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defaultThemeVersion="124226"/>
  <mc:AlternateContent xmlns:mc="http://schemas.openxmlformats.org/markup-compatibility/2006">
    <mc:Choice Requires="x15">
      <x15ac:absPath xmlns:x15ac="http://schemas.microsoft.com/office/spreadsheetml/2010/11/ac" url="J:\POLICY\Guides and Tools\Initial Year Funding\"/>
    </mc:Choice>
  </mc:AlternateContent>
  <xr:revisionPtr revIDLastSave="0" documentId="8_{46738FC0-70A8-4794-B656-1C69D24A38FF}" xr6:coauthVersionLast="47" xr6:coauthVersionMax="47" xr10:uidLastSave="{00000000-0000-0000-0000-000000000000}"/>
  <workbookProtection workbookAlgorithmName="SHA-512" workbookHashValue="yku3V0O/2LS023oOwyWORiURM4s5x1ra4YK8c3NEbTmmmt2UGxhqu3TSk/Q5guATHEdoUE+n423K/CTmP4Ki2g==" workbookSaltValue="6x8EW1u81wPdR1FRY+2bvQ==" workbookSpinCount="100000" lockStructure="1"/>
  <bookViews>
    <workbookView xWindow="19090" yWindow="-110" windowWidth="19420" windowHeight="10420" tabRatio="603" firstSheet="4" activeTab="5" xr2:uid="{00000000-000D-0000-FFFF-FFFF00000000}"/>
  </bookViews>
  <sheets>
    <sheet name="2022 Cap Fund" sheetId="21" state="hidden" r:id="rId1"/>
    <sheet name="Development Detail Report 2022" sheetId="20" state="hidden" r:id="rId2"/>
    <sheet name="Development Detail Report 2021" sheetId="19" state="hidden" r:id="rId3"/>
    <sheet name="2021 Cap Fund" sheetId="18" state="hidden" r:id="rId4"/>
    <sheet name="Instructions" sheetId="2" r:id="rId5"/>
    <sheet name="Initial Year Funding Tool" sheetId="12" r:id="rId6"/>
    <sheet name="Instr'n for updating form (HUD)" sheetId="17" state="hidden" r:id="rId7"/>
  </sheets>
  <definedNames>
    <definedName name="_xlnm._FilterDatabase" localSheetId="3" hidden="1">'2021 Cap Fund'!$A$1:$Q$7013</definedName>
    <definedName name="_xlnm._FilterDatabase" localSheetId="0" hidden="1">'2022 Cap Fund'!$A$1:$M$7013</definedName>
    <definedName name="_xlnm._FilterDatabase" localSheetId="2" hidden="1">'Development Detail Report 2021'!$A$1:$G$6728</definedName>
    <definedName name="_xlnm._FilterDatabase" localSheetId="1" hidden="1">'Development Detail Report 2022'!$A$1:$G$6728</definedName>
    <definedName name="_xlnm.Print_Area" localSheetId="3">'2021 Cap Fund'!$A$1:$Q$6867</definedName>
    <definedName name="_xlnm.Print_Area" localSheetId="0">'2022 Cap Fund'!$A$1:$M$6867</definedName>
    <definedName name="_xlnm.Print_Area" localSheetId="5">'Initial Year Funding Tool'!$B$4:$N$33</definedName>
    <definedName name="_xlnm.Print_Area" localSheetId="4">Instructions!$A$1:$D$20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 i="12" l="1"/>
  <c r="I7" i="12"/>
  <c r="I5" i="12"/>
  <c r="F16" i="12" l="1"/>
  <c r="F13" i="12"/>
  <c r="D13" i="12" s="1"/>
  <c r="O44" i="21"/>
  <c r="O47" i="21"/>
  <c r="O92" i="21"/>
  <c r="O116" i="21"/>
  <c r="O153" i="21"/>
  <c r="O154" i="21"/>
  <c r="O176" i="21"/>
  <c r="O249" i="21"/>
  <c r="O279" i="21"/>
  <c r="O280" i="21"/>
  <c r="O380" i="21"/>
  <c r="O409" i="21"/>
  <c r="O415" i="21"/>
  <c r="O416" i="21"/>
  <c r="O417" i="21"/>
  <c r="O419" i="21"/>
  <c r="O422" i="21"/>
  <c r="O423" i="21"/>
  <c r="O425" i="21"/>
  <c r="O426" i="21"/>
  <c r="O427" i="21"/>
  <c r="O428" i="21"/>
  <c r="O429" i="21"/>
  <c r="O430" i="21"/>
  <c r="O437" i="21"/>
  <c r="O438" i="21"/>
  <c r="O464" i="21"/>
  <c r="O474" i="21"/>
  <c r="O475" i="21"/>
  <c r="O561" i="21"/>
  <c r="O564" i="21"/>
  <c r="O568" i="21"/>
  <c r="O586" i="21"/>
  <c r="O673" i="21"/>
  <c r="O734" i="21"/>
  <c r="O766" i="21"/>
  <c r="O915" i="21"/>
  <c r="O917" i="21"/>
  <c r="O938" i="21"/>
  <c r="O978" i="21"/>
  <c r="O1022" i="21"/>
  <c r="O1136" i="21"/>
  <c r="O1170" i="21"/>
  <c r="O1189" i="21"/>
  <c r="O1215" i="21"/>
  <c r="O1227" i="21"/>
  <c r="O1361" i="21"/>
  <c r="O1431" i="21"/>
  <c r="O1566" i="21"/>
  <c r="O1602" i="21"/>
  <c r="O1608" i="21"/>
  <c r="O1645" i="21"/>
  <c r="O1659" i="21"/>
  <c r="O1660" i="21"/>
  <c r="O1671" i="21"/>
  <c r="O1706" i="21"/>
  <c r="O1821" i="21"/>
  <c r="O1847" i="21"/>
  <c r="O1876" i="21"/>
  <c r="O1890" i="21"/>
  <c r="O1997" i="21"/>
  <c r="O2018" i="21"/>
  <c r="O2079" i="21"/>
  <c r="O2080" i="21"/>
  <c r="O2086" i="21"/>
  <c r="O2194" i="21"/>
  <c r="O2202" i="21"/>
  <c r="O2222" i="21"/>
  <c r="O2225" i="21"/>
  <c r="O2251" i="21"/>
  <c r="O2374" i="21"/>
  <c r="O2380" i="21"/>
  <c r="O2399" i="21"/>
  <c r="O2409" i="21"/>
  <c r="O2541" i="21"/>
  <c r="O2582" i="21"/>
  <c r="O2585" i="21"/>
  <c r="O2623" i="21"/>
  <c r="O2626" i="21"/>
  <c r="O2655" i="21"/>
  <c r="O2661" i="21"/>
  <c r="O2712" i="21"/>
  <c r="O2925" i="21"/>
  <c r="O3076" i="21"/>
  <c r="O3102" i="21"/>
  <c r="O3135" i="21"/>
  <c r="O3208" i="21"/>
  <c r="O3323" i="21"/>
  <c r="O3392" i="21"/>
  <c r="O3569" i="21"/>
  <c r="O3658" i="21"/>
  <c r="O3675" i="21"/>
  <c r="O3693" i="21"/>
  <c r="O3737" i="21"/>
  <c r="O3742" i="21"/>
  <c r="O3820" i="21"/>
  <c r="O3832" i="21"/>
  <c r="O3966" i="21"/>
  <c r="O4017" i="21"/>
  <c r="O4051" i="21"/>
  <c r="O4061" i="21"/>
  <c r="O4085" i="21"/>
  <c r="O4086" i="21"/>
  <c r="O4092" i="21"/>
  <c r="O4100" i="21"/>
  <c r="O4133" i="21"/>
  <c r="O4135" i="21"/>
  <c r="O4207" i="21"/>
  <c r="O4268" i="21"/>
  <c r="O4296" i="21"/>
  <c r="O4297" i="21"/>
  <c r="O4311" i="21"/>
  <c r="O4383" i="21"/>
  <c r="O4608" i="21"/>
  <c r="O4666" i="21"/>
  <c r="O4669" i="21"/>
  <c r="O4670" i="21"/>
  <c r="O4672" i="21"/>
  <c r="O4673" i="21"/>
  <c r="O4679" i="21"/>
  <c r="O4832" i="21"/>
  <c r="O5059" i="21"/>
  <c r="O5146" i="21"/>
  <c r="O5153" i="21"/>
  <c r="O5562" i="21"/>
  <c r="O5620" i="21"/>
  <c r="O5621" i="21"/>
  <c r="O5714" i="21"/>
  <c r="O5758" i="21"/>
  <c r="O5775" i="21"/>
  <c r="O5801" i="21"/>
  <c r="O5854" i="21"/>
  <c r="O5855" i="21"/>
  <c r="O5857" i="21"/>
  <c r="O5858" i="21"/>
  <c r="O5861" i="21"/>
  <c r="O5863" i="21"/>
  <c r="O5868" i="21"/>
  <c r="O5869" i="21"/>
  <c r="O5872" i="21"/>
  <c r="O5879" i="21"/>
  <c r="O5880" i="21"/>
  <c r="O5882" i="21"/>
  <c r="O5883" i="21"/>
  <c r="O5888" i="21"/>
  <c r="O5919" i="21"/>
  <c r="O5932" i="21"/>
  <c r="O5933" i="21"/>
  <c r="O5934" i="21"/>
  <c r="O6023" i="21"/>
  <c r="O6046" i="21"/>
  <c r="O6053" i="21"/>
  <c r="O6058" i="21"/>
  <c r="O6146" i="21"/>
  <c r="O6169" i="21"/>
  <c r="O6206" i="21"/>
  <c r="O6291" i="21"/>
  <c r="O6296" i="21"/>
  <c r="O6305" i="21"/>
  <c r="O6308" i="21"/>
  <c r="O6366" i="21"/>
  <c r="O6388" i="21"/>
  <c r="O6417" i="21"/>
  <c r="O6472" i="21"/>
  <c r="O6473" i="21"/>
  <c r="O6491" i="21"/>
  <c r="O6510" i="21"/>
  <c r="O6512" i="21"/>
  <c r="O6513" i="21"/>
  <c r="O6514" i="21"/>
  <c r="O6515" i="21"/>
  <c r="O6526" i="21"/>
  <c r="O6536" i="21"/>
  <c r="O6537" i="21"/>
  <c r="O6544" i="21"/>
  <c r="O6663" i="21"/>
  <c r="O6664" i="21"/>
  <c r="N6731" i="21"/>
  <c r="O6731" i="21" s="1"/>
  <c r="N6730" i="21"/>
  <c r="O6730" i="21" s="1"/>
  <c r="N6729" i="21"/>
  <c r="O6729" i="21" s="1"/>
  <c r="N6728" i="21"/>
  <c r="O6728" i="21" s="1"/>
  <c r="N6727" i="21"/>
  <c r="O6727" i="21" s="1"/>
  <c r="N6726" i="21"/>
  <c r="O6726" i="21" s="1"/>
  <c r="N6725" i="21"/>
  <c r="O6725" i="21" s="1"/>
  <c r="N6724" i="21"/>
  <c r="O6724" i="21" s="1"/>
  <c r="N6723" i="21"/>
  <c r="O6723" i="21" s="1"/>
  <c r="N6722" i="21"/>
  <c r="O6722" i="21" s="1"/>
  <c r="N6721" i="21"/>
  <c r="O6721" i="21" s="1"/>
  <c r="N6720" i="21"/>
  <c r="O6720" i="21" s="1"/>
  <c r="N6719" i="21"/>
  <c r="O6719" i="21" s="1"/>
  <c r="N6718" i="21"/>
  <c r="O6718" i="21" s="1"/>
  <c r="N6717" i="21"/>
  <c r="O6717" i="21" s="1"/>
  <c r="N6716" i="21"/>
  <c r="O6716" i="21" s="1"/>
  <c r="N6715" i="21"/>
  <c r="O6715" i="21" s="1"/>
  <c r="N6714" i="21"/>
  <c r="O6714" i="21" s="1"/>
  <c r="N6713" i="21"/>
  <c r="O6713" i="21" s="1"/>
  <c r="N6712" i="21"/>
  <c r="O6712" i="21" s="1"/>
  <c r="N6711" i="21"/>
  <c r="O6711" i="21" s="1"/>
  <c r="N6710" i="21"/>
  <c r="O6710" i="21" s="1"/>
  <c r="N6709" i="21"/>
  <c r="O6709" i="21" s="1"/>
  <c r="N6708" i="21"/>
  <c r="O6708" i="21" s="1"/>
  <c r="N6707" i="21"/>
  <c r="O6707" i="21" s="1"/>
  <c r="N6706" i="21"/>
  <c r="O6706" i="21" s="1"/>
  <c r="N6705" i="21"/>
  <c r="O6705" i="21" s="1"/>
  <c r="N6704" i="21"/>
  <c r="O6704" i="21" s="1"/>
  <c r="N6703" i="21"/>
  <c r="O6703" i="21" s="1"/>
  <c r="N6702" i="21"/>
  <c r="O6702" i="21" s="1"/>
  <c r="N6701" i="21"/>
  <c r="O6701" i="21" s="1"/>
  <c r="N6700" i="21"/>
  <c r="O6700" i="21" s="1"/>
  <c r="N6699" i="21"/>
  <c r="O6699" i="21" s="1"/>
  <c r="N6698" i="21"/>
  <c r="O6698" i="21" s="1"/>
  <c r="N6697" i="21"/>
  <c r="O6697" i="21" s="1"/>
  <c r="N6696" i="21"/>
  <c r="O6696" i="21" s="1"/>
  <c r="N6695" i="21"/>
  <c r="O6695" i="21" s="1"/>
  <c r="N6694" i="21"/>
  <c r="O6694" i="21" s="1"/>
  <c r="N6693" i="21"/>
  <c r="O6693" i="21" s="1"/>
  <c r="N6692" i="21"/>
  <c r="O6692" i="21" s="1"/>
  <c r="N6691" i="21"/>
  <c r="O6691" i="21" s="1"/>
  <c r="N6690" i="21"/>
  <c r="O6690" i="21" s="1"/>
  <c r="N6689" i="21"/>
  <c r="O6689" i="21" s="1"/>
  <c r="N6688" i="21"/>
  <c r="O6688" i="21" s="1"/>
  <c r="N6687" i="21"/>
  <c r="O6687" i="21" s="1"/>
  <c r="N6686" i="21"/>
  <c r="O6686" i="21" s="1"/>
  <c r="N6685" i="21"/>
  <c r="O6685" i="21" s="1"/>
  <c r="N6684" i="21"/>
  <c r="O6684" i="21" s="1"/>
  <c r="N6683" i="21"/>
  <c r="O6683" i="21" s="1"/>
  <c r="N6682" i="21"/>
  <c r="O6682" i="21" s="1"/>
  <c r="N6681" i="21"/>
  <c r="O6681" i="21" s="1"/>
  <c r="N6680" i="21"/>
  <c r="O6680" i="21" s="1"/>
  <c r="N6679" i="21"/>
  <c r="O6679" i="21" s="1"/>
  <c r="N6678" i="21"/>
  <c r="O6678" i="21" s="1"/>
  <c r="N6677" i="21"/>
  <c r="O6677" i="21" s="1"/>
  <c r="N6676" i="21"/>
  <c r="O6676" i="21" s="1"/>
  <c r="N6675" i="21"/>
  <c r="O6675" i="21" s="1"/>
  <c r="N6674" i="21"/>
  <c r="O6674" i="21" s="1"/>
  <c r="N6673" i="21"/>
  <c r="O6673" i="21" s="1"/>
  <c r="N6672" i="21"/>
  <c r="O6672" i="21" s="1"/>
  <c r="N6671" i="21"/>
  <c r="O6671" i="21" s="1"/>
  <c r="N6670" i="21"/>
  <c r="O6670" i="21" s="1"/>
  <c r="N6669" i="21"/>
  <c r="O6669" i="21" s="1"/>
  <c r="N6668" i="21"/>
  <c r="O6668" i="21" s="1"/>
  <c r="N6667" i="21"/>
  <c r="O6667" i="21" s="1"/>
  <c r="N6666" i="21"/>
  <c r="O6666" i="21" s="1"/>
  <c r="N6665" i="21"/>
  <c r="O6665" i="21" s="1"/>
  <c r="N6664" i="21"/>
  <c r="N6663" i="21"/>
  <c r="N6662" i="21"/>
  <c r="O6662" i="21" s="1"/>
  <c r="N6661" i="21"/>
  <c r="O6661" i="21" s="1"/>
  <c r="N6660" i="21"/>
  <c r="O6660" i="21" s="1"/>
  <c r="N6659" i="21"/>
  <c r="O6659" i="21" s="1"/>
  <c r="N6658" i="21"/>
  <c r="O6658" i="21" s="1"/>
  <c r="N6657" i="21"/>
  <c r="O6657" i="21" s="1"/>
  <c r="N6656" i="21"/>
  <c r="O6656" i="21" s="1"/>
  <c r="N6655" i="21"/>
  <c r="O6655" i="21" s="1"/>
  <c r="N6654" i="21"/>
  <c r="O6654" i="21" s="1"/>
  <c r="N6653" i="21"/>
  <c r="O6653" i="21" s="1"/>
  <c r="N6652" i="21"/>
  <c r="O6652" i="21" s="1"/>
  <c r="N6651" i="21"/>
  <c r="O6651" i="21" s="1"/>
  <c r="N6650" i="21"/>
  <c r="O6650" i="21" s="1"/>
  <c r="N6649" i="21"/>
  <c r="O6649" i="21" s="1"/>
  <c r="N6648" i="21"/>
  <c r="O6648" i="21" s="1"/>
  <c r="N6647" i="21"/>
  <c r="O6647" i="21" s="1"/>
  <c r="N6646" i="21"/>
  <c r="O6646" i="21" s="1"/>
  <c r="N6645" i="21"/>
  <c r="O6645" i="21" s="1"/>
  <c r="N6644" i="21"/>
  <c r="O6644" i="21" s="1"/>
  <c r="N6643" i="21"/>
  <c r="O6643" i="21" s="1"/>
  <c r="N6642" i="21"/>
  <c r="O6642" i="21" s="1"/>
  <c r="N6641" i="21"/>
  <c r="O6641" i="21" s="1"/>
  <c r="N6640" i="21"/>
  <c r="O6640" i="21" s="1"/>
  <c r="N6639" i="21"/>
  <c r="O6639" i="21" s="1"/>
  <c r="N6638" i="21"/>
  <c r="O6638" i="21" s="1"/>
  <c r="N6637" i="21"/>
  <c r="O6637" i="21" s="1"/>
  <c r="N6636" i="21"/>
  <c r="O6636" i="21" s="1"/>
  <c r="N6635" i="21"/>
  <c r="O6635" i="21" s="1"/>
  <c r="N6634" i="21"/>
  <c r="O6634" i="21" s="1"/>
  <c r="N6633" i="21"/>
  <c r="O6633" i="21" s="1"/>
  <c r="N6632" i="21"/>
  <c r="O6632" i="21" s="1"/>
  <c r="N6631" i="21"/>
  <c r="O6631" i="21" s="1"/>
  <c r="N6630" i="21"/>
  <c r="O6630" i="21" s="1"/>
  <c r="N6629" i="21"/>
  <c r="O6629" i="21" s="1"/>
  <c r="N6628" i="21"/>
  <c r="O6628" i="21" s="1"/>
  <c r="N6627" i="21"/>
  <c r="O6627" i="21" s="1"/>
  <c r="N6626" i="21"/>
  <c r="O6626" i="21" s="1"/>
  <c r="N6625" i="21"/>
  <c r="O6625" i="21" s="1"/>
  <c r="N6624" i="21"/>
  <c r="O6624" i="21" s="1"/>
  <c r="N6623" i="21"/>
  <c r="O6623" i="21" s="1"/>
  <c r="N6622" i="21"/>
  <c r="O6622" i="21" s="1"/>
  <c r="N6621" i="21"/>
  <c r="O6621" i="21" s="1"/>
  <c r="N6620" i="21"/>
  <c r="O6620" i="21" s="1"/>
  <c r="N6619" i="21"/>
  <c r="O6619" i="21" s="1"/>
  <c r="N6618" i="21"/>
  <c r="O6618" i="21" s="1"/>
  <c r="N6617" i="21"/>
  <c r="O6617" i="21" s="1"/>
  <c r="N6616" i="21"/>
  <c r="O6616" i="21" s="1"/>
  <c r="N6615" i="21"/>
  <c r="O6615" i="21" s="1"/>
  <c r="N6614" i="21"/>
  <c r="O6614" i="21" s="1"/>
  <c r="N6613" i="21"/>
  <c r="O6613" i="21" s="1"/>
  <c r="N6612" i="21"/>
  <c r="O6612" i="21" s="1"/>
  <c r="N6611" i="21"/>
  <c r="O6611" i="21" s="1"/>
  <c r="N6610" i="21"/>
  <c r="O6610" i="21" s="1"/>
  <c r="N6609" i="21"/>
  <c r="O6609" i="21" s="1"/>
  <c r="N6608" i="21"/>
  <c r="O6608" i="21" s="1"/>
  <c r="N6607" i="21"/>
  <c r="O6607" i="21" s="1"/>
  <c r="N6606" i="21"/>
  <c r="O6606" i="21" s="1"/>
  <c r="N6605" i="21"/>
  <c r="O6605" i="21" s="1"/>
  <c r="N6604" i="21"/>
  <c r="O6604" i="21" s="1"/>
  <c r="N6603" i="21"/>
  <c r="O6603" i="21" s="1"/>
  <c r="N6602" i="21"/>
  <c r="O6602" i="21" s="1"/>
  <c r="N6601" i="21"/>
  <c r="O6601" i="21" s="1"/>
  <c r="N6600" i="21"/>
  <c r="O6600" i="21" s="1"/>
  <c r="N6599" i="21"/>
  <c r="O6599" i="21" s="1"/>
  <c r="N6598" i="21"/>
  <c r="O6598" i="21" s="1"/>
  <c r="N6597" i="21"/>
  <c r="O6597" i="21" s="1"/>
  <c r="N6596" i="21"/>
  <c r="O6596" i="21" s="1"/>
  <c r="N6595" i="21"/>
  <c r="O6595" i="21" s="1"/>
  <c r="N6594" i="21"/>
  <c r="O6594" i="21" s="1"/>
  <c r="N6593" i="21"/>
  <c r="O6593" i="21" s="1"/>
  <c r="N6592" i="21"/>
  <c r="O6592" i="21" s="1"/>
  <c r="N6591" i="21"/>
  <c r="O6591" i="21" s="1"/>
  <c r="N6590" i="21"/>
  <c r="O6590" i="21" s="1"/>
  <c r="N6589" i="21"/>
  <c r="O6589" i="21" s="1"/>
  <c r="N6588" i="21"/>
  <c r="O6588" i="21" s="1"/>
  <c r="N6587" i="21"/>
  <c r="O6587" i="21" s="1"/>
  <c r="N6586" i="21"/>
  <c r="O6586" i="21" s="1"/>
  <c r="N6585" i="21"/>
  <c r="O6585" i="21" s="1"/>
  <c r="N6584" i="21"/>
  <c r="O6584" i="21" s="1"/>
  <c r="N6583" i="21"/>
  <c r="O6583" i="21" s="1"/>
  <c r="N6582" i="21"/>
  <c r="O6582" i="21" s="1"/>
  <c r="N6581" i="21"/>
  <c r="O6581" i="21" s="1"/>
  <c r="N6580" i="21"/>
  <c r="O6580" i="21" s="1"/>
  <c r="N6579" i="21"/>
  <c r="O6579" i="21" s="1"/>
  <c r="N6578" i="21"/>
  <c r="O6578" i="21" s="1"/>
  <c r="N6577" i="21"/>
  <c r="O6577" i="21" s="1"/>
  <c r="N6576" i="21"/>
  <c r="O6576" i="21" s="1"/>
  <c r="N6575" i="21"/>
  <c r="O6575" i="21" s="1"/>
  <c r="N6574" i="21"/>
  <c r="O6574" i="21" s="1"/>
  <c r="N6573" i="21"/>
  <c r="O6573" i="21" s="1"/>
  <c r="N6572" i="21"/>
  <c r="O6572" i="21" s="1"/>
  <c r="N6571" i="21"/>
  <c r="O6571" i="21" s="1"/>
  <c r="N6570" i="21"/>
  <c r="O6570" i="21" s="1"/>
  <c r="N6569" i="21"/>
  <c r="O6569" i="21" s="1"/>
  <c r="N6568" i="21"/>
  <c r="O6568" i="21" s="1"/>
  <c r="N6567" i="21"/>
  <c r="O6567" i="21" s="1"/>
  <c r="N6566" i="21"/>
  <c r="O6566" i="21" s="1"/>
  <c r="N6565" i="21"/>
  <c r="O6565" i="21" s="1"/>
  <c r="N6564" i="21"/>
  <c r="O6564" i="21" s="1"/>
  <c r="N6563" i="21"/>
  <c r="O6563" i="21" s="1"/>
  <c r="N6562" i="21"/>
  <c r="O6562" i="21" s="1"/>
  <c r="N6561" i="21"/>
  <c r="O6561" i="21" s="1"/>
  <c r="N6560" i="21"/>
  <c r="O6560" i="21" s="1"/>
  <c r="N6559" i="21"/>
  <c r="O6559" i="21" s="1"/>
  <c r="N6558" i="21"/>
  <c r="O6558" i="21" s="1"/>
  <c r="N6557" i="21"/>
  <c r="O6557" i="21" s="1"/>
  <c r="N6556" i="21"/>
  <c r="O6556" i="21" s="1"/>
  <c r="N6555" i="21"/>
  <c r="O6555" i="21" s="1"/>
  <c r="N6554" i="21"/>
  <c r="O6554" i="21" s="1"/>
  <c r="N6553" i="21"/>
  <c r="O6553" i="21" s="1"/>
  <c r="N6552" i="21"/>
  <c r="O6552" i="21" s="1"/>
  <c r="N6551" i="21"/>
  <c r="O6551" i="21" s="1"/>
  <c r="N6550" i="21"/>
  <c r="O6550" i="21" s="1"/>
  <c r="N6549" i="21"/>
  <c r="O6549" i="21" s="1"/>
  <c r="N6548" i="21"/>
  <c r="O6548" i="21" s="1"/>
  <c r="N6547" i="21"/>
  <c r="O6547" i="21" s="1"/>
  <c r="N6546" i="21"/>
  <c r="O6546" i="21" s="1"/>
  <c r="N6545" i="21"/>
  <c r="O6545" i="21" s="1"/>
  <c r="N6544" i="21"/>
  <c r="N6543" i="21"/>
  <c r="O6543" i="21" s="1"/>
  <c r="N6542" i="21"/>
  <c r="O6542" i="21" s="1"/>
  <c r="N6541" i="21"/>
  <c r="O6541" i="21" s="1"/>
  <c r="N6540" i="21"/>
  <c r="O6540" i="21" s="1"/>
  <c r="N6539" i="21"/>
  <c r="O6539" i="21" s="1"/>
  <c r="N6538" i="21"/>
  <c r="O6538" i="21" s="1"/>
  <c r="N6537" i="21"/>
  <c r="N6536" i="21"/>
  <c r="N6535" i="21"/>
  <c r="O6535" i="21" s="1"/>
  <c r="N6534" i="21"/>
  <c r="O6534" i="21" s="1"/>
  <c r="N6533" i="21"/>
  <c r="O6533" i="21" s="1"/>
  <c r="N6532" i="21"/>
  <c r="O6532" i="21" s="1"/>
  <c r="N6531" i="21"/>
  <c r="O6531" i="21" s="1"/>
  <c r="N6530" i="21"/>
  <c r="O6530" i="21" s="1"/>
  <c r="N6529" i="21"/>
  <c r="O6529" i="21" s="1"/>
  <c r="N6528" i="21"/>
  <c r="O6528" i="21" s="1"/>
  <c r="N6527" i="21"/>
  <c r="O6527" i="21" s="1"/>
  <c r="N6526" i="21"/>
  <c r="N6525" i="21"/>
  <c r="O6525" i="21" s="1"/>
  <c r="N6524" i="21"/>
  <c r="O6524" i="21" s="1"/>
  <c r="N6523" i="21"/>
  <c r="O6523" i="21" s="1"/>
  <c r="N6522" i="21"/>
  <c r="O6522" i="21" s="1"/>
  <c r="N6521" i="21"/>
  <c r="O6521" i="21" s="1"/>
  <c r="N6520" i="21"/>
  <c r="O6520" i="21" s="1"/>
  <c r="N6519" i="21"/>
  <c r="O6519" i="21" s="1"/>
  <c r="N6518" i="21"/>
  <c r="O6518" i="21" s="1"/>
  <c r="N6517" i="21"/>
  <c r="O6517" i="21" s="1"/>
  <c r="N6516" i="21"/>
  <c r="O6516" i="21" s="1"/>
  <c r="N6515" i="21"/>
  <c r="N6514" i="21"/>
  <c r="N6513" i="21"/>
  <c r="N6512" i="21"/>
  <c r="N6511" i="21"/>
  <c r="O6511" i="21" s="1"/>
  <c r="N6510" i="21"/>
  <c r="N6509" i="21"/>
  <c r="O6509" i="21" s="1"/>
  <c r="N6508" i="21"/>
  <c r="O6508" i="21" s="1"/>
  <c r="N6507" i="21"/>
  <c r="O6507" i="21" s="1"/>
  <c r="N6506" i="21"/>
  <c r="O6506" i="21" s="1"/>
  <c r="N6505" i="21"/>
  <c r="O6505" i="21" s="1"/>
  <c r="N6504" i="21"/>
  <c r="O6504" i="21" s="1"/>
  <c r="N6503" i="21"/>
  <c r="O6503" i="21" s="1"/>
  <c r="N6502" i="21"/>
  <c r="O6502" i="21" s="1"/>
  <c r="N6501" i="21"/>
  <c r="O6501" i="21" s="1"/>
  <c r="N6500" i="21"/>
  <c r="O6500" i="21" s="1"/>
  <c r="N6499" i="21"/>
  <c r="O6499" i="21" s="1"/>
  <c r="N6498" i="21"/>
  <c r="O6498" i="21" s="1"/>
  <c r="N6497" i="21"/>
  <c r="O6497" i="21" s="1"/>
  <c r="N6496" i="21"/>
  <c r="O6496" i="21" s="1"/>
  <c r="N6495" i="21"/>
  <c r="O6495" i="21" s="1"/>
  <c r="N6494" i="21"/>
  <c r="O6494" i="21" s="1"/>
  <c r="N6493" i="21"/>
  <c r="O6493" i="21" s="1"/>
  <c r="N6492" i="21"/>
  <c r="O6492" i="21" s="1"/>
  <c r="N6491" i="21"/>
  <c r="N6490" i="21"/>
  <c r="O6490" i="21" s="1"/>
  <c r="N6489" i="21"/>
  <c r="O6489" i="21" s="1"/>
  <c r="N6488" i="21"/>
  <c r="O6488" i="21" s="1"/>
  <c r="N6487" i="21"/>
  <c r="O6487" i="21" s="1"/>
  <c r="N6486" i="21"/>
  <c r="O6486" i="21" s="1"/>
  <c r="N6485" i="21"/>
  <c r="O6485" i="21" s="1"/>
  <c r="N6484" i="21"/>
  <c r="O6484" i="21" s="1"/>
  <c r="N6483" i="21"/>
  <c r="O6483" i="21" s="1"/>
  <c r="N6482" i="21"/>
  <c r="O6482" i="21" s="1"/>
  <c r="N6481" i="21"/>
  <c r="O6481" i="21" s="1"/>
  <c r="N6480" i="21"/>
  <c r="O6480" i="21" s="1"/>
  <c r="N6479" i="21"/>
  <c r="O6479" i="21" s="1"/>
  <c r="N6478" i="21"/>
  <c r="O6478" i="21" s="1"/>
  <c r="N6477" i="21"/>
  <c r="O6477" i="21" s="1"/>
  <c r="N6476" i="21"/>
  <c r="O6476" i="21" s="1"/>
  <c r="N6475" i="21"/>
  <c r="O6475" i="21" s="1"/>
  <c r="N6474" i="21"/>
  <c r="O6474" i="21" s="1"/>
  <c r="N6473" i="21"/>
  <c r="N6472" i="21"/>
  <c r="N6471" i="21"/>
  <c r="O6471" i="21" s="1"/>
  <c r="N6470" i="21"/>
  <c r="O6470" i="21" s="1"/>
  <c r="N6469" i="21"/>
  <c r="O6469" i="21" s="1"/>
  <c r="N6468" i="21"/>
  <c r="O6468" i="21" s="1"/>
  <c r="N6467" i="21"/>
  <c r="O6467" i="21" s="1"/>
  <c r="N6466" i="21"/>
  <c r="O6466" i="21" s="1"/>
  <c r="N6465" i="21"/>
  <c r="O6465" i="21" s="1"/>
  <c r="N6464" i="21"/>
  <c r="O6464" i="21" s="1"/>
  <c r="N6463" i="21"/>
  <c r="O6463" i="21" s="1"/>
  <c r="N6462" i="21"/>
  <c r="O6462" i="21" s="1"/>
  <c r="N6461" i="21"/>
  <c r="O6461" i="21" s="1"/>
  <c r="N6460" i="21"/>
  <c r="O6460" i="21" s="1"/>
  <c r="N6459" i="21"/>
  <c r="O6459" i="21" s="1"/>
  <c r="N6458" i="21"/>
  <c r="O6458" i="21" s="1"/>
  <c r="N6457" i="21"/>
  <c r="O6457" i="21" s="1"/>
  <c r="N6456" i="21"/>
  <c r="O6456" i="21" s="1"/>
  <c r="N6455" i="21"/>
  <c r="O6455" i="21" s="1"/>
  <c r="N6454" i="21"/>
  <c r="O6454" i="21" s="1"/>
  <c r="N6453" i="21"/>
  <c r="O6453" i="21" s="1"/>
  <c r="N6452" i="21"/>
  <c r="O6452" i="21" s="1"/>
  <c r="N6451" i="21"/>
  <c r="O6451" i="21" s="1"/>
  <c r="N6450" i="21"/>
  <c r="O6450" i="21" s="1"/>
  <c r="N6449" i="21"/>
  <c r="O6449" i="21" s="1"/>
  <c r="N6448" i="21"/>
  <c r="O6448" i="21" s="1"/>
  <c r="N6447" i="21"/>
  <c r="O6447" i="21" s="1"/>
  <c r="N6446" i="21"/>
  <c r="O6446" i="21" s="1"/>
  <c r="N6445" i="21"/>
  <c r="O6445" i="21" s="1"/>
  <c r="N6444" i="21"/>
  <c r="O6444" i="21" s="1"/>
  <c r="N6443" i="21"/>
  <c r="O6443" i="21" s="1"/>
  <c r="N6442" i="21"/>
  <c r="O6442" i="21" s="1"/>
  <c r="N6441" i="21"/>
  <c r="O6441" i="21" s="1"/>
  <c r="N6440" i="21"/>
  <c r="O6440" i="21" s="1"/>
  <c r="N6439" i="21"/>
  <c r="O6439" i="21" s="1"/>
  <c r="N6438" i="21"/>
  <c r="O6438" i="21" s="1"/>
  <c r="N6437" i="21"/>
  <c r="O6437" i="21" s="1"/>
  <c r="N6436" i="21"/>
  <c r="O6436" i="21" s="1"/>
  <c r="N6435" i="21"/>
  <c r="O6435" i="21" s="1"/>
  <c r="N6434" i="21"/>
  <c r="O6434" i="21" s="1"/>
  <c r="N6433" i="21"/>
  <c r="O6433" i="21" s="1"/>
  <c r="N6432" i="21"/>
  <c r="O6432" i="21" s="1"/>
  <c r="N6431" i="21"/>
  <c r="O6431" i="21" s="1"/>
  <c r="N6430" i="21"/>
  <c r="O6430" i="21" s="1"/>
  <c r="N6429" i="21"/>
  <c r="O6429" i="21" s="1"/>
  <c r="N6428" i="21"/>
  <c r="O6428" i="21" s="1"/>
  <c r="N6427" i="21"/>
  <c r="O6427" i="21" s="1"/>
  <c r="N6426" i="21"/>
  <c r="O6426" i="21" s="1"/>
  <c r="N6425" i="21"/>
  <c r="O6425" i="21" s="1"/>
  <c r="N6424" i="21"/>
  <c r="O6424" i="21" s="1"/>
  <c r="N6423" i="21"/>
  <c r="O6423" i="21" s="1"/>
  <c r="N6422" i="21"/>
  <c r="O6422" i="21" s="1"/>
  <c r="N6421" i="21"/>
  <c r="O6421" i="21" s="1"/>
  <c r="N6420" i="21"/>
  <c r="O6420" i="21" s="1"/>
  <c r="N6419" i="21"/>
  <c r="O6419" i="21" s="1"/>
  <c r="N6418" i="21"/>
  <c r="O6418" i="21" s="1"/>
  <c r="N6417" i="21"/>
  <c r="N6416" i="21"/>
  <c r="O6416" i="21" s="1"/>
  <c r="N6415" i="21"/>
  <c r="O6415" i="21" s="1"/>
  <c r="N6414" i="21"/>
  <c r="O6414" i="21" s="1"/>
  <c r="N6413" i="21"/>
  <c r="O6413" i="21" s="1"/>
  <c r="N6412" i="21"/>
  <c r="O6412" i="21" s="1"/>
  <c r="N6411" i="21"/>
  <c r="O6411" i="21" s="1"/>
  <c r="N6410" i="21"/>
  <c r="O6410" i="21" s="1"/>
  <c r="N6409" i="21"/>
  <c r="O6409" i="21" s="1"/>
  <c r="N6408" i="21"/>
  <c r="O6408" i="21" s="1"/>
  <c r="N6407" i="21"/>
  <c r="O6407" i="21" s="1"/>
  <c r="N6406" i="21"/>
  <c r="O6406" i="21" s="1"/>
  <c r="N6405" i="21"/>
  <c r="O6405" i="21" s="1"/>
  <c r="N6404" i="21"/>
  <c r="O6404" i="21" s="1"/>
  <c r="N6403" i="21"/>
  <c r="O6403" i="21" s="1"/>
  <c r="N6402" i="21"/>
  <c r="O6402" i="21" s="1"/>
  <c r="N6401" i="21"/>
  <c r="O6401" i="21" s="1"/>
  <c r="N6400" i="21"/>
  <c r="O6400" i="21" s="1"/>
  <c r="N6399" i="21"/>
  <c r="O6399" i="21" s="1"/>
  <c r="N6398" i="21"/>
  <c r="O6398" i="21" s="1"/>
  <c r="N6397" i="21"/>
  <c r="O6397" i="21" s="1"/>
  <c r="N6396" i="21"/>
  <c r="O6396" i="21" s="1"/>
  <c r="N6395" i="21"/>
  <c r="O6395" i="21" s="1"/>
  <c r="N6394" i="21"/>
  <c r="O6394" i="21" s="1"/>
  <c r="N6393" i="21"/>
  <c r="O6393" i="21" s="1"/>
  <c r="N6392" i="21"/>
  <c r="O6392" i="21" s="1"/>
  <c r="N6391" i="21"/>
  <c r="O6391" i="21" s="1"/>
  <c r="N6390" i="21"/>
  <c r="O6390" i="21" s="1"/>
  <c r="N6389" i="21"/>
  <c r="O6389" i="21" s="1"/>
  <c r="N6388" i="21"/>
  <c r="N6387" i="21"/>
  <c r="O6387" i="21" s="1"/>
  <c r="N6386" i="21"/>
  <c r="O6386" i="21" s="1"/>
  <c r="N6385" i="21"/>
  <c r="O6385" i="21" s="1"/>
  <c r="N6384" i="21"/>
  <c r="O6384" i="21" s="1"/>
  <c r="N6383" i="21"/>
  <c r="O6383" i="21" s="1"/>
  <c r="N6382" i="21"/>
  <c r="O6382" i="21" s="1"/>
  <c r="N6381" i="21"/>
  <c r="O6381" i="21" s="1"/>
  <c r="N6380" i="21"/>
  <c r="O6380" i="21" s="1"/>
  <c r="N6379" i="21"/>
  <c r="O6379" i="21" s="1"/>
  <c r="N6378" i="21"/>
  <c r="O6378" i="21" s="1"/>
  <c r="N6377" i="21"/>
  <c r="O6377" i="21" s="1"/>
  <c r="N6376" i="21"/>
  <c r="O6376" i="21" s="1"/>
  <c r="N6375" i="21"/>
  <c r="O6375" i="21" s="1"/>
  <c r="N6374" i="21"/>
  <c r="O6374" i="21" s="1"/>
  <c r="N6373" i="21"/>
  <c r="O6373" i="21" s="1"/>
  <c r="N6372" i="21"/>
  <c r="O6372" i="21" s="1"/>
  <c r="N6371" i="21"/>
  <c r="O6371" i="21" s="1"/>
  <c r="N6370" i="21"/>
  <c r="O6370" i="21" s="1"/>
  <c r="N6369" i="21"/>
  <c r="O6369" i="21" s="1"/>
  <c r="N6368" i="21"/>
  <c r="O6368" i="21" s="1"/>
  <c r="N6367" i="21"/>
  <c r="O6367" i="21" s="1"/>
  <c r="N6366" i="21"/>
  <c r="N6365" i="21"/>
  <c r="O6365" i="21" s="1"/>
  <c r="N6364" i="21"/>
  <c r="O6364" i="21" s="1"/>
  <c r="N6363" i="21"/>
  <c r="O6363" i="21" s="1"/>
  <c r="N6362" i="21"/>
  <c r="O6362" i="21" s="1"/>
  <c r="N6361" i="21"/>
  <c r="O6361" i="21" s="1"/>
  <c r="N6360" i="21"/>
  <c r="O6360" i="21" s="1"/>
  <c r="N6359" i="21"/>
  <c r="O6359" i="21" s="1"/>
  <c r="N6358" i="21"/>
  <c r="O6358" i="21" s="1"/>
  <c r="N6357" i="21"/>
  <c r="O6357" i="21" s="1"/>
  <c r="N6356" i="21"/>
  <c r="O6356" i="21" s="1"/>
  <c r="N6355" i="21"/>
  <c r="O6355" i="21" s="1"/>
  <c r="N6354" i="21"/>
  <c r="O6354" i="21" s="1"/>
  <c r="N6353" i="21"/>
  <c r="O6353" i="21" s="1"/>
  <c r="N6352" i="21"/>
  <c r="O6352" i="21" s="1"/>
  <c r="N6351" i="21"/>
  <c r="O6351" i="21" s="1"/>
  <c r="N6350" i="21"/>
  <c r="O6350" i="21" s="1"/>
  <c r="N6349" i="21"/>
  <c r="O6349" i="21" s="1"/>
  <c r="N6348" i="21"/>
  <c r="O6348" i="21" s="1"/>
  <c r="N6347" i="21"/>
  <c r="O6347" i="21" s="1"/>
  <c r="N6346" i="21"/>
  <c r="O6346" i="21" s="1"/>
  <c r="N6345" i="21"/>
  <c r="O6345" i="21" s="1"/>
  <c r="N6344" i="21"/>
  <c r="O6344" i="21" s="1"/>
  <c r="N6343" i="21"/>
  <c r="O6343" i="21" s="1"/>
  <c r="N6342" i="21"/>
  <c r="O6342" i="21" s="1"/>
  <c r="N6341" i="21"/>
  <c r="O6341" i="21" s="1"/>
  <c r="N6340" i="21"/>
  <c r="O6340" i="21" s="1"/>
  <c r="N6339" i="21"/>
  <c r="O6339" i="21" s="1"/>
  <c r="N6338" i="21"/>
  <c r="O6338" i="21" s="1"/>
  <c r="N6337" i="21"/>
  <c r="O6337" i="21" s="1"/>
  <c r="N6336" i="21"/>
  <c r="O6336" i="21" s="1"/>
  <c r="N6335" i="21"/>
  <c r="O6335" i="21" s="1"/>
  <c r="N6334" i="21"/>
  <c r="O6334" i="21" s="1"/>
  <c r="N6333" i="21"/>
  <c r="O6333" i="21" s="1"/>
  <c r="N6332" i="21"/>
  <c r="O6332" i="21" s="1"/>
  <c r="N6331" i="21"/>
  <c r="O6331" i="21" s="1"/>
  <c r="N6330" i="21"/>
  <c r="O6330" i="21" s="1"/>
  <c r="N6329" i="21"/>
  <c r="O6329" i="21" s="1"/>
  <c r="N6328" i="21"/>
  <c r="O6328" i="21" s="1"/>
  <c r="N6327" i="21"/>
  <c r="O6327" i="21" s="1"/>
  <c r="N6326" i="21"/>
  <c r="O6326" i="21" s="1"/>
  <c r="N6325" i="21"/>
  <c r="O6325" i="21" s="1"/>
  <c r="N6324" i="21"/>
  <c r="O6324" i="21" s="1"/>
  <c r="N6323" i="21"/>
  <c r="O6323" i="21" s="1"/>
  <c r="N6322" i="21"/>
  <c r="O6322" i="21" s="1"/>
  <c r="N6321" i="21"/>
  <c r="O6321" i="21" s="1"/>
  <c r="N6320" i="21"/>
  <c r="O6320" i="21" s="1"/>
  <c r="N6319" i="21"/>
  <c r="O6319" i="21" s="1"/>
  <c r="N6318" i="21"/>
  <c r="O6318" i="21" s="1"/>
  <c r="N6317" i="21"/>
  <c r="O6317" i="21" s="1"/>
  <c r="N6316" i="21"/>
  <c r="O6316" i="21" s="1"/>
  <c r="N6315" i="21"/>
  <c r="O6315" i="21" s="1"/>
  <c r="N6314" i="21"/>
  <c r="O6314" i="21" s="1"/>
  <c r="N6313" i="21"/>
  <c r="O6313" i="21" s="1"/>
  <c r="N6312" i="21"/>
  <c r="O6312" i="21" s="1"/>
  <c r="N6311" i="21"/>
  <c r="O6311" i="21" s="1"/>
  <c r="N6310" i="21"/>
  <c r="O6310" i="21" s="1"/>
  <c r="N6309" i="21"/>
  <c r="O6309" i="21" s="1"/>
  <c r="N6308" i="21"/>
  <c r="N6307" i="21"/>
  <c r="O6307" i="21" s="1"/>
  <c r="N6306" i="21"/>
  <c r="O6306" i="21" s="1"/>
  <c r="N6305" i="21"/>
  <c r="N6304" i="21"/>
  <c r="O6304" i="21" s="1"/>
  <c r="N6303" i="21"/>
  <c r="O6303" i="21" s="1"/>
  <c r="N6302" i="21"/>
  <c r="O6302" i="21" s="1"/>
  <c r="N6301" i="21"/>
  <c r="O6301" i="21" s="1"/>
  <c r="N6300" i="21"/>
  <c r="O6300" i="21" s="1"/>
  <c r="N6299" i="21"/>
  <c r="O6299" i="21" s="1"/>
  <c r="N6298" i="21"/>
  <c r="O6298" i="21" s="1"/>
  <c r="N6297" i="21"/>
  <c r="O6297" i="21" s="1"/>
  <c r="N6296" i="21"/>
  <c r="N6295" i="21"/>
  <c r="O6295" i="21" s="1"/>
  <c r="N6294" i="21"/>
  <c r="O6294" i="21" s="1"/>
  <c r="N6293" i="21"/>
  <c r="O6293" i="21" s="1"/>
  <c r="N6292" i="21"/>
  <c r="O6292" i="21" s="1"/>
  <c r="N6291" i="21"/>
  <c r="N6290" i="21"/>
  <c r="O6290" i="21" s="1"/>
  <c r="N6289" i="21"/>
  <c r="O6289" i="21" s="1"/>
  <c r="N6288" i="21"/>
  <c r="O6288" i="21" s="1"/>
  <c r="N6287" i="21"/>
  <c r="O6287" i="21" s="1"/>
  <c r="N6286" i="21"/>
  <c r="O6286" i="21" s="1"/>
  <c r="N6285" i="21"/>
  <c r="O6285" i="21" s="1"/>
  <c r="N6284" i="21"/>
  <c r="O6284" i="21" s="1"/>
  <c r="N6283" i="21"/>
  <c r="O6283" i="21" s="1"/>
  <c r="N6282" i="21"/>
  <c r="O6282" i="21" s="1"/>
  <c r="N6281" i="21"/>
  <c r="O6281" i="21" s="1"/>
  <c r="N6280" i="21"/>
  <c r="O6280" i="21" s="1"/>
  <c r="N6279" i="21"/>
  <c r="O6279" i="21" s="1"/>
  <c r="N6278" i="21"/>
  <c r="O6278" i="21" s="1"/>
  <c r="N6277" i="21"/>
  <c r="O6277" i="21" s="1"/>
  <c r="N6276" i="21"/>
  <c r="O6276" i="21" s="1"/>
  <c r="N6275" i="21"/>
  <c r="O6275" i="21" s="1"/>
  <c r="N6274" i="21"/>
  <c r="O6274" i="21" s="1"/>
  <c r="N6273" i="21"/>
  <c r="O6273" i="21" s="1"/>
  <c r="N6272" i="21"/>
  <c r="O6272" i="21" s="1"/>
  <c r="N6271" i="21"/>
  <c r="O6271" i="21" s="1"/>
  <c r="N6270" i="21"/>
  <c r="O6270" i="21" s="1"/>
  <c r="N6269" i="21"/>
  <c r="O6269" i="21" s="1"/>
  <c r="N6268" i="21"/>
  <c r="O6268" i="21" s="1"/>
  <c r="N6267" i="21"/>
  <c r="O6267" i="21" s="1"/>
  <c r="N6266" i="21"/>
  <c r="O6266" i="21" s="1"/>
  <c r="N6265" i="21"/>
  <c r="O6265" i="21" s="1"/>
  <c r="N6264" i="21"/>
  <c r="O6264" i="21" s="1"/>
  <c r="N6263" i="21"/>
  <c r="O6263" i="21" s="1"/>
  <c r="N6262" i="21"/>
  <c r="O6262" i="21" s="1"/>
  <c r="N6261" i="21"/>
  <c r="O6261" i="21" s="1"/>
  <c r="N6260" i="21"/>
  <c r="O6260" i="21" s="1"/>
  <c r="N6259" i="21"/>
  <c r="O6259" i="21" s="1"/>
  <c r="N6258" i="21"/>
  <c r="O6258" i="21" s="1"/>
  <c r="N6257" i="21"/>
  <c r="O6257" i="21" s="1"/>
  <c r="N6256" i="21"/>
  <c r="O6256" i="21" s="1"/>
  <c r="N6255" i="21"/>
  <c r="O6255" i="21" s="1"/>
  <c r="N6254" i="21"/>
  <c r="O6254" i="21" s="1"/>
  <c r="N6253" i="21"/>
  <c r="O6253" i="21" s="1"/>
  <c r="N6252" i="21"/>
  <c r="O6252" i="21" s="1"/>
  <c r="N6251" i="21"/>
  <c r="O6251" i="21" s="1"/>
  <c r="N6250" i="21"/>
  <c r="O6250" i="21" s="1"/>
  <c r="N6249" i="21"/>
  <c r="O6249" i="21" s="1"/>
  <c r="N6248" i="21"/>
  <c r="O6248" i="21" s="1"/>
  <c r="N6247" i="21"/>
  <c r="O6247" i="21" s="1"/>
  <c r="N6246" i="21"/>
  <c r="O6246" i="21" s="1"/>
  <c r="N6245" i="21"/>
  <c r="O6245" i="21" s="1"/>
  <c r="N6244" i="21"/>
  <c r="O6244" i="21" s="1"/>
  <c r="N6243" i="21"/>
  <c r="O6243" i="21" s="1"/>
  <c r="N6242" i="21"/>
  <c r="O6242" i="21" s="1"/>
  <c r="N6241" i="21"/>
  <c r="O6241" i="21" s="1"/>
  <c r="N6240" i="21"/>
  <c r="O6240" i="21" s="1"/>
  <c r="N6239" i="21"/>
  <c r="O6239" i="21" s="1"/>
  <c r="N6238" i="21"/>
  <c r="O6238" i="21" s="1"/>
  <c r="N6237" i="21"/>
  <c r="O6237" i="21" s="1"/>
  <c r="N6236" i="21"/>
  <c r="O6236" i="21" s="1"/>
  <c r="N6235" i="21"/>
  <c r="O6235" i="21" s="1"/>
  <c r="N6234" i="21"/>
  <c r="O6234" i="21" s="1"/>
  <c r="N6233" i="21"/>
  <c r="O6233" i="21" s="1"/>
  <c r="N6232" i="21"/>
  <c r="O6232" i="21" s="1"/>
  <c r="N6231" i="21"/>
  <c r="O6231" i="21" s="1"/>
  <c r="N6230" i="21"/>
  <c r="O6230" i="21" s="1"/>
  <c r="N6229" i="21"/>
  <c r="O6229" i="21" s="1"/>
  <c r="N6228" i="21"/>
  <c r="O6228" i="21" s="1"/>
  <c r="N6227" i="21"/>
  <c r="O6227" i="21" s="1"/>
  <c r="N6226" i="21"/>
  <c r="O6226" i="21" s="1"/>
  <c r="N6225" i="21"/>
  <c r="O6225" i="21" s="1"/>
  <c r="N6224" i="21"/>
  <c r="O6224" i="21" s="1"/>
  <c r="N6223" i="21"/>
  <c r="O6223" i="21" s="1"/>
  <c r="N6222" i="21"/>
  <c r="O6222" i="21" s="1"/>
  <c r="N6221" i="21"/>
  <c r="O6221" i="21" s="1"/>
  <c r="N6220" i="21"/>
  <c r="O6220" i="21" s="1"/>
  <c r="N6219" i="21"/>
  <c r="O6219" i="21" s="1"/>
  <c r="N6218" i="21"/>
  <c r="O6218" i="21" s="1"/>
  <c r="N6217" i="21"/>
  <c r="O6217" i="21" s="1"/>
  <c r="N6216" i="21"/>
  <c r="O6216" i="21" s="1"/>
  <c r="N6215" i="21"/>
  <c r="O6215" i="21" s="1"/>
  <c r="N6214" i="21"/>
  <c r="O6214" i="21" s="1"/>
  <c r="N6213" i="21"/>
  <c r="O6213" i="21" s="1"/>
  <c r="N6212" i="21"/>
  <c r="O6212" i="21" s="1"/>
  <c r="N6211" i="21"/>
  <c r="O6211" i="21" s="1"/>
  <c r="N6210" i="21"/>
  <c r="O6210" i="21" s="1"/>
  <c r="N6209" i="21"/>
  <c r="O6209" i="21" s="1"/>
  <c r="N6208" i="21"/>
  <c r="O6208" i="21" s="1"/>
  <c r="N6207" i="21"/>
  <c r="O6207" i="21" s="1"/>
  <c r="N6206" i="21"/>
  <c r="N6205" i="21"/>
  <c r="O6205" i="21" s="1"/>
  <c r="N6204" i="21"/>
  <c r="O6204" i="21" s="1"/>
  <c r="N6203" i="21"/>
  <c r="O6203" i="21" s="1"/>
  <c r="N6202" i="21"/>
  <c r="O6202" i="21" s="1"/>
  <c r="N6201" i="21"/>
  <c r="O6201" i="21" s="1"/>
  <c r="N6200" i="21"/>
  <c r="O6200" i="21" s="1"/>
  <c r="N6199" i="21"/>
  <c r="O6199" i="21" s="1"/>
  <c r="N6198" i="21"/>
  <c r="O6198" i="21" s="1"/>
  <c r="N6197" i="21"/>
  <c r="O6197" i="21" s="1"/>
  <c r="N6196" i="21"/>
  <c r="O6196" i="21" s="1"/>
  <c r="N6195" i="21"/>
  <c r="O6195" i="21" s="1"/>
  <c r="N6194" i="21"/>
  <c r="O6194" i="21" s="1"/>
  <c r="N6193" i="21"/>
  <c r="O6193" i="21" s="1"/>
  <c r="N6192" i="21"/>
  <c r="O6192" i="21" s="1"/>
  <c r="N6191" i="21"/>
  <c r="O6191" i="21" s="1"/>
  <c r="N6190" i="21"/>
  <c r="O6190" i="21" s="1"/>
  <c r="N6189" i="21"/>
  <c r="O6189" i="21" s="1"/>
  <c r="N6188" i="21"/>
  <c r="O6188" i="21" s="1"/>
  <c r="N6187" i="21"/>
  <c r="O6187" i="21" s="1"/>
  <c r="N6186" i="21"/>
  <c r="O6186" i="21" s="1"/>
  <c r="N6185" i="21"/>
  <c r="O6185" i="21" s="1"/>
  <c r="N6184" i="21"/>
  <c r="O6184" i="21" s="1"/>
  <c r="N6183" i="21"/>
  <c r="O6183" i="21" s="1"/>
  <c r="N6182" i="21"/>
  <c r="O6182" i="21" s="1"/>
  <c r="N6181" i="21"/>
  <c r="O6181" i="21" s="1"/>
  <c r="N6180" i="21"/>
  <c r="O6180" i="21" s="1"/>
  <c r="N6179" i="21"/>
  <c r="O6179" i="21" s="1"/>
  <c r="N6178" i="21"/>
  <c r="O6178" i="21" s="1"/>
  <c r="N6177" i="21"/>
  <c r="O6177" i="21" s="1"/>
  <c r="N6176" i="21"/>
  <c r="O6176" i="21" s="1"/>
  <c r="N6175" i="21"/>
  <c r="O6175" i="21" s="1"/>
  <c r="N6174" i="21"/>
  <c r="O6174" i="21" s="1"/>
  <c r="N6173" i="21"/>
  <c r="O6173" i="21" s="1"/>
  <c r="N6172" i="21"/>
  <c r="O6172" i="21" s="1"/>
  <c r="N6171" i="21"/>
  <c r="O6171" i="21" s="1"/>
  <c r="N6170" i="21"/>
  <c r="O6170" i="21" s="1"/>
  <c r="N6169" i="21"/>
  <c r="N6168" i="21"/>
  <c r="O6168" i="21" s="1"/>
  <c r="N6167" i="21"/>
  <c r="O6167" i="21" s="1"/>
  <c r="N6166" i="21"/>
  <c r="O6166" i="21" s="1"/>
  <c r="N6165" i="21"/>
  <c r="O6165" i="21" s="1"/>
  <c r="N6164" i="21"/>
  <c r="O6164" i="21" s="1"/>
  <c r="N6163" i="21"/>
  <c r="O6163" i="21" s="1"/>
  <c r="N6162" i="21"/>
  <c r="O6162" i="21" s="1"/>
  <c r="N6161" i="21"/>
  <c r="O6161" i="21" s="1"/>
  <c r="N6160" i="21"/>
  <c r="O6160" i="21" s="1"/>
  <c r="N6159" i="21"/>
  <c r="O6159" i="21" s="1"/>
  <c r="N6158" i="21"/>
  <c r="O6158" i="21" s="1"/>
  <c r="N6157" i="21"/>
  <c r="O6157" i="21" s="1"/>
  <c r="N6156" i="21"/>
  <c r="O6156" i="21" s="1"/>
  <c r="N6155" i="21"/>
  <c r="O6155" i="21" s="1"/>
  <c r="N6154" i="21"/>
  <c r="O6154" i="21" s="1"/>
  <c r="N6153" i="21"/>
  <c r="O6153" i="21" s="1"/>
  <c r="N6152" i="21"/>
  <c r="O6152" i="21" s="1"/>
  <c r="N6151" i="21"/>
  <c r="O6151" i="21" s="1"/>
  <c r="N6150" i="21"/>
  <c r="O6150" i="21" s="1"/>
  <c r="N6149" i="21"/>
  <c r="O6149" i="21" s="1"/>
  <c r="N6148" i="21"/>
  <c r="O6148" i="21" s="1"/>
  <c r="N6147" i="21"/>
  <c r="O6147" i="21" s="1"/>
  <c r="N6146" i="21"/>
  <c r="N6145" i="21"/>
  <c r="O6145" i="21" s="1"/>
  <c r="N6144" i="21"/>
  <c r="O6144" i="21" s="1"/>
  <c r="N6143" i="21"/>
  <c r="O6143" i="21" s="1"/>
  <c r="N6142" i="21"/>
  <c r="O6142" i="21" s="1"/>
  <c r="N6141" i="21"/>
  <c r="O6141" i="21" s="1"/>
  <c r="N6140" i="21"/>
  <c r="O6140" i="21" s="1"/>
  <c r="N6139" i="21"/>
  <c r="O6139" i="21" s="1"/>
  <c r="N6138" i="21"/>
  <c r="O6138" i="21" s="1"/>
  <c r="N6137" i="21"/>
  <c r="O6137" i="21" s="1"/>
  <c r="N6136" i="21"/>
  <c r="O6136" i="21" s="1"/>
  <c r="N6135" i="21"/>
  <c r="O6135" i="21" s="1"/>
  <c r="N6134" i="21"/>
  <c r="O6134" i="21" s="1"/>
  <c r="N6133" i="21"/>
  <c r="O6133" i="21" s="1"/>
  <c r="N6132" i="21"/>
  <c r="O6132" i="21" s="1"/>
  <c r="N6131" i="21"/>
  <c r="O6131" i="21" s="1"/>
  <c r="N6130" i="21"/>
  <c r="O6130" i="21" s="1"/>
  <c r="N6129" i="21"/>
  <c r="O6129" i="21" s="1"/>
  <c r="N6128" i="21"/>
  <c r="O6128" i="21" s="1"/>
  <c r="N6127" i="21"/>
  <c r="O6127" i="21" s="1"/>
  <c r="N6126" i="21"/>
  <c r="O6126" i="21" s="1"/>
  <c r="N6125" i="21"/>
  <c r="O6125" i="21" s="1"/>
  <c r="N6124" i="21"/>
  <c r="O6124" i="21" s="1"/>
  <c r="N6123" i="21"/>
  <c r="O6123" i="21" s="1"/>
  <c r="N6122" i="21"/>
  <c r="O6122" i="21" s="1"/>
  <c r="N6121" i="21"/>
  <c r="O6121" i="21" s="1"/>
  <c r="N6120" i="21"/>
  <c r="O6120" i="21" s="1"/>
  <c r="N6119" i="21"/>
  <c r="O6119" i="21" s="1"/>
  <c r="N6118" i="21"/>
  <c r="O6118" i="21" s="1"/>
  <c r="N6117" i="21"/>
  <c r="O6117" i="21" s="1"/>
  <c r="N6116" i="21"/>
  <c r="O6116" i="21" s="1"/>
  <c r="N6115" i="21"/>
  <c r="O6115" i="21" s="1"/>
  <c r="N6114" i="21"/>
  <c r="O6114" i="21" s="1"/>
  <c r="N6113" i="21"/>
  <c r="O6113" i="21" s="1"/>
  <c r="N6112" i="21"/>
  <c r="O6112" i="21" s="1"/>
  <c r="N6111" i="21"/>
  <c r="O6111" i="21" s="1"/>
  <c r="N6110" i="21"/>
  <c r="O6110" i="21" s="1"/>
  <c r="N6109" i="21"/>
  <c r="O6109" i="21" s="1"/>
  <c r="N6108" i="21"/>
  <c r="O6108" i="21" s="1"/>
  <c r="N6107" i="21"/>
  <c r="O6107" i="21" s="1"/>
  <c r="N6106" i="21"/>
  <c r="O6106" i="21" s="1"/>
  <c r="N6105" i="21"/>
  <c r="O6105" i="21" s="1"/>
  <c r="N6104" i="21"/>
  <c r="O6104" i="21" s="1"/>
  <c r="N6103" i="21"/>
  <c r="O6103" i="21" s="1"/>
  <c r="N6102" i="21"/>
  <c r="O6102" i="21" s="1"/>
  <c r="N6101" i="21"/>
  <c r="O6101" i="21" s="1"/>
  <c r="N6100" i="21"/>
  <c r="O6100" i="21" s="1"/>
  <c r="N6099" i="21"/>
  <c r="O6099" i="21" s="1"/>
  <c r="N6098" i="21"/>
  <c r="O6098" i="21" s="1"/>
  <c r="N6097" i="21"/>
  <c r="O6097" i="21" s="1"/>
  <c r="N6096" i="21"/>
  <c r="O6096" i="21" s="1"/>
  <c r="N6095" i="21"/>
  <c r="O6095" i="21" s="1"/>
  <c r="N6094" i="21"/>
  <c r="O6094" i="21" s="1"/>
  <c r="N6093" i="21"/>
  <c r="O6093" i="21" s="1"/>
  <c r="N6092" i="21"/>
  <c r="O6092" i="21" s="1"/>
  <c r="N6091" i="21"/>
  <c r="O6091" i="21" s="1"/>
  <c r="N6090" i="21"/>
  <c r="O6090" i="21" s="1"/>
  <c r="N6089" i="21"/>
  <c r="O6089" i="21" s="1"/>
  <c r="N6088" i="21"/>
  <c r="O6088" i="21" s="1"/>
  <c r="N6087" i="21"/>
  <c r="O6087" i="21" s="1"/>
  <c r="N6086" i="21"/>
  <c r="O6086" i="21" s="1"/>
  <c r="N6085" i="21"/>
  <c r="O6085" i="21" s="1"/>
  <c r="N6084" i="21"/>
  <c r="O6084" i="21" s="1"/>
  <c r="N6083" i="21"/>
  <c r="O6083" i="21" s="1"/>
  <c r="N6082" i="21"/>
  <c r="O6082" i="21" s="1"/>
  <c r="N6081" i="21"/>
  <c r="O6081" i="21" s="1"/>
  <c r="N6080" i="21"/>
  <c r="O6080" i="21" s="1"/>
  <c r="N6079" i="21"/>
  <c r="O6079" i="21" s="1"/>
  <c r="N6078" i="21"/>
  <c r="O6078" i="21" s="1"/>
  <c r="N6077" i="21"/>
  <c r="O6077" i="21" s="1"/>
  <c r="N6076" i="21"/>
  <c r="O6076" i="21" s="1"/>
  <c r="N6075" i="21"/>
  <c r="O6075" i="21" s="1"/>
  <c r="N6074" i="21"/>
  <c r="O6074" i="21" s="1"/>
  <c r="N6073" i="21"/>
  <c r="O6073" i="21" s="1"/>
  <c r="N6072" i="21"/>
  <c r="O6072" i="21" s="1"/>
  <c r="N6071" i="21"/>
  <c r="O6071" i="21" s="1"/>
  <c r="N6070" i="21"/>
  <c r="O6070" i="21" s="1"/>
  <c r="N6069" i="21"/>
  <c r="O6069" i="21" s="1"/>
  <c r="N6068" i="21"/>
  <c r="O6068" i="21" s="1"/>
  <c r="N6067" i="21"/>
  <c r="O6067" i="21" s="1"/>
  <c r="N6066" i="21"/>
  <c r="O6066" i="21" s="1"/>
  <c r="N6065" i="21"/>
  <c r="O6065" i="21" s="1"/>
  <c r="N6064" i="21"/>
  <c r="O6064" i="21" s="1"/>
  <c r="N6063" i="21"/>
  <c r="O6063" i="21" s="1"/>
  <c r="N6062" i="21"/>
  <c r="O6062" i="21" s="1"/>
  <c r="N6061" i="21"/>
  <c r="O6061" i="21" s="1"/>
  <c r="N6060" i="21"/>
  <c r="O6060" i="21" s="1"/>
  <c r="N6059" i="21"/>
  <c r="O6059" i="21" s="1"/>
  <c r="N6058" i="21"/>
  <c r="N6057" i="21"/>
  <c r="O6057" i="21" s="1"/>
  <c r="N6056" i="21"/>
  <c r="O6056" i="21" s="1"/>
  <c r="N6055" i="21"/>
  <c r="O6055" i="21" s="1"/>
  <c r="N6054" i="21"/>
  <c r="O6054" i="21" s="1"/>
  <c r="N6053" i="21"/>
  <c r="N6052" i="21"/>
  <c r="O6052" i="21" s="1"/>
  <c r="N6051" i="21"/>
  <c r="O6051" i="21" s="1"/>
  <c r="N6050" i="21"/>
  <c r="O6050" i="21" s="1"/>
  <c r="N6049" i="21"/>
  <c r="O6049" i="21" s="1"/>
  <c r="N6048" i="21"/>
  <c r="O6048" i="21" s="1"/>
  <c r="N6047" i="21"/>
  <c r="O6047" i="21" s="1"/>
  <c r="N6046" i="21"/>
  <c r="N6045" i="21"/>
  <c r="O6045" i="21" s="1"/>
  <c r="N6044" i="21"/>
  <c r="O6044" i="21" s="1"/>
  <c r="N6043" i="21"/>
  <c r="O6043" i="21" s="1"/>
  <c r="N6042" i="21"/>
  <c r="O6042" i="21" s="1"/>
  <c r="N6041" i="21"/>
  <c r="O6041" i="21" s="1"/>
  <c r="N6040" i="21"/>
  <c r="O6040" i="21" s="1"/>
  <c r="N6039" i="21"/>
  <c r="O6039" i="21" s="1"/>
  <c r="N6038" i="21"/>
  <c r="O6038" i="21" s="1"/>
  <c r="N6037" i="21"/>
  <c r="O6037" i="21" s="1"/>
  <c r="N6036" i="21"/>
  <c r="O6036" i="21" s="1"/>
  <c r="N6035" i="21"/>
  <c r="O6035" i="21" s="1"/>
  <c r="N6034" i="21"/>
  <c r="O6034" i="21" s="1"/>
  <c r="N6033" i="21"/>
  <c r="O6033" i="21" s="1"/>
  <c r="N6032" i="21"/>
  <c r="O6032" i="21" s="1"/>
  <c r="N6031" i="21"/>
  <c r="O6031" i="21" s="1"/>
  <c r="N6030" i="21"/>
  <c r="O6030" i="21" s="1"/>
  <c r="N6029" i="21"/>
  <c r="O6029" i="21" s="1"/>
  <c r="N6028" i="21"/>
  <c r="O6028" i="21" s="1"/>
  <c r="N6027" i="21"/>
  <c r="O6027" i="21" s="1"/>
  <c r="N6026" i="21"/>
  <c r="O6026" i="21" s="1"/>
  <c r="N6025" i="21"/>
  <c r="O6025" i="21" s="1"/>
  <c r="N6024" i="21"/>
  <c r="O6024" i="21" s="1"/>
  <c r="N6023" i="21"/>
  <c r="N6022" i="21"/>
  <c r="O6022" i="21" s="1"/>
  <c r="N6021" i="21"/>
  <c r="O6021" i="21" s="1"/>
  <c r="N6020" i="21"/>
  <c r="O6020" i="21" s="1"/>
  <c r="N6019" i="21"/>
  <c r="O6019" i="21" s="1"/>
  <c r="N6018" i="21"/>
  <c r="O6018" i="21" s="1"/>
  <c r="N6017" i="21"/>
  <c r="O6017" i="21" s="1"/>
  <c r="N6016" i="21"/>
  <c r="O6016" i="21" s="1"/>
  <c r="N6015" i="21"/>
  <c r="O6015" i="21" s="1"/>
  <c r="N6014" i="21"/>
  <c r="O6014" i="21" s="1"/>
  <c r="N6013" i="21"/>
  <c r="O6013" i="21" s="1"/>
  <c r="N6012" i="21"/>
  <c r="O6012" i="21" s="1"/>
  <c r="N6011" i="21"/>
  <c r="O6011" i="21" s="1"/>
  <c r="N6010" i="21"/>
  <c r="O6010" i="21" s="1"/>
  <c r="N6009" i="21"/>
  <c r="O6009" i="21" s="1"/>
  <c r="N6008" i="21"/>
  <c r="O6008" i="21" s="1"/>
  <c r="N6007" i="21"/>
  <c r="O6007" i="21" s="1"/>
  <c r="N6006" i="21"/>
  <c r="O6006" i="21" s="1"/>
  <c r="N6005" i="21"/>
  <c r="O6005" i="21" s="1"/>
  <c r="N6004" i="21"/>
  <c r="O6004" i="21" s="1"/>
  <c r="N6003" i="21"/>
  <c r="O6003" i="21" s="1"/>
  <c r="N6002" i="21"/>
  <c r="O6002" i="21" s="1"/>
  <c r="N6001" i="21"/>
  <c r="O6001" i="21" s="1"/>
  <c r="N6000" i="21"/>
  <c r="O6000" i="21" s="1"/>
  <c r="N5999" i="21"/>
  <c r="O5999" i="21" s="1"/>
  <c r="N5998" i="21"/>
  <c r="O5998" i="21" s="1"/>
  <c r="N5997" i="21"/>
  <c r="O5997" i="21" s="1"/>
  <c r="N5996" i="21"/>
  <c r="O5996" i="21" s="1"/>
  <c r="N5995" i="21"/>
  <c r="O5995" i="21" s="1"/>
  <c r="N5994" i="21"/>
  <c r="O5994" i="21" s="1"/>
  <c r="N5993" i="21"/>
  <c r="O5993" i="21" s="1"/>
  <c r="N5992" i="21"/>
  <c r="O5992" i="21" s="1"/>
  <c r="N5991" i="21"/>
  <c r="O5991" i="21" s="1"/>
  <c r="N5990" i="21"/>
  <c r="O5990" i="21" s="1"/>
  <c r="N5989" i="21"/>
  <c r="O5989" i="21" s="1"/>
  <c r="N5988" i="21"/>
  <c r="O5988" i="21" s="1"/>
  <c r="N5987" i="21"/>
  <c r="O5987" i="21" s="1"/>
  <c r="N5986" i="21"/>
  <c r="O5986" i="21" s="1"/>
  <c r="N5985" i="21"/>
  <c r="O5985" i="21" s="1"/>
  <c r="N5984" i="21"/>
  <c r="O5984" i="21" s="1"/>
  <c r="N5983" i="21"/>
  <c r="O5983" i="21" s="1"/>
  <c r="N5982" i="21"/>
  <c r="O5982" i="21" s="1"/>
  <c r="N5981" i="21"/>
  <c r="O5981" i="21" s="1"/>
  <c r="N5980" i="21"/>
  <c r="O5980" i="21" s="1"/>
  <c r="N5979" i="21"/>
  <c r="O5979" i="21" s="1"/>
  <c r="N5978" i="21"/>
  <c r="O5978" i="21" s="1"/>
  <c r="N5977" i="21"/>
  <c r="O5977" i="21" s="1"/>
  <c r="N5976" i="21"/>
  <c r="O5976" i="21" s="1"/>
  <c r="N5975" i="21"/>
  <c r="O5975" i="21" s="1"/>
  <c r="N5974" i="21"/>
  <c r="O5974" i="21" s="1"/>
  <c r="N5973" i="21"/>
  <c r="O5973" i="21" s="1"/>
  <c r="N5972" i="21"/>
  <c r="O5972" i="21" s="1"/>
  <c r="N5971" i="21"/>
  <c r="O5971" i="21" s="1"/>
  <c r="N5970" i="21"/>
  <c r="O5970" i="21" s="1"/>
  <c r="N5969" i="21"/>
  <c r="O5969" i="21" s="1"/>
  <c r="N5968" i="21"/>
  <c r="O5968" i="21" s="1"/>
  <c r="N5967" i="21"/>
  <c r="O5967" i="21" s="1"/>
  <c r="N5966" i="21"/>
  <c r="O5966" i="21" s="1"/>
  <c r="N5965" i="21"/>
  <c r="O5965" i="21" s="1"/>
  <c r="N5964" i="21"/>
  <c r="O5964" i="21" s="1"/>
  <c r="N5963" i="21"/>
  <c r="O5963" i="21" s="1"/>
  <c r="N5962" i="21"/>
  <c r="O5962" i="21" s="1"/>
  <c r="N5961" i="21"/>
  <c r="O5961" i="21" s="1"/>
  <c r="N5960" i="21"/>
  <c r="O5960" i="21" s="1"/>
  <c r="N5959" i="21"/>
  <c r="O5959" i="21" s="1"/>
  <c r="N5958" i="21"/>
  <c r="O5958" i="21" s="1"/>
  <c r="N5957" i="21"/>
  <c r="O5957" i="21" s="1"/>
  <c r="N5956" i="21"/>
  <c r="O5956" i="21" s="1"/>
  <c r="N5955" i="21"/>
  <c r="O5955" i="21" s="1"/>
  <c r="N5954" i="21"/>
  <c r="O5954" i="21" s="1"/>
  <c r="N5953" i="21"/>
  <c r="O5953" i="21" s="1"/>
  <c r="N5952" i="21"/>
  <c r="O5952" i="21" s="1"/>
  <c r="N5951" i="21"/>
  <c r="O5951" i="21" s="1"/>
  <c r="N5950" i="21"/>
  <c r="O5950" i="21" s="1"/>
  <c r="N5949" i="21"/>
  <c r="O5949" i="21" s="1"/>
  <c r="N5948" i="21"/>
  <c r="O5948" i="21" s="1"/>
  <c r="N5947" i="21"/>
  <c r="O5947" i="21" s="1"/>
  <c r="N5946" i="21"/>
  <c r="O5946" i="21" s="1"/>
  <c r="N5945" i="21"/>
  <c r="O5945" i="21" s="1"/>
  <c r="N5944" i="21"/>
  <c r="O5944" i="21" s="1"/>
  <c r="N5943" i="21"/>
  <c r="O5943" i="21" s="1"/>
  <c r="N5942" i="21"/>
  <c r="O5942" i="21" s="1"/>
  <c r="N5941" i="21"/>
  <c r="O5941" i="21" s="1"/>
  <c r="N5940" i="21"/>
  <c r="O5940" i="21" s="1"/>
  <c r="N5939" i="21"/>
  <c r="O5939" i="21" s="1"/>
  <c r="N5938" i="21"/>
  <c r="O5938" i="21" s="1"/>
  <c r="N5937" i="21"/>
  <c r="O5937" i="21" s="1"/>
  <c r="N5936" i="21"/>
  <c r="O5936" i="21" s="1"/>
  <c r="N5935" i="21"/>
  <c r="O5935" i="21" s="1"/>
  <c r="N5934" i="21"/>
  <c r="N5933" i="21"/>
  <c r="N5932" i="21"/>
  <c r="N5931" i="21"/>
  <c r="O5931" i="21" s="1"/>
  <c r="N5930" i="21"/>
  <c r="O5930" i="21" s="1"/>
  <c r="N5929" i="21"/>
  <c r="O5929" i="21" s="1"/>
  <c r="N5928" i="21"/>
  <c r="O5928" i="21" s="1"/>
  <c r="N5927" i="21"/>
  <c r="O5927" i="21" s="1"/>
  <c r="N5926" i="21"/>
  <c r="O5926" i="21" s="1"/>
  <c r="N5925" i="21"/>
  <c r="O5925" i="21" s="1"/>
  <c r="N5924" i="21"/>
  <c r="O5924" i="21" s="1"/>
  <c r="N5923" i="21"/>
  <c r="O5923" i="21" s="1"/>
  <c r="N5922" i="21"/>
  <c r="O5922" i="21" s="1"/>
  <c r="N5921" i="21"/>
  <c r="O5921" i="21" s="1"/>
  <c r="N5920" i="21"/>
  <c r="O5920" i="21" s="1"/>
  <c r="N5919" i="21"/>
  <c r="N5918" i="21"/>
  <c r="O5918" i="21" s="1"/>
  <c r="N5917" i="21"/>
  <c r="O5917" i="21" s="1"/>
  <c r="N5916" i="21"/>
  <c r="O5916" i="21" s="1"/>
  <c r="N5915" i="21"/>
  <c r="O5915" i="21" s="1"/>
  <c r="N5914" i="21"/>
  <c r="O5914" i="21" s="1"/>
  <c r="N5913" i="21"/>
  <c r="O5913" i="21" s="1"/>
  <c r="N5912" i="21"/>
  <c r="O5912" i="21" s="1"/>
  <c r="N5911" i="21"/>
  <c r="O5911" i="21" s="1"/>
  <c r="N5910" i="21"/>
  <c r="O5910" i="21" s="1"/>
  <c r="N5909" i="21"/>
  <c r="O5909" i="21" s="1"/>
  <c r="N5908" i="21"/>
  <c r="O5908" i="21" s="1"/>
  <c r="N5907" i="21"/>
  <c r="O5907" i="21" s="1"/>
  <c r="N5906" i="21"/>
  <c r="O5906" i="21" s="1"/>
  <c r="N5905" i="21"/>
  <c r="O5905" i="21" s="1"/>
  <c r="N5904" i="21"/>
  <c r="O5904" i="21" s="1"/>
  <c r="N5903" i="21"/>
  <c r="O5903" i="21" s="1"/>
  <c r="N5902" i="21"/>
  <c r="O5902" i="21" s="1"/>
  <c r="N5901" i="21"/>
  <c r="O5901" i="21" s="1"/>
  <c r="N5900" i="21"/>
  <c r="O5900" i="21" s="1"/>
  <c r="N5899" i="21"/>
  <c r="O5899" i="21" s="1"/>
  <c r="N5898" i="21"/>
  <c r="O5898" i="21" s="1"/>
  <c r="N5897" i="21"/>
  <c r="O5897" i="21" s="1"/>
  <c r="N5896" i="21"/>
  <c r="O5896" i="21" s="1"/>
  <c r="N5895" i="21"/>
  <c r="O5895" i="21" s="1"/>
  <c r="N5894" i="21"/>
  <c r="O5894" i="21" s="1"/>
  <c r="N5893" i="21"/>
  <c r="O5893" i="21" s="1"/>
  <c r="N5892" i="21"/>
  <c r="O5892" i="21" s="1"/>
  <c r="N5891" i="21"/>
  <c r="O5891" i="21" s="1"/>
  <c r="N5890" i="21"/>
  <c r="O5890" i="21" s="1"/>
  <c r="N5889" i="21"/>
  <c r="O5889" i="21" s="1"/>
  <c r="N5888" i="21"/>
  <c r="N5887" i="21"/>
  <c r="O5887" i="21" s="1"/>
  <c r="N5886" i="21"/>
  <c r="O5886" i="21" s="1"/>
  <c r="N5885" i="21"/>
  <c r="O5885" i="21" s="1"/>
  <c r="N5884" i="21"/>
  <c r="O5884" i="21" s="1"/>
  <c r="N5883" i="21"/>
  <c r="N5882" i="21"/>
  <c r="N5881" i="21"/>
  <c r="O5881" i="21" s="1"/>
  <c r="N5880" i="21"/>
  <c r="N5879" i="21"/>
  <c r="N5878" i="21"/>
  <c r="O5878" i="21" s="1"/>
  <c r="N5877" i="21"/>
  <c r="O5877" i="21" s="1"/>
  <c r="N5876" i="21"/>
  <c r="O5876" i="21" s="1"/>
  <c r="N5875" i="21"/>
  <c r="O5875" i="21" s="1"/>
  <c r="N5874" i="21"/>
  <c r="O5874" i="21" s="1"/>
  <c r="N5873" i="21"/>
  <c r="O5873" i="21" s="1"/>
  <c r="N5872" i="21"/>
  <c r="N5871" i="21"/>
  <c r="O5871" i="21" s="1"/>
  <c r="N5870" i="21"/>
  <c r="O5870" i="21" s="1"/>
  <c r="N5869" i="21"/>
  <c r="N5868" i="21"/>
  <c r="N5867" i="21"/>
  <c r="O5867" i="21" s="1"/>
  <c r="N5866" i="21"/>
  <c r="O5866" i="21" s="1"/>
  <c r="N5865" i="21"/>
  <c r="O5865" i="21" s="1"/>
  <c r="N5864" i="21"/>
  <c r="O5864" i="21" s="1"/>
  <c r="N5863" i="21"/>
  <c r="N5862" i="21"/>
  <c r="O5862" i="21" s="1"/>
  <c r="N5861" i="21"/>
  <c r="N5860" i="21"/>
  <c r="O5860" i="21" s="1"/>
  <c r="N5859" i="21"/>
  <c r="O5859" i="21" s="1"/>
  <c r="N5858" i="21"/>
  <c r="N5857" i="21"/>
  <c r="N5856" i="21"/>
  <c r="O5856" i="21" s="1"/>
  <c r="N5855" i="21"/>
  <c r="N5854" i="21"/>
  <c r="N5853" i="21"/>
  <c r="O5853" i="21" s="1"/>
  <c r="N5852" i="21"/>
  <c r="O5852" i="21" s="1"/>
  <c r="N5851" i="21"/>
  <c r="O5851" i="21" s="1"/>
  <c r="N5850" i="21"/>
  <c r="O5850" i="21" s="1"/>
  <c r="N5849" i="21"/>
  <c r="O5849" i="21" s="1"/>
  <c r="N5848" i="21"/>
  <c r="O5848" i="21" s="1"/>
  <c r="N5847" i="21"/>
  <c r="O5847" i="21" s="1"/>
  <c r="N5846" i="21"/>
  <c r="O5846" i="21" s="1"/>
  <c r="N5845" i="21"/>
  <c r="O5845" i="21" s="1"/>
  <c r="N5844" i="21"/>
  <c r="O5844" i="21" s="1"/>
  <c r="N5843" i="21"/>
  <c r="O5843" i="21" s="1"/>
  <c r="N5842" i="21"/>
  <c r="O5842" i="21" s="1"/>
  <c r="N5841" i="21"/>
  <c r="O5841" i="21" s="1"/>
  <c r="N5840" i="21"/>
  <c r="O5840" i="21" s="1"/>
  <c r="N5839" i="21"/>
  <c r="O5839" i="21" s="1"/>
  <c r="N5838" i="21"/>
  <c r="O5838" i="21" s="1"/>
  <c r="N5837" i="21"/>
  <c r="O5837" i="21" s="1"/>
  <c r="N5836" i="21"/>
  <c r="O5836" i="21" s="1"/>
  <c r="N5835" i="21"/>
  <c r="O5835" i="21" s="1"/>
  <c r="N5834" i="21"/>
  <c r="O5834" i="21" s="1"/>
  <c r="N5833" i="21"/>
  <c r="O5833" i="21" s="1"/>
  <c r="N5832" i="21"/>
  <c r="O5832" i="21" s="1"/>
  <c r="N5831" i="21"/>
  <c r="O5831" i="21" s="1"/>
  <c r="N5830" i="21"/>
  <c r="O5830" i="21" s="1"/>
  <c r="N5829" i="21"/>
  <c r="O5829" i="21" s="1"/>
  <c r="N5828" i="21"/>
  <c r="O5828" i="21" s="1"/>
  <c r="N5827" i="21"/>
  <c r="O5827" i="21" s="1"/>
  <c r="N5826" i="21"/>
  <c r="O5826" i="21" s="1"/>
  <c r="N5825" i="21"/>
  <c r="O5825" i="21" s="1"/>
  <c r="N5824" i="21"/>
  <c r="O5824" i="21" s="1"/>
  <c r="N5823" i="21"/>
  <c r="O5823" i="21" s="1"/>
  <c r="N5822" i="21"/>
  <c r="O5822" i="21" s="1"/>
  <c r="N5821" i="21"/>
  <c r="O5821" i="21" s="1"/>
  <c r="N5820" i="21"/>
  <c r="O5820" i="21" s="1"/>
  <c r="N5819" i="21"/>
  <c r="O5819" i="21" s="1"/>
  <c r="N5818" i="21"/>
  <c r="O5818" i="21" s="1"/>
  <c r="N5817" i="21"/>
  <c r="O5817" i="21" s="1"/>
  <c r="N5816" i="21"/>
  <c r="O5816" i="21" s="1"/>
  <c r="N5815" i="21"/>
  <c r="O5815" i="21" s="1"/>
  <c r="N5814" i="21"/>
  <c r="O5814" i="21" s="1"/>
  <c r="N5813" i="21"/>
  <c r="O5813" i="21" s="1"/>
  <c r="N5812" i="21"/>
  <c r="O5812" i="21" s="1"/>
  <c r="N5811" i="21"/>
  <c r="O5811" i="21" s="1"/>
  <c r="N5810" i="21"/>
  <c r="O5810" i="21" s="1"/>
  <c r="N5809" i="21"/>
  <c r="O5809" i="21" s="1"/>
  <c r="N5808" i="21"/>
  <c r="O5808" i="21" s="1"/>
  <c r="N5807" i="21"/>
  <c r="O5807" i="21" s="1"/>
  <c r="N5806" i="21"/>
  <c r="O5806" i="21" s="1"/>
  <c r="N5805" i="21"/>
  <c r="O5805" i="21" s="1"/>
  <c r="N5804" i="21"/>
  <c r="O5804" i="21" s="1"/>
  <c r="N5803" i="21"/>
  <c r="O5803" i="21" s="1"/>
  <c r="N5802" i="21"/>
  <c r="O5802" i="21" s="1"/>
  <c r="N5801" i="21"/>
  <c r="N5800" i="21"/>
  <c r="O5800" i="21" s="1"/>
  <c r="N5799" i="21"/>
  <c r="O5799" i="21" s="1"/>
  <c r="N5798" i="21"/>
  <c r="O5798" i="21" s="1"/>
  <c r="N5797" i="21"/>
  <c r="O5797" i="21" s="1"/>
  <c r="N5796" i="21"/>
  <c r="O5796" i="21" s="1"/>
  <c r="N5795" i="21"/>
  <c r="O5795" i="21" s="1"/>
  <c r="N5794" i="21"/>
  <c r="O5794" i="21" s="1"/>
  <c r="N5793" i="21"/>
  <c r="O5793" i="21" s="1"/>
  <c r="N5792" i="21"/>
  <c r="O5792" i="21" s="1"/>
  <c r="N5791" i="21"/>
  <c r="O5791" i="21" s="1"/>
  <c r="N5790" i="21"/>
  <c r="O5790" i="21" s="1"/>
  <c r="N5789" i="21"/>
  <c r="O5789" i="21" s="1"/>
  <c r="N5788" i="21"/>
  <c r="O5788" i="21" s="1"/>
  <c r="N5787" i="21"/>
  <c r="O5787" i="21" s="1"/>
  <c r="N5786" i="21"/>
  <c r="O5786" i="21" s="1"/>
  <c r="N5785" i="21"/>
  <c r="O5785" i="21" s="1"/>
  <c r="N5784" i="21"/>
  <c r="O5784" i="21" s="1"/>
  <c r="N5783" i="21"/>
  <c r="O5783" i="21" s="1"/>
  <c r="N5782" i="21"/>
  <c r="O5782" i="21" s="1"/>
  <c r="N5781" i="21"/>
  <c r="O5781" i="21" s="1"/>
  <c r="N5780" i="21"/>
  <c r="O5780" i="21" s="1"/>
  <c r="N5779" i="21"/>
  <c r="O5779" i="21" s="1"/>
  <c r="N5778" i="21"/>
  <c r="O5778" i="21" s="1"/>
  <c r="N5777" i="21"/>
  <c r="O5777" i="21" s="1"/>
  <c r="N5776" i="21"/>
  <c r="O5776" i="21" s="1"/>
  <c r="N5775" i="21"/>
  <c r="N5774" i="21"/>
  <c r="O5774" i="21" s="1"/>
  <c r="N5773" i="21"/>
  <c r="O5773" i="21" s="1"/>
  <c r="N5772" i="21"/>
  <c r="O5772" i="21" s="1"/>
  <c r="N5771" i="21"/>
  <c r="O5771" i="21" s="1"/>
  <c r="N5770" i="21"/>
  <c r="O5770" i="21" s="1"/>
  <c r="N5769" i="21"/>
  <c r="O5769" i="21" s="1"/>
  <c r="N5768" i="21"/>
  <c r="O5768" i="21" s="1"/>
  <c r="N5767" i="21"/>
  <c r="O5767" i="21" s="1"/>
  <c r="N5766" i="21"/>
  <c r="O5766" i="21" s="1"/>
  <c r="N5765" i="21"/>
  <c r="O5765" i="21" s="1"/>
  <c r="N5764" i="21"/>
  <c r="O5764" i="21" s="1"/>
  <c r="N5763" i="21"/>
  <c r="O5763" i="21" s="1"/>
  <c r="N5762" i="21"/>
  <c r="O5762" i="21" s="1"/>
  <c r="N5761" i="21"/>
  <c r="O5761" i="21" s="1"/>
  <c r="N5760" i="21"/>
  <c r="O5760" i="21" s="1"/>
  <c r="N5759" i="21"/>
  <c r="O5759" i="21" s="1"/>
  <c r="N5758" i="21"/>
  <c r="N5757" i="21"/>
  <c r="O5757" i="21" s="1"/>
  <c r="N5756" i="21"/>
  <c r="O5756" i="21" s="1"/>
  <c r="N5755" i="21"/>
  <c r="O5755" i="21" s="1"/>
  <c r="N5754" i="21"/>
  <c r="O5754" i="21" s="1"/>
  <c r="N5753" i="21"/>
  <c r="O5753" i="21" s="1"/>
  <c r="N5752" i="21"/>
  <c r="O5752" i="21" s="1"/>
  <c r="N5751" i="21"/>
  <c r="O5751" i="21" s="1"/>
  <c r="N5750" i="21"/>
  <c r="O5750" i="21" s="1"/>
  <c r="N5749" i="21"/>
  <c r="O5749" i="21" s="1"/>
  <c r="N5748" i="21"/>
  <c r="O5748" i="21" s="1"/>
  <c r="N5747" i="21"/>
  <c r="O5747" i="21" s="1"/>
  <c r="N5746" i="21"/>
  <c r="O5746" i="21" s="1"/>
  <c r="N5745" i="21"/>
  <c r="O5745" i="21" s="1"/>
  <c r="N5744" i="21"/>
  <c r="O5744" i="21" s="1"/>
  <c r="N5743" i="21"/>
  <c r="O5743" i="21" s="1"/>
  <c r="N5742" i="21"/>
  <c r="O5742" i="21" s="1"/>
  <c r="N5741" i="21"/>
  <c r="O5741" i="21" s="1"/>
  <c r="N5740" i="21"/>
  <c r="O5740" i="21" s="1"/>
  <c r="N5739" i="21"/>
  <c r="O5739" i="21" s="1"/>
  <c r="N5738" i="21"/>
  <c r="O5738" i="21" s="1"/>
  <c r="N5737" i="21"/>
  <c r="O5737" i="21" s="1"/>
  <c r="N5736" i="21"/>
  <c r="O5736" i="21" s="1"/>
  <c r="N5735" i="21"/>
  <c r="O5735" i="21" s="1"/>
  <c r="N5734" i="21"/>
  <c r="O5734" i="21" s="1"/>
  <c r="N5733" i="21"/>
  <c r="O5733" i="21" s="1"/>
  <c r="N5732" i="21"/>
  <c r="O5732" i="21" s="1"/>
  <c r="N5731" i="21"/>
  <c r="O5731" i="21" s="1"/>
  <c r="N5730" i="21"/>
  <c r="O5730" i="21" s="1"/>
  <c r="N5729" i="21"/>
  <c r="O5729" i="21" s="1"/>
  <c r="N5728" i="21"/>
  <c r="O5728" i="21" s="1"/>
  <c r="N5727" i="21"/>
  <c r="O5727" i="21" s="1"/>
  <c r="N5726" i="21"/>
  <c r="O5726" i="21" s="1"/>
  <c r="N5725" i="21"/>
  <c r="O5725" i="21" s="1"/>
  <c r="N5724" i="21"/>
  <c r="O5724" i="21" s="1"/>
  <c r="N5723" i="21"/>
  <c r="O5723" i="21" s="1"/>
  <c r="N5722" i="21"/>
  <c r="O5722" i="21" s="1"/>
  <c r="N5721" i="21"/>
  <c r="O5721" i="21" s="1"/>
  <c r="N5720" i="21"/>
  <c r="O5720" i="21" s="1"/>
  <c r="N5719" i="21"/>
  <c r="O5719" i="21" s="1"/>
  <c r="N5718" i="21"/>
  <c r="O5718" i="21" s="1"/>
  <c r="N5717" i="21"/>
  <c r="O5717" i="21" s="1"/>
  <c r="N5716" i="21"/>
  <c r="O5716" i="21" s="1"/>
  <c r="N5715" i="21"/>
  <c r="O5715" i="21" s="1"/>
  <c r="N5714" i="21"/>
  <c r="N5713" i="21"/>
  <c r="O5713" i="21" s="1"/>
  <c r="N5712" i="21"/>
  <c r="O5712" i="21" s="1"/>
  <c r="N5711" i="21"/>
  <c r="O5711" i="21" s="1"/>
  <c r="N5710" i="21"/>
  <c r="O5710" i="21" s="1"/>
  <c r="N5709" i="21"/>
  <c r="O5709" i="21" s="1"/>
  <c r="N5708" i="21"/>
  <c r="O5708" i="21" s="1"/>
  <c r="N5707" i="21"/>
  <c r="O5707" i="21" s="1"/>
  <c r="N5706" i="21"/>
  <c r="O5706" i="21" s="1"/>
  <c r="N5705" i="21"/>
  <c r="O5705" i="21" s="1"/>
  <c r="N5704" i="21"/>
  <c r="O5704" i="21" s="1"/>
  <c r="N5703" i="21"/>
  <c r="O5703" i="21" s="1"/>
  <c r="N5702" i="21"/>
  <c r="O5702" i="21" s="1"/>
  <c r="N5701" i="21"/>
  <c r="O5701" i="21" s="1"/>
  <c r="N5700" i="21"/>
  <c r="O5700" i="21" s="1"/>
  <c r="N5699" i="21"/>
  <c r="O5699" i="21" s="1"/>
  <c r="N5698" i="21"/>
  <c r="O5698" i="21" s="1"/>
  <c r="N5697" i="21"/>
  <c r="O5697" i="21" s="1"/>
  <c r="N5696" i="21"/>
  <c r="O5696" i="21" s="1"/>
  <c r="N5695" i="21"/>
  <c r="O5695" i="21" s="1"/>
  <c r="N5694" i="21"/>
  <c r="O5694" i="21" s="1"/>
  <c r="N5693" i="21"/>
  <c r="O5693" i="21" s="1"/>
  <c r="N5692" i="21"/>
  <c r="O5692" i="21" s="1"/>
  <c r="N5691" i="21"/>
  <c r="O5691" i="21" s="1"/>
  <c r="N5690" i="21"/>
  <c r="O5690" i="21" s="1"/>
  <c r="N5689" i="21"/>
  <c r="O5689" i="21" s="1"/>
  <c r="N5688" i="21"/>
  <c r="O5688" i="21" s="1"/>
  <c r="N5687" i="21"/>
  <c r="O5687" i="21" s="1"/>
  <c r="N5686" i="21"/>
  <c r="O5686" i="21" s="1"/>
  <c r="N5685" i="21"/>
  <c r="O5685" i="21" s="1"/>
  <c r="N5684" i="21"/>
  <c r="O5684" i="21" s="1"/>
  <c r="N5683" i="21"/>
  <c r="O5683" i="21" s="1"/>
  <c r="N5682" i="21"/>
  <c r="O5682" i="21" s="1"/>
  <c r="N5681" i="21"/>
  <c r="O5681" i="21" s="1"/>
  <c r="N5680" i="21"/>
  <c r="O5680" i="21" s="1"/>
  <c r="N5679" i="21"/>
  <c r="O5679" i="21" s="1"/>
  <c r="N5678" i="21"/>
  <c r="O5678" i="21" s="1"/>
  <c r="N5677" i="21"/>
  <c r="O5677" i="21" s="1"/>
  <c r="N5676" i="21"/>
  <c r="O5676" i="21" s="1"/>
  <c r="N5675" i="21"/>
  <c r="O5675" i="21" s="1"/>
  <c r="N5674" i="21"/>
  <c r="O5674" i="21" s="1"/>
  <c r="N5673" i="21"/>
  <c r="O5673" i="21" s="1"/>
  <c r="N5672" i="21"/>
  <c r="O5672" i="21" s="1"/>
  <c r="N5671" i="21"/>
  <c r="O5671" i="21" s="1"/>
  <c r="N5670" i="21"/>
  <c r="O5670" i="21" s="1"/>
  <c r="N5669" i="21"/>
  <c r="O5669" i="21" s="1"/>
  <c r="N5668" i="21"/>
  <c r="O5668" i="21" s="1"/>
  <c r="N5667" i="21"/>
  <c r="O5667" i="21" s="1"/>
  <c r="N5666" i="21"/>
  <c r="O5666" i="21" s="1"/>
  <c r="N5665" i="21"/>
  <c r="O5665" i="21" s="1"/>
  <c r="N5664" i="21"/>
  <c r="O5664" i="21" s="1"/>
  <c r="N5663" i="21"/>
  <c r="O5663" i="21" s="1"/>
  <c r="N5662" i="21"/>
  <c r="O5662" i="21" s="1"/>
  <c r="N5661" i="21"/>
  <c r="O5661" i="21" s="1"/>
  <c r="N5660" i="21"/>
  <c r="O5660" i="21" s="1"/>
  <c r="N5659" i="21"/>
  <c r="O5659" i="21" s="1"/>
  <c r="N5658" i="21"/>
  <c r="O5658" i="21" s="1"/>
  <c r="N5657" i="21"/>
  <c r="O5657" i="21" s="1"/>
  <c r="N5656" i="21"/>
  <c r="O5656" i="21" s="1"/>
  <c r="N5655" i="21"/>
  <c r="O5655" i="21" s="1"/>
  <c r="N5654" i="21"/>
  <c r="O5654" i="21" s="1"/>
  <c r="N5653" i="21"/>
  <c r="O5653" i="21" s="1"/>
  <c r="N5652" i="21"/>
  <c r="O5652" i="21" s="1"/>
  <c r="N5651" i="21"/>
  <c r="O5651" i="21" s="1"/>
  <c r="N5650" i="21"/>
  <c r="O5650" i="21" s="1"/>
  <c r="N5649" i="21"/>
  <c r="O5649" i="21" s="1"/>
  <c r="N5648" i="21"/>
  <c r="O5648" i="21" s="1"/>
  <c r="N5647" i="21"/>
  <c r="O5647" i="21" s="1"/>
  <c r="N5646" i="21"/>
  <c r="O5646" i="21" s="1"/>
  <c r="N5645" i="21"/>
  <c r="O5645" i="21" s="1"/>
  <c r="N5644" i="21"/>
  <c r="O5644" i="21" s="1"/>
  <c r="N5643" i="21"/>
  <c r="O5643" i="21" s="1"/>
  <c r="N5642" i="21"/>
  <c r="O5642" i="21" s="1"/>
  <c r="N5641" i="21"/>
  <c r="O5641" i="21" s="1"/>
  <c r="N5640" i="21"/>
  <c r="O5640" i="21" s="1"/>
  <c r="N5639" i="21"/>
  <c r="O5639" i="21" s="1"/>
  <c r="N5638" i="21"/>
  <c r="O5638" i="21" s="1"/>
  <c r="N5637" i="21"/>
  <c r="O5637" i="21" s="1"/>
  <c r="N5636" i="21"/>
  <c r="O5636" i="21" s="1"/>
  <c r="N5635" i="21"/>
  <c r="O5635" i="21" s="1"/>
  <c r="N5634" i="21"/>
  <c r="O5634" i="21" s="1"/>
  <c r="N5633" i="21"/>
  <c r="O5633" i="21" s="1"/>
  <c r="N5632" i="21"/>
  <c r="O5632" i="21" s="1"/>
  <c r="N5631" i="21"/>
  <c r="O5631" i="21" s="1"/>
  <c r="N5630" i="21"/>
  <c r="O5630" i="21" s="1"/>
  <c r="N5629" i="21"/>
  <c r="O5629" i="21" s="1"/>
  <c r="N5628" i="21"/>
  <c r="O5628" i="21" s="1"/>
  <c r="N5627" i="21"/>
  <c r="O5627" i="21" s="1"/>
  <c r="N5626" i="21"/>
  <c r="O5626" i="21" s="1"/>
  <c r="N5625" i="21"/>
  <c r="O5625" i="21" s="1"/>
  <c r="N5624" i="21"/>
  <c r="O5624" i="21" s="1"/>
  <c r="N5623" i="21"/>
  <c r="O5623" i="21" s="1"/>
  <c r="N5622" i="21"/>
  <c r="O5622" i="21" s="1"/>
  <c r="N5621" i="21"/>
  <c r="N5620" i="21"/>
  <c r="N5619" i="21"/>
  <c r="O5619" i="21" s="1"/>
  <c r="N5618" i="21"/>
  <c r="O5618" i="21" s="1"/>
  <c r="N5617" i="21"/>
  <c r="O5617" i="21" s="1"/>
  <c r="N5616" i="21"/>
  <c r="O5616" i="21" s="1"/>
  <c r="N5615" i="21"/>
  <c r="O5615" i="21" s="1"/>
  <c r="N5614" i="21"/>
  <c r="O5614" i="21" s="1"/>
  <c r="N5613" i="21"/>
  <c r="O5613" i="21" s="1"/>
  <c r="N5612" i="21"/>
  <c r="O5612" i="21" s="1"/>
  <c r="N5611" i="21"/>
  <c r="O5611" i="21" s="1"/>
  <c r="N5610" i="21"/>
  <c r="O5610" i="21" s="1"/>
  <c r="N5609" i="21"/>
  <c r="O5609" i="21" s="1"/>
  <c r="N5608" i="21"/>
  <c r="O5608" i="21" s="1"/>
  <c r="N5607" i="21"/>
  <c r="O5607" i="21" s="1"/>
  <c r="N5606" i="21"/>
  <c r="O5606" i="21" s="1"/>
  <c r="N5605" i="21"/>
  <c r="O5605" i="21" s="1"/>
  <c r="N5604" i="21"/>
  <c r="O5604" i="21" s="1"/>
  <c r="N5603" i="21"/>
  <c r="O5603" i="21" s="1"/>
  <c r="N5602" i="21"/>
  <c r="O5602" i="21" s="1"/>
  <c r="N5601" i="21"/>
  <c r="O5601" i="21" s="1"/>
  <c r="N5600" i="21"/>
  <c r="O5600" i="21" s="1"/>
  <c r="N5599" i="21"/>
  <c r="O5599" i="21" s="1"/>
  <c r="N5598" i="21"/>
  <c r="O5598" i="21" s="1"/>
  <c r="N5597" i="21"/>
  <c r="O5597" i="21" s="1"/>
  <c r="N5596" i="21"/>
  <c r="O5596" i="21" s="1"/>
  <c r="N5595" i="21"/>
  <c r="O5595" i="21" s="1"/>
  <c r="N5594" i="21"/>
  <c r="O5594" i="21" s="1"/>
  <c r="N5593" i="21"/>
  <c r="O5593" i="21" s="1"/>
  <c r="N5592" i="21"/>
  <c r="O5592" i="21" s="1"/>
  <c r="N5591" i="21"/>
  <c r="O5591" i="21" s="1"/>
  <c r="N5590" i="21"/>
  <c r="O5590" i="21" s="1"/>
  <c r="N5589" i="21"/>
  <c r="O5589" i="21" s="1"/>
  <c r="N5588" i="21"/>
  <c r="O5588" i="21" s="1"/>
  <c r="N5587" i="21"/>
  <c r="O5587" i="21" s="1"/>
  <c r="N5586" i="21"/>
  <c r="O5586" i="21" s="1"/>
  <c r="N5585" i="21"/>
  <c r="O5585" i="21" s="1"/>
  <c r="N5584" i="21"/>
  <c r="O5584" i="21" s="1"/>
  <c r="N5583" i="21"/>
  <c r="O5583" i="21" s="1"/>
  <c r="N5582" i="21"/>
  <c r="O5582" i="21" s="1"/>
  <c r="N5581" i="21"/>
  <c r="O5581" i="21" s="1"/>
  <c r="N5580" i="21"/>
  <c r="O5580" i="21" s="1"/>
  <c r="N5579" i="21"/>
  <c r="O5579" i="21" s="1"/>
  <c r="N5578" i="21"/>
  <c r="O5578" i="21" s="1"/>
  <c r="N5577" i="21"/>
  <c r="O5577" i="21" s="1"/>
  <c r="N5576" i="21"/>
  <c r="O5576" i="21" s="1"/>
  <c r="N5575" i="21"/>
  <c r="O5575" i="21" s="1"/>
  <c r="N5574" i="21"/>
  <c r="O5574" i="21" s="1"/>
  <c r="N5573" i="21"/>
  <c r="O5573" i="21" s="1"/>
  <c r="N5572" i="21"/>
  <c r="O5572" i="21" s="1"/>
  <c r="N5571" i="21"/>
  <c r="O5571" i="21" s="1"/>
  <c r="N5570" i="21"/>
  <c r="O5570" i="21" s="1"/>
  <c r="N5569" i="21"/>
  <c r="O5569" i="21" s="1"/>
  <c r="N5568" i="21"/>
  <c r="O5568" i="21" s="1"/>
  <c r="N5567" i="21"/>
  <c r="O5567" i="21" s="1"/>
  <c r="N5566" i="21"/>
  <c r="O5566" i="21" s="1"/>
  <c r="N5565" i="21"/>
  <c r="O5565" i="21" s="1"/>
  <c r="N5564" i="21"/>
  <c r="O5564" i="21" s="1"/>
  <c r="N5563" i="21"/>
  <c r="O5563" i="21" s="1"/>
  <c r="N5562" i="21"/>
  <c r="N5561" i="21"/>
  <c r="O5561" i="21" s="1"/>
  <c r="N5560" i="21"/>
  <c r="O5560" i="21" s="1"/>
  <c r="N5559" i="21"/>
  <c r="O5559" i="21" s="1"/>
  <c r="N5558" i="21"/>
  <c r="O5558" i="21" s="1"/>
  <c r="N5557" i="21"/>
  <c r="O5557" i="21" s="1"/>
  <c r="N5556" i="21"/>
  <c r="O5556" i="21" s="1"/>
  <c r="N5555" i="21"/>
  <c r="O5555" i="21" s="1"/>
  <c r="N5554" i="21"/>
  <c r="O5554" i="21" s="1"/>
  <c r="N5553" i="21"/>
  <c r="O5553" i="21" s="1"/>
  <c r="N5552" i="21"/>
  <c r="O5552" i="21" s="1"/>
  <c r="N5551" i="21"/>
  <c r="O5551" i="21" s="1"/>
  <c r="N5550" i="21"/>
  <c r="O5550" i="21" s="1"/>
  <c r="N5549" i="21"/>
  <c r="O5549" i="21" s="1"/>
  <c r="N5548" i="21"/>
  <c r="O5548" i="21" s="1"/>
  <c r="N5547" i="21"/>
  <c r="O5547" i="21" s="1"/>
  <c r="N5546" i="21"/>
  <c r="O5546" i="21" s="1"/>
  <c r="N5545" i="21"/>
  <c r="O5545" i="21" s="1"/>
  <c r="N5544" i="21"/>
  <c r="O5544" i="21" s="1"/>
  <c r="N5543" i="21"/>
  <c r="O5543" i="21" s="1"/>
  <c r="N5542" i="21"/>
  <c r="O5542" i="21" s="1"/>
  <c r="N5541" i="21"/>
  <c r="O5541" i="21" s="1"/>
  <c r="N5540" i="21"/>
  <c r="O5540" i="21" s="1"/>
  <c r="N5539" i="21"/>
  <c r="O5539" i="21" s="1"/>
  <c r="N5538" i="21"/>
  <c r="O5538" i="21" s="1"/>
  <c r="N5537" i="21"/>
  <c r="O5537" i="21" s="1"/>
  <c r="N5536" i="21"/>
  <c r="O5536" i="21" s="1"/>
  <c r="N5535" i="21"/>
  <c r="O5535" i="21" s="1"/>
  <c r="N5534" i="21"/>
  <c r="O5534" i="21" s="1"/>
  <c r="N5533" i="21"/>
  <c r="O5533" i="21" s="1"/>
  <c r="N5532" i="21"/>
  <c r="O5532" i="21" s="1"/>
  <c r="N5531" i="21"/>
  <c r="O5531" i="21" s="1"/>
  <c r="N5530" i="21"/>
  <c r="O5530" i="21" s="1"/>
  <c r="N5529" i="21"/>
  <c r="O5529" i="21" s="1"/>
  <c r="N5528" i="21"/>
  <c r="O5528" i="21" s="1"/>
  <c r="N5527" i="21"/>
  <c r="O5527" i="21" s="1"/>
  <c r="N5526" i="21"/>
  <c r="O5526" i="21" s="1"/>
  <c r="N5525" i="21"/>
  <c r="O5525" i="21" s="1"/>
  <c r="N5524" i="21"/>
  <c r="O5524" i="21" s="1"/>
  <c r="N5523" i="21"/>
  <c r="O5523" i="21" s="1"/>
  <c r="N5522" i="21"/>
  <c r="O5522" i="21" s="1"/>
  <c r="N5521" i="21"/>
  <c r="O5521" i="21" s="1"/>
  <c r="N5520" i="21"/>
  <c r="O5520" i="21" s="1"/>
  <c r="N5519" i="21"/>
  <c r="O5519" i="21" s="1"/>
  <c r="N5518" i="21"/>
  <c r="O5518" i="21" s="1"/>
  <c r="N5517" i="21"/>
  <c r="O5517" i="21" s="1"/>
  <c r="N5516" i="21"/>
  <c r="O5516" i="21" s="1"/>
  <c r="N5515" i="21"/>
  <c r="O5515" i="21" s="1"/>
  <c r="N5514" i="21"/>
  <c r="O5514" i="21" s="1"/>
  <c r="N5513" i="21"/>
  <c r="O5513" i="21" s="1"/>
  <c r="N5512" i="21"/>
  <c r="O5512" i="21" s="1"/>
  <c r="N5511" i="21"/>
  <c r="O5511" i="21" s="1"/>
  <c r="N5510" i="21"/>
  <c r="O5510" i="21" s="1"/>
  <c r="N5509" i="21"/>
  <c r="O5509" i="21" s="1"/>
  <c r="N5508" i="21"/>
  <c r="O5508" i="21" s="1"/>
  <c r="N5507" i="21"/>
  <c r="O5507" i="21" s="1"/>
  <c r="N5506" i="21"/>
  <c r="O5506" i="21" s="1"/>
  <c r="N5505" i="21"/>
  <c r="O5505" i="21" s="1"/>
  <c r="N5504" i="21"/>
  <c r="O5504" i="21" s="1"/>
  <c r="N5503" i="21"/>
  <c r="O5503" i="21" s="1"/>
  <c r="N5502" i="21"/>
  <c r="O5502" i="21" s="1"/>
  <c r="N5501" i="21"/>
  <c r="O5501" i="21" s="1"/>
  <c r="N5500" i="21"/>
  <c r="O5500" i="21" s="1"/>
  <c r="N5499" i="21"/>
  <c r="O5499" i="21" s="1"/>
  <c r="N5498" i="21"/>
  <c r="O5498" i="21" s="1"/>
  <c r="N5497" i="21"/>
  <c r="O5497" i="21" s="1"/>
  <c r="N5496" i="21"/>
  <c r="O5496" i="21" s="1"/>
  <c r="N5495" i="21"/>
  <c r="O5495" i="21" s="1"/>
  <c r="N5494" i="21"/>
  <c r="O5494" i="21" s="1"/>
  <c r="N5493" i="21"/>
  <c r="O5493" i="21" s="1"/>
  <c r="N5492" i="21"/>
  <c r="O5492" i="21" s="1"/>
  <c r="N5491" i="21"/>
  <c r="O5491" i="21" s="1"/>
  <c r="N5490" i="21"/>
  <c r="O5490" i="21" s="1"/>
  <c r="N5489" i="21"/>
  <c r="O5489" i="21" s="1"/>
  <c r="N5488" i="21"/>
  <c r="O5488" i="21" s="1"/>
  <c r="N5487" i="21"/>
  <c r="O5487" i="21" s="1"/>
  <c r="N5486" i="21"/>
  <c r="O5486" i="21" s="1"/>
  <c r="N5485" i="21"/>
  <c r="O5485" i="21" s="1"/>
  <c r="N5484" i="21"/>
  <c r="O5484" i="21" s="1"/>
  <c r="N5483" i="21"/>
  <c r="O5483" i="21" s="1"/>
  <c r="N5482" i="21"/>
  <c r="O5482" i="21" s="1"/>
  <c r="N5481" i="21"/>
  <c r="O5481" i="21" s="1"/>
  <c r="N5480" i="21"/>
  <c r="O5480" i="21" s="1"/>
  <c r="N5479" i="21"/>
  <c r="O5479" i="21" s="1"/>
  <c r="N5478" i="21"/>
  <c r="O5478" i="21" s="1"/>
  <c r="N5477" i="21"/>
  <c r="O5477" i="21" s="1"/>
  <c r="N5476" i="21"/>
  <c r="O5476" i="21" s="1"/>
  <c r="N5475" i="21"/>
  <c r="O5475" i="21" s="1"/>
  <c r="N5474" i="21"/>
  <c r="O5474" i="21" s="1"/>
  <c r="N5473" i="21"/>
  <c r="O5473" i="21" s="1"/>
  <c r="N5472" i="21"/>
  <c r="O5472" i="21" s="1"/>
  <c r="N5471" i="21"/>
  <c r="O5471" i="21" s="1"/>
  <c r="N5470" i="21"/>
  <c r="O5470" i="21" s="1"/>
  <c r="N5469" i="21"/>
  <c r="O5469" i="21" s="1"/>
  <c r="N5468" i="21"/>
  <c r="O5468" i="21" s="1"/>
  <c r="N5467" i="21"/>
  <c r="O5467" i="21" s="1"/>
  <c r="N5466" i="21"/>
  <c r="O5466" i="21" s="1"/>
  <c r="N5465" i="21"/>
  <c r="O5465" i="21" s="1"/>
  <c r="N5464" i="21"/>
  <c r="O5464" i="21" s="1"/>
  <c r="N5463" i="21"/>
  <c r="O5463" i="21" s="1"/>
  <c r="N5462" i="21"/>
  <c r="O5462" i="21" s="1"/>
  <c r="N5461" i="21"/>
  <c r="O5461" i="21" s="1"/>
  <c r="N5460" i="21"/>
  <c r="O5460" i="21" s="1"/>
  <c r="N5459" i="21"/>
  <c r="O5459" i="21" s="1"/>
  <c r="N5458" i="21"/>
  <c r="O5458" i="21" s="1"/>
  <c r="N5457" i="21"/>
  <c r="O5457" i="21" s="1"/>
  <c r="N5456" i="21"/>
  <c r="O5456" i="21" s="1"/>
  <c r="N5455" i="21"/>
  <c r="O5455" i="21" s="1"/>
  <c r="N5454" i="21"/>
  <c r="O5454" i="21" s="1"/>
  <c r="N5453" i="21"/>
  <c r="O5453" i="21" s="1"/>
  <c r="N5452" i="21"/>
  <c r="O5452" i="21" s="1"/>
  <c r="N5451" i="21"/>
  <c r="O5451" i="21" s="1"/>
  <c r="N5450" i="21"/>
  <c r="O5450" i="21" s="1"/>
  <c r="N5449" i="21"/>
  <c r="O5449" i="21" s="1"/>
  <c r="N5448" i="21"/>
  <c r="O5448" i="21" s="1"/>
  <c r="N5447" i="21"/>
  <c r="O5447" i="21" s="1"/>
  <c r="N5446" i="21"/>
  <c r="O5446" i="21" s="1"/>
  <c r="N5445" i="21"/>
  <c r="O5445" i="21" s="1"/>
  <c r="N5444" i="21"/>
  <c r="O5444" i="21" s="1"/>
  <c r="N5443" i="21"/>
  <c r="O5443" i="21" s="1"/>
  <c r="N5442" i="21"/>
  <c r="O5442" i="21" s="1"/>
  <c r="N5441" i="21"/>
  <c r="O5441" i="21" s="1"/>
  <c r="N5440" i="21"/>
  <c r="O5440" i="21" s="1"/>
  <c r="N5439" i="21"/>
  <c r="O5439" i="21" s="1"/>
  <c r="N5438" i="21"/>
  <c r="O5438" i="21" s="1"/>
  <c r="N5437" i="21"/>
  <c r="O5437" i="21" s="1"/>
  <c r="N5436" i="21"/>
  <c r="O5436" i="21" s="1"/>
  <c r="N5435" i="21"/>
  <c r="O5435" i="21" s="1"/>
  <c r="N5434" i="21"/>
  <c r="O5434" i="21" s="1"/>
  <c r="N5433" i="21"/>
  <c r="O5433" i="21" s="1"/>
  <c r="N5432" i="21"/>
  <c r="O5432" i="21" s="1"/>
  <c r="N5431" i="21"/>
  <c r="O5431" i="21" s="1"/>
  <c r="N5430" i="21"/>
  <c r="O5430" i="21" s="1"/>
  <c r="N5429" i="21"/>
  <c r="O5429" i="21" s="1"/>
  <c r="N5428" i="21"/>
  <c r="O5428" i="21" s="1"/>
  <c r="N5427" i="21"/>
  <c r="O5427" i="21" s="1"/>
  <c r="N5426" i="21"/>
  <c r="O5426" i="21" s="1"/>
  <c r="N5425" i="21"/>
  <c r="O5425" i="21" s="1"/>
  <c r="N5424" i="21"/>
  <c r="O5424" i="21" s="1"/>
  <c r="N5423" i="21"/>
  <c r="O5423" i="21" s="1"/>
  <c r="N5422" i="21"/>
  <c r="O5422" i="21" s="1"/>
  <c r="N5421" i="21"/>
  <c r="O5421" i="21" s="1"/>
  <c r="N5420" i="21"/>
  <c r="O5420" i="21" s="1"/>
  <c r="N5419" i="21"/>
  <c r="O5419" i="21" s="1"/>
  <c r="N5418" i="21"/>
  <c r="O5418" i="21" s="1"/>
  <c r="N5417" i="21"/>
  <c r="O5417" i="21" s="1"/>
  <c r="N5416" i="21"/>
  <c r="O5416" i="21" s="1"/>
  <c r="N5415" i="21"/>
  <c r="O5415" i="21" s="1"/>
  <c r="N5414" i="21"/>
  <c r="O5414" i="21" s="1"/>
  <c r="N5413" i="21"/>
  <c r="O5413" i="21" s="1"/>
  <c r="N5412" i="21"/>
  <c r="O5412" i="21" s="1"/>
  <c r="N5411" i="21"/>
  <c r="O5411" i="21" s="1"/>
  <c r="N5410" i="21"/>
  <c r="O5410" i="21" s="1"/>
  <c r="N5409" i="21"/>
  <c r="O5409" i="21" s="1"/>
  <c r="N5408" i="21"/>
  <c r="O5408" i="21" s="1"/>
  <c r="N5407" i="21"/>
  <c r="O5407" i="21" s="1"/>
  <c r="N5406" i="21"/>
  <c r="O5406" i="21" s="1"/>
  <c r="N5405" i="21"/>
  <c r="O5405" i="21" s="1"/>
  <c r="N5404" i="21"/>
  <c r="O5404" i="21" s="1"/>
  <c r="N5403" i="21"/>
  <c r="O5403" i="21" s="1"/>
  <c r="N5402" i="21"/>
  <c r="O5402" i="21" s="1"/>
  <c r="N5401" i="21"/>
  <c r="O5401" i="21" s="1"/>
  <c r="N5400" i="21"/>
  <c r="O5400" i="21" s="1"/>
  <c r="N5399" i="21"/>
  <c r="O5399" i="21" s="1"/>
  <c r="N5398" i="21"/>
  <c r="O5398" i="21" s="1"/>
  <c r="N5397" i="21"/>
  <c r="O5397" i="21" s="1"/>
  <c r="N5396" i="21"/>
  <c r="O5396" i="21" s="1"/>
  <c r="N5395" i="21"/>
  <c r="O5395" i="21" s="1"/>
  <c r="N5394" i="21"/>
  <c r="O5394" i="21" s="1"/>
  <c r="N5393" i="21"/>
  <c r="O5393" i="21" s="1"/>
  <c r="N5392" i="21"/>
  <c r="O5392" i="21" s="1"/>
  <c r="N5391" i="21"/>
  <c r="O5391" i="21" s="1"/>
  <c r="N5390" i="21"/>
  <c r="O5390" i="21" s="1"/>
  <c r="N5389" i="21"/>
  <c r="O5389" i="21" s="1"/>
  <c r="N5388" i="21"/>
  <c r="O5388" i="21" s="1"/>
  <c r="N5387" i="21"/>
  <c r="O5387" i="21" s="1"/>
  <c r="N5386" i="21"/>
  <c r="O5386" i="21" s="1"/>
  <c r="N5385" i="21"/>
  <c r="O5385" i="21" s="1"/>
  <c r="N5384" i="21"/>
  <c r="O5384" i="21" s="1"/>
  <c r="N5383" i="21"/>
  <c r="O5383" i="21" s="1"/>
  <c r="N5382" i="21"/>
  <c r="O5382" i="21" s="1"/>
  <c r="N5381" i="21"/>
  <c r="O5381" i="21" s="1"/>
  <c r="N5380" i="21"/>
  <c r="O5380" i="21" s="1"/>
  <c r="N5379" i="21"/>
  <c r="O5379" i="21" s="1"/>
  <c r="N5378" i="21"/>
  <c r="O5378" i="21" s="1"/>
  <c r="N5377" i="21"/>
  <c r="O5377" i="21" s="1"/>
  <c r="N5376" i="21"/>
  <c r="O5376" i="21" s="1"/>
  <c r="N5375" i="21"/>
  <c r="O5375" i="21" s="1"/>
  <c r="N5374" i="21"/>
  <c r="O5374" i="21" s="1"/>
  <c r="N5373" i="21"/>
  <c r="O5373" i="21" s="1"/>
  <c r="N5372" i="21"/>
  <c r="O5372" i="21" s="1"/>
  <c r="N5371" i="21"/>
  <c r="O5371" i="21" s="1"/>
  <c r="N5370" i="21"/>
  <c r="O5370" i="21" s="1"/>
  <c r="N5369" i="21"/>
  <c r="O5369" i="21" s="1"/>
  <c r="N5368" i="21"/>
  <c r="O5368" i="21" s="1"/>
  <c r="N5367" i="21"/>
  <c r="O5367" i="21" s="1"/>
  <c r="N5366" i="21"/>
  <c r="O5366" i="21" s="1"/>
  <c r="N5365" i="21"/>
  <c r="O5365" i="21" s="1"/>
  <c r="N5364" i="21"/>
  <c r="O5364" i="21" s="1"/>
  <c r="N5363" i="21"/>
  <c r="O5363" i="21" s="1"/>
  <c r="N5362" i="21"/>
  <c r="O5362" i="21" s="1"/>
  <c r="N5361" i="21"/>
  <c r="O5361" i="21" s="1"/>
  <c r="N5360" i="21"/>
  <c r="O5360" i="21" s="1"/>
  <c r="N5359" i="21"/>
  <c r="O5359" i="21" s="1"/>
  <c r="N5358" i="21"/>
  <c r="O5358" i="21" s="1"/>
  <c r="N5357" i="21"/>
  <c r="O5357" i="21" s="1"/>
  <c r="N5356" i="21"/>
  <c r="O5356" i="21" s="1"/>
  <c r="N5355" i="21"/>
  <c r="O5355" i="21" s="1"/>
  <c r="N5354" i="21"/>
  <c r="O5354" i="21" s="1"/>
  <c r="N5353" i="21"/>
  <c r="O5353" i="21" s="1"/>
  <c r="N5352" i="21"/>
  <c r="O5352" i="21" s="1"/>
  <c r="N5351" i="21"/>
  <c r="O5351" i="21" s="1"/>
  <c r="N5350" i="21"/>
  <c r="O5350" i="21" s="1"/>
  <c r="N5349" i="21"/>
  <c r="O5349" i="21" s="1"/>
  <c r="N5348" i="21"/>
  <c r="O5348" i="21" s="1"/>
  <c r="N5347" i="21"/>
  <c r="O5347" i="21" s="1"/>
  <c r="N5346" i="21"/>
  <c r="O5346" i="21" s="1"/>
  <c r="N5345" i="21"/>
  <c r="O5345" i="21" s="1"/>
  <c r="N5344" i="21"/>
  <c r="O5344" i="21" s="1"/>
  <c r="N5343" i="21"/>
  <c r="O5343" i="21" s="1"/>
  <c r="N5342" i="21"/>
  <c r="O5342" i="21" s="1"/>
  <c r="N5341" i="21"/>
  <c r="O5341" i="21" s="1"/>
  <c r="N5340" i="21"/>
  <c r="O5340" i="21" s="1"/>
  <c r="N5339" i="21"/>
  <c r="O5339" i="21" s="1"/>
  <c r="N5338" i="21"/>
  <c r="O5338" i="21" s="1"/>
  <c r="N5337" i="21"/>
  <c r="O5337" i="21" s="1"/>
  <c r="N5336" i="21"/>
  <c r="O5336" i="21" s="1"/>
  <c r="N5335" i="21"/>
  <c r="O5335" i="21" s="1"/>
  <c r="N5334" i="21"/>
  <c r="O5334" i="21" s="1"/>
  <c r="N5333" i="21"/>
  <c r="O5333" i="21" s="1"/>
  <c r="N5332" i="21"/>
  <c r="O5332" i="21" s="1"/>
  <c r="N5331" i="21"/>
  <c r="O5331" i="21" s="1"/>
  <c r="N5330" i="21"/>
  <c r="O5330" i="21" s="1"/>
  <c r="N5329" i="21"/>
  <c r="O5329" i="21" s="1"/>
  <c r="N5328" i="21"/>
  <c r="O5328" i="21" s="1"/>
  <c r="N5327" i="21"/>
  <c r="O5327" i="21" s="1"/>
  <c r="N5326" i="21"/>
  <c r="O5326" i="21" s="1"/>
  <c r="N5325" i="21"/>
  <c r="O5325" i="21" s="1"/>
  <c r="N5324" i="21"/>
  <c r="O5324" i="21" s="1"/>
  <c r="N5323" i="21"/>
  <c r="O5323" i="21" s="1"/>
  <c r="N5322" i="21"/>
  <c r="O5322" i="21" s="1"/>
  <c r="N5321" i="21"/>
  <c r="O5321" i="21" s="1"/>
  <c r="N5320" i="21"/>
  <c r="O5320" i="21" s="1"/>
  <c r="N5319" i="21"/>
  <c r="O5319" i="21" s="1"/>
  <c r="N5318" i="21"/>
  <c r="O5318" i="21" s="1"/>
  <c r="N5317" i="21"/>
  <c r="O5317" i="21" s="1"/>
  <c r="N5316" i="21"/>
  <c r="O5316" i="21" s="1"/>
  <c r="N5315" i="21"/>
  <c r="O5315" i="21" s="1"/>
  <c r="N5314" i="21"/>
  <c r="O5314" i="21" s="1"/>
  <c r="N5313" i="21"/>
  <c r="O5313" i="21" s="1"/>
  <c r="N5312" i="21"/>
  <c r="O5312" i="21" s="1"/>
  <c r="N5311" i="21"/>
  <c r="O5311" i="21" s="1"/>
  <c r="N5310" i="21"/>
  <c r="O5310" i="21" s="1"/>
  <c r="N5309" i="21"/>
  <c r="O5309" i="21" s="1"/>
  <c r="N5308" i="21"/>
  <c r="O5308" i="21" s="1"/>
  <c r="N5307" i="21"/>
  <c r="O5307" i="21" s="1"/>
  <c r="N5306" i="21"/>
  <c r="O5306" i="21" s="1"/>
  <c r="N5305" i="21"/>
  <c r="O5305" i="21" s="1"/>
  <c r="N5304" i="21"/>
  <c r="O5304" i="21" s="1"/>
  <c r="N5303" i="21"/>
  <c r="O5303" i="21" s="1"/>
  <c r="N5302" i="21"/>
  <c r="O5302" i="21" s="1"/>
  <c r="N5301" i="21"/>
  <c r="O5301" i="21" s="1"/>
  <c r="N5300" i="21"/>
  <c r="O5300" i="21" s="1"/>
  <c r="N5299" i="21"/>
  <c r="O5299" i="21" s="1"/>
  <c r="N5298" i="21"/>
  <c r="O5298" i="21" s="1"/>
  <c r="N5297" i="21"/>
  <c r="O5297" i="21" s="1"/>
  <c r="N5296" i="21"/>
  <c r="O5296" i="21" s="1"/>
  <c r="N5295" i="21"/>
  <c r="O5295" i="21" s="1"/>
  <c r="N5294" i="21"/>
  <c r="O5294" i="21" s="1"/>
  <c r="N5293" i="21"/>
  <c r="O5293" i="21" s="1"/>
  <c r="N5292" i="21"/>
  <c r="O5292" i="21" s="1"/>
  <c r="N5291" i="21"/>
  <c r="O5291" i="21" s="1"/>
  <c r="N5290" i="21"/>
  <c r="O5290" i="21" s="1"/>
  <c r="N5289" i="21"/>
  <c r="O5289" i="21" s="1"/>
  <c r="N5288" i="21"/>
  <c r="O5288" i="21" s="1"/>
  <c r="N5287" i="21"/>
  <c r="O5287" i="21" s="1"/>
  <c r="N5286" i="21"/>
  <c r="O5286" i="21" s="1"/>
  <c r="N5285" i="21"/>
  <c r="O5285" i="21" s="1"/>
  <c r="N5284" i="21"/>
  <c r="O5284" i="21" s="1"/>
  <c r="N5283" i="21"/>
  <c r="O5283" i="21" s="1"/>
  <c r="N5282" i="21"/>
  <c r="O5282" i="21" s="1"/>
  <c r="N5281" i="21"/>
  <c r="O5281" i="21" s="1"/>
  <c r="N5280" i="21"/>
  <c r="O5280" i="21" s="1"/>
  <c r="N5279" i="21"/>
  <c r="O5279" i="21" s="1"/>
  <c r="N5278" i="21"/>
  <c r="O5278" i="21" s="1"/>
  <c r="N5277" i="21"/>
  <c r="O5277" i="21" s="1"/>
  <c r="N5276" i="21"/>
  <c r="O5276" i="21" s="1"/>
  <c r="N5275" i="21"/>
  <c r="O5275" i="21" s="1"/>
  <c r="N5274" i="21"/>
  <c r="O5274" i="21" s="1"/>
  <c r="N5273" i="21"/>
  <c r="O5273" i="21" s="1"/>
  <c r="N5272" i="21"/>
  <c r="O5272" i="21" s="1"/>
  <c r="N5271" i="21"/>
  <c r="O5271" i="21" s="1"/>
  <c r="N5270" i="21"/>
  <c r="O5270" i="21" s="1"/>
  <c r="N5269" i="21"/>
  <c r="O5269" i="21" s="1"/>
  <c r="N5268" i="21"/>
  <c r="O5268" i="21" s="1"/>
  <c r="N5267" i="21"/>
  <c r="O5267" i="21" s="1"/>
  <c r="N5266" i="21"/>
  <c r="O5266" i="21" s="1"/>
  <c r="N5265" i="21"/>
  <c r="O5265" i="21" s="1"/>
  <c r="N5264" i="21"/>
  <c r="O5264" i="21" s="1"/>
  <c r="N5263" i="21"/>
  <c r="O5263" i="21" s="1"/>
  <c r="N5262" i="21"/>
  <c r="O5262" i="21" s="1"/>
  <c r="N5261" i="21"/>
  <c r="O5261" i="21" s="1"/>
  <c r="N5260" i="21"/>
  <c r="O5260" i="21" s="1"/>
  <c r="N5259" i="21"/>
  <c r="O5259" i="21" s="1"/>
  <c r="N5258" i="21"/>
  <c r="O5258" i="21" s="1"/>
  <c r="N5257" i="21"/>
  <c r="O5257" i="21" s="1"/>
  <c r="N5256" i="21"/>
  <c r="O5256" i="21" s="1"/>
  <c r="N5255" i="21"/>
  <c r="O5255" i="21" s="1"/>
  <c r="N5254" i="21"/>
  <c r="O5254" i="21" s="1"/>
  <c r="N5253" i="21"/>
  <c r="O5253" i="21" s="1"/>
  <c r="N5252" i="21"/>
  <c r="O5252" i="21" s="1"/>
  <c r="N5251" i="21"/>
  <c r="O5251" i="21" s="1"/>
  <c r="N5250" i="21"/>
  <c r="O5250" i="21" s="1"/>
  <c r="N5249" i="21"/>
  <c r="O5249" i="21" s="1"/>
  <c r="N5248" i="21"/>
  <c r="O5248" i="21" s="1"/>
  <c r="N5247" i="21"/>
  <c r="O5247" i="21" s="1"/>
  <c r="N5246" i="21"/>
  <c r="O5246" i="21" s="1"/>
  <c r="N5245" i="21"/>
  <c r="O5245" i="21" s="1"/>
  <c r="N5244" i="21"/>
  <c r="O5244" i="21" s="1"/>
  <c r="N5243" i="21"/>
  <c r="O5243" i="21" s="1"/>
  <c r="N5242" i="21"/>
  <c r="O5242" i="21" s="1"/>
  <c r="N5241" i="21"/>
  <c r="O5241" i="21" s="1"/>
  <c r="N5240" i="21"/>
  <c r="O5240" i="21" s="1"/>
  <c r="N5239" i="21"/>
  <c r="O5239" i="21" s="1"/>
  <c r="N5238" i="21"/>
  <c r="O5238" i="21" s="1"/>
  <c r="N5237" i="21"/>
  <c r="O5237" i="21" s="1"/>
  <c r="N5236" i="21"/>
  <c r="O5236" i="21" s="1"/>
  <c r="N5235" i="21"/>
  <c r="O5235" i="21" s="1"/>
  <c r="N5234" i="21"/>
  <c r="O5234" i="21" s="1"/>
  <c r="N5233" i="21"/>
  <c r="O5233" i="21" s="1"/>
  <c r="N5232" i="21"/>
  <c r="O5232" i="21" s="1"/>
  <c r="N5231" i="21"/>
  <c r="O5231" i="21" s="1"/>
  <c r="N5230" i="21"/>
  <c r="O5230" i="21" s="1"/>
  <c r="N5229" i="21"/>
  <c r="O5229" i="21" s="1"/>
  <c r="N5228" i="21"/>
  <c r="O5228" i="21" s="1"/>
  <c r="N5227" i="21"/>
  <c r="O5227" i="21" s="1"/>
  <c r="N5226" i="21"/>
  <c r="O5226" i="21" s="1"/>
  <c r="N5225" i="21"/>
  <c r="O5225" i="21" s="1"/>
  <c r="N5224" i="21"/>
  <c r="O5224" i="21" s="1"/>
  <c r="N5223" i="21"/>
  <c r="O5223" i="21" s="1"/>
  <c r="N5222" i="21"/>
  <c r="O5222" i="21" s="1"/>
  <c r="N5221" i="21"/>
  <c r="O5221" i="21" s="1"/>
  <c r="N5220" i="21"/>
  <c r="O5220" i="21" s="1"/>
  <c r="N5219" i="21"/>
  <c r="O5219" i="21" s="1"/>
  <c r="N5218" i="21"/>
  <c r="O5218" i="21" s="1"/>
  <c r="N5217" i="21"/>
  <c r="O5217" i="21" s="1"/>
  <c r="N5216" i="21"/>
  <c r="O5216" i="21" s="1"/>
  <c r="N5215" i="21"/>
  <c r="O5215" i="21" s="1"/>
  <c r="N5214" i="21"/>
  <c r="O5214" i="21" s="1"/>
  <c r="N5213" i="21"/>
  <c r="O5213" i="21" s="1"/>
  <c r="N5212" i="21"/>
  <c r="O5212" i="21" s="1"/>
  <c r="N5211" i="21"/>
  <c r="O5211" i="21" s="1"/>
  <c r="N5210" i="21"/>
  <c r="O5210" i="21" s="1"/>
  <c r="N5209" i="21"/>
  <c r="O5209" i="21" s="1"/>
  <c r="N5208" i="21"/>
  <c r="O5208" i="21" s="1"/>
  <c r="N5207" i="21"/>
  <c r="O5207" i="21" s="1"/>
  <c r="N5206" i="21"/>
  <c r="O5206" i="21" s="1"/>
  <c r="N5205" i="21"/>
  <c r="O5205" i="21" s="1"/>
  <c r="N5204" i="21"/>
  <c r="O5204" i="21" s="1"/>
  <c r="N5203" i="21"/>
  <c r="O5203" i="21" s="1"/>
  <c r="N5202" i="21"/>
  <c r="O5202" i="21" s="1"/>
  <c r="N5201" i="21"/>
  <c r="O5201" i="21" s="1"/>
  <c r="N5200" i="21"/>
  <c r="O5200" i="21" s="1"/>
  <c r="N5199" i="21"/>
  <c r="O5199" i="21" s="1"/>
  <c r="N5198" i="21"/>
  <c r="O5198" i="21" s="1"/>
  <c r="N5197" i="21"/>
  <c r="O5197" i="21" s="1"/>
  <c r="N5196" i="21"/>
  <c r="O5196" i="21" s="1"/>
  <c r="N5195" i="21"/>
  <c r="O5195" i="21" s="1"/>
  <c r="N5194" i="21"/>
  <c r="O5194" i="21" s="1"/>
  <c r="N5193" i="21"/>
  <c r="O5193" i="21" s="1"/>
  <c r="N5192" i="21"/>
  <c r="O5192" i="21" s="1"/>
  <c r="N5191" i="21"/>
  <c r="O5191" i="21" s="1"/>
  <c r="N5190" i="21"/>
  <c r="O5190" i="21" s="1"/>
  <c r="N5189" i="21"/>
  <c r="O5189" i="21" s="1"/>
  <c r="N5188" i="21"/>
  <c r="O5188" i="21" s="1"/>
  <c r="N5187" i="21"/>
  <c r="O5187" i="21" s="1"/>
  <c r="N5186" i="21"/>
  <c r="O5186" i="21" s="1"/>
  <c r="N5185" i="21"/>
  <c r="O5185" i="21" s="1"/>
  <c r="N5184" i="21"/>
  <c r="O5184" i="21" s="1"/>
  <c r="N5183" i="21"/>
  <c r="O5183" i="21" s="1"/>
  <c r="N5182" i="21"/>
  <c r="O5182" i="21" s="1"/>
  <c r="N5181" i="21"/>
  <c r="O5181" i="21" s="1"/>
  <c r="N5180" i="21"/>
  <c r="O5180" i="21" s="1"/>
  <c r="N5179" i="21"/>
  <c r="O5179" i="21" s="1"/>
  <c r="N5178" i="21"/>
  <c r="O5178" i="21" s="1"/>
  <c r="N5177" i="21"/>
  <c r="O5177" i="21" s="1"/>
  <c r="N5176" i="21"/>
  <c r="O5176" i="21" s="1"/>
  <c r="N5175" i="21"/>
  <c r="O5175" i="21" s="1"/>
  <c r="N5174" i="21"/>
  <c r="O5174" i="21" s="1"/>
  <c r="N5173" i="21"/>
  <c r="O5173" i="21" s="1"/>
  <c r="N5172" i="21"/>
  <c r="O5172" i="21" s="1"/>
  <c r="N5171" i="21"/>
  <c r="O5171" i="21" s="1"/>
  <c r="N5170" i="21"/>
  <c r="O5170" i="21" s="1"/>
  <c r="N5169" i="21"/>
  <c r="O5169" i="21" s="1"/>
  <c r="N5168" i="21"/>
  <c r="O5168" i="21" s="1"/>
  <c r="N5167" i="21"/>
  <c r="O5167" i="21" s="1"/>
  <c r="N5166" i="21"/>
  <c r="O5166" i="21" s="1"/>
  <c r="N5165" i="21"/>
  <c r="O5165" i="21" s="1"/>
  <c r="N5164" i="21"/>
  <c r="O5164" i="21" s="1"/>
  <c r="N5163" i="21"/>
  <c r="O5163" i="21" s="1"/>
  <c r="N5162" i="21"/>
  <c r="O5162" i="21" s="1"/>
  <c r="N5161" i="21"/>
  <c r="O5161" i="21" s="1"/>
  <c r="N5160" i="21"/>
  <c r="O5160" i="21" s="1"/>
  <c r="N5159" i="21"/>
  <c r="O5159" i="21" s="1"/>
  <c r="N5158" i="21"/>
  <c r="O5158" i="21" s="1"/>
  <c r="N5157" i="21"/>
  <c r="O5157" i="21" s="1"/>
  <c r="N5156" i="21"/>
  <c r="O5156" i="21" s="1"/>
  <c r="N5155" i="21"/>
  <c r="O5155" i="21" s="1"/>
  <c r="N5154" i="21"/>
  <c r="O5154" i="21" s="1"/>
  <c r="N5153" i="21"/>
  <c r="N5152" i="21"/>
  <c r="O5152" i="21" s="1"/>
  <c r="N5151" i="21"/>
  <c r="O5151" i="21" s="1"/>
  <c r="N5150" i="21"/>
  <c r="O5150" i="21" s="1"/>
  <c r="N5149" i="21"/>
  <c r="O5149" i="21" s="1"/>
  <c r="N5148" i="21"/>
  <c r="O5148" i="21" s="1"/>
  <c r="N5147" i="21"/>
  <c r="O5147" i="21" s="1"/>
  <c r="N5146" i="21"/>
  <c r="N5145" i="21"/>
  <c r="O5145" i="21" s="1"/>
  <c r="N5144" i="21"/>
  <c r="O5144" i="21" s="1"/>
  <c r="N5143" i="21"/>
  <c r="O5143" i="21" s="1"/>
  <c r="N5142" i="21"/>
  <c r="O5142" i="21" s="1"/>
  <c r="N5141" i="21"/>
  <c r="O5141" i="21" s="1"/>
  <c r="N5140" i="21"/>
  <c r="O5140" i="21" s="1"/>
  <c r="N5139" i="21"/>
  <c r="O5139" i="21" s="1"/>
  <c r="N5138" i="21"/>
  <c r="O5138" i="21" s="1"/>
  <c r="N5137" i="21"/>
  <c r="O5137" i="21" s="1"/>
  <c r="N5136" i="21"/>
  <c r="O5136" i="21" s="1"/>
  <c r="N5135" i="21"/>
  <c r="O5135" i="21" s="1"/>
  <c r="N5134" i="21"/>
  <c r="O5134" i="21" s="1"/>
  <c r="N5133" i="21"/>
  <c r="O5133" i="21" s="1"/>
  <c r="N5132" i="21"/>
  <c r="O5132" i="21" s="1"/>
  <c r="N5131" i="21"/>
  <c r="O5131" i="21" s="1"/>
  <c r="N5130" i="21"/>
  <c r="O5130" i="21" s="1"/>
  <c r="N5129" i="21"/>
  <c r="O5129" i="21" s="1"/>
  <c r="N5128" i="21"/>
  <c r="O5128" i="21" s="1"/>
  <c r="N5127" i="21"/>
  <c r="O5127" i="21" s="1"/>
  <c r="N5126" i="21"/>
  <c r="O5126" i="21" s="1"/>
  <c r="N5125" i="21"/>
  <c r="O5125" i="21" s="1"/>
  <c r="N5124" i="21"/>
  <c r="O5124" i="21" s="1"/>
  <c r="N5123" i="21"/>
  <c r="O5123" i="21" s="1"/>
  <c r="N5122" i="21"/>
  <c r="O5122" i="21" s="1"/>
  <c r="N5121" i="21"/>
  <c r="O5121" i="21" s="1"/>
  <c r="N5120" i="21"/>
  <c r="O5120" i="21" s="1"/>
  <c r="N5119" i="21"/>
  <c r="O5119" i="21" s="1"/>
  <c r="N5118" i="21"/>
  <c r="O5118" i="21" s="1"/>
  <c r="N5117" i="21"/>
  <c r="O5117" i="21" s="1"/>
  <c r="N5116" i="21"/>
  <c r="O5116" i="21" s="1"/>
  <c r="N5115" i="21"/>
  <c r="O5115" i="21" s="1"/>
  <c r="N5114" i="21"/>
  <c r="O5114" i="21" s="1"/>
  <c r="N5113" i="21"/>
  <c r="O5113" i="21" s="1"/>
  <c r="N5112" i="21"/>
  <c r="O5112" i="21" s="1"/>
  <c r="N5111" i="21"/>
  <c r="O5111" i="21" s="1"/>
  <c r="N5110" i="21"/>
  <c r="O5110" i="21" s="1"/>
  <c r="N5109" i="21"/>
  <c r="O5109" i="21" s="1"/>
  <c r="N5108" i="21"/>
  <c r="O5108" i="21" s="1"/>
  <c r="N5107" i="21"/>
  <c r="O5107" i="21" s="1"/>
  <c r="N5106" i="21"/>
  <c r="O5106" i="21" s="1"/>
  <c r="N5105" i="21"/>
  <c r="O5105" i="21" s="1"/>
  <c r="N5104" i="21"/>
  <c r="O5104" i="21" s="1"/>
  <c r="N5103" i="21"/>
  <c r="O5103" i="21" s="1"/>
  <c r="N5102" i="21"/>
  <c r="O5102" i="21" s="1"/>
  <c r="N5101" i="21"/>
  <c r="O5101" i="21" s="1"/>
  <c r="N5100" i="21"/>
  <c r="O5100" i="21" s="1"/>
  <c r="N5099" i="21"/>
  <c r="O5099" i="21" s="1"/>
  <c r="N5098" i="21"/>
  <c r="O5098" i="21" s="1"/>
  <c r="N5097" i="21"/>
  <c r="O5097" i="21" s="1"/>
  <c r="N5096" i="21"/>
  <c r="O5096" i="21" s="1"/>
  <c r="N5095" i="21"/>
  <c r="O5095" i="21" s="1"/>
  <c r="N5094" i="21"/>
  <c r="O5094" i="21" s="1"/>
  <c r="N5093" i="21"/>
  <c r="O5093" i="21" s="1"/>
  <c r="N5092" i="21"/>
  <c r="O5092" i="21" s="1"/>
  <c r="N5091" i="21"/>
  <c r="O5091" i="21" s="1"/>
  <c r="N5090" i="21"/>
  <c r="O5090" i="21" s="1"/>
  <c r="N5089" i="21"/>
  <c r="O5089" i="21" s="1"/>
  <c r="N5088" i="21"/>
  <c r="O5088" i="21" s="1"/>
  <c r="N5087" i="21"/>
  <c r="O5087" i="21" s="1"/>
  <c r="N5086" i="21"/>
  <c r="O5086" i="21" s="1"/>
  <c r="N5085" i="21"/>
  <c r="O5085" i="21" s="1"/>
  <c r="N5084" i="21"/>
  <c r="O5084" i="21" s="1"/>
  <c r="N5083" i="21"/>
  <c r="O5083" i="21" s="1"/>
  <c r="N5082" i="21"/>
  <c r="O5082" i="21" s="1"/>
  <c r="N5081" i="21"/>
  <c r="O5081" i="21" s="1"/>
  <c r="N5080" i="21"/>
  <c r="O5080" i="21" s="1"/>
  <c r="N5079" i="21"/>
  <c r="O5079" i="21" s="1"/>
  <c r="N5078" i="21"/>
  <c r="O5078" i="21" s="1"/>
  <c r="N5077" i="21"/>
  <c r="O5077" i="21" s="1"/>
  <c r="N5076" i="21"/>
  <c r="O5076" i="21" s="1"/>
  <c r="N5075" i="21"/>
  <c r="O5075" i="21" s="1"/>
  <c r="N5074" i="21"/>
  <c r="O5074" i="21" s="1"/>
  <c r="N5073" i="21"/>
  <c r="O5073" i="21" s="1"/>
  <c r="N5072" i="21"/>
  <c r="O5072" i="21" s="1"/>
  <c r="N5071" i="21"/>
  <c r="O5071" i="21" s="1"/>
  <c r="N5070" i="21"/>
  <c r="O5070" i="21" s="1"/>
  <c r="N5069" i="21"/>
  <c r="O5069" i="21" s="1"/>
  <c r="N5068" i="21"/>
  <c r="O5068" i="21" s="1"/>
  <c r="N5067" i="21"/>
  <c r="O5067" i="21" s="1"/>
  <c r="N5066" i="21"/>
  <c r="O5066" i="21" s="1"/>
  <c r="N5065" i="21"/>
  <c r="O5065" i="21" s="1"/>
  <c r="N5064" i="21"/>
  <c r="O5064" i="21" s="1"/>
  <c r="N5063" i="21"/>
  <c r="O5063" i="21" s="1"/>
  <c r="N5062" i="21"/>
  <c r="O5062" i="21" s="1"/>
  <c r="N5061" i="21"/>
  <c r="O5061" i="21" s="1"/>
  <c r="N5060" i="21"/>
  <c r="O5060" i="21" s="1"/>
  <c r="N5059" i="21"/>
  <c r="N5058" i="21"/>
  <c r="O5058" i="21" s="1"/>
  <c r="N5057" i="21"/>
  <c r="O5057" i="21" s="1"/>
  <c r="N5056" i="21"/>
  <c r="O5056" i="21" s="1"/>
  <c r="N5055" i="21"/>
  <c r="O5055" i="21" s="1"/>
  <c r="N5054" i="21"/>
  <c r="O5054" i="21" s="1"/>
  <c r="N5053" i="21"/>
  <c r="O5053" i="21" s="1"/>
  <c r="N5052" i="21"/>
  <c r="O5052" i="21" s="1"/>
  <c r="N5051" i="21"/>
  <c r="O5051" i="21" s="1"/>
  <c r="N5050" i="21"/>
  <c r="O5050" i="21" s="1"/>
  <c r="N5049" i="21"/>
  <c r="O5049" i="21" s="1"/>
  <c r="N5048" i="21"/>
  <c r="O5048" i="21" s="1"/>
  <c r="N5047" i="21"/>
  <c r="O5047" i="21" s="1"/>
  <c r="N5046" i="21"/>
  <c r="O5046" i="21" s="1"/>
  <c r="N5045" i="21"/>
  <c r="O5045" i="21" s="1"/>
  <c r="N5044" i="21"/>
  <c r="O5044" i="21" s="1"/>
  <c r="N5043" i="21"/>
  <c r="O5043" i="21" s="1"/>
  <c r="N5042" i="21"/>
  <c r="O5042" i="21" s="1"/>
  <c r="N5041" i="21"/>
  <c r="O5041" i="21" s="1"/>
  <c r="N5040" i="21"/>
  <c r="O5040" i="21" s="1"/>
  <c r="N5039" i="21"/>
  <c r="O5039" i="21" s="1"/>
  <c r="N5038" i="21"/>
  <c r="O5038" i="21" s="1"/>
  <c r="N5037" i="21"/>
  <c r="O5037" i="21" s="1"/>
  <c r="N5036" i="21"/>
  <c r="O5036" i="21" s="1"/>
  <c r="N5035" i="21"/>
  <c r="O5035" i="21" s="1"/>
  <c r="N5034" i="21"/>
  <c r="O5034" i="21" s="1"/>
  <c r="N5033" i="21"/>
  <c r="O5033" i="21" s="1"/>
  <c r="N5032" i="21"/>
  <c r="O5032" i="21" s="1"/>
  <c r="N5031" i="21"/>
  <c r="O5031" i="21" s="1"/>
  <c r="N5030" i="21"/>
  <c r="O5030" i="21" s="1"/>
  <c r="N5029" i="21"/>
  <c r="O5029" i="21" s="1"/>
  <c r="N5028" i="21"/>
  <c r="O5028" i="21" s="1"/>
  <c r="N5027" i="21"/>
  <c r="O5027" i="21" s="1"/>
  <c r="N5026" i="21"/>
  <c r="O5026" i="21" s="1"/>
  <c r="N5025" i="21"/>
  <c r="O5025" i="21" s="1"/>
  <c r="N5024" i="21"/>
  <c r="O5024" i="21" s="1"/>
  <c r="N5023" i="21"/>
  <c r="O5023" i="21" s="1"/>
  <c r="N5022" i="21"/>
  <c r="O5022" i="21" s="1"/>
  <c r="N5021" i="21"/>
  <c r="O5021" i="21" s="1"/>
  <c r="N5020" i="21"/>
  <c r="O5020" i="21" s="1"/>
  <c r="N5019" i="21"/>
  <c r="O5019" i="21" s="1"/>
  <c r="N5018" i="21"/>
  <c r="O5018" i="21" s="1"/>
  <c r="N5017" i="21"/>
  <c r="O5017" i="21" s="1"/>
  <c r="N5016" i="21"/>
  <c r="O5016" i="21" s="1"/>
  <c r="N5015" i="21"/>
  <c r="O5015" i="21" s="1"/>
  <c r="N5014" i="21"/>
  <c r="O5014" i="21" s="1"/>
  <c r="N5013" i="21"/>
  <c r="O5013" i="21" s="1"/>
  <c r="N5012" i="21"/>
  <c r="O5012" i="21" s="1"/>
  <c r="N5011" i="21"/>
  <c r="O5011" i="21" s="1"/>
  <c r="N5010" i="21"/>
  <c r="N5009" i="21"/>
  <c r="O5009" i="21" s="1"/>
  <c r="N5008" i="21"/>
  <c r="O5008" i="21" s="1"/>
  <c r="N5007" i="21"/>
  <c r="O5007" i="21" s="1"/>
  <c r="N5006" i="21"/>
  <c r="O5006" i="21" s="1"/>
  <c r="N5005" i="21"/>
  <c r="O5005" i="21" s="1"/>
  <c r="N5004" i="21"/>
  <c r="O5004" i="21" s="1"/>
  <c r="N5003" i="21"/>
  <c r="O5003" i="21" s="1"/>
  <c r="N5002" i="21"/>
  <c r="O5002" i="21" s="1"/>
  <c r="N5001" i="21"/>
  <c r="O5001" i="21" s="1"/>
  <c r="N5000" i="21"/>
  <c r="O5000" i="21" s="1"/>
  <c r="N4999" i="21"/>
  <c r="O4999" i="21" s="1"/>
  <c r="N4998" i="21"/>
  <c r="O4998" i="21" s="1"/>
  <c r="N4997" i="21"/>
  <c r="O4997" i="21" s="1"/>
  <c r="N4996" i="21"/>
  <c r="O4996" i="21" s="1"/>
  <c r="N4995" i="21"/>
  <c r="O4995" i="21" s="1"/>
  <c r="N4994" i="21"/>
  <c r="O4994" i="21" s="1"/>
  <c r="N4993" i="21"/>
  <c r="O4993" i="21" s="1"/>
  <c r="N4992" i="21"/>
  <c r="O4992" i="21" s="1"/>
  <c r="N4991" i="21"/>
  <c r="O4991" i="21" s="1"/>
  <c r="N4990" i="21"/>
  <c r="O4990" i="21" s="1"/>
  <c r="N4989" i="21"/>
  <c r="O4989" i="21" s="1"/>
  <c r="N4988" i="21"/>
  <c r="O4988" i="21" s="1"/>
  <c r="N4987" i="21"/>
  <c r="O4987" i="21" s="1"/>
  <c r="N4986" i="21"/>
  <c r="O4986" i="21" s="1"/>
  <c r="N4985" i="21"/>
  <c r="O4985" i="21" s="1"/>
  <c r="N4984" i="21"/>
  <c r="O4984" i="21" s="1"/>
  <c r="N4983" i="21"/>
  <c r="O4983" i="21" s="1"/>
  <c r="N4982" i="21"/>
  <c r="O4982" i="21" s="1"/>
  <c r="N4981" i="21"/>
  <c r="O4981" i="21" s="1"/>
  <c r="N4980" i="21"/>
  <c r="O4980" i="21" s="1"/>
  <c r="N4979" i="21"/>
  <c r="O4979" i="21" s="1"/>
  <c r="N4978" i="21"/>
  <c r="O4978" i="21" s="1"/>
  <c r="N4977" i="21"/>
  <c r="O4977" i="21" s="1"/>
  <c r="N4976" i="21"/>
  <c r="O4976" i="21" s="1"/>
  <c r="N4975" i="21"/>
  <c r="O4975" i="21" s="1"/>
  <c r="N4974" i="21"/>
  <c r="O4974" i="21" s="1"/>
  <c r="N4973" i="21"/>
  <c r="O4973" i="21" s="1"/>
  <c r="N4972" i="21"/>
  <c r="O4972" i="21" s="1"/>
  <c r="N4971" i="21"/>
  <c r="O4971" i="21" s="1"/>
  <c r="N4970" i="21"/>
  <c r="O4970" i="21" s="1"/>
  <c r="N4969" i="21"/>
  <c r="O4969" i="21" s="1"/>
  <c r="N4968" i="21"/>
  <c r="O4968" i="21" s="1"/>
  <c r="N4967" i="21"/>
  <c r="O4967" i="21" s="1"/>
  <c r="N4966" i="21"/>
  <c r="O4966" i="21" s="1"/>
  <c r="N4965" i="21"/>
  <c r="O4965" i="21" s="1"/>
  <c r="N4964" i="21"/>
  <c r="O4964" i="21" s="1"/>
  <c r="N4963" i="21"/>
  <c r="O4963" i="21" s="1"/>
  <c r="N4962" i="21"/>
  <c r="O4962" i="21" s="1"/>
  <c r="N4961" i="21"/>
  <c r="O4961" i="21" s="1"/>
  <c r="N4960" i="21"/>
  <c r="O4960" i="21" s="1"/>
  <c r="N4959" i="21"/>
  <c r="O4959" i="21" s="1"/>
  <c r="N4958" i="21"/>
  <c r="O4958" i="21" s="1"/>
  <c r="N4957" i="21"/>
  <c r="O4957" i="21" s="1"/>
  <c r="N4956" i="21"/>
  <c r="O4956" i="21" s="1"/>
  <c r="N4955" i="21"/>
  <c r="O4955" i="21" s="1"/>
  <c r="N4954" i="21"/>
  <c r="O4954" i="21" s="1"/>
  <c r="N4953" i="21"/>
  <c r="O4953" i="21" s="1"/>
  <c r="N4952" i="21"/>
  <c r="O4952" i="21" s="1"/>
  <c r="N4951" i="21"/>
  <c r="O4951" i="21" s="1"/>
  <c r="N4950" i="21"/>
  <c r="O4950" i="21" s="1"/>
  <c r="N4949" i="21"/>
  <c r="O4949" i="21" s="1"/>
  <c r="N4948" i="21"/>
  <c r="O4948" i="21" s="1"/>
  <c r="N4947" i="21"/>
  <c r="O4947" i="21" s="1"/>
  <c r="N4946" i="21"/>
  <c r="O4946" i="21" s="1"/>
  <c r="N4945" i="21"/>
  <c r="O4945" i="21" s="1"/>
  <c r="N4944" i="21"/>
  <c r="O4944" i="21" s="1"/>
  <c r="N4943" i="21"/>
  <c r="O4943" i="21" s="1"/>
  <c r="N4942" i="21"/>
  <c r="O4942" i="21" s="1"/>
  <c r="N4941" i="21"/>
  <c r="O4941" i="21" s="1"/>
  <c r="N4940" i="21"/>
  <c r="O4940" i="21" s="1"/>
  <c r="N4939" i="21"/>
  <c r="O4939" i="21" s="1"/>
  <c r="N4938" i="21"/>
  <c r="O4938" i="21" s="1"/>
  <c r="N4937" i="21"/>
  <c r="O4937" i="21" s="1"/>
  <c r="N4936" i="21"/>
  <c r="O4936" i="21" s="1"/>
  <c r="N4935" i="21"/>
  <c r="O4935" i="21" s="1"/>
  <c r="N4934" i="21"/>
  <c r="O4934" i="21" s="1"/>
  <c r="N4933" i="21"/>
  <c r="O4933" i="21" s="1"/>
  <c r="N4932" i="21"/>
  <c r="O4932" i="21" s="1"/>
  <c r="N4931" i="21"/>
  <c r="O4931" i="21" s="1"/>
  <c r="N4930" i="21"/>
  <c r="O4930" i="21" s="1"/>
  <c r="N4929" i="21"/>
  <c r="O4929" i="21" s="1"/>
  <c r="N4928" i="21"/>
  <c r="O4928" i="21" s="1"/>
  <c r="N4927" i="21"/>
  <c r="O4927" i="21" s="1"/>
  <c r="N4926" i="21"/>
  <c r="O4926" i="21" s="1"/>
  <c r="N4925" i="21"/>
  <c r="O4925" i="21" s="1"/>
  <c r="N4924" i="21"/>
  <c r="O4924" i="21" s="1"/>
  <c r="N4923" i="21"/>
  <c r="O4923" i="21" s="1"/>
  <c r="N4922" i="21"/>
  <c r="O4922" i="21" s="1"/>
  <c r="N4921" i="21"/>
  <c r="O4921" i="21" s="1"/>
  <c r="N4920" i="21"/>
  <c r="O4920" i="21" s="1"/>
  <c r="N4919" i="21"/>
  <c r="O4919" i="21" s="1"/>
  <c r="N4918" i="21"/>
  <c r="O4918" i="21" s="1"/>
  <c r="N4917" i="21"/>
  <c r="O4917" i="21" s="1"/>
  <c r="N4916" i="21"/>
  <c r="O4916" i="21" s="1"/>
  <c r="N4915" i="21"/>
  <c r="O4915" i="21" s="1"/>
  <c r="N4914" i="21"/>
  <c r="O4914" i="21" s="1"/>
  <c r="N4913" i="21"/>
  <c r="O4913" i="21" s="1"/>
  <c r="N4912" i="21"/>
  <c r="O4912" i="21" s="1"/>
  <c r="N4911" i="21"/>
  <c r="O4911" i="21" s="1"/>
  <c r="N4910" i="21"/>
  <c r="O4910" i="21" s="1"/>
  <c r="N4909" i="21"/>
  <c r="O4909" i="21" s="1"/>
  <c r="N4908" i="21"/>
  <c r="O4908" i="21" s="1"/>
  <c r="N4907" i="21"/>
  <c r="O4907" i="21" s="1"/>
  <c r="N4906" i="21"/>
  <c r="O4906" i="21" s="1"/>
  <c r="N4905" i="21"/>
  <c r="O4905" i="21" s="1"/>
  <c r="N4904" i="21"/>
  <c r="O4904" i="21" s="1"/>
  <c r="N4903" i="21"/>
  <c r="O4903" i="21" s="1"/>
  <c r="N4902" i="21"/>
  <c r="O4902" i="21" s="1"/>
  <c r="N4901" i="21"/>
  <c r="O4901" i="21" s="1"/>
  <c r="N4900" i="21"/>
  <c r="O4900" i="21" s="1"/>
  <c r="N4899" i="21"/>
  <c r="O4899" i="21" s="1"/>
  <c r="N4898" i="21"/>
  <c r="O4898" i="21" s="1"/>
  <c r="N4897" i="21"/>
  <c r="O4897" i="21" s="1"/>
  <c r="N4896" i="21"/>
  <c r="O4896" i="21" s="1"/>
  <c r="N4895" i="21"/>
  <c r="O4895" i="21" s="1"/>
  <c r="N4894" i="21"/>
  <c r="O4894" i="21" s="1"/>
  <c r="N4893" i="21"/>
  <c r="O4893" i="21" s="1"/>
  <c r="N4892" i="21"/>
  <c r="O4892" i="21" s="1"/>
  <c r="N4891" i="21"/>
  <c r="O4891" i="21" s="1"/>
  <c r="N4890" i="21"/>
  <c r="O4890" i="21" s="1"/>
  <c r="N4889" i="21"/>
  <c r="O4889" i="21" s="1"/>
  <c r="N4888" i="21"/>
  <c r="O4888" i="21" s="1"/>
  <c r="N4887" i="21"/>
  <c r="O4887" i="21" s="1"/>
  <c r="N4886" i="21"/>
  <c r="O4886" i="21" s="1"/>
  <c r="N4885" i="21"/>
  <c r="O4885" i="21" s="1"/>
  <c r="N4884" i="21"/>
  <c r="O4884" i="21" s="1"/>
  <c r="N4883" i="21"/>
  <c r="O4883" i="21" s="1"/>
  <c r="N4882" i="21"/>
  <c r="O4882" i="21" s="1"/>
  <c r="N4881" i="21"/>
  <c r="O4881" i="21" s="1"/>
  <c r="N4880" i="21"/>
  <c r="O4880" i="21" s="1"/>
  <c r="N4879" i="21"/>
  <c r="O4879" i="21" s="1"/>
  <c r="N4878" i="21"/>
  <c r="O4878" i="21" s="1"/>
  <c r="N4877" i="21"/>
  <c r="O4877" i="21" s="1"/>
  <c r="N4876" i="21"/>
  <c r="O4876" i="21" s="1"/>
  <c r="N4875" i="21"/>
  <c r="O4875" i="21" s="1"/>
  <c r="N4874" i="21"/>
  <c r="O4874" i="21" s="1"/>
  <c r="N4873" i="21"/>
  <c r="O4873" i="21" s="1"/>
  <c r="N4872" i="21"/>
  <c r="O4872" i="21" s="1"/>
  <c r="N4871" i="21"/>
  <c r="O4871" i="21" s="1"/>
  <c r="N4870" i="21"/>
  <c r="O4870" i="21" s="1"/>
  <c r="N4869" i="21"/>
  <c r="O4869" i="21" s="1"/>
  <c r="N4868" i="21"/>
  <c r="O4868" i="21" s="1"/>
  <c r="N4867" i="21"/>
  <c r="O4867" i="21" s="1"/>
  <c r="N4866" i="21"/>
  <c r="O4866" i="21" s="1"/>
  <c r="N4865" i="21"/>
  <c r="O4865" i="21" s="1"/>
  <c r="N4864" i="21"/>
  <c r="O4864" i="21" s="1"/>
  <c r="N4863" i="21"/>
  <c r="O4863" i="21" s="1"/>
  <c r="N4862" i="21"/>
  <c r="O4862" i="21" s="1"/>
  <c r="N4861" i="21"/>
  <c r="O4861" i="21" s="1"/>
  <c r="N4860" i="21"/>
  <c r="O4860" i="21" s="1"/>
  <c r="N4859" i="21"/>
  <c r="O4859" i="21" s="1"/>
  <c r="N4858" i="21"/>
  <c r="O4858" i="21" s="1"/>
  <c r="N4857" i="21"/>
  <c r="O4857" i="21" s="1"/>
  <c r="N4856" i="21"/>
  <c r="O4856" i="21" s="1"/>
  <c r="N4855" i="21"/>
  <c r="O4855" i="21" s="1"/>
  <c r="N4854" i="21"/>
  <c r="O4854" i="21" s="1"/>
  <c r="N4853" i="21"/>
  <c r="O4853" i="21" s="1"/>
  <c r="N4852" i="21"/>
  <c r="O4852" i="21" s="1"/>
  <c r="N4851" i="21"/>
  <c r="O4851" i="21" s="1"/>
  <c r="N4850" i="21"/>
  <c r="O4850" i="21" s="1"/>
  <c r="N4849" i="21"/>
  <c r="O4849" i="21" s="1"/>
  <c r="N4848" i="21"/>
  <c r="O4848" i="21" s="1"/>
  <c r="N4847" i="21"/>
  <c r="O4847" i="21" s="1"/>
  <c r="N4846" i="21"/>
  <c r="O4846" i="21" s="1"/>
  <c r="N4845" i="21"/>
  <c r="O4845" i="21" s="1"/>
  <c r="N4844" i="21"/>
  <c r="O4844" i="21" s="1"/>
  <c r="N4843" i="21"/>
  <c r="O4843" i="21" s="1"/>
  <c r="N4842" i="21"/>
  <c r="O4842" i="21" s="1"/>
  <c r="N4841" i="21"/>
  <c r="O4841" i="21" s="1"/>
  <c r="N4840" i="21"/>
  <c r="O4840" i="21" s="1"/>
  <c r="N4839" i="21"/>
  <c r="O4839" i="21" s="1"/>
  <c r="N4838" i="21"/>
  <c r="O4838" i="21" s="1"/>
  <c r="N4837" i="21"/>
  <c r="O4837" i="21" s="1"/>
  <c r="N4836" i="21"/>
  <c r="O4836" i="21" s="1"/>
  <c r="N4835" i="21"/>
  <c r="O4835" i="21" s="1"/>
  <c r="N4834" i="21"/>
  <c r="O4834" i="21" s="1"/>
  <c r="N4833" i="21"/>
  <c r="O4833" i="21" s="1"/>
  <c r="N4832" i="21"/>
  <c r="N4831" i="21"/>
  <c r="O4831" i="21" s="1"/>
  <c r="N4830" i="21"/>
  <c r="O4830" i="21" s="1"/>
  <c r="N4829" i="21"/>
  <c r="O4829" i="21" s="1"/>
  <c r="N4828" i="21"/>
  <c r="O4828" i="21" s="1"/>
  <c r="N4827" i="21"/>
  <c r="O4827" i="21" s="1"/>
  <c r="N4826" i="21"/>
  <c r="O4826" i="21" s="1"/>
  <c r="N4825" i="21"/>
  <c r="O4825" i="21" s="1"/>
  <c r="N4824" i="21"/>
  <c r="O4824" i="21" s="1"/>
  <c r="N4823" i="21"/>
  <c r="O4823" i="21" s="1"/>
  <c r="N4822" i="21"/>
  <c r="O4822" i="21" s="1"/>
  <c r="N4821" i="21"/>
  <c r="O4821" i="21" s="1"/>
  <c r="N4820" i="21"/>
  <c r="O4820" i="21" s="1"/>
  <c r="N4819" i="21"/>
  <c r="O4819" i="21" s="1"/>
  <c r="N4818" i="21"/>
  <c r="O4818" i="21" s="1"/>
  <c r="N4817" i="21"/>
  <c r="O4817" i="21" s="1"/>
  <c r="N4816" i="21"/>
  <c r="O4816" i="21" s="1"/>
  <c r="N4815" i="21"/>
  <c r="O4815" i="21" s="1"/>
  <c r="N4814" i="21"/>
  <c r="O4814" i="21" s="1"/>
  <c r="N4813" i="21"/>
  <c r="O4813" i="21" s="1"/>
  <c r="N4812" i="21"/>
  <c r="O4812" i="21" s="1"/>
  <c r="N4811" i="21"/>
  <c r="O4811" i="21" s="1"/>
  <c r="N4810" i="21"/>
  <c r="O4810" i="21" s="1"/>
  <c r="N4809" i="21"/>
  <c r="O4809" i="21" s="1"/>
  <c r="N4808" i="21"/>
  <c r="O4808" i="21" s="1"/>
  <c r="N4807" i="21"/>
  <c r="O4807" i="21" s="1"/>
  <c r="N4806" i="21"/>
  <c r="O4806" i="21" s="1"/>
  <c r="N4805" i="21"/>
  <c r="O4805" i="21" s="1"/>
  <c r="N4804" i="21"/>
  <c r="O4804" i="21" s="1"/>
  <c r="N4803" i="21"/>
  <c r="O4803" i="21" s="1"/>
  <c r="N4802" i="21"/>
  <c r="O4802" i="21" s="1"/>
  <c r="N4801" i="21"/>
  <c r="O4801" i="21" s="1"/>
  <c r="N4800" i="21"/>
  <c r="O4800" i="21" s="1"/>
  <c r="N4799" i="21"/>
  <c r="O4799" i="21" s="1"/>
  <c r="N4798" i="21"/>
  <c r="O4798" i="21" s="1"/>
  <c r="N4797" i="21"/>
  <c r="O4797" i="21" s="1"/>
  <c r="N4796" i="21"/>
  <c r="O4796" i="21" s="1"/>
  <c r="N4795" i="21"/>
  <c r="O4795" i="21" s="1"/>
  <c r="N4794" i="21"/>
  <c r="O4794" i="21" s="1"/>
  <c r="N4793" i="21"/>
  <c r="O4793" i="21" s="1"/>
  <c r="N4792" i="21"/>
  <c r="O4792" i="21" s="1"/>
  <c r="N4791" i="21"/>
  <c r="O4791" i="21" s="1"/>
  <c r="N4790" i="21"/>
  <c r="O4790" i="21" s="1"/>
  <c r="N4789" i="21"/>
  <c r="O4789" i="21" s="1"/>
  <c r="N4788" i="21"/>
  <c r="O4788" i="21" s="1"/>
  <c r="N4787" i="21"/>
  <c r="O4787" i="21" s="1"/>
  <c r="N4786" i="21"/>
  <c r="O4786" i="21" s="1"/>
  <c r="N4785" i="21"/>
  <c r="O4785" i="21" s="1"/>
  <c r="N4784" i="21"/>
  <c r="O4784" i="21" s="1"/>
  <c r="N4783" i="21"/>
  <c r="O4783" i="21" s="1"/>
  <c r="N4782" i="21"/>
  <c r="O4782" i="21" s="1"/>
  <c r="N4781" i="21"/>
  <c r="O4781" i="21" s="1"/>
  <c r="N4780" i="21"/>
  <c r="O4780" i="21" s="1"/>
  <c r="N4779" i="21"/>
  <c r="O4779" i="21" s="1"/>
  <c r="N4778" i="21"/>
  <c r="O4778" i="21" s="1"/>
  <c r="N4777" i="21"/>
  <c r="O4777" i="21" s="1"/>
  <c r="N4776" i="21"/>
  <c r="O4776" i="21" s="1"/>
  <c r="N4775" i="21"/>
  <c r="O4775" i="21" s="1"/>
  <c r="N4774" i="21"/>
  <c r="O4774" i="21" s="1"/>
  <c r="N4773" i="21"/>
  <c r="O4773" i="21" s="1"/>
  <c r="N4772" i="21"/>
  <c r="O4772" i="21" s="1"/>
  <c r="N4771" i="21"/>
  <c r="O4771" i="21" s="1"/>
  <c r="N4770" i="21"/>
  <c r="O4770" i="21" s="1"/>
  <c r="N4769" i="21"/>
  <c r="O4769" i="21" s="1"/>
  <c r="N4768" i="21"/>
  <c r="O4768" i="21" s="1"/>
  <c r="N4767" i="21"/>
  <c r="O4767" i="21" s="1"/>
  <c r="N4766" i="21"/>
  <c r="O4766" i="21" s="1"/>
  <c r="N4765" i="21"/>
  <c r="O4765" i="21" s="1"/>
  <c r="N4764" i="21"/>
  <c r="O4764" i="21" s="1"/>
  <c r="N4763" i="21"/>
  <c r="O4763" i="21" s="1"/>
  <c r="N4762" i="21"/>
  <c r="O4762" i="21" s="1"/>
  <c r="N4761" i="21"/>
  <c r="O4761" i="21" s="1"/>
  <c r="N4760" i="21"/>
  <c r="O4760" i="21" s="1"/>
  <c r="N4759" i="21"/>
  <c r="O4759" i="21" s="1"/>
  <c r="N4758" i="21"/>
  <c r="O4758" i="21" s="1"/>
  <c r="N4757" i="21"/>
  <c r="O4757" i="21" s="1"/>
  <c r="N4756" i="21"/>
  <c r="O4756" i="21" s="1"/>
  <c r="N4755" i="21"/>
  <c r="O4755" i="21" s="1"/>
  <c r="N4754" i="21"/>
  <c r="O4754" i="21" s="1"/>
  <c r="N4753" i="21"/>
  <c r="O4753" i="21" s="1"/>
  <c r="N4752" i="21"/>
  <c r="O4752" i="21" s="1"/>
  <c r="N4751" i="21"/>
  <c r="O4751" i="21" s="1"/>
  <c r="N4750" i="21"/>
  <c r="O4750" i="21" s="1"/>
  <c r="N4749" i="21"/>
  <c r="O4749" i="21" s="1"/>
  <c r="N4748" i="21"/>
  <c r="O4748" i="21" s="1"/>
  <c r="N4747" i="21"/>
  <c r="O4747" i="21" s="1"/>
  <c r="N4746" i="21"/>
  <c r="O4746" i="21" s="1"/>
  <c r="N4745" i="21"/>
  <c r="O4745" i="21" s="1"/>
  <c r="N4744" i="21"/>
  <c r="O4744" i="21" s="1"/>
  <c r="N4743" i="21"/>
  <c r="O4743" i="21" s="1"/>
  <c r="N4742" i="21"/>
  <c r="O4742" i="21" s="1"/>
  <c r="N4741" i="21"/>
  <c r="O4741" i="21" s="1"/>
  <c r="N4740" i="21"/>
  <c r="O4740" i="21" s="1"/>
  <c r="N4739" i="21"/>
  <c r="O4739" i="21" s="1"/>
  <c r="N4738" i="21"/>
  <c r="O4738" i="21" s="1"/>
  <c r="N4737" i="21"/>
  <c r="O4737" i="21" s="1"/>
  <c r="N4736" i="21"/>
  <c r="O4736" i="21" s="1"/>
  <c r="N4735" i="21"/>
  <c r="O4735" i="21" s="1"/>
  <c r="N4734" i="21"/>
  <c r="O4734" i="21" s="1"/>
  <c r="N4733" i="21"/>
  <c r="O4733" i="21" s="1"/>
  <c r="N4732" i="21"/>
  <c r="O4732" i="21" s="1"/>
  <c r="N4731" i="21"/>
  <c r="O4731" i="21" s="1"/>
  <c r="N4730" i="21"/>
  <c r="O4730" i="21" s="1"/>
  <c r="N4729" i="21"/>
  <c r="O4729" i="21" s="1"/>
  <c r="N4728" i="21"/>
  <c r="O4728" i="21" s="1"/>
  <c r="N4727" i="21"/>
  <c r="O4727" i="21" s="1"/>
  <c r="N4726" i="21"/>
  <c r="O4726" i="21" s="1"/>
  <c r="N4725" i="21"/>
  <c r="O4725" i="21" s="1"/>
  <c r="N4724" i="21"/>
  <c r="O4724" i="21" s="1"/>
  <c r="N4723" i="21"/>
  <c r="O4723" i="21" s="1"/>
  <c r="N4722" i="21"/>
  <c r="O4722" i="21" s="1"/>
  <c r="N4721" i="21"/>
  <c r="O4721" i="21" s="1"/>
  <c r="N4720" i="21"/>
  <c r="O4720" i="21" s="1"/>
  <c r="N4719" i="21"/>
  <c r="O4719" i="21" s="1"/>
  <c r="N4718" i="21"/>
  <c r="O4718" i="21" s="1"/>
  <c r="N4717" i="21"/>
  <c r="O4717" i="21" s="1"/>
  <c r="N4716" i="21"/>
  <c r="O4716" i="21" s="1"/>
  <c r="N4715" i="21"/>
  <c r="O4715" i="21" s="1"/>
  <c r="N4714" i="21"/>
  <c r="O4714" i="21" s="1"/>
  <c r="N4713" i="21"/>
  <c r="O4713" i="21" s="1"/>
  <c r="N4712" i="21"/>
  <c r="O4712" i="21" s="1"/>
  <c r="N4711" i="21"/>
  <c r="O4711" i="21" s="1"/>
  <c r="N4710" i="21"/>
  <c r="O4710" i="21" s="1"/>
  <c r="N4709" i="21"/>
  <c r="O4709" i="21" s="1"/>
  <c r="N4708" i="21"/>
  <c r="O4708" i="21" s="1"/>
  <c r="N4707" i="21"/>
  <c r="O4707" i="21" s="1"/>
  <c r="N4706" i="21"/>
  <c r="O4706" i="21" s="1"/>
  <c r="N4705" i="21"/>
  <c r="O4705" i="21" s="1"/>
  <c r="N4704" i="21"/>
  <c r="O4704" i="21" s="1"/>
  <c r="N4703" i="21"/>
  <c r="O4703" i="21" s="1"/>
  <c r="N4702" i="21"/>
  <c r="O4702" i="21" s="1"/>
  <c r="N4701" i="21"/>
  <c r="O4701" i="21" s="1"/>
  <c r="N4700" i="21"/>
  <c r="O4700" i="21" s="1"/>
  <c r="N4699" i="21"/>
  <c r="O4699" i="21" s="1"/>
  <c r="N4698" i="21"/>
  <c r="O4698" i="21" s="1"/>
  <c r="N4697" i="21"/>
  <c r="O4697" i="21" s="1"/>
  <c r="N4696" i="21"/>
  <c r="O4696" i="21" s="1"/>
  <c r="N4695" i="21"/>
  <c r="O4695" i="21" s="1"/>
  <c r="N4694" i="21"/>
  <c r="O4694" i="21" s="1"/>
  <c r="N4693" i="21"/>
  <c r="O4693" i="21" s="1"/>
  <c r="N4692" i="21"/>
  <c r="O4692" i="21" s="1"/>
  <c r="N4691" i="21"/>
  <c r="O4691" i="21" s="1"/>
  <c r="N4690" i="21"/>
  <c r="O4690" i="21" s="1"/>
  <c r="N4689" i="21"/>
  <c r="O4689" i="21" s="1"/>
  <c r="N4688" i="21"/>
  <c r="O4688" i="21" s="1"/>
  <c r="N4687" i="21"/>
  <c r="O4687" i="21" s="1"/>
  <c r="N4686" i="21"/>
  <c r="O4686" i="21" s="1"/>
  <c r="N4685" i="21"/>
  <c r="O4685" i="21" s="1"/>
  <c r="N4684" i="21"/>
  <c r="O4684" i="21" s="1"/>
  <c r="N4683" i="21"/>
  <c r="O4683" i="21" s="1"/>
  <c r="N4682" i="21"/>
  <c r="O4682" i="21" s="1"/>
  <c r="N4681" i="21"/>
  <c r="O4681" i="21" s="1"/>
  <c r="N4680" i="21"/>
  <c r="O4680" i="21" s="1"/>
  <c r="N4679" i="21"/>
  <c r="N4678" i="21"/>
  <c r="O4678" i="21" s="1"/>
  <c r="N4677" i="21"/>
  <c r="O4677" i="21" s="1"/>
  <c r="N4676" i="21"/>
  <c r="O4676" i="21" s="1"/>
  <c r="N4675" i="21"/>
  <c r="O4675" i="21" s="1"/>
  <c r="N4674" i="21"/>
  <c r="O4674" i="21" s="1"/>
  <c r="N4673" i="21"/>
  <c r="N4672" i="21"/>
  <c r="N4671" i="21"/>
  <c r="O4671" i="21" s="1"/>
  <c r="N4670" i="21"/>
  <c r="N4669" i="21"/>
  <c r="N4668" i="21"/>
  <c r="O4668" i="21" s="1"/>
  <c r="N4667" i="21"/>
  <c r="O4667" i="21" s="1"/>
  <c r="N4666" i="21"/>
  <c r="N4665" i="21"/>
  <c r="O4665" i="21" s="1"/>
  <c r="N4664" i="21"/>
  <c r="O4664" i="21" s="1"/>
  <c r="N4663" i="21"/>
  <c r="O4663" i="21" s="1"/>
  <c r="N4662" i="21"/>
  <c r="O4662" i="21" s="1"/>
  <c r="N4661" i="21"/>
  <c r="O4661" i="21" s="1"/>
  <c r="N4660" i="21"/>
  <c r="O4660" i="21" s="1"/>
  <c r="N4659" i="21"/>
  <c r="O4659" i="21" s="1"/>
  <c r="N4658" i="21"/>
  <c r="O4658" i="21" s="1"/>
  <c r="N4657" i="21"/>
  <c r="O4657" i="21" s="1"/>
  <c r="N4656" i="21"/>
  <c r="O4656" i="21" s="1"/>
  <c r="N4655" i="21"/>
  <c r="O4655" i="21" s="1"/>
  <c r="N4654" i="21"/>
  <c r="O4654" i="21" s="1"/>
  <c r="N4653" i="21"/>
  <c r="O4653" i="21" s="1"/>
  <c r="N4652" i="21"/>
  <c r="O4652" i="21" s="1"/>
  <c r="N4651" i="21"/>
  <c r="O4651" i="21" s="1"/>
  <c r="N4650" i="21"/>
  <c r="O4650" i="21" s="1"/>
  <c r="N4649" i="21"/>
  <c r="O4649" i="21" s="1"/>
  <c r="N4648" i="21"/>
  <c r="O4648" i="21" s="1"/>
  <c r="N4647" i="21"/>
  <c r="O4647" i="21" s="1"/>
  <c r="N4646" i="21"/>
  <c r="O4646" i="21" s="1"/>
  <c r="N4645" i="21"/>
  <c r="O4645" i="21" s="1"/>
  <c r="N4644" i="21"/>
  <c r="O4644" i="21" s="1"/>
  <c r="N4643" i="21"/>
  <c r="O4643" i="21" s="1"/>
  <c r="N4642" i="21"/>
  <c r="O4642" i="21" s="1"/>
  <c r="N4641" i="21"/>
  <c r="O4641" i="21" s="1"/>
  <c r="N4640" i="21"/>
  <c r="O4640" i="21" s="1"/>
  <c r="N4639" i="21"/>
  <c r="O4639" i="21" s="1"/>
  <c r="N4638" i="21"/>
  <c r="O4638" i="21" s="1"/>
  <c r="N4637" i="21"/>
  <c r="O4637" i="21" s="1"/>
  <c r="N4636" i="21"/>
  <c r="O4636" i="21" s="1"/>
  <c r="N4635" i="21"/>
  <c r="O4635" i="21" s="1"/>
  <c r="N4634" i="21"/>
  <c r="O4634" i="21" s="1"/>
  <c r="N4633" i="21"/>
  <c r="O4633" i="21" s="1"/>
  <c r="N4632" i="21"/>
  <c r="O4632" i="21" s="1"/>
  <c r="N4631" i="21"/>
  <c r="O4631" i="21" s="1"/>
  <c r="N4630" i="21"/>
  <c r="O4630" i="21" s="1"/>
  <c r="N4629" i="21"/>
  <c r="O4629" i="21" s="1"/>
  <c r="N4628" i="21"/>
  <c r="O4628" i="21" s="1"/>
  <c r="N4627" i="21"/>
  <c r="O4627" i="21" s="1"/>
  <c r="N4626" i="21"/>
  <c r="O4626" i="21" s="1"/>
  <c r="N4625" i="21"/>
  <c r="O4625" i="21" s="1"/>
  <c r="N4624" i="21"/>
  <c r="O4624" i="21" s="1"/>
  <c r="N4623" i="21"/>
  <c r="O4623" i="21" s="1"/>
  <c r="N4622" i="21"/>
  <c r="O4622" i="21" s="1"/>
  <c r="N4621" i="21"/>
  <c r="O4621" i="21" s="1"/>
  <c r="N4620" i="21"/>
  <c r="O4620" i="21" s="1"/>
  <c r="N4619" i="21"/>
  <c r="O4619" i="21" s="1"/>
  <c r="N4618" i="21"/>
  <c r="O4618" i="21" s="1"/>
  <c r="N4617" i="21"/>
  <c r="O4617" i="21" s="1"/>
  <c r="N4616" i="21"/>
  <c r="O4616" i="21" s="1"/>
  <c r="N4615" i="21"/>
  <c r="O4615" i="21" s="1"/>
  <c r="N4614" i="21"/>
  <c r="O4614" i="21" s="1"/>
  <c r="N4613" i="21"/>
  <c r="O4613" i="21" s="1"/>
  <c r="N4612" i="21"/>
  <c r="O4612" i="21" s="1"/>
  <c r="N4611" i="21"/>
  <c r="O4611" i="21" s="1"/>
  <c r="N4610" i="21"/>
  <c r="O4610" i="21" s="1"/>
  <c r="N4609" i="21"/>
  <c r="O4609" i="21" s="1"/>
  <c r="N4608" i="21"/>
  <c r="N4607" i="21"/>
  <c r="O4607" i="21" s="1"/>
  <c r="N4606" i="21"/>
  <c r="O4606" i="21" s="1"/>
  <c r="N4605" i="21"/>
  <c r="O4605" i="21" s="1"/>
  <c r="N4604" i="21"/>
  <c r="O4604" i="21" s="1"/>
  <c r="N4603" i="21"/>
  <c r="O4603" i="21" s="1"/>
  <c r="N4602" i="21"/>
  <c r="O4602" i="21" s="1"/>
  <c r="N4601" i="21"/>
  <c r="O4601" i="21" s="1"/>
  <c r="N4600" i="21"/>
  <c r="O4600" i="21" s="1"/>
  <c r="N4599" i="21"/>
  <c r="O4599" i="21" s="1"/>
  <c r="N4598" i="21"/>
  <c r="O4598" i="21" s="1"/>
  <c r="N4597" i="21"/>
  <c r="O4597" i="21" s="1"/>
  <c r="N4596" i="21"/>
  <c r="O4596" i="21" s="1"/>
  <c r="N4595" i="21"/>
  <c r="O4595" i="21" s="1"/>
  <c r="N4594" i="21"/>
  <c r="O4594" i="21" s="1"/>
  <c r="N4593" i="21"/>
  <c r="O4593" i="21" s="1"/>
  <c r="N4592" i="21"/>
  <c r="O4592" i="21" s="1"/>
  <c r="N4591" i="21"/>
  <c r="O4591" i="21" s="1"/>
  <c r="N4590" i="21"/>
  <c r="O4590" i="21" s="1"/>
  <c r="N4589" i="21"/>
  <c r="O4589" i="21" s="1"/>
  <c r="N4588" i="21"/>
  <c r="O4588" i="21" s="1"/>
  <c r="N4587" i="21"/>
  <c r="O4587" i="21" s="1"/>
  <c r="N4586" i="21"/>
  <c r="O4586" i="21" s="1"/>
  <c r="N4585" i="21"/>
  <c r="O4585" i="21" s="1"/>
  <c r="N4584" i="21"/>
  <c r="O4584" i="21" s="1"/>
  <c r="N4583" i="21"/>
  <c r="O4583" i="21" s="1"/>
  <c r="N4582" i="21"/>
  <c r="O4582" i="21" s="1"/>
  <c r="N4581" i="21"/>
  <c r="O4581" i="21" s="1"/>
  <c r="N4580" i="21"/>
  <c r="O4580" i="21" s="1"/>
  <c r="N4579" i="21"/>
  <c r="O4579" i="21" s="1"/>
  <c r="N4578" i="21"/>
  <c r="O4578" i="21" s="1"/>
  <c r="N4577" i="21"/>
  <c r="O4577" i="21" s="1"/>
  <c r="N4576" i="21"/>
  <c r="O4576" i="21" s="1"/>
  <c r="N4575" i="21"/>
  <c r="O4575" i="21" s="1"/>
  <c r="N4574" i="21"/>
  <c r="O4574" i="21" s="1"/>
  <c r="N4573" i="21"/>
  <c r="O4573" i="21" s="1"/>
  <c r="N4572" i="21"/>
  <c r="O4572" i="21" s="1"/>
  <c r="N4571" i="21"/>
  <c r="O4571" i="21" s="1"/>
  <c r="N4570" i="21"/>
  <c r="O4570" i="21" s="1"/>
  <c r="N4569" i="21"/>
  <c r="O4569" i="21" s="1"/>
  <c r="N4568" i="21"/>
  <c r="O4568" i="21" s="1"/>
  <c r="N4567" i="21"/>
  <c r="O4567" i="21" s="1"/>
  <c r="N4566" i="21"/>
  <c r="O4566" i="21" s="1"/>
  <c r="N4565" i="21"/>
  <c r="O4565" i="21" s="1"/>
  <c r="N4564" i="21"/>
  <c r="O4564" i="21" s="1"/>
  <c r="N4563" i="21"/>
  <c r="O4563" i="21" s="1"/>
  <c r="N4562" i="21"/>
  <c r="O4562" i="21" s="1"/>
  <c r="N4561" i="21"/>
  <c r="O4561" i="21" s="1"/>
  <c r="N4560" i="21"/>
  <c r="O4560" i="21" s="1"/>
  <c r="N4559" i="21"/>
  <c r="O4559" i="21" s="1"/>
  <c r="N4558" i="21"/>
  <c r="O4558" i="21" s="1"/>
  <c r="N4557" i="21"/>
  <c r="O4557" i="21" s="1"/>
  <c r="N4556" i="21"/>
  <c r="O4556" i="21" s="1"/>
  <c r="N4555" i="21"/>
  <c r="O4555" i="21" s="1"/>
  <c r="N4554" i="21"/>
  <c r="O4554" i="21" s="1"/>
  <c r="N4553" i="21"/>
  <c r="O4553" i="21" s="1"/>
  <c r="N4552" i="21"/>
  <c r="O4552" i="21" s="1"/>
  <c r="N4551" i="21"/>
  <c r="O4551" i="21" s="1"/>
  <c r="N4550" i="21"/>
  <c r="O4550" i="21" s="1"/>
  <c r="N4549" i="21"/>
  <c r="O4549" i="21" s="1"/>
  <c r="N4548" i="21"/>
  <c r="O4548" i="21" s="1"/>
  <c r="N4547" i="21"/>
  <c r="O4547" i="21" s="1"/>
  <c r="N4546" i="21"/>
  <c r="O4546" i="21" s="1"/>
  <c r="N4545" i="21"/>
  <c r="O4545" i="21" s="1"/>
  <c r="N4544" i="21"/>
  <c r="O4544" i="21" s="1"/>
  <c r="N4543" i="21"/>
  <c r="O4543" i="21" s="1"/>
  <c r="N4542" i="21"/>
  <c r="O4542" i="21" s="1"/>
  <c r="N4541" i="21"/>
  <c r="O4541" i="21" s="1"/>
  <c r="N4540" i="21"/>
  <c r="O4540" i="21" s="1"/>
  <c r="N4539" i="21"/>
  <c r="O4539" i="21" s="1"/>
  <c r="N4538" i="21"/>
  <c r="O4538" i="21" s="1"/>
  <c r="N4537" i="21"/>
  <c r="O4537" i="21" s="1"/>
  <c r="N4536" i="21"/>
  <c r="O4536" i="21" s="1"/>
  <c r="N4535" i="21"/>
  <c r="O4535" i="21" s="1"/>
  <c r="N4534" i="21"/>
  <c r="O4534" i="21" s="1"/>
  <c r="N4533" i="21"/>
  <c r="O4533" i="21" s="1"/>
  <c r="N4532" i="21"/>
  <c r="O4532" i="21" s="1"/>
  <c r="N4531" i="21"/>
  <c r="O4531" i="21" s="1"/>
  <c r="N4530" i="21"/>
  <c r="O4530" i="21" s="1"/>
  <c r="N4529" i="21"/>
  <c r="O4529" i="21" s="1"/>
  <c r="N4528" i="21"/>
  <c r="O4528" i="21" s="1"/>
  <c r="N4527" i="21"/>
  <c r="O4527" i="21" s="1"/>
  <c r="N4526" i="21"/>
  <c r="O4526" i="21" s="1"/>
  <c r="N4525" i="21"/>
  <c r="O4525" i="21" s="1"/>
  <c r="N4524" i="21"/>
  <c r="O4524" i="21" s="1"/>
  <c r="N4523" i="21"/>
  <c r="O4523" i="21" s="1"/>
  <c r="N4522" i="21"/>
  <c r="O4522" i="21" s="1"/>
  <c r="N4521" i="21"/>
  <c r="O4521" i="21" s="1"/>
  <c r="N4520" i="21"/>
  <c r="O4520" i="21" s="1"/>
  <c r="N4519" i="21"/>
  <c r="O4519" i="21" s="1"/>
  <c r="N4518" i="21"/>
  <c r="O4518" i="21" s="1"/>
  <c r="N4517" i="21"/>
  <c r="O4517" i="21" s="1"/>
  <c r="N4516" i="21"/>
  <c r="O4516" i="21" s="1"/>
  <c r="N4515" i="21"/>
  <c r="O4515" i="21" s="1"/>
  <c r="N4514" i="21"/>
  <c r="O4514" i="21" s="1"/>
  <c r="N4513" i="21"/>
  <c r="O4513" i="21" s="1"/>
  <c r="N4512" i="21"/>
  <c r="O4512" i="21" s="1"/>
  <c r="N4511" i="21"/>
  <c r="O4511" i="21" s="1"/>
  <c r="N4510" i="21"/>
  <c r="O4510" i="21" s="1"/>
  <c r="N4509" i="21"/>
  <c r="O4509" i="21" s="1"/>
  <c r="N4508" i="21"/>
  <c r="O4508" i="21" s="1"/>
  <c r="N4507" i="21"/>
  <c r="O4507" i="21" s="1"/>
  <c r="N4506" i="21"/>
  <c r="O4506" i="21" s="1"/>
  <c r="N4505" i="21"/>
  <c r="O4505" i="21" s="1"/>
  <c r="N4504" i="21"/>
  <c r="O4504" i="21" s="1"/>
  <c r="N4503" i="21"/>
  <c r="O4503" i="21" s="1"/>
  <c r="N4502" i="21"/>
  <c r="O4502" i="21" s="1"/>
  <c r="N4501" i="21"/>
  <c r="O4501" i="21" s="1"/>
  <c r="N4500" i="21"/>
  <c r="O4500" i="21" s="1"/>
  <c r="N4499" i="21"/>
  <c r="O4499" i="21" s="1"/>
  <c r="N4498" i="21"/>
  <c r="O4498" i="21" s="1"/>
  <c r="N4497" i="21"/>
  <c r="O4497" i="21" s="1"/>
  <c r="N4496" i="21"/>
  <c r="O4496" i="21" s="1"/>
  <c r="N4495" i="21"/>
  <c r="O4495" i="21" s="1"/>
  <c r="N4494" i="21"/>
  <c r="O4494" i="21" s="1"/>
  <c r="N4493" i="21"/>
  <c r="O4493" i="21" s="1"/>
  <c r="N4492" i="21"/>
  <c r="O4492" i="21" s="1"/>
  <c r="N4491" i="21"/>
  <c r="O4491" i="21" s="1"/>
  <c r="N4490" i="21"/>
  <c r="O4490" i="21" s="1"/>
  <c r="N4489" i="21"/>
  <c r="O4489" i="21" s="1"/>
  <c r="N4488" i="21"/>
  <c r="O4488" i="21" s="1"/>
  <c r="N4487" i="21"/>
  <c r="O4487" i="21" s="1"/>
  <c r="N4486" i="21"/>
  <c r="O4486" i="21" s="1"/>
  <c r="N4485" i="21"/>
  <c r="O4485" i="21" s="1"/>
  <c r="N4484" i="21"/>
  <c r="O4484" i="21" s="1"/>
  <c r="N4483" i="21"/>
  <c r="O4483" i="21" s="1"/>
  <c r="N4482" i="21"/>
  <c r="O4482" i="21" s="1"/>
  <c r="N4481" i="21"/>
  <c r="O4481" i="21" s="1"/>
  <c r="N4480" i="21"/>
  <c r="O4480" i="21" s="1"/>
  <c r="N4479" i="21"/>
  <c r="O4479" i="21" s="1"/>
  <c r="N4478" i="21"/>
  <c r="O4478" i="21" s="1"/>
  <c r="N4477" i="21"/>
  <c r="O4477" i="21" s="1"/>
  <c r="N4476" i="21"/>
  <c r="O4476" i="21" s="1"/>
  <c r="N4475" i="21"/>
  <c r="O4475" i="21" s="1"/>
  <c r="N4474" i="21"/>
  <c r="O4474" i="21" s="1"/>
  <c r="N4473" i="21"/>
  <c r="O4473" i="21" s="1"/>
  <c r="N4472" i="21"/>
  <c r="O4472" i="21" s="1"/>
  <c r="N4471" i="21"/>
  <c r="O4471" i="21" s="1"/>
  <c r="N4470" i="21"/>
  <c r="O4470" i="21" s="1"/>
  <c r="N4469" i="21"/>
  <c r="O4469" i="21" s="1"/>
  <c r="N4468" i="21"/>
  <c r="O4468" i="21" s="1"/>
  <c r="N4467" i="21"/>
  <c r="O4467" i="21" s="1"/>
  <c r="N4466" i="21"/>
  <c r="O4466" i="21" s="1"/>
  <c r="N4465" i="21"/>
  <c r="O4465" i="21" s="1"/>
  <c r="N4464" i="21"/>
  <c r="O4464" i="21" s="1"/>
  <c r="N4463" i="21"/>
  <c r="O4463" i="21" s="1"/>
  <c r="N4462" i="21"/>
  <c r="O4462" i="21" s="1"/>
  <c r="N4461" i="21"/>
  <c r="O4461" i="21" s="1"/>
  <c r="N4460" i="21"/>
  <c r="O4460" i="21" s="1"/>
  <c r="N4459" i="21"/>
  <c r="O4459" i="21" s="1"/>
  <c r="N4458" i="21"/>
  <c r="O4458" i="21" s="1"/>
  <c r="N4457" i="21"/>
  <c r="O4457" i="21" s="1"/>
  <c r="N4456" i="21"/>
  <c r="O4456" i="21" s="1"/>
  <c r="N4455" i="21"/>
  <c r="O4455" i="21" s="1"/>
  <c r="N4454" i="21"/>
  <c r="O4454" i="21" s="1"/>
  <c r="N4453" i="21"/>
  <c r="O4453" i="21" s="1"/>
  <c r="N4452" i="21"/>
  <c r="O4452" i="21" s="1"/>
  <c r="N4451" i="21"/>
  <c r="O4451" i="21" s="1"/>
  <c r="N4450" i="21"/>
  <c r="O4450" i="21" s="1"/>
  <c r="N4449" i="21"/>
  <c r="O4449" i="21" s="1"/>
  <c r="N4448" i="21"/>
  <c r="O4448" i="21" s="1"/>
  <c r="N4447" i="21"/>
  <c r="O4447" i="21" s="1"/>
  <c r="N4446" i="21"/>
  <c r="O4446" i="21" s="1"/>
  <c r="N4445" i="21"/>
  <c r="O4445" i="21" s="1"/>
  <c r="N4444" i="21"/>
  <c r="O4444" i="21" s="1"/>
  <c r="N4443" i="21"/>
  <c r="O4443" i="21" s="1"/>
  <c r="N4442" i="21"/>
  <c r="O4442" i="21" s="1"/>
  <c r="N4441" i="21"/>
  <c r="O4441" i="21" s="1"/>
  <c r="N4440" i="21"/>
  <c r="O4440" i="21" s="1"/>
  <c r="N4439" i="21"/>
  <c r="O4439" i="21" s="1"/>
  <c r="N4438" i="21"/>
  <c r="O4438" i="21" s="1"/>
  <c r="N4437" i="21"/>
  <c r="O4437" i="21" s="1"/>
  <c r="N4436" i="21"/>
  <c r="O4436" i="21" s="1"/>
  <c r="N4435" i="21"/>
  <c r="O4435" i="21" s="1"/>
  <c r="N4434" i="21"/>
  <c r="O4434" i="21" s="1"/>
  <c r="N4433" i="21"/>
  <c r="O4433" i="21" s="1"/>
  <c r="N4432" i="21"/>
  <c r="O4432" i="21" s="1"/>
  <c r="N4431" i="21"/>
  <c r="O4431" i="21" s="1"/>
  <c r="N4430" i="21"/>
  <c r="O4430" i="21" s="1"/>
  <c r="N4429" i="21"/>
  <c r="O4429" i="21" s="1"/>
  <c r="N4428" i="21"/>
  <c r="O4428" i="21" s="1"/>
  <c r="N4427" i="21"/>
  <c r="O4427" i="21" s="1"/>
  <c r="N4426" i="21"/>
  <c r="O4426" i="21" s="1"/>
  <c r="N4425" i="21"/>
  <c r="O4425" i="21" s="1"/>
  <c r="N4424" i="21"/>
  <c r="O4424" i="21" s="1"/>
  <c r="N4423" i="21"/>
  <c r="O4423" i="21" s="1"/>
  <c r="N4422" i="21"/>
  <c r="O4422" i="21" s="1"/>
  <c r="N4421" i="21"/>
  <c r="O4421" i="21" s="1"/>
  <c r="N4420" i="21"/>
  <c r="O4420" i="21" s="1"/>
  <c r="N4419" i="21"/>
  <c r="O4419" i="21" s="1"/>
  <c r="N4418" i="21"/>
  <c r="O4418" i="21" s="1"/>
  <c r="N4417" i="21"/>
  <c r="O4417" i="21" s="1"/>
  <c r="N4416" i="21"/>
  <c r="O4416" i="21" s="1"/>
  <c r="N4415" i="21"/>
  <c r="O4415" i="21" s="1"/>
  <c r="N4414" i="21"/>
  <c r="O4414" i="21" s="1"/>
  <c r="N4413" i="21"/>
  <c r="O4413" i="21" s="1"/>
  <c r="N4412" i="21"/>
  <c r="O4412" i="21" s="1"/>
  <c r="N4411" i="21"/>
  <c r="O4411" i="21" s="1"/>
  <c r="N4410" i="21"/>
  <c r="O4410" i="21" s="1"/>
  <c r="N4409" i="21"/>
  <c r="O4409" i="21" s="1"/>
  <c r="N4408" i="21"/>
  <c r="O4408" i="21" s="1"/>
  <c r="N4407" i="21"/>
  <c r="O4407" i="21" s="1"/>
  <c r="N4406" i="21"/>
  <c r="O4406" i="21" s="1"/>
  <c r="N4405" i="21"/>
  <c r="O4405" i="21" s="1"/>
  <c r="N4404" i="21"/>
  <c r="O4404" i="21" s="1"/>
  <c r="N4403" i="21"/>
  <c r="O4403" i="21" s="1"/>
  <c r="N4402" i="21"/>
  <c r="O4402" i="21" s="1"/>
  <c r="N4401" i="21"/>
  <c r="O4401" i="21" s="1"/>
  <c r="N4400" i="21"/>
  <c r="O4400" i="21" s="1"/>
  <c r="N4399" i="21"/>
  <c r="O4399" i="21" s="1"/>
  <c r="N4398" i="21"/>
  <c r="O4398" i="21" s="1"/>
  <c r="N4397" i="21"/>
  <c r="O4397" i="21" s="1"/>
  <c r="N4396" i="21"/>
  <c r="O4396" i="21" s="1"/>
  <c r="N4395" i="21"/>
  <c r="O4395" i="21" s="1"/>
  <c r="N4394" i="21"/>
  <c r="O4394" i="21" s="1"/>
  <c r="N4393" i="21"/>
  <c r="O4393" i="21" s="1"/>
  <c r="N4392" i="21"/>
  <c r="O4392" i="21" s="1"/>
  <c r="N4391" i="21"/>
  <c r="O4391" i="21" s="1"/>
  <c r="N4390" i="21"/>
  <c r="O4390" i="21" s="1"/>
  <c r="N4389" i="21"/>
  <c r="O4389" i="21" s="1"/>
  <c r="N4388" i="21"/>
  <c r="O4388" i="21" s="1"/>
  <c r="N4387" i="21"/>
  <c r="O4387" i="21" s="1"/>
  <c r="N4386" i="21"/>
  <c r="O4386" i="21" s="1"/>
  <c r="N4385" i="21"/>
  <c r="O4385" i="21" s="1"/>
  <c r="N4384" i="21"/>
  <c r="O4384" i="21" s="1"/>
  <c r="N4383" i="21"/>
  <c r="N4382" i="21"/>
  <c r="O4382" i="21" s="1"/>
  <c r="N4381" i="21"/>
  <c r="O4381" i="21" s="1"/>
  <c r="N4380" i="21"/>
  <c r="O4380" i="21" s="1"/>
  <c r="N4379" i="21"/>
  <c r="O4379" i="21" s="1"/>
  <c r="N4378" i="21"/>
  <c r="O4378" i="21" s="1"/>
  <c r="N4377" i="21"/>
  <c r="O4377" i="21" s="1"/>
  <c r="N4376" i="21"/>
  <c r="O4376" i="21" s="1"/>
  <c r="N4375" i="21"/>
  <c r="O4375" i="21" s="1"/>
  <c r="N4374" i="21"/>
  <c r="O4374" i="21" s="1"/>
  <c r="N4373" i="21"/>
  <c r="O4373" i="21" s="1"/>
  <c r="N4372" i="21"/>
  <c r="O4372" i="21" s="1"/>
  <c r="N4371" i="21"/>
  <c r="O4371" i="21" s="1"/>
  <c r="N4370" i="21"/>
  <c r="O4370" i="21" s="1"/>
  <c r="N4369" i="21"/>
  <c r="O4369" i="21" s="1"/>
  <c r="N4368" i="21"/>
  <c r="O4368" i="21" s="1"/>
  <c r="N4367" i="21"/>
  <c r="O4367" i="21" s="1"/>
  <c r="N4366" i="21"/>
  <c r="O4366" i="21" s="1"/>
  <c r="N4365" i="21"/>
  <c r="O4365" i="21" s="1"/>
  <c r="N4364" i="21"/>
  <c r="O4364" i="21" s="1"/>
  <c r="N4363" i="21"/>
  <c r="O4363" i="21" s="1"/>
  <c r="N4362" i="21"/>
  <c r="O4362" i="21" s="1"/>
  <c r="N4361" i="21"/>
  <c r="O4361" i="21" s="1"/>
  <c r="N4360" i="21"/>
  <c r="O4360" i="21" s="1"/>
  <c r="N4359" i="21"/>
  <c r="O4359" i="21" s="1"/>
  <c r="N4358" i="21"/>
  <c r="O4358" i="21" s="1"/>
  <c r="N4357" i="21"/>
  <c r="O4357" i="21" s="1"/>
  <c r="N4356" i="21"/>
  <c r="O4356" i="21" s="1"/>
  <c r="N4355" i="21"/>
  <c r="O4355" i="21" s="1"/>
  <c r="N4354" i="21"/>
  <c r="O4354" i="21" s="1"/>
  <c r="N4353" i="21"/>
  <c r="O4353" i="21" s="1"/>
  <c r="N4352" i="21"/>
  <c r="O4352" i="21" s="1"/>
  <c r="N4351" i="21"/>
  <c r="O4351" i="21" s="1"/>
  <c r="N4350" i="21"/>
  <c r="O4350" i="21" s="1"/>
  <c r="N4349" i="21"/>
  <c r="O4349" i="21" s="1"/>
  <c r="N4348" i="21"/>
  <c r="O4348" i="21" s="1"/>
  <c r="N4347" i="21"/>
  <c r="O4347" i="21" s="1"/>
  <c r="N4346" i="21"/>
  <c r="O4346" i="21" s="1"/>
  <c r="N4345" i="21"/>
  <c r="O4345" i="21" s="1"/>
  <c r="N4344" i="21"/>
  <c r="O4344" i="21" s="1"/>
  <c r="N4343" i="21"/>
  <c r="O4343" i="21" s="1"/>
  <c r="N4342" i="21"/>
  <c r="O4342" i="21" s="1"/>
  <c r="N4341" i="21"/>
  <c r="O4341" i="21" s="1"/>
  <c r="N4340" i="21"/>
  <c r="O4340" i="21" s="1"/>
  <c r="N4339" i="21"/>
  <c r="O4339" i="21" s="1"/>
  <c r="N4338" i="21"/>
  <c r="O4338" i="21" s="1"/>
  <c r="N4337" i="21"/>
  <c r="O4337" i="21" s="1"/>
  <c r="N4336" i="21"/>
  <c r="O4336" i="21" s="1"/>
  <c r="N4335" i="21"/>
  <c r="O4335" i="21" s="1"/>
  <c r="N4334" i="21"/>
  <c r="O4334" i="21" s="1"/>
  <c r="N4333" i="21"/>
  <c r="O4333" i="21" s="1"/>
  <c r="N4332" i="21"/>
  <c r="O4332" i="21" s="1"/>
  <c r="N4331" i="21"/>
  <c r="O4331" i="21" s="1"/>
  <c r="N4330" i="21"/>
  <c r="O4330" i="21" s="1"/>
  <c r="N4329" i="21"/>
  <c r="O4329" i="21" s="1"/>
  <c r="N4328" i="21"/>
  <c r="O4328" i="21" s="1"/>
  <c r="N4327" i="21"/>
  <c r="O4327" i="21" s="1"/>
  <c r="N4326" i="21"/>
  <c r="O4326" i="21" s="1"/>
  <c r="N4325" i="21"/>
  <c r="O4325" i="21" s="1"/>
  <c r="N4324" i="21"/>
  <c r="O4324" i="21" s="1"/>
  <c r="N4323" i="21"/>
  <c r="O4323" i="21" s="1"/>
  <c r="N4322" i="21"/>
  <c r="O4322" i="21" s="1"/>
  <c r="N4321" i="21"/>
  <c r="O4321" i="21" s="1"/>
  <c r="N4320" i="21"/>
  <c r="O4320" i="21" s="1"/>
  <c r="N4319" i="21"/>
  <c r="O4319" i="21" s="1"/>
  <c r="N4318" i="21"/>
  <c r="O4318" i="21" s="1"/>
  <c r="N4317" i="21"/>
  <c r="O4317" i="21" s="1"/>
  <c r="N4316" i="21"/>
  <c r="O4316" i="21" s="1"/>
  <c r="N4315" i="21"/>
  <c r="O4315" i="21" s="1"/>
  <c r="N4314" i="21"/>
  <c r="O4314" i="21" s="1"/>
  <c r="N4313" i="21"/>
  <c r="O4313" i="21" s="1"/>
  <c r="N4312" i="21"/>
  <c r="O4312" i="21" s="1"/>
  <c r="N4311" i="21"/>
  <c r="N4310" i="21"/>
  <c r="O4310" i="21" s="1"/>
  <c r="N4309" i="21"/>
  <c r="O4309" i="21" s="1"/>
  <c r="N4308" i="21"/>
  <c r="O4308" i="21" s="1"/>
  <c r="N4307" i="21"/>
  <c r="O4307" i="21" s="1"/>
  <c r="N4306" i="21"/>
  <c r="O4306" i="21" s="1"/>
  <c r="N4305" i="21"/>
  <c r="O4305" i="21" s="1"/>
  <c r="N4304" i="21"/>
  <c r="O4304" i="21" s="1"/>
  <c r="N4303" i="21"/>
  <c r="O4303" i="21" s="1"/>
  <c r="N4302" i="21"/>
  <c r="O4302" i="21" s="1"/>
  <c r="N4301" i="21"/>
  <c r="O4301" i="21" s="1"/>
  <c r="N4300" i="21"/>
  <c r="O4300" i="21" s="1"/>
  <c r="N4299" i="21"/>
  <c r="O4299" i="21" s="1"/>
  <c r="N4298" i="21"/>
  <c r="O4298" i="21" s="1"/>
  <c r="N4297" i="21"/>
  <c r="N4296" i="21"/>
  <c r="N4295" i="21"/>
  <c r="O4295" i="21" s="1"/>
  <c r="N4294" i="21"/>
  <c r="O4294" i="21" s="1"/>
  <c r="N4293" i="21"/>
  <c r="O4293" i="21" s="1"/>
  <c r="N4292" i="21"/>
  <c r="O4292" i="21" s="1"/>
  <c r="N4291" i="21"/>
  <c r="O4291" i="21" s="1"/>
  <c r="N4290" i="21"/>
  <c r="O4290" i="21" s="1"/>
  <c r="N4289" i="21"/>
  <c r="O4289" i="21" s="1"/>
  <c r="N4288" i="21"/>
  <c r="O4288" i="21" s="1"/>
  <c r="N4287" i="21"/>
  <c r="O4287" i="21" s="1"/>
  <c r="N4286" i="21"/>
  <c r="O4286" i="21" s="1"/>
  <c r="N4285" i="21"/>
  <c r="O4285" i="21" s="1"/>
  <c r="N4284" i="21"/>
  <c r="O4284" i="21" s="1"/>
  <c r="N4283" i="21"/>
  <c r="O4283" i="21" s="1"/>
  <c r="N4282" i="21"/>
  <c r="O4282" i="21" s="1"/>
  <c r="N4281" i="21"/>
  <c r="O4281" i="21" s="1"/>
  <c r="N4280" i="21"/>
  <c r="O4280" i="21" s="1"/>
  <c r="N4279" i="21"/>
  <c r="O4279" i="21" s="1"/>
  <c r="N4278" i="21"/>
  <c r="O4278" i="21" s="1"/>
  <c r="N4277" i="21"/>
  <c r="O4277" i="21" s="1"/>
  <c r="N4276" i="21"/>
  <c r="O4276" i="21" s="1"/>
  <c r="N4275" i="21"/>
  <c r="O4275" i="21" s="1"/>
  <c r="N4274" i="21"/>
  <c r="O4274" i="21" s="1"/>
  <c r="N4273" i="21"/>
  <c r="O4273" i="21" s="1"/>
  <c r="N4272" i="21"/>
  <c r="O4272" i="21" s="1"/>
  <c r="N4271" i="21"/>
  <c r="O4271" i="21" s="1"/>
  <c r="N4270" i="21"/>
  <c r="O4270" i="21" s="1"/>
  <c r="N4269" i="21"/>
  <c r="O4269" i="21" s="1"/>
  <c r="N4268" i="21"/>
  <c r="N4267" i="21"/>
  <c r="O4267" i="21" s="1"/>
  <c r="N4266" i="21"/>
  <c r="O4266" i="21" s="1"/>
  <c r="N4265" i="21"/>
  <c r="O4265" i="21" s="1"/>
  <c r="N4264" i="21"/>
  <c r="O4264" i="21" s="1"/>
  <c r="N4263" i="21"/>
  <c r="O4263" i="21" s="1"/>
  <c r="N4262" i="21"/>
  <c r="O4262" i="21" s="1"/>
  <c r="N4261" i="21"/>
  <c r="O4261" i="21" s="1"/>
  <c r="N4260" i="21"/>
  <c r="O4260" i="21" s="1"/>
  <c r="N4259" i="21"/>
  <c r="O4259" i="21" s="1"/>
  <c r="N4258" i="21"/>
  <c r="O4258" i="21" s="1"/>
  <c r="N4257" i="21"/>
  <c r="O4257" i="21" s="1"/>
  <c r="N4256" i="21"/>
  <c r="O4256" i="21" s="1"/>
  <c r="N4255" i="21"/>
  <c r="O4255" i="21" s="1"/>
  <c r="N4254" i="21"/>
  <c r="O4254" i="21" s="1"/>
  <c r="N4253" i="21"/>
  <c r="O4253" i="21" s="1"/>
  <c r="N4252" i="21"/>
  <c r="O4252" i="21" s="1"/>
  <c r="N4251" i="21"/>
  <c r="O4251" i="21" s="1"/>
  <c r="N4250" i="21"/>
  <c r="O4250" i="21" s="1"/>
  <c r="N4249" i="21"/>
  <c r="O4249" i="21" s="1"/>
  <c r="N4248" i="21"/>
  <c r="O4248" i="21" s="1"/>
  <c r="N4247" i="21"/>
  <c r="O4247" i="21" s="1"/>
  <c r="N4246" i="21"/>
  <c r="O4246" i="21" s="1"/>
  <c r="N4245" i="21"/>
  <c r="O4245" i="21" s="1"/>
  <c r="N4244" i="21"/>
  <c r="O4244" i="21" s="1"/>
  <c r="N4243" i="21"/>
  <c r="O4243" i="21" s="1"/>
  <c r="N4242" i="21"/>
  <c r="O4242" i="21" s="1"/>
  <c r="N4241" i="21"/>
  <c r="O4241" i="21" s="1"/>
  <c r="N4240" i="21"/>
  <c r="O4240" i="21" s="1"/>
  <c r="N4239" i="21"/>
  <c r="O4239" i="21" s="1"/>
  <c r="N4238" i="21"/>
  <c r="O4238" i="21" s="1"/>
  <c r="N4237" i="21"/>
  <c r="O4237" i="21" s="1"/>
  <c r="N4236" i="21"/>
  <c r="O4236" i="21" s="1"/>
  <c r="N4235" i="21"/>
  <c r="O4235" i="21" s="1"/>
  <c r="N4234" i="21"/>
  <c r="O4234" i="21" s="1"/>
  <c r="N4233" i="21"/>
  <c r="O4233" i="21" s="1"/>
  <c r="N4232" i="21"/>
  <c r="O4232" i="21" s="1"/>
  <c r="N4231" i="21"/>
  <c r="O4231" i="21" s="1"/>
  <c r="N4230" i="21"/>
  <c r="O4230" i="21" s="1"/>
  <c r="N4229" i="21"/>
  <c r="O4229" i="21" s="1"/>
  <c r="N4228" i="21"/>
  <c r="O4228" i="21" s="1"/>
  <c r="N4227" i="21"/>
  <c r="O4227" i="21" s="1"/>
  <c r="N4226" i="21"/>
  <c r="O4226" i="21" s="1"/>
  <c r="N4225" i="21"/>
  <c r="O4225" i="21" s="1"/>
  <c r="N4224" i="21"/>
  <c r="O4224" i="21" s="1"/>
  <c r="N4223" i="21"/>
  <c r="O4223" i="21" s="1"/>
  <c r="N4222" i="21"/>
  <c r="O4222" i="21" s="1"/>
  <c r="N4221" i="21"/>
  <c r="O4221" i="21" s="1"/>
  <c r="N4220" i="21"/>
  <c r="O4220" i="21" s="1"/>
  <c r="N4219" i="21"/>
  <c r="O4219" i="21" s="1"/>
  <c r="N4218" i="21"/>
  <c r="O4218" i="21" s="1"/>
  <c r="N4217" i="21"/>
  <c r="O4217" i="21" s="1"/>
  <c r="N4216" i="21"/>
  <c r="O4216" i="21" s="1"/>
  <c r="N4215" i="21"/>
  <c r="O4215" i="21" s="1"/>
  <c r="N4214" i="21"/>
  <c r="O4214" i="21" s="1"/>
  <c r="N4213" i="21"/>
  <c r="O4213" i="21" s="1"/>
  <c r="N4212" i="21"/>
  <c r="O4212" i="21" s="1"/>
  <c r="N4211" i="21"/>
  <c r="O4211" i="21" s="1"/>
  <c r="N4210" i="21"/>
  <c r="O4210" i="21" s="1"/>
  <c r="N4209" i="21"/>
  <c r="O4209" i="21" s="1"/>
  <c r="N4208" i="21"/>
  <c r="O4208" i="21" s="1"/>
  <c r="N4207" i="21"/>
  <c r="N4206" i="21"/>
  <c r="O4206" i="21" s="1"/>
  <c r="N4205" i="21"/>
  <c r="O4205" i="21" s="1"/>
  <c r="N4204" i="21"/>
  <c r="O4204" i="21" s="1"/>
  <c r="N4203" i="21"/>
  <c r="O4203" i="21" s="1"/>
  <c r="N4202" i="21"/>
  <c r="O4202" i="21" s="1"/>
  <c r="N4201" i="21"/>
  <c r="O4201" i="21" s="1"/>
  <c r="N4200" i="21"/>
  <c r="O4200" i="21" s="1"/>
  <c r="N4199" i="21"/>
  <c r="O4199" i="21" s="1"/>
  <c r="N4198" i="21"/>
  <c r="O4198" i="21" s="1"/>
  <c r="N4197" i="21"/>
  <c r="O4197" i="21" s="1"/>
  <c r="N4196" i="21"/>
  <c r="O4196" i="21" s="1"/>
  <c r="N4195" i="21"/>
  <c r="O4195" i="21" s="1"/>
  <c r="N4194" i="21"/>
  <c r="O4194" i="21" s="1"/>
  <c r="N4193" i="21"/>
  <c r="O4193" i="21" s="1"/>
  <c r="N4192" i="21"/>
  <c r="O4192" i="21" s="1"/>
  <c r="N4191" i="21"/>
  <c r="O4191" i="21" s="1"/>
  <c r="N4190" i="21"/>
  <c r="O4190" i="21" s="1"/>
  <c r="N4189" i="21"/>
  <c r="O4189" i="21" s="1"/>
  <c r="N4188" i="21"/>
  <c r="O4188" i="21" s="1"/>
  <c r="N4187" i="21"/>
  <c r="O4187" i="21" s="1"/>
  <c r="N4186" i="21"/>
  <c r="O4186" i="21" s="1"/>
  <c r="N4185" i="21"/>
  <c r="O4185" i="21" s="1"/>
  <c r="N4184" i="21"/>
  <c r="O4184" i="21" s="1"/>
  <c r="N4183" i="21"/>
  <c r="O4183" i="21" s="1"/>
  <c r="N4182" i="21"/>
  <c r="O4182" i="21" s="1"/>
  <c r="N4181" i="21"/>
  <c r="O4181" i="21" s="1"/>
  <c r="N4180" i="21"/>
  <c r="O4180" i="21" s="1"/>
  <c r="N4179" i="21"/>
  <c r="O4179" i="21" s="1"/>
  <c r="N4178" i="21"/>
  <c r="O4178" i="21" s="1"/>
  <c r="N4177" i="21"/>
  <c r="O4177" i="21" s="1"/>
  <c r="N4176" i="21"/>
  <c r="O4176" i="21" s="1"/>
  <c r="N4175" i="21"/>
  <c r="O4175" i="21" s="1"/>
  <c r="N4174" i="21"/>
  <c r="O4174" i="21" s="1"/>
  <c r="N4173" i="21"/>
  <c r="O4173" i="21" s="1"/>
  <c r="N4172" i="21"/>
  <c r="O4172" i="21" s="1"/>
  <c r="N4171" i="21"/>
  <c r="O4171" i="21" s="1"/>
  <c r="N4170" i="21"/>
  <c r="O4170" i="21" s="1"/>
  <c r="N4169" i="21"/>
  <c r="O4169" i="21" s="1"/>
  <c r="N4168" i="21"/>
  <c r="O4168" i="21" s="1"/>
  <c r="N4167" i="21"/>
  <c r="O4167" i="21" s="1"/>
  <c r="N4166" i="21"/>
  <c r="O4166" i="21" s="1"/>
  <c r="N4165" i="21"/>
  <c r="O4165" i="21" s="1"/>
  <c r="N4164" i="21"/>
  <c r="O4164" i="21" s="1"/>
  <c r="N4163" i="21"/>
  <c r="O4163" i="21" s="1"/>
  <c r="N4162" i="21"/>
  <c r="O4162" i="21" s="1"/>
  <c r="N4161" i="21"/>
  <c r="O4161" i="21" s="1"/>
  <c r="N4160" i="21"/>
  <c r="O4160" i="21" s="1"/>
  <c r="N4159" i="21"/>
  <c r="O4159" i="21" s="1"/>
  <c r="N4158" i="21"/>
  <c r="O4158" i="21" s="1"/>
  <c r="N4157" i="21"/>
  <c r="O4157" i="21" s="1"/>
  <c r="N4156" i="21"/>
  <c r="O4156" i="21" s="1"/>
  <c r="N4155" i="21"/>
  <c r="O4155" i="21" s="1"/>
  <c r="N4154" i="21"/>
  <c r="O4154" i="21" s="1"/>
  <c r="N4153" i="21"/>
  <c r="O4153" i="21" s="1"/>
  <c r="N4152" i="21"/>
  <c r="O4152" i="21" s="1"/>
  <c r="N4151" i="21"/>
  <c r="O4151" i="21" s="1"/>
  <c r="N4150" i="21"/>
  <c r="O4150" i="21" s="1"/>
  <c r="N4149" i="21"/>
  <c r="O4149" i="21" s="1"/>
  <c r="N4148" i="21"/>
  <c r="O4148" i="21" s="1"/>
  <c r="N4147" i="21"/>
  <c r="O4147" i="21" s="1"/>
  <c r="N4146" i="21"/>
  <c r="O4146" i="21" s="1"/>
  <c r="N4145" i="21"/>
  <c r="O4145" i="21" s="1"/>
  <c r="N4144" i="21"/>
  <c r="O4144" i="21" s="1"/>
  <c r="N4143" i="21"/>
  <c r="O4143" i="21" s="1"/>
  <c r="N4142" i="21"/>
  <c r="O4142" i="21" s="1"/>
  <c r="N4141" i="21"/>
  <c r="O4141" i="21" s="1"/>
  <c r="N4140" i="21"/>
  <c r="O4140" i="21" s="1"/>
  <c r="N4139" i="21"/>
  <c r="O4139" i="21" s="1"/>
  <c r="N4138" i="21"/>
  <c r="O4138" i="21" s="1"/>
  <c r="N4137" i="21"/>
  <c r="O4137" i="21" s="1"/>
  <c r="N4136" i="21"/>
  <c r="O4136" i="21" s="1"/>
  <c r="N4135" i="21"/>
  <c r="N4134" i="21"/>
  <c r="O4134" i="21" s="1"/>
  <c r="N4133" i="21"/>
  <c r="N4132" i="21"/>
  <c r="O4132" i="21" s="1"/>
  <c r="N4131" i="21"/>
  <c r="O4131" i="21" s="1"/>
  <c r="N4130" i="21"/>
  <c r="O4130" i="21" s="1"/>
  <c r="N4129" i="21"/>
  <c r="O4129" i="21" s="1"/>
  <c r="N4128" i="21"/>
  <c r="O4128" i="21" s="1"/>
  <c r="N4127" i="21"/>
  <c r="O4127" i="21" s="1"/>
  <c r="N4126" i="21"/>
  <c r="O4126" i="21" s="1"/>
  <c r="N4125" i="21"/>
  <c r="O4125" i="21" s="1"/>
  <c r="N4124" i="21"/>
  <c r="O4124" i="21" s="1"/>
  <c r="N4123" i="21"/>
  <c r="O4123" i="21" s="1"/>
  <c r="N4122" i="21"/>
  <c r="O4122" i="21" s="1"/>
  <c r="N4121" i="21"/>
  <c r="O4121" i="21" s="1"/>
  <c r="N4120" i="21"/>
  <c r="O4120" i="21" s="1"/>
  <c r="N4119" i="21"/>
  <c r="O4119" i="21" s="1"/>
  <c r="N4118" i="21"/>
  <c r="O4118" i="21" s="1"/>
  <c r="N4117" i="21"/>
  <c r="O4117" i="21" s="1"/>
  <c r="N4116" i="21"/>
  <c r="O4116" i="21" s="1"/>
  <c r="N4115" i="21"/>
  <c r="O4115" i="21" s="1"/>
  <c r="N4114" i="21"/>
  <c r="O4114" i="21" s="1"/>
  <c r="N4113" i="21"/>
  <c r="O4113" i="21" s="1"/>
  <c r="N4112" i="21"/>
  <c r="O4112" i="21" s="1"/>
  <c r="N4111" i="21"/>
  <c r="O4111" i="21" s="1"/>
  <c r="N4110" i="21"/>
  <c r="O4110" i="21" s="1"/>
  <c r="N4109" i="21"/>
  <c r="O4109" i="21" s="1"/>
  <c r="N4108" i="21"/>
  <c r="O4108" i="21" s="1"/>
  <c r="N4107" i="21"/>
  <c r="O4107" i="21" s="1"/>
  <c r="N4106" i="21"/>
  <c r="O4106" i="21" s="1"/>
  <c r="N4105" i="21"/>
  <c r="O4105" i="21" s="1"/>
  <c r="N4104" i="21"/>
  <c r="O4104" i="21" s="1"/>
  <c r="N4103" i="21"/>
  <c r="O4103" i="21" s="1"/>
  <c r="N4102" i="21"/>
  <c r="O4102" i="21" s="1"/>
  <c r="N4101" i="21"/>
  <c r="O4101" i="21" s="1"/>
  <c r="N4100" i="21"/>
  <c r="N4099" i="21"/>
  <c r="O4099" i="21" s="1"/>
  <c r="N4098" i="21"/>
  <c r="O4098" i="21" s="1"/>
  <c r="N4097" i="21"/>
  <c r="O4097" i="21" s="1"/>
  <c r="N4096" i="21"/>
  <c r="O4096" i="21" s="1"/>
  <c r="N4095" i="21"/>
  <c r="O4095" i="21" s="1"/>
  <c r="N4094" i="21"/>
  <c r="O4094" i="21" s="1"/>
  <c r="N4093" i="21"/>
  <c r="O4093" i="21" s="1"/>
  <c r="N4092" i="21"/>
  <c r="N4091" i="21"/>
  <c r="O4091" i="21" s="1"/>
  <c r="N4090" i="21"/>
  <c r="O4090" i="21" s="1"/>
  <c r="N4089" i="21"/>
  <c r="O4089" i="21" s="1"/>
  <c r="N4088" i="21"/>
  <c r="O4088" i="21" s="1"/>
  <c r="N4087" i="21"/>
  <c r="O4087" i="21" s="1"/>
  <c r="N4086" i="21"/>
  <c r="N4085" i="21"/>
  <c r="N4084" i="21"/>
  <c r="O4084" i="21" s="1"/>
  <c r="N4083" i="21"/>
  <c r="O4083" i="21" s="1"/>
  <c r="N4082" i="21"/>
  <c r="O4082" i="21" s="1"/>
  <c r="N4081" i="21"/>
  <c r="O4081" i="21" s="1"/>
  <c r="N4080" i="21"/>
  <c r="O4080" i="21" s="1"/>
  <c r="N4079" i="21"/>
  <c r="O4079" i="21" s="1"/>
  <c r="N4078" i="21"/>
  <c r="O4078" i="21" s="1"/>
  <c r="N4077" i="21"/>
  <c r="O4077" i="21" s="1"/>
  <c r="N4076" i="21"/>
  <c r="O4076" i="21" s="1"/>
  <c r="N4075" i="21"/>
  <c r="O4075" i="21" s="1"/>
  <c r="N4074" i="21"/>
  <c r="O4074" i="21" s="1"/>
  <c r="N4073" i="21"/>
  <c r="O4073" i="21" s="1"/>
  <c r="N4072" i="21"/>
  <c r="O4072" i="21" s="1"/>
  <c r="N4071" i="21"/>
  <c r="O4071" i="21" s="1"/>
  <c r="N4070" i="21"/>
  <c r="O4070" i="21" s="1"/>
  <c r="N4069" i="21"/>
  <c r="O4069" i="21" s="1"/>
  <c r="N4068" i="21"/>
  <c r="O4068" i="21" s="1"/>
  <c r="N4067" i="21"/>
  <c r="O4067" i="21" s="1"/>
  <c r="N4066" i="21"/>
  <c r="O4066" i="21" s="1"/>
  <c r="N4065" i="21"/>
  <c r="O4065" i="21" s="1"/>
  <c r="N4064" i="21"/>
  <c r="O4064" i="21" s="1"/>
  <c r="N4063" i="21"/>
  <c r="O4063" i="21" s="1"/>
  <c r="N4062" i="21"/>
  <c r="O4062" i="21" s="1"/>
  <c r="N4061" i="21"/>
  <c r="N4060" i="21"/>
  <c r="O4060" i="21" s="1"/>
  <c r="N4059" i="21"/>
  <c r="O4059" i="21" s="1"/>
  <c r="N4058" i="21"/>
  <c r="O4058" i="21" s="1"/>
  <c r="N4057" i="21"/>
  <c r="O4057" i="21" s="1"/>
  <c r="N4056" i="21"/>
  <c r="O4056" i="21" s="1"/>
  <c r="N4055" i="21"/>
  <c r="O4055" i="21" s="1"/>
  <c r="N4054" i="21"/>
  <c r="O4054" i="21" s="1"/>
  <c r="N4053" i="21"/>
  <c r="O4053" i="21" s="1"/>
  <c r="N4052" i="21"/>
  <c r="O4052" i="21" s="1"/>
  <c r="N4051" i="21"/>
  <c r="N4050" i="21"/>
  <c r="O4050" i="21" s="1"/>
  <c r="N4049" i="21"/>
  <c r="O4049" i="21" s="1"/>
  <c r="N4048" i="21"/>
  <c r="O4048" i="21" s="1"/>
  <c r="N4047" i="21"/>
  <c r="O4047" i="21" s="1"/>
  <c r="N4046" i="21"/>
  <c r="O4046" i="21" s="1"/>
  <c r="N4045" i="21"/>
  <c r="O4045" i="21" s="1"/>
  <c r="N4044" i="21"/>
  <c r="O4044" i="21" s="1"/>
  <c r="N4043" i="21"/>
  <c r="O4043" i="21" s="1"/>
  <c r="N4042" i="21"/>
  <c r="O4042" i="21" s="1"/>
  <c r="N4041" i="21"/>
  <c r="O4041" i="21" s="1"/>
  <c r="N4040" i="21"/>
  <c r="O4040" i="21" s="1"/>
  <c r="N4039" i="21"/>
  <c r="O4039" i="21" s="1"/>
  <c r="N4038" i="21"/>
  <c r="O4038" i="21" s="1"/>
  <c r="N4037" i="21"/>
  <c r="O4037" i="21" s="1"/>
  <c r="N4036" i="21"/>
  <c r="O4036" i="21" s="1"/>
  <c r="N4035" i="21"/>
  <c r="O4035" i="21" s="1"/>
  <c r="N4034" i="21"/>
  <c r="O4034" i="21" s="1"/>
  <c r="N4033" i="21"/>
  <c r="O4033" i="21" s="1"/>
  <c r="N4032" i="21"/>
  <c r="O4032" i="21" s="1"/>
  <c r="N4031" i="21"/>
  <c r="O4031" i="21" s="1"/>
  <c r="N4030" i="21"/>
  <c r="O4030" i="21" s="1"/>
  <c r="N4029" i="21"/>
  <c r="O4029" i="21" s="1"/>
  <c r="N4028" i="21"/>
  <c r="O4028" i="21" s="1"/>
  <c r="N4027" i="21"/>
  <c r="O4027" i="21" s="1"/>
  <c r="N4026" i="21"/>
  <c r="O4026" i="21" s="1"/>
  <c r="N4025" i="21"/>
  <c r="O4025" i="21" s="1"/>
  <c r="N4024" i="21"/>
  <c r="O4024" i="21" s="1"/>
  <c r="N4023" i="21"/>
  <c r="O4023" i="21" s="1"/>
  <c r="N4022" i="21"/>
  <c r="O4022" i="21" s="1"/>
  <c r="N4021" i="21"/>
  <c r="O4021" i="21" s="1"/>
  <c r="N4020" i="21"/>
  <c r="O4020" i="21" s="1"/>
  <c r="N4019" i="21"/>
  <c r="O4019" i="21" s="1"/>
  <c r="N4018" i="21"/>
  <c r="O4018" i="21" s="1"/>
  <c r="N4017" i="21"/>
  <c r="N4016" i="21"/>
  <c r="O4016" i="21" s="1"/>
  <c r="N4015" i="21"/>
  <c r="O4015" i="21" s="1"/>
  <c r="N4014" i="21"/>
  <c r="O4014" i="21" s="1"/>
  <c r="N4013" i="21"/>
  <c r="O4013" i="21" s="1"/>
  <c r="N4012" i="21"/>
  <c r="O4012" i="21" s="1"/>
  <c r="N4011" i="21"/>
  <c r="O4011" i="21" s="1"/>
  <c r="N4010" i="21"/>
  <c r="O4010" i="21" s="1"/>
  <c r="N4009" i="21"/>
  <c r="O4009" i="21" s="1"/>
  <c r="N4008" i="21"/>
  <c r="O4008" i="21" s="1"/>
  <c r="N4007" i="21"/>
  <c r="O4007" i="21" s="1"/>
  <c r="N4006" i="21"/>
  <c r="O4006" i="21" s="1"/>
  <c r="N4005" i="21"/>
  <c r="O4005" i="21" s="1"/>
  <c r="N4004" i="21"/>
  <c r="O4004" i="21" s="1"/>
  <c r="N4003" i="21"/>
  <c r="O4003" i="21" s="1"/>
  <c r="N4002" i="21"/>
  <c r="O4002" i="21" s="1"/>
  <c r="N4001" i="21"/>
  <c r="O4001" i="21" s="1"/>
  <c r="N4000" i="21"/>
  <c r="O4000" i="21" s="1"/>
  <c r="N3999" i="21"/>
  <c r="O3999" i="21" s="1"/>
  <c r="N3998" i="21"/>
  <c r="O3998" i="21" s="1"/>
  <c r="N3997" i="21"/>
  <c r="O3997" i="21" s="1"/>
  <c r="N3996" i="21"/>
  <c r="O3996" i="21" s="1"/>
  <c r="N3995" i="21"/>
  <c r="O3995" i="21" s="1"/>
  <c r="N3994" i="21"/>
  <c r="O3994" i="21" s="1"/>
  <c r="N3993" i="21"/>
  <c r="O3993" i="21" s="1"/>
  <c r="N3992" i="21"/>
  <c r="O3992" i="21" s="1"/>
  <c r="N3991" i="21"/>
  <c r="O3991" i="21" s="1"/>
  <c r="N3990" i="21"/>
  <c r="O3990" i="21" s="1"/>
  <c r="N3989" i="21"/>
  <c r="O3989" i="21" s="1"/>
  <c r="N3988" i="21"/>
  <c r="O3988" i="21" s="1"/>
  <c r="N3987" i="21"/>
  <c r="O3987" i="21" s="1"/>
  <c r="N3986" i="21"/>
  <c r="O3986" i="21" s="1"/>
  <c r="N3985" i="21"/>
  <c r="O3985" i="21" s="1"/>
  <c r="N3984" i="21"/>
  <c r="O3984" i="21" s="1"/>
  <c r="N3983" i="21"/>
  <c r="O3983" i="21" s="1"/>
  <c r="N3982" i="21"/>
  <c r="O3982" i="21" s="1"/>
  <c r="N3981" i="21"/>
  <c r="O3981" i="21" s="1"/>
  <c r="N3980" i="21"/>
  <c r="O3980" i="21" s="1"/>
  <c r="N3979" i="21"/>
  <c r="O3979" i="21" s="1"/>
  <c r="N3978" i="21"/>
  <c r="O3978" i="21" s="1"/>
  <c r="N3977" i="21"/>
  <c r="O3977" i="21" s="1"/>
  <c r="N3976" i="21"/>
  <c r="O3976" i="21" s="1"/>
  <c r="N3975" i="21"/>
  <c r="O3975" i="21" s="1"/>
  <c r="N3974" i="21"/>
  <c r="O3974" i="21" s="1"/>
  <c r="N3973" i="21"/>
  <c r="O3973" i="21" s="1"/>
  <c r="N3972" i="21"/>
  <c r="O3972" i="21" s="1"/>
  <c r="N3971" i="21"/>
  <c r="O3971" i="21" s="1"/>
  <c r="N3970" i="21"/>
  <c r="O3970" i="21" s="1"/>
  <c r="N3969" i="21"/>
  <c r="O3969" i="21" s="1"/>
  <c r="N3968" i="21"/>
  <c r="O3968" i="21" s="1"/>
  <c r="N3967" i="21"/>
  <c r="O3967" i="21" s="1"/>
  <c r="N3966" i="21"/>
  <c r="N3965" i="21"/>
  <c r="O3965" i="21" s="1"/>
  <c r="N3964" i="21"/>
  <c r="O3964" i="21" s="1"/>
  <c r="N3963" i="21"/>
  <c r="O3963" i="21" s="1"/>
  <c r="N3962" i="21"/>
  <c r="O3962" i="21" s="1"/>
  <c r="N3961" i="21"/>
  <c r="O3961" i="21" s="1"/>
  <c r="N3960" i="21"/>
  <c r="O3960" i="21" s="1"/>
  <c r="N3959" i="21"/>
  <c r="O3959" i="21" s="1"/>
  <c r="N3958" i="21"/>
  <c r="O3958" i="21" s="1"/>
  <c r="N3957" i="21"/>
  <c r="O3957" i="21" s="1"/>
  <c r="N3956" i="21"/>
  <c r="O3956" i="21" s="1"/>
  <c r="N3955" i="21"/>
  <c r="O3955" i="21" s="1"/>
  <c r="N3954" i="21"/>
  <c r="O3954" i="21" s="1"/>
  <c r="N3953" i="21"/>
  <c r="O3953" i="21" s="1"/>
  <c r="N3952" i="21"/>
  <c r="O3952" i="21" s="1"/>
  <c r="N3951" i="21"/>
  <c r="O3951" i="21" s="1"/>
  <c r="N3950" i="21"/>
  <c r="O3950" i="21" s="1"/>
  <c r="N3949" i="21"/>
  <c r="O3949" i="21" s="1"/>
  <c r="N3948" i="21"/>
  <c r="O3948" i="21" s="1"/>
  <c r="N3947" i="21"/>
  <c r="O3947" i="21" s="1"/>
  <c r="N3946" i="21"/>
  <c r="O3946" i="21" s="1"/>
  <c r="N3945" i="21"/>
  <c r="O3945" i="21" s="1"/>
  <c r="N3944" i="21"/>
  <c r="O3944" i="21" s="1"/>
  <c r="N3943" i="21"/>
  <c r="O3943" i="21" s="1"/>
  <c r="N3942" i="21"/>
  <c r="O3942" i="21" s="1"/>
  <c r="N3941" i="21"/>
  <c r="O3941" i="21" s="1"/>
  <c r="N3940" i="21"/>
  <c r="O3940" i="21" s="1"/>
  <c r="N3939" i="21"/>
  <c r="O3939" i="21" s="1"/>
  <c r="N3938" i="21"/>
  <c r="O3938" i="21" s="1"/>
  <c r="N3937" i="21"/>
  <c r="O3937" i="21" s="1"/>
  <c r="N3936" i="21"/>
  <c r="O3936" i="21" s="1"/>
  <c r="N3935" i="21"/>
  <c r="O3935" i="21" s="1"/>
  <c r="N3934" i="21"/>
  <c r="O3934" i="21" s="1"/>
  <c r="N3933" i="21"/>
  <c r="O3933" i="21" s="1"/>
  <c r="N3932" i="21"/>
  <c r="O3932" i="21" s="1"/>
  <c r="N3931" i="21"/>
  <c r="O3931" i="21" s="1"/>
  <c r="N3930" i="21"/>
  <c r="O3930" i="21" s="1"/>
  <c r="N3929" i="21"/>
  <c r="O3929" i="21" s="1"/>
  <c r="N3928" i="21"/>
  <c r="O3928" i="21" s="1"/>
  <c r="N3927" i="21"/>
  <c r="O3927" i="21" s="1"/>
  <c r="N3926" i="21"/>
  <c r="O3926" i="21" s="1"/>
  <c r="N3925" i="21"/>
  <c r="O3925" i="21" s="1"/>
  <c r="N3924" i="21"/>
  <c r="O3924" i="21" s="1"/>
  <c r="N3923" i="21"/>
  <c r="O3923" i="21" s="1"/>
  <c r="N3922" i="21"/>
  <c r="O3922" i="21" s="1"/>
  <c r="N3921" i="21"/>
  <c r="O3921" i="21" s="1"/>
  <c r="N3920" i="21"/>
  <c r="O3920" i="21" s="1"/>
  <c r="N3919" i="21"/>
  <c r="O3919" i="21" s="1"/>
  <c r="N3918" i="21"/>
  <c r="O3918" i="21" s="1"/>
  <c r="N3917" i="21"/>
  <c r="O3917" i="21" s="1"/>
  <c r="N3916" i="21"/>
  <c r="O3916" i="21" s="1"/>
  <c r="N3915" i="21"/>
  <c r="O3915" i="21" s="1"/>
  <c r="N3914" i="21"/>
  <c r="O3914" i="21" s="1"/>
  <c r="N3913" i="21"/>
  <c r="O3913" i="21" s="1"/>
  <c r="N3912" i="21"/>
  <c r="O3912" i="21" s="1"/>
  <c r="N3911" i="21"/>
  <c r="O3911" i="21" s="1"/>
  <c r="N3910" i="21"/>
  <c r="O3910" i="21" s="1"/>
  <c r="N3909" i="21"/>
  <c r="O3909" i="21" s="1"/>
  <c r="N3908" i="21"/>
  <c r="O3908" i="21" s="1"/>
  <c r="N3907" i="21"/>
  <c r="O3907" i="21" s="1"/>
  <c r="N3906" i="21"/>
  <c r="O3906" i="21" s="1"/>
  <c r="N3905" i="21"/>
  <c r="O3905" i="21" s="1"/>
  <c r="N3904" i="21"/>
  <c r="O3904" i="21" s="1"/>
  <c r="N3903" i="21"/>
  <c r="O3903" i="21" s="1"/>
  <c r="N3902" i="21"/>
  <c r="O3902" i="21" s="1"/>
  <c r="N3901" i="21"/>
  <c r="O3901" i="21" s="1"/>
  <c r="N3900" i="21"/>
  <c r="O3900" i="21" s="1"/>
  <c r="N3899" i="21"/>
  <c r="O3899" i="21" s="1"/>
  <c r="N3898" i="21"/>
  <c r="O3898" i="21" s="1"/>
  <c r="N3897" i="21"/>
  <c r="O3897" i="21" s="1"/>
  <c r="N3896" i="21"/>
  <c r="O3896" i="21" s="1"/>
  <c r="N3895" i="21"/>
  <c r="O3895" i="21" s="1"/>
  <c r="N3894" i="21"/>
  <c r="O3894" i="21" s="1"/>
  <c r="N3893" i="21"/>
  <c r="O3893" i="21" s="1"/>
  <c r="N3892" i="21"/>
  <c r="O3892" i="21" s="1"/>
  <c r="N3891" i="21"/>
  <c r="O3891" i="21" s="1"/>
  <c r="N3890" i="21"/>
  <c r="O3890" i="21" s="1"/>
  <c r="N3889" i="21"/>
  <c r="O3889" i="21" s="1"/>
  <c r="N3888" i="21"/>
  <c r="O3888" i="21" s="1"/>
  <c r="N3887" i="21"/>
  <c r="O3887" i="21" s="1"/>
  <c r="N3886" i="21"/>
  <c r="O3886" i="21" s="1"/>
  <c r="N3885" i="21"/>
  <c r="O3885" i="21" s="1"/>
  <c r="N3884" i="21"/>
  <c r="O3884" i="21" s="1"/>
  <c r="N3883" i="21"/>
  <c r="O3883" i="21" s="1"/>
  <c r="N3882" i="21"/>
  <c r="O3882" i="21" s="1"/>
  <c r="N3881" i="21"/>
  <c r="O3881" i="21" s="1"/>
  <c r="N3880" i="21"/>
  <c r="O3880" i="21" s="1"/>
  <c r="N3879" i="21"/>
  <c r="O3879" i="21" s="1"/>
  <c r="N3878" i="21"/>
  <c r="O3878" i="21" s="1"/>
  <c r="N3877" i="21"/>
  <c r="O3877" i="21" s="1"/>
  <c r="N3876" i="21"/>
  <c r="O3876" i="21" s="1"/>
  <c r="N3875" i="21"/>
  <c r="O3875" i="21" s="1"/>
  <c r="N3874" i="21"/>
  <c r="O3874" i="21" s="1"/>
  <c r="N3873" i="21"/>
  <c r="O3873" i="21" s="1"/>
  <c r="N3872" i="21"/>
  <c r="O3872" i="21" s="1"/>
  <c r="N3871" i="21"/>
  <c r="O3871" i="21" s="1"/>
  <c r="N3870" i="21"/>
  <c r="O3870" i="21" s="1"/>
  <c r="N3869" i="21"/>
  <c r="O3869" i="21" s="1"/>
  <c r="N3868" i="21"/>
  <c r="O3868" i="21" s="1"/>
  <c r="N3867" i="21"/>
  <c r="O3867" i="21" s="1"/>
  <c r="N3866" i="21"/>
  <c r="O3866" i="21" s="1"/>
  <c r="N3865" i="21"/>
  <c r="O3865" i="21" s="1"/>
  <c r="N3864" i="21"/>
  <c r="O3864" i="21" s="1"/>
  <c r="N3863" i="21"/>
  <c r="O3863" i="21" s="1"/>
  <c r="N3862" i="21"/>
  <c r="O3862" i="21" s="1"/>
  <c r="N3861" i="21"/>
  <c r="O3861" i="21" s="1"/>
  <c r="N3860" i="21"/>
  <c r="O3860" i="21" s="1"/>
  <c r="N3859" i="21"/>
  <c r="O3859" i="21" s="1"/>
  <c r="N3858" i="21"/>
  <c r="O3858" i="21" s="1"/>
  <c r="N3857" i="21"/>
  <c r="O3857" i="21" s="1"/>
  <c r="N3856" i="21"/>
  <c r="O3856" i="21" s="1"/>
  <c r="N3855" i="21"/>
  <c r="O3855" i="21" s="1"/>
  <c r="N3854" i="21"/>
  <c r="O3854" i="21" s="1"/>
  <c r="N3853" i="21"/>
  <c r="O3853" i="21" s="1"/>
  <c r="N3852" i="21"/>
  <c r="O3852" i="21" s="1"/>
  <c r="N3851" i="21"/>
  <c r="O3851" i="21" s="1"/>
  <c r="N3850" i="21"/>
  <c r="O3850" i="21" s="1"/>
  <c r="N3849" i="21"/>
  <c r="O3849" i="21" s="1"/>
  <c r="N3848" i="21"/>
  <c r="O3848" i="21" s="1"/>
  <c r="N3847" i="21"/>
  <c r="O3847" i="21" s="1"/>
  <c r="N3846" i="21"/>
  <c r="O3846" i="21" s="1"/>
  <c r="N3845" i="21"/>
  <c r="O3845" i="21" s="1"/>
  <c r="N3844" i="21"/>
  <c r="O3844" i="21" s="1"/>
  <c r="N3843" i="21"/>
  <c r="O3843" i="21" s="1"/>
  <c r="N3842" i="21"/>
  <c r="O3842" i="21" s="1"/>
  <c r="N3841" i="21"/>
  <c r="O3841" i="21" s="1"/>
  <c r="N3840" i="21"/>
  <c r="O3840" i="21" s="1"/>
  <c r="N3839" i="21"/>
  <c r="O3839" i="21" s="1"/>
  <c r="N3838" i="21"/>
  <c r="O3838" i="21" s="1"/>
  <c r="N3837" i="21"/>
  <c r="O3837" i="21" s="1"/>
  <c r="N3836" i="21"/>
  <c r="O3836" i="21" s="1"/>
  <c r="N3835" i="21"/>
  <c r="O3835" i="21" s="1"/>
  <c r="N3834" i="21"/>
  <c r="O3834" i="21" s="1"/>
  <c r="N3833" i="21"/>
  <c r="O3833" i="21" s="1"/>
  <c r="N3832" i="21"/>
  <c r="N3831" i="21"/>
  <c r="O3831" i="21" s="1"/>
  <c r="N3830" i="21"/>
  <c r="O3830" i="21" s="1"/>
  <c r="N3829" i="21"/>
  <c r="O3829" i="21" s="1"/>
  <c r="N3828" i="21"/>
  <c r="O3828" i="21" s="1"/>
  <c r="N3827" i="21"/>
  <c r="O3827" i="21" s="1"/>
  <c r="N3826" i="21"/>
  <c r="O3826" i="21" s="1"/>
  <c r="N3825" i="21"/>
  <c r="O3825" i="21" s="1"/>
  <c r="N3824" i="21"/>
  <c r="O3824" i="21" s="1"/>
  <c r="N3823" i="21"/>
  <c r="O3823" i="21" s="1"/>
  <c r="N3822" i="21"/>
  <c r="O3822" i="21" s="1"/>
  <c r="N3821" i="21"/>
  <c r="O3821" i="21" s="1"/>
  <c r="N3820" i="21"/>
  <c r="N3819" i="21"/>
  <c r="O3819" i="21" s="1"/>
  <c r="N3818" i="21"/>
  <c r="O3818" i="21" s="1"/>
  <c r="N3817" i="21"/>
  <c r="O3817" i="21" s="1"/>
  <c r="N3816" i="21"/>
  <c r="O3816" i="21" s="1"/>
  <c r="N3815" i="21"/>
  <c r="O3815" i="21" s="1"/>
  <c r="N3814" i="21"/>
  <c r="O3814" i="21" s="1"/>
  <c r="N3813" i="21"/>
  <c r="O3813" i="21" s="1"/>
  <c r="N3812" i="21"/>
  <c r="O3812" i="21" s="1"/>
  <c r="N3811" i="21"/>
  <c r="O3811" i="21" s="1"/>
  <c r="N3810" i="21"/>
  <c r="O3810" i="21" s="1"/>
  <c r="N3809" i="21"/>
  <c r="O3809" i="21" s="1"/>
  <c r="N3808" i="21"/>
  <c r="O3808" i="21" s="1"/>
  <c r="N3807" i="21"/>
  <c r="O3807" i="21" s="1"/>
  <c r="N3806" i="21"/>
  <c r="O3806" i="21" s="1"/>
  <c r="N3805" i="21"/>
  <c r="O3805" i="21" s="1"/>
  <c r="N3804" i="21"/>
  <c r="O3804" i="21" s="1"/>
  <c r="N3803" i="21"/>
  <c r="O3803" i="21" s="1"/>
  <c r="N3802" i="21"/>
  <c r="O3802" i="21" s="1"/>
  <c r="N3801" i="21"/>
  <c r="O3801" i="21" s="1"/>
  <c r="N3800" i="21"/>
  <c r="O3800" i="21" s="1"/>
  <c r="N3799" i="21"/>
  <c r="O3799" i="21" s="1"/>
  <c r="N3798" i="21"/>
  <c r="O3798" i="21" s="1"/>
  <c r="N3797" i="21"/>
  <c r="O3797" i="21" s="1"/>
  <c r="N3796" i="21"/>
  <c r="O3796" i="21" s="1"/>
  <c r="N3795" i="21"/>
  <c r="O3795" i="21" s="1"/>
  <c r="N3794" i="21"/>
  <c r="O3794" i="21" s="1"/>
  <c r="N3793" i="21"/>
  <c r="O3793" i="21" s="1"/>
  <c r="N3792" i="21"/>
  <c r="O3792" i="21" s="1"/>
  <c r="N3791" i="21"/>
  <c r="O3791" i="21" s="1"/>
  <c r="N3790" i="21"/>
  <c r="O3790" i="21" s="1"/>
  <c r="N3789" i="21"/>
  <c r="O3789" i="21" s="1"/>
  <c r="N3788" i="21"/>
  <c r="O3788" i="21" s="1"/>
  <c r="N3787" i="21"/>
  <c r="O3787" i="21" s="1"/>
  <c r="N3786" i="21"/>
  <c r="O3786" i="21" s="1"/>
  <c r="N3785" i="21"/>
  <c r="O3785" i="21" s="1"/>
  <c r="N3784" i="21"/>
  <c r="O3784" i="21" s="1"/>
  <c r="N3783" i="21"/>
  <c r="O3783" i="21" s="1"/>
  <c r="N3782" i="21"/>
  <c r="O3782" i="21" s="1"/>
  <c r="N3781" i="21"/>
  <c r="O3781" i="21" s="1"/>
  <c r="N3780" i="21"/>
  <c r="O3780" i="21" s="1"/>
  <c r="N3779" i="21"/>
  <c r="O3779" i="21" s="1"/>
  <c r="N3778" i="21"/>
  <c r="O3778" i="21" s="1"/>
  <c r="N3777" i="21"/>
  <c r="O3777" i="21" s="1"/>
  <c r="N3776" i="21"/>
  <c r="O3776" i="21" s="1"/>
  <c r="N3775" i="21"/>
  <c r="O3775" i="21" s="1"/>
  <c r="N3774" i="21"/>
  <c r="O3774" i="21" s="1"/>
  <c r="N3773" i="21"/>
  <c r="O3773" i="21" s="1"/>
  <c r="N3772" i="21"/>
  <c r="O3772" i="21" s="1"/>
  <c r="N3771" i="21"/>
  <c r="O3771" i="21" s="1"/>
  <c r="N3770" i="21"/>
  <c r="O3770" i="21" s="1"/>
  <c r="N3769" i="21"/>
  <c r="O3769" i="21" s="1"/>
  <c r="N3768" i="21"/>
  <c r="O3768" i="21" s="1"/>
  <c r="N3767" i="21"/>
  <c r="O3767" i="21" s="1"/>
  <c r="N3766" i="21"/>
  <c r="O3766" i="21" s="1"/>
  <c r="N3765" i="21"/>
  <c r="O3765" i="21" s="1"/>
  <c r="N3764" i="21"/>
  <c r="O3764" i="21" s="1"/>
  <c r="N3763" i="21"/>
  <c r="O3763" i="21" s="1"/>
  <c r="N3762" i="21"/>
  <c r="O3762" i="21" s="1"/>
  <c r="N3761" i="21"/>
  <c r="O3761" i="21" s="1"/>
  <c r="N3760" i="21"/>
  <c r="O3760" i="21" s="1"/>
  <c r="N3759" i="21"/>
  <c r="O3759" i="21" s="1"/>
  <c r="N3758" i="21"/>
  <c r="O3758" i="21" s="1"/>
  <c r="N3757" i="21"/>
  <c r="O3757" i="21" s="1"/>
  <c r="N3756" i="21"/>
  <c r="O3756" i="21" s="1"/>
  <c r="N3755" i="21"/>
  <c r="O3755" i="21" s="1"/>
  <c r="N3754" i="21"/>
  <c r="O3754" i="21" s="1"/>
  <c r="N3753" i="21"/>
  <c r="O3753" i="21" s="1"/>
  <c r="N3752" i="21"/>
  <c r="O3752" i="21" s="1"/>
  <c r="N3751" i="21"/>
  <c r="O3751" i="21" s="1"/>
  <c r="N3750" i="21"/>
  <c r="O3750" i="21" s="1"/>
  <c r="N3749" i="21"/>
  <c r="O3749" i="21" s="1"/>
  <c r="N3748" i="21"/>
  <c r="O3748" i="21" s="1"/>
  <c r="N3747" i="21"/>
  <c r="O3747" i="21" s="1"/>
  <c r="N3746" i="21"/>
  <c r="O3746" i="21" s="1"/>
  <c r="N3745" i="21"/>
  <c r="O3745" i="21" s="1"/>
  <c r="N3744" i="21"/>
  <c r="O3744" i="21" s="1"/>
  <c r="N3743" i="21"/>
  <c r="O3743" i="21" s="1"/>
  <c r="N3742" i="21"/>
  <c r="N3741" i="21"/>
  <c r="O3741" i="21" s="1"/>
  <c r="N3740" i="21"/>
  <c r="O3740" i="21" s="1"/>
  <c r="N3739" i="21"/>
  <c r="O3739" i="21" s="1"/>
  <c r="N3738" i="21"/>
  <c r="O3738" i="21" s="1"/>
  <c r="N3737" i="21"/>
  <c r="N3736" i="21"/>
  <c r="O3736" i="21" s="1"/>
  <c r="N3735" i="21"/>
  <c r="O3735" i="21" s="1"/>
  <c r="N3734" i="21"/>
  <c r="O3734" i="21" s="1"/>
  <c r="N3733" i="21"/>
  <c r="O3733" i="21" s="1"/>
  <c r="N3732" i="21"/>
  <c r="O3732" i="21" s="1"/>
  <c r="N3731" i="21"/>
  <c r="O3731" i="21" s="1"/>
  <c r="N3730" i="21"/>
  <c r="O3730" i="21" s="1"/>
  <c r="N3729" i="21"/>
  <c r="O3729" i="21" s="1"/>
  <c r="N3728" i="21"/>
  <c r="O3728" i="21" s="1"/>
  <c r="N3727" i="21"/>
  <c r="O3727" i="21" s="1"/>
  <c r="N3726" i="21"/>
  <c r="O3726" i="21" s="1"/>
  <c r="N3725" i="21"/>
  <c r="O3725" i="21" s="1"/>
  <c r="N3724" i="21"/>
  <c r="O3724" i="21" s="1"/>
  <c r="N3723" i="21"/>
  <c r="O3723" i="21" s="1"/>
  <c r="N3722" i="21"/>
  <c r="O3722" i="21" s="1"/>
  <c r="N3721" i="21"/>
  <c r="O3721" i="21" s="1"/>
  <c r="N3720" i="21"/>
  <c r="O3720" i="21" s="1"/>
  <c r="N3719" i="21"/>
  <c r="O3719" i="21" s="1"/>
  <c r="N3718" i="21"/>
  <c r="O3718" i="21" s="1"/>
  <c r="N3717" i="21"/>
  <c r="O3717" i="21" s="1"/>
  <c r="N3716" i="21"/>
  <c r="O3716" i="21" s="1"/>
  <c r="N3715" i="21"/>
  <c r="O3715" i="21" s="1"/>
  <c r="N3714" i="21"/>
  <c r="O3714" i="21" s="1"/>
  <c r="N3713" i="21"/>
  <c r="O3713" i="21" s="1"/>
  <c r="N3712" i="21"/>
  <c r="O3712" i="21" s="1"/>
  <c r="N3711" i="21"/>
  <c r="O3711" i="21" s="1"/>
  <c r="N3710" i="21"/>
  <c r="O3710" i="21" s="1"/>
  <c r="N3709" i="21"/>
  <c r="O3709" i="21" s="1"/>
  <c r="N3708" i="21"/>
  <c r="O3708" i="21" s="1"/>
  <c r="N3707" i="21"/>
  <c r="O3707" i="21" s="1"/>
  <c r="N3706" i="21"/>
  <c r="O3706" i="21" s="1"/>
  <c r="N3705" i="21"/>
  <c r="O3705" i="21" s="1"/>
  <c r="N3704" i="21"/>
  <c r="O3704" i="21" s="1"/>
  <c r="N3703" i="21"/>
  <c r="O3703" i="21" s="1"/>
  <c r="N3702" i="21"/>
  <c r="O3702" i="21" s="1"/>
  <c r="N3701" i="21"/>
  <c r="O3701" i="21" s="1"/>
  <c r="N3700" i="21"/>
  <c r="O3700" i="21" s="1"/>
  <c r="N3699" i="21"/>
  <c r="O3699" i="21" s="1"/>
  <c r="N3698" i="21"/>
  <c r="O3698" i="21" s="1"/>
  <c r="N3697" i="21"/>
  <c r="O3697" i="21" s="1"/>
  <c r="N3696" i="21"/>
  <c r="O3696" i="21" s="1"/>
  <c r="N3695" i="21"/>
  <c r="O3695" i="21" s="1"/>
  <c r="N3694" i="21"/>
  <c r="O3694" i="21" s="1"/>
  <c r="N3693" i="21"/>
  <c r="N3692" i="21"/>
  <c r="O3692" i="21" s="1"/>
  <c r="N3691" i="21"/>
  <c r="O3691" i="21" s="1"/>
  <c r="N3690" i="21"/>
  <c r="O3690" i="21" s="1"/>
  <c r="N3689" i="21"/>
  <c r="O3689" i="21" s="1"/>
  <c r="N3688" i="21"/>
  <c r="O3688" i="21" s="1"/>
  <c r="N3687" i="21"/>
  <c r="O3687" i="21" s="1"/>
  <c r="N3686" i="21"/>
  <c r="O3686" i="21" s="1"/>
  <c r="N3685" i="21"/>
  <c r="O3685" i="21" s="1"/>
  <c r="N3684" i="21"/>
  <c r="O3684" i="21" s="1"/>
  <c r="N3683" i="21"/>
  <c r="O3683" i="21" s="1"/>
  <c r="N3682" i="21"/>
  <c r="O3682" i="21" s="1"/>
  <c r="N3681" i="21"/>
  <c r="O3681" i="21" s="1"/>
  <c r="N3680" i="21"/>
  <c r="O3680" i="21" s="1"/>
  <c r="N3679" i="21"/>
  <c r="O3679" i="21" s="1"/>
  <c r="N3678" i="21"/>
  <c r="O3678" i="21" s="1"/>
  <c r="N3677" i="21"/>
  <c r="O3677" i="21" s="1"/>
  <c r="N3676" i="21"/>
  <c r="O3676" i="21" s="1"/>
  <c r="N3675" i="21"/>
  <c r="N3674" i="21"/>
  <c r="O3674" i="21" s="1"/>
  <c r="N3673" i="21"/>
  <c r="O3673" i="21" s="1"/>
  <c r="N3672" i="21"/>
  <c r="O3672" i="21" s="1"/>
  <c r="N3671" i="21"/>
  <c r="O3671" i="21" s="1"/>
  <c r="N3670" i="21"/>
  <c r="O3670" i="21" s="1"/>
  <c r="N3669" i="21"/>
  <c r="O3669" i="21" s="1"/>
  <c r="N3668" i="21"/>
  <c r="O3668" i="21" s="1"/>
  <c r="N3667" i="21"/>
  <c r="O3667" i="21" s="1"/>
  <c r="N3666" i="21"/>
  <c r="O3666" i="21" s="1"/>
  <c r="N3665" i="21"/>
  <c r="O3665" i="21" s="1"/>
  <c r="N3664" i="21"/>
  <c r="O3664" i="21" s="1"/>
  <c r="N3663" i="21"/>
  <c r="O3663" i="21" s="1"/>
  <c r="N3662" i="21"/>
  <c r="O3662" i="21" s="1"/>
  <c r="N3661" i="21"/>
  <c r="O3661" i="21" s="1"/>
  <c r="N3660" i="21"/>
  <c r="O3660" i="21" s="1"/>
  <c r="N3659" i="21"/>
  <c r="O3659" i="21" s="1"/>
  <c r="N3658" i="21"/>
  <c r="N3657" i="21"/>
  <c r="O3657" i="21" s="1"/>
  <c r="N3656" i="21"/>
  <c r="O3656" i="21" s="1"/>
  <c r="N3655" i="21"/>
  <c r="O3655" i="21" s="1"/>
  <c r="N3654" i="21"/>
  <c r="O3654" i="21" s="1"/>
  <c r="N3653" i="21"/>
  <c r="O3653" i="21" s="1"/>
  <c r="N3652" i="21"/>
  <c r="O3652" i="21" s="1"/>
  <c r="N3651" i="21"/>
  <c r="O3651" i="21" s="1"/>
  <c r="N3650" i="21"/>
  <c r="O3650" i="21" s="1"/>
  <c r="N3649" i="21"/>
  <c r="O3649" i="21" s="1"/>
  <c r="N3648" i="21"/>
  <c r="O3648" i="21" s="1"/>
  <c r="N3647" i="21"/>
  <c r="O3647" i="21" s="1"/>
  <c r="N3646" i="21"/>
  <c r="O3646" i="21" s="1"/>
  <c r="N3645" i="21"/>
  <c r="O3645" i="21" s="1"/>
  <c r="N3644" i="21"/>
  <c r="O3644" i="21" s="1"/>
  <c r="N3643" i="21"/>
  <c r="O3643" i="21" s="1"/>
  <c r="N3642" i="21"/>
  <c r="O3642" i="21" s="1"/>
  <c r="N3641" i="21"/>
  <c r="O3641" i="21" s="1"/>
  <c r="N3640" i="21"/>
  <c r="O3640" i="21" s="1"/>
  <c r="N3639" i="21"/>
  <c r="O3639" i="21" s="1"/>
  <c r="N3638" i="21"/>
  <c r="O3638" i="21" s="1"/>
  <c r="N3637" i="21"/>
  <c r="O3637" i="21" s="1"/>
  <c r="N3636" i="21"/>
  <c r="O3636" i="21" s="1"/>
  <c r="N3635" i="21"/>
  <c r="O3635" i="21" s="1"/>
  <c r="N3634" i="21"/>
  <c r="O3634" i="21" s="1"/>
  <c r="N3633" i="21"/>
  <c r="O3633" i="21" s="1"/>
  <c r="N3632" i="21"/>
  <c r="O3632" i="21" s="1"/>
  <c r="N3631" i="21"/>
  <c r="O3631" i="21" s="1"/>
  <c r="N3630" i="21"/>
  <c r="O3630" i="21" s="1"/>
  <c r="N3629" i="21"/>
  <c r="O3629" i="21" s="1"/>
  <c r="N3628" i="21"/>
  <c r="O3628" i="21" s="1"/>
  <c r="N3627" i="21"/>
  <c r="O3627" i="21" s="1"/>
  <c r="N3626" i="21"/>
  <c r="O3626" i="21" s="1"/>
  <c r="N3625" i="21"/>
  <c r="O3625" i="21" s="1"/>
  <c r="N3624" i="21"/>
  <c r="O3624" i="21" s="1"/>
  <c r="N3623" i="21"/>
  <c r="O3623" i="21" s="1"/>
  <c r="N3622" i="21"/>
  <c r="O3622" i="21" s="1"/>
  <c r="N3621" i="21"/>
  <c r="O3621" i="21" s="1"/>
  <c r="N3620" i="21"/>
  <c r="O3620" i="21" s="1"/>
  <c r="N3619" i="21"/>
  <c r="O3619" i="21" s="1"/>
  <c r="N3618" i="21"/>
  <c r="O3618" i="21" s="1"/>
  <c r="N3617" i="21"/>
  <c r="O3617" i="21" s="1"/>
  <c r="N3616" i="21"/>
  <c r="O3616" i="21" s="1"/>
  <c r="N3615" i="21"/>
  <c r="O3615" i="21" s="1"/>
  <c r="N3614" i="21"/>
  <c r="O3614" i="21" s="1"/>
  <c r="N3613" i="21"/>
  <c r="O3613" i="21" s="1"/>
  <c r="N3612" i="21"/>
  <c r="O3612" i="21" s="1"/>
  <c r="N3611" i="21"/>
  <c r="O3611" i="21" s="1"/>
  <c r="N3610" i="21"/>
  <c r="O3610" i="21" s="1"/>
  <c r="N3609" i="21"/>
  <c r="O3609" i="21" s="1"/>
  <c r="N3608" i="21"/>
  <c r="O3608" i="21" s="1"/>
  <c r="N3607" i="21"/>
  <c r="O3607" i="21" s="1"/>
  <c r="N3606" i="21"/>
  <c r="O3606" i="21" s="1"/>
  <c r="N3605" i="21"/>
  <c r="O3605" i="21" s="1"/>
  <c r="N3604" i="21"/>
  <c r="O3604" i="21" s="1"/>
  <c r="N3603" i="21"/>
  <c r="O3603" i="21" s="1"/>
  <c r="N3602" i="21"/>
  <c r="O3602" i="21" s="1"/>
  <c r="N3601" i="21"/>
  <c r="O3601" i="21" s="1"/>
  <c r="N3600" i="21"/>
  <c r="O3600" i="21" s="1"/>
  <c r="N3599" i="21"/>
  <c r="O3599" i="21" s="1"/>
  <c r="N3598" i="21"/>
  <c r="O3598" i="21" s="1"/>
  <c r="N3597" i="21"/>
  <c r="O3597" i="21" s="1"/>
  <c r="N3596" i="21"/>
  <c r="O3596" i="21" s="1"/>
  <c r="N3595" i="21"/>
  <c r="O3595" i="21" s="1"/>
  <c r="N3594" i="21"/>
  <c r="O3594" i="21" s="1"/>
  <c r="N3593" i="21"/>
  <c r="O3593" i="21" s="1"/>
  <c r="N3592" i="21"/>
  <c r="O3592" i="21" s="1"/>
  <c r="N3591" i="21"/>
  <c r="O3591" i="21" s="1"/>
  <c r="N3590" i="21"/>
  <c r="O3590" i="21" s="1"/>
  <c r="N3589" i="21"/>
  <c r="O3589" i="21" s="1"/>
  <c r="N3588" i="21"/>
  <c r="O3588" i="21" s="1"/>
  <c r="N3587" i="21"/>
  <c r="O3587" i="21" s="1"/>
  <c r="N3586" i="21"/>
  <c r="O3586" i="21" s="1"/>
  <c r="N3585" i="21"/>
  <c r="O3585" i="21" s="1"/>
  <c r="N3584" i="21"/>
  <c r="O3584" i="21" s="1"/>
  <c r="N3583" i="21"/>
  <c r="O3583" i="21" s="1"/>
  <c r="N3582" i="21"/>
  <c r="O3582" i="21" s="1"/>
  <c r="N3581" i="21"/>
  <c r="O3581" i="21" s="1"/>
  <c r="N3580" i="21"/>
  <c r="O3580" i="21" s="1"/>
  <c r="N3579" i="21"/>
  <c r="O3579" i="21" s="1"/>
  <c r="N3578" i="21"/>
  <c r="O3578" i="21" s="1"/>
  <c r="N3577" i="21"/>
  <c r="O3577" i="21" s="1"/>
  <c r="N3576" i="21"/>
  <c r="O3576" i="21" s="1"/>
  <c r="N3575" i="21"/>
  <c r="O3575" i="21" s="1"/>
  <c r="N3574" i="21"/>
  <c r="O3574" i="21" s="1"/>
  <c r="N3573" i="21"/>
  <c r="O3573" i="21" s="1"/>
  <c r="N3572" i="21"/>
  <c r="O3572" i="21" s="1"/>
  <c r="N3571" i="21"/>
  <c r="O3571" i="21" s="1"/>
  <c r="N3570" i="21"/>
  <c r="O3570" i="21" s="1"/>
  <c r="N3569" i="21"/>
  <c r="N3568" i="21"/>
  <c r="O3568" i="21" s="1"/>
  <c r="N3567" i="21"/>
  <c r="O3567" i="21" s="1"/>
  <c r="N3566" i="21"/>
  <c r="O3566" i="21" s="1"/>
  <c r="N3565" i="21"/>
  <c r="O3565" i="21" s="1"/>
  <c r="N3564" i="21"/>
  <c r="O3564" i="21" s="1"/>
  <c r="N3563" i="21"/>
  <c r="O3563" i="21" s="1"/>
  <c r="N3562" i="21"/>
  <c r="O3562" i="21" s="1"/>
  <c r="N3561" i="21"/>
  <c r="O3561" i="21" s="1"/>
  <c r="N3560" i="21"/>
  <c r="O3560" i="21" s="1"/>
  <c r="N3559" i="21"/>
  <c r="O3559" i="21" s="1"/>
  <c r="N3558" i="21"/>
  <c r="O3558" i="21" s="1"/>
  <c r="N3557" i="21"/>
  <c r="O3557" i="21" s="1"/>
  <c r="N3556" i="21"/>
  <c r="O3556" i="21" s="1"/>
  <c r="N3555" i="21"/>
  <c r="O3555" i="21" s="1"/>
  <c r="N3554" i="21"/>
  <c r="O3554" i="21" s="1"/>
  <c r="N3553" i="21"/>
  <c r="O3553" i="21" s="1"/>
  <c r="N3552" i="21"/>
  <c r="O3552" i="21" s="1"/>
  <c r="N3551" i="21"/>
  <c r="O3551" i="21" s="1"/>
  <c r="N3550" i="21"/>
  <c r="O3550" i="21" s="1"/>
  <c r="N3549" i="21"/>
  <c r="O3549" i="21" s="1"/>
  <c r="N3548" i="21"/>
  <c r="O3548" i="21" s="1"/>
  <c r="N3547" i="21"/>
  <c r="O3547" i="21" s="1"/>
  <c r="N3546" i="21"/>
  <c r="O3546" i="21" s="1"/>
  <c r="N3545" i="21"/>
  <c r="O3545" i="21" s="1"/>
  <c r="N3544" i="21"/>
  <c r="O3544" i="21" s="1"/>
  <c r="N3543" i="21"/>
  <c r="O3543" i="21" s="1"/>
  <c r="N3542" i="21"/>
  <c r="O3542" i="21" s="1"/>
  <c r="N3541" i="21"/>
  <c r="O3541" i="21" s="1"/>
  <c r="N3540" i="21"/>
  <c r="O3540" i="21" s="1"/>
  <c r="N3539" i="21"/>
  <c r="O3539" i="21" s="1"/>
  <c r="N3538" i="21"/>
  <c r="O3538" i="21" s="1"/>
  <c r="N3537" i="21"/>
  <c r="O3537" i="21" s="1"/>
  <c r="N3536" i="21"/>
  <c r="O3536" i="21" s="1"/>
  <c r="N3535" i="21"/>
  <c r="O3535" i="21" s="1"/>
  <c r="N3534" i="21"/>
  <c r="O3534" i="21" s="1"/>
  <c r="N3533" i="21"/>
  <c r="O3533" i="21" s="1"/>
  <c r="N3532" i="21"/>
  <c r="O3532" i="21" s="1"/>
  <c r="N3531" i="21"/>
  <c r="O3531" i="21" s="1"/>
  <c r="N3530" i="21"/>
  <c r="O3530" i="21" s="1"/>
  <c r="N3529" i="21"/>
  <c r="O3529" i="21" s="1"/>
  <c r="N3528" i="21"/>
  <c r="O3528" i="21" s="1"/>
  <c r="N3527" i="21"/>
  <c r="O3527" i="21" s="1"/>
  <c r="N3526" i="21"/>
  <c r="O3526" i="21" s="1"/>
  <c r="N3525" i="21"/>
  <c r="O3525" i="21" s="1"/>
  <c r="N3524" i="21"/>
  <c r="O3524" i="21" s="1"/>
  <c r="N3523" i="21"/>
  <c r="O3523" i="21" s="1"/>
  <c r="N3522" i="21"/>
  <c r="O3522" i="21" s="1"/>
  <c r="N3521" i="21"/>
  <c r="O3521" i="21" s="1"/>
  <c r="N3520" i="21"/>
  <c r="O3520" i="21" s="1"/>
  <c r="N3519" i="21"/>
  <c r="O3519" i="21" s="1"/>
  <c r="N3518" i="21"/>
  <c r="O3518" i="21" s="1"/>
  <c r="N3517" i="21"/>
  <c r="O3517" i="21" s="1"/>
  <c r="N3516" i="21"/>
  <c r="O3516" i="21" s="1"/>
  <c r="N3515" i="21"/>
  <c r="O3515" i="21" s="1"/>
  <c r="N3514" i="21"/>
  <c r="O3514" i="21" s="1"/>
  <c r="N3513" i="21"/>
  <c r="O3513" i="21" s="1"/>
  <c r="N3512" i="21"/>
  <c r="O3512" i="21" s="1"/>
  <c r="N3511" i="21"/>
  <c r="O3511" i="21" s="1"/>
  <c r="N3510" i="21"/>
  <c r="O3510" i="21" s="1"/>
  <c r="N3509" i="21"/>
  <c r="O3509" i="21" s="1"/>
  <c r="N3508" i="21"/>
  <c r="O3508" i="21" s="1"/>
  <c r="N3507" i="21"/>
  <c r="O3507" i="21" s="1"/>
  <c r="N3506" i="21"/>
  <c r="O3506" i="21" s="1"/>
  <c r="N3505" i="21"/>
  <c r="O3505" i="21" s="1"/>
  <c r="N3504" i="21"/>
  <c r="O3504" i="21" s="1"/>
  <c r="N3503" i="21"/>
  <c r="O3503" i="21" s="1"/>
  <c r="N3502" i="21"/>
  <c r="O3502" i="21" s="1"/>
  <c r="N3501" i="21"/>
  <c r="O3501" i="21" s="1"/>
  <c r="N3500" i="21"/>
  <c r="O3500" i="21" s="1"/>
  <c r="N3499" i="21"/>
  <c r="O3499" i="21" s="1"/>
  <c r="N3498" i="21"/>
  <c r="O3498" i="21" s="1"/>
  <c r="N3497" i="21"/>
  <c r="O3497" i="21" s="1"/>
  <c r="N3496" i="21"/>
  <c r="O3496" i="21" s="1"/>
  <c r="N3495" i="21"/>
  <c r="O3495" i="21" s="1"/>
  <c r="N3494" i="21"/>
  <c r="O3494" i="21" s="1"/>
  <c r="N3493" i="21"/>
  <c r="O3493" i="21" s="1"/>
  <c r="N3492" i="21"/>
  <c r="O3492" i="21" s="1"/>
  <c r="N3491" i="21"/>
  <c r="O3491" i="21" s="1"/>
  <c r="N3490" i="21"/>
  <c r="O3490" i="21" s="1"/>
  <c r="N3489" i="21"/>
  <c r="O3489" i="21" s="1"/>
  <c r="N3488" i="21"/>
  <c r="O3488" i="21" s="1"/>
  <c r="N3487" i="21"/>
  <c r="O3487" i="21" s="1"/>
  <c r="N3486" i="21"/>
  <c r="O3486" i="21" s="1"/>
  <c r="N3485" i="21"/>
  <c r="O3485" i="21" s="1"/>
  <c r="N3484" i="21"/>
  <c r="O3484" i="21" s="1"/>
  <c r="N3483" i="21"/>
  <c r="O3483" i="21" s="1"/>
  <c r="N3482" i="21"/>
  <c r="O3482" i="21" s="1"/>
  <c r="N3481" i="21"/>
  <c r="O3481" i="21" s="1"/>
  <c r="N3480" i="21"/>
  <c r="O3480" i="21" s="1"/>
  <c r="N3479" i="21"/>
  <c r="O3479" i="21" s="1"/>
  <c r="N3478" i="21"/>
  <c r="O3478" i="21" s="1"/>
  <c r="N3477" i="21"/>
  <c r="O3477" i="21" s="1"/>
  <c r="N3476" i="21"/>
  <c r="O3476" i="21" s="1"/>
  <c r="N3475" i="21"/>
  <c r="O3475" i="21" s="1"/>
  <c r="N3474" i="21"/>
  <c r="O3474" i="21" s="1"/>
  <c r="N3473" i="21"/>
  <c r="O3473" i="21" s="1"/>
  <c r="N3472" i="21"/>
  <c r="O3472" i="21" s="1"/>
  <c r="N3471" i="21"/>
  <c r="O3471" i="21" s="1"/>
  <c r="N3470" i="21"/>
  <c r="O3470" i="21" s="1"/>
  <c r="N3469" i="21"/>
  <c r="O3469" i="21" s="1"/>
  <c r="N3468" i="21"/>
  <c r="O3468" i="21" s="1"/>
  <c r="N3467" i="21"/>
  <c r="O3467" i="21" s="1"/>
  <c r="N3466" i="21"/>
  <c r="O3466" i="21" s="1"/>
  <c r="N3465" i="21"/>
  <c r="O3465" i="21" s="1"/>
  <c r="N3464" i="21"/>
  <c r="O3464" i="21" s="1"/>
  <c r="N3463" i="21"/>
  <c r="O3463" i="21" s="1"/>
  <c r="N3462" i="21"/>
  <c r="O3462" i="21" s="1"/>
  <c r="N3461" i="21"/>
  <c r="O3461" i="21" s="1"/>
  <c r="N3460" i="21"/>
  <c r="O3460" i="21" s="1"/>
  <c r="N3459" i="21"/>
  <c r="O3459" i="21" s="1"/>
  <c r="N3458" i="21"/>
  <c r="O3458" i="21" s="1"/>
  <c r="N3457" i="21"/>
  <c r="O3457" i="21" s="1"/>
  <c r="N3456" i="21"/>
  <c r="O3456" i="21" s="1"/>
  <c r="N3455" i="21"/>
  <c r="O3455" i="21" s="1"/>
  <c r="N3454" i="21"/>
  <c r="O3454" i="21" s="1"/>
  <c r="N3453" i="21"/>
  <c r="O3453" i="21" s="1"/>
  <c r="N3452" i="21"/>
  <c r="O3452" i="21" s="1"/>
  <c r="N3451" i="21"/>
  <c r="O3451" i="21" s="1"/>
  <c r="N3450" i="21"/>
  <c r="O3450" i="21" s="1"/>
  <c r="N3449" i="21"/>
  <c r="O3449" i="21" s="1"/>
  <c r="N3448" i="21"/>
  <c r="O3448" i="21" s="1"/>
  <c r="N3447" i="21"/>
  <c r="O3447" i="21" s="1"/>
  <c r="N3446" i="21"/>
  <c r="O3446" i="21" s="1"/>
  <c r="N3445" i="21"/>
  <c r="O3445" i="21" s="1"/>
  <c r="N3444" i="21"/>
  <c r="O3444" i="21" s="1"/>
  <c r="N3443" i="21"/>
  <c r="O3443" i="21" s="1"/>
  <c r="N3442" i="21"/>
  <c r="O3442" i="21" s="1"/>
  <c r="N3441" i="21"/>
  <c r="O3441" i="21" s="1"/>
  <c r="N3440" i="21"/>
  <c r="O3440" i="21" s="1"/>
  <c r="N3439" i="21"/>
  <c r="O3439" i="21" s="1"/>
  <c r="N3438" i="21"/>
  <c r="O3438" i="21" s="1"/>
  <c r="N3437" i="21"/>
  <c r="O3437" i="21" s="1"/>
  <c r="N3436" i="21"/>
  <c r="O3436" i="21" s="1"/>
  <c r="N3435" i="21"/>
  <c r="O3435" i="21" s="1"/>
  <c r="N3434" i="21"/>
  <c r="O3434" i="21" s="1"/>
  <c r="N3433" i="21"/>
  <c r="O3433" i="21" s="1"/>
  <c r="N3432" i="21"/>
  <c r="O3432" i="21" s="1"/>
  <c r="N3431" i="21"/>
  <c r="O3431" i="21" s="1"/>
  <c r="N3430" i="21"/>
  <c r="O3430" i="21" s="1"/>
  <c r="N3429" i="21"/>
  <c r="O3429" i="21" s="1"/>
  <c r="N3428" i="21"/>
  <c r="O3428" i="21" s="1"/>
  <c r="N3427" i="21"/>
  <c r="O3427" i="21" s="1"/>
  <c r="N3426" i="21"/>
  <c r="O3426" i="21" s="1"/>
  <c r="N3425" i="21"/>
  <c r="O3425" i="21" s="1"/>
  <c r="N3424" i="21"/>
  <c r="O3424" i="21" s="1"/>
  <c r="N3423" i="21"/>
  <c r="O3423" i="21" s="1"/>
  <c r="N3422" i="21"/>
  <c r="O3422" i="21" s="1"/>
  <c r="N3421" i="21"/>
  <c r="O3421" i="21" s="1"/>
  <c r="N3420" i="21"/>
  <c r="O3420" i="21" s="1"/>
  <c r="N3419" i="21"/>
  <c r="O3419" i="21" s="1"/>
  <c r="N3418" i="21"/>
  <c r="O3418" i="21" s="1"/>
  <c r="N3417" i="21"/>
  <c r="O3417" i="21" s="1"/>
  <c r="N3416" i="21"/>
  <c r="O3416" i="21" s="1"/>
  <c r="N3415" i="21"/>
  <c r="O3415" i="21" s="1"/>
  <c r="N3414" i="21"/>
  <c r="O3414" i="21" s="1"/>
  <c r="N3413" i="21"/>
  <c r="O3413" i="21" s="1"/>
  <c r="N3412" i="21"/>
  <c r="O3412" i="21" s="1"/>
  <c r="N3411" i="21"/>
  <c r="O3411" i="21" s="1"/>
  <c r="N3410" i="21"/>
  <c r="O3410" i="21" s="1"/>
  <c r="N3409" i="21"/>
  <c r="O3409" i="21" s="1"/>
  <c r="N3408" i="21"/>
  <c r="O3408" i="21" s="1"/>
  <c r="N3407" i="21"/>
  <c r="O3407" i="21" s="1"/>
  <c r="N3406" i="21"/>
  <c r="O3406" i="21" s="1"/>
  <c r="N3405" i="21"/>
  <c r="O3405" i="21" s="1"/>
  <c r="N3404" i="21"/>
  <c r="O3404" i="21" s="1"/>
  <c r="N3403" i="21"/>
  <c r="O3403" i="21" s="1"/>
  <c r="N3402" i="21"/>
  <c r="O3402" i="21" s="1"/>
  <c r="N3401" i="21"/>
  <c r="O3401" i="21" s="1"/>
  <c r="N3400" i="21"/>
  <c r="O3400" i="21" s="1"/>
  <c r="N3399" i="21"/>
  <c r="O3399" i="21" s="1"/>
  <c r="N3398" i="21"/>
  <c r="O3398" i="21" s="1"/>
  <c r="N3397" i="21"/>
  <c r="O3397" i="21" s="1"/>
  <c r="N3396" i="21"/>
  <c r="O3396" i="21" s="1"/>
  <c r="N3395" i="21"/>
  <c r="O3395" i="21" s="1"/>
  <c r="N3394" i="21"/>
  <c r="O3394" i="21" s="1"/>
  <c r="N3393" i="21"/>
  <c r="O3393" i="21" s="1"/>
  <c r="N3392" i="21"/>
  <c r="N3391" i="21"/>
  <c r="O3391" i="21" s="1"/>
  <c r="N3390" i="21"/>
  <c r="O3390" i="21" s="1"/>
  <c r="N3389" i="21"/>
  <c r="O3389" i="21" s="1"/>
  <c r="N3388" i="21"/>
  <c r="O3388" i="21" s="1"/>
  <c r="N3387" i="21"/>
  <c r="O3387" i="21" s="1"/>
  <c r="N3386" i="21"/>
  <c r="O3386" i="21" s="1"/>
  <c r="N3385" i="21"/>
  <c r="O3385" i="21" s="1"/>
  <c r="N3384" i="21"/>
  <c r="O3384" i="21" s="1"/>
  <c r="N3383" i="21"/>
  <c r="O3383" i="21" s="1"/>
  <c r="N3382" i="21"/>
  <c r="O3382" i="21" s="1"/>
  <c r="N3381" i="21"/>
  <c r="O3381" i="21" s="1"/>
  <c r="N3380" i="21"/>
  <c r="O3380" i="21" s="1"/>
  <c r="N3379" i="21"/>
  <c r="O3379" i="21" s="1"/>
  <c r="N3378" i="21"/>
  <c r="O3378" i="21" s="1"/>
  <c r="N3377" i="21"/>
  <c r="O3377" i="21" s="1"/>
  <c r="N3376" i="21"/>
  <c r="O3376" i="21" s="1"/>
  <c r="N3375" i="21"/>
  <c r="O3375" i="21" s="1"/>
  <c r="N3374" i="21"/>
  <c r="O3374" i="21" s="1"/>
  <c r="N3373" i="21"/>
  <c r="O3373" i="21" s="1"/>
  <c r="N3372" i="21"/>
  <c r="O3372" i="21" s="1"/>
  <c r="N3371" i="21"/>
  <c r="O3371" i="21" s="1"/>
  <c r="N3370" i="21"/>
  <c r="O3370" i="21" s="1"/>
  <c r="N3369" i="21"/>
  <c r="O3369" i="21" s="1"/>
  <c r="N3368" i="21"/>
  <c r="O3368" i="21" s="1"/>
  <c r="N3367" i="21"/>
  <c r="O3367" i="21" s="1"/>
  <c r="N3366" i="21"/>
  <c r="O3366" i="21" s="1"/>
  <c r="N3365" i="21"/>
  <c r="O3365" i="21" s="1"/>
  <c r="N3364" i="21"/>
  <c r="O3364" i="21" s="1"/>
  <c r="N3363" i="21"/>
  <c r="O3363" i="21" s="1"/>
  <c r="N3362" i="21"/>
  <c r="O3362" i="21" s="1"/>
  <c r="N3361" i="21"/>
  <c r="O3361" i="21" s="1"/>
  <c r="N3360" i="21"/>
  <c r="O3360" i="21" s="1"/>
  <c r="N3359" i="21"/>
  <c r="O3359" i="21" s="1"/>
  <c r="N3358" i="21"/>
  <c r="O3358" i="21" s="1"/>
  <c r="N3357" i="21"/>
  <c r="O3357" i="21" s="1"/>
  <c r="N3356" i="21"/>
  <c r="O3356" i="21" s="1"/>
  <c r="N3355" i="21"/>
  <c r="O3355" i="21" s="1"/>
  <c r="N3354" i="21"/>
  <c r="O3354" i="21" s="1"/>
  <c r="N3353" i="21"/>
  <c r="O3353" i="21" s="1"/>
  <c r="N3352" i="21"/>
  <c r="O3352" i="21" s="1"/>
  <c r="N3351" i="21"/>
  <c r="O3351" i="21" s="1"/>
  <c r="N3350" i="21"/>
  <c r="O3350" i="21" s="1"/>
  <c r="N3349" i="21"/>
  <c r="O3349" i="21" s="1"/>
  <c r="N3348" i="21"/>
  <c r="O3348" i="21" s="1"/>
  <c r="N3347" i="21"/>
  <c r="O3347" i="21" s="1"/>
  <c r="N3346" i="21"/>
  <c r="O3346" i="21" s="1"/>
  <c r="N3345" i="21"/>
  <c r="O3345" i="21" s="1"/>
  <c r="N3344" i="21"/>
  <c r="O3344" i="21" s="1"/>
  <c r="N3343" i="21"/>
  <c r="O3343" i="21" s="1"/>
  <c r="N3342" i="21"/>
  <c r="O3342" i="21" s="1"/>
  <c r="N3341" i="21"/>
  <c r="O3341" i="21" s="1"/>
  <c r="N3340" i="21"/>
  <c r="O3340" i="21" s="1"/>
  <c r="N3339" i="21"/>
  <c r="O3339" i="21" s="1"/>
  <c r="N3338" i="21"/>
  <c r="O3338" i="21" s="1"/>
  <c r="N3337" i="21"/>
  <c r="O3337" i="21" s="1"/>
  <c r="N3336" i="21"/>
  <c r="O3336" i="21" s="1"/>
  <c r="N3335" i="21"/>
  <c r="O3335" i="21" s="1"/>
  <c r="N3334" i="21"/>
  <c r="O3334" i="21" s="1"/>
  <c r="N3333" i="21"/>
  <c r="O3333" i="21" s="1"/>
  <c r="N3332" i="21"/>
  <c r="O3332" i="21" s="1"/>
  <c r="N3331" i="21"/>
  <c r="O3331" i="21" s="1"/>
  <c r="N3330" i="21"/>
  <c r="O3330" i="21" s="1"/>
  <c r="N3329" i="21"/>
  <c r="O3329" i="21" s="1"/>
  <c r="N3328" i="21"/>
  <c r="O3328" i="21" s="1"/>
  <c r="N3327" i="21"/>
  <c r="O3327" i="21" s="1"/>
  <c r="N3326" i="21"/>
  <c r="O3326" i="21" s="1"/>
  <c r="N3325" i="21"/>
  <c r="O3325" i="21" s="1"/>
  <c r="N3324" i="21"/>
  <c r="O3324" i="21" s="1"/>
  <c r="N3323" i="21"/>
  <c r="N3322" i="21"/>
  <c r="O3322" i="21" s="1"/>
  <c r="N3321" i="21"/>
  <c r="O3321" i="21" s="1"/>
  <c r="N3320" i="21"/>
  <c r="O3320" i="21" s="1"/>
  <c r="N3319" i="21"/>
  <c r="O3319" i="21" s="1"/>
  <c r="N3318" i="21"/>
  <c r="O3318" i="21" s="1"/>
  <c r="N3317" i="21"/>
  <c r="O3317" i="21" s="1"/>
  <c r="N3316" i="21"/>
  <c r="O3316" i="21" s="1"/>
  <c r="N3315" i="21"/>
  <c r="O3315" i="21" s="1"/>
  <c r="N3314" i="21"/>
  <c r="O3314" i="21" s="1"/>
  <c r="N3313" i="21"/>
  <c r="O3313" i="21" s="1"/>
  <c r="N3312" i="21"/>
  <c r="O3312" i="21" s="1"/>
  <c r="N3311" i="21"/>
  <c r="O3311" i="21" s="1"/>
  <c r="N3310" i="21"/>
  <c r="O3310" i="21" s="1"/>
  <c r="N3309" i="21"/>
  <c r="O3309" i="21" s="1"/>
  <c r="N3308" i="21"/>
  <c r="O3308" i="21" s="1"/>
  <c r="N3307" i="21"/>
  <c r="O3307" i="21" s="1"/>
  <c r="N3306" i="21"/>
  <c r="O3306" i="21" s="1"/>
  <c r="N3305" i="21"/>
  <c r="O3305" i="21" s="1"/>
  <c r="N3304" i="21"/>
  <c r="O3304" i="21" s="1"/>
  <c r="N3303" i="21"/>
  <c r="O3303" i="21" s="1"/>
  <c r="N3302" i="21"/>
  <c r="O3302" i="21" s="1"/>
  <c r="N3301" i="21"/>
  <c r="O3301" i="21" s="1"/>
  <c r="N3300" i="21"/>
  <c r="O3300" i="21" s="1"/>
  <c r="N3299" i="21"/>
  <c r="O3299" i="21" s="1"/>
  <c r="N3298" i="21"/>
  <c r="O3298" i="21" s="1"/>
  <c r="N3297" i="21"/>
  <c r="O3297" i="21" s="1"/>
  <c r="N3296" i="21"/>
  <c r="O3296" i="21" s="1"/>
  <c r="N3295" i="21"/>
  <c r="O3295" i="21" s="1"/>
  <c r="N3294" i="21"/>
  <c r="O3294" i="21" s="1"/>
  <c r="N3293" i="21"/>
  <c r="O3293" i="21" s="1"/>
  <c r="N3292" i="21"/>
  <c r="O3292" i="21" s="1"/>
  <c r="N3291" i="21"/>
  <c r="O3291" i="21" s="1"/>
  <c r="N3290" i="21"/>
  <c r="O3290" i="21" s="1"/>
  <c r="N3289" i="21"/>
  <c r="O3289" i="21" s="1"/>
  <c r="N3288" i="21"/>
  <c r="O3288" i="21" s="1"/>
  <c r="N3287" i="21"/>
  <c r="O3287" i="21" s="1"/>
  <c r="N3286" i="21"/>
  <c r="O3286" i="21" s="1"/>
  <c r="N3285" i="21"/>
  <c r="O3285" i="21" s="1"/>
  <c r="N3284" i="21"/>
  <c r="O3284" i="21" s="1"/>
  <c r="N3283" i="21"/>
  <c r="O3283" i="21" s="1"/>
  <c r="N3282" i="21"/>
  <c r="O3282" i="21" s="1"/>
  <c r="N3281" i="21"/>
  <c r="O3281" i="21" s="1"/>
  <c r="N3280" i="21"/>
  <c r="O3280" i="21" s="1"/>
  <c r="N3279" i="21"/>
  <c r="O3279" i="21" s="1"/>
  <c r="N3278" i="21"/>
  <c r="O3278" i="21" s="1"/>
  <c r="N3277" i="21"/>
  <c r="O3277" i="21" s="1"/>
  <c r="N3276" i="21"/>
  <c r="O3276" i="21" s="1"/>
  <c r="N3275" i="21"/>
  <c r="O3275" i="21" s="1"/>
  <c r="N3274" i="21"/>
  <c r="O3274" i="21" s="1"/>
  <c r="N3273" i="21"/>
  <c r="O3273" i="21" s="1"/>
  <c r="N3272" i="21"/>
  <c r="O3272" i="21" s="1"/>
  <c r="N3271" i="21"/>
  <c r="O3271" i="21" s="1"/>
  <c r="N3270" i="21"/>
  <c r="O3270" i="21" s="1"/>
  <c r="N3269" i="21"/>
  <c r="O3269" i="21" s="1"/>
  <c r="N3268" i="21"/>
  <c r="O3268" i="21" s="1"/>
  <c r="N3267" i="21"/>
  <c r="O3267" i="21" s="1"/>
  <c r="N3266" i="21"/>
  <c r="O3266" i="21" s="1"/>
  <c r="N3265" i="21"/>
  <c r="O3265" i="21" s="1"/>
  <c r="N3264" i="21"/>
  <c r="O3264" i="21" s="1"/>
  <c r="N3263" i="21"/>
  <c r="O3263" i="21" s="1"/>
  <c r="N3262" i="21"/>
  <c r="O3262" i="21" s="1"/>
  <c r="N3261" i="21"/>
  <c r="O3261" i="21" s="1"/>
  <c r="N3260" i="21"/>
  <c r="O3260" i="21" s="1"/>
  <c r="N3259" i="21"/>
  <c r="O3259" i="21" s="1"/>
  <c r="N3258" i="21"/>
  <c r="O3258" i="21" s="1"/>
  <c r="N3257" i="21"/>
  <c r="O3257" i="21" s="1"/>
  <c r="N3256" i="21"/>
  <c r="O3256" i="21" s="1"/>
  <c r="N3255" i="21"/>
  <c r="O3255" i="21" s="1"/>
  <c r="N3254" i="21"/>
  <c r="O3254" i="21" s="1"/>
  <c r="N3253" i="21"/>
  <c r="O3253" i="21" s="1"/>
  <c r="N3252" i="21"/>
  <c r="O3252" i="21" s="1"/>
  <c r="N3251" i="21"/>
  <c r="O3251" i="21" s="1"/>
  <c r="N3250" i="21"/>
  <c r="O3250" i="21" s="1"/>
  <c r="N3249" i="21"/>
  <c r="O3249" i="21" s="1"/>
  <c r="N3248" i="21"/>
  <c r="O3248" i="21" s="1"/>
  <c r="N3247" i="21"/>
  <c r="O3247" i="21" s="1"/>
  <c r="N3246" i="21"/>
  <c r="O3246" i="21" s="1"/>
  <c r="N3245" i="21"/>
  <c r="O3245" i="21" s="1"/>
  <c r="N3244" i="21"/>
  <c r="O3244" i="21" s="1"/>
  <c r="N3243" i="21"/>
  <c r="O3243" i="21" s="1"/>
  <c r="N3242" i="21"/>
  <c r="O3242" i="21" s="1"/>
  <c r="N3241" i="21"/>
  <c r="O3241" i="21" s="1"/>
  <c r="N3240" i="21"/>
  <c r="O3240" i="21" s="1"/>
  <c r="N3239" i="21"/>
  <c r="O3239" i="21" s="1"/>
  <c r="N3238" i="21"/>
  <c r="O3238" i="21" s="1"/>
  <c r="N3237" i="21"/>
  <c r="O3237" i="21" s="1"/>
  <c r="N3236" i="21"/>
  <c r="O3236" i="21" s="1"/>
  <c r="N3235" i="21"/>
  <c r="O3235" i="21" s="1"/>
  <c r="N3234" i="21"/>
  <c r="O3234" i="21" s="1"/>
  <c r="N3233" i="21"/>
  <c r="O3233" i="21" s="1"/>
  <c r="N3232" i="21"/>
  <c r="O3232" i="21" s="1"/>
  <c r="N3231" i="21"/>
  <c r="O3231" i="21" s="1"/>
  <c r="N3230" i="21"/>
  <c r="O3230" i="21" s="1"/>
  <c r="N3229" i="21"/>
  <c r="O3229" i="21" s="1"/>
  <c r="N3228" i="21"/>
  <c r="O3228" i="21" s="1"/>
  <c r="N3227" i="21"/>
  <c r="O3227" i="21" s="1"/>
  <c r="N3226" i="21"/>
  <c r="O3226" i="21" s="1"/>
  <c r="N3225" i="21"/>
  <c r="O3225" i="21" s="1"/>
  <c r="N3224" i="21"/>
  <c r="O3224" i="21" s="1"/>
  <c r="N3223" i="21"/>
  <c r="O3223" i="21" s="1"/>
  <c r="N3222" i="21"/>
  <c r="O3222" i="21" s="1"/>
  <c r="N3221" i="21"/>
  <c r="O3221" i="21" s="1"/>
  <c r="N3220" i="21"/>
  <c r="O3220" i="21" s="1"/>
  <c r="N3219" i="21"/>
  <c r="O3219" i="21" s="1"/>
  <c r="N3218" i="21"/>
  <c r="O3218" i="21" s="1"/>
  <c r="N3217" i="21"/>
  <c r="O3217" i="21" s="1"/>
  <c r="N3216" i="21"/>
  <c r="O3216" i="21" s="1"/>
  <c r="N3215" i="21"/>
  <c r="O3215" i="21" s="1"/>
  <c r="N3214" i="21"/>
  <c r="O3214" i="21" s="1"/>
  <c r="N3213" i="21"/>
  <c r="O3213" i="21" s="1"/>
  <c r="N3212" i="21"/>
  <c r="O3212" i="21" s="1"/>
  <c r="N3211" i="21"/>
  <c r="O3211" i="21" s="1"/>
  <c r="N3210" i="21"/>
  <c r="O3210" i="21" s="1"/>
  <c r="N3209" i="21"/>
  <c r="O3209" i="21" s="1"/>
  <c r="N3208" i="21"/>
  <c r="N3207" i="21"/>
  <c r="O3207" i="21" s="1"/>
  <c r="N3206" i="21"/>
  <c r="O3206" i="21" s="1"/>
  <c r="N3205" i="21"/>
  <c r="O3205" i="21" s="1"/>
  <c r="N3204" i="21"/>
  <c r="O3204" i="21" s="1"/>
  <c r="N3203" i="21"/>
  <c r="O3203" i="21" s="1"/>
  <c r="N3202" i="21"/>
  <c r="O3202" i="21" s="1"/>
  <c r="N3201" i="21"/>
  <c r="O3201" i="21" s="1"/>
  <c r="N3200" i="21"/>
  <c r="O3200" i="21" s="1"/>
  <c r="N3199" i="21"/>
  <c r="O3199" i="21" s="1"/>
  <c r="N3198" i="21"/>
  <c r="O3198" i="21" s="1"/>
  <c r="N3197" i="21"/>
  <c r="O3197" i="21" s="1"/>
  <c r="N3196" i="21"/>
  <c r="O3196" i="21" s="1"/>
  <c r="N3195" i="21"/>
  <c r="O3195" i="21" s="1"/>
  <c r="N3194" i="21"/>
  <c r="O3194" i="21" s="1"/>
  <c r="N3193" i="21"/>
  <c r="O3193" i="21" s="1"/>
  <c r="N3192" i="21"/>
  <c r="O3192" i="21" s="1"/>
  <c r="N3191" i="21"/>
  <c r="O3191" i="21" s="1"/>
  <c r="N3190" i="21"/>
  <c r="O3190" i="21" s="1"/>
  <c r="N3189" i="21"/>
  <c r="O3189" i="21" s="1"/>
  <c r="N3188" i="21"/>
  <c r="O3188" i="21" s="1"/>
  <c r="N3187" i="21"/>
  <c r="O3187" i="21" s="1"/>
  <c r="N3186" i="21"/>
  <c r="O3186" i="21" s="1"/>
  <c r="N3185" i="21"/>
  <c r="O3185" i="21" s="1"/>
  <c r="N3184" i="21"/>
  <c r="O3184" i="21" s="1"/>
  <c r="N3183" i="21"/>
  <c r="O3183" i="21" s="1"/>
  <c r="N3182" i="21"/>
  <c r="O3182" i="21" s="1"/>
  <c r="N3181" i="21"/>
  <c r="O3181" i="21" s="1"/>
  <c r="N3180" i="21"/>
  <c r="O3180" i="21" s="1"/>
  <c r="N3179" i="21"/>
  <c r="O3179" i="21" s="1"/>
  <c r="N3178" i="21"/>
  <c r="O3178" i="21" s="1"/>
  <c r="N3177" i="21"/>
  <c r="O3177" i="21" s="1"/>
  <c r="N3176" i="21"/>
  <c r="O3176" i="21" s="1"/>
  <c r="N3175" i="21"/>
  <c r="O3175" i="21" s="1"/>
  <c r="N3174" i="21"/>
  <c r="O3174" i="21" s="1"/>
  <c r="N3173" i="21"/>
  <c r="O3173" i="21" s="1"/>
  <c r="N3172" i="21"/>
  <c r="O3172" i="21" s="1"/>
  <c r="N3171" i="21"/>
  <c r="O3171" i="21" s="1"/>
  <c r="N3170" i="21"/>
  <c r="O3170" i="21" s="1"/>
  <c r="N3169" i="21"/>
  <c r="O3169" i="21" s="1"/>
  <c r="N3168" i="21"/>
  <c r="O3168" i="21" s="1"/>
  <c r="N3167" i="21"/>
  <c r="O3167" i="21" s="1"/>
  <c r="N3166" i="21"/>
  <c r="O3166" i="21" s="1"/>
  <c r="N3165" i="21"/>
  <c r="O3165" i="21" s="1"/>
  <c r="N3164" i="21"/>
  <c r="O3164" i="21" s="1"/>
  <c r="N3163" i="21"/>
  <c r="O3163" i="21" s="1"/>
  <c r="N3162" i="21"/>
  <c r="O3162" i="21" s="1"/>
  <c r="N3161" i="21"/>
  <c r="O3161" i="21" s="1"/>
  <c r="N3160" i="21"/>
  <c r="O3160" i="21" s="1"/>
  <c r="N3159" i="21"/>
  <c r="O3159" i="21" s="1"/>
  <c r="N3158" i="21"/>
  <c r="O3158" i="21" s="1"/>
  <c r="N3157" i="21"/>
  <c r="O3157" i="21" s="1"/>
  <c r="N3156" i="21"/>
  <c r="O3156" i="21" s="1"/>
  <c r="N3155" i="21"/>
  <c r="O3155" i="21" s="1"/>
  <c r="N3154" i="21"/>
  <c r="O3154" i="21" s="1"/>
  <c r="N3153" i="21"/>
  <c r="O3153" i="21" s="1"/>
  <c r="N3152" i="21"/>
  <c r="O3152" i="21" s="1"/>
  <c r="N3151" i="21"/>
  <c r="O3151" i="21" s="1"/>
  <c r="N3150" i="21"/>
  <c r="O3150" i="21" s="1"/>
  <c r="N3149" i="21"/>
  <c r="O3149" i="21" s="1"/>
  <c r="N3148" i="21"/>
  <c r="O3148" i="21" s="1"/>
  <c r="N3147" i="21"/>
  <c r="O3147" i="21" s="1"/>
  <c r="N3146" i="21"/>
  <c r="O3146" i="21" s="1"/>
  <c r="N3145" i="21"/>
  <c r="O3145" i="21" s="1"/>
  <c r="N3144" i="21"/>
  <c r="O3144" i="21" s="1"/>
  <c r="N3143" i="21"/>
  <c r="O3143" i="21" s="1"/>
  <c r="N3142" i="21"/>
  <c r="O3142" i="21" s="1"/>
  <c r="N3141" i="21"/>
  <c r="O3141" i="21" s="1"/>
  <c r="N3140" i="21"/>
  <c r="O3140" i="21" s="1"/>
  <c r="N3139" i="21"/>
  <c r="O3139" i="21" s="1"/>
  <c r="N3138" i="21"/>
  <c r="O3138" i="21" s="1"/>
  <c r="N3137" i="21"/>
  <c r="O3137" i="21" s="1"/>
  <c r="N3136" i="21"/>
  <c r="O3136" i="21" s="1"/>
  <c r="N3135" i="21"/>
  <c r="N3134" i="21"/>
  <c r="O3134" i="21" s="1"/>
  <c r="N3133" i="21"/>
  <c r="O3133" i="21" s="1"/>
  <c r="N3132" i="21"/>
  <c r="O3132" i="21" s="1"/>
  <c r="N3131" i="21"/>
  <c r="O3131" i="21" s="1"/>
  <c r="N3130" i="21"/>
  <c r="O3130" i="21" s="1"/>
  <c r="N3129" i="21"/>
  <c r="O3129" i="21" s="1"/>
  <c r="N3128" i="21"/>
  <c r="O3128" i="21" s="1"/>
  <c r="N3127" i="21"/>
  <c r="O3127" i="21" s="1"/>
  <c r="N3126" i="21"/>
  <c r="O3126" i="21" s="1"/>
  <c r="N3125" i="21"/>
  <c r="O3125" i="21" s="1"/>
  <c r="N3124" i="21"/>
  <c r="O3124" i="21" s="1"/>
  <c r="N3123" i="21"/>
  <c r="O3123" i="21" s="1"/>
  <c r="N3122" i="21"/>
  <c r="O3122" i="21" s="1"/>
  <c r="N3121" i="21"/>
  <c r="O3121" i="21" s="1"/>
  <c r="N3120" i="21"/>
  <c r="O3120" i="21" s="1"/>
  <c r="N3119" i="21"/>
  <c r="O3119" i="21" s="1"/>
  <c r="N3118" i="21"/>
  <c r="O3118" i="21" s="1"/>
  <c r="N3117" i="21"/>
  <c r="O3117" i="21" s="1"/>
  <c r="N3116" i="21"/>
  <c r="O3116" i="21" s="1"/>
  <c r="N3115" i="21"/>
  <c r="O3115" i="21" s="1"/>
  <c r="N3114" i="21"/>
  <c r="O3114" i="21" s="1"/>
  <c r="N3113" i="21"/>
  <c r="O3113" i="21" s="1"/>
  <c r="N3112" i="21"/>
  <c r="O3112" i="21" s="1"/>
  <c r="N3111" i="21"/>
  <c r="O3111" i="21" s="1"/>
  <c r="N3110" i="21"/>
  <c r="O3110" i="21" s="1"/>
  <c r="N3109" i="21"/>
  <c r="O3109" i="21" s="1"/>
  <c r="N3108" i="21"/>
  <c r="O3108" i="21" s="1"/>
  <c r="N3107" i="21"/>
  <c r="O3107" i="21" s="1"/>
  <c r="N3106" i="21"/>
  <c r="O3106" i="21" s="1"/>
  <c r="N3105" i="21"/>
  <c r="O3105" i="21" s="1"/>
  <c r="N3104" i="21"/>
  <c r="O3104" i="21" s="1"/>
  <c r="N3103" i="21"/>
  <c r="O3103" i="21" s="1"/>
  <c r="N3102" i="21"/>
  <c r="N3101" i="21"/>
  <c r="O3101" i="21" s="1"/>
  <c r="N3100" i="21"/>
  <c r="O3100" i="21" s="1"/>
  <c r="N3099" i="21"/>
  <c r="O3099" i="21" s="1"/>
  <c r="N3098" i="21"/>
  <c r="O3098" i="21" s="1"/>
  <c r="N3097" i="21"/>
  <c r="O3097" i="21" s="1"/>
  <c r="N3096" i="21"/>
  <c r="O3096" i="21" s="1"/>
  <c r="N3095" i="21"/>
  <c r="O3095" i="21" s="1"/>
  <c r="N3094" i="21"/>
  <c r="O3094" i="21" s="1"/>
  <c r="N3093" i="21"/>
  <c r="O3093" i="21" s="1"/>
  <c r="N3092" i="21"/>
  <c r="O3092" i="21" s="1"/>
  <c r="N3091" i="21"/>
  <c r="O3091" i="21" s="1"/>
  <c r="N3090" i="21"/>
  <c r="O3090" i="21" s="1"/>
  <c r="N3089" i="21"/>
  <c r="O3089" i="21" s="1"/>
  <c r="N3088" i="21"/>
  <c r="O3088" i="21" s="1"/>
  <c r="N3087" i="21"/>
  <c r="O3087" i="21" s="1"/>
  <c r="N3086" i="21"/>
  <c r="O3086" i="21" s="1"/>
  <c r="N3085" i="21"/>
  <c r="O3085" i="21" s="1"/>
  <c r="N3084" i="21"/>
  <c r="O3084" i="21" s="1"/>
  <c r="N3083" i="21"/>
  <c r="O3083" i="21" s="1"/>
  <c r="N3082" i="21"/>
  <c r="O3082" i="21" s="1"/>
  <c r="N3081" i="21"/>
  <c r="O3081" i="21" s="1"/>
  <c r="N3080" i="21"/>
  <c r="O3080" i="21" s="1"/>
  <c r="N3079" i="21"/>
  <c r="O3079" i="21" s="1"/>
  <c r="N3078" i="21"/>
  <c r="O3078" i="21" s="1"/>
  <c r="N3077" i="21"/>
  <c r="O3077" i="21" s="1"/>
  <c r="N3076" i="21"/>
  <c r="N3075" i="21"/>
  <c r="O3075" i="21" s="1"/>
  <c r="N3074" i="21"/>
  <c r="O3074" i="21" s="1"/>
  <c r="N3073" i="21"/>
  <c r="O3073" i="21" s="1"/>
  <c r="N3072" i="21"/>
  <c r="O3072" i="21" s="1"/>
  <c r="N3071" i="21"/>
  <c r="O3071" i="21" s="1"/>
  <c r="N3070" i="21"/>
  <c r="O3070" i="21" s="1"/>
  <c r="N3069" i="21"/>
  <c r="O3069" i="21" s="1"/>
  <c r="N3068" i="21"/>
  <c r="O3068" i="21" s="1"/>
  <c r="N3067" i="21"/>
  <c r="O3067" i="21" s="1"/>
  <c r="N3066" i="21"/>
  <c r="O3066" i="21" s="1"/>
  <c r="N3065" i="21"/>
  <c r="O3065" i="21" s="1"/>
  <c r="N3064" i="21"/>
  <c r="O3064" i="21" s="1"/>
  <c r="N3063" i="21"/>
  <c r="O3063" i="21" s="1"/>
  <c r="N3062" i="21"/>
  <c r="O3062" i="21" s="1"/>
  <c r="N3061" i="21"/>
  <c r="O3061" i="21" s="1"/>
  <c r="N3060" i="21"/>
  <c r="O3060" i="21" s="1"/>
  <c r="N3059" i="21"/>
  <c r="O3059" i="21" s="1"/>
  <c r="N3058" i="21"/>
  <c r="O3058" i="21" s="1"/>
  <c r="N3057" i="21"/>
  <c r="O3057" i="21" s="1"/>
  <c r="N3056" i="21"/>
  <c r="O3056" i="21" s="1"/>
  <c r="N3055" i="21"/>
  <c r="O3055" i="21" s="1"/>
  <c r="N3054" i="21"/>
  <c r="O3054" i="21" s="1"/>
  <c r="N3053" i="21"/>
  <c r="O3053" i="21" s="1"/>
  <c r="N3052" i="21"/>
  <c r="O3052" i="21" s="1"/>
  <c r="N3051" i="21"/>
  <c r="O3051" i="21" s="1"/>
  <c r="N3050" i="21"/>
  <c r="O3050" i="21" s="1"/>
  <c r="N3049" i="21"/>
  <c r="O3049" i="21" s="1"/>
  <c r="N3048" i="21"/>
  <c r="O3048" i="21" s="1"/>
  <c r="N3047" i="21"/>
  <c r="O3047" i="21" s="1"/>
  <c r="N3046" i="21"/>
  <c r="O3046" i="21" s="1"/>
  <c r="N3045" i="21"/>
  <c r="O3045" i="21" s="1"/>
  <c r="N3044" i="21"/>
  <c r="O3044" i="21" s="1"/>
  <c r="N3043" i="21"/>
  <c r="O3043" i="21" s="1"/>
  <c r="N3042" i="21"/>
  <c r="O3042" i="21" s="1"/>
  <c r="N3041" i="21"/>
  <c r="O3041" i="21" s="1"/>
  <c r="N3040" i="21"/>
  <c r="O3040" i="21" s="1"/>
  <c r="N3039" i="21"/>
  <c r="O3039" i="21" s="1"/>
  <c r="N3038" i="21"/>
  <c r="O3038" i="21" s="1"/>
  <c r="N3037" i="21"/>
  <c r="O3037" i="21" s="1"/>
  <c r="N3036" i="21"/>
  <c r="O3036" i="21" s="1"/>
  <c r="N3035" i="21"/>
  <c r="O3035" i="21" s="1"/>
  <c r="N3034" i="21"/>
  <c r="O3034" i="21" s="1"/>
  <c r="N3033" i="21"/>
  <c r="O3033" i="21" s="1"/>
  <c r="N3032" i="21"/>
  <c r="O3032" i="21" s="1"/>
  <c r="N3031" i="21"/>
  <c r="O3031" i="21" s="1"/>
  <c r="N3030" i="21"/>
  <c r="O3030" i="21" s="1"/>
  <c r="N3029" i="21"/>
  <c r="O3029" i="21" s="1"/>
  <c r="N3028" i="21"/>
  <c r="O3028" i="21" s="1"/>
  <c r="N3027" i="21"/>
  <c r="O3027" i="21" s="1"/>
  <c r="N3026" i="21"/>
  <c r="O3026" i="21" s="1"/>
  <c r="N3025" i="21"/>
  <c r="O3025" i="21" s="1"/>
  <c r="N3024" i="21"/>
  <c r="O3024" i="21" s="1"/>
  <c r="N3023" i="21"/>
  <c r="O3023" i="21" s="1"/>
  <c r="N3022" i="21"/>
  <c r="O3022" i="21" s="1"/>
  <c r="N3021" i="21"/>
  <c r="O3021" i="21" s="1"/>
  <c r="N3020" i="21"/>
  <c r="O3020" i="21" s="1"/>
  <c r="N3019" i="21"/>
  <c r="O3019" i="21" s="1"/>
  <c r="N3018" i="21"/>
  <c r="O3018" i="21" s="1"/>
  <c r="N3017" i="21"/>
  <c r="O3017" i="21" s="1"/>
  <c r="N3016" i="21"/>
  <c r="O3016" i="21" s="1"/>
  <c r="N3015" i="21"/>
  <c r="O3015" i="21" s="1"/>
  <c r="N3014" i="21"/>
  <c r="O3014" i="21" s="1"/>
  <c r="N3013" i="21"/>
  <c r="O3013" i="21" s="1"/>
  <c r="N3012" i="21"/>
  <c r="O3012" i="21" s="1"/>
  <c r="N3011" i="21"/>
  <c r="O3011" i="21" s="1"/>
  <c r="N3010" i="21"/>
  <c r="O3010" i="21" s="1"/>
  <c r="N3009" i="21"/>
  <c r="O3009" i="21" s="1"/>
  <c r="N3008" i="21"/>
  <c r="O3008" i="21" s="1"/>
  <c r="N3007" i="21"/>
  <c r="O3007" i="21" s="1"/>
  <c r="N3006" i="21"/>
  <c r="O3006" i="21" s="1"/>
  <c r="N3005" i="21"/>
  <c r="O3005" i="21" s="1"/>
  <c r="N3004" i="21"/>
  <c r="O3004" i="21" s="1"/>
  <c r="N3003" i="21"/>
  <c r="O3003" i="21" s="1"/>
  <c r="N3002" i="21"/>
  <c r="O3002" i="21" s="1"/>
  <c r="N3001" i="21"/>
  <c r="O3001" i="21" s="1"/>
  <c r="N3000" i="21"/>
  <c r="O3000" i="21" s="1"/>
  <c r="N2999" i="21"/>
  <c r="O2999" i="21" s="1"/>
  <c r="N2998" i="21"/>
  <c r="O2998" i="21" s="1"/>
  <c r="N2997" i="21"/>
  <c r="O2997" i="21" s="1"/>
  <c r="N2996" i="21"/>
  <c r="O2996" i="21" s="1"/>
  <c r="N2995" i="21"/>
  <c r="O2995" i="21" s="1"/>
  <c r="N2994" i="21"/>
  <c r="O2994" i="21" s="1"/>
  <c r="N2993" i="21"/>
  <c r="O2993" i="21" s="1"/>
  <c r="N2992" i="21"/>
  <c r="O2992" i="21" s="1"/>
  <c r="N2991" i="21"/>
  <c r="O2991" i="21" s="1"/>
  <c r="N2990" i="21"/>
  <c r="O2990" i="21" s="1"/>
  <c r="N2989" i="21"/>
  <c r="O2989" i="21" s="1"/>
  <c r="N2988" i="21"/>
  <c r="O2988" i="21" s="1"/>
  <c r="N2987" i="21"/>
  <c r="O2987" i="21" s="1"/>
  <c r="N2986" i="21"/>
  <c r="O2986" i="21" s="1"/>
  <c r="N2985" i="21"/>
  <c r="O2985" i="21" s="1"/>
  <c r="N2984" i="21"/>
  <c r="O2984" i="21" s="1"/>
  <c r="N2983" i="21"/>
  <c r="O2983" i="21" s="1"/>
  <c r="N2982" i="21"/>
  <c r="O2982" i="21" s="1"/>
  <c r="N2981" i="21"/>
  <c r="O2981" i="21" s="1"/>
  <c r="N2980" i="21"/>
  <c r="O2980" i="21" s="1"/>
  <c r="N2979" i="21"/>
  <c r="O2979" i="21" s="1"/>
  <c r="N2978" i="21"/>
  <c r="O2978" i="21" s="1"/>
  <c r="N2977" i="21"/>
  <c r="O2977" i="21" s="1"/>
  <c r="N2976" i="21"/>
  <c r="O2976" i="21" s="1"/>
  <c r="N2975" i="21"/>
  <c r="O2975" i="21" s="1"/>
  <c r="N2974" i="21"/>
  <c r="O2974" i="21" s="1"/>
  <c r="N2973" i="21"/>
  <c r="O2973" i="21" s="1"/>
  <c r="N2972" i="21"/>
  <c r="O2972" i="21" s="1"/>
  <c r="N2971" i="21"/>
  <c r="O2971" i="21" s="1"/>
  <c r="N2970" i="21"/>
  <c r="O2970" i="21" s="1"/>
  <c r="N2969" i="21"/>
  <c r="O2969" i="21" s="1"/>
  <c r="N2968" i="21"/>
  <c r="O2968" i="21" s="1"/>
  <c r="N2967" i="21"/>
  <c r="O2967" i="21" s="1"/>
  <c r="N2966" i="21"/>
  <c r="O2966" i="21" s="1"/>
  <c r="N2965" i="21"/>
  <c r="O2965" i="21" s="1"/>
  <c r="N2964" i="21"/>
  <c r="O2964" i="21" s="1"/>
  <c r="N2963" i="21"/>
  <c r="O2963" i="21" s="1"/>
  <c r="N2962" i="21"/>
  <c r="O2962" i="21" s="1"/>
  <c r="N2961" i="21"/>
  <c r="O2961" i="21" s="1"/>
  <c r="N2960" i="21"/>
  <c r="O2960" i="21" s="1"/>
  <c r="N2959" i="21"/>
  <c r="O2959" i="21" s="1"/>
  <c r="N2958" i="21"/>
  <c r="O2958" i="21" s="1"/>
  <c r="N2957" i="21"/>
  <c r="O2957" i="21" s="1"/>
  <c r="N2956" i="21"/>
  <c r="O2956" i="21" s="1"/>
  <c r="N2955" i="21"/>
  <c r="O2955" i="21" s="1"/>
  <c r="N2954" i="21"/>
  <c r="O2954" i="21" s="1"/>
  <c r="N2953" i="21"/>
  <c r="O2953" i="21" s="1"/>
  <c r="N2952" i="21"/>
  <c r="O2952" i="21" s="1"/>
  <c r="N2951" i="21"/>
  <c r="O2951" i="21" s="1"/>
  <c r="N2950" i="21"/>
  <c r="O2950" i="21" s="1"/>
  <c r="N2949" i="21"/>
  <c r="O2949" i="21" s="1"/>
  <c r="N2948" i="21"/>
  <c r="O2948" i="21" s="1"/>
  <c r="N2947" i="21"/>
  <c r="O2947" i="21" s="1"/>
  <c r="N2946" i="21"/>
  <c r="O2946" i="21" s="1"/>
  <c r="N2945" i="21"/>
  <c r="O2945" i="21" s="1"/>
  <c r="N2944" i="21"/>
  <c r="O2944" i="21" s="1"/>
  <c r="N2943" i="21"/>
  <c r="O2943" i="21" s="1"/>
  <c r="N2942" i="21"/>
  <c r="O2942" i="21" s="1"/>
  <c r="N2941" i="21"/>
  <c r="O2941" i="21" s="1"/>
  <c r="N2940" i="21"/>
  <c r="O2940" i="21" s="1"/>
  <c r="N2939" i="21"/>
  <c r="O2939" i="21" s="1"/>
  <c r="N2938" i="21"/>
  <c r="O2938" i="21" s="1"/>
  <c r="N2937" i="21"/>
  <c r="O2937" i="21" s="1"/>
  <c r="N2936" i="21"/>
  <c r="O2936" i="21" s="1"/>
  <c r="N2935" i="21"/>
  <c r="O2935" i="21" s="1"/>
  <c r="N2934" i="21"/>
  <c r="O2934" i="21" s="1"/>
  <c r="N2933" i="21"/>
  <c r="O2933" i="21" s="1"/>
  <c r="N2932" i="21"/>
  <c r="O2932" i="21" s="1"/>
  <c r="N2931" i="21"/>
  <c r="O2931" i="21" s="1"/>
  <c r="N2930" i="21"/>
  <c r="O2930" i="21" s="1"/>
  <c r="N2929" i="21"/>
  <c r="O2929" i="21" s="1"/>
  <c r="N2928" i="21"/>
  <c r="O2928" i="21" s="1"/>
  <c r="N2927" i="21"/>
  <c r="O2927" i="21" s="1"/>
  <c r="N2926" i="21"/>
  <c r="O2926" i="21" s="1"/>
  <c r="N2925" i="21"/>
  <c r="N2924" i="21"/>
  <c r="O2924" i="21" s="1"/>
  <c r="N2923" i="21"/>
  <c r="O2923" i="21" s="1"/>
  <c r="N2922" i="21"/>
  <c r="O2922" i="21" s="1"/>
  <c r="N2921" i="21"/>
  <c r="O2921" i="21" s="1"/>
  <c r="N2920" i="21"/>
  <c r="O2920" i="21" s="1"/>
  <c r="N2919" i="21"/>
  <c r="O2919" i="21" s="1"/>
  <c r="N2918" i="21"/>
  <c r="O2918" i="21" s="1"/>
  <c r="N2917" i="21"/>
  <c r="O2917" i="21" s="1"/>
  <c r="N2916" i="21"/>
  <c r="O2916" i="21" s="1"/>
  <c r="N2915" i="21"/>
  <c r="O2915" i="21" s="1"/>
  <c r="N2914" i="21"/>
  <c r="O2914" i="21" s="1"/>
  <c r="N2913" i="21"/>
  <c r="O2913" i="21" s="1"/>
  <c r="N2912" i="21"/>
  <c r="O2912" i="21" s="1"/>
  <c r="N2911" i="21"/>
  <c r="O2911" i="21" s="1"/>
  <c r="N2910" i="21"/>
  <c r="O2910" i="21" s="1"/>
  <c r="N2909" i="21"/>
  <c r="O2909" i="21" s="1"/>
  <c r="N2908" i="21"/>
  <c r="O2908" i="21" s="1"/>
  <c r="N2907" i="21"/>
  <c r="O2907" i="21" s="1"/>
  <c r="N2906" i="21"/>
  <c r="O2906" i="21" s="1"/>
  <c r="N2905" i="21"/>
  <c r="O2905" i="21" s="1"/>
  <c r="N2904" i="21"/>
  <c r="O2904" i="21" s="1"/>
  <c r="N2903" i="21"/>
  <c r="O2903" i="21" s="1"/>
  <c r="N2902" i="21"/>
  <c r="O2902" i="21" s="1"/>
  <c r="N2901" i="21"/>
  <c r="O2901" i="21" s="1"/>
  <c r="N2900" i="21"/>
  <c r="O2900" i="21" s="1"/>
  <c r="N2899" i="21"/>
  <c r="O2899" i="21" s="1"/>
  <c r="N2898" i="21"/>
  <c r="O2898" i="21" s="1"/>
  <c r="N2897" i="21"/>
  <c r="O2897" i="21" s="1"/>
  <c r="N2896" i="21"/>
  <c r="O2896" i="21" s="1"/>
  <c r="N2895" i="21"/>
  <c r="O2895" i="21" s="1"/>
  <c r="N2894" i="21"/>
  <c r="O2894" i="21" s="1"/>
  <c r="N2893" i="21"/>
  <c r="O2893" i="21" s="1"/>
  <c r="N2892" i="21"/>
  <c r="O2892" i="21" s="1"/>
  <c r="N2891" i="21"/>
  <c r="O2891" i="21" s="1"/>
  <c r="N2890" i="21"/>
  <c r="O2890" i="21" s="1"/>
  <c r="N2889" i="21"/>
  <c r="O2889" i="21" s="1"/>
  <c r="N2888" i="21"/>
  <c r="O2888" i="21" s="1"/>
  <c r="N2887" i="21"/>
  <c r="O2887" i="21" s="1"/>
  <c r="N2886" i="21"/>
  <c r="O2886" i="21" s="1"/>
  <c r="N2885" i="21"/>
  <c r="O2885" i="21" s="1"/>
  <c r="N2884" i="21"/>
  <c r="O2884" i="21" s="1"/>
  <c r="N2883" i="21"/>
  <c r="O2883" i="21" s="1"/>
  <c r="N2882" i="21"/>
  <c r="O2882" i="21" s="1"/>
  <c r="N2881" i="21"/>
  <c r="O2881" i="21" s="1"/>
  <c r="N2880" i="21"/>
  <c r="O2880" i="21" s="1"/>
  <c r="N2879" i="21"/>
  <c r="O2879" i="21" s="1"/>
  <c r="N2878" i="21"/>
  <c r="O2878" i="21" s="1"/>
  <c r="N2877" i="21"/>
  <c r="O2877" i="21" s="1"/>
  <c r="N2876" i="21"/>
  <c r="O2876" i="21" s="1"/>
  <c r="N2875" i="21"/>
  <c r="O2875" i="21" s="1"/>
  <c r="N2874" i="21"/>
  <c r="O2874" i="21" s="1"/>
  <c r="N2873" i="21"/>
  <c r="O2873" i="21" s="1"/>
  <c r="N2872" i="21"/>
  <c r="O2872" i="21" s="1"/>
  <c r="N2871" i="21"/>
  <c r="O2871" i="21" s="1"/>
  <c r="N2870" i="21"/>
  <c r="O2870" i="21" s="1"/>
  <c r="N2869" i="21"/>
  <c r="O2869" i="21" s="1"/>
  <c r="N2868" i="21"/>
  <c r="O2868" i="21" s="1"/>
  <c r="N2867" i="21"/>
  <c r="O2867" i="21" s="1"/>
  <c r="N2866" i="21"/>
  <c r="O2866" i="21" s="1"/>
  <c r="N2865" i="21"/>
  <c r="O2865" i="21" s="1"/>
  <c r="N2864" i="21"/>
  <c r="O2864" i="21" s="1"/>
  <c r="N2863" i="21"/>
  <c r="O2863" i="21" s="1"/>
  <c r="N2862" i="21"/>
  <c r="O2862" i="21" s="1"/>
  <c r="N2861" i="21"/>
  <c r="O2861" i="21" s="1"/>
  <c r="N2860" i="21"/>
  <c r="O2860" i="21" s="1"/>
  <c r="N2859" i="21"/>
  <c r="O2859" i="21" s="1"/>
  <c r="N2858" i="21"/>
  <c r="O2858" i="21" s="1"/>
  <c r="N2857" i="21"/>
  <c r="O2857" i="21" s="1"/>
  <c r="N2856" i="21"/>
  <c r="O2856" i="21" s="1"/>
  <c r="N2855" i="21"/>
  <c r="O2855" i="21" s="1"/>
  <c r="N2854" i="21"/>
  <c r="O2854" i="21" s="1"/>
  <c r="N2853" i="21"/>
  <c r="O2853" i="21" s="1"/>
  <c r="N2852" i="21"/>
  <c r="O2852" i="21" s="1"/>
  <c r="N2851" i="21"/>
  <c r="O2851" i="21" s="1"/>
  <c r="N2850" i="21"/>
  <c r="O2850" i="21" s="1"/>
  <c r="N2849" i="21"/>
  <c r="O2849" i="21" s="1"/>
  <c r="N2848" i="21"/>
  <c r="O2848" i="21" s="1"/>
  <c r="N2847" i="21"/>
  <c r="O2847" i="21" s="1"/>
  <c r="N2846" i="21"/>
  <c r="O2846" i="21" s="1"/>
  <c r="N2845" i="21"/>
  <c r="O2845" i="21" s="1"/>
  <c r="N2844" i="21"/>
  <c r="O2844" i="21" s="1"/>
  <c r="N2843" i="21"/>
  <c r="O2843" i="21" s="1"/>
  <c r="N2842" i="21"/>
  <c r="O2842" i="21" s="1"/>
  <c r="N2841" i="21"/>
  <c r="O2841" i="21" s="1"/>
  <c r="N2840" i="21"/>
  <c r="O2840" i="21" s="1"/>
  <c r="N2839" i="21"/>
  <c r="O2839" i="21" s="1"/>
  <c r="N2838" i="21"/>
  <c r="O2838" i="21" s="1"/>
  <c r="N2837" i="21"/>
  <c r="O2837" i="21" s="1"/>
  <c r="N2836" i="21"/>
  <c r="O2836" i="21" s="1"/>
  <c r="N2835" i="21"/>
  <c r="O2835" i="21" s="1"/>
  <c r="N2834" i="21"/>
  <c r="O2834" i="21" s="1"/>
  <c r="N2833" i="21"/>
  <c r="O2833" i="21" s="1"/>
  <c r="N2832" i="21"/>
  <c r="O2832" i="21" s="1"/>
  <c r="N2831" i="21"/>
  <c r="O2831" i="21" s="1"/>
  <c r="N2830" i="21"/>
  <c r="O2830" i="21" s="1"/>
  <c r="N2829" i="21"/>
  <c r="O2829" i="21" s="1"/>
  <c r="N2828" i="21"/>
  <c r="O2828" i="21" s="1"/>
  <c r="N2827" i="21"/>
  <c r="O2827" i="21" s="1"/>
  <c r="N2826" i="21"/>
  <c r="O2826" i="21" s="1"/>
  <c r="N2825" i="21"/>
  <c r="O2825" i="21" s="1"/>
  <c r="N2824" i="21"/>
  <c r="O2824" i="21" s="1"/>
  <c r="N2823" i="21"/>
  <c r="O2823" i="21" s="1"/>
  <c r="N2822" i="21"/>
  <c r="O2822" i="21" s="1"/>
  <c r="N2821" i="21"/>
  <c r="O2821" i="21" s="1"/>
  <c r="N2820" i="21"/>
  <c r="O2820" i="21" s="1"/>
  <c r="N2819" i="21"/>
  <c r="O2819" i="21" s="1"/>
  <c r="N2818" i="21"/>
  <c r="O2818" i="21" s="1"/>
  <c r="N2817" i="21"/>
  <c r="O2817" i="21" s="1"/>
  <c r="N2816" i="21"/>
  <c r="O2816" i="21" s="1"/>
  <c r="N2815" i="21"/>
  <c r="O2815" i="21" s="1"/>
  <c r="N2814" i="21"/>
  <c r="O2814" i="21" s="1"/>
  <c r="N2813" i="21"/>
  <c r="O2813" i="21" s="1"/>
  <c r="N2812" i="21"/>
  <c r="O2812" i="21" s="1"/>
  <c r="N2811" i="21"/>
  <c r="O2811" i="21" s="1"/>
  <c r="N2810" i="21"/>
  <c r="O2810" i="21" s="1"/>
  <c r="N2809" i="21"/>
  <c r="O2809" i="21" s="1"/>
  <c r="N2808" i="21"/>
  <c r="O2808" i="21" s="1"/>
  <c r="N2807" i="21"/>
  <c r="O2807" i="21" s="1"/>
  <c r="N2806" i="21"/>
  <c r="O2806" i="21" s="1"/>
  <c r="N2805" i="21"/>
  <c r="O2805" i="21" s="1"/>
  <c r="N2804" i="21"/>
  <c r="O2804" i="21" s="1"/>
  <c r="N2803" i="21"/>
  <c r="O2803" i="21" s="1"/>
  <c r="N2802" i="21"/>
  <c r="O2802" i="21" s="1"/>
  <c r="N2801" i="21"/>
  <c r="O2801" i="21" s="1"/>
  <c r="N2800" i="21"/>
  <c r="O2800" i="21" s="1"/>
  <c r="N2799" i="21"/>
  <c r="O2799" i="21" s="1"/>
  <c r="N2798" i="21"/>
  <c r="O2798" i="21" s="1"/>
  <c r="N2797" i="21"/>
  <c r="O2797" i="21" s="1"/>
  <c r="N2796" i="21"/>
  <c r="O2796" i="21" s="1"/>
  <c r="N2795" i="21"/>
  <c r="O2795" i="21" s="1"/>
  <c r="N2794" i="21"/>
  <c r="O2794" i="21" s="1"/>
  <c r="N2793" i="21"/>
  <c r="O2793" i="21" s="1"/>
  <c r="N2792" i="21"/>
  <c r="O2792" i="21" s="1"/>
  <c r="N2791" i="21"/>
  <c r="O2791" i="21" s="1"/>
  <c r="N2790" i="21"/>
  <c r="O2790" i="21" s="1"/>
  <c r="N2789" i="21"/>
  <c r="O2789" i="21" s="1"/>
  <c r="N2788" i="21"/>
  <c r="O2788" i="21" s="1"/>
  <c r="N2787" i="21"/>
  <c r="O2787" i="21" s="1"/>
  <c r="N2786" i="21"/>
  <c r="O2786" i="21" s="1"/>
  <c r="N2785" i="21"/>
  <c r="O2785" i="21" s="1"/>
  <c r="N2784" i="21"/>
  <c r="O2784" i="21" s="1"/>
  <c r="N2783" i="21"/>
  <c r="O2783" i="21" s="1"/>
  <c r="N2782" i="21"/>
  <c r="O2782" i="21" s="1"/>
  <c r="N2781" i="21"/>
  <c r="O2781" i="21" s="1"/>
  <c r="N2780" i="21"/>
  <c r="O2780" i="21" s="1"/>
  <c r="N2779" i="21"/>
  <c r="O2779" i="21" s="1"/>
  <c r="N2778" i="21"/>
  <c r="O2778" i="21" s="1"/>
  <c r="N2777" i="21"/>
  <c r="O2777" i="21" s="1"/>
  <c r="N2776" i="21"/>
  <c r="O2776" i="21" s="1"/>
  <c r="N2775" i="21"/>
  <c r="O2775" i="21" s="1"/>
  <c r="N2774" i="21"/>
  <c r="O2774" i="21" s="1"/>
  <c r="N2773" i="21"/>
  <c r="O2773" i="21" s="1"/>
  <c r="N2772" i="21"/>
  <c r="O2772" i="21" s="1"/>
  <c r="N2771" i="21"/>
  <c r="O2771" i="21" s="1"/>
  <c r="N2770" i="21"/>
  <c r="O2770" i="21" s="1"/>
  <c r="N2769" i="21"/>
  <c r="O2769" i="21" s="1"/>
  <c r="N2768" i="21"/>
  <c r="O2768" i="21" s="1"/>
  <c r="N2767" i="21"/>
  <c r="O2767" i="21" s="1"/>
  <c r="N2766" i="21"/>
  <c r="O2766" i="21" s="1"/>
  <c r="N2765" i="21"/>
  <c r="O2765" i="21" s="1"/>
  <c r="N2764" i="21"/>
  <c r="O2764" i="21" s="1"/>
  <c r="N2763" i="21"/>
  <c r="O2763" i="21" s="1"/>
  <c r="N2762" i="21"/>
  <c r="O2762" i="21" s="1"/>
  <c r="N2761" i="21"/>
  <c r="O2761" i="21" s="1"/>
  <c r="N2760" i="21"/>
  <c r="O2760" i="21" s="1"/>
  <c r="N2759" i="21"/>
  <c r="O2759" i="21" s="1"/>
  <c r="N2758" i="21"/>
  <c r="O2758" i="21" s="1"/>
  <c r="N2757" i="21"/>
  <c r="O2757" i="21" s="1"/>
  <c r="N2756" i="21"/>
  <c r="O2756" i="21" s="1"/>
  <c r="N2755" i="21"/>
  <c r="O2755" i="21" s="1"/>
  <c r="N2754" i="21"/>
  <c r="O2754" i="21" s="1"/>
  <c r="N2753" i="21"/>
  <c r="O2753" i="21" s="1"/>
  <c r="N2752" i="21"/>
  <c r="O2752" i="21" s="1"/>
  <c r="N2751" i="21"/>
  <c r="O2751" i="21" s="1"/>
  <c r="N2750" i="21"/>
  <c r="O2750" i="21" s="1"/>
  <c r="N2749" i="21"/>
  <c r="O2749" i="21" s="1"/>
  <c r="N2748" i="21"/>
  <c r="O2748" i="21" s="1"/>
  <c r="N2747" i="21"/>
  <c r="O2747" i="21" s="1"/>
  <c r="N2746" i="21"/>
  <c r="O2746" i="21" s="1"/>
  <c r="N2745" i="21"/>
  <c r="O2745" i="21" s="1"/>
  <c r="N2744" i="21"/>
  <c r="O2744" i="21" s="1"/>
  <c r="N2743" i="21"/>
  <c r="O2743" i="21" s="1"/>
  <c r="N2742" i="21"/>
  <c r="O2742" i="21" s="1"/>
  <c r="N2741" i="21"/>
  <c r="O2741" i="21" s="1"/>
  <c r="N2740" i="21"/>
  <c r="O2740" i="21" s="1"/>
  <c r="N2739" i="21"/>
  <c r="O2739" i="21" s="1"/>
  <c r="N2738" i="21"/>
  <c r="O2738" i="21" s="1"/>
  <c r="N2737" i="21"/>
  <c r="O2737" i="21" s="1"/>
  <c r="N2736" i="21"/>
  <c r="O2736" i="21" s="1"/>
  <c r="N2735" i="21"/>
  <c r="O2735" i="21" s="1"/>
  <c r="N2734" i="21"/>
  <c r="O2734" i="21" s="1"/>
  <c r="N2733" i="21"/>
  <c r="O2733" i="21" s="1"/>
  <c r="N2732" i="21"/>
  <c r="O2732" i="21" s="1"/>
  <c r="N2731" i="21"/>
  <c r="O2731" i="21" s="1"/>
  <c r="N2730" i="21"/>
  <c r="O2730" i="21" s="1"/>
  <c r="N2729" i="21"/>
  <c r="O2729" i="21" s="1"/>
  <c r="N2728" i="21"/>
  <c r="O2728" i="21" s="1"/>
  <c r="N2727" i="21"/>
  <c r="O2727" i="21" s="1"/>
  <c r="N2726" i="21"/>
  <c r="O2726" i="21" s="1"/>
  <c r="N2725" i="21"/>
  <c r="O2725" i="21" s="1"/>
  <c r="N2724" i="21"/>
  <c r="O2724" i="21" s="1"/>
  <c r="N2723" i="21"/>
  <c r="O2723" i="21" s="1"/>
  <c r="N2722" i="21"/>
  <c r="O2722" i="21" s="1"/>
  <c r="N2721" i="21"/>
  <c r="O2721" i="21" s="1"/>
  <c r="N2720" i="21"/>
  <c r="O2720" i="21" s="1"/>
  <c r="N2719" i="21"/>
  <c r="O2719" i="21" s="1"/>
  <c r="N2718" i="21"/>
  <c r="O2718" i="21" s="1"/>
  <c r="N2717" i="21"/>
  <c r="O2717" i="21" s="1"/>
  <c r="N2716" i="21"/>
  <c r="O2716" i="21" s="1"/>
  <c r="N2715" i="21"/>
  <c r="O2715" i="21" s="1"/>
  <c r="N2714" i="21"/>
  <c r="O2714" i="21" s="1"/>
  <c r="N2713" i="21"/>
  <c r="O2713" i="21" s="1"/>
  <c r="N2712" i="21"/>
  <c r="N2711" i="21"/>
  <c r="O2711" i="21" s="1"/>
  <c r="N2710" i="21"/>
  <c r="O2710" i="21" s="1"/>
  <c r="N2709" i="21"/>
  <c r="O2709" i="21" s="1"/>
  <c r="N2708" i="21"/>
  <c r="O2708" i="21" s="1"/>
  <c r="N2707" i="21"/>
  <c r="O2707" i="21" s="1"/>
  <c r="N2706" i="21"/>
  <c r="O2706" i="21" s="1"/>
  <c r="N2705" i="21"/>
  <c r="O2705" i="21" s="1"/>
  <c r="N2704" i="21"/>
  <c r="O2704" i="21" s="1"/>
  <c r="N2703" i="21"/>
  <c r="O2703" i="21" s="1"/>
  <c r="N2702" i="21"/>
  <c r="O2702" i="21" s="1"/>
  <c r="N2701" i="21"/>
  <c r="O2701" i="21" s="1"/>
  <c r="N2700" i="21"/>
  <c r="O2700" i="21" s="1"/>
  <c r="N2699" i="21"/>
  <c r="O2699" i="21" s="1"/>
  <c r="N2698" i="21"/>
  <c r="O2698" i="21" s="1"/>
  <c r="N2697" i="21"/>
  <c r="O2697" i="21" s="1"/>
  <c r="N2696" i="21"/>
  <c r="O2696" i="21" s="1"/>
  <c r="N2695" i="21"/>
  <c r="O2695" i="21" s="1"/>
  <c r="N2694" i="21"/>
  <c r="O2694" i="21" s="1"/>
  <c r="N2693" i="21"/>
  <c r="O2693" i="21" s="1"/>
  <c r="N2692" i="21"/>
  <c r="O2692" i="21" s="1"/>
  <c r="N2691" i="21"/>
  <c r="O2691" i="21" s="1"/>
  <c r="N2690" i="21"/>
  <c r="O2690" i="21" s="1"/>
  <c r="N2689" i="21"/>
  <c r="O2689" i="21" s="1"/>
  <c r="N2688" i="21"/>
  <c r="O2688" i="21" s="1"/>
  <c r="N2687" i="21"/>
  <c r="O2687" i="21" s="1"/>
  <c r="N2686" i="21"/>
  <c r="O2686" i="21" s="1"/>
  <c r="N2685" i="21"/>
  <c r="O2685" i="21" s="1"/>
  <c r="N2684" i="21"/>
  <c r="O2684" i="21" s="1"/>
  <c r="N2683" i="21"/>
  <c r="O2683" i="21" s="1"/>
  <c r="N2682" i="21"/>
  <c r="O2682" i="21" s="1"/>
  <c r="N2681" i="21"/>
  <c r="O2681" i="21" s="1"/>
  <c r="N2680" i="21"/>
  <c r="O2680" i="21" s="1"/>
  <c r="N2679" i="21"/>
  <c r="O2679" i="21" s="1"/>
  <c r="N2678" i="21"/>
  <c r="O2678" i="21" s="1"/>
  <c r="N2677" i="21"/>
  <c r="O2677" i="21" s="1"/>
  <c r="N2676" i="21"/>
  <c r="O2676" i="21" s="1"/>
  <c r="N2675" i="21"/>
  <c r="O2675" i="21" s="1"/>
  <c r="N2674" i="21"/>
  <c r="O2674" i="21" s="1"/>
  <c r="N2673" i="21"/>
  <c r="O2673" i="21" s="1"/>
  <c r="N2672" i="21"/>
  <c r="O2672" i="21" s="1"/>
  <c r="N2671" i="21"/>
  <c r="O2671" i="21" s="1"/>
  <c r="N2670" i="21"/>
  <c r="O2670" i="21" s="1"/>
  <c r="N2669" i="21"/>
  <c r="O2669" i="21" s="1"/>
  <c r="N2668" i="21"/>
  <c r="O2668" i="21" s="1"/>
  <c r="N2667" i="21"/>
  <c r="O2667" i="21" s="1"/>
  <c r="N2666" i="21"/>
  <c r="O2666" i="21" s="1"/>
  <c r="N2665" i="21"/>
  <c r="O2665" i="21" s="1"/>
  <c r="N2664" i="21"/>
  <c r="O2664" i="21" s="1"/>
  <c r="N2663" i="21"/>
  <c r="O2663" i="21" s="1"/>
  <c r="N2662" i="21"/>
  <c r="O2662" i="21" s="1"/>
  <c r="N2661" i="21"/>
  <c r="N2660" i="21"/>
  <c r="O2660" i="21" s="1"/>
  <c r="N2659" i="21"/>
  <c r="O2659" i="21" s="1"/>
  <c r="N2658" i="21"/>
  <c r="O2658" i="21" s="1"/>
  <c r="N2657" i="21"/>
  <c r="O2657" i="21" s="1"/>
  <c r="N2656" i="21"/>
  <c r="O2656" i="21" s="1"/>
  <c r="N2655" i="21"/>
  <c r="N2654" i="21"/>
  <c r="O2654" i="21" s="1"/>
  <c r="N2653" i="21"/>
  <c r="O2653" i="21" s="1"/>
  <c r="N2652" i="21"/>
  <c r="O2652" i="21" s="1"/>
  <c r="N2651" i="21"/>
  <c r="O2651" i="21" s="1"/>
  <c r="N2650" i="21"/>
  <c r="O2650" i="21" s="1"/>
  <c r="N2649" i="21"/>
  <c r="O2649" i="21" s="1"/>
  <c r="N2648" i="21"/>
  <c r="O2648" i="21" s="1"/>
  <c r="N2647" i="21"/>
  <c r="O2647" i="21" s="1"/>
  <c r="N2646" i="21"/>
  <c r="O2646" i="21" s="1"/>
  <c r="N2645" i="21"/>
  <c r="O2645" i="21" s="1"/>
  <c r="N2644" i="21"/>
  <c r="O2644" i="21" s="1"/>
  <c r="N2643" i="21"/>
  <c r="O2643" i="21" s="1"/>
  <c r="N2642" i="21"/>
  <c r="O2642" i="21" s="1"/>
  <c r="N2641" i="21"/>
  <c r="O2641" i="21" s="1"/>
  <c r="N2640" i="21"/>
  <c r="O2640" i="21" s="1"/>
  <c r="N2639" i="21"/>
  <c r="O2639" i="21" s="1"/>
  <c r="N2638" i="21"/>
  <c r="O2638" i="21" s="1"/>
  <c r="N2637" i="21"/>
  <c r="O2637" i="21" s="1"/>
  <c r="N2636" i="21"/>
  <c r="O2636" i="21" s="1"/>
  <c r="N2635" i="21"/>
  <c r="O2635" i="21" s="1"/>
  <c r="N2634" i="21"/>
  <c r="O2634" i="21" s="1"/>
  <c r="N2633" i="21"/>
  <c r="O2633" i="21" s="1"/>
  <c r="N2632" i="21"/>
  <c r="O2632" i="21" s="1"/>
  <c r="N2631" i="21"/>
  <c r="O2631" i="21" s="1"/>
  <c r="N2630" i="21"/>
  <c r="O2630" i="21" s="1"/>
  <c r="N2629" i="21"/>
  <c r="O2629" i="21" s="1"/>
  <c r="N2628" i="21"/>
  <c r="O2628" i="21" s="1"/>
  <c r="N2627" i="21"/>
  <c r="O2627" i="21" s="1"/>
  <c r="N2626" i="21"/>
  <c r="N2625" i="21"/>
  <c r="O2625" i="21" s="1"/>
  <c r="N2624" i="21"/>
  <c r="O2624" i="21" s="1"/>
  <c r="N2623" i="21"/>
  <c r="N2622" i="21"/>
  <c r="O2622" i="21" s="1"/>
  <c r="N2621" i="21"/>
  <c r="O2621" i="21" s="1"/>
  <c r="N2620" i="21"/>
  <c r="O2620" i="21" s="1"/>
  <c r="N2619" i="21"/>
  <c r="O2619" i="21" s="1"/>
  <c r="N2618" i="21"/>
  <c r="O2618" i="21" s="1"/>
  <c r="N2617" i="21"/>
  <c r="O2617" i="21" s="1"/>
  <c r="N2616" i="21"/>
  <c r="O2616" i="21" s="1"/>
  <c r="N2615" i="21"/>
  <c r="O2615" i="21" s="1"/>
  <c r="N2614" i="21"/>
  <c r="O2614" i="21" s="1"/>
  <c r="N2613" i="21"/>
  <c r="O2613" i="21" s="1"/>
  <c r="N2612" i="21"/>
  <c r="O2612" i="21" s="1"/>
  <c r="N2611" i="21"/>
  <c r="O2611" i="21" s="1"/>
  <c r="N2610" i="21"/>
  <c r="O2610" i="21" s="1"/>
  <c r="N2609" i="21"/>
  <c r="O2609" i="21" s="1"/>
  <c r="N2608" i="21"/>
  <c r="O2608" i="21" s="1"/>
  <c r="N2607" i="21"/>
  <c r="O2607" i="21" s="1"/>
  <c r="N2606" i="21"/>
  <c r="O2606" i="21" s="1"/>
  <c r="N2605" i="21"/>
  <c r="O2605" i="21" s="1"/>
  <c r="N2604" i="21"/>
  <c r="O2604" i="21" s="1"/>
  <c r="N2603" i="21"/>
  <c r="O2603" i="21" s="1"/>
  <c r="N2602" i="21"/>
  <c r="O2602" i="21" s="1"/>
  <c r="N2601" i="21"/>
  <c r="O2601" i="21" s="1"/>
  <c r="N2600" i="21"/>
  <c r="O2600" i="21" s="1"/>
  <c r="N2599" i="21"/>
  <c r="O2599" i="21" s="1"/>
  <c r="N2598" i="21"/>
  <c r="O2598" i="21" s="1"/>
  <c r="N2597" i="21"/>
  <c r="O2597" i="21" s="1"/>
  <c r="N2596" i="21"/>
  <c r="O2596" i="21" s="1"/>
  <c r="N2595" i="21"/>
  <c r="O2595" i="21" s="1"/>
  <c r="N2594" i="21"/>
  <c r="O2594" i="21" s="1"/>
  <c r="N2593" i="21"/>
  <c r="O2593" i="21" s="1"/>
  <c r="N2592" i="21"/>
  <c r="O2592" i="21" s="1"/>
  <c r="N2591" i="21"/>
  <c r="O2591" i="21" s="1"/>
  <c r="N2590" i="21"/>
  <c r="O2590" i="21" s="1"/>
  <c r="N2589" i="21"/>
  <c r="O2589" i="21" s="1"/>
  <c r="N2588" i="21"/>
  <c r="O2588" i="21" s="1"/>
  <c r="N2587" i="21"/>
  <c r="O2587" i="21" s="1"/>
  <c r="N2586" i="21"/>
  <c r="O2586" i="21" s="1"/>
  <c r="N2585" i="21"/>
  <c r="N2584" i="21"/>
  <c r="O2584" i="21" s="1"/>
  <c r="N2583" i="21"/>
  <c r="O2583" i="21" s="1"/>
  <c r="N2582" i="21"/>
  <c r="N2581" i="21"/>
  <c r="O2581" i="21" s="1"/>
  <c r="N2580" i="21"/>
  <c r="O2580" i="21" s="1"/>
  <c r="N2579" i="21"/>
  <c r="O2579" i="21" s="1"/>
  <c r="N2578" i="21"/>
  <c r="O2578" i="21" s="1"/>
  <c r="N2577" i="21"/>
  <c r="O2577" i="21" s="1"/>
  <c r="N2576" i="21"/>
  <c r="O2576" i="21" s="1"/>
  <c r="N2575" i="21"/>
  <c r="O2575" i="21" s="1"/>
  <c r="N2574" i="21"/>
  <c r="O2574" i="21" s="1"/>
  <c r="N2573" i="21"/>
  <c r="O2573" i="21" s="1"/>
  <c r="N2572" i="21"/>
  <c r="O2572" i="21" s="1"/>
  <c r="N2571" i="21"/>
  <c r="O2571" i="21" s="1"/>
  <c r="N2570" i="21"/>
  <c r="O2570" i="21" s="1"/>
  <c r="N2569" i="21"/>
  <c r="O2569" i="21" s="1"/>
  <c r="N2568" i="21"/>
  <c r="O2568" i="21" s="1"/>
  <c r="N2567" i="21"/>
  <c r="O2567" i="21" s="1"/>
  <c r="N2566" i="21"/>
  <c r="O2566" i="21" s="1"/>
  <c r="N2565" i="21"/>
  <c r="O2565" i="21" s="1"/>
  <c r="N2564" i="21"/>
  <c r="O2564" i="21" s="1"/>
  <c r="N2563" i="21"/>
  <c r="O2563" i="21" s="1"/>
  <c r="N2562" i="21"/>
  <c r="O2562" i="21" s="1"/>
  <c r="N2561" i="21"/>
  <c r="O2561" i="21" s="1"/>
  <c r="N2560" i="21"/>
  <c r="O2560" i="21" s="1"/>
  <c r="N2559" i="21"/>
  <c r="O2559" i="21" s="1"/>
  <c r="N2558" i="21"/>
  <c r="O2558" i="21" s="1"/>
  <c r="N2557" i="21"/>
  <c r="O2557" i="21" s="1"/>
  <c r="N2556" i="21"/>
  <c r="O2556" i="21" s="1"/>
  <c r="N2555" i="21"/>
  <c r="O2555" i="21" s="1"/>
  <c r="N2554" i="21"/>
  <c r="O2554" i="21" s="1"/>
  <c r="N2553" i="21"/>
  <c r="O2553" i="21" s="1"/>
  <c r="N2552" i="21"/>
  <c r="O2552" i="21" s="1"/>
  <c r="N2551" i="21"/>
  <c r="O2551" i="21" s="1"/>
  <c r="N2550" i="21"/>
  <c r="O2550" i="21" s="1"/>
  <c r="N2549" i="21"/>
  <c r="O2549" i="21" s="1"/>
  <c r="N2548" i="21"/>
  <c r="O2548" i="21" s="1"/>
  <c r="N2547" i="21"/>
  <c r="O2547" i="21" s="1"/>
  <c r="N2546" i="21"/>
  <c r="O2546" i="21" s="1"/>
  <c r="N2545" i="21"/>
  <c r="O2545" i="21" s="1"/>
  <c r="N2544" i="21"/>
  <c r="O2544" i="21" s="1"/>
  <c r="N2543" i="21"/>
  <c r="O2543" i="21" s="1"/>
  <c r="N2542" i="21"/>
  <c r="O2542" i="21" s="1"/>
  <c r="N2541" i="21"/>
  <c r="N2540" i="21"/>
  <c r="O2540" i="21" s="1"/>
  <c r="N2539" i="21"/>
  <c r="O2539" i="21" s="1"/>
  <c r="N2538" i="21"/>
  <c r="O2538" i="21" s="1"/>
  <c r="N2537" i="21"/>
  <c r="O2537" i="21" s="1"/>
  <c r="N2536" i="21"/>
  <c r="O2536" i="21" s="1"/>
  <c r="N2535" i="21"/>
  <c r="O2535" i="21" s="1"/>
  <c r="N2534" i="21"/>
  <c r="O2534" i="21" s="1"/>
  <c r="N2533" i="21"/>
  <c r="O2533" i="21" s="1"/>
  <c r="N2532" i="21"/>
  <c r="O2532" i="21" s="1"/>
  <c r="N2531" i="21"/>
  <c r="O2531" i="21" s="1"/>
  <c r="N2530" i="21"/>
  <c r="O2530" i="21" s="1"/>
  <c r="N2529" i="21"/>
  <c r="O2529" i="21" s="1"/>
  <c r="N2528" i="21"/>
  <c r="O2528" i="21" s="1"/>
  <c r="N2527" i="21"/>
  <c r="O2527" i="21" s="1"/>
  <c r="N2526" i="21"/>
  <c r="O2526" i="21" s="1"/>
  <c r="N2525" i="21"/>
  <c r="O2525" i="21" s="1"/>
  <c r="N2524" i="21"/>
  <c r="O2524" i="21" s="1"/>
  <c r="N2523" i="21"/>
  <c r="O2523" i="21" s="1"/>
  <c r="N2522" i="21"/>
  <c r="O2522" i="21" s="1"/>
  <c r="N2521" i="21"/>
  <c r="O2521" i="21" s="1"/>
  <c r="N2520" i="21"/>
  <c r="O2520" i="21" s="1"/>
  <c r="N2519" i="21"/>
  <c r="O2519" i="21" s="1"/>
  <c r="N2518" i="21"/>
  <c r="O2518" i="21" s="1"/>
  <c r="N2517" i="21"/>
  <c r="O2517" i="21" s="1"/>
  <c r="N2516" i="21"/>
  <c r="O2516" i="21" s="1"/>
  <c r="N2515" i="21"/>
  <c r="O2515" i="21" s="1"/>
  <c r="N2514" i="21"/>
  <c r="O2514" i="21" s="1"/>
  <c r="N2513" i="21"/>
  <c r="O2513" i="21" s="1"/>
  <c r="N2512" i="21"/>
  <c r="O2512" i="21" s="1"/>
  <c r="N2511" i="21"/>
  <c r="O2511" i="21" s="1"/>
  <c r="N2510" i="21"/>
  <c r="O2510" i="21" s="1"/>
  <c r="N2509" i="21"/>
  <c r="O2509" i="21" s="1"/>
  <c r="N2508" i="21"/>
  <c r="O2508" i="21" s="1"/>
  <c r="N2507" i="21"/>
  <c r="O2507" i="21" s="1"/>
  <c r="N2506" i="21"/>
  <c r="O2506" i="21" s="1"/>
  <c r="N2505" i="21"/>
  <c r="O2505" i="21" s="1"/>
  <c r="N2504" i="21"/>
  <c r="O2504" i="21" s="1"/>
  <c r="N2503" i="21"/>
  <c r="O2503" i="21" s="1"/>
  <c r="N2502" i="21"/>
  <c r="O2502" i="21" s="1"/>
  <c r="N2501" i="21"/>
  <c r="O2501" i="21" s="1"/>
  <c r="N2500" i="21"/>
  <c r="O2500" i="21" s="1"/>
  <c r="N2499" i="21"/>
  <c r="O2499" i="21" s="1"/>
  <c r="N2498" i="21"/>
  <c r="O2498" i="21" s="1"/>
  <c r="N2497" i="21"/>
  <c r="O2497" i="21" s="1"/>
  <c r="N2496" i="21"/>
  <c r="O2496" i="21" s="1"/>
  <c r="N2495" i="21"/>
  <c r="O2495" i="21" s="1"/>
  <c r="N2494" i="21"/>
  <c r="O2494" i="21" s="1"/>
  <c r="N2493" i="21"/>
  <c r="O2493" i="21" s="1"/>
  <c r="N2492" i="21"/>
  <c r="O2492" i="21" s="1"/>
  <c r="N2491" i="21"/>
  <c r="O2491" i="21" s="1"/>
  <c r="N2490" i="21"/>
  <c r="O2490" i="21" s="1"/>
  <c r="N2489" i="21"/>
  <c r="O2489" i="21" s="1"/>
  <c r="N2488" i="21"/>
  <c r="O2488" i="21" s="1"/>
  <c r="N2487" i="21"/>
  <c r="O2487" i="21" s="1"/>
  <c r="N2486" i="21"/>
  <c r="O2486" i="21" s="1"/>
  <c r="N2485" i="21"/>
  <c r="O2485" i="21" s="1"/>
  <c r="N2484" i="21"/>
  <c r="O2484" i="21" s="1"/>
  <c r="N2483" i="21"/>
  <c r="O2483" i="21" s="1"/>
  <c r="N2482" i="21"/>
  <c r="O2482" i="21" s="1"/>
  <c r="N2481" i="21"/>
  <c r="O2481" i="21" s="1"/>
  <c r="N2480" i="21"/>
  <c r="O2480" i="21" s="1"/>
  <c r="N2479" i="21"/>
  <c r="O2479" i="21" s="1"/>
  <c r="N2478" i="21"/>
  <c r="O2478" i="21" s="1"/>
  <c r="N2477" i="21"/>
  <c r="O2477" i="21" s="1"/>
  <c r="N2476" i="21"/>
  <c r="O2476" i="21" s="1"/>
  <c r="N2475" i="21"/>
  <c r="O2475" i="21" s="1"/>
  <c r="N2474" i="21"/>
  <c r="O2474" i="21" s="1"/>
  <c r="N2473" i="21"/>
  <c r="O2473" i="21" s="1"/>
  <c r="N2472" i="21"/>
  <c r="O2472" i="21" s="1"/>
  <c r="N2471" i="21"/>
  <c r="O2471" i="21" s="1"/>
  <c r="N2470" i="21"/>
  <c r="O2470" i="21" s="1"/>
  <c r="N2469" i="21"/>
  <c r="O2469" i="21" s="1"/>
  <c r="N2468" i="21"/>
  <c r="O2468" i="21" s="1"/>
  <c r="N2467" i="21"/>
  <c r="O2467" i="21" s="1"/>
  <c r="N2466" i="21"/>
  <c r="O2466" i="21" s="1"/>
  <c r="N2465" i="21"/>
  <c r="O2465" i="21" s="1"/>
  <c r="N2464" i="21"/>
  <c r="O2464" i="21" s="1"/>
  <c r="N2463" i="21"/>
  <c r="O2463" i="21" s="1"/>
  <c r="N2462" i="21"/>
  <c r="O2462" i="21" s="1"/>
  <c r="N2461" i="21"/>
  <c r="O2461" i="21" s="1"/>
  <c r="N2460" i="21"/>
  <c r="O2460" i="21" s="1"/>
  <c r="N2459" i="21"/>
  <c r="O2459" i="21" s="1"/>
  <c r="N2458" i="21"/>
  <c r="O2458" i="21" s="1"/>
  <c r="N2457" i="21"/>
  <c r="O2457" i="21" s="1"/>
  <c r="N2456" i="21"/>
  <c r="O2456" i="21" s="1"/>
  <c r="N2455" i="21"/>
  <c r="O2455" i="21" s="1"/>
  <c r="N2454" i="21"/>
  <c r="O2454" i="21" s="1"/>
  <c r="N2453" i="21"/>
  <c r="O2453" i="21" s="1"/>
  <c r="N2452" i="21"/>
  <c r="O2452" i="21" s="1"/>
  <c r="N2451" i="21"/>
  <c r="O2451" i="21" s="1"/>
  <c r="N2450" i="21"/>
  <c r="O2450" i="21" s="1"/>
  <c r="N2449" i="21"/>
  <c r="O2449" i="21" s="1"/>
  <c r="N2448" i="21"/>
  <c r="O2448" i="21" s="1"/>
  <c r="N2447" i="21"/>
  <c r="O2447" i="21" s="1"/>
  <c r="N2446" i="21"/>
  <c r="O2446" i="21" s="1"/>
  <c r="N2445" i="21"/>
  <c r="O2445" i="21" s="1"/>
  <c r="N2444" i="21"/>
  <c r="O2444" i="21" s="1"/>
  <c r="N2443" i="21"/>
  <c r="O2443" i="21" s="1"/>
  <c r="N2442" i="21"/>
  <c r="O2442" i="21" s="1"/>
  <c r="N2441" i="21"/>
  <c r="O2441" i="21" s="1"/>
  <c r="N2440" i="21"/>
  <c r="O2440" i="21" s="1"/>
  <c r="N2439" i="21"/>
  <c r="O2439" i="21" s="1"/>
  <c r="N2438" i="21"/>
  <c r="O2438" i="21" s="1"/>
  <c r="N2437" i="21"/>
  <c r="O2437" i="21" s="1"/>
  <c r="N2436" i="21"/>
  <c r="O2436" i="21" s="1"/>
  <c r="N2435" i="21"/>
  <c r="O2435" i="21" s="1"/>
  <c r="N2434" i="21"/>
  <c r="O2434" i="21" s="1"/>
  <c r="N2433" i="21"/>
  <c r="O2433" i="21" s="1"/>
  <c r="N2432" i="21"/>
  <c r="O2432" i="21" s="1"/>
  <c r="N2431" i="21"/>
  <c r="O2431" i="21" s="1"/>
  <c r="N2430" i="21"/>
  <c r="O2430" i="21" s="1"/>
  <c r="N2429" i="21"/>
  <c r="O2429" i="21" s="1"/>
  <c r="N2428" i="21"/>
  <c r="O2428" i="21" s="1"/>
  <c r="N2427" i="21"/>
  <c r="O2427" i="21" s="1"/>
  <c r="N2426" i="21"/>
  <c r="O2426" i="21" s="1"/>
  <c r="N2425" i="21"/>
  <c r="O2425" i="21" s="1"/>
  <c r="N2424" i="21"/>
  <c r="O2424" i="21" s="1"/>
  <c r="N2423" i="21"/>
  <c r="O2423" i="21" s="1"/>
  <c r="N2422" i="21"/>
  <c r="O2422" i="21" s="1"/>
  <c r="N2421" i="21"/>
  <c r="O2421" i="21" s="1"/>
  <c r="N2420" i="21"/>
  <c r="O2420" i="21" s="1"/>
  <c r="N2419" i="21"/>
  <c r="O2419" i="21" s="1"/>
  <c r="N2418" i="21"/>
  <c r="O2418" i="21" s="1"/>
  <c r="N2417" i="21"/>
  <c r="O2417" i="21" s="1"/>
  <c r="N2416" i="21"/>
  <c r="O2416" i="21" s="1"/>
  <c r="N2415" i="21"/>
  <c r="O2415" i="21" s="1"/>
  <c r="N2414" i="21"/>
  <c r="O2414" i="21" s="1"/>
  <c r="N2413" i="21"/>
  <c r="O2413" i="21" s="1"/>
  <c r="N2412" i="21"/>
  <c r="O2412" i="21" s="1"/>
  <c r="N2411" i="21"/>
  <c r="O2411" i="21" s="1"/>
  <c r="N2410" i="21"/>
  <c r="O2410" i="21" s="1"/>
  <c r="N2409" i="21"/>
  <c r="N2408" i="21"/>
  <c r="O2408" i="21" s="1"/>
  <c r="N2407" i="21"/>
  <c r="O2407" i="21" s="1"/>
  <c r="N2406" i="21"/>
  <c r="O2406" i="21" s="1"/>
  <c r="N2405" i="21"/>
  <c r="O2405" i="21" s="1"/>
  <c r="N2404" i="21"/>
  <c r="O2404" i="21" s="1"/>
  <c r="N2403" i="21"/>
  <c r="O2403" i="21" s="1"/>
  <c r="N2402" i="21"/>
  <c r="O2402" i="21" s="1"/>
  <c r="N2401" i="21"/>
  <c r="O2401" i="21" s="1"/>
  <c r="N2400" i="21"/>
  <c r="O2400" i="21" s="1"/>
  <c r="N2399" i="21"/>
  <c r="N2398" i="21"/>
  <c r="O2398" i="21" s="1"/>
  <c r="N2397" i="21"/>
  <c r="O2397" i="21" s="1"/>
  <c r="N2396" i="21"/>
  <c r="O2396" i="21" s="1"/>
  <c r="N2395" i="21"/>
  <c r="O2395" i="21" s="1"/>
  <c r="N2394" i="21"/>
  <c r="O2394" i="21" s="1"/>
  <c r="N2393" i="21"/>
  <c r="O2393" i="21" s="1"/>
  <c r="N2392" i="21"/>
  <c r="O2392" i="21" s="1"/>
  <c r="N2391" i="21"/>
  <c r="O2391" i="21" s="1"/>
  <c r="N2390" i="21"/>
  <c r="O2390" i="21" s="1"/>
  <c r="N2389" i="21"/>
  <c r="O2389" i="21" s="1"/>
  <c r="N2388" i="21"/>
  <c r="O2388" i="21" s="1"/>
  <c r="N2387" i="21"/>
  <c r="O2387" i="21" s="1"/>
  <c r="N2386" i="21"/>
  <c r="O2386" i="21" s="1"/>
  <c r="N2385" i="21"/>
  <c r="O2385" i="21" s="1"/>
  <c r="N2384" i="21"/>
  <c r="O2384" i="21" s="1"/>
  <c r="N2383" i="21"/>
  <c r="O2383" i="21" s="1"/>
  <c r="N2382" i="21"/>
  <c r="O2382" i="21" s="1"/>
  <c r="N2381" i="21"/>
  <c r="O2381" i="21" s="1"/>
  <c r="N2380" i="21"/>
  <c r="N2379" i="21"/>
  <c r="O2379" i="21" s="1"/>
  <c r="N2378" i="21"/>
  <c r="O2378" i="21" s="1"/>
  <c r="N2377" i="21"/>
  <c r="O2377" i="21" s="1"/>
  <c r="N2376" i="21"/>
  <c r="O2376" i="21" s="1"/>
  <c r="N2375" i="21"/>
  <c r="O2375" i="21" s="1"/>
  <c r="N2374" i="21"/>
  <c r="N2373" i="21"/>
  <c r="O2373" i="21" s="1"/>
  <c r="N2372" i="21"/>
  <c r="O2372" i="21" s="1"/>
  <c r="N2371" i="21"/>
  <c r="O2371" i="21" s="1"/>
  <c r="N2370" i="21"/>
  <c r="O2370" i="21" s="1"/>
  <c r="N2369" i="21"/>
  <c r="O2369" i="21" s="1"/>
  <c r="N2368" i="21"/>
  <c r="O2368" i="21" s="1"/>
  <c r="N2367" i="21"/>
  <c r="O2367" i="21" s="1"/>
  <c r="N2366" i="21"/>
  <c r="O2366" i="21" s="1"/>
  <c r="N2365" i="21"/>
  <c r="O2365" i="21" s="1"/>
  <c r="N2364" i="21"/>
  <c r="O2364" i="21" s="1"/>
  <c r="N2363" i="21"/>
  <c r="O2363" i="21" s="1"/>
  <c r="N2362" i="21"/>
  <c r="O2362" i="21" s="1"/>
  <c r="N2361" i="21"/>
  <c r="O2361" i="21" s="1"/>
  <c r="N2360" i="21"/>
  <c r="O2360" i="21" s="1"/>
  <c r="N2359" i="21"/>
  <c r="O2359" i="21" s="1"/>
  <c r="N2358" i="21"/>
  <c r="O2358" i="21" s="1"/>
  <c r="N2357" i="21"/>
  <c r="O2357" i="21" s="1"/>
  <c r="N2356" i="21"/>
  <c r="O2356" i="21" s="1"/>
  <c r="N2355" i="21"/>
  <c r="O2355" i="21" s="1"/>
  <c r="N2354" i="21"/>
  <c r="O2354" i="21" s="1"/>
  <c r="N2353" i="21"/>
  <c r="O2353" i="21" s="1"/>
  <c r="N2352" i="21"/>
  <c r="O2352" i="21" s="1"/>
  <c r="N2351" i="21"/>
  <c r="O2351" i="21" s="1"/>
  <c r="N2350" i="21"/>
  <c r="O2350" i="21" s="1"/>
  <c r="N2349" i="21"/>
  <c r="O2349" i="21" s="1"/>
  <c r="N2348" i="21"/>
  <c r="O2348" i="21" s="1"/>
  <c r="N2347" i="21"/>
  <c r="O2347" i="21" s="1"/>
  <c r="N2346" i="21"/>
  <c r="O2346" i="21" s="1"/>
  <c r="N2345" i="21"/>
  <c r="O2345" i="21" s="1"/>
  <c r="N2344" i="21"/>
  <c r="O2344" i="21" s="1"/>
  <c r="N2343" i="21"/>
  <c r="O2343" i="21" s="1"/>
  <c r="N2342" i="21"/>
  <c r="O2342" i="21" s="1"/>
  <c r="N2341" i="21"/>
  <c r="O2341" i="21" s="1"/>
  <c r="N2340" i="21"/>
  <c r="O2340" i="21" s="1"/>
  <c r="N2339" i="21"/>
  <c r="O2339" i="21" s="1"/>
  <c r="N2338" i="21"/>
  <c r="O2338" i="21" s="1"/>
  <c r="N2337" i="21"/>
  <c r="O2337" i="21" s="1"/>
  <c r="N2336" i="21"/>
  <c r="O2336" i="21" s="1"/>
  <c r="N2335" i="21"/>
  <c r="O2335" i="21" s="1"/>
  <c r="N2334" i="21"/>
  <c r="O2334" i="21" s="1"/>
  <c r="N2333" i="21"/>
  <c r="O2333" i="21" s="1"/>
  <c r="N2332" i="21"/>
  <c r="O2332" i="21" s="1"/>
  <c r="N2331" i="21"/>
  <c r="O2331" i="21" s="1"/>
  <c r="N2330" i="21"/>
  <c r="O2330" i="21" s="1"/>
  <c r="N2329" i="21"/>
  <c r="O2329" i="21" s="1"/>
  <c r="N2328" i="21"/>
  <c r="O2328" i="21" s="1"/>
  <c r="N2327" i="21"/>
  <c r="O2327" i="21" s="1"/>
  <c r="N2326" i="21"/>
  <c r="O2326" i="21" s="1"/>
  <c r="N2325" i="21"/>
  <c r="O2325" i="21" s="1"/>
  <c r="N2324" i="21"/>
  <c r="O2324" i="21" s="1"/>
  <c r="N2323" i="21"/>
  <c r="O2323" i="21" s="1"/>
  <c r="N2322" i="21"/>
  <c r="O2322" i="21" s="1"/>
  <c r="N2321" i="21"/>
  <c r="O2321" i="21" s="1"/>
  <c r="N2320" i="21"/>
  <c r="O2320" i="21" s="1"/>
  <c r="N2319" i="21"/>
  <c r="O2319" i="21" s="1"/>
  <c r="N2318" i="21"/>
  <c r="O2318" i="21" s="1"/>
  <c r="N2317" i="21"/>
  <c r="O2317" i="21" s="1"/>
  <c r="N2316" i="21"/>
  <c r="O2316" i="21" s="1"/>
  <c r="N2315" i="21"/>
  <c r="O2315" i="21" s="1"/>
  <c r="N2314" i="21"/>
  <c r="O2314" i="21" s="1"/>
  <c r="N2313" i="21"/>
  <c r="O2313" i="21" s="1"/>
  <c r="N2312" i="21"/>
  <c r="O2312" i="21" s="1"/>
  <c r="N2311" i="21"/>
  <c r="O2311" i="21" s="1"/>
  <c r="N2310" i="21"/>
  <c r="O2310" i="21" s="1"/>
  <c r="N2309" i="21"/>
  <c r="O2309" i="21" s="1"/>
  <c r="N2308" i="21"/>
  <c r="O2308" i="21" s="1"/>
  <c r="N2307" i="21"/>
  <c r="O2307" i="21" s="1"/>
  <c r="N2306" i="21"/>
  <c r="O2306" i="21" s="1"/>
  <c r="N2305" i="21"/>
  <c r="O2305" i="21" s="1"/>
  <c r="N2304" i="21"/>
  <c r="O2304" i="21" s="1"/>
  <c r="N2303" i="21"/>
  <c r="O2303" i="21" s="1"/>
  <c r="N2302" i="21"/>
  <c r="O2302" i="21" s="1"/>
  <c r="N2301" i="21"/>
  <c r="O2301" i="21" s="1"/>
  <c r="N2300" i="21"/>
  <c r="O2300" i="21" s="1"/>
  <c r="N2299" i="21"/>
  <c r="O2299" i="21" s="1"/>
  <c r="N2298" i="21"/>
  <c r="O2298" i="21" s="1"/>
  <c r="N2297" i="21"/>
  <c r="O2297" i="21" s="1"/>
  <c r="N2296" i="21"/>
  <c r="O2296" i="21" s="1"/>
  <c r="N2295" i="21"/>
  <c r="O2295" i="21" s="1"/>
  <c r="N2294" i="21"/>
  <c r="O2294" i="21" s="1"/>
  <c r="N2293" i="21"/>
  <c r="O2293" i="21" s="1"/>
  <c r="N2292" i="21"/>
  <c r="O2292" i="21" s="1"/>
  <c r="N2291" i="21"/>
  <c r="O2291" i="21" s="1"/>
  <c r="N2290" i="21"/>
  <c r="O2290" i="21" s="1"/>
  <c r="N2289" i="21"/>
  <c r="O2289" i="21" s="1"/>
  <c r="N2288" i="21"/>
  <c r="O2288" i="21" s="1"/>
  <c r="N2287" i="21"/>
  <c r="O2287" i="21" s="1"/>
  <c r="N2286" i="21"/>
  <c r="O2286" i="21" s="1"/>
  <c r="N2285" i="21"/>
  <c r="O2285" i="21" s="1"/>
  <c r="N2284" i="21"/>
  <c r="O2284" i="21" s="1"/>
  <c r="N2283" i="21"/>
  <c r="O2283" i="21" s="1"/>
  <c r="N2282" i="21"/>
  <c r="O2282" i="21" s="1"/>
  <c r="N2281" i="21"/>
  <c r="O2281" i="21" s="1"/>
  <c r="N2280" i="21"/>
  <c r="O2280" i="21" s="1"/>
  <c r="N2279" i="21"/>
  <c r="O2279" i="21" s="1"/>
  <c r="N2278" i="21"/>
  <c r="O2278" i="21" s="1"/>
  <c r="N2277" i="21"/>
  <c r="O2277" i="21" s="1"/>
  <c r="N2276" i="21"/>
  <c r="O2276" i="21" s="1"/>
  <c r="N2275" i="21"/>
  <c r="O2275" i="21" s="1"/>
  <c r="N2274" i="21"/>
  <c r="O2274" i="21" s="1"/>
  <c r="N2273" i="21"/>
  <c r="O2273" i="21" s="1"/>
  <c r="N2272" i="21"/>
  <c r="O2272" i="21" s="1"/>
  <c r="N2271" i="21"/>
  <c r="O2271" i="21" s="1"/>
  <c r="N2270" i="21"/>
  <c r="O2270" i="21" s="1"/>
  <c r="N2269" i="21"/>
  <c r="O2269" i="21" s="1"/>
  <c r="N2268" i="21"/>
  <c r="O2268" i="21" s="1"/>
  <c r="N2267" i="21"/>
  <c r="O2267" i="21" s="1"/>
  <c r="N2266" i="21"/>
  <c r="O2266" i="21" s="1"/>
  <c r="N2265" i="21"/>
  <c r="O2265" i="21" s="1"/>
  <c r="N2264" i="21"/>
  <c r="O2264" i="21" s="1"/>
  <c r="N2263" i="21"/>
  <c r="O2263" i="21" s="1"/>
  <c r="N2262" i="21"/>
  <c r="O2262" i="21" s="1"/>
  <c r="N2261" i="21"/>
  <c r="O2261" i="21" s="1"/>
  <c r="N2260" i="21"/>
  <c r="O2260" i="21" s="1"/>
  <c r="N2259" i="21"/>
  <c r="O2259" i="21" s="1"/>
  <c r="N2258" i="21"/>
  <c r="O2258" i="21" s="1"/>
  <c r="N2257" i="21"/>
  <c r="O2257" i="21" s="1"/>
  <c r="N2256" i="21"/>
  <c r="O2256" i="21" s="1"/>
  <c r="N2255" i="21"/>
  <c r="O2255" i="21" s="1"/>
  <c r="N2254" i="21"/>
  <c r="O2254" i="21" s="1"/>
  <c r="N2253" i="21"/>
  <c r="O2253" i="21" s="1"/>
  <c r="N2252" i="21"/>
  <c r="O2252" i="21" s="1"/>
  <c r="N2251" i="21"/>
  <c r="N2250" i="21"/>
  <c r="O2250" i="21" s="1"/>
  <c r="N2249" i="21"/>
  <c r="O2249" i="21" s="1"/>
  <c r="N2248" i="21"/>
  <c r="O2248" i="21" s="1"/>
  <c r="N2247" i="21"/>
  <c r="O2247" i="21" s="1"/>
  <c r="N2246" i="21"/>
  <c r="O2246" i="21" s="1"/>
  <c r="N2245" i="21"/>
  <c r="O2245" i="21" s="1"/>
  <c r="N2244" i="21"/>
  <c r="O2244" i="21" s="1"/>
  <c r="N2243" i="21"/>
  <c r="O2243" i="21" s="1"/>
  <c r="N2242" i="21"/>
  <c r="O2242" i="21" s="1"/>
  <c r="N2241" i="21"/>
  <c r="O2241" i="21" s="1"/>
  <c r="N2240" i="21"/>
  <c r="O2240" i="21" s="1"/>
  <c r="N2239" i="21"/>
  <c r="O2239" i="21" s="1"/>
  <c r="N2238" i="21"/>
  <c r="O2238" i="21" s="1"/>
  <c r="N2237" i="21"/>
  <c r="O2237" i="21" s="1"/>
  <c r="N2236" i="21"/>
  <c r="O2236" i="21" s="1"/>
  <c r="N2235" i="21"/>
  <c r="O2235" i="21" s="1"/>
  <c r="N2234" i="21"/>
  <c r="O2234" i="21" s="1"/>
  <c r="N2233" i="21"/>
  <c r="O2233" i="21" s="1"/>
  <c r="N2232" i="21"/>
  <c r="O2232" i="21" s="1"/>
  <c r="N2231" i="21"/>
  <c r="O2231" i="21" s="1"/>
  <c r="N2230" i="21"/>
  <c r="O2230" i="21" s="1"/>
  <c r="N2229" i="21"/>
  <c r="O2229" i="21" s="1"/>
  <c r="N2228" i="21"/>
  <c r="O2228" i="21" s="1"/>
  <c r="N2227" i="21"/>
  <c r="O2227" i="21" s="1"/>
  <c r="N2226" i="21"/>
  <c r="O2226" i="21" s="1"/>
  <c r="N2225" i="21"/>
  <c r="N2224" i="21"/>
  <c r="O2224" i="21" s="1"/>
  <c r="N2223" i="21"/>
  <c r="O2223" i="21" s="1"/>
  <c r="N2222" i="21"/>
  <c r="N2221" i="21"/>
  <c r="O2221" i="21" s="1"/>
  <c r="N2220" i="21"/>
  <c r="O2220" i="21" s="1"/>
  <c r="N2219" i="21"/>
  <c r="O2219" i="21" s="1"/>
  <c r="N2218" i="21"/>
  <c r="O2218" i="21" s="1"/>
  <c r="N2217" i="21"/>
  <c r="O2217" i="21" s="1"/>
  <c r="N2216" i="21"/>
  <c r="O2216" i="21" s="1"/>
  <c r="N2215" i="21"/>
  <c r="O2215" i="21" s="1"/>
  <c r="N2214" i="21"/>
  <c r="O2214" i="21" s="1"/>
  <c r="N2213" i="21"/>
  <c r="O2213" i="21" s="1"/>
  <c r="N2212" i="21"/>
  <c r="O2212" i="21" s="1"/>
  <c r="N2211" i="21"/>
  <c r="O2211" i="21" s="1"/>
  <c r="N2210" i="21"/>
  <c r="O2210" i="21" s="1"/>
  <c r="N2209" i="21"/>
  <c r="O2209" i="21" s="1"/>
  <c r="N2208" i="21"/>
  <c r="O2208" i="21" s="1"/>
  <c r="N2207" i="21"/>
  <c r="O2207" i="21" s="1"/>
  <c r="N2206" i="21"/>
  <c r="O2206" i="21" s="1"/>
  <c r="N2205" i="21"/>
  <c r="O2205" i="21" s="1"/>
  <c r="N2204" i="21"/>
  <c r="O2204" i="21" s="1"/>
  <c r="N2203" i="21"/>
  <c r="O2203" i="21" s="1"/>
  <c r="N2202" i="21"/>
  <c r="N2201" i="21"/>
  <c r="O2201" i="21" s="1"/>
  <c r="N2200" i="21"/>
  <c r="O2200" i="21" s="1"/>
  <c r="N2199" i="21"/>
  <c r="O2199" i="21" s="1"/>
  <c r="N2198" i="21"/>
  <c r="O2198" i="21" s="1"/>
  <c r="N2197" i="21"/>
  <c r="O2197" i="21" s="1"/>
  <c r="N2196" i="21"/>
  <c r="O2196" i="21" s="1"/>
  <c r="N2195" i="21"/>
  <c r="O2195" i="21" s="1"/>
  <c r="N2194" i="21"/>
  <c r="N2193" i="21"/>
  <c r="O2193" i="21" s="1"/>
  <c r="N2192" i="21"/>
  <c r="O2192" i="21" s="1"/>
  <c r="N2191" i="21"/>
  <c r="O2191" i="21" s="1"/>
  <c r="N2190" i="21"/>
  <c r="O2190" i="21" s="1"/>
  <c r="N2189" i="21"/>
  <c r="O2189" i="21" s="1"/>
  <c r="N2188" i="21"/>
  <c r="O2188" i="21" s="1"/>
  <c r="N2187" i="21"/>
  <c r="O2187" i="21" s="1"/>
  <c r="N2186" i="21"/>
  <c r="O2186" i="21" s="1"/>
  <c r="N2185" i="21"/>
  <c r="O2185" i="21" s="1"/>
  <c r="N2184" i="21"/>
  <c r="O2184" i="21" s="1"/>
  <c r="N2183" i="21"/>
  <c r="O2183" i="21" s="1"/>
  <c r="N2182" i="21"/>
  <c r="O2182" i="21" s="1"/>
  <c r="N2181" i="21"/>
  <c r="O2181" i="21" s="1"/>
  <c r="N2180" i="21"/>
  <c r="O2180" i="21" s="1"/>
  <c r="N2179" i="21"/>
  <c r="O2179" i="21" s="1"/>
  <c r="N2178" i="21"/>
  <c r="O2178" i="21" s="1"/>
  <c r="N2177" i="21"/>
  <c r="O2177" i="21" s="1"/>
  <c r="N2176" i="21"/>
  <c r="O2176" i="21" s="1"/>
  <c r="N2175" i="21"/>
  <c r="O2175" i="21" s="1"/>
  <c r="N2174" i="21"/>
  <c r="O2174" i="21" s="1"/>
  <c r="N2173" i="21"/>
  <c r="O2173" i="21" s="1"/>
  <c r="N2172" i="21"/>
  <c r="O2172" i="21" s="1"/>
  <c r="N2171" i="21"/>
  <c r="O2171" i="21" s="1"/>
  <c r="N2170" i="21"/>
  <c r="O2170" i="21" s="1"/>
  <c r="N2169" i="21"/>
  <c r="O2169" i="21" s="1"/>
  <c r="N2168" i="21"/>
  <c r="O2168" i="21" s="1"/>
  <c r="N2167" i="21"/>
  <c r="O2167" i="21" s="1"/>
  <c r="N2166" i="21"/>
  <c r="O2166" i="21" s="1"/>
  <c r="N2165" i="21"/>
  <c r="O2165" i="21" s="1"/>
  <c r="N2164" i="21"/>
  <c r="O2164" i="21" s="1"/>
  <c r="N2163" i="21"/>
  <c r="O2163" i="21" s="1"/>
  <c r="N2162" i="21"/>
  <c r="O2162" i="21" s="1"/>
  <c r="N2161" i="21"/>
  <c r="O2161" i="21" s="1"/>
  <c r="N2160" i="21"/>
  <c r="O2160" i="21" s="1"/>
  <c r="N2159" i="21"/>
  <c r="O2159" i="21" s="1"/>
  <c r="N2158" i="21"/>
  <c r="O2158" i="21" s="1"/>
  <c r="N2157" i="21"/>
  <c r="O2157" i="21" s="1"/>
  <c r="N2156" i="21"/>
  <c r="O2156" i="21" s="1"/>
  <c r="N2155" i="21"/>
  <c r="O2155" i="21" s="1"/>
  <c r="N2154" i="21"/>
  <c r="O2154" i="21" s="1"/>
  <c r="N2153" i="21"/>
  <c r="O2153" i="21" s="1"/>
  <c r="N2152" i="21"/>
  <c r="O2152" i="21" s="1"/>
  <c r="N2151" i="21"/>
  <c r="O2151" i="21" s="1"/>
  <c r="N2150" i="21"/>
  <c r="O2150" i="21" s="1"/>
  <c r="N2149" i="21"/>
  <c r="O2149" i="21" s="1"/>
  <c r="N2148" i="21"/>
  <c r="O2148" i="21" s="1"/>
  <c r="N2147" i="21"/>
  <c r="O2147" i="21" s="1"/>
  <c r="N2146" i="21"/>
  <c r="O2146" i="21" s="1"/>
  <c r="N2145" i="21"/>
  <c r="O2145" i="21" s="1"/>
  <c r="N2144" i="21"/>
  <c r="O2144" i="21" s="1"/>
  <c r="N2143" i="21"/>
  <c r="O2143" i="21" s="1"/>
  <c r="N2142" i="21"/>
  <c r="O2142" i="21" s="1"/>
  <c r="N2141" i="21"/>
  <c r="O2141" i="21" s="1"/>
  <c r="N2140" i="21"/>
  <c r="O2140" i="21" s="1"/>
  <c r="N2139" i="21"/>
  <c r="O2139" i="21" s="1"/>
  <c r="N2138" i="21"/>
  <c r="O2138" i="21" s="1"/>
  <c r="N2137" i="21"/>
  <c r="O2137" i="21" s="1"/>
  <c r="N2136" i="21"/>
  <c r="O2136" i="21" s="1"/>
  <c r="N2135" i="21"/>
  <c r="O2135" i="21" s="1"/>
  <c r="N2134" i="21"/>
  <c r="O2134" i="21" s="1"/>
  <c r="N2133" i="21"/>
  <c r="O2133" i="21" s="1"/>
  <c r="N2132" i="21"/>
  <c r="O2132" i="21" s="1"/>
  <c r="N2131" i="21"/>
  <c r="O2131" i="21" s="1"/>
  <c r="N2130" i="21"/>
  <c r="O2130" i="21" s="1"/>
  <c r="N2129" i="21"/>
  <c r="O2129" i="21" s="1"/>
  <c r="N2128" i="21"/>
  <c r="O2128" i="21" s="1"/>
  <c r="N2127" i="21"/>
  <c r="O2127" i="21" s="1"/>
  <c r="N2126" i="21"/>
  <c r="O2126" i="21" s="1"/>
  <c r="N2125" i="21"/>
  <c r="O2125" i="21" s="1"/>
  <c r="N2124" i="21"/>
  <c r="O2124" i="21" s="1"/>
  <c r="N2123" i="21"/>
  <c r="O2123" i="21" s="1"/>
  <c r="N2122" i="21"/>
  <c r="O2122" i="21" s="1"/>
  <c r="N2121" i="21"/>
  <c r="O2121" i="21" s="1"/>
  <c r="N2120" i="21"/>
  <c r="O2120" i="21" s="1"/>
  <c r="N2119" i="21"/>
  <c r="O2119" i="21" s="1"/>
  <c r="N2118" i="21"/>
  <c r="O2118" i="21" s="1"/>
  <c r="N2117" i="21"/>
  <c r="O2117" i="21" s="1"/>
  <c r="N2116" i="21"/>
  <c r="O2116" i="21" s="1"/>
  <c r="N2115" i="21"/>
  <c r="O2115" i="21" s="1"/>
  <c r="N2114" i="21"/>
  <c r="O2114" i="21" s="1"/>
  <c r="N2113" i="21"/>
  <c r="O2113" i="21" s="1"/>
  <c r="N2112" i="21"/>
  <c r="O2112" i="21" s="1"/>
  <c r="N2111" i="21"/>
  <c r="O2111" i="21" s="1"/>
  <c r="N2110" i="21"/>
  <c r="O2110" i="21" s="1"/>
  <c r="N2109" i="21"/>
  <c r="O2109" i="21" s="1"/>
  <c r="N2108" i="21"/>
  <c r="O2108" i="21" s="1"/>
  <c r="N2107" i="21"/>
  <c r="O2107" i="21" s="1"/>
  <c r="N2106" i="21"/>
  <c r="O2106" i="21" s="1"/>
  <c r="N2105" i="21"/>
  <c r="O2105" i="21" s="1"/>
  <c r="N2104" i="21"/>
  <c r="O2104" i="21" s="1"/>
  <c r="N2103" i="21"/>
  <c r="O2103" i="21" s="1"/>
  <c r="N2102" i="21"/>
  <c r="O2102" i="21" s="1"/>
  <c r="N2101" i="21"/>
  <c r="O2101" i="21" s="1"/>
  <c r="N2100" i="21"/>
  <c r="O2100" i="21" s="1"/>
  <c r="N2099" i="21"/>
  <c r="O2099" i="21" s="1"/>
  <c r="N2098" i="21"/>
  <c r="O2098" i="21" s="1"/>
  <c r="N2097" i="21"/>
  <c r="O2097" i="21" s="1"/>
  <c r="N2096" i="21"/>
  <c r="O2096" i="21" s="1"/>
  <c r="N2095" i="21"/>
  <c r="O2095" i="21" s="1"/>
  <c r="N2094" i="21"/>
  <c r="O2094" i="21" s="1"/>
  <c r="N2093" i="21"/>
  <c r="O2093" i="21" s="1"/>
  <c r="N2092" i="21"/>
  <c r="O2092" i="21" s="1"/>
  <c r="N2091" i="21"/>
  <c r="O2091" i="21" s="1"/>
  <c r="N2090" i="21"/>
  <c r="O2090" i="21" s="1"/>
  <c r="N2089" i="21"/>
  <c r="O2089" i="21" s="1"/>
  <c r="N2088" i="21"/>
  <c r="O2088" i="21" s="1"/>
  <c r="N2087" i="21"/>
  <c r="O2087" i="21" s="1"/>
  <c r="N2086" i="21"/>
  <c r="N2085" i="21"/>
  <c r="O2085" i="21" s="1"/>
  <c r="N2084" i="21"/>
  <c r="O2084" i="21" s="1"/>
  <c r="N2083" i="21"/>
  <c r="O2083" i="21" s="1"/>
  <c r="N2082" i="21"/>
  <c r="O2082" i="21" s="1"/>
  <c r="N2081" i="21"/>
  <c r="O2081" i="21" s="1"/>
  <c r="N2080" i="21"/>
  <c r="N2079" i="21"/>
  <c r="N2078" i="21"/>
  <c r="O2078" i="21" s="1"/>
  <c r="N2077" i="21"/>
  <c r="O2077" i="21" s="1"/>
  <c r="N2076" i="21"/>
  <c r="O2076" i="21" s="1"/>
  <c r="N2075" i="21"/>
  <c r="O2075" i="21" s="1"/>
  <c r="N2074" i="21"/>
  <c r="O2074" i="21" s="1"/>
  <c r="N2073" i="21"/>
  <c r="O2073" i="21" s="1"/>
  <c r="N2072" i="21"/>
  <c r="O2072" i="21" s="1"/>
  <c r="N2071" i="21"/>
  <c r="O2071" i="21" s="1"/>
  <c r="N2070" i="21"/>
  <c r="O2070" i="21" s="1"/>
  <c r="N2069" i="21"/>
  <c r="O2069" i="21" s="1"/>
  <c r="N2068" i="21"/>
  <c r="O2068" i="21" s="1"/>
  <c r="N2067" i="21"/>
  <c r="O2067" i="21" s="1"/>
  <c r="N2066" i="21"/>
  <c r="O2066" i="21" s="1"/>
  <c r="N2065" i="21"/>
  <c r="O2065" i="21" s="1"/>
  <c r="N2064" i="21"/>
  <c r="O2064" i="21" s="1"/>
  <c r="N2063" i="21"/>
  <c r="O2063" i="21" s="1"/>
  <c r="N2062" i="21"/>
  <c r="O2062" i="21" s="1"/>
  <c r="N2061" i="21"/>
  <c r="O2061" i="21" s="1"/>
  <c r="N2060" i="21"/>
  <c r="O2060" i="21" s="1"/>
  <c r="N2059" i="21"/>
  <c r="O2059" i="21" s="1"/>
  <c r="N2058" i="21"/>
  <c r="O2058" i="21" s="1"/>
  <c r="N2057" i="21"/>
  <c r="O2057" i="21" s="1"/>
  <c r="N2056" i="21"/>
  <c r="O2056" i="21" s="1"/>
  <c r="N2055" i="21"/>
  <c r="O2055" i="21" s="1"/>
  <c r="N2054" i="21"/>
  <c r="O2054" i="21" s="1"/>
  <c r="N2053" i="21"/>
  <c r="O2053" i="21" s="1"/>
  <c r="N2052" i="21"/>
  <c r="O2052" i="21" s="1"/>
  <c r="N2051" i="21"/>
  <c r="O2051" i="21" s="1"/>
  <c r="N2050" i="21"/>
  <c r="O2050" i="21" s="1"/>
  <c r="N2049" i="21"/>
  <c r="O2049" i="21" s="1"/>
  <c r="N2048" i="21"/>
  <c r="O2048" i="21" s="1"/>
  <c r="N2047" i="21"/>
  <c r="O2047" i="21" s="1"/>
  <c r="N2046" i="21"/>
  <c r="O2046" i="21" s="1"/>
  <c r="N2045" i="21"/>
  <c r="O2045" i="21" s="1"/>
  <c r="N2044" i="21"/>
  <c r="O2044" i="21" s="1"/>
  <c r="N2043" i="21"/>
  <c r="O2043" i="21" s="1"/>
  <c r="N2042" i="21"/>
  <c r="O2042" i="21" s="1"/>
  <c r="N2041" i="21"/>
  <c r="O2041" i="21" s="1"/>
  <c r="N2040" i="21"/>
  <c r="O2040" i="21" s="1"/>
  <c r="N2039" i="21"/>
  <c r="O2039" i="21" s="1"/>
  <c r="N2038" i="21"/>
  <c r="O2038" i="21" s="1"/>
  <c r="N2037" i="21"/>
  <c r="O2037" i="21" s="1"/>
  <c r="N2036" i="21"/>
  <c r="O2036" i="21" s="1"/>
  <c r="N2035" i="21"/>
  <c r="O2035" i="21" s="1"/>
  <c r="N2034" i="21"/>
  <c r="O2034" i="21" s="1"/>
  <c r="N2033" i="21"/>
  <c r="O2033" i="21" s="1"/>
  <c r="N2032" i="21"/>
  <c r="O2032" i="21" s="1"/>
  <c r="N2031" i="21"/>
  <c r="O2031" i="21" s="1"/>
  <c r="N2030" i="21"/>
  <c r="O2030" i="21" s="1"/>
  <c r="N2029" i="21"/>
  <c r="O2029" i="21" s="1"/>
  <c r="N2028" i="21"/>
  <c r="O2028" i="21" s="1"/>
  <c r="N2027" i="21"/>
  <c r="O2027" i="21" s="1"/>
  <c r="N2026" i="21"/>
  <c r="O2026" i="21" s="1"/>
  <c r="N2025" i="21"/>
  <c r="O2025" i="21" s="1"/>
  <c r="N2024" i="21"/>
  <c r="O2024" i="21" s="1"/>
  <c r="N2023" i="21"/>
  <c r="O2023" i="21" s="1"/>
  <c r="N2022" i="21"/>
  <c r="O2022" i="21" s="1"/>
  <c r="N2021" i="21"/>
  <c r="O2021" i="21" s="1"/>
  <c r="N2020" i="21"/>
  <c r="O2020" i="21" s="1"/>
  <c r="N2019" i="21"/>
  <c r="O2019" i="21" s="1"/>
  <c r="N2018" i="21"/>
  <c r="N2017" i="21"/>
  <c r="O2017" i="21" s="1"/>
  <c r="N2016" i="21"/>
  <c r="O2016" i="21" s="1"/>
  <c r="N2015" i="21"/>
  <c r="O2015" i="21" s="1"/>
  <c r="N2014" i="21"/>
  <c r="O2014" i="21" s="1"/>
  <c r="N2013" i="21"/>
  <c r="O2013" i="21" s="1"/>
  <c r="N2012" i="21"/>
  <c r="O2012" i="21" s="1"/>
  <c r="N2011" i="21"/>
  <c r="O2011" i="21" s="1"/>
  <c r="N2010" i="21"/>
  <c r="O2010" i="21" s="1"/>
  <c r="N2009" i="21"/>
  <c r="O2009" i="21" s="1"/>
  <c r="N2008" i="21"/>
  <c r="O2008" i="21" s="1"/>
  <c r="N2007" i="21"/>
  <c r="O2007" i="21" s="1"/>
  <c r="N2006" i="21"/>
  <c r="O2006" i="21" s="1"/>
  <c r="N2005" i="21"/>
  <c r="O2005" i="21" s="1"/>
  <c r="N2004" i="21"/>
  <c r="O2004" i="21" s="1"/>
  <c r="N2003" i="21"/>
  <c r="O2003" i="21" s="1"/>
  <c r="N2002" i="21"/>
  <c r="O2002" i="21" s="1"/>
  <c r="N2001" i="21"/>
  <c r="O2001" i="21" s="1"/>
  <c r="N2000" i="21"/>
  <c r="O2000" i="21" s="1"/>
  <c r="N1999" i="21"/>
  <c r="O1999" i="21" s="1"/>
  <c r="N1998" i="21"/>
  <c r="O1998" i="21" s="1"/>
  <c r="N1997" i="21"/>
  <c r="N1996" i="21"/>
  <c r="O1996" i="21" s="1"/>
  <c r="N1995" i="21"/>
  <c r="O1995" i="21" s="1"/>
  <c r="N1994" i="21"/>
  <c r="O1994" i="21" s="1"/>
  <c r="N1993" i="21"/>
  <c r="O1993" i="21" s="1"/>
  <c r="N1992" i="21"/>
  <c r="O1992" i="21" s="1"/>
  <c r="N1991" i="21"/>
  <c r="O1991" i="21" s="1"/>
  <c r="N1990" i="21"/>
  <c r="O1990" i="21" s="1"/>
  <c r="N1989" i="21"/>
  <c r="O1989" i="21" s="1"/>
  <c r="N1988" i="21"/>
  <c r="O1988" i="21" s="1"/>
  <c r="N1987" i="21"/>
  <c r="O1987" i="21" s="1"/>
  <c r="N1986" i="21"/>
  <c r="O1986" i="21" s="1"/>
  <c r="N1985" i="21"/>
  <c r="O1985" i="21" s="1"/>
  <c r="N1984" i="21"/>
  <c r="O1984" i="21" s="1"/>
  <c r="N1983" i="21"/>
  <c r="O1983" i="21" s="1"/>
  <c r="N1982" i="21"/>
  <c r="O1982" i="21" s="1"/>
  <c r="N1981" i="21"/>
  <c r="O1981" i="21" s="1"/>
  <c r="N1980" i="21"/>
  <c r="O1980" i="21" s="1"/>
  <c r="N1979" i="21"/>
  <c r="O1979" i="21" s="1"/>
  <c r="N1978" i="21"/>
  <c r="O1978" i="21" s="1"/>
  <c r="N1977" i="21"/>
  <c r="O1977" i="21" s="1"/>
  <c r="N1976" i="21"/>
  <c r="O1976" i="21" s="1"/>
  <c r="N1975" i="21"/>
  <c r="O1975" i="21" s="1"/>
  <c r="N1974" i="21"/>
  <c r="O1974" i="21" s="1"/>
  <c r="N1973" i="21"/>
  <c r="O1973" i="21" s="1"/>
  <c r="N1972" i="21"/>
  <c r="O1972" i="21" s="1"/>
  <c r="N1971" i="21"/>
  <c r="O1971" i="21" s="1"/>
  <c r="N1970" i="21"/>
  <c r="O1970" i="21" s="1"/>
  <c r="N1969" i="21"/>
  <c r="O1969" i="21" s="1"/>
  <c r="N1968" i="21"/>
  <c r="O1968" i="21" s="1"/>
  <c r="N1967" i="21"/>
  <c r="O1967" i="21" s="1"/>
  <c r="N1966" i="21"/>
  <c r="O1966" i="21" s="1"/>
  <c r="N1965" i="21"/>
  <c r="O1965" i="21" s="1"/>
  <c r="N1964" i="21"/>
  <c r="O1964" i="21" s="1"/>
  <c r="N1963" i="21"/>
  <c r="O1963" i="21" s="1"/>
  <c r="N1962" i="21"/>
  <c r="O1962" i="21" s="1"/>
  <c r="N1961" i="21"/>
  <c r="O1961" i="21" s="1"/>
  <c r="N1960" i="21"/>
  <c r="O1960" i="21" s="1"/>
  <c r="N1959" i="21"/>
  <c r="O1959" i="21" s="1"/>
  <c r="N1958" i="21"/>
  <c r="O1958" i="21" s="1"/>
  <c r="N1957" i="21"/>
  <c r="O1957" i="21" s="1"/>
  <c r="N1956" i="21"/>
  <c r="O1956" i="21" s="1"/>
  <c r="N1955" i="21"/>
  <c r="O1955" i="21" s="1"/>
  <c r="N1954" i="21"/>
  <c r="O1954" i="21" s="1"/>
  <c r="N1953" i="21"/>
  <c r="O1953" i="21" s="1"/>
  <c r="N1952" i="21"/>
  <c r="O1952" i="21" s="1"/>
  <c r="N1951" i="21"/>
  <c r="O1951" i="21" s="1"/>
  <c r="N1950" i="21"/>
  <c r="O1950" i="21" s="1"/>
  <c r="N1949" i="21"/>
  <c r="O1949" i="21" s="1"/>
  <c r="N1948" i="21"/>
  <c r="O1948" i="21" s="1"/>
  <c r="N1947" i="21"/>
  <c r="O1947" i="21" s="1"/>
  <c r="N1946" i="21"/>
  <c r="O1946" i="21" s="1"/>
  <c r="N1945" i="21"/>
  <c r="O1945" i="21" s="1"/>
  <c r="N1944" i="21"/>
  <c r="O1944" i="21" s="1"/>
  <c r="N1943" i="21"/>
  <c r="O1943" i="21" s="1"/>
  <c r="N1942" i="21"/>
  <c r="O1942" i="21" s="1"/>
  <c r="N1941" i="21"/>
  <c r="O1941" i="21" s="1"/>
  <c r="N1940" i="21"/>
  <c r="O1940" i="21" s="1"/>
  <c r="N1939" i="21"/>
  <c r="O1939" i="21" s="1"/>
  <c r="N1938" i="21"/>
  <c r="O1938" i="21" s="1"/>
  <c r="N1937" i="21"/>
  <c r="O1937" i="21" s="1"/>
  <c r="N1936" i="21"/>
  <c r="O1936" i="21" s="1"/>
  <c r="N1935" i="21"/>
  <c r="O1935" i="21" s="1"/>
  <c r="N1934" i="21"/>
  <c r="O1934" i="21" s="1"/>
  <c r="N1933" i="21"/>
  <c r="O1933" i="21" s="1"/>
  <c r="N1932" i="21"/>
  <c r="O1932" i="21" s="1"/>
  <c r="N1931" i="21"/>
  <c r="O1931" i="21" s="1"/>
  <c r="N1930" i="21"/>
  <c r="O1930" i="21" s="1"/>
  <c r="N1929" i="21"/>
  <c r="O1929" i="21" s="1"/>
  <c r="N1928" i="21"/>
  <c r="O1928" i="21" s="1"/>
  <c r="N1927" i="21"/>
  <c r="O1927" i="21" s="1"/>
  <c r="N1926" i="21"/>
  <c r="O1926" i="21" s="1"/>
  <c r="N1925" i="21"/>
  <c r="O1925" i="21" s="1"/>
  <c r="N1924" i="21"/>
  <c r="O1924" i="21" s="1"/>
  <c r="N1923" i="21"/>
  <c r="O1923" i="21" s="1"/>
  <c r="N1922" i="21"/>
  <c r="O1922" i="21" s="1"/>
  <c r="N1921" i="21"/>
  <c r="O1921" i="21" s="1"/>
  <c r="N1920" i="21"/>
  <c r="O1920" i="21" s="1"/>
  <c r="N1919" i="21"/>
  <c r="O1919" i="21" s="1"/>
  <c r="N1918" i="21"/>
  <c r="O1918" i="21" s="1"/>
  <c r="N1917" i="21"/>
  <c r="O1917" i="21" s="1"/>
  <c r="N1916" i="21"/>
  <c r="O1916" i="21" s="1"/>
  <c r="N1915" i="21"/>
  <c r="O1915" i="21" s="1"/>
  <c r="N1914" i="21"/>
  <c r="O1914" i="21" s="1"/>
  <c r="N1913" i="21"/>
  <c r="O1913" i="21" s="1"/>
  <c r="N1912" i="21"/>
  <c r="O1912" i="21" s="1"/>
  <c r="N1911" i="21"/>
  <c r="O1911" i="21" s="1"/>
  <c r="N1910" i="21"/>
  <c r="O1910" i="21" s="1"/>
  <c r="N1909" i="21"/>
  <c r="O1909" i="21" s="1"/>
  <c r="N1908" i="21"/>
  <c r="O1908" i="21" s="1"/>
  <c r="N1907" i="21"/>
  <c r="O1907" i="21" s="1"/>
  <c r="N1906" i="21"/>
  <c r="O1906" i="21" s="1"/>
  <c r="N1905" i="21"/>
  <c r="O1905" i="21" s="1"/>
  <c r="N1904" i="21"/>
  <c r="O1904" i="21" s="1"/>
  <c r="N1903" i="21"/>
  <c r="O1903" i="21" s="1"/>
  <c r="N1902" i="21"/>
  <c r="O1902" i="21" s="1"/>
  <c r="N1901" i="21"/>
  <c r="O1901" i="21" s="1"/>
  <c r="N1900" i="21"/>
  <c r="O1900" i="21" s="1"/>
  <c r="N1899" i="21"/>
  <c r="O1899" i="21" s="1"/>
  <c r="N1898" i="21"/>
  <c r="O1898" i="21" s="1"/>
  <c r="N1897" i="21"/>
  <c r="O1897" i="21" s="1"/>
  <c r="N1896" i="21"/>
  <c r="O1896" i="21" s="1"/>
  <c r="N1895" i="21"/>
  <c r="O1895" i="21" s="1"/>
  <c r="N1894" i="21"/>
  <c r="O1894" i="21" s="1"/>
  <c r="N1893" i="21"/>
  <c r="O1893" i="21" s="1"/>
  <c r="N1892" i="21"/>
  <c r="O1892" i="21" s="1"/>
  <c r="N1891" i="21"/>
  <c r="O1891" i="21" s="1"/>
  <c r="N1890" i="21"/>
  <c r="N1889" i="21"/>
  <c r="O1889" i="21" s="1"/>
  <c r="N1888" i="21"/>
  <c r="O1888" i="21" s="1"/>
  <c r="N1887" i="21"/>
  <c r="O1887" i="21" s="1"/>
  <c r="N1886" i="21"/>
  <c r="O1886" i="21" s="1"/>
  <c r="N1885" i="21"/>
  <c r="O1885" i="21" s="1"/>
  <c r="N1884" i="21"/>
  <c r="O1884" i="21" s="1"/>
  <c r="N1883" i="21"/>
  <c r="O1883" i="21" s="1"/>
  <c r="N1882" i="21"/>
  <c r="O1882" i="21" s="1"/>
  <c r="N1881" i="21"/>
  <c r="O1881" i="21" s="1"/>
  <c r="N1880" i="21"/>
  <c r="O1880" i="21" s="1"/>
  <c r="N1879" i="21"/>
  <c r="O1879" i="21" s="1"/>
  <c r="N1878" i="21"/>
  <c r="O1878" i="21" s="1"/>
  <c r="N1877" i="21"/>
  <c r="O1877" i="21" s="1"/>
  <c r="N1876" i="21"/>
  <c r="N1875" i="21"/>
  <c r="O1875" i="21" s="1"/>
  <c r="N1874" i="21"/>
  <c r="O1874" i="21" s="1"/>
  <c r="N1873" i="21"/>
  <c r="O1873" i="21" s="1"/>
  <c r="N1872" i="21"/>
  <c r="O1872" i="21" s="1"/>
  <c r="N1871" i="21"/>
  <c r="O1871" i="21" s="1"/>
  <c r="N1870" i="21"/>
  <c r="O1870" i="21" s="1"/>
  <c r="N1869" i="21"/>
  <c r="O1869" i="21" s="1"/>
  <c r="N1868" i="21"/>
  <c r="O1868" i="21" s="1"/>
  <c r="N1867" i="21"/>
  <c r="O1867" i="21" s="1"/>
  <c r="N1866" i="21"/>
  <c r="O1866" i="21" s="1"/>
  <c r="N1865" i="21"/>
  <c r="O1865" i="21" s="1"/>
  <c r="N1864" i="21"/>
  <c r="O1864" i="21" s="1"/>
  <c r="N1863" i="21"/>
  <c r="O1863" i="21" s="1"/>
  <c r="N1862" i="21"/>
  <c r="O1862" i="21" s="1"/>
  <c r="N1861" i="21"/>
  <c r="O1861" i="21" s="1"/>
  <c r="N1860" i="21"/>
  <c r="O1860" i="21" s="1"/>
  <c r="N1859" i="21"/>
  <c r="O1859" i="21" s="1"/>
  <c r="N1858" i="21"/>
  <c r="O1858" i="21" s="1"/>
  <c r="N1857" i="21"/>
  <c r="O1857" i="21" s="1"/>
  <c r="N1856" i="21"/>
  <c r="O1856" i="21" s="1"/>
  <c r="N1855" i="21"/>
  <c r="O1855" i="21" s="1"/>
  <c r="N1854" i="21"/>
  <c r="O1854" i="21" s="1"/>
  <c r="N1853" i="21"/>
  <c r="O1853" i="21" s="1"/>
  <c r="N1852" i="21"/>
  <c r="O1852" i="21" s="1"/>
  <c r="N1851" i="21"/>
  <c r="O1851" i="21" s="1"/>
  <c r="N1850" i="21"/>
  <c r="O1850" i="21" s="1"/>
  <c r="N1849" i="21"/>
  <c r="O1849" i="21" s="1"/>
  <c r="N1848" i="21"/>
  <c r="O1848" i="21" s="1"/>
  <c r="N1847" i="21"/>
  <c r="N1846" i="21"/>
  <c r="O1846" i="21" s="1"/>
  <c r="N1845" i="21"/>
  <c r="O1845" i="21" s="1"/>
  <c r="N1844" i="21"/>
  <c r="O1844" i="21" s="1"/>
  <c r="N1843" i="21"/>
  <c r="O1843" i="21" s="1"/>
  <c r="N1842" i="21"/>
  <c r="O1842" i="21" s="1"/>
  <c r="N1841" i="21"/>
  <c r="O1841" i="21" s="1"/>
  <c r="N1840" i="21"/>
  <c r="O1840" i="21" s="1"/>
  <c r="N1839" i="21"/>
  <c r="O1839" i="21" s="1"/>
  <c r="N1838" i="21"/>
  <c r="O1838" i="21" s="1"/>
  <c r="N1837" i="21"/>
  <c r="O1837" i="21" s="1"/>
  <c r="N1836" i="21"/>
  <c r="O1836" i="21" s="1"/>
  <c r="N1835" i="21"/>
  <c r="O1835" i="21" s="1"/>
  <c r="N1834" i="21"/>
  <c r="O1834" i="21" s="1"/>
  <c r="N1833" i="21"/>
  <c r="O1833" i="21" s="1"/>
  <c r="N1832" i="21"/>
  <c r="O1832" i="21" s="1"/>
  <c r="N1831" i="21"/>
  <c r="O1831" i="21" s="1"/>
  <c r="N1830" i="21"/>
  <c r="O1830" i="21" s="1"/>
  <c r="N1829" i="21"/>
  <c r="O1829" i="21" s="1"/>
  <c r="N1828" i="21"/>
  <c r="O1828" i="21" s="1"/>
  <c r="N1827" i="21"/>
  <c r="O1827" i="21" s="1"/>
  <c r="N1826" i="21"/>
  <c r="O1826" i="21" s="1"/>
  <c r="N1825" i="21"/>
  <c r="O1825" i="21" s="1"/>
  <c r="N1824" i="21"/>
  <c r="O1824" i="21" s="1"/>
  <c r="N1823" i="21"/>
  <c r="O1823" i="21" s="1"/>
  <c r="N1822" i="21"/>
  <c r="O1822" i="21" s="1"/>
  <c r="N1821" i="21"/>
  <c r="N1820" i="21"/>
  <c r="O1820" i="21" s="1"/>
  <c r="N1819" i="21"/>
  <c r="O1819" i="21" s="1"/>
  <c r="N1818" i="21"/>
  <c r="O1818" i="21" s="1"/>
  <c r="N1817" i="21"/>
  <c r="O1817" i="21" s="1"/>
  <c r="N1816" i="21"/>
  <c r="O1816" i="21" s="1"/>
  <c r="N1815" i="21"/>
  <c r="O1815" i="21" s="1"/>
  <c r="N1814" i="21"/>
  <c r="O1814" i="21" s="1"/>
  <c r="N1813" i="21"/>
  <c r="O1813" i="21" s="1"/>
  <c r="N1812" i="21"/>
  <c r="O1812" i="21" s="1"/>
  <c r="N1811" i="21"/>
  <c r="O1811" i="21" s="1"/>
  <c r="N1810" i="21"/>
  <c r="O1810" i="21" s="1"/>
  <c r="N1809" i="21"/>
  <c r="O1809" i="21" s="1"/>
  <c r="N1808" i="21"/>
  <c r="O1808" i="21" s="1"/>
  <c r="N1807" i="21"/>
  <c r="O1807" i="21" s="1"/>
  <c r="N1806" i="21"/>
  <c r="O1806" i="21" s="1"/>
  <c r="N1805" i="21"/>
  <c r="O1805" i="21" s="1"/>
  <c r="N1804" i="21"/>
  <c r="O1804" i="21" s="1"/>
  <c r="N1803" i="21"/>
  <c r="O1803" i="21" s="1"/>
  <c r="N1802" i="21"/>
  <c r="O1802" i="21" s="1"/>
  <c r="N1801" i="21"/>
  <c r="O1801" i="21" s="1"/>
  <c r="N1800" i="21"/>
  <c r="O1800" i="21" s="1"/>
  <c r="N1799" i="21"/>
  <c r="O1799" i="21" s="1"/>
  <c r="N1798" i="21"/>
  <c r="O1798" i="21" s="1"/>
  <c r="N1797" i="21"/>
  <c r="O1797" i="21" s="1"/>
  <c r="N1796" i="21"/>
  <c r="O1796" i="21" s="1"/>
  <c r="N1795" i="21"/>
  <c r="O1795" i="21" s="1"/>
  <c r="N1794" i="21"/>
  <c r="O1794" i="21" s="1"/>
  <c r="N1793" i="21"/>
  <c r="O1793" i="21" s="1"/>
  <c r="N1792" i="21"/>
  <c r="O1792" i="21" s="1"/>
  <c r="N1791" i="21"/>
  <c r="O1791" i="21" s="1"/>
  <c r="N1790" i="21"/>
  <c r="O1790" i="21" s="1"/>
  <c r="N1789" i="21"/>
  <c r="O1789" i="21" s="1"/>
  <c r="N1788" i="21"/>
  <c r="O1788" i="21" s="1"/>
  <c r="N1787" i="21"/>
  <c r="O1787" i="21" s="1"/>
  <c r="N1786" i="21"/>
  <c r="O1786" i="21" s="1"/>
  <c r="N1785" i="21"/>
  <c r="O1785" i="21" s="1"/>
  <c r="N1784" i="21"/>
  <c r="O1784" i="21" s="1"/>
  <c r="N1783" i="21"/>
  <c r="O1783" i="21" s="1"/>
  <c r="N1782" i="21"/>
  <c r="O1782" i="21" s="1"/>
  <c r="N1781" i="21"/>
  <c r="O1781" i="21" s="1"/>
  <c r="N1780" i="21"/>
  <c r="O1780" i="21" s="1"/>
  <c r="N1779" i="21"/>
  <c r="O1779" i="21" s="1"/>
  <c r="N1778" i="21"/>
  <c r="O1778" i="21" s="1"/>
  <c r="N1777" i="21"/>
  <c r="O1777" i="21" s="1"/>
  <c r="N1776" i="21"/>
  <c r="O1776" i="21" s="1"/>
  <c r="N1775" i="21"/>
  <c r="O1775" i="21" s="1"/>
  <c r="N1774" i="21"/>
  <c r="O1774" i="21" s="1"/>
  <c r="N1773" i="21"/>
  <c r="O1773" i="21" s="1"/>
  <c r="N1772" i="21"/>
  <c r="O1772" i="21" s="1"/>
  <c r="N1771" i="21"/>
  <c r="O1771" i="21" s="1"/>
  <c r="N1770" i="21"/>
  <c r="O1770" i="21" s="1"/>
  <c r="N1769" i="21"/>
  <c r="O1769" i="21" s="1"/>
  <c r="N1768" i="21"/>
  <c r="O1768" i="21" s="1"/>
  <c r="N1767" i="21"/>
  <c r="O1767" i="21" s="1"/>
  <c r="N1766" i="21"/>
  <c r="O1766" i="21" s="1"/>
  <c r="N1765" i="21"/>
  <c r="O1765" i="21" s="1"/>
  <c r="N1764" i="21"/>
  <c r="O1764" i="21" s="1"/>
  <c r="N1763" i="21"/>
  <c r="O1763" i="21" s="1"/>
  <c r="N1762" i="21"/>
  <c r="O1762" i="21" s="1"/>
  <c r="N1761" i="21"/>
  <c r="O1761" i="21" s="1"/>
  <c r="N1760" i="21"/>
  <c r="O1760" i="21" s="1"/>
  <c r="N1759" i="21"/>
  <c r="O1759" i="21" s="1"/>
  <c r="N1758" i="21"/>
  <c r="O1758" i="21" s="1"/>
  <c r="N1757" i="21"/>
  <c r="O1757" i="21" s="1"/>
  <c r="N1756" i="21"/>
  <c r="O1756" i="21" s="1"/>
  <c r="N1755" i="21"/>
  <c r="O1755" i="21" s="1"/>
  <c r="N1754" i="21"/>
  <c r="O1754" i="21" s="1"/>
  <c r="N1753" i="21"/>
  <c r="O1753" i="21" s="1"/>
  <c r="N1752" i="21"/>
  <c r="O1752" i="21" s="1"/>
  <c r="N1751" i="21"/>
  <c r="O1751" i="21" s="1"/>
  <c r="N1750" i="21"/>
  <c r="O1750" i="21" s="1"/>
  <c r="N1749" i="21"/>
  <c r="O1749" i="21" s="1"/>
  <c r="N1748" i="21"/>
  <c r="O1748" i="21" s="1"/>
  <c r="N1747" i="21"/>
  <c r="O1747" i="21" s="1"/>
  <c r="N1746" i="21"/>
  <c r="O1746" i="21" s="1"/>
  <c r="N1745" i="21"/>
  <c r="O1745" i="21" s="1"/>
  <c r="N1744" i="21"/>
  <c r="O1744" i="21" s="1"/>
  <c r="N1743" i="21"/>
  <c r="O1743" i="21" s="1"/>
  <c r="N1742" i="21"/>
  <c r="O1742" i="21" s="1"/>
  <c r="N1741" i="21"/>
  <c r="O1741" i="21" s="1"/>
  <c r="N1740" i="21"/>
  <c r="O1740" i="21" s="1"/>
  <c r="N1739" i="21"/>
  <c r="O1739" i="21" s="1"/>
  <c r="N1738" i="21"/>
  <c r="O1738" i="21" s="1"/>
  <c r="N1737" i="21"/>
  <c r="O1737" i="21" s="1"/>
  <c r="N1736" i="21"/>
  <c r="O1736" i="21" s="1"/>
  <c r="N1735" i="21"/>
  <c r="O1735" i="21" s="1"/>
  <c r="N1734" i="21"/>
  <c r="O1734" i="21" s="1"/>
  <c r="N1733" i="21"/>
  <c r="O1733" i="21" s="1"/>
  <c r="N1732" i="21"/>
  <c r="O1732" i="21" s="1"/>
  <c r="N1731" i="21"/>
  <c r="O1731" i="21" s="1"/>
  <c r="N1730" i="21"/>
  <c r="O1730" i="21" s="1"/>
  <c r="N1729" i="21"/>
  <c r="O1729" i="21" s="1"/>
  <c r="N1728" i="21"/>
  <c r="O1728" i="21" s="1"/>
  <c r="N1727" i="21"/>
  <c r="O1727" i="21" s="1"/>
  <c r="N1726" i="21"/>
  <c r="O1726" i="21" s="1"/>
  <c r="N1725" i="21"/>
  <c r="O1725" i="21" s="1"/>
  <c r="N1724" i="21"/>
  <c r="O1724" i="21" s="1"/>
  <c r="N1723" i="21"/>
  <c r="O1723" i="21" s="1"/>
  <c r="N1722" i="21"/>
  <c r="O1722" i="21" s="1"/>
  <c r="N1721" i="21"/>
  <c r="O1721" i="21" s="1"/>
  <c r="N1720" i="21"/>
  <c r="O1720" i="21" s="1"/>
  <c r="N1719" i="21"/>
  <c r="O1719" i="21" s="1"/>
  <c r="N1718" i="21"/>
  <c r="O1718" i="21" s="1"/>
  <c r="N1717" i="21"/>
  <c r="O1717" i="21" s="1"/>
  <c r="N1716" i="21"/>
  <c r="O1716" i="21" s="1"/>
  <c r="N1715" i="21"/>
  <c r="O1715" i="21" s="1"/>
  <c r="N1714" i="21"/>
  <c r="O1714" i="21" s="1"/>
  <c r="N1713" i="21"/>
  <c r="O1713" i="21" s="1"/>
  <c r="N1712" i="21"/>
  <c r="O1712" i="21" s="1"/>
  <c r="N1711" i="21"/>
  <c r="O1711" i="21" s="1"/>
  <c r="N1710" i="21"/>
  <c r="O1710" i="21" s="1"/>
  <c r="N1709" i="21"/>
  <c r="O1709" i="21" s="1"/>
  <c r="N1708" i="21"/>
  <c r="O1708" i="21" s="1"/>
  <c r="N1707" i="21"/>
  <c r="O1707" i="21" s="1"/>
  <c r="N1706" i="21"/>
  <c r="N1705" i="21"/>
  <c r="O1705" i="21" s="1"/>
  <c r="N1704" i="21"/>
  <c r="O1704" i="21" s="1"/>
  <c r="N1703" i="21"/>
  <c r="O1703" i="21" s="1"/>
  <c r="N1702" i="21"/>
  <c r="O1702" i="21" s="1"/>
  <c r="N1701" i="21"/>
  <c r="O1701" i="21" s="1"/>
  <c r="N1700" i="21"/>
  <c r="O1700" i="21" s="1"/>
  <c r="N1699" i="21"/>
  <c r="O1699" i="21" s="1"/>
  <c r="N1698" i="21"/>
  <c r="O1698" i="21" s="1"/>
  <c r="N1697" i="21"/>
  <c r="O1697" i="21" s="1"/>
  <c r="N1696" i="21"/>
  <c r="O1696" i="21" s="1"/>
  <c r="N1695" i="21"/>
  <c r="O1695" i="21" s="1"/>
  <c r="N1694" i="21"/>
  <c r="O1694" i="21" s="1"/>
  <c r="N1693" i="21"/>
  <c r="O1693" i="21" s="1"/>
  <c r="N1692" i="21"/>
  <c r="O1692" i="21" s="1"/>
  <c r="N1691" i="21"/>
  <c r="O1691" i="21" s="1"/>
  <c r="N1690" i="21"/>
  <c r="O1690" i="21" s="1"/>
  <c r="N1689" i="21"/>
  <c r="O1689" i="21" s="1"/>
  <c r="N1688" i="21"/>
  <c r="O1688" i="21" s="1"/>
  <c r="N1687" i="21"/>
  <c r="O1687" i="21" s="1"/>
  <c r="N1686" i="21"/>
  <c r="O1686" i="21" s="1"/>
  <c r="N1685" i="21"/>
  <c r="O1685" i="21" s="1"/>
  <c r="N1684" i="21"/>
  <c r="O1684" i="21" s="1"/>
  <c r="N1683" i="21"/>
  <c r="O1683" i="21" s="1"/>
  <c r="N1682" i="21"/>
  <c r="O1682" i="21" s="1"/>
  <c r="N1681" i="21"/>
  <c r="O1681" i="21" s="1"/>
  <c r="N1680" i="21"/>
  <c r="O1680" i="21" s="1"/>
  <c r="N1679" i="21"/>
  <c r="O1679" i="21" s="1"/>
  <c r="N1678" i="21"/>
  <c r="O1678" i="21" s="1"/>
  <c r="N1677" i="21"/>
  <c r="O1677" i="21" s="1"/>
  <c r="N1676" i="21"/>
  <c r="O1676" i="21" s="1"/>
  <c r="N1675" i="21"/>
  <c r="O1675" i="21" s="1"/>
  <c r="N1674" i="21"/>
  <c r="O1674" i="21" s="1"/>
  <c r="N1673" i="21"/>
  <c r="O1673" i="21" s="1"/>
  <c r="N1672" i="21"/>
  <c r="O1672" i="21" s="1"/>
  <c r="N1671" i="21"/>
  <c r="N1670" i="21"/>
  <c r="O1670" i="21" s="1"/>
  <c r="N1669" i="21"/>
  <c r="O1669" i="21" s="1"/>
  <c r="N1668" i="21"/>
  <c r="O1668" i="21" s="1"/>
  <c r="N1667" i="21"/>
  <c r="O1667" i="21" s="1"/>
  <c r="N1666" i="21"/>
  <c r="O1666" i="21" s="1"/>
  <c r="N1665" i="21"/>
  <c r="O1665" i="21" s="1"/>
  <c r="N1664" i="21"/>
  <c r="O1664" i="21" s="1"/>
  <c r="N1663" i="21"/>
  <c r="O1663" i="21" s="1"/>
  <c r="N1662" i="21"/>
  <c r="O1662" i="21" s="1"/>
  <c r="N1661" i="21"/>
  <c r="O1661" i="21" s="1"/>
  <c r="N1660" i="21"/>
  <c r="N1659" i="21"/>
  <c r="N1658" i="21"/>
  <c r="O1658" i="21" s="1"/>
  <c r="N1657" i="21"/>
  <c r="O1657" i="21" s="1"/>
  <c r="N1656" i="21"/>
  <c r="O1656" i="21" s="1"/>
  <c r="N1655" i="21"/>
  <c r="O1655" i="21" s="1"/>
  <c r="N1654" i="21"/>
  <c r="O1654" i="21" s="1"/>
  <c r="N1653" i="21"/>
  <c r="O1653" i="21" s="1"/>
  <c r="N1652" i="21"/>
  <c r="O1652" i="21" s="1"/>
  <c r="N1651" i="21"/>
  <c r="O1651" i="21" s="1"/>
  <c r="N1650" i="21"/>
  <c r="O1650" i="21" s="1"/>
  <c r="N1649" i="21"/>
  <c r="O1649" i="21" s="1"/>
  <c r="N1648" i="21"/>
  <c r="O1648" i="21" s="1"/>
  <c r="N1647" i="21"/>
  <c r="O1647" i="21" s="1"/>
  <c r="N1646" i="21"/>
  <c r="O1646" i="21" s="1"/>
  <c r="N1645" i="21"/>
  <c r="N1644" i="21"/>
  <c r="O1644" i="21" s="1"/>
  <c r="N1643" i="21"/>
  <c r="O1643" i="21" s="1"/>
  <c r="N1642" i="21"/>
  <c r="O1642" i="21" s="1"/>
  <c r="N1641" i="21"/>
  <c r="O1641" i="21" s="1"/>
  <c r="N1640" i="21"/>
  <c r="O1640" i="21" s="1"/>
  <c r="N1639" i="21"/>
  <c r="O1639" i="21" s="1"/>
  <c r="N1638" i="21"/>
  <c r="O1638" i="21" s="1"/>
  <c r="N1637" i="21"/>
  <c r="O1637" i="21" s="1"/>
  <c r="N1636" i="21"/>
  <c r="O1636" i="21" s="1"/>
  <c r="N1635" i="21"/>
  <c r="O1635" i="21" s="1"/>
  <c r="N1634" i="21"/>
  <c r="O1634" i="21" s="1"/>
  <c r="N1633" i="21"/>
  <c r="O1633" i="21" s="1"/>
  <c r="N1632" i="21"/>
  <c r="O1632" i="21" s="1"/>
  <c r="N1631" i="21"/>
  <c r="O1631" i="21" s="1"/>
  <c r="N1630" i="21"/>
  <c r="O1630" i="21" s="1"/>
  <c r="N1629" i="21"/>
  <c r="O1629" i="21" s="1"/>
  <c r="N1628" i="21"/>
  <c r="O1628" i="21" s="1"/>
  <c r="N1627" i="21"/>
  <c r="O1627" i="21" s="1"/>
  <c r="N1626" i="21"/>
  <c r="O1626" i="21" s="1"/>
  <c r="N1625" i="21"/>
  <c r="O1625" i="21" s="1"/>
  <c r="N1624" i="21"/>
  <c r="O1624" i="21" s="1"/>
  <c r="N1623" i="21"/>
  <c r="O1623" i="21" s="1"/>
  <c r="N1622" i="21"/>
  <c r="O1622" i="21" s="1"/>
  <c r="N1621" i="21"/>
  <c r="O1621" i="21" s="1"/>
  <c r="N1620" i="21"/>
  <c r="O1620" i="21" s="1"/>
  <c r="N1619" i="21"/>
  <c r="O1619" i="21" s="1"/>
  <c r="N1618" i="21"/>
  <c r="O1618" i="21" s="1"/>
  <c r="N1617" i="21"/>
  <c r="O1617" i="21" s="1"/>
  <c r="N1616" i="21"/>
  <c r="O1616" i="21" s="1"/>
  <c r="N1615" i="21"/>
  <c r="O1615" i="21" s="1"/>
  <c r="N1614" i="21"/>
  <c r="O1614" i="21" s="1"/>
  <c r="N1613" i="21"/>
  <c r="O1613" i="21" s="1"/>
  <c r="N1612" i="21"/>
  <c r="O1612" i="21" s="1"/>
  <c r="N1611" i="21"/>
  <c r="O1611" i="21" s="1"/>
  <c r="N1610" i="21"/>
  <c r="O1610" i="21" s="1"/>
  <c r="N1609" i="21"/>
  <c r="O1609" i="21" s="1"/>
  <c r="N1608" i="21"/>
  <c r="N1607" i="21"/>
  <c r="O1607" i="21" s="1"/>
  <c r="N1606" i="21"/>
  <c r="O1606" i="21" s="1"/>
  <c r="N1605" i="21"/>
  <c r="O1605" i="21" s="1"/>
  <c r="N1604" i="21"/>
  <c r="O1604" i="21" s="1"/>
  <c r="N1603" i="21"/>
  <c r="O1603" i="21" s="1"/>
  <c r="N1602" i="21"/>
  <c r="N1601" i="21"/>
  <c r="O1601" i="21" s="1"/>
  <c r="N1600" i="21"/>
  <c r="O1600" i="21" s="1"/>
  <c r="N1599" i="21"/>
  <c r="O1599" i="21" s="1"/>
  <c r="N1598" i="21"/>
  <c r="O1598" i="21" s="1"/>
  <c r="N1597" i="21"/>
  <c r="O1597" i="21" s="1"/>
  <c r="N1596" i="21"/>
  <c r="O1596" i="21" s="1"/>
  <c r="N1595" i="21"/>
  <c r="O1595" i="21" s="1"/>
  <c r="N1594" i="21"/>
  <c r="O1594" i="21" s="1"/>
  <c r="N1593" i="21"/>
  <c r="O1593" i="21" s="1"/>
  <c r="N1592" i="21"/>
  <c r="O1592" i="21" s="1"/>
  <c r="N1591" i="21"/>
  <c r="O1591" i="21" s="1"/>
  <c r="N1590" i="21"/>
  <c r="O1590" i="21" s="1"/>
  <c r="N1589" i="21"/>
  <c r="O1589" i="21" s="1"/>
  <c r="N1588" i="21"/>
  <c r="O1588" i="21" s="1"/>
  <c r="N1587" i="21"/>
  <c r="O1587" i="21" s="1"/>
  <c r="N1586" i="21"/>
  <c r="O1586" i="21" s="1"/>
  <c r="N1585" i="21"/>
  <c r="O1585" i="21" s="1"/>
  <c r="N1584" i="21"/>
  <c r="O1584" i="21" s="1"/>
  <c r="N1583" i="21"/>
  <c r="O1583" i="21" s="1"/>
  <c r="N1582" i="21"/>
  <c r="O1582" i="21" s="1"/>
  <c r="N1581" i="21"/>
  <c r="O1581" i="21" s="1"/>
  <c r="N1580" i="21"/>
  <c r="O1580" i="21" s="1"/>
  <c r="N1579" i="21"/>
  <c r="O1579" i="21" s="1"/>
  <c r="N1578" i="21"/>
  <c r="O1578" i="21" s="1"/>
  <c r="N1577" i="21"/>
  <c r="O1577" i="21" s="1"/>
  <c r="N1576" i="21"/>
  <c r="O1576" i="21" s="1"/>
  <c r="N1575" i="21"/>
  <c r="O1575" i="21" s="1"/>
  <c r="N1574" i="21"/>
  <c r="O1574" i="21" s="1"/>
  <c r="N1573" i="21"/>
  <c r="O1573" i="21" s="1"/>
  <c r="N1572" i="21"/>
  <c r="O1572" i="21" s="1"/>
  <c r="N1571" i="21"/>
  <c r="O1571" i="21" s="1"/>
  <c r="N1570" i="21"/>
  <c r="O1570" i="21" s="1"/>
  <c r="N1569" i="21"/>
  <c r="O1569" i="21" s="1"/>
  <c r="N1568" i="21"/>
  <c r="O1568" i="21" s="1"/>
  <c r="N1567" i="21"/>
  <c r="O1567" i="21" s="1"/>
  <c r="N1566" i="21"/>
  <c r="N1565" i="21"/>
  <c r="O1565" i="21" s="1"/>
  <c r="N1564" i="21"/>
  <c r="O1564" i="21" s="1"/>
  <c r="N1563" i="21"/>
  <c r="O1563" i="21" s="1"/>
  <c r="N1562" i="21"/>
  <c r="O1562" i="21" s="1"/>
  <c r="N1561" i="21"/>
  <c r="O1561" i="21" s="1"/>
  <c r="N1560" i="21"/>
  <c r="O1560" i="21" s="1"/>
  <c r="N1559" i="21"/>
  <c r="O1559" i="21" s="1"/>
  <c r="N1558" i="21"/>
  <c r="O1558" i="21" s="1"/>
  <c r="N1557" i="21"/>
  <c r="O1557" i="21" s="1"/>
  <c r="N1556" i="21"/>
  <c r="O1556" i="21" s="1"/>
  <c r="N1555" i="21"/>
  <c r="O1555" i="21" s="1"/>
  <c r="N1554" i="21"/>
  <c r="O1554" i="21" s="1"/>
  <c r="N1553" i="21"/>
  <c r="O1553" i="21" s="1"/>
  <c r="N1552" i="21"/>
  <c r="O1552" i="21" s="1"/>
  <c r="N1551" i="21"/>
  <c r="O1551" i="21" s="1"/>
  <c r="N1550" i="21"/>
  <c r="O1550" i="21" s="1"/>
  <c r="N1549" i="21"/>
  <c r="O1549" i="21" s="1"/>
  <c r="N1548" i="21"/>
  <c r="O1548" i="21" s="1"/>
  <c r="N1547" i="21"/>
  <c r="O1547" i="21" s="1"/>
  <c r="N1546" i="21"/>
  <c r="O1546" i="21" s="1"/>
  <c r="N1545" i="21"/>
  <c r="O1545" i="21" s="1"/>
  <c r="N1544" i="21"/>
  <c r="O1544" i="21" s="1"/>
  <c r="N1543" i="21"/>
  <c r="O1543" i="21" s="1"/>
  <c r="N1542" i="21"/>
  <c r="O1542" i="21" s="1"/>
  <c r="N1541" i="21"/>
  <c r="O1541" i="21" s="1"/>
  <c r="N1540" i="21"/>
  <c r="O1540" i="21" s="1"/>
  <c r="N1539" i="21"/>
  <c r="O1539" i="21" s="1"/>
  <c r="N1538" i="21"/>
  <c r="O1538" i="21" s="1"/>
  <c r="N1537" i="21"/>
  <c r="O1537" i="21" s="1"/>
  <c r="N1536" i="21"/>
  <c r="O1536" i="21" s="1"/>
  <c r="N1535" i="21"/>
  <c r="O1535" i="21" s="1"/>
  <c r="N1534" i="21"/>
  <c r="O1534" i="21" s="1"/>
  <c r="N1533" i="21"/>
  <c r="O1533" i="21" s="1"/>
  <c r="N1532" i="21"/>
  <c r="O1532" i="21" s="1"/>
  <c r="N1531" i="21"/>
  <c r="O1531" i="21" s="1"/>
  <c r="N1530" i="21"/>
  <c r="O1530" i="21" s="1"/>
  <c r="N1529" i="21"/>
  <c r="O1529" i="21" s="1"/>
  <c r="N1528" i="21"/>
  <c r="O1528" i="21" s="1"/>
  <c r="N1527" i="21"/>
  <c r="O1527" i="21" s="1"/>
  <c r="N1526" i="21"/>
  <c r="O1526" i="21" s="1"/>
  <c r="N1525" i="21"/>
  <c r="O1525" i="21" s="1"/>
  <c r="N1524" i="21"/>
  <c r="O1524" i="21" s="1"/>
  <c r="N1523" i="21"/>
  <c r="O1523" i="21" s="1"/>
  <c r="N1522" i="21"/>
  <c r="O1522" i="21" s="1"/>
  <c r="N1521" i="21"/>
  <c r="O1521" i="21" s="1"/>
  <c r="N1520" i="21"/>
  <c r="O1520" i="21" s="1"/>
  <c r="N1519" i="21"/>
  <c r="O1519" i="21" s="1"/>
  <c r="N1518" i="21"/>
  <c r="O1518" i="21" s="1"/>
  <c r="N1517" i="21"/>
  <c r="O1517" i="21" s="1"/>
  <c r="N1516" i="21"/>
  <c r="O1516" i="21" s="1"/>
  <c r="N1515" i="21"/>
  <c r="O1515" i="21" s="1"/>
  <c r="N1514" i="21"/>
  <c r="O1514" i="21" s="1"/>
  <c r="N1513" i="21"/>
  <c r="O1513" i="21" s="1"/>
  <c r="N1512" i="21"/>
  <c r="O1512" i="21" s="1"/>
  <c r="N1511" i="21"/>
  <c r="O1511" i="21" s="1"/>
  <c r="N1510" i="21"/>
  <c r="O1510" i="21" s="1"/>
  <c r="N1509" i="21"/>
  <c r="O1509" i="21" s="1"/>
  <c r="N1508" i="21"/>
  <c r="O1508" i="21" s="1"/>
  <c r="N1507" i="21"/>
  <c r="O1507" i="21" s="1"/>
  <c r="N1506" i="21"/>
  <c r="O1506" i="21" s="1"/>
  <c r="N1505" i="21"/>
  <c r="O1505" i="21" s="1"/>
  <c r="N1504" i="21"/>
  <c r="O1504" i="21" s="1"/>
  <c r="N1503" i="21"/>
  <c r="O1503" i="21" s="1"/>
  <c r="N1502" i="21"/>
  <c r="O1502" i="21" s="1"/>
  <c r="N1501" i="21"/>
  <c r="O1501" i="21" s="1"/>
  <c r="N1500" i="21"/>
  <c r="O1500" i="21" s="1"/>
  <c r="N1499" i="21"/>
  <c r="O1499" i="21" s="1"/>
  <c r="N1498" i="21"/>
  <c r="O1498" i="21" s="1"/>
  <c r="N1497" i="21"/>
  <c r="O1497" i="21" s="1"/>
  <c r="N1496" i="21"/>
  <c r="O1496" i="21" s="1"/>
  <c r="N1495" i="21"/>
  <c r="O1495" i="21" s="1"/>
  <c r="N1494" i="21"/>
  <c r="O1494" i="21" s="1"/>
  <c r="N1493" i="21"/>
  <c r="O1493" i="21" s="1"/>
  <c r="N1492" i="21"/>
  <c r="O1492" i="21" s="1"/>
  <c r="N1491" i="21"/>
  <c r="O1491" i="21" s="1"/>
  <c r="N1490" i="21"/>
  <c r="O1490" i="21" s="1"/>
  <c r="N1489" i="21"/>
  <c r="O1489" i="21" s="1"/>
  <c r="N1488" i="21"/>
  <c r="O1488" i="21" s="1"/>
  <c r="N1487" i="21"/>
  <c r="O1487" i="21" s="1"/>
  <c r="N1486" i="21"/>
  <c r="O1486" i="21" s="1"/>
  <c r="N1485" i="21"/>
  <c r="O1485" i="21" s="1"/>
  <c r="N1484" i="21"/>
  <c r="O1484" i="21" s="1"/>
  <c r="N1483" i="21"/>
  <c r="O1483" i="21" s="1"/>
  <c r="N1482" i="21"/>
  <c r="O1482" i="21" s="1"/>
  <c r="N1481" i="21"/>
  <c r="O1481" i="21" s="1"/>
  <c r="N1480" i="21"/>
  <c r="O1480" i="21" s="1"/>
  <c r="N1479" i="21"/>
  <c r="O1479" i="21" s="1"/>
  <c r="N1478" i="21"/>
  <c r="O1478" i="21" s="1"/>
  <c r="N1477" i="21"/>
  <c r="O1477" i="21" s="1"/>
  <c r="N1476" i="21"/>
  <c r="O1476" i="21" s="1"/>
  <c r="N1475" i="21"/>
  <c r="O1475" i="21" s="1"/>
  <c r="N1474" i="21"/>
  <c r="O1474" i="21" s="1"/>
  <c r="N1473" i="21"/>
  <c r="O1473" i="21" s="1"/>
  <c r="N1472" i="21"/>
  <c r="O1472" i="21" s="1"/>
  <c r="N1471" i="21"/>
  <c r="O1471" i="21" s="1"/>
  <c r="N1470" i="21"/>
  <c r="O1470" i="21" s="1"/>
  <c r="N1469" i="21"/>
  <c r="O1469" i="21" s="1"/>
  <c r="N1468" i="21"/>
  <c r="O1468" i="21" s="1"/>
  <c r="N1467" i="21"/>
  <c r="O1467" i="21" s="1"/>
  <c r="N1466" i="21"/>
  <c r="O1466" i="21" s="1"/>
  <c r="N1465" i="21"/>
  <c r="O1465" i="21" s="1"/>
  <c r="N1464" i="21"/>
  <c r="O1464" i="21" s="1"/>
  <c r="N1463" i="21"/>
  <c r="O1463" i="21" s="1"/>
  <c r="N1462" i="21"/>
  <c r="O1462" i="21" s="1"/>
  <c r="N1461" i="21"/>
  <c r="O1461" i="21" s="1"/>
  <c r="N1460" i="21"/>
  <c r="O1460" i="21" s="1"/>
  <c r="N1459" i="21"/>
  <c r="O1459" i="21" s="1"/>
  <c r="N1458" i="21"/>
  <c r="O1458" i="21" s="1"/>
  <c r="N1457" i="21"/>
  <c r="O1457" i="21" s="1"/>
  <c r="N1456" i="21"/>
  <c r="O1456" i="21" s="1"/>
  <c r="N1455" i="21"/>
  <c r="O1455" i="21" s="1"/>
  <c r="N1454" i="21"/>
  <c r="O1454" i="21" s="1"/>
  <c r="N1453" i="21"/>
  <c r="O1453" i="21" s="1"/>
  <c r="N1452" i="21"/>
  <c r="O1452" i="21" s="1"/>
  <c r="N1451" i="21"/>
  <c r="O1451" i="21" s="1"/>
  <c r="N1450" i="21"/>
  <c r="O1450" i="21" s="1"/>
  <c r="N1449" i="21"/>
  <c r="O1449" i="21" s="1"/>
  <c r="N1448" i="21"/>
  <c r="O1448" i="21" s="1"/>
  <c r="N1447" i="21"/>
  <c r="O1447" i="21" s="1"/>
  <c r="N1446" i="21"/>
  <c r="O1446" i="21" s="1"/>
  <c r="N1445" i="21"/>
  <c r="O1445" i="21" s="1"/>
  <c r="N1444" i="21"/>
  <c r="O1444" i="21" s="1"/>
  <c r="N1443" i="21"/>
  <c r="O1443" i="21" s="1"/>
  <c r="N1442" i="21"/>
  <c r="O1442" i="21" s="1"/>
  <c r="N1441" i="21"/>
  <c r="O1441" i="21" s="1"/>
  <c r="N1440" i="21"/>
  <c r="O1440" i="21" s="1"/>
  <c r="N1439" i="21"/>
  <c r="O1439" i="21" s="1"/>
  <c r="N1438" i="21"/>
  <c r="O1438" i="21" s="1"/>
  <c r="N1437" i="21"/>
  <c r="O1437" i="21" s="1"/>
  <c r="N1436" i="21"/>
  <c r="O1436" i="21" s="1"/>
  <c r="N1435" i="21"/>
  <c r="O1435" i="21" s="1"/>
  <c r="N1434" i="21"/>
  <c r="O1434" i="21" s="1"/>
  <c r="N1433" i="21"/>
  <c r="O1433" i="21" s="1"/>
  <c r="N1432" i="21"/>
  <c r="O1432" i="21" s="1"/>
  <c r="N1431" i="21"/>
  <c r="N1430" i="21"/>
  <c r="O1430" i="21" s="1"/>
  <c r="N1429" i="21"/>
  <c r="O1429" i="21" s="1"/>
  <c r="N1428" i="21"/>
  <c r="O1428" i="21" s="1"/>
  <c r="N1427" i="21"/>
  <c r="O1427" i="21" s="1"/>
  <c r="N1426" i="21"/>
  <c r="O1426" i="21" s="1"/>
  <c r="N1425" i="21"/>
  <c r="O1425" i="21" s="1"/>
  <c r="N1424" i="21"/>
  <c r="O1424" i="21" s="1"/>
  <c r="N1423" i="21"/>
  <c r="O1423" i="21" s="1"/>
  <c r="N1422" i="21"/>
  <c r="O1422" i="21" s="1"/>
  <c r="N1421" i="21"/>
  <c r="O1421" i="21" s="1"/>
  <c r="N1420" i="21"/>
  <c r="O1420" i="21" s="1"/>
  <c r="N1419" i="21"/>
  <c r="O1419" i="21" s="1"/>
  <c r="N1418" i="21"/>
  <c r="O1418" i="21" s="1"/>
  <c r="N1417" i="21"/>
  <c r="O1417" i="21" s="1"/>
  <c r="N1416" i="21"/>
  <c r="O1416" i="21" s="1"/>
  <c r="N1415" i="21"/>
  <c r="O1415" i="21" s="1"/>
  <c r="N1414" i="21"/>
  <c r="O1414" i="21" s="1"/>
  <c r="N1413" i="21"/>
  <c r="O1413" i="21" s="1"/>
  <c r="N1412" i="21"/>
  <c r="O1412" i="21" s="1"/>
  <c r="N1411" i="21"/>
  <c r="O1411" i="21" s="1"/>
  <c r="N1410" i="21"/>
  <c r="O1410" i="21" s="1"/>
  <c r="N1409" i="21"/>
  <c r="O1409" i="21" s="1"/>
  <c r="N1408" i="21"/>
  <c r="O1408" i="21" s="1"/>
  <c r="N1407" i="21"/>
  <c r="O1407" i="21" s="1"/>
  <c r="N1406" i="21"/>
  <c r="O1406" i="21" s="1"/>
  <c r="N1405" i="21"/>
  <c r="O1405" i="21" s="1"/>
  <c r="N1404" i="21"/>
  <c r="O1404" i="21" s="1"/>
  <c r="N1403" i="21"/>
  <c r="O1403" i="21" s="1"/>
  <c r="N1402" i="21"/>
  <c r="O1402" i="21" s="1"/>
  <c r="N1401" i="21"/>
  <c r="O1401" i="21" s="1"/>
  <c r="N1400" i="21"/>
  <c r="O1400" i="21" s="1"/>
  <c r="N1399" i="21"/>
  <c r="O1399" i="21" s="1"/>
  <c r="N1398" i="21"/>
  <c r="O1398" i="21" s="1"/>
  <c r="N1397" i="21"/>
  <c r="O1397" i="21" s="1"/>
  <c r="N1396" i="21"/>
  <c r="O1396" i="21" s="1"/>
  <c r="N1395" i="21"/>
  <c r="O1395" i="21" s="1"/>
  <c r="N1394" i="21"/>
  <c r="O1394" i="21" s="1"/>
  <c r="N1393" i="21"/>
  <c r="O1393" i="21" s="1"/>
  <c r="N1392" i="21"/>
  <c r="O1392" i="21" s="1"/>
  <c r="N1391" i="21"/>
  <c r="O1391" i="21" s="1"/>
  <c r="N1390" i="21"/>
  <c r="O1390" i="21" s="1"/>
  <c r="N1389" i="21"/>
  <c r="O1389" i="21" s="1"/>
  <c r="N1388" i="21"/>
  <c r="O1388" i="21" s="1"/>
  <c r="N1387" i="21"/>
  <c r="O1387" i="21" s="1"/>
  <c r="N1386" i="21"/>
  <c r="O1386" i="21" s="1"/>
  <c r="N1385" i="21"/>
  <c r="O1385" i="21" s="1"/>
  <c r="N1384" i="21"/>
  <c r="O1384" i="21" s="1"/>
  <c r="N1383" i="21"/>
  <c r="O1383" i="21" s="1"/>
  <c r="N1382" i="21"/>
  <c r="O1382" i="21" s="1"/>
  <c r="N1381" i="21"/>
  <c r="O1381" i="21" s="1"/>
  <c r="N1380" i="21"/>
  <c r="O1380" i="21" s="1"/>
  <c r="N1379" i="21"/>
  <c r="O1379" i="21" s="1"/>
  <c r="N1378" i="21"/>
  <c r="O1378" i="21" s="1"/>
  <c r="N1377" i="21"/>
  <c r="O1377" i="21" s="1"/>
  <c r="N1376" i="21"/>
  <c r="O1376" i="21" s="1"/>
  <c r="N1375" i="21"/>
  <c r="O1375" i="21" s="1"/>
  <c r="N1374" i="21"/>
  <c r="O1374" i="21" s="1"/>
  <c r="N1373" i="21"/>
  <c r="O1373" i="21" s="1"/>
  <c r="N1372" i="21"/>
  <c r="O1372" i="21" s="1"/>
  <c r="N1371" i="21"/>
  <c r="O1371" i="21" s="1"/>
  <c r="N1370" i="21"/>
  <c r="O1370" i="21" s="1"/>
  <c r="N1369" i="21"/>
  <c r="O1369" i="21" s="1"/>
  <c r="N1368" i="21"/>
  <c r="O1368" i="21" s="1"/>
  <c r="N1367" i="21"/>
  <c r="O1367" i="21" s="1"/>
  <c r="N1366" i="21"/>
  <c r="O1366" i="21" s="1"/>
  <c r="N1365" i="21"/>
  <c r="O1365" i="21" s="1"/>
  <c r="N1364" i="21"/>
  <c r="O1364" i="21" s="1"/>
  <c r="N1363" i="21"/>
  <c r="O1363" i="21" s="1"/>
  <c r="N1362" i="21"/>
  <c r="O1362" i="21" s="1"/>
  <c r="N1361" i="21"/>
  <c r="N1360" i="21"/>
  <c r="O1360" i="21" s="1"/>
  <c r="N1359" i="21"/>
  <c r="O1359" i="21" s="1"/>
  <c r="N1358" i="21"/>
  <c r="O1358" i="21" s="1"/>
  <c r="N1357" i="21"/>
  <c r="O1357" i="21" s="1"/>
  <c r="N1356" i="21"/>
  <c r="O1356" i="21" s="1"/>
  <c r="N1355" i="21"/>
  <c r="O1355" i="21" s="1"/>
  <c r="N1354" i="21"/>
  <c r="O1354" i="21" s="1"/>
  <c r="N1353" i="21"/>
  <c r="O1353" i="21" s="1"/>
  <c r="N1352" i="21"/>
  <c r="O1352" i="21" s="1"/>
  <c r="N1351" i="21"/>
  <c r="O1351" i="21" s="1"/>
  <c r="N1350" i="21"/>
  <c r="O1350" i="21" s="1"/>
  <c r="N1349" i="21"/>
  <c r="O1349" i="21" s="1"/>
  <c r="N1348" i="21"/>
  <c r="O1348" i="21" s="1"/>
  <c r="N1347" i="21"/>
  <c r="O1347" i="21" s="1"/>
  <c r="N1346" i="21"/>
  <c r="O1346" i="21" s="1"/>
  <c r="N1345" i="21"/>
  <c r="O1345" i="21" s="1"/>
  <c r="N1344" i="21"/>
  <c r="O1344" i="21" s="1"/>
  <c r="N1343" i="21"/>
  <c r="O1343" i="21" s="1"/>
  <c r="N1342" i="21"/>
  <c r="O1342" i="21" s="1"/>
  <c r="N1341" i="21"/>
  <c r="O1341" i="21" s="1"/>
  <c r="N1340" i="21"/>
  <c r="O1340" i="21" s="1"/>
  <c r="N1339" i="21"/>
  <c r="O1339" i="21" s="1"/>
  <c r="N1338" i="21"/>
  <c r="O1338" i="21" s="1"/>
  <c r="N1337" i="21"/>
  <c r="O1337" i="21" s="1"/>
  <c r="N1336" i="21"/>
  <c r="O1336" i="21" s="1"/>
  <c r="N1335" i="21"/>
  <c r="O1335" i="21" s="1"/>
  <c r="N1334" i="21"/>
  <c r="O1334" i="21" s="1"/>
  <c r="N1333" i="21"/>
  <c r="O1333" i="21" s="1"/>
  <c r="N1332" i="21"/>
  <c r="O1332" i="21" s="1"/>
  <c r="N1331" i="21"/>
  <c r="O1331" i="21" s="1"/>
  <c r="N1330" i="21"/>
  <c r="O1330" i="21" s="1"/>
  <c r="N1329" i="21"/>
  <c r="O1329" i="21" s="1"/>
  <c r="N1328" i="21"/>
  <c r="O1328" i="21" s="1"/>
  <c r="N1327" i="21"/>
  <c r="O1327" i="21" s="1"/>
  <c r="N1326" i="21"/>
  <c r="O1326" i="21" s="1"/>
  <c r="N1325" i="21"/>
  <c r="O1325" i="21" s="1"/>
  <c r="N1324" i="21"/>
  <c r="O1324" i="21" s="1"/>
  <c r="N1323" i="21"/>
  <c r="O1323" i="21" s="1"/>
  <c r="N1322" i="21"/>
  <c r="O1322" i="21" s="1"/>
  <c r="N1321" i="21"/>
  <c r="O1321" i="21" s="1"/>
  <c r="N1320" i="21"/>
  <c r="O1320" i="21" s="1"/>
  <c r="N1319" i="21"/>
  <c r="O1319" i="21" s="1"/>
  <c r="N1318" i="21"/>
  <c r="O1318" i="21" s="1"/>
  <c r="N1317" i="21"/>
  <c r="O1317" i="21" s="1"/>
  <c r="N1316" i="21"/>
  <c r="O1316" i="21" s="1"/>
  <c r="N1315" i="21"/>
  <c r="O1315" i="21" s="1"/>
  <c r="N1314" i="21"/>
  <c r="O1314" i="21" s="1"/>
  <c r="N1313" i="21"/>
  <c r="O1313" i="21" s="1"/>
  <c r="N1312" i="21"/>
  <c r="O1312" i="21" s="1"/>
  <c r="N1311" i="21"/>
  <c r="O1311" i="21" s="1"/>
  <c r="N1310" i="21"/>
  <c r="O1310" i="21" s="1"/>
  <c r="N1309" i="21"/>
  <c r="O1309" i="21" s="1"/>
  <c r="N1308" i="21"/>
  <c r="O1308" i="21" s="1"/>
  <c r="N1307" i="21"/>
  <c r="O1307" i="21" s="1"/>
  <c r="N1306" i="21"/>
  <c r="O1306" i="21" s="1"/>
  <c r="N1305" i="21"/>
  <c r="O1305" i="21" s="1"/>
  <c r="N1304" i="21"/>
  <c r="O1304" i="21" s="1"/>
  <c r="N1303" i="21"/>
  <c r="O1303" i="21" s="1"/>
  <c r="N1302" i="21"/>
  <c r="O1302" i="21" s="1"/>
  <c r="N1301" i="21"/>
  <c r="O1301" i="21" s="1"/>
  <c r="N1300" i="21"/>
  <c r="O1300" i="21" s="1"/>
  <c r="N1299" i="21"/>
  <c r="O1299" i="21" s="1"/>
  <c r="N1298" i="21"/>
  <c r="O1298" i="21" s="1"/>
  <c r="N1297" i="21"/>
  <c r="O1297" i="21" s="1"/>
  <c r="N1296" i="21"/>
  <c r="O1296" i="21" s="1"/>
  <c r="N1295" i="21"/>
  <c r="O1295" i="21" s="1"/>
  <c r="N1294" i="21"/>
  <c r="O1294" i="21" s="1"/>
  <c r="N1293" i="21"/>
  <c r="O1293" i="21" s="1"/>
  <c r="N1292" i="21"/>
  <c r="O1292" i="21" s="1"/>
  <c r="N1291" i="21"/>
  <c r="O1291" i="21" s="1"/>
  <c r="N1290" i="21"/>
  <c r="O1290" i="21" s="1"/>
  <c r="N1289" i="21"/>
  <c r="O1289" i="21" s="1"/>
  <c r="N1288" i="21"/>
  <c r="O1288" i="21" s="1"/>
  <c r="N1287" i="21"/>
  <c r="O1287" i="21" s="1"/>
  <c r="N1286" i="21"/>
  <c r="O1286" i="21" s="1"/>
  <c r="N1285" i="21"/>
  <c r="O1285" i="21" s="1"/>
  <c r="N1284" i="21"/>
  <c r="O1284" i="21" s="1"/>
  <c r="N1283" i="21"/>
  <c r="O1283" i="21" s="1"/>
  <c r="N1282" i="21"/>
  <c r="O1282" i="21" s="1"/>
  <c r="N1281" i="21"/>
  <c r="O1281" i="21" s="1"/>
  <c r="N1280" i="21"/>
  <c r="O1280" i="21" s="1"/>
  <c r="N1279" i="21"/>
  <c r="O1279" i="21" s="1"/>
  <c r="N1278" i="21"/>
  <c r="O1278" i="21" s="1"/>
  <c r="N1277" i="21"/>
  <c r="O1277" i="21" s="1"/>
  <c r="N1276" i="21"/>
  <c r="O1276" i="21" s="1"/>
  <c r="N1275" i="21"/>
  <c r="O1275" i="21" s="1"/>
  <c r="N1274" i="21"/>
  <c r="O1274" i="21" s="1"/>
  <c r="N1273" i="21"/>
  <c r="O1273" i="21" s="1"/>
  <c r="N1272" i="21"/>
  <c r="O1272" i="21" s="1"/>
  <c r="N1271" i="21"/>
  <c r="O1271" i="21" s="1"/>
  <c r="N1270" i="21"/>
  <c r="O1270" i="21" s="1"/>
  <c r="N1269" i="21"/>
  <c r="O1269" i="21" s="1"/>
  <c r="N1268" i="21"/>
  <c r="O1268" i="21" s="1"/>
  <c r="N1267" i="21"/>
  <c r="O1267" i="21" s="1"/>
  <c r="N1266" i="21"/>
  <c r="O1266" i="21" s="1"/>
  <c r="N1265" i="21"/>
  <c r="O1265" i="21" s="1"/>
  <c r="N1264" i="21"/>
  <c r="O1264" i="21" s="1"/>
  <c r="N1263" i="21"/>
  <c r="O1263" i="21" s="1"/>
  <c r="N1262" i="21"/>
  <c r="O1262" i="21" s="1"/>
  <c r="N1261" i="21"/>
  <c r="O1261" i="21" s="1"/>
  <c r="N1260" i="21"/>
  <c r="O1260" i="21" s="1"/>
  <c r="N1259" i="21"/>
  <c r="O1259" i="21" s="1"/>
  <c r="N1258" i="21"/>
  <c r="O1258" i="21" s="1"/>
  <c r="N1257" i="21"/>
  <c r="O1257" i="21" s="1"/>
  <c r="N1256" i="21"/>
  <c r="O1256" i="21" s="1"/>
  <c r="N1255" i="21"/>
  <c r="O1255" i="21" s="1"/>
  <c r="N1254" i="21"/>
  <c r="O1254" i="21" s="1"/>
  <c r="N1253" i="21"/>
  <c r="O1253" i="21" s="1"/>
  <c r="N1252" i="21"/>
  <c r="O1252" i="21" s="1"/>
  <c r="N1251" i="21"/>
  <c r="O1251" i="21" s="1"/>
  <c r="N1250" i="21"/>
  <c r="O1250" i="21" s="1"/>
  <c r="N1249" i="21"/>
  <c r="O1249" i="21" s="1"/>
  <c r="N1248" i="21"/>
  <c r="O1248" i="21" s="1"/>
  <c r="N1247" i="21"/>
  <c r="O1247" i="21" s="1"/>
  <c r="N1246" i="21"/>
  <c r="O1246" i="21" s="1"/>
  <c r="N1245" i="21"/>
  <c r="O1245" i="21" s="1"/>
  <c r="N1244" i="21"/>
  <c r="O1244" i="21" s="1"/>
  <c r="N1243" i="21"/>
  <c r="O1243" i="21" s="1"/>
  <c r="N1242" i="21"/>
  <c r="O1242" i="21" s="1"/>
  <c r="N1241" i="21"/>
  <c r="O1241" i="21" s="1"/>
  <c r="N1240" i="21"/>
  <c r="O1240" i="21" s="1"/>
  <c r="N1239" i="21"/>
  <c r="O1239" i="21" s="1"/>
  <c r="N1238" i="21"/>
  <c r="O1238" i="21" s="1"/>
  <c r="N1237" i="21"/>
  <c r="O1237" i="21" s="1"/>
  <c r="N1236" i="21"/>
  <c r="O1236" i="21" s="1"/>
  <c r="N1235" i="21"/>
  <c r="O1235" i="21" s="1"/>
  <c r="N1234" i="21"/>
  <c r="O1234" i="21" s="1"/>
  <c r="N1233" i="21"/>
  <c r="O1233" i="21" s="1"/>
  <c r="N1232" i="21"/>
  <c r="O1232" i="21" s="1"/>
  <c r="N1231" i="21"/>
  <c r="O1231" i="21" s="1"/>
  <c r="N1230" i="21"/>
  <c r="O1230" i="21" s="1"/>
  <c r="N1229" i="21"/>
  <c r="O1229" i="21" s="1"/>
  <c r="N1228" i="21"/>
  <c r="O1228" i="21" s="1"/>
  <c r="N1227" i="21"/>
  <c r="N1226" i="21"/>
  <c r="O1226" i="21" s="1"/>
  <c r="N1225" i="21"/>
  <c r="O1225" i="21" s="1"/>
  <c r="N1224" i="21"/>
  <c r="O1224" i="21" s="1"/>
  <c r="N1223" i="21"/>
  <c r="O1223" i="21" s="1"/>
  <c r="N1222" i="21"/>
  <c r="O1222" i="21" s="1"/>
  <c r="N1221" i="21"/>
  <c r="O1221" i="21" s="1"/>
  <c r="N1220" i="21"/>
  <c r="O1220" i="21" s="1"/>
  <c r="N1219" i="21"/>
  <c r="O1219" i="21" s="1"/>
  <c r="N1218" i="21"/>
  <c r="O1218" i="21" s="1"/>
  <c r="N1217" i="21"/>
  <c r="O1217" i="21" s="1"/>
  <c r="N1216" i="21"/>
  <c r="O1216" i="21" s="1"/>
  <c r="N1215" i="21"/>
  <c r="N1214" i="21"/>
  <c r="O1214" i="21" s="1"/>
  <c r="N1213" i="21"/>
  <c r="O1213" i="21" s="1"/>
  <c r="N1212" i="21"/>
  <c r="O1212" i="21" s="1"/>
  <c r="N1211" i="21"/>
  <c r="O1211" i="21" s="1"/>
  <c r="N1210" i="21"/>
  <c r="O1210" i="21" s="1"/>
  <c r="N1209" i="21"/>
  <c r="O1209" i="21" s="1"/>
  <c r="N1208" i="21"/>
  <c r="O1208" i="21" s="1"/>
  <c r="N1207" i="21"/>
  <c r="O1207" i="21" s="1"/>
  <c r="N1206" i="21"/>
  <c r="O1206" i="21" s="1"/>
  <c r="N1205" i="21"/>
  <c r="O1205" i="21" s="1"/>
  <c r="N1204" i="21"/>
  <c r="O1204" i="21" s="1"/>
  <c r="N1203" i="21"/>
  <c r="O1203" i="21" s="1"/>
  <c r="N1202" i="21"/>
  <c r="O1202" i="21" s="1"/>
  <c r="N1201" i="21"/>
  <c r="O1201" i="21" s="1"/>
  <c r="N1200" i="21"/>
  <c r="O1200" i="21" s="1"/>
  <c r="N1199" i="21"/>
  <c r="O1199" i="21" s="1"/>
  <c r="N1198" i="21"/>
  <c r="O1198" i="21" s="1"/>
  <c r="N1197" i="21"/>
  <c r="O1197" i="21" s="1"/>
  <c r="N1196" i="21"/>
  <c r="O1196" i="21" s="1"/>
  <c r="N1195" i="21"/>
  <c r="O1195" i="21" s="1"/>
  <c r="N1194" i="21"/>
  <c r="O1194" i="21" s="1"/>
  <c r="N1193" i="21"/>
  <c r="O1193" i="21" s="1"/>
  <c r="N1192" i="21"/>
  <c r="O1192" i="21" s="1"/>
  <c r="N1191" i="21"/>
  <c r="O1191" i="21" s="1"/>
  <c r="N1190" i="21"/>
  <c r="O1190" i="21" s="1"/>
  <c r="N1189" i="21"/>
  <c r="N1188" i="21"/>
  <c r="O1188" i="21" s="1"/>
  <c r="N1187" i="21"/>
  <c r="O1187" i="21" s="1"/>
  <c r="N1186" i="21"/>
  <c r="O1186" i="21" s="1"/>
  <c r="N1185" i="21"/>
  <c r="O1185" i="21" s="1"/>
  <c r="N1184" i="21"/>
  <c r="O1184" i="21" s="1"/>
  <c r="N1183" i="21"/>
  <c r="O1183" i="21" s="1"/>
  <c r="N1182" i="21"/>
  <c r="O1182" i="21" s="1"/>
  <c r="N1181" i="21"/>
  <c r="O1181" i="21" s="1"/>
  <c r="N1180" i="21"/>
  <c r="O1180" i="21" s="1"/>
  <c r="N1179" i="21"/>
  <c r="O1179" i="21" s="1"/>
  <c r="N1178" i="21"/>
  <c r="O1178" i="21" s="1"/>
  <c r="N1177" i="21"/>
  <c r="O1177" i="21" s="1"/>
  <c r="N1176" i="21"/>
  <c r="O1176" i="21" s="1"/>
  <c r="N1175" i="21"/>
  <c r="O1175" i="21" s="1"/>
  <c r="N1174" i="21"/>
  <c r="O1174" i="21" s="1"/>
  <c r="N1173" i="21"/>
  <c r="O1173" i="21" s="1"/>
  <c r="N1172" i="21"/>
  <c r="O1172" i="21" s="1"/>
  <c r="N1171" i="21"/>
  <c r="O1171" i="21" s="1"/>
  <c r="N1170" i="21"/>
  <c r="N1169" i="21"/>
  <c r="O1169" i="21" s="1"/>
  <c r="N1168" i="21"/>
  <c r="O1168" i="21" s="1"/>
  <c r="N1167" i="21"/>
  <c r="O1167" i="21" s="1"/>
  <c r="N1166" i="21"/>
  <c r="O1166" i="21" s="1"/>
  <c r="N1165" i="21"/>
  <c r="O1165" i="21" s="1"/>
  <c r="N1164" i="21"/>
  <c r="O1164" i="21" s="1"/>
  <c r="N1163" i="21"/>
  <c r="O1163" i="21" s="1"/>
  <c r="N1162" i="21"/>
  <c r="O1162" i="21" s="1"/>
  <c r="N1161" i="21"/>
  <c r="O1161" i="21" s="1"/>
  <c r="N1160" i="21"/>
  <c r="O1160" i="21" s="1"/>
  <c r="N1159" i="21"/>
  <c r="O1159" i="21" s="1"/>
  <c r="N1158" i="21"/>
  <c r="O1158" i="21" s="1"/>
  <c r="N1157" i="21"/>
  <c r="O1157" i="21" s="1"/>
  <c r="N1156" i="21"/>
  <c r="O1156" i="21" s="1"/>
  <c r="N1155" i="21"/>
  <c r="O1155" i="21" s="1"/>
  <c r="N1154" i="21"/>
  <c r="O1154" i="21" s="1"/>
  <c r="N1153" i="21"/>
  <c r="O1153" i="21" s="1"/>
  <c r="N1152" i="21"/>
  <c r="O1152" i="21" s="1"/>
  <c r="N1151" i="21"/>
  <c r="O1151" i="21" s="1"/>
  <c r="N1150" i="21"/>
  <c r="O1150" i="21" s="1"/>
  <c r="N1149" i="21"/>
  <c r="O1149" i="21" s="1"/>
  <c r="N1148" i="21"/>
  <c r="O1148" i="21" s="1"/>
  <c r="N1147" i="21"/>
  <c r="O1147" i="21" s="1"/>
  <c r="N1146" i="21"/>
  <c r="O1146" i="21" s="1"/>
  <c r="N1145" i="21"/>
  <c r="O1145" i="21" s="1"/>
  <c r="N1144" i="21"/>
  <c r="O1144" i="21" s="1"/>
  <c r="N1143" i="21"/>
  <c r="O1143" i="21" s="1"/>
  <c r="N1142" i="21"/>
  <c r="O1142" i="21" s="1"/>
  <c r="N1141" i="21"/>
  <c r="O1141" i="21" s="1"/>
  <c r="N1140" i="21"/>
  <c r="O1140" i="21" s="1"/>
  <c r="N1139" i="21"/>
  <c r="O1139" i="21" s="1"/>
  <c r="N1138" i="21"/>
  <c r="O1138" i="21" s="1"/>
  <c r="N1137" i="21"/>
  <c r="O1137" i="21" s="1"/>
  <c r="N1136" i="21"/>
  <c r="N1135" i="21"/>
  <c r="O1135" i="21" s="1"/>
  <c r="N1134" i="21"/>
  <c r="O1134" i="21" s="1"/>
  <c r="N1133" i="21"/>
  <c r="O1133" i="21" s="1"/>
  <c r="N1132" i="21"/>
  <c r="O1132" i="21" s="1"/>
  <c r="N1131" i="21"/>
  <c r="O1131" i="21" s="1"/>
  <c r="N1130" i="21"/>
  <c r="O1130" i="21" s="1"/>
  <c r="N1129" i="21"/>
  <c r="O1129" i="21" s="1"/>
  <c r="N1128" i="21"/>
  <c r="O1128" i="21" s="1"/>
  <c r="N1127" i="21"/>
  <c r="O1127" i="21" s="1"/>
  <c r="N1126" i="21"/>
  <c r="O1126" i="21" s="1"/>
  <c r="N1125" i="21"/>
  <c r="O1125" i="21" s="1"/>
  <c r="N1124" i="21"/>
  <c r="O1124" i="21" s="1"/>
  <c r="N1123" i="21"/>
  <c r="O1123" i="21" s="1"/>
  <c r="N1122" i="21"/>
  <c r="O1122" i="21" s="1"/>
  <c r="N1121" i="21"/>
  <c r="O1121" i="21" s="1"/>
  <c r="N1120" i="21"/>
  <c r="O1120" i="21" s="1"/>
  <c r="N1119" i="21"/>
  <c r="O1119" i="21" s="1"/>
  <c r="N1118" i="21"/>
  <c r="O1118" i="21" s="1"/>
  <c r="N1117" i="21"/>
  <c r="O1117" i="21" s="1"/>
  <c r="N1116" i="21"/>
  <c r="O1116" i="21" s="1"/>
  <c r="N1115" i="21"/>
  <c r="O1115" i="21" s="1"/>
  <c r="N1114" i="21"/>
  <c r="O1114" i="21" s="1"/>
  <c r="N1113" i="21"/>
  <c r="O1113" i="21" s="1"/>
  <c r="N1112" i="21"/>
  <c r="O1112" i="21" s="1"/>
  <c r="N1111" i="21"/>
  <c r="O1111" i="21" s="1"/>
  <c r="N1110" i="21"/>
  <c r="O1110" i="21" s="1"/>
  <c r="N1109" i="21"/>
  <c r="O1109" i="21" s="1"/>
  <c r="N1108" i="21"/>
  <c r="O1108" i="21" s="1"/>
  <c r="N1107" i="21"/>
  <c r="O1107" i="21" s="1"/>
  <c r="N1106" i="21"/>
  <c r="O1106" i="21" s="1"/>
  <c r="N1105" i="21"/>
  <c r="O1105" i="21" s="1"/>
  <c r="N1104" i="21"/>
  <c r="O1104" i="21" s="1"/>
  <c r="N1103" i="21"/>
  <c r="O1103" i="21" s="1"/>
  <c r="N1102" i="21"/>
  <c r="O1102" i="21" s="1"/>
  <c r="N1101" i="21"/>
  <c r="O1101" i="21" s="1"/>
  <c r="N1100" i="21"/>
  <c r="O1100" i="21" s="1"/>
  <c r="N1099" i="21"/>
  <c r="O1099" i="21" s="1"/>
  <c r="N1098" i="21"/>
  <c r="O1098" i="21" s="1"/>
  <c r="N1097" i="21"/>
  <c r="O1097" i="21" s="1"/>
  <c r="N1096" i="21"/>
  <c r="O1096" i="21" s="1"/>
  <c r="N1095" i="21"/>
  <c r="O1095" i="21" s="1"/>
  <c r="N1094" i="21"/>
  <c r="O1094" i="21" s="1"/>
  <c r="N1093" i="21"/>
  <c r="O1093" i="21" s="1"/>
  <c r="N1092" i="21"/>
  <c r="O1092" i="21" s="1"/>
  <c r="N1091" i="21"/>
  <c r="O1091" i="21" s="1"/>
  <c r="N1090" i="21"/>
  <c r="O1090" i="21" s="1"/>
  <c r="N1089" i="21"/>
  <c r="O1089" i="21" s="1"/>
  <c r="N1088" i="21"/>
  <c r="O1088" i="21" s="1"/>
  <c r="N1087" i="21"/>
  <c r="O1087" i="21" s="1"/>
  <c r="N1086" i="21"/>
  <c r="O1086" i="21" s="1"/>
  <c r="N1085" i="21"/>
  <c r="O1085" i="21" s="1"/>
  <c r="N1084" i="21"/>
  <c r="O1084" i="21" s="1"/>
  <c r="N1083" i="21"/>
  <c r="O1083" i="21" s="1"/>
  <c r="N1082" i="21"/>
  <c r="O1082" i="21" s="1"/>
  <c r="N1081" i="21"/>
  <c r="O1081" i="21" s="1"/>
  <c r="N1080" i="21"/>
  <c r="O1080" i="21" s="1"/>
  <c r="N1079" i="21"/>
  <c r="O1079" i="21" s="1"/>
  <c r="N1078" i="21"/>
  <c r="O1078" i="21" s="1"/>
  <c r="N1077" i="21"/>
  <c r="O1077" i="21" s="1"/>
  <c r="N1076" i="21"/>
  <c r="O1076" i="21" s="1"/>
  <c r="N1075" i="21"/>
  <c r="O1075" i="21" s="1"/>
  <c r="N1074" i="21"/>
  <c r="O1074" i="21" s="1"/>
  <c r="N1073" i="21"/>
  <c r="O1073" i="21" s="1"/>
  <c r="N1072" i="21"/>
  <c r="O1072" i="21" s="1"/>
  <c r="N1071" i="21"/>
  <c r="O1071" i="21" s="1"/>
  <c r="N1070" i="21"/>
  <c r="O1070" i="21" s="1"/>
  <c r="N1069" i="21"/>
  <c r="O1069" i="21" s="1"/>
  <c r="N1068" i="21"/>
  <c r="O1068" i="21" s="1"/>
  <c r="N1067" i="21"/>
  <c r="O1067" i="21" s="1"/>
  <c r="N1066" i="21"/>
  <c r="O1066" i="21" s="1"/>
  <c r="N1065" i="21"/>
  <c r="O1065" i="21" s="1"/>
  <c r="N1064" i="21"/>
  <c r="O1064" i="21" s="1"/>
  <c r="N1063" i="21"/>
  <c r="O1063" i="21" s="1"/>
  <c r="N1062" i="21"/>
  <c r="O1062" i="21" s="1"/>
  <c r="N1061" i="21"/>
  <c r="O1061" i="21" s="1"/>
  <c r="N1060" i="21"/>
  <c r="O1060" i="21" s="1"/>
  <c r="N1059" i="21"/>
  <c r="O1059" i="21" s="1"/>
  <c r="N1058" i="21"/>
  <c r="O1058" i="21" s="1"/>
  <c r="N1057" i="21"/>
  <c r="O1057" i="21" s="1"/>
  <c r="N1056" i="21"/>
  <c r="O1056" i="21" s="1"/>
  <c r="N1055" i="21"/>
  <c r="O1055" i="21" s="1"/>
  <c r="N1054" i="21"/>
  <c r="O1054" i="21" s="1"/>
  <c r="N1053" i="21"/>
  <c r="O1053" i="21" s="1"/>
  <c r="N1052" i="21"/>
  <c r="O1052" i="21" s="1"/>
  <c r="N1051" i="21"/>
  <c r="O1051" i="21" s="1"/>
  <c r="N1050" i="21"/>
  <c r="O1050" i="21" s="1"/>
  <c r="N1049" i="21"/>
  <c r="O1049" i="21" s="1"/>
  <c r="N1048" i="21"/>
  <c r="O1048" i="21" s="1"/>
  <c r="N1047" i="21"/>
  <c r="O1047" i="21" s="1"/>
  <c r="N1046" i="21"/>
  <c r="O1046" i="21" s="1"/>
  <c r="N1045" i="21"/>
  <c r="O1045" i="21" s="1"/>
  <c r="N1044" i="21"/>
  <c r="O1044" i="21" s="1"/>
  <c r="N1043" i="21"/>
  <c r="O1043" i="21" s="1"/>
  <c r="N1042" i="21"/>
  <c r="O1042" i="21" s="1"/>
  <c r="N1041" i="21"/>
  <c r="O1041" i="21" s="1"/>
  <c r="N1040" i="21"/>
  <c r="O1040" i="21" s="1"/>
  <c r="N1039" i="21"/>
  <c r="O1039" i="21" s="1"/>
  <c r="N1038" i="21"/>
  <c r="O1038" i="21" s="1"/>
  <c r="N1037" i="21"/>
  <c r="O1037" i="21" s="1"/>
  <c r="N1036" i="21"/>
  <c r="O1036" i="21" s="1"/>
  <c r="N1035" i="21"/>
  <c r="O1035" i="21" s="1"/>
  <c r="N1034" i="21"/>
  <c r="O1034" i="21" s="1"/>
  <c r="N1033" i="21"/>
  <c r="O1033" i="21" s="1"/>
  <c r="N1032" i="21"/>
  <c r="O1032" i="21" s="1"/>
  <c r="N1031" i="21"/>
  <c r="O1031" i="21" s="1"/>
  <c r="N1030" i="21"/>
  <c r="O1030" i="21" s="1"/>
  <c r="N1029" i="21"/>
  <c r="O1029" i="21" s="1"/>
  <c r="N1028" i="21"/>
  <c r="O1028" i="21" s="1"/>
  <c r="N1027" i="21"/>
  <c r="O1027" i="21" s="1"/>
  <c r="N1026" i="21"/>
  <c r="O1026" i="21" s="1"/>
  <c r="N1025" i="21"/>
  <c r="O1025" i="21" s="1"/>
  <c r="N1024" i="21"/>
  <c r="O1024" i="21" s="1"/>
  <c r="N1023" i="21"/>
  <c r="O1023" i="21" s="1"/>
  <c r="N1022" i="21"/>
  <c r="N1021" i="21"/>
  <c r="O1021" i="21" s="1"/>
  <c r="N1020" i="21"/>
  <c r="O1020" i="21" s="1"/>
  <c r="N1019" i="21"/>
  <c r="O1019" i="21" s="1"/>
  <c r="N1018" i="21"/>
  <c r="O1018" i="21" s="1"/>
  <c r="N1017" i="21"/>
  <c r="O1017" i="21" s="1"/>
  <c r="N1016" i="21"/>
  <c r="O1016" i="21" s="1"/>
  <c r="N1015" i="21"/>
  <c r="O1015" i="21" s="1"/>
  <c r="N1014" i="21"/>
  <c r="O1014" i="21" s="1"/>
  <c r="N1013" i="21"/>
  <c r="O1013" i="21" s="1"/>
  <c r="N1012" i="21"/>
  <c r="O1012" i="21" s="1"/>
  <c r="N1011" i="21"/>
  <c r="O1011" i="21" s="1"/>
  <c r="N1010" i="21"/>
  <c r="O1010" i="21" s="1"/>
  <c r="N1009" i="21"/>
  <c r="O1009" i="21" s="1"/>
  <c r="N1008" i="21"/>
  <c r="O1008" i="21" s="1"/>
  <c r="N1007" i="21"/>
  <c r="O1007" i="21" s="1"/>
  <c r="N1006" i="21"/>
  <c r="O1006" i="21" s="1"/>
  <c r="N1005" i="21"/>
  <c r="O1005" i="21" s="1"/>
  <c r="N1004" i="21"/>
  <c r="O1004" i="21" s="1"/>
  <c r="N1003" i="21"/>
  <c r="O1003" i="21" s="1"/>
  <c r="N1002" i="21"/>
  <c r="O1002" i="21" s="1"/>
  <c r="N1001" i="21"/>
  <c r="O1001" i="21" s="1"/>
  <c r="N1000" i="21"/>
  <c r="O1000" i="21" s="1"/>
  <c r="N999" i="21"/>
  <c r="O999" i="21" s="1"/>
  <c r="N998" i="21"/>
  <c r="O998" i="21" s="1"/>
  <c r="N997" i="21"/>
  <c r="O997" i="21" s="1"/>
  <c r="N996" i="21"/>
  <c r="O996" i="21" s="1"/>
  <c r="N995" i="21"/>
  <c r="O995" i="21" s="1"/>
  <c r="N994" i="21"/>
  <c r="O994" i="21" s="1"/>
  <c r="N993" i="21"/>
  <c r="O993" i="21" s="1"/>
  <c r="N992" i="21"/>
  <c r="O992" i="21" s="1"/>
  <c r="N991" i="21"/>
  <c r="O991" i="21" s="1"/>
  <c r="N990" i="21"/>
  <c r="O990" i="21" s="1"/>
  <c r="N989" i="21"/>
  <c r="O989" i="21" s="1"/>
  <c r="N988" i="21"/>
  <c r="O988" i="21" s="1"/>
  <c r="N987" i="21"/>
  <c r="O987" i="21" s="1"/>
  <c r="N986" i="21"/>
  <c r="O986" i="21" s="1"/>
  <c r="N985" i="21"/>
  <c r="O985" i="21" s="1"/>
  <c r="N984" i="21"/>
  <c r="O984" i="21" s="1"/>
  <c r="N983" i="21"/>
  <c r="O983" i="21" s="1"/>
  <c r="N982" i="21"/>
  <c r="O982" i="21" s="1"/>
  <c r="N981" i="21"/>
  <c r="O981" i="21" s="1"/>
  <c r="N980" i="21"/>
  <c r="O980" i="21" s="1"/>
  <c r="N979" i="21"/>
  <c r="O979" i="21" s="1"/>
  <c r="N978" i="21"/>
  <c r="N977" i="21"/>
  <c r="O977" i="21" s="1"/>
  <c r="N976" i="21"/>
  <c r="O976" i="21" s="1"/>
  <c r="N975" i="21"/>
  <c r="O975" i="21" s="1"/>
  <c r="N974" i="21"/>
  <c r="O974" i="21" s="1"/>
  <c r="N973" i="21"/>
  <c r="O973" i="21" s="1"/>
  <c r="N972" i="21"/>
  <c r="O972" i="21" s="1"/>
  <c r="N971" i="21"/>
  <c r="O971" i="21" s="1"/>
  <c r="N970" i="21"/>
  <c r="O970" i="21" s="1"/>
  <c r="N969" i="21"/>
  <c r="O969" i="21" s="1"/>
  <c r="N968" i="21"/>
  <c r="O968" i="21" s="1"/>
  <c r="N967" i="21"/>
  <c r="O967" i="21" s="1"/>
  <c r="N966" i="21"/>
  <c r="O966" i="21" s="1"/>
  <c r="N965" i="21"/>
  <c r="O965" i="21" s="1"/>
  <c r="N964" i="21"/>
  <c r="O964" i="21" s="1"/>
  <c r="N963" i="21"/>
  <c r="O963" i="21" s="1"/>
  <c r="N962" i="21"/>
  <c r="O962" i="21" s="1"/>
  <c r="N961" i="21"/>
  <c r="O961" i="21" s="1"/>
  <c r="N960" i="21"/>
  <c r="O960" i="21" s="1"/>
  <c r="N959" i="21"/>
  <c r="O959" i="21" s="1"/>
  <c r="N958" i="21"/>
  <c r="O958" i="21" s="1"/>
  <c r="N957" i="21"/>
  <c r="O957" i="21" s="1"/>
  <c r="N956" i="21"/>
  <c r="O956" i="21" s="1"/>
  <c r="N955" i="21"/>
  <c r="O955" i="21" s="1"/>
  <c r="N954" i="21"/>
  <c r="O954" i="21" s="1"/>
  <c r="N953" i="21"/>
  <c r="O953" i="21" s="1"/>
  <c r="N952" i="21"/>
  <c r="O952" i="21" s="1"/>
  <c r="N951" i="21"/>
  <c r="O951" i="21" s="1"/>
  <c r="N950" i="21"/>
  <c r="O950" i="21" s="1"/>
  <c r="N949" i="21"/>
  <c r="O949" i="21" s="1"/>
  <c r="N948" i="21"/>
  <c r="O948" i="21" s="1"/>
  <c r="N947" i="21"/>
  <c r="O947" i="21" s="1"/>
  <c r="N946" i="21"/>
  <c r="O946" i="21" s="1"/>
  <c r="N945" i="21"/>
  <c r="O945" i="21" s="1"/>
  <c r="N944" i="21"/>
  <c r="O944" i="21" s="1"/>
  <c r="N943" i="21"/>
  <c r="O943" i="21" s="1"/>
  <c r="N942" i="21"/>
  <c r="O942" i="21" s="1"/>
  <c r="N941" i="21"/>
  <c r="O941" i="21" s="1"/>
  <c r="N940" i="21"/>
  <c r="O940" i="21" s="1"/>
  <c r="N939" i="21"/>
  <c r="O939" i="21" s="1"/>
  <c r="N938" i="21"/>
  <c r="N937" i="21"/>
  <c r="O937" i="21" s="1"/>
  <c r="N936" i="21"/>
  <c r="O936" i="21" s="1"/>
  <c r="N935" i="21"/>
  <c r="O935" i="21" s="1"/>
  <c r="N934" i="21"/>
  <c r="O934" i="21" s="1"/>
  <c r="N933" i="21"/>
  <c r="O933" i="21" s="1"/>
  <c r="N932" i="21"/>
  <c r="O932" i="21" s="1"/>
  <c r="N931" i="21"/>
  <c r="O931" i="21" s="1"/>
  <c r="N930" i="21"/>
  <c r="O930" i="21" s="1"/>
  <c r="N929" i="21"/>
  <c r="O929" i="21" s="1"/>
  <c r="N928" i="21"/>
  <c r="O928" i="21" s="1"/>
  <c r="N927" i="21"/>
  <c r="O927" i="21" s="1"/>
  <c r="N926" i="21"/>
  <c r="O926" i="21" s="1"/>
  <c r="N925" i="21"/>
  <c r="O925" i="21" s="1"/>
  <c r="N924" i="21"/>
  <c r="O924" i="21" s="1"/>
  <c r="N923" i="21"/>
  <c r="O923" i="21" s="1"/>
  <c r="N922" i="21"/>
  <c r="O922" i="21" s="1"/>
  <c r="N921" i="21"/>
  <c r="O921" i="21" s="1"/>
  <c r="N920" i="21"/>
  <c r="O920" i="21" s="1"/>
  <c r="N919" i="21"/>
  <c r="O919" i="21" s="1"/>
  <c r="N918" i="21"/>
  <c r="O918" i="21" s="1"/>
  <c r="N917" i="21"/>
  <c r="N916" i="21"/>
  <c r="O916" i="21" s="1"/>
  <c r="N915" i="21"/>
  <c r="N914" i="21"/>
  <c r="O914" i="21" s="1"/>
  <c r="N913" i="21"/>
  <c r="O913" i="21" s="1"/>
  <c r="N912" i="21"/>
  <c r="O912" i="21" s="1"/>
  <c r="N911" i="21"/>
  <c r="O911" i="21" s="1"/>
  <c r="N910" i="21"/>
  <c r="O910" i="21" s="1"/>
  <c r="N909" i="21"/>
  <c r="O909" i="21" s="1"/>
  <c r="N908" i="21"/>
  <c r="O908" i="21" s="1"/>
  <c r="N907" i="21"/>
  <c r="O907" i="21" s="1"/>
  <c r="N906" i="21"/>
  <c r="O906" i="21" s="1"/>
  <c r="N905" i="21"/>
  <c r="O905" i="21" s="1"/>
  <c r="N904" i="21"/>
  <c r="O904" i="21" s="1"/>
  <c r="N903" i="21"/>
  <c r="O903" i="21" s="1"/>
  <c r="N902" i="21"/>
  <c r="O902" i="21" s="1"/>
  <c r="N901" i="21"/>
  <c r="O901" i="21" s="1"/>
  <c r="N900" i="21"/>
  <c r="O900" i="21" s="1"/>
  <c r="N899" i="21"/>
  <c r="O899" i="21" s="1"/>
  <c r="N898" i="21"/>
  <c r="O898" i="21" s="1"/>
  <c r="N897" i="21"/>
  <c r="O897" i="21" s="1"/>
  <c r="N896" i="21"/>
  <c r="O896" i="21" s="1"/>
  <c r="N895" i="21"/>
  <c r="O895" i="21" s="1"/>
  <c r="N894" i="21"/>
  <c r="O894" i="21" s="1"/>
  <c r="N893" i="21"/>
  <c r="O893" i="21" s="1"/>
  <c r="N892" i="21"/>
  <c r="O892" i="21" s="1"/>
  <c r="N891" i="21"/>
  <c r="O891" i="21" s="1"/>
  <c r="N890" i="21"/>
  <c r="O890" i="21" s="1"/>
  <c r="N889" i="21"/>
  <c r="O889" i="21" s="1"/>
  <c r="N888" i="21"/>
  <c r="O888" i="21" s="1"/>
  <c r="N887" i="21"/>
  <c r="O887" i="21" s="1"/>
  <c r="N886" i="21"/>
  <c r="O886" i="21" s="1"/>
  <c r="N885" i="21"/>
  <c r="O885" i="21" s="1"/>
  <c r="N884" i="21"/>
  <c r="O884" i="21" s="1"/>
  <c r="N883" i="21"/>
  <c r="O883" i="21" s="1"/>
  <c r="N882" i="21"/>
  <c r="O882" i="21" s="1"/>
  <c r="N881" i="21"/>
  <c r="O881" i="21" s="1"/>
  <c r="N880" i="21"/>
  <c r="O880" i="21" s="1"/>
  <c r="N879" i="21"/>
  <c r="O879" i="21" s="1"/>
  <c r="N878" i="21"/>
  <c r="O878" i="21" s="1"/>
  <c r="N877" i="21"/>
  <c r="O877" i="21" s="1"/>
  <c r="N876" i="21"/>
  <c r="O876" i="21" s="1"/>
  <c r="N875" i="21"/>
  <c r="O875" i="21" s="1"/>
  <c r="N874" i="21"/>
  <c r="O874" i="21" s="1"/>
  <c r="N873" i="21"/>
  <c r="O873" i="21" s="1"/>
  <c r="N872" i="21"/>
  <c r="O872" i="21" s="1"/>
  <c r="N871" i="21"/>
  <c r="O871" i="21" s="1"/>
  <c r="N870" i="21"/>
  <c r="O870" i="21" s="1"/>
  <c r="N869" i="21"/>
  <c r="O869" i="21" s="1"/>
  <c r="N868" i="21"/>
  <c r="O868" i="21" s="1"/>
  <c r="N867" i="21"/>
  <c r="O867" i="21" s="1"/>
  <c r="N866" i="21"/>
  <c r="O866" i="21" s="1"/>
  <c r="N865" i="21"/>
  <c r="O865" i="21" s="1"/>
  <c r="N864" i="21"/>
  <c r="O864" i="21" s="1"/>
  <c r="N863" i="21"/>
  <c r="O863" i="21" s="1"/>
  <c r="N862" i="21"/>
  <c r="O862" i="21" s="1"/>
  <c r="N861" i="21"/>
  <c r="O861" i="21" s="1"/>
  <c r="N860" i="21"/>
  <c r="O860" i="21" s="1"/>
  <c r="N859" i="21"/>
  <c r="O859" i="21" s="1"/>
  <c r="N858" i="21"/>
  <c r="O858" i="21" s="1"/>
  <c r="N857" i="21"/>
  <c r="O857" i="21" s="1"/>
  <c r="N856" i="21"/>
  <c r="O856" i="21" s="1"/>
  <c r="N855" i="21"/>
  <c r="O855" i="21" s="1"/>
  <c r="N854" i="21"/>
  <c r="O854" i="21" s="1"/>
  <c r="N853" i="21"/>
  <c r="O853" i="21" s="1"/>
  <c r="N852" i="21"/>
  <c r="O852" i="21" s="1"/>
  <c r="N851" i="21"/>
  <c r="O851" i="21" s="1"/>
  <c r="N850" i="21"/>
  <c r="O850" i="21" s="1"/>
  <c r="N849" i="21"/>
  <c r="O849" i="21" s="1"/>
  <c r="N848" i="21"/>
  <c r="O848" i="21" s="1"/>
  <c r="N847" i="21"/>
  <c r="O847" i="21" s="1"/>
  <c r="N846" i="21"/>
  <c r="O846" i="21" s="1"/>
  <c r="N845" i="21"/>
  <c r="O845" i="21" s="1"/>
  <c r="N844" i="21"/>
  <c r="O844" i="21" s="1"/>
  <c r="N843" i="21"/>
  <c r="O843" i="21" s="1"/>
  <c r="N842" i="21"/>
  <c r="O842" i="21" s="1"/>
  <c r="N841" i="21"/>
  <c r="O841" i="21" s="1"/>
  <c r="N840" i="21"/>
  <c r="O840" i="21" s="1"/>
  <c r="N839" i="21"/>
  <c r="O839" i="21" s="1"/>
  <c r="N838" i="21"/>
  <c r="O838" i="21" s="1"/>
  <c r="N837" i="21"/>
  <c r="O837" i="21" s="1"/>
  <c r="N836" i="21"/>
  <c r="O836" i="21" s="1"/>
  <c r="N835" i="21"/>
  <c r="O835" i="21" s="1"/>
  <c r="N834" i="21"/>
  <c r="O834" i="21" s="1"/>
  <c r="N833" i="21"/>
  <c r="O833" i="21" s="1"/>
  <c r="N832" i="21"/>
  <c r="O832" i="21" s="1"/>
  <c r="N831" i="21"/>
  <c r="O831" i="21" s="1"/>
  <c r="N830" i="21"/>
  <c r="O830" i="21" s="1"/>
  <c r="N829" i="21"/>
  <c r="O829" i="21" s="1"/>
  <c r="N828" i="21"/>
  <c r="O828" i="21" s="1"/>
  <c r="N827" i="21"/>
  <c r="O827" i="21" s="1"/>
  <c r="N826" i="21"/>
  <c r="O826" i="21" s="1"/>
  <c r="N825" i="21"/>
  <c r="O825" i="21" s="1"/>
  <c r="N824" i="21"/>
  <c r="O824" i="21" s="1"/>
  <c r="N823" i="21"/>
  <c r="O823" i="21" s="1"/>
  <c r="N822" i="21"/>
  <c r="O822" i="21" s="1"/>
  <c r="N821" i="21"/>
  <c r="O821" i="21" s="1"/>
  <c r="N820" i="21"/>
  <c r="O820" i="21" s="1"/>
  <c r="N819" i="21"/>
  <c r="O819" i="21" s="1"/>
  <c r="N818" i="21"/>
  <c r="O818" i="21" s="1"/>
  <c r="N817" i="21"/>
  <c r="O817" i="21" s="1"/>
  <c r="N816" i="21"/>
  <c r="O816" i="21" s="1"/>
  <c r="N815" i="21"/>
  <c r="O815" i="21" s="1"/>
  <c r="N814" i="21"/>
  <c r="O814" i="21" s="1"/>
  <c r="N813" i="21"/>
  <c r="O813" i="21" s="1"/>
  <c r="N812" i="21"/>
  <c r="O812" i="21" s="1"/>
  <c r="N811" i="21"/>
  <c r="O811" i="21" s="1"/>
  <c r="N810" i="21"/>
  <c r="O810" i="21" s="1"/>
  <c r="N809" i="21"/>
  <c r="O809" i="21" s="1"/>
  <c r="N808" i="21"/>
  <c r="O808" i="21" s="1"/>
  <c r="N807" i="21"/>
  <c r="O807" i="21" s="1"/>
  <c r="N806" i="21"/>
  <c r="O806" i="21" s="1"/>
  <c r="N805" i="21"/>
  <c r="O805" i="21" s="1"/>
  <c r="N804" i="21"/>
  <c r="O804" i="21" s="1"/>
  <c r="N803" i="21"/>
  <c r="O803" i="21" s="1"/>
  <c r="N802" i="21"/>
  <c r="O802" i="21" s="1"/>
  <c r="N801" i="21"/>
  <c r="O801" i="21" s="1"/>
  <c r="N800" i="21"/>
  <c r="O800" i="21" s="1"/>
  <c r="N799" i="21"/>
  <c r="O799" i="21" s="1"/>
  <c r="N798" i="21"/>
  <c r="O798" i="21" s="1"/>
  <c r="N797" i="21"/>
  <c r="O797" i="21" s="1"/>
  <c r="N796" i="21"/>
  <c r="O796" i="21" s="1"/>
  <c r="N795" i="21"/>
  <c r="O795" i="21" s="1"/>
  <c r="N794" i="21"/>
  <c r="O794" i="21" s="1"/>
  <c r="N793" i="21"/>
  <c r="O793" i="21" s="1"/>
  <c r="N792" i="21"/>
  <c r="O792" i="21" s="1"/>
  <c r="N791" i="21"/>
  <c r="O791" i="21" s="1"/>
  <c r="N790" i="21"/>
  <c r="O790" i="21" s="1"/>
  <c r="N789" i="21"/>
  <c r="O789" i="21" s="1"/>
  <c r="N788" i="21"/>
  <c r="O788" i="21" s="1"/>
  <c r="N787" i="21"/>
  <c r="O787" i="21" s="1"/>
  <c r="N786" i="21"/>
  <c r="O786" i="21" s="1"/>
  <c r="N785" i="21"/>
  <c r="O785" i="21" s="1"/>
  <c r="N784" i="21"/>
  <c r="O784" i="21" s="1"/>
  <c r="N783" i="21"/>
  <c r="O783" i="21" s="1"/>
  <c r="N782" i="21"/>
  <c r="O782" i="21" s="1"/>
  <c r="N781" i="21"/>
  <c r="O781" i="21" s="1"/>
  <c r="N780" i="21"/>
  <c r="O780" i="21" s="1"/>
  <c r="N779" i="21"/>
  <c r="O779" i="21" s="1"/>
  <c r="N778" i="21"/>
  <c r="O778" i="21" s="1"/>
  <c r="N777" i="21"/>
  <c r="O777" i="21" s="1"/>
  <c r="N776" i="21"/>
  <c r="O776" i="21" s="1"/>
  <c r="N775" i="21"/>
  <c r="O775" i="21" s="1"/>
  <c r="N774" i="21"/>
  <c r="O774" i="21" s="1"/>
  <c r="N773" i="21"/>
  <c r="O773" i="21" s="1"/>
  <c r="N772" i="21"/>
  <c r="O772" i="21" s="1"/>
  <c r="N771" i="21"/>
  <c r="O771" i="21" s="1"/>
  <c r="N770" i="21"/>
  <c r="O770" i="21" s="1"/>
  <c r="N769" i="21"/>
  <c r="O769" i="21" s="1"/>
  <c r="N768" i="21"/>
  <c r="O768" i="21" s="1"/>
  <c r="N767" i="21"/>
  <c r="O767" i="21" s="1"/>
  <c r="N766" i="21"/>
  <c r="N765" i="21"/>
  <c r="O765" i="21" s="1"/>
  <c r="N764" i="21"/>
  <c r="O764" i="21" s="1"/>
  <c r="N763" i="21"/>
  <c r="O763" i="21" s="1"/>
  <c r="N762" i="21"/>
  <c r="O762" i="21" s="1"/>
  <c r="N761" i="21"/>
  <c r="O761" i="21" s="1"/>
  <c r="N760" i="21"/>
  <c r="O760" i="21" s="1"/>
  <c r="N759" i="21"/>
  <c r="O759" i="21" s="1"/>
  <c r="N758" i="21"/>
  <c r="O758" i="21" s="1"/>
  <c r="N757" i="21"/>
  <c r="O757" i="21" s="1"/>
  <c r="N756" i="21"/>
  <c r="O756" i="21" s="1"/>
  <c r="N755" i="21"/>
  <c r="O755" i="21" s="1"/>
  <c r="N754" i="21"/>
  <c r="O754" i="21" s="1"/>
  <c r="N753" i="21"/>
  <c r="O753" i="21" s="1"/>
  <c r="N752" i="21"/>
  <c r="O752" i="21" s="1"/>
  <c r="N751" i="21"/>
  <c r="O751" i="21" s="1"/>
  <c r="N750" i="21"/>
  <c r="O750" i="21" s="1"/>
  <c r="N749" i="21"/>
  <c r="O749" i="21" s="1"/>
  <c r="N748" i="21"/>
  <c r="O748" i="21" s="1"/>
  <c r="N747" i="21"/>
  <c r="O747" i="21" s="1"/>
  <c r="N746" i="21"/>
  <c r="O746" i="21" s="1"/>
  <c r="N745" i="21"/>
  <c r="O745" i="21" s="1"/>
  <c r="N744" i="21"/>
  <c r="O744" i="21" s="1"/>
  <c r="N743" i="21"/>
  <c r="O743" i="21" s="1"/>
  <c r="N742" i="21"/>
  <c r="O742" i="21" s="1"/>
  <c r="N741" i="21"/>
  <c r="O741" i="21" s="1"/>
  <c r="N740" i="21"/>
  <c r="O740" i="21" s="1"/>
  <c r="N739" i="21"/>
  <c r="O739" i="21" s="1"/>
  <c r="N738" i="21"/>
  <c r="O738" i="21" s="1"/>
  <c r="N737" i="21"/>
  <c r="O737" i="21" s="1"/>
  <c r="N736" i="21"/>
  <c r="O736" i="21" s="1"/>
  <c r="N735" i="21"/>
  <c r="O735" i="21" s="1"/>
  <c r="N734" i="21"/>
  <c r="N733" i="21"/>
  <c r="O733" i="21" s="1"/>
  <c r="N732" i="21"/>
  <c r="O732" i="21" s="1"/>
  <c r="N731" i="21"/>
  <c r="O731" i="21" s="1"/>
  <c r="N730" i="21"/>
  <c r="O730" i="21" s="1"/>
  <c r="N729" i="21"/>
  <c r="O729" i="21" s="1"/>
  <c r="N728" i="21"/>
  <c r="O728" i="21" s="1"/>
  <c r="N727" i="21"/>
  <c r="O727" i="21" s="1"/>
  <c r="N726" i="21"/>
  <c r="O726" i="21" s="1"/>
  <c r="N725" i="21"/>
  <c r="O725" i="21" s="1"/>
  <c r="N724" i="21"/>
  <c r="O724" i="21" s="1"/>
  <c r="N723" i="21"/>
  <c r="O723" i="21" s="1"/>
  <c r="N722" i="21"/>
  <c r="O722" i="21" s="1"/>
  <c r="N721" i="21"/>
  <c r="O721" i="21" s="1"/>
  <c r="N720" i="21"/>
  <c r="O720" i="21" s="1"/>
  <c r="N719" i="21"/>
  <c r="O719" i="21" s="1"/>
  <c r="N718" i="21"/>
  <c r="O718" i="21" s="1"/>
  <c r="N717" i="21"/>
  <c r="O717" i="21" s="1"/>
  <c r="N716" i="21"/>
  <c r="O716" i="21" s="1"/>
  <c r="N715" i="21"/>
  <c r="O715" i="21" s="1"/>
  <c r="N714" i="21"/>
  <c r="O714" i="21" s="1"/>
  <c r="N713" i="21"/>
  <c r="O713" i="21" s="1"/>
  <c r="N712" i="21"/>
  <c r="O712" i="21" s="1"/>
  <c r="N711" i="21"/>
  <c r="O711" i="21" s="1"/>
  <c r="N710" i="21"/>
  <c r="O710" i="21" s="1"/>
  <c r="N709" i="21"/>
  <c r="O709" i="21" s="1"/>
  <c r="N708" i="21"/>
  <c r="O708" i="21" s="1"/>
  <c r="N707" i="21"/>
  <c r="O707" i="21" s="1"/>
  <c r="N706" i="21"/>
  <c r="O706" i="21" s="1"/>
  <c r="N705" i="21"/>
  <c r="O705" i="21" s="1"/>
  <c r="N704" i="21"/>
  <c r="O704" i="21" s="1"/>
  <c r="N703" i="21"/>
  <c r="O703" i="21" s="1"/>
  <c r="N702" i="21"/>
  <c r="O702" i="21" s="1"/>
  <c r="N701" i="21"/>
  <c r="O701" i="21" s="1"/>
  <c r="N700" i="21"/>
  <c r="O700" i="21" s="1"/>
  <c r="N699" i="21"/>
  <c r="O699" i="21" s="1"/>
  <c r="N698" i="21"/>
  <c r="O698" i="21" s="1"/>
  <c r="N697" i="21"/>
  <c r="O697" i="21" s="1"/>
  <c r="N696" i="21"/>
  <c r="O696" i="21" s="1"/>
  <c r="N695" i="21"/>
  <c r="O695" i="21" s="1"/>
  <c r="N694" i="21"/>
  <c r="O694" i="21" s="1"/>
  <c r="N693" i="21"/>
  <c r="O693" i="21" s="1"/>
  <c r="N692" i="21"/>
  <c r="O692" i="21" s="1"/>
  <c r="N691" i="21"/>
  <c r="O691" i="21" s="1"/>
  <c r="N690" i="21"/>
  <c r="O690" i="21" s="1"/>
  <c r="N689" i="21"/>
  <c r="O689" i="21" s="1"/>
  <c r="N688" i="21"/>
  <c r="O688" i="21" s="1"/>
  <c r="N687" i="21"/>
  <c r="O687" i="21" s="1"/>
  <c r="N686" i="21"/>
  <c r="O686" i="21" s="1"/>
  <c r="N685" i="21"/>
  <c r="O685" i="21" s="1"/>
  <c r="N684" i="21"/>
  <c r="O684" i="21" s="1"/>
  <c r="N683" i="21"/>
  <c r="O683" i="21" s="1"/>
  <c r="N682" i="21"/>
  <c r="O682" i="21" s="1"/>
  <c r="N681" i="21"/>
  <c r="O681" i="21" s="1"/>
  <c r="N680" i="21"/>
  <c r="O680" i="21" s="1"/>
  <c r="N679" i="21"/>
  <c r="O679" i="21" s="1"/>
  <c r="N678" i="21"/>
  <c r="O678" i="21" s="1"/>
  <c r="N677" i="21"/>
  <c r="O677" i="21" s="1"/>
  <c r="N676" i="21"/>
  <c r="O676" i="21" s="1"/>
  <c r="N675" i="21"/>
  <c r="O675" i="21" s="1"/>
  <c r="N674" i="21"/>
  <c r="O674" i="21" s="1"/>
  <c r="N673" i="21"/>
  <c r="N672" i="21"/>
  <c r="O672" i="21" s="1"/>
  <c r="N671" i="21"/>
  <c r="O671" i="21" s="1"/>
  <c r="N670" i="21"/>
  <c r="O670" i="21" s="1"/>
  <c r="N669" i="21"/>
  <c r="O669" i="21" s="1"/>
  <c r="N668" i="21"/>
  <c r="O668" i="21" s="1"/>
  <c r="N667" i="21"/>
  <c r="O667" i="21" s="1"/>
  <c r="N666" i="21"/>
  <c r="O666" i="21" s="1"/>
  <c r="N665" i="21"/>
  <c r="O665" i="21" s="1"/>
  <c r="N664" i="21"/>
  <c r="O664" i="21" s="1"/>
  <c r="N663" i="21"/>
  <c r="O663" i="21" s="1"/>
  <c r="N662" i="21"/>
  <c r="O662" i="21" s="1"/>
  <c r="N661" i="21"/>
  <c r="O661" i="21" s="1"/>
  <c r="N660" i="21"/>
  <c r="O660" i="21" s="1"/>
  <c r="N659" i="21"/>
  <c r="O659" i="21" s="1"/>
  <c r="N658" i="21"/>
  <c r="O658" i="21" s="1"/>
  <c r="N657" i="21"/>
  <c r="O657" i="21" s="1"/>
  <c r="N656" i="21"/>
  <c r="O656" i="21" s="1"/>
  <c r="N655" i="21"/>
  <c r="O655" i="21" s="1"/>
  <c r="N654" i="21"/>
  <c r="O654" i="21" s="1"/>
  <c r="N653" i="21"/>
  <c r="O653" i="21" s="1"/>
  <c r="N652" i="21"/>
  <c r="O652" i="21" s="1"/>
  <c r="N651" i="21"/>
  <c r="O651" i="21" s="1"/>
  <c r="N650" i="21"/>
  <c r="O650" i="21" s="1"/>
  <c r="N649" i="21"/>
  <c r="O649" i="21" s="1"/>
  <c r="N648" i="21"/>
  <c r="O648" i="21" s="1"/>
  <c r="N647" i="21"/>
  <c r="O647" i="21" s="1"/>
  <c r="N646" i="21"/>
  <c r="O646" i="21" s="1"/>
  <c r="N645" i="21"/>
  <c r="O645" i="21" s="1"/>
  <c r="N644" i="21"/>
  <c r="O644" i="21" s="1"/>
  <c r="N643" i="21"/>
  <c r="O643" i="21" s="1"/>
  <c r="N642" i="21"/>
  <c r="O642" i="21" s="1"/>
  <c r="N641" i="21"/>
  <c r="O641" i="21" s="1"/>
  <c r="N640" i="21"/>
  <c r="O640" i="21" s="1"/>
  <c r="N639" i="21"/>
  <c r="O639" i="21" s="1"/>
  <c r="N638" i="21"/>
  <c r="O638" i="21" s="1"/>
  <c r="N637" i="21"/>
  <c r="O637" i="21" s="1"/>
  <c r="N636" i="21"/>
  <c r="O636" i="21" s="1"/>
  <c r="N635" i="21"/>
  <c r="O635" i="21" s="1"/>
  <c r="N634" i="21"/>
  <c r="O634" i="21" s="1"/>
  <c r="N633" i="21"/>
  <c r="O633" i="21" s="1"/>
  <c r="N632" i="21"/>
  <c r="O632" i="21" s="1"/>
  <c r="N631" i="21"/>
  <c r="O631" i="21" s="1"/>
  <c r="N630" i="21"/>
  <c r="O630" i="21" s="1"/>
  <c r="N629" i="21"/>
  <c r="O629" i="21" s="1"/>
  <c r="N628" i="21"/>
  <c r="O628" i="21" s="1"/>
  <c r="N627" i="21"/>
  <c r="O627" i="21" s="1"/>
  <c r="N626" i="21"/>
  <c r="O626" i="21" s="1"/>
  <c r="N625" i="21"/>
  <c r="O625" i="21" s="1"/>
  <c r="N624" i="21"/>
  <c r="O624" i="21" s="1"/>
  <c r="N623" i="21"/>
  <c r="O623" i="21" s="1"/>
  <c r="N622" i="21"/>
  <c r="O622" i="21" s="1"/>
  <c r="N621" i="21"/>
  <c r="O621" i="21" s="1"/>
  <c r="N620" i="21"/>
  <c r="O620" i="21" s="1"/>
  <c r="N619" i="21"/>
  <c r="O619" i="21" s="1"/>
  <c r="N618" i="21"/>
  <c r="O618" i="21" s="1"/>
  <c r="N617" i="21"/>
  <c r="O617" i="21" s="1"/>
  <c r="N616" i="21"/>
  <c r="O616" i="21" s="1"/>
  <c r="N615" i="21"/>
  <c r="O615" i="21" s="1"/>
  <c r="N614" i="21"/>
  <c r="O614" i="21" s="1"/>
  <c r="N613" i="21"/>
  <c r="O613" i="21" s="1"/>
  <c r="N612" i="21"/>
  <c r="O612" i="21" s="1"/>
  <c r="N611" i="21"/>
  <c r="O611" i="21" s="1"/>
  <c r="N610" i="21"/>
  <c r="O610" i="21" s="1"/>
  <c r="N609" i="21"/>
  <c r="O609" i="21" s="1"/>
  <c r="N608" i="21"/>
  <c r="O608" i="21" s="1"/>
  <c r="N607" i="21"/>
  <c r="O607" i="21" s="1"/>
  <c r="N606" i="21"/>
  <c r="O606" i="21" s="1"/>
  <c r="N605" i="21"/>
  <c r="O605" i="21" s="1"/>
  <c r="N604" i="21"/>
  <c r="O604" i="21" s="1"/>
  <c r="N603" i="21"/>
  <c r="O603" i="21" s="1"/>
  <c r="N602" i="21"/>
  <c r="O602" i="21" s="1"/>
  <c r="N601" i="21"/>
  <c r="O601" i="21" s="1"/>
  <c r="N600" i="21"/>
  <c r="O600" i="21" s="1"/>
  <c r="N599" i="21"/>
  <c r="O599" i="21" s="1"/>
  <c r="N598" i="21"/>
  <c r="O598" i="21" s="1"/>
  <c r="N597" i="21"/>
  <c r="O597" i="21" s="1"/>
  <c r="N596" i="21"/>
  <c r="O596" i="21" s="1"/>
  <c r="N595" i="21"/>
  <c r="O595" i="21" s="1"/>
  <c r="N594" i="21"/>
  <c r="O594" i="21" s="1"/>
  <c r="N593" i="21"/>
  <c r="O593" i="21" s="1"/>
  <c r="N592" i="21"/>
  <c r="O592" i="21" s="1"/>
  <c r="N591" i="21"/>
  <c r="O591" i="21" s="1"/>
  <c r="N590" i="21"/>
  <c r="O590" i="21" s="1"/>
  <c r="N589" i="21"/>
  <c r="O589" i="21" s="1"/>
  <c r="N588" i="21"/>
  <c r="O588" i="21" s="1"/>
  <c r="N587" i="21"/>
  <c r="O587" i="21" s="1"/>
  <c r="N586" i="21"/>
  <c r="N585" i="21"/>
  <c r="O585" i="21" s="1"/>
  <c r="N584" i="21"/>
  <c r="O584" i="21" s="1"/>
  <c r="N583" i="21"/>
  <c r="O583" i="21" s="1"/>
  <c r="N582" i="21"/>
  <c r="O582" i="21" s="1"/>
  <c r="N581" i="21"/>
  <c r="O581" i="21" s="1"/>
  <c r="N580" i="21"/>
  <c r="O580" i="21" s="1"/>
  <c r="N579" i="21"/>
  <c r="O579" i="21" s="1"/>
  <c r="N578" i="21"/>
  <c r="O578" i="21" s="1"/>
  <c r="N577" i="21"/>
  <c r="O577" i="21" s="1"/>
  <c r="N576" i="21"/>
  <c r="O576" i="21" s="1"/>
  <c r="N575" i="21"/>
  <c r="O575" i="21" s="1"/>
  <c r="N574" i="21"/>
  <c r="O574" i="21" s="1"/>
  <c r="N573" i="21"/>
  <c r="O573" i="21" s="1"/>
  <c r="N572" i="21"/>
  <c r="O572" i="21" s="1"/>
  <c r="N571" i="21"/>
  <c r="O571" i="21" s="1"/>
  <c r="N570" i="21"/>
  <c r="O570" i="21" s="1"/>
  <c r="N569" i="21"/>
  <c r="O569" i="21" s="1"/>
  <c r="N568" i="21"/>
  <c r="N567" i="21"/>
  <c r="O567" i="21" s="1"/>
  <c r="N566" i="21"/>
  <c r="O566" i="21" s="1"/>
  <c r="N565" i="21"/>
  <c r="O565" i="21" s="1"/>
  <c r="N564" i="21"/>
  <c r="N563" i="21"/>
  <c r="O563" i="21" s="1"/>
  <c r="N562" i="21"/>
  <c r="O562" i="21" s="1"/>
  <c r="N561" i="21"/>
  <c r="N560" i="21"/>
  <c r="O560" i="21" s="1"/>
  <c r="N559" i="21"/>
  <c r="O559" i="21" s="1"/>
  <c r="N558" i="21"/>
  <c r="O558" i="21" s="1"/>
  <c r="N557" i="21"/>
  <c r="O557" i="21" s="1"/>
  <c r="N556" i="21"/>
  <c r="O556" i="21" s="1"/>
  <c r="N555" i="21"/>
  <c r="O555" i="21" s="1"/>
  <c r="N554" i="21"/>
  <c r="O554" i="21" s="1"/>
  <c r="N553" i="21"/>
  <c r="O553" i="21" s="1"/>
  <c r="N552" i="21"/>
  <c r="O552" i="21" s="1"/>
  <c r="N551" i="21"/>
  <c r="O551" i="21" s="1"/>
  <c r="N550" i="21"/>
  <c r="O550" i="21" s="1"/>
  <c r="N549" i="21"/>
  <c r="O549" i="21" s="1"/>
  <c r="N548" i="21"/>
  <c r="O548" i="21" s="1"/>
  <c r="N547" i="21"/>
  <c r="O547" i="21" s="1"/>
  <c r="N546" i="21"/>
  <c r="O546" i="21" s="1"/>
  <c r="N545" i="21"/>
  <c r="O545" i="21" s="1"/>
  <c r="N544" i="21"/>
  <c r="O544" i="21" s="1"/>
  <c r="N543" i="21"/>
  <c r="O543" i="21" s="1"/>
  <c r="N542" i="21"/>
  <c r="O542" i="21" s="1"/>
  <c r="N541" i="21"/>
  <c r="O541" i="21" s="1"/>
  <c r="N540" i="21"/>
  <c r="O540" i="21" s="1"/>
  <c r="N539" i="21"/>
  <c r="O539" i="21" s="1"/>
  <c r="N538" i="21"/>
  <c r="O538" i="21" s="1"/>
  <c r="N537" i="21"/>
  <c r="O537" i="21" s="1"/>
  <c r="N536" i="21"/>
  <c r="O536" i="21" s="1"/>
  <c r="N535" i="21"/>
  <c r="O535" i="21" s="1"/>
  <c r="N534" i="21"/>
  <c r="O534" i="21" s="1"/>
  <c r="N533" i="21"/>
  <c r="O533" i="21" s="1"/>
  <c r="N532" i="21"/>
  <c r="O532" i="21" s="1"/>
  <c r="N531" i="21"/>
  <c r="O531" i="21" s="1"/>
  <c r="N530" i="21"/>
  <c r="O530" i="21" s="1"/>
  <c r="N529" i="21"/>
  <c r="O529" i="21" s="1"/>
  <c r="N528" i="21"/>
  <c r="O528" i="21" s="1"/>
  <c r="N527" i="21"/>
  <c r="O527" i="21" s="1"/>
  <c r="N526" i="21"/>
  <c r="O526" i="21" s="1"/>
  <c r="N525" i="21"/>
  <c r="O525" i="21" s="1"/>
  <c r="N524" i="21"/>
  <c r="O524" i="21" s="1"/>
  <c r="N523" i="21"/>
  <c r="O523" i="21" s="1"/>
  <c r="N522" i="21"/>
  <c r="O522" i="21" s="1"/>
  <c r="N521" i="21"/>
  <c r="O521" i="21" s="1"/>
  <c r="N520" i="21"/>
  <c r="O520" i="21" s="1"/>
  <c r="N519" i="21"/>
  <c r="O519" i="21" s="1"/>
  <c r="N518" i="21"/>
  <c r="O518" i="21" s="1"/>
  <c r="N517" i="21"/>
  <c r="O517" i="21" s="1"/>
  <c r="N516" i="21"/>
  <c r="O516" i="21" s="1"/>
  <c r="N515" i="21"/>
  <c r="O515" i="21" s="1"/>
  <c r="N514" i="21"/>
  <c r="O514" i="21" s="1"/>
  <c r="N513" i="21"/>
  <c r="O513" i="21" s="1"/>
  <c r="N512" i="21"/>
  <c r="O512" i="21" s="1"/>
  <c r="N511" i="21"/>
  <c r="O511" i="21" s="1"/>
  <c r="N510" i="21"/>
  <c r="O510" i="21" s="1"/>
  <c r="N509" i="21"/>
  <c r="O509" i="21" s="1"/>
  <c r="N508" i="21"/>
  <c r="O508" i="21" s="1"/>
  <c r="N507" i="21"/>
  <c r="O507" i="21" s="1"/>
  <c r="N506" i="21"/>
  <c r="O506" i="21" s="1"/>
  <c r="N505" i="21"/>
  <c r="O505" i="21" s="1"/>
  <c r="N504" i="21"/>
  <c r="O504" i="21" s="1"/>
  <c r="N503" i="21"/>
  <c r="O503" i="21" s="1"/>
  <c r="N502" i="21"/>
  <c r="O502" i="21" s="1"/>
  <c r="N501" i="21"/>
  <c r="O501" i="21" s="1"/>
  <c r="N500" i="21"/>
  <c r="O500" i="21" s="1"/>
  <c r="N499" i="21"/>
  <c r="O499" i="21" s="1"/>
  <c r="N498" i="21"/>
  <c r="O498" i="21" s="1"/>
  <c r="N497" i="21"/>
  <c r="O497" i="21" s="1"/>
  <c r="N496" i="21"/>
  <c r="O496" i="21" s="1"/>
  <c r="N495" i="21"/>
  <c r="O495" i="21" s="1"/>
  <c r="N494" i="21"/>
  <c r="O494" i="21" s="1"/>
  <c r="N493" i="21"/>
  <c r="O493" i="21" s="1"/>
  <c r="N492" i="21"/>
  <c r="O492" i="21" s="1"/>
  <c r="N491" i="21"/>
  <c r="O491" i="21" s="1"/>
  <c r="N490" i="21"/>
  <c r="O490" i="21" s="1"/>
  <c r="N489" i="21"/>
  <c r="O489" i="21" s="1"/>
  <c r="N488" i="21"/>
  <c r="O488" i="21" s="1"/>
  <c r="N487" i="21"/>
  <c r="O487" i="21" s="1"/>
  <c r="N486" i="21"/>
  <c r="O486" i="21" s="1"/>
  <c r="N485" i="21"/>
  <c r="O485" i="21" s="1"/>
  <c r="N484" i="21"/>
  <c r="O484" i="21" s="1"/>
  <c r="N483" i="21"/>
  <c r="O483" i="21" s="1"/>
  <c r="N482" i="21"/>
  <c r="O482" i="21" s="1"/>
  <c r="N481" i="21"/>
  <c r="O481" i="21" s="1"/>
  <c r="N480" i="21"/>
  <c r="O480" i="21" s="1"/>
  <c r="N479" i="21"/>
  <c r="O479" i="21" s="1"/>
  <c r="N478" i="21"/>
  <c r="O478" i="21" s="1"/>
  <c r="N477" i="21"/>
  <c r="O477" i="21" s="1"/>
  <c r="N476" i="21"/>
  <c r="O476" i="21" s="1"/>
  <c r="N475" i="21"/>
  <c r="N474" i="21"/>
  <c r="N473" i="21"/>
  <c r="O473" i="21" s="1"/>
  <c r="N472" i="21"/>
  <c r="O472" i="21" s="1"/>
  <c r="N471" i="21"/>
  <c r="O471" i="21" s="1"/>
  <c r="N470" i="21"/>
  <c r="O470" i="21" s="1"/>
  <c r="N469" i="21"/>
  <c r="O469" i="21" s="1"/>
  <c r="N468" i="21"/>
  <c r="O468" i="21" s="1"/>
  <c r="N467" i="21"/>
  <c r="O467" i="21" s="1"/>
  <c r="N466" i="21"/>
  <c r="O466" i="21" s="1"/>
  <c r="N465" i="21"/>
  <c r="O465" i="21" s="1"/>
  <c r="N464" i="21"/>
  <c r="N463" i="21"/>
  <c r="O463" i="21" s="1"/>
  <c r="N462" i="21"/>
  <c r="O462" i="21" s="1"/>
  <c r="N461" i="21"/>
  <c r="O461" i="21" s="1"/>
  <c r="N460" i="21"/>
  <c r="O460" i="21" s="1"/>
  <c r="N459" i="21"/>
  <c r="O459" i="21" s="1"/>
  <c r="N458" i="21"/>
  <c r="O458" i="21" s="1"/>
  <c r="N457" i="21"/>
  <c r="O457" i="21" s="1"/>
  <c r="N456" i="21"/>
  <c r="O456" i="21" s="1"/>
  <c r="N455" i="21"/>
  <c r="O455" i="21" s="1"/>
  <c r="N454" i="21"/>
  <c r="O454" i="21" s="1"/>
  <c r="N453" i="21"/>
  <c r="O453" i="21" s="1"/>
  <c r="N452" i="21"/>
  <c r="O452" i="21" s="1"/>
  <c r="N451" i="21"/>
  <c r="O451" i="21" s="1"/>
  <c r="N450" i="21"/>
  <c r="O450" i="21" s="1"/>
  <c r="N449" i="21"/>
  <c r="O449" i="21" s="1"/>
  <c r="N448" i="21"/>
  <c r="O448" i="21" s="1"/>
  <c r="N447" i="21"/>
  <c r="O447" i="21" s="1"/>
  <c r="N446" i="21"/>
  <c r="O446" i="21" s="1"/>
  <c r="N445" i="21"/>
  <c r="O445" i="21" s="1"/>
  <c r="N444" i="21"/>
  <c r="O444" i="21" s="1"/>
  <c r="N443" i="21"/>
  <c r="O443" i="21" s="1"/>
  <c r="N442" i="21"/>
  <c r="O442" i="21" s="1"/>
  <c r="N441" i="21"/>
  <c r="O441" i="21" s="1"/>
  <c r="N440" i="21"/>
  <c r="O440" i="21" s="1"/>
  <c r="N439" i="21"/>
  <c r="O439" i="21" s="1"/>
  <c r="N438" i="21"/>
  <c r="N437" i="21"/>
  <c r="N436" i="21"/>
  <c r="O436" i="21" s="1"/>
  <c r="N435" i="21"/>
  <c r="O435" i="21" s="1"/>
  <c r="N434" i="21"/>
  <c r="O434" i="21" s="1"/>
  <c r="N433" i="21"/>
  <c r="O433" i="21" s="1"/>
  <c r="N432" i="21"/>
  <c r="O432" i="21" s="1"/>
  <c r="N431" i="21"/>
  <c r="O431" i="21" s="1"/>
  <c r="N430" i="21"/>
  <c r="N429" i="21"/>
  <c r="N428" i="21"/>
  <c r="N427" i="21"/>
  <c r="N426" i="21"/>
  <c r="N425" i="21"/>
  <c r="N424" i="21"/>
  <c r="O424" i="21" s="1"/>
  <c r="N423" i="21"/>
  <c r="N422" i="21"/>
  <c r="N421" i="21"/>
  <c r="O421" i="21" s="1"/>
  <c r="N420" i="21"/>
  <c r="O420" i="21" s="1"/>
  <c r="N419" i="21"/>
  <c r="N418" i="21"/>
  <c r="O418" i="21" s="1"/>
  <c r="N417" i="21"/>
  <c r="N416" i="21"/>
  <c r="N415" i="21"/>
  <c r="N414" i="21"/>
  <c r="O414" i="21" s="1"/>
  <c r="N413" i="21"/>
  <c r="O413" i="21" s="1"/>
  <c r="N412" i="21"/>
  <c r="O412" i="21" s="1"/>
  <c r="N411" i="21"/>
  <c r="O411" i="21" s="1"/>
  <c r="N410" i="21"/>
  <c r="O410" i="21" s="1"/>
  <c r="N409" i="21"/>
  <c r="N408" i="21"/>
  <c r="O408" i="21" s="1"/>
  <c r="N407" i="21"/>
  <c r="O407" i="21" s="1"/>
  <c r="N406" i="21"/>
  <c r="O406" i="21" s="1"/>
  <c r="N405" i="21"/>
  <c r="O405" i="21" s="1"/>
  <c r="N404" i="21"/>
  <c r="O404" i="21" s="1"/>
  <c r="N403" i="21"/>
  <c r="O403" i="21" s="1"/>
  <c r="N402" i="21"/>
  <c r="O402" i="21" s="1"/>
  <c r="N401" i="21"/>
  <c r="O401" i="21" s="1"/>
  <c r="N400" i="21"/>
  <c r="O400" i="21" s="1"/>
  <c r="N399" i="21"/>
  <c r="O399" i="21" s="1"/>
  <c r="N398" i="21"/>
  <c r="O398" i="21" s="1"/>
  <c r="N397" i="21"/>
  <c r="O397" i="21" s="1"/>
  <c r="N396" i="21"/>
  <c r="O396" i="21" s="1"/>
  <c r="N395" i="21"/>
  <c r="O395" i="21" s="1"/>
  <c r="N394" i="21"/>
  <c r="O394" i="21" s="1"/>
  <c r="N393" i="21"/>
  <c r="O393" i="21" s="1"/>
  <c r="N392" i="21"/>
  <c r="O392" i="21" s="1"/>
  <c r="N391" i="21"/>
  <c r="O391" i="21" s="1"/>
  <c r="N390" i="21"/>
  <c r="O390" i="21" s="1"/>
  <c r="N389" i="21"/>
  <c r="O389" i="21" s="1"/>
  <c r="N388" i="21"/>
  <c r="O388" i="21" s="1"/>
  <c r="N387" i="21"/>
  <c r="O387" i="21" s="1"/>
  <c r="N386" i="21"/>
  <c r="O386" i="21" s="1"/>
  <c r="N385" i="21"/>
  <c r="O385" i="21" s="1"/>
  <c r="N384" i="21"/>
  <c r="O384" i="21" s="1"/>
  <c r="N383" i="21"/>
  <c r="O383" i="21" s="1"/>
  <c r="N382" i="21"/>
  <c r="O382" i="21" s="1"/>
  <c r="N381" i="21"/>
  <c r="O381" i="21" s="1"/>
  <c r="N380" i="21"/>
  <c r="N379" i="21"/>
  <c r="O379" i="21" s="1"/>
  <c r="N378" i="21"/>
  <c r="O378" i="21" s="1"/>
  <c r="N377" i="21"/>
  <c r="O377" i="21" s="1"/>
  <c r="N376" i="21"/>
  <c r="O376" i="21" s="1"/>
  <c r="N375" i="21"/>
  <c r="O375" i="21" s="1"/>
  <c r="N374" i="21"/>
  <c r="O374" i="21" s="1"/>
  <c r="N373" i="21"/>
  <c r="O373" i="21" s="1"/>
  <c r="N372" i="21"/>
  <c r="O372" i="21" s="1"/>
  <c r="N371" i="21"/>
  <c r="O371" i="21" s="1"/>
  <c r="N370" i="21"/>
  <c r="O370" i="21" s="1"/>
  <c r="N369" i="21"/>
  <c r="O369" i="21" s="1"/>
  <c r="N368" i="21"/>
  <c r="O368" i="21" s="1"/>
  <c r="N367" i="21"/>
  <c r="O367" i="21" s="1"/>
  <c r="N366" i="21"/>
  <c r="O366" i="21" s="1"/>
  <c r="N365" i="21"/>
  <c r="O365" i="21" s="1"/>
  <c r="N364" i="21"/>
  <c r="O364" i="21" s="1"/>
  <c r="N363" i="21"/>
  <c r="O363" i="21" s="1"/>
  <c r="N362" i="21"/>
  <c r="O362" i="21" s="1"/>
  <c r="N361" i="21"/>
  <c r="O361" i="21" s="1"/>
  <c r="N360" i="21"/>
  <c r="O360" i="21" s="1"/>
  <c r="N359" i="21"/>
  <c r="O359" i="21" s="1"/>
  <c r="N358" i="21"/>
  <c r="O358" i="21" s="1"/>
  <c r="N357" i="21"/>
  <c r="O357" i="21" s="1"/>
  <c r="N356" i="21"/>
  <c r="O356" i="21" s="1"/>
  <c r="N355" i="21"/>
  <c r="O355" i="21" s="1"/>
  <c r="N354" i="21"/>
  <c r="O354" i="21" s="1"/>
  <c r="N353" i="21"/>
  <c r="O353" i="21" s="1"/>
  <c r="N352" i="21"/>
  <c r="O352" i="21" s="1"/>
  <c r="N351" i="21"/>
  <c r="O351" i="21" s="1"/>
  <c r="N350" i="21"/>
  <c r="O350" i="21" s="1"/>
  <c r="N349" i="21"/>
  <c r="O349" i="21" s="1"/>
  <c r="N348" i="21"/>
  <c r="O348" i="21" s="1"/>
  <c r="N347" i="21"/>
  <c r="O347" i="21" s="1"/>
  <c r="N346" i="21"/>
  <c r="O346" i="21" s="1"/>
  <c r="N345" i="21"/>
  <c r="O345" i="21" s="1"/>
  <c r="N344" i="21"/>
  <c r="O344" i="21" s="1"/>
  <c r="N343" i="21"/>
  <c r="O343" i="21" s="1"/>
  <c r="N342" i="21"/>
  <c r="O342" i="21" s="1"/>
  <c r="N341" i="21"/>
  <c r="O341" i="21" s="1"/>
  <c r="N340" i="21"/>
  <c r="O340" i="21" s="1"/>
  <c r="N339" i="21"/>
  <c r="O339" i="21" s="1"/>
  <c r="N338" i="21"/>
  <c r="O338" i="21" s="1"/>
  <c r="N337" i="21"/>
  <c r="O337" i="21" s="1"/>
  <c r="N336" i="21"/>
  <c r="O336" i="21" s="1"/>
  <c r="N335" i="21"/>
  <c r="O335" i="21" s="1"/>
  <c r="N334" i="21"/>
  <c r="O334" i="21" s="1"/>
  <c r="N333" i="21"/>
  <c r="O333" i="21" s="1"/>
  <c r="N332" i="21"/>
  <c r="O332" i="21" s="1"/>
  <c r="N331" i="21"/>
  <c r="O331" i="21" s="1"/>
  <c r="N330" i="21"/>
  <c r="O330" i="21" s="1"/>
  <c r="N329" i="21"/>
  <c r="O329" i="21" s="1"/>
  <c r="N328" i="21"/>
  <c r="O328" i="21" s="1"/>
  <c r="N327" i="21"/>
  <c r="O327" i="21" s="1"/>
  <c r="N326" i="21"/>
  <c r="O326" i="21" s="1"/>
  <c r="N325" i="21"/>
  <c r="O325" i="21" s="1"/>
  <c r="N324" i="21"/>
  <c r="O324" i="21" s="1"/>
  <c r="N323" i="21"/>
  <c r="O323" i="21" s="1"/>
  <c r="N322" i="21"/>
  <c r="O322" i="21" s="1"/>
  <c r="N321" i="21"/>
  <c r="O321" i="21" s="1"/>
  <c r="N320" i="21"/>
  <c r="O320" i="21" s="1"/>
  <c r="N319" i="21"/>
  <c r="O319" i="21" s="1"/>
  <c r="N318" i="21"/>
  <c r="O318" i="21" s="1"/>
  <c r="N317" i="21"/>
  <c r="O317" i="21" s="1"/>
  <c r="N316" i="21"/>
  <c r="O316" i="21" s="1"/>
  <c r="N315" i="21"/>
  <c r="O315" i="21" s="1"/>
  <c r="N314" i="21"/>
  <c r="O314" i="21" s="1"/>
  <c r="N313" i="21"/>
  <c r="O313" i="21" s="1"/>
  <c r="N312" i="21"/>
  <c r="O312" i="21" s="1"/>
  <c r="N311" i="21"/>
  <c r="O311" i="21" s="1"/>
  <c r="N310" i="21"/>
  <c r="O310" i="21" s="1"/>
  <c r="N309" i="21"/>
  <c r="O309" i="21" s="1"/>
  <c r="N308" i="21"/>
  <c r="O308" i="21" s="1"/>
  <c r="N307" i="21"/>
  <c r="O307" i="21" s="1"/>
  <c r="N306" i="21"/>
  <c r="O306" i="21" s="1"/>
  <c r="N305" i="21"/>
  <c r="O305" i="21" s="1"/>
  <c r="N304" i="21"/>
  <c r="O304" i="21" s="1"/>
  <c r="N303" i="21"/>
  <c r="O303" i="21" s="1"/>
  <c r="N302" i="21"/>
  <c r="O302" i="21" s="1"/>
  <c r="N301" i="21"/>
  <c r="O301" i="21" s="1"/>
  <c r="N300" i="21"/>
  <c r="O300" i="21" s="1"/>
  <c r="N299" i="21"/>
  <c r="O299" i="21" s="1"/>
  <c r="N298" i="21"/>
  <c r="O298" i="21" s="1"/>
  <c r="N297" i="21"/>
  <c r="O297" i="21" s="1"/>
  <c r="N296" i="21"/>
  <c r="O296" i="21" s="1"/>
  <c r="N295" i="21"/>
  <c r="O295" i="21" s="1"/>
  <c r="N294" i="21"/>
  <c r="O294" i="21" s="1"/>
  <c r="N293" i="21"/>
  <c r="O293" i="21" s="1"/>
  <c r="N292" i="21"/>
  <c r="O292" i="21" s="1"/>
  <c r="N291" i="21"/>
  <c r="O291" i="21" s="1"/>
  <c r="N290" i="21"/>
  <c r="O290" i="21" s="1"/>
  <c r="N289" i="21"/>
  <c r="O289" i="21" s="1"/>
  <c r="N288" i="21"/>
  <c r="O288" i="21" s="1"/>
  <c r="N287" i="21"/>
  <c r="O287" i="21" s="1"/>
  <c r="N286" i="21"/>
  <c r="O286" i="21" s="1"/>
  <c r="N285" i="21"/>
  <c r="O285" i="21" s="1"/>
  <c r="N284" i="21"/>
  <c r="O284" i="21" s="1"/>
  <c r="N283" i="21"/>
  <c r="O283" i="21" s="1"/>
  <c r="N282" i="21"/>
  <c r="O282" i="21" s="1"/>
  <c r="N281" i="21"/>
  <c r="O281" i="21" s="1"/>
  <c r="N280" i="21"/>
  <c r="N279" i="21"/>
  <c r="N278" i="21"/>
  <c r="O278" i="21" s="1"/>
  <c r="N277" i="21"/>
  <c r="O277" i="21" s="1"/>
  <c r="N276" i="21"/>
  <c r="O276" i="21" s="1"/>
  <c r="N275" i="21"/>
  <c r="O275" i="21" s="1"/>
  <c r="N274" i="21"/>
  <c r="O274" i="21" s="1"/>
  <c r="N273" i="21"/>
  <c r="O273" i="21" s="1"/>
  <c r="N272" i="21"/>
  <c r="O272" i="21" s="1"/>
  <c r="N271" i="21"/>
  <c r="O271" i="21" s="1"/>
  <c r="N270" i="21"/>
  <c r="O270" i="21" s="1"/>
  <c r="N269" i="21"/>
  <c r="O269" i="21" s="1"/>
  <c r="N268" i="21"/>
  <c r="O268" i="21" s="1"/>
  <c r="N267" i="21"/>
  <c r="O267" i="21" s="1"/>
  <c r="N266" i="21"/>
  <c r="O266" i="21" s="1"/>
  <c r="N265" i="21"/>
  <c r="O265" i="21" s="1"/>
  <c r="N264" i="21"/>
  <c r="O264" i="21" s="1"/>
  <c r="N263" i="21"/>
  <c r="O263" i="21" s="1"/>
  <c r="N262" i="21"/>
  <c r="O262" i="21" s="1"/>
  <c r="N261" i="21"/>
  <c r="O261" i="21" s="1"/>
  <c r="N260" i="21"/>
  <c r="O260" i="21" s="1"/>
  <c r="N259" i="21"/>
  <c r="O259" i="21" s="1"/>
  <c r="N258" i="21"/>
  <c r="O258" i="21" s="1"/>
  <c r="N257" i="21"/>
  <c r="O257" i="21" s="1"/>
  <c r="N256" i="21"/>
  <c r="O256" i="21" s="1"/>
  <c r="N255" i="21"/>
  <c r="O255" i="21" s="1"/>
  <c r="N254" i="21"/>
  <c r="O254" i="21" s="1"/>
  <c r="N253" i="21"/>
  <c r="O253" i="21" s="1"/>
  <c r="N252" i="21"/>
  <c r="O252" i="21" s="1"/>
  <c r="N251" i="21"/>
  <c r="O251" i="21" s="1"/>
  <c r="N250" i="21"/>
  <c r="O250" i="21" s="1"/>
  <c r="N249" i="21"/>
  <c r="N248" i="21"/>
  <c r="O248" i="21" s="1"/>
  <c r="N247" i="21"/>
  <c r="O247" i="21" s="1"/>
  <c r="N246" i="21"/>
  <c r="O246" i="21" s="1"/>
  <c r="N245" i="21"/>
  <c r="O245" i="21" s="1"/>
  <c r="N244" i="21"/>
  <c r="O244" i="21" s="1"/>
  <c r="N243" i="21"/>
  <c r="O243" i="21" s="1"/>
  <c r="N242" i="21"/>
  <c r="O242" i="21" s="1"/>
  <c r="N241" i="21"/>
  <c r="O241" i="21" s="1"/>
  <c r="N240" i="21"/>
  <c r="O240" i="21" s="1"/>
  <c r="N239" i="21"/>
  <c r="O239" i="21" s="1"/>
  <c r="N238" i="21"/>
  <c r="O238" i="21" s="1"/>
  <c r="N237" i="21"/>
  <c r="O237" i="21" s="1"/>
  <c r="N236" i="21"/>
  <c r="O236" i="21" s="1"/>
  <c r="N235" i="21"/>
  <c r="O235" i="21" s="1"/>
  <c r="N234" i="21"/>
  <c r="O234" i="21" s="1"/>
  <c r="N233" i="21"/>
  <c r="O233" i="21" s="1"/>
  <c r="N232" i="21"/>
  <c r="O232" i="21" s="1"/>
  <c r="N231" i="21"/>
  <c r="O231" i="21" s="1"/>
  <c r="N230" i="21"/>
  <c r="O230" i="21" s="1"/>
  <c r="N229" i="21"/>
  <c r="O229" i="21" s="1"/>
  <c r="N228" i="21"/>
  <c r="O228" i="21" s="1"/>
  <c r="N227" i="21"/>
  <c r="O227" i="21" s="1"/>
  <c r="N226" i="21"/>
  <c r="O226" i="21" s="1"/>
  <c r="N225" i="21"/>
  <c r="O225" i="21" s="1"/>
  <c r="N224" i="21"/>
  <c r="O224" i="21" s="1"/>
  <c r="N223" i="21"/>
  <c r="O223" i="21" s="1"/>
  <c r="N222" i="21"/>
  <c r="O222" i="21" s="1"/>
  <c r="N221" i="21"/>
  <c r="O221" i="21" s="1"/>
  <c r="N220" i="21"/>
  <c r="O220" i="21" s="1"/>
  <c r="N219" i="21"/>
  <c r="O219" i="21" s="1"/>
  <c r="N218" i="21"/>
  <c r="O218" i="21" s="1"/>
  <c r="N217" i="21"/>
  <c r="O217" i="21" s="1"/>
  <c r="N216" i="21"/>
  <c r="O216" i="21" s="1"/>
  <c r="N215" i="21"/>
  <c r="O215" i="21" s="1"/>
  <c r="N214" i="21"/>
  <c r="O214" i="21" s="1"/>
  <c r="N213" i="21"/>
  <c r="O213" i="21" s="1"/>
  <c r="N212" i="21"/>
  <c r="O212" i="21" s="1"/>
  <c r="N211" i="21"/>
  <c r="O211" i="21" s="1"/>
  <c r="N210" i="21"/>
  <c r="O210" i="21" s="1"/>
  <c r="N209" i="21"/>
  <c r="O209" i="21" s="1"/>
  <c r="N208" i="21"/>
  <c r="O208" i="21" s="1"/>
  <c r="N207" i="21"/>
  <c r="O207" i="21" s="1"/>
  <c r="N206" i="21"/>
  <c r="O206" i="21" s="1"/>
  <c r="N205" i="21"/>
  <c r="O205" i="21" s="1"/>
  <c r="N204" i="21"/>
  <c r="O204" i="21" s="1"/>
  <c r="N203" i="21"/>
  <c r="O203" i="21" s="1"/>
  <c r="N202" i="21"/>
  <c r="O202" i="21" s="1"/>
  <c r="N201" i="21"/>
  <c r="O201" i="21" s="1"/>
  <c r="N200" i="21"/>
  <c r="O200" i="21" s="1"/>
  <c r="N199" i="21"/>
  <c r="O199" i="21" s="1"/>
  <c r="N198" i="21"/>
  <c r="O198" i="21" s="1"/>
  <c r="N197" i="21"/>
  <c r="O197" i="21" s="1"/>
  <c r="N196" i="21"/>
  <c r="O196" i="21" s="1"/>
  <c r="N195" i="21"/>
  <c r="O195" i="21" s="1"/>
  <c r="N194" i="21"/>
  <c r="O194" i="21" s="1"/>
  <c r="N193" i="21"/>
  <c r="O193" i="21" s="1"/>
  <c r="N192" i="21"/>
  <c r="O192" i="21" s="1"/>
  <c r="N191" i="21"/>
  <c r="O191" i="21" s="1"/>
  <c r="N190" i="21"/>
  <c r="O190" i="21" s="1"/>
  <c r="N189" i="21"/>
  <c r="O189" i="21" s="1"/>
  <c r="N188" i="21"/>
  <c r="O188" i="21" s="1"/>
  <c r="N187" i="21"/>
  <c r="O187" i="21" s="1"/>
  <c r="N186" i="21"/>
  <c r="O186" i="21" s="1"/>
  <c r="N185" i="21"/>
  <c r="O185" i="21" s="1"/>
  <c r="N184" i="21"/>
  <c r="O184" i="21" s="1"/>
  <c r="N183" i="21"/>
  <c r="O183" i="21" s="1"/>
  <c r="N182" i="21"/>
  <c r="O182" i="21" s="1"/>
  <c r="N181" i="21"/>
  <c r="O181" i="21" s="1"/>
  <c r="N180" i="21"/>
  <c r="O180" i="21" s="1"/>
  <c r="N179" i="21"/>
  <c r="O179" i="21" s="1"/>
  <c r="N178" i="21"/>
  <c r="O178" i="21" s="1"/>
  <c r="N177" i="21"/>
  <c r="O177" i="21" s="1"/>
  <c r="N176" i="21"/>
  <c r="N175" i="21"/>
  <c r="O175" i="21" s="1"/>
  <c r="N174" i="21"/>
  <c r="O174" i="21" s="1"/>
  <c r="N173" i="21"/>
  <c r="O173" i="21" s="1"/>
  <c r="N172" i="21"/>
  <c r="O172" i="21" s="1"/>
  <c r="N171" i="21"/>
  <c r="O171" i="21" s="1"/>
  <c r="N170" i="21"/>
  <c r="O170" i="21" s="1"/>
  <c r="N169" i="21"/>
  <c r="O169" i="21" s="1"/>
  <c r="N168" i="21"/>
  <c r="O168" i="21" s="1"/>
  <c r="N167" i="21"/>
  <c r="O167" i="21" s="1"/>
  <c r="N166" i="21"/>
  <c r="O166" i="21" s="1"/>
  <c r="N165" i="21"/>
  <c r="O165" i="21" s="1"/>
  <c r="N164" i="21"/>
  <c r="O164" i="21" s="1"/>
  <c r="N163" i="21"/>
  <c r="O163" i="21" s="1"/>
  <c r="N162" i="21"/>
  <c r="O162" i="21" s="1"/>
  <c r="N161" i="21"/>
  <c r="O161" i="21" s="1"/>
  <c r="N160" i="21"/>
  <c r="O160" i="21" s="1"/>
  <c r="N159" i="21"/>
  <c r="O159" i="21" s="1"/>
  <c r="N158" i="21"/>
  <c r="O158" i="21" s="1"/>
  <c r="N157" i="21"/>
  <c r="O157" i="21" s="1"/>
  <c r="N156" i="21"/>
  <c r="O156" i="21" s="1"/>
  <c r="N155" i="21"/>
  <c r="O155" i="21" s="1"/>
  <c r="N154" i="21"/>
  <c r="N153" i="21"/>
  <c r="N152" i="21"/>
  <c r="O152" i="21" s="1"/>
  <c r="N151" i="21"/>
  <c r="O151" i="21" s="1"/>
  <c r="N150" i="21"/>
  <c r="O150" i="21" s="1"/>
  <c r="N149" i="21"/>
  <c r="O149" i="21" s="1"/>
  <c r="N148" i="21"/>
  <c r="O148" i="21" s="1"/>
  <c r="N147" i="21"/>
  <c r="O147" i="21" s="1"/>
  <c r="N146" i="21"/>
  <c r="O146" i="21" s="1"/>
  <c r="N145" i="21"/>
  <c r="O145" i="21" s="1"/>
  <c r="N144" i="21"/>
  <c r="O144" i="21" s="1"/>
  <c r="N143" i="21"/>
  <c r="O143" i="21" s="1"/>
  <c r="N142" i="21"/>
  <c r="O142" i="21" s="1"/>
  <c r="N141" i="21"/>
  <c r="O141" i="21" s="1"/>
  <c r="N140" i="21"/>
  <c r="O140" i="21" s="1"/>
  <c r="N139" i="21"/>
  <c r="O139" i="21" s="1"/>
  <c r="N138" i="21"/>
  <c r="O138" i="21" s="1"/>
  <c r="N137" i="21"/>
  <c r="O137" i="21" s="1"/>
  <c r="N136" i="21"/>
  <c r="O136" i="21" s="1"/>
  <c r="N135" i="21"/>
  <c r="O135" i="21" s="1"/>
  <c r="N134" i="21"/>
  <c r="O134" i="21" s="1"/>
  <c r="N133" i="21"/>
  <c r="O133" i="21" s="1"/>
  <c r="N132" i="21"/>
  <c r="O132" i="21" s="1"/>
  <c r="N131" i="21"/>
  <c r="O131" i="21" s="1"/>
  <c r="N130" i="21"/>
  <c r="O130" i="21" s="1"/>
  <c r="N129" i="21"/>
  <c r="O129" i="21" s="1"/>
  <c r="N128" i="21"/>
  <c r="O128" i="21" s="1"/>
  <c r="N127" i="21"/>
  <c r="O127" i="21" s="1"/>
  <c r="N126" i="21"/>
  <c r="O126" i="21" s="1"/>
  <c r="N125" i="21"/>
  <c r="O125" i="21" s="1"/>
  <c r="N124" i="21"/>
  <c r="O124" i="21" s="1"/>
  <c r="N123" i="21"/>
  <c r="O123" i="21" s="1"/>
  <c r="N122" i="21"/>
  <c r="O122" i="21" s="1"/>
  <c r="N121" i="21"/>
  <c r="O121" i="21" s="1"/>
  <c r="N120" i="21"/>
  <c r="O120" i="21" s="1"/>
  <c r="N119" i="21"/>
  <c r="O119" i="21" s="1"/>
  <c r="N118" i="21"/>
  <c r="O118" i="21" s="1"/>
  <c r="N117" i="21"/>
  <c r="O117" i="21" s="1"/>
  <c r="N116" i="21"/>
  <c r="N115" i="21"/>
  <c r="O115" i="21" s="1"/>
  <c r="N114" i="21"/>
  <c r="O114" i="21" s="1"/>
  <c r="N113" i="21"/>
  <c r="O113" i="21" s="1"/>
  <c r="N112" i="21"/>
  <c r="O112" i="21" s="1"/>
  <c r="N111" i="21"/>
  <c r="O111" i="21" s="1"/>
  <c r="N110" i="21"/>
  <c r="O110" i="21" s="1"/>
  <c r="N109" i="21"/>
  <c r="O109" i="21" s="1"/>
  <c r="N108" i="21"/>
  <c r="O108" i="21" s="1"/>
  <c r="N107" i="21"/>
  <c r="O107" i="21" s="1"/>
  <c r="N106" i="21"/>
  <c r="O106" i="21" s="1"/>
  <c r="N105" i="21"/>
  <c r="O105" i="21" s="1"/>
  <c r="N104" i="21"/>
  <c r="O104" i="21" s="1"/>
  <c r="N103" i="21"/>
  <c r="O103" i="21" s="1"/>
  <c r="N102" i="21"/>
  <c r="O102" i="21" s="1"/>
  <c r="N101" i="21"/>
  <c r="O101" i="21" s="1"/>
  <c r="N100" i="21"/>
  <c r="O100" i="21" s="1"/>
  <c r="N99" i="21"/>
  <c r="O99" i="21" s="1"/>
  <c r="N98" i="21"/>
  <c r="O98" i="21" s="1"/>
  <c r="N97" i="21"/>
  <c r="O97" i="21" s="1"/>
  <c r="N96" i="21"/>
  <c r="O96" i="21" s="1"/>
  <c r="N95" i="21"/>
  <c r="O95" i="21" s="1"/>
  <c r="N94" i="21"/>
  <c r="O94" i="21" s="1"/>
  <c r="N93" i="21"/>
  <c r="O93" i="21" s="1"/>
  <c r="N92" i="21"/>
  <c r="N91" i="21"/>
  <c r="O91" i="21" s="1"/>
  <c r="N90" i="21"/>
  <c r="O90" i="21" s="1"/>
  <c r="N89" i="21"/>
  <c r="O89" i="21" s="1"/>
  <c r="N88" i="21"/>
  <c r="O88" i="21" s="1"/>
  <c r="N87" i="21"/>
  <c r="O87" i="21" s="1"/>
  <c r="N86" i="21"/>
  <c r="O86" i="21" s="1"/>
  <c r="N85" i="21"/>
  <c r="O85" i="21" s="1"/>
  <c r="N84" i="21"/>
  <c r="O84" i="21" s="1"/>
  <c r="N83" i="21"/>
  <c r="O83" i="21" s="1"/>
  <c r="N82" i="21"/>
  <c r="O82" i="21" s="1"/>
  <c r="N81" i="21"/>
  <c r="O81" i="21" s="1"/>
  <c r="N80" i="21"/>
  <c r="O80" i="21" s="1"/>
  <c r="N79" i="21"/>
  <c r="O79" i="21" s="1"/>
  <c r="N78" i="21"/>
  <c r="O78" i="21" s="1"/>
  <c r="N77" i="21"/>
  <c r="O77" i="21" s="1"/>
  <c r="N76" i="21"/>
  <c r="O76" i="21" s="1"/>
  <c r="N75" i="21"/>
  <c r="O75" i="21" s="1"/>
  <c r="N74" i="21"/>
  <c r="O74" i="21" s="1"/>
  <c r="N73" i="21"/>
  <c r="O73" i="21" s="1"/>
  <c r="N72" i="21"/>
  <c r="O72" i="21" s="1"/>
  <c r="N71" i="21"/>
  <c r="O71" i="21" s="1"/>
  <c r="N70" i="21"/>
  <c r="O70" i="21" s="1"/>
  <c r="N69" i="21"/>
  <c r="O69" i="21" s="1"/>
  <c r="N68" i="21"/>
  <c r="O68" i="21" s="1"/>
  <c r="N67" i="21"/>
  <c r="O67" i="21" s="1"/>
  <c r="N66" i="21"/>
  <c r="O66" i="21" s="1"/>
  <c r="N65" i="21"/>
  <c r="O65" i="21" s="1"/>
  <c r="N64" i="21"/>
  <c r="O64" i="21" s="1"/>
  <c r="N63" i="21"/>
  <c r="O63" i="21" s="1"/>
  <c r="N62" i="21"/>
  <c r="O62" i="21" s="1"/>
  <c r="N61" i="21"/>
  <c r="O61" i="21" s="1"/>
  <c r="N60" i="21"/>
  <c r="O60" i="21" s="1"/>
  <c r="N59" i="21"/>
  <c r="O59" i="21" s="1"/>
  <c r="N58" i="21"/>
  <c r="O58" i="21" s="1"/>
  <c r="N57" i="21"/>
  <c r="O57" i="21" s="1"/>
  <c r="N56" i="21"/>
  <c r="O56" i="21" s="1"/>
  <c r="N55" i="21"/>
  <c r="O55" i="21" s="1"/>
  <c r="N54" i="21"/>
  <c r="O54" i="21" s="1"/>
  <c r="N53" i="21"/>
  <c r="O53" i="21" s="1"/>
  <c r="N52" i="21"/>
  <c r="O52" i="21" s="1"/>
  <c r="N51" i="21"/>
  <c r="O51" i="21" s="1"/>
  <c r="N50" i="21"/>
  <c r="O50" i="21" s="1"/>
  <c r="N49" i="21"/>
  <c r="O49" i="21" s="1"/>
  <c r="N48" i="21"/>
  <c r="O48" i="21" s="1"/>
  <c r="N47" i="21"/>
  <c r="N46" i="21"/>
  <c r="O46" i="21" s="1"/>
  <c r="N45" i="21"/>
  <c r="O45" i="21" s="1"/>
  <c r="N44" i="21"/>
  <c r="N43" i="21"/>
  <c r="O43" i="21" s="1"/>
  <c r="N42" i="21"/>
  <c r="O42" i="21" s="1"/>
  <c r="N41" i="21"/>
  <c r="O41" i="21" s="1"/>
  <c r="N40" i="21"/>
  <c r="O40" i="21" s="1"/>
  <c r="N39" i="21"/>
  <c r="O39" i="21" s="1"/>
  <c r="N38" i="21"/>
  <c r="O38" i="21" s="1"/>
  <c r="N37" i="21"/>
  <c r="O37" i="21" s="1"/>
  <c r="N36" i="21"/>
  <c r="O36" i="21" s="1"/>
  <c r="N35" i="21"/>
  <c r="O35" i="21" s="1"/>
  <c r="N34" i="21"/>
  <c r="O34" i="21" s="1"/>
  <c r="N33" i="21"/>
  <c r="O33" i="21" s="1"/>
  <c r="N32" i="21"/>
  <c r="O32" i="21" s="1"/>
  <c r="N31" i="21"/>
  <c r="O31" i="21" s="1"/>
  <c r="N30" i="21"/>
  <c r="O30" i="21" s="1"/>
  <c r="N29" i="21"/>
  <c r="O29" i="21" s="1"/>
  <c r="N28" i="21"/>
  <c r="O28" i="21" s="1"/>
  <c r="N27" i="21"/>
  <c r="O27" i="21" s="1"/>
  <c r="N26" i="21"/>
  <c r="O26" i="21" s="1"/>
  <c r="N25" i="21"/>
  <c r="O25" i="21" s="1"/>
  <c r="N24" i="21"/>
  <c r="O24" i="21" s="1"/>
  <c r="N23" i="21"/>
  <c r="O23" i="21" s="1"/>
  <c r="N22" i="21"/>
  <c r="O22" i="21" s="1"/>
  <c r="N21" i="21"/>
  <c r="O21" i="21" s="1"/>
  <c r="N20" i="21"/>
  <c r="O20" i="21" s="1"/>
  <c r="N19" i="21"/>
  <c r="O19" i="21" s="1"/>
  <c r="N18" i="21"/>
  <c r="O18" i="21" s="1"/>
  <c r="N17" i="21"/>
  <c r="O17" i="21" s="1"/>
  <c r="N16" i="21"/>
  <c r="O16" i="21" s="1"/>
  <c r="N15" i="21"/>
  <c r="O15" i="21" s="1"/>
  <c r="N14" i="21"/>
  <c r="O14" i="21" s="1"/>
  <c r="N13" i="21"/>
  <c r="O13" i="21" s="1"/>
  <c r="N12" i="21"/>
  <c r="O12" i="21" s="1"/>
  <c r="N11" i="21"/>
  <c r="O11" i="21" s="1"/>
  <c r="N10" i="21"/>
  <c r="O10" i="21" s="1"/>
  <c r="N9" i="21"/>
  <c r="O9" i="21" s="1"/>
  <c r="N8" i="21"/>
  <c r="O8" i="21" s="1"/>
  <c r="N7" i="21"/>
  <c r="O7" i="21" s="1"/>
  <c r="N6" i="21"/>
  <c r="O6" i="21" s="1"/>
  <c r="N5" i="21"/>
  <c r="O5" i="21" s="1"/>
  <c r="N4" i="21"/>
  <c r="O4" i="21" s="1"/>
  <c r="N3" i="21"/>
  <c r="O3" i="21" s="1"/>
  <c r="R3" i="18"/>
  <c r="S3" i="18" s="1"/>
  <c r="B13" i="12" l="1"/>
  <c r="O5010" i="21"/>
  <c r="G3" i="20" l="1"/>
  <c r="C3" i="20"/>
  <c r="C4" i="20"/>
  <c r="C5" i="20"/>
  <c r="C6" i="20"/>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C238" i="20"/>
  <c r="C239" i="20"/>
  <c r="C240" i="20"/>
  <c r="C241" i="20"/>
  <c r="C242" i="20"/>
  <c r="C243" i="20"/>
  <c r="C244" i="20"/>
  <c r="C245" i="20"/>
  <c r="C246" i="20"/>
  <c r="C247" i="20"/>
  <c r="C248" i="20"/>
  <c r="C249" i="20"/>
  <c r="C250" i="20"/>
  <c r="C251" i="20"/>
  <c r="C252" i="20"/>
  <c r="C253" i="20"/>
  <c r="C254" i="20"/>
  <c r="C255" i="20"/>
  <c r="C256" i="20"/>
  <c r="C257" i="20"/>
  <c r="C258" i="20"/>
  <c r="C259" i="20"/>
  <c r="C260" i="20"/>
  <c r="C261" i="20"/>
  <c r="C262" i="20"/>
  <c r="C263" i="20"/>
  <c r="C264" i="20"/>
  <c r="C265" i="20"/>
  <c r="C266" i="20"/>
  <c r="C267" i="20"/>
  <c r="C268" i="20"/>
  <c r="C269" i="20"/>
  <c r="C270" i="20"/>
  <c r="C271" i="20"/>
  <c r="C272" i="20"/>
  <c r="C273" i="20"/>
  <c r="C274" i="20"/>
  <c r="C275" i="20"/>
  <c r="C276" i="20"/>
  <c r="C277" i="20"/>
  <c r="C278" i="20"/>
  <c r="C279" i="20"/>
  <c r="C280" i="20"/>
  <c r="C281" i="20"/>
  <c r="C282" i="20"/>
  <c r="C283" i="20"/>
  <c r="C284" i="20"/>
  <c r="C285" i="20"/>
  <c r="C286" i="20"/>
  <c r="C287" i="20"/>
  <c r="C288" i="20"/>
  <c r="C289" i="20"/>
  <c r="C290" i="20"/>
  <c r="C291" i="20"/>
  <c r="C292" i="20"/>
  <c r="C293" i="20"/>
  <c r="C294" i="20"/>
  <c r="C295" i="20"/>
  <c r="C296" i="20"/>
  <c r="C297" i="20"/>
  <c r="C298" i="20"/>
  <c r="C299" i="20"/>
  <c r="C300" i="20"/>
  <c r="C301" i="20"/>
  <c r="C302" i="20"/>
  <c r="C303" i="20"/>
  <c r="C304" i="20"/>
  <c r="C305" i="20"/>
  <c r="C306" i="20"/>
  <c r="C307" i="20"/>
  <c r="C308" i="20"/>
  <c r="C309" i="20"/>
  <c r="C310" i="20"/>
  <c r="C311" i="20"/>
  <c r="C312" i="20"/>
  <c r="C313" i="20"/>
  <c r="C314" i="20"/>
  <c r="C315" i="20"/>
  <c r="C316" i="20"/>
  <c r="C317" i="20"/>
  <c r="C318" i="20"/>
  <c r="C319" i="20"/>
  <c r="C320" i="20"/>
  <c r="C321" i="20"/>
  <c r="C322" i="20"/>
  <c r="C323" i="20"/>
  <c r="C324" i="20"/>
  <c r="C325" i="20"/>
  <c r="C326" i="20"/>
  <c r="C327" i="20"/>
  <c r="C328" i="20"/>
  <c r="C329" i="20"/>
  <c r="C330" i="20"/>
  <c r="C331" i="20"/>
  <c r="C332" i="20"/>
  <c r="C333" i="20"/>
  <c r="C334" i="20"/>
  <c r="C335" i="20"/>
  <c r="C336" i="20"/>
  <c r="C337" i="20"/>
  <c r="C338" i="20"/>
  <c r="C339" i="20"/>
  <c r="C340" i="20"/>
  <c r="C341" i="20"/>
  <c r="C342" i="20"/>
  <c r="C343" i="20"/>
  <c r="C344" i="20"/>
  <c r="C345" i="20"/>
  <c r="C346" i="20"/>
  <c r="C347" i="20"/>
  <c r="C348" i="20"/>
  <c r="C349" i="20"/>
  <c r="C350" i="20"/>
  <c r="C351" i="20"/>
  <c r="C352" i="20"/>
  <c r="C353" i="20"/>
  <c r="C354" i="20"/>
  <c r="C355" i="20"/>
  <c r="C356" i="20"/>
  <c r="C357" i="20"/>
  <c r="C358" i="20"/>
  <c r="C359" i="20"/>
  <c r="C360" i="20"/>
  <c r="C361" i="20"/>
  <c r="C362" i="20"/>
  <c r="C363" i="20"/>
  <c r="C364" i="20"/>
  <c r="C365" i="20"/>
  <c r="C366" i="20"/>
  <c r="C367" i="20"/>
  <c r="C368" i="20"/>
  <c r="C369" i="20"/>
  <c r="C370" i="20"/>
  <c r="C371" i="20"/>
  <c r="C372" i="20"/>
  <c r="C373" i="20"/>
  <c r="C374" i="20"/>
  <c r="C375" i="20"/>
  <c r="C376" i="20"/>
  <c r="C377" i="20"/>
  <c r="C378" i="20"/>
  <c r="C379" i="20"/>
  <c r="C380" i="20"/>
  <c r="C381" i="20"/>
  <c r="C382" i="20"/>
  <c r="C383" i="20"/>
  <c r="C384" i="20"/>
  <c r="C385" i="20"/>
  <c r="C386" i="20"/>
  <c r="C387" i="20"/>
  <c r="C388" i="20"/>
  <c r="C389" i="20"/>
  <c r="C390" i="20"/>
  <c r="C391" i="20"/>
  <c r="C392" i="20"/>
  <c r="C393" i="20"/>
  <c r="C394" i="20"/>
  <c r="C395" i="20"/>
  <c r="C396" i="20"/>
  <c r="C397" i="20"/>
  <c r="C398" i="20"/>
  <c r="C399" i="20"/>
  <c r="C400" i="20"/>
  <c r="C401" i="20"/>
  <c r="C402" i="20"/>
  <c r="C403" i="20"/>
  <c r="C404" i="20"/>
  <c r="C405" i="20"/>
  <c r="C406" i="20"/>
  <c r="C407" i="20"/>
  <c r="C408" i="20"/>
  <c r="C409" i="20"/>
  <c r="C410" i="20"/>
  <c r="C411" i="20"/>
  <c r="C412" i="20"/>
  <c r="C413" i="20"/>
  <c r="C414" i="20"/>
  <c r="C415" i="20"/>
  <c r="C416" i="20"/>
  <c r="C417" i="20"/>
  <c r="C418" i="20"/>
  <c r="C419" i="20"/>
  <c r="C420" i="20"/>
  <c r="C421" i="20"/>
  <c r="C422" i="20"/>
  <c r="C423" i="20"/>
  <c r="C424" i="20"/>
  <c r="C425" i="20"/>
  <c r="C426" i="20"/>
  <c r="C427" i="20"/>
  <c r="C428" i="20"/>
  <c r="C429" i="20"/>
  <c r="C430" i="20"/>
  <c r="C431" i="20"/>
  <c r="C432" i="20"/>
  <c r="C433" i="20"/>
  <c r="C434" i="20"/>
  <c r="C435" i="20"/>
  <c r="C436" i="20"/>
  <c r="C437" i="20"/>
  <c r="C438" i="20"/>
  <c r="C439" i="20"/>
  <c r="C440" i="20"/>
  <c r="C441" i="20"/>
  <c r="C442" i="20"/>
  <c r="C443" i="20"/>
  <c r="C444" i="20"/>
  <c r="C445" i="20"/>
  <c r="C446" i="20"/>
  <c r="C447" i="20"/>
  <c r="C448" i="20"/>
  <c r="C449" i="20"/>
  <c r="C450" i="20"/>
  <c r="C451" i="20"/>
  <c r="C452" i="20"/>
  <c r="C453" i="20"/>
  <c r="C454" i="20"/>
  <c r="C455" i="20"/>
  <c r="C456" i="20"/>
  <c r="C457" i="20"/>
  <c r="C458" i="20"/>
  <c r="C459" i="20"/>
  <c r="C460" i="20"/>
  <c r="C461" i="20"/>
  <c r="C462" i="20"/>
  <c r="C463" i="20"/>
  <c r="C464" i="20"/>
  <c r="C465" i="20"/>
  <c r="C466" i="20"/>
  <c r="C467" i="20"/>
  <c r="C468" i="20"/>
  <c r="C469" i="20"/>
  <c r="C470" i="20"/>
  <c r="C471" i="20"/>
  <c r="C472" i="20"/>
  <c r="C473" i="20"/>
  <c r="C474" i="20"/>
  <c r="C475" i="20"/>
  <c r="C476" i="20"/>
  <c r="C477" i="20"/>
  <c r="C478" i="20"/>
  <c r="C479" i="20"/>
  <c r="C480" i="20"/>
  <c r="C481" i="20"/>
  <c r="C482" i="20"/>
  <c r="C483" i="20"/>
  <c r="C484" i="20"/>
  <c r="C485" i="20"/>
  <c r="C486" i="20"/>
  <c r="C487" i="20"/>
  <c r="C488" i="20"/>
  <c r="C489" i="20"/>
  <c r="C490" i="20"/>
  <c r="C491" i="20"/>
  <c r="C492" i="20"/>
  <c r="C493" i="20"/>
  <c r="C494" i="20"/>
  <c r="C495" i="20"/>
  <c r="C496" i="20"/>
  <c r="C497" i="20"/>
  <c r="C498" i="20"/>
  <c r="C499" i="20"/>
  <c r="C500" i="20"/>
  <c r="C501" i="20"/>
  <c r="C502" i="20"/>
  <c r="C503" i="20"/>
  <c r="C504" i="20"/>
  <c r="C505" i="20"/>
  <c r="C506" i="20"/>
  <c r="C507" i="20"/>
  <c r="C508" i="20"/>
  <c r="C509" i="20"/>
  <c r="C510" i="20"/>
  <c r="C511" i="20"/>
  <c r="C512" i="20"/>
  <c r="C513" i="20"/>
  <c r="C514" i="20"/>
  <c r="C515" i="20"/>
  <c r="C516" i="20"/>
  <c r="C517" i="20"/>
  <c r="C518" i="20"/>
  <c r="C519" i="20"/>
  <c r="C520" i="20"/>
  <c r="C521" i="20"/>
  <c r="C522" i="20"/>
  <c r="C523" i="20"/>
  <c r="C524" i="20"/>
  <c r="C525" i="20"/>
  <c r="C526" i="20"/>
  <c r="C527" i="20"/>
  <c r="C528" i="20"/>
  <c r="C529" i="20"/>
  <c r="C530" i="20"/>
  <c r="C531" i="20"/>
  <c r="C532" i="20"/>
  <c r="C533" i="20"/>
  <c r="C534" i="20"/>
  <c r="C535" i="20"/>
  <c r="C536" i="20"/>
  <c r="C537" i="20"/>
  <c r="C538" i="20"/>
  <c r="C539" i="20"/>
  <c r="C540" i="20"/>
  <c r="C541" i="20"/>
  <c r="C542" i="20"/>
  <c r="C543" i="20"/>
  <c r="C544" i="20"/>
  <c r="C545" i="20"/>
  <c r="C546" i="20"/>
  <c r="C547" i="20"/>
  <c r="C548" i="20"/>
  <c r="C549" i="20"/>
  <c r="C550" i="20"/>
  <c r="C551" i="20"/>
  <c r="C552" i="20"/>
  <c r="C553" i="20"/>
  <c r="C554" i="20"/>
  <c r="C555" i="20"/>
  <c r="C556" i="20"/>
  <c r="C557" i="20"/>
  <c r="C558" i="20"/>
  <c r="C559" i="20"/>
  <c r="C560" i="20"/>
  <c r="C561" i="20"/>
  <c r="C562" i="20"/>
  <c r="C563" i="20"/>
  <c r="C564" i="20"/>
  <c r="C565" i="20"/>
  <c r="C566" i="20"/>
  <c r="C567" i="20"/>
  <c r="C568" i="20"/>
  <c r="C569" i="20"/>
  <c r="C570" i="20"/>
  <c r="C571" i="20"/>
  <c r="C572" i="20"/>
  <c r="C573" i="20"/>
  <c r="C574" i="20"/>
  <c r="C575" i="20"/>
  <c r="C576" i="20"/>
  <c r="C577" i="20"/>
  <c r="C578" i="20"/>
  <c r="C579" i="20"/>
  <c r="C580" i="20"/>
  <c r="C581" i="20"/>
  <c r="C582" i="20"/>
  <c r="C583" i="20"/>
  <c r="C584" i="20"/>
  <c r="C585" i="20"/>
  <c r="C586" i="20"/>
  <c r="C587" i="20"/>
  <c r="C588" i="20"/>
  <c r="C589" i="20"/>
  <c r="C590" i="20"/>
  <c r="C591" i="20"/>
  <c r="C592" i="20"/>
  <c r="C593" i="20"/>
  <c r="C594" i="20"/>
  <c r="C595" i="20"/>
  <c r="C596" i="20"/>
  <c r="C597" i="20"/>
  <c r="C598" i="20"/>
  <c r="C599" i="20"/>
  <c r="C600" i="20"/>
  <c r="C601" i="20"/>
  <c r="C602" i="20"/>
  <c r="C603" i="20"/>
  <c r="C604" i="20"/>
  <c r="C605" i="20"/>
  <c r="C606" i="20"/>
  <c r="C607" i="20"/>
  <c r="C608" i="20"/>
  <c r="C609" i="20"/>
  <c r="C610" i="20"/>
  <c r="C611" i="20"/>
  <c r="C612" i="20"/>
  <c r="C613" i="20"/>
  <c r="C614" i="20"/>
  <c r="C615" i="20"/>
  <c r="C616" i="20"/>
  <c r="C617" i="20"/>
  <c r="C618" i="20"/>
  <c r="C619" i="20"/>
  <c r="C620" i="20"/>
  <c r="C621" i="20"/>
  <c r="C622" i="20"/>
  <c r="C623" i="20"/>
  <c r="C624" i="20"/>
  <c r="C625" i="20"/>
  <c r="C626" i="20"/>
  <c r="C627" i="20"/>
  <c r="C628" i="20"/>
  <c r="C629" i="20"/>
  <c r="C630" i="20"/>
  <c r="C631" i="20"/>
  <c r="C632" i="20"/>
  <c r="C633" i="20"/>
  <c r="C634" i="20"/>
  <c r="C635" i="20"/>
  <c r="C636" i="20"/>
  <c r="C637" i="20"/>
  <c r="C638" i="20"/>
  <c r="C639" i="20"/>
  <c r="C640" i="20"/>
  <c r="C641" i="20"/>
  <c r="C642" i="20"/>
  <c r="C643" i="20"/>
  <c r="C644" i="20"/>
  <c r="C645" i="20"/>
  <c r="C646" i="20"/>
  <c r="C647" i="20"/>
  <c r="C648" i="20"/>
  <c r="C649" i="20"/>
  <c r="C650" i="20"/>
  <c r="C651" i="20"/>
  <c r="C652" i="20"/>
  <c r="C653" i="20"/>
  <c r="C654" i="20"/>
  <c r="C655" i="20"/>
  <c r="C656" i="20"/>
  <c r="C657" i="20"/>
  <c r="C658" i="20"/>
  <c r="C659" i="20"/>
  <c r="C660" i="20"/>
  <c r="C661" i="20"/>
  <c r="C662" i="20"/>
  <c r="C663" i="20"/>
  <c r="C664" i="20"/>
  <c r="C665" i="20"/>
  <c r="C666" i="20"/>
  <c r="C667" i="20"/>
  <c r="C668" i="20"/>
  <c r="C669" i="20"/>
  <c r="C670" i="20"/>
  <c r="C671" i="20"/>
  <c r="C672" i="20"/>
  <c r="C673" i="20"/>
  <c r="C674" i="20"/>
  <c r="C675" i="20"/>
  <c r="C676" i="20"/>
  <c r="C677" i="20"/>
  <c r="C678" i="20"/>
  <c r="C679" i="20"/>
  <c r="C680" i="20"/>
  <c r="C681" i="20"/>
  <c r="C682" i="20"/>
  <c r="C683" i="20"/>
  <c r="C684" i="20"/>
  <c r="C685" i="20"/>
  <c r="C686" i="20"/>
  <c r="C687" i="20"/>
  <c r="C688" i="20"/>
  <c r="C689" i="20"/>
  <c r="C690" i="20"/>
  <c r="C691" i="20"/>
  <c r="C692" i="20"/>
  <c r="C693" i="20"/>
  <c r="C694" i="20"/>
  <c r="C695" i="20"/>
  <c r="C696" i="20"/>
  <c r="C697" i="20"/>
  <c r="C698" i="20"/>
  <c r="C699" i="20"/>
  <c r="C700" i="20"/>
  <c r="C701" i="20"/>
  <c r="C702" i="20"/>
  <c r="C703" i="20"/>
  <c r="C704" i="20"/>
  <c r="C705" i="20"/>
  <c r="C706" i="20"/>
  <c r="C707" i="20"/>
  <c r="C708" i="20"/>
  <c r="C709" i="20"/>
  <c r="C710" i="20"/>
  <c r="C711" i="20"/>
  <c r="C712" i="20"/>
  <c r="C713" i="20"/>
  <c r="C714" i="20"/>
  <c r="C715" i="20"/>
  <c r="C716" i="20"/>
  <c r="C717" i="20"/>
  <c r="C718" i="20"/>
  <c r="C719" i="20"/>
  <c r="C720" i="20"/>
  <c r="C721" i="20"/>
  <c r="C722" i="20"/>
  <c r="C723" i="20"/>
  <c r="C724" i="20"/>
  <c r="C725" i="20"/>
  <c r="C726" i="20"/>
  <c r="C727" i="20"/>
  <c r="C728" i="20"/>
  <c r="C729" i="20"/>
  <c r="C730" i="20"/>
  <c r="C731" i="20"/>
  <c r="C732" i="20"/>
  <c r="C733" i="20"/>
  <c r="C734" i="20"/>
  <c r="C735" i="20"/>
  <c r="C736" i="20"/>
  <c r="C737" i="20"/>
  <c r="C738" i="20"/>
  <c r="C739" i="20"/>
  <c r="C740" i="20"/>
  <c r="C741" i="20"/>
  <c r="C742" i="20"/>
  <c r="C743" i="20"/>
  <c r="C744" i="20"/>
  <c r="C745" i="20"/>
  <c r="C746" i="20"/>
  <c r="C747" i="20"/>
  <c r="C748" i="20"/>
  <c r="C749" i="20"/>
  <c r="C750" i="20"/>
  <c r="C751" i="20"/>
  <c r="C752" i="20"/>
  <c r="C753" i="20"/>
  <c r="C754" i="20"/>
  <c r="C755" i="20"/>
  <c r="C756" i="20"/>
  <c r="C757" i="20"/>
  <c r="C758" i="20"/>
  <c r="C759" i="20"/>
  <c r="C760" i="20"/>
  <c r="C761" i="20"/>
  <c r="C762" i="20"/>
  <c r="C763" i="20"/>
  <c r="C764" i="20"/>
  <c r="C765" i="20"/>
  <c r="C766" i="20"/>
  <c r="C767" i="20"/>
  <c r="C768" i="20"/>
  <c r="C769" i="20"/>
  <c r="C770" i="20"/>
  <c r="C771" i="20"/>
  <c r="C772" i="20"/>
  <c r="C773" i="20"/>
  <c r="C774" i="20"/>
  <c r="C775" i="20"/>
  <c r="C776" i="20"/>
  <c r="C777" i="20"/>
  <c r="C778" i="20"/>
  <c r="C779" i="20"/>
  <c r="C780" i="20"/>
  <c r="C781" i="20"/>
  <c r="C782" i="20"/>
  <c r="C783" i="20"/>
  <c r="C784" i="20"/>
  <c r="C785" i="20"/>
  <c r="C786" i="20"/>
  <c r="C787" i="20"/>
  <c r="C788" i="20"/>
  <c r="C789" i="20"/>
  <c r="C790" i="20"/>
  <c r="C791" i="20"/>
  <c r="C792" i="20"/>
  <c r="C793" i="20"/>
  <c r="C794" i="20"/>
  <c r="C795" i="20"/>
  <c r="C796" i="20"/>
  <c r="C797" i="20"/>
  <c r="C798" i="20"/>
  <c r="C799" i="20"/>
  <c r="C800" i="20"/>
  <c r="C801" i="20"/>
  <c r="C802" i="20"/>
  <c r="C803" i="20"/>
  <c r="C804" i="20"/>
  <c r="C805" i="20"/>
  <c r="C806" i="20"/>
  <c r="C807" i="20"/>
  <c r="C808" i="20"/>
  <c r="C809" i="20"/>
  <c r="C810" i="20"/>
  <c r="C811" i="20"/>
  <c r="C812" i="20"/>
  <c r="C813" i="20"/>
  <c r="C814" i="20"/>
  <c r="C815" i="20"/>
  <c r="C816" i="20"/>
  <c r="C817" i="20"/>
  <c r="C818" i="20"/>
  <c r="C819" i="20"/>
  <c r="C820" i="20"/>
  <c r="C821" i="20"/>
  <c r="C822" i="20"/>
  <c r="C823" i="20"/>
  <c r="C824" i="20"/>
  <c r="C825" i="20"/>
  <c r="C826" i="20"/>
  <c r="C827" i="20"/>
  <c r="C828" i="20"/>
  <c r="C829" i="20"/>
  <c r="C830" i="20"/>
  <c r="C831" i="20"/>
  <c r="C832" i="20"/>
  <c r="C833" i="20"/>
  <c r="C834" i="20"/>
  <c r="C835" i="20"/>
  <c r="C836" i="20"/>
  <c r="C837" i="20"/>
  <c r="C838" i="20"/>
  <c r="C839" i="20"/>
  <c r="C840" i="20"/>
  <c r="C841" i="20"/>
  <c r="C842" i="20"/>
  <c r="C843" i="20"/>
  <c r="C844" i="20"/>
  <c r="C845" i="20"/>
  <c r="C846" i="20"/>
  <c r="C847" i="20"/>
  <c r="C848" i="20"/>
  <c r="C849" i="20"/>
  <c r="C850" i="20"/>
  <c r="C851" i="20"/>
  <c r="C852" i="20"/>
  <c r="C853" i="20"/>
  <c r="C854" i="20"/>
  <c r="C855" i="20"/>
  <c r="C856" i="20"/>
  <c r="C857" i="20"/>
  <c r="C858" i="20"/>
  <c r="C859" i="20"/>
  <c r="C860" i="20"/>
  <c r="C861" i="20"/>
  <c r="C862" i="20"/>
  <c r="C863" i="20"/>
  <c r="C864" i="20"/>
  <c r="C865" i="20"/>
  <c r="C866" i="20"/>
  <c r="C867" i="20"/>
  <c r="C868" i="20"/>
  <c r="C869" i="20"/>
  <c r="C870" i="20"/>
  <c r="C871" i="20"/>
  <c r="C872" i="20"/>
  <c r="C873" i="20"/>
  <c r="C874" i="20"/>
  <c r="C875" i="20"/>
  <c r="C876" i="20"/>
  <c r="C877" i="20"/>
  <c r="C878" i="20"/>
  <c r="C879" i="20"/>
  <c r="C880" i="20"/>
  <c r="C881" i="20"/>
  <c r="C882" i="20"/>
  <c r="C883" i="20"/>
  <c r="C884" i="20"/>
  <c r="C885" i="20"/>
  <c r="C886" i="20"/>
  <c r="C887" i="20"/>
  <c r="C888" i="20"/>
  <c r="C889" i="20"/>
  <c r="C890" i="20"/>
  <c r="C891" i="20"/>
  <c r="C892" i="20"/>
  <c r="C893" i="20"/>
  <c r="C894" i="20"/>
  <c r="C895" i="20"/>
  <c r="C896" i="20"/>
  <c r="C897" i="20"/>
  <c r="C898" i="20"/>
  <c r="C899" i="20"/>
  <c r="C900" i="20"/>
  <c r="C901" i="20"/>
  <c r="C902" i="20"/>
  <c r="C903" i="20"/>
  <c r="C904" i="20"/>
  <c r="C905" i="20"/>
  <c r="C906" i="20"/>
  <c r="C907" i="20"/>
  <c r="C908" i="20"/>
  <c r="C909" i="20"/>
  <c r="C910" i="20"/>
  <c r="C911" i="20"/>
  <c r="C912" i="20"/>
  <c r="C913" i="20"/>
  <c r="C914" i="20"/>
  <c r="C915" i="20"/>
  <c r="C916" i="20"/>
  <c r="C917" i="20"/>
  <c r="C918" i="20"/>
  <c r="C919" i="20"/>
  <c r="F17" i="12" s="1"/>
  <c r="D17" i="12" s="1"/>
  <c r="C920" i="20"/>
  <c r="C921" i="20"/>
  <c r="C922" i="20"/>
  <c r="C923" i="20"/>
  <c r="C924" i="20"/>
  <c r="C925" i="20"/>
  <c r="C926" i="20"/>
  <c r="C927" i="20"/>
  <c r="C928" i="20"/>
  <c r="C929" i="20"/>
  <c r="C930" i="20"/>
  <c r="C931" i="20"/>
  <c r="C932" i="20"/>
  <c r="C933" i="20"/>
  <c r="C934" i="20"/>
  <c r="C935" i="20"/>
  <c r="C936" i="20"/>
  <c r="C937" i="20"/>
  <c r="C938" i="20"/>
  <c r="C939" i="20"/>
  <c r="C940" i="20"/>
  <c r="C941" i="20"/>
  <c r="C942" i="20"/>
  <c r="C943" i="20"/>
  <c r="C944" i="20"/>
  <c r="C945" i="20"/>
  <c r="C946" i="20"/>
  <c r="C947" i="20"/>
  <c r="C948" i="20"/>
  <c r="C949" i="20"/>
  <c r="C950" i="20"/>
  <c r="C951" i="20"/>
  <c r="C952" i="20"/>
  <c r="C953" i="20"/>
  <c r="C954" i="20"/>
  <c r="C955" i="20"/>
  <c r="C956" i="20"/>
  <c r="C957" i="20"/>
  <c r="C958" i="20"/>
  <c r="C959" i="20"/>
  <c r="C960" i="20"/>
  <c r="C961" i="20"/>
  <c r="C962" i="20"/>
  <c r="C963" i="20"/>
  <c r="C964" i="20"/>
  <c r="C965" i="20"/>
  <c r="C966" i="20"/>
  <c r="C967" i="20"/>
  <c r="C968" i="20"/>
  <c r="C969" i="20"/>
  <c r="C970" i="20"/>
  <c r="C971" i="20"/>
  <c r="C972" i="20"/>
  <c r="C973" i="20"/>
  <c r="C974" i="20"/>
  <c r="C975" i="20"/>
  <c r="C976" i="20"/>
  <c r="C977" i="20"/>
  <c r="C978" i="20"/>
  <c r="C979" i="20"/>
  <c r="C980" i="20"/>
  <c r="C981" i="20"/>
  <c r="C982" i="20"/>
  <c r="C983" i="20"/>
  <c r="C984" i="20"/>
  <c r="C985" i="20"/>
  <c r="C986" i="20"/>
  <c r="C987" i="20"/>
  <c r="C988" i="20"/>
  <c r="C989" i="20"/>
  <c r="C990" i="20"/>
  <c r="C991" i="20"/>
  <c r="C992" i="20"/>
  <c r="C993" i="20"/>
  <c r="C994" i="20"/>
  <c r="C995" i="20"/>
  <c r="C996" i="20"/>
  <c r="C997" i="20"/>
  <c r="C998" i="20"/>
  <c r="C999" i="20"/>
  <c r="C1000" i="20"/>
  <c r="C1001" i="20"/>
  <c r="C1002" i="20"/>
  <c r="C1003" i="20"/>
  <c r="C1004" i="20"/>
  <c r="C1005" i="20"/>
  <c r="C1006" i="20"/>
  <c r="C1007" i="20"/>
  <c r="C1008" i="20"/>
  <c r="C1009" i="20"/>
  <c r="C1010" i="20"/>
  <c r="C1011" i="20"/>
  <c r="C1012" i="20"/>
  <c r="C1013" i="20"/>
  <c r="C1014" i="20"/>
  <c r="C1015" i="20"/>
  <c r="C1016" i="20"/>
  <c r="C1017" i="20"/>
  <c r="C1018" i="20"/>
  <c r="C1019" i="20"/>
  <c r="C1020" i="20"/>
  <c r="C1021" i="20"/>
  <c r="C1022" i="20"/>
  <c r="C1023" i="20"/>
  <c r="C1024" i="20"/>
  <c r="C1025" i="20"/>
  <c r="C1026" i="20"/>
  <c r="C1027" i="20"/>
  <c r="C1028" i="20"/>
  <c r="C1029" i="20"/>
  <c r="C1030" i="20"/>
  <c r="C1031" i="20"/>
  <c r="C1032" i="20"/>
  <c r="C1033" i="20"/>
  <c r="C1034" i="20"/>
  <c r="C1035" i="20"/>
  <c r="C1036" i="20"/>
  <c r="C1037" i="20"/>
  <c r="C1038" i="20"/>
  <c r="C1039" i="20"/>
  <c r="C1040" i="20"/>
  <c r="C1041" i="20"/>
  <c r="C1042" i="20"/>
  <c r="C1043" i="20"/>
  <c r="C1044" i="20"/>
  <c r="C1045" i="20"/>
  <c r="C1046" i="20"/>
  <c r="C1047" i="20"/>
  <c r="C1048" i="20"/>
  <c r="C1049" i="20"/>
  <c r="C1050" i="20"/>
  <c r="C1051" i="20"/>
  <c r="C1052" i="20"/>
  <c r="C1053" i="20"/>
  <c r="C1054" i="20"/>
  <c r="C1055" i="20"/>
  <c r="C1056" i="20"/>
  <c r="C1057" i="20"/>
  <c r="C1058" i="20"/>
  <c r="C1059" i="20"/>
  <c r="C1060" i="20"/>
  <c r="C1061" i="20"/>
  <c r="C1062" i="20"/>
  <c r="C1063" i="20"/>
  <c r="C1064" i="20"/>
  <c r="C1065" i="20"/>
  <c r="C1066" i="20"/>
  <c r="C1067" i="20"/>
  <c r="C1068" i="20"/>
  <c r="C1069" i="20"/>
  <c r="C1070" i="20"/>
  <c r="C1071" i="20"/>
  <c r="C1072" i="20"/>
  <c r="C1073" i="20"/>
  <c r="C1074" i="20"/>
  <c r="C1075" i="20"/>
  <c r="C1076" i="20"/>
  <c r="C1077" i="20"/>
  <c r="C1078" i="20"/>
  <c r="C1079" i="20"/>
  <c r="C1080" i="20"/>
  <c r="C1081" i="20"/>
  <c r="C1082" i="20"/>
  <c r="C1083" i="20"/>
  <c r="C1084" i="20"/>
  <c r="C1085" i="20"/>
  <c r="C1086" i="20"/>
  <c r="C1087" i="20"/>
  <c r="C1088" i="20"/>
  <c r="C1089" i="20"/>
  <c r="C1090" i="20"/>
  <c r="C1091" i="20"/>
  <c r="C1092" i="20"/>
  <c r="C1093" i="20"/>
  <c r="C1094" i="20"/>
  <c r="C1095" i="20"/>
  <c r="C1096" i="20"/>
  <c r="C1097" i="20"/>
  <c r="C1098" i="20"/>
  <c r="C1099" i="20"/>
  <c r="C1100" i="20"/>
  <c r="C1101" i="20"/>
  <c r="C1102" i="20"/>
  <c r="C1103" i="20"/>
  <c r="C1104" i="20"/>
  <c r="C1105" i="20"/>
  <c r="C1106" i="20"/>
  <c r="C1107" i="20"/>
  <c r="C1108" i="20"/>
  <c r="C1109" i="20"/>
  <c r="C1110" i="20"/>
  <c r="C1111" i="20"/>
  <c r="C1112" i="20"/>
  <c r="C1113" i="20"/>
  <c r="C1114" i="20"/>
  <c r="C1115" i="20"/>
  <c r="C1116" i="20"/>
  <c r="C1117" i="20"/>
  <c r="C1118" i="20"/>
  <c r="C1119" i="20"/>
  <c r="C1120" i="20"/>
  <c r="C1121" i="20"/>
  <c r="C1122" i="20"/>
  <c r="C1123" i="20"/>
  <c r="C1124" i="20"/>
  <c r="C1125" i="20"/>
  <c r="C1126" i="20"/>
  <c r="C1127" i="20"/>
  <c r="C1128" i="20"/>
  <c r="C1129" i="20"/>
  <c r="C1130" i="20"/>
  <c r="C1131" i="20"/>
  <c r="C1132" i="20"/>
  <c r="C1133" i="20"/>
  <c r="C1134" i="20"/>
  <c r="C1135" i="20"/>
  <c r="C1136" i="20"/>
  <c r="C1137" i="20"/>
  <c r="C1138" i="20"/>
  <c r="C1139" i="20"/>
  <c r="C1140" i="20"/>
  <c r="C1141" i="20"/>
  <c r="C1142" i="20"/>
  <c r="C1143" i="20"/>
  <c r="C1144" i="20"/>
  <c r="C1145" i="20"/>
  <c r="C1146" i="20"/>
  <c r="C1147" i="20"/>
  <c r="C1148" i="20"/>
  <c r="C1149" i="20"/>
  <c r="C1150" i="20"/>
  <c r="C1151" i="20"/>
  <c r="C1152" i="20"/>
  <c r="C1153" i="20"/>
  <c r="C1154" i="20"/>
  <c r="C1155" i="20"/>
  <c r="C1156" i="20"/>
  <c r="C1157" i="20"/>
  <c r="C1158" i="20"/>
  <c r="C1159" i="20"/>
  <c r="C1160" i="20"/>
  <c r="C1161" i="20"/>
  <c r="C1162" i="20"/>
  <c r="C1163" i="20"/>
  <c r="C1164" i="20"/>
  <c r="C1165" i="20"/>
  <c r="C1166" i="20"/>
  <c r="C1167" i="20"/>
  <c r="C1168" i="20"/>
  <c r="C1169" i="20"/>
  <c r="C1170" i="20"/>
  <c r="C1171" i="20"/>
  <c r="C1172" i="20"/>
  <c r="C1173" i="20"/>
  <c r="C1174" i="20"/>
  <c r="C1175" i="20"/>
  <c r="C1176" i="20"/>
  <c r="C1177" i="20"/>
  <c r="C1178" i="20"/>
  <c r="C1179" i="20"/>
  <c r="C1180" i="20"/>
  <c r="C1181" i="20"/>
  <c r="C1182" i="20"/>
  <c r="C1183" i="20"/>
  <c r="C1184" i="20"/>
  <c r="C1185" i="20"/>
  <c r="C1186" i="20"/>
  <c r="C1187" i="20"/>
  <c r="C1188" i="20"/>
  <c r="C1189" i="20"/>
  <c r="C1190" i="20"/>
  <c r="C1191" i="20"/>
  <c r="C1192" i="20"/>
  <c r="C1193" i="20"/>
  <c r="C1194" i="20"/>
  <c r="C1195" i="20"/>
  <c r="C1196" i="20"/>
  <c r="C1197" i="20"/>
  <c r="C1198" i="20"/>
  <c r="C1199" i="20"/>
  <c r="C1200" i="20"/>
  <c r="C1201" i="20"/>
  <c r="C1202" i="20"/>
  <c r="C1203" i="20"/>
  <c r="C1204" i="20"/>
  <c r="C1205" i="20"/>
  <c r="C1206" i="20"/>
  <c r="C1207" i="20"/>
  <c r="C1208" i="20"/>
  <c r="C1209" i="20"/>
  <c r="C1210" i="20"/>
  <c r="C1211" i="20"/>
  <c r="C1212" i="20"/>
  <c r="C1213" i="20"/>
  <c r="C1214" i="20"/>
  <c r="C1215" i="20"/>
  <c r="C1216" i="20"/>
  <c r="C1217" i="20"/>
  <c r="C1218" i="20"/>
  <c r="C1219" i="20"/>
  <c r="C1220" i="20"/>
  <c r="C1221" i="20"/>
  <c r="C1222" i="20"/>
  <c r="C1223" i="20"/>
  <c r="C1224" i="20"/>
  <c r="C1225" i="20"/>
  <c r="C1226" i="20"/>
  <c r="C1227" i="20"/>
  <c r="C1228" i="20"/>
  <c r="C1229" i="20"/>
  <c r="C1230" i="20"/>
  <c r="C1231" i="20"/>
  <c r="C1232" i="20"/>
  <c r="C1233" i="20"/>
  <c r="C1234" i="20"/>
  <c r="C1235" i="20"/>
  <c r="C1236" i="20"/>
  <c r="C1237" i="20"/>
  <c r="C1238" i="20"/>
  <c r="C1239" i="20"/>
  <c r="C1240" i="20"/>
  <c r="C1241" i="20"/>
  <c r="C1242" i="20"/>
  <c r="C1243" i="20"/>
  <c r="C1244" i="20"/>
  <c r="C1245" i="20"/>
  <c r="C1246" i="20"/>
  <c r="C1247" i="20"/>
  <c r="C1248" i="20"/>
  <c r="C1249" i="20"/>
  <c r="C1250" i="20"/>
  <c r="C1251" i="20"/>
  <c r="C1252" i="20"/>
  <c r="C1253" i="20"/>
  <c r="C1254" i="20"/>
  <c r="C1255" i="20"/>
  <c r="C1256" i="20"/>
  <c r="C1257" i="20"/>
  <c r="C1258" i="20"/>
  <c r="C1259" i="20"/>
  <c r="C1260" i="20"/>
  <c r="C1261" i="20"/>
  <c r="C1262" i="20"/>
  <c r="C1263" i="20"/>
  <c r="C1264" i="20"/>
  <c r="C1265" i="20"/>
  <c r="C1266" i="20"/>
  <c r="C1267" i="20"/>
  <c r="C1268" i="20"/>
  <c r="C1269" i="20"/>
  <c r="C1270" i="20"/>
  <c r="C1271" i="20"/>
  <c r="C1272" i="20"/>
  <c r="C1273" i="20"/>
  <c r="C1274" i="20"/>
  <c r="C1275" i="20"/>
  <c r="C1276" i="20"/>
  <c r="C1277" i="20"/>
  <c r="C1278" i="20"/>
  <c r="C1279" i="20"/>
  <c r="C1280" i="20"/>
  <c r="C1281" i="20"/>
  <c r="C1282" i="20"/>
  <c r="C1283" i="20"/>
  <c r="C1284" i="20"/>
  <c r="C1285" i="20"/>
  <c r="C1286" i="20"/>
  <c r="C1287" i="20"/>
  <c r="C1288" i="20"/>
  <c r="C1289" i="20"/>
  <c r="C1290" i="20"/>
  <c r="C1291" i="20"/>
  <c r="C1292" i="20"/>
  <c r="C1293" i="20"/>
  <c r="C1294" i="20"/>
  <c r="C1295" i="20"/>
  <c r="C1296" i="20"/>
  <c r="C1297" i="20"/>
  <c r="C1298" i="20"/>
  <c r="C1299" i="20"/>
  <c r="C1300" i="20"/>
  <c r="C1301" i="20"/>
  <c r="C1302" i="20"/>
  <c r="C1303" i="20"/>
  <c r="C1304" i="20"/>
  <c r="C1305" i="20"/>
  <c r="C1306" i="20"/>
  <c r="C1307" i="20"/>
  <c r="C1308" i="20"/>
  <c r="C1309" i="20"/>
  <c r="C1310" i="20"/>
  <c r="C1311" i="20"/>
  <c r="C1312" i="20"/>
  <c r="C1313" i="20"/>
  <c r="C1314" i="20"/>
  <c r="C1315" i="20"/>
  <c r="C1316" i="20"/>
  <c r="C1317" i="20"/>
  <c r="C1318" i="20"/>
  <c r="C1319" i="20"/>
  <c r="C1320" i="20"/>
  <c r="C1321" i="20"/>
  <c r="C1322" i="20"/>
  <c r="C1323" i="20"/>
  <c r="C1324" i="20"/>
  <c r="C1325" i="20"/>
  <c r="C1326" i="20"/>
  <c r="C1327" i="20"/>
  <c r="C1328" i="20"/>
  <c r="C1329" i="20"/>
  <c r="C1330" i="20"/>
  <c r="C1331" i="20"/>
  <c r="C1332" i="20"/>
  <c r="C1333" i="20"/>
  <c r="C1334" i="20"/>
  <c r="C1335" i="20"/>
  <c r="C1336" i="20"/>
  <c r="C1337" i="20"/>
  <c r="C1338" i="20"/>
  <c r="C1339" i="20"/>
  <c r="C1340" i="20"/>
  <c r="C1341" i="20"/>
  <c r="C1342" i="20"/>
  <c r="C1343" i="20"/>
  <c r="C1344" i="20"/>
  <c r="C1345" i="20"/>
  <c r="C1346" i="20"/>
  <c r="C1347" i="20"/>
  <c r="C1348" i="20"/>
  <c r="C1349" i="20"/>
  <c r="C1350" i="20"/>
  <c r="C1351" i="20"/>
  <c r="C1352" i="20"/>
  <c r="C1353" i="20"/>
  <c r="C1354" i="20"/>
  <c r="C1355" i="20"/>
  <c r="C1356" i="20"/>
  <c r="C1357" i="20"/>
  <c r="C1358" i="20"/>
  <c r="C1359" i="20"/>
  <c r="C1360" i="20"/>
  <c r="C1361" i="20"/>
  <c r="C1362" i="20"/>
  <c r="C1363" i="20"/>
  <c r="C1364" i="20"/>
  <c r="C1365" i="20"/>
  <c r="C1366" i="20"/>
  <c r="C1367" i="20"/>
  <c r="C1368" i="20"/>
  <c r="C1369" i="20"/>
  <c r="C1370" i="20"/>
  <c r="C1371" i="20"/>
  <c r="C1372" i="20"/>
  <c r="C1373" i="20"/>
  <c r="C1374" i="20"/>
  <c r="C1375" i="20"/>
  <c r="C1376" i="20"/>
  <c r="C1377" i="20"/>
  <c r="C1378" i="20"/>
  <c r="C1379" i="20"/>
  <c r="C1380" i="20"/>
  <c r="C1381" i="20"/>
  <c r="C1382" i="20"/>
  <c r="C1383" i="20"/>
  <c r="C1384" i="20"/>
  <c r="C1385" i="20"/>
  <c r="C1386" i="20"/>
  <c r="C1387" i="20"/>
  <c r="C1388" i="20"/>
  <c r="C1389" i="20"/>
  <c r="C1390" i="20"/>
  <c r="C1391" i="20"/>
  <c r="C1392" i="20"/>
  <c r="C1393" i="20"/>
  <c r="C1394" i="20"/>
  <c r="C1395" i="20"/>
  <c r="C1396" i="20"/>
  <c r="C1397" i="20"/>
  <c r="C1398" i="20"/>
  <c r="C1399" i="20"/>
  <c r="C1400" i="20"/>
  <c r="C1401" i="20"/>
  <c r="C1402" i="20"/>
  <c r="C1403" i="20"/>
  <c r="C1404" i="20"/>
  <c r="C1405" i="20"/>
  <c r="C1406" i="20"/>
  <c r="C1407" i="20"/>
  <c r="C1408" i="20"/>
  <c r="C1409" i="20"/>
  <c r="C1410" i="20"/>
  <c r="C1411" i="20"/>
  <c r="C1412" i="20"/>
  <c r="C1413" i="20"/>
  <c r="C1414" i="20"/>
  <c r="C1415" i="20"/>
  <c r="C1416" i="20"/>
  <c r="C1417" i="20"/>
  <c r="C1418" i="20"/>
  <c r="C1419" i="20"/>
  <c r="C1420" i="20"/>
  <c r="C1421" i="20"/>
  <c r="C1422" i="20"/>
  <c r="C1423" i="20"/>
  <c r="C1424" i="20"/>
  <c r="C1425" i="20"/>
  <c r="C1426" i="20"/>
  <c r="C1427" i="20"/>
  <c r="C1428" i="20"/>
  <c r="C1429" i="20"/>
  <c r="C1430" i="20"/>
  <c r="C1431" i="20"/>
  <c r="C1432" i="20"/>
  <c r="C1433" i="20"/>
  <c r="C1434" i="20"/>
  <c r="C1435" i="20"/>
  <c r="C1436" i="20"/>
  <c r="C1437" i="20"/>
  <c r="C1438" i="20"/>
  <c r="C1439" i="20"/>
  <c r="C1440" i="20"/>
  <c r="C1441" i="20"/>
  <c r="C1442" i="20"/>
  <c r="C1443" i="20"/>
  <c r="C1444" i="20"/>
  <c r="C1445" i="20"/>
  <c r="C1446" i="20"/>
  <c r="C1447" i="20"/>
  <c r="C1448" i="20"/>
  <c r="C1449" i="20"/>
  <c r="C1450" i="20"/>
  <c r="C1451" i="20"/>
  <c r="C1452" i="20"/>
  <c r="C1453" i="20"/>
  <c r="C1454" i="20"/>
  <c r="C1455" i="20"/>
  <c r="C1456" i="20"/>
  <c r="C1457" i="20"/>
  <c r="C1458" i="20"/>
  <c r="C1459" i="20"/>
  <c r="C1460" i="20"/>
  <c r="C1461" i="20"/>
  <c r="C1462" i="20"/>
  <c r="C1463" i="20"/>
  <c r="C1464" i="20"/>
  <c r="C1465" i="20"/>
  <c r="C1466" i="20"/>
  <c r="C1467" i="20"/>
  <c r="C1468" i="20"/>
  <c r="C1469" i="20"/>
  <c r="C1470" i="20"/>
  <c r="C1471" i="20"/>
  <c r="C1472" i="20"/>
  <c r="C1473" i="20"/>
  <c r="C1474" i="20"/>
  <c r="C1475" i="20"/>
  <c r="C1476" i="20"/>
  <c r="C1477" i="20"/>
  <c r="C1478" i="20"/>
  <c r="C1479" i="20"/>
  <c r="C1480" i="20"/>
  <c r="C1481" i="20"/>
  <c r="C1482" i="20"/>
  <c r="C1483" i="20"/>
  <c r="C1484" i="20"/>
  <c r="C1485" i="20"/>
  <c r="C1486" i="20"/>
  <c r="C1487" i="20"/>
  <c r="C1488" i="20"/>
  <c r="C1489" i="20"/>
  <c r="C1490" i="20"/>
  <c r="C1491" i="20"/>
  <c r="C1492" i="20"/>
  <c r="C1493" i="20"/>
  <c r="C1494" i="20"/>
  <c r="C1495" i="20"/>
  <c r="C1496" i="20"/>
  <c r="C1497" i="20"/>
  <c r="C1498" i="20"/>
  <c r="C1499" i="20"/>
  <c r="C1500" i="20"/>
  <c r="C1501" i="20"/>
  <c r="C1502" i="20"/>
  <c r="C1503" i="20"/>
  <c r="C1504" i="20"/>
  <c r="C1505" i="20"/>
  <c r="C1506" i="20"/>
  <c r="C1507" i="20"/>
  <c r="C1508" i="20"/>
  <c r="C1509" i="20"/>
  <c r="C1510" i="20"/>
  <c r="C1511" i="20"/>
  <c r="C1512" i="20"/>
  <c r="C1513" i="20"/>
  <c r="C1514" i="20"/>
  <c r="C1515" i="20"/>
  <c r="C1516" i="20"/>
  <c r="C1517" i="20"/>
  <c r="C1518" i="20"/>
  <c r="C1519" i="20"/>
  <c r="C1520" i="20"/>
  <c r="C1521" i="20"/>
  <c r="C1522" i="20"/>
  <c r="C1523" i="20"/>
  <c r="C1524" i="20"/>
  <c r="C1525" i="20"/>
  <c r="C1526" i="20"/>
  <c r="C1527" i="20"/>
  <c r="C1528" i="20"/>
  <c r="C1529" i="20"/>
  <c r="C1530" i="20"/>
  <c r="C1531" i="20"/>
  <c r="C1532" i="20"/>
  <c r="C1533" i="20"/>
  <c r="C1534" i="20"/>
  <c r="C1535" i="20"/>
  <c r="C1536" i="20"/>
  <c r="C1537" i="20"/>
  <c r="C1538" i="20"/>
  <c r="C1539" i="20"/>
  <c r="C1540" i="20"/>
  <c r="C1541" i="20"/>
  <c r="C1542" i="20"/>
  <c r="C1543" i="20"/>
  <c r="C1544" i="20"/>
  <c r="C1545" i="20"/>
  <c r="C1546" i="20"/>
  <c r="C1547" i="20"/>
  <c r="C1548" i="20"/>
  <c r="C1549" i="20"/>
  <c r="C1550" i="20"/>
  <c r="C1551" i="20"/>
  <c r="C1552" i="20"/>
  <c r="C1553" i="20"/>
  <c r="C1554" i="20"/>
  <c r="C1555" i="20"/>
  <c r="C1556" i="20"/>
  <c r="C1557" i="20"/>
  <c r="C1558" i="20"/>
  <c r="C1559" i="20"/>
  <c r="C1560" i="20"/>
  <c r="C1561" i="20"/>
  <c r="C1562" i="20"/>
  <c r="C1563" i="20"/>
  <c r="C1564" i="20"/>
  <c r="C1565" i="20"/>
  <c r="C1566" i="20"/>
  <c r="C1567" i="20"/>
  <c r="C1568" i="20"/>
  <c r="C1569" i="20"/>
  <c r="C1570" i="20"/>
  <c r="C1571" i="20"/>
  <c r="C1572" i="20"/>
  <c r="C1573" i="20"/>
  <c r="C1574" i="20"/>
  <c r="C1575" i="20"/>
  <c r="C1576" i="20"/>
  <c r="C1577" i="20"/>
  <c r="C1578" i="20"/>
  <c r="C1579" i="20"/>
  <c r="C1580" i="20"/>
  <c r="C1581" i="20"/>
  <c r="C1582" i="20"/>
  <c r="C1583" i="20"/>
  <c r="C1584" i="20"/>
  <c r="C1585" i="20"/>
  <c r="C1586" i="20"/>
  <c r="C1587" i="20"/>
  <c r="C1588" i="20"/>
  <c r="C1589" i="20"/>
  <c r="C1590" i="20"/>
  <c r="C1591" i="20"/>
  <c r="C1592" i="20"/>
  <c r="C1593" i="20"/>
  <c r="C1594" i="20"/>
  <c r="C1595" i="20"/>
  <c r="C1596" i="20"/>
  <c r="C1597" i="20"/>
  <c r="C1598" i="20"/>
  <c r="C1599" i="20"/>
  <c r="C1600" i="20"/>
  <c r="C1601" i="20"/>
  <c r="C1602" i="20"/>
  <c r="C1603" i="20"/>
  <c r="C1604" i="20"/>
  <c r="C1605" i="20"/>
  <c r="C1606" i="20"/>
  <c r="C1607" i="20"/>
  <c r="C1608" i="20"/>
  <c r="C1609" i="20"/>
  <c r="C1610" i="20"/>
  <c r="C1611" i="20"/>
  <c r="C1612" i="20"/>
  <c r="C1613" i="20"/>
  <c r="C1614" i="20"/>
  <c r="C1615" i="20"/>
  <c r="C1616" i="20"/>
  <c r="C1617" i="20"/>
  <c r="C1618" i="20"/>
  <c r="C1619" i="20"/>
  <c r="C1620" i="20"/>
  <c r="C1621" i="20"/>
  <c r="C1622" i="20"/>
  <c r="C1623" i="20"/>
  <c r="C1624" i="20"/>
  <c r="C1625" i="20"/>
  <c r="C1626" i="20"/>
  <c r="C1627" i="20"/>
  <c r="C1628" i="20"/>
  <c r="C1629" i="20"/>
  <c r="C1630" i="20"/>
  <c r="C1631" i="20"/>
  <c r="C1632" i="20"/>
  <c r="C1633" i="20"/>
  <c r="C1634" i="20"/>
  <c r="C1635" i="20"/>
  <c r="C1636" i="20"/>
  <c r="C1637" i="20"/>
  <c r="C1638" i="20"/>
  <c r="C1639" i="20"/>
  <c r="C1640" i="20"/>
  <c r="C1641" i="20"/>
  <c r="C1642" i="20"/>
  <c r="C1643" i="20"/>
  <c r="C1644" i="20"/>
  <c r="C1645" i="20"/>
  <c r="C1646" i="20"/>
  <c r="C1647" i="20"/>
  <c r="C1648" i="20"/>
  <c r="C1649" i="20"/>
  <c r="C1650" i="20"/>
  <c r="C1651" i="20"/>
  <c r="C1652" i="20"/>
  <c r="C1653" i="20"/>
  <c r="C1654" i="20"/>
  <c r="C1655" i="20"/>
  <c r="C1656" i="20"/>
  <c r="C1657" i="20"/>
  <c r="C1658" i="20"/>
  <c r="C1659" i="20"/>
  <c r="C1660" i="20"/>
  <c r="C1661" i="20"/>
  <c r="C1662" i="20"/>
  <c r="C1663" i="20"/>
  <c r="C1664" i="20"/>
  <c r="C1665" i="20"/>
  <c r="C1666" i="20"/>
  <c r="C1667" i="20"/>
  <c r="C1668" i="20"/>
  <c r="C1669" i="20"/>
  <c r="C1670" i="20"/>
  <c r="C1671" i="20"/>
  <c r="C1672" i="20"/>
  <c r="C1673" i="20"/>
  <c r="C1674" i="20"/>
  <c r="C1675" i="20"/>
  <c r="C1676" i="20"/>
  <c r="C1677" i="20"/>
  <c r="C1678" i="20"/>
  <c r="C1679" i="20"/>
  <c r="C1680" i="20"/>
  <c r="C1681" i="20"/>
  <c r="C1682" i="20"/>
  <c r="C1683" i="20"/>
  <c r="C1684" i="20"/>
  <c r="C1685" i="20"/>
  <c r="C1686" i="20"/>
  <c r="C1687" i="20"/>
  <c r="C1688" i="20"/>
  <c r="C1689" i="20"/>
  <c r="C1690" i="20"/>
  <c r="C1691" i="20"/>
  <c r="C1692" i="20"/>
  <c r="C1693" i="20"/>
  <c r="C1694" i="20"/>
  <c r="C1695" i="20"/>
  <c r="C1696" i="20"/>
  <c r="C1697" i="20"/>
  <c r="C1698" i="20"/>
  <c r="C1699" i="20"/>
  <c r="C1700" i="20"/>
  <c r="C1701" i="20"/>
  <c r="C1702" i="20"/>
  <c r="C1703" i="20"/>
  <c r="C1704" i="20"/>
  <c r="C1705" i="20"/>
  <c r="C1706" i="20"/>
  <c r="C1707" i="20"/>
  <c r="C1708" i="20"/>
  <c r="C1709" i="20"/>
  <c r="C1710" i="20"/>
  <c r="C1711" i="20"/>
  <c r="C1712" i="20"/>
  <c r="C1713" i="20"/>
  <c r="C1714" i="20"/>
  <c r="C1715" i="20"/>
  <c r="C1716" i="20"/>
  <c r="C1717" i="20"/>
  <c r="C1718" i="20"/>
  <c r="C1719" i="20"/>
  <c r="C1720" i="20"/>
  <c r="C1721" i="20"/>
  <c r="C1722" i="20"/>
  <c r="C1723" i="20"/>
  <c r="C1724" i="20"/>
  <c r="C1725" i="20"/>
  <c r="C1726" i="20"/>
  <c r="C1727" i="20"/>
  <c r="C1728" i="20"/>
  <c r="C1729" i="20"/>
  <c r="C1730" i="20"/>
  <c r="C1731" i="20"/>
  <c r="C1732" i="20"/>
  <c r="C1733" i="20"/>
  <c r="C1734" i="20"/>
  <c r="C1735" i="20"/>
  <c r="C1736" i="20"/>
  <c r="C1737" i="20"/>
  <c r="C1738" i="20"/>
  <c r="C1739" i="20"/>
  <c r="C1740" i="20"/>
  <c r="C1741" i="20"/>
  <c r="C1742" i="20"/>
  <c r="C1743" i="20"/>
  <c r="C1744" i="20"/>
  <c r="C1745" i="20"/>
  <c r="C1746" i="20"/>
  <c r="C1747" i="20"/>
  <c r="C1748" i="20"/>
  <c r="C1749" i="20"/>
  <c r="C1750" i="20"/>
  <c r="C1751" i="20"/>
  <c r="C1752" i="20"/>
  <c r="C1753" i="20"/>
  <c r="C1754" i="20"/>
  <c r="C1755" i="20"/>
  <c r="C1756" i="20"/>
  <c r="C1757" i="20"/>
  <c r="C1758" i="20"/>
  <c r="C1759" i="20"/>
  <c r="C1760" i="20"/>
  <c r="C1761" i="20"/>
  <c r="C1762" i="20"/>
  <c r="C1763" i="20"/>
  <c r="C1764" i="20"/>
  <c r="C1765" i="20"/>
  <c r="C1766" i="20"/>
  <c r="C1767" i="20"/>
  <c r="C1768" i="20"/>
  <c r="C1769" i="20"/>
  <c r="C1770" i="20"/>
  <c r="C1771" i="20"/>
  <c r="C1772" i="20"/>
  <c r="C1773" i="20"/>
  <c r="C1774" i="20"/>
  <c r="C1775" i="20"/>
  <c r="C1776" i="20"/>
  <c r="C1777" i="20"/>
  <c r="C1778" i="20"/>
  <c r="C1779" i="20"/>
  <c r="C1780" i="20"/>
  <c r="C1781" i="20"/>
  <c r="C1782" i="20"/>
  <c r="C1783" i="20"/>
  <c r="C1784" i="20"/>
  <c r="C1785" i="20"/>
  <c r="C1786" i="20"/>
  <c r="C1787" i="20"/>
  <c r="C1788" i="20"/>
  <c r="C1789" i="20"/>
  <c r="C1790" i="20"/>
  <c r="C1791" i="20"/>
  <c r="C1792" i="20"/>
  <c r="C1793" i="20"/>
  <c r="C1794" i="20"/>
  <c r="C1795" i="20"/>
  <c r="C1796" i="20"/>
  <c r="C1797" i="20"/>
  <c r="C1798" i="20"/>
  <c r="C1799" i="20"/>
  <c r="C1800" i="20"/>
  <c r="C1801" i="20"/>
  <c r="C1802" i="20"/>
  <c r="C1803" i="20"/>
  <c r="C1804" i="20"/>
  <c r="C1805" i="20"/>
  <c r="C1806" i="20"/>
  <c r="C1807" i="20"/>
  <c r="C1808" i="20"/>
  <c r="C1809" i="20"/>
  <c r="C1810" i="20"/>
  <c r="C1811" i="20"/>
  <c r="C1812" i="20"/>
  <c r="C1813" i="20"/>
  <c r="C1814" i="20"/>
  <c r="C1815" i="20"/>
  <c r="C1816" i="20"/>
  <c r="C1817" i="20"/>
  <c r="C1818" i="20"/>
  <c r="C1819" i="20"/>
  <c r="C1820" i="20"/>
  <c r="C1821" i="20"/>
  <c r="C1822" i="20"/>
  <c r="C1823" i="20"/>
  <c r="C1824" i="20"/>
  <c r="C1825" i="20"/>
  <c r="C1826" i="20"/>
  <c r="C1827" i="20"/>
  <c r="C1828" i="20"/>
  <c r="C1829" i="20"/>
  <c r="C1830" i="20"/>
  <c r="C1831" i="20"/>
  <c r="C1832" i="20"/>
  <c r="C1833" i="20"/>
  <c r="C1834" i="20"/>
  <c r="C1835" i="20"/>
  <c r="C1836" i="20"/>
  <c r="C1837" i="20"/>
  <c r="C1838" i="20"/>
  <c r="C1839" i="20"/>
  <c r="C1840" i="20"/>
  <c r="C1841" i="20"/>
  <c r="C1842" i="20"/>
  <c r="C1843" i="20"/>
  <c r="C1844" i="20"/>
  <c r="C1845" i="20"/>
  <c r="C1846" i="20"/>
  <c r="C1847" i="20"/>
  <c r="C1848" i="20"/>
  <c r="C1849" i="20"/>
  <c r="C1850" i="20"/>
  <c r="C1851" i="20"/>
  <c r="C1852" i="20"/>
  <c r="C1853" i="20"/>
  <c r="C1854" i="20"/>
  <c r="C1855" i="20"/>
  <c r="C1856" i="20"/>
  <c r="C1857" i="20"/>
  <c r="C1858" i="20"/>
  <c r="C1859" i="20"/>
  <c r="C1860" i="20"/>
  <c r="C1861" i="20"/>
  <c r="C1862" i="20"/>
  <c r="C1863" i="20"/>
  <c r="C1864" i="20"/>
  <c r="C1865" i="20"/>
  <c r="C1866" i="20"/>
  <c r="C1867" i="20"/>
  <c r="C1868" i="20"/>
  <c r="C1869" i="20"/>
  <c r="C1870" i="20"/>
  <c r="C1871" i="20"/>
  <c r="C1872" i="20"/>
  <c r="C1873" i="20"/>
  <c r="C1874" i="20"/>
  <c r="C1875" i="20"/>
  <c r="C1876" i="20"/>
  <c r="C1877" i="20"/>
  <c r="C1878" i="20"/>
  <c r="C1879" i="20"/>
  <c r="C1880" i="20"/>
  <c r="C1881" i="20"/>
  <c r="C1882" i="20"/>
  <c r="C1883" i="20"/>
  <c r="C1884" i="20"/>
  <c r="C1885" i="20"/>
  <c r="C1886" i="20"/>
  <c r="C1887" i="20"/>
  <c r="C1888" i="20"/>
  <c r="C1889" i="20"/>
  <c r="C1890" i="20"/>
  <c r="C1891" i="20"/>
  <c r="C1892" i="20"/>
  <c r="C1893" i="20"/>
  <c r="C1894" i="20"/>
  <c r="C1895" i="20"/>
  <c r="C1896" i="20"/>
  <c r="C1897" i="20"/>
  <c r="C1898" i="20"/>
  <c r="C1899" i="20"/>
  <c r="C1900" i="20"/>
  <c r="C1901" i="20"/>
  <c r="C1902" i="20"/>
  <c r="C1903" i="20"/>
  <c r="C1904" i="20"/>
  <c r="C1905" i="20"/>
  <c r="C1906" i="20"/>
  <c r="C1907" i="20"/>
  <c r="C1908" i="20"/>
  <c r="C1909" i="20"/>
  <c r="C1910" i="20"/>
  <c r="C1911" i="20"/>
  <c r="C1912" i="20"/>
  <c r="C1913" i="20"/>
  <c r="C1914" i="20"/>
  <c r="C1915" i="20"/>
  <c r="C1916" i="20"/>
  <c r="C1917" i="20"/>
  <c r="C1918" i="20"/>
  <c r="C1919" i="20"/>
  <c r="C1920" i="20"/>
  <c r="C1921" i="20"/>
  <c r="C1922" i="20"/>
  <c r="C1923" i="20"/>
  <c r="C1924" i="20"/>
  <c r="C1925" i="20"/>
  <c r="C1926" i="20"/>
  <c r="C1927" i="20"/>
  <c r="C1928" i="20"/>
  <c r="C1929" i="20"/>
  <c r="C1930" i="20"/>
  <c r="C1931" i="20"/>
  <c r="C1932" i="20"/>
  <c r="C1933" i="20"/>
  <c r="C1934" i="20"/>
  <c r="C1935" i="20"/>
  <c r="C1936" i="20"/>
  <c r="C1937" i="20"/>
  <c r="C1938" i="20"/>
  <c r="C1939" i="20"/>
  <c r="C1940" i="20"/>
  <c r="C1941" i="20"/>
  <c r="C1942" i="20"/>
  <c r="C1943" i="20"/>
  <c r="C1944" i="20"/>
  <c r="C1945" i="20"/>
  <c r="C1946" i="20"/>
  <c r="C1947" i="20"/>
  <c r="C1948" i="20"/>
  <c r="C1949" i="20"/>
  <c r="C1950" i="20"/>
  <c r="C1951" i="20"/>
  <c r="C1952" i="20"/>
  <c r="C1953" i="20"/>
  <c r="C1954" i="20"/>
  <c r="C1955" i="20"/>
  <c r="C1956" i="20"/>
  <c r="C1957" i="20"/>
  <c r="C1958" i="20"/>
  <c r="C1959" i="20"/>
  <c r="C1960" i="20"/>
  <c r="C1961" i="20"/>
  <c r="C1962" i="20"/>
  <c r="C1963" i="20"/>
  <c r="C1964" i="20"/>
  <c r="C1965" i="20"/>
  <c r="C1966" i="20"/>
  <c r="C1967" i="20"/>
  <c r="C1968" i="20"/>
  <c r="C1969" i="20"/>
  <c r="C1970" i="20"/>
  <c r="C1971" i="20"/>
  <c r="C1972" i="20"/>
  <c r="C1973" i="20"/>
  <c r="C1974" i="20"/>
  <c r="C1975" i="20"/>
  <c r="C1976" i="20"/>
  <c r="C1977" i="20"/>
  <c r="C1978" i="20"/>
  <c r="C1979" i="20"/>
  <c r="C1980" i="20"/>
  <c r="C1981" i="20"/>
  <c r="C1982" i="20"/>
  <c r="C1983" i="20"/>
  <c r="C1984" i="20"/>
  <c r="C1985" i="20"/>
  <c r="C1986" i="20"/>
  <c r="C1987" i="20"/>
  <c r="C1988" i="20"/>
  <c r="C1989" i="20"/>
  <c r="C1990" i="20"/>
  <c r="C1991" i="20"/>
  <c r="C1992" i="20"/>
  <c r="C1993" i="20"/>
  <c r="C1994" i="20"/>
  <c r="C1995" i="20"/>
  <c r="C1996" i="20"/>
  <c r="C1997" i="20"/>
  <c r="C1998" i="20"/>
  <c r="C1999" i="20"/>
  <c r="C2000" i="20"/>
  <c r="C2001" i="20"/>
  <c r="C2002" i="20"/>
  <c r="C2003" i="20"/>
  <c r="C2004" i="20"/>
  <c r="C2005" i="20"/>
  <c r="C2006" i="20"/>
  <c r="C2007" i="20"/>
  <c r="C2008" i="20"/>
  <c r="C2009" i="20"/>
  <c r="C2010" i="20"/>
  <c r="C2011" i="20"/>
  <c r="C2012" i="20"/>
  <c r="C2013" i="20"/>
  <c r="C2014" i="20"/>
  <c r="C2015" i="20"/>
  <c r="C2016" i="20"/>
  <c r="C2017" i="20"/>
  <c r="C2018" i="20"/>
  <c r="C2019" i="20"/>
  <c r="C2020" i="20"/>
  <c r="C2021" i="20"/>
  <c r="C2022" i="20"/>
  <c r="C2023" i="20"/>
  <c r="C2024" i="20"/>
  <c r="C2025" i="20"/>
  <c r="C2026" i="20"/>
  <c r="C2027" i="20"/>
  <c r="C2028" i="20"/>
  <c r="C2029" i="20"/>
  <c r="C2030" i="20"/>
  <c r="C2031" i="20"/>
  <c r="C2032" i="20"/>
  <c r="C2033" i="20"/>
  <c r="C2034" i="20"/>
  <c r="C2035" i="20"/>
  <c r="C2036" i="20"/>
  <c r="C2037" i="20"/>
  <c r="C2038" i="20"/>
  <c r="C2039" i="20"/>
  <c r="C2040" i="20"/>
  <c r="C2041" i="20"/>
  <c r="C2042" i="20"/>
  <c r="C2043" i="20"/>
  <c r="C2044" i="20"/>
  <c r="C2045" i="20"/>
  <c r="C2046" i="20"/>
  <c r="C2047" i="20"/>
  <c r="C2048" i="20"/>
  <c r="C2049" i="20"/>
  <c r="C2050" i="20"/>
  <c r="C2051" i="20"/>
  <c r="C2052" i="20"/>
  <c r="C2053" i="20"/>
  <c r="C2054" i="20"/>
  <c r="C2055" i="20"/>
  <c r="C2056" i="20"/>
  <c r="C2057" i="20"/>
  <c r="C2058" i="20"/>
  <c r="C2059" i="20"/>
  <c r="C2060" i="20"/>
  <c r="C2061" i="20"/>
  <c r="C2062" i="20"/>
  <c r="C2063" i="20"/>
  <c r="C2064" i="20"/>
  <c r="C2065" i="20"/>
  <c r="C2066" i="20"/>
  <c r="C2067" i="20"/>
  <c r="C2068" i="20"/>
  <c r="C2069" i="20"/>
  <c r="C2070" i="20"/>
  <c r="C2071" i="20"/>
  <c r="C2072" i="20"/>
  <c r="C2073" i="20"/>
  <c r="C2074" i="20"/>
  <c r="C2075" i="20"/>
  <c r="C2076" i="20"/>
  <c r="C2077" i="20"/>
  <c r="C2078" i="20"/>
  <c r="C2079" i="20"/>
  <c r="C2080" i="20"/>
  <c r="C2081" i="20"/>
  <c r="C2082" i="20"/>
  <c r="C2083" i="20"/>
  <c r="C2084" i="20"/>
  <c r="C2085" i="20"/>
  <c r="C2086" i="20"/>
  <c r="C2087" i="20"/>
  <c r="C2088" i="20"/>
  <c r="C2089" i="20"/>
  <c r="C2090" i="20"/>
  <c r="C2091" i="20"/>
  <c r="C2092" i="20"/>
  <c r="C2093" i="20"/>
  <c r="C2094" i="20"/>
  <c r="C2095" i="20"/>
  <c r="C2096" i="20"/>
  <c r="C2097" i="20"/>
  <c r="C2098" i="20"/>
  <c r="C2099" i="20"/>
  <c r="C2100" i="20"/>
  <c r="C2101" i="20"/>
  <c r="C2102" i="20"/>
  <c r="C2103" i="20"/>
  <c r="C2104" i="20"/>
  <c r="C2105" i="20"/>
  <c r="C2106" i="20"/>
  <c r="C2107" i="20"/>
  <c r="C2108" i="20"/>
  <c r="C2109" i="20"/>
  <c r="C2110" i="20"/>
  <c r="C2111" i="20"/>
  <c r="C2112" i="20"/>
  <c r="C2113" i="20"/>
  <c r="C2114" i="20"/>
  <c r="C2115" i="20"/>
  <c r="C2116" i="20"/>
  <c r="C2117" i="20"/>
  <c r="C2118" i="20"/>
  <c r="C2119" i="20"/>
  <c r="C2120" i="20"/>
  <c r="C2121" i="20"/>
  <c r="C2122" i="20"/>
  <c r="C2123" i="20"/>
  <c r="C2124" i="20"/>
  <c r="C2125" i="20"/>
  <c r="C2126" i="20"/>
  <c r="C2127" i="20"/>
  <c r="C2128" i="20"/>
  <c r="C2129" i="20"/>
  <c r="C2130" i="20"/>
  <c r="C2131" i="20"/>
  <c r="C2132" i="20"/>
  <c r="C2133" i="20"/>
  <c r="C2134" i="20"/>
  <c r="C2135" i="20"/>
  <c r="C2136" i="20"/>
  <c r="C2137" i="20"/>
  <c r="C2138" i="20"/>
  <c r="C2139" i="20"/>
  <c r="C2140" i="20"/>
  <c r="C2141" i="20"/>
  <c r="C2142" i="20"/>
  <c r="C2143" i="20"/>
  <c r="C2144" i="20"/>
  <c r="C2145" i="20"/>
  <c r="C2146" i="20"/>
  <c r="C2147" i="20"/>
  <c r="C2148" i="20"/>
  <c r="C2149" i="20"/>
  <c r="C2150" i="20"/>
  <c r="C2151" i="20"/>
  <c r="C2152" i="20"/>
  <c r="C2153" i="20"/>
  <c r="C2154" i="20"/>
  <c r="C2155" i="20"/>
  <c r="C2156" i="20"/>
  <c r="C2157" i="20"/>
  <c r="C2158" i="20"/>
  <c r="C2159" i="20"/>
  <c r="C2160" i="20"/>
  <c r="C2161" i="20"/>
  <c r="C2162" i="20"/>
  <c r="C2163" i="20"/>
  <c r="C2164" i="20"/>
  <c r="C2165" i="20"/>
  <c r="C2166" i="20"/>
  <c r="C2167" i="20"/>
  <c r="C2168" i="20"/>
  <c r="C2169" i="20"/>
  <c r="C2170" i="20"/>
  <c r="C2171" i="20"/>
  <c r="C2172" i="20"/>
  <c r="C2173" i="20"/>
  <c r="C2174" i="20"/>
  <c r="C2175" i="20"/>
  <c r="C2176" i="20"/>
  <c r="C2177" i="20"/>
  <c r="C2178" i="20"/>
  <c r="C2179" i="20"/>
  <c r="C2180" i="20"/>
  <c r="C2181" i="20"/>
  <c r="C2182" i="20"/>
  <c r="C2183" i="20"/>
  <c r="C2184" i="20"/>
  <c r="C2185" i="20"/>
  <c r="C2186" i="20"/>
  <c r="C2187" i="20"/>
  <c r="C2188" i="20"/>
  <c r="C2189" i="20"/>
  <c r="C2190" i="20"/>
  <c r="C2191" i="20"/>
  <c r="C2192" i="20"/>
  <c r="C2193" i="20"/>
  <c r="C2194" i="20"/>
  <c r="C2195" i="20"/>
  <c r="C2196" i="20"/>
  <c r="C2197" i="20"/>
  <c r="C2198" i="20"/>
  <c r="C2199" i="20"/>
  <c r="C2200" i="20"/>
  <c r="C2201" i="20"/>
  <c r="C2202" i="20"/>
  <c r="C2203" i="20"/>
  <c r="C2204" i="20"/>
  <c r="C2205" i="20"/>
  <c r="C2206" i="20"/>
  <c r="C2207" i="20"/>
  <c r="C2208" i="20"/>
  <c r="C2209" i="20"/>
  <c r="C2210" i="20"/>
  <c r="C2211" i="20"/>
  <c r="C2212" i="20"/>
  <c r="C2213" i="20"/>
  <c r="C2214" i="20"/>
  <c r="C2215" i="20"/>
  <c r="C2216" i="20"/>
  <c r="C2217" i="20"/>
  <c r="C2218" i="20"/>
  <c r="C2219" i="20"/>
  <c r="C2220" i="20"/>
  <c r="C2221" i="20"/>
  <c r="C2222" i="20"/>
  <c r="C2223" i="20"/>
  <c r="C2224" i="20"/>
  <c r="C2225" i="20"/>
  <c r="C2226" i="20"/>
  <c r="C2227" i="20"/>
  <c r="C2228" i="20"/>
  <c r="C2229" i="20"/>
  <c r="C2230" i="20"/>
  <c r="C2231" i="20"/>
  <c r="C2232" i="20"/>
  <c r="C2233" i="20"/>
  <c r="C2234" i="20"/>
  <c r="C2235" i="20"/>
  <c r="C2236" i="20"/>
  <c r="C2237" i="20"/>
  <c r="C2238" i="20"/>
  <c r="C2239" i="20"/>
  <c r="C2240" i="20"/>
  <c r="C2241" i="20"/>
  <c r="C2242" i="20"/>
  <c r="C2243" i="20"/>
  <c r="C2244" i="20"/>
  <c r="C2245" i="20"/>
  <c r="C2246" i="20"/>
  <c r="C2247" i="20"/>
  <c r="C2248" i="20"/>
  <c r="C2249" i="20"/>
  <c r="C2250" i="20"/>
  <c r="C2251" i="20"/>
  <c r="C2252" i="20"/>
  <c r="C2253" i="20"/>
  <c r="C2254" i="20"/>
  <c r="C2255" i="20"/>
  <c r="C2256" i="20"/>
  <c r="C2257" i="20"/>
  <c r="C2258" i="20"/>
  <c r="C2259" i="20"/>
  <c r="C2260" i="20"/>
  <c r="C2261" i="20"/>
  <c r="C2262" i="20"/>
  <c r="C2263" i="20"/>
  <c r="C2264" i="20"/>
  <c r="C2265" i="20"/>
  <c r="C2266" i="20"/>
  <c r="C2267" i="20"/>
  <c r="C2268" i="20"/>
  <c r="C2269" i="20"/>
  <c r="C2270" i="20"/>
  <c r="C2271" i="20"/>
  <c r="C2272" i="20"/>
  <c r="C2273" i="20"/>
  <c r="C2274" i="20"/>
  <c r="C2275" i="20"/>
  <c r="C2276" i="20"/>
  <c r="C2277" i="20"/>
  <c r="C2278" i="20"/>
  <c r="C2279" i="20"/>
  <c r="C2280" i="20"/>
  <c r="C2281" i="20"/>
  <c r="C2282" i="20"/>
  <c r="C2283" i="20"/>
  <c r="C2284" i="20"/>
  <c r="C2285" i="20"/>
  <c r="C2286" i="20"/>
  <c r="C2287" i="20"/>
  <c r="C2288" i="20"/>
  <c r="C2289" i="20"/>
  <c r="C2290" i="20"/>
  <c r="C2291" i="20"/>
  <c r="C2292" i="20"/>
  <c r="C2293" i="20"/>
  <c r="C2294" i="20"/>
  <c r="C2295" i="20"/>
  <c r="C2296" i="20"/>
  <c r="C2297" i="20"/>
  <c r="C2298" i="20"/>
  <c r="C2299" i="20"/>
  <c r="C2300" i="20"/>
  <c r="C2301" i="20"/>
  <c r="C2302" i="20"/>
  <c r="C2303" i="20"/>
  <c r="C2304" i="20"/>
  <c r="C2305" i="20"/>
  <c r="C2306" i="20"/>
  <c r="C2307" i="20"/>
  <c r="C2308" i="20"/>
  <c r="C2309" i="20"/>
  <c r="C2310" i="20"/>
  <c r="C2311" i="20"/>
  <c r="C2312" i="20"/>
  <c r="C2313" i="20"/>
  <c r="C2314" i="20"/>
  <c r="C2315" i="20"/>
  <c r="C2316" i="20"/>
  <c r="C2317" i="20"/>
  <c r="C2318" i="20"/>
  <c r="C2319" i="20"/>
  <c r="C2320" i="20"/>
  <c r="C2321" i="20"/>
  <c r="C2322" i="20"/>
  <c r="C2323" i="20"/>
  <c r="C2324" i="20"/>
  <c r="C2325" i="20"/>
  <c r="C2326" i="20"/>
  <c r="C2327" i="20"/>
  <c r="C2328" i="20"/>
  <c r="C2329" i="20"/>
  <c r="C2330" i="20"/>
  <c r="C2331" i="20"/>
  <c r="C2332" i="20"/>
  <c r="C2333" i="20"/>
  <c r="C2334" i="20"/>
  <c r="C2335" i="20"/>
  <c r="C2336" i="20"/>
  <c r="C2337" i="20"/>
  <c r="C2338" i="20"/>
  <c r="C2339" i="20"/>
  <c r="C2340" i="20"/>
  <c r="C2341" i="20"/>
  <c r="C2342" i="20"/>
  <c r="C2343" i="20"/>
  <c r="C2344" i="20"/>
  <c r="C2345" i="20"/>
  <c r="C2346" i="20"/>
  <c r="C2347" i="20"/>
  <c r="C2348" i="20"/>
  <c r="C2349" i="20"/>
  <c r="C2350" i="20"/>
  <c r="C2351" i="20"/>
  <c r="C2352" i="20"/>
  <c r="C2353" i="20"/>
  <c r="C2354" i="20"/>
  <c r="C2355" i="20"/>
  <c r="C2356" i="20"/>
  <c r="C2357" i="20"/>
  <c r="C2358" i="20"/>
  <c r="C2359" i="20"/>
  <c r="C2360" i="20"/>
  <c r="C2361" i="20"/>
  <c r="C2362" i="20"/>
  <c r="C2363" i="20"/>
  <c r="C2364" i="20"/>
  <c r="C2365" i="20"/>
  <c r="C2366" i="20"/>
  <c r="C2367" i="20"/>
  <c r="C2368" i="20"/>
  <c r="C2369" i="20"/>
  <c r="C2370" i="20"/>
  <c r="C2371" i="20"/>
  <c r="C2372" i="20"/>
  <c r="C2373" i="20"/>
  <c r="C2374" i="20"/>
  <c r="C2375" i="20"/>
  <c r="C2376" i="20"/>
  <c r="C2377" i="20"/>
  <c r="C2378" i="20"/>
  <c r="C2379" i="20"/>
  <c r="C2380" i="20"/>
  <c r="C2381" i="20"/>
  <c r="C2382" i="20"/>
  <c r="C2383" i="20"/>
  <c r="C2384" i="20"/>
  <c r="C2385" i="20"/>
  <c r="C2386" i="20"/>
  <c r="C2387" i="20"/>
  <c r="C2388" i="20"/>
  <c r="C2389" i="20"/>
  <c r="C2390" i="20"/>
  <c r="C2391" i="20"/>
  <c r="C2392" i="20"/>
  <c r="C2393" i="20"/>
  <c r="C2394" i="20"/>
  <c r="C2395" i="20"/>
  <c r="C2396" i="20"/>
  <c r="C2397" i="20"/>
  <c r="C2398" i="20"/>
  <c r="C2399" i="20"/>
  <c r="C2400" i="20"/>
  <c r="C2401" i="20"/>
  <c r="C2402" i="20"/>
  <c r="C2403" i="20"/>
  <c r="C2404" i="20"/>
  <c r="C2405" i="20"/>
  <c r="C2406" i="20"/>
  <c r="C2407" i="20"/>
  <c r="C2408" i="20"/>
  <c r="C2409" i="20"/>
  <c r="C2410" i="20"/>
  <c r="C2411" i="20"/>
  <c r="C2412" i="20"/>
  <c r="C2413" i="20"/>
  <c r="C2414" i="20"/>
  <c r="C2415" i="20"/>
  <c r="C2416" i="20"/>
  <c r="C2417" i="20"/>
  <c r="C2418" i="20"/>
  <c r="C2419" i="20"/>
  <c r="C2420" i="20"/>
  <c r="C2421" i="20"/>
  <c r="C2422" i="20"/>
  <c r="C2423" i="20"/>
  <c r="C2424" i="20"/>
  <c r="C2425" i="20"/>
  <c r="C2426" i="20"/>
  <c r="C2427" i="20"/>
  <c r="C2428" i="20"/>
  <c r="C2429" i="20"/>
  <c r="C2430" i="20"/>
  <c r="C2431" i="20"/>
  <c r="C2432" i="20"/>
  <c r="C2433" i="20"/>
  <c r="C2434" i="20"/>
  <c r="C2435" i="20"/>
  <c r="C2436" i="20"/>
  <c r="C2437" i="20"/>
  <c r="C2438" i="20"/>
  <c r="C2439" i="20"/>
  <c r="C2440" i="20"/>
  <c r="C2441" i="20"/>
  <c r="C2442" i="20"/>
  <c r="C2443" i="20"/>
  <c r="C2444" i="20"/>
  <c r="C2445" i="20"/>
  <c r="C2446" i="20"/>
  <c r="C2447" i="20"/>
  <c r="C2448" i="20"/>
  <c r="C2449" i="20"/>
  <c r="C2450" i="20"/>
  <c r="C2451" i="20"/>
  <c r="C2452" i="20"/>
  <c r="C2453" i="20"/>
  <c r="C2454" i="20"/>
  <c r="C2455" i="20"/>
  <c r="C2456" i="20"/>
  <c r="C2457" i="20"/>
  <c r="C2458" i="20"/>
  <c r="C2459" i="20"/>
  <c r="C2460" i="20"/>
  <c r="C2461" i="20"/>
  <c r="C2462" i="20"/>
  <c r="C2463" i="20"/>
  <c r="C2464" i="20"/>
  <c r="C2465" i="20"/>
  <c r="C2466" i="20"/>
  <c r="C2467" i="20"/>
  <c r="C2468" i="20"/>
  <c r="C2469" i="20"/>
  <c r="C2470" i="20"/>
  <c r="C2471" i="20"/>
  <c r="C2472" i="20"/>
  <c r="C2473" i="20"/>
  <c r="C2474" i="20"/>
  <c r="C2475" i="20"/>
  <c r="C2476" i="20"/>
  <c r="C2477" i="20"/>
  <c r="C2478" i="20"/>
  <c r="C2479" i="20"/>
  <c r="C2480" i="20"/>
  <c r="C2481" i="20"/>
  <c r="C2482" i="20"/>
  <c r="C2483" i="20"/>
  <c r="C2484" i="20"/>
  <c r="C2485" i="20"/>
  <c r="C2486" i="20"/>
  <c r="C2487" i="20"/>
  <c r="C2488" i="20"/>
  <c r="C2489" i="20"/>
  <c r="C2490" i="20"/>
  <c r="C2491" i="20"/>
  <c r="C2492" i="20"/>
  <c r="C2493" i="20"/>
  <c r="C2494" i="20"/>
  <c r="C2495" i="20"/>
  <c r="C2496" i="20"/>
  <c r="C2497" i="20"/>
  <c r="C2498" i="20"/>
  <c r="C2499" i="20"/>
  <c r="C2500" i="20"/>
  <c r="C2501" i="20"/>
  <c r="C2502" i="20"/>
  <c r="C2503" i="20"/>
  <c r="C2504" i="20"/>
  <c r="C2505" i="20"/>
  <c r="C2506" i="20"/>
  <c r="C2507" i="20"/>
  <c r="C2508" i="20"/>
  <c r="C2509" i="20"/>
  <c r="C2510" i="20"/>
  <c r="C2511" i="20"/>
  <c r="C2512" i="20"/>
  <c r="C2513" i="20"/>
  <c r="C2514" i="20"/>
  <c r="C2515" i="20"/>
  <c r="C2516" i="20"/>
  <c r="C2517" i="20"/>
  <c r="C2518" i="20"/>
  <c r="C2519" i="20"/>
  <c r="C2520" i="20"/>
  <c r="C2521" i="20"/>
  <c r="C2522" i="20"/>
  <c r="C2523" i="20"/>
  <c r="C2524" i="20"/>
  <c r="C2525" i="20"/>
  <c r="C2526" i="20"/>
  <c r="C2527" i="20"/>
  <c r="C2528" i="20"/>
  <c r="C2529" i="20"/>
  <c r="C2530" i="20"/>
  <c r="C2531" i="20"/>
  <c r="C2532" i="20"/>
  <c r="C2533" i="20"/>
  <c r="C2534" i="20"/>
  <c r="C2535" i="20"/>
  <c r="C2536" i="20"/>
  <c r="C2537" i="20"/>
  <c r="C2538" i="20"/>
  <c r="C2539" i="20"/>
  <c r="C2540" i="20"/>
  <c r="C2541" i="20"/>
  <c r="C2542" i="20"/>
  <c r="C2543" i="20"/>
  <c r="C2544" i="20"/>
  <c r="C2545" i="20"/>
  <c r="C2546" i="20"/>
  <c r="C2547" i="20"/>
  <c r="C2548" i="20"/>
  <c r="C2549" i="20"/>
  <c r="C2550" i="20"/>
  <c r="C2551" i="20"/>
  <c r="C2552" i="20"/>
  <c r="C2553" i="20"/>
  <c r="C2554" i="20"/>
  <c r="C2555" i="20"/>
  <c r="C2556" i="20"/>
  <c r="C2557" i="20"/>
  <c r="C2558" i="20"/>
  <c r="C2559" i="20"/>
  <c r="C2560" i="20"/>
  <c r="C2561" i="20"/>
  <c r="C2562" i="20"/>
  <c r="C2563" i="20"/>
  <c r="C2564" i="20"/>
  <c r="C2565" i="20"/>
  <c r="C2566" i="20"/>
  <c r="C2567" i="20"/>
  <c r="C2568" i="20"/>
  <c r="C2569" i="20"/>
  <c r="C2570" i="20"/>
  <c r="C2571" i="20"/>
  <c r="C2572" i="20"/>
  <c r="C2573" i="20"/>
  <c r="C2574" i="20"/>
  <c r="C2575" i="20"/>
  <c r="C2576" i="20"/>
  <c r="C2577" i="20"/>
  <c r="C2578" i="20"/>
  <c r="C2579" i="20"/>
  <c r="C2580" i="20"/>
  <c r="C2581" i="20"/>
  <c r="C2582" i="20"/>
  <c r="C2583" i="20"/>
  <c r="C2584" i="20"/>
  <c r="C2585" i="20"/>
  <c r="C2586" i="20"/>
  <c r="C2587" i="20"/>
  <c r="C2588" i="20"/>
  <c r="C2589" i="20"/>
  <c r="C2590" i="20"/>
  <c r="C2591" i="20"/>
  <c r="C2592" i="20"/>
  <c r="C2593" i="20"/>
  <c r="C2594" i="20"/>
  <c r="C2595" i="20"/>
  <c r="C2596" i="20"/>
  <c r="C2597" i="20"/>
  <c r="C2598" i="20"/>
  <c r="C2599" i="20"/>
  <c r="C2600" i="20"/>
  <c r="C2601" i="20"/>
  <c r="C2602" i="20"/>
  <c r="C2603" i="20"/>
  <c r="C2604" i="20"/>
  <c r="C2605" i="20"/>
  <c r="C2606" i="20"/>
  <c r="C2607" i="20"/>
  <c r="C2608" i="20"/>
  <c r="C2609" i="20"/>
  <c r="C2610" i="20"/>
  <c r="C2611" i="20"/>
  <c r="C2612" i="20"/>
  <c r="C2613" i="20"/>
  <c r="C2614" i="20"/>
  <c r="C2615" i="20"/>
  <c r="C2616" i="20"/>
  <c r="C2617" i="20"/>
  <c r="C2618" i="20"/>
  <c r="C2619" i="20"/>
  <c r="C2620" i="20"/>
  <c r="C2621" i="20"/>
  <c r="C2622" i="20"/>
  <c r="C2623" i="20"/>
  <c r="C2624" i="20"/>
  <c r="C2625" i="20"/>
  <c r="C2626" i="20"/>
  <c r="C2627" i="20"/>
  <c r="C2628" i="20"/>
  <c r="C2629" i="20"/>
  <c r="C2630" i="20"/>
  <c r="C2631" i="20"/>
  <c r="C2632" i="20"/>
  <c r="C2633" i="20"/>
  <c r="C2634" i="20"/>
  <c r="C2635" i="20"/>
  <c r="C2636" i="20"/>
  <c r="C2637" i="20"/>
  <c r="C2638" i="20"/>
  <c r="C2639" i="20"/>
  <c r="C2640" i="20"/>
  <c r="C2641" i="20"/>
  <c r="C2642" i="20"/>
  <c r="C2643" i="20"/>
  <c r="C2644" i="20"/>
  <c r="C2645" i="20"/>
  <c r="C2646" i="20"/>
  <c r="C2647" i="20"/>
  <c r="C2648" i="20"/>
  <c r="C2649" i="20"/>
  <c r="C2650" i="20"/>
  <c r="C2651" i="20"/>
  <c r="C2652" i="20"/>
  <c r="C2653" i="20"/>
  <c r="C2654" i="20"/>
  <c r="C2655" i="20"/>
  <c r="C2656" i="20"/>
  <c r="C2657" i="20"/>
  <c r="C2658" i="20"/>
  <c r="C2659" i="20"/>
  <c r="C2660" i="20"/>
  <c r="C2661" i="20"/>
  <c r="C2662" i="20"/>
  <c r="C2663" i="20"/>
  <c r="C2664" i="20"/>
  <c r="C2665" i="20"/>
  <c r="C2666" i="20"/>
  <c r="C2667" i="20"/>
  <c r="C2668" i="20"/>
  <c r="C2669" i="20"/>
  <c r="C2670" i="20"/>
  <c r="C2671" i="20"/>
  <c r="C2672" i="20"/>
  <c r="C2673" i="20"/>
  <c r="C2674" i="20"/>
  <c r="C2675" i="20"/>
  <c r="C2676" i="20"/>
  <c r="C2677" i="20"/>
  <c r="C2678" i="20"/>
  <c r="C2679" i="20"/>
  <c r="C2680" i="20"/>
  <c r="C2681" i="20"/>
  <c r="C2682" i="20"/>
  <c r="C2683" i="20"/>
  <c r="C2684" i="20"/>
  <c r="C2685" i="20"/>
  <c r="C2686" i="20"/>
  <c r="C2687" i="20"/>
  <c r="C2688" i="20"/>
  <c r="C2689" i="20"/>
  <c r="C2690" i="20"/>
  <c r="C2691" i="20"/>
  <c r="C2692" i="20"/>
  <c r="C2693" i="20"/>
  <c r="C2694" i="20"/>
  <c r="C2695" i="20"/>
  <c r="C2696" i="20"/>
  <c r="C2697" i="20"/>
  <c r="C2698" i="20"/>
  <c r="C2699" i="20"/>
  <c r="C2700" i="20"/>
  <c r="C2701" i="20"/>
  <c r="C2702" i="20"/>
  <c r="C2703" i="20"/>
  <c r="C2704" i="20"/>
  <c r="C2705" i="20"/>
  <c r="C2706" i="20"/>
  <c r="C2707" i="20"/>
  <c r="C2708" i="20"/>
  <c r="C2709" i="20"/>
  <c r="C2710" i="20"/>
  <c r="C2711" i="20"/>
  <c r="C2712" i="20"/>
  <c r="C2713" i="20"/>
  <c r="C2714" i="20"/>
  <c r="C2715" i="20"/>
  <c r="C2716" i="20"/>
  <c r="C2717" i="20"/>
  <c r="C2718" i="20"/>
  <c r="C2719" i="20"/>
  <c r="C2720" i="20"/>
  <c r="C2721" i="20"/>
  <c r="C2722" i="20"/>
  <c r="C2723" i="20"/>
  <c r="C2724" i="20"/>
  <c r="C2725" i="20"/>
  <c r="C2726" i="20"/>
  <c r="C2727" i="20"/>
  <c r="C2728" i="20"/>
  <c r="C2729" i="20"/>
  <c r="C2730" i="20"/>
  <c r="C2731" i="20"/>
  <c r="C2732" i="20"/>
  <c r="C2733" i="20"/>
  <c r="C2734" i="20"/>
  <c r="C2735" i="20"/>
  <c r="C2736" i="20"/>
  <c r="C2737" i="20"/>
  <c r="C2738" i="20"/>
  <c r="C2739" i="20"/>
  <c r="C2740" i="20"/>
  <c r="C2741" i="20"/>
  <c r="C2742" i="20"/>
  <c r="C2743" i="20"/>
  <c r="C2744" i="20"/>
  <c r="C2745" i="20"/>
  <c r="C2746" i="20"/>
  <c r="C2747" i="20"/>
  <c r="C2748" i="20"/>
  <c r="C2749" i="20"/>
  <c r="C2750" i="20"/>
  <c r="C2751" i="20"/>
  <c r="C2752" i="20"/>
  <c r="C2753" i="20"/>
  <c r="C2754" i="20"/>
  <c r="C2755" i="20"/>
  <c r="C2756" i="20"/>
  <c r="C2757" i="20"/>
  <c r="C2758" i="20"/>
  <c r="C2759" i="20"/>
  <c r="C2760" i="20"/>
  <c r="C2761" i="20"/>
  <c r="C2762" i="20"/>
  <c r="C2763" i="20"/>
  <c r="C2764" i="20"/>
  <c r="C2765" i="20"/>
  <c r="C2766" i="20"/>
  <c r="C2767" i="20"/>
  <c r="C2768" i="20"/>
  <c r="C2769" i="20"/>
  <c r="C2770" i="20"/>
  <c r="C2771" i="20"/>
  <c r="C2772" i="20"/>
  <c r="C2773" i="20"/>
  <c r="C2774" i="20"/>
  <c r="C2775" i="20"/>
  <c r="C2776" i="20"/>
  <c r="C2777" i="20"/>
  <c r="C2778" i="20"/>
  <c r="C2779" i="20"/>
  <c r="C2780" i="20"/>
  <c r="C2781" i="20"/>
  <c r="C2782" i="20"/>
  <c r="C2783" i="20"/>
  <c r="C2784" i="20"/>
  <c r="C2785" i="20"/>
  <c r="C2786" i="20"/>
  <c r="C2787" i="20"/>
  <c r="C2788" i="20"/>
  <c r="C2789" i="20"/>
  <c r="C2790" i="20"/>
  <c r="C2791" i="20"/>
  <c r="C2792" i="20"/>
  <c r="C2793" i="20"/>
  <c r="C2794" i="20"/>
  <c r="C2795" i="20"/>
  <c r="C2796" i="20"/>
  <c r="C2797" i="20"/>
  <c r="C2798" i="20"/>
  <c r="C2799" i="20"/>
  <c r="C2800" i="20"/>
  <c r="C2801" i="20"/>
  <c r="C2802" i="20"/>
  <c r="C2803" i="20"/>
  <c r="C2804" i="20"/>
  <c r="C2805" i="20"/>
  <c r="C2806" i="20"/>
  <c r="C2807" i="20"/>
  <c r="C2808" i="20"/>
  <c r="C2809" i="20"/>
  <c r="C2810" i="20"/>
  <c r="C2811" i="20"/>
  <c r="C2812" i="20"/>
  <c r="C2813" i="20"/>
  <c r="C2814" i="20"/>
  <c r="C2815" i="20"/>
  <c r="C2816" i="20"/>
  <c r="C2817" i="20"/>
  <c r="C2818" i="20"/>
  <c r="C2819" i="20"/>
  <c r="C2820" i="20"/>
  <c r="C2821" i="20"/>
  <c r="C2822" i="20"/>
  <c r="C2823" i="20"/>
  <c r="C2824" i="20"/>
  <c r="C2825" i="20"/>
  <c r="C2826" i="20"/>
  <c r="C2827" i="20"/>
  <c r="C2828" i="20"/>
  <c r="C2829" i="20"/>
  <c r="C2830" i="20"/>
  <c r="C2831" i="20"/>
  <c r="C2832" i="20"/>
  <c r="C2833" i="20"/>
  <c r="C2834" i="20"/>
  <c r="C2835" i="20"/>
  <c r="C2836" i="20"/>
  <c r="C2837" i="20"/>
  <c r="C2838" i="20"/>
  <c r="C2839" i="20"/>
  <c r="C2840" i="20"/>
  <c r="C2841" i="20"/>
  <c r="C2842" i="20"/>
  <c r="C2843" i="20"/>
  <c r="C2844" i="20"/>
  <c r="C2845" i="20"/>
  <c r="C2846" i="20"/>
  <c r="C2847" i="20"/>
  <c r="C2848" i="20"/>
  <c r="C2849" i="20"/>
  <c r="C2850" i="20"/>
  <c r="C2851" i="20"/>
  <c r="C2852" i="20"/>
  <c r="C2853" i="20"/>
  <c r="C2854" i="20"/>
  <c r="C2855" i="20"/>
  <c r="C2856" i="20"/>
  <c r="C2857" i="20"/>
  <c r="C2858" i="20"/>
  <c r="C2859" i="20"/>
  <c r="C2860" i="20"/>
  <c r="C2861" i="20"/>
  <c r="C2862" i="20"/>
  <c r="C2863" i="20"/>
  <c r="C2864" i="20"/>
  <c r="C2865" i="20"/>
  <c r="C2866" i="20"/>
  <c r="C2867" i="20"/>
  <c r="C2868" i="20"/>
  <c r="C2869" i="20"/>
  <c r="C2870" i="20"/>
  <c r="C2871" i="20"/>
  <c r="C2872" i="20"/>
  <c r="C2873" i="20"/>
  <c r="C2874" i="20"/>
  <c r="C2875" i="20"/>
  <c r="C2876" i="20"/>
  <c r="C2877" i="20"/>
  <c r="C2878" i="20"/>
  <c r="C2879" i="20"/>
  <c r="C2880" i="20"/>
  <c r="C2881" i="20"/>
  <c r="C2882" i="20"/>
  <c r="C2883" i="20"/>
  <c r="C2884" i="20"/>
  <c r="C2885" i="20"/>
  <c r="C2886" i="20"/>
  <c r="C2887" i="20"/>
  <c r="C2888" i="20"/>
  <c r="C2889" i="20"/>
  <c r="C2890" i="20"/>
  <c r="C2891" i="20"/>
  <c r="C2892" i="20"/>
  <c r="C2893" i="20"/>
  <c r="C2894" i="20"/>
  <c r="C2895" i="20"/>
  <c r="C2896" i="20"/>
  <c r="C2897" i="20"/>
  <c r="C2898" i="20"/>
  <c r="C2899" i="20"/>
  <c r="C2900" i="20"/>
  <c r="C2901" i="20"/>
  <c r="C2902" i="20"/>
  <c r="C2903" i="20"/>
  <c r="C2904" i="20"/>
  <c r="C2905" i="20"/>
  <c r="C2906" i="20"/>
  <c r="C2907" i="20"/>
  <c r="C2908" i="20"/>
  <c r="C2909" i="20"/>
  <c r="C2910" i="20"/>
  <c r="C2911" i="20"/>
  <c r="C2912" i="20"/>
  <c r="C2913" i="20"/>
  <c r="C2914" i="20"/>
  <c r="C2915" i="20"/>
  <c r="C2916" i="20"/>
  <c r="C2917" i="20"/>
  <c r="C2918" i="20"/>
  <c r="C2919" i="20"/>
  <c r="C2920" i="20"/>
  <c r="C2921" i="20"/>
  <c r="C2922" i="20"/>
  <c r="C2923" i="20"/>
  <c r="C2924" i="20"/>
  <c r="C2925" i="20"/>
  <c r="C2926" i="20"/>
  <c r="C2927" i="20"/>
  <c r="C2928" i="20"/>
  <c r="C2929" i="20"/>
  <c r="C2930" i="20"/>
  <c r="C2931" i="20"/>
  <c r="C2932" i="20"/>
  <c r="C2933" i="20"/>
  <c r="C2934" i="20"/>
  <c r="C2935" i="20"/>
  <c r="C2936" i="20"/>
  <c r="C2937" i="20"/>
  <c r="C2938" i="20"/>
  <c r="C2939" i="20"/>
  <c r="C2940" i="20"/>
  <c r="C2941" i="20"/>
  <c r="C2942" i="20"/>
  <c r="C2943" i="20"/>
  <c r="C2944" i="20"/>
  <c r="C2945" i="20"/>
  <c r="C2946" i="20"/>
  <c r="C2947" i="20"/>
  <c r="C2948" i="20"/>
  <c r="C2949" i="20"/>
  <c r="C2950" i="20"/>
  <c r="C2951" i="20"/>
  <c r="C2952" i="20"/>
  <c r="C2953" i="20"/>
  <c r="C2954" i="20"/>
  <c r="C2955" i="20"/>
  <c r="C2956" i="20"/>
  <c r="C2957" i="20"/>
  <c r="C2958" i="20"/>
  <c r="C2959" i="20"/>
  <c r="C2960" i="20"/>
  <c r="C2961" i="20"/>
  <c r="C2962" i="20"/>
  <c r="C2963" i="20"/>
  <c r="C2964" i="20"/>
  <c r="C2965" i="20"/>
  <c r="C2966" i="20"/>
  <c r="C2967" i="20"/>
  <c r="C2968" i="20"/>
  <c r="C2969" i="20"/>
  <c r="C2970" i="20"/>
  <c r="C2971" i="20"/>
  <c r="C2972" i="20"/>
  <c r="C2973" i="20"/>
  <c r="C2974" i="20"/>
  <c r="C2975" i="20"/>
  <c r="C2976" i="20"/>
  <c r="C2977" i="20"/>
  <c r="C2978" i="20"/>
  <c r="C2979" i="20"/>
  <c r="C2980" i="20"/>
  <c r="C2981" i="20"/>
  <c r="C2982" i="20"/>
  <c r="C2983" i="20"/>
  <c r="C2984" i="20"/>
  <c r="C2985" i="20"/>
  <c r="C2986" i="20"/>
  <c r="C2987" i="20"/>
  <c r="C2988" i="20"/>
  <c r="C2989" i="20"/>
  <c r="C2990" i="20"/>
  <c r="C2991" i="20"/>
  <c r="C2992" i="20"/>
  <c r="C2993" i="20"/>
  <c r="C2994" i="20"/>
  <c r="C2995" i="20"/>
  <c r="C2996" i="20"/>
  <c r="C2997" i="20"/>
  <c r="C2998" i="20"/>
  <c r="C2999" i="20"/>
  <c r="C3000" i="20"/>
  <c r="C3001" i="20"/>
  <c r="C3002" i="20"/>
  <c r="C3003" i="20"/>
  <c r="C3004" i="20"/>
  <c r="C3005" i="20"/>
  <c r="C3006" i="20"/>
  <c r="C3007" i="20"/>
  <c r="C3008" i="20"/>
  <c r="C3009" i="20"/>
  <c r="C3010" i="20"/>
  <c r="C3011" i="20"/>
  <c r="C3012" i="20"/>
  <c r="C3013" i="20"/>
  <c r="C3014" i="20"/>
  <c r="C3015" i="20"/>
  <c r="C3016" i="20"/>
  <c r="C3017" i="20"/>
  <c r="C3018" i="20"/>
  <c r="C3019" i="20"/>
  <c r="C3020" i="20"/>
  <c r="C3021" i="20"/>
  <c r="C3022" i="20"/>
  <c r="C3023" i="20"/>
  <c r="C3024" i="20"/>
  <c r="C3025" i="20"/>
  <c r="C3026" i="20"/>
  <c r="C3027" i="20"/>
  <c r="C3028" i="20"/>
  <c r="C3029" i="20"/>
  <c r="C3030" i="20"/>
  <c r="C3031" i="20"/>
  <c r="C3032" i="20"/>
  <c r="C3033" i="20"/>
  <c r="C3034" i="20"/>
  <c r="C3035" i="20"/>
  <c r="C3036" i="20"/>
  <c r="C3037" i="20"/>
  <c r="C3038" i="20"/>
  <c r="C3039" i="20"/>
  <c r="C3040" i="20"/>
  <c r="C3041" i="20"/>
  <c r="C3042" i="20"/>
  <c r="C3043" i="20"/>
  <c r="C3044" i="20"/>
  <c r="C3045" i="20"/>
  <c r="C3046" i="20"/>
  <c r="C3047" i="20"/>
  <c r="C3048" i="20"/>
  <c r="C3049" i="20"/>
  <c r="C3050" i="20"/>
  <c r="C3051" i="20"/>
  <c r="C3052" i="20"/>
  <c r="C3053" i="20"/>
  <c r="C3054" i="20"/>
  <c r="C3055" i="20"/>
  <c r="C3056" i="20"/>
  <c r="C3057" i="20"/>
  <c r="C3058" i="20"/>
  <c r="C3059" i="20"/>
  <c r="C3060" i="20"/>
  <c r="C3061" i="20"/>
  <c r="C3062" i="20"/>
  <c r="C3063" i="20"/>
  <c r="C3064" i="20"/>
  <c r="C3065" i="20"/>
  <c r="C3066" i="20"/>
  <c r="C3067" i="20"/>
  <c r="C3068" i="20"/>
  <c r="C3069" i="20"/>
  <c r="C3070" i="20"/>
  <c r="C3071" i="20"/>
  <c r="C3072" i="20"/>
  <c r="C3073" i="20"/>
  <c r="C3074" i="20"/>
  <c r="C3075" i="20"/>
  <c r="C3076" i="20"/>
  <c r="C3077" i="20"/>
  <c r="C3078" i="20"/>
  <c r="C3079" i="20"/>
  <c r="C3080" i="20"/>
  <c r="C3081" i="20"/>
  <c r="C3082" i="20"/>
  <c r="C3083" i="20"/>
  <c r="C3084" i="20"/>
  <c r="C3085" i="20"/>
  <c r="C3086" i="20"/>
  <c r="C3087" i="20"/>
  <c r="C3088" i="20"/>
  <c r="C3089" i="20"/>
  <c r="C3090" i="20"/>
  <c r="C3091" i="20"/>
  <c r="C3092" i="20"/>
  <c r="C3093" i="20"/>
  <c r="C3094" i="20"/>
  <c r="C3095" i="20"/>
  <c r="C3096" i="20"/>
  <c r="C3097" i="20"/>
  <c r="C3098" i="20"/>
  <c r="C3099" i="20"/>
  <c r="C3100" i="20"/>
  <c r="C3101" i="20"/>
  <c r="C3102" i="20"/>
  <c r="C3103" i="20"/>
  <c r="C3104" i="20"/>
  <c r="C3105" i="20"/>
  <c r="C3106" i="20"/>
  <c r="C3107" i="20"/>
  <c r="C3108" i="20"/>
  <c r="C3109" i="20"/>
  <c r="C3110" i="20"/>
  <c r="C3111" i="20"/>
  <c r="C3112" i="20"/>
  <c r="C3113" i="20"/>
  <c r="C3114" i="20"/>
  <c r="C3115" i="20"/>
  <c r="C3116" i="20"/>
  <c r="C3117" i="20"/>
  <c r="C3118" i="20"/>
  <c r="C3119" i="20"/>
  <c r="C3120" i="20"/>
  <c r="C3121" i="20"/>
  <c r="C3122" i="20"/>
  <c r="C3123" i="20"/>
  <c r="C3124" i="20"/>
  <c r="C3125" i="20"/>
  <c r="C3126" i="20"/>
  <c r="C3127" i="20"/>
  <c r="C3128" i="20"/>
  <c r="C3129" i="20"/>
  <c r="C3130" i="20"/>
  <c r="C3131" i="20"/>
  <c r="C3132" i="20"/>
  <c r="C3133" i="20"/>
  <c r="C3134" i="20"/>
  <c r="C3135" i="20"/>
  <c r="C3136" i="20"/>
  <c r="C3137" i="20"/>
  <c r="C3138" i="20"/>
  <c r="C3139" i="20"/>
  <c r="C3140" i="20"/>
  <c r="C3141" i="20"/>
  <c r="C3142" i="20"/>
  <c r="C3143" i="20"/>
  <c r="C3144" i="20"/>
  <c r="C3145" i="20"/>
  <c r="C3146" i="20"/>
  <c r="C3147" i="20"/>
  <c r="C3148" i="20"/>
  <c r="C3149" i="20"/>
  <c r="C3150" i="20"/>
  <c r="C3151" i="20"/>
  <c r="C3152" i="20"/>
  <c r="C3153" i="20"/>
  <c r="C3154" i="20"/>
  <c r="C3155" i="20"/>
  <c r="C3156" i="20"/>
  <c r="C3157" i="20"/>
  <c r="C3158" i="20"/>
  <c r="C3159" i="20"/>
  <c r="C3160" i="20"/>
  <c r="C3161" i="20"/>
  <c r="C3162" i="20"/>
  <c r="C3163" i="20"/>
  <c r="C3164" i="20"/>
  <c r="C3165" i="20"/>
  <c r="C3166" i="20"/>
  <c r="C3167" i="20"/>
  <c r="C3168" i="20"/>
  <c r="C3169" i="20"/>
  <c r="C3170" i="20"/>
  <c r="C3171" i="20"/>
  <c r="C3172" i="20"/>
  <c r="C3173" i="20"/>
  <c r="C3174" i="20"/>
  <c r="C3175" i="20"/>
  <c r="C3176" i="20"/>
  <c r="C3177" i="20"/>
  <c r="C3178" i="20"/>
  <c r="C3179" i="20"/>
  <c r="C3180" i="20"/>
  <c r="C3181" i="20"/>
  <c r="C3182" i="20"/>
  <c r="C3183" i="20"/>
  <c r="C3184" i="20"/>
  <c r="C3185" i="20"/>
  <c r="C3186" i="20"/>
  <c r="C3187" i="20"/>
  <c r="C3188" i="20"/>
  <c r="C3189" i="20"/>
  <c r="C3190" i="20"/>
  <c r="C3191" i="20"/>
  <c r="C3192" i="20"/>
  <c r="C3193" i="20"/>
  <c r="C3194" i="20"/>
  <c r="C3195" i="20"/>
  <c r="C3196" i="20"/>
  <c r="C3197" i="20"/>
  <c r="C3198" i="20"/>
  <c r="C3199" i="20"/>
  <c r="C3200" i="20"/>
  <c r="C3201" i="20"/>
  <c r="C3202" i="20"/>
  <c r="C3203" i="20"/>
  <c r="C3204" i="20"/>
  <c r="C3205" i="20"/>
  <c r="C3206" i="20"/>
  <c r="C3207" i="20"/>
  <c r="C3208" i="20"/>
  <c r="C3209" i="20"/>
  <c r="C3210" i="20"/>
  <c r="C3211" i="20"/>
  <c r="C3212" i="20"/>
  <c r="C3213" i="20"/>
  <c r="C3214" i="20"/>
  <c r="C3215" i="20"/>
  <c r="C3216" i="20"/>
  <c r="C3217" i="20"/>
  <c r="C3218" i="20"/>
  <c r="C3219" i="20"/>
  <c r="C3220" i="20"/>
  <c r="C3221" i="20"/>
  <c r="C3222" i="20"/>
  <c r="C3223" i="20"/>
  <c r="C3224" i="20"/>
  <c r="C3225" i="20"/>
  <c r="C3226" i="20"/>
  <c r="C3227" i="20"/>
  <c r="C3228" i="20"/>
  <c r="C3229" i="20"/>
  <c r="C3230" i="20"/>
  <c r="C3231" i="20"/>
  <c r="C3232" i="20"/>
  <c r="C3233" i="20"/>
  <c r="C3234" i="20"/>
  <c r="C3235" i="20"/>
  <c r="C3236" i="20"/>
  <c r="C3237" i="20"/>
  <c r="C3238" i="20"/>
  <c r="C3239" i="20"/>
  <c r="C3240" i="20"/>
  <c r="C3241" i="20"/>
  <c r="C3242" i="20"/>
  <c r="C3243" i="20"/>
  <c r="C3244" i="20"/>
  <c r="C3245" i="20"/>
  <c r="C3246" i="20"/>
  <c r="C3247" i="20"/>
  <c r="C3248" i="20"/>
  <c r="C3249" i="20"/>
  <c r="C3250" i="20"/>
  <c r="C3251" i="20"/>
  <c r="C3252" i="20"/>
  <c r="C3253" i="20"/>
  <c r="C3254" i="20"/>
  <c r="C3255" i="20"/>
  <c r="C3256" i="20"/>
  <c r="C3257" i="20"/>
  <c r="C3258" i="20"/>
  <c r="C3259" i="20"/>
  <c r="C3260" i="20"/>
  <c r="C3261" i="20"/>
  <c r="C3262" i="20"/>
  <c r="C3263" i="20"/>
  <c r="C3264" i="20"/>
  <c r="C3265" i="20"/>
  <c r="C3266" i="20"/>
  <c r="C3267" i="20"/>
  <c r="C3268" i="20"/>
  <c r="C3269" i="20"/>
  <c r="C3270" i="20"/>
  <c r="C3271" i="20"/>
  <c r="C3272" i="20"/>
  <c r="C3273" i="20"/>
  <c r="C3274" i="20"/>
  <c r="C3275" i="20"/>
  <c r="C3276" i="20"/>
  <c r="C3277" i="20"/>
  <c r="C3278" i="20"/>
  <c r="C3279" i="20"/>
  <c r="C3280" i="20"/>
  <c r="C3281" i="20"/>
  <c r="C3282" i="20"/>
  <c r="C3283" i="20"/>
  <c r="C3284" i="20"/>
  <c r="C3285" i="20"/>
  <c r="C3286" i="20"/>
  <c r="C3287" i="20"/>
  <c r="C3288" i="20"/>
  <c r="C3289" i="20"/>
  <c r="C3290" i="20"/>
  <c r="C3291" i="20"/>
  <c r="C3292" i="20"/>
  <c r="C3293" i="20"/>
  <c r="C3294" i="20"/>
  <c r="C3295" i="20"/>
  <c r="C3296" i="20"/>
  <c r="C3297" i="20"/>
  <c r="C3298" i="20"/>
  <c r="C3299" i="20"/>
  <c r="C3300" i="20"/>
  <c r="C3301" i="20"/>
  <c r="C3302" i="20"/>
  <c r="C3303" i="20"/>
  <c r="C3304" i="20"/>
  <c r="C3305" i="20"/>
  <c r="C3306" i="20"/>
  <c r="C3307" i="20"/>
  <c r="C3308" i="20"/>
  <c r="C3309" i="20"/>
  <c r="C3310" i="20"/>
  <c r="C3311" i="20"/>
  <c r="C3312" i="20"/>
  <c r="C3313" i="20"/>
  <c r="C3314" i="20"/>
  <c r="C3315" i="20"/>
  <c r="C3316" i="20"/>
  <c r="C3317" i="20"/>
  <c r="C3318" i="20"/>
  <c r="C3319" i="20"/>
  <c r="C3320" i="20"/>
  <c r="C3321" i="20"/>
  <c r="C3322" i="20"/>
  <c r="C3323" i="20"/>
  <c r="C3324" i="20"/>
  <c r="C3325" i="20"/>
  <c r="C3326" i="20"/>
  <c r="C3327" i="20"/>
  <c r="C3328" i="20"/>
  <c r="C3329" i="20"/>
  <c r="C3330" i="20"/>
  <c r="C3331" i="20"/>
  <c r="C3332" i="20"/>
  <c r="C3333" i="20"/>
  <c r="C3334" i="20"/>
  <c r="C3335" i="20"/>
  <c r="C3336" i="20"/>
  <c r="C3337" i="20"/>
  <c r="C3338" i="20"/>
  <c r="C3339" i="20"/>
  <c r="C3340" i="20"/>
  <c r="C3341" i="20"/>
  <c r="C3342" i="20"/>
  <c r="C3343" i="20"/>
  <c r="C3344" i="20"/>
  <c r="C3345" i="20"/>
  <c r="C3346" i="20"/>
  <c r="C3347" i="20"/>
  <c r="C3348" i="20"/>
  <c r="C3349" i="20"/>
  <c r="C3350" i="20"/>
  <c r="C3351" i="20"/>
  <c r="C3352" i="20"/>
  <c r="C3353" i="20"/>
  <c r="C3354" i="20"/>
  <c r="C3355" i="20"/>
  <c r="C3356" i="20"/>
  <c r="C3357" i="20"/>
  <c r="C3358" i="20"/>
  <c r="C3359" i="20"/>
  <c r="C3360" i="20"/>
  <c r="C3361" i="20"/>
  <c r="C3362" i="20"/>
  <c r="C3363" i="20"/>
  <c r="C3364" i="20"/>
  <c r="C3365" i="20"/>
  <c r="C3366" i="20"/>
  <c r="C3367" i="20"/>
  <c r="C3368" i="20"/>
  <c r="C3369" i="20"/>
  <c r="C3370" i="20"/>
  <c r="C3371" i="20"/>
  <c r="C3372" i="20"/>
  <c r="C3373" i="20"/>
  <c r="C3374" i="20"/>
  <c r="C3375" i="20"/>
  <c r="C3376" i="20"/>
  <c r="C3377" i="20"/>
  <c r="C3378" i="20"/>
  <c r="C3379" i="20"/>
  <c r="C3380" i="20"/>
  <c r="C3381" i="20"/>
  <c r="C3382" i="20"/>
  <c r="C3383" i="20"/>
  <c r="C3384" i="20"/>
  <c r="C3385" i="20"/>
  <c r="C3386" i="20"/>
  <c r="C3387" i="20"/>
  <c r="C3388" i="20"/>
  <c r="C3389" i="20"/>
  <c r="C3390" i="20"/>
  <c r="C3391" i="20"/>
  <c r="C3392" i="20"/>
  <c r="C3393" i="20"/>
  <c r="C3394" i="20"/>
  <c r="C3395" i="20"/>
  <c r="C3396" i="20"/>
  <c r="C3397" i="20"/>
  <c r="C3398" i="20"/>
  <c r="C3399" i="20"/>
  <c r="C3400" i="20"/>
  <c r="C3401" i="20"/>
  <c r="C3402" i="20"/>
  <c r="C3403" i="20"/>
  <c r="C3404" i="20"/>
  <c r="C3405" i="20"/>
  <c r="C3406" i="20"/>
  <c r="C3407" i="20"/>
  <c r="C3408" i="20"/>
  <c r="C3409" i="20"/>
  <c r="C3410" i="20"/>
  <c r="C3411" i="20"/>
  <c r="C3412" i="20"/>
  <c r="C3413" i="20"/>
  <c r="C3414" i="20"/>
  <c r="C3415" i="20"/>
  <c r="C3416" i="20"/>
  <c r="C3417" i="20"/>
  <c r="C3418" i="20"/>
  <c r="C3419" i="20"/>
  <c r="C3420" i="20"/>
  <c r="C3421" i="20"/>
  <c r="C3422" i="20"/>
  <c r="C3423" i="20"/>
  <c r="C3424" i="20"/>
  <c r="C3425" i="20"/>
  <c r="C3426" i="20"/>
  <c r="C3427" i="20"/>
  <c r="C3428" i="20"/>
  <c r="C3429" i="20"/>
  <c r="C3430" i="20"/>
  <c r="C3431" i="20"/>
  <c r="C3432" i="20"/>
  <c r="C3433" i="20"/>
  <c r="C3434" i="20"/>
  <c r="C3435" i="20"/>
  <c r="C3436" i="20"/>
  <c r="C3437" i="20"/>
  <c r="C3438" i="20"/>
  <c r="C3439" i="20"/>
  <c r="C3440" i="20"/>
  <c r="C3441" i="20"/>
  <c r="C3442" i="20"/>
  <c r="C3443" i="20"/>
  <c r="C3444" i="20"/>
  <c r="C3445" i="20"/>
  <c r="C3446" i="20"/>
  <c r="C3447" i="20"/>
  <c r="C3448" i="20"/>
  <c r="C3449" i="20"/>
  <c r="C3450" i="20"/>
  <c r="C3451" i="20"/>
  <c r="C3452" i="20"/>
  <c r="C3453" i="20"/>
  <c r="C3454" i="20"/>
  <c r="C3455" i="20"/>
  <c r="C3456" i="20"/>
  <c r="C3457" i="20"/>
  <c r="C3458" i="20"/>
  <c r="C3459" i="20"/>
  <c r="C3460" i="20"/>
  <c r="C3461" i="20"/>
  <c r="C3462" i="20"/>
  <c r="C3463" i="20"/>
  <c r="C3464" i="20"/>
  <c r="C3465" i="20"/>
  <c r="C3466" i="20"/>
  <c r="C3467" i="20"/>
  <c r="C3468" i="20"/>
  <c r="C3469" i="20"/>
  <c r="C3470" i="20"/>
  <c r="C3471" i="20"/>
  <c r="C3472" i="20"/>
  <c r="C3473" i="20"/>
  <c r="C3474" i="20"/>
  <c r="C3475" i="20"/>
  <c r="C3476" i="20"/>
  <c r="C3477" i="20"/>
  <c r="C3478" i="20"/>
  <c r="C3479" i="20"/>
  <c r="C3480" i="20"/>
  <c r="C3481" i="20"/>
  <c r="C3482" i="20"/>
  <c r="C3483" i="20"/>
  <c r="C3484" i="20"/>
  <c r="C3485" i="20"/>
  <c r="C3486" i="20"/>
  <c r="C3487" i="20"/>
  <c r="C3488" i="20"/>
  <c r="C3489" i="20"/>
  <c r="C3490" i="20"/>
  <c r="C3491" i="20"/>
  <c r="C3492" i="20"/>
  <c r="C3493" i="20"/>
  <c r="C3494" i="20"/>
  <c r="C3495" i="20"/>
  <c r="C3496" i="20"/>
  <c r="C3497" i="20"/>
  <c r="C3498" i="20"/>
  <c r="C3499" i="20"/>
  <c r="C3500" i="20"/>
  <c r="C3501" i="20"/>
  <c r="C3502" i="20"/>
  <c r="C3503" i="20"/>
  <c r="C3504" i="20"/>
  <c r="C3505" i="20"/>
  <c r="C3506" i="20"/>
  <c r="C3507" i="20"/>
  <c r="C3508" i="20"/>
  <c r="C3509" i="20"/>
  <c r="C3510" i="20"/>
  <c r="C3511" i="20"/>
  <c r="C3512" i="20"/>
  <c r="C3513" i="20"/>
  <c r="C3514" i="20"/>
  <c r="C3515" i="20"/>
  <c r="C3516" i="20"/>
  <c r="C3517" i="20"/>
  <c r="C3518" i="20"/>
  <c r="C3519" i="20"/>
  <c r="C3520" i="20"/>
  <c r="C3521" i="20"/>
  <c r="C3522" i="20"/>
  <c r="C3523" i="20"/>
  <c r="C3524" i="20"/>
  <c r="C3525" i="20"/>
  <c r="C3526" i="20"/>
  <c r="C3527" i="20"/>
  <c r="C3528" i="20"/>
  <c r="C3529" i="20"/>
  <c r="C3530" i="20"/>
  <c r="C3531" i="20"/>
  <c r="C3532" i="20"/>
  <c r="C3533" i="20"/>
  <c r="C3534" i="20"/>
  <c r="C3535" i="20"/>
  <c r="C3536" i="20"/>
  <c r="C3537" i="20"/>
  <c r="C3538" i="20"/>
  <c r="C3539" i="20"/>
  <c r="C3540" i="20"/>
  <c r="C3541" i="20"/>
  <c r="C3542" i="20"/>
  <c r="C3543" i="20"/>
  <c r="C3544" i="20"/>
  <c r="C3545" i="20"/>
  <c r="C3546" i="20"/>
  <c r="C3547" i="20"/>
  <c r="C3548" i="20"/>
  <c r="C3549" i="20"/>
  <c r="C3550" i="20"/>
  <c r="C3551" i="20"/>
  <c r="C3552" i="20"/>
  <c r="C3553" i="20"/>
  <c r="C3554" i="20"/>
  <c r="C3555" i="20"/>
  <c r="C3556" i="20"/>
  <c r="C3557" i="20"/>
  <c r="C3558" i="20"/>
  <c r="C3559" i="20"/>
  <c r="C3560" i="20"/>
  <c r="C3561" i="20"/>
  <c r="C3562" i="20"/>
  <c r="C3563" i="20"/>
  <c r="C3564" i="20"/>
  <c r="C3565" i="20"/>
  <c r="C3566" i="20"/>
  <c r="C3567" i="20"/>
  <c r="C3568" i="20"/>
  <c r="C3569" i="20"/>
  <c r="C3570" i="20"/>
  <c r="C3571" i="20"/>
  <c r="C3572" i="20"/>
  <c r="C3573" i="20"/>
  <c r="C3574" i="20"/>
  <c r="C3575" i="20"/>
  <c r="C3576" i="20"/>
  <c r="C3577" i="20"/>
  <c r="C3578" i="20"/>
  <c r="C3579" i="20"/>
  <c r="C3580" i="20"/>
  <c r="C3581" i="20"/>
  <c r="C3582" i="20"/>
  <c r="C3583" i="20"/>
  <c r="C3584" i="20"/>
  <c r="C3585" i="20"/>
  <c r="C3586" i="20"/>
  <c r="C3587" i="20"/>
  <c r="C3588" i="20"/>
  <c r="C3589" i="20"/>
  <c r="C3590" i="20"/>
  <c r="C3591" i="20"/>
  <c r="C3592" i="20"/>
  <c r="C3593" i="20"/>
  <c r="C3594" i="20"/>
  <c r="C3595" i="20"/>
  <c r="C3596" i="20"/>
  <c r="C3597" i="20"/>
  <c r="C3598" i="20"/>
  <c r="C3599" i="20"/>
  <c r="C3600" i="20"/>
  <c r="C3601" i="20"/>
  <c r="C3602" i="20"/>
  <c r="C3603" i="20"/>
  <c r="C3604" i="20"/>
  <c r="C3605" i="20"/>
  <c r="C3606" i="20"/>
  <c r="C3607" i="20"/>
  <c r="C3608" i="20"/>
  <c r="C3609" i="20"/>
  <c r="C3610" i="20"/>
  <c r="C3611" i="20"/>
  <c r="C3612" i="20"/>
  <c r="C3613" i="20"/>
  <c r="C3614" i="20"/>
  <c r="C3615" i="20"/>
  <c r="C3616" i="20"/>
  <c r="C3617" i="20"/>
  <c r="C3618" i="20"/>
  <c r="C3619" i="20"/>
  <c r="C3620" i="20"/>
  <c r="C3621" i="20"/>
  <c r="C3622" i="20"/>
  <c r="C3623" i="20"/>
  <c r="C3624" i="20"/>
  <c r="C3625" i="20"/>
  <c r="C3626" i="20"/>
  <c r="C3627" i="20"/>
  <c r="C3628" i="20"/>
  <c r="C3629" i="20"/>
  <c r="C3630" i="20"/>
  <c r="C3631" i="20"/>
  <c r="C3632" i="20"/>
  <c r="C3633" i="20"/>
  <c r="C3634" i="20"/>
  <c r="C3635" i="20"/>
  <c r="C3636" i="20"/>
  <c r="C3637" i="20"/>
  <c r="C3638" i="20"/>
  <c r="C3639" i="20"/>
  <c r="C3640" i="20"/>
  <c r="C3641" i="20"/>
  <c r="C3642" i="20"/>
  <c r="C3643" i="20"/>
  <c r="C3644" i="20"/>
  <c r="C3645" i="20"/>
  <c r="C3646" i="20"/>
  <c r="C3647" i="20"/>
  <c r="C3648" i="20"/>
  <c r="C3649" i="20"/>
  <c r="C3650" i="20"/>
  <c r="C3651" i="20"/>
  <c r="C3652" i="20"/>
  <c r="C3653" i="20"/>
  <c r="C3654" i="20"/>
  <c r="C3655" i="20"/>
  <c r="C3656" i="20"/>
  <c r="C3657" i="20"/>
  <c r="C3658" i="20"/>
  <c r="C3659" i="20"/>
  <c r="C3660" i="20"/>
  <c r="C3661" i="20"/>
  <c r="C3662" i="20"/>
  <c r="C3663" i="20"/>
  <c r="C3664" i="20"/>
  <c r="C3665" i="20"/>
  <c r="C3666" i="20"/>
  <c r="C3667" i="20"/>
  <c r="C3668" i="20"/>
  <c r="C3669" i="20"/>
  <c r="C3670" i="20"/>
  <c r="C3671" i="20"/>
  <c r="C3672" i="20"/>
  <c r="C3673" i="20"/>
  <c r="C3674" i="20"/>
  <c r="C3675" i="20"/>
  <c r="C3676" i="20"/>
  <c r="C3677" i="20"/>
  <c r="C3678" i="20"/>
  <c r="C3679" i="20"/>
  <c r="C3680" i="20"/>
  <c r="C3681" i="20"/>
  <c r="C3682" i="20"/>
  <c r="C3683" i="20"/>
  <c r="C3684" i="20"/>
  <c r="C3685" i="20"/>
  <c r="C3686" i="20"/>
  <c r="C3687" i="20"/>
  <c r="C3688" i="20"/>
  <c r="C3689" i="20"/>
  <c r="C3690" i="20"/>
  <c r="C3691" i="20"/>
  <c r="C3692" i="20"/>
  <c r="C3693" i="20"/>
  <c r="C3694" i="20"/>
  <c r="C3695" i="20"/>
  <c r="C3696" i="20"/>
  <c r="C3697" i="20"/>
  <c r="C3698" i="20"/>
  <c r="C3699" i="20"/>
  <c r="C3700" i="20"/>
  <c r="C3701" i="20"/>
  <c r="C3702" i="20"/>
  <c r="C3703" i="20"/>
  <c r="C3704" i="20"/>
  <c r="C3705" i="20"/>
  <c r="C3706" i="20"/>
  <c r="C3707" i="20"/>
  <c r="C3708" i="20"/>
  <c r="C3709" i="20"/>
  <c r="C3710" i="20"/>
  <c r="C3711" i="20"/>
  <c r="C3712" i="20"/>
  <c r="C3713" i="20"/>
  <c r="C3714" i="20"/>
  <c r="C3715" i="20"/>
  <c r="C3716" i="20"/>
  <c r="C3717" i="20"/>
  <c r="C3718" i="20"/>
  <c r="C3719" i="20"/>
  <c r="C3720" i="20"/>
  <c r="C3721" i="20"/>
  <c r="C3722" i="20"/>
  <c r="C3723" i="20"/>
  <c r="C3724" i="20"/>
  <c r="C3725" i="20"/>
  <c r="C3726" i="20"/>
  <c r="C3727" i="20"/>
  <c r="C3728" i="20"/>
  <c r="C3729" i="20"/>
  <c r="C3730" i="20"/>
  <c r="C3731" i="20"/>
  <c r="C3732" i="20"/>
  <c r="C3733" i="20"/>
  <c r="C3734" i="20"/>
  <c r="C3735" i="20"/>
  <c r="C3736" i="20"/>
  <c r="C3737" i="20"/>
  <c r="C3738" i="20"/>
  <c r="C3739" i="20"/>
  <c r="C3740" i="20"/>
  <c r="C3741" i="20"/>
  <c r="C3742" i="20"/>
  <c r="C3743" i="20"/>
  <c r="C3744" i="20"/>
  <c r="C3745" i="20"/>
  <c r="C3746" i="20"/>
  <c r="C3747" i="20"/>
  <c r="C3748" i="20"/>
  <c r="C3749" i="20"/>
  <c r="C3750" i="20"/>
  <c r="C3751" i="20"/>
  <c r="C3752" i="20"/>
  <c r="C3753" i="20"/>
  <c r="C3754" i="20"/>
  <c r="C3755" i="20"/>
  <c r="C3756" i="20"/>
  <c r="C3757" i="20"/>
  <c r="C3758" i="20"/>
  <c r="C3759" i="20"/>
  <c r="C3760" i="20"/>
  <c r="C3761" i="20"/>
  <c r="C3762" i="20"/>
  <c r="C3763" i="20"/>
  <c r="C3764" i="20"/>
  <c r="C3765" i="20"/>
  <c r="C3766" i="20"/>
  <c r="C3767" i="20"/>
  <c r="C3768" i="20"/>
  <c r="C3769" i="20"/>
  <c r="C3770" i="20"/>
  <c r="C3771" i="20"/>
  <c r="C3772" i="20"/>
  <c r="C3773" i="20"/>
  <c r="C3774" i="20"/>
  <c r="C3775" i="20"/>
  <c r="C3776" i="20"/>
  <c r="C3777" i="20"/>
  <c r="C3778" i="20"/>
  <c r="C3779" i="20"/>
  <c r="C3780" i="20"/>
  <c r="C3781" i="20"/>
  <c r="C3782" i="20"/>
  <c r="C3783" i="20"/>
  <c r="C3784" i="20"/>
  <c r="C3785" i="20"/>
  <c r="C3786" i="20"/>
  <c r="C3787" i="20"/>
  <c r="C3788" i="20"/>
  <c r="C3789" i="20"/>
  <c r="C3790" i="20"/>
  <c r="C3791" i="20"/>
  <c r="C3792" i="20"/>
  <c r="C3793" i="20"/>
  <c r="C3794" i="20"/>
  <c r="C3795" i="20"/>
  <c r="C3796" i="20"/>
  <c r="C3797" i="20"/>
  <c r="C3798" i="20"/>
  <c r="C3799" i="20"/>
  <c r="C3800" i="20"/>
  <c r="C3801" i="20"/>
  <c r="C3802" i="20"/>
  <c r="C3803" i="20"/>
  <c r="C3804" i="20"/>
  <c r="C3805" i="20"/>
  <c r="C3806" i="20"/>
  <c r="C3807" i="20"/>
  <c r="C3808" i="20"/>
  <c r="C3809" i="20"/>
  <c r="C3810" i="20"/>
  <c r="C3811" i="20"/>
  <c r="C3812" i="20"/>
  <c r="C3813" i="20"/>
  <c r="C3814" i="20"/>
  <c r="C3815" i="20"/>
  <c r="C3816" i="20"/>
  <c r="C3817" i="20"/>
  <c r="C3818" i="20"/>
  <c r="C3819" i="20"/>
  <c r="C3820" i="20"/>
  <c r="C3821" i="20"/>
  <c r="C3822" i="20"/>
  <c r="C3823" i="20"/>
  <c r="C3824" i="20"/>
  <c r="C3825" i="20"/>
  <c r="C3826" i="20"/>
  <c r="C3827" i="20"/>
  <c r="C3828" i="20"/>
  <c r="C3829" i="20"/>
  <c r="C3830" i="20"/>
  <c r="C3831" i="20"/>
  <c r="C3832" i="20"/>
  <c r="C3833" i="20"/>
  <c r="C3834" i="20"/>
  <c r="C3835" i="20"/>
  <c r="C3836" i="20"/>
  <c r="C3837" i="20"/>
  <c r="C3838" i="20"/>
  <c r="C3839" i="20"/>
  <c r="C3840" i="20"/>
  <c r="C3841" i="20"/>
  <c r="C3842" i="20"/>
  <c r="C3843" i="20"/>
  <c r="C3844" i="20"/>
  <c r="C3845" i="20"/>
  <c r="C3846" i="20"/>
  <c r="C3847" i="20"/>
  <c r="C3848" i="20"/>
  <c r="C3849" i="20"/>
  <c r="C3850" i="20"/>
  <c r="C3851" i="20"/>
  <c r="C3852" i="20"/>
  <c r="C3853" i="20"/>
  <c r="C3854" i="20"/>
  <c r="C3855" i="20"/>
  <c r="C3856" i="20"/>
  <c r="C3857" i="20"/>
  <c r="C3858" i="20"/>
  <c r="C3859" i="20"/>
  <c r="C3860" i="20"/>
  <c r="C3861" i="20"/>
  <c r="C3862" i="20"/>
  <c r="C3863" i="20"/>
  <c r="C3864" i="20"/>
  <c r="C3865" i="20"/>
  <c r="C3866" i="20"/>
  <c r="C3867" i="20"/>
  <c r="C3868" i="20"/>
  <c r="C3869" i="20"/>
  <c r="C3870" i="20"/>
  <c r="C3871" i="20"/>
  <c r="C3872" i="20"/>
  <c r="C3873" i="20"/>
  <c r="C3874" i="20"/>
  <c r="C3875" i="20"/>
  <c r="C3876" i="20"/>
  <c r="C3877" i="20"/>
  <c r="C3878" i="20"/>
  <c r="C3879" i="20"/>
  <c r="C3880" i="20"/>
  <c r="C3881" i="20"/>
  <c r="C3882" i="20"/>
  <c r="C3883" i="20"/>
  <c r="C3884" i="20"/>
  <c r="C3885" i="20"/>
  <c r="C3886" i="20"/>
  <c r="C3887" i="20"/>
  <c r="C3888" i="20"/>
  <c r="C3889" i="20"/>
  <c r="C3890" i="20"/>
  <c r="C3891" i="20"/>
  <c r="C3892" i="20"/>
  <c r="C3893" i="20"/>
  <c r="C3894" i="20"/>
  <c r="C3895" i="20"/>
  <c r="C3896" i="20"/>
  <c r="C3897" i="20"/>
  <c r="C3898" i="20"/>
  <c r="C3899" i="20"/>
  <c r="C3900" i="20"/>
  <c r="C3901" i="20"/>
  <c r="C3902" i="20"/>
  <c r="C3903" i="20"/>
  <c r="C3904" i="20"/>
  <c r="C3905" i="20"/>
  <c r="C3906" i="20"/>
  <c r="C3907" i="20"/>
  <c r="C3908" i="20"/>
  <c r="C3909" i="20"/>
  <c r="C3910" i="20"/>
  <c r="C3911" i="20"/>
  <c r="C3912" i="20"/>
  <c r="C3913" i="20"/>
  <c r="C3914" i="20"/>
  <c r="C3915" i="20"/>
  <c r="C3916" i="20"/>
  <c r="C3917" i="20"/>
  <c r="C3918" i="20"/>
  <c r="C3919" i="20"/>
  <c r="C3920" i="20"/>
  <c r="C3921" i="20"/>
  <c r="C3922" i="20"/>
  <c r="C3923" i="20"/>
  <c r="C3924" i="20"/>
  <c r="C3925" i="20"/>
  <c r="C3926" i="20"/>
  <c r="C3927" i="20"/>
  <c r="C3928" i="20"/>
  <c r="C3929" i="20"/>
  <c r="C3930" i="20"/>
  <c r="C3931" i="20"/>
  <c r="C3932" i="20"/>
  <c r="C3933" i="20"/>
  <c r="C3934" i="20"/>
  <c r="C3935" i="20"/>
  <c r="C3936" i="20"/>
  <c r="C3937" i="20"/>
  <c r="C3938" i="20"/>
  <c r="C3939" i="20"/>
  <c r="C3940" i="20"/>
  <c r="C3941" i="20"/>
  <c r="C3942" i="20"/>
  <c r="C3943" i="20"/>
  <c r="C3944" i="20"/>
  <c r="C3945" i="20"/>
  <c r="C3946" i="20"/>
  <c r="C3947" i="20"/>
  <c r="C3948" i="20"/>
  <c r="C3949" i="20"/>
  <c r="C3950" i="20"/>
  <c r="C3951" i="20"/>
  <c r="C3952" i="20"/>
  <c r="C3953" i="20"/>
  <c r="C3954" i="20"/>
  <c r="C3955" i="20"/>
  <c r="C3956" i="20"/>
  <c r="C3957" i="20"/>
  <c r="C3958" i="20"/>
  <c r="C3959" i="20"/>
  <c r="C3960" i="20"/>
  <c r="C3961" i="20"/>
  <c r="C3962" i="20"/>
  <c r="C3963" i="20"/>
  <c r="C3964" i="20"/>
  <c r="C3965" i="20"/>
  <c r="C3966" i="20"/>
  <c r="C3967" i="20"/>
  <c r="C3968" i="20"/>
  <c r="C3969" i="20"/>
  <c r="C3970" i="20"/>
  <c r="C3971" i="20"/>
  <c r="C3972" i="20"/>
  <c r="C3973" i="20"/>
  <c r="C3974" i="20"/>
  <c r="C3975" i="20"/>
  <c r="C3976" i="20"/>
  <c r="C3977" i="20"/>
  <c r="C3978" i="20"/>
  <c r="C3979" i="20"/>
  <c r="C3980" i="20"/>
  <c r="C3981" i="20"/>
  <c r="C3982" i="20"/>
  <c r="C3983" i="20"/>
  <c r="C3984" i="20"/>
  <c r="C3985" i="20"/>
  <c r="C3986" i="20"/>
  <c r="C3987" i="20"/>
  <c r="C3988" i="20"/>
  <c r="C3989" i="20"/>
  <c r="C3990" i="20"/>
  <c r="C3991" i="20"/>
  <c r="C3992" i="20"/>
  <c r="C3993" i="20"/>
  <c r="C3994" i="20"/>
  <c r="C3995" i="20"/>
  <c r="C3996" i="20"/>
  <c r="C3997" i="20"/>
  <c r="C3998" i="20"/>
  <c r="C3999" i="20"/>
  <c r="C4000" i="20"/>
  <c r="C4001" i="20"/>
  <c r="C4002" i="20"/>
  <c r="C4003" i="20"/>
  <c r="C4004" i="20"/>
  <c r="C4005" i="20"/>
  <c r="C4006" i="20"/>
  <c r="C4007" i="20"/>
  <c r="C4008" i="20"/>
  <c r="C4009" i="20"/>
  <c r="C4010" i="20"/>
  <c r="C4011" i="20"/>
  <c r="C4012" i="20"/>
  <c r="C4013" i="20"/>
  <c r="C4014" i="20"/>
  <c r="C4015" i="20"/>
  <c r="C4016" i="20"/>
  <c r="C4017" i="20"/>
  <c r="C4018" i="20"/>
  <c r="C4019" i="20"/>
  <c r="C4020" i="20"/>
  <c r="C4021" i="20"/>
  <c r="C4022" i="20"/>
  <c r="C4023" i="20"/>
  <c r="C4024" i="20"/>
  <c r="C4025" i="20"/>
  <c r="C4026" i="20"/>
  <c r="C4027" i="20"/>
  <c r="C4028" i="20"/>
  <c r="C4029" i="20"/>
  <c r="C4030" i="20"/>
  <c r="C4031" i="20"/>
  <c r="C4032" i="20"/>
  <c r="C4033" i="20"/>
  <c r="C4034" i="20"/>
  <c r="C4035" i="20"/>
  <c r="C4036" i="20"/>
  <c r="C4037" i="20"/>
  <c r="C4038" i="20"/>
  <c r="C4039" i="20"/>
  <c r="C4040" i="20"/>
  <c r="C4041" i="20"/>
  <c r="C4042" i="20"/>
  <c r="C4043" i="20"/>
  <c r="C4044" i="20"/>
  <c r="C4045" i="20"/>
  <c r="C4046" i="20"/>
  <c r="C4047" i="20"/>
  <c r="C4048" i="20"/>
  <c r="C4049" i="20"/>
  <c r="C4050" i="20"/>
  <c r="C4051" i="20"/>
  <c r="C4052" i="20"/>
  <c r="C4053" i="20"/>
  <c r="C4054" i="20"/>
  <c r="C4055" i="20"/>
  <c r="C4056" i="20"/>
  <c r="C4057" i="20"/>
  <c r="C4058" i="20"/>
  <c r="C4059" i="20"/>
  <c r="C4060" i="20"/>
  <c r="C4061" i="20"/>
  <c r="C4062" i="20"/>
  <c r="C4063" i="20"/>
  <c r="C4064" i="20"/>
  <c r="C4065" i="20"/>
  <c r="C4066" i="20"/>
  <c r="C4067" i="20"/>
  <c r="C4068" i="20"/>
  <c r="C4069" i="20"/>
  <c r="C4070" i="20"/>
  <c r="C4071" i="20"/>
  <c r="C4072" i="20"/>
  <c r="C4073" i="20"/>
  <c r="C4074" i="20"/>
  <c r="C4075" i="20"/>
  <c r="C4076" i="20"/>
  <c r="C4077" i="20"/>
  <c r="C4078" i="20"/>
  <c r="C4079" i="20"/>
  <c r="C4080" i="20"/>
  <c r="C4081" i="20"/>
  <c r="C4082" i="20"/>
  <c r="C4083" i="20"/>
  <c r="C4084" i="20"/>
  <c r="C4085" i="20"/>
  <c r="C4086" i="20"/>
  <c r="C4087" i="20"/>
  <c r="C4088" i="20"/>
  <c r="C4089" i="20"/>
  <c r="C4090" i="20"/>
  <c r="C4091" i="20"/>
  <c r="C4092" i="20"/>
  <c r="C4093" i="20"/>
  <c r="C4094" i="20"/>
  <c r="C4095" i="20"/>
  <c r="C4096" i="20"/>
  <c r="C4097" i="20"/>
  <c r="C4098" i="20"/>
  <c r="C4099" i="20"/>
  <c r="C4100" i="20"/>
  <c r="C4101" i="20"/>
  <c r="C4102" i="20"/>
  <c r="C4103" i="20"/>
  <c r="C4104" i="20"/>
  <c r="C4105" i="20"/>
  <c r="C4106" i="20"/>
  <c r="C4107" i="20"/>
  <c r="C4108" i="20"/>
  <c r="C4109" i="20"/>
  <c r="C4110" i="20"/>
  <c r="C4111" i="20"/>
  <c r="C4112" i="20"/>
  <c r="C4113" i="20"/>
  <c r="C4114" i="20"/>
  <c r="C4115" i="20"/>
  <c r="C4116" i="20"/>
  <c r="C4117" i="20"/>
  <c r="C4118" i="20"/>
  <c r="C4119" i="20"/>
  <c r="C4120" i="20"/>
  <c r="C4121" i="20"/>
  <c r="C4122" i="20"/>
  <c r="C4123" i="20"/>
  <c r="C4124" i="20"/>
  <c r="C4125" i="20"/>
  <c r="C4126" i="20"/>
  <c r="C4127" i="20"/>
  <c r="C4128" i="20"/>
  <c r="C4129" i="20"/>
  <c r="C4130" i="20"/>
  <c r="C4131" i="20"/>
  <c r="C4132" i="20"/>
  <c r="C4133" i="20"/>
  <c r="C4134" i="20"/>
  <c r="C4135" i="20"/>
  <c r="C4136" i="20"/>
  <c r="C4137" i="20"/>
  <c r="C4138" i="20"/>
  <c r="C4139" i="20"/>
  <c r="C4140" i="20"/>
  <c r="C4141" i="20"/>
  <c r="C4142" i="20"/>
  <c r="C4143" i="20"/>
  <c r="C4144" i="20"/>
  <c r="C4145" i="20"/>
  <c r="C4146" i="20"/>
  <c r="C4147" i="20"/>
  <c r="C4148" i="20"/>
  <c r="C4149" i="20"/>
  <c r="C4150" i="20"/>
  <c r="C4151" i="20"/>
  <c r="C4152" i="20"/>
  <c r="C4153" i="20"/>
  <c r="C4154" i="20"/>
  <c r="C4155" i="20"/>
  <c r="C4156" i="20"/>
  <c r="C4157" i="20"/>
  <c r="C4158" i="20"/>
  <c r="C4159" i="20"/>
  <c r="C4160" i="20"/>
  <c r="C4161" i="20"/>
  <c r="C4162" i="20"/>
  <c r="C4163" i="20"/>
  <c r="C4164" i="20"/>
  <c r="C4165" i="20"/>
  <c r="C4166" i="20"/>
  <c r="C4167" i="20"/>
  <c r="C4168" i="20"/>
  <c r="C4169" i="20"/>
  <c r="C4170" i="20"/>
  <c r="C4171" i="20"/>
  <c r="C4172" i="20"/>
  <c r="C4173" i="20"/>
  <c r="C4174" i="20"/>
  <c r="C4175" i="20"/>
  <c r="C4176" i="20"/>
  <c r="C4177" i="20"/>
  <c r="C4178" i="20"/>
  <c r="C4179" i="20"/>
  <c r="C4180" i="20"/>
  <c r="C4181" i="20"/>
  <c r="C4182" i="20"/>
  <c r="C4183" i="20"/>
  <c r="C4184" i="20"/>
  <c r="C4185" i="20"/>
  <c r="C4186" i="20"/>
  <c r="C4187" i="20"/>
  <c r="C4188" i="20"/>
  <c r="C4189" i="20"/>
  <c r="C4190" i="20"/>
  <c r="C4191" i="20"/>
  <c r="C4192" i="20"/>
  <c r="C4193" i="20"/>
  <c r="C4194" i="20"/>
  <c r="C4195" i="20"/>
  <c r="C4196" i="20"/>
  <c r="C4197" i="20"/>
  <c r="C4198" i="20"/>
  <c r="C4199" i="20"/>
  <c r="C4200" i="20"/>
  <c r="C4201" i="20"/>
  <c r="C4202" i="20"/>
  <c r="C4203" i="20"/>
  <c r="C4204" i="20"/>
  <c r="C4205" i="20"/>
  <c r="C4206" i="20"/>
  <c r="C4207" i="20"/>
  <c r="C4208" i="20"/>
  <c r="C4209" i="20"/>
  <c r="C4210" i="20"/>
  <c r="C4211" i="20"/>
  <c r="C4212" i="20"/>
  <c r="C4213" i="20"/>
  <c r="C4214" i="20"/>
  <c r="C4215" i="20"/>
  <c r="C4216" i="20"/>
  <c r="C4217" i="20"/>
  <c r="C4218" i="20"/>
  <c r="C4219" i="20"/>
  <c r="C4220" i="20"/>
  <c r="C4221" i="20"/>
  <c r="C4222" i="20"/>
  <c r="C4223" i="20"/>
  <c r="C4224" i="20"/>
  <c r="C4225" i="20"/>
  <c r="C4226" i="20"/>
  <c r="C4227" i="20"/>
  <c r="C4228" i="20"/>
  <c r="C4229" i="20"/>
  <c r="C4230" i="20"/>
  <c r="C4231" i="20"/>
  <c r="C4232" i="20"/>
  <c r="C4233" i="20"/>
  <c r="C4234" i="20"/>
  <c r="C4235" i="20"/>
  <c r="C4236" i="20"/>
  <c r="C4237" i="20"/>
  <c r="C4238" i="20"/>
  <c r="C4239" i="20"/>
  <c r="C4240" i="20"/>
  <c r="C4241" i="20"/>
  <c r="C4242" i="20"/>
  <c r="C4243" i="20"/>
  <c r="C4244" i="20"/>
  <c r="C4245" i="20"/>
  <c r="C4246" i="20"/>
  <c r="C4247" i="20"/>
  <c r="C4248" i="20"/>
  <c r="C4249" i="20"/>
  <c r="C4250" i="20"/>
  <c r="C4251" i="20"/>
  <c r="C4252" i="20"/>
  <c r="C4253" i="20"/>
  <c r="C4254" i="20"/>
  <c r="C4255" i="20"/>
  <c r="C4256" i="20"/>
  <c r="C4257" i="20"/>
  <c r="C4258" i="20"/>
  <c r="C4259" i="20"/>
  <c r="C4260" i="20"/>
  <c r="C4261" i="20"/>
  <c r="C4262" i="20"/>
  <c r="C4263" i="20"/>
  <c r="C4264" i="20"/>
  <c r="C4265" i="20"/>
  <c r="C4266" i="20"/>
  <c r="C4267" i="20"/>
  <c r="C4268" i="20"/>
  <c r="C4269" i="20"/>
  <c r="C4270" i="20"/>
  <c r="C4271" i="20"/>
  <c r="C4272" i="20"/>
  <c r="C4273" i="20"/>
  <c r="C4274" i="20"/>
  <c r="C4275" i="20"/>
  <c r="C4276" i="20"/>
  <c r="C4277" i="20"/>
  <c r="C4278" i="20"/>
  <c r="C4279" i="20"/>
  <c r="C4280" i="20"/>
  <c r="C4281" i="20"/>
  <c r="C4282" i="20"/>
  <c r="C4283" i="20"/>
  <c r="C4284" i="20"/>
  <c r="C4285" i="20"/>
  <c r="C4286" i="20"/>
  <c r="C4287" i="20"/>
  <c r="C4288" i="20"/>
  <c r="C4289" i="20"/>
  <c r="C4290" i="20"/>
  <c r="C4291" i="20"/>
  <c r="C4292" i="20"/>
  <c r="C4293" i="20"/>
  <c r="C4294" i="20"/>
  <c r="C4295" i="20"/>
  <c r="C4296" i="20"/>
  <c r="C4297" i="20"/>
  <c r="C4298" i="20"/>
  <c r="C4299" i="20"/>
  <c r="C4300" i="20"/>
  <c r="C4301" i="20"/>
  <c r="C4302" i="20"/>
  <c r="C4303" i="20"/>
  <c r="C4304" i="20"/>
  <c r="C4305" i="20"/>
  <c r="C4306" i="20"/>
  <c r="C4307" i="20"/>
  <c r="C4308" i="20"/>
  <c r="C4309" i="20"/>
  <c r="C4310" i="20"/>
  <c r="C4311" i="20"/>
  <c r="C4312" i="20"/>
  <c r="C4313" i="20"/>
  <c r="C4314" i="20"/>
  <c r="C4315" i="20"/>
  <c r="C4316" i="20"/>
  <c r="C4317" i="20"/>
  <c r="C4318" i="20"/>
  <c r="C4319" i="20"/>
  <c r="C4320" i="20"/>
  <c r="C4321" i="20"/>
  <c r="C4322" i="20"/>
  <c r="C4323" i="20"/>
  <c r="C4324" i="20"/>
  <c r="C4325" i="20"/>
  <c r="C4326" i="20"/>
  <c r="C4327" i="20"/>
  <c r="C4328" i="20"/>
  <c r="C4329" i="20"/>
  <c r="C4330" i="20"/>
  <c r="C4331" i="20"/>
  <c r="C4332" i="20"/>
  <c r="C4333" i="20"/>
  <c r="C4334" i="20"/>
  <c r="C4335" i="20"/>
  <c r="C4336" i="20"/>
  <c r="C4337" i="20"/>
  <c r="C4338" i="20"/>
  <c r="C4339" i="20"/>
  <c r="C4340" i="20"/>
  <c r="C4341" i="20"/>
  <c r="C4342" i="20"/>
  <c r="C4343" i="20"/>
  <c r="C4344" i="20"/>
  <c r="C4345" i="20"/>
  <c r="C4346" i="20"/>
  <c r="C4347" i="20"/>
  <c r="C4348" i="20"/>
  <c r="C4349" i="20"/>
  <c r="C4350" i="20"/>
  <c r="C4351" i="20"/>
  <c r="C4352" i="20"/>
  <c r="C4353" i="20"/>
  <c r="C4354" i="20"/>
  <c r="C4355" i="20"/>
  <c r="C4356" i="20"/>
  <c r="C4357" i="20"/>
  <c r="C4358" i="20"/>
  <c r="C4359" i="20"/>
  <c r="C4360" i="20"/>
  <c r="C4361" i="20"/>
  <c r="C4362" i="20"/>
  <c r="C4363" i="20"/>
  <c r="C4364" i="20"/>
  <c r="C4365" i="20"/>
  <c r="C4366" i="20"/>
  <c r="C4367" i="20"/>
  <c r="C4368" i="20"/>
  <c r="C4369" i="20"/>
  <c r="C4370" i="20"/>
  <c r="C4371" i="20"/>
  <c r="C4372" i="20"/>
  <c r="C4373" i="20"/>
  <c r="C4374" i="20"/>
  <c r="C4375" i="20"/>
  <c r="C4376" i="20"/>
  <c r="C4377" i="20"/>
  <c r="C4378" i="20"/>
  <c r="C4379" i="20"/>
  <c r="C4380" i="20"/>
  <c r="C4381" i="20"/>
  <c r="C4382" i="20"/>
  <c r="C4383" i="20"/>
  <c r="C4384" i="20"/>
  <c r="C4385" i="20"/>
  <c r="C4386" i="20"/>
  <c r="C4387" i="20"/>
  <c r="C4388" i="20"/>
  <c r="C4389" i="20"/>
  <c r="C4390" i="20"/>
  <c r="C4391" i="20"/>
  <c r="C4392" i="20"/>
  <c r="C4393" i="20"/>
  <c r="C4394" i="20"/>
  <c r="C4395" i="20"/>
  <c r="C4396" i="20"/>
  <c r="C4397" i="20"/>
  <c r="C4398" i="20"/>
  <c r="C4399" i="20"/>
  <c r="C4400" i="20"/>
  <c r="C4401" i="20"/>
  <c r="C4402" i="20"/>
  <c r="C4403" i="20"/>
  <c r="C4404" i="20"/>
  <c r="C4405" i="20"/>
  <c r="C4406" i="20"/>
  <c r="C4407" i="20"/>
  <c r="C4408" i="20"/>
  <c r="C4409" i="20"/>
  <c r="C4410" i="20"/>
  <c r="C4411" i="20"/>
  <c r="C4412" i="20"/>
  <c r="C4413" i="20"/>
  <c r="C4414" i="20"/>
  <c r="C4415" i="20"/>
  <c r="C4416" i="20"/>
  <c r="C4417" i="20"/>
  <c r="C4418" i="20"/>
  <c r="C4419" i="20"/>
  <c r="C4420" i="20"/>
  <c r="C4421" i="20"/>
  <c r="C4422" i="20"/>
  <c r="C4423" i="20"/>
  <c r="C4424" i="20"/>
  <c r="C4425" i="20"/>
  <c r="C4426" i="20"/>
  <c r="C4427" i="20"/>
  <c r="C4428" i="20"/>
  <c r="C4429" i="20"/>
  <c r="C4430" i="20"/>
  <c r="C4431" i="20"/>
  <c r="C4432" i="20"/>
  <c r="C4433" i="20"/>
  <c r="C4434" i="20"/>
  <c r="C4435" i="20"/>
  <c r="C4436" i="20"/>
  <c r="C4437" i="20"/>
  <c r="C4438" i="20"/>
  <c r="C4439" i="20"/>
  <c r="C4440" i="20"/>
  <c r="C4441" i="20"/>
  <c r="C4442" i="20"/>
  <c r="C4443" i="20"/>
  <c r="C4444" i="20"/>
  <c r="C4445" i="20"/>
  <c r="C4446" i="20"/>
  <c r="C4447" i="20"/>
  <c r="C4448" i="20"/>
  <c r="C4449" i="20"/>
  <c r="C4450" i="20"/>
  <c r="C4451" i="20"/>
  <c r="C4452" i="20"/>
  <c r="C4453" i="20"/>
  <c r="C4454" i="20"/>
  <c r="C4455" i="20"/>
  <c r="C4456" i="20"/>
  <c r="C4457" i="20"/>
  <c r="C4458" i="20"/>
  <c r="C4459" i="20"/>
  <c r="C4460" i="20"/>
  <c r="C4461" i="20"/>
  <c r="C4462" i="20"/>
  <c r="C4463" i="20"/>
  <c r="C4464" i="20"/>
  <c r="C4465" i="20"/>
  <c r="C4466" i="20"/>
  <c r="C4467" i="20"/>
  <c r="C4468" i="20"/>
  <c r="C4469" i="20"/>
  <c r="C4470" i="20"/>
  <c r="C4471" i="20"/>
  <c r="C4472" i="20"/>
  <c r="C4473" i="20"/>
  <c r="C4474" i="20"/>
  <c r="C4475" i="20"/>
  <c r="C4476" i="20"/>
  <c r="C4477" i="20"/>
  <c r="C4478" i="20"/>
  <c r="C4479" i="20"/>
  <c r="C4480" i="20"/>
  <c r="C4481" i="20"/>
  <c r="C4482" i="20"/>
  <c r="C4483" i="20"/>
  <c r="C4484" i="20"/>
  <c r="C4485" i="20"/>
  <c r="C4486" i="20"/>
  <c r="C4487" i="20"/>
  <c r="C4488" i="20"/>
  <c r="C4489" i="20"/>
  <c r="C4490" i="20"/>
  <c r="C4491" i="20"/>
  <c r="C4492" i="20"/>
  <c r="C4493" i="20"/>
  <c r="C4494" i="20"/>
  <c r="C4495" i="20"/>
  <c r="C4496" i="20"/>
  <c r="C4497" i="20"/>
  <c r="C4498" i="20"/>
  <c r="C4499" i="20"/>
  <c r="C4500" i="20"/>
  <c r="C4501" i="20"/>
  <c r="C4502" i="20"/>
  <c r="C4503" i="20"/>
  <c r="C4504" i="20"/>
  <c r="C4505" i="20"/>
  <c r="C4506" i="20"/>
  <c r="C4507" i="20"/>
  <c r="C4508" i="20"/>
  <c r="C4509" i="20"/>
  <c r="C4510" i="20"/>
  <c r="C4511" i="20"/>
  <c r="C4512" i="20"/>
  <c r="C4513" i="20"/>
  <c r="C4514" i="20"/>
  <c r="C4515" i="20"/>
  <c r="C4516" i="20"/>
  <c r="C4517" i="20"/>
  <c r="C4518" i="20"/>
  <c r="C4519" i="20"/>
  <c r="C4520" i="20"/>
  <c r="C4521" i="20"/>
  <c r="C4522" i="20"/>
  <c r="C4523" i="20"/>
  <c r="C4524" i="20"/>
  <c r="C4525" i="20"/>
  <c r="C4526" i="20"/>
  <c r="C4527" i="20"/>
  <c r="C4528" i="20"/>
  <c r="C4529" i="20"/>
  <c r="C4530" i="20"/>
  <c r="C4531" i="20"/>
  <c r="C4532" i="20"/>
  <c r="C4533" i="20"/>
  <c r="C4534" i="20"/>
  <c r="C4535" i="20"/>
  <c r="C4536" i="20"/>
  <c r="C4537" i="20"/>
  <c r="C4538" i="20"/>
  <c r="C4539" i="20"/>
  <c r="C4540" i="20"/>
  <c r="C4541" i="20"/>
  <c r="C4542" i="20"/>
  <c r="C4543" i="20"/>
  <c r="C4544" i="20"/>
  <c r="C4545" i="20"/>
  <c r="C4546" i="20"/>
  <c r="C4547" i="20"/>
  <c r="C4548" i="20"/>
  <c r="C4549" i="20"/>
  <c r="C4550" i="20"/>
  <c r="C4551" i="20"/>
  <c r="C4552" i="20"/>
  <c r="C4553" i="20"/>
  <c r="C4554" i="20"/>
  <c r="C4555" i="20"/>
  <c r="C4556" i="20"/>
  <c r="C4557" i="20"/>
  <c r="C4558" i="20"/>
  <c r="C4559" i="20"/>
  <c r="C4560" i="20"/>
  <c r="C4561" i="20"/>
  <c r="C4562" i="20"/>
  <c r="C4563" i="20"/>
  <c r="C4564" i="20"/>
  <c r="C4565" i="20"/>
  <c r="C4566" i="20"/>
  <c r="C4567" i="20"/>
  <c r="C4568" i="20"/>
  <c r="C4569" i="20"/>
  <c r="C4570" i="20"/>
  <c r="C4571" i="20"/>
  <c r="C4572" i="20"/>
  <c r="C4573" i="20"/>
  <c r="C4574" i="20"/>
  <c r="C4575" i="20"/>
  <c r="C4576" i="20"/>
  <c r="C4577" i="20"/>
  <c r="C4578" i="20"/>
  <c r="C4579" i="20"/>
  <c r="C4580" i="20"/>
  <c r="C4581" i="20"/>
  <c r="C4582" i="20"/>
  <c r="C4583" i="20"/>
  <c r="C4584" i="20"/>
  <c r="C4585" i="20"/>
  <c r="C4586" i="20"/>
  <c r="C4587" i="20"/>
  <c r="C4588" i="20"/>
  <c r="C4589" i="20"/>
  <c r="C4590" i="20"/>
  <c r="C4591" i="20"/>
  <c r="C4592" i="20"/>
  <c r="C4593" i="20"/>
  <c r="C4594" i="20"/>
  <c r="C4595" i="20"/>
  <c r="C4596" i="20"/>
  <c r="C4597" i="20"/>
  <c r="C4598" i="20"/>
  <c r="C4599" i="20"/>
  <c r="C4600" i="20"/>
  <c r="C4601" i="20"/>
  <c r="C4602" i="20"/>
  <c r="C4603" i="20"/>
  <c r="C4604" i="20"/>
  <c r="C4605" i="20"/>
  <c r="C4606" i="20"/>
  <c r="C4607" i="20"/>
  <c r="C4608" i="20"/>
  <c r="C4609" i="20"/>
  <c r="C4610" i="20"/>
  <c r="C4611" i="20"/>
  <c r="C4612" i="20"/>
  <c r="C4613" i="20"/>
  <c r="C4614" i="20"/>
  <c r="C4615" i="20"/>
  <c r="C4616" i="20"/>
  <c r="C4617" i="20"/>
  <c r="C4618" i="20"/>
  <c r="C4619" i="20"/>
  <c r="C4620" i="20"/>
  <c r="C4621" i="20"/>
  <c r="C4622" i="20"/>
  <c r="C4623" i="20"/>
  <c r="C4624" i="20"/>
  <c r="C4625" i="20"/>
  <c r="C4626" i="20"/>
  <c r="C4627" i="20"/>
  <c r="C4628" i="20"/>
  <c r="C4629" i="20"/>
  <c r="C4630" i="20"/>
  <c r="C4631" i="20"/>
  <c r="C4632" i="20"/>
  <c r="C4633" i="20"/>
  <c r="C4634" i="20"/>
  <c r="C4635" i="20"/>
  <c r="C4636" i="20"/>
  <c r="C4637" i="20"/>
  <c r="C4638" i="20"/>
  <c r="C4639" i="20"/>
  <c r="C4640" i="20"/>
  <c r="C4641" i="20"/>
  <c r="C4642" i="20"/>
  <c r="C4643" i="20"/>
  <c r="C4644" i="20"/>
  <c r="C4645" i="20"/>
  <c r="C4646" i="20"/>
  <c r="C4647" i="20"/>
  <c r="C4648" i="20"/>
  <c r="C4649" i="20"/>
  <c r="C4650" i="20"/>
  <c r="C4651" i="20"/>
  <c r="C4652" i="20"/>
  <c r="C4653" i="20"/>
  <c r="C4654" i="20"/>
  <c r="C4655" i="20"/>
  <c r="C4656" i="20"/>
  <c r="C4657" i="20"/>
  <c r="C4658" i="20"/>
  <c r="C4659" i="20"/>
  <c r="C4660" i="20"/>
  <c r="C4661" i="20"/>
  <c r="C4662" i="20"/>
  <c r="C4663" i="20"/>
  <c r="C4664" i="20"/>
  <c r="C4665" i="20"/>
  <c r="C4666" i="20"/>
  <c r="C4667" i="20"/>
  <c r="C4668" i="20"/>
  <c r="C4669" i="20"/>
  <c r="C4670" i="20"/>
  <c r="C4671" i="20"/>
  <c r="C4672" i="20"/>
  <c r="C4673" i="20"/>
  <c r="C4674" i="20"/>
  <c r="C4675" i="20"/>
  <c r="C4676" i="20"/>
  <c r="C4677" i="20"/>
  <c r="C4678" i="20"/>
  <c r="C4679" i="20"/>
  <c r="C4680" i="20"/>
  <c r="C4681" i="20"/>
  <c r="C4682" i="20"/>
  <c r="C4683" i="20"/>
  <c r="C4684" i="20"/>
  <c r="C4685" i="20"/>
  <c r="C4686" i="20"/>
  <c r="C4687" i="20"/>
  <c r="C4688" i="20"/>
  <c r="C4689" i="20"/>
  <c r="C4690" i="20"/>
  <c r="C4691" i="20"/>
  <c r="C4692" i="20"/>
  <c r="C4693" i="20"/>
  <c r="C4694" i="20"/>
  <c r="C4695" i="20"/>
  <c r="C4696" i="20"/>
  <c r="C4697" i="20"/>
  <c r="C4698" i="20"/>
  <c r="C4699" i="20"/>
  <c r="C4700" i="20"/>
  <c r="C4701" i="20"/>
  <c r="C4702" i="20"/>
  <c r="C4703" i="20"/>
  <c r="C4704" i="20"/>
  <c r="C4705" i="20"/>
  <c r="C4706" i="20"/>
  <c r="C4707" i="20"/>
  <c r="C4708" i="20"/>
  <c r="C4709" i="20"/>
  <c r="C4710" i="20"/>
  <c r="C4711" i="20"/>
  <c r="C4712" i="20"/>
  <c r="C4713" i="20"/>
  <c r="C4714" i="20"/>
  <c r="C4715" i="20"/>
  <c r="C4716" i="20"/>
  <c r="C4717" i="20"/>
  <c r="C4718" i="20"/>
  <c r="C4719" i="20"/>
  <c r="C4720" i="20"/>
  <c r="C4721" i="20"/>
  <c r="C4722" i="20"/>
  <c r="C4723" i="20"/>
  <c r="C4724" i="20"/>
  <c r="C4725" i="20"/>
  <c r="C4726" i="20"/>
  <c r="C4727" i="20"/>
  <c r="C4728" i="20"/>
  <c r="C4729" i="20"/>
  <c r="C4730" i="20"/>
  <c r="C4731" i="20"/>
  <c r="C4732" i="20"/>
  <c r="C4733" i="20"/>
  <c r="C4734" i="20"/>
  <c r="C4735" i="20"/>
  <c r="C4736" i="20"/>
  <c r="C4737" i="20"/>
  <c r="C4738" i="20"/>
  <c r="C4739" i="20"/>
  <c r="C4740" i="20"/>
  <c r="C4741" i="20"/>
  <c r="C4742" i="20"/>
  <c r="C4743" i="20"/>
  <c r="C4744" i="20"/>
  <c r="C4745" i="20"/>
  <c r="C4746" i="20"/>
  <c r="C4747" i="20"/>
  <c r="C4748" i="20"/>
  <c r="C4749" i="20"/>
  <c r="C4750" i="20"/>
  <c r="C4751" i="20"/>
  <c r="C4752" i="20"/>
  <c r="C4753" i="20"/>
  <c r="C4754" i="20"/>
  <c r="C4755" i="20"/>
  <c r="C4756" i="20"/>
  <c r="C4757" i="20"/>
  <c r="C4758" i="20"/>
  <c r="C4759" i="20"/>
  <c r="C4760" i="20"/>
  <c r="C4761" i="20"/>
  <c r="C4762" i="20"/>
  <c r="C4763" i="20"/>
  <c r="C4764" i="20"/>
  <c r="C4765" i="20"/>
  <c r="C4766" i="20"/>
  <c r="C4767" i="20"/>
  <c r="C4768" i="20"/>
  <c r="C4769" i="20"/>
  <c r="C4770" i="20"/>
  <c r="C4771" i="20"/>
  <c r="C4772" i="20"/>
  <c r="C4773" i="20"/>
  <c r="C4774" i="20"/>
  <c r="C4775" i="20"/>
  <c r="C4776" i="20"/>
  <c r="C4777" i="20"/>
  <c r="C4778" i="20"/>
  <c r="C4779" i="20"/>
  <c r="C4780" i="20"/>
  <c r="C4781" i="20"/>
  <c r="C4782" i="20"/>
  <c r="C4783" i="20"/>
  <c r="C4784" i="20"/>
  <c r="C4785" i="20"/>
  <c r="C4786" i="20"/>
  <c r="C4787" i="20"/>
  <c r="C4788" i="20"/>
  <c r="C4789" i="20"/>
  <c r="C4790" i="20"/>
  <c r="C4791" i="20"/>
  <c r="C4792" i="20"/>
  <c r="C4793" i="20"/>
  <c r="C4794" i="20"/>
  <c r="C4795" i="20"/>
  <c r="C4796" i="20"/>
  <c r="C4797" i="20"/>
  <c r="C4798" i="20"/>
  <c r="C4799" i="20"/>
  <c r="C4800" i="20"/>
  <c r="C4801" i="20"/>
  <c r="C4802" i="20"/>
  <c r="C4803" i="20"/>
  <c r="C4804" i="20"/>
  <c r="C4805" i="20"/>
  <c r="C4806" i="20"/>
  <c r="C4807" i="20"/>
  <c r="C4808" i="20"/>
  <c r="C4809" i="20"/>
  <c r="C4810" i="20"/>
  <c r="C4811" i="20"/>
  <c r="C4812" i="20"/>
  <c r="C4813" i="20"/>
  <c r="C4814" i="20"/>
  <c r="C4815" i="20"/>
  <c r="C4816" i="20"/>
  <c r="C4817" i="20"/>
  <c r="C4818" i="20"/>
  <c r="C4819" i="20"/>
  <c r="C4820" i="20"/>
  <c r="C4821" i="20"/>
  <c r="C4822" i="20"/>
  <c r="C4823" i="20"/>
  <c r="C4824" i="20"/>
  <c r="C4825" i="20"/>
  <c r="C4826" i="20"/>
  <c r="C4827" i="20"/>
  <c r="C4828" i="20"/>
  <c r="C4829" i="20"/>
  <c r="C4830" i="20"/>
  <c r="C4831" i="20"/>
  <c r="C4832" i="20"/>
  <c r="C4833" i="20"/>
  <c r="C4834" i="20"/>
  <c r="C4835" i="20"/>
  <c r="C4836" i="20"/>
  <c r="C4837" i="20"/>
  <c r="C4838" i="20"/>
  <c r="C4839" i="20"/>
  <c r="C4840" i="20"/>
  <c r="C4841" i="20"/>
  <c r="C4842" i="20"/>
  <c r="C4843" i="20"/>
  <c r="C4844" i="20"/>
  <c r="C4845" i="20"/>
  <c r="C4846" i="20"/>
  <c r="C4847" i="20"/>
  <c r="C4848" i="20"/>
  <c r="C4849" i="20"/>
  <c r="C4850" i="20"/>
  <c r="C4851" i="20"/>
  <c r="C4852" i="20"/>
  <c r="C4853" i="20"/>
  <c r="C4854" i="20"/>
  <c r="C4855" i="20"/>
  <c r="C4856" i="20"/>
  <c r="C4857" i="20"/>
  <c r="C4858" i="20"/>
  <c r="C4859" i="20"/>
  <c r="C4860" i="20"/>
  <c r="C4861" i="20"/>
  <c r="C4862" i="20"/>
  <c r="C4863" i="20"/>
  <c r="C4864" i="20"/>
  <c r="C4865" i="20"/>
  <c r="C4866" i="20"/>
  <c r="C4867" i="20"/>
  <c r="C4868" i="20"/>
  <c r="C4869" i="20"/>
  <c r="C4870" i="20"/>
  <c r="C4871" i="20"/>
  <c r="C4872" i="20"/>
  <c r="C4873" i="20"/>
  <c r="C4874" i="20"/>
  <c r="C4875" i="20"/>
  <c r="C4876" i="20"/>
  <c r="C4877" i="20"/>
  <c r="C4878" i="20"/>
  <c r="C4879" i="20"/>
  <c r="C4880" i="20"/>
  <c r="C4881" i="20"/>
  <c r="C4882" i="20"/>
  <c r="C4883" i="20"/>
  <c r="C4884" i="20"/>
  <c r="C4885" i="20"/>
  <c r="C4886" i="20"/>
  <c r="C4887" i="20"/>
  <c r="C4888" i="20"/>
  <c r="C4889" i="20"/>
  <c r="C4890" i="20"/>
  <c r="C4891" i="20"/>
  <c r="C4892" i="20"/>
  <c r="C4893" i="20"/>
  <c r="C4894" i="20"/>
  <c r="C4895" i="20"/>
  <c r="C4896" i="20"/>
  <c r="C4897" i="20"/>
  <c r="C4898" i="20"/>
  <c r="C4899" i="20"/>
  <c r="C4900" i="20"/>
  <c r="C4901" i="20"/>
  <c r="C4902" i="20"/>
  <c r="C4903" i="20"/>
  <c r="C4904" i="20"/>
  <c r="C4905" i="20"/>
  <c r="C4906" i="20"/>
  <c r="C4907" i="20"/>
  <c r="C4908" i="20"/>
  <c r="C4909" i="20"/>
  <c r="C4910" i="20"/>
  <c r="C4911" i="20"/>
  <c r="C4912" i="20"/>
  <c r="C4913" i="20"/>
  <c r="C4914" i="20"/>
  <c r="C4915" i="20"/>
  <c r="C4916" i="20"/>
  <c r="C4917" i="20"/>
  <c r="C4918" i="20"/>
  <c r="C4919" i="20"/>
  <c r="C4920" i="20"/>
  <c r="C4921" i="20"/>
  <c r="C4922" i="20"/>
  <c r="C4923" i="20"/>
  <c r="C4924" i="20"/>
  <c r="C4925" i="20"/>
  <c r="C4926" i="20"/>
  <c r="C4927" i="20"/>
  <c r="C4928" i="20"/>
  <c r="C4929" i="20"/>
  <c r="C4930" i="20"/>
  <c r="C4931" i="20"/>
  <c r="C4932" i="20"/>
  <c r="C4933" i="20"/>
  <c r="C4934" i="20"/>
  <c r="C4935" i="20"/>
  <c r="C4936" i="20"/>
  <c r="C4937" i="20"/>
  <c r="C4938" i="20"/>
  <c r="C4939" i="20"/>
  <c r="C4940" i="20"/>
  <c r="C4941" i="20"/>
  <c r="C4942" i="20"/>
  <c r="C4943" i="20"/>
  <c r="C4944" i="20"/>
  <c r="C4945" i="20"/>
  <c r="C4946" i="20"/>
  <c r="C4947" i="20"/>
  <c r="C4948" i="20"/>
  <c r="C4949" i="20"/>
  <c r="C4950" i="20"/>
  <c r="C4951" i="20"/>
  <c r="C4952" i="20"/>
  <c r="C4953" i="20"/>
  <c r="C4954" i="20"/>
  <c r="C4955" i="20"/>
  <c r="C4956" i="20"/>
  <c r="C4957" i="20"/>
  <c r="C4958" i="20"/>
  <c r="C4959" i="20"/>
  <c r="C4960" i="20"/>
  <c r="C4961" i="20"/>
  <c r="C4962" i="20"/>
  <c r="C4963" i="20"/>
  <c r="C4964" i="20"/>
  <c r="C4965" i="20"/>
  <c r="C4966" i="20"/>
  <c r="C4967" i="20"/>
  <c r="C4968" i="20"/>
  <c r="C4969" i="20"/>
  <c r="C4970" i="20"/>
  <c r="C4971" i="20"/>
  <c r="C4972" i="20"/>
  <c r="C4973" i="20"/>
  <c r="C4974" i="20"/>
  <c r="C4975" i="20"/>
  <c r="C4976" i="20"/>
  <c r="C4977" i="20"/>
  <c r="C4978" i="20"/>
  <c r="C4979" i="20"/>
  <c r="C4980" i="20"/>
  <c r="C4981" i="20"/>
  <c r="C4982" i="20"/>
  <c r="C4983" i="20"/>
  <c r="C4984" i="20"/>
  <c r="C4985" i="20"/>
  <c r="C4986" i="20"/>
  <c r="C4987" i="20"/>
  <c r="C4988" i="20"/>
  <c r="C4989" i="20"/>
  <c r="C4990" i="20"/>
  <c r="C4991" i="20"/>
  <c r="C4992" i="20"/>
  <c r="C4993" i="20"/>
  <c r="C4994" i="20"/>
  <c r="C4995" i="20"/>
  <c r="C4996" i="20"/>
  <c r="C4997" i="20"/>
  <c r="C4998" i="20"/>
  <c r="C4999" i="20"/>
  <c r="C5000" i="20"/>
  <c r="C5001" i="20"/>
  <c r="C5002" i="20"/>
  <c r="C5003" i="20"/>
  <c r="C5004" i="20"/>
  <c r="C5005" i="20"/>
  <c r="C5006" i="20"/>
  <c r="C5007" i="20"/>
  <c r="C5008" i="20"/>
  <c r="C5009" i="20"/>
  <c r="C5010" i="20"/>
  <c r="C5011" i="20"/>
  <c r="C5012" i="20"/>
  <c r="C5013" i="20"/>
  <c r="C5014" i="20"/>
  <c r="C5015" i="20"/>
  <c r="C5016" i="20"/>
  <c r="C5017" i="20"/>
  <c r="C5018" i="20"/>
  <c r="C5019" i="20"/>
  <c r="C5020" i="20"/>
  <c r="C5021" i="20"/>
  <c r="C5022" i="20"/>
  <c r="C5023" i="20"/>
  <c r="C5024" i="20"/>
  <c r="C5025" i="20"/>
  <c r="C5026" i="20"/>
  <c r="C5027" i="20"/>
  <c r="C5028" i="20"/>
  <c r="C5029" i="20"/>
  <c r="C5030" i="20"/>
  <c r="C5031" i="20"/>
  <c r="C5032" i="20"/>
  <c r="C5033" i="20"/>
  <c r="C5034" i="20"/>
  <c r="C5035" i="20"/>
  <c r="C5036" i="20"/>
  <c r="C5037" i="20"/>
  <c r="C5038" i="20"/>
  <c r="C5039" i="20"/>
  <c r="C5040" i="20"/>
  <c r="C5041" i="20"/>
  <c r="C5042" i="20"/>
  <c r="C5043" i="20"/>
  <c r="C5044" i="20"/>
  <c r="C5045" i="20"/>
  <c r="C5046" i="20"/>
  <c r="C5047" i="20"/>
  <c r="C5048" i="20"/>
  <c r="C5049" i="20"/>
  <c r="C5050" i="20"/>
  <c r="C5051" i="20"/>
  <c r="C5052" i="20"/>
  <c r="C5053" i="20"/>
  <c r="C5054" i="20"/>
  <c r="C5055" i="20"/>
  <c r="C5056" i="20"/>
  <c r="C5057" i="20"/>
  <c r="C5058" i="20"/>
  <c r="C5059" i="20"/>
  <c r="C5060" i="20"/>
  <c r="C5061" i="20"/>
  <c r="C5062" i="20"/>
  <c r="C5063" i="20"/>
  <c r="C5064" i="20"/>
  <c r="C5065" i="20"/>
  <c r="C5066" i="20"/>
  <c r="C5067" i="20"/>
  <c r="C5068" i="20"/>
  <c r="C5069" i="20"/>
  <c r="C5070" i="20"/>
  <c r="C5071" i="20"/>
  <c r="C5072" i="20"/>
  <c r="C5073" i="20"/>
  <c r="C5074" i="20"/>
  <c r="C5075" i="20"/>
  <c r="C5076" i="20"/>
  <c r="C5077" i="20"/>
  <c r="C5078" i="20"/>
  <c r="C5079" i="20"/>
  <c r="C5080" i="20"/>
  <c r="C5081" i="20"/>
  <c r="C5082" i="20"/>
  <c r="C5083" i="20"/>
  <c r="C5084" i="20"/>
  <c r="C5085" i="20"/>
  <c r="C5086" i="20"/>
  <c r="C5087" i="20"/>
  <c r="C5088" i="20"/>
  <c r="C5089" i="20"/>
  <c r="C5090" i="20"/>
  <c r="C5091" i="20"/>
  <c r="C5092" i="20"/>
  <c r="C5093" i="20"/>
  <c r="C5094" i="20"/>
  <c r="C5095" i="20"/>
  <c r="C5096" i="20"/>
  <c r="C5097" i="20"/>
  <c r="C5098" i="20"/>
  <c r="C5099" i="20"/>
  <c r="C5100" i="20"/>
  <c r="C5101" i="20"/>
  <c r="C5102" i="20"/>
  <c r="C5103" i="20"/>
  <c r="C5104" i="20"/>
  <c r="C5105" i="20"/>
  <c r="C5106" i="20"/>
  <c r="C5107" i="20"/>
  <c r="C5108" i="20"/>
  <c r="C5109" i="20"/>
  <c r="C5110" i="20"/>
  <c r="C5111" i="20"/>
  <c r="C5112" i="20"/>
  <c r="C5113" i="20"/>
  <c r="C5114" i="20"/>
  <c r="C5115" i="20"/>
  <c r="C5116" i="20"/>
  <c r="C5117" i="20"/>
  <c r="C5118" i="20"/>
  <c r="C5119" i="20"/>
  <c r="C5120" i="20"/>
  <c r="C5121" i="20"/>
  <c r="C5122" i="20"/>
  <c r="C5123" i="20"/>
  <c r="C5124" i="20"/>
  <c r="C5125" i="20"/>
  <c r="C5126" i="20"/>
  <c r="C5127" i="20"/>
  <c r="C5128" i="20"/>
  <c r="C5129" i="20"/>
  <c r="C5130" i="20"/>
  <c r="C5131" i="20"/>
  <c r="C5132" i="20"/>
  <c r="C5133" i="20"/>
  <c r="C5134" i="20"/>
  <c r="C5135" i="20"/>
  <c r="C5136" i="20"/>
  <c r="C5137" i="20"/>
  <c r="C5138" i="20"/>
  <c r="C5139" i="20"/>
  <c r="C5140" i="20"/>
  <c r="C5141" i="20"/>
  <c r="C5142" i="20"/>
  <c r="C5143" i="20"/>
  <c r="C5144" i="20"/>
  <c r="C5145" i="20"/>
  <c r="C5146" i="20"/>
  <c r="C5147" i="20"/>
  <c r="C5148" i="20"/>
  <c r="C5149" i="20"/>
  <c r="C5150" i="20"/>
  <c r="C5151" i="20"/>
  <c r="C5152" i="20"/>
  <c r="C5153" i="20"/>
  <c r="C5154" i="20"/>
  <c r="C5155" i="20"/>
  <c r="C5156" i="20"/>
  <c r="C5157" i="20"/>
  <c r="C5158" i="20"/>
  <c r="C5159" i="20"/>
  <c r="C5160" i="20"/>
  <c r="C5161" i="20"/>
  <c r="C5162" i="20"/>
  <c r="C5163" i="20"/>
  <c r="C5164" i="20"/>
  <c r="C5165" i="20"/>
  <c r="C5166" i="20"/>
  <c r="C5167" i="20"/>
  <c r="C5168" i="20"/>
  <c r="C5169" i="20"/>
  <c r="C5170" i="20"/>
  <c r="C5171" i="20"/>
  <c r="C5172" i="20"/>
  <c r="C5173" i="20"/>
  <c r="C5174" i="20"/>
  <c r="C5175" i="20"/>
  <c r="C5176" i="20"/>
  <c r="C5177" i="20"/>
  <c r="C5178" i="20"/>
  <c r="C5179" i="20"/>
  <c r="C5180" i="20"/>
  <c r="C5181" i="20"/>
  <c r="C5182" i="20"/>
  <c r="C5183" i="20"/>
  <c r="C5184" i="20"/>
  <c r="C5185" i="20"/>
  <c r="C5186" i="20"/>
  <c r="C5187" i="20"/>
  <c r="C5188" i="20"/>
  <c r="C5189" i="20"/>
  <c r="C5190" i="20"/>
  <c r="C5191" i="20"/>
  <c r="C5192" i="20"/>
  <c r="C5193" i="20"/>
  <c r="C5194" i="20"/>
  <c r="C5195" i="20"/>
  <c r="C5196" i="20"/>
  <c r="C5197" i="20"/>
  <c r="C5198" i="20"/>
  <c r="C5199" i="20"/>
  <c r="C5200" i="20"/>
  <c r="C5201" i="20"/>
  <c r="C5202" i="20"/>
  <c r="C5203" i="20"/>
  <c r="C5204" i="20"/>
  <c r="C5205" i="20"/>
  <c r="C5206" i="20"/>
  <c r="C5207" i="20"/>
  <c r="C5208" i="20"/>
  <c r="C5209" i="20"/>
  <c r="C5210" i="20"/>
  <c r="C5211" i="20"/>
  <c r="C5212" i="20"/>
  <c r="C5213" i="20"/>
  <c r="C5214" i="20"/>
  <c r="C5215" i="20"/>
  <c r="C5216" i="20"/>
  <c r="C5217" i="20"/>
  <c r="C5218" i="20"/>
  <c r="C5219" i="20"/>
  <c r="C5220" i="20"/>
  <c r="C5221" i="20"/>
  <c r="C5222" i="20"/>
  <c r="C5223" i="20"/>
  <c r="C5224" i="20"/>
  <c r="C5225" i="20"/>
  <c r="C5226" i="20"/>
  <c r="C5227" i="20"/>
  <c r="C5228" i="20"/>
  <c r="C5229" i="20"/>
  <c r="C5230" i="20"/>
  <c r="C5231" i="20"/>
  <c r="C5232" i="20"/>
  <c r="C5233" i="20"/>
  <c r="C5234" i="20"/>
  <c r="C5235" i="20"/>
  <c r="C5236" i="20"/>
  <c r="C5237" i="20"/>
  <c r="C5238" i="20"/>
  <c r="C5239" i="20"/>
  <c r="C5240" i="20"/>
  <c r="C5241" i="20"/>
  <c r="C5242" i="20"/>
  <c r="C5243" i="20"/>
  <c r="C5244" i="20"/>
  <c r="C5245" i="20"/>
  <c r="C5246" i="20"/>
  <c r="C5247" i="20"/>
  <c r="C5248" i="20"/>
  <c r="C5249" i="20"/>
  <c r="C5250" i="20"/>
  <c r="C5251" i="20"/>
  <c r="C5252" i="20"/>
  <c r="C5253" i="20"/>
  <c r="C5254" i="20"/>
  <c r="C5255" i="20"/>
  <c r="C5256" i="20"/>
  <c r="C5257" i="20"/>
  <c r="C5258" i="20"/>
  <c r="C5259" i="20"/>
  <c r="C5260" i="20"/>
  <c r="C5261" i="20"/>
  <c r="C5262" i="20"/>
  <c r="C5263" i="20"/>
  <c r="C5264" i="20"/>
  <c r="C5265" i="20"/>
  <c r="C5266" i="20"/>
  <c r="C5267" i="20"/>
  <c r="C5268" i="20"/>
  <c r="C5269" i="20"/>
  <c r="C5270" i="20"/>
  <c r="C5271" i="20"/>
  <c r="C5272" i="20"/>
  <c r="C5273" i="20"/>
  <c r="C5274" i="20"/>
  <c r="C5275" i="20"/>
  <c r="C5276" i="20"/>
  <c r="C5277" i="20"/>
  <c r="C5278" i="20"/>
  <c r="C5279" i="20"/>
  <c r="C5280" i="20"/>
  <c r="C5281" i="20"/>
  <c r="C5282" i="20"/>
  <c r="C5283" i="20"/>
  <c r="C5284" i="20"/>
  <c r="C5285" i="20"/>
  <c r="C5286" i="20"/>
  <c r="C5287" i="20"/>
  <c r="C5288" i="20"/>
  <c r="C5289" i="20"/>
  <c r="C5290" i="20"/>
  <c r="C5291" i="20"/>
  <c r="C5292" i="20"/>
  <c r="C5293" i="20"/>
  <c r="C5294" i="20"/>
  <c r="C5295" i="20"/>
  <c r="C5296" i="20"/>
  <c r="C5297" i="20"/>
  <c r="C5298" i="20"/>
  <c r="C5299" i="20"/>
  <c r="C5300" i="20"/>
  <c r="C5301" i="20"/>
  <c r="C5302" i="20"/>
  <c r="C5303" i="20"/>
  <c r="C5304" i="20"/>
  <c r="C5305" i="20"/>
  <c r="C5306" i="20"/>
  <c r="C5307" i="20"/>
  <c r="C5308" i="20"/>
  <c r="C5309" i="20"/>
  <c r="C5310" i="20"/>
  <c r="C5311" i="20"/>
  <c r="C5312" i="20"/>
  <c r="C5313" i="20"/>
  <c r="C5314" i="20"/>
  <c r="C5315" i="20"/>
  <c r="C5316" i="20"/>
  <c r="C5317" i="20"/>
  <c r="C5318" i="20"/>
  <c r="C5319" i="20"/>
  <c r="C5320" i="20"/>
  <c r="C5321" i="20"/>
  <c r="C5322" i="20"/>
  <c r="C5323" i="20"/>
  <c r="C5324" i="20"/>
  <c r="C5325" i="20"/>
  <c r="C5326" i="20"/>
  <c r="C5327" i="20"/>
  <c r="C5328" i="20"/>
  <c r="C5329" i="20"/>
  <c r="C5330" i="20"/>
  <c r="C5331" i="20"/>
  <c r="C5332" i="20"/>
  <c r="C5333" i="20"/>
  <c r="C5334" i="20"/>
  <c r="C5335" i="20"/>
  <c r="C5336" i="20"/>
  <c r="C5337" i="20"/>
  <c r="C5338" i="20"/>
  <c r="C5339" i="20"/>
  <c r="C5340" i="20"/>
  <c r="C5341" i="20"/>
  <c r="C5342" i="20"/>
  <c r="C5343" i="20"/>
  <c r="C5344" i="20"/>
  <c r="C5345" i="20"/>
  <c r="C5346" i="20"/>
  <c r="C5347" i="20"/>
  <c r="C5348" i="20"/>
  <c r="C5349" i="20"/>
  <c r="C5350" i="20"/>
  <c r="C5351" i="20"/>
  <c r="C5352" i="20"/>
  <c r="C5353" i="20"/>
  <c r="C5354" i="20"/>
  <c r="C5355" i="20"/>
  <c r="C5356" i="20"/>
  <c r="C5357" i="20"/>
  <c r="C5358" i="20"/>
  <c r="C5359" i="20"/>
  <c r="C5360" i="20"/>
  <c r="C5361" i="20"/>
  <c r="C5362" i="20"/>
  <c r="C5363" i="20"/>
  <c r="C5364" i="20"/>
  <c r="C5365" i="20"/>
  <c r="C5366" i="20"/>
  <c r="C5367" i="20"/>
  <c r="C5368" i="20"/>
  <c r="C5369" i="20"/>
  <c r="C5370" i="20"/>
  <c r="C5371" i="20"/>
  <c r="C5372" i="20"/>
  <c r="C5373" i="20"/>
  <c r="C5374" i="20"/>
  <c r="C5375" i="20"/>
  <c r="C5376" i="20"/>
  <c r="C5377" i="20"/>
  <c r="C5378" i="20"/>
  <c r="C5379" i="20"/>
  <c r="C5380" i="20"/>
  <c r="C5381" i="20"/>
  <c r="C5382" i="20"/>
  <c r="C5383" i="20"/>
  <c r="C5384" i="20"/>
  <c r="C5385" i="20"/>
  <c r="C5386" i="20"/>
  <c r="C5387" i="20"/>
  <c r="C5388" i="20"/>
  <c r="C5389" i="20"/>
  <c r="C5390" i="20"/>
  <c r="C5391" i="20"/>
  <c r="C5392" i="20"/>
  <c r="C5393" i="20"/>
  <c r="C5394" i="20"/>
  <c r="C5395" i="20"/>
  <c r="C5396" i="20"/>
  <c r="C5397" i="20"/>
  <c r="C5398" i="20"/>
  <c r="C5399" i="20"/>
  <c r="C5400" i="20"/>
  <c r="C5401" i="20"/>
  <c r="C5402" i="20"/>
  <c r="C5403" i="20"/>
  <c r="C5404" i="20"/>
  <c r="C5405" i="20"/>
  <c r="C5406" i="20"/>
  <c r="C5407" i="20"/>
  <c r="C5408" i="20"/>
  <c r="C5409" i="20"/>
  <c r="C5410" i="20"/>
  <c r="C5411" i="20"/>
  <c r="C5412" i="20"/>
  <c r="C5413" i="20"/>
  <c r="C5414" i="20"/>
  <c r="C5415" i="20"/>
  <c r="C5416" i="20"/>
  <c r="C5417" i="20"/>
  <c r="C5418" i="20"/>
  <c r="C5419" i="20"/>
  <c r="C5420" i="20"/>
  <c r="C5421" i="20"/>
  <c r="C5422" i="20"/>
  <c r="C5423" i="20"/>
  <c r="C5424" i="20"/>
  <c r="C5425" i="20"/>
  <c r="C5426" i="20"/>
  <c r="C5427" i="20"/>
  <c r="C5428" i="20"/>
  <c r="C5429" i="20"/>
  <c r="C5430" i="20"/>
  <c r="C5431" i="20"/>
  <c r="C5432" i="20"/>
  <c r="C5433" i="20"/>
  <c r="C5434" i="20"/>
  <c r="C5435" i="20"/>
  <c r="C5436" i="20"/>
  <c r="C5437" i="20"/>
  <c r="C5438" i="20"/>
  <c r="C5439" i="20"/>
  <c r="C5440" i="20"/>
  <c r="C5441" i="20"/>
  <c r="C5442" i="20"/>
  <c r="C5443" i="20"/>
  <c r="C5444" i="20"/>
  <c r="C5445" i="20"/>
  <c r="C5446" i="20"/>
  <c r="C5447" i="20"/>
  <c r="C5448" i="20"/>
  <c r="C5449" i="20"/>
  <c r="C5450" i="20"/>
  <c r="C5451" i="20"/>
  <c r="C5452" i="20"/>
  <c r="C5453" i="20"/>
  <c r="C5454" i="20"/>
  <c r="C5455" i="20"/>
  <c r="C5456" i="20"/>
  <c r="C5457" i="20"/>
  <c r="C5458" i="20"/>
  <c r="C5459" i="20"/>
  <c r="C5460" i="20"/>
  <c r="C5461" i="20"/>
  <c r="C5462" i="20"/>
  <c r="C5463" i="20"/>
  <c r="C5464" i="20"/>
  <c r="C5465" i="20"/>
  <c r="C5466" i="20"/>
  <c r="C5467" i="20"/>
  <c r="C5468" i="20"/>
  <c r="C5469" i="20"/>
  <c r="C5470" i="20"/>
  <c r="C5471" i="20"/>
  <c r="C5472" i="20"/>
  <c r="C5473" i="20"/>
  <c r="C5474" i="20"/>
  <c r="C5475" i="20"/>
  <c r="C5476" i="20"/>
  <c r="C5477" i="20"/>
  <c r="C5478" i="20"/>
  <c r="C5479" i="20"/>
  <c r="C5480" i="20"/>
  <c r="C5481" i="20"/>
  <c r="C5482" i="20"/>
  <c r="C5483" i="20"/>
  <c r="C5484" i="20"/>
  <c r="C5485" i="20"/>
  <c r="C5486" i="20"/>
  <c r="C5487" i="20"/>
  <c r="C5488" i="20"/>
  <c r="C5489" i="20"/>
  <c r="C5490" i="20"/>
  <c r="C5491" i="20"/>
  <c r="C5492" i="20"/>
  <c r="C5493" i="20"/>
  <c r="C5494" i="20"/>
  <c r="C5495" i="20"/>
  <c r="C5496" i="20"/>
  <c r="C5497" i="20"/>
  <c r="C5498" i="20"/>
  <c r="C5499" i="20"/>
  <c r="C5500" i="20"/>
  <c r="C5501" i="20"/>
  <c r="C5502" i="20"/>
  <c r="C5503" i="20"/>
  <c r="C5504" i="20"/>
  <c r="C5505" i="20"/>
  <c r="C5506" i="20"/>
  <c r="C5507" i="20"/>
  <c r="C5508" i="20"/>
  <c r="C5509" i="20"/>
  <c r="C5510" i="20"/>
  <c r="C5511" i="20"/>
  <c r="C5512" i="20"/>
  <c r="C5513" i="20"/>
  <c r="C5514" i="20"/>
  <c r="C5515" i="20"/>
  <c r="C5516" i="20"/>
  <c r="C5517" i="20"/>
  <c r="C5518" i="20"/>
  <c r="C5519" i="20"/>
  <c r="C5520" i="20"/>
  <c r="C5521" i="20"/>
  <c r="C5522" i="20"/>
  <c r="C5523" i="20"/>
  <c r="C5524" i="20"/>
  <c r="C5525" i="20"/>
  <c r="C5526" i="20"/>
  <c r="C5527" i="20"/>
  <c r="C5528" i="20"/>
  <c r="C5529" i="20"/>
  <c r="C5530" i="20"/>
  <c r="C5531" i="20"/>
  <c r="C5532" i="20"/>
  <c r="C5533" i="20"/>
  <c r="C5534" i="20"/>
  <c r="C5535" i="20"/>
  <c r="C5536" i="20"/>
  <c r="C5537" i="20"/>
  <c r="C5538" i="20"/>
  <c r="C5539" i="20"/>
  <c r="C5540" i="20"/>
  <c r="C5541" i="20"/>
  <c r="C5542" i="20"/>
  <c r="C5543" i="20"/>
  <c r="C5544" i="20"/>
  <c r="C5545" i="20"/>
  <c r="C5546" i="20"/>
  <c r="C5547" i="20"/>
  <c r="C5548" i="20"/>
  <c r="C5549" i="20"/>
  <c r="C5550" i="20"/>
  <c r="C5551" i="20"/>
  <c r="C5552" i="20"/>
  <c r="C5553" i="20"/>
  <c r="C5554" i="20"/>
  <c r="C5555" i="20"/>
  <c r="C5556" i="20"/>
  <c r="C5557" i="20"/>
  <c r="C5558" i="20"/>
  <c r="C5559" i="20"/>
  <c r="C5560" i="20"/>
  <c r="C5561" i="20"/>
  <c r="C5562" i="20"/>
  <c r="C5563" i="20"/>
  <c r="C5564" i="20"/>
  <c r="C5565" i="20"/>
  <c r="C5566" i="20"/>
  <c r="C5567" i="20"/>
  <c r="C5568" i="20"/>
  <c r="C5569" i="20"/>
  <c r="C5570" i="20"/>
  <c r="C5571" i="20"/>
  <c r="C5572" i="20"/>
  <c r="C5573" i="20"/>
  <c r="C5574" i="20"/>
  <c r="C5575" i="20"/>
  <c r="C5576" i="20"/>
  <c r="C5577" i="20"/>
  <c r="C5578" i="20"/>
  <c r="C5579" i="20"/>
  <c r="C5580" i="20"/>
  <c r="C5581" i="20"/>
  <c r="C5582" i="20"/>
  <c r="C5583" i="20"/>
  <c r="C5584" i="20"/>
  <c r="C5585" i="20"/>
  <c r="C5586" i="20"/>
  <c r="C5587" i="20"/>
  <c r="C5588" i="20"/>
  <c r="C5589" i="20"/>
  <c r="C5590" i="20"/>
  <c r="C5591" i="20"/>
  <c r="C5592" i="20"/>
  <c r="C5593" i="20"/>
  <c r="C5594" i="20"/>
  <c r="C5595" i="20"/>
  <c r="C5596" i="20"/>
  <c r="C5597" i="20"/>
  <c r="C5598" i="20"/>
  <c r="C5599" i="20"/>
  <c r="C5600" i="20"/>
  <c r="C5601" i="20"/>
  <c r="C5602" i="20"/>
  <c r="C5603" i="20"/>
  <c r="C5604" i="20"/>
  <c r="C5605" i="20"/>
  <c r="C5606" i="20"/>
  <c r="C5607" i="20"/>
  <c r="C5608" i="20"/>
  <c r="C5609" i="20"/>
  <c r="C5610" i="20"/>
  <c r="C5611" i="20"/>
  <c r="C5612" i="20"/>
  <c r="C5613" i="20"/>
  <c r="C5614" i="20"/>
  <c r="C5615" i="20"/>
  <c r="C5616" i="20"/>
  <c r="C5617" i="20"/>
  <c r="C5618" i="20"/>
  <c r="C5619" i="20"/>
  <c r="C5620" i="20"/>
  <c r="C5621" i="20"/>
  <c r="C5622" i="20"/>
  <c r="C5623" i="20"/>
  <c r="C5624" i="20"/>
  <c r="C5625" i="20"/>
  <c r="C5626" i="20"/>
  <c r="C5627" i="20"/>
  <c r="C5628" i="20"/>
  <c r="C5629" i="20"/>
  <c r="C5630" i="20"/>
  <c r="C5631" i="20"/>
  <c r="C5632" i="20"/>
  <c r="C5633" i="20"/>
  <c r="C5634" i="20"/>
  <c r="C5635" i="20"/>
  <c r="C5636" i="20"/>
  <c r="C5637" i="20"/>
  <c r="C5638" i="20"/>
  <c r="C5639" i="20"/>
  <c r="C5640" i="20"/>
  <c r="C5641" i="20"/>
  <c r="C5642" i="20"/>
  <c r="C5643" i="20"/>
  <c r="C5644" i="20"/>
  <c r="C5645" i="20"/>
  <c r="C5646" i="20"/>
  <c r="C5647" i="20"/>
  <c r="C5648" i="20"/>
  <c r="C5649" i="20"/>
  <c r="C5650" i="20"/>
  <c r="C5651" i="20"/>
  <c r="C5652" i="20"/>
  <c r="C5653" i="20"/>
  <c r="C5654" i="20"/>
  <c r="C5655" i="20"/>
  <c r="C5656" i="20"/>
  <c r="C5657" i="20"/>
  <c r="C5658" i="20"/>
  <c r="C5659" i="20"/>
  <c r="C5660" i="20"/>
  <c r="C5661" i="20"/>
  <c r="C5662" i="20"/>
  <c r="C5663" i="20"/>
  <c r="C5664" i="20"/>
  <c r="C5665" i="20"/>
  <c r="C5666" i="20"/>
  <c r="C5667" i="20"/>
  <c r="C5668" i="20"/>
  <c r="C5669" i="20"/>
  <c r="C5670" i="20"/>
  <c r="C5671" i="20"/>
  <c r="C5672" i="20"/>
  <c r="C5673" i="20"/>
  <c r="C5674" i="20"/>
  <c r="C5675" i="20"/>
  <c r="C5676" i="20"/>
  <c r="C5677" i="20"/>
  <c r="C5678" i="20"/>
  <c r="C5679" i="20"/>
  <c r="C5680" i="20"/>
  <c r="C5681" i="20"/>
  <c r="C5682" i="20"/>
  <c r="C5683" i="20"/>
  <c r="C5684" i="20"/>
  <c r="C5685" i="20"/>
  <c r="C5686" i="20"/>
  <c r="C5687" i="20"/>
  <c r="C5688" i="20"/>
  <c r="C5689" i="20"/>
  <c r="C5690" i="20"/>
  <c r="C5691" i="20"/>
  <c r="C5692" i="20"/>
  <c r="C5693" i="20"/>
  <c r="C5694" i="20"/>
  <c r="C5695" i="20"/>
  <c r="C5696" i="20"/>
  <c r="C5697" i="20"/>
  <c r="C5698" i="20"/>
  <c r="C5699" i="20"/>
  <c r="C5700" i="20"/>
  <c r="C5701" i="20"/>
  <c r="C5702" i="20"/>
  <c r="C5703" i="20"/>
  <c r="C5704" i="20"/>
  <c r="C5705" i="20"/>
  <c r="C5706" i="20"/>
  <c r="C5707" i="20"/>
  <c r="C5708" i="20"/>
  <c r="C5709" i="20"/>
  <c r="C5710" i="20"/>
  <c r="C5711" i="20"/>
  <c r="C5712" i="20"/>
  <c r="C5713" i="20"/>
  <c r="C5714" i="20"/>
  <c r="C5715" i="20"/>
  <c r="C5716" i="20"/>
  <c r="C5717" i="20"/>
  <c r="C5718" i="20"/>
  <c r="C5719" i="20"/>
  <c r="C5720" i="20"/>
  <c r="C5721" i="20"/>
  <c r="C5722" i="20"/>
  <c r="C5723" i="20"/>
  <c r="C5724" i="20"/>
  <c r="C5725" i="20"/>
  <c r="C5726" i="20"/>
  <c r="C5727" i="20"/>
  <c r="C5728" i="20"/>
  <c r="C5729" i="20"/>
  <c r="C5730" i="20"/>
  <c r="C5731" i="20"/>
  <c r="C5732" i="20"/>
  <c r="C5733" i="20"/>
  <c r="C5734" i="20"/>
  <c r="C5735" i="20"/>
  <c r="C5736" i="20"/>
  <c r="C5737" i="20"/>
  <c r="C5738" i="20"/>
  <c r="C5739" i="20"/>
  <c r="C5740" i="20"/>
  <c r="C5741" i="20"/>
  <c r="C5742" i="20"/>
  <c r="C5743" i="20"/>
  <c r="C5744" i="20"/>
  <c r="C5745" i="20"/>
  <c r="C5746" i="20"/>
  <c r="C5747" i="20"/>
  <c r="C5748" i="20"/>
  <c r="C5749" i="20"/>
  <c r="C5750" i="20"/>
  <c r="C5751" i="20"/>
  <c r="C5752" i="20"/>
  <c r="C5753" i="20"/>
  <c r="C5754" i="20"/>
  <c r="C5755" i="20"/>
  <c r="C5756" i="20"/>
  <c r="C5757" i="20"/>
  <c r="C5758" i="20"/>
  <c r="C5759" i="20"/>
  <c r="C5760" i="20"/>
  <c r="C5761" i="20"/>
  <c r="C5762" i="20"/>
  <c r="C5763" i="20"/>
  <c r="C5764" i="20"/>
  <c r="C5765" i="20"/>
  <c r="C5766" i="20"/>
  <c r="C5767" i="20"/>
  <c r="C5768" i="20"/>
  <c r="C5769" i="20"/>
  <c r="C5770" i="20"/>
  <c r="C5771" i="20"/>
  <c r="C5772" i="20"/>
  <c r="C5773" i="20"/>
  <c r="C5774" i="20"/>
  <c r="C5775" i="20"/>
  <c r="C5776" i="20"/>
  <c r="C5777" i="20"/>
  <c r="C5778" i="20"/>
  <c r="C5779" i="20"/>
  <c r="C5780" i="20"/>
  <c r="C5781" i="20"/>
  <c r="C5782" i="20"/>
  <c r="C5783" i="20"/>
  <c r="C5784" i="20"/>
  <c r="C5785" i="20"/>
  <c r="C5786" i="20"/>
  <c r="C5787" i="20"/>
  <c r="C5788" i="20"/>
  <c r="C5789" i="20"/>
  <c r="C5790" i="20"/>
  <c r="C5791" i="20"/>
  <c r="C5792" i="20"/>
  <c r="C5793" i="20"/>
  <c r="C5794" i="20"/>
  <c r="C5795" i="20"/>
  <c r="C5796" i="20"/>
  <c r="C5797" i="20"/>
  <c r="C5798" i="20"/>
  <c r="C5799" i="20"/>
  <c r="C5800" i="20"/>
  <c r="C5801" i="20"/>
  <c r="C5802" i="20"/>
  <c r="C5803" i="20"/>
  <c r="C5804" i="20"/>
  <c r="C5805" i="20"/>
  <c r="C5806" i="20"/>
  <c r="C5807" i="20"/>
  <c r="C5808" i="20"/>
  <c r="C5809" i="20"/>
  <c r="C5810" i="20"/>
  <c r="C5811" i="20"/>
  <c r="C5812" i="20"/>
  <c r="C5813" i="20"/>
  <c r="C5814" i="20"/>
  <c r="C5815" i="20"/>
  <c r="C5816" i="20"/>
  <c r="C5817" i="20"/>
  <c r="C5818" i="20"/>
  <c r="C5819" i="20"/>
  <c r="C5820" i="20"/>
  <c r="C5821" i="20"/>
  <c r="C5822" i="20"/>
  <c r="C5823" i="20"/>
  <c r="C5824" i="20"/>
  <c r="C5825" i="20"/>
  <c r="C5826" i="20"/>
  <c r="C5827" i="20"/>
  <c r="C5828" i="20"/>
  <c r="C5829" i="20"/>
  <c r="C5830" i="20"/>
  <c r="C5831" i="20"/>
  <c r="C5832" i="20"/>
  <c r="C5833" i="20"/>
  <c r="C5834" i="20"/>
  <c r="C5835" i="20"/>
  <c r="C5836" i="20"/>
  <c r="C5837" i="20"/>
  <c r="C5838" i="20"/>
  <c r="C5839" i="20"/>
  <c r="C5840" i="20"/>
  <c r="C5841" i="20"/>
  <c r="C5842" i="20"/>
  <c r="C5843" i="20"/>
  <c r="C5844" i="20"/>
  <c r="C5845" i="20"/>
  <c r="C5846" i="20"/>
  <c r="C5847" i="20"/>
  <c r="C5848" i="20"/>
  <c r="C5849" i="20"/>
  <c r="C5850" i="20"/>
  <c r="C5851" i="20"/>
  <c r="C5852" i="20"/>
  <c r="C5853" i="20"/>
  <c r="C5854" i="20"/>
  <c r="C5855" i="20"/>
  <c r="C5856" i="20"/>
  <c r="C5857" i="20"/>
  <c r="C5858" i="20"/>
  <c r="C5859" i="20"/>
  <c r="C5860" i="20"/>
  <c r="C5861" i="20"/>
  <c r="C5862" i="20"/>
  <c r="C5863" i="20"/>
  <c r="C5864" i="20"/>
  <c r="C5865" i="20"/>
  <c r="C5866" i="20"/>
  <c r="C5867" i="20"/>
  <c r="C5868" i="20"/>
  <c r="C5869" i="20"/>
  <c r="C5870" i="20"/>
  <c r="C5871" i="20"/>
  <c r="C5872" i="20"/>
  <c r="C5873" i="20"/>
  <c r="C5874" i="20"/>
  <c r="C5875" i="20"/>
  <c r="C5876" i="20"/>
  <c r="C5877" i="20"/>
  <c r="C5878" i="20"/>
  <c r="C5879" i="20"/>
  <c r="C5880" i="20"/>
  <c r="C5881" i="20"/>
  <c r="C5882" i="20"/>
  <c r="C5883" i="20"/>
  <c r="C5884" i="20"/>
  <c r="C5885" i="20"/>
  <c r="C5886" i="20"/>
  <c r="C5887" i="20"/>
  <c r="C5888" i="20"/>
  <c r="C5889" i="20"/>
  <c r="C5890" i="20"/>
  <c r="C5891" i="20"/>
  <c r="C5892" i="20"/>
  <c r="C5893" i="20"/>
  <c r="C5894" i="20"/>
  <c r="C5895" i="20"/>
  <c r="C5896" i="20"/>
  <c r="C5897" i="20"/>
  <c r="C5898" i="20"/>
  <c r="C5899" i="20"/>
  <c r="C5900" i="20"/>
  <c r="C5901" i="20"/>
  <c r="C5902" i="20"/>
  <c r="C5903" i="20"/>
  <c r="C5904" i="20"/>
  <c r="C5905" i="20"/>
  <c r="C5906" i="20"/>
  <c r="C5907" i="20"/>
  <c r="C5908" i="20"/>
  <c r="C5909" i="20"/>
  <c r="C5910" i="20"/>
  <c r="C5911" i="20"/>
  <c r="C5912" i="20"/>
  <c r="C5913" i="20"/>
  <c r="C5914" i="20"/>
  <c r="C5915" i="20"/>
  <c r="C5916" i="20"/>
  <c r="C5917" i="20"/>
  <c r="C5918" i="20"/>
  <c r="C5919" i="20"/>
  <c r="C5920" i="20"/>
  <c r="C5921" i="20"/>
  <c r="C5922" i="20"/>
  <c r="C5923" i="20"/>
  <c r="C5924" i="20"/>
  <c r="C5925" i="20"/>
  <c r="C5926" i="20"/>
  <c r="C5927" i="20"/>
  <c r="C5928" i="20"/>
  <c r="C5929" i="20"/>
  <c r="C5930" i="20"/>
  <c r="C5931" i="20"/>
  <c r="C5932" i="20"/>
  <c r="C5933" i="20"/>
  <c r="C5934" i="20"/>
  <c r="C5935" i="20"/>
  <c r="C5936" i="20"/>
  <c r="C5937" i="20"/>
  <c r="C5938" i="20"/>
  <c r="C5939" i="20"/>
  <c r="C5940" i="20"/>
  <c r="C5941" i="20"/>
  <c r="C5942" i="20"/>
  <c r="C5943" i="20"/>
  <c r="C5944" i="20"/>
  <c r="C5945" i="20"/>
  <c r="C5946" i="20"/>
  <c r="C5947" i="20"/>
  <c r="C5948" i="20"/>
  <c r="C5949" i="20"/>
  <c r="C5950" i="20"/>
  <c r="C5951" i="20"/>
  <c r="C5952" i="20"/>
  <c r="C5953" i="20"/>
  <c r="C5954" i="20"/>
  <c r="C5955" i="20"/>
  <c r="C5956" i="20"/>
  <c r="C5957" i="20"/>
  <c r="C5958" i="20"/>
  <c r="C5959" i="20"/>
  <c r="C5960" i="20"/>
  <c r="C5961" i="20"/>
  <c r="C5962" i="20"/>
  <c r="C5963" i="20"/>
  <c r="C5964" i="20"/>
  <c r="C5965" i="20"/>
  <c r="C5966" i="20"/>
  <c r="C5967" i="20"/>
  <c r="C5968" i="20"/>
  <c r="C5969" i="20"/>
  <c r="C5970" i="20"/>
  <c r="C5971" i="20"/>
  <c r="C5972" i="20"/>
  <c r="C5973" i="20"/>
  <c r="C5974" i="20"/>
  <c r="C5975" i="20"/>
  <c r="C5976" i="20"/>
  <c r="C5977" i="20"/>
  <c r="C5978" i="20"/>
  <c r="C5979" i="20"/>
  <c r="C5980" i="20"/>
  <c r="C5981" i="20"/>
  <c r="C5982" i="20"/>
  <c r="C5983" i="20"/>
  <c r="C5984" i="20"/>
  <c r="C5985" i="20"/>
  <c r="C5986" i="20"/>
  <c r="C5987" i="20"/>
  <c r="C5988" i="20"/>
  <c r="C5989" i="20"/>
  <c r="C5990" i="20"/>
  <c r="C5991" i="20"/>
  <c r="C5992" i="20"/>
  <c r="C5993" i="20"/>
  <c r="C5994" i="20"/>
  <c r="C5995" i="20"/>
  <c r="C5996" i="20"/>
  <c r="C5997" i="20"/>
  <c r="C5998" i="20"/>
  <c r="C5999" i="20"/>
  <c r="C6000" i="20"/>
  <c r="C6001" i="20"/>
  <c r="C6002" i="20"/>
  <c r="C6003" i="20"/>
  <c r="C6004" i="20"/>
  <c r="C6005" i="20"/>
  <c r="C6006" i="20"/>
  <c r="C6007" i="20"/>
  <c r="C6008" i="20"/>
  <c r="C6009" i="20"/>
  <c r="C6010" i="20"/>
  <c r="C6011" i="20"/>
  <c r="C6012" i="20"/>
  <c r="C6013" i="20"/>
  <c r="C6014" i="20"/>
  <c r="C6015" i="20"/>
  <c r="C6016" i="20"/>
  <c r="C6017" i="20"/>
  <c r="C6018" i="20"/>
  <c r="C6019" i="20"/>
  <c r="C6020" i="20"/>
  <c r="C6021" i="20"/>
  <c r="C6022" i="20"/>
  <c r="C6023" i="20"/>
  <c r="C6024" i="20"/>
  <c r="C6025" i="20"/>
  <c r="C6026" i="20"/>
  <c r="C6027" i="20"/>
  <c r="C6028" i="20"/>
  <c r="C6029" i="20"/>
  <c r="C6030" i="20"/>
  <c r="C6031" i="20"/>
  <c r="C6032" i="20"/>
  <c r="C6033" i="20"/>
  <c r="C6034" i="20"/>
  <c r="C6035" i="20"/>
  <c r="C6036" i="20"/>
  <c r="C6037" i="20"/>
  <c r="C6038" i="20"/>
  <c r="C6039" i="20"/>
  <c r="C6040" i="20"/>
  <c r="C6041" i="20"/>
  <c r="C6042" i="20"/>
  <c r="C6043" i="20"/>
  <c r="C6044" i="20"/>
  <c r="C6045" i="20"/>
  <c r="C6046" i="20"/>
  <c r="C6047" i="20"/>
  <c r="C6048" i="20"/>
  <c r="C6049" i="20"/>
  <c r="C6050" i="20"/>
  <c r="C6051" i="20"/>
  <c r="C6052" i="20"/>
  <c r="C6053" i="20"/>
  <c r="C6054" i="20"/>
  <c r="C6055" i="20"/>
  <c r="C6056" i="20"/>
  <c r="C6057" i="20"/>
  <c r="C6058" i="20"/>
  <c r="C6059" i="20"/>
  <c r="C6060" i="20"/>
  <c r="C6061" i="20"/>
  <c r="C6062" i="20"/>
  <c r="C6063" i="20"/>
  <c r="C6064" i="20"/>
  <c r="C6065" i="20"/>
  <c r="C6066" i="20"/>
  <c r="C6067" i="20"/>
  <c r="C6068" i="20"/>
  <c r="C6069" i="20"/>
  <c r="C6070" i="20"/>
  <c r="C6071" i="20"/>
  <c r="C6072" i="20"/>
  <c r="C6073" i="20"/>
  <c r="C6074" i="20"/>
  <c r="C6075" i="20"/>
  <c r="C6076" i="20"/>
  <c r="C6077" i="20"/>
  <c r="C6078" i="20"/>
  <c r="C6079" i="20"/>
  <c r="C6080" i="20"/>
  <c r="C6081" i="20"/>
  <c r="C6082" i="20"/>
  <c r="C6083" i="20"/>
  <c r="C6084" i="20"/>
  <c r="C6085" i="20"/>
  <c r="C6086" i="20"/>
  <c r="C6087" i="20"/>
  <c r="C6088" i="20"/>
  <c r="C6089" i="20"/>
  <c r="C6090" i="20"/>
  <c r="C6091" i="20"/>
  <c r="C6092" i="20"/>
  <c r="C6093" i="20"/>
  <c r="C6094" i="20"/>
  <c r="C6095" i="20"/>
  <c r="C6096" i="20"/>
  <c r="C6097" i="20"/>
  <c r="C6098" i="20"/>
  <c r="C6099" i="20"/>
  <c r="C6100" i="20"/>
  <c r="C6101" i="20"/>
  <c r="C6102" i="20"/>
  <c r="C6103" i="20"/>
  <c r="C6104" i="20"/>
  <c r="C6105" i="20"/>
  <c r="C6106" i="20"/>
  <c r="C6107" i="20"/>
  <c r="C6108" i="20"/>
  <c r="C6109" i="20"/>
  <c r="C6110" i="20"/>
  <c r="C6111" i="20"/>
  <c r="C6112" i="20"/>
  <c r="C6113" i="20"/>
  <c r="C6114" i="20"/>
  <c r="C6115" i="20"/>
  <c r="C6116" i="20"/>
  <c r="C6117" i="20"/>
  <c r="C6118" i="20"/>
  <c r="C6119" i="20"/>
  <c r="C6120" i="20"/>
  <c r="C6121" i="20"/>
  <c r="C6122" i="20"/>
  <c r="C6123" i="20"/>
  <c r="C6124" i="20"/>
  <c r="C6125" i="20"/>
  <c r="C6126" i="20"/>
  <c r="C6127" i="20"/>
  <c r="C6128" i="20"/>
  <c r="C6129" i="20"/>
  <c r="C6130" i="20"/>
  <c r="C6131" i="20"/>
  <c r="C6132" i="20"/>
  <c r="C6133" i="20"/>
  <c r="C6134" i="20"/>
  <c r="C6135" i="20"/>
  <c r="C6136" i="20"/>
  <c r="C6137" i="20"/>
  <c r="C6138" i="20"/>
  <c r="C6139" i="20"/>
  <c r="C6140" i="20"/>
  <c r="C6141" i="20"/>
  <c r="C6142" i="20"/>
  <c r="C6143" i="20"/>
  <c r="C6144" i="20"/>
  <c r="C6145" i="20"/>
  <c r="C6146" i="20"/>
  <c r="C6147" i="20"/>
  <c r="C6148" i="20"/>
  <c r="C6149" i="20"/>
  <c r="C6150" i="20"/>
  <c r="C6151" i="20"/>
  <c r="C6152" i="20"/>
  <c r="C6153" i="20"/>
  <c r="C6154" i="20"/>
  <c r="C6155" i="20"/>
  <c r="C6156" i="20"/>
  <c r="C6157" i="20"/>
  <c r="C6158" i="20"/>
  <c r="C6159" i="20"/>
  <c r="C6160" i="20"/>
  <c r="C6161" i="20"/>
  <c r="C6162" i="20"/>
  <c r="C6163" i="20"/>
  <c r="C6164" i="20"/>
  <c r="C6165" i="20"/>
  <c r="C6166" i="20"/>
  <c r="C6167" i="20"/>
  <c r="C6168" i="20"/>
  <c r="C6169" i="20"/>
  <c r="C6170" i="20"/>
  <c r="C6171" i="20"/>
  <c r="C6172" i="20"/>
  <c r="C6173" i="20"/>
  <c r="C6174" i="20"/>
  <c r="C6175" i="20"/>
  <c r="C6176" i="20"/>
  <c r="C6177" i="20"/>
  <c r="C6178" i="20"/>
  <c r="C6179" i="20"/>
  <c r="C6180" i="20"/>
  <c r="C6181" i="20"/>
  <c r="C6182" i="20"/>
  <c r="C6183" i="20"/>
  <c r="C6184" i="20"/>
  <c r="C6185" i="20"/>
  <c r="C6186" i="20"/>
  <c r="C6187" i="20"/>
  <c r="C6188" i="20"/>
  <c r="C6189" i="20"/>
  <c r="C6190" i="20"/>
  <c r="C6191" i="20"/>
  <c r="C6192" i="20"/>
  <c r="C6193" i="20"/>
  <c r="C6194" i="20"/>
  <c r="C6195" i="20"/>
  <c r="C6196" i="20"/>
  <c r="C6197" i="20"/>
  <c r="C6198" i="20"/>
  <c r="C6199" i="20"/>
  <c r="C6200" i="20"/>
  <c r="C6201" i="20"/>
  <c r="C6202" i="20"/>
  <c r="C6203" i="20"/>
  <c r="C6204" i="20"/>
  <c r="C6205" i="20"/>
  <c r="C6206" i="20"/>
  <c r="C6207" i="20"/>
  <c r="C6208" i="20"/>
  <c r="C6209" i="20"/>
  <c r="C6210" i="20"/>
  <c r="C6211" i="20"/>
  <c r="C6212" i="20"/>
  <c r="C6213" i="20"/>
  <c r="C6214" i="20"/>
  <c r="C6215" i="20"/>
  <c r="C6216" i="20"/>
  <c r="C6217" i="20"/>
  <c r="C6218" i="20"/>
  <c r="C6219" i="20"/>
  <c r="C6220" i="20"/>
  <c r="C6221" i="20"/>
  <c r="C6222" i="20"/>
  <c r="C6223" i="20"/>
  <c r="C6224" i="20"/>
  <c r="C6225" i="20"/>
  <c r="C6226" i="20"/>
  <c r="C6227" i="20"/>
  <c r="C6228" i="20"/>
  <c r="C6229" i="20"/>
  <c r="C6230" i="20"/>
  <c r="C6231" i="20"/>
  <c r="C6232" i="20"/>
  <c r="C6233" i="20"/>
  <c r="C6234" i="20"/>
  <c r="C6235" i="20"/>
  <c r="C6236" i="20"/>
  <c r="C6237" i="20"/>
  <c r="C6238" i="20"/>
  <c r="C6239" i="20"/>
  <c r="C6240" i="20"/>
  <c r="C6241" i="20"/>
  <c r="C6242" i="20"/>
  <c r="C6243" i="20"/>
  <c r="C6244" i="20"/>
  <c r="C6245" i="20"/>
  <c r="C6246" i="20"/>
  <c r="C6247" i="20"/>
  <c r="C6248" i="20"/>
  <c r="C6249" i="20"/>
  <c r="C6250" i="20"/>
  <c r="C6251" i="20"/>
  <c r="C6252" i="20"/>
  <c r="C6253" i="20"/>
  <c r="C6254" i="20"/>
  <c r="C6255" i="20"/>
  <c r="C6256" i="20"/>
  <c r="C6257" i="20"/>
  <c r="C6258" i="20"/>
  <c r="C6259" i="20"/>
  <c r="C6260" i="20"/>
  <c r="C6261" i="20"/>
  <c r="C6262" i="20"/>
  <c r="C6263" i="20"/>
  <c r="C6264" i="20"/>
  <c r="C6265" i="20"/>
  <c r="C6266" i="20"/>
  <c r="C6267" i="20"/>
  <c r="C6268" i="20"/>
  <c r="C6269" i="20"/>
  <c r="C6270" i="20"/>
  <c r="C6271" i="20"/>
  <c r="C6272" i="20"/>
  <c r="C6273" i="20"/>
  <c r="C6274" i="20"/>
  <c r="C6275" i="20"/>
  <c r="C6276" i="20"/>
  <c r="C6277" i="20"/>
  <c r="C6278" i="20"/>
  <c r="C6279" i="20"/>
  <c r="C6280" i="20"/>
  <c r="C6281" i="20"/>
  <c r="C6282" i="20"/>
  <c r="C6283" i="20"/>
  <c r="C6284" i="20"/>
  <c r="C6285" i="20"/>
  <c r="C6286" i="20"/>
  <c r="C6287" i="20"/>
  <c r="C6288" i="20"/>
  <c r="C6289" i="20"/>
  <c r="C6290" i="20"/>
  <c r="C6291" i="20"/>
  <c r="C6292" i="20"/>
  <c r="C6293" i="20"/>
  <c r="C6294" i="20"/>
  <c r="C6295" i="20"/>
  <c r="C6296" i="20"/>
  <c r="C6297" i="20"/>
  <c r="C6298" i="20"/>
  <c r="C6299" i="20"/>
  <c r="C6300" i="20"/>
  <c r="C6301" i="20"/>
  <c r="C6302" i="20"/>
  <c r="C6303" i="20"/>
  <c r="C6304" i="20"/>
  <c r="C6305" i="20"/>
  <c r="C6306" i="20"/>
  <c r="C6307" i="20"/>
  <c r="C6308" i="20"/>
  <c r="C6309" i="20"/>
  <c r="C6310" i="20"/>
  <c r="C6311" i="20"/>
  <c r="C6312" i="20"/>
  <c r="C6313" i="20"/>
  <c r="C6314" i="20"/>
  <c r="C6315" i="20"/>
  <c r="C6316" i="20"/>
  <c r="C6317" i="20"/>
  <c r="C6318" i="20"/>
  <c r="C6319" i="20"/>
  <c r="C6320" i="20"/>
  <c r="C6321" i="20"/>
  <c r="C6322" i="20"/>
  <c r="C6323" i="20"/>
  <c r="C6324" i="20"/>
  <c r="C6325" i="20"/>
  <c r="C6326" i="20"/>
  <c r="C6327" i="20"/>
  <c r="C6328" i="20"/>
  <c r="C6329" i="20"/>
  <c r="C6330" i="20"/>
  <c r="C6331" i="20"/>
  <c r="C6332" i="20"/>
  <c r="C6333" i="20"/>
  <c r="C6334" i="20"/>
  <c r="C6335" i="20"/>
  <c r="C6336" i="20"/>
  <c r="C6337" i="20"/>
  <c r="C6338" i="20"/>
  <c r="C6339" i="20"/>
  <c r="C6340" i="20"/>
  <c r="C6341" i="20"/>
  <c r="C6342" i="20"/>
  <c r="C6343" i="20"/>
  <c r="C6344" i="20"/>
  <c r="C6345" i="20"/>
  <c r="C6346" i="20"/>
  <c r="C6347" i="20"/>
  <c r="C6348" i="20"/>
  <c r="C6349" i="20"/>
  <c r="C6350" i="20"/>
  <c r="C6351" i="20"/>
  <c r="C6352" i="20"/>
  <c r="C6353" i="20"/>
  <c r="C6354" i="20"/>
  <c r="C6355" i="20"/>
  <c r="C6356" i="20"/>
  <c r="C6357" i="20"/>
  <c r="C6358" i="20"/>
  <c r="C6359" i="20"/>
  <c r="C6360" i="20"/>
  <c r="C6361" i="20"/>
  <c r="C6362" i="20"/>
  <c r="C6363" i="20"/>
  <c r="C6364" i="20"/>
  <c r="C6365" i="20"/>
  <c r="C6366" i="20"/>
  <c r="C6367" i="20"/>
  <c r="C6368" i="20"/>
  <c r="C6369" i="20"/>
  <c r="C6370" i="20"/>
  <c r="C6371" i="20"/>
  <c r="C6372" i="20"/>
  <c r="C6373" i="20"/>
  <c r="C6374" i="20"/>
  <c r="C6375" i="20"/>
  <c r="C6376" i="20"/>
  <c r="C6377" i="20"/>
  <c r="C6378" i="20"/>
  <c r="C6379" i="20"/>
  <c r="C6380" i="20"/>
  <c r="C6381" i="20"/>
  <c r="C6382" i="20"/>
  <c r="C6383" i="20"/>
  <c r="C6384" i="20"/>
  <c r="C6385" i="20"/>
  <c r="C6386" i="20"/>
  <c r="C6387" i="20"/>
  <c r="C6388" i="20"/>
  <c r="C6389" i="20"/>
  <c r="C6390" i="20"/>
  <c r="C6391" i="20"/>
  <c r="C6392" i="20"/>
  <c r="C6393" i="20"/>
  <c r="C6394" i="20"/>
  <c r="C6395" i="20"/>
  <c r="C6396" i="20"/>
  <c r="C6397" i="20"/>
  <c r="C6398" i="20"/>
  <c r="C6399" i="20"/>
  <c r="C6400" i="20"/>
  <c r="C6401" i="20"/>
  <c r="C6402" i="20"/>
  <c r="C6403" i="20"/>
  <c r="C6404" i="20"/>
  <c r="C6405" i="20"/>
  <c r="C6406" i="20"/>
  <c r="C6407" i="20"/>
  <c r="C6408" i="20"/>
  <c r="C6409" i="20"/>
  <c r="C6410" i="20"/>
  <c r="C6411" i="20"/>
  <c r="C6412" i="20"/>
  <c r="C6413" i="20"/>
  <c r="C6414" i="20"/>
  <c r="C6415" i="20"/>
  <c r="C6416" i="20"/>
  <c r="C6417" i="20"/>
  <c r="C6418" i="20"/>
  <c r="C6419" i="20"/>
  <c r="C6420" i="20"/>
  <c r="C6421" i="20"/>
  <c r="C6422" i="20"/>
  <c r="C6423" i="20"/>
  <c r="C6424" i="20"/>
  <c r="C6425" i="20"/>
  <c r="C6426" i="20"/>
  <c r="C6427" i="20"/>
  <c r="C6428" i="20"/>
  <c r="C6429" i="20"/>
  <c r="C6430" i="20"/>
  <c r="C6431" i="20"/>
  <c r="C6432" i="20"/>
  <c r="C6433" i="20"/>
  <c r="C6434" i="20"/>
  <c r="C6435" i="20"/>
  <c r="C6436" i="20"/>
  <c r="C6437" i="20"/>
  <c r="C6438" i="20"/>
  <c r="C6439" i="20"/>
  <c r="C6440" i="20"/>
  <c r="C6441" i="20"/>
  <c r="C6442" i="20"/>
  <c r="C6443" i="20"/>
  <c r="C6444" i="20"/>
  <c r="C6445" i="20"/>
  <c r="C6446" i="20"/>
  <c r="C6447" i="20"/>
  <c r="C6448" i="20"/>
  <c r="C6449" i="20"/>
  <c r="C6450" i="20"/>
  <c r="C6451" i="20"/>
  <c r="C6452" i="20"/>
  <c r="C6453" i="20"/>
  <c r="C6454" i="20"/>
  <c r="C6455" i="20"/>
  <c r="C6456" i="20"/>
  <c r="C6457" i="20"/>
  <c r="C6458" i="20"/>
  <c r="C6459" i="20"/>
  <c r="C6460" i="20"/>
  <c r="C6461" i="20"/>
  <c r="C6462" i="20"/>
  <c r="C6463" i="20"/>
  <c r="C6464" i="20"/>
  <c r="C6465" i="20"/>
  <c r="C6466" i="20"/>
  <c r="C6467" i="20"/>
  <c r="C6468" i="20"/>
  <c r="C6469" i="20"/>
  <c r="C6470" i="20"/>
  <c r="C6471" i="20"/>
  <c r="C6472" i="20"/>
  <c r="C6473" i="20"/>
  <c r="C6474" i="20"/>
  <c r="C6475" i="20"/>
  <c r="C6476" i="20"/>
  <c r="C6477" i="20"/>
  <c r="C6478" i="20"/>
  <c r="C6479" i="20"/>
  <c r="C6480" i="20"/>
  <c r="C6481" i="20"/>
  <c r="C6482" i="20"/>
  <c r="C6483" i="20"/>
  <c r="C6484" i="20"/>
  <c r="C6485" i="20"/>
  <c r="C6486" i="20"/>
  <c r="C6487" i="20"/>
  <c r="C6488" i="20"/>
  <c r="C6489" i="20"/>
  <c r="C6490" i="20"/>
  <c r="C6491" i="20"/>
  <c r="C6492" i="20"/>
  <c r="C6493" i="20"/>
  <c r="C6494" i="20"/>
  <c r="C6495" i="20"/>
  <c r="C6496" i="20"/>
  <c r="C6497" i="20"/>
  <c r="C6498" i="20"/>
  <c r="C6499" i="20"/>
  <c r="C6500" i="20"/>
  <c r="C6501" i="20"/>
  <c r="C6502" i="20"/>
  <c r="C6503" i="20"/>
  <c r="C6504" i="20"/>
  <c r="C6505" i="20"/>
  <c r="C6506" i="20"/>
  <c r="C6507" i="20"/>
  <c r="C6508" i="20"/>
  <c r="C6509" i="20"/>
  <c r="C6510" i="20"/>
  <c r="C6511" i="20"/>
  <c r="C6512" i="20"/>
  <c r="C6513" i="20"/>
  <c r="C6514" i="20"/>
  <c r="C6515" i="20"/>
  <c r="C6516" i="20"/>
  <c r="C6517" i="20"/>
  <c r="C6518" i="20"/>
  <c r="C6519" i="20"/>
  <c r="C6520" i="20"/>
  <c r="C6521" i="20"/>
  <c r="C6522" i="20"/>
  <c r="C6523" i="20"/>
  <c r="C6524" i="20"/>
  <c r="C6525" i="20"/>
  <c r="C6526" i="20"/>
  <c r="C6527" i="20"/>
  <c r="C6528" i="20"/>
  <c r="C6529" i="20"/>
  <c r="C6530" i="20"/>
  <c r="C6531" i="20"/>
  <c r="C6532" i="20"/>
  <c r="C6533" i="20"/>
  <c r="C6534" i="20"/>
  <c r="C6535" i="20"/>
  <c r="C6536" i="20"/>
  <c r="C6537" i="20"/>
  <c r="C6538" i="20"/>
  <c r="C6539" i="20"/>
  <c r="C6540" i="20"/>
  <c r="C6541" i="20"/>
  <c r="C6542" i="20"/>
  <c r="C6543" i="20"/>
  <c r="C6544" i="20"/>
  <c r="C6545" i="20"/>
  <c r="C6546" i="20"/>
  <c r="C6547" i="20"/>
  <c r="C6548" i="20"/>
  <c r="C6549" i="20"/>
  <c r="C6550" i="20"/>
  <c r="C6551" i="20"/>
  <c r="C6552" i="20"/>
  <c r="C6553" i="20"/>
  <c r="C6554" i="20"/>
  <c r="C6555" i="20"/>
  <c r="C6556" i="20"/>
  <c r="C6557" i="20"/>
  <c r="C6558" i="20"/>
  <c r="C6559" i="20"/>
  <c r="C6560" i="20"/>
  <c r="C6561" i="20"/>
  <c r="C6562" i="20"/>
  <c r="C6563" i="20"/>
  <c r="C6564" i="20"/>
  <c r="C6565" i="20"/>
  <c r="C6566" i="20"/>
  <c r="C6567" i="20"/>
  <c r="C6568" i="20"/>
  <c r="C6569" i="20"/>
  <c r="C6570" i="20"/>
  <c r="C6571" i="20"/>
  <c r="C6572" i="20"/>
  <c r="C6573" i="20"/>
  <c r="C6574" i="20"/>
  <c r="C6575" i="20"/>
  <c r="C6576" i="20"/>
  <c r="C6577" i="20"/>
  <c r="C6578" i="20"/>
  <c r="C6579" i="20"/>
  <c r="C6580" i="20"/>
  <c r="C6581" i="20"/>
  <c r="C6582" i="20"/>
  <c r="C6583" i="20"/>
  <c r="C6584" i="20"/>
  <c r="C6585" i="20"/>
  <c r="C6586" i="20"/>
  <c r="C6587" i="20"/>
  <c r="C6588" i="20"/>
  <c r="C6589" i="20"/>
  <c r="C6590" i="20"/>
  <c r="C6591" i="20"/>
  <c r="C6592" i="20"/>
  <c r="C6593" i="20"/>
  <c r="C6594" i="20"/>
  <c r="C6595" i="20"/>
  <c r="C6596" i="20"/>
  <c r="C6597" i="20"/>
  <c r="C6598" i="20"/>
  <c r="C2" i="20"/>
  <c r="C2" i="19"/>
  <c r="G6598" i="20"/>
  <c r="G6597" i="20"/>
  <c r="G6596" i="20"/>
  <c r="G6595" i="20"/>
  <c r="G6594" i="20"/>
  <c r="G6593" i="20"/>
  <c r="G6592" i="20"/>
  <c r="G6591" i="20"/>
  <c r="G6590" i="20"/>
  <c r="G6589" i="20"/>
  <c r="G6588" i="20"/>
  <c r="G6587" i="20"/>
  <c r="G6586" i="20"/>
  <c r="G6585" i="20"/>
  <c r="G6584" i="20"/>
  <c r="G6583" i="20"/>
  <c r="G6582" i="20"/>
  <c r="G6581" i="20"/>
  <c r="G6580" i="20"/>
  <c r="G6579" i="20"/>
  <c r="G6578" i="20"/>
  <c r="G6577" i="20"/>
  <c r="G6576" i="20"/>
  <c r="G6575" i="20"/>
  <c r="G6574" i="20"/>
  <c r="G6573" i="20"/>
  <c r="G6572" i="20"/>
  <c r="G6571" i="20"/>
  <c r="G6570" i="20"/>
  <c r="G6569" i="20"/>
  <c r="G6568" i="20"/>
  <c r="G6567" i="20"/>
  <c r="G6566" i="20"/>
  <c r="G6565" i="20"/>
  <c r="G6564" i="20"/>
  <c r="G6563" i="20"/>
  <c r="G6562" i="20"/>
  <c r="G6561" i="20"/>
  <c r="G6560" i="20"/>
  <c r="G6559" i="20"/>
  <c r="G6558" i="20"/>
  <c r="G6557" i="20"/>
  <c r="G6556" i="20"/>
  <c r="G6555" i="20"/>
  <c r="G6554" i="20"/>
  <c r="G6553" i="20"/>
  <c r="G6552" i="20"/>
  <c r="G6551" i="20"/>
  <c r="G6550" i="20"/>
  <c r="G6549" i="20"/>
  <c r="G6548" i="20"/>
  <c r="G6547" i="20"/>
  <c r="G6546" i="20"/>
  <c r="G6545" i="20"/>
  <c r="G6544" i="20"/>
  <c r="G6543" i="20"/>
  <c r="G6542" i="20"/>
  <c r="G6541" i="20"/>
  <c r="G6540" i="20"/>
  <c r="G6539" i="20"/>
  <c r="G6538" i="20"/>
  <c r="G6537" i="20"/>
  <c r="G6536" i="20"/>
  <c r="G6535" i="20"/>
  <c r="G6534" i="20"/>
  <c r="G6533" i="20"/>
  <c r="G6532" i="20"/>
  <c r="G6531" i="20"/>
  <c r="G6530" i="20"/>
  <c r="G6529" i="20"/>
  <c r="G6528" i="20"/>
  <c r="G6527" i="20"/>
  <c r="G6526" i="20"/>
  <c r="G6525" i="20"/>
  <c r="G6524" i="20"/>
  <c r="G6523" i="20"/>
  <c r="G6522" i="20"/>
  <c r="G6521" i="20"/>
  <c r="G6520" i="20"/>
  <c r="G6519" i="20"/>
  <c r="G6518" i="20"/>
  <c r="G6517" i="20"/>
  <c r="G6516" i="20"/>
  <c r="G6515" i="20"/>
  <c r="G6514" i="20"/>
  <c r="G6513" i="20"/>
  <c r="G6512" i="20"/>
  <c r="G6511" i="20"/>
  <c r="G6510" i="20"/>
  <c r="G6509" i="20"/>
  <c r="G6508" i="20"/>
  <c r="G6507" i="20"/>
  <c r="G6506" i="20"/>
  <c r="G6505" i="20"/>
  <c r="G6504" i="20"/>
  <c r="G6503" i="20"/>
  <c r="G6502" i="20"/>
  <c r="G6501" i="20"/>
  <c r="G6500" i="20"/>
  <c r="G6499" i="20"/>
  <c r="G6498" i="20"/>
  <c r="G6497" i="20"/>
  <c r="G6496" i="20"/>
  <c r="G6495" i="20"/>
  <c r="G6494" i="20"/>
  <c r="G6493" i="20"/>
  <c r="G6492" i="20"/>
  <c r="G6491" i="20"/>
  <c r="G6490" i="20"/>
  <c r="G6489" i="20"/>
  <c r="G6488" i="20"/>
  <c r="G6487" i="20"/>
  <c r="G6486" i="20"/>
  <c r="G6485" i="20"/>
  <c r="G6484" i="20"/>
  <c r="G6483" i="20"/>
  <c r="G6482" i="20"/>
  <c r="G6481" i="20"/>
  <c r="G6480" i="20"/>
  <c r="G6479" i="20"/>
  <c r="G6478" i="20"/>
  <c r="G6477" i="20"/>
  <c r="G6476" i="20"/>
  <c r="G6475" i="20"/>
  <c r="G6474" i="20"/>
  <c r="G6473" i="20"/>
  <c r="G6472" i="20"/>
  <c r="G6471" i="20"/>
  <c r="G6470" i="20"/>
  <c r="G6469" i="20"/>
  <c r="G6468" i="20"/>
  <c r="G6467" i="20"/>
  <c r="G6466" i="20"/>
  <c r="G6465" i="20"/>
  <c r="G6464" i="20"/>
  <c r="G6463" i="20"/>
  <c r="G6462" i="20"/>
  <c r="G6461" i="20"/>
  <c r="G6460" i="20"/>
  <c r="G6459" i="20"/>
  <c r="G6458" i="20"/>
  <c r="G6457" i="20"/>
  <c r="G6456" i="20"/>
  <c r="G6455" i="20"/>
  <c r="G6454" i="20"/>
  <c r="G6453" i="20"/>
  <c r="G6452" i="20"/>
  <c r="G6451" i="20"/>
  <c r="G6450" i="20"/>
  <c r="G6449" i="20"/>
  <c r="G6448" i="20"/>
  <c r="G6447" i="20"/>
  <c r="G6446" i="20"/>
  <c r="G6445" i="20"/>
  <c r="G6444" i="20"/>
  <c r="G6443" i="20"/>
  <c r="G6442" i="20"/>
  <c r="G6441" i="20"/>
  <c r="G6440" i="20"/>
  <c r="G6439" i="20"/>
  <c r="G6438" i="20"/>
  <c r="G6437" i="20"/>
  <c r="G6436" i="20"/>
  <c r="G6435" i="20"/>
  <c r="G6434" i="20"/>
  <c r="G6433" i="20"/>
  <c r="G6432" i="20"/>
  <c r="G6431" i="20"/>
  <c r="G6430" i="20"/>
  <c r="G6429" i="20"/>
  <c r="G6428" i="20"/>
  <c r="G6427" i="20"/>
  <c r="G6426" i="20"/>
  <c r="G6425" i="20"/>
  <c r="G6424" i="20"/>
  <c r="G6423" i="20"/>
  <c r="G6422" i="20"/>
  <c r="G6421" i="20"/>
  <c r="G6420" i="20"/>
  <c r="G6419" i="20"/>
  <c r="G6418" i="20"/>
  <c r="G6417" i="20"/>
  <c r="G6416" i="20"/>
  <c r="G6415" i="20"/>
  <c r="G6414" i="20"/>
  <c r="G6413" i="20"/>
  <c r="G6412" i="20"/>
  <c r="G6411" i="20"/>
  <c r="G6410" i="20"/>
  <c r="G6409" i="20"/>
  <c r="G6408" i="20"/>
  <c r="G6407" i="20"/>
  <c r="G6406" i="20"/>
  <c r="G6405" i="20"/>
  <c r="G6404" i="20"/>
  <c r="G6403" i="20"/>
  <c r="G6402" i="20"/>
  <c r="G6401" i="20"/>
  <c r="G6400" i="20"/>
  <c r="G6399" i="20"/>
  <c r="G6398" i="20"/>
  <c r="G6397" i="20"/>
  <c r="G6396" i="20"/>
  <c r="G6395" i="20"/>
  <c r="G6394" i="20"/>
  <c r="G6393" i="20"/>
  <c r="G6392" i="20"/>
  <c r="G6391" i="20"/>
  <c r="G6390" i="20"/>
  <c r="G6389" i="20"/>
  <c r="G6388" i="20"/>
  <c r="G6387" i="20"/>
  <c r="G6386" i="20"/>
  <c r="G6385" i="20"/>
  <c r="G6384" i="20"/>
  <c r="G6383" i="20"/>
  <c r="G6382" i="20"/>
  <c r="G6381" i="20"/>
  <c r="G6380" i="20"/>
  <c r="G6379" i="20"/>
  <c r="G6378" i="20"/>
  <c r="G6377" i="20"/>
  <c r="G6376" i="20"/>
  <c r="G6375" i="20"/>
  <c r="G6374" i="20"/>
  <c r="G6373" i="20"/>
  <c r="G6372" i="20"/>
  <c r="G6371" i="20"/>
  <c r="G6370" i="20"/>
  <c r="G6369" i="20"/>
  <c r="G6368" i="20"/>
  <c r="G6367" i="20"/>
  <c r="G6366" i="20"/>
  <c r="G6365" i="20"/>
  <c r="G6364" i="20"/>
  <c r="G6363" i="20"/>
  <c r="G6362" i="20"/>
  <c r="G6361" i="20"/>
  <c r="G6360" i="20"/>
  <c r="G6359" i="20"/>
  <c r="G6358" i="20"/>
  <c r="G6357" i="20"/>
  <c r="G6356" i="20"/>
  <c r="G6355" i="20"/>
  <c r="G6354" i="20"/>
  <c r="G6353" i="20"/>
  <c r="G6352" i="20"/>
  <c r="G6351" i="20"/>
  <c r="G6350" i="20"/>
  <c r="G6349" i="20"/>
  <c r="G6348" i="20"/>
  <c r="G6347" i="20"/>
  <c r="G6346" i="20"/>
  <c r="G6345" i="20"/>
  <c r="G6344" i="20"/>
  <c r="G6343" i="20"/>
  <c r="G6342" i="20"/>
  <c r="G6341" i="20"/>
  <c r="G6340" i="20"/>
  <c r="G6339" i="20"/>
  <c r="G6338" i="20"/>
  <c r="G6337" i="20"/>
  <c r="G6336" i="20"/>
  <c r="G6335" i="20"/>
  <c r="G6334" i="20"/>
  <c r="G6333" i="20"/>
  <c r="G6332" i="20"/>
  <c r="G6331" i="20"/>
  <c r="G6330" i="20"/>
  <c r="G6329" i="20"/>
  <c r="G6328" i="20"/>
  <c r="G6327" i="20"/>
  <c r="G6326" i="20"/>
  <c r="G6325" i="20"/>
  <c r="G6324" i="20"/>
  <c r="G6323" i="20"/>
  <c r="G6322" i="20"/>
  <c r="G6321" i="20"/>
  <c r="G6320" i="20"/>
  <c r="G6319" i="20"/>
  <c r="G6318" i="20"/>
  <c r="G6317" i="20"/>
  <c r="G6316" i="20"/>
  <c r="G6315" i="20"/>
  <c r="G6314" i="20"/>
  <c r="G6313" i="20"/>
  <c r="G6312" i="20"/>
  <c r="G6311" i="20"/>
  <c r="G6310" i="20"/>
  <c r="G6309" i="20"/>
  <c r="G6308" i="20"/>
  <c r="G6307" i="20"/>
  <c r="G6306" i="20"/>
  <c r="G6305" i="20"/>
  <c r="G6304" i="20"/>
  <c r="G6303" i="20"/>
  <c r="G6302" i="20"/>
  <c r="G6301" i="20"/>
  <c r="G6300" i="20"/>
  <c r="G6299" i="20"/>
  <c r="G6298" i="20"/>
  <c r="G6297" i="20"/>
  <c r="G6296" i="20"/>
  <c r="G6295" i="20"/>
  <c r="G6294" i="20"/>
  <c r="G6293" i="20"/>
  <c r="G6292" i="20"/>
  <c r="G6291" i="20"/>
  <c r="G6290" i="20"/>
  <c r="G6289" i="20"/>
  <c r="G6288" i="20"/>
  <c r="G6287" i="20"/>
  <c r="G6286" i="20"/>
  <c r="G6285" i="20"/>
  <c r="G6284" i="20"/>
  <c r="G6283" i="20"/>
  <c r="G6282" i="20"/>
  <c r="G6281" i="20"/>
  <c r="G6280" i="20"/>
  <c r="G6279" i="20"/>
  <c r="G6278" i="20"/>
  <c r="G6277" i="20"/>
  <c r="G6276" i="20"/>
  <c r="G6275" i="20"/>
  <c r="G6274" i="20"/>
  <c r="G6273" i="20"/>
  <c r="G6272" i="20"/>
  <c r="G6271" i="20"/>
  <c r="G6270" i="20"/>
  <c r="G6269" i="20"/>
  <c r="G6268" i="20"/>
  <c r="G6267" i="20"/>
  <c r="G6266" i="20"/>
  <c r="G6265" i="20"/>
  <c r="G6264" i="20"/>
  <c r="G6263" i="20"/>
  <c r="G6262" i="20"/>
  <c r="G6261" i="20"/>
  <c r="G6260" i="20"/>
  <c r="G6259" i="20"/>
  <c r="G6258" i="20"/>
  <c r="G6257" i="20"/>
  <c r="G6256" i="20"/>
  <c r="G6255" i="20"/>
  <c r="G6254" i="20"/>
  <c r="G6253" i="20"/>
  <c r="G6252" i="20"/>
  <c r="G6251" i="20"/>
  <c r="G6250" i="20"/>
  <c r="G6249" i="20"/>
  <c r="G6248" i="20"/>
  <c r="G6247" i="20"/>
  <c r="G6246" i="20"/>
  <c r="G6245" i="20"/>
  <c r="G6244" i="20"/>
  <c r="G6243" i="20"/>
  <c r="G6242" i="20"/>
  <c r="G6241" i="20"/>
  <c r="G6240" i="20"/>
  <c r="G6239" i="20"/>
  <c r="G6238" i="20"/>
  <c r="G6237" i="20"/>
  <c r="G6236" i="20"/>
  <c r="G6235" i="20"/>
  <c r="G6234" i="20"/>
  <c r="G6233" i="20"/>
  <c r="G6232" i="20"/>
  <c r="G6231" i="20"/>
  <c r="G6230" i="20"/>
  <c r="G6229" i="20"/>
  <c r="G6228" i="20"/>
  <c r="G6227" i="20"/>
  <c r="G6226" i="20"/>
  <c r="G6225" i="20"/>
  <c r="G6224" i="20"/>
  <c r="G6223" i="20"/>
  <c r="G6222" i="20"/>
  <c r="G6221" i="20"/>
  <c r="G6220" i="20"/>
  <c r="G6219" i="20"/>
  <c r="G6218" i="20"/>
  <c r="G6217" i="20"/>
  <c r="G6216" i="20"/>
  <c r="G6215" i="20"/>
  <c r="G6214" i="20"/>
  <c r="G6213" i="20"/>
  <c r="G6212" i="20"/>
  <c r="G6211" i="20"/>
  <c r="G6210" i="20"/>
  <c r="G6209" i="20"/>
  <c r="G6208" i="20"/>
  <c r="G6207" i="20"/>
  <c r="G6206" i="20"/>
  <c r="G6205" i="20"/>
  <c r="G6204" i="20"/>
  <c r="G6203" i="20"/>
  <c r="G6202" i="20"/>
  <c r="G6201" i="20"/>
  <c r="G6200" i="20"/>
  <c r="G6199" i="20"/>
  <c r="G6198" i="20"/>
  <c r="G6197" i="20"/>
  <c r="G6196" i="20"/>
  <c r="G6195" i="20"/>
  <c r="G6194" i="20"/>
  <c r="G6193" i="20"/>
  <c r="G6192" i="20"/>
  <c r="G6191" i="20"/>
  <c r="G6190" i="20"/>
  <c r="G6189" i="20"/>
  <c r="G6188" i="20"/>
  <c r="G6187" i="20"/>
  <c r="G6186" i="20"/>
  <c r="G6185" i="20"/>
  <c r="G6184" i="20"/>
  <c r="G6183" i="20"/>
  <c r="G6182" i="20"/>
  <c r="G6181" i="20"/>
  <c r="G6180" i="20"/>
  <c r="G6179" i="20"/>
  <c r="G6178" i="20"/>
  <c r="G6177" i="20"/>
  <c r="G6176" i="20"/>
  <c r="G6175" i="20"/>
  <c r="G6174" i="20"/>
  <c r="G6173" i="20"/>
  <c r="G6172" i="20"/>
  <c r="G6171" i="20"/>
  <c r="G6170" i="20"/>
  <c r="G6169" i="20"/>
  <c r="G6168" i="20"/>
  <c r="G6167" i="20"/>
  <c r="G6166" i="20"/>
  <c r="G6165" i="20"/>
  <c r="G6164" i="20"/>
  <c r="G6163" i="20"/>
  <c r="G6162" i="20"/>
  <c r="G6161" i="20"/>
  <c r="G6160" i="20"/>
  <c r="G6159" i="20"/>
  <c r="G6158" i="20"/>
  <c r="G6157" i="20"/>
  <c r="G6156" i="20"/>
  <c r="G6155" i="20"/>
  <c r="G6154" i="20"/>
  <c r="G6153" i="20"/>
  <c r="G6152" i="20"/>
  <c r="G6151" i="20"/>
  <c r="G6150" i="20"/>
  <c r="G6149" i="20"/>
  <c r="G6148" i="20"/>
  <c r="G6147" i="20"/>
  <c r="G6146" i="20"/>
  <c r="G6145" i="20"/>
  <c r="G6144" i="20"/>
  <c r="G6143" i="20"/>
  <c r="G6142" i="20"/>
  <c r="G6141" i="20"/>
  <c r="G6140" i="20"/>
  <c r="G6139" i="20"/>
  <c r="G6138" i="20"/>
  <c r="G6137" i="20"/>
  <c r="G6136" i="20"/>
  <c r="G6135" i="20"/>
  <c r="G6134" i="20"/>
  <c r="G6133" i="20"/>
  <c r="G6132" i="20"/>
  <c r="G6131" i="20"/>
  <c r="G6130" i="20"/>
  <c r="G6129" i="20"/>
  <c r="G6128" i="20"/>
  <c r="G6127" i="20"/>
  <c r="G6126" i="20"/>
  <c r="G6125" i="20"/>
  <c r="G6124" i="20"/>
  <c r="G6123" i="20"/>
  <c r="G6122" i="20"/>
  <c r="G6121" i="20"/>
  <c r="G6120" i="20"/>
  <c r="G6119" i="20"/>
  <c r="G6118" i="20"/>
  <c r="G6117" i="20"/>
  <c r="G6116" i="20"/>
  <c r="G6115" i="20"/>
  <c r="G6114" i="20"/>
  <c r="G6113" i="20"/>
  <c r="G6112" i="20"/>
  <c r="G6111" i="20"/>
  <c r="G6110" i="20"/>
  <c r="G6109" i="20"/>
  <c r="G6108" i="20"/>
  <c r="G6107" i="20"/>
  <c r="G6106" i="20"/>
  <c r="G6105" i="20"/>
  <c r="G6104" i="20"/>
  <c r="G6103" i="20"/>
  <c r="G6102" i="20"/>
  <c r="G6101" i="20"/>
  <c r="G6100" i="20"/>
  <c r="G6099" i="20"/>
  <c r="G6098" i="20"/>
  <c r="G6097" i="20"/>
  <c r="G6096" i="20"/>
  <c r="G6095" i="20"/>
  <c r="G6094" i="20"/>
  <c r="G6093" i="20"/>
  <c r="G6092" i="20"/>
  <c r="G6091" i="20"/>
  <c r="G6090" i="20"/>
  <c r="G6089" i="20"/>
  <c r="G6088" i="20"/>
  <c r="G6087" i="20"/>
  <c r="G6086" i="20"/>
  <c r="G6085" i="20"/>
  <c r="G6084" i="20"/>
  <c r="G6083" i="20"/>
  <c r="G6082" i="20"/>
  <c r="G6081" i="20"/>
  <c r="G6080" i="20"/>
  <c r="G6079" i="20"/>
  <c r="G6078" i="20"/>
  <c r="G6077" i="20"/>
  <c r="G6076" i="20"/>
  <c r="G6075" i="20"/>
  <c r="G6074" i="20"/>
  <c r="G6073" i="20"/>
  <c r="G6072" i="20"/>
  <c r="G6071" i="20"/>
  <c r="G6070" i="20"/>
  <c r="G6069" i="20"/>
  <c r="G6068" i="20"/>
  <c r="G6067" i="20"/>
  <c r="G6066" i="20"/>
  <c r="G6065" i="20"/>
  <c r="G6064" i="20"/>
  <c r="G6063" i="20"/>
  <c r="G6062" i="20"/>
  <c r="G6061" i="20"/>
  <c r="G6060" i="20"/>
  <c r="G6059" i="20"/>
  <c r="G6058" i="20"/>
  <c r="G6057" i="20"/>
  <c r="G6056" i="20"/>
  <c r="G6055" i="20"/>
  <c r="G6054" i="20"/>
  <c r="G6053" i="20"/>
  <c r="G6052" i="20"/>
  <c r="G6051" i="20"/>
  <c r="G6050" i="20"/>
  <c r="G6049" i="20"/>
  <c r="G6048" i="20"/>
  <c r="G6047" i="20"/>
  <c r="G6046" i="20"/>
  <c r="G6045" i="20"/>
  <c r="G6044" i="20"/>
  <c r="G6043" i="20"/>
  <c r="G6042" i="20"/>
  <c r="G6041" i="20"/>
  <c r="G6040" i="20"/>
  <c r="G6039" i="20"/>
  <c r="G6038" i="20"/>
  <c r="G6037" i="20"/>
  <c r="G6036" i="20"/>
  <c r="G6035" i="20"/>
  <c r="G6034" i="20"/>
  <c r="G6033" i="20"/>
  <c r="G6032" i="20"/>
  <c r="G6031" i="20"/>
  <c r="G6030" i="20"/>
  <c r="G6029" i="20"/>
  <c r="G6028" i="20"/>
  <c r="G6027" i="20"/>
  <c r="G6026" i="20"/>
  <c r="G6025" i="20"/>
  <c r="G6024" i="20"/>
  <c r="G6023" i="20"/>
  <c r="G6022" i="20"/>
  <c r="G6021" i="20"/>
  <c r="G6020" i="20"/>
  <c r="G6019" i="20"/>
  <c r="G6018" i="20"/>
  <c r="G6017" i="20"/>
  <c r="G6016" i="20"/>
  <c r="G6015" i="20"/>
  <c r="G6014" i="20"/>
  <c r="G6013" i="20"/>
  <c r="G6012" i="20"/>
  <c r="G6011" i="20"/>
  <c r="G6010" i="20"/>
  <c r="G6009" i="20"/>
  <c r="G6008" i="20"/>
  <c r="G6007" i="20"/>
  <c r="G6006" i="20"/>
  <c r="G6005" i="20"/>
  <c r="G6004" i="20"/>
  <c r="G6003" i="20"/>
  <c r="G6002" i="20"/>
  <c r="G6001" i="20"/>
  <c r="G6000" i="20"/>
  <c r="G5999" i="20"/>
  <c r="G5998" i="20"/>
  <c r="G5997" i="20"/>
  <c r="G5996" i="20"/>
  <c r="G5995" i="20"/>
  <c r="G5994" i="20"/>
  <c r="G5993" i="20"/>
  <c r="G5992" i="20"/>
  <c r="G5991" i="20"/>
  <c r="G5990" i="20"/>
  <c r="G5989" i="20"/>
  <c r="G5988" i="20"/>
  <c r="G5987" i="20"/>
  <c r="G5986" i="20"/>
  <c r="G5985" i="20"/>
  <c r="G5984" i="20"/>
  <c r="G5983" i="20"/>
  <c r="G5982" i="20"/>
  <c r="G5981" i="20"/>
  <c r="G5980" i="20"/>
  <c r="G5979" i="20"/>
  <c r="G5978" i="20"/>
  <c r="G5977" i="20"/>
  <c r="G5976" i="20"/>
  <c r="G5975" i="20"/>
  <c r="G5974" i="20"/>
  <c r="G5973" i="20"/>
  <c r="G5972" i="20"/>
  <c r="G5971" i="20"/>
  <c r="G5970" i="20"/>
  <c r="G5969" i="20"/>
  <c r="G5968" i="20"/>
  <c r="G5967" i="20"/>
  <c r="G5966" i="20"/>
  <c r="G5965" i="20"/>
  <c r="G5964" i="20"/>
  <c r="G5963" i="20"/>
  <c r="G5962" i="20"/>
  <c r="G5961" i="20"/>
  <c r="G5960" i="20"/>
  <c r="G5959" i="20"/>
  <c r="G5958" i="20"/>
  <c r="G5957" i="20"/>
  <c r="G5956" i="20"/>
  <c r="G5955" i="20"/>
  <c r="G5954" i="20"/>
  <c r="G5953" i="20"/>
  <c r="G5952" i="20"/>
  <c r="G5951" i="20"/>
  <c r="G5950" i="20"/>
  <c r="G5949" i="20"/>
  <c r="G5948" i="20"/>
  <c r="G5947" i="20"/>
  <c r="G5946" i="20"/>
  <c r="G5945" i="20"/>
  <c r="G5944" i="20"/>
  <c r="G5943" i="20"/>
  <c r="G5942" i="20"/>
  <c r="G5941" i="20"/>
  <c r="G5940" i="20"/>
  <c r="G5939" i="20"/>
  <c r="G5938" i="20"/>
  <c r="G5937" i="20"/>
  <c r="G5936" i="20"/>
  <c r="G5935" i="20"/>
  <c r="G5934" i="20"/>
  <c r="G5933" i="20"/>
  <c r="G5932" i="20"/>
  <c r="G5931" i="20"/>
  <c r="G5930" i="20"/>
  <c r="G5929" i="20"/>
  <c r="G5928" i="20"/>
  <c r="G5927" i="20"/>
  <c r="G5926" i="20"/>
  <c r="G5925" i="20"/>
  <c r="G5924" i="20"/>
  <c r="G5923" i="20"/>
  <c r="G5922" i="20"/>
  <c r="G5921" i="20"/>
  <c r="G5920" i="20"/>
  <c r="G5919" i="20"/>
  <c r="G5918" i="20"/>
  <c r="G5917" i="20"/>
  <c r="G5916" i="20"/>
  <c r="G5915" i="20"/>
  <c r="G5914" i="20"/>
  <c r="G5913" i="20"/>
  <c r="G5912" i="20"/>
  <c r="G5911" i="20"/>
  <c r="G5910" i="20"/>
  <c r="G5909" i="20"/>
  <c r="G5908" i="20"/>
  <c r="G5907" i="20"/>
  <c r="G5906" i="20"/>
  <c r="G5905" i="20"/>
  <c r="G5904" i="20"/>
  <c r="G5903" i="20"/>
  <c r="G5902" i="20"/>
  <c r="G5901" i="20"/>
  <c r="G5900" i="20"/>
  <c r="G5899" i="20"/>
  <c r="G5898" i="20"/>
  <c r="G5897" i="20"/>
  <c r="G5896" i="20"/>
  <c r="G5895" i="20"/>
  <c r="G5894" i="20"/>
  <c r="G5893" i="20"/>
  <c r="G5892" i="20"/>
  <c r="G5891" i="20"/>
  <c r="G5890" i="20"/>
  <c r="G5889" i="20"/>
  <c r="G5888" i="20"/>
  <c r="G5887" i="20"/>
  <c r="G5886" i="20"/>
  <c r="G5885" i="20"/>
  <c r="G5884" i="20"/>
  <c r="G5883" i="20"/>
  <c r="G5882" i="20"/>
  <c r="G5881" i="20"/>
  <c r="G5880" i="20"/>
  <c r="G5879" i="20"/>
  <c r="G5878" i="20"/>
  <c r="G5877" i="20"/>
  <c r="G5876" i="20"/>
  <c r="G5875" i="20"/>
  <c r="G5874" i="20"/>
  <c r="G5873" i="20"/>
  <c r="G5872" i="20"/>
  <c r="G5871" i="20"/>
  <c r="G5870" i="20"/>
  <c r="G5869" i="20"/>
  <c r="G5868" i="20"/>
  <c r="G5867" i="20"/>
  <c r="G5866" i="20"/>
  <c r="G5865" i="20"/>
  <c r="G5864" i="20"/>
  <c r="G5863" i="20"/>
  <c r="G5862" i="20"/>
  <c r="G5861" i="20"/>
  <c r="G5860" i="20"/>
  <c r="G5859" i="20"/>
  <c r="G5858" i="20"/>
  <c r="G5857" i="20"/>
  <c r="G5856" i="20"/>
  <c r="G5855" i="20"/>
  <c r="G5854" i="20"/>
  <c r="G5853" i="20"/>
  <c r="G5852" i="20"/>
  <c r="G5851" i="20"/>
  <c r="G5850" i="20"/>
  <c r="G5849" i="20"/>
  <c r="G5848" i="20"/>
  <c r="G5847" i="20"/>
  <c r="G5846" i="20"/>
  <c r="G5845" i="20"/>
  <c r="G5844" i="20"/>
  <c r="G5843" i="20"/>
  <c r="G5842" i="20"/>
  <c r="G5841" i="20"/>
  <c r="G5840" i="20"/>
  <c r="G5839" i="20"/>
  <c r="G5838" i="20"/>
  <c r="G5837" i="20"/>
  <c r="G5836" i="20"/>
  <c r="G5835" i="20"/>
  <c r="G5834" i="20"/>
  <c r="G5833" i="20"/>
  <c r="G5832" i="20"/>
  <c r="G5831" i="20"/>
  <c r="G5830" i="20"/>
  <c r="G5829" i="20"/>
  <c r="G5828" i="20"/>
  <c r="G5827" i="20"/>
  <c r="G5826" i="20"/>
  <c r="G5825" i="20"/>
  <c r="G5824" i="20"/>
  <c r="G5823" i="20"/>
  <c r="G5822" i="20"/>
  <c r="G5821" i="20"/>
  <c r="G5820" i="20"/>
  <c r="G5819" i="20"/>
  <c r="G5818" i="20"/>
  <c r="G5817" i="20"/>
  <c r="G5816" i="20"/>
  <c r="G5815" i="20"/>
  <c r="G5814" i="20"/>
  <c r="G5813" i="20"/>
  <c r="G5812" i="20"/>
  <c r="G5811" i="20"/>
  <c r="G5810" i="20"/>
  <c r="G5809" i="20"/>
  <c r="G5808" i="20"/>
  <c r="G5807" i="20"/>
  <c r="G5806" i="20"/>
  <c r="G5805" i="20"/>
  <c r="G5804" i="20"/>
  <c r="G5803" i="20"/>
  <c r="G5802" i="20"/>
  <c r="G5801" i="20"/>
  <c r="G5800" i="20"/>
  <c r="G5799" i="20"/>
  <c r="G5798" i="20"/>
  <c r="G5797" i="20"/>
  <c r="G5796" i="20"/>
  <c r="G5795" i="20"/>
  <c r="G5794" i="20"/>
  <c r="G5793" i="20"/>
  <c r="G5792" i="20"/>
  <c r="G5791" i="20"/>
  <c r="G5790" i="20"/>
  <c r="G5789" i="20"/>
  <c r="G5788" i="20"/>
  <c r="G5787" i="20"/>
  <c r="G5786" i="20"/>
  <c r="G5785" i="20"/>
  <c r="G5784" i="20"/>
  <c r="G5783" i="20"/>
  <c r="G5782" i="20"/>
  <c r="G5781" i="20"/>
  <c r="G5780" i="20"/>
  <c r="G5779" i="20"/>
  <c r="G5778" i="20"/>
  <c r="G5777" i="20"/>
  <c r="G5776" i="20"/>
  <c r="G5775" i="20"/>
  <c r="G5774" i="20"/>
  <c r="G5773" i="20"/>
  <c r="G5772" i="20"/>
  <c r="G5771" i="20"/>
  <c r="G5770" i="20"/>
  <c r="G5769" i="20"/>
  <c r="G5768" i="20"/>
  <c r="G5767" i="20"/>
  <c r="G5766" i="20"/>
  <c r="G5765" i="20"/>
  <c r="G5764" i="20"/>
  <c r="G5763" i="20"/>
  <c r="G5762" i="20"/>
  <c r="G5761" i="20"/>
  <c r="G5760" i="20"/>
  <c r="G5759" i="20"/>
  <c r="G5758" i="20"/>
  <c r="G5757" i="20"/>
  <c r="G5756" i="20"/>
  <c r="G5755" i="20"/>
  <c r="G5754" i="20"/>
  <c r="G5753" i="20"/>
  <c r="G5752" i="20"/>
  <c r="G5751" i="20"/>
  <c r="G5750" i="20"/>
  <c r="G5749" i="20"/>
  <c r="G5748" i="20"/>
  <c r="G5747" i="20"/>
  <c r="G5746" i="20"/>
  <c r="G5745" i="20"/>
  <c r="G5744" i="20"/>
  <c r="G5743" i="20"/>
  <c r="G5742" i="20"/>
  <c r="G5741" i="20"/>
  <c r="G5740" i="20"/>
  <c r="G5739" i="20"/>
  <c r="G5738" i="20"/>
  <c r="G5737" i="20"/>
  <c r="G5736" i="20"/>
  <c r="G5735" i="20"/>
  <c r="G5734" i="20"/>
  <c r="G5733" i="20"/>
  <c r="G5732" i="20"/>
  <c r="G5731" i="20"/>
  <c r="G5730" i="20"/>
  <c r="G5729" i="20"/>
  <c r="G5728" i="20"/>
  <c r="G5727" i="20"/>
  <c r="G5726" i="20"/>
  <c r="G5725" i="20"/>
  <c r="G5724" i="20"/>
  <c r="G5723" i="20"/>
  <c r="G5722" i="20"/>
  <c r="G5721" i="20"/>
  <c r="G5720" i="20"/>
  <c r="G5719" i="20"/>
  <c r="G5718" i="20"/>
  <c r="G5717" i="20"/>
  <c r="G5716" i="20"/>
  <c r="G5715" i="20"/>
  <c r="G5714" i="20"/>
  <c r="G5713" i="20"/>
  <c r="G5712" i="20"/>
  <c r="G5711" i="20"/>
  <c r="G5710" i="20"/>
  <c r="G5709" i="20"/>
  <c r="G5708" i="20"/>
  <c r="G5707" i="20"/>
  <c r="G5706" i="20"/>
  <c r="G5705" i="20"/>
  <c r="G5704" i="20"/>
  <c r="G5703" i="20"/>
  <c r="G5702" i="20"/>
  <c r="G5701" i="20"/>
  <c r="G5700" i="20"/>
  <c r="G5699" i="20"/>
  <c r="G5698" i="20"/>
  <c r="G5697" i="20"/>
  <c r="G5696" i="20"/>
  <c r="G5695" i="20"/>
  <c r="G5694" i="20"/>
  <c r="G5693" i="20"/>
  <c r="G5692" i="20"/>
  <c r="G5691" i="20"/>
  <c r="G5690" i="20"/>
  <c r="G5689" i="20"/>
  <c r="G5688" i="20"/>
  <c r="G5687" i="20"/>
  <c r="G5686" i="20"/>
  <c r="G5685" i="20"/>
  <c r="G5684" i="20"/>
  <c r="G5683" i="20"/>
  <c r="G5682" i="20"/>
  <c r="G5681" i="20"/>
  <c r="G5680" i="20"/>
  <c r="G5679" i="20"/>
  <c r="G5678" i="20"/>
  <c r="G5677" i="20"/>
  <c r="G5676" i="20"/>
  <c r="G5675" i="20"/>
  <c r="G5674" i="20"/>
  <c r="G5673" i="20"/>
  <c r="G5672" i="20"/>
  <c r="G5671" i="20"/>
  <c r="G5670" i="20"/>
  <c r="G5669" i="20"/>
  <c r="G5668" i="20"/>
  <c r="G5667" i="20"/>
  <c r="G5666" i="20"/>
  <c r="G5665" i="20"/>
  <c r="G5664" i="20"/>
  <c r="G5663" i="20"/>
  <c r="G5662" i="20"/>
  <c r="G5661" i="20"/>
  <c r="G5660" i="20"/>
  <c r="G5659" i="20"/>
  <c r="G5658" i="20"/>
  <c r="G5657" i="20"/>
  <c r="G5656" i="20"/>
  <c r="G5655" i="20"/>
  <c r="G5654" i="20"/>
  <c r="G5653" i="20"/>
  <c r="G5652" i="20"/>
  <c r="G5651" i="20"/>
  <c r="G5650" i="20"/>
  <c r="G5649" i="20"/>
  <c r="G5648" i="20"/>
  <c r="G5647" i="20"/>
  <c r="G5646" i="20"/>
  <c r="G5645" i="20"/>
  <c r="G5644" i="20"/>
  <c r="G5643" i="20"/>
  <c r="G5642" i="20"/>
  <c r="G5641" i="20"/>
  <c r="G5640" i="20"/>
  <c r="G5639" i="20"/>
  <c r="G5638" i="20"/>
  <c r="G5637" i="20"/>
  <c r="G5636" i="20"/>
  <c r="G5635" i="20"/>
  <c r="G5634" i="20"/>
  <c r="G5633" i="20"/>
  <c r="G5632" i="20"/>
  <c r="G5631" i="20"/>
  <c r="G5630" i="20"/>
  <c r="G5629" i="20"/>
  <c r="G5628" i="20"/>
  <c r="G5627" i="20"/>
  <c r="G5626" i="20"/>
  <c r="G5625" i="20"/>
  <c r="G5624" i="20"/>
  <c r="G5623" i="20"/>
  <c r="G5622" i="20"/>
  <c r="G5621" i="20"/>
  <c r="G5620" i="20"/>
  <c r="G5619" i="20"/>
  <c r="G5618" i="20"/>
  <c r="G5617" i="20"/>
  <c r="G5616" i="20"/>
  <c r="G5615" i="20"/>
  <c r="G5614" i="20"/>
  <c r="G5613" i="20"/>
  <c r="G5612" i="20"/>
  <c r="G5611" i="20"/>
  <c r="G5610" i="20"/>
  <c r="G5609" i="20"/>
  <c r="G5608" i="20"/>
  <c r="G5607" i="20"/>
  <c r="G5606" i="20"/>
  <c r="G5605" i="20"/>
  <c r="G5604" i="20"/>
  <c r="G5603" i="20"/>
  <c r="G5602" i="20"/>
  <c r="G5601" i="20"/>
  <c r="G5600" i="20"/>
  <c r="G5599" i="20"/>
  <c r="G5598" i="20"/>
  <c r="G5597" i="20"/>
  <c r="G5596" i="20"/>
  <c r="G5595" i="20"/>
  <c r="G5594" i="20"/>
  <c r="G5593" i="20"/>
  <c r="G5592" i="20"/>
  <c r="G5591" i="20"/>
  <c r="G5590" i="20"/>
  <c r="G5589" i="20"/>
  <c r="G5588" i="20"/>
  <c r="G5587" i="20"/>
  <c r="G5586" i="20"/>
  <c r="G5585" i="20"/>
  <c r="G5584" i="20"/>
  <c r="G5583" i="20"/>
  <c r="G5582" i="20"/>
  <c r="G5581" i="20"/>
  <c r="G5580" i="20"/>
  <c r="G5579" i="20"/>
  <c r="G5578" i="20"/>
  <c r="G5577" i="20"/>
  <c r="G5576" i="20"/>
  <c r="G5575" i="20"/>
  <c r="G5574" i="20"/>
  <c r="G5573" i="20"/>
  <c r="G5572" i="20"/>
  <c r="G5571" i="20"/>
  <c r="G5570" i="20"/>
  <c r="G5569" i="20"/>
  <c r="G5568" i="20"/>
  <c r="G5567" i="20"/>
  <c r="G5566" i="20"/>
  <c r="G5565" i="20"/>
  <c r="G5564" i="20"/>
  <c r="G5563" i="20"/>
  <c r="G5562" i="20"/>
  <c r="G5561" i="20"/>
  <c r="G5560" i="20"/>
  <c r="G5559" i="20"/>
  <c r="G5558" i="20"/>
  <c r="G5557" i="20"/>
  <c r="G5556" i="20"/>
  <c r="G5555" i="20"/>
  <c r="G5554" i="20"/>
  <c r="G5553" i="20"/>
  <c r="G5552" i="20"/>
  <c r="G5551" i="20"/>
  <c r="G5550" i="20"/>
  <c r="G5549" i="20"/>
  <c r="G5548" i="20"/>
  <c r="G5547" i="20"/>
  <c r="G5546" i="20"/>
  <c r="G5545" i="20"/>
  <c r="G5544" i="20"/>
  <c r="G5543" i="20"/>
  <c r="G5542" i="20"/>
  <c r="G5541" i="20"/>
  <c r="G5540" i="20"/>
  <c r="G5539" i="20"/>
  <c r="G5538" i="20"/>
  <c r="G5537" i="20"/>
  <c r="G5536" i="20"/>
  <c r="G5535" i="20"/>
  <c r="G5534" i="20"/>
  <c r="G5533" i="20"/>
  <c r="G5532" i="20"/>
  <c r="G5531" i="20"/>
  <c r="G5530" i="20"/>
  <c r="G5529" i="20"/>
  <c r="G5528" i="20"/>
  <c r="G5527" i="20"/>
  <c r="G5526" i="20"/>
  <c r="G5525" i="20"/>
  <c r="G5524" i="20"/>
  <c r="G5523" i="20"/>
  <c r="G5522" i="20"/>
  <c r="G5521" i="20"/>
  <c r="G5520" i="20"/>
  <c r="G5519" i="20"/>
  <c r="G5518" i="20"/>
  <c r="G5517" i="20"/>
  <c r="G5516" i="20"/>
  <c r="G5515" i="20"/>
  <c r="G5514" i="20"/>
  <c r="G5513" i="20"/>
  <c r="G5512" i="20"/>
  <c r="G5511" i="20"/>
  <c r="G5510" i="20"/>
  <c r="G5509" i="20"/>
  <c r="G5508" i="20"/>
  <c r="G5507" i="20"/>
  <c r="G5506" i="20"/>
  <c r="G5505" i="20"/>
  <c r="G5504" i="20"/>
  <c r="G5503" i="20"/>
  <c r="G5502" i="20"/>
  <c r="G5501" i="20"/>
  <c r="G5500" i="20"/>
  <c r="G5499" i="20"/>
  <c r="G5498" i="20"/>
  <c r="G5497" i="20"/>
  <c r="G5496" i="20"/>
  <c r="G5495" i="20"/>
  <c r="G5494" i="20"/>
  <c r="G5493" i="20"/>
  <c r="G5492" i="20"/>
  <c r="G5491" i="20"/>
  <c r="G5490" i="20"/>
  <c r="G5489" i="20"/>
  <c r="G5488" i="20"/>
  <c r="G5487" i="20"/>
  <c r="G5486" i="20"/>
  <c r="G5485" i="20"/>
  <c r="G5484" i="20"/>
  <c r="G5483" i="20"/>
  <c r="G5482" i="20"/>
  <c r="G5481" i="20"/>
  <c r="G5480" i="20"/>
  <c r="G5479" i="20"/>
  <c r="G5478" i="20"/>
  <c r="G5477" i="20"/>
  <c r="G5476" i="20"/>
  <c r="G5475" i="20"/>
  <c r="G5474" i="20"/>
  <c r="G5473" i="20"/>
  <c r="G5472" i="20"/>
  <c r="G5471" i="20"/>
  <c r="G5470" i="20"/>
  <c r="G5469" i="20"/>
  <c r="G5468" i="20"/>
  <c r="G5467" i="20"/>
  <c r="G5466" i="20"/>
  <c r="G5465" i="20"/>
  <c r="G5464" i="20"/>
  <c r="G5463" i="20"/>
  <c r="G5462" i="20"/>
  <c r="G5461" i="20"/>
  <c r="G5460" i="20"/>
  <c r="G5459" i="20"/>
  <c r="G5458" i="20"/>
  <c r="G5457" i="20"/>
  <c r="G5456" i="20"/>
  <c r="G5455" i="20"/>
  <c r="G5454" i="20"/>
  <c r="G5453" i="20"/>
  <c r="G5452" i="20"/>
  <c r="G5451" i="20"/>
  <c r="G5450" i="20"/>
  <c r="G5449" i="20"/>
  <c r="G5448" i="20"/>
  <c r="G5447" i="20"/>
  <c r="G5446" i="20"/>
  <c r="G5445" i="20"/>
  <c r="G5444" i="20"/>
  <c r="G5443" i="20"/>
  <c r="G5442" i="20"/>
  <c r="G5441" i="20"/>
  <c r="G5440" i="20"/>
  <c r="G5439" i="20"/>
  <c r="G5438" i="20"/>
  <c r="G5437" i="20"/>
  <c r="G5436" i="20"/>
  <c r="G5435" i="20"/>
  <c r="G5434" i="20"/>
  <c r="G5433" i="20"/>
  <c r="G5432" i="20"/>
  <c r="G5431" i="20"/>
  <c r="G5430" i="20"/>
  <c r="G5429" i="20"/>
  <c r="G5428" i="20"/>
  <c r="G5427" i="20"/>
  <c r="G5426" i="20"/>
  <c r="G5425" i="20"/>
  <c r="G5424" i="20"/>
  <c r="G5423" i="20"/>
  <c r="G5422" i="20"/>
  <c r="G5421" i="20"/>
  <c r="G5420" i="20"/>
  <c r="G5419" i="20"/>
  <c r="G5418" i="20"/>
  <c r="G5417" i="20"/>
  <c r="G5416" i="20"/>
  <c r="G5415" i="20"/>
  <c r="G5414" i="20"/>
  <c r="G5413" i="20"/>
  <c r="G5412" i="20"/>
  <c r="G5411" i="20"/>
  <c r="G5410" i="20"/>
  <c r="G5409" i="20"/>
  <c r="G5408" i="20"/>
  <c r="G5407" i="20"/>
  <c r="G5406" i="20"/>
  <c r="G5405" i="20"/>
  <c r="G5404" i="20"/>
  <c r="G5403" i="20"/>
  <c r="G5402" i="20"/>
  <c r="G5401" i="20"/>
  <c r="G5400" i="20"/>
  <c r="G5399" i="20"/>
  <c r="G5398" i="20"/>
  <c r="G5397" i="20"/>
  <c r="G5396" i="20"/>
  <c r="G5395" i="20"/>
  <c r="G5394" i="20"/>
  <c r="G5393" i="20"/>
  <c r="G5392" i="20"/>
  <c r="G5391" i="20"/>
  <c r="G5390" i="20"/>
  <c r="G5389" i="20"/>
  <c r="G5388" i="20"/>
  <c r="G5387" i="20"/>
  <c r="G5386" i="20"/>
  <c r="G5385" i="20"/>
  <c r="G5384" i="20"/>
  <c r="G5383" i="20"/>
  <c r="G5382" i="20"/>
  <c r="G5381" i="20"/>
  <c r="G5380" i="20"/>
  <c r="G5379" i="20"/>
  <c r="G5378" i="20"/>
  <c r="G5377" i="20"/>
  <c r="G5376" i="20"/>
  <c r="G5375" i="20"/>
  <c r="G5374" i="20"/>
  <c r="G5373" i="20"/>
  <c r="G5372" i="20"/>
  <c r="G5371" i="20"/>
  <c r="G5370" i="20"/>
  <c r="G5369" i="20"/>
  <c r="G5368" i="20"/>
  <c r="G5367" i="20"/>
  <c r="G5366" i="20"/>
  <c r="G5365" i="20"/>
  <c r="G5364" i="20"/>
  <c r="G5363" i="20"/>
  <c r="G5362" i="20"/>
  <c r="G5361" i="20"/>
  <c r="G5360" i="20"/>
  <c r="G5359" i="20"/>
  <c r="G5358" i="20"/>
  <c r="G5357" i="20"/>
  <c r="G5356" i="20"/>
  <c r="G5355" i="20"/>
  <c r="G5354" i="20"/>
  <c r="G5353" i="20"/>
  <c r="G5352" i="20"/>
  <c r="G5351" i="20"/>
  <c r="G5350" i="20"/>
  <c r="G5349" i="20"/>
  <c r="G5348" i="20"/>
  <c r="G5347" i="20"/>
  <c r="G5346" i="20"/>
  <c r="G5345" i="20"/>
  <c r="G5344" i="20"/>
  <c r="G5343" i="20"/>
  <c r="G5342" i="20"/>
  <c r="G5341" i="20"/>
  <c r="G5340" i="20"/>
  <c r="G5339" i="20"/>
  <c r="G5338" i="20"/>
  <c r="G5337" i="20"/>
  <c r="G5336" i="20"/>
  <c r="G5335" i="20"/>
  <c r="G5334" i="20"/>
  <c r="G5333" i="20"/>
  <c r="G5332" i="20"/>
  <c r="G5331" i="20"/>
  <c r="G5330" i="20"/>
  <c r="G5329" i="20"/>
  <c r="G5328" i="20"/>
  <c r="G5327" i="20"/>
  <c r="G5326" i="20"/>
  <c r="G5325" i="20"/>
  <c r="G5324" i="20"/>
  <c r="G5323" i="20"/>
  <c r="G5322" i="20"/>
  <c r="G5321" i="20"/>
  <c r="G5320" i="20"/>
  <c r="G5319" i="20"/>
  <c r="G5318" i="20"/>
  <c r="G5317" i="20"/>
  <c r="G5316" i="20"/>
  <c r="G5315" i="20"/>
  <c r="G5314" i="20"/>
  <c r="G5313" i="20"/>
  <c r="G5312" i="20"/>
  <c r="G5311" i="20"/>
  <c r="G5310" i="20"/>
  <c r="G5309" i="20"/>
  <c r="G5308" i="20"/>
  <c r="G5307" i="20"/>
  <c r="G5306" i="20"/>
  <c r="G5305" i="20"/>
  <c r="G5304" i="20"/>
  <c r="G5303" i="20"/>
  <c r="G5302" i="20"/>
  <c r="G5301" i="20"/>
  <c r="G5300" i="20"/>
  <c r="G5299" i="20"/>
  <c r="G5298" i="20"/>
  <c r="G5297" i="20"/>
  <c r="G5296" i="20"/>
  <c r="G5295" i="20"/>
  <c r="G5294" i="20"/>
  <c r="G5293" i="20"/>
  <c r="G5292" i="20"/>
  <c r="G5291" i="20"/>
  <c r="G5290" i="20"/>
  <c r="G5289" i="20"/>
  <c r="G5288" i="20"/>
  <c r="G5287" i="20"/>
  <c r="G5286" i="20"/>
  <c r="G5285" i="20"/>
  <c r="G5284" i="20"/>
  <c r="G5283" i="20"/>
  <c r="G5282" i="20"/>
  <c r="G5281" i="20"/>
  <c r="G5280" i="20"/>
  <c r="G5279" i="20"/>
  <c r="G5278" i="20"/>
  <c r="G5277" i="20"/>
  <c r="G5276" i="20"/>
  <c r="G5275" i="20"/>
  <c r="G5274" i="20"/>
  <c r="G5273" i="20"/>
  <c r="G5272" i="20"/>
  <c r="G5271" i="20"/>
  <c r="G5270" i="20"/>
  <c r="G5269" i="20"/>
  <c r="G5268" i="20"/>
  <c r="G5267" i="20"/>
  <c r="G5266" i="20"/>
  <c r="G5265" i="20"/>
  <c r="G5264" i="20"/>
  <c r="G5263" i="20"/>
  <c r="G5262" i="20"/>
  <c r="G5261" i="20"/>
  <c r="G5260" i="20"/>
  <c r="G5259" i="20"/>
  <c r="G5258" i="20"/>
  <c r="G5257" i="20"/>
  <c r="G5256" i="20"/>
  <c r="G5255" i="20"/>
  <c r="G5254" i="20"/>
  <c r="G5253" i="20"/>
  <c r="G5252" i="20"/>
  <c r="G5251" i="20"/>
  <c r="G5250" i="20"/>
  <c r="G5249" i="20"/>
  <c r="G5248" i="20"/>
  <c r="G5247" i="20"/>
  <c r="G5246" i="20"/>
  <c r="G5245" i="20"/>
  <c r="G5244" i="20"/>
  <c r="G5243" i="20"/>
  <c r="G5242" i="20"/>
  <c r="G5241" i="20"/>
  <c r="G5240" i="20"/>
  <c r="G5239" i="20"/>
  <c r="G5238" i="20"/>
  <c r="G5237" i="20"/>
  <c r="G5236" i="20"/>
  <c r="G5235" i="20"/>
  <c r="G5234" i="20"/>
  <c r="G5233" i="20"/>
  <c r="G5232" i="20"/>
  <c r="G5231" i="20"/>
  <c r="G5230" i="20"/>
  <c r="G5229" i="20"/>
  <c r="G5228" i="20"/>
  <c r="G5227" i="20"/>
  <c r="G5226" i="20"/>
  <c r="G5225" i="20"/>
  <c r="G5224" i="20"/>
  <c r="G5223" i="20"/>
  <c r="G5222" i="20"/>
  <c r="G5221" i="20"/>
  <c r="G5220" i="20"/>
  <c r="G5219" i="20"/>
  <c r="G5218" i="20"/>
  <c r="G5217" i="20"/>
  <c r="G5216" i="20"/>
  <c r="G5215" i="20"/>
  <c r="G5214" i="20"/>
  <c r="G5213" i="20"/>
  <c r="G5212" i="20"/>
  <c r="G5211" i="20"/>
  <c r="G5210" i="20"/>
  <c r="G5209" i="20"/>
  <c r="G5208" i="20"/>
  <c r="G5207" i="20"/>
  <c r="G5206" i="20"/>
  <c r="G5205" i="20"/>
  <c r="G5204" i="20"/>
  <c r="G5203" i="20"/>
  <c r="G5202" i="20"/>
  <c r="G5201" i="20"/>
  <c r="G5200" i="20"/>
  <c r="G5199" i="20"/>
  <c r="G5198" i="20"/>
  <c r="G5197" i="20"/>
  <c r="G5196" i="20"/>
  <c r="G5195" i="20"/>
  <c r="G5194" i="20"/>
  <c r="G5193" i="20"/>
  <c r="G5192" i="20"/>
  <c r="G5191" i="20"/>
  <c r="G5190" i="20"/>
  <c r="G5189" i="20"/>
  <c r="G5188" i="20"/>
  <c r="G5187" i="20"/>
  <c r="G5186" i="20"/>
  <c r="G5185" i="20"/>
  <c r="G5184" i="20"/>
  <c r="G5183" i="20"/>
  <c r="G5182" i="20"/>
  <c r="G5181" i="20"/>
  <c r="G5180" i="20"/>
  <c r="G5179" i="20"/>
  <c r="G5178" i="20"/>
  <c r="G5177" i="20"/>
  <c r="G5176" i="20"/>
  <c r="G5175" i="20"/>
  <c r="G5174" i="20"/>
  <c r="G5173" i="20"/>
  <c r="G5172" i="20"/>
  <c r="G5171" i="20"/>
  <c r="G5170" i="20"/>
  <c r="G5169" i="20"/>
  <c r="G5168" i="20"/>
  <c r="G5167" i="20"/>
  <c r="G5166" i="20"/>
  <c r="G5165" i="20"/>
  <c r="G5164" i="20"/>
  <c r="G5163" i="20"/>
  <c r="G5162" i="20"/>
  <c r="G5161" i="20"/>
  <c r="G5160" i="20"/>
  <c r="G5159" i="20"/>
  <c r="G5158" i="20"/>
  <c r="G5157" i="20"/>
  <c r="G5156" i="20"/>
  <c r="G5155" i="20"/>
  <c r="G5154" i="20"/>
  <c r="G5153" i="20"/>
  <c r="G5152" i="20"/>
  <c r="G5151" i="20"/>
  <c r="G5150" i="20"/>
  <c r="G5149" i="20"/>
  <c r="G5148" i="20"/>
  <c r="G5147" i="20"/>
  <c r="G5146" i="20"/>
  <c r="G5145" i="20"/>
  <c r="G5144" i="20"/>
  <c r="G5143" i="20"/>
  <c r="G5142" i="20"/>
  <c r="G5141" i="20"/>
  <c r="G5140" i="20"/>
  <c r="G5139" i="20"/>
  <c r="G5138" i="20"/>
  <c r="G5137" i="20"/>
  <c r="G5136" i="20"/>
  <c r="G5135" i="20"/>
  <c r="G5134" i="20"/>
  <c r="G5133" i="20"/>
  <c r="G5132" i="20"/>
  <c r="G5131" i="20"/>
  <c r="G5130" i="20"/>
  <c r="G5129" i="20"/>
  <c r="G5128" i="20"/>
  <c r="G5127" i="20"/>
  <c r="G5126" i="20"/>
  <c r="G5125" i="20"/>
  <c r="G5124" i="20"/>
  <c r="G5123" i="20"/>
  <c r="G5122" i="20"/>
  <c r="G5121" i="20"/>
  <c r="G5120" i="20"/>
  <c r="G5119" i="20"/>
  <c r="G5118" i="20"/>
  <c r="G5117" i="20"/>
  <c r="G5116" i="20"/>
  <c r="G5115" i="20"/>
  <c r="G5114" i="20"/>
  <c r="G5113" i="20"/>
  <c r="G5112" i="20"/>
  <c r="G5111" i="20"/>
  <c r="G5110" i="20"/>
  <c r="G5109" i="20"/>
  <c r="G5108" i="20"/>
  <c r="G5107" i="20"/>
  <c r="G5106" i="20"/>
  <c r="G5105" i="20"/>
  <c r="G5104" i="20"/>
  <c r="G5103" i="20"/>
  <c r="G5102" i="20"/>
  <c r="G5101" i="20"/>
  <c r="G5100" i="20"/>
  <c r="G5099" i="20"/>
  <c r="G5098" i="20"/>
  <c r="G5097" i="20"/>
  <c r="G5096" i="20"/>
  <c r="G5095" i="20"/>
  <c r="G5094" i="20"/>
  <c r="G5093" i="20"/>
  <c r="G5092" i="20"/>
  <c r="G5091" i="20"/>
  <c r="G5090" i="20"/>
  <c r="G5089" i="20"/>
  <c r="G5088" i="20"/>
  <c r="G5087" i="20"/>
  <c r="G5086" i="20"/>
  <c r="G5085" i="20"/>
  <c r="G5084" i="20"/>
  <c r="G5083" i="20"/>
  <c r="G5082" i="20"/>
  <c r="G5081" i="20"/>
  <c r="G5080" i="20"/>
  <c r="G5079" i="20"/>
  <c r="G5078" i="20"/>
  <c r="G5077" i="20"/>
  <c r="G5076" i="20"/>
  <c r="G5075" i="20"/>
  <c r="G5074" i="20"/>
  <c r="G5073" i="20"/>
  <c r="G5072" i="20"/>
  <c r="G5071" i="20"/>
  <c r="G5070" i="20"/>
  <c r="G5069" i="20"/>
  <c r="G5068" i="20"/>
  <c r="G5067" i="20"/>
  <c r="G5066" i="20"/>
  <c r="G5065" i="20"/>
  <c r="G5064" i="20"/>
  <c r="G5063" i="20"/>
  <c r="G5062" i="20"/>
  <c r="G5061" i="20"/>
  <c r="G5060" i="20"/>
  <c r="G5059" i="20"/>
  <c r="G5058" i="20"/>
  <c r="G5057" i="20"/>
  <c r="G5056" i="20"/>
  <c r="G5055" i="20"/>
  <c r="G5054" i="20"/>
  <c r="G5053" i="20"/>
  <c r="G5052" i="20"/>
  <c r="G5051" i="20"/>
  <c r="G5050" i="20"/>
  <c r="G5049" i="20"/>
  <c r="G5048" i="20"/>
  <c r="G5047" i="20"/>
  <c r="G5046" i="20"/>
  <c r="G5045" i="20"/>
  <c r="G5044" i="20"/>
  <c r="G5043" i="20"/>
  <c r="G5042" i="20"/>
  <c r="G5041" i="20"/>
  <c r="G5040" i="20"/>
  <c r="G5039" i="20"/>
  <c r="G5038" i="20"/>
  <c r="G5037" i="20"/>
  <c r="G5036" i="20"/>
  <c r="G5035" i="20"/>
  <c r="G5034" i="20"/>
  <c r="G5033" i="20"/>
  <c r="G5032" i="20"/>
  <c r="G5031" i="20"/>
  <c r="G5030" i="20"/>
  <c r="G5029" i="20"/>
  <c r="G5028" i="20"/>
  <c r="G5027" i="20"/>
  <c r="G5026" i="20"/>
  <c r="G5025" i="20"/>
  <c r="G5024" i="20"/>
  <c r="G5023" i="20"/>
  <c r="G5022" i="20"/>
  <c r="G5021" i="20"/>
  <c r="G5020" i="20"/>
  <c r="G5019" i="20"/>
  <c r="G5018" i="20"/>
  <c r="G5017" i="20"/>
  <c r="G5016" i="20"/>
  <c r="G5015" i="20"/>
  <c r="G5014" i="20"/>
  <c r="G5013" i="20"/>
  <c r="G5012" i="20"/>
  <c r="G5011" i="20"/>
  <c r="G5010" i="20"/>
  <c r="G5009" i="20"/>
  <c r="G5008" i="20"/>
  <c r="G5007" i="20"/>
  <c r="G5006" i="20"/>
  <c r="G5005" i="20"/>
  <c r="G5004" i="20"/>
  <c r="G5003" i="20"/>
  <c r="G5002" i="20"/>
  <c r="G5001" i="20"/>
  <c r="G5000" i="20"/>
  <c r="G4999" i="20"/>
  <c r="G4998" i="20"/>
  <c r="G4997" i="20"/>
  <c r="G4996" i="20"/>
  <c r="G4995" i="20"/>
  <c r="G4994" i="20"/>
  <c r="G4993" i="20"/>
  <c r="G4992" i="20"/>
  <c r="G4991" i="20"/>
  <c r="G4990" i="20"/>
  <c r="G4989" i="20"/>
  <c r="G4988" i="20"/>
  <c r="G4987" i="20"/>
  <c r="G4986" i="20"/>
  <c r="G4985" i="20"/>
  <c r="G4984" i="20"/>
  <c r="G4983" i="20"/>
  <c r="G4982" i="20"/>
  <c r="G4981" i="20"/>
  <c r="G4980" i="20"/>
  <c r="G4979" i="20"/>
  <c r="G4978" i="20"/>
  <c r="G4977" i="20"/>
  <c r="G4976" i="20"/>
  <c r="G4975" i="20"/>
  <c r="G4974" i="20"/>
  <c r="G4973" i="20"/>
  <c r="G4972" i="20"/>
  <c r="G4971" i="20"/>
  <c r="G4970" i="20"/>
  <c r="G4969" i="20"/>
  <c r="G4968" i="20"/>
  <c r="G4967" i="20"/>
  <c r="G4966" i="20"/>
  <c r="G4965" i="20"/>
  <c r="G4964" i="20"/>
  <c r="G4963" i="20"/>
  <c r="G4962" i="20"/>
  <c r="G4961" i="20"/>
  <c r="G4960" i="20"/>
  <c r="G4959" i="20"/>
  <c r="G4958" i="20"/>
  <c r="G4957" i="20"/>
  <c r="G4956" i="20"/>
  <c r="G4955" i="20"/>
  <c r="G4954" i="20"/>
  <c r="G4953" i="20"/>
  <c r="G4952" i="20"/>
  <c r="G4951" i="20"/>
  <c r="G4950" i="20"/>
  <c r="G4949" i="20"/>
  <c r="G4948" i="20"/>
  <c r="G4947" i="20"/>
  <c r="G4946" i="20"/>
  <c r="G4945" i="20"/>
  <c r="G4944" i="20"/>
  <c r="G4943" i="20"/>
  <c r="G4942" i="20"/>
  <c r="G4941" i="20"/>
  <c r="G4940" i="20"/>
  <c r="G4939" i="20"/>
  <c r="G4938" i="20"/>
  <c r="G4937" i="20"/>
  <c r="G4936" i="20"/>
  <c r="G4935" i="20"/>
  <c r="G4934" i="20"/>
  <c r="G4933" i="20"/>
  <c r="G4932" i="20"/>
  <c r="G4931" i="20"/>
  <c r="G4930" i="20"/>
  <c r="G4929" i="20"/>
  <c r="G4928" i="20"/>
  <c r="G4927" i="20"/>
  <c r="G4926" i="20"/>
  <c r="G4925" i="20"/>
  <c r="G4924" i="20"/>
  <c r="G4923" i="20"/>
  <c r="G4922" i="20"/>
  <c r="G4921" i="20"/>
  <c r="G4920" i="20"/>
  <c r="G4919" i="20"/>
  <c r="G4918" i="20"/>
  <c r="G4917" i="20"/>
  <c r="G4916" i="20"/>
  <c r="G4915" i="20"/>
  <c r="G4914" i="20"/>
  <c r="G4913" i="20"/>
  <c r="G4912" i="20"/>
  <c r="G4911" i="20"/>
  <c r="G4910" i="20"/>
  <c r="G4909" i="20"/>
  <c r="G4908" i="20"/>
  <c r="G4907" i="20"/>
  <c r="G4906" i="20"/>
  <c r="G4905" i="20"/>
  <c r="G4904" i="20"/>
  <c r="G4903" i="20"/>
  <c r="G4902" i="20"/>
  <c r="G4901" i="20"/>
  <c r="G4900" i="20"/>
  <c r="G4899" i="20"/>
  <c r="G4898" i="20"/>
  <c r="G4897" i="20"/>
  <c r="G4896" i="20"/>
  <c r="G4895" i="20"/>
  <c r="G4894" i="20"/>
  <c r="G4893" i="20"/>
  <c r="G4892" i="20"/>
  <c r="G4891" i="20"/>
  <c r="G4890" i="20"/>
  <c r="G4889" i="20"/>
  <c r="G4888" i="20"/>
  <c r="G4887" i="20"/>
  <c r="G4886" i="20"/>
  <c r="G4885" i="20"/>
  <c r="G4884" i="20"/>
  <c r="G4883" i="20"/>
  <c r="G4882" i="20"/>
  <c r="G4881" i="20"/>
  <c r="G4880" i="20"/>
  <c r="G4879" i="20"/>
  <c r="G4878" i="20"/>
  <c r="G4877" i="20"/>
  <c r="G4876" i="20"/>
  <c r="G4875" i="20"/>
  <c r="G4874" i="20"/>
  <c r="G4873" i="20"/>
  <c r="G4872" i="20"/>
  <c r="G4871" i="20"/>
  <c r="G4870" i="20"/>
  <c r="G4869" i="20"/>
  <c r="G4868" i="20"/>
  <c r="G4867" i="20"/>
  <c r="G4866" i="20"/>
  <c r="G4865" i="20"/>
  <c r="G4864" i="20"/>
  <c r="G4863" i="20"/>
  <c r="G4862" i="20"/>
  <c r="G4861" i="20"/>
  <c r="G4860" i="20"/>
  <c r="G4859" i="20"/>
  <c r="G4858" i="20"/>
  <c r="G4857" i="20"/>
  <c r="G4856" i="20"/>
  <c r="G4855" i="20"/>
  <c r="G4854" i="20"/>
  <c r="G4853" i="20"/>
  <c r="G4852" i="20"/>
  <c r="G4851" i="20"/>
  <c r="G4850" i="20"/>
  <c r="G4849" i="20"/>
  <c r="G4848" i="20"/>
  <c r="G4847" i="20"/>
  <c r="G4846" i="20"/>
  <c r="G4845" i="20"/>
  <c r="G4844" i="20"/>
  <c r="G4843" i="20"/>
  <c r="G4842" i="20"/>
  <c r="G4841" i="20"/>
  <c r="G4840" i="20"/>
  <c r="G4839" i="20"/>
  <c r="G4838" i="20"/>
  <c r="G4837" i="20"/>
  <c r="G4836" i="20"/>
  <c r="G4835" i="20"/>
  <c r="G4834" i="20"/>
  <c r="G4833" i="20"/>
  <c r="G4832" i="20"/>
  <c r="G4831" i="20"/>
  <c r="G4830" i="20"/>
  <c r="G4829" i="20"/>
  <c r="G4828" i="20"/>
  <c r="G4827" i="20"/>
  <c r="G4826" i="20"/>
  <c r="G4825" i="20"/>
  <c r="G4824" i="20"/>
  <c r="G4823" i="20"/>
  <c r="G4822" i="20"/>
  <c r="G4821" i="20"/>
  <c r="G4820" i="20"/>
  <c r="G4819" i="20"/>
  <c r="G4818" i="20"/>
  <c r="G4817" i="20"/>
  <c r="G4816" i="20"/>
  <c r="G4815" i="20"/>
  <c r="G4814" i="20"/>
  <c r="G4813" i="20"/>
  <c r="G4812" i="20"/>
  <c r="G4811" i="20"/>
  <c r="G4810" i="20"/>
  <c r="G4809" i="20"/>
  <c r="G4808" i="20"/>
  <c r="G4807" i="20"/>
  <c r="G4806" i="20"/>
  <c r="G4805" i="20"/>
  <c r="G4804" i="20"/>
  <c r="G4803" i="20"/>
  <c r="G4802" i="20"/>
  <c r="G4801" i="20"/>
  <c r="G4800" i="20"/>
  <c r="G4799" i="20"/>
  <c r="G4798" i="20"/>
  <c r="G4797" i="20"/>
  <c r="G4796" i="20"/>
  <c r="G4795" i="20"/>
  <c r="G4794" i="20"/>
  <c r="G4793" i="20"/>
  <c r="G4792" i="20"/>
  <c r="G4791" i="20"/>
  <c r="G4790" i="20"/>
  <c r="G4789" i="20"/>
  <c r="G4788" i="20"/>
  <c r="G4787" i="20"/>
  <c r="G4786" i="20"/>
  <c r="G4785" i="20"/>
  <c r="G4784" i="20"/>
  <c r="G4783" i="20"/>
  <c r="G4782" i="20"/>
  <c r="G4781" i="20"/>
  <c r="G4780" i="20"/>
  <c r="G4779" i="20"/>
  <c r="G4778" i="20"/>
  <c r="G4777" i="20"/>
  <c r="G4776" i="20"/>
  <c r="G4775" i="20"/>
  <c r="G4774" i="20"/>
  <c r="G4773" i="20"/>
  <c r="G4772" i="20"/>
  <c r="G4771" i="20"/>
  <c r="G4770" i="20"/>
  <c r="G4769" i="20"/>
  <c r="G4768" i="20"/>
  <c r="G4767" i="20"/>
  <c r="G4766" i="20"/>
  <c r="G4765" i="20"/>
  <c r="G4764" i="20"/>
  <c r="G4763" i="20"/>
  <c r="G4762" i="20"/>
  <c r="G4761" i="20"/>
  <c r="G4760" i="20"/>
  <c r="G4759" i="20"/>
  <c r="G4758" i="20"/>
  <c r="G4757" i="20"/>
  <c r="G4756" i="20"/>
  <c r="G4755" i="20"/>
  <c r="G4754" i="20"/>
  <c r="G4753" i="20"/>
  <c r="G4752" i="20"/>
  <c r="G4751" i="20"/>
  <c r="G4750" i="20"/>
  <c r="G4749" i="20"/>
  <c r="G4748" i="20"/>
  <c r="G4747" i="20"/>
  <c r="G4746" i="20"/>
  <c r="G4745" i="20"/>
  <c r="G4744" i="20"/>
  <c r="G4743" i="20"/>
  <c r="G4742" i="20"/>
  <c r="G4741" i="20"/>
  <c r="G4740" i="20"/>
  <c r="G4739" i="20"/>
  <c r="G4738" i="20"/>
  <c r="G4737" i="20"/>
  <c r="G4736" i="20"/>
  <c r="G4735" i="20"/>
  <c r="G4734" i="20"/>
  <c r="G4733" i="20"/>
  <c r="G4732" i="20"/>
  <c r="G4731" i="20"/>
  <c r="G4730" i="20"/>
  <c r="G4729" i="20"/>
  <c r="G4728" i="20"/>
  <c r="G4727" i="20"/>
  <c r="G4726" i="20"/>
  <c r="G4725" i="20"/>
  <c r="G4724" i="20"/>
  <c r="G4723" i="20"/>
  <c r="G4722" i="20"/>
  <c r="G4721" i="20"/>
  <c r="G4720" i="20"/>
  <c r="G4719" i="20"/>
  <c r="G4718" i="20"/>
  <c r="G4717" i="20"/>
  <c r="G4716" i="20"/>
  <c r="G4715" i="20"/>
  <c r="G4714" i="20"/>
  <c r="G4713" i="20"/>
  <c r="G4712" i="20"/>
  <c r="G4711" i="20"/>
  <c r="G4710" i="20"/>
  <c r="G4709" i="20"/>
  <c r="G4708" i="20"/>
  <c r="G4707" i="20"/>
  <c r="G4706" i="20"/>
  <c r="G4705" i="20"/>
  <c r="G4704" i="20"/>
  <c r="G4703" i="20"/>
  <c r="G4702" i="20"/>
  <c r="G4701" i="20"/>
  <c r="G4700" i="20"/>
  <c r="G4699" i="20"/>
  <c r="G4698" i="20"/>
  <c r="G4697" i="20"/>
  <c r="G4696" i="20"/>
  <c r="G4695" i="20"/>
  <c r="G4694" i="20"/>
  <c r="G4693" i="20"/>
  <c r="G4692" i="20"/>
  <c r="G4691" i="20"/>
  <c r="G4690" i="20"/>
  <c r="G4689" i="20"/>
  <c r="G4688" i="20"/>
  <c r="G4687" i="20"/>
  <c r="G4686" i="20"/>
  <c r="G4685" i="20"/>
  <c r="G4684" i="20"/>
  <c r="G4683" i="20"/>
  <c r="G4682" i="20"/>
  <c r="G4681" i="20"/>
  <c r="G4680" i="20"/>
  <c r="G4679" i="20"/>
  <c r="G4678" i="20"/>
  <c r="G4677" i="20"/>
  <c r="G4676" i="20"/>
  <c r="G4675" i="20"/>
  <c r="G4674" i="20"/>
  <c r="G4673" i="20"/>
  <c r="G4672" i="20"/>
  <c r="G4671" i="20"/>
  <c r="G4670" i="20"/>
  <c r="G4669" i="20"/>
  <c r="G4668" i="20"/>
  <c r="G4667" i="20"/>
  <c r="G4666" i="20"/>
  <c r="G4665" i="20"/>
  <c r="G4664" i="20"/>
  <c r="G4663" i="20"/>
  <c r="G4662" i="20"/>
  <c r="G4661" i="20"/>
  <c r="G4660" i="20"/>
  <c r="G4659" i="20"/>
  <c r="G4658" i="20"/>
  <c r="G4657" i="20"/>
  <c r="G4656" i="20"/>
  <c r="G4655" i="20"/>
  <c r="G4654" i="20"/>
  <c r="G4653" i="20"/>
  <c r="G4652" i="20"/>
  <c r="G4651" i="20"/>
  <c r="G4650" i="20"/>
  <c r="G4649" i="20"/>
  <c r="G4648" i="20"/>
  <c r="G4647" i="20"/>
  <c r="G4646" i="20"/>
  <c r="G4645" i="20"/>
  <c r="G4644" i="20"/>
  <c r="G4643" i="20"/>
  <c r="G4642" i="20"/>
  <c r="G4641" i="20"/>
  <c r="G4640" i="20"/>
  <c r="G4639" i="20"/>
  <c r="G4638" i="20"/>
  <c r="G4637" i="20"/>
  <c r="G4636" i="20"/>
  <c r="G4635" i="20"/>
  <c r="G4634" i="20"/>
  <c r="G4633" i="20"/>
  <c r="G4632" i="20"/>
  <c r="G4631" i="20"/>
  <c r="G4630" i="20"/>
  <c r="G4629" i="20"/>
  <c r="G4628" i="20"/>
  <c r="G4627" i="20"/>
  <c r="G4626" i="20"/>
  <c r="G4625" i="20"/>
  <c r="G4624" i="20"/>
  <c r="G4623" i="20"/>
  <c r="G4622" i="20"/>
  <c r="G4621" i="20"/>
  <c r="G4620" i="20"/>
  <c r="G4619" i="20"/>
  <c r="G4618" i="20"/>
  <c r="G4617" i="20"/>
  <c r="G4616" i="20"/>
  <c r="G4615" i="20"/>
  <c r="G4614" i="20"/>
  <c r="G4613" i="20"/>
  <c r="G4612" i="20"/>
  <c r="G4611" i="20"/>
  <c r="G4610" i="20"/>
  <c r="G4609" i="20"/>
  <c r="G4608" i="20"/>
  <c r="G4607" i="20"/>
  <c r="G4606" i="20"/>
  <c r="G4605" i="20"/>
  <c r="G4604" i="20"/>
  <c r="G4603" i="20"/>
  <c r="G4602" i="20"/>
  <c r="G4601" i="20"/>
  <c r="G4600" i="20"/>
  <c r="G4599" i="20"/>
  <c r="G4598" i="20"/>
  <c r="G4597" i="20"/>
  <c r="G4596" i="20"/>
  <c r="G4595" i="20"/>
  <c r="G4594" i="20"/>
  <c r="G4593" i="20"/>
  <c r="G4592" i="20"/>
  <c r="G4591" i="20"/>
  <c r="G4590" i="20"/>
  <c r="G4589" i="20"/>
  <c r="G4588" i="20"/>
  <c r="G4587" i="20"/>
  <c r="G4586" i="20"/>
  <c r="G4585" i="20"/>
  <c r="G4584" i="20"/>
  <c r="G4583" i="20"/>
  <c r="G4582" i="20"/>
  <c r="G4581" i="20"/>
  <c r="G4580" i="20"/>
  <c r="G4579" i="20"/>
  <c r="G4578" i="20"/>
  <c r="G4577" i="20"/>
  <c r="G4576" i="20"/>
  <c r="G4575" i="20"/>
  <c r="G4574" i="20"/>
  <c r="G4573" i="20"/>
  <c r="G4572" i="20"/>
  <c r="G4571" i="20"/>
  <c r="G4570" i="20"/>
  <c r="G4569" i="20"/>
  <c r="G4568" i="20"/>
  <c r="G4567" i="20"/>
  <c r="G4566" i="20"/>
  <c r="G4565" i="20"/>
  <c r="G4564" i="20"/>
  <c r="G4563" i="20"/>
  <c r="G4562" i="20"/>
  <c r="G4561" i="20"/>
  <c r="G4560" i="20"/>
  <c r="G4559" i="20"/>
  <c r="G4558" i="20"/>
  <c r="G4557" i="20"/>
  <c r="G4556" i="20"/>
  <c r="G4555" i="20"/>
  <c r="G4554" i="20"/>
  <c r="G4553" i="20"/>
  <c r="G4552" i="20"/>
  <c r="G4551" i="20"/>
  <c r="G4550" i="20"/>
  <c r="G4549" i="20"/>
  <c r="G4548" i="20"/>
  <c r="G4547" i="20"/>
  <c r="G4546" i="20"/>
  <c r="G4545" i="20"/>
  <c r="G4544" i="20"/>
  <c r="G4543" i="20"/>
  <c r="G4542" i="20"/>
  <c r="G4541" i="20"/>
  <c r="G4540" i="20"/>
  <c r="G4539" i="20"/>
  <c r="G4538" i="20"/>
  <c r="G4537" i="20"/>
  <c r="G4536" i="20"/>
  <c r="G4535" i="20"/>
  <c r="G4534" i="20"/>
  <c r="G4533" i="20"/>
  <c r="G4532" i="20"/>
  <c r="G4531" i="20"/>
  <c r="G4530" i="20"/>
  <c r="G4529" i="20"/>
  <c r="G4528" i="20"/>
  <c r="G4527" i="20"/>
  <c r="G4526" i="20"/>
  <c r="G4525" i="20"/>
  <c r="G4524" i="20"/>
  <c r="G4523" i="20"/>
  <c r="G4522" i="20"/>
  <c r="G4521" i="20"/>
  <c r="G4520" i="20"/>
  <c r="G4519" i="20"/>
  <c r="G4518" i="20"/>
  <c r="G4517" i="20"/>
  <c r="G4516" i="20"/>
  <c r="G4515" i="20"/>
  <c r="G4514" i="20"/>
  <c r="G4513" i="20"/>
  <c r="G4512" i="20"/>
  <c r="G4511" i="20"/>
  <c r="G4510" i="20"/>
  <c r="G4509" i="20"/>
  <c r="G4508" i="20"/>
  <c r="G4507" i="20"/>
  <c r="G4506" i="20"/>
  <c r="G4505" i="20"/>
  <c r="G4504" i="20"/>
  <c r="G4503" i="20"/>
  <c r="G4502" i="20"/>
  <c r="G4501" i="20"/>
  <c r="G4500" i="20"/>
  <c r="G4499" i="20"/>
  <c r="G4498" i="20"/>
  <c r="G4497" i="20"/>
  <c r="G4496" i="20"/>
  <c r="G4495" i="20"/>
  <c r="G4494" i="20"/>
  <c r="G4493" i="20"/>
  <c r="G4492" i="20"/>
  <c r="G4491" i="20"/>
  <c r="G4490" i="20"/>
  <c r="G4489" i="20"/>
  <c r="G4488" i="20"/>
  <c r="G4487" i="20"/>
  <c r="G4486" i="20"/>
  <c r="G4485" i="20"/>
  <c r="G4484" i="20"/>
  <c r="G4483" i="20"/>
  <c r="G4482" i="20"/>
  <c r="G4481" i="20"/>
  <c r="G4480" i="20"/>
  <c r="G4479" i="20"/>
  <c r="G4478" i="20"/>
  <c r="G4477" i="20"/>
  <c r="G4476" i="20"/>
  <c r="G4475" i="20"/>
  <c r="G4474" i="20"/>
  <c r="G4473" i="20"/>
  <c r="G4472" i="20"/>
  <c r="G4471" i="20"/>
  <c r="G4470" i="20"/>
  <c r="G4469" i="20"/>
  <c r="G4468" i="20"/>
  <c r="G4467" i="20"/>
  <c r="G4466" i="20"/>
  <c r="G4465" i="20"/>
  <c r="G4464" i="20"/>
  <c r="G4463" i="20"/>
  <c r="G4462" i="20"/>
  <c r="G4461" i="20"/>
  <c r="G4460" i="20"/>
  <c r="G4459" i="20"/>
  <c r="G4458" i="20"/>
  <c r="G4457" i="20"/>
  <c r="G4456" i="20"/>
  <c r="G4455" i="20"/>
  <c r="G4454" i="20"/>
  <c r="G4453" i="20"/>
  <c r="G4452" i="20"/>
  <c r="G4451" i="20"/>
  <c r="G4450" i="20"/>
  <c r="G4449" i="20"/>
  <c r="G4448" i="20"/>
  <c r="G4447" i="20"/>
  <c r="G4446" i="20"/>
  <c r="G4445" i="20"/>
  <c r="G4444" i="20"/>
  <c r="G4443" i="20"/>
  <c r="G4442" i="20"/>
  <c r="G4441" i="20"/>
  <c r="G4440" i="20"/>
  <c r="G4439" i="20"/>
  <c r="G4438" i="20"/>
  <c r="G4437" i="20"/>
  <c r="G4436" i="20"/>
  <c r="G4435" i="20"/>
  <c r="G4434" i="20"/>
  <c r="G4433" i="20"/>
  <c r="G4432" i="20"/>
  <c r="G4431" i="20"/>
  <c r="G4430" i="20"/>
  <c r="G4429" i="20"/>
  <c r="G4428" i="20"/>
  <c r="G4427" i="20"/>
  <c r="G4426" i="20"/>
  <c r="G4425" i="20"/>
  <c r="G4424" i="20"/>
  <c r="G4423" i="20"/>
  <c r="G4422" i="20"/>
  <c r="G4421" i="20"/>
  <c r="G4420" i="20"/>
  <c r="G4419" i="20"/>
  <c r="G4418" i="20"/>
  <c r="G4417" i="20"/>
  <c r="G4416" i="20"/>
  <c r="G4415" i="20"/>
  <c r="G4414" i="20"/>
  <c r="G4413" i="20"/>
  <c r="G4412" i="20"/>
  <c r="G4411" i="20"/>
  <c r="G4410" i="20"/>
  <c r="G4409" i="20"/>
  <c r="G4408" i="20"/>
  <c r="G4407" i="20"/>
  <c r="G4406" i="20"/>
  <c r="G4405" i="20"/>
  <c r="G4404" i="20"/>
  <c r="G4403" i="20"/>
  <c r="G4402" i="20"/>
  <c r="G4401" i="20"/>
  <c r="G4400" i="20"/>
  <c r="G4399" i="20"/>
  <c r="G4398" i="20"/>
  <c r="G4397" i="20"/>
  <c r="G4396" i="20"/>
  <c r="G4395" i="20"/>
  <c r="G4394" i="20"/>
  <c r="G4393" i="20"/>
  <c r="G4392" i="20"/>
  <c r="G4391" i="20"/>
  <c r="G4390" i="20"/>
  <c r="G4389" i="20"/>
  <c r="G4388" i="20"/>
  <c r="G4387" i="20"/>
  <c r="G4386" i="20"/>
  <c r="G4385" i="20"/>
  <c r="G4384" i="20"/>
  <c r="G4383" i="20"/>
  <c r="G4382" i="20"/>
  <c r="G4381" i="20"/>
  <c r="G4380" i="20"/>
  <c r="G4379" i="20"/>
  <c r="G4378" i="20"/>
  <c r="G4377" i="20"/>
  <c r="G4376" i="20"/>
  <c r="G4375" i="20"/>
  <c r="G4374" i="20"/>
  <c r="G4373" i="20"/>
  <c r="G4372" i="20"/>
  <c r="G4371" i="20"/>
  <c r="G4370" i="20"/>
  <c r="G4369" i="20"/>
  <c r="G4368" i="20"/>
  <c r="G4367" i="20"/>
  <c r="G4366" i="20"/>
  <c r="G4365" i="20"/>
  <c r="G4364" i="20"/>
  <c r="G4363" i="20"/>
  <c r="G4362" i="20"/>
  <c r="G4361" i="20"/>
  <c r="G4360" i="20"/>
  <c r="G4359" i="20"/>
  <c r="G4358" i="20"/>
  <c r="G4357" i="20"/>
  <c r="G4356" i="20"/>
  <c r="G4355" i="20"/>
  <c r="G4354" i="20"/>
  <c r="G4353" i="20"/>
  <c r="G4352" i="20"/>
  <c r="G4351" i="20"/>
  <c r="G4350" i="20"/>
  <c r="G4349" i="20"/>
  <c r="G4348" i="20"/>
  <c r="G4347" i="20"/>
  <c r="G4346" i="20"/>
  <c r="G4345" i="20"/>
  <c r="G4344" i="20"/>
  <c r="G4343" i="20"/>
  <c r="G4342" i="20"/>
  <c r="G4341" i="20"/>
  <c r="G4340" i="20"/>
  <c r="G4339" i="20"/>
  <c r="G4338" i="20"/>
  <c r="G4337" i="20"/>
  <c r="G4336" i="20"/>
  <c r="G4335" i="20"/>
  <c r="G4334" i="20"/>
  <c r="G4333" i="20"/>
  <c r="G4332" i="20"/>
  <c r="G4331" i="20"/>
  <c r="G4330" i="20"/>
  <c r="G4329" i="20"/>
  <c r="G4328" i="20"/>
  <c r="G4327" i="20"/>
  <c r="G4326" i="20"/>
  <c r="G4325" i="20"/>
  <c r="G4324" i="20"/>
  <c r="G4323" i="20"/>
  <c r="G4322" i="20"/>
  <c r="G4321" i="20"/>
  <c r="G4320" i="20"/>
  <c r="G4319" i="20"/>
  <c r="G4318" i="20"/>
  <c r="G4317" i="20"/>
  <c r="G4316" i="20"/>
  <c r="G4315" i="20"/>
  <c r="G4314" i="20"/>
  <c r="G4313" i="20"/>
  <c r="G4312" i="20"/>
  <c r="G4311" i="20"/>
  <c r="G4310" i="20"/>
  <c r="G4309" i="20"/>
  <c r="G4308" i="20"/>
  <c r="G4307" i="20"/>
  <c r="G4306" i="20"/>
  <c r="G4305" i="20"/>
  <c r="G4304" i="20"/>
  <c r="G4303" i="20"/>
  <c r="G4302" i="20"/>
  <c r="G4301" i="20"/>
  <c r="G4300" i="20"/>
  <c r="G4299" i="20"/>
  <c r="G4298" i="20"/>
  <c r="G4297" i="20"/>
  <c r="G4296" i="20"/>
  <c r="G4295" i="20"/>
  <c r="G4294" i="20"/>
  <c r="G4293" i="20"/>
  <c r="G4292" i="20"/>
  <c r="G4291" i="20"/>
  <c r="G4290" i="20"/>
  <c r="G4289" i="20"/>
  <c r="G4288" i="20"/>
  <c r="G4287" i="20"/>
  <c r="G4286" i="20"/>
  <c r="G4285" i="20"/>
  <c r="G4284" i="20"/>
  <c r="G4283" i="20"/>
  <c r="G4282" i="20"/>
  <c r="G4281" i="20"/>
  <c r="G4280" i="20"/>
  <c r="G4279" i="20"/>
  <c r="G4278" i="20"/>
  <c r="G4277" i="20"/>
  <c r="G4276" i="20"/>
  <c r="G4275" i="20"/>
  <c r="G4274" i="20"/>
  <c r="G4273" i="20"/>
  <c r="G4272" i="20"/>
  <c r="G4271" i="20"/>
  <c r="G4270" i="20"/>
  <c r="G4269" i="20"/>
  <c r="G4268" i="20"/>
  <c r="G4267" i="20"/>
  <c r="G4266" i="20"/>
  <c r="G4265" i="20"/>
  <c r="G4264" i="20"/>
  <c r="G4263" i="20"/>
  <c r="G4262" i="20"/>
  <c r="G4261" i="20"/>
  <c r="G4260" i="20"/>
  <c r="G4259" i="20"/>
  <c r="G4258" i="20"/>
  <c r="G4257" i="20"/>
  <c r="G4256" i="20"/>
  <c r="G4255" i="20"/>
  <c r="G4254" i="20"/>
  <c r="G4253" i="20"/>
  <c r="G4252" i="20"/>
  <c r="G4251" i="20"/>
  <c r="G4250" i="20"/>
  <c r="G4249" i="20"/>
  <c r="G4248" i="20"/>
  <c r="G4247" i="20"/>
  <c r="G4246" i="20"/>
  <c r="G4245" i="20"/>
  <c r="G4244" i="20"/>
  <c r="G4243" i="20"/>
  <c r="G4242" i="20"/>
  <c r="G4241" i="20"/>
  <c r="G4240" i="20"/>
  <c r="G4239" i="20"/>
  <c r="G4238" i="20"/>
  <c r="G4237" i="20"/>
  <c r="G4236" i="20"/>
  <c r="G4235" i="20"/>
  <c r="G4234" i="20"/>
  <c r="G4233" i="20"/>
  <c r="G4232" i="20"/>
  <c r="G4231" i="20"/>
  <c r="G4230" i="20"/>
  <c r="G4229" i="20"/>
  <c r="G4228" i="20"/>
  <c r="G4227" i="20"/>
  <c r="G4226" i="20"/>
  <c r="G4225" i="20"/>
  <c r="G4224" i="20"/>
  <c r="G4223" i="20"/>
  <c r="G4222" i="20"/>
  <c r="G4221" i="20"/>
  <c r="G4220" i="20"/>
  <c r="G4219" i="20"/>
  <c r="G4218" i="20"/>
  <c r="G4217" i="20"/>
  <c r="G4216" i="20"/>
  <c r="G4215" i="20"/>
  <c r="G4214" i="20"/>
  <c r="G4213" i="20"/>
  <c r="G4212" i="20"/>
  <c r="G4211" i="20"/>
  <c r="G4210" i="20"/>
  <c r="G4209" i="20"/>
  <c r="G4208" i="20"/>
  <c r="G4207" i="20"/>
  <c r="G4206" i="20"/>
  <c r="G4205" i="20"/>
  <c r="G4204" i="20"/>
  <c r="G4203" i="20"/>
  <c r="G4202" i="20"/>
  <c r="G4201" i="20"/>
  <c r="G4200" i="20"/>
  <c r="G4199" i="20"/>
  <c r="G4198" i="20"/>
  <c r="G4197" i="20"/>
  <c r="G4196" i="20"/>
  <c r="G4195" i="20"/>
  <c r="G4194" i="20"/>
  <c r="G4193" i="20"/>
  <c r="G4192" i="20"/>
  <c r="G4191" i="20"/>
  <c r="G4190" i="20"/>
  <c r="G4189" i="20"/>
  <c r="G4188" i="20"/>
  <c r="G4187" i="20"/>
  <c r="G4186" i="20"/>
  <c r="G4185" i="20"/>
  <c r="G4184" i="20"/>
  <c r="G4183" i="20"/>
  <c r="G4182" i="20"/>
  <c r="G4181" i="20"/>
  <c r="G4180" i="20"/>
  <c r="G4179" i="20"/>
  <c r="G4178" i="20"/>
  <c r="G4177" i="20"/>
  <c r="G4176" i="20"/>
  <c r="G4175" i="20"/>
  <c r="G4174" i="20"/>
  <c r="G4173" i="20"/>
  <c r="G4172" i="20"/>
  <c r="G4171" i="20"/>
  <c r="G4170" i="20"/>
  <c r="G4169" i="20"/>
  <c r="G4168" i="20"/>
  <c r="G4167" i="20"/>
  <c r="G4166" i="20"/>
  <c r="G4165" i="20"/>
  <c r="G4164" i="20"/>
  <c r="G4163" i="20"/>
  <c r="G4162" i="20"/>
  <c r="G4161" i="20"/>
  <c r="G4160" i="20"/>
  <c r="G4159" i="20"/>
  <c r="G4158" i="20"/>
  <c r="G4157" i="20"/>
  <c r="G4156" i="20"/>
  <c r="G4155" i="20"/>
  <c r="G4154" i="20"/>
  <c r="G4153" i="20"/>
  <c r="G4152" i="20"/>
  <c r="G4151" i="20"/>
  <c r="G4150" i="20"/>
  <c r="G4149" i="20"/>
  <c r="G4148" i="20"/>
  <c r="G4147" i="20"/>
  <c r="G4146" i="20"/>
  <c r="G4145" i="20"/>
  <c r="G4144" i="20"/>
  <c r="G4143" i="20"/>
  <c r="G4142" i="20"/>
  <c r="G4141" i="20"/>
  <c r="G4140" i="20"/>
  <c r="G4139" i="20"/>
  <c r="G4138" i="20"/>
  <c r="G4137" i="20"/>
  <c r="G4136" i="20"/>
  <c r="G4135" i="20"/>
  <c r="G4134" i="20"/>
  <c r="G4133" i="20"/>
  <c r="G4132" i="20"/>
  <c r="G4131" i="20"/>
  <c r="G4130" i="20"/>
  <c r="G4129" i="20"/>
  <c r="G4128" i="20"/>
  <c r="G4127" i="20"/>
  <c r="G4126" i="20"/>
  <c r="G4125" i="20"/>
  <c r="G4124" i="20"/>
  <c r="G4123" i="20"/>
  <c r="G4122" i="20"/>
  <c r="G4121" i="20"/>
  <c r="G4120" i="20"/>
  <c r="G4119" i="20"/>
  <c r="G4118" i="20"/>
  <c r="G4117" i="20"/>
  <c r="G4116" i="20"/>
  <c r="G4115" i="20"/>
  <c r="G4114" i="20"/>
  <c r="G4113" i="20"/>
  <c r="G4112" i="20"/>
  <c r="G4111" i="20"/>
  <c r="G4110" i="20"/>
  <c r="G4109" i="20"/>
  <c r="G4108" i="20"/>
  <c r="G4107" i="20"/>
  <c r="G4106" i="20"/>
  <c r="G4105" i="20"/>
  <c r="G4104" i="20"/>
  <c r="G4103" i="20"/>
  <c r="G4102" i="20"/>
  <c r="G4101" i="20"/>
  <c r="G4100" i="20"/>
  <c r="G4099" i="20"/>
  <c r="G4098" i="20"/>
  <c r="G4097" i="20"/>
  <c r="G4096" i="20"/>
  <c r="G4095" i="20"/>
  <c r="G4094" i="20"/>
  <c r="G4093" i="20"/>
  <c r="G4092" i="20"/>
  <c r="G4091" i="20"/>
  <c r="G4090" i="20"/>
  <c r="G4089" i="20"/>
  <c r="G4088" i="20"/>
  <c r="G4087" i="20"/>
  <c r="G4086" i="20"/>
  <c r="G4085" i="20"/>
  <c r="G4084" i="20"/>
  <c r="G4083" i="20"/>
  <c r="G4082" i="20"/>
  <c r="G4081" i="20"/>
  <c r="G4080" i="20"/>
  <c r="G4079" i="20"/>
  <c r="G4078" i="20"/>
  <c r="G4077" i="20"/>
  <c r="G4076" i="20"/>
  <c r="G4075" i="20"/>
  <c r="G4074" i="20"/>
  <c r="G4073" i="20"/>
  <c r="G4072" i="20"/>
  <c r="G4071" i="20"/>
  <c r="G4070" i="20"/>
  <c r="G4069" i="20"/>
  <c r="G4068" i="20"/>
  <c r="G4067" i="20"/>
  <c r="G4066" i="20"/>
  <c r="G4065" i="20"/>
  <c r="G4064" i="20"/>
  <c r="G4063" i="20"/>
  <c r="G4062" i="20"/>
  <c r="G4061" i="20"/>
  <c r="G4060" i="20"/>
  <c r="G4059" i="20"/>
  <c r="G4058" i="20"/>
  <c r="G4057" i="20"/>
  <c r="G4056" i="20"/>
  <c r="G4055" i="20"/>
  <c r="G4054" i="20"/>
  <c r="G4053" i="20"/>
  <c r="G4052" i="20"/>
  <c r="G4051" i="20"/>
  <c r="G4050" i="20"/>
  <c r="G4049" i="20"/>
  <c r="G4048" i="20"/>
  <c r="G4047" i="20"/>
  <c r="G4046" i="20"/>
  <c r="G4045" i="20"/>
  <c r="G4044" i="20"/>
  <c r="G4043" i="20"/>
  <c r="G4042" i="20"/>
  <c r="G4041" i="20"/>
  <c r="G4040" i="20"/>
  <c r="G4039" i="20"/>
  <c r="G4038" i="20"/>
  <c r="G4037" i="20"/>
  <c r="G4036" i="20"/>
  <c r="G4035" i="20"/>
  <c r="G4034" i="20"/>
  <c r="G4033" i="20"/>
  <c r="G4032" i="20"/>
  <c r="G4031" i="20"/>
  <c r="G4030" i="20"/>
  <c r="G4029" i="20"/>
  <c r="G4028" i="20"/>
  <c r="G4027" i="20"/>
  <c r="G4026" i="20"/>
  <c r="G4025" i="20"/>
  <c r="G4024" i="20"/>
  <c r="G4023" i="20"/>
  <c r="G4022" i="20"/>
  <c r="G4021" i="20"/>
  <c r="G4020" i="20"/>
  <c r="G4019" i="20"/>
  <c r="G4018" i="20"/>
  <c r="G4017" i="20"/>
  <c r="G4016" i="20"/>
  <c r="G4015" i="20"/>
  <c r="G4014" i="20"/>
  <c r="G4013" i="20"/>
  <c r="G4012" i="20"/>
  <c r="G4011" i="20"/>
  <c r="G4010" i="20"/>
  <c r="G4009" i="20"/>
  <c r="G4008" i="20"/>
  <c r="G4007" i="20"/>
  <c r="G4006" i="20"/>
  <c r="G4005" i="20"/>
  <c r="G4004" i="20"/>
  <c r="G4003" i="20"/>
  <c r="G4002" i="20"/>
  <c r="G4001" i="20"/>
  <c r="G4000" i="20"/>
  <c r="G3999" i="20"/>
  <c r="G3998" i="20"/>
  <c r="G3997" i="20"/>
  <c r="G3996" i="20"/>
  <c r="G3995" i="20"/>
  <c r="G3994" i="20"/>
  <c r="G3993" i="20"/>
  <c r="G3992" i="20"/>
  <c r="G3991" i="20"/>
  <c r="G3990" i="20"/>
  <c r="G3989" i="20"/>
  <c r="G3988" i="20"/>
  <c r="G3987" i="20"/>
  <c r="G3986" i="20"/>
  <c r="G3985" i="20"/>
  <c r="G3984" i="20"/>
  <c r="G3983" i="20"/>
  <c r="G3982" i="20"/>
  <c r="G3981" i="20"/>
  <c r="G3980" i="20"/>
  <c r="G3979" i="20"/>
  <c r="G3978" i="20"/>
  <c r="G3977" i="20"/>
  <c r="G3976" i="20"/>
  <c r="G3975" i="20"/>
  <c r="G3974" i="20"/>
  <c r="G3973" i="20"/>
  <c r="G3972" i="20"/>
  <c r="G3971" i="20"/>
  <c r="G3970" i="20"/>
  <c r="G3969" i="20"/>
  <c r="G3968" i="20"/>
  <c r="G3967" i="20"/>
  <c r="G3966" i="20"/>
  <c r="G3965" i="20"/>
  <c r="G3964" i="20"/>
  <c r="G3963" i="20"/>
  <c r="G3962" i="20"/>
  <c r="G3961" i="20"/>
  <c r="G3960" i="20"/>
  <c r="G3959" i="20"/>
  <c r="G3958" i="20"/>
  <c r="G3957" i="20"/>
  <c r="G3956" i="20"/>
  <c r="G3955" i="20"/>
  <c r="G3954" i="20"/>
  <c r="G3953" i="20"/>
  <c r="G3952" i="20"/>
  <c r="G3951" i="20"/>
  <c r="G3950" i="20"/>
  <c r="G3949" i="20"/>
  <c r="G3948" i="20"/>
  <c r="G3947" i="20"/>
  <c r="G3946" i="20"/>
  <c r="G3945" i="20"/>
  <c r="G3944" i="20"/>
  <c r="G3943" i="20"/>
  <c r="G3942" i="20"/>
  <c r="G3941" i="20"/>
  <c r="G3940" i="20"/>
  <c r="G3939" i="20"/>
  <c r="G3938" i="20"/>
  <c r="G3937" i="20"/>
  <c r="G3936" i="20"/>
  <c r="G3935" i="20"/>
  <c r="G3934" i="20"/>
  <c r="G3933" i="20"/>
  <c r="G3932" i="20"/>
  <c r="G3931" i="20"/>
  <c r="G3930" i="20"/>
  <c r="G3929" i="20"/>
  <c r="G3928" i="20"/>
  <c r="G3927" i="20"/>
  <c r="G3926" i="20"/>
  <c r="G3925" i="20"/>
  <c r="G3924" i="20"/>
  <c r="G3923" i="20"/>
  <c r="G3922" i="20"/>
  <c r="G3921" i="20"/>
  <c r="G3920" i="20"/>
  <c r="G3919" i="20"/>
  <c r="G3918" i="20"/>
  <c r="G3917" i="20"/>
  <c r="G3916" i="20"/>
  <c r="G3915" i="20"/>
  <c r="G3914" i="20"/>
  <c r="G3913" i="20"/>
  <c r="G3912" i="20"/>
  <c r="G3911" i="20"/>
  <c r="G3910" i="20"/>
  <c r="G3909" i="20"/>
  <c r="G3908" i="20"/>
  <c r="G3907" i="20"/>
  <c r="G3906" i="20"/>
  <c r="G3905" i="20"/>
  <c r="G3904" i="20"/>
  <c r="G3903" i="20"/>
  <c r="G3902" i="20"/>
  <c r="G3901" i="20"/>
  <c r="G3900" i="20"/>
  <c r="G3899" i="20"/>
  <c r="G3898" i="20"/>
  <c r="G3897" i="20"/>
  <c r="G3896" i="20"/>
  <c r="G3895" i="20"/>
  <c r="G3894" i="20"/>
  <c r="G3893" i="20"/>
  <c r="G3892" i="20"/>
  <c r="G3891" i="20"/>
  <c r="G3890" i="20"/>
  <c r="G3889" i="20"/>
  <c r="G3888" i="20"/>
  <c r="G3887" i="20"/>
  <c r="G3886" i="20"/>
  <c r="G3885" i="20"/>
  <c r="G3884" i="20"/>
  <c r="G3883" i="20"/>
  <c r="G3882" i="20"/>
  <c r="G3881" i="20"/>
  <c r="G3880" i="20"/>
  <c r="G3879" i="20"/>
  <c r="G3878" i="20"/>
  <c r="G3877" i="20"/>
  <c r="G3876" i="20"/>
  <c r="G3875" i="20"/>
  <c r="G3874" i="20"/>
  <c r="G3873" i="20"/>
  <c r="G3872" i="20"/>
  <c r="G3871" i="20"/>
  <c r="G3870" i="20"/>
  <c r="G3869" i="20"/>
  <c r="G3868" i="20"/>
  <c r="G3867" i="20"/>
  <c r="G3866" i="20"/>
  <c r="G3865" i="20"/>
  <c r="G3864" i="20"/>
  <c r="G3863" i="20"/>
  <c r="G3862" i="20"/>
  <c r="G3861" i="20"/>
  <c r="G3860" i="20"/>
  <c r="G3859" i="20"/>
  <c r="G3858" i="20"/>
  <c r="G3857" i="20"/>
  <c r="G3856" i="20"/>
  <c r="G3855" i="20"/>
  <c r="G3854" i="20"/>
  <c r="G3853" i="20"/>
  <c r="G3852" i="20"/>
  <c r="G3851" i="20"/>
  <c r="G3850" i="20"/>
  <c r="G3849" i="20"/>
  <c r="G3848" i="20"/>
  <c r="G3847" i="20"/>
  <c r="G3846" i="20"/>
  <c r="G3845" i="20"/>
  <c r="G3844" i="20"/>
  <c r="G3843" i="20"/>
  <c r="G3842" i="20"/>
  <c r="G3841" i="20"/>
  <c r="G3840" i="20"/>
  <c r="G3839" i="20"/>
  <c r="G3838" i="20"/>
  <c r="G3837" i="20"/>
  <c r="G3836" i="20"/>
  <c r="G3835" i="20"/>
  <c r="G3834" i="20"/>
  <c r="G3833" i="20"/>
  <c r="G3832" i="20"/>
  <c r="G3831" i="20"/>
  <c r="G3830" i="20"/>
  <c r="G3829" i="20"/>
  <c r="G3828" i="20"/>
  <c r="G3827" i="20"/>
  <c r="G3826" i="20"/>
  <c r="G3825" i="20"/>
  <c r="G3824" i="20"/>
  <c r="G3823" i="20"/>
  <c r="G3822" i="20"/>
  <c r="G3821" i="20"/>
  <c r="G3820" i="20"/>
  <c r="G3819" i="20"/>
  <c r="G3818" i="20"/>
  <c r="G3817" i="20"/>
  <c r="G3816" i="20"/>
  <c r="G3815" i="20"/>
  <c r="G3814" i="20"/>
  <c r="G3813" i="20"/>
  <c r="G3812" i="20"/>
  <c r="G3811" i="20"/>
  <c r="G3810" i="20"/>
  <c r="G3809" i="20"/>
  <c r="G3808" i="20"/>
  <c r="G3807" i="20"/>
  <c r="G3806" i="20"/>
  <c r="G3805" i="20"/>
  <c r="G3804" i="20"/>
  <c r="G3803" i="20"/>
  <c r="G3802" i="20"/>
  <c r="G3801" i="20"/>
  <c r="G3800" i="20"/>
  <c r="G3799" i="20"/>
  <c r="G3798" i="20"/>
  <c r="G3797" i="20"/>
  <c r="G3796" i="20"/>
  <c r="G3795" i="20"/>
  <c r="G3794" i="20"/>
  <c r="G3793" i="20"/>
  <c r="G3792" i="20"/>
  <c r="G3791" i="20"/>
  <c r="G3790" i="20"/>
  <c r="G3789" i="20"/>
  <c r="G3788" i="20"/>
  <c r="G3787" i="20"/>
  <c r="G3786" i="20"/>
  <c r="G3785" i="20"/>
  <c r="G3784" i="20"/>
  <c r="G3783" i="20"/>
  <c r="G3782" i="20"/>
  <c r="G3781" i="20"/>
  <c r="G3780" i="20"/>
  <c r="G3779" i="20"/>
  <c r="G3778" i="20"/>
  <c r="G3777" i="20"/>
  <c r="G3776" i="20"/>
  <c r="G3775" i="20"/>
  <c r="G3774" i="20"/>
  <c r="G3773" i="20"/>
  <c r="G3772" i="20"/>
  <c r="G3771" i="20"/>
  <c r="G3770" i="20"/>
  <c r="G3769" i="20"/>
  <c r="G3768" i="20"/>
  <c r="G3767" i="20"/>
  <c r="G3766" i="20"/>
  <c r="G3765" i="20"/>
  <c r="G3764" i="20"/>
  <c r="G3763" i="20"/>
  <c r="G3762" i="20"/>
  <c r="G3761" i="20"/>
  <c r="G3760" i="20"/>
  <c r="G3759" i="20"/>
  <c r="G3758" i="20"/>
  <c r="G3757" i="20"/>
  <c r="G3756" i="20"/>
  <c r="G3755" i="20"/>
  <c r="G3754" i="20"/>
  <c r="G3753" i="20"/>
  <c r="G3752" i="20"/>
  <c r="G3751" i="20"/>
  <c r="G3750" i="20"/>
  <c r="G3749" i="20"/>
  <c r="G3748" i="20"/>
  <c r="G3747" i="20"/>
  <c r="G3746" i="20"/>
  <c r="G3745" i="20"/>
  <c r="G3744" i="20"/>
  <c r="G3743" i="20"/>
  <c r="G3742" i="20"/>
  <c r="G3741" i="20"/>
  <c r="G3740" i="20"/>
  <c r="G3739" i="20"/>
  <c r="G3738" i="20"/>
  <c r="G3737" i="20"/>
  <c r="G3736" i="20"/>
  <c r="G3735" i="20"/>
  <c r="G3734" i="20"/>
  <c r="G3733" i="20"/>
  <c r="G3732" i="20"/>
  <c r="G3731" i="20"/>
  <c r="G3730" i="20"/>
  <c r="G3729" i="20"/>
  <c r="G3728" i="20"/>
  <c r="G3727" i="20"/>
  <c r="G3726" i="20"/>
  <c r="G3725" i="20"/>
  <c r="G3724" i="20"/>
  <c r="G3723" i="20"/>
  <c r="G3722" i="20"/>
  <c r="G3721" i="20"/>
  <c r="G3720" i="20"/>
  <c r="G3719" i="20"/>
  <c r="G3718" i="20"/>
  <c r="G3717" i="20"/>
  <c r="G3716" i="20"/>
  <c r="G3715" i="20"/>
  <c r="G3714" i="20"/>
  <c r="G3713" i="20"/>
  <c r="G3712" i="20"/>
  <c r="G3711" i="20"/>
  <c r="G3710" i="20"/>
  <c r="G3709" i="20"/>
  <c r="G3708" i="20"/>
  <c r="G3707" i="20"/>
  <c r="G3706" i="20"/>
  <c r="G3705" i="20"/>
  <c r="G3704" i="20"/>
  <c r="G3703" i="20"/>
  <c r="G3702" i="20"/>
  <c r="G3701" i="20"/>
  <c r="G3700" i="20"/>
  <c r="G3699" i="20"/>
  <c r="G3698" i="20"/>
  <c r="G3697" i="20"/>
  <c r="G3696" i="20"/>
  <c r="G3695" i="20"/>
  <c r="G3694" i="20"/>
  <c r="G3693" i="20"/>
  <c r="G3692" i="20"/>
  <c r="G3691" i="20"/>
  <c r="G3690" i="20"/>
  <c r="G3689" i="20"/>
  <c r="G3688" i="20"/>
  <c r="G3687" i="20"/>
  <c r="G3686" i="20"/>
  <c r="G3685" i="20"/>
  <c r="G3684" i="20"/>
  <c r="G3683" i="20"/>
  <c r="G3682" i="20"/>
  <c r="G3681" i="20"/>
  <c r="G3680" i="20"/>
  <c r="G3679" i="20"/>
  <c r="G3678" i="20"/>
  <c r="G3677" i="20"/>
  <c r="G3676" i="20"/>
  <c r="G3675" i="20"/>
  <c r="G3674" i="20"/>
  <c r="G3673" i="20"/>
  <c r="G3672" i="20"/>
  <c r="G3671" i="20"/>
  <c r="G3670" i="20"/>
  <c r="G3669" i="20"/>
  <c r="G3668" i="20"/>
  <c r="G3667" i="20"/>
  <c r="G3666" i="20"/>
  <c r="G3665" i="20"/>
  <c r="G3664" i="20"/>
  <c r="G3663" i="20"/>
  <c r="G3662" i="20"/>
  <c r="G3661" i="20"/>
  <c r="G3660" i="20"/>
  <c r="G3659" i="20"/>
  <c r="G3658" i="20"/>
  <c r="G3657" i="20"/>
  <c r="G3656" i="20"/>
  <c r="G3655" i="20"/>
  <c r="G3654" i="20"/>
  <c r="G3653" i="20"/>
  <c r="G3652" i="20"/>
  <c r="G3651" i="20"/>
  <c r="G3650" i="20"/>
  <c r="G3649" i="20"/>
  <c r="G3648" i="20"/>
  <c r="G3647" i="20"/>
  <c r="G3646" i="20"/>
  <c r="G3645" i="20"/>
  <c r="G3644" i="20"/>
  <c r="G3643" i="20"/>
  <c r="G3642" i="20"/>
  <c r="G3641" i="20"/>
  <c r="G3640" i="20"/>
  <c r="G3639" i="20"/>
  <c r="G3638" i="20"/>
  <c r="G3637" i="20"/>
  <c r="G3636" i="20"/>
  <c r="G3635" i="20"/>
  <c r="G3634" i="20"/>
  <c r="G3633" i="20"/>
  <c r="G3632" i="20"/>
  <c r="G3631" i="20"/>
  <c r="G3630" i="20"/>
  <c r="G3629" i="20"/>
  <c r="G3628" i="20"/>
  <c r="G3627" i="20"/>
  <c r="G3626" i="20"/>
  <c r="G3625" i="20"/>
  <c r="G3624" i="20"/>
  <c r="G3623" i="20"/>
  <c r="G3622" i="20"/>
  <c r="G3621" i="20"/>
  <c r="G3620" i="20"/>
  <c r="G3619" i="20"/>
  <c r="G3618" i="20"/>
  <c r="G3617" i="20"/>
  <c r="G3616" i="20"/>
  <c r="G3615" i="20"/>
  <c r="G3614" i="20"/>
  <c r="G3613" i="20"/>
  <c r="G3612" i="20"/>
  <c r="G3611" i="20"/>
  <c r="G3610" i="20"/>
  <c r="G3609" i="20"/>
  <c r="G3608" i="20"/>
  <c r="G3607" i="20"/>
  <c r="G3606" i="20"/>
  <c r="G3605" i="20"/>
  <c r="G3604" i="20"/>
  <c r="G3603" i="20"/>
  <c r="G3602" i="20"/>
  <c r="G3601" i="20"/>
  <c r="G3600" i="20"/>
  <c r="G3599" i="20"/>
  <c r="G3598" i="20"/>
  <c r="G3597" i="20"/>
  <c r="G3596" i="20"/>
  <c r="G3595" i="20"/>
  <c r="G3594" i="20"/>
  <c r="G3593" i="20"/>
  <c r="G3592" i="20"/>
  <c r="G3591" i="20"/>
  <c r="G3590" i="20"/>
  <c r="G3589" i="20"/>
  <c r="G3588" i="20"/>
  <c r="G3587" i="20"/>
  <c r="G3586" i="20"/>
  <c r="G3585" i="20"/>
  <c r="G3584" i="20"/>
  <c r="G3583" i="20"/>
  <c r="G3582" i="20"/>
  <c r="G3581" i="20"/>
  <c r="G3580" i="20"/>
  <c r="G3579" i="20"/>
  <c r="G3578" i="20"/>
  <c r="G3577" i="20"/>
  <c r="G3576" i="20"/>
  <c r="G3575" i="20"/>
  <c r="G3574" i="20"/>
  <c r="G3573" i="20"/>
  <c r="G3572" i="20"/>
  <c r="G3571" i="20"/>
  <c r="G3570" i="20"/>
  <c r="G3569" i="20"/>
  <c r="G3568" i="20"/>
  <c r="G3567" i="20"/>
  <c r="G3566" i="20"/>
  <c r="G3565" i="20"/>
  <c r="G3564" i="20"/>
  <c r="G3563" i="20"/>
  <c r="G3562" i="20"/>
  <c r="G3561" i="20"/>
  <c r="G3560" i="20"/>
  <c r="G3559" i="20"/>
  <c r="G3558" i="20"/>
  <c r="G3557" i="20"/>
  <c r="G3556" i="20"/>
  <c r="G3555" i="20"/>
  <c r="G3554" i="20"/>
  <c r="G3553" i="20"/>
  <c r="G3552" i="20"/>
  <c r="G3551" i="20"/>
  <c r="G3550" i="20"/>
  <c r="G3549" i="20"/>
  <c r="G3548" i="20"/>
  <c r="G3547" i="20"/>
  <c r="G3546" i="20"/>
  <c r="G3545" i="20"/>
  <c r="G3544" i="20"/>
  <c r="G3543" i="20"/>
  <c r="G3542" i="20"/>
  <c r="G3541" i="20"/>
  <c r="G3540" i="20"/>
  <c r="G3539" i="20"/>
  <c r="G3538" i="20"/>
  <c r="G3537" i="20"/>
  <c r="G3536" i="20"/>
  <c r="G3535" i="20"/>
  <c r="G3534" i="20"/>
  <c r="G3533" i="20"/>
  <c r="G3532" i="20"/>
  <c r="G3531" i="20"/>
  <c r="G3530" i="20"/>
  <c r="G3529" i="20"/>
  <c r="G3528" i="20"/>
  <c r="G3527" i="20"/>
  <c r="G3526" i="20"/>
  <c r="G3525" i="20"/>
  <c r="G3524" i="20"/>
  <c r="G3523" i="20"/>
  <c r="G3522" i="20"/>
  <c r="G3521" i="20"/>
  <c r="G3520" i="20"/>
  <c r="G3519" i="20"/>
  <c r="G3518" i="20"/>
  <c r="G3517" i="20"/>
  <c r="G3516" i="20"/>
  <c r="G3515" i="20"/>
  <c r="G3514" i="20"/>
  <c r="G3513" i="20"/>
  <c r="G3512" i="20"/>
  <c r="G3511" i="20"/>
  <c r="G3510" i="20"/>
  <c r="G3509" i="20"/>
  <c r="G3508" i="20"/>
  <c r="G3507" i="20"/>
  <c r="G3506" i="20"/>
  <c r="G3505" i="20"/>
  <c r="G3504" i="20"/>
  <c r="G3503" i="20"/>
  <c r="G3502" i="20"/>
  <c r="G3501" i="20"/>
  <c r="G3500" i="20"/>
  <c r="G3499" i="20"/>
  <c r="G3498" i="20"/>
  <c r="G3497" i="20"/>
  <c r="G3496" i="20"/>
  <c r="G3495" i="20"/>
  <c r="G3494" i="20"/>
  <c r="G3493" i="20"/>
  <c r="G3492" i="20"/>
  <c r="G3491" i="20"/>
  <c r="G3490" i="20"/>
  <c r="G3489" i="20"/>
  <c r="G3488" i="20"/>
  <c r="G3487" i="20"/>
  <c r="G3486" i="20"/>
  <c r="G3485" i="20"/>
  <c r="G3484" i="20"/>
  <c r="G3483" i="20"/>
  <c r="G3482" i="20"/>
  <c r="G3481" i="20"/>
  <c r="G3480" i="20"/>
  <c r="G3479" i="20"/>
  <c r="G3478" i="20"/>
  <c r="G3477" i="20"/>
  <c r="G3476" i="20"/>
  <c r="G3475" i="20"/>
  <c r="G3474" i="20"/>
  <c r="G3473" i="20"/>
  <c r="G3472" i="20"/>
  <c r="G3471" i="20"/>
  <c r="G3470" i="20"/>
  <c r="G3469" i="20"/>
  <c r="G3468" i="20"/>
  <c r="G3467" i="20"/>
  <c r="G3466" i="20"/>
  <c r="G3465" i="20"/>
  <c r="G3464" i="20"/>
  <c r="G3463" i="20"/>
  <c r="G3462" i="20"/>
  <c r="G3461" i="20"/>
  <c r="G3460" i="20"/>
  <c r="G3459" i="20"/>
  <c r="G3458" i="20"/>
  <c r="G3457" i="20"/>
  <c r="G3456" i="20"/>
  <c r="G3455" i="20"/>
  <c r="G3454" i="20"/>
  <c r="G3453" i="20"/>
  <c r="G3452" i="20"/>
  <c r="G3451" i="20"/>
  <c r="G3450" i="20"/>
  <c r="G3449" i="20"/>
  <c r="G3448" i="20"/>
  <c r="G3447" i="20"/>
  <c r="G3446" i="20"/>
  <c r="G3445" i="20"/>
  <c r="G3444" i="20"/>
  <c r="G3443" i="20"/>
  <c r="G3442" i="20"/>
  <c r="G3441" i="20"/>
  <c r="G3440" i="20"/>
  <c r="G3439" i="20"/>
  <c r="G3438" i="20"/>
  <c r="G3437" i="20"/>
  <c r="G3436" i="20"/>
  <c r="G3435" i="20"/>
  <c r="G3434" i="20"/>
  <c r="G3433" i="20"/>
  <c r="G3432" i="20"/>
  <c r="G3431" i="20"/>
  <c r="G3430" i="20"/>
  <c r="G3429" i="20"/>
  <c r="G3428" i="20"/>
  <c r="G3427" i="20"/>
  <c r="G3426" i="20"/>
  <c r="G3425" i="20"/>
  <c r="G3424" i="20"/>
  <c r="G3423" i="20"/>
  <c r="G3422" i="20"/>
  <c r="G3421" i="20"/>
  <c r="G3420" i="20"/>
  <c r="G3419" i="20"/>
  <c r="G3418" i="20"/>
  <c r="G3417" i="20"/>
  <c r="G3416" i="20"/>
  <c r="G3415" i="20"/>
  <c r="G3414" i="20"/>
  <c r="G3413" i="20"/>
  <c r="G3412" i="20"/>
  <c r="G3411" i="20"/>
  <c r="G3410" i="20"/>
  <c r="G3409" i="20"/>
  <c r="G3408" i="20"/>
  <c r="G3407" i="20"/>
  <c r="G3406" i="20"/>
  <c r="G3405" i="20"/>
  <c r="G3404" i="20"/>
  <c r="G3403" i="20"/>
  <c r="G3402" i="20"/>
  <c r="G3401" i="20"/>
  <c r="G3400" i="20"/>
  <c r="G3399" i="20"/>
  <c r="G3398" i="20"/>
  <c r="G3397" i="20"/>
  <c r="G3396" i="20"/>
  <c r="G3395" i="20"/>
  <c r="G3394" i="20"/>
  <c r="G3393" i="20"/>
  <c r="G3392" i="20"/>
  <c r="G3391" i="20"/>
  <c r="G3390" i="20"/>
  <c r="G3389" i="20"/>
  <c r="G3388" i="20"/>
  <c r="G3387" i="20"/>
  <c r="G3386" i="20"/>
  <c r="G3385" i="20"/>
  <c r="G3384" i="20"/>
  <c r="G3383" i="20"/>
  <c r="G3382" i="20"/>
  <c r="G3381" i="20"/>
  <c r="G3380" i="20"/>
  <c r="G3379" i="20"/>
  <c r="G3378" i="20"/>
  <c r="G3377" i="20"/>
  <c r="G3376" i="20"/>
  <c r="G3375" i="20"/>
  <c r="G3374" i="20"/>
  <c r="G3373" i="20"/>
  <c r="G3372" i="20"/>
  <c r="G3371" i="20"/>
  <c r="G3370" i="20"/>
  <c r="G3369" i="20"/>
  <c r="G3368" i="20"/>
  <c r="G3367" i="20"/>
  <c r="G3366" i="20"/>
  <c r="G3365" i="20"/>
  <c r="G3364" i="20"/>
  <c r="G3363" i="20"/>
  <c r="G3362" i="20"/>
  <c r="G3361" i="20"/>
  <c r="G3360" i="20"/>
  <c r="G3359" i="20"/>
  <c r="G3358" i="20"/>
  <c r="G3357" i="20"/>
  <c r="G3356" i="20"/>
  <c r="G3355" i="20"/>
  <c r="G3354" i="20"/>
  <c r="G3353" i="20"/>
  <c r="G3352" i="20"/>
  <c r="G3351" i="20"/>
  <c r="G3350" i="20"/>
  <c r="G3349" i="20"/>
  <c r="G3348" i="20"/>
  <c r="G3347" i="20"/>
  <c r="G3346" i="20"/>
  <c r="G3345" i="20"/>
  <c r="G3344" i="20"/>
  <c r="G3343" i="20"/>
  <c r="G3342" i="20"/>
  <c r="G3341" i="20"/>
  <c r="G3340" i="20"/>
  <c r="G3339" i="20"/>
  <c r="G3338" i="20"/>
  <c r="G3337" i="20"/>
  <c r="G3336" i="20"/>
  <c r="G3335" i="20"/>
  <c r="G3334" i="20"/>
  <c r="G3333" i="20"/>
  <c r="G3332" i="20"/>
  <c r="G3331" i="20"/>
  <c r="G3330" i="20"/>
  <c r="G3329" i="20"/>
  <c r="G3328" i="20"/>
  <c r="G3327" i="20"/>
  <c r="G3326" i="20"/>
  <c r="G3325" i="20"/>
  <c r="G3324" i="20"/>
  <c r="G3323" i="20"/>
  <c r="G3322" i="20"/>
  <c r="G3321" i="20"/>
  <c r="G3320" i="20"/>
  <c r="G3319" i="20"/>
  <c r="G3318" i="20"/>
  <c r="G3317" i="20"/>
  <c r="G3316" i="20"/>
  <c r="G3315" i="20"/>
  <c r="G3314" i="20"/>
  <c r="G3313" i="20"/>
  <c r="G3312" i="20"/>
  <c r="G3311" i="20"/>
  <c r="G3310" i="20"/>
  <c r="G3309" i="20"/>
  <c r="G3308" i="20"/>
  <c r="G3307" i="20"/>
  <c r="G3306" i="20"/>
  <c r="G3305" i="20"/>
  <c r="G3304" i="20"/>
  <c r="G3303" i="20"/>
  <c r="G3302" i="20"/>
  <c r="G3301" i="20"/>
  <c r="G3300" i="20"/>
  <c r="G3299" i="20"/>
  <c r="G3298" i="20"/>
  <c r="G3297" i="20"/>
  <c r="G3296" i="20"/>
  <c r="G3295" i="20"/>
  <c r="G3294" i="20"/>
  <c r="G3293" i="20"/>
  <c r="G3292" i="20"/>
  <c r="G3291" i="20"/>
  <c r="G3290" i="20"/>
  <c r="G3289" i="20"/>
  <c r="G3288" i="20"/>
  <c r="G3287" i="20"/>
  <c r="G3286" i="20"/>
  <c r="G3285" i="20"/>
  <c r="G3284" i="20"/>
  <c r="G3283" i="20"/>
  <c r="G3282" i="20"/>
  <c r="G3281" i="20"/>
  <c r="G3280" i="20"/>
  <c r="G3279" i="20"/>
  <c r="G3278" i="20"/>
  <c r="G3277" i="20"/>
  <c r="G3276" i="20"/>
  <c r="G3275" i="20"/>
  <c r="G3274" i="20"/>
  <c r="G3273" i="20"/>
  <c r="G3272" i="20"/>
  <c r="G3271" i="20"/>
  <c r="G3270" i="20"/>
  <c r="G3269" i="20"/>
  <c r="G3268" i="20"/>
  <c r="G3267" i="20"/>
  <c r="G3266" i="20"/>
  <c r="G3265" i="20"/>
  <c r="G3264" i="20"/>
  <c r="G3263" i="20"/>
  <c r="G3262" i="20"/>
  <c r="G3261" i="20"/>
  <c r="G3260" i="20"/>
  <c r="G3259" i="20"/>
  <c r="G3258" i="20"/>
  <c r="G3257" i="20"/>
  <c r="G3256" i="20"/>
  <c r="G3255" i="20"/>
  <c r="G3254" i="20"/>
  <c r="G3253" i="20"/>
  <c r="G3252" i="20"/>
  <c r="G3251" i="20"/>
  <c r="G3250" i="20"/>
  <c r="G3249" i="20"/>
  <c r="G3248" i="20"/>
  <c r="G3247" i="20"/>
  <c r="G3246" i="20"/>
  <c r="G3245" i="20"/>
  <c r="G3244" i="20"/>
  <c r="G3243" i="20"/>
  <c r="G3242" i="20"/>
  <c r="G3241" i="20"/>
  <c r="G3240" i="20"/>
  <c r="G3239" i="20"/>
  <c r="G3238" i="20"/>
  <c r="G3237" i="20"/>
  <c r="G3236" i="20"/>
  <c r="G3235" i="20"/>
  <c r="G3234" i="20"/>
  <c r="G3233" i="20"/>
  <c r="G3232" i="20"/>
  <c r="G3231" i="20"/>
  <c r="G3230" i="20"/>
  <c r="G3229" i="20"/>
  <c r="G3228" i="20"/>
  <c r="G3227" i="20"/>
  <c r="G3226" i="20"/>
  <c r="G3225" i="20"/>
  <c r="G3224" i="20"/>
  <c r="G3223" i="20"/>
  <c r="G3222" i="20"/>
  <c r="G3221" i="20"/>
  <c r="G3220" i="20"/>
  <c r="G3219" i="20"/>
  <c r="G3218" i="20"/>
  <c r="G3217" i="20"/>
  <c r="G3216" i="20"/>
  <c r="G3215" i="20"/>
  <c r="G3214" i="20"/>
  <c r="G3213" i="20"/>
  <c r="G3212" i="20"/>
  <c r="G3211" i="20"/>
  <c r="G3210" i="20"/>
  <c r="G3209" i="20"/>
  <c r="G3208" i="20"/>
  <c r="G3207" i="20"/>
  <c r="G3206" i="20"/>
  <c r="G3205" i="20"/>
  <c r="G3204" i="20"/>
  <c r="G3203" i="20"/>
  <c r="G3202" i="20"/>
  <c r="G3201" i="20"/>
  <c r="G3200" i="20"/>
  <c r="G3199" i="20"/>
  <c r="G3198" i="20"/>
  <c r="G3197" i="20"/>
  <c r="G3196" i="20"/>
  <c r="G3195" i="20"/>
  <c r="G3194" i="20"/>
  <c r="G3193" i="20"/>
  <c r="G3192" i="20"/>
  <c r="G3191" i="20"/>
  <c r="G3190" i="20"/>
  <c r="G3189" i="20"/>
  <c r="G3188" i="20"/>
  <c r="G3187" i="20"/>
  <c r="G3186" i="20"/>
  <c r="G3185" i="20"/>
  <c r="G3184" i="20"/>
  <c r="G3183" i="20"/>
  <c r="G3182" i="20"/>
  <c r="G3181" i="20"/>
  <c r="G3180" i="20"/>
  <c r="G3179" i="20"/>
  <c r="G3178" i="20"/>
  <c r="G3177" i="20"/>
  <c r="G3176" i="20"/>
  <c r="G3175" i="20"/>
  <c r="G3174" i="20"/>
  <c r="G3173" i="20"/>
  <c r="G3172" i="20"/>
  <c r="G3171" i="20"/>
  <c r="G3170" i="20"/>
  <c r="G3169" i="20"/>
  <c r="G3168" i="20"/>
  <c r="G3167" i="20"/>
  <c r="G3166" i="20"/>
  <c r="G3165" i="20"/>
  <c r="G3164" i="20"/>
  <c r="G3163" i="20"/>
  <c r="G3162" i="20"/>
  <c r="G3161" i="20"/>
  <c r="G3160" i="20"/>
  <c r="G3159" i="20"/>
  <c r="G3158" i="20"/>
  <c r="G3157" i="20"/>
  <c r="G3156" i="20"/>
  <c r="G3155" i="20"/>
  <c r="G3154" i="20"/>
  <c r="G3153" i="20"/>
  <c r="G3152" i="20"/>
  <c r="G3151" i="20"/>
  <c r="G3150" i="20"/>
  <c r="G3149" i="20"/>
  <c r="G3148" i="20"/>
  <c r="G3147" i="20"/>
  <c r="G3146" i="20"/>
  <c r="G3145" i="20"/>
  <c r="G3144" i="20"/>
  <c r="G3143" i="20"/>
  <c r="G3142" i="20"/>
  <c r="G3141" i="20"/>
  <c r="G3140" i="20"/>
  <c r="G3139" i="20"/>
  <c r="G3138" i="20"/>
  <c r="G3137" i="20"/>
  <c r="G3136" i="20"/>
  <c r="G3135" i="20"/>
  <c r="G3134" i="20"/>
  <c r="G3133" i="20"/>
  <c r="G3132" i="20"/>
  <c r="G3131" i="20"/>
  <c r="G3130" i="20"/>
  <c r="G3129" i="20"/>
  <c r="G3128" i="20"/>
  <c r="G3127" i="20"/>
  <c r="G3126" i="20"/>
  <c r="G3125" i="20"/>
  <c r="G3124" i="20"/>
  <c r="G3123" i="20"/>
  <c r="G3122" i="20"/>
  <c r="G3121" i="20"/>
  <c r="G3120" i="20"/>
  <c r="G3119" i="20"/>
  <c r="G3118" i="20"/>
  <c r="G3117" i="20"/>
  <c r="G3116" i="20"/>
  <c r="G3115" i="20"/>
  <c r="G3114" i="20"/>
  <c r="G3113" i="20"/>
  <c r="G3112" i="20"/>
  <c r="G3111" i="20"/>
  <c r="G3110" i="20"/>
  <c r="G3109" i="20"/>
  <c r="G3108" i="20"/>
  <c r="G3107" i="20"/>
  <c r="G3106" i="20"/>
  <c r="G3105" i="20"/>
  <c r="G3104" i="20"/>
  <c r="G3103" i="20"/>
  <c r="G3102" i="20"/>
  <c r="G3101" i="20"/>
  <c r="G3100" i="20"/>
  <c r="G3099" i="20"/>
  <c r="G3098" i="20"/>
  <c r="G3097" i="20"/>
  <c r="G3096" i="20"/>
  <c r="G3095" i="20"/>
  <c r="G3094" i="20"/>
  <c r="G3093" i="20"/>
  <c r="G3092" i="20"/>
  <c r="G3091" i="20"/>
  <c r="G3090" i="20"/>
  <c r="G3089" i="20"/>
  <c r="G3088" i="20"/>
  <c r="G3087" i="20"/>
  <c r="G3086" i="20"/>
  <c r="G3085" i="20"/>
  <c r="G3084" i="20"/>
  <c r="G3083" i="20"/>
  <c r="G3082" i="20"/>
  <c r="G3081" i="20"/>
  <c r="G3080" i="20"/>
  <c r="G3079" i="20"/>
  <c r="G3078" i="20"/>
  <c r="G3077" i="20"/>
  <c r="G3076" i="20"/>
  <c r="G3075" i="20"/>
  <c r="G3074" i="20"/>
  <c r="G3073" i="20"/>
  <c r="G3072" i="20"/>
  <c r="G3071" i="20"/>
  <c r="G3070" i="20"/>
  <c r="G3069" i="20"/>
  <c r="G3068" i="20"/>
  <c r="G3067" i="20"/>
  <c r="G3066" i="20"/>
  <c r="G3065" i="20"/>
  <c r="G3064" i="20"/>
  <c r="G3063" i="20"/>
  <c r="G3062" i="20"/>
  <c r="G3061" i="20"/>
  <c r="G3060" i="20"/>
  <c r="G3059" i="20"/>
  <c r="G3058" i="20"/>
  <c r="G3057" i="20"/>
  <c r="G3056" i="20"/>
  <c r="G3055" i="20"/>
  <c r="G3054" i="20"/>
  <c r="G3053" i="20"/>
  <c r="G3052" i="20"/>
  <c r="G3051" i="20"/>
  <c r="G3050" i="20"/>
  <c r="G3049" i="20"/>
  <c r="G3048" i="20"/>
  <c r="G3047" i="20"/>
  <c r="G3046" i="20"/>
  <c r="G3045" i="20"/>
  <c r="G3044" i="20"/>
  <c r="G3043" i="20"/>
  <c r="G3042" i="20"/>
  <c r="G3041" i="20"/>
  <c r="G3040" i="20"/>
  <c r="G3039" i="20"/>
  <c r="G3038" i="20"/>
  <c r="G3037" i="20"/>
  <c r="G3036" i="20"/>
  <c r="G3035" i="20"/>
  <c r="G3034" i="20"/>
  <c r="G3033" i="20"/>
  <c r="G3032" i="20"/>
  <c r="G3031" i="20"/>
  <c r="G3030" i="20"/>
  <c r="G3029" i="20"/>
  <c r="G3028" i="20"/>
  <c r="G3027" i="20"/>
  <c r="G3026" i="20"/>
  <c r="G3025" i="20"/>
  <c r="G3024" i="20"/>
  <c r="G3023" i="20"/>
  <c r="G3022" i="20"/>
  <c r="G3021" i="20"/>
  <c r="G3020" i="20"/>
  <c r="G3019" i="20"/>
  <c r="G3018" i="20"/>
  <c r="G3017" i="20"/>
  <c r="G3016" i="20"/>
  <c r="G3015" i="20"/>
  <c r="G3014" i="20"/>
  <c r="G3013" i="20"/>
  <c r="G3012" i="20"/>
  <c r="G3011" i="20"/>
  <c r="G3010" i="20"/>
  <c r="G3009" i="20"/>
  <c r="G3008" i="20"/>
  <c r="G3007" i="20"/>
  <c r="G3006" i="20"/>
  <c r="G3005" i="20"/>
  <c r="G3004" i="20"/>
  <c r="G3003" i="20"/>
  <c r="G3002" i="20"/>
  <c r="G3001" i="20"/>
  <c r="G3000" i="20"/>
  <c r="G2999" i="20"/>
  <c r="G2998" i="20"/>
  <c r="G2997" i="20"/>
  <c r="G2996" i="20"/>
  <c r="G2995" i="20"/>
  <c r="G2994" i="20"/>
  <c r="G2993" i="20"/>
  <c r="G2992" i="20"/>
  <c r="G2991" i="20"/>
  <c r="G2990" i="20"/>
  <c r="G2989" i="20"/>
  <c r="G2988" i="20"/>
  <c r="G2987" i="20"/>
  <c r="G2986" i="20"/>
  <c r="G2985" i="20"/>
  <c r="G2984" i="20"/>
  <c r="G2983" i="20"/>
  <c r="G2982" i="20"/>
  <c r="G2981" i="20"/>
  <c r="G2980" i="20"/>
  <c r="G2979" i="20"/>
  <c r="G2978" i="20"/>
  <c r="G2977" i="20"/>
  <c r="G2976" i="20"/>
  <c r="G2975" i="20"/>
  <c r="G2974" i="20"/>
  <c r="G2973" i="20"/>
  <c r="G2972" i="20"/>
  <c r="G2971" i="20"/>
  <c r="G2970" i="20"/>
  <c r="G2969" i="20"/>
  <c r="G2968" i="20"/>
  <c r="G2967" i="20"/>
  <c r="G2966" i="20"/>
  <c r="G2965" i="20"/>
  <c r="G2964" i="20"/>
  <c r="G2963" i="20"/>
  <c r="G2962" i="20"/>
  <c r="G2961" i="20"/>
  <c r="G2960" i="20"/>
  <c r="G2959" i="20"/>
  <c r="G2958" i="20"/>
  <c r="G2957" i="20"/>
  <c r="G2956" i="20"/>
  <c r="G2955" i="20"/>
  <c r="G2954" i="20"/>
  <c r="G2953" i="20"/>
  <c r="G2952" i="20"/>
  <c r="G2951" i="20"/>
  <c r="G2950" i="20"/>
  <c r="G2949" i="20"/>
  <c r="G2948" i="20"/>
  <c r="G2947" i="20"/>
  <c r="G2946" i="20"/>
  <c r="G2945" i="20"/>
  <c r="G2944" i="20"/>
  <c r="G2943" i="20"/>
  <c r="G2942" i="20"/>
  <c r="G2941" i="20"/>
  <c r="G2940" i="20"/>
  <c r="G2939" i="20"/>
  <c r="G2938" i="20"/>
  <c r="G2937" i="20"/>
  <c r="G2936" i="20"/>
  <c r="G2935" i="20"/>
  <c r="G2934" i="20"/>
  <c r="G2933" i="20"/>
  <c r="G2932" i="20"/>
  <c r="G2931" i="20"/>
  <c r="G2930" i="20"/>
  <c r="G2929" i="20"/>
  <c r="G2928" i="20"/>
  <c r="G2927" i="20"/>
  <c r="G2926" i="20"/>
  <c r="G2925" i="20"/>
  <c r="G2924" i="20"/>
  <c r="G2923" i="20"/>
  <c r="G2922" i="20"/>
  <c r="G2921" i="20"/>
  <c r="G2920" i="20"/>
  <c r="G2919" i="20"/>
  <c r="G2918" i="20"/>
  <c r="G2917" i="20"/>
  <c r="G2916" i="20"/>
  <c r="G2915" i="20"/>
  <c r="G2914" i="20"/>
  <c r="G2913" i="20"/>
  <c r="G2912" i="20"/>
  <c r="G2911" i="20"/>
  <c r="G2910" i="20"/>
  <c r="G2909" i="20"/>
  <c r="G2908" i="20"/>
  <c r="G2907" i="20"/>
  <c r="G2906" i="20"/>
  <c r="G2905" i="20"/>
  <c r="G2904" i="20"/>
  <c r="G2903" i="20"/>
  <c r="G2902" i="20"/>
  <c r="G2901" i="20"/>
  <c r="G2900" i="20"/>
  <c r="G2899" i="20"/>
  <c r="G2898" i="20"/>
  <c r="G2897" i="20"/>
  <c r="G2896" i="20"/>
  <c r="G2895" i="20"/>
  <c r="G2894" i="20"/>
  <c r="G2893" i="20"/>
  <c r="G2892" i="20"/>
  <c r="G2891" i="20"/>
  <c r="G2890" i="20"/>
  <c r="G2889" i="20"/>
  <c r="G2888" i="20"/>
  <c r="G2887" i="20"/>
  <c r="G2886" i="20"/>
  <c r="G2885" i="20"/>
  <c r="G2884" i="20"/>
  <c r="G2883" i="20"/>
  <c r="G2882" i="20"/>
  <c r="G2881" i="20"/>
  <c r="G2880" i="20"/>
  <c r="G2879" i="20"/>
  <c r="G2878" i="20"/>
  <c r="G2877" i="20"/>
  <c r="G2876" i="20"/>
  <c r="G2875" i="20"/>
  <c r="G2874" i="20"/>
  <c r="G2873" i="20"/>
  <c r="G2872" i="20"/>
  <c r="G2871" i="20"/>
  <c r="G2870" i="20"/>
  <c r="G2869" i="20"/>
  <c r="G2868" i="20"/>
  <c r="G2867" i="20"/>
  <c r="G2866" i="20"/>
  <c r="G2865" i="20"/>
  <c r="G2864" i="20"/>
  <c r="G2863" i="20"/>
  <c r="G2862" i="20"/>
  <c r="G2861" i="20"/>
  <c r="G2860" i="20"/>
  <c r="G2859" i="20"/>
  <c r="G2858" i="20"/>
  <c r="G2857" i="20"/>
  <c r="G2856" i="20"/>
  <c r="G2855" i="20"/>
  <c r="G2854" i="20"/>
  <c r="G2853" i="20"/>
  <c r="G2852" i="20"/>
  <c r="G2851" i="20"/>
  <c r="G2850" i="20"/>
  <c r="G2849" i="20"/>
  <c r="G2848" i="20"/>
  <c r="G2847" i="20"/>
  <c r="G2846" i="20"/>
  <c r="G2845" i="20"/>
  <c r="G2844" i="20"/>
  <c r="G2843" i="20"/>
  <c r="G2842" i="20"/>
  <c r="G2841" i="20"/>
  <c r="G2840" i="20"/>
  <c r="G2839" i="20"/>
  <c r="G2838" i="20"/>
  <c r="G2837" i="20"/>
  <c r="G2836" i="20"/>
  <c r="G2835" i="20"/>
  <c r="G2834" i="20"/>
  <c r="G2833" i="20"/>
  <c r="G2832" i="20"/>
  <c r="G2831" i="20"/>
  <c r="G2830" i="20"/>
  <c r="G2829" i="20"/>
  <c r="G2828" i="20"/>
  <c r="G2827" i="20"/>
  <c r="G2826" i="20"/>
  <c r="G2825" i="20"/>
  <c r="G2824" i="20"/>
  <c r="G2823" i="20"/>
  <c r="G2822" i="20"/>
  <c r="G2821" i="20"/>
  <c r="G2820" i="20"/>
  <c r="G2819" i="20"/>
  <c r="G2818" i="20"/>
  <c r="G2817" i="20"/>
  <c r="G2816" i="20"/>
  <c r="G2815" i="20"/>
  <c r="G2814" i="20"/>
  <c r="G2813" i="20"/>
  <c r="G2812" i="20"/>
  <c r="G2811" i="20"/>
  <c r="G2810" i="20"/>
  <c r="G2809" i="20"/>
  <c r="G2808" i="20"/>
  <c r="G2807" i="20"/>
  <c r="G2806" i="20"/>
  <c r="G2805" i="20"/>
  <c r="G2804" i="20"/>
  <c r="G2803" i="20"/>
  <c r="G2802" i="20"/>
  <c r="G2801" i="20"/>
  <c r="G2800" i="20"/>
  <c r="G2799" i="20"/>
  <c r="G2798" i="20"/>
  <c r="G2797" i="20"/>
  <c r="G2796" i="20"/>
  <c r="G2795" i="20"/>
  <c r="G2794" i="20"/>
  <c r="G2793" i="20"/>
  <c r="G2792" i="20"/>
  <c r="G2791" i="20"/>
  <c r="G2790" i="20"/>
  <c r="G2789" i="20"/>
  <c r="G2788" i="20"/>
  <c r="G2787" i="20"/>
  <c r="G2786" i="20"/>
  <c r="G2785" i="20"/>
  <c r="G2784" i="20"/>
  <c r="G2783" i="20"/>
  <c r="G2782" i="20"/>
  <c r="G2781" i="20"/>
  <c r="G2780" i="20"/>
  <c r="G2779" i="20"/>
  <c r="G2778" i="20"/>
  <c r="G2777" i="20"/>
  <c r="G2776" i="20"/>
  <c r="G2775" i="20"/>
  <c r="G2774" i="20"/>
  <c r="G2773" i="20"/>
  <c r="G2772" i="20"/>
  <c r="G2771" i="20"/>
  <c r="G2770" i="20"/>
  <c r="G2769" i="20"/>
  <c r="G2768" i="20"/>
  <c r="G2767" i="20"/>
  <c r="G2766" i="20"/>
  <c r="G2765" i="20"/>
  <c r="G2764" i="20"/>
  <c r="G2763" i="20"/>
  <c r="G2762" i="20"/>
  <c r="G2761" i="20"/>
  <c r="G2760" i="20"/>
  <c r="G2759" i="20"/>
  <c r="G2758" i="20"/>
  <c r="G2757" i="20"/>
  <c r="G2756" i="20"/>
  <c r="G2755" i="20"/>
  <c r="G2754" i="20"/>
  <c r="G2753" i="20"/>
  <c r="G2752" i="20"/>
  <c r="G2751" i="20"/>
  <c r="G2750" i="20"/>
  <c r="G2749" i="20"/>
  <c r="G2748" i="20"/>
  <c r="G2747" i="20"/>
  <c r="G2746" i="20"/>
  <c r="G2745" i="20"/>
  <c r="G2744" i="20"/>
  <c r="G2743" i="20"/>
  <c r="G2742" i="20"/>
  <c r="G2741" i="20"/>
  <c r="G2740" i="20"/>
  <c r="G2739" i="20"/>
  <c r="G2738" i="20"/>
  <c r="G2737" i="20"/>
  <c r="G2736" i="20"/>
  <c r="G2735" i="20"/>
  <c r="G2734" i="20"/>
  <c r="G2733" i="20"/>
  <c r="G2732" i="20"/>
  <c r="G2731" i="20"/>
  <c r="G2730" i="20"/>
  <c r="G2729" i="20"/>
  <c r="G2728" i="20"/>
  <c r="G2727" i="20"/>
  <c r="G2726" i="20"/>
  <c r="G2725" i="20"/>
  <c r="G2724" i="20"/>
  <c r="G2723" i="20"/>
  <c r="G2722" i="20"/>
  <c r="G2721" i="20"/>
  <c r="G2720" i="20"/>
  <c r="G2719" i="20"/>
  <c r="G2718" i="20"/>
  <c r="G2717" i="20"/>
  <c r="G2716" i="20"/>
  <c r="G2715" i="20"/>
  <c r="G2714" i="20"/>
  <c r="G2713" i="20"/>
  <c r="G2712" i="20"/>
  <c r="G2711" i="20"/>
  <c r="G2710" i="20"/>
  <c r="G2709" i="20"/>
  <c r="G2708" i="20"/>
  <c r="G2707" i="20"/>
  <c r="G2706" i="20"/>
  <c r="G2705" i="20"/>
  <c r="G2704" i="20"/>
  <c r="G2703" i="20"/>
  <c r="G2702" i="20"/>
  <c r="G2701" i="20"/>
  <c r="G2700" i="20"/>
  <c r="G2699" i="20"/>
  <c r="G2698" i="20"/>
  <c r="G2697" i="20"/>
  <c r="G2696" i="20"/>
  <c r="G2695" i="20"/>
  <c r="G2694" i="20"/>
  <c r="G2693" i="20"/>
  <c r="G2692" i="20"/>
  <c r="G2691" i="20"/>
  <c r="G2690" i="20"/>
  <c r="G2689" i="20"/>
  <c r="G2688" i="20"/>
  <c r="G2687" i="20"/>
  <c r="G2686" i="20"/>
  <c r="G2685" i="20"/>
  <c r="G2684" i="20"/>
  <c r="G2683" i="20"/>
  <c r="G2682" i="20"/>
  <c r="G2681" i="20"/>
  <c r="G2680" i="20"/>
  <c r="G2679" i="20"/>
  <c r="G2678" i="20"/>
  <c r="G2677" i="20"/>
  <c r="G2676" i="20"/>
  <c r="G2675" i="20"/>
  <c r="G2674" i="20"/>
  <c r="G2673" i="20"/>
  <c r="G2672" i="20"/>
  <c r="G2671" i="20"/>
  <c r="G2670" i="20"/>
  <c r="G2669" i="20"/>
  <c r="G2668" i="20"/>
  <c r="G2667" i="20"/>
  <c r="G2666" i="20"/>
  <c r="G2665" i="20"/>
  <c r="G2664" i="20"/>
  <c r="G2663" i="20"/>
  <c r="G2662" i="20"/>
  <c r="G2661" i="20"/>
  <c r="G2660" i="20"/>
  <c r="G2659" i="20"/>
  <c r="G2658" i="20"/>
  <c r="G2657" i="20"/>
  <c r="G2656" i="20"/>
  <c r="G2655" i="20"/>
  <c r="G2654" i="20"/>
  <c r="G2653" i="20"/>
  <c r="G2652" i="20"/>
  <c r="G2651" i="20"/>
  <c r="G2650" i="20"/>
  <c r="G2649" i="20"/>
  <c r="G2648" i="20"/>
  <c r="G2647" i="20"/>
  <c r="G2646" i="20"/>
  <c r="G2645" i="20"/>
  <c r="G2644" i="20"/>
  <c r="G2643" i="20"/>
  <c r="G2642" i="20"/>
  <c r="G2641" i="20"/>
  <c r="G2640" i="20"/>
  <c r="G2639" i="20"/>
  <c r="G2638" i="20"/>
  <c r="G2637" i="20"/>
  <c r="G2636" i="20"/>
  <c r="G2635" i="20"/>
  <c r="G2634" i="20"/>
  <c r="G2633" i="20"/>
  <c r="G2632" i="20"/>
  <c r="G2631" i="20"/>
  <c r="G2630" i="20"/>
  <c r="G2629" i="20"/>
  <c r="G2628" i="20"/>
  <c r="G2627" i="20"/>
  <c r="G2626" i="20"/>
  <c r="G2625" i="20"/>
  <c r="G2624" i="20"/>
  <c r="G2623" i="20"/>
  <c r="G2622" i="20"/>
  <c r="G2621" i="20"/>
  <c r="G2620" i="20"/>
  <c r="G2619" i="20"/>
  <c r="G2618" i="20"/>
  <c r="G2617" i="20"/>
  <c r="G2616" i="20"/>
  <c r="G2615" i="20"/>
  <c r="G2614" i="20"/>
  <c r="G2613" i="20"/>
  <c r="G2612" i="20"/>
  <c r="G2611" i="20"/>
  <c r="G2610" i="20"/>
  <c r="G2609" i="20"/>
  <c r="G2608" i="20"/>
  <c r="G2607" i="20"/>
  <c r="G2606" i="20"/>
  <c r="G2605" i="20"/>
  <c r="G2604" i="20"/>
  <c r="G2603" i="20"/>
  <c r="G2602" i="20"/>
  <c r="G2601" i="20"/>
  <c r="G2600" i="20"/>
  <c r="G2599" i="20"/>
  <c r="G2598" i="20"/>
  <c r="G2597" i="20"/>
  <c r="G2596" i="20"/>
  <c r="G2595" i="20"/>
  <c r="G2594" i="20"/>
  <c r="G2593" i="20"/>
  <c r="G2592" i="20"/>
  <c r="G2591" i="20"/>
  <c r="G2590" i="20"/>
  <c r="G2589" i="20"/>
  <c r="G2588" i="20"/>
  <c r="G2587" i="20"/>
  <c r="G2586" i="20"/>
  <c r="G2585" i="20"/>
  <c r="G2584" i="20"/>
  <c r="G2583" i="20"/>
  <c r="G2582" i="20"/>
  <c r="G2581" i="20"/>
  <c r="G2580" i="20"/>
  <c r="G2579" i="20"/>
  <c r="G2578" i="20"/>
  <c r="G2577" i="20"/>
  <c r="G2576" i="20"/>
  <c r="G2575" i="20"/>
  <c r="G2574" i="20"/>
  <c r="G2573" i="20"/>
  <c r="G2572" i="20"/>
  <c r="G2571" i="20"/>
  <c r="G2570" i="20"/>
  <c r="G2569" i="20"/>
  <c r="G2568" i="20"/>
  <c r="G2567" i="20"/>
  <c r="G2566" i="20"/>
  <c r="G2565" i="20"/>
  <c r="G2564" i="20"/>
  <c r="G2563" i="20"/>
  <c r="G2562" i="20"/>
  <c r="G2561" i="20"/>
  <c r="G2560" i="20"/>
  <c r="G2559" i="20"/>
  <c r="G2558" i="20"/>
  <c r="G2557" i="20"/>
  <c r="G2556" i="20"/>
  <c r="G2555" i="20"/>
  <c r="G2554" i="20"/>
  <c r="G2553" i="20"/>
  <c r="G2552" i="20"/>
  <c r="G2551" i="20"/>
  <c r="G2550" i="20"/>
  <c r="G2549" i="20"/>
  <c r="G2548" i="20"/>
  <c r="G2547" i="20"/>
  <c r="G2546" i="20"/>
  <c r="G2545" i="20"/>
  <c r="G2544" i="20"/>
  <c r="G2543" i="20"/>
  <c r="G2542" i="20"/>
  <c r="G2541" i="20"/>
  <c r="G2540" i="20"/>
  <c r="G2539" i="20"/>
  <c r="G2538" i="20"/>
  <c r="G2537" i="20"/>
  <c r="G2536" i="20"/>
  <c r="G2535" i="20"/>
  <c r="G2534" i="20"/>
  <c r="G2533" i="20"/>
  <c r="G2532" i="20"/>
  <c r="G2531" i="20"/>
  <c r="G2530" i="20"/>
  <c r="G2529" i="20"/>
  <c r="G2528" i="20"/>
  <c r="G2527" i="20"/>
  <c r="G2526" i="20"/>
  <c r="G2525" i="20"/>
  <c r="G2524" i="20"/>
  <c r="G2523" i="20"/>
  <c r="G2522" i="20"/>
  <c r="G2521" i="20"/>
  <c r="G2520" i="20"/>
  <c r="G2519" i="20"/>
  <c r="G2518" i="20"/>
  <c r="G2517" i="20"/>
  <c r="G2516" i="20"/>
  <c r="G2515" i="20"/>
  <c r="G2514" i="20"/>
  <c r="G2513" i="20"/>
  <c r="G2512" i="20"/>
  <c r="G2511" i="20"/>
  <c r="G2510" i="20"/>
  <c r="G2509" i="20"/>
  <c r="G2508" i="20"/>
  <c r="G2507" i="20"/>
  <c r="G2506" i="20"/>
  <c r="G2505" i="20"/>
  <c r="G2504" i="20"/>
  <c r="G2503" i="20"/>
  <c r="G2502" i="20"/>
  <c r="G2501" i="20"/>
  <c r="G2500" i="20"/>
  <c r="G2499" i="20"/>
  <c r="G2498" i="20"/>
  <c r="G2497" i="20"/>
  <c r="G2496" i="20"/>
  <c r="G2495" i="20"/>
  <c r="G2494" i="20"/>
  <c r="G2493" i="20"/>
  <c r="G2492" i="20"/>
  <c r="G2491" i="20"/>
  <c r="G2490" i="20"/>
  <c r="G2489" i="20"/>
  <c r="G2488" i="20"/>
  <c r="G2487" i="20"/>
  <c r="G2486" i="20"/>
  <c r="G2485" i="20"/>
  <c r="G2484" i="20"/>
  <c r="G2483" i="20"/>
  <c r="G2482" i="20"/>
  <c r="G2481" i="20"/>
  <c r="G2480" i="20"/>
  <c r="G2479" i="20"/>
  <c r="G2478" i="20"/>
  <c r="G2477" i="20"/>
  <c r="G2476" i="20"/>
  <c r="G2475" i="20"/>
  <c r="G2474" i="20"/>
  <c r="G2473" i="20"/>
  <c r="G2472" i="20"/>
  <c r="G2471" i="20"/>
  <c r="G2470" i="20"/>
  <c r="G2469" i="20"/>
  <c r="G2468" i="20"/>
  <c r="G2467" i="20"/>
  <c r="G2466" i="20"/>
  <c r="G2465" i="20"/>
  <c r="G2464" i="20"/>
  <c r="G2463" i="20"/>
  <c r="G2462" i="20"/>
  <c r="G2461" i="20"/>
  <c r="G2460" i="20"/>
  <c r="G2459" i="20"/>
  <c r="G2458" i="20"/>
  <c r="G2457" i="20"/>
  <c r="G2456" i="20"/>
  <c r="G2455" i="20"/>
  <c r="G2454" i="20"/>
  <c r="G2453" i="20"/>
  <c r="G2452" i="20"/>
  <c r="G2451" i="20"/>
  <c r="G2450" i="20"/>
  <c r="G2449" i="20"/>
  <c r="G2448" i="20"/>
  <c r="G2447" i="20"/>
  <c r="G2446" i="20"/>
  <c r="G2445" i="20"/>
  <c r="G2444" i="20"/>
  <c r="G2443" i="20"/>
  <c r="G2442" i="20"/>
  <c r="G2441" i="20"/>
  <c r="G2440" i="20"/>
  <c r="G2439" i="20"/>
  <c r="G2438" i="20"/>
  <c r="G2437" i="20"/>
  <c r="G2436" i="20"/>
  <c r="G2435" i="20"/>
  <c r="G2434" i="20"/>
  <c r="G2433" i="20"/>
  <c r="G2432" i="20"/>
  <c r="G2431" i="20"/>
  <c r="G2430" i="20"/>
  <c r="G2429" i="20"/>
  <c r="G2428" i="20"/>
  <c r="G2427" i="20"/>
  <c r="G2426" i="20"/>
  <c r="G2425" i="20"/>
  <c r="G2424" i="20"/>
  <c r="G2423" i="20"/>
  <c r="G2422" i="20"/>
  <c r="G2421" i="20"/>
  <c r="G2420" i="20"/>
  <c r="G2419" i="20"/>
  <c r="G2418" i="20"/>
  <c r="G2417" i="20"/>
  <c r="G2416" i="20"/>
  <c r="G2415" i="20"/>
  <c r="G2414" i="20"/>
  <c r="G2413" i="20"/>
  <c r="G2412" i="20"/>
  <c r="G2411" i="20"/>
  <c r="G2410" i="20"/>
  <c r="G2409" i="20"/>
  <c r="G2408" i="20"/>
  <c r="G2407" i="20"/>
  <c r="G2406" i="20"/>
  <c r="G2405" i="20"/>
  <c r="G2404" i="20"/>
  <c r="G2403" i="20"/>
  <c r="G2402" i="20"/>
  <c r="G2401" i="20"/>
  <c r="G2400" i="20"/>
  <c r="G2399" i="20"/>
  <c r="G2398" i="20"/>
  <c r="G2397" i="20"/>
  <c r="G2396" i="20"/>
  <c r="G2395" i="20"/>
  <c r="G2394" i="20"/>
  <c r="G2393" i="20"/>
  <c r="G2392" i="20"/>
  <c r="G2391" i="20"/>
  <c r="G2390" i="20"/>
  <c r="G2389" i="20"/>
  <c r="G2388" i="20"/>
  <c r="G2387" i="20"/>
  <c r="G2386" i="20"/>
  <c r="G2385" i="20"/>
  <c r="G2384" i="20"/>
  <c r="G2383" i="20"/>
  <c r="G2382" i="20"/>
  <c r="G2381" i="20"/>
  <c r="G2380" i="20"/>
  <c r="G2379" i="20"/>
  <c r="G2378" i="20"/>
  <c r="G2377" i="20"/>
  <c r="G2376" i="20"/>
  <c r="G2375" i="20"/>
  <c r="G2374" i="20"/>
  <c r="G2373" i="20"/>
  <c r="G2372" i="20"/>
  <c r="G2371" i="20"/>
  <c r="G2370" i="20"/>
  <c r="G2369" i="20"/>
  <c r="G2368" i="20"/>
  <c r="G2367" i="20"/>
  <c r="G2366" i="20"/>
  <c r="G2365" i="20"/>
  <c r="G2364" i="20"/>
  <c r="G2363" i="20"/>
  <c r="G2362" i="20"/>
  <c r="G2361" i="20"/>
  <c r="G2360" i="20"/>
  <c r="G2359" i="20"/>
  <c r="G2358" i="20"/>
  <c r="G2357" i="20"/>
  <c r="G2356" i="20"/>
  <c r="G2355" i="20"/>
  <c r="G2354" i="20"/>
  <c r="G2353" i="20"/>
  <c r="G2352" i="20"/>
  <c r="G2351" i="20"/>
  <c r="G2350" i="20"/>
  <c r="G2349" i="20"/>
  <c r="G2348" i="20"/>
  <c r="G2347" i="20"/>
  <c r="G2346" i="20"/>
  <c r="G2345" i="20"/>
  <c r="G2344" i="20"/>
  <c r="G2343" i="20"/>
  <c r="G2342" i="20"/>
  <c r="G2341" i="20"/>
  <c r="G2340" i="20"/>
  <c r="G2339" i="20"/>
  <c r="G2338" i="20"/>
  <c r="G2337" i="20"/>
  <c r="G2336" i="20"/>
  <c r="G2335" i="20"/>
  <c r="G2334" i="20"/>
  <c r="G2333" i="20"/>
  <c r="G2332" i="20"/>
  <c r="G2331" i="20"/>
  <c r="G2330" i="20"/>
  <c r="G2329" i="20"/>
  <c r="G2328" i="20"/>
  <c r="G2327" i="20"/>
  <c r="G2326" i="20"/>
  <c r="G2325" i="20"/>
  <c r="G2324" i="20"/>
  <c r="G2323" i="20"/>
  <c r="G2322" i="20"/>
  <c r="G2321" i="20"/>
  <c r="G2320" i="20"/>
  <c r="G2319" i="20"/>
  <c r="G2318" i="20"/>
  <c r="G2317" i="20"/>
  <c r="G2316" i="20"/>
  <c r="G2315" i="20"/>
  <c r="G2314" i="20"/>
  <c r="G2313" i="20"/>
  <c r="G2312" i="20"/>
  <c r="G2311" i="20"/>
  <c r="G2310" i="20"/>
  <c r="G2309" i="20"/>
  <c r="G2308" i="20"/>
  <c r="G2307" i="20"/>
  <c r="G2306" i="20"/>
  <c r="G2305" i="20"/>
  <c r="G2304" i="20"/>
  <c r="G2303" i="20"/>
  <c r="G2302" i="20"/>
  <c r="G2301" i="20"/>
  <c r="G2300" i="20"/>
  <c r="G2299" i="20"/>
  <c r="G2298" i="20"/>
  <c r="G2297" i="20"/>
  <c r="G2296" i="20"/>
  <c r="G2295" i="20"/>
  <c r="G2294" i="20"/>
  <c r="G2293" i="20"/>
  <c r="G2292" i="20"/>
  <c r="G2291" i="20"/>
  <c r="G2290" i="20"/>
  <c r="G2289" i="20"/>
  <c r="G2288" i="20"/>
  <c r="G2287" i="20"/>
  <c r="G2286" i="20"/>
  <c r="G2285" i="20"/>
  <c r="G2284" i="20"/>
  <c r="G2283" i="20"/>
  <c r="G2282" i="20"/>
  <c r="G2281" i="20"/>
  <c r="G2280" i="20"/>
  <c r="G2279" i="20"/>
  <c r="G2278" i="20"/>
  <c r="G2277" i="20"/>
  <c r="G2276" i="20"/>
  <c r="G2275" i="20"/>
  <c r="G2274" i="20"/>
  <c r="G2273" i="20"/>
  <c r="G2272" i="20"/>
  <c r="G2271" i="20"/>
  <c r="G2270" i="20"/>
  <c r="G2269" i="20"/>
  <c r="G2268" i="20"/>
  <c r="G2267" i="20"/>
  <c r="G2266" i="20"/>
  <c r="G2265" i="20"/>
  <c r="G2264" i="20"/>
  <c r="G2263" i="20"/>
  <c r="G2262" i="20"/>
  <c r="G2261" i="20"/>
  <c r="G2260" i="20"/>
  <c r="G2259" i="20"/>
  <c r="G2258" i="20"/>
  <c r="G2257" i="20"/>
  <c r="G2256" i="20"/>
  <c r="G2255" i="20"/>
  <c r="G2254" i="20"/>
  <c r="G2253" i="20"/>
  <c r="G2252" i="20"/>
  <c r="G2251" i="20"/>
  <c r="G2250" i="20"/>
  <c r="G2249" i="20"/>
  <c r="G2248" i="20"/>
  <c r="G2247" i="20"/>
  <c r="G2246" i="20"/>
  <c r="G2245" i="20"/>
  <c r="G2244" i="20"/>
  <c r="G2243" i="20"/>
  <c r="G2242" i="20"/>
  <c r="G2241" i="20"/>
  <c r="G2240" i="20"/>
  <c r="G2239" i="20"/>
  <c r="G2238" i="20"/>
  <c r="G2237" i="20"/>
  <c r="G2236" i="20"/>
  <c r="G2235" i="20"/>
  <c r="G2234" i="20"/>
  <c r="G2233" i="20"/>
  <c r="G2232" i="20"/>
  <c r="G2231" i="20"/>
  <c r="G2230" i="20"/>
  <c r="G2229" i="20"/>
  <c r="G2228" i="20"/>
  <c r="G2227" i="20"/>
  <c r="G2226" i="20"/>
  <c r="G2225" i="20"/>
  <c r="G2224" i="20"/>
  <c r="G2223" i="20"/>
  <c r="G2222" i="20"/>
  <c r="G2221" i="20"/>
  <c r="G2220" i="20"/>
  <c r="G2219" i="20"/>
  <c r="G2218" i="20"/>
  <c r="G2217" i="20"/>
  <c r="G2216" i="20"/>
  <c r="G2215" i="20"/>
  <c r="G2214" i="20"/>
  <c r="G2213" i="20"/>
  <c r="G2212" i="20"/>
  <c r="G2211" i="20"/>
  <c r="G2210" i="20"/>
  <c r="G2209" i="20"/>
  <c r="G2208" i="20"/>
  <c r="G2207" i="20"/>
  <c r="G2206" i="20"/>
  <c r="G2205" i="20"/>
  <c r="G2204" i="20"/>
  <c r="G2203" i="20"/>
  <c r="G2202" i="20"/>
  <c r="G2201" i="20"/>
  <c r="G2200" i="20"/>
  <c r="G2199" i="20"/>
  <c r="G2198" i="20"/>
  <c r="G2197" i="20"/>
  <c r="G2196" i="20"/>
  <c r="G2195" i="20"/>
  <c r="G2194" i="20"/>
  <c r="G2193" i="20"/>
  <c r="G2192" i="20"/>
  <c r="G2191" i="20"/>
  <c r="G2190" i="20"/>
  <c r="G2189" i="20"/>
  <c r="G2188" i="20"/>
  <c r="G2187" i="20"/>
  <c r="G2186" i="20"/>
  <c r="G2185" i="20"/>
  <c r="G2184" i="20"/>
  <c r="G2183" i="20"/>
  <c r="G2182" i="20"/>
  <c r="G2181" i="20"/>
  <c r="G2180" i="20"/>
  <c r="G2179" i="20"/>
  <c r="G2178" i="20"/>
  <c r="G2177" i="20"/>
  <c r="G2176" i="20"/>
  <c r="G2175" i="20"/>
  <c r="G2174" i="20"/>
  <c r="G2173" i="20"/>
  <c r="G2172" i="20"/>
  <c r="G2171" i="20"/>
  <c r="G2170" i="20"/>
  <c r="G2169" i="20"/>
  <c r="G2168" i="20"/>
  <c r="G2167" i="20"/>
  <c r="G2166" i="20"/>
  <c r="G2165" i="20"/>
  <c r="G2164" i="20"/>
  <c r="G2163" i="20"/>
  <c r="G2162" i="20"/>
  <c r="G2161" i="20"/>
  <c r="G2160" i="20"/>
  <c r="G2159" i="20"/>
  <c r="G2158" i="20"/>
  <c r="G2157" i="20"/>
  <c r="G2156" i="20"/>
  <c r="G2155" i="20"/>
  <c r="G2154" i="20"/>
  <c r="G2153" i="20"/>
  <c r="G2152" i="20"/>
  <c r="G2151" i="20"/>
  <c r="G2150" i="20"/>
  <c r="G2149" i="20"/>
  <c r="G2148" i="20"/>
  <c r="G2147" i="20"/>
  <c r="G2146" i="20"/>
  <c r="G2145" i="20"/>
  <c r="G2144" i="20"/>
  <c r="G2143" i="20"/>
  <c r="G2142" i="20"/>
  <c r="G2141" i="20"/>
  <c r="G2140" i="20"/>
  <c r="G2139" i="20"/>
  <c r="G2138" i="20"/>
  <c r="G2137" i="20"/>
  <c r="G2136" i="20"/>
  <c r="G2135" i="20"/>
  <c r="G2134" i="20"/>
  <c r="G2133" i="20"/>
  <c r="G2132" i="20"/>
  <c r="G2131" i="20"/>
  <c r="G2130" i="20"/>
  <c r="G2129" i="20"/>
  <c r="G2128" i="20"/>
  <c r="G2127" i="20"/>
  <c r="G2126" i="20"/>
  <c r="G2125" i="20"/>
  <c r="G2124" i="20"/>
  <c r="G2123" i="20"/>
  <c r="G2122" i="20"/>
  <c r="G2121" i="20"/>
  <c r="G2120" i="20"/>
  <c r="G2119" i="20"/>
  <c r="G2118" i="20"/>
  <c r="G2117" i="20"/>
  <c r="G2116" i="20"/>
  <c r="G2115" i="20"/>
  <c r="G2114" i="20"/>
  <c r="G2113" i="20"/>
  <c r="G2112" i="20"/>
  <c r="G2111" i="20"/>
  <c r="G2110" i="20"/>
  <c r="G2109" i="20"/>
  <c r="G2108" i="20"/>
  <c r="G2107" i="20"/>
  <c r="G2106" i="20"/>
  <c r="G2105" i="20"/>
  <c r="G2104" i="20"/>
  <c r="G2103" i="20"/>
  <c r="G2102" i="20"/>
  <c r="G2101" i="20"/>
  <c r="G2100" i="20"/>
  <c r="G2099" i="20"/>
  <c r="G2098" i="20"/>
  <c r="G2097" i="20"/>
  <c r="G2096" i="20"/>
  <c r="G2095" i="20"/>
  <c r="G2094" i="20"/>
  <c r="G2093" i="20"/>
  <c r="G2092" i="20"/>
  <c r="G2091" i="20"/>
  <c r="G2090" i="20"/>
  <c r="G2089" i="20"/>
  <c r="G2088" i="20"/>
  <c r="G2087" i="20"/>
  <c r="G2086" i="20"/>
  <c r="G2085" i="20"/>
  <c r="G2084" i="20"/>
  <c r="G2083" i="20"/>
  <c r="G2082" i="20"/>
  <c r="G2081" i="20"/>
  <c r="G2080" i="20"/>
  <c r="G2079" i="20"/>
  <c r="G2078" i="20"/>
  <c r="G2077" i="20"/>
  <c r="G2076" i="20"/>
  <c r="G2075" i="20"/>
  <c r="G2074" i="20"/>
  <c r="G2073" i="20"/>
  <c r="G2072" i="20"/>
  <c r="G2071" i="20"/>
  <c r="G2070" i="20"/>
  <c r="G2069" i="20"/>
  <c r="G2068" i="20"/>
  <c r="G2067" i="20"/>
  <c r="G2066" i="20"/>
  <c r="G2065" i="20"/>
  <c r="G2064" i="20"/>
  <c r="G2063" i="20"/>
  <c r="G2062" i="20"/>
  <c r="G2061" i="20"/>
  <c r="G2060" i="20"/>
  <c r="G2059" i="20"/>
  <c r="G2058" i="20"/>
  <c r="G2057" i="20"/>
  <c r="G2056" i="20"/>
  <c r="G2055" i="20"/>
  <c r="G2054" i="20"/>
  <c r="G2053" i="20"/>
  <c r="G2052" i="20"/>
  <c r="G2051" i="20"/>
  <c r="G2050" i="20"/>
  <c r="G2049" i="20"/>
  <c r="G2048" i="20"/>
  <c r="G2047" i="20"/>
  <c r="G2046" i="20"/>
  <c r="G2045" i="20"/>
  <c r="G2044" i="20"/>
  <c r="G2043" i="20"/>
  <c r="G2042" i="20"/>
  <c r="G2041" i="20"/>
  <c r="G2040" i="20"/>
  <c r="G2039" i="20"/>
  <c r="G2038" i="20"/>
  <c r="G2037" i="20"/>
  <c r="G2036" i="20"/>
  <c r="G2035" i="20"/>
  <c r="G2034" i="20"/>
  <c r="G2033" i="20"/>
  <c r="G2032" i="20"/>
  <c r="G2031" i="20"/>
  <c r="G2030" i="20"/>
  <c r="G2029" i="20"/>
  <c r="G2028" i="20"/>
  <c r="G2027" i="20"/>
  <c r="G2026" i="20"/>
  <c r="G2025" i="20"/>
  <c r="G2024" i="20"/>
  <c r="G2023" i="20"/>
  <c r="G2022" i="20"/>
  <c r="G2021" i="20"/>
  <c r="G2020" i="20"/>
  <c r="G2019" i="20"/>
  <c r="G2018" i="20"/>
  <c r="G2017" i="20"/>
  <c r="G2016" i="20"/>
  <c r="G2015" i="20"/>
  <c r="G2014" i="20"/>
  <c r="G2013" i="20"/>
  <c r="G2012" i="20"/>
  <c r="G2011" i="20"/>
  <c r="G2010" i="20"/>
  <c r="G2009" i="20"/>
  <c r="G2008" i="20"/>
  <c r="G2007" i="20"/>
  <c r="G2006" i="20"/>
  <c r="G2005" i="20"/>
  <c r="G2004" i="20"/>
  <c r="G2003" i="20"/>
  <c r="G2002" i="20"/>
  <c r="G2001" i="20"/>
  <c r="G2000" i="20"/>
  <c r="G1999" i="20"/>
  <c r="G1998" i="20"/>
  <c r="G1997" i="20"/>
  <c r="G1996" i="20"/>
  <c r="G1995" i="20"/>
  <c r="G1994" i="20"/>
  <c r="G1993" i="20"/>
  <c r="G1992" i="20"/>
  <c r="G1991" i="20"/>
  <c r="G1990" i="20"/>
  <c r="G1989" i="20"/>
  <c r="G1988" i="20"/>
  <c r="G1987" i="20"/>
  <c r="G1986" i="20"/>
  <c r="G1985" i="20"/>
  <c r="G1984" i="20"/>
  <c r="G1983" i="20"/>
  <c r="G1982" i="20"/>
  <c r="G1981" i="20"/>
  <c r="G1980" i="20"/>
  <c r="G1979" i="20"/>
  <c r="G1978" i="20"/>
  <c r="G1977" i="20"/>
  <c r="G1976" i="20"/>
  <c r="G1975" i="20"/>
  <c r="G1974" i="20"/>
  <c r="G1973" i="20"/>
  <c r="G1972" i="20"/>
  <c r="G1971" i="20"/>
  <c r="G1970" i="20"/>
  <c r="G1969" i="20"/>
  <c r="G1968" i="20"/>
  <c r="G1967" i="20"/>
  <c r="G1966" i="20"/>
  <c r="G1965" i="20"/>
  <c r="G1964" i="20"/>
  <c r="G1963" i="20"/>
  <c r="G1962" i="20"/>
  <c r="G1961" i="20"/>
  <c r="G1960" i="20"/>
  <c r="G1959" i="20"/>
  <c r="G1958" i="20"/>
  <c r="G1957" i="20"/>
  <c r="G1956" i="20"/>
  <c r="G1955" i="20"/>
  <c r="G1954" i="20"/>
  <c r="G1953" i="20"/>
  <c r="G1952" i="20"/>
  <c r="G1951" i="20"/>
  <c r="G1950" i="20"/>
  <c r="G1949" i="20"/>
  <c r="G1948" i="20"/>
  <c r="G1947" i="20"/>
  <c r="G1946" i="20"/>
  <c r="G1945" i="20"/>
  <c r="G1944" i="20"/>
  <c r="G1943" i="20"/>
  <c r="G1942" i="20"/>
  <c r="G1941" i="20"/>
  <c r="G1940" i="20"/>
  <c r="G1939" i="20"/>
  <c r="G1938" i="20"/>
  <c r="G1937" i="20"/>
  <c r="G1936" i="20"/>
  <c r="G1935" i="20"/>
  <c r="G1934" i="20"/>
  <c r="G1933" i="20"/>
  <c r="G1932" i="20"/>
  <c r="G1931" i="20"/>
  <c r="G1930" i="20"/>
  <c r="G1929" i="20"/>
  <c r="G1928" i="20"/>
  <c r="G1927" i="20"/>
  <c r="G1926" i="20"/>
  <c r="G1925" i="20"/>
  <c r="G1924" i="20"/>
  <c r="G1923" i="20"/>
  <c r="G1922" i="20"/>
  <c r="G1921" i="20"/>
  <c r="G1920" i="20"/>
  <c r="G1919" i="20"/>
  <c r="G1918" i="20"/>
  <c r="G1917" i="20"/>
  <c r="G1916" i="20"/>
  <c r="G1915" i="20"/>
  <c r="G1914" i="20"/>
  <c r="G1913" i="20"/>
  <c r="G1912" i="20"/>
  <c r="G1911" i="20"/>
  <c r="G1910" i="20"/>
  <c r="G1909" i="20"/>
  <c r="G1908" i="20"/>
  <c r="G1907" i="20"/>
  <c r="G1906" i="20"/>
  <c r="G1905" i="20"/>
  <c r="G1904" i="20"/>
  <c r="G1903" i="20"/>
  <c r="G1902" i="20"/>
  <c r="G1901" i="20"/>
  <c r="G1900" i="20"/>
  <c r="G1899" i="20"/>
  <c r="G1898" i="20"/>
  <c r="G1897" i="20"/>
  <c r="G1896" i="20"/>
  <c r="G1895" i="20"/>
  <c r="G1894" i="20"/>
  <c r="G1893" i="20"/>
  <c r="G1892" i="20"/>
  <c r="G1891" i="20"/>
  <c r="G1890" i="20"/>
  <c r="G1889" i="20"/>
  <c r="G1888" i="20"/>
  <c r="G1887" i="20"/>
  <c r="G1886" i="20"/>
  <c r="G1885" i="20"/>
  <c r="G1884" i="20"/>
  <c r="G1883" i="20"/>
  <c r="G1882" i="20"/>
  <c r="G1881" i="20"/>
  <c r="G1880" i="20"/>
  <c r="G1879" i="20"/>
  <c r="G1878" i="20"/>
  <c r="G1877" i="20"/>
  <c r="G1876" i="20"/>
  <c r="G1875" i="20"/>
  <c r="G1874" i="20"/>
  <c r="G1873" i="20"/>
  <c r="G1872" i="20"/>
  <c r="G1871" i="20"/>
  <c r="G1870" i="20"/>
  <c r="G1869" i="20"/>
  <c r="G1868" i="20"/>
  <c r="G1867" i="20"/>
  <c r="G1866" i="20"/>
  <c r="G1865" i="20"/>
  <c r="G1864" i="20"/>
  <c r="G1863" i="20"/>
  <c r="G1862" i="20"/>
  <c r="G1861" i="20"/>
  <c r="G1860" i="20"/>
  <c r="G1859" i="20"/>
  <c r="G1858" i="20"/>
  <c r="G1857" i="20"/>
  <c r="G1856" i="20"/>
  <c r="G1855" i="20"/>
  <c r="G1854" i="20"/>
  <c r="G1853" i="20"/>
  <c r="G1852" i="20"/>
  <c r="G1851" i="20"/>
  <c r="G1850" i="20"/>
  <c r="G1849" i="20"/>
  <c r="G1848" i="20"/>
  <c r="G1847" i="20"/>
  <c r="G1846" i="20"/>
  <c r="G1845" i="20"/>
  <c r="G1844" i="20"/>
  <c r="G1843" i="20"/>
  <c r="G1842" i="20"/>
  <c r="G1841" i="20"/>
  <c r="G1840" i="20"/>
  <c r="G1839" i="20"/>
  <c r="G1838" i="20"/>
  <c r="G1837" i="20"/>
  <c r="G1836" i="20"/>
  <c r="G1835" i="20"/>
  <c r="G1834" i="20"/>
  <c r="G1833" i="20"/>
  <c r="G1832" i="20"/>
  <c r="G1831" i="20"/>
  <c r="G1830" i="20"/>
  <c r="G1829" i="20"/>
  <c r="G1828" i="20"/>
  <c r="G1827" i="20"/>
  <c r="G1826" i="20"/>
  <c r="G1825" i="20"/>
  <c r="G1824" i="20"/>
  <c r="G1823" i="20"/>
  <c r="G1822" i="20"/>
  <c r="G1821" i="20"/>
  <c r="G1820" i="20"/>
  <c r="G1819" i="20"/>
  <c r="G1818" i="20"/>
  <c r="G1817" i="20"/>
  <c r="G1816" i="20"/>
  <c r="G1815" i="20"/>
  <c r="G1814" i="20"/>
  <c r="G1813" i="20"/>
  <c r="G1812" i="20"/>
  <c r="G1811" i="20"/>
  <c r="G1810" i="20"/>
  <c r="G1809" i="20"/>
  <c r="G1808" i="20"/>
  <c r="G1807" i="20"/>
  <c r="G1806" i="20"/>
  <c r="G1805" i="20"/>
  <c r="G1804" i="20"/>
  <c r="G1803" i="20"/>
  <c r="G1802" i="20"/>
  <c r="G1801" i="20"/>
  <c r="G1800" i="20"/>
  <c r="G1799" i="20"/>
  <c r="G1798" i="20"/>
  <c r="G1797" i="20"/>
  <c r="G1796" i="20"/>
  <c r="G1795" i="20"/>
  <c r="G1794" i="20"/>
  <c r="G1793" i="20"/>
  <c r="G1792" i="20"/>
  <c r="G1791" i="20"/>
  <c r="G1790" i="20"/>
  <c r="G1789" i="20"/>
  <c r="G1788" i="20"/>
  <c r="G1787" i="20"/>
  <c r="G1786" i="20"/>
  <c r="G1785" i="20"/>
  <c r="G1784" i="20"/>
  <c r="G1783" i="20"/>
  <c r="G1782" i="20"/>
  <c r="G1781" i="20"/>
  <c r="G1780" i="20"/>
  <c r="G1779" i="20"/>
  <c r="G1778" i="20"/>
  <c r="G1777" i="20"/>
  <c r="G1776" i="20"/>
  <c r="G1775" i="20"/>
  <c r="G1774" i="20"/>
  <c r="G1773" i="20"/>
  <c r="G1772" i="20"/>
  <c r="G1771" i="20"/>
  <c r="G1770" i="20"/>
  <c r="G1769" i="20"/>
  <c r="G1768" i="20"/>
  <c r="G1767" i="20"/>
  <c r="G1766" i="20"/>
  <c r="G1765" i="20"/>
  <c r="G1764" i="20"/>
  <c r="G1763" i="20"/>
  <c r="G1762" i="20"/>
  <c r="G1761" i="20"/>
  <c r="G1760" i="20"/>
  <c r="G1759" i="20"/>
  <c r="G1758" i="20"/>
  <c r="G1757" i="20"/>
  <c r="G1756" i="20"/>
  <c r="G1755" i="20"/>
  <c r="G1754" i="20"/>
  <c r="G1753" i="20"/>
  <c r="G1752" i="20"/>
  <c r="G1751" i="20"/>
  <c r="G1750" i="20"/>
  <c r="G1749" i="20"/>
  <c r="G1748" i="20"/>
  <c r="G1747" i="20"/>
  <c r="G1746" i="20"/>
  <c r="G1745" i="20"/>
  <c r="G1744" i="20"/>
  <c r="G1743" i="20"/>
  <c r="G1742" i="20"/>
  <c r="G1741" i="20"/>
  <c r="G1740" i="20"/>
  <c r="G1739" i="20"/>
  <c r="G1738" i="20"/>
  <c r="G1737" i="20"/>
  <c r="G1736" i="20"/>
  <c r="G1735" i="20"/>
  <c r="G1734" i="20"/>
  <c r="G1733" i="20"/>
  <c r="G1732" i="20"/>
  <c r="G1731" i="20"/>
  <c r="G1730" i="20"/>
  <c r="G1729" i="20"/>
  <c r="G1728" i="20"/>
  <c r="G1727" i="20"/>
  <c r="G1726" i="20"/>
  <c r="G1725" i="20"/>
  <c r="G1724" i="20"/>
  <c r="G1723" i="20"/>
  <c r="G1722" i="20"/>
  <c r="G1721" i="20"/>
  <c r="G1720" i="20"/>
  <c r="G1719" i="20"/>
  <c r="G1718" i="20"/>
  <c r="G1717" i="20"/>
  <c r="G1716" i="20"/>
  <c r="G1715" i="20"/>
  <c r="G1714" i="20"/>
  <c r="G1713" i="20"/>
  <c r="G1712" i="20"/>
  <c r="G1711" i="20"/>
  <c r="G1710" i="20"/>
  <c r="G1709" i="20"/>
  <c r="G1708" i="20"/>
  <c r="G1707" i="20"/>
  <c r="G1706" i="20"/>
  <c r="G1705" i="20"/>
  <c r="G1704" i="20"/>
  <c r="G1703" i="20"/>
  <c r="G1702" i="20"/>
  <c r="G1701" i="20"/>
  <c r="G1700" i="20"/>
  <c r="G1699" i="20"/>
  <c r="G1698" i="20"/>
  <c r="G1697" i="20"/>
  <c r="G1696" i="20"/>
  <c r="G1695" i="20"/>
  <c r="G1694" i="20"/>
  <c r="G1693" i="20"/>
  <c r="G1692" i="20"/>
  <c r="G1691" i="20"/>
  <c r="G1690" i="20"/>
  <c r="G1689" i="20"/>
  <c r="G1688" i="20"/>
  <c r="G1687" i="20"/>
  <c r="G1686" i="20"/>
  <c r="G1685" i="20"/>
  <c r="G1684" i="20"/>
  <c r="G1683" i="20"/>
  <c r="G1682" i="20"/>
  <c r="G1681" i="20"/>
  <c r="G1680" i="20"/>
  <c r="G1679" i="20"/>
  <c r="G1678" i="20"/>
  <c r="G1677" i="20"/>
  <c r="G1676" i="20"/>
  <c r="G1675" i="20"/>
  <c r="G1674" i="20"/>
  <c r="G1673" i="20"/>
  <c r="G1672" i="20"/>
  <c r="G1671" i="20"/>
  <c r="G1670" i="20"/>
  <c r="G1669" i="20"/>
  <c r="G1668" i="20"/>
  <c r="G1667" i="20"/>
  <c r="G1666" i="20"/>
  <c r="G1665" i="20"/>
  <c r="G1664" i="20"/>
  <c r="G1663" i="20"/>
  <c r="G1662" i="20"/>
  <c r="G1661" i="20"/>
  <c r="G1660" i="20"/>
  <c r="G1659" i="20"/>
  <c r="G1658" i="20"/>
  <c r="G1657" i="20"/>
  <c r="G1656" i="20"/>
  <c r="G1655" i="20"/>
  <c r="G1654" i="20"/>
  <c r="G1653" i="20"/>
  <c r="G1652" i="20"/>
  <c r="G1651" i="20"/>
  <c r="G1650" i="20"/>
  <c r="G1649" i="20"/>
  <c r="G1648" i="20"/>
  <c r="G1647" i="20"/>
  <c r="G1646" i="20"/>
  <c r="G1645" i="20"/>
  <c r="G1644" i="20"/>
  <c r="G1643" i="20"/>
  <c r="G1642" i="20"/>
  <c r="G1641" i="20"/>
  <c r="G1640" i="20"/>
  <c r="G1639" i="20"/>
  <c r="G1638" i="20"/>
  <c r="G1637" i="20"/>
  <c r="G1636" i="20"/>
  <c r="G1635" i="20"/>
  <c r="G1634" i="20"/>
  <c r="G1633" i="20"/>
  <c r="G1632" i="20"/>
  <c r="G1631" i="20"/>
  <c r="G1630" i="20"/>
  <c r="G1629" i="20"/>
  <c r="G1628" i="20"/>
  <c r="G1627" i="20"/>
  <c r="G1626" i="20"/>
  <c r="G1625" i="20"/>
  <c r="G1624" i="20"/>
  <c r="G1623" i="20"/>
  <c r="G1622" i="20"/>
  <c r="G1621" i="20"/>
  <c r="G1620" i="20"/>
  <c r="G1619" i="20"/>
  <c r="G1618" i="20"/>
  <c r="G1617" i="20"/>
  <c r="G1616" i="20"/>
  <c r="G1615" i="20"/>
  <c r="G1614" i="20"/>
  <c r="G1613" i="20"/>
  <c r="G1612" i="20"/>
  <c r="G1611" i="20"/>
  <c r="G1610" i="20"/>
  <c r="G1609" i="20"/>
  <c r="G1608" i="20"/>
  <c r="G1607" i="20"/>
  <c r="G1606" i="20"/>
  <c r="G1605" i="20"/>
  <c r="G1604" i="20"/>
  <c r="G1603" i="20"/>
  <c r="G1602" i="20"/>
  <c r="G1601" i="20"/>
  <c r="G1600" i="20"/>
  <c r="G1599" i="20"/>
  <c r="G1598" i="20"/>
  <c r="G1597" i="20"/>
  <c r="G1596" i="20"/>
  <c r="G1595" i="20"/>
  <c r="G1594" i="20"/>
  <c r="G1593" i="20"/>
  <c r="G1592" i="20"/>
  <c r="G1591" i="20"/>
  <c r="G1590" i="20"/>
  <c r="G1589" i="20"/>
  <c r="G1588" i="20"/>
  <c r="G1587" i="20"/>
  <c r="G1586" i="20"/>
  <c r="G1585" i="20"/>
  <c r="G1584" i="20"/>
  <c r="G1583" i="20"/>
  <c r="G1582" i="20"/>
  <c r="G1581" i="20"/>
  <c r="G1580" i="20"/>
  <c r="G1579" i="20"/>
  <c r="G1578" i="20"/>
  <c r="G1577" i="20"/>
  <c r="G1576" i="20"/>
  <c r="G1575" i="20"/>
  <c r="G1574" i="20"/>
  <c r="G1573" i="20"/>
  <c r="G1572" i="20"/>
  <c r="G1571" i="20"/>
  <c r="G1570" i="20"/>
  <c r="G1569" i="20"/>
  <c r="G1568" i="20"/>
  <c r="G1567" i="20"/>
  <c r="G1566" i="20"/>
  <c r="G1565" i="20"/>
  <c r="G1564" i="20"/>
  <c r="G1563" i="20"/>
  <c r="G1562" i="20"/>
  <c r="G1561" i="20"/>
  <c r="G1560" i="20"/>
  <c r="G1559" i="20"/>
  <c r="G1558" i="20"/>
  <c r="G1557" i="20"/>
  <c r="G1556" i="20"/>
  <c r="G1555" i="20"/>
  <c r="G1554" i="20"/>
  <c r="G1553" i="20"/>
  <c r="G1552" i="20"/>
  <c r="G1551" i="20"/>
  <c r="G1550" i="20"/>
  <c r="G1549" i="20"/>
  <c r="G1548" i="20"/>
  <c r="G1547" i="20"/>
  <c r="G1546" i="20"/>
  <c r="G1545" i="20"/>
  <c r="G1544" i="20"/>
  <c r="G1543" i="20"/>
  <c r="G1542" i="20"/>
  <c r="G1541" i="20"/>
  <c r="G1540" i="20"/>
  <c r="G1539" i="20"/>
  <c r="G1538" i="20"/>
  <c r="G1537" i="20"/>
  <c r="G1536" i="20"/>
  <c r="G1535" i="20"/>
  <c r="G1534" i="20"/>
  <c r="G1533" i="20"/>
  <c r="G1532" i="20"/>
  <c r="G1531" i="20"/>
  <c r="G1530" i="20"/>
  <c r="G1529" i="20"/>
  <c r="G1528" i="20"/>
  <c r="G1527" i="20"/>
  <c r="G1526" i="20"/>
  <c r="G1525" i="20"/>
  <c r="G1524" i="20"/>
  <c r="G1523" i="20"/>
  <c r="G1522" i="20"/>
  <c r="G1521" i="20"/>
  <c r="G1520" i="20"/>
  <c r="G1519" i="20"/>
  <c r="G1518" i="20"/>
  <c r="G1517" i="20"/>
  <c r="G1516" i="20"/>
  <c r="G1515" i="20"/>
  <c r="G1514" i="20"/>
  <c r="G1513" i="20"/>
  <c r="G1512" i="20"/>
  <c r="G1511" i="20"/>
  <c r="G1510" i="20"/>
  <c r="G1509" i="20"/>
  <c r="G1508" i="20"/>
  <c r="G1507" i="20"/>
  <c r="G1506" i="20"/>
  <c r="G1505" i="20"/>
  <c r="G1504" i="20"/>
  <c r="G1503" i="20"/>
  <c r="G1502" i="20"/>
  <c r="G1501" i="20"/>
  <c r="G1500" i="20"/>
  <c r="G1499" i="20"/>
  <c r="G1498" i="20"/>
  <c r="G1497" i="20"/>
  <c r="G1496" i="20"/>
  <c r="G1495" i="20"/>
  <c r="G1494" i="20"/>
  <c r="G1493" i="20"/>
  <c r="G1492" i="20"/>
  <c r="G1491" i="20"/>
  <c r="G1490" i="20"/>
  <c r="G1489" i="20"/>
  <c r="G1488" i="20"/>
  <c r="G1487" i="20"/>
  <c r="G1486" i="20"/>
  <c r="G1485" i="20"/>
  <c r="G1484" i="20"/>
  <c r="G1483" i="20"/>
  <c r="G1482" i="20"/>
  <c r="G1481" i="20"/>
  <c r="G1480" i="20"/>
  <c r="G1479" i="20"/>
  <c r="G1478" i="20"/>
  <c r="G1477" i="20"/>
  <c r="G1476" i="20"/>
  <c r="G1475" i="20"/>
  <c r="G1474" i="20"/>
  <c r="G1473" i="20"/>
  <c r="G1472" i="20"/>
  <c r="G1471" i="20"/>
  <c r="G1470" i="20"/>
  <c r="G1469" i="20"/>
  <c r="G1468" i="20"/>
  <c r="G1467" i="20"/>
  <c r="G1466" i="20"/>
  <c r="G1465" i="20"/>
  <c r="G1464" i="20"/>
  <c r="G1463" i="20"/>
  <c r="G1462" i="20"/>
  <c r="G1461" i="20"/>
  <c r="G1460" i="20"/>
  <c r="G1459" i="20"/>
  <c r="G1458" i="20"/>
  <c r="G1457" i="20"/>
  <c r="G1456" i="20"/>
  <c r="G1455" i="20"/>
  <c r="G1454" i="20"/>
  <c r="G1453" i="20"/>
  <c r="G1452" i="20"/>
  <c r="G1451" i="20"/>
  <c r="G1450" i="20"/>
  <c r="G1449" i="20"/>
  <c r="G1448" i="20"/>
  <c r="G1447" i="20"/>
  <c r="G1446" i="20"/>
  <c r="G1445" i="20"/>
  <c r="G1444" i="20"/>
  <c r="G1443" i="20"/>
  <c r="G1442" i="20"/>
  <c r="G1441" i="20"/>
  <c r="G1440" i="20"/>
  <c r="G1439" i="20"/>
  <c r="G1438" i="20"/>
  <c r="G1437" i="20"/>
  <c r="G1436" i="20"/>
  <c r="G1435" i="20"/>
  <c r="G1434" i="20"/>
  <c r="G1433" i="20"/>
  <c r="G1432" i="20"/>
  <c r="G1431" i="20"/>
  <c r="G1430" i="20"/>
  <c r="G1429" i="20"/>
  <c r="G1428" i="20"/>
  <c r="G1427" i="20"/>
  <c r="G1426" i="20"/>
  <c r="G1425" i="20"/>
  <c r="G1424" i="20"/>
  <c r="G1423" i="20"/>
  <c r="G1422" i="20"/>
  <c r="G1421" i="20"/>
  <c r="G1420" i="20"/>
  <c r="G1419" i="20"/>
  <c r="G1418" i="20"/>
  <c r="G1417" i="20"/>
  <c r="G1416" i="20"/>
  <c r="G1415" i="20"/>
  <c r="G1414" i="20"/>
  <c r="G1413" i="20"/>
  <c r="G1412" i="20"/>
  <c r="G1411" i="20"/>
  <c r="G1410" i="20"/>
  <c r="G1409" i="20"/>
  <c r="G1408" i="20"/>
  <c r="G1407" i="20"/>
  <c r="G1406" i="20"/>
  <c r="G1405" i="20"/>
  <c r="G1404" i="20"/>
  <c r="G1403" i="20"/>
  <c r="G1402" i="20"/>
  <c r="G1401" i="20"/>
  <c r="G1400" i="20"/>
  <c r="G1399" i="20"/>
  <c r="G1398" i="20"/>
  <c r="G1397" i="20"/>
  <c r="G1396" i="20"/>
  <c r="G1395" i="20"/>
  <c r="G1394" i="20"/>
  <c r="G1393" i="20"/>
  <c r="G1392" i="20"/>
  <c r="G1391" i="20"/>
  <c r="G1390" i="20"/>
  <c r="G1389" i="20"/>
  <c r="G1388" i="20"/>
  <c r="G1387" i="20"/>
  <c r="G1386" i="20"/>
  <c r="G1385" i="20"/>
  <c r="G1384" i="20"/>
  <c r="G1383" i="20"/>
  <c r="G1382" i="20"/>
  <c r="G1381" i="20"/>
  <c r="G1380" i="20"/>
  <c r="G1379" i="20"/>
  <c r="G1378" i="20"/>
  <c r="G1377" i="20"/>
  <c r="G1376" i="20"/>
  <c r="G1375" i="20"/>
  <c r="G1374" i="20"/>
  <c r="G1373" i="20"/>
  <c r="G1372" i="20"/>
  <c r="G1371" i="20"/>
  <c r="G1370" i="20"/>
  <c r="G1369" i="20"/>
  <c r="G1368" i="20"/>
  <c r="G1367" i="20"/>
  <c r="G1366" i="20"/>
  <c r="G1365" i="20"/>
  <c r="G1364" i="20"/>
  <c r="G1363" i="20"/>
  <c r="G1362" i="20"/>
  <c r="G1361" i="20"/>
  <c r="G1360" i="20"/>
  <c r="G1359" i="20"/>
  <c r="G1358" i="20"/>
  <c r="G1357" i="20"/>
  <c r="G1356" i="20"/>
  <c r="G1355" i="20"/>
  <c r="G1354" i="20"/>
  <c r="G1353" i="20"/>
  <c r="G1352" i="20"/>
  <c r="G1351" i="20"/>
  <c r="G1350" i="20"/>
  <c r="G1349" i="20"/>
  <c r="G1348" i="20"/>
  <c r="G1347" i="20"/>
  <c r="G1346" i="20"/>
  <c r="G1345" i="20"/>
  <c r="G1344" i="20"/>
  <c r="G1343" i="20"/>
  <c r="G1342" i="20"/>
  <c r="G1341" i="20"/>
  <c r="G1340" i="20"/>
  <c r="G1339" i="20"/>
  <c r="G1338" i="20"/>
  <c r="G1337" i="20"/>
  <c r="G1336" i="20"/>
  <c r="G1335" i="20"/>
  <c r="G1334" i="20"/>
  <c r="G1333" i="20"/>
  <c r="G1332" i="20"/>
  <c r="G1331" i="20"/>
  <c r="G1330" i="20"/>
  <c r="G1329" i="20"/>
  <c r="G1328" i="20"/>
  <c r="G1327" i="20"/>
  <c r="G1326" i="20"/>
  <c r="G1325" i="20"/>
  <c r="G1324" i="20"/>
  <c r="G1323" i="20"/>
  <c r="G1322" i="20"/>
  <c r="G1321" i="20"/>
  <c r="G1320" i="20"/>
  <c r="G1319" i="20"/>
  <c r="G1318" i="20"/>
  <c r="G1317" i="20"/>
  <c r="G1316" i="20"/>
  <c r="G1315" i="20"/>
  <c r="G1314" i="20"/>
  <c r="G1313" i="20"/>
  <c r="G1312" i="20"/>
  <c r="G1311" i="20"/>
  <c r="G1310" i="20"/>
  <c r="G1309" i="20"/>
  <c r="G1308" i="20"/>
  <c r="G1307" i="20"/>
  <c r="G1306" i="20"/>
  <c r="G1305" i="20"/>
  <c r="G1304" i="20"/>
  <c r="G1303" i="20"/>
  <c r="G1302" i="20"/>
  <c r="G1301" i="20"/>
  <c r="G1300" i="20"/>
  <c r="G1299" i="20"/>
  <c r="G1298" i="20"/>
  <c r="G1297" i="20"/>
  <c r="G1296" i="20"/>
  <c r="G1295" i="20"/>
  <c r="G1294" i="20"/>
  <c r="G1293" i="20"/>
  <c r="G1292" i="20"/>
  <c r="G1291" i="20"/>
  <c r="G1290" i="20"/>
  <c r="G1289" i="20"/>
  <c r="G1288" i="20"/>
  <c r="G1287" i="20"/>
  <c r="G1286" i="20"/>
  <c r="G1285" i="20"/>
  <c r="G1284" i="20"/>
  <c r="G1283" i="20"/>
  <c r="G1282" i="20"/>
  <c r="G1281" i="20"/>
  <c r="G1280" i="20"/>
  <c r="G1279" i="20"/>
  <c r="G1278" i="20"/>
  <c r="G1277" i="20"/>
  <c r="G1276" i="20"/>
  <c r="G1275" i="20"/>
  <c r="G1274" i="20"/>
  <c r="G1273" i="20"/>
  <c r="G1272" i="20"/>
  <c r="G1271" i="20"/>
  <c r="G1270" i="20"/>
  <c r="G1269" i="20"/>
  <c r="G1268" i="20"/>
  <c r="G1267" i="20"/>
  <c r="G1266" i="20"/>
  <c r="G1265" i="20"/>
  <c r="G1264" i="20"/>
  <c r="G1263" i="20"/>
  <c r="G1262" i="20"/>
  <c r="G1261" i="20"/>
  <c r="G1260" i="20"/>
  <c r="G1259" i="20"/>
  <c r="G1258" i="20"/>
  <c r="G1257" i="20"/>
  <c r="G1256" i="20"/>
  <c r="G1255" i="20"/>
  <c r="G1254" i="20"/>
  <c r="G1253" i="20"/>
  <c r="G1252" i="20"/>
  <c r="G1251" i="20"/>
  <c r="G1250" i="20"/>
  <c r="G1249" i="20"/>
  <c r="G1248" i="20"/>
  <c r="G1247" i="20"/>
  <c r="G1246" i="20"/>
  <c r="G1245" i="20"/>
  <c r="G1244" i="20"/>
  <c r="G1243" i="20"/>
  <c r="G1242" i="20"/>
  <c r="G1241" i="20"/>
  <c r="G1240" i="20"/>
  <c r="G1239" i="20"/>
  <c r="G1238" i="20"/>
  <c r="G1237" i="20"/>
  <c r="G1236" i="20"/>
  <c r="G1235" i="20"/>
  <c r="G1234" i="20"/>
  <c r="G1233" i="20"/>
  <c r="G1232" i="20"/>
  <c r="G1231" i="20"/>
  <c r="G1230" i="20"/>
  <c r="G1229" i="20"/>
  <c r="G1228" i="20"/>
  <c r="G1227" i="20"/>
  <c r="G1226" i="20"/>
  <c r="G1225" i="20"/>
  <c r="G1224" i="20"/>
  <c r="G1223" i="20"/>
  <c r="G1222" i="20"/>
  <c r="G1221" i="20"/>
  <c r="G1220" i="20"/>
  <c r="G1219" i="20"/>
  <c r="G1218" i="20"/>
  <c r="G1217" i="20"/>
  <c r="G1216" i="20"/>
  <c r="G1215" i="20"/>
  <c r="G1214" i="20"/>
  <c r="G1213" i="20"/>
  <c r="G1212" i="20"/>
  <c r="G1211" i="20"/>
  <c r="G1210" i="20"/>
  <c r="G1209" i="20"/>
  <c r="G1208" i="20"/>
  <c r="G1207" i="20"/>
  <c r="G1206" i="20"/>
  <c r="G1205" i="20"/>
  <c r="G1204" i="20"/>
  <c r="G1203" i="20"/>
  <c r="G1202" i="20"/>
  <c r="G1201" i="20"/>
  <c r="G1200" i="20"/>
  <c r="G1199" i="20"/>
  <c r="G1198" i="20"/>
  <c r="G1197" i="20"/>
  <c r="G1196" i="20"/>
  <c r="G1195" i="20"/>
  <c r="G1194" i="20"/>
  <c r="G1193" i="20"/>
  <c r="G1192" i="20"/>
  <c r="G1191" i="20"/>
  <c r="G1190" i="20"/>
  <c r="G1189" i="20"/>
  <c r="G1188" i="20"/>
  <c r="G1187" i="20"/>
  <c r="G1186" i="20"/>
  <c r="G1185" i="20"/>
  <c r="G1184" i="20"/>
  <c r="G1183" i="20"/>
  <c r="G1182" i="20"/>
  <c r="G1181" i="20"/>
  <c r="G1180" i="20"/>
  <c r="G1179" i="20"/>
  <c r="G1178" i="20"/>
  <c r="G1177" i="20"/>
  <c r="G1176" i="20"/>
  <c r="G1175" i="20"/>
  <c r="G1174" i="20"/>
  <c r="G1173" i="20"/>
  <c r="G1172" i="20"/>
  <c r="G1171" i="20"/>
  <c r="G1170" i="20"/>
  <c r="G1169" i="20"/>
  <c r="G1168" i="20"/>
  <c r="G1167" i="20"/>
  <c r="G1166" i="20"/>
  <c r="G1165" i="20"/>
  <c r="G1164" i="20"/>
  <c r="G1163" i="20"/>
  <c r="G1162" i="20"/>
  <c r="G1161" i="20"/>
  <c r="G1160" i="20"/>
  <c r="G1159" i="20"/>
  <c r="G1158" i="20"/>
  <c r="G1157" i="20"/>
  <c r="G1156" i="20"/>
  <c r="G1155" i="20"/>
  <c r="G1154" i="20"/>
  <c r="G1153" i="20"/>
  <c r="G1152" i="20"/>
  <c r="G1151" i="20"/>
  <c r="G1150" i="20"/>
  <c r="G1149" i="20"/>
  <c r="G1148" i="20"/>
  <c r="G1147" i="20"/>
  <c r="G1146" i="20"/>
  <c r="G1145" i="20"/>
  <c r="G1144" i="20"/>
  <c r="G1143" i="20"/>
  <c r="G1142" i="20"/>
  <c r="G1141" i="20"/>
  <c r="G1140" i="20"/>
  <c r="G1139" i="20"/>
  <c r="G1138" i="20"/>
  <c r="G1137" i="20"/>
  <c r="G1136" i="20"/>
  <c r="G1135" i="20"/>
  <c r="G1134" i="20"/>
  <c r="G1133" i="20"/>
  <c r="G1132" i="20"/>
  <c r="G1131" i="20"/>
  <c r="G1130" i="20"/>
  <c r="G1129" i="20"/>
  <c r="G1128" i="20"/>
  <c r="G1127" i="20"/>
  <c r="G1126" i="20"/>
  <c r="G1125" i="20"/>
  <c r="G1124" i="20"/>
  <c r="G1123" i="20"/>
  <c r="G1122" i="20"/>
  <c r="G1121" i="20"/>
  <c r="G1120" i="20"/>
  <c r="G1119" i="20"/>
  <c r="G1118" i="20"/>
  <c r="G1117" i="20"/>
  <c r="G1116" i="20"/>
  <c r="G1115" i="20"/>
  <c r="G1114" i="20"/>
  <c r="G1113" i="20"/>
  <c r="G1112" i="20"/>
  <c r="G1111" i="20"/>
  <c r="G1110" i="20"/>
  <c r="G1109" i="20"/>
  <c r="G1108" i="20"/>
  <c r="G1107" i="20"/>
  <c r="G1106" i="20"/>
  <c r="G1105" i="20"/>
  <c r="G1104" i="20"/>
  <c r="G1103" i="20"/>
  <c r="G1102" i="20"/>
  <c r="G1101" i="20"/>
  <c r="G1100" i="20"/>
  <c r="G1099" i="20"/>
  <c r="G1098" i="20"/>
  <c r="G1097" i="20"/>
  <c r="G1096" i="20"/>
  <c r="G1095" i="20"/>
  <c r="G1094" i="20"/>
  <c r="G1093" i="20"/>
  <c r="G1092" i="20"/>
  <c r="G1091" i="20"/>
  <c r="G1090" i="20"/>
  <c r="G1089" i="20"/>
  <c r="G1088" i="20"/>
  <c r="G1087" i="20"/>
  <c r="G1086" i="20"/>
  <c r="G1085" i="20"/>
  <c r="G1084" i="20"/>
  <c r="G1083" i="20"/>
  <c r="G1082" i="20"/>
  <c r="G1081" i="20"/>
  <c r="G1080" i="20"/>
  <c r="G1079" i="20"/>
  <c r="G1078" i="20"/>
  <c r="G1077" i="20"/>
  <c r="G1076" i="20"/>
  <c r="G1075" i="20"/>
  <c r="G1074" i="20"/>
  <c r="G1073" i="20"/>
  <c r="G1072" i="20"/>
  <c r="G1071" i="20"/>
  <c r="G1070" i="20"/>
  <c r="G1069" i="20"/>
  <c r="G1068" i="20"/>
  <c r="G1067" i="20"/>
  <c r="G1066" i="20"/>
  <c r="G1065" i="20"/>
  <c r="G1064" i="20"/>
  <c r="G1063" i="20"/>
  <c r="G1062" i="20"/>
  <c r="G1061" i="20"/>
  <c r="G1060" i="20"/>
  <c r="G1059" i="20"/>
  <c r="G1058" i="20"/>
  <c r="G1057" i="20"/>
  <c r="G1056" i="20"/>
  <c r="G1055" i="20"/>
  <c r="G1054" i="20"/>
  <c r="G1053" i="20"/>
  <c r="G1052" i="20"/>
  <c r="G1051" i="20"/>
  <c r="G1050" i="20"/>
  <c r="G1049" i="20"/>
  <c r="G1048" i="20"/>
  <c r="G1047" i="20"/>
  <c r="G1046" i="20"/>
  <c r="G1045" i="20"/>
  <c r="G1044" i="20"/>
  <c r="G1043" i="20"/>
  <c r="G1042" i="20"/>
  <c r="G1041" i="20"/>
  <c r="G1040" i="20"/>
  <c r="G1039" i="20"/>
  <c r="G1038" i="20"/>
  <c r="G1037" i="20"/>
  <c r="G1036" i="20"/>
  <c r="G1035" i="20"/>
  <c r="G1034" i="20"/>
  <c r="G1033" i="20"/>
  <c r="G1032" i="20"/>
  <c r="G1031" i="20"/>
  <c r="G1030" i="20"/>
  <c r="G1029" i="20"/>
  <c r="G1028" i="20"/>
  <c r="G1027" i="20"/>
  <c r="G1026" i="20"/>
  <c r="G1025" i="20"/>
  <c r="G1024" i="20"/>
  <c r="G1023" i="20"/>
  <c r="G1022" i="20"/>
  <c r="G1021" i="20"/>
  <c r="G1020" i="20"/>
  <c r="G1019" i="20"/>
  <c r="G1018" i="20"/>
  <c r="G1017" i="20"/>
  <c r="G1016" i="20"/>
  <c r="G1015" i="20"/>
  <c r="G1014" i="20"/>
  <c r="G1013" i="20"/>
  <c r="G1012" i="20"/>
  <c r="G1011" i="20"/>
  <c r="G1010" i="20"/>
  <c r="G1009" i="20"/>
  <c r="G1008" i="20"/>
  <c r="G1007" i="20"/>
  <c r="G1006" i="20"/>
  <c r="G1005" i="20"/>
  <c r="G1004" i="20"/>
  <c r="G1003" i="20"/>
  <c r="G1002" i="20"/>
  <c r="G1001" i="20"/>
  <c r="G1000" i="20"/>
  <c r="G999" i="20"/>
  <c r="G998" i="20"/>
  <c r="G997" i="20"/>
  <c r="G996" i="20"/>
  <c r="G995" i="20"/>
  <c r="G994" i="20"/>
  <c r="G993" i="20"/>
  <c r="G992" i="20"/>
  <c r="G991" i="20"/>
  <c r="G990" i="20"/>
  <c r="G989" i="20"/>
  <c r="G988" i="20"/>
  <c r="G987" i="20"/>
  <c r="G986" i="20"/>
  <c r="G985" i="20"/>
  <c r="G984" i="20"/>
  <c r="G983" i="20"/>
  <c r="G982" i="20"/>
  <c r="G981" i="20"/>
  <c r="G980" i="20"/>
  <c r="G979" i="20"/>
  <c r="G978" i="20"/>
  <c r="G977" i="20"/>
  <c r="G976" i="20"/>
  <c r="G975" i="20"/>
  <c r="G974" i="20"/>
  <c r="G973" i="20"/>
  <c r="G972" i="20"/>
  <c r="G971" i="20"/>
  <c r="G970" i="20"/>
  <c r="G969" i="20"/>
  <c r="G968" i="20"/>
  <c r="G967" i="20"/>
  <c r="G966" i="20"/>
  <c r="G965" i="20"/>
  <c r="G964" i="20"/>
  <c r="G963" i="20"/>
  <c r="G962" i="20"/>
  <c r="G961" i="20"/>
  <c r="G960" i="20"/>
  <c r="G959" i="20"/>
  <c r="G958" i="20"/>
  <c r="G957" i="20"/>
  <c r="G956" i="20"/>
  <c r="G955" i="20"/>
  <c r="G954" i="20"/>
  <c r="G953" i="20"/>
  <c r="G952" i="20"/>
  <c r="G951" i="20"/>
  <c r="G950" i="20"/>
  <c r="G949" i="20"/>
  <c r="G948" i="20"/>
  <c r="G947" i="20"/>
  <c r="G946" i="20"/>
  <c r="G945" i="20"/>
  <c r="G944" i="20"/>
  <c r="G943" i="20"/>
  <c r="G942" i="20"/>
  <c r="G941" i="20"/>
  <c r="G940" i="20"/>
  <c r="G939" i="20"/>
  <c r="G938" i="20"/>
  <c r="G937" i="20"/>
  <c r="G936" i="20"/>
  <c r="G935" i="20"/>
  <c r="G934" i="20"/>
  <c r="G933" i="20"/>
  <c r="G932" i="20"/>
  <c r="G931" i="20"/>
  <c r="G930" i="20"/>
  <c r="G929" i="20"/>
  <c r="G928" i="20"/>
  <c r="G927" i="20"/>
  <c r="G926" i="20"/>
  <c r="G925" i="20"/>
  <c r="G924" i="20"/>
  <c r="G923" i="20"/>
  <c r="G922" i="20"/>
  <c r="G921" i="20"/>
  <c r="G920" i="20"/>
  <c r="G919" i="20"/>
  <c r="G918" i="20"/>
  <c r="G917" i="20"/>
  <c r="G916" i="20"/>
  <c r="G915" i="20"/>
  <c r="G914" i="20"/>
  <c r="G913" i="20"/>
  <c r="G912" i="20"/>
  <c r="G911" i="20"/>
  <c r="G910" i="20"/>
  <c r="G909" i="20"/>
  <c r="G908" i="20"/>
  <c r="G907" i="20"/>
  <c r="G906" i="20"/>
  <c r="G905" i="20"/>
  <c r="G904" i="20"/>
  <c r="G903" i="20"/>
  <c r="G902" i="20"/>
  <c r="G901" i="20"/>
  <c r="G900" i="20"/>
  <c r="G899" i="20"/>
  <c r="G898" i="20"/>
  <c r="G897" i="20"/>
  <c r="G896" i="20"/>
  <c r="G895" i="20"/>
  <c r="G894" i="20"/>
  <c r="G893" i="20"/>
  <c r="G892" i="20"/>
  <c r="G891" i="20"/>
  <c r="G890" i="20"/>
  <c r="G889" i="20"/>
  <c r="G888" i="20"/>
  <c r="G887" i="20"/>
  <c r="G886" i="20"/>
  <c r="G885" i="20"/>
  <c r="G884" i="20"/>
  <c r="G883" i="20"/>
  <c r="G882" i="20"/>
  <c r="G881" i="20"/>
  <c r="G880" i="20"/>
  <c r="G879" i="20"/>
  <c r="G878" i="20"/>
  <c r="G877" i="20"/>
  <c r="G876" i="20"/>
  <c r="G875" i="20"/>
  <c r="G874" i="20"/>
  <c r="G873" i="20"/>
  <c r="G872" i="20"/>
  <c r="G871" i="20"/>
  <c r="G870" i="20"/>
  <c r="G869" i="20"/>
  <c r="G868" i="20"/>
  <c r="G867" i="20"/>
  <c r="G866" i="20"/>
  <c r="G865" i="20"/>
  <c r="G864" i="20"/>
  <c r="G863" i="20"/>
  <c r="G862" i="20"/>
  <c r="G861" i="20"/>
  <c r="G860" i="20"/>
  <c r="G859" i="20"/>
  <c r="G858" i="20"/>
  <c r="G857" i="20"/>
  <c r="G856" i="20"/>
  <c r="G855" i="20"/>
  <c r="G854" i="20"/>
  <c r="G853" i="20"/>
  <c r="G852" i="20"/>
  <c r="G851" i="20"/>
  <c r="G850" i="20"/>
  <c r="G849" i="20"/>
  <c r="G848" i="20"/>
  <c r="G847" i="20"/>
  <c r="G846" i="20"/>
  <c r="G845" i="20"/>
  <c r="G844" i="20"/>
  <c r="G843" i="20"/>
  <c r="G842" i="20"/>
  <c r="G841" i="20"/>
  <c r="G840" i="20"/>
  <c r="G839" i="20"/>
  <c r="G838" i="20"/>
  <c r="G837" i="20"/>
  <c r="G836" i="20"/>
  <c r="G835" i="20"/>
  <c r="G834" i="20"/>
  <c r="G833" i="20"/>
  <c r="G832" i="20"/>
  <c r="G831" i="20"/>
  <c r="G830" i="20"/>
  <c r="G829" i="20"/>
  <c r="G828" i="20"/>
  <c r="G827" i="20"/>
  <c r="G826" i="20"/>
  <c r="G825" i="20"/>
  <c r="G824" i="20"/>
  <c r="G823" i="20"/>
  <c r="G822" i="20"/>
  <c r="G821" i="20"/>
  <c r="G820" i="20"/>
  <c r="G819" i="20"/>
  <c r="G818" i="20"/>
  <c r="G817" i="20"/>
  <c r="G816" i="20"/>
  <c r="G815" i="20"/>
  <c r="G814" i="20"/>
  <c r="G813" i="20"/>
  <c r="G812" i="20"/>
  <c r="G811" i="20"/>
  <c r="G810" i="20"/>
  <c r="G809" i="20"/>
  <c r="G808" i="20"/>
  <c r="G807" i="20"/>
  <c r="G806" i="20"/>
  <c r="G805" i="20"/>
  <c r="G804" i="20"/>
  <c r="G803" i="20"/>
  <c r="G802" i="20"/>
  <c r="G801" i="20"/>
  <c r="G800" i="20"/>
  <c r="G799" i="20"/>
  <c r="G798" i="20"/>
  <c r="G797" i="20"/>
  <c r="G796" i="20"/>
  <c r="G795" i="20"/>
  <c r="G794" i="20"/>
  <c r="G793" i="20"/>
  <c r="G792" i="20"/>
  <c r="G791" i="20"/>
  <c r="G790" i="20"/>
  <c r="G789" i="20"/>
  <c r="G788" i="20"/>
  <c r="G787" i="20"/>
  <c r="G786" i="20"/>
  <c r="G785" i="20"/>
  <c r="G784" i="20"/>
  <c r="G783" i="20"/>
  <c r="G782" i="20"/>
  <c r="G781" i="20"/>
  <c r="G780" i="20"/>
  <c r="G779" i="20"/>
  <c r="G778" i="20"/>
  <c r="G777" i="20"/>
  <c r="G776" i="20"/>
  <c r="G775" i="20"/>
  <c r="G774" i="20"/>
  <c r="G773" i="20"/>
  <c r="G772" i="20"/>
  <c r="G771" i="20"/>
  <c r="G770" i="20"/>
  <c r="G769" i="20"/>
  <c r="G768" i="20"/>
  <c r="G767" i="20"/>
  <c r="G766" i="20"/>
  <c r="G765" i="20"/>
  <c r="G764" i="20"/>
  <c r="G763" i="20"/>
  <c r="G762" i="20"/>
  <c r="G761" i="20"/>
  <c r="G760" i="20"/>
  <c r="G759" i="20"/>
  <c r="G758" i="20"/>
  <c r="G757" i="20"/>
  <c r="G756" i="20"/>
  <c r="G755" i="20"/>
  <c r="G754" i="20"/>
  <c r="G753" i="20"/>
  <c r="G752" i="20"/>
  <c r="G751" i="20"/>
  <c r="G750" i="20"/>
  <c r="G749" i="20"/>
  <c r="G748" i="20"/>
  <c r="G747" i="20"/>
  <c r="G746" i="20"/>
  <c r="G745" i="20"/>
  <c r="G744" i="20"/>
  <c r="G743" i="20"/>
  <c r="G742" i="20"/>
  <c r="G741" i="20"/>
  <c r="G740" i="20"/>
  <c r="G739" i="20"/>
  <c r="G738" i="20"/>
  <c r="G737" i="20"/>
  <c r="G736" i="20"/>
  <c r="G735" i="20"/>
  <c r="G734" i="20"/>
  <c r="G733" i="20"/>
  <c r="G732" i="20"/>
  <c r="G731" i="20"/>
  <c r="G730" i="20"/>
  <c r="G729" i="20"/>
  <c r="G728" i="20"/>
  <c r="G727" i="20"/>
  <c r="G726" i="20"/>
  <c r="G725" i="20"/>
  <c r="G724" i="20"/>
  <c r="G723" i="20"/>
  <c r="G722" i="20"/>
  <c r="G721" i="20"/>
  <c r="G720" i="20"/>
  <c r="G719" i="20"/>
  <c r="G718" i="20"/>
  <c r="G717" i="20"/>
  <c r="G716" i="20"/>
  <c r="G715" i="20"/>
  <c r="G714" i="20"/>
  <c r="G713" i="20"/>
  <c r="G712" i="20"/>
  <c r="G711" i="20"/>
  <c r="G710" i="20"/>
  <c r="G709" i="20"/>
  <c r="G708" i="20"/>
  <c r="G707" i="20"/>
  <c r="G706" i="20"/>
  <c r="G705" i="20"/>
  <c r="G704" i="20"/>
  <c r="G703" i="20"/>
  <c r="G702" i="20"/>
  <c r="G701" i="20"/>
  <c r="G700" i="20"/>
  <c r="G699" i="20"/>
  <c r="G698" i="20"/>
  <c r="G697" i="20"/>
  <c r="G696" i="20"/>
  <c r="G695" i="20"/>
  <c r="G694" i="20"/>
  <c r="G693" i="20"/>
  <c r="G692" i="20"/>
  <c r="G691" i="20"/>
  <c r="G690" i="20"/>
  <c r="G689" i="20"/>
  <c r="G688" i="20"/>
  <c r="G687" i="20"/>
  <c r="G686" i="20"/>
  <c r="G685" i="20"/>
  <c r="G684" i="20"/>
  <c r="G683" i="20"/>
  <c r="G682" i="20"/>
  <c r="G681" i="20"/>
  <c r="G680" i="20"/>
  <c r="G679" i="20"/>
  <c r="G678" i="20"/>
  <c r="G677" i="20"/>
  <c r="G676" i="20"/>
  <c r="G675" i="20"/>
  <c r="G674" i="20"/>
  <c r="G673" i="20"/>
  <c r="G672" i="20"/>
  <c r="G671" i="20"/>
  <c r="G670" i="20"/>
  <c r="G669" i="20"/>
  <c r="G668" i="20"/>
  <c r="G667" i="20"/>
  <c r="G666" i="20"/>
  <c r="G665" i="20"/>
  <c r="G664" i="20"/>
  <c r="G663" i="20"/>
  <c r="G662" i="20"/>
  <c r="G661" i="20"/>
  <c r="G660" i="20"/>
  <c r="G659" i="20"/>
  <c r="G658" i="20"/>
  <c r="G657" i="20"/>
  <c r="G656" i="20"/>
  <c r="G655" i="20"/>
  <c r="G654" i="20"/>
  <c r="G653" i="20"/>
  <c r="G652" i="20"/>
  <c r="G651" i="20"/>
  <c r="G650" i="20"/>
  <c r="G649" i="20"/>
  <c r="G648" i="20"/>
  <c r="G647" i="20"/>
  <c r="G646" i="20"/>
  <c r="G645" i="20"/>
  <c r="G644" i="20"/>
  <c r="G643" i="20"/>
  <c r="G642" i="20"/>
  <c r="G641" i="20"/>
  <c r="G640" i="20"/>
  <c r="G639" i="20"/>
  <c r="G638" i="20"/>
  <c r="G637" i="20"/>
  <c r="G636" i="20"/>
  <c r="G635" i="20"/>
  <c r="G634" i="20"/>
  <c r="G633" i="20"/>
  <c r="G632" i="20"/>
  <c r="G631" i="20"/>
  <c r="G630" i="20"/>
  <c r="G629" i="20"/>
  <c r="G628" i="20"/>
  <c r="G627" i="20"/>
  <c r="G626" i="20"/>
  <c r="G625" i="20"/>
  <c r="G624" i="20"/>
  <c r="G623" i="20"/>
  <c r="G622" i="20"/>
  <c r="G621" i="20"/>
  <c r="G620" i="20"/>
  <c r="G619" i="20"/>
  <c r="G618" i="20"/>
  <c r="G617" i="20"/>
  <c r="G616" i="20"/>
  <c r="G615" i="20"/>
  <c r="G614" i="20"/>
  <c r="G613" i="20"/>
  <c r="G612" i="20"/>
  <c r="G611" i="20"/>
  <c r="G610" i="20"/>
  <c r="G609" i="20"/>
  <c r="G608" i="20"/>
  <c r="G607" i="20"/>
  <c r="G606" i="20"/>
  <c r="G605" i="20"/>
  <c r="G604" i="20"/>
  <c r="G603" i="20"/>
  <c r="G602" i="20"/>
  <c r="G601" i="20"/>
  <c r="G600" i="20"/>
  <c r="G599" i="20"/>
  <c r="G598" i="20"/>
  <c r="G597" i="20"/>
  <c r="G596" i="20"/>
  <c r="G595" i="20"/>
  <c r="G594" i="20"/>
  <c r="G593" i="20"/>
  <c r="G592" i="20"/>
  <c r="G591" i="20"/>
  <c r="G590" i="20"/>
  <c r="G589" i="20"/>
  <c r="G588" i="20"/>
  <c r="G587" i="20"/>
  <c r="G586" i="20"/>
  <c r="G585" i="20"/>
  <c r="G584" i="20"/>
  <c r="G583" i="20"/>
  <c r="G582" i="20"/>
  <c r="G581" i="20"/>
  <c r="G580" i="20"/>
  <c r="G579" i="20"/>
  <c r="G578" i="20"/>
  <c r="G577" i="20"/>
  <c r="G576" i="20"/>
  <c r="G575" i="20"/>
  <c r="G574" i="20"/>
  <c r="G573" i="20"/>
  <c r="G572" i="20"/>
  <c r="G571" i="20"/>
  <c r="G570" i="20"/>
  <c r="G569" i="20"/>
  <c r="G568" i="20"/>
  <c r="G567" i="20"/>
  <c r="G566" i="20"/>
  <c r="G565" i="20"/>
  <c r="G564" i="20"/>
  <c r="G563" i="20"/>
  <c r="G562" i="20"/>
  <c r="G561" i="20"/>
  <c r="G560" i="20"/>
  <c r="G559" i="20"/>
  <c r="G558" i="20"/>
  <c r="G557" i="20"/>
  <c r="G556" i="20"/>
  <c r="G555" i="20"/>
  <c r="G554" i="20"/>
  <c r="G553" i="20"/>
  <c r="G552" i="20"/>
  <c r="G551" i="20"/>
  <c r="G550" i="20"/>
  <c r="G549" i="20"/>
  <c r="G548" i="20"/>
  <c r="G547" i="20"/>
  <c r="G546" i="20"/>
  <c r="G545" i="20"/>
  <c r="G544" i="20"/>
  <c r="G543" i="20"/>
  <c r="G542" i="20"/>
  <c r="G541" i="20"/>
  <c r="G540" i="20"/>
  <c r="G539" i="20"/>
  <c r="G538" i="20"/>
  <c r="G537" i="20"/>
  <c r="G536" i="20"/>
  <c r="G535" i="20"/>
  <c r="G534" i="20"/>
  <c r="G533" i="20"/>
  <c r="G532" i="20"/>
  <c r="G531" i="20"/>
  <c r="G530" i="20"/>
  <c r="G529" i="20"/>
  <c r="G528" i="20"/>
  <c r="G527" i="20"/>
  <c r="G526" i="20"/>
  <c r="G525" i="20"/>
  <c r="G524" i="20"/>
  <c r="G523" i="20"/>
  <c r="G522" i="20"/>
  <c r="G521" i="20"/>
  <c r="G520" i="20"/>
  <c r="G519" i="20"/>
  <c r="G518" i="20"/>
  <c r="G517" i="20"/>
  <c r="G516" i="20"/>
  <c r="G515" i="20"/>
  <c r="G514" i="20"/>
  <c r="G513" i="20"/>
  <c r="G512" i="20"/>
  <c r="G511" i="20"/>
  <c r="G510" i="20"/>
  <c r="G509" i="20"/>
  <c r="G508" i="20"/>
  <c r="G507" i="20"/>
  <c r="G506" i="20"/>
  <c r="G505" i="20"/>
  <c r="G504" i="20"/>
  <c r="G503" i="20"/>
  <c r="G502" i="20"/>
  <c r="G501" i="20"/>
  <c r="G500" i="20"/>
  <c r="G499" i="20"/>
  <c r="G498" i="20"/>
  <c r="G497" i="20"/>
  <c r="G496" i="20"/>
  <c r="G495" i="20"/>
  <c r="G494" i="20"/>
  <c r="G493" i="20"/>
  <c r="G492" i="20"/>
  <c r="G491" i="20"/>
  <c r="G490" i="20"/>
  <c r="G489" i="20"/>
  <c r="G488" i="20"/>
  <c r="G487" i="20"/>
  <c r="G486" i="20"/>
  <c r="G485" i="20"/>
  <c r="G484" i="20"/>
  <c r="G483" i="20"/>
  <c r="G482" i="20"/>
  <c r="G481" i="20"/>
  <c r="G480" i="20"/>
  <c r="G479" i="20"/>
  <c r="G478" i="20"/>
  <c r="G477" i="20"/>
  <c r="G476" i="20"/>
  <c r="G475" i="20"/>
  <c r="G474" i="20"/>
  <c r="G473" i="20"/>
  <c r="G472" i="20"/>
  <c r="G471" i="20"/>
  <c r="G470" i="20"/>
  <c r="G469" i="20"/>
  <c r="G468" i="20"/>
  <c r="G467" i="20"/>
  <c r="G466" i="20"/>
  <c r="G465" i="20"/>
  <c r="G464" i="20"/>
  <c r="G463" i="20"/>
  <c r="G462" i="20"/>
  <c r="G461" i="20"/>
  <c r="G460" i="20"/>
  <c r="G459" i="20"/>
  <c r="G458" i="20"/>
  <c r="G457" i="20"/>
  <c r="G456" i="20"/>
  <c r="G455" i="20"/>
  <c r="G454" i="20"/>
  <c r="G453" i="20"/>
  <c r="G452" i="20"/>
  <c r="G451" i="20"/>
  <c r="G450" i="20"/>
  <c r="G449" i="20"/>
  <c r="G448" i="20"/>
  <c r="G447" i="20"/>
  <c r="G446" i="20"/>
  <c r="G445" i="20"/>
  <c r="G444" i="20"/>
  <c r="G443" i="20"/>
  <c r="G442" i="20"/>
  <c r="G441" i="20"/>
  <c r="G440" i="20"/>
  <c r="G439" i="20"/>
  <c r="G438" i="20"/>
  <c r="G437" i="20"/>
  <c r="G436" i="20"/>
  <c r="G435" i="20"/>
  <c r="G434" i="20"/>
  <c r="G433" i="20"/>
  <c r="G432" i="20"/>
  <c r="G431" i="20"/>
  <c r="G430" i="20"/>
  <c r="G429" i="20"/>
  <c r="G428" i="20"/>
  <c r="G427" i="20"/>
  <c r="G426" i="20"/>
  <c r="G425" i="20"/>
  <c r="G424" i="20"/>
  <c r="G423" i="20"/>
  <c r="G422" i="20"/>
  <c r="G421" i="20"/>
  <c r="G420" i="20"/>
  <c r="G419" i="20"/>
  <c r="G418" i="20"/>
  <c r="G417" i="20"/>
  <c r="G416" i="20"/>
  <c r="G415" i="20"/>
  <c r="G414" i="20"/>
  <c r="G413" i="20"/>
  <c r="G412" i="20"/>
  <c r="G411" i="20"/>
  <c r="G410" i="20"/>
  <c r="G409" i="20"/>
  <c r="G408" i="20"/>
  <c r="G407" i="20"/>
  <c r="G406" i="20"/>
  <c r="G405" i="20"/>
  <c r="G404" i="20"/>
  <c r="G403" i="20"/>
  <c r="G402" i="20"/>
  <c r="G401" i="20"/>
  <c r="G400" i="20"/>
  <c r="G399" i="20"/>
  <c r="G398" i="20"/>
  <c r="G397" i="20"/>
  <c r="G396" i="20"/>
  <c r="G395" i="20"/>
  <c r="G394" i="20"/>
  <c r="G393" i="20"/>
  <c r="G392" i="20"/>
  <c r="G391" i="20"/>
  <c r="G390" i="20"/>
  <c r="G389" i="20"/>
  <c r="G388" i="20"/>
  <c r="G387" i="20"/>
  <c r="G386" i="20"/>
  <c r="G385" i="20"/>
  <c r="G384" i="20"/>
  <c r="G383" i="20"/>
  <c r="G382" i="20"/>
  <c r="G381" i="20"/>
  <c r="G380" i="20"/>
  <c r="G379" i="20"/>
  <c r="G378" i="20"/>
  <c r="G377" i="20"/>
  <c r="G376" i="20"/>
  <c r="G375" i="20"/>
  <c r="G374" i="20"/>
  <c r="G373" i="20"/>
  <c r="G372" i="20"/>
  <c r="G371" i="20"/>
  <c r="G370" i="20"/>
  <c r="G369" i="20"/>
  <c r="G368" i="20"/>
  <c r="G367" i="20"/>
  <c r="G366" i="20"/>
  <c r="G365" i="20"/>
  <c r="G364" i="20"/>
  <c r="G363" i="20"/>
  <c r="G362" i="20"/>
  <c r="G361" i="20"/>
  <c r="G360" i="20"/>
  <c r="G359" i="20"/>
  <c r="G358" i="20"/>
  <c r="G357" i="20"/>
  <c r="G356" i="20"/>
  <c r="G355" i="20"/>
  <c r="G354" i="20"/>
  <c r="G353" i="20"/>
  <c r="G352" i="20"/>
  <c r="G351" i="20"/>
  <c r="G350" i="20"/>
  <c r="G349" i="20"/>
  <c r="G348" i="20"/>
  <c r="G347" i="20"/>
  <c r="G346" i="20"/>
  <c r="G345" i="20"/>
  <c r="G344" i="20"/>
  <c r="G343" i="20"/>
  <c r="G342" i="20"/>
  <c r="G341" i="20"/>
  <c r="G340" i="20"/>
  <c r="G339" i="20"/>
  <c r="G338" i="20"/>
  <c r="G337" i="20"/>
  <c r="G336" i="20"/>
  <c r="G335" i="20"/>
  <c r="G334" i="20"/>
  <c r="G333" i="20"/>
  <c r="G332" i="20"/>
  <c r="G331" i="20"/>
  <c r="G330" i="20"/>
  <c r="G329" i="20"/>
  <c r="G328" i="20"/>
  <c r="G327" i="20"/>
  <c r="G326" i="20"/>
  <c r="G325" i="20"/>
  <c r="G324" i="20"/>
  <c r="G323" i="20"/>
  <c r="G322" i="20"/>
  <c r="G321" i="20"/>
  <c r="G320" i="20"/>
  <c r="G319" i="20"/>
  <c r="G318" i="20"/>
  <c r="G317" i="20"/>
  <c r="G316" i="20"/>
  <c r="G315" i="20"/>
  <c r="G314" i="20"/>
  <c r="G313" i="20"/>
  <c r="G312" i="20"/>
  <c r="G311" i="20"/>
  <c r="G310" i="20"/>
  <c r="G309" i="20"/>
  <c r="G308" i="20"/>
  <c r="G307" i="20"/>
  <c r="G306" i="20"/>
  <c r="G305" i="20"/>
  <c r="G304" i="20"/>
  <c r="G303" i="20"/>
  <c r="G302" i="20"/>
  <c r="G301" i="20"/>
  <c r="G300" i="20"/>
  <c r="G299" i="20"/>
  <c r="G298" i="20"/>
  <c r="G297" i="20"/>
  <c r="G296" i="20"/>
  <c r="G295" i="20"/>
  <c r="G294" i="20"/>
  <c r="G293" i="20"/>
  <c r="G292" i="20"/>
  <c r="G291" i="20"/>
  <c r="G290" i="20"/>
  <c r="G289" i="20"/>
  <c r="G288" i="20"/>
  <c r="G287" i="20"/>
  <c r="G286" i="20"/>
  <c r="G285" i="20"/>
  <c r="G284" i="20"/>
  <c r="G283" i="20"/>
  <c r="G282" i="20"/>
  <c r="G281" i="20"/>
  <c r="G280" i="20"/>
  <c r="G279" i="20"/>
  <c r="G278" i="20"/>
  <c r="G277" i="20"/>
  <c r="G276" i="20"/>
  <c r="G275" i="20"/>
  <c r="G274" i="20"/>
  <c r="G273" i="20"/>
  <c r="G272" i="20"/>
  <c r="G271" i="20"/>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5" i="20"/>
  <c r="G244" i="20"/>
  <c r="G243" i="20"/>
  <c r="G242" i="20"/>
  <c r="G241" i="20"/>
  <c r="G240" i="20"/>
  <c r="G239" i="20"/>
  <c r="G238" i="20"/>
  <c r="G237" i="20"/>
  <c r="G236" i="20"/>
  <c r="G235" i="20"/>
  <c r="G234" i="20"/>
  <c r="G233" i="20"/>
  <c r="G232" i="20"/>
  <c r="G231" i="20"/>
  <c r="G230" i="20"/>
  <c r="G229" i="20"/>
  <c r="G228" i="20"/>
  <c r="G227" i="20"/>
  <c r="G226" i="20"/>
  <c r="G225" i="20"/>
  <c r="G224" i="20"/>
  <c r="G223" i="20"/>
  <c r="G222" i="20"/>
  <c r="G221" i="20"/>
  <c r="G220" i="20"/>
  <c r="G219" i="20"/>
  <c r="G218" i="20"/>
  <c r="G217" i="20"/>
  <c r="G216" i="20"/>
  <c r="G215" i="20"/>
  <c r="G214" i="20"/>
  <c r="G213" i="20"/>
  <c r="G212" i="20"/>
  <c r="G211" i="20"/>
  <c r="G210" i="20"/>
  <c r="G209" i="20"/>
  <c r="G208" i="20"/>
  <c r="G207" i="20"/>
  <c r="G206" i="20"/>
  <c r="G205" i="20"/>
  <c r="G204" i="20"/>
  <c r="G203" i="20"/>
  <c r="G202" i="20"/>
  <c r="G201" i="20"/>
  <c r="G200" i="20"/>
  <c r="G199" i="20"/>
  <c r="G198" i="20"/>
  <c r="G197" i="20"/>
  <c r="G196" i="20"/>
  <c r="G195" i="20"/>
  <c r="G194" i="20"/>
  <c r="G193" i="20"/>
  <c r="G192" i="20"/>
  <c r="G191"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9" i="20"/>
  <c r="G118" i="20"/>
  <c r="G117" i="20"/>
  <c r="G116" i="20"/>
  <c r="G115" i="20"/>
  <c r="G114" i="20"/>
  <c r="G113" i="20"/>
  <c r="G112" i="20"/>
  <c r="G111" i="20"/>
  <c r="G110" i="20"/>
  <c r="G109" i="20"/>
  <c r="G108" i="20"/>
  <c r="G107" i="20"/>
  <c r="G106" i="20"/>
  <c r="G105" i="20"/>
  <c r="G104" i="20"/>
  <c r="G103" i="20"/>
  <c r="G102" i="20"/>
  <c r="G101" i="20"/>
  <c r="G100" i="20"/>
  <c r="G99" i="20"/>
  <c r="G98" i="20"/>
  <c r="G97" i="20"/>
  <c r="G96" i="20"/>
  <c r="G95" i="20"/>
  <c r="G94" i="20"/>
  <c r="G93" i="20"/>
  <c r="G92" i="20"/>
  <c r="G91"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60" i="20"/>
  <c r="G59" i="20"/>
  <c r="G58" i="20"/>
  <c r="G57" i="20"/>
  <c r="G56" i="20"/>
  <c r="G55" i="20"/>
  <c r="G54" i="20"/>
  <c r="G53" i="20"/>
  <c r="G52" i="20"/>
  <c r="G51" i="20"/>
  <c r="G50" i="20"/>
  <c r="G49" i="20"/>
  <c r="G48" i="20"/>
  <c r="G47" i="20"/>
  <c r="G46" i="20"/>
  <c r="G45" i="20"/>
  <c r="G44" i="20"/>
  <c r="G43" i="20"/>
  <c r="G42" i="20"/>
  <c r="G41" i="20"/>
  <c r="G40" i="20"/>
  <c r="G39" i="20"/>
  <c r="G38" i="20"/>
  <c r="G3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G5" i="20"/>
  <c r="G4" i="20"/>
  <c r="G2" i="20"/>
  <c r="G3" i="19"/>
  <c r="G4" i="19"/>
  <c r="G5" i="19"/>
  <c r="G6" i="19"/>
  <c r="G7" i="19"/>
  <c r="G8" i="19"/>
  <c r="G9" i="19"/>
  <c r="G10" i="19"/>
  <c r="G11" i="19"/>
  <c r="G12"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43" i="19"/>
  <c r="G444" i="19"/>
  <c r="G445" i="19"/>
  <c r="G446" i="19"/>
  <c r="G447" i="19"/>
  <c r="G448" i="19"/>
  <c r="G449" i="19"/>
  <c r="G450" i="19"/>
  <c r="G451" i="19"/>
  <c r="G452" i="19"/>
  <c r="G453" i="19"/>
  <c r="G454" i="19"/>
  <c r="G455" i="19"/>
  <c r="G456" i="19"/>
  <c r="G457" i="19"/>
  <c r="G458" i="19"/>
  <c r="G459" i="19"/>
  <c r="G460" i="19"/>
  <c r="G461" i="19"/>
  <c r="G462" i="19"/>
  <c r="G463" i="19"/>
  <c r="G464" i="19"/>
  <c r="G465" i="19"/>
  <c r="G466" i="19"/>
  <c r="G467" i="19"/>
  <c r="G468" i="19"/>
  <c r="G469" i="19"/>
  <c r="G470" i="19"/>
  <c r="G471" i="19"/>
  <c r="G472" i="19"/>
  <c r="G473" i="19"/>
  <c r="G474" i="19"/>
  <c r="G475" i="19"/>
  <c r="G476" i="19"/>
  <c r="G477" i="19"/>
  <c r="G478" i="19"/>
  <c r="G479" i="19"/>
  <c r="G480" i="19"/>
  <c r="G481" i="19"/>
  <c r="G482" i="19"/>
  <c r="G483" i="19"/>
  <c r="G484" i="19"/>
  <c r="G485" i="19"/>
  <c r="G486" i="19"/>
  <c r="G487" i="19"/>
  <c r="G488" i="19"/>
  <c r="G489" i="19"/>
  <c r="G490" i="19"/>
  <c r="G491" i="19"/>
  <c r="G492" i="19"/>
  <c r="G493" i="19"/>
  <c r="G494" i="19"/>
  <c r="G495" i="19"/>
  <c r="G496" i="19"/>
  <c r="G497" i="19"/>
  <c r="G498" i="19"/>
  <c r="G499" i="19"/>
  <c r="G500" i="19"/>
  <c r="G501" i="19"/>
  <c r="G502" i="19"/>
  <c r="G503" i="19"/>
  <c r="G504" i="19"/>
  <c r="G505" i="19"/>
  <c r="G506" i="19"/>
  <c r="G507" i="19"/>
  <c r="G508" i="19"/>
  <c r="G509" i="19"/>
  <c r="G510" i="19"/>
  <c r="G511" i="19"/>
  <c r="G512" i="19"/>
  <c r="G513" i="19"/>
  <c r="G514" i="19"/>
  <c r="G515" i="19"/>
  <c r="G516" i="19"/>
  <c r="G517" i="19"/>
  <c r="G518" i="19"/>
  <c r="G519" i="19"/>
  <c r="G520" i="19"/>
  <c r="G521" i="19"/>
  <c r="G522" i="19"/>
  <c r="G523" i="19"/>
  <c r="G524" i="19"/>
  <c r="G525" i="19"/>
  <c r="G526" i="19"/>
  <c r="G527" i="19"/>
  <c r="G528" i="19"/>
  <c r="G529" i="19"/>
  <c r="G530" i="19"/>
  <c r="G531" i="19"/>
  <c r="G532" i="19"/>
  <c r="G533" i="19"/>
  <c r="G534" i="19"/>
  <c r="G535" i="19"/>
  <c r="G536" i="19"/>
  <c r="G537" i="19"/>
  <c r="G538" i="19"/>
  <c r="G539" i="19"/>
  <c r="G540" i="19"/>
  <c r="G541" i="19"/>
  <c r="G542" i="19"/>
  <c r="G543" i="19"/>
  <c r="G544" i="19"/>
  <c r="G545" i="19"/>
  <c r="G546" i="19"/>
  <c r="G547" i="19"/>
  <c r="G548" i="19"/>
  <c r="G549" i="19"/>
  <c r="G550" i="19"/>
  <c r="G551" i="19"/>
  <c r="G552" i="19"/>
  <c r="G553" i="19"/>
  <c r="G554" i="19"/>
  <c r="G555" i="19"/>
  <c r="G556" i="19"/>
  <c r="G557" i="19"/>
  <c r="G558" i="19"/>
  <c r="G559" i="19"/>
  <c r="G560" i="19"/>
  <c r="G561" i="19"/>
  <c r="G562" i="19"/>
  <c r="G563" i="19"/>
  <c r="G564" i="19"/>
  <c r="G565" i="19"/>
  <c r="G566" i="19"/>
  <c r="G567" i="19"/>
  <c r="G568" i="19"/>
  <c r="G569" i="19"/>
  <c r="G570" i="19"/>
  <c r="G571" i="19"/>
  <c r="G572" i="19"/>
  <c r="G573" i="19"/>
  <c r="G574" i="19"/>
  <c r="G575" i="19"/>
  <c r="G576" i="19"/>
  <c r="G577" i="19"/>
  <c r="G578" i="19"/>
  <c r="G579" i="19"/>
  <c r="G580" i="19"/>
  <c r="G581" i="19"/>
  <c r="G582" i="19"/>
  <c r="G583" i="19"/>
  <c r="G584" i="19"/>
  <c r="G585" i="19"/>
  <c r="G586" i="19"/>
  <c r="G587" i="19"/>
  <c r="G588" i="19"/>
  <c r="G589" i="19"/>
  <c r="G590" i="19"/>
  <c r="G591" i="19"/>
  <c r="G592" i="19"/>
  <c r="G593" i="19"/>
  <c r="G594" i="19"/>
  <c r="G595" i="19"/>
  <c r="G596" i="19"/>
  <c r="G597" i="19"/>
  <c r="G598" i="19"/>
  <c r="G599" i="19"/>
  <c r="G600" i="19"/>
  <c r="G601" i="19"/>
  <c r="G602" i="19"/>
  <c r="G603" i="19"/>
  <c r="G604" i="19"/>
  <c r="G605" i="19"/>
  <c r="G606" i="19"/>
  <c r="G607" i="19"/>
  <c r="G608" i="19"/>
  <c r="G609" i="19"/>
  <c r="G610" i="19"/>
  <c r="G611" i="19"/>
  <c r="G612" i="19"/>
  <c r="G613" i="19"/>
  <c r="G614" i="19"/>
  <c r="G615" i="19"/>
  <c r="G616" i="19"/>
  <c r="G617" i="19"/>
  <c r="G618" i="19"/>
  <c r="G619" i="19"/>
  <c r="G620" i="19"/>
  <c r="G621" i="19"/>
  <c r="G622" i="19"/>
  <c r="G623" i="19"/>
  <c r="G624" i="19"/>
  <c r="G625" i="19"/>
  <c r="G626" i="19"/>
  <c r="G627" i="19"/>
  <c r="G628" i="19"/>
  <c r="G629" i="19"/>
  <c r="G630" i="19"/>
  <c r="G631" i="19"/>
  <c r="G632" i="19"/>
  <c r="G633" i="19"/>
  <c r="G634" i="19"/>
  <c r="G635" i="19"/>
  <c r="G636" i="19"/>
  <c r="G637" i="19"/>
  <c r="G638" i="19"/>
  <c r="G639" i="19"/>
  <c r="G640" i="19"/>
  <c r="G641" i="19"/>
  <c r="G642" i="19"/>
  <c r="G643" i="19"/>
  <c r="G644" i="19"/>
  <c r="G645" i="19"/>
  <c r="G646" i="19"/>
  <c r="G647" i="19"/>
  <c r="G648" i="19"/>
  <c r="G649" i="19"/>
  <c r="G650" i="19"/>
  <c r="G651" i="19"/>
  <c r="G652" i="19"/>
  <c r="G653" i="19"/>
  <c r="G654" i="19"/>
  <c r="G655" i="19"/>
  <c r="G656" i="19"/>
  <c r="G657" i="19"/>
  <c r="G658" i="19"/>
  <c r="G659" i="19"/>
  <c r="G660" i="19"/>
  <c r="G661" i="19"/>
  <c r="G662" i="19"/>
  <c r="G663" i="19"/>
  <c r="G664" i="19"/>
  <c r="G665" i="19"/>
  <c r="G666" i="19"/>
  <c r="G667" i="19"/>
  <c r="G668" i="19"/>
  <c r="G669" i="19"/>
  <c r="G670" i="19"/>
  <c r="G671" i="19"/>
  <c r="G672" i="19"/>
  <c r="G673" i="19"/>
  <c r="G674" i="19"/>
  <c r="G675" i="19"/>
  <c r="G676" i="19"/>
  <c r="G677" i="19"/>
  <c r="G678" i="19"/>
  <c r="G679" i="19"/>
  <c r="G680" i="19"/>
  <c r="G681" i="19"/>
  <c r="G682" i="19"/>
  <c r="G683" i="19"/>
  <c r="G684" i="19"/>
  <c r="G685" i="19"/>
  <c r="G686" i="19"/>
  <c r="G687" i="19"/>
  <c r="G688" i="19"/>
  <c r="G689" i="19"/>
  <c r="G690" i="19"/>
  <c r="G691" i="19"/>
  <c r="G692" i="19"/>
  <c r="G693" i="19"/>
  <c r="G694" i="19"/>
  <c r="G695" i="19"/>
  <c r="G696" i="19"/>
  <c r="G697" i="19"/>
  <c r="G698" i="19"/>
  <c r="G699" i="19"/>
  <c r="G700" i="19"/>
  <c r="G701" i="19"/>
  <c r="G702" i="19"/>
  <c r="G703" i="19"/>
  <c r="G704" i="19"/>
  <c r="G705" i="19"/>
  <c r="G706" i="19"/>
  <c r="G707" i="19"/>
  <c r="G708" i="19"/>
  <c r="G709" i="19"/>
  <c r="G710" i="19"/>
  <c r="G711" i="19"/>
  <c r="G712" i="19"/>
  <c r="G713" i="19"/>
  <c r="G714" i="19"/>
  <c r="G715" i="19"/>
  <c r="G716" i="19"/>
  <c r="G717" i="19"/>
  <c r="G718" i="19"/>
  <c r="G719" i="19"/>
  <c r="G720" i="19"/>
  <c r="G721" i="19"/>
  <c r="G722" i="19"/>
  <c r="G723" i="19"/>
  <c r="G724" i="19"/>
  <c r="G725" i="19"/>
  <c r="G726" i="19"/>
  <c r="G727" i="19"/>
  <c r="G728" i="19"/>
  <c r="G729" i="19"/>
  <c r="G730" i="19"/>
  <c r="G731" i="19"/>
  <c r="G732" i="19"/>
  <c r="G733" i="19"/>
  <c r="G734" i="19"/>
  <c r="G735" i="19"/>
  <c r="G736" i="19"/>
  <c r="G737" i="19"/>
  <c r="G738" i="19"/>
  <c r="G739" i="19"/>
  <c r="G740" i="19"/>
  <c r="G741" i="19"/>
  <c r="G742" i="19"/>
  <c r="G743" i="19"/>
  <c r="G744" i="19"/>
  <c r="G745" i="19"/>
  <c r="G746" i="19"/>
  <c r="G747" i="19"/>
  <c r="G748" i="19"/>
  <c r="G749" i="19"/>
  <c r="G750" i="19"/>
  <c r="G751" i="19"/>
  <c r="G752" i="19"/>
  <c r="G753" i="19"/>
  <c r="G754" i="19"/>
  <c r="G755" i="19"/>
  <c r="G756" i="19"/>
  <c r="G757" i="19"/>
  <c r="G758" i="19"/>
  <c r="G759" i="19"/>
  <c r="G760" i="19"/>
  <c r="G761" i="19"/>
  <c r="G762" i="19"/>
  <c r="G763" i="19"/>
  <c r="G764" i="19"/>
  <c r="G765" i="19"/>
  <c r="G766" i="19"/>
  <c r="G767" i="19"/>
  <c r="G768" i="19"/>
  <c r="G769" i="19"/>
  <c r="G770" i="19"/>
  <c r="G771" i="19"/>
  <c r="G772" i="19"/>
  <c r="G773" i="19"/>
  <c r="G774" i="19"/>
  <c r="G775" i="19"/>
  <c r="G776" i="19"/>
  <c r="G777" i="19"/>
  <c r="G778" i="19"/>
  <c r="G779" i="19"/>
  <c r="G780" i="19"/>
  <c r="G781" i="19"/>
  <c r="G782" i="19"/>
  <c r="G783" i="19"/>
  <c r="G784" i="19"/>
  <c r="G785" i="19"/>
  <c r="G786" i="19"/>
  <c r="G787" i="19"/>
  <c r="G788" i="19"/>
  <c r="G789" i="19"/>
  <c r="G790" i="19"/>
  <c r="G791" i="19"/>
  <c r="G792" i="19"/>
  <c r="G793" i="19"/>
  <c r="G794" i="19"/>
  <c r="G795" i="19"/>
  <c r="G796" i="19"/>
  <c r="G797" i="19"/>
  <c r="G798" i="19"/>
  <c r="G799" i="19"/>
  <c r="G800" i="19"/>
  <c r="G801" i="19"/>
  <c r="G802" i="19"/>
  <c r="G803" i="19"/>
  <c r="G804" i="19"/>
  <c r="G805" i="19"/>
  <c r="G806" i="19"/>
  <c r="G807" i="19"/>
  <c r="G808" i="19"/>
  <c r="G809" i="19"/>
  <c r="G810" i="19"/>
  <c r="G811" i="19"/>
  <c r="G812" i="19"/>
  <c r="G813" i="19"/>
  <c r="G814" i="19"/>
  <c r="G815" i="19"/>
  <c r="G816" i="19"/>
  <c r="G817" i="19"/>
  <c r="G818" i="19"/>
  <c r="G819" i="19"/>
  <c r="G820" i="19"/>
  <c r="G821" i="19"/>
  <c r="G822" i="19"/>
  <c r="G823" i="19"/>
  <c r="G824" i="19"/>
  <c r="G825" i="19"/>
  <c r="G826" i="19"/>
  <c r="G827" i="19"/>
  <c r="G828" i="19"/>
  <c r="G829" i="19"/>
  <c r="G830" i="19"/>
  <c r="G831" i="19"/>
  <c r="G832" i="19"/>
  <c r="G833" i="19"/>
  <c r="G834" i="19"/>
  <c r="G835" i="19"/>
  <c r="G836" i="19"/>
  <c r="G837" i="19"/>
  <c r="G838" i="19"/>
  <c r="G839" i="19"/>
  <c r="G840" i="19"/>
  <c r="G841" i="19"/>
  <c r="G842" i="19"/>
  <c r="G843" i="19"/>
  <c r="G844" i="19"/>
  <c r="G845" i="19"/>
  <c r="G846" i="19"/>
  <c r="G847" i="19"/>
  <c r="G848" i="19"/>
  <c r="G849" i="19"/>
  <c r="G850" i="19"/>
  <c r="G851" i="19"/>
  <c r="G852" i="19"/>
  <c r="G853" i="19"/>
  <c r="G854" i="19"/>
  <c r="G855" i="19"/>
  <c r="G856" i="19"/>
  <c r="G857" i="19"/>
  <c r="G858" i="19"/>
  <c r="G859" i="19"/>
  <c r="G860" i="19"/>
  <c r="G861" i="19"/>
  <c r="G862" i="19"/>
  <c r="G863" i="19"/>
  <c r="G864" i="19"/>
  <c r="G865" i="19"/>
  <c r="G866" i="19"/>
  <c r="G867" i="19"/>
  <c r="G868" i="19"/>
  <c r="G869" i="19"/>
  <c r="G870" i="19"/>
  <c r="G871" i="19"/>
  <c r="G872" i="19"/>
  <c r="G873" i="19"/>
  <c r="G874" i="19"/>
  <c r="G875" i="19"/>
  <c r="G876" i="19"/>
  <c r="G877" i="19"/>
  <c r="G878" i="19"/>
  <c r="G879" i="19"/>
  <c r="G880" i="19"/>
  <c r="G881" i="19"/>
  <c r="G882" i="19"/>
  <c r="G883" i="19"/>
  <c r="G884" i="19"/>
  <c r="G885" i="19"/>
  <c r="G886" i="19"/>
  <c r="G887" i="19"/>
  <c r="G888" i="19"/>
  <c r="G889" i="19"/>
  <c r="G890" i="19"/>
  <c r="G891" i="19"/>
  <c r="G892" i="19"/>
  <c r="G893" i="19"/>
  <c r="G894" i="19"/>
  <c r="G895" i="19"/>
  <c r="G896" i="19"/>
  <c r="G897" i="19"/>
  <c r="G898" i="19"/>
  <c r="G899" i="19"/>
  <c r="G900" i="19"/>
  <c r="G901" i="19"/>
  <c r="G902" i="19"/>
  <c r="G903" i="19"/>
  <c r="G904" i="19"/>
  <c r="G905" i="19"/>
  <c r="G906" i="19"/>
  <c r="G907" i="19"/>
  <c r="G908" i="19"/>
  <c r="G909" i="19"/>
  <c r="G910" i="19"/>
  <c r="G911" i="19"/>
  <c r="G912" i="19"/>
  <c r="G913" i="19"/>
  <c r="G914" i="19"/>
  <c r="G915" i="19"/>
  <c r="G916" i="19"/>
  <c r="G917" i="19"/>
  <c r="G918" i="19"/>
  <c r="G919" i="19"/>
  <c r="G920" i="19"/>
  <c r="G921" i="19"/>
  <c r="G922" i="19"/>
  <c r="G923" i="19"/>
  <c r="G924" i="19"/>
  <c r="G925" i="19"/>
  <c r="G926" i="19"/>
  <c r="G927" i="19"/>
  <c r="G928" i="19"/>
  <c r="G929" i="19"/>
  <c r="G930" i="19"/>
  <c r="G931" i="19"/>
  <c r="G932" i="19"/>
  <c r="G933" i="19"/>
  <c r="G934" i="19"/>
  <c r="G935" i="19"/>
  <c r="G936" i="19"/>
  <c r="G937" i="19"/>
  <c r="G938" i="19"/>
  <c r="G939" i="19"/>
  <c r="G940" i="19"/>
  <c r="G941" i="19"/>
  <c r="G942" i="19"/>
  <c r="G943" i="19"/>
  <c r="G944" i="19"/>
  <c r="G945" i="19"/>
  <c r="G946" i="19"/>
  <c r="G947" i="19"/>
  <c r="G948" i="19"/>
  <c r="G949" i="19"/>
  <c r="G950" i="19"/>
  <c r="G951" i="19"/>
  <c r="G952" i="19"/>
  <c r="G953" i="19"/>
  <c r="G954" i="19"/>
  <c r="G955" i="19"/>
  <c r="G956" i="19"/>
  <c r="G957" i="19"/>
  <c r="G958" i="19"/>
  <c r="G959" i="19"/>
  <c r="G960" i="19"/>
  <c r="G961" i="19"/>
  <c r="G962" i="19"/>
  <c r="G963" i="19"/>
  <c r="G964" i="19"/>
  <c r="G965" i="19"/>
  <c r="G966" i="19"/>
  <c r="G967" i="19"/>
  <c r="G968" i="19"/>
  <c r="G969" i="19"/>
  <c r="G970" i="19"/>
  <c r="G971" i="19"/>
  <c r="G972" i="19"/>
  <c r="G973" i="19"/>
  <c r="G974" i="19"/>
  <c r="G975" i="19"/>
  <c r="G976" i="19"/>
  <c r="G977" i="19"/>
  <c r="G978" i="19"/>
  <c r="G979" i="19"/>
  <c r="G980" i="19"/>
  <c r="G981" i="19"/>
  <c r="G982" i="19"/>
  <c r="G983" i="19"/>
  <c r="G984" i="19"/>
  <c r="G985" i="19"/>
  <c r="G986" i="19"/>
  <c r="G987" i="19"/>
  <c r="G988" i="19"/>
  <c r="G989" i="19"/>
  <c r="G990" i="19"/>
  <c r="G991" i="19"/>
  <c r="G992" i="19"/>
  <c r="G993" i="19"/>
  <c r="G994" i="19"/>
  <c r="G995" i="19"/>
  <c r="G996" i="19"/>
  <c r="G997" i="19"/>
  <c r="G998" i="19"/>
  <c r="G999" i="19"/>
  <c r="G1000" i="19"/>
  <c r="G1001" i="19"/>
  <c r="G1002" i="19"/>
  <c r="G1003" i="19"/>
  <c r="G1004" i="19"/>
  <c r="G1005" i="19"/>
  <c r="G1006" i="19"/>
  <c r="G1007" i="19"/>
  <c r="G1008" i="19"/>
  <c r="G1009" i="19"/>
  <c r="G1010" i="19"/>
  <c r="G1011" i="19"/>
  <c r="G1012" i="19"/>
  <c r="G1013" i="19"/>
  <c r="G1014" i="19"/>
  <c r="G1015" i="19"/>
  <c r="G1016" i="19"/>
  <c r="G1017" i="19"/>
  <c r="G1018" i="19"/>
  <c r="G1019" i="19"/>
  <c r="G1020" i="19"/>
  <c r="G1021" i="19"/>
  <c r="G1022" i="19"/>
  <c r="G1023" i="19"/>
  <c r="G1024" i="19"/>
  <c r="G1025" i="19"/>
  <c r="G1026" i="19"/>
  <c r="G1027" i="19"/>
  <c r="G1028" i="19"/>
  <c r="G1029" i="19"/>
  <c r="G1030" i="19"/>
  <c r="G1031" i="19"/>
  <c r="G1032" i="19"/>
  <c r="G1033" i="19"/>
  <c r="G1034" i="19"/>
  <c r="G1035" i="19"/>
  <c r="G1036" i="19"/>
  <c r="G1037" i="19"/>
  <c r="G1038" i="19"/>
  <c r="G1039" i="19"/>
  <c r="G1040" i="19"/>
  <c r="G1041" i="19"/>
  <c r="G1042" i="19"/>
  <c r="G1043" i="19"/>
  <c r="G1044" i="19"/>
  <c r="G1045" i="19"/>
  <c r="G1046" i="19"/>
  <c r="G1047" i="19"/>
  <c r="G1048" i="19"/>
  <c r="G1049" i="19"/>
  <c r="G1050" i="19"/>
  <c r="G1051" i="19"/>
  <c r="G1052" i="19"/>
  <c r="G1053" i="19"/>
  <c r="G1054" i="19"/>
  <c r="G1055" i="19"/>
  <c r="G1056" i="19"/>
  <c r="G1057" i="19"/>
  <c r="G1058" i="19"/>
  <c r="G1059" i="19"/>
  <c r="G1060" i="19"/>
  <c r="G1061" i="19"/>
  <c r="G1062" i="19"/>
  <c r="G1063" i="19"/>
  <c r="G1064" i="19"/>
  <c r="G1065" i="19"/>
  <c r="G1066" i="19"/>
  <c r="G1067" i="19"/>
  <c r="G1068" i="19"/>
  <c r="G1069" i="19"/>
  <c r="G1070" i="19"/>
  <c r="G1071" i="19"/>
  <c r="G1072" i="19"/>
  <c r="G1073" i="19"/>
  <c r="G1074" i="19"/>
  <c r="G1075" i="19"/>
  <c r="G1076" i="19"/>
  <c r="G1077" i="19"/>
  <c r="G1078" i="19"/>
  <c r="G1079" i="19"/>
  <c r="G1080" i="19"/>
  <c r="G1081" i="19"/>
  <c r="G1082" i="19"/>
  <c r="G1083" i="19"/>
  <c r="G1084" i="19"/>
  <c r="G1085" i="19"/>
  <c r="G1086" i="19"/>
  <c r="G1087" i="19"/>
  <c r="G1088" i="19"/>
  <c r="G1089" i="19"/>
  <c r="G1090" i="19"/>
  <c r="G1091" i="19"/>
  <c r="G1092" i="19"/>
  <c r="G1093" i="19"/>
  <c r="G1094" i="19"/>
  <c r="G1095" i="19"/>
  <c r="G1096" i="19"/>
  <c r="G1097" i="19"/>
  <c r="G1098" i="19"/>
  <c r="G1099" i="19"/>
  <c r="G1100" i="19"/>
  <c r="G1101" i="19"/>
  <c r="G1102" i="19"/>
  <c r="G1103" i="19"/>
  <c r="G1104" i="19"/>
  <c r="G1105" i="19"/>
  <c r="G1106" i="19"/>
  <c r="G1107" i="19"/>
  <c r="G1108" i="19"/>
  <c r="G1109" i="19"/>
  <c r="G1110" i="19"/>
  <c r="G1111" i="19"/>
  <c r="G1112" i="19"/>
  <c r="G1113" i="19"/>
  <c r="G1114" i="19"/>
  <c r="G1115" i="19"/>
  <c r="G1116" i="19"/>
  <c r="G1117" i="19"/>
  <c r="G1118" i="19"/>
  <c r="G1119" i="19"/>
  <c r="G1120" i="19"/>
  <c r="G1121" i="19"/>
  <c r="G1122" i="19"/>
  <c r="G1123" i="19"/>
  <c r="G1124" i="19"/>
  <c r="G1125" i="19"/>
  <c r="G1126" i="19"/>
  <c r="G1127" i="19"/>
  <c r="G1128" i="19"/>
  <c r="G1129" i="19"/>
  <c r="G1130" i="19"/>
  <c r="G1131" i="19"/>
  <c r="G1132" i="19"/>
  <c r="G1133" i="19"/>
  <c r="G1134" i="19"/>
  <c r="G1135" i="19"/>
  <c r="G1136" i="19"/>
  <c r="G1137" i="19"/>
  <c r="G1138" i="19"/>
  <c r="G1139" i="19"/>
  <c r="G1140" i="19"/>
  <c r="G1141" i="19"/>
  <c r="G1142" i="19"/>
  <c r="G1143" i="19"/>
  <c r="G1144" i="19"/>
  <c r="G1145" i="19"/>
  <c r="G1146" i="19"/>
  <c r="G1147" i="19"/>
  <c r="G1148" i="19"/>
  <c r="G1149" i="19"/>
  <c r="G1150" i="19"/>
  <c r="G1151" i="19"/>
  <c r="G1152" i="19"/>
  <c r="G1153" i="19"/>
  <c r="G1154" i="19"/>
  <c r="G1155" i="19"/>
  <c r="G1156" i="19"/>
  <c r="G1157" i="19"/>
  <c r="G1158" i="19"/>
  <c r="G1159" i="19"/>
  <c r="G1160" i="19"/>
  <c r="G1161" i="19"/>
  <c r="G1162" i="19"/>
  <c r="G1163" i="19"/>
  <c r="G1164" i="19"/>
  <c r="G1165" i="19"/>
  <c r="G1166" i="19"/>
  <c r="G1167" i="19"/>
  <c r="G1168" i="19"/>
  <c r="G1169" i="19"/>
  <c r="G1170" i="19"/>
  <c r="G1171" i="19"/>
  <c r="G1172" i="19"/>
  <c r="G1173" i="19"/>
  <c r="G1174" i="19"/>
  <c r="G1175" i="19"/>
  <c r="G1176" i="19"/>
  <c r="G1177" i="19"/>
  <c r="G1178" i="19"/>
  <c r="G1179" i="19"/>
  <c r="G1180" i="19"/>
  <c r="G1181" i="19"/>
  <c r="G1182" i="19"/>
  <c r="G1183" i="19"/>
  <c r="G1184" i="19"/>
  <c r="G1185" i="19"/>
  <c r="G1186" i="19"/>
  <c r="G1187" i="19"/>
  <c r="G1188" i="19"/>
  <c r="G1189" i="19"/>
  <c r="G1190" i="19"/>
  <c r="G1191" i="19"/>
  <c r="G1192" i="19"/>
  <c r="G1193" i="19"/>
  <c r="G1194" i="19"/>
  <c r="G1195" i="19"/>
  <c r="G1196" i="19"/>
  <c r="G1197" i="19"/>
  <c r="G1198" i="19"/>
  <c r="G1199" i="19"/>
  <c r="G1200" i="19"/>
  <c r="G1201" i="19"/>
  <c r="G1202" i="19"/>
  <c r="G1203" i="19"/>
  <c r="G1204" i="19"/>
  <c r="G1205" i="19"/>
  <c r="G1206" i="19"/>
  <c r="G1207" i="19"/>
  <c r="G1208" i="19"/>
  <c r="G1209" i="19"/>
  <c r="G1210" i="19"/>
  <c r="G1211" i="19"/>
  <c r="G1212" i="19"/>
  <c r="G1213" i="19"/>
  <c r="G1214" i="19"/>
  <c r="G1215" i="19"/>
  <c r="G1216" i="19"/>
  <c r="G1217" i="19"/>
  <c r="G1218" i="19"/>
  <c r="G1219" i="19"/>
  <c r="G1220" i="19"/>
  <c r="G1221" i="19"/>
  <c r="G1222" i="19"/>
  <c r="G1223" i="19"/>
  <c r="G1224" i="19"/>
  <c r="G1225" i="19"/>
  <c r="G1226" i="19"/>
  <c r="G1227" i="19"/>
  <c r="G1228" i="19"/>
  <c r="G1229" i="19"/>
  <c r="G1230" i="19"/>
  <c r="G1231" i="19"/>
  <c r="G1232" i="19"/>
  <c r="G1233" i="19"/>
  <c r="G1234" i="19"/>
  <c r="G1235" i="19"/>
  <c r="G1236" i="19"/>
  <c r="G1237" i="19"/>
  <c r="G1238" i="19"/>
  <c r="G1239" i="19"/>
  <c r="G1240" i="19"/>
  <c r="G1241" i="19"/>
  <c r="G1242" i="19"/>
  <c r="G1243" i="19"/>
  <c r="G1244" i="19"/>
  <c r="G1245" i="19"/>
  <c r="G1246" i="19"/>
  <c r="G1247" i="19"/>
  <c r="G1248" i="19"/>
  <c r="G1249" i="19"/>
  <c r="G1250" i="19"/>
  <c r="G1251" i="19"/>
  <c r="G1252" i="19"/>
  <c r="G1253" i="19"/>
  <c r="G1254" i="19"/>
  <c r="G1255" i="19"/>
  <c r="G1256" i="19"/>
  <c r="G1257" i="19"/>
  <c r="G1258" i="19"/>
  <c r="G1259" i="19"/>
  <c r="G1260" i="19"/>
  <c r="G1261" i="19"/>
  <c r="G1262" i="19"/>
  <c r="G1263" i="19"/>
  <c r="G1264" i="19"/>
  <c r="G1265" i="19"/>
  <c r="G1266" i="19"/>
  <c r="G1267" i="19"/>
  <c r="G1268" i="19"/>
  <c r="G1269" i="19"/>
  <c r="G1270" i="19"/>
  <c r="G1271" i="19"/>
  <c r="G1272" i="19"/>
  <c r="G1273" i="19"/>
  <c r="G1274" i="19"/>
  <c r="G1275" i="19"/>
  <c r="G1276" i="19"/>
  <c r="G1277" i="19"/>
  <c r="G1278" i="19"/>
  <c r="G1279" i="19"/>
  <c r="G1280" i="19"/>
  <c r="G1281" i="19"/>
  <c r="G1282" i="19"/>
  <c r="G1283" i="19"/>
  <c r="G1284" i="19"/>
  <c r="G1285" i="19"/>
  <c r="G1286" i="19"/>
  <c r="G1287" i="19"/>
  <c r="G1288" i="19"/>
  <c r="G1289" i="19"/>
  <c r="G1290" i="19"/>
  <c r="G1291" i="19"/>
  <c r="G1292" i="19"/>
  <c r="G1293" i="19"/>
  <c r="G1294" i="19"/>
  <c r="G1295" i="19"/>
  <c r="G1296" i="19"/>
  <c r="G1297" i="19"/>
  <c r="G1298" i="19"/>
  <c r="G1299" i="19"/>
  <c r="G1300" i="19"/>
  <c r="G1301" i="19"/>
  <c r="G1302" i="19"/>
  <c r="G1303" i="19"/>
  <c r="G1304" i="19"/>
  <c r="G1305" i="19"/>
  <c r="G1306" i="19"/>
  <c r="G1307" i="19"/>
  <c r="G1308" i="19"/>
  <c r="G1309" i="19"/>
  <c r="G1310" i="19"/>
  <c r="G1311" i="19"/>
  <c r="G1312" i="19"/>
  <c r="G1313" i="19"/>
  <c r="G1314" i="19"/>
  <c r="G1315" i="19"/>
  <c r="G1316" i="19"/>
  <c r="G1317" i="19"/>
  <c r="G1318" i="19"/>
  <c r="G1319" i="19"/>
  <c r="G1320" i="19"/>
  <c r="G1321" i="19"/>
  <c r="G1322" i="19"/>
  <c r="G1323" i="19"/>
  <c r="G1324" i="19"/>
  <c r="G1325" i="19"/>
  <c r="G1326" i="19"/>
  <c r="G1327" i="19"/>
  <c r="G1328" i="19"/>
  <c r="G1329" i="19"/>
  <c r="G1330" i="19"/>
  <c r="G1331" i="19"/>
  <c r="G1332" i="19"/>
  <c r="G1333" i="19"/>
  <c r="G1334" i="19"/>
  <c r="G1335" i="19"/>
  <c r="G1336" i="19"/>
  <c r="G1337" i="19"/>
  <c r="G1338" i="19"/>
  <c r="G1339" i="19"/>
  <c r="G1340" i="19"/>
  <c r="G1341" i="19"/>
  <c r="G1342" i="19"/>
  <c r="G1343" i="19"/>
  <c r="G1344" i="19"/>
  <c r="G1345" i="19"/>
  <c r="G1346" i="19"/>
  <c r="G1347" i="19"/>
  <c r="G1348" i="19"/>
  <c r="G1349" i="19"/>
  <c r="G1350" i="19"/>
  <c r="G1351" i="19"/>
  <c r="G1352" i="19"/>
  <c r="G1353" i="19"/>
  <c r="G1354" i="19"/>
  <c r="G1355" i="19"/>
  <c r="G1356" i="19"/>
  <c r="G1357" i="19"/>
  <c r="G1358" i="19"/>
  <c r="G1359" i="19"/>
  <c r="G1360" i="19"/>
  <c r="G1361" i="19"/>
  <c r="G1362" i="19"/>
  <c r="G1363" i="19"/>
  <c r="G1364" i="19"/>
  <c r="G1365" i="19"/>
  <c r="G1366" i="19"/>
  <c r="G1367" i="19"/>
  <c r="G1368" i="19"/>
  <c r="G1369" i="19"/>
  <c r="G1370" i="19"/>
  <c r="G1371" i="19"/>
  <c r="G1372" i="19"/>
  <c r="G1373" i="19"/>
  <c r="G1374" i="19"/>
  <c r="G1375" i="19"/>
  <c r="G1376" i="19"/>
  <c r="G1377" i="19"/>
  <c r="G1378" i="19"/>
  <c r="G1379" i="19"/>
  <c r="G1380" i="19"/>
  <c r="G1381" i="19"/>
  <c r="G1382" i="19"/>
  <c r="G1383" i="19"/>
  <c r="G1384" i="19"/>
  <c r="G1385" i="19"/>
  <c r="G1386" i="19"/>
  <c r="G1387" i="19"/>
  <c r="G1388" i="19"/>
  <c r="G1389" i="19"/>
  <c r="G1390" i="19"/>
  <c r="G1391" i="19"/>
  <c r="G1392" i="19"/>
  <c r="G1393" i="19"/>
  <c r="G1394" i="19"/>
  <c r="G1395" i="19"/>
  <c r="G1396" i="19"/>
  <c r="G1397" i="19"/>
  <c r="G1398" i="19"/>
  <c r="G1399" i="19"/>
  <c r="G1400" i="19"/>
  <c r="G1401" i="19"/>
  <c r="G1402" i="19"/>
  <c r="G1403" i="19"/>
  <c r="G1404" i="19"/>
  <c r="G1405" i="19"/>
  <c r="G1406" i="19"/>
  <c r="G1407" i="19"/>
  <c r="G1408" i="19"/>
  <c r="G1409" i="19"/>
  <c r="G1410" i="19"/>
  <c r="G1411" i="19"/>
  <c r="G1412" i="19"/>
  <c r="G1413" i="19"/>
  <c r="G1414" i="19"/>
  <c r="G1415" i="19"/>
  <c r="G1416" i="19"/>
  <c r="G1417" i="19"/>
  <c r="G1418" i="19"/>
  <c r="G1419" i="19"/>
  <c r="G1420" i="19"/>
  <c r="G1421" i="19"/>
  <c r="G1422" i="19"/>
  <c r="G1423" i="19"/>
  <c r="G1424" i="19"/>
  <c r="G1425" i="19"/>
  <c r="G1426" i="19"/>
  <c r="G1427" i="19"/>
  <c r="G1428" i="19"/>
  <c r="G1429" i="19"/>
  <c r="G1430" i="19"/>
  <c r="G1431" i="19"/>
  <c r="G1432" i="19"/>
  <c r="G1433" i="19"/>
  <c r="G1434" i="19"/>
  <c r="G1435" i="19"/>
  <c r="G1436" i="19"/>
  <c r="G1437" i="19"/>
  <c r="G1438" i="19"/>
  <c r="G1439" i="19"/>
  <c r="G1440" i="19"/>
  <c r="G1441" i="19"/>
  <c r="G1442" i="19"/>
  <c r="G1443" i="19"/>
  <c r="G1444" i="19"/>
  <c r="G1445" i="19"/>
  <c r="G1446" i="19"/>
  <c r="G1447" i="19"/>
  <c r="G1448" i="19"/>
  <c r="G1449" i="19"/>
  <c r="G1450" i="19"/>
  <c r="G1451" i="19"/>
  <c r="G1452" i="19"/>
  <c r="G1453" i="19"/>
  <c r="G1454" i="19"/>
  <c r="G1455" i="19"/>
  <c r="G1456" i="19"/>
  <c r="G1457" i="19"/>
  <c r="G1458" i="19"/>
  <c r="G1459" i="19"/>
  <c r="G1460" i="19"/>
  <c r="G1461" i="19"/>
  <c r="G1462" i="19"/>
  <c r="G1463" i="19"/>
  <c r="G1464" i="19"/>
  <c r="G1465" i="19"/>
  <c r="G1466" i="19"/>
  <c r="G1467" i="19"/>
  <c r="G1468" i="19"/>
  <c r="G1469" i="19"/>
  <c r="G1470" i="19"/>
  <c r="G1471" i="19"/>
  <c r="G1472" i="19"/>
  <c r="G1473" i="19"/>
  <c r="G1474" i="19"/>
  <c r="G1475" i="19"/>
  <c r="G1476" i="19"/>
  <c r="G1477" i="19"/>
  <c r="G1478" i="19"/>
  <c r="G1479" i="19"/>
  <c r="G1480" i="19"/>
  <c r="G1481" i="19"/>
  <c r="G1482" i="19"/>
  <c r="G1483" i="19"/>
  <c r="G1484" i="19"/>
  <c r="G1485" i="19"/>
  <c r="G1486" i="19"/>
  <c r="G1487" i="19"/>
  <c r="G1488" i="19"/>
  <c r="G1489" i="19"/>
  <c r="G1490" i="19"/>
  <c r="G1491" i="19"/>
  <c r="G1492" i="19"/>
  <c r="G1493" i="19"/>
  <c r="G1494" i="19"/>
  <c r="G1495" i="19"/>
  <c r="G1496" i="19"/>
  <c r="G1497" i="19"/>
  <c r="G1498" i="19"/>
  <c r="G1499" i="19"/>
  <c r="G1500" i="19"/>
  <c r="G1501" i="19"/>
  <c r="G1502" i="19"/>
  <c r="G1503" i="19"/>
  <c r="G1504" i="19"/>
  <c r="G1505" i="19"/>
  <c r="G1506" i="19"/>
  <c r="G1507" i="19"/>
  <c r="G1508" i="19"/>
  <c r="G1509" i="19"/>
  <c r="G1510" i="19"/>
  <c r="G1511" i="19"/>
  <c r="G1512" i="19"/>
  <c r="G1513" i="19"/>
  <c r="G1514" i="19"/>
  <c r="G1515" i="19"/>
  <c r="G1516" i="19"/>
  <c r="G1517" i="19"/>
  <c r="G1518" i="19"/>
  <c r="G1519" i="19"/>
  <c r="G1520" i="19"/>
  <c r="G1521" i="19"/>
  <c r="G1522" i="19"/>
  <c r="G1523" i="19"/>
  <c r="G1524" i="19"/>
  <c r="G1525" i="19"/>
  <c r="G1526" i="19"/>
  <c r="G1527" i="19"/>
  <c r="G1528" i="19"/>
  <c r="G1529" i="19"/>
  <c r="G1530" i="19"/>
  <c r="G1531" i="19"/>
  <c r="G1532" i="19"/>
  <c r="G1533" i="19"/>
  <c r="G1534" i="19"/>
  <c r="G1535" i="19"/>
  <c r="G1536" i="19"/>
  <c r="G1537" i="19"/>
  <c r="G1538" i="19"/>
  <c r="G1539" i="19"/>
  <c r="G1540" i="19"/>
  <c r="G1541" i="19"/>
  <c r="G1542" i="19"/>
  <c r="G1543" i="19"/>
  <c r="G1544" i="19"/>
  <c r="G1545" i="19"/>
  <c r="G1546" i="19"/>
  <c r="G1547" i="19"/>
  <c r="G1548" i="19"/>
  <c r="G1549" i="19"/>
  <c r="G1550" i="19"/>
  <c r="G1551" i="19"/>
  <c r="G1552" i="19"/>
  <c r="G1553" i="19"/>
  <c r="G1554" i="19"/>
  <c r="G1555" i="19"/>
  <c r="G1556" i="19"/>
  <c r="G1557" i="19"/>
  <c r="G1558" i="19"/>
  <c r="G1559" i="19"/>
  <c r="G1560" i="19"/>
  <c r="G1561" i="19"/>
  <c r="G1562" i="19"/>
  <c r="G1563" i="19"/>
  <c r="G1564" i="19"/>
  <c r="G1565" i="19"/>
  <c r="G1566" i="19"/>
  <c r="G1567" i="19"/>
  <c r="G1568" i="19"/>
  <c r="G1569" i="19"/>
  <c r="G1570" i="19"/>
  <c r="G1571" i="19"/>
  <c r="G1572" i="19"/>
  <c r="G1573" i="19"/>
  <c r="G1574" i="19"/>
  <c r="G1575" i="19"/>
  <c r="G1576" i="19"/>
  <c r="G1577" i="19"/>
  <c r="G1578" i="19"/>
  <c r="G1579" i="19"/>
  <c r="G1580" i="19"/>
  <c r="G1581" i="19"/>
  <c r="G1582" i="19"/>
  <c r="G1583" i="19"/>
  <c r="G1584" i="19"/>
  <c r="G1585" i="19"/>
  <c r="G1586" i="19"/>
  <c r="G1587" i="19"/>
  <c r="G1588" i="19"/>
  <c r="G1589" i="19"/>
  <c r="G1590" i="19"/>
  <c r="G1591" i="19"/>
  <c r="G1592" i="19"/>
  <c r="G1593" i="19"/>
  <c r="G1594" i="19"/>
  <c r="G1595" i="19"/>
  <c r="G1596" i="19"/>
  <c r="G1597" i="19"/>
  <c r="G1598" i="19"/>
  <c r="G1599" i="19"/>
  <c r="G1600" i="19"/>
  <c r="G1601" i="19"/>
  <c r="G1602" i="19"/>
  <c r="G1603" i="19"/>
  <c r="G1604" i="19"/>
  <c r="G1605" i="19"/>
  <c r="G1606" i="19"/>
  <c r="G1607" i="19"/>
  <c r="G1608" i="19"/>
  <c r="G1609" i="19"/>
  <c r="G1610" i="19"/>
  <c r="G1611" i="19"/>
  <c r="G1612" i="19"/>
  <c r="G1613" i="19"/>
  <c r="G1614" i="19"/>
  <c r="G1615" i="19"/>
  <c r="G1616" i="19"/>
  <c r="G1617" i="19"/>
  <c r="G1618" i="19"/>
  <c r="G1619" i="19"/>
  <c r="G1620" i="19"/>
  <c r="G1621" i="19"/>
  <c r="G1622" i="19"/>
  <c r="G1623" i="19"/>
  <c r="G1624" i="19"/>
  <c r="G1625" i="19"/>
  <c r="G1626" i="19"/>
  <c r="G1627" i="19"/>
  <c r="G1628" i="19"/>
  <c r="G1629" i="19"/>
  <c r="G1630" i="19"/>
  <c r="G1631" i="19"/>
  <c r="G1632" i="19"/>
  <c r="G1633" i="19"/>
  <c r="G1634" i="19"/>
  <c r="G1635" i="19"/>
  <c r="G1636" i="19"/>
  <c r="G1637" i="19"/>
  <c r="G1638" i="19"/>
  <c r="G1639" i="19"/>
  <c r="G1640" i="19"/>
  <c r="G1641" i="19"/>
  <c r="G1642" i="19"/>
  <c r="G1643" i="19"/>
  <c r="G1644" i="19"/>
  <c r="G1645" i="19"/>
  <c r="G1646" i="19"/>
  <c r="G1647" i="19"/>
  <c r="G1648" i="19"/>
  <c r="G1649" i="19"/>
  <c r="G1650" i="19"/>
  <c r="G1651" i="19"/>
  <c r="G1652" i="19"/>
  <c r="G1653" i="19"/>
  <c r="G1654" i="19"/>
  <c r="G1655" i="19"/>
  <c r="G1656" i="19"/>
  <c r="G1657" i="19"/>
  <c r="G1658" i="19"/>
  <c r="G1659" i="19"/>
  <c r="G1660" i="19"/>
  <c r="G1661" i="19"/>
  <c r="G1662" i="19"/>
  <c r="G1663" i="19"/>
  <c r="G1664" i="19"/>
  <c r="G1665" i="19"/>
  <c r="G1666" i="19"/>
  <c r="G1667" i="19"/>
  <c r="G1668" i="19"/>
  <c r="G1669" i="19"/>
  <c r="G1670" i="19"/>
  <c r="G1671" i="19"/>
  <c r="G1672" i="19"/>
  <c r="G1673" i="19"/>
  <c r="G1674" i="19"/>
  <c r="G1675" i="19"/>
  <c r="G1676" i="19"/>
  <c r="G1677" i="19"/>
  <c r="G1678" i="19"/>
  <c r="G1679" i="19"/>
  <c r="G1680" i="19"/>
  <c r="G1681" i="19"/>
  <c r="G1682" i="19"/>
  <c r="G1683" i="19"/>
  <c r="G1684" i="19"/>
  <c r="G1685" i="19"/>
  <c r="G1686" i="19"/>
  <c r="G1687" i="19"/>
  <c r="G1688" i="19"/>
  <c r="G1689" i="19"/>
  <c r="G1690" i="19"/>
  <c r="G1691" i="19"/>
  <c r="G1692" i="19"/>
  <c r="G1693" i="19"/>
  <c r="G1694" i="19"/>
  <c r="G1695" i="19"/>
  <c r="G1696" i="19"/>
  <c r="G1697" i="19"/>
  <c r="G1698" i="19"/>
  <c r="G1699" i="19"/>
  <c r="G1700" i="19"/>
  <c r="G1701" i="19"/>
  <c r="G1702" i="19"/>
  <c r="G1703" i="19"/>
  <c r="G1704" i="19"/>
  <c r="G1705" i="19"/>
  <c r="G1706" i="19"/>
  <c r="G1707" i="19"/>
  <c r="G1708" i="19"/>
  <c r="G1709" i="19"/>
  <c r="G1710" i="19"/>
  <c r="G1711" i="19"/>
  <c r="G1712" i="19"/>
  <c r="G1713" i="19"/>
  <c r="G1714" i="19"/>
  <c r="G1715" i="19"/>
  <c r="G1716" i="19"/>
  <c r="G1717" i="19"/>
  <c r="G1718" i="19"/>
  <c r="G1719" i="19"/>
  <c r="G1720" i="19"/>
  <c r="G1721" i="19"/>
  <c r="G1722" i="19"/>
  <c r="G1723" i="19"/>
  <c r="G1724" i="19"/>
  <c r="G1725" i="19"/>
  <c r="G1726" i="19"/>
  <c r="G1727" i="19"/>
  <c r="G1728" i="19"/>
  <c r="G1729" i="19"/>
  <c r="G1730" i="19"/>
  <c r="G1731" i="19"/>
  <c r="G1732" i="19"/>
  <c r="G1733" i="19"/>
  <c r="G1734" i="19"/>
  <c r="G1735" i="19"/>
  <c r="G1736" i="19"/>
  <c r="G1737" i="19"/>
  <c r="G1738" i="19"/>
  <c r="G1739" i="19"/>
  <c r="G1740" i="19"/>
  <c r="G1741" i="19"/>
  <c r="G1742" i="19"/>
  <c r="G1743" i="19"/>
  <c r="G1744" i="19"/>
  <c r="G1745" i="19"/>
  <c r="G1746" i="19"/>
  <c r="G1747" i="19"/>
  <c r="G1748" i="19"/>
  <c r="G1749" i="19"/>
  <c r="G1750" i="19"/>
  <c r="G1751" i="19"/>
  <c r="G1752" i="19"/>
  <c r="G1753" i="19"/>
  <c r="G1754" i="19"/>
  <c r="G1755" i="19"/>
  <c r="G1756" i="19"/>
  <c r="G1757" i="19"/>
  <c r="G1758" i="19"/>
  <c r="G1759" i="19"/>
  <c r="G1760" i="19"/>
  <c r="G1761" i="19"/>
  <c r="G1762" i="19"/>
  <c r="G1763" i="19"/>
  <c r="G1764" i="19"/>
  <c r="G1765" i="19"/>
  <c r="G1766" i="19"/>
  <c r="G1767" i="19"/>
  <c r="G1768" i="19"/>
  <c r="G1769" i="19"/>
  <c r="G1770" i="19"/>
  <c r="G1771" i="19"/>
  <c r="G1772" i="19"/>
  <c r="G1773" i="19"/>
  <c r="G1774" i="19"/>
  <c r="G1775" i="19"/>
  <c r="G1776" i="19"/>
  <c r="G1777" i="19"/>
  <c r="G1778" i="19"/>
  <c r="G1779" i="19"/>
  <c r="G1780" i="19"/>
  <c r="G1781" i="19"/>
  <c r="G1782" i="19"/>
  <c r="G1783" i="19"/>
  <c r="G1784" i="19"/>
  <c r="G1785" i="19"/>
  <c r="G1786" i="19"/>
  <c r="G1787" i="19"/>
  <c r="G1788" i="19"/>
  <c r="G1789" i="19"/>
  <c r="G1790" i="19"/>
  <c r="G1791" i="19"/>
  <c r="G1792" i="19"/>
  <c r="G1793" i="19"/>
  <c r="G1794" i="19"/>
  <c r="G1795" i="19"/>
  <c r="G1796" i="19"/>
  <c r="G1797" i="19"/>
  <c r="G1798" i="19"/>
  <c r="G1799" i="19"/>
  <c r="G1800" i="19"/>
  <c r="G1801" i="19"/>
  <c r="G1802" i="19"/>
  <c r="G1803" i="19"/>
  <c r="G1804" i="19"/>
  <c r="G1805" i="19"/>
  <c r="G1806" i="19"/>
  <c r="G1807" i="19"/>
  <c r="G1808" i="19"/>
  <c r="G1809" i="19"/>
  <c r="G1810" i="19"/>
  <c r="G1811" i="19"/>
  <c r="G1812" i="19"/>
  <c r="G1813" i="19"/>
  <c r="G1814" i="19"/>
  <c r="G1815" i="19"/>
  <c r="G1816" i="19"/>
  <c r="G1817" i="19"/>
  <c r="G1818" i="19"/>
  <c r="G1819" i="19"/>
  <c r="G1820" i="19"/>
  <c r="G1821" i="19"/>
  <c r="G1822" i="19"/>
  <c r="G1823" i="19"/>
  <c r="G1824" i="19"/>
  <c r="G1825" i="19"/>
  <c r="G1826" i="19"/>
  <c r="G1827" i="19"/>
  <c r="G1828" i="19"/>
  <c r="G1829" i="19"/>
  <c r="G1830" i="19"/>
  <c r="G1831" i="19"/>
  <c r="G1832" i="19"/>
  <c r="G1833" i="19"/>
  <c r="G1834" i="19"/>
  <c r="G1835" i="19"/>
  <c r="G1836" i="19"/>
  <c r="G1837" i="19"/>
  <c r="G1838" i="19"/>
  <c r="G1839" i="19"/>
  <c r="G1840" i="19"/>
  <c r="G1841" i="19"/>
  <c r="G1842" i="19"/>
  <c r="G1843" i="19"/>
  <c r="G1844" i="19"/>
  <c r="G1845" i="19"/>
  <c r="G1846" i="19"/>
  <c r="G1847" i="19"/>
  <c r="G1848" i="19"/>
  <c r="G1849" i="19"/>
  <c r="G1850" i="19"/>
  <c r="G1851" i="19"/>
  <c r="G1852" i="19"/>
  <c r="G1853" i="19"/>
  <c r="G1854" i="19"/>
  <c r="G1855" i="19"/>
  <c r="G1856" i="19"/>
  <c r="G1857" i="19"/>
  <c r="G1858" i="19"/>
  <c r="G1859" i="19"/>
  <c r="G1860" i="19"/>
  <c r="G1861" i="19"/>
  <c r="G1862" i="19"/>
  <c r="G1863" i="19"/>
  <c r="G1864" i="19"/>
  <c r="G1865" i="19"/>
  <c r="G1866" i="19"/>
  <c r="G1867" i="19"/>
  <c r="G1868" i="19"/>
  <c r="G1869" i="19"/>
  <c r="G1870" i="19"/>
  <c r="G1871" i="19"/>
  <c r="G1872" i="19"/>
  <c r="G1873" i="19"/>
  <c r="G1874" i="19"/>
  <c r="G1875" i="19"/>
  <c r="G1876" i="19"/>
  <c r="G1877" i="19"/>
  <c r="G1878" i="19"/>
  <c r="G1879" i="19"/>
  <c r="G1880" i="19"/>
  <c r="G1881" i="19"/>
  <c r="G1882" i="19"/>
  <c r="G1883" i="19"/>
  <c r="G1884" i="19"/>
  <c r="G1885" i="19"/>
  <c r="G1886" i="19"/>
  <c r="G1887" i="19"/>
  <c r="G1888" i="19"/>
  <c r="G1889" i="19"/>
  <c r="G1890" i="19"/>
  <c r="G1891" i="19"/>
  <c r="G1892" i="19"/>
  <c r="G1893" i="19"/>
  <c r="G1894" i="19"/>
  <c r="G1895" i="19"/>
  <c r="G1896" i="19"/>
  <c r="G1897" i="19"/>
  <c r="G1898" i="19"/>
  <c r="G1899" i="19"/>
  <c r="G1900" i="19"/>
  <c r="G1901" i="19"/>
  <c r="G1902" i="19"/>
  <c r="G1903" i="19"/>
  <c r="G1904" i="19"/>
  <c r="G1905" i="19"/>
  <c r="G1906" i="19"/>
  <c r="G1907" i="19"/>
  <c r="G1908" i="19"/>
  <c r="G1909" i="19"/>
  <c r="G1910" i="19"/>
  <c r="G1911" i="19"/>
  <c r="G1912" i="19"/>
  <c r="G1913" i="19"/>
  <c r="G1914" i="19"/>
  <c r="G1915" i="19"/>
  <c r="G1916" i="19"/>
  <c r="G1917" i="19"/>
  <c r="G1918" i="19"/>
  <c r="G1919" i="19"/>
  <c r="G1920" i="19"/>
  <c r="G1921" i="19"/>
  <c r="G1922" i="19"/>
  <c r="G1923" i="19"/>
  <c r="G1924" i="19"/>
  <c r="G1925" i="19"/>
  <c r="G1926" i="19"/>
  <c r="G1927" i="19"/>
  <c r="G1928" i="19"/>
  <c r="G1929" i="19"/>
  <c r="G1930" i="19"/>
  <c r="G1931" i="19"/>
  <c r="G1932" i="19"/>
  <c r="G1933" i="19"/>
  <c r="G1934" i="19"/>
  <c r="G1935" i="19"/>
  <c r="G1936" i="19"/>
  <c r="G1937" i="19"/>
  <c r="G1938" i="19"/>
  <c r="G1939" i="19"/>
  <c r="G1940" i="19"/>
  <c r="G1941" i="19"/>
  <c r="G1942" i="19"/>
  <c r="G1943" i="19"/>
  <c r="G1944" i="19"/>
  <c r="G1945" i="19"/>
  <c r="G1946" i="19"/>
  <c r="G1947" i="19"/>
  <c r="G1948" i="19"/>
  <c r="G1949" i="19"/>
  <c r="G1950" i="19"/>
  <c r="G1951" i="19"/>
  <c r="G1952" i="19"/>
  <c r="G1953" i="19"/>
  <c r="G1954" i="19"/>
  <c r="G1955" i="19"/>
  <c r="G1956" i="19"/>
  <c r="G1957" i="19"/>
  <c r="G1958" i="19"/>
  <c r="G1959" i="19"/>
  <c r="G1960" i="19"/>
  <c r="G1961" i="19"/>
  <c r="G1962" i="19"/>
  <c r="G1963" i="19"/>
  <c r="G1964" i="19"/>
  <c r="G1965" i="19"/>
  <c r="G1966" i="19"/>
  <c r="G1967" i="19"/>
  <c r="G1968" i="19"/>
  <c r="G1969" i="19"/>
  <c r="G1970" i="19"/>
  <c r="G1971" i="19"/>
  <c r="G1972" i="19"/>
  <c r="G1973" i="19"/>
  <c r="G1974" i="19"/>
  <c r="G1975" i="19"/>
  <c r="G1976" i="19"/>
  <c r="G1977" i="19"/>
  <c r="G1978" i="19"/>
  <c r="G1979" i="19"/>
  <c r="G1980" i="19"/>
  <c r="G1981" i="19"/>
  <c r="G1982" i="19"/>
  <c r="G1983" i="19"/>
  <c r="G1984" i="19"/>
  <c r="G1985" i="19"/>
  <c r="G1986" i="19"/>
  <c r="G1987" i="19"/>
  <c r="G1988" i="19"/>
  <c r="G1989" i="19"/>
  <c r="G1990" i="19"/>
  <c r="G1991" i="19"/>
  <c r="G1992" i="19"/>
  <c r="G1993" i="19"/>
  <c r="G1994" i="19"/>
  <c r="G1995" i="19"/>
  <c r="G1996" i="19"/>
  <c r="G1997" i="19"/>
  <c r="G1998" i="19"/>
  <c r="G1999" i="19"/>
  <c r="G2000" i="19"/>
  <c r="G2001" i="19"/>
  <c r="G2002" i="19"/>
  <c r="G2003" i="19"/>
  <c r="G2004" i="19"/>
  <c r="G2005" i="19"/>
  <c r="G2006" i="19"/>
  <c r="G2007" i="19"/>
  <c r="G2008" i="19"/>
  <c r="G2009" i="19"/>
  <c r="G2010" i="19"/>
  <c r="G2011" i="19"/>
  <c r="G2012" i="19"/>
  <c r="G2013" i="19"/>
  <c r="G2014" i="19"/>
  <c r="G2015" i="19"/>
  <c r="G2016" i="19"/>
  <c r="G2017" i="19"/>
  <c r="G2018" i="19"/>
  <c r="G2019" i="19"/>
  <c r="G2020" i="19"/>
  <c r="G2021" i="19"/>
  <c r="G2022" i="19"/>
  <c r="G2023" i="19"/>
  <c r="G2024" i="19"/>
  <c r="G2025" i="19"/>
  <c r="G2026" i="19"/>
  <c r="G2027" i="19"/>
  <c r="G2028" i="19"/>
  <c r="G2029" i="19"/>
  <c r="G2030" i="19"/>
  <c r="G2031" i="19"/>
  <c r="G2032" i="19"/>
  <c r="G2033" i="19"/>
  <c r="G2034" i="19"/>
  <c r="G2035" i="19"/>
  <c r="G2036" i="19"/>
  <c r="G2037" i="19"/>
  <c r="G2038" i="19"/>
  <c r="G2039" i="19"/>
  <c r="G2040" i="19"/>
  <c r="G2041" i="19"/>
  <c r="G2042" i="19"/>
  <c r="G2043" i="19"/>
  <c r="G2044" i="19"/>
  <c r="G2045" i="19"/>
  <c r="G2046" i="19"/>
  <c r="G2047" i="19"/>
  <c r="G2048" i="19"/>
  <c r="G2049" i="19"/>
  <c r="G2050" i="19"/>
  <c r="G2051" i="19"/>
  <c r="G2052" i="19"/>
  <c r="G2053" i="19"/>
  <c r="G2054" i="19"/>
  <c r="G2055" i="19"/>
  <c r="G2056" i="19"/>
  <c r="G2057" i="19"/>
  <c r="G2058" i="19"/>
  <c r="G2059" i="19"/>
  <c r="G2060" i="19"/>
  <c r="G2061" i="19"/>
  <c r="G2062" i="19"/>
  <c r="G2063" i="19"/>
  <c r="G2064" i="19"/>
  <c r="G2065" i="19"/>
  <c r="G2066" i="19"/>
  <c r="G2067" i="19"/>
  <c r="G2068" i="19"/>
  <c r="G2069" i="19"/>
  <c r="G2070" i="19"/>
  <c r="G2071" i="19"/>
  <c r="G2072" i="19"/>
  <c r="G2073" i="19"/>
  <c r="G2074" i="19"/>
  <c r="G2075" i="19"/>
  <c r="G2076" i="19"/>
  <c r="G2077" i="19"/>
  <c r="G2078" i="19"/>
  <c r="G2079" i="19"/>
  <c r="G2080" i="19"/>
  <c r="G2081" i="19"/>
  <c r="G2082" i="19"/>
  <c r="G2083" i="19"/>
  <c r="G2084" i="19"/>
  <c r="G2085" i="19"/>
  <c r="G2086" i="19"/>
  <c r="G2087" i="19"/>
  <c r="G2088" i="19"/>
  <c r="G2089" i="19"/>
  <c r="G2090" i="19"/>
  <c r="G2091" i="19"/>
  <c r="G2092" i="19"/>
  <c r="G2093" i="19"/>
  <c r="G2094" i="19"/>
  <c r="G2095" i="19"/>
  <c r="G2096" i="19"/>
  <c r="G2097" i="19"/>
  <c r="G2098" i="19"/>
  <c r="G2099" i="19"/>
  <c r="G2100" i="19"/>
  <c r="G2101" i="19"/>
  <c r="G2102" i="19"/>
  <c r="G2103" i="19"/>
  <c r="G2104" i="19"/>
  <c r="G2105" i="19"/>
  <c r="G2106" i="19"/>
  <c r="G2107" i="19"/>
  <c r="G2108" i="19"/>
  <c r="G2109" i="19"/>
  <c r="G2110" i="19"/>
  <c r="G2111" i="19"/>
  <c r="G2112" i="19"/>
  <c r="G2113" i="19"/>
  <c r="G2114" i="19"/>
  <c r="G2115" i="19"/>
  <c r="G2116" i="19"/>
  <c r="G2117" i="19"/>
  <c r="G2118" i="19"/>
  <c r="G2119" i="19"/>
  <c r="G2120" i="19"/>
  <c r="G2121" i="19"/>
  <c r="G2122" i="19"/>
  <c r="G2123" i="19"/>
  <c r="G2124" i="19"/>
  <c r="G2125" i="19"/>
  <c r="G2126" i="19"/>
  <c r="G2127" i="19"/>
  <c r="G2128" i="19"/>
  <c r="G2129" i="19"/>
  <c r="G2130" i="19"/>
  <c r="G2131" i="19"/>
  <c r="G2132" i="19"/>
  <c r="G2133" i="19"/>
  <c r="G2134" i="19"/>
  <c r="G2135" i="19"/>
  <c r="G2136" i="19"/>
  <c r="G2137" i="19"/>
  <c r="G2138" i="19"/>
  <c r="G2139" i="19"/>
  <c r="G2140" i="19"/>
  <c r="G2141" i="19"/>
  <c r="G2142" i="19"/>
  <c r="G2143" i="19"/>
  <c r="G2144" i="19"/>
  <c r="G2145" i="19"/>
  <c r="G2146" i="19"/>
  <c r="G2147" i="19"/>
  <c r="G2148" i="19"/>
  <c r="G2149" i="19"/>
  <c r="G2150" i="19"/>
  <c r="G2151" i="19"/>
  <c r="G2152" i="19"/>
  <c r="G2153" i="19"/>
  <c r="G2154" i="19"/>
  <c r="G2155" i="19"/>
  <c r="G2156" i="19"/>
  <c r="G2157" i="19"/>
  <c r="G2158" i="19"/>
  <c r="G2159" i="19"/>
  <c r="G2160" i="19"/>
  <c r="G2161" i="19"/>
  <c r="G2162" i="19"/>
  <c r="G2163" i="19"/>
  <c r="G2164" i="19"/>
  <c r="G2165" i="19"/>
  <c r="G2166" i="19"/>
  <c r="G2167" i="19"/>
  <c r="G2168" i="19"/>
  <c r="G2169" i="19"/>
  <c r="G2170" i="19"/>
  <c r="G2171" i="19"/>
  <c r="G2172" i="19"/>
  <c r="G2173" i="19"/>
  <c r="G2174" i="19"/>
  <c r="G2175" i="19"/>
  <c r="G2176" i="19"/>
  <c r="G2177" i="19"/>
  <c r="G2178" i="19"/>
  <c r="G2179" i="19"/>
  <c r="G2180" i="19"/>
  <c r="G2181" i="19"/>
  <c r="G2182" i="19"/>
  <c r="G2183" i="19"/>
  <c r="G2184" i="19"/>
  <c r="G2185" i="19"/>
  <c r="G2186" i="19"/>
  <c r="G2187" i="19"/>
  <c r="G2188" i="19"/>
  <c r="G2189" i="19"/>
  <c r="G2190" i="19"/>
  <c r="G2191" i="19"/>
  <c r="G2192" i="19"/>
  <c r="G2193" i="19"/>
  <c r="G2194" i="19"/>
  <c r="G2195" i="19"/>
  <c r="G2196" i="19"/>
  <c r="G2197" i="19"/>
  <c r="G2198" i="19"/>
  <c r="G2199" i="19"/>
  <c r="G2200" i="19"/>
  <c r="G2201" i="19"/>
  <c r="G2202" i="19"/>
  <c r="G2203" i="19"/>
  <c r="G2204" i="19"/>
  <c r="G2205" i="19"/>
  <c r="G2206" i="19"/>
  <c r="G2207" i="19"/>
  <c r="G2208" i="19"/>
  <c r="G2209" i="19"/>
  <c r="G2210" i="19"/>
  <c r="G2211" i="19"/>
  <c r="G2212" i="19"/>
  <c r="G2213" i="19"/>
  <c r="G2214" i="19"/>
  <c r="G2215" i="19"/>
  <c r="G2216" i="19"/>
  <c r="G2217" i="19"/>
  <c r="G2218" i="19"/>
  <c r="G2219" i="19"/>
  <c r="G2220" i="19"/>
  <c r="G2221" i="19"/>
  <c r="G2222" i="19"/>
  <c r="G2223" i="19"/>
  <c r="G2224" i="19"/>
  <c r="G2225" i="19"/>
  <c r="G2226" i="19"/>
  <c r="G2227" i="19"/>
  <c r="G2228" i="19"/>
  <c r="G2229" i="19"/>
  <c r="G2230" i="19"/>
  <c r="G2231" i="19"/>
  <c r="G2232" i="19"/>
  <c r="G2233" i="19"/>
  <c r="G2234" i="19"/>
  <c r="G2235" i="19"/>
  <c r="G2236" i="19"/>
  <c r="G2237" i="19"/>
  <c r="G2238" i="19"/>
  <c r="G2239" i="19"/>
  <c r="G2240" i="19"/>
  <c r="G2241" i="19"/>
  <c r="G2242" i="19"/>
  <c r="G2243" i="19"/>
  <c r="G2244" i="19"/>
  <c r="G2245" i="19"/>
  <c r="G2246" i="19"/>
  <c r="G2247" i="19"/>
  <c r="G2248" i="19"/>
  <c r="G2249" i="19"/>
  <c r="G2250" i="19"/>
  <c r="G2251" i="19"/>
  <c r="G2252" i="19"/>
  <c r="G2253" i="19"/>
  <c r="G2254" i="19"/>
  <c r="G2255" i="19"/>
  <c r="G2256" i="19"/>
  <c r="G2257" i="19"/>
  <c r="G2258" i="19"/>
  <c r="G2259" i="19"/>
  <c r="G2260" i="19"/>
  <c r="G2261" i="19"/>
  <c r="G2262" i="19"/>
  <c r="G2263" i="19"/>
  <c r="G2264" i="19"/>
  <c r="G2265" i="19"/>
  <c r="G2266" i="19"/>
  <c r="G2267" i="19"/>
  <c r="G2268" i="19"/>
  <c r="G2269" i="19"/>
  <c r="G2270" i="19"/>
  <c r="G2271" i="19"/>
  <c r="G2272" i="19"/>
  <c r="G2273" i="19"/>
  <c r="G2274" i="19"/>
  <c r="G2275" i="19"/>
  <c r="G2276" i="19"/>
  <c r="G2277" i="19"/>
  <c r="G2278" i="19"/>
  <c r="G2279" i="19"/>
  <c r="G2280" i="19"/>
  <c r="G2281" i="19"/>
  <c r="G2282" i="19"/>
  <c r="G2283" i="19"/>
  <c r="G2284" i="19"/>
  <c r="G2285" i="19"/>
  <c r="G2286" i="19"/>
  <c r="G2287" i="19"/>
  <c r="G2288" i="19"/>
  <c r="G2289" i="19"/>
  <c r="G2290" i="19"/>
  <c r="G2291" i="19"/>
  <c r="G2292" i="19"/>
  <c r="G2293" i="19"/>
  <c r="G2294" i="19"/>
  <c r="G2295" i="19"/>
  <c r="G2296" i="19"/>
  <c r="G2297" i="19"/>
  <c r="G2298" i="19"/>
  <c r="G2299" i="19"/>
  <c r="G2300" i="19"/>
  <c r="G2301" i="19"/>
  <c r="G2302" i="19"/>
  <c r="G2303" i="19"/>
  <c r="G2304" i="19"/>
  <c r="G2305" i="19"/>
  <c r="G2306" i="19"/>
  <c r="G2307" i="19"/>
  <c r="G2308" i="19"/>
  <c r="G2309" i="19"/>
  <c r="G2310" i="19"/>
  <c r="G2311" i="19"/>
  <c r="G2312" i="19"/>
  <c r="G2313" i="19"/>
  <c r="G2314" i="19"/>
  <c r="G2315" i="19"/>
  <c r="G2316" i="19"/>
  <c r="G2317" i="19"/>
  <c r="G2318" i="19"/>
  <c r="G2319" i="19"/>
  <c r="G2320" i="19"/>
  <c r="G2321" i="19"/>
  <c r="G2322" i="19"/>
  <c r="G2323" i="19"/>
  <c r="G2324" i="19"/>
  <c r="G2325" i="19"/>
  <c r="G2326" i="19"/>
  <c r="G2327" i="19"/>
  <c r="G2328" i="19"/>
  <c r="G2329" i="19"/>
  <c r="G2330" i="19"/>
  <c r="G2331" i="19"/>
  <c r="G2332" i="19"/>
  <c r="G2333" i="19"/>
  <c r="G2334" i="19"/>
  <c r="G2335" i="19"/>
  <c r="G2336" i="19"/>
  <c r="G2337" i="19"/>
  <c r="G2338" i="19"/>
  <c r="G2339" i="19"/>
  <c r="G2340" i="19"/>
  <c r="G2341" i="19"/>
  <c r="G2342" i="19"/>
  <c r="G2343" i="19"/>
  <c r="G2344" i="19"/>
  <c r="G2345" i="19"/>
  <c r="G2346" i="19"/>
  <c r="G2347" i="19"/>
  <c r="G2348" i="19"/>
  <c r="G2349" i="19"/>
  <c r="G2350" i="19"/>
  <c r="G2351" i="19"/>
  <c r="G2352" i="19"/>
  <c r="G2353" i="19"/>
  <c r="G2354" i="19"/>
  <c r="G2355" i="19"/>
  <c r="G2356" i="19"/>
  <c r="G2357" i="19"/>
  <c r="G2358" i="19"/>
  <c r="G2359" i="19"/>
  <c r="G2360" i="19"/>
  <c r="G2361" i="19"/>
  <c r="G2362" i="19"/>
  <c r="G2363" i="19"/>
  <c r="G2364" i="19"/>
  <c r="G2365" i="19"/>
  <c r="G2366" i="19"/>
  <c r="G2367" i="19"/>
  <c r="G2368" i="19"/>
  <c r="G2369" i="19"/>
  <c r="G2370" i="19"/>
  <c r="G2371" i="19"/>
  <c r="G2372" i="19"/>
  <c r="G2373" i="19"/>
  <c r="G2374" i="19"/>
  <c r="G2375" i="19"/>
  <c r="G2376" i="19"/>
  <c r="G2377" i="19"/>
  <c r="G2378" i="19"/>
  <c r="G2379" i="19"/>
  <c r="G2380" i="19"/>
  <c r="G2381" i="19"/>
  <c r="G2382" i="19"/>
  <c r="G2383" i="19"/>
  <c r="G2384" i="19"/>
  <c r="G2385" i="19"/>
  <c r="G2386" i="19"/>
  <c r="G2387" i="19"/>
  <c r="G2388" i="19"/>
  <c r="G2389" i="19"/>
  <c r="G2390" i="19"/>
  <c r="G2391" i="19"/>
  <c r="G2392" i="19"/>
  <c r="G2393" i="19"/>
  <c r="G2394" i="19"/>
  <c r="G2395" i="19"/>
  <c r="G2396" i="19"/>
  <c r="G2397" i="19"/>
  <c r="G2398" i="19"/>
  <c r="G2399" i="19"/>
  <c r="G2400" i="19"/>
  <c r="G2401" i="19"/>
  <c r="G2402" i="19"/>
  <c r="G2403" i="19"/>
  <c r="G2404" i="19"/>
  <c r="G2405" i="19"/>
  <c r="G2406" i="19"/>
  <c r="G2407" i="19"/>
  <c r="G2408" i="19"/>
  <c r="G2409" i="19"/>
  <c r="G2410" i="19"/>
  <c r="G2411" i="19"/>
  <c r="G2412" i="19"/>
  <c r="G2413" i="19"/>
  <c r="G2414" i="19"/>
  <c r="G2415" i="19"/>
  <c r="G2416" i="19"/>
  <c r="G2417" i="19"/>
  <c r="G2418" i="19"/>
  <c r="G2419" i="19"/>
  <c r="G2420" i="19"/>
  <c r="G2421" i="19"/>
  <c r="G2422" i="19"/>
  <c r="G2423" i="19"/>
  <c r="G2424" i="19"/>
  <c r="G2425" i="19"/>
  <c r="G2426" i="19"/>
  <c r="G2427" i="19"/>
  <c r="G2428" i="19"/>
  <c r="G2429" i="19"/>
  <c r="G2430" i="19"/>
  <c r="G2431" i="19"/>
  <c r="G2432" i="19"/>
  <c r="G2433" i="19"/>
  <c r="G2434" i="19"/>
  <c r="G2435" i="19"/>
  <c r="G2436" i="19"/>
  <c r="G2437" i="19"/>
  <c r="G2438" i="19"/>
  <c r="G2439" i="19"/>
  <c r="G2440" i="19"/>
  <c r="G2441" i="19"/>
  <c r="G2442" i="19"/>
  <c r="G2443" i="19"/>
  <c r="G2444" i="19"/>
  <c r="G2445" i="19"/>
  <c r="G2446" i="19"/>
  <c r="G2447" i="19"/>
  <c r="G2448" i="19"/>
  <c r="G2449" i="19"/>
  <c r="G2450" i="19"/>
  <c r="G2451" i="19"/>
  <c r="G2452" i="19"/>
  <c r="G2453" i="19"/>
  <c r="G2454" i="19"/>
  <c r="G2455" i="19"/>
  <c r="G2456" i="19"/>
  <c r="G2457" i="19"/>
  <c r="G2458" i="19"/>
  <c r="G2459" i="19"/>
  <c r="G2460" i="19"/>
  <c r="G2461" i="19"/>
  <c r="G2462" i="19"/>
  <c r="G2463" i="19"/>
  <c r="G2464" i="19"/>
  <c r="G2465" i="19"/>
  <c r="G2466" i="19"/>
  <c r="G2467" i="19"/>
  <c r="G2468" i="19"/>
  <c r="G2469" i="19"/>
  <c r="G2470" i="19"/>
  <c r="G2471" i="19"/>
  <c r="G2472" i="19"/>
  <c r="G2473" i="19"/>
  <c r="G2474" i="19"/>
  <c r="G2475" i="19"/>
  <c r="G2476" i="19"/>
  <c r="G2477" i="19"/>
  <c r="G2478" i="19"/>
  <c r="G2479" i="19"/>
  <c r="G2480" i="19"/>
  <c r="G2481" i="19"/>
  <c r="G2482" i="19"/>
  <c r="G2483" i="19"/>
  <c r="G2484" i="19"/>
  <c r="G2485" i="19"/>
  <c r="G2486" i="19"/>
  <c r="G2487" i="19"/>
  <c r="G2488" i="19"/>
  <c r="G2489" i="19"/>
  <c r="G2490" i="19"/>
  <c r="G2491" i="19"/>
  <c r="G2492" i="19"/>
  <c r="G2493" i="19"/>
  <c r="G2494" i="19"/>
  <c r="G2495" i="19"/>
  <c r="G2496" i="19"/>
  <c r="G2497" i="19"/>
  <c r="G2498" i="19"/>
  <c r="G2499" i="19"/>
  <c r="G2500" i="19"/>
  <c r="G2501" i="19"/>
  <c r="G2502" i="19"/>
  <c r="G2503" i="19"/>
  <c r="G2504" i="19"/>
  <c r="G2505" i="19"/>
  <c r="G2506" i="19"/>
  <c r="G2507" i="19"/>
  <c r="G2508" i="19"/>
  <c r="G2509" i="19"/>
  <c r="G2510" i="19"/>
  <c r="G2511" i="19"/>
  <c r="G2512" i="19"/>
  <c r="G2513" i="19"/>
  <c r="G2514" i="19"/>
  <c r="G2515" i="19"/>
  <c r="G2516" i="19"/>
  <c r="G2517" i="19"/>
  <c r="G2518" i="19"/>
  <c r="G2519" i="19"/>
  <c r="G2520" i="19"/>
  <c r="G2521" i="19"/>
  <c r="G2522" i="19"/>
  <c r="G2523" i="19"/>
  <c r="G2524" i="19"/>
  <c r="G2525" i="19"/>
  <c r="G2526" i="19"/>
  <c r="G2527" i="19"/>
  <c r="G2528" i="19"/>
  <c r="G2529" i="19"/>
  <c r="G2530" i="19"/>
  <c r="G2531" i="19"/>
  <c r="G2532" i="19"/>
  <c r="G2533" i="19"/>
  <c r="G2534" i="19"/>
  <c r="G2535" i="19"/>
  <c r="G2536" i="19"/>
  <c r="G2537" i="19"/>
  <c r="G2538" i="19"/>
  <c r="G2539" i="19"/>
  <c r="G2540" i="19"/>
  <c r="G2541" i="19"/>
  <c r="G2542" i="19"/>
  <c r="G2543" i="19"/>
  <c r="G2544" i="19"/>
  <c r="G2545" i="19"/>
  <c r="G2546" i="19"/>
  <c r="G2547" i="19"/>
  <c r="G2548" i="19"/>
  <c r="G2549" i="19"/>
  <c r="G2550" i="19"/>
  <c r="G2551" i="19"/>
  <c r="G2552" i="19"/>
  <c r="G2553" i="19"/>
  <c r="G2554" i="19"/>
  <c r="G2555" i="19"/>
  <c r="G2556" i="19"/>
  <c r="G2557" i="19"/>
  <c r="G2558" i="19"/>
  <c r="G2559" i="19"/>
  <c r="G2560" i="19"/>
  <c r="G2561" i="19"/>
  <c r="G2562" i="19"/>
  <c r="G2563" i="19"/>
  <c r="G2564" i="19"/>
  <c r="G2565" i="19"/>
  <c r="G2566" i="19"/>
  <c r="G2567" i="19"/>
  <c r="G2568" i="19"/>
  <c r="G2569" i="19"/>
  <c r="G2570" i="19"/>
  <c r="G2571" i="19"/>
  <c r="G2572" i="19"/>
  <c r="G2573" i="19"/>
  <c r="G2574" i="19"/>
  <c r="G2575" i="19"/>
  <c r="G2576" i="19"/>
  <c r="G2577" i="19"/>
  <c r="G2578" i="19"/>
  <c r="G2579" i="19"/>
  <c r="G2580" i="19"/>
  <c r="G2581" i="19"/>
  <c r="G2582" i="19"/>
  <c r="G2583" i="19"/>
  <c r="G2584" i="19"/>
  <c r="G2585" i="19"/>
  <c r="G2586" i="19"/>
  <c r="G2587" i="19"/>
  <c r="G2588" i="19"/>
  <c r="G2589" i="19"/>
  <c r="G2590" i="19"/>
  <c r="G2591" i="19"/>
  <c r="G2592" i="19"/>
  <c r="G2593" i="19"/>
  <c r="G2594" i="19"/>
  <c r="G2595" i="19"/>
  <c r="G2596" i="19"/>
  <c r="G2597" i="19"/>
  <c r="G2598" i="19"/>
  <c r="G2599" i="19"/>
  <c r="G2600" i="19"/>
  <c r="G2601" i="19"/>
  <c r="G2602" i="19"/>
  <c r="G2603" i="19"/>
  <c r="G2604" i="19"/>
  <c r="G2605" i="19"/>
  <c r="G2606" i="19"/>
  <c r="G2607" i="19"/>
  <c r="G2608" i="19"/>
  <c r="G2609" i="19"/>
  <c r="G2610" i="19"/>
  <c r="G2611" i="19"/>
  <c r="G2612" i="19"/>
  <c r="G2613" i="19"/>
  <c r="G2614" i="19"/>
  <c r="G2615" i="19"/>
  <c r="G2616" i="19"/>
  <c r="G2617" i="19"/>
  <c r="G2618" i="19"/>
  <c r="G2619" i="19"/>
  <c r="G2620" i="19"/>
  <c r="G2621" i="19"/>
  <c r="G2622" i="19"/>
  <c r="G2623" i="19"/>
  <c r="G2624" i="19"/>
  <c r="G2625" i="19"/>
  <c r="G2626" i="19"/>
  <c r="G2627" i="19"/>
  <c r="G2628" i="19"/>
  <c r="G2629" i="19"/>
  <c r="G2630" i="19"/>
  <c r="G2631" i="19"/>
  <c r="G2632" i="19"/>
  <c r="G2633" i="19"/>
  <c r="G2634" i="19"/>
  <c r="G2635" i="19"/>
  <c r="G2636" i="19"/>
  <c r="G2637" i="19"/>
  <c r="G2638" i="19"/>
  <c r="G2639" i="19"/>
  <c r="G2640" i="19"/>
  <c r="G2641" i="19"/>
  <c r="G2642" i="19"/>
  <c r="G2643" i="19"/>
  <c r="G2644" i="19"/>
  <c r="G2645" i="19"/>
  <c r="G2646" i="19"/>
  <c r="G2647" i="19"/>
  <c r="G2648" i="19"/>
  <c r="G2649" i="19"/>
  <c r="G2650" i="19"/>
  <c r="G2651" i="19"/>
  <c r="G2652" i="19"/>
  <c r="G2653" i="19"/>
  <c r="G2654" i="19"/>
  <c r="G2655" i="19"/>
  <c r="G2656" i="19"/>
  <c r="G2657" i="19"/>
  <c r="G2658" i="19"/>
  <c r="G2659" i="19"/>
  <c r="G2660" i="19"/>
  <c r="G2661" i="19"/>
  <c r="G2662" i="19"/>
  <c r="G2663" i="19"/>
  <c r="G2664" i="19"/>
  <c r="G2665" i="19"/>
  <c r="G2666" i="19"/>
  <c r="G2667" i="19"/>
  <c r="G2668" i="19"/>
  <c r="G2669" i="19"/>
  <c r="G2670" i="19"/>
  <c r="G2671" i="19"/>
  <c r="G2672" i="19"/>
  <c r="G2673" i="19"/>
  <c r="G2674" i="19"/>
  <c r="G2675" i="19"/>
  <c r="G2676" i="19"/>
  <c r="G2677" i="19"/>
  <c r="G2678" i="19"/>
  <c r="G2679" i="19"/>
  <c r="G2680" i="19"/>
  <c r="G2681" i="19"/>
  <c r="G2682" i="19"/>
  <c r="G2683" i="19"/>
  <c r="G2684" i="19"/>
  <c r="G2685" i="19"/>
  <c r="G2686" i="19"/>
  <c r="G2687" i="19"/>
  <c r="G2688" i="19"/>
  <c r="G2689" i="19"/>
  <c r="G2690" i="19"/>
  <c r="G2691" i="19"/>
  <c r="G2692" i="19"/>
  <c r="G2693" i="19"/>
  <c r="G2694" i="19"/>
  <c r="G2695" i="19"/>
  <c r="G2696" i="19"/>
  <c r="G2697" i="19"/>
  <c r="G2698" i="19"/>
  <c r="G2699" i="19"/>
  <c r="G2700" i="19"/>
  <c r="G2701" i="19"/>
  <c r="G2702" i="19"/>
  <c r="G2703" i="19"/>
  <c r="G2704" i="19"/>
  <c r="G2705" i="19"/>
  <c r="G2706" i="19"/>
  <c r="G2707" i="19"/>
  <c r="G2708" i="19"/>
  <c r="G2709" i="19"/>
  <c r="G2710" i="19"/>
  <c r="G2711" i="19"/>
  <c r="G2712" i="19"/>
  <c r="G2713" i="19"/>
  <c r="G2714" i="19"/>
  <c r="G2715" i="19"/>
  <c r="G2716" i="19"/>
  <c r="G2717" i="19"/>
  <c r="G2718" i="19"/>
  <c r="G2719" i="19"/>
  <c r="G2720" i="19"/>
  <c r="G2721" i="19"/>
  <c r="G2722" i="19"/>
  <c r="G2723" i="19"/>
  <c r="G2724" i="19"/>
  <c r="G2725" i="19"/>
  <c r="G2726" i="19"/>
  <c r="G2727" i="19"/>
  <c r="G2728" i="19"/>
  <c r="G2729" i="19"/>
  <c r="G2730" i="19"/>
  <c r="G2731" i="19"/>
  <c r="G2732" i="19"/>
  <c r="G2733" i="19"/>
  <c r="G2734" i="19"/>
  <c r="G2735" i="19"/>
  <c r="G2736" i="19"/>
  <c r="G2737" i="19"/>
  <c r="G2738" i="19"/>
  <c r="G2739" i="19"/>
  <c r="G2740" i="19"/>
  <c r="G2741" i="19"/>
  <c r="G2742" i="19"/>
  <c r="G2743" i="19"/>
  <c r="G2744" i="19"/>
  <c r="G2745" i="19"/>
  <c r="G2746" i="19"/>
  <c r="G2747" i="19"/>
  <c r="G2748" i="19"/>
  <c r="G2749" i="19"/>
  <c r="G2750" i="19"/>
  <c r="G2751" i="19"/>
  <c r="G2752" i="19"/>
  <c r="G2753" i="19"/>
  <c r="G2754" i="19"/>
  <c r="G2755" i="19"/>
  <c r="G2756" i="19"/>
  <c r="G2757" i="19"/>
  <c r="G2758" i="19"/>
  <c r="G2759" i="19"/>
  <c r="G2760" i="19"/>
  <c r="G2761" i="19"/>
  <c r="G2762" i="19"/>
  <c r="G2763" i="19"/>
  <c r="G2764" i="19"/>
  <c r="G2765" i="19"/>
  <c r="G2766" i="19"/>
  <c r="G2767" i="19"/>
  <c r="G2768" i="19"/>
  <c r="G2769" i="19"/>
  <c r="G2770" i="19"/>
  <c r="G2771" i="19"/>
  <c r="G2772" i="19"/>
  <c r="G2773" i="19"/>
  <c r="G2774" i="19"/>
  <c r="G2775" i="19"/>
  <c r="G2776" i="19"/>
  <c r="G2777" i="19"/>
  <c r="G2778" i="19"/>
  <c r="G2779" i="19"/>
  <c r="G2780" i="19"/>
  <c r="G2781" i="19"/>
  <c r="G2782" i="19"/>
  <c r="G2783" i="19"/>
  <c r="G2784" i="19"/>
  <c r="G2785" i="19"/>
  <c r="G2786" i="19"/>
  <c r="G2787" i="19"/>
  <c r="G2788" i="19"/>
  <c r="G2789" i="19"/>
  <c r="G2790" i="19"/>
  <c r="G2791" i="19"/>
  <c r="G2792" i="19"/>
  <c r="G2793" i="19"/>
  <c r="G2794" i="19"/>
  <c r="G2795" i="19"/>
  <c r="G2796" i="19"/>
  <c r="G2797" i="19"/>
  <c r="G2798" i="19"/>
  <c r="G2799" i="19"/>
  <c r="G2800" i="19"/>
  <c r="G2801" i="19"/>
  <c r="G2802" i="19"/>
  <c r="G2803" i="19"/>
  <c r="G2804" i="19"/>
  <c r="G2805" i="19"/>
  <c r="G2806" i="19"/>
  <c r="G2807" i="19"/>
  <c r="G2808" i="19"/>
  <c r="G2809" i="19"/>
  <c r="G2810" i="19"/>
  <c r="G2811" i="19"/>
  <c r="G2812" i="19"/>
  <c r="G2813" i="19"/>
  <c r="G2814" i="19"/>
  <c r="G2815" i="19"/>
  <c r="G2816" i="19"/>
  <c r="G2817" i="19"/>
  <c r="G2818" i="19"/>
  <c r="G2819" i="19"/>
  <c r="G2820" i="19"/>
  <c r="G2821" i="19"/>
  <c r="G2822" i="19"/>
  <c r="G2823" i="19"/>
  <c r="G2824" i="19"/>
  <c r="G2825" i="19"/>
  <c r="G2826" i="19"/>
  <c r="G2827" i="19"/>
  <c r="G2828" i="19"/>
  <c r="G2829" i="19"/>
  <c r="G2830" i="19"/>
  <c r="G2831" i="19"/>
  <c r="G2832" i="19"/>
  <c r="G2833" i="19"/>
  <c r="G2834" i="19"/>
  <c r="G2835" i="19"/>
  <c r="G2836" i="19"/>
  <c r="G2837" i="19"/>
  <c r="G2838" i="19"/>
  <c r="G2839" i="19"/>
  <c r="G2840" i="19"/>
  <c r="G2841" i="19"/>
  <c r="G2842" i="19"/>
  <c r="G2843" i="19"/>
  <c r="G2844" i="19"/>
  <c r="G2845" i="19"/>
  <c r="G2846" i="19"/>
  <c r="G2847" i="19"/>
  <c r="G2848" i="19"/>
  <c r="G2849" i="19"/>
  <c r="G2850" i="19"/>
  <c r="G2851" i="19"/>
  <c r="G2852" i="19"/>
  <c r="G2853" i="19"/>
  <c r="G2854" i="19"/>
  <c r="G2855" i="19"/>
  <c r="G2856" i="19"/>
  <c r="G2857" i="19"/>
  <c r="G2858" i="19"/>
  <c r="G2859" i="19"/>
  <c r="G2860" i="19"/>
  <c r="G2861" i="19"/>
  <c r="G2862" i="19"/>
  <c r="G2863" i="19"/>
  <c r="G2864" i="19"/>
  <c r="G2865" i="19"/>
  <c r="G2866" i="19"/>
  <c r="G2867" i="19"/>
  <c r="G2868" i="19"/>
  <c r="G2869" i="19"/>
  <c r="G2870" i="19"/>
  <c r="G2871" i="19"/>
  <c r="G2872" i="19"/>
  <c r="G2873" i="19"/>
  <c r="G2874" i="19"/>
  <c r="G2875" i="19"/>
  <c r="G2876" i="19"/>
  <c r="G2877" i="19"/>
  <c r="G2878" i="19"/>
  <c r="G2879" i="19"/>
  <c r="G2880" i="19"/>
  <c r="G2881" i="19"/>
  <c r="G2882" i="19"/>
  <c r="G2883" i="19"/>
  <c r="G2884" i="19"/>
  <c r="G2885" i="19"/>
  <c r="G2886" i="19"/>
  <c r="G2887" i="19"/>
  <c r="G2888" i="19"/>
  <c r="G2889" i="19"/>
  <c r="G2890" i="19"/>
  <c r="G2891" i="19"/>
  <c r="G2892" i="19"/>
  <c r="G2893" i="19"/>
  <c r="G2894" i="19"/>
  <c r="G2895" i="19"/>
  <c r="G2896" i="19"/>
  <c r="G2897" i="19"/>
  <c r="G2898" i="19"/>
  <c r="G2899" i="19"/>
  <c r="G2900" i="19"/>
  <c r="G2901" i="19"/>
  <c r="G2902" i="19"/>
  <c r="G2903" i="19"/>
  <c r="G2904" i="19"/>
  <c r="G2905" i="19"/>
  <c r="G2906" i="19"/>
  <c r="G2907" i="19"/>
  <c r="G2908" i="19"/>
  <c r="G2909" i="19"/>
  <c r="G2910" i="19"/>
  <c r="G2911" i="19"/>
  <c r="G2912" i="19"/>
  <c r="G2913" i="19"/>
  <c r="G2914" i="19"/>
  <c r="G2915" i="19"/>
  <c r="G2916" i="19"/>
  <c r="G2917" i="19"/>
  <c r="G2918" i="19"/>
  <c r="G2919" i="19"/>
  <c r="G2920" i="19"/>
  <c r="G2921" i="19"/>
  <c r="G2922" i="19"/>
  <c r="G2923" i="19"/>
  <c r="G2924" i="19"/>
  <c r="G2925" i="19"/>
  <c r="G2926" i="19"/>
  <c r="G2927" i="19"/>
  <c r="G2928" i="19"/>
  <c r="G2929" i="19"/>
  <c r="G2930" i="19"/>
  <c r="G2931" i="19"/>
  <c r="G2932" i="19"/>
  <c r="G2933" i="19"/>
  <c r="G2934" i="19"/>
  <c r="G2935" i="19"/>
  <c r="G2936" i="19"/>
  <c r="G2937" i="19"/>
  <c r="G2938" i="19"/>
  <c r="G2939" i="19"/>
  <c r="G2940" i="19"/>
  <c r="G2941" i="19"/>
  <c r="G2942" i="19"/>
  <c r="G2943" i="19"/>
  <c r="G2944" i="19"/>
  <c r="G2945" i="19"/>
  <c r="G2946" i="19"/>
  <c r="G2947" i="19"/>
  <c r="G2948" i="19"/>
  <c r="G2949" i="19"/>
  <c r="G2950" i="19"/>
  <c r="G2951" i="19"/>
  <c r="G2952" i="19"/>
  <c r="G2953" i="19"/>
  <c r="G2954" i="19"/>
  <c r="G2955" i="19"/>
  <c r="G2956" i="19"/>
  <c r="G2957" i="19"/>
  <c r="G2958" i="19"/>
  <c r="G2959" i="19"/>
  <c r="G2960" i="19"/>
  <c r="G2961" i="19"/>
  <c r="G2962" i="19"/>
  <c r="G2963" i="19"/>
  <c r="G2964" i="19"/>
  <c r="G2965" i="19"/>
  <c r="G2966" i="19"/>
  <c r="G2967" i="19"/>
  <c r="G2968" i="19"/>
  <c r="G2969" i="19"/>
  <c r="G2970" i="19"/>
  <c r="G2971" i="19"/>
  <c r="G2972" i="19"/>
  <c r="G2973" i="19"/>
  <c r="G2974" i="19"/>
  <c r="G2975" i="19"/>
  <c r="G2976" i="19"/>
  <c r="G2977" i="19"/>
  <c r="G2978" i="19"/>
  <c r="G2979" i="19"/>
  <c r="G2980" i="19"/>
  <c r="G2981" i="19"/>
  <c r="G2982" i="19"/>
  <c r="G2983" i="19"/>
  <c r="G2984" i="19"/>
  <c r="G2985" i="19"/>
  <c r="G2986" i="19"/>
  <c r="G2987" i="19"/>
  <c r="G2988" i="19"/>
  <c r="G2989" i="19"/>
  <c r="G2990" i="19"/>
  <c r="G2991" i="19"/>
  <c r="G2992" i="19"/>
  <c r="G2993" i="19"/>
  <c r="G2994" i="19"/>
  <c r="G2995" i="19"/>
  <c r="G2996" i="19"/>
  <c r="G2997" i="19"/>
  <c r="G2998" i="19"/>
  <c r="G2999" i="19"/>
  <c r="G3000" i="19"/>
  <c r="G3001" i="19"/>
  <c r="G3002" i="19"/>
  <c r="G3003" i="19"/>
  <c r="G3004" i="19"/>
  <c r="G3005" i="19"/>
  <c r="G3006" i="19"/>
  <c r="G3007" i="19"/>
  <c r="G3008" i="19"/>
  <c r="G3009" i="19"/>
  <c r="G3010" i="19"/>
  <c r="G3011" i="19"/>
  <c r="G3012" i="19"/>
  <c r="G3013" i="19"/>
  <c r="G3014" i="19"/>
  <c r="G3015" i="19"/>
  <c r="G3016" i="19"/>
  <c r="G3017" i="19"/>
  <c r="G3018" i="19"/>
  <c r="G3019" i="19"/>
  <c r="G3020" i="19"/>
  <c r="G3021" i="19"/>
  <c r="G3022" i="19"/>
  <c r="G3023" i="19"/>
  <c r="G3024" i="19"/>
  <c r="G3025" i="19"/>
  <c r="G3026" i="19"/>
  <c r="G3027" i="19"/>
  <c r="G3028" i="19"/>
  <c r="G3029" i="19"/>
  <c r="G3030" i="19"/>
  <c r="G3031" i="19"/>
  <c r="G3032" i="19"/>
  <c r="G3033" i="19"/>
  <c r="G3034" i="19"/>
  <c r="G3035" i="19"/>
  <c r="G3036" i="19"/>
  <c r="G3037" i="19"/>
  <c r="G3038" i="19"/>
  <c r="G3039" i="19"/>
  <c r="G3040" i="19"/>
  <c r="G3041" i="19"/>
  <c r="G3042" i="19"/>
  <c r="G3043" i="19"/>
  <c r="G3044" i="19"/>
  <c r="G3045" i="19"/>
  <c r="G3046" i="19"/>
  <c r="G3047" i="19"/>
  <c r="G3048" i="19"/>
  <c r="G3049" i="19"/>
  <c r="G3050" i="19"/>
  <c r="G3051" i="19"/>
  <c r="G3052" i="19"/>
  <c r="G3053" i="19"/>
  <c r="G3054" i="19"/>
  <c r="G3055" i="19"/>
  <c r="G3056" i="19"/>
  <c r="G3057" i="19"/>
  <c r="G3058" i="19"/>
  <c r="G3059" i="19"/>
  <c r="G3060" i="19"/>
  <c r="G3061" i="19"/>
  <c r="G3062" i="19"/>
  <c r="G3063" i="19"/>
  <c r="G3064" i="19"/>
  <c r="G3065" i="19"/>
  <c r="G3066" i="19"/>
  <c r="G3067" i="19"/>
  <c r="G3068" i="19"/>
  <c r="G3069" i="19"/>
  <c r="G3070" i="19"/>
  <c r="G3071" i="19"/>
  <c r="G3072" i="19"/>
  <c r="G3073" i="19"/>
  <c r="G3074" i="19"/>
  <c r="G3075" i="19"/>
  <c r="G3076" i="19"/>
  <c r="G3077" i="19"/>
  <c r="G3078" i="19"/>
  <c r="G3079" i="19"/>
  <c r="G3080" i="19"/>
  <c r="G3081" i="19"/>
  <c r="G3082" i="19"/>
  <c r="G3083" i="19"/>
  <c r="G3084" i="19"/>
  <c r="G3085" i="19"/>
  <c r="G3086" i="19"/>
  <c r="G3087" i="19"/>
  <c r="G3088" i="19"/>
  <c r="G3089" i="19"/>
  <c r="G3090" i="19"/>
  <c r="G3091" i="19"/>
  <c r="G3092" i="19"/>
  <c r="G3093" i="19"/>
  <c r="G3094" i="19"/>
  <c r="G3095" i="19"/>
  <c r="G3096" i="19"/>
  <c r="G3097" i="19"/>
  <c r="G3098" i="19"/>
  <c r="G3099" i="19"/>
  <c r="G3100" i="19"/>
  <c r="G3101" i="19"/>
  <c r="G3102" i="19"/>
  <c r="G3103" i="19"/>
  <c r="G3104" i="19"/>
  <c r="G3105" i="19"/>
  <c r="G3106" i="19"/>
  <c r="G3107" i="19"/>
  <c r="G3108" i="19"/>
  <c r="G3109" i="19"/>
  <c r="G3110" i="19"/>
  <c r="G3111" i="19"/>
  <c r="G3112" i="19"/>
  <c r="G3113" i="19"/>
  <c r="G3114" i="19"/>
  <c r="G3115" i="19"/>
  <c r="G3116" i="19"/>
  <c r="G3117" i="19"/>
  <c r="G3118" i="19"/>
  <c r="G3119" i="19"/>
  <c r="G3120" i="19"/>
  <c r="G3121" i="19"/>
  <c r="G3122" i="19"/>
  <c r="G3123" i="19"/>
  <c r="G3124" i="19"/>
  <c r="G3125" i="19"/>
  <c r="G3126" i="19"/>
  <c r="G3127" i="19"/>
  <c r="G3128" i="19"/>
  <c r="G3129" i="19"/>
  <c r="G3130" i="19"/>
  <c r="G3131" i="19"/>
  <c r="G3132" i="19"/>
  <c r="G3133" i="19"/>
  <c r="G3134" i="19"/>
  <c r="G3135" i="19"/>
  <c r="G3136" i="19"/>
  <c r="G3137" i="19"/>
  <c r="G3138" i="19"/>
  <c r="G3139" i="19"/>
  <c r="G3140" i="19"/>
  <c r="G3141" i="19"/>
  <c r="G3142" i="19"/>
  <c r="G3143" i="19"/>
  <c r="G3144" i="19"/>
  <c r="G3145" i="19"/>
  <c r="G3146" i="19"/>
  <c r="G3147" i="19"/>
  <c r="G3148" i="19"/>
  <c r="G3149" i="19"/>
  <c r="G3150" i="19"/>
  <c r="G3151" i="19"/>
  <c r="G3152" i="19"/>
  <c r="G3153" i="19"/>
  <c r="G3154" i="19"/>
  <c r="G3155" i="19"/>
  <c r="G3156" i="19"/>
  <c r="G3157" i="19"/>
  <c r="G3158" i="19"/>
  <c r="G3159" i="19"/>
  <c r="G3160" i="19"/>
  <c r="G3161" i="19"/>
  <c r="G3162" i="19"/>
  <c r="G3163" i="19"/>
  <c r="G3164" i="19"/>
  <c r="G3165" i="19"/>
  <c r="G3166" i="19"/>
  <c r="G3167" i="19"/>
  <c r="G3168" i="19"/>
  <c r="G3169" i="19"/>
  <c r="G3170" i="19"/>
  <c r="G3171" i="19"/>
  <c r="G3172" i="19"/>
  <c r="G3173" i="19"/>
  <c r="G3174" i="19"/>
  <c r="G3175" i="19"/>
  <c r="G3176" i="19"/>
  <c r="G3177" i="19"/>
  <c r="G3178" i="19"/>
  <c r="G3179" i="19"/>
  <c r="G3180" i="19"/>
  <c r="G3181" i="19"/>
  <c r="G3182" i="19"/>
  <c r="G3183" i="19"/>
  <c r="G3184" i="19"/>
  <c r="G3185" i="19"/>
  <c r="G3186" i="19"/>
  <c r="G3187" i="19"/>
  <c r="G3188" i="19"/>
  <c r="G3189" i="19"/>
  <c r="G3190" i="19"/>
  <c r="G3191" i="19"/>
  <c r="G3192" i="19"/>
  <c r="G3193" i="19"/>
  <c r="G3194" i="19"/>
  <c r="G3195" i="19"/>
  <c r="G3196" i="19"/>
  <c r="G3197" i="19"/>
  <c r="G3198" i="19"/>
  <c r="G3199" i="19"/>
  <c r="G3200" i="19"/>
  <c r="G3201" i="19"/>
  <c r="G3202" i="19"/>
  <c r="G3203" i="19"/>
  <c r="G3204" i="19"/>
  <c r="G3205" i="19"/>
  <c r="G3206" i="19"/>
  <c r="G3207" i="19"/>
  <c r="G3208" i="19"/>
  <c r="G3209" i="19"/>
  <c r="G3210" i="19"/>
  <c r="G3211" i="19"/>
  <c r="G3212" i="19"/>
  <c r="G3213" i="19"/>
  <c r="G3214" i="19"/>
  <c r="G3215" i="19"/>
  <c r="G3216" i="19"/>
  <c r="G3217" i="19"/>
  <c r="G3218" i="19"/>
  <c r="G3219" i="19"/>
  <c r="G3220" i="19"/>
  <c r="G3221" i="19"/>
  <c r="G3222" i="19"/>
  <c r="G3223" i="19"/>
  <c r="G3224" i="19"/>
  <c r="G3225" i="19"/>
  <c r="G3226" i="19"/>
  <c r="G3227" i="19"/>
  <c r="G3228" i="19"/>
  <c r="G3229" i="19"/>
  <c r="G3230" i="19"/>
  <c r="G3231" i="19"/>
  <c r="G3232" i="19"/>
  <c r="G3233" i="19"/>
  <c r="G3234" i="19"/>
  <c r="G3235" i="19"/>
  <c r="G3236" i="19"/>
  <c r="G3237" i="19"/>
  <c r="G3238" i="19"/>
  <c r="G3239" i="19"/>
  <c r="G3240" i="19"/>
  <c r="G3241" i="19"/>
  <c r="G3242" i="19"/>
  <c r="G3243" i="19"/>
  <c r="G3244" i="19"/>
  <c r="G3245" i="19"/>
  <c r="G3246" i="19"/>
  <c r="G3247" i="19"/>
  <c r="G3248" i="19"/>
  <c r="G3249" i="19"/>
  <c r="G3250" i="19"/>
  <c r="G3251" i="19"/>
  <c r="G3252" i="19"/>
  <c r="G3253" i="19"/>
  <c r="G3254" i="19"/>
  <c r="G3255" i="19"/>
  <c r="G3256" i="19"/>
  <c r="G3257" i="19"/>
  <c r="G3258" i="19"/>
  <c r="G3259" i="19"/>
  <c r="G3260" i="19"/>
  <c r="G3261" i="19"/>
  <c r="G3262" i="19"/>
  <c r="G3263" i="19"/>
  <c r="G3264" i="19"/>
  <c r="G3265" i="19"/>
  <c r="G3266" i="19"/>
  <c r="G3267" i="19"/>
  <c r="G3268" i="19"/>
  <c r="G3269" i="19"/>
  <c r="G3270" i="19"/>
  <c r="G3271" i="19"/>
  <c r="G3272" i="19"/>
  <c r="G3273" i="19"/>
  <c r="G3274" i="19"/>
  <c r="G3275" i="19"/>
  <c r="G3276" i="19"/>
  <c r="G3277" i="19"/>
  <c r="G3278" i="19"/>
  <c r="G3279" i="19"/>
  <c r="G3280" i="19"/>
  <c r="G3281" i="19"/>
  <c r="G3282" i="19"/>
  <c r="G3283" i="19"/>
  <c r="G3284" i="19"/>
  <c r="G3285" i="19"/>
  <c r="G3286" i="19"/>
  <c r="G3287" i="19"/>
  <c r="G3288" i="19"/>
  <c r="G3289" i="19"/>
  <c r="G3290" i="19"/>
  <c r="G3291" i="19"/>
  <c r="G3292" i="19"/>
  <c r="G3293" i="19"/>
  <c r="G3294" i="19"/>
  <c r="G3295" i="19"/>
  <c r="G3296" i="19"/>
  <c r="G3297" i="19"/>
  <c r="G3298" i="19"/>
  <c r="G3299" i="19"/>
  <c r="G3300" i="19"/>
  <c r="G3301" i="19"/>
  <c r="G3302" i="19"/>
  <c r="G3303" i="19"/>
  <c r="G3304" i="19"/>
  <c r="G3305" i="19"/>
  <c r="G3306" i="19"/>
  <c r="G3307" i="19"/>
  <c r="G3308" i="19"/>
  <c r="G3309" i="19"/>
  <c r="G3310" i="19"/>
  <c r="G3311" i="19"/>
  <c r="G3312" i="19"/>
  <c r="G3313" i="19"/>
  <c r="G3314" i="19"/>
  <c r="G3315" i="19"/>
  <c r="G3316" i="19"/>
  <c r="G3317" i="19"/>
  <c r="G3318" i="19"/>
  <c r="G3319" i="19"/>
  <c r="G3320" i="19"/>
  <c r="G3321" i="19"/>
  <c r="G3322" i="19"/>
  <c r="G3323" i="19"/>
  <c r="G3324" i="19"/>
  <c r="G3325" i="19"/>
  <c r="G3326" i="19"/>
  <c r="G3327" i="19"/>
  <c r="G3328" i="19"/>
  <c r="G3329" i="19"/>
  <c r="G3330" i="19"/>
  <c r="G3331" i="19"/>
  <c r="G3332" i="19"/>
  <c r="G3333" i="19"/>
  <c r="G3334" i="19"/>
  <c r="G3335" i="19"/>
  <c r="G3336" i="19"/>
  <c r="G3337" i="19"/>
  <c r="G3338" i="19"/>
  <c r="G3339" i="19"/>
  <c r="G3340" i="19"/>
  <c r="G3341" i="19"/>
  <c r="G3342" i="19"/>
  <c r="G3343" i="19"/>
  <c r="G3344" i="19"/>
  <c r="G3345" i="19"/>
  <c r="G3346" i="19"/>
  <c r="G3347" i="19"/>
  <c r="G3348" i="19"/>
  <c r="G3349" i="19"/>
  <c r="G3350" i="19"/>
  <c r="G3351" i="19"/>
  <c r="G3352" i="19"/>
  <c r="G3353" i="19"/>
  <c r="G3354" i="19"/>
  <c r="G3355" i="19"/>
  <c r="G3356" i="19"/>
  <c r="G3357" i="19"/>
  <c r="G3358" i="19"/>
  <c r="G3359" i="19"/>
  <c r="G3360" i="19"/>
  <c r="G3361" i="19"/>
  <c r="G3362" i="19"/>
  <c r="G3363" i="19"/>
  <c r="G3364" i="19"/>
  <c r="G3365" i="19"/>
  <c r="G3366" i="19"/>
  <c r="G3367" i="19"/>
  <c r="G3368" i="19"/>
  <c r="G3369" i="19"/>
  <c r="G3370" i="19"/>
  <c r="G3371" i="19"/>
  <c r="G3372" i="19"/>
  <c r="G3373" i="19"/>
  <c r="G3374" i="19"/>
  <c r="G3375" i="19"/>
  <c r="G3376" i="19"/>
  <c r="G3377" i="19"/>
  <c r="G3378" i="19"/>
  <c r="G3379" i="19"/>
  <c r="G3380" i="19"/>
  <c r="G3381" i="19"/>
  <c r="G3382" i="19"/>
  <c r="G3383" i="19"/>
  <c r="G3384" i="19"/>
  <c r="G3385" i="19"/>
  <c r="G3386" i="19"/>
  <c r="G3387" i="19"/>
  <c r="G3388" i="19"/>
  <c r="G3389" i="19"/>
  <c r="G3390" i="19"/>
  <c r="G3391" i="19"/>
  <c r="G3392" i="19"/>
  <c r="G3393" i="19"/>
  <c r="G3394" i="19"/>
  <c r="G3395" i="19"/>
  <c r="G3396" i="19"/>
  <c r="G3397" i="19"/>
  <c r="G3398" i="19"/>
  <c r="G3399" i="19"/>
  <c r="G3400" i="19"/>
  <c r="G3401" i="19"/>
  <c r="G3402" i="19"/>
  <c r="G3403" i="19"/>
  <c r="G3404" i="19"/>
  <c r="G3405" i="19"/>
  <c r="G3406" i="19"/>
  <c r="G3407" i="19"/>
  <c r="G3408" i="19"/>
  <c r="G3409" i="19"/>
  <c r="G3410" i="19"/>
  <c r="G3411" i="19"/>
  <c r="G3412" i="19"/>
  <c r="G3413" i="19"/>
  <c r="G3414" i="19"/>
  <c r="G3415" i="19"/>
  <c r="G3416" i="19"/>
  <c r="G3417" i="19"/>
  <c r="G3418" i="19"/>
  <c r="G3419" i="19"/>
  <c r="G3420" i="19"/>
  <c r="G3421" i="19"/>
  <c r="G3422" i="19"/>
  <c r="G3423" i="19"/>
  <c r="G3424" i="19"/>
  <c r="G3425" i="19"/>
  <c r="G3426" i="19"/>
  <c r="G3427" i="19"/>
  <c r="G3428" i="19"/>
  <c r="G3429" i="19"/>
  <c r="G3430" i="19"/>
  <c r="G3431" i="19"/>
  <c r="G3432" i="19"/>
  <c r="G3433" i="19"/>
  <c r="G3434" i="19"/>
  <c r="G3435" i="19"/>
  <c r="G3436" i="19"/>
  <c r="G3437" i="19"/>
  <c r="G3438" i="19"/>
  <c r="G3439" i="19"/>
  <c r="G3440" i="19"/>
  <c r="G3441" i="19"/>
  <c r="G3442" i="19"/>
  <c r="G3443" i="19"/>
  <c r="G3444" i="19"/>
  <c r="G3445" i="19"/>
  <c r="G3446" i="19"/>
  <c r="G3447" i="19"/>
  <c r="G3448" i="19"/>
  <c r="G3449" i="19"/>
  <c r="G3450" i="19"/>
  <c r="G3451" i="19"/>
  <c r="G3452" i="19"/>
  <c r="G3453" i="19"/>
  <c r="G3454" i="19"/>
  <c r="G3455" i="19"/>
  <c r="G3456" i="19"/>
  <c r="G3457" i="19"/>
  <c r="G3458" i="19"/>
  <c r="G3459" i="19"/>
  <c r="G3460" i="19"/>
  <c r="G3461" i="19"/>
  <c r="G3462" i="19"/>
  <c r="G3463" i="19"/>
  <c r="G3464" i="19"/>
  <c r="G3465" i="19"/>
  <c r="G3466" i="19"/>
  <c r="G3467" i="19"/>
  <c r="G3468" i="19"/>
  <c r="G3469" i="19"/>
  <c r="G3470" i="19"/>
  <c r="G3471" i="19"/>
  <c r="G3472" i="19"/>
  <c r="G3473" i="19"/>
  <c r="G3474" i="19"/>
  <c r="G3475" i="19"/>
  <c r="G3476" i="19"/>
  <c r="G3477" i="19"/>
  <c r="G3478" i="19"/>
  <c r="G3479" i="19"/>
  <c r="G3480" i="19"/>
  <c r="G3481" i="19"/>
  <c r="G3482" i="19"/>
  <c r="G3483" i="19"/>
  <c r="G3484" i="19"/>
  <c r="G3485" i="19"/>
  <c r="G3486" i="19"/>
  <c r="G3487" i="19"/>
  <c r="G3488" i="19"/>
  <c r="G3489" i="19"/>
  <c r="G3490" i="19"/>
  <c r="G3491" i="19"/>
  <c r="G3492" i="19"/>
  <c r="G3493" i="19"/>
  <c r="G3494" i="19"/>
  <c r="G3495" i="19"/>
  <c r="G3496" i="19"/>
  <c r="G3497" i="19"/>
  <c r="G3498" i="19"/>
  <c r="G3499" i="19"/>
  <c r="G3500" i="19"/>
  <c r="G3501" i="19"/>
  <c r="G3502" i="19"/>
  <c r="G3503" i="19"/>
  <c r="G3504" i="19"/>
  <c r="G3505" i="19"/>
  <c r="G3506" i="19"/>
  <c r="G3507" i="19"/>
  <c r="G3508" i="19"/>
  <c r="G3509" i="19"/>
  <c r="G3510" i="19"/>
  <c r="G3511" i="19"/>
  <c r="G3512" i="19"/>
  <c r="G3513" i="19"/>
  <c r="G3514" i="19"/>
  <c r="G3515" i="19"/>
  <c r="G3516" i="19"/>
  <c r="G3517" i="19"/>
  <c r="G3518" i="19"/>
  <c r="G3519" i="19"/>
  <c r="G3520" i="19"/>
  <c r="G3521" i="19"/>
  <c r="G3522" i="19"/>
  <c r="G3523" i="19"/>
  <c r="G3524" i="19"/>
  <c r="G3525" i="19"/>
  <c r="G3526" i="19"/>
  <c r="G3527" i="19"/>
  <c r="G3528" i="19"/>
  <c r="G3529" i="19"/>
  <c r="G3530" i="19"/>
  <c r="G3531" i="19"/>
  <c r="G3532" i="19"/>
  <c r="G3533" i="19"/>
  <c r="G3534" i="19"/>
  <c r="G3535" i="19"/>
  <c r="G3536" i="19"/>
  <c r="G3537" i="19"/>
  <c r="G3538" i="19"/>
  <c r="G3539" i="19"/>
  <c r="G3540" i="19"/>
  <c r="G3541" i="19"/>
  <c r="G3542" i="19"/>
  <c r="G3543" i="19"/>
  <c r="G3544" i="19"/>
  <c r="G3545" i="19"/>
  <c r="G3546" i="19"/>
  <c r="G3547" i="19"/>
  <c r="G3548" i="19"/>
  <c r="G3549" i="19"/>
  <c r="G3550" i="19"/>
  <c r="G3551" i="19"/>
  <c r="G3552" i="19"/>
  <c r="G3553" i="19"/>
  <c r="G3554" i="19"/>
  <c r="G3555" i="19"/>
  <c r="G3556" i="19"/>
  <c r="G3557" i="19"/>
  <c r="G3558" i="19"/>
  <c r="G3559" i="19"/>
  <c r="G3560" i="19"/>
  <c r="G3561" i="19"/>
  <c r="G3562" i="19"/>
  <c r="G3563" i="19"/>
  <c r="G3564" i="19"/>
  <c r="G3565" i="19"/>
  <c r="G3566" i="19"/>
  <c r="G3567" i="19"/>
  <c r="G3568" i="19"/>
  <c r="G3569" i="19"/>
  <c r="G3570" i="19"/>
  <c r="G3571" i="19"/>
  <c r="G3572" i="19"/>
  <c r="G3573" i="19"/>
  <c r="G3574" i="19"/>
  <c r="G3575" i="19"/>
  <c r="G3576" i="19"/>
  <c r="G3577" i="19"/>
  <c r="G3578" i="19"/>
  <c r="G3579" i="19"/>
  <c r="G3580" i="19"/>
  <c r="G3581" i="19"/>
  <c r="G3582" i="19"/>
  <c r="G3583" i="19"/>
  <c r="G3584" i="19"/>
  <c r="G3585" i="19"/>
  <c r="G3586" i="19"/>
  <c r="G3587" i="19"/>
  <c r="G3588" i="19"/>
  <c r="G3589" i="19"/>
  <c r="G3590" i="19"/>
  <c r="G3591" i="19"/>
  <c r="G3592" i="19"/>
  <c r="G3593" i="19"/>
  <c r="G3594" i="19"/>
  <c r="G3595" i="19"/>
  <c r="G3596" i="19"/>
  <c r="G3597" i="19"/>
  <c r="G3598" i="19"/>
  <c r="G3599" i="19"/>
  <c r="G3600" i="19"/>
  <c r="G3601" i="19"/>
  <c r="G3602" i="19"/>
  <c r="G3603" i="19"/>
  <c r="G3604" i="19"/>
  <c r="G3605" i="19"/>
  <c r="G3606" i="19"/>
  <c r="G3607" i="19"/>
  <c r="G3608" i="19"/>
  <c r="G3609" i="19"/>
  <c r="G3610" i="19"/>
  <c r="G3611" i="19"/>
  <c r="G3612" i="19"/>
  <c r="G3613" i="19"/>
  <c r="G3614" i="19"/>
  <c r="G3615" i="19"/>
  <c r="G3616" i="19"/>
  <c r="G3617" i="19"/>
  <c r="G3618" i="19"/>
  <c r="G3619" i="19"/>
  <c r="G3620" i="19"/>
  <c r="G3621" i="19"/>
  <c r="G3622" i="19"/>
  <c r="G3623" i="19"/>
  <c r="G3624" i="19"/>
  <c r="G3625" i="19"/>
  <c r="G3626" i="19"/>
  <c r="G3627" i="19"/>
  <c r="G3628" i="19"/>
  <c r="G3629" i="19"/>
  <c r="G3630" i="19"/>
  <c r="G3631" i="19"/>
  <c r="G3632" i="19"/>
  <c r="G3633" i="19"/>
  <c r="G3634" i="19"/>
  <c r="G3635" i="19"/>
  <c r="G3636" i="19"/>
  <c r="G3637" i="19"/>
  <c r="G3638" i="19"/>
  <c r="G3639" i="19"/>
  <c r="G3640" i="19"/>
  <c r="G3641" i="19"/>
  <c r="G3642" i="19"/>
  <c r="G3643" i="19"/>
  <c r="G3644" i="19"/>
  <c r="G3645" i="19"/>
  <c r="G3646" i="19"/>
  <c r="G3647" i="19"/>
  <c r="G3648" i="19"/>
  <c r="G3649" i="19"/>
  <c r="G3650" i="19"/>
  <c r="G3651" i="19"/>
  <c r="G3652" i="19"/>
  <c r="G3653" i="19"/>
  <c r="G3654" i="19"/>
  <c r="G3655" i="19"/>
  <c r="G3656" i="19"/>
  <c r="G3657" i="19"/>
  <c r="G3658" i="19"/>
  <c r="G3659" i="19"/>
  <c r="G3660" i="19"/>
  <c r="G3661" i="19"/>
  <c r="G3662" i="19"/>
  <c r="G3663" i="19"/>
  <c r="G3664" i="19"/>
  <c r="G3665" i="19"/>
  <c r="G3666" i="19"/>
  <c r="G3667" i="19"/>
  <c r="G3668" i="19"/>
  <c r="G3669" i="19"/>
  <c r="G3670" i="19"/>
  <c r="G3671" i="19"/>
  <c r="G3672" i="19"/>
  <c r="G3673" i="19"/>
  <c r="G3674" i="19"/>
  <c r="G3675" i="19"/>
  <c r="G3676" i="19"/>
  <c r="G3677" i="19"/>
  <c r="G3678" i="19"/>
  <c r="G3679" i="19"/>
  <c r="G3680" i="19"/>
  <c r="G3681" i="19"/>
  <c r="G3682" i="19"/>
  <c r="G3683" i="19"/>
  <c r="G3684" i="19"/>
  <c r="G3685" i="19"/>
  <c r="G3686" i="19"/>
  <c r="G3687" i="19"/>
  <c r="G3688" i="19"/>
  <c r="G3689" i="19"/>
  <c r="G3690" i="19"/>
  <c r="G3691" i="19"/>
  <c r="G3692" i="19"/>
  <c r="G3693" i="19"/>
  <c r="G3694" i="19"/>
  <c r="G3695" i="19"/>
  <c r="G3696" i="19"/>
  <c r="G3697" i="19"/>
  <c r="G3698" i="19"/>
  <c r="G3699" i="19"/>
  <c r="G3700" i="19"/>
  <c r="G3701" i="19"/>
  <c r="G3702" i="19"/>
  <c r="G3703" i="19"/>
  <c r="G3704" i="19"/>
  <c r="G3705" i="19"/>
  <c r="G3706" i="19"/>
  <c r="G3707" i="19"/>
  <c r="G3708" i="19"/>
  <c r="G3709" i="19"/>
  <c r="G3710" i="19"/>
  <c r="G3711" i="19"/>
  <c r="G3712" i="19"/>
  <c r="G3713" i="19"/>
  <c r="G3714" i="19"/>
  <c r="G3715" i="19"/>
  <c r="G3716" i="19"/>
  <c r="G3717" i="19"/>
  <c r="G3718" i="19"/>
  <c r="G3719" i="19"/>
  <c r="G3720" i="19"/>
  <c r="G3721" i="19"/>
  <c r="G3722" i="19"/>
  <c r="G3723" i="19"/>
  <c r="G3724" i="19"/>
  <c r="G3725" i="19"/>
  <c r="G3726" i="19"/>
  <c r="G3727" i="19"/>
  <c r="G3728" i="19"/>
  <c r="G3729" i="19"/>
  <c r="G3730" i="19"/>
  <c r="G3731" i="19"/>
  <c r="G3732" i="19"/>
  <c r="G3733" i="19"/>
  <c r="G3734" i="19"/>
  <c r="G3735" i="19"/>
  <c r="G3736" i="19"/>
  <c r="G3737" i="19"/>
  <c r="G3738" i="19"/>
  <c r="G3739" i="19"/>
  <c r="G3740" i="19"/>
  <c r="G3741" i="19"/>
  <c r="G3742" i="19"/>
  <c r="G3743" i="19"/>
  <c r="G3744" i="19"/>
  <c r="G3745" i="19"/>
  <c r="G3746" i="19"/>
  <c r="G3747" i="19"/>
  <c r="G3748" i="19"/>
  <c r="G3749" i="19"/>
  <c r="G3750" i="19"/>
  <c r="G3751" i="19"/>
  <c r="G3752" i="19"/>
  <c r="G3753" i="19"/>
  <c r="G3754" i="19"/>
  <c r="G3755" i="19"/>
  <c r="G3756" i="19"/>
  <c r="G3757" i="19"/>
  <c r="G3758" i="19"/>
  <c r="G3759" i="19"/>
  <c r="G3760" i="19"/>
  <c r="G3761" i="19"/>
  <c r="G3762" i="19"/>
  <c r="G3763" i="19"/>
  <c r="G3764" i="19"/>
  <c r="G3765" i="19"/>
  <c r="G3766" i="19"/>
  <c r="G3767" i="19"/>
  <c r="G3768" i="19"/>
  <c r="G3769" i="19"/>
  <c r="G3770" i="19"/>
  <c r="G3771" i="19"/>
  <c r="G3772" i="19"/>
  <c r="G3773" i="19"/>
  <c r="G3774" i="19"/>
  <c r="G3775" i="19"/>
  <c r="G3776" i="19"/>
  <c r="G3777" i="19"/>
  <c r="G3778" i="19"/>
  <c r="G3779" i="19"/>
  <c r="G3780" i="19"/>
  <c r="G3781" i="19"/>
  <c r="G3782" i="19"/>
  <c r="G3783" i="19"/>
  <c r="G3784" i="19"/>
  <c r="G3785" i="19"/>
  <c r="G3786" i="19"/>
  <c r="G3787" i="19"/>
  <c r="G3788" i="19"/>
  <c r="G3789" i="19"/>
  <c r="G3790" i="19"/>
  <c r="G3791" i="19"/>
  <c r="G3792" i="19"/>
  <c r="G3793" i="19"/>
  <c r="G3794" i="19"/>
  <c r="G3795" i="19"/>
  <c r="G3796" i="19"/>
  <c r="G3797" i="19"/>
  <c r="G3798" i="19"/>
  <c r="G3799" i="19"/>
  <c r="G3800" i="19"/>
  <c r="G3801" i="19"/>
  <c r="G3802" i="19"/>
  <c r="G3803" i="19"/>
  <c r="G3804" i="19"/>
  <c r="G3805" i="19"/>
  <c r="G3806" i="19"/>
  <c r="G3807" i="19"/>
  <c r="G3808" i="19"/>
  <c r="G3809" i="19"/>
  <c r="G3810" i="19"/>
  <c r="G3811" i="19"/>
  <c r="G3812" i="19"/>
  <c r="G3813" i="19"/>
  <c r="G3814" i="19"/>
  <c r="G3815" i="19"/>
  <c r="G3816" i="19"/>
  <c r="G3817" i="19"/>
  <c r="G3818" i="19"/>
  <c r="G3819" i="19"/>
  <c r="G3820" i="19"/>
  <c r="G3821" i="19"/>
  <c r="G3822" i="19"/>
  <c r="G3823" i="19"/>
  <c r="G3824" i="19"/>
  <c r="G3825" i="19"/>
  <c r="G3826" i="19"/>
  <c r="G3827" i="19"/>
  <c r="G3828" i="19"/>
  <c r="G3829" i="19"/>
  <c r="G3830" i="19"/>
  <c r="G3831" i="19"/>
  <c r="G3832" i="19"/>
  <c r="G3833" i="19"/>
  <c r="G3834" i="19"/>
  <c r="G3835" i="19"/>
  <c r="G3836" i="19"/>
  <c r="G3837" i="19"/>
  <c r="G3838" i="19"/>
  <c r="G3839" i="19"/>
  <c r="G3840" i="19"/>
  <c r="G3841" i="19"/>
  <c r="G3842" i="19"/>
  <c r="G3843" i="19"/>
  <c r="G3844" i="19"/>
  <c r="G3845" i="19"/>
  <c r="G3846" i="19"/>
  <c r="G3847" i="19"/>
  <c r="G3848" i="19"/>
  <c r="G3849" i="19"/>
  <c r="G3850" i="19"/>
  <c r="G3851" i="19"/>
  <c r="G3852" i="19"/>
  <c r="G3853" i="19"/>
  <c r="G3854" i="19"/>
  <c r="G3855" i="19"/>
  <c r="G3856" i="19"/>
  <c r="G3857" i="19"/>
  <c r="G3858" i="19"/>
  <c r="G3859" i="19"/>
  <c r="G3860" i="19"/>
  <c r="G3861" i="19"/>
  <c r="G3862" i="19"/>
  <c r="G3863" i="19"/>
  <c r="G3864" i="19"/>
  <c r="G3865" i="19"/>
  <c r="G3866" i="19"/>
  <c r="G3867" i="19"/>
  <c r="G3868" i="19"/>
  <c r="G3869" i="19"/>
  <c r="G3870" i="19"/>
  <c r="G3871" i="19"/>
  <c r="G3872" i="19"/>
  <c r="G3873" i="19"/>
  <c r="G3874" i="19"/>
  <c r="G3875" i="19"/>
  <c r="G3876" i="19"/>
  <c r="G3877" i="19"/>
  <c r="G3878" i="19"/>
  <c r="G3879" i="19"/>
  <c r="G3880" i="19"/>
  <c r="G3881" i="19"/>
  <c r="G3882" i="19"/>
  <c r="G3883" i="19"/>
  <c r="G3884" i="19"/>
  <c r="G3885" i="19"/>
  <c r="G3886" i="19"/>
  <c r="G3887" i="19"/>
  <c r="G3888" i="19"/>
  <c r="G3889" i="19"/>
  <c r="G3890" i="19"/>
  <c r="G3891" i="19"/>
  <c r="G3892" i="19"/>
  <c r="G3893" i="19"/>
  <c r="G3894" i="19"/>
  <c r="G3895" i="19"/>
  <c r="G3896" i="19"/>
  <c r="G3897" i="19"/>
  <c r="G3898" i="19"/>
  <c r="G3899" i="19"/>
  <c r="G3900" i="19"/>
  <c r="G3901" i="19"/>
  <c r="G3902" i="19"/>
  <c r="G3903" i="19"/>
  <c r="G3904" i="19"/>
  <c r="G3905" i="19"/>
  <c r="G3906" i="19"/>
  <c r="G3907" i="19"/>
  <c r="G3908" i="19"/>
  <c r="G3909" i="19"/>
  <c r="G3910" i="19"/>
  <c r="G3911" i="19"/>
  <c r="G3912" i="19"/>
  <c r="G3913" i="19"/>
  <c r="G3914" i="19"/>
  <c r="G3915" i="19"/>
  <c r="G3916" i="19"/>
  <c r="G3917" i="19"/>
  <c r="G3918" i="19"/>
  <c r="G3919" i="19"/>
  <c r="G3920" i="19"/>
  <c r="G3921" i="19"/>
  <c r="G3922" i="19"/>
  <c r="G3923" i="19"/>
  <c r="G3924" i="19"/>
  <c r="G3925" i="19"/>
  <c r="G3926" i="19"/>
  <c r="G3927" i="19"/>
  <c r="G3928" i="19"/>
  <c r="G3929" i="19"/>
  <c r="G3930" i="19"/>
  <c r="G3931" i="19"/>
  <c r="G3932" i="19"/>
  <c r="G3933" i="19"/>
  <c r="G3934" i="19"/>
  <c r="G3935" i="19"/>
  <c r="G3936" i="19"/>
  <c r="G3937" i="19"/>
  <c r="G3938" i="19"/>
  <c r="G3939" i="19"/>
  <c r="G3940" i="19"/>
  <c r="G3941" i="19"/>
  <c r="G3942" i="19"/>
  <c r="G3943" i="19"/>
  <c r="G3944" i="19"/>
  <c r="G3945" i="19"/>
  <c r="G3946" i="19"/>
  <c r="G3947" i="19"/>
  <c r="G3948" i="19"/>
  <c r="G3949" i="19"/>
  <c r="G3950" i="19"/>
  <c r="G3951" i="19"/>
  <c r="G3952" i="19"/>
  <c r="G3953" i="19"/>
  <c r="G3954" i="19"/>
  <c r="G3955" i="19"/>
  <c r="G3956" i="19"/>
  <c r="G3957" i="19"/>
  <c r="G3958" i="19"/>
  <c r="G3959" i="19"/>
  <c r="G3960" i="19"/>
  <c r="G3961" i="19"/>
  <c r="G3962" i="19"/>
  <c r="G3963" i="19"/>
  <c r="G3964" i="19"/>
  <c r="G3965" i="19"/>
  <c r="G3966" i="19"/>
  <c r="G3967" i="19"/>
  <c r="G3968" i="19"/>
  <c r="G3969" i="19"/>
  <c r="G3970" i="19"/>
  <c r="G3971" i="19"/>
  <c r="G3972" i="19"/>
  <c r="G3973" i="19"/>
  <c r="G3974" i="19"/>
  <c r="G3975" i="19"/>
  <c r="G3976" i="19"/>
  <c r="G3977" i="19"/>
  <c r="G3978" i="19"/>
  <c r="G3979" i="19"/>
  <c r="G3980" i="19"/>
  <c r="G3981" i="19"/>
  <c r="G3982" i="19"/>
  <c r="G3983" i="19"/>
  <c r="G3984" i="19"/>
  <c r="G3985" i="19"/>
  <c r="G3986" i="19"/>
  <c r="G3987" i="19"/>
  <c r="G3988" i="19"/>
  <c r="G3989" i="19"/>
  <c r="G3990" i="19"/>
  <c r="G3991" i="19"/>
  <c r="G3992" i="19"/>
  <c r="G3993" i="19"/>
  <c r="G3994" i="19"/>
  <c r="G3995" i="19"/>
  <c r="G3996" i="19"/>
  <c r="G3997" i="19"/>
  <c r="G3998" i="19"/>
  <c r="G3999" i="19"/>
  <c r="G4000" i="19"/>
  <c r="G4001" i="19"/>
  <c r="G4002" i="19"/>
  <c r="G4003" i="19"/>
  <c r="G4004" i="19"/>
  <c r="G4005" i="19"/>
  <c r="G4006" i="19"/>
  <c r="G4007" i="19"/>
  <c r="G4008" i="19"/>
  <c r="G4009" i="19"/>
  <c r="G4010" i="19"/>
  <c r="G4011" i="19"/>
  <c r="G4012" i="19"/>
  <c r="G4013" i="19"/>
  <c r="G4014" i="19"/>
  <c r="G4015" i="19"/>
  <c r="G4016" i="19"/>
  <c r="G4017" i="19"/>
  <c r="G4018" i="19"/>
  <c r="G4019" i="19"/>
  <c r="G4020" i="19"/>
  <c r="G4021" i="19"/>
  <c r="G4022" i="19"/>
  <c r="G4023" i="19"/>
  <c r="G4024" i="19"/>
  <c r="G4025" i="19"/>
  <c r="G4026" i="19"/>
  <c r="G4027" i="19"/>
  <c r="G4028" i="19"/>
  <c r="G4029" i="19"/>
  <c r="G4030" i="19"/>
  <c r="G4031" i="19"/>
  <c r="G4032" i="19"/>
  <c r="G4033" i="19"/>
  <c r="G4034" i="19"/>
  <c r="G4035" i="19"/>
  <c r="G4036" i="19"/>
  <c r="G4037" i="19"/>
  <c r="G4038" i="19"/>
  <c r="G4039" i="19"/>
  <c r="G4040" i="19"/>
  <c r="G4041" i="19"/>
  <c r="G4042" i="19"/>
  <c r="G4043" i="19"/>
  <c r="G4044" i="19"/>
  <c r="G4045" i="19"/>
  <c r="G4046" i="19"/>
  <c r="G4047" i="19"/>
  <c r="G4048" i="19"/>
  <c r="G4049" i="19"/>
  <c r="G4050" i="19"/>
  <c r="G4051" i="19"/>
  <c r="G4052" i="19"/>
  <c r="G4053" i="19"/>
  <c r="G4054" i="19"/>
  <c r="G4055" i="19"/>
  <c r="G4056" i="19"/>
  <c r="G4057" i="19"/>
  <c r="G4058" i="19"/>
  <c r="G4059" i="19"/>
  <c r="G4060" i="19"/>
  <c r="G4061" i="19"/>
  <c r="G4062" i="19"/>
  <c r="G4063" i="19"/>
  <c r="G4064" i="19"/>
  <c r="G4065" i="19"/>
  <c r="G4066" i="19"/>
  <c r="G4067" i="19"/>
  <c r="G4068" i="19"/>
  <c r="G4069" i="19"/>
  <c r="G4070" i="19"/>
  <c r="G4071" i="19"/>
  <c r="G4072" i="19"/>
  <c r="G4073" i="19"/>
  <c r="G4074" i="19"/>
  <c r="G4075" i="19"/>
  <c r="G4076" i="19"/>
  <c r="G4077" i="19"/>
  <c r="G4078" i="19"/>
  <c r="G4079" i="19"/>
  <c r="G4080" i="19"/>
  <c r="G4081" i="19"/>
  <c r="G4082" i="19"/>
  <c r="G4083" i="19"/>
  <c r="G4084" i="19"/>
  <c r="G4085" i="19"/>
  <c r="G4086" i="19"/>
  <c r="G4087" i="19"/>
  <c r="G4088" i="19"/>
  <c r="G4089" i="19"/>
  <c r="G4090" i="19"/>
  <c r="G4091" i="19"/>
  <c r="G4092" i="19"/>
  <c r="G4093" i="19"/>
  <c r="G4094" i="19"/>
  <c r="G4095" i="19"/>
  <c r="G4096" i="19"/>
  <c r="G4097" i="19"/>
  <c r="G4098" i="19"/>
  <c r="G4099" i="19"/>
  <c r="G4100" i="19"/>
  <c r="G4101" i="19"/>
  <c r="G4102" i="19"/>
  <c r="G4103" i="19"/>
  <c r="G4104" i="19"/>
  <c r="G4105" i="19"/>
  <c r="G4106" i="19"/>
  <c r="G4107" i="19"/>
  <c r="G4108" i="19"/>
  <c r="G4109" i="19"/>
  <c r="G4110" i="19"/>
  <c r="G4111" i="19"/>
  <c r="G4112" i="19"/>
  <c r="G4113" i="19"/>
  <c r="G4114" i="19"/>
  <c r="G4115" i="19"/>
  <c r="G4116" i="19"/>
  <c r="G4117" i="19"/>
  <c r="G4118" i="19"/>
  <c r="G4119" i="19"/>
  <c r="G4120" i="19"/>
  <c r="G4121" i="19"/>
  <c r="G4122" i="19"/>
  <c r="G4123" i="19"/>
  <c r="G4124" i="19"/>
  <c r="G4125" i="19"/>
  <c r="G4126" i="19"/>
  <c r="G4127" i="19"/>
  <c r="G4128" i="19"/>
  <c r="G4129" i="19"/>
  <c r="G4130" i="19"/>
  <c r="G4131" i="19"/>
  <c r="G4132" i="19"/>
  <c r="G4133" i="19"/>
  <c r="G4134" i="19"/>
  <c r="G4135" i="19"/>
  <c r="G4136" i="19"/>
  <c r="G4137" i="19"/>
  <c r="G4138" i="19"/>
  <c r="G4139" i="19"/>
  <c r="G4140" i="19"/>
  <c r="G4141" i="19"/>
  <c r="G4142" i="19"/>
  <c r="G4143" i="19"/>
  <c r="G4144" i="19"/>
  <c r="G4145" i="19"/>
  <c r="G4146" i="19"/>
  <c r="G4147" i="19"/>
  <c r="G4148" i="19"/>
  <c r="G4149" i="19"/>
  <c r="G4150" i="19"/>
  <c r="G4151" i="19"/>
  <c r="G4152" i="19"/>
  <c r="G4153" i="19"/>
  <c r="G4154" i="19"/>
  <c r="G4155" i="19"/>
  <c r="G4156" i="19"/>
  <c r="G4157" i="19"/>
  <c r="G4158" i="19"/>
  <c r="G4159" i="19"/>
  <c r="G4160" i="19"/>
  <c r="G4161" i="19"/>
  <c r="G4162" i="19"/>
  <c r="G4163" i="19"/>
  <c r="G4164" i="19"/>
  <c r="G4165" i="19"/>
  <c r="G4166" i="19"/>
  <c r="G4167" i="19"/>
  <c r="G4168" i="19"/>
  <c r="G4169" i="19"/>
  <c r="G4170" i="19"/>
  <c r="G4171" i="19"/>
  <c r="G4172" i="19"/>
  <c r="G4173" i="19"/>
  <c r="G4174" i="19"/>
  <c r="G4175" i="19"/>
  <c r="G4176" i="19"/>
  <c r="G4177" i="19"/>
  <c r="G4178" i="19"/>
  <c r="G4179" i="19"/>
  <c r="G4180" i="19"/>
  <c r="G4181" i="19"/>
  <c r="G4182" i="19"/>
  <c r="G4183" i="19"/>
  <c r="G4184" i="19"/>
  <c r="G4185" i="19"/>
  <c r="G4186" i="19"/>
  <c r="G4187" i="19"/>
  <c r="G4188" i="19"/>
  <c r="G4189" i="19"/>
  <c r="G4190" i="19"/>
  <c r="G4191" i="19"/>
  <c r="G4192" i="19"/>
  <c r="G4193" i="19"/>
  <c r="G4194" i="19"/>
  <c r="G4195" i="19"/>
  <c r="G4196" i="19"/>
  <c r="G4197" i="19"/>
  <c r="G4198" i="19"/>
  <c r="G4199" i="19"/>
  <c r="G4200" i="19"/>
  <c r="G4201" i="19"/>
  <c r="G4202" i="19"/>
  <c r="G4203" i="19"/>
  <c r="G4204" i="19"/>
  <c r="G4205" i="19"/>
  <c r="G4206" i="19"/>
  <c r="G4207" i="19"/>
  <c r="G4208" i="19"/>
  <c r="G4209" i="19"/>
  <c r="G4210" i="19"/>
  <c r="G4211" i="19"/>
  <c r="G4212" i="19"/>
  <c r="G4213" i="19"/>
  <c r="G4214" i="19"/>
  <c r="G4215" i="19"/>
  <c r="G4216" i="19"/>
  <c r="G4217" i="19"/>
  <c r="G4218" i="19"/>
  <c r="G4219" i="19"/>
  <c r="G4220" i="19"/>
  <c r="G4221" i="19"/>
  <c r="G4222" i="19"/>
  <c r="G4223" i="19"/>
  <c r="G4224" i="19"/>
  <c r="G4225" i="19"/>
  <c r="G4226" i="19"/>
  <c r="G4227" i="19"/>
  <c r="G4228" i="19"/>
  <c r="G4229" i="19"/>
  <c r="G4230" i="19"/>
  <c r="G4231" i="19"/>
  <c r="G4232" i="19"/>
  <c r="G4233" i="19"/>
  <c r="G4234" i="19"/>
  <c r="G4235" i="19"/>
  <c r="G4236" i="19"/>
  <c r="G4237" i="19"/>
  <c r="G4238" i="19"/>
  <c r="G4239" i="19"/>
  <c r="G4240" i="19"/>
  <c r="G4241" i="19"/>
  <c r="G4242" i="19"/>
  <c r="G4243" i="19"/>
  <c r="G4244" i="19"/>
  <c r="G4245" i="19"/>
  <c r="G4246" i="19"/>
  <c r="G4247" i="19"/>
  <c r="G4248" i="19"/>
  <c r="G4249" i="19"/>
  <c r="G4250" i="19"/>
  <c r="G4251" i="19"/>
  <c r="G4252" i="19"/>
  <c r="G4253" i="19"/>
  <c r="G4254" i="19"/>
  <c r="G4255" i="19"/>
  <c r="G4256" i="19"/>
  <c r="G4257" i="19"/>
  <c r="G4258" i="19"/>
  <c r="G4259" i="19"/>
  <c r="G4260" i="19"/>
  <c r="G4261" i="19"/>
  <c r="G4262" i="19"/>
  <c r="G4263" i="19"/>
  <c r="G4264" i="19"/>
  <c r="G4265" i="19"/>
  <c r="G4266" i="19"/>
  <c r="G4267" i="19"/>
  <c r="G4268" i="19"/>
  <c r="G4269" i="19"/>
  <c r="G4270" i="19"/>
  <c r="G4271" i="19"/>
  <c r="G4272" i="19"/>
  <c r="G4273" i="19"/>
  <c r="G4274" i="19"/>
  <c r="G4275" i="19"/>
  <c r="G4276" i="19"/>
  <c r="G4277" i="19"/>
  <c r="G4278" i="19"/>
  <c r="G4279" i="19"/>
  <c r="G4280" i="19"/>
  <c r="G4281" i="19"/>
  <c r="G4282" i="19"/>
  <c r="G4283" i="19"/>
  <c r="G4284" i="19"/>
  <c r="G4285" i="19"/>
  <c r="G4286" i="19"/>
  <c r="G4287" i="19"/>
  <c r="G4288" i="19"/>
  <c r="G4289" i="19"/>
  <c r="G4290" i="19"/>
  <c r="G4291" i="19"/>
  <c r="G4292" i="19"/>
  <c r="G4293" i="19"/>
  <c r="G4294" i="19"/>
  <c r="G4295" i="19"/>
  <c r="G4296" i="19"/>
  <c r="G4297" i="19"/>
  <c r="G4298" i="19"/>
  <c r="G4299" i="19"/>
  <c r="G4300" i="19"/>
  <c r="G4301" i="19"/>
  <c r="G4302" i="19"/>
  <c r="G4303" i="19"/>
  <c r="G4304" i="19"/>
  <c r="G4305" i="19"/>
  <c r="G4306" i="19"/>
  <c r="G4307" i="19"/>
  <c r="G4308" i="19"/>
  <c r="G4309" i="19"/>
  <c r="G4310" i="19"/>
  <c r="G4311" i="19"/>
  <c r="G4312" i="19"/>
  <c r="G4313" i="19"/>
  <c r="G4314" i="19"/>
  <c r="G4315" i="19"/>
  <c r="G4316" i="19"/>
  <c r="G4317" i="19"/>
  <c r="G4318" i="19"/>
  <c r="G4319" i="19"/>
  <c r="G4320" i="19"/>
  <c r="G4321" i="19"/>
  <c r="G4322" i="19"/>
  <c r="G4323" i="19"/>
  <c r="G4324" i="19"/>
  <c r="G4325" i="19"/>
  <c r="G4326" i="19"/>
  <c r="G4327" i="19"/>
  <c r="G4328" i="19"/>
  <c r="G4329" i="19"/>
  <c r="G4330" i="19"/>
  <c r="G4331" i="19"/>
  <c r="G4332" i="19"/>
  <c r="G4333" i="19"/>
  <c r="G4334" i="19"/>
  <c r="G4335" i="19"/>
  <c r="G4336" i="19"/>
  <c r="G4337" i="19"/>
  <c r="G4338" i="19"/>
  <c r="G4339" i="19"/>
  <c r="G4340" i="19"/>
  <c r="G4341" i="19"/>
  <c r="G4342" i="19"/>
  <c r="G4343" i="19"/>
  <c r="G4344" i="19"/>
  <c r="G4345" i="19"/>
  <c r="G4346" i="19"/>
  <c r="G4347" i="19"/>
  <c r="G4348" i="19"/>
  <c r="G4349" i="19"/>
  <c r="G4350" i="19"/>
  <c r="G4351" i="19"/>
  <c r="G4352" i="19"/>
  <c r="G4353" i="19"/>
  <c r="G4354" i="19"/>
  <c r="G4355" i="19"/>
  <c r="G4356" i="19"/>
  <c r="G4357" i="19"/>
  <c r="G4358" i="19"/>
  <c r="G4359" i="19"/>
  <c r="G4360" i="19"/>
  <c r="G4361" i="19"/>
  <c r="G4362" i="19"/>
  <c r="G4363" i="19"/>
  <c r="G4364" i="19"/>
  <c r="G4365" i="19"/>
  <c r="G4366" i="19"/>
  <c r="G4367" i="19"/>
  <c r="G4368" i="19"/>
  <c r="G4369" i="19"/>
  <c r="G4370" i="19"/>
  <c r="G4371" i="19"/>
  <c r="G4372" i="19"/>
  <c r="G4373" i="19"/>
  <c r="G4374" i="19"/>
  <c r="G4375" i="19"/>
  <c r="G4376" i="19"/>
  <c r="G4377" i="19"/>
  <c r="G4378" i="19"/>
  <c r="G4379" i="19"/>
  <c r="G4380" i="19"/>
  <c r="G4381" i="19"/>
  <c r="G4382" i="19"/>
  <c r="G4383" i="19"/>
  <c r="G4384" i="19"/>
  <c r="G4385" i="19"/>
  <c r="G4386" i="19"/>
  <c r="G4387" i="19"/>
  <c r="G4388" i="19"/>
  <c r="G4389" i="19"/>
  <c r="G4390" i="19"/>
  <c r="G4391" i="19"/>
  <c r="G4392" i="19"/>
  <c r="G4393" i="19"/>
  <c r="G4394" i="19"/>
  <c r="G4395" i="19"/>
  <c r="G4396" i="19"/>
  <c r="G4397" i="19"/>
  <c r="G4398" i="19"/>
  <c r="G4399" i="19"/>
  <c r="G4400" i="19"/>
  <c r="G4401" i="19"/>
  <c r="G4402" i="19"/>
  <c r="G4403" i="19"/>
  <c r="G4404" i="19"/>
  <c r="G4405" i="19"/>
  <c r="G4406" i="19"/>
  <c r="G4407" i="19"/>
  <c r="G4408" i="19"/>
  <c r="G4409" i="19"/>
  <c r="G4410" i="19"/>
  <c r="G4411" i="19"/>
  <c r="G4412" i="19"/>
  <c r="G4413" i="19"/>
  <c r="G4414" i="19"/>
  <c r="G4415" i="19"/>
  <c r="G4416" i="19"/>
  <c r="G4417" i="19"/>
  <c r="G4418" i="19"/>
  <c r="G4419" i="19"/>
  <c r="G4420" i="19"/>
  <c r="G4421" i="19"/>
  <c r="G4422" i="19"/>
  <c r="G4423" i="19"/>
  <c r="G4424" i="19"/>
  <c r="G4425" i="19"/>
  <c r="G4426" i="19"/>
  <c r="G4427" i="19"/>
  <c r="G4428" i="19"/>
  <c r="G4429" i="19"/>
  <c r="G4430" i="19"/>
  <c r="G4431" i="19"/>
  <c r="G4432" i="19"/>
  <c r="G4433" i="19"/>
  <c r="G4434" i="19"/>
  <c r="G4435" i="19"/>
  <c r="G4436" i="19"/>
  <c r="G4437" i="19"/>
  <c r="G4438" i="19"/>
  <c r="G4439" i="19"/>
  <c r="G4440" i="19"/>
  <c r="G4441" i="19"/>
  <c r="G4442" i="19"/>
  <c r="G4443" i="19"/>
  <c r="G4444" i="19"/>
  <c r="G4445" i="19"/>
  <c r="G4446" i="19"/>
  <c r="G4447" i="19"/>
  <c r="G4448" i="19"/>
  <c r="G4449" i="19"/>
  <c r="G4450" i="19"/>
  <c r="G4451" i="19"/>
  <c r="G4452" i="19"/>
  <c r="G4453" i="19"/>
  <c r="G4454" i="19"/>
  <c r="G4455" i="19"/>
  <c r="G4456" i="19"/>
  <c r="G4457" i="19"/>
  <c r="G4458" i="19"/>
  <c r="G4459" i="19"/>
  <c r="G4460" i="19"/>
  <c r="G4461" i="19"/>
  <c r="G4462" i="19"/>
  <c r="G4463" i="19"/>
  <c r="G4464" i="19"/>
  <c r="G4465" i="19"/>
  <c r="G4466" i="19"/>
  <c r="G4467" i="19"/>
  <c r="G4468" i="19"/>
  <c r="G4469" i="19"/>
  <c r="G4470" i="19"/>
  <c r="G4471" i="19"/>
  <c r="G4472" i="19"/>
  <c r="G4473" i="19"/>
  <c r="G4474" i="19"/>
  <c r="G4475" i="19"/>
  <c r="G4476" i="19"/>
  <c r="G4477" i="19"/>
  <c r="G4478" i="19"/>
  <c r="G4479" i="19"/>
  <c r="G4480" i="19"/>
  <c r="G4481" i="19"/>
  <c r="G4482" i="19"/>
  <c r="G4483" i="19"/>
  <c r="G4484" i="19"/>
  <c r="G4485" i="19"/>
  <c r="G4486" i="19"/>
  <c r="G4487" i="19"/>
  <c r="G4488" i="19"/>
  <c r="G4489" i="19"/>
  <c r="G4490" i="19"/>
  <c r="G4491" i="19"/>
  <c r="G4492" i="19"/>
  <c r="G4493" i="19"/>
  <c r="G4494" i="19"/>
  <c r="G4495" i="19"/>
  <c r="G4496" i="19"/>
  <c r="G4497" i="19"/>
  <c r="G4498" i="19"/>
  <c r="G4499" i="19"/>
  <c r="G4500" i="19"/>
  <c r="G4501" i="19"/>
  <c r="G4502" i="19"/>
  <c r="G4503" i="19"/>
  <c r="G4504" i="19"/>
  <c r="G4505" i="19"/>
  <c r="G4506" i="19"/>
  <c r="G4507" i="19"/>
  <c r="G4508" i="19"/>
  <c r="G4509" i="19"/>
  <c r="G4510" i="19"/>
  <c r="G4511" i="19"/>
  <c r="G4512" i="19"/>
  <c r="G4513" i="19"/>
  <c r="G4514" i="19"/>
  <c r="G4515" i="19"/>
  <c r="G4516" i="19"/>
  <c r="G4517" i="19"/>
  <c r="G4518" i="19"/>
  <c r="G4519" i="19"/>
  <c r="G4520" i="19"/>
  <c r="G4521" i="19"/>
  <c r="G4522" i="19"/>
  <c r="G4523" i="19"/>
  <c r="G4524" i="19"/>
  <c r="G4525" i="19"/>
  <c r="G4526" i="19"/>
  <c r="G4527" i="19"/>
  <c r="G4528" i="19"/>
  <c r="G4529" i="19"/>
  <c r="G4530" i="19"/>
  <c r="G4531" i="19"/>
  <c r="G4532" i="19"/>
  <c r="G4533" i="19"/>
  <c r="G4534" i="19"/>
  <c r="G4535" i="19"/>
  <c r="G4536" i="19"/>
  <c r="G4537" i="19"/>
  <c r="G4538" i="19"/>
  <c r="G4539" i="19"/>
  <c r="G4540" i="19"/>
  <c r="G4541" i="19"/>
  <c r="G4542" i="19"/>
  <c r="G4543" i="19"/>
  <c r="G4544" i="19"/>
  <c r="G4545" i="19"/>
  <c r="G4546" i="19"/>
  <c r="G4547" i="19"/>
  <c r="G4548" i="19"/>
  <c r="G4549" i="19"/>
  <c r="G4550" i="19"/>
  <c r="G4551" i="19"/>
  <c r="G4552" i="19"/>
  <c r="G4553" i="19"/>
  <c r="G4554" i="19"/>
  <c r="G4555" i="19"/>
  <c r="G4556" i="19"/>
  <c r="G4557" i="19"/>
  <c r="G4558" i="19"/>
  <c r="G4559" i="19"/>
  <c r="G4560" i="19"/>
  <c r="G4561" i="19"/>
  <c r="G4562" i="19"/>
  <c r="G4563" i="19"/>
  <c r="G4564" i="19"/>
  <c r="G4565" i="19"/>
  <c r="G4566" i="19"/>
  <c r="G4567" i="19"/>
  <c r="G4568" i="19"/>
  <c r="G4569" i="19"/>
  <c r="G4570" i="19"/>
  <c r="G4571" i="19"/>
  <c r="G4572" i="19"/>
  <c r="G4573" i="19"/>
  <c r="G4574" i="19"/>
  <c r="G4575" i="19"/>
  <c r="G4576" i="19"/>
  <c r="G4577" i="19"/>
  <c r="G4578" i="19"/>
  <c r="G4579" i="19"/>
  <c r="G4580" i="19"/>
  <c r="G4581" i="19"/>
  <c r="G4582" i="19"/>
  <c r="G4583" i="19"/>
  <c r="G4584" i="19"/>
  <c r="G4585" i="19"/>
  <c r="G4586" i="19"/>
  <c r="G4587" i="19"/>
  <c r="G4588" i="19"/>
  <c r="G4589" i="19"/>
  <c r="G4590" i="19"/>
  <c r="G4591" i="19"/>
  <c r="G4592" i="19"/>
  <c r="G4593" i="19"/>
  <c r="G4594" i="19"/>
  <c r="G4595" i="19"/>
  <c r="G4596" i="19"/>
  <c r="G4597" i="19"/>
  <c r="G4598" i="19"/>
  <c r="G4599" i="19"/>
  <c r="G4600" i="19"/>
  <c r="G4601" i="19"/>
  <c r="G4602" i="19"/>
  <c r="G4603" i="19"/>
  <c r="G4604" i="19"/>
  <c r="G4605" i="19"/>
  <c r="G4606" i="19"/>
  <c r="G4607" i="19"/>
  <c r="G4608" i="19"/>
  <c r="G4609" i="19"/>
  <c r="G4610" i="19"/>
  <c r="G4611" i="19"/>
  <c r="G4612" i="19"/>
  <c r="G4613" i="19"/>
  <c r="G4614" i="19"/>
  <c r="G4615" i="19"/>
  <c r="G4616" i="19"/>
  <c r="G4617" i="19"/>
  <c r="G4618" i="19"/>
  <c r="G4619" i="19"/>
  <c r="G4620" i="19"/>
  <c r="G4621" i="19"/>
  <c r="G4622" i="19"/>
  <c r="G4623" i="19"/>
  <c r="G4624" i="19"/>
  <c r="G4625" i="19"/>
  <c r="G4626" i="19"/>
  <c r="G4627" i="19"/>
  <c r="G4628" i="19"/>
  <c r="G4629" i="19"/>
  <c r="G4630" i="19"/>
  <c r="G4631" i="19"/>
  <c r="G4632" i="19"/>
  <c r="G4633" i="19"/>
  <c r="G4634" i="19"/>
  <c r="G4635" i="19"/>
  <c r="G4636" i="19"/>
  <c r="G4637" i="19"/>
  <c r="G4638" i="19"/>
  <c r="G4639" i="19"/>
  <c r="G4640" i="19"/>
  <c r="G4641" i="19"/>
  <c r="G4642" i="19"/>
  <c r="G4643" i="19"/>
  <c r="G4644" i="19"/>
  <c r="G4645" i="19"/>
  <c r="G4646" i="19"/>
  <c r="G4647" i="19"/>
  <c r="G4648" i="19"/>
  <c r="G4649" i="19"/>
  <c r="G4650" i="19"/>
  <c r="G4651" i="19"/>
  <c r="G4652" i="19"/>
  <c r="G4653" i="19"/>
  <c r="G4654" i="19"/>
  <c r="G4655" i="19"/>
  <c r="G4656" i="19"/>
  <c r="G4657" i="19"/>
  <c r="G4658" i="19"/>
  <c r="G4659" i="19"/>
  <c r="G4660" i="19"/>
  <c r="G4661" i="19"/>
  <c r="G4662" i="19"/>
  <c r="G4663" i="19"/>
  <c r="G4664" i="19"/>
  <c r="G4665" i="19"/>
  <c r="G4666" i="19"/>
  <c r="G4667" i="19"/>
  <c r="G4668" i="19"/>
  <c r="G4669" i="19"/>
  <c r="G4670" i="19"/>
  <c r="G4671" i="19"/>
  <c r="G4672" i="19"/>
  <c r="G4673" i="19"/>
  <c r="G4674" i="19"/>
  <c r="G4675" i="19"/>
  <c r="G4676" i="19"/>
  <c r="G4677" i="19"/>
  <c r="G4678" i="19"/>
  <c r="G4679" i="19"/>
  <c r="G4680" i="19"/>
  <c r="G4681" i="19"/>
  <c r="G4682" i="19"/>
  <c r="G4683" i="19"/>
  <c r="G4684" i="19"/>
  <c r="G4685" i="19"/>
  <c r="G4686" i="19"/>
  <c r="G4687" i="19"/>
  <c r="G4688" i="19"/>
  <c r="G4689" i="19"/>
  <c r="G4690" i="19"/>
  <c r="G4691" i="19"/>
  <c r="G4692" i="19"/>
  <c r="G4693" i="19"/>
  <c r="G4694" i="19"/>
  <c r="G4695" i="19"/>
  <c r="G4696" i="19"/>
  <c r="G4697" i="19"/>
  <c r="G4698" i="19"/>
  <c r="G4699" i="19"/>
  <c r="G4700" i="19"/>
  <c r="G4701" i="19"/>
  <c r="G4702" i="19"/>
  <c r="G4703" i="19"/>
  <c r="G4704" i="19"/>
  <c r="G4705" i="19"/>
  <c r="G4706" i="19"/>
  <c r="G4707" i="19"/>
  <c r="G4708" i="19"/>
  <c r="G4709" i="19"/>
  <c r="G4710" i="19"/>
  <c r="G4711" i="19"/>
  <c r="G4712" i="19"/>
  <c r="G4713" i="19"/>
  <c r="G4714" i="19"/>
  <c r="G4715" i="19"/>
  <c r="G4716" i="19"/>
  <c r="G4717" i="19"/>
  <c r="G4718" i="19"/>
  <c r="G4719" i="19"/>
  <c r="G4720" i="19"/>
  <c r="G4721" i="19"/>
  <c r="G4722" i="19"/>
  <c r="G4723" i="19"/>
  <c r="G4724" i="19"/>
  <c r="G4725" i="19"/>
  <c r="G4726" i="19"/>
  <c r="G4727" i="19"/>
  <c r="G4728" i="19"/>
  <c r="G4729" i="19"/>
  <c r="G4730" i="19"/>
  <c r="G4731" i="19"/>
  <c r="G4732" i="19"/>
  <c r="G4733" i="19"/>
  <c r="G4734" i="19"/>
  <c r="G4735" i="19"/>
  <c r="G4736" i="19"/>
  <c r="G4737" i="19"/>
  <c r="G4738" i="19"/>
  <c r="G4739" i="19"/>
  <c r="G4740" i="19"/>
  <c r="G4741" i="19"/>
  <c r="G4742" i="19"/>
  <c r="G4743" i="19"/>
  <c r="G4744" i="19"/>
  <c r="G4745" i="19"/>
  <c r="G4746" i="19"/>
  <c r="G4747" i="19"/>
  <c r="G4748" i="19"/>
  <c r="G4749" i="19"/>
  <c r="G4750" i="19"/>
  <c r="G4751" i="19"/>
  <c r="G4752" i="19"/>
  <c r="G4753" i="19"/>
  <c r="G4754" i="19"/>
  <c r="G4755" i="19"/>
  <c r="G4756" i="19"/>
  <c r="G4757" i="19"/>
  <c r="G4758" i="19"/>
  <c r="G4759" i="19"/>
  <c r="G4760" i="19"/>
  <c r="G4761" i="19"/>
  <c r="G4762" i="19"/>
  <c r="G4763" i="19"/>
  <c r="G4764" i="19"/>
  <c r="G4765" i="19"/>
  <c r="G4766" i="19"/>
  <c r="G4767" i="19"/>
  <c r="G4768" i="19"/>
  <c r="G4769" i="19"/>
  <c r="G4770" i="19"/>
  <c r="G4771" i="19"/>
  <c r="G4772" i="19"/>
  <c r="G4773" i="19"/>
  <c r="G4774" i="19"/>
  <c r="G4775" i="19"/>
  <c r="G4776" i="19"/>
  <c r="G4777" i="19"/>
  <c r="G4778" i="19"/>
  <c r="G4779" i="19"/>
  <c r="G4780" i="19"/>
  <c r="G4781" i="19"/>
  <c r="G4782" i="19"/>
  <c r="G4783" i="19"/>
  <c r="G4784" i="19"/>
  <c r="G4785" i="19"/>
  <c r="G4786" i="19"/>
  <c r="G4787" i="19"/>
  <c r="G4788" i="19"/>
  <c r="G4789" i="19"/>
  <c r="G4790" i="19"/>
  <c r="G4791" i="19"/>
  <c r="G4792" i="19"/>
  <c r="G4793" i="19"/>
  <c r="G4794" i="19"/>
  <c r="G4795" i="19"/>
  <c r="G4796" i="19"/>
  <c r="G4797" i="19"/>
  <c r="G4798" i="19"/>
  <c r="G4799" i="19"/>
  <c r="G4800" i="19"/>
  <c r="G4801" i="19"/>
  <c r="G4802" i="19"/>
  <c r="G4803" i="19"/>
  <c r="G4804" i="19"/>
  <c r="G4805" i="19"/>
  <c r="G4806" i="19"/>
  <c r="G4807" i="19"/>
  <c r="G4808" i="19"/>
  <c r="G4809" i="19"/>
  <c r="G4810" i="19"/>
  <c r="G4811" i="19"/>
  <c r="G4812" i="19"/>
  <c r="G4813" i="19"/>
  <c r="G4814" i="19"/>
  <c r="G4815" i="19"/>
  <c r="G4816" i="19"/>
  <c r="G4817" i="19"/>
  <c r="G4818" i="19"/>
  <c r="G4819" i="19"/>
  <c r="G4820" i="19"/>
  <c r="G4821" i="19"/>
  <c r="G4822" i="19"/>
  <c r="G4823" i="19"/>
  <c r="G4824" i="19"/>
  <c r="G4825" i="19"/>
  <c r="G4826" i="19"/>
  <c r="G4827" i="19"/>
  <c r="G4828" i="19"/>
  <c r="G4829" i="19"/>
  <c r="G4830" i="19"/>
  <c r="G4831" i="19"/>
  <c r="G4832" i="19"/>
  <c r="G4833" i="19"/>
  <c r="G4834" i="19"/>
  <c r="G4835" i="19"/>
  <c r="G4836" i="19"/>
  <c r="G4837" i="19"/>
  <c r="G4838" i="19"/>
  <c r="G4839" i="19"/>
  <c r="G4840" i="19"/>
  <c r="G4841" i="19"/>
  <c r="G4842" i="19"/>
  <c r="G4843" i="19"/>
  <c r="G4844" i="19"/>
  <c r="G4845" i="19"/>
  <c r="G4846" i="19"/>
  <c r="G4847" i="19"/>
  <c r="G4848" i="19"/>
  <c r="G4849" i="19"/>
  <c r="G4850" i="19"/>
  <c r="G4851" i="19"/>
  <c r="G4852" i="19"/>
  <c r="G4853" i="19"/>
  <c r="G4854" i="19"/>
  <c r="G4855" i="19"/>
  <c r="G4856" i="19"/>
  <c r="G4857" i="19"/>
  <c r="G4858" i="19"/>
  <c r="G4859" i="19"/>
  <c r="G4860" i="19"/>
  <c r="G4861" i="19"/>
  <c r="G4862" i="19"/>
  <c r="G4863" i="19"/>
  <c r="G4864" i="19"/>
  <c r="G4865" i="19"/>
  <c r="G4866" i="19"/>
  <c r="G4867" i="19"/>
  <c r="G4868" i="19"/>
  <c r="G4869" i="19"/>
  <c r="G4870" i="19"/>
  <c r="G4871" i="19"/>
  <c r="G4872" i="19"/>
  <c r="G4873" i="19"/>
  <c r="G4874" i="19"/>
  <c r="G4875" i="19"/>
  <c r="G4876" i="19"/>
  <c r="G4877" i="19"/>
  <c r="G4878" i="19"/>
  <c r="G4879" i="19"/>
  <c r="G4880" i="19"/>
  <c r="G4881" i="19"/>
  <c r="G4882" i="19"/>
  <c r="G4883" i="19"/>
  <c r="G4884" i="19"/>
  <c r="G4885" i="19"/>
  <c r="G4886" i="19"/>
  <c r="G4887" i="19"/>
  <c r="G4888" i="19"/>
  <c r="G4889" i="19"/>
  <c r="G4890" i="19"/>
  <c r="G4891" i="19"/>
  <c r="G4892" i="19"/>
  <c r="G4893" i="19"/>
  <c r="G4894" i="19"/>
  <c r="G4895" i="19"/>
  <c r="G4896" i="19"/>
  <c r="G4897" i="19"/>
  <c r="G4898" i="19"/>
  <c r="G4899" i="19"/>
  <c r="G4900" i="19"/>
  <c r="G4901" i="19"/>
  <c r="G4902" i="19"/>
  <c r="G4903" i="19"/>
  <c r="G4904" i="19"/>
  <c r="G4905" i="19"/>
  <c r="G4906" i="19"/>
  <c r="G4907" i="19"/>
  <c r="G4908" i="19"/>
  <c r="G4909" i="19"/>
  <c r="G4910" i="19"/>
  <c r="G4911" i="19"/>
  <c r="G4912" i="19"/>
  <c r="G4913" i="19"/>
  <c r="G4914" i="19"/>
  <c r="G4915" i="19"/>
  <c r="G4916" i="19"/>
  <c r="G4917" i="19"/>
  <c r="G4918" i="19"/>
  <c r="G4919" i="19"/>
  <c r="G4920" i="19"/>
  <c r="G4921" i="19"/>
  <c r="G4922" i="19"/>
  <c r="G4923" i="19"/>
  <c r="G4924" i="19"/>
  <c r="G4925" i="19"/>
  <c r="G4926" i="19"/>
  <c r="G4927" i="19"/>
  <c r="G4928" i="19"/>
  <c r="G4929" i="19"/>
  <c r="G4930" i="19"/>
  <c r="G4931" i="19"/>
  <c r="G4932" i="19"/>
  <c r="G4933" i="19"/>
  <c r="G4934" i="19"/>
  <c r="G4935" i="19"/>
  <c r="G4936" i="19"/>
  <c r="G4937" i="19"/>
  <c r="G4938" i="19"/>
  <c r="G4939" i="19"/>
  <c r="G4940" i="19"/>
  <c r="G4941" i="19"/>
  <c r="G4942" i="19"/>
  <c r="G4943" i="19"/>
  <c r="G4944" i="19"/>
  <c r="G4945" i="19"/>
  <c r="G4946" i="19"/>
  <c r="G4947" i="19"/>
  <c r="G4948" i="19"/>
  <c r="G4949" i="19"/>
  <c r="G4950" i="19"/>
  <c r="G4951" i="19"/>
  <c r="G4952" i="19"/>
  <c r="G4953" i="19"/>
  <c r="G4954" i="19"/>
  <c r="G4955" i="19"/>
  <c r="G4956" i="19"/>
  <c r="G4957" i="19"/>
  <c r="G4958" i="19"/>
  <c r="G4959" i="19"/>
  <c r="G4960" i="19"/>
  <c r="G4961" i="19"/>
  <c r="G4962" i="19"/>
  <c r="G4963" i="19"/>
  <c r="G4964" i="19"/>
  <c r="G4965" i="19"/>
  <c r="G4966" i="19"/>
  <c r="G4967" i="19"/>
  <c r="G4968" i="19"/>
  <c r="G4969" i="19"/>
  <c r="G4970" i="19"/>
  <c r="G4971" i="19"/>
  <c r="G4972" i="19"/>
  <c r="G4973" i="19"/>
  <c r="G4974" i="19"/>
  <c r="G4975" i="19"/>
  <c r="G4976" i="19"/>
  <c r="G4977" i="19"/>
  <c r="G4978" i="19"/>
  <c r="G4979" i="19"/>
  <c r="G4980" i="19"/>
  <c r="G4981" i="19"/>
  <c r="G4982" i="19"/>
  <c r="G4983" i="19"/>
  <c r="G4984" i="19"/>
  <c r="G4985" i="19"/>
  <c r="G4986" i="19"/>
  <c r="G4987" i="19"/>
  <c r="G4988" i="19"/>
  <c r="G4989" i="19"/>
  <c r="G4990" i="19"/>
  <c r="G4991" i="19"/>
  <c r="G4992" i="19"/>
  <c r="G4993" i="19"/>
  <c r="G4994" i="19"/>
  <c r="G4995" i="19"/>
  <c r="G4996" i="19"/>
  <c r="G4997" i="19"/>
  <c r="G4998" i="19"/>
  <c r="G4999" i="19"/>
  <c r="G5000" i="19"/>
  <c r="G5001" i="19"/>
  <c r="G5002" i="19"/>
  <c r="G5003" i="19"/>
  <c r="G5004" i="19"/>
  <c r="G5005" i="19"/>
  <c r="G5006" i="19"/>
  <c r="G5007" i="19"/>
  <c r="G5008" i="19"/>
  <c r="G5009" i="19"/>
  <c r="G5010" i="19"/>
  <c r="G5011" i="19"/>
  <c r="G5012" i="19"/>
  <c r="G5013" i="19"/>
  <c r="G5014" i="19"/>
  <c r="G5015" i="19"/>
  <c r="G5016" i="19"/>
  <c r="G5017" i="19"/>
  <c r="G5018" i="19"/>
  <c r="G5019" i="19"/>
  <c r="G5020" i="19"/>
  <c r="G5021" i="19"/>
  <c r="G5022" i="19"/>
  <c r="G5023" i="19"/>
  <c r="G5024" i="19"/>
  <c r="G5025" i="19"/>
  <c r="G5026" i="19"/>
  <c r="G5027" i="19"/>
  <c r="G5028" i="19"/>
  <c r="G5029" i="19"/>
  <c r="G5030" i="19"/>
  <c r="G5031" i="19"/>
  <c r="G5032" i="19"/>
  <c r="G5033" i="19"/>
  <c r="G5034" i="19"/>
  <c r="G5035" i="19"/>
  <c r="G5036" i="19"/>
  <c r="G5037" i="19"/>
  <c r="G5038" i="19"/>
  <c r="G5039" i="19"/>
  <c r="G5040" i="19"/>
  <c r="G5041" i="19"/>
  <c r="G5042" i="19"/>
  <c r="G5043" i="19"/>
  <c r="G5044" i="19"/>
  <c r="G5045" i="19"/>
  <c r="G5046" i="19"/>
  <c r="G5047" i="19"/>
  <c r="G5048" i="19"/>
  <c r="G5049" i="19"/>
  <c r="G5050" i="19"/>
  <c r="G5051" i="19"/>
  <c r="G5052" i="19"/>
  <c r="G5053" i="19"/>
  <c r="G5054" i="19"/>
  <c r="G5055" i="19"/>
  <c r="G5056" i="19"/>
  <c r="G5057" i="19"/>
  <c r="G5058" i="19"/>
  <c r="G5059" i="19"/>
  <c r="G5060" i="19"/>
  <c r="G5061" i="19"/>
  <c r="G5062" i="19"/>
  <c r="G5063" i="19"/>
  <c r="G5064" i="19"/>
  <c r="G5065" i="19"/>
  <c r="G5066" i="19"/>
  <c r="G5067" i="19"/>
  <c r="G5068" i="19"/>
  <c r="G5069" i="19"/>
  <c r="G5070" i="19"/>
  <c r="G5071" i="19"/>
  <c r="G5072" i="19"/>
  <c r="G5073" i="19"/>
  <c r="G5074" i="19"/>
  <c r="G5075" i="19"/>
  <c r="G5076" i="19"/>
  <c r="G5077" i="19"/>
  <c r="G5078" i="19"/>
  <c r="G5079" i="19"/>
  <c r="G5080" i="19"/>
  <c r="G5081" i="19"/>
  <c r="G5082" i="19"/>
  <c r="G5083" i="19"/>
  <c r="G5084" i="19"/>
  <c r="G5085" i="19"/>
  <c r="G5086" i="19"/>
  <c r="G5087" i="19"/>
  <c r="G5088" i="19"/>
  <c r="G5089" i="19"/>
  <c r="G5090" i="19"/>
  <c r="G5091" i="19"/>
  <c r="G5092" i="19"/>
  <c r="G5093" i="19"/>
  <c r="G5094" i="19"/>
  <c r="G5095" i="19"/>
  <c r="G5096" i="19"/>
  <c r="G5097" i="19"/>
  <c r="G5098" i="19"/>
  <c r="G5099" i="19"/>
  <c r="G5100" i="19"/>
  <c r="G5101" i="19"/>
  <c r="G5102" i="19"/>
  <c r="G5103" i="19"/>
  <c r="G5104" i="19"/>
  <c r="G5105" i="19"/>
  <c r="G5106" i="19"/>
  <c r="G5107" i="19"/>
  <c r="G5108" i="19"/>
  <c r="G5109" i="19"/>
  <c r="G5110" i="19"/>
  <c r="G5111" i="19"/>
  <c r="G5112" i="19"/>
  <c r="G5113" i="19"/>
  <c r="G5114" i="19"/>
  <c r="G5115" i="19"/>
  <c r="G5116" i="19"/>
  <c r="G5117" i="19"/>
  <c r="G5118" i="19"/>
  <c r="G5119" i="19"/>
  <c r="G5120" i="19"/>
  <c r="G5121" i="19"/>
  <c r="G5122" i="19"/>
  <c r="G5123" i="19"/>
  <c r="G5124" i="19"/>
  <c r="G5125" i="19"/>
  <c r="G5126" i="19"/>
  <c r="G5127" i="19"/>
  <c r="G5128" i="19"/>
  <c r="G5129" i="19"/>
  <c r="G5130" i="19"/>
  <c r="G5131" i="19"/>
  <c r="G5132" i="19"/>
  <c r="G5133" i="19"/>
  <c r="G5134" i="19"/>
  <c r="G5135" i="19"/>
  <c r="G5136" i="19"/>
  <c r="G5137" i="19"/>
  <c r="G5138" i="19"/>
  <c r="G5139" i="19"/>
  <c r="G5140" i="19"/>
  <c r="G5141" i="19"/>
  <c r="G5142" i="19"/>
  <c r="G5143" i="19"/>
  <c r="G5144" i="19"/>
  <c r="G5145" i="19"/>
  <c r="G5146" i="19"/>
  <c r="G5147" i="19"/>
  <c r="G5148" i="19"/>
  <c r="G5149" i="19"/>
  <c r="G5150" i="19"/>
  <c r="G5151" i="19"/>
  <c r="G5152" i="19"/>
  <c r="G5153" i="19"/>
  <c r="G5154" i="19"/>
  <c r="G5155" i="19"/>
  <c r="G5156" i="19"/>
  <c r="G5157" i="19"/>
  <c r="G5158" i="19"/>
  <c r="G5159" i="19"/>
  <c r="G5160" i="19"/>
  <c r="G5161" i="19"/>
  <c r="G5162" i="19"/>
  <c r="G5163" i="19"/>
  <c r="G5164" i="19"/>
  <c r="G5165" i="19"/>
  <c r="G5166" i="19"/>
  <c r="G5167" i="19"/>
  <c r="G5168" i="19"/>
  <c r="G5169" i="19"/>
  <c r="G5170" i="19"/>
  <c r="G5171" i="19"/>
  <c r="G5172" i="19"/>
  <c r="G5173" i="19"/>
  <c r="G5174" i="19"/>
  <c r="G5175" i="19"/>
  <c r="G5176" i="19"/>
  <c r="G5177" i="19"/>
  <c r="G5178" i="19"/>
  <c r="G5179" i="19"/>
  <c r="G5180" i="19"/>
  <c r="G5181" i="19"/>
  <c r="G5182" i="19"/>
  <c r="G5183" i="19"/>
  <c r="G5184" i="19"/>
  <c r="G5185" i="19"/>
  <c r="G5186" i="19"/>
  <c r="G5187" i="19"/>
  <c r="G5188" i="19"/>
  <c r="G5189" i="19"/>
  <c r="G5190" i="19"/>
  <c r="G5191" i="19"/>
  <c r="G5192" i="19"/>
  <c r="G5193" i="19"/>
  <c r="G5194" i="19"/>
  <c r="G5195" i="19"/>
  <c r="G5196" i="19"/>
  <c r="G5197" i="19"/>
  <c r="G5198" i="19"/>
  <c r="G5199" i="19"/>
  <c r="G5200" i="19"/>
  <c r="G5201" i="19"/>
  <c r="G5202" i="19"/>
  <c r="G5203" i="19"/>
  <c r="G5204" i="19"/>
  <c r="G5205" i="19"/>
  <c r="G5206" i="19"/>
  <c r="G5207" i="19"/>
  <c r="G5208" i="19"/>
  <c r="G5209" i="19"/>
  <c r="G5210" i="19"/>
  <c r="G5211" i="19"/>
  <c r="G5212" i="19"/>
  <c r="G5213" i="19"/>
  <c r="G5214" i="19"/>
  <c r="G5215" i="19"/>
  <c r="G5216" i="19"/>
  <c r="G5217" i="19"/>
  <c r="G5218" i="19"/>
  <c r="G5219" i="19"/>
  <c r="G5220" i="19"/>
  <c r="G5221" i="19"/>
  <c r="G5222" i="19"/>
  <c r="G5223" i="19"/>
  <c r="G5224" i="19"/>
  <c r="G5225" i="19"/>
  <c r="G5226" i="19"/>
  <c r="G5227" i="19"/>
  <c r="G5228" i="19"/>
  <c r="G5229" i="19"/>
  <c r="G5230" i="19"/>
  <c r="G5231" i="19"/>
  <c r="G5232" i="19"/>
  <c r="G5233" i="19"/>
  <c r="G5234" i="19"/>
  <c r="G5235" i="19"/>
  <c r="G5236" i="19"/>
  <c r="G5237" i="19"/>
  <c r="G5238" i="19"/>
  <c r="G5239" i="19"/>
  <c r="G5240" i="19"/>
  <c r="G5241" i="19"/>
  <c r="G5242" i="19"/>
  <c r="G5243" i="19"/>
  <c r="G5244" i="19"/>
  <c r="G5245" i="19"/>
  <c r="G5246" i="19"/>
  <c r="G5247" i="19"/>
  <c r="G5248" i="19"/>
  <c r="G5249" i="19"/>
  <c r="G5250" i="19"/>
  <c r="G5251" i="19"/>
  <c r="G5252" i="19"/>
  <c r="G5253" i="19"/>
  <c r="G5254" i="19"/>
  <c r="G5255" i="19"/>
  <c r="G5256" i="19"/>
  <c r="G5257" i="19"/>
  <c r="G5258" i="19"/>
  <c r="G5259" i="19"/>
  <c r="G5260" i="19"/>
  <c r="G5261" i="19"/>
  <c r="G5262" i="19"/>
  <c r="G5263" i="19"/>
  <c r="G5264" i="19"/>
  <c r="G5265" i="19"/>
  <c r="G5266" i="19"/>
  <c r="G5267" i="19"/>
  <c r="G5268" i="19"/>
  <c r="G5269" i="19"/>
  <c r="G5270" i="19"/>
  <c r="G5271" i="19"/>
  <c r="G5272" i="19"/>
  <c r="G5273" i="19"/>
  <c r="G5274" i="19"/>
  <c r="G5275" i="19"/>
  <c r="G5276" i="19"/>
  <c r="G5277" i="19"/>
  <c r="G5278" i="19"/>
  <c r="G5279" i="19"/>
  <c r="G5280" i="19"/>
  <c r="G5281" i="19"/>
  <c r="G5282" i="19"/>
  <c r="G5283" i="19"/>
  <c r="G5284" i="19"/>
  <c r="G5285" i="19"/>
  <c r="G5286" i="19"/>
  <c r="G5287" i="19"/>
  <c r="G5288" i="19"/>
  <c r="G5289" i="19"/>
  <c r="G5290" i="19"/>
  <c r="G5291" i="19"/>
  <c r="G5292" i="19"/>
  <c r="G5293" i="19"/>
  <c r="G5294" i="19"/>
  <c r="G5295" i="19"/>
  <c r="G5296" i="19"/>
  <c r="G5297" i="19"/>
  <c r="G5298" i="19"/>
  <c r="G5299" i="19"/>
  <c r="G5300" i="19"/>
  <c r="G5301" i="19"/>
  <c r="G5302" i="19"/>
  <c r="G5303" i="19"/>
  <c r="G5304" i="19"/>
  <c r="G5305" i="19"/>
  <c r="G5306" i="19"/>
  <c r="G5307" i="19"/>
  <c r="G5308" i="19"/>
  <c r="G5309" i="19"/>
  <c r="G5310" i="19"/>
  <c r="G5311" i="19"/>
  <c r="G5312" i="19"/>
  <c r="G5313" i="19"/>
  <c r="G5314" i="19"/>
  <c r="G5315" i="19"/>
  <c r="G5316" i="19"/>
  <c r="G5317" i="19"/>
  <c r="G5318" i="19"/>
  <c r="G5319" i="19"/>
  <c r="G5320" i="19"/>
  <c r="G5321" i="19"/>
  <c r="G5322" i="19"/>
  <c r="G5323" i="19"/>
  <c r="G5324" i="19"/>
  <c r="G5325" i="19"/>
  <c r="G5326" i="19"/>
  <c r="G5327" i="19"/>
  <c r="G5328" i="19"/>
  <c r="G5329" i="19"/>
  <c r="G5330" i="19"/>
  <c r="G5331" i="19"/>
  <c r="G5332" i="19"/>
  <c r="G5333" i="19"/>
  <c r="G5334" i="19"/>
  <c r="G5335" i="19"/>
  <c r="G5336" i="19"/>
  <c r="G5337" i="19"/>
  <c r="G5338" i="19"/>
  <c r="G5339" i="19"/>
  <c r="G5340" i="19"/>
  <c r="G5341" i="19"/>
  <c r="G5342" i="19"/>
  <c r="G5343" i="19"/>
  <c r="G5344" i="19"/>
  <c r="G5345" i="19"/>
  <c r="G5346" i="19"/>
  <c r="G5347" i="19"/>
  <c r="G5348" i="19"/>
  <c r="G5349" i="19"/>
  <c r="G5350" i="19"/>
  <c r="G5351" i="19"/>
  <c r="G5352" i="19"/>
  <c r="G5353" i="19"/>
  <c r="G5354" i="19"/>
  <c r="G5355" i="19"/>
  <c r="G5356" i="19"/>
  <c r="G5357" i="19"/>
  <c r="G5358" i="19"/>
  <c r="G5359" i="19"/>
  <c r="G5360" i="19"/>
  <c r="G5361" i="19"/>
  <c r="G5362" i="19"/>
  <c r="G5363" i="19"/>
  <c r="G5364" i="19"/>
  <c r="G5365" i="19"/>
  <c r="G5366" i="19"/>
  <c r="G5367" i="19"/>
  <c r="G5368" i="19"/>
  <c r="G5369" i="19"/>
  <c r="G5370" i="19"/>
  <c r="G5371" i="19"/>
  <c r="G5372" i="19"/>
  <c r="G5373" i="19"/>
  <c r="G5374" i="19"/>
  <c r="G5375" i="19"/>
  <c r="G5376" i="19"/>
  <c r="G5377" i="19"/>
  <c r="G5378" i="19"/>
  <c r="G5379" i="19"/>
  <c r="G5380" i="19"/>
  <c r="G5381" i="19"/>
  <c r="G5382" i="19"/>
  <c r="G5383" i="19"/>
  <c r="G5384" i="19"/>
  <c r="G5385" i="19"/>
  <c r="G5386" i="19"/>
  <c r="G5387" i="19"/>
  <c r="G5388" i="19"/>
  <c r="G5389" i="19"/>
  <c r="G5390" i="19"/>
  <c r="G5391" i="19"/>
  <c r="G5392" i="19"/>
  <c r="G5393" i="19"/>
  <c r="G5394" i="19"/>
  <c r="G5395" i="19"/>
  <c r="G5396" i="19"/>
  <c r="G5397" i="19"/>
  <c r="G5398" i="19"/>
  <c r="G5399" i="19"/>
  <c r="G5400" i="19"/>
  <c r="G5401" i="19"/>
  <c r="G5402" i="19"/>
  <c r="G5403" i="19"/>
  <c r="G5404" i="19"/>
  <c r="G5405" i="19"/>
  <c r="G5406" i="19"/>
  <c r="G5407" i="19"/>
  <c r="G5408" i="19"/>
  <c r="G5409" i="19"/>
  <c r="G5410" i="19"/>
  <c r="G5411" i="19"/>
  <c r="G5412" i="19"/>
  <c r="G5413" i="19"/>
  <c r="G5414" i="19"/>
  <c r="G5415" i="19"/>
  <c r="G5416" i="19"/>
  <c r="G5417" i="19"/>
  <c r="G5418" i="19"/>
  <c r="G5419" i="19"/>
  <c r="G5420" i="19"/>
  <c r="G5421" i="19"/>
  <c r="G5422" i="19"/>
  <c r="G5423" i="19"/>
  <c r="G5424" i="19"/>
  <c r="G5425" i="19"/>
  <c r="G5426" i="19"/>
  <c r="G5427" i="19"/>
  <c r="G5428" i="19"/>
  <c r="G5429" i="19"/>
  <c r="G5430" i="19"/>
  <c r="G5431" i="19"/>
  <c r="G5432" i="19"/>
  <c r="G5433" i="19"/>
  <c r="G5434" i="19"/>
  <c r="G5435" i="19"/>
  <c r="G5436" i="19"/>
  <c r="G5437" i="19"/>
  <c r="G5438" i="19"/>
  <c r="G5439" i="19"/>
  <c r="G5440" i="19"/>
  <c r="G5441" i="19"/>
  <c r="G5442" i="19"/>
  <c r="G5443" i="19"/>
  <c r="G5444" i="19"/>
  <c r="G5445" i="19"/>
  <c r="G5446" i="19"/>
  <c r="G5447" i="19"/>
  <c r="G5448" i="19"/>
  <c r="G5449" i="19"/>
  <c r="G5450" i="19"/>
  <c r="G5451" i="19"/>
  <c r="G5452" i="19"/>
  <c r="G5453" i="19"/>
  <c r="G5454" i="19"/>
  <c r="G5455" i="19"/>
  <c r="G5456" i="19"/>
  <c r="G5457" i="19"/>
  <c r="G5458" i="19"/>
  <c r="G5459" i="19"/>
  <c r="G5460" i="19"/>
  <c r="G5461" i="19"/>
  <c r="G5462" i="19"/>
  <c r="G5463" i="19"/>
  <c r="G5464" i="19"/>
  <c r="G5465" i="19"/>
  <c r="G5466" i="19"/>
  <c r="G5467" i="19"/>
  <c r="G5468" i="19"/>
  <c r="G5469" i="19"/>
  <c r="G5470" i="19"/>
  <c r="G5471" i="19"/>
  <c r="G5472" i="19"/>
  <c r="G5473" i="19"/>
  <c r="G5474" i="19"/>
  <c r="G5475" i="19"/>
  <c r="G5476" i="19"/>
  <c r="G5477" i="19"/>
  <c r="G5478" i="19"/>
  <c r="G5479" i="19"/>
  <c r="G5480" i="19"/>
  <c r="G5481" i="19"/>
  <c r="G5482" i="19"/>
  <c r="G5483" i="19"/>
  <c r="G5484" i="19"/>
  <c r="G5485" i="19"/>
  <c r="G5486" i="19"/>
  <c r="G5487" i="19"/>
  <c r="G5488" i="19"/>
  <c r="G5489" i="19"/>
  <c r="G5490" i="19"/>
  <c r="G5491" i="19"/>
  <c r="G5492" i="19"/>
  <c r="G5493" i="19"/>
  <c r="G5494" i="19"/>
  <c r="G5495" i="19"/>
  <c r="G5496" i="19"/>
  <c r="G5497" i="19"/>
  <c r="G5498" i="19"/>
  <c r="G5499" i="19"/>
  <c r="G5500" i="19"/>
  <c r="G5501" i="19"/>
  <c r="G5502" i="19"/>
  <c r="G5503" i="19"/>
  <c r="G5504" i="19"/>
  <c r="G5505" i="19"/>
  <c r="G5506" i="19"/>
  <c r="G5507" i="19"/>
  <c r="G5508" i="19"/>
  <c r="G5509" i="19"/>
  <c r="G5510" i="19"/>
  <c r="G5511" i="19"/>
  <c r="G5512" i="19"/>
  <c r="G5513" i="19"/>
  <c r="G5514" i="19"/>
  <c r="G5515" i="19"/>
  <c r="G5516" i="19"/>
  <c r="G5517" i="19"/>
  <c r="G5518" i="19"/>
  <c r="G5519" i="19"/>
  <c r="G5520" i="19"/>
  <c r="G5521" i="19"/>
  <c r="G5522" i="19"/>
  <c r="G5523" i="19"/>
  <c r="G5524" i="19"/>
  <c r="G5525" i="19"/>
  <c r="G5526" i="19"/>
  <c r="G5527" i="19"/>
  <c r="G5528" i="19"/>
  <c r="G5529" i="19"/>
  <c r="G5530" i="19"/>
  <c r="G5531" i="19"/>
  <c r="G5532" i="19"/>
  <c r="G5533" i="19"/>
  <c r="G5534" i="19"/>
  <c r="G5535" i="19"/>
  <c r="G5536" i="19"/>
  <c r="G5537" i="19"/>
  <c r="G5538" i="19"/>
  <c r="G5539" i="19"/>
  <c r="G5540" i="19"/>
  <c r="G5541" i="19"/>
  <c r="G5542" i="19"/>
  <c r="G5543" i="19"/>
  <c r="G5544" i="19"/>
  <c r="G5545" i="19"/>
  <c r="G5546" i="19"/>
  <c r="G5547" i="19"/>
  <c r="G5548" i="19"/>
  <c r="G5549" i="19"/>
  <c r="G5550" i="19"/>
  <c r="G5551" i="19"/>
  <c r="G5552" i="19"/>
  <c r="G5553" i="19"/>
  <c r="G5554" i="19"/>
  <c r="G5555" i="19"/>
  <c r="G5556" i="19"/>
  <c r="G5557" i="19"/>
  <c r="G5558" i="19"/>
  <c r="G5559" i="19"/>
  <c r="G5560" i="19"/>
  <c r="G5561" i="19"/>
  <c r="G5562" i="19"/>
  <c r="G5563" i="19"/>
  <c r="G5564" i="19"/>
  <c r="G5565" i="19"/>
  <c r="G5566" i="19"/>
  <c r="G5567" i="19"/>
  <c r="G5568" i="19"/>
  <c r="G5569" i="19"/>
  <c r="G5570" i="19"/>
  <c r="G5571" i="19"/>
  <c r="G5572" i="19"/>
  <c r="G5573" i="19"/>
  <c r="G5574" i="19"/>
  <c r="G5575" i="19"/>
  <c r="G5576" i="19"/>
  <c r="G5577" i="19"/>
  <c r="G5578" i="19"/>
  <c r="G5579" i="19"/>
  <c r="G5580" i="19"/>
  <c r="G5581" i="19"/>
  <c r="G5582" i="19"/>
  <c r="G5583" i="19"/>
  <c r="G5584" i="19"/>
  <c r="G5585" i="19"/>
  <c r="G5586" i="19"/>
  <c r="G5587" i="19"/>
  <c r="G5588" i="19"/>
  <c r="G5589" i="19"/>
  <c r="G5590" i="19"/>
  <c r="G5591" i="19"/>
  <c r="G5592" i="19"/>
  <c r="G5593" i="19"/>
  <c r="G5594" i="19"/>
  <c r="G5595" i="19"/>
  <c r="G5596" i="19"/>
  <c r="G5597" i="19"/>
  <c r="G5598" i="19"/>
  <c r="G5599" i="19"/>
  <c r="G5600" i="19"/>
  <c r="G5601" i="19"/>
  <c r="G5602" i="19"/>
  <c r="G5603" i="19"/>
  <c r="G5604" i="19"/>
  <c r="G5605" i="19"/>
  <c r="G5606" i="19"/>
  <c r="G5607" i="19"/>
  <c r="G5608" i="19"/>
  <c r="G5609" i="19"/>
  <c r="G5610" i="19"/>
  <c r="G5611" i="19"/>
  <c r="G5612" i="19"/>
  <c r="G5613" i="19"/>
  <c r="G5614" i="19"/>
  <c r="G5615" i="19"/>
  <c r="G5616" i="19"/>
  <c r="G5617" i="19"/>
  <c r="G5618" i="19"/>
  <c r="G5619" i="19"/>
  <c r="G5620" i="19"/>
  <c r="G5621" i="19"/>
  <c r="G5622" i="19"/>
  <c r="G5623" i="19"/>
  <c r="G5624" i="19"/>
  <c r="G5625" i="19"/>
  <c r="G5626" i="19"/>
  <c r="G5627" i="19"/>
  <c r="G5628" i="19"/>
  <c r="G5629" i="19"/>
  <c r="G5630" i="19"/>
  <c r="G5631" i="19"/>
  <c r="G5632" i="19"/>
  <c r="G5633" i="19"/>
  <c r="G5634" i="19"/>
  <c r="G5635" i="19"/>
  <c r="G5636" i="19"/>
  <c r="G5637" i="19"/>
  <c r="G5638" i="19"/>
  <c r="G5639" i="19"/>
  <c r="G5640" i="19"/>
  <c r="G5641" i="19"/>
  <c r="G5642" i="19"/>
  <c r="G5643" i="19"/>
  <c r="G5644" i="19"/>
  <c r="G5645" i="19"/>
  <c r="G5646" i="19"/>
  <c r="G5647" i="19"/>
  <c r="G5648" i="19"/>
  <c r="G5649" i="19"/>
  <c r="G5650" i="19"/>
  <c r="G5651" i="19"/>
  <c r="G5652" i="19"/>
  <c r="G5653" i="19"/>
  <c r="G5654" i="19"/>
  <c r="G5655" i="19"/>
  <c r="G5656" i="19"/>
  <c r="G5657" i="19"/>
  <c r="G5658" i="19"/>
  <c r="G5659" i="19"/>
  <c r="G5660" i="19"/>
  <c r="G5661" i="19"/>
  <c r="G5662" i="19"/>
  <c r="G5663" i="19"/>
  <c r="G5664" i="19"/>
  <c r="G5665" i="19"/>
  <c r="G5666" i="19"/>
  <c r="G5667" i="19"/>
  <c r="G5668" i="19"/>
  <c r="G5669" i="19"/>
  <c r="G5670" i="19"/>
  <c r="G5671" i="19"/>
  <c r="G5672" i="19"/>
  <c r="G5673" i="19"/>
  <c r="G5674" i="19"/>
  <c r="G5675" i="19"/>
  <c r="G5676" i="19"/>
  <c r="G5677" i="19"/>
  <c r="G5678" i="19"/>
  <c r="G5679" i="19"/>
  <c r="G5680" i="19"/>
  <c r="G5681" i="19"/>
  <c r="G5682" i="19"/>
  <c r="G5683" i="19"/>
  <c r="G5684" i="19"/>
  <c r="G5685" i="19"/>
  <c r="G5686" i="19"/>
  <c r="G5687" i="19"/>
  <c r="G5688" i="19"/>
  <c r="G5689" i="19"/>
  <c r="G5690" i="19"/>
  <c r="G5691" i="19"/>
  <c r="G5692" i="19"/>
  <c r="G5693" i="19"/>
  <c r="G5694" i="19"/>
  <c r="G5695" i="19"/>
  <c r="G5696" i="19"/>
  <c r="G5697" i="19"/>
  <c r="G5698" i="19"/>
  <c r="G5699" i="19"/>
  <c r="G5700" i="19"/>
  <c r="G5701" i="19"/>
  <c r="G5702" i="19"/>
  <c r="G5703" i="19"/>
  <c r="G5704" i="19"/>
  <c r="G5705" i="19"/>
  <c r="G5706" i="19"/>
  <c r="G5707" i="19"/>
  <c r="G5708" i="19"/>
  <c r="G5709" i="19"/>
  <c r="G5710" i="19"/>
  <c r="G5711" i="19"/>
  <c r="G5712" i="19"/>
  <c r="G5713" i="19"/>
  <c r="G5714" i="19"/>
  <c r="G5715" i="19"/>
  <c r="G5716" i="19"/>
  <c r="G5717" i="19"/>
  <c r="G5718" i="19"/>
  <c r="G5719" i="19"/>
  <c r="G5720" i="19"/>
  <c r="G5721" i="19"/>
  <c r="G5722" i="19"/>
  <c r="G5723" i="19"/>
  <c r="G5724" i="19"/>
  <c r="G5725" i="19"/>
  <c r="G5726" i="19"/>
  <c r="G5727" i="19"/>
  <c r="G5728" i="19"/>
  <c r="G5729" i="19"/>
  <c r="G5730" i="19"/>
  <c r="G5731" i="19"/>
  <c r="G5732" i="19"/>
  <c r="G5733" i="19"/>
  <c r="G5734" i="19"/>
  <c r="G5735" i="19"/>
  <c r="G5736" i="19"/>
  <c r="G5737" i="19"/>
  <c r="G5738" i="19"/>
  <c r="G5739" i="19"/>
  <c r="G5740" i="19"/>
  <c r="G5741" i="19"/>
  <c r="G5742" i="19"/>
  <c r="G5743" i="19"/>
  <c r="G5744" i="19"/>
  <c r="G5745" i="19"/>
  <c r="G5746" i="19"/>
  <c r="G5747" i="19"/>
  <c r="G5748" i="19"/>
  <c r="G5749" i="19"/>
  <c r="G5750" i="19"/>
  <c r="G5751" i="19"/>
  <c r="G5752" i="19"/>
  <c r="G5753" i="19"/>
  <c r="G5754" i="19"/>
  <c r="G5755" i="19"/>
  <c r="G5756" i="19"/>
  <c r="G5757" i="19"/>
  <c r="G5758" i="19"/>
  <c r="G5759" i="19"/>
  <c r="G5760" i="19"/>
  <c r="G5761" i="19"/>
  <c r="G5762" i="19"/>
  <c r="G5763" i="19"/>
  <c r="G5764" i="19"/>
  <c r="G5765" i="19"/>
  <c r="G5766" i="19"/>
  <c r="G5767" i="19"/>
  <c r="G5768" i="19"/>
  <c r="G5769" i="19"/>
  <c r="G5770" i="19"/>
  <c r="G5771" i="19"/>
  <c r="G5772" i="19"/>
  <c r="G5773" i="19"/>
  <c r="G5774" i="19"/>
  <c r="G5775" i="19"/>
  <c r="G5776" i="19"/>
  <c r="G5777" i="19"/>
  <c r="G5778" i="19"/>
  <c r="G5779" i="19"/>
  <c r="G5780" i="19"/>
  <c r="G5781" i="19"/>
  <c r="G5782" i="19"/>
  <c r="G5783" i="19"/>
  <c r="G5784" i="19"/>
  <c r="G5785" i="19"/>
  <c r="G5786" i="19"/>
  <c r="G5787" i="19"/>
  <c r="G5788" i="19"/>
  <c r="G5789" i="19"/>
  <c r="G5790" i="19"/>
  <c r="G5791" i="19"/>
  <c r="G5792" i="19"/>
  <c r="G5793" i="19"/>
  <c r="G5794" i="19"/>
  <c r="G5795" i="19"/>
  <c r="G5796" i="19"/>
  <c r="G5797" i="19"/>
  <c r="G5798" i="19"/>
  <c r="G5799" i="19"/>
  <c r="G5800" i="19"/>
  <c r="G5801" i="19"/>
  <c r="G5802" i="19"/>
  <c r="G5803" i="19"/>
  <c r="G5804" i="19"/>
  <c r="G5805" i="19"/>
  <c r="G5806" i="19"/>
  <c r="G5807" i="19"/>
  <c r="G5808" i="19"/>
  <c r="G5809" i="19"/>
  <c r="G5810" i="19"/>
  <c r="G5811" i="19"/>
  <c r="G5812" i="19"/>
  <c r="G5813" i="19"/>
  <c r="G5814" i="19"/>
  <c r="G5815" i="19"/>
  <c r="G5816" i="19"/>
  <c r="G5817" i="19"/>
  <c r="G5818" i="19"/>
  <c r="G5819" i="19"/>
  <c r="G5820" i="19"/>
  <c r="G5821" i="19"/>
  <c r="G5822" i="19"/>
  <c r="G5823" i="19"/>
  <c r="G5824" i="19"/>
  <c r="G5825" i="19"/>
  <c r="G5826" i="19"/>
  <c r="G5827" i="19"/>
  <c r="G5828" i="19"/>
  <c r="G5829" i="19"/>
  <c r="G5830" i="19"/>
  <c r="G5831" i="19"/>
  <c r="G5832" i="19"/>
  <c r="G5833" i="19"/>
  <c r="G5834" i="19"/>
  <c r="G5835" i="19"/>
  <c r="G5836" i="19"/>
  <c r="G5837" i="19"/>
  <c r="G5838" i="19"/>
  <c r="G5839" i="19"/>
  <c r="G5840" i="19"/>
  <c r="G5841" i="19"/>
  <c r="G5842" i="19"/>
  <c r="G5843" i="19"/>
  <c r="G5844" i="19"/>
  <c r="G5845" i="19"/>
  <c r="G5846" i="19"/>
  <c r="G5847" i="19"/>
  <c r="G5848" i="19"/>
  <c r="G5849" i="19"/>
  <c r="G5850" i="19"/>
  <c r="G5851" i="19"/>
  <c r="G5852" i="19"/>
  <c r="G5853" i="19"/>
  <c r="G5854" i="19"/>
  <c r="G5855" i="19"/>
  <c r="G5856" i="19"/>
  <c r="G5857" i="19"/>
  <c r="G5858" i="19"/>
  <c r="G5859" i="19"/>
  <c r="G5860" i="19"/>
  <c r="G5861" i="19"/>
  <c r="G5862" i="19"/>
  <c r="G5863" i="19"/>
  <c r="G5864" i="19"/>
  <c r="G5865" i="19"/>
  <c r="G5866" i="19"/>
  <c r="G5867" i="19"/>
  <c r="G5868" i="19"/>
  <c r="G5869" i="19"/>
  <c r="G5870" i="19"/>
  <c r="G5871" i="19"/>
  <c r="G5872" i="19"/>
  <c r="G5873" i="19"/>
  <c r="G5874" i="19"/>
  <c r="G5875" i="19"/>
  <c r="G5876" i="19"/>
  <c r="G5877" i="19"/>
  <c r="G5878" i="19"/>
  <c r="G5879" i="19"/>
  <c r="G5880" i="19"/>
  <c r="G5881" i="19"/>
  <c r="G5882" i="19"/>
  <c r="G5883" i="19"/>
  <c r="G5884" i="19"/>
  <c r="G5885" i="19"/>
  <c r="G5886" i="19"/>
  <c r="G5887" i="19"/>
  <c r="G5888" i="19"/>
  <c r="G5889" i="19"/>
  <c r="G5890" i="19"/>
  <c r="G5891" i="19"/>
  <c r="G5892" i="19"/>
  <c r="G5893" i="19"/>
  <c r="G5894" i="19"/>
  <c r="G5895" i="19"/>
  <c r="G5896" i="19"/>
  <c r="G5897" i="19"/>
  <c r="G5898" i="19"/>
  <c r="G5899" i="19"/>
  <c r="G5900" i="19"/>
  <c r="G5901" i="19"/>
  <c r="G5902" i="19"/>
  <c r="G5903" i="19"/>
  <c r="G5904" i="19"/>
  <c r="G5905" i="19"/>
  <c r="G5906" i="19"/>
  <c r="G5907" i="19"/>
  <c r="G5908" i="19"/>
  <c r="G5909" i="19"/>
  <c r="G5910" i="19"/>
  <c r="G5911" i="19"/>
  <c r="G5912" i="19"/>
  <c r="G5913" i="19"/>
  <c r="G5914" i="19"/>
  <c r="G5915" i="19"/>
  <c r="G5916" i="19"/>
  <c r="G5917" i="19"/>
  <c r="G5918" i="19"/>
  <c r="G5919" i="19"/>
  <c r="G5920" i="19"/>
  <c r="G5921" i="19"/>
  <c r="G5922" i="19"/>
  <c r="G5923" i="19"/>
  <c r="G5924" i="19"/>
  <c r="G5925" i="19"/>
  <c r="G5926" i="19"/>
  <c r="G5927" i="19"/>
  <c r="G5928" i="19"/>
  <c r="G5929" i="19"/>
  <c r="G5930" i="19"/>
  <c r="G5931" i="19"/>
  <c r="G5932" i="19"/>
  <c r="G5933" i="19"/>
  <c r="G5934" i="19"/>
  <c r="G5935" i="19"/>
  <c r="G5936" i="19"/>
  <c r="G5937" i="19"/>
  <c r="G5938" i="19"/>
  <c r="G5939" i="19"/>
  <c r="G5940" i="19"/>
  <c r="G5941" i="19"/>
  <c r="G5942" i="19"/>
  <c r="G5943" i="19"/>
  <c r="G5944" i="19"/>
  <c r="G5945" i="19"/>
  <c r="G5946" i="19"/>
  <c r="G5947" i="19"/>
  <c r="G5948" i="19"/>
  <c r="G5949" i="19"/>
  <c r="G5950" i="19"/>
  <c r="G5951" i="19"/>
  <c r="G5952" i="19"/>
  <c r="G5953" i="19"/>
  <c r="G5954" i="19"/>
  <c r="G5955" i="19"/>
  <c r="G5956" i="19"/>
  <c r="G5957" i="19"/>
  <c r="G5958" i="19"/>
  <c r="G5959" i="19"/>
  <c r="G5960" i="19"/>
  <c r="G5961" i="19"/>
  <c r="G5962" i="19"/>
  <c r="G5963" i="19"/>
  <c r="G5964" i="19"/>
  <c r="G5965" i="19"/>
  <c r="G5966" i="19"/>
  <c r="G5967" i="19"/>
  <c r="G5968" i="19"/>
  <c r="G5969" i="19"/>
  <c r="G5970" i="19"/>
  <c r="G5971" i="19"/>
  <c r="G5972" i="19"/>
  <c r="G5973" i="19"/>
  <c r="G5974" i="19"/>
  <c r="G5975" i="19"/>
  <c r="G5976" i="19"/>
  <c r="G5977" i="19"/>
  <c r="G5978" i="19"/>
  <c r="G5979" i="19"/>
  <c r="G5980" i="19"/>
  <c r="G5981" i="19"/>
  <c r="G5982" i="19"/>
  <c r="G5983" i="19"/>
  <c r="G5984" i="19"/>
  <c r="G5985" i="19"/>
  <c r="G5986" i="19"/>
  <c r="G5987" i="19"/>
  <c r="G5988" i="19"/>
  <c r="G5989" i="19"/>
  <c r="G5990" i="19"/>
  <c r="G5991" i="19"/>
  <c r="G5992" i="19"/>
  <c r="G5993" i="19"/>
  <c r="G5994" i="19"/>
  <c r="G5995" i="19"/>
  <c r="G5996" i="19"/>
  <c r="G5997" i="19"/>
  <c r="G5998" i="19"/>
  <c r="G5999" i="19"/>
  <c r="G6000" i="19"/>
  <c r="G6001" i="19"/>
  <c r="G6002" i="19"/>
  <c r="G6003" i="19"/>
  <c r="G6004" i="19"/>
  <c r="G6005" i="19"/>
  <c r="G6006" i="19"/>
  <c r="G6007" i="19"/>
  <c r="G6008" i="19"/>
  <c r="G6009" i="19"/>
  <c r="G6010" i="19"/>
  <c r="G6011" i="19"/>
  <c r="G6012" i="19"/>
  <c r="G6013" i="19"/>
  <c r="G6014" i="19"/>
  <c r="G6015" i="19"/>
  <c r="G6016" i="19"/>
  <c r="G6017" i="19"/>
  <c r="G6018" i="19"/>
  <c r="G6019" i="19"/>
  <c r="G6020" i="19"/>
  <c r="G6021" i="19"/>
  <c r="G6022" i="19"/>
  <c r="G6023" i="19"/>
  <c r="G6024" i="19"/>
  <c r="G6025" i="19"/>
  <c r="G6026" i="19"/>
  <c r="G6027" i="19"/>
  <c r="G6028" i="19"/>
  <c r="G6029" i="19"/>
  <c r="G6030" i="19"/>
  <c r="G6031" i="19"/>
  <c r="G6032" i="19"/>
  <c r="G6033" i="19"/>
  <c r="G6034" i="19"/>
  <c r="G6035" i="19"/>
  <c r="G6036" i="19"/>
  <c r="G6037" i="19"/>
  <c r="G6038" i="19"/>
  <c r="G6039" i="19"/>
  <c r="G6040" i="19"/>
  <c r="G6041" i="19"/>
  <c r="G6042" i="19"/>
  <c r="G6043" i="19"/>
  <c r="G6044" i="19"/>
  <c r="G6045" i="19"/>
  <c r="G6046" i="19"/>
  <c r="G6047" i="19"/>
  <c r="G6048" i="19"/>
  <c r="G6049" i="19"/>
  <c r="G6050" i="19"/>
  <c r="G6051" i="19"/>
  <c r="G6052" i="19"/>
  <c r="G6053" i="19"/>
  <c r="G6054" i="19"/>
  <c r="G6055" i="19"/>
  <c r="G6056" i="19"/>
  <c r="G6057" i="19"/>
  <c r="G6058" i="19"/>
  <c r="G6059" i="19"/>
  <c r="G6060" i="19"/>
  <c r="G6061" i="19"/>
  <c r="G6062" i="19"/>
  <c r="G6063" i="19"/>
  <c r="G6064" i="19"/>
  <c r="G6065" i="19"/>
  <c r="G6066" i="19"/>
  <c r="G6067" i="19"/>
  <c r="G6068" i="19"/>
  <c r="G6069" i="19"/>
  <c r="G6070" i="19"/>
  <c r="G6071" i="19"/>
  <c r="G6072" i="19"/>
  <c r="G6073" i="19"/>
  <c r="G6074" i="19"/>
  <c r="G6075" i="19"/>
  <c r="G6076" i="19"/>
  <c r="G6077" i="19"/>
  <c r="G6078" i="19"/>
  <c r="G6079" i="19"/>
  <c r="G6080" i="19"/>
  <c r="G6081" i="19"/>
  <c r="G6082" i="19"/>
  <c r="G6083" i="19"/>
  <c r="G6084" i="19"/>
  <c r="G6085" i="19"/>
  <c r="G6086" i="19"/>
  <c r="G6087" i="19"/>
  <c r="G6088" i="19"/>
  <c r="G6089" i="19"/>
  <c r="G6090" i="19"/>
  <c r="G6091" i="19"/>
  <c r="G6092" i="19"/>
  <c r="G6093" i="19"/>
  <c r="G6094" i="19"/>
  <c r="G6095" i="19"/>
  <c r="G6096" i="19"/>
  <c r="G6097" i="19"/>
  <c r="G6098" i="19"/>
  <c r="G6099" i="19"/>
  <c r="G6100" i="19"/>
  <c r="G6101" i="19"/>
  <c r="G6102" i="19"/>
  <c r="G6103" i="19"/>
  <c r="G6104" i="19"/>
  <c r="G6105" i="19"/>
  <c r="G6106" i="19"/>
  <c r="G6107" i="19"/>
  <c r="G6108" i="19"/>
  <c r="G6109" i="19"/>
  <c r="G6110" i="19"/>
  <c r="G6111" i="19"/>
  <c r="G6112" i="19"/>
  <c r="G6113" i="19"/>
  <c r="G6114" i="19"/>
  <c r="G6115" i="19"/>
  <c r="G6116" i="19"/>
  <c r="G6117" i="19"/>
  <c r="G6118" i="19"/>
  <c r="G6119" i="19"/>
  <c r="G6120" i="19"/>
  <c r="G6121" i="19"/>
  <c r="G6122" i="19"/>
  <c r="G6123" i="19"/>
  <c r="G6124" i="19"/>
  <c r="G6125" i="19"/>
  <c r="G6126" i="19"/>
  <c r="G6127" i="19"/>
  <c r="G6128" i="19"/>
  <c r="G6129" i="19"/>
  <c r="G6130" i="19"/>
  <c r="G6131" i="19"/>
  <c r="G6132" i="19"/>
  <c r="G6133" i="19"/>
  <c r="G6134" i="19"/>
  <c r="G6135" i="19"/>
  <c r="G6136" i="19"/>
  <c r="G6137" i="19"/>
  <c r="G6138" i="19"/>
  <c r="G6139" i="19"/>
  <c r="G6140" i="19"/>
  <c r="G6141" i="19"/>
  <c r="G6142" i="19"/>
  <c r="G6143" i="19"/>
  <c r="G6144" i="19"/>
  <c r="G6145" i="19"/>
  <c r="G6146" i="19"/>
  <c r="G6147" i="19"/>
  <c r="G6148" i="19"/>
  <c r="G6149" i="19"/>
  <c r="G6150" i="19"/>
  <c r="G6151" i="19"/>
  <c r="G6152" i="19"/>
  <c r="G6153" i="19"/>
  <c r="G6154" i="19"/>
  <c r="G6155" i="19"/>
  <c r="G6156" i="19"/>
  <c r="G6157" i="19"/>
  <c r="G6158" i="19"/>
  <c r="G6159" i="19"/>
  <c r="G6160" i="19"/>
  <c r="G6161" i="19"/>
  <c r="G6162" i="19"/>
  <c r="G6163" i="19"/>
  <c r="G6164" i="19"/>
  <c r="G6165" i="19"/>
  <c r="G6166" i="19"/>
  <c r="G6167" i="19"/>
  <c r="G6168" i="19"/>
  <c r="G6169" i="19"/>
  <c r="G6170" i="19"/>
  <c r="G6171" i="19"/>
  <c r="G6172" i="19"/>
  <c r="G6173" i="19"/>
  <c r="G6174" i="19"/>
  <c r="G6175" i="19"/>
  <c r="G6176" i="19"/>
  <c r="G6177" i="19"/>
  <c r="G6178" i="19"/>
  <c r="G6179" i="19"/>
  <c r="G6180" i="19"/>
  <c r="G6181" i="19"/>
  <c r="G6182" i="19"/>
  <c r="G6183" i="19"/>
  <c r="G6184" i="19"/>
  <c r="G6185" i="19"/>
  <c r="G6186" i="19"/>
  <c r="G6187" i="19"/>
  <c r="G6188" i="19"/>
  <c r="G6189" i="19"/>
  <c r="G6190" i="19"/>
  <c r="G6191" i="19"/>
  <c r="G6192" i="19"/>
  <c r="G6193" i="19"/>
  <c r="G6194" i="19"/>
  <c r="G6195" i="19"/>
  <c r="G6196" i="19"/>
  <c r="G6197" i="19"/>
  <c r="G6198" i="19"/>
  <c r="G6199" i="19"/>
  <c r="G6200" i="19"/>
  <c r="G6201" i="19"/>
  <c r="G6202" i="19"/>
  <c r="G6203" i="19"/>
  <c r="G6204" i="19"/>
  <c r="G6205" i="19"/>
  <c r="G6206" i="19"/>
  <c r="G6207" i="19"/>
  <c r="G6208" i="19"/>
  <c r="G6209" i="19"/>
  <c r="G6210" i="19"/>
  <c r="G6211" i="19"/>
  <c r="G6212" i="19"/>
  <c r="G6213" i="19"/>
  <c r="G6214" i="19"/>
  <c r="G6215" i="19"/>
  <c r="G6216" i="19"/>
  <c r="G6217" i="19"/>
  <c r="G6218" i="19"/>
  <c r="G6219" i="19"/>
  <c r="G6220" i="19"/>
  <c r="G6221" i="19"/>
  <c r="G6222" i="19"/>
  <c r="G6223" i="19"/>
  <c r="G6224" i="19"/>
  <c r="G6225" i="19"/>
  <c r="G6226" i="19"/>
  <c r="G6227" i="19"/>
  <c r="G6228" i="19"/>
  <c r="G6229" i="19"/>
  <c r="G6230" i="19"/>
  <c r="G6231" i="19"/>
  <c r="G6232" i="19"/>
  <c r="G6233" i="19"/>
  <c r="G6234" i="19"/>
  <c r="G6235" i="19"/>
  <c r="G6236" i="19"/>
  <c r="G6237" i="19"/>
  <c r="G6238" i="19"/>
  <c r="G6239" i="19"/>
  <c r="G6240" i="19"/>
  <c r="G6241" i="19"/>
  <c r="G6242" i="19"/>
  <c r="G6243" i="19"/>
  <c r="G6244" i="19"/>
  <c r="G6245" i="19"/>
  <c r="G6246" i="19"/>
  <c r="G6247" i="19"/>
  <c r="G6248" i="19"/>
  <c r="G6249" i="19"/>
  <c r="G6250" i="19"/>
  <c r="G6251" i="19"/>
  <c r="G6252" i="19"/>
  <c r="G6253" i="19"/>
  <c r="G6254" i="19"/>
  <c r="G6255" i="19"/>
  <c r="G6256" i="19"/>
  <c r="G6257" i="19"/>
  <c r="G6258" i="19"/>
  <c r="G6259" i="19"/>
  <c r="G6260" i="19"/>
  <c r="G6261" i="19"/>
  <c r="G6262" i="19"/>
  <c r="G6263" i="19"/>
  <c r="G6264" i="19"/>
  <c r="G6265" i="19"/>
  <c r="G6266" i="19"/>
  <c r="G6267" i="19"/>
  <c r="G6268" i="19"/>
  <c r="G6269" i="19"/>
  <c r="G6270" i="19"/>
  <c r="G6271" i="19"/>
  <c r="G6272" i="19"/>
  <c r="G6273" i="19"/>
  <c r="G6274" i="19"/>
  <c r="G6275" i="19"/>
  <c r="G6276" i="19"/>
  <c r="G6277" i="19"/>
  <c r="G6278" i="19"/>
  <c r="G6279" i="19"/>
  <c r="G6280" i="19"/>
  <c r="G6281" i="19"/>
  <c r="G6282" i="19"/>
  <c r="G6283" i="19"/>
  <c r="G6284" i="19"/>
  <c r="G6285" i="19"/>
  <c r="G6286" i="19"/>
  <c r="G6287" i="19"/>
  <c r="G6288" i="19"/>
  <c r="G6289" i="19"/>
  <c r="G6290" i="19"/>
  <c r="G6291" i="19"/>
  <c r="G6292" i="19"/>
  <c r="G6293" i="19"/>
  <c r="G6294" i="19"/>
  <c r="G6295" i="19"/>
  <c r="G6296" i="19"/>
  <c r="G6297" i="19"/>
  <c r="G6298" i="19"/>
  <c r="G6299" i="19"/>
  <c r="G6300" i="19"/>
  <c r="G6301" i="19"/>
  <c r="G6302" i="19"/>
  <c r="G6303" i="19"/>
  <c r="G6304" i="19"/>
  <c r="G6305" i="19"/>
  <c r="G6306" i="19"/>
  <c r="G6307" i="19"/>
  <c r="G6308" i="19"/>
  <c r="G6309" i="19"/>
  <c r="G6310" i="19"/>
  <c r="G6311" i="19"/>
  <c r="G6312" i="19"/>
  <c r="G6313" i="19"/>
  <c r="G6314" i="19"/>
  <c r="G6315" i="19"/>
  <c r="G6316" i="19"/>
  <c r="G6317" i="19"/>
  <c r="G6318" i="19"/>
  <c r="G6319" i="19"/>
  <c r="G6320" i="19"/>
  <c r="G6321" i="19"/>
  <c r="G6322" i="19"/>
  <c r="G6323" i="19"/>
  <c r="G6324" i="19"/>
  <c r="G6325" i="19"/>
  <c r="G6326" i="19"/>
  <c r="G6327" i="19"/>
  <c r="G6328" i="19"/>
  <c r="G6329" i="19"/>
  <c r="G6330" i="19"/>
  <c r="G6331" i="19"/>
  <c r="G6332" i="19"/>
  <c r="G6333" i="19"/>
  <c r="G6334" i="19"/>
  <c r="G6335" i="19"/>
  <c r="G6336" i="19"/>
  <c r="G6337" i="19"/>
  <c r="G6338" i="19"/>
  <c r="G6339" i="19"/>
  <c r="G6340" i="19"/>
  <c r="G6341" i="19"/>
  <c r="G6342" i="19"/>
  <c r="G6343" i="19"/>
  <c r="G6344" i="19"/>
  <c r="G6345" i="19"/>
  <c r="G6346" i="19"/>
  <c r="G6347" i="19"/>
  <c r="G6348" i="19"/>
  <c r="G6349" i="19"/>
  <c r="G6350" i="19"/>
  <c r="G6351" i="19"/>
  <c r="G6352" i="19"/>
  <c r="G6353" i="19"/>
  <c r="G6354" i="19"/>
  <c r="G6355" i="19"/>
  <c r="G6356" i="19"/>
  <c r="G6357" i="19"/>
  <c r="G6358" i="19"/>
  <c r="G6359" i="19"/>
  <c r="G6360" i="19"/>
  <c r="G6361" i="19"/>
  <c r="G6362" i="19"/>
  <c r="G6363" i="19"/>
  <c r="G6364" i="19"/>
  <c r="G6365" i="19"/>
  <c r="G6366" i="19"/>
  <c r="G6367" i="19"/>
  <c r="G6368" i="19"/>
  <c r="G6369" i="19"/>
  <c r="G6370" i="19"/>
  <c r="G6371" i="19"/>
  <c r="G6372" i="19"/>
  <c r="G6373" i="19"/>
  <c r="G6374" i="19"/>
  <c r="G6375" i="19"/>
  <c r="G6376" i="19"/>
  <c r="G6377" i="19"/>
  <c r="G6378" i="19"/>
  <c r="G6379" i="19"/>
  <c r="G6380" i="19"/>
  <c r="G6381" i="19"/>
  <c r="G6382" i="19"/>
  <c r="G6383" i="19"/>
  <c r="G6384" i="19"/>
  <c r="G6385" i="19"/>
  <c r="G6386" i="19"/>
  <c r="G6387" i="19"/>
  <c r="G6388" i="19"/>
  <c r="G6389" i="19"/>
  <c r="G6390" i="19"/>
  <c r="G6391" i="19"/>
  <c r="G6392" i="19"/>
  <c r="G6393" i="19"/>
  <c r="G6394" i="19"/>
  <c r="G6395" i="19"/>
  <c r="G6396" i="19"/>
  <c r="G6397" i="19"/>
  <c r="G6398" i="19"/>
  <c r="G6399" i="19"/>
  <c r="G6400" i="19"/>
  <c r="G6401" i="19"/>
  <c r="G6402" i="19"/>
  <c r="G6403" i="19"/>
  <c r="G6404" i="19"/>
  <c r="G6405" i="19"/>
  <c r="G6406" i="19"/>
  <c r="G6407" i="19"/>
  <c r="G6408" i="19"/>
  <c r="G6409" i="19"/>
  <c r="G6410" i="19"/>
  <c r="G6411" i="19"/>
  <c r="G6412" i="19"/>
  <c r="G6413" i="19"/>
  <c r="G6414" i="19"/>
  <c r="G6415" i="19"/>
  <c r="G6416" i="19"/>
  <c r="G6417" i="19"/>
  <c r="G6418" i="19"/>
  <c r="G6419" i="19"/>
  <c r="G6420" i="19"/>
  <c r="G6421" i="19"/>
  <c r="G6422" i="19"/>
  <c r="G6423" i="19"/>
  <c r="G6424" i="19"/>
  <c r="G6425" i="19"/>
  <c r="G6426" i="19"/>
  <c r="G6427" i="19"/>
  <c r="G6428" i="19"/>
  <c r="G6429" i="19"/>
  <c r="G6430" i="19"/>
  <c r="G6431" i="19"/>
  <c r="G6432" i="19"/>
  <c r="G6433" i="19"/>
  <c r="G6434" i="19"/>
  <c r="G6435" i="19"/>
  <c r="G6436" i="19"/>
  <c r="G6437" i="19"/>
  <c r="G6438" i="19"/>
  <c r="G6439" i="19"/>
  <c r="G6440" i="19"/>
  <c r="G6441" i="19"/>
  <c r="G6442" i="19"/>
  <c r="G6443" i="19"/>
  <c r="G6444" i="19"/>
  <c r="G6445" i="19"/>
  <c r="G6446" i="19"/>
  <c r="G6447" i="19"/>
  <c r="G6448" i="19"/>
  <c r="G6449" i="19"/>
  <c r="G6450" i="19"/>
  <c r="G6451" i="19"/>
  <c r="G6452" i="19"/>
  <c r="G6453" i="19"/>
  <c r="G6454" i="19"/>
  <c r="G6455" i="19"/>
  <c r="G6456" i="19"/>
  <c r="G6457" i="19"/>
  <c r="G6458" i="19"/>
  <c r="G6459" i="19"/>
  <c r="G6460" i="19"/>
  <c r="G6461" i="19"/>
  <c r="G6462" i="19"/>
  <c r="G6463" i="19"/>
  <c r="G6464" i="19"/>
  <c r="G6465" i="19"/>
  <c r="G6466" i="19"/>
  <c r="G6467" i="19"/>
  <c r="G6468" i="19"/>
  <c r="G6469" i="19"/>
  <c r="G6470" i="19"/>
  <c r="G6471" i="19"/>
  <c r="G6472" i="19"/>
  <c r="G6473" i="19"/>
  <c r="G6474" i="19"/>
  <c r="G6475" i="19"/>
  <c r="G6476" i="19"/>
  <c r="G6477" i="19"/>
  <c r="G6478" i="19"/>
  <c r="G6479" i="19"/>
  <c r="G6480" i="19"/>
  <c r="G6481" i="19"/>
  <c r="G6482" i="19"/>
  <c r="G6483" i="19"/>
  <c r="G6484" i="19"/>
  <c r="G6485" i="19"/>
  <c r="G6486" i="19"/>
  <c r="G6487" i="19"/>
  <c r="G6488" i="19"/>
  <c r="G6489" i="19"/>
  <c r="G6490" i="19"/>
  <c r="G6491" i="19"/>
  <c r="G6492" i="19"/>
  <c r="G6493" i="19"/>
  <c r="G6494" i="19"/>
  <c r="G6495" i="19"/>
  <c r="G6496" i="19"/>
  <c r="G6497" i="19"/>
  <c r="G6498" i="19"/>
  <c r="G6499" i="19"/>
  <c r="G6500" i="19"/>
  <c r="G6501" i="19"/>
  <c r="G6502" i="19"/>
  <c r="G6503" i="19"/>
  <c r="G6504" i="19"/>
  <c r="G6505" i="19"/>
  <c r="G6506" i="19"/>
  <c r="G6507" i="19"/>
  <c r="G6508" i="19"/>
  <c r="G6509" i="19"/>
  <c r="G6510" i="19"/>
  <c r="G6511" i="19"/>
  <c r="G6512" i="19"/>
  <c r="G6513" i="19"/>
  <c r="G6514" i="19"/>
  <c r="G6515" i="19"/>
  <c r="G6516" i="19"/>
  <c r="G6517" i="19"/>
  <c r="G6518" i="19"/>
  <c r="G6519" i="19"/>
  <c r="G6520" i="19"/>
  <c r="G6521" i="19"/>
  <c r="G6522" i="19"/>
  <c r="G6523" i="19"/>
  <c r="G6524" i="19"/>
  <c r="G6525" i="19"/>
  <c r="G6526" i="19"/>
  <c r="G6527" i="19"/>
  <c r="G6528" i="19"/>
  <c r="G6529" i="19"/>
  <c r="G6530" i="19"/>
  <c r="G6531" i="19"/>
  <c r="G6532" i="19"/>
  <c r="G6533" i="19"/>
  <c r="G6534" i="19"/>
  <c r="G6535" i="19"/>
  <c r="G6536" i="19"/>
  <c r="G6537" i="19"/>
  <c r="G6538" i="19"/>
  <c r="G6539" i="19"/>
  <c r="G6540" i="19"/>
  <c r="G6541" i="19"/>
  <c r="G6542" i="19"/>
  <c r="G6543" i="19"/>
  <c r="G6544" i="19"/>
  <c r="G6545" i="19"/>
  <c r="G6546" i="19"/>
  <c r="G6547" i="19"/>
  <c r="G6548" i="19"/>
  <c r="G6549" i="19"/>
  <c r="G6550" i="19"/>
  <c r="G6551" i="19"/>
  <c r="G6552" i="19"/>
  <c r="G6553" i="19"/>
  <c r="G6554" i="19"/>
  <c r="G6555" i="19"/>
  <c r="G6556" i="19"/>
  <c r="G6557" i="19"/>
  <c r="G6558" i="19"/>
  <c r="G6559" i="19"/>
  <c r="G6560" i="19"/>
  <c r="G6561" i="19"/>
  <c r="G6562" i="19"/>
  <c r="G6563" i="19"/>
  <c r="G6564" i="19"/>
  <c r="G6565" i="19"/>
  <c r="G6566" i="19"/>
  <c r="G6567" i="19"/>
  <c r="G6568" i="19"/>
  <c r="G6569" i="19"/>
  <c r="G6570" i="19"/>
  <c r="G6571" i="19"/>
  <c r="G6572" i="19"/>
  <c r="G6573" i="19"/>
  <c r="G6574" i="19"/>
  <c r="G6575" i="19"/>
  <c r="G6576" i="19"/>
  <c r="G6577" i="19"/>
  <c r="G6578" i="19"/>
  <c r="G6579" i="19"/>
  <c r="G6580" i="19"/>
  <c r="G6581" i="19"/>
  <c r="G6582" i="19"/>
  <c r="G6583" i="19"/>
  <c r="G6584" i="19"/>
  <c r="G6585" i="19"/>
  <c r="G6586" i="19"/>
  <c r="G6587" i="19"/>
  <c r="G6588" i="19"/>
  <c r="G6589" i="19"/>
  <c r="G6590" i="19"/>
  <c r="G6591" i="19"/>
  <c r="G6592" i="19"/>
  <c r="G6593" i="19"/>
  <c r="G6594" i="19"/>
  <c r="G6595" i="19"/>
  <c r="G6596" i="19"/>
  <c r="G6597" i="19"/>
  <c r="G6598" i="19"/>
  <c r="G6599" i="19"/>
  <c r="G6600" i="19"/>
  <c r="G6601" i="19"/>
  <c r="G6602" i="19"/>
  <c r="G6603" i="19"/>
  <c r="G6604" i="19"/>
  <c r="G6605" i="19"/>
  <c r="G6606" i="19"/>
  <c r="G6607" i="19"/>
  <c r="G6608" i="19"/>
  <c r="G6609" i="19"/>
  <c r="G6610" i="19"/>
  <c r="G6611" i="19"/>
  <c r="G6612" i="19"/>
  <c r="G6613" i="19"/>
  <c r="G6614" i="19"/>
  <c r="G6615" i="19"/>
  <c r="G6616" i="19"/>
  <c r="G6617" i="19"/>
  <c r="G6618" i="19"/>
  <c r="G6619" i="19"/>
  <c r="G6620" i="19"/>
  <c r="G6621" i="19"/>
  <c r="G6622" i="19"/>
  <c r="G6623" i="19"/>
  <c r="G6624" i="19"/>
  <c r="G6625" i="19"/>
  <c r="G6626" i="19"/>
  <c r="G6627" i="19"/>
  <c r="G6628" i="19"/>
  <c r="G6629" i="19"/>
  <c r="G6630" i="19"/>
  <c r="G6631" i="19"/>
  <c r="G6632" i="19"/>
  <c r="G6633" i="19"/>
  <c r="G6634" i="19"/>
  <c r="G6635" i="19"/>
  <c r="G6636" i="19"/>
  <c r="G6637" i="19"/>
  <c r="G6638" i="19"/>
  <c r="G6639" i="19"/>
  <c r="G6640" i="19"/>
  <c r="G6641" i="19"/>
  <c r="G6642" i="19"/>
  <c r="G6643" i="19"/>
  <c r="G6644" i="19"/>
  <c r="G6645" i="19"/>
  <c r="G6646" i="19"/>
  <c r="G6647" i="19"/>
  <c r="G6648" i="19"/>
  <c r="G6649" i="19"/>
  <c r="G6650" i="19"/>
  <c r="G6651" i="19"/>
  <c r="G6652" i="19"/>
  <c r="G6653" i="19"/>
  <c r="G6654" i="19"/>
  <c r="G6655" i="19"/>
  <c r="G6656" i="19"/>
  <c r="G6657" i="19"/>
  <c r="G6658" i="19"/>
  <c r="G6659" i="19"/>
  <c r="G6660" i="19"/>
  <c r="G6661" i="19"/>
  <c r="G6662" i="19"/>
  <c r="G6663" i="19"/>
  <c r="G6664" i="19"/>
  <c r="G6665" i="19"/>
  <c r="G6666" i="19"/>
  <c r="G6667" i="19"/>
  <c r="G6668" i="19"/>
  <c r="G6669" i="19"/>
  <c r="G6670" i="19"/>
  <c r="G6671" i="19"/>
  <c r="G6672" i="19"/>
  <c r="G6673" i="19"/>
  <c r="G6674" i="19"/>
  <c r="G6675" i="19"/>
  <c r="G6676" i="19"/>
  <c r="G6677" i="19"/>
  <c r="G6678" i="19"/>
  <c r="G6679" i="19"/>
  <c r="G6680" i="19"/>
  <c r="G6681" i="19"/>
  <c r="G6682" i="19"/>
  <c r="G6683" i="19"/>
  <c r="G6684" i="19"/>
  <c r="G6685" i="19"/>
  <c r="G6686" i="19"/>
  <c r="G6687" i="19"/>
  <c r="G6688" i="19"/>
  <c r="G6689" i="19"/>
  <c r="G6690" i="19"/>
  <c r="G6691" i="19"/>
  <c r="G6692" i="19"/>
  <c r="G6693" i="19"/>
  <c r="G6694" i="19"/>
  <c r="G6695" i="19"/>
  <c r="G6696" i="19"/>
  <c r="G6697" i="19"/>
  <c r="G6698" i="19"/>
  <c r="G6699" i="19"/>
  <c r="G6700" i="19"/>
  <c r="G6701" i="19"/>
  <c r="G6702" i="19"/>
  <c r="G6703" i="19"/>
  <c r="G6704" i="19"/>
  <c r="G6705" i="19"/>
  <c r="G6706" i="19"/>
  <c r="G6707" i="19"/>
  <c r="G6708" i="19"/>
  <c r="G6709" i="19"/>
  <c r="G6710" i="19"/>
  <c r="G6711" i="19"/>
  <c r="G6712" i="19"/>
  <c r="G6713" i="19"/>
  <c r="G6714" i="19"/>
  <c r="G6715" i="19"/>
  <c r="G6716" i="19"/>
  <c r="G6717" i="19"/>
  <c r="G6718" i="19"/>
  <c r="G6719" i="19"/>
  <c r="G6720" i="19"/>
  <c r="G6721" i="19"/>
  <c r="G6722" i="19"/>
  <c r="G6723" i="19"/>
  <c r="G6724" i="19"/>
  <c r="G6725" i="19"/>
  <c r="G6726" i="19"/>
  <c r="G6727" i="19"/>
  <c r="G6728" i="19"/>
  <c r="G2" i="19"/>
  <c r="B12" i="12"/>
  <c r="C6728" i="19"/>
  <c r="C6727" i="19"/>
  <c r="C6726" i="19"/>
  <c r="C6725" i="19"/>
  <c r="C6724" i="19"/>
  <c r="C6723" i="19"/>
  <c r="C6722" i="19"/>
  <c r="C6721" i="19"/>
  <c r="C6720" i="19"/>
  <c r="C6719" i="19"/>
  <c r="C6718" i="19"/>
  <c r="C6717" i="19"/>
  <c r="C6716" i="19"/>
  <c r="C6715" i="19"/>
  <c r="C6714" i="19"/>
  <c r="C6713" i="19"/>
  <c r="C6712" i="19"/>
  <c r="C6711" i="19"/>
  <c r="C6710" i="19"/>
  <c r="C6709" i="19"/>
  <c r="C6708" i="19"/>
  <c r="C6707" i="19"/>
  <c r="C6706" i="19"/>
  <c r="C6705" i="19"/>
  <c r="C6704" i="19"/>
  <c r="C6703" i="19"/>
  <c r="C6702" i="19"/>
  <c r="C6701" i="19"/>
  <c r="C6700" i="19"/>
  <c r="C6699" i="19"/>
  <c r="C6698" i="19"/>
  <c r="C6697" i="19"/>
  <c r="C6696" i="19"/>
  <c r="C6695" i="19"/>
  <c r="C6694" i="19"/>
  <c r="C6693" i="19"/>
  <c r="C6692" i="19"/>
  <c r="C6691" i="19"/>
  <c r="C6690" i="19"/>
  <c r="C6689" i="19"/>
  <c r="C6688" i="19"/>
  <c r="C6687" i="19"/>
  <c r="C6686" i="19"/>
  <c r="C6685" i="19"/>
  <c r="C6684" i="19"/>
  <c r="C6683" i="19"/>
  <c r="C6682" i="19"/>
  <c r="C6681" i="19"/>
  <c r="C6680" i="19"/>
  <c r="C6679" i="19"/>
  <c r="C6678" i="19"/>
  <c r="C6677" i="19"/>
  <c r="C6676" i="19"/>
  <c r="C6675" i="19"/>
  <c r="C6674" i="19"/>
  <c r="C6673" i="19"/>
  <c r="C6672" i="19"/>
  <c r="C6671" i="19"/>
  <c r="C6670" i="19"/>
  <c r="C6669" i="19"/>
  <c r="C6668" i="19"/>
  <c r="C6667" i="19"/>
  <c r="C6666" i="19"/>
  <c r="C6665" i="19"/>
  <c r="C6664" i="19"/>
  <c r="C6663" i="19"/>
  <c r="C6662" i="19"/>
  <c r="C6661" i="19"/>
  <c r="C6660" i="19"/>
  <c r="C6659" i="19"/>
  <c r="C6658" i="19"/>
  <c r="C6657" i="19"/>
  <c r="C6656" i="19"/>
  <c r="C6655" i="19"/>
  <c r="C6654" i="19"/>
  <c r="C6653" i="19"/>
  <c r="C6652" i="19"/>
  <c r="C6651" i="19"/>
  <c r="C6650" i="19"/>
  <c r="C6649" i="19"/>
  <c r="C6648" i="19"/>
  <c r="C6647" i="19"/>
  <c r="C6646" i="19"/>
  <c r="C6645" i="19"/>
  <c r="C6644" i="19"/>
  <c r="C6643" i="19"/>
  <c r="C6642" i="19"/>
  <c r="C6641" i="19"/>
  <c r="C6640" i="19"/>
  <c r="C6639" i="19"/>
  <c r="C6638" i="19"/>
  <c r="C6637" i="19"/>
  <c r="C6636" i="19"/>
  <c r="C6635" i="19"/>
  <c r="C6634" i="19"/>
  <c r="C6633" i="19"/>
  <c r="C6632" i="19"/>
  <c r="C6631" i="19"/>
  <c r="C6630" i="19"/>
  <c r="C6629" i="19"/>
  <c r="C6628" i="19"/>
  <c r="C6627" i="19"/>
  <c r="C6626" i="19"/>
  <c r="C6625" i="19"/>
  <c r="C6624" i="19"/>
  <c r="C6623" i="19"/>
  <c r="C6622" i="19"/>
  <c r="C6621" i="19"/>
  <c r="C6620" i="19"/>
  <c r="C6619" i="19"/>
  <c r="C6618" i="19"/>
  <c r="C6617" i="19"/>
  <c r="C6616" i="19"/>
  <c r="C6615" i="19"/>
  <c r="C6614" i="19"/>
  <c r="C6613" i="19"/>
  <c r="C6612" i="19"/>
  <c r="C6611" i="19"/>
  <c r="C6610" i="19"/>
  <c r="C6609" i="19"/>
  <c r="C6608" i="19"/>
  <c r="C6607" i="19"/>
  <c r="C6606" i="19"/>
  <c r="C6605" i="19"/>
  <c r="C6604" i="19"/>
  <c r="C6603" i="19"/>
  <c r="C6602" i="19"/>
  <c r="C6601" i="19"/>
  <c r="C6600" i="19"/>
  <c r="C6599" i="19"/>
  <c r="C6598" i="19"/>
  <c r="C6597" i="19"/>
  <c r="C6596" i="19"/>
  <c r="C6595" i="19"/>
  <c r="C6594" i="19"/>
  <c r="C6593" i="19"/>
  <c r="C6592" i="19"/>
  <c r="C6591" i="19"/>
  <c r="C6590" i="19"/>
  <c r="C6589" i="19"/>
  <c r="C6588" i="19"/>
  <c r="C6587" i="19"/>
  <c r="C6586" i="19"/>
  <c r="C6585" i="19"/>
  <c r="C6584" i="19"/>
  <c r="C6583" i="19"/>
  <c r="C6582" i="19"/>
  <c r="C6581" i="19"/>
  <c r="C6580" i="19"/>
  <c r="C6579" i="19"/>
  <c r="C6578" i="19"/>
  <c r="C6577" i="19"/>
  <c r="C6576" i="19"/>
  <c r="C6575" i="19"/>
  <c r="C6574" i="19"/>
  <c r="C6573" i="19"/>
  <c r="C6572" i="19"/>
  <c r="C6571" i="19"/>
  <c r="C6570" i="19"/>
  <c r="C6569" i="19"/>
  <c r="C6568" i="19"/>
  <c r="C6567" i="19"/>
  <c r="C6566" i="19"/>
  <c r="C6565" i="19"/>
  <c r="C6564" i="19"/>
  <c r="C6563" i="19"/>
  <c r="C6562" i="19"/>
  <c r="C6561" i="19"/>
  <c r="C6560" i="19"/>
  <c r="C6559" i="19"/>
  <c r="C6558" i="19"/>
  <c r="C6557" i="19"/>
  <c r="C6556" i="19"/>
  <c r="C6555" i="19"/>
  <c r="C6554" i="19"/>
  <c r="C6553" i="19"/>
  <c r="C6552" i="19"/>
  <c r="C6551" i="19"/>
  <c r="C6550" i="19"/>
  <c r="C6549" i="19"/>
  <c r="C6548" i="19"/>
  <c r="C6547" i="19"/>
  <c r="C6546" i="19"/>
  <c r="C6545" i="19"/>
  <c r="C6544" i="19"/>
  <c r="C6543" i="19"/>
  <c r="C6542" i="19"/>
  <c r="C6541" i="19"/>
  <c r="C6540" i="19"/>
  <c r="C6539" i="19"/>
  <c r="C6538" i="19"/>
  <c r="C6537" i="19"/>
  <c r="C6536" i="19"/>
  <c r="C6535" i="19"/>
  <c r="C6534" i="19"/>
  <c r="C6533" i="19"/>
  <c r="C6532" i="19"/>
  <c r="C6531" i="19"/>
  <c r="C6530" i="19"/>
  <c r="C6529" i="19"/>
  <c r="C6528" i="19"/>
  <c r="C6527" i="19"/>
  <c r="C6526" i="19"/>
  <c r="C6525" i="19"/>
  <c r="C6524" i="19"/>
  <c r="C6523" i="19"/>
  <c r="C6522" i="19"/>
  <c r="C6521" i="19"/>
  <c r="C6520" i="19"/>
  <c r="C6519" i="19"/>
  <c r="C6518" i="19"/>
  <c r="C6517" i="19"/>
  <c r="C6516" i="19"/>
  <c r="C6515" i="19"/>
  <c r="C6514" i="19"/>
  <c r="C6513" i="19"/>
  <c r="C6512" i="19"/>
  <c r="C6511" i="19"/>
  <c r="C6510" i="19"/>
  <c r="C6509" i="19"/>
  <c r="C6508" i="19"/>
  <c r="C6507" i="19"/>
  <c r="C6506" i="19"/>
  <c r="C6505" i="19"/>
  <c r="C6504" i="19"/>
  <c r="C6503" i="19"/>
  <c r="C6502" i="19"/>
  <c r="C6501" i="19"/>
  <c r="C6500" i="19"/>
  <c r="C6499" i="19"/>
  <c r="C6498" i="19"/>
  <c r="C6497" i="19"/>
  <c r="C6496" i="19"/>
  <c r="C6495" i="19"/>
  <c r="C6494" i="19"/>
  <c r="C6493" i="19"/>
  <c r="C6492" i="19"/>
  <c r="C6491" i="19"/>
  <c r="C6490" i="19"/>
  <c r="C6489" i="19"/>
  <c r="C6488" i="19"/>
  <c r="C6487" i="19"/>
  <c r="C6486" i="19"/>
  <c r="C6485" i="19"/>
  <c r="C6484" i="19"/>
  <c r="C6483" i="19"/>
  <c r="C6482" i="19"/>
  <c r="C6481" i="19"/>
  <c r="C6480" i="19"/>
  <c r="C6479" i="19"/>
  <c r="C6478" i="19"/>
  <c r="C6477" i="19"/>
  <c r="C6476" i="19"/>
  <c r="C6475" i="19"/>
  <c r="C6474" i="19"/>
  <c r="C6473" i="19"/>
  <c r="C6472" i="19"/>
  <c r="C6471" i="19"/>
  <c r="C6470" i="19"/>
  <c r="C6469" i="19"/>
  <c r="C6468" i="19"/>
  <c r="C6467" i="19"/>
  <c r="C6466" i="19"/>
  <c r="C6465" i="19"/>
  <c r="C6464" i="19"/>
  <c r="C6463" i="19"/>
  <c r="C6462" i="19"/>
  <c r="C6461" i="19"/>
  <c r="C6460" i="19"/>
  <c r="C6459" i="19"/>
  <c r="C6458" i="19"/>
  <c r="C6457" i="19"/>
  <c r="C6456" i="19"/>
  <c r="C6455" i="19"/>
  <c r="C6454" i="19"/>
  <c r="C6453" i="19"/>
  <c r="C6452" i="19"/>
  <c r="C6451" i="19"/>
  <c r="C6450" i="19"/>
  <c r="C6449" i="19"/>
  <c r="C6448" i="19"/>
  <c r="C6447" i="19"/>
  <c r="C6446" i="19"/>
  <c r="C6445" i="19"/>
  <c r="C6444" i="19"/>
  <c r="C6443" i="19"/>
  <c r="C6442" i="19"/>
  <c r="C6441" i="19"/>
  <c r="C6440" i="19"/>
  <c r="C6439" i="19"/>
  <c r="C6438" i="19"/>
  <c r="C6437" i="19"/>
  <c r="C6436" i="19"/>
  <c r="C6435" i="19"/>
  <c r="C6434" i="19"/>
  <c r="C6433" i="19"/>
  <c r="C6432" i="19"/>
  <c r="C6431" i="19"/>
  <c r="C6430" i="19"/>
  <c r="C6429" i="19"/>
  <c r="C6428" i="19"/>
  <c r="C6427" i="19"/>
  <c r="C6426" i="19"/>
  <c r="C6425" i="19"/>
  <c r="C6424" i="19"/>
  <c r="C6423" i="19"/>
  <c r="C6422" i="19"/>
  <c r="C6421" i="19"/>
  <c r="C6420" i="19"/>
  <c r="C6419" i="19"/>
  <c r="C6418" i="19"/>
  <c r="C6417" i="19"/>
  <c r="C6416" i="19"/>
  <c r="C6415" i="19"/>
  <c r="C6414" i="19"/>
  <c r="C6413" i="19"/>
  <c r="C6412" i="19"/>
  <c r="C6411" i="19"/>
  <c r="C6410" i="19"/>
  <c r="C6409" i="19"/>
  <c r="C6408" i="19"/>
  <c r="C6407" i="19"/>
  <c r="C6406" i="19"/>
  <c r="C6405" i="19"/>
  <c r="C6404" i="19"/>
  <c r="C6403" i="19"/>
  <c r="C6402" i="19"/>
  <c r="C6401" i="19"/>
  <c r="C6400" i="19"/>
  <c r="C6399" i="19"/>
  <c r="C6398" i="19"/>
  <c r="C6397" i="19"/>
  <c r="C6396" i="19"/>
  <c r="C6395" i="19"/>
  <c r="C6394" i="19"/>
  <c r="C6393" i="19"/>
  <c r="C6392" i="19"/>
  <c r="C6391" i="19"/>
  <c r="C6390" i="19"/>
  <c r="C6389" i="19"/>
  <c r="C6388" i="19"/>
  <c r="C6387" i="19"/>
  <c r="C6386" i="19"/>
  <c r="C6385" i="19"/>
  <c r="C6384" i="19"/>
  <c r="C6383" i="19"/>
  <c r="C6382" i="19"/>
  <c r="C6381" i="19"/>
  <c r="C6380" i="19"/>
  <c r="C6379" i="19"/>
  <c r="C6378" i="19"/>
  <c r="C6377" i="19"/>
  <c r="C6376" i="19"/>
  <c r="C6375" i="19"/>
  <c r="C6374" i="19"/>
  <c r="C6373" i="19"/>
  <c r="C6372" i="19"/>
  <c r="C6371" i="19"/>
  <c r="C6370" i="19"/>
  <c r="C6369" i="19"/>
  <c r="C6368" i="19"/>
  <c r="C6367" i="19"/>
  <c r="C6366" i="19"/>
  <c r="C6365" i="19"/>
  <c r="C6364" i="19"/>
  <c r="C6363" i="19"/>
  <c r="C6362" i="19"/>
  <c r="C6361" i="19"/>
  <c r="C6360" i="19"/>
  <c r="C6359" i="19"/>
  <c r="C6358" i="19"/>
  <c r="C6357" i="19"/>
  <c r="C6356" i="19"/>
  <c r="C6355" i="19"/>
  <c r="C6354" i="19"/>
  <c r="C6353" i="19"/>
  <c r="C6352" i="19"/>
  <c r="C6351" i="19"/>
  <c r="C6350" i="19"/>
  <c r="C6349" i="19"/>
  <c r="C6348" i="19"/>
  <c r="C6347" i="19"/>
  <c r="C6346" i="19"/>
  <c r="C6345" i="19"/>
  <c r="C6344" i="19"/>
  <c r="C6343" i="19"/>
  <c r="C6342" i="19"/>
  <c r="C6341" i="19"/>
  <c r="C6340" i="19"/>
  <c r="C6339" i="19"/>
  <c r="C6338" i="19"/>
  <c r="C6337" i="19"/>
  <c r="C6336" i="19"/>
  <c r="C6335" i="19"/>
  <c r="C6334" i="19"/>
  <c r="C6333" i="19"/>
  <c r="C6332" i="19"/>
  <c r="C6331" i="19"/>
  <c r="C6330" i="19"/>
  <c r="C6329" i="19"/>
  <c r="C6328" i="19"/>
  <c r="C6327" i="19"/>
  <c r="C6326" i="19"/>
  <c r="C6325" i="19"/>
  <c r="C6324" i="19"/>
  <c r="C6323" i="19"/>
  <c r="C6322" i="19"/>
  <c r="C6321" i="19"/>
  <c r="C6320" i="19"/>
  <c r="C6319" i="19"/>
  <c r="C6318" i="19"/>
  <c r="C6317" i="19"/>
  <c r="C6316" i="19"/>
  <c r="C6315" i="19"/>
  <c r="C6314" i="19"/>
  <c r="C6313" i="19"/>
  <c r="C6312" i="19"/>
  <c r="C6311" i="19"/>
  <c r="C6310" i="19"/>
  <c r="C6309" i="19"/>
  <c r="C6308" i="19"/>
  <c r="C6307" i="19"/>
  <c r="C6306" i="19"/>
  <c r="C6305" i="19"/>
  <c r="C6304" i="19"/>
  <c r="C6303" i="19"/>
  <c r="C6302" i="19"/>
  <c r="C6301" i="19"/>
  <c r="C6300" i="19"/>
  <c r="C6299" i="19"/>
  <c r="C6298" i="19"/>
  <c r="C6297" i="19"/>
  <c r="C6296" i="19"/>
  <c r="C6295" i="19"/>
  <c r="C6294" i="19"/>
  <c r="C6293" i="19"/>
  <c r="C6292" i="19"/>
  <c r="C6291" i="19"/>
  <c r="C6290" i="19"/>
  <c r="C6289" i="19"/>
  <c r="C6288" i="19"/>
  <c r="C6287" i="19"/>
  <c r="C6286" i="19"/>
  <c r="C6285" i="19"/>
  <c r="C6284" i="19"/>
  <c r="C6283" i="19"/>
  <c r="C6282" i="19"/>
  <c r="C6281" i="19"/>
  <c r="C6280" i="19"/>
  <c r="C6279" i="19"/>
  <c r="C6278" i="19"/>
  <c r="C6277" i="19"/>
  <c r="C6276" i="19"/>
  <c r="C6275" i="19"/>
  <c r="C6274" i="19"/>
  <c r="C6273" i="19"/>
  <c r="C6272" i="19"/>
  <c r="C6271" i="19"/>
  <c r="C6270" i="19"/>
  <c r="C6269" i="19"/>
  <c r="C6268" i="19"/>
  <c r="C6267" i="19"/>
  <c r="C6266" i="19"/>
  <c r="C6265" i="19"/>
  <c r="C6264" i="19"/>
  <c r="C6263" i="19"/>
  <c r="C6262" i="19"/>
  <c r="C6261" i="19"/>
  <c r="C6260" i="19"/>
  <c r="C6259" i="19"/>
  <c r="C6258" i="19"/>
  <c r="C6257" i="19"/>
  <c r="C6256" i="19"/>
  <c r="C6255" i="19"/>
  <c r="C6254" i="19"/>
  <c r="C6253" i="19"/>
  <c r="C6252" i="19"/>
  <c r="C6251" i="19"/>
  <c r="C6250" i="19"/>
  <c r="C6249" i="19"/>
  <c r="C6248" i="19"/>
  <c r="C6247" i="19"/>
  <c r="C6246" i="19"/>
  <c r="C6245" i="19"/>
  <c r="C6244" i="19"/>
  <c r="C6243" i="19"/>
  <c r="C6242" i="19"/>
  <c r="C6241" i="19"/>
  <c r="C6240" i="19"/>
  <c r="C6239" i="19"/>
  <c r="C6238" i="19"/>
  <c r="C6237" i="19"/>
  <c r="C6236" i="19"/>
  <c r="C6235" i="19"/>
  <c r="C6234" i="19"/>
  <c r="C6233" i="19"/>
  <c r="C6232" i="19"/>
  <c r="C6231" i="19"/>
  <c r="C6230" i="19"/>
  <c r="C6229" i="19"/>
  <c r="C6228" i="19"/>
  <c r="C6227" i="19"/>
  <c r="C6226" i="19"/>
  <c r="C6225" i="19"/>
  <c r="C6224" i="19"/>
  <c r="C6223" i="19"/>
  <c r="C6222" i="19"/>
  <c r="C6221" i="19"/>
  <c r="C6220" i="19"/>
  <c r="C6219" i="19"/>
  <c r="C6218" i="19"/>
  <c r="C6217" i="19"/>
  <c r="C6216" i="19"/>
  <c r="C6215" i="19"/>
  <c r="C6214" i="19"/>
  <c r="C6213" i="19"/>
  <c r="C6212" i="19"/>
  <c r="C6211" i="19"/>
  <c r="C6210" i="19"/>
  <c r="C6209" i="19"/>
  <c r="C6208" i="19"/>
  <c r="C6207" i="19"/>
  <c r="C6206" i="19"/>
  <c r="C6205" i="19"/>
  <c r="C6204" i="19"/>
  <c r="C6203" i="19"/>
  <c r="C6202" i="19"/>
  <c r="C6201" i="19"/>
  <c r="C6200" i="19"/>
  <c r="C6199" i="19"/>
  <c r="C6198" i="19"/>
  <c r="C6197" i="19"/>
  <c r="C6196" i="19"/>
  <c r="C6195" i="19"/>
  <c r="C6194" i="19"/>
  <c r="C6193" i="19"/>
  <c r="C6192" i="19"/>
  <c r="C6191" i="19"/>
  <c r="C6190" i="19"/>
  <c r="C6189" i="19"/>
  <c r="C6188" i="19"/>
  <c r="C6187" i="19"/>
  <c r="C6186" i="19"/>
  <c r="C6185" i="19"/>
  <c r="C6184" i="19"/>
  <c r="C6183" i="19"/>
  <c r="C6182" i="19"/>
  <c r="C6181" i="19"/>
  <c r="C6180" i="19"/>
  <c r="C6179" i="19"/>
  <c r="C6178" i="19"/>
  <c r="C6177" i="19"/>
  <c r="C6176" i="19"/>
  <c r="C6175" i="19"/>
  <c r="C6174" i="19"/>
  <c r="C6173" i="19"/>
  <c r="C6172" i="19"/>
  <c r="C6171" i="19"/>
  <c r="C6170" i="19"/>
  <c r="C6169" i="19"/>
  <c r="C6168" i="19"/>
  <c r="C6167" i="19"/>
  <c r="C6166" i="19"/>
  <c r="C6165" i="19"/>
  <c r="C6164" i="19"/>
  <c r="C6163" i="19"/>
  <c r="C6162" i="19"/>
  <c r="C6161" i="19"/>
  <c r="C6160" i="19"/>
  <c r="C6159" i="19"/>
  <c r="C6158" i="19"/>
  <c r="C6157" i="19"/>
  <c r="C6156" i="19"/>
  <c r="C6155" i="19"/>
  <c r="C6154" i="19"/>
  <c r="C6153" i="19"/>
  <c r="C6152" i="19"/>
  <c r="C6151" i="19"/>
  <c r="C6150" i="19"/>
  <c r="C6149" i="19"/>
  <c r="C6148" i="19"/>
  <c r="C6147" i="19"/>
  <c r="C6146" i="19"/>
  <c r="C6145" i="19"/>
  <c r="C6144" i="19"/>
  <c r="C6143" i="19"/>
  <c r="C6142" i="19"/>
  <c r="C6141" i="19"/>
  <c r="C6140" i="19"/>
  <c r="C6139" i="19"/>
  <c r="C6138" i="19"/>
  <c r="C6137" i="19"/>
  <c r="C6136" i="19"/>
  <c r="C6135" i="19"/>
  <c r="C6134" i="19"/>
  <c r="C6133" i="19"/>
  <c r="C6132" i="19"/>
  <c r="C6131" i="19"/>
  <c r="C6130" i="19"/>
  <c r="C6129" i="19"/>
  <c r="C6128" i="19"/>
  <c r="C6127" i="19"/>
  <c r="C6126" i="19"/>
  <c r="C6125" i="19"/>
  <c r="C6124" i="19"/>
  <c r="C6123" i="19"/>
  <c r="C6122" i="19"/>
  <c r="C6121" i="19"/>
  <c r="C6120" i="19"/>
  <c r="C6119" i="19"/>
  <c r="C6118" i="19"/>
  <c r="C6117" i="19"/>
  <c r="C6116" i="19"/>
  <c r="C6115" i="19"/>
  <c r="C6114" i="19"/>
  <c r="C6113" i="19"/>
  <c r="C6112" i="19"/>
  <c r="C6111" i="19"/>
  <c r="C6110" i="19"/>
  <c r="C6109" i="19"/>
  <c r="C6108" i="19"/>
  <c r="C6107" i="19"/>
  <c r="C6106" i="19"/>
  <c r="C6105" i="19"/>
  <c r="C6104" i="19"/>
  <c r="C6103" i="19"/>
  <c r="C6102" i="19"/>
  <c r="C6101" i="19"/>
  <c r="C6100" i="19"/>
  <c r="C6099" i="19"/>
  <c r="C6098" i="19"/>
  <c r="C6097" i="19"/>
  <c r="C6096" i="19"/>
  <c r="C6095" i="19"/>
  <c r="C6094" i="19"/>
  <c r="C6093" i="19"/>
  <c r="C6092" i="19"/>
  <c r="C6091" i="19"/>
  <c r="C6090" i="19"/>
  <c r="C6089" i="19"/>
  <c r="C6088" i="19"/>
  <c r="C6087" i="19"/>
  <c r="C6086" i="19"/>
  <c r="C6085" i="19"/>
  <c r="C6084" i="19"/>
  <c r="C6083" i="19"/>
  <c r="C6082" i="19"/>
  <c r="C6081" i="19"/>
  <c r="C6080" i="19"/>
  <c r="C6079" i="19"/>
  <c r="C6078" i="19"/>
  <c r="C6077" i="19"/>
  <c r="C6076" i="19"/>
  <c r="C6075" i="19"/>
  <c r="C6074" i="19"/>
  <c r="C6073" i="19"/>
  <c r="C6072" i="19"/>
  <c r="C6071" i="19"/>
  <c r="C6070" i="19"/>
  <c r="C6069" i="19"/>
  <c r="C6068" i="19"/>
  <c r="C6067" i="19"/>
  <c r="C6066" i="19"/>
  <c r="C6065" i="19"/>
  <c r="C6064" i="19"/>
  <c r="C6063" i="19"/>
  <c r="C6062" i="19"/>
  <c r="C6061" i="19"/>
  <c r="C6060" i="19"/>
  <c r="C6059" i="19"/>
  <c r="C6058" i="19"/>
  <c r="C6057" i="19"/>
  <c r="C6056" i="19"/>
  <c r="C6055" i="19"/>
  <c r="C6054" i="19"/>
  <c r="C6053" i="19"/>
  <c r="C6052" i="19"/>
  <c r="C6051" i="19"/>
  <c r="C6050" i="19"/>
  <c r="C6049" i="19"/>
  <c r="C6048" i="19"/>
  <c r="C6047" i="19"/>
  <c r="C6046" i="19"/>
  <c r="C6045" i="19"/>
  <c r="C6044" i="19"/>
  <c r="C6043" i="19"/>
  <c r="C6042" i="19"/>
  <c r="C6041" i="19"/>
  <c r="C6040" i="19"/>
  <c r="C6039" i="19"/>
  <c r="C6038" i="19"/>
  <c r="C6037" i="19"/>
  <c r="C6036" i="19"/>
  <c r="C6035" i="19"/>
  <c r="C6034" i="19"/>
  <c r="C6033" i="19"/>
  <c r="C6032" i="19"/>
  <c r="C6031" i="19"/>
  <c r="C6030" i="19"/>
  <c r="C6029" i="19"/>
  <c r="C6028" i="19"/>
  <c r="C6027" i="19"/>
  <c r="C6026" i="19"/>
  <c r="C6025" i="19"/>
  <c r="C6024" i="19"/>
  <c r="C6023" i="19"/>
  <c r="C6022" i="19"/>
  <c r="C6021" i="19"/>
  <c r="C6020" i="19"/>
  <c r="C6019" i="19"/>
  <c r="C6018" i="19"/>
  <c r="C6017" i="19"/>
  <c r="C6016" i="19"/>
  <c r="C6015" i="19"/>
  <c r="C6014" i="19"/>
  <c r="C6013" i="19"/>
  <c r="C6012" i="19"/>
  <c r="C6011" i="19"/>
  <c r="C6010" i="19"/>
  <c r="C6009" i="19"/>
  <c r="C6008" i="19"/>
  <c r="C6007" i="19"/>
  <c r="C6006" i="19"/>
  <c r="C6005" i="19"/>
  <c r="C6004" i="19"/>
  <c r="C6003" i="19"/>
  <c r="C6002" i="19"/>
  <c r="C6001" i="19"/>
  <c r="C6000" i="19"/>
  <c r="C5999" i="19"/>
  <c r="C5998" i="19"/>
  <c r="C5997" i="19"/>
  <c r="C5996" i="19"/>
  <c r="C5995" i="19"/>
  <c r="C5994" i="19"/>
  <c r="C5993" i="19"/>
  <c r="C5992" i="19"/>
  <c r="C5991" i="19"/>
  <c r="C5990" i="19"/>
  <c r="C5989" i="19"/>
  <c r="C5988" i="19"/>
  <c r="C5987" i="19"/>
  <c r="C5986" i="19"/>
  <c r="C5985" i="19"/>
  <c r="C5984" i="19"/>
  <c r="C5983" i="19"/>
  <c r="C5982" i="19"/>
  <c r="C5981" i="19"/>
  <c r="C5980" i="19"/>
  <c r="C5979" i="19"/>
  <c r="C5978" i="19"/>
  <c r="C5977" i="19"/>
  <c r="C5976" i="19"/>
  <c r="C5975" i="19"/>
  <c r="C5974" i="19"/>
  <c r="C5973" i="19"/>
  <c r="C5972" i="19"/>
  <c r="C5971" i="19"/>
  <c r="C5970" i="19"/>
  <c r="C5969" i="19"/>
  <c r="C5968" i="19"/>
  <c r="C5967" i="19"/>
  <c r="C5966" i="19"/>
  <c r="C5965" i="19"/>
  <c r="C5964" i="19"/>
  <c r="C5963" i="19"/>
  <c r="C5962" i="19"/>
  <c r="C5961" i="19"/>
  <c r="C5960" i="19"/>
  <c r="C5959" i="19"/>
  <c r="C5958" i="19"/>
  <c r="C5957" i="19"/>
  <c r="C5956" i="19"/>
  <c r="C5955" i="19"/>
  <c r="C5954" i="19"/>
  <c r="C5953" i="19"/>
  <c r="C5952" i="19"/>
  <c r="C5951" i="19"/>
  <c r="C5950" i="19"/>
  <c r="C5949" i="19"/>
  <c r="C5948" i="19"/>
  <c r="C5947" i="19"/>
  <c r="C5946" i="19"/>
  <c r="C5945" i="19"/>
  <c r="C5944" i="19"/>
  <c r="C5943" i="19"/>
  <c r="C5942" i="19"/>
  <c r="C5941" i="19"/>
  <c r="C5940" i="19"/>
  <c r="C5939" i="19"/>
  <c r="C5938" i="19"/>
  <c r="C5937" i="19"/>
  <c r="C5936" i="19"/>
  <c r="C5935" i="19"/>
  <c r="C5934" i="19"/>
  <c r="C5933" i="19"/>
  <c r="C5932" i="19"/>
  <c r="C5931" i="19"/>
  <c r="C5930" i="19"/>
  <c r="C5929" i="19"/>
  <c r="C5928" i="19"/>
  <c r="C5927" i="19"/>
  <c r="C5926" i="19"/>
  <c r="C5925" i="19"/>
  <c r="C5924" i="19"/>
  <c r="C5923" i="19"/>
  <c r="C5922" i="19"/>
  <c r="C5921" i="19"/>
  <c r="C5920" i="19"/>
  <c r="C5919" i="19"/>
  <c r="C5918" i="19"/>
  <c r="C5917" i="19"/>
  <c r="C5916" i="19"/>
  <c r="C5915" i="19"/>
  <c r="C5914" i="19"/>
  <c r="C5913" i="19"/>
  <c r="C5912" i="19"/>
  <c r="C5911" i="19"/>
  <c r="C5910" i="19"/>
  <c r="C5909" i="19"/>
  <c r="C5908" i="19"/>
  <c r="C5907" i="19"/>
  <c r="C5906" i="19"/>
  <c r="C5905" i="19"/>
  <c r="C5904" i="19"/>
  <c r="C5903" i="19"/>
  <c r="C5902" i="19"/>
  <c r="C5901" i="19"/>
  <c r="C5900" i="19"/>
  <c r="C5899" i="19"/>
  <c r="C5898" i="19"/>
  <c r="C5897" i="19"/>
  <c r="C5896" i="19"/>
  <c r="C5895" i="19"/>
  <c r="C5894" i="19"/>
  <c r="C5893" i="19"/>
  <c r="C5892" i="19"/>
  <c r="C5891" i="19"/>
  <c r="C5890" i="19"/>
  <c r="C5889" i="19"/>
  <c r="C5888" i="19"/>
  <c r="C5887" i="19"/>
  <c r="C5886" i="19"/>
  <c r="C5885" i="19"/>
  <c r="C5884" i="19"/>
  <c r="C5883" i="19"/>
  <c r="C5882" i="19"/>
  <c r="C5881" i="19"/>
  <c r="C5880" i="19"/>
  <c r="C5879" i="19"/>
  <c r="C5878" i="19"/>
  <c r="C5877" i="19"/>
  <c r="C5876" i="19"/>
  <c r="C5875" i="19"/>
  <c r="C5874" i="19"/>
  <c r="C5873" i="19"/>
  <c r="C5872" i="19"/>
  <c r="C5871" i="19"/>
  <c r="C5870" i="19"/>
  <c r="C5869" i="19"/>
  <c r="C5868" i="19"/>
  <c r="C5867" i="19"/>
  <c r="C5866" i="19"/>
  <c r="C5865" i="19"/>
  <c r="C5864" i="19"/>
  <c r="C5863" i="19"/>
  <c r="C5862" i="19"/>
  <c r="C5861" i="19"/>
  <c r="C5860" i="19"/>
  <c r="C5859" i="19"/>
  <c r="C5858" i="19"/>
  <c r="C5857" i="19"/>
  <c r="C5856" i="19"/>
  <c r="C5855" i="19"/>
  <c r="C5854" i="19"/>
  <c r="C5853" i="19"/>
  <c r="C5852" i="19"/>
  <c r="C5851" i="19"/>
  <c r="C5850" i="19"/>
  <c r="C5849" i="19"/>
  <c r="C5848" i="19"/>
  <c r="C5847" i="19"/>
  <c r="C5846" i="19"/>
  <c r="C5845" i="19"/>
  <c r="C5844" i="19"/>
  <c r="C5843" i="19"/>
  <c r="C5842" i="19"/>
  <c r="C5841" i="19"/>
  <c r="C5840" i="19"/>
  <c r="C5839" i="19"/>
  <c r="C5838" i="19"/>
  <c r="C5837" i="19"/>
  <c r="C5836" i="19"/>
  <c r="C5835" i="19"/>
  <c r="C5834" i="19"/>
  <c r="C5833" i="19"/>
  <c r="C5832" i="19"/>
  <c r="C5831" i="19"/>
  <c r="C5830" i="19"/>
  <c r="C5829" i="19"/>
  <c r="C5828" i="19"/>
  <c r="C5827" i="19"/>
  <c r="C5826" i="19"/>
  <c r="C5825" i="19"/>
  <c r="C5824" i="19"/>
  <c r="C5823" i="19"/>
  <c r="C5822" i="19"/>
  <c r="C5821" i="19"/>
  <c r="C5820" i="19"/>
  <c r="C5819" i="19"/>
  <c r="C5818" i="19"/>
  <c r="C5817" i="19"/>
  <c r="C5816" i="19"/>
  <c r="C5815" i="19"/>
  <c r="C5814" i="19"/>
  <c r="C5813" i="19"/>
  <c r="C5812" i="19"/>
  <c r="C5811" i="19"/>
  <c r="C5810" i="19"/>
  <c r="C5809" i="19"/>
  <c r="C5808" i="19"/>
  <c r="C5807" i="19"/>
  <c r="C5806" i="19"/>
  <c r="C5805" i="19"/>
  <c r="C5804" i="19"/>
  <c r="C5803" i="19"/>
  <c r="C5802" i="19"/>
  <c r="C5801" i="19"/>
  <c r="C5800" i="19"/>
  <c r="C5799" i="19"/>
  <c r="C5798" i="19"/>
  <c r="C5797" i="19"/>
  <c r="C5796" i="19"/>
  <c r="C5795" i="19"/>
  <c r="C5794" i="19"/>
  <c r="C5793" i="19"/>
  <c r="C5792" i="19"/>
  <c r="C5791" i="19"/>
  <c r="C5790" i="19"/>
  <c r="C5789" i="19"/>
  <c r="C5788" i="19"/>
  <c r="C5787" i="19"/>
  <c r="C5786" i="19"/>
  <c r="C5785" i="19"/>
  <c r="C5784" i="19"/>
  <c r="C5783" i="19"/>
  <c r="C5782" i="19"/>
  <c r="C5781" i="19"/>
  <c r="C5780" i="19"/>
  <c r="C5779" i="19"/>
  <c r="C5778" i="19"/>
  <c r="C5777" i="19"/>
  <c r="C5776" i="19"/>
  <c r="C5775" i="19"/>
  <c r="C5774" i="19"/>
  <c r="C5773" i="19"/>
  <c r="C5772" i="19"/>
  <c r="C5771" i="19"/>
  <c r="C5770" i="19"/>
  <c r="C5769" i="19"/>
  <c r="C5768" i="19"/>
  <c r="C5767" i="19"/>
  <c r="C5766" i="19"/>
  <c r="C5765" i="19"/>
  <c r="C5764" i="19"/>
  <c r="C5763" i="19"/>
  <c r="C5762" i="19"/>
  <c r="C5761" i="19"/>
  <c r="C5760" i="19"/>
  <c r="C5759" i="19"/>
  <c r="C5758" i="19"/>
  <c r="C5757" i="19"/>
  <c r="C5756" i="19"/>
  <c r="C5755" i="19"/>
  <c r="C5754" i="19"/>
  <c r="C5753" i="19"/>
  <c r="C5752" i="19"/>
  <c r="C5751" i="19"/>
  <c r="C5750" i="19"/>
  <c r="C5749" i="19"/>
  <c r="C5748" i="19"/>
  <c r="C5747" i="19"/>
  <c r="C5746" i="19"/>
  <c r="C5745" i="19"/>
  <c r="C5744" i="19"/>
  <c r="C5743" i="19"/>
  <c r="C5742" i="19"/>
  <c r="C5741" i="19"/>
  <c r="C5740" i="19"/>
  <c r="C5739" i="19"/>
  <c r="C5738" i="19"/>
  <c r="C5737" i="19"/>
  <c r="C5736" i="19"/>
  <c r="C5735" i="19"/>
  <c r="C5734" i="19"/>
  <c r="C5733" i="19"/>
  <c r="C5732" i="19"/>
  <c r="C5731" i="19"/>
  <c r="C5730" i="19"/>
  <c r="C5729" i="19"/>
  <c r="C5728" i="19"/>
  <c r="C5727" i="19"/>
  <c r="C5726" i="19"/>
  <c r="C5725" i="19"/>
  <c r="C5724" i="19"/>
  <c r="C5723" i="19"/>
  <c r="C5722" i="19"/>
  <c r="C5721" i="19"/>
  <c r="C5720" i="19"/>
  <c r="C5719" i="19"/>
  <c r="C5718" i="19"/>
  <c r="C5717" i="19"/>
  <c r="C5716" i="19"/>
  <c r="C5715" i="19"/>
  <c r="C5714" i="19"/>
  <c r="C5713" i="19"/>
  <c r="C5712" i="19"/>
  <c r="C5711" i="19"/>
  <c r="C5710" i="19"/>
  <c r="C5709" i="19"/>
  <c r="C5708" i="19"/>
  <c r="C5707" i="19"/>
  <c r="C5706" i="19"/>
  <c r="C5705" i="19"/>
  <c r="C5704" i="19"/>
  <c r="C5703" i="19"/>
  <c r="C5702" i="19"/>
  <c r="C5701" i="19"/>
  <c r="C5700" i="19"/>
  <c r="C5699" i="19"/>
  <c r="C5698" i="19"/>
  <c r="C5697" i="19"/>
  <c r="C5696" i="19"/>
  <c r="C5695" i="19"/>
  <c r="C5694" i="19"/>
  <c r="C5693" i="19"/>
  <c r="C5692" i="19"/>
  <c r="C5691" i="19"/>
  <c r="C5690" i="19"/>
  <c r="C5689" i="19"/>
  <c r="C5688" i="19"/>
  <c r="C5687" i="19"/>
  <c r="C5686" i="19"/>
  <c r="C5685" i="19"/>
  <c r="C5684" i="19"/>
  <c r="C5683" i="19"/>
  <c r="C5682" i="19"/>
  <c r="C5681" i="19"/>
  <c r="C5680" i="19"/>
  <c r="C5679" i="19"/>
  <c r="C5678" i="19"/>
  <c r="C5677" i="19"/>
  <c r="C5676" i="19"/>
  <c r="C5675" i="19"/>
  <c r="C5674" i="19"/>
  <c r="C5673" i="19"/>
  <c r="C5672" i="19"/>
  <c r="C5671" i="19"/>
  <c r="C5670" i="19"/>
  <c r="C5669" i="19"/>
  <c r="C5668" i="19"/>
  <c r="C5667" i="19"/>
  <c r="C5666" i="19"/>
  <c r="C5665" i="19"/>
  <c r="C5664" i="19"/>
  <c r="C5663" i="19"/>
  <c r="C5662" i="19"/>
  <c r="C5661" i="19"/>
  <c r="C5660" i="19"/>
  <c r="C5659" i="19"/>
  <c r="C5658" i="19"/>
  <c r="C5657" i="19"/>
  <c r="C5656" i="19"/>
  <c r="C5655" i="19"/>
  <c r="C5654" i="19"/>
  <c r="C5653" i="19"/>
  <c r="C5652" i="19"/>
  <c r="C5651" i="19"/>
  <c r="C5650" i="19"/>
  <c r="C5649" i="19"/>
  <c r="C5648" i="19"/>
  <c r="C5647" i="19"/>
  <c r="C5646" i="19"/>
  <c r="C5645" i="19"/>
  <c r="C5644" i="19"/>
  <c r="C5643" i="19"/>
  <c r="C5642" i="19"/>
  <c r="C5641" i="19"/>
  <c r="C5640" i="19"/>
  <c r="C5639" i="19"/>
  <c r="C5638" i="19"/>
  <c r="C5637" i="19"/>
  <c r="C5636" i="19"/>
  <c r="C5635" i="19"/>
  <c r="C5634" i="19"/>
  <c r="C5633" i="19"/>
  <c r="C5632" i="19"/>
  <c r="C5631" i="19"/>
  <c r="C5630" i="19"/>
  <c r="C5629" i="19"/>
  <c r="C5628" i="19"/>
  <c r="C5627" i="19"/>
  <c r="C5626" i="19"/>
  <c r="C5625" i="19"/>
  <c r="C5624" i="19"/>
  <c r="C5623" i="19"/>
  <c r="C5622" i="19"/>
  <c r="C5621" i="19"/>
  <c r="C5620" i="19"/>
  <c r="C5619" i="19"/>
  <c r="C5618" i="19"/>
  <c r="C5617" i="19"/>
  <c r="C5616" i="19"/>
  <c r="C5615" i="19"/>
  <c r="C5614" i="19"/>
  <c r="C5613" i="19"/>
  <c r="C5612" i="19"/>
  <c r="C5611" i="19"/>
  <c r="C5610" i="19"/>
  <c r="C5609" i="19"/>
  <c r="C5608" i="19"/>
  <c r="C5607" i="19"/>
  <c r="C5606" i="19"/>
  <c r="C5605" i="19"/>
  <c r="C5604" i="19"/>
  <c r="C5603" i="19"/>
  <c r="C5602" i="19"/>
  <c r="C5601" i="19"/>
  <c r="C5600" i="19"/>
  <c r="C5599" i="19"/>
  <c r="C5598" i="19"/>
  <c r="C5597" i="19"/>
  <c r="C5596" i="19"/>
  <c r="C5595" i="19"/>
  <c r="C5594" i="19"/>
  <c r="C5593" i="19"/>
  <c r="C5592" i="19"/>
  <c r="C5591" i="19"/>
  <c r="C5590" i="19"/>
  <c r="C5589" i="19"/>
  <c r="C5588" i="19"/>
  <c r="C5587" i="19"/>
  <c r="C5586" i="19"/>
  <c r="C5585" i="19"/>
  <c r="C5584" i="19"/>
  <c r="C5583" i="19"/>
  <c r="C5582" i="19"/>
  <c r="C5581" i="19"/>
  <c r="C5580" i="19"/>
  <c r="C5579" i="19"/>
  <c r="C5578" i="19"/>
  <c r="C5577" i="19"/>
  <c r="C5576" i="19"/>
  <c r="C5575" i="19"/>
  <c r="C5574" i="19"/>
  <c r="C5573" i="19"/>
  <c r="C5572" i="19"/>
  <c r="C5571" i="19"/>
  <c r="C5570" i="19"/>
  <c r="C5569" i="19"/>
  <c r="C5568" i="19"/>
  <c r="C5567" i="19"/>
  <c r="C5566" i="19"/>
  <c r="C5565" i="19"/>
  <c r="C5564" i="19"/>
  <c r="C5563" i="19"/>
  <c r="C5562" i="19"/>
  <c r="C5561" i="19"/>
  <c r="C5560" i="19"/>
  <c r="C5559" i="19"/>
  <c r="C5558" i="19"/>
  <c r="C5557" i="19"/>
  <c r="C5556" i="19"/>
  <c r="C5555" i="19"/>
  <c r="C5554" i="19"/>
  <c r="C5553" i="19"/>
  <c r="C5552" i="19"/>
  <c r="C5551" i="19"/>
  <c r="C5550" i="19"/>
  <c r="C5549" i="19"/>
  <c r="C5548" i="19"/>
  <c r="C5547" i="19"/>
  <c r="C5546" i="19"/>
  <c r="C5545" i="19"/>
  <c r="C5544" i="19"/>
  <c r="C5543" i="19"/>
  <c r="C5542" i="19"/>
  <c r="C5541" i="19"/>
  <c r="C5540" i="19"/>
  <c r="C5539" i="19"/>
  <c r="C5538" i="19"/>
  <c r="C5537" i="19"/>
  <c r="C5536" i="19"/>
  <c r="C5535" i="19"/>
  <c r="C5534" i="19"/>
  <c r="C5533" i="19"/>
  <c r="C5532" i="19"/>
  <c r="C5531" i="19"/>
  <c r="C5530" i="19"/>
  <c r="C5529" i="19"/>
  <c r="C5528" i="19"/>
  <c r="C5527" i="19"/>
  <c r="C5526" i="19"/>
  <c r="C5525" i="19"/>
  <c r="C5524" i="19"/>
  <c r="C5523" i="19"/>
  <c r="C5522" i="19"/>
  <c r="C5521" i="19"/>
  <c r="C5520" i="19"/>
  <c r="C5519" i="19"/>
  <c r="C5518" i="19"/>
  <c r="C5517" i="19"/>
  <c r="C5516" i="19"/>
  <c r="C5515" i="19"/>
  <c r="C5514" i="19"/>
  <c r="C5513" i="19"/>
  <c r="C5512" i="19"/>
  <c r="C5511" i="19"/>
  <c r="C5510" i="19"/>
  <c r="C5509" i="19"/>
  <c r="C5508" i="19"/>
  <c r="C5507" i="19"/>
  <c r="C5506" i="19"/>
  <c r="C5505" i="19"/>
  <c r="C5504" i="19"/>
  <c r="C5503" i="19"/>
  <c r="C5502" i="19"/>
  <c r="C5501" i="19"/>
  <c r="C5500" i="19"/>
  <c r="C5499" i="19"/>
  <c r="C5498" i="19"/>
  <c r="C5497" i="19"/>
  <c r="C5496" i="19"/>
  <c r="C5495" i="19"/>
  <c r="C5494" i="19"/>
  <c r="C5493" i="19"/>
  <c r="C5492" i="19"/>
  <c r="C5491" i="19"/>
  <c r="C5490" i="19"/>
  <c r="C5489" i="19"/>
  <c r="C5488" i="19"/>
  <c r="C5487" i="19"/>
  <c r="C5486" i="19"/>
  <c r="C5485" i="19"/>
  <c r="C5484" i="19"/>
  <c r="C5483" i="19"/>
  <c r="C5482" i="19"/>
  <c r="C5481" i="19"/>
  <c r="C5480" i="19"/>
  <c r="C5479" i="19"/>
  <c r="C5478" i="19"/>
  <c r="C5477" i="19"/>
  <c r="C5476" i="19"/>
  <c r="C5475" i="19"/>
  <c r="C5474" i="19"/>
  <c r="C5473" i="19"/>
  <c r="C5472" i="19"/>
  <c r="C5471" i="19"/>
  <c r="C5470" i="19"/>
  <c r="C5469" i="19"/>
  <c r="C5468" i="19"/>
  <c r="C5467" i="19"/>
  <c r="C5466" i="19"/>
  <c r="C5465" i="19"/>
  <c r="C5464" i="19"/>
  <c r="C5463" i="19"/>
  <c r="C5462" i="19"/>
  <c r="C5461" i="19"/>
  <c r="C5460" i="19"/>
  <c r="C5459" i="19"/>
  <c r="C5458" i="19"/>
  <c r="C5457" i="19"/>
  <c r="C5456" i="19"/>
  <c r="C5455" i="19"/>
  <c r="C5454" i="19"/>
  <c r="C5453" i="19"/>
  <c r="C5452" i="19"/>
  <c r="C5451" i="19"/>
  <c r="C5450" i="19"/>
  <c r="C5449" i="19"/>
  <c r="C5448" i="19"/>
  <c r="C5447" i="19"/>
  <c r="C5446" i="19"/>
  <c r="C5445" i="19"/>
  <c r="C5444" i="19"/>
  <c r="C5443" i="19"/>
  <c r="C5442" i="19"/>
  <c r="C5441" i="19"/>
  <c r="C5440" i="19"/>
  <c r="C5439" i="19"/>
  <c r="C5438" i="19"/>
  <c r="C5437" i="19"/>
  <c r="C5436" i="19"/>
  <c r="C5435" i="19"/>
  <c r="C5434" i="19"/>
  <c r="C5433" i="19"/>
  <c r="C5432" i="19"/>
  <c r="C5431" i="19"/>
  <c r="C5430" i="19"/>
  <c r="C5429" i="19"/>
  <c r="C5428" i="19"/>
  <c r="C5427" i="19"/>
  <c r="C5426" i="19"/>
  <c r="C5425" i="19"/>
  <c r="C5424" i="19"/>
  <c r="C5423" i="19"/>
  <c r="C5422" i="19"/>
  <c r="C5421" i="19"/>
  <c r="C5420" i="19"/>
  <c r="C5419" i="19"/>
  <c r="C5418" i="19"/>
  <c r="C5417" i="19"/>
  <c r="C5416" i="19"/>
  <c r="C5415" i="19"/>
  <c r="C5414" i="19"/>
  <c r="C5413" i="19"/>
  <c r="C5412" i="19"/>
  <c r="C5411" i="19"/>
  <c r="C5410" i="19"/>
  <c r="C5409" i="19"/>
  <c r="C5408" i="19"/>
  <c r="C5407" i="19"/>
  <c r="C5406" i="19"/>
  <c r="C5405" i="19"/>
  <c r="C5404" i="19"/>
  <c r="C5403" i="19"/>
  <c r="C5402" i="19"/>
  <c r="C5401" i="19"/>
  <c r="C5400" i="19"/>
  <c r="C5399" i="19"/>
  <c r="C5398" i="19"/>
  <c r="C5397" i="19"/>
  <c r="C5396" i="19"/>
  <c r="C5395" i="19"/>
  <c r="C5394" i="19"/>
  <c r="C5393" i="19"/>
  <c r="C5392" i="19"/>
  <c r="C5391" i="19"/>
  <c r="C5390" i="19"/>
  <c r="C5389" i="19"/>
  <c r="C5388" i="19"/>
  <c r="C5387" i="19"/>
  <c r="C5386" i="19"/>
  <c r="C5385" i="19"/>
  <c r="C5384" i="19"/>
  <c r="C5383" i="19"/>
  <c r="C5382" i="19"/>
  <c r="C5381" i="19"/>
  <c r="C5380" i="19"/>
  <c r="C5379" i="19"/>
  <c r="C5378" i="19"/>
  <c r="C5377" i="19"/>
  <c r="C5376" i="19"/>
  <c r="C5375" i="19"/>
  <c r="C5374" i="19"/>
  <c r="C5373" i="19"/>
  <c r="C5372" i="19"/>
  <c r="C5371" i="19"/>
  <c r="C5370" i="19"/>
  <c r="C5369" i="19"/>
  <c r="C5368" i="19"/>
  <c r="C5367" i="19"/>
  <c r="C5366" i="19"/>
  <c r="C5365" i="19"/>
  <c r="C5364" i="19"/>
  <c r="C5363" i="19"/>
  <c r="C5362" i="19"/>
  <c r="C5361" i="19"/>
  <c r="C5360" i="19"/>
  <c r="C5359" i="19"/>
  <c r="C5358" i="19"/>
  <c r="C5357" i="19"/>
  <c r="C5356" i="19"/>
  <c r="C5355" i="19"/>
  <c r="C5354" i="19"/>
  <c r="C5353" i="19"/>
  <c r="C5352" i="19"/>
  <c r="C5351" i="19"/>
  <c r="C5350" i="19"/>
  <c r="C5349" i="19"/>
  <c r="C5348" i="19"/>
  <c r="C5347" i="19"/>
  <c r="C5346" i="19"/>
  <c r="C5345" i="19"/>
  <c r="C5344" i="19"/>
  <c r="C5343" i="19"/>
  <c r="C5342" i="19"/>
  <c r="C5341" i="19"/>
  <c r="C5340" i="19"/>
  <c r="C5339" i="19"/>
  <c r="C5338" i="19"/>
  <c r="C5337" i="19"/>
  <c r="C5336" i="19"/>
  <c r="C5335" i="19"/>
  <c r="C5334" i="19"/>
  <c r="C5333" i="19"/>
  <c r="C5332" i="19"/>
  <c r="C5331" i="19"/>
  <c r="C5330" i="19"/>
  <c r="C5329" i="19"/>
  <c r="C5328" i="19"/>
  <c r="C5327" i="19"/>
  <c r="C5326" i="19"/>
  <c r="C5325" i="19"/>
  <c r="C5324" i="19"/>
  <c r="C5323" i="19"/>
  <c r="C5322" i="19"/>
  <c r="C5321" i="19"/>
  <c r="C5320" i="19"/>
  <c r="C5319" i="19"/>
  <c r="C5318" i="19"/>
  <c r="C5317" i="19"/>
  <c r="C5316" i="19"/>
  <c r="C5315" i="19"/>
  <c r="C5314" i="19"/>
  <c r="C5313" i="19"/>
  <c r="C5312" i="19"/>
  <c r="C5311" i="19"/>
  <c r="C5310" i="19"/>
  <c r="C5309" i="19"/>
  <c r="C5308" i="19"/>
  <c r="C5307" i="19"/>
  <c r="C5306" i="19"/>
  <c r="C5305" i="19"/>
  <c r="C5304" i="19"/>
  <c r="C5303" i="19"/>
  <c r="C5302" i="19"/>
  <c r="C5301" i="19"/>
  <c r="C5300" i="19"/>
  <c r="C5299" i="19"/>
  <c r="C5298" i="19"/>
  <c r="C5297" i="19"/>
  <c r="C5296" i="19"/>
  <c r="C5295" i="19"/>
  <c r="C5294" i="19"/>
  <c r="C5293" i="19"/>
  <c r="C5292" i="19"/>
  <c r="C5291" i="19"/>
  <c r="C5290" i="19"/>
  <c r="C5289" i="19"/>
  <c r="C5288" i="19"/>
  <c r="C5287" i="19"/>
  <c r="C5286" i="19"/>
  <c r="C5285" i="19"/>
  <c r="C5284" i="19"/>
  <c r="C5283" i="19"/>
  <c r="C5282" i="19"/>
  <c r="C5281" i="19"/>
  <c r="C5280" i="19"/>
  <c r="C5279" i="19"/>
  <c r="C5278" i="19"/>
  <c r="C5277" i="19"/>
  <c r="C5276" i="19"/>
  <c r="C5275" i="19"/>
  <c r="C5274" i="19"/>
  <c r="C5273" i="19"/>
  <c r="C5272" i="19"/>
  <c r="C5271" i="19"/>
  <c r="C5270" i="19"/>
  <c r="C5269" i="19"/>
  <c r="C5268" i="19"/>
  <c r="C5267" i="19"/>
  <c r="C5266" i="19"/>
  <c r="C5265" i="19"/>
  <c r="C5264" i="19"/>
  <c r="C5263" i="19"/>
  <c r="C5262" i="19"/>
  <c r="C5261" i="19"/>
  <c r="C5260" i="19"/>
  <c r="C5259" i="19"/>
  <c r="C5258" i="19"/>
  <c r="C5257" i="19"/>
  <c r="C5256" i="19"/>
  <c r="C5255" i="19"/>
  <c r="C5254" i="19"/>
  <c r="C5253" i="19"/>
  <c r="C5252" i="19"/>
  <c r="C5251" i="19"/>
  <c r="C5250" i="19"/>
  <c r="C5249" i="19"/>
  <c r="C5248" i="19"/>
  <c r="C5247" i="19"/>
  <c r="C5246" i="19"/>
  <c r="C5245" i="19"/>
  <c r="C5244" i="19"/>
  <c r="C5243" i="19"/>
  <c r="C5242" i="19"/>
  <c r="C5241" i="19"/>
  <c r="C5240" i="19"/>
  <c r="C5239" i="19"/>
  <c r="C5238" i="19"/>
  <c r="C5237" i="19"/>
  <c r="C5236" i="19"/>
  <c r="C5235" i="19"/>
  <c r="C5234" i="19"/>
  <c r="C5233" i="19"/>
  <c r="C5232" i="19"/>
  <c r="C5231" i="19"/>
  <c r="C5230" i="19"/>
  <c r="C5229" i="19"/>
  <c r="C5228" i="19"/>
  <c r="C5227" i="19"/>
  <c r="C5226" i="19"/>
  <c r="C5225" i="19"/>
  <c r="C5224" i="19"/>
  <c r="C5223" i="19"/>
  <c r="C5222" i="19"/>
  <c r="C5221" i="19"/>
  <c r="C5220" i="19"/>
  <c r="C5219" i="19"/>
  <c r="C5218" i="19"/>
  <c r="C5217" i="19"/>
  <c r="C5216" i="19"/>
  <c r="C5215" i="19"/>
  <c r="C5214" i="19"/>
  <c r="C5213" i="19"/>
  <c r="C5212" i="19"/>
  <c r="C5211" i="19"/>
  <c r="C5210" i="19"/>
  <c r="C5209" i="19"/>
  <c r="C5208" i="19"/>
  <c r="C5207" i="19"/>
  <c r="C5206" i="19"/>
  <c r="C5205" i="19"/>
  <c r="C5204" i="19"/>
  <c r="C5203" i="19"/>
  <c r="C5202" i="19"/>
  <c r="C5201" i="19"/>
  <c r="C5200" i="19"/>
  <c r="C5199" i="19"/>
  <c r="C5198" i="19"/>
  <c r="C5197" i="19"/>
  <c r="C5196" i="19"/>
  <c r="C5195" i="19"/>
  <c r="C5194" i="19"/>
  <c r="C5193" i="19"/>
  <c r="C5192" i="19"/>
  <c r="C5191" i="19"/>
  <c r="C5190" i="19"/>
  <c r="C5189" i="19"/>
  <c r="C5188" i="19"/>
  <c r="C5187" i="19"/>
  <c r="C5186" i="19"/>
  <c r="C5185" i="19"/>
  <c r="C5184" i="19"/>
  <c r="C5183" i="19"/>
  <c r="C5182" i="19"/>
  <c r="C5181" i="19"/>
  <c r="C5180" i="19"/>
  <c r="C5179" i="19"/>
  <c r="C5178" i="19"/>
  <c r="C5177" i="19"/>
  <c r="C5176" i="19"/>
  <c r="C5175" i="19"/>
  <c r="C5174" i="19"/>
  <c r="C5173" i="19"/>
  <c r="C5172" i="19"/>
  <c r="C5171" i="19"/>
  <c r="C5170" i="19"/>
  <c r="C5169" i="19"/>
  <c r="C5168" i="19"/>
  <c r="C5167" i="19"/>
  <c r="C5166" i="19"/>
  <c r="C5165" i="19"/>
  <c r="C5164" i="19"/>
  <c r="C5163" i="19"/>
  <c r="C5162" i="19"/>
  <c r="C5161" i="19"/>
  <c r="C5160" i="19"/>
  <c r="C5159" i="19"/>
  <c r="C5158" i="19"/>
  <c r="C5157" i="19"/>
  <c r="C5156" i="19"/>
  <c r="C5155" i="19"/>
  <c r="C5154" i="19"/>
  <c r="C5153" i="19"/>
  <c r="C5152" i="19"/>
  <c r="C5151" i="19"/>
  <c r="C5150" i="19"/>
  <c r="C5149" i="19"/>
  <c r="C5148" i="19"/>
  <c r="C5147" i="19"/>
  <c r="C5146" i="19"/>
  <c r="C5145" i="19"/>
  <c r="C5144" i="19"/>
  <c r="C5143" i="19"/>
  <c r="C5142" i="19"/>
  <c r="C5141" i="19"/>
  <c r="C5140" i="19"/>
  <c r="C5139" i="19"/>
  <c r="C5138" i="19"/>
  <c r="C5137" i="19"/>
  <c r="C5136" i="19"/>
  <c r="C5135" i="19"/>
  <c r="C5134" i="19"/>
  <c r="C5133" i="19"/>
  <c r="C5132" i="19"/>
  <c r="C5131" i="19"/>
  <c r="C5130" i="19"/>
  <c r="C5129" i="19"/>
  <c r="C5128" i="19"/>
  <c r="C5127" i="19"/>
  <c r="C5126" i="19"/>
  <c r="C5125" i="19"/>
  <c r="C5124" i="19"/>
  <c r="C5123" i="19"/>
  <c r="C5122" i="19"/>
  <c r="C5121" i="19"/>
  <c r="C5120" i="19"/>
  <c r="C5119" i="19"/>
  <c r="C5118" i="19"/>
  <c r="C5117" i="19"/>
  <c r="C5116" i="19"/>
  <c r="C5115" i="19"/>
  <c r="C5114" i="19"/>
  <c r="C5113" i="19"/>
  <c r="C5112" i="19"/>
  <c r="C5111" i="19"/>
  <c r="C5110" i="19"/>
  <c r="C5109" i="19"/>
  <c r="C5108" i="19"/>
  <c r="C5107" i="19"/>
  <c r="C5106" i="19"/>
  <c r="C5105" i="19"/>
  <c r="C5104" i="19"/>
  <c r="C5103" i="19"/>
  <c r="C5102" i="19"/>
  <c r="C5101" i="19"/>
  <c r="C5100" i="19"/>
  <c r="C5099" i="19"/>
  <c r="C5098" i="19"/>
  <c r="C5097" i="19"/>
  <c r="C5096" i="19"/>
  <c r="C5095" i="19"/>
  <c r="C5094" i="19"/>
  <c r="C5093" i="19"/>
  <c r="C5092" i="19"/>
  <c r="C5091" i="19"/>
  <c r="C5090" i="19"/>
  <c r="C5089" i="19"/>
  <c r="C5088" i="19"/>
  <c r="C5087" i="19"/>
  <c r="C5086" i="19"/>
  <c r="C5085" i="19"/>
  <c r="C5084" i="19"/>
  <c r="C5083" i="19"/>
  <c r="C5082" i="19"/>
  <c r="C5081" i="19"/>
  <c r="C5080" i="19"/>
  <c r="C5079" i="19"/>
  <c r="C5078" i="19"/>
  <c r="C5077" i="19"/>
  <c r="C5076" i="19"/>
  <c r="C5075" i="19"/>
  <c r="C5074" i="19"/>
  <c r="C5073" i="19"/>
  <c r="C5072" i="19"/>
  <c r="C5071" i="19"/>
  <c r="C5070" i="19"/>
  <c r="C5069" i="19"/>
  <c r="C5068" i="19"/>
  <c r="C5067" i="19"/>
  <c r="C5066" i="19"/>
  <c r="C5065" i="19"/>
  <c r="C5064" i="19"/>
  <c r="C5063" i="19"/>
  <c r="C5062" i="19"/>
  <c r="C5061" i="19"/>
  <c r="C5060" i="19"/>
  <c r="C5059" i="19"/>
  <c r="C5058" i="19"/>
  <c r="C5057" i="19"/>
  <c r="C5056" i="19"/>
  <c r="C5055" i="19"/>
  <c r="C5054" i="19"/>
  <c r="C5053" i="19"/>
  <c r="C5052" i="19"/>
  <c r="C5051" i="19"/>
  <c r="C5050" i="19"/>
  <c r="C5049" i="19"/>
  <c r="C5048" i="19"/>
  <c r="C5047" i="19"/>
  <c r="C5046" i="19"/>
  <c r="C5045" i="19"/>
  <c r="C5044" i="19"/>
  <c r="C5043" i="19"/>
  <c r="C5042" i="19"/>
  <c r="C5041" i="19"/>
  <c r="C5040" i="19"/>
  <c r="C5039" i="19"/>
  <c r="C5038" i="19"/>
  <c r="C5037" i="19"/>
  <c r="C5036" i="19"/>
  <c r="C5035" i="19"/>
  <c r="C5034" i="19"/>
  <c r="C5033" i="19"/>
  <c r="C5032" i="19"/>
  <c r="C5031" i="19"/>
  <c r="C5030" i="19"/>
  <c r="C5029" i="19"/>
  <c r="C5028" i="19"/>
  <c r="C5027" i="19"/>
  <c r="C5026" i="19"/>
  <c r="C5025" i="19"/>
  <c r="C5024" i="19"/>
  <c r="C5023" i="19"/>
  <c r="C5022" i="19"/>
  <c r="C5021" i="19"/>
  <c r="C5020" i="19"/>
  <c r="C5019" i="19"/>
  <c r="C5018" i="19"/>
  <c r="C5017" i="19"/>
  <c r="C5016" i="19"/>
  <c r="C5015" i="19"/>
  <c r="C5014" i="19"/>
  <c r="C5013" i="19"/>
  <c r="C5012" i="19"/>
  <c r="C5011" i="19"/>
  <c r="C5010" i="19"/>
  <c r="C5009" i="19"/>
  <c r="C5008" i="19"/>
  <c r="C5007" i="19"/>
  <c r="C5006" i="19"/>
  <c r="C5005" i="19"/>
  <c r="C5004" i="19"/>
  <c r="C5003" i="19"/>
  <c r="C5002" i="19"/>
  <c r="C5001" i="19"/>
  <c r="C5000" i="19"/>
  <c r="C4999" i="19"/>
  <c r="C4998" i="19"/>
  <c r="C4997" i="19"/>
  <c r="C4996" i="19"/>
  <c r="C4995" i="19"/>
  <c r="C4994" i="19"/>
  <c r="C4993" i="19"/>
  <c r="C4992" i="19"/>
  <c r="C4991" i="19"/>
  <c r="C4990" i="19"/>
  <c r="C4989" i="19"/>
  <c r="C4988" i="19"/>
  <c r="C4987" i="19"/>
  <c r="C4986" i="19"/>
  <c r="C4985" i="19"/>
  <c r="C4984" i="19"/>
  <c r="C4983" i="19"/>
  <c r="C4982" i="19"/>
  <c r="C4981" i="19"/>
  <c r="C4980" i="19"/>
  <c r="C4979" i="19"/>
  <c r="C4978" i="19"/>
  <c r="C4977" i="19"/>
  <c r="C4976" i="19"/>
  <c r="C4975" i="19"/>
  <c r="C4974" i="19"/>
  <c r="C4973" i="19"/>
  <c r="C4972" i="19"/>
  <c r="C4971" i="19"/>
  <c r="C4970" i="19"/>
  <c r="C4969" i="19"/>
  <c r="C4968" i="19"/>
  <c r="C4967" i="19"/>
  <c r="C4966" i="19"/>
  <c r="C4965" i="19"/>
  <c r="C4964" i="19"/>
  <c r="C4963" i="19"/>
  <c r="C4962" i="19"/>
  <c r="C4961" i="19"/>
  <c r="C4960" i="19"/>
  <c r="C4959" i="19"/>
  <c r="C4958" i="19"/>
  <c r="C4957" i="19"/>
  <c r="C4956" i="19"/>
  <c r="C4955" i="19"/>
  <c r="C4954" i="19"/>
  <c r="C4953" i="19"/>
  <c r="C4952" i="19"/>
  <c r="C4951" i="19"/>
  <c r="C4950" i="19"/>
  <c r="C4949" i="19"/>
  <c r="C4948" i="19"/>
  <c r="C4947" i="19"/>
  <c r="C4946" i="19"/>
  <c r="C4945" i="19"/>
  <c r="C4944" i="19"/>
  <c r="C4943" i="19"/>
  <c r="C4942" i="19"/>
  <c r="C4941" i="19"/>
  <c r="C4940" i="19"/>
  <c r="C4939" i="19"/>
  <c r="C4938" i="19"/>
  <c r="C4937" i="19"/>
  <c r="C4936" i="19"/>
  <c r="C4935" i="19"/>
  <c r="C4934" i="19"/>
  <c r="C4933" i="19"/>
  <c r="C4932" i="19"/>
  <c r="C4931" i="19"/>
  <c r="C4930" i="19"/>
  <c r="C4929" i="19"/>
  <c r="C4928" i="19"/>
  <c r="C4927" i="19"/>
  <c r="C4926" i="19"/>
  <c r="C4925" i="19"/>
  <c r="C4924" i="19"/>
  <c r="C4923" i="19"/>
  <c r="C4922" i="19"/>
  <c r="C4921" i="19"/>
  <c r="C4920" i="19"/>
  <c r="C4919" i="19"/>
  <c r="C4918" i="19"/>
  <c r="C4917" i="19"/>
  <c r="C4916" i="19"/>
  <c r="C4915" i="19"/>
  <c r="C4914" i="19"/>
  <c r="C4913" i="19"/>
  <c r="C4912" i="19"/>
  <c r="C4911" i="19"/>
  <c r="C4910" i="19"/>
  <c r="C4909" i="19"/>
  <c r="C4908" i="19"/>
  <c r="C4907" i="19"/>
  <c r="C4906" i="19"/>
  <c r="C4905" i="19"/>
  <c r="C4904" i="19"/>
  <c r="C4903" i="19"/>
  <c r="C4902" i="19"/>
  <c r="C4901" i="19"/>
  <c r="C4900" i="19"/>
  <c r="C4899" i="19"/>
  <c r="C4898" i="19"/>
  <c r="C4897" i="19"/>
  <c r="C4896" i="19"/>
  <c r="C4895" i="19"/>
  <c r="C4894" i="19"/>
  <c r="C4893" i="19"/>
  <c r="C4892" i="19"/>
  <c r="C4891" i="19"/>
  <c r="C4890" i="19"/>
  <c r="C4889" i="19"/>
  <c r="C4888" i="19"/>
  <c r="C4887" i="19"/>
  <c r="C4886" i="19"/>
  <c r="C4885" i="19"/>
  <c r="C4884" i="19"/>
  <c r="C4883" i="19"/>
  <c r="C4882" i="19"/>
  <c r="C4881" i="19"/>
  <c r="C4880" i="19"/>
  <c r="C4879" i="19"/>
  <c r="C4878" i="19"/>
  <c r="C4877" i="19"/>
  <c r="C4876" i="19"/>
  <c r="C4875" i="19"/>
  <c r="C4874" i="19"/>
  <c r="C4873" i="19"/>
  <c r="C4872" i="19"/>
  <c r="C4871" i="19"/>
  <c r="C4870" i="19"/>
  <c r="C4869" i="19"/>
  <c r="C4868" i="19"/>
  <c r="C4867" i="19"/>
  <c r="C4866" i="19"/>
  <c r="C4865" i="19"/>
  <c r="C4864" i="19"/>
  <c r="C4863" i="19"/>
  <c r="C4862" i="19"/>
  <c r="C4861" i="19"/>
  <c r="C4860" i="19"/>
  <c r="C4859" i="19"/>
  <c r="C4858" i="19"/>
  <c r="C4857" i="19"/>
  <c r="C4856" i="19"/>
  <c r="C4855" i="19"/>
  <c r="C4854" i="19"/>
  <c r="C4853" i="19"/>
  <c r="C4852" i="19"/>
  <c r="C4851" i="19"/>
  <c r="C4850" i="19"/>
  <c r="C4849" i="19"/>
  <c r="C4848" i="19"/>
  <c r="C4847" i="19"/>
  <c r="C4846" i="19"/>
  <c r="C4845" i="19"/>
  <c r="C4844" i="19"/>
  <c r="C4843" i="19"/>
  <c r="C4842" i="19"/>
  <c r="C4841" i="19"/>
  <c r="C4840" i="19"/>
  <c r="C4839" i="19"/>
  <c r="C4838" i="19"/>
  <c r="C4837" i="19"/>
  <c r="C4836" i="19"/>
  <c r="C4835" i="19"/>
  <c r="C4834" i="19"/>
  <c r="C4833" i="19"/>
  <c r="C4832" i="19"/>
  <c r="C4831" i="19"/>
  <c r="C4830" i="19"/>
  <c r="C4829" i="19"/>
  <c r="C4828" i="19"/>
  <c r="C4827" i="19"/>
  <c r="C4826" i="19"/>
  <c r="C4825" i="19"/>
  <c r="C4824" i="19"/>
  <c r="C4823" i="19"/>
  <c r="C4822" i="19"/>
  <c r="C4821" i="19"/>
  <c r="C4820" i="19"/>
  <c r="C4819" i="19"/>
  <c r="C4818" i="19"/>
  <c r="C4817" i="19"/>
  <c r="C4816" i="19"/>
  <c r="C4815" i="19"/>
  <c r="C4814" i="19"/>
  <c r="C4813" i="19"/>
  <c r="C4812" i="19"/>
  <c r="C4811" i="19"/>
  <c r="C4810" i="19"/>
  <c r="C4809" i="19"/>
  <c r="C4808" i="19"/>
  <c r="C4807" i="19"/>
  <c r="C4806" i="19"/>
  <c r="C4805" i="19"/>
  <c r="C4804" i="19"/>
  <c r="C4803" i="19"/>
  <c r="C4802" i="19"/>
  <c r="C4801" i="19"/>
  <c r="C4800" i="19"/>
  <c r="C4799" i="19"/>
  <c r="C4798" i="19"/>
  <c r="C4797" i="19"/>
  <c r="C4796" i="19"/>
  <c r="C4795" i="19"/>
  <c r="C4794" i="19"/>
  <c r="C4793" i="19"/>
  <c r="C4792" i="19"/>
  <c r="C4791" i="19"/>
  <c r="C4790" i="19"/>
  <c r="C4789" i="19"/>
  <c r="C4788" i="19"/>
  <c r="C4787" i="19"/>
  <c r="C4786" i="19"/>
  <c r="C4785" i="19"/>
  <c r="C4784" i="19"/>
  <c r="C4783" i="19"/>
  <c r="C4782" i="19"/>
  <c r="C4781" i="19"/>
  <c r="C4780" i="19"/>
  <c r="C4779" i="19"/>
  <c r="C4778" i="19"/>
  <c r="C4777" i="19"/>
  <c r="C4776" i="19"/>
  <c r="C4775" i="19"/>
  <c r="C4774" i="19"/>
  <c r="C4773" i="19"/>
  <c r="C4772" i="19"/>
  <c r="C4771" i="19"/>
  <c r="C4770" i="19"/>
  <c r="C4769" i="19"/>
  <c r="C4768" i="19"/>
  <c r="C4767" i="19"/>
  <c r="C4766" i="19"/>
  <c r="C4765" i="19"/>
  <c r="C4764" i="19"/>
  <c r="C4763" i="19"/>
  <c r="C4762" i="19"/>
  <c r="C4761" i="19"/>
  <c r="C4760" i="19"/>
  <c r="C4759" i="19"/>
  <c r="C4758" i="19"/>
  <c r="C4757" i="19"/>
  <c r="C4756" i="19"/>
  <c r="C4755" i="19"/>
  <c r="C4754" i="19"/>
  <c r="C4753" i="19"/>
  <c r="C4752" i="19"/>
  <c r="C4751" i="19"/>
  <c r="C4750" i="19"/>
  <c r="C4749" i="19"/>
  <c r="C4748" i="19"/>
  <c r="C4747" i="19"/>
  <c r="C4746" i="19"/>
  <c r="C4745" i="19"/>
  <c r="C4744" i="19"/>
  <c r="C4743" i="19"/>
  <c r="C4742" i="19"/>
  <c r="C4741" i="19"/>
  <c r="C4740" i="19"/>
  <c r="C4739" i="19"/>
  <c r="C4738" i="19"/>
  <c r="C4737" i="19"/>
  <c r="C4736" i="19"/>
  <c r="C4735" i="19"/>
  <c r="C4734" i="19"/>
  <c r="C4733" i="19"/>
  <c r="C4732" i="19"/>
  <c r="C4731" i="19"/>
  <c r="C4730" i="19"/>
  <c r="C4729" i="19"/>
  <c r="C4728" i="19"/>
  <c r="C4727" i="19"/>
  <c r="C4726" i="19"/>
  <c r="C4725" i="19"/>
  <c r="C4724" i="19"/>
  <c r="C4723" i="19"/>
  <c r="C4722" i="19"/>
  <c r="C4721" i="19"/>
  <c r="C4720" i="19"/>
  <c r="C4719" i="19"/>
  <c r="C4718" i="19"/>
  <c r="C4717" i="19"/>
  <c r="C4716" i="19"/>
  <c r="C4715" i="19"/>
  <c r="C4714" i="19"/>
  <c r="C4713" i="19"/>
  <c r="C4712" i="19"/>
  <c r="C4711" i="19"/>
  <c r="C4710" i="19"/>
  <c r="C4709" i="19"/>
  <c r="C4708" i="19"/>
  <c r="C4707" i="19"/>
  <c r="C4706" i="19"/>
  <c r="C4705" i="19"/>
  <c r="C4704" i="19"/>
  <c r="C4703" i="19"/>
  <c r="C4702" i="19"/>
  <c r="C4701" i="19"/>
  <c r="C4700" i="19"/>
  <c r="C4699" i="19"/>
  <c r="C4698" i="19"/>
  <c r="C4697" i="19"/>
  <c r="C4696" i="19"/>
  <c r="C4695" i="19"/>
  <c r="C4694" i="19"/>
  <c r="C4693" i="19"/>
  <c r="C4692" i="19"/>
  <c r="C4691" i="19"/>
  <c r="C4690" i="19"/>
  <c r="C4689" i="19"/>
  <c r="C4688" i="19"/>
  <c r="C4687" i="19"/>
  <c r="C4686" i="19"/>
  <c r="C4685" i="19"/>
  <c r="C4684" i="19"/>
  <c r="C4683" i="19"/>
  <c r="C4682" i="19"/>
  <c r="C4681" i="19"/>
  <c r="C4680" i="19"/>
  <c r="C4679" i="19"/>
  <c r="C4678" i="19"/>
  <c r="C4677" i="19"/>
  <c r="C4676" i="19"/>
  <c r="C4675" i="19"/>
  <c r="C4674" i="19"/>
  <c r="C4673" i="19"/>
  <c r="C4672" i="19"/>
  <c r="C4671" i="19"/>
  <c r="C4670" i="19"/>
  <c r="C4669" i="19"/>
  <c r="C4668" i="19"/>
  <c r="C4667" i="19"/>
  <c r="C4666" i="19"/>
  <c r="C4665" i="19"/>
  <c r="C4664" i="19"/>
  <c r="C4663" i="19"/>
  <c r="C4662" i="19"/>
  <c r="C4661" i="19"/>
  <c r="C4660" i="19"/>
  <c r="C4659" i="19"/>
  <c r="C4658" i="19"/>
  <c r="C4657" i="19"/>
  <c r="C4656" i="19"/>
  <c r="C4655" i="19"/>
  <c r="C4654" i="19"/>
  <c r="C4653" i="19"/>
  <c r="C4652" i="19"/>
  <c r="C4651" i="19"/>
  <c r="C4650" i="19"/>
  <c r="C4649" i="19"/>
  <c r="C4648" i="19"/>
  <c r="C4647" i="19"/>
  <c r="C4646" i="19"/>
  <c r="C4645" i="19"/>
  <c r="C4644" i="19"/>
  <c r="C4643" i="19"/>
  <c r="C4642" i="19"/>
  <c r="C4641" i="19"/>
  <c r="C4640" i="19"/>
  <c r="C4639" i="19"/>
  <c r="C4638" i="19"/>
  <c r="C4637" i="19"/>
  <c r="C4636" i="19"/>
  <c r="C4635" i="19"/>
  <c r="C4634" i="19"/>
  <c r="C4633" i="19"/>
  <c r="C4632" i="19"/>
  <c r="C4631" i="19"/>
  <c r="C4630" i="19"/>
  <c r="C4629" i="19"/>
  <c r="C4628" i="19"/>
  <c r="C4627" i="19"/>
  <c r="C4626" i="19"/>
  <c r="C4625" i="19"/>
  <c r="C4624" i="19"/>
  <c r="C4623" i="19"/>
  <c r="C4622" i="19"/>
  <c r="C4621" i="19"/>
  <c r="C4620" i="19"/>
  <c r="C4619" i="19"/>
  <c r="C4618" i="19"/>
  <c r="C4617" i="19"/>
  <c r="C4616" i="19"/>
  <c r="C4615" i="19"/>
  <c r="C4614" i="19"/>
  <c r="C4613" i="19"/>
  <c r="C4612" i="19"/>
  <c r="C4611" i="19"/>
  <c r="C4610" i="19"/>
  <c r="C4609" i="19"/>
  <c r="C4608" i="19"/>
  <c r="C4607" i="19"/>
  <c r="C4606" i="19"/>
  <c r="C4605" i="19"/>
  <c r="C4604" i="19"/>
  <c r="C4603" i="19"/>
  <c r="C4602" i="19"/>
  <c r="C4601" i="19"/>
  <c r="C4600" i="19"/>
  <c r="C4599" i="19"/>
  <c r="C4598" i="19"/>
  <c r="C4597" i="19"/>
  <c r="C4596" i="19"/>
  <c r="C4595" i="19"/>
  <c r="C4594" i="19"/>
  <c r="C4593" i="19"/>
  <c r="C4592" i="19"/>
  <c r="C4591" i="19"/>
  <c r="C4590" i="19"/>
  <c r="C4589" i="19"/>
  <c r="C4588" i="19"/>
  <c r="C4587" i="19"/>
  <c r="C4586" i="19"/>
  <c r="C4585" i="19"/>
  <c r="C4584" i="19"/>
  <c r="C4583" i="19"/>
  <c r="C4582" i="19"/>
  <c r="C4581" i="19"/>
  <c r="C4580" i="19"/>
  <c r="C4579" i="19"/>
  <c r="C4578" i="19"/>
  <c r="C4577" i="19"/>
  <c r="C4576" i="19"/>
  <c r="C4575" i="19"/>
  <c r="C4574" i="19"/>
  <c r="C4573" i="19"/>
  <c r="C4572" i="19"/>
  <c r="C4571" i="19"/>
  <c r="C4570" i="19"/>
  <c r="C4569" i="19"/>
  <c r="C4568" i="19"/>
  <c r="C4567" i="19"/>
  <c r="C4566" i="19"/>
  <c r="C4565" i="19"/>
  <c r="C4564" i="19"/>
  <c r="C4563" i="19"/>
  <c r="C4562" i="19"/>
  <c r="C4561" i="19"/>
  <c r="C4560" i="19"/>
  <c r="C4559" i="19"/>
  <c r="C4558" i="19"/>
  <c r="C4557" i="19"/>
  <c r="C4556" i="19"/>
  <c r="C4555" i="19"/>
  <c r="C4554" i="19"/>
  <c r="C4553" i="19"/>
  <c r="C4552" i="19"/>
  <c r="C4551" i="19"/>
  <c r="C4550" i="19"/>
  <c r="C4549" i="19"/>
  <c r="C4548" i="19"/>
  <c r="C4547" i="19"/>
  <c r="C4546" i="19"/>
  <c r="C4545" i="19"/>
  <c r="C4544" i="19"/>
  <c r="C4543" i="19"/>
  <c r="C4542" i="19"/>
  <c r="C4541" i="19"/>
  <c r="C4540" i="19"/>
  <c r="C4539" i="19"/>
  <c r="C4538" i="19"/>
  <c r="C4537" i="19"/>
  <c r="C4536" i="19"/>
  <c r="C4535" i="19"/>
  <c r="C4534" i="19"/>
  <c r="C4533" i="19"/>
  <c r="C4532" i="19"/>
  <c r="C4531" i="19"/>
  <c r="C4530" i="19"/>
  <c r="C4529" i="19"/>
  <c r="C4528" i="19"/>
  <c r="C4527" i="19"/>
  <c r="C4526" i="19"/>
  <c r="C4525" i="19"/>
  <c r="C4524" i="19"/>
  <c r="C4523" i="19"/>
  <c r="C4522" i="19"/>
  <c r="C4521" i="19"/>
  <c r="C4520" i="19"/>
  <c r="C4519" i="19"/>
  <c r="C4518" i="19"/>
  <c r="C4517" i="19"/>
  <c r="C4516" i="19"/>
  <c r="C4515" i="19"/>
  <c r="C4514" i="19"/>
  <c r="C4513" i="19"/>
  <c r="C4512" i="19"/>
  <c r="C4511" i="19"/>
  <c r="C4510" i="19"/>
  <c r="C4509" i="19"/>
  <c r="C4508" i="19"/>
  <c r="C4507" i="19"/>
  <c r="C4506" i="19"/>
  <c r="C4505" i="19"/>
  <c r="C4504" i="19"/>
  <c r="C4503" i="19"/>
  <c r="C4502" i="19"/>
  <c r="C4501" i="19"/>
  <c r="C4500" i="19"/>
  <c r="C4499" i="19"/>
  <c r="C4498" i="19"/>
  <c r="C4497" i="19"/>
  <c r="C4496" i="19"/>
  <c r="C4495" i="19"/>
  <c r="C4494" i="19"/>
  <c r="C4493" i="19"/>
  <c r="C4492" i="19"/>
  <c r="C4491" i="19"/>
  <c r="C4490" i="19"/>
  <c r="C4489" i="19"/>
  <c r="C4488" i="19"/>
  <c r="C4487" i="19"/>
  <c r="C4486" i="19"/>
  <c r="C4485" i="19"/>
  <c r="C4484" i="19"/>
  <c r="C4483" i="19"/>
  <c r="C4482" i="19"/>
  <c r="C4481" i="19"/>
  <c r="C4480" i="19"/>
  <c r="C4479" i="19"/>
  <c r="C4478" i="19"/>
  <c r="C4477" i="19"/>
  <c r="C4476" i="19"/>
  <c r="C4475" i="19"/>
  <c r="C4474" i="19"/>
  <c r="C4473" i="19"/>
  <c r="C4472" i="19"/>
  <c r="C4471" i="19"/>
  <c r="C4470" i="19"/>
  <c r="C4469" i="19"/>
  <c r="C4468" i="19"/>
  <c r="C4467" i="19"/>
  <c r="C4466" i="19"/>
  <c r="C4465" i="19"/>
  <c r="C4464" i="19"/>
  <c r="C4463" i="19"/>
  <c r="C4462" i="19"/>
  <c r="C4461" i="19"/>
  <c r="C4460" i="19"/>
  <c r="C4459" i="19"/>
  <c r="C4458" i="19"/>
  <c r="C4457" i="19"/>
  <c r="C4456" i="19"/>
  <c r="C4455" i="19"/>
  <c r="C4454" i="19"/>
  <c r="C4453" i="19"/>
  <c r="C4452" i="19"/>
  <c r="C4451" i="19"/>
  <c r="C4450" i="19"/>
  <c r="C4449" i="19"/>
  <c r="C4448" i="19"/>
  <c r="C4447" i="19"/>
  <c r="C4446" i="19"/>
  <c r="C4445" i="19"/>
  <c r="C4444" i="19"/>
  <c r="C4443" i="19"/>
  <c r="C4442" i="19"/>
  <c r="C4441" i="19"/>
  <c r="C4440" i="19"/>
  <c r="C4439" i="19"/>
  <c r="C4438" i="19"/>
  <c r="C4437" i="19"/>
  <c r="C4436" i="19"/>
  <c r="C4435" i="19"/>
  <c r="C4434" i="19"/>
  <c r="C4433" i="19"/>
  <c r="C4432" i="19"/>
  <c r="C4431" i="19"/>
  <c r="C4430" i="19"/>
  <c r="C4429" i="19"/>
  <c r="C4428" i="19"/>
  <c r="C4427" i="19"/>
  <c r="C4426" i="19"/>
  <c r="C4425" i="19"/>
  <c r="C4424" i="19"/>
  <c r="C4423" i="19"/>
  <c r="C4422" i="19"/>
  <c r="C4421" i="19"/>
  <c r="C4420" i="19"/>
  <c r="C4419" i="19"/>
  <c r="C4418" i="19"/>
  <c r="C4417" i="19"/>
  <c r="C4416" i="19"/>
  <c r="C4415" i="19"/>
  <c r="C4414" i="19"/>
  <c r="C4413" i="19"/>
  <c r="C4412" i="19"/>
  <c r="C4411" i="19"/>
  <c r="C4410" i="19"/>
  <c r="C4409" i="19"/>
  <c r="C4408" i="19"/>
  <c r="C4407" i="19"/>
  <c r="C4406" i="19"/>
  <c r="C4405" i="19"/>
  <c r="C4404" i="19"/>
  <c r="C4403" i="19"/>
  <c r="C4402" i="19"/>
  <c r="C4401" i="19"/>
  <c r="C4400" i="19"/>
  <c r="C4399" i="19"/>
  <c r="C4398" i="19"/>
  <c r="C4397" i="19"/>
  <c r="C4396" i="19"/>
  <c r="C4395" i="19"/>
  <c r="C4394" i="19"/>
  <c r="C4393" i="19"/>
  <c r="C4392" i="19"/>
  <c r="C4391" i="19"/>
  <c r="C4390" i="19"/>
  <c r="C4389" i="19"/>
  <c r="C4388" i="19"/>
  <c r="C4387" i="19"/>
  <c r="C4386" i="19"/>
  <c r="C4385" i="19"/>
  <c r="C4384" i="19"/>
  <c r="C4383" i="19"/>
  <c r="C4382" i="19"/>
  <c r="C4381" i="19"/>
  <c r="C4380" i="19"/>
  <c r="C4379" i="19"/>
  <c r="C4378" i="19"/>
  <c r="C4377" i="19"/>
  <c r="C4376" i="19"/>
  <c r="C4375" i="19"/>
  <c r="C4374" i="19"/>
  <c r="C4373" i="19"/>
  <c r="C4372" i="19"/>
  <c r="C4371" i="19"/>
  <c r="C4370" i="19"/>
  <c r="C4369" i="19"/>
  <c r="C4368" i="19"/>
  <c r="C4367" i="19"/>
  <c r="C4366" i="19"/>
  <c r="C4365" i="19"/>
  <c r="C4364" i="19"/>
  <c r="C4363" i="19"/>
  <c r="C4362" i="19"/>
  <c r="C4361" i="19"/>
  <c r="C4360" i="19"/>
  <c r="C4359" i="19"/>
  <c r="C4358" i="19"/>
  <c r="C4357" i="19"/>
  <c r="C4356" i="19"/>
  <c r="C4355" i="19"/>
  <c r="C4354" i="19"/>
  <c r="C4353" i="19"/>
  <c r="C4352" i="19"/>
  <c r="C4351" i="19"/>
  <c r="C4350" i="19"/>
  <c r="C4349" i="19"/>
  <c r="C4348" i="19"/>
  <c r="C4347" i="19"/>
  <c r="C4346" i="19"/>
  <c r="C4345" i="19"/>
  <c r="C4344" i="19"/>
  <c r="C4343" i="19"/>
  <c r="C4342" i="19"/>
  <c r="C4341" i="19"/>
  <c r="C4340" i="19"/>
  <c r="C4339" i="19"/>
  <c r="C4338" i="19"/>
  <c r="C4337" i="19"/>
  <c r="C4336" i="19"/>
  <c r="C4335" i="19"/>
  <c r="C4334" i="19"/>
  <c r="C4333" i="19"/>
  <c r="C4332" i="19"/>
  <c r="C4331" i="19"/>
  <c r="C4330" i="19"/>
  <c r="C4329" i="19"/>
  <c r="C4328" i="19"/>
  <c r="C4327" i="19"/>
  <c r="C4326" i="19"/>
  <c r="C4325" i="19"/>
  <c r="C4324" i="19"/>
  <c r="C4323" i="19"/>
  <c r="C4322" i="19"/>
  <c r="C4321" i="19"/>
  <c r="C4320" i="19"/>
  <c r="C4319" i="19"/>
  <c r="C4318" i="19"/>
  <c r="C4317" i="19"/>
  <c r="C4316" i="19"/>
  <c r="C4315" i="19"/>
  <c r="C4314" i="19"/>
  <c r="C4313" i="19"/>
  <c r="C4312" i="19"/>
  <c r="C4311" i="19"/>
  <c r="C4310" i="19"/>
  <c r="C4309" i="19"/>
  <c r="C4308" i="19"/>
  <c r="C4307" i="19"/>
  <c r="C4306" i="19"/>
  <c r="C4305" i="19"/>
  <c r="C4304" i="19"/>
  <c r="C4303" i="19"/>
  <c r="C4302" i="19"/>
  <c r="C4301" i="19"/>
  <c r="C4300" i="19"/>
  <c r="C4299" i="19"/>
  <c r="C4298" i="19"/>
  <c r="C4297" i="19"/>
  <c r="C4296" i="19"/>
  <c r="C4295" i="19"/>
  <c r="C4294" i="19"/>
  <c r="C4293" i="19"/>
  <c r="C4292" i="19"/>
  <c r="C4291" i="19"/>
  <c r="C4290" i="19"/>
  <c r="C4289" i="19"/>
  <c r="C4288" i="19"/>
  <c r="C4287" i="19"/>
  <c r="C4286" i="19"/>
  <c r="C4285" i="19"/>
  <c r="C4284" i="19"/>
  <c r="C4283" i="19"/>
  <c r="C4282" i="19"/>
  <c r="C4281" i="19"/>
  <c r="C4280" i="19"/>
  <c r="C4279" i="19"/>
  <c r="C4278" i="19"/>
  <c r="C4277" i="19"/>
  <c r="C4276" i="19"/>
  <c r="C4275" i="19"/>
  <c r="C4274" i="19"/>
  <c r="C4273" i="19"/>
  <c r="C4272" i="19"/>
  <c r="C4271" i="19"/>
  <c r="C4270" i="19"/>
  <c r="C4269" i="19"/>
  <c r="C4268" i="19"/>
  <c r="C4267" i="19"/>
  <c r="C4266" i="19"/>
  <c r="C4265" i="19"/>
  <c r="C4264" i="19"/>
  <c r="C4263" i="19"/>
  <c r="C4262" i="19"/>
  <c r="C4261" i="19"/>
  <c r="C4260" i="19"/>
  <c r="C4259" i="19"/>
  <c r="C4258" i="19"/>
  <c r="C4257" i="19"/>
  <c r="C4256" i="19"/>
  <c r="C4255" i="19"/>
  <c r="C4254" i="19"/>
  <c r="C4253" i="19"/>
  <c r="C4252" i="19"/>
  <c r="C4251" i="19"/>
  <c r="C4250" i="19"/>
  <c r="C4249" i="19"/>
  <c r="C4248" i="19"/>
  <c r="C4247" i="19"/>
  <c r="C4246" i="19"/>
  <c r="C4245" i="19"/>
  <c r="C4244" i="19"/>
  <c r="C4243" i="19"/>
  <c r="C4242" i="19"/>
  <c r="C4241" i="19"/>
  <c r="C4240" i="19"/>
  <c r="C4239" i="19"/>
  <c r="C4238" i="19"/>
  <c r="C4237" i="19"/>
  <c r="C4236" i="19"/>
  <c r="C4235" i="19"/>
  <c r="C4234" i="19"/>
  <c r="C4233" i="19"/>
  <c r="C4232" i="19"/>
  <c r="C4231" i="19"/>
  <c r="C4230" i="19"/>
  <c r="C4229" i="19"/>
  <c r="C4228" i="19"/>
  <c r="C4227" i="19"/>
  <c r="C4226" i="19"/>
  <c r="C4225" i="19"/>
  <c r="C4224" i="19"/>
  <c r="C4223" i="19"/>
  <c r="C4222" i="19"/>
  <c r="C4221" i="19"/>
  <c r="C4220" i="19"/>
  <c r="C4219" i="19"/>
  <c r="C4218" i="19"/>
  <c r="C4217" i="19"/>
  <c r="C4216" i="19"/>
  <c r="C4215" i="19"/>
  <c r="C4214" i="19"/>
  <c r="C4213" i="19"/>
  <c r="C4212" i="19"/>
  <c r="C4211" i="19"/>
  <c r="C4210" i="19"/>
  <c r="C4209" i="19"/>
  <c r="C4208" i="19"/>
  <c r="C4207" i="19"/>
  <c r="C4206" i="19"/>
  <c r="C4205" i="19"/>
  <c r="C4204" i="19"/>
  <c r="C4203" i="19"/>
  <c r="C4202" i="19"/>
  <c r="C4201" i="19"/>
  <c r="C4200" i="19"/>
  <c r="C4199" i="19"/>
  <c r="C4198" i="19"/>
  <c r="C4197" i="19"/>
  <c r="C4196" i="19"/>
  <c r="C4195" i="19"/>
  <c r="C4194" i="19"/>
  <c r="C4193" i="19"/>
  <c r="C4192" i="19"/>
  <c r="C4191" i="19"/>
  <c r="C4190" i="19"/>
  <c r="C4189" i="19"/>
  <c r="C4188" i="19"/>
  <c r="C4187" i="19"/>
  <c r="C4186" i="19"/>
  <c r="C4185" i="19"/>
  <c r="C4184" i="19"/>
  <c r="C4183" i="19"/>
  <c r="C4182" i="19"/>
  <c r="C4181" i="19"/>
  <c r="C4180" i="19"/>
  <c r="C4179" i="19"/>
  <c r="C4178" i="19"/>
  <c r="C4177" i="19"/>
  <c r="C4176" i="19"/>
  <c r="C4175" i="19"/>
  <c r="C4174" i="19"/>
  <c r="C4173" i="19"/>
  <c r="C4172" i="19"/>
  <c r="C4171" i="19"/>
  <c r="C4170" i="19"/>
  <c r="C4169" i="19"/>
  <c r="C4168" i="19"/>
  <c r="C4167" i="19"/>
  <c r="C4166" i="19"/>
  <c r="C4165" i="19"/>
  <c r="C4164" i="19"/>
  <c r="C4163" i="19"/>
  <c r="C4162" i="19"/>
  <c r="C4161" i="19"/>
  <c r="C4160" i="19"/>
  <c r="C4159" i="19"/>
  <c r="C4158" i="19"/>
  <c r="C4157" i="19"/>
  <c r="C4156" i="19"/>
  <c r="C4155" i="19"/>
  <c r="C4154" i="19"/>
  <c r="C4153" i="19"/>
  <c r="C4152" i="19"/>
  <c r="C4151" i="19"/>
  <c r="C4150" i="19"/>
  <c r="C4149" i="19"/>
  <c r="C4148" i="19"/>
  <c r="C4147" i="19"/>
  <c r="C4146" i="19"/>
  <c r="C4145" i="19"/>
  <c r="C4144" i="19"/>
  <c r="C4143" i="19"/>
  <c r="C4142" i="19"/>
  <c r="C4141" i="19"/>
  <c r="C4140" i="19"/>
  <c r="C4139" i="19"/>
  <c r="C4138" i="19"/>
  <c r="C4137" i="19"/>
  <c r="C4136" i="19"/>
  <c r="C4135" i="19"/>
  <c r="C4134" i="19"/>
  <c r="C4133" i="19"/>
  <c r="C4132" i="19"/>
  <c r="C4131" i="19"/>
  <c r="C4130" i="19"/>
  <c r="C4129" i="19"/>
  <c r="C4128" i="19"/>
  <c r="C4127" i="19"/>
  <c r="C4126" i="19"/>
  <c r="C4125" i="19"/>
  <c r="C4124" i="19"/>
  <c r="C4123" i="19"/>
  <c r="C4122" i="19"/>
  <c r="C4121" i="19"/>
  <c r="C4120" i="19"/>
  <c r="C4119" i="19"/>
  <c r="C4118" i="19"/>
  <c r="C4117" i="19"/>
  <c r="C4116" i="19"/>
  <c r="C4115" i="19"/>
  <c r="C4114" i="19"/>
  <c r="C4113" i="19"/>
  <c r="C4112" i="19"/>
  <c r="C4111" i="19"/>
  <c r="C4110" i="19"/>
  <c r="C4109" i="19"/>
  <c r="C4108" i="19"/>
  <c r="C4107" i="19"/>
  <c r="C4106" i="19"/>
  <c r="C4105" i="19"/>
  <c r="C4104" i="19"/>
  <c r="C4103" i="19"/>
  <c r="C4102" i="19"/>
  <c r="C4101" i="19"/>
  <c r="C4100" i="19"/>
  <c r="C4099" i="19"/>
  <c r="C4098" i="19"/>
  <c r="C4097" i="19"/>
  <c r="C4096" i="19"/>
  <c r="C4095" i="19"/>
  <c r="C4094" i="19"/>
  <c r="C4093" i="19"/>
  <c r="C4092" i="19"/>
  <c r="C4091" i="19"/>
  <c r="C4090" i="19"/>
  <c r="C4089" i="19"/>
  <c r="C4088" i="19"/>
  <c r="C4087" i="19"/>
  <c r="C4086" i="19"/>
  <c r="C4085" i="19"/>
  <c r="C4084" i="19"/>
  <c r="C4083" i="19"/>
  <c r="C4082" i="19"/>
  <c r="C4081" i="19"/>
  <c r="C4080" i="19"/>
  <c r="C4079" i="19"/>
  <c r="C4078" i="19"/>
  <c r="C4077" i="19"/>
  <c r="C4076" i="19"/>
  <c r="C4075" i="19"/>
  <c r="C4074" i="19"/>
  <c r="C4073" i="19"/>
  <c r="C4072" i="19"/>
  <c r="C4071" i="19"/>
  <c r="C4070" i="19"/>
  <c r="C4069" i="19"/>
  <c r="C4068" i="19"/>
  <c r="C4067" i="19"/>
  <c r="C4066" i="19"/>
  <c r="C4065" i="19"/>
  <c r="C4064" i="19"/>
  <c r="C4063" i="19"/>
  <c r="C4062" i="19"/>
  <c r="C4061" i="19"/>
  <c r="C4060" i="19"/>
  <c r="C4059" i="19"/>
  <c r="C4058" i="19"/>
  <c r="C4057" i="19"/>
  <c r="C4056" i="19"/>
  <c r="C4055" i="19"/>
  <c r="C4054" i="19"/>
  <c r="C4053" i="19"/>
  <c r="C4052" i="19"/>
  <c r="C4051" i="19"/>
  <c r="C4050" i="19"/>
  <c r="C4049" i="19"/>
  <c r="C4048" i="19"/>
  <c r="C4047" i="19"/>
  <c r="C4046" i="19"/>
  <c r="C4045" i="19"/>
  <c r="C4044" i="19"/>
  <c r="C4043" i="19"/>
  <c r="C4042" i="19"/>
  <c r="C4041" i="19"/>
  <c r="C4040" i="19"/>
  <c r="C4039" i="19"/>
  <c r="C4038" i="19"/>
  <c r="C4037" i="19"/>
  <c r="C4036" i="19"/>
  <c r="C4035" i="19"/>
  <c r="C4034" i="19"/>
  <c r="C4033" i="19"/>
  <c r="C4032" i="19"/>
  <c r="C4031" i="19"/>
  <c r="C4030" i="19"/>
  <c r="C4029" i="19"/>
  <c r="C4028" i="19"/>
  <c r="C4027" i="19"/>
  <c r="C4026" i="19"/>
  <c r="C4025" i="19"/>
  <c r="C4024" i="19"/>
  <c r="C4023" i="19"/>
  <c r="C4022" i="19"/>
  <c r="C4021" i="19"/>
  <c r="C4020" i="19"/>
  <c r="C4019" i="19"/>
  <c r="C4018" i="19"/>
  <c r="C4017" i="19"/>
  <c r="C4016" i="19"/>
  <c r="C4015" i="19"/>
  <c r="C4014" i="19"/>
  <c r="C4013" i="19"/>
  <c r="C4012" i="19"/>
  <c r="C4011" i="19"/>
  <c r="C4010" i="19"/>
  <c r="C4009" i="19"/>
  <c r="C4008" i="19"/>
  <c r="C4007" i="19"/>
  <c r="C4006" i="19"/>
  <c r="C4005" i="19"/>
  <c r="C4004" i="19"/>
  <c r="C4003" i="19"/>
  <c r="C4002" i="19"/>
  <c r="C4001" i="19"/>
  <c r="C4000" i="19"/>
  <c r="C3999" i="19"/>
  <c r="C3998" i="19"/>
  <c r="C3997" i="19"/>
  <c r="C3996" i="19"/>
  <c r="C3995" i="19"/>
  <c r="C3994" i="19"/>
  <c r="C3993" i="19"/>
  <c r="C3992" i="19"/>
  <c r="C3991" i="19"/>
  <c r="C3990" i="19"/>
  <c r="C3989" i="19"/>
  <c r="C3988" i="19"/>
  <c r="C3987" i="19"/>
  <c r="C3986" i="19"/>
  <c r="C3985" i="19"/>
  <c r="C3984" i="19"/>
  <c r="C3983" i="19"/>
  <c r="C3982" i="19"/>
  <c r="C3981" i="19"/>
  <c r="C3980" i="19"/>
  <c r="C3979" i="19"/>
  <c r="C3978" i="19"/>
  <c r="C3977" i="19"/>
  <c r="C3976" i="19"/>
  <c r="C3975" i="19"/>
  <c r="C3974" i="19"/>
  <c r="C3973" i="19"/>
  <c r="C3972" i="19"/>
  <c r="C3971" i="19"/>
  <c r="C3970" i="19"/>
  <c r="C3969" i="19"/>
  <c r="C3968" i="19"/>
  <c r="C3967" i="19"/>
  <c r="C3966" i="19"/>
  <c r="C3965" i="19"/>
  <c r="C3964" i="19"/>
  <c r="C3963" i="19"/>
  <c r="C3962" i="19"/>
  <c r="C3961" i="19"/>
  <c r="C3960" i="19"/>
  <c r="C3959" i="19"/>
  <c r="C3958" i="19"/>
  <c r="C3957" i="19"/>
  <c r="C3956" i="19"/>
  <c r="C3955" i="19"/>
  <c r="C3954" i="19"/>
  <c r="C3953" i="19"/>
  <c r="C3952" i="19"/>
  <c r="C3951" i="19"/>
  <c r="C3950" i="19"/>
  <c r="C3949" i="19"/>
  <c r="C3948" i="19"/>
  <c r="C3947" i="19"/>
  <c r="C3946" i="19"/>
  <c r="C3945" i="19"/>
  <c r="C3944" i="19"/>
  <c r="C3943" i="19"/>
  <c r="C3942" i="19"/>
  <c r="C3941" i="19"/>
  <c r="C3940" i="19"/>
  <c r="C3939" i="19"/>
  <c r="C3938" i="19"/>
  <c r="C3937" i="19"/>
  <c r="C3936" i="19"/>
  <c r="C3935" i="19"/>
  <c r="C3934" i="19"/>
  <c r="C3933" i="19"/>
  <c r="C3932" i="19"/>
  <c r="C3931" i="19"/>
  <c r="C3930" i="19"/>
  <c r="C3929" i="19"/>
  <c r="C3928" i="19"/>
  <c r="C3927" i="19"/>
  <c r="C3926" i="19"/>
  <c r="C3925" i="19"/>
  <c r="C3924" i="19"/>
  <c r="C3923" i="19"/>
  <c r="C3922" i="19"/>
  <c r="C3921" i="19"/>
  <c r="C3920" i="19"/>
  <c r="C3919" i="19"/>
  <c r="C3918" i="19"/>
  <c r="C3917" i="19"/>
  <c r="C3916" i="19"/>
  <c r="C3915" i="19"/>
  <c r="C3914" i="19"/>
  <c r="C3913" i="19"/>
  <c r="C3912" i="19"/>
  <c r="C3911" i="19"/>
  <c r="C3910" i="19"/>
  <c r="C3909" i="19"/>
  <c r="C3908" i="19"/>
  <c r="C3907" i="19"/>
  <c r="C3906" i="19"/>
  <c r="C3905" i="19"/>
  <c r="C3904" i="19"/>
  <c r="C3903" i="19"/>
  <c r="C3902" i="19"/>
  <c r="C3901" i="19"/>
  <c r="C3900" i="19"/>
  <c r="C3899" i="19"/>
  <c r="C3898" i="19"/>
  <c r="C3897" i="19"/>
  <c r="C3896" i="19"/>
  <c r="C3895" i="19"/>
  <c r="C3894" i="19"/>
  <c r="C3893" i="19"/>
  <c r="C3892" i="19"/>
  <c r="C3891" i="19"/>
  <c r="C3890" i="19"/>
  <c r="C3889" i="19"/>
  <c r="C3888" i="19"/>
  <c r="C3887" i="19"/>
  <c r="C3886" i="19"/>
  <c r="C3885" i="19"/>
  <c r="C3884" i="19"/>
  <c r="C3883" i="19"/>
  <c r="C3882" i="19"/>
  <c r="C3881" i="19"/>
  <c r="C3880" i="19"/>
  <c r="C3879" i="19"/>
  <c r="C3878" i="19"/>
  <c r="C3877" i="19"/>
  <c r="C3876" i="19"/>
  <c r="C3875" i="19"/>
  <c r="C3874" i="19"/>
  <c r="C3873" i="19"/>
  <c r="C3872" i="19"/>
  <c r="C3871" i="19"/>
  <c r="C3870" i="19"/>
  <c r="C3869" i="19"/>
  <c r="C3868" i="19"/>
  <c r="C3867" i="19"/>
  <c r="C3866" i="19"/>
  <c r="C3865" i="19"/>
  <c r="C3864" i="19"/>
  <c r="C3863" i="19"/>
  <c r="C3862" i="19"/>
  <c r="C3861" i="19"/>
  <c r="C3860" i="19"/>
  <c r="C3859" i="19"/>
  <c r="C3858" i="19"/>
  <c r="C3857" i="19"/>
  <c r="C3856" i="19"/>
  <c r="C3855" i="19"/>
  <c r="C3854" i="19"/>
  <c r="C3853" i="19"/>
  <c r="C3852" i="19"/>
  <c r="C3851" i="19"/>
  <c r="C3850" i="19"/>
  <c r="C3849" i="19"/>
  <c r="C3848" i="19"/>
  <c r="C3847" i="19"/>
  <c r="C3846" i="19"/>
  <c r="C3845" i="19"/>
  <c r="C3844" i="19"/>
  <c r="C3843" i="19"/>
  <c r="C3842" i="19"/>
  <c r="C3841" i="19"/>
  <c r="C3840" i="19"/>
  <c r="C3839" i="19"/>
  <c r="C3838" i="19"/>
  <c r="C3837" i="19"/>
  <c r="C3836" i="19"/>
  <c r="C3835" i="19"/>
  <c r="C3834" i="19"/>
  <c r="C3833" i="19"/>
  <c r="C3832" i="19"/>
  <c r="C3831" i="19"/>
  <c r="C3830" i="19"/>
  <c r="C3829" i="19"/>
  <c r="C3828" i="19"/>
  <c r="C3827" i="19"/>
  <c r="C3826" i="19"/>
  <c r="C3825" i="19"/>
  <c r="C3824" i="19"/>
  <c r="C3823" i="19"/>
  <c r="C3822" i="19"/>
  <c r="C3821" i="19"/>
  <c r="C3820" i="19"/>
  <c r="C3819" i="19"/>
  <c r="C3818" i="19"/>
  <c r="C3817" i="19"/>
  <c r="C3816" i="19"/>
  <c r="C3815" i="19"/>
  <c r="C3814" i="19"/>
  <c r="C3813" i="19"/>
  <c r="C3812" i="19"/>
  <c r="C3811" i="19"/>
  <c r="C3810" i="19"/>
  <c r="C3809" i="19"/>
  <c r="C3808" i="19"/>
  <c r="C3807" i="19"/>
  <c r="C3806" i="19"/>
  <c r="C3805" i="19"/>
  <c r="C3804" i="19"/>
  <c r="C3803" i="19"/>
  <c r="C3802" i="19"/>
  <c r="C3801" i="19"/>
  <c r="C3800" i="19"/>
  <c r="C3799" i="19"/>
  <c r="C3798" i="19"/>
  <c r="C3797" i="19"/>
  <c r="C3796" i="19"/>
  <c r="C3795" i="19"/>
  <c r="C3794" i="19"/>
  <c r="C3793" i="19"/>
  <c r="C3792" i="19"/>
  <c r="C3791" i="19"/>
  <c r="C3790" i="19"/>
  <c r="C3789" i="19"/>
  <c r="C3788" i="19"/>
  <c r="C3787" i="19"/>
  <c r="C3786" i="19"/>
  <c r="C3785" i="19"/>
  <c r="C3784" i="19"/>
  <c r="C3783" i="19"/>
  <c r="C3782" i="19"/>
  <c r="C3781" i="19"/>
  <c r="C3780" i="19"/>
  <c r="C3779" i="19"/>
  <c r="C3778" i="19"/>
  <c r="C3777" i="19"/>
  <c r="C3776" i="19"/>
  <c r="C3775" i="19"/>
  <c r="C3774" i="19"/>
  <c r="C3773" i="19"/>
  <c r="C3772" i="19"/>
  <c r="C3771" i="19"/>
  <c r="C3770" i="19"/>
  <c r="C3769" i="19"/>
  <c r="C3768" i="19"/>
  <c r="C3767" i="19"/>
  <c r="C3766" i="19"/>
  <c r="C3765" i="19"/>
  <c r="C3764" i="19"/>
  <c r="C3763" i="19"/>
  <c r="C3762" i="19"/>
  <c r="C3761" i="19"/>
  <c r="C3760" i="19"/>
  <c r="C3759" i="19"/>
  <c r="C3758" i="19"/>
  <c r="C3757" i="19"/>
  <c r="C3756" i="19"/>
  <c r="C3755" i="19"/>
  <c r="C3754" i="19"/>
  <c r="C3753" i="19"/>
  <c r="C3752" i="19"/>
  <c r="C3751" i="19"/>
  <c r="C3750" i="19"/>
  <c r="C3749" i="19"/>
  <c r="C3748" i="19"/>
  <c r="C3747" i="19"/>
  <c r="C3746" i="19"/>
  <c r="C3745" i="19"/>
  <c r="C3744" i="19"/>
  <c r="C3743" i="19"/>
  <c r="C3742" i="19"/>
  <c r="C3741" i="19"/>
  <c r="C3740" i="19"/>
  <c r="C3739" i="19"/>
  <c r="C3738" i="19"/>
  <c r="C3737" i="19"/>
  <c r="C3736" i="19"/>
  <c r="C3735" i="19"/>
  <c r="C3734" i="19"/>
  <c r="C3733" i="19"/>
  <c r="C3732" i="19"/>
  <c r="C3731" i="19"/>
  <c r="C3730" i="19"/>
  <c r="C3729" i="19"/>
  <c r="C3728" i="19"/>
  <c r="C3727" i="19"/>
  <c r="C3726" i="19"/>
  <c r="C3725" i="19"/>
  <c r="C3724" i="19"/>
  <c r="C3723" i="19"/>
  <c r="C3722" i="19"/>
  <c r="C3721" i="19"/>
  <c r="C3720" i="19"/>
  <c r="C3719" i="19"/>
  <c r="C3718" i="19"/>
  <c r="C3717" i="19"/>
  <c r="C3716" i="19"/>
  <c r="C3715" i="19"/>
  <c r="C3714" i="19"/>
  <c r="C3713" i="19"/>
  <c r="C3712" i="19"/>
  <c r="C3711" i="19"/>
  <c r="C3710" i="19"/>
  <c r="C3709" i="19"/>
  <c r="C3708" i="19"/>
  <c r="C3707" i="19"/>
  <c r="C3706" i="19"/>
  <c r="C3705" i="19"/>
  <c r="C3704" i="19"/>
  <c r="C3703" i="19"/>
  <c r="C3702" i="19"/>
  <c r="C3701" i="19"/>
  <c r="C3700" i="19"/>
  <c r="C3699" i="19"/>
  <c r="C3698" i="19"/>
  <c r="C3697" i="19"/>
  <c r="C3696" i="19"/>
  <c r="C3695" i="19"/>
  <c r="C3694" i="19"/>
  <c r="C3693" i="19"/>
  <c r="C3692" i="19"/>
  <c r="C3691" i="19"/>
  <c r="C3690" i="19"/>
  <c r="C3689" i="19"/>
  <c r="C3688" i="19"/>
  <c r="C3687" i="19"/>
  <c r="C3686" i="19"/>
  <c r="C3685" i="19"/>
  <c r="C3684" i="19"/>
  <c r="C3683" i="19"/>
  <c r="C3682" i="19"/>
  <c r="C3681" i="19"/>
  <c r="C3680" i="19"/>
  <c r="C3679" i="19"/>
  <c r="C3678" i="19"/>
  <c r="C3677" i="19"/>
  <c r="C3676" i="19"/>
  <c r="C3675" i="19"/>
  <c r="C3674" i="19"/>
  <c r="C3673" i="19"/>
  <c r="C3672" i="19"/>
  <c r="C3671" i="19"/>
  <c r="C3670" i="19"/>
  <c r="C3669" i="19"/>
  <c r="C3668" i="19"/>
  <c r="C3667" i="19"/>
  <c r="C3666" i="19"/>
  <c r="C3665" i="19"/>
  <c r="C3664" i="19"/>
  <c r="C3663" i="19"/>
  <c r="C3662" i="19"/>
  <c r="C3661" i="19"/>
  <c r="C3660" i="19"/>
  <c r="C3659" i="19"/>
  <c r="C3658" i="19"/>
  <c r="C3657" i="19"/>
  <c r="C3656" i="19"/>
  <c r="C3655" i="19"/>
  <c r="C3654" i="19"/>
  <c r="C3653" i="19"/>
  <c r="C3652" i="19"/>
  <c r="C3651" i="19"/>
  <c r="C3650" i="19"/>
  <c r="C3649" i="19"/>
  <c r="C3648" i="19"/>
  <c r="C3647" i="19"/>
  <c r="C3646" i="19"/>
  <c r="C3645" i="19"/>
  <c r="C3644" i="19"/>
  <c r="C3643" i="19"/>
  <c r="C3642" i="19"/>
  <c r="C3641" i="19"/>
  <c r="C3640" i="19"/>
  <c r="C3639" i="19"/>
  <c r="C3638" i="19"/>
  <c r="C3637" i="19"/>
  <c r="C3636" i="19"/>
  <c r="C3635" i="19"/>
  <c r="C3634" i="19"/>
  <c r="C3633" i="19"/>
  <c r="C3632" i="19"/>
  <c r="C3631" i="19"/>
  <c r="C3630" i="19"/>
  <c r="C3629" i="19"/>
  <c r="C3628" i="19"/>
  <c r="C3627" i="19"/>
  <c r="C3626" i="19"/>
  <c r="C3625" i="19"/>
  <c r="C3624" i="19"/>
  <c r="C3623" i="19"/>
  <c r="C3622" i="19"/>
  <c r="C3621" i="19"/>
  <c r="C3620" i="19"/>
  <c r="C3619" i="19"/>
  <c r="C3618" i="19"/>
  <c r="C3617" i="19"/>
  <c r="C3616" i="19"/>
  <c r="C3615" i="19"/>
  <c r="C3614" i="19"/>
  <c r="C3613" i="19"/>
  <c r="C3612" i="19"/>
  <c r="C3611" i="19"/>
  <c r="C3610" i="19"/>
  <c r="C3609" i="19"/>
  <c r="C3608" i="19"/>
  <c r="C3607" i="19"/>
  <c r="C3606" i="19"/>
  <c r="C3605" i="19"/>
  <c r="C3604" i="19"/>
  <c r="C3603" i="19"/>
  <c r="C3602" i="19"/>
  <c r="C3601" i="19"/>
  <c r="C3600" i="19"/>
  <c r="C3599" i="19"/>
  <c r="C3598" i="19"/>
  <c r="C3597" i="19"/>
  <c r="C3596" i="19"/>
  <c r="C3595" i="19"/>
  <c r="C3594" i="19"/>
  <c r="C3593" i="19"/>
  <c r="C3592" i="19"/>
  <c r="C3591" i="19"/>
  <c r="C3590" i="19"/>
  <c r="C3589" i="19"/>
  <c r="C3588" i="19"/>
  <c r="C3587" i="19"/>
  <c r="C3586" i="19"/>
  <c r="C3585" i="19"/>
  <c r="C3584" i="19"/>
  <c r="C3583" i="19"/>
  <c r="C3582" i="19"/>
  <c r="C3581" i="19"/>
  <c r="C3580" i="19"/>
  <c r="C3579" i="19"/>
  <c r="C3578" i="19"/>
  <c r="C3577" i="19"/>
  <c r="C3576" i="19"/>
  <c r="C3575" i="19"/>
  <c r="C3574" i="19"/>
  <c r="C3573" i="19"/>
  <c r="C3572" i="19"/>
  <c r="C3571" i="19"/>
  <c r="C3570" i="19"/>
  <c r="C3569" i="19"/>
  <c r="C3568" i="19"/>
  <c r="C3567" i="19"/>
  <c r="C3566" i="19"/>
  <c r="C3565" i="19"/>
  <c r="C3564" i="19"/>
  <c r="C3563" i="19"/>
  <c r="C3562" i="19"/>
  <c r="C3561" i="19"/>
  <c r="C3560" i="19"/>
  <c r="C3559" i="19"/>
  <c r="C3558" i="19"/>
  <c r="C3557" i="19"/>
  <c r="C3556" i="19"/>
  <c r="C3555" i="19"/>
  <c r="C3554" i="19"/>
  <c r="C3553" i="19"/>
  <c r="C3552" i="19"/>
  <c r="C3551" i="19"/>
  <c r="C3550" i="19"/>
  <c r="C3549" i="19"/>
  <c r="C3548" i="19"/>
  <c r="C3547" i="19"/>
  <c r="C3546" i="19"/>
  <c r="C3545" i="19"/>
  <c r="C3544" i="19"/>
  <c r="C3543" i="19"/>
  <c r="C3542" i="19"/>
  <c r="C3541" i="19"/>
  <c r="C3540" i="19"/>
  <c r="C3539" i="19"/>
  <c r="C3538" i="19"/>
  <c r="C3537" i="19"/>
  <c r="C3536" i="19"/>
  <c r="C3535" i="19"/>
  <c r="C3534" i="19"/>
  <c r="C3533" i="19"/>
  <c r="C3532" i="19"/>
  <c r="C3531" i="19"/>
  <c r="C3530" i="19"/>
  <c r="C3529" i="19"/>
  <c r="C3528" i="19"/>
  <c r="C3527" i="19"/>
  <c r="C3526" i="19"/>
  <c r="C3525" i="19"/>
  <c r="C3524" i="19"/>
  <c r="C3523" i="19"/>
  <c r="C3522" i="19"/>
  <c r="C3521" i="19"/>
  <c r="C3520" i="19"/>
  <c r="C3519" i="19"/>
  <c r="C3518" i="19"/>
  <c r="C3517" i="19"/>
  <c r="C3516" i="19"/>
  <c r="C3515" i="19"/>
  <c r="C3514" i="19"/>
  <c r="C3513" i="19"/>
  <c r="C3512" i="19"/>
  <c r="C3511" i="19"/>
  <c r="C3510" i="19"/>
  <c r="C3509" i="19"/>
  <c r="C3508" i="19"/>
  <c r="C3507" i="19"/>
  <c r="C3506" i="19"/>
  <c r="C3505" i="19"/>
  <c r="C3504" i="19"/>
  <c r="C3503" i="19"/>
  <c r="C3502" i="19"/>
  <c r="C3501" i="19"/>
  <c r="C3500" i="19"/>
  <c r="C3499" i="19"/>
  <c r="C3498" i="19"/>
  <c r="C3497" i="19"/>
  <c r="C3496" i="19"/>
  <c r="C3495" i="19"/>
  <c r="C3494" i="19"/>
  <c r="C3493" i="19"/>
  <c r="C3492" i="19"/>
  <c r="C3491" i="19"/>
  <c r="C3490" i="19"/>
  <c r="C3489" i="19"/>
  <c r="C3488" i="19"/>
  <c r="C3487" i="19"/>
  <c r="C3486" i="19"/>
  <c r="C3485" i="19"/>
  <c r="C3484" i="19"/>
  <c r="C3483" i="19"/>
  <c r="C3482" i="19"/>
  <c r="C3481" i="19"/>
  <c r="C3480" i="19"/>
  <c r="C3479" i="19"/>
  <c r="C3478" i="19"/>
  <c r="C3477" i="19"/>
  <c r="C3476" i="19"/>
  <c r="C3475" i="19"/>
  <c r="C3474" i="19"/>
  <c r="C3473" i="19"/>
  <c r="C3472" i="19"/>
  <c r="C3471" i="19"/>
  <c r="C3470" i="19"/>
  <c r="C3469" i="19"/>
  <c r="C3468" i="19"/>
  <c r="C3467" i="19"/>
  <c r="C3466" i="19"/>
  <c r="C3465" i="19"/>
  <c r="C3464" i="19"/>
  <c r="C3463" i="19"/>
  <c r="C3462" i="19"/>
  <c r="C3461" i="19"/>
  <c r="C3460" i="19"/>
  <c r="C3459" i="19"/>
  <c r="C3458" i="19"/>
  <c r="C3457" i="19"/>
  <c r="C3456" i="19"/>
  <c r="C3455" i="19"/>
  <c r="C3454" i="19"/>
  <c r="C3453" i="19"/>
  <c r="C3452" i="19"/>
  <c r="C3451" i="19"/>
  <c r="C3450" i="19"/>
  <c r="C3449" i="19"/>
  <c r="C3448" i="19"/>
  <c r="C3447" i="19"/>
  <c r="C3446" i="19"/>
  <c r="C3445" i="19"/>
  <c r="C3444" i="19"/>
  <c r="C3443" i="19"/>
  <c r="C3442" i="19"/>
  <c r="C3441" i="19"/>
  <c r="C3440" i="19"/>
  <c r="C3439" i="19"/>
  <c r="C3438" i="19"/>
  <c r="C3437" i="19"/>
  <c r="C3436" i="19"/>
  <c r="C3435" i="19"/>
  <c r="C3434" i="19"/>
  <c r="C3433" i="19"/>
  <c r="C3432" i="19"/>
  <c r="C3431" i="19"/>
  <c r="C3430" i="19"/>
  <c r="C3429" i="19"/>
  <c r="C3428" i="19"/>
  <c r="C3427" i="19"/>
  <c r="C3426" i="19"/>
  <c r="C3425" i="19"/>
  <c r="C3424" i="19"/>
  <c r="C3423" i="19"/>
  <c r="C3422" i="19"/>
  <c r="C3421" i="19"/>
  <c r="C3420" i="19"/>
  <c r="C3419" i="19"/>
  <c r="C3418" i="19"/>
  <c r="C3417" i="19"/>
  <c r="C3416" i="19"/>
  <c r="C3415" i="19"/>
  <c r="C3414" i="19"/>
  <c r="C3413" i="19"/>
  <c r="C3412" i="19"/>
  <c r="C3411" i="19"/>
  <c r="C3410" i="19"/>
  <c r="C3409" i="19"/>
  <c r="C3408" i="19"/>
  <c r="C3407" i="19"/>
  <c r="C3406" i="19"/>
  <c r="C3405" i="19"/>
  <c r="C3404" i="19"/>
  <c r="C3403" i="19"/>
  <c r="C3402" i="19"/>
  <c r="C3401" i="19"/>
  <c r="C3400" i="19"/>
  <c r="C3399" i="19"/>
  <c r="C3398" i="19"/>
  <c r="C3397" i="19"/>
  <c r="C3396" i="19"/>
  <c r="C3395" i="19"/>
  <c r="C3394" i="19"/>
  <c r="C3393" i="19"/>
  <c r="C3392" i="19"/>
  <c r="C3391" i="19"/>
  <c r="C3390" i="19"/>
  <c r="C3389" i="19"/>
  <c r="C3388" i="19"/>
  <c r="C3387" i="19"/>
  <c r="C3386" i="19"/>
  <c r="C3385" i="19"/>
  <c r="C3384" i="19"/>
  <c r="C3383" i="19"/>
  <c r="C3382" i="19"/>
  <c r="C3381" i="19"/>
  <c r="C3380" i="19"/>
  <c r="C3379" i="19"/>
  <c r="C3378" i="19"/>
  <c r="C3377" i="19"/>
  <c r="C3376" i="19"/>
  <c r="C3375" i="19"/>
  <c r="C3374" i="19"/>
  <c r="C3373" i="19"/>
  <c r="C3372" i="19"/>
  <c r="C3371" i="19"/>
  <c r="C3370" i="19"/>
  <c r="C3369" i="19"/>
  <c r="C3368" i="19"/>
  <c r="C3367" i="19"/>
  <c r="C3366" i="19"/>
  <c r="C3365" i="19"/>
  <c r="C3364" i="19"/>
  <c r="C3363" i="19"/>
  <c r="C3362" i="19"/>
  <c r="C3361" i="19"/>
  <c r="C3360" i="19"/>
  <c r="C3359" i="19"/>
  <c r="C3358" i="19"/>
  <c r="C3357" i="19"/>
  <c r="C3356" i="19"/>
  <c r="C3355" i="19"/>
  <c r="C3354" i="19"/>
  <c r="C3353" i="19"/>
  <c r="C3352" i="19"/>
  <c r="C3351" i="19"/>
  <c r="C3350" i="19"/>
  <c r="C3349" i="19"/>
  <c r="C3348" i="19"/>
  <c r="C3347" i="19"/>
  <c r="C3346" i="19"/>
  <c r="C3345" i="19"/>
  <c r="C3344" i="19"/>
  <c r="C3343" i="19"/>
  <c r="C3342" i="19"/>
  <c r="C3341" i="19"/>
  <c r="C3340" i="19"/>
  <c r="C3339" i="19"/>
  <c r="C3338" i="19"/>
  <c r="C3337" i="19"/>
  <c r="C3336" i="19"/>
  <c r="C3335" i="19"/>
  <c r="C3334" i="19"/>
  <c r="C3333" i="19"/>
  <c r="C3332" i="19"/>
  <c r="C3331" i="19"/>
  <c r="C3330" i="19"/>
  <c r="C3329" i="19"/>
  <c r="C3328" i="19"/>
  <c r="C3327" i="19"/>
  <c r="C3326" i="19"/>
  <c r="C3325" i="19"/>
  <c r="C3324" i="19"/>
  <c r="C3323" i="19"/>
  <c r="C3322" i="19"/>
  <c r="C3321" i="19"/>
  <c r="C3320" i="19"/>
  <c r="C3319" i="19"/>
  <c r="C3318" i="19"/>
  <c r="C3317" i="19"/>
  <c r="C3316" i="19"/>
  <c r="C3315" i="19"/>
  <c r="C3314" i="19"/>
  <c r="C3313" i="19"/>
  <c r="C3312" i="19"/>
  <c r="C3311" i="19"/>
  <c r="C3310" i="19"/>
  <c r="C3309" i="19"/>
  <c r="C3308" i="19"/>
  <c r="C3307" i="19"/>
  <c r="C3306" i="19"/>
  <c r="C3305" i="19"/>
  <c r="C3304" i="19"/>
  <c r="C3303" i="19"/>
  <c r="C3302" i="19"/>
  <c r="C3301" i="19"/>
  <c r="C3300" i="19"/>
  <c r="C3299" i="19"/>
  <c r="C3298" i="19"/>
  <c r="C3297" i="19"/>
  <c r="C3296" i="19"/>
  <c r="C3295" i="19"/>
  <c r="C3294" i="19"/>
  <c r="C3293" i="19"/>
  <c r="C3292" i="19"/>
  <c r="C3291" i="19"/>
  <c r="C3290" i="19"/>
  <c r="C3289" i="19"/>
  <c r="C3288" i="19"/>
  <c r="C3287" i="19"/>
  <c r="C3286" i="19"/>
  <c r="C3285" i="19"/>
  <c r="C3284" i="19"/>
  <c r="C3283" i="19"/>
  <c r="C3282" i="19"/>
  <c r="C3281" i="19"/>
  <c r="C3280" i="19"/>
  <c r="C3279" i="19"/>
  <c r="C3278" i="19"/>
  <c r="C3277" i="19"/>
  <c r="C3276" i="19"/>
  <c r="C3275" i="19"/>
  <c r="C3274" i="19"/>
  <c r="C3273" i="19"/>
  <c r="C3272" i="19"/>
  <c r="C3271" i="19"/>
  <c r="C3270" i="19"/>
  <c r="C3269" i="19"/>
  <c r="C3268" i="19"/>
  <c r="C3267" i="19"/>
  <c r="C3266" i="19"/>
  <c r="C3265" i="19"/>
  <c r="C3264" i="19"/>
  <c r="C3263" i="19"/>
  <c r="C3262" i="19"/>
  <c r="C3261" i="19"/>
  <c r="C3260" i="19"/>
  <c r="C3259" i="19"/>
  <c r="C3258" i="19"/>
  <c r="C3257" i="19"/>
  <c r="C3256" i="19"/>
  <c r="C3255" i="19"/>
  <c r="C3254" i="19"/>
  <c r="C3253" i="19"/>
  <c r="C3252" i="19"/>
  <c r="C3251" i="19"/>
  <c r="C3250" i="19"/>
  <c r="C3249" i="19"/>
  <c r="C3248" i="19"/>
  <c r="C3247" i="19"/>
  <c r="C3246" i="19"/>
  <c r="C3245" i="19"/>
  <c r="C3244" i="19"/>
  <c r="C3243" i="19"/>
  <c r="C3242" i="19"/>
  <c r="C3241" i="19"/>
  <c r="C3240" i="19"/>
  <c r="C3239" i="19"/>
  <c r="C3238" i="19"/>
  <c r="C3237" i="19"/>
  <c r="C3236" i="19"/>
  <c r="C3235" i="19"/>
  <c r="C3234" i="19"/>
  <c r="C3233" i="19"/>
  <c r="C3232" i="19"/>
  <c r="C3231" i="19"/>
  <c r="C3230" i="19"/>
  <c r="C3229" i="19"/>
  <c r="C3228" i="19"/>
  <c r="C3227" i="19"/>
  <c r="C3226" i="19"/>
  <c r="C3225" i="19"/>
  <c r="C3224" i="19"/>
  <c r="C3223" i="19"/>
  <c r="C3222" i="19"/>
  <c r="C3221" i="19"/>
  <c r="C3220" i="19"/>
  <c r="C3219" i="19"/>
  <c r="C3218" i="19"/>
  <c r="C3217" i="19"/>
  <c r="C3216" i="19"/>
  <c r="C3215" i="19"/>
  <c r="C3214" i="19"/>
  <c r="C3213" i="19"/>
  <c r="C3212" i="19"/>
  <c r="C3211" i="19"/>
  <c r="C3210" i="19"/>
  <c r="C3209" i="19"/>
  <c r="C3208" i="19"/>
  <c r="C3207" i="19"/>
  <c r="C3206" i="19"/>
  <c r="C3205" i="19"/>
  <c r="C3204" i="19"/>
  <c r="C3203" i="19"/>
  <c r="C3202" i="19"/>
  <c r="C3201" i="19"/>
  <c r="C3200" i="19"/>
  <c r="C3199" i="19"/>
  <c r="C3198" i="19"/>
  <c r="C3197" i="19"/>
  <c r="C3196" i="19"/>
  <c r="C3195" i="19"/>
  <c r="C3194" i="19"/>
  <c r="C3193" i="19"/>
  <c r="C3192" i="19"/>
  <c r="C3191" i="19"/>
  <c r="C3190" i="19"/>
  <c r="C3189" i="19"/>
  <c r="C3188" i="19"/>
  <c r="C3187" i="19"/>
  <c r="C3186" i="19"/>
  <c r="C3185" i="19"/>
  <c r="C3184" i="19"/>
  <c r="C3183" i="19"/>
  <c r="C3182" i="19"/>
  <c r="C3181" i="19"/>
  <c r="C3180" i="19"/>
  <c r="C3179" i="19"/>
  <c r="C3178" i="19"/>
  <c r="C3177" i="19"/>
  <c r="C3176" i="19"/>
  <c r="C3175" i="19"/>
  <c r="C3174" i="19"/>
  <c r="C3173" i="19"/>
  <c r="C3172" i="19"/>
  <c r="C3171" i="19"/>
  <c r="C3170" i="19"/>
  <c r="C3169" i="19"/>
  <c r="C3168" i="19"/>
  <c r="C3167" i="19"/>
  <c r="C3166" i="19"/>
  <c r="C3165" i="19"/>
  <c r="C3164" i="19"/>
  <c r="C3163" i="19"/>
  <c r="C3162" i="19"/>
  <c r="C3161" i="19"/>
  <c r="C3160" i="19"/>
  <c r="C3159" i="19"/>
  <c r="C3158" i="19"/>
  <c r="C3157" i="19"/>
  <c r="C3156" i="19"/>
  <c r="C3155" i="19"/>
  <c r="C3154" i="19"/>
  <c r="C3153" i="19"/>
  <c r="C3152" i="19"/>
  <c r="C3151" i="19"/>
  <c r="C3150" i="19"/>
  <c r="C3149" i="19"/>
  <c r="C3148" i="19"/>
  <c r="C3147" i="19"/>
  <c r="C3146" i="19"/>
  <c r="C3145" i="19"/>
  <c r="C3144" i="19"/>
  <c r="C3143" i="19"/>
  <c r="C3142" i="19"/>
  <c r="C3141" i="19"/>
  <c r="C3140" i="19"/>
  <c r="C3139" i="19"/>
  <c r="C3138" i="19"/>
  <c r="C3137" i="19"/>
  <c r="C3136" i="19"/>
  <c r="C3135" i="19"/>
  <c r="C3134" i="19"/>
  <c r="C3133" i="19"/>
  <c r="C3132" i="19"/>
  <c r="C3131" i="19"/>
  <c r="C3130" i="19"/>
  <c r="C3129" i="19"/>
  <c r="C3128" i="19"/>
  <c r="C3127" i="19"/>
  <c r="C3126" i="19"/>
  <c r="C3125" i="19"/>
  <c r="C3124" i="19"/>
  <c r="C3123" i="19"/>
  <c r="C3122" i="19"/>
  <c r="C3121" i="19"/>
  <c r="C3120" i="19"/>
  <c r="C3119" i="19"/>
  <c r="C3118" i="19"/>
  <c r="C3117" i="19"/>
  <c r="C3116" i="19"/>
  <c r="C3115" i="19"/>
  <c r="C3114" i="19"/>
  <c r="C3113" i="19"/>
  <c r="C3112" i="19"/>
  <c r="C3111" i="19"/>
  <c r="C3110" i="19"/>
  <c r="C3109" i="19"/>
  <c r="C3108" i="19"/>
  <c r="C3107" i="19"/>
  <c r="C3106" i="19"/>
  <c r="C3105" i="19"/>
  <c r="C3104" i="19"/>
  <c r="C3103" i="19"/>
  <c r="C3102" i="19"/>
  <c r="C3101" i="19"/>
  <c r="C3100" i="19"/>
  <c r="C3099" i="19"/>
  <c r="C3098" i="19"/>
  <c r="C3097" i="19"/>
  <c r="C3096" i="19"/>
  <c r="C3095" i="19"/>
  <c r="C3094" i="19"/>
  <c r="C3093" i="19"/>
  <c r="C3092" i="19"/>
  <c r="C3091" i="19"/>
  <c r="C3090" i="19"/>
  <c r="C3089" i="19"/>
  <c r="C3088" i="19"/>
  <c r="C3087" i="19"/>
  <c r="C3086" i="19"/>
  <c r="C3085" i="19"/>
  <c r="C3084" i="19"/>
  <c r="C3083" i="19"/>
  <c r="C3082" i="19"/>
  <c r="C3081" i="19"/>
  <c r="C3080" i="19"/>
  <c r="C3079" i="19"/>
  <c r="C3078" i="19"/>
  <c r="C3077" i="19"/>
  <c r="C3076" i="19"/>
  <c r="C3075" i="19"/>
  <c r="C3074" i="19"/>
  <c r="C3073" i="19"/>
  <c r="C3072" i="19"/>
  <c r="C3071" i="19"/>
  <c r="C3070" i="19"/>
  <c r="C3069" i="19"/>
  <c r="C3068" i="19"/>
  <c r="C3067" i="19"/>
  <c r="C3066" i="19"/>
  <c r="C3065" i="19"/>
  <c r="C3064" i="19"/>
  <c r="C3063" i="19"/>
  <c r="C3062" i="19"/>
  <c r="C3061" i="19"/>
  <c r="C3060" i="19"/>
  <c r="C3059" i="19"/>
  <c r="C3058" i="19"/>
  <c r="C3057" i="19"/>
  <c r="C3056" i="19"/>
  <c r="C3055" i="19"/>
  <c r="C3054" i="19"/>
  <c r="C3053" i="19"/>
  <c r="C3052" i="19"/>
  <c r="C3051" i="19"/>
  <c r="C3050" i="19"/>
  <c r="C3049" i="19"/>
  <c r="C3048" i="19"/>
  <c r="C3047" i="19"/>
  <c r="C3046" i="19"/>
  <c r="C3045" i="19"/>
  <c r="C3044" i="19"/>
  <c r="C3043" i="19"/>
  <c r="C3042" i="19"/>
  <c r="C3041" i="19"/>
  <c r="C3040" i="19"/>
  <c r="C3039" i="19"/>
  <c r="C3038" i="19"/>
  <c r="C3037" i="19"/>
  <c r="C3036" i="19"/>
  <c r="C3035" i="19"/>
  <c r="C3034" i="19"/>
  <c r="C3033" i="19"/>
  <c r="C3032" i="19"/>
  <c r="C3031" i="19"/>
  <c r="C3030" i="19"/>
  <c r="C3029" i="19"/>
  <c r="C3028" i="19"/>
  <c r="C3027" i="19"/>
  <c r="C3026" i="19"/>
  <c r="C3025" i="19"/>
  <c r="C3024" i="19"/>
  <c r="C3023" i="19"/>
  <c r="C3022" i="19"/>
  <c r="C3021" i="19"/>
  <c r="C3020" i="19"/>
  <c r="C3019" i="19"/>
  <c r="C3018" i="19"/>
  <c r="C3017" i="19"/>
  <c r="C3016" i="19"/>
  <c r="C3015" i="19"/>
  <c r="C3014" i="19"/>
  <c r="C3013" i="19"/>
  <c r="C3012" i="19"/>
  <c r="C3011" i="19"/>
  <c r="C3010" i="19"/>
  <c r="C3009" i="19"/>
  <c r="C3008" i="19"/>
  <c r="C3007" i="19"/>
  <c r="C3006" i="19"/>
  <c r="C3005" i="19"/>
  <c r="C3004" i="19"/>
  <c r="C3003" i="19"/>
  <c r="C3002" i="19"/>
  <c r="C3001" i="19"/>
  <c r="C3000" i="19"/>
  <c r="C2999" i="19"/>
  <c r="C2998" i="19"/>
  <c r="C2997" i="19"/>
  <c r="C2996" i="19"/>
  <c r="C2995" i="19"/>
  <c r="C2994" i="19"/>
  <c r="C2993" i="19"/>
  <c r="C2992" i="19"/>
  <c r="C2991" i="19"/>
  <c r="C2990" i="19"/>
  <c r="C2989" i="19"/>
  <c r="C2988" i="19"/>
  <c r="C2987" i="19"/>
  <c r="C2986" i="19"/>
  <c r="C2985" i="19"/>
  <c r="C2984" i="19"/>
  <c r="C2983" i="19"/>
  <c r="C2982" i="19"/>
  <c r="C2981" i="19"/>
  <c r="C2980" i="19"/>
  <c r="C2979" i="19"/>
  <c r="C2978" i="19"/>
  <c r="C2977" i="19"/>
  <c r="C2976" i="19"/>
  <c r="C2975" i="19"/>
  <c r="C2974" i="19"/>
  <c r="C2973" i="19"/>
  <c r="C2972" i="19"/>
  <c r="C2971" i="19"/>
  <c r="C2970" i="19"/>
  <c r="C2969" i="19"/>
  <c r="C2968" i="19"/>
  <c r="C2967" i="19"/>
  <c r="C2966" i="19"/>
  <c r="C2965" i="19"/>
  <c r="C2964" i="19"/>
  <c r="C2963" i="19"/>
  <c r="C2962" i="19"/>
  <c r="C2961" i="19"/>
  <c r="C2960" i="19"/>
  <c r="C2959" i="19"/>
  <c r="C2958" i="19"/>
  <c r="C2957" i="19"/>
  <c r="C2956" i="19"/>
  <c r="C2955" i="19"/>
  <c r="C2954" i="19"/>
  <c r="C2953" i="19"/>
  <c r="C2952" i="19"/>
  <c r="C2951" i="19"/>
  <c r="C2950" i="19"/>
  <c r="C2949" i="19"/>
  <c r="C2948" i="19"/>
  <c r="C2947" i="19"/>
  <c r="C2946" i="19"/>
  <c r="C2945" i="19"/>
  <c r="C2944" i="19"/>
  <c r="C2943" i="19"/>
  <c r="C2942" i="19"/>
  <c r="C2941" i="19"/>
  <c r="C2940" i="19"/>
  <c r="C2939" i="19"/>
  <c r="C2938" i="19"/>
  <c r="C2937" i="19"/>
  <c r="C2936" i="19"/>
  <c r="C2935" i="19"/>
  <c r="C2934" i="19"/>
  <c r="C2933" i="19"/>
  <c r="C2932" i="19"/>
  <c r="C2931" i="19"/>
  <c r="C2930" i="19"/>
  <c r="C2929" i="19"/>
  <c r="C2928" i="19"/>
  <c r="C2927" i="19"/>
  <c r="C2926" i="19"/>
  <c r="C2925" i="19"/>
  <c r="C2924" i="19"/>
  <c r="C2923" i="19"/>
  <c r="C2922" i="19"/>
  <c r="C2921" i="19"/>
  <c r="C2920" i="19"/>
  <c r="C2919" i="19"/>
  <c r="C2918" i="19"/>
  <c r="C2917" i="19"/>
  <c r="C2916" i="19"/>
  <c r="C2915" i="19"/>
  <c r="C2914" i="19"/>
  <c r="C2913" i="19"/>
  <c r="C2912" i="19"/>
  <c r="C2911" i="19"/>
  <c r="C2910" i="19"/>
  <c r="C2909" i="19"/>
  <c r="C2908" i="19"/>
  <c r="C2907" i="19"/>
  <c r="C2906" i="19"/>
  <c r="C2905" i="19"/>
  <c r="C2904" i="19"/>
  <c r="C2903" i="19"/>
  <c r="C2902" i="19"/>
  <c r="C2901" i="19"/>
  <c r="C2900" i="19"/>
  <c r="C2899" i="19"/>
  <c r="C2898" i="19"/>
  <c r="C2897" i="19"/>
  <c r="C2896" i="19"/>
  <c r="C2895" i="19"/>
  <c r="C2894" i="19"/>
  <c r="C2893" i="19"/>
  <c r="C2892" i="19"/>
  <c r="C2891" i="19"/>
  <c r="C2890" i="19"/>
  <c r="C2889" i="19"/>
  <c r="C2888" i="19"/>
  <c r="C2887" i="19"/>
  <c r="C2886" i="19"/>
  <c r="C2885" i="19"/>
  <c r="C2884" i="19"/>
  <c r="C2883" i="19"/>
  <c r="C2882" i="19"/>
  <c r="C2881" i="19"/>
  <c r="C2880" i="19"/>
  <c r="C2879" i="19"/>
  <c r="C2878" i="19"/>
  <c r="C2877" i="19"/>
  <c r="C2876" i="19"/>
  <c r="C2875" i="19"/>
  <c r="C2874" i="19"/>
  <c r="C2873" i="19"/>
  <c r="C2872" i="19"/>
  <c r="C2871" i="19"/>
  <c r="C2870" i="19"/>
  <c r="C2869" i="19"/>
  <c r="C2868" i="19"/>
  <c r="C2867" i="19"/>
  <c r="C2866" i="19"/>
  <c r="C2865" i="19"/>
  <c r="C2864" i="19"/>
  <c r="C2863" i="19"/>
  <c r="C2862" i="19"/>
  <c r="C2861" i="19"/>
  <c r="C2860" i="19"/>
  <c r="C2859" i="19"/>
  <c r="C2858" i="19"/>
  <c r="C2857" i="19"/>
  <c r="C2856" i="19"/>
  <c r="C2855" i="19"/>
  <c r="C2854" i="19"/>
  <c r="C2853" i="19"/>
  <c r="C2852" i="19"/>
  <c r="C2851" i="19"/>
  <c r="C2850" i="19"/>
  <c r="C2849" i="19"/>
  <c r="C2848" i="19"/>
  <c r="C2847" i="19"/>
  <c r="C2846" i="19"/>
  <c r="C2845" i="19"/>
  <c r="C2844" i="19"/>
  <c r="C2843" i="19"/>
  <c r="C2842" i="19"/>
  <c r="C2841" i="19"/>
  <c r="C2840" i="19"/>
  <c r="C2839" i="19"/>
  <c r="C2838" i="19"/>
  <c r="C2837" i="19"/>
  <c r="C2836" i="19"/>
  <c r="C2835" i="19"/>
  <c r="C2834" i="19"/>
  <c r="C2833" i="19"/>
  <c r="C2832" i="19"/>
  <c r="C2831" i="19"/>
  <c r="C2830" i="19"/>
  <c r="C2829" i="19"/>
  <c r="C2828" i="19"/>
  <c r="C2827" i="19"/>
  <c r="C2826" i="19"/>
  <c r="C2825" i="19"/>
  <c r="C2824" i="19"/>
  <c r="C2823" i="19"/>
  <c r="C2822" i="19"/>
  <c r="C2821" i="19"/>
  <c r="C2820" i="19"/>
  <c r="C2819" i="19"/>
  <c r="C2818" i="19"/>
  <c r="C2817" i="19"/>
  <c r="C2816" i="19"/>
  <c r="C2815" i="19"/>
  <c r="C2814" i="19"/>
  <c r="C2813" i="19"/>
  <c r="C2812" i="19"/>
  <c r="C2811" i="19"/>
  <c r="C2810" i="19"/>
  <c r="C2809" i="19"/>
  <c r="C2808" i="19"/>
  <c r="C2807" i="19"/>
  <c r="C2806" i="19"/>
  <c r="C2805" i="19"/>
  <c r="C2804" i="19"/>
  <c r="C2803" i="19"/>
  <c r="C2802" i="19"/>
  <c r="C2801" i="19"/>
  <c r="C2800" i="19"/>
  <c r="C2799" i="19"/>
  <c r="C2798" i="19"/>
  <c r="C2797" i="19"/>
  <c r="C2796" i="19"/>
  <c r="C2795" i="19"/>
  <c r="C2794" i="19"/>
  <c r="C2793" i="19"/>
  <c r="C2792" i="19"/>
  <c r="C2791" i="19"/>
  <c r="C2790" i="19"/>
  <c r="C2789" i="19"/>
  <c r="C2788" i="19"/>
  <c r="C2787" i="19"/>
  <c r="C2786" i="19"/>
  <c r="C2785" i="19"/>
  <c r="C2784" i="19"/>
  <c r="C2783" i="19"/>
  <c r="C2782" i="19"/>
  <c r="C2781" i="19"/>
  <c r="C2780" i="19"/>
  <c r="C2779" i="19"/>
  <c r="C2778" i="19"/>
  <c r="C2777" i="19"/>
  <c r="C2776" i="19"/>
  <c r="C2775" i="19"/>
  <c r="C2774" i="19"/>
  <c r="C2773" i="19"/>
  <c r="C2772" i="19"/>
  <c r="C2771" i="19"/>
  <c r="C2770" i="19"/>
  <c r="C2769" i="19"/>
  <c r="C2768" i="19"/>
  <c r="C2767" i="19"/>
  <c r="C2766" i="19"/>
  <c r="C2765" i="19"/>
  <c r="C2764" i="19"/>
  <c r="C2763" i="19"/>
  <c r="C2762" i="19"/>
  <c r="C2761" i="19"/>
  <c r="C2760" i="19"/>
  <c r="C2759" i="19"/>
  <c r="C2758" i="19"/>
  <c r="C2757" i="19"/>
  <c r="C2756" i="19"/>
  <c r="C2755" i="19"/>
  <c r="C2754" i="19"/>
  <c r="C2753" i="19"/>
  <c r="C2752" i="19"/>
  <c r="C2751" i="19"/>
  <c r="C2750" i="19"/>
  <c r="C2749" i="19"/>
  <c r="C2748" i="19"/>
  <c r="C2747" i="19"/>
  <c r="C2746" i="19"/>
  <c r="C2745" i="19"/>
  <c r="C2744" i="19"/>
  <c r="C2743" i="19"/>
  <c r="C2742" i="19"/>
  <c r="C2741" i="19"/>
  <c r="C2740" i="19"/>
  <c r="C2739" i="19"/>
  <c r="C2738" i="19"/>
  <c r="C2737" i="19"/>
  <c r="C2736" i="19"/>
  <c r="C2735" i="19"/>
  <c r="C2734" i="19"/>
  <c r="C2733" i="19"/>
  <c r="C2732" i="19"/>
  <c r="C2731" i="19"/>
  <c r="C2730" i="19"/>
  <c r="C2729" i="19"/>
  <c r="C2728" i="19"/>
  <c r="C2727" i="19"/>
  <c r="C2726" i="19"/>
  <c r="C2725" i="19"/>
  <c r="C2724" i="19"/>
  <c r="C2723" i="19"/>
  <c r="C2722" i="19"/>
  <c r="C2721" i="19"/>
  <c r="C2720" i="19"/>
  <c r="C2719" i="19"/>
  <c r="C2718" i="19"/>
  <c r="C2717" i="19"/>
  <c r="C2716" i="19"/>
  <c r="C2715" i="19"/>
  <c r="C2714" i="19"/>
  <c r="C2713" i="19"/>
  <c r="C2712" i="19"/>
  <c r="C2711" i="19"/>
  <c r="C2710" i="19"/>
  <c r="C2709" i="19"/>
  <c r="C2708" i="19"/>
  <c r="C2707" i="19"/>
  <c r="C2706" i="19"/>
  <c r="C2705" i="19"/>
  <c r="C2704" i="19"/>
  <c r="C2703" i="19"/>
  <c r="C2702" i="19"/>
  <c r="C2701" i="19"/>
  <c r="C2700" i="19"/>
  <c r="C2699" i="19"/>
  <c r="C2698" i="19"/>
  <c r="C2697" i="19"/>
  <c r="C2696" i="19"/>
  <c r="C2695" i="19"/>
  <c r="C2694" i="19"/>
  <c r="C2693" i="19"/>
  <c r="C2692" i="19"/>
  <c r="C2691" i="19"/>
  <c r="C2690" i="19"/>
  <c r="C2689" i="19"/>
  <c r="C2688" i="19"/>
  <c r="C2687" i="19"/>
  <c r="C2686" i="19"/>
  <c r="C2685" i="19"/>
  <c r="C2684" i="19"/>
  <c r="C2683" i="19"/>
  <c r="C2682" i="19"/>
  <c r="C2681" i="19"/>
  <c r="C2680" i="19"/>
  <c r="C2679" i="19"/>
  <c r="C2678" i="19"/>
  <c r="C2677" i="19"/>
  <c r="C2676" i="19"/>
  <c r="C2675" i="19"/>
  <c r="C2674" i="19"/>
  <c r="C2673" i="19"/>
  <c r="C2672" i="19"/>
  <c r="C2671" i="19"/>
  <c r="C2670" i="19"/>
  <c r="C2669" i="19"/>
  <c r="C2668" i="19"/>
  <c r="C2667" i="19"/>
  <c r="C2666" i="19"/>
  <c r="C2665" i="19"/>
  <c r="C2664" i="19"/>
  <c r="C2663" i="19"/>
  <c r="C2662" i="19"/>
  <c r="C2661" i="19"/>
  <c r="C2660" i="19"/>
  <c r="C2659" i="19"/>
  <c r="C2658" i="19"/>
  <c r="C2657" i="19"/>
  <c r="C2656" i="19"/>
  <c r="C2655" i="19"/>
  <c r="C2654" i="19"/>
  <c r="C2653" i="19"/>
  <c r="C2652" i="19"/>
  <c r="C2651" i="19"/>
  <c r="C2650" i="19"/>
  <c r="C2649" i="19"/>
  <c r="C2648" i="19"/>
  <c r="C2647" i="19"/>
  <c r="C2646" i="19"/>
  <c r="C2645" i="19"/>
  <c r="C2644" i="19"/>
  <c r="C2643" i="19"/>
  <c r="C2642" i="19"/>
  <c r="C2641" i="19"/>
  <c r="C2640" i="19"/>
  <c r="C2639" i="19"/>
  <c r="C2638" i="19"/>
  <c r="C2637" i="19"/>
  <c r="C2636" i="19"/>
  <c r="C2635" i="19"/>
  <c r="C2634" i="19"/>
  <c r="C2633" i="19"/>
  <c r="C2632" i="19"/>
  <c r="C2631" i="19"/>
  <c r="C2630" i="19"/>
  <c r="C2629" i="19"/>
  <c r="C2628" i="19"/>
  <c r="C2627" i="19"/>
  <c r="C2626" i="19"/>
  <c r="C2625" i="19"/>
  <c r="C2624" i="19"/>
  <c r="C2623" i="19"/>
  <c r="C2622" i="19"/>
  <c r="C2621" i="19"/>
  <c r="C2620" i="19"/>
  <c r="C2619" i="19"/>
  <c r="C2618" i="19"/>
  <c r="C2617" i="19"/>
  <c r="C2616" i="19"/>
  <c r="C2615" i="19"/>
  <c r="C2614" i="19"/>
  <c r="C2613" i="19"/>
  <c r="C2612" i="19"/>
  <c r="C2611" i="19"/>
  <c r="C2610" i="19"/>
  <c r="C2609" i="19"/>
  <c r="C2608" i="19"/>
  <c r="C2607" i="19"/>
  <c r="C2606" i="19"/>
  <c r="C2605" i="19"/>
  <c r="C2604" i="19"/>
  <c r="C2603" i="19"/>
  <c r="C2602" i="19"/>
  <c r="C2601" i="19"/>
  <c r="C2600" i="19"/>
  <c r="C2599" i="19"/>
  <c r="C2598" i="19"/>
  <c r="C2597" i="19"/>
  <c r="C2596" i="19"/>
  <c r="C2595" i="19"/>
  <c r="C2594" i="19"/>
  <c r="C2593" i="19"/>
  <c r="C2592" i="19"/>
  <c r="C2591" i="19"/>
  <c r="C2590" i="19"/>
  <c r="C2589" i="19"/>
  <c r="C2588" i="19"/>
  <c r="C2587" i="19"/>
  <c r="C2586" i="19"/>
  <c r="C2585" i="19"/>
  <c r="C2584" i="19"/>
  <c r="C2583" i="19"/>
  <c r="C2582" i="19"/>
  <c r="C2581" i="19"/>
  <c r="C2580" i="19"/>
  <c r="C2579" i="19"/>
  <c r="C2578" i="19"/>
  <c r="C2577" i="19"/>
  <c r="C2576" i="19"/>
  <c r="C2575" i="19"/>
  <c r="C2574" i="19"/>
  <c r="C2573" i="19"/>
  <c r="C2572" i="19"/>
  <c r="C2571" i="19"/>
  <c r="C2570" i="19"/>
  <c r="C2569" i="19"/>
  <c r="C2568" i="19"/>
  <c r="C2567" i="19"/>
  <c r="C2566" i="19"/>
  <c r="C2565" i="19"/>
  <c r="C2564" i="19"/>
  <c r="C2563" i="19"/>
  <c r="C2562" i="19"/>
  <c r="C2561" i="19"/>
  <c r="C2560" i="19"/>
  <c r="C2559" i="19"/>
  <c r="C2558" i="19"/>
  <c r="C2557" i="19"/>
  <c r="C2556" i="19"/>
  <c r="C2555" i="19"/>
  <c r="C2554" i="19"/>
  <c r="C2553" i="19"/>
  <c r="C2552" i="19"/>
  <c r="C2551" i="19"/>
  <c r="C2550" i="19"/>
  <c r="C2549" i="19"/>
  <c r="C2548" i="19"/>
  <c r="C2547" i="19"/>
  <c r="C2546" i="19"/>
  <c r="C2545" i="19"/>
  <c r="C2544" i="19"/>
  <c r="C2543" i="19"/>
  <c r="C2542" i="19"/>
  <c r="C2541" i="19"/>
  <c r="C2540" i="19"/>
  <c r="C2539" i="19"/>
  <c r="C2538" i="19"/>
  <c r="C2537" i="19"/>
  <c r="C2536" i="19"/>
  <c r="C2535" i="19"/>
  <c r="C2534" i="19"/>
  <c r="C2533" i="19"/>
  <c r="C2532" i="19"/>
  <c r="C2531" i="19"/>
  <c r="C2530" i="19"/>
  <c r="C2529" i="19"/>
  <c r="C2528" i="19"/>
  <c r="C2527" i="19"/>
  <c r="C2526" i="19"/>
  <c r="C2525" i="19"/>
  <c r="C2524" i="19"/>
  <c r="C2523" i="19"/>
  <c r="C2522" i="19"/>
  <c r="C2521" i="19"/>
  <c r="C2520" i="19"/>
  <c r="C2519" i="19"/>
  <c r="C2518" i="19"/>
  <c r="C2517" i="19"/>
  <c r="C2516" i="19"/>
  <c r="C2515" i="19"/>
  <c r="C2514" i="19"/>
  <c r="C2513" i="19"/>
  <c r="C2512" i="19"/>
  <c r="C2511" i="19"/>
  <c r="C2510" i="19"/>
  <c r="C2509" i="19"/>
  <c r="C2508" i="19"/>
  <c r="C2507" i="19"/>
  <c r="C2506" i="19"/>
  <c r="C2505" i="19"/>
  <c r="C2504" i="19"/>
  <c r="C2503" i="19"/>
  <c r="C2502" i="19"/>
  <c r="C2501" i="19"/>
  <c r="C2500" i="19"/>
  <c r="C2499" i="19"/>
  <c r="C2498" i="19"/>
  <c r="C2497" i="19"/>
  <c r="C2496" i="19"/>
  <c r="C2495" i="19"/>
  <c r="C2494" i="19"/>
  <c r="C2493" i="19"/>
  <c r="C2492" i="19"/>
  <c r="C2491" i="19"/>
  <c r="C2490" i="19"/>
  <c r="C2489" i="19"/>
  <c r="C2488" i="19"/>
  <c r="C2487" i="19"/>
  <c r="C2486" i="19"/>
  <c r="C2485" i="19"/>
  <c r="C2484" i="19"/>
  <c r="C2483" i="19"/>
  <c r="C2482" i="19"/>
  <c r="C2481" i="19"/>
  <c r="C2480" i="19"/>
  <c r="C2479" i="19"/>
  <c r="C2478" i="19"/>
  <c r="C2477" i="19"/>
  <c r="C2476" i="19"/>
  <c r="C2475" i="19"/>
  <c r="C2474" i="19"/>
  <c r="C2473" i="19"/>
  <c r="C2472" i="19"/>
  <c r="C2471" i="19"/>
  <c r="C2470" i="19"/>
  <c r="C2469" i="19"/>
  <c r="C2468" i="19"/>
  <c r="C2467" i="19"/>
  <c r="C2466" i="19"/>
  <c r="C2465" i="19"/>
  <c r="C2464" i="19"/>
  <c r="C2463" i="19"/>
  <c r="C2462" i="19"/>
  <c r="C2461" i="19"/>
  <c r="C2460" i="19"/>
  <c r="C2459" i="19"/>
  <c r="C2458" i="19"/>
  <c r="C2457" i="19"/>
  <c r="C2456" i="19"/>
  <c r="C2455" i="19"/>
  <c r="C2454" i="19"/>
  <c r="C2453" i="19"/>
  <c r="C2452" i="19"/>
  <c r="C2451" i="19"/>
  <c r="C2450" i="19"/>
  <c r="C2449" i="19"/>
  <c r="C2448" i="19"/>
  <c r="C2447" i="19"/>
  <c r="C2446" i="19"/>
  <c r="C2445" i="19"/>
  <c r="C2444" i="19"/>
  <c r="C2443" i="19"/>
  <c r="C2442" i="19"/>
  <c r="C2441" i="19"/>
  <c r="C2440" i="19"/>
  <c r="C2439" i="19"/>
  <c r="C2438" i="19"/>
  <c r="C2437" i="19"/>
  <c r="C2436" i="19"/>
  <c r="C2435" i="19"/>
  <c r="C2434" i="19"/>
  <c r="C2433" i="19"/>
  <c r="C2432" i="19"/>
  <c r="C2431" i="19"/>
  <c r="C2430" i="19"/>
  <c r="C2429" i="19"/>
  <c r="C2428" i="19"/>
  <c r="C2427" i="19"/>
  <c r="C2426" i="19"/>
  <c r="C2425" i="19"/>
  <c r="C2424" i="19"/>
  <c r="C2423" i="19"/>
  <c r="C2422" i="19"/>
  <c r="C2421" i="19"/>
  <c r="C2420" i="19"/>
  <c r="C2419" i="19"/>
  <c r="C2418" i="19"/>
  <c r="C2417" i="19"/>
  <c r="C2416" i="19"/>
  <c r="C2415" i="19"/>
  <c r="C2414" i="19"/>
  <c r="C2413" i="19"/>
  <c r="C2412" i="19"/>
  <c r="C2411" i="19"/>
  <c r="C2410" i="19"/>
  <c r="C2409" i="19"/>
  <c r="C2408" i="19"/>
  <c r="C2407" i="19"/>
  <c r="C2406" i="19"/>
  <c r="C2405" i="19"/>
  <c r="C2404" i="19"/>
  <c r="C2403" i="19"/>
  <c r="C2402" i="19"/>
  <c r="C2401" i="19"/>
  <c r="C2400" i="19"/>
  <c r="C2399" i="19"/>
  <c r="C2398" i="19"/>
  <c r="C2397" i="19"/>
  <c r="C2396" i="19"/>
  <c r="C2395" i="19"/>
  <c r="C2394" i="19"/>
  <c r="C2393" i="19"/>
  <c r="C2392" i="19"/>
  <c r="C2391" i="19"/>
  <c r="C2390" i="19"/>
  <c r="C2389" i="19"/>
  <c r="C2388" i="19"/>
  <c r="C2387" i="19"/>
  <c r="C2386" i="19"/>
  <c r="C2385" i="19"/>
  <c r="C2384" i="19"/>
  <c r="C2383" i="19"/>
  <c r="C2382" i="19"/>
  <c r="C2381" i="19"/>
  <c r="C2380" i="19"/>
  <c r="C2379" i="19"/>
  <c r="C2378" i="19"/>
  <c r="C2377" i="19"/>
  <c r="C2376" i="19"/>
  <c r="C2375" i="19"/>
  <c r="C2374" i="19"/>
  <c r="C2373" i="19"/>
  <c r="C2372" i="19"/>
  <c r="C2371" i="19"/>
  <c r="C2370" i="19"/>
  <c r="C2369" i="19"/>
  <c r="C2368" i="19"/>
  <c r="C2367" i="19"/>
  <c r="C2366" i="19"/>
  <c r="C2365" i="19"/>
  <c r="C2364" i="19"/>
  <c r="C2363" i="19"/>
  <c r="C2362" i="19"/>
  <c r="C2361" i="19"/>
  <c r="C2360" i="19"/>
  <c r="C2359" i="19"/>
  <c r="C2358" i="19"/>
  <c r="C2357" i="19"/>
  <c r="C2356" i="19"/>
  <c r="C2355" i="19"/>
  <c r="C2354" i="19"/>
  <c r="C2353" i="19"/>
  <c r="C2352" i="19"/>
  <c r="C2351" i="19"/>
  <c r="C2350" i="19"/>
  <c r="C2349" i="19"/>
  <c r="C2348" i="19"/>
  <c r="C2347" i="19"/>
  <c r="C2346" i="19"/>
  <c r="C2345" i="19"/>
  <c r="C2344" i="19"/>
  <c r="C2343" i="19"/>
  <c r="C2342" i="19"/>
  <c r="C2341" i="19"/>
  <c r="C2340" i="19"/>
  <c r="C2339" i="19"/>
  <c r="C2338" i="19"/>
  <c r="C2337" i="19"/>
  <c r="C2336" i="19"/>
  <c r="C2335" i="19"/>
  <c r="C2334" i="19"/>
  <c r="C2333" i="19"/>
  <c r="C2332" i="19"/>
  <c r="C2331" i="19"/>
  <c r="C2330" i="19"/>
  <c r="C2329" i="19"/>
  <c r="C2328" i="19"/>
  <c r="C2327" i="19"/>
  <c r="C2326" i="19"/>
  <c r="C2325" i="19"/>
  <c r="C2324" i="19"/>
  <c r="C2323" i="19"/>
  <c r="C2322" i="19"/>
  <c r="C2321" i="19"/>
  <c r="C2320" i="19"/>
  <c r="C2319" i="19"/>
  <c r="C2318" i="19"/>
  <c r="C2317" i="19"/>
  <c r="C2316" i="19"/>
  <c r="C2315" i="19"/>
  <c r="C2314" i="19"/>
  <c r="C2313" i="19"/>
  <c r="C2312" i="19"/>
  <c r="C2311" i="19"/>
  <c r="C2310" i="19"/>
  <c r="C2309" i="19"/>
  <c r="C2308" i="19"/>
  <c r="C2307" i="19"/>
  <c r="C2306" i="19"/>
  <c r="C2305" i="19"/>
  <c r="C2304" i="19"/>
  <c r="C2303" i="19"/>
  <c r="C2302" i="19"/>
  <c r="C2301" i="19"/>
  <c r="C2300" i="19"/>
  <c r="C2299" i="19"/>
  <c r="C2298" i="19"/>
  <c r="C2297" i="19"/>
  <c r="C2296" i="19"/>
  <c r="C2295" i="19"/>
  <c r="C2294" i="19"/>
  <c r="C2293" i="19"/>
  <c r="C2292" i="19"/>
  <c r="C2291" i="19"/>
  <c r="C2290" i="19"/>
  <c r="C2289" i="19"/>
  <c r="C2288" i="19"/>
  <c r="C2287" i="19"/>
  <c r="C2286" i="19"/>
  <c r="C2285" i="19"/>
  <c r="C2284" i="19"/>
  <c r="C2283" i="19"/>
  <c r="C2282" i="19"/>
  <c r="C2281" i="19"/>
  <c r="C2280" i="19"/>
  <c r="C2279" i="19"/>
  <c r="C2278" i="19"/>
  <c r="C2277" i="19"/>
  <c r="C2276" i="19"/>
  <c r="C2275" i="19"/>
  <c r="C2274" i="19"/>
  <c r="C2273" i="19"/>
  <c r="C2272" i="19"/>
  <c r="C2271" i="19"/>
  <c r="C2270" i="19"/>
  <c r="C2269" i="19"/>
  <c r="C2268" i="19"/>
  <c r="C2267" i="19"/>
  <c r="C2266" i="19"/>
  <c r="C2265" i="19"/>
  <c r="C2264" i="19"/>
  <c r="C2263" i="19"/>
  <c r="C2262" i="19"/>
  <c r="C2261" i="19"/>
  <c r="C2260" i="19"/>
  <c r="C2259" i="19"/>
  <c r="C2258" i="19"/>
  <c r="C2257" i="19"/>
  <c r="C2256" i="19"/>
  <c r="C2255" i="19"/>
  <c r="C2254" i="19"/>
  <c r="C2253" i="19"/>
  <c r="C2252" i="19"/>
  <c r="C2251" i="19"/>
  <c r="C2250" i="19"/>
  <c r="C2249" i="19"/>
  <c r="C2248" i="19"/>
  <c r="C2247" i="19"/>
  <c r="C2246" i="19"/>
  <c r="C2245" i="19"/>
  <c r="C2244" i="19"/>
  <c r="C2243" i="19"/>
  <c r="C2242" i="19"/>
  <c r="C2241" i="19"/>
  <c r="C2240" i="19"/>
  <c r="C2239" i="19"/>
  <c r="C2238" i="19"/>
  <c r="C2237" i="19"/>
  <c r="C2236" i="19"/>
  <c r="C2235" i="19"/>
  <c r="C2234" i="19"/>
  <c r="C2233" i="19"/>
  <c r="C2232" i="19"/>
  <c r="C2231" i="19"/>
  <c r="C2230" i="19"/>
  <c r="C2229" i="19"/>
  <c r="C2228" i="19"/>
  <c r="C2227" i="19"/>
  <c r="C2226" i="19"/>
  <c r="C2225" i="19"/>
  <c r="C2224" i="19"/>
  <c r="C2223" i="19"/>
  <c r="C2222" i="19"/>
  <c r="C2221" i="19"/>
  <c r="C2220" i="19"/>
  <c r="C2219" i="19"/>
  <c r="C2218" i="19"/>
  <c r="C2217" i="19"/>
  <c r="C2216" i="19"/>
  <c r="C2215" i="19"/>
  <c r="C2214" i="19"/>
  <c r="C2213" i="19"/>
  <c r="C2212" i="19"/>
  <c r="C2211" i="19"/>
  <c r="C2210" i="19"/>
  <c r="C2209" i="19"/>
  <c r="C2208" i="19"/>
  <c r="C2207" i="19"/>
  <c r="C2206" i="19"/>
  <c r="C2205" i="19"/>
  <c r="C2204" i="19"/>
  <c r="C2203" i="19"/>
  <c r="C2202" i="19"/>
  <c r="C2201" i="19"/>
  <c r="C2200" i="19"/>
  <c r="C2199" i="19"/>
  <c r="C2198" i="19"/>
  <c r="C2197" i="19"/>
  <c r="C2196" i="19"/>
  <c r="C2195" i="19"/>
  <c r="C2194" i="19"/>
  <c r="C2193" i="19"/>
  <c r="C2192" i="19"/>
  <c r="C2191" i="19"/>
  <c r="C2190" i="19"/>
  <c r="C2189" i="19"/>
  <c r="C2188" i="19"/>
  <c r="C2187" i="19"/>
  <c r="C2186" i="19"/>
  <c r="C2185" i="19"/>
  <c r="C2184" i="19"/>
  <c r="C2183" i="19"/>
  <c r="C2182" i="19"/>
  <c r="C2181" i="19"/>
  <c r="C2180" i="19"/>
  <c r="C2179" i="19"/>
  <c r="C2178" i="19"/>
  <c r="C2177" i="19"/>
  <c r="C2176" i="19"/>
  <c r="C2175" i="19"/>
  <c r="C2174" i="19"/>
  <c r="C2173" i="19"/>
  <c r="C2172" i="19"/>
  <c r="C2171" i="19"/>
  <c r="C2170" i="19"/>
  <c r="C2169" i="19"/>
  <c r="C2168" i="19"/>
  <c r="C2167" i="19"/>
  <c r="C2166" i="19"/>
  <c r="C2165" i="19"/>
  <c r="C2164" i="19"/>
  <c r="C2163" i="19"/>
  <c r="C2162" i="19"/>
  <c r="C2161" i="19"/>
  <c r="C2160" i="19"/>
  <c r="C2159" i="19"/>
  <c r="C2158" i="19"/>
  <c r="C2157" i="19"/>
  <c r="C2156" i="19"/>
  <c r="C2155" i="19"/>
  <c r="C2154" i="19"/>
  <c r="C2153" i="19"/>
  <c r="C2152" i="19"/>
  <c r="C2151" i="19"/>
  <c r="C2150" i="19"/>
  <c r="C2149" i="19"/>
  <c r="C2148" i="19"/>
  <c r="C2147" i="19"/>
  <c r="C2146" i="19"/>
  <c r="C2145" i="19"/>
  <c r="C2144" i="19"/>
  <c r="C2143" i="19"/>
  <c r="C2142" i="19"/>
  <c r="C2141" i="19"/>
  <c r="C2140" i="19"/>
  <c r="C2139" i="19"/>
  <c r="C2138" i="19"/>
  <c r="C2137" i="19"/>
  <c r="C2136" i="19"/>
  <c r="C2135" i="19"/>
  <c r="C2134" i="19"/>
  <c r="C2133" i="19"/>
  <c r="C2132" i="19"/>
  <c r="C2131" i="19"/>
  <c r="C2130" i="19"/>
  <c r="C2129" i="19"/>
  <c r="C2128" i="19"/>
  <c r="C2127" i="19"/>
  <c r="C2126" i="19"/>
  <c r="C2125" i="19"/>
  <c r="C2124" i="19"/>
  <c r="C2123" i="19"/>
  <c r="C2122" i="19"/>
  <c r="C2121" i="19"/>
  <c r="C2120" i="19"/>
  <c r="C2119" i="19"/>
  <c r="C2118" i="19"/>
  <c r="C2117" i="19"/>
  <c r="C2116" i="19"/>
  <c r="C2115" i="19"/>
  <c r="C2114" i="19"/>
  <c r="C2113" i="19"/>
  <c r="C2112" i="19"/>
  <c r="C2111" i="19"/>
  <c r="C2110" i="19"/>
  <c r="C2109" i="19"/>
  <c r="C2108" i="19"/>
  <c r="C2107" i="19"/>
  <c r="C2106" i="19"/>
  <c r="C2105" i="19"/>
  <c r="C2104" i="19"/>
  <c r="C2103" i="19"/>
  <c r="C2102" i="19"/>
  <c r="C2101" i="19"/>
  <c r="C2100" i="19"/>
  <c r="C2099" i="19"/>
  <c r="C2098" i="19"/>
  <c r="C2097" i="19"/>
  <c r="C2096" i="19"/>
  <c r="C2095" i="19"/>
  <c r="C2094" i="19"/>
  <c r="C2093" i="19"/>
  <c r="C2092" i="19"/>
  <c r="C2091" i="19"/>
  <c r="C2090" i="19"/>
  <c r="C2089" i="19"/>
  <c r="C2088" i="19"/>
  <c r="C2087" i="19"/>
  <c r="C2086" i="19"/>
  <c r="C2085" i="19"/>
  <c r="C2084" i="19"/>
  <c r="C2083" i="19"/>
  <c r="C2082" i="19"/>
  <c r="C2081" i="19"/>
  <c r="C2080" i="19"/>
  <c r="C2079" i="19"/>
  <c r="C2078" i="19"/>
  <c r="C2077" i="19"/>
  <c r="C2076" i="19"/>
  <c r="C2075" i="19"/>
  <c r="C2074" i="19"/>
  <c r="C2073" i="19"/>
  <c r="C2072" i="19"/>
  <c r="C2071" i="19"/>
  <c r="C2070" i="19"/>
  <c r="C2069" i="19"/>
  <c r="C2068" i="19"/>
  <c r="C2067" i="19"/>
  <c r="C2066" i="19"/>
  <c r="C2065" i="19"/>
  <c r="C2064" i="19"/>
  <c r="C2063" i="19"/>
  <c r="C2062" i="19"/>
  <c r="C2061" i="19"/>
  <c r="C2060" i="19"/>
  <c r="C2059" i="19"/>
  <c r="C2058" i="19"/>
  <c r="C2057" i="19"/>
  <c r="C2056" i="19"/>
  <c r="C2055" i="19"/>
  <c r="C2054" i="19"/>
  <c r="C2053" i="19"/>
  <c r="C2052" i="19"/>
  <c r="C2051" i="19"/>
  <c r="C2050" i="19"/>
  <c r="C2049" i="19"/>
  <c r="C2048" i="19"/>
  <c r="C2047" i="19"/>
  <c r="C2046" i="19"/>
  <c r="C2045" i="19"/>
  <c r="C2044" i="19"/>
  <c r="C2043" i="19"/>
  <c r="C2042" i="19"/>
  <c r="C2041" i="19"/>
  <c r="C2040" i="19"/>
  <c r="C2039" i="19"/>
  <c r="C2038" i="19"/>
  <c r="C2037" i="19"/>
  <c r="C2036" i="19"/>
  <c r="C2035" i="19"/>
  <c r="C2034" i="19"/>
  <c r="C2033" i="19"/>
  <c r="C2032" i="19"/>
  <c r="C2031" i="19"/>
  <c r="C2030" i="19"/>
  <c r="C2029" i="19"/>
  <c r="C2028" i="19"/>
  <c r="C2027" i="19"/>
  <c r="C2026" i="19"/>
  <c r="C2025" i="19"/>
  <c r="C2024" i="19"/>
  <c r="C2023" i="19"/>
  <c r="C2022" i="19"/>
  <c r="C2021" i="19"/>
  <c r="C2020" i="19"/>
  <c r="C2019" i="19"/>
  <c r="C2018" i="19"/>
  <c r="C2017" i="19"/>
  <c r="C2016" i="19"/>
  <c r="C2015" i="19"/>
  <c r="C2014" i="19"/>
  <c r="C2013" i="19"/>
  <c r="C2012" i="19"/>
  <c r="C2011" i="19"/>
  <c r="C2010" i="19"/>
  <c r="C2009" i="19"/>
  <c r="C2008" i="19"/>
  <c r="C2007" i="19"/>
  <c r="C2006" i="19"/>
  <c r="C2005" i="19"/>
  <c r="C2004" i="19"/>
  <c r="C2003" i="19"/>
  <c r="C2002" i="19"/>
  <c r="C2001" i="19"/>
  <c r="C2000" i="19"/>
  <c r="C1999" i="19"/>
  <c r="C1998" i="19"/>
  <c r="C1997" i="19"/>
  <c r="C1996" i="19"/>
  <c r="C1995" i="19"/>
  <c r="C1994" i="19"/>
  <c r="C1993" i="19"/>
  <c r="C1992" i="19"/>
  <c r="C1991" i="19"/>
  <c r="C1990" i="19"/>
  <c r="C1989" i="19"/>
  <c r="C1988" i="19"/>
  <c r="C1987" i="19"/>
  <c r="C1986" i="19"/>
  <c r="C1985" i="19"/>
  <c r="C1984" i="19"/>
  <c r="C1983" i="19"/>
  <c r="C1982" i="19"/>
  <c r="C1981" i="19"/>
  <c r="C1980" i="19"/>
  <c r="C1979" i="19"/>
  <c r="C1978" i="19"/>
  <c r="C1977" i="19"/>
  <c r="C1976" i="19"/>
  <c r="C1975" i="19"/>
  <c r="C1974" i="19"/>
  <c r="C1973" i="19"/>
  <c r="C1972" i="19"/>
  <c r="C1971" i="19"/>
  <c r="C1970" i="19"/>
  <c r="C1969" i="19"/>
  <c r="C1968" i="19"/>
  <c r="C1967" i="19"/>
  <c r="C1966" i="19"/>
  <c r="C1965" i="19"/>
  <c r="C1964" i="19"/>
  <c r="C1963" i="19"/>
  <c r="C1962" i="19"/>
  <c r="C1961" i="19"/>
  <c r="C1960" i="19"/>
  <c r="C1959" i="19"/>
  <c r="C1958" i="19"/>
  <c r="C1957" i="19"/>
  <c r="C1956" i="19"/>
  <c r="C1955" i="19"/>
  <c r="C1954" i="19"/>
  <c r="C1953" i="19"/>
  <c r="C1952" i="19"/>
  <c r="C1951" i="19"/>
  <c r="C1950" i="19"/>
  <c r="C1949" i="19"/>
  <c r="C1948" i="19"/>
  <c r="C1947" i="19"/>
  <c r="C1946" i="19"/>
  <c r="C1945" i="19"/>
  <c r="C1944" i="19"/>
  <c r="C1943" i="19"/>
  <c r="C1942" i="19"/>
  <c r="C1941" i="19"/>
  <c r="C1940" i="19"/>
  <c r="C1939" i="19"/>
  <c r="C1938" i="19"/>
  <c r="C1937" i="19"/>
  <c r="C1936" i="19"/>
  <c r="C1935" i="19"/>
  <c r="C1934" i="19"/>
  <c r="C1933" i="19"/>
  <c r="C1932" i="19"/>
  <c r="C1931" i="19"/>
  <c r="C1930" i="19"/>
  <c r="C1929" i="19"/>
  <c r="C1928" i="19"/>
  <c r="C1927" i="19"/>
  <c r="C1926" i="19"/>
  <c r="C1925" i="19"/>
  <c r="C1924" i="19"/>
  <c r="C1923" i="19"/>
  <c r="C1922" i="19"/>
  <c r="C1921" i="19"/>
  <c r="C1920" i="19"/>
  <c r="C1919" i="19"/>
  <c r="C1918" i="19"/>
  <c r="C1917" i="19"/>
  <c r="C1916" i="19"/>
  <c r="C1915" i="19"/>
  <c r="C1914" i="19"/>
  <c r="C1913" i="19"/>
  <c r="C1912" i="19"/>
  <c r="C1911" i="19"/>
  <c r="C1910" i="19"/>
  <c r="C1909" i="19"/>
  <c r="C1908" i="19"/>
  <c r="C1907" i="19"/>
  <c r="C1906" i="19"/>
  <c r="C1905" i="19"/>
  <c r="C1904" i="19"/>
  <c r="C1903" i="19"/>
  <c r="C1902" i="19"/>
  <c r="C1901" i="19"/>
  <c r="C1900" i="19"/>
  <c r="C1899" i="19"/>
  <c r="C1898" i="19"/>
  <c r="C1897" i="19"/>
  <c r="C1896" i="19"/>
  <c r="C1895" i="19"/>
  <c r="C1894" i="19"/>
  <c r="C1893" i="19"/>
  <c r="C1892" i="19"/>
  <c r="C1891" i="19"/>
  <c r="C1890" i="19"/>
  <c r="C1889" i="19"/>
  <c r="C1888" i="19"/>
  <c r="C1887" i="19"/>
  <c r="C1886" i="19"/>
  <c r="C1885" i="19"/>
  <c r="C1884" i="19"/>
  <c r="C1883" i="19"/>
  <c r="C1882" i="19"/>
  <c r="C1881" i="19"/>
  <c r="C1880" i="19"/>
  <c r="C1879" i="19"/>
  <c r="C1878" i="19"/>
  <c r="C1877" i="19"/>
  <c r="C1876" i="19"/>
  <c r="C1875" i="19"/>
  <c r="C1874" i="19"/>
  <c r="C1873" i="19"/>
  <c r="C1872" i="19"/>
  <c r="C1871" i="19"/>
  <c r="C1870" i="19"/>
  <c r="C1869" i="19"/>
  <c r="C1868" i="19"/>
  <c r="C1867" i="19"/>
  <c r="C1866" i="19"/>
  <c r="C1865" i="19"/>
  <c r="C1864" i="19"/>
  <c r="C1863" i="19"/>
  <c r="C1862" i="19"/>
  <c r="C1861" i="19"/>
  <c r="C1860" i="19"/>
  <c r="C1859" i="19"/>
  <c r="C1858" i="19"/>
  <c r="C1857" i="19"/>
  <c r="C1856" i="19"/>
  <c r="C1855" i="19"/>
  <c r="C1854" i="19"/>
  <c r="C1853" i="19"/>
  <c r="C1852" i="19"/>
  <c r="C1851" i="19"/>
  <c r="C1850" i="19"/>
  <c r="C1849" i="19"/>
  <c r="C1848" i="19"/>
  <c r="C1847" i="19"/>
  <c r="C1846" i="19"/>
  <c r="C1845" i="19"/>
  <c r="C1844" i="19"/>
  <c r="C1843" i="19"/>
  <c r="C1842" i="19"/>
  <c r="C1841" i="19"/>
  <c r="C1840" i="19"/>
  <c r="C1839" i="19"/>
  <c r="C1838" i="19"/>
  <c r="C1837" i="19"/>
  <c r="C1836" i="19"/>
  <c r="C1835" i="19"/>
  <c r="C1834" i="19"/>
  <c r="C1833" i="19"/>
  <c r="C1832" i="19"/>
  <c r="C1831" i="19"/>
  <c r="C1830" i="19"/>
  <c r="C1829" i="19"/>
  <c r="C1828" i="19"/>
  <c r="C1827" i="19"/>
  <c r="C1826" i="19"/>
  <c r="C1825" i="19"/>
  <c r="C1824" i="19"/>
  <c r="C1823" i="19"/>
  <c r="C1822" i="19"/>
  <c r="C1821" i="19"/>
  <c r="C1820" i="19"/>
  <c r="C1819" i="19"/>
  <c r="C1818" i="19"/>
  <c r="C1817" i="19"/>
  <c r="C1816" i="19"/>
  <c r="C1815" i="19"/>
  <c r="C1814" i="19"/>
  <c r="C1813" i="19"/>
  <c r="C1812" i="19"/>
  <c r="C1811" i="19"/>
  <c r="C1810" i="19"/>
  <c r="C1809" i="19"/>
  <c r="C1808" i="19"/>
  <c r="C1807" i="19"/>
  <c r="C1806" i="19"/>
  <c r="C1805" i="19"/>
  <c r="C1804" i="19"/>
  <c r="C1803" i="19"/>
  <c r="C1802" i="19"/>
  <c r="C1801" i="19"/>
  <c r="C1800" i="19"/>
  <c r="C1799" i="19"/>
  <c r="C1798" i="19"/>
  <c r="C1797" i="19"/>
  <c r="C1796" i="19"/>
  <c r="C1795" i="19"/>
  <c r="C1794" i="19"/>
  <c r="C1793" i="19"/>
  <c r="C1792" i="19"/>
  <c r="C1791" i="19"/>
  <c r="C1790" i="19"/>
  <c r="C1789" i="19"/>
  <c r="C1788" i="19"/>
  <c r="C1787" i="19"/>
  <c r="C1786" i="19"/>
  <c r="C1785" i="19"/>
  <c r="C1784" i="19"/>
  <c r="C1783" i="19"/>
  <c r="C1782" i="19"/>
  <c r="C1781" i="19"/>
  <c r="C1780" i="19"/>
  <c r="C1779" i="19"/>
  <c r="C1778" i="19"/>
  <c r="C1777" i="19"/>
  <c r="C1776" i="19"/>
  <c r="C1775" i="19"/>
  <c r="C1774" i="19"/>
  <c r="C1773" i="19"/>
  <c r="C1772" i="19"/>
  <c r="C1771" i="19"/>
  <c r="C1770" i="19"/>
  <c r="C1769" i="19"/>
  <c r="C1768" i="19"/>
  <c r="C1767" i="19"/>
  <c r="C1766" i="19"/>
  <c r="C1765" i="19"/>
  <c r="C1764" i="19"/>
  <c r="C1763" i="19"/>
  <c r="C1762" i="19"/>
  <c r="C1761" i="19"/>
  <c r="C1760" i="19"/>
  <c r="C1759" i="19"/>
  <c r="C1758" i="19"/>
  <c r="C1757" i="19"/>
  <c r="C1756" i="19"/>
  <c r="C1755" i="19"/>
  <c r="C1754" i="19"/>
  <c r="C1753" i="19"/>
  <c r="C1752" i="19"/>
  <c r="C1751" i="19"/>
  <c r="C1750" i="19"/>
  <c r="C1749" i="19"/>
  <c r="C1748" i="19"/>
  <c r="C1747" i="19"/>
  <c r="C1746" i="19"/>
  <c r="C1745" i="19"/>
  <c r="C1744" i="19"/>
  <c r="C1743" i="19"/>
  <c r="C1742" i="19"/>
  <c r="C1741" i="19"/>
  <c r="C1740" i="19"/>
  <c r="C1739" i="19"/>
  <c r="C1738" i="19"/>
  <c r="C1737" i="19"/>
  <c r="C1736" i="19"/>
  <c r="C1735" i="19"/>
  <c r="C1734" i="19"/>
  <c r="C1733" i="19"/>
  <c r="C1732" i="19"/>
  <c r="C1731" i="19"/>
  <c r="C1730" i="19"/>
  <c r="C1729" i="19"/>
  <c r="C1728" i="19"/>
  <c r="C1727" i="19"/>
  <c r="C1726" i="19"/>
  <c r="C1725" i="19"/>
  <c r="C1724" i="19"/>
  <c r="C1723" i="19"/>
  <c r="C1722" i="19"/>
  <c r="C1721" i="19"/>
  <c r="C1720" i="19"/>
  <c r="C1719" i="19"/>
  <c r="C1718" i="19"/>
  <c r="C1717" i="19"/>
  <c r="C1716" i="19"/>
  <c r="C1715" i="19"/>
  <c r="C1714" i="19"/>
  <c r="C1713" i="19"/>
  <c r="C1712" i="19"/>
  <c r="C1711" i="19"/>
  <c r="C1710" i="19"/>
  <c r="C1709" i="19"/>
  <c r="C1708" i="19"/>
  <c r="C1707" i="19"/>
  <c r="C1706" i="19"/>
  <c r="C1705" i="19"/>
  <c r="C1704" i="19"/>
  <c r="C1703" i="19"/>
  <c r="C1702" i="19"/>
  <c r="C1701" i="19"/>
  <c r="C1700" i="19"/>
  <c r="C1699" i="19"/>
  <c r="C1698" i="19"/>
  <c r="C1697" i="19"/>
  <c r="C1696" i="19"/>
  <c r="C1695" i="19"/>
  <c r="C1694" i="19"/>
  <c r="C1693" i="19"/>
  <c r="C1692" i="19"/>
  <c r="C1691" i="19"/>
  <c r="C1690" i="19"/>
  <c r="C1689" i="19"/>
  <c r="C1688" i="19"/>
  <c r="C1687" i="19"/>
  <c r="C1686" i="19"/>
  <c r="C1685" i="19"/>
  <c r="C1684" i="19"/>
  <c r="C1683" i="19"/>
  <c r="C1682" i="19"/>
  <c r="C1681" i="19"/>
  <c r="C1680" i="19"/>
  <c r="C1679" i="19"/>
  <c r="C1678" i="19"/>
  <c r="C1677" i="19"/>
  <c r="C1676" i="19"/>
  <c r="C1675" i="19"/>
  <c r="C1674" i="19"/>
  <c r="C1673" i="19"/>
  <c r="C1672" i="19"/>
  <c r="C1671" i="19"/>
  <c r="C1670" i="19"/>
  <c r="C1669" i="19"/>
  <c r="C1668" i="19"/>
  <c r="C1667" i="19"/>
  <c r="C1666" i="19"/>
  <c r="C1665" i="19"/>
  <c r="C1664" i="19"/>
  <c r="C1663" i="19"/>
  <c r="C1662" i="19"/>
  <c r="C1661" i="19"/>
  <c r="C1660" i="19"/>
  <c r="C1659" i="19"/>
  <c r="C1658" i="19"/>
  <c r="C1657" i="19"/>
  <c r="C1656" i="19"/>
  <c r="C1655" i="19"/>
  <c r="C1654" i="19"/>
  <c r="C1653" i="19"/>
  <c r="C1652" i="19"/>
  <c r="C1651" i="19"/>
  <c r="C1650" i="19"/>
  <c r="C1649" i="19"/>
  <c r="C1648" i="19"/>
  <c r="C1647" i="19"/>
  <c r="C1646" i="19"/>
  <c r="C1645" i="19"/>
  <c r="C1644" i="19"/>
  <c r="C1643" i="19"/>
  <c r="C1642" i="19"/>
  <c r="C1641" i="19"/>
  <c r="C1640" i="19"/>
  <c r="C1639" i="19"/>
  <c r="C1638" i="19"/>
  <c r="C1637" i="19"/>
  <c r="C1636" i="19"/>
  <c r="C1635" i="19"/>
  <c r="C1634" i="19"/>
  <c r="C1633" i="19"/>
  <c r="C1632" i="19"/>
  <c r="C1631" i="19"/>
  <c r="C1630" i="19"/>
  <c r="C1629" i="19"/>
  <c r="C1628" i="19"/>
  <c r="C1627" i="19"/>
  <c r="C1626" i="19"/>
  <c r="C1625" i="19"/>
  <c r="C1624" i="19"/>
  <c r="C1623" i="19"/>
  <c r="C1622" i="19"/>
  <c r="C1621" i="19"/>
  <c r="C1620" i="19"/>
  <c r="C1619" i="19"/>
  <c r="C1618" i="19"/>
  <c r="C1617" i="19"/>
  <c r="C1616" i="19"/>
  <c r="C1615" i="19"/>
  <c r="C1614" i="19"/>
  <c r="C1613" i="19"/>
  <c r="C1612" i="19"/>
  <c r="C1611" i="19"/>
  <c r="C1610" i="19"/>
  <c r="C1609" i="19"/>
  <c r="C1608" i="19"/>
  <c r="C1607" i="19"/>
  <c r="C1606" i="19"/>
  <c r="C1605" i="19"/>
  <c r="C1604" i="19"/>
  <c r="C1603" i="19"/>
  <c r="C1602" i="19"/>
  <c r="C1601" i="19"/>
  <c r="C1600" i="19"/>
  <c r="C1599" i="19"/>
  <c r="C1598" i="19"/>
  <c r="C1597" i="19"/>
  <c r="C1596" i="19"/>
  <c r="C1595" i="19"/>
  <c r="C1594" i="19"/>
  <c r="C1593" i="19"/>
  <c r="C1592" i="19"/>
  <c r="C1591" i="19"/>
  <c r="C1590" i="19"/>
  <c r="C1589" i="19"/>
  <c r="C1588" i="19"/>
  <c r="C1587" i="19"/>
  <c r="C1586" i="19"/>
  <c r="C1585" i="19"/>
  <c r="C1584" i="19"/>
  <c r="C1583" i="19"/>
  <c r="C1582" i="19"/>
  <c r="C1581" i="19"/>
  <c r="C1580" i="19"/>
  <c r="C1579" i="19"/>
  <c r="C1578" i="19"/>
  <c r="C1577" i="19"/>
  <c r="C1576" i="19"/>
  <c r="C1575" i="19"/>
  <c r="C1574" i="19"/>
  <c r="C1573" i="19"/>
  <c r="C1572" i="19"/>
  <c r="C1571" i="19"/>
  <c r="C1570" i="19"/>
  <c r="C1569" i="19"/>
  <c r="C1568" i="19"/>
  <c r="C1567" i="19"/>
  <c r="C1566" i="19"/>
  <c r="C1565" i="19"/>
  <c r="C1564" i="19"/>
  <c r="C1563" i="19"/>
  <c r="C1562" i="19"/>
  <c r="C1561" i="19"/>
  <c r="C1560" i="19"/>
  <c r="C1559" i="19"/>
  <c r="C1558" i="19"/>
  <c r="C1557" i="19"/>
  <c r="C1556" i="19"/>
  <c r="C1555" i="19"/>
  <c r="C1554" i="19"/>
  <c r="C1553" i="19"/>
  <c r="C1552" i="19"/>
  <c r="C1551" i="19"/>
  <c r="C1550" i="19"/>
  <c r="C1549" i="19"/>
  <c r="C1548" i="19"/>
  <c r="C1547" i="19"/>
  <c r="C1546" i="19"/>
  <c r="C1545" i="19"/>
  <c r="C1544" i="19"/>
  <c r="C1543" i="19"/>
  <c r="C1542" i="19"/>
  <c r="C1541" i="19"/>
  <c r="C1540" i="19"/>
  <c r="C1539" i="19"/>
  <c r="C1538" i="19"/>
  <c r="C1537" i="19"/>
  <c r="C1536" i="19"/>
  <c r="C1535" i="19"/>
  <c r="C1534" i="19"/>
  <c r="C1533" i="19"/>
  <c r="C1532" i="19"/>
  <c r="C1531" i="19"/>
  <c r="C1530" i="19"/>
  <c r="C1529" i="19"/>
  <c r="C1528" i="19"/>
  <c r="C1527" i="19"/>
  <c r="C1526" i="19"/>
  <c r="C1525" i="19"/>
  <c r="C1524" i="19"/>
  <c r="C1523" i="19"/>
  <c r="C1522" i="19"/>
  <c r="C1521" i="19"/>
  <c r="C1520" i="19"/>
  <c r="C1519" i="19"/>
  <c r="C1518" i="19"/>
  <c r="C1517" i="19"/>
  <c r="C1516" i="19"/>
  <c r="C1515" i="19"/>
  <c r="C1514" i="19"/>
  <c r="C1513" i="19"/>
  <c r="C1512" i="19"/>
  <c r="C1511" i="19"/>
  <c r="C1510" i="19"/>
  <c r="C1509" i="19"/>
  <c r="C1508" i="19"/>
  <c r="C1507" i="19"/>
  <c r="C1506" i="19"/>
  <c r="C1505" i="19"/>
  <c r="C1504" i="19"/>
  <c r="C1503" i="19"/>
  <c r="C1502" i="19"/>
  <c r="C1501" i="19"/>
  <c r="C1500" i="19"/>
  <c r="C1499" i="19"/>
  <c r="C1498" i="19"/>
  <c r="C1497" i="19"/>
  <c r="C1496" i="19"/>
  <c r="C1495" i="19"/>
  <c r="C1494" i="19"/>
  <c r="C1493" i="19"/>
  <c r="C1492" i="19"/>
  <c r="C1491" i="19"/>
  <c r="C1490" i="19"/>
  <c r="C1489" i="19"/>
  <c r="C1488" i="19"/>
  <c r="C1487" i="19"/>
  <c r="C1486" i="19"/>
  <c r="C1485" i="19"/>
  <c r="C1484" i="19"/>
  <c r="C1483" i="19"/>
  <c r="C1482" i="19"/>
  <c r="C1481" i="19"/>
  <c r="C1480" i="19"/>
  <c r="C1479" i="19"/>
  <c r="C1478" i="19"/>
  <c r="C1477" i="19"/>
  <c r="C1476" i="19"/>
  <c r="C1475" i="19"/>
  <c r="C1474" i="19"/>
  <c r="C1473" i="19"/>
  <c r="C1472" i="19"/>
  <c r="C1471" i="19"/>
  <c r="C1470" i="19"/>
  <c r="C1469" i="19"/>
  <c r="C1468" i="19"/>
  <c r="C1467" i="19"/>
  <c r="C1466" i="19"/>
  <c r="C1465" i="19"/>
  <c r="C1464" i="19"/>
  <c r="C1463" i="19"/>
  <c r="C1462" i="19"/>
  <c r="C1461" i="19"/>
  <c r="C1460" i="19"/>
  <c r="C1459" i="19"/>
  <c r="C1458" i="19"/>
  <c r="C1457" i="19"/>
  <c r="C1456" i="19"/>
  <c r="C1455" i="19"/>
  <c r="C1454" i="19"/>
  <c r="C1453" i="19"/>
  <c r="C1452" i="19"/>
  <c r="C1451" i="19"/>
  <c r="C1450" i="19"/>
  <c r="C1449" i="19"/>
  <c r="C1448" i="19"/>
  <c r="C1447" i="19"/>
  <c r="C1446" i="19"/>
  <c r="C1445" i="19"/>
  <c r="C1444" i="19"/>
  <c r="C1443" i="19"/>
  <c r="C1442" i="19"/>
  <c r="C1441" i="19"/>
  <c r="C1440" i="19"/>
  <c r="C1439" i="19"/>
  <c r="C1438" i="19"/>
  <c r="C1437" i="19"/>
  <c r="C1436" i="19"/>
  <c r="C1435" i="19"/>
  <c r="C1434" i="19"/>
  <c r="C1433" i="19"/>
  <c r="C1432" i="19"/>
  <c r="C1431" i="19"/>
  <c r="C1430" i="19"/>
  <c r="C1429" i="19"/>
  <c r="C1428" i="19"/>
  <c r="C1427" i="19"/>
  <c r="C1426" i="19"/>
  <c r="C1425" i="19"/>
  <c r="C1424" i="19"/>
  <c r="C1423" i="19"/>
  <c r="C1422" i="19"/>
  <c r="C1421" i="19"/>
  <c r="C1420" i="19"/>
  <c r="C1419" i="19"/>
  <c r="C1418" i="19"/>
  <c r="C1417" i="19"/>
  <c r="C1416" i="19"/>
  <c r="C1415" i="19"/>
  <c r="C1414" i="19"/>
  <c r="C1413" i="19"/>
  <c r="C1412" i="19"/>
  <c r="C1411" i="19"/>
  <c r="C1410" i="19"/>
  <c r="C1409" i="19"/>
  <c r="C1408" i="19"/>
  <c r="C1407" i="19"/>
  <c r="C1406" i="19"/>
  <c r="C1405" i="19"/>
  <c r="C1404" i="19"/>
  <c r="C1403" i="19"/>
  <c r="C1402" i="19"/>
  <c r="C1401" i="19"/>
  <c r="C1400" i="19"/>
  <c r="C1399" i="19"/>
  <c r="C1398" i="19"/>
  <c r="C1397" i="19"/>
  <c r="C1396" i="19"/>
  <c r="C1395" i="19"/>
  <c r="C1394" i="19"/>
  <c r="C1393" i="19"/>
  <c r="C1392" i="19"/>
  <c r="C1391" i="19"/>
  <c r="C1390" i="19"/>
  <c r="C1389" i="19"/>
  <c r="C1388" i="19"/>
  <c r="C1387" i="19"/>
  <c r="C1386" i="19"/>
  <c r="C1385" i="19"/>
  <c r="C1384" i="19"/>
  <c r="C1383" i="19"/>
  <c r="C1382" i="19"/>
  <c r="C1381" i="19"/>
  <c r="C1380" i="19"/>
  <c r="C1379" i="19"/>
  <c r="C1378" i="19"/>
  <c r="C1377" i="19"/>
  <c r="C1376" i="19"/>
  <c r="C1375" i="19"/>
  <c r="C1374" i="19"/>
  <c r="C1373" i="19"/>
  <c r="C1372" i="19"/>
  <c r="C1371" i="19"/>
  <c r="C1370" i="19"/>
  <c r="C1369" i="19"/>
  <c r="C1368" i="19"/>
  <c r="C1367" i="19"/>
  <c r="C1366" i="19"/>
  <c r="C1365" i="19"/>
  <c r="C1364" i="19"/>
  <c r="C1363" i="19"/>
  <c r="C1362" i="19"/>
  <c r="C1361" i="19"/>
  <c r="C1360" i="19"/>
  <c r="C1359" i="19"/>
  <c r="C1358" i="19"/>
  <c r="C1357" i="19"/>
  <c r="C1356" i="19"/>
  <c r="C1355" i="19"/>
  <c r="C1354" i="19"/>
  <c r="C1353" i="19"/>
  <c r="C1352" i="19"/>
  <c r="C1351" i="19"/>
  <c r="C1350" i="19"/>
  <c r="C1349" i="19"/>
  <c r="C1348" i="19"/>
  <c r="C1347" i="19"/>
  <c r="C1346" i="19"/>
  <c r="C1345" i="19"/>
  <c r="C1344" i="19"/>
  <c r="C1343" i="19"/>
  <c r="C1342" i="19"/>
  <c r="C1341" i="19"/>
  <c r="C1340" i="19"/>
  <c r="C1339" i="19"/>
  <c r="C1338" i="19"/>
  <c r="C1337" i="19"/>
  <c r="C1336" i="19"/>
  <c r="C1335" i="19"/>
  <c r="C1334" i="19"/>
  <c r="C1333" i="19"/>
  <c r="C1332" i="19"/>
  <c r="C1331" i="19"/>
  <c r="C1330" i="19"/>
  <c r="C1329" i="19"/>
  <c r="C1328" i="19"/>
  <c r="C1327" i="19"/>
  <c r="C1326" i="19"/>
  <c r="C1325" i="19"/>
  <c r="C1324" i="19"/>
  <c r="C1323" i="19"/>
  <c r="C1322" i="19"/>
  <c r="C1321" i="19"/>
  <c r="C1320" i="19"/>
  <c r="C1319" i="19"/>
  <c r="C1318" i="19"/>
  <c r="C1317" i="19"/>
  <c r="C1316" i="19"/>
  <c r="C1315" i="19"/>
  <c r="C1314" i="19"/>
  <c r="C1313" i="19"/>
  <c r="C1312" i="19"/>
  <c r="C1311" i="19"/>
  <c r="C1310" i="19"/>
  <c r="C1309" i="19"/>
  <c r="C1308" i="19"/>
  <c r="C1307" i="19"/>
  <c r="C1306" i="19"/>
  <c r="C1305" i="19"/>
  <c r="C1304" i="19"/>
  <c r="C1303" i="19"/>
  <c r="C1302" i="19"/>
  <c r="C1301" i="19"/>
  <c r="C1300" i="19"/>
  <c r="C1299" i="19"/>
  <c r="C1298" i="19"/>
  <c r="C1297" i="19"/>
  <c r="C1296" i="19"/>
  <c r="C1295" i="19"/>
  <c r="C1294" i="19"/>
  <c r="C1293" i="19"/>
  <c r="C1292" i="19"/>
  <c r="C1291" i="19"/>
  <c r="C1290" i="19"/>
  <c r="C1289" i="19"/>
  <c r="C1288" i="19"/>
  <c r="C1287" i="19"/>
  <c r="C1286" i="19"/>
  <c r="C1285" i="19"/>
  <c r="C1284" i="19"/>
  <c r="C1283" i="19"/>
  <c r="C1282" i="19"/>
  <c r="C1281" i="19"/>
  <c r="C1280" i="19"/>
  <c r="C1279" i="19"/>
  <c r="C1278" i="19"/>
  <c r="C1277" i="19"/>
  <c r="C1276" i="19"/>
  <c r="C1275" i="19"/>
  <c r="C1274" i="19"/>
  <c r="C1273" i="19"/>
  <c r="C1272" i="19"/>
  <c r="C1271" i="19"/>
  <c r="C1270" i="19"/>
  <c r="C1269" i="19"/>
  <c r="C1268" i="19"/>
  <c r="C1267" i="19"/>
  <c r="C1266" i="19"/>
  <c r="C1265" i="19"/>
  <c r="C1264" i="19"/>
  <c r="C1263" i="19"/>
  <c r="C1262" i="19"/>
  <c r="C1261" i="19"/>
  <c r="C1260" i="19"/>
  <c r="C1259" i="19"/>
  <c r="C1258" i="19"/>
  <c r="C1257" i="19"/>
  <c r="C1256" i="19"/>
  <c r="C1255" i="19"/>
  <c r="C1254" i="19"/>
  <c r="C1253" i="19"/>
  <c r="C1252" i="19"/>
  <c r="C1251" i="19"/>
  <c r="C1250" i="19"/>
  <c r="C1249" i="19"/>
  <c r="C1248" i="19"/>
  <c r="C1247" i="19"/>
  <c r="C1246" i="19"/>
  <c r="C1245" i="19"/>
  <c r="C1244" i="19"/>
  <c r="C1243" i="19"/>
  <c r="C1242" i="19"/>
  <c r="C1241" i="19"/>
  <c r="C1240" i="19"/>
  <c r="C1239" i="19"/>
  <c r="C1238" i="19"/>
  <c r="C1237" i="19"/>
  <c r="C1236" i="19"/>
  <c r="C1235" i="19"/>
  <c r="C1234" i="19"/>
  <c r="C1233" i="19"/>
  <c r="C1232" i="19"/>
  <c r="C1231" i="19"/>
  <c r="C1230" i="19"/>
  <c r="C1229" i="19"/>
  <c r="C1228" i="19"/>
  <c r="C1227" i="19"/>
  <c r="C1226" i="19"/>
  <c r="C1225" i="19"/>
  <c r="C1224" i="19"/>
  <c r="C1223" i="19"/>
  <c r="C1222" i="19"/>
  <c r="C1221" i="19"/>
  <c r="C1220" i="19"/>
  <c r="C1219" i="19"/>
  <c r="C1218" i="19"/>
  <c r="C1217" i="19"/>
  <c r="C1216" i="19"/>
  <c r="C1215" i="19"/>
  <c r="C1214" i="19"/>
  <c r="C1213" i="19"/>
  <c r="C1212" i="19"/>
  <c r="C1211" i="19"/>
  <c r="C1210" i="19"/>
  <c r="C1209" i="19"/>
  <c r="C1208" i="19"/>
  <c r="C1207" i="19"/>
  <c r="C1206" i="19"/>
  <c r="C1205" i="19"/>
  <c r="C1204" i="19"/>
  <c r="C1203" i="19"/>
  <c r="C1202" i="19"/>
  <c r="C1201" i="19"/>
  <c r="C1200" i="19"/>
  <c r="C1199" i="19"/>
  <c r="C1198" i="19"/>
  <c r="C1197" i="19"/>
  <c r="C1196" i="19"/>
  <c r="C1195" i="19"/>
  <c r="C1194" i="19"/>
  <c r="C1193" i="19"/>
  <c r="C1192" i="19"/>
  <c r="C1191" i="19"/>
  <c r="C1190" i="19"/>
  <c r="C1189" i="19"/>
  <c r="C1188" i="19"/>
  <c r="C1187" i="19"/>
  <c r="C1186" i="19"/>
  <c r="C1185" i="19"/>
  <c r="C1184" i="19"/>
  <c r="C1183" i="19"/>
  <c r="C1182" i="19"/>
  <c r="C1181" i="19"/>
  <c r="C1180" i="19"/>
  <c r="C1179" i="19"/>
  <c r="C1178" i="19"/>
  <c r="C1177" i="19"/>
  <c r="C1176" i="19"/>
  <c r="C1175" i="19"/>
  <c r="C1174" i="19"/>
  <c r="C1173" i="19"/>
  <c r="C1172" i="19"/>
  <c r="C1171" i="19"/>
  <c r="C1170" i="19"/>
  <c r="C1169" i="19"/>
  <c r="C1168" i="19"/>
  <c r="C1167" i="19"/>
  <c r="C1166" i="19"/>
  <c r="C1165" i="19"/>
  <c r="C1164" i="19"/>
  <c r="C1163" i="19"/>
  <c r="C1162" i="19"/>
  <c r="C1161" i="19"/>
  <c r="C1160" i="19"/>
  <c r="C1159" i="19"/>
  <c r="C1158" i="19"/>
  <c r="C1157" i="19"/>
  <c r="C1156" i="19"/>
  <c r="C1155" i="19"/>
  <c r="C1154" i="19"/>
  <c r="C1153" i="19"/>
  <c r="C1152" i="19"/>
  <c r="C1151" i="19"/>
  <c r="C1150" i="19"/>
  <c r="C1149" i="19"/>
  <c r="C1148" i="19"/>
  <c r="C1147" i="19"/>
  <c r="C1146" i="19"/>
  <c r="C1145" i="19"/>
  <c r="C1144" i="19"/>
  <c r="C1143" i="19"/>
  <c r="C1142" i="19"/>
  <c r="C1141" i="19"/>
  <c r="C1140" i="19"/>
  <c r="C1139" i="19"/>
  <c r="C1138" i="19"/>
  <c r="C1137" i="19"/>
  <c r="C1136" i="19"/>
  <c r="C1135" i="19"/>
  <c r="C1134" i="19"/>
  <c r="C1133" i="19"/>
  <c r="C1132" i="19"/>
  <c r="C1131" i="19"/>
  <c r="C1130" i="19"/>
  <c r="C1129" i="19"/>
  <c r="C1128" i="19"/>
  <c r="C1127" i="19"/>
  <c r="C1126" i="19"/>
  <c r="C1125" i="19"/>
  <c r="C1124" i="19"/>
  <c r="C1123" i="19"/>
  <c r="C1122" i="19"/>
  <c r="C1121" i="19"/>
  <c r="C1120" i="19"/>
  <c r="C1119" i="19"/>
  <c r="C1118" i="19"/>
  <c r="C1117" i="19"/>
  <c r="C1116" i="19"/>
  <c r="C1115" i="19"/>
  <c r="C1114" i="19"/>
  <c r="C1113" i="19"/>
  <c r="C1112" i="19"/>
  <c r="C1111" i="19"/>
  <c r="C1110" i="19"/>
  <c r="C1109" i="19"/>
  <c r="C1108" i="19"/>
  <c r="C1107" i="19"/>
  <c r="C1106" i="19"/>
  <c r="C1105" i="19"/>
  <c r="C1104" i="19"/>
  <c r="C1103" i="19"/>
  <c r="C1102" i="19"/>
  <c r="C1101" i="19"/>
  <c r="C1100" i="19"/>
  <c r="C1099" i="19"/>
  <c r="C1098" i="19"/>
  <c r="C1097" i="19"/>
  <c r="C1096" i="19"/>
  <c r="C1095" i="19"/>
  <c r="C1094" i="19"/>
  <c r="C1093" i="19"/>
  <c r="C1092" i="19"/>
  <c r="C1091" i="19"/>
  <c r="C1090" i="19"/>
  <c r="C1089" i="19"/>
  <c r="C1088" i="19"/>
  <c r="C1087" i="19"/>
  <c r="C1086" i="19"/>
  <c r="C1085" i="19"/>
  <c r="C1084" i="19"/>
  <c r="C1083" i="19"/>
  <c r="C1082" i="19"/>
  <c r="C1081" i="19"/>
  <c r="C1080" i="19"/>
  <c r="C1079" i="19"/>
  <c r="C1078" i="19"/>
  <c r="C1077" i="19"/>
  <c r="C1076" i="19"/>
  <c r="C1075" i="19"/>
  <c r="C1074" i="19"/>
  <c r="C1073" i="19"/>
  <c r="C1072" i="19"/>
  <c r="C1071" i="19"/>
  <c r="C1070" i="19"/>
  <c r="C1069" i="19"/>
  <c r="C1068" i="19"/>
  <c r="C1067" i="19"/>
  <c r="C1066" i="19"/>
  <c r="C1065" i="19"/>
  <c r="C1064" i="19"/>
  <c r="C1063" i="19"/>
  <c r="C1062" i="19"/>
  <c r="C1061" i="19"/>
  <c r="C1060" i="19"/>
  <c r="C1059" i="19"/>
  <c r="C1058" i="19"/>
  <c r="C1057" i="19"/>
  <c r="C1056" i="19"/>
  <c r="C1055" i="19"/>
  <c r="C1054" i="19"/>
  <c r="C1053" i="19"/>
  <c r="C1052" i="19"/>
  <c r="C1051" i="19"/>
  <c r="C1050" i="19"/>
  <c r="C1049" i="19"/>
  <c r="C1048" i="19"/>
  <c r="C1047" i="19"/>
  <c r="C1046" i="19"/>
  <c r="C1045" i="19"/>
  <c r="C1044" i="19"/>
  <c r="C1043" i="19"/>
  <c r="C1042" i="19"/>
  <c r="C1041" i="19"/>
  <c r="C1040" i="19"/>
  <c r="C1039" i="19"/>
  <c r="C1038" i="19"/>
  <c r="C1037" i="19"/>
  <c r="C1036" i="19"/>
  <c r="C1035" i="19"/>
  <c r="C1034" i="19"/>
  <c r="C1033" i="19"/>
  <c r="C1032" i="19"/>
  <c r="C1031" i="19"/>
  <c r="C1030" i="19"/>
  <c r="C1029" i="19"/>
  <c r="C1028" i="19"/>
  <c r="C1027" i="19"/>
  <c r="C1026" i="19"/>
  <c r="C1025" i="19"/>
  <c r="C1024" i="19"/>
  <c r="C1023" i="19"/>
  <c r="C1022" i="19"/>
  <c r="C1021" i="19"/>
  <c r="C1020" i="19"/>
  <c r="C1019" i="19"/>
  <c r="C1018" i="19"/>
  <c r="C1017" i="19"/>
  <c r="C1016" i="19"/>
  <c r="C1015" i="19"/>
  <c r="C1014" i="19"/>
  <c r="C1013" i="19"/>
  <c r="C1012" i="19"/>
  <c r="C1011" i="19"/>
  <c r="C1010" i="19"/>
  <c r="C1009" i="19"/>
  <c r="C1008" i="19"/>
  <c r="C1007" i="19"/>
  <c r="C1006" i="19"/>
  <c r="C1005" i="19"/>
  <c r="C1004" i="19"/>
  <c r="C1003" i="19"/>
  <c r="C1002" i="19"/>
  <c r="C1001" i="19"/>
  <c r="C1000" i="19"/>
  <c r="C999" i="19"/>
  <c r="C998" i="19"/>
  <c r="C997" i="19"/>
  <c r="C996" i="19"/>
  <c r="C995" i="19"/>
  <c r="C994" i="19"/>
  <c r="C993" i="19"/>
  <c r="C992" i="19"/>
  <c r="C991" i="19"/>
  <c r="C990" i="19"/>
  <c r="C989" i="19"/>
  <c r="C988" i="19"/>
  <c r="C987" i="19"/>
  <c r="C986" i="19"/>
  <c r="C985" i="19"/>
  <c r="C984" i="19"/>
  <c r="C983" i="19"/>
  <c r="C982" i="19"/>
  <c r="C981" i="19"/>
  <c r="C980" i="19"/>
  <c r="C979" i="19"/>
  <c r="C978" i="19"/>
  <c r="C977" i="19"/>
  <c r="C976" i="19"/>
  <c r="C975" i="19"/>
  <c r="C974" i="19"/>
  <c r="C973" i="19"/>
  <c r="C972" i="19"/>
  <c r="C971" i="19"/>
  <c r="C970" i="19"/>
  <c r="C969" i="19"/>
  <c r="C968" i="19"/>
  <c r="C967" i="19"/>
  <c r="C966" i="19"/>
  <c r="C965" i="19"/>
  <c r="C964" i="19"/>
  <c r="C963" i="19"/>
  <c r="C962" i="19"/>
  <c r="C961" i="19"/>
  <c r="C960" i="19"/>
  <c r="C959" i="19"/>
  <c r="C958" i="19"/>
  <c r="C957" i="19"/>
  <c r="C956" i="19"/>
  <c r="C955" i="19"/>
  <c r="C954" i="19"/>
  <c r="C953" i="19"/>
  <c r="C952" i="19"/>
  <c r="C951" i="19"/>
  <c r="C950" i="19"/>
  <c r="C949" i="19"/>
  <c r="C948" i="19"/>
  <c r="C947" i="19"/>
  <c r="C946" i="19"/>
  <c r="C945" i="19"/>
  <c r="C944" i="19"/>
  <c r="C943" i="19"/>
  <c r="C942" i="19"/>
  <c r="C941" i="19"/>
  <c r="C940" i="19"/>
  <c r="C939" i="19"/>
  <c r="C938" i="19"/>
  <c r="C937" i="19"/>
  <c r="C936" i="19"/>
  <c r="C935" i="19"/>
  <c r="C934" i="19"/>
  <c r="C933" i="19"/>
  <c r="C932" i="19"/>
  <c r="C931" i="19"/>
  <c r="C930" i="19"/>
  <c r="C929" i="19"/>
  <c r="C928" i="19"/>
  <c r="C927" i="19"/>
  <c r="C926" i="19"/>
  <c r="C925" i="19"/>
  <c r="C924" i="19"/>
  <c r="C923" i="19"/>
  <c r="C922" i="19"/>
  <c r="C921" i="19"/>
  <c r="C920" i="19"/>
  <c r="C919" i="19"/>
  <c r="C918" i="19"/>
  <c r="C917" i="19"/>
  <c r="C916" i="19"/>
  <c r="C915" i="19"/>
  <c r="C914" i="19"/>
  <c r="C913" i="19"/>
  <c r="C912" i="19"/>
  <c r="C911" i="19"/>
  <c r="C910" i="19"/>
  <c r="C909" i="19"/>
  <c r="C908" i="19"/>
  <c r="C907" i="19"/>
  <c r="C906" i="19"/>
  <c r="C905" i="19"/>
  <c r="C904" i="19"/>
  <c r="C903" i="19"/>
  <c r="C902" i="19"/>
  <c r="C901" i="19"/>
  <c r="C900" i="19"/>
  <c r="C899" i="19"/>
  <c r="C898" i="19"/>
  <c r="C897" i="19"/>
  <c r="C896" i="19"/>
  <c r="C895" i="19"/>
  <c r="C894" i="19"/>
  <c r="C893" i="19"/>
  <c r="C892" i="19"/>
  <c r="C891" i="19"/>
  <c r="C890" i="19"/>
  <c r="C889" i="19"/>
  <c r="C888" i="19"/>
  <c r="C887" i="19"/>
  <c r="C886" i="19"/>
  <c r="C885" i="19"/>
  <c r="C884" i="19"/>
  <c r="C883" i="19"/>
  <c r="C882" i="19"/>
  <c r="C881" i="19"/>
  <c r="C880" i="19"/>
  <c r="C879" i="19"/>
  <c r="C878" i="19"/>
  <c r="C877" i="19"/>
  <c r="C876" i="19"/>
  <c r="C875" i="19"/>
  <c r="C874" i="19"/>
  <c r="C873" i="19"/>
  <c r="C872" i="19"/>
  <c r="C871" i="19"/>
  <c r="C870" i="19"/>
  <c r="C869" i="19"/>
  <c r="C868" i="19"/>
  <c r="C867" i="19"/>
  <c r="C866" i="19"/>
  <c r="C865" i="19"/>
  <c r="C864" i="19"/>
  <c r="C863" i="19"/>
  <c r="C862" i="19"/>
  <c r="C861" i="19"/>
  <c r="C860" i="19"/>
  <c r="C859" i="19"/>
  <c r="C858" i="19"/>
  <c r="C857" i="19"/>
  <c r="C856" i="19"/>
  <c r="C855" i="19"/>
  <c r="C854" i="19"/>
  <c r="C853" i="19"/>
  <c r="C852" i="19"/>
  <c r="C851" i="19"/>
  <c r="C850" i="19"/>
  <c r="C849" i="19"/>
  <c r="C848" i="19"/>
  <c r="C847" i="19"/>
  <c r="C846" i="19"/>
  <c r="C845" i="19"/>
  <c r="C844" i="19"/>
  <c r="C843" i="19"/>
  <c r="C842" i="19"/>
  <c r="C841" i="19"/>
  <c r="C840" i="19"/>
  <c r="C839" i="19"/>
  <c r="C838" i="19"/>
  <c r="C837" i="19"/>
  <c r="C836" i="19"/>
  <c r="C835" i="19"/>
  <c r="C834" i="19"/>
  <c r="C833" i="19"/>
  <c r="C832" i="19"/>
  <c r="C831" i="19"/>
  <c r="C830" i="19"/>
  <c r="C829" i="19"/>
  <c r="C828" i="19"/>
  <c r="C827" i="19"/>
  <c r="C826" i="19"/>
  <c r="C825" i="19"/>
  <c r="C824" i="19"/>
  <c r="C823" i="19"/>
  <c r="C822" i="19"/>
  <c r="C821" i="19"/>
  <c r="C820" i="19"/>
  <c r="C819" i="19"/>
  <c r="C818" i="19"/>
  <c r="C817" i="19"/>
  <c r="C816" i="19"/>
  <c r="C815" i="19"/>
  <c r="C814" i="19"/>
  <c r="C813" i="19"/>
  <c r="C812" i="19"/>
  <c r="C811" i="19"/>
  <c r="C810" i="19"/>
  <c r="C809" i="19"/>
  <c r="C808" i="19"/>
  <c r="C807" i="19"/>
  <c r="C806" i="19"/>
  <c r="C805" i="19"/>
  <c r="C804" i="19"/>
  <c r="C803" i="19"/>
  <c r="C802" i="19"/>
  <c r="C801" i="19"/>
  <c r="C800" i="19"/>
  <c r="C799" i="19"/>
  <c r="C798" i="19"/>
  <c r="C797" i="19"/>
  <c r="C796" i="19"/>
  <c r="C795" i="19"/>
  <c r="C794" i="19"/>
  <c r="C793" i="19"/>
  <c r="C792" i="19"/>
  <c r="C791" i="19"/>
  <c r="C790" i="19"/>
  <c r="C789" i="19"/>
  <c r="C788" i="19"/>
  <c r="C787" i="19"/>
  <c r="C786" i="19"/>
  <c r="C785" i="19"/>
  <c r="C784" i="19"/>
  <c r="C783" i="19"/>
  <c r="C782" i="19"/>
  <c r="C781" i="19"/>
  <c r="C780" i="19"/>
  <c r="C779" i="19"/>
  <c r="C778" i="19"/>
  <c r="C777" i="19"/>
  <c r="C776" i="19"/>
  <c r="C775" i="19"/>
  <c r="C774" i="19"/>
  <c r="C773" i="19"/>
  <c r="C772" i="19"/>
  <c r="C771" i="19"/>
  <c r="C770" i="19"/>
  <c r="C769" i="19"/>
  <c r="C768" i="19"/>
  <c r="C767" i="19"/>
  <c r="C766" i="19"/>
  <c r="C765" i="19"/>
  <c r="C764" i="19"/>
  <c r="C763" i="19"/>
  <c r="C762" i="19"/>
  <c r="C761" i="19"/>
  <c r="C760" i="19"/>
  <c r="C759" i="19"/>
  <c r="C758" i="19"/>
  <c r="C757" i="19"/>
  <c r="C756" i="19"/>
  <c r="C755" i="19"/>
  <c r="C754" i="19"/>
  <c r="C753" i="19"/>
  <c r="C752" i="19"/>
  <c r="C751" i="19"/>
  <c r="C750" i="19"/>
  <c r="C749" i="19"/>
  <c r="C748" i="19"/>
  <c r="C747" i="19"/>
  <c r="C746" i="19"/>
  <c r="C745" i="19"/>
  <c r="C744" i="19"/>
  <c r="C743" i="19"/>
  <c r="C742" i="19"/>
  <c r="C741" i="19"/>
  <c r="C740" i="19"/>
  <c r="C739" i="19"/>
  <c r="C738" i="19"/>
  <c r="C737" i="19"/>
  <c r="C736" i="19"/>
  <c r="C735" i="19"/>
  <c r="C734" i="19"/>
  <c r="C733" i="19"/>
  <c r="C732" i="19"/>
  <c r="C731" i="19"/>
  <c r="C730" i="19"/>
  <c r="C729" i="19"/>
  <c r="C728" i="19"/>
  <c r="C727" i="19"/>
  <c r="C726" i="19"/>
  <c r="C725" i="19"/>
  <c r="C724" i="19"/>
  <c r="C723" i="19"/>
  <c r="C722" i="19"/>
  <c r="C721" i="19"/>
  <c r="C720" i="19"/>
  <c r="C719" i="19"/>
  <c r="C718" i="19"/>
  <c r="C717" i="19"/>
  <c r="C716" i="19"/>
  <c r="C715" i="19"/>
  <c r="C714" i="19"/>
  <c r="C713" i="19"/>
  <c r="C712" i="19"/>
  <c r="C711" i="19"/>
  <c r="C710" i="19"/>
  <c r="C709" i="19"/>
  <c r="C708" i="19"/>
  <c r="C707" i="19"/>
  <c r="C706" i="19"/>
  <c r="C705" i="19"/>
  <c r="C704" i="19"/>
  <c r="C703" i="19"/>
  <c r="C702" i="19"/>
  <c r="C701" i="19"/>
  <c r="C700" i="19"/>
  <c r="C699" i="19"/>
  <c r="C698" i="19"/>
  <c r="C697" i="19"/>
  <c r="C696" i="19"/>
  <c r="C695" i="19"/>
  <c r="C694" i="19"/>
  <c r="C693" i="19"/>
  <c r="C692" i="19"/>
  <c r="C691" i="19"/>
  <c r="C690" i="19"/>
  <c r="C689" i="19"/>
  <c r="C688" i="19"/>
  <c r="C687" i="19"/>
  <c r="C686" i="19"/>
  <c r="C685" i="19"/>
  <c r="C684" i="19"/>
  <c r="C683" i="19"/>
  <c r="C682" i="19"/>
  <c r="C681" i="19"/>
  <c r="C680" i="19"/>
  <c r="C679" i="19"/>
  <c r="C678" i="19"/>
  <c r="C677" i="19"/>
  <c r="C676" i="19"/>
  <c r="C675" i="19"/>
  <c r="C674" i="19"/>
  <c r="C673" i="19"/>
  <c r="C672" i="19"/>
  <c r="C671" i="19"/>
  <c r="C670" i="19"/>
  <c r="C669" i="19"/>
  <c r="C668" i="19"/>
  <c r="C667" i="19"/>
  <c r="C666" i="19"/>
  <c r="C665" i="19"/>
  <c r="C664" i="19"/>
  <c r="C663" i="19"/>
  <c r="C662" i="19"/>
  <c r="C661" i="19"/>
  <c r="C660" i="19"/>
  <c r="C659" i="19"/>
  <c r="C658" i="19"/>
  <c r="C657" i="19"/>
  <c r="C656" i="19"/>
  <c r="C655" i="19"/>
  <c r="C654" i="19"/>
  <c r="C653" i="19"/>
  <c r="C652" i="19"/>
  <c r="C651" i="19"/>
  <c r="C650" i="19"/>
  <c r="C649" i="19"/>
  <c r="C648" i="19"/>
  <c r="C647" i="19"/>
  <c r="C646" i="19"/>
  <c r="C645" i="19"/>
  <c r="C644" i="19"/>
  <c r="C643" i="19"/>
  <c r="C642" i="19"/>
  <c r="C641" i="19"/>
  <c r="C640" i="19"/>
  <c r="C639" i="19"/>
  <c r="C638" i="19"/>
  <c r="C637" i="19"/>
  <c r="C636" i="19"/>
  <c r="C635" i="19"/>
  <c r="C634" i="19"/>
  <c r="C633" i="19"/>
  <c r="C632" i="19"/>
  <c r="C631" i="19"/>
  <c r="C630" i="19"/>
  <c r="C629" i="19"/>
  <c r="C628" i="19"/>
  <c r="C627" i="19"/>
  <c r="C626" i="19"/>
  <c r="C625" i="19"/>
  <c r="C624" i="19"/>
  <c r="C623" i="19"/>
  <c r="C622" i="19"/>
  <c r="C621" i="19"/>
  <c r="C620" i="19"/>
  <c r="C619" i="19"/>
  <c r="C618" i="19"/>
  <c r="C617" i="19"/>
  <c r="C616" i="19"/>
  <c r="C615" i="19"/>
  <c r="C614" i="19"/>
  <c r="C613" i="19"/>
  <c r="C612" i="19"/>
  <c r="C611" i="19"/>
  <c r="C610" i="19"/>
  <c r="C609" i="19"/>
  <c r="C608" i="19"/>
  <c r="C607" i="19"/>
  <c r="C606" i="19"/>
  <c r="C605" i="19"/>
  <c r="C604" i="19"/>
  <c r="C603" i="19"/>
  <c r="C602" i="19"/>
  <c r="C601" i="19"/>
  <c r="C600" i="19"/>
  <c r="C599" i="19"/>
  <c r="C598" i="19"/>
  <c r="C597" i="19"/>
  <c r="C596" i="19"/>
  <c r="C595" i="19"/>
  <c r="C594" i="19"/>
  <c r="C593" i="19"/>
  <c r="C592" i="19"/>
  <c r="C591" i="19"/>
  <c r="C590" i="19"/>
  <c r="C589" i="19"/>
  <c r="C588" i="19"/>
  <c r="C587" i="19"/>
  <c r="C586" i="19"/>
  <c r="C585" i="19"/>
  <c r="C584" i="19"/>
  <c r="C583" i="19"/>
  <c r="C582" i="19"/>
  <c r="C581" i="19"/>
  <c r="C580" i="19"/>
  <c r="C579" i="19"/>
  <c r="C578" i="19"/>
  <c r="C577" i="19"/>
  <c r="C576" i="19"/>
  <c r="C575" i="19"/>
  <c r="C574" i="19"/>
  <c r="C573" i="19"/>
  <c r="C572" i="19"/>
  <c r="C571" i="19"/>
  <c r="C570" i="19"/>
  <c r="C569" i="19"/>
  <c r="C568" i="19"/>
  <c r="C567" i="19"/>
  <c r="C566" i="19"/>
  <c r="C565" i="19"/>
  <c r="C564" i="19"/>
  <c r="C563" i="19"/>
  <c r="C562" i="19"/>
  <c r="C561" i="19"/>
  <c r="C560" i="19"/>
  <c r="C559" i="19"/>
  <c r="C558" i="19"/>
  <c r="C557" i="19"/>
  <c r="C556" i="19"/>
  <c r="C555" i="19"/>
  <c r="C554" i="19"/>
  <c r="C553" i="19"/>
  <c r="C552" i="19"/>
  <c r="C551" i="19"/>
  <c r="C550" i="19"/>
  <c r="C549" i="19"/>
  <c r="C548" i="19"/>
  <c r="C547" i="19"/>
  <c r="C546" i="19"/>
  <c r="C545" i="19"/>
  <c r="C544" i="19"/>
  <c r="C543" i="19"/>
  <c r="C542" i="19"/>
  <c r="C541" i="19"/>
  <c r="C540" i="19"/>
  <c r="C539" i="19"/>
  <c r="C538" i="19"/>
  <c r="C537" i="19"/>
  <c r="C536" i="19"/>
  <c r="C535" i="19"/>
  <c r="C534" i="19"/>
  <c r="C533" i="19"/>
  <c r="C532" i="19"/>
  <c r="C531" i="19"/>
  <c r="C530" i="19"/>
  <c r="C529" i="19"/>
  <c r="C528" i="19"/>
  <c r="C527" i="19"/>
  <c r="C526" i="19"/>
  <c r="C525" i="19"/>
  <c r="C524" i="19"/>
  <c r="C523" i="19"/>
  <c r="C522" i="19"/>
  <c r="C521" i="19"/>
  <c r="C520" i="19"/>
  <c r="C519" i="19"/>
  <c r="C518" i="19"/>
  <c r="C517" i="19"/>
  <c r="C516" i="19"/>
  <c r="C515" i="19"/>
  <c r="C514" i="19"/>
  <c r="C513" i="19"/>
  <c r="C512" i="19"/>
  <c r="C511" i="19"/>
  <c r="C510" i="19"/>
  <c r="C509" i="19"/>
  <c r="C508" i="19"/>
  <c r="C507" i="19"/>
  <c r="C506" i="19"/>
  <c r="C505" i="19"/>
  <c r="C504" i="19"/>
  <c r="C503" i="19"/>
  <c r="C502" i="19"/>
  <c r="C501" i="19"/>
  <c r="C500" i="19"/>
  <c r="C499" i="19"/>
  <c r="C498" i="19"/>
  <c r="C497" i="19"/>
  <c r="C496" i="19"/>
  <c r="C495" i="19"/>
  <c r="C494" i="19"/>
  <c r="C493" i="19"/>
  <c r="C492" i="19"/>
  <c r="C491" i="19"/>
  <c r="C490" i="19"/>
  <c r="C489" i="19"/>
  <c r="C488" i="19"/>
  <c r="C487" i="19"/>
  <c r="C486" i="19"/>
  <c r="C485" i="19"/>
  <c r="C484" i="19"/>
  <c r="C483" i="19"/>
  <c r="C482" i="19"/>
  <c r="C481" i="19"/>
  <c r="C480" i="19"/>
  <c r="C479" i="19"/>
  <c r="C478" i="19"/>
  <c r="C477" i="19"/>
  <c r="C476" i="19"/>
  <c r="C475" i="19"/>
  <c r="C474" i="19"/>
  <c r="C473" i="19"/>
  <c r="C472" i="19"/>
  <c r="C471" i="19"/>
  <c r="C470" i="19"/>
  <c r="C469" i="19"/>
  <c r="C468" i="19"/>
  <c r="C467" i="19"/>
  <c r="C466" i="19"/>
  <c r="C465" i="19"/>
  <c r="C464" i="19"/>
  <c r="C463" i="19"/>
  <c r="C462" i="19"/>
  <c r="C461" i="19"/>
  <c r="C460" i="19"/>
  <c r="C459" i="19"/>
  <c r="C458" i="19"/>
  <c r="C457" i="19"/>
  <c r="C456" i="19"/>
  <c r="C455" i="19"/>
  <c r="C454" i="19"/>
  <c r="C453" i="19"/>
  <c r="C452" i="19"/>
  <c r="C451" i="19"/>
  <c r="C450" i="19"/>
  <c r="C449" i="19"/>
  <c r="C448" i="19"/>
  <c r="C447" i="19"/>
  <c r="C446" i="19"/>
  <c r="C445" i="19"/>
  <c r="C444" i="19"/>
  <c r="C443" i="19"/>
  <c r="C442" i="19"/>
  <c r="C441" i="19"/>
  <c r="C440" i="19"/>
  <c r="C439" i="19"/>
  <c r="C438" i="19"/>
  <c r="C437" i="19"/>
  <c r="C436" i="19"/>
  <c r="C435" i="19"/>
  <c r="C434" i="19"/>
  <c r="C433" i="19"/>
  <c r="C432" i="19"/>
  <c r="C431" i="19"/>
  <c r="C430" i="19"/>
  <c r="C429" i="19"/>
  <c r="C428" i="19"/>
  <c r="C427" i="19"/>
  <c r="C426" i="19"/>
  <c r="C425" i="19"/>
  <c r="C424" i="19"/>
  <c r="C423" i="19"/>
  <c r="C422" i="19"/>
  <c r="C421" i="19"/>
  <c r="C420" i="19"/>
  <c r="C419" i="19"/>
  <c r="C418" i="19"/>
  <c r="C417" i="19"/>
  <c r="C416" i="19"/>
  <c r="C415" i="19"/>
  <c r="C414" i="19"/>
  <c r="C413" i="19"/>
  <c r="C412" i="19"/>
  <c r="C411" i="19"/>
  <c r="C410" i="19"/>
  <c r="C409" i="19"/>
  <c r="C408" i="19"/>
  <c r="C407" i="19"/>
  <c r="C406" i="19"/>
  <c r="C405" i="19"/>
  <c r="C404" i="19"/>
  <c r="C403" i="19"/>
  <c r="C402" i="19"/>
  <c r="C401" i="19"/>
  <c r="C400" i="19"/>
  <c r="C399" i="19"/>
  <c r="C398" i="19"/>
  <c r="C397" i="19"/>
  <c r="C396" i="19"/>
  <c r="C395" i="19"/>
  <c r="C394" i="19"/>
  <c r="C393" i="19"/>
  <c r="C392" i="19"/>
  <c r="C391" i="19"/>
  <c r="C390" i="19"/>
  <c r="C389" i="19"/>
  <c r="C388" i="19"/>
  <c r="C387" i="19"/>
  <c r="C386" i="19"/>
  <c r="C385" i="19"/>
  <c r="C384" i="19"/>
  <c r="C383" i="19"/>
  <c r="C382" i="19"/>
  <c r="C381" i="19"/>
  <c r="C380" i="19"/>
  <c r="C379" i="19"/>
  <c r="C378" i="19"/>
  <c r="C377" i="19"/>
  <c r="C376" i="19"/>
  <c r="C375" i="19"/>
  <c r="C374" i="19"/>
  <c r="C373" i="19"/>
  <c r="C372" i="19"/>
  <c r="C371" i="19"/>
  <c r="C370" i="19"/>
  <c r="C369" i="19"/>
  <c r="C368" i="19"/>
  <c r="C367" i="19"/>
  <c r="C366" i="19"/>
  <c r="C365" i="19"/>
  <c r="C364" i="19"/>
  <c r="C363" i="19"/>
  <c r="C362" i="19"/>
  <c r="C361" i="19"/>
  <c r="C360" i="19"/>
  <c r="C359" i="19"/>
  <c r="C358" i="19"/>
  <c r="C357" i="19"/>
  <c r="C356" i="19"/>
  <c r="C355" i="19"/>
  <c r="C354" i="19"/>
  <c r="C353" i="19"/>
  <c r="C352" i="19"/>
  <c r="C351" i="19"/>
  <c r="C350" i="19"/>
  <c r="C349" i="19"/>
  <c r="C348" i="19"/>
  <c r="C347" i="19"/>
  <c r="C346" i="19"/>
  <c r="C345" i="19"/>
  <c r="C344" i="19"/>
  <c r="C343" i="19"/>
  <c r="C342" i="19"/>
  <c r="C341" i="19"/>
  <c r="C340" i="19"/>
  <c r="C339" i="19"/>
  <c r="C338" i="19"/>
  <c r="C337" i="19"/>
  <c r="C336" i="19"/>
  <c r="C335" i="19"/>
  <c r="C334" i="19"/>
  <c r="C333" i="19"/>
  <c r="C332" i="19"/>
  <c r="C331" i="19"/>
  <c r="C330" i="19"/>
  <c r="C329" i="19"/>
  <c r="C328" i="19"/>
  <c r="C327" i="19"/>
  <c r="C326" i="19"/>
  <c r="C325" i="19"/>
  <c r="C324" i="19"/>
  <c r="C323" i="19"/>
  <c r="C322" i="19"/>
  <c r="C321" i="19"/>
  <c r="C320" i="19"/>
  <c r="C319" i="19"/>
  <c r="C318" i="19"/>
  <c r="C317" i="19"/>
  <c r="C316" i="19"/>
  <c r="C315" i="19"/>
  <c r="C314" i="19"/>
  <c r="C313" i="19"/>
  <c r="C312" i="19"/>
  <c r="C311" i="19"/>
  <c r="C310" i="19"/>
  <c r="C309" i="19"/>
  <c r="C308" i="19"/>
  <c r="C307" i="19"/>
  <c r="C306" i="19"/>
  <c r="C305" i="19"/>
  <c r="C304" i="19"/>
  <c r="C303" i="19"/>
  <c r="C302" i="19"/>
  <c r="C301" i="19"/>
  <c r="C300" i="19"/>
  <c r="C299" i="19"/>
  <c r="C298" i="19"/>
  <c r="C297" i="19"/>
  <c r="C296" i="19"/>
  <c r="C295" i="19"/>
  <c r="C294" i="19"/>
  <c r="C293" i="19"/>
  <c r="C292" i="19"/>
  <c r="C291" i="19"/>
  <c r="C290" i="19"/>
  <c r="C289" i="19"/>
  <c r="C288" i="19"/>
  <c r="C287" i="19"/>
  <c r="C286" i="19"/>
  <c r="C285" i="19"/>
  <c r="C284" i="19"/>
  <c r="C283" i="19"/>
  <c r="C282" i="19"/>
  <c r="C281" i="19"/>
  <c r="C280" i="19"/>
  <c r="C279" i="19"/>
  <c r="C278" i="19"/>
  <c r="C277" i="19"/>
  <c r="C276" i="19"/>
  <c r="C275" i="19"/>
  <c r="C274" i="19"/>
  <c r="C273" i="19"/>
  <c r="C272" i="19"/>
  <c r="C271" i="19"/>
  <c r="C270" i="19"/>
  <c r="C269" i="19"/>
  <c r="C268" i="19"/>
  <c r="C267" i="19"/>
  <c r="C266" i="19"/>
  <c r="C265" i="19"/>
  <c r="C264" i="19"/>
  <c r="C263" i="19"/>
  <c r="C262" i="19"/>
  <c r="C261" i="19"/>
  <c r="C260" i="19"/>
  <c r="C259" i="19"/>
  <c r="C258" i="19"/>
  <c r="C257" i="19"/>
  <c r="C256" i="19"/>
  <c r="C255" i="19"/>
  <c r="C254" i="19"/>
  <c r="C253" i="19"/>
  <c r="C252" i="19"/>
  <c r="C251" i="19"/>
  <c r="C250" i="19"/>
  <c r="C249" i="19"/>
  <c r="C248" i="19"/>
  <c r="C247" i="19"/>
  <c r="C246" i="19"/>
  <c r="C245" i="19"/>
  <c r="C244" i="19"/>
  <c r="C243" i="19"/>
  <c r="C242" i="19"/>
  <c r="C241" i="19"/>
  <c r="C240" i="19"/>
  <c r="C239" i="19"/>
  <c r="C238" i="19"/>
  <c r="C237" i="19"/>
  <c r="C236" i="19"/>
  <c r="C235" i="19"/>
  <c r="C234" i="19"/>
  <c r="C233" i="19"/>
  <c r="C232" i="19"/>
  <c r="C231" i="19"/>
  <c r="C230" i="19"/>
  <c r="C229" i="19"/>
  <c r="C228" i="19"/>
  <c r="C227" i="19"/>
  <c r="C226" i="19"/>
  <c r="C225" i="19"/>
  <c r="C224" i="19"/>
  <c r="C223" i="19"/>
  <c r="C222" i="19"/>
  <c r="C221" i="19"/>
  <c r="C220" i="19"/>
  <c r="C219" i="19"/>
  <c r="C218" i="19"/>
  <c r="C217" i="19"/>
  <c r="C216" i="19"/>
  <c r="C215" i="19"/>
  <c r="C214" i="19"/>
  <c r="C213" i="19"/>
  <c r="C212" i="19"/>
  <c r="C211" i="19"/>
  <c r="C210" i="19"/>
  <c r="C209" i="19"/>
  <c r="C208" i="19"/>
  <c r="C207" i="19"/>
  <c r="C206" i="19"/>
  <c r="C205" i="19"/>
  <c r="C204" i="19"/>
  <c r="C203" i="19"/>
  <c r="C202" i="19"/>
  <c r="C201" i="19"/>
  <c r="C200" i="19"/>
  <c r="C199" i="19"/>
  <c r="C198" i="19"/>
  <c r="C197" i="19"/>
  <c r="C196" i="19"/>
  <c r="C195" i="19"/>
  <c r="C194" i="19"/>
  <c r="C193" i="19"/>
  <c r="C192" i="19"/>
  <c r="C191" i="19"/>
  <c r="C190" i="19"/>
  <c r="C189" i="19"/>
  <c r="C188" i="19"/>
  <c r="C187" i="19"/>
  <c r="C186" i="19"/>
  <c r="C185" i="19"/>
  <c r="C184" i="19"/>
  <c r="C183" i="19"/>
  <c r="C182" i="19"/>
  <c r="C181" i="19"/>
  <c r="C180" i="19"/>
  <c r="C179" i="19"/>
  <c r="C178" i="19"/>
  <c r="C177" i="19"/>
  <c r="C176" i="19"/>
  <c r="C175" i="19"/>
  <c r="C174" i="19"/>
  <c r="C173" i="19"/>
  <c r="C172" i="19"/>
  <c r="C171" i="19"/>
  <c r="C170" i="19"/>
  <c r="C169" i="19"/>
  <c r="C168" i="19"/>
  <c r="C167" i="19"/>
  <c r="C166" i="19"/>
  <c r="C165" i="19"/>
  <c r="C164" i="19"/>
  <c r="C163" i="19"/>
  <c r="C162" i="19"/>
  <c r="C161" i="19"/>
  <c r="C160" i="19"/>
  <c r="C159" i="19"/>
  <c r="C158" i="19"/>
  <c r="C157" i="19"/>
  <c r="C156" i="19"/>
  <c r="C155" i="19"/>
  <c r="C154" i="19"/>
  <c r="C153" i="19"/>
  <c r="C152" i="19"/>
  <c r="C151" i="19"/>
  <c r="C150" i="19"/>
  <c r="C149" i="19"/>
  <c r="C148" i="19"/>
  <c r="C147" i="19"/>
  <c r="C146" i="19"/>
  <c r="C145" i="19"/>
  <c r="C144" i="19"/>
  <c r="C143" i="19"/>
  <c r="C142" i="19"/>
  <c r="C141" i="19"/>
  <c r="C140" i="19"/>
  <c r="C139" i="19"/>
  <c r="C138" i="19"/>
  <c r="C137" i="19"/>
  <c r="C136" i="19"/>
  <c r="C135" i="19"/>
  <c r="C134" i="19"/>
  <c r="C133" i="19"/>
  <c r="C132" i="19"/>
  <c r="C131" i="19"/>
  <c r="C130" i="19"/>
  <c r="C129" i="19"/>
  <c r="C128" i="19"/>
  <c r="C127" i="19"/>
  <c r="C126" i="19"/>
  <c r="C125" i="19"/>
  <c r="C124" i="19"/>
  <c r="C123" i="19"/>
  <c r="C122" i="19"/>
  <c r="C121" i="19"/>
  <c r="C120" i="19"/>
  <c r="C119" i="19"/>
  <c r="C118" i="19"/>
  <c r="C117" i="19"/>
  <c r="C116" i="19"/>
  <c r="C115" i="19"/>
  <c r="C114" i="19"/>
  <c r="C113" i="19"/>
  <c r="C112" i="19"/>
  <c r="C111" i="19"/>
  <c r="C110" i="19"/>
  <c r="C109" i="19"/>
  <c r="C108" i="19"/>
  <c r="C107" i="19"/>
  <c r="C106" i="19"/>
  <c r="C105" i="19"/>
  <c r="C104" i="19"/>
  <c r="C103" i="19"/>
  <c r="C102" i="19"/>
  <c r="C101" i="19"/>
  <c r="C100" i="19"/>
  <c r="C99" i="19"/>
  <c r="C98" i="19"/>
  <c r="C97" i="19"/>
  <c r="C96" i="19"/>
  <c r="C95" i="19"/>
  <c r="C94" i="19"/>
  <c r="C93" i="19"/>
  <c r="C92" i="19"/>
  <c r="C91" i="19"/>
  <c r="C90" i="19"/>
  <c r="C89" i="19"/>
  <c r="C88" i="19"/>
  <c r="C87" i="19"/>
  <c r="C86" i="19"/>
  <c r="C85" i="19"/>
  <c r="C84" i="19"/>
  <c r="C83" i="19"/>
  <c r="C82" i="19"/>
  <c r="C81" i="19"/>
  <c r="C80" i="19"/>
  <c r="C79" i="19"/>
  <c r="C78" i="19"/>
  <c r="C77" i="19"/>
  <c r="C76" i="19"/>
  <c r="C75" i="19"/>
  <c r="C74" i="19"/>
  <c r="C73" i="19"/>
  <c r="C72" i="19"/>
  <c r="C71" i="19"/>
  <c r="C70" i="19"/>
  <c r="C69" i="19"/>
  <c r="C68" i="19"/>
  <c r="C67" i="19"/>
  <c r="C66" i="19"/>
  <c r="C65" i="19"/>
  <c r="C64" i="19"/>
  <c r="C63" i="19"/>
  <c r="C62" i="19"/>
  <c r="C61" i="19"/>
  <c r="C60" i="19"/>
  <c r="C59" i="19"/>
  <c r="C58" i="19"/>
  <c r="C57" i="19"/>
  <c r="C56" i="19"/>
  <c r="C55" i="19"/>
  <c r="C54" i="19"/>
  <c r="C53" i="19"/>
  <c r="C52" i="19"/>
  <c r="C51" i="19"/>
  <c r="C50" i="19"/>
  <c r="C49" i="19"/>
  <c r="C48" i="19"/>
  <c r="C47" i="19"/>
  <c r="C46" i="19"/>
  <c r="C45" i="19"/>
  <c r="C44" i="19"/>
  <c r="C43" i="19"/>
  <c r="C42" i="19"/>
  <c r="C41" i="19"/>
  <c r="C40" i="19"/>
  <c r="C39" i="19"/>
  <c r="C38" i="19"/>
  <c r="C37" i="19"/>
  <c r="C36" i="19"/>
  <c r="C35" i="19"/>
  <c r="C34" i="19"/>
  <c r="C33" i="19"/>
  <c r="C32" i="19"/>
  <c r="C31" i="19"/>
  <c r="C30" i="19"/>
  <c r="C29" i="19"/>
  <c r="C28" i="19"/>
  <c r="C27" i="19"/>
  <c r="C26" i="19"/>
  <c r="C25" i="19"/>
  <c r="C24" i="19"/>
  <c r="C23" i="19"/>
  <c r="C22" i="19"/>
  <c r="C21" i="19"/>
  <c r="C20" i="19"/>
  <c r="C19" i="19"/>
  <c r="C18" i="19"/>
  <c r="C17" i="19"/>
  <c r="C16" i="19"/>
  <c r="C15" i="19"/>
  <c r="C14" i="19"/>
  <c r="C13" i="19"/>
  <c r="C12" i="19"/>
  <c r="C11" i="19"/>
  <c r="C10" i="19"/>
  <c r="C9" i="19"/>
  <c r="C8" i="19"/>
  <c r="C7" i="19"/>
  <c r="C6" i="19"/>
  <c r="C5" i="19"/>
  <c r="C4" i="19"/>
  <c r="C3" i="19"/>
  <c r="B16" i="12"/>
  <c r="R7013" i="18"/>
  <c r="S7013" i="18" s="1"/>
  <c r="R7012" i="18"/>
  <c r="S7012" i="18" s="1"/>
  <c r="R7011" i="18"/>
  <c r="S7011" i="18" s="1"/>
  <c r="R7010" i="18"/>
  <c r="S7010" i="18" s="1"/>
  <c r="R7009" i="18"/>
  <c r="S7009" i="18" s="1"/>
  <c r="R7008" i="18"/>
  <c r="S7008" i="18" s="1"/>
  <c r="R7007" i="18"/>
  <c r="S7007" i="18" s="1"/>
  <c r="R7006" i="18"/>
  <c r="S7006" i="18" s="1"/>
  <c r="R7005" i="18"/>
  <c r="S7005" i="18" s="1"/>
  <c r="R7004" i="18"/>
  <c r="S7004" i="18" s="1"/>
  <c r="R7003" i="18"/>
  <c r="S7003" i="18" s="1"/>
  <c r="R7002" i="18"/>
  <c r="S7002" i="18" s="1"/>
  <c r="R7001" i="18"/>
  <c r="S7001" i="18" s="1"/>
  <c r="R7000" i="18"/>
  <c r="S7000" i="18" s="1"/>
  <c r="R6999" i="18"/>
  <c r="S6999" i="18" s="1"/>
  <c r="R6998" i="18"/>
  <c r="S6998" i="18" s="1"/>
  <c r="R6997" i="18"/>
  <c r="S6997" i="18" s="1"/>
  <c r="R6996" i="18"/>
  <c r="S6996" i="18" s="1"/>
  <c r="R6995" i="18"/>
  <c r="S6995" i="18" s="1"/>
  <c r="R6994" i="18"/>
  <c r="S6994" i="18" s="1"/>
  <c r="R6993" i="18"/>
  <c r="S6993" i="18" s="1"/>
  <c r="R6992" i="18"/>
  <c r="S6992" i="18" s="1"/>
  <c r="R6991" i="18"/>
  <c r="S6991" i="18" s="1"/>
  <c r="R6990" i="18"/>
  <c r="S6990" i="18" s="1"/>
  <c r="R6989" i="18"/>
  <c r="S6989" i="18" s="1"/>
  <c r="R6988" i="18"/>
  <c r="S6988" i="18" s="1"/>
  <c r="R6987" i="18"/>
  <c r="S6987" i="18" s="1"/>
  <c r="R6986" i="18"/>
  <c r="S6986" i="18" s="1"/>
  <c r="R6985" i="18"/>
  <c r="S6985" i="18" s="1"/>
  <c r="R6984" i="18"/>
  <c r="S6984" i="18" s="1"/>
  <c r="R6983" i="18"/>
  <c r="S6983" i="18" s="1"/>
  <c r="R6982" i="18"/>
  <c r="S6982" i="18" s="1"/>
  <c r="R6981" i="18"/>
  <c r="S6981" i="18" s="1"/>
  <c r="R6980" i="18"/>
  <c r="S6980" i="18" s="1"/>
  <c r="R6979" i="18"/>
  <c r="S6979" i="18" s="1"/>
  <c r="R6978" i="18"/>
  <c r="S6978" i="18" s="1"/>
  <c r="R6977" i="18"/>
  <c r="S6977" i="18" s="1"/>
  <c r="R6976" i="18"/>
  <c r="S6976" i="18" s="1"/>
  <c r="R6975" i="18"/>
  <c r="S6975" i="18" s="1"/>
  <c r="R6974" i="18"/>
  <c r="S6974" i="18" s="1"/>
  <c r="R6973" i="18"/>
  <c r="S6973" i="18" s="1"/>
  <c r="R6972" i="18"/>
  <c r="S6972" i="18" s="1"/>
  <c r="R6971" i="18"/>
  <c r="S6971" i="18" s="1"/>
  <c r="R6970" i="18"/>
  <c r="S6970" i="18" s="1"/>
  <c r="R6969" i="18"/>
  <c r="S6969" i="18" s="1"/>
  <c r="R6968" i="18"/>
  <c r="S6968" i="18" s="1"/>
  <c r="R6967" i="18"/>
  <c r="S6967" i="18" s="1"/>
  <c r="R6966" i="18"/>
  <c r="S6966" i="18" s="1"/>
  <c r="R6965" i="18"/>
  <c r="S6965" i="18" s="1"/>
  <c r="R6964" i="18"/>
  <c r="S6964" i="18" s="1"/>
  <c r="R6963" i="18"/>
  <c r="S6963" i="18" s="1"/>
  <c r="R6962" i="18"/>
  <c r="S6962" i="18" s="1"/>
  <c r="R6961" i="18"/>
  <c r="S6961" i="18" s="1"/>
  <c r="R6960" i="18"/>
  <c r="S6960" i="18" s="1"/>
  <c r="R6959" i="18"/>
  <c r="S6959" i="18" s="1"/>
  <c r="R6958" i="18"/>
  <c r="S6958" i="18" s="1"/>
  <c r="R6957" i="18"/>
  <c r="S6957" i="18" s="1"/>
  <c r="R6956" i="18"/>
  <c r="S6956" i="18" s="1"/>
  <c r="R6955" i="18"/>
  <c r="S6955" i="18" s="1"/>
  <c r="R6954" i="18"/>
  <c r="S6954" i="18" s="1"/>
  <c r="R6953" i="18"/>
  <c r="S6953" i="18" s="1"/>
  <c r="R6952" i="18"/>
  <c r="S6952" i="18" s="1"/>
  <c r="R6951" i="18"/>
  <c r="S6951" i="18" s="1"/>
  <c r="R6950" i="18"/>
  <c r="S6950" i="18" s="1"/>
  <c r="R6949" i="18"/>
  <c r="S6949" i="18" s="1"/>
  <c r="R6948" i="18"/>
  <c r="S6948" i="18" s="1"/>
  <c r="R6947" i="18"/>
  <c r="S6947" i="18" s="1"/>
  <c r="R6946" i="18"/>
  <c r="S6946" i="18" s="1"/>
  <c r="R6945" i="18"/>
  <c r="S6945" i="18" s="1"/>
  <c r="R6944" i="18"/>
  <c r="S6944" i="18" s="1"/>
  <c r="R6943" i="18"/>
  <c r="S6943" i="18" s="1"/>
  <c r="R6942" i="18"/>
  <c r="S6942" i="18" s="1"/>
  <c r="R6941" i="18"/>
  <c r="S6941" i="18" s="1"/>
  <c r="R6940" i="18"/>
  <c r="S6940" i="18" s="1"/>
  <c r="R6939" i="18"/>
  <c r="S6939" i="18" s="1"/>
  <c r="R6938" i="18"/>
  <c r="S6938" i="18" s="1"/>
  <c r="R6937" i="18"/>
  <c r="S6937" i="18" s="1"/>
  <c r="R6936" i="18"/>
  <c r="S6936" i="18" s="1"/>
  <c r="R6935" i="18"/>
  <c r="S6935" i="18" s="1"/>
  <c r="R6934" i="18"/>
  <c r="S6934" i="18" s="1"/>
  <c r="R6933" i="18"/>
  <c r="S6933" i="18" s="1"/>
  <c r="R6932" i="18"/>
  <c r="S6932" i="18" s="1"/>
  <c r="R6931" i="18"/>
  <c r="S6931" i="18" s="1"/>
  <c r="R6930" i="18"/>
  <c r="S6930" i="18" s="1"/>
  <c r="R6929" i="18"/>
  <c r="S6929" i="18" s="1"/>
  <c r="R6928" i="18"/>
  <c r="S6928" i="18" s="1"/>
  <c r="R6927" i="18"/>
  <c r="S6927" i="18" s="1"/>
  <c r="R6926" i="18"/>
  <c r="S6926" i="18" s="1"/>
  <c r="R6925" i="18"/>
  <c r="S6925" i="18" s="1"/>
  <c r="R6924" i="18"/>
  <c r="S6924" i="18" s="1"/>
  <c r="R6923" i="18"/>
  <c r="S6923" i="18" s="1"/>
  <c r="R6922" i="18"/>
  <c r="S6922" i="18" s="1"/>
  <c r="R6921" i="18"/>
  <c r="S6921" i="18" s="1"/>
  <c r="R6920" i="18"/>
  <c r="S6920" i="18" s="1"/>
  <c r="R6919" i="18"/>
  <c r="S6919" i="18" s="1"/>
  <c r="R6918" i="18"/>
  <c r="S6918" i="18" s="1"/>
  <c r="R6917" i="18"/>
  <c r="S6917" i="18" s="1"/>
  <c r="R6916" i="18"/>
  <c r="S6916" i="18" s="1"/>
  <c r="R6915" i="18"/>
  <c r="S6915" i="18" s="1"/>
  <c r="R6914" i="18"/>
  <c r="S6914" i="18" s="1"/>
  <c r="R6913" i="18"/>
  <c r="S6913" i="18" s="1"/>
  <c r="R6912" i="18"/>
  <c r="S6912" i="18" s="1"/>
  <c r="R6911" i="18"/>
  <c r="S6911" i="18" s="1"/>
  <c r="R6910" i="18"/>
  <c r="S6910" i="18" s="1"/>
  <c r="R6909" i="18"/>
  <c r="S6909" i="18" s="1"/>
  <c r="R6908" i="18"/>
  <c r="S6908" i="18" s="1"/>
  <c r="R6907" i="18"/>
  <c r="S6907" i="18" s="1"/>
  <c r="R6906" i="18"/>
  <c r="S6906" i="18" s="1"/>
  <c r="R6905" i="18"/>
  <c r="S6905" i="18" s="1"/>
  <c r="R6904" i="18"/>
  <c r="S6904" i="18" s="1"/>
  <c r="R6903" i="18"/>
  <c r="S6903" i="18" s="1"/>
  <c r="R6902" i="18"/>
  <c r="S6902" i="18" s="1"/>
  <c r="R6901" i="18"/>
  <c r="S6901" i="18" s="1"/>
  <c r="R6900" i="18"/>
  <c r="S6900" i="18" s="1"/>
  <c r="R6899" i="18"/>
  <c r="S6899" i="18" s="1"/>
  <c r="R6898" i="18"/>
  <c r="S6898" i="18" s="1"/>
  <c r="R6897" i="18"/>
  <c r="S6897" i="18" s="1"/>
  <c r="R6896" i="18"/>
  <c r="S6896" i="18" s="1"/>
  <c r="R6895" i="18"/>
  <c r="S6895" i="18" s="1"/>
  <c r="R6894" i="18"/>
  <c r="S6894" i="18" s="1"/>
  <c r="R6893" i="18"/>
  <c r="S6893" i="18" s="1"/>
  <c r="R6892" i="18"/>
  <c r="S6892" i="18" s="1"/>
  <c r="R6891" i="18"/>
  <c r="S6891" i="18" s="1"/>
  <c r="R6890" i="18"/>
  <c r="S6890" i="18" s="1"/>
  <c r="R6889" i="18"/>
  <c r="S6889" i="18" s="1"/>
  <c r="R6888" i="18"/>
  <c r="S6888" i="18" s="1"/>
  <c r="R6887" i="18"/>
  <c r="S6887" i="18" s="1"/>
  <c r="R6886" i="18"/>
  <c r="S6886" i="18" s="1"/>
  <c r="R6885" i="18"/>
  <c r="S6885" i="18" s="1"/>
  <c r="R6884" i="18"/>
  <c r="S6884" i="18" s="1"/>
  <c r="R6883" i="18"/>
  <c r="S6883" i="18" s="1"/>
  <c r="R6882" i="18"/>
  <c r="S6882" i="18" s="1"/>
  <c r="R6881" i="18"/>
  <c r="S6881" i="18" s="1"/>
  <c r="R6880" i="18"/>
  <c r="S6880" i="18" s="1"/>
  <c r="R6879" i="18"/>
  <c r="S6879" i="18" s="1"/>
  <c r="R6878" i="18"/>
  <c r="S6878" i="18" s="1"/>
  <c r="R6877" i="18"/>
  <c r="S6877" i="18" s="1"/>
  <c r="R6876" i="18"/>
  <c r="S6876" i="18" s="1"/>
  <c r="R6875" i="18"/>
  <c r="S6875" i="18" s="1"/>
  <c r="R6874" i="18"/>
  <c r="S6874" i="18" s="1"/>
  <c r="R6873" i="18"/>
  <c r="S6873" i="18" s="1"/>
  <c r="R6872" i="18"/>
  <c r="S6872" i="18" s="1"/>
  <c r="R6871" i="18"/>
  <c r="S6871" i="18" s="1"/>
  <c r="R6870" i="18"/>
  <c r="S6870" i="18" s="1"/>
  <c r="R6869" i="18"/>
  <c r="S6869" i="18" s="1"/>
  <c r="R6868" i="18"/>
  <c r="S6868" i="18" s="1"/>
  <c r="R6867" i="18"/>
  <c r="S6867" i="18" s="1"/>
  <c r="R6866" i="18"/>
  <c r="S6866" i="18" s="1"/>
  <c r="R6865" i="18"/>
  <c r="S6865" i="18" s="1"/>
  <c r="R6864" i="18"/>
  <c r="S6864" i="18" s="1"/>
  <c r="R6863" i="18"/>
  <c r="S6863" i="18" s="1"/>
  <c r="R6862" i="18"/>
  <c r="S6862" i="18" s="1"/>
  <c r="R6861" i="18"/>
  <c r="S6861" i="18" s="1"/>
  <c r="R6860" i="18"/>
  <c r="S6860" i="18" s="1"/>
  <c r="R6859" i="18"/>
  <c r="S6859" i="18" s="1"/>
  <c r="R6858" i="18"/>
  <c r="S6858" i="18" s="1"/>
  <c r="R6857" i="18"/>
  <c r="S6857" i="18" s="1"/>
  <c r="R6856" i="18"/>
  <c r="S6856" i="18" s="1"/>
  <c r="R6855" i="18"/>
  <c r="S6855" i="18" s="1"/>
  <c r="R6854" i="18"/>
  <c r="S6854" i="18" s="1"/>
  <c r="R6853" i="18"/>
  <c r="S6853" i="18" s="1"/>
  <c r="R6852" i="18"/>
  <c r="S6852" i="18" s="1"/>
  <c r="R6851" i="18"/>
  <c r="S6851" i="18" s="1"/>
  <c r="R6850" i="18"/>
  <c r="S6850" i="18" s="1"/>
  <c r="R6849" i="18"/>
  <c r="S6849" i="18" s="1"/>
  <c r="R6848" i="18"/>
  <c r="S6848" i="18" s="1"/>
  <c r="R6847" i="18"/>
  <c r="S6847" i="18" s="1"/>
  <c r="R6846" i="18"/>
  <c r="S6846" i="18" s="1"/>
  <c r="R6845" i="18"/>
  <c r="S6845" i="18" s="1"/>
  <c r="R6844" i="18"/>
  <c r="S6844" i="18" s="1"/>
  <c r="R6843" i="18"/>
  <c r="S6843" i="18" s="1"/>
  <c r="R6842" i="18"/>
  <c r="S6842" i="18" s="1"/>
  <c r="R6841" i="18"/>
  <c r="S6841" i="18" s="1"/>
  <c r="R6840" i="18"/>
  <c r="S6840" i="18" s="1"/>
  <c r="R6839" i="18"/>
  <c r="S6839" i="18" s="1"/>
  <c r="R6838" i="18"/>
  <c r="S6838" i="18" s="1"/>
  <c r="R6837" i="18"/>
  <c r="S6837" i="18" s="1"/>
  <c r="R6836" i="18"/>
  <c r="S6836" i="18" s="1"/>
  <c r="R6835" i="18"/>
  <c r="S6835" i="18" s="1"/>
  <c r="R6834" i="18"/>
  <c r="S6834" i="18" s="1"/>
  <c r="R6833" i="18"/>
  <c r="S6833" i="18" s="1"/>
  <c r="R6832" i="18"/>
  <c r="S6832" i="18" s="1"/>
  <c r="R6831" i="18"/>
  <c r="S6831" i="18" s="1"/>
  <c r="R6830" i="18"/>
  <c r="S6830" i="18" s="1"/>
  <c r="R6829" i="18"/>
  <c r="S6829" i="18" s="1"/>
  <c r="R6828" i="18"/>
  <c r="S6828" i="18" s="1"/>
  <c r="R6827" i="18"/>
  <c r="S6827" i="18" s="1"/>
  <c r="R6826" i="18"/>
  <c r="S6826" i="18" s="1"/>
  <c r="R6825" i="18"/>
  <c r="S6825" i="18" s="1"/>
  <c r="R6824" i="18"/>
  <c r="S6824" i="18" s="1"/>
  <c r="R6823" i="18"/>
  <c r="S6823" i="18" s="1"/>
  <c r="R6822" i="18"/>
  <c r="S6822" i="18" s="1"/>
  <c r="R6821" i="18"/>
  <c r="S6821" i="18" s="1"/>
  <c r="R6820" i="18"/>
  <c r="S6820" i="18" s="1"/>
  <c r="R6819" i="18"/>
  <c r="S6819" i="18" s="1"/>
  <c r="R6818" i="18"/>
  <c r="S6818" i="18" s="1"/>
  <c r="R6817" i="18"/>
  <c r="S6817" i="18" s="1"/>
  <c r="R6816" i="18"/>
  <c r="S6816" i="18" s="1"/>
  <c r="R6815" i="18"/>
  <c r="S6815" i="18" s="1"/>
  <c r="R6814" i="18"/>
  <c r="S6814" i="18" s="1"/>
  <c r="R6813" i="18"/>
  <c r="S6813" i="18" s="1"/>
  <c r="R6812" i="18"/>
  <c r="S6812" i="18" s="1"/>
  <c r="R6811" i="18"/>
  <c r="S6811" i="18" s="1"/>
  <c r="R6810" i="18"/>
  <c r="S6810" i="18" s="1"/>
  <c r="R6809" i="18"/>
  <c r="S6809" i="18" s="1"/>
  <c r="R6808" i="18"/>
  <c r="S6808" i="18" s="1"/>
  <c r="R6807" i="18"/>
  <c r="S6807" i="18" s="1"/>
  <c r="R6806" i="18"/>
  <c r="S6806" i="18" s="1"/>
  <c r="R6805" i="18"/>
  <c r="S6805" i="18" s="1"/>
  <c r="R6804" i="18"/>
  <c r="S6804" i="18" s="1"/>
  <c r="R6803" i="18"/>
  <c r="S6803" i="18" s="1"/>
  <c r="R6802" i="18"/>
  <c r="S6802" i="18" s="1"/>
  <c r="R6801" i="18"/>
  <c r="S6801" i="18" s="1"/>
  <c r="R6800" i="18"/>
  <c r="S6800" i="18" s="1"/>
  <c r="R6799" i="18"/>
  <c r="S6799" i="18" s="1"/>
  <c r="R6798" i="18"/>
  <c r="S6798" i="18" s="1"/>
  <c r="R6797" i="18"/>
  <c r="S6797" i="18" s="1"/>
  <c r="R6796" i="18"/>
  <c r="S6796" i="18" s="1"/>
  <c r="R6795" i="18"/>
  <c r="S6795" i="18" s="1"/>
  <c r="R6794" i="18"/>
  <c r="S6794" i="18" s="1"/>
  <c r="R6793" i="18"/>
  <c r="S6793" i="18" s="1"/>
  <c r="R6792" i="18"/>
  <c r="S6792" i="18" s="1"/>
  <c r="R6791" i="18"/>
  <c r="S6791" i="18" s="1"/>
  <c r="R6790" i="18"/>
  <c r="S6790" i="18" s="1"/>
  <c r="R6789" i="18"/>
  <c r="S6789" i="18" s="1"/>
  <c r="R6788" i="18"/>
  <c r="S6788" i="18" s="1"/>
  <c r="R6787" i="18"/>
  <c r="S6787" i="18" s="1"/>
  <c r="R6786" i="18"/>
  <c r="S6786" i="18" s="1"/>
  <c r="R6785" i="18"/>
  <c r="S6785" i="18" s="1"/>
  <c r="R6784" i="18"/>
  <c r="S6784" i="18" s="1"/>
  <c r="R6783" i="18"/>
  <c r="S6783" i="18" s="1"/>
  <c r="R6782" i="18"/>
  <c r="S6782" i="18" s="1"/>
  <c r="R6781" i="18"/>
  <c r="S6781" i="18" s="1"/>
  <c r="R6780" i="18"/>
  <c r="S6780" i="18" s="1"/>
  <c r="R6779" i="18"/>
  <c r="S6779" i="18" s="1"/>
  <c r="R6778" i="18"/>
  <c r="S6778" i="18" s="1"/>
  <c r="R6777" i="18"/>
  <c r="S6777" i="18" s="1"/>
  <c r="R6776" i="18"/>
  <c r="S6776" i="18" s="1"/>
  <c r="R6775" i="18"/>
  <c r="S6775" i="18" s="1"/>
  <c r="R6774" i="18"/>
  <c r="S6774" i="18" s="1"/>
  <c r="R6773" i="18"/>
  <c r="S6773" i="18" s="1"/>
  <c r="R6772" i="18"/>
  <c r="S6772" i="18" s="1"/>
  <c r="R6771" i="18"/>
  <c r="S6771" i="18" s="1"/>
  <c r="R6770" i="18"/>
  <c r="S6770" i="18" s="1"/>
  <c r="R6769" i="18"/>
  <c r="S6769" i="18" s="1"/>
  <c r="R6768" i="18"/>
  <c r="S6768" i="18" s="1"/>
  <c r="R6767" i="18"/>
  <c r="S6767" i="18" s="1"/>
  <c r="R6766" i="18"/>
  <c r="S6766" i="18" s="1"/>
  <c r="R6765" i="18"/>
  <c r="S6765" i="18" s="1"/>
  <c r="R6764" i="18"/>
  <c r="S6764" i="18" s="1"/>
  <c r="R6763" i="18"/>
  <c r="S6763" i="18" s="1"/>
  <c r="R6762" i="18"/>
  <c r="S6762" i="18" s="1"/>
  <c r="R6761" i="18"/>
  <c r="S6761" i="18" s="1"/>
  <c r="R6760" i="18"/>
  <c r="S6760" i="18" s="1"/>
  <c r="R6759" i="18"/>
  <c r="S6759" i="18" s="1"/>
  <c r="R6758" i="18"/>
  <c r="S6758" i="18" s="1"/>
  <c r="R6757" i="18"/>
  <c r="S6757" i="18" s="1"/>
  <c r="R6756" i="18"/>
  <c r="S6756" i="18" s="1"/>
  <c r="R6755" i="18"/>
  <c r="S6755" i="18" s="1"/>
  <c r="R6754" i="18"/>
  <c r="S6754" i="18" s="1"/>
  <c r="R6753" i="18"/>
  <c r="S6753" i="18" s="1"/>
  <c r="R6752" i="18"/>
  <c r="S6752" i="18" s="1"/>
  <c r="R6751" i="18"/>
  <c r="S6751" i="18" s="1"/>
  <c r="R6750" i="18"/>
  <c r="S6750" i="18" s="1"/>
  <c r="R6749" i="18"/>
  <c r="S6749" i="18" s="1"/>
  <c r="R6748" i="18"/>
  <c r="S6748" i="18" s="1"/>
  <c r="R6747" i="18"/>
  <c r="S6747" i="18" s="1"/>
  <c r="R6746" i="18"/>
  <c r="S6746" i="18" s="1"/>
  <c r="R6745" i="18"/>
  <c r="S6745" i="18" s="1"/>
  <c r="R6744" i="18"/>
  <c r="S6744" i="18" s="1"/>
  <c r="R6743" i="18"/>
  <c r="S6743" i="18" s="1"/>
  <c r="R6742" i="18"/>
  <c r="S6742" i="18" s="1"/>
  <c r="R6741" i="18"/>
  <c r="S6741" i="18" s="1"/>
  <c r="R6740" i="18"/>
  <c r="S6740" i="18" s="1"/>
  <c r="R6739" i="18"/>
  <c r="S6739" i="18" s="1"/>
  <c r="R6738" i="18"/>
  <c r="S6738" i="18" s="1"/>
  <c r="R6737" i="18"/>
  <c r="S6737" i="18" s="1"/>
  <c r="R6736" i="18"/>
  <c r="S6736" i="18" s="1"/>
  <c r="R6735" i="18"/>
  <c r="S6735" i="18" s="1"/>
  <c r="R6734" i="18"/>
  <c r="S6734" i="18" s="1"/>
  <c r="R6733" i="18"/>
  <c r="S6733" i="18" s="1"/>
  <c r="R6732" i="18"/>
  <c r="S6732" i="18" s="1"/>
  <c r="R6731" i="18"/>
  <c r="S6731" i="18" s="1"/>
  <c r="R6730" i="18"/>
  <c r="S6730" i="18" s="1"/>
  <c r="R6729" i="18"/>
  <c r="S6729" i="18" s="1"/>
  <c r="R6728" i="18"/>
  <c r="S6728" i="18" s="1"/>
  <c r="R6727" i="18"/>
  <c r="S6727" i="18" s="1"/>
  <c r="R6726" i="18"/>
  <c r="S6726" i="18" s="1"/>
  <c r="R6725" i="18"/>
  <c r="S6725" i="18" s="1"/>
  <c r="R6724" i="18"/>
  <c r="S6724" i="18" s="1"/>
  <c r="R6723" i="18"/>
  <c r="S6723" i="18" s="1"/>
  <c r="R6722" i="18"/>
  <c r="S6722" i="18" s="1"/>
  <c r="R6721" i="18"/>
  <c r="S6721" i="18" s="1"/>
  <c r="R6720" i="18"/>
  <c r="S6720" i="18" s="1"/>
  <c r="R6719" i="18"/>
  <c r="S6719" i="18" s="1"/>
  <c r="R6718" i="18"/>
  <c r="S6718" i="18" s="1"/>
  <c r="R6717" i="18"/>
  <c r="S6717" i="18" s="1"/>
  <c r="R6716" i="18"/>
  <c r="S6716" i="18" s="1"/>
  <c r="R6715" i="18"/>
  <c r="S6715" i="18" s="1"/>
  <c r="R6714" i="18"/>
  <c r="S6714" i="18" s="1"/>
  <c r="R6713" i="18"/>
  <c r="S6713" i="18" s="1"/>
  <c r="R6712" i="18"/>
  <c r="S6712" i="18" s="1"/>
  <c r="R6711" i="18"/>
  <c r="S6711" i="18" s="1"/>
  <c r="R6710" i="18"/>
  <c r="S6710" i="18" s="1"/>
  <c r="R6709" i="18"/>
  <c r="S6709" i="18" s="1"/>
  <c r="R6708" i="18"/>
  <c r="S6708" i="18" s="1"/>
  <c r="R6707" i="18"/>
  <c r="S6707" i="18" s="1"/>
  <c r="R6706" i="18"/>
  <c r="S6706" i="18" s="1"/>
  <c r="R6705" i="18"/>
  <c r="S6705" i="18" s="1"/>
  <c r="R6704" i="18"/>
  <c r="S6704" i="18" s="1"/>
  <c r="R6703" i="18"/>
  <c r="S6703" i="18" s="1"/>
  <c r="R6702" i="18"/>
  <c r="S6702" i="18" s="1"/>
  <c r="R6701" i="18"/>
  <c r="S6701" i="18" s="1"/>
  <c r="R6700" i="18"/>
  <c r="S6700" i="18" s="1"/>
  <c r="R6699" i="18"/>
  <c r="S6699" i="18" s="1"/>
  <c r="R6698" i="18"/>
  <c r="S6698" i="18" s="1"/>
  <c r="R6697" i="18"/>
  <c r="S6697" i="18" s="1"/>
  <c r="R6696" i="18"/>
  <c r="S6696" i="18" s="1"/>
  <c r="R6695" i="18"/>
  <c r="S6695" i="18" s="1"/>
  <c r="R6694" i="18"/>
  <c r="S6694" i="18" s="1"/>
  <c r="R6693" i="18"/>
  <c r="S6693" i="18" s="1"/>
  <c r="R6692" i="18"/>
  <c r="S6692" i="18" s="1"/>
  <c r="R6691" i="18"/>
  <c r="S6691" i="18" s="1"/>
  <c r="R6690" i="18"/>
  <c r="S6690" i="18" s="1"/>
  <c r="R6689" i="18"/>
  <c r="S6689" i="18" s="1"/>
  <c r="R6688" i="18"/>
  <c r="S6688" i="18" s="1"/>
  <c r="R6687" i="18"/>
  <c r="S6687" i="18" s="1"/>
  <c r="R6686" i="18"/>
  <c r="S6686" i="18" s="1"/>
  <c r="R6685" i="18"/>
  <c r="S6685" i="18" s="1"/>
  <c r="R6684" i="18"/>
  <c r="S6684" i="18" s="1"/>
  <c r="R6683" i="18"/>
  <c r="S6683" i="18" s="1"/>
  <c r="R6682" i="18"/>
  <c r="S6682" i="18" s="1"/>
  <c r="R6681" i="18"/>
  <c r="S6681" i="18" s="1"/>
  <c r="R6680" i="18"/>
  <c r="S6680" i="18" s="1"/>
  <c r="R6679" i="18"/>
  <c r="S6679" i="18" s="1"/>
  <c r="R6678" i="18"/>
  <c r="S6678" i="18" s="1"/>
  <c r="R6677" i="18"/>
  <c r="S6677" i="18" s="1"/>
  <c r="R6676" i="18"/>
  <c r="S6676" i="18" s="1"/>
  <c r="R6675" i="18"/>
  <c r="S6675" i="18" s="1"/>
  <c r="R6674" i="18"/>
  <c r="S6674" i="18" s="1"/>
  <c r="R6673" i="18"/>
  <c r="S6673" i="18" s="1"/>
  <c r="R6672" i="18"/>
  <c r="S6672" i="18" s="1"/>
  <c r="R6671" i="18"/>
  <c r="S6671" i="18" s="1"/>
  <c r="R6670" i="18"/>
  <c r="S6670" i="18" s="1"/>
  <c r="R6669" i="18"/>
  <c r="S6669" i="18" s="1"/>
  <c r="R6668" i="18"/>
  <c r="S6668" i="18" s="1"/>
  <c r="R6667" i="18"/>
  <c r="S6667" i="18" s="1"/>
  <c r="R6666" i="18"/>
  <c r="S6666" i="18" s="1"/>
  <c r="R6665" i="18"/>
  <c r="S6665" i="18" s="1"/>
  <c r="R6664" i="18"/>
  <c r="S6664" i="18" s="1"/>
  <c r="R6663" i="18"/>
  <c r="S6663" i="18" s="1"/>
  <c r="R6662" i="18"/>
  <c r="S6662" i="18" s="1"/>
  <c r="R6661" i="18"/>
  <c r="S6661" i="18" s="1"/>
  <c r="R6660" i="18"/>
  <c r="S6660" i="18" s="1"/>
  <c r="R6659" i="18"/>
  <c r="S6659" i="18" s="1"/>
  <c r="R6658" i="18"/>
  <c r="S6658" i="18" s="1"/>
  <c r="R6657" i="18"/>
  <c r="S6657" i="18" s="1"/>
  <c r="R6656" i="18"/>
  <c r="S6656" i="18" s="1"/>
  <c r="R6655" i="18"/>
  <c r="S6655" i="18" s="1"/>
  <c r="R6654" i="18"/>
  <c r="S6654" i="18" s="1"/>
  <c r="R6653" i="18"/>
  <c r="S6653" i="18" s="1"/>
  <c r="R6652" i="18"/>
  <c r="S6652" i="18" s="1"/>
  <c r="R6651" i="18"/>
  <c r="S6651" i="18" s="1"/>
  <c r="R6650" i="18"/>
  <c r="S6650" i="18" s="1"/>
  <c r="R6649" i="18"/>
  <c r="S6649" i="18" s="1"/>
  <c r="R6648" i="18"/>
  <c r="S6648" i="18" s="1"/>
  <c r="R6647" i="18"/>
  <c r="S6647" i="18" s="1"/>
  <c r="R6646" i="18"/>
  <c r="S6646" i="18" s="1"/>
  <c r="R6645" i="18"/>
  <c r="S6645" i="18" s="1"/>
  <c r="R6644" i="18"/>
  <c r="S6644" i="18" s="1"/>
  <c r="R6643" i="18"/>
  <c r="S6643" i="18" s="1"/>
  <c r="R6642" i="18"/>
  <c r="S6642" i="18" s="1"/>
  <c r="R6641" i="18"/>
  <c r="S6641" i="18" s="1"/>
  <c r="R6640" i="18"/>
  <c r="S6640" i="18" s="1"/>
  <c r="R6639" i="18"/>
  <c r="S6639" i="18" s="1"/>
  <c r="R6638" i="18"/>
  <c r="S6638" i="18" s="1"/>
  <c r="R6637" i="18"/>
  <c r="S6637" i="18" s="1"/>
  <c r="R6636" i="18"/>
  <c r="S6636" i="18" s="1"/>
  <c r="R6635" i="18"/>
  <c r="S6635" i="18" s="1"/>
  <c r="R6634" i="18"/>
  <c r="S6634" i="18" s="1"/>
  <c r="R6633" i="18"/>
  <c r="S6633" i="18" s="1"/>
  <c r="R6632" i="18"/>
  <c r="S6632" i="18" s="1"/>
  <c r="R6631" i="18"/>
  <c r="S6631" i="18" s="1"/>
  <c r="R6630" i="18"/>
  <c r="S6630" i="18" s="1"/>
  <c r="R6629" i="18"/>
  <c r="S6629" i="18" s="1"/>
  <c r="R6628" i="18"/>
  <c r="S6628" i="18" s="1"/>
  <c r="R6627" i="18"/>
  <c r="S6627" i="18" s="1"/>
  <c r="R6626" i="18"/>
  <c r="S6626" i="18" s="1"/>
  <c r="R6625" i="18"/>
  <c r="S6625" i="18" s="1"/>
  <c r="R6624" i="18"/>
  <c r="S6624" i="18" s="1"/>
  <c r="R6623" i="18"/>
  <c r="S6623" i="18" s="1"/>
  <c r="R6622" i="18"/>
  <c r="S6622" i="18" s="1"/>
  <c r="R6621" i="18"/>
  <c r="S6621" i="18" s="1"/>
  <c r="R6620" i="18"/>
  <c r="S6620" i="18" s="1"/>
  <c r="R6619" i="18"/>
  <c r="S6619" i="18" s="1"/>
  <c r="R6618" i="18"/>
  <c r="S6618" i="18" s="1"/>
  <c r="R6617" i="18"/>
  <c r="S6617" i="18" s="1"/>
  <c r="R6616" i="18"/>
  <c r="S6616" i="18" s="1"/>
  <c r="R6615" i="18"/>
  <c r="S6615" i="18" s="1"/>
  <c r="R6614" i="18"/>
  <c r="S6614" i="18" s="1"/>
  <c r="R6613" i="18"/>
  <c r="S6613" i="18" s="1"/>
  <c r="R6612" i="18"/>
  <c r="S6612" i="18" s="1"/>
  <c r="R6611" i="18"/>
  <c r="S6611" i="18" s="1"/>
  <c r="R6610" i="18"/>
  <c r="S6610" i="18" s="1"/>
  <c r="R6609" i="18"/>
  <c r="S6609" i="18" s="1"/>
  <c r="R6608" i="18"/>
  <c r="S6608" i="18" s="1"/>
  <c r="R6607" i="18"/>
  <c r="S6607" i="18" s="1"/>
  <c r="R6606" i="18"/>
  <c r="S6606" i="18" s="1"/>
  <c r="R6605" i="18"/>
  <c r="S6605" i="18" s="1"/>
  <c r="R6604" i="18"/>
  <c r="S6604" i="18" s="1"/>
  <c r="R6603" i="18"/>
  <c r="S6603" i="18" s="1"/>
  <c r="R6602" i="18"/>
  <c r="S6602" i="18" s="1"/>
  <c r="R6601" i="18"/>
  <c r="S6601" i="18" s="1"/>
  <c r="R6600" i="18"/>
  <c r="S6600" i="18" s="1"/>
  <c r="R6599" i="18"/>
  <c r="S6599" i="18" s="1"/>
  <c r="R6598" i="18"/>
  <c r="S6598" i="18" s="1"/>
  <c r="R6597" i="18"/>
  <c r="S6597" i="18" s="1"/>
  <c r="R6596" i="18"/>
  <c r="S6596" i="18" s="1"/>
  <c r="R6595" i="18"/>
  <c r="S6595" i="18" s="1"/>
  <c r="R6594" i="18"/>
  <c r="S6594" i="18" s="1"/>
  <c r="R6593" i="18"/>
  <c r="S6593" i="18" s="1"/>
  <c r="R6592" i="18"/>
  <c r="S6592" i="18" s="1"/>
  <c r="R6591" i="18"/>
  <c r="S6591" i="18" s="1"/>
  <c r="R6590" i="18"/>
  <c r="S6590" i="18" s="1"/>
  <c r="R6589" i="18"/>
  <c r="S6589" i="18" s="1"/>
  <c r="R6588" i="18"/>
  <c r="S6588" i="18" s="1"/>
  <c r="R6587" i="18"/>
  <c r="S6587" i="18" s="1"/>
  <c r="R6586" i="18"/>
  <c r="S6586" i="18" s="1"/>
  <c r="R6585" i="18"/>
  <c r="S6585" i="18" s="1"/>
  <c r="R6584" i="18"/>
  <c r="S6584" i="18" s="1"/>
  <c r="R6583" i="18"/>
  <c r="S6583" i="18" s="1"/>
  <c r="R6582" i="18"/>
  <c r="S6582" i="18" s="1"/>
  <c r="R6581" i="18"/>
  <c r="S6581" i="18" s="1"/>
  <c r="R6580" i="18"/>
  <c r="S6580" i="18" s="1"/>
  <c r="R6579" i="18"/>
  <c r="S6579" i="18" s="1"/>
  <c r="R6578" i="18"/>
  <c r="S6578" i="18" s="1"/>
  <c r="R6577" i="18"/>
  <c r="S6577" i="18" s="1"/>
  <c r="R6576" i="18"/>
  <c r="S6576" i="18" s="1"/>
  <c r="R6575" i="18"/>
  <c r="S6575" i="18" s="1"/>
  <c r="R6574" i="18"/>
  <c r="S6574" i="18" s="1"/>
  <c r="R6573" i="18"/>
  <c r="S6573" i="18" s="1"/>
  <c r="R6572" i="18"/>
  <c r="S6572" i="18" s="1"/>
  <c r="R6571" i="18"/>
  <c r="S6571" i="18" s="1"/>
  <c r="R6570" i="18"/>
  <c r="S6570" i="18" s="1"/>
  <c r="R6569" i="18"/>
  <c r="S6569" i="18" s="1"/>
  <c r="R6568" i="18"/>
  <c r="S6568" i="18" s="1"/>
  <c r="R6567" i="18"/>
  <c r="S6567" i="18" s="1"/>
  <c r="R6566" i="18"/>
  <c r="S6566" i="18" s="1"/>
  <c r="R6565" i="18"/>
  <c r="S6565" i="18" s="1"/>
  <c r="R6564" i="18"/>
  <c r="S6564" i="18" s="1"/>
  <c r="R6563" i="18"/>
  <c r="S6563" i="18" s="1"/>
  <c r="R6562" i="18"/>
  <c r="S6562" i="18" s="1"/>
  <c r="R6561" i="18"/>
  <c r="S6561" i="18" s="1"/>
  <c r="R6560" i="18"/>
  <c r="S6560" i="18" s="1"/>
  <c r="R6559" i="18"/>
  <c r="S6559" i="18" s="1"/>
  <c r="R6558" i="18"/>
  <c r="S6558" i="18" s="1"/>
  <c r="R6557" i="18"/>
  <c r="S6557" i="18" s="1"/>
  <c r="R6556" i="18"/>
  <c r="S6556" i="18" s="1"/>
  <c r="R6555" i="18"/>
  <c r="S6555" i="18" s="1"/>
  <c r="R6554" i="18"/>
  <c r="S6554" i="18" s="1"/>
  <c r="R6553" i="18"/>
  <c r="S6553" i="18" s="1"/>
  <c r="R6552" i="18"/>
  <c r="S6552" i="18" s="1"/>
  <c r="R6551" i="18"/>
  <c r="S6551" i="18" s="1"/>
  <c r="R6550" i="18"/>
  <c r="S6550" i="18" s="1"/>
  <c r="R6549" i="18"/>
  <c r="S6549" i="18" s="1"/>
  <c r="R6548" i="18"/>
  <c r="S6548" i="18" s="1"/>
  <c r="R6547" i="18"/>
  <c r="S6547" i="18" s="1"/>
  <c r="R6546" i="18"/>
  <c r="S6546" i="18" s="1"/>
  <c r="R6545" i="18"/>
  <c r="S6545" i="18" s="1"/>
  <c r="R6544" i="18"/>
  <c r="S6544" i="18" s="1"/>
  <c r="R6543" i="18"/>
  <c r="S6543" i="18" s="1"/>
  <c r="R6542" i="18"/>
  <c r="S6542" i="18" s="1"/>
  <c r="R6541" i="18"/>
  <c r="S6541" i="18" s="1"/>
  <c r="R6540" i="18"/>
  <c r="S6540" i="18" s="1"/>
  <c r="R6539" i="18"/>
  <c r="S6539" i="18" s="1"/>
  <c r="R6538" i="18"/>
  <c r="S6538" i="18" s="1"/>
  <c r="R6537" i="18"/>
  <c r="S6537" i="18" s="1"/>
  <c r="R6536" i="18"/>
  <c r="S6536" i="18" s="1"/>
  <c r="R6535" i="18"/>
  <c r="S6535" i="18" s="1"/>
  <c r="R6534" i="18"/>
  <c r="S6534" i="18" s="1"/>
  <c r="R6533" i="18"/>
  <c r="S6533" i="18" s="1"/>
  <c r="R6532" i="18"/>
  <c r="S6532" i="18" s="1"/>
  <c r="R6531" i="18"/>
  <c r="S6531" i="18" s="1"/>
  <c r="R6530" i="18"/>
  <c r="S6530" i="18" s="1"/>
  <c r="R6529" i="18"/>
  <c r="S6529" i="18" s="1"/>
  <c r="R6528" i="18"/>
  <c r="S6528" i="18" s="1"/>
  <c r="R6527" i="18"/>
  <c r="S6527" i="18" s="1"/>
  <c r="R6526" i="18"/>
  <c r="S6526" i="18" s="1"/>
  <c r="R6525" i="18"/>
  <c r="S6525" i="18" s="1"/>
  <c r="R6524" i="18"/>
  <c r="S6524" i="18" s="1"/>
  <c r="R6523" i="18"/>
  <c r="S6523" i="18" s="1"/>
  <c r="R6522" i="18"/>
  <c r="S6522" i="18" s="1"/>
  <c r="R6521" i="18"/>
  <c r="S6521" i="18" s="1"/>
  <c r="R6520" i="18"/>
  <c r="S6520" i="18" s="1"/>
  <c r="R6519" i="18"/>
  <c r="S6519" i="18" s="1"/>
  <c r="R6518" i="18"/>
  <c r="S6518" i="18" s="1"/>
  <c r="R6517" i="18"/>
  <c r="S6517" i="18" s="1"/>
  <c r="R6516" i="18"/>
  <c r="S6516" i="18" s="1"/>
  <c r="R6515" i="18"/>
  <c r="S6515" i="18" s="1"/>
  <c r="R6514" i="18"/>
  <c r="S6514" i="18" s="1"/>
  <c r="R6513" i="18"/>
  <c r="S6513" i="18" s="1"/>
  <c r="R6512" i="18"/>
  <c r="S6512" i="18" s="1"/>
  <c r="R6511" i="18"/>
  <c r="S6511" i="18" s="1"/>
  <c r="R6510" i="18"/>
  <c r="S6510" i="18" s="1"/>
  <c r="R6509" i="18"/>
  <c r="S6509" i="18" s="1"/>
  <c r="R6508" i="18"/>
  <c r="S6508" i="18" s="1"/>
  <c r="R6507" i="18"/>
  <c r="S6507" i="18" s="1"/>
  <c r="R6506" i="18"/>
  <c r="S6506" i="18" s="1"/>
  <c r="R6505" i="18"/>
  <c r="S6505" i="18" s="1"/>
  <c r="R6504" i="18"/>
  <c r="S6504" i="18" s="1"/>
  <c r="R6503" i="18"/>
  <c r="S6503" i="18" s="1"/>
  <c r="R6502" i="18"/>
  <c r="S6502" i="18" s="1"/>
  <c r="R6501" i="18"/>
  <c r="S6501" i="18" s="1"/>
  <c r="R6500" i="18"/>
  <c r="S6500" i="18" s="1"/>
  <c r="R6499" i="18"/>
  <c r="S6499" i="18" s="1"/>
  <c r="R6498" i="18"/>
  <c r="S6498" i="18" s="1"/>
  <c r="R6497" i="18"/>
  <c r="S6497" i="18" s="1"/>
  <c r="R6496" i="18"/>
  <c r="S6496" i="18" s="1"/>
  <c r="R6495" i="18"/>
  <c r="S6495" i="18" s="1"/>
  <c r="R6494" i="18"/>
  <c r="S6494" i="18" s="1"/>
  <c r="R6493" i="18"/>
  <c r="S6493" i="18" s="1"/>
  <c r="R6492" i="18"/>
  <c r="S6492" i="18" s="1"/>
  <c r="R6491" i="18"/>
  <c r="S6491" i="18" s="1"/>
  <c r="R6490" i="18"/>
  <c r="S6490" i="18" s="1"/>
  <c r="R6489" i="18"/>
  <c r="S6489" i="18" s="1"/>
  <c r="R6488" i="18"/>
  <c r="S6488" i="18" s="1"/>
  <c r="R6487" i="18"/>
  <c r="S6487" i="18" s="1"/>
  <c r="R6486" i="18"/>
  <c r="S6486" i="18" s="1"/>
  <c r="R6485" i="18"/>
  <c r="S6485" i="18" s="1"/>
  <c r="R6484" i="18"/>
  <c r="S6484" i="18" s="1"/>
  <c r="R6483" i="18"/>
  <c r="S6483" i="18" s="1"/>
  <c r="R6482" i="18"/>
  <c r="S6482" i="18" s="1"/>
  <c r="R6481" i="18"/>
  <c r="S6481" i="18" s="1"/>
  <c r="R6480" i="18"/>
  <c r="S6480" i="18" s="1"/>
  <c r="R6479" i="18"/>
  <c r="S6479" i="18" s="1"/>
  <c r="R6478" i="18"/>
  <c r="S6478" i="18" s="1"/>
  <c r="R6477" i="18"/>
  <c r="S6477" i="18" s="1"/>
  <c r="R6476" i="18"/>
  <c r="S6476" i="18" s="1"/>
  <c r="R6475" i="18"/>
  <c r="S6475" i="18" s="1"/>
  <c r="R6474" i="18"/>
  <c r="S6474" i="18" s="1"/>
  <c r="R6473" i="18"/>
  <c r="S6473" i="18" s="1"/>
  <c r="R6472" i="18"/>
  <c r="S6472" i="18" s="1"/>
  <c r="R6471" i="18"/>
  <c r="S6471" i="18" s="1"/>
  <c r="R6470" i="18"/>
  <c r="S6470" i="18" s="1"/>
  <c r="R6469" i="18"/>
  <c r="S6469" i="18" s="1"/>
  <c r="R6468" i="18"/>
  <c r="S6468" i="18" s="1"/>
  <c r="R6467" i="18"/>
  <c r="S6467" i="18" s="1"/>
  <c r="R6466" i="18"/>
  <c r="S6466" i="18" s="1"/>
  <c r="R6465" i="18"/>
  <c r="S6465" i="18" s="1"/>
  <c r="R6464" i="18"/>
  <c r="S6464" i="18" s="1"/>
  <c r="R6463" i="18"/>
  <c r="S6463" i="18" s="1"/>
  <c r="R6462" i="18"/>
  <c r="S6462" i="18" s="1"/>
  <c r="R6461" i="18"/>
  <c r="S6461" i="18" s="1"/>
  <c r="R6460" i="18"/>
  <c r="S6460" i="18" s="1"/>
  <c r="R6459" i="18"/>
  <c r="S6459" i="18" s="1"/>
  <c r="R6458" i="18"/>
  <c r="S6458" i="18" s="1"/>
  <c r="R6457" i="18"/>
  <c r="S6457" i="18" s="1"/>
  <c r="R6456" i="18"/>
  <c r="S6456" i="18" s="1"/>
  <c r="R6455" i="18"/>
  <c r="S6455" i="18" s="1"/>
  <c r="R6454" i="18"/>
  <c r="S6454" i="18" s="1"/>
  <c r="R6453" i="18"/>
  <c r="S6453" i="18" s="1"/>
  <c r="R6452" i="18"/>
  <c r="S6452" i="18" s="1"/>
  <c r="R6451" i="18"/>
  <c r="S6451" i="18" s="1"/>
  <c r="R6450" i="18"/>
  <c r="S6450" i="18" s="1"/>
  <c r="R6449" i="18"/>
  <c r="S6449" i="18" s="1"/>
  <c r="R6448" i="18"/>
  <c r="S6448" i="18" s="1"/>
  <c r="R6447" i="18"/>
  <c r="S6447" i="18" s="1"/>
  <c r="R6446" i="18"/>
  <c r="S6446" i="18" s="1"/>
  <c r="R6445" i="18"/>
  <c r="S6445" i="18" s="1"/>
  <c r="R6444" i="18"/>
  <c r="S6444" i="18" s="1"/>
  <c r="R6443" i="18"/>
  <c r="S6443" i="18" s="1"/>
  <c r="R6442" i="18"/>
  <c r="S6442" i="18" s="1"/>
  <c r="R6441" i="18"/>
  <c r="S6441" i="18" s="1"/>
  <c r="R6440" i="18"/>
  <c r="S6440" i="18" s="1"/>
  <c r="R6439" i="18"/>
  <c r="S6439" i="18" s="1"/>
  <c r="R6438" i="18"/>
  <c r="S6438" i="18" s="1"/>
  <c r="R6437" i="18"/>
  <c r="S6437" i="18" s="1"/>
  <c r="R6436" i="18"/>
  <c r="S6436" i="18" s="1"/>
  <c r="R6435" i="18"/>
  <c r="S6435" i="18" s="1"/>
  <c r="R6434" i="18"/>
  <c r="S6434" i="18" s="1"/>
  <c r="R6433" i="18"/>
  <c r="S6433" i="18" s="1"/>
  <c r="R6432" i="18"/>
  <c r="S6432" i="18" s="1"/>
  <c r="R6431" i="18"/>
  <c r="S6431" i="18" s="1"/>
  <c r="R6430" i="18"/>
  <c r="S6430" i="18" s="1"/>
  <c r="R6429" i="18"/>
  <c r="S6429" i="18" s="1"/>
  <c r="R6428" i="18"/>
  <c r="S6428" i="18" s="1"/>
  <c r="R6427" i="18"/>
  <c r="S6427" i="18" s="1"/>
  <c r="R6426" i="18"/>
  <c r="S6426" i="18" s="1"/>
  <c r="R6425" i="18"/>
  <c r="S6425" i="18" s="1"/>
  <c r="R6424" i="18"/>
  <c r="S6424" i="18" s="1"/>
  <c r="R6423" i="18"/>
  <c r="S6423" i="18" s="1"/>
  <c r="R6422" i="18"/>
  <c r="S6422" i="18" s="1"/>
  <c r="R6421" i="18"/>
  <c r="S6421" i="18" s="1"/>
  <c r="R6420" i="18"/>
  <c r="S6420" i="18" s="1"/>
  <c r="R6419" i="18"/>
  <c r="S6419" i="18" s="1"/>
  <c r="R6418" i="18"/>
  <c r="S6418" i="18" s="1"/>
  <c r="R6417" i="18"/>
  <c r="S6417" i="18" s="1"/>
  <c r="R6416" i="18"/>
  <c r="S6416" i="18" s="1"/>
  <c r="R6415" i="18"/>
  <c r="S6415" i="18" s="1"/>
  <c r="R6414" i="18"/>
  <c r="S6414" i="18" s="1"/>
  <c r="R6413" i="18"/>
  <c r="S6413" i="18" s="1"/>
  <c r="R6412" i="18"/>
  <c r="S6412" i="18" s="1"/>
  <c r="R6411" i="18"/>
  <c r="S6411" i="18" s="1"/>
  <c r="R6410" i="18"/>
  <c r="S6410" i="18" s="1"/>
  <c r="R6409" i="18"/>
  <c r="S6409" i="18" s="1"/>
  <c r="R6408" i="18"/>
  <c r="S6408" i="18" s="1"/>
  <c r="R6407" i="18"/>
  <c r="S6407" i="18" s="1"/>
  <c r="R6406" i="18"/>
  <c r="S6406" i="18" s="1"/>
  <c r="R6405" i="18"/>
  <c r="S6405" i="18" s="1"/>
  <c r="R6404" i="18"/>
  <c r="S6404" i="18" s="1"/>
  <c r="R6403" i="18"/>
  <c r="S6403" i="18" s="1"/>
  <c r="R6402" i="18"/>
  <c r="S6402" i="18" s="1"/>
  <c r="R6401" i="18"/>
  <c r="S6401" i="18" s="1"/>
  <c r="R6400" i="18"/>
  <c r="S6400" i="18" s="1"/>
  <c r="R6399" i="18"/>
  <c r="S6399" i="18" s="1"/>
  <c r="R6398" i="18"/>
  <c r="S6398" i="18" s="1"/>
  <c r="R6397" i="18"/>
  <c r="S6397" i="18" s="1"/>
  <c r="R6396" i="18"/>
  <c r="S6396" i="18" s="1"/>
  <c r="R6395" i="18"/>
  <c r="S6395" i="18" s="1"/>
  <c r="R6394" i="18"/>
  <c r="S6394" i="18" s="1"/>
  <c r="R6393" i="18"/>
  <c r="S6393" i="18" s="1"/>
  <c r="R6392" i="18"/>
  <c r="S6392" i="18" s="1"/>
  <c r="R6391" i="18"/>
  <c r="S6391" i="18" s="1"/>
  <c r="R6390" i="18"/>
  <c r="S6390" i="18" s="1"/>
  <c r="R6389" i="18"/>
  <c r="S6389" i="18" s="1"/>
  <c r="R6388" i="18"/>
  <c r="S6388" i="18" s="1"/>
  <c r="R6387" i="18"/>
  <c r="S6387" i="18" s="1"/>
  <c r="R6386" i="18"/>
  <c r="S6386" i="18" s="1"/>
  <c r="R6385" i="18"/>
  <c r="S6385" i="18" s="1"/>
  <c r="R6384" i="18"/>
  <c r="S6384" i="18" s="1"/>
  <c r="R6383" i="18"/>
  <c r="S6383" i="18" s="1"/>
  <c r="R6382" i="18"/>
  <c r="S6382" i="18" s="1"/>
  <c r="R6381" i="18"/>
  <c r="S6381" i="18" s="1"/>
  <c r="R6380" i="18"/>
  <c r="S6380" i="18" s="1"/>
  <c r="R6379" i="18"/>
  <c r="S6379" i="18" s="1"/>
  <c r="R6378" i="18"/>
  <c r="S6378" i="18" s="1"/>
  <c r="R6377" i="18"/>
  <c r="S6377" i="18" s="1"/>
  <c r="R6376" i="18"/>
  <c r="S6376" i="18" s="1"/>
  <c r="R6375" i="18"/>
  <c r="S6375" i="18" s="1"/>
  <c r="R6374" i="18"/>
  <c r="S6374" i="18" s="1"/>
  <c r="R6373" i="18"/>
  <c r="S6373" i="18" s="1"/>
  <c r="R6372" i="18"/>
  <c r="S6372" i="18" s="1"/>
  <c r="R6371" i="18"/>
  <c r="S6371" i="18" s="1"/>
  <c r="R6370" i="18"/>
  <c r="S6370" i="18" s="1"/>
  <c r="R6369" i="18"/>
  <c r="S6369" i="18" s="1"/>
  <c r="R6368" i="18"/>
  <c r="S6368" i="18" s="1"/>
  <c r="R6367" i="18"/>
  <c r="S6367" i="18" s="1"/>
  <c r="R6366" i="18"/>
  <c r="S6366" i="18" s="1"/>
  <c r="R6365" i="18"/>
  <c r="S6365" i="18" s="1"/>
  <c r="R6364" i="18"/>
  <c r="S6364" i="18" s="1"/>
  <c r="R6363" i="18"/>
  <c r="S6363" i="18" s="1"/>
  <c r="R6362" i="18"/>
  <c r="S6362" i="18" s="1"/>
  <c r="R6361" i="18"/>
  <c r="S6361" i="18" s="1"/>
  <c r="R6360" i="18"/>
  <c r="S6360" i="18" s="1"/>
  <c r="R6359" i="18"/>
  <c r="S6359" i="18" s="1"/>
  <c r="R6358" i="18"/>
  <c r="S6358" i="18" s="1"/>
  <c r="R6357" i="18"/>
  <c r="S6357" i="18" s="1"/>
  <c r="R6356" i="18"/>
  <c r="S6356" i="18" s="1"/>
  <c r="R6355" i="18"/>
  <c r="S6355" i="18" s="1"/>
  <c r="R6354" i="18"/>
  <c r="S6354" i="18" s="1"/>
  <c r="R6353" i="18"/>
  <c r="S6353" i="18" s="1"/>
  <c r="R6352" i="18"/>
  <c r="S6352" i="18" s="1"/>
  <c r="R6351" i="18"/>
  <c r="S6351" i="18" s="1"/>
  <c r="R6350" i="18"/>
  <c r="S6350" i="18" s="1"/>
  <c r="R6349" i="18"/>
  <c r="S6349" i="18" s="1"/>
  <c r="R6348" i="18"/>
  <c r="S6348" i="18" s="1"/>
  <c r="R6347" i="18"/>
  <c r="S6347" i="18" s="1"/>
  <c r="R6346" i="18"/>
  <c r="S6346" i="18" s="1"/>
  <c r="R6345" i="18"/>
  <c r="S6345" i="18" s="1"/>
  <c r="R6344" i="18"/>
  <c r="S6344" i="18" s="1"/>
  <c r="R6343" i="18"/>
  <c r="S6343" i="18" s="1"/>
  <c r="R6342" i="18"/>
  <c r="S6342" i="18" s="1"/>
  <c r="R6341" i="18"/>
  <c r="S6341" i="18" s="1"/>
  <c r="R6340" i="18"/>
  <c r="S6340" i="18" s="1"/>
  <c r="R6339" i="18"/>
  <c r="S6339" i="18" s="1"/>
  <c r="R6338" i="18"/>
  <c r="S6338" i="18" s="1"/>
  <c r="R6337" i="18"/>
  <c r="S6337" i="18" s="1"/>
  <c r="R6336" i="18"/>
  <c r="S6336" i="18" s="1"/>
  <c r="R6335" i="18"/>
  <c r="S6335" i="18" s="1"/>
  <c r="R6334" i="18"/>
  <c r="S6334" i="18" s="1"/>
  <c r="R6333" i="18"/>
  <c r="S6333" i="18" s="1"/>
  <c r="R6332" i="18"/>
  <c r="S6332" i="18" s="1"/>
  <c r="R6331" i="18"/>
  <c r="S6331" i="18" s="1"/>
  <c r="R6330" i="18"/>
  <c r="S6330" i="18" s="1"/>
  <c r="R6329" i="18"/>
  <c r="S6329" i="18" s="1"/>
  <c r="R6328" i="18"/>
  <c r="S6328" i="18" s="1"/>
  <c r="R6327" i="18"/>
  <c r="S6327" i="18" s="1"/>
  <c r="R6326" i="18"/>
  <c r="S6326" i="18" s="1"/>
  <c r="R6325" i="18"/>
  <c r="S6325" i="18" s="1"/>
  <c r="R6324" i="18"/>
  <c r="S6324" i="18" s="1"/>
  <c r="R6323" i="18"/>
  <c r="S6323" i="18" s="1"/>
  <c r="R6322" i="18"/>
  <c r="S6322" i="18" s="1"/>
  <c r="R6321" i="18"/>
  <c r="S6321" i="18" s="1"/>
  <c r="R6320" i="18"/>
  <c r="S6320" i="18" s="1"/>
  <c r="R6319" i="18"/>
  <c r="S6319" i="18" s="1"/>
  <c r="R6318" i="18"/>
  <c r="S6318" i="18" s="1"/>
  <c r="R6317" i="18"/>
  <c r="S6317" i="18" s="1"/>
  <c r="R6316" i="18"/>
  <c r="S6316" i="18" s="1"/>
  <c r="R6315" i="18"/>
  <c r="S6315" i="18" s="1"/>
  <c r="R6314" i="18"/>
  <c r="S6314" i="18" s="1"/>
  <c r="R6313" i="18"/>
  <c r="S6313" i="18" s="1"/>
  <c r="R6312" i="18"/>
  <c r="S6312" i="18" s="1"/>
  <c r="R6311" i="18"/>
  <c r="S6311" i="18" s="1"/>
  <c r="R6310" i="18"/>
  <c r="S6310" i="18" s="1"/>
  <c r="R6309" i="18"/>
  <c r="S6309" i="18" s="1"/>
  <c r="R6308" i="18"/>
  <c r="S6308" i="18" s="1"/>
  <c r="R6307" i="18"/>
  <c r="S6307" i="18" s="1"/>
  <c r="R6306" i="18"/>
  <c r="S6306" i="18" s="1"/>
  <c r="R6305" i="18"/>
  <c r="S6305" i="18" s="1"/>
  <c r="R6304" i="18"/>
  <c r="S6304" i="18" s="1"/>
  <c r="R6303" i="18"/>
  <c r="S6303" i="18" s="1"/>
  <c r="R6302" i="18"/>
  <c r="S6302" i="18" s="1"/>
  <c r="R6301" i="18"/>
  <c r="S6301" i="18" s="1"/>
  <c r="R6300" i="18"/>
  <c r="S6300" i="18" s="1"/>
  <c r="R6299" i="18"/>
  <c r="S6299" i="18" s="1"/>
  <c r="R6298" i="18"/>
  <c r="S6298" i="18" s="1"/>
  <c r="R6297" i="18"/>
  <c r="S6297" i="18" s="1"/>
  <c r="R6296" i="18"/>
  <c r="S6296" i="18" s="1"/>
  <c r="R6295" i="18"/>
  <c r="S6295" i="18" s="1"/>
  <c r="R6294" i="18"/>
  <c r="S6294" i="18" s="1"/>
  <c r="R6293" i="18"/>
  <c r="S6293" i="18" s="1"/>
  <c r="R6292" i="18"/>
  <c r="S6292" i="18" s="1"/>
  <c r="R6291" i="18"/>
  <c r="S6291" i="18" s="1"/>
  <c r="R6290" i="18"/>
  <c r="S6290" i="18" s="1"/>
  <c r="R6289" i="18"/>
  <c r="S6289" i="18" s="1"/>
  <c r="R6288" i="18"/>
  <c r="S6288" i="18" s="1"/>
  <c r="R6287" i="18"/>
  <c r="S6287" i="18" s="1"/>
  <c r="R6286" i="18"/>
  <c r="S6286" i="18" s="1"/>
  <c r="R6285" i="18"/>
  <c r="S6285" i="18" s="1"/>
  <c r="R6284" i="18"/>
  <c r="S6284" i="18" s="1"/>
  <c r="R6283" i="18"/>
  <c r="S6283" i="18" s="1"/>
  <c r="R6282" i="18"/>
  <c r="S6282" i="18" s="1"/>
  <c r="R6281" i="18"/>
  <c r="S6281" i="18" s="1"/>
  <c r="R6280" i="18"/>
  <c r="S6280" i="18" s="1"/>
  <c r="R6279" i="18"/>
  <c r="S6279" i="18" s="1"/>
  <c r="R6278" i="18"/>
  <c r="S6278" i="18" s="1"/>
  <c r="R6277" i="18"/>
  <c r="S6277" i="18" s="1"/>
  <c r="R6276" i="18"/>
  <c r="S6276" i="18" s="1"/>
  <c r="R6275" i="18"/>
  <c r="S6275" i="18" s="1"/>
  <c r="R6274" i="18"/>
  <c r="S6274" i="18" s="1"/>
  <c r="R6273" i="18"/>
  <c r="S6273" i="18" s="1"/>
  <c r="R6272" i="18"/>
  <c r="S6272" i="18" s="1"/>
  <c r="R6271" i="18"/>
  <c r="S6271" i="18" s="1"/>
  <c r="R6270" i="18"/>
  <c r="S6270" i="18" s="1"/>
  <c r="R6269" i="18"/>
  <c r="S6269" i="18" s="1"/>
  <c r="R6268" i="18"/>
  <c r="S6268" i="18" s="1"/>
  <c r="R6267" i="18"/>
  <c r="S6267" i="18" s="1"/>
  <c r="R6266" i="18"/>
  <c r="S6266" i="18" s="1"/>
  <c r="R6265" i="18"/>
  <c r="S6265" i="18" s="1"/>
  <c r="R6264" i="18"/>
  <c r="S6264" i="18" s="1"/>
  <c r="R6263" i="18"/>
  <c r="S6263" i="18" s="1"/>
  <c r="R6262" i="18"/>
  <c r="S6262" i="18" s="1"/>
  <c r="R6261" i="18"/>
  <c r="S6261" i="18" s="1"/>
  <c r="R6260" i="18"/>
  <c r="S6260" i="18" s="1"/>
  <c r="R6259" i="18"/>
  <c r="S6259" i="18" s="1"/>
  <c r="R6258" i="18"/>
  <c r="S6258" i="18" s="1"/>
  <c r="R6257" i="18"/>
  <c r="S6257" i="18" s="1"/>
  <c r="R6256" i="18"/>
  <c r="S6256" i="18" s="1"/>
  <c r="R6255" i="18"/>
  <c r="S6255" i="18" s="1"/>
  <c r="R6254" i="18"/>
  <c r="S6254" i="18" s="1"/>
  <c r="R6253" i="18"/>
  <c r="S6253" i="18" s="1"/>
  <c r="R6252" i="18"/>
  <c r="S6252" i="18" s="1"/>
  <c r="R6251" i="18"/>
  <c r="S6251" i="18" s="1"/>
  <c r="R6250" i="18"/>
  <c r="S6250" i="18" s="1"/>
  <c r="R6249" i="18"/>
  <c r="S6249" i="18" s="1"/>
  <c r="R6248" i="18"/>
  <c r="S6248" i="18" s="1"/>
  <c r="R6247" i="18"/>
  <c r="S6247" i="18" s="1"/>
  <c r="R6246" i="18"/>
  <c r="S6246" i="18" s="1"/>
  <c r="R6245" i="18"/>
  <c r="S6245" i="18" s="1"/>
  <c r="R6244" i="18"/>
  <c r="S6244" i="18" s="1"/>
  <c r="R6243" i="18"/>
  <c r="S6243" i="18" s="1"/>
  <c r="R6242" i="18"/>
  <c r="S6242" i="18" s="1"/>
  <c r="R6241" i="18"/>
  <c r="S6241" i="18" s="1"/>
  <c r="R6240" i="18"/>
  <c r="S6240" i="18" s="1"/>
  <c r="R6239" i="18"/>
  <c r="S6239" i="18" s="1"/>
  <c r="R6238" i="18"/>
  <c r="S6238" i="18" s="1"/>
  <c r="R6237" i="18"/>
  <c r="S6237" i="18" s="1"/>
  <c r="R6236" i="18"/>
  <c r="S6236" i="18" s="1"/>
  <c r="R6235" i="18"/>
  <c r="S6235" i="18" s="1"/>
  <c r="R6234" i="18"/>
  <c r="S6234" i="18" s="1"/>
  <c r="R6233" i="18"/>
  <c r="S6233" i="18" s="1"/>
  <c r="R6232" i="18"/>
  <c r="S6232" i="18" s="1"/>
  <c r="R6231" i="18"/>
  <c r="S6231" i="18" s="1"/>
  <c r="R6230" i="18"/>
  <c r="S6230" i="18" s="1"/>
  <c r="R6229" i="18"/>
  <c r="S6229" i="18" s="1"/>
  <c r="R6228" i="18"/>
  <c r="S6228" i="18" s="1"/>
  <c r="R6227" i="18"/>
  <c r="S6227" i="18" s="1"/>
  <c r="R6226" i="18"/>
  <c r="S6226" i="18" s="1"/>
  <c r="R6225" i="18"/>
  <c r="S6225" i="18" s="1"/>
  <c r="R6224" i="18"/>
  <c r="S6224" i="18" s="1"/>
  <c r="R6223" i="18"/>
  <c r="S6223" i="18" s="1"/>
  <c r="R6222" i="18"/>
  <c r="S6222" i="18" s="1"/>
  <c r="R6221" i="18"/>
  <c r="S6221" i="18" s="1"/>
  <c r="R6220" i="18"/>
  <c r="S6220" i="18" s="1"/>
  <c r="R6219" i="18"/>
  <c r="S6219" i="18" s="1"/>
  <c r="R6218" i="18"/>
  <c r="S6218" i="18" s="1"/>
  <c r="R6217" i="18"/>
  <c r="S6217" i="18" s="1"/>
  <c r="R6216" i="18"/>
  <c r="S6216" i="18" s="1"/>
  <c r="R6215" i="18"/>
  <c r="S6215" i="18" s="1"/>
  <c r="R6214" i="18"/>
  <c r="S6214" i="18" s="1"/>
  <c r="R6213" i="18"/>
  <c r="S6213" i="18" s="1"/>
  <c r="R6212" i="18"/>
  <c r="S6212" i="18" s="1"/>
  <c r="R6211" i="18"/>
  <c r="S6211" i="18" s="1"/>
  <c r="R6210" i="18"/>
  <c r="S6210" i="18" s="1"/>
  <c r="R6209" i="18"/>
  <c r="S6209" i="18" s="1"/>
  <c r="R6208" i="18"/>
  <c r="S6208" i="18" s="1"/>
  <c r="R6207" i="18"/>
  <c r="S6207" i="18" s="1"/>
  <c r="R6206" i="18"/>
  <c r="S6206" i="18" s="1"/>
  <c r="R6205" i="18"/>
  <c r="S6205" i="18" s="1"/>
  <c r="R6204" i="18"/>
  <c r="S6204" i="18" s="1"/>
  <c r="R6203" i="18"/>
  <c r="S6203" i="18" s="1"/>
  <c r="R6202" i="18"/>
  <c r="S6202" i="18" s="1"/>
  <c r="R6201" i="18"/>
  <c r="S6201" i="18" s="1"/>
  <c r="R6200" i="18"/>
  <c r="S6200" i="18" s="1"/>
  <c r="R6199" i="18"/>
  <c r="S6199" i="18" s="1"/>
  <c r="R6198" i="18"/>
  <c r="S6198" i="18" s="1"/>
  <c r="R6197" i="18"/>
  <c r="S6197" i="18" s="1"/>
  <c r="R6196" i="18"/>
  <c r="S6196" i="18" s="1"/>
  <c r="R6195" i="18"/>
  <c r="S6195" i="18" s="1"/>
  <c r="R6194" i="18"/>
  <c r="S6194" i="18" s="1"/>
  <c r="R6193" i="18"/>
  <c r="S6193" i="18" s="1"/>
  <c r="R6192" i="18"/>
  <c r="S6192" i="18" s="1"/>
  <c r="R6191" i="18"/>
  <c r="S6191" i="18" s="1"/>
  <c r="R6190" i="18"/>
  <c r="S6190" i="18" s="1"/>
  <c r="R6189" i="18"/>
  <c r="S6189" i="18" s="1"/>
  <c r="R6188" i="18"/>
  <c r="S6188" i="18" s="1"/>
  <c r="R6187" i="18"/>
  <c r="S6187" i="18" s="1"/>
  <c r="R6186" i="18"/>
  <c r="S6186" i="18" s="1"/>
  <c r="R6185" i="18"/>
  <c r="S6185" i="18" s="1"/>
  <c r="R6184" i="18"/>
  <c r="S6184" i="18" s="1"/>
  <c r="R6183" i="18"/>
  <c r="S6183" i="18" s="1"/>
  <c r="R6182" i="18"/>
  <c r="S6182" i="18" s="1"/>
  <c r="R6181" i="18"/>
  <c r="S6181" i="18" s="1"/>
  <c r="R6180" i="18"/>
  <c r="S6180" i="18" s="1"/>
  <c r="R6179" i="18"/>
  <c r="S6179" i="18" s="1"/>
  <c r="R6178" i="18"/>
  <c r="S6178" i="18" s="1"/>
  <c r="R6177" i="18"/>
  <c r="S6177" i="18" s="1"/>
  <c r="R6176" i="18"/>
  <c r="S6176" i="18" s="1"/>
  <c r="R6175" i="18"/>
  <c r="S6175" i="18" s="1"/>
  <c r="R6174" i="18"/>
  <c r="S6174" i="18" s="1"/>
  <c r="R6173" i="18"/>
  <c r="S6173" i="18" s="1"/>
  <c r="R6172" i="18"/>
  <c r="S6172" i="18" s="1"/>
  <c r="R6171" i="18"/>
  <c r="S6171" i="18" s="1"/>
  <c r="R6170" i="18"/>
  <c r="S6170" i="18" s="1"/>
  <c r="R6169" i="18"/>
  <c r="S6169" i="18" s="1"/>
  <c r="R6168" i="18"/>
  <c r="S6168" i="18" s="1"/>
  <c r="R6167" i="18"/>
  <c r="S6167" i="18" s="1"/>
  <c r="R6166" i="18"/>
  <c r="S6166" i="18" s="1"/>
  <c r="R6165" i="18"/>
  <c r="S6165" i="18" s="1"/>
  <c r="R6164" i="18"/>
  <c r="S6164" i="18" s="1"/>
  <c r="R6163" i="18"/>
  <c r="S6163" i="18" s="1"/>
  <c r="R6162" i="18"/>
  <c r="S6162" i="18" s="1"/>
  <c r="R6161" i="18"/>
  <c r="S6161" i="18" s="1"/>
  <c r="R6160" i="18"/>
  <c r="S6160" i="18" s="1"/>
  <c r="R6159" i="18"/>
  <c r="S6159" i="18" s="1"/>
  <c r="R6158" i="18"/>
  <c r="S6158" i="18" s="1"/>
  <c r="R6157" i="18"/>
  <c r="S6157" i="18" s="1"/>
  <c r="R6156" i="18"/>
  <c r="S6156" i="18" s="1"/>
  <c r="R6155" i="18"/>
  <c r="S6155" i="18" s="1"/>
  <c r="R6154" i="18"/>
  <c r="S6154" i="18" s="1"/>
  <c r="R6153" i="18"/>
  <c r="S6153" i="18" s="1"/>
  <c r="R6152" i="18"/>
  <c r="S6152" i="18" s="1"/>
  <c r="R6151" i="18"/>
  <c r="S6151" i="18" s="1"/>
  <c r="R6150" i="18"/>
  <c r="S6150" i="18" s="1"/>
  <c r="R6149" i="18"/>
  <c r="S6149" i="18" s="1"/>
  <c r="R6148" i="18"/>
  <c r="S6148" i="18" s="1"/>
  <c r="R6147" i="18"/>
  <c r="S6147" i="18" s="1"/>
  <c r="R6146" i="18"/>
  <c r="S6146" i="18" s="1"/>
  <c r="R6145" i="18"/>
  <c r="S6145" i="18" s="1"/>
  <c r="R6144" i="18"/>
  <c r="S6144" i="18" s="1"/>
  <c r="R6143" i="18"/>
  <c r="S6143" i="18" s="1"/>
  <c r="R6142" i="18"/>
  <c r="S6142" i="18" s="1"/>
  <c r="R6141" i="18"/>
  <c r="S6141" i="18" s="1"/>
  <c r="R6140" i="18"/>
  <c r="S6140" i="18" s="1"/>
  <c r="R6139" i="18"/>
  <c r="S6139" i="18" s="1"/>
  <c r="R6138" i="18"/>
  <c r="S6138" i="18" s="1"/>
  <c r="R6137" i="18"/>
  <c r="S6137" i="18" s="1"/>
  <c r="R6136" i="18"/>
  <c r="S6136" i="18" s="1"/>
  <c r="R6135" i="18"/>
  <c r="S6135" i="18" s="1"/>
  <c r="R6134" i="18"/>
  <c r="S6134" i="18" s="1"/>
  <c r="R6133" i="18"/>
  <c r="S6133" i="18" s="1"/>
  <c r="R6132" i="18"/>
  <c r="S6132" i="18" s="1"/>
  <c r="R6131" i="18"/>
  <c r="S6131" i="18" s="1"/>
  <c r="R6130" i="18"/>
  <c r="S6130" i="18" s="1"/>
  <c r="R6129" i="18"/>
  <c r="S6129" i="18" s="1"/>
  <c r="R6128" i="18"/>
  <c r="S6128" i="18" s="1"/>
  <c r="R6127" i="18"/>
  <c r="S6127" i="18" s="1"/>
  <c r="R6126" i="18"/>
  <c r="S6126" i="18" s="1"/>
  <c r="R6125" i="18"/>
  <c r="S6125" i="18" s="1"/>
  <c r="R6124" i="18"/>
  <c r="S6124" i="18" s="1"/>
  <c r="R6123" i="18"/>
  <c r="S6123" i="18" s="1"/>
  <c r="R6122" i="18"/>
  <c r="S6122" i="18" s="1"/>
  <c r="R6121" i="18"/>
  <c r="S6121" i="18" s="1"/>
  <c r="R6120" i="18"/>
  <c r="S6120" i="18" s="1"/>
  <c r="R6119" i="18"/>
  <c r="S6119" i="18" s="1"/>
  <c r="R6118" i="18"/>
  <c r="S6118" i="18" s="1"/>
  <c r="R6117" i="18"/>
  <c r="S6117" i="18" s="1"/>
  <c r="R6116" i="18"/>
  <c r="S6116" i="18" s="1"/>
  <c r="R6115" i="18"/>
  <c r="S6115" i="18" s="1"/>
  <c r="R6114" i="18"/>
  <c r="S6114" i="18" s="1"/>
  <c r="R6113" i="18"/>
  <c r="S6113" i="18" s="1"/>
  <c r="R6112" i="18"/>
  <c r="S6112" i="18" s="1"/>
  <c r="R6111" i="18"/>
  <c r="S6111" i="18" s="1"/>
  <c r="R6110" i="18"/>
  <c r="S6110" i="18" s="1"/>
  <c r="R6109" i="18"/>
  <c r="S6109" i="18" s="1"/>
  <c r="R6108" i="18"/>
  <c r="S6108" i="18" s="1"/>
  <c r="R6107" i="18"/>
  <c r="S6107" i="18" s="1"/>
  <c r="R6106" i="18"/>
  <c r="S6106" i="18" s="1"/>
  <c r="R6105" i="18"/>
  <c r="S6105" i="18" s="1"/>
  <c r="R6104" i="18"/>
  <c r="S6104" i="18" s="1"/>
  <c r="R6103" i="18"/>
  <c r="S6103" i="18" s="1"/>
  <c r="R6102" i="18"/>
  <c r="S6102" i="18" s="1"/>
  <c r="R6101" i="18"/>
  <c r="S6101" i="18" s="1"/>
  <c r="R6100" i="18"/>
  <c r="S6100" i="18" s="1"/>
  <c r="R6099" i="18"/>
  <c r="S6099" i="18" s="1"/>
  <c r="R6098" i="18"/>
  <c r="S6098" i="18" s="1"/>
  <c r="R6097" i="18"/>
  <c r="S6097" i="18" s="1"/>
  <c r="R6096" i="18"/>
  <c r="S6096" i="18" s="1"/>
  <c r="R6095" i="18"/>
  <c r="S6095" i="18" s="1"/>
  <c r="R6094" i="18"/>
  <c r="S6094" i="18" s="1"/>
  <c r="R6093" i="18"/>
  <c r="S6093" i="18" s="1"/>
  <c r="R6092" i="18"/>
  <c r="S6092" i="18" s="1"/>
  <c r="R6091" i="18"/>
  <c r="S6091" i="18" s="1"/>
  <c r="R6090" i="18"/>
  <c r="S6090" i="18" s="1"/>
  <c r="R6089" i="18"/>
  <c r="S6089" i="18" s="1"/>
  <c r="R6088" i="18"/>
  <c r="S6088" i="18" s="1"/>
  <c r="R6087" i="18"/>
  <c r="S6087" i="18" s="1"/>
  <c r="R6086" i="18"/>
  <c r="S6086" i="18" s="1"/>
  <c r="R6085" i="18"/>
  <c r="S6085" i="18" s="1"/>
  <c r="R6084" i="18"/>
  <c r="S6084" i="18" s="1"/>
  <c r="R6083" i="18"/>
  <c r="S6083" i="18" s="1"/>
  <c r="R6082" i="18"/>
  <c r="S6082" i="18" s="1"/>
  <c r="R6081" i="18"/>
  <c r="S6081" i="18" s="1"/>
  <c r="R6080" i="18"/>
  <c r="S6080" i="18" s="1"/>
  <c r="R6079" i="18"/>
  <c r="S6079" i="18" s="1"/>
  <c r="R6078" i="18"/>
  <c r="S6078" i="18" s="1"/>
  <c r="R6077" i="18"/>
  <c r="S6077" i="18" s="1"/>
  <c r="R6076" i="18"/>
  <c r="S6076" i="18" s="1"/>
  <c r="R6075" i="18"/>
  <c r="S6075" i="18" s="1"/>
  <c r="R6074" i="18"/>
  <c r="S6074" i="18" s="1"/>
  <c r="R6073" i="18"/>
  <c r="S6073" i="18" s="1"/>
  <c r="R6072" i="18"/>
  <c r="S6072" i="18" s="1"/>
  <c r="R6071" i="18"/>
  <c r="S6071" i="18" s="1"/>
  <c r="R6070" i="18"/>
  <c r="S6070" i="18" s="1"/>
  <c r="R6069" i="18"/>
  <c r="S6069" i="18" s="1"/>
  <c r="R6068" i="18"/>
  <c r="S6068" i="18" s="1"/>
  <c r="R6067" i="18"/>
  <c r="S6067" i="18" s="1"/>
  <c r="R6066" i="18"/>
  <c r="S6066" i="18" s="1"/>
  <c r="R6065" i="18"/>
  <c r="S6065" i="18" s="1"/>
  <c r="R6064" i="18"/>
  <c r="S6064" i="18" s="1"/>
  <c r="R6063" i="18"/>
  <c r="S6063" i="18" s="1"/>
  <c r="R6062" i="18"/>
  <c r="S6062" i="18" s="1"/>
  <c r="R6061" i="18"/>
  <c r="S6061" i="18" s="1"/>
  <c r="R6060" i="18"/>
  <c r="S6060" i="18" s="1"/>
  <c r="R6059" i="18"/>
  <c r="S6059" i="18" s="1"/>
  <c r="R6058" i="18"/>
  <c r="S6058" i="18" s="1"/>
  <c r="R6057" i="18"/>
  <c r="S6057" i="18" s="1"/>
  <c r="R6056" i="18"/>
  <c r="S6056" i="18" s="1"/>
  <c r="R6055" i="18"/>
  <c r="S6055" i="18" s="1"/>
  <c r="R6054" i="18"/>
  <c r="S6054" i="18" s="1"/>
  <c r="R6053" i="18"/>
  <c r="S6053" i="18" s="1"/>
  <c r="R6052" i="18"/>
  <c r="S6052" i="18" s="1"/>
  <c r="R6051" i="18"/>
  <c r="S6051" i="18" s="1"/>
  <c r="R6050" i="18"/>
  <c r="S6050" i="18" s="1"/>
  <c r="R6049" i="18"/>
  <c r="S6049" i="18" s="1"/>
  <c r="R6048" i="18"/>
  <c r="S6048" i="18" s="1"/>
  <c r="R6047" i="18"/>
  <c r="S6047" i="18" s="1"/>
  <c r="R6046" i="18"/>
  <c r="S6046" i="18" s="1"/>
  <c r="R6045" i="18"/>
  <c r="S6045" i="18" s="1"/>
  <c r="R6044" i="18"/>
  <c r="S6044" i="18" s="1"/>
  <c r="R6043" i="18"/>
  <c r="S6043" i="18" s="1"/>
  <c r="R6042" i="18"/>
  <c r="S6042" i="18" s="1"/>
  <c r="R6041" i="18"/>
  <c r="S6041" i="18" s="1"/>
  <c r="R6040" i="18"/>
  <c r="S6040" i="18" s="1"/>
  <c r="R6039" i="18"/>
  <c r="S6039" i="18" s="1"/>
  <c r="R6038" i="18"/>
  <c r="S6038" i="18" s="1"/>
  <c r="R6037" i="18"/>
  <c r="S6037" i="18" s="1"/>
  <c r="R6036" i="18"/>
  <c r="S6036" i="18" s="1"/>
  <c r="R6035" i="18"/>
  <c r="S6035" i="18" s="1"/>
  <c r="R6034" i="18"/>
  <c r="S6034" i="18" s="1"/>
  <c r="R6033" i="18"/>
  <c r="S6033" i="18" s="1"/>
  <c r="R6032" i="18"/>
  <c r="S6032" i="18" s="1"/>
  <c r="R6031" i="18"/>
  <c r="S6031" i="18" s="1"/>
  <c r="R6030" i="18"/>
  <c r="S6030" i="18" s="1"/>
  <c r="R6029" i="18"/>
  <c r="S6029" i="18" s="1"/>
  <c r="R6028" i="18"/>
  <c r="S6028" i="18" s="1"/>
  <c r="R6027" i="18"/>
  <c r="S6027" i="18" s="1"/>
  <c r="R6026" i="18"/>
  <c r="S6026" i="18" s="1"/>
  <c r="R6025" i="18"/>
  <c r="S6025" i="18" s="1"/>
  <c r="R6024" i="18"/>
  <c r="S6024" i="18" s="1"/>
  <c r="R6023" i="18"/>
  <c r="S6023" i="18" s="1"/>
  <c r="R6022" i="18"/>
  <c r="S6022" i="18" s="1"/>
  <c r="R6021" i="18"/>
  <c r="S6021" i="18" s="1"/>
  <c r="R6020" i="18"/>
  <c r="S6020" i="18" s="1"/>
  <c r="R6019" i="18"/>
  <c r="S6019" i="18" s="1"/>
  <c r="R6018" i="18"/>
  <c r="S6018" i="18" s="1"/>
  <c r="R6017" i="18"/>
  <c r="S6017" i="18" s="1"/>
  <c r="R6016" i="18"/>
  <c r="S6016" i="18" s="1"/>
  <c r="R6015" i="18"/>
  <c r="S6015" i="18" s="1"/>
  <c r="R6014" i="18"/>
  <c r="S6014" i="18" s="1"/>
  <c r="R6013" i="18"/>
  <c r="S6013" i="18" s="1"/>
  <c r="R6012" i="18"/>
  <c r="S6012" i="18" s="1"/>
  <c r="R6011" i="18"/>
  <c r="S6011" i="18" s="1"/>
  <c r="R6010" i="18"/>
  <c r="S6010" i="18" s="1"/>
  <c r="R6009" i="18"/>
  <c r="S6009" i="18" s="1"/>
  <c r="R6008" i="18"/>
  <c r="S6008" i="18" s="1"/>
  <c r="R6007" i="18"/>
  <c r="S6007" i="18" s="1"/>
  <c r="R6006" i="18"/>
  <c r="S6006" i="18" s="1"/>
  <c r="R6005" i="18"/>
  <c r="S6005" i="18" s="1"/>
  <c r="R6004" i="18"/>
  <c r="S6004" i="18" s="1"/>
  <c r="R6003" i="18"/>
  <c r="S6003" i="18" s="1"/>
  <c r="R6002" i="18"/>
  <c r="S6002" i="18" s="1"/>
  <c r="R6001" i="18"/>
  <c r="S6001" i="18" s="1"/>
  <c r="R6000" i="18"/>
  <c r="S6000" i="18" s="1"/>
  <c r="R5999" i="18"/>
  <c r="S5999" i="18" s="1"/>
  <c r="R5998" i="18"/>
  <c r="S5998" i="18" s="1"/>
  <c r="R5997" i="18"/>
  <c r="S5997" i="18" s="1"/>
  <c r="R5996" i="18"/>
  <c r="S5996" i="18" s="1"/>
  <c r="R5995" i="18"/>
  <c r="S5995" i="18" s="1"/>
  <c r="R5994" i="18"/>
  <c r="S5994" i="18" s="1"/>
  <c r="R5993" i="18"/>
  <c r="S5993" i="18" s="1"/>
  <c r="R5992" i="18"/>
  <c r="S5992" i="18" s="1"/>
  <c r="R5991" i="18"/>
  <c r="S5991" i="18" s="1"/>
  <c r="R5990" i="18"/>
  <c r="S5990" i="18" s="1"/>
  <c r="R5989" i="18"/>
  <c r="S5989" i="18" s="1"/>
  <c r="R5988" i="18"/>
  <c r="S5988" i="18" s="1"/>
  <c r="R5987" i="18"/>
  <c r="S5987" i="18" s="1"/>
  <c r="R5986" i="18"/>
  <c r="S5986" i="18" s="1"/>
  <c r="R5985" i="18"/>
  <c r="S5985" i="18" s="1"/>
  <c r="R5984" i="18"/>
  <c r="S5984" i="18" s="1"/>
  <c r="R5983" i="18"/>
  <c r="S5983" i="18" s="1"/>
  <c r="R5982" i="18"/>
  <c r="S5982" i="18" s="1"/>
  <c r="R5981" i="18"/>
  <c r="S5981" i="18" s="1"/>
  <c r="R5980" i="18"/>
  <c r="S5980" i="18" s="1"/>
  <c r="R5979" i="18"/>
  <c r="S5979" i="18" s="1"/>
  <c r="R5978" i="18"/>
  <c r="S5978" i="18" s="1"/>
  <c r="R5977" i="18"/>
  <c r="S5977" i="18" s="1"/>
  <c r="R5976" i="18"/>
  <c r="S5976" i="18" s="1"/>
  <c r="R5975" i="18"/>
  <c r="S5975" i="18" s="1"/>
  <c r="R5974" i="18"/>
  <c r="S5974" i="18" s="1"/>
  <c r="R5973" i="18"/>
  <c r="S5973" i="18" s="1"/>
  <c r="R5972" i="18"/>
  <c r="S5972" i="18" s="1"/>
  <c r="R5971" i="18"/>
  <c r="S5971" i="18" s="1"/>
  <c r="R5970" i="18"/>
  <c r="S5970" i="18" s="1"/>
  <c r="R5969" i="18"/>
  <c r="S5969" i="18" s="1"/>
  <c r="R5968" i="18"/>
  <c r="S5968" i="18" s="1"/>
  <c r="R5967" i="18"/>
  <c r="S5967" i="18" s="1"/>
  <c r="R5966" i="18"/>
  <c r="S5966" i="18" s="1"/>
  <c r="R5965" i="18"/>
  <c r="S5965" i="18" s="1"/>
  <c r="R5964" i="18"/>
  <c r="S5964" i="18" s="1"/>
  <c r="R5963" i="18"/>
  <c r="S5963" i="18" s="1"/>
  <c r="R5962" i="18"/>
  <c r="S5962" i="18" s="1"/>
  <c r="R5961" i="18"/>
  <c r="S5961" i="18" s="1"/>
  <c r="R5960" i="18"/>
  <c r="S5960" i="18" s="1"/>
  <c r="R5959" i="18"/>
  <c r="S5959" i="18" s="1"/>
  <c r="R5958" i="18"/>
  <c r="S5958" i="18" s="1"/>
  <c r="R5957" i="18"/>
  <c r="S5957" i="18" s="1"/>
  <c r="R5956" i="18"/>
  <c r="S5956" i="18" s="1"/>
  <c r="R5955" i="18"/>
  <c r="S5955" i="18" s="1"/>
  <c r="R5954" i="18"/>
  <c r="S5954" i="18" s="1"/>
  <c r="R5953" i="18"/>
  <c r="S5953" i="18" s="1"/>
  <c r="R5952" i="18"/>
  <c r="S5952" i="18" s="1"/>
  <c r="R5951" i="18"/>
  <c r="S5951" i="18" s="1"/>
  <c r="R5950" i="18"/>
  <c r="S5950" i="18" s="1"/>
  <c r="R5949" i="18"/>
  <c r="S5949" i="18" s="1"/>
  <c r="R5948" i="18"/>
  <c r="S5948" i="18" s="1"/>
  <c r="R5947" i="18"/>
  <c r="S5947" i="18" s="1"/>
  <c r="R5946" i="18"/>
  <c r="S5946" i="18" s="1"/>
  <c r="R5945" i="18"/>
  <c r="S5945" i="18" s="1"/>
  <c r="R5944" i="18"/>
  <c r="S5944" i="18" s="1"/>
  <c r="R5943" i="18"/>
  <c r="S5943" i="18" s="1"/>
  <c r="R5942" i="18"/>
  <c r="S5942" i="18" s="1"/>
  <c r="R5941" i="18"/>
  <c r="S5941" i="18" s="1"/>
  <c r="R5940" i="18"/>
  <c r="S5940" i="18" s="1"/>
  <c r="R5939" i="18"/>
  <c r="S5939" i="18" s="1"/>
  <c r="R5938" i="18"/>
  <c r="S5938" i="18" s="1"/>
  <c r="R5937" i="18"/>
  <c r="S5937" i="18" s="1"/>
  <c r="R5936" i="18"/>
  <c r="S5936" i="18" s="1"/>
  <c r="R5935" i="18"/>
  <c r="S5935" i="18" s="1"/>
  <c r="R5934" i="18"/>
  <c r="S5934" i="18" s="1"/>
  <c r="R5933" i="18"/>
  <c r="S5933" i="18" s="1"/>
  <c r="R5932" i="18"/>
  <c r="S5932" i="18" s="1"/>
  <c r="R5931" i="18"/>
  <c r="S5931" i="18" s="1"/>
  <c r="R5930" i="18"/>
  <c r="S5930" i="18" s="1"/>
  <c r="R5929" i="18"/>
  <c r="S5929" i="18" s="1"/>
  <c r="R5928" i="18"/>
  <c r="S5928" i="18" s="1"/>
  <c r="R5927" i="18"/>
  <c r="S5927" i="18" s="1"/>
  <c r="R5926" i="18"/>
  <c r="S5926" i="18" s="1"/>
  <c r="R5925" i="18"/>
  <c r="S5925" i="18" s="1"/>
  <c r="R5924" i="18"/>
  <c r="S5924" i="18" s="1"/>
  <c r="R5923" i="18"/>
  <c r="S5923" i="18" s="1"/>
  <c r="R5922" i="18"/>
  <c r="S5922" i="18" s="1"/>
  <c r="R5921" i="18"/>
  <c r="S5921" i="18" s="1"/>
  <c r="R5920" i="18"/>
  <c r="S5920" i="18" s="1"/>
  <c r="R5919" i="18"/>
  <c r="S5919" i="18" s="1"/>
  <c r="R5918" i="18"/>
  <c r="S5918" i="18" s="1"/>
  <c r="R5917" i="18"/>
  <c r="S5917" i="18" s="1"/>
  <c r="R5916" i="18"/>
  <c r="S5916" i="18" s="1"/>
  <c r="R5915" i="18"/>
  <c r="S5915" i="18" s="1"/>
  <c r="R5914" i="18"/>
  <c r="S5914" i="18" s="1"/>
  <c r="R5913" i="18"/>
  <c r="S5913" i="18" s="1"/>
  <c r="R5912" i="18"/>
  <c r="S5912" i="18" s="1"/>
  <c r="R5911" i="18"/>
  <c r="S5911" i="18" s="1"/>
  <c r="R5910" i="18"/>
  <c r="S5910" i="18" s="1"/>
  <c r="R5909" i="18"/>
  <c r="S5909" i="18" s="1"/>
  <c r="R5908" i="18"/>
  <c r="S5908" i="18" s="1"/>
  <c r="R5907" i="18"/>
  <c r="S5907" i="18" s="1"/>
  <c r="R5906" i="18"/>
  <c r="S5906" i="18" s="1"/>
  <c r="R5905" i="18"/>
  <c r="S5905" i="18" s="1"/>
  <c r="R5904" i="18"/>
  <c r="S5904" i="18" s="1"/>
  <c r="R5903" i="18"/>
  <c r="S5903" i="18" s="1"/>
  <c r="R5902" i="18"/>
  <c r="S5902" i="18" s="1"/>
  <c r="R5901" i="18"/>
  <c r="S5901" i="18" s="1"/>
  <c r="R5900" i="18"/>
  <c r="S5900" i="18" s="1"/>
  <c r="R5899" i="18"/>
  <c r="S5899" i="18" s="1"/>
  <c r="R5898" i="18"/>
  <c r="S5898" i="18" s="1"/>
  <c r="R5897" i="18"/>
  <c r="S5897" i="18" s="1"/>
  <c r="R5896" i="18"/>
  <c r="S5896" i="18" s="1"/>
  <c r="R5895" i="18"/>
  <c r="S5895" i="18" s="1"/>
  <c r="R5894" i="18"/>
  <c r="S5894" i="18" s="1"/>
  <c r="R5893" i="18"/>
  <c r="S5893" i="18" s="1"/>
  <c r="R5892" i="18"/>
  <c r="S5892" i="18" s="1"/>
  <c r="R5891" i="18"/>
  <c r="S5891" i="18" s="1"/>
  <c r="R5890" i="18"/>
  <c r="S5890" i="18" s="1"/>
  <c r="R5889" i="18"/>
  <c r="S5889" i="18" s="1"/>
  <c r="R5888" i="18"/>
  <c r="S5888" i="18" s="1"/>
  <c r="R5887" i="18"/>
  <c r="S5887" i="18" s="1"/>
  <c r="R5886" i="18"/>
  <c r="S5886" i="18" s="1"/>
  <c r="R5885" i="18"/>
  <c r="S5885" i="18" s="1"/>
  <c r="R5884" i="18"/>
  <c r="S5884" i="18" s="1"/>
  <c r="R5883" i="18"/>
  <c r="S5883" i="18" s="1"/>
  <c r="R5882" i="18"/>
  <c r="S5882" i="18" s="1"/>
  <c r="R5881" i="18"/>
  <c r="S5881" i="18" s="1"/>
  <c r="R5880" i="18"/>
  <c r="S5880" i="18" s="1"/>
  <c r="R5879" i="18"/>
  <c r="S5879" i="18" s="1"/>
  <c r="R5878" i="18"/>
  <c r="S5878" i="18" s="1"/>
  <c r="R5877" i="18"/>
  <c r="S5877" i="18" s="1"/>
  <c r="R5876" i="18"/>
  <c r="S5876" i="18" s="1"/>
  <c r="R5875" i="18"/>
  <c r="S5875" i="18" s="1"/>
  <c r="R5874" i="18"/>
  <c r="S5874" i="18" s="1"/>
  <c r="R5873" i="18"/>
  <c r="S5873" i="18" s="1"/>
  <c r="R5872" i="18"/>
  <c r="S5872" i="18" s="1"/>
  <c r="R5871" i="18"/>
  <c r="S5871" i="18" s="1"/>
  <c r="R5870" i="18"/>
  <c r="S5870" i="18" s="1"/>
  <c r="R5869" i="18"/>
  <c r="S5869" i="18" s="1"/>
  <c r="R5868" i="18"/>
  <c r="S5868" i="18" s="1"/>
  <c r="R5867" i="18"/>
  <c r="S5867" i="18" s="1"/>
  <c r="R5866" i="18"/>
  <c r="S5866" i="18" s="1"/>
  <c r="R5865" i="18"/>
  <c r="S5865" i="18" s="1"/>
  <c r="R5864" i="18"/>
  <c r="S5864" i="18" s="1"/>
  <c r="R5863" i="18"/>
  <c r="S5863" i="18" s="1"/>
  <c r="R5862" i="18"/>
  <c r="S5862" i="18" s="1"/>
  <c r="R5861" i="18"/>
  <c r="S5861" i="18" s="1"/>
  <c r="R5860" i="18"/>
  <c r="S5860" i="18" s="1"/>
  <c r="R5859" i="18"/>
  <c r="S5859" i="18" s="1"/>
  <c r="R5858" i="18"/>
  <c r="S5858" i="18" s="1"/>
  <c r="R5857" i="18"/>
  <c r="S5857" i="18" s="1"/>
  <c r="R5856" i="18"/>
  <c r="S5856" i="18" s="1"/>
  <c r="R5855" i="18"/>
  <c r="S5855" i="18" s="1"/>
  <c r="R5854" i="18"/>
  <c r="S5854" i="18" s="1"/>
  <c r="R5853" i="18"/>
  <c r="S5853" i="18" s="1"/>
  <c r="R5852" i="18"/>
  <c r="S5852" i="18" s="1"/>
  <c r="R5851" i="18"/>
  <c r="S5851" i="18" s="1"/>
  <c r="R5850" i="18"/>
  <c r="S5850" i="18" s="1"/>
  <c r="R5849" i="18"/>
  <c r="S5849" i="18" s="1"/>
  <c r="R5848" i="18"/>
  <c r="S5848" i="18" s="1"/>
  <c r="R5847" i="18"/>
  <c r="S5847" i="18" s="1"/>
  <c r="R5846" i="18"/>
  <c r="S5846" i="18" s="1"/>
  <c r="R5845" i="18"/>
  <c r="S5845" i="18" s="1"/>
  <c r="R5844" i="18"/>
  <c r="S5844" i="18" s="1"/>
  <c r="R5843" i="18"/>
  <c r="S5843" i="18" s="1"/>
  <c r="R5842" i="18"/>
  <c r="S5842" i="18" s="1"/>
  <c r="R5841" i="18"/>
  <c r="S5841" i="18" s="1"/>
  <c r="R5840" i="18"/>
  <c r="S5840" i="18" s="1"/>
  <c r="R5839" i="18"/>
  <c r="S5839" i="18" s="1"/>
  <c r="R5838" i="18"/>
  <c r="S5838" i="18" s="1"/>
  <c r="R5837" i="18"/>
  <c r="S5837" i="18" s="1"/>
  <c r="R5836" i="18"/>
  <c r="S5836" i="18" s="1"/>
  <c r="R5835" i="18"/>
  <c r="S5835" i="18" s="1"/>
  <c r="R5834" i="18"/>
  <c r="S5834" i="18" s="1"/>
  <c r="R5833" i="18"/>
  <c r="S5833" i="18" s="1"/>
  <c r="R5832" i="18"/>
  <c r="S5832" i="18" s="1"/>
  <c r="R5831" i="18"/>
  <c r="S5831" i="18" s="1"/>
  <c r="R5830" i="18"/>
  <c r="S5830" i="18" s="1"/>
  <c r="R5829" i="18"/>
  <c r="S5829" i="18" s="1"/>
  <c r="R5828" i="18"/>
  <c r="S5828" i="18" s="1"/>
  <c r="R5827" i="18"/>
  <c r="S5827" i="18" s="1"/>
  <c r="R5826" i="18"/>
  <c r="S5826" i="18" s="1"/>
  <c r="R5825" i="18"/>
  <c r="S5825" i="18" s="1"/>
  <c r="R5824" i="18"/>
  <c r="S5824" i="18" s="1"/>
  <c r="R5823" i="18"/>
  <c r="S5823" i="18" s="1"/>
  <c r="R5822" i="18"/>
  <c r="S5822" i="18" s="1"/>
  <c r="R5821" i="18"/>
  <c r="S5821" i="18" s="1"/>
  <c r="R5820" i="18"/>
  <c r="S5820" i="18" s="1"/>
  <c r="R5819" i="18"/>
  <c r="S5819" i="18" s="1"/>
  <c r="R5818" i="18"/>
  <c r="S5818" i="18" s="1"/>
  <c r="R5817" i="18"/>
  <c r="S5817" i="18" s="1"/>
  <c r="R5816" i="18"/>
  <c r="S5816" i="18" s="1"/>
  <c r="R5815" i="18"/>
  <c r="S5815" i="18" s="1"/>
  <c r="R5814" i="18"/>
  <c r="S5814" i="18" s="1"/>
  <c r="R5813" i="18"/>
  <c r="S5813" i="18" s="1"/>
  <c r="R5812" i="18"/>
  <c r="S5812" i="18" s="1"/>
  <c r="R5811" i="18"/>
  <c r="S5811" i="18" s="1"/>
  <c r="R5810" i="18"/>
  <c r="S5810" i="18" s="1"/>
  <c r="R5809" i="18"/>
  <c r="S5809" i="18" s="1"/>
  <c r="R5808" i="18"/>
  <c r="S5808" i="18" s="1"/>
  <c r="R5807" i="18"/>
  <c r="S5807" i="18" s="1"/>
  <c r="R5806" i="18"/>
  <c r="S5806" i="18" s="1"/>
  <c r="R5805" i="18"/>
  <c r="S5805" i="18" s="1"/>
  <c r="R5804" i="18"/>
  <c r="S5804" i="18" s="1"/>
  <c r="R5803" i="18"/>
  <c r="S5803" i="18" s="1"/>
  <c r="R5802" i="18"/>
  <c r="S5802" i="18" s="1"/>
  <c r="R5801" i="18"/>
  <c r="S5801" i="18" s="1"/>
  <c r="R5800" i="18"/>
  <c r="S5800" i="18" s="1"/>
  <c r="R5799" i="18"/>
  <c r="S5799" i="18" s="1"/>
  <c r="R5798" i="18"/>
  <c r="S5798" i="18" s="1"/>
  <c r="R5797" i="18"/>
  <c r="S5797" i="18" s="1"/>
  <c r="R5796" i="18"/>
  <c r="S5796" i="18" s="1"/>
  <c r="R5795" i="18"/>
  <c r="S5795" i="18" s="1"/>
  <c r="R5794" i="18"/>
  <c r="S5794" i="18" s="1"/>
  <c r="R5793" i="18"/>
  <c r="S5793" i="18" s="1"/>
  <c r="R5792" i="18"/>
  <c r="S5792" i="18" s="1"/>
  <c r="R5791" i="18"/>
  <c r="S5791" i="18" s="1"/>
  <c r="R5790" i="18"/>
  <c r="S5790" i="18" s="1"/>
  <c r="R5789" i="18"/>
  <c r="S5789" i="18" s="1"/>
  <c r="R5788" i="18"/>
  <c r="S5788" i="18" s="1"/>
  <c r="R5787" i="18"/>
  <c r="S5787" i="18" s="1"/>
  <c r="R5786" i="18"/>
  <c r="S5786" i="18" s="1"/>
  <c r="R5785" i="18"/>
  <c r="S5785" i="18" s="1"/>
  <c r="R5784" i="18"/>
  <c r="S5784" i="18" s="1"/>
  <c r="R5783" i="18"/>
  <c r="S5783" i="18" s="1"/>
  <c r="R5782" i="18"/>
  <c r="S5782" i="18" s="1"/>
  <c r="R5781" i="18"/>
  <c r="S5781" i="18" s="1"/>
  <c r="R5780" i="18"/>
  <c r="S5780" i="18" s="1"/>
  <c r="R5779" i="18"/>
  <c r="S5779" i="18" s="1"/>
  <c r="R5778" i="18"/>
  <c r="S5778" i="18" s="1"/>
  <c r="R5777" i="18"/>
  <c r="S5777" i="18" s="1"/>
  <c r="R5776" i="18"/>
  <c r="S5776" i="18" s="1"/>
  <c r="R5775" i="18"/>
  <c r="S5775" i="18" s="1"/>
  <c r="R5774" i="18"/>
  <c r="S5774" i="18" s="1"/>
  <c r="R5773" i="18"/>
  <c r="S5773" i="18" s="1"/>
  <c r="R5772" i="18"/>
  <c r="S5772" i="18" s="1"/>
  <c r="R5771" i="18"/>
  <c r="S5771" i="18" s="1"/>
  <c r="R5770" i="18"/>
  <c r="S5770" i="18" s="1"/>
  <c r="R5769" i="18"/>
  <c r="S5769" i="18" s="1"/>
  <c r="R5768" i="18"/>
  <c r="S5768" i="18" s="1"/>
  <c r="R5767" i="18"/>
  <c r="S5767" i="18" s="1"/>
  <c r="R5766" i="18"/>
  <c r="S5766" i="18" s="1"/>
  <c r="R5765" i="18"/>
  <c r="S5765" i="18" s="1"/>
  <c r="R5764" i="18"/>
  <c r="S5764" i="18" s="1"/>
  <c r="R5763" i="18"/>
  <c r="S5763" i="18" s="1"/>
  <c r="R5762" i="18"/>
  <c r="S5762" i="18" s="1"/>
  <c r="R5761" i="18"/>
  <c r="S5761" i="18" s="1"/>
  <c r="R5760" i="18"/>
  <c r="S5760" i="18" s="1"/>
  <c r="R5759" i="18"/>
  <c r="S5759" i="18" s="1"/>
  <c r="R5758" i="18"/>
  <c r="S5758" i="18" s="1"/>
  <c r="R5757" i="18"/>
  <c r="S5757" i="18" s="1"/>
  <c r="R5756" i="18"/>
  <c r="S5756" i="18" s="1"/>
  <c r="R5755" i="18"/>
  <c r="S5755" i="18" s="1"/>
  <c r="R5754" i="18"/>
  <c r="S5754" i="18" s="1"/>
  <c r="R5753" i="18"/>
  <c r="S5753" i="18" s="1"/>
  <c r="R5752" i="18"/>
  <c r="S5752" i="18" s="1"/>
  <c r="R5751" i="18"/>
  <c r="S5751" i="18" s="1"/>
  <c r="R5750" i="18"/>
  <c r="S5750" i="18" s="1"/>
  <c r="R5749" i="18"/>
  <c r="S5749" i="18" s="1"/>
  <c r="R5748" i="18"/>
  <c r="S5748" i="18" s="1"/>
  <c r="R5747" i="18"/>
  <c r="S5747" i="18" s="1"/>
  <c r="R5746" i="18"/>
  <c r="S5746" i="18" s="1"/>
  <c r="R5745" i="18"/>
  <c r="S5745" i="18" s="1"/>
  <c r="R5744" i="18"/>
  <c r="S5744" i="18" s="1"/>
  <c r="R5743" i="18"/>
  <c r="S5743" i="18" s="1"/>
  <c r="R5742" i="18"/>
  <c r="S5742" i="18" s="1"/>
  <c r="R5741" i="18"/>
  <c r="S5741" i="18" s="1"/>
  <c r="R5740" i="18"/>
  <c r="S5740" i="18" s="1"/>
  <c r="R5739" i="18"/>
  <c r="S5739" i="18" s="1"/>
  <c r="R5738" i="18"/>
  <c r="S5738" i="18" s="1"/>
  <c r="R5737" i="18"/>
  <c r="S5737" i="18" s="1"/>
  <c r="R5736" i="18"/>
  <c r="S5736" i="18" s="1"/>
  <c r="R5735" i="18"/>
  <c r="S5735" i="18" s="1"/>
  <c r="R5734" i="18"/>
  <c r="S5734" i="18" s="1"/>
  <c r="R5733" i="18"/>
  <c r="S5733" i="18" s="1"/>
  <c r="R5732" i="18"/>
  <c r="S5732" i="18" s="1"/>
  <c r="R5731" i="18"/>
  <c r="S5731" i="18" s="1"/>
  <c r="R5730" i="18"/>
  <c r="S5730" i="18" s="1"/>
  <c r="R5729" i="18"/>
  <c r="S5729" i="18" s="1"/>
  <c r="R5728" i="18"/>
  <c r="S5728" i="18" s="1"/>
  <c r="R5727" i="18"/>
  <c r="S5727" i="18" s="1"/>
  <c r="R5726" i="18"/>
  <c r="S5726" i="18" s="1"/>
  <c r="R5725" i="18"/>
  <c r="S5725" i="18" s="1"/>
  <c r="R5724" i="18"/>
  <c r="S5724" i="18" s="1"/>
  <c r="R5723" i="18"/>
  <c r="S5723" i="18" s="1"/>
  <c r="R5722" i="18"/>
  <c r="S5722" i="18" s="1"/>
  <c r="R5721" i="18"/>
  <c r="S5721" i="18" s="1"/>
  <c r="R5720" i="18"/>
  <c r="S5720" i="18" s="1"/>
  <c r="R5719" i="18"/>
  <c r="S5719" i="18" s="1"/>
  <c r="R5718" i="18"/>
  <c r="S5718" i="18" s="1"/>
  <c r="R5717" i="18"/>
  <c r="S5717" i="18" s="1"/>
  <c r="R5716" i="18"/>
  <c r="S5716" i="18" s="1"/>
  <c r="R5715" i="18"/>
  <c r="S5715" i="18" s="1"/>
  <c r="R5714" i="18"/>
  <c r="S5714" i="18" s="1"/>
  <c r="R5713" i="18"/>
  <c r="S5713" i="18" s="1"/>
  <c r="R5712" i="18"/>
  <c r="S5712" i="18" s="1"/>
  <c r="R5711" i="18"/>
  <c r="S5711" i="18" s="1"/>
  <c r="R5710" i="18"/>
  <c r="S5710" i="18" s="1"/>
  <c r="R5709" i="18"/>
  <c r="S5709" i="18" s="1"/>
  <c r="R5708" i="18"/>
  <c r="S5708" i="18" s="1"/>
  <c r="R5707" i="18"/>
  <c r="S5707" i="18" s="1"/>
  <c r="R5706" i="18"/>
  <c r="S5706" i="18" s="1"/>
  <c r="R5705" i="18"/>
  <c r="S5705" i="18" s="1"/>
  <c r="R5704" i="18"/>
  <c r="S5704" i="18" s="1"/>
  <c r="R5703" i="18"/>
  <c r="S5703" i="18" s="1"/>
  <c r="R5702" i="18"/>
  <c r="S5702" i="18" s="1"/>
  <c r="R5701" i="18"/>
  <c r="S5701" i="18" s="1"/>
  <c r="R5700" i="18"/>
  <c r="S5700" i="18" s="1"/>
  <c r="R5699" i="18"/>
  <c r="S5699" i="18" s="1"/>
  <c r="R5698" i="18"/>
  <c r="S5698" i="18" s="1"/>
  <c r="R5697" i="18"/>
  <c r="S5697" i="18" s="1"/>
  <c r="R5696" i="18"/>
  <c r="S5696" i="18" s="1"/>
  <c r="R5695" i="18"/>
  <c r="S5695" i="18" s="1"/>
  <c r="R5694" i="18"/>
  <c r="S5694" i="18" s="1"/>
  <c r="R5693" i="18"/>
  <c r="S5693" i="18" s="1"/>
  <c r="R5692" i="18"/>
  <c r="S5692" i="18" s="1"/>
  <c r="R5691" i="18"/>
  <c r="S5691" i="18" s="1"/>
  <c r="R5690" i="18"/>
  <c r="S5690" i="18" s="1"/>
  <c r="R5689" i="18"/>
  <c r="S5689" i="18" s="1"/>
  <c r="R5688" i="18"/>
  <c r="S5688" i="18" s="1"/>
  <c r="R5687" i="18"/>
  <c r="S5687" i="18" s="1"/>
  <c r="R5686" i="18"/>
  <c r="S5686" i="18" s="1"/>
  <c r="R5685" i="18"/>
  <c r="S5685" i="18" s="1"/>
  <c r="R5684" i="18"/>
  <c r="S5684" i="18" s="1"/>
  <c r="R5683" i="18"/>
  <c r="S5683" i="18" s="1"/>
  <c r="R5682" i="18"/>
  <c r="S5682" i="18" s="1"/>
  <c r="R5681" i="18"/>
  <c r="S5681" i="18" s="1"/>
  <c r="R5680" i="18"/>
  <c r="S5680" i="18" s="1"/>
  <c r="R5679" i="18"/>
  <c r="S5679" i="18" s="1"/>
  <c r="R5678" i="18"/>
  <c r="S5678" i="18" s="1"/>
  <c r="R5677" i="18"/>
  <c r="S5677" i="18" s="1"/>
  <c r="R5676" i="18"/>
  <c r="S5676" i="18" s="1"/>
  <c r="R5675" i="18"/>
  <c r="S5675" i="18" s="1"/>
  <c r="R5674" i="18"/>
  <c r="S5674" i="18" s="1"/>
  <c r="R5673" i="18"/>
  <c r="S5673" i="18" s="1"/>
  <c r="R5672" i="18"/>
  <c r="S5672" i="18" s="1"/>
  <c r="R5671" i="18"/>
  <c r="S5671" i="18" s="1"/>
  <c r="R5670" i="18"/>
  <c r="S5670" i="18" s="1"/>
  <c r="R5669" i="18"/>
  <c r="S5669" i="18" s="1"/>
  <c r="R5668" i="18"/>
  <c r="S5668" i="18" s="1"/>
  <c r="R5667" i="18"/>
  <c r="S5667" i="18" s="1"/>
  <c r="R5666" i="18"/>
  <c r="S5666" i="18" s="1"/>
  <c r="R5665" i="18"/>
  <c r="S5665" i="18" s="1"/>
  <c r="R5664" i="18"/>
  <c r="S5664" i="18" s="1"/>
  <c r="R5663" i="18"/>
  <c r="S5663" i="18" s="1"/>
  <c r="R5662" i="18"/>
  <c r="S5662" i="18" s="1"/>
  <c r="R5661" i="18"/>
  <c r="S5661" i="18" s="1"/>
  <c r="R5660" i="18"/>
  <c r="S5660" i="18" s="1"/>
  <c r="R5659" i="18"/>
  <c r="S5659" i="18" s="1"/>
  <c r="R5658" i="18"/>
  <c r="S5658" i="18" s="1"/>
  <c r="R5657" i="18"/>
  <c r="S5657" i="18" s="1"/>
  <c r="R5656" i="18"/>
  <c r="S5656" i="18" s="1"/>
  <c r="R5655" i="18"/>
  <c r="S5655" i="18" s="1"/>
  <c r="R5654" i="18"/>
  <c r="S5654" i="18" s="1"/>
  <c r="R5653" i="18"/>
  <c r="S5653" i="18" s="1"/>
  <c r="R5652" i="18"/>
  <c r="S5652" i="18" s="1"/>
  <c r="R5651" i="18"/>
  <c r="S5651" i="18" s="1"/>
  <c r="R5650" i="18"/>
  <c r="S5650" i="18" s="1"/>
  <c r="R5649" i="18"/>
  <c r="S5649" i="18" s="1"/>
  <c r="R5648" i="18"/>
  <c r="S5648" i="18" s="1"/>
  <c r="R5647" i="18"/>
  <c r="S5647" i="18" s="1"/>
  <c r="R5646" i="18"/>
  <c r="S5646" i="18" s="1"/>
  <c r="R5645" i="18"/>
  <c r="S5645" i="18" s="1"/>
  <c r="R5644" i="18"/>
  <c r="S5644" i="18" s="1"/>
  <c r="R5643" i="18"/>
  <c r="S5643" i="18" s="1"/>
  <c r="R5642" i="18"/>
  <c r="S5642" i="18" s="1"/>
  <c r="R5641" i="18"/>
  <c r="S5641" i="18" s="1"/>
  <c r="R5640" i="18"/>
  <c r="S5640" i="18" s="1"/>
  <c r="R5639" i="18"/>
  <c r="S5639" i="18" s="1"/>
  <c r="R5638" i="18"/>
  <c r="S5638" i="18" s="1"/>
  <c r="R5637" i="18"/>
  <c r="S5637" i="18" s="1"/>
  <c r="R5636" i="18"/>
  <c r="S5636" i="18" s="1"/>
  <c r="R5635" i="18"/>
  <c r="S5635" i="18" s="1"/>
  <c r="R5634" i="18"/>
  <c r="S5634" i="18" s="1"/>
  <c r="R5633" i="18"/>
  <c r="S5633" i="18" s="1"/>
  <c r="R5632" i="18"/>
  <c r="S5632" i="18" s="1"/>
  <c r="R5631" i="18"/>
  <c r="S5631" i="18" s="1"/>
  <c r="R5630" i="18"/>
  <c r="S5630" i="18" s="1"/>
  <c r="R5629" i="18"/>
  <c r="S5629" i="18" s="1"/>
  <c r="R5628" i="18"/>
  <c r="S5628" i="18" s="1"/>
  <c r="R5627" i="18"/>
  <c r="S5627" i="18" s="1"/>
  <c r="R5626" i="18"/>
  <c r="S5626" i="18" s="1"/>
  <c r="R5625" i="18"/>
  <c r="S5625" i="18" s="1"/>
  <c r="R5624" i="18"/>
  <c r="S5624" i="18" s="1"/>
  <c r="R5623" i="18"/>
  <c r="S5623" i="18" s="1"/>
  <c r="R5622" i="18"/>
  <c r="S5622" i="18" s="1"/>
  <c r="R5621" i="18"/>
  <c r="S5621" i="18" s="1"/>
  <c r="R5620" i="18"/>
  <c r="S5620" i="18" s="1"/>
  <c r="R5619" i="18"/>
  <c r="S5619" i="18" s="1"/>
  <c r="R5618" i="18"/>
  <c r="S5618" i="18" s="1"/>
  <c r="R5617" i="18"/>
  <c r="S5617" i="18" s="1"/>
  <c r="R5616" i="18"/>
  <c r="S5616" i="18" s="1"/>
  <c r="R5615" i="18"/>
  <c r="S5615" i="18" s="1"/>
  <c r="R5614" i="18"/>
  <c r="S5614" i="18" s="1"/>
  <c r="R5613" i="18"/>
  <c r="S5613" i="18" s="1"/>
  <c r="R5612" i="18"/>
  <c r="S5612" i="18" s="1"/>
  <c r="R5611" i="18"/>
  <c r="S5611" i="18" s="1"/>
  <c r="R5610" i="18"/>
  <c r="S5610" i="18" s="1"/>
  <c r="R5609" i="18"/>
  <c r="S5609" i="18" s="1"/>
  <c r="R5608" i="18"/>
  <c r="S5608" i="18" s="1"/>
  <c r="R5607" i="18"/>
  <c r="S5607" i="18" s="1"/>
  <c r="R5606" i="18"/>
  <c r="S5606" i="18" s="1"/>
  <c r="R5605" i="18"/>
  <c r="S5605" i="18" s="1"/>
  <c r="R5604" i="18"/>
  <c r="S5604" i="18" s="1"/>
  <c r="R5603" i="18"/>
  <c r="S5603" i="18" s="1"/>
  <c r="R5602" i="18"/>
  <c r="S5602" i="18" s="1"/>
  <c r="R5601" i="18"/>
  <c r="S5601" i="18" s="1"/>
  <c r="R5600" i="18"/>
  <c r="S5600" i="18" s="1"/>
  <c r="R5599" i="18"/>
  <c r="S5599" i="18" s="1"/>
  <c r="R5598" i="18"/>
  <c r="S5598" i="18" s="1"/>
  <c r="R5597" i="18"/>
  <c r="S5597" i="18" s="1"/>
  <c r="R5596" i="18"/>
  <c r="S5596" i="18" s="1"/>
  <c r="R5595" i="18"/>
  <c r="S5595" i="18" s="1"/>
  <c r="R5594" i="18"/>
  <c r="S5594" i="18" s="1"/>
  <c r="R5593" i="18"/>
  <c r="S5593" i="18" s="1"/>
  <c r="R5592" i="18"/>
  <c r="S5592" i="18" s="1"/>
  <c r="R5591" i="18"/>
  <c r="S5591" i="18" s="1"/>
  <c r="R5590" i="18"/>
  <c r="S5590" i="18" s="1"/>
  <c r="R5589" i="18"/>
  <c r="S5589" i="18" s="1"/>
  <c r="R5588" i="18"/>
  <c r="S5588" i="18" s="1"/>
  <c r="R5587" i="18"/>
  <c r="S5587" i="18" s="1"/>
  <c r="R5586" i="18"/>
  <c r="S5586" i="18" s="1"/>
  <c r="R5585" i="18"/>
  <c r="S5585" i="18" s="1"/>
  <c r="R5584" i="18"/>
  <c r="S5584" i="18" s="1"/>
  <c r="R5583" i="18"/>
  <c r="S5583" i="18" s="1"/>
  <c r="R5582" i="18"/>
  <c r="S5582" i="18" s="1"/>
  <c r="R5581" i="18"/>
  <c r="S5581" i="18" s="1"/>
  <c r="R5580" i="18"/>
  <c r="S5580" i="18" s="1"/>
  <c r="R5579" i="18"/>
  <c r="S5579" i="18" s="1"/>
  <c r="R5578" i="18"/>
  <c r="S5578" i="18" s="1"/>
  <c r="R5577" i="18"/>
  <c r="S5577" i="18" s="1"/>
  <c r="R5576" i="18"/>
  <c r="S5576" i="18" s="1"/>
  <c r="R5575" i="18"/>
  <c r="S5575" i="18" s="1"/>
  <c r="R5574" i="18"/>
  <c r="S5574" i="18" s="1"/>
  <c r="R5573" i="18"/>
  <c r="S5573" i="18" s="1"/>
  <c r="R5572" i="18"/>
  <c r="S5572" i="18" s="1"/>
  <c r="R5571" i="18"/>
  <c r="S5571" i="18" s="1"/>
  <c r="R5570" i="18"/>
  <c r="S5570" i="18" s="1"/>
  <c r="R5569" i="18"/>
  <c r="S5569" i="18" s="1"/>
  <c r="R5568" i="18"/>
  <c r="S5568" i="18" s="1"/>
  <c r="R5567" i="18"/>
  <c r="S5567" i="18" s="1"/>
  <c r="R5566" i="18"/>
  <c r="S5566" i="18" s="1"/>
  <c r="R5565" i="18"/>
  <c r="S5565" i="18" s="1"/>
  <c r="R5564" i="18"/>
  <c r="S5564" i="18" s="1"/>
  <c r="R5563" i="18"/>
  <c r="S5563" i="18" s="1"/>
  <c r="R5562" i="18"/>
  <c r="S5562" i="18" s="1"/>
  <c r="R5561" i="18"/>
  <c r="S5561" i="18" s="1"/>
  <c r="R5560" i="18"/>
  <c r="S5560" i="18" s="1"/>
  <c r="R5559" i="18"/>
  <c r="S5559" i="18" s="1"/>
  <c r="R5558" i="18"/>
  <c r="S5558" i="18" s="1"/>
  <c r="R5557" i="18"/>
  <c r="S5557" i="18" s="1"/>
  <c r="R5556" i="18"/>
  <c r="S5556" i="18" s="1"/>
  <c r="R5555" i="18"/>
  <c r="S5555" i="18" s="1"/>
  <c r="R5554" i="18"/>
  <c r="S5554" i="18" s="1"/>
  <c r="R5553" i="18"/>
  <c r="S5553" i="18" s="1"/>
  <c r="R5552" i="18"/>
  <c r="S5552" i="18" s="1"/>
  <c r="R5551" i="18"/>
  <c r="S5551" i="18" s="1"/>
  <c r="R5550" i="18"/>
  <c r="S5550" i="18" s="1"/>
  <c r="R5549" i="18"/>
  <c r="S5549" i="18" s="1"/>
  <c r="R5548" i="18"/>
  <c r="S5548" i="18" s="1"/>
  <c r="R5547" i="18"/>
  <c r="S5547" i="18" s="1"/>
  <c r="R5546" i="18"/>
  <c r="S5546" i="18" s="1"/>
  <c r="R5545" i="18"/>
  <c r="S5545" i="18" s="1"/>
  <c r="R5544" i="18"/>
  <c r="S5544" i="18" s="1"/>
  <c r="R5543" i="18"/>
  <c r="S5543" i="18" s="1"/>
  <c r="R5542" i="18"/>
  <c r="S5542" i="18" s="1"/>
  <c r="R5541" i="18"/>
  <c r="S5541" i="18" s="1"/>
  <c r="R5540" i="18"/>
  <c r="S5540" i="18" s="1"/>
  <c r="R5539" i="18"/>
  <c r="S5539" i="18" s="1"/>
  <c r="R5538" i="18"/>
  <c r="S5538" i="18" s="1"/>
  <c r="R5537" i="18"/>
  <c r="S5537" i="18" s="1"/>
  <c r="R5536" i="18"/>
  <c r="S5536" i="18" s="1"/>
  <c r="R5535" i="18"/>
  <c r="S5535" i="18" s="1"/>
  <c r="R5534" i="18"/>
  <c r="S5534" i="18" s="1"/>
  <c r="R5533" i="18"/>
  <c r="S5533" i="18" s="1"/>
  <c r="R5532" i="18"/>
  <c r="S5532" i="18" s="1"/>
  <c r="R5531" i="18"/>
  <c r="S5531" i="18" s="1"/>
  <c r="R5530" i="18"/>
  <c r="S5530" i="18" s="1"/>
  <c r="R5529" i="18"/>
  <c r="S5529" i="18" s="1"/>
  <c r="R5528" i="18"/>
  <c r="S5528" i="18" s="1"/>
  <c r="R5527" i="18"/>
  <c r="S5527" i="18" s="1"/>
  <c r="R5526" i="18"/>
  <c r="S5526" i="18" s="1"/>
  <c r="R5525" i="18"/>
  <c r="S5525" i="18" s="1"/>
  <c r="R5524" i="18"/>
  <c r="S5524" i="18" s="1"/>
  <c r="R5523" i="18"/>
  <c r="S5523" i="18" s="1"/>
  <c r="R5522" i="18"/>
  <c r="S5522" i="18" s="1"/>
  <c r="R5521" i="18"/>
  <c r="S5521" i="18" s="1"/>
  <c r="R5520" i="18"/>
  <c r="S5520" i="18" s="1"/>
  <c r="R5519" i="18"/>
  <c r="S5519" i="18" s="1"/>
  <c r="R5518" i="18"/>
  <c r="S5518" i="18" s="1"/>
  <c r="R5517" i="18"/>
  <c r="S5517" i="18" s="1"/>
  <c r="R5516" i="18"/>
  <c r="S5516" i="18" s="1"/>
  <c r="R5515" i="18"/>
  <c r="S5515" i="18" s="1"/>
  <c r="R5514" i="18"/>
  <c r="S5514" i="18" s="1"/>
  <c r="R5513" i="18"/>
  <c r="S5513" i="18" s="1"/>
  <c r="R5512" i="18"/>
  <c r="S5512" i="18" s="1"/>
  <c r="R5511" i="18"/>
  <c r="S5511" i="18" s="1"/>
  <c r="R5510" i="18"/>
  <c r="S5510" i="18" s="1"/>
  <c r="R5509" i="18"/>
  <c r="S5509" i="18" s="1"/>
  <c r="R5508" i="18"/>
  <c r="S5508" i="18" s="1"/>
  <c r="R5507" i="18"/>
  <c r="S5507" i="18" s="1"/>
  <c r="R5506" i="18"/>
  <c r="S5506" i="18" s="1"/>
  <c r="R5505" i="18"/>
  <c r="S5505" i="18" s="1"/>
  <c r="R5504" i="18"/>
  <c r="S5504" i="18" s="1"/>
  <c r="R5503" i="18"/>
  <c r="S5503" i="18" s="1"/>
  <c r="R5502" i="18"/>
  <c r="S5502" i="18" s="1"/>
  <c r="R5501" i="18"/>
  <c r="S5501" i="18" s="1"/>
  <c r="R5500" i="18"/>
  <c r="S5500" i="18" s="1"/>
  <c r="R5499" i="18"/>
  <c r="S5499" i="18" s="1"/>
  <c r="R5498" i="18"/>
  <c r="S5498" i="18" s="1"/>
  <c r="R5497" i="18"/>
  <c r="S5497" i="18" s="1"/>
  <c r="R5496" i="18"/>
  <c r="S5496" i="18" s="1"/>
  <c r="R5495" i="18"/>
  <c r="S5495" i="18" s="1"/>
  <c r="R5494" i="18"/>
  <c r="S5494" i="18" s="1"/>
  <c r="R5493" i="18"/>
  <c r="S5493" i="18" s="1"/>
  <c r="R5492" i="18"/>
  <c r="S5492" i="18" s="1"/>
  <c r="R5491" i="18"/>
  <c r="S5491" i="18" s="1"/>
  <c r="R5490" i="18"/>
  <c r="S5490" i="18" s="1"/>
  <c r="R5489" i="18"/>
  <c r="S5489" i="18" s="1"/>
  <c r="R5488" i="18"/>
  <c r="S5488" i="18" s="1"/>
  <c r="R5487" i="18"/>
  <c r="S5487" i="18" s="1"/>
  <c r="R5486" i="18"/>
  <c r="S5486" i="18" s="1"/>
  <c r="R5485" i="18"/>
  <c r="S5485" i="18" s="1"/>
  <c r="R5484" i="18"/>
  <c r="S5484" i="18" s="1"/>
  <c r="R5483" i="18"/>
  <c r="S5483" i="18" s="1"/>
  <c r="R5482" i="18"/>
  <c r="S5482" i="18" s="1"/>
  <c r="R5481" i="18"/>
  <c r="S5481" i="18" s="1"/>
  <c r="R5480" i="18"/>
  <c r="S5480" i="18" s="1"/>
  <c r="R5479" i="18"/>
  <c r="S5479" i="18" s="1"/>
  <c r="R5478" i="18"/>
  <c r="S5478" i="18" s="1"/>
  <c r="R5477" i="18"/>
  <c r="S5477" i="18" s="1"/>
  <c r="R5476" i="18"/>
  <c r="S5476" i="18" s="1"/>
  <c r="R5475" i="18"/>
  <c r="S5475" i="18" s="1"/>
  <c r="R5474" i="18"/>
  <c r="S5474" i="18" s="1"/>
  <c r="R5473" i="18"/>
  <c r="S5473" i="18" s="1"/>
  <c r="R5472" i="18"/>
  <c r="S5472" i="18" s="1"/>
  <c r="R5471" i="18"/>
  <c r="S5471" i="18" s="1"/>
  <c r="R5470" i="18"/>
  <c r="S5470" i="18" s="1"/>
  <c r="R5469" i="18"/>
  <c r="S5469" i="18" s="1"/>
  <c r="R5468" i="18"/>
  <c r="S5468" i="18" s="1"/>
  <c r="R5467" i="18"/>
  <c r="S5467" i="18" s="1"/>
  <c r="R5466" i="18"/>
  <c r="S5466" i="18" s="1"/>
  <c r="R5465" i="18"/>
  <c r="S5465" i="18" s="1"/>
  <c r="R5464" i="18"/>
  <c r="S5464" i="18" s="1"/>
  <c r="R5463" i="18"/>
  <c r="S5463" i="18" s="1"/>
  <c r="R5462" i="18"/>
  <c r="S5462" i="18" s="1"/>
  <c r="R5461" i="18"/>
  <c r="S5461" i="18" s="1"/>
  <c r="R5460" i="18"/>
  <c r="S5460" i="18" s="1"/>
  <c r="R5459" i="18"/>
  <c r="S5459" i="18" s="1"/>
  <c r="R5458" i="18"/>
  <c r="S5458" i="18" s="1"/>
  <c r="R5457" i="18"/>
  <c r="S5457" i="18" s="1"/>
  <c r="R5456" i="18"/>
  <c r="S5456" i="18" s="1"/>
  <c r="R5455" i="18"/>
  <c r="S5455" i="18" s="1"/>
  <c r="R5454" i="18"/>
  <c r="S5454" i="18" s="1"/>
  <c r="R5453" i="18"/>
  <c r="S5453" i="18" s="1"/>
  <c r="R5452" i="18"/>
  <c r="S5452" i="18" s="1"/>
  <c r="R5451" i="18"/>
  <c r="S5451" i="18" s="1"/>
  <c r="R5450" i="18"/>
  <c r="S5450" i="18" s="1"/>
  <c r="R5449" i="18"/>
  <c r="S5449" i="18" s="1"/>
  <c r="R5448" i="18"/>
  <c r="S5448" i="18" s="1"/>
  <c r="R5447" i="18"/>
  <c r="S5447" i="18" s="1"/>
  <c r="R5446" i="18"/>
  <c r="S5446" i="18" s="1"/>
  <c r="R5445" i="18"/>
  <c r="S5445" i="18" s="1"/>
  <c r="R5444" i="18"/>
  <c r="S5444" i="18" s="1"/>
  <c r="R5443" i="18"/>
  <c r="S5443" i="18" s="1"/>
  <c r="R5442" i="18"/>
  <c r="S5442" i="18" s="1"/>
  <c r="R5441" i="18"/>
  <c r="S5441" i="18" s="1"/>
  <c r="R5440" i="18"/>
  <c r="S5440" i="18" s="1"/>
  <c r="R5439" i="18"/>
  <c r="S5439" i="18" s="1"/>
  <c r="R5438" i="18"/>
  <c r="S5438" i="18" s="1"/>
  <c r="R5437" i="18"/>
  <c r="S5437" i="18" s="1"/>
  <c r="R5436" i="18"/>
  <c r="S5436" i="18" s="1"/>
  <c r="R5435" i="18"/>
  <c r="S5435" i="18" s="1"/>
  <c r="R5434" i="18"/>
  <c r="S5434" i="18" s="1"/>
  <c r="R5433" i="18"/>
  <c r="S5433" i="18" s="1"/>
  <c r="R5432" i="18"/>
  <c r="S5432" i="18" s="1"/>
  <c r="R5431" i="18"/>
  <c r="S5431" i="18" s="1"/>
  <c r="R5430" i="18"/>
  <c r="S5430" i="18" s="1"/>
  <c r="R5429" i="18"/>
  <c r="S5429" i="18" s="1"/>
  <c r="R5428" i="18"/>
  <c r="S5428" i="18" s="1"/>
  <c r="R5427" i="18"/>
  <c r="S5427" i="18" s="1"/>
  <c r="R5426" i="18"/>
  <c r="S5426" i="18" s="1"/>
  <c r="R5425" i="18"/>
  <c r="S5425" i="18" s="1"/>
  <c r="R5424" i="18"/>
  <c r="S5424" i="18" s="1"/>
  <c r="R5423" i="18"/>
  <c r="S5423" i="18" s="1"/>
  <c r="R5422" i="18"/>
  <c r="S5422" i="18" s="1"/>
  <c r="R5421" i="18"/>
  <c r="S5421" i="18" s="1"/>
  <c r="R5420" i="18"/>
  <c r="S5420" i="18" s="1"/>
  <c r="R5419" i="18"/>
  <c r="S5419" i="18" s="1"/>
  <c r="R5418" i="18"/>
  <c r="S5418" i="18" s="1"/>
  <c r="R5417" i="18"/>
  <c r="S5417" i="18" s="1"/>
  <c r="R5416" i="18"/>
  <c r="S5416" i="18" s="1"/>
  <c r="R5415" i="18"/>
  <c r="S5415" i="18" s="1"/>
  <c r="R5414" i="18"/>
  <c r="S5414" i="18" s="1"/>
  <c r="R5413" i="18"/>
  <c r="S5413" i="18" s="1"/>
  <c r="R5412" i="18"/>
  <c r="S5412" i="18" s="1"/>
  <c r="R5411" i="18"/>
  <c r="S5411" i="18" s="1"/>
  <c r="R5410" i="18"/>
  <c r="S5410" i="18" s="1"/>
  <c r="R5409" i="18"/>
  <c r="S5409" i="18" s="1"/>
  <c r="R5408" i="18"/>
  <c r="S5408" i="18" s="1"/>
  <c r="R5407" i="18"/>
  <c r="S5407" i="18" s="1"/>
  <c r="R5406" i="18"/>
  <c r="S5406" i="18" s="1"/>
  <c r="R5405" i="18"/>
  <c r="S5405" i="18" s="1"/>
  <c r="R5404" i="18"/>
  <c r="S5404" i="18" s="1"/>
  <c r="R5403" i="18"/>
  <c r="S5403" i="18" s="1"/>
  <c r="R5402" i="18"/>
  <c r="S5402" i="18" s="1"/>
  <c r="R5401" i="18"/>
  <c r="S5401" i="18" s="1"/>
  <c r="R5400" i="18"/>
  <c r="S5400" i="18" s="1"/>
  <c r="R5399" i="18"/>
  <c r="S5399" i="18" s="1"/>
  <c r="R5398" i="18"/>
  <c r="S5398" i="18" s="1"/>
  <c r="R5397" i="18"/>
  <c r="S5397" i="18" s="1"/>
  <c r="R5396" i="18"/>
  <c r="S5396" i="18" s="1"/>
  <c r="R5395" i="18"/>
  <c r="S5395" i="18" s="1"/>
  <c r="R5394" i="18"/>
  <c r="S5394" i="18" s="1"/>
  <c r="R5393" i="18"/>
  <c r="S5393" i="18" s="1"/>
  <c r="R5392" i="18"/>
  <c r="S5392" i="18" s="1"/>
  <c r="R5391" i="18"/>
  <c r="S5391" i="18" s="1"/>
  <c r="R5390" i="18"/>
  <c r="S5390" i="18" s="1"/>
  <c r="R5389" i="18"/>
  <c r="S5389" i="18" s="1"/>
  <c r="R5388" i="18"/>
  <c r="S5388" i="18" s="1"/>
  <c r="R5387" i="18"/>
  <c r="S5387" i="18" s="1"/>
  <c r="R5386" i="18"/>
  <c r="S5386" i="18" s="1"/>
  <c r="R5385" i="18"/>
  <c r="S5385" i="18" s="1"/>
  <c r="R5384" i="18"/>
  <c r="S5384" i="18" s="1"/>
  <c r="R5383" i="18"/>
  <c r="S5383" i="18" s="1"/>
  <c r="R5382" i="18"/>
  <c r="S5382" i="18" s="1"/>
  <c r="R5381" i="18"/>
  <c r="S5381" i="18" s="1"/>
  <c r="R5380" i="18"/>
  <c r="S5380" i="18" s="1"/>
  <c r="R5379" i="18"/>
  <c r="S5379" i="18" s="1"/>
  <c r="R5378" i="18"/>
  <c r="S5378" i="18" s="1"/>
  <c r="R5377" i="18"/>
  <c r="S5377" i="18" s="1"/>
  <c r="R5376" i="18"/>
  <c r="S5376" i="18" s="1"/>
  <c r="R5375" i="18"/>
  <c r="S5375" i="18" s="1"/>
  <c r="R5374" i="18"/>
  <c r="S5374" i="18" s="1"/>
  <c r="R5373" i="18"/>
  <c r="S5373" i="18" s="1"/>
  <c r="R5372" i="18"/>
  <c r="S5372" i="18" s="1"/>
  <c r="R5371" i="18"/>
  <c r="S5371" i="18" s="1"/>
  <c r="R5370" i="18"/>
  <c r="S5370" i="18" s="1"/>
  <c r="R5369" i="18"/>
  <c r="S5369" i="18" s="1"/>
  <c r="R5368" i="18"/>
  <c r="S5368" i="18" s="1"/>
  <c r="R5367" i="18"/>
  <c r="S5367" i="18" s="1"/>
  <c r="R5366" i="18"/>
  <c r="S5366" i="18" s="1"/>
  <c r="R5365" i="18"/>
  <c r="S5365" i="18" s="1"/>
  <c r="R5364" i="18"/>
  <c r="S5364" i="18" s="1"/>
  <c r="R5363" i="18"/>
  <c r="S5363" i="18" s="1"/>
  <c r="R5362" i="18"/>
  <c r="S5362" i="18" s="1"/>
  <c r="R5361" i="18"/>
  <c r="S5361" i="18" s="1"/>
  <c r="R5360" i="18"/>
  <c r="S5360" i="18" s="1"/>
  <c r="R5359" i="18"/>
  <c r="S5359" i="18" s="1"/>
  <c r="R5358" i="18"/>
  <c r="S5358" i="18" s="1"/>
  <c r="R5357" i="18"/>
  <c r="S5357" i="18" s="1"/>
  <c r="R5356" i="18"/>
  <c r="S5356" i="18" s="1"/>
  <c r="R5355" i="18"/>
  <c r="S5355" i="18" s="1"/>
  <c r="R5354" i="18"/>
  <c r="S5354" i="18" s="1"/>
  <c r="R5353" i="18"/>
  <c r="S5353" i="18" s="1"/>
  <c r="R5352" i="18"/>
  <c r="S5352" i="18" s="1"/>
  <c r="R5351" i="18"/>
  <c r="S5351" i="18" s="1"/>
  <c r="R5350" i="18"/>
  <c r="S5350" i="18" s="1"/>
  <c r="R5349" i="18"/>
  <c r="S5349" i="18" s="1"/>
  <c r="R5348" i="18"/>
  <c r="S5348" i="18" s="1"/>
  <c r="R5347" i="18"/>
  <c r="S5347" i="18" s="1"/>
  <c r="R5346" i="18"/>
  <c r="S5346" i="18" s="1"/>
  <c r="R5345" i="18"/>
  <c r="S5345" i="18" s="1"/>
  <c r="R5344" i="18"/>
  <c r="S5344" i="18" s="1"/>
  <c r="R5343" i="18"/>
  <c r="S5343" i="18" s="1"/>
  <c r="R5342" i="18"/>
  <c r="S5342" i="18" s="1"/>
  <c r="R5341" i="18"/>
  <c r="S5341" i="18" s="1"/>
  <c r="R5340" i="18"/>
  <c r="S5340" i="18" s="1"/>
  <c r="R5339" i="18"/>
  <c r="S5339" i="18" s="1"/>
  <c r="R5338" i="18"/>
  <c r="S5338" i="18" s="1"/>
  <c r="R5337" i="18"/>
  <c r="S5337" i="18" s="1"/>
  <c r="R5336" i="18"/>
  <c r="S5336" i="18" s="1"/>
  <c r="R5335" i="18"/>
  <c r="S5335" i="18" s="1"/>
  <c r="R5334" i="18"/>
  <c r="S5334" i="18" s="1"/>
  <c r="R5333" i="18"/>
  <c r="S5333" i="18" s="1"/>
  <c r="R5332" i="18"/>
  <c r="S5332" i="18" s="1"/>
  <c r="R5331" i="18"/>
  <c r="S5331" i="18" s="1"/>
  <c r="R5330" i="18"/>
  <c r="S5330" i="18" s="1"/>
  <c r="R5329" i="18"/>
  <c r="S5329" i="18" s="1"/>
  <c r="R5328" i="18"/>
  <c r="S5328" i="18" s="1"/>
  <c r="R5327" i="18"/>
  <c r="S5327" i="18" s="1"/>
  <c r="R5326" i="18"/>
  <c r="S5326" i="18" s="1"/>
  <c r="R5325" i="18"/>
  <c r="S5325" i="18" s="1"/>
  <c r="R5324" i="18"/>
  <c r="S5324" i="18" s="1"/>
  <c r="R5323" i="18"/>
  <c r="S5323" i="18" s="1"/>
  <c r="R5322" i="18"/>
  <c r="S5322" i="18" s="1"/>
  <c r="R5321" i="18"/>
  <c r="S5321" i="18" s="1"/>
  <c r="R5320" i="18"/>
  <c r="S5320" i="18" s="1"/>
  <c r="R5319" i="18"/>
  <c r="S5319" i="18" s="1"/>
  <c r="R5318" i="18"/>
  <c r="S5318" i="18" s="1"/>
  <c r="R5317" i="18"/>
  <c r="S5317" i="18" s="1"/>
  <c r="R5316" i="18"/>
  <c r="S5316" i="18" s="1"/>
  <c r="R5315" i="18"/>
  <c r="S5315" i="18" s="1"/>
  <c r="R5314" i="18"/>
  <c r="S5314" i="18" s="1"/>
  <c r="R5313" i="18"/>
  <c r="S5313" i="18" s="1"/>
  <c r="R5312" i="18"/>
  <c r="S5312" i="18" s="1"/>
  <c r="R5311" i="18"/>
  <c r="S5311" i="18" s="1"/>
  <c r="R5310" i="18"/>
  <c r="S5310" i="18" s="1"/>
  <c r="R5309" i="18"/>
  <c r="S5309" i="18" s="1"/>
  <c r="R5308" i="18"/>
  <c r="S5308" i="18" s="1"/>
  <c r="R5307" i="18"/>
  <c r="S5307" i="18" s="1"/>
  <c r="R5306" i="18"/>
  <c r="S5306" i="18" s="1"/>
  <c r="R5305" i="18"/>
  <c r="S5305" i="18" s="1"/>
  <c r="R5304" i="18"/>
  <c r="S5304" i="18" s="1"/>
  <c r="R5303" i="18"/>
  <c r="S5303" i="18" s="1"/>
  <c r="R5302" i="18"/>
  <c r="S5302" i="18" s="1"/>
  <c r="R5301" i="18"/>
  <c r="S5301" i="18" s="1"/>
  <c r="R5300" i="18"/>
  <c r="S5300" i="18" s="1"/>
  <c r="R5299" i="18"/>
  <c r="S5299" i="18" s="1"/>
  <c r="R5298" i="18"/>
  <c r="S5298" i="18" s="1"/>
  <c r="R5297" i="18"/>
  <c r="S5297" i="18" s="1"/>
  <c r="R5296" i="18"/>
  <c r="S5296" i="18" s="1"/>
  <c r="R5295" i="18"/>
  <c r="S5295" i="18" s="1"/>
  <c r="R5294" i="18"/>
  <c r="S5294" i="18" s="1"/>
  <c r="R5293" i="18"/>
  <c r="S5293" i="18" s="1"/>
  <c r="R5292" i="18"/>
  <c r="S5292" i="18" s="1"/>
  <c r="R5291" i="18"/>
  <c r="S5291" i="18" s="1"/>
  <c r="R5290" i="18"/>
  <c r="S5290" i="18" s="1"/>
  <c r="R5289" i="18"/>
  <c r="S5289" i="18" s="1"/>
  <c r="R5288" i="18"/>
  <c r="S5288" i="18" s="1"/>
  <c r="R5287" i="18"/>
  <c r="S5287" i="18" s="1"/>
  <c r="R5286" i="18"/>
  <c r="S5286" i="18" s="1"/>
  <c r="R5285" i="18"/>
  <c r="S5285" i="18" s="1"/>
  <c r="R5284" i="18"/>
  <c r="S5284" i="18" s="1"/>
  <c r="R5283" i="18"/>
  <c r="S5283" i="18" s="1"/>
  <c r="R5282" i="18"/>
  <c r="S5282" i="18" s="1"/>
  <c r="R5281" i="18"/>
  <c r="S5281" i="18" s="1"/>
  <c r="R5280" i="18"/>
  <c r="S5280" i="18" s="1"/>
  <c r="R5279" i="18"/>
  <c r="S5279" i="18" s="1"/>
  <c r="R5278" i="18"/>
  <c r="S5278" i="18" s="1"/>
  <c r="R5277" i="18"/>
  <c r="S5277" i="18" s="1"/>
  <c r="R5276" i="18"/>
  <c r="S5276" i="18" s="1"/>
  <c r="R5275" i="18"/>
  <c r="S5275" i="18" s="1"/>
  <c r="R5274" i="18"/>
  <c r="S5274" i="18" s="1"/>
  <c r="R5273" i="18"/>
  <c r="S5273" i="18" s="1"/>
  <c r="R5272" i="18"/>
  <c r="S5272" i="18" s="1"/>
  <c r="R5271" i="18"/>
  <c r="S5271" i="18" s="1"/>
  <c r="R5270" i="18"/>
  <c r="S5270" i="18" s="1"/>
  <c r="R5269" i="18"/>
  <c r="S5269" i="18" s="1"/>
  <c r="R5268" i="18"/>
  <c r="S5268" i="18" s="1"/>
  <c r="R5267" i="18"/>
  <c r="S5267" i="18" s="1"/>
  <c r="R5266" i="18"/>
  <c r="S5266" i="18" s="1"/>
  <c r="R5265" i="18"/>
  <c r="S5265" i="18" s="1"/>
  <c r="R5264" i="18"/>
  <c r="S5264" i="18" s="1"/>
  <c r="R5263" i="18"/>
  <c r="S5263" i="18" s="1"/>
  <c r="R5262" i="18"/>
  <c r="S5262" i="18" s="1"/>
  <c r="R5261" i="18"/>
  <c r="S5261" i="18" s="1"/>
  <c r="R5260" i="18"/>
  <c r="S5260" i="18" s="1"/>
  <c r="R5259" i="18"/>
  <c r="S5259" i="18" s="1"/>
  <c r="R5258" i="18"/>
  <c r="S5258" i="18" s="1"/>
  <c r="R5257" i="18"/>
  <c r="S5257" i="18" s="1"/>
  <c r="R5256" i="18"/>
  <c r="S5256" i="18" s="1"/>
  <c r="R5255" i="18"/>
  <c r="S5255" i="18" s="1"/>
  <c r="R5254" i="18"/>
  <c r="S5254" i="18" s="1"/>
  <c r="R5253" i="18"/>
  <c r="S5253" i="18" s="1"/>
  <c r="R5252" i="18"/>
  <c r="S5252" i="18" s="1"/>
  <c r="R5251" i="18"/>
  <c r="S5251" i="18" s="1"/>
  <c r="R5250" i="18"/>
  <c r="S5250" i="18" s="1"/>
  <c r="R5249" i="18"/>
  <c r="S5249" i="18" s="1"/>
  <c r="R5248" i="18"/>
  <c r="S5248" i="18" s="1"/>
  <c r="R5247" i="18"/>
  <c r="S5247" i="18" s="1"/>
  <c r="R5246" i="18"/>
  <c r="S5246" i="18" s="1"/>
  <c r="R5245" i="18"/>
  <c r="S5245" i="18" s="1"/>
  <c r="R5244" i="18"/>
  <c r="S5244" i="18" s="1"/>
  <c r="R5243" i="18"/>
  <c r="S5243" i="18" s="1"/>
  <c r="R5242" i="18"/>
  <c r="S5242" i="18" s="1"/>
  <c r="R5241" i="18"/>
  <c r="S5241" i="18" s="1"/>
  <c r="R5240" i="18"/>
  <c r="S5240" i="18" s="1"/>
  <c r="R5239" i="18"/>
  <c r="S5239" i="18" s="1"/>
  <c r="R5238" i="18"/>
  <c r="S5238" i="18" s="1"/>
  <c r="R5237" i="18"/>
  <c r="S5237" i="18" s="1"/>
  <c r="R5236" i="18"/>
  <c r="S5236" i="18" s="1"/>
  <c r="R5235" i="18"/>
  <c r="S5235" i="18" s="1"/>
  <c r="R5234" i="18"/>
  <c r="S5234" i="18" s="1"/>
  <c r="R5233" i="18"/>
  <c r="S5233" i="18" s="1"/>
  <c r="R5232" i="18"/>
  <c r="S5232" i="18" s="1"/>
  <c r="R5231" i="18"/>
  <c r="S5231" i="18" s="1"/>
  <c r="R5230" i="18"/>
  <c r="S5230" i="18" s="1"/>
  <c r="R5229" i="18"/>
  <c r="S5229" i="18" s="1"/>
  <c r="R5228" i="18"/>
  <c r="S5228" i="18" s="1"/>
  <c r="R5227" i="18"/>
  <c r="S5227" i="18" s="1"/>
  <c r="R5226" i="18"/>
  <c r="S5226" i="18" s="1"/>
  <c r="R5225" i="18"/>
  <c r="S5225" i="18" s="1"/>
  <c r="R5224" i="18"/>
  <c r="S5224" i="18" s="1"/>
  <c r="R5223" i="18"/>
  <c r="S5223" i="18" s="1"/>
  <c r="R5222" i="18"/>
  <c r="S5222" i="18" s="1"/>
  <c r="R5221" i="18"/>
  <c r="S5221" i="18" s="1"/>
  <c r="R5220" i="18"/>
  <c r="S5220" i="18" s="1"/>
  <c r="R5219" i="18"/>
  <c r="S5219" i="18" s="1"/>
  <c r="R5218" i="18"/>
  <c r="S5218" i="18" s="1"/>
  <c r="R5217" i="18"/>
  <c r="S5217" i="18" s="1"/>
  <c r="R5216" i="18"/>
  <c r="S5216" i="18" s="1"/>
  <c r="R5215" i="18"/>
  <c r="S5215" i="18" s="1"/>
  <c r="R5214" i="18"/>
  <c r="S5214" i="18" s="1"/>
  <c r="R5213" i="18"/>
  <c r="S5213" i="18" s="1"/>
  <c r="R5212" i="18"/>
  <c r="S5212" i="18" s="1"/>
  <c r="R5211" i="18"/>
  <c r="S5211" i="18" s="1"/>
  <c r="R5210" i="18"/>
  <c r="S5210" i="18" s="1"/>
  <c r="R5209" i="18"/>
  <c r="S5209" i="18" s="1"/>
  <c r="R5208" i="18"/>
  <c r="S5208" i="18" s="1"/>
  <c r="R5207" i="18"/>
  <c r="S5207" i="18" s="1"/>
  <c r="R5206" i="18"/>
  <c r="S5206" i="18" s="1"/>
  <c r="R5205" i="18"/>
  <c r="S5205" i="18" s="1"/>
  <c r="R5204" i="18"/>
  <c r="S5204" i="18" s="1"/>
  <c r="R5203" i="18"/>
  <c r="S5203" i="18" s="1"/>
  <c r="R5202" i="18"/>
  <c r="S5202" i="18" s="1"/>
  <c r="R5201" i="18"/>
  <c r="S5201" i="18" s="1"/>
  <c r="R5200" i="18"/>
  <c r="S5200" i="18" s="1"/>
  <c r="R5199" i="18"/>
  <c r="S5199" i="18" s="1"/>
  <c r="R5198" i="18"/>
  <c r="S5198" i="18" s="1"/>
  <c r="R5197" i="18"/>
  <c r="S5197" i="18" s="1"/>
  <c r="R5196" i="18"/>
  <c r="S5196" i="18" s="1"/>
  <c r="R5195" i="18"/>
  <c r="S5195" i="18" s="1"/>
  <c r="R5194" i="18"/>
  <c r="S5194" i="18" s="1"/>
  <c r="R5193" i="18"/>
  <c r="S5193" i="18" s="1"/>
  <c r="R5192" i="18"/>
  <c r="S5192" i="18" s="1"/>
  <c r="R5191" i="18"/>
  <c r="S5191" i="18" s="1"/>
  <c r="R5190" i="18"/>
  <c r="S5190" i="18" s="1"/>
  <c r="R5189" i="18"/>
  <c r="S5189" i="18" s="1"/>
  <c r="R5188" i="18"/>
  <c r="S5188" i="18" s="1"/>
  <c r="R5187" i="18"/>
  <c r="S5187" i="18" s="1"/>
  <c r="R5186" i="18"/>
  <c r="S5186" i="18" s="1"/>
  <c r="R5185" i="18"/>
  <c r="S5185" i="18" s="1"/>
  <c r="R5184" i="18"/>
  <c r="S5184" i="18" s="1"/>
  <c r="R5183" i="18"/>
  <c r="S5183" i="18" s="1"/>
  <c r="R5182" i="18"/>
  <c r="S5182" i="18" s="1"/>
  <c r="R5181" i="18"/>
  <c r="S5181" i="18" s="1"/>
  <c r="R5180" i="18"/>
  <c r="S5180" i="18" s="1"/>
  <c r="R5179" i="18"/>
  <c r="S5179" i="18" s="1"/>
  <c r="R5178" i="18"/>
  <c r="S5178" i="18" s="1"/>
  <c r="R5177" i="18"/>
  <c r="S5177" i="18" s="1"/>
  <c r="R5176" i="18"/>
  <c r="S5176" i="18" s="1"/>
  <c r="R5175" i="18"/>
  <c r="S5175" i="18" s="1"/>
  <c r="R5174" i="18"/>
  <c r="S5174" i="18" s="1"/>
  <c r="R5173" i="18"/>
  <c r="S5173" i="18" s="1"/>
  <c r="R5172" i="18"/>
  <c r="S5172" i="18" s="1"/>
  <c r="R5171" i="18"/>
  <c r="S5171" i="18" s="1"/>
  <c r="R5170" i="18"/>
  <c r="S5170" i="18" s="1"/>
  <c r="R5169" i="18"/>
  <c r="S5169" i="18" s="1"/>
  <c r="R5168" i="18"/>
  <c r="S5168" i="18" s="1"/>
  <c r="R5167" i="18"/>
  <c r="S5167" i="18" s="1"/>
  <c r="R5166" i="18"/>
  <c r="S5166" i="18" s="1"/>
  <c r="R5165" i="18"/>
  <c r="S5165" i="18" s="1"/>
  <c r="R5164" i="18"/>
  <c r="S5164" i="18" s="1"/>
  <c r="R5163" i="18"/>
  <c r="S5163" i="18" s="1"/>
  <c r="R5162" i="18"/>
  <c r="S5162" i="18" s="1"/>
  <c r="R5161" i="18"/>
  <c r="S5161" i="18" s="1"/>
  <c r="R5160" i="18"/>
  <c r="S5160" i="18" s="1"/>
  <c r="R5159" i="18"/>
  <c r="S5159" i="18" s="1"/>
  <c r="R5158" i="18"/>
  <c r="S5158" i="18" s="1"/>
  <c r="R5157" i="18"/>
  <c r="S5157" i="18" s="1"/>
  <c r="R5156" i="18"/>
  <c r="S5156" i="18" s="1"/>
  <c r="R5155" i="18"/>
  <c r="S5155" i="18" s="1"/>
  <c r="R5154" i="18"/>
  <c r="S5154" i="18" s="1"/>
  <c r="R5153" i="18"/>
  <c r="S5153" i="18" s="1"/>
  <c r="R5152" i="18"/>
  <c r="S5152" i="18" s="1"/>
  <c r="R5151" i="18"/>
  <c r="S5151" i="18" s="1"/>
  <c r="R5150" i="18"/>
  <c r="S5150" i="18" s="1"/>
  <c r="R5149" i="18"/>
  <c r="S5149" i="18" s="1"/>
  <c r="R5148" i="18"/>
  <c r="S5148" i="18" s="1"/>
  <c r="R5147" i="18"/>
  <c r="S5147" i="18" s="1"/>
  <c r="R5146" i="18"/>
  <c r="S5146" i="18" s="1"/>
  <c r="R5145" i="18"/>
  <c r="S5145" i="18" s="1"/>
  <c r="R5144" i="18"/>
  <c r="S5144" i="18" s="1"/>
  <c r="R5143" i="18"/>
  <c r="S5143" i="18" s="1"/>
  <c r="R5142" i="18"/>
  <c r="S5142" i="18" s="1"/>
  <c r="R5141" i="18"/>
  <c r="S5141" i="18" s="1"/>
  <c r="R5140" i="18"/>
  <c r="S5140" i="18" s="1"/>
  <c r="R5139" i="18"/>
  <c r="S5139" i="18" s="1"/>
  <c r="R5138" i="18"/>
  <c r="S5138" i="18" s="1"/>
  <c r="R5137" i="18"/>
  <c r="S5137" i="18" s="1"/>
  <c r="R5136" i="18"/>
  <c r="S5136" i="18" s="1"/>
  <c r="R5135" i="18"/>
  <c r="S5135" i="18" s="1"/>
  <c r="R5134" i="18"/>
  <c r="S5134" i="18" s="1"/>
  <c r="R5133" i="18"/>
  <c r="S5133" i="18" s="1"/>
  <c r="R5132" i="18"/>
  <c r="S5132" i="18" s="1"/>
  <c r="R5131" i="18"/>
  <c r="S5131" i="18" s="1"/>
  <c r="R5130" i="18"/>
  <c r="S5130" i="18" s="1"/>
  <c r="R5129" i="18"/>
  <c r="S5129" i="18" s="1"/>
  <c r="R5128" i="18"/>
  <c r="S5128" i="18" s="1"/>
  <c r="R5127" i="18"/>
  <c r="S5127" i="18" s="1"/>
  <c r="R5126" i="18"/>
  <c r="S5126" i="18" s="1"/>
  <c r="R5125" i="18"/>
  <c r="S5125" i="18" s="1"/>
  <c r="R5124" i="18"/>
  <c r="S5124" i="18" s="1"/>
  <c r="R5123" i="18"/>
  <c r="S5123" i="18" s="1"/>
  <c r="R5122" i="18"/>
  <c r="S5122" i="18" s="1"/>
  <c r="R5121" i="18"/>
  <c r="S5121" i="18" s="1"/>
  <c r="R5120" i="18"/>
  <c r="S5120" i="18" s="1"/>
  <c r="R5119" i="18"/>
  <c r="S5119" i="18" s="1"/>
  <c r="R5118" i="18"/>
  <c r="S5118" i="18" s="1"/>
  <c r="R5117" i="18"/>
  <c r="S5117" i="18" s="1"/>
  <c r="R5116" i="18"/>
  <c r="S5116" i="18" s="1"/>
  <c r="R5115" i="18"/>
  <c r="S5115" i="18" s="1"/>
  <c r="R5114" i="18"/>
  <c r="S5114" i="18" s="1"/>
  <c r="R5113" i="18"/>
  <c r="S5113" i="18" s="1"/>
  <c r="R5112" i="18"/>
  <c r="S5112" i="18" s="1"/>
  <c r="R5111" i="18"/>
  <c r="S5111" i="18" s="1"/>
  <c r="R5110" i="18"/>
  <c r="S5110" i="18" s="1"/>
  <c r="R5109" i="18"/>
  <c r="S5109" i="18" s="1"/>
  <c r="R5108" i="18"/>
  <c r="S5108" i="18" s="1"/>
  <c r="R5107" i="18"/>
  <c r="S5107" i="18" s="1"/>
  <c r="R5106" i="18"/>
  <c r="S5106" i="18" s="1"/>
  <c r="R5105" i="18"/>
  <c r="S5105" i="18" s="1"/>
  <c r="R5104" i="18"/>
  <c r="S5104" i="18" s="1"/>
  <c r="R5103" i="18"/>
  <c r="S5103" i="18" s="1"/>
  <c r="R5102" i="18"/>
  <c r="S5102" i="18" s="1"/>
  <c r="R5101" i="18"/>
  <c r="S5101" i="18" s="1"/>
  <c r="R5100" i="18"/>
  <c r="S5100" i="18" s="1"/>
  <c r="R5099" i="18"/>
  <c r="S5099" i="18" s="1"/>
  <c r="R5098" i="18"/>
  <c r="S5098" i="18" s="1"/>
  <c r="R5097" i="18"/>
  <c r="S5097" i="18" s="1"/>
  <c r="R5096" i="18"/>
  <c r="S5096" i="18" s="1"/>
  <c r="R5095" i="18"/>
  <c r="S5095" i="18" s="1"/>
  <c r="R5094" i="18"/>
  <c r="S5094" i="18" s="1"/>
  <c r="R5093" i="18"/>
  <c r="S5093" i="18" s="1"/>
  <c r="R5092" i="18"/>
  <c r="S5092" i="18" s="1"/>
  <c r="R5091" i="18"/>
  <c r="S5091" i="18" s="1"/>
  <c r="R5090" i="18"/>
  <c r="S5090" i="18" s="1"/>
  <c r="R5089" i="18"/>
  <c r="S5089" i="18" s="1"/>
  <c r="R5088" i="18"/>
  <c r="S5088" i="18" s="1"/>
  <c r="R5087" i="18"/>
  <c r="S5087" i="18" s="1"/>
  <c r="R5086" i="18"/>
  <c r="S5086" i="18" s="1"/>
  <c r="R5085" i="18"/>
  <c r="S5085" i="18" s="1"/>
  <c r="R5084" i="18"/>
  <c r="S5084" i="18" s="1"/>
  <c r="R5083" i="18"/>
  <c r="S5083" i="18" s="1"/>
  <c r="R5082" i="18"/>
  <c r="S5082" i="18" s="1"/>
  <c r="R5081" i="18"/>
  <c r="S5081" i="18" s="1"/>
  <c r="R5080" i="18"/>
  <c r="S5080" i="18" s="1"/>
  <c r="R5079" i="18"/>
  <c r="S5079" i="18" s="1"/>
  <c r="R5078" i="18"/>
  <c r="S5078" i="18" s="1"/>
  <c r="R5077" i="18"/>
  <c r="S5077" i="18" s="1"/>
  <c r="R5076" i="18"/>
  <c r="S5076" i="18" s="1"/>
  <c r="R5075" i="18"/>
  <c r="S5075" i="18" s="1"/>
  <c r="R5074" i="18"/>
  <c r="S5074" i="18" s="1"/>
  <c r="R5073" i="18"/>
  <c r="S5073" i="18" s="1"/>
  <c r="R5072" i="18"/>
  <c r="S5072" i="18" s="1"/>
  <c r="R5071" i="18"/>
  <c r="S5071" i="18" s="1"/>
  <c r="R5070" i="18"/>
  <c r="S5070" i="18" s="1"/>
  <c r="R5069" i="18"/>
  <c r="S5069" i="18" s="1"/>
  <c r="R5068" i="18"/>
  <c r="S5068" i="18" s="1"/>
  <c r="R5067" i="18"/>
  <c r="S5067" i="18" s="1"/>
  <c r="R5066" i="18"/>
  <c r="S5066" i="18" s="1"/>
  <c r="R5065" i="18"/>
  <c r="S5065" i="18" s="1"/>
  <c r="R5064" i="18"/>
  <c r="S5064" i="18" s="1"/>
  <c r="R5063" i="18"/>
  <c r="S5063" i="18" s="1"/>
  <c r="R5062" i="18"/>
  <c r="S5062" i="18" s="1"/>
  <c r="R5061" i="18"/>
  <c r="S5061" i="18" s="1"/>
  <c r="R5060" i="18"/>
  <c r="S5060" i="18" s="1"/>
  <c r="R5059" i="18"/>
  <c r="S5059" i="18" s="1"/>
  <c r="R5058" i="18"/>
  <c r="S5058" i="18" s="1"/>
  <c r="R5057" i="18"/>
  <c r="S5057" i="18" s="1"/>
  <c r="R5056" i="18"/>
  <c r="S5056" i="18" s="1"/>
  <c r="R5055" i="18"/>
  <c r="S5055" i="18" s="1"/>
  <c r="R5054" i="18"/>
  <c r="S5054" i="18" s="1"/>
  <c r="R5053" i="18"/>
  <c r="S5053" i="18" s="1"/>
  <c r="R5052" i="18"/>
  <c r="S5052" i="18" s="1"/>
  <c r="R5051" i="18"/>
  <c r="S5051" i="18" s="1"/>
  <c r="R5050" i="18"/>
  <c r="S5050" i="18" s="1"/>
  <c r="R5049" i="18"/>
  <c r="S5049" i="18" s="1"/>
  <c r="R5048" i="18"/>
  <c r="S5048" i="18" s="1"/>
  <c r="R5047" i="18"/>
  <c r="S5047" i="18" s="1"/>
  <c r="R5046" i="18"/>
  <c r="S5046" i="18" s="1"/>
  <c r="R5045" i="18"/>
  <c r="S5045" i="18" s="1"/>
  <c r="R5044" i="18"/>
  <c r="S5044" i="18" s="1"/>
  <c r="R5043" i="18"/>
  <c r="S5043" i="18" s="1"/>
  <c r="R5042" i="18"/>
  <c r="S5042" i="18" s="1"/>
  <c r="R5041" i="18"/>
  <c r="S5041" i="18" s="1"/>
  <c r="R5040" i="18"/>
  <c r="S5040" i="18" s="1"/>
  <c r="R5039" i="18"/>
  <c r="S5039" i="18" s="1"/>
  <c r="R5038" i="18"/>
  <c r="S5038" i="18" s="1"/>
  <c r="R5037" i="18"/>
  <c r="S5037" i="18" s="1"/>
  <c r="R5036" i="18"/>
  <c r="S5036" i="18" s="1"/>
  <c r="R5035" i="18"/>
  <c r="S5035" i="18" s="1"/>
  <c r="R5034" i="18"/>
  <c r="S5034" i="18" s="1"/>
  <c r="R5033" i="18"/>
  <c r="S5033" i="18" s="1"/>
  <c r="R5032" i="18"/>
  <c r="S5032" i="18" s="1"/>
  <c r="R5031" i="18"/>
  <c r="S5031" i="18" s="1"/>
  <c r="R5030" i="18"/>
  <c r="S5030" i="18" s="1"/>
  <c r="R5029" i="18"/>
  <c r="S5029" i="18" s="1"/>
  <c r="R5028" i="18"/>
  <c r="S5028" i="18" s="1"/>
  <c r="R5027" i="18"/>
  <c r="S5027" i="18" s="1"/>
  <c r="R5026" i="18"/>
  <c r="S5026" i="18" s="1"/>
  <c r="R5025" i="18"/>
  <c r="S5025" i="18" s="1"/>
  <c r="R5024" i="18"/>
  <c r="S5024" i="18" s="1"/>
  <c r="R5023" i="18"/>
  <c r="S5023" i="18" s="1"/>
  <c r="R5022" i="18"/>
  <c r="S5022" i="18" s="1"/>
  <c r="R5021" i="18"/>
  <c r="S5021" i="18" s="1"/>
  <c r="R5020" i="18"/>
  <c r="S5020" i="18" s="1"/>
  <c r="R5019" i="18"/>
  <c r="S5019" i="18" s="1"/>
  <c r="R5018" i="18"/>
  <c r="S5018" i="18" s="1"/>
  <c r="R5017" i="18"/>
  <c r="S5017" i="18" s="1"/>
  <c r="R5016" i="18"/>
  <c r="S5016" i="18" s="1"/>
  <c r="R5015" i="18"/>
  <c r="S5015" i="18" s="1"/>
  <c r="R5014" i="18"/>
  <c r="S5014" i="18" s="1"/>
  <c r="R5013" i="18"/>
  <c r="S5013" i="18" s="1"/>
  <c r="R5012" i="18"/>
  <c r="S5012" i="18" s="1"/>
  <c r="R5011" i="18"/>
  <c r="S5011" i="18" s="1"/>
  <c r="R5010" i="18"/>
  <c r="S5010" i="18" s="1"/>
  <c r="R5009" i="18"/>
  <c r="S5009" i="18" s="1"/>
  <c r="R5008" i="18"/>
  <c r="S5008" i="18" s="1"/>
  <c r="R5007" i="18"/>
  <c r="S5007" i="18" s="1"/>
  <c r="R5006" i="18"/>
  <c r="S5006" i="18" s="1"/>
  <c r="R5005" i="18"/>
  <c r="S5005" i="18" s="1"/>
  <c r="R5004" i="18"/>
  <c r="S5004" i="18" s="1"/>
  <c r="R5003" i="18"/>
  <c r="S5003" i="18" s="1"/>
  <c r="R5002" i="18"/>
  <c r="S5002" i="18" s="1"/>
  <c r="R5001" i="18"/>
  <c r="S5001" i="18" s="1"/>
  <c r="R5000" i="18"/>
  <c r="S5000" i="18" s="1"/>
  <c r="R4999" i="18"/>
  <c r="S4999" i="18" s="1"/>
  <c r="R4998" i="18"/>
  <c r="S4998" i="18" s="1"/>
  <c r="R4997" i="18"/>
  <c r="S4997" i="18" s="1"/>
  <c r="R4996" i="18"/>
  <c r="S4996" i="18" s="1"/>
  <c r="R4995" i="18"/>
  <c r="S4995" i="18" s="1"/>
  <c r="R4994" i="18"/>
  <c r="S4994" i="18" s="1"/>
  <c r="R4993" i="18"/>
  <c r="S4993" i="18" s="1"/>
  <c r="R4992" i="18"/>
  <c r="S4992" i="18" s="1"/>
  <c r="R4991" i="18"/>
  <c r="S4991" i="18" s="1"/>
  <c r="R4990" i="18"/>
  <c r="S4990" i="18" s="1"/>
  <c r="R4989" i="18"/>
  <c r="S4989" i="18" s="1"/>
  <c r="R4988" i="18"/>
  <c r="S4988" i="18" s="1"/>
  <c r="R4987" i="18"/>
  <c r="S4987" i="18" s="1"/>
  <c r="R4986" i="18"/>
  <c r="S4986" i="18" s="1"/>
  <c r="R4985" i="18"/>
  <c r="S4985" i="18" s="1"/>
  <c r="R4984" i="18"/>
  <c r="S4984" i="18" s="1"/>
  <c r="R4983" i="18"/>
  <c r="S4983" i="18" s="1"/>
  <c r="R4982" i="18"/>
  <c r="S4982" i="18" s="1"/>
  <c r="R4981" i="18"/>
  <c r="S4981" i="18" s="1"/>
  <c r="R4980" i="18"/>
  <c r="S4980" i="18" s="1"/>
  <c r="R4979" i="18"/>
  <c r="S4979" i="18" s="1"/>
  <c r="R4978" i="18"/>
  <c r="S4978" i="18" s="1"/>
  <c r="R4977" i="18"/>
  <c r="S4977" i="18" s="1"/>
  <c r="R4976" i="18"/>
  <c r="S4976" i="18" s="1"/>
  <c r="R4975" i="18"/>
  <c r="S4975" i="18" s="1"/>
  <c r="R4974" i="18"/>
  <c r="S4974" i="18" s="1"/>
  <c r="R4973" i="18"/>
  <c r="S4973" i="18" s="1"/>
  <c r="R4972" i="18"/>
  <c r="S4972" i="18" s="1"/>
  <c r="R4971" i="18"/>
  <c r="S4971" i="18" s="1"/>
  <c r="R4970" i="18"/>
  <c r="S4970" i="18" s="1"/>
  <c r="R4969" i="18"/>
  <c r="S4969" i="18" s="1"/>
  <c r="R4968" i="18"/>
  <c r="S4968" i="18" s="1"/>
  <c r="R4967" i="18"/>
  <c r="S4967" i="18" s="1"/>
  <c r="R4966" i="18"/>
  <c r="S4966" i="18" s="1"/>
  <c r="R4965" i="18"/>
  <c r="S4965" i="18" s="1"/>
  <c r="R4964" i="18"/>
  <c r="S4964" i="18" s="1"/>
  <c r="R4963" i="18"/>
  <c r="S4963" i="18" s="1"/>
  <c r="R4962" i="18"/>
  <c r="S4962" i="18" s="1"/>
  <c r="R4961" i="18"/>
  <c r="S4961" i="18" s="1"/>
  <c r="R4960" i="18"/>
  <c r="S4960" i="18" s="1"/>
  <c r="R4959" i="18"/>
  <c r="S4959" i="18" s="1"/>
  <c r="R4958" i="18"/>
  <c r="S4958" i="18" s="1"/>
  <c r="R4957" i="18"/>
  <c r="S4957" i="18" s="1"/>
  <c r="R4956" i="18"/>
  <c r="S4956" i="18" s="1"/>
  <c r="R4955" i="18"/>
  <c r="R4954" i="18"/>
  <c r="S4954" i="18" s="1"/>
  <c r="R4953" i="18"/>
  <c r="S4953" i="18" s="1"/>
  <c r="R4952" i="18"/>
  <c r="S4952" i="18" s="1"/>
  <c r="R4951" i="18"/>
  <c r="S4951" i="18" s="1"/>
  <c r="R4950" i="18"/>
  <c r="S4950" i="18" s="1"/>
  <c r="R4949" i="18"/>
  <c r="S4949" i="18" s="1"/>
  <c r="R4948" i="18"/>
  <c r="S4948" i="18" s="1"/>
  <c r="R4947" i="18"/>
  <c r="S4947" i="18" s="1"/>
  <c r="R4946" i="18"/>
  <c r="S4946" i="18" s="1"/>
  <c r="R4945" i="18"/>
  <c r="S4945" i="18" s="1"/>
  <c r="R4944" i="18"/>
  <c r="S4944" i="18" s="1"/>
  <c r="R4943" i="18"/>
  <c r="S4943" i="18" s="1"/>
  <c r="R4942" i="18"/>
  <c r="S4942" i="18" s="1"/>
  <c r="R4941" i="18"/>
  <c r="S4941" i="18" s="1"/>
  <c r="R4940" i="18"/>
  <c r="S4940" i="18" s="1"/>
  <c r="R4939" i="18"/>
  <c r="S4939" i="18" s="1"/>
  <c r="R4938" i="18"/>
  <c r="S4938" i="18" s="1"/>
  <c r="R4937" i="18"/>
  <c r="S4937" i="18" s="1"/>
  <c r="R4936" i="18"/>
  <c r="S4936" i="18" s="1"/>
  <c r="R4935" i="18"/>
  <c r="S4935" i="18" s="1"/>
  <c r="R4934" i="18"/>
  <c r="S4934" i="18" s="1"/>
  <c r="R4933" i="18"/>
  <c r="S4933" i="18" s="1"/>
  <c r="R4932" i="18"/>
  <c r="S4932" i="18" s="1"/>
  <c r="R4931" i="18"/>
  <c r="S4931" i="18" s="1"/>
  <c r="R4930" i="18"/>
  <c r="S4930" i="18" s="1"/>
  <c r="R4929" i="18"/>
  <c r="S4929" i="18" s="1"/>
  <c r="R4928" i="18"/>
  <c r="S4928" i="18" s="1"/>
  <c r="R4927" i="18"/>
  <c r="S4927" i="18" s="1"/>
  <c r="R4926" i="18"/>
  <c r="S4926" i="18" s="1"/>
  <c r="R4925" i="18"/>
  <c r="S4925" i="18" s="1"/>
  <c r="R4924" i="18"/>
  <c r="S4924" i="18" s="1"/>
  <c r="R4923" i="18"/>
  <c r="S4923" i="18" s="1"/>
  <c r="R4922" i="18"/>
  <c r="S4922" i="18" s="1"/>
  <c r="R4921" i="18"/>
  <c r="S4921" i="18" s="1"/>
  <c r="R4920" i="18"/>
  <c r="S4920" i="18" s="1"/>
  <c r="R4919" i="18"/>
  <c r="S4919" i="18" s="1"/>
  <c r="R4918" i="18"/>
  <c r="S4918" i="18" s="1"/>
  <c r="R4917" i="18"/>
  <c r="S4917" i="18" s="1"/>
  <c r="R4916" i="18"/>
  <c r="S4916" i="18" s="1"/>
  <c r="R4915" i="18"/>
  <c r="S4915" i="18" s="1"/>
  <c r="R4914" i="18"/>
  <c r="S4914" i="18" s="1"/>
  <c r="R4913" i="18"/>
  <c r="S4913" i="18" s="1"/>
  <c r="R4912" i="18"/>
  <c r="S4912" i="18" s="1"/>
  <c r="R4911" i="18"/>
  <c r="S4911" i="18" s="1"/>
  <c r="R4910" i="18"/>
  <c r="S4910" i="18" s="1"/>
  <c r="R4909" i="18"/>
  <c r="S4909" i="18" s="1"/>
  <c r="R4908" i="18"/>
  <c r="S4908" i="18" s="1"/>
  <c r="R4907" i="18"/>
  <c r="S4907" i="18" s="1"/>
  <c r="R4906" i="18"/>
  <c r="S4906" i="18" s="1"/>
  <c r="R4905" i="18"/>
  <c r="S4905" i="18" s="1"/>
  <c r="R4904" i="18"/>
  <c r="S4904" i="18" s="1"/>
  <c r="R4903" i="18"/>
  <c r="S4903" i="18" s="1"/>
  <c r="R4902" i="18"/>
  <c r="S4902" i="18" s="1"/>
  <c r="R4901" i="18"/>
  <c r="S4901" i="18" s="1"/>
  <c r="R4900" i="18"/>
  <c r="S4900" i="18" s="1"/>
  <c r="R4899" i="18"/>
  <c r="S4899" i="18" s="1"/>
  <c r="R4898" i="18"/>
  <c r="S4898" i="18" s="1"/>
  <c r="R4897" i="18"/>
  <c r="S4897" i="18" s="1"/>
  <c r="R4896" i="18"/>
  <c r="S4896" i="18" s="1"/>
  <c r="R4895" i="18"/>
  <c r="S4895" i="18" s="1"/>
  <c r="R4894" i="18"/>
  <c r="S4894" i="18" s="1"/>
  <c r="R4893" i="18"/>
  <c r="S4893" i="18" s="1"/>
  <c r="R4892" i="18"/>
  <c r="S4892" i="18" s="1"/>
  <c r="R4891" i="18"/>
  <c r="S4891" i="18" s="1"/>
  <c r="R4890" i="18"/>
  <c r="S4890" i="18" s="1"/>
  <c r="R4889" i="18"/>
  <c r="S4889" i="18" s="1"/>
  <c r="R4888" i="18"/>
  <c r="S4888" i="18" s="1"/>
  <c r="R4887" i="18"/>
  <c r="S4887" i="18" s="1"/>
  <c r="R4886" i="18"/>
  <c r="S4886" i="18" s="1"/>
  <c r="R4885" i="18"/>
  <c r="S4885" i="18" s="1"/>
  <c r="R4884" i="18"/>
  <c r="S4884" i="18" s="1"/>
  <c r="R4883" i="18"/>
  <c r="S4883" i="18" s="1"/>
  <c r="R4882" i="18"/>
  <c r="S4882" i="18" s="1"/>
  <c r="R4881" i="18"/>
  <c r="S4881" i="18" s="1"/>
  <c r="R4880" i="18"/>
  <c r="S4880" i="18" s="1"/>
  <c r="R4879" i="18"/>
  <c r="S4879" i="18" s="1"/>
  <c r="R4878" i="18"/>
  <c r="S4878" i="18" s="1"/>
  <c r="R4877" i="18"/>
  <c r="S4877" i="18" s="1"/>
  <c r="R4876" i="18"/>
  <c r="S4876" i="18" s="1"/>
  <c r="R4875" i="18"/>
  <c r="S4875" i="18" s="1"/>
  <c r="R4874" i="18"/>
  <c r="S4874" i="18" s="1"/>
  <c r="R4873" i="18"/>
  <c r="S4873" i="18" s="1"/>
  <c r="R4872" i="18"/>
  <c r="S4872" i="18" s="1"/>
  <c r="R4871" i="18"/>
  <c r="S4871" i="18" s="1"/>
  <c r="R4870" i="18"/>
  <c r="S4870" i="18" s="1"/>
  <c r="R4869" i="18"/>
  <c r="S4869" i="18" s="1"/>
  <c r="R4868" i="18"/>
  <c r="S4868" i="18" s="1"/>
  <c r="R4867" i="18"/>
  <c r="S4867" i="18" s="1"/>
  <c r="R4866" i="18"/>
  <c r="S4866" i="18" s="1"/>
  <c r="R4865" i="18"/>
  <c r="S4865" i="18" s="1"/>
  <c r="R4864" i="18"/>
  <c r="S4864" i="18" s="1"/>
  <c r="R4863" i="18"/>
  <c r="S4863" i="18" s="1"/>
  <c r="R4862" i="18"/>
  <c r="S4862" i="18" s="1"/>
  <c r="R4861" i="18"/>
  <c r="S4861" i="18" s="1"/>
  <c r="R4860" i="18"/>
  <c r="S4860" i="18" s="1"/>
  <c r="R4859" i="18"/>
  <c r="S4859" i="18" s="1"/>
  <c r="R4858" i="18"/>
  <c r="S4858" i="18" s="1"/>
  <c r="R4857" i="18"/>
  <c r="S4857" i="18" s="1"/>
  <c r="R4856" i="18"/>
  <c r="S4856" i="18" s="1"/>
  <c r="R4855" i="18"/>
  <c r="S4855" i="18" s="1"/>
  <c r="R4854" i="18"/>
  <c r="S4854" i="18" s="1"/>
  <c r="R4853" i="18"/>
  <c r="S4853" i="18" s="1"/>
  <c r="R4852" i="18"/>
  <c r="S4852" i="18" s="1"/>
  <c r="R4851" i="18"/>
  <c r="S4851" i="18" s="1"/>
  <c r="R4850" i="18"/>
  <c r="S4850" i="18" s="1"/>
  <c r="R4849" i="18"/>
  <c r="S4849" i="18" s="1"/>
  <c r="R4848" i="18"/>
  <c r="S4848" i="18" s="1"/>
  <c r="R4847" i="18"/>
  <c r="S4847" i="18" s="1"/>
  <c r="R4846" i="18"/>
  <c r="S4846" i="18" s="1"/>
  <c r="R4845" i="18"/>
  <c r="S4845" i="18" s="1"/>
  <c r="R4844" i="18"/>
  <c r="S4844" i="18" s="1"/>
  <c r="R4843" i="18"/>
  <c r="S4843" i="18" s="1"/>
  <c r="R4842" i="18"/>
  <c r="S4842" i="18" s="1"/>
  <c r="R4841" i="18"/>
  <c r="S4841" i="18" s="1"/>
  <c r="R4840" i="18"/>
  <c r="S4840" i="18" s="1"/>
  <c r="R4839" i="18"/>
  <c r="S4839" i="18" s="1"/>
  <c r="R4838" i="18"/>
  <c r="S4838" i="18" s="1"/>
  <c r="R4837" i="18"/>
  <c r="S4837" i="18" s="1"/>
  <c r="R4836" i="18"/>
  <c r="S4836" i="18" s="1"/>
  <c r="R4835" i="18"/>
  <c r="S4835" i="18" s="1"/>
  <c r="R4834" i="18"/>
  <c r="S4834" i="18" s="1"/>
  <c r="R4833" i="18"/>
  <c r="S4833" i="18" s="1"/>
  <c r="R4832" i="18"/>
  <c r="S4832" i="18" s="1"/>
  <c r="R4831" i="18"/>
  <c r="S4831" i="18" s="1"/>
  <c r="R4830" i="18"/>
  <c r="S4830" i="18" s="1"/>
  <c r="R4829" i="18"/>
  <c r="S4829" i="18" s="1"/>
  <c r="R4828" i="18"/>
  <c r="S4828" i="18" s="1"/>
  <c r="R4827" i="18"/>
  <c r="S4827" i="18" s="1"/>
  <c r="R4826" i="18"/>
  <c r="S4826" i="18" s="1"/>
  <c r="R4825" i="18"/>
  <c r="S4825" i="18" s="1"/>
  <c r="R4824" i="18"/>
  <c r="S4824" i="18" s="1"/>
  <c r="R4823" i="18"/>
  <c r="S4823" i="18" s="1"/>
  <c r="R4822" i="18"/>
  <c r="S4822" i="18" s="1"/>
  <c r="R4821" i="18"/>
  <c r="S4821" i="18" s="1"/>
  <c r="R4820" i="18"/>
  <c r="S4820" i="18" s="1"/>
  <c r="R4819" i="18"/>
  <c r="S4819" i="18" s="1"/>
  <c r="R4818" i="18"/>
  <c r="S4818" i="18" s="1"/>
  <c r="R4817" i="18"/>
  <c r="S4817" i="18" s="1"/>
  <c r="R4816" i="18"/>
  <c r="S4816" i="18" s="1"/>
  <c r="R4815" i="18"/>
  <c r="S4815" i="18" s="1"/>
  <c r="R4814" i="18"/>
  <c r="S4814" i="18" s="1"/>
  <c r="R4813" i="18"/>
  <c r="S4813" i="18" s="1"/>
  <c r="R4812" i="18"/>
  <c r="S4812" i="18" s="1"/>
  <c r="R4811" i="18"/>
  <c r="S4811" i="18" s="1"/>
  <c r="R4810" i="18"/>
  <c r="S4810" i="18" s="1"/>
  <c r="R4809" i="18"/>
  <c r="S4809" i="18" s="1"/>
  <c r="R4808" i="18"/>
  <c r="S4808" i="18" s="1"/>
  <c r="R4807" i="18"/>
  <c r="S4807" i="18" s="1"/>
  <c r="R4806" i="18"/>
  <c r="S4806" i="18" s="1"/>
  <c r="R4805" i="18"/>
  <c r="S4805" i="18" s="1"/>
  <c r="R4804" i="18"/>
  <c r="S4804" i="18" s="1"/>
  <c r="R4803" i="18"/>
  <c r="S4803" i="18" s="1"/>
  <c r="R4802" i="18"/>
  <c r="S4802" i="18" s="1"/>
  <c r="R4801" i="18"/>
  <c r="S4801" i="18" s="1"/>
  <c r="R4800" i="18"/>
  <c r="S4800" i="18" s="1"/>
  <c r="R4799" i="18"/>
  <c r="S4799" i="18" s="1"/>
  <c r="R4798" i="18"/>
  <c r="S4798" i="18" s="1"/>
  <c r="R4797" i="18"/>
  <c r="S4797" i="18" s="1"/>
  <c r="R4796" i="18"/>
  <c r="S4796" i="18" s="1"/>
  <c r="R4795" i="18"/>
  <c r="S4795" i="18" s="1"/>
  <c r="R4794" i="18"/>
  <c r="S4794" i="18" s="1"/>
  <c r="R4793" i="18"/>
  <c r="S4793" i="18" s="1"/>
  <c r="R4792" i="18"/>
  <c r="S4792" i="18" s="1"/>
  <c r="R4791" i="18"/>
  <c r="S4791" i="18" s="1"/>
  <c r="R4790" i="18"/>
  <c r="S4790" i="18" s="1"/>
  <c r="R4789" i="18"/>
  <c r="S4789" i="18" s="1"/>
  <c r="R4788" i="18"/>
  <c r="S4788" i="18" s="1"/>
  <c r="R4787" i="18"/>
  <c r="S4787" i="18" s="1"/>
  <c r="R4786" i="18"/>
  <c r="S4786" i="18" s="1"/>
  <c r="R4785" i="18"/>
  <c r="S4785" i="18" s="1"/>
  <c r="R4784" i="18"/>
  <c r="S4784" i="18" s="1"/>
  <c r="R4783" i="18"/>
  <c r="S4783" i="18" s="1"/>
  <c r="R4782" i="18"/>
  <c r="S4782" i="18" s="1"/>
  <c r="R4781" i="18"/>
  <c r="S4781" i="18" s="1"/>
  <c r="R4780" i="18"/>
  <c r="S4780" i="18" s="1"/>
  <c r="R4779" i="18"/>
  <c r="S4779" i="18" s="1"/>
  <c r="R4778" i="18"/>
  <c r="S4778" i="18" s="1"/>
  <c r="R4777" i="18"/>
  <c r="S4777" i="18" s="1"/>
  <c r="R4776" i="18"/>
  <c r="S4776" i="18" s="1"/>
  <c r="R4775" i="18"/>
  <c r="S4775" i="18" s="1"/>
  <c r="R4774" i="18"/>
  <c r="S4774" i="18" s="1"/>
  <c r="R4773" i="18"/>
  <c r="S4773" i="18" s="1"/>
  <c r="R4772" i="18"/>
  <c r="S4772" i="18" s="1"/>
  <c r="R4771" i="18"/>
  <c r="S4771" i="18" s="1"/>
  <c r="R4770" i="18"/>
  <c r="S4770" i="18" s="1"/>
  <c r="R4769" i="18"/>
  <c r="S4769" i="18" s="1"/>
  <c r="R4768" i="18"/>
  <c r="S4768" i="18" s="1"/>
  <c r="R4767" i="18"/>
  <c r="S4767" i="18" s="1"/>
  <c r="R4766" i="18"/>
  <c r="S4766" i="18" s="1"/>
  <c r="R4765" i="18"/>
  <c r="S4765" i="18" s="1"/>
  <c r="R4764" i="18"/>
  <c r="S4764" i="18" s="1"/>
  <c r="R4763" i="18"/>
  <c r="S4763" i="18" s="1"/>
  <c r="R4762" i="18"/>
  <c r="S4762" i="18" s="1"/>
  <c r="R4761" i="18"/>
  <c r="S4761" i="18" s="1"/>
  <c r="R4760" i="18"/>
  <c r="S4760" i="18" s="1"/>
  <c r="R4759" i="18"/>
  <c r="S4759" i="18" s="1"/>
  <c r="R4758" i="18"/>
  <c r="S4758" i="18" s="1"/>
  <c r="R4757" i="18"/>
  <c r="S4757" i="18" s="1"/>
  <c r="R4756" i="18"/>
  <c r="S4756" i="18" s="1"/>
  <c r="R4755" i="18"/>
  <c r="S4755" i="18" s="1"/>
  <c r="R4754" i="18"/>
  <c r="S4754" i="18" s="1"/>
  <c r="R4753" i="18"/>
  <c r="S4753" i="18" s="1"/>
  <c r="R4752" i="18"/>
  <c r="S4752" i="18" s="1"/>
  <c r="R4751" i="18"/>
  <c r="S4751" i="18" s="1"/>
  <c r="R4750" i="18"/>
  <c r="S4750" i="18" s="1"/>
  <c r="R4749" i="18"/>
  <c r="S4749" i="18" s="1"/>
  <c r="R4748" i="18"/>
  <c r="S4748" i="18" s="1"/>
  <c r="R4747" i="18"/>
  <c r="S4747" i="18" s="1"/>
  <c r="R4746" i="18"/>
  <c r="S4746" i="18" s="1"/>
  <c r="R4745" i="18"/>
  <c r="S4745" i="18" s="1"/>
  <c r="R4744" i="18"/>
  <c r="S4744" i="18" s="1"/>
  <c r="R4743" i="18"/>
  <c r="S4743" i="18" s="1"/>
  <c r="R4742" i="18"/>
  <c r="S4742" i="18" s="1"/>
  <c r="R4741" i="18"/>
  <c r="S4741" i="18" s="1"/>
  <c r="R4740" i="18"/>
  <c r="S4740" i="18" s="1"/>
  <c r="R4739" i="18"/>
  <c r="S4739" i="18" s="1"/>
  <c r="R4738" i="18"/>
  <c r="S4738" i="18" s="1"/>
  <c r="R4737" i="18"/>
  <c r="S4737" i="18" s="1"/>
  <c r="R4736" i="18"/>
  <c r="S4736" i="18" s="1"/>
  <c r="R4735" i="18"/>
  <c r="S4735" i="18" s="1"/>
  <c r="R4734" i="18"/>
  <c r="S4734" i="18" s="1"/>
  <c r="R4733" i="18"/>
  <c r="S4733" i="18" s="1"/>
  <c r="R4732" i="18"/>
  <c r="S4732" i="18" s="1"/>
  <c r="R4731" i="18"/>
  <c r="S4731" i="18" s="1"/>
  <c r="R4730" i="18"/>
  <c r="S4730" i="18" s="1"/>
  <c r="R4729" i="18"/>
  <c r="S4729" i="18" s="1"/>
  <c r="R4728" i="18"/>
  <c r="S4728" i="18" s="1"/>
  <c r="R4727" i="18"/>
  <c r="S4727" i="18" s="1"/>
  <c r="R4726" i="18"/>
  <c r="S4726" i="18" s="1"/>
  <c r="R4725" i="18"/>
  <c r="S4725" i="18" s="1"/>
  <c r="R4724" i="18"/>
  <c r="S4724" i="18" s="1"/>
  <c r="R4723" i="18"/>
  <c r="S4723" i="18" s="1"/>
  <c r="R4722" i="18"/>
  <c r="S4722" i="18" s="1"/>
  <c r="R4721" i="18"/>
  <c r="S4721" i="18" s="1"/>
  <c r="R4720" i="18"/>
  <c r="S4720" i="18" s="1"/>
  <c r="R4719" i="18"/>
  <c r="S4719" i="18" s="1"/>
  <c r="R4718" i="18"/>
  <c r="S4718" i="18" s="1"/>
  <c r="R4717" i="18"/>
  <c r="S4717" i="18" s="1"/>
  <c r="R4716" i="18"/>
  <c r="S4716" i="18" s="1"/>
  <c r="R4715" i="18"/>
  <c r="S4715" i="18" s="1"/>
  <c r="R4714" i="18"/>
  <c r="S4714" i="18" s="1"/>
  <c r="R4713" i="18"/>
  <c r="S4713" i="18" s="1"/>
  <c r="R4712" i="18"/>
  <c r="S4712" i="18" s="1"/>
  <c r="R4711" i="18"/>
  <c r="S4711" i="18" s="1"/>
  <c r="R4710" i="18"/>
  <c r="S4710" i="18" s="1"/>
  <c r="R4709" i="18"/>
  <c r="S4709" i="18" s="1"/>
  <c r="R4708" i="18"/>
  <c r="S4708" i="18" s="1"/>
  <c r="R4707" i="18"/>
  <c r="S4707" i="18" s="1"/>
  <c r="R4706" i="18"/>
  <c r="S4706" i="18" s="1"/>
  <c r="R4705" i="18"/>
  <c r="S4705" i="18" s="1"/>
  <c r="R4704" i="18"/>
  <c r="S4704" i="18" s="1"/>
  <c r="R4703" i="18"/>
  <c r="S4703" i="18" s="1"/>
  <c r="R4702" i="18"/>
  <c r="S4702" i="18" s="1"/>
  <c r="R4701" i="18"/>
  <c r="S4701" i="18" s="1"/>
  <c r="R4700" i="18"/>
  <c r="S4700" i="18" s="1"/>
  <c r="R4699" i="18"/>
  <c r="S4699" i="18" s="1"/>
  <c r="R4698" i="18"/>
  <c r="S4698" i="18" s="1"/>
  <c r="R4697" i="18"/>
  <c r="S4697" i="18" s="1"/>
  <c r="R4696" i="18"/>
  <c r="S4696" i="18" s="1"/>
  <c r="R4695" i="18"/>
  <c r="S4695" i="18" s="1"/>
  <c r="R4694" i="18"/>
  <c r="S4694" i="18" s="1"/>
  <c r="R4693" i="18"/>
  <c r="S4693" i="18" s="1"/>
  <c r="R4692" i="18"/>
  <c r="S4692" i="18" s="1"/>
  <c r="R4691" i="18"/>
  <c r="S4691" i="18" s="1"/>
  <c r="R4690" i="18"/>
  <c r="S4690" i="18" s="1"/>
  <c r="R4689" i="18"/>
  <c r="S4689" i="18" s="1"/>
  <c r="R4688" i="18"/>
  <c r="S4688" i="18" s="1"/>
  <c r="R4687" i="18"/>
  <c r="S4687" i="18" s="1"/>
  <c r="R4686" i="18"/>
  <c r="S4686" i="18" s="1"/>
  <c r="R4685" i="18"/>
  <c r="S4685" i="18" s="1"/>
  <c r="R4684" i="18"/>
  <c r="S4684" i="18" s="1"/>
  <c r="R4683" i="18"/>
  <c r="S4683" i="18" s="1"/>
  <c r="R4682" i="18"/>
  <c r="S4682" i="18" s="1"/>
  <c r="R4681" i="18"/>
  <c r="S4681" i="18" s="1"/>
  <c r="R4680" i="18"/>
  <c r="S4680" i="18" s="1"/>
  <c r="R4679" i="18"/>
  <c r="S4679" i="18" s="1"/>
  <c r="R4678" i="18"/>
  <c r="S4678" i="18" s="1"/>
  <c r="R4677" i="18"/>
  <c r="S4677" i="18" s="1"/>
  <c r="R4676" i="18"/>
  <c r="S4676" i="18" s="1"/>
  <c r="R4675" i="18"/>
  <c r="S4675" i="18" s="1"/>
  <c r="R4674" i="18"/>
  <c r="S4674" i="18" s="1"/>
  <c r="R4673" i="18"/>
  <c r="S4673" i="18" s="1"/>
  <c r="R4672" i="18"/>
  <c r="S4672" i="18" s="1"/>
  <c r="R4671" i="18"/>
  <c r="S4671" i="18" s="1"/>
  <c r="R4670" i="18"/>
  <c r="S4670" i="18" s="1"/>
  <c r="R4669" i="18"/>
  <c r="S4669" i="18" s="1"/>
  <c r="R4668" i="18"/>
  <c r="S4668" i="18" s="1"/>
  <c r="R4667" i="18"/>
  <c r="S4667" i="18" s="1"/>
  <c r="R4666" i="18"/>
  <c r="S4666" i="18" s="1"/>
  <c r="R4665" i="18"/>
  <c r="S4665" i="18" s="1"/>
  <c r="R4664" i="18"/>
  <c r="S4664" i="18" s="1"/>
  <c r="R4663" i="18"/>
  <c r="S4663" i="18" s="1"/>
  <c r="R4662" i="18"/>
  <c r="S4662" i="18" s="1"/>
  <c r="R4661" i="18"/>
  <c r="S4661" i="18" s="1"/>
  <c r="R4660" i="18"/>
  <c r="S4660" i="18" s="1"/>
  <c r="R4659" i="18"/>
  <c r="S4659" i="18" s="1"/>
  <c r="R4658" i="18"/>
  <c r="S4658" i="18" s="1"/>
  <c r="R4657" i="18"/>
  <c r="S4657" i="18" s="1"/>
  <c r="R4656" i="18"/>
  <c r="S4656" i="18" s="1"/>
  <c r="R4655" i="18"/>
  <c r="S4655" i="18" s="1"/>
  <c r="R4654" i="18"/>
  <c r="S4654" i="18" s="1"/>
  <c r="R4653" i="18"/>
  <c r="S4653" i="18" s="1"/>
  <c r="R4652" i="18"/>
  <c r="S4652" i="18" s="1"/>
  <c r="R4651" i="18"/>
  <c r="S4651" i="18" s="1"/>
  <c r="R4650" i="18"/>
  <c r="S4650" i="18" s="1"/>
  <c r="R4649" i="18"/>
  <c r="S4649" i="18" s="1"/>
  <c r="R4648" i="18"/>
  <c r="S4648" i="18" s="1"/>
  <c r="R4647" i="18"/>
  <c r="S4647" i="18" s="1"/>
  <c r="R4646" i="18"/>
  <c r="S4646" i="18" s="1"/>
  <c r="R4645" i="18"/>
  <c r="S4645" i="18" s="1"/>
  <c r="R4644" i="18"/>
  <c r="S4644" i="18" s="1"/>
  <c r="R4643" i="18"/>
  <c r="S4643" i="18" s="1"/>
  <c r="R4642" i="18"/>
  <c r="S4642" i="18" s="1"/>
  <c r="R4641" i="18"/>
  <c r="S4641" i="18" s="1"/>
  <c r="R4640" i="18"/>
  <c r="S4640" i="18" s="1"/>
  <c r="R4639" i="18"/>
  <c r="S4639" i="18" s="1"/>
  <c r="R4638" i="18"/>
  <c r="S4638" i="18" s="1"/>
  <c r="R4637" i="18"/>
  <c r="S4637" i="18" s="1"/>
  <c r="R4636" i="18"/>
  <c r="S4636" i="18" s="1"/>
  <c r="R4635" i="18"/>
  <c r="S4635" i="18" s="1"/>
  <c r="R4634" i="18"/>
  <c r="S4634" i="18" s="1"/>
  <c r="R4633" i="18"/>
  <c r="S4633" i="18" s="1"/>
  <c r="R4632" i="18"/>
  <c r="S4632" i="18" s="1"/>
  <c r="R4631" i="18"/>
  <c r="S4631" i="18" s="1"/>
  <c r="R4630" i="18"/>
  <c r="S4630" i="18" s="1"/>
  <c r="R4629" i="18"/>
  <c r="S4629" i="18" s="1"/>
  <c r="R4628" i="18"/>
  <c r="S4628" i="18" s="1"/>
  <c r="R4627" i="18"/>
  <c r="S4627" i="18" s="1"/>
  <c r="R4626" i="18"/>
  <c r="S4626" i="18" s="1"/>
  <c r="R4625" i="18"/>
  <c r="S4625" i="18" s="1"/>
  <c r="R4624" i="18"/>
  <c r="S4624" i="18" s="1"/>
  <c r="R4623" i="18"/>
  <c r="S4623" i="18" s="1"/>
  <c r="R4622" i="18"/>
  <c r="S4622" i="18" s="1"/>
  <c r="R4621" i="18"/>
  <c r="S4621" i="18" s="1"/>
  <c r="R4620" i="18"/>
  <c r="S4620" i="18" s="1"/>
  <c r="R4619" i="18"/>
  <c r="S4619" i="18" s="1"/>
  <c r="R4618" i="18"/>
  <c r="S4618" i="18" s="1"/>
  <c r="R4617" i="18"/>
  <c r="S4617" i="18" s="1"/>
  <c r="R4616" i="18"/>
  <c r="S4616" i="18" s="1"/>
  <c r="R4615" i="18"/>
  <c r="S4615" i="18" s="1"/>
  <c r="R4614" i="18"/>
  <c r="S4614" i="18" s="1"/>
  <c r="R4613" i="18"/>
  <c r="S4613" i="18" s="1"/>
  <c r="R4612" i="18"/>
  <c r="S4612" i="18" s="1"/>
  <c r="R4611" i="18"/>
  <c r="S4611" i="18" s="1"/>
  <c r="R4610" i="18"/>
  <c r="S4610" i="18" s="1"/>
  <c r="R4609" i="18"/>
  <c r="S4609" i="18" s="1"/>
  <c r="R4608" i="18"/>
  <c r="S4608" i="18" s="1"/>
  <c r="R4607" i="18"/>
  <c r="S4607" i="18" s="1"/>
  <c r="R4606" i="18"/>
  <c r="S4606" i="18" s="1"/>
  <c r="R4605" i="18"/>
  <c r="S4605" i="18" s="1"/>
  <c r="R4604" i="18"/>
  <c r="S4604" i="18" s="1"/>
  <c r="R4603" i="18"/>
  <c r="S4603" i="18" s="1"/>
  <c r="R4602" i="18"/>
  <c r="S4602" i="18" s="1"/>
  <c r="R4601" i="18"/>
  <c r="S4601" i="18" s="1"/>
  <c r="R4600" i="18"/>
  <c r="S4600" i="18" s="1"/>
  <c r="R4599" i="18"/>
  <c r="S4599" i="18" s="1"/>
  <c r="R4598" i="18"/>
  <c r="S4598" i="18" s="1"/>
  <c r="R4597" i="18"/>
  <c r="S4597" i="18" s="1"/>
  <c r="R4596" i="18"/>
  <c r="S4596" i="18" s="1"/>
  <c r="R4595" i="18"/>
  <c r="S4595" i="18" s="1"/>
  <c r="R4594" i="18"/>
  <c r="S4594" i="18" s="1"/>
  <c r="R4593" i="18"/>
  <c r="S4593" i="18" s="1"/>
  <c r="R4592" i="18"/>
  <c r="S4592" i="18" s="1"/>
  <c r="R4591" i="18"/>
  <c r="S4591" i="18" s="1"/>
  <c r="R4590" i="18"/>
  <c r="S4590" i="18" s="1"/>
  <c r="R4589" i="18"/>
  <c r="S4589" i="18" s="1"/>
  <c r="R4588" i="18"/>
  <c r="S4588" i="18" s="1"/>
  <c r="R4587" i="18"/>
  <c r="S4587" i="18" s="1"/>
  <c r="R4586" i="18"/>
  <c r="S4586" i="18" s="1"/>
  <c r="R4585" i="18"/>
  <c r="S4585" i="18" s="1"/>
  <c r="R4584" i="18"/>
  <c r="S4584" i="18" s="1"/>
  <c r="R4583" i="18"/>
  <c r="S4583" i="18" s="1"/>
  <c r="R4582" i="18"/>
  <c r="S4582" i="18" s="1"/>
  <c r="R4581" i="18"/>
  <c r="S4581" i="18" s="1"/>
  <c r="R4580" i="18"/>
  <c r="S4580" i="18" s="1"/>
  <c r="R4579" i="18"/>
  <c r="S4579" i="18" s="1"/>
  <c r="R4578" i="18"/>
  <c r="S4578" i="18" s="1"/>
  <c r="R4577" i="18"/>
  <c r="S4577" i="18" s="1"/>
  <c r="R4576" i="18"/>
  <c r="S4576" i="18" s="1"/>
  <c r="R4575" i="18"/>
  <c r="S4575" i="18" s="1"/>
  <c r="R4574" i="18"/>
  <c r="S4574" i="18" s="1"/>
  <c r="R4573" i="18"/>
  <c r="S4573" i="18" s="1"/>
  <c r="R4572" i="18"/>
  <c r="S4572" i="18" s="1"/>
  <c r="R4571" i="18"/>
  <c r="S4571" i="18" s="1"/>
  <c r="R4570" i="18"/>
  <c r="S4570" i="18" s="1"/>
  <c r="R4569" i="18"/>
  <c r="S4569" i="18" s="1"/>
  <c r="R4568" i="18"/>
  <c r="S4568" i="18" s="1"/>
  <c r="R4567" i="18"/>
  <c r="S4567" i="18" s="1"/>
  <c r="R4566" i="18"/>
  <c r="S4566" i="18" s="1"/>
  <c r="R4565" i="18"/>
  <c r="S4565" i="18" s="1"/>
  <c r="R4564" i="18"/>
  <c r="S4564" i="18" s="1"/>
  <c r="R4563" i="18"/>
  <c r="S4563" i="18" s="1"/>
  <c r="R4562" i="18"/>
  <c r="S4562" i="18" s="1"/>
  <c r="R4561" i="18"/>
  <c r="S4561" i="18" s="1"/>
  <c r="R4560" i="18"/>
  <c r="S4560" i="18" s="1"/>
  <c r="R4559" i="18"/>
  <c r="S4559" i="18" s="1"/>
  <c r="R4558" i="18"/>
  <c r="S4558" i="18" s="1"/>
  <c r="R4557" i="18"/>
  <c r="S4557" i="18" s="1"/>
  <c r="R4556" i="18"/>
  <c r="S4556" i="18" s="1"/>
  <c r="R4555" i="18"/>
  <c r="S4555" i="18" s="1"/>
  <c r="R4554" i="18"/>
  <c r="S4554" i="18" s="1"/>
  <c r="R4553" i="18"/>
  <c r="S4553" i="18" s="1"/>
  <c r="R4552" i="18"/>
  <c r="S4552" i="18" s="1"/>
  <c r="R4551" i="18"/>
  <c r="S4551" i="18" s="1"/>
  <c r="R4550" i="18"/>
  <c r="S4550" i="18" s="1"/>
  <c r="R4549" i="18"/>
  <c r="S4549" i="18" s="1"/>
  <c r="R4548" i="18"/>
  <c r="S4548" i="18" s="1"/>
  <c r="R4547" i="18"/>
  <c r="S4547" i="18" s="1"/>
  <c r="R4546" i="18"/>
  <c r="S4546" i="18" s="1"/>
  <c r="R4545" i="18"/>
  <c r="S4545" i="18" s="1"/>
  <c r="R4544" i="18"/>
  <c r="S4544" i="18" s="1"/>
  <c r="R4543" i="18"/>
  <c r="S4543" i="18" s="1"/>
  <c r="R4542" i="18"/>
  <c r="S4542" i="18" s="1"/>
  <c r="R4541" i="18"/>
  <c r="S4541" i="18" s="1"/>
  <c r="R4540" i="18"/>
  <c r="S4540" i="18" s="1"/>
  <c r="R4539" i="18"/>
  <c r="S4539" i="18" s="1"/>
  <c r="R4538" i="18"/>
  <c r="S4538" i="18" s="1"/>
  <c r="R4537" i="18"/>
  <c r="S4537" i="18" s="1"/>
  <c r="R4536" i="18"/>
  <c r="S4536" i="18" s="1"/>
  <c r="R4535" i="18"/>
  <c r="S4535" i="18" s="1"/>
  <c r="R4534" i="18"/>
  <c r="S4534" i="18" s="1"/>
  <c r="R4533" i="18"/>
  <c r="S4533" i="18" s="1"/>
  <c r="R4532" i="18"/>
  <c r="S4532" i="18" s="1"/>
  <c r="R4531" i="18"/>
  <c r="S4531" i="18" s="1"/>
  <c r="R4530" i="18"/>
  <c r="S4530" i="18" s="1"/>
  <c r="R4529" i="18"/>
  <c r="S4529" i="18" s="1"/>
  <c r="R4528" i="18"/>
  <c r="S4528" i="18" s="1"/>
  <c r="R4527" i="18"/>
  <c r="S4527" i="18" s="1"/>
  <c r="R4526" i="18"/>
  <c r="S4526" i="18" s="1"/>
  <c r="R4525" i="18"/>
  <c r="S4525" i="18" s="1"/>
  <c r="R4524" i="18"/>
  <c r="S4524" i="18" s="1"/>
  <c r="R4523" i="18"/>
  <c r="S4523" i="18" s="1"/>
  <c r="R4522" i="18"/>
  <c r="S4522" i="18" s="1"/>
  <c r="R4521" i="18"/>
  <c r="S4521" i="18" s="1"/>
  <c r="R4520" i="18"/>
  <c r="S4520" i="18" s="1"/>
  <c r="R4519" i="18"/>
  <c r="S4519" i="18" s="1"/>
  <c r="R4518" i="18"/>
  <c r="S4518" i="18" s="1"/>
  <c r="R4517" i="18"/>
  <c r="S4517" i="18" s="1"/>
  <c r="R4516" i="18"/>
  <c r="S4516" i="18" s="1"/>
  <c r="R4515" i="18"/>
  <c r="S4515" i="18" s="1"/>
  <c r="R4514" i="18"/>
  <c r="S4514" i="18" s="1"/>
  <c r="R4513" i="18"/>
  <c r="S4513" i="18" s="1"/>
  <c r="R4512" i="18"/>
  <c r="S4512" i="18" s="1"/>
  <c r="R4511" i="18"/>
  <c r="S4511" i="18" s="1"/>
  <c r="R4510" i="18"/>
  <c r="S4510" i="18" s="1"/>
  <c r="R4509" i="18"/>
  <c r="S4509" i="18" s="1"/>
  <c r="R4508" i="18"/>
  <c r="S4508" i="18" s="1"/>
  <c r="R4507" i="18"/>
  <c r="S4507" i="18" s="1"/>
  <c r="R4506" i="18"/>
  <c r="S4506" i="18" s="1"/>
  <c r="R4505" i="18"/>
  <c r="S4505" i="18" s="1"/>
  <c r="R4504" i="18"/>
  <c r="S4504" i="18" s="1"/>
  <c r="R4503" i="18"/>
  <c r="S4503" i="18" s="1"/>
  <c r="R4502" i="18"/>
  <c r="S4502" i="18" s="1"/>
  <c r="R4501" i="18"/>
  <c r="S4501" i="18" s="1"/>
  <c r="R4500" i="18"/>
  <c r="S4500" i="18" s="1"/>
  <c r="R4499" i="18"/>
  <c r="S4499" i="18" s="1"/>
  <c r="R4498" i="18"/>
  <c r="S4498" i="18" s="1"/>
  <c r="R4497" i="18"/>
  <c r="S4497" i="18" s="1"/>
  <c r="R4496" i="18"/>
  <c r="S4496" i="18" s="1"/>
  <c r="R4495" i="18"/>
  <c r="S4495" i="18" s="1"/>
  <c r="R4494" i="18"/>
  <c r="S4494" i="18" s="1"/>
  <c r="R4493" i="18"/>
  <c r="S4493" i="18" s="1"/>
  <c r="R4492" i="18"/>
  <c r="S4492" i="18" s="1"/>
  <c r="R4491" i="18"/>
  <c r="S4491" i="18" s="1"/>
  <c r="R4490" i="18"/>
  <c r="S4490" i="18" s="1"/>
  <c r="R4489" i="18"/>
  <c r="S4489" i="18" s="1"/>
  <c r="R4488" i="18"/>
  <c r="S4488" i="18" s="1"/>
  <c r="R4487" i="18"/>
  <c r="S4487" i="18" s="1"/>
  <c r="R4486" i="18"/>
  <c r="S4486" i="18" s="1"/>
  <c r="R4485" i="18"/>
  <c r="S4485" i="18" s="1"/>
  <c r="R4484" i="18"/>
  <c r="S4484" i="18" s="1"/>
  <c r="R4483" i="18"/>
  <c r="S4483" i="18" s="1"/>
  <c r="R4482" i="18"/>
  <c r="S4482" i="18" s="1"/>
  <c r="R4481" i="18"/>
  <c r="S4481" i="18" s="1"/>
  <c r="R4480" i="18"/>
  <c r="S4480" i="18" s="1"/>
  <c r="R4479" i="18"/>
  <c r="S4479" i="18" s="1"/>
  <c r="R4478" i="18"/>
  <c r="S4478" i="18" s="1"/>
  <c r="R4477" i="18"/>
  <c r="S4477" i="18" s="1"/>
  <c r="R4476" i="18"/>
  <c r="S4476" i="18" s="1"/>
  <c r="R4475" i="18"/>
  <c r="S4475" i="18" s="1"/>
  <c r="R4474" i="18"/>
  <c r="S4474" i="18" s="1"/>
  <c r="R4473" i="18"/>
  <c r="S4473" i="18" s="1"/>
  <c r="R4472" i="18"/>
  <c r="S4472" i="18" s="1"/>
  <c r="R4471" i="18"/>
  <c r="S4471" i="18" s="1"/>
  <c r="R4470" i="18"/>
  <c r="S4470" i="18" s="1"/>
  <c r="R4469" i="18"/>
  <c r="S4469" i="18" s="1"/>
  <c r="R4468" i="18"/>
  <c r="S4468" i="18" s="1"/>
  <c r="R4467" i="18"/>
  <c r="S4467" i="18" s="1"/>
  <c r="R4466" i="18"/>
  <c r="S4466" i="18" s="1"/>
  <c r="R4465" i="18"/>
  <c r="S4465" i="18" s="1"/>
  <c r="R4464" i="18"/>
  <c r="S4464" i="18" s="1"/>
  <c r="R4463" i="18"/>
  <c r="S4463" i="18" s="1"/>
  <c r="R4462" i="18"/>
  <c r="S4462" i="18" s="1"/>
  <c r="R4461" i="18"/>
  <c r="S4461" i="18" s="1"/>
  <c r="R4460" i="18"/>
  <c r="S4460" i="18" s="1"/>
  <c r="R4459" i="18"/>
  <c r="S4459" i="18" s="1"/>
  <c r="R4458" i="18"/>
  <c r="S4458" i="18" s="1"/>
  <c r="R4457" i="18"/>
  <c r="S4457" i="18" s="1"/>
  <c r="R4456" i="18"/>
  <c r="S4456" i="18" s="1"/>
  <c r="R4455" i="18"/>
  <c r="S4455" i="18" s="1"/>
  <c r="R4454" i="18"/>
  <c r="S4454" i="18" s="1"/>
  <c r="R4453" i="18"/>
  <c r="S4453" i="18" s="1"/>
  <c r="R4452" i="18"/>
  <c r="S4452" i="18" s="1"/>
  <c r="R4451" i="18"/>
  <c r="S4451" i="18" s="1"/>
  <c r="R4450" i="18"/>
  <c r="S4450" i="18" s="1"/>
  <c r="R4449" i="18"/>
  <c r="S4449" i="18" s="1"/>
  <c r="R4448" i="18"/>
  <c r="S4448" i="18" s="1"/>
  <c r="R4447" i="18"/>
  <c r="S4447" i="18" s="1"/>
  <c r="R4446" i="18"/>
  <c r="S4446" i="18" s="1"/>
  <c r="R4445" i="18"/>
  <c r="S4445" i="18" s="1"/>
  <c r="R4444" i="18"/>
  <c r="S4444" i="18" s="1"/>
  <c r="R4443" i="18"/>
  <c r="S4443" i="18" s="1"/>
  <c r="R4442" i="18"/>
  <c r="S4442" i="18" s="1"/>
  <c r="R4441" i="18"/>
  <c r="S4441" i="18" s="1"/>
  <c r="R4440" i="18"/>
  <c r="S4440" i="18" s="1"/>
  <c r="R4439" i="18"/>
  <c r="S4439" i="18" s="1"/>
  <c r="R4438" i="18"/>
  <c r="S4438" i="18" s="1"/>
  <c r="R4437" i="18"/>
  <c r="S4437" i="18" s="1"/>
  <c r="R4436" i="18"/>
  <c r="S4436" i="18" s="1"/>
  <c r="R4435" i="18"/>
  <c r="S4435" i="18" s="1"/>
  <c r="R4434" i="18"/>
  <c r="S4434" i="18" s="1"/>
  <c r="R4433" i="18"/>
  <c r="S4433" i="18" s="1"/>
  <c r="R4432" i="18"/>
  <c r="S4432" i="18" s="1"/>
  <c r="R4431" i="18"/>
  <c r="S4431" i="18" s="1"/>
  <c r="R4430" i="18"/>
  <c r="S4430" i="18" s="1"/>
  <c r="R4429" i="18"/>
  <c r="S4429" i="18" s="1"/>
  <c r="R4428" i="18"/>
  <c r="S4428" i="18" s="1"/>
  <c r="R4427" i="18"/>
  <c r="S4427" i="18" s="1"/>
  <c r="R4426" i="18"/>
  <c r="S4426" i="18" s="1"/>
  <c r="R4425" i="18"/>
  <c r="S4425" i="18" s="1"/>
  <c r="R4424" i="18"/>
  <c r="S4424" i="18" s="1"/>
  <c r="R4423" i="18"/>
  <c r="S4423" i="18" s="1"/>
  <c r="R4422" i="18"/>
  <c r="S4422" i="18" s="1"/>
  <c r="R4421" i="18"/>
  <c r="S4421" i="18" s="1"/>
  <c r="R4420" i="18"/>
  <c r="S4420" i="18" s="1"/>
  <c r="R4419" i="18"/>
  <c r="S4419" i="18" s="1"/>
  <c r="R4418" i="18"/>
  <c r="S4418" i="18" s="1"/>
  <c r="R4417" i="18"/>
  <c r="S4417" i="18" s="1"/>
  <c r="R4416" i="18"/>
  <c r="S4416" i="18" s="1"/>
  <c r="R4415" i="18"/>
  <c r="S4415" i="18" s="1"/>
  <c r="R4414" i="18"/>
  <c r="S4414" i="18" s="1"/>
  <c r="R4413" i="18"/>
  <c r="S4413" i="18" s="1"/>
  <c r="R4412" i="18"/>
  <c r="S4412" i="18" s="1"/>
  <c r="R4411" i="18"/>
  <c r="S4411" i="18" s="1"/>
  <c r="R4410" i="18"/>
  <c r="S4410" i="18" s="1"/>
  <c r="R4409" i="18"/>
  <c r="S4409" i="18" s="1"/>
  <c r="R4408" i="18"/>
  <c r="S4408" i="18" s="1"/>
  <c r="R4407" i="18"/>
  <c r="S4407" i="18" s="1"/>
  <c r="R4406" i="18"/>
  <c r="S4406" i="18" s="1"/>
  <c r="R4405" i="18"/>
  <c r="S4405" i="18" s="1"/>
  <c r="R4404" i="18"/>
  <c r="S4404" i="18" s="1"/>
  <c r="R4403" i="18"/>
  <c r="S4403" i="18" s="1"/>
  <c r="R4402" i="18"/>
  <c r="S4402" i="18" s="1"/>
  <c r="R4401" i="18"/>
  <c r="S4401" i="18" s="1"/>
  <c r="R4400" i="18"/>
  <c r="S4400" i="18" s="1"/>
  <c r="R4399" i="18"/>
  <c r="S4399" i="18" s="1"/>
  <c r="R4398" i="18"/>
  <c r="S4398" i="18" s="1"/>
  <c r="R4397" i="18"/>
  <c r="S4397" i="18" s="1"/>
  <c r="R4396" i="18"/>
  <c r="S4396" i="18" s="1"/>
  <c r="R4395" i="18"/>
  <c r="S4395" i="18" s="1"/>
  <c r="R4394" i="18"/>
  <c r="S4394" i="18" s="1"/>
  <c r="R4393" i="18"/>
  <c r="S4393" i="18" s="1"/>
  <c r="R4392" i="18"/>
  <c r="S4392" i="18" s="1"/>
  <c r="R4391" i="18"/>
  <c r="S4391" i="18" s="1"/>
  <c r="R4390" i="18"/>
  <c r="S4390" i="18" s="1"/>
  <c r="R4389" i="18"/>
  <c r="S4389" i="18" s="1"/>
  <c r="R4388" i="18"/>
  <c r="S4388" i="18" s="1"/>
  <c r="R4387" i="18"/>
  <c r="S4387" i="18" s="1"/>
  <c r="R4386" i="18"/>
  <c r="S4386" i="18" s="1"/>
  <c r="R4385" i="18"/>
  <c r="S4385" i="18" s="1"/>
  <c r="R4384" i="18"/>
  <c r="S4384" i="18" s="1"/>
  <c r="R4383" i="18"/>
  <c r="S4383" i="18" s="1"/>
  <c r="R4382" i="18"/>
  <c r="S4382" i="18" s="1"/>
  <c r="R4381" i="18"/>
  <c r="S4381" i="18" s="1"/>
  <c r="R4380" i="18"/>
  <c r="S4380" i="18" s="1"/>
  <c r="R4379" i="18"/>
  <c r="S4379" i="18" s="1"/>
  <c r="R4378" i="18"/>
  <c r="S4378" i="18" s="1"/>
  <c r="R4377" i="18"/>
  <c r="S4377" i="18" s="1"/>
  <c r="R4376" i="18"/>
  <c r="S4376" i="18" s="1"/>
  <c r="R4375" i="18"/>
  <c r="S4375" i="18" s="1"/>
  <c r="R4374" i="18"/>
  <c r="S4374" i="18" s="1"/>
  <c r="R4373" i="18"/>
  <c r="S4373" i="18" s="1"/>
  <c r="R4372" i="18"/>
  <c r="S4372" i="18" s="1"/>
  <c r="R4371" i="18"/>
  <c r="S4371" i="18" s="1"/>
  <c r="R4370" i="18"/>
  <c r="S4370" i="18" s="1"/>
  <c r="R4369" i="18"/>
  <c r="S4369" i="18" s="1"/>
  <c r="R4368" i="18"/>
  <c r="S4368" i="18" s="1"/>
  <c r="R4367" i="18"/>
  <c r="S4367" i="18" s="1"/>
  <c r="R4366" i="18"/>
  <c r="S4366" i="18" s="1"/>
  <c r="R4365" i="18"/>
  <c r="S4365" i="18" s="1"/>
  <c r="R4364" i="18"/>
  <c r="S4364" i="18" s="1"/>
  <c r="R4363" i="18"/>
  <c r="S4363" i="18" s="1"/>
  <c r="R4362" i="18"/>
  <c r="S4362" i="18" s="1"/>
  <c r="R4361" i="18"/>
  <c r="S4361" i="18" s="1"/>
  <c r="R4360" i="18"/>
  <c r="S4360" i="18" s="1"/>
  <c r="R4359" i="18"/>
  <c r="S4359" i="18" s="1"/>
  <c r="R4358" i="18"/>
  <c r="S4358" i="18" s="1"/>
  <c r="R4357" i="18"/>
  <c r="S4357" i="18" s="1"/>
  <c r="R4356" i="18"/>
  <c r="S4356" i="18" s="1"/>
  <c r="R4355" i="18"/>
  <c r="S4355" i="18" s="1"/>
  <c r="R4354" i="18"/>
  <c r="S4354" i="18" s="1"/>
  <c r="R4353" i="18"/>
  <c r="S4353" i="18" s="1"/>
  <c r="R4352" i="18"/>
  <c r="S4352" i="18" s="1"/>
  <c r="R4351" i="18"/>
  <c r="S4351" i="18" s="1"/>
  <c r="R4350" i="18"/>
  <c r="S4350" i="18" s="1"/>
  <c r="R4349" i="18"/>
  <c r="S4349" i="18" s="1"/>
  <c r="R4348" i="18"/>
  <c r="S4348" i="18" s="1"/>
  <c r="R4347" i="18"/>
  <c r="S4347" i="18" s="1"/>
  <c r="R4346" i="18"/>
  <c r="S4346" i="18" s="1"/>
  <c r="R4345" i="18"/>
  <c r="S4345" i="18" s="1"/>
  <c r="R4344" i="18"/>
  <c r="S4344" i="18" s="1"/>
  <c r="R4343" i="18"/>
  <c r="S4343" i="18" s="1"/>
  <c r="R4342" i="18"/>
  <c r="S4342" i="18" s="1"/>
  <c r="R4341" i="18"/>
  <c r="S4341" i="18" s="1"/>
  <c r="R4340" i="18"/>
  <c r="S4340" i="18" s="1"/>
  <c r="R4339" i="18"/>
  <c r="S4339" i="18" s="1"/>
  <c r="R4338" i="18"/>
  <c r="S4338" i="18" s="1"/>
  <c r="R4337" i="18"/>
  <c r="S4337" i="18" s="1"/>
  <c r="R4336" i="18"/>
  <c r="S4336" i="18" s="1"/>
  <c r="R4335" i="18"/>
  <c r="S4335" i="18" s="1"/>
  <c r="R4334" i="18"/>
  <c r="S4334" i="18" s="1"/>
  <c r="R4333" i="18"/>
  <c r="S4333" i="18" s="1"/>
  <c r="R4332" i="18"/>
  <c r="S4332" i="18" s="1"/>
  <c r="R4331" i="18"/>
  <c r="S4331" i="18" s="1"/>
  <c r="R4330" i="18"/>
  <c r="S4330" i="18" s="1"/>
  <c r="R4329" i="18"/>
  <c r="S4329" i="18" s="1"/>
  <c r="R4328" i="18"/>
  <c r="S4328" i="18" s="1"/>
  <c r="R4327" i="18"/>
  <c r="S4327" i="18" s="1"/>
  <c r="R4326" i="18"/>
  <c r="S4326" i="18" s="1"/>
  <c r="R4325" i="18"/>
  <c r="S4325" i="18" s="1"/>
  <c r="R4324" i="18"/>
  <c r="S4324" i="18" s="1"/>
  <c r="R4323" i="18"/>
  <c r="S4323" i="18" s="1"/>
  <c r="R4322" i="18"/>
  <c r="S4322" i="18" s="1"/>
  <c r="R4321" i="18"/>
  <c r="S4321" i="18" s="1"/>
  <c r="R4320" i="18"/>
  <c r="S4320" i="18" s="1"/>
  <c r="R4319" i="18"/>
  <c r="S4319" i="18" s="1"/>
  <c r="R4318" i="18"/>
  <c r="S4318" i="18" s="1"/>
  <c r="R4317" i="18"/>
  <c r="S4317" i="18" s="1"/>
  <c r="R4316" i="18"/>
  <c r="S4316" i="18" s="1"/>
  <c r="R4315" i="18"/>
  <c r="S4315" i="18" s="1"/>
  <c r="R4314" i="18"/>
  <c r="S4314" i="18" s="1"/>
  <c r="R4313" i="18"/>
  <c r="S4313" i="18" s="1"/>
  <c r="R4312" i="18"/>
  <c r="S4312" i="18" s="1"/>
  <c r="R4311" i="18"/>
  <c r="S4311" i="18" s="1"/>
  <c r="R4310" i="18"/>
  <c r="S4310" i="18" s="1"/>
  <c r="R4309" i="18"/>
  <c r="S4309" i="18" s="1"/>
  <c r="R4308" i="18"/>
  <c r="S4308" i="18" s="1"/>
  <c r="R4307" i="18"/>
  <c r="S4307" i="18" s="1"/>
  <c r="R4306" i="18"/>
  <c r="S4306" i="18" s="1"/>
  <c r="R4305" i="18"/>
  <c r="S4305" i="18" s="1"/>
  <c r="R4304" i="18"/>
  <c r="S4304" i="18" s="1"/>
  <c r="R4303" i="18"/>
  <c r="S4303" i="18" s="1"/>
  <c r="R4302" i="18"/>
  <c r="S4302" i="18" s="1"/>
  <c r="R4301" i="18"/>
  <c r="S4301" i="18" s="1"/>
  <c r="R4300" i="18"/>
  <c r="S4300" i="18" s="1"/>
  <c r="R4299" i="18"/>
  <c r="S4299" i="18" s="1"/>
  <c r="R4298" i="18"/>
  <c r="S4298" i="18" s="1"/>
  <c r="R4297" i="18"/>
  <c r="S4297" i="18" s="1"/>
  <c r="R4296" i="18"/>
  <c r="S4296" i="18" s="1"/>
  <c r="R4295" i="18"/>
  <c r="S4295" i="18" s="1"/>
  <c r="R4294" i="18"/>
  <c r="S4294" i="18" s="1"/>
  <c r="R4293" i="18"/>
  <c r="S4293" i="18" s="1"/>
  <c r="R4292" i="18"/>
  <c r="S4292" i="18" s="1"/>
  <c r="R4291" i="18"/>
  <c r="S4291" i="18" s="1"/>
  <c r="R4290" i="18"/>
  <c r="S4290" i="18" s="1"/>
  <c r="R4289" i="18"/>
  <c r="S4289" i="18" s="1"/>
  <c r="R4288" i="18"/>
  <c r="S4288" i="18" s="1"/>
  <c r="R4287" i="18"/>
  <c r="S4287" i="18" s="1"/>
  <c r="R4286" i="18"/>
  <c r="S4286" i="18" s="1"/>
  <c r="R4285" i="18"/>
  <c r="S4285" i="18" s="1"/>
  <c r="R4284" i="18"/>
  <c r="S4284" i="18" s="1"/>
  <c r="R4283" i="18"/>
  <c r="S4283" i="18" s="1"/>
  <c r="R4282" i="18"/>
  <c r="S4282" i="18" s="1"/>
  <c r="R4281" i="18"/>
  <c r="S4281" i="18" s="1"/>
  <c r="R4280" i="18"/>
  <c r="S4280" i="18" s="1"/>
  <c r="R4279" i="18"/>
  <c r="S4279" i="18" s="1"/>
  <c r="R4278" i="18"/>
  <c r="S4278" i="18" s="1"/>
  <c r="R4277" i="18"/>
  <c r="S4277" i="18" s="1"/>
  <c r="R4276" i="18"/>
  <c r="S4276" i="18" s="1"/>
  <c r="R4275" i="18"/>
  <c r="S4275" i="18" s="1"/>
  <c r="R4274" i="18"/>
  <c r="S4274" i="18" s="1"/>
  <c r="R4273" i="18"/>
  <c r="S4273" i="18" s="1"/>
  <c r="R4272" i="18"/>
  <c r="S4272" i="18" s="1"/>
  <c r="R4271" i="18"/>
  <c r="S4271" i="18" s="1"/>
  <c r="R4270" i="18"/>
  <c r="S4270" i="18" s="1"/>
  <c r="R4269" i="18"/>
  <c r="S4269" i="18" s="1"/>
  <c r="R4268" i="18"/>
  <c r="S4268" i="18" s="1"/>
  <c r="R4267" i="18"/>
  <c r="S4267" i="18" s="1"/>
  <c r="R4266" i="18"/>
  <c r="S4266" i="18" s="1"/>
  <c r="R4265" i="18"/>
  <c r="S4265" i="18" s="1"/>
  <c r="R4264" i="18"/>
  <c r="S4264" i="18" s="1"/>
  <c r="R4263" i="18"/>
  <c r="S4263" i="18" s="1"/>
  <c r="R4262" i="18"/>
  <c r="S4262" i="18" s="1"/>
  <c r="R4261" i="18"/>
  <c r="S4261" i="18" s="1"/>
  <c r="R4260" i="18"/>
  <c r="S4260" i="18" s="1"/>
  <c r="R4259" i="18"/>
  <c r="S4259" i="18" s="1"/>
  <c r="R4258" i="18"/>
  <c r="S4258" i="18" s="1"/>
  <c r="R4257" i="18"/>
  <c r="S4257" i="18" s="1"/>
  <c r="R4256" i="18"/>
  <c r="S4256" i="18" s="1"/>
  <c r="R4255" i="18"/>
  <c r="S4255" i="18" s="1"/>
  <c r="R4254" i="18"/>
  <c r="S4254" i="18" s="1"/>
  <c r="R4253" i="18"/>
  <c r="S4253" i="18" s="1"/>
  <c r="R4252" i="18"/>
  <c r="S4252" i="18" s="1"/>
  <c r="R4251" i="18"/>
  <c r="S4251" i="18" s="1"/>
  <c r="R4250" i="18"/>
  <c r="S4250" i="18" s="1"/>
  <c r="R4249" i="18"/>
  <c r="S4249" i="18" s="1"/>
  <c r="R4248" i="18"/>
  <c r="S4248" i="18" s="1"/>
  <c r="R4247" i="18"/>
  <c r="S4247" i="18" s="1"/>
  <c r="R4246" i="18"/>
  <c r="S4246" i="18" s="1"/>
  <c r="R4245" i="18"/>
  <c r="S4245" i="18" s="1"/>
  <c r="R4244" i="18"/>
  <c r="S4244" i="18" s="1"/>
  <c r="R4243" i="18"/>
  <c r="S4243" i="18" s="1"/>
  <c r="R4242" i="18"/>
  <c r="S4242" i="18" s="1"/>
  <c r="R4241" i="18"/>
  <c r="S4241" i="18" s="1"/>
  <c r="R4240" i="18"/>
  <c r="S4240" i="18" s="1"/>
  <c r="R4239" i="18"/>
  <c r="S4239" i="18" s="1"/>
  <c r="R4238" i="18"/>
  <c r="S4238" i="18" s="1"/>
  <c r="R4237" i="18"/>
  <c r="S4237" i="18" s="1"/>
  <c r="R4236" i="18"/>
  <c r="S4236" i="18" s="1"/>
  <c r="R4235" i="18"/>
  <c r="S4235" i="18" s="1"/>
  <c r="R4234" i="18"/>
  <c r="S4234" i="18" s="1"/>
  <c r="R4233" i="18"/>
  <c r="S4233" i="18" s="1"/>
  <c r="R4232" i="18"/>
  <c r="S4232" i="18" s="1"/>
  <c r="R4231" i="18"/>
  <c r="S4231" i="18" s="1"/>
  <c r="R4230" i="18"/>
  <c r="S4230" i="18" s="1"/>
  <c r="R4229" i="18"/>
  <c r="S4229" i="18" s="1"/>
  <c r="R4228" i="18"/>
  <c r="S4228" i="18" s="1"/>
  <c r="R4227" i="18"/>
  <c r="S4227" i="18" s="1"/>
  <c r="R4226" i="18"/>
  <c r="S4226" i="18" s="1"/>
  <c r="R4225" i="18"/>
  <c r="S4225" i="18" s="1"/>
  <c r="R4224" i="18"/>
  <c r="S4224" i="18" s="1"/>
  <c r="R4223" i="18"/>
  <c r="S4223" i="18" s="1"/>
  <c r="R4222" i="18"/>
  <c r="S4222" i="18" s="1"/>
  <c r="R4221" i="18"/>
  <c r="S4221" i="18" s="1"/>
  <c r="R4220" i="18"/>
  <c r="S4220" i="18" s="1"/>
  <c r="R4219" i="18"/>
  <c r="S4219" i="18" s="1"/>
  <c r="R4218" i="18"/>
  <c r="S4218" i="18" s="1"/>
  <c r="R4217" i="18"/>
  <c r="S4217" i="18" s="1"/>
  <c r="R4216" i="18"/>
  <c r="S4216" i="18" s="1"/>
  <c r="R4215" i="18"/>
  <c r="S4215" i="18" s="1"/>
  <c r="R4214" i="18"/>
  <c r="S4214" i="18" s="1"/>
  <c r="R4213" i="18"/>
  <c r="S4213" i="18" s="1"/>
  <c r="R4212" i="18"/>
  <c r="S4212" i="18" s="1"/>
  <c r="R4211" i="18"/>
  <c r="S4211" i="18" s="1"/>
  <c r="R4210" i="18"/>
  <c r="S4210" i="18" s="1"/>
  <c r="R4209" i="18"/>
  <c r="S4209" i="18" s="1"/>
  <c r="R4208" i="18"/>
  <c r="S4208" i="18" s="1"/>
  <c r="R4207" i="18"/>
  <c r="S4207" i="18" s="1"/>
  <c r="R4206" i="18"/>
  <c r="S4206" i="18" s="1"/>
  <c r="R4205" i="18"/>
  <c r="S4205" i="18" s="1"/>
  <c r="R4204" i="18"/>
  <c r="S4204" i="18" s="1"/>
  <c r="R4203" i="18"/>
  <c r="S4203" i="18" s="1"/>
  <c r="R4202" i="18"/>
  <c r="S4202" i="18" s="1"/>
  <c r="R4201" i="18"/>
  <c r="S4201" i="18" s="1"/>
  <c r="R4200" i="18"/>
  <c r="S4200" i="18" s="1"/>
  <c r="R4199" i="18"/>
  <c r="S4199" i="18" s="1"/>
  <c r="R4198" i="18"/>
  <c r="S4198" i="18" s="1"/>
  <c r="R4197" i="18"/>
  <c r="S4197" i="18" s="1"/>
  <c r="R4196" i="18"/>
  <c r="S4196" i="18" s="1"/>
  <c r="R4195" i="18"/>
  <c r="S4195" i="18" s="1"/>
  <c r="R4194" i="18"/>
  <c r="S4194" i="18" s="1"/>
  <c r="R4193" i="18"/>
  <c r="S4193" i="18" s="1"/>
  <c r="R4192" i="18"/>
  <c r="S4192" i="18" s="1"/>
  <c r="R4191" i="18"/>
  <c r="S4191" i="18" s="1"/>
  <c r="R4190" i="18"/>
  <c r="S4190" i="18" s="1"/>
  <c r="R4189" i="18"/>
  <c r="S4189" i="18" s="1"/>
  <c r="R4188" i="18"/>
  <c r="S4188" i="18" s="1"/>
  <c r="R4187" i="18"/>
  <c r="S4187" i="18" s="1"/>
  <c r="R4186" i="18"/>
  <c r="S4186" i="18" s="1"/>
  <c r="R4185" i="18"/>
  <c r="S4185" i="18" s="1"/>
  <c r="R4184" i="18"/>
  <c r="S4184" i="18" s="1"/>
  <c r="R4183" i="18"/>
  <c r="S4183" i="18" s="1"/>
  <c r="R4182" i="18"/>
  <c r="S4182" i="18" s="1"/>
  <c r="R4181" i="18"/>
  <c r="S4181" i="18" s="1"/>
  <c r="R4180" i="18"/>
  <c r="S4180" i="18" s="1"/>
  <c r="R4179" i="18"/>
  <c r="S4179" i="18" s="1"/>
  <c r="R4178" i="18"/>
  <c r="S4178" i="18" s="1"/>
  <c r="R4177" i="18"/>
  <c r="S4177" i="18" s="1"/>
  <c r="R4176" i="18"/>
  <c r="S4176" i="18" s="1"/>
  <c r="R4175" i="18"/>
  <c r="S4175" i="18" s="1"/>
  <c r="R4174" i="18"/>
  <c r="S4174" i="18" s="1"/>
  <c r="R4173" i="18"/>
  <c r="S4173" i="18" s="1"/>
  <c r="R4172" i="18"/>
  <c r="S4172" i="18" s="1"/>
  <c r="R4171" i="18"/>
  <c r="S4171" i="18" s="1"/>
  <c r="R4170" i="18"/>
  <c r="S4170" i="18" s="1"/>
  <c r="R4169" i="18"/>
  <c r="S4169" i="18" s="1"/>
  <c r="R4168" i="18"/>
  <c r="S4168" i="18" s="1"/>
  <c r="R4167" i="18"/>
  <c r="S4167" i="18" s="1"/>
  <c r="R4166" i="18"/>
  <c r="S4166" i="18" s="1"/>
  <c r="R4165" i="18"/>
  <c r="S4165" i="18" s="1"/>
  <c r="R4164" i="18"/>
  <c r="S4164" i="18" s="1"/>
  <c r="R4163" i="18"/>
  <c r="S4163" i="18" s="1"/>
  <c r="R4162" i="18"/>
  <c r="S4162" i="18" s="1"/>
  <c r="R4161" i="18"/>
  <c r="S4161" i="18" s="1"/>
  <c r="R4160" i="18"/>
  <c r="S4160" i="18" s="1"/>
  <c r="R4159" i="18"/>
  <c r="S4159" i="18" s="1"/>
  <c r="R4158" i="18"/>
  <c r="S4158" i="18" s="1"/>
  <c r="R4157" i="18"/>
  <c r="S4157" i="18" s="1"/>
  <c r="R4156" i="18"/>
  <c r="S4156" i="18" s="1"/>
  <c r="R4155" i="18"/>
  <c r="S4155" i="18" s="1"/>
  <c r="R4154" i="18"/>
  <c r="S4154" i="18" s="1"/>
  <c r="R4153" i="18"/>
  <c r="S4153" i="18" s="1"/>
  <c r="R4152" i="18"/>
  <c r="S4152" i="18" s="1"/>
  <c r="R4151" i="18"/>
  <c r="S4151" i="18" s="1"/>
  <c r="R4150" i="18"/>
  <c r="S4150" i="18" s="1"/>
  <c r="R4149" i="18"/>
  <c r="S4149" i="18" s="1"/>
  <c r="R4148" i="18"/>
  <c r="S4148" i="18" s="1"/>
  <c r="R4147" i="18"/>
  <c r="S4147" i="18" s="1"/>
  <c r="R4146" i="18"/>
  <c r="S4146" i="18" s="1"/>
  <c r="R4145" i="18"/>
  <c r="S4145" i="18" s="1"/>
  <c r="R4144" i="18"/>
  <c r="S4144" i="18" s="1"/>
  <c r="R4143" i="18"/>
  <c r="S4143" i="18" s="1"/>
  <c r="R4142" i="18"/>
  <c r="S4142" i="18" s="1"/>
  <c r="R4141" i="18"/>
  <c r="S4141" i="18" s="1"/>
  <c r="R4140" i="18"/>
  <c r="S4140" i="18" s="1"/>
  <c r="R4139" i="18"/>
  <c r="S4139" i="18" s="1"/>
  <c r="R4138" i="18"/>
  <c r="S4138" i="18" s="1"/>
  <c r="R4137" i="18"/>
  <c r="S4137" i="18" s="1"/>
  <c r="R4136" i="18"/>
  <c r="S4136" i="18" s="1"/>
  <c r="R4135" i="18"/>
  <c r="S4135" i="18" s="1"/>
  <c r="R4134" i="18"/>
  <c r="S4134" i="18" s="1"/>
  <c r="R4133" i="18"/>
  <c r="S4133" i="18" s="1"/>
  <c r="R4132" i="18"/>
  <c r="S4132" i="18" s="1"/>
  <c r="R4131" i="18"/>
  <c r="S4131" i="18" s="1"/>
  <c r="R4130" i="18"/>
  <c r="S4130" i="18" s="1"/>
  <c r="R4129" i="18"/>
  <c r="S4129" i="18" s="1"/>
  <c r="R4128" i="18"/>
  <c r="S4128" i="18" s="1"/>
  <c r="R4127" i="18"/>
  <c r="S4127" i="18" s="1"/>
  <c r="R4126" i="18"/>
  <c r="S4126" i="18" s="1"/>
  <c r="R4125" i="18"/>
  <c r="S4125" i="18" s="1"/>
  <c r="R4124" i="18"/>
  <c r="S4124" i="18" s="1"/>
  <c r="R4123" i="18"/>
  <c r="S4123" i="18" s="1"/>
  <c r="R4122" i="18"/>
  <c r="S4122" i="18" s="1"/>
  <c r="R4121" i="18"/>
  <c r="S4121" i="18" s="1"/>
  <c r="R4120" i="18"/>
  <c r="S4120" i="18" s="1"/>
  <c r="R4119" i="18"/>
  <c r="S4119" i="18" s="1"/>
  <c r="R4118" i="18"/>
  <c r="S4118" i="18" s="1"/>
  <c r="R4117" i="18"/>
  <c r="S4117" i="18" s="1"/>
  <c r="R4116" i="18"/>
  <c r="S4116" i="18" s="1"/>
  <c r="R4115" i="18"/>
  <c r="S4115" i="18" s="1"/>
  <c r="R4114" i="18"/>
  <c r="S4114" i="18" s="1"/>
  <c r="R4113" i="18"/>
  <c r="S4113" i="18" s="1"/>
  <c r="R4112" i="18"/>
  <c r="S4112" i="18" s="1"/>
  <c r="R4111" i="18"/>
  <c r="S4111" i="18" s="1"/>
  <c r="R4110" i="18"/>
  <c r="S4110" i="18" s="1"/>
  <c r="R4109" i="18"/>
  <c r="S4109" i="18" s="1"/>
  <c r="R4108" i="18"/>
  <c r="S4108" i="18" s="1"/>
  <c r="R4107" i="18"/>
  <c r="S4107" i="18" s="1"/>
  <c r="R4106" i="18"/>
  <c r="S4106" i="18" s="1"/>
  <c r="R4105" i="18"/>
  <c r="S4105" i="18" s="1"/>
  <c r="R4104" i="18"/>
  <c r="S4104" i="18" s="1"/>
  <c r="R4103" i="18"/>
  <c r="S4103" i="18" s="1"/>
  <c r="R4102" i="18"/>
  <c r="S4102" i="18" s="1"/>
  <c r="R4101" i="18"/>
  <c r="S4101" i="18" s="1"/>
  <c r="R4100" i="18"/>
  <c r="S4100" i="18" s="1"/>
  <c r="R4099" i="18"/>
  <c r="S4099" i="18" s="1"/>
  <c r="R4098" i="18"/>
  <c r="S4098" i="18" s="1"/>
  <c r="R4097" i="18"/>
  <c r="S4097" i="18" s="1"/>
  <c r="R4096" i="18"/>
  <c r="S4096" i="18" s="1"/>
  <c r="R4095" i="18"/>
  <c r="S4095" i="18" s="1"/>
  <c r="R4094" i="18"/>
  <c r="S4094" i="18" s="1"/>
  <c r="R4093" i="18"/>
  <c r="S4093" i="18" s="1"/>
  <c r="R4092" i="18"/>
  <c r="S4092" i="18" s="1"/>
  <c r="R4091" i="18"/>
  <c r="S4091" i="18" s="1"/>
  <c r="R4090" i="18"/>
  <c r="S4090" i="18" s="1"/>
  <c r="R4089" i="18"/>
  <c r="S4089" i="18" s="1"/>
  <c r="R4088" i="18"/>
  <c r="S4088" i="18" s="1"/>
  <c r="R4087" i="18"/>
  <c r="S4087" i="18" s="1"/>
  <c r="R4086" i="18"/>
  <c r="S4086" i="18" s="1"/>
  <c r="R4085" i="18"/>
  <c r="S4085" i="18" s="1"/>
  <c r="R4084" i="18"/>
  <c r="S4084" i="18" s="1"/>
  <c r="R4083" i="18"/>
  <c r="S4083" i="18" s="1"/>
  <c r="R4082" i="18"/>
  <c r="S4082" i="18" s="1"/>
  <c r="R4081" i="18"/>
  <c r="S4081" i="18" s="1"/>
  <c r="R4080" i="18"/>
  <c r="S4080" i="18" s="1"/>
  <c r="R4079" i="18"/>
  <c r="S4079" i="18" s="1"/>
  <c r="R4078" i="18"/>
  <c r="S4078" i="18" s="1"/>
  <c r="R4077" i="18"/>
  <c r="S4077" i="18" s="1"/>
  <c r="R4076" i="18"/>
  <c r="S4076" i="18" s="1"/>
  <c r="R4075" i="18"/>
  <c r="S4075" i="18" s="1"/>
  <c r="R4074" i="18"/>
  <c r="S4074" i="18" s="1"/>
  <c r="R4073" i="18"/>
  <c r="S4073" i="18" s="1"/>
  <c r="R4072" i="18"/>
  <c r="S4072" i="18" s="1"/>
  <c r="R4071" i="18"/>
  <c r="S4071" i="18" s="1"/>
  <c r="R4070" i="18"/>
  <c r="S4070" i="18" s="1"/>
  <c r="R4069" i="18"/>
  <c r="S4069" i="18" s="1"/>
  <c r="R4068" i="18"/>
  <c r="S4068" i="18" s="1"/>
  <c r="R4067" i="18"/>
  <c r="S4067" i="18" s="1"/>
  <c r="R4066" i="18"/>
  <c r="S4066" i="18" s="1"/>
  <c r="R4065" i="18"/>
  <c r="S4065" i="18" s="1"/>
  <c r="R4064" i="18"/>
  <c r="S4064" i="18" s="1"/>
  <c r="R4063" i="18"/>
  <c r="S4063" i="18" s="1"/>
  <c r="R4062" i="18"/>
  <c r="S4062" i="18" s="1"/>
  <c r="R4061" i="18"/>
  <c r="S4061" i="18" s="1"/>
  <c r="R4060" i="18"/>
  <c r="S4060" i="18" s="1"/>
  <c r="R4059" i="18"/>
  <c r="S4059" i="18" s="1"/>
  <c r="R4058" i="18"/>
  <c r="S4058" i="18" s="1"/>
  <c r="R4057" i="18"/>
  <c r="S4057" i="18" s="1"/>
  <c r="R4056" i="18"/>
  <c r="S4056" i="18" s="1"/>
  <c r="R4055" i="18"/>
  <c r="S4055" i="18" s="1"/>
  <c r="R4054" i="18"/>
  <c r="S4054" i="18" s="1"/>
  <c r="R4053" i="18"/>
  <c r="S4053" i="18" s="1"/>
  <c r="R4052" i="18"/>
  <c r="S4052" i="18" s="1"/>
  <c r="R4051" i="18"/>
  <c r="S4051" i="18" s="1"/>
  <c r="R4050" i="18"/>
  <c r="S4050" i="18" s="1"/>
  <c r="R4049" i="18"/>
  <c r="S4049" i="18" s="1"/>
  <c r="R4048" i="18"/>
  <c r="S4048" i="18" s="1"/>
  <c r="R4047" i="18"/>
  <c r="S4047" i="18" s="1"/>
  <c r="R4046" i="18"/>
  <c r="S4046" i="18" s="1"/>
  <c r="R4045" i="18"/>
  <c r="S4045" i="18" s="1"/>
  <c r="R4044" i="18"/>
  <c r="S4044" i="18" s="1"/>
  <c r="R4043" i="18"/>
  <c r="S4043" i="18" s="1"/>
  <c r="R4042" i="18"/>
  <c r="S4042" i="18" s="1"/>
  <c r="R4041" i="18"/>
  <c r="S4041" i="18" s="1"/>
  <c r="R4040" i="18"/>
  <c r="S4040" i="18" s="1"/>
  <c r="R4039" i="18"/>
  <c r="S4039" i="18" s="1"/>
  <c r="R4038" i="18"/>
  <c r="S4038" i="18" s="1"/>
  <c r="R4037" i="18"/>
  <c r="S4037" i="18" s="1"/>
  <c r="R4036" i="18"/>
  <c r="S4036" i="18" s="1"/>
  <c r="R4035" i="18"/>
  <c r="S4035" i="18" s="1"/>
  <c r="R4034" i="18"/>
  <c r="S4034" i="18" s="1"/>
  <c r="R4033" i="18"/>
  <c r="S4033" i="18" s="1"/>
  <c r="R4032" i="18"/>
  <c r="S4032" i="18" s="1"/>
  <c r="R4031" i="18"/>
  <c r="S4031" i="18" s="1"/>
  <c r="R4030" i="18"/>
  <c r="S4030" i="18" s="1"/>
  <c r="R4029" i="18"/>
  <c r="S4029" i="18" s="1"/>
  <c r="R4028" i="18"/>
  <c r="S4028" i="18" s="1"/>
  <c r="R4027" i="18"/>
  <c r="S4027" i="18" s="1"/>
  <c r="R4026" i="18"/>
  <c r="S4026" i="18" s="1"/>
  <c r="R4025" i="18"/>
  <c r="S4025" i="18" s="1"/>
  <c r="R4024" i="18"/>
  <c r="S4024" i="18" s="1"/>
  <c r="R4023" i="18"/>
  <c r="S4023" i="18" s="1"/>
  <c r="R4022" i="18"/>
  <c r="S4022" i="18" s="1"/>
  <c r="R4021" i="18"/>
  <c r="S4021" i="18" s="1"/>
  <c r="R4020" i="18"/>
  <c r="S4020" i="18" s="1"/>
  <c r="R4019" i="18"/>
  <c r="S4019" i="18" s="1"/>
  <c r="R4018" i="18"/>
  <c r="S4018" i="18" s="1"/>
  <c r="R4017" i="18"/>
  <c r="S4017" i="18" s="1"/>
  <c r="R4016" i="18"/>
  <c r="S4016" i="18" s="1"/>
  <c r="R4015" i="18"/>
  <c r="S4015" i="18" s="1"/>
  <c r="R4014" i="18"/>
  <c r="S4014" i="18" s="1"/>
  <c r="R4013" i="18"/>
  <c r="S4013" i="18" s="1"/>
  <c r="R4012" i="18"/>
  <c r="S4012" i="18" s="1"/>
  <c r="R4011" i="18"/>
  <c r="S4011" i="18" s="1"/>
  <c r="R4010" i="18"/>
  <c r="S4010" i="18" s="1"/>
  <c r="R4009" i="18"/>
  <c r="S4009" i="18" s="1"/>
  <c r="R4008" i="18"/>
  <c r="S4008" i="18" s="1"/>
  <c r="R4007" i="18"/>
  <c r="S4007" i="18" s="1"/>
  <c r="R4006" i="18"/>
  <c r="S4006" i="18" s="1"/>
  <c r="R4005" i="18"/>
  <c r="S4005" i="18" s="1"/>
  <c r="R4004" i="18"/>
  <c r="S4004" i="18" s="1"/>
  <c r="R4003" i="18"/>
  <c r="S4003" i="18" s="1"/>
  <c r="R4002" i="18"/>
  <c r="S4002" i="18" s="1"/>
  <c r="R4001" i="18"/>
  <c r="S4001" i="18" s="1"/>
  <c r="R4000" i="18"/>
  <c r="S4000" i="18" s="1"/>
  <c r="R3999" i="18"/>
  <c r="S3999" i="18" s="1"/>
  <c r="R3998" i="18"/>
  <c r="S3998" i="18" s="1"/>
  <c r="R3997" i="18"/>
  <c r="S3997" i="18" s="1"/>
  <c r="R3996" i="18"/>
  <c r="S3996" i="18" s="1"/>
  <c r="R3995" i="18"/>
  <c r="S3995" i="18" s="1"/>
  <c r="R3994" i="18"/>
  <c r="S3994" i="18" s="1"/>
  <c r="R3993" i="18"/>
  <c r="S3993" i="18" s="1"/>
  <c r="R3992" i="18"/>
  <c r="S3992" i="18" s="1"/>
  <c r="R3991" i="18"/>
  <c r="S3991" i="18" s="1"/>
  <c r="R3990" i="18"/>
  <c r="S3990" i="18" s="1"/>
  <c r="R3989" i="18"/>
  <c r="S3989" i="18" s="1"/>
  <c r="R3988" i="18"/>
  <c r="S3988" i="18" s="1"/>
  <c r="R3987" i="18"/>
  <c r="S3987" i="18" s="1"/>
  <c r="R3986" i="18"/>
  <c r="S3986" i="18" s="1"/>
  <c r="R3985" i="18"/>
  <c r="S3985" i="18" s="1"/>
  <c r="R3984" i="18"/>
  <c r="S3984" i="18" s="1"/>
  <c r="R3983" i="18"/>
  <c r="S3983" i="18" s="1"/>
  <c r="R3982" i="18"/>
  <c r="S3982" i="18" s="1"/>
  <c r="R3981" i="18"/>
  <c r="S3981" i="18" s="1"/>
  <c r="R3980" i="18"/>
  <c r="S3980" i="18" s="1"/>
  <c r="R3979" i="18"/>
  <c r="S3979" i="18" s="1"/>
  <c r="R3978" i="18"/>
  <c r="S3978" i="18" s="1"/>
  <c r="R3977" i="18"/>
  <c r="S3977" i="18" s="1"/>
  <c r="R3976" i="18"/>
  <c r="S3976" i="18" s="1"/>
  <c r="R3975" i="18"/>
  <c r="S3975" i="18" s="1"/>
  <c r="R3974" i="18"/>
  <c r="S3974" i="18" s="1"/>
  <c r="R3973" i="18"/>
  <c r="S3973" i="18" s="1"/>
  <c r="R3972" i="18"/>
  <c r="S3972" i="18" s="1"/>
  <c r="R3971" i="18"/>
  <c r="S3971" i="18" s="1"/>
  <c r="R3970" i="18"/>
  <c r="S3970" i="18" s="1"/>
  <c r="R3969" i="18"/>
  <c r="S3969" i="18" s="1"/>
  <c r="R3968" i="18"/>
  <c r="S3968" i="18" s="1"/>
  <c r="R3967" i="18"/>
  <c r="S3967" i="18" s="1"/>
  <c r="R3966" i="18"/>
  <c r="S3966" i="18" s="1"/>
  <c r="R3965" i="18"/>
  <c r="S3965" i="18" s="1"/>
  <c r="R3964" i="18"/>
  <c r="S3964" i="18" s="1"/>
  <c r="R3963" i="18"/>
  <c r="S3963" i="18" s="1"/>
  <c r="R3962" i="18"/>
  <c r="S3962" i="18" s="1"/>
  <c r="R3961" i="18"/>
  <c r="S3961" i="18" s="1"/>
  <c r="R3960" i="18"/>
  <c r="S3960" i="18" s="1"/>
  <c r="R3959" i="18"/>
  <c r="S3959" i="18" s="1"/>
  <c r="R3958" i="18"/>
  <c r="S3958" i="18" s="1"/>
  <c r="R3957" i="18"/>
  <c r="S3957" i="18" s="1"/>
  <c r="R3956" i="18"/>
  <c r="S3956" i="18" s="1"/>
  <c r="R3955" i="18"/>
  <c r="S3955" i="18" s="1"/>
  <c r="R3954" i="18"/>
  <c r="S3954" i="18" s="1"/>
  <c r="R3953" i="18"/>
  <c r="S3953" i="18" s="1"/>
  <c r="R3952" i="18"/>
  <c r="S3952" i="18" s="1"/>
  <c r="R3951" i="18"/>
  <c r="S3951" i="18" s="1"/>
  <c r="R3950" i="18"/>
  <c r="S3950" i="18" s="1"/>
  <c r="R3949" i="18"/>
  <c r="S3949" i="18" s="1"/>
  <c r="R3948" i="18"/>
  <c r="S3948" i="18" s="1"/>
  <c r="R3947" i="18"/>
  <c r="S3947" i="18" s="1"/>
  <c r="R3946" i="18"/>
  <c r="S3946" i="18" s="1"/>
  <c r="R3945" i="18"/>
  <c r="S3945" i="18" s="1"/>
  <c r="R3944" i="18"/>
  <c r="S3944" i="18" s="1"/>
  <c r="R3943" i="18"/>
  <c r="S3943" i="18" s="1"/>
  <c r="R3942" i="18"/>
  <c r="S3942" i="18" s="1"/>
  <c r="R3941" i="18"/>
  <c r="S3941" i="18" s="1"/>
  <c r="R3940" i="18"/>
  <c r="S3940" i="18" s="1"/>
  <c r="R3939" i="18"/>
  <c r="S3939" i="18" s="1"/>
  <c r="R3938" i="18"/>
  <c r="S3938" i="18" s="1"/>
  <c r="R3937" i="18"/>
  <c r="S3937" i="18" s="1"/>
  <c r="R3936" i="18"/>
  <c r="S3936" i="18" s="1"/>
  <c r="R3935" i="18"/>
  <c r="S3935" i="18" s="1"/>
  <c r="R3934" i="18"/>
  <c r="S3934" i="18" s="1"/>
  <c r="R3933" i="18"/>
  <c r="S3933" i="18" s="1"/>
  <c r="R3932" i="18"/>
  <c r="S3932" i="18" s="1"/>
  <c r="R3931" i="18"/>
  <c r="S3931" i="18" s="1"/>
  <c r="R3930" i="18"/>
  <c r="S3930" i="18" s="1"/>
  <c r="R3929" i="18"/>
  <c r="S3929" i="18" s="1"/>
  <c r="R3928" i="18"/>
  <c r="S3928" i="18" s="1"/>
  <c r="R3927" i="18"/>
  <c r="S3927" i="18" s="1"/>
  <c r="R3926" i="18"/>
  <c r="S3926" i="18" s="1"/>
  <c r="R3925" i="18"/>
  <c r="S3925" i="18" s="1"/>
  <c r="R3924" i="18"/>
  <c r="S3924" i="18" s="1"/>
  <c r="R3923" i="18"/>
  <c r="S3923" i="18" s="1"/>
  <c r="R3922" i="18"/>
  <c r="S3922" i="18" s="1"/>
  <c r="R3921" i="18"/>
  <c r="S3921" i="18" s="1"/>
  <c r="R3920" i="18"/>
  <c r="S3920" i="18" s="1"/>
  <c r="R3919" i="18"/>
  <c r="S3919" i="18" s="1"/>
  <c r="R3918" i="18"/>
  <c r="S3918" i="18" s="1"/>
  <c r="R3917" i="18"/>
  <c r="S3917" i="18" s="1"/>
  <c r="R3916" i="18"/>
  <c r="S3916" i="18" s="1"/>
  <c r="R3915" i="18"/>
  <c r="S3915" i="18" s="1"/>
  <c r="R3914" i="18"/>
  <c r="S3914" i="18" s="1"/>
  <c r="R3913" i="18"/>
  <c r="S3913" i="18" s="1"/>
  <c r="R3912" i="18"/>
  <c r="S3912" i="18" s="1"/>
  <c r="R3911" i="18"/>
  <c r="S3911" i="18" s="1"/>
  <c r="R3910" i="18"/>
  <c r="S3910" i="18" s="1"/>
  <c r="R3909" i="18"/>
  <c r="S3909" i="18" s="1"/>
  <c r="R3908" i="18"/>
  <c r="S3908" i="18" s="1"/>
  <c r="R3907" i="18"/>
  <c r="S3907" i="18" s="1"/>
  <c r="R3906" i="18"/>
  <c r="S3906" i="18" s="1"/>
  <c r="R3905" i="18"/>
  <c r="S3905" i="18" s="1"/>
  <c r="R3904" i="18"/>
  <c r="S3904" i="18" s="1"/>
  <c r="R3903" i="18"/>
  <c r="S3903" i="18" s="1"/>
  <c r="R3902" i="18"/>
  <c r="S3902" i="18" s="1"/>
  <c r="R3901" i="18"/>
  <c r="S3901" i="18" s="1"/>
  <c r="R3900" i="18"/>
  <c r="S3900" i="18" s="1"/>
  <c r="R3899" i="18"/>
  <c r="S3899" i="18" s="1"/>
  <c r="R3898" i="18"/>
  <c r="S3898" i="18" s="1"/>
  <c r="R3897" i="18"/>
  <c r="S3897" i="18" s="1"/>
  <c r="R3896" i="18"/>
  <c r="S3896" i="18" s="1"/>
  <c r="R3895" i="18"/>
  <c r="S3895" i="18" s="1"/>
  <c r="R3894" i="18"/>
  <c r="S3894" i="18" s="1"/>
  <c r="R3893" i="18"/>
  <c r="S3893" i="18" s="1"/>
  <c r="R3892" i="18"/>
  <c r="S3892" i="18" s="1"/>
  <c r="R3891" i="18"/>
  <c r="S3891" i="18" s="1"/>
  <c r="R3890" i="18"/>
  <c r="S3890" i="18" s="1"/>
  <c r="R3889" i="18"/>
  <c r="S3889" i="18" s="1"/>
  <c r="R3888" i="18"/>
  <c r="S3888" i="18" s="1"/>
  <c r="R3887" i="18"/>
  <c r="S3887" i="18" s="1"/>
  <c r="R3886" i="18"/>
  <c r="S3886" i="18" s="1"/>
  <c r="R3885" i="18"/>
  <c r="S3885" i="18" s="1"/>
  <c r="R3884" i="18"/>
  <c r="S3884" i="18" s="1"/>
  <c r="R3883" i="18"/>
  <c r="S3883" i="18" s="1"/>
  <c r="R3882" i="18"/>
  <c r="S3882" i="18" s="1"/>
  <c r="R3881" i="18"/>
  <c r="S3881" i="18" s="1"/>
  <c r="R3880" i="18"/>
  <c r="S3880" i="18" s="1"/>
  <c r="R3879" i="18"/>
  <c r="S3879" i="18" s="1"/>
  <c r="R3878" i="18"/>
  <c r="S3878" i="18" s="1"/>
  <c r="R3877" i="18"/>
  <c r="S3877" i="18" s="1"/>
  <c r="R3876" i="18"/>
  <c r="S3876" i="18" s="1"/>
  <c r="R3875" i="18"/>
  <c r="S3875" i="18" s="1"/>
  <c r="R3874" i="18"/>
  <c r="S3874" i="18" s="1"/>
  <c r="R3873" i="18"/>
  <c r="S3873" i="18" s="1"/>
  <c r="R3872" i="18"/>
  <c r="S3872" i="18" s="1"/>
  <c r="R3871" i="18"/>
  <c r="S3871" i="18" s="1"/>
  <c r="R3870" i="18"/>
  <c r="S3870" i="18" s="1"/>
  <c r="R3869" i="18"/>
  <c r="S3869" i="18" s="1"/>
  <c r="R3868" i="18"/>
  <c r="S3868" i="18" s="1"/>
  <c r="R3867" i="18"/>
  <c r="S3867" i="18" s="1"/>
  <c r="R3866" i="18"/>
  <c r="S3866" i="18" s="1"/>
  <c r="R3865" i="18"/>
  <c r="S3865" i="18" s="1"/>
  <c r="R3864" i="18"/>
  <c r="S3864" i="18" s="1"/>
  <c r="R3863" i="18"/>
  <c r="S3863" i="18" s="1"/>
  <c r="R3862" i="18"/>
  <c r="S3862" i="18" s="1"/>
  <c r="R3861" i="18"/>
  <c r="S3861" i="18" s="1"/>
  <c r="R3860" i="18"/>
  <c r="S3860" i="18" s="1"/>
  <c r="R3859" i="18"/>
  <c r="S3859" i="18" s="1"/>
  <c r="R3858" i="18"/>
  <c r="S3858" i="18" s="1"/>
  <c r="R3857" i="18"/>
  <c r="S3857" i="18" s="1"/>
  <c r="R3856" i="18"/>
  <c r="S3856" i="18" s="1"/>
  <c r="R3855" i="18"/>
  <c r="S3855" i="18" s="1"/>
  <c r="R3854" i="18"/>
  <c r="S3854" i="18" s="1"/>
  <c r="R3853" i="18"/>
  <c r="S3853" i="18" s="1"/>
  <c r="R3852" i="18"/>
  <c r="S3852" i="18" s="1"/>
  <c r="R3851" i="18"/>
  <c r="S3851" i="18" s="1"/>
  <c r="R3850" i="18"/>
  <c r="S3850" i="18" s="1"/>
  <c r="R3849" i="18"/>
  <c r="S3849" i="18" s="1"/>
  <c r="R3848" i="18"/>
  <c r="S3848" i="18" s="1"/>
  <c r="R3847" i="18"/>
  <c r="S3847" i="18" s="1"/>
  <c r="R3846" i="18"/>
  <c r="S3846" i="18" s="1"/>
  <c r="R3845" i="18"/>
  <c r="S3845" i="18" s="1"/>
  <c r="R3844" i="18"/>
  <c r="S3844" i="18" s="1"/>
  <c r="R3843" i="18"/>
  <c r="S3843" i="18" s="1"/>
  <c r="R3842" i="18"/>
  <c r="S3842" i="18" s="1"/>
  <c r="R3841" i="18"/>
  <c r="S3841" i="18" s="1"/>
  <c r="R3840" i="18"/>
  <c r="S3840" i="18" s="1"/>
  <c r="R3839" i="18"/>
  <c r="S3839" i="18" s="1"/>
  <c r="R3838" i="18"/>
  <c r="S3838" i="18" s="1"/>
  <c r="R3837" i="18"/>
  <c r="S3837" i="18" s="1"/>
  <c r="R3836" i="18"/>
  <c r="S3836" i="18" s="1"/>
  <c r="R3835" i="18"/>
  <c r="S3835" i="18" s="1"/>
  <c r="R3834" i="18"/>
  <c r="S3834" i="18" s="1"/>
  <c r="R3833" i="18"/>
  <c r="S3833" i="18" s="1"/>
  <c r="R3832" i="18"/>
  <c r="S3832" i="18" s="1"/>
  <c r="R3831" i="18"/>
  <c r="S3831" i="18" s="1"/>
  <c r="R3830" i="18"/>
  <c r="S3830" i="18" s="1"/>
  <c r="R3829" i="18"/>
  <c r="S3829" i="18" s="1"/>
  <c r="R3828" i="18"/>
  <c r="S3828" i="18" s="1"/>
  <c r="R3827" i="18"/>
  <c r="S3827" i="18" s="1"/>
  <c r="R3826" i="18"/>
  <c r="S3826" i="18" s="1"/>
  <c r="R3825" i="18"/>
  <c r="S3825" i="18" s="1"/>
  <c r="R3824" i="18"/>
  <c r="S3824" i="18" s="1"/>
  <c r="R3823" i="18"/>
  <c r="S3823" i="18" s="1"/>
  <c r="R3822" i="18"/>
  <c r="S3822" i="18" s="1"/>
  <c r="R3821" i="18"/>
  <c r="S3821" i="18" s="1"/>
  <c r="R3820" i="18"/>
  <c r="S3820" i="18" s="1"/>
  <c r="R3819" i="18"/>
  <c r="S3819" i="18" s="1"/>
  <c r="R3818" i="18"/>
  <c r="S3818" i="18" s="1"/>
  <c r="R3817" i="18"/>
  <c r="S3817" i="18" s="1"/>
  <c r="R3816" i="18"/>
  <c r="S3816" i="18" s="1"/>
  <c r="R3815" i="18"/>
  <c r="S3815" i="18" s="1"/>
  <c r="R3814" i="18"/>
  <c r="S3814" i="18" s="1"/>
  <c r="R3813" i="18"/>
  <c r="S3813" i="18" s="1"/>
  <c r="R3812" i="18"/>
  <c r="S3812" i="18" s="1"/>
  <c r="R3811" i="18"/>
  <c r="S3811" i="18" s="1"/>
  <c r="R3810" i="18"/>
  <c r="S3810" i="18" s="1"/>
  <c r="R3809" i="18"/>
  <c r="S3809" i="18" s="1"/>
  <c r="R3808" i="18"/>
  <c r="S3808" i="18" s="1"/>
  <c r="R3807" i="18"/>
  <c r="S3807" i="18" s="1"/>
  <c r="R3806" i="18"/>
  <c r="S3806" i="18" s="1"/>
  <c r="R3805" i="18"/>
  <c r="S3805" i="18" s="1"/>
  <c r="R3804" i="18"/>
  <c r="S3804" i="18" s="1"/>
  <c r="R3803" i="18"/>
  <c r="S3803" i="18" s="1"/>
  <c r="R3802" i="18"/>
  <c r="S3802" i="18" s="1"/>
  <c r="R3801" i="18"/>
  <c r="S3801" i="18" s="1"/>
  <c r="R3800" i="18"/>
  <c r="S3800" i="18" s="1"/>
  <c r="R3799" i="18"/>
  <c r="S3799" i="18" s="1"/>
  <c r="R3798" i="18"/>
  <c r="S3798" i="18" s="1"/>
  <c r="R3797" i="18"/>
  <c r="S3797" i="18" s="1"/>
  <c r="R3796" i="18"/>
  <c r="S3796" i="18" s="1"/>
  <c r="R3795" i="18"/>
  <c r="S3795" i="18" s="1"/>
  <c r="R3794" i="18"/>
  <c r="S3794" i="18" s="1"/>
  <c r="R3793" i="18"/>
  <c r="S3793" i="18" s="1"/>
  <c r="R3792" i="18"/>
  <c r="S3792" i="18" s="1"/>
  <c r="R3791" i="18"/>
  <c r="S3791" i="18" s="1"/>
  <c r="R3790" i="18"/>
  <c r="S3790" i="18" s="1"/>
  <c r="R3789" i="18"/>
  <c r="S3789" i="18" s="1"/>
  <c r="R3788" i="18"/>
  <c r="S3788" i="18" s="1"/>
  <c r="R3787" i="18"/>
  <c r="S3787" i="18" s="1"/>
  <c r="R3786" i="18"/>
  <c r="S3786" i="18" s="1"/>
  <c r="R3785" i="18"/>
  <c r="S3785" i="18" s="1"/>
  <c r="R3784" i="18"/>
  <c r="S3784" i="18" s="1"/>
  <c r="R3783" i="18"/>
  <c r="S3783" i="18" s="1"/>
  <c r="R3782" i="18"/>
  <c r="S3782" i="18" s="1"/>
  <c r="R3781" i="18"/>
  <c r="S3781" i="18" s="1"/>
  <c r="R3780" i="18"/>
  <c r="S3780" i="18" s="1"/>
  <c r="R3779" i="18"/>
  <c r="S3779" i="18" s="1"/>
  <c r="R3778" i="18"/>
  <c r="S3778" i="18" s="1"/>
  <c r="R3777" i="18"/>
  <c r="S3777" i="18" s="1"/>
  <c r="R3776" i="18"/>
  <c r="S3776" i="18" s="1"/>
  <c r="R3775" i="18"/>
  <c r="S3775" i="18" s="1"/>
  <c r="R3774" i="18"/>
  <c r="S3774" i="18" s="1"/>
  <c r="R3773" i="18"/>
  <c r="S3773" i="18" s="1"/>
  <c r="R3772" i="18"/>
  <c r="S3772" i="18" s="1"/>
  <c r="R3771" i="18"/>
  <c r="S3771" i="18" s="1"/>
  <c r="R3770" i="18"/>
  <c r="S3770" i="18" s="1"/>
  <c r="R3769" i="18"/>
  <c r="S3769" i="18" s="1"/>
  <c r="R3768" i="18"/>
  <c r="S3768" i="18" s="1"/>
  <c r="R3767" i="18"/>
  <c r="S3767" i="18" s="1"/>
  <c r="R3766" i="18"/>
  <c r="S3766" i="18" s="1"/>
  <c r="R3765" i="18"/>
  <c r="S3765" i="18" s="1"/>
  <c r="R3764" i="18"/>
  <c r="S3764" i="18" s="1"/>
  <c r="R3763" i="18"/>
  <c r="S3763" i="18" s="1"/>
  <c r="R3762" i="18"/>
  <c r="S3762" i="18" s="1"/>
  <c r="R3761" i="18"/>
  <c r="S3761" i="18" s="1"/>
  <c r="R3760" i="18"/>
  <c r="S3760" i="18" s="1"/>
  <c r="R3759" i="18"/>
  <c r="S3759" i="18" s="1"/>
  <c r="R3758" i="18"/>
  <c r="S3758" i="18" s="1"/>
  <c r="R3757" i="18"/>
  <c r="S3757" i="18" s="1"/>
  <c r="R3756" i="18"/>
  <c r="S3756" i="18" s="1"/>
  <c r="R3755" i="18"/>
  <c r="S3755" i="18" s="1"/>
  <c r="R3754" i="18"/>
  <c r="S3754" i="18" s="1"/>
  <c r="R3753" i="18"/>
  <c r="S3753" i="18" s="1"/>
  <c r="R3752" i="18"/>
  <c r="S3752" i="18" s="1"/>
  <c r="R3751" i="18"/>
  <c r="S3751" i="18" s="1"/>
  <c r="R3750" i="18"/>
  <c r="S3750" i="18" s="1"/>
  <c r="R3749" i="18"/>
  <c r="S3749" i="18" s="1"/>
  <c r="R3748" i="18"/>
  <c r="S3748" i="18" s="1"/>
  <c r="R3747" i="18"/>
  <c r="S3747" i="18" s="1"/>
  <c r="R3746" i="18"/>
  <c r="S3746" i="18" s="1"/>
  <c r="R3745" i="18"/>
  <c r="S3745" i="18" s="1"/>
  <c r="R3744" i="18"/>
  <c r="S3744" i="18" s="1"/>
  <c r="R3743" i="18"/>
  <c r="S3743" i="18" s="1"/>
  <c r="R3742" i="18"/>
  <c r="S3742" i="18" s="1"/>
  <c r="R3741" i="18"/>
  <c r="S3741" i="18" s="1"/>
  <c r="R3740" i="18"/>
  <c r="S3740" i="18" s="1"/>
  <c r="R3739" i="18"/>
  <c r="S3739" i="18" s="1"/>
  <c r="R3738" i="18"/>
  <c r="S3738" i="18" s="1"/>
  <c r="R3737" i="18"/>
  <c r="S3737" i="18" s="1"/>
  <c r="R3736" i="18"/>
  <c r="S3736" i="18" s="1"/>
  <c r="R3735" i="18"/>
  <c r="S3735" i="18" s="1"/>
  <c r="R3734" i="18"/>
  <c r="S3734" i="18" s="1"/>
  <c r="R3733" i="18"/>
  <c r="S3733" i="18" s="1"/>
  <c r="R3732" i="18"/>
  <c r="S3732" i="18" s="1"/>
  <c r="R3731" i="18"/>
  <c r="S3731" i="18" s="1"/>
  <c r="R3730" i="18"/>
  <c r="S3730" i="18" s="1"/>
  <c r="R3729" i="18"/>
  <c r="S3729" i="18" s="1"/>
  <c r="R3728" i="18"/>
  <c r="S3728" i="18" s="1"/>
  <c r="R3727" i="18"/>
  <c r="S3727" i="18" s="1"/>
  <c r="R3726" i="18"/>
  <c r="S3726" i="18" s="1"/>
  <c r="R3725" i="18"/>
  <c r="S3725" i="18" s="1"/>
  <c r="R3724" i="18"/>
  <c r="S3724" i="18" s="1"/>
  <c r="R3723" i="18"/>
  <c r="S3723" i="18" s="1"/>
  <c r="R3722" i="18"/>
  <c r="S3722" i="18" s="1"/>
  <c r="R3721" i="18"/>
  <c r="S3721" i="18" s="1"/>
  <c r="R3720" i="18"/>
  <c r="S3720" i="18" s="1"/>
  <c r="R3719" i="18"/>
  <c r="S3719" i="18" s="1"/>
  <c r="R3718" i="18"/>
  <c r="S3718" i="18" s="1"/>
  <c r="R3717" i="18"/>
  <c r="S3717" i="18" s="1"/>
  <c r="R3716" i="18"/>
  <c r="S3716" i="18" s="1"/>
  <c r="R3715" i="18"/>
  <c r="S3715" i="18" s="1"/>
  <c r="R3714" i="18"/>
  <c r="S3714" i="18" s="1"/>
  <c r="R3713" i="18"/>
  <c r="S3713" i="18" s="1"/>
  <c r="R3712" i="18"/>
  <c r="S3712" i="18" s="1"/>
  <c r="R3711" i="18"/>
  <c r="S3711" i="18" s="1"/>
  <c r="R3710" i="18"/>
  <c r="S3710" i="18" s="1"/>
  <c r="R3709" i="18"/>
  <c r="S3709" i="18" s="1"/>
  <c r="R3708" i="18"/>
  <c r="S3708" i="18" s="1"/>
  <c r="R3707" i="18"/>
  <c r="S3707" i="18" s="1"/>
  <c r="R3706" i="18"/>
  <c r="S3706" i="18" s="1"/>
  <c r="R3705" i="18"/>
  <c r="S3705" i="18" s="1"/>
  <c r="R3704" i="18"/>
  <c r="S3704" i="18" s="1"/>
  <c r="R3703" i="18"/>
  <c r="S3703" i="18" s="1"/>
  <c r="R3702" i="18"/>
  <c r="S3702" i="18" s="1"/>
  <c r="R3701" i="18"/>
  <c r="S3701" i="18" s="1"/>
  <c r="R3700" i="18"/>
  <c r="S3700" i="18" s="1"/>
  <c r="R3699" i="18"/>
  <c r="S3699" i="18" s="1"/>
  <c r="R3698" i="18"/>
  <c r="S3698" i="18" s="1"/>
  <c r="R3697" i="18"/>
  <c r="S3697" i="18" s="1"/>
  <c r="R3696" i="18"/>
  <c r="S3696" i="18" s="1"/>
  <c r="R3695" i="18"/>
  <c r="S3695" i="18" s="1"/>
  <c r="R3694" i="18"/>
  <c r="S3694" i="18" s="1"/>
  <c r="R3693" i="18"/>
  <c r="S3693" i="18" s="1"/>
  <c r="R3692" i="18"/>
  <c r="S3692" i="18" s="1"/>
  <c r="R3691" i="18"/>
  <c r="S3691" i="18" s="1"/>
  <c r="R3690" i="18"/>
  <c r="S3690" i="18" s="1"/>
  <c r="R3689" i="18"/>
  <c r="S3689" i="18" s="1"/>
  <c r="R3688" i="18"/>
  <c r="S3688" i="18" s="1"/>
  <c r="R3687" i="18"/>
  <c r="S3687" i="18" s="1"/>
  <c r="R3686" i="18"/>
  <c r="S3686" i="18" s="1"/>
  <c r="R3685" i="18"/>
  <c r="S3685" i="18" s="1"/>
  <c r="R3684" i="18"/>
  <c r="S3684" i="18" s="1"/>
  <c r="R3683" i="18"/>
  <c r="S3683" i="18" s="1"/>
  <c r="R3682" i="18"/>
  <c r="S3682" i="18" s="1"/>
  <c r="R3681" i="18"/>
  <c r="S3681" i="18" s="1"/>
  <c r="R3680" i="18"/>
  <c r="S3680" i="18" s="1"/>
  <c r="R3679" i="18"/>
  <c r="S3679" i="18" s="1"/>
  <c r="R3678" i="18"/>
  <c r="S3678" i="18" s="1"/>
  <c r="R3677" i="18"/>
  <c r="S3677" i="18" s="1"/>
  <c r="R3676" i="18"/>
  <c r="S3676" i="18" s="1"/>
  <c r="R3675" i="18"/>
  <c r="S3675" i="18" s="1"/>
  <c r="R3674" i="18"/>
  <c r="S3674" i="18" s="1"/>
  <c r="R3673" i="18"/>
  <c r="S3673" i="18" s="1"/>
  <c r="R3672" i="18"/>
  <c r="S3672" i="18" s="1"/>
  <c r="R3671" i="18"/>
  <c r="S3671" i="18" s="1"/>
  <c r="R3670" i="18"/>
  <c r="S3670" i="18" s="1"/>
  <c r="R3669" i="18"/>
  <c r="S3669" i="18" s="1"/>
  <c r="R3668" i="18"/>
  <c r="S3668" i="18" s="1"/>
  <c r="R3667" i="18"/>
  <c r="S3667" i="18" s="1"/>
  <c r="R3666" i="18"/>
  <c r="S3666" i="18" s="1"/>
  <c r="R3665" i="18"/>
  <c r="S3665" i="18" s="1"/>
  <c r="R3664" i="18"/>
  <c r="S3664" i="18" s="1"/>
  <c r="R3663" i="18"/>
  <c r="S3663" i="18" s="1"/>
  <c r="R3662" i="18"/>
  <c r="S3662" i="18" s="1"/>
  <c r="R3661" i="18"/>
  <c r="S3661" i="18" s="1"/>
  <c r="R3660" i="18"/>
  <c r="S3660" i="18" s="1"/>
  <c r="R3659" i="18"/>
  <c r="S3659" i="18" s="1"/>
  <c r="R3658" i="18"/>
  <c r="S3658" i="18" s="1"/>
  <c r="R3657" i="18"/>
  <c r="S3657" i="18" s="1"/>
  <c r="R3656" i="18"/>
  <c r="S3656" i="18" s="1"/>
  <c r="R3655" i="18"/>
  <c r="S3655" i="18" s="1"/>
  <c r="R3654" i="18"/>
  <c r="S3654" i="18" s="1"/>
  <c r="R3653" i="18"/>
  <c r="S3653" i="18" s="1"/>
  <c r="R3652" i="18"/>
  <c r="S3652" i="18" s="1"/>
  <c r="R3651" i="18"/>
  <c r="S3651" i="18" s="1"/>
  <c r="R3650" i="18"/>
  <c r="S3650" i="18" s="1"/>
  <c r="R3649" i="18"/>
  <c r="S3649" i="18" s="1"/>
  <c r="R3648" i="18"/>
  <c r="S3648" i="18" s="1"/>
  <c r="R3647" i="18"/>
  <c r="S3647" i="18" s="1"/>
  <c r="R3646" i="18"/>
  <c r="S3646" i="18" s="1"/>
  <c r="R3645" i="18"/>
  <c r="S3645" i="18" s="1"/>
  <c r="R3644" i="18"/>
  <c r="S3644" i="18" s="1"/>
  <c r="R3643" i="18"/>
  <c r="S3643" i="18" s="1"/>
  <c r="R3642" i="18"/>
  <c r="S3642" i="18" s="1"/>
  <c r="R3641" i="18"/>
  <c r="S3641" i="18" s="1"/>
  <c r="R3640" i="18"/>
  <c r="S3640" i="18" s="1"/>
  <c r="R3639" i="18"/>
  <c r="S3639" i="18" s="1"/>
  <c r="R3638" i="18"/>
  <c r="S3638" i="18" s="1"/>
  <c r="R3637" i="18"/>
  <c r="S3637" i="18" s="1"/>
  <c r="R3636" i="18"/>
  <c r="S3636" i="18" s="1"/>
  <c r="R3635" i="18"/>
  <c r="S3635" i="18" s="1"/>
  <c r="R3634" i="18"/>
  <c r="S3634" i="18" s="1"/>
  <c r="R3633" i="18"/>
  <c r="S3633" i="18" s="1"/>
  <c r="R3632" i="18"/>
  <c r="S3632" i="18" s="1"/>
  <c r="R3631" i="18"/>
  <c r="S3631" i="18" s="1"/>
  <c r="R3630" i="18"/>
  <c r="S3630" i="18" s="1"/>
  <c r="R3629" i="18"/>
  <c r="S3629" i="18" s="1"/>
  <c r="R3628" i="18"/>
  <c r="S3628" i="18" s="1"/>
  <c r="R3627" i="18"/>
  <c r="S3627" i="18" s="1"/>
  <c r="R3626" i="18"/>
  <c r="S3626" i="18" s="1"/>
  <c r="R3625" i="18"/>
  <c r="S3625" i="18" s="1"/>
  <c r="R3624" i="18"/>
  <c r="S3624" i="18" s="1"/>
  <c r="R3623" i="18"/>
  <c r="S3623" i="18" s="1"/>
  <c r="R3622" i="18"/>
  <c r="S3622" i="18" s="1"/>
  <c r="R3621" i="18"/>
  <c r="S3621" i="18" s="1"/>
  <c r="R3620" i="18"/>
  <c r="S3620" i="18" s="1"/>
  <c r="R3619" i="18"/>
  <c r="S3619" i="18" s="1"/>
  <c r="R3618" i="18"/>
  <c r="S3618" i="18" s="1"/>
  <c r="R3617" i="18"/>
  <c r="S3617" i="18" s="1"/>
  <c r="R3616" i="18"/>
  <c r="S3616" i="18" s="1"/>
  <c r="R3615" i="18"/>
  <c r="S3615" i="18" s="1"/>
  <c r="R3614" i="18"/>
  <c r="S3614" i="18" s="1"/>
  <c r="R3613" i="18"/>
  <c r="S3613" i="18" s="1"/>
  <c r="R3612" i="18"/>
  <c r="S3612" i="18" s="1"/>
  <c r="R3611" i="18"/>
  <c r="S3611" i="18" s="1"/>
  <c r="R3610" i="18"/>
  <c r="S3610" i="18" s="1"/>
  <c r="R3609" i="18"/>
  <c r="S3609" i="18" s="1"/>
  <c r="R3608" i="18"/>
  <c r="S3608" i="18" s="1"/>
  <c r="R3607" i="18"/>
  <c r="S3607" i="18" s="1"/>
  <c r="R3606" i="18"/>
  <c r="S3606" i="18" s="1"/>
  <c r="R3605" i="18"/>
  <c r="S3605" i="18" s="1"/>
  <c r="R3604" i="18"/>
  <c r="S3604" i="18" s="1"/>
  <c r="R3603" i="18"/>
  <c r="S3603" i="18" s="1"/>
  <c r="R3602" i="18"/>
  <c r="S3602" i="18" s="1"/>
  <c r="R3601" i="18"/>
  <c r="S3601" i="18" s="1"/>
  <c r="R3600" i="18"/>
  <c r="S3600" i="18" s="1"/>
  <c r="R3599" i="18"/>
  <c r="S3599" i="18" s="1"/>
  <c r="R3598" i="18"/>
  <c r="S3598" i="18" s="1"/>
  <c r="R3597" i="18"/>
  <c r="S3597" i="18" s="1"/>
  <c r="R3596" i="18"/>
  <c r="S3596" i="18" s="1"/>
  <c r="R3595" i="18"/>
  <c r="S3595" i="18" s="1"/>
  <c r="R3594" i="18"/>
  <c r="S3594" i="18" s="1"/>
  <c r="R3593" i="18"/>
  <c r="S3593" i="18" s="1"/>
  <c r="R3592" i="18"/>
  <c r="S3592" i="18" s="1"/>
  <c r="R3591" i="18"/>
  <c r="S3591" i="18" s="1"/>
  <c r="R3590" i="18"/>
  <c r="S3590" i="18" s="1"/>
  <c r="R3589" i="18"/>
  <c r="S3589" i="18" s="1"/>
  <c r="R3588" i="18"/>
  <c r="S3588" i="18" s="1"/>
  <c r="R3587" i="18"/>
  <c r="S3587" i="18" s="1"/>
  <c r="R3586" i="18"/>
  <c r="S3586" i="18" s="1"/>
  <c r="R3585" i="18"/>
  <c r="S3585" i="18" s="1"/>
  <c r="R3584" i="18"/>
  <c r="S3584" i="18" s="1"/>
  <c r="R3583" i="18"/>
  <c r="S3583" i="18" s="1"/>
  <c r="R3582" i="18"/>
  <c r="S3582" i="18" s="1"/>
  <c r="R3581" i="18"/>
  <c r="S3581" i="18" s="1"/>
  <c r="R3580" i="18"/>
  <c r="S3580" i="18" s="1"/>
  <c r="R3579" i="18"/>
  <c r="S3579" i="18" s="1"/>
  <c r="R3578" i="18"/>
  <c r="S3578" i="18" s="1"/>
  <c r="R3577" i="18"/>
  <c r="S3577" i="18" s="1"/>
  <c r="R3576" i="18"/>
  <c r="S3576" i="18" s="1"/>
  <c r="R3575" i="18"/>
  <c r="S3575" i="18" s="1"/>
  <c r="R3574" i="18"/>
  <c r="S3574" i="18" s="1"/>
  <c r="R3573" i="18"/>
  <c r="S3573" i="18" s="1"/>
  <c r="R3572" i="18"/>
  <c r="S3572" i="18" s="1"/>
  <c r="R3571" i="18"/>
  <c r="S3571" i="18" s="1"/>
  <c r="R3570" i="18"/>
  <c r="S3570" i="18" s="1"/>
  <c r="R3569" i="18"/>
  <c r="S3569" i="18" s="1"/>
  <c r="R3568" i="18"/>
  <c r="S3568" i="18" s="1"/>
  <c r="R3567" i="18"/>
  <c r="S3567" i="18" s="1"/>
  <c r="R3566" i="18"/>
  <c r="S3566" i="18" s="1"/>
  <c r="R3565" i="18"/>
  <c r="S3565" i="18" s="1"/>
  <c r="R3564" i="18"/>
  <c r="S3564" i="18" s="1"/>
  <c r="R3563" i="18"/>
  <c r="S3563" i="18" s="1"/>
  <c r="R3562" i="18"/>
  <c r="S3562" i="18" s="1"/>
  <c r="R3561" i="18"/>
  <c r="S3561" i="18" s="1"/>
  <c r="R3560" i="18"/>
  <c r="S3560" i="18" s="1"/>
  <c r="R3559" i="18"/>
  <c r="S3559" i="18" s="1"/>
  <c r="R3558" i="18"/>
  <c r="S3558" i="18" s="1"/>
  <c r="R3557" i="18"/>
  <c r="S3557" i="18" s="1"/>
  <c r="R3556" i="18"/>
  <c r="S3556" i="18" s="1"/>
  <c r="R3555" i="18"/>
  <c r="S3555" i="18" s="1"/>
  <c r="R3554" i="18"/>
  <c r="S3554" i="18" s="1"/>
  <c r="R3553" i="18"/>
  <c r="S3553" i="18" s="1"/>
  <c r="R3552" i="18"/>
  <c r="S3552" i="18" s="1"/>
  <c r="R3551" i="18"/>
  <c r="S3551" i="18" s="1"/>
  <c r="R3550" i="18"/>
  <c r="S3550" i="18" s="1"/>
  <c r="R3549" i="18"/>
  <c r="S3549" i="18" s="1"/>
  <c r="R3548" i="18"/>
  <c r="S3548" i="18" s="1"/>
  <c r="R3547" i="18"/>
  <c r="S3547" i="18" s="1"/>
  <c r="R3546" i="18"/>
  <c r="S3546" i="18" s="1"/>
  <c r="R3545" i="18"/>
  <c r="S3545" i="18" s="1"/>
  <c r="R3544" i="18"/>
  <c r="S3544" i="18" s="1"/>
  <c r="R3543" i="18"/>
  <c r="S3543" i="18" s="1"/>
  <c r="R3542" i="18"/>
  <c r="S3542" i="18" s="1"/>
  <c r="R3541" i="18"/>
  <c r="S3541" i="18" s="1"/>
  <c r="R3540" i="18"/>
  <c r="S3540" i="18" s="1"/>
  <c r="R3539" i="18"/>
  <c r="S3539" i="18" s="1"/>
  <c r="R3538" i="18"/>
  <c r="S3538" i="18" s="1"/>
  <c r="R3537" i="18"/>
  <c r="S3537" i="18" s="1"/>
  <c r="R3536" i="18"/>
  <c r="S3536" i="18" s="1"/>
  <c r="R3535" i="18"/>
  <c r="S3535" i="18" s="1"/>
  <c r="R3534" i="18"/>
  <c r="S3534" i="18" s="1"/>
  <c r="R3533" i="18"/>
  <c r="S3533" i="18" s="1"/>
  <c r="R3532" i="18"/>
  <c r="S3532" i="18" s="1"/>
  <c r="R3531" i="18"/>
  <c r="S3531" i="18" s="1"/>
  <c r="R3530" i="18"/>
  <c r="S3530" i="18" s="1"/>
  <c r="R3529" i="18"/>
  <c r="S3529" i="18" s="1"/>
  <c r="R3528" i="18"/>
  <c r="S3528" i="18" s="1"/>
  <c r="R3527" i="18"/>
  <c r="S3527" i="18" s="1"/>
  <c r="R3526" i="18"/>
  <c r="S3526" i="18" s="1"/>
  <c r="R3525" i="18"/>
  <c r="S3525" i="18" s="1"/>
  <c r="R3524" i="18"/>
  <c r="S3524" i="18" s="1"/>
  <c r="R3523" i="18"/>
  <c r="S3523" i="18" s="1"/>
  <c r="R3522" i="18"/>
  <c r="S3522" i="18" s="1"/>
  <c r="R3521" i="18"/>
  <c r="S3521" i="18" s="1"/>
  <c r="R3520" i="18"/>
  <c r="S3520" i="18" s="1"/>
  <c r="R3519" i="18"/>
  <c r="S3519" i="18" s="1"/>
  <c r="R3518" i="18"/>
  <c r="S3518" i="18" s="1"/>
  <c r="R3517" i="18"/>
  <c r="S3517" i="18" s="1"/>
  <c r="R3516" i="18"/>
  <c r="S3516" i="18" s="1"/>
  <c r="R3515" i="18"/>
  <c r="S3515" i="18" s="1"/>
  <c r="R3514" i="18"/>
  <c r="S3514" i="18" s="1"/>
  <c r="R3513" i="18"/>
  <c r="S3513" i="18" s="1"/>
  <c r="R3512" i="18"/>
  <c r="S3512" i="18" s="1"/>
  <c r="R3511" i="18"/>
  <c r="S3511" i="18" s="1"/>
  <c r="R3510" i="18"/>
  <c r="S3510" i="18" s="1"/>
  <c r="R3509" i="18"/>
  <c r="S3509" i="18" s="1"/>
  <c r="R3508" i="18"/>
  <c r="S3508" i="18" s="1"/>
  <c r="R3507" i="18"/>
  <c r="S3507" i="18" s="1"/>
  <c r="R3506" i="18"/>
  <c r="S3506" i="18" s="1"/>
  <c r="R3505" i="18"/>
  <c r="S3505" i="18" s="1"/>
  <c r="R3504" i="18"/>
  <c r="S3504" i="18" s="1"/>
  <c r="R3503" i="18"/>
  <c r="S3503" i="18" s="1"/>
  <c r="R3502" i="18"/>
  <c r="S3502" i="18" s="1"/>
  <c r="R3501" i="18"/>
  <c r="S3501" i="18" s="1"/>
  <c r="R3500" i="18"/>
  <c r="S3500" i="18" s="1"/>
  <c r="R3499" i="18"/>
  <c r="S3499" i="18" s="1"/>
  <c r="R3498" i="18"/>
  <c r="S3498" i="18" s="1"/>
  <c r="R3497" i="18"/>
  <c r="S3497" i="18" s="1"/>
  <c r="R3496" i="18"/>
  <c r="S3496" i="18" s="1"/>
  <c r="R3495" i="18"/>
  <c r="S3495" i="18" s="1"/>
  <c r="R3494" i="18"/>
  <c r="S3494" i="18" s="1"/>
  <c r="R3493" i="18"/>
  <c r="S3493" i="18" s="1"/>
  <c r="R3492" i="18"/>
  <c r="S3492" i="18" s="1"/>
  <c r="R3491" i="18"/>
  <c r="S3491" i="18" s="1"/>
  <c r="R3490" i="18"/>
  <c r="S3490" i="18" s="1"/>
  <c r="R3489" i="18"/>
  <c r="S3489" i="18" s="1"/>
  <c r="R3488" i="18"/>
  <c r="S3488" i="18" s="1"/>
  <c r="R3487" i="18"/>
  <c r="S3487" i="18" s="1"/>
  <c r="R3486" i="18"/>
  <c r="S3486" i="18" s="1"/>
  <c r="R3485" i="18"/>
  <c r="S3485" i="18" s="1"/>
  <c r="R3484" i="18"/>
  <c r="S3484" i="18" s="1"/>
  <c r="R3483" i="18"/>
  <c r="S3483" i="18" s="1"/>
  <c r="R3482" i="18"/>
  <c r="S3482" i="18" s="1"/>
  <c r="R3481" i="18"/>
  <c r="S3481" i="18" s="1"/>
  <c r="R3480" i="18"/>
  <c r="S3480" i="18" s="1"/>
  <c r="R3479" i="18"/>
  <c r="S3479" i="18" s="1"/>
  <c r="R3478" i="18"/>
  <c r="S3478" i="18" s="1"/>
  <c r="R3477" i="18"/>
  <c r="S3477" i="18" s="1"/>
  <c r="R3476" i="18"/>
  <c r="S3476" i="18" s="1"/>
  <c r="R3475" i="18"/>
  <c r="S3475" i="18" s="1"/>
  <c r="R3474" i="18"/>
  <c r="S3474" i="18" s="1"/>
  <c r="R3473" i="18"/>
  <c r="S3473" i="18" s="1"/>
  <c r="R3472" i="18"/>
  <c r="S3472" i="18" s="1"/>
  <c r="R3471" i="18"/>
  <c r="S3471" i="18" s="1"/>
  <c r="R3470" i="18"/>
  <c r="S3470" i="18" s="1"/>
  <c r="R3469" i="18"/>
  <c r="S3469" i="18" s="1"/>
  <c r="R3468" i="18"/>
  <c r="S3468" i="18" s="1"/>
  <c r="R3467" i="18"/>
  <c r="S3467" i="18" s="1"/>
  <c r="R3466" i="18"/>
  <c r="S3466" i="18" s="1"/>
  <c r="R3465" i="18"/>
  <c r="S3465" i="18" s="1"/>
  <c r="R3464" i="18"/>
  <c r="S3464" i="18" s="1"/>
  <c r="R3463" i="18"/>
  <c r="S3463" i="18" s="1"/>
  <c r="R3462" i="18"/>
  <c r="S3462" i="18" s="1"/>
  <c r="R3461" i="18"/>
  <c r="S3461" i="18" s="1"/>
  <c r="R3460" i="18"/>
  <c r="S3460" i="18" s="1"/>
  <c r="R3459" i="18"/>
  <c r="S3459" i="18" s="1"/>
  <c r="R3458" i="18"/>
  <c r="S3458" i="18" s="1"/>
  <c r="R3457" i="18"/>
  <c r="S3457" i="18" s="1"/>
  <c r="R3456" i="18"/>
  <c r="S3456" i="18" s="1"/>
  <c r="R3455" i="18"/>
  <c r="S3455" i="18" s="1"/>
  <c r="R3454" i="18"/>
  <c r="S3454" i="18" s="1"/>
  <c r="R3453" i="18"/>
  <c r="S3453" i="18" s="1"/>
  <c r="R3452" i="18"/>
  <c r="S3452" i="18" s="1"/>
  <c r="R3451" i="18"/>
  <c r="S3451" i="18" s="1"/>
  <c r="R3450" i="18"/>
  <c r="S3450" i="18" s="1"/>
  <c r="R3449" i="18"/>
  <c r="S3449" i="18" s="1"/>
  <c r="R3448" i="18"/>
  <c r="S3448" i="18" s="1"/>
  <c r="R3447" i="18"/>
  <c r="S3447" i="18" s="1"/>
  <c r="R3446" i="18"/>
  <c r="S3446" i="18" s="1"/>
  <c r="R3445" i="18"/>
  <c r="S3445" i="18" s="1"/>
  <c r="R3444" i="18"/>
  <c r="S3444" i="18" s="1"/>
  <c r="R3443" i="18"/>
  <c r="S3443" i="18" s="1"/>
  <c r="R3442" i="18"/>
  <c r="S3442" i="18" s="1"/>
  <c r="R3441" i="18"/>
  <c r="S3441" i="18" s="1"/>
  <c r="R3440" i="18"/>
  <c r="S3440" i="18" s="1"/>
  <c r="R3439" i="18"/>
  <c r="S3439" i="18" s="1"/>
  <c r="R3438" i="18"/>
  <c r="S3438" i="18" s="1"/>
  <c r="R3437" i="18"/>
  <c r="S3437" i="18" s="1"/>
  <c r="R3436" i="18"/>
  <c r="S3436" i="18" s="1"/>
  <c r="R3435" i="18"/>
  <c r="S3435" i="18" s="1"/>
  <c r="R3434" i="18"/>
  <c r="S3434" i="18" s="1"/>
  <c r="R3433" i="18"/>
  <c r="S3433" i="18" s="1"/>
  <c r="R3432" i="18"/>
  <c r="S3432" i="18" s="1"/>
  <c r="R3431" i="18"/>
  <c r="S3431" i="18" s="1"/>
  <c r="R3430" i="18"/>
  <c r="S3430" i="18" s="1"/>
  <c r="R3429" i="18"/>
  <c r="S3429" i="18" s="1"/>
  <c r="R3428" i="18"/>
  <c r="S3428" i="18" s="1"/>
  <c r="R3427" i="18"/>
  <c r="S3427" i="18" s="1"/>
  <c r="R3426" i="18"/>
  <c r="S3426" i="18" s="1"/>
  <c r="R3425" i="18"/>
  <c r="S3425" i="18" s="1"/>
  <c r="R3424" i="18"/>
  <c r="S3424" i="18" s="1"/>
  <c r="R3423" i="18"/>
  <c r="S3423" i="18" s="1"/>
  <c r="R3422" i="18"/>
  <c r="S3422" i="18" s="1"/>
  <c r="R3421" i="18"/>
  <c r="S3421" i="18" s="1"/>
  <c r="R3420" i="18"/>
  <c r="S3420" i="18" s="1"/>
  <c r="R3419" i="18"/>
  <c r="S3419" i="18" s="1"/>
  <c r="R3418" i="18"/>
  <c r="S3418" i="18" s="1"/>
  <c r="R3417" i="18"/>
  <c r="S3417" i="18" s="1"/>
  <c r="R3416" i="18"/>
  <c r="S3416" i="18" s="1"/>
  <c r="R3415" i="18"/>
  <c r="S3415" i="18" s="1"/>
  <c r="R3414" i="18"/>
  <c r="S3414" i="18" s="1"/>
  <c r="R3413" i="18"/>
  <c r="S3413" i="18" s="1"/>
  <c r="R3412" i="18"/>
  <c r="S3412" i="18" s="1"/>
  <c r="R3411" i="18"/>
  <c r="S3411" i="18" s="1"/>
  <c r="R3410" i="18"/>
  <c r="S3410" i="18" s="1"/>
  <c r="R3409" i="18"/>
  <c r="S3409" i="18" s="1"/>
  <c r="R3408" i="18"/>
  <c r="S3408" i="18" s="1"/>
  <c r="R3407" i="18"/>
  <c r="S3407" i="18" s="1"/>
  <c r="R3406" i="18"/>
  <c r="S3406" i="18" s="1"/>
  <c r="R3405" i="18"/>
  <c r="S3405" i="18" s="1"/>
  <c r="R3404" i="18"/>
  <c r="S3404" i="18" s="1"/>
  <c r="R3403" i="18"/>
  <c r="S3403" i="18" s="1"/>
  <c r="R3402" i="18"/>
  <c r="S3402" i="18" s="1"/>
  <c r="R3401" i="18"/>
  <c r="S3401" i="18" s="1"/>
  <c r="R3400" i="18"/>
  <c r="S3400" i="18" s="1"/>
  <c r="R3399" i="18"/>
  <c r="S3399" i="18" s="1"/>
  <c r="R3398" i="18"/>
  <c r="S3398" i="18" s="1"/>
  <c r="R3397" i="18"/>
  <c r="S3397" i="18" s="1"/>
  <c r="R3396" i="18"/>
  <c r="S3396" i="18" s="1"/>
  <c r="R3395" i="18"/>
  <c r="S3395" i="18" s="1"/>
  <c r="R3394" i="18"/>
  <c r="S3394" i="18" s="1"/>
  <c r="R3393" i="18"/>
  <c r="S3393" i="18" s="1"/>
  <c r="R3392" i="18"/>
  <c r="S3392" i="18" s="1"/>
  <c r="R3391" i="18"/>
  <c r="S3391" i="18" s="1"/>
  <c r="R3390" i="18"/>
  <c r="S3390" i="18" s="1"/>
  <c r="R3389" i="18"/>
  <c r="S3389" i="18" s="1"/>
  <c r="R3388" i="18"/>
  <c r="S3388" i="18" s="1"/>
  <c r="R3387" i="18"/>
  <c r="S3387" i="18" s="1"/>
  <c r="R3386" i="18"/>
  <c r="S3386" i="18" s="1"/>
  <c r="R3385" i="18"/>
  <c r="S3385" i="18" s="1"/>
  <c r="R3384" i="18"/>
  <c r="S3384" i="18" s="1"/>
  <c r="R3383" i="18"/>
  <c r="S3383" i="18" s="1"/>
  <c r="R3382" i="18"/>
  <c r="S3382" i="18" s="1"/>
  <c r="R3381" i="18"/>
  <c r="S3381" i="18" s="1"/>
  <c r="R3380" i="18"/>
  <c r="S3380" i="18" s="1"/>
  <c r="R3379" i="18"/>
  <c r="S3379" i="18" s="1"/>
  <c r="R3378" i="18"/>
  <c r="S3378" i="18" s="1"/>
  <c r="R3377" i="18"/>
  <c r="S3377" i="18" s="1"/>
  <c r="R3376" i="18"/>
  <c r="S3376" i="18" s="1"/>
  <c r="R3375" i="18"/>
  <c r="S3375" i="18" s="1"/>
  <c r="R3374" i="18"/>
  <c r="S3374" i="18" s="1"/>
  <c r="R3373" i="18"/>
  <c r="S3373" i="18" s="1"/>
  <c r="R3372" i="18"/>
  <c r="S3372" i="18" s="1"/>
  <c r="R3371" i="18"/>
  <c r="S3371" i="18" s="1"/>
  <c r="R3370" i="18"/>
  <c r="S3370" i="18" s="1"/>
  <c r="R3369" i="18"/>
  <c r="S3369" i="18" s="1"/>
  <c r="R3368" i="18"/>
  <c r="S3368" i="18" s="1"/>
  <c r="R3367" i="18"/>
  <c r="S3367" i="18" s="1"/>
  <c r="R3366" i="18"/>
  <c r="S3366" i="18" s="1"/>
  <c r="R3365" i="18"/>
  <c r="S3365" i="18" s="1"/>
  <c r="R3364" i="18"/>
  <c r="S3364" i="18" s="1"/>
  <c r="R3363" i="18"/>
  <c r="S3363" i="18" s="1"/>
  <c r="R3362" i="18"/>
  <c r="S3362" i="18" s="1"/>
  <c r="R3361" i="18"/>
  <c r="S3361" i="18" s="1"/>
  <c r="R3360" i="18"/>
  <c r="S3360" i="18" s="1"/>
  <c r="R3359" i="18"/>
  <c r="S3359" i="18" s="1"/>
  <c r="R3358" i="18"/>
  <c r="S3358" i="18" s="1"/>
  <c r="R3357" i="18"/>
  <c r="S3357" i="18" s="1"/>
  <c r="R3356" i="18"/>
  <c r="S3356" i="18" s="1"/>
  <c r="R3355" i="18"/>
  <c r="S3355" i="18" s="1"/>
  <c r="R3354" i="18"/>
  <c r="S3354" i="18" s="1"/>
  <c r="R3353" i="18"/>
  <c r="S3353" i="18" s="1"/>
  <c r="R3352" i="18"/>
  <c r="S3352" i="18" s="1"/>
  <c r="R3351" i="18"/>
  <c r="S3351" i="18" s="1"/>
  <c r="R3350" i="18"/>
  <c r="S3350" i="18" s="1"/>
  <c r="R3349" i="18"/>
  <c r="S3349" i="18" s="1"/>
  <c r="R3348" i="18"/>
  <c r="S3348" i="18" s="1"/>
  <c r="R3347" i="18"/>
  <c r="S3347" i="18" s="1"/>
  <c r="R3346" i="18"/>
  <c r="S3346" i="18" s="1"/>
  <c r="R3345" i="18"/>
  <c r="S3345" i="18" s="1"/>
  <c r="R3344" i="18"/>
  <c r="S3344" i="18" s="1"/>
  <c r="R3343" i="18"/>
  <c r="S3343" i="18" s="1"/>
  <c r="R3342" i="18"/>
  <c r="S3342" i="18" s="1"/>
  <c r="R3341" i="18"/>
  <c r="S3341" i="18" s="1"/>
  <c r="R3340" i="18"/>
  <c r="S3340" i="18" s="1"/>
  <c r="R3339" i="18"/>
  <c r="S3339" i="18" s="1"/>
  <c r="R3338" i="18"/>
  <c r="S3338" i="18" s="1"/>
  <c r="R3337" i="18"/>
  <c r="S3337" i="18" s="1"/>
  <c r="R3336" i="18"/>
  <c r="S3336" i="18" s="1"/>
  <c r="R3335" i="18"/>
  <c r="S3335" i="18" s="1"/>
  <c r="R3334" i="18"/>
  <c r="S3334" i="18" s="1"/>
  <c r="R3333" i="18"/>
  <c r="S3333" i="18" s="1"/>
  <c r="R3332" i="18"/>
  <c r="S3332" i="18" s="1"/>
  <c r="R3331" i="18"/>
  <c r="S3331" i="18" s="1"/>
  <c r="R3330" i="18"/>
  <c r="S3330" i="18" s="1"/>
  <c r="R3329" i="18"/>
  <c r="S3329" i="18" s="1"/>
  <c r="R3328" i="18"/>
  <c r="S3328" i="18" s="1"/>
  <c r="R3327" i="18"/>
  <c r="S3327" i="18" s="1"/>
  <c r="R3326" i="18"/>
  <c r="S3326" i="18" s="1"/>
  <c r="R3325" i="18"/>
  <c r="S3325" i="18" s="1"/>
  <c r="R3324" i="18"/>
  <c r="S3324" i="18" s="1"/>
  <c r="R3323" i="18"/>
  <c r="S3323" i="18" s="1"/>
  <c r="R3322" i="18"/>
  <c r="S3322" i="18" s="1"/>
  <c r="R3321" i="18"/>
  <c r="S3321" i="18" s="1"/>
  <c r="R3320" i="18"/>
  <c r="S3320" i="18" s="1"/>
  <c r="R3319" i="18"/>
  <c r="S3319" i="18" s="1"/>
  <c r="R3318" i="18"/>
  <c r="S3318" i="18" s="1"/>
  <c r="R3317" i="18"/>
  <c r="S3317" i="18" s="1"/>
  <c r="R3316" i="18"/>
  <c r="S3316" i="18" s="1"/>
  <c r="R3315" i="18"/>
  <c r="S3315" i="18" s="1"/>
  <c r="R3314" i="18"/>
  <c r="S3314" i="18" s="1"/>
  <c r="R3313" i="18"/>
  <c r="S3313" i="18" s="1"/>
  <c r="R3312" i="18"/>
  <c r="S3312" i="18" s="1"/>
  <c r="R3311" i="18"/>
  <c r="S3311" i="18" s="1"/>
  <c r="R3310" i="18"/>
  <c r="S3310" i="18" s="1"/>
  <c r="R3309" i="18"/>
  <c r="S3309" i="18" s="1"/>
  <c r="R3308" i="18"/>
  <c r="S3308" i="18" s="1"/>
  <c r="R3307" i="18"/>
  <c r="S3307" i="18" s="1"/>
  <c r="R3306" i="18"/>
  <c r="S3306" i="18" s="1"/>
  <c r="R3305" i="18"/>
  <c r="S3305" i="18" s="1"/>
  <c r="R3304" i="18"/>
  <c r="S3304" i="18" s="1"/>
  <c r="R3303" i="18"/>
  <c r="S3303" i="18" s="1"/>
  <c r="R3302" i="18"/>
  <c r="S3302" i="18" s="1"/>
  <c r="R3301" i="18"/>
  <c r="S3301" i="18" s="1"/>
  <c r="R3300" i="18"/>
  <c r="S3300" i="18" s="1"/>
  <c r="R3299" i="18"/>
  <c r="S3299" i="18" s="1"/>
  <c r="R3298" i="18"/>
  <c r="S3298" i="18" s="1"/>
  <c r="R3297" i="18"/>
  <c r="S3297" i="18" s="1"/>
  <c r="R3296" i="18"/>
  <c r="S3296" i="18" s="1"/>
  <c r="R3295" i="18"/>
  <c r="S3295" i="18" s="1"/>
  <c r="R3294" i="18"/>
  <c r="S3294" i="18" s="1"/>
  <c r="R3293" i="18"/>
  <c r="S3293" i="18" s="1"/>
  <c r="R3292" i="18"/>
  <c r="S3292" i="18" s="1"/>
  <c r="R3291" i="18"/>
  <c r="S3291" i="18" s="1"/>
  <c r="R3290" i="18"/>
  <c r="S3290" i="18" s="1"/>
  <c r="R3289" i="18"/>
  <c r="S3289" i="18" s="1"/>
  <c r="R3288" i="18"/>
  <c r="S3288" i="18" s="1"/>
  <c r="R3287" i="18"/>
  <c r="S3287" i="18" s="1"/>
  <c r="R3286" i="18"/>
  <c r="S3286" i="18" s="1"/>
  <c r="R3285" i="18"/>
  <c r="S3285" i="18" s="1"/>
  <c r="R3284" i="18"/>
  <c r="S3284" i="18" s="1"/>
  <c r="R3283" i="18"/>
  <c r="S3283" i="18" s="1"/>
  <c r="R3282" i="18"/>
  <c r="S3282" i="18" s="1"/>
  <c r="R3281" i="18"/>
  <c r="S3281" i="18" s="1"/>
  <c r="R3280" i="18"/>
  <c r="S3280" i="18" s="1"/>
  <c r="R3279" i="18"/>
  <c r="S3279" i="18" s="1"/>
  <c r="R3278" i="18"/>
  <c r="S3278" i="18" s="1"/>
  <c r="R3277" i="18"/>
  <c r="S3277" i="18" s="1"/>
  <c r="R3276" i="18"/>
  <c r="S3276" i="18" s="1"/>
  <c r="R3275" i="18"/>
  <c r="S3275" i="18" s="1"/>
  <c r="R3274" i="18"/>
  <c r="S3274" i="18" s="1"/>
  <c r="R3273" i="18"/>
  <c r="S3273" i="18" s="1"/>
  <c r="R3272" i="18"/>
  <c r="S3272" i="18" s="1"/>
  <c r="R3271" i="18"/>
  <c r="S3271" i="18" s="1"/>
  <c r="R3270" i="18"/>
  <c r="S3270" i="18" s="1"/>
  <c r="R3269" i="18"/>
  <c r="S3269" i="18" s="1"/>
  <c r="R3268" i="18"/>
  <c r="S3268" i="18" s="1"/>
  <c r="R3267" i="18"/>
  <c r="S3267" i="18" s="1"/>
  <c r="R3266" i="18"/>
  <c r="S3266" i="18" s="1"/>
  <c r="R3265" i="18"/>
  <c r="S3265" i="18" s="1"/>
  <c r="R3264" i="18"/>
  <c r="S3264" i="18" s="1"/>
  <c r="R3263" i="18"/>
  <c r="S3263" i="18" s="1"/>
  <c r="R3262" i="18"/>
  <c r="S3262" i="18" s="1"/>
  <c r="R3261" i="18"/>
  <c r="S3261" i="18" s="1"/>
  <c r="R3260" i="18"/>
  <c r="S3260" i="18" s="1"/>
  <c r="R3259" i="18"/>
  <c r="S3259" i="18" s="1"/>
  <c r="R3258" i="18"/>
  <c r="S3258" i="18" s="1"/>
  <c r="R3257" i="18"/>
  <c r="S3257" i="18" s="1"/>
  <c r="R3256" i="18"/>
  <c r="S3256" i="18" s="1"/>
  <c r="R3255" i="18"/>
  <c r="S3255" i="18" s="1"/>
  <c r="R3254" i="18"/>
  <c r="S3254" i="18" s="1"/>
  <c r="R3253" i="18"/>
  <c r="S3253" i="18" s="1"/>
  <c r="R3252" i="18"/>
  <c r="S3252" i="18" s="1"/>
  <c r="R3251" i="18"/>
  <c r="S3251" i="18" s="1"/>
  <c r="R3250" i="18"/>
  <c r="S3250" i="18" s="1"/>
  <c r="R3249" i="18"/>
  <c r="S3249" i="18" s="1"/>
  <c r="R3248" i="18"/>
  <c r="S3248" i="18" s="1"/>
  <c r="R3247" i="18"/>
  <c r="S3247" i="18" s="1"/>
  <c r="R3246" i="18"/>
  <c r="S3246" i="18" s="1"/>
  <c r="R3245" i="18"/>
  <c r="S3245" i="18" s="1"/>
  <c r="R3244" i="18"/>
  <c r="S3244" i="18" s="1"/>
  <c r="R3243" i="18"/>
  <c r="S3243" i="18" s="1"/>
  <c r="R3242" i="18"/>
  <c r="S3242" i="18" s="1"/>
  <c r="R3241" i="18"/>
  <c r="S3241" i="18" s="1"/>
  <c r="R3240" i="18"/>
  <c r="S3240" i="18" s="1"/>
  <c r="R3239" i="18"/>
  <c r="S3239" i="18" s="1"/>
  <c r="R3238" i="18"/>
  <c r="S3238" i="18" s="1"/>
  <c r="R3237" i="18"/>
  <c r="S3237" i="18" s="1"/>
  <c r="R3236" i="18"/>
  <c r="S3236" i="18" s="1"/>
  <c r="R3235" i="18"/>
  <c r="S3235" i="18" s="1"/>
  <c r="R3234" i="18"/>
  <c r="S3234" i="18" s="1"/>
  <c r="R3233" i="18"/>
  <c r="S3233" i="18" s="1"/>
  <c r="R3232" i="18"/>
  <c r="S3232" i="18" s="1"/>
  <c r="R3231" i="18"/>
  <c r="S3231" i="18" s="1"/>
  <c r="R3230" i="18"/>
  <c r="S3230" i="18" s="1"/>
  <c r="R3229" i="18"/>
  <c r="S3229" i="18" s="1"/>
  <c r="R3228" i="18"/>
  <c r="S3228" i="18" s="1"/>
  <c r="R3227" i="18"/>
  <c r="S3227" i="18" s="1"/>
  <c r="R3226" i="18"/>
  <c r="S3226" i="18" s="1"/>
  <c r="R3225" i="18"/>
  <c r="S3225" i="18" s="1"/>
  <c r="R3224" i="18"/>
  <c r="S3224" i="18" s="1"/>
  <c r="R3223" i="18"/>
  <c r="S3223" i="18" s="1"/>
  <c r="R3222" i="18"/>
  <c r="S3222" i="18" s="1"/>
  <c r="R3221" i="18"/>
  <c r="S3221" i="18" s="1"/>
  <c r="R3220" i="18"/>
  <c r="S3220" i="18" s="1"/>
  <c r="R3219" i="18"/>
  <c r="S3219" i="18" s="1"/>
  <c r="R3218" i="18"/>
  <c r="S3218" i="18" s="1"/>
  <c r="R3217" i="18"/>
  <c r="S3217" i="18" s="1"/>
  <c r="R3216" i="18"/>
  <c r="S3216" i="18" s="1"/>
  <c r="R3215" i="18"/>
  <c r="S3215" i="18" s="1"/>
  <c r="R3214" i="18"/>
  <c r="S3214" i="18" s="1"/>
  <c r="R3213" i="18"/>
  <c r="S3213" i="18" s="1"/>
  <c r="R3212" i="18"/>
  <c r="S3212" i="18" s="1"/>
  <c r="R3211" i="18"/>
  <c r="S3211" i="18" s="1"/>
  <c r="R3210" i="18"/>
  <c r="S3210" i="18" s="1"/>
  <c r="R3209" i="18"/>
  <c r="S3209" i="18" s="1"/>
  <c r="R3208" i="18"/>
  <c r="S3208" i="18" s="1"/>
  <c r="R3207" i="18"/>
  <c r="S3207" i="18" s="1"/>
  <c r="R3206" i="18"/>
  <c r="S3206" i="18" s="1"/>
  <c r="R3205" i="18"/>
  <c r="S3205" i="18" s="1"/>
  <c r="R3204" i="18"/>
  <c r="S3204" i="18" s="1"/>
  <c r="R3203" i="18"/>
  <c r="S3203" i="18" s="1"/>
  <c r="R3202" i="18"/>
  <c r="S3202" i="18" s="1"/>
  <c r="R3201" i="18"/>
  <c r="S3201" i="18" s="1"/>
  <c r="R3200" i="18"/>
  <c r="S3200" i="18" s="1"/>
  <c r="R3199" i="18"/>
  <c r="S3199" i="18" s="1"/>
  <c r="R3198" i="18"/>
  <c r="S3198" i="18" s="1"/>
  <c r="R3197" i="18"/>
  <c r="S3197" i="18" s="1"/>
  <c r="R3196" i="18"/>
  <c r="S3196" i="18" s="1"/>
  <c r="R3195" i="18"/>
  <c r="S3195" i="18" s="1"/>
  <c r="R3194" i="18"/>
  <c r="S3194" i="18" s="1"/>
  <c r="R3193" i="18"/>
  <c r="S3193" i="18" s="1"/>
  <c r="R3192" i="18"/>
  <c r="S3192" i="18" s="1"/>
  <c r="R3191" i="18"/>
  <c r="S3191" i="18" s="1"/>
  <c r="R3190" i="18"/>
  <c r="S3190" i="18" s="1"/>
  <c r="R3189" i="18"/>
  <c r="S3189" i="18" s="1"/>
  <c r="R3188" i="18"/>
  <c r="S3188" i="18" s="1"/>
  <c r="R3187" i="18"/>
  <c r="S3187" i="18" s="1"/>
  <c r="R3186" i="18"/>
  <c r="S3186" i="18" s="1"/>
  <c r="R3185" i="18"/>
  <c r="S3185" i="18" s="1"/>
  <c r="R3184" i="18"/>
  <c r="S3184" i="18" s="1"/>
  <c r="R3183" i="18"/>
  <c r="S3183" i="18" s="1"/>
  <c r="R3182" i="18"/>
  <c r="S3182" i="18" s="1"/>
  <c r="R3181" i="18"/>
  <c r="S3181" i="18" s="1"/>
  <c r="R3180" i="18"/>
  <c r="S3180" i="18" s="1"/>
  <c r="R3179" i="18"/>
  <c r="S3179" i="18" s="1"/>
  <c r="R3178" i="18"/>
  <c r="S3178" i="18" s="1"/>
  <c r="R3177" i="18"/>
  <c r="S3177" i="18" s="1"/>
  <c r="R3176" i="18"/>
  <c r="S3176" i="18" s="1"/>
  <c r="R3175" i="18"/>
  <c r="S3175" i="18" s="1"/>
  <c r="R3174" i="18"/>
  <c r="S3174" i="18" s="1"/>
  <c r="R3173" i="18"/>
  <c r="S3173" i="18" s="1"/>
  <c r="R3172" i="18"/>
  <c r="S3172" i="18" s="1"/>
  <c r="R3171" i="18"/>
  <c r="S3171" i="18" s="1"/>
  <c r="R3170" i="18"/>
  <c r="S3170" i="18" s="1"/>
  <c r="R3169" i="18"/>
  <c r="S3169" i="18" s="1"/>
  <c r="R3168" i="18"/>
  <c r="S3168" i="18" s="1"/>
  <c r="R3167" i="18"/>
  <c r="S3167" i="18" s="1"/>
  <c r="R3166" i="18"/>
  <c r="S3166" i="18" s="1"/>
  <c r="R3165" i="18"/>
  <c r="S3165" i="18" s="1"/>
  <c r="R3164" i="18"/>
  <c r="S3164" i="18" s="1"/>
  <c r="R3163" i="18"/>
  <c r="S3163" i="18" s="1"/>
  <c r="R3162" i="18"/>
  <c r="S3162" i="18" s="1"/>
  <c r="R3161" i="18"/>
  <c r="S3161" i="18" s="1"/>
  <c r="R3160" i="18"/>
  <c r="S3160" i="18" s="1"/>
  <c r="R3159" i="18"/>
  <c r="S3159" i="18" s="1"/>
  <c r="R3158" i="18"/>
  <c r="S3158" i="18" s="1"/>
  <c r="R3157" i="18"/>
  <c r="S3157" i="18" s="1"/>
  <c r="R3156" i="18"/>
  <c r="S3156" i="18" s="1"/>
  <c r="R3155" i="18"/>
  <c r="S3155" i="18" s="1"/>
  <c r="R3154" i="18"/>
  <c r="S3154" i="18" s="1"/>
  <c r="R3153" i="18"/>
  <c r="S3153" i="18" s="1"/>
  <c r="R3152" i="18"/>
  <c r="S3152" i="18" s="1"/>
  <c r="R3151" i="18"/>
  <c r="S3151" i="18" s="1"/>
  <c r="R3150" i="18"/>
  <c r="S3150" i="18" s="1"/>
  <c r="R3149" i="18"/>
  <c r="S3149" i="18" s="1"/>
  <c r="R3148" i="18"/>
  <c r="S3148" i="18" s="1"/>
  <c r="R3147" i="18"/>
  <c r="S3147" i="18" s="1"/>
  <c r="R3146" i="18"/>
  <c r="S3146" i="18" s="1"/>
  <c r="R3145" i="18"/>
  <c r="S3145" i="18" s="1"/>
  <c r="R3144" i="18"/>
  <c r="S3144" i="18" s="1"/>
  <c r="R3143" i="18"/>
  <c r="S3143" i="18" s="1"/>
  <c r="R3142" i="18"/>
  <c r="S3142" i="18" s="1"/>
  <c r="R3141" i="18"/>
  <c r="S3141" i="18" s="1"/>
  <c r="R3140" i="18"/>
  <c r="S3140" i="18" s="1"/>
  <c r="R3139" i="18"/>
  <c r="S3139" i="18" s="1"/>
  <c r="R3138" i="18"/>
  <c r="S3138" i="18" s="1"/>
  <c r="R3137" i="18"/>
  <c r="S3137" i="18" s="1"/>
  <c r="R3136" i="18"/>
  <c r="S3136" i="18" s="1"/>
  <c r="R3135" i="18"/>
  <c r="S3135" i="18" s="1"/>
  <c r="R3134" i="18"/>
  <c r="S3134" i="18" s="1"/>
  <c r="R3133" i="18"/>
  <c r="S3133" i="18" s="1"/>
  <c r="R3132" i="18"/>
  <c r="S3132" i="18" s="1"/>
  <c r="R3131" i="18"/>
  <c r="S3131" i="18" s="1"/>
  <c r="R3130" i="18"/>
  <c r="S3130" i="18" s="1"/>
  <c r="R3129" i="18"/>
  <c r="S3129" i="18" s="1"/>
  <c r="R3128" i="18"/>
  <c r="S3128" i="18" s="1"/>
  <c r="R3127" i="18"/>
  <c r="S3127" i="18" s="1"/>
  <c r="R3126" i="18"/>
  <c r="S3126" i="18" s="1"/>
  <c r="R3125" i="18"/>
  <c r="S3125" i="18" s="1"/>
  <c r="R3124" i="18"/>
  <c r="S3124" i="18" s="1"/>
  <c r="R3123" i="18"/>
  <c r="S3123" i="18" s="1"/>
  <c r="R3122" i="18"/>
  <c r="S3122" i="18" s="1"/>
  <c r="R3121" i="18"/>
  <c r="S3121" i="18" s="1"/>
  <c r="R3120" i="18"/>
  <c r="S3120" i="18" s="1"/>
  <c r="R3119" i="18"/>
  <c r="S3119" i="18" s="1"/>
  <c r="R3118" i="18"/>
  <c r="S3118" i="18" s="1"/>
  <c r="R3117" i="18"/>
  <c r="S3117" i="18" s="1"/>
  <c r="R3116" i="18"/>
  <c r="S3116" i="18" s="1"/>
  <c r="R3115" i="18"/>
  <c r="S3115" i="18" s="1"/>
  <c r="R3114" i="18"/>
  <c r="S3114" i="18" s="1"/>
  <c r="R3113" i="18"/>
  <c r="S3113" i="18" s="1"/>
  <c r="R3112" i="18"/>
  <c r="S3112" i="18" s="1"/>
  <c r="R3111" i="18"/>
  <c r="S3111" i="18" s="1"/>
  <c r="R3110" i="18"/>
  <c r="S3110" i="18" s="1"/>
  <c r="R3109" i="18"/>
  <c r="S3109" i="18" s="1"/>
  <c r="R3108" i="18"/>
  <c r="S3108" i="18" s="1"/>
  <c r="R3107" i="18"/>
  <c r="S3107" i="18" s="1"/>
  <c r="R3106" i="18"/>
  <c r="S3106" i="18" s="1"/>
  <c r="R3105" i="18"/>
  <c r="S3105" i="18" s="1"/>
  <c r="R3104" i="18"/>
  <c r="S3104" i="18" s="1"/>
  <c r="R3103" i="18"/>
  <c r="S3103" i="18" s="1"/>
  <c r="R3102" i="18"/>
  <c r="S3102" i="18" s="1"/>
  <c r="R3101" i="18"/>
  <c r="S3101" i="18" s="1"/>
  <c r="R3100" i="18"/>
  <c r="S3100" i="18" s="1"/>
  <c r="R3099" i="18"/>
  <c r="S3099" i="18" s="1"/>
  <c r="R3098" i="18"/>
  <c r="S3098" i="18" s="1"/>
  <c r="R3097" i="18"/>
  <c r="S3097" i="18" s="1"/>
  <c r="R3096" i="18"/>
  <c r="S3096" i="18" s="1"/>
  <c r="R3095" i="18"/>
  <c r="S3095" i="18" s="1"/>
  <c r="R3094" i="18"/>
  <c r="S3094" i="18" s="1"/>
  <c r="R3093" i="18"/>
  <c r="S3093" i="18" s="1"/>
  <c r="R3092" i="18"/>
  <c r="S3092" i="18" s="1"/>
  <c r="R3091" i="18"/>
  <c r="S3091" i="18" s="1"/>
  <c r="R3090" i="18"/>
  <c r="S3090" i="18" s="1"/>
  <c r="R3089" i="18"/>
  <c r="S3089" i="18" s="1"/>
  <c r="R3088" i="18"/>
  <c r="S3088" i="18" s="1"/>
  <c r="R3087" i="18"/>
  <c r="S3087" i="18" s="1"/>
  <c r="R3086" i="18"/>
  <c r="S3086" i="18" s="1"/>
  <c r="R3085" i="18"/>
  <c r="S3085" i="18" s="1"/>
  <c r="R3084" i="18"/>
  <c r="S3084" i="18" s="1"/>
  <c r="R3083" i="18"/>
  <c r="S3083" i="18" s="1"/>
  <c r="R3082" i="18"/>
  <c r="S3082" i="18" s="1"/>
  <c r="R3081" i="18"/>
  <c r="S3081" i="18" s="1"/>
  <c r="R3080" i="18"/>
  <c r="S3080" i="18" s="1"/>
  <c r="R3079" i="18"/>
  <c r="S3079" i="18" s="1"/>
  <c r="R3078" i="18"/>
  <c r="S3078" i="18" s="1"/>
  <c r="R3077" i="18"/>
  <c r="S3077" i="18" s="1"/>
  <c r="R3076" i="18"/>
  <c r="S3076" i="18" s="1"/>
  <c r="R3075" i="18"/>
  <c r="S3075" i="18" s="1"/>
  <c r="R3074" i="18"/>
  <c r="S3074" i="18" s="1"/>
  <c r="R3073" i="18"/>
  <c r="S3073" i="18" s="1"/>
  <c r="R3072" i="18"/>
  <c r="S3072" i="18" s="1"/>
  <c r="R3071" i="18"/>
  <c r="S3071" i="18" s="1"/>
  <c r="R3070" i="18"/>
  <c r="S3070" i="18" s="1"/>
  <c r="R3069" i="18"/>
  <c r="S3069" i="18" s="1"/>
  <c r="R3068" i="18"/>
  <c r="S3068" i="18" s="1"/>
  <c r="R3067" i="18"/>
  <c r="S3067" i="18" s="1"/>
  <c r="R3066" i="18"/>
  <c r="S3066" i="18" s="1"/>
  <c r="R3065" i="18"/>
  <c r="S3065" i="18" s="1"/>
  <c r="R3064" i="18"/>
  <c r="S3064" i="18" s="1"/>
  <c r="R3063" i="18"/>
  <c r="S3063" i="18" s="1"/>
  <c r="R3062" i="18"/>
  <c r="S3062" i="18" s="1"/>
  <c r="R3061" i="18"/>
  <c r="S3061" i="18" s="1"/>
  <c r="R3060" i="18"/>
  <c r="S3060" i="18" s="1"/>
  <c r="R3059" i="18"/>
  <c r="S3059" i="18" s="1"/>
  <c r="R3058" i="18"/>
  <c r="S3058" i="18" s="1"/>
  <c r="R3057" i="18"/>
  <c r="S3057" i="18" s="1"/>
  <c r="R3056" i="18"/>
  <c r="S3056" i="18" s="1"/>
  <c r="R3055" i="18"/>
  <c r="S3055" i="18" s="1"/>
  <c r="R3054" i="18"/>
  <c r="S3054" i="18" s="1"/>
  <c r="R3053" i="18"/>
  <c r="S3053" i="18" s="1"/>
  <c r="R3052" i="18"/>
  <c r="S3052" i="18" s="1"/>
  <c r="R3051" i="18"/>
  <c r="S3051" i="18" s="1"/>
  <c r="R3050" i="18"/>
  <c r="S3050" i="18" s="1"/>
  <c r="R3049" i="18"/>
  <c r="S3049" i="18" s="1"/>
  <c r="R3048" i="18"/>
  <c r="S3048" i="18" s="1"/>
  <c r="R3047" i="18"/>
  <c r="S3047" i="18" s="1"/>
  <c r="R3046" i="18"/>
  <c r="S3046" i="18" s="1"/>
  <c r="R3045" i="18"/>
  <c r="S3045" i="18" s="1"/>
  <c r="R3044" i="18"/>
  <c r="S3044" i="18" s="1"/>
  <c r="R3043" i="18"/>
  <c r="S3043" i="18" s="1"/>
  <c r="R3042" i="18"/>
  <c r="S3042" i="18" s="1"/>
  <c r="R3041" i="18"/>
  <c r="S3041" i="18" s="1"/>
  <c r="R3040" i="18"/>
  <c r="S3040" i="18" s="1"/>
  <c r="R3039" i="18"/>
  <c r="S3039" i="18" s="1"/>
  <c r="R3038" i="18"/>
  <c r="S3038" i="18" s="1"/>
  <c r="R3037" i="18"/>
  <c r="S3037" i="18" s="1"/>
  <c r="R3036" i="18"/>
  <c r="S3036" i="18" s="1"/>
  <c r="R3035" i="18"/>
  <c r="S3035" i="18" s="1"/>
  <c r="R3034" i="18"/>
  <c r="S3034" i="18" s="1"/>
  <c r="R3033" i="18"/>
  <c r="S3033" i="18" s="1"/>
  <c r="R3032" i="18"/>
  <c r="S3032" i="18" s="1"/>
  <c r="R3031" i="18"/>
  <c r="S3031" i="18" s="1"/>
  <c r="R3030" i="18"/>
  <c r="S3030" i="18" s="1"/>
  <c r="R3029" i="18"/>
  <c r="S3029" i="18" s="1"/>
  <c r="R3028" i="18"/>
  <c r="S3028" i="18" s="1"/>
  <c r="R3027" i="18"/>
  <c r="S3027" i="18" s="1"/>
  <c r="R3026" i="18"/>
  <c r="S3026" i="18" s="1"/>
  <c r="R3025" i="18"/>
  <c r="S3025" i="18" s="1"/>
  <c r="R3024" i="18"/>
  <c r="S3024" i="18" s="1"/>
  <c r="R3023" i="18"/>
  <c r="S3023" i="18" s="1"/>
  <c r="R3022" i="18"/>
  <c r="S3022" i="18" s="1"/>
  <c r="R3021" i="18"/>
  <c r="S3021" i="18" s="1"/>
  <c r="R3020" i="18"/>
  <c r="S3020" i="18" s="1"/>
  <c r="R3019" i="18"/>
  <c r="S3019" i="18" s="1"/>
  <c r="R3018" i="18"/>
  <c r="S3018" i="18" s="1"/>
  <c r="R3017" i="18"/>
  <c r="S3017" i="18" s="1"/>
  <c r="R3016" i="18"/>
  <c r="S3016" i="18" s="1"/>
  <c r="R3015" i="18"/>
  <c r="S3015" i="18" s="1"/>
  <c r="R3014" i="18"/>
  <c r="S3014" i="18" s="1"/>
  <c r="R3013" i="18"/>
  <c r="S3013" i="18" s="1"/>
  <c r="R3012" i="18"/>
  <c r="S3012" i="18" s="1"/>
  <c r="R3011" i="18"/>
  <c r="S3011" i="18" s="1"/>
  <c r="R3010" i="18"/>
  <c r="S3010" i="18" s="1"/>
  <c r="R3009" i="18"/>
  <c r="S3009" i="18" s="1"/>
  <c r="R3008" i="18"/>
  <c r="S3008" i="18" s="1"/>
  <c r="R3007" i="18"/>
  <c r="S3007" i="18" s="1"/>
  <c r="R3006" i="18"/>
  <c r="S3006" i="18" s="1"/>
  <c r="R3005" i="18"/>
  <c r="S3005" i="18" s="1"/>
  <c r="R3004" i="18"/>
  <c r="S3004" i="18" s="1"/>
  <c r="R3003" i="18"/>
  <c r="S3003" i="18" s="1"/>
  <c r="R3002" i="18"/>
  <c r="S3002" i="18" s="1"/>
  <c r="R3001" i="18"/>
  <c r="S3001" i="18" s="1"/>
  <c r="R3000" i="18"/>
  <c r="S3000" i="18" s="1"/>
  <c r="R2999" i="18"/>
  <c r="S2999" i="18" s="1"/>
  <c r="R2998" i="18"/>
  <c r="S2998" i="18" s="1"/>
  <c r="R2997" i="18"/>
  <c r="S2997" i="18" s="1"/>
  <c r="R2996" i="18"/>
  <c r="S2996" i="18" s="1"/>
  <c r="R2995" i="18"/>
  <c r="S2995" i="18" s="1"/>
  <c r="R2994" i="18"/>
  <c r="S2994" i="18" s="1"/>
  <c r="R2993" i="18"/>
  <c r="S2993" i="18" s="1"/>
  <c r="R2992" i="18"/>
  <c r="S2992" i="18" s="1"/>
  <c r="R2991" i="18"/>
  <c r="S2991" i="18" s="1"/>
  <c r="R2990" i="18"/>
  <c r="S2990" i="18" s="1"/>
  <c r="R2989" i="18"/>
  <c r="S2989" i="18" s="1"/>
  <c r="R2988" i="18"/>
  <c r="S2988" i="18" s="1"/>
  <c r="R2987" i="18"/>
  <c r="S2987" i="18" s="1"/>
  <c r="R2986" i="18"/>
  <c r="S2986" i="18" s="1"/>
  <c r="R2985" i="18"/>
  <c r="S2985" i="18" s="1"/>
  <c r="R2984" i="18"/>
  <c r="S2984" i="18" s="1"/>
  <c r="R2983" i="18"/>
  <c r="S2983" i="18" s="1"/>
  <c r="R2982" i="18"/>
  <c r="S2982" i="18" s="1"/>
  <c r="R2981" i="18"/>
  <c r="S2981" i="18" s="1"/>
  <c r="R2980" i="18"/>
  <c r="S2980" i="18" s="1"/>
  <c r="R2979" i="18"/>
  <c r="S2979" i="18" s="1"/>
  <c r="R2978" i="18"/>
  <c r="S2978" i="18" s="1"/>
  <c r="R2977" i="18"/>
  <c r="S2977" i="18" s="1"/>
  <c r="R2976" i="18"/>
  <c r="S2976" i="18" s="1"/>
  <c r="R2975" i="18"/>
  <c r="S2975" i="18" s="1"/>
  <c r="R2974" i="18"/>
  <c r="S2974" i="18" s="1"/>
  <c r="R2973" i="18"/>
  <c r="S2973" i="18" s="1"/>
  <c r="R2972" i="18"/>
  <c r="S2972" i="18" s="1"/>
  <c r="R2971" i="18"/>
  <c r="S2971" i="18" s="1"/>
  <c r="R2970" i="18"/>
  <c r="S2970" i="18" s="1"/>
  <c r="R2969" i="18"/>
  <c r="S2969" i="18" s="1"/>
  <c r="R2968" i="18"/>
  <c r="S2968" i="18" s="1"/>
  <c r="R2967" i="18"/>
  <c r="S2967" i="18" s="1"/>
  <c r="R2966" i="18"/>
  <c r="S2966" i="18" s="1"/>
  <c r="R2965" i="18"/>
  <c r="S2965" i="18" s="1"/>
  <c r="R2964" i="18"/>
  <c r="S2964" i="18" s="1"/>
  <c r="R2963" i="18"/>
  <c r="S2963" i="18" s="1"/>
  <c r="R2962" i="18"/>
  <c r="S2962" i="18" s="1"/>
  <c r="R2961" i="18"/>
  <c r="S2961" i="18" s="1"/>
  <c r="R2960" i="18"/>
  <c r="S2960" i="18" s="1"/>
  <c r="R2959" i="18"/>
  <c r="S2959" i="18" s="1"/>
  <c r="R2958" i="18"/>
  <c r="S2958" i="18" s="1"/>
  <c r="R2957" i="18"/>
  <c r="S2957" i="18" s="1"/>
  <c r="R2956" i="18"/>
  <c r="S2956" i="18" s="1"/>
  <c r="R2955" i="18"/>
  <c r="S2955" i="18" s="1"/>
  <c r="R2954" i="18"/>
  <c r="S2954" i="18" s="1"/>
  <c r="R2953" i="18"/>
  <c r="S2953" i="18" s="1"/>
  <c r="R2952" i="18"/>
  <c r="S2952" i="18" s="1"/>
  <c r="R2951" i="18"/>
  <c r="S2951" i="18" s="1"/>
  <c r="R2950" i="18"/>
  <c r="S2950" i="18" s="1"/>
  <c r="R2949" i="18"/>
  <c r="S2949" i="18" s="1"/>
  <c r="R2948" i="18"/>
  <c r="S2948" i="18" s="1"/>
  <c r="R2947" i="18"/>
  <c r="S2947" i="18" s="1"/>
  <c r="R2946" i="18"/>
  <c r="S2946" i="18" s="1"/>
  <c r="R2945" i="18"/>
  <c r="S2945" i="18" s="1"/>
  <c r="R2944" i="18"/>
  <c r="S2944" i="18" s="1"/>
  <c r="R2943" i="18"/>
  <c r="S2943" i="18" s="1"/>
  <c r="R2942" i="18"/>
  <c r="S2942" i="18" s="1"/>
  <c r="R2941" i="18"/>
  <c r="S2941" i="18" s="1"/>
  <c r="R2940" i="18"/>
  <c r="S2940" i="18" s="1"/>
  <c r="R2939" i="18"/>
  <c r="S2939" i="18" s="1"/>
  <c r="R2938" i="18"/>
  <c r="S2938" i="18" s="1"/>
  <c r="R2937" i="18"/>
  <c r="S2937" i="18" s="1"/>
  <c r="R2936" i="18"/>
  <c r="S2936" i="18" s="1"/>
  <c r="R2935" i="18"/>
  <c r="S2935" i="18" s="1"/>
  <c r="R2934" i="18"/>
  <c r="S2934" i="18" s="1"/>
  <c r="R2933" i="18"/>
  <c r="S2933" i="18" s="1"/>
  <c r="R2932" i="18"/>
  <c r="S2932" i="18" s="1"/>
  <c r="R2931" i="18"/>
  <c r="S2931" i="18" s="1"/>
  <c r="R2930" i="18"/>
  <c r="S2930" i="18" s="1"/>
  <c r="R2929" i="18"/>
  <c r="S2929" i="18" s="1"/>
  <c r="R2928" i="18"/>
  <c r="S2928" i="18" s="1"/>
  <c r="R2927" i="18"/>
  <c r="S2927" i="18" s="1"/>
  <c r="R2926" i="18"/>
  <c r="S2926" i="18" s="1"/>
  <c r="R2925" i="18"/>
  <c r="S2925" i="18" s="1"/>
  <c r="R2924" i="18"/>
  <c r="S2924" i="18" s="1"/>
  <c r="R2923" i="18"/>
  <c r="S2923" i="18" s="1"/>
  <c r="R2922" i="18"/>
  <c r="S2922" i="18" s="1"/>
  <c r="R2921" i="18"/>
  <c r="S2921" i="18" s="1"/>
  <c r="R2920" i="18"/>
  <c r="S2920" i="18" s="1"/>
  <c r="R2919" i="18"/>
  <c r="S2919" i="18" s="1"/>
  <c r="R2918" i="18"/>
  <c r="S2918" i="18" s="1"/>
  <c r="R2917" i="18"/>
  <c r="S2917" i="18" s="1"/>
  <c r="R2916" i="18"/>
  <c r="S2916" i="18" s="1"/>
  <c r="R2915" i="18"/>
  <c r="S2915" i="18" s="1"/>
  <c r="R2914" i="18"/>
  <c r="S2914" i="18" s="1"/>
  <c r="R2913" i="18"/>
  <c r="S2913" i="18" s="1"/>
  <c r="R2912" i="18"/>
  <c r="S2912" i="18" s="1"/>
  <c r="R2911" i="18"/>
  <c r="S2911" i="18" s="1"/>
  <c r="R2910" i="18"/>
  <c r="S2910" i="18" s="1"/>
  <c r="R2909" i="18"/>
  <c r="S2909" i="18" s="1"/>
  <c r="R2908" i="18"/>
  <c r="S2908" i="18" s="1"/>
  <c r="R2907" i="18"/>
  <c r="S2907" i="18" s="1"/>
  <c r="R2906" i="18"/>
  <c r="S2906" i="18" s="1"/>
  <c r="R2905" i="18"/>
  <c r="S2905" i="18" s="1"/>
  <c r="R2904" i="18"/>
  <c r="S2904" i="18" s="1"/>
  <c r="R2903" i="18"/>
  <c r="S2903" i="18" s="1"/>
  <c r="R2902" i="18"/>
  <c r="S2902" i="18" s="1"/>
  <c r="R2901" i="18"/>
  <c r="S2901" i="18" s="1"/>
  <c r="R2900" i="18"/>
  <c r="S2900" i="18" s="1"/>
  <c r="R2899" i="18"/>
  <c r="S2899" i="18" s="1"/>
  <c r="R2898" i="18"/>
  <c r="S2898" i="18" s="1"/>
  <c r="R2897" i="18"/>
  <c r="S2897" i="18" s="1"/>
  <c r="R2896" i="18"/>
  <c r="S2896" i="18" s="1"/>
  <c r="R2895" i="18"/>
  <c r="S2895" i="18" s="1"/>
  <c r="R2894" i="18"/>
  <c r="S2894" i="18" s="1"/>
  <c r="R2893" i="18"/>
  <c r="S2893" i="18" s="1"/>
  <c r="R2892" i="18"/>
  <c r="S2892" i="18" s="1"/>
  <c r="R2891" i="18"/>
  <c r="S2891" i="18" s="1"/>
  <c r="R2890" i="18"/>
  <c r="S2890" i="18" s="1"/>
  <c r="R2889" i="18"/>
  <c r="S2889" i="18" s="1"/>
  <c r="R2888" i="18"/>
  <c r="S2888" i="18" s="1"/>
  <c r="R2887" i="18"/>
  <c r="S2887" i="18" s="1"/>
  <c r="R2886" i="18"/>
  <c r="S2886" i="18" s="1"/>
  <c r="R2885" i="18"/>
  <c r="S2885" i="18" s="1"/>
  <c r="R2884" i="18"/>
  <c r="S2884" i="18" s="1"/>
  <c r="R2883" i="18"/>
  <c r="S2883" i="18" s="1"/>
  <c r="R2882" i="18"/>
  <c r="S2882" i="18" s="1"/>
  <c r="R2881" i="18"/>
  <c r="S2881" i="18" s="1"/>
  <c r="R2880" i="18"/>
  <c r="S2880" i="18" s="1"/>
  <c r="R2879" i="18"/>
  <c r="S2879" i="18" s="1"/>
  <c r="R2878" i="18"/>
  <c r="S2878" i="18" s="1"/>
  <c r="R2877" i="18"/>
  <c r="S2877" i="18" s="1"/>
  <c r="R2876" i="18"/>
  <c r="S2876" i="18" s="1"/>
  <c r="R2875" i="18"/>
  <c r="S2875" i="18" s="1"/>
  <c r="R2874" i="18"/>
  <c r="S2874" i="18" s="1"/>
  <c r="R2873" i="18"/>
  <c r="S2873" i="18" s="1"/>
  <c r="R2872" i="18"/>
  <c r="S2872" i="18" s="1"/>
  <c r="R2871" i="18"/>
  <c r="S2871" i="18" s="1"/>
  <c r="R2870" i="18"/>
  <c r="S2870" i="18" s="1"/>
  <c r="R2869" i="18"/>
  <c r="S2869" i="18" s="1"/>
  <c r="R2868" i="18"/>
  <c r="S2868" i="18" s="1"/>
  <c r="R2867" i="18"/>
  <c r="S2867" i="18" s="1"/>
  <c r="R2866" i="18"/>
  <c r="S2866" i="18" s="1"/>
  <c r="R2865" i="18"/>
  <c r="S2865" i="18" s="1"/>
  <c r="R2864" i="18"/>
  <c r="S2864" i="18" s="1"/>
  <c r="R2863" i="18"/>
  <c r="S2863" i="18" s="1"/>
  <c r="R2862" i="18"/>
  <c r="S2862" i="18" s="1"/>
  <c r="R2861" i="18"/>
  <c r="S2861" i="18" s="1"/>
  <c r="R2860" i="18"/>
  <c r="S2860" i="18" s="1"/>
  <c r="R2859" i="18"/>
  <c r="S2859" i="18" s="1"/>
  <c r="R2858" i="18"/>
  <c r="S2858" i="18" s="1"/>
  <c r="R2857" i="18"/>
  <c r="S2857" i="18" s="1"/>
  <c r="R2856" i="18"/>
  <c r="S2856" i="18" s="1"/>
  <c r="R2855" i="18"/>
  <c r="S2855" i="18" s="1"/>
  <c r="R2854" i="18"/>
  <c r="S2854" i="18" s="1"/>
  <c r="R2853" i="18"/>
  <c r="S2853" i="18" s="1"/>
  <c r="R2852" i="18"/>
  <c r="S2852" i="18" s="1"/>
  <c r="R2851" i="18"/>
  <c r="S2851" i="18" s="1"/>
  <c r="R2850" i="18"/>
  <c r="S2850" i="18" s="1"/>
  <c r="R2849" i="18"/>
  <c r="S2849" i="18" s="1"/>
  <c r="R2848" i="18"/>
  <c r="S2848" i="18" s="1"/>
  <c r="R2847" i="18"/>
  <c r="S2847" i="18" s="1"/>
  <c r="R2846" i="18"/>
  <c r="S2846" i="18" s="1"/>
  <c r="R2845" i="18"/>
  <c r="S2845" i="18" s="1"/>
  <c r="R2844" i="18"/>
  <c r="S2844" i="18" s="1"/>
  <c r="R2843" i="18"/>
  <c r="S2843" i="18" s="1"/>
  <c r="R2842" i="18"/>
  <c r="S2842" i="18" s="1"/>
  <c r="R2841" i="18"/>
  <c r="S2841" i="18" s="1"/>
  <c r="R2840" i="18"/>
  <c r="S2840" i="18" s="1"/>
  <c r="R2839" i="18"/>
  <c r="S2839" i="18" s="1"/>
  <c r="R2838" i="18"/>
  <c r="S2838" i="18" s="1"/>
  <c r="R2837" i="18"/>
  <c r="S2837" i="18" s="1"/>
  <c r="R2836" i="18"/>
  <c r="S2836" i="18" s="1"/>
  <c r="R2835" i="18"/>
  <c r="S2835" i="18" s="1"/>
  <c r="R2834" i="18"/>
  <c r="S2834" i="18" s="1"/>
  <c r="R2833" i="18"/>
  <c r="S2833" i="18" s="1"/>
  <c r="R2832" i="18"/>
  <c r="S2832" i="18" s="1"/>
  <c r="R2831" i="18"/>
  <c r="S2831" i="18" s="1"/>
  <c r="R2830" i="18"/>
  <c r="S2830" i="18" s="1"/>
  <c r="R2829" i="18"/>
  <c r="S2829" i="18" s="1"/>
  <c r="R2828" i="18"/>
  <c r="S2828" i="18" s="1"/>
  <c r="R2827" i="18"/>
  <c r="S2827" i="18" s="1"/>
  <c r="R2826" i="18"/>
  <c r="S2826" i="18" s="1"/>
  <c r="R2825" i="18"/>
  <c r="S2825" i="18" s="1"/>
  <c r="R2824" i="18"/>
  <c r="S2824" i="18" s="1"/>
  <c r="R2823" i="18"/>
  <c r="S2823" i="18" s="1"/>
  <c r="R2822" i="18"/>
  <c r="S2822" i="18" s="1"/>
  <c r="R2821" i="18"/>
  <c r="S2821" i="18" s="1"/>
  <c r="R2820" i="18"/>
  <c r="S2820" i="18" s="1"/>
  <c r="R2819" i="18"/>
  <c r="S2819" i="18" s="1"/>
  <c r="R2818" i="18"/>
  <c r="S2818" i="18" s="1"/>
  <c r="R2817" i="18"/>
  <c r="S2817" i="18" s="1"/>
  <c r="R2816" i="18"/>
  <c r="S2816" i="18" s="1"/>
  <c r="R2815" i="18"/>
  <c r="S2815" i="18" s="1"/>
  <c r="R2814" i="18"/>
  <c r="S2814" i="18" s="1"/>
  <c r="R2813" i="18"/>
  <c r="S2813" i="18" s="1"/>
  <c r="R2812" i="18"/>
  <c r="S2812" i="18" s="1"/>
  <c r="R2811" i="18"/>
  <c r="S2811" i="18" s="1"/>
  <c r="R2810" i="18"/>
  <c r="S2810" i="18" s="1"/>
  <c r="R2809" i="18"/>
  <c r="S2809" i="18" s="1"/>
  <c r="R2808" i="18"/>
  <c r="S2808" i="18" s="1"/>
  <c r="R2807" i="18"/>
  <c r="S2807" i="18" s="1"/>
  <c r="R2806" i="18"/>
  <c r="S2806" i="18" s="1"/>
  <c r="R2805" i="18"/>
  <c r="S2805" i="18" s="1"/>
  <c r="R2804" i="18"/>
  <c r="S2804" i="18" s="1"/>
  <c r="R2803" i="18"/>
  <c r="S2803" i="18" s="1"/>
  <c r="R2802" i="18"/>
  <c r="S2802" i="18" s="1"/>
  <c r="R2801" i="18"/>
  <c r="S2801" i="18" s="1"/>
  <c r="R2800" i="18"/>
  <c r="S2800" i="18" s="1"/>
  <c r="R2799" i="18"/>
  <c r="S2799" i="18" s="1"/>
  <c r="R2798" i="18"/>
  <c r="S2798" i="18" s="1"/>
  <c r="R2797" i="18"/>
  <c r="S2797" i="18" s="1"/>
  <c r="R2796" i="18"/>
  <c r="S2796" i="18" s="1"/>
  <c r="R2795" i="18"/>
  <c r="S2795" i="18" s="1"/>
  <c r="R2794" i="18"/>
  <c r="S2794" i="18" s="1"/>
  <c r="R2793" i="18"/>
  <c r="S2793" i="18" s="1"/>
  <c r="R2792" i="18"/>
  <c r="S2792" i="18" s="1"/>
  <c r="R2791" i="18"/>
  <c r="S2791" i="18" s="1"/>
  <c r="R2790" i="18"/>
  <c r="S2790" i="18" s="1"/>
  <c r="R2789" i="18"/>
  <c r="S2789" i="18" s="1"/>
  <c r="R2788" i="18"/>
  <c r="S2788" i="18" s="1"/>
  <c r="R2787" i="18"/>
  <c r="S2787" i="18" s="1"/>
  <c r="R2786" i="18"/>
  <c r="S2786" i="18" s="1"/>
  <c r="R2785" i="18"/>
  <c r="S2785" i="18" s="1"/>
  <c r="R2784" i="18"/>
  <c r="S2784" i="18" s="1"/>
  <c r="R2783" i="18"/>
  <c r="S2783" i="18" s="1"/>
  <c r="R2782" i="18"/>
  <c r="S2782" i="18" s="1"/>
  <c r="R2781" i="18"/>
  <c r="S2781" i="18" s="1"/>
  <c r="R2780" i="18"/>
  <c r="S2780" i="18" s="1"/>
  <c r="R2779" i="18"/>
  <c r="S2779" i="18" s="1"/>
  <c r="R2778" i="18"/>
  <c r="S2778" i="18" s="1"/>
  <c r="R2777" i="18"/>
  <c r="S2777" i="18" s="1"/>
  <c r="R2776" i="18"/>
  <c r="S2776" i="18" s="1"/>
  <c r="R2775" i="18"/>
  <c r="S2775" i="18" s="1"/>
  <c r="R2774" i="18"/>
  <c r="S2774" i="18" s="1"/>
  <c r="R2773" i="18"/>
  <c r="S2773" i="18" s="1"/>
  <c r="R2772" i="18"/>
  <c r="S2772" i="18" s="1"/>
  <c r="R2771" i="18"/>
  <c r="S2771" i="18" s="1"/>
  <c r="R2770" i="18"/>
  <c r="S2770" i="18" s="1"/>
  <c r="R2769" i="18"/>
  <c r="S2769" i="18" s="1"/>
  <c r="R2768" i="18"/>
  <c r="S2768" i="18" s="1"/>
  <c r="R2767" i="18"/>
  <c r="S2767" i="18" s="1"/>
  <c r="R2766" i="18"/>
  <c r="S2766" i="18" s="1"/>
  <c r="R2765" i="18"/>
  <c r="S2765" i="18" s="1"/>
  <c r="R2764" i="18"/>
  <c r="S2764" i="18" s="1"/>
  <c r="R2763" i="18"/>
  <c r="S2763" i="18" s="1"/>
  <c r="R2762" i="18"/>
  <c r="S2762" i="18" s="1"/>
  <c r="R2761" i="18"/>
  <c r="S2761" i="18" s="1"/>
  <c r="R2760" i="18"/>
  <c r="S2760" i="18" s="1"/>
  <c r="R2759" i="18"/>
  <c r="S2759" i="18" s="1"/>
  <c r="R2758" i="18"/>
  <c r="S2758" i="18" s="1"/>
  <c r="R2757" i="18"/>
  <c r="S2757" i="18" s="1"/>
  <c r="R2756" i="18"/>
  <c r="S2756" i="18" s="1"/>
  <c r="R2755" i="18"/>
  <c r="S2755" i="18" s="1"/>
  <c r="R2754" i="18"/>
  <c r="S2754" i="18" s="1"/>
  <c r="R2753" i="18"/>
  <c r="S2753" i="18" s="1"/>
  <c r="R2752" i="18"/>
  <c r="S2752" i="18" s="1"/>
  <c r="R2751" i="18"/>
  <c r="S2751" i="18" s="1"/>
  <c r="R2750" i="18"/>
  <c r="S2750" i="18" s="1"/>
  <c r="R2749" i="18"/>
  <c r="S2749" i="18" s="1"/>
  <c r="R2748" i="18"/>
  <c r="S2748" i="18" s="1"/>
  <c r="R2747" i="18"/>
  <c r="S2747" i="18" s="1"/>
  <c r="R2746" i="18"/>
  <c r="S2746" i="18" s="1"/>
  <c r="R2745" i="18"/>
  <c r="S2745" i="18" s="1"/>
  <c r="R2744" i="18"/>
  <c r="S2744" i="18" s="1"/>
  <c r="R2743" i="18"/>
  <c r="S2743" i="18" s="1"/>
  <c r="R2742" i="18"/>
  <c r="S2742" i="18" s="1"/>
  <c r="R2741" i="18"/>
  <c r="S2741" i="18" s="1"/>
  <c r="R2740" i="18"/>
  <c r="S2740" i="18" s="1"/>
  <c r="R2739" i="18"/>
  <c r="S2739" i="18" s="1"/>
  <c r="R2738" i="18"/>
  <c r="S2738" i="18" s="1"/>
  <c r="R2737" i="18"/>
  <c r="S2737" i="18" s="1"/>
  <c r="R2736" i="18"/>
  <c r="S2736" i="18" s="1"/>
  <c r="R2735" i="18"/>
  <c r="S2735" i="18" s="1"/>
  <c r="R2734" i="18"/>
  <c r="S2734" i="18" s="1"/>
  <c r="R2733" i="18"/>
  <c r="S2733" i="18" s="1"/>
  <c r="R2732" i="18"/>
  <c r="S2732" i="18" s="1"/>
  <c r="R2731" i="18"/>
  <c r="S2731" i="18" s="1"/>
  <c r="R2730" i="18"/>
  <c r="S2730" i="18" s="1"/>
  <c r="R2729" i="18"/>
  <c r="S2729" i="18" s="1"/>
  <c r="R2728" i="18"/>
  <c r="S2728" i="18" s="1"/>
  <c r="R2727" i="18"/>
  <c r="S2727" i="18" s="1"/>
  <c r="R2726" i="18"/>
  <c r="S2726" i="18" s="1"/>
  <c r="R2725" i="18"/>
  <c r="S2725" i="18" s="1"/>
  <c r="R2724" i="18"/>
  <c r="S2724" i="18" s="1"/>
  <c r="R2723" i="18"/>
  <c r="S2723" i="18" s="1"/>
  <c r="R2722" i="18"/>
  <c r="S2722" i="18" s="1"/>
  <c r="R2721" i="18"/>
  <c r="S2721" i="18" s="1"/>
  <c r="R2720" i="18"/>
  <c r="S2720" i="18" s="1"/>
  <c r="R2719" i="18"/>
  <c r="S2719" i="18" s="1"/>
  <c r="R2718" i="18"/>
  <c r="S2718" i="18" s="1"/>
  <c r="R2717" i="18"/>
  <c r="S2717" i="18" s="1"/>
  <c r="R2716" i="18"/>
  <c r="S2716" i="18" s="1"/>
  <c r="R2715" i="18"/>
  <c r="S2715" i="18" s="1"/>
  <c r="R2714" i="18"/>
  <c r="S2714" i="18" s="1"/>
  <c r="R2713" i="18"/>
  <c r="S2713" i="18" s="1"/>
  <c r="R2712" i="18"/>
  <c r="S2712" i="18" s="1"/>
  <c r="R2711" i="18"/>
  <c r="S2711" i="18" s="1"/>
  <c r="R2710" i="18"/>
  <c r="S2710" i="18" s="1"/>
  <c r="R2709" i="18"/>
  <c r="S2709" i="18" s="1"/>
  <c r="R2708" i="18"/>
  <c r="S2708" i="18" s="1"/>
  <c r="R2707" i="18"/>
  <c r="S2707" i="18" s="1"/>
  <c r="R2706" i="18"/>
  <c r="S2706" i="18" s="1"/>
  <c r="R2705" i="18"/>
  <c r="S2705" i="18" s="1"/>
  <c r="R2704" i="18"/>
  <c r="S2704" i="18" s="1"/>
  <c r="R2703" i="18"/>
  <c r="S2703" i="18" s="1"/>
  <c r="R2702" i="18"/>
  <c r="S2702" i="18" s="1"/>
  <c r="R2701" i="18"/>
  <c r="S2701" i="18" s="1"/>
  <c r="R2700" i="18"/>
  <c r="S2700" i="18" s="1"/>
  <c r="R2699" i="18"/>
  <c r="S2699" i="18" s="1"/>
  <c r="R2698" i="18"/>
  <c r="S2698" i="18" s="1"/>
  <c r="R2697" i="18"/>
  <c r="S2697" i="18" s="1"/>
  <c r="R2696" i="18"/>
  <c r="S2696" i="18" s="1"/>
  <c r="R2695" i="18"/>
  <c r="S2695" i="18" s="1"/>
  <c r="R2694" i="18"/>
  <c r="S2694" i="18" s="1"/>
  <c r="R2693" i="18"/>
  <c r="S2693" i="18" s="1"/>
  <c r="R2692" i="18"/>
  <c r="S2692" i="18" s="1"/>
  <c r="R2691" i="18"/>
  <c r="S2691" i="18" s="1"/>
  <c r="R2690" i="18"/>
  <c r="S2690" i="18" s="1"/>
  <c r="R2689" i="18"/>
  <c r="S2689" i="18" s="1"/>
  <c r="R2688" i="18"/>
  <c r="S2688" i="18" s="1"/>
  <c r="R2687" i="18"/>
  <c r="S2687" i="18" s="1"/>
  <c r="R2686" i="18"/>
  <c r="S2686" i="18" s="1"/>
  <c r="R2685" i="18"/>
  <c r="S2685" i="18" s="1"/>
  <c r="R2684" i="18"/>
  <c r="S2684" i="18" s="1"/>
  <c r="R2683" i="18"/>
  <c r="S2683" i="18" s="1"/>
  <c r="R2682" i="18"/>
  <c r="S2682" i="18" s="1"/>
  <c r="R2681" i="18"/>
  <c r="S2681" i="18" s="1"/>
  <c r="R2680" i="18"/>
  <c r="S2680" i="18" s="1"/>
  <c r="R2679" i="18"/>
  <c r="S2679" i="18" s="1"/>
  <c r="R2678" i="18"/>
  <c r="S2678" i="18" s="1"/>
  <c r="R2677" i="18"/>
  <c r="S2677" i="18" s="1"/>
  <c r="R2676" i="18"/>
  <c r="S2676" i="18" s="1"/>
  <c r="R2675" i="18"/>
  <c r="S2675" i="18" s="1"/>
  <c r="R2674" i="18"/>
  <c r="S2674" i="18" s="1"/>
  <c r="R2673" i="18"/>
  <c r="S2673" i="18" s="1"/>
  <c r="R2672" i="18"/>
  <c r="S2672" i="18" s="1"/>
  <c r="R2671" i="18"/>
  <c r="S2671" i="18" s="1"/>
  <c r="R2670" i="18"/>
  <c r="S2670" i="18" s="1"/>
  <c r="R2669" i="18"/>
  <c r="S2669" i="18" s="1"/>
  <c r="R2668" i="18"/>
  <c r="S2668" i="18" s="1"/>
  <c r="R2667" i="18"/>
  <c r="S2667" i="18" s="1"/>
  <c r="R2666" i="18"/>
  <c r="S2666" i="18" s="1"/>
  <c r="R2665" i="18"/>
  <c r="S2665" i="18" s="1"/>
  <c r="R2664" i="18"/>
  <c r="S2664" i="18" s="1"/>
  <c r="R2663" i="18"/>
  <c r="S2663" i="18" s="1"/>
  <c r="R2662" i="18"/>
  <c r="S2662" i="18" s="1"/>
  <c r="R2661" i="18"/>
  <c r="S2661" i="18" s="1"/>
  <c r="R2660" i="18"/>
  <c r="S2660" i="18" s="1"/>
  <c r="R2659" i="18"/>
  <c r="S2659" i="18" s="1"/>
  <c r="R2658" i="18"/>
  <c r="S2658" i="18" s="1"/>
  <c r="R2657" i="18"/>
  <c r="S2657" i="18" s="1"/>
  <c r="R2656" i="18"/>
  <c r="S2656" i="18" s="1"/>
  <c r="R2655" i="18"/>
  <c r="S2655" i="18" s="1"/>
  <c r="R2654" i="18"/>
  <c r="S2654" i="18" s="1"/>
  <c r="R2653" i="18"/>
  <c r="S2653" i="18" s="1"/>
  <c r="R2652" i="18"/>
  <c r="S2652" i="18" s="1"/>
  <c r="R2651" i="18"/>
  <c r="S2651" i="18" s="1"/>
  <c r="R2650" i="18"/>
  <c r="S2650" i="18" s="1"/>
  <c r="R2649" i="18"/>
  <c r="S2649" i="18" s="1"/>
  <c r="R2648" i="18"/>
  <c r="S2648" i="18" s="1"/>
  <c r="R2647" i="18"/>
  <c r="S2647" i="18" s="1"/>
  <c r="R2646" i="18"/>
  <c r="S2646" i="18" s="1"/>
  <c r="R2645" i="18"/>
  <c r="S2645" i="18" s="1"/>
  <c r="R2644" i="18"/>
  <c r="S2644" i="18" s="1"/>
  <c r="R2643" i="18"/>
  <c r="S2643" i="18" s="1"/>
  <c r="R2642" i="18"/>
  <c r="S2642" i="18" s="1"/>
  <c r="R2641" i="18"/>
  <c r="S2641" i="18" s="1"/>
  <c r="R2640" i="18"/>
  <c r="S2640" i="18" s="1"/>
  <c r="R2639" i="18"/>
  <c r="S2639" i="18" s="1"/>
  <c r="R2638" i="18"/>
  <c r="S2638" i="18" s="1"/>
  <c r="R2637" i="18"/>
  <c r="S2637" i="18" s="1"/>
  <c r="R2636" i="18"/>
  <c r="S2636" i="18" s="1"/>
  <c r="R2635" i="18"/>
  <c r="S2635" i="18" s="1"/>
  <c r="R2634" i="18"/>
  <c r="S2634" i="18" s="1"/>
  <c r="R2633" i="18"/>
  <c r="S2633" i="18" s="1"/>
  <c r="R2632" i="18"/>
  <c r="S2632" i="18" s="1"/>
  <c r="R2631" i="18"/>
  <c r="S2631" i="18" s="1"/>
  <c r="R2630" i="18"/>
  <c r="S2630" i="18" s="1"/>
  <c r="R2629" i="18"/>
  <c r="S2629" i="18" s="1"/>
  <c r="R2628" i="18"/>
  <c r="S2628" i="18" s="1"/>
  <c r="R2627" i="18"/>
  <c r="S2627" i="18" s="1"/>
  <c r="R2626" i="18"/>
  <c r="S2626" i="18" s="1"/>
  <c r="R2625" i="18"/>
  <c r="S2625" i="18" s="1"/>
  <c r="R2624" i="18"/>
  <c r="S2624" i="18" s="1"/>
  <c r="R2623" i="18"/>
  <c r="S2623" i="18" s="1"/>
  <c r="R2622" i="18"/>
  <c r="S2622" i="18" s="1"/>
  <c r="R2621" i="18"/>
  <c r="S2621" i="18" s="1"/>
  <c r="R2620" i="18"/>
  <c r="S2620" i="18" s="1"/>
  <c r="R2619" i="18"/>
  <c r="S2619" i="18" s="1"/>
  <c r="R2618" i="18"/>
  <c r="S2618" i="18" s="1"/>
  <c r="R2617" i="18"/>
  <c r="S2617" i="18" s="1"/>
  <c r="R2616" i="18"/>
  <c r="S2616" i="18" s="1"/>
  <c r="R2615" i="18"/>
  <c r="S2615" i="18" s="1"/>
  <c r="R2614" i="18"/>
  <c r="S2614" i="18" s="1"/>
  <c r="R2613" i="18"/>
  <c r="S2613" i="18" s="1"/>
  <c r="R2612" i="18"/>
  <c r="S2612" i="18" s="1"/>
  <c r="R2611" i="18"/>
  <c r="S2611" i="18" s="1"/>
  <c r="R2610" i="18"/>
  <c r="S2610" i="18" s="1"/>
  <c r="R2609" i="18"/>
  <c r="S2609" i="18" s="1"/>
  <c r="R2608" i="18"/>
  <c r="S2608" i="18" s="1"/>
  <c r="R2607" i="18"/>
  <c r="S2607" i="18" s="1"/>
  <c r="R2606" i="18"/>
  <c r="S2606" i="18" s="1"/>
  <c r="R2605" i="18"/>
  <c r="S2605" i="18" s="1"/>
  <c r="R2604" i="18"/>
  <c r="S2604" i="18" s="1"/>
  <c r="R2603" i="18"/>
  <c r="S2603" i="18" s="1"/>
  <c r="R2602" i="18"/>
  <c r="S2602" i="18" s="1"/>
  <c r="R2601" i="18"/>
  <c r="S2601" i="18" s="1"/>
  <c r="R2600" i="18"/>
  <c r="S2600" i="18" s="1"/>
  <c r="R2599" i="18"/>
  <c r="S2599" i="18" s="1"/>
  <c r="R2598" i="18"/>
  <c r="S2598" i="18" s="1"/>
  <c r="R2597" i="18"/>
  <c r="S2597" i="18" s="1"/>
  <c r="R2596" i="18"/>
  <c r="S2596" i="18" s="1"/>
  <c r="R2595" i="18"/>
  <c r="S2595" i="18" s="1"/>
  <c r="R2594" i="18"/>
  <c r="S2594" i="18" s="1"/>
  <c r="R2593" i="18"/>
  <c r="S2593" i="18" s="1"/>
  <c r="R2592" i="18"/>
  <c r="S2592" i="18" s="1"/>
  <c r="R2591" i="18"/>
  <c r="S2591" i="18" s="1"/>
  <c r="R2590" i="18"/>
  <c r="S2590" i="18" s="1"/>
  <c r="R2589" i="18"/>
  <c r="S2589" i="18" s="1"/>
  <c r="R2588" i="18"/>
  <c r="S2588" i="18" s="1"/>
  <c r="R2587" i="18"/>
  <c r="S2587" i="18" s="1"/>
  <c r="R2586" i="18"/>
  <c r="S2586" i="18" s="1"/>
  <c r="R2585" i="18"/>
  <c r="S2585" i="18" s="1"/>
  <c r="R2584" i="18"/>
  <c r="S2584" i="18" s="1"/>
  <c r="R2583" i="18"/>
  <c r="S2583" i="18" s="1"/>
  <c r="R2582" i="18"/>
  <c r="S2582" i="18" s="1"/>
  <c r="R2581" i="18"/>
  <c r="S2581" i="18" s="1"/>
  <c r="R2580" i="18"/>
  <c r="S2580" i="18" s="1"/>
  <c r="R2579" i="18"/>
  <c r="S2579" i="18" s="1"/>
  <c r="R2578" i="18"/>
  <c r="S2578" i="18" s="1"/>
  <c r="R2577" i="18"/>
  <c r="S2577" i="18" s="1"/>
  <c r="R2576" i="18"/>
  <c r="S2576" i="18" s="1"/>
  <c r="R2575" i="18"/>
  <c r="S2575" i="18" s="1"/>
  <c r="R2574" i="18"/>
  <c r="S2574" i="18" s="1"/>
  <c r="R2573" i="18"/>
  <c r="S2573" i="18" s="1"/>
  <c r="R2572" i="18"/>
  <c r="S2572" i="18" s="1"/>
  <c r="R2571" i="18"/>
  <c r="S2571" i="18" s="1"/>
  <c r="R2570" i="18"/>
  <c r="S2570" i="18" s="1"/>
  <c r="R2569" i="18"/>
  <c r="S2569" i="18" s="1"/>
  <c r="R2568" i="18"/>
  <c r="S2568" i="18" s="1"/>
  <c r="R2567" i="18"/>
  <c r="S2567" i="18" s="1"/>
  <c r="R2566" i="18"/>
  <c r="S2566" i="18" s="1"/>
  <c r="R2565" i="18"/>
  <c r="S2565" i="18" s="1"/>
  <c r="R2564" i="18"/>
  <c r="S2564" i="18" s="1"/>
  <c r="R2563" i="18"/>
  <c r="S2563" i="18" s="1"/>
  <c r="R2562" i="18"/>
  <c r="S2562" i="18" s="1"/>
  <c r="R2561" i="18"/>
  <c r="S2561" i="18" s="1"/>
  <c r="R2560" i="18"/>
  <c r="S2560" i="18" s="1"/>
  <c r="R2559" i="18"/>
  <c r="S2559" i="18" s="1"/>
  <c r="R2558" i="18"/>
  <c r="S2558" i="18" s="1"/>
  <c r="R2557" i="18"/>
  <c r="S2557" i="18" s="1"/>
  <c r="R2556" i="18"/>
  <c r="S2556" i="18" s="1"/>
  <c r="R2555" i="18"/>
  <c r="S2555" i="18" s="1"/>
  <c r="R2554" i="18"/>
  <c r="S2554" i="18" s="1"/>
  <c r="R2553" i="18"/>
  <c r="S2553" i="18" s="1"/>
  <c r="R2552" i="18"/>
  <c r="S2552" i="18" s="1"/>
  <c r="R2551" i="18"/>
  <c r="S2551" i="18" s="1"/>
  <c r="R2550" i="18"/>
  <c r="S2550" i="18" s="1"/>
  <c r="R2549" i="18"/>
  <c r="S2549" i="18" s="1"/>
  <c r="R2548" i="18"/>
  <c r="S2548" i="18" s="1"/>
  <c r="R2547" i="18"/>
  <c r="S2547" i="18" s="1"/>
  <c r="R2546" i="18"/>
  <c r="S2546" i="18" s="1"/>
  <c r="R2545" i="18"/>
  <c r="S2545" i="18" s="1"/>
  <c r="R2544" i="18"/>
  <c r="S2544" i="18" s="1"/>
  <c r="R2543" i="18"/>
  <c r="S2543" i="18" s="1"/>
  <c r="R2542" i="18"/>
  <c r="S2542" i="18" s="1"/>
  <c r="R2541" i="18"/>
  <c r="S2541" i="18" s="1"/>
  <c r="R2540" i="18"/>
  <c r="S2540" i="18" s="1"/>
  <c r="R2539" i="18"/>
  <c r="S2539" i="18" s="1"/>
  <c r="R2538" i="18"/>
  <c r="S2538" i="18" s="1"/>
  <c r="R2537" i="18"/>
  <c r="S2537" i="18" s="1"/>
  <c r="R2536" i="18"/>
  <c r="S2536" i="18" s="1"/>
  <c r="R2535" i="18"/>
  <c r="S2535" i="18" s="1"/>
  <c r="R2534" i="18"/>
  <c r="S2534" i="18" s="1"/>
  <c r="R2533" i="18"/>
  <c r="S2533" i="18" s="1"/>
  <c r="R2532" i="18"/>
  <c r="S2532" i="18" s="1"/>
  <c r="R2531" i="18"/>
  <c r="S2531" i="18" s="1"/>
  <c r="R2530" i="18"/>
  <c r="S2530" i="18" s="1"/>
  <c r="R2529" i="18"/>
  <c r="S2529" i="18" s="1"/>
  <c r="R2528" i="18"/>
  <c r="S2528" i="18" s="1"/>
  <c r="R2527" i="18"/>
  <c r="S2527" i="18" s="1"/>
  <c r="R2526" i="18"/>
  <c r="S2526" i="18" s="1"/>
  <c r="R2525" i="18"/>
  <c r="S2525" i="18" s="1"/>
  <c r="R2524" i="18"/>
  <c r="S2524" i="18" s="1"/>
  <c r="R2523" i="18"/>
  <c r="S2523" i="18" s="1"/>
  <c r="R2522" i="18"/>
  <c r="S2522" i="18" s="1"/>
  <c r="R2521" i="18"/>
  <c r="S2521" i="18" s="1"/>
  <c r="R2520" i="18"/>
  <c r="S2520" i="18" s="1"/>
  <c r="R2519" i="18"/>
  <c r="S2519" i="18" s="1"/>
  <c r="R2518" i="18"/>
  <c r="S2518" i="18" s="1"/>
  <c r="R2517" i="18"/>
  <c r="S2517" i="18" s="1"/>
  <c r="R2516" i="18"/>
  <c r="S2516" i="18" s="1"/>
  <c r="R2515" i="18"/>
  <c r="S2515" i="18" s="1"/>
  <c r="R2514" i="18"/>
  <c r="S2514" i="18" s="1"/>
  <c r="R2513" i="18"/>
  <c r="S2513" i="18" s="1"/>
  <c r="R2512" i="18"/>
  <c r="S2512" i="18" s="1"/>
  <c r="R2511" i="18"/>
  <c r="S2511" i="18" s="1"/>
  <c r="R2510" i="18"/>
  <c r="S2510" i="18" s="1"/>
  <c r="R2509" i="18"/>
  <c r="S2509" i="18" s="1"/>
  <c r="R2508" i="18"/>
  <c r="S2508" i="18" s="1"/>
  <c r="R2507" i="18"/>
  <c r="S2507" i="18" s="1"/>
  <c r="R2506" i="18"/>
  <c r="S2506" i="18" s="1"/>
  <c r="R2505" i="18"/>
  <c r="S2505" i="18" s="1"/>
  <c r="R2504" i="18"/>
  <c r="S2504" i="18" s="1"/>
  <c r="R2503" i="18"/>
  <c r="S2503" i="18" s="1"/>
  <c r="R2502" i="18"/>
  <c r="S2502" i="18" s="1"/>
  <c r="R2501" i="18"/>
  <c r="S2501" i="18" s="1"/>
  <c r="R2500" i="18"/>
  <c r="S2500" i="18" s="1"/>
  <c r="R2499" i="18"/>
  <c r="S2499" i="18" s="1"/>
  <c r="R2498" i="18"/>
  <c r="S2498" i="18" s="1"/>
  <c r="R2497" i="18"/>
  <c r="S2497" i="18" s="1"/>
  <c r="R2496" i="18"/>
  <c r="S2496" i="18" s="1"/>
  <c r="R2495" i="18"/>
  <c r="S2495" i="18" s="1"/>
  <c r="R2494" i="18"/>
  <c r="S2494" i="18" s="1"/>
  <c r="R2493" i="18"/>
  <c r="S2493" i="18" s="1"/>
  <c r="R2492" i="18"/>
  <c r="S2492" i="18" s="1"/>
  <c r="R2491" i="18"/>
  <c r="S2491" i="18" s="1"/>
  <c r="R2490" i="18"/>
  <c r="S2490" i="18" s="1"/>
  <c r="R2489" i="18"/>
  <c r="S2489" i="18" s="1"/>
  <c r="R2488" i="18"/>
  <c r="S2488" i="18" s="1"/>
  <c r="R2487" i="18"/>
  <c r="S2487" i="18" s="1"/>
  <c r="R2486" i="18"/>
  <c r="S2486" i="18" s="1"/>
  <c r="R2485" i="18"/>
  <c r="S2485" i="18" s="1"/>
  <c r="R2484" i="18"/>
  <c r="S2484" i="18" s="1"/>
  <c r="R2483" i="18"/>
  <c r="S2483" i="18" s="1"/>
  <c r="R2482" i="18"/>
  <c r="S2482" i="18" s="1"/>
  <c r="R2481" i="18"/>
  <c r="S2481" i="18" s="1"/>
  <c r="R2480" i="18"/>
  <c r="S2480" i="18" s="1"/>
  <c r="R2479" i="18"/>
  <c r="S2479" i="18" s="1"/>
  <c r="R2478" i="18"/>
  <c r="S2478" i="18" s="1"/>
  <c r="R2477" i="18"/>
  <c r="S2477" i="18" s="1"/>
  <c r="R2476" i="18"/>
  <c r="S2476" i="18" s="1"/>
  <c r="R2475" i="18"/>
  <c r="S2475" i="18" s="1"/>
  <c r="R2474" i="18"/>
  <c r="S2474" i="18" s="1"/>
  <c r="R2473" i="18"/>
  <c r="S2473" i="18" s="1"/>
  <c r="R2472" i="18"/>
  <c r="S2472" i="18" s="1"/>
  <c r="R2471" i="18"/>
  <c r="S2471" i="18" s="1"/>
  <c r="R2470" i="18"/>
  <c r="S2470" i="18" s="1"/>
  <c r="R2469" i="18"/>
  <c r="S2469" i="18" s="1"/>
  <c r="R2468" i="18"/>
  <c r="S2468" i="18" s="1"/>
  <c r="R2467" i="18"/>
  <c r="S2467" i="18" s="1"/>
  <c r="R2466" i="18"/>
  <c r="S2466" i="18" s="1"/>
  <c r="R2465" i="18"/>
  <c r="S2465" i="18" s="1"/>
  <c r="R2464" i="18"/>
  <c r="S2464" i="18" s="1"/>
  <c r="R2463" i="18"/>
  <c r="S2463" i="18" s="1"/>
  <c r="R2462" i="18"/>
  <c r="S2462" i="18" s="1"/>
  <c r="R2461" i="18"/>
  <c r="S2461" i="18" s="1"/>
  <c r="R2460" i="18"/>
  <c r="S2460" i="18" s="1"/>
  <c r="R2459" i="18"/>
  <c r="S2459" i="18" s="1"/>
  <c r="R2458" i="18"/>
  <c r="S2458" i="18" s="1"/>
  <c r="R2457" i="18"/>
  <c r="S2457" i="18" s="1"/>
  <c r="R2456" i="18"/>
  <c r="S2456" i="18" s="1"/>
  <c r="R2455" i="18"/>
  <c r="S2455" i="18" s="1"/>
  <c r="R2454" i="18"/>
  <c r="S2454" i="18" s="1"/>
  <c r="R2453" i="18"/>
  <c r="S2453" i="18" s="1"/>
  <c r="R2452" i="18"/>
  <c r="S2452" i="18" s="1"/>
  <c r="R2451" i="18"/>
  <c r="S2451" i="18" s="1"/>
  <c r="R2450" i="18"/>
  <c r="S2450" i="18" s="1"/>
  <c r="R2449" i="18"/>
  <c r="S2449" i="18" s="1"/>
  <c r="R2448" i="18"/>
  <c r="S2448" i="18" s="1"/>
  <c r="R2447" i="18"/>
  <c r="S2447" i="18" s="1"/>
  <c r="R2446" i="18"/>
  <c r="S2446" i="18" s="1"/>
  <c r="R2445" i="18"/>
  <c r="S2445" i="18" s="1"/>
  <c r="R2444" i="18"/>
  <c r="S2444" i="18" s="1"/>
  <c r="R2443" i="18"/>
  <c r="S2443" i="18" s="1"/>
  <c r="R2442" i="18"/>
  <c r="S2442" i="18" s="1"/>
  <c r="R2441" i="18"/>
  <c r="S2441" i="18" s="1"/>
  <c r="R2440" i="18"/>
  <c r="S2440" i="18" s="1"/>
  <c r="R2439" i="18"/>
  <c r="S2439" i="18" s="1"/>
  <c r="R2438" i="18"/>
  <c r="S2438" i="18" s="1"/>
  <c r="R2437" i="18"/>
  <c r="S2437" i="18" s="1"/>
  <c r="R2436" i="18"/>
  <c r="S2436" i="18" s="1"/>
  <c r="R2435" i="18"/>
  <c r="S2435" i="18" s="1"/>
  <c r="R2434" i="18"/>
  <c r="S2434" i="18" s="1"/>
  <c r="R2433" i="18"/>
  <c r="S2433" i="18" s="1"/>
  <c r="R2432" i="18"/>
  <c r="S2432" i="18" s="1"/>
  <c r="R2431" i="18"/>
  <c r="S2431" i="18" s="1"/>
  <c r="R2430" i="18"/>
  <c r="S2430" i="18" s="1"/>
  <c r="R2429" i="18"/>
  <c r="S2429" i="18" s="1"/>
  <c r="R2428" i="18"/>
  <c r="S2428" i="18" s="1"/>
  <c r="R2427" i="18"/>
  <c r="S2427" i="18" s="1"/>
  <c r="R2426" i="18"/>
  <c r="S2426" i="18" s="1"/>
  <c r="R2425" i="18"/>
  <c r="S2425" i="18" s="1"/>
  <c r="R2424" i="18"/>
  <c r="S2424" i="18" s="1"/>
  <c r="R2423" i="18"/>
  <c r="S2423" i="18" s="1"/>
  <c r="R2422" i="18"/>
  <c r="S2422" i="18" s="1"/>
  <c r="R2421" i="18"/>
  <c r="S2421" i="18" s="1"/>
  <c r="R2420" i="18"/>
  <c r="S2420" i="18" s="1"/>
  <c r="R2419" i="18"/>
  <c r="S2419" i="18" s="1"/>
  <c r="R2418" i="18"/>
  <c r="S2418" i="18" s="1"/>
  <c r="R2417" i="18"/>
  <c r="S2417" i="18" s="1"/>
  <c r="R2416" i="18"/>
  <c r="S2416" i="18" s="1"/>
  <c r="R2415" i="18"/>
  <c r="S2415" i="18" s="1"/>
  <c r="R2414" i="18"/>
  <c r="S2414" i="18" s="1"/>
  <c r="R2413" i="18"/>
  <c r="S2413" i="18" s="1"/>
  <c r="R2412" i="18"/>
  <c r="S2412" i="18" s="1"/>
  <c r="R2411" i="18"/>
  <c r="S2411" i="18" s="1"/>
  <c r="R2410" i="18"/>
  <c r="S2410" i="18" s="1"/>
  <c r="R2409" i="18"/>
  <c r="S2409" i="18" s="1"/>
  <c r="R2408" i="18"/>
  <c r="S2408" i="18" s="1"/>
  <c r="R2407" i="18"/>
  <c r="S2407" i="18" s="1"/>
  <c r="R2406" i="18"/>
  <c r="S2406" i="18" s="1"/>
  <c r="R2405" i="18"/>
  <c r="S2405" i="18" s="1"/>
  <c r="R2404" i="18"/>
  <c r="S2404" i="18" s="1"/>
  <c r="R2403" i="18"/>
  <c r="S2403" i="18" s="1"/>
  <c r="R2402" i="18"/>
  <c r="S2402" i="18" s="1"/>
  <c r="R2401" i="18"/>
  <c r="S2401" i="18" s="1"/>
  <c r="R2400" i="18"/>
  <c r="S2400" i="18" s="1"/>
  <c r="R2399" i="18"/>
  <c r="S2399" i="18" s="1"/>
  <c r="R2398" i="18"/>
  <c r="S2398" i="18" s="1"/>
  <c r="R2397" i="18"/>
  <c r="S2397" i="18" s="1"/>
  <c r="R2396" i="18"/>
  <c r="S2396" i="18" s="1"/>
  <c r="R2395" i="18"/>
  <c r="S2395" i="18" s="1"/>
  <c r="R2394" i="18"/>
  <c r="S2394" i="18" s="1"/>
  <c r="R2393" i="18"/>
  <c r="S2393" i="18" s="1"/>
  <c r="R2392" i="18"/>
  <c r="S2392" i="18" s="1"/>
  <c r="R2391" i="18"/>
  <c r="S2391" i="18" s="1"/>
  <c r="R2390" i="18"/>
  <c r="S2390" i="18" s="1"/>
  <c r="R2389" i="18"/>
  <c r="S2389" i="18" s="1"/>
  <c r="R2388" i="18"/>
  <c r="S2388" i="18" s="1"/>
  <c r="R2387" i="18"/>
  <c r="S2387" i="18" s="1"/>
  <c r="R2386" i="18"/>
  <c r="S2386" i="18" s="1"/>
  <c r="R2385" i="18"/>
  <c r="S2385" i="18" s="1"/>
  <c r="R2384" i="18"/>
  <c r="S2384" i="18" s="1"/>
  <c r="R2383" i="18"/>
  <c r="S2383" i="18" s="1"/>
  <c r="R2382" i="18"/>
  <c r="S2382" i="18" s="1"/>
  <c r="R2381" i="18"/>
  <c r="S2381" i="18" s="1"/>
  <c r="R2380" i="18"/>
  <c r="S2380" i="18" s="1"/>
  <c r="R2379" i="18"/>
  <c r="S2379" i="18" s="1"/>
  <c r="R2378" i="18"/>
  <c r="S2378" i="18" s="1"/>
  <c r="R2377" i="18"/>
  <c r="S2377" i="18" s="1"/>
  <c r="R2376" i="18"/>
  <c r="S2376" i="18" s="1"/>
  <c r="R2375" i="18"/>
  <c r="S2375" i="18" s="1"/>
  <c r="R2374" i="18"/>
  <c r="S2374" i="18" s="1"/>
  <c r="R2373" i="18"/>
  <c r="S2373" i="18" s="1"/>
  <c r="R2372" i="18"/>
  <c r="S2372" i="18" s="1"/>
  <c r="R2371" i="18"/>
  <c r="S2371" i="18" s="1"/>
  <c r="R2370" i="18"/>
  <c r="S2370" i="18" s="1"/>
  <c r="R2369" i="18"/>
  <c r="S2369" i="18" s="1"/>
  <c r="R2368" i="18"/>
  <c r="S2368" i="18" s="1"/>
  <c r="R2367" i="18"/>
  <c r="S2367" i="18" s="1"/>
  <c r="R2366" i="18"/>
  <c r="S2366" i="18" s="1"/>
  <c r="R2365" i="18"/>
  <c r="S2365" i="18" s="1"/>
  <c r="R2364" i="18"/>
  <c r="S2364" i="18" s="1"/>
  <c r="R2363" i="18"/>
  <c r="S2363" i="18" s="1"/>
  <c r="R2362" i="18"/>
  <c r="S2362" i="18" s="1"/>
  <c r="R2361" i="18"/>
  <c r="S2361" i="18" s="1"/>
  <c r="R2360" i="18"/>
  <c r="S2360" i="18" s="1"/>
  <c r="R2359" i="18"/>
  <c r="S2359" i="18" s="1"/>
  <c r="R2358" i="18"/>
  <c r="S2358" i="18" s="1"/>
  <c r="R2357" i="18"/>
  <c r="S2357" i="18" s="1"/>
  <c r="R2356" i="18"/>
  <c r="S2356" i="18" s="1"/>
  <c r="R2355" i="18"/>
  <c r="S2355" i="18" s="1"/>
  <c r="R2354" i="18"/>
  <c r="S2354" i="18" s="1"/>
  <c r="R2353" i="18"/>
  <c r="S2353" i="18" s="1"/>
  <c r="R2352" i="18"/>
  <c r="S2352" i="18" s="1"/>
  <c r="R2351" i="18"/>
  <c r="S2351" i="18" s="1"/>
  <c r="R2350" i="18"/>
  <c r="S2350" i="18" s="1"/>
  <c r="R2349" i="18"/>
  <c r="S2349" i="18" s="1"/>
  <c r="R2348" i="18"/>
  <c r="S2348" i="18" s="1"/>
  <c r="R2347" i="18"/>
  <c r="S2347" i="18" s="1"/>
  <c r="R2346" i="18"/>
  <c r="S2346" i="18" s="1"/>
  <c r="R2345" i="18"/>
  <c r="S2345" i="18" s="1"/>
  <c r="R2344" i="18"/>
  <c r="S2344" i="18" s="1"/>
  <c r="R2343" i="18"/>
  <c r="S2343" i="18" s="1"/>
  <c r="R2342" i="18"/>
  <c r="S2342" i="18" s="1"/>
  <c r="R2341" i="18"/>
  <c r="S2341" i="18" s="1"/>
  <c r="R2340" i="18"/>
  <c r="S2340" i="18" s="1"/>
  <c r="R2339" i="18"/>
  <c r="S2339" i="18" s="1"/>
  <c r="R2338" i="18"/>
  <c r="S2338" i="18" s="1"/>
  <c r="R2337" i="18"/>
  <c r="S2337" i="18" s="1"/>
  <c r="R2336" i="18"/>
  <c r="S2336" i="18" s="1"/>
  <c r="R2335" i="18"/>
  <c r="S2335" i="18" s="1"/>
  <c r="R2334" i="18"/>
  <c r="S2334" i="18" s="1"/>
  <c r="R2333" i="18"/>
  <c r="S2333" i="18" s="1"/>
  <c r="R2332" i="18"/>
  <c r="S2332" i="18" s="1"/>
  <c r="R2331" i="18"/>
  <c r="S2331" i="18" s="1"/>
  <c r="R2330" i="18"/>
  <c r="S2330" i="18" s="1"/>
  <c r="R2329" i="18"/>
  <c r="S2329" i="18" s="1"/>
  <c r="R2328" i="18"/>
  <c r="S2328" i="18" s="1"/>
  <c r="R2327" i="18"/>
  <c r="S2327" i="18" s="1"/>
  <c r="R2326" i="18"/>
  <c r="S2326" i="18" s="1"/>
  <c r="R2325" i="18"/>
  <c r="S2325" i="18" s="1"/>
  <c r="R2324" i="18"/>
  <c r="S2324" i="18" s="1"/>
  <c r="R2323" i="18"/>
  <c r="S2323" i="18" s="1"/>
  <c r="R2322" i="18"/>
  <c r="S2322" i="18" s="1"/>
  <c r="R2321" i="18"/>
  <c r="S2321" i="18" s="1"/>
  <c r="R2320" i="18"/>
  <c r="S2320" i="18" s="1"/>
  <c r="R2319" i="18"/>
  <c r="S2319" i="18" s="1"/>
  <c r="R2318" i="18"/>
  <c r="S2318" i="18" s="1"/>
  <c r="R2317" i="18"/>
  <c r="S2317" i="18" s="1"/>
  <c r="R2316" i="18"/>
  <c r="S2316" i="18" s="1"/>
  <c r="R2315" i="18"/>
  <c r="S2315" i="18" s="1"/>
  <c r="R2314" i="18"/>
  <c r="S2314" i="18" s="1"/>
  <c r="R2313" i="18"/>
  <c r="S2313" i="18" s="1"/>
  <c r="R2312" i="18"/>
  <c r="S2312" i="18" s="1"/>
  <c r="R2311" i="18"/>
  <c r="S2311" i="18" s="1"/>
  <c r="R2310" i="18"/>
  <c r="S2310" i="18" s="1"/>
  <c r="R2309" i="18"/>
  <c r="S2309" i="18" s="1"/>
  <c r="R2308" i="18"/>
  <c r="S2308" i="18" s="1"/>
  <c r="R2307" i="18"/>
  <c r="S2307" i="18" s="1"/>
  <c r="R2306" i="18"/>
  <c r="S2306" i="18" s="1"/>
  <c r="R2305" i="18"/>
  <c r="S2305" i="18" s="1"/>
  <c r="R2304" i="18"/>
  <c r="S2304" i="18" s="1"/>
  <c r="R2303" i="18"/>
  <c r="S2303" i="18" s="1"/>
  <c r="R2302" i="18"/>
  <c r="S2302" i="18" s="1"/>
  <c r="R2301" i="18"/>
  <c r="S2301" i="18" s="1"/>
  <c r="R2300" i="18"/>
  <c r="S2300" i="18" s="1"/>
  <c r="R2299" i="18"/>
  <c r="S2299" i="18" s="1"/>
  <c r="R2298" i="18"/>
  <c r="S2298" i="18" s="1"/>
  <c r="R2297" i="18"/>
  <c r="S2297" i="18" s="1"/>
  <c r="R2296" i="18"/>
  <c r="S2296" i="18" s="1"/>
  <c r="R2295" i="18"/>
  <c r="S2295" i="18" s="1"/>
  <c r="R2294" i="18"/>
  <c r="S2294" i="18" s="1"/>
  <c r="R2293" i="18"/>
  <c r="S2293" i="18" s="1"/>
  <c r="R2292" i="18"/>
  <c r="S2292" i="18" s="1"/>
  <c r="R2291" i="18"/>
  <c r="S2291" i="18" s="1"/>
  <c r="R2290" i="18"/>
  <c r="S2290" i="18" s="1"/>
  <c r="R2289" i="18"/>
  <c r="S2289" i="18" s="1"/>
  <c r="R2288" i="18"/>
  <c r="S2288" i="18" s="1"/>
  <c r="R2287" i="18"/>
  <c r="S2287" i="18" s="1"/>
  <c r="R2286" i="18"/>
  <c r="S2286" i="18" s="1"/>
  <c r="R2285" i="18"/>
  <c r="S2285" i="18" s="1"/>
  <c r="R2284" i="18"/>
  <c r="S2284" i="18" s="1"/>
  <c r="R2283" i="18"/>
  <c r="S2283" i="18" s="1"/>
  <c r="R2282" i="18"/>
  <c r="S2282" i="18" s="1"/>
  <c r="R2281" i="18"/>
  <c r="S2281" i="18" s="1"/>
  <c r="R2280" i="18"/>
  <c r="S2280" i="18" s="1"/>
  <c r="R2279" i="18"/>
  <c r="S2279" i="18" s="1"/>
  <c r="R2278" i="18"/>
  <c r="S2278" i="18" s="1"/>
  <c r="R2277" i="18"/>
  <c r="S2277" i="18" s="1"/>
  <c r="R2276" i="18"/>
  <c r="S2276" i="18" s="1"/>
  <c r="R2275" i="18"/>
  <c r="S2275" i="18" s="1"/>
  <c r="R2274" i="18"/>
  <c r="S2274" i="18" s="1"/>
  <c r="R2273" i="18"/>
  <c r="S2273" i="18" s="1"/>
  <c r="R2272" i="18"/>
  <c r="S2272" i="18" s="1"/>
  <c r="R2271" i="18"/>
  <c r="S2271" i="18" s="1"/>
  <c r="R2270" i="18"/>
  <c r="S2270" i="18" s="1"/>
  <c r="R2269" i="18"/>
  <c r="S2269" i="18" s="1"/>
  <c r="R2268" i="18"/>
  <c r="S2268" i="18" s="1"/>
  <c r="R2267" i="18"/>
  <c r="S2267" i="18" s="1"/>
  <c r="R2266" i="18"/>
  <c r="S2266" i="18" s="1"/>
  <c r="R2265" i="18"/>
  <c r="S2265" i="18" s="1"/>
  <c r="R2264" i="18"/>
  <c r="S2264" i="18" s="1"/>
  <c r="R2263" i="18"/>
  <c r="S2263" i="18" s="1"/>
  <c r="R2262" i="18"/>
  <c r="S2262" i="18" s="1"/>
  <c r="R2261" i="18"/>
  <c r="S2261" i="18" s="1"/>
  <c r="R2260" i="18"/>
  <c r="S2260" i="18" s="1"/>
  <c r="R2259" i="18"/>
  <c r="S2259" i="18" s="1"/>
  <c r="R2258" i="18"/>
  <c r="S2258" i="18" s="1"/>
  <c r="R2257" i="18"/>
  <c r="S2257" i="18" s="1"/>
  <c r="R2256" i="18"/>
  <c r="S2256" i="18" s="1"/>
  <c r="R2255" i="18"/>
  <c r="S2255" i="18" s="1"/>
  <c r="R2254" i="18"/>
  <c r="S2254" i="18" s="1"/>
  <c r="R2253" i="18"/>
  <c r="S2253" i="18" s="1"/>
  <c r="R2252" i="18"/>
  <c r="S2252" i="18" s="1"/>
  <c r="R2251" i="18"/>
  <c r="S2251" i="18" s="1"/>
  <c r="R2250" i="18"/>
  <c r="S2250" i="18" s="1"/>
  <c r="R2249" i="18"/>
  <c r="S2249" i="18" s="1"/>
  <c r="R2248" i="18"/>
  <c r="S2248" i="18" s="1"/>
  <c r="R2247" i="18"/>
  <c r="S2247" i="18" s="1"/>
  <c r="R2246" i="18"/>
  <c r="S2246" i="18" s="1"/>
  <c r="R2245" i="18"/>
  <c r="S2245" i="18" s="1"/>
  <c r="R2244" i="18"/>
  <c r="S2244" i="18" s="1"/>
  <c r="R2243" i="18"/>
  <c r="S2243" i="18" s="1"/>
  <c r="R2242" i="18"/>
  <c r="S2242" i="18" s="1"/>
  <c r="R2241" i="18"/>
  <c r="S2241" i="18" s="1"/>
  <c r="R2240" i="18"/>
  <c r="S2240" i="18" s="1"/>
  <c r="R2239" i="18"/>
  <c r="S2239" i="18" s="1"/>
  <c r="R2238" i="18"/>
  <c r="S2238" i="18" s="1"/>
  <c r="R2237" i="18"/>
  <c r="S2237" i="18" s="1"/>
  <c r="R2236" i="18"/>
  <c r="S2236" i="18" s="1"/>
  <c r="R2235" i="18"/>
  <c r="S2235" i="18" s="1"/>
  <c r="R2234" i="18"/>
  <c r="S2234" i="18" s="1"/>
  <c r="R2233" i="18"/>
  <c r="S2233" i="18" s="1"/>
  <c r="R2232" i="18"/>
  <c r="S2232" i="18" s="1"/>
  <c r="R2231" i="18"/>
  <c r="S2231" i="18" s="1"/>
  <c r="R2230" i="18"/>
  <c r="S2230" i="18" s="1"/>
  <c r="R2229" i="18"/>
  <c r="S2229" i="18" s="1"/>
  <c r="R2228" i="18"/>
  <c r="S2228" i="18" s="1"/>
  <c r="R2227" i="18"/>
  <c r="S2227" i="18" s="1"/>
  <c r="R2226" i="18"/>
  <c r="S2226" i="18" s="1"/>
  <c r="R2225" i="18"/>
  <c r="S2225" i="18" s="1"/>
  <c r="R2224" i="18"/>
  <c r="S2224" i="18" s="1"/>
  <c r="R2223" i="18"/>
  <c r="S2223" i="18" s="1"/>
  <c r="R2222" i="18"/>
  <c r="S2222" i="18" s="1"/>
  <c r="R2221" i="18"/>
  <c r="S2221" i="18" s="1"/>
  <c r="R2220" i="18"/>
  <c r="S2220" i="18" s="1"/>
  <c r="R2219" i="18"/>
  <c r="S2219" i="18" s="1"/>
  <c r="R2218" i="18"/>
  <c r="S2218" i="18" s="1"/>
  <c r="R2217" i="18"/>
  <c r="S2217" i="18" s="1"/>
  <c r="R2216" i="18"/>
  <c r="S2216" i="18" s="1"/>
  <c r="R2215" i="18"/>
  <c r="S2215" i="18" s="1"/>
  <c r="R2214" i="18"/>
  <c r="S2214" i="18" s="1"/>
  <c r="R2213" i="18"/>
  <c r="S2213" i="18" s="1"/>
  <c r="R2212" i="18"/>
  <c r="S2212" i="18" s="1"/>
  <c r="R2211" i="18"/>
  <c r="S2211" i="18" s="1"/>
  <c r="R2210" i="18"/>
  <c r="S2210" i="18" s="1"/>
  <c r="R2209" i="18"/>
  <c r="S2209" i="18" s="1"/>
  <c r="R2208" i="18"/>
  <c r="S2208" i="18" s="1"/>
  <c r="R2207" i="18"/>
  <c r="S2207" i="18" s="1"/>
  <c r="R2206" i="18"/>
  <c r="S2206" i="18" s="1"/>
  <c r="R2205" i="18"/>
  <c r="S2205" i="18" s="1"/>
  <c r="R2204" i="18"/>
  <c r="S2204" i="18" s="1"/>
  <c r="R2203" i="18"/>
  <c r="S2203" i="18" s="1"/>
  <c r="R2202" i="18"/>
  <c r="S2202" i="18" s="1"/>
  <c r="R2201" i="18"/>
  <c r="S2201" i="18" s="1"/>
  <c r="R2200" i="18"/>
  <c r="S2200" i="18" s="1"/>
  <c r="R2199" i="18"/>
  <c r="S2199" i="18" s="1"/>
  <c r="R2198" i="18"/>
  <c r="S2198" i="18" s="1"/>
  <c r="R2197" i="18"/>
  <c r="S2197" i="18" s="1"/>
  <c r="R2196" i="18"/>
  <c r="S2196" i="18" s="1"/>
  <c r="R2195" i="18"/>
  <c r="S2195" i="18" s="1"/>
  <c r="R2194" i="18"/>
  <c r="S2194" i="18" s="1"/>
  <c r="R2193" i="18"/>
  <c r="S2193" i="18" s="1"/>
  <c r="R2192" i="18"/>
  <c r="S2192" i="18" s="1"/>
  <c r="R2191" i="18"/>
  <c r="S2191" i="18" s="1"/>
  <c r="R2190" i="18"/>
  <c r="S2190" i="18" s="1"/>
  <c r="R2189" i="18"/>
  <c r="S2189" i="18" s="1"/>
  <c r="R2188" i="18"/>
  <c r="S2188" i="18" s="1"/>
  <c r="R2187" i="18"/>
  <c r="S2187" i="18" s="1"/>
  <c r="R2186" i="18"/>
  <c r="S2186" i="18" s="1"/>
  <c r="R2185" i="18"/>
  <c r="S2185" i="18" s="1"/>
  <c r="R2184" i="18"/>
  <c r="S2184" i="18" s="1"/>
  <c r="R2183" i="18"/>
  <c r="S2183" i="18" s="1"/>
  <c r="R2182" i="18"/>
  <c r="S2182" i="18" s="1"/>
  <c r="R2181" i="18"/>
  <c r="S2181" i="18" s="1"/>
  <c r="R2180" i="18"/>
  <c r="S2180" i="18" s="1"/>
  <c r="R2179" i="18"/>
  <c r="S2179" i="18" s="1"/>
  <c r="R2178" i="18"/>
  <c r="S2178" i="18" s="1"/>
  <c r="R2177" i="18"/>
  <c r="S2177" i="18" s="1"/>
  <c r="R2176" i="18"/>
  <c r="S2176" i="18" s="1"/>
  <c r="R2175" i="18"/>
  <c r="S2175" i="18" s="1"/>
  <c r="R2174" i="18"/>
  <c r="S2174" i="18" s="1"/>
  <c r="R2173" i="18"/>
  <c r="S2173" i="18" s="1"/>
  <c r="R2172" i="18"/>
  <c r="S2172" i="18" s="1"/>
  <c r="R2171" i="18"/>
  <c r="S2171" i="18" s="1"/>
  <c r="R2170" i="18"/>
  <c r="S2170" i="18" s="1"/>
  <c r="R2169" i="18"/>
  <c r="S2169" i="18" s="1"/>
  <c r="R2168" i="18"/>
  <c r="S2168" i="18" s="1"/>
  <c r="R2167" i="18"/>
  <c r="S2167" i="18" s="1"/>
  <c r="R2166" i="18"/>
  <c r="S2166" i="18" s="1"/>
  <c r="R2165" i="18"/>
  <c r="S2165" i="18" s="1"/>
  <c r="R2164" i="18"/>
  <c r="S2164" i="18" s="1"/>
  <c r="R2163" i="18"/>
  <c r="S2163" i="18" s="1"/>
  <c r="R2162" i="18"/>
  <c r="S2162" i="18" s="1"/>
  <c r="R2161" i="18"/>
  <c r="S2161" i="18" s="1"/>
  <c r="R2160" i="18"/>
  <c r="S2160" i="18" s="1"/>
  <c r="R2159" i="18"/>
  <c r="S2159" i="18" s="1"/>
  <c r="R2158" i="18"/>
  <c r="S2158" i="18" s="1"/>
  <c r="R2157" i="18"/>
  <c r="S2157" i="18" s="1"/>
  <c r="R2156" i="18"/>
  <c r="S2156" i="18" s="1"/>
  <c r="R2155" i="18"/>
  <c r="S2155" i="18" s="1"/>
  <c r="R2154" i="18"/>
  <c r="S2154" i="18" s="1"/>
  <c r="R2153" i="18"/>
  <c r="S2153" i="18" s="1"/>
  <c r="R2152" i="18"/>
  <c r="S2152" i="18" s="1"/>
  <c r="R2151" i="18"/>
  <c r="S2151" i="18" s="1"/>
  <c r="R2150" i="18"/>
  <c r="S2150" i="18" s="1"/>
  <c r="R2149" i="18"/>
  <c r="S2149" i="18" s="1"/>
  <c r="R2148" i="18"/>
  <c r="S2148" i="18" s="1"/>
  <c r="R2147" i="18"/>
  <c r="S2147" i="18" s="1"/>
  <c r="R2146" i="18"/>
  <c r="S2146" i="18" s="1"/>
  <c r="R2145" i="18"/>
  <c r="S2145" i="18" s="1"/>
  <c r="R2144" i="18"/>
  <c r="S2144" i="18" s="1"/>
  <c r="R2143" i="18"/>
  <c r="S2143" i="18" s="1"/>
  <c r="R2142" i="18"/>
  <c r="S2142" i="18" s="1"/>
  <c r="R2141" i="18"/>
  <c r="S2141" i="18" s="1"/>
  <c r="R2140" i="18"/>
  <c r="S2140" i="18" s="1"/>
  <c r="R2139" i="18"/>
  <c r="S2139" i="18" s="1"/>
  <c r="R2138" i="18"/>
  <c r="S2138" i="18" s="1"/>
  <c r="R2137" i="18"/>
  <c r="S2137" i="18" s="1"/>
  <c r="R2136" i="18"/>
  <c r="S2136" i="18" s="1"/>
  <c r="R2135" i="18"/>
  <c r="S2135" i="18" s="1"/>
  <c r="R2134" i="18"/>
  <c r="S2134" i="18" s="1"/>
  <c r="R2133" i="18"/>
  <c r="S2133" i="18" s="1"/>
  <c r="R2132" i="18"/>
  <c r="S2132" i="18" s="1"/>
  <c r="R2131" i="18"/>
  <c r="S2131" i="18" s="1"/>
  <c r="R2130" i="18"/>
  <c r="S2130" i="18" s="1"/>
  <c r="R2129" i="18"/>
  <c r="S2129" i="18" s="1"/>
  <c r="R2128" i="18"/>
  <c r="S2128" i="18" s="1"/>
  <c r="R2127" i="18"/>
  <c r="S2127" i="18" s="1"/>
  <c r="R2126" i="18"/>
  <c r="S2126" i="18" s="1"/>
  <c r="R2125" i="18"/>
  <c r="S2125" i="18" s="1"/>
  <c r="R2124" i="18"/>
  <c r="S2124" i="18" s="1"/>
  <c r="R2123" i="18"/>
  <c r="S2123" i="18" s="1"/>
  <c r="R2122" i="18"/>
  <c r="S2122" i="18" s="1"/>
  <c r="R2121" i="18"/>
  <c r="S2121" i="18" s="1"/>
  <c r="R2120" i="18"/>
  <c r="S2120" i="18" s="1"/>
  <c r="R2119" i="18"/>
  <c r="S2119" i="18" s="1"/>
  <c r="R2118" i="18"/>
  <c r="S2118" i="18" s="1"/>
  <c r="R2117" i="18"/>
  <c r="S2117" i="18" s="1"/>
  <c r="R2116" i="18"/>
  <c r="S2116" i="18" s="1"/>
  <c r="R2115" i="18"/>
  <c r="S2115" i="18" s="1"/>
  <c r="R2114" i="18"/>
  <c r="S2114" i="18" s="1"/>
  <c r="R2113" i="18"/>
  <c r="S2113" i="18" s="1"/>
  <c r="R2112" i="18"/>
  <c r="S2112" i="18" s="1"/>
  <c r="R2111" i="18"/>
  <c r="S2111" i="18" s="1"/>
  <c r="R2110" i="18"/>
  <c r="S2110" i="18" s="1"/>
  <c r="R2109" i="18"/>
  <c r="S2109" i="18" s="1"/>
  <c r="R2108" i="18"/>
  <c r="S2108" i="18" s="1"/>
  <c r="R2107" i="18"/>
  <c r="S2107" i="18" s="1"/>
  <c r="R2106" i="18"/>
  <c r="S2106" i="18" s="1"/>
  <c r="R2105" i="18"/>
  <c r="S2105" i="18" s="1"/>
  <c r="R2104" i="18"/>
  <c r="S2104" i="18" s="1"/>
  <c r="R2103" i="18"/>
  <c r="S2103" i="18" s="1"/>
  <c r="R2102" i="18"/>
  <c r="S2102" i="18" s="1"/>
  <c r="R2101" i="18"/>
  <c r="S2101" i="18" s="1"/>
  <c r="R2100" i="18"/>
  <c r="S2100" i="18" s="1"/>
  <c r="R2099" i="18"/>
  <c r="S2099" i="18" s="1"/>
  <c r="R2098" i="18"/>
  <c r="S2098" i="18" s="1"/>
  <c r="R2097" i="18"/>
  <c r="S2097" i="18" s="1"/>
  <c r="R2096" i="18"/>
  <c r="S2096" i="18" s="1"/>
  <c r="R2095" i="18"/>
  <c r="S2095" i="18" s="1"/>
  <c r="R2094" i="18"/>
  <c r="S2094" i="18" s="1"/>
  <c r="R2093" i="18"/>
  <c r="S2093" i="18" s="1"/>
  <c r="R2092" i="18"/>
  <c r="S2092" i="18" s="1"/>
  <c r="R2091" i="18"/>
  <c r="S2091" i="18" s="1"/>
  <c r="R2090" i="18"/>
  <c r="S2090" i="18" s="1"/>
  <c r="R2089" i="18"/>
  <c r="S2089" i="18" s="1"/>
  <c r="R2088" i="18"/>
  <c r="S2088" i="18" s="1"/>
  <c r="R2087" i="18"/>
  <c r="S2087" i="18" s="1"/>
  <c r="R2086" i="18"/>
  <c r="S2086" i="18" s="1"/>
  <c r="R2085" i="18"/>
  <c r="S2085" i="18" s="1"/>
  <c r="R2084" i="18"/>
  <c r="S2084" i="18" s="1"/>
  <c r="R2083" i="18"/>
  <c r="S2083" i="18" s="1"/>
  <c r="R2082" i="18"/>
  <c r="S2082" i="18" s="1"/>
  <c r="R2081" i="18"/>
  <c r="S2081" i="18" s="1"/>
  <c r="R2080" i="18"/>
  <c r="S2080" i="18" s="1"/>
  <c r="R2079" i="18"/>
  <c r="S2079" i="18" s="1"/>
  <c r="R2078" i="18"/>
  <c r="S2078" i="18" s="1"/>
  <c r="R2077" i="18"/>
  <c r="S2077" i="18" s="1"/>
  <c r="R2076" i="18"/>
  <c r="S2076" i="18" s="1"/>
  <c r="R2075" i="18"/>
  <c r="S2075" i="18" s="1"/>
  <c r="R2074" i="18"/>
  <c r="S2074" i="18" s="1"/>
  <c r="R2073" i="18"/>
  <c r="S2073" i="18" s="1"/>
  <c r="R2072" i="18"/>
  <c r="S2072" i="18" s="1"/>
  <c r="R2071" i="18"/>
  <c r="S2071" i="18" s="1"/>
  <c r="R2070" i="18"/>
  <c r="S2070" i="18" s="1"/>
  <c r="R2069" i="18"/>
  <c r="S2069" i="18" s="1"/>
  <c r="R2068" i="18"/>
  <c r="S2068" i="18" s="1"/>
  <c r="R2067" i="18"/>
  <c r="S2067" i="18" s="1"/>
  <c r="R2066" i="18"/>
  <c r="S2066" i="18" s="1"/>
  <c r="R2065" i="18"/>
  <c r="S2065" i="18" s="1"/>
  <c r="R2064" i="18"/>
  <c r="S2064" i="18" s="1"/>
  <c r="R2063" i="18"/>
  <c r="S2063" i="18" s="1"/>
  <c r="R2062" i="18"/>
  <c r="S2062" i="18" s="1"/>
  <c r="R2061" i="18"/>
  <c r="S2061" i="18" s="1"/>
  <c r="R2060" i="18"/>
  <c r="S2060" i="18" s="1"/>
  <c r="R2059" i="18"/>
  <c r="S2059" i="18" s="1"/>
  <c r="R2058" i="18"/>
  <c r="S2058" i="18" s="1"/>
  <c r="R2057" i="18"/>
  <c r="S2057" i="18" s="1"/>
  <c r="R2056" i="18"/>
  <c r="S2056" i="18" s="1"/>
  <c r="R2055" i="18"/>
  <c r="S2055" i="18" s="1"/>
  <c r="R2054" i="18"/>
  <c r="S2054" i="18" s="1"/>
  <c r="R2053" i="18"/>
  <c r="S2053" i="18" s="1"/>
  <c r="R2052" i="18"/>
  <c r="S2052" i="18" s="1"/>
  <c r="R2051" i="18"/>
  <c r="S2051" i="18" s="1"/>
  <c r="R2050" i="18"/>
  <c r="S2050" i="18" s="1"/>
  <c r="R2049" i="18"/>
  <c r="S2049" i="18" s="1"/>
  <c r="R2048" i="18"/>
  <c r="S2048" i="18" s="1"/>
  <c r="R2047" i="18"/>
  <c r="S2047" i="18" s="1"/>
  <c r="R2046" i="18"/>
  <c r="S2046" i="18" s="1"/>
  <c r="R2045" i="18"/>
  <c r="S2045" i="18" s="1"/>
  <c r="R2044" i="18"/>
  <c r="S2044" i="18" s="1"/>
  <c r="R2043" i="18"/>
  <c r="S2043" i="18" s="1"/>
  <c r="R2042" i="18"/>
  <c r="S2042" i="18" s="1"/>
  <c r="R2041" i="18"/>
  <c r="S2041" i="18" s="1"/>
  <c r="R2040" i="18"/>
  <c r="S2040" i="18" s="1"/>
  <c r="R2039" i="18"/>
  <c r="S2039" i="18" s="1"/>
  <c r="R2038" i="18"/>
  <c r="S2038" i="18" s="1"/>
  <c r="R2037" i="18"/>
  <c r="S2037" i="18" s="1"/>
  <c r="R2036" i="18"/>
  <c r="S2036" i="18" s="1"/>
  <c r="R2035" i="18"/>
  <c r="S2035" i="18" s="1"/>
  <c r="R2034" i="18"/>
  <c r="S2034" i="18" s="1"/>
  <c r="R2033" i="18"/>
  <c r="S2033" i="18" s="1"/>
  <c r="R2032" i="18"/>
  <c r="S2032" i="18" s="1"/>
  <c r="R2031" i="18"/>
  <c r="S2031" i="18" s="1"/>
  <c r="R2030" i="18"/>
  <c r="S2030" i="18" s="1"/>
  <c r="R2029" i="18"/>
  <c r="S2029" i="18" s="1"/>
  <c r="R2028" i="18"/>
  <c r="S2028" i="18" s="1"/>
  <c r="R2027" i="18"/>
  <c r="S2027" i="18" s="1"/>
  <c r="R2026" i="18"/>
  <c r="S2026" i="18" s="1"/>
  <c r="R2025" i="18"/>
  <c r="S2025" i="18" s="1"/>
  <c r="R2024" i="18"/>
  <c r="S2024" i="18" s="1"/>
  <c r="R2023" i="18"/>
  <c r="S2023" i="18" s="1"/>
  <c r="R2022" i="18"/>
  <c r="S2022" i="18" s="1"/>
  <c r="R2021" i="18"/>
  <c r="S2021" i="18" s="1"/>
  <c r="R2020" i="18"/>
  <c r="S2020" i="18" s="1"/>
  <c r="R2019" i="18"/>
  <c r="S2019" i="18" s="1"/>
  <c r="R2018" i="18"/>
  <c r="S2018" i="18" s="1"/>
  <c r="R2017" i="18"/>
  <c r="S2017" i="18" s="1"/>
  <c r="R2016" i="18"/>
  <c r="S2016" i="18" s="1"/>
  <c r="R2015" i="18"/>
  <c r="S2015" i="18" s="1"/>
  <c r="R2014" i="18"/>
  <c r="S2014" i="18" s="1"/>
  <c r="R2013" i="18"/>
  <c r="S2013" i="18" s="1"/>
  <c r="R2012" i="18"/>
  <c r="S2012" i="18" s="1"/>
  <c r="R2011" i="18"/>
  <c r="S2011" i="18" s="1"/>
  <c r="R2010" i="18"/>
  <c r="S2010" i="18" s="1"/>
  <c r="R2009" i="18"/>
  <c r="S2009" i="18" s="1"/>
  <c r="R2008" i="18"/>
  <c r="S2008" i="18" s="1"/>
  <c r="R2007" i="18"/>
  <c r="S2007" i="18" s="1"/>
  <c r="R2006" i="18"/>
  <c r="S2006" i="18" s="1"/>
  <c r="R2005" i="18"/>
  <c r="S2005" i="18" s="1"/>
  <c r="R2004" i="18"/>
  <c r="S2004" i="18" s="1"/>
  <c r="R2003" i="18"/>
  <c r="S2003" i="18" s="1"/>
  <c r="R2002" i="18"/>
  <c r="S2002" i="18" s="1"/>
  <c r="R2001" i="18"/>
  <c r="S2001" i="18" s="1"/>
  <c r="R2000" i="18"/>
  <c r="S2000" i="18" s="1"/>
  <c r="R1999" i="18"/>
  <c r="S1999" i="18" s="1"/>
  <c r="R1998" i="18"/>
  <c r="S1998" i="18" s="1"/>
  <c r="R1997" i="18"/>
  <c r="S1997" i="18" s="1"/>
  <c r="R1996" i="18"/>
  <c r="S1996" i="18" s="1"/>
  <c r="R1995" i="18"/>
  <c r="S1995" i="18" s="1"/>
  <c r="R1994" i="18"/>
  <c r="S1994" i="18" s="1"/>
  <c r="R1993" i="18"/>
  <c r="S1993" i="18" s="1"/>
  <c r="R1992" i="18"/>
  <c r="S1992" i="18" s="1"/>
  <c r="R1991" i="18"/>
  <c r="S1991" i="18" s="1"/>
  <c r="R1990" i="18"/>
  <c r="S1990" i="18" s="1"/>
  <c r="R1989" i="18"/>
  <c r="S1989" i="18" s="1"/>
  <c r="R1988" i="18"/>
  <c r="S1988" i="18" s="1"/>
  <c r="R1987" i="18"/>
  <c r="S1987" i="18" s="1"/>
  <c r="R1986" i="18"/>
  <c r="S1986" i="18" s="1"/>
  <c r="R1985" i="18"/>
  <c r="S1985" i="18" s="1"/>
  <c r="R1984" i="18"/>
  <c r="S1984" i="18" s="1"/>
  <c r="R1983" i="18"/>
  <c r="S1983" i="18" s="1"/>
  <c r="R1982" i="18"/>
  <c r="S1982" i="18" s="1"/>
  <c r="R1981" i="18"/>
  <c r="S1981" i="18" s="1"/>
  <c r="R1980" i="18"/>
  <c r="S1980" i="18" s="1"/>
  <c r="R1979" i="18"/>
  <c r="S1979" i="18" s="1"/>
  <c r="R1978" i="18"/>
  <c r="S1978" i="18" s="1"/>
  <c r="R1977" i="18"/>
  <c r="S1977" i="18" s="1"/>
  <c r="R1976" i="18"/>
  <c r="S1976" i="18" s="1"/>
  <c r="R1975" i="18"/>
  <c r="S1975" i="18" s="1"/>
  <c r="R1974" i="18"/>
  <c r="S1974" i="18" s="1"/>
  <c r="R1973" i="18"/>
  <c r="S1973" i="18" s="1"/>
  <c r="R1972" i="18"/>
  <c r="S1972" i="18" s="1"/>
  <c r="R1971" i="18"/>
  <c r="S1971" i="18" s="1"/>
  <c r="R1970" i="18"/>
  <c r="S1970" i="18" s="1"/>
  <c r="R1969" i="18"/>
  <c r="S1969" i="18" s="1"/>
  <c r="R1968" i="18"/>
  <c r="S1968" i="18" s="1"/>
  <c r="R1967" i="18"/>
  <c r="S1967" i="18" s="1"/>
  <c r="R1966" i="18"/>
  <c r="S1966" i="18" s="1"/>
  <c r="R1965" i="18"/>
  <c r="S1965" i="18" s="1"/>
  <c r="R1964" i="18"/>
  <c r="S1964" i="18" s="1"/>
  <c r="R1963" i="18"/>
  <c r="S1963" i="18" s="1"/>
  <c r="R1962" i="18"/>
  <c r="S1962" i="18" s="1"/>
  <c r="R1961" i="18"/>
  <c r="S1961" i="18" s="1"/>
  <c r="R1960" i="18"/>
  <c r="S1960" i="18" s="1"/>
  <c r="R1959" i="18"/>
  <c r="S1959" i="18" s="1"/>
  <c r="R1958" i="18"/>
  <c r="S1958" i="18" s="1"/>
  <c r="R1957" i="18"/>
  <c r="S1957" i="18" s="1"/>
  <c r="R1956" i="18"/>
  <c r="S1956" i="18" s="1"/>
  <c r="R1955" i="18"/>
  <c r="S1955" i="18" s="1"/>
  <c r="R1954" i="18"/>
  <c r="S1954" i="18" s="1"/>
  <c r="R1953" i="18"/>
  <c r="S1953" i="18" s="1"/>
  <c r="R1952" i="18"/>
  <c r="S1952" i="18" s="1"/>
  <c r="R1951" i="18"/>
  <c r="S1951" i="18" s="1"/>
  <c r="R1950" i="18"/>
  <c r="S1950" i="18" s="1"/>
  <c r="R1949" i="18"/>
  <c r="S1949" i="18" s="1"/>
  <c r="R1948" i="18"/>
  <c r="S1948" i="18" s="1"/>
  <c r="R1947" i="18"/>
  <c r="S1947" i="18" s="1"/>
  <c r="R1946" i="18"/>
  <c r="S1946" i="18" s="1"/>
  <c r="R1945" i="18"/>
  <c r="S1945" i="18" s="1"/>
  <c r="R1944" i="18"/>
  <c r="S1944" i="18" s="1"/>
  <c r="R1943" i="18"/>
  <c r="S1943" i="18" s="1"/>
  <c r="R1942" i="18"/>
  <c r="S1942" i="18" s="1"/>
  <c r="R1941" i="18"/>
  <c r="S1941" i="18" s="1"/>
  <c r="R1940" i="18"/>
  <c r="S1940" i="18" s="1"/>
  <c r="R1939" i="18"/>
  <c r="S1939" i="18" s="1"/>
  <c r="R1938" i="18"/>
  <c r="S1938" i="18" s="1"/>
  <c r="R1937" i="18"/>
  <c r="S1937" i="18" s="1"/>
  <c r="R1936" i="18"/>
  <c r="S1936" i="18" s="1"/>
  <c r="R1935" i="18"/>
  <c r="S1935" i="18" s="1"/>
  <c r="R1934" i="18"/>
  <c r="S1934" i="18" s="1"/>
  <c r="R1933" i="18"/>
  <c r="S1933" i="18" s="1"/>
  <c r="R1932" i="18"/>
  <c r="S1932" i="18" s="1"/>
  <c r="R1931" i="18"/>
  <c r="S1931" i="18" s="1"/>
  <c r="R1930" i="18"/>
  <c r="S1930" i="18" s="1"/>
  <c r="R1929" i="18"/>
  <c r="S1929" i="18" s="1"/>
  <c r="R1928" i="18"/>
  <c r="S1928" i="18" s="1"/>
  <c r="R1927" i="18"/>
  <c r="S1927" i="18" s="1"/>
  <c r="R1926" i="18"/>
  <c r="S1926" i="18" s="1"/>
  <c r="R1925" i="18"/>
  <c r="S1925" i="18" s="1"/>
  <c r="R1924" i="18"/>
  <c r="S1924" i="18" s="1"/>
  <c r="R1923" i="18"/>
  <c r="S1923" i="18" s="1"/>
  <c r="R1922" i="18"/>
  <c r="S1922" i="18" s="1"/>
  <c r="R1921" i="18"/>
  <c r="S1921" i="18" s="1"/>
  <c r="R1920" i="18"/>
  <c r="S1920" i="18" s="1"/>
  <c r="R1919" i="18"/>
  <c r="S1919" i="18" s="1"/>
  <c r="R1918" i="18"/>
  <c r="S1918" i="18" s="1"/>
  <c r="R1917" i="18"/>
  <c r="S1917" i="18" s="1"/>
  <c r="R1916" i="18"/>
  <c r="S1916" i="18" s="1"/>
  <c r="R1915" i="18"/>
  <c r="S1915" i="18" s="1"/>
  <c r="R1914" i="18"/>
  <c r="S1914" i="18" s="1"/>
  <c r="R1913" i="18"/>
  <c r="S1913" i="18" s="1"/>
  <c r="R1912" i="18"/>
  <c r="S1912" i="18" s="1"/>
  <c r="R1911" i="18"/>
  <c r="S1911" i="18" s="1"/>
  <c r="R1910" i="18"/>
  <c r="S1910" i="18" s="1"/>
  <c r="R1909" i="18"/>
  <c r="S1909" i="18" s="1"/>
  <c r="R1908" i="18"/>
  <c r="S1908" i="18" s="1"/>
  <c r="R1907" i="18"/>
  <c r="S1907" i="18" s="1"/>
  <c r="R1906" i="18"/>
  <c r="S1906" i="18" s="1"/>
  <c r="R1905" i="18"/>
  <c r="S1905" i="18" s="1"/>
  <c r="R1904" i="18"/>
  <c r="S1904" i="18" s="1"/>
  <c r="R1903" i="18"/>
  <c r="S1903" i="18" s="1"/>
  <c r="R1902" i="18"/>
  <c r="S1902" i="18" s="1"/>
  <c r="R1901" i="18"/>
  <c r="S1901" i="18" s="1"/>
  <c r="R1900" i="18"/>
  <c r="S1900" i="18" s="1"/>
  <c r="R1899" i="18"/>
  <c r="S1899" i="18" s="1"/>
  <c r="R1898" i="18"/>
  <c r="S1898" i="18" s="1"/>
  <c r="R1897" i="18"/>
  <c r="S1897" i="18" s="1"/>
  <c r="R1896" i="18"/>
  <c r="S1896" i="18" s="1"/>
  <c r="R1895" i="18"/>
  <c r="S1895" i="18" s="1"/>
  <c r="R1894" i="18"/>
  <c r="S1894" i="18" s="1"/>
  <c r="R1893" i="18"/>
  <c r="S1893" i="18" s="1"/>
  <c r="R1892" i="18"/>
  <c r="S1892" i="18" s="1"/>
  <c r="R1891" i="18"/>
  <c r="S1891" i="18" s="1"/>
  <c r="R1890" i="18"/>
  <c r="S1890" i="18" s="1"/>
  <c r="R1889" i="18"/>
  <c r="S1889" i="18" s="1"/>
  <c r="R1888" i="18"/>
  <c r="S1888" i="18" s="1"/>
  <c r="R1887" i="18"/>
  <c r="S1887" i="18" s="1"/>
  <c r="R1886" i="18"/>
  <c r="S1886" i="18" s="1"/>
  <c r="R1885" i="18"/>
  <c r="S1885" i="18" s="1"/>
  <c r="R1884" i="18"/>
  <c r="S1884" i="18" s="1"/>
  <c r="R1883" i="18"/>
  <c r="S1883" i="18" s="1"/>
  <c r="R1882" i="18"/>
  <c r="S1882" i="18" s="1"/>
  <c r="R1881" i="18"/>
  <c r="S1881" i="18" s="1"/>
  <c r="R1880" i="18"/>
  <c r="S1880" i="18" s="1"/>
  <c r="R1879" i="18"/>
  <c r="S1879" i="18" s="1"/>
  <c r="R1878" i="18"/>
  <c r="S1878" i="18" s="1"/>
  <c r="R1877" i="18"/>
  <c r="S1877" i="18" s="1"/>
  <c r="R1876" i="18"/>
  <c r="S1876" i="18" s="1"/>
  <c r="R1875" i="18"/>
  <c r="S1875" i="18" s="1"/>
  <c r="R1874" i="18"/>
  <c r="S1874" i="18" s="1"/>
  <c r="R1873" i="18"/>
  <c r="S1873" i="18" s="1"/>
  <c r="R1872" i="18"/>
  <c r="S1872" i="18" s="1"/>
  <c r="R1871" i="18"/>
  <c r="S1871" i="18" s="1"/>
  <c r="R1870" i="18"/>
  <c r="S1870" i="18" s="1"/>
  <c r="R1869" i="18"/>
  <c r="S1869" i="18" s="1"/>
  <c r="R1868" i="18"/>
  <c r="S1868" i="18" s="1"/>
  <c r="R1867" i="18"/>
  <c r="S1867" i="18" s="1"/>
  <c r="R1866" i="18"/>
  <c r="S1866" i="18" s="1"/>
  <c r="R1865" i="18"/>
  <c r="S1865" i="18" s="1"/>
  <c r="R1864" i="18"/>
  <c r="S1864" i="18" s="1"/>
  <c r="R1863" i="18"/>
  <c r="S1863" i="18" s="1"/>
  <c r="R1862" i="18"/>
  <c r="S1862" i="18" s="1"/>
  <c r="R1861" i="18"/>
  <c r="S1861" i="18" s="1"/>
  <c r="R1860" i="18"/>
  <c r="S1860" i="18" s="1"/>
  <c r="R1859" i="18"/>
  <c r="S1859" i="18" s="1"/>
  <c r="R1858" i="18"/>
  <c r="S1858" i="18" s="1"/>
  <c r="R1857" i="18"/>
  <c r="S1857" i="18" s="1"/>
  <c r="R1856" i="18"/>
  <c r="S1856" i="18" s="1"/>
  <c r="R1855" i="18"/>
  <c r="S1855" i="18" s="1"/>
  <c r="R1854" i="18"/>
  <c r="S1854" i="18" s="1"/>
  <c r="R1853" i="18"/>
  <c r="S1853" i="18" s="1"/>
  <c r="R1852" i="18"/>
  <c r="S1852" i="18" s="1"/>
  <c r="R1851" i="18"/>
  <c r="S1851" i="18" s="1"/>
  <c r="R1850" i="18"/>
  <c r="S1850" i="18" s="1"/>
  <c r="R1849" i="18"/>
  <c r="S1849" i="18" s="1"/>
  <c r="R1848" i="18"/>
  <c r="S1848" i="18" s="1"/>
  <c r="R1847" i="18"/>
  <c r="S1847" i="18" s="1"/>
  <c r="R1846" i="18"/>
  <c r="S1846" i="18" s="1"/>
  <c r="R1845" i="18"/>
  <c r="S1845" i="18" s="1"/>
  <c r="R1844" i="18"/>
  <c r="S1844" i="18" s="1"/>
  <c r="R1843" i="18"/>
  <c r="S1843" i="18" s="1"/>
  <c r="R1842" i="18"/>
  <c r="S1842" i="18" s="1"/>
  <c r="R1841" i="18"/>
  <c r="S1841" i="18" s="1"/>
  <c r="R1840" i="18"/>
  <c r="S1840" i="18" s="1"/>
  <c r="R1839" i="18"/>
  <c r="S1839" i="18" s="1"/>
  <c r="R1838" i="18"/>
  <c r="S1838" i="18" s="1"/>
  <c r="R1837" i="18"/>
  <c r="S1837" i="18" s="1"/>
  <c r="R1836" i="18"/>
  <c r="S1836" i="18" s="1"/>
  <c r="R1835" i="18"/>
  <c r="S1835" i="18" s="1"/>
  <c r="R1834" i="18"/>
  <c r="S1834" i="18" s="1"/>
  <c r="R1833" i="18"/>
  <c r="S1833" i="18" s="1"/>
  <c r="R1832" i="18"/>
  <c r="S1832" i="18" s="1"/>
  <c r="R1831" i="18"/>
  <c r="S1831" i="18" s="1"/>
  <c r="R1830" i="18"/>
  <c r="S1830" i="18" s="1"/>
  <c r="R1829" i="18"/>
  <c r="S1829" i="18" s="1"/>
  <c r="R1828" i="18"/>
  <c r="S1828" i="18" s="1"/>
  <c r="R1827" i="18"/>
  <c r="S1827" i="18" s="1"/>
  <c r="R1826" i="18"/>
  <c r="S1826" i="18" s="1"/>
  <c r="R1825" i="18"/>
  <c r="S1825" i="18" s="1"/>
  <c r="R1824" i="18"/>
  <c r="S1824" i="18" s="1"/>
  <c r="R1823" i="18"/>
  <c r="S1823" i="18" s="1"/>
  <c r="R1822" i="18"/>
  <c r="S1822" i="18" s="1"/>
  <c r="R1821" i="18"/>
  <c r="S1821" i="18" s="1"/>
  <c r="R1820" i="18"/>
  <c r="S1820" i="18" s="1"/>
  <c r="R1819" i="18"/>
  <c r="S1819" i="18" s="1"/>
  <c r="R1818" i="18"/>
  <c r="S1818" i="18" s="1"/>
  <c r="R1817" i="18"/>
  <c r="S1817" i="18" s="1"/>
  <c r="R1816" i="18"/>
  <c r="S1816" i="18" s="1"/>
  <c r="R1815" i="18"/>
  <c r="S1815" i="18" s="1"/>
  <c r="R1814" i="18"/>
  <c r="S1814" i="18" s="1"/>
  <c r="R1813" i="18"/>
  <c r="S1813" i="18" s="1"/>
  <c r="R1812" i="18"/>
  <c r="S1812" i="18" s="1"/>
  <c r="R1811" i="18"/>
  <c r="S1811" i="18" s="1"/>
  <c r="R1810" i="18"/>
  <c r="S1810" i="18" s="1"/>
  <c r="R1809" i="18"/>
  <c r="S1809" i="18" s="1"/>
  <c r="R1808" i="18"/>
  <c r="S1808" i="18" s="1"/>
  <c r="R1807" i="18"/>
  <c r="S1807" i="18" s="1"/>
  <c r="R1806" i="18"/>
  <c r="S1806" i="18" s="1"/>
  <c r="R1805" i="18"/>
  <c r="S1805" i="18" s="1"/>
  <c r="R1804" i="18"/>
  <c r="S1804" i="18" s="1"/>
  <c r="R1803" i="18"/>
  <c r="S1803" i="18" s="1"/>
  <c r="R1802" i="18"/>
  <c r="S1802" i="18" s="1"/>
  <c r="R1801" i="18"/>
  <c r="S1801" i="18" s="1"/>
  <c r="R1800" i="18"/>
  <c r="S1800" i="18" s="1"/>
  <c r="R1799" i="18"/>
  <c r="S1799" i="18" s="1"/>
  <c r="R1798" i="18"/>
  <c r="S1798" i="18" s="1"/>
  <c r="R1797" i="18"/>
  <c r="S1797" i="18" s="1"/>
  <c r="R1796" i="18"/>
  <c r="S1796" i="18" s="1"/>
  <c r="R1795" i="18"/>
  <c r="S1795" i="18" s="1"/>
  <c r="R1794" i="18"/>
  <c r="S1794" i="18" s="1"/>
  <c r="R1793" i="18"/>
  <c r="S1793" i="18" s="1"/>
  <c r="R1792" i="18"/>
  <c r="S1792" i="18" s="1"/>
  <c r="R1791" i="18"/>
  <c r="S1791" i="18" s="1"/>
  <c r="R1790" i="18"/>
  <c r="S1790" i="18" s="1"/>
  <c r="R1789" i="18"/>
  <c r="S1789" i="18" s="1"/>
  <c r="R1788" i="18"/>
  <c r="S1788" i="18" s="1"/>
  <c r="R1787" i="18"/>
  <c r="S1787" i="18" s="1"/>
  <c r="R1786" i="18"/>
  <c r="S1786" i="18" s="1"/>
  <c r="R1785" i="18"/>
  <c r="S1785" i="18" s="1"/>
  <c r="R1784" i="18"/>
  <c r="S1784" i="18" s="1"/>
  <c r="R1783" i="18"/>
  <c r="S1783" i="18" s="1"/>
  <c r="R1782" i="18"/>
  <c r="S1782" i="18" s="1"/>
  <c r="R1781" i="18"/>
  <c r="S1781" i="18" s="1"/>
  <c r="R1780" i="18"/>
  <c r="S1780" i="18" s="1"/>
  <c r="R1779" i="18"/>
  <c r="S1779" i="18" s="1"/>
  <c r="R1778" i="18"/>
  <c r="S1778" i="18" s="1"/>
  <c r="R1777" i="18"/>
  <c r="S1777" i="18" s="1"/>
  <c r="R1776" i="18"/>
  <c r="S1776" i="18" s="1"/>
  <c r="R1775" i="18"/>
  <c r="S1775" i="18" s="1"/>
  <c r="R1774" i="18"/>
  <c r="S1774" i="18" s="1"/>
  <c r="R1773" i="18"/>
  <c r="S1773" i="18" s="1"/>
  <c r="R1772" i="18"/>
  <c r="S1772" i="18" s="1"/>
  <c r="R1771" i="18"/>
  <c r="S1771" i="18" s="1"/>
  <c r="R1770" i="18"/>
  <c r="S1770" i="18" s="1"/>
  <c r="R1769" i="18"/>
  <c r="S1769" i="18" s="1"/>
  <c r="R1768" i="18"/>
  <c r="S1768" i="18" s="1"/>
  <c r="R1767" i="18"/>
  <c r="S1767" i="18" s="1"/>
  <c r="R1766" i="18"/>
  <c r="S1766" i="18" s="1"/>
  <c r="R1765" i="18"/>
  <c r="S1765" i="18" s="1"/>
  <c r="R1764" i="18"/>
  <c r="S1764" i="18" s="1"/>
  <c r="R1763" i="18"/>
  <c r="S1763" i="18" s="1"/>
  <c r="R1762" i="18"/>
  <c r="S1762" i="18" s="1"/>
  <c r="R1761" i="18"/>
  <c r="S1761" i="18" s="1"/>
  <c r="R1760" i="18"/>
  <c r="S1760" i="18" s="1"/>
  <c r="R1759" i="18"/>
  <c r="S1759" i="18" s="1"/>
  <c r="R1758" i="18"/>
  <c r="S1758" i="18" s="1"/>
  <c r="R1757" i="18"/>
  <c r="S1757" i="18" s="1"/>
  <c r="R1756" i="18"/>
  <c r="S1756" i="18" s="1"/>
  <c r="R1755" i="18"/>
  <c r="S1755" i="18" s="1"/>
  <c r="R1754" i="18"/>
  <c r="S1754" i="18" s="1"/>
  <c r="R1753" i="18"/>
  <c r="S1753" i="18" s="1"/>
  <c r="R1752" i="18"/>
  <c r="S1752" i="18" s="1"/>
  <c r="R1751" i="18"/>
  <c r="S1751" i="18" s="1"/>
  <c r="R1750" i="18"/>
  <c r="S1750" i="18" s="1"/>
  <c r="R1749" i="18"/>
  <c r="S1749" i="18" s="1"/>
  <c r="R1748" i="18"/>
  <c r="S1748" i="18" s="1"/>
  <c r="R1747" i="18"/>
  <c r="S1747" i="18" s="1"/>
  <c r="R1746" i="18"/>
  <c r="S1746" i="18" s="1"/>
  <c r="R1745" i="18"/>
  <c r="S1745" i="18" s="1"/>
  <c r="R1744" i="18"/>
  <c r="S1744" i="18" s="1"/>
  <c r="R1743" i="18"/>
  <c r="S1743" i="18" s="1"/>
  <c r="R1742" i="18"/>
  <c r="S1742" i="18" s="1"/>
  <c r="R1741" i="18"/>
  <c r="S1741" i="18" s="1"/>
  <c r="R1740" i="18"/>
  <c r="S1740" i="18" s="1"/>
  <c r="R1739" i="18"/>
  <c r="S1739" i="18" s="1"/>
  <c r="R1738" i="18"/>
  <c r="S1738" i="18" s="1"/>
  <c r="R1737" i="18"/>
  <c r="S1737" i="18" s="1"/>
  <c r="R1736" i="18"/>
  <c r="S1736" i="18" s="1"/>
  <c r="R1735" i="18"/>
  <c r="S1735" i="18" s="1"/>
  <c r="R1734" i="18"/>
  <c r="S1734" i="18" s="1"/>
  <c r="R1733" i="18"/>
  <c r="S1733" i="18" s="1"/>
  <c r="R1732" i="18"/>
  <c r="S1732" i="18" s="1"/>
  <c r="R1731" i="18"/>
  <c r="S1731" i="18" s="1"/>
  <c r="R1730" i="18"/>
  <c r="S1730" i="18" s="1"/>
  <c r="R1729" i="18"/>
  <c r="S1729" i="18" s="1"/>
  <c r="R1728" i="18"/>
  <c r="S1728" i="18" s="1"/>
  <c r="R1727" i="18"/>
  <c r="S1727" i="18" s="1"/>
  <c r="R1726" i="18"/>
  <c r="S1726" i="18" s="1"/>
  <c r="R1725" i="18"/>
  <c r="S1725" i="18" s="1"/>
  <c r="R1724" i="18"/>
  <c r="S1724" i="18" s="1"/>
  <c r="R1723" i="18"/>
  <c r="S1723" i="18" s="1"/>
  <c r="R1722" i="18"/>
  <c r="S1722" i="18" s="1"/>
  <c r="R1721" i="18"/>
  <c r="S1721" i="18" s="1"/>
  <c r="R1720" i="18"/>
  <c r="S1720" i="18" s="1"/>
  <c r="R1719" i="18"/>
  <c r="S1719" i="18" s="1"/>
  <c r="R1718" i="18"/>
  <c r="S1718" i="18" s="1"/>
  <c r="R1717" i="18"/>
  <c r="S1717" i="18" s="1"/>
  <c r="R1716" i="18"/>
  <c r="S1716" i="18" s="1"/>
  <c r="R1715" i="18"/>
  <c r="S1715" i="18" s="1"/>
  <c r="R1714" i="18"/>
  <c r="S1714" i="18" s="1"/>
  <c r="R1713" i="18"/>
  <c r="S1713" i="18" s="1"/>
  <c r="R1712" i="18"/>
  <c r="S1712" i="18" s="1"/>
  <c r="R1711" i="18"/>
  <c r="S1711" i="18" s="1"/>
  <c r="R1710" i="18"/>
  <c r="S1710" i="18" s="1"/>
  <c r="R1709" i="18"/>
  <c r="S1709" i="18" s="1"/>
  <c r="R1708" i="18"/>
  <c r="S1708" i="18" s="1"/>
  <c r="R1707" i="18"/>
  <c r="S1707" i="18" s="1"/>
  <c r="R1706" i="18"/>
  <c r="S1706" i="18" s="1"/>
  <c r="R1705" i="18"/>
  <c r="S1705" i="18" s="1"/>
  <c r="R1704" i="18"/>
  <c r="S1704" i="18" s="1"/>
  <c r="R1703" i="18"/>
  <c r="S1703" i="18" s="1"/>
  <c r="R1702" i="18"/>
  <c r="S1702" i="18" s="1"/>
  <c r="R1701" i="18"/>
  <c r="S1701" i="18" s="1"/>
  <c r="R1700" i="18"/>
  <c r="S1700" i="18" s="1"/>
  <c r="R1699" i="18"/>
  <c r="S1699" i="18" s="1"/>
  <c r="R1698" i="18"/>
  <c r="S1698" i="18" s="1"/>
  <c r="R1697" i="18"/>
  <c r="S1697" i="18" s="1"/>
  <c r="R1696" i="18"/>
  <c r="S1696" i="18" s="1"/>
  <c r="R1695" i="18"/>
  <c r="S1695" i="18" s="1"/>
  <c r="R1694" i="18"/>
  <c r="S1694" i="18" s="1"/>
  <c r="R1693" i="18"/>
  <c r="S1693" i="18" s="1"/>
  <c r="R1692" i="18"/>
  <c r="S1692" i="18" s="1"/>
  <c r="R1691" i="18"/>
  <c r="S1691" i="18" s="1"/>
  <c r="R1690" i="18"/>
  <c r="S1690" i="18" s="1"/>
  <c r="R1689" i="18"/>
  <c r="S1689" i="18" s="1"/>
  <c r="R1688" i="18"/>
  <c r="S1688" i="18" s="1"/>
  <c r="R1687" i="18"/>
  <c r="S1687" i="18" s="1"/>
  <c r="R1686" i="18"/>
  <c r="S1686" i="18" s="1"/>
  <c r="R1685" i="18"/>
  <c r="S1685" i="18" s="1"/>
  <c r="R1684" i="18"/>
  <c r="S1684" i="18" s="1"/>
  <c r="R1683" i="18"/>
  <c r="S1683" i="18" s="1"/>
  <c r="R1682" i="18"/>
  <c r="S1682" i="18" s="1"/>
  <c r="R1681" i="18"/>
  <c r="S1681" i="18" s="1"/>
  <c r="R1680" i="18"/>
  <c r="S1680" i="18" s="1"/>
  <c r="R1679" i="18"/>
  <c r="S1679" i="18" s="1"/>
  <c r="R1678" i="18"/>
  <c r="S1678" i="18" s="1"/>
  <c r="R1677" i="18"/>
  <c r="S1677" i="18" s="1"/>
  <c r="R1676" i="18"/>
  <c r="S1676" i="18" s="1"/>
  <c r="R1675" i="18"/>
  <c r="S1675" i="18" s="1"/>
  <c r="R1674" i="18"/>
  <c r="S1674" i="18" s="1"/>
  <c r="R1673" i="18"/>
  <c r="S1673" i="18" s="1"/>
  <c r="R1672" i="18"/>
  <c r="S1672" i="18" s="1"/>
  <c r="R1671" i="18"/>
  <c r="S1671" i="18" s="1"/>
  <c r="R1670" i="18"/>
  <c r="S1670" i="18" s="1"/>
  <c r="R1669" i="18"/>
  <c r="S1669" i="18" s="1"/>
  <c r="R1668" i="18"/>
  <c r="S1668" i="18" s="1"/>
  <c r="R1667" i="18"/>
  <c r="S1667" i="18" s="1"/>
  <c r="R1666" i="18"/>
  <c r="S1666" i="18" s="1"/>
  <c r="R1665" i="18"/>
  <c r="S1665" i="18" s="1"/>
  <c r="R1664" i="18"/>
  <c r="S1664" i="18" s="1"/>
  <c r="R1663" i="18"/>
  <c r="S1663" i="18" s="1"/>
  <c r="R1662" i="18"/>
  <c r="S1662" i="18" s="1"/>
  <c r="R1661" i="18"/>
  <c r="S1661" i="18" s="1"/>
  <c r="R1660" i="18"/>
  <c r="S1660" i="18" s="1"/>
  <c r="R1659" i="18"/>
  <c r="S1659" i="18" s="1"/>
  <c r="R1658" i="18"/>
  <c r="S1658" i="18" s="1"/>
  <c r="R1657" i="18"/>
  <c r="S1657" i="18" s="1"/>
  <c r="R1656" i="18"/>
  <c r="S1656" i="18" s="1"/>
  <c r="R1655" i="18"/>
  <c r="S1655" i="18" s="1"/>
  <c r="R1654" i="18"/>
  <c r="S1654" i="18" s="1"/>
  <c r="R1653" i="18"/>
  <c r="S1653" i="18" s="1"/>
  <c r="R1652" i="18"/>
  <c r="S1652" i="18" s="1"/>
  <c r="R1651" i="18"/>
  <c r="S1651" i="18" s="1"/>
  <c r="R1650" i="18"/>
  <c r="S1650" i="18" s="1"/>
  <c r="R1649" i="18"/>
  <c r="S1649" i="18" s="1"/>
  <c r="R1648" i="18"/>
  <c r="S1648" i="18" s="1"/>
  <c r="R1647" i="18"/>
  <c r="S1647" i="18" s="1"/>
  <c r="R1646" i="18"/>
  <c r="S1646" i="18" s="1"/>
  <c r="R1645" i="18"/>
  <c r="S1645" i="18" s="1"/>
  <c r="R1644" i="18"/>
  <c r="S1644" i="18" s="1"/>
  <c r="R1643" i="18"/>
  <c r="S1643" i="18" s="1"/>
  <c r="R1642" i="18"/>
  <c r="S1642" i="18" s="1"/>
  <c r="R1641" i="18"/>
  <c r="S1641" i="18" s="1"/>
  <c r="R1640" i="18"/>
  <c r="S1640" i="18" s="1"/>
  <c r="R1639" i="18"/>
  <c r="S1639" i="18" s="1"/>
  <c r="R1638" i="18"/>
  <c r="S1638" i="18" s="1"/>
  <c r="R1637" i="18"/>
  <c r="S1637" i="18" s="1"/>
  <c r="R1636" i="18"/>
  <c r="S1636" i="18" s="1"/>
  <c r="R1635" i="18"/>
  <c r="S1635" i="18" s="1"/>
  <c r="R1634" i="18"/>
  <c r="S1634" i="18" s="1"/>
  <c r="R1633" i="18"/>
  <c r="S1633" i="18" s="1"/>
  <c r="R1632" i="18"/>
  <c r="S1632" i="18" s="1"/>
  <c r="R1631" i="18"/>
  <c r="S1631" i="18" s="1"/>
  <c r="R1630" i="18"/>
  <c r="S1630" i="18" s="1"/>
  <c r="R1629" i="18"/>
  <c r="S1629" i="18" s="1"/>
  <c r="R1628" i="18"/>
  <c r="S1628" i="18" s="1"/>
  <c r="R1627" i="18"/>
  <c r="S1627" i="18" s="1"/>
  <c r="R1626" i="18"/>
  <c r="S1626" i="18" s="1"/>
  <c r="R1625" i="18"/>
  <c r="S1625" i="18" s="1"/>
  <c r="R1624" i="18"/>
  <c r="S1624" i="18" s="1"/>
  <c r="R1623" i="18"/>
  <c r="S1623" i="18" s="1"/>
  <c r="R1622" i="18"/>
  <c r="S1622" i="18" s="1"/>
  <c r="R1621" i="18"/>
  <c r="S1621" i="18" s="1"/>
  <c r="R1620" i="18"/>
  <c r="S1620" i="18" s="1"/>
  <c r="R1619" i="18"/>
  <c r="S1619" i="18" s="1"/>
  <c r="R1618" i="18"/>
  <c r="S1618" i="18" s="1"/>
  <c r="R1617" i="18"/>
  <c r="S1617" i="18" s="1"/>
  <c r="R1616" i="18"/>
  <c r="S1616" i="18" s="1"/>
  <c r="R1615" i="18"/>
  <c r="S1615" i="18" s="1"/>
  <c r="R1614" i="18"/>
  <c r="S1614" i="18" s="1"/>
  <c r="R1613" i="18"/>
  <c r="S1613" i="18" s="1"/>
  <c r="R1612" i="18"/>
  <c r="S1612" i="18" s="1"/>
  <c r="R1611" i="18"/>
  <c r="S1611" i="18" s="1"/>
  <c r="R1610" i="18"/>
  <c r="S1610" i="18" s="1"/>
  <c r="R1609" i="18"/>
  <c r="S1609" i="18" s="1"/>
  <c r="R1608" i="18"/>
  <c r="S1608" i="18" s="1"/>
  <c r="R1607" i="18"/>
  <c r="S1607" i="18" s="1"/>
  <c r="R1606" i="18"/>
  <c r="S1606" i="18" s="1"/>
  <c r="R1605" i="18"/>
  <c r="S1605" i="18" s="1"/>
  <c r="R1604" i="18"/>
  <c r="S1604" i="18" s="1"/>
  <c r="R1603" i="18"/>
  <c r="S1603" i="18" s="1"/>
  <c r="R1602" i="18"/>
  <c r="S1602" i="18" s="1"/>
  <c r="R1601" i="18"/>
  <c r="S1601" i="18" s="1"/>
  <c r="R1600" i="18"/>
  <c r="S1600" i="18" s="1"/>
  <c r="R1599" i="18"/>
  <c r="S1599" i="18" s="1"/>
  <c r="R1598" i="18"/>
  <c r="S1598" i="18" s="1"/>
  <c r="R1597" i="18"/>
  <c r="S1597" i="18" s="1"/>
  <c r="R1596" i="18"/>
  <c r="S1596" i="18" s="1"/>
  <c r="R1595" i="18"/>
  <c r="S1595" i="18" s="1"/>
  <c r="R1594" i="18"/>
  <c r="S1594" i="18" s="1"/>
  <c r="R1593" i="18"/>
  <c r="S1593" i="18" s="1"/>
  <c r="R1592" i="18"/>
  <c r="S1592" i="18" s="1"/>
  <c r="R1591" i="18"/>
  <c r="S1591" i="18" s="1"/>
  <c r="R1590" i="18"/>
  <c r="S1590" i="18" s="1"/>
  <c r="R1589" i="18"/>
  <c r="S1589" i="18" s="1"/>
  <c r="R1588" i="18"/>
  <c r="S1588" i="18" s="1"/>
  <c r="R1587" i="18"/>
  <c r="S1587" i="18" s="1"/>
  <c r="R1586" i="18"/>
  <c r="S1586" i="18" s="1"/>
  <c r="R1585" i="18"/>
  <c r="S1585" i="18" s="1"/>
  <c r="R1584" i="18"/>
  <c r="S1584" i="18" s="1"/>
  <c r="R1583" i="18"/>
  <c r="S1583" i="18" s="1"/>
  <c r="R1582" i="18"/>
  <c r="S1582" i="18" s="1"/>
  <c r="R1581" i="18"/>
  <c r="S1581" i="18" s="1"/>
  <c r="R1580" i="18"/>
  <c r="S1580" i="18" s="1"/>
  <c r="R1579" i="18"/>
  <c r="S1579" i="18" s="1"/>
  <c r="R1578" i="18"/>
  <c r="S1578" i="18" s="1"/>
  <c r="R1577" i="18"/>
  <c r="S1577" i="18" s="1"/>
  <c r="R1576" i="18"/>
  <c r="S1576" i="18" s="1"/>
  <c r="R1575" i="18"/>
  <c r="S1575" i="18" s="1"/>
  <c r="R1574" i="18"/>
  <c r="S1574" i="18" s="1"/>
  <c r="R1573" i="18"/>
  <c r="S1573" i="18" s="1"/>
  <c r="R1572" i="18"/>
  <c r="S1572" i="18" s="1"/>
  <c r="R1571" i="18"/>
  <c r="S1571" i="18" s="1"/>
  <c r="R1570" i="18"/>
  <c r="S1570" i="18" s="1"/>
  <c r="R1569" i="18"/>
  <c r="S1569" i="18" s="1"/>
  <c r="R1568" i="18"/>
  <c r="S1568" i="18" s="1"/>
  <c r="R1567" i="18"/>
  <c r="S1567" i="18" s="1"/>
  <c r="R1566" i="18"/>
  <c r="S1566" i="18" s="1"/>
  <c r="R1565" i="18"/>
  <c r="S1565" i="18" s="1"/>
  <c r="R1564" i="18"/>
  <c r="S1564" i="18" s="1"/>
  <c r="R1563" i="18"/>
  <c r="S1563" i="18" s="1"/>
  <c r="R1562" i="18"/>
  <c r="S1562" i="18" s="1"/>
  <c r="R1561" i="18"/>
  <c r="S1561" i="18" s="1"/>
  <c r="R1560" i="18"/>
  <c r="S1560" i="18" s="1"/>
  <c r="R1559" i="18"/>
  <c r="S1559" i="18" s="1"/>
  <c r="R1558" i="18"/>
  <c r="S1558" i="18" s="1"/>
  <c r="R1557" i="18"/>
  <c r="S1557" i="18" s="1"/>
  <c r="R1556" i="18"/>
  <c r="S1556" i="18" s="1"/>
  <c r="R1555" i="18"/>
  <c r="S1555" i="18" s="1"/>
  <c r="R1554" i="18"/>
  <c r="S1554" i="18" s="1"/>
  <c r="R1553" i="18"/>
  <c r="S1553" i="18" s="1"/>
  <c r="R1552" i="18"/>
  <c r="S1552" i="18" s="1"/>
  <c r="R1551" i="18"/>
  <c r="S1551" i="18" s="1"/>
  <c r="R1550" i="18"/>
  <c r="S1550" i="18" s="1"/>
  <c r="R1549" i="18"/>
  <c r="S1549" i="18" s="1"/>
  <c r="R1548" i="18"/>
  <c r="S1548" i="18" s="1"/>
  <c r="R1547" i="18"/>
  <c r="S1547" i="18" s="1"/>
  <c r="R1546" i="18"/>
  <c r="S1546" i="18" s="1"/>
  <c r="R1545" i="18"/>
  <c r="S1545" i="18" s="1"/>
  <c r="R1544" i="18"/>
  <c r="S1544" i="18" s="1"/>
  <c r="R1543" i="18"/>
  <c r="S1543" i="18" s="1"/>
  <c r="R1542" i="18"/>
  <c r="S1542" i="18" s="1"/>
  <c r="R1541" i="18"/>
  <c r="S1541" i="18" s="1"/>
  <c r="R1540" i="18"/>
  <c r="S1540" i="18" s="1"/>
  <c r="R1539" i="18"/>
  <c r="S1539" i="18" s="1"/>
  <c r="R1538" i="18"/>
  <c r="S1538" i="18" s="1"/>
  <c r="R1537" i="18"/>
  <c r="S1537" i="18" s="1"/>
  <c r="R1536" i="18"/>
  <c r="S1536" i="18" s="1"/>
  <c r="R1535" i="18"/>
  <c r="S1535" i="18" s="1"/>
  <c r="R1534" i="18"/>
  <c r="S1534" i="18" s="1"/>
  <c r="R1533" i="18"/>
  <c r="S1533" i="18" s="1"/>
  <c r="R1532" i="18"/>
  <c r="S1532" i="18" s="1"/>
  <c r="R1531" i="18"/>
  <c r="S1531" i="18" s="1"/>
  <c r="R1530" i="18"/>
  <c r="S1530" i="18" s="1"/>
  <c r="R1529" i="18"/>
  <c r="S1529" i="18" s="1"/>
  <c r="R1528" i="18"/>
  <c r="S1528" i="18" s="1"/>
  <c r="R1527" i="18"/>
  <c r="S1527" i="18" s="1"/>
  <c r="R1526" i="18"/>
  <c r="S1526" i="18" s="1"/>
  <c r="R1525" i="18"/>
  <c r="S1525" i="18" s="1"/>
  <c r="R1524" i="18"/>
  <c r="S1524" i="18" s="1"/>
  <c r="R1523" i="18"/>
  <c r="S1523" i="18" s="1"/>
  <c r="R1522" i="18"/>
  <c r="S1522" i="18" s="1"/>
  <c r="R1521" i="18"/>
  <c r="S1521" i="18" s="1"/>
  <c r="R1520" i="18"/>
  <c r="S1520" i="18" s="1"/>
  <c r="R1519" i="18"/>
  <c r="S1519" i="18" s="1"/>
  <c r="R1518" i="18"/>
  <c r="S1518" i="18" s="1"/>
  <c r="R1517" i="18"/>
  <c r="S1517" i="18" s="1"/>
  <c r="R1516" i="18"/>
  <c r="S1516" i="18" s="1"/>
  <c r="R1515" i="18"/>
  <c r="S1515" i="18" s="1"/>
  <c r="R1514" i="18"/>
  <c r="S1514" i="18" s="1"/>
  <c r="R1513" i="18"/>
  <c r="S1513" i="18" s="1"/>
  <c r="R1512" i="18"/>
  <c r="S1512" i="18" s="1"/>
  <c r="R1511" i="18"/>
  <c r="S1511" i="18" s="1"/>
  <c r="R1510" i="18"/>
  <c r="S1510" i="18" s="1"/>
  <c r="R1509" i="18"/>
  <c r="S1509" i="18" s="1"/>
  <c r="R1508" i="18"/>
  <c r="S1508" i="18" s="1"/>
  <c r="R1507" i="18"/>
  <c r="S1507" i="18" s="1"/>
  <c r="R1506" i="18"/>
  <c r="S1506" i="18" s="1"/>
  <c r="R1505" i="18"/>
  <c r="S1505" i="18" s="1"/>
  <c r="R1504" i="18"/>
  <c r="S1504" i="18" s="1"/>
  <c r="R1503" i="18"/>
  <c r="S1503" i="18" s="1"/>
  <c r="R1502" i="18"/>
  <c r="S1502" i="18" s="1"/>
  <c r="R1501" i="18"/>
  <c r="S1501" i="18" s="1"/>
  <c r="R1500" i="18"/>
  <c r="S1500" i="18" s="1"/>
  <c r="R1499" i="18"/>
  <c r="S1499" i="18" s="1"/>
  <c r="R1498" i="18"/>
  <c r="S1498" i="18" s="1"/>
  <c r="R1497" i="18"/>
  <c r="S1497" i="18" s="1"/>
  <c r="R1496" i="18"/>
  <c r="S1496" i="18" s="1"/>
  <c r="R1495" i="18"/>
  <c r="S1495" i="18" s="1"/>
  <c r="R1494" i="18"/>
  <c r="S1494" i="18" s="1"/>
  <c r="R1493" i="18"/>
  <c r="S1493" i="18" s="1"/>
  <c r="R1492" i="18"/>
  <c r="S1492" i="18" s="1"/>
  <c r="R1491" i="18"/>
  <c r="S1491" i="18" s="1"/>
  <c r="R1490" i="18"/>
  <c r="S1490" i="18" s="1"/>
  <c r="R1489" i="18"/>
  <c r="S1489" i="18" s="1"/>
  <c r="R1488" i="18"/>
  <c r="S1488" i="18" s="1"/>
  <c r="R1487" i="18"/>
  <c r="S1487" i="18" s="1"/>
  <c r="R1486" i="18"/>
  <c r="S1486" i="18" s="1"/>
  <c r="R1485" i="18"/>
  <c r="S1485" i="18" s="1"/>
  <c r="R1484" i="18"/>
  <c r="S1484" i="18" s="1"/>
  <c r="R1483" i="18"/>
  <c r="S1483" i="18" s="1"/>
  <c r="R1482" i="18"/>
  <c r="S1482" i="18" s="1"/>
  <c r="R1481" i="18"/>
  <c r="S1481" i="18" s="1"/>
  <c r="R1480" i="18"/>
  <c r="S1480" i="18" s="1"/>
  <c r="R1479" i="18"/>
  <c r="S1479" i="18" s="1"/>
  <c r="R1478" i="18"/>
  <c r="S1478" i="18" s="1"/>
  <c r="R1477" i="18"/>
  <c r="S1477" i="18" s="1"/>
  <c r="R1476" i="18"/>
  <c r="S1476" i="18" s="1"/>
  <c r="R1475" i="18"/>
  <c r="S1475" i="18" s="1"/>
  <c r="R1474" i="18"/>
  <c r="S1474" i="18" s="1"/>
  <c r="R1473" i="18"/>
  <c r="S1473" i="18" s="1"/>
  <c r="R1472" i="18"/>
  <c r="S1472" i="18" s="1"/>
  <c r="R1471" i="18"/>
  <c r="S1471" i="18" s="1"/>
  <c r="R1470" i="18"/>
  <c r="S1470" i="18" s="1"/>
  <c r="R1469" i="18"/>
  <c r="S1469" i="18" s="1"/>
  <c r="R1468" i="18"/>
  <c r="S1468" i="18" s="1"/>
  <c r="R1467" i="18"/>
  <c r="S1467" i="18" s="1"/>
  <c r="R1466" i="18"/>
  <c r="S1466" i="18" s="1"/>
  <c r="R1465" i="18"/>
  <c r="S1465" i="18" s="1"/>
  <c r="R1464" i="18"/>
  <c r="S1464" i="18" s="1"/>
  <c r="R1463" i="18"/>
  <c r="S1463" i="18" s="1"/>
  <c r="R1462" i="18"/>
  <c r="S1462" i="18" s="1"/>
  <c r="R1461" i="18"/>
  <c r="S1461" i="18" s="1"/>
  <c r="R1460" i="18"/>
  <c r="S1460" i="18" s="1"/>
  <c r="R1459" i="18"/>
  <c r="S1459" i="18" s="1"/>
  <c r="R1458" i="18"/>
  <c r="S1458" i="18" s="1"/>
  <c r="R1457" i="18"/>
  <c r="S1457" i="18" s="1"/>
  <c r="R1456" i="18"/>
  <c r="S1456" i="18" s="1"/>
  <c r="R1455" i="18"/>
  <c r="S1455" i="18" s="1"/>
  <c r="R1454" i="18"/>
  <c r="S1454" i="18" s="1"/>
  <c r="R1453" i="18"/>
  <c r="S1453" i="18" s="1"/>
  <c r="R1452" i="18"/>
  <c r="S1452" i="18" s="1"/>
  <c r="R1451" i="18"/>
  <c r="S1451" i="18" s="1"/>
  <c r="R1450" i="18"/>
  <c r="S1450" i="18" s="1"/>
  <c r="R1449" i="18"/>
  <c r="S1449" i="18" s="1"/>
  <c r="R1448" i="18"/>
  <c r="S1448" i="18" s="1"/>
  <c r="R1447" i="18"/>
  <c r="S1447" i="18" s="1"/>
  <c r="R1446" i="18"/>
  <c r="S1446" i="18" s="1"/>
  <c r="R1445" i="18"/>
  <c r="S1445" i="18" s="1"/>
  <c r="R1444" i="18"/>
  <c r="S1444" i="18" s="1"/>
  <c r="R1443" i="18"/>
  <c r="S1443" i="18" s="1"/>
  <c r="R1442" i="18"/>
  <c r="S1442" i="18" s="1"/>
  <c r="R1441" i="18"/>
  <c r="S1441" i="18" s="1"/>
  <c r="R1440" i="18"/>
  <c r="S1440" i="18" s="1"/>
  <c r="R1439" i="18"/>
  <c r="S1439" i="18" s="1"/>
  <c r="R1438" i="18"/>
  <c r="S1438" i="18" s="1"/>
  <c r="R1437" i="18"/>
  <c r="S1437" i="18" s="1"/>
  <c r="R1436" i="18"/>
  <c r="S1436" i="18" s="1"/>
  <c r="R1435" i="18"/>
  <c r="S1435" i="18" s="1"/>
  <c r="R1434" i="18"/>
  <c r="S1434" i="18" s="1"/>
  <c r="R1433" i="18"/>
  <c r="S1433" i="18" s="1"/>
  <c r="R1432" i="18"/>
  <c r="S1432" i="18" s="1"/>
  <c r="R1431" i="18"/>
  <c r="S1431" i="18" s="1"/>
  <c r="R1430" i="18"/>
  <c r="S1430" i="18" s="1"/>
  <c r="R1429" i="18"/>
  <c r="S1429" i="18" s="1"/>
  <c r="R1428" i="18"/>
  <c r="S1428" i="18" s="1"/>
  <c r="R1427" i="18"/>
  <c r="S1427" i="18" s="1"/>
  <c r="R1426" i="18"/>
  <c r="S1426" i="18" s="1"/>
  <c r="R1425" i="18"/>
  <c r="S1425" i="18" s="1"/>
  <c r="R1424" i="18"/>
  <c r="S1424" i="18" s="1"/>
  <c r="R1423" i="18"/>
  <c r="S1423" i="18" s="1"/>
  <c r="R1422" i="18"/>
  <c r="S1422" i="18" s="1"/>
  <c r="R1421" i="18"/>
  <c r="S1421" i="18" s="1"/>
  <c r="R1420" i="18"/>
  <c r="S1420" i="18" s="1"/>
  <c r="R1419" i="18"/>
  <c r="S1419" i="18" s="1"/>
  <c r="R1418" i="18"/>
  <c r="S1418" i="18" s="1"/>
  <c r="R1417" i="18"/>
  <c r="S1417" i="18" s="1"/>
  <c r="R1416" i="18"/>
  <c r="S1416" i="18" s="1"/>
  <c r="R1415" i="18"/>
  <c r="S1415" i="18" s="1"/>
  <c r="R1414" i="18"/>
  <c r="S1414" i="18" s="1"/>
  <c r="R1413" i="18"/>
  <c r="S1413" i="18" s="1"/>
  <c r="R1412" i="18"/>
  <c r="S1412" i="18" s="1"/>
  <c r="R1411" i="18"/>
  <c r="S1411" i="18" s="1"/>
  <c r="R1410" i="18"/>
  <c r="S1410" i="18" s="1"/>
  <c r="R1409" i="18"/>
  <c r="S1409" i="18" s="1"/>
  <c r="R1408" i="18"/>
  <c r="S1408" i="18" s="1"/>
  <c r="R1407" i="18"/>
  <c r="S1407" i="18" s="1"/>
  <c r="R1406" i="18"/>
  <c r="S1406" i="18" s="1"/>
  <c r="R1405" i="18"/>
  <c r="S1405" i="18" s="1"/>
  <c r="R1404" i="18"/>
  <c r="S1404" i="18" s="1"/>
  <c r="R1403" i="18"/>
  <c r="S1403" i="18" s="1"/>
  <c r="R1402" i="18"/>
  <c r="S1402" i="18" s="1"/>
  <c r="R1401" i="18"/>
  <c r="S1401" i="18" s="1"/>
  <c r="R1400" i="18"/>
  <c r="S1400" i="18" s="1"/>
  <c r="R1399" i="18"/>
  <c r="S1399" i="18" s="1"/>
  <c r="R1398" i="18"/>
  <c r="S1398" i="18" s="1"/>
  <c r="R1397" i="18"/>
  <c r="S1397" i="18" s="1"/>
  <c r="R1396" i="18"/>
  <c r="S1396" i="18" s="1"/>
  <c r="R1395" i="18"/>
  <c r="S1395" i="18" s="1"/>
  <c r="R1394" i="18"/>
  <c r="S1394" i="18" s="1"/>
  <c r="R1393" i="18"/>
  <c r="S1393" i="18" s="1"/>
  <c r="R1392" i="18"/>
  <c r="S1392" i="18" s="1"/>
  <c r="R1391" i="18"/>
  <c r="S1391" i="18" s="1"/>
  <c r="R1390" i="18"/>
  <c r="S1390" i="18" s="1"/>
  <c r="R1389" i="18"/>
  <c r="S1389" i="18" s="1"/>
  <c r="R1388" i="18"/>
  <c r="S1388" i="18" s="1"/>
  <c r="R1387" i="18"/>
  <c r="S1387" i="18" s="1"/>
  <c r="R1386" i="18"/>
  <c r="S1386" i="18" s="1"/>
  <c r="R1385" i="18"/>
  <c r="S1385" i="18" s="1"/>
  <c r="R1384" i="18"/>
  <c r="S1384" i="18" s="1"/>
  <c r="R1383" i="18"/>
  <c r="S1383" i="18" s="1"/>
  <c r="R1382" i="18"/>
  <c r="S1382" i="18" s="1"/>
  <c r="R1381" i="18"/>
  <c r="S1381" i="18" s="1"/>
  <c r="R1380" i="18"/>
  <c r="S1380" i="18" s="1"/>
  <c r="R1379" i="18"/>
  <c r="S1379" i="18" s="1"/>
  <c r="R1378" i="18"/>
  <c r="S1378" i="18" s="1"/>
  <c r="R1377" i="18"/>
  <c r="S1377" i="18" s="1"/>
  <c r="R1376" i="18"/>
  <c r="S1376" i="18" s="1"/>
  <c r="R1375" i="18"/>
  <c r="S1375" i="18" s="1"/>
  <c r="R1374" i="18"/>
  <c r="S1374" i="18" s="1"/>
  <c r="R1373" i="18"/>
  <c r="S1373" i="18" s="1"/>
  <c r="R1372" i="18"/>
  <c r="S1372" i="18" s="1"/>
  <c r="R1371" i="18"/>
  <c r="S1371" i="18" s="1"/>
  <c r="R1370" i="18"/>
  <c r="S1370" i="18" s="1"/>
  <c r="R1369" i="18"/>
  <c r="S1369" i="18" s="1"/>
  <c r="R1368" i="18"/>
  <c r="S1368" i="18" s="1"/>
  <c r="R1367" i="18"/>
  <c r="S1367" i="18" s="1"/>
  <c r="R1366" i="18"/>
  <c r="S1366" i="18" s="1"/>
  <c r="R1365" i="18"/>
  <c r="S1365" i="18" s="1"/>
  <c r="R1364" i="18"/>
  <c r="S1364" i="18" s="1"/>
  <c r="R1363" i="18"/>
  <c r="S1363" i="18" s="1"/>
  <c r="R1362" i="18"/>
  <c r="S1362" i="18" s="1"/>
  <c r="R1361" i="18"/>
  <c r="S1361" i="18" s="1"/>
  <c r="R1360" i="18"/>
  <c r="S1360" i="18" s="1"/>
  <c r="R1359" i="18"/>
  <c r="S1359" i="18" s="1"/>
  <c r="R1358" i="18"/>
  <c r="S1358" i="18" s="1"/>
  <c r="R1357" i="18"/>
  <c r="S1357" i="18" s="1"/>
  <c r="R1356" i="18"/>
  <c r="S1356" i="18" s="1"/>
  <c r="R1355" i="18"/>
  <c r="S1355" i="18" s="1"/>
  <c r="R1354" i="18"/>
  <c r="S1354" i="18" s="1"/>
  <c r="R1353" i="18"/>
  <c r="S1353" i="18" s="1"/>
  <c r="R1352" i="18"/>
  <c r="S1352" i="18" s="1"/>
  <c r="R1351" i="18"/>
  <c r="S1351" i="18" s="1"/>
  <c r="R1350" i="18"/>
  <c r="S1350" i="18" s="1"/>
  <c r="R1349" i="18"/>
  <c r="S1349" i="18" s="1"/>
  <c r="R1348" i="18"/>
  <c r="S1348" i="18" s="1"/>
  <c r="R1347" i="18"/>
  <c r="S1347" i="18" s="1"/>
  <c r="R1346" i="18"/>
  <c r="S1346" i="18" s="1"/>
  <c r="R1345" i="18"/>
  <c r="S1345" i="18" s="1"/>
  <c r="R1344" i="18"/>
  <c r="S1344" i="18" s="1"/>
  <c r="R1343" i="18"/>
  <c r="S1343" i="18" s="1"/>
  <c r="R1342" i="18"/>
  <c r="S1342" i="18" s="1"/>
  <c r="R1341" i="18"/>
  <c r="S1341" i="18" s="1"/>
  <c r="R1340" i="18"/>
  <c r="S1340" i="18" s="1"/>
  <c r="R1339" i="18"/>
  <c r="S1339" i="18" s="1"/>
  <c r="R1338" i="18"/>
  <c r="S1338" i="18" s="1"/>
  <c r="R1337" i="18"/>
  <c r="S1337" i="18" s="1"/>
  <c r="R1336" i="18"/>
  <c r="S1336" i="18" s="1"/>
  <c r="R1335" i="18"/>
  <c r="S1335" i="18" s="1"/>
  <c r="R1334" i="18"/>
  <c r="S1334" i="18" s="1"/>
  <c r="R1333" i="18"/>
  <c r="S1333" i="18" s="1"/>
  <c r="R1332" i="18"/>
  <c r="S1332" i="18" s="1"/>
  <c r="R1331" i="18"/>
  <c r="S1331" i="18" s="1"/>
  <c r="R1330" i="18"/>
  <c r="S1330" i="18" s="1"/>
  <c r="R1329" i="18"/>
  <c r="S1329" i="18" s="1"/>
  <c r="R1328" i="18"/>
  <c r="S1328" i="18" s="1"/>
  <c r="R1327" i="18"/>
  <c r="S1327" i="18" s="1"/>
  <c r="R1326" i="18"/>
  <c r="S1326" i="18" s="1"/>
  <c r="R1325" i="18"/>
  <c r="S1325" i="18" s="1"/>
  <c r="R1324" i="18"/>
  <c r="S1324" i="18" s="1"/>
  <c r="R1323" i="18"/>
  <c r="S1323" i="18" s="1"/>
  <c r="R1322" i="18"/>
  <c r="S1322" i="18" s="1"/>
  <c r="R1321" i="18"/>
  <c r="S1321" i="18" s="1"/>
  <c r="R1320" i="18"/>
  <c r="S1320" i="18" s="1"/>
  <c r="R1319" i="18"/>
  <c r="S1319" i="18" s="1"/>
  <c r="R1318" i="18"/>
  <c r="S1318" i="18" s="1"/>
  <c r="R1317" i="18"/>
  <c r="S1317" i="18" s="1"/>
  <c r="R1316" i="18"/>
  <c r="S1316" i="18" s="1"/>
  <c r="R1315" i="18"/>
  <c r="S1315" i="18" s="1"/>
  <c r="R1314" i="18"/>
  <c r="S1314" i="18" s="1"/>
  <c r="R1313" i="18"/>
  <c r="S1313" i="18" s="1"/>
  <c r="R1312" i="18"/>
  <c r="S1312" i="18" s="1"/>
  <c r="R1311" i="18"/>
  <c r="S1311" i="18" s="1"/>
  <c r="R1310" i="18"/>
  <c r="S1310" i="18" s="1"/>
  <c r="R1309" i="18"/>
  <c r="S1309" i="18" s="1"/>
  <c r="R1308" i="18"/>
  <c r="S1308" i="18" s="1"/>
  <c r="R1307" i="18"/>
  <c r="S1307" i="18" s="1"/>
  <c r="R1306" i="18"/>
  <c r="S1306" i="18" s="1"/>
  <c r="R1305" i="18"/>
  <c r="S1305" i="18" s="1"/>
  <c r="R1304" i="18"/>
  <c r="S1304" i="18" s="1"/>
  <c r="R1303" i="18"/>
  <c r="S1303" i="18" s="1"/>
  <c r="R1302" i="18"/>
  <c r="S1302" i="18" s="1"/>
  <c r="R1301" i="18"/>
  <c r="S1301" i="18" s="1"/>
  <c r="R1300" i="18"/>
  <c r="S1300" i="18" s="1"/>
  <c r="R1299" i="18"/>
  <c r="S1299" i="18" s="1"/>
  <c r="R1298" i="18"/>
  <c r="S1298" i="18" s="1"/>
  <c r="R1297" i="18"/>
  <c r="S1297" i="18" s="1"/>
  <c r="R1296" i="18"/>
  <c r="S1296" i="18" s="1"/>
  <c r="R1295" i="18"/>
  <c r="S1295" i="18" s="1"/>
  <c r="R1294" i="18"/>
  <c r="S1294" i="18" s="1"/>
  <c r="R1293" i="18"/>
  <c r="S1293" i="18" s="1"/>
  <c r="R1292" i="18"/>
  <c r="S1292" i="18" s="1"/>
  <c r="R1291" i="18"/>
  <c r="S1291" i="18" s="1"/>
  <c r="R1290" i="18"/>
  <c r="S1290" i="18" s="1"/>
  <c r="R1289" i="18"/>
  <c r="S1289" i="18" s="1"/>
  <c r="R1288" i="18"/>
  <c r="S1288" i="18" s="1"/>
  <c r="R1287" i="18"/>
  <c r="S1287" i="18" s="1"/>
  <c r="R1286" i="18"/>
  <c r="S1286" i="18" s="1"/>
  <c r="R1285" i="18"/>
  <c r="S1285" i="18" s="1"/>
  <c r="R1284" i="18"/>
  <c r="S1284" i="18" s="1"/>
  <c r="R1283" i="18"/>
  <c r="S1283" i="18" s="1"/>
  <c r="R1282" i="18"/>
  <c r="S1282" i="18" s="1"/>
  <c r="R1281" i="18"/>
  <c r="S1281" i="18" s="1"/>
  <c r="R1280" i="18"/>
  <c r="S1280" i="18" s="1"/>
  <c r="R1279" i="18"/>
  <c r="S1279" i="18" s="1"/>
  <c r="R1278" i="18"/>
  <c r="S1278" i="18" s="1"/>
  <c r="R1277" i="18"/>
  <c r="S1277" i="18" s="1"/>
  <c r="R1276" i="18"/>
  <c r="S1276" i="18" s="1"/>
  <c r="R1275" i="18"/>
  <c r="S1275" i="18" s="1"/>
  <c r="R1274" i="18"/>
  <c r="S1274" i="18" s="1"/>
  <c r="R1273" i="18"/>
  <c r="S1273" i="18" s="1"/>
  <c r="R1272" i="18"/>
  <c r="S1272" i="18" s="1"/>
  <c r="R1271" i="18"/>
  <c r="S1271" i="18" s="1"/>
  <c r="R1270" i="18"/>
  <c r="S1270" i="18" s="1"/>
  <c r="R1269" i="18"/>
  <c r="S1269" i="18" s="1"/>
  <c r="R1268" i="18"/>
  <c r="S1268" i="18" s="1"/>
  <c r="R1267" i="18"/>
  <c r="S1267" i="18" s="1"/>
  <c r="R1266" i="18"/>
  <c r="S1266" i="18" s="1"/>
  <c r="R1265" i="18"/>
  <c r="S1265" i="18" s="1"/>
  <c r="R1264" i="18"/>
  <c r="S1264" i="18" s="1"/>
  <c r="R1263" i="18"/>
  <c r="S1263" i="18" s="1"/>
  <c r="R1262" i="18"/>
  <c r="S1262" i="18" s="1"/>
  <c r="R1261" i="18"/>
  <c r="S1261" i="18" s="1"/>
  <c r="R1260" i="18"/>
  <c r="S1260" i="18" s="1"/>
  <c r="R1259" i="18"/>
  <c r="S1259" i="18" s="1"/>
  <c r="R1258" i="18"/>
  <c r="S1258" i="18" s="1"/>
  <c r="R1257" i="18"/>
  <c r="S1257" i="18" s="1"/>
  <c r="R1256" i="18"/>
  <c r="S1256" i="18" s="1"/>
  <c r="R1255" i="18"/>
  <c r="S1255" i="18" s="1"/>
  <c r="R1254" i="18"/>
  <c r="S1254" i="18" s="1"/>
  <c r="R1253" i="18"/>
  <c r="S1253" i="18" s="1"/>
  <c r="R1252" i="18"/>
  <c r="S1252" i="18" s="1"/>
  <c r="R1251" i="18"/>
  <c r="S1251" i="18" s="1"/>
  <c r="R1250" i="18"/>
  <c r="S1250" i="18" s="1"/>
  <c r="R1249" i="18"/>
  <c r="S1249" i="18" s="1"/>
  <c r="R1248" i="18"/>
  <c r="S1248" i="18" s="1"/>
  <c r="R1247" i="18"/>
  <c r="S1247" i="18" s="1"/>
  <c r="R1246" i="18"/>
  <c r="S1246" i="18" s="1"/>
  <c r="R1245" i="18"/>
  <c r="S1245" i="18" s="1"/>
  <c r="R1244" i="18"/>
  <c r="S1244" i="18" s="1"/>
  <c r="R1243" i="18"/>
  <c r="S1243" i="18" s="1"/>
  <c r="R1242" i="18"/>
  <c r="S1242" i="18" s="1"/>
  <c r="R1241" i="18"/>
  <c r="S1241" i="18" s="1"/>
  <c r="R1240" i="18"/>
  <c r="S1240" i="18" s="1"/>
  <c r="R1239" i="18"/>
  <c r="S1239" i="18" s="1"/>
  <c r="R1238" i="18"/>
  <c r="S1238" i="18" s="1"/>
  <c r="R1237" i="18"/>
  <c r="S1237" i="18" s="1"/>
  <c r="R1236" i="18"/>
  <c r="S1236" i="18" s="1"/>
  <c r="R1235" i="18"/>
  <c r="S1235" i="18" s="1"/>
  <c r="R1234" i="18"/>
  <c r="S1234" i="18" s="1"/>
  <c r="R1233" i="18"/>
  <c r="S1233" i="18" s="1"/>
  <c r="R1232" i="18"/>
  <c r="S1232" i="18" s="1"/>
  <c r="R1231" i="18"/>
  <c r="S1231" i="18" s="1"/>
  <c r="R1230" i="18"/>
  <c r="S1230" i="18" s="1"/>
  <c r="R1229" i="18"/>
  <c r="S1229" i="18" s="1"/>
  <c r="R1228" i="18"/>
  <c r="S1228" i="18" s="1"/>
  <c r="R1227" i="18"/>
  <c r="S1227" i="18" s="1"/>
  <c r="R1226" i="18"/>
  <c r="S1226" i="18" s="1"/>
  <c r="R1225" i="18"/>
  <c r="S1225" i="18" s="1"/>
  <c r="R1224" i="18"/>
  <c r="S1224" i="18" s="1"/>
  <c r="R1223" i="18"/>
  <c r="S1223" i="18" s="1"/>
  <c r="R1222" i="18"/>
  <c r="S1222" i="18" s="1"/>
  <c r="R1221" i="18"/>
  <c r="S1221" i="18" s="1"/>
  <c r="R1220" i="18"/>
  <c r="S1220" i="18" s="1"/>
  <c r="R1219" i="18"/>
  <c r="S1219" i="18" s="1"/>
  <c r="R1218" i="18"/>
  <c r="S1218" i="18" s="1"/>
  <c r="R1217" i="18"/>
  <c r="S1217" i="18" s="1"/>
  <c r="R1216" i="18"/>
  <c r="S1216" i="18" s="1"/>
  <c r="R1215" i="18"/>
  <c r="S1215" i="18" s="1"/>
  <c r="R1214" i="18"/>
  <c r="S1214" i="18" s="1"/>
  <c r="R1213" i="18"/>
  <c r="S1213" i="18" s="1"/>
  <c r="R1212" i="18"/>
  <c r="S1212" i="18" s="1"/>
  <c r="R1211" i="18"/>
  <c r="S1211" i="18" s="1"/>
  <c r="R1210" i="18"/>
  <c r="S1210" i="18" s="1"/>
  <c r="R1209" i="18"/>
  <c r="S1209" i="18" s="1"/>
  <c r="R1208" i="18"/>
  <c r="S1208" i="18" s="1"/>
  <c r="R1207" i="18"/>
  <c r="S1207" i="18" s="1"/>
  <c r="R1206" i="18"/>
  <c r="S1206" i="18" s="1"/>
  <c r="R1205" i="18"/>
  <c r="S1205" i="18" s="1"/>
  <c r="R1204" i="18"/>
  <c r="S1204" i="18" s="1"/>
  <c r="R1203" i="18"/>
  <c r="S1203" i="18" s="1"/>
  <c r="R1202" i="18"/>
  <c r="S1202" i="18" s="1"/>
  <c r="R1201" i="18"/>
  <c r="S1201" i="18" s="1"/>
  <c r="R1200" i="18"/>
  <c r="S1200" i="18" s="1"/>
  <c r="R1199" i="18"/>
  <c r="S1199" i="18" s="1"/>
  <c r="R1198" i="18"/>
  <c r="S1198" i="18" s="1"/>
  <c r="R1197" i="18"/>
  <c r="S1197" i="18" s="1"/>
  <c r="R1196" i="18"/>
  <c r="S1196" i="18" s="1"/>
  <c r="R1195" i="18"/>
  <c r="S1195" i="18" s="1"/>
  <c r="R1194" i="18"/>
  <c r="S1194" i="18" s="1"/>
  <c r="R1193" i="18"/>
  <c r="S1193" i="18" s="1"/>
  <c r="R1192" i="18"/>
  <c r="S1192" i="18" s="1"/>
  <c r="R1191" i="18"/>
  <c r="S1191" i="18" s="1"/>
  <c r="R1190" i="18"/>
  <c r="S1190" i="18" s="1"/>
  <c r="R1189" i="18"/>
  <c r="S1189" i="18" s="1"/>
  <c r="R1188" i="18"/>
  <c r="S1188" i="18" s="1"/>
  <c r="R1187" i="18"/>
  <c r="S1187" i="18" s="1"/>
  <c r="R1186" i="18"/>
  <c r="S1186" i="18" s="1"/>
  <c r="R1185" i="18"/>
  <c r="S1185" i="18" s="1"/>
  <c r="R1184" i="18"/>
  <c r="S1184" i="18" s="1"/>
  <c r="R1183" i="18"/>
  <c r="S1183" i="18" s="1"/>
  <c r="R1182" i="18"/>
  <c r="S1182" i="18" s="1"/>
  <c r="R1181" i="18"/>
  <c r="S1181" i="18" s="1"/>
  <c r="R1180" i="18"/>
  <c r="S1180" i="18" s="1"/>
  <c r="R1179" i="18"/>
  <c r="S1179" i="18" s="1"/>
  <c r="R1178" i="18"/>
  <c r="S1178" i="18" s="1"/>
  <c r="R1177" i="18"/>
  <c r="S1177" i="18" s="1"/>
  <c r="R1176" i="18"/>
  <c r="S1176" i="18" s="1"/>
  <c r="R1175" i="18"/>
  <c r="S1175" i="18" s="1"/>
  <c r="R1174" i="18"/>
  <c r="S1174" i="18" s="1"/>
  <c r="R1173" i="18"/>
  <c r="S1173" i="18" s="1"/>
  <c r="R1172" i="18"/>
  <c r="S1172" i="18" s="1"/>
  <c r="R1171" i="18"/>
  <c r="S1171" i="18" s="1"/>
  <c r="R1170" i="18"/>
  <c r="S1170" i="18" s="1"/>
  <c r="R1169" i="18"/>
  <c r="S1169" i="18" s="1"/>
  <c r="R1168" i="18"/>
  <c r="S1168" i="18" s="1"/>
  <c r="R1167" i="18"/>
  <c r="S1167" i="18" s="1"/>
  <c r="R1166" i="18"/>
  <c r="S1166" i="18" s="1"/>
  <c r="R1165" i="18"/>
  <c r="S1165" i="18" s="1"/>
  <c r="R1164" i="18"/>
  <c r="S1164" i="18" s="1"/>
  <c r="R1163" i="18"/>
  <c r="S1163" i="18" s="1"/>
  <c r="R1162" i="18"/>
  <c r="S1162" i="18" s="1"/>
  <c r="R1161" i="18"/>
  <c r="S1161" i="18" s="1"/>
  <c r="R1160" i="18"/>
  <c r="S1160" i="18" s="1"/>
  <c r="R1159" i="18"/>
  <c r="S1159" i="18" s="1"/>
  <c r="R1158" i="18"/>
  <c r="S1158" i="18" s="1"/>
  <c r="R1157" i="18"/>
  <c r="S1157" i="18" s="1"/>
  <c r="R1156" i="18"/>
  <c r="S1156" i="18" s="1"/>
  <c r="R1155" i="18"/>
  <c r="S1155" i="18" s="1"/>
  <c r="R1154" i="18"/>
  <c r="S1154" i="18" s="1"/>
  <c r="R1153" i="18"/>
  <c r="S1153" i="18" s="1"/>
  <c r="R1152" i="18"/>
  <c r="S1152" i="18" s="1"/>
  <c r="R1151" i="18"/>
  <c r="S1151" i="18" s="1"/>
  <c r="R1150" i="18"/>
  <c r="S1150" i="18" s="1"/>
  <c r="R1149" i="18"/>
  <c r="S1149" i="18" s="1"/>
  <c r="R1148" i="18"/>
  <c r="S1148" i="18" s="1"/>
  <c r="R1147" i="18"/>
  <c r="S1147" i="18" s="1"/>
  <c r="R1146" i="18"/>
  <c r="S1146" i="18" s="1"/>
  <c r="R1145" i="18"/>
  <c r="S1145" i="18" s="1"/>
  <c r="R1144" i="18"/>
  <c r="S1144" i="18" s="1"/>
  <c r="R1143" i="18"/>
  <c r="S1143" i="18" s="1"/>
  <c r="R1142" i="18"/>
  <c r="S1142" i="18" s="1"/>
  <c r="R1141" i="18"/>
  <c r="S1141" i="18" s="1"/>
  <c r="R1140" i="18"/>
  <c r="S1140" i="18" s="1"/>
  <c r="R1139" i="18"/>
  <c r="S1139" i="18" s="1"/>
  <c r="R1138" i="18"/>
  <c r="S1138" i="18" s="1"/>
  <c r="R1137" i="18"/>
  <c r="S1137" i="18" s="1"/>
  <c r="R1136" i="18"/>
  <c r="S1136" i="18" s="1"/>
  <c r="R1135" i="18"/>
  <c r="S1135" i="18" s="1"/>
  <c r="R1134" i="18"/>
  <c r="S1134" i="18" s="1"/>
  <c r="R1133" i="18"/>
  <c r="S1133" i="18" s="1"/>
  <c r="R1132" i="18"/>
  <c r="S1132" i="18" s="1"/>
  <c r="R1131" i="18"/>
  <c r="S1131" i="18" s="1"/>
  <c r="R1130" i="18"/>
  <c r="S1130" i="18" s="1"/>
  <c r="R1129" i="18"/>
  <c r="S1129" i="18" s="1"/>
  <c r="R1128" i="18"/>
  <c r="S1128" i="18" s="1"/>
  <c r="R1127" i="18"/>
  <c r="S1127" i="18" s="1"/>
  <c r="R1126" i="18"/>
  <c r="S1126" i="18" s="1"/>
  <c r="R1125" i="18"/>
  <c r="S1125" i="18" s="1"/>
  <c r="R1124" i="18"/>
  <c r="S1124" i="18" s="1"/>
  <c r="R1123" i="18"/>
  <c r="S1123" i="18" s="1"/>
  <c r="R1122" i="18"/>
  <c r="S1122" i="18" s="1"/>
  <c r="R1121" i="18"/>
  <c r="S1121" i="18" s="1"/>
  <c r="R1120" i="18"/>
  <c r="S1120" i="18" s="1"/>
  <c r="R1119" i="18"/>
  <c r="S1119" i="18" s="1"/>
  <c r="R1118" i="18"/>
  <c r="S1118" i="18" s="1"/>
  <c r="R1117" i="18"/>
  <c r="S1117" i="18" s="1"/>
  <c r="R1116" i="18"/>
  <c r="S1116" i="18" s="1"/>
  <c r="R1115" i="18"/>
  <c r="S1115" i="18" s="1"/>
  <c r="R1114" i="18"/>
  <c r="S1114" i="18" s="1"/>
  <c r="R1113" i="18"/>
  <c r="S1113" i="18" s="1"/>
  <c r="R1112" i="18"/>
  <c r="S1112" i="18" s="1"/>
  <c r="R1111" i="18"/>
  <c r="S1111" i="18" s="1"/>
  <c r="R1110" i="18"/>
  <c r="S1110" i="18" s="1"/>
  <c r="R1109" i="18"/>
  <c r="S1109" i="18" s="1"/>
  <c r="R1108" i="18"/>
  <c r="S1108" i="18" s="1"/>
  <c r="R1107" i="18"/>
  <c r="S1107" i="18" s="1"/>
  <c r="R1106" i="18"/>
  <c r="S1106" i="18" s="1"/>
  <c r="R1105" i="18"/>
  <c r="S1105" i="18" s="1"/>
  <c r="R1104" i="18"/>
  <c r="S1104" i="18" s="1"/>
  <c r="R1103" i="18"/>
  <c r="S1103" i="18" s="1"/>
  <c r="R1102" i="18"/>
  <c r="S1102" i="18" s="1"/>
  <c r="R1101" i="18"/>
  <c r="S1101" i="18" s="1"/>
  <c r="R1100" i="18"/>
  <c r="S1100" i="18" s="1"/>
  <c r="R1099" i="18"/>
  <c r="S1099" i="18" s="1"/>
  <c r="R1098" i="18"/>
  <c r="S1098" i="18" s="1"/>
  <c r="R1097" i="18"/>
  <c r="S1097" i="18" s="1"/>
  <c r="R1096" i="18"/>
  <c r="S1096" i="18" s="1"/>
  <c r="R1095" i="18"/>
  <c r="S1095" i="18" s="1"/>
  <c r="R1094" i="18"/>
  <c r="S1094" i="18" s="1"/>
  <c r="R1093" i="18"/>
  <c r="S1093" i="18" s="1"/>
  <c r="R1092" i="18"/>
  <c r="S1092" i="18" s="1"/>
  <c r="R1091" i="18"/>
  <c r="S1091" i="18" s="1"/>
  <c r="R1090" i="18"/>
  <c r="S1090" i="18" s="1"/>
  <c r="R1089" i="18"/>
  <c r="S1089" i="18" s="1"/>
  <c r="R1088" i="18"/>
  <c r="S1088" i="18" s="1"/>
  <c r="R1087" i="18"/>
  <c r="S1087" i="18" s="1"/>
  <c r="R1086" i="18"/>
  <c r="S1086" i="18" s="1"/>
  <c r="R1085" i="18"/>
  <c r="S1085" i="18" s="1"/>
  <c r="R1084" i="18"/>
  <c r="S1084" i="18" s="1"/>
  <c r="R1083" i="18"/>
  <c r="S1083" i="18" s="1"/>
  <c r="R1082" i="18"/>
  <c r="S1082" i="18" s="1"/>
  <c r="R1081" i="18"/>
  <c r="S1081" i="18" s="1"/>
  <c r="R1080" i="18"/>
  <c r="S1080" i="18" s="1"/>
  <c r="R1079" i="18"/>
  <c r="S1079" i="18" s="1"/>
  <c r="R1078" i="18"/>
  <c r="S1078" i="18" s="1"/>
  <c r="R1077" i="18"/>
  <c r="S1077" i="18" s="1"/>
  <c r="R1076" i="18"/>
  <c r="S1076" i="18" s="1"/>
  <c r="R1075" i="18"/>
  <c r="S1075" i="18" s="1"/>
  <c r="R1074" i="18"/>
  <c r="S1074" i="18" s="1"/>
  <c r="R1073" i="18"/>
  <c r="S1073" i="18" s="1"/>
  <c r="R1072" i="18"/>
  <c r="S1072" i="18" s="1"/>
  <c r="R1071" i="18"/>
  <c r="S1071" i="18" s="1"/>
  <c r="R1070" i="18"/>
  <c r="S1070" i="18" s="1"/>
  <c r="R1069" i="18"/>
  <c r="S1069" i="18" s="1"/>
  <c r="R1068" i="18"/>
  <c r="S1068" i="18" s="1"/>
  <c r="R1067" i="18"/>
  <c r="S1067" i="18" s="1"/>
  <c r="R1066" i="18"/>
  <c r="S1066" i="18" s="1"/>
  <c r="R1065" i="18"/>
  <c r="S1065" i="18" s="1"/>
  <c r="R1064" i="18"/>
  <c r="S1064" i="18" s="1"/>
  <c r="R1063" i="18"/>
  <c r="S1063" i="18" s="1"/>
  <c r="R1062" i="18"/>
  <c r="S1062" i="18" s="1"/>
  <c r="R1061" i="18"/>
  <c r="S1061" i="18" s="1"/>
  <c r="R1060" i="18"/>
  <c r="S1060" i="18" s="1"/>
  <c r="R1059" i="18"/>
  <c r="S1059" i="18" s="1"/>
  <c r="R1058" i="18"/>
  <c r="S1058" i="18" s="1"/>
  <c r="R1057" i="18"/>
  <c r="S1057" i="18" s="1"/>
  <c r="R1056" i="18"/>
  <c r="S1056" i="18" s="1"/>
  <c r="R1055" i="18"/>
  <c r="S1055" i="18" s="1"/>
  <c r="R1054" i="18"/>
  <c r="S1054" i="18" s="1"/>
  <c r="R1053" i="18"/>
  <c r="S1053" i="18" s="1"/>
  <c r="R1052" i="18"/>
  <c r="S1052" i="18" s="1"/>
  <c r="R1051" i="18"/>
  <c r="S1051" i="18" s="1"/>
  <c r="R1050" i="18"/>
  <c r="S1050" i="18" s="1"/>
  <c r="R1049" i="18"/>
  <c r="S1049" i="18" s="1"/>
  <c r="R1048" i="18"/>
  <c r="S1048" i="18" s="1"/>
  <c r="R1047" i="18"/>
  <c r="S1047" i="18" s="1"/>
  <c r="R1046" i="18"/>
  <c r="S1046" i="18" s="1"/>
  <c r="R1045" i="18"/>
  <c r="S1045" i="18" s="1"/>
  <c r="R1044" i="18"/>
  <c r="S1044" i="18" s="1"/>
  <c r="R1043" i="18"/>
  <c r="S1043" i="18" s="1"/>
  <c r="R1042" i="18"/>
  <c r="S1042" i="18" s="1"/>
  <c r="R1041" i="18"/>
  <c r="S1041" i="18" s="1"/>
  <c r="R1040" i="18"/>
  <c r="S1040" i="18" s="1"/>
  <c r="R1039" i="18"/>
  <c r="S1039" i="18" s="1"/>
  <c r="R1038" i="18"/>
  <c r="S1038" i="18" s="1"/>
  <c r="R1037" i="18"/>
  <c r="S1037" i="18" s="1"/>
  <c r="R1036" i="18"/>
  <c r="S1036" i="18" s="1"/>
  <c r="R1035" i="18"/>
  <c r="S1035" i="18" s="1"/>
  <c r="R1034" i="18"/>
  <c r="S1034" i="18" s="1"/>
  <c r="R1033" i="18"/>
  <c r="S1033" i="18" s="1"/>
  <c r="R1032" i="18"/>
  <c r="S1032" i="18" s="1"/>
  <c r="R1031" i="18"/>
  <c r="S1031" i="18" s="1"/>
  <c r="R1030" i="18"/>
  <c r="S1030" i="18" s="1"/>
  <c r="R1029" i="18"/>
  <c r="S1029" i="18" s="1"/>
  <c r="R1028" i="18"/>
  <c r="S1028" i="18" s="1"/>
  <c r="R1027" i="18"/>
  <c r="S1027" i="18" s="1"/>
  <c r="R1026" i="18"/>
  <c r="S1026" i="18" s="1"/>
  <c r="R1025" i="18"/>
  <c r="S1025" i="18" s="1"/>
  <c r="R1024" i="18"/>
  <c r="S1024" i="18" s="1"/>
  <c r="R1023" i="18"/>
  <c r="S1023" i="18" s="1"/>
  <c r="R1022" i="18"/>
  <c r="S1022" i="18" s="1"/>
  <c r="R1021" i="18"/>
  <c r="S1021" i="18" s="1"/>
  <c r="R1020" i="18"/>
  <c r="S1020" i="18" s="1"/>
  <c r="R1019" i="18"/>
  <c r="S1019" i="18" s="1"/>
  <c r="R1018" i="18"/>
  <c r="S1018" i="18" s="1"/>
  <c r="R1017" i="18"/>
  <c r="S1017" i="18" s="1"/>
  <c r="R1016" i="18"/>
  <c r="S1016" i="18" s="1"/>
  <c r="R1015" i="18"/>
  <c r="S1015" i="18" s="1"/>
  <c r="R1014" i="18"/>
  <c r="S1014" i="18" s="1"/>
  <c r="R1013" i="18"/>
  <c r="S1013" i="18" s="1"/>
  <c r="R1012" i="18"/>
  <c r="S1012" i="18" s="1"/>
  <c r="R1011" i="18"/>
  <c r="S1011" i="18" s="1"/>
  <c r="R1010" i="18"/>
  <c r="S1010" i="18" s="1"/>
  <c r="R1009" i="18"/>
  <c r="S1009" i="18" s="1"/>
  <c r="R1008" i="18"/>
  <c r="S1008" i="18" s="1"/>
  <c r="R1007" i="18"/>
  <c r="S1007" i="18" s="1"/>
  <c r="R1006" i="18"/>
  <c r="S1006" i="18" s="1"/>
  <c r="R1005" i="18"/>
  <c r="S1005" i="18" s="1"/>
  <c r="R1004" i="18"/>
  <c r="S1004" i="18" s="1"/>
  <c r="R1003" i="18"/>
  <c r="S1003" i="18" s="1"/>
  <c r="R1002" i="18"/>
  <c r="S1002" i="18" s="1"/>
  <c r="R1001" i="18"/>
  <c r="S1001" i="18" s="1"/>
  <c r="R1000" i="18"/>
  <c r="S1000" i="18" s="1"/>
  <c r="R999" i="18"/>
  <c r="S999" i="18" s="1"/>
  <c r="R998" i="18"/>
  <c r="S998" i="18" s="1"/>
  <c r="R997" i="18"/>
  <c r="S997" i="18" s="1"/>
  <c r="R996" i="18"/>
  <c r="S996" i="18" s="1"/>
  <c r="R995" i="18"/>
  <c r="S995" i="18" s="1"/>
  <c r="R994" i="18"/>
  <c r="S994" i="18" s="1"/>
  <c r="R993" i="18"/>
  <c r="S993" i="18" s="1"/>
  <c r="R992" i="18"/>
  <c r="S992" i="18" s="1"/>
  <c r="R991" i="18"/>
  <c r="S991" i="18" s="1"/>
  <c r="R990" i="18"/>
  <c r="S990" i="18" s="1"/>
  <c r="R989" i="18"/>
  <c r="S989" i="18" s="1"/>
  <c r="R988" i="18"/>
  <c r="S988" i="18" s="1"/>
  <c r="R987" i="18"/>
  <c r="S987" i="18" s="1"/>
  <c r="R986" i="18"/>
  <c r="S986" i="18" s="1"/>
  <c r="R985" i="18"/>
  <c r="S985" i="18" s="1"/>
  <c r="R984" i="18"/>
  <c r="S984" i="18" s="1"/>
  <c r="R983" i="18"/>
  <c r="S983" i="18" s="1"/>
  <c r="R982" i="18"/>
  <c r="S982" i="18" s="1"/>
  <c r="R981" i="18"/>
  <c r="S981" i="18" s="1"/>
  <c r="R980" i="18"/>
  <c r="S980" i="18" s="1"/>
  <c r="R979" i="18"/>
  <c r="S979" i="18" s="1"/>
  <c r="R978" i="18"/>
  <c r="S978" i="18" s="1"/>
  <c r="R977" i="18"/>
  <c r="S977" i="18" s="1"/>
  <c r="R976" i="18"/>
  <c r="S976" i="18" s="1"/>
  <c r="R975" i="18"/>
  <c r="S975" i="18" s="1"/>
  <c r="R974" i="18"/>
  <c r="S974" i="18" s="1"/>
  <c r="R973" i="18"/>
  <c r="S973" i="18" s="1"/>
  <c r="R972" i="18"/>
  <c r="S972" i="18" s="1"/>
  <c r="R971" i="18"/>
  <c r="S971" i="18" s="1"/>
  <c r="R970" i="18"/>
  <c r="S970" i="18" s="1"/>
  <c r="R969" i="18"/>
  <c r="S969" i="18" s="1"/>
  <c r="R968" i="18"/>
  <c r="S968" i="18" s="1"/>
  <c r="R967" i="18"/>
  <c r="S967" i="18" s="1"/>
  <c r="R966" i="18"/>
  <c r="S966" i="18" s="1"/>
  <c r="R965" i="18"/>
  <c r="S965" i="18" s="1"/>
  <c r="R964" i="18"/>
  <c r="S964" i="18" s="1"/>
  <c r="R963" i="18"/>
  <c r="S963" i="18" s="1"/>
  <c r="R962" i="18"/>
  <c r="S962" i="18" s="1"/>
  <c r="R961" i="18"/>
  <c r="S961" i="18" s="1"/>
  <c r="R960" i="18"/>
  <c r="S960" i="18" s="1"/>
  <c r="R959" i="18"/>
  <c r="S959" i="18" s="1"/>
  <c r="R958" i="18"/>
  <c r="S958" i="18" s="1"/>
  <c r="R957" i="18"/>
  <c r="S957" i="18" s="1"/>
  <c r="R956" i="18"/>
  <c r="S956" i="18" s="1"/>
  <c r="R955" i="18"/>
  <c r="S955" i="18" s="1"/>
  <c r="R954" i="18"/>
  <c r="S954" i="18" s="1"/>
  <c r="R953" i="18"/>
  <c r="S953" i="18" s="1"/>
  <c r="R952" i="18"/>
  <c r="S952" i="18" s="1"/>
  <c r="R951" i="18"/>
  <c r="S951" i="18" s="1"/>
  <c r="R950" i="18"/>
  <c r="S950" i="18" s="1"/>
  <c r="R949" i="18"/>
  <c r="S949" i="18" s="1"/>
  <c r="R948" i="18"/>
  <c r="S948" i="18" s="1"/>
  <c r="R947" i="18"/>
  <c r="S947" i="18" s="1"/>
  <c r="R946" i="18"/>
  <c r="S946" i="18" s="1"/>
  <c r="R945" i="18"/>
  <c r="S945" i="18" s="1"/>
  <c r="R944" i="18"/>
  <c r="S944" i="18" s="1"/>
  <c r="R943" i="18"/>
  <c r="S943" i="18" s="1"/>
  <c r="R942" i="18"/>
  <c r="S942" i="18" s="1"/>
  <c r="R941" i="18"/>
  <c r="S941" i="18" s="1"/>
  <c r="R940" i="18"/>
  <c r="S940" i="18" s="1"/>
  <c r="R939" i="18"/>
  <c r="S939" i="18" s="1"/>
  <c r="R938" i="18"/>
  <c r="S938" i="18" s="1"/>
  <c r="R937" i="18"/>
  <c r="S937" i="18" s="1"/>
  <c r="R936" i="18"/>
  <c r="S936" i="18" s="1"/>
  <c r="R935" i="18"/>
  <c r="S935" i="18" s="1"/>
  <c r="R934" i="18"/>
  <c r="S934" i="18" s="1"/>
  <c r="R933" i="18"/>
  <c r="S933" i="18" s="1"/>
  <c r="R932" i="18"/>
  <c r="S932" i="18" s="1"/>
  <c r="R931" i="18"/>
  <c r="S931" i="18" s="1"/>
  <c r="R930" i="18"/>
  <c r="S930" i="18" s="1"/>
  <c r="R929" i="18"/>
  <c r="S929" i="18" s="1"/>
  <c r="R928" i="18"/>
  <c r="S928" i="18" s="1"/>
  <c r="R927" i="18"/>
  <c r="S927" i="18" s="1"/>
  <c r="R926" i="18"/>
  <c r="S926" i="18" s="1"/>
  <c r="R925" i="18"/>
  <c r="S925" i="18" s="1"/>
  <c r="R924" i="18"/>
  <c r="S924" i="18" s="1"/>
  <c r="R923" i="18"/>
  <c r="S923" i="18" s="1"/>
  <c r="R922" i="18"/>
  <c r="S922" i="18" s="1"/>
  <c r="R921" i="18"/>
  <c r="S921" i="18" s="1"/>
  <c r="R920" i="18"/>
  <c r="S920" i="18" s="1"/>
  <c r="R919" i="18"/>
  <c r="S919" i="18" s="1"/>
  <c r="R918" i="18"/>
  <c r="S918" i="18" s="1"/>
  <c r="R917" i="18"/>
  <c r="S917" i="18" s="1"/>
  <c r="R916" i="18"/>
  <c r="S916" i="18" s="1"/>
  <c r="R915" i="18"/>
  <c r="S915" i="18" s="1"/>
  <c r="R914" i="18"/>
  <c r="S914" i="18" s="1"/>
  <c r="R913" i="18"/>
  <c r="S913" i="18" s="1"/>
  <c r="R912" i="18"/>
  <c r="S912" i="18" s="1"/>
  <c r="R911" i="18"/>
  <c r="S911" i="18" s="1"/>
  <c r="R910" i="18"/>
  <c r="S910" i="18" s="1"/>
  <c r="R909" i="18"/>
  <c r="S909" i="18" s="1"/>
  <c r="R908" i="18"/>
  <c r="S908" i="18" s="1"/>
  <c r="R907" i="18"/>
  <c r="S907" i="18" s="1"/>
  <c r="R906" i="18"/>
  <c r="S906" i="18" s="1"/>
  <c r="R905" i="18"/>
  <c r="S905" i="18" s="1"/>
  <c r="R904" i="18"/>
  <c r="S904" i="18" s="1"/>
  <c r="R903" i="18"/>
  <c r="S903" i="18" s="1"/>
  <c r="R902" i="18"/>
  <c r="S902" i="18" s="1"/>
  <c r="R901" i="18"/>
  <c r="S901" i="18" s="1"/>
  <c r="R900" i="18"/>
  <c r="S900" i="18" s="1"/>
  <c r="R899" i="18"/>
  <c r="S899" i="18" s="1"/>
  <c r="R898" i="18"/>
  <c r="S898" i="18" s="1"/>
  <c r="R897" i="18"/>
  <c r="S897" i="18" s="1"/>
  <c r="R896" i="18"/>
  <c r="S896" i="18" s="1"/>
  <c r="R895" i="18"/>
  <c r="S895" i="18" s="1"/>
  <c r="R894" i="18"/>
  <c r="S894" i="18" s="1"/>
  <c r="R893" i="18"/>
  <c r="S893" i="18" s="1"/>
  <c r="R892" i="18"/>
  <c r="S892" i="18" s="1"/>
  <c r="R891" i="18"/>
  <c r="S891" i="18" s="1"/>
  <c r="R890" i="18"/>
  <c r="S890" i="18" s="1"/>
  <c r="R889" i="18"/>
  <c r="S889" i="18" s="1"/>
  <c r="R888" i="18"/>
  <c r="S888" i="18" s="1"/>
  <c r="R887" i="18"/>
  <c r="S887" i="18" s="1"/>
  <c r="R886" i="18"/>
  <c r="S886" i="18" s="1"/>
  <c r="R885" i="18"/>
  <c r="S885" i="18" s="1"/>
  <c r="R884" i="18"/>
  <c r="S884" i="18" s="1"/>
  <c r="R883" i="18"/>
  <c r="S883" i="18" s="1"/>
  <c r="R882" i="18"/>
  <c r="S882" i="18" s="1"/>
  <c r="R881" i="18"/>
  <c r="S881" i="18" s="1"/>
  <c r="R880" i="18"/>
  <c r="S880" i="18" s="1"/>
  <c r="R879" i="18"/>
  <c r="S879" i="18" s="1"/>
  <c r="R878" i="18"/>
  <c r="S878" i="18" s="1"/>
  <c r="R877" i="18"/>
  <c r="S877" i="18" s="1"/>
  <c r="R876" i="18"/>
  <c r="S876" i="18" s="1"/>
  <c r="R875" i="18"/>
  <c r="S875" i="18" s="1"/>
  <c r="R874" i="18"/>
  <c r="S874" i="18" s="1"/>
  <c r="R873" i="18"/>
  <c r="S873" i="18" s="1"/>
  <c r="R872" i="18"/>
  <c r="S872" i="18" s="1"/>
  <c r="R871" i="18"/>
  <c r="S871" i="18" s="1"/>
  <c r="R870" i="18"/>
  <c r="S870" i="18" s="1"/>
  <c r="R869" i="18"/>
  <c r="S869" i="18" s="1"/>
  <c r="R868" i="18"/>
  <c r="S868" i="18" s="1"/>
  <c r="R867" i="18"/>
  <c r="S867" i="18" s="1"/>
  <c r="R866" i="18"/>
  <c r="S866" i="18" s="1"/>
  <c r="R865" i="18"/>
  <c r="S865" i="18" s="1"/>
  <c r="R864" i="18"/>
  <c r="S864" i="18" s="1"/>
  <c r="R863" i="18"/>
  <c r="S863" i="18" s="1"/>
  <c r="R862" i="18"/>
  <c r="S862" i="18" s="1"/>
  <c r="R861" i="18"/>
  <c r="S861" i="18" s="1"/>
  <c r="R860" i="18"/>
  <c r="S860" i="18" s="1"/>
  <c r="R859" i="18"/>
  <c r="S859" i="18" s="1"/>
  <c r="R858" i="18"/>
  <c r="S858" i="18" s="1"/>
  <c r="R857" i="18"/>
  <c r="S857" i="18" s="1"/>
  <c r="R856" i="18"/>
  <c r="S856" i="18" s="1"/>
  <c r="R855" i="18"/>
  <c r="S855" i="18" s="1"/>
  <c r="R854" i="18"/>
  <c r="S854" i="18" s="1"/>
  <c r="R853" i="18"/>
  <c r="S853" i="18" s="1"/>
  <c r="R852" i="18"/>
  <c r="S852" i="18" s="1"/>
  <c r="R851" i="18"/>
  <c r="S851" i="18" s="1"/>
  <c r="R850" i="18"/>
  <c r="S850" i="18" s="1"/>
  <c r="R849" i="18"/>
  <c r="S849" i="18" s="1"/>
  <c r="R848" i="18"/>
  <c r="S848" i="18" s="1"/>
  <c r="R847" i="18"/>
  <c r="S847" i="18" s="1"/>
  <c r="R846" i="18"/>
  <c r="S846" i="18" s="1"/>
  <c r="R845" i="18"/>
  <c r="S845" i="18" s="1"/>
  <c r="R844" i="18"/>
  <c r="S844" i="18" s="1"/>
  <c r="R843" i="18"/>
  <c r="S843" i="18" s="1"/>
  <c r="R842" i="18"/>
  <c r="S842" i="18" s="1"/>
  <c r="R841" i="18"/>
  <c r="S841" i="18" s="1"/>
  <c r="R840" i="18"/>
  <c r="S840" i="18" s="1"/>
  <c r="R839" i="18"/>
  <c r="S839" i="18" s="1"/>
  <c r="R838" i="18"/>
  <c r="S838" i="18" s="1"/>
  <c r="R837" i="18"/>
  <c r="S837" i="18" s="1"/>
  <c r="R836" i="18"/>
  <c r="S836" i="18" s="1"/>
  <c r="R835" i="18"/>
  <c r="S835" i="18" s="1"/>
  <c r="R834" i="18"/>
  <c r="S834" i="18" s="1"/>
  <c r="R833" i="18"/>
  <c r="S833" i="18" s="1"/>
  <c r="R832" i="18"/>
  <c r="S832" i="18" s="1"/>
  <c r="R831" i="18"/>
  <c r="S831" i="18" s="1"/>
  <c r="R830" i="18"/>
  <c r="S830" i="18" s="1"/>
  <c r="R829" i="18"/>
  <c r="S829" i="18" s="1"/>
  <c r="R828" i="18"/>
  <c r="S828" i="18" s="1"/>
  <c r="R827" i="18"/>
  <c r="S827" i="18" s="1"/>
  <c r="R826" i="18"/>
  <c r="S826" i="18" s="1"/>
  <c r="R825" i="18"/>
  <c r="S825" i="18" s="1"/>
  <c r="R824" i="18"/>
  <c r="S824" i="18" s="1"/>
  <c r="R823" i="18"/>
  <c r="S823" i="18" s="1"/>
  <c r="R822" i="18"/>
  <c r="S822" i="18" s="1"/>
  <c r="R821" i="18"/>
  <c r="S821" i="18" s="1"/>
  <c r="R820" i="18"/>
  <c r="S820" i="18" s="1"/>
  <c r="R819" i="18"/>
  <c r="S819" i="18" s="1"/>
  <c r="R818" i="18"/>
  <c r="S818" i="18" s="1"/>
  <c r="R817" i="18"/>
  <c r="S817" i="18" s="1"/>
  <c r="R816" i="18"/>
  <c r="S816" i="18" s="1"/>
  <c r="R815" i="18"/>
  <c r="S815" i="18" s="1"/>
  <c r="R814" i="18"/>
  <c r="S814" i="18" s="1"/>
  <c r="R813" i="18"/>
  <c r="S813" i="18" s="1"/>
  <c r="R812" i="18"/>
  <c r="S812" i="18" s="1"/>
  <c r="R811" i="18"/>
  <c r="S811" i="18" s="1"/>
  <c r="R810" i="18"/>
  <c r="S810" i="18" s="1"/>
  <c r="R809" i="18"/>
  <c r="S809" i="18" s="1"/>
  <c r="R808" i="18"/>
  <c r="S808" i="18" s="1"/>
  <c r="R807" i="18"/>
  <c r="S807" i="18" s="1"/>
  <c r="R806" i="18"/>
  <c r="S806" i="18" s="1"/>
  <c r="R805" i="18"/>
  <c r="S805" i="18" s="1"/>
  <c r="R804" i="18"/>
  <c r="S804" i="18" s="1"/>
  <c r="R803" i="18"/>
  <c r="S803" i="18" s="1"/>
  <c r="R802" i="18"/>
  <c r="S802" i="18" s="1"/>
  <c r="R801" i="18"/>
  <c r="S801" i="18" s="1"/>
  <c r="R800" i="18"/>
  <c r="S800" i="18" s="1"/>
  <c r="R799" i="18"/>
  <c r="S799" i="18" s="1"/>
  <c r="R798" i="18"/>
  <c r="S798" i="18" s="1"/>
  <c r="R797" i="18"/>
  <c r="S797" i="18" s="1"/>
  <c r="R796" i="18"/>
  <c r="S796" i="18" s="1"/>
  <c r="R795" i="18"/>
  <c r="S795" i="18" s="1"/>
  <c r="R794" i="18"/>
  <c r="S794" i="18" s="1"/>
  <c r="R793" i="18"/>
  <c r="S793" i="18" s="1"/>
  <c r="R792" i="18"/>
  <c r="S792" i="18" s="1"/>
  <c r="R791" i="18"/>
  <c r="S791" i="18" s="1"/>
  <c r="R790" i="18"/>
  <c r="S790" i="18" s="1"/>
  <c r="R789" i="18"/>
  <c r="S789" i="18" s="1"/>
  <c r="R788" i="18"/>
  <c r="S788" i="18" s="1"/>
  <c r="R787" i="18"/>
  <c r="S787" i="18" s="1"/>
  <c r="R786" i="18"/>
  <c r="S786" i="18" s="1"/>
  <c r="R785" i="18"/>
  <c r="S785" i="18" s="1"/>
  <c r="R784" i="18"/>
  <c r="S784" i="18" s="1"/>
  <c r="R783" i="18"/>
  <c r="S783" i="18" s="1"/>
  <c r="R782" i="18"/>
  <c r="S782" i="18" s="1"/>
  <c r="R781" i="18"/>
  <c r="S781" i="18" s="1"/>
  <c r="R780" i="18"/>
  <c r="S780" i="18" s="1"/>
  <c r="R779" i="18"/>
  <c r="S779" i="18" s="1"/>
  <c r="R778" i="18"/>
  <c r="S778" i="18" s="1"/>
  <c r="R777" i="18"/>
  <c r="S777" i="18" s="1"/>
  <c r="R776" i="18"/>
  <c r="S776" i="18" s="1"/>
  <c r="R775" i="18"/>
  <c r="S775" i="18" s="1"/>
  <c r="R774" i="18"/>
  <c r="S774" i="18" s="1"/>
  <c r="R773" i="18"/>
  <c r="S773" i="18" s="1"/>
  <c r="R772" i="18"/>
  <c r="S772" i="18" s="1"/>
  <c r="R771" i="18"/>
  <c r="S771" i="18" s="1"/>
  <c r="R770" i="18"/>
  <c r="S770" i="18" s="1"/>
  <c r="R769" i="18"/>
  <c r="S769" i="18" s="1"/>
  <c r="R768" i="18"/>
  <c r="S768" i="18" s="1"/>
  <c r="R767" i="18"/>
  <c r="S767" i="18" s="1"/>
  <c r="R766" i="18"/>
  <c r="S766" i="18" s="1"/>
  <c r="R765" i="18"/>
  <c r="S765" i="18" s="1"/>
  <c r="R764" i="18"/>
  <c r="S764" i="18" s="1"/>
  <c r="R763" i="18"/>
  <c r="S763" i="18" s="1"/>
  <c r="R762" i="18"/>
  <c r="S762" i="18" s="1"/>
  <c r="R761" i="18"/>
  <c r="S761" i="18" s="1"/>
  <c r="R760" i="18"/>
  <c r="S760" i="18" s="1"/>
  <c r="R759" i="18"/>
  <c r="S759" i="18" s="1"/>
  <c r="R758" i="18"/>
  <c r="S758" i="18" s="1"/>
  <c r="R757" i="18"/>
  <c r="S757" i="18" s="1"/>
  <c r="R756" i="18"/>
  <c r="S756" i="18" s="1"/>
  <c r="R755" i="18"/>
  <c r="S755" i="18" s="1"/>
  <c r="R754" i="18"/>
  <c r="S754" i="18" s="1"/>
  <c r="R753" i="18"/>
  <c r="S753" i="18" s="1"/>
  <c r="R752" i="18"/>
  <c r="S752" i="18" s="1"/>
  <c r="R751" i="18"/>
  <c r="S751" i="18" s="1"/>
  <c r="R750" i="18"/>
  <c r="S750" i="18" s="1"/>
  <c r="R749" i="18"/>
  <c r="S749" i="18" s="1"/>
  <c r="R748" i="18"/>
  <c r="S748" i="18" s="1"/>
  <c r="R747" i="18"/>
  <c r="S747" i="18" s="1"/>
  <c r="R746" i="18"/>
  <c r="S746" i="18" s="1"/>
  <c r="R745" i="18"/>
  <c r="S745" i="18" s="1"/>
  <c r="R744" i="18"/>
  <c r="S744" i="18" s="1"/>
  <c r="R743" i="18"/>
  <c r="S743" i="18" s="1"/>
  <c r="R742" i="18"/>
  <c r="S742" i="18" s="1"/>
  <c r="R741" i="18"/>
  <c r="S741" i="18" s="1"/>
  <c r="R740" i="18"/>
  <c r="S740" i="18" s="1"/>
  <c r="R739" i="18"/>
  <c r="S739" i="18" s="1"/>
  <c r="R738" i="18"/>
  <c r="S738" i="18" s="1"/>
  <c r="R737" i="18"/>
  <c r="S737" i="18" s="1"/>
  <c r="R736" i="18"/>
  <c r="S736" i="18" s="1"/>
  <c r="R735" i="18"/>
  <c r="S735" i="18" s="1"/>
  <c r="R734" i="18"/>
  <c r="S734" i="18" s="1"/>
  <c r="R733" i="18"/>
  <c r="S733" i="18" s="1"/>
  <c r="R732" i="18"/>
  <c r="S732" i="18" s="1"/>
  <c r="R731" i="18"/>
  <c r="S731" i="18" s="1"/>
  <c r="R730" i="18"/>
  <c r="S730" i="18" s="1"/>
  <c r="R729" i="18"/>
  <c r="S729" i="18" s="1"/>
  <c r="R728" i="18"/>
  <c r="S728" i="18" s="1"/>
  <c r="R727" i="18"/>
  <c r="S727" i="18" s="1"/>
  <c r="R726" i="18"/>
  <c r="S726" i="18" s="1"/>
  <c r="R725" i="18"/>
  <c r="S725" i="18" s="1"/>
  <c r="R724" i="18"/>
  <c r="S724" i="18" s="1"/>
  <c r="R723" i="18"/>
  <c r="S723" i="18" s="1"/>
  <c r="R722" i="18"/>
  <c r="S722" i="18" s="1"/>
  <c r="R721" i="18"/>
  <c r="S721" i="18" s="1"/>
  <c r="R720" i="18"/>
  <c r="S720" i="18" s="1"/>
  <c r="R719" i="18"/>
  <c r="S719" i="18" s="1"/>
  <c r="R718" i="18"/>
  <c r="S718" i="18" s="1"/>
  <c r="R717" i="18"/>
  <c r="S717" i="18" s="1"/>
  <c r="R716" i="18"/>
  <c r="S716" i="18" s="1"/>
  <c r="R715" i="18"/>
  <c r="S715" i="18" s="1"/>
  <c r="R714" i="18"/>
  <c r="S714" i="18" s="1"/>
  <c r="R713" i="18"/>
  <c r="S713" i="18" s="1"/>
  <c r="R712" i="18"/>
  <c r="S712" i="18" s="1"/>
  <c r="R711" i="18"/>
  <c r="S711" i="18" s="1"/>
  <c r="R710" i="18"/>
  <c r="S710" i="18" s="1"/>
  <c r="R709" i="18"/>
  <c r="S709" i="18" s="1"/>
  <c r="R708" i="18"/>
  <c r="S708" i="18" s="1"/>
  <c r="R707" i="18"/>
  <c r="S707" i="18" s="1"/>
  <c r="R706" i="18"/>
  <c r="S706" i="18" s="1"/>
  <c r="R705" i="18"/>
  <c r="S705" i="18" s="1"/>
  <c r="R704" i="18"/>
  <c r="S704" i="18" s="1"/>
  <c r="R703" i="18"/>
  <c r="S703" i="18" s="1"/>
  <c r="R702" i="18"/>
  <c r="S702" i="18" s="1"/>
  <c r="R701" i="18"/>
  <c r="S701" i="18" s="1"/>
  <c r="R700" i="18"/>
  <c r="S700" i="18" s="1"/>
  <c r="R699" i="18"/>
  <c r="S699" i="18" s="1"/>
  <c r="R698" i="18"/>
  <c r="S698" i="18" s="1"/>
  <c r="R697" i="18"/>
  <c r="S697" i="18" s="1"/>
  <c r="R696" i="18"/>
  <c r="S696" i="18" s="1"/>
  <c r="R695" i="18"/>
  <c r="S695" i="18" s="1"/>
  <c r="R694" i="18"/>
  <c r="S694" i="18" s="1"/>
  <c r="R693" i="18"/>
  <c r="S693" i="18" s="1"/>
  <c r="R692" i="18"/>
  <c r="S692" i="18" s="1"/>
  <c r="R691" i="18"/>
  <c r="S691" i="18" s="1"/>
  <c r="R690" i="18"/>
  <c r="S690" i="18" s="1"/>
  <c r="R689" i="18"/>
  <c r="S689" i="18" s="1"/>
  <c r="R688" i="18"/>
  <c r="S688" i="18" s="1"/>
  <c r="R687" i="18"/>
  <c r="S687" i="18" s="1"/>
  <c r="R686" i="18"/>
  <c r="S686" i="18" s="1"/>
  <c r="R685" i="18"/>
  <c r="S685" i="18" s="1"/>
  <c r="R684" i="18"/>
  <c r="S684" i="18" s="1"/>
  <c r="R683" i="18"/>
  <c r="S683" i="18" s="1"/>
  <c r="R682" i="18"/>
  <c r="S682" i="18" s="1"/>
  <c r="R681" i="18"/>
  <c r="S681" i="18" s="1"/>
  <c r="R680" i="18"/>
  <c r="S680" i="18" s="1"/>
  <c r="R679" i="18"/>
  <c r="S679" i="18" s="1"/>
  <c r="R678" i="18"/>
  <c r="S678" i="18" s="1"/>
  <c r="R677" i="18"/>
  <c r="S677" i="18" s="1"/>
  <c r="R676" i="18"/>
  <c r="S676" i="18" s="1"/>
  <c r="R675" i="18"/>
  <c r="S675" i="18" s="1"/>
  <c r="R674" i="18"/>
  <c r="S674" i="18" s="1"/>
  <c r="R673" i="18"/>
  <c r="S673" i="18" s="1"/>
  <c r="R672" i="18"/>
  <c r="S672" i="18" s="1"/>
  <c r="R671" i="18"/>
  <c r="S671" i="18" s="1"/>
  <c r="R670" i="18"/>
  <c r="S670" i="18" s="1"/>
  <c r="R669" i="18"/>
  <c r="S669" i="18" s="1"/>
  <c r="R668" i="18"/>
  <c r="S668" i="18" s="1"/>
  <c r="R667" i="18"/>
  <c r="S667" i="18" s="1"/>
  <c r="R666" i="18"/>
  <c r="S666" i="18" s="1"/>
  <c r="R665" i="18"/>
  <c r="S665" i="18" s="1"/>
  <c r="R664" i="18"/>
  <c r="S664" i="18" s="1"/>
  <c r="R663" i="18"/>
  <c r="S663" i="18" s="1"/>
  <c r="R662" i="18"/>
  <c r="S662" i="18" s="1"/>
  <c r="R661" i="18"/>
  <c r="S661" i="18" s="1"/>
  <c r="R660" i="18"/>
  <c r="S660" i="18" s="1"/>
  <c r="R659" i="18"/>
  <c r="S659" i="18" s="1"/>
  <c r="R658" i="18"/>
  <c r="S658" i="18" s="1"/>
  <c r="R657" i="18"/>
  <c r="S657" i="18" s="1"/>
  <c r="R656" i="18"/>
  <c r="S656" i="18" s="1"/>
  <c r="R655" i="18"/>
  <c r="S655" i="18" s="1"/>
  <c r="R654" i="18"/>
  <c r="S654" i="18" s="1"/>
  <c r="R653" i="18"/>
  <c r="S653" i="18" s="1"/>
  <c r="R652" i="18"/>
  <c r="S652" i="18" s="1"/>
  <c r="R651" i="18"/>
  <c r="S651" i="18" s="1"/>
  <c r="R650" i="18"/>
  <c r="S650" i="18" s="1"/>
  <c r="R649" i="18"/>
  <c r="S649" i="18" s="1"/>
  <c r="R648" i="18"/>
  <c r="S648" i="18" s="1"/>
  <c r="R647" i="18"/>
  <c r="S647" i="18" s="1"/>
  <c r="R646" i="18"/>
  <c r="S646" i="18" s="1"/>
  <c r="R645" i="18"/>
  <c r="S645" i="18" s="1"/>
  <c r="R644" i="18"/>
  <c r="S644" i="18" s="1"/>
  <c r="R643" i="18"/>
  <c r="S643" i="18" s="1"/>
  <c r="R642" i="18"/>
  <c r="S642" i="18" s="1"/>
  <c r="R641" i="18"/>
  <c r="S641" i="18" s="1"/>
  <c r="R640" i="18"/>
  <c r="S640" i="18" s="1"/>
  <c r="R639" i="18"/>
  <c r="S639" i="18" s="1"/>
  <c r="R638" i="18"/>
  <c r="S638" i="18" s="1"/>
  <c r="R637" i="18"/>
  <c r="S637" i="18" s="1"/>
  <c r="R636" i="18"/>
  <c r="S636" i="18" s="1"/>
  <c r="R635" i="18"/>
  <c r="S635" i="18" s="1"/>
  <c r="R634" i="18"/>
  <c r="S634" i="18" s="1"/>
  <c r="R633" i="18"/>
  <c r="S633" i="18" s="1"/>
  <c r="R632" i="18"/>
  <c r="S632" i="18" s="1"/>
  <c r="R631" i="18"/>
  <c r="S631" i="18" s="1"/>
  <c r="R630" i="18"/>
  <c r="S630" i="18" s="1"/>
  <c r="R629" i="18"/>
  <c r="S629" i="18" s="1"/>
  <c r="R628" i="18"/>
  <c r="S628" i="18" s="1"/>
  <c r="R627" i="18"/>
  <c r="S627" i="18" s="1"/>
  <c r="R626" i="18"/>
  <c r="S626" i="18" s="1"/>
  <c r="R625" i="18"/>
  <c r="S625" i="18" s="1"/>
  <c r="R624" i="18"/>
  <c r="S624" i="18" s="1"/>
  <c r="R623" i="18"/>
  <c r="S623" i="18" s="1"/>
  <c r="R622" i="18"/>
  <c r="S622" i="18" s="1"/>
  <c r="R621" i="18"/>
  <c r="S621" i="18" s="1"/>
  <c r="R620" i="18"/>
  <c r="S620" i="18" s="1"/>
  <c r="R619" i="18"/>
  <c r="S619" i="18" s="1"/>
  <c r="R618" i="18"/>
  <c r="S618" i="18" s="1"/>
  <c r="R617" i="18"/>
  <c r="S617" i="18" s="1"/>
  <c r="R616" i="18"/>
  <c r="S616" i="18" s="1"/>
  <c r="R615" i="18"/>
  <c r="S615" i="18" s="1"/>
  <c r="R614" i="18"/>
  <c r="S614" i="18" s="1"/>
  <c r="R613" i="18"/>
  <c r="S613" i="18" s="1"/>
  <c r="R612" i="18"/>
  <c r="S612" i="18" s="1"/>
  <c r="R611" i="18"/>
  <c r="S611" i="18" s="1"/>
  <c r="R610" i="18"/>
  <c r="S610" i="18" s="1"/>
  <c r="R609" i="18"/>
  <c r="S609" i="18" s="1"/>
  <c r="R608" i="18"/>
  <c r="S608" i="18" s="1"/>
  <c r="R607" i="18"/>
  <c r="S607" i="18" s="1"/>
  <c r="R606" i="18"/>
  <c r="S606" i="18" s="1"/>
  <c r="R605" i="18"/>
  <c r="S605" i="18" s="1"/>
  <c r="R604" i="18"/>
  <c r="S604" i="18" s="1"/>
  <c r="R603" i="18"/>
  <c r="S603" i="18" s="1"/>
  <c r="R602" i="18"/>
  <c r="S602" i="18" s="1"/>
  <c r="R601" i="18"/>
  <c r="S601" i="18" s="1"/>
  <c r="R600" i="18"/>
  <c r="S600" i="18" s="1"/>
  <c r="R599" i="18"/>
  <c r="S599" i="18" s="1"/>
  <c r="R598" i="18"/>
  <c r="S598" i="18" s="1"/>
  <c r="R597" i="18"/>
  <c r="S597" i="18" s="1"/>
  <c r="R596" i="18"/>
  <c r="S596" i="18" s="1"/>
  <c r="R595" i="18"/>
  <c r="S595" i="18" s="1"/>
  <c r="R594" i="18"/>
  <c r="S594" i="18" s="1"/>
  <c r="R593" i="18"/>
  <c r="S593" i="18" s="1"/>
  <c r="R592" i="18"/>
  <c r="S592" i="18" s="1"/>
  <c r="R591" i="18"/>
  <c r="S591" i="18" s="1"/>
  <c r="R590" i="18"/>
  <c r="S590" i="18" s="1"/>
  <c r="R589" i="18"/>
  <c r="S589" i="18" s="1"/>
  <c r="R588" i="18"/>
  <c r="S588" i="18" s="1"/>
  <c r="R587" i="18"/>
  <c r="S587" i="18" s="1"/>
  <c r="R586" i="18"/>
  <c r="S586" i="18" s="1"/>
  <c r="R585" i="18"/>
  <c r="S585" i="18" s="1"/>
  <c r="R584" i="18"/>
  <c r="S584" i="18" s="1"/>
  <c r="R583" i="18"/>
  <c r="S583" i="18" s="1"/>
  <c r="R582" i="18"/>
  <c r="S582" i="18" s="1"/>
  <c r="R581" i="18"/>
  <c r="S581" i="18" s="1"/>
  <c r="R580" i="18"/>
  <c r="S580" i="18" s="1"/>
  <c r="R579" i="18"/>
  <c r="S579" i="18" s="1"/>
  <c r="R578" i="18"/>
  <c r="S578" i="18" s="1"/>
  <c r="R577" i="18"/>
  <c r="S577" i="18" s="1"/>
  <c r="R576" i="18"/>
  <c r="S576" i="18" s="1"/>
  <c r="R575" i="18"/>
  <c r="S575" i="18" s="1"/>
  <c r="R574" i="18"/>
  <c r="S574" i="18" s="1"/>
  <c r="R573" i="18"/>
  <c r="S573" i="18" s="1"/>
  <c r="R572" i="18"/>
  <c r="S572" i="18" s="1"/>
  <c r="R571" i="18"/>
  <c r="S571" i="18" s="1"/>
  <c r="R570" i="18"/>
  <c r="S570" i="18" s="1"/>
  <c r="R569" i="18"/>
  <c r="S569" i="18" s="1"/>
  <c r="R568" i="18"/>
  <c r="S568" i="18" s="1"/>
  <c r="R567" i="18"/>
  <c r="S567" i="18" s="1"/>
  <c r="R566" i="18"/>
  <c r="S566" i="18" s="1"/>
  <c r="R565" i="18"/>
  <c r="S565" i="18" s="1"/>
  <c r="R564" i="18"/>
  <c r="S564" i="18" s="1"/>
  <c r="R563" i="18"/>
  <c r="S563" i="18" s="1"/>
  <c r="R562" i="18"/>
  <c r="S562" i="18" s="1"/>
  <c r="R561" i="18"/>
  <c r="S561" i="18" s="1"/>
  <c r="R560" i="18"/>
  <c r="S560" i="18" s="1"/>
  <c r="R559" i="18"/>
  <c r="S559" i="18" s="1"/>
  <c r="R558" i="18"/>
  <c r="S558" i="18" s="1"/>
  <c r="R557" i="18"/>
  <c r="S557" i="18" s="1"/>
  <c r="R556" i="18"/>
  <c r="S556" i="18" s="1"/>
  <c r="R555" i="18"/>
  <c r="S555" i="18" s="1"/>
  <c r="R554" i="18"/>
  <c r="S554" i="18" s="1"/>
  <c r="R553" i="18"/>
  <c r="S553" i="18" s="1"/>
  <c r="R552" i="18"/>
  <c r="S552" i="18" s="1"/>
  <c r="R551" i="18"/>
  <c r="S551" i="18" s="1"/>
  <c r="R550" i="18"/>
  <c r="S550" i="18" s="1"/>
  <c r="R549" i="18"/>
  <c r="S549" i="18" s="1"/>
  <c r="R548" i="18"/>
  <c r="S548" i="18" s="1"/>
  <c r="R547" i="18"/>
  <c r="S547" i="18" s="1"/>
  <c r="R546" i="18"/>
  <c r="S546" i="18" s="1"/>
  <c r="R545" i="18"/>
  <c r="S545" i="18" s="1"/>
  <c r="R544" i="18"/>
  <c r="S544" i="18" s="1"/>
  <c r="R543" i="18"/>
  <c r="S543" i="18" s="1"/>
  <c r="R542" i="18"/>
  <c r="S542" i="18" s="1"/>
  <c r="R541" i="18"/>
  <c r="S541" i="18" s="1"/>
  <c r="R540" i="18"/>
  <c r="S540" i="18" s="1"/>
  <c r="R539" i="18"/>
  <c r="S539" i="18" s="1"/>
  <c r="R538" i="18"/>
  <c r="S538" i="18" s="1"/>
  <c r="R537" i="18"/>
  <c r="S537" i="18" s="1"/>
  <c r="R536" i="18"/>
  <c r="S536" i="18" s="1"/>
  <c r="R535" i="18"/>
  <c r="S535" i="18" s="1"/>
  <c r="R534" i="18"/>
  <c r="S534" i="18" s="1"/>
  <c r="R533" i="18"/>
  <c r="S533" i="18" s="1"/>
  <c r="R532" i="18"/>
  <c r="S532" i="18" s="1"/>
  <c r="R531" i="18"/>
  <c r="S531" i="18" s="1"/>
  <c r="R530" i="18"/>
  <c r="S530" i="18" s="1"/>
  <c r="R529" i="18"/>
  <c r="S529" i="18" s="1"/>
  <c r="R528" i="18"/>
  <c r="S528" i="18" s="1"/>
  <c r="R527" i="18"/>
  <c r="S527" i="18" s="1"/>
  <c r="R526" i="18"/>
  <c r="S526" i="18" s="1"/>
  <c r="R525" i="18"/>
  <c r="S525" i="18" s="1"/>
  <c r="R524" i="18"/>
  <c r="S524" i="18" s="1"/>
  <c r="R523" i="18"/>
  <c r="S523" i="18" s="1"/>
  <c r="R522" i="18"/>
  <c r="S522" i="18" s="1"/>
  <c r="R521" i="18"/>
  <c r="S521" i="18" s="1"/>
  <c r="R520" i="18"/>
  <c r="S520" i="18" s="1"/>
  <c r="R519" i="18"/>
  <c r="S519" i="18" s="1"/>
  <c r="R518" i="18"/>
  <c r="S518" i="18" s="1"/>
  <c r="R517" i="18"/>
  <c r="S517" i="18" s="1"/>
  <c r="R516" i="18"/>
  <c r="S516" i="18" s="1"/>
  <c r="R515" i="18"/>
  <c r="S515" i="18" s="1"/>
  <c r="R514" i="18"/>
  <c r="S514" i="18" s="1"/>
  <c r="R513" i="18"/>
  <c r="S513" i="18" s="1"/>
  <c r="R512" i="18"/>
  <c r="S512" i="18" s="1"/>
  <c r="R511" i="18"/>
  <c r="S511" i="18" s="1"/>
  <c r="R510" i="18"/>
  <c r="S510" i="18" s="1"/>
  <c r="R509" i="18"/>
  <c r="S509" i="18" s="1"/>
  <c r="R508" i="18"/>
  <c r="S508" i="18" s="1"/>
  <c r="R507" i="18"/>
  <c r="S507" i="18" s="1"/>
  <c r="R506" i="18"/>
  <c r="S506" i="18" s="1"/>
  <c r="R505" i="18"/>
  <c r="S505" i="18" s="1"/>
  <c r="R504" i="18"/>
  <c r="S504" i="18" s="1"/>
  <c r="R503" i="18"/>
  <c r="S503" i="18" s="1"/>
  <c r="R502" i="18"/>
  <c r="S502" i="18" s="1"/>
  <c r="R501" i="18"/>
  <c r="S501" i="18" s="1"/>
  <c r="R500" i="18"/>
  <c r="S500" i="18" s="1"/>
  <c r="R499" i="18"/>
  <c r="S499" i="18" s="1"/>
  <c r="R498" i="18"/>
  <c r="S498" i="18" s="1"/>
  <c r="R497" i="18"/>
  <c r="S497" i="18" s="1"/>
  <c r="R496" i="18"/>
  <c r="S496" i="18" s="1"/>
  <c r="R495" i="18"/>
  <c r="S495" i="18" s="1"/>
  <c r="R494" i="18"/>
  <c r="S494" i="18" s="1"/>
  <c r="R493" i="18"/>
  <c r="S493" i="18" s="1"/>
  <c r="R492" i="18"/>
  <c r="S492" i="18" s="1"/>
  <c r="R491" i="18"/>
  <c r="S491" i="18" s="1"/>
  <c r="R490" i="18"/>
  <c r="S490" i="18" s="1"/>
  <c r="R489" i="18"/>
  <c r="S489" i="18" s="1"/>
  <c r="R488" i="18"/>
  <c r="S488" i="18" s="1"/>
  <c r="R487" i="18"/>
  <c r="S487" i="18" s="1"/>
  <c r="R486" i="18"/>
  <c r="S486" i="18" s="1"/>
  <c r="R485" i="18"/>
  <c r="S485" i="18" s="1"/>
  <c r="R484" i="18"/>
  <c r="S484" i="18" s="1"/>
  <c r="R483" i="18"/>
  <c r="S483" i="18" s="1"/>
  <c r="R482" i="18"/>
  <c r="S482" i="18" s="1"/>
  <c r="R481" i="18"/>
  <c r="S481" i="18" s="1"/>
  <c r="R480" i="18"/>
  <c r="S480" i="18" s="1"/>
  <c r="R479" i="18"/>
  <c r="S479" i="18" s="1"/>
  <c r="R478" i="18"/>
  <c r="S478" i="18" s="1"/>
  <c r="R477" i="18"/>
  <c r="S477" i="18" s="1"/>
  <c r="R476" i="18"/>
  <c r="S476" i="18" s="1"/>
  <c r="R475" i="18"/>
  <c r="S475" i="18" s="1"/>
  <c r="R474" i="18"/>
  <c r="S474" i="18" s="1"/>
  <c r="R473" i="18"/>
  <c r="S473" i="18" s="1"/>
  <c r="R472" i="18"/>
  <c r="S472" i="18" s="1"/>
  <c r="R471" i="18"/>
  <c r="S471" i="18" s="1"/>
  <c r="R470" i="18"/>
  <c r="S470" i="18" s="1"/>
  <c r="R469" i="18"/>
  <c r="S469" i="18" s="1"/>
  <c r="R468" i="18"/>
  <c r="S468" i="18" s="1"/>
  <c r="R467" i="18"/>
  <c r="S467" i="18" s="1"/>
  <c r="R466" i="18"/>
  <c r="S466" i="18" s="1"/>
  <c r="R465" i="18"/>
  <c r="S465" i="18" s="1"/>
  <c r="R464" i="18"/>
  <c r="S464" i="18" s="1"/>
  <c r="R463" i="18"/>
  <c r="S463" i="18" s="1"/>
  <c r="R462" i="18"/>
  <c r="S462" i="18" s="1"/>
  <c r="R461" i="18"/>
  <c r="S461" i="18" s="1"/>
  <c r="R460" i="18"/>
  <c r="S460" i="18" s="1"/>
  <c r="R459" i="18"/>
  <c r="S459" i="18" s="1"/>
  <c r="R458" i="18"/>
  <c r="S458" i="18" s="1"/>
  <c r="R457" i="18"/>
  <c r="S457" i="18" s="1"/>
  <c r="R456" i="18"/>
  <c r="S456" i="18" s="1"/>
  <c r="R455" i="18"/>
  <c r="S455" i="18" s="1"/>
  <c r="R454" i="18"/>
  <c r="S454" i="18" s="1"/>
  <c r="R453" i="18"/>
  <c r="S453" i="18" s="1"/>
  <c r="R452" i="18"/>
  <c r="S452" i="18" s="1"/>
  <c r="R451" i="18"/>
  <c r="S451" i="18" s="1"/>
  <c r="R450" i="18"/>
  <c r="S450" i="18" s="1"/>
  <c r="R449" i="18"/>
  <c r="S449" i="18" s="1"/>
  <c r="R448" i="18"/>
  <c r="S448" i="18" s="1"/>
  <c r="R447" i="18"/>
  <c r="S447" i="18" s="1"/>
  <c r="R446" i="18"/>
  <c r="S446" i="18" s="1"/>
  <c r="R445" i="18"/>
  <c r="S445" i="18" s="1"/>
  <c r="R444" i="18"/>
  <c r="S444" i="18" s="1"/>
  <c r="R443" i="18"/>
  <c r="S443" i="18" s="1"/>
  <c r="R442" i="18"/>
  <c r="S442" i="18" s="1"/>
  <c r="R441" i="18"/>
  <c r="S441" i="18" s="1"/>
  <c r="R440" i="18"/>
  <c r="S440" i="18" s="1"/>
  <c r="R439" i="18"/>
  <c r="S439" i="18" s="1"/>
  <c r="R438" i="18"/>
  <c r="S438" i="18" s="1"/>
  <c r="R437" i="18"/>
  <c r="S437" i="18" s="1"/>
  <c r="R436" i="18"/>
  <c r="S436" i="18" s="1"/>
  <c r="R435" i="18"/>
  <c r="S435" i="18" s="1"/>
  <c r="R434" i="18"/>
  <c r="S434" i="18" s="1"/>
  <c r="R433" i="18"/>
  <c r="S433" i="18" s="1"/>
  <c r="R432" i="18"/>
  <c r="S432" i="18" s="1"/>
  <c r="R431" i="18"/>
  <c r="S431" i="18" s="1"/>
  <c r="R430" i="18"/>
  <c r="S430" i="18" s="1"/>
  <c r="R429" i="18"/>
  <c r="S429" i="18" s="1"/>
  <c r="R428" i="18"/>
  <c r="S428" i="18" s="1"/>
  <c r="R427" i="18"/>
  <c r="S427" i="18" s="1"/>
  <c r="R426" i="18"/>
  <c r="S426" i="18" s="1"/>
  <c r="R425" i="18"/>
  <c r="S425" i="18" s="1"/>
  <c r="R424" i="18"/>
  <c r="S424" i="18" s="1"/>
  <c r="R423" i="18"/>
  <c r="S423" i="18" s="1"/>
  <c r="R422" i="18"/>
  <c r="S422" i="18" s="1"/>
  <c r="R421" i="18"/>
  <c r="S421" i="18" s="1"/>
  <c r="R420" i="18"/>
  <c r="S420" i="18" s="1"/>
  <c r="R419" i="18"/>
  <c r="S419" i="18" s="1"/>
  <c r="R418" i="18"/>
  <c r="S418" i="18" s="1"/>
  <c r="R417" i="18"/>
  <c r="S417" i="18" s="1"/>
  <c r="R416" i="18"/>
  <c r="S416" i="18" s="1"/>
  <c r="R415" i="18"/>
  <c r="S415" i="18" s="1"/>
  <c r="R414" i="18"/>
  <c r="S414" i="18" s="1"/>
  <c r="R413" i="18"/>
  <c r="S413" i="18" s="1"/>
  <c r="R412" i="18"/>
  <c r="S412" i="18" s="1"/>
  <c r="R411" i="18"/>
  <c r="S411" i="18" s="1"/>
  <c r="R410" i="18"/>
  <c r="S410" i="18" s="1"/>
  <c r="R409" i="18"/>
  <c r="S409" i="18" s="1"/>
  <c r="R408" i="18"/>
  <c r="S408" i="18" s="1"/>
  <c r="R407" i="18"/>
  <c r="S407" i="18" s="1"/>
  <c r="R406" i="18"/>
  <c r="S406" i="18" s="1"/>
  <c r="R405" i="18"/>
  <c r="S405" i="18" s="1"/>
  <c r="R404" i="18"/>
  <c r="S404" i="18" s="1"/>
  <c r="R403" i="18"/>
  <c r="S403" i="18" s="1"/>
  <c r="R402" i="18"/>
  <c r="S402" i="18" s="1"/>
  <c r="R401" i="18"/>
  <c r="S401" i="18" s="1"/>
  <c r="R400" i="18"/>
  <c r="S400" i="18" s="1"/>
  <c r="R399" i="18"/>
  <c r="S399" i="18" s="1"/>
  <c r="R398" i="18"/>
  <c r="S398" i="18" s="1"/>
  <c r="R397" i="18"/>
  <c r="S397" i="18" s="1"/>
  <c r="R396" i="18"/>
  <c r="S396" i="18" s="1"/>
  <c r="R395" i="18"/>
  <c r="S395" i="18" s="1"/>
  <c r="R394" i="18"/>
  <c r="S394" i="18" s="1"/>
  <c r="R393" i="18"/>
  <c r="S393" i="18" s="1"/>
  <c r="R392" i="18"/>
  <c r="S392" i="18" s="1"/>
  <c r="R391" i="18"/>
  <c r="S391" i="18" s="1"/>
  <c r="R390" i="18"/>
  <c r="S390" i="18" s="1"/>
  <c r="R389" i="18"/>
  <c r="S389" i="18" s="1"/>
  <c r="R388" i="18"/>
  <c r="S388" i="18" s="1"/>
  <c r="R387" i="18"/>
  <c r="S387" i="18" s="1"/>
  <c r="R386" i="18"/>
  <c r="S386" i="18" s="1"/>
  <c r="R385" i="18"/>
  <c r="S385" i="18" s="1"/>
  <c r="R384" i="18"/>
  <c r="S384" i="18" s="1"/>
  <c r="R383" i="18"/>
  <c r="S383" i="18" s="1"/>
  <c r="R382" i="18"/>
  <c r="S382" i="18" s="1"/>
  <c r="R381" i="18"/>
  <c r="S381" i="18" s="1"/>
  <c r="R380" i="18"/>
  <c r="S380" i="18" s="1"/>
  <c r="R379" i="18"/>
  <c r="S379" i="18" s="1"/>
  <c r="R378" i="18"/>
  <c r="S378" i="18" s="1"/>
  <c r="R377" i="18"/>
  <c r="S377" i="18" s="1"/>
  <c r="R376" i="18"/>
  <c r="S376" i="18" s="1"/>
  <c r="R375" i="18"/>
  <c r="S375" i="18" s="1"/>
  <c r="R374" i="18"/>
  <c r="S374" i="18" s="1"/>
  <c r="R373" i="18"/>
  <c r="S373" i="18" s="1"/>
  <c r="R372" i="18"/>
  <c r="S372" i="18" s="1"/>
  <c r="R371" i="18"/>
  <c r="S371" i="18" s="1"/>
  <c r="R370" i="18"/>
  <c r="S370" i="18" s="1"/>
  <c r="R369" i="18"/>
  <c r="S369" i="18" s="1"/>
  <c r="R368" i="18"/>
  <c r="S368" i="18" s="1"/>
  <c r="R367" i="18"/>
  <c r="S367" i="18" s="1"/>
  <c r="R366" i="18"/>
  <c r="S366" i="18" s="1"/>
  <c r="R365" i="18"/>
  <c r="S365" i="18" s="1"/>
  <c r="R364" i="18"/>
  <c r="S364" i="18" s="1"/>
  <c r="R363" i="18"/>
  <c r="S363" i="18" s="1"/>
  <c r="R362" i="18"/>
  <c r="S362" i="18" s="1"/>
  <c r="R361" i="18"/>
  <c r="S361" i="18" s="1"/>
  <c r="R360" i="18"/>
  <c r="S360" i="18" s="1"/>
  <c r="R359" i="18"/>
  <c r="S359" i="18" s="1"/>
  <c r="R358" i="18"/>
  <c r="S358" i="18" s="1"/>
  <c r="R357" i="18"/>
  <c r="S357" i="18" s="1"/>
  <c r="R356" i="18"/>
  <c r="S356" i="18" s="1"/>
  <c r="R355" i="18"/>
  <c r="S355" i="18" s="1"/>
  <c r="R354" i="18"/>
  <c r="S354" i="18" s="1"/>
  <c r="R353" i="18"/>
  <c r="S353" i="18" s="1"/>
  <c r="R352" i="18"/>
  <c r="S352" i="18" s="1"/>
  <c r="R351" i="18"/>
  <c r="S351" i="18" s="1"/>
  <c r="R350" i="18"/>
  <c r="S350" i="18" s="1"/>
  <c r="R349" i="18"/>
  <c r="S349" i="18" s="1"/>
  <c r="R348" i="18"/>
  <c r="S348" i="18" s="1"/>
  <c r="R347" i="18"/>
  <c r="S347" i="18" s="1"/>
  <c r="R346" i="18"/>
  <c r="S346" i="18" s="1"/>
  <c r="R345" i="18"/>
  <c r="S345" i="18" s="1"/>
  <c r="R344" i="18"/>
  <c r="S344" i="18" s="1"/>
  <c r="R343" i="18"/>
  <c r="S343" i="18" s="1"/>
  <c r="R342" i="18"/>
  <c r="S342" i="18" s="1"/>
  <c r="R341" i="18"/>
  <c r="S341" i="18" s="1"/>
  <c r="R340" i="18"/>
  <c r="S340" i="18" s="1"/>
  <c r="R339" i="18"/>
  <c r="S339" i="18" s="1"/>
  <c r="R338" i="18"/>
  <c r="S338" i="18" s="1"/>
  <c r="R337" i="18"/>
  <c r="S337" i="18" s="1"/>
  <c r="R336" i="18"/>
  <c r="S336" i="18" s="1"/>
  <c r="R335" i="18"/>
  <c r="S335" i="18" s="1"/>
  <c r="R334" i="18"/>
  <c r="S334" i="18" s="1"/>
  <c r="R333" i="18"/>
  <c r="S333" i="18" s="1"/>
  <c r="R332" i="18"/>
  <c r="S332" i="18" s="1"/>
  <c r="R331" i="18"/>
  <c r="S331" i="18" s="1"/>
  <c r="R330" i="18"/>
  <c r="S330" i="18" s="1"/>
  <c r="R329" i="18"/>
  <c r="S329" i="18" s="1"/>
  <c r="R328" i="18"/>
  <c r="S328" i="18" s="1"/>
  <c r="R327" i="18"/>
  <c r="S327" i="18" s="1"/>
  <c r="R326" i="18"/>
  <c r="S326" i="18" s="1"/>
  <c r="R325" i="18"/>
  <c r="S325" i="18" s="1"/>
  <c r="R324" i="18"/>
  <c r="S324" i="18" s="1"/>
  <c r="R323" i="18"/>
  <c r="S323" i="18" s="1"/>
  <c r="R322" i="18"/>
  <c r="S322" i="18" s="1"/>
  <c r="R321" i="18"/>
  <c r="S321" i="18" s="1"/>
  <c r="R320" i="18"/>
  <c r="S320" i="18" s="1"/>
  <c r="R319" i="18"/>
  <c r="S319" i="18" s="1"/>
  <c r="R318" i="18"/>
  <c r="S318" i="18" s="1"/>
  <c r="R317" i="18"/>
  <c r="S317" i="18" s="1"/>
  <c r="R316" i="18"/>
  <c r="S316" i="18" s="1"/>
  <c r="R315" i="18"/>
  <c r="S315" i="18" s="1"/>
  <c r="R314" i="18"/>
  <c r="S314" i="18" s="1"/>
  <c r="R313" i="18"/>
  <c r="S313" i="18" s="1"/>
  <c r="R312" i="18"/>
  <c r="S312" i="18" s="1"/>
  <c r="R311" i="18"/>
  <c r="S311" i="18" s="1"/>
  <c r="R310" i="18"/>
  <c r="S310" i="18" s="1"/>
  <c r="R309" i="18"/>
  <c r="S309" i="18" s="1"/>
  <c r="R308" i="18"/>
  <c r="S308" i="18" s="1"/>
  <c r="R307" i="18"/>
  <c r="S307" i="18" s="1"/>
  <c r="R306" i="18"/>
  <c r="S306" i="18" s="1"/>
  <c r="R305" i="18"/>
  <c r="S305" i="18" s="1"/>
  <c r="R304" i="18"/>
  <c r="S304" i="18" s="1"/>
  <c r="R303" i="18"/>
  <c r="S303" i="18" s="1"/>
  <c r="R302" i="18"/>
  <c r="S302" i="18" s="1"/>
  <c r="R301" i="18"/>
  <c r="S301" i="18" s="1"/>
  <c r="R300" i="18"/>
  <c r="S300" i="18" s="1"/>
  <c r="R299" i="18"/>
  <c r="S299" i="18" s="1"/>
  <c r="R298" i="18"/>
  <c r="S298" i="18" s="1"/>
  <c r="R297" i="18"/>
  <c r="S297" i="18" s="1"/>
  <c r="R296" i="18"/>
  <c r="S296" i="18" s="1"/>
  <c r="R295" i="18"/>
  <c r="S295" i="18" s="1"/>
  <c r="R294" i="18"/>
  <c r="S294" i="18" s="1"/>
  <c r="R293" i="18"/>
  <c r="S293" i="18" s="1"/>
  <c r="R292" i="18"/>
  <c r="S292" i="18" s="1"/>
  <c r="R291" i="18"/>
  <c r="S291" i="18" s="1"/>
  <c r="R290" i="18"/>
  <c r="S290" i="18" s="1"/>
  <c r="R289" i="18"/>
  <c r="S289" i="18" s="1"/>
  <c r="R288" i="18"/>
  <c r="S288" i="18" s="1"/>
  <c r="R287" i="18"/>
  <c r="S287" i="18" s="1"/>
  <c r="R286" i="18"/>
  <c r="S286" i="18" s="1"/>
  <c r="R285" i="18"/>
  <c r="S285" i="18" s="1"/>
  <c r="R284" i="18"/>
  <c r="S284" i="18" s="1"/>
  <c r="R283" i="18"/>
  <c r="S283" i="18" s="1"/>
  <c r="R282" i="18"/>
  <c r="S282" i="18" s="1"/>
  <c r="R281" i="18"/>
  <c r="S281" i="18" s="1"/>
  <c r="R280" i="18"/>
  <c r="S280" i="18" s="1"/>
  <c r="R279" i="18"/>
  <c r="S279" i="18" s="1"/>
  <c r="R278" i="18"/>
  <c r="S278" i="18" s="1"/>
  <c r="R277" i="18"/>
  <c r="S277" i="18" s="1"/>
  <c r="R276" i="18"/>
  <c r="S276" i="18" s="1"/>
  <c r="R275" i="18"/>
  <c r="S275" i="18" s="1"/>
  <c r="R274" i="18"/>
  <c r="S274" i="18" s="1"/>
  <c r="R273" i="18"/>
  <c r="S273" i="18" s="1"/>
  <c r="R272" i="18"/>
  <c r="S272" i="18" s="1"/>
  <c r="R271" i="18"/>
  <c r="S271" i="18" s="1"/>
  <c r="R270" i="18"/>
  <c r="S270" i="18" s="1"/>
  <c r="R269" i="18"/>
  <c r="S269" i="18" s="1"/>
  <c r="R268" i="18"/>
  <c r="S268" i="18" s="1"/>
  <c r="R267" i="18"/>
  <c r="S267" i="18" s="1"/>
  <c r="R266" i="18"/>
  <c r="S266" i="18" s="1"/>
  <c r="R265" i="18"/>
  <c r="S265" i="18" s="1"/>
  <c r="R264" i="18"/>
  <c r="S264" i="18" s="1"/>
  <c r="R263" i="18"/>
  <c r="S263" i="18" s="1"/>
  <c r="R262" i="18"/>
  <c r="S262" i="18" s="1"/>
  <c r="R261" i="18"/>
  <c r="S261" i="18" s="1"/>
  <c r="R260" i="18"/>
  <c r="S260" i="18" s="1"/>
  <c r="R259" i="18"/>
  <c r="S259" i="18" s="1"/>
  <c r="R258" i="18"/>
  <c r="S258" i="18" s="1"/>
  <c r="R257" i="18"/>
  <c r="S257" i="18" s="1"/>
  <c r="R256" i="18"/>
  <c r="S256" i="18" s="1"/>
  <c r="R255" i="18"/>
  <c r="S255" i="18" s="1"/>
  <c r="R254" i="18"/>
  <c r="S254" i="18" s="1"/>
  <c r="R253" i="18"/>
  <c r="S253" i="18" s="1"/>
  <c r="R252" i="18"/>
  <c r="S252" i="18" s="1"/>
  <c r="R251" i="18"/>
  <c r="S251" i="18" s="1"/>
  <c r="R250" i="18"/>
  <c r="S250" i="18" s="1"/>
  <c r="R249" i="18"/>
  <c r="S249" i="18" s="1"/>
  <c r="R248" i="18"/>
  <c r="S248" i="18" s="1"/>
  <c r="R247" i="18"/>
  <c r="S247" i="18" s="1"/>
  <c r="R246" i="18"/>
  <c r="S246" i="18" s="1"/>
  <c r="R245" i="18"/>
  <c r="S245" i="18" s="1"/>
  <c r="R244" i="18"/>
  <c r="S244" i="18" s="1"/>
  <c r="R243" i="18"/>
  <c r="S243" i="18" s="1"/>
  <c r="R242" i="18"/>
  <c r="S242" i="18" s="1"/>
  <c r="R241" i="18"/>
  <c r="S241" i="18" s="1"/>
  <c r="R240" i="18"/>
  <c r="S240" i="18" s="1"/>
  <c r="R239" i="18"/>
  <c r="S239" i="18" s="1"/>
  <c r="R238" i="18"/>
  <c r="S238" i="18" s="1"/>
  <c r="R237" i="18"/>
  <c r="S237" i="18" s="1"/>
  <c r="R236" i="18"/>
  <c r="S236" i="18" s="1"/>
  <c r="R235" i="18"/>
  <c r="S235" i="18" s="1"/>
  <c r="R234" i="18"/>
  <c r="S234" i="18" s="1"/>
  <c r="R233" i="18"/>
  <c r="S233" i="18" s="1"/>
  <c r="R232" i="18"/>
  <c r="S232" i="18" s="1"/>
  <c r="R231" i="18"/>
  <c r="S231" i="18" s="1"/>
  <c r="R230" i="18"/>
  <c r="S230" i="18" s="1"/>
  <c r="R229" i="18"/>
  <c r="S229" i="18" s="1"/>
  <c r="R228" i="18"/>
  <c r="S228" i="18" s="1"/>
  <c r="R227" i="18"/>
  <c r="S227" i="18" s="1"/>
  <c r="R226" i="18"/>
  <c r="S226" i="18" s="1"/>
  <c r="R225" i="18"/>
  <c r="S225" i="18" s="1"/>
  <c r="R224" i="18"/>
  <c r="S224" i="18" s="1"/>
  <c r="R223" i="18"/>
  <c r="S223" i="18" s="1"/>
  <c r="R222" i="18"/>
  <c r="S222" i="18" s="1"/>
  <c r="R221" i="18"/>
  <c r="S221" i="18" s="1"/>
  <c r="R220" i="18"/>
  <c r="S220" i="18" s="1"/>
  <c r="R219" i="18"/>
  <c r="S219" i="18" s="1"/>
  <c r="R218" i="18"/>
  <c r="S218" i="18" s="1"/>
  <c r="R217" i="18"/>
  <c r="S217" i="18" s="1"/>
  <c r="R216" i="18"/>
  <c r="S216" i="18" s="1"/>
  <c r="R215" i="18"/>
  <c r="S215" i="18" s="1"/>
  <c r="R214" i="18"/>
  <c r="S214" i="18" s="1"/>
  <c r="R213" i="18"/>
  <c r="S213" i="18" s="1"/>
  <c r="R212" i="18"/>
  <c r="S212" i="18" s="1"/>
  <c r="R211" i="18"/>
  <c r="S211" i="18" s="1"/>
  <c r="R210" i="18"/>
  <c r="S210" i="18" s="1"/>
  <c r="R209" i="18"/>
  <c r="S209" i="18" s="1"/>
  <c r="R208" i="18"/>
  <c r="S208" i="18" s="1"/>
  <c r="R207" i="18"/>
  <c r="S207" i="18" s="1"/>
  <c r="R206" i="18"/>
  <c r="S206" i="18" s="1"/>
  <c r="R205" i="18"/>
  <c r="S205" i="18" s="1"/>
  <c r="R204" i="18"/>
  <c r="S204" i="18" s="1"/>
  <c r="R203" i="18"/>
  <c r="S203" i="18" s="1"/>
  <c r="R202" i="18"/>
  <c r="S202" i="18" s="1"/>
  <c r="R201" i="18"/>
  <c r="S201" i="18" s="1"/>
  <c r="R200" i="18"/>
  <c r="S200" i="18" s="1"/>
  <c r="R199" i="18"/>
  <c r="S199" i="18" s="1"/>
  <c r="R198" i="18"/>
  <c r="S198" i="18" s="1"/>
  <c r="R197" i="18"/>
  <c r="S197" i="18" s="1"/>
  <c r="R196" i="18"/>
  <c r="S196" i="18" s="1"/>
  <c r="R195" i="18"/>
  <c r="S195" i="18" s="1"/>
  <c r="R194" i="18"/>
  <c r="S194" i="18" s="1"/>
  <c r="R193" i="18"/>
  <c r="S193" i="18" s="1"/>
  <c r="R192" i="18"/>
  <c r="S192" i="18" s="1"/>
  <c r="R191" i="18"/>
  <c r="S191" i="18" s="1"/>
  <c r="R190" i="18"/>
  <c r="S190" i="18" s="1"/>
  <c r="R189" i="18"/>
  <c r="S189" i="18" s="1"/>
  <c r="R188" i="18"/>
  <c r="S188" i="18" s="1"/>
  <c r="R187" i="18"/>
  <c r="S187" i="18" s="1"/>
  <c r="R186" i="18"/>
  <c r="S186" i="18" s="1"/>
  <c r="R185" i="18"/>
  <c r="S185" i="18" s="1"/>
  <c r="R184" i="18"/>
  <c r="S184" i="18" s="1"/>
  <c r="R183" i="18"/>
  <c r="S183" i="18" s="1"/>
  <c r="R182" i="18"/>
  <c r="S182" i="18" s="1"/>
  <c r="R181" i="18"/>
  <c r="S181" i="18" s="1"/>
  <c r="R180" i="18"/>
  <c r="S180" i="18" s="1"/>
  <c r="R179" i="18"/>
  <c r="S179" i="18" s="1"/>
  <c r="R178" i="18"/>
  <c r="S178" i="18" s="1"/>
  <c r="R177" i="18"/>
  <c r="S177" i="18" s="1"/>
  <c r="R176" i="18"/>
  <c r="S176" i="18" s="1"/>
  <c r="R175" i="18"/>
  <c r="S175" i="18" s="1"/>
  <c r="R174" i="18"/>
  <c r="S174" i="18" s="1"/>
  <c r="R173" i="18"/>
  <c r="S173" i="18" s="1"/>
  <c r="R172" i="18"/>
  <c r="S172" i="18" s="1"/>
  <c r="R171" i="18"/>
  <c r="S171" i="18" s="1"/>
  <c r="R170" i="18"/>
  <c r="S170" i="18" s="1"/>
  <c r="R169" i="18"/>
  <c r="S169" i="18" s="1"/>
  <c r="R168" i="18"/>
  <c r="S168" i="18" s="1"/>
  <c r="R167" i="18"/>
  <c r="S167" i="18" s="1"/>
  <c r="R166" i="18"/>
  <c r="S166" i="18" s="1"/>
  <c r="R165" i="18"/>
  <c r="S165" i="18" s="1"/>
  <c r="R164" i="18"/>
  <c r="S164" i="18" s="1"/>
  <c r="R163" i="18"/>
  <c r="S163" i="18" s="1"/>
  <c r="R162" i="18"/>
  <c r="S162" i="18" s="1"/>
  <c r="R161" i="18"/>
  <c r="S161" i="18" s="1"/>
  <c r="R160" i="18"/>
  <c r="S160" i="18" s="1"/>
  <c r="R159" i="18"/>
  <c r="S159" i="18" s="1"/>
  <c r="R158" i="18"/>
  <c r="S158" i="18" s="1"/>
  <c r="R157" i="18"/>
  <c r="S157" i="18" s="1"/>
  <c r="R156" i="18"/>
  <c r="S156" i="18" s="1"/>
  <c r="R155" i="18"/>
  <c r="S155" i="18" s="1"/>
  <c r="R154" i="18"/>
  <c r="S154" i="18" s="1"/>
  <c r="R153" i="18"/>
  <c r="S153" i="18" s="1"/>
  <c r="R152" i="18"/>
  <c r="S152" i="18" s="1"/>
  <c r="R151" i="18"/>
  <c r="S151" i="18" s="1"/>
  <c r="R150" i="18"/>
  <c r="S150" i="18" s="1"/>
  <c r="R149" i="18"/>
  <c r="S149" i="18" s="1"/>
  <c r="R148" i="18"/>
  <c r="S148" i="18" s="1"/>
  <c r="R147" i="18"/>
  <c r="S147" i="18" s="1"/>
  <c r="R146" i="18"/>
  <c r="S146" i="18" s="1"/>
  <c r="R145" i="18"/>
  <c r="S145" i="18" s="1"/>
  <c r="R144" i="18"/>
  <c r="S144" i="18" s="1"/>
  <c r="R143" i="18"/>
  <c r="S143" i="18" s="1"/>
  <c r="R142" i="18"/>
  <c r="S142" i="18" s="1"/>
  <c r="R141" i="18"/>
  <c r="S141" i="18" s="1"/>
  <c r="R140" i="18"/>
  <c r="S140" i="18" s="1"/>
  <c r="R139" i="18"/>
  <c r="S139" i="18" s="1"/>
  <c r="R138" i="18"/>
  <c r="S138" i="18" s="1"/>
  <c r="R137" i="18"/>
  <c r="S137" i="18" s="1"/>
  <c r="R136" i="18"/>
  <c r="S136" i="18" s="1"/>
  <c r="R135" i="18"/>
  <c r="S135" i="18" s="1"/>
  <c r="R134" i="18"/>
  <c r="S134" i="18" s="1"/>
  <c r="R133" i="18"/>
  <c r="S133" i="18" s="1"/>
  <c r="R132" i="18"/>
  <c r="S132" i="18" s="1"/>
  <c r="R131" i="18"/>
  <c r="S131" i="18" s="1"/>
  <c r="R130" i="18"/>
  <c r="S130" i="18" s="1"/>
  <c r="R129" i="18"/>
  <c r="S129" i="18" s="1"/>
  <c r="R128" i="18"/>
  <c r="S128" i="18" s="1"/>
  <c r="R127" i="18"/>
  <c r="S127" i="18" s="1"/>
  <c r="R126" i="18"/>
  <c r="S126" i="18" s="1"/>
  <c r="R125" i="18"/>
  <c r="S125" i="18" s="1"/>
  <c r="R124" i="18"/>
  <c r="S124" i="18" s="1"/>
  <c r="R123" i="18"/>
  <c r="S123" i="18" s="1"/>
  <c r="R122" i="18"/>
  <c r="S122" i="18" s="1"/>
  <c r="R121" i="18"/>
  <c r="S121" i="18" s="1"/>
  <c r="R120" i="18"/>
  <c r="S120" i="18" s="1"/>
  <c r="R119" i="18"/>
  <c r="S119" i="18" s="1"/>
  <c r="R118" i="18"/>
  <c r="S118" i="18" s="1"/>
  <c r="R117" i="18"/>
  <c r="S117" i="18" s="1"/>
  <c r="R116" i="18"/>
  <c r="S116" i="18" s="1"/>
  <c r="R115" i="18"/>
  <c r="S115" i="18" s="1"/>
  <c r="R114" i="18"/>
  <c r="S114" i="18" s="1"/>
  <c r="R113" i="18"/>
  <c r="S113" i="18" s="1"/>
  <c r="R112" i="18"/>
  <c r="S112" i="18" s="1"/>
  <c r="R111" i="18"/>
  <c r="S111" i="18" s="1"/>
  <c r="R110" i="18"/>
  <c r="S110" i="18" s="1"/>
  <c r="R109" i="18"/>
  <c r="S109" i="18" s="1"/>
  <c r="R108" i="18"/>
  <c r="S108" i="18" s="1"/>
  <c r="R107" i="18"/>
  <c r="S107" i="18" s="1"/>
  <c r="R106" i="18"/>
  <c r="S106" i="18" s="1"/>
  <c r="R105" i="18"/>
  <c r="S105" i="18" s="1"/>
  <c r="R104" i="18"/>
  <c r="S104" i="18" s="1"/>
  <c r="R103" i="18"/>
  <c r="S103" i="18" s="1"/>
  <c r="R102" i="18"/>
  <c r="S102" i="18" s="1"/>
  <c r="R101" i="18"/>
  <c r="S101" i="18" s="1"/>
  <c r="R100" i="18"/>
  <c r="S100" i="18" s="1"/>
  <c r="R99" i="18"/>
  <c r="S99" i="18" s="1"/>
  <c r="R98" i="18"/>
  <c r="S98" i="18" s="1"/>
  <c r="R97" i="18"/>
  <c r="S97" i="18" s="1"/>
  <c r="R96" i="18"/>
  <c r="S96" i="18" s="1"/>
  <c r="R95" i="18"/>
  <c r="S95" i="18" s="1"/>
  <c r="R94" i="18"/>
  <c r="S94" i="18" s="1"/>
  <c r="R93" i="18"/>
  <c r="S93" i="18" s="1"/>
  <c r="R92" i="18"/>
  <c r="S92" i="18" s="1"/>
  <c r="R91" i="18"/>
  <c r="S91" i="18" s="1"/>
  <c r="R90" i="18"/>
  <c r="S90" i="18" s="1"/>
  <c r="R89" i="18"/>
  <c r="S89" i="18" s="1"/>
  <c r="R88" i="18"/>
  <c r="S88" i="18" s="1"/>
  <c r="R87" i="18"/>
  <c r="S87" i="18" s="1"/>
  <c r="R86" i="18"/>
  <c r="S86" i="18" s="1"/>
  <c r="R85" i="18"/>
  <c r="S85" i="18" s="1"/>
  <c r="R84" i="18"/>
  <c r="S84" i="18" s="1"/>
  <c r="R83" i="18"/>
  <c r="S83" i="18" s="1"/>
  <c r="R82" i="18"/>
  <c r="S82" i="18" s="1"/>
  <c r="R81" i="18"/>
  <c r="S81" i="18" s="1"/>
  <c r="R80" i="18"/>
  <c r="S80" i="18" s="1"/>
  <c r="R79" i="18"/>
  <c r="S79" i="18" s="1"/>
  <c r="R78" i="18"/>
  <c r="S78" i="18" s="1"/>
  <c r="R77" i="18"/>
  <c r="S77" i="18" s="1"/>
  <c r="R76" i="18"/>
  <c r="S76" i="18" s="1"/>
  <c r="R75" i="18"/>
  <c r="S75" i="18" s="1"/>
  <c r="R74" i="18"/>
  <c r="S74" i="18" s="1"/>
  <c r="R73" i="18"/>
  <c r="S73" i="18" s="1"/>
  <c r="R72" i="18"/>
  <c r="S72" i="18" s="1"/>
  <c r="R71" i="18"/>
  <c r="S71" i="18" s="1"/>
  <c r="R70" i="18"/>
  <c r="S70" i="18" s="1"/>
  <c r="R69" i="18"/>
  <c r="S69" i="18" s="1"/>
  <c r="R68" i="18"/>
  <c r="S68" i="18" s="1"/>
  <c r="R67" i="18"/>
  <c r="S67" i="18" s="1"/>
  <c r="R66" i="18"/>
  <c r="S66" i="18" s="1"/>
  <c r="R65" i="18"/>
  <c r="S65" i="18" s="1"/>
  <c r="R64" i="18"/>
  <c r="S64" i="18" s="1"/>
  <c r="R63" i="18"/>
  <c r="S63" i="18" s="1"/>
  <c r="R62" i="18"/>
  <c r="S62" i="18" s="1"/>
  <c r="R61" i="18"/>
  <c r="S61" i="18" s="1"/>
  <c r="R60" i="18"/>
  <c r="S60" i="18" s="1"/>
  <c r="R59" i="18"/>
  <c r="S59" i="18" s="1"/>
  <c r="R58" i="18"/>
  <c r="S58" i="18" s="1"/>
  <c r="R57" i="18"/>
  <c r="S57" i="18" s="1"/>
  <c r="R56" i="18"/>
  <c r="S56" i="18" s="1"/>
  <c r="R55" i="18"/>
  <c r="S55" i="18" s="1"/>
  <c r="R54" i="18"/>
  <c r="S54" i="18" s="1"/>
  <c r="R53" i="18"/>
  <c r="S53" i="18" s="1"/>
  <c r="R52" i="18"/>
  <c r="S52" i="18" s="1"/>
  <c r="R51" i="18"/>
  <c r="S51" i="18" s="1"/>
  <c r="R50" i="18"/>
  <c r="S50" i="18" s="1"/>
  <c r="R49" i="18"/>
  <c r="S49" i="18" s="1"/>
  <c r="R48" i="18"/>
  <c r="S48" i="18" s="1"/>
  <c r="R47" i="18"/>
  <c r="S47" i="18" s="1"/>
  <c r="R46" i="18"/>
  <c r="S46" i="18" s="1"/>
  <c r="R45" i="18"/>
  <c r="S45" i="18" s="1"/>
  <c r="R44" i="18"/>
  <c r="S44" i="18" s="1"/>
  <c r="R43" i="18"/>
  <c r="S43" i="18" s="1"/>
  <c r="R42" i="18"/>
  <c r="S42" i="18" s="1"/>
  <c r="R41" i="18"/>
  <c r="S41" i="18" s="1"/>
  <c r="R40" i="18"/>
  <c r="S40" i="18" s="1"/>
  <c r="R39" i="18"/>
  <c r="S39" i="18" s="1"/>
  <c r="R38" i="18"/>
  <c r="S38" i="18" s="1"/>
  <c r="R37" i="18"/>
  <c r="S37" i="18" s="1"/>
  <c r="R36" i="18"/>
  <c r="S36" i="18" s="1"/>
  <c r="R35" i="18"/>
  <c r="S35" i="18" s="1"/>
  <c r="R34" i="18"/>
  <c r="S34" i="18" s="1"/>
  <c r="R33" i="18"/>
  <c r="S33" i="18" s="1"/>
  <c r="R32" i="18"/>
  <c r="S32" i="18" s="1"/>
  <c r="R31" i="18"/>
  <c r="S31" i="18" s="1"/>
  <c r="R30" i="18"/>
  <c r="S30" i="18" s="1"/>
  <c r="R29" i="18"/>
  <c r="S29" i="18" s="1"/>
  <c r="R28" i="18"/>
  <c r="S28" i="18" s="1"/>
  <c r="R27" i="18"/>
  <c r="S27" i="18" s="1"/>
  <c r="R26" i="18"/>
  <c r="S26" i="18" s="1"/>
  <c r="R25" i="18"/>
  <c r="S25" i="18" s="1"/>
  <c r="R24" i="18"/>
  <c r="S24" i="18" s="1"/>
  <c r="R23" i="18"/>
  <c r="S23" i="18" s="1"/>
  <c r="R22" i="18"/>
  <c r="S22" i="18" s="1"/>
  <c r="R21" i="18"/>
  <c r="S21" i="18" s="1"/>
  <c r="R20" i="18"/>
  <c r="S20" i="18" s="1"/>
  <c r="R19" i="18"/>
  <c r="S19" i="18" s="1"/>
  <c r="R18" i="18"/>
  <c r="S18" i="18" s="1"/>
  <c r="R17" i="18"/>
  <c r="S17" i="18" s="1"/>
  <c r="R16" i="18"/>
  <c r="S16" i="18" s="1"/>
  <c r="R15" i="18"/>
  <c r="S15" i="18" s="1"/>
  <c r="R14" i="18"/>
  <c r="S14" i="18" s="1"/>
  <c r="R13" i="18"/>
  <c r="S13" i="18" s="1"/>
  <c r="R12" i="18"/>
  <c r="S12" i="18" s="1"/>
  <c r="R11" i="18"/>
  <c r="S11" i="18" s="1"/>
  <c r="R10" i="18"/>
  <c r="S10" i="18" s="1"/>
  <c r="R9" i="18"/>
  <c r="S9" i="18" s="1"/>
  <c r="R8" i="18"/>
  <c r="S8" i="18" s="1"/>
  <c r="R7" i="18"/>
  <c r="S7" i="18" s="1"/>
  <c r="R6" i="18"/>
  <c r="S6" i="18" s="1"/>
  <c r="R5" i="18"/>
  <c r="S5" i="18" s="1"/>
  <c r="R4" i="18"/>
  <c r="S4" i="18" s="1"/>
  <c r="S4955" i="18" l="1"/>
  <c r="J16" i="12"/>
  <c r="D18" i="12" l="1"/>
  <c r="H9" i="12"/>
  <c r="H17" i="12" l="1"/>
  <c r="J13" i="12"/>
  <c r="H13" i="12"/>
  <c r="L17" i="12"/>
  <c r="N22" i="12" l="1"/>
  <c r="N24"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Lavy, William A</author>
  </authors>
  <commentList>
    <comment ref="H17" authorId="0" shapeId="0" xr:uid="{D48B5DAF-4367-4636-A5D7-DEFA01E7FF25}">
      <text>
        <r>
          <rPr>
            <sz val="9"/>
            <color indexed="81"/>
            <rFont val="Tahoma"/>
            <family val="2"/>
          </rPr>
          <t>For New Projects developed through Faircloth and converting through RAD, revise the denominator to the number of months of the calendar year for which the project will receive Operating Fund subsidy</t>
        </r>
      </text>
    </comment>
  </commentList>
</comments>
</file>

<file path=xl/sharedStrings.xml><?xml version="1.0" encoding="utf-8"?>
<sst xmlns="http://schemas.openxmlformats.org/spreadsheetml/2006/main" count="148735" uniqueCount="19228">
  <si>
    <t>AL001000001</t>
  </si>
  <si>
    <t>AL001000004</t>
  </si>
  <si>
    <t>AL001000006</t>
  </si>
  <si>
    <t>AL001000007</t>
  </si>
  <si>
    <t>AL001000009</t>
  </si>
  <si>
    <t>AL001000010</t>
  </si>
  <si>
    <t>AK001000213</t>
  </si>
  <si>
    <t>AK001000216</t>
  </si>
  <si>
    <t>AK001000257</t>
  </si>
  <si>
    <t>AK001000260</t>
  </si>
  <si>
    <t>AK001000263</t>
  </si>
  <si>
    <t>AK001000265</t>
  </si>
  <si>
    <t>AK001000271</t>
  </si>
  <si>
    <t>AK001000274</t>
  </si>
  <si>
    <t>AK001000275</t>
  </si>
  <si>
    <t>AK001000277</t>
  </si>
  <si>
    <t>AK001000244</t>
  </si>
  <si>
    <t>AK001000247</t>
  </si>
  <si>
    <t>AK001000279</t>
  </si>
  <si>
    <t>AK001000280</t>
  </si>
  <si>
    <t>AL001000011</t>
  </si>
  <si>
    <t>AL001000013</t>
  </si>
  <si>
    <t>AL001000014</t>
  </si>
  <si>
    <t>AL001000016</t>
  </si>
  <si>
    <t>AL001000017</t>
  </si>
  <si>
    <t>AL001000018</t>
  </si>
  <si>
    <t>AL001000023</t>
  </si>
  <si>
    <t>AL001000031</t>
  </si>
  <si>
    <t>AL001000032</t>
  </si>
  <si>
    <t>AL001000033</t>
  </si>
  <si>
    <t>AL001000034</t>
  </si>
  <si>
    <t>AL001000035</t>
  </si>
  <si>
    <t>AL001000037</t>
  </si>
  <si>
    <t>AL001000040</t>
  </si>
  <si>
    <t>AL002000001</t>
  </si>
  <si>
    <t>AL002000002</t>
  </si>
  <si>
    <t>AL002000003</t>
  </si>
  <si>
    <t>AL002000005</t>
  </si>
  <si>
    <t>AL002000006</t>
  </si>
  <si>
    <t>AL002000008</t>
  </si>
  <si>
    <t>AL002000010</t>
  </si>
  <si>
    <t>AL002000012</t>
  </si>
  <si>
    <t>AL002000013</t>
  </si>
  <si>
    <t>AL002000016</t>
  </si>
  <si>
    <t>AL002000019</t>
  </si>
  <si>
    <t>AL002000020</t>
  </si>
  <si>
    <t>AL002000021</t>
  </si>
  <si>
    <t>AL004000001</t>
  </si>
  <si>
    <t>AL004000002</t>
  </si>
  <si>
    <t>AL004000003</t>
  </si>
  <si>
    <t>AL005000001</t>
  </si>
  <si>
    <t>AL005000002</t>
  </si>
  <si>
    <t>AL005000005</t>
  </si>
  <si>
    <t>AL005000006</t>
  </si>
  <si>
    <t>AL006000002</t>
  </si>
  <si>
    <t>AL006000004</t>
  </si>
  <si>
    <t>AL006000006</t>
  </si>
  <si>
    <t>AL006000007</t>
  </si>
  <si>
    <t>AL006000008</t>
  </si>
  <si>
    <t>AL006000009</t>
  </si>
  <si>
    <t>AL006000011</t>
  </si>
  <si>
    <t>AL007000040</t>
  </si>
  <si>
    <t>AL007000050</t>
  </si>
  <si>
    <t>AL008000002</t>
  </si>
  <si>
    <t>AL008000003</t>
  </si>
  <si>
    <t>AL008000007</t>
  </si>
  <si>
    <t>AL008000008</t>
  </si>
  <si>
    <t>AL008000012</t>
  </si>
  <si>
    <t>AL009000003</t>
  </si>
  <si>
    <t>AL010000001</t>
  </si>
  <si>
    <t>AL010000002</t>
  </si>
  <si>
    <t>AL011000001</t>
  </si>
  <si>
    <t>AL011000002</t>
  </si>
  <si>
    <t>AL011000003</t>
  </si>
  <si>
    <t>AL012000001</t>
  </si>
  <si>
    <t>AL012000006</t>
  </si>
  <si>
    <t>AL013000001</t>
  </si>
  <si>
    <t>AL014000100</t>
  </si>
  <si>
    <t>AL014000200</t>
  </si>
  <si>
    <t>AL014000300</t>
  </si>
  <si>
    <t>AL047000002</t>
  </si>
  <si>
    <t>AL047000003</t>
  </si>
  <si>
    <t>AL047000004</t>
  </si>
  <si>
    <t>AL047000006</t>
  </si>
  <si>
    <t>AL047000008</t>
  </si>
  <si>
    <t>AL047000010</t>
  </si>
  <si>
    <t>AL047000011</t>
  </si>
  <si>
    <t>AL047000014</t>
  </si>
  <si>
    <t>AL047000016</t>
  </si>
  <si>
    <t>AL047000019</t>
  </si>
  <si>
    <t>AL047000051</t>
  </si>
  <si>
    <t>AL047000052</t>
  </si>
  <si>
    <t>AL047000060</t>
  </si>
  <si>
    <t>AL048000001</t>
  </si>
  <si>
    <t>AL048000003</t>
  </si>
  <si>
    <t>AL048000009</t>
  </si>
  <si>
    <t>AL049000001</t>
  </si>
  <si>
    <t>AL049000002</t>
  </si>
  <si>
    <t>AL049000003</t>
  </si>
  <si>
    <t>AL049000004</t>
  </si>
  <si>
    <t>AL049000005</t>
  </si>
  <si>
    <t>AL049000006</t>
  </si>
  <si>
    <t>AL051000001</t>
  </si>
  <si>
    <t>AL052000001</t>
  </si>
  <si>
    <t>AL052000004</t>
  </si>
  <si>
    <t>AL053000020</t>
  </si>
  <si>
    <t>AL053000030</t>
  </si>
  <si>
    <t>AL055000001</t>
  </si>
  <si>
    <t>AL056000001</t>
  </si>
  <si>
    <t>AL056000002</t>
  </si>
  <si>
    <t>AL057000021</t>
  </si>
  <si>
    <t>AL057000022</t>
  </si>
  <si>
    <t>AL057000023</t>
  </si>
  <si>
    <t>AL058000001</t>
  </si>
  <si>
    <t>AL059000010</t>
  </si>
  <si>
    <t>AL060000010</t>
  </si>
  <si>
    <t>AL062000001</t>
  </si>
  <si>
    <t>AL062000002</t>
  </si>
  <si>
    <t>AL063000001</t>
  </si>
  <si>
    <t>AL064000001</t>
  </si>
  <si>
    <t>AL065000001</t>
  </si>
  <si>
    <t>AL066000001</t>
  </si>
  <si>
    <t>AL068000001</t>
  </si>
  <si>
    <t>AL068000002</t>
  </si>
  <si>
    <t>AL068000003</t>
  </si>
  <si>
    <t>AL071000001</t>
  </si>
  <si>
    <t>AL073000111</t>
  </si>
  <si>
    <t>AL073000222</t>
  </si>
  <si>
    <t>AL073000333</t>
  </si>
  <si>
    <t>AL074000010</t>
  </si>
  <si>
    <t>AL075000010</t>
  </si>
  <si>
    <t>AL075000020</t>
  </si>
  <si>
    <t>AL075000030</t>
  </si>
  <si>
    <t>AL075000040</t>
  </si>
  <si>
    <t>AL076000001</t>
  </si>
  <si>
    <t>AL077000006</t>
  </si>
  <si>
    <t>AL077000009</t>
  </si>
  <si>
    <t>AL077000010</t>
  </si>
  <si>
    <t>AL077000011</t>
  </si>
  <si>
    <t>AL077000012</t>
  </si>
  <si>
    <t>AL077000014</t>
  </si>
  <si>
    <t>AL078000001</t>
  </si>
  <si>
    <t>AL079000001</t>
  </si>
  <si>
    <t>AL080000001</t>
  </si>
  <si>
    <t>AL081000001</t>
  </si>
  <si>
    <t>AL082000050</t>
  </si>
  <si>
    <t>AL083000001</t>
  </si>
  <si>
    <t>AL084000010</t>
  </si>
  <si>
    <t>AL085000001</t>
  </si>
  <si>
    <t>AL086000001</t>
  </si>
  <si>
    <t>AL086000002</t>
  </si>
  <si>
    <t>AL086000003</t>
  </si>
  <si>
    <t>AL087000001</t>
  </si>
  <si>
    <t>AL088000001</t>
  </si>
  <si>
    <t>AL089000001</t>
  </si>
  <si>
    <t>AL090000001</t>
  </si>
  <si>
    <t>AL091001003</t>
  </si>
  <si>
    <t>AL093000001</t>
  </si>
  <si>
    <t>AL094000001</t>
  </si>
  <si>
    <t>AL095000010</t>
  </si>
  <si>
    <t>AL096000001</t>
  </si>
  <si>
    <t>AL098000001</t>
  </si>
  <si>
    <t>AL100000001</t>
  </si>
  <si>
    <t>AL101000001</t>
  </si>
  <si>
    <t>AL102000001</t>
  </si>
  <si>
    <t>AL103000001</t>
  </si>
  <si>
    <t>AL104000001</t>
  </si>
  <si>
    <t>AL106000001</t>
  </si>
  <si>
    <t>AL107000001</t>
  </si>
  <si>
    <t>AL108000101</t>
  </si>
  <si>
    <t>AL109000001</t>
  </si>
  <si>
    <t>AL110000001</t>
  </si>
  <si>
    <t>AL111000001</t>
  </si>
  <si>
    <t>AL112000001</t>
  </si>
  <si>
    <t>AL114000001</t>
  </si>
  <si>
    <t>AL114000002</t>
  </si>
  <si>
    <t>AL115000001</t>
  </si>
  <si>
    <t>AL116000001</t>
  </si>
  <si>
    <t>AL117000001</t>
  </si>
  <si>
    <t>AL118000001</t>
  </si>
  <si>
    <t>AL118000002</t>
  </si>
  <si>
    <t>AL119000001</t>
  </si>
  <si>
    <t>AL120000001</t>
  </si>
  <si>
    <t>AL121000001</t>
  </si>
  <si>
    <t>AL122000001</t>
  </si>
  <si>
    <t>AL123000001</t>
  </si>
  <si>
    <t>AL125000001</t>
  </si>
  <si>
    <t>AL125000002</t>
  </si>
  <si>
    <t>AL125000005</t>
  </si>
  <si>
    <t>AL126000001</t>
  </si>
  <si>
    <t>AL127000001</t>
  </si>
  <si>
    <t>AL128000001</t>
  </si>
  <si>
    <t>AL129000001</t>
  </si>
  <si>
    <t>AL131000001</t>
  </si>
  <si>
    <t>AL132000001</t>
  </si>
  <si>
    <t>AL133000001</t>
  </si>
  <si>
    <t>AL134000001</t>
  </si>
  <si>
    <t>AL137014014</t>
  </si>
  <si>
    <t>AL138000001</t>
  </si>
  <si>
    <t>AL139000001</t>
  </si>
  <si>
    <t>AL140000001</t>
  </si>
  <si>
    <t>AL141000001</t>
  </si>
  <si>
    <t>AL142000102</t>
  </si>
  <si>
    <t>AL143000001</t>
  </si>
  <si>
    <t>AL144000001</t>
  </si>
  <si>
    <t>AL145000001</t>
  </si>
  <si>
    <t>AL146000001</t>
  </si>
  <si>
    <t>AL147000001</t>
  </si>
  <si>
    <t>AL149000001</t>
  </si>
  <si>
    <t>AL150000010</t>
  </si>
  <si>
    <t>AL151000001</t>
  </si>
  <si>
    <t>AL152000001</t>
  </si>
  <si>
    <t>AL152000002</t>
  </si>
  <si>
    <t>AL152000008</t>
  </si>
  <si>
    <t>AL152000009</t>
  </si>
  <si>
    <t>AL152000010</t>
  </si>
  <si>
    <t>AL152000012</t>
  </si>
  <si>
    <t>AL153000001</t>
  </si>
  <si>
    <t>AL154000001</t>
  </si>
  <si>
    <t>AL156000002</t>
  </si>
  <si>
    <t>AL157000013</t>
  </si>
  <si>
    <t>AL158000001</t>
  </si>
  <si>
    <t>AL160000001</t>
  </si>
  <si>
    <t>AL161000012</t>
  </si>
  <si>
    <t>AL164000001</t>
  </si>
  <si>
    <t>AL165000001</t>
  </si>
  <si>
    <t>AL167000010</t>
  </si>
  <si>
    <t>AL168000001</t>
  </si>
  <si>
    <t>AL169000003</t>
  </si>
  <si>
    <t>AL171012346</t>
  </si>
  <si>
    <t>AL172000001</t>
  </si>
  <si>
    <t>AL173000001</t>
  </si>
  <si>
    <t>AL174000001</t>
  </si>
  <si>
    <t>AL174000002</t>
  </si>
  <si>
    <t>AL175000001</t>
  </si>
  <si>
    <t>AL176000001</t>
  </si>
  <si>
    <t>AL178000001</t>
  </si>
  <si>
    <t>AL179000001</t>
  </si>
  <si>
    <t>AL181000001</t>
  </si>
  <si>
    <t>AL182000013</t>
  </si>
  <si>
    <t>AL187000002</t>
  </si>
  <si>
    <t>AL189000001</t>
  </si>
  <si>
    <t>AL190000001</t>
  </si>
  <si>
    <t>AL199000001</t>
  </si>
  <si>
    <t>AL202000001</t>
  </si>
  <si>
    <t>AR002000001</t>
  </si>
  <si>
    <t>AR002000002</t>
  </si>
  <si>
    <t>AR002000003</t>
  </si>
  <si>
    <t>AR002000005</t>
  </si>
  <si>
    <t>AR002000007</t>
  </si>
  <si>
    <t>AR004000001</t>
  </si>
  <si>
    <t>AR004000018</t>
  </si>
  <si>
    <t>AR004000019</t>
  </si>
  <si>
    <t>AR004000020</t>
  </si>
  <si>
    <t>AR004000026</t>
  </si>
  <si>
    <t>AR004000028</t>
  </si>
  <si>
    <t>AR005000001</t>
  </si>
  <si>
    <t>AR006000001</t>
  </si>
  <si>
    <t>AR010000001</t>
  </si>
  <si>
    <t>AR012000001</t>
  </si>
  <si>
    <t>AR016000001</t>
  </si>
  <si>
    <t>AR016000003</t>
  </si>
  <si>
    <t>AR018000001</t>
  </si>
  <si>
    <t>AR020000001</t>
  </si>
  <si>
    <t>AR021000001</t>
  </si>
  <si>
    <t>AR022000001</t>
  </si>
  <si>
    <t>AR023000001</t>
  </si>
  <si>
    <t>AR024000001</t>
  </si>
  <si>
    <t>AR025000001</t>
  </si>
  <si>
    <t>AR026000001</t>
  </si>
  <si>
    <t>AR027000001</t>
  </si>
  <si>
    <t>AR028000001</t>
  </si>
  <si>
    <t>AR029000001</t>
  </si>
  <si>
    <t>AR032000001</t>
  </si>
  <si>
    <t>AR034000001</t>
  </si>
  <si>
    <t>AR035000001</t>
  </si>
  <si>
    <t>AR037000001</t>
  </si>
  <si>
    <t>AR039000001</t>
  </si>
  <si>
    <t>AR040000001</t>
  </si>
  <si>
    <t>AR041000001</t>
  </si>
  <si>
    <t>AR042000001</t>
  </si>
  <si>
    <t>AR043000001</t>
  </si>
  <si>
    <t>AR044000001</t>
  </si>
  <si>
    <t>AR047000001</t>
  </si>
  <si>
    <t>AR049000001</t>
  </si>
  <si>
    <t>AR051000001</t>
  </si>
  <si>
    <t>AR052000001</t>
  </si>
  <si>
    <t>AR053000001</t>
  </si>
  <si>
    <t>AR054000001</t>
  </si>
  <si>
    <t>AR055000001</t>
  </si>
  <si>
    <t>AR059000001</t>
  </si>
  <si>
    <t>AR060000001</t>
  </si>
  <si>
    <t>AR061000001</t>
  </si>
  <si>
    <t>AR064000003</t>
  </si>
  <si>
    <t>AR065000001</t>
  </si>
  <si>
    <t>AR066000001</t>
  </si>
  <si>
    <t>AR068000001</t>
  </si>
  <si>
    <t>AR069000001</t>
  </si>
  <si>
    <t>AR070000001</t>
  </si>
  <si>
    <t>AR071000001</t>
  </si>
  <si>
    <t>AR071000002</t>
  </si>
  <si>
    <t>AR072000001</t>
  </si>
  <si>
    <t>AR073000001</t>
  </si>
  <si>
    <t>AR074000001</t>
  </si>
  <si>
    <t>AR075000001</t>
  </si>
  <si>
    <t>AR078000001</t>
  </si>
  <si>
    <t>AR079000001</t>
  </si>
  <si>
    <t>AR080000001</t>
  </si>
  <si>
    <t>AR081000001</t>
  </si>
  <si>
    <t>AR082000001</t>
  </si>
  <si>
    <t>AR083000001</t>
  </si>
  <si>
    <t>AR084000001</t>
  </si>
  <si>
    <t>AR085000001</t>
  </si>
  <si>
    <t>AR086000001</t>
  </si>
  <si>
    <t>AR087000001</t>
  </si>
  <si>
    <t>AR088000001</t>
  </si>
  <si>
    <t>AR089000001</t>
  </si>
  <si>
    <t>AR090000001</t>
  </si>
  <si>
    <t>AR091000001</t>
  </si>
  <si>
    <t>AR092000001</t>
  </si>
  <si>
    <t>AR093000001</t>
  </si>
  <si>
    <t>AR094000001</t>
  </si>
  <si>
    <t>AR095000001</t>
  </si>
  <si>
    <t>AR096000001</t>
  </si>
  <si>
    <t>AR097000001</t>
  </si>
  <si>
    <t>AR098000001</t>
  </si>
  <si>
    <t>AR099000001</t>
  </si>
  <si>
    <t>AR099000002</t>
  </si>
  <si>
    <t>AR101000001</t>
  </si>
  <si>
    <t>AR102000001</t>
  </si>
  <si>
    <t>AR104000001</t>
  </si>
  <si>
    <t>AR106000001</t>
  </si>
  <si>
    <t>AR111000001</t>
  </si>
  <si>
    <t>AR112000001</t>
  </si>
  <si>
    <t>AR113000001</t>
  </si>
  <si>
    <t>AR117000017</t>
  </si>
  <si>
    <t>AR118000001</t>
  </si>
  <si>
    <t>AR122000001</t>
  </si>
  <si>
    <t>AR123000001</t>
  </si>
  <si>
    <t>AR131000001</t>
  </si>
  <si>
    <t>AR141000001</t>
  </si>
  <si>
    <t>AR146000001</t>
  </si>
  <si>
    <t>AR148000001</t>
  </si>
  <si>
    <t>AR166000001</t>
  </si>
  <si>
    <t>AR170000001</t>
  </si>
  <si>
    <t>AR171000001</t>
  </si>
  <si>
    <t>AR172000001</t>
  </si>
  <si>
    <t>AR175000001</t>
  </si>
  <si>
    <t>AZ001000003</t>
  </si>
  <si>
    <t>AZ001000004</t>
  </si>
  <si>
    <t>AZ001000005</t>
  </si>
  <si>
    <t>AZ001000007</t>
  </si>
  <si>
    <t>AZ001000008</t>
  </si>
  <si>
    <t>AZ001000016</t>
  </si>
  <si>
    <t>AZ001000017</t>
  </si>
  <si>
    <t>AZ001000018</t>
  </si>
  <si>
    <t>AZ001000019</t>
  </si>
  <si>
    <t>AZ001000021</t>
  </si>
  <si>
    <t>AZ001000022</t>
  </si>
  <si>
    <t>AZ001000023</t>
  </si>
  <si>
    <t>AZ003000001</t>
  </si>
  <si>
    <t>AZ004000048</t>
  </si>
  <si>
    <t>AZ004000051</t>
  </si>
  <si>
    <t>AZ004000065</t>
  </si>
  <si>
    <t>AZ004006040</t>
  </si>
  <si>
    <t>AZ004100115</t>
  </si>
  <si>
    <t>AZ004300110</t>
  </si>
  <si>
    <t>AZ004400111</t>
  </si>
  <si>
    <t>AZ004500112</t>
  </si>
  <si>
    <t>AZ004600113</t>
  </si>
  <si>
    <t>AZ004700120</t>
  </si>
  <si>
    <t>AZ006000001</t>
  </si>
  <si>
    <t>AZ006000002</t>
  </si>
  <si>
    <t>AZ008000001</t>
  </si>
  <si>
    <t>AZ010000001</t>
  </si>
  <si>
    <t>AZ013000001</t>
  </si>
  <si>
    <t>AZ021000001</t>
  </si>
  <si>
    <t>AZ023000001</t>
  </si>
  <si>
    <t>AZ025000001</t>
  </si>
  <si>
    <t>AZ028000001</t>
  </si>
  <si>
    <t>AZ028000002</t>
  </si>
  <si>
    <t>AZ041000001</t>
  </si>
  <si>
    <t>CA001000960</t>
  </si>
  <si>
    <t>CA001000961</t>
  </si>
  <si>
    <t>CA001000962</t>
  </si>
  <si>
    <t>CA001000963</t>
  </si>
  <si>
    <t>CA001000967</t>
  </si>
  <si>
    <t>CA001000968</t>
  </si>
  <si>
    <t>CA001000971</t>
  </si>
  <si>
    <t>CA001000985</t>
  </si>
  <si>
    <t>CA001000990</t>
  </si>
  <si>
    <t>CA002000001</t>
  </si>
  <si>
    <t>CA002000002</t>
  </si>
  <si>
    <t>CA002000003</t>
  </si>
  <si>
    <t>CA002000004</t>
  </si>
  <si>
    <t>CA002000005</t>
  </si>
  <si>
    <t>CA002000006</t>
  </si>
  <si>
    <t>CA002000007</t>
  </si>
  <si>
    <t>CA002000008</t>
  </si>
  <si>
    <t>CA003000101</t>
  </si>
  <si>
    <t>CA003000102</t>
  </si>
  <si>
    <t>CA003000103</t>
  </si>
  <si>
    <t>CA003000104</t>
  </si>
  <si>
    <t>CA003000105</t>
  </si>
  <si>
    <t>CA003000106</t>
  </si>
  <si>
    <t>CA003000107</t>
  </si>
  <si>
    <t>CA003000108</t>
  </si>
  <si>
    <t>CA003000115</t>
  </si>
  <si>
    <t>CA003000117</t>
  </si>
  <si>
    <t>CA003000118</t>
  </si>
  <si>
    <t>CA003000119</t>
  </si>
  <si>
    <t>CA003000120</t>
  </si>
  <si>
    <t>CA003000123</t>
  </si>
  <si>
    <t>CA003000124</t>
  </si>
  <si>
    <t>CA004000225</t>
  </si>
  <si>
    <t>CA004000227</t>
  </si>
  <si>
    <t>CA004000228</t>
  </si>
  <si>
    <t>CA004000401</t>
  </si>
  <si>
    <t>CA004000403</t>
  </si>
  <si>
    <t>CA004000404</t>
  </si>
  <si>
    <t>CA004000406</t>
  </si>
  <si>
    <t>CA004000407</t>
  </si>
  <si>
    <t>CA004000409</t>
  </si>
  <si>
    <t>CA004000413</t>
  </si>
  <si>
    <t>CA004000416</t>
  </si>
  <si>
    <t>CA004000419</t>
  </si>
  <si>
    <t>CA004000421</t>
  </si>
  <si>
    <t>CA004000422</t>
  </si>
  <si>
    <t>CA004000593</t>
  </si>
  <si>
    <t>CA004000851</t>
  </si>
  <si>
    <t>CA004000852</t>
  </si>
  <si>
    <t>CA005000101</t>
  </si>
  <si>
    <t>CA005000102</t>
  </si>
  <si>
    <t>CA005000103</t>
  </si>
  <si>
    <t>CA005000104</t>
  </si>
  <si>
    <t>CA005000105</t>
  </si>
  <si>
    <t>CA005000107</t>
  </si>
  <si>
    <t>CA006000001</t>
  </si>
  <si>
    <t>CA006000002</t>
  </si>
  <si>
    <t>CA006000005</t>
  </si>
  <si>
    <t>CA006000007</t>
  </si>
  <si>
    <t>CA006000008</t>
  </si>
  <si>
    <t>CA007000201</t>
  </si>
  <si>
    <t>CA007000202</t>
  </si>
  <si>
    <t>CA007000203</t>
  </si>
  <si>
    <t>CA007000205</t>
  </si>
  <si>
    <t>CA008000102</t>
  </si>
  <si>
    <t>CA008000103</t>
  </si>
  <si>
    <t>CA008000104</t>
  </si>
  <si>
    <t>CA008000105</t>
  </si>
  <si>
    <t>CA008000106</t>
  </si>
  <si>
    <t>CA008000107</t>
  </si>
  <si>
    <t>CA008000114</t>
  </si>
  <si>
    <t>CA008000115</t>
  </si>
  <si>
    <t>CA008000118</t>
  </si>
  <si>
    <t>CA008000120</t>
  </si>
  <si>
    <t>CA008000121</t>
  </si>
  <si>
    <t>CA008000122</t>
  </si>
  <si>
    <t>CA008000123</t>
  </si>
  <si>
    <t>CA008000124</t>
  </si>
  <si>
    <t>CA008000125</t>
  </si>
  <si>
    <t>CA010000001</t>
  </si>
  <si>
    <t>CA010000002</t>
  </si>
  <si>
    <t>CA010000005</t>
  </si>
  <si>
    <t>CA010000007</t>
  </si>
  <si>
    <t>CA010000008</t>
  </si>
  <si>
    <t>CA010000009</t>
  </si>
  <si>
    <t>CA011100000</t>
  </si>
  <si>
    <t>CA011200000</t>
  </si>
  <si>
    <t>CA011300000</t>
  </si>
  <si>
    <t>CA011400000</t>
  </si>
  <si>
    <t>CA011500000</t>
  </si>
  <si>
    <t>CA011600000</t>
  </si>
  <si>
    <t>CA011700000</t>
  </si>
  <si>
    <t>CA011800000</t>
  </si>
  <si>
    <t>CA011900000</t>
  </si>
  <si>
    <t>CA015000001</t>
  </si>
  <si>
    <t>CA017000001</t>
  </si>
  <si>
    <t>CA019000180</t>
  </si>
  <si>
    <t>CA021000003</t>
  </si>
  <si>
    <t>CA021000004</t>
  </si>
  <si>
    <t>CA022000001</t>
  </si>
  <si>
    <t>CA023000001</t>
  </si>
  <si>
    <t>CA023000002</t>
  </si>
  <si>
    <t>CA023000003</t>
  </si>
  <si>
    <t>CA024000241</t>
  </si>
  <si>
    <t>CA024000242</t>
  </si>
  <si>
    <t>CA024000243</t>
  </si>
  <si>
    <t>CA024000244</t>
  </si>
  <si>
    <t>CA025000001</t>
  </si>
  <si>
    <t>CA026000001</t>
  </si>
  <si>
    <t>CA026000002</t>
  </si>
  <si>
    <t>CA026000003</t>
  </si>
  <si>
    <t>CA026000004</t>
  </si>
  <si>
    <t>CA026000005</t>
  </si>
  <si>
    <t>CA028000001</t>
  </si>
  <si>
    <t>CA028000002</t>
  </si>
  <si>
    <t>CA028000003</t>
  </si>
  <si>
    <t>CA028000004</t>
  </si>
  <si>
    <t>CA028000005</t>
  </si>
  <si>
    <t>CA028000006</t>
  </si>
  <si>
    <t>CA028000007</t>
  </si>
  <si>
    <t>CA030000805</t>
  </si>
  <si>
    <t>CA030000810</t>
  </si>
  <si>
    <t>CA030000815</t>
  </si>
  <si>
    <t>CA030000817</t>
  </si>
  <si>
    <t>CA031000001</t>
  </si>
  <si>
    <t>CA031000002</t>
  </si>
  <si>
    <t>CA031000003</t>
  </si>
  <si>
    <t>CA031000004</t>
  </si>
  <si>
    <t>CA031000005</t>
  </si>
  <si>
    <t>CA031000007</t>
  </si>
  <si>
    <t>CA031000008</t>
  </si>
  <si>
    <t>CA032000001</t>
  </si>
  <si>
    <t>CA035000001</t>
  </si>
  <si>
    <t>CA035000003</t>
  </si>
  <si>
    <t>CA035000004</t>
  </si>
  <si>
    <t>CA035000005</t>
  </si>
  <si>
    <t>CA039000001</t>
  </si>
  <si>
    <t>CA039000002</t>
  </si>
  <si>
    <t>CA041000001</t>
  </si>
  <si>
    <t>CA043000001</t>
  </si>
  <si>
    <t>CA044000001</t>
  </si>
  <si>
    <t>CA044000002</t>
  </si>
  <si>
    <t>CA044000003</t>
  </si>
  <si>
    <t>CA046000001</t>
  </si>
  <si>
    <t>CA048000032</t>
  </si>
  <si>
    <t>CA052000001</t>
  </si>
  <si>
    <t>CA052000002</t>
  </si>
  <si>
    <t>CA053000001</t>
  </si>
  <si>
    <t>CA053000002</t>
  </si>
  <si>
    <t>CA063000007</t>
  </si>
  <si>
    <t>CA063000008</t>
  </si>
  <si>
    <t>CA064000001</t>
  </si>
  <si>
    <t>CA069000001</t>
  </si>
  <si>
    <t>CA069000002</t>
  </si>
  <si>
    <t>CA070000001</t>
  </si>
  <si>
    <t>CA072000001</t>
  </si>
  <si>
    <t>CA074000001</t>
  </si>
  <si>
    <t>CA092000003</t>
  </si>
  <si>
    <t>CA092000005</t>
  </si>
  <si>
    <t>CA092000007</t>
  </si>
  <si>
    <t>CA092000009</t>
  </si>
  <si>
    <t>CA092000010</t>
  </si>
  <si>
    <t>CA092000015</t>
  </si>
  <si>
    <t>CA092000016</t>
  </si>
  <si>
    <t>CA108000001</t>
  </si>
  <si>
    <t>CA139000001</t>
  </si>
  <si>
    <t>CA143000001</t>
  </si>
  <si>
    <t>CA143000002</t>
  </si>
  <si>
    <t>CA143000003</t>
  </si>
  <si>
    <t>CA143000004</t>
  </si>
  <si>
    <t>CO001000005</t>
  </si>
  <si>
    <t>CO001000006</t>
  </si>
  <si>
    <t>CO001000007</t>
  </si>
  <si>
    <t>CO001000008</t>
  </si>
  <si>
    <t>CO001000014</t>
  </si>
  <si>
    <t>CO001000016</t>
  </si>
  <si>
    <t>CO001000020</t>
  </si>
  <si>
    <t>CO001000050</t>
  </si>
  <si>
    <t>CO001000051</t>
  </si>
  <si>
    <t>CO001000055</t>
  </si>
  <si>
    <t>CO001000058</t>
  </si>
  <si>
    <t>CO001000059</t>
  </si>
  <si>
    <t>CO001000060</t>
  </si>
  <si>
    <t>CO001000061</t>
  </si>
  <si>
    <t>CO001000062</t>
  </si>
  <si>
    <t>CO001000063</t>
  </si>
  <si>
    <t>CO001000064</t>
  </si>
  <si>
    <t>CO001000065</t>
  </si>
  <si>
    <t>CO001000066</t>
  </si>
  <si>
    <t>CO001000067</t>
  </si>
  <si>
    <t>CO001000070</t>
  </si>
  <si>
    <t>CO001000553</t>
  </si>
  <si>
    <t>CO002000100</t>
  </si>
  <si>
    <t>CO002000200</t>
  </si>
  <si>
    <t>CO002000300</t>
  </si>
  <si>
    <t>CO002000400</t>
  </si>
  <si>
    <t>CO003000001</t>
  </si>
  <si>
    <t>CO004000001</t>
  </si>
  <si>
    <t>CO005000001</t>
  </si>
  <si>
    <t>CO006000001</t>
  </si>
  <si>
    <t>CO007000001</t>
  </si>
  <si>
    <t>CO008000001</t>
  </si>
  <si>
    <t>CO009101655</t>
  </si>
  <si>
    <t>CO011011011</t>
  </si>
  <si>
    <t>CO012000001</t>
  </si>
  <si>
    <t>CO013000001</t>
  </si>
  <si>
    <t>CO014000001</t>
  </si>
  <si>
    <t>CO015000001</t>
  </si>
  <si>
    <t>CO016333333</t>
  </si>
  <si>
    <t>CO017070772</t>
  </si>
  <si>
    <t>CO018000001</t>
  </si>
  <si>
    <t>CO020000001</t>
  </si>
  <si>
    <t>CO021000000</t>
  </si>
  <si>
    <t>CO022072757</t>
  </si>
  <si>
    <t>CO023000001</t>
  </si>
  <si>
    <t>CO025000001</t>
  </si>
  <si>
    <t>CO026000001</t>
  </si>
  <si>
    <t>CO028000001</t>
  </si>
  <si>
    <t>CO028000002</t>
  </si>
  <si>
    <t>CO028000003</t>
  </si>
  <si>
    <t>CO029000029</t>
  </si>
  <si>
    <t>CO030000001</t>
  </si>
  <si>
    <t>CO031000001</t>
  </si>
  <si>
    <t>CO035000010</t>
  </si>
  <si>
    <t>CO036000001</t>
  </si>
  <si>
    <t>CO037000001</t>
  </si>
  <si>
    <t>CO040000001</t>
  </si>
  <si>
    <t>CO041000001</t>
  </si>
  <si>
    <t>CO043000001</t>
  </si>
  <si>
    <t>CO044000001</t>
  </si>
  <si>
    <t>CO048000001</t>
  </si>
  <si>
    <t>CO058000001</t>
  </si>
  <si>
    <t>CO071000001</t>
  </si>
  <si>
    <t>CO079000001</t>
  </si>
  <si>
    <t>CT001000002</t>
  </si>
  <si>
    <t>CT001000005</t>
  </si>
  <si>
    <t>CT001000006</t>
  </si>
  <si>
    <t>CT001000007</t>
  </si>
  <si>
    <t>CT001000009</t>
  </si>
  <si>
    <t>CT001000044</t>
  </si>
  <si>
    <t>CT001000054</t>
  </si>
  <si>
    <t>CT001000881</t>
  </si>
  <si>
    <t>CT001000882</t>
  </si>
  <si>
    <t>CT001001058</t>
  </si>
  <si>
    <t>CT001001059</t>
  </si>
  <si>
    <t>CT001001061</t>
  </si>
  <si>
    <t>CT001001062</t>
  </si>
  <si>
    <t>CT002000002</t>
  </si>
  <si>
    <t>CT002000003</t>
  </si>
  <si>
    <t>CT002000004</t>
  </si>
  <si>
    <t>CT002000005</t>
  </si>
  <si>
    <t>CT002000006</t>
  </si>
  <si>
    <t>CT002000007</t>
  </si>
  <si>
    <t>CT003000001</t>
  </si>
  <si>
    <t>CT003000006</t>
  </si>
  <si>
    <t>CT003000015</t>
  </si>
  <si>
    <t>CT003000024</t>
  </si>
  <si>
    <t>CT004000001</t>
  </si>
  <si>
    <t>CT005000001</t>
  </si>
  <si>
    <t>CT005000002</t>
  </si>
  <si>
    <t>CT005000101</t>
  </si>
  <si>
    <t>CT006000001</t>
  </si>
  <si>
    <t>CT006000002</t>
  </si>
  <si>
    <t>CT006000003</t>
  </si>
  <si>
    <t>CT006000004</t>
  </si>
  <si>
    <t>CT006000005</t>
  </si>
  <si>
    <t>CT007000002</t>
  </si>
  <si>
    <t>CT007000003</t>
  </si>
  <si>
    <t>CT007000006</t>
  </si>
  <si>
    <t>CT007000007</t>
  </si>
  <si>
    <t>CT007000008</t>
  </si>
  <si>
    <t>CT009000001</t>
  </si>
  <si>
    <t>CT010000125</t>
  </si>
  <si>
    <t>CT011125002</t>
  </si>
  <si>
    <t>CT013000100</t>
  </si>
  <si>
    <t>CT013000200</t>
  </si>
  <si>
    <t>CT015000001</t>
  </si>
  <si>
    <t>CT018000001</t>
  </si>
  <si>
    <t>CT019000001</t>
  </si>
  <si>
    <t>CT019000002</t>
  </si>
  <si>
    <t>CT019000003</t>
  </si>
  <si>
    <t>CT020000001</t>
  </si>
  <si>
    <t>CT020000002</t>
  </si>
  <si>
    <t>CT020000003</t>
  </si>
  <si>
    <t>CT020000004</t>
  </si>
  <si>
    <t>CT020000005</t>
  </si>
  <si>
    <t>CT022000001</t>
  </si>
  <si>
    <t>CT023000001</t>
  </si>
  <si>
    <t>CT023000002</t>
  </si>
  <si>
    <t>CT023000003</t>
  </si>
  <si>
    <t>CT024000001</t>
  </si>
  <si>
    <t>CT025000010</t>
  </si>
  <si>
    <t>CT025000011</t>
  </si>
  <si>
    <t>CT026000001</t>
  </si>
  <si>
    <t>CT026000002</t>
  </si>
  <si>
    <t>CT027000100</t>
  </si>
  <si>
    <t>CT027000200</t>
  </si>
  <si>
    <t>CT028000001</t>
  </si>
  <si>
    <t>CT028000002</t>
  </si>
  <si>
    <t>CT028000003</t>
  </si>
  <si>
    <t>CT029000291</t>
  </si>
  <si>
    <t>CT029000292</t>
  </si>
  <si>
    <t>CT029000293</t>
  </si>
  <si>
    <t>CT030000001</t>
  </si>
  <si>
    <t>CT030000002</t>
  </si>
  <si>
    <t>CT030000004</t>
  </si>
  <si>
    <t>CT030000005</t>
  </si>
  <si>
    <t>CT030000006</t>
  </si>
  <si>
    <t>CT030000009</t>
  </si>
  <si>
    <t>CT031000001</t>
  </si>
  <si>
    <t>CT031000002</t>
  </si>
  <si>
    <t>CT031000003</t>
  </si>
  <si>
    <t>CT031000004</t>
  </si>
  <si>
    <t>CT031000005</t>
  </si>
  <si>
    <t>CT032000001</t>
  </si>
  <si>
    <t>CT035000001</t>
  </si>
  <si>
    <t>CT035000002</t>
  </si>
  <si>
    <t>CT036000001</t>
  </si>
  <si>
    <t>CT040000001</t>
  </si>
  <si>
    <t>CT047000001</t>
  </si>
  <si>
    <t>CT047000002</t>
  </si>
  <si>
    <t>CT056000001</t>
  </si>
  <si>
    <t>CT066000001</t>
  </si>
  <si>
    <t>DC001001030</t>
  </si>
  <si>
    <t>DC001001080</t>
  </si>
  <si>
    <t>DC001001290</t>
  </si>
  <si>
    <t>DC001001291</t>
  </si>
  <si>
    <t>DC001001340</t>
  </si>
  <si>
    <t>DC001001370</t>
  </si>
  <si>
    <t>DC001001371</t>
  </si>
  <si>
    <t>DC001001391</t>
  </si>
  <si>
    <t>DC001001440</t>
  </si>
  <si>
    <t>DC001001460</t>
  </si>
  <si>
    <t>DC001001600</t>
  </si>
  <si>
    <t>DC001001620</t>
  </si>
  <si>
    <t>DC001001621</t>
  </si>
  <si>
    <t>DC001001640</t>
  </si>
  <si>
    <t>DC001001650</t>
  </si>
  <si>
    <t>DC001001680</t>
  </si>
  <si>
    <t>DC001001690</t>
  </si>
  <si>
    <t>DC001001700</t>
  </si>
  <si>
    <t>DC001001830</t>
  </si>
  <si>
    <t>DC001002130</t>
  </si>
  <si>
    <t>DC001002220</t>
  </si>
  <si>
    <t>DC001002230</t>
  </si>
  <si>
    <t>DC001002250</t>
  </si>
  <si>
    <t>DC001002400</t>
  </si>
  <si>
    <t>DC001003090</t>
  </si>
  <si>
    <t>DC001003104</t>
  </si>
  <si>
    <t>DC001003105</t>
  </si>
  <si>
    <t>DC001003300</t>
  </si>
  <si>
    <t>DC001003361</t>
  </si>
  <si>
    <t>DC001003363</t>
  </si>
  <si>
    <t>DC001003530</t>
  </si>
  <si>
    <t>DC001003850</t>
  </si>
  <si>
    <t>DC001004210</t>
  </si>
  <si>
    <t>DC001004240</t>
  </si>
  <si>
    <t>DC001004361</t>
  </si>
  <si>
    <t>DC001004430</t>
  </si>
  <si>
    <t>DC001005190</t>
  </si>
  <si>
    <t>DC001005200</t>
  </si>
  <si>
    <t>DC001005210</t>
  </si>
  <si>
    <t>DC001005230</t>
  </si>
  <si>
    <t>DC001005240</t>
  </si>
  <si>
    <t>DC001005242</t>
  </si>
  <si>
    <t>DC001005250</t>
  </si>
  <si>
    <t>DC001005270</t>
  </si>
  <si>
    <t>DC001005300</t>
  </si>
  <si>
    <t>DC001005350</t>
  </si>
  <si>
    <t>DC001005370</t>
  </si>
  <si>
    <t>DC001005410</t>
  </si>
  <si>
    <t>DC001005430</t>
  </si>
  <si>
    <t>DE001000002</t>
  </si>
  <si>
    <t>DE001000005</t>
  </si>
  <si>
    <t>DE001000006</t>
  </si>
  <si>
    <t>DE001000007</t>
  </si>
  <si>
    <t>DE001000008</t>
  </si>
  <si>
    <t>DE001000011</t>
  </si>
  <si>
    <t>DE001000015</t>
  </si>
  <si>
    <t>DE001000024</t>
  </si>
  <si>
    <t>DE001000026</t>
  </si>
  <si>
    <t>DE002000001</t>
  </si>
  <si>
    <t>DE002000002</t>
  </si>
  <si>
    <t>DE002000003</t>
  </si>
  <si>
    <t>DE002000004</t>
  </si>
  <si>
    <t>DE003000001</t>
  </si>
  <si>
    <t>DE004000003</t>
  </si>
  <si>
    <t>FL001000007</t>
  </si>
  <si>
    <t>FL001000010</t>
  </si>
  <si>
    <t>FL001000012</t>
  </si>
  <si>
    <t>FL001000013</t>
  </si>
  <si>
    <t>FL001000014</t>
  </si>
  <si>
    <t>FL001000015</t>
  </si>
  <si>
    <t>FL001000018</t>
  </si>
  <si>
    <t>FL001000019</t>
  </si>
  <si>
    <t>FL001000027</t>
  </si>
  <si>
    <t>FL001000032</t>
  </si>
  <si>
    <t>FL001000036</t>
  </si>
  <si>
    <t>FL001000045</t>
  </si>
  <si>
    <t>FL001000046</t>
  </si>
  <si>
    <t>FL001000047</t>
  </si>
  <si>
    <t>FL001000048</t>
  </si>
  <si>
    <t>FL001000050</t>
  </si>
  <si>
    <t>FL002000002</t>
  </si>
  <si>
    <t>FL002000003</t>
  </si>
  <si>
    <t>FL003000010</t>
  </si>
  <si>
    <t>FL003000034</t>
  </si>
  <si>
    <t>FL003000037</t>
  </si>
  <si>
    <t>FL003000038</t>
  </si>
  <si>
    <t>FL003000039</t>
  </si>
  <si>
    <t>FL003000040</t>
  </si>
  <si>
    <t>FL004000001</t>
  </si>
  <si>
    <t>FL004000002</t>
  </si>
  <si>
    <t>FL004000004</t>
  </si>
  <si>
    <t>FL004000006</t>
  </si>
  <si>
    <t>FL004000009</t>
  </si>
  <si>
    <t>FL004000010</t>
  </si>
  <si>
    <t>FL004000011</t>
  </si>
  <si>
    <t>FL004000012</t>
  </si>
  <si>
    <t>FL004000013</t>
  </si>
  <si>
    <t>FL004000014</t>
  </si>
  <si>
    <t>FL004000015</t>
  </si>
  <si>
    <t>FL005000048</t>
  </si>
  <si>
    <t>FL005000049</t>
  </si>
  <si>
    <t>FL005000817</t>
  </si>
  <si>
    <t>FL005000821</t>
  </si>
  <si>
    <t>FL005000822</t>
  </si>
  <si>
    <t>FL005000823</t>
  </si>
  <si>
    <t>FL005000824</t>
  </si>
  <si>
    <t>FL005000825</t>
  </si>
  <si>
    <t>FL005000826</t>
  </si>
  <si>
    <t>FL005000827</t>
  </si>
  <si>
    <t>FL005000828</t>
  </si>
  <si>
    <t>FL005000829</t>
  </si>
  <si>
    <t>FL005000830</t>
  </si>
  <si>
    <t>FL005000831</t>
  </si>
  <si>
    <t>FL005000832</t>
  </si>
  <si>
    <t>FL005000833</t>
  </si>
  <si>
    <t>FL005000834</t>
  </si>
  <si>
    <t>FL005000835</t>
  </si>
  <si>
    <t>FL005000836</t>
  </si>
  <si>
    <t>FL005000837</t>
  </si>
  <si>
    <t>FL005000838</t>
  </si>
  <si>
    <t>FL005000839</t>
  </si>
  <si>
    <t>FL005000840</t>
  </si>
  <si>
    <t>FL005000841</t>
  </si>
  <si>
    <t>FL005000842</t>
  </si>
  <si>
    <t>FL005000843</t>
  </si>
  <si>
    <t>FL005000844</t>
  </si>
  <si>
    <t>FL005000845</t>
  </si>
  <si>
    <t>FL005000846</t>
  </si>
  <si>
    <t>FL005000847</t>
  </si>
  <si>
    <t>FL006000002</t>
  </si>
  <si>
    <t>FL006000003</t>
  </si>
  <si>
    <t>FL006000008</t>
  </si>
  <si>
    <t>FL006000016</t>
  </si>
  <si>
    <t>FL007000001</t>
  </si>
  <si>
    <t>FL007000002</t>
  </si>
  <si>
    <t>FL007000017</t>
  </si>
  <si>
    <t>FL007000018</t>
  </si>
  <si>
    <t>FL007000019</t>
  </si>
  <si>
    <t>FL008000001</t>
  </si>
  <si>
    <t>FL009000022</t>
  </si>
  <si>
    <t>FL010000107</t>
  </si>
  <si>
    <t>FL011000001</t>
  </si>
  <si>
    <t>FL011000002</t>
  </si>
  <si>
    <t>FL011000003</t>
  </si>
  <si>
    <t>FL011000004</t>
  </si>
  <si>
    <t>FL013000001</t>
  </si>
  <si>
    <t>FL013000002</t>
  </si>
  <si>
    <t>FL015000001</t>
  </si>
  <si>
    <t>FL015000002</t>
  </si>
  <si>
    <t>FL015000003</t>
  </si>
  <si>
    <t>FL015000004</t>
  </si>
  <si>
    <t>FL015000005</t>
  </si>
  <si>
    <t>FL015000006</t>
  </si>
  <si>
    <t>FL015000007</t>
  </si>
  <si>
    <t>FL017000001</t>
  </si>
  <si>
    <t>FL018000001</t>
  </si>
  <si>
    <t>FL018000002</t>
  </si>
  <si>
    <t>FL019000007</t>
  </si>
  <si>
    <t>FL020000010</t>
  </si>
  <si>
    <t>FL020000011</t>
  </si>
  <si>
    <t>FL021000001</t>
  </si>
  <si>
    <t>FL021000002</t>
  </si>
  <si>
    <t>FL021000003</t>
  </si>
  <si>
    <t>FL022221234</t>
  </si>
  <si>
    <t>FL023000009</t>
  </si>
  <si>
    <t>FL023000010</t>
  </si>
  <si>
    <t>FL023034205</t>
  </si>
  <si>
    <t>FL023034208</t>
  </si>
  <si>
    <t>FL024000001</t>
  </si>
  <si>
    <t>FL025000001</t>
  </si>
  <si>
    <t>FL025000002</t>
  </si>
  <si>
    <t>FL026000001</t>
  </si>
  <si>
    <t>FL027000104</t>
  </si>
  <si>
    <t>FL030000030</t>
  </si>
  <si>
    <t>FL031000010</t>
  </si>
  <si>
    <t>FL032000001</t>
  </si>
  <si>
    <t>FL033000001</t>
  </si>
  <si>
    <t>FL034000001</t>
  </si>
  <si>
    <t>FL035000001</t>
  </si>
  <si>
    <t>FL036000001</t>
  </si>
  <si>
    <t>FL037000001</t>
  </si>
  <si>
    <t>FL038000010</t>
  </si>
  <si>
    <t>FL039000001</t>
  </si>
  <si>
    <t>FL040000060</t>
  </si>
  <si>
    <t>FL041000001</t>
  </si>
  <si>
    <t>FL041000002</t>
  </si>
  <si>
    <t>FL041000003</t>
  </si>
  <si>
    <t>FL042000001</t>
  </si>
  <si>
    <t>FL045000001</t>
  </si>
  <si>
    <t>FL046000001</t>
  </si>
  <si>
    <t>FL047000001</t>
  </si>
  <si>
    <t>FL047000002</t>
  </si>
  <si>
    <t>FL047000004</t>
  </si>
  <si>
    <t>FL047000007</t>
  </si>
  <si>
    <t>FL047000008</t>
  </si>
  <si>
    <t>FL047000009</t>
  </si>
  <si>
    <t>FL047000010</t>
  </si>
  <si>
    <t>FL047000011</t>
  </si>
  <si>
    <t>FL049000001</t>
  </si>
  <si>
    <t>FL052000001</t>
  </si>
  <si>
    <t>FL053000010</t>
  </si>
  <si>
    <t>FL054000001</t>
  </si>
  <si>
    <t>FL055000001</t>
  </si>
  <si>
    <t>FL055000002</t>
  </si>
  <si>
    <t>FL056000008</t>
  </si>
  <si>
    <t>FL057000011</t>
  </si>
  <si>
    <t>FL057000012</t>
  </si>
  <si>
    <t>FL057000014</t>
  </si>
  <si>
    <t>FL057000015</t>
  </si>
  <si>
    <t>FL057000016</t>
  </si>
  <si>
    <t>FL058000001</t>
  </si>
  <si>
    <t>FL058000002</t>
  </si>
  <si>
    <t>FL060000002</t>
  </si>
  <si>
    <t>FL060000003</t>
  </si>
  <si>
    <t>FL062000002</t>
  </si>
  <si>
    <t>FL062000004</t>
  </si>
  <si>
    <t>FL063000001</t>
  </si>
  <si>
    <t>FL063000002</t>
  </si>
  <si>
    <t>FL063000003</t>
  </si>
  <si>
    <t>FL065000001</t>
  </si>
  <si>
    <t>FL066000010</t>
  </si>
  <si>
    <t>FL066000020</t>
  </si>
  <si>
    <t>FL066000030</t>
  </si>
  <si>
    <t>FL066000040</t>
  </si>
  <si>
    <t>FL066000060</t>
  </si>
  <si>
    <t>FL066000070</t>
  </si>
  <si>
    <t>FL066000080</t>
  </si>
  <si>
    <t>FL069000001</t>
  </si>
  <si>
    <t>FL070000001</t>
  </si>
  <si>
    <t>FL071000001</t>
  </si>
  <si>
    <t>FL071000002</t>
  </si>
  <si>
    <t>FL072000002</t>
  </si>
  <si>
    <t>FL073000001</t>
  </si>
  <si>
    <t>FL073000002</t>
  </si>
  <si>
    <t>FL073000003</t>
  </si>
  <si>
    <t>FL074000001</t>
  </si>
  <si>
    <t>FL075000001</t>
  </si>
  <si>
    <t>FL075000005</t>
  </si>
  <si>
    <t>FL080000002</t>
  </si>
  <si>
    <t>FL080000006</t>
  </si>
  <si>
    <t>FL082000001</t>
  </si>
  <si>
    <t>FL083000002</t>
  </si>
  <si>
    <t>FL104000001</t>
  </si>
  <si>
    <t>FL104000002</t>
  </si>
  <si>
    <t>FL104000003</t>
  </si>
  <si>
    <t>FL105000001</t>
  </si>
  <si>
    <t>FL119000001</t>
  </si>
  <si>
    <t>FL125000001</t>
  </si>
  <si>
    <t>FL128000001</t>
  </si>
  <si>
    <t>FL128000002</t>
  </si>
  <si>
    <t>FL136000001</t>
  </si>
  <si>
    <t>FL139000001</t>
  </si>
  <si>
    <t>FL139000002</t>
  </si>
  <si>
    <t>FL144000001</t>
  </si>
  <si>
    <t>GA001000010</t>
  </si>
  <si>
    <t>GA001000050</t>
  </si>
  <si>
    <t>GA001000060</t>
  </si>
  <si>
    <t>GA001000071</t>
  </si>
  <si>
    <t>GA001000072</t>
  </si>
  <si>
    <t>GA001000080</t>
  </si>
  <si>
    <t>GA001000090</t>
  </si>
  <si>
    <t>GA001000100</t>
  </si>
  <si>
    <t>GA001000120</t>
  </si>
  <si>
    <t>GA001000140</t>
  </si>
  <si>
    <t>GA001000160</t>
  </si>
  <si>
    <t>GA002000002</t>
  </si>
  <si>
    <t>GA002000003</t>
  </si>
  <si>
    <t>GA002000004</t>
  </si>
  <si>
    <t>GA002000006</t>
  </si>
  <si>
    <t>GA002000009</t>
  </si>
  <si>
    <t>GA003000001</t>
  </si>
  <si>
    <t>GA003000002</t>
  </si>
  <si>
    <t>GA003000003</t>
  </si>
  <si>
    <t>GA003000004</t>
  </si>
  <si>
    <t>GA003000005</t>
  </si>
  <si>
    <t>GA003000006</t>
  </si>
  <si>
    <t>GA003000008</t>
  </si>
  <si>
    <t>GA003000009</t>
  </si>
  <si>
    <t>GA004000405</t>
  </si>
  <si>
    <t>GA004000407</t>
  </si>
  <si>
    <t>GA004000408</t>
  </si>
  <si>
    <t>GA006000241</t>
  </si>
  <si>
    <t>GA006000250</t>
  </si>
  <si>
    <t>GA006000300</t>
  </si>
  <si>
    <t>GA006000440</t>
  </si>
  <si>
    <t>GA006000470</t>
  </si>
  <si>
    <t>GA006000520</t>
  </si>
  <si>
    <t>GA006000530</t>
  </si>
  <si>
    <t>GA006000540</t>
  </si>
  <si>
    <t>GA006000560</t>
  </si>
  <si>
    <t>GA006000800</t>
  </si>
  <si>
    <t>GA006000810</t>
  </si>
  <si>
    <t>GA006000820</t>
  </si>
  <si>
    <t>GA006000830</t>
  </si>
  <si>
    <t>GA006000840</t>
  </si>
  <si>
    <t>GA006000850</t>
  </si>
  <si>
    <t>GA006000860</t>
  </si>
  <si>
    <t>GA006000870</t>
  </si>
  <si>
    <t>GA006000880</t>
  </si>
  <si>
    <t>GA006000900</t>
  </si>
  <si>
    <t>GA006000910</t>
  </si>
  <si>
    <t>GA006000930</t>
  </si>
  <si>
    <t>GA006000950</t>
  </si>
  <si>
    <t>GA006000960</t>
  </si>
  <si>
    <t>GA006000970</t>
  </si>
  <si>
    <t>GA006000990</t>
  </si>
  <si>
    <t>GA006001020</t>
  </si>
  <si>
    <t>GA006001030</t>
  </si>
  <si>
    <t>GA006001040</t>
  </si>
  <si>
    <t>GA006001050</t>
  </si>
  <si>
    <t>GA006001060</t>
  </si>
  <si>
    <t>GA006001070</t>
  </si>
  <si>
    <t>GA006001080</t>
  </si>
  <si>
    <t>GA006001090</t>
  </si>
  <si>
    <t>GA007000003</t>
  </si>
  <si>
    <t>GA007000004</t>
  </si>
  <si>
    <t>GA007000007</t>
  </si>
  <si>
    <t>GA009000001</t>
  </si>
  <si>
    <t>GA009000002</t>
  </si>
  <si>
    <t>GA009000003</t>
  </si>
  <si>
    <t>GA023000003</t>
  </si>
  <si>
    <t>GA023000004</t>
  </si>
  <si>
    <t>GA024000001</t>
  </si>
  <si>
    <t>GA026000001</t>
  </si>
  <si>
    <t>GA026000002</t>
  </si>
  <si>
    <t>GA028000001</t>
  </si>
  <si>
    <t>GA028000002</t>
  </si>
  <si>
    <t>GA059000001</t>
  </si>
  <si>
    <t>GA059000002</t>
  </si>
  <si>
    <t>GA060000001</t>
  </si>
  <si>
    <t>GA060000002</t>
  </si>
  <si>
    <t>GA062000002</t>
  </si>
  <si>
    <t>GA062000003</t>
  </si>
  <si>
    <t>GA062000004</t>
  </si>
  <si>
    <t>GA062000005</t>
  </si>
  <si>
    <t>GA062000006</t>
  </si>
  <si>
    <t>GA063000001</t>
  </si>
  <si>
    <t>GA063000002</t>
  </si>
  <si>
    <t>GA063000003</t>
  </si>
  <si>
    <t>GA063000004</t>
  </si>
  <si>
    <t>GA064000001</t>
  </si>
  <si>
    <t>GA064000002</t>
  </si>
  <si>
    <t>GA065000001</t>
  </si>
  <si>
    <t>GA067000123</t>
  </si>
  <si>
    <t>GA069000100</t>
  </si>
  <si>
    <t>GA069000200</t>
  </si>
  <si>
    <t>GA069000300</t>
  </si>
  <si>
    <t>GA069000400</t>
  </si>
  <si>
    <t>GA070031649</t>
  </si>
  <si>
    <t>GA071000001</t>
  </si>
  <si>
    <t>GA073000001</t>
  </si>
  <si>
    <t>GA073000002</t>
  </si>
  <si>
    <t>GA076000001</t>
  </si>
  <si>
    <t>GA076000002</t>
  </si>
  <si>
    <t>GA076000003</t>
  </si>
  <si>
    <t>GA078000002</t>
  </si>
  <si>
    <t>GA078000003</t>
  </si>
  <si>
    <t>GA080000001</t>
  </si>
  <si>
    <t>GA081000001</t>
  </si>
  <si>
    <t>GA084000001</t>
  </si>
  <si>
    <t>GA085000001</t>
  </si>
  <si>
    <t>GA086000001</t>
  </si>
  <si>
    <t>GA086000002</t>
  </si>
  <si>
    <t>GA087000001</t>
  </si>
  <si>
    <t>GA088000001</t>
  </si>
  <si>
    <t>GA089000001</t>
  </si>
  <si>
    <t>GA090000001</t>
  </si>
  <si>
    <t>GA091000001</t>
  </si>
  <si>
    <t>GA092000001</t>
  </si>
  <si>
    <t>GA095000001</t>
  </si>
  <si>
    <t>GA095000002</t>
  </si>
  <si>
    <t>GA095000003</t>
  </si>
  <si>
    <t>GA095000005</t>
  </si>
  <si>
    <t>GA096000002</t>
  </si>
  <si>
    <t>GA096000003</t>
  </si>
  <si>
    <t>GA096000004</t>
  </si>
  <si>
    <t>GA098000001</t>
  </si>
  <si>
    <t>GA100000001</t>
  </si>
  <si>
    <t>GA100000002</t>
  </si>
  <si>
    <t>GA100000003</t>
  </si>
  <si>
    <t>GA100000004</t>
  </si>
  <si>
    <t>GA101000001</t>
  </si>
  <si>
    <t>GA101000002</t>
  </si>
  <si>
    <t>GA101000003</t>
  </si>
  <si>
    <t>GA104000001</t>
  </si>
  <si>
    <t>GA104000002</t>
  </si>
  <si>
    <t>GA105000105</t>
  </si>
  <si>
    <t>GA108000033</t>
  </si>
  <si>
    <t>GA109000001</t>
  </si>
  <si>
    <t>GA110000001</t>
  </si>
  <si>
    <t>GA111000001</t>
  </si>
  <si>
    <t>GA112000001</t>
  </si>
  <si>
    <t>GA113000001</t>
  </si>
  <si>
    <t>GA114000001</t>
  </si>
  <si>
    <t>GA115000001</t>
  </si>
  <si>
    <t>GA117000001</t>
  </si>
  <si>
    <t>GA118000001</t>
  </si>
  <si>
    <t>GA119000001</t>
  </si>
  <si>
    <t>GA120000001</t>
  </si>
  <si>
    <t>GA124000001</t>
  </si>
  <si>
    <t>GA125000001</t>
  </si>
  <si>
    <t>GA126000001</t>
  </si>
  <si>
    <t>GA127000001</t>
  </si>
  <si>
    <t>GA128000001</t>
  </si>
  <si>
    <t>GA130000001</t>
  </si>
  <si>
    <t>GA131000001</t>
  </si>
  <si>
    <t>GA132000001</t>
  </si>
  <si>
    <t>GA133000001</t>
  </si>
  <si>
    <t>GA133000002</t>
  </si>
  <si>
    <t>GA133000003</t>
  </si>
  <si>
    <t>GA134000001</t>
  </si>
  <si>
    <t>GA135000001</t>
  </si>
  <si>
    <t>GA136000001</t>
  </si>
  <si>
    <t>GA137000001</t>
  </si>
  <si>
    <t>GA138000001</t>
  </si>
  <si>
    <t>GA139000001</t>
  </si>
  <si>
    <t>GA141000001</t>
  </si>
  <si>
    <t>GA142000001</t>
  </si>
  <si>
    <t>GA144000001</t>
  </si>
  <si>
    <t>GA145000001</t>
  </si>
  <si>
    <t>GA147000001</t>
  </si>
  <si>
    <t>GA148000001</t>
  </si>
  <si>
    <t>GA152000001</t>
  </si>
  <si>
    <t>GA155000001</t>
  </si>
  <si>
    <t>GA157000001</t>
  </si>
  <si>
    <t>GA158000001</t>
  </si>
  <si>
    <t>GA160000001</t>
  </si>
  <si>
    <t>GA160000002</t>
  </si>
  <si>
    <t>GA160000003</t>
  </si>
  <si>
    <t>GA160000004</t>
  </si>
  <si>
    <t>GA161000001</t>
  </si>
  <si>
    <t>GA162000001</t>
  </si>
  <si>
    <t>GA163000001</t>
  </si>
  <si>
    <t>GA165000001</t>
  </si>
  <si>
    <t>GA166000001</t>
  </si>
  <si>
    <t>GA167000001</t>
  </si>
  <si>
    <t>GA168000001</t>
  </si>
  <si>
    <t>GA169000001</t>
  </si>
  <si>
    <t>GA170000001</t>
  </si>
  <si>
    <t>GA170000002</t>
  </si>
  <si>
    <t>GA170000003</t>
  </si>
  <si>
    <t>GA171000001</t>
  </si>
  <si>
    <t>GA172000044</t>
  </si>
  <si>
    <t>GA174000001</t>
  </si>
  <si>
    <t>GA175000007</t>
  </si>
  <si>
    <t>GA176000001</t>
  </si>
  <si>
    <t>GA177000001</t>
  </si>
  <si>
    <t>GA178000001</t>
  </si>
  <si>
    <t>GA179000001</t>
  </si>
  <si>
    <t>GA180000001</t>
  </si>
  <si>
    <t>GA181000001</t>
  </si>
  <si>
    <t>GA182000001</t>
  </si>
  <si>
    <t>GA184000002</t>
  </si>
  <si>
    <t>GA185000001</t>
  </si>
  <si>
    <t>GA186000005</t>
  </si>
  <si>
    <t>GA187000001</t>
  </si>
  <si>
    <t>GA188000004</t>
  </si>
  <si>
    <t>GA189000001</t>
  </si>
  <si>
    <t>GA190000001</t>
  </si>
  <si>
    <t>GA191706486</t>
  </si>
  <si>
    <t>GA192000001</t>
  </si>
  <si>
    <t>GA193000001</t>
  </si>
  <si>
    <t>GA194000001</t>
  </si>
  <si>
    <t>GA195000001</t>
  </si>
  <si>
    <t>GA196000001</t>
  </si>
  <si>
    <t>GA197000001</t>
  </si>
  <si>
    <t>GA198000001</t>
  </si>
  <si>
    <t>GA199000001</t>
  </si>
  <si>
    <t>GA200000002</t>
  </si>
  <si>
    <t>GA203000001</t>
  </si>
  <si>
    <t>GA204000001</t>
  </si>
  <si>
    <t>GA205000001</t>
  </si>
  <si>
    <t>GA206000001</t>
  </si>
  <si>
    <t>GA207000001</t>
  </si>
  <si>
    <t>GA208000001</t>
  </si>
  <si>
    <t>GA209000001</t>
  </si>
  <si>
    <t>GA210000001</t>
  </si>
  <si>
    <t>GA211000001</t>
  </si>
  <si>
    <t>GA213000001</t>
  </si>
  <si>
    <t>GA214000001</t>
  </si>
  <si>
    <t>GA216000001</t>
  </si>
  <si>
    <t>GA217000001</t>
  </si>
  <si>
    <t>GA218000001</t>
  </si>
  <si>
    <t>GA220000001</t>
  </si>
  <si>
    <t>GA224000092</t>
  </si>
  <si>
    <t>GA226000001</t>
  </si>
  <si>
    <t>GA228000001</t>
  </si>
  <si>
    <t>GA229000001</t>
  </si>
  <si>
    <t>GA232000001</t>
  </si>
  <si>
    <t>GA233000001</t>
  </si>
  <si>
    <t>GA238000001</t>
  </si>
  <si>
    <t>GA239000001</t>
  </si>
  <si>
    <t>GA241000001</t>
  </si>
  <si>
    <t>GA243000001</t>
  </si>
  <si>
    <t>GA244000001</t>
  </si>
  <si>
    <t>GA246000001</t>
  </si>
  <si>
    <t>GA247000001</t>
  </si>
  <si>
    <t>GA247000002</t>
  </si>
  <si>
    <t>GA252000001</t>
  </si>
  <si>
    <t>GA254000001</t>
  </si>
  <si>
    <t>GA263000001</t>
  </si>
  <si>
    <t>GA264000001</t>
  </si>
  <si>
    <t>GA264000008</t>
  </si>
  <si>
    <t>GA264000009</t>
  </si>
  <si>
    <t>GA264000010</t>
  </si>
  <si>
    <t>GA268000001</t>
  </si>
  <si>
    <t>GA280000001</t>
  </si>
  <si>
    <t>GA281000001</t>
  </si>
  <si>
    <t>GA281000002</t>
  </si>
  <si>
    <t>GA282000001</t>
  </si>
  <si>
    <t>GA282000002</t>
  </si>
  <si>
    <t>GA283000100</t>
  </si>
  <si>
    <t>GA285000011</t>
  </si>
  <si>
    <t>GA285100104</t>
  </si>
  <si>
    <t>GA285200102</t>
  </si>
  <si>
    <t>GA285300104</t>
  </si>
  <si>
    <t>GA285400108</t>
  </si>
  <si>
    <t>GA285500011</t>
  </si>
  <si>
    <t>GA285600006</t>
  </si>
  <si>
    <t>GA285700007</t>
  </si>
  <si>
    <t>GA285800008</t>
  </si>
  <si>
    <t>GA285900009</t>
  </si>
  <si>
    <t>GQ001000001</t>
  </si>
  <si>
    <t>GQ001000002</t>
  </si>
  <si>
    <t>GQ001000003</t>
  </si>
  <si>
    <t>GQ001000004</t>
  </si>
  <si>
    <t>HI001000030</t>
  </si>
  <si>
    <t>HI001000031</t>
  </si>
  <si>
    <t>HI001000032</t>
  </si>
  <si>
    <t>HI001000033</t>
  </si>
  <si>
    <t>HI001000034</t>
  </si>
  <si>
    <t>HI001000035</t>
  </si>
  <si>
    <t>HI001000037</t>
  </si>
  <si>
    <t>HI001000038</t>
  </si>
  <si>
    <t>HI001000039</t>
  </si>
  <si>
    <t>HI001000040</t>
  </si>
  <si>
    <t>HI001000043</t>
  </si>
  <si>
    <t>HI001000044</t>
  </si>
  <si>
    <t>HI001000045</t>
  </si>
  <si>
    <t>HI001000046</t>
  </si>
  <si>
    <t>HI001000049</t>
  </si>
  <si>
    <t>HI001000050</t>
  </si>
  <si>
    <t>HI001000052</t>
  </si>
  <si>
    <t>IA001000001</t>
  </si>
  <si>
    <t>IA002050616</t>
  </si>
  <si>
    <t>IA003000001</t>
  </si>
  <si>
    <t>IA004000001</t>
  </si>
  <si>
    <t>IA004000002</t>
  </si>
  <si>
    <t>IA004000003</t>
  </si>
  <si>
    <t>IA005000001</t>
  </si>
  <si>
    <t>IA006000001</t>
  </si>
  <si>
    <t>IA007000001</t>
  </si>
  <si>
    <t>IA008000001</t>
  </si>
  <si>
    <t>IA009000001</t>
  </si>
  <si>
    <t>IA010000001</t>
  </si>
  <si>
    <t>IA011000001</t>
  </si>
  <si>
    <t>IA012000001</t>
  </si>
  <si>
    <t>IA014000001</t>
  </si>
  <si>
    <t>IA015000001</t>
  </si>
  <si>
    <t>IA016000001</t>
  </si>
  <si>
    <t>IA017000001</t>
  </si>
  <si>
    <t>IA019000001</t>
  </si>
  <si>
    <t>IA020000001</t>
  </si>
  <si>
    <t>IA020000002</t>
  </si>
  <si>
    <t>IA020000006</t>
  </si>
  <si>
    <t>IA021000001</t>
  </si>
  <si>
    <t>IA022000001</t>
  </si>
  <si>
    <t>IA023000001</t>
  </si>
  <si>
    <t>IA023000004</t>
  </si>
  <si>
    <t>IA025000001</t>
  </si>
  <si>
    <t>IA026050854</t>
  </si>
  <si>
    <t>IA027000001</t>
  </si>
  <si>
    <t>IA028000001</t>
  </si>
  <si>
    <t>IA029000001</t>
  </si>
  <si>
    <t>IA030001003</t>
  </si>
  <si>
    <t>IA032000032</t>
  </si>
  <si>
    <t>IA034000001</t>
  </si>
  <si>
    <t>IA038222222</t>
  </si>
  <si>
    <t>IA042000001</t>
  </si>
  <si>
    <t>IA044000001</t>
  </si>
  <si>
    <t>IA045000001</t>
  </si>
  <si>
    <t>IA046000002</t>
  </si>
  <si>
    <t>IA047000001</t>
  </si>
  <si>
    <t>IA049000001</t>
  </si>
  <si>
    <t>IA050000050</t>
  </si>
  <si>
    <t>IA079000001</t>
  </si>
  <si>
    <t>IA098000001</t>
  </si>
  <si>
    <t>IA107000001</t>
  </si>
  <si>
    <t>IA114000001</t>
  </si>
  <si>
    <t>IA117000001</t>
  </si>
  <si>
    <t>IA119000001</t>
  </si>
  <si>
    <t>IA124000001</t>
  </si>
  <si>
    <t>IA126000001</t>
  </si>
  <si>
    <t>IA127000001</t>
  </si>
  <si>
    <t>IA131000001</t>
  </si>
  <si>
    <t>ID001000001</t>
  </si>
  <si>
    <t>ID002000009</t>
  </si>
  <si>
    <t>ID005000001</t>
  </si>
  <si>
    <t>ID010000001</t>
  </si>
  <si>
    <t>ID011000001</t>
  </si>
  <si>
    <t>ID012000001</t>
  </si>
  <si>
    <t>ID013000001</t>
  </si>
  <si>
    <t>ID016000016</t>
  </si>
  <si>
    <t>ID021000002</t>
  </si>
  <si>
    <t>IL001000001</t>
  </si>
  <si>
    <t>IL001000002</t>
  </si>
  <si>
    <t>IL001000003</t>
  </si>
  <si>
    <t>IL001000004</t>
  </si>
  <si>
    <t>IL001000005</t>
  </si>
  <si>
    <t>IL001000006</t>
  </si>
  <si>
    <t>IL001000007</t>
  </si>
  <si>
    <t>IL001000008</t>
  </si>
  <si>
    <t>IL001000010</t>
  </si>
  <si>
    <t>IL001000011</t>
  </si>
  <si>
    <t>IL002001000</t>
  </si>
  <si>
    <t>IL003000002</t>
  </si>
  <si>
    <t>IL003000003</t>
  </si>
  <si>
    <t>IL003000004</t>
  </si>
  <si>
    <t>IL003000005</t>
  </si>
  <si>
    <t>IL003000007</t>
  </si>
  <si>
    <t>IL003000008</t>
  </si>
  <si>
    <t>IL003000009</t>
  </si>
  <si>
    <t>IL003000011</t>
  </si>
  <si>
    <t>IL004000001</t>
  </si>
  <si>
    <t>IL004000002</t>
  </si>
  <si>
    <t>IL004000003</t>
  </si>
  <si>
    <t>IL004000004</t>
  </si>
  <si>
    <t>IL004000005</t>
  </si>
  <si>
    <t>IL004000006</t>
  </si>
  <si>
    <t>IL004000007</t>
  </si>
  <si>
    <t>IL004000008</t>
  </si>
  <si>
    <t>IL005000004</t>
  </si>
  <si>
    <t>IL005000006</t>
  </si>
  <si>
    <t>IL005000008</t>
  </si>
  <si>
    <t>IL007000001</t>
  </si>
  <si>
    <t>IL007000002</t>
  </si>
  <si>
    <t>IL007000003</t>
  </si>
  <si>
    <t>IL009000001</t>
  </si>
  <si>
    <t>IL009000002</t>
  </si>
  <si>
    <t>IL009000005</t>
  </si>
  <si>
    <t>IL010000001</t>
  </si>
  <si>
    <t>IL010000005</t>
  </si>
  <si>
    <t>IL010000007</t>
  </si>
  <si>
    <t>IL010000012</t>
  </si>
  <si>
    <t>IL011000101</t>
  </si>
  <si>
    <t>IL011000102</t>
  </si>
  <si>
    <t>IL011000103</t>
  </si>
  <si>
    <t>IL012000015</t>
  </si>
  <si>
    <t>IL012000016</t>
  </si>
  <si>
    <t>IL012000017</t>
  </si>
  <si>
    <t>IL012000022</t>
  </si>
  <si>
    <t>IL012000023</t>
  </si>
  <si>
    <t>IL012000024</t>
  </si>
  <si>
    <t>IL012000028</t>
  </si>
  <si>
    <t>IL014000001</t>
  </si>
  <si>
    <t>IL014000002</t>
  </si>
  <si>
    <t>IL014000003</t>
  </si>
  <si>
    <t>IL015000611</t>
  </si>
  <si>
    <t>IL015000700</t>
  </si>
  <si>
    <t>IL015001300</t>
  </si>
  <si>
    <t>IL015001400</t>
  </si>
  <si>
    <t>IL015001500</t>
  </si>
  <si>
    <t>IL016000001</t>
  </si>
  <si>
    <t>IL016000002</t>
  </si>
  <si>
    <t>IL016000003</t>
  </si>
  <si>
    <t>IL018000006</t>
  </si>
  <si>
    <t>IL018000009</t>
  </si>
  <si>
    <t>IL018000023</t>
  </si>
  <si>
    <t>IL020000825</t>
  </si>
  <si>
    <t>IL020004141</t>
  </si>
  <si>
    <t>IL022000001</t>
  </si>
  <si>
    <t>IL022000006</t>
  </si>
  <si>
    <t>IL022000007</t>
  </si>
  <si>
    <t>IL022000009</t>
  </si>
  <si>
    <t>IL022000010</t>
  </si>
  <si>
    <t>IL022000020</t>
  </si>
  <si>
    <t>IL022000021</t>
  </si>
  <si>
    <t>IL022000024</t>
  </si>
  <si>
    <t>IL022000025</t>
  </si>
  <si>
    <t>IL022000414</t>
  </si>
  <si>
    <t>IL022005152</t>
  </si>
  <si>
    <t>IL024000003</t>
  </si>
  <si>
    <t>IL024000004</t>
  </si>
  <si>
    <t>IL024000006</t>
  </si>
  <si>
    <t>IL024000007</t>
  </si>
  <si>
    <t>IL024000008</t>
  </si>
  <si>
    <t>IL024000011</t>
  </si>
  <si>
    <t>IL025000005</t>
  </si>
  <si>
    <t>IL025000029</t>
  </si>
  <si>
    <t>IL025000051</t>
  </si>
  <si>
    <t>IL025000100</t>
  </si>
  <si>
    <t>IL026000001</t>
  </si>
  <si>
    <t>IL026000002</t>
  </si>
  <si>
    <t>IL026000003</t>
  </si>
  <si>
    <t>IL026000006</t>
  </si>
  <si>
    <t>IL027000001</t>
  </si>
  <si>
    <t>IL029000001</t>
  </si>
  <si>
    <t>IL029000002</t>
  </si>
  <si>
    <t>IL031000001</t>
  </si>
  <si>
    <t>IL032000001</t>
  </si>
  <si>
    <t>IL032000002</t>
  </si>
  <si>
    <t>IL034000001</t>
  </si>
  <si>
    <t>IL035000001</t>
  </si>
  <si>
    <t>IL035000002</t>
  </si>
  <si>
    <t>IL037000001</t>
  </si>
  <si>
    <t>IL037000002</t>
  </si>
  <si>
    <t>IL039000001</t>
  </si>
  <si>
    <t>IL039000002</t>
  </si>
  <si>
    <t>IL039000003</t>
  </si>
  <si>
    <t>IL039000006</t>
  </si>
  <si>
    <t>IL040000001</t>
  </si>
  <si>
    <t>IL041000001</t>
  </si>
  <si>
    <t>IL043000001</t>
  </si>
  <si>
    <t>IL043000002</t>
  </si>
  <si>
    <t>IL043000003</t>
  </si>
  <si>
    <t>IL044000001</t>
  </si>
  <si>
    <t>IL045000001</t>
  </si>
  <si>
    <t>IL046000001</t>
  </si>
  <si>
    <t>IL047000100</t>
  </si>
  <si>
    <t>IL048100120</t>
  </si>
  <si>
    <t>IL048200150</t>
  </si>
  <si>
    <t>IL048300095</t>
  </si>
  <si>
    <t>IL049000001</t>
  </si>
  <si>
    <t>IL050000001</t>
  </si>
  <si>
    <t>IL050000002</t>
  </si>
  <si>
    <t>IL050000003</t>
  </si>
  <si>
    <t>IL051000001</t>
  </si>
  <si>
    <t>IL051000002</t>
  </si>
  <si>
    <t>IL051000003</t>
  </si>
  <si>
    <t>IL051000004</t>
  </si>
  <si>
    <t>IL052000001</t>
  </si>
  <si>
    <t>IL053000001</t>
  </si>
  <si>
    <t>IL053000002</t>
  </si>
  <si>
    <t>IL053000003</t>
  </si>
  <si>
    <t>IL053000004</t>
  </si>
  <si>
    <t>IL053000005</t>
  </si>
  <si>
    <t>IL053000006</t>
  </si>
  <si>
    <t>IL053000007</t>
  </si>
  <si>
    <t>IL053000008</t>
  </si>
  <si>
    <t>IL055000001</t>
  </si>
  <si>
    <t>IL056000002</t>
  </si>
  <si>
    <t>IL056000003</t>
  </si>
  <si>
    <t>IL056000004</t>
  </si>
  <si>
    <t>IL056000005</t>
  </si>
  <si>
    <t>IL057000001</t>
  </si>
  <si>
    <t>IL057000002</t>
  </si>
  <si>
    <t>IL057000003</t>
  </si>
  <si>
    <t>IL058000001</t>
  </si>
  <si>
    <t>IL059000001</t>
  </si>
  <si>
    <t>IL059000002</t>
  </si>
  <si>
    <t>IL060000001</t>
  </si>
  <si>
    <t>IL061000001</t>
  </si>
  <si>
    <t>IL061000002</t>
  </si>
  <si>
    <t>IL061000003</t>
  </si>
  <si>
    <t>IL061000004</t>
  </si>
  <si>
    <t>IL061000005</t>
  </si>
  <si>
    <t>IL062000001</t>
  </si>
  <si>
    <t>IL063000001</t>
  </si>
  <si>
    <t>IL065000001</t>
  </si>
  <si>
    <t>IL066000006</t>
  </si>
  <si>
    <t>IL067000008</t>
  </si>
  <si>
    <t>IL067000017</t>
  </si>
  <si>
    <t>IL068000001</t>
  </si>
  <si>
    <t>IL069000001</t>
  </si>
  <si>
    <t>IL070000001</t>
  </si>
  <si>
    <t>IL071000001</t>
  </si>
  <si>
    <t>IL072000001</t>
  </si>
  <si>
    <t>IL073000001</t>
  </si>
  <si>
    <t>IL074000001</t>
  </si>
  <si>
    <t>IL076000001</t>
  </si>
  <si>
    <t>IL076000002</t>
  </si>
  <si>
    <t>IL076000003</t>
  </si>
  <si>
    <t>IL078000001</t>
  </si>
  <si>
    <t>IL079000001</t>
  </si>
  <si>
    <t>IL079000002</t>
  </si>
  <si>
    <t>IL079000003</t>
  </si>
  <si>
    <t>IL080000001</t>
  </si>
  <si>
    <t>IL081000001</t>
  </si>
  <si>
    <t>IL082000001</t>
  </si>
  <si>
    <t>IL083000001</t>
  </si>
  <si>
    <t>IL083000003</t>
  </si>
  <si>
    <t>IL083000006</t>
  </si>
  <si>
    <t>IL083000007</t>
  </si>
  <si>
    <t>IL084000001</t>
  </si>
  <si>
    <t>IL084000002</t>
  </si>
  <si>
    <t>IL084000004</t>
  </si>
  <si>
    <t>IL085000001</t>
  </si>
  <si>
    <t>IL085000002</t>
  </si>
  <si>
    <t>IL085000003</t>
  </si>
  <si>
    <t>IL086000001</t>
  </si>
  <si>
    <t>IL086000002</t>
  </si>
  <si>
    <t>IL087000001</t>
  </si>
  <si>
    <t>IL088000001</t>
  </si>
  <si>
    <t>IL089000100</t>
  </si>
  <si>
    <t>IL089000200</t>
  </si>
  <si>
    <t>IL089000300</t>
  </si>
  <si>
    <t>IL090000001</t>
  </si>
  <si>
    <t>IL090000002</t>
  </si>
  <si>
    <t>IL091000001</t>
  </si>
  <si>
    <t>IL091000002</t>
  </si>
  <si>
    <t>IL093000001</t>
  </si>
  <si>
    <t>IL094000001</t>
  </si>
  <si>
    <t>IL095000001</t>
  </si>
  <si>
    <t>IL096000001</t>
  </si>
  <si>
    <t>IL097000001</t>
  </si>
  <si>
    <t>IL099000001</t>
  </si>
  <si>
    <t>IL100000001</t>
  </si>
  <si>
    <t>IL102000001</t>
  </si>
  <si>
    <t>IL103000001</t>
  </si>
  <si>
    <t>IL104000001</t>
  </si>
  <si>
    <t>IL107000001</t>
  </si>
  <si>
    <t>IL108000001</t>
  </si>
  <si>
    <t>IL116000001</t>
  </si>
  <si>
    <t>IL118000001</t>
  </si>
  <si>
    <t>IL120000001</t>
  </si>
  <si>
    <t>IL126000001</t>
  </si>
  <si>
    <t>IL126000002</t>
  </si>
  <si>
    <t>IL128000001</t>
  </si>
  <si>
    <t>IL131000001</t>
  </si>
  <si>
    <t>IN002001001</t>
  </si>
  <si>
    <t>IN002002002</t>
  </si>
  <si>
    <t>IN002003003</t>
  </si>
  <si>
    <t>IN002004004</t>
  </si>
  <si>
    <t>IN003000001</t>
  </si>
  <si>
    <t>IN003000002</t>
  </si>
  <si>
    <t>IN003000003</t>
  </si>
  <si>
    <t>IN003000004</t>
  </si>
  <si>
    <t>IN004000004</t>
  </si>
  <si>
    <t>IN005000005</t>
  </si>
  <si>
    <t>IN005000006</t>
  </si>
  <si>
    <t>IN005000008</t>
  </si>
  <si>
    <t>IN005000009</t>
  </si>
  <si>
    <t>IN005000010</t>
  </si>
  <si>
    <t>IN005000011</t>
  </si>
  <si>
    <t>IN005000012</t>
  </si>
  <si>
    <t>IN006000001</t>
  </si>
  <si>
    <t>IN007046901</t>
  </si>
  <si>
    <t>IN007046902</t>
  </si>
  <si>
    <t>IN009000001</t>
  </si>
  <si>
    <t>IN009000002</t>
  </si>
  <si>
    <t>IN009000003</t>
  </si>
  <si>
    <t>IN010000001</t>
  </si>
  <si>
    <t>IN010000002</t>
  </si>
  <si>
    <t>IN010000003</t>
  </si>
  <si>
    <t>IN011000001</t>
  </si>
  <si>
    <t>IN011000002</t>
  </si>
  <si>
    <t>IN011000003</t>
  </si>
  <si>
    <t>IN011000004</t>
  </si>
  <si>
    <t>IN011000005</t>
  </si>
  <si>
    <t>IN011000007</t>
  </si>
  <si>
    <t>IN011000008</t>
  </si>
  <si>
    <t>IN011000009</t>
  </si>
  <si>
    <t>IN011000010</t>
  </si>
  <si>
    <t>IN011000011</t>
  </si>
  <si>
    <t>IN011000012</t>
  </si>
  <si>
    <t>IN012000001</t>
  </si>
  <si>
    <t>IN012000003</t>
  </si>
  <si>
    <t>IN012000004</t>
  </si>
  <si>
    <t>IN015000001</t>
  </si>
  <si>
    <t>IN015000002</t>
  </si>
  <si>
    <t>IN015000003</t>
  </si>
  <si>
    <t>IN015000004</t>
  </si>
  <si>
    <t>IN017000001</t>
  </si>
  <si>
    <t>IN017000006</t>
  </si>
  <si>
    <t>IN018000001</t>
  </si>
  <si>
    <t>IN019000001</t>
  </si>
  <si>
    <t>IN020000001</t>
  </si>
  <si>
    <t>IN020000002</t>
  </si>
  <si>
    <t>IN021000001</t>
  </si>
  <si>
    <t>IN021000002</t>
  </si>
  <si>
    <t>IN021000003</t>
  </si>
  <si>
    <t>IN021000004</t>
  </si>
  <si>
    <t>IN021000005</t>
  </si>
  <si>
    <t>IN021000006</t>
  </si>
  <si>
    <t>IN022474011</t>
  </si>
  <si>
    <t>IN022474022</t>
  </si>
  <si>
    <t>IN023100000</t>
  </si>
  <si>
    <t>IN023200000</t>
  </si>
  <si>
    <t>IN024000001</t>
  </si>
  <si>
    <t>IN025000001</t>
  </si>
  <si>
    <t>IN025000002</t>
  </si>
  <si>
    <t>IN026000001</t>
  </si>
  <si>
    <t>IN026000002</t>
  </si>
  <si>
    <t>IN026000003</t>
  </si>
  <si>
    <t>IN026000004</t>
  </si>
  <si>
    <t>IN026000007</t>
  </si>
  <si>
    <t>IN028000001</t>
  </si>
  <si>
    <t>IN029000001</t>
  </si>
  <si>
    <t>IN029000002</t>
  </si>
  <si>
    <t>IN029000003</t>
  </si>
  <si>
    <t>IN029000004</t>
  </si>
  <si>
    <t>IN030000001</t>
  </si>
  <si>
    <t>IN031000001</t>
  </si>
  <si>
    <t>IN032000001</t>
  </si>
  <si>
    <t>IN034000001</t>
  </si>
  <si>
    <t>IN035000001</t>
  </si>
  <si>
    <t>IN036000001</t>
  </si>
  <si>
    <t>IN037000010</t>
  </si>
  <si>
    <t>IN039000001</t>
  </si>
  <si>
    <t>IN041000001</t>
  </si>
  <si>
    <t>IN041000002</t>
  </si>
  <si>
    <t>IN050000001</t>
  </si>
  <si>
    <t>IN055000001</t>
  </si>
  <si>
    <t>IN058012347</t>
  </si>
  <si>
    <t>IN067000001</t>
  </si>
  <si>
    <t>IN085000001</t>
  </si>
  <si>
    <t>IN089000001</t>
  </si>
  <si>
    <t>IN090000001</t>
  </si>
  <si>
    <t>IN091000001</t>
  </si>
  <si>
    <t>KS002000001</t>
  </si>
  <si>
    <t>KS002000002</t>
  </si>
  <si>
    <t>KS002000003</t>
  </si>
  <si>
    <t>KS002000004</t>
  </si>
  <si>
    <t>KS002000005</t>
  </si>
  <si>
    <t>KS002000007</t>
  </si>
  <si>
    <t>KS002000008</t>
  </si>
  <si>
    <t>KS003000001</t>
  </si>
  <si>
    <t>KS004000001</t>
  </si>
  <si>
    <t>KS004000002</t>
  </si>
  <si>
    <t>KS004000003</t>
  </si>
  <si>
    <t>KS004000004</t>
  </si>
  <si>
    <t>KS005000001</t>
  </si>
  <si>
    <t>KS006000011</t>
  </si>
  <si>
    <t>KS006000022</t>
  </si>
  <si>
    <t>KS007000001</t>
  </si>
  <si>
    <t>KS008000001</t>
  </si>
  <si>
    <t>KS009000001</t>
  </si>
  <si>
    <t>KS010000001</t>
  </si>
  <si>
    <t>KS011000001</t>
  </si>
  <si>
    <t>KS012000001</t>
  </si>
  <si>
    <t>KS013000001</t>
  </si>
  <si>
    <t>KS014000001</t>
  </si>
  <si>
    <t>KS015000001</t>
  </si>
  <si>
    <t>KS016000001</t>
  </si>
  <si>
    <t>KS017000001</t>
  </si>
  <si>
    <t>KS018000046</t>
  </si>
  <si>
    <t>KS019000001</t>
  </si>
  <si>
    <t>KS020000001</t>
  </si>
  <si>
    <t>KS021000001</t>
  </si>
  <si>
    <t>KS022000001</t>
  </si>
  <si>
    <t>KS023000001</t>
  </si>
  <si>
    <t>KS025000001</t>
  </si>
  <si>
    <t>KS026000001</t>
  </si>
  <si>
    <t>KS027000001</t>
  </si>
  <si>
    <t>KS028000001</t>
  </si>
  <si>
    <t>KS029000001</t>
  </si>
  <si>
    <t>KS030000001</t>
  </si>
  <si>
    <t>KS032000001</t>
  </si>
  <si>
    <t>KS033000001</t>
  </si>
  <si>
    <t>KS034000001</t>
  </si>
  <si>
    <t>KS036000001</t>
  </si>
  <si>
    <t>KS037000400</t>
  </si>
  <si>
    <t>KS038000001</t>
  </si>
  <si>
    <t>KS039000001</t>
  </si>
  <si>
    <t>KS040000001</t>
  </si>
  <si>
    <t>KS041000001</t>
  </si>
  <si>
    <t>KS042000001</t>
  </si>
  <si>
    <t>KS043000001</t>
  </si>
  <si>
    <t>KS044000001</t>
  </si>
  <si>
    <t>KS045000001</t>
  </si>
  <si>
    <t>KS047000001</t>
  </si>
  <si>
    <t>KS049000001</t>
  </si>
  <si>
    <t>KS050000001</t>
  </si>
  <si>
    <t>KS051000002</t>
  </si>
  <si>
    <t>KS052000001</t>
  </si>
  <si>
    <t>KS053000001</t>
  </si>
  <si>
    <t>KS054000001</t>
  </si>
  <si>
    <t>KS055000003</t>
  </si>
  <si>
    <t>KS057000001</t>
  </si>
  <si>
    <t>KS059000001</t>
  </si>
  <si>
    <t>KS060000001</t>
  </si>
  <si>
    <t>KS061000001</t>
  </si>
  <si>
    <t>KS062000001</t>
  </si>
  <si>
    <t>KS063000001</t>
  </si>
  <si>
    <t>KS063000012</t>
  </si>
  <si>
    <t>KS065000001</t>
  </si>
  <si>
    <t>KS066000001</t>
  </si>
  <si>
    <t>KS068000001</t>
  </si>
  <si>
    <t>KS069000001</t>
  </si>
  <si>
    <t>KS070000001</t>
  </si>
  <si>
    <t>KS071000001</t>
  </si>
  <si>
    <t>KS072000001</t>
  </si>
  <si>
    <t>KS073000001</t>
  </si>
  <si>
    <t>KS076000001</t>
  </si>
  <si>
    <t>KS077000001</t>
  </si>
  <si>
    <t>KS078000001</t>
  </si>
  <si>
    <t>KS079000001</t>
  </si>
  <si>
    <t>KS080000001</t>
  </si>
  <si>
    <t>KS081000001</t>
  </si>
  <si>
    <t>KS082000001</t>
  </si>
  <si>
    <t>KS083000001</t>
  </si>
  <si>
    <t>KS086000001</t>
  </si>
  <si>
    <t>KS091000001</t>
  </si>
  <si>
    <t>KS094000001</t>
  </si>
  <si>
    <t>KS095000001</t>
  </si>
  <si>
    <t>KS096000001</t>
  </si>
  <si>
    <t>KS105000001</t>
  </si>
  <si>
    <t>KS112000001</t>
  </si>
  <si>
    <t>KS113000125</t>
  </si>
  <si>
    <t>KS121000001</t>
  </si>
  <si>
    <t>KS131100000</t>
  </si>
  <si>
    <t>KS132000001</t>
  </si>
  <si>
    <t>KS141000001</t>
  </si>
  <si>
    <t>KS142000001</t>
  </si>
  <si>
    <t>KS143000001</t>
  </si>
  <si>
    <t>KS147000001</t>
  </si>
  <si>
    <t>KS152000001</t>
  </si>
  <si>
    <t>KS155000001</t>
  </si>
  <si>
    <t>KS158000001</t>
  </si>
  <si>
    <t>KY001000002</t>
  </si>
  <si>
    <t>KY001000003</t>
  </si>
  <si>
    <t>KY001000012</t>
  </si>
  <si>
    <t>KY001000013</t>
  </si>
  <si>
    <t>KY001000014</t>
  </si>
  <si>
    <t>KY001000017</t>
  </si>
  <si>
    <t>KY001000018</t>
  </si>
  <si>
    <t>KY001000027</t>
  </si>
  <si>
    <t>KY001000030</t>
  </si>
  <si>
    <t>KY001000031</t>
  </si>
  <si>
    <t>KY001000032</t>
  </si>
  <si>
    <t>KY001000034</t>
  </si>
  <si>
    <t>KY001000036</t>
  </si>
  <si>
    <t>KY001000043</t>
  </si>
  <si>
    <t>KY001000046</t>
  </si>
  <si>
    <t>KY001000047</t>
  </si>
  <si>
    <t>KY001000049</t>
  </si>
  <si>
    <t>KY001000050</t>
  </si>
  <si>
    <t>KY001000051</t>
  </si>
  <si>
    <t>KY001000052</t>
  </si>
  <si>
    <t>KY001000054</t>
  </si>
  <si>
    <t>KY002000001</t>
  </si>
  <si>
    <t>KY002000003</t>
  </si>
  <si>
    <t>KY002000005</t>
  </si>
  <si>
    <t>KY002000006</t>
  </si>
  <si>
    <t>KY002000010</t>
  </si>
  <si>
    <t>KY002000011</t>
  </si>
  <si>
    <t>KY002000012</t>
  </si>
  <si>
    <t>KY002000013</t>
  </si>
  <si>
    <t>KY002000015</t>
  </si>
  <si>
    <t>KY003000001</t>
  </si>
  <si>
    <t>KY004000001</t>
  </si>
  <si>
    <t>KY004000002</t>
  </si>
  <si>
    <t>KY004000003</t>
  </si>
  <si>
    <t>KY004000006</t>
  </si>
  <si>
    <t>KY004000007</t>
  </si>
  <si>
    <t>KY004000008</t>
  </si>
  <si>
    <t>KY004000009</t>
  </si>
  <si>
    <t>KY004000010</t>
  </si>
  <si>
    <t>KY004000011</t>
  </si>
  <si>
    <t>KY004000013</t>
  </si>
  <si>
    <t>KY004000015</t>
  </si>
  <si>
    <t>KY004000028</t>
  </si>
  <si>
    <t>KY004000033</t>
  </si>
  <si>
    <t>KY006000001</t>
  </si>
  <si>
    <t>KY006000002</t>
  </si>
  <si>
    <t>KY006000006</t>
  </si>
  <si>
    <t>KY007000001</t>
  </si>
  <si>
    <t>KY008000001</t>
  </si>
  <si>
    <t>KY009000001</t>
  </si>
  <si>
    <t>KY009000002</t>
  </si>
  <si>
    <t>KY010000001</t>
  </si>
  <si>
    <t>KY011000001</t>
  </si>
  <si>
    <t>KY011000002</t>
  </si>
  <si>
    <t>KY012000001</t>
  </si>
  <si>
    <t>KY012000002</t>
  </si>
  <si>
    <t>KY013000013</t>
  </si>
  <si>
    <t>KY014000101</t>
  </si>
  <si>
    <t>KY014000201</t>
  </si>
  <si>
    <t>KY015000001</t>
  </si>
  <si>
    <t>KY015000004</t>
  </si>
  <si>
    <t>KY015000007</t>
  </si>
  <si>
    <t>KY015000008</t>
  </si>
  <si>
    <t>KY015000010</t>
  </si>
  <si>
    <t>KY015000012</t>
  </si>
  <si>
    <t>KY016000001</t>
  </si>
  <si>
    <t>KY016000002</t>
  </si>
  <si>
    <t>KY017000001</t>
  </si>
  <si>
    <t>KY018000001</t>
  </si>
  <si>
    <t>KY018000002</t>
  </si>
  <si>
    <t>KY019000001</t>
  </si>
  <si>
    <t>KY019000002</t>
  </si>
  <si>
    <t>KY019000003</t>
  </si>
  <si>
    <t>KY020000001</t>
  </si>
  <si>
    <t>KY021000001</t>
  </si>
  <si>
    <t>KY022000001</t>
  </si>
  <si>
    <t>KY022000002</t>
  </si>
  <si>
    <t>KY023000001</t>
  </si>
  <si>
    <t>KY024000001</t>
  </si>
  <si>
    <t>KY025000001</t>
  </si>
  <si>
    <t>KY026000001</t>
  </si>
  <si>
    <t>KY026000002</t>
  </si>
  <si>
    <t>KY027000001</t>
  </si>
  <si>
    <t>KY027000002</t>
  </si>
  <si>
    <t>KY028000001</t>
  </si>
  <si>
    <t>KY029000001</t>
  </si>
  <si>
    <t>KY030000001</t>
  </si>
  <si>
    <t>KY031000001</t>
  </si>
  <si>
    <t>KY032000001</t>
  </si>
  <si>
    <t>KY033000001</t>
  </si>
  <si>
    <t>KY034000001</t>
  </si>
  <si>
    <t>KY035000001</t>
  </si>
  <si>
    <t>KY036000001</t>
  </si>
  <si>
    <t>KY037000001</t>
  </si>
  <si>
    <t>KY038000001</t>
  </si>
  <si>
    <t>KY039000001</t>
  </si>
  <si>
    <t>KY040000001</t>
  </si>
  <si>
    <t>KY041000001</t>
  </si>
  <si>
    <t>KY042000001</t>
  </si>
  <si>
    <t>KY043000001</t>
  </si>
  <si>
    <t>KY044000001</t>
  </si>
  <si>
    <t>KY045000001</t>
  </si>
  <si>
    <t>KY046000001</t>
  </si>
  <si>
    <t>KY047000001</t>
  </si>
  <si>
    <t>KY047000002</t>
  </si>
  <si>
    <t>KY048000001</t>
  </si>
  <si>
    <t>KY049000001</t>
  </si>
  <si>
    <t>KY050000001</t>
  </si>
  <si>
    <t>KY052000001</t>
  </si>
  <si>
    <t>KY054000001</t>
  </si>
  <si>
    <t>KY055000001</t>
  </si>
  <si>
    <t>KY056000001</t>
  </si>
  <si>
    <t>KY057000001</t>
  </si>
  <si>
    <t>KY058000001</t>
  </si>
  <si>
    <t>KY059000001</t>
  </si>
  <si>
    <t>KY060000001</t>
  </si>
  <si>
    <t>KY061000001</t>
  </si>
  <si>
    <t>KY062000001</t>
  </si>
  <si>
    <t>KY063000001</t>
  </si>
  <si>
    <t>KY063000002</t>
  </si>
  <si>
    <t>KY064000001</t>
  </si>
  <si>
    <t>KY065000001</t>
  </si>
  <si>
    <t>KY066000001</t>
  </si>
  <si>
    <t>KY067000001</t>
  </si>
  <si>
    <t>KY069000001</t>
  </si>
  <si>
    <t>KY070000001</t>
  </si>
  <si>
    <t>KY071000001</t>
  </si>
  <si>
    <t>KY072000001</t>
  </si>
  <si>
    <t>KY073000001</t>
  </si>
  <si>
    <t>KY074000001</t>
  </si>
  <si>
    <t>KY074000002</t>
  </si>
  <si>
    <t>KY075000001</t>
  </si>
  <si>
    <t>KY077000001</t>
  </si>
  <si>
    <t>KY078000001</t>
  </si>
  <si>
    <t>KY079000001</t>
  </si>
  <si>
    <t>KY080000001</t>
  </si>
  <si>
    <t>KY081000812</t>
  </si>
  <si>
    <t>KY083000001</t>
  </si>
  <si>
    <t>KY084000001</t>
  </si>
  <si>
    <t>KY085000001</t>
  </si>
  <si>
    <t>KY086000001</t>
  </si>
  <si>
    <t>KY087000001</t>
  </si>
  <si>
    <t>KY089000001</t>
  </si>
  <si>
    <t>KY090000001</t>
  </si>
  <si>
    <t>KY091000001</t>
  </si>
  <si>
    <t>KY092000001</t>
  </si>
  <si>
    <t>KY093000001</t>
  </si>
  <si>
    <t>KY094000001</t>
  </si>
  <si>
    <t>KY096000001</t>
  </si>
  <si>
    <t>KY097000001</t>
  </si>
  <si>
    <t>KY098000001</t>
  </si>
  <si>
    <t>KY099000001</t>
  </si>
  <si>
    <t>KY100000001</t>
  </si>
  <si>
    <t>KY101000001</t>
  </si>
  <si>
    <t>KY104000001</t>
  </si>
  <si>
    <t>KY106000001</t>
  </si>
  <si>
    <t>KY107000001</t>
  </si>
  <si>
    <t>KY122000001</t>
  </si>
  <si>
    <t>KY129000001</t>
  </si>
  <si>
    <t>KY147000001</t>
  </si>
  <si>
    <t>KY149000001</t>
  </si>
  <si>
    <t>KY157000001</t>
  </si>
  <si>
    <t>KY158000001</t>
  </si>
  <si>
    <t>KY170000001</t>
  </si>
  <si>
    <t>KY177000001</t>
  </si>
  <si>
    <t>LA001002709</t>
  </si>
  <si>
    <t>LA001005705</t>
  </si>
  <si>
    <t>LA001005706</t>
  </si>
  <si>
    <t>LA001007303</t>
  </si>
  <si>
    <t>LA001007501</t>
  </si>
  <si>
    <t>LA001008707</t>
  </si>
  <si>
    <t>LA001008708</t>
  </si>
  <si>
    <t>LA001008709</t>
  </si>
  <si>
    <t>LA001008710</t>
  </si>
  <si>
    <t>LA001014713</t>
  </si>
  <si>
    <t>LA001014716</t>
  </si>
  <si>
    <t>LA001015301</t>
  </si>
  <si>
    <t>LA001015401</t>
  </si>
  <si>
    <t>LA001015402</t>
  </si>
  <si>
    <t>LA001016603</t>
  </si>
  <si>
    <t>LA001016604</t>
  </si>
  <si>
    <t>LA001058701</t>
  </si>
  <si>
    <t>LA001062101</t>
  </si>
  <si>
    <t>LA001071601</t>
  </si>
  <si>
    <t>LA001072602</t>
  </si>
  <si>
    <t>LA001077712</t>
  </si>
  <si>
    <t>LA001081702</t>
  </si>
  <si>
    <t>LA001082703</t>
  </si>
  <si>
    <t>LA001099103</t>
  </si>
  <si>
    <t>LA001099104</t>
  </si>
  <si>
    <t>LA001099105</t>
  </si>
  <si>
    <t>LA002002200</t>
  </si>
  <si>
    <t>LA002002300</t>
  </si>
  <si>
    <t>LA002004711</t>
  </si>
  <si>
    <t>LA002008910</t>
  </si>
  <si>
    <t>LA003000001</t>
  </si>
  <si>
    <t>LA003000002</t>
  </si>
  <si>
    <t>LA003000003</t>
  </si>
  <si>
    <t>LA003000004</t>
  </si>
  <si>
    <t>LA003000005</t>
  </si>
  <si>
    <t>LA003000006</t>
  </si>
  <si>
    <t>LA003000007</t>
  </si>
  <si>
    <t>LA003000008</t>
  </si>
  <si>
    <t>LA004000001</t>
  </si>
  <si>
    <t>LA004000002</t>
  </si>
  <si>
    <t>LA004000003</t>
  </si>
  <si>
    <t>LA005000010</t>
  </si>
  <si>
    <t>LA005000011</t>
  </si>
  <si>
    <t>LA005000012</t>
  </si>
  <si>
    <t>LA006000001</t>
  </si>
  <si>
    <t>LA006000002</t>
  </si>
  <si>
    <t>LA006000005</t>
  </si>
  <si>
    <t>LA006000006</t>
  </si>
  <si>
    <t>LA006000009</t>
  </si>
  <si>
    <t>LA006000010</t>
  </si>
  <si>
    <t>LA006000011</t>
  </si>
  <si>
    <t>LA006000013</t>
  </si>
  <si>
    <t>LA006000014</t>
  </si>
  <si>
    <t>LA011000001</t>
  </si>
  <si>
    <t>LA011000002</t>
  </si>
  <si>
    <t>LA012101331</t>
  </si>
  <si>
    <t>LA013000013</t>
  </si>
  <si>
    <t>LA023000009</t>
  </si>
  <si>
    <t>LA025577716</t>
  </si>
  <si>
    <t>LA026000001</t>
  </si>
  <si>
    <t>LA027000325</t>
  </si>
  <si>
    <t>LA028000028</t>
  </si>
  <si>
    <t>LA029000007</t>
  </si>
  <si>
    <t>LA029000008</t>
  </si>
  <si>
    <t>LA030000001</t>
  </si>
  <si>
    <t>LA031000001</t>
  </si>
  <si>
    <t>LA032000007</t>
  </si>
  <si>
    <t>LA033801801</t>
  </si>
  <si>
    <t>LA034000001</t>
  </si>
  <si>
    <t>LA035000001</t>
  </si>
  <si>
    <t>LA036000001</t>
  </si>
  <si>
    <t>LA037000001</t>
  </si>
  <si>
    <t>LA038000001</t>
  </si>
  <si>
    <t>LA039000020</t>
  </si>
  <si>
    <t>LA040000123</t>
  </si>
  <si>
    <t>LA041000010</t>
  </si>
  <si>
    <t>LA042000020</t>
  </si>
  <si>
    <t>LA042000030</t>
  </si>
  <si>
    <t>LA042000040</t>
  </si>
  <si>
    <t>LA043000001</t>
  </si>
  <si>
    <t>LA044000001</t>
  </si>
  <si>
    <t>LA045000001</t>
  </si>
  <si>
    <t>LA046071543</t>
  </si>
  <si>
    <t>LA047000001</t>
  </si>
  <si>
    <t>LA052000001</t>
  </si>
  <si>
    <t>LA054000001</t>
  </si>
  <si>
    <t>LA055000001</t>
  </si>
  <si>
    <t>LA055000002</t>
  </si>
  <si>
    <t>LA055000003</t>
  </si>
  <si>
    <t>LA056000056</t>
  </si>
  <si>
    <t>LA057000001</t>
  </si>
  <si>
    <t>LA059000059</t>
  </si>
  <si>
    <t>LA061000001</t>
  </si>
  <si>
    <t>LA062000001</t>
  </si>
  <si>
    <t>LA063041560</t>
  </si>
  <si>
    <t>LA065001004</t>
  </si>
  <si>
    <t>LA067000001</t>
  </si>
  <si>
    <t>LA069000001</t>
  </si>
  <si>
    <t>LA070000001</t>
  </si>
  <si>
    <t>LA071000001</t>
  </si>
  <si>
    <t>LA072000001</t>
  </si>
  <si>
    <t>LA073000001</t>
  </si>
  <si>
    <t>LA074000001</t>
  </si>
  <si>
    <t>LA074000002</t>
  </si>
  <si>
    <t>LA075000001</t>
  </si>
  <si>
    <t>LA076000001</t>
  </si>
  <si>
    <t>LA077000001</t>
  </si>
  <si>
    <t>LA080000001</t>
  </si>
  <si>
    <t>LA082273853</t>
  </si>
  <si>
    <t>LA084000001</t>
  </si>
  <si>
    <t>LA086600001</t>
  </si>
  <si>
    <t>LA088000001</t>
  </si>
  <si>
    <t>LA089000001</t>
  </si>
  <si>
    <t>LA090000001</t>
  </si>
  <si>
    <t>LA090000002</t>
  </si>
  <si>
    <t>LA091000091</t>
  </si>
  <si>
    <t>LA092000001</t>
  </si>
  <si>
    <t>LA092000002</t>
  </si>
  <si>
    <t>LA093550501</t>
  </si>
  <si>
    <t>LA094000200</t>
  </si>
  <si>
    <t>LA095000024</t>
  </si>
  <si>
    <t>LA095001367</t>
  </si>
  <si>
    <t>LA096000001</t>
  </si>
  <si>
    <t>LA097000001</t>
  </si>
  <si>
    <t>LA098000001</t>
  </si>
  <si>
    <t>LA099022845</t>
  </si>
  <si>
    <t>LA100000001</t>
  </si>
  <si>
    <t>LA101000001</t>
  </si>
  <si>
    <t>LA102000001</t>
  </si>
  <si>
    <t>LA103000001</t>
  </si>
  <si>
    <t>LA105000001</t>
  </si>
  <si>
    <t>LA106000106</t>
  </si>
  <si>
    <t>LA108000001</t>
  </si>
  <si>
    <t>LA109000109</t>
  </si>
  <si>
    <t>LA112000001</t>
  </si>
  <si>
    <t>LA113000001</t>
  </si>
  <si>
    <t>LA115000010</t>
  </si>
  <si>
    <t>LA115000020</t>
  </si>
  <si>
    <t>LA117000001</t>
  </si>
  <si>
    <t>LA118005642</t>
  </si>
  <si>
    <t>LA120000001</t>
  </si>
  <si>
    <t>LA122000001</t>
  </si>
  <si>
    <t>LA123000001</t>
  </si>
  <si>
    <t>LA124000001</t>
  </si>
  <si>
    <t>LA125000001</t>
  </si>
  <si>
    <t>LA127000001</t>
  </si>
  <si>
    <t>LA128000001</t>
  </si>
  <si>
    <t>LA129000001</t>
  </si>
  <si>
    <t>LA130000001</t>
  </si>
  <si>
    <t>LA142000001</t>
  </si>
  <si>
    <t>LA166000002</t>
  </si>
  <si>
    <t>LA231000022</t>
  </si>
  <si>
    <t>LA238000238</t>
  </si>
  <si>
    <t>LA261002664</t>
  </si>
  <si>
    <t>LA262081270</t>
  </si>
  <si>
    <t>MA001000001</t>
  </si>
  <si>
    <t>MA001000002</t>
  </si>
  <si>
    <t>MA001000003</t>
  </si>
  <si>
    <t>MA001000004</t>
  </si>
  <si>
    <t>MA002000101</t>
  </si>
  <si>
    <t>MA002000104</t>
  </si>
  <si>
    <t>MA002000106</t>
  </si>
  <si>
    <t>MA002000111</t>
  </si>
  <si>
    <t>MA002000114</t>
  </si>
  <si>
    <t>MA002000123</t>
  </si>
  <si>
    <t>MA002000124</t>
  </si>
  <si>
    <t>MA002000158</t>
  </si>
  <si>
    <t>MA002000182</t>
  </si>
  <si>
    <t>MA002000189</t>
  </si>
  <si>
    <t>MA002000193</t>
  </si>
  <si>
    <t>MA002000226</t>
  </si>
  <si>
    <t>MA002000227</t>
  </si>
  <si>
    <t>MA002000228</t>
  </si>
  <si>
    <t>MA002000229</t>
  </si>
  <si>
    <t>MA002000230</t>
  </si>
  <si>
    <t>MA002000232</t>
  </si>
  <si>
    <t>MA002000234</t>
  </si>
  <si>
    <t>MA002000235</t>
  </si>
  <si>
    <t>MA002000236</t>
  </si>
  <si>
    <t>MA002000237</t>
  </si>
  <si>
    <t>MA002000238</t>
  </si>
  <si>
    <t>MA002000240</t>
  </si>
  <si>
    <t>MA002000241</t>
  </si>
  <si>
    <t>MA002000242</t>
  </si>
  <si>
    <t>MA002000244</t>
  </si>
  <si>
    <t>MA002000245</t>
  </si>
  <si>
    <t>MA002000247</t>
  </si>
  <si>
    <t>MA002000249</t>
  </si>
  <si>
    <t>MA002000250</t>
  </si>
  <si>
    <t>MA002000251</t>
  </si>
  <si>
    <t>MA002000253</t>
  </si>
  <si>
    <t>MA002000254</t>
  </si>
  <si>
    <t>MA002000261</t>
  </si>
  <si>
    <t>MA002000262</t>
  </si>
  <si>
    <t>MA002000270</t>
  </si>
  <si>
    <t>MA002000271</t>
  </si>
  <si>
    <t>MA002000272</t>
  </si>
  <si>
    <t>MA002000277</t>
  </si>
  <si>
    <t>MA002000283</t>
  </si>
  <si>
    <t>MA002000290</t>
  </si>
  <si>
    <t>MA002000295</t>
  </si>
  <si>
    <t>MA002000298</t>
  </si>
  <si>
    <t>MA002000299</t>
  </si>
  <si>
    <t>MA002002113</t>
  </si>
  <si>
    <t>MA002002114</t>
  </si>
  <si>
    <t>MA002002115</t>
  </si>
  <si>
    <t>MA002002116</t>
  </si>
  <si>
    <t>MA002002117</t>
  </si>
  <si>
    <t>MA002002118</t>
  </si>
  <si>
    <t>MA002002119</t>
  </si>
  <si>
    <t>MA002002121</t>
  </si>
  <si>
    <t>MA002002122</t>
  </si>
  <si>
    <t>MA002002123</t>
  </si>
  <si>
    <t>MA002002124</t>
  </si>
  <si>
    <t>MA002002130</t>
  </si>
  <si>
    <t>MA002002131</t>
  </si>
  <si>
    <t>MA002002132</t>
  </si>
  <si>
    <t>MA002002133</t>
  </si>
  <si>
    <t>MA002002134</t>
  </si>
  <si>
    <t>MA002002135</t>
  </si>
  <si>
    <t>MA002002136</t>
  </si>
  <si>
    <t>MA002002137</t>
  </si>
  <si>
    <t>MA002002138</t>
  </si>
  <si>
    <t>MA002002141</t>
  </si>
  <si>
    <t>MA002002142</t>
  </si>
  <si>
    <t>MA002107119</t>
  </si>
  <si>
    <t>MA005000001</t>
  </si>
  <si>
    <t>MA005000002</t>
  </si>
  <si>
    <t>MA005000003</t>
  </si>
  <si>
    <t>MA005000004</t>
  </si>
  <si>
    <t>MA005000006</t>
  </si>
  <si>
    <t>MA006000001</t>
  </si>
  <si>
    <t>MA006000002</t>
  </si>
  <si>
    <t>MA006000003</t>
  </si>
  <si>
    <t>MA006000004</t>
  </si>
  <si>
    <t>MA006000005</t>
  </si>
  <si>
    <t>MA006000006</t>
  </si>
  <si>
    <t>MA006000007</t>
  </si>
  <si>
    <t>MA006000008</t>
  </si>
  <si>
    <t>MA006000009</t>
  </si>
  <si>
    <t>MA006000011</t>
  </si>
  <si>
    <t>MA007000010</t>
  </si>
  <si>
    <t>MA007000020</t>
  </si>
  <si>
    <t>MA007000030</t>
  </si>
  <si>
    <t>MA007000040</t>
  </si>
  <si>
    <t>MA007000050</t>
  </si>
  <si>
    <t>MA007000060</t>
  </si>
  <si>
    <t>MA007000070</t>
  </si>
  <si>
    <t>MA007000080</t>
  </si>
  <si>
    <t>MA007000090</t>
  </si>
  <si>
    <t>MA008000001</t>
  </si>
  <si>
    <t>MA008000002</t>
  </si>
  <si>
    <t>MA008000003</t>
  </si>
  <si>
    <t>MA010000101</t>
  </si>
  <si>
    <t>MA010000102</t>
  </si>
  <si>
    <t>MA010000103</t>
  </si>
  <si>
    <t>MA010000104</t>
  </si>
  <si>
    <t>MA012000001</t>
  </si>
  <si>
    <t>MA012000002</t>
  </si>
  <si>
    <t>MA012000003</t>
  </si>
  <si>
    <t>MA012000005</t>
  </si>
  <si>
    <t>MA012000006</t>
  </si>
  <si>
    <t>MA012000008</t>
  </si>
  <si>
    <t>MA012000011</t>
  </si>
  <si>
    <t>MA012000012</t>
  </si>
  <si>
    <t>MA012000013</t>
  </si>
  <si>
    <t>MA012000017</t>
  </si>
  <si>
    <t>MA012000018</t>
  </si>
  <si>
    <t>MA012000019</t>
  </si>
  <si>
    <t>MA012000020</t>
  </si>
  <si>
    <t>MA012000021</t>
  </si>
  <si>
    <t>MA012000022</t>
  </si>
  <si>
    <t>MA013000001</t>
  </si>
  <si>
    <t>MA014000001</t>
  </si>
  <si>
    <t>MA015000001</t>
  </si>
  <si>
    <t>MA015000002</t>
  </si>
  <si>
    <t>MA015000003</t>
  </si>
  <si>
    <t>MA016000001</t>
  </si>
  <si>
    <t>MA017000002</t>
  </si>
  <si>
    <t>MA019000001</t>
  </si>
  <si>
    <t>MA020000001</t>
  </si>
  <si>
    <t>MA020000002</t>
  </si>
  <si>
    <t>MA020000004</t>
  </si>
  <si>
    <t>MA020000006</t>
  </si>
  <si>
    <t>MA021000001</t>
  </si>
  <si>
    <t>MA022000001</t>
  </si>
  <si>
    <t>MA022000002</t>
  </si>
  <si>
    <t>MA022000003</t>
  </si>
  <si>
    <t>MA022000004</t>
  </si>
  <si>
    <t>MA022000005</t>
  </si>
  <si>
    <t>MA022000006</t>
  </si>
  <si>
    <t>MA023000001</t>
  </si>
  <si>
    <t>MA023000002</t>
  </si>
  <si>
    <t>MA024000001</t>
  </si>
  <si>
    <t>MA024000002</t>
  </si>
  <si>
    <t>MA025000001</t>
  </si>
  <si>
    <t>MA026000001</t>
  </si>
  <si>
    <t>MA028000001</t>
  </si>
  <si>
    <t>MA029000001</t>
  </si>
  <si>
    <t>MA031000311</t>
  </si>
  <si>
    <t>MA031000319</t>
  </si>
  <si>
    <t>MA032000001</t>
  </si>
  <si>
    <t>MA033000001</t>
  </si>
  <si>
    <t>MA034000001</t>
  </si>
  <si>
    <t>MA034000002</t>
  </si>
  <si>
    <t>MA035000001</t>
  </si>
  <si>
    <t>MA035000002</t>
  </si>
  <si>
    <t>MA035000003</t>
  </si>
  <si>
    <t>MA035000004</t>
  </si>
  <si>
    <t>MA035000005</t>
  </si>
  <si>
    <t>MA035000006</t>
  </si>
  <si>
    <t>MA035000007</t>
  </si>
  <si>
    <t>MA035000008</t>
  </si>
  <si>
    <t>MA035000009</t>
  </si>
  <si>
    <t>MA035000010</t>
  </si>
  <si>
    <t>MA036000001</t>
  </si>
  <si>
    <t>MA036000002</t>
  </si>
  <si>
    <t>MA036000003</t>
  </si>
  <si>
    <t>MA037000002</t>
  </si>
  <si>
    <t>MA039000001</t>
  </si>
  <si>
    <t>MA040000001</t>
  </si>
  <si>
    <t>MA041000010</t>
  </si>
  <si>
    <t>MA043000001</t>
  </si>
  <si>
    <t>MA044000020</t>
  </si>
  <si>
    <t>MA045000001</t>
  </si>
  <si>
    <t>MA046000003</t>
  </si>
  <si>
    <t>MA047004005</t>
  </si>
  <si>
    <t>MA047004006</t>
  </si>
  <si>
    <t>MA049000001</t>
  </si>
  <si>
    <t>MA055000003</t>
  </si>
  <si>
    <t>MA059000001</t>
  </si>
  <si>
    <t>MA065000001</t>
  </si>
  <si>
    <t>MA067000001</t>
  </si>
  <si>
    <t>MA069000002</t>
  </si>
  <si>
    <t>MA074000001</t>
  </si>
  <si>
    <t>MA081000001</t>
  </si>
  <si>
    <t>MA085000001</t>
  </si>
  <si>
    <t>MA091000001</t>
  </si>
  <si>
    <t>MA093000001</t>
  </si>
  <si>
    <t>MA098000001</t>
  </si>
  <si>
    <t>MA099000001</t>
  </si>
  <si>
    <t>MA101000001</t>
  </si>
  <si>
    <t>MA107000001</t>
  </si>
  <si>
    <t>MA109000001</t>
  </si>
  <si>
    <t>MA110000001</t>
  </si>
  <si>
    <t>MA111000001</t>
  </si>
  <si>
    <t>MA117000001</t>
  </si>
  <si>
    <t>MA118000001</t>
  </si>
  <si>
    <t>MA123000001</t>
  </si>
  <si>
    <t>MA132000001</t>
  </si>
  <si>
    <t>MA133000001</t>
  </si>
  <si>
    <t>MA137000001</t>
  </si>
  <si>
    <t>MA139000001</t>
  </si>
  <si>
    <t>MA155000001</t>
  </si>
  <si>
    <t>MA157000001</t>
  </si>
  <si>
    <t>MA159000001</t>
  </si>
  <si>
    <t>MA169000002</t>
  </si>
  <si>
    <t>MD001000002</t>
  </si>
  <si>
    <t>MD001000004</t>
  </si>
  <si>
    <t>MD001000005</t>
  </si>
  <si>
    <t>MD001000006</t>
  </si>
  <si>
    <t>MD001000007</t>
  </si>
  <si>
    <t>MD001000009</t>
  </si>
  <si>
    <t>MD001000010</t>
  </si>
  <si>
    <t>MD002000001</t>
  </si>
  <si>
    <t>MD003000001</t>
  </si>
  <si>
    <t>MD003000002</t>
  </si>
  <si>
    <t>MD003000003</t>
  </si>
  <si>
    <t>MD003000005</t>
  </si>
  <si>
    <t>MD003000006</t>
  </si>
  <si>
    <t>MD003000012</t>
  </si>
  <si>
    <t>MD004511402</t>
  </si>
  <si>
    <t>MD005000001</t>
  </si>
  <si>
    <t>MD005000004</t>
  </si>
  <si>
    <t>MD005000005</t>
  </si>
  <si>
    <t>MD005000008</t>
  </si>
  <si>
    <t>MD006000001</t>
  </si>
  <si>
    <t>MD006000002</t>
  </si>
  <si>
    <t>MD006000003</t>
  </si>
  <si>
    <t>MD006000004</t>
  </si>
  <si>
    <t>MD006000010</t>
  </si>
  <si>
    <t>MD006000020</t>
  </si>
  <si>
    <t>MD006000030</t>
  </si>
  <si>
    <t>MD006000040</t>
  </si>
  <si>
    <t>MD006000050</t>
  </si>
  <si>
    <t>MD007000001</t>
  </si>
  <si>
    <t>MD007000002</t>
  </si>
  <si>
    <t>MD008000001</t>
  </si>
  <si>
    <t>MD009000001</t>
  </si>
  <si>
    <t>MD009000002</t>
  </si>
  <si>
    <t>MD009000003</t>
  </si>
  <si>
    <t>MD009000004</t>
  </si>
  <si>
    <t>MD011000001</t>
  </si>
  <si>
    <t>MD012000001</t>
  </si>
  <si>
    <t>MD014000001</t>
  </si>
  <si>
    <t>MD014000002</t>
  </si>
  <si>
    <t>MD014000005</t>
  </si>
  <si>
    <t>MD015015002</t>
  </si>
  <si>
    <t>MD015015003</t>
  </si>
  <si>
    <t>MD015015004</t>
  </si>
  <si>
    <t>MD015015006</t>
  </si>
  <si>
    <t>MD015015007</t>
  </si>
  <si>
    <t>MD016000001</t>
  </si>
  <si>
    <t>MD017000001</t>
  </si>
  <si>
    <t>MD018000102</t>
  </si>
  <si>
    <t>MD018000103</t>
  </si>
  <si>
    <t>MD018000105</t>
  </si>
  <si>
    <t>MD019000001</t>
  </si>
  <si>
    <t>ME001000001</t>
  </si>
  <si>
    <t>ME002000001</t>
  </si>
  <si>
    <t>ME003000001</t>
  </si>
  <si>
    <t>ME003000002</t>
  </si>
  <si>
    <t>ME003000003</t>
  </si>
  <si>
    <t>ME003000004</t>
  </si>
  <si>
    <t>ME004000001</t>
  </si>
  <si>
    <t>ME005000001</t>
  </si>
  <si>
    <t>ME005000002</t>
  </si>
  <si>
    <t>ME005000003</t>
  </si>
  <si>
    <t>ME006000001</t>
  </si>
  <si>
    <t>ME007000001</t>
  </si>
  <si>
    <t>ME008000088</t>
  </si>
  <si>
    <t>ME009000001</t>
  </si>
  <si>
    <t>ME009000004</t>
  </si>
  <si>
    <t>ME011000001</t>
  </si>
  <si>
    <t>ME018000001</t>
  </si>
  <si>
    <t>ME019000001</t>
  </si>
  <si>
    <t>ME020000001</t>
  </si>
  <si>
    <t>ME020000002</t>
  </si>
  <si>
    <t>ME021000001</t>
  </si>
  <si>
    <t>ME022000001</t>
  </si>
  <si>
    <t>ME023000001</t>
  </si>
  <si>
    <t>ME024000001</t>
  </si>
  <si>
    <t>ME026000001</t>
  </si>
  <si>
    <t>ME027000001</t>
  </si>
  <si>
    <t>MI001000001</t>
  </si>
  <si>
    <t>MI001000002</t>
  </si>
  <si>
    <t>MI001000003</t>
  </si>
  <si>
    <t>MI001000007</t>
  </si>
  <si>
    <t>MI001000009</t>
  </si>
  <si>
    <t>MI001000011</t>
  </si>
  <si>
    <t>MI001000012</t>
  </si>
  <si>
    <t>MI001000013</t>
  </si>
  <si>
    <t>MI001000014</t>
  </si>
  <si>
    <t>MI001000015</t>
  </si>
  <si>
    <t>MI001000016</t>
  </si>
  <si>
    <t>MI001000017</t>
  </si>
  <si>
    <t>MI001000018</t>
  </si>
  <si>
    <t>MI001000019</t>
  </si>
  <si>
    <t>MI001000020</t>
  </si>
  <si>
    <t>MI001000028</t>
  </si>
  <si>
    <t>MI001000029</t>
  </si>
  <si>
    <t>MI001000041</t>
  </si>
  <si>
    <t>MI001000042</t>
  </si>
  <si>
    <t>MI001000051</t>
  </si>
  <si>
    <t>MI001000052</t>
  </si>
  <si>
    <t>MI001000053</t>
  </si>
  <si>
    <t>MI001000065</t>
  </si>
  <si>
    <t>MI001000071</t>
  </si>
  <si>
    <t>MI001000072</t>
  </si>
  <si>
    <t>MI001000073</t>
  </si>
  <si>
    <t>MI001000074</t>
  </si>
  <si>
    <t>MI001000075</t>
  </si>
  <si>
    <t>MI001000076</t>
  </si>
  <si>
    <t>MI001000077</t>
  </si>
  <si>
    <t>MI001000083</t>
  </si>
  <si>
    <t>MI001000087</t>
  </si>
  <si>
    <t>MI003000001</t>
  </si>
  <si>
    <t>MI003000002</t>
  </si>
  <si>
    <t>MI003000003</t>
  </si>
  <si>
    <t>MI004000001</t>
  </si>
  <si>
    <t>MI004000002</t>
  </si>
  <si>
    <t>MI005000002</t>
  </si>
  <si>
    <t>MI005000003</t>
  </si>
  <si>
    <t>MI006000003</t>
  </si>
  <si>
    <t>MI006000004</t>
  </si>
  <si>
    <t>MI006000005</t>
  </si>
  <si>
    <t>MI006000007</t>
  </si>
  <si>
    <t>MI006000011</t>
  </si>
  <si>
    <t>MI006000013</t>
  </si>
  <si>
    <t>MI008000001</t>
  </si>
  <si>
    <t>MI009000001</t>
  </si>
  <si>
    <t>MI009000002</t>
  </si>
  <si>
    <t>MI009000003</t>
  </si>
  <si>
    <t>MI009000005</t>
  </si>
  <si>
    <t>MI009000006</t>
  </si>
  <si>
    <t>MI009000010</t>
  </si>
  <si>
    <t>MI009000011</t>
  </si>
  <si>
    <t>MI009000014</t>
  </si>
  <si>
    <t>MI009000015</t>
  </si>
  <si>
    <t>MI010000001</t>
  </si>
  <si>
    <t>MI010000002</t>
  </si>
  <si>
    <t>MI010000005</t>
  </si>
  <si>
    <t>MI010000006</t>
  </si>
  <si>
    <t>MI010000007</t>
  </si>
  <si>
    <t>MI011000001</t>
  </si>
  <si>
    <t>MI011000002</t>
  </si>
  <si>
    <t>MI012000001</t>
  </si>
  <si>
    <t>MI013000001</t>
  </si>
  <si>
    <t>MI014000001</t>
  </si>
  <si>
    <t>MI015000001</t>
  </si>
  <si>
    <t>MI016000001</t>
  </si>
  <si>
    <t>MI018000001</t>
  </si>
  <si>
    <t>MI019000001</t>
  </si>
  <si>
    <t>MI020000001</t>
  </si>
  <si>
    <t>MI022000001</t>
  </si>
  <si>
    <t>MI023000001</t>
  </si>
  <si>
    <t>MI024000001</t>
  </si>
  <si>
    <t>MI027000001</t>
  </si>
  <si>
    <t>MI027000002</t>
  </si>
  <si>
    <t>MI028000001</t>
  </si>
  <si>
    <t>MI029000001</t>
  </si>
  <si>
    <t>MI030000001</t>
  </si>
  <si>
    <t>MI031000001</t>
  </si>
  <si>
    <t>MI031000002</t>
  </si>
  <si>
    <t>MI032000001</t>
  </si>
  <si>
    <t>MI033000001</t>
  </si>
  <si>
    <t>MI035000001</t>
  </si>
  <si>
    <t>MI035000002</t>
  </si>
  <si>
    <t>MI036000100</t>
  </si>
  <si>
    <t>MI036000200</t>
  </si>
  <si>
    <t>MI037000001</t>
  </si>
  <si>
    <t>MI038000001</t>
  </si>
  <si>
    <t>MI038000002</t>
  </si>
  <si>
    <t>MI038000003</t>
  </si>
  <si>
    <t>MI039000001</t>
  </si>
  <si>
    <t>MI039000002</t>
  </si>
  <si>
    <t>MI039000003</t>
  </si>
  <si>
    <t>MI040000001</t>
  </si>
  <si>
    <t>MI041000001</t>
  </si>
  <si>
    <t>MI041000002</t>
  </si>
  <si>
    <t>MI042000001</t>
  </si>
  <si>
    <t>MI044000001</t>
  </si>
  <si>
    <t>MI046000001</t>
  </si>
  <si>
    <t>MI047000001</t>
  </si>
  <si>
    <t>MI049000001</t>
  </si>
  <si>
    <t>MI050000001</t>
  </si>
  <si>
    <t>MI051000001</t>
  </si>
  <si>
    <t>MI052000001</t>
  </si>
  <si>
    <t>MI053000001</t>
  </si>
  <si>
    <t>MI054000001</t>
  </si>
  <si>
    <t>MI055000001</t>
  </si>
  <si>
    <t>MI056000001</t>
  </si>
  <si>
    <t>MI057000001</t>
  </si>
  <si>
    <t>MI058000102</t>
  </si>
  <si>
    <t>MI058000103</t>
  </si>
  <si>
    <t>MI058000111</t>
  </si>
  <si>
    <t>MI058000112</t>
  </si>
  <si>
    <t>MI059000001</t>
  </si>
  <si>
    <t>MI060000001</t>
  </si>
  <si>
    <t>MI061000001</t>
  </si>
  <si>
    <t>MI063000001</t>
  </si>
  <si>
    <t>MI064000100</t>
  </si>
  <si>
    <t>MI066000001</t>
  </si>
  <si>
    <t>MI068000001</t>
  </si>
  <si>
    <t>MI069000128</t>
  </si>
  <si>
    <t>MI072000001</t>
  </si>
  <si>
    <t>MI073000001</t>
  </si>
  <si>
    <t>MI073000004</t>
  </si>
  <si>
    <t>MI074000001</t>
  </si>
  <si>
    <t>MI076000001</t>
  </si>
  <si>
    <t>MI077000001</t>
  </si>
  <si>
    <t>MI078000001</t>
  </si>
  <si>
    <t>MI078000002</t>
  </si>
  <si>
    <t>MI079000001</t>
  </si>
  <si>
    <t>MI080000001</t>
  </si>
  <si>
    <t>MI081000001</t>
  </si>
  <si>
    <t>MI082000001</t>
  </si>
  <si>
    <t>MI083000001</t>
  </si>
  <si>
    <t>MI084000001</t>
  </si>
  <si>
    <t>MI087000001</t>
  </si>
  <si>
    <t>MI090000001</t>
  </si>
  <si>
    <t>MI090000002</t>
  </si>
  <si>
    <t>MI091000001</t>
  </si>
  <si>
    <t>MI093000001</t>
  </si>
  <si>
    <t>MI094000001</t>
  </si>
  <si>
    <t>MI095000001</t>
  </si>
  <si>
    <t>MI096000001</t>
  </si>
  <si>
    <t>MI098000001</t>
  </si>
  <si>
    <t>MI101000001</t>
  </si>
  <si>
    <t>MI102000001</t>
  </si>
  <si>
    <t>MI103000001</t>
  </si>
  <si>
    <t>MI104000001</t>
  </si>
  <si>
    <t>MI105000001</t>
  </si>
  <si>
    <t>MI107000001</t>
  </si>
  <si>
    <t>MI108000001</t>
  </si>
  <si>
    <t>MI112000001</t>
  </si>
  <si>
    <t>MI114000001</t>
  </si>
  <si>
    <t>MI115000001</t>
  </si>
  <si>
    <t>MI116101010</t>
  </si>
  <si>
    <t>MI117000001</t>
  </si>
  <si>
    <t>MI118000001</t>
  </si>
  <si>
    <t>MI119000001</t>
  </si>
  <si>
    <t>MI120000001</t>
  </si>
  <si>
    <t>MI121000001</t>
  </si>
  <si>
    <t>MI124000001</t>
  </si>
  <si>
    <t>MI142000001</t>
  </si>
  <si>
    <t>MI156000001</t>
  </si>
  <si>
    <t>MI157000001</t>
  </si>
  <si>
    <t>MI158000001</t>
  </si>
  <si>
    <t>MI161000001</t>
  </si>
  <si>
    <t>MI166000001</t>
  </si>
  <si>
    <t>MI167000001</t>
  </si>
  <si>
    <t>MI168000001</t>
  </si>
  <si>
    <t>MI180000001</t>
  </si>
  <si>
    <t>MI181000001</t>
  </si>
  <si>
    <t>MI182000001</t>
  </si>
  <si>
    <t>MI183000001</t>
  </si>
  <si>
    <t>MI186000001</t>
  </si>
  <si>
    <t>MI187000001</t>
  </si>
  <si>
    <t>MI189000001</t>
  </si>
  <si>
    <t>MI191000001</t>
  </si>
  <si>
    <t>MI192000001</t>
  </si>
  <si>
    <t>MI194000001</t>
  </si>
  <si>
    <t>MN001000009</t>
  </si>
  <si>
    <t>MN002000001</t>
  </si>
  <si>
    <t>MN002000002</t>
  </si>
  <si>
    <t>MN002000003</t>
  </si>
  <si>
    <t>MN002000004</t>
  </si>
  <si>
    <t>MN002000005</t>
  </si>
  <si>
    <t>MN002000006</t>
  </si>
  <si>
    <t>MN002000007</t>
  </si>
  <si>
    <t>MN002000008</t>
  </si>
  <si>
    <t>MN002000009</t>
  </si>
  <si>
    <t>MN003000001</t>
  </si>
  <si>
    <t>MN003000002</t>
  </si>
  <si>
    <t>MN003000003</t>
  </si>
  <si>
    <t>MN003000004</t>
  </si>
  <si>
    <t>MN003000006</t>
  </si>
  <si>
    <t>MN003000007</t>
  </si>
  <si>
    <t>MN003000008</t>
  </si>
  <si>
    <t>MN003000009</t>
  </si>
  <si>
    <t>MN003000010</t>
  </si>
  <si>
    <t>MN003000012</t>
  </si>
  <si>
    <t>MN004000001</t>
  </si>
  <si>
    <t>MN004000002</t>
  </si>
  <si>
    <t>MN004000003</t>
  </si>
  <si>
    <t>MN005000001</t>
  </si>
  <si>
    <t>MN006000001</t>
  </si>
  <si>
    <t>MN006000002</t>
  </si>
  <si>
    <t>MN006000004</t>
  </si>
  <si>
    <t>MN007000001</t>
  </si>
  <si>
    <t>MN007000002</t>
  </si>
  <si>
    <t>MN008000001</t>
  </si>
  <si>
    <t>MN009000001</t>
  </si>
  <si>
    <t>MN010000001</t>
  </si>
  <si>
    <t>MN010000002</t>
  </si>
  <si>
    <t>MN011000001</t>
  </si>
  <si>
    <t>MN014000001</t>
  </si>
  <si>
    <t>MN017000001</t>
  </si>
  <si>
    <t>MN018000001</t>
  </si>
  <si>
    <t>MN019000001</t>
  </si>
  <si>
    <t>MN020000001</t>
  </si>
  <si>
    <t>MN021000001</t>
  </si>
  <si>
    <t>MN022000001</t>
  </si>
  <si>
    <t>MN023000001</t>
  </si>
  <si>
    <t>MN024000001</t>
  </si>
  <si>
    <t>MN025000001</t>
  </si>
  <si>
    <t>MN026000001</t>
  </si>
  <si>
    <t>MN027000001</t>
  </si>
  <si>
    <t>MN028000010</t>
  </si>
  <si>
    <t>MN029000001</t>
  </si>
  <si>
    <t>MN031000001</t>
  </si>
  <si>
    <t>MN032000001</t>
  </si>
  <si>
    <t>MN033000002</t>
  </si>
  <si>
    <t>MN034000001</t>
  </si>
  <si>
    <t>MN035000001</t>
  </si>
  <si>
    <t>MN036000001</t>
  </si>
  <si>
    <t>MN037000001</t>
  </si>
  <si>
    <t>MN038000001</t>
  </si>
  <si>
    <t>MN038000002</t>
  </si>
  <si>
    <t>MN038000003</t>
  </si>
  <si>
    <t>MN039000001</t>
  </si>
  <si>
    <t>MN040000001</t>
  </si>
  <si>
    <t>MN041000001</t>
  </si>
  <si>
    <t>MN042000001</t>
  </si>
  <si>
    <t>MN043000001</t>
  </si>
  <si>
    <t>MN046000001</t>
  </si>
  <si>
    <t>MN047000001</t>
  </si>
  <si>
    <t>MN048000001</t>
  </si>
  <si>
    <t>MN049000001</t>
  </si>
  <si>
    <t>MN052000001</t>
  </si>
  <si>
    <t>MN053000001</t>
  </si>
  <si>
    <t>MN054000001</t>
  </si>
  <si>
    <t>MN055000001</t>
  </si>
  <si>
    <t>MN056000001</t>
  </si>
  <si>
    <t>MN057000001</t>
  </si>
  <si>
    <t>MN058000001</t>
  </si>
  <si>
    <t>MN059000001</t>
  </si>
  <si>
    <t>MN060000001</t>
  </si>
  <si>
    <t>MN061000001</t>
  </si>
  <si>
    <t>MN062000001</t>
  </si>
  <si>
    <t>MN063000001</t>
  </si>
  <si>
    <t>MN064000001</t>
  </si>
  <si>
    <t>MN065000001</t>
  </si>
  <si>
    <t>MN067000001</t>
  </si>
  <si>
    <t>MN068000001</t>
  </si>
  <si>
    <t>MN069000001</t>
  </si>
  <si>
    <t>MN070000001</t>
  </si>
  <si>
    <t>MN071000001</t>
  </si>
  <si>
    <t>MN072000001</t>
  </si>
  <si>
    <t>MN073000001</t>
  </si>
  <si>
    <t>MN075000001</t>
  </si>
  <si>
    <t>MN076000001</t>
  </si>
  <si>
    <t>MN077000001</t>
  </si>
  <si>
    <t>MN078000001</t>
  </si>
  <si>
    <t>MN080000001</t>
  </si>
  <si>
    <t>MN082000001</t>
  </si>
  <si>
    <t>MN083000001</t>
  </si>
  <si>
    <t>MN085000001</t>
  </si>
  <si>
    <t>MN085000002</t>
  </si>
  <si>
    <t>MN085000003</t>
  </si>
  <si>
    <t>MN086000001</t>
  </si>
  <si>
    <t>MN087000001</t>
  </si>
  <si>
    <t>MN088000001</t>
  </si>
  <si>
    <t>MN089000001</t>
  </si>
  <si>
    <t>MN090000001</t>
  </si>
  <si>
    <t>MN091000001</t>
  </si>
  <si>
    <t>MN092000001</t>
  </si>
  <si>
    <t>MN095000001</t>
  </si>
  <si>
    <t>MN096000001</t>
  </si>
  <si>
    <t>MN097000001</t>
  </si>
  <si>
    <t>MN098000001</t>
  </si>
  <si>
    <t>MN100000001</t>
  </si>
  <si>
    <t>MN101000001</t>
  </si>
  <si>
    <t>MN102000001</t>
  </si>
  <si>
    <t>MN103000001</t>
  </si>
  <si>
    <t>MN107000001</t>
  </si>
  <si>
    <t>MN113000001</t>
  </si>
  <si>
    <t>MN117000001</t>
  </si>
  <si>
    <t>MN128000001</t>
  </si>
  <si>
    <t>MN144000001</t>
  </si>
  <si>
    <t>MN147000001</t>
  </si>
  <si>
    <t>MN147000002</t>
  </si>
  <si>
    <t>MN151000001</t>
  </si>
  <si>
    <t>MN154000001</t>
  </si>
  <si>
    <t>MN157000001</t>
  </si>
  <si>
    <t>MN158000001</t>
  </si>
  <si>
    <t>MN161000001</t>
  </si>
  <si>
    <t>MN164000001</t>
  </si>
  <si>
    <t>MN167000001</t>
  </si>
  <si>
    <t>MN167000002</t>
  </si>
  <si>
    <t>MN169000001</t>
  </si>
  <si>
    <t>MN176000001</t>
  </si>
  <si>
    <t>MN177000001</t>
  </si>
  <si>
    <t>MN178000001</t>
  </si>
  <si>
    <t>MN180000001</t>
  </si>
  <si>
    <t>MN183000001</t>
  </si>
  <si>
    <t>MN184000001</t>
  </si>
  <si>
    <t>MN188000001</t>
  </si>
  <si>
    <t>MN190000001</t>
  </si>
  <si>
    <t>MN191000001</t>
  </si>
  <si>
    <t>MN192000001</t>
  </si>
  <si>
    <t>MN197000001</t>
  </si>
  <si>
    <t>MN206000001</t>
  </si>
  <si>
    <t>MN208000001</t>
  </si>
  <si>
    <t>MN212000001</t>
  </si>
  <si>
    <t>MN212000002</t>
  </si>
  <si>
    <t>MO001000002</t>
  </si>
  <si>
    <t>MO001000010</t>
  </si>
  <si>
    <t>MO001000013</t>
  </si>
  <si>
    <t>MO001000017</t>
  </si>
  <si>
    <t>MO001000019</t>
  </si>
  <si>
    <t>MO001000028</t>
  </si>
  <si>
    <t>MO001000034</t>
  </si>
  <si>
    <t>MO001000037</t>
  </si>
  <si>
    <t>MO001000038</t>
  </si>
  <si>
    <t>MO001000041</t>
  </si>
  <si>
    <t>MO001000044</t>
  </si>
  <si>
    <t>MO001000045</t>
  </si>
  <si>
    <t>MO001000046</t>
  </si>
  <si>
    <t>MO001000047</t>
  </si>
  <si>
    <t>MO001000048</t>
  </si>
  <si>
    <t>MO001000049</t>
  </si>
  <si>
    <t>MO001000050</t>
  </si>
  <si>
    <t>MO001000052</t>
  </si>
  <si>
    <t>MO001000054</t>
  </si>
  <si>
    <t>MO001000055</t>
  </si>
  <si>
    <t>MO001000056</t>
  </si>
  <si>
    <t>MO001000057</t>
  </si>
  <si>
    <t>MO001000058</t>
  </si>
  <si>
    <t>MO001000059</t>
  </si>
  <si>
    <t>MO001000060</t>
  </si>
  <si>
    <t>MO001000061</t>
  </si>
  <si>
    <t>MO001000062</t>
  </si>
  <si>
    <t>MO001000063</t>
  </si>
  <si>
    <t>MO001000064</t>
  </si>
  <si>
    <t>MO002000001</t>
  </si>
  <si>
    <t>MO002000003</t>
  </si>
  <si>
    <t>MO002000006</t>
  </si>
  <si>
    <t>MO002000008</t>
  </si>
  <si>
    <t>MO002000013</t>
  </si>
  <si>
    <t>MO002000014</t>
  </si>
  <si>
    <t>MO002000025</t>
  </si>
  <si>
    <t>MO002000033</t>
  </si>
  <si>
    <t>MO002000034</t>
  </si>
  <si>
    <t>MO002000037</t>
  </si>
  <si>
    <t>MO002000039</t>
  </si>
  <si>
    <t>MO002000040</t>
  </si>
  <si>
    <t>MO002000041</t>
  </si>
  <si>
    <t>MO002000042</t>
  </si>
  <si>
    <t>MO002000043</t>
  </si>
  <si>
    <t>MO002000338</t>
  </si>
  <si>
    <t>MO002000438</t>
  </si>
  <si>
    <t>MO002000738</t>
  </si>
  <si>
    <t>MO003000001</t>
  </si>
  <si>
    <t>MO004000001</t>
  </si>
  <si>
    <t>MO004000002</t>
  </si>
  <si>
    <t>MO004000004</t>
  </si>
  <si>
    <t>MO006000001</t>
  </si>
  <si>
    <t>MO007000001</t>
  </si>
  <si>
    <t>MO008000001</t>
  </si>
  <si>
    <t>MO009000001</t>
  </si>
  <si>
    <t>MO009000003</t>
  </si>
  <si>
    <t>MO009000005</t>
  </si>
  <si>
    <t>MO010000001</t>
  </si>
  <si>
    <t>MO011000001</t>
  </si>
  <si>
    <t>MO012000001</t>
  </si>
  <si>
    <t>MO013000001</t>
  </si>
  <si>
    <t>MO013000002</t>
  </si>
  <si>
    <t>MO014000001</t>
  </si>
  <si>
    <t>MO016000001</t>
  </si>
  <si>
    <t>MO017000001</t>
  </si>
  <si>
    <t>MO017000002</t>
  </si>
  <si>
    <t>MO018000001</t>
  </si>
  <si>
    <t>MO018000002</t>
  </si>
  <si>
    <t>MO018000003</t>
  </si>
  <si>
    <t>MO019000001</t>
  </si>
  <si>
    <t>MO020000001</t>
  </si>
  <si>
    <t>MO021000001</t>
  </si>
  <si>
    <t>MO022000001</t>
  </si>
  <si>
    <t>MO023000001</t>
  </si>
  <si>
    <t>MO024000001</t>
  </si>
  <si>
    <t>MO025000001</t>
  </si>
  <si>
    <t>MO026000001</t>
  </si>
  <si>
    <t>MO027000001</t>
  </si>
  <si>
    <t>MO028000001</t>
  </si>
  <si>
    <t>MO029000001</t>
  </si>
  <si>
    <t>MO030000001</t>
  </si>
  <si>
    <t>MO031000886</t>
  </si>
  <si>
    <t>MO032000001</t>
  </si>
  <si>
    <t>MO033000001</t>
  </si>
  <si>
    <t>MO034000001</t>
  </si>
  <si>
    <t>MO035000001</t>
  </si>
  <si>
    <t>MO036000001</t>
  </si>
  <si>
    <t>MO036000002</t>
  </si>
  <si>
    <t>MO037000001</t>
  </si>
  <si>
    <t>MO037000002</t>
  </si>
  <si>
    <t>MO038000001</t>
  </si>
  <si>
    <t>MO039000001</t>
  </si>
  <si>
    <t>MO040654831</t>
  </si>
  <si>
    <t>MO041000001</t>
  </si>
  <si>
    <t>MO042000001</t>
  </si>
  <si>
    <t>MO043000001</t>
  </si>
  <si>
    <t>MO044000001</t>
  </si>
  <si>
    <t>MO045000001</t>
  </si>
  <si>
    <t>MO046000001</t>
  </si>
  <si>
    <t>MO047000001</t>
  </si>
  <si>
    <t>MO048000001</t>
  </si>
  <si>
    <t>MO049000001</t>
  </si>
  <si>
    <t>MO050000001</t>
  </si>
  <si>
    <t>MO051000001</t>
  </si>
  <si>
    <t>MO052000001</t>
  </si>
  <si>
    <t>MO053000001</t>
  </si>
  <si>
    <t>MO054000001</t>
  </si>
  <si>
    <t>MO056000010</t>
  </si>
  <si>
    <t>MO057000001</t>
  </si>
  <si>
    <t>MO058000001</t>
  </si>
  <si>
    <t>MO058000002</t>
  </si>
  <si>
    <t>MO058000003</t>
  </si>
  <si>
    <t>MO058000004</t>
  </si>
  <si>
    <t>MO059000001</t>
  </si>
  <si>
    <t>MO060000001</t>
  </si>
  <si>
    <t>MO061000001</t>
  </si>
  <si>
    <t>MO062000001</t>
  </si>
  <si>
    <t>MO063000001</t>
  </si>
  <si>
    <t>MO064000001</t>
  </si>
  <si>
    <t>MO065000001</t>
  </si>
  <si>
    <t>MO066000001</t>
  </si>
  <si>
    <t>MO067000001</t>
  </si>
  <si>
    <t>MO068000001</t>
  </si>
  <si>
    <t>MO069000001</t>
  </si>
  <si>
    <t>MO070000001</t>
  </si>
  <si>
    <t>MO071000001</t>
  </si>
  <si>
    <t>MO072000001</t>
  </si>
  <si>
    <t>MO073000001</t>
  </si>
  <si>
    <t>MO074000001</t>
  </si>
  <si>
    <t>MO075000001</t>
  </si>
  <si>
    <t>MO076000001</t>
  </si>
  <si>
    <t>MO077000001</t>
  </si>
  <si>
    <t>MO078000001</t>
  </si>
  <si>
    <t>MO079000001</t>
  </si>
  <si>
    <t>MO081000001</t>
  </si>
  <si>
    <t>MO090000001</t>
  </si>
  <si>
    <t>MO092000001</t>
  </si>
  <si>
    <t>MO096000001</t>
  </si>
  <si>
    <t>MO098000001</t>
  </si>
  <si>
    <t>MO103000001</t>
  </si>
  <si>
    <t>MO107000001</t>
  </si>
  <si>
    <t>MO110000001</t>
  </si>
  <si>
    <t>MO111000001</t>
  </si>
  <si>
    <t>MO125000001</t>
  </si>
  <si>
    <t>MO129000001</t>
  </si>
  <si>
    <t>MO132000001</t>
  </si>
  <si>
    <t>MO133000001</t>
  </si>
  <si>
    <t>MO145000001</t>
  </si>
  <si>
    <t>MO146000001</t>
  </si>
  <si>
    <t>MO147000001</t>
  </si>
  <si>
    <t>MO149000001</t>
  </si>
  <si>
    <t>MO156000001</t>
  </si>
  <si>
    <t>MO179000001</t>
  </si>
  <si>
    <t>MO187000001</t>
  </si>
  <si>
    <t>MO188000001</t>
  </si>
  <si>
    <t>MO188000002</t>
  </si>
  <si>
    <t>MO189000001</t>
  </si>
  <si>
    <t>MO191000001</t>
  </si>
  <si>
    <t>MO192000001</t>
  </si>
  <si>
    <t>MO209000001</t>
  </si>
  <si>
    <t>MO218000001</t>
  </si>
  <si>
    <t>MO220000001</t>
  </si>
  <si>
    <t>MO221000001</t>
  </si>
  <si>
    <t>MO223000001</t>
  </si>
  <si>
    <t>MS001000001</t>
  </si>
  <si>
    <t>MS001000002</t>
  </si>
  <si>
    <t>MS002000001</t>
  </si>
  <si>
    <t>MS002000002</t>
  </si>
  <si>
    <t>MS002000003</t>
  </si>
  <si>
    <t>MS002000004</t>
  </si>
  <si>
    <t>MS004000001</t>
  </si>
  <si>
    <t>MS004000003</t>
  </si>
  <si>
    <t>MS004000004</t>
  </si>
  <si>
    <t>MS004000013</t>
  </si>
  <si>
    <t>MS004000019</t>
  </si>
  <si>
    <t>MS004000051</t>
  </si>
  <si>
    <t>MS004000052</t>
  </si>
  <si>
    <t>MS007000010</t>
  </si>
  <si>
    <t>MS019000001</t>
  </si>
  <si>
    <t>MS019000002</t>
  </si>
  <si>
    <t>MS030000001</t>
  </si>
  <si>
    <t>MS030000002</t>
  </si>
  <si>
    <t>MS030000003</t>
  </si>
  <si>
    <t>MS040000016</t>
  </si>
  <si>
    <t>MS047000001</t>
  </si>
  <si>
    <t>MS057000001</t>
  </si>
  <si>
    <t>MS060000010</t>
  </si>
  <si>
    <t>MS060000020</t>
  </si>
  <si>
    <t>MS060000030</t>
  </si>
  <si>
    <t>MS061000001</t>
  </si>
  <si>
    <t>MS062000001</t>
  </si>
  <si>
    <t>MS065000001</t>
  </si>
  <si>
    <t>MS066000001</t>
  </si>
  <si>
    <t>MS066000002</t>
  </si>
  <si>
    <t>MS068000001</t>
  </si>
  <si>
    <t>MS070000001</t>
  </si>
  <si>
    <t>MS071000001</t>
  </si>
  <si>
    <t>MS072000001</t>
  </si>
  <si>
    <t>MS072000002</t>
  </si>
  <si>
    <t>MS075000001</t>
  </si>
  <si>
    <t>MS076000001</t>
  </si>
  <si>
    <t>MS076000004</t>
  </si>
  <si>
    <t>MS077000001</t>
  </si>
  <si>
    <t>MS078000001</t>
  </si>
  <si>
    <t>MS079000001</t>
  </si>
  <si>
    <t>MS081000001</t>
  </si>
  <si>
    <t>MS082000001</t>
  </si>
  <si>
    <t>MS083000001</t>
  </si>
  <si>
    <t>MS084000001</t>
  </si>
  <si>
    <t>MS085000001</t>
  </si>
  <si>
    <t>MS090000001</t>
  </si>
  <si>
    <t>MS093000010</t>
  </si>
  <si>
    <t>MS094000001</t>
  </si>
  <si>
    <t>MS096000001</t>
  </si>
  <si>
    <t>MS103000002</t>
  </si>
  <si>
    <t>MS105000001</t>
  </si>
  <si>
    <t>MS105000002</t>
  </si>
  <si>
    <t>MS107000100</t>
  </si>
  <si>
    <t>MS107000200</t>
  </si>
  <si>
    <t>MS110000001</t>
  </si>
  <si>
    <t>MS111600021</t>
  </si>
  <si>
    <t>MS117000001</t>
  </si>
  <si>
    <t>MS121000001</t>
  </si>
  <si>
    <t>MT001000001</t>
  </si>
  <si>
    <t>MT002000001</t>
  </si>
  <si>
    <t>MT002000002</t>
  </si>
  <si>
    <t>MT002000003</t>
  </si>
  <si>
    <t>MT002000004</t>
  </si>
  <si>
    <t>MT002000005</t>
  </si>
  <si>
    <t>MT004000001</t>
  </si>
  <si>
    <t>MT005000001</t>
  </si>
  <si>
    <t>MT006000001</t>
  </si>
  <si>
    <t>MT007000001</t>
  </si>
  <si>
    <t>MT015000001</t>
  </si>
  <si>
    <t>MT029000001</t>
  </si>
  <si>
    <t>MT033000001</t>
  </si>
  <si>
    <t>MT033000002</t>
  </si>
  <si>
    <t>MT033000005</t>
  </si>
  <si>
    <t>NC001000004</t>
  </si>
  <si>
    <t>NC001000005</t>
  </si>
  <si>
    <t>NC001000007</t>
  </si>
  <si>
    <t>NC001000015</t>
  </si>
  <si>
    <t>NC001000017</t>
  </si>
  <si>
    <t>NC001000018</t>
  </si>
  <si>
    <t>NC001000019</t>
  </si>
  <si>
    <t>NC001000080</t>
  </si>
  <si>
    <t>NC001000081</t>
  </si>
  <si>
    <t>NC002000006</t>
  </si>
  <si>
    <t>NC002000007</t>
  </si>
  <si>
    <t>NC002000010</t>
  </si>
  <si>
    <t>NC002000011</t>
  </si>
  <si>
    <t>NC002000012</t>
  </si>
  <si>
    <t>NC002000014</t>
  </si>
  <si>
    <t>NC002000015</t>
  </si>
  <si>
    <t>NC002000018</t>
  </si>
  <si>
    <t>NC002000019</t>
  </si>
  <si>
    <t>NC002000021</t>
  </si>
  <si>
    <t>NC002000022</t>
  </si>
  <si>
    <t>NC002000025</t>
  </si>
  <si>
    <t>NC002000036</t>
  </si>
  <si>
    <t>NC002000038</t>
  </si>
  <si>
    <t>NC002000039</t>
  </si>
  <si>
    <t>NC003000012</t>
  </si>
  <si>
    <t>NC003000058</t>
  </si>
  <si>
    <t>NC004000001</t>
  </si>
  <si>
    <t>NC004000002</t>
  </si>
  <si>
    <t>NC004000003</t>
  </si>
  <si>
    <t>NC004000005</t>
  </si>
  <si>
    <t>NC004000006</t>
  </si>
  <si>
    <t>NC004000007</t>
  </si>
  <si>
    <t>NC004000010</t>
  </si>
  <si>
    <t>NC005000001</t>
  </si>
  <si>
    <t>NC006000002</t>
  </si>
  <si>
    <t>NC006000003</t>
  </si>
  <si>
    <t>NC006000004</t>
  </si>
  <si>
    <t>NC006000005</t>
  </si>
  <si>
    <t>NC006000006</t>
  </si>
  <si>
    <t>NC006000008</t>
  </si>
  <si>
    <t>NC006000009</t>
  </si>
  <si>
    <t>NC006000012</t>
  </si>
  <si>
    <t>NC006000015</t>
  </si>
  <si>
    <t>NC006000017</t>
  </si>
  <si>
    <t>NC006000019</t>
  </si>
  <si>
    <t>NC006000021</t>
  </si>
  <si>
    <t>NC006000022</t>
  </si>
  <si>
    <t>NC006000023</t>
  </si>
  <si>
    <t>NC006000024</t>
  </si>
  <si>
    <t>NC008000001</t>
  </si>
  <si>
    <t>NC009000003</t>
  </si>
  <si>
    <t>NC009000004</t>
  </si>
  <si>
    <t>NC009000005</t>
  </si>
  <si>
    <t>NC009000019</t>
  </si>
  <si>
    <t>NC009000020</t>
  </si>
  <si>
    <t>NC009000021</t>
  </si>
  <si>
    <t>NC009000022</t>
  </si>
  <si>
    <t>NC010000001</t>
  </si>
  <si>
    <t>NC010000002</t>
  </si>
  <si>
    <t>NC010000003</t>
  </si>
  <si>
    <t>NC010000004</t>
  </si>
  <si>
    <t>NC010000005</t>
  </si>
  <si>
    <t>NC010000006</t>
  </si>
  <si>
    <t>NC010000007</t>
  </si>
  <si>
    <t>NC010000008</t>
  </si>
  <si>
    <t>NC010000009</t>
  </si>
  <si>
    <t>NC010000011</t>
  </si>
  <si>
    <t>NC011001005</t>
  </si>
  <si>
    <t>NC011030095</t>
  </si>
  <si>
    <t>NC011031110</t>
  </si>
  <si>
    <t>NC011032105</t>
  </si>
  <si>
    <t>NC011033110</t>
  </si>
  <si>
    <t>NC011034115</t>
  </si>
  <si>
    <t>NC011035120</t>
  </si>
  <si>
    <t>NC012000003</t>
  </si>
  <si>
    <t>NC012000006</t>
  </si>
  <si>
    <t>NC012000008</t>
  </si>
  <si>
    <t>NC012000009</t>
  </si>
  <si>
    <t>NC012000012</t>
  </si>
  <si>
    <t>NC012000021</t>
  </si>
  <si>
    <t>NC012000022</t>
  </si>
  <si>
    <t>NC012000030</t>
  </si>
  <si>
    <t>NC012000031</t>
  </si>
  <si>
    <t>NC012000032</t>
  </si>
  <si>
    <t>NC012000034</t>
  </si>
  <si>
    <t>NC012000035</t>
  </si>
  <si>
    <t>NC012000036</t>
  </si>
  <si>
    <t>NC013000001</t>
  </si>
  <si>
    <t>NC013000003</t>
  </si>
  <si>
    <t>NC013000004</t>
  </si>
  <si>
    <t>NC013000005</t>
  </si>
  <si>
    <t>NC013000006</t>
  </si>
  <si>
    <t>NC013000007</t>
  </si>
  <si>
    <t>NC013000008</t>
  </si>
  <si>
    <t>NC013000009</t>
  </si>
  <si>
    <t>NC013000012</t>
  </si>
  <si>
    <t>NC013000014</t>
  </si>
  <si>
    <t>NC014000001</t>
  </si>
  <si>
    <t>NC014000002</t>
  </si>
  <si>
    <t>NC014000003</t>
  </si>
  <si>
    <t>NC015000100</t>
  </si>
  <si>
    <t>NC015000200</t>
  </si>
  <si>
    <t>NC015000300</t>
  </si>
  <si>
    <t>NC015000400</t>
  </si>
  <si>
    <t>NC017000001</t>
  </si>
  <si>
    <t>NC019000001</t>
  </si>
  <si>
    <t>NC019000002</t>
  </si>
  <si>
    <t>NC020000001</t>
  </si>
  <si>
    <t>NC020000002</t>
  </si>
  <si>
    <t>NC020000003</t>
  </si>
  <si>
    <t>NC021000001</t>
  </si>
  <si>
    <t>NC021000002</t>
  </si>
  <si>
    <t>NC021000003</t>
  </si>
  <si>
    <t>NC022000010</t>
  </si>
  <si>
    <t>NC022000011</t>
  </si>
  <si>
    <t>NC022000012</t>
  </si>
  <si>
    <t>NC023000001</t>
  </si>
  <si>
    <t>NC024000001</t>
  </si>
  <si>
    <t>NC025000001</t>
  </si>
  <si>
    <t>NC026000001</t>
  </si>
  <si>
    <t>NC026000002</t>
  </si>
  <si>
    <t>NC026000003</t>
  </si>
  <si>
    <t>NC027000002</t>
  </si>
  <si>
    <t>NC028000001</t>
  </si>
  <si>
    <t>NC029000001</t>
  </si>
  <si>
    <t>NC030000001</t>
  </si>
  <si>
    <t>NC032000001</t>
  </si>
  <si>
    <t>NC032000002</t>
  </si>
  <si>
    <t>NC032000003</t>
  </si>
  <si>
    <t>NC033000001</t>
  </si>
  <si>
    <t>NC034000001</t>
  </si>
  <si>
    <t>NC035000001</t>
  </si>
  <si>
    <t>NC035000002</t>
  </si>
  <si>
    <t>NC035000003</t>
  </si>
  <si>
    <t>NC036000001</t>
  </si>
  <si>
    <t>NC037000001</t>
  </si>
  <si>
    <t>NC040000001</t>
  </si>
  <si>
    <t>NC043000001</t>
  </si>
  <si>
    <t>NC044000001</t>
  </si>
  <si>
    <t>NC045000010</t>
  </si>
  <si>
    <t>NC046000001</t>
  </si>
  <si>
    <t>NC046000002</t>
  </si>
  <si>
    <t>NC047000001</t>
  </si>
  <si>
    <t>NC049000001</t>
  </si>
  <si>
    <t>NC049000002</t>
  </si>
  <si>
    <t>NC050000001</t>
  </si>
  <si>
    <t>NC051000001</t>
  </si>
  <si>
    <t>NC053000001</t>
  </si>
  <si>
    <t>NC054000001</t>
  </si>
  <si>
    <t>NC055000001</t>
  </si>
  <si>
    <t>NC058000010</t>
  </si>
  <si>
    <t>NC059000001</t>
  </si>
  <si>
    <t>NC060000001</t>
  </si>
  <si>
    <t>NC061000001</t>
  </si>
  <si>
    <t>NC062000001</t>
  </si>
  <si>
    <t>NC063000001</t>
  </si>
  <si>
    <t>NC064000001</t>
  </si>
  <si>
    <t>NC065000001</t>
  </si>
  <si>
    <t>NC066000001</t>
  </si>
  <si>
    <t>NC066000002</t>
  </si>
  <si>
    <t>NC067000001</t>
  </si>
  <si>
    <t>NC068000001</t>
  </si>
  <si>
    <t>NC069000001</t>
  </si>
  <si>
    <t>NC070000001</t>
  </si>
  <si>
    <t>NC071000001</t>
  </si>
  <si>
    <t>NC071000002</t>
  </si>
  <si>
    <t>NC072000001</t>
  </si>
  <si>
    <t>NC072000002</t>
  </si>
  <si>
    <t>NC072000003</t>
  </si>
  <si>
    <t>NC072000004</t>
  </si>
  <si>
    <t>NC073000001</t>
  </si>
  <si>
    <t>NC073000002</t>
  </si>
  <si>
    <t>NC074000001</t>
  </si>
  <si>
    <t>NC075000001</t>
  </si>
  <si>
    <t>NC076000001</t>
  </si>
  <si>
    <t>NC077000001</t>
  </si>
  <si>
    <t>NC078000001</t>
  </si>
  <si>
    <t>NC079000001</t>
  </si>
  <si>
    <t>NC080000001</t>
  </si>
  <si>
    <t>NC081000001</t>
  </si>
  <si>
    <t>NC082000001</t>
  </si>
  <si>
    <t>NC084000001</t>
  </si>
  <si>
    <t>NC084000002</t>
  </si>
  <si>
    <t>NC085000001</t>
  </si>
  <si>
    <t>NC087000001</t>
  </si>
  <si>
    <t>NC087000002</t>
  </si>
  <si>
    <t>NC088000001</t>
  </si>
  <si>
    <t>NC089000001</t>
  </si>
  <si>
    <t>NC090000001</t>
  </si>
  <si>
    <t>NC095000001</t>
  </si>
  <si>
    <t>NC098000001</t>
  </si>
  <si>
    <t>NC102000001</t>
  </si>
  <si>
    <t>NC105000001</t>
  </si>
  <si>
    <t>NC114000001</t>
  </si>
  <si>
    <t>NC117000001</t>
  </si>
  <si>
    <t>NC118000002</t>
  </si>
  <si>
    <t>NC118000003</t>
  </si>
  <si>
    <t>NC118000004</t>
  </si>
  <si>
    <t>NC118000005</t>
  </si>
  <si>
    <t>NC118000006</t>
  </si>
  <si>
    <t>NC118000007</t>
  </si>
  <si>
    <t>NC118000012</t>
  </si>
  <si>
    <t>NC167000001</t>
  </si>
  <si>
    <t>NC169000050</t>
  </si>
  <si>
    <t>NC174000001</t>
  </si>
  <si>
    <t>NC175000001</t>
  </si>
  <si>
    <t>ND001000001</t>
  </si>
  <si>
    <t>ND002000001</t>
  </si>
  <si>
    <t>ND003200601</t>
  </si>
  <si>
    <t>ND009000001</t>
  </si>
  <si>
    <t>ND013000100</t>
  </si>
  <si>
    <t>ND014000001</t>
  </si>
  <si>
    <t>ND014000002</t>
  </si>
  <si>
    <t>ND014000003</t>
  </si>
  <si>
    <t>ND014000004</t>
  </si>
  <si>
    <t>ND015000001</t>
  </si>
  <si>
    <t>ND017000001</t>
  </si>
  <si>
    <t>ND019000001</t>
  </si>
  <si>
    <t>ND021000001</t>
  </si>
  <si>
    <t>ND021000002</t>
  </si>
  <si>
    <t>ND021000003</t>
  </si>
  <si>
    <t>ND021000004</t>
  </si>
  <si>
    <t>ND021000005</t>
  </si>
  <si>
    <t>ND021000006</t>
  </si>
  <si>
    <t>ND022000001</t>
  </si>
  <si>
    <t>ND030000001</t>
  </si>
  <si>
    <t>ND039000002</t>
  </si>
  <si>
    <t>ND054000001</t>
  </si>
  <si>
    <t>ND058000001</t>
  </si>
  <si>
    <t>NE001000001</t>
  </si>
  <si>
    <t>NE001000002</t>
  </si>
  <si>
    <t>NE001000005</t>
  </si>
  <si>
    <t>NE001000006</t>
  </si>
  <si>
    <t>NE001000007</t>
  </si>
  <si>
    <t>NE001000008</t>
  </si>
  <si>
    <t>NE001000009</t>
  </si>
  <si>
    <t>NE001000010</t>
  </si>
  <si>
    <t>NE001000011</t>
  </si>
  <si>
    <t>NE001000012</t>
  </si>
  <si>
    <t>NE001000013</t>
  </si>
  <si>
    <t>NE001000014</t>
  </si>
  <si>
    <t>NE001000015</t>
  </si>
  <si>
    <t>NE001000016</t>
  </si>
  <si>
    <t>NE001000017</t>
  </si>
  <si>
    <t>NE001000018</t>
  </si>
  <si>
    <t>NE001000019</t>
  </si>
  <si>
    <t>NE001000020</t>
  </si>
  <si>
    <t>NE001000021</t>
  </si>
  <si>
    <t>NE001000022</t>
  </si>
  <si>
    <t>NE001000023</t>
  </si>
  <si>
    <t>NE001000024</t>
  </si>
  <si>
    <t>NE001000025</t>
  </si>
  <si>
    <t>NE001000026</t>
  </si>
  <si>
    <t>NE001000027</t>
  </si>
  <si>
    <t>NE001000028</t>
  </si>
  <si>
    <t>NE001000029</t>
  </si>
  <si>
    <t>NE001000030</t>
  </si>
  <si>
    <t>NE002000002</t>
  </si>
  <si>
    <t>NE002000003</t>
  </si>
  <si>
    <t>NE003000001</t>
  </si>
  <si>
    <t>NE003000002</t>
  </si>
  <si>
    <t>NE004000001</t>
  </si>
  <si>
    <t>NE005000001</t>
  </si>
  <si>
    <t>NE006000001</t>
  </si>
  <si>
    <t>NE008000001</t>
  </si>
  <si>
    <t>NE010000001</t>
  </si>
  <si>
    <t>NE011000001</t>
  </si>
  <si>
    <t>NE012000001</t>
  </si>
  <si>
    <t>NE014000001</t>
  </si>
  <si>
    <t>NE015000001</t>
  </si>
  <si>
    <t>NE016000001</t>
  </si>
  <si>
    <t>NE017000001</t>
  </si>
  <si>
    <t>NE018000001</t>
  </si>
  <si>
    <t>NE019000001</t>
  </si>
  <si>
    <t>NE020000001</t>
  </si>
  <si>
    <t>NE021000001</t>
  </si>
  <si>
    <t>NE022000001</t>
  </si>
  <si>
    <t>NE023000001</t>
  </si>
  <si>
    <t>NE024000001</t>
  </si>
  <si>
    <t>NE025000001</t>
  </si>
  <si>
    <t>NE026000001</t>
  </si>
  <si>
    <t>NE027000001</t>
  </si>
  <si>
    <t>NE028000001</t>
  </si>
  <si>
    <t>NE029000001</t>
  </si>
  <si>
    <t>NE030000001</t>
  </si>
  <si>
    <t>NE031000001</t>
  </si>
  <si>
    <t>NE032000001</t>
  </si>
  <si>
    <t>NE033000001</t>
  </si>
  <si>
    <t>NE034000001</t>
  </si>
  <si>
    <t>NE035000001</t>
  </si>
  <si>
    <t>NE036000001</t>
  </si>
  <si>
    <t>NE037000001</t>
  </si>
  <si>
    <t>NE038000001</t>
  </si>
  <si>
    <t>NE039000001</t>
  </si>
  <si>
    <t>NE040000001</t>
  </si>
  <si>
    <t>NE041000001</t>
  </si>
  <si>
    <t>NE042000001</t>
  </si>
  <si>
    <t>NE043000001</t>
  </si>
  <si>
    <t>NE046000001</t>
  </si>
  <si>
    <t>NE047000001</t>
  </si>
  <si>
    <t>NE049000001</t>
  </si>
  <si>
    <t>NE050000001</t>
  </si>
  <si>
    <t>NE051000001</t>
  </si>
  <si>
    <t>NE053000001</t>
  </si>
  <si>
    <t>NE057000001</t>
  </si>
  <si>
    <t>NE059000001</t>
  </si>
  <si>
    <t>NE063000001</t>
  </si>
  <si>
    <t>NE064000001</t>
  </si>
  <si>
    <t>NE065000001</t>
  </si>
  <si>
    <t>NE067000001</t>
  </si>
  <si>
    <t>NE068000001</t>
  </si>
  <si>
    <t>NE069000001</t>
  </si>
  <si>
    <t>NE070000001</t>
  </si>
  <si>
    <t>NE071000001</t>
  </si>
  <si>
    <t>NE072000001</t>
  </si>
  <si>
    <t>NE073000001</t>
  </si>
  <si>
    <t>NE074000001</t>
  </si>
  <si>
    <t>NE075000001</t>
  </si>
  <si>
    <t>NE076000001</t>
  </si>
  <si>
    <t>NE077000001</t>
  </si>
  <si>
    <t>NE078000001</t>
  </si>
  <si>
    <t>NE082000001</t>
  </si>
  <si>
    <t>NE083000001</t>
  </si>
  <si>
    <t>NE085000001</t>
  </si>
  <si>
    <t>NE086000001</t>
  </si>
  <si>
    <t>NE088000001</t>
  </si>
  <si>
    <t>NE090000001</t>
  </si>
  <si>
    <t>NE091000001</t>
  </si>
  <si>
    <t>NE092000001</t>
  </si>
  <si>
    <t>NE093000001</t>
  </si>
  <si>
    <t>NE094000001</t>
  </si>
  <si>
    <t>NE095000001</t>
  </si>
  <si>
    <t>NE096002621</t>
  </si>
  <si>
    <t>NE097000001</t>
  </si>
  <si>
    <t>NE098000001</t>
  </si>
  <si>
    <t>NE099000001</t>
  </si>
  <si>
    <t>NE100000001</t>
  </si>
  <si>
    <t>NE101000001</t>
  </si>
  <si>
    <t>NE102000001</t>
  </si>
  <si>
    <t>NE103000001</t>
  </si>
  <si>
    <t>NE104000001</t>
  </si>
  <si>
    <t>NE106000001</t>
  </si>
  <si>
    <t>NE107000001</t>
  </si>
  <si>
    <t>NE108000001</t>
  </si>
  <si>
    <t>NE109000001</t>
  </si>
  <si>
    <t>NE110000001</t>
  </si>
  <si>
    <t>NE111000001</t>
  </si>
  <si>
    <t>NE115000001</t>
  </si>
  <si>
    <t>NE117000001</t>
  </si>
  <si>
    <t>NE120000001</t>
  </si>
  <si>
    <t>NE123000001</t>
  </si>
  <si>
    <t>NE125000001</t>
  </si>
  <si>
    <t>NE125000002</t>
  </si>
  <si>
    <t>NE131000001</t>
  </si>
  <si>
    <t>NE141000001</t>
  </si>
  <si>
    <t>NE153000006</t>
  </si>
  <si>
    <t>NE174000010</t>
  </si>
  <si>
    <t>NH001000001</t>
  </si>
  <si>
    <t>NH001000002</t>
  </si>
  <si>
    <t>NH001000003</t>
  </si>
  <si>
    <t>NH001000004</t>
  </si>
  <si>
    <t>NH001000005</t>
  </si>
  <si>
    <t>NH001000008</t>
  </si>
  <si>
    <t>NH001000015</t>
  </si>
  <si>
    <t>NH001000016</t>
  </si>
  <si>
    <t>NH002000061</t>
  </si>
  <si>
    <t>NH002000062</t>
  </si>
  <si>
    <t>NH003000002</t>
  </si>
  <si>
    <t>NH003000003</t>
  </si>
  <si>
    <t>NH004000001</t>
  </si>
  <si>
    <t>NH004000002</t>
  </si>
  <si>
    <t>NH005000001</t>
  </si>
  <si>
    <t>NH005000002</t>
  </si>
  <si>
    <t>NH006000127</t>
  </si>
  <si>
    <t>NH008000001</t>
  </si>
  <si>
    <t>NH009000001</t>
  </si>
  <si>
    <t>NH011000001</t>
  </si>
  <si>
    <t>NH012000001</t>
  </si>
  <si>
    <t>NH013000001</t>
  </si>
  <si>
    <t>NH014000001</t>
  </si>
  <si>
    <t>NH017000001</t>
  </si>
  <si>
    <t>NJ002002001</t>
  </si>
  <si>
    <t>NJ002002002</t>
  </si>
  <si>
    <t>NJ002002006</t>
  </si>
  <si>
    <t>NJ002002007</t>
  </si>
  <si>
    <t>NJ002002009</t>
  </si>
  <si>
    <t>NJ002002014</t>
  </si>
  <si>
    <t>NJ002002016</t>
  </si>
  <si>
    <t>NJ002002017</t>
  </si>
  <si>
    <t>NJ002002018</t>
  </si>
  <si>
    <t>NJ002002020</t>
  </si>
  <si>
    <t>NJ002002021</t>
  </si>
  <si>
    <t>NJ002002022</t>
  </si>
  <si>
    <t>NJ002002023</t>
  </si>
  <si>
    <t>NJ002002025</t>
  </si>
  <si>
    <t>NJ002002077</t>
  </si>
  <si>
    <t>NJ002002078</t>
  </si>
  <si>
    <t>NJ002002080</t>
  </si>
  <si>
    <t>NJ002002083</t>
  </si>
  <si>
    <t>NJ002002221</t>
  </si>
  <si>
    <t>NJ002002843</t>
  </si>
  <si>
    <t>NJ002002844</t>
  </si>
  <si>
    <t>NJ002002845</t>
  </si>
  <si>
    <t>NJ002002846</t>
  </si>
  <si>
    <t>NJ002003001</t>
  </si>
  <si>
    <t>NJ002003002</t>
  </si>
  <si>
    <t>NJ002003003</t>
  </si>
  <si>
    <t>NJ002003004</t>
  </si>
  <si>
    <t>NJ002003006</t>
  </si>
  <si>
    <t>NJ002003007</t>
  </si>
  <si>
    <t>NJ002003009</t>
  </si>
  <si>
    <t>NJ002003010</t>
  </si>
  <si>
    <t>NJ002003011</t>
  </si>
  <si>
    <t>NJ002003012</t>
  </si>
  <si>
    <t>NJ003000001</t>
  </si>
  <si>
    <t>NJ003000002</t>
  </si>
  <si>
    <t>NJ003000003</t>
  </si>
  <si>
    <t>NJ003000004</t>
  </si>
  <si>
    <t>NJ003000005</t>
  </si>
  <si>
    <t>NJ003000006</t>
  </si>
  <si>
    <t>NJ003000008</t>
  </si>
  <si>
    <t>NJ003000009</t>
  </si>
  <si>
    <t>NJ004000001</t>
  </si>
  <si>
    <t>NJ004000002</t>
  </si>
  <si>
    <t>NJ004000003</t>
  </si>
  <si>
    <t>NJ004000004</t>
  </si>
  <si>
    <t>NJ005000001</t>
  </si>
  <si>
    <t>NJ005000002</t>
  </si>
  <si>
    <t>NJ005000003</t>
  </si>
  <si>
    <t>NJ005000004</t>
  </si>
  <si>
    <t>NJ006000013</t>
  </si>
  <si>
    <t>NJ007000001</t>
  </si>
  <si>
    <t>NJ007000002</t>
  </si>
  <si>
    <t>NJ007000004</t>
  </si>
  <si>
    <t>NJ007000005</t>
  </si>
  <si>
    <t>NJ007000006</t>
  </si>
  <si>
    <t>NJ007000007</t>
  </si>
  <si>
    <t>NJ008000006</t>
  </si>
  <si>
    <t>NJ008000007</t>
  </si>
  <si>
    <t>NJ008000011</t>
  </si>
  <si>
    <t>NJ008000012</t>
  </si>
  <si>
    <t>NJ008000013</t>
  </si>
  <si>
    <t>NJ008000014</t>
  </si>
  <si>
    <t>NJ009000002</t>
  </si>
  <si>
    <t>NJ009000003</t>
  </si>
  <si>
    <t>NJ009000004</t>
  </si>
  <si>
    <t>NJ009000005</t>
  </si>
  <si>
    <t>NJ009000006</t>
  </si>
  <si>
    <t>NJ009000008</t>
  </si>
  <si>
    <t>NJ009000009</t>
  </si>
  <si>
    <t>NJ009000010</t>
  </si>
  <si>
    <t>NJ009000012</t>
  </si>
  <si>
    <t>NJ009000013</t>
  </si>
  <si>
    <t>NJ009000014</t>
  </si>
  <si>
    <t>NJ009000015</t>
  </si>
  <si>
    <t>NJ009000016</t>
  </si>
  <si>
    <t>NJ009000017</t>
  </si>
  <si>
    <t>NJ009000018</t>
  </si>
  <si>
    <t>NJ009000019</t>
  </si>
  <si>
    <t>NJ009000020</t>
  </si>
  <si>
    <t>NJ009000021</t>
  </si>
  <si>
    <t>NJ009000022</t>
  </si>
  <si>
    <t>NJ010000001</t>
  </si>
  <si>
    <t>NJ010000003</t>
  </si>
  <si>
    <t>NJ010000004</t>
  </si>
  <si>
    <t>NJ010000008</t>
  </si>
  <si>
    <t>NJ010000009</t>
  </si>
  <si>
    <t>NJ010000010</t>
  </si>
  <si>
    <t>NJ010000011</t>
  </si>
  <si>
    <t>NJ010000012</t>
  </si>
  <si>
    <t>NJ010000013</t>
  </si>
  <si>
    <t>NJ010000014</t>
  </si>
  <si>
    <t>NJ010000015</t>
  </si>
  <si>
    <t>NJ010000016</t>
  </si>
  <si>
    <t>NJ010000017</t>
  </si>
  <si>
    <t>NJ010000018</t>
  </si>
  <si>
    <t>NJ010000019</t>
  </si>
  <si>
    <t>NJ010000020</t>
  </si>
  <si>
    <t>NJ011000001</t>
  </si>
  <si>
    <t>NJ012000001</t>
  </si>
  <si>
    <t>NJ012000002</t>
  </si>
  <si>
    <t>NJ012000003</t>
  </si>
  <si>
    <t>NJ013000001</t>
  </si>
  <si>
    <t>NJ014000001</t>
  </si>
  <si>
    <t>NJ014000002</t>
  </si>
  <si>
    <t>NJ014000003</t>
  </si>
  <si>
    <t>NJ014000004</t>
  </si>
  <si>
    <t>NJ014000005</t>
  </si>
  <si>
    <t>NJ014000006</t>
  </si>
  <si>
    <t>NJ015000001</t>
  </si>
  <si>
    <t>NJ015000002</t>
  </si>
  <si>
    <t>NJ015000003</t>
  </si>
  <si>
    <t>NJ015000004</t>
  </si>
  <si>
    <t>NJ015000005</t>
  </si>
  <si>
    <t>NJ016000001</t>
  </si>
  <si>
    <t>NJ018000001</t>
  </si>
  <si>
    <t>NJ020000001</t>
  </si>
  <si>
    <t>NJ021000001</t>
  </si>
  <si>
    <t>NJ021000012</t>
  </si>
  <si>
    <t>NJ021000014</t>
  </si>
  <si>
    <t>NJ021000018</t>
  </si>
  <si>
    <t>NJ021000019</t>
  </si>
  <si>
    <t>NJ021006178</t>
  </si>
  <si>
    <t>NJ021062910</t>
  </si>
  <si>
    <t>NJ022000001</t>
  </si>
  <si>
    <t>NJ022000004</t>
  </si>
  <si>
    <t>NJ023000001</t>
  </si>
  <si>
    <t>NJ023000002</t>
  </si>
  <si>
    <t>NJ024000001</t>
  </si>
  <si>
    <t>NJ024000002</t>
  </si>
  <si>
    <t>NJ025000003</t>
  </si>
  <si>
    <t>NJ025000004</t>
  </si>
  <si>
    <t>NJ025000005</t>
  </si>
  <si>
    <t>NJ026000001</t>
  </si>
  <si>
    <t>NJ026000002</t>
  </si>
  <si>
    <t>NJ026000003</t>
  </si>
  <si>
    <t>NJ026000004</t>
  </si>
  <si>
    <t>NJ032000010</t>
  </si>
  <si>
    <t>NJ032000020</t>
  </si>
  <si>
    <t>NJ034000006</t>
  </si>
  <si>
    <t>NJ034000013</t>
  </si>
  <si>
    <t>NJ034000024</t>
  </si>
  <si>
    <t>NJ035000001</t>
  </si>
  <si>
    <t>NJ036000001</t>
  </si>
  <si>
    <t>NJ037000001</t>
  </si>
  <si>
    <t>NJ037000002</t>
  </si>
  <si>
    <t>NJ037000003</t>
  </si>
  <si>
    <t>NJ038000001</t>
  </si>
  <si>
    <t>NJ039000001</t>
  </si>
  <si>
    <t>NJ039000003</t>
  </si>
  <si>
    <t>NJ042000002</t>
  </si>
  <si>
    <t>NJ042000003</t>
  </si>
  <si>
    <t>NJ042000004</t>
  </si>
  <si>
    <t>NJ043000001</t>
  </si>
  <si>
    <t>NJ043000002</t>
  </si>
  <si>
    <t>NJ045000001</t>
  </si>
  <si>
    <t>NJ046000001</t>
  </si>
  <si>
    <t>NJ047000001</t>
  </si>
  <si>
    <t>NJ047000002</t>
  </si>
  <si>
    <t>NJ048000001</t>
  </si>
  <si>
    <t>NJ048000002</t>
  </si>
  <si>
    <t>NJ049000001</t>
  </si>
  <si>
    <t>NJ049000002</t>
  </si>
  <si>
    <t>NJ049000003</t>
  </si>
  <si>
    <t>NJ050000001</t>
  </si>
  <si>
    <t>NJ052000001</t>
  </si>
  <si>
    <t>NJ053000001</t>
  </si>
  <si>
    <t>NJ057000001</t>
  </si>
  <si>
    <t>NJ058000001</t>
  </si>
  <si>
    <t>NJ061000001</t>
  </si>
  <si>
    <t>NJ061000002</t>
  </si>
  <si>
    <t>NJ061000003</t>
  </si>
  <si>
    <t>NJ061000004</t>
  </si>
  <si>
    <t>NJ061000005</t>
  </si>
  <si>
    <t>NJ061000006</t>
  </si>
  <si>
    <t>NJ062000001</t>
  </si>
  <si>
    <t>NJ063000001</t>
  </si>
  <si>
    <t>NJ063000004</t>
  </si>
  <si>
    <t>NJ064000001</t>
  </si>
  <si>
    <t>NJ066000001</t>
  </si>
  <si>
    <t>NJ068000001</t>
  </si>
  <si>
    <t>NJ069000001</t>
  </si>
  <si>
    <t>NJ073000001</t>
  </si>
  <si>
    <t>NJ074000001</t>
  </si>
  <si>
    <t>NJ076000001</t>
  </si>
  <si>
    <t>NJ079000001</t>
  </si>
  <si>
    <t>NJ080000001</t>
  </si>
  <si>
    <t>NJ080000002</t>
  </si>
  <si>
    <t>NJ204000001</t>
  </si>
  <si>
    <t>NJ204000003</t>
  </si>
  <si>
    <t>NJ204000004</t>
  </si>
  <si>
    <t>NM001000000</t>
  </si>
  <si>
    <t>NM001000001</t>
  </si>
  <si>
    <t>NM001000002</t>
  </si>
  <si>
    <t>NM001000003</t>
  </si>
  <si>
    <t>NM001000004</t>
  </si>
  <si>
    <t>NM001000005</t>
  </si>
  <si>
    <t>NM002000001</t>
  </si>
  <si>
    <t>NM003000001</t>
  </si>
  <si>
    <t>NM004000001</t>
  </si>
  <si>
    <t>NM006000001</t>
  </si>
  <si>
    <t>NM006000002</t>
  </si>
  <si>
    <t>NM006000003</t>
  </si>
  <si>
    <t>NM007000001</t>
  </si>
  <si>
    <t>NM008000001</t>
  </si>
  <si>
    <t>NM009000004</t>
  </si>
  <si>
    <t>NM009000005</t>
  </si>
  <si>
    <t>NM009000006</t>
  </si>
  <si>
    <t>NM020000001</t>
  </si>
  <si>
    <t>NM022000001</t>
  </si>
  <si>
    <t>NM024000001</t>
  </si>
  <si>
    <t>NM025000001</t>
  </si>
  <si>
    <t>NM029000001</t>
  </si>
  <si>
    <t>NM032000001</t>
  </si>
  <si>
    <t>NM033000001</t>
  </si>
  <si>
    <t>NM039000001</t>
  </si>
  <si>
    <t>NM047000001</t>
  </si>
  <si>
    <t>NM050000001</t>
  </si>
  <si>
    <t>NM054000001</t>
  </si>
  <si>
    <t>NM055000001</t>
  </si>
  <si>
    <t>NM063000001</t>
  </si>
  <si>
    <t>NM063000002</t>
  </si>
  <si>
    <t>NM067000001</t>
  </si>
  <si>
    <t>NM071000001</t>
  </si>
  <si>
    <t>NM075000001</t>
  </si>
  <si>
    <t>NV001000101</t>
  </si>
  <si>
    <t>NV001000102</t>
  </si>
  <si>
    <t>NV001000103</t>
  </si>
  <si>
    <t>NV001000106</t>
  </si>
  <si>
    <t>NV001000107</t>
  </si>
  <si>
    <t>NV001000109</t>
  </si>
  <si>
    <t>NV001000110</t>
  </si>
  <si>
    <t>NV001000118</t>
  </si>
  <si>
    <t>NV018002310</t>
  </si>
  <si>
    <t>NV018013016</t>
  </si>
  <si>
    <t>NY001000070</t>
  </si>
  <si>
    <t>NY001000071</t>
  </si>
  <si>
    <t>NY001000072</t>
  </si>
  <si>
    <t>NY001000073</t>
  </si>
  <si>
    <t>NY001000074</t>
  </si>
  <si>
    <t>NY001000075</t>
  </si>
  <si>
    <t>NY001000077</t>
  </si>
  <si>
    <t>NY002000010</t>
  </si>
  <si>
    <t>NY002000011</t>
  </si>
  <si>
    <t>NY002000012</t>
  </si>
  <si>
    <t>NY002000020</t>
  </si>
  <si>
    <t>NY002000021</t>
  </si>
  <si>
    <t>NY002000022</t>
  </si>
  <si>
    <t>NY002000023</t>
  </si>
  <si>
    <t>NY002000030</t>
  </si>
  <si>
    <t>NY002000031</t>
  </si>
  <si>
    <t>NY002000032</t>
  </si>
  <si>
    <t>NY002000033</t>
  </si>
  <si>
    <t>NY002000034</t>
  </si>
  <si>
    <t>NY002000035</t>
  </si>
  <si>
    <t>NY002000040</t>
  </si>
  <si>
    <t>NY002000041</t>
  </si>
  <si>
    <t>NY002000042</t>
  </si>
  <si>
    <t>NY002000043</t>
  </si>
  <si>
    <t>NY002000044</t>
  </si>
  <si>
    <t>NY002000045</t>
  </si>
  <si>
    <t>NY003000050</t>
  </si>
  <si>
    <t>NY003000070</t>
  </si>
  <si>
    <t>NY003000140</t>
  </si>
  <si>
    <t>NY003000150</t>
  </si>
  <si>
    <t>NY005000020</t>
  </si>
  <si>
    <t>NY005000040</t>
  </si>
  <si>
    <t>NY005000050</t>
  </si>
  <si>
    <t>NY005000140</t>
  </si>
  <si>
    <t>NY005000160</t>
  </si>
  <si>
    <t>NY005000170</t>
  </si>
  <si>
    <t>NY005000200</t>
  </si>
  <si>
    <t>NY005000210</t>
  </si>
  <si>
    <t>NY005000230</t>
  </si>
  <si>
    <t>NY005000240</t>
  </si>
  <si>
    <t>NY005000250</t>
  </si>
  <si>
    <t>NY005000260</t>
  </si>
  <si>
    <t>NY005000270</t>
  </si>
  <si>
    <t>NY005000290</t>
  </si>
  <si>
    <t>NY005000330</t>
  </si>
  <si>
    <t>NY005000370</t>
  </si>
  <si>
    <t>NY005000380</t>
  </si>
  <si>
    <t>NY005000410</t>
  </si>
  <si>
    <t>NY005000440</t>
  </si>
  <si>
    <t>NY005000480</t>
  </si>
  <si>
    <t>NY005000520</t>
  </si>
  <si>
    <t>NY005000530</t>
  </si>
  <si>
    <t>NY005000550</t>
  </si>
  <si>
    <t>NY005000560</t>
  </si>
  <si>
    <t>NY005000570</t>
  </si>
  <si>
    <t>NY005000580</t>
  </si>
  <si>
    <t>NY005000590</t>
  </si>
  <si>
    <t>NY005000610</t>
  </si>
  <si>
    <t>NY005000650</t>
  </si>
  <si>
    <t>NY005000690</t>
  </si>
  <si>
    <t>NY005000710</t>
  </si>
  <si>
    <t>NY005000720</t>
  </si>
  <si>
    <t>NY005000770</t>
  </si>
  <si>
    <t>NY005000780</t>
  </si>
  <si>
    <t>NY005000790</t>
  </si>
  <si>
    <t>NY005000870</t>
  </si>
  <si>
    <t>NY005000880</t>
  </si>
  <si>
    <t>NY005000890</t>
  </si>
  <si>
    <t>NY005001010</t>
  </si>
  <si>
    <t>NY005001130</t>
  </si>
  <si>
    <t>NY005001180</t>
  </si>
  <si>
    <t>NY005001210</t>
  </si>
  <si>
    <t>NY005001220</t>
  </si>
  <si>
    <t>NY005001230</t>
  </si>
  <si>
    <t>NY005001360</t>
  </si>
  <si>
    <t>NY005001490</t>
  </si>
  <si>
    <t>NY005001650</t>
  </si>
  <si>
    <t>NY005005050</t>
  </si>
  <si>
    <t>NY005005140</t>
  </si>
  <si>
    <t>NY005005600</t>
  </si>
  <si>
    <t>NY005010030</t>
  </si>
  <si>
    <t>NY005010060</t>
  </si>
  <si>
    <t>NY005010080</t>
  </si>
  <si>
    <t>NY005010090</t>
  </si>
  <si>
    <t>NY005010100</t>
  </si>
  <si>
    <t>NY005010130</t>
  </si>
  <si>
    <t>NY005010180</t>
  </si>
  <si>
    <t>NY005010220</t>
  </si>
  <si>
    <t>NY005010280</t>
  </si>
  <si>
    <t>NY005010300</t>
  </si>
  <si>
    <t>NY005010310</t>
  </si>
  <si>
    <t>NY005010320</t>
  </si>
  <si>
    <t>NY005010340</t>
  </si>
  <si>
    <t>NY005010350</t>
  </si>
  <si>
    <t>NY005010360</t>
  </si>
  <si>
    <t>NY005010390</t>
  </si>
  <si>
    <t>NY005010450</t>
  </si>
  <si>
    <t>NY005010460</t>
  </si>
  <si>
    <t>NY005010470</t>
  </si>
  <si>
    <t>NY005010600</t>
  </si>
  <si>
    <t>NY005010620</t>
  </si>
  <si>
    <t>NY005010630</t>
  </si>
  <si>
    <t>NY005010640</t>
  </si>
  <si>
    <t>NY005010670</t>
  </si>
  <si>
    <t>NY005010700</t>
  </si>
  <si>
    <t>NY005010730</t>
  </si>
  <si>
    <t>NY005010740</t>
  </si>
  <si>
    <t>NY005010750</t>
  </si>
  <si>
    <t>NY005010760</t>
  </si>
  <si>
    <t>NY005010810</t>
  </si>
  <si>
    <t>NY005010820</t>
  </si>
  <si>
    <t>NY005010840</t>
  </si>
  <si>
    <t>NY005010860</t>
  </si>
  <si>
    <t>NY005010910</t>
  </si>
  <si>
    <t>NY005010930</t>
  </si>
  <si>
    <t>NY005010970</t>
  </si>
  <si>
    <t>NY005010980</t>
  </si>
  <si>
    <t>NY005011000</t>
  </si>
  <si>
    <t>NY005011020</t>
  </si>
  <si>
    <t>NY005011110</t>
  </si>
  <si>
    <t>NY005011170</t>
  </si>
  <si>
    <t>NY005011270</t>
  </si>
  <si>
    <t>NY005011310</t>
  </si>
  <si>
    <t>NY005011330</t>
  </si>
  <si>
    <t>NY005011340</t>
  </si>
  <si>
    <t>NY005011350</t>
  </si>
  <si>
    <t>NY005011380</t>
  </si>
  <si>
    <t>NY005011390</t>
  </si>
  <si>
    <t>NY005011410</t>
  </si>
  <si>
    <t>NY005011450</t>
  </si>
  <si>
    <t>NY005011530</t>
  </si>
  <si>
    <t>NY005011620</t>
  </si>
  <si>
    <t>NY005011630</t>
  </si>
  <si>
    <t>NY005011660</t>
  </si>
  <si>
    <t>NY005011670</t>
  </si>
  <si>
    <t>NY005011680</t>
  </si>
  <si>
    <t>NY005011690</t>
  </si>
  <si>
    <t>NY005011700</t>
  </si>
  <si>
    <t>NY005011720</t>
  </si>
  <si>
    <t>NY005011860</t>
  </si>
  <si>
    <t>NY005011940</t>
  </si>
  <si>
    <t>NY005012020</t>
  </si>
  <si>
    <t>NY005012090</t>
  </si>
  <si>
    <t>NY005012100</t>
  </si>
  <si>
    <t>NY005012110</t>
  </si>
  <si>
    <t>NY005012210</t>
  </si>
  <si>
    <t>NY005012270</t>
  </si>
  <si>
    <t>NY005012340</t>
  </si>
  <si>
    <t>NY005012410</t>
  </si>
  <si>
    <t>NY005012430</t>
  </si>
  <si>
    <t>NY005012470</t>
  </si>
  <si>
    <t>NY005012520</t>
  </si>
  <si>
    <t>NY005012570</t>
  </si>
  <si>
    <t>NY005012610</t>
  </si>
  <si>
    <t>NY005012670</t>
  </si>
  <si>
    <t>NY005012800</t>
  </si>
  <si>
    <t>NY005012920</t>
  </si>
  <si>
    <t>NY005013080</t>
  </si>
  <si>
    <t>NY005013090</t>
  </si>
  <si>
    <t>NY005013170</t>
  </si>
  <si>
    <t>NY005013410</t>
  </si>
  <si>
    <t>NY005013420</t>
  </si>
  <si>
    <t>NY005013510</t>
  </si>
  <si>
    <t>NY005013590</t>
  </si>
  <si>
    <t>NY005015300</t>
  </si>
  <si>
    <t>NY005015310</t>
  </si>
  <si>
    <t>NY005020490</t>
  </si>
  <si>
    <t>NY005020800</t>
  </si>
  <si>
    <t>NY005020810</t>
  </si>
  <si>
    <t>NY005020830</t>
  </si>
  <si>
    <t>NY005020860</t>
  </si>
  <si>
    <t>NY005020920</t>
  </si>
  <si>
    <t>NY005020930</t>
  </si>
  <si>
    <t>NY005020990</t>
  </si>
  <si>
    <t>NY005021110</t>
  </si>
  <si>
    <t>NY005021140</t>
  </si>
  <si>
    <t>NY005021340</t>
  </si>
  <si>
    <t>NY005021870</t>
  </si>
  <si>
    <t>NY005023770</t>
  </si>
  <si>
    <t>NY006000001</t>
  </si>
  <si>
    <t>NY006000002</t>
  </si>
  <si>
    <t>NY006000003</t>
  </si>
  <si>
    <t>NY006000004</t>
  </si>
  <si>
    <t>NY006000013</t>
  </si>
  <si>
    <t>NY008000001</t>
  </si>
  <si>
    <t>NY009000001</t>
  </si>
  <si>
    <t>NY009000002</t>
  </si>
  <si>
    <t>NY009000003</t>
  </si>
  <si>
    <t>NY009000004</t>
  </si>
  <si>
    <t>NY009000005</t>
  </si>
  <si>
    <t>NY009000007</t>
  </si>
  <si>
    <t>NY009000008</t>
  </si>
  <si>
    <t>NY009000009</t>
  </si>
  <si>
    <t>NY009000010</t>
  </si>
  <si>
    <t>NY009000011</t>
  </si>
  <si>
    <t>NY009000012</t>
  </si>
  <si>
    <t>NY009000013</t>
  </si>
  <si>
    <t>NY010100000</t>
  </si>
  <si>
    <t>NY010200000</t>
  </si>
  <si>
    <t>NY010300000</t>
  </si>
  <si>
    <t>NY011000003</t>
  </si>
  <si>
    <t>NY011000005</t>
  </si>
  <si>
    <t>NY011000012</t>
  </si>
  <si>
    <t>NY011000013</t>
  </si>
  <si>
    <t>NY011000071</t>
  </si>
  <si>
    <t>NY011000072</t>
  </si>
  <si>
    <t>NY012200004</t>
  </si>
  <si>
    <t>NY013000001</t>
  </si>
  <si>
    <t>NY014000001</t>
  </si>
  <si>
    <t>NY014000002</t>
  </si>
  <si>
    <t>NY014000003</t>
  </si>
  <si>
    <t>NY016000001</t>
  </si>
  <si>
    <t>NY016000002</t>
  </si>
  <si>
    <t>NY016000005</t>
  </si>
  <si>
    <t>NY017000001</t>
  </si>
  <si>
    <t>NY017000003</t>
  </si>
  <si>
    <t>NY018000101</t>
  </si>
  <si>
    <t>NY018000102</t>
  </si>
  <si>
    <t>NY018000103</t>
  </si>
  <si>
    <t>NY019000001</t>
  </si>
  <si>
    <t>NY020000001</t>
  </si>
  <si>
    <t>NY020000002</t>
  </si>
  <si>
    <t>NY021000001</t>
  </si>
  <si>
    <t>NY021000002</t>
  </si>
  <si>
    <t>NY022000001</t>
  </si>
  <si>
    <t>NY022000002</t>
  </si>
  <si>
    <t>NY022000003</t>
  </si>
  <si>
    <t>NY023000001</t>
  </si>
  <si>
    <t>NY023000002</t>
  </si>
  <si>
    <t>NY023000003</t>
  </si>
  <si>
    <t>NY023000004</t>
  </si>
  <si>
    <t>NY026000001</t>
  </si>
  <si>
    <t>NY028000110</t>
  </si>
  <si>
    <t>NY028000120</t>
  </si>
  <si>
    <t>NY028000130</t>
  </si>
  <si>
    <t>NY029000001</t>
  </si>
  <si>
    <t>NY029000002</t>
  </si>
  <si>
    <t>NY029000006</t>
  </si>
  <si>
    <t>NY030000011</t>
  </si>
  <si>
    <t>NY030000012</t>
  </si>
  <si>
    <t>NY031000001</t>
  </si>
  <si>
    <t>NY032000362</t>
  </si>
  <si>
    <t>NY033000001</t>
  </si>
  <si>
    <t>NY034000005</t>
  </si>
  <si>
    <t>NY034000102</t>
  </si>
  <si>
    <t>NY035000002</t>
  </si>
  <si>
    <t>NY038000001</t>
  </si>
  <si>
    <t>NY039000001</t>
  </si>
  <si>
    <t>NY039000002</t>
  </si>
  <si>
    <t>NY039000003</t>
  </si>
  <si>
    <t>NY039000004</t>
  </si>
  <si>
    <t>NY041000112</t>
  </si>
  <si>
    <t>NY041000113</t>
  </si>
  <si>
    <t>NY041000222</t>
  </si>
  <si>
    <t>NY041000261</t>
  </si>
  <si>
    <t>NY041000334</t>
  </si>
  <si>
    <t>NY041000361</t>
  </si>
  <si>
    <t>NY041000442</t>
  </si>
  <si>
    <t>NY041000554</t>
  </si>
  <si>
    <t>NY041000561</t>
  </si>
  <si>
    <t>NY041000562</t>
  </si>
  <si>
    <t>NY041000997</t>
  </si>
  <si>
    <t>NY041000998</t>
  </si>
  <si>
    <t>NY041000999</t>
  </si>
  <si>
    <t>NY042000006</t>
  </si>
  <si>
    <t>NY044000002</t>
  </si>
  <si>
    <t>NY045000001</t>
  </si>
  <si>
    <t>NY045000002</t>
  </si>
  <si>
    <t>NY046000001</t>
  </si>
  <si>
    <t>NY046000002</t>
  </si>
  <si>
    <t>NY046000003</t>
  </si>
  <si>
    <t>NY046000004</t>
  </si>
  <si>
    <t>NY046000005</t>
  </si>
  <si>
    <t>NY048000001</t>
  </si>
  <si>
    <t>NY048000002</t>
  </si>
  <si>
    <t>NY048000004</t>
  </si>
  <si>
    <t>NY049000001</t>
  </si>
  <si>
    <t>NY050001001</t>
  </si>
  <si>
    <t>NY050002001</t>
  </si>
  <si>
    <t>NY051000001</t>
  </si>
  <si>
    <t>NY051000002</t>
  </si>
  <si>
    <t>NY052000001</t>
  </si>
  <si>
    <t>NY052000002</t>
  </si>
  <si>
    <t>NY054000001</t>
  </si>
  <si>
    <t>NY054000002</t>
  </si>
  <si>
    <t>NY055000001</t>
  </si>
  <si>
    <t>NY055000002</t>
  </si>
  <si>
    <t>NY055000004</t>
  </si>
  <si>
    <t>NY055000006</t>
  </si>
  <si>
    <t>NY055000009</t>
  </si>
  <si>
    <t>NY055000010</t>
  </si>
  <si>
    <t>NY056000001</t>
  </si>
  <si>
    <t>NY057000001</t>
  </si>
  <si>
    <t>NY058000001</t>
  </si>
  <si>
    <t>NY060000001</t>
  </si>
  <si>
    <t>NY060000002</t>
  </si>
  <si>
    <t>NY062000011</t>
  </si>
  <si>
    <t>NY062000022</t>
  </si>
  <si>
    <t>NY063000001</t>
  </si>
  <si>
    <t>NY063000002</t>
  </si>
  <si>
    <t>NY064000001</t>
  </si>
  <si>
    <t>NY065000001</t>
  </si>
  <si>
    <t>NY066000001</t>
  </si>
  <si>
    <t>NY068001949</t>
  </si>
  <si>
    <t>NY069000001</t>
  </si>
  <si>
    <t>NY070000002</t>
  </si>
  <si>
    <t>NY070000389</t>
  </si>
  <si>
    <t>NY070000510</t>
  </si>
  <si>
    <t>NY071000001</t>
  </si>
  <si>
    <t>NY079000001</t>
  </si>
  <si>
    <t>NY079000002</t>
  </si>
  <si>
    <t>NY079000003</t>
  </si>
  <si>
    <t>NY080001001</t>
  </si>
  <si>
    <t>NY081000001</t>
  </si>
  <si>
    <t>NY082000001</t>
  </si>
  <si>
    <t>NY082000002</t>
  </si>
  <si>
    <t>NY085000001</t>
  </si>
  <si>
    <t>NY085000002</t>
  </si>
  <si>
    <t>NY087000001</t>
  </si>
  <si>
    <t>NY087000002</t>
  </si>
  <si>
    <t>NY088000003</t>
  </si>
  <si>
    <t>NY088000004</t>
  </si>
  <si>
    <t>NY093001001</t>
  </si>
  <si>
    <t>NY093002001</t>
  </si>
  <si>
    <t>NY093003001</t>
  </si>
  <si>
    <t>NY093004001</t>
  </si>
  <si>
    <t>NY097000001</t>
  </si>
  <si>
    <t>NY097000002</t>
  </si>
  <si>
    <t>NY099000001</t>
  </si>
  <si>
    <t>NY100000001</t>
  </si>
  <si>
    <t>NY103000001</t>
  </si>
  <si>
    <t>NY144000001</t>
  </si>
  <si>
    <t>NY400000001</t>
  </si>
  <si>
    <t>NY414000001</t>
  </si>
  <si>
    <t>NY501000001</t>
  </si>
  <si>
    <t>OH001000133</t>
  </si>
  <si>
    <t>OH001000135</t>
  </si>
  <si>
    <t>OH001000143</t>
  </si>
  <si>
    <t>OH001000147</t>
  </si>
  <si>
    <t>OH001000149</t>
  </si>
  <si>
    <t>OH002000100</t>
  </si>
  <si>
    <t>OH002000200</t>
  </si>
  <si>
    <t>OH002000300</t>
  </si>
  <si>
    <t>OH002000400</t>
  </si>
  <si>
    <t>OH002000500</t>
  </si>
  <si>
    <t>OH002000600</t>
  </si>
  <si>
    <t>OH002000700</t>
  </si>
  <si>
    <t>OH002000800</t>
  </si>
  <si>
    <t>OH002000900</t>
  </si>
  <si>
    <t>OH002001000</t>
  </si>
  <si>
    <t>OH003000901</t>
  </si>
  <si>
    <t>OH003000902</t>
  </si>
  <si>
    <t>OH003000903</t>
  </si>
  <si>
    <t>OH003000904</t>
  </si>
  <si>
    <t>OH003000905</t>
  </si>
  <si>
    <t>OH003000906</t>
  </si>
  <si>
    <t>OH003000907</t>
  </si>
  <si>
    <t>OH003000908</t>
  </si>
  <si>
    <t>OH003000909</t>
  </si>
  <si>
    <t>OH003000910</t>
  </si>
  <si>
    <t>OH003000911</t>
  </si>
  <si>
    <t>OH003000921</t>
  </si>
  <si>
    <t>OH003000922</t>
  </si>
  <si>
    <t>OH003000923</t>
  </si>
  <si>
    <t>OH003000925</t>
  </si>
  <si>
    <t>OH003000926</t>
  </si>
  <si>
    <t>OH003000927</t>
  </si>
  <si>
    <t>OH003000928</t>
  </si>
  <si>
    <t>OH003000929</t>
  </si>
  <si>
    <t>OH003000930</t>
  </si>
  <si>
    <t>OH003000931</t>
  </si>
  <si>
    <t>OH004000201</t>
  </si>
  <si>
    <t>OH004000202</t>
  </si>
  <si>
    <t>OH004000203</t>
  </si>
  <si>
    <t>OH004000204</t>
  </si>
  <si>
    <t>OH004000205</t>
  </si>
  <si>
    <t>OH004000206</t>
  </si>
  <si>
    <t>OH004000207</t>
  </si>
  <si>
    <t>OH004000208</t>
  </si>
  <si>
    <t>OH004000209</t>
  </si>
  <si>
    <t>OH004000210</t>
  </si>
  <si>
    <t>OH004000211</t>
  </si>
  <si>
    <t>OH004000212</t>
  </si>
  <si>
    <t>OH004000213</t>
  </si>
  <si>
    <t>OH004000214</t>
  </si>
  <si>
    <t>OH004000215</t>
  </si>
  <si>
    <t>OH004000217</t>
  </si>
  <si>
    <t>OH004000218</t>
  </si>
  <si>
    <t>OH004000301</t>
  </si>
  <si>
    <t>OH004000302</t>
  </si>
  <si>
    <t>OH004000303</t>
  </si>
  <si>
    <t>OH004000304</t>
  </si>
  <si>
    <t>OH004000305</t>
  </si>
  <si>
    <t>OH004000306</t>
  </si>
  <si>
    <t>OH004000307</t>
  </si>
  <si>
    <t>OH004000308</t>
  </si>
  <si>
    <t>OH005000001</t>
  </si>
  <si>
    <t>OH005000002</t>
  </si>
  <si>
    <t>OH005000003</t>
  </si>
  <si>
    <t>OH005000004</t>
  </si>
  <si>
    <t>OH005000005</t>
  </si>
  <si>
    <t>OH005000006</t>
  </si>
  <si>
    <t>OH005000007</t>
  </si>
  <si>
    <t>OH005000011</t>
  </si>
  <si>
    <t>OH005000013</t>
  </si>
  <si>
    <t>OH006000111</t>
  </si>
  <si>
    <t>OH006000112</t>
  </si>
  <si>
    <t>OH006000121</t>
  </si>
  <si>
    <t>OH006000122</t>
  </si>
  <si>
    <t>OH006000131</t>
  </si>
  <si>
    <t>OH006000133</t>
  </si>
  <si>
    <t>OH006000134</t>
  </si>
  <si>
    <t>OH007000003</t>
  </si>
  <si>
    <t>OH007000005</t>
  </si>
  <si>
    <t>OH007000006</t>
  </si>
  <si>
    <t>OH007000008</t>
  </si>
  <si>
    <t>OH007000009</t>
  </si>
  <si>
    <t>OH007000010</t>
  </si>
  <si>
    <t>OH007000012</t>
  </si>
  <si>
    <t>OH007000014</t>
  </si>
  <si>
    <t>OH007000015</t>
  </si>
  <si>
    <t>OH007000017</t>
  </si>
  <si>
    <t>OH007000021</t>
  </si>
  <si>
    <t>OH007000022</t>
  </si>
  <si>
    <t>OH007000024</t>
  </si>
  <si>
    <t>OH007000025</t>
  </si>
  <si>
    <t>OH007000027</t>
  </si>
  <si>
    <t>OH007000028</t>
  </si>
  <si>
    <t>OH007000029</t>
  </si>
  <si>
    <t>OH007000030</t>
  </si>
  <si>
    <t>OH007000034</t>
  </si>
  <si>
    <t>OH007000039</t>
  </si>
  <si>
    <t>OH007000040</t>
  </si>
  <si>
    <t>OH007000041</t>
  </si>
  <si>
    <t>OH007000044</t>
  </si>
  <si>
    <t>OH007000045</t>
  </si>
  <si>
    <t>OH007000046</t>
  </si>
  <si>
    <t>OH007000047</t>
  </si>
  <si>
    <t>OH007000048</t>
  </si>
  <si>
    <t>OH007000049</t>
  </si>
  <si>
    <t>OH007000050</t>
  </si>
  <si>
    <t>OH007000051</t>
  </si>
  <si>
    <t>OH008000001</t>
  </si>
  <si>
    <t>OH008000002</t>
  </si>
  <si>
    <t>OH008000003</t>
  </si>
  <si>
    <t>OH008000004</t>
  </si>
  <si>
    <t>OH008000005</t>
  </si>
  <si>
    <t>OH009000002</t>
  </si>
  <si>
    <t>OH009000003</t>
  </si>
  <si>
    <t>OH010000002</t>
  </si>
  <si>
    <t>OH010000003</t>
  </si>
  <si>
    <t>OH010000004</t>
  </si>
  <si>
    <t>OH010000005</t>
  </si>
  <si>
    <t>OH010000006</t>
  </si>
  <si>
    <t>OH010000007</t>
  </si>
  <si>
    <t>OH010000008</t>
  </si>
  <si>
    <t>OH012000001</t>
  </si>
  <si>
    <t>OH012000002</t>
  </si>
  <si>
    <t>OH012000003</t>
  </si>
  <si>
    <t>OH012000004</t>
  </si>
  <si>
    <t>OH012000005</t>
  </si>
  <si>
    <t>OH014000021</t>
  </si>
  <si>
    <t>OH014000024</t>
  </si>
  <si>
    <t>OH014000025</t>
  </si>
  <si>
    <t>OH015000052</t>
  </si>
  <si>
    <t>OH015000053</t>
  </si>
  <si>
    <t>OH015000054</t>
  </si>
  <si>
    <t>OH015000055</t>
  </si>
  <si>
    <t>OH015000056</t>
  </si>
  <si>
    <t>OH015000057</t>
  </si>
  <si>
    <t>OH018000110</t>
  </si>
  <si>
    <t>OH018000210</t>
  </si>
  <si>
    <t>OH018000220</t>
  </si>
  <si>
    <t>OH018000310</t>
  </si>
  <si>
    <t>OH018000410</t>
  </si>
  <si>
    <t>OH018000510</t>
  </si>
  <si>
    <t>OH018000520</t>
  </si>
  <si>
    <t>OH018000610</t>
  </si>
  <si>
    <t>OH018000710</t>
  </si>
  <si>
    <t>OH018000720</t>
  </si>
  <si>
    <t>OH018000810</t>
  </si>
  <si>
    <t>OH018000820</t>
  </si>
  <si>
    <t>OH019000001</t>
  </si>
  <si>
    <t>OH019000002</t>
  </si>
  <si>
    <t>OH020000001</t>
  </si>
  <si>
    <t>OH020000002</t>
  </si>
  <si>
    <t>OH020000003</t>
  </si>
  <si>
    <t>OH020000004</t>
  </si>
  <si>
    <t>OH021000022</t>
  </si>
  <si>
    <t>OH021000023</t>
  </si>
  <si>
    <t>OH021000024</t>
  </si>
  <si>
    <t>OH021000025</t>
  </si>
  <si>
    <t>OH021000026</t>
  </si>
  <si>
    <t>OH021000027</t>
  </si>
  <si>
    <t>OH021000028</t>
  </si>
  <si>
    <t>OH022000181</t>
  </si>
  <si>
    <t>OH022000182</t>
  </si>
  <si>
    <t>OH022000183</t>
  </si>
  <si>
    <t>OH023000001</t>
  </si>
  <si>
    <t>OH024000010</t>
  </si>
  <si>
    <t>OH024000020</t>
  </si>
  <si>
    <t>OH024000030</t>
  </si>
  <si>
    <t>OH024000040</t>
  </si>
  <si>
    <t>OH025000001</t>
  </si>
  <si>
    <t>OH026000001</t>
  </si>
  <si>
    <t>OH026000002</t>
  </si>
  <si>
    <t>OH026000003</t>
  </si>
  <si>
    <t>OH028000001</t>
  </si>
  <si>
    <t>OH028000002</t>
  </si>
  <si>
    <t>OH029000001</t>
  </si>
  <si>
    <t>OH029000002</t>
  </si>
  <si>
    <t>OH031000001</t>
  </si>
  <si>
    <t>OH031000002</t>
  </si>
  <si>
    <t>OH032000001</t>
  </si>
  <si>
    <t>OH032000002</t>
  </si>
  <si>
    <t>OH033000001</t>
  </si>
  <si>
    <t>OH034000001</t>
  </si>
  <si>
    <t>OH034000002</t>
  </si>
  <si>
    <t>OH036000010</t>
  </si>
  <si>
    <t>OH036000011</t>
  </si>
  <si>
    <t>OH037000001</t>
  </si>
  <si>
    <t>OH038051967</t>
  </si>
  <si>
    <t>OH040000001</t>
  </si>
  <si>
    <t>OH041000001</t>
  </si>
  <si>
    <t>OH041000002</t>
  </si>
  <si>
    <t>OH042000111</t>
  </si>
  <si>
    <t>OH043000001</t>
  </si>
  <si>
    <t>OH044000001</t>
  </si>
  <si>
    <t>OH046000001</t>
  </si>
  <si>
    <t>OH046000002</t>
  </si>
  <si>
    <t>OH047000010</t>
  </si>
  <si>
    <t>OH049000020</t>
  </si>
  <si>
    <t>OH049000030</t>
  </si>
  <si>
    <t>OH054000001</t>
  </si>
  <si>
    <t>OH059000001</t>
  </si>
  <si>
    <t>OH061000001</t>
  </si>
  <si>
    <t>OH062000001</t>
  </si>
  <si>
    <t>OH066000001</t>
  </si>
  <si>
    <t>OH067000001</t>
  </si>
  <si>
    <t>OH069000001</t>
  </si>
  <si>
    <t>OH072010104</t>
  </si>
  <si>
    <t>OH073000001</t>
  </si>
  <si>
    <t>OH081000001</t>
  </si>
  <si>
    <t>OK002002001</t>
  </si>
  <si>
    <t>OK002002007</t>
  </si>
  <si>
    <t>OK002002011</t>
  </si>
  <si>
    <t>OK002002012</t>
  </si>
  <si>
    <t>OK002002013</t>
  </si>
  <si>
    <t>OK002002014</t>
  </si>
  <si>
    <t>OK002002018</t>
  </si>
  <si>
    <t>OK002002084</t>
  </si>
  <si>
    <t>OK002002425</t>
  </si>
  <si>
    <t>OK002002530</t>
  </si>
  <si>
    <t>OK002002809</t>
  </si>
  <si>
    <t>OK003000001</t>
  </si>
  <si>
    <t>OK004000001</t>
  </si>
  <si>
    <t>OK005000001</t>
  </si>
  <si>
    <t>OK005000002</t>
  </si>
  <si>
    <t>OK006000001</t>
  </si>
  <si>
    <t>OK007000001</t>
  </si>
  <si>
    <t>OK008000001</t>
  </si>
  <si>
    <t>OK010000001</t>
  </si>
  <si>
    <t>OK011000010</t>
  </si>
  <si>
    <t>OK013000001</t>
  </si>
  <si>
    <t>OK015000001</t>
  </si>
  <si>
    <t>OK016000001</t>
  </si>
  <si>
    <t>OK017000001</t>
  </si>
  <si>
    <t>OK018000001</t>
  </si>
  <si>
    <t>OK020000001</t>
  </si>
  <si>
    <t>OK021000001</t>
  </si>
  <si>
    <t>OK022000001</t>
  </si>
  <si>
    <t>OK023000001</t>
  </si>
  <si>
    <t>OK024000001</t>
  </si>
  <si>
    <t>OK024000002</t>
  </si>
  <si>
    <t>OK025000001</t>
  </si>
  <si>
    <t>OK026000026</t>
  </si>
  <si>
    <t>OK027000001</t>
  </si>
  <si>
    <t>OK028000001</t>
  </si>
  <si>
    <t>OK029000001</t>
  </si>
  <si>
    <t>OK030000001</t>
  </si>
  <si>
    <t>OK031000001</t>
  </si>
  <si>
    <t>OK032000001</t>
  </si>
  <si>
    <t>OK033000001</t>
  </si>
  <si>
    <t>OK034000001</t>
  </si>
  <si>
    <t>OK035000001</t>
  </si>
  <si>
    <t>OK036000001</t>
  </si>
  <si>
    <t>OK037000001</t>
  </si>
  <si>
    <t>OK039000001</t>
  </si>
  <si>
    <t>OK040000001</t>
  </si>
  <si>
    <t>OK041000001</t>
  </si>
  <si>
    <t>OK042000001</t>
  </si>
  <si>
    <t>OK044000056</t>
  </si>
  <si>
    <t>OK046000001</t>
  </si>
  <si>
    <t>OK048000001</t>
  </si>
  <si>
    <t>OK050000001</t>
  </si>
  <si>
    <t>OK052000001</t>
  </si>
  <si>
    <t>OK053000053</t>
  </si>
  <si>
    <t>OK055000001</t>
  </si>
  <si>
    <t>OK056000001</t>
  </si>
  <si>
    <t>OK057000001</t>
  </si>
  <si>
    <t>OK060000001</t>
  </si>
  <si>
    <t>OK061000001</t>
  </si>
  <si>
    <t>OK062000001</t>
  </si>
  <si>
    <t>OK062000002</t>
  </si>
  <si>
    <t>OK062000003</t>
  </si>
  <si>
    <t>OK063000001</t>
  </si>
  <si>
    <t>OK064000001</t>
  </si>
  <si>
    <t>OK065000001</t>
  </si>
  <si>
    <t>OK066000001</t>
  </si>
  <si>
    <t>OK067000001</t>
  </si>
  <si>
    <t>OK068000001</t>
  </si>
  <si>
    <t>OK069000001</t>
  </si>
  <si>
    <t>OK070000001</t>
  </si>
  <si>
    <t>OK071000001</t>
  </si>
  <si>
    <t>OK072000001</t>
  </si>
  <si>
    <t>OK073000001</t>
  </si>
  <si>
    <t>OK073000003</t>
  </si>
  <si>
    <t>OK073000006</t>
  </si>
  <si>
    <t>OK073000007</t>
  </si>
  <si>
    <t>OK073000008</t>
  </si>
  <si>
    <t>OK073000017</t>
  </si>
  <si>
    <t>OK073000019</t>
  </si>
  <si>
    <t>OK073000026</t>
  </si>
  <si>
    <t>OK073000027</t>
  </si>
  <si>
    <t>OK073000028</t>
  </si>
  <si>
    <t>OK073000029</t>
  </si>
  <si>
    <t>OK073000030</t>
  </si>
  <si>
    <t>OK075000001</t>
  </si>
  <si>
    <t>OK076000001</t>
  </si>
  <si>
    <t>OK078000001</t>
  </si>
  <si>
    <t>OK079000001</t>
  </si>
  <si>
    <t>OK083000001</t>
  </si>
  <si>
    <t>OK084000001</t>
  </si>
  <si>
    <t>OK085000001</t>
  </si>
  <si>
    <t>OK086000001</t>
  </si>
  <si>
    <t>OK087000001</t>
  </si>
  <si>
    <t>OK088000001</t>
  </si>
  <si>
    <t>OK089000001</t>
  </si>
  <si>
    <t>OK092000001</t>
  </si>
  <si>
    <t>OK095000010</t>
  </si>
  <si>
    <t>OK095000020</t>
  </si>
  <si>
    <t>OK096000001</t>
  </si>
  <si>
    <t>OK097000001</t>
  </si>
  <si>
    <t>OK099000001</t>
  </si>
  <si>
    <t>OK099000002</t>
  </si>
  <si>
    <t>OK101000001</t>
  </si>
  <si>
    <t>OK103000001</t>
  </si>
  <si>
    <t>OK105000001</t>
  </si>
  <si>
    <t>OK106000001</t>
  </si>
  <si>
    <t>OK108000001</t>
  </si>
  <si>
    <t>OK111000001</t>
  </si>
  <si>
    <t>OK113000001</t>
  </si>
  <si>
    <t>OK116000116</t>
  </si>
  <si>
    <t>OK118000001</t>
  </si>
  <si>
    <t>OK119000001</t>
  </si>
  <si>
    <t>OK120000001</t>
  </si>
  <si>
    <t>OK121000001</t>
  </si>
  <si>
    <t>OK123000001</t>
  </si>
  <si>
    <t>OK123000002</t>
  </si>
  <si>
    <t>OK124000001</t>
  </si>
  <si>
    <t>OK131000001</t>
  </si>
  <si>
    <t>OK132000001</t>
  </si>
  <si>
    <t>OK134000001</t>
  </si>
  <si>
    <t>OK136000001</t>
  </si>
  <si>
    <t>OK137000001</t>
  </si>
  <si>
    <t>OK139000001</t>
  </si>
  <si>
    <t>OK142000001</t>
  </si>
  <si>
    <t>OK146000001</t>
  </si>
  <si>
    <t>OK147000001</t>
  </si>
  <si>
    <t>OK148000001</t>
  </si>
  <si>
    <t>OK149000001</t>
  </si>
  <si>
    <t>OK150000001</t>
  </si>
  <si>
    <t>OK154000001</t>
  </si>
  <si>
    <t>OR001001000</t>
  </si>
  <si>
    <t>OR001002000</t>
  </si>
  <si>
    <t>OR001003000</t>
  </si>
  <si>
    <t>OR001004000</t>
  </si>
  <si>
    <t>OR001005000</t>
  </si>
  <si>
    <t>OR003000001</t>
  </si>
  <si>
    <t>OR003002007</t>
  </si>
  <si>
    <t>OR005000001</t>
  </si>
  <si>
    <t>OR006000100</t>
  </si>
  <si>
    <t>OR006000200</t>
  </si>
  <si>
    <t>OR006000300</t>
  </si>
  <si>
    <t>OR006000400</t>
  </si>
  <si>
    <t>OR006000500</t>
  </si>
  <si>
    <t>OR006000600</t>
  </si>
  <si>
    <t>OR007160001</t>
  </si>
  <si>
    <t>OR008810001</t>
  </si>
  <si>
    <t>OR008860001</t>
  </si>
  <si>
    <t>OR008890001</t>
  </si>
  <si>
    <t>OR009000001</t>
  </si>
  <si>
    <t>OR009000002</t>
  </si>
  <si>
    <t>OR011203100</t>
  </si>
  <si>
    <t>OR011203300</t>
  </si>
  <si>
    <t>OR017000001</t>
  </si>
  <si>
    <t>OR020000002</t>
  </si>
  <si>
    <t>OR022000001</t>
  </si>
  <si>
    <t>OR027000001</t>
  </si>
  <si>
    <t>PA002000001</t>
  </si>
  <si>
    <t>PA003000001</t>
  </si>
  <si>
    <t>PA003000002</t>
  </si>
  <si>
    <t>PA003000003</t>
  </si>
  <si>
    <t>PA003000004</t>
  </si>
  <si>
    <t>PA003000005</t>
  </si>
  <si>
    <t>PA003000006</t>
  </si>
  <si>
    <t>PA004000100</t>
  </si>
  <si>
    <t>PA004000200</t>
  </si>
  <si>
    <t>PA004000300</t>
  </si>
  <si>
    <t>PA004000410</t>
  </si>
  <si>
    <t>PA004000500</t>
  </si>
  <si>
    <t>PA004000600</t>
  </si>
  <si>
    <t>PA004000700</t>
  </si>
  <si>
    <t>PA004000800</t>
  </si>
  <si>
    <t>PA004000930</t>
  </si>
  <si>
    <t>PA005000001</t>
  </si>
  <si>
    <t>PA005000002</t>
  </si>
  <si>
    <t>PA005000003</t>
  </si>
  <si>
    <t>PA006000101</t>
  </si>
  <si>
    <t>PA006000102</t>
  </si>
  <si>
    <t>PA006000103</t>
  </si>
  <si>
    <t>PA006000201</t>
  </si>
  <si>
    <t>PA006000202</t>
  </si>
  <si>
    <t>PA006000203</t>
  </si>
  <si>
    <t>PA006000301</t>
  </si>
  <si>
    <t>PA006000302</t>
  </si>
  <si>
    <t>PA006000303</t>
  </si>
  <si>
    <t>PA006000305</t>
  </si>
  <si>
    <t>PA006000401</t>
  </si>
  <si>
    <t>PA006000403</t>
  </si>
  <si>
    <t>PA006000501</t>
  </si>
  <si>
    <t>PA006000502</t>
  </si>
  <si>
    <t>PA006000503</t>
  </si>
  <si>
    <t>PA006000504</t>
  </si>
  <si>
    <t>PA006000601</t>
  </si>
  <si>
    <t>PA006000602</t>
  </si>
  <si>
    <t>PA006000701</t>
  </si>
  <si>
    <t>PA006000702</t>
  </si>
  <si>
    <t>PA006000703</t>
  </si>
  <si>
    <t>PA006000704</t>
  </si>
  <si>
    <t>PA006000705</t>
  </si>
  <si>
    <t>PA006000801</t>
  </si>
  <si>
    <t>PA006000802</t>
  </si>
  <si>
    <t>PA006000803</t>
  </si>
  <si>
    <t>PA006000804</t>
  </si>
  <si>
    <t>PA006000805</t>
  </si>
  <si>
    <t>PA006000806</t>
  </si>
  <si>
    <t>PA006000807</t>
  </si>
  <si>
    <t>PA006000808</t>
  </si>
  <si>
    <t>PA006000811</t>
  </si>
  <si>
    <t>PA006000812</t>
  </si>
  <si>
    <t>PA006000813</t>
  </si>
  <si>
    <t>PA006000814</t>
  </si>
  <si>
    <t>PA006000815</t>
  </si>
  <si>
    <t>PA006000817</t>
  </si>
  <si>
    <t>PA006000818</t>
  </si>
  <si>
    <t>PA006000820</t>
  </si>
  <si>
    <t>PA006000823</t>
  </si>
  <si>
    <t>PA007000010</t>
  </si>
  <si>
    <t>PA007000011</t>
  </si>
  <si>
    <t>PA007000013</t>
  </si>
  <si>
    <t>PA007000014</t>
  </si>
  <si>
    <t>PA007000015</t>
  </si>
  <si>
    <t>PA007000017</t>
  </si>
  <si>
    <t>PA007000018</t>
  </si>
  <si>
    <t>PA007000019</t>
  </si>
  <si>
    <t>PA007000020</t>
  </si>
  <si>
    <t>PA007000021</t>
  </si>
  <si>
    <t>PA008000001</t>
  </si>
  <si>
    <t>PA008000002</t>
  </si>
  <si>
    <t>PA008000003</t>
  </si>
  <si>
    <t>PA008000004</t>
  </si>
  <si>
    <t>PA008000005</t>
  </si>
  <si>
    <t>PA008000006</t>
  </si>
  <si>
    <t>PA008000007</t>
  </si>
  <si>
    <t>PA008000009</t>
  </si>
  <si>
    <t>PA008000010</t>
  </si>
  <si>
    <t>PA009000010</t>
  </si>
  <si>
    <t>PA009000011</t>
  </si>
  <si>
    <t>PA009000020</t>
  </si>
  <si>
    <t>PA009000030</t>
  </si>
  <si>
    <t>PA010000013</t>
  </si>
  <si>
    <t>PA010000249</t>
  </si>
  <si>
    <t>PA010000568</t>
  </si>
  <si>
    <t>PA011000001</t>
  </si>
  <si>
    <t>PA011000002</t>
  </si>
  <si>
    <t>PA011000003</t>
  </si>
  <si>
    <t>PA011000004</t>
  </si>
  <si>
    <t>PA011000005</t>
  </si>
  <si>
    <t>PA012002003</t>
  </si>
  <si>
    <t>PA012004005</t>
  </si>
  <si>
    <t>PA012006009</t>
  </si>
  <si>
    <t>PA012007011</t>
  </si>
  <si>
    <t>PA013000001</t>
  </si>
  <si>
    <t>PA013000002</t>
  </si>
  <si>
    <t>PA013000003</t>
  </si>
  <si>
    <t>PA013000004</t>
  </si>
  <si>
    <t>PA013000005</t>
  </si>
  <si>
    <t>PA013000006</t>
  </si>
  <si>
    <t>PA013000007</t>
  </si>
  <si>
    <t>PA014000001</t>
  </si>
  <si>
    <t>PA014000002</t>
  </si>
  <si>
    <t>PA014000003</t>
  </si>
  <si>
    <t>PA014000004</t>
  </si>
  <si>
    <t>PA014000005</t>
  </si>
  <si>
    <t>PA014000006</t>
  </si>
  <si>
    <t>PA014000007</t>
  </si>
  <si>
    <t>PA014000008</t>
  </si>
  <si>
    <t>PA014000009</t>
  </si>
  <si>
    <t>PA015000001</t>
  </si>
  <si>
    <t>PA015000002</t>
  </si>
  <si>
    <t>PA015000003</t>
  </si>
  <si>
    <t>PA015000004</t>
  </si>
  <si>
    <t>PA015000005</t>
  </si>
  <si>
    <t>PA015000006</t>
  </si>
  <si>
    <t>PA015000007</t>
  </si>
  <si>
    <t>PA016000001</t>
  </si>
  <si>
    <t>PA016000002</t>
  </si>
  <si>
    <t>PA016000003</t>
  </si>
  <si>
    <t>PA017000001</t>
  </si>
  <si>
    <t>PA017000002</t>
  </si>
  <si>
    <t>PA017000003</t>
  </si>
  <si>
    <t>PA017000004</t>
  </si>
  <si>
    <t>PA017000005</t>
  </si>
  <si>
    <t>PA018000001</t>
  </si>
  <si>
    <t>PA018000002</t>
  </si>
  <si>
    <t>PA018000003</t>
  </si>
  <si>
    <t>PA018000004</t>
  </si>
  <si>
    <t>PA018000005</t>
  </si>
  <si>
    <t>PA018000006</t>
  </si>
  <si>
    <t>PA018000007</t>
  </si>
  <si>
    <t>PA018000008</t>
  </si>
  <si>
    <t>PA018000009</t>
  </si>
  <si>
    <t>PA018000010</t>
  </si>
  <si>
    <t>PA018000011</t>
  </si>
  <si>
    <t>PA018000012</t>
  </si>
  <si>
    <t>PA018000013</t>
  </si>
  <si>
    <t>PA018000014</t>
  </si>
  <si>
    <t>PA018000015</t>
  </si>
  <si>
    <t>PA019000100</t>
  </si>
  <si>
    <t>PA019000200</t>
  </si>
  <si>
    <t>PA019000300</t>
  </si>
  <si>
    <t>PA019000500</t>
  </si>
  <si>
    <t>PA019000600</t>
  </si>
  <si>
    <t>PA019000800</t>
  </si>
  <si>
    <t>PA019000900</t>
  </si>
  <si>
    <t>PA019004100</t>
  </si>
  <si>
    <t>PA019004200</t>
  </si>
  <si>
    <t>PA020000001</t>
  </si>
  <si>
    <t>PA021000001</t>
  </si>
  <si>
    <t>PA021000002</t>
  </si>
  <si>
    <t>PA021000014</t>
  </si>
  <si>
    <t>PA021000015</t>
  </si>
  <si>
    <t>PA022000001</t>
  </si>
  <si>
    <t>PA022000002</t>
  </si>
  <si>
    <t>PA022000003</t>
  </si>
  <si>
    <t>PA022000004</t>
  </si>
  <si>
    <t>PA022000005</t>
  </si>
  <si>
    <t>PA022000006</t>
  </si>
  <si>
    <t>PA022000007</t>
  </si>
  <si>
    <t>PA022000008</t>
  </si>
  <si>
    <t>PA023000001</t>
  </si>
  <si>
    <t>PA023000003</t>
  </si>
  <si>
    <t>PA023000004</t>
  </si>
  <si>
    <t>PA023000006</t>
  </si>
  <si>
    <t>PA023000007</t>
  </si>
  <si>
    <t>PA023000008</t>
  </si>
  <si>
    <t>PA023000009</t>
  </si>
  <si>
    <t>PA023000010</t>
  </si>
  <si>
    <t>PA023000011</t>
  </si>
  <si>
    <t>PA024000001</t>
  </si>
  <si>
    <t>PA024000002</t>
  </si>
  <si>
    <t>PA024000004</t>
  </si>
  <si>
    <t>PA024000007</t>
  </si>
  <si>
    <t>PA024000008</t>
  </si>
  <si>
    <t>PA024000009</t>
  </si>
  <si>
    <t>PA025000001</t>
  </si>
  <si>
    <t>PA026000002</t>
  </si>
  <si>
    <t>PA026000003</t>
  </si>
  <si>
    <t>PA026000004</t>
  </si>
  <si>
    <t>PA026000005</t>
  </si>
  <si>
    <t>PA026000010</t>
  </si>
  <si>
    <t>PA027000001</t>
  </si>
  <si>
    <t>PA027000002</t>
  </si>
  <si>
    <t>PA028000008</t>
  </si>
  <si>
    <t>PA028000009</t>
  </si>
  <si>
    <t>PA029000001</t>
  </si>
  <si>
    <t>PA030000012</t>
  </si>
  <si>
    <t>PA030000346</t>
  </si>
  <si>
    <t>PA031000001</t>
  </si>
  <si>
    <t>PA031000002</t>
  </si>
  <si>
    <t>PA032000001</t>
  </si>
  <si>
    <t>PA033000001</t>
  </si>
  <si>
    <t>PA033000002</t>
  </si>
  <si>
    <t>PA033000003</t>
  </si>
  <si>
    <t>PA034000100</t>
  </si>
  <si>
    <t>PA034000200</t>
  </si>
  <si>
    <t>PA034000300</t>
  </si>
  <si>
    <t>PA034000400</t>
  </si>
  <si>
    <t>PA035000001</t>
  </si>
  <si>
    <t>PA035000002</t>
  </si>
  <si>
    <t>PA035000003</t>
  </si>
  <si>
    <t>PA035000004</t>
  </si>
  <si>
    <t>PA035000005</t>
  </si>
  <si>
    <t>PA035000006</t>
  </si>
  <si>
    <t>PA035000007</t>
  </si>
  <si>
    <t>PA035000008</t>
  </si>
  <si>
    <t>PA035000009</t>
  </si>
  <si>
    <t>PA035000010</t>
  </si>
  <si>
    <t>PA036000012</t>
  </si>
  <si>
    <t>PA036000034</t>
  </si>
  <si>
    <t>PA036000711</t>
  </si>
  <si>
    <t>PA037000001</t>
  </si>
  <si>
    <t>PA037000002</t>
  </si>
  <si>
    <t>PA037000003</t>
  </si>
  <si>
    <t>PA037000004</t>
  </si>
  <si>
    <t>PA038000031</t>
  </si>
  <si>
    <t>PA038000032</t>
  </si>
  <si>
    <t>PA038000033</t>
  </si>
  <si>
    <t>PA038000034</t>
  </si>
  <si>
    <t>PA039000011</t>
  </si>
  <si>
    <t>PA039000012</t>
  </si>
  <si>
    <t>PA039000013</t>
  </si>
  <si>
    <t>PA040000001</t>
  </si>
  <si>
    <t>PA040000002</t>
  </si>
  <si>
    <t>PA040000003</t>
  </si>
  <si>
    <t>PA041000001</t>
  </si>
  <si>
    <t>PA041000002</t>
  </si>
  <si>
    <t>PA041000003</t>
  </si>
  <si>
    <t>PA041000004</t>
  </si>
  <si>
    <t>PA041000005</t>
  </si>
  <si>
    <t>PA042000001</t>
  </si>
  <si>
    <t>PA042000002</t>
  </si>
  <si>
    <t>PA043004301</t>
  </si>
  <si>
    <t>PA043004302</t>
  </si>
  <si>
    <t>PA044000001</t>
  </si>
  <si>
    <t>PA044000002</t>
  </si>
  <si>
    <t>PA044000003</t>
  </si>
  <si>
    <t>PA045000001</t>
  </si>
  <si>
    <t>PA045000002</t>
  </si>
  <si>
    <t>PA046000004</t>
  </si>
  <si>
    <t>PA046000008</t>
  </si>
  <si>
    <t>PA046000012</t>
  </si>
  <si>
    <t>PA046000013</t>
  </si>
  <si>
    <t>PA046000014</t>
  </si>
  <si>
    <t>PA046000015</t>
  </si>
  <si>
    <t>PA046000016</t>
  </si>
  <si>
    <t>PA046000025</t>
  </si>
  <si>
    <t>PA047000001</t>
  </si>
  <si>
    <t>PA047000002</t>
  </si>
  <si>
    <t>PA047000003</t>
  </si>
  <si>
    <t>PA047000005</t>
  </si>
  <si>
    <t>PA048000001</t>
  </si>
  <si>
    <t>PA050000001</t>
  </si>
  <si>
    <t>PA050000002</t>
  </si>
  <si>
    <t>PA050000003</t>
  </si>
  <si>
    <t>PA051000001</t>
  </si>
  <si>
    <t>PA051000006</t>
  </si>
  <si>
    <t>PA051000008</t>
  </si>
  <si>
    <t>PA051000009</t>
  </si>
  <si>
    <t>PA051000011</t>
  </si>
  <si>
    <t>PA051000013</t>
  </si>
  <si>
    <t>PA052000001</t>
  </si>
  <si>
    <t>PA052000002</t>
  </si>
  <si>
    <t>PA052000003</t>
  </si>
  <si>
    <t>PA053000001</t>
  </si>
  <si>
    <t>PA053000002</t>
  </si>
  <si>
    <t>PA054000001</t>
  </si>
  <si>
    <t>PA054000002</t>
  </si>
  <si>
    <t>PA055000001</t>
  </si>
  <si>
    <t>PA056000001</t>
  </si>
  <si>
    <t>PA056000002</t>
  </si>
  <si>
    <t>PA057000001</t>
  </si>
  <si>
    <t>PA057000002</t>
  </si>
  <si>
    <t>PA057000003</t>
  </si>
  <si>
    <t>PA058000001</t>
  </si>
  <si>
    <t>PA059000001</t>
  </si>
  <si>
    <t>PA059000002</t>
  </si>
  <si>
    <t>PA060000001</t>
  </si>
  <si>
    <t>PA061120000</t>
  </si>
  <si>
    <t>PA061345789</t>
  </si>
  <si>
    <t>PA063000001</t>
  </si>
  <si>
    <t>PA064000001</t>
  </si>
  <si>
    <t>PA064000002</t>
  </si>
  <si>
    <t>PA064000003</t>
  </si>
  <si>
    <t>PA065000001</t>
  </si>
  <si>
    <t>PA067000001</t>
  </si>
  <si>
    <t>PA069000001</t>
  </si>
  <si>
    <t>PA071000001</t>
  </si>
  <si>
    <t>PA073000001</t>
  </si>
  <si>
    <t>PA075000001</t>
  </si>
  <si>
    <t>PA076076001</t>
  </si>
  <si>
    <t>PA079000001</t>
  </si>
  <si>
    <t>PA079000004</t>
  </si>
  <si>
    <t>PA080000001</t>
  </si>
  <si>
    <t>PA080000002</t>
  </si>
  <si>
    <t>PA081000001</t>
  </si>
  <si>
    <t>PA081000002</t>
  </si>
  <si>
    <t>PA083000001</t>
  </si>
  <si>
    <t>PA085000001</t>
  </si>
  <si>
    <t>PA087000001</t>
  </si>
  <si>
    <t>PA092000001</t>
  </si>
  <si>
    <t>RI001000001</t>
  </si>
  <si>
    <t>RI001000002</t>
  </si>
  <si>
    <t>RI001000003</t>
  </si>
  <si>
    <t>RI001000004</t>
  </si>
  <si>
    <t>RI001000005</t>
  </si>
  <si>
    <t>RI001000006</t>
  </si>
  <si>
    <t>RI001000007</t>
  </si>
  <si>
    <t>RI001000008</t>
  </si>
  <si>
    <t>RI001000009</t>
  </si>
  <si>
    <t>RI002000002</t>
  </si>
  <si>
    <t>RI002000003</t>
  </si>
  <si>
    <t>RI002000004</t>
  </si>
  <si>
    <t>RI002000005</t>
  </si>
  <si>
    <t>RI002000006</t>
  </si>
  <si>
    <t>RI003000001</t>
  </si>
  <si>
    <t>RI003000002</t>
  </si>
  <si>
    <t>RI003000003</t>
  </si>
  <si>
    <t>RI003000004</t>
  </si>
  <si>
    <t>RI003000005</t>
  </si>
  <si>
    <t>RI003000006</t>
  </si>
  <si>
    <t>RI004000001</t>
  </si>
  <si>
    <t>RI004000002</t>
  </si>
  <si>
    <t>RI005000001</t>
  </si>
  <si>
    <t>RI005000002</t>
  </si>
  <si>
    <t>RI005000003</t>
  </si>
  <si>
    <t>RI005000004</t>
  </si>
  <si>
    <t>RI005000005</t>
  </si>
  <si>
    <t>RI005000006</t>
  </si>
  <si>
    <t>RI005000007</t>
  </si>
  <si>
    <t>RI005000008</t>
  </si>
  <si>
    <t>RI005000011</t>
  </si>
  <si>
    <t>RI005000012</t>
  </si>
  <si>
    <t>RI006000001</t>
  </si>
  <si>
    <t>RI006000002</t>
  </si>
  <si>
    <t>RI006000003</t>
  </si>
  <si>
    <t>RI006000004</t>
  </si>
  <si>
    <t>RI006000005</t>
  </si>
  <si>
    <t>RI007000001</t>
  </si>
  <si>
    <t>RI007000002</t>
  </si>
  <si>
    <t>RI007000003</t>
  </si>
  <si>
    <t>RI007000004</t>
  </si>
  <si>
    <t>RI008000001</t>
  </si>
  <si>
    <t>RI009000001</t>
  </si>
  <si>
    <t>RI010000001</t>
  </si>
  <si>
    <t>RI011000001</t>
  </si>
  <si>
    <t>RI011000002</t>
  </si>
  <si>
    <t>RI011000003</t>
  </si>
  <si>
    <t>RI011000004</t>
  </si>
  <si>
    <t>RI011000006</t>
  </si>
  <si>
    <t>RI012000001</t>
  </si>
  <si>
    <t>RI014000001</t>
  </si>
  <si>
    <t>RI015000001</t>
  </si>
  <si>
    <t>RI015000002</t>
  </si>
  <si>
    <t>RI016000001</t>
  </si>
  <si>
    <t>RI017000001</t>
  </si>
  <si>
    <t>RI018000001</t>
  </si>
  <si>
    <t>RI019000001</t>
  </si>
  <si>
    <t>RI020000001</t>
  </si>
  <si>
    <t>RI021000001</t>
  </si>
  <si>
    <t>RI022000001</t>
  </si>
  <si>
    <t>RI024000001</t>
  </si>
  <si>
    <t>RI026000001</t>
  </si>
  <si>
    <t>RI027000001</t>
  </si>
  <si>
    <t>RQ005001001</t>
  </si>
  <si>
    <t>RQ005001002</t>
  </si>
  <si>
    <t>RQ005001003</t>
  </si>
  <si>
    <t>RQ005001004</t>
  </si>
  <si>
    <t>RQ005001005</t>
  </si>
  <si>
    <t>RQ005001006</t>
  </si>
  <si>
    <t>RQ005001007</t>
  </si>
  <si>
    <t>RQ005001008</t>
  </si>
  <si>
    <t>RQ005001009</t>
  </si>
  <si>
    <t>RQ005001010</t>
  </si>
  <si>
    <t>RQ005001011</t>
  </si>
  <si>
    <t>RQ005001012</t>
  </si>
  <si>
    <t>RQ005001013</t>
  </si>
  <si>
    <t>RQ005001014</t>
  </si>
  <si>
    <t>RQ005001015</t>
  </si>
  <si>
    <t>RQ005001016</t>
  </si>
  <si>
    <t>RQ005001017</t>
  </si>
  <si>
    <t>RQ005001018</t>
  </si>
  <si>
    <t>RQ005001019</t>
  </si>
  <si>
    <t>RQ005001020</t>
  </si>
  <si>
    <t>RQ005001021</t>
  </si>
  <si>
    <t>RQ005002001</t>
  </si>
  <si>
    <t>RQ005002002</t>
  </si>
  <si>
    <t>RQ005002003</t>
  </si>
  <si>
    <t>RQ005002004</t>
  </si>
  <si>
    <t>RQ005002005</t>
  </si>
  <si>
    <t>RQ005002006</t>
  </si>
  <si>
    <t>RQ005002007</t>
  </si>
  <si>
    <t>RQ005002008</t>
  </si>
  <si>
    <t>RQ005002009</t>
  </si>
  <si>
    <t>RQ005002010</t>
  </si>
  <si>
    <t>RQ005002011</t>
  </si>
  <si>
    <t>RQ005002012</t>
  </si>
  <si>
    <t>RQ005002013</t>
  </si>
  <si>
    <t>RQ005002014</t>
  </si>
  <si>
    <t>RQ005002015</t>
  </si>
  <si>
    <t>RQ005002016</t>
  </si>
  <si>
    <t>RQ005002017</t>
  </si>
  <si>
    <t>RQ005002018</t>
  </si>
  <si>
    <t>RQ005002019</t>
  </si>
  <si>
    <t>RQ005002020</t>
  </si>
  <si>
    <t>RQ005002021</t>
  </si>
  <si>
    <t>RQ005002022</t>
  </si>
  <si>
    <t>RQ005002023</t>
  </si>
  <si>
    <t>RQ005002024</t>
  </si>
  <si>
    <t>RQ005002025</t>
  </si>
  <si>
    <t>RQ005002026</t>
  </si>
  <si>
    <t>RQ005002027</t>
  </si>
  <si>
    <t>RQ005002028</t>
  </si>
  <si>
    <t>RQ005002029</t>
  </si>
  <si>
    <t>RQ005002030</t>
  </si>
  <si>
    <t>RQ005002031</t>
  </si>
  <si>
    <t>RQ005002032</t>
  </si>
  <si>
    <t>RQ005002033</t>
  </si>
  <si>
    <t>RQ005002034</t>
  </si>
  <si>
    <t>RQ005003001</t>
  </si>
  <si>
    <t>RQ005003002</t>
  </si>
  <si>
    <t>RQ005003003</t>
  </si>
  <si>
    <t>RQ005003004</t>
  </si>
  <si>
    <t>RQ005003005</t>
  </si>
  <si>
    <t>RQ005003006</t>
  </si>
  <si>
    <t>RQ005003007</t>
  </si>
  <si>
    <t>RQ005003008</t>
  </si>
  <si>
    <t>RQ005003010</t>
  </si>
  <si>
    <t>RQ005003011</t>
  </si>
  <si>
    <t>RQ005003012</t>
  </si>
  <si>
    <t>RQ005003013</t>
  </si>
  <si>
    <t>RQ005003014</t>
  </si>
  <si>
    <t>RQ005003015</t>
  </si>
  <si>
    <t>RQ005003016</t>
  </si>
  <si>
    <t>RQ005003017</t>
  </si>
  <si>
    <t>RQ005003018</t>
  </si>
  <si>
    <t>RQ005003019</t>
  </si>
  <si>
    <t>RQ005003020</t>
  </si>
  <si>
    <t>RQ005003021</t>
  </si>
  <si>
    <t>RQ005003022</t>
  </si>
  <si>
    <t>RQ005003023</t>
  </si>
  <si>
    <t>RQ005003024</t>
  </si>
  <si>
    <t>RQ005003025</t>
  </si>
  <si>
    <t>RQ005003027</t>
  </si>
  <si>
    <t>RQ005003028</t>
  </si>
  <si>
    <t>RQ005004001</t>
  </si>
  <si>
    <t>RQ005004002</t>
  </si>
  <si>
    <t>RQ005004003</t>
  </si>
  <si>
    <t>RQ005004005</t>
  </si>
  <si>
    <t>RQ005004006</t>
  </si>
  <si>
    <t>RQ005004007</t>
  </si>
  <si>
    <t>RQ005004008</t>
  </si>
  <si>
    <t>RQ005004009</t>
  </si>
  <si>
    <t>RQ005004010</t>
  </si>
  <si>
    <t>RQ005004011</t>
  </si>
  <si>
    <t>RQ005004012</t>
  </si>
  <si>
    <t>RQ005004013</t>
  </si>
  <si>
    <t>RQ005004014</t>
  </si>
  <si>
    <t>RQ005004015</t>
  </si>
  <si>
    <t>RQ005004016</t>
  </si>
  <si>
    <t>RQ005004017</t>
  </si>
  <si>
    <t>RQ005004018</t>
  </si>
  <si>
    <t>RQ005004019</t>
  </si>
  <si>
    <t>RQ005004020</t>
  </si>
  <si>
    <t>RQ005005001</t>
  </si>
  <si>
    <t>RQ005005003</t>
  </si>
  <si>
    <t>RQ005005004</t>
  </si>
  <si>
    <t>RQ005005005</t>
  </si>
  <si>
    <t>RQ005005006</t>
  </si>
  <si>
    <t>RQ005005007</t>
  </si>
  <si>
    <t>RQ005005008</t>
  </si>
  <si>
    <t>RQ005005009</t>
  </si>
  <si>
    <t>RQ005005010</t>
  </si>
  <si>
    <t>RQ005005011</t>
  </si>
  <si>
    <t>RQ005005012</t>
  </si>
  <si>
    <t>RQ005005013</t>
  </si>
  <si>
    <t>RQ005005014</t>
  </si>
  <si>
    <t>RQ005005015</t>
  </si>
  <si>
    <t>RQ005005016</t>
  </si>
  <si>
    <t>RQ005005017</t>
  </si>
  <si>
    <t>RQ005005018</t>
  </si>
  <si>
    <t>RQ005005019</t>
  </si>
  <si>
    <t>RQ005005020</t>
  </si>
  <si>
    <t>RQ005005021</t>
  </si>
  <si>
    <t>RQ005005022</t>
  </si>
  <si>
    <t>RQ005005023</t>
  </si>
  <si>
    <t>RQ005005024</t>
  </si>
  <si>
    <t>RQ005005025</t>
  </si>
  <si>
    <t>RQ005005026</t>
  </si>
  <si>
    <t>RQ005005027</t>
  </si>
  <si>
    <t>RQ005005028</t>
  </si>
  <si>
    <t>RQ005005029</t>
  </si>
  <si>
    <t>RQ005005030</t>
  </si>
  <si>
    <t>RQ005005031</t>
  </si>
  <si>
    <t>RQ005006001</t>
  </si>
  <si>
    <t>RQ005006002</t>
  </si>
  <si>
    <t>RQ005006003</t>
  </si>
  <si>
    <t>RQ005006004</t>
  </si>
  <si>
    <t>RQ005006005</t>
  </si>
  <si>
    <t>RQ005006006</t>
  </si>
  <si>
    <t>RQ005006007</t>
  </si>
  <si>
    <t>RQ005006008</t>
  </si>
  <si>
    <t>RQ005006009</t>
  </si>
  <si>
    <t>RQ005006010</t>
  </si>
  <si>
    <t>RQ005006011</t>
  </si>
  <si>
    <t>RQ005006012</t>
  </si>
  <si>
    <t>RQ005006013</t>
  </si>
  <si>
    <t>RQ005006014</t>
  </si>
  <si>
    <t>RQ005006015</t>
  </si>
  <si>
    <t>RQ005006016</t>
  </si>
  <si>
    <t>RQ005006017</t>
  </si>
  <si>
    <t>RQ005006018</t>
  </si>
  <si>
    <t>RQ005006019</t>
  </si>
  <si>
    <t>RQ005006020</t>
  </si>
  <si>
    <t>RQ005006021</t>
  </si>
  <si>
    <t>RQ005006022</t>
  </si>
  <si>
    <t>RQ005006023</t>
  </si>
  <si>
    <t>RQ005006024</t>
  </si>
  <si>
    <t>RQ005006025</t>
  </si>
  <si>
    <t>RQ005006026</t>
  </si>
  <si>
    <t>RQ005006027</t>
  </si>
  <si>
    <t>RQ005006028</t>
  </si>
  <si>
    <t>RQ005006029</t>
  </si>
  <si>
    <t>RQ005006030</t>
  </si>
  <si>
    <t>RQ005006031</t>
  </si>
  <si>
    <t>RQ005006032</t>
  </si>
  <si>
    <t>RQ005006033</t>
  </si>
  <si>
    <t>RQ005006034</t>
  </si>
  <si>
    <t>RQ005006035</t>
  </si>
  <si>
    <t>RQ005007001</t>
  </si>
  <si>
    <t>RQ005007002</t>
  </si>
  <si>
    <t>RQ005007003</t>
  </si>
  <si>
    <t>RQ005007004</t>
  </si>
  <si>
    <t>RQ005007005</t>
  </si>
  <si>
    <t>RQ005007006</t>
  </si>
  <si>
    <t>RQ005007007</t>
  </si>
  <si>
    <t>RQ005007008</t>
  </si>
  <si>
    <t>RQ005007009</t>
  </si>
  <si>
    <t>RQ005007010</t>
  </si>
  <si>
    <t>RQ005007011</t>
  </si>
  <si>
    <t>RQ005008001</t>
  </si>
  <si>
    <t>RQ005008003</t>
  </si>
  <si>
    <t>RQ005008004</t>
  </si>
  <si>
    <t>RQ005008005</t>
  </si>
  <si>
    <t>RQ005008006</t>
  </si>
  <si>
    <t>RQ005008007</t>
  </si>
  <si>
    <t>RQ005008008</t>
  </si>
  <si>
    <t>RQ005008009</t>
  </si>
  <si>
    <t>RQ005008010</t>
  </si>
  <si>
    <t>RQ005008012</t>
  </si>
  <si>
    <t>RQ005008013</t>
  </si>
  <si>
    <t>RQ005008014</t>
  </si>
  <si>
    <t>RQ005008015</t>
  </si>
  <si>
    <t>RQ005008016</t>
  </si>
  <si>
    <t>RQ005008017</t>
  </si>
  <si>
    <t>RQ005008018</t>
  </si>
  <si>
    <t>RQ005008020</t>
  </si>
  <si>
    <t>RQ005008021</t>
  </si>
  <si>
    <t>RQ005008022</t>
  </si>
  <si>
    <t>RQ005008023</t>
  </si>
  <si>
    <t>RQ005008024</t>
  </si>
  <si>
    <t>RQ005008025</t>
  </si>
  <si>
    <t>RQ005008026</t>
  </si>
  <si>
    <t>RQ005009001</t>
  </si>
  <si>
    <t>RQ005009002</t>
  </si>
  <si>
    <t>RQ005009003</t>
  </si>
  <si>
    <t>RQ005009004</t>
  </si>
  <si>
    <t>RQ005009005</t>
  </si>
  <si>
    <t>RQ005009006</t>
  </si>
  <si>
    <t>RQ005009007</t>
  </si>
  <si>
    <t>RQ005009008</t>
  </si>
  <si>
    <t>RQ005009009</t>
  </si>
  <si>
    <t>RQ005009010</t>
  </si>
  <si>
    <t>RQ005009011</t>
  </si>
  <si>
    <t>RQ005009012</t>
  </si>
  <si>
    <t>RQ005009013</t>
  </si>
  <si>
    <t>RQ005009014</t>
  </si>
  <si>
    <t>RQ005009015</t>
  </si>
  <si>
    <t>RQ005009016</t>
  </si>
  <si>
    <t>RQ005009017</t>
  </si>
  <si>
    <t>RQ005009018</t>
  </si>
  <si>
    <t>RQ005009019</t>
  </si>
  <si>
    <t>RQ005009020</t>
  </si>
  <si>
    <t>RQ005009021</t>
  </si>
  <si>
    <t>RQ005009022</t>
  </si>
  <si>
    <t>RQ005009023</t>
  </si>
  <si>
    <t>RQ005009024</t>
  </si>
  <si>
    <t>RQ005009025</t>
  </si>
  <si>
    <t>RQ005009026</t>
  </si>
  <si>
    <t>RQ005009027</t>
  </si>
  <si>
    <t>RQ005009028</t>
  </si>
  <si>
    <t>RQ005009029</t>
  </si>
  <si>
    <t>RQ005009030</t>
  </si>
  <si>
    <t>RQ005009031</t>
  </si>
  <si>
    <t>RQ005009032</t>
  </si>
  <si>
    <t>RQ005009033</t>
  </si>
  <si>
    <t>RQ005009034</t>
  </si>
  <si>
    <t>RQ005009035</t>
  </si>
  <si>
    <t>RQ005009036</t>
  </si>
  <si>
    <t>RQ005010001</t>
  </si>
  <si>
    <t>RQ005010002</t>
  </si>
  <si>
    <t>RQ005010004</t>
  </si>
  <si>
    <t>RQ005010005</t>
  </si>
  <si>
    <t>RQ005010006</t>
  </si>
  <si>
    <t>RQ005010007</t>
  </si>
  <si>
    <t>RQ005010008</t>
  </si>
  <si>
    <t>RQ005010009</t>
  </si>
  <si>
    <t>RQ005010010</t>
  </si>
  <si>
    <t>RQ005010011</t>
  </si>
  <si>
    <t>RQ005010012</t>
  </si>
  <si>
    <t>RQ005010013</t>
  </si>
  <si>
    <t>RQ005010014</t>
  </si>
  <si>
    <t>RQ005010015</t>
  </si>
  <si>
    <t>RQ005010016</t>
  </si>
  <si>
    <t>RQ005010017</t>
  </si>
  <si>
    <t>RQ005010018</t>
  </si>
  <si>
    <t>RQ005010019</t>
  </si>
  <si>
    <t>RQ005010020</t>
  </si>
  <si>
    <t>RQ005010021</t>
  </si>
  <si>
    <t>RQ005010022</t>
  </si>
  <si>
    <t>RQ005010023</t>
  </si>
  <si>
    <t>RQ005010024</t>
  </si>
  <si>
    <t>RQ005010026</t>
  </si>
  <si>
    <t>RQ005010027</t>
  </si>
  <si>
    <t>RQ005010028</t>
  </si>
  <si>
    <t>RQ005010029</t>
  </si>
  <si>
    <t>RQ005010030</t>
  </si>
  <si>
    <t>RQ005010031</t>
  </si>
  <si>
    <t>RQ005010032</t>
  </si>
  <si>
    <t>RQ005010033</t>
  </si>
  <si>
    <t>RQ005010034</t>
  </si>
  <si>
    <t>RQ005010035</t>
  </si>
  <si>
    <t>RQ005010036</t>
  </si>
  <si>
    <t>RQ005010037</t>
  </si>
  <si>
    <t>RQ005010039</t>
  </si>
  <si>
    <t>RQ005010040</t>
  </si>
  <si>
    <t>RQ005010041</t>
  </si>
  <si>
    <t>RQ005010042</t>
  </si>
  <si>
    <t>RQ005010043</t>
  </si>
  <si>
    <t>RQ005010044</t>
  </si>
  <si>
    <t>RQ005010045</t>
  </si>
  <si>
    <t>RQ005010046</t>
  </si>
  <si>
    <t>RQ005010048</t>
  </si>
  <si>
    <t>RQ005010049</t>
  </si>
  <si>
    <t>RQ005010050</t>
  </si>
  <si>
    <t>RQ005010051</t>
  </si>
  <si>
    <t>RQ005010052</t>
  </si>
  <si>
    <t>RQ005010053</t>
  </si>
  <si>
    <t>RQ005010054</t>
  </si>
  <si>
    <t>RQ005010055</t>
  </si>
  <si>
    <t>RQ005010056</t>
  </si>
  <si>
    <t>RQ005010057</t>
  </si>
  <si>
    <t>RQ005010058</t>
  </si>
  <si>
    <t>RQ005010060</t>
  </si>
  <si>
    <t>SC001000020</t>
  </si>
  <si>
    <t>SC001000030</t>
  </si>
  <si>
    <t>SC001000040</t>
  </si>
  <si>
    <t>SC002000001</t>
  </si>
  <si>
    <t>SC002000002</t>
  </si>
  <si>
    <t>SC002000003</t>
  </si>
  <si>
    <t>SC002000004</t>
  </si>
  <si>
    <t>SC002000005</t>
  </si>
  <si>
    <t>SC002000007</t>
  </si>
  <si>
    <t>SC003000020</t>
  </si>
  <si>
    <t>SC003000030</t>
  </si>
  <si>
    <t>SC003000040</t>
  </si>
  <si>
    <t>SC003000080</t>
  </si>
  <si>
    <t>SC003000100</t>
  </si>
  <si>
    <t>SC003000150</t>
  </si>
  <si>
    <t>SC004004033</t>
  </si>
  <si>
    <t>SC004004035</t>
  </si>
  <si>
    <t>SC004004036</t>
  </si>
  <si>
    <t>SC005000001</t>
  </si>
  <si>
    <t>SC007000001</t>
  </si>
  <si>
    <t>SC008000001</t>
  </si>
  <si>
    <t>SC008000002</t>
  </si>
  <si>
    <t>SC008000003</t>
  </si>
  <si>
    <t>SC008000004</t>
  </si>
  <si>
    <t>SC008000005</t>
  </si>
  <si>
    <t>SC008000006</t>
  </si>
  <si>
    <t>SC008000007</t>
  </si>
  <si>
    <t>SC011000001</t>
  </si>
  <si>
    <t>SC012000001</t>
  </si>
  <si>
    <t>SC015000001</t>
  </si>
  <si>
    <t>SC016000001</t>
  </si>
  <si>
    <t>SC017000001</t>
  </si>
  <si>
    <t>SC017000002</t>
  </si>
  <si>
    <t>SC017000003</t>
  </si>
  <si>
    <t>SC017000004</t>
  </si>
  <si>
    <t>SC019000001</t>
  </si>
  <si>
    <t>SC019000002</t>
  </si>
  <si>
    <t>SC020000001</t>
  </si>
  <si>
    <t>SC021000001</t>
  </si>
  <si>
    <t>SC021000002</t>
  </si>
  <si>
    <t>SC022000001</t>
  </si>
  <si>
    <t>SC023000001</t>
  </si>
  <si>
    <t>SC023000002</t>
  </si>
  <si>
    <t>SC024000001</t>
  </si>
  <si>
    <t>SC024000002</t>
  </si>
  <si>
    <t>SC024000003</t>
  </si>
  <si>
    <t>SC024000004</t>
  </si>
  <si>
    <t>SC024000005</t>
  </si>
  <si>
    <t>SC024000006</t>
  </si>
  <si>
    <t>SC024000007</t>
  </si>
  <si>
    <t>SC024000008</t>
  </si>
  <si>
    <t>SC025000001</t>
  </si>
  <si>
    <t>SC025000002</t>
  </si>
  <si>
    <t>SC026000001</t>
  </si>
  <si>
    <t>SC026000002</t>
  </si>
  <si>
    <t>SC027000002</t>
  </si>
  <si>
    <t>SC027000003</t>
  </si>
  <si>
    <t>SC027000004</t>
  </si>
  <si>
    <t>SC027000005</t>
  </si>
  <si>
    <t>SC027000010</t>
  </si>
  <si>
    <t>SC027000011</t>
  </si>
  <si>
    <t>SC027000012</t>
  </si>
  <si>
    <t>SC027000020</t>
  </si>
  <si>
    <t>SC027000021</t>
  </si>
  <si>
    <t>SC028000001</t>
  </si>
  <si>
    <t>SC028000002</t>
  </si>
  <si>
    <t>SC029000001</t>
  </si>
  <si>
    <t>SC030001258</t>
  </si>
  <si>
    <t>SC031000001</t>
  </si>
  <si>
    <t>SC032000001</t>
  </si>
  <si>
    <t>SC033000001</t>
  </si>
  <si>
    <t>SC035002006</t>
  </si>
  <si>
    <t>SC035072006</t>
  </si>
  <si>
    <t>SC037000011</t>
  </si>
  <si>
    <t>SC040000001</t>
  </si>
  <si>
    <t>SC046000001</t>
  </si>
  <si>
    <t>SC053000001</t>
  </si>
  <si>
    <t>SC056000001</t>
  </si>
  <si>
    <t>SC056000007</t>
  </si>
  <si>
    <t>SC056000235</t>
  </si>
  <si>
    <t>SC059000001</t>
  </si>
  <si>
    <t>SC061000001</t>
  </si>
  <si>
    <t>SC061000002</t>
  </si>
  <si>
    <t>SD007000001</t>
  </si>
  <si>
    <t>SD008000001</t>
  </si>
  <si>
    <t>SD009000001</t>
  </si>
  <si>
    <t>SD010000001</t>
  </si>
  <si>
    <t>SD011000001</t>
  </si>
  <si>
    <t>SD013000001</t>
  </si>
  <si>
    <t>SD016000001</t>
  </si>
  <si>
    <t>SD017000001</t>
  </si>
  <si>
    <t>SD018000001</t>
  </si>
  <si>
    <t>SD019000001</t>
  </si>
  <si>
    <t>SD020000001</t>
  </si>
  <si>
    <t>SD021000001</t>
  </si>
  <si>
    <t>SD022000001</t>
  </si>
  <si>
    <t>SD023000001</t>
  </si>
  <si>
    <t>SD024000001</t>
  </si>
  <si>
    <t>SD025000001</t>
  </si>
  <si>
    <t>SD031000001</t>
  </si>
  <si>
    <t>SD034000001</t>
  </si>
  <si>
    <t>SD035000001</t>
  </si>
  <si>
    <t>SD038000001</t>
  </si>
  <si>
    <t>SD039000001</t>
  </si>
  <si>
    <t>SD040000001</t>
  </si>
  <si>
    <t>SD043000001</t>
  </si>
  <si>
    <t>SD045000011</t>
  </si>
  <si>
    <t>SD045000016</t>
  </si>
  <si>
    <t>SD047063384</t>
  </si>
  <si>
    <t>TN001000002</t>
  </si>
  <si>
    <t>TN001000013</t>
  </si>
  <si>
    <t>TN001000014</t>
  </si>
  <si>
    <t>TN001000018</t>
  </si>
  <si>
    <t>TN001000021</t>
  </si>
  <si>
    <t>TN001000023</t>
  </si>
  <si>
    <t>TN001000043</t>
  </si>
  <si>
    <t>TN001000044</t>
  </si>
  <si>
    <t>TN001000046</t>
  </si>
  <si>
    <t>TN001000047</t>
  </si>
  <si>
    <t>TN001000048</t>
  </si>
  <si>
    <t>TN001000049</t>
  </si>
  <si>
    <t>TN001000050</t>
  </si>
  <si>
    <t>TN001000051</t>
  </si>
  <si>
    <t>TN001000053</t>
  </si>
  <si>
    <t>TN001000054</t>
  </si>
  <si>
    <t>TN001000055</t>
  </si>
  <si>
    <t>TN001000056</t>
  </si>
  <si>
    <t>TN001000057</t>
  </si>
  <si>
    <t>TN001000058</t>
  </si>
  <si>
    <t>TN001000059</t>
  </si>
  <si>
    <t>TN001000060</t>
  </si>
  <si>
    <t>TN001000061</t>
  </si>
  <si>
    <t>TN001000062</t>
  </si>
  <si>
    <t>TN001000064</t>
  </si>
  <si>
    <t>TN001000065</t>
  </si>
  <si>
    <t>TN001000066</t>
  </si>
  <si>
    <t>TN001000067</t>
  </si>
  <si>
    <t>TN001000068</t>
  </si>
  <si>
    <t>TN001000069</t>
  </si>
  <si>
    <t>TN001000070</t>
  </si>
  <si>
    <t>TN001000071</t>
  </si>
  <si>
    <t>TN001000073</t>
  </si>
  <si>
    <t>TN001000076</t>
  </si>
  <si>
    <t>TN002000001</t>
  </si>
  <si>
    <t>TN002000002</t>
  </si>
  <si>
    <t>TN003000001</t>
  </si>
  <si>
    <t>TN003000011</t>
  </si>
  <si>
    <t>TN004000001</t>
  </si>
  <si>
    <t>TN004000002</t>
  </si>
  <si>
    <t>TN004000008</t>
  </si>
  <si>
    <t>TN004000010</t>
  </si>
  <si>
    <t>TN004000012</t>
  </si>
  <si>
    <t>TN004000021</t>
  </si>
  <si>
    <t>TN004000022</t>
  </si>
  <si>
    <t>TN004000029</t>
  </si>
  <si>
    <t>TN004000032</t>
  </si>
  <si>
    <t>TN004000033</t>
  </si>
  <si>
    <t>TN004000034</t>
  </si>
  <si>
    <t>TN004000035</t>
  </si>
  <si>
    <t>TN006000001</t>
  </si>
  <si>
    <t>TN006000002</t>
  </si>
  <si>
    <t>TN007000010</t>
  </si>
  <si>
    <t>TN007000040</t>
  </si>
  <si>
    <t>TN007000050</t>
  </si>
  <si>
    <t>TN007000060</t>
  </si>
  <si>
    <t>TN007000120</t>
  </si>
  <si>
    <t>TN007000140</t>
  </si>
  <si>
    <t>TN007000150</t>
  </si>
  <si>
    <t>TN007000160</t>
  </si>
  <si>
    <t>TN008000001</t>
  </si>
  <si>
    <t>TN009000001</t>
  </si>
  <si>
    <t>TN010000001</t>
  </si>
  <si>
    <t>TN010000002</t>
  </si>
  <si>
    <t>TN011000001</t>
  </si>
  <si>
    <t>TN012000001</t>
  </si>
  <si>
    <t>TN012000003</t>
  </si>
  <si>
    <t>TN012000006</t>
  </si>
  <si>
    <t>TN012000008</t>
  </si>
  <si>
    <t>TN013000001</t>
  </si>
  <si>
    <t>TN014000001</t>
  </si>
  <si>
    <t>TN014000002</t>
  </si>
  <si>
    <t>TN016000001</t>
  </si>
  <si>
    <t>TN017000001</t>
  </si>
  <si>
    <t>TN018000001</t>
  </si>
  <si>
    <t>TN019000001</t>
  </si>
  <si>
    <t>TN020000001</t>
  </si>
  <si>
    <t>TN021000001</t>
  </si>
  <si>
    <t>TN021000002</t>
  </si>
  <si>
    <t>TN022000001</t>
  </si>
  <si>
    <t>TN024000001</t>
  </si>
  <si>
    <t>TN025000001</t>
  </si>
  <si>
    <t>TN026000001</t>
  </si>
  <si>
    <t>TN027000001</t>
  </si>
  <si>
    <t>TN028000001</t>
  </si>
  <si>
    <t>TN029000001</t>
  </si>
  <si>
    <t>TN030000001</t>
  </si>
  <si>
    <t>TN031000001</t>
  </si>
  <si>
    <t>TN032000001</t>
  </si>
  <si>
    <t>TN033000001</t>
  </si>
  <si>
    <t>TN033000002</t>
  </si>
  <si>
    <t>TN034000001</t>
  </si>
  <si>
    <t>TN035000001</t>
  </si>
  <si>
    <t>TN036000001</t>
  </si>
  <si>
    <t>TN037000001</t>
  </si>
  <si>
    <t>TN038000001</t>
  </si>
  <si>
    <t>TN039000001</t>
  </si>
  <si>
    <t>TN039000002</t>
  </si>
  <si>
    <t>TN039000003</t>
  </si>
  <si>
    <t>TN039000004</t>
  </si>
  <si>
    <t>TN040000001</t>
  </si>
  <si>
    <t>TN041000001</t>
  </si>
  <si>
    <t>TN042000801</t>
  </si>
  <si>
    <t>TN043000001</t>
  </si>
  <si>
    <t>TN044000001</t>
  </si>
  <si>
    <t>TN045000001</t>
  </si>
  <si>
    <t>TN047000001</t>
  </si>
  <si>
    <t>TN048000001</t>
  </si>
  <si>
    <t>TN049000001</t>
  </si>
  <si>
    <t>TN050000001</t>
  </si>
  <si>
    <t>TN051000001</t>
  </si>
  <si>
    <t>TN052000001</t>
  </si>
  <si>
    <t>TN054000001</t>
  </si>
  <si>
    <t>TN055000001</t>
  </si>
  <si>
    <t>TN056000001</t>
  </si>
  <si>
    <t>TN057000001</t>
  </si>
  <si>
    <t>TN058000001</t>
  </si>
  <si>
    <t>TN059000001</t>
  </si>
  <si>
    <t>TN060000001</t>
  </si>
  <si>
    <t>TN061000001</t>
  </si>
  <si>
    <t>TN062000001</t>
  </si>
  <si>
    <t>TN063000001</t>
  </si>
  <si>
    <t>TN064000001</t>
  </si>
  <si>
    <t>TN065000001</t>
  </si>
  <si>
    <t>TN066000001</t>
  </si>
  <si>
    <t>TN066000002</t>
  </si>
  <si>
    <t>TN068000001</t>
  </si>
  <si>
    <t>TN069000001</t>
  </si>
  <si>
    <t>TN071000001</t>
  </si>
  <si>
    <t>TN072000001</t>
  </si>
  <si>
    <t>TN073000001</t>
  </si>
  <si>
    <t>TN074000001</t>
  </si>
  <si>
    <t>TN075000001</t>
  </si>
  <si>
    <t>TN076000001</t>
  </si>
  <si>
    <t>TN077000001</t>
  </si>
  <si>
    <t>TN078000001</t>
  </si>
  <si>
    <t>TN079000001</t>
  </si>
  <si>
    <t>TN081000001</t>
  </si>
  <si>
    <t>TN082000001</t>
  </si>
  <si>
    <t>TN088000001</t>
  </si>
  <si>
    <t>TN090000003</t>
  </si>
  <si>
    <t>TN092000001</t>
  </si>
  <si>
    <t>TN125000001</t>
  </si>
  <si>
    <t>TX001000001</t>
  </si>
  <si>
    <t>TX001000005</t>
  </si>
  <si>
    <t>TX001000016</t>
  </si>
  <si>
    <t>TX001000017</t>
  </si>
  <si>
    <t>TX003000011</t>
  </si>
  <si>
    <t>TX003000012</t>
  </si>
  <si>
    <t>TX003000013</t>
  </si>
  <si>
    <t>TX003000014</t>
  </si>
  <si>
    <t>TX003000015</t>
  </si>
  <si>
    <t>TX003000018</t>
  </si>
  <si>
    <t>TX004000002</t>
  </si>
  <si>
    <t>TX004000003</t>
  </si>
  <si>
    <t>TX004000016</t>
  </si>
  <si>
    <t>TX004000019</t>
  </si>
  <si>
    <t>TX005000002</t>
  </si>
  <si>
    <t>TX005000004</t>
  </si>
  <si>
    <t>TX005000005</t>
  </si>
  <si>
    <t>TX005000007</t>
  </si>
  <si>
    <t>TX005000008</t>
  </si>
  <si>
    <t>TX005000009</t>
  </si>
  <si>
    <t>TX005000011</t>
  </si>
  <si>
    <t>TX005000012</t>
  </si>
  <si>
    <t>TX005000013</t>
  </si>
  <si>
    <t>TX005000014</t>
  </si>
  <si>
    <t>TX005000015</t>
  </si>
  <si>
    <t>TX005000016</t>
  </si>
  <si>
    <t>TX005000018</t>
  </si>
  <si>
    <t>TX005000019</t>
  </si>
  <si>
    <t>TX006000001</t>
  </si>
  <si>
    <t>TX006000002</t>
  </si>
  <si>
    <t>TX006000003</t>
  </si>
  <si>
    <t>TX006000004</t>
  </si>
  <si>
    <t>TX006000006</t>
  </si>
  <si>
    <t>TX006000007</t>
  </si>
  <si>
    <t>TX006000008</t>
  </si>
  <si>
    <t>TX006000009</t>
  </si>
  <si>
    <t>TX006000010</t>
  </si>
  <si>
    <t>TX006000011</t>
  </si>
  <si>
    <t>TX006000012</t>
  </si>
  <si>
    <t>TX006000013</t>
  </si>
  <si>
    <t>TX006000014</t>
  </si>
  <si>
    <t>TX006000016</t>
  </si>
  <si>
    <t>TX006000017</t>
  </si>
  <si>
    <t>TX006000018</t>
  </si>
  <si>
    <t>TX006000019</t>
  </si>
  <si>
    <t>TX006000020</t>
  </si>
  <si>
    <t>TX006000021</t>
  </si>
  <si>
    <t>TX006000022</t>
  </si>
  <si>
    <t>TX006000023</t>
  </si>
  <si>
    <t>TX006000024</t>
  </si>
  <si>
    <t>TX006000025</t>
  </si>
  <si>
    <t>TX006000026</t>
  </si>
  <si>
    <t>TX006000027</t>
  </si>
  <si>
    <t>TX006000028</t>
  </si>
  <si>
    <t>TX006000030</t>
  </si>
  <si>
    <t>TX006000031</t>
  </si>
  <si>
    <t>TX006000032</t>
  </si>
  <si>
    <t>TX006000033</t>
  </si>
  <si>
    <t>TX006000035</t>
  </si>
  <si>
    <t>TX006000036</t>
  </si>
  <si>
    <t>TX006000037</t>
  </si>
  <si>
    <t>TX006000038</t>
  </si>
  <si>
    <t>TX006000050</t>
  </si>
  <si>
    <t>TX006000051</t>
  </si>
  <si>
    <t>TX006000052</t>
  </si>
  <si>
    <t>TX006000053</t>
  </si>
  <si>
    <t>TX006000054</t>
  </si>
  <si>
    <t>TX006000149</t>
  </si>
  <si>
    <t>TX006000150</t>
  </si>
  <si>
    <t>TX006000151</t>
  </si>
  <si>
    <t>TX007000024</t>
  </si>
  <si>
    <t>TX007010101</t>
  </si>
  <si>
    <t>TX007010106</t>
  </si>
  <si>
    <t>TX009000001</t>
  </si>
  <si>
    <t>TX009000002</t>
  </si>
  <si>
    <t>TX009000003</t>
  </si>
  <si>
    <t>TX009000004</t>
  </si>
  <si>
    <t>TX009000005</t>
  </si>
  <si>
    <t>TX009000008</t>
  </si>
  <si>
    <t>TX009000009</t>
  </si>
  <si>
    <t>TX009000011</t>
  </si>
  <si>
    <t>TX009000012</t>
  </si>
  <si>
    <t>TX009000013</t>
  </si>
  <si>
    <t>TX009000014</t>
  </si>
  <si>
    <t>TX009000015</t>
  </si>
  <si>
    <t>TX009000016</t>
  </si>
  <si>
    <t>TX010000001</t>
  </si>
  <si>
    <t>TX010000002</t>
  </si>
  <si>
    <t>TX010000003</t>
  </si>
  <si>
    <t>TX011000001</t>
  </si>
  <si>
    <t>TX011000003</t>
  </si>
  <si>
    <t>TX011000004</t>
  </si>
  <si>
    <t>TX011000005</t>
  </si>
  <si>
    <t>TX011000006</t>
  </si>
  <si>
    <t>TX012000001</t>
  </si>
  <si>
    <t>TX015000001</t>
  </si>
  <si>
    <t>TX016000001</t>
  </si>
  <si>
    <t>TX016000002</t>
  </si>
  <si>
    <t>TX016000003</t>
  </si>
  <si>
    <t>TX017000002</t>
  </si>
  <si>
    <t>TX017000003</t>
  </si>
  <si>
    <t>TX017000004</t>
  </si>
  <si>
    <t>TX018000021</t>
  </si>
  <si>
    <t>TX018000022</t>
  </si>
  <si>
    <t>TX018000023</t>
  </si>
  <si>
    <t>TX018000025</t>
  </si>
  <si>
    <t>TX019000001</t>
  </si>
  <si>
    <t>TX019000002</t>
  </si>
  <si>
    <t>TX019000003</t>
  </si>
  <si>
    <t>TX019000004</t>
  </si>
  <si>
    <t>TX019000005</t>
  </si>
  <si>
    <t>TX019000006</t>
  </si>
  <si>
    <t>TX020000001</t>
  </si>
  <si>
    <t>TX021000001</t>
  </si>
  <si>
    <t>TX022000001</t>
  </si>
  <si>
    <t>TX022000002</t>
  </si>
  <si>
    <t>TX022000003</t>
  </si>
  <si>
    <t>TX022000004</t>
  </si>
  <si>
    <t>TX023000003</t>
  </si>
  <si>
    <t>TX023000005</t>
  </si>
  <si>
    <t>TX023000009</t>
  </si>
  <si>
    <t>TX023000011</t>
  </si>
  <si>
    <t>TX023000014</t>
  </si>
  <si>
    <t>TX023000015</t>
  </si>
  <si>
    <t>TX023000016</t>
  </si>
  <si>
    <t>TX023000042</t>
  </si>
  <si>
    <t>TX024000001</t>
  </si>
  <si>
    <t>TX025000001</t>
  </si>
  <si>
    <t>TX026000001</t>
  </si>
  <si>
    <t>TX027000001</t>
  </si>
  <si>
    <t>TX028000007</t>
  </si>
  <si>
    <t>TX028000008</t>
  </si>
  <si>
    <t>TX029000001</t>
  </si>
  <si>
    <t>TX030000001</t>
  </si>
  <si>
    <t>TX030000002</t>
  </si>
  <si>
    <t>TX030000003</t>
  </si>
  <si>
    <t>TX031000001</t>
  </si>
  <si>
    <t>TX031000002</t>
  </si>
  <si>
    <t>TX032000001</t>
  </si>
  <si>
    <t>TX033000001</t>
  </si>
  <si>
    <t>TX035000001</t>
  </si>
  <si>
    <t>TX036000001</t>
  </si>
  <si>
    <t>TX037000001</t>
  </si>
  <si>
    <t>TX037000003</t>
  </si>
  <si>
    <t>TX037000004</t>
  </si>
  <si>
    <t>TX038000001</t>
  </si>
  <si>
    <t>TX039000001</t>
  </si>
  <si>
    <t>TX041000001</t>
  </si>
  <si>
    <t>TX042000001</t>
  </si>
  <si>
    <t>TX043000001</t>
  </si>
  <si>
    <t>TX044000001</t>
  </si>
  <si>
    <t>TX045000001</t>
  </si>
  <si>
    <t>TX046000001</t>
  </si>
  <si>
    <t>TX046000002</t>
  </si>
  <si>
    <t>TX046000003</t>
  </si>
  <si>
    <t>TX047000001</t>
  </si>
  <si>
    <t>TX048000001</t>
  </si>
  <si>
    <t>TX049000001</t>
  </si>
  <si>
    <t>TX050000001</t>
  </si>
  <si>
    <t>TX051000001</t>
  </si>
  <si>
    <t>TX051000002</t>
  </si>
  <si>
    <t>TX051000003</t>
  </si>
  <si>
    <t>TX051000007</t>
  </si>
  <si>
    <t>TX052000001</t>
  </si>
  <si>
    <t>TX053000001</t>
  </si>
  <si>
    <t>TX054000001</t>
  </si>
  <si>
    <t>TX056000001</t>
  </si>
  <si>
    <t>TX058000001</t>
  </si>
  <si>
    <t>TX059000001</t>
  </si>
  <si>
    <t>TX060000001</t>
  </si>
  <si>
    <t>TX061000001</t>
  </si>
  <si>
    <t>TX062000010</t>
  </si>
  <si>
    <t>TX062000020</t>
  </si>
  <si>
    <t>TX062000040</t>
  </si>
  <si>
    <t>TX063000001</t>
  </si>
  <si>
    <t>TX064000002</t>
  </si>
  <si>
    <t>TX064000003</t>
  </si>
  <si>
    <t>TX065000010</t>
  </si>
  <si>
    <t>TX065000020</t>
  </si>
  <si>
    <t>TX065000030</t>
  </si>
  <si>
    <t>TX066000001</t>
  </si>
  <si>
    <t>TX067000001</t>
  </si>
  <si>
    <t>TX068000001</t>
  </si>
  <si>
    <t>TX069000010</t>
  </si>
  <si>
    <t>TX070000001</t>
  </si>
  <si>
    <t>TX071000001</t>
  </si>
  <si>
    <t>TX073000003</t>
  </si>
  <si>
    <t>TX073000004</t>
  </si>
  <si>
    <t>TX073000005</t>
  </si>
  <si>
    <t>TX073000006</t>
  </si>
  <si>
    <t>TX073000007</t>
  </si>
  <si>
    <t>TX073000008</t>
  </si>
  <si>
    <t>TX074000001</t>
  </si>
  <si>
    <t>TX075000001</t>
  </si>
  <si>
    <t>TX076000001</t>
  </si>
  <si>
    <t>TX077000001</t>
  </si>
  <si>
    <t>TX078000001</t>
  </si>
  <si>
    <t>TX079000001</t>
  </si>
  <si>
    <t>TX080000001</t>
  </si>
  <si>
    <t>TX081000001</t>
  </si>
  <si>
    <t>TX082000042</t>
  </si>
  <si>
    <t>TX083000001</t>
  </si>
  <si>
    <t>TX084000001</t>
  </si>
  <si>
    <t>TX085000001</t>
  </si>
  <si>
    <t>TX086000001</t>
  </si>
  <si>
    <t>TX087000011</t>
  </si>
  <si>
    <t>TX088000001</t>
  </si>
  <si>
    <t>TX089000001</t>
  </si>
  <si>
    <t>TX090000001</t>
  </si>
  <si>
    <t>TX091000001</t>
  </si>
  <si>
    <t>TX092000001</t>
  </si>
  <si>
    <t>TX093000001</t>
  </si>
  <si>
    <t>TX094000001</t>
  </si>
  <si>
    <t>TX095000001</t>
  </si>
  <si>
    <t>TX096000010</t>
  </si>
  <si>
    <t>TX097000001</t>
  </si>
  <si>
    <t>TX099000001</t>
  </si>
  <si>
    <t>TX100000001</t>
  </si>
  <si>
    <t>TX101000001</t>
  </si>
  <si>
    <t>TX102000001</t>
  </si>
  <si>
    <t>TX103000001</t>
  </si>
  <si>
    <t>TX104000001</t>
  </si>
  <si>
    <t>TX105000001</t>
  </si>
  <si>
    <t>TX105000002</t>
  </si>
  <si>
    <t>TX105000003</t>
  </si>
  <si>
    <t>TX106000001</t>
  </si>
  <si>
    <t>TX107000001</t>
  </si>
  <si>
    <t>TX108000001</t>
  </si>
  <si>
    <t>TX109000001</t>
  </si>
  <si>
    <t>TX111000001</t>
  </si>
  <si>
    <t>TX112000001</t>
  </si>
  <si>
    <t>TX114000001</t>
  </si>
  <si>
    <t>TX114000002</t>
  </si>
  <si>
    <t>TX115000001</t>
  </si>
  <si>
    <t>TX116000001</t>
  </si>
  <si>
    <t>TX117000001</t>
  </si>
  <si>
    <t>TX118000001</t>
  </si>
  <si>
    <t>TX120000001</t>
  </si>
  <si>
    <t>TX121000001</t>
  </si>
  <si>
    <t>TX122000001</t>
  </si>
  <si>
    <t>TX124000001</t>
  </si>
  <si>
    <t>TX126000001</t>
  </si>
  <si>
    <t>TX127000001</t>
  </si>
  <si>
    <t>TX128000001</t>
  </si>
  <si>
    <t>TX132000001</t>
  </si>
  <si>
    <t>TX133000001</t>
  </si>
  <si>
    <t>TX134000001</t>
  </si>
  <si>
    <t>TX135000001</t>
  </si>
  <si>
    <t>TX137000001</t>
  </si>
  <si>
    <t>TX138000001</t>
  </si>
  <si>
    <t>TX139000001</t>
  </si>
  <si>
    <t>TX144000001</t>
  </si>
  <si>
    <t>TX145000001</t>
  </si>
  <si>
    <t>TX147000001</t>
  </si>
  <si>
    <t>TX150000001</t>
  </si>
  <si>
    <t>TX151000001</t>
  </si>
  <si>
    <t>TX152000001</t>
  </si>
  <si>
    <t>TX153000001</t>
  </si>
  <si>
    <t>TX155000001</t>
  </si>
  <si>
    <t>TX156000001</t>
  </si>
  <si>
    <t>TX157000001</t>
  </si>
  <si>
    <t>TX158000001</t>
  </si>
  <si>
    <t>TX160000001</t>
  </si>
  <si>
    <t>TX162000001</t>
  </si>
  <si>
    <t>TX163100011</t>
  </si>
  <si>
    <t>TX164000001</t>
  </si>
  <si>
    <t>TX165007041</t>
  </si>
  <si>
    <t>TX166000001</t>
  </si>
  <si>
    <t>TX167000001</t>
  </si>
  <si>
    <t>TX168000001</t>
  </si>
  <si>
    <t>TX169000001</t>
  </si>
  <si>
    <t>TX170000010</t>
  </si>
  <si>
    <t>TX171000001</t>
  </si>
  <si>
    <t>TX172000001</t>
  </si>
  <si>
    <t>TX173200001</t>
  </si>
  <si>
    <t>TX174000001</t>
  </si>
  <si>
    <t>TX175000001</t>
  </si>
  <si>
    <t>TX176000001</t>
  </si>
  <si>
    <t>TX177000001</t>
  </si>
  <si>
    <t>TX177000002</t>
  </si>
  <si>
    <t>TX178000001</t>
  </si>
  <si>
    <t>TX179000001</t>
  </si>
  <si>
    <t>TX180000001</t>
  </si>
  <si>
    <t>TX182000001</t>
  </si>
  <si>
    <t>TX183000001</t>
  </si>
  <si>
    <t>TX184000001</t>
  </si>
  <si>
    <t>TX186000001</t>
  </si>
  <si>
    <t>TX187000001</t>
  </si>
  <si>
    <t>TX188000001</t>
  </si>
  <si>
    <t>TX189000001</t>
  </si>
  <si>
    <t>TX190000001</t>
  </si>
  <si>
    <t>TX192000010</t>
  </si>
  <si>
    <t>TX193000001</t>
  </si>
  <si>
    <t>TX194000001</t>
  </si>
  <si>
    <t>TX195000001</t>
  </si>
  <si>
    <t>TX196000001</t>
  </si>
  <si>
    <t>TX197000000</t>
  </si>
  <si>
    <t>TX198000001</t>
  </si>
  <si>
    <t>TX199000001</t>
  </si>
  <si>
    <t>TX200000001</t>
  </si>
  <si>
    <t>TX201000001</t>
  </si>
  <si>
    <t>TX202000001</t>
  </si>
  <si>
    <t>TX204000010</t>
  </si>
  <si>
    <t>TX206000001</t>
  </si>
  <si>
    <t>TX207000001</t>
  </si>
  <si>
    <t>TX208000001</t>
  </si>
  <si>
    <t>TX209000001</t>
  </si>
  <si>
    <t>TX210000001</t>
  </si>
  <si>
    <t>TX211110348</t>
  </si>
  <si>
    <t>TX212000001</t>
  </si>
  <si>
    <t>TX213000001</t>
  </si>
  <si>
    <t>TX213000002</t>
  </si>
  <si>
    <t>TX214000001</t>
  </si>
  <si>
    <t>TX215000001</t>
  </si>
  <si>
    <t>TX216000001</t>
  </si>
  <si>
    <t>TX217000217</t>
  </si>
  <si>
    <t>TX218000001</t>
  </si>
  <si>
    <t>TX220000001</t>
  </si>
  <si>
    <t>TX221000001</t>
  </si>
  <si>
    <t>TX222000001</t>
  </si>
  <si>
    <t>TX223000001</t>
  </si>
  <si>
    <t>TX224000022</t>
  </si>
  <si>
    <t>TX225000001</t>
  </si>
  <si>
    <t>TX226000001</t>
  </si>
  <si>
    <t>TX227000001</t>
  </si>
  <si>
    <t>TX228000001</t>
  </si>
  <si>
    <t>TX229000001</t>
  </si>
  <si>
    <t>TX230000001</t>
  </si>
  <si>
    <t>TX231000001</t>
  </si>
  <si>
    <t>TX232000001</t>
  </si>
  <si>
    <t>TX233000001</t>
  </si>
  <si>
    <t>TX235000010</t>
  </si>
  <si>
    <t>TX236000001</t>
  </si>
  <si>
    <t>TX237000001</t>
  </si>
  <si>
    <t>TX238000001</t>
  </si>
  <si>
    <t>TX239000205</t>
  </si>
  <si>
    <t>TX240000001</t>
  </si>
  <si>
    <t>TX241000001</t>
  </si>
  <si>
    <t>TX242000001</t>
  </si>
  <si>
    <t>TX243000001</t>
  </si>
  <si>
    <t>TX244000001</t>
  </si>
  <si>
    <t>TX245000001</t>
  </si>
  <si>
    <t>TX246000001</t>
  </si>
  <si>
    <t>TX247000001</t>
  </si>
  <si>
    <t>TX249000001</t>
  </si>
  <si>
    <t>TX250000001</t>
  </si>
  <si>
    <t>TX251000001</t>
  </si>
  <si>
    <t>TX252000336</t>
  </si>
  <si>
    <t>TX253000001</t>
  </si>
  <si>
    <t>TX255004633</t>
  </si>
  <si>
    <t>TX256000001</t>
  </si>
  <si>
    <t>TX257000001</t>
  </si>
  <si>
    <t>TX258000001</t>
  </si>
  <si>
    <t>TX259000001</t>
  </si>
  <si>
    <t>TX260000010</t>
  </si>
  <si>
    <t>TX261000001</t>
  </si>
  <si>
    <t>TX262000001</t>
  </si>
  <si>
    <t>TX264000001</t>
  </si>
  <si>
    <t>TX265000001</t>
  </si>
  <si>
    <t>TX266000001</t>
  </si>
  <si>
    <t>TX267000001</t>
  </si>
  <si>
    <t>TX269000001</t>
  </si>
  <si>
    <t>TX270000001</t>
  </si>
  <si>
    <t>TX271000001</t>
  </si>
  <si>
    <t>TX272000001</t>
  </si>
  <si>
    <t>TX273000001</t>
  </si>
  <si>
    <t>TX274000001</t>
  </si>
  <si>
    <t>TX275000001</t>
  </si>
  <si>
    <t>TX276000040</t>
  </si>
  <si>
    <t>TX277000001</t>
  </si>
  <si>
    <t>TX278000001</t>
  </si>
  <si>
    <t>TX279000001</t>
  </si>
  <si>
    <t>TX281000001</t>
  </si>
  <si>
    <t>TX282000001</t>
  </si>
  <si>
    <t>TX283000001</t>
  </si>
  <si>
    <t>TX284000001</t>
  </si>
  <si>
    <t>TX286000001</t>
  </si>
  <si>
    <t>TX287000001</t>
  </si>
  <si>
    <t>TX288000001</t>
  </si>
  <si>
    <t>TX289000001</t>
  </si>
  <si>
    <t>TX290000001</t>
  </si>
  <si>
    <t>TX291000001</t>
  </si>
  <si>
    <t>TX293000001</t>
  </si>
  <si>
    <t>TX295000001</t>
  </si>
  <si>
    <t>TX296000001</t>
  </si>
  <si>
    <t>TX297000001</t>
  </si>
  <si>
    <t>TX298000001</t>
  </si>
  <si>
    <t>TX300000012</t>
  </si>
  <si>
    <t>TX301000001</t>
  </si>
  <si>
    <t>TX303000001</t>
  </si>
  <si>
    <t>TX304000001</t>
  </si>
  <si>
    <t>TX305000001</t>
  </si>
  <si>
    <t>TX306000015</t>
  </si>
  <si>
    <t>TX307000001</t>
  </si>
  <si>
    <t>TX308000001</t>
  </si>
  <si>
    <t>TX309000001</t>
  </si>
  <si>
    <t>TX310000001</t>
  </si>
  <si>
    <t>TX311000001</t>
  </si>
  <si>
    <t>TX312000001</t>
  </si>
  <si>
    <t>TX313000001</t>
  </si>
  <si>
    <t>TX316000001</t>
  </si>
  <si>
    <t>TX317000001</t>
  </si>
  <si>
    <t>TX318000001</t>
  </si>
  <si>
    <t>TX320000001</t>
  </si>
  <si>
    <t>TX321000001</t>
  </si>
  <si>
    <t>TX322150500</t>
  </si>
  <si>
    <t>TX323000001</t>
  </si>
  <si>
    <t>TX325000001</t>
  </si>
  <si>
    <t>TX326000021</t>
  </si>
  <si>
    <t>TX327000001</t>
  </si>
  <si>
    <t>TX328000001</t>
  </si>
  <si>
    <t>TX329000001</t>
  </si>
  <si>
    <t>TX330000001</t>
  </si>
  <si>
    <t>TX332000001</t>
  </si>
  <si>
    <t>TX333000001</t>
  </si>
  <si>
    <t>TX334000001</t>
  </si>
  <si>
    <t>TX335000025</t>
  </si>
  <si>
    <t>TX336000001</t>
  </si>
  <si>
    <t>TX337000001</t>
  </si>
  <si>
    <t>TX339000001</t>
  </si>
  <si>
    <t>TX340000001</t>
  </si>
  <si>
    <t>TX341000001</t>
  </si>
  <si>
    <t>TX342000001</t>
  </si>
  <si>
    <t>TX343000001</t>
  </si>
  <si>
    <t>TX344000001</t>
  </si>
  <si>
    <t>TX345000001</t>
  </si>
  <si>
    <t>TX347000001</t>
  </si>
  <si>
    <t>TX348000001</t>
  </si>
  <si>
    <t>TX350000001</t>
  </si>
  <si>
    <t>TX351000001</t>
  </si>
  <si>
    <t>TX352000001</t>
  </si>
  <si>
    <t>TX353000001</t>
  </si>
  <si>
    <t>TX354000001</t>
  </si>
  <si>
    <t>TX355000001</t>
  </si>
  <si>
    <t>TX356000001</t>
  </si>
  <si>
    <t>TX357000001</t>
  </si>
  <si>
    <t>TX358000001</t>
  </si>
  <si>
    <t>TX367000001</t>
  </si>
  <si>
    <t>TX370000001</t>
  </si>
  <si>
    <t>TX376000159</t>
  </si>
  <si>
    <t>TX377000001</t>
  </si>
  <si>
    <t>TX378000001</t>
  </si>
  <si>
    <t>TX379000001</t>
  </si>
  <si>
    <t>TX380000001</t>
  </si>
  <si>
    <t>TX381000001</t>
  </si>
  <si>
    <t>TX383000001</t>
  </si>
  <si>
    <t>TX387000001</t>
  </si>
  <si>
    <t>TX395000001</t>
  </si>
  <si>
    <t>TX396000001</t>
  </si>
  <si>
    <t>TX396000002</t>
  </si>
  <si>
    <t>TX405000001</t>
  </si>
  <si>
    <t>TX406000001</t>
  </si>
  <si>
    <t>TX408000001</t>
  </si>
  <si>
    <t>TX439000001</t>
  </si>
  <si>
    <t>TX448000001</t>
  </si>
  <si>
    <t>TX449000001</t>
  </si>
  <si>
    <t>TX455000001</t>
  </si>
  <si>
    <t>TX457000001</t>
  </si>
  <si>
    <t>TX469000001</t>
  </si>
  <si>
    <t>TX470000001</t>
  </si>
  <si>
    <t>TX492000001</t>
  </si>
  <si>
    <t>TX497000001</t>
  </si>
  <si>
    <t>TX509000001</t>
  </si>
  <si>
    <t>TX510000001</t>
  </si>
  <si>
    <t>TX525000001</t>
  </si>
  <si>
    <t>TX531000001</t>
  </si>
  <si>
    <t>TX538000001</t>
  </si>
  <si>
    <t>TX539000001</t>
  </si>
  <si>
    <t>TX543000001</t>
  </si>
  <si>
    <t>TX546000001</t>
  </si>
  <si>
    <t>TX549000001</t>
  </si>
  <si>
    <t>TX550000001</t>
  </si>
  <si>
    <t>TX552000001</t>
  </si>
  <si>
    <t>UT002000001</t>
  </si>
  <si>
    <t>UT003000001</t>
  </si>
  <si>
    <t>UT003000002</t>
  </si>
  <si>
    <t>UT003000003</t>
  </si>
  <si>
    <t>UT003000004</t>
  </si>
  <si>
    <t>UT003000005</t>
  </si>
  <si>
    <t>UT004000401</t>
  </si>
  <si>
    <t>UT004000402</t>
  </si>
  <si>
    <t>UT006000001</t>
  </si>
  <si>
    <t>UT007000001</t>
  </si>
  <si>
    <t>UT009000001</t>
  </si>
  <si>
    <t>UT016000001</t>
  </si>
  <si>
    <t>UT020000001</t>
  </si>
  <si>
    <t>UT021000001</t>
  </si>
  <si>
    <t>VA001000002</t>
  </si>
  <si>
    <t>VA001000006</t>
  </si>
  <si>
    <t>VA001000013</t>
  </si>
  <si>
    <t>VA001000014</t>
  </si>
  <si>
    <t>VA001000016</t>
  </si>
  <si>
    <t>VA001000017</t>
  </si>
  <si>
    <t>VA002000001</t>
  </si>
  <si>
    <t>VA002000002</t>
  </si>
  <si>
    <t>VA002000003</t>
  </si>
  <si>
    <t>VA002000004</t>
  </si>
  <si>
    <t>VA002000005</t>
  </si>
  <si>
    <t>VA002000009</t>
  </si>
  <si>
    <t>VA003000302</t>
  </si>
  <si>
    <t>VA003000304</t>
  </si>
  <si>
    <t>VA003000311</t>
  </si>
  <si>
    <t>VA003000313</t>
  </si>
  <si>
    <t>VA003000321</t>
  </si>
  <si>
    <t>VA003000324</t>
  </si>
  <si>
    <t>VA003000325</t>
  </si>
  <si>
    <t>VA004000001</t>
  </si>
  <si>
    <t>VA004000003</t>
  </si>
  <si>
    <t>VA004000004</t>
  </si>
  <si>
    <t>VA004000005</t>
  </si>
  <si>
    <t>VA004000006</t>
  </si>
  <si>
    <t>VA004000007</t>
  </si>
  <si>
    <t>VA004000008</t>
  </si>
  <si>
    <t>VA004000009</t>
  </si>
  <si>
    <t>VA004000010</t>
  </si>
  <si>
    <t>VA004000011</t>
  </si>
  <si>
    <t>VA005000001</t>
  </si>
  <si>
    <t>VA005000002</t>
  </si>
  <si>
    <t>VA005000004</t>
  </si>
  <si>
    <t>VA006000002</t>
  </si>
  <si>
    <t>VA006000006</t>
  </si>
  <si>
    <t>VA006000008</t>
  </si>
  <si>
    <t>VA006000010</t>
  </si>
  <si>
    <t>VA006000011</t>
  </si>
  <si>
    <t>VA006000012</t>
  </si>
  <si>
    <t>VA006000018</t>
  </si>
  <si>
    <t>VA006000019</t>
  </si>
  <si>
    <t>VA006000020</t>
  </si>
  <si>
    <t>VA006000021</t>
  </si>
  <si>
    <t>VA006000024</t>
  </si>
  <si>
    <t>VA006000026</t>
  </si>
  <si>
    <t>VA006000027</t>
  </si>
  <si>
    <t>VA006000028</t>
  </si>
  <si>
    <t>VA006000029</t>
  </si>
  <si>
    <t>VA006000030</t>
  </si>
  <si>
    <t>VA006000031</t>
  </si>
  <si>
    <t>VA007000001</t>
  </si>
  <si>
    <t>VA007000004</t>
  </si>
  <si>
    <t>VA007000005</t>
  </si>
  <si>
    <t>VA007000006</t>
  </si>
  <si>
    <t>VA007000007</t>
  </si>
  <si>
    <t>VA007000008</t>
  </si>
  <si>
    <t>VA007000016</t>
  </si>
  <si>
    <t>VA007000501</t>
  </si>
  <si>
    <t>VA007000503</t>
  </si>
  <si>
    <t>VA007501006</t>
  </si>
  <si>
    <t>VA007990000</t>
  </si>
  <si>
    <t>VA010000001</t>
  </si>
  <si>
    <t>VA010000002</t>
  </si>
  <si>
    <t>VA010000003</t>
  </si>
  <si>
    <t>VA010000004</t>
  </si>
  <si>
    <t>VA010000005</t>
  </si>
  <si>
    <t>VA011000201</t>
  </si>
  <si>
    <t>VA011000202</t>
  </si>
  <si>
    <t>VA011000206</t>
  </si>
  <si>
    <t>VA011000207</t>
  </si>
  <si>
    <t>VA011000208</t>
  </si>
  <si>
    <t>VA011000210</t>
  </si>
  <si>
    <t>VA011000215</t>
  </si>
  <si>
    <t>VA011000259</t>
  </si>
  <si>
    <t>VA012000001</t>
  </si>
  <si>
    <t>VA012000002</t>
  </si>
  <si>
    <t>VA012000003</t>
  </si>
  <si>
    <t>VA012000004</t>
  </si>
  <si>
    <t>VA012000005</t>
  </si>
  <si>
    <t>VA013000001</t>
  </si>
  <si>
    <t>VA013000003</t>
  </si>
  <si>
    <t>VA013000004</t>
  </si>
  <si>
    <t>VA015000001</t>
  </si>
  <si>
    <t>VA016000001</t>
  </si>
  <si>
    <t>VA016000002</t>
  </si>
  <si>
    <t>VA016000003</t>
  </si>
  <si>
    <t>VA016000004</t>
  </si>
  <si>
    <t>VA017000001</t>
  </si>
  <si>
    <t>VA017000004</t>
  </si>
  <si>
    <t>VA017000005</t>
  </si>
  <si>
    <t>VA020000101</t>
  </si>
  <si>
    <t>VA020000103</t>
  </si>
  <si>
    <t>VA021000001</t>
  </si>
  <si>
    <t>VA022000001</t>
  </si>
  <si>
    <t>VA024000001</t>
  </si>
  <si>
    <t>VA025000002</t>
  </si>
  <si>
    <t>VA025000003</t>
  </si>
  <si>
    <t>VA025000004</t>
  </si>
  <si>
    <t>VA025000005</t>
  </si>
  <si>
    <t>VA025000006</t>
  </si>
  <si>
    <t>VA026000001</t>
  </si>
  <si>
    <t>VA029000001</t>
  </si>
  <si>
    <t>VA030243541</t>
  </si>
  <si>
    <t>VA031000001</t>
  </si>
  <si>
    <t>VA032000001</t>
  </si>
  <si>
    <t>VA034000001</t>
  </si>
  <si>
    <t>VQ001000011</t>
  </si>
  <si>
    <t>VQ001000012</t>
  </si>
  <si>
    <t>VQ001000013</t>
  </si>
  <si>
    <t>VQ001000014</t>
  </si>
  <si>
    <t>VQ001000015</t>
  </si>
  <si>
    <t>VQ001000021</t>
  </si>
  <si>
    <t>VQ001000022</t>
  </si>
  <si>
    <t>VQ001000023</t>
  </si>
  <si>
    <t>VQ001000024</t>
  </si>
  <si>
    <t>VQ001000025</t>
  </si>
  <si>
    <t>VQ001000026</t>
  </si>
  <si>
    <t>VT002000002</t>
  </si>
  <si>
    <t>VT003000002</t>
  </si>
  <si>
    <t>VT005000001</t>
  </si>
  <si>
    <t>VT005000002</t>
  </si>
  <si>
    <t>VT008000001</t>
  </si>
  <si>
    <t>WA001000001</t>
  </si>
  <si>
    <t>WA002000101</t>
  </si>
  <si>
    <t>WA002000105</t>
  </si>
  <si>
    <t>WA002000150</t>
  </si>
  <si>
    <t>WA002000152</t>
  </si>
  <si>
    <t>WA002000153</t>
  </si>
  <si>
    <t>WA002000201</t>
  </si>
  <si>
    <t>WA002000203</t>
  </si>
  <si>
    <t>WA002000210</t>
  </si>
  <si>
    <t>WA002000251</t>
  </si>
  <si>
    <t>WA002000340</t>
  </si>
  <si>
    <t>WA002000341</t>
  </si>
  <si>
    <t>WA002000343</t>
  </si>
  <si>
    <t>WA002000344</t>
  </si>
  <si>
    <t>WA002000345</t>
  </si>
  <si>
    <t>WA002000350</t>
  </si>
  <si>
    <t>WA002000352</t>
  </si>
  <si>
    <t>WA002000354</t>
  </si>
  <si>
    <t>WA002000355</t>
  </si>
  <si>
    <t>WA002000401</t>
  </si>
  <si>
    <t>WA002000403</t>
  </si>
  <si>
    <t>WA002000450</t>
  </si>
  <si>
    <t>WA002000503</t>
  </si>
  <si>
    <t>WA002000504</t>
  </si>
  <si>
    <t>WA002000550</t>
  </si>
  <si>
    <t>WA002000551</t>
  </si>
  <si>
    <t>WA002000552</t>
  </si>
  <si>
    <t>WA002000553</t>
  </si>
  <si>
    <t>WA003000004</t>
  </si>
  <si>
    <t>WA003000005</t>
  </si>
  <si>
    <t>WA003000006</t>
  </si>
  <si>
    <t>WA003000007</t>
  </si>
  <si>
    <t>WA003000008</t>
  </si>
  <si>
    <t>WA004000001</t>
  </si>
  <si>
    <t>WA004000002</t>
  </si>
  <si>
    <t>WA005000006</t>
  </si>
  <si>
    <t>WA005000009</t>
  </si>
  <si>
    <t>WA005000011</t>
  </si>
  <si>
    <t>WA006000100</t>
  </si>
  <si>
    <t>WA006000500</t>
  </si>
  <si>
    <t>WA010000001</t>
  </si>
  <si>
    <t>WA011000002</t>
  </si>
  <si>
    <t>WA011000003</t>
  </si>
  <si>
    <t>WA011000005</t>
  </si>
  <si>
    <t>WA012000001</t>
  </si>
  <si>
    <t>WA014000001</t>
  </si>
  <si>
    <t>WA017000001</t>
  </si>
  <si>
    <t>WA018001000</t>
  </si>
  <si>
    <t>WA020000001</t>
  </si>
  <si>
    <t>WA021000001</t>
  </si>
  <si>
    <t>WA021000002</t>
  </si>
  <si>
    <t>WA021000003</t>
  </si>
  <si>
    <t>WA024000001</t>
  </si>
  <si>
    <t>WA025000001</t>
  </si>
  <si>
    <t>WA025000010</t>
  </si>
  <si>
    <t>WA025456715</t>
  </si>
  <si>
    <t>WA026000001</t>
  </si>
  <si>
    <t>WA030000103</t>
  </si>
  <si>
    <t>WA030000155</t>
  </si>
  <si>
    <t>WA035000101</t>
  </si>
  <si>
    <t>WA036202020</t>
  </si>
  <si>
    <t>WA041000211</t>
  </si>
  <si>
    <t>WA054000001</t>
  </si>
  <si>
    <t>WA054000002</t>
  </si>
  <si>
    <t>WI001000001</t>
  </si>
  <si>
    <t>WI001000002</t>
  </si>
  <si>
    <t>WI002000001</t>
  </si>
  <si>
    <t>WI002000007</t>
  </si>
  <si>
    <t>WI002000010</t>
  </si>
  <si>
    <t>WI002000011</t>
  </si>
  <si>
    <t>WI002000013</t>
  </si>
  <si>
    <t>WI002000015</t>
  </si>
  <si>
    <t>WI002000016</t>
  </si>
  <si>
    <t>WI002000017</t>
  </si>
  <si>
    <t>WI002000019</t>
  </si>
  <si>
    <t>WI002000046</t>
  </si>
  <si>
    <t>WI002000060</t>
  </si>
  <si>
    <t>WI002000061</t>
  </si>
  <si>
    <t>WI002000062</t>
  </si>
  <si>
    <t>WI002000063</t>
  </si>
  <si>
    <t>WI003000200</t>
  </si>
  <si>
    <t>WI003000300</t>
  </si>
  <si>
    <t>WI003000400</t>
  </si>
  <si>
    <t>WI003000500</t>
  </si>
  <si>
    <t>WI004000001</t>
  </si>
  <si>
    <t>WI004000002</t>
  </si>
  <si>
    <t>WI006001378</t>
  </si>
  <si>
    <t>WI006024569</t>
  </si>
  <si>
    <t>WI008000001</t>
  </si>
  <si>
    <t>WI011000001</t>
  </si>
  <si>
    <t>WI015000001</t>
  </si>
  <si>
    <t>WI016000001</t>
  </si>
  <si>
    <t>WI018000001</t>
  </si>
  <si>
    <t>WI019000001</t>
  </si>
  <si>
    <t>WI020000001</t>
  </si>
  <si>
    <t>WI023000001</t>
  </si>
  <si>
    <t>WI024000001</t>
  </si>
  <si>
    <t>WI025000001</t>
  </si>
  <si>
    <t>WI026000001</t>
  </si>
  <si>
    <t>WI028000001</t>
  </si>
  <si>
    <t>WI029000001</t>
  </si>
  <si>
    <t>WI030000001</t>
  </si>
  <si>
    <t>WI031000001</t>
  </si>
  <si>
    <t>WI032000001</t>
  </si>
  <si>
    <t>WI033000001</t>
  </si>
  <si>
    <t>WI034000001</t>
  </si>
  <si>
    <t>WI037000002</t>
  </si>
  <si>
    <t>WI037000004</t>
  </si>
  <si>
    <t>WI038000001</t>
  </si>
  <si>
    <t>WI040000001</t>
  </si>
  <si>
    <t>WI041000001</t>
  </si>
  <si>
    <t>WI042000001</t>
  </si>
  <si>
    <t>WI043000001</t>
  </si>
  <si>
    <t>WI044000001</t>
  </si>
  <si>
    <t>WI045000001</t>
  </si>
  <si>
    <t>WI046000001</t>
  </si>
  <si>
    <t>WI048000001</t>
  </si>
  <si>
    <t>WI049000001</t>
  </si>
  <si>
    <t>WI050000001</t>
  </si>
  <si>
    <t>WI051000001</t>
  </si>
  <si>
    <t>WI052000001</t>
  </si>
  <si>
    <t>WI055000001</t>
  </si>
  <si>
    <t>WI056000001</t>
  </si>
  <si>
    <t>WI057000001</t>
  </si>
  <si>
    <t>WI058000001</t>
  </si>
  <si>
    <t>WI059000001</t>
  </si>
  <si>
    <t>WI060000001</t>
  </si>
  <si>
    <t>WI061000001</t>
  </si>
  <si>
    <t>WI063000001</t>
  </si>
  <si>
    <t>WI064000004</t>
  </si>
  <si>
    <t>WI065000012</t>
  </si>
  <si>
    <t>WI066000001</t>
  </si>
  <si>
    <t>WI067000001</t>
  </si>
  <si>
    <t>WI068000001</t>
  </si>
  <si>
    <t>WI069000001</t>
  </si>
  <si>
    <t>WI070000002</t>
  </si>
  <si>
    <t>WI071000001</t>
  </si>
  <si>
    <t>WI072000001</t>
  </si>
  <si>
    <t>WI073000001</t>
  </si>
  <si>
    <t>WI074000010</t>
  </si>
  <si>
    <t>WI074000020</t>
  </si>
  <si>
    <t>WI075000001</t>
  </si>
  <si>
    <t>WI076000001</t>
  </si>
  <si>
    <t>WI077000001</t>
  </si>
  <si>
    <t>WI086000001</t>
  </si>
  <si>
    <t>WI090000001</t>
  </si>
  <si>
    <t>WI093000001</t>
  </si>
  <si>
    <t>WI096000001</t>
  </si>
  <si>
    <t>WI098000001</t>
  </si>
  <si>
    <t>WI102000001</t>
  </si>
  <si>
    <t>WI111000001</t>
  </si>
  <si>
    <t>WI113000003</t>
  </si>
  <si>
    <t>WI118000001</t>
  </si>
  <si>
    <t>WI127000001</t>
  </si>
  <si>
    <t>WI129000001</t>
  </si>
  <si>
    <t>WI131000001</t>
  </si>
  <si>
    <t>WI131000002</t>
  </si>
  <si>
    <t>WI139000001</t>
  </si>
  <si>
    <t>WI142000001</t>
  </si>
  <si>
    <t>WI142000002</t>
  </si>
  <si>
    <t>WI158000001</t>
  </si>
  <si>
    <t>WI166000166</t>
  </si>
  <si>
    <t>WI193000001</t>
  </si>
  <si>
    <t>WI204000001</t>
  </si>
  <si>
    <t>WI207000077</t>
  </si>
  <si>
    <t>WI213000001</t>
  </si>
  <si>
    <t>WI214000001</t>
  </si>
  <si>
    <t>WI221006139</t>
  </si>
  <si>
    <t>WI226000001</t>
  </si>
  <si>
    <t>WI231000001</t>
  </si>
  <si>
    <t>WI242000001</t>
  </si>
  <si>
    <t>WI246000001</t>
  </si>
  <si>
    <t>WI249000001</t>
  </si>
  <si>
    <t>WI251000001</t>
  </si>
  <si>
    <t>WI253000001</t>
  </si>
  <si>
    <t>WV001000003</t>
  </si>
  <si>
    <t>WV001000004</t>
  </si>
  <si>
    <t>WV001000005</t>
  </si>
  <si>
    <t>WV001000007</t>
  </si>
  <si>
    <t>WV001000008</t>
  </si>
  <si>
    <t>WV001000011</t>
  </si>
  <si>
    <t>WV001000023</t>
  </si>
  <si>
    <t>WV001000027</t>
  </si>
  <si>
    <t>WV001000028</t>
  </si>
  <si>
    <t>WV001000029</t>
  </si>
  <si>
    <t>WV001000030</t>
  </si>
  <si>
    <t>WV001000031</t>
  </si>
  <si>
    <t>WV001000032</t>
  </si>
  <si>
    <t>WV001000033</t>
  </si>
  <si>
    <t>WV003000004</t>
  </si>
  <si>
    <t>WV003000005</t>
  </si>
  <si>
    <t>WV003000006</t>
  </si>
  <si>
    <t>WV003000007</t>
  </si>
  <si>
    <t>WV003000010</t>
  </si>
  <si>
    <t>WV003000013</t>
  </si>
  <si>
    <t>WV003000015</t>
  </si>
  <si>
    <t>WV003000017</t>
  </si>
  <si>
    <t>WV004000001</t>
  </si>
  <si>
    <t>WV004000002</t>
  </si>
  <si>
    <t>WV004000003</t>
  </si>
  <si>
    <t>WV004000004</t>
  </si>
  <si>
    <t>WV004000005</t>
  </si>
  <si>
    <t>WV005000001</t>
  </si>
  <si>
    <t>WV006000001</t>
  </si>
  <si>
    <t>WV007001001</t>
  </si>
  <si>
    <t>WV008000001</t>
  </si>
  <si>
    <t>WV009000001</t>
  </si>
  <si>
    <t>WV010000001</t>
  </si>
  <si>
    <t>WV011000001</t>
  </si>
  <si>
    <t>WV012000123</t>
  </si>
  <si>
    <t>WV013000003</t>
  </si>
  <si>
    <t>WV014000001</t>
  </si>
  <si>
    <t>WV015000001</t>
  </si>
  <si>
    <t>WV016000001</t>
  </si>
  <si>
    <t>WV017000001</t>
  </si>
  <si>
    <t>WV018000001</t>
  </si>
  <si>
    <t>WV020000010</t>
  </si>
  <si>
    <t>WV021000021</t>
  </si>
  <si>
    <t>WV022000001</t>
  </si>
  <si>
    <t>WV024000001</t>
  </si>
  <si>
    <t>WV026000001</t>
  </si>
  <si>
    <t>WV027000001</t>
  </si>
  <si>
    <t>WV028000001</t>
  </si>
  <si>
    <t>WV029000001</t>
  </si>
  <si>
    <t>WV035000001</t>
  </si>
  <si>
    <t>WV037000001</t>
  </si>
  <si>
    <t>WV039000001</t>
  </si>
  <si>
    <t>WV042000001</t>
  </si>
  <si>
    <t>WV044000001</t>
  </si>
  <si>
    <t>WY002000022</t>
  </si>
  <si>
    <t>WY003000001</t>
  </si>
  <si>
    <t>WY004000001</t>
  </si>
  <si>
    <t>WY005000001</t>
  </si>
  <si>
    <t>WY008000001</t>
  </si>
  <si>
    <t>WY010000001</t>
  </si>
  <si>
    <t>WY013000001</t>
  </si>
  <si>
    <t>WY015000011</t>
  </si>
  <si>
    <t>AL001000042</t>
  </si>
  <si>
    <t>AL001000043</t>
  </si>
  <si>
    <t>AL006000012</t>
  </si>
  <si>
    <t>AL058000005</t>
  </si>
  <si>
    <t>AL077000016</t>
  </si>
  <si>
    <t>AL169000005</t>
  </si>
  <si>
    <t>AL190000004</t>
  </si>
  <si>
    <t>AZ001000024</t>
  </si>
  <si>
    <t>CA004000999</t>
  </si>
  <si>
    <t>CA063000009</t>
  </si>
  <si>
    <t>CO001000068</t>
  </si>
  <si>
    <t>CO001000069</t>
  </si>
  <si>
    <t>CO001000072</t>
  </si>
  <si>
    <t>DC001000081</t>
  </si>
  <si>
    <t>DC001000082</t>
  </si>
  <si>
    <t>DC001005290</t>
  </si>
  <si>
    <t>DE002000005</t>
  </si>
  <si>
    <t>FL003000044</t>
  </si>
  <si>
    <t>FL021000004</t>
  </si>
  <si>
    <t>FL062000011</t>
  </si>
  <si>
    <t>FL064000002</t>
  </si>
  <si>
    <t>GA006001110</t>
  </si>
  <si>
    <t>GA285800010</t>
  </si>
  <si>
    <t>IL001000012</t>
  </si>
  <si>
    <t>IL003000006</t>
  </si>
  <si>
    <t>IL025000052</t>
  </si>
  <si>
    <t>IN003000008</t>
  </si>
  <si>
    <t>KS001000051</t>
  </si>
  <si>
    <t>KS001000052</t>
  </si>
  <si>
    <t>KS001000053</t>
  </si>
  <si>
    <t>KS001000054</t>
  </si>
  <si>
    <t>KS001000055</t>
  </si>
  <si>
    <t>KS001000056</t>
  </si>
  <si>
    <t>KS001000057</t>
  </si>
  <si>
    <t>KY001000057</t>
  </si>
  <si>
    <t>MA002002139</t>
  </si>
  <si>
    <t>MA002002140</t>
  </si>
  <si>
    <t>MA017000006</t>
  </si>
  <si>
    <t>MA017000007</t>
  </si>
  <si>
    <t>MA065000002</t>
  </si>
  <si>
    <t>MI001000043</t>
  </si>
  <si>
    <t>MI001000080</t>
  </si>
  <si>
    <t>MI001000081</t>
  </si>
  <si>
    <t>MI001000082</t>
  </si>
  <si>
    <t>MI001000085</t>
  </si>
  <si>
    <t>MI001000089</t>
  </si>
  <si>
    <t>MO001000065</t>
  </si>
  <si>
    <t>MS040000017</t>
  </si>
  <si>
    <t>MS040000018</t>
  </si>
  <si>
    <t>MS103000003</t>
  </si>
  <si>
    <t>NC001000020</t>
  </si>
  <si>
    <t>NC009000024</t>
  </si>
  <si>
    <t>NC010000012</t>
  </si>
  <si>
    <t>NC012000037</t>
  </si>
  <si>
    <t>NC013000032</t>
  </si>
  <si>
    <t>NJ002002019</t>
  </si>
  <si>
    <t>NJ008000015</t>
  </si>
  <si>
    <t>NJ008000017</t>
  </si>
  <si>
    <t>NJ008000018</t>
  </si>
  <si>
    <t>NJ021000021</t>
  </si>
  <si>
    <t>NY009000016</t>
  </si>
  <si>
    <t>OH003000932</t>
  </si>
  <si>
    <t>OH005000014</t>
  </si>
  <si>
    <t>OH015000058</t>
  </si>
  <si>
    <t>PA006000821</t>
  </si>
  <si>
    <t>PA006000822</t>
  </si>
  <si>
    <t>PA038000035</t>
  </si>
  <si>
    <t>PA080000003</t>
  </si>
  <si>
    <t>TN001000072</t>
  </si>
  <si>
    <t>TN001000074</t>
  </si>
  <si>
    <t>TN039000005</t>
  </si>
  <si>
    <t>TX003000028</t>
  </si>
  <si>
    <t>TX006000056</t>
  </si>
  <si>
    <t>TX009000017</t>
  </si>
  <si>
    <t>TX009000018</t>
  </si>
  <si>
    <t>TX009000019</t>
  </si>
  <si>
    <t>TX012000002</t>
  </si>
  <si>
    <t>VA004000012</t>
  </si>
  <si>
    <t>VA007000017</t>
  </si>
  <si>
    <t>VA007000036</t>
  </si>
  <si>
    <t>VQ001000027</t>
  </si>
  <si>
    <t>VT003000003</t>
  </si>
  <si>
    <t>WA002000156</t>
  </si>
  <si>
    <t>WA002000346</t>
  </si>
  <si>
    <t>WI021000002</t>
  </si>
  <si>
    <t>WI047000001</t>
  </si>
  <si>
    <t>WI064000005</t>
  </si>
  <si>
    <t>WI064000006</t>
  </si>
  <si>
    <t>WI064000007</t>
  </si>
  <si>
    <t>WI113000006</t>
  </si>
  <si>
    <t>WI113000007</t>
  </si>
  <si>
    <t>x</t>
  </si>
  <si>
    <t>=</t>
  </si>
  <si>
    <t>÷</t>
  </si>
  <si>
    <t>Standing Units</t>
  </si>
  <si>
    <t>BUFFALO</t>
  </si>
  <si>
    <t>8APH</t>
  </si>
  <si>
    <t>COLORADO STATE OFFICE</t>
  </si>
  <si>
    <t>Housing Authority of the City of Buffalo</t>
  </si>
  <si>
    <t>WY015</t>
  </si>
  <si>
    <t>EVANSTON FAMILY HSNG</t>
  </si>
  <si>
    <t>Evanston Housing Authority</t>
  </si>
  <si>
    <t>WY013</t>
  </si>
  <si>
    <t>HANNA</t>
  </si>
  <si>
    <t>Hanna Housing Authority</t>
  </si>
  <si>
    <t>WY010</t>
  </si>
  <si>
    <t>LUSK</t>
  </si>
  <si>
    <t>Lusk Housing Authority</t>
  </si>
  <si>
    <t>WY008</t>
  </si>
  <si>
    <t>IRWIN TOWERS</t>
  </si>
  <si>
    <t>Housing Authority of the Town of Douglas</t>
  </si>
  <si>
    <t>WY005</t>
  </si>
  <si>
    <t>CASPER</t>
  </si>
  <si>
    <t>Housing Authority of the City of Casper</t>
  </si>
  <si>
    <t>WY004</t>
  </si>
  <si>
    <t>ROCK SPRINGS</t>
  </si>
  <si>
    <t>Rock Springs Housing Authority</t>
  </si>
  <si>
    <t>WY003</t>
  </si>
  <si>
    <t>CHEYENNE</t>
  </si>
  <si>
    <t>Housing Authority of the City of Cheyenne</t>
  </si>
  <si>
    <t>WY002</t>
  </si>
  <si>
    <t>VALLEY VIEW APTS</t>
  </si>
  <si>
    <t>3BPH</t>
  </si>
  <si>
    <t>MARYLAND STATE OFFICE</t>
  </si>
  <si>
    <t>Housing Authority of the City of Romney</t>
  </si>
  <si>
    <t>WV044</t>
  </si>
  <si>
    <t>BLACK DIAMOND ARBORS</t>
  </si>
  <si>
    <t>Housing Authority of Boone County</t>
  </si>
  <si>
    <t>WV042</t>
  </si>
  <si>
    <t>Apple Tree/Timberline Apartments</t>
  </si>
  <si>
    <t>Housing Authority of Raleigh County</t>
  </si>
  <si>
    <t>WV039</t>
  </si>
  <si>
    <t>MAGNOLIA GARDENS</t>
  </si>
  <si>
    <t>Housing Authority of Mingo County</t>
  </si>
  <si>
    <t>WV037</t>
  </si>
  <si>
    <t>Tanglewood Villa/Rolling Meadows</t>
  </si>
  <si>
    <t>Housing Authority of the County of Jackson</t>
  </si>
  <si>
    <t>WV035</t>
  </si>
  <si>
    <t>POTOMAC VILLAGE</t>
  </si>
  <si>
    <t>Housing Authority of the City of Piedmont</t>
  </si>
  <si>
    <t>WV029</t>
  </si>
  <si>
    <t>CRISS MANOR</t>
  </si>
  <si>
    <t>Housing Authority of the City of Weston</t>
  </si>
  <si>
    <t>WV028</t>
  </si>
  <si>
    <t>MASON HOUSE</t>
  </si>
  <si>
    <t>Clarksburg/Harrison Housing Authority</t>
  </si>
  <si>
    <t>WV027</t>
  </si>
  <si>
    <t>ANN/LOONEY MARCAP MANOR</t>
  </si>
  <si>
    <t>Housing Authority of the City of Spencer</t>
  </si>
  <si>
    <t>WV026</t>
  </si>
  <si>
    <t>MYERS AVE-DUTCH HOLLOW A</t>
  </si>
  <si>
    <t>Housing Authority of the City of Dunbar</t>
  </si>
  <si>
    <t>WV024</t>
  </si>
  <si>
    <t>PARKLAND TERRACE</t>
  </si>
  <si>
    <t>Housing Authority of the City of South Charleston</t>
  </si>
  <si>
    <t>WV022</t>
  </si>
  <si>
    <t>VILLAGER/CODY/CARSON STS</t>
  </si>
  <si>
    <t>Housing Authority of the City of St. Albans</t>
  </si>
  <si>
    <t>WV021</t>
  </si>
  <si>
    <t>GATEWAY APARTMENTS</t>
  </si>
  <si>
    <t>Housing Authority of the City of Elkins</t>
  </si>
  <si>
    <t>WV020</t>
  </si>
  <si>
    <t>TIFFANY MANOR</t>
  </si>
  <si>
    <t>Housing Authority of the City of Bluefield</t>
  </si>
  <si>
    <t>WV018</t>
  </si>
  <si>
    <t>SHAWNEE HOMES</t>
  </si>
  <si>
    <t>Housing Authority of the City of Pt. Pleasant</t>
  </si>
  <si>
    <t>WV017</t>
  </si>
  <si>
    <t>WYLES-OVERBROOK</t>
  </si>
  <si>
    <t>Housing Authority of the City of Weirton</t>
  </si>
  <si>
    <t>WV016</t>
  </si>
  <si>
    <t>Housing Authority of the City of Beckley</t>
  </si>
  <si>
    <t>WV015</t>
  </si>
  <si>
    <t>Benwood-McMechen</t>
  </si>
  <si>
    <t>Housing Authority of Benwood and McMechen</t>
  </si>
  <si>
    <t>WV014</t>
  </si>
  <si>
    <t>Hinkle Drive Apartments</t>
  </si>
  <si>
    <t>Housing Authority of the City of Buckhannon</t>
  </si>
  <si>
    <t>WV013</t>
  </si>
  <si>
    <t>Grafton Housing Authority</t>
  </si>
  <si>
    <t>Housing Authority of the City of Grafton</t>
  </si>
  <si>
    <t>WV012</t>
  </si>
  <si>
    <t>DORSEY ST/BURLEY/FRANCINE/KERMIT/GATTSCT</t>
  </si>
  <si>
    <t>Housing Authority of the City of Moundsville</t>
  </si>
  <si>
    <t>WV011</t>
  </si>
  <si>
    <t>Harley O. Staggers Homes</t>
  </si>
  <si>
    <t>Housing Authority of the City of Keyser</t>
  </si>
  <si>
    <t>WV010</t>
  </si>
  <si>
    <t>SCATTERED SITES</t>
  </si>
  <si>
    <t>Fairmont/Morgantown Housing Authority</t>
  </si>
  <si>
    <t>WV009</t>
  </si>
  <si>
    <t>Williamson HA</t>
  </si>
  <si>
    <t>Housing Authority of the City of Williamson</t>
  </si>
  <si>
    <t>WV008</t>
  </si>
  <si>
    <t>MID TOWN TERRACE</t>
  </si>
  <si>
    <t>Housing Authority of the City of Mount Hope</t>
  </si>
  <si>
    <t>WV007</t>
  </si>
  <si>
    <t>Housing Authority of the City of Martinsburg</t>
  </si>
  <si>
    <t>WV006</t>
  </si>
  <si>
    <t>HOMECREST MANOR</t>
  </si>
  <si>
    <t>Housing Authority of the City of Parkersburg</t>
  </si>
  <si>
    <t>WV005</t>
  </si>
  <si>
    <t>Northcott Court additional units</t>
  </si>
  <si>
    <t>WV004000018</t>
  </si>
  <si>
    <t>Housing Authority of the City of Huntington</t>
  </si>
  <si>
    <t>WV004</t>
  </si>
  <si>
    <t>MADISON MANOR</t>
  </si>
  <si>
    <t>FAIRFIELD TOWER</t>
  </si>
  <si>
    <t>W. K. ELLIOT GARDEN APARTMENTS</t>
  </si>
  <si>
    <t>MARCUM TERRACE</t>
  </si>
  <si>
    <t>NORTHCOTT COURT</t>
  </si>
  <si>
    <t>JACOB STREET APARTMENTS</t>
  </si>
  <si>
    <t>Housing Authority of the City of Wheeling</t>
  </si>
  <si>
    <t>WV003</t>
  </si>
  <si>
    <t>WHEELING HEIGHTS</t>
  </si>
  <si>
    <t>HISTORIC NORTH WHEELING</t>
  </si>
  <si>
    <t>BOOKER T WASHINGTON PLAZA</t>
  </si>
  <si>
    <t>GARDEN PARK TERRACE</t>
  </si>
  <si>
    <t>LUAU MANOR</t>
  </si>
  <si>
    <t>RIVERVIEW TOWERS</t>
  </si>
  <si>
    <t>HIL-DAR</t>
  </si>
  <si>
    <t>CRHLP 5</t>
  </si>
  <si>
    <t>Charleston/Kanawha Housing Authority</t>
  </si>
  <si>
    <t>WV001</t>
  </si>
  <si>
    <t>CRHLP6</t>
  </si>
  <si>
    <t>CRHLP 3</t>
  </si>
  <si>
    <t>CRH Orchard Elderly</t>
  </si>
  <si>
    <t>HARRIS/ANDERSON APTS</t>
  </si>
  <si>
    <t>CRHLP 2</t>
  </si>
  <si>
    <t>CRHLP 1</t>
  </si>
  <si>
    <t>Lippert Terrace</t>
  </si>
  <si>
    <t>Carroll Terrace</t>
  </si>
  <si>
    <t>South Park Village</t>
  </si>
  <si>
    <t>Hillcrest - Oakhurst</t>
  </si>
  <si>
    <t>Jarrett Terrace</t>
  </si>
  <si>
    <t>Lee Terrace</t>
  </si>
  <si>
    <t>Orchard Manor</t>
  </si>
  <si>
    <t>Washington Manor</t>
  </si>
  <si>
    <t>LACROSSE CO</t>
  </si>
  <si>
    <t>5IPH</t>
  </si>
  <si>
    <t>WISCONSIN PH PROGRAM CTR</t>
  </si>
  <si>
    <t>LaCrosse County Housing Authority</t>
  </si>
  <si>
    <t>WI253</t>
  </si>
  <si>
    <t>CHILTON</t>
  </si>
  <si>
    <t>Chilton Housing Authority</t>
  </si>
  <si>
    <t>WI251</t>
  </si>
  <si>
    <t>DEFOREST APTS</t>
  </si>
  <si>
    <t>DeForest Housing Authority</t>
  </si>
  <si>
    <t>WI249</t>
  </si>
  <si>
    <t>FOND DU LAC CO</t>
  </si>
  <si>
    <t>Fond du Lac County Housing Authority</t>
  </si>
  <si>
    <t>WI246</t>
  </si>
  <si>
    <t>BURNETT CO LR</t>
  </si>
  <si>
    <t>Burnett County Housing Authority</t>
  </si>
  <si>
    <t>WI242</t>
  </si>
  <si>
    <t>ASHLAND CO</t>
  </si>
  <si>
    <t>Ashland County Housing Authority</t>
  </si>
  <si>
    <t>WI231</t>
  </si>
  <si>
    <t>SOMO COURT APTS</t>
  </si>
  <si>
    <t>Lincoln County Housing Authority</t>
  </si>
  <si>
    <t>WI226</t>
  </si>
  <si>
    <t>LAFAYETTE CO LR</t>
  </si>
  <si>
    <t>Lafayette County Housing Authority</t>
  </si>
  <si>
    <t>WI221</t>
  </si>
  <si>
    <t>STOUGHTON HSG/SCAT SITES</t>
  </si>
  <si>
    <t>Dane County Housing Authority</t>
  </si>
  <si>
    <t>WI214</t>
  </si>
  <si>
    <t>SCATTERED SITES - MENASHA</t>
  </si>
  <si>
    <t>Housing Authority of Winnebago County, WI</t>
  </si>
  <si>
    <t>WI213</t>
  </si>
  <si>
    <t>Eau Claire Housing Authority</t>
  </si>
  <si>
    <t>WI207</t>
  </si>
  <si>
    <t>WASHINGTON SQUARE</t>
  </si>
  <si>
    <t>Sauk County Housing Authority</t>
  </si>
  <si>
    <t>WI204</t>
  </si>
  <si>
    <t>ALTOONA NEW CONSTRUCTION</t>
  </si>
  <si>
    <t>Eau Claire County Housing Authority</t>
  </si>
  <si>
    <t>WI193</t>
  </si>
  <si>
    <t>Trempealeau County Housing Authority</t>
  </si>
  <si>
    <t>WI166</t>
  </si>
  <si>
    <t>BOSCOBEL</t>
  </si>
  <si>
    <t>Boscobel Housing Authority</t>
  </si>
  <si>
    <t>WI158</t>
  </si>
  <si>
    <t>SARATOGA HEIGHTS</t>
  </si>
  <si>
    <t>Waukesha Housing Authority</t>
  </si>
  <si>
    <t>WI142</t>
  </si>
  <si>
    <t>Shawano County Housing Authority</t>
  </si>
  <si>
    <t>WI139</t>
  </si>
  <si>
    <t>Bay Terrace</t>
  </si>
  <si>
    <t>Ashland Housing Authority</t>
  </si>
  <si>
    <t>WI131</t>
  </si>
  <si>
    <t>High Rise/Scattered Sites</t>
  </si>
  <si>
    <t>PESHTIGO HOUSING AUTHORITY</t>
  </si>
  <si>
    <t>Peshtigo Housing Authority</t>
  </si>
  <si>
    <t>WI129</t>
  </si>
  <si>
    <t>AUTUMN MANOR &amp; SCAT SITES</t>
  </si>
  <si>
    <t>Washburn Housing Authority</t>
  </si>
  <si>
    <t>WI127</t>
  </si>
  <si>
    <t>VIROQUA Housing Authority</t>
  </si>
  <si>
    <t>Viroqua Housing Authority</t>
  </si>
  <si>
    <t>WI118</t>
  </si>
  <si>
    <t>Court Tower Two</t>
  </si>
  <si>
    <t>Housing Authority of the City of Oshkosh, WI</t>
  </si>
  <si>
    <t>WI113</t>
  </si>
  <si>
    <t>Court Tower One</t>
  </si>
  <si>
    <t>Ladysmith Housing Authority</t>
  </si>
  <si>
    <t>WI111</t>
  </si>
  <si>
    <t>Scattered  Sites &amp; Nicolet Terrace</t>
  </si>
  <si>
    <t>DePere Housing Authority</t>
  </si>
  <si>
    <t>WI102</t>
  </si>
  <si>
    <t>FLAMBEAU</t>
  </si>
  <si>
    <t>Park Falls Housing Authority</t>
  </si>
  <si>
    <t>WI098</t>
  </si>
  <si>
    <t>TOMAH</t>
  </si>
  <si>
    <t>Tomah Public Housing Authority</t>
  </si>
  <si>
    <t>WI096</t>
  </si>
  <si>
    <t>Sauk City Housing Authority</t>
  </si>
  <si>
    <t>WI093</t>
  </si>
  <si>
    <t>CORSON SQUARE APTS</t>
  </si>
  <si>
    <t>Baraboo Community Development Authority</t>
  </si>
  <si>
    <t>WI090</t>
  </si>
  <si>
    <t>RIVER CREST &amp; SCAT SITES</t>
  </si>
  <si>
    <t>Jefferson Housing Authority</t>
  </si>
  <si>
    <t>WI086</t>
  </si>
  <si>
    <t>MORGAN PLAZA/SCAT SITES</t>
  </si>
  <si>
    <t>Thorp Housing Authority</t>
  </si>
  <si>
    <t>WI077</t>
  </si>
  <si>
    <t>JOHNSON ARMS &amp; SCAT SITES</t>
  </si>
  <si>
    <t>Watertown Housing Authority</t>
  </si>
  <si>
    <t>WI076</t>
  </si>
  <si>
    <t>BROOKDALE APTS/SCAT SITES</t>
  </si>
  <si>
    <t>Pulaski Housing Authority</t>
  </si>
  <si>
    <t>WI075</t>
  </si>
  <si>
    <t>WI074</t>
  </si>
  <si>
    <t>MASON MANOR</t>
  </si>
  <si>
    <t>Third Avenue Apartments</t>
  </si>
  <si>
    <t>Osceola Housing Authority</t>
  </si>
  <si>
    <t>WI073</t>
  </si>
  <si>
    <t>SUN VALLEY MANOR</t>
  </si>
  <si>
    <t>Clintonville Housing Authority</t>
  </si>
  <si>
    <t>WI072</t>
  </si>
  <si>
    <t>CREXWAY COURT</t>
  </si>
  <si>
    <t>Grantsburg Housing Authority</t>
  </si>
  <si>
    <t>WI071</t>
  </si>
  <si>
    <t>Evergreen Manor II - Tax Credit</t>
  </si>
  <si>
    <t>Rhinelander Housing Authority</t>
  </si>
  <si>
    <t>WI070</t>
  </si>
  <si>
    <t>COLONIAL MANOR</t>
  </si>
  <si>
    <t xml:space="preserve">Mauston Housing Authority                                   </t>
  </si>
  <si>
    <t>WI069</t>
  </si>
  <si>
    <t>HUNTINGTON HS &amp; SCAT STS</t>
  </si>
  <si>
    <t>Wisconsin Rapids Housing Authority</t>
  </si>
  <si>
    <t>WI068</t>
  </si>
  <si>
    <t>BLACKHAWK APTS</t>
  </si>
  <si>
    <t>Prairie du Chien Housing Authority</t>
  </si>
  <si>
    <t>WI067</t>
  </si>
  <si>
    <t>HIGHLAND APARTMENTS</t>
  </si>
  <si>
    <t>Mondovi Housing Authority</t>
  </si>
  <si>
    <t>WI066</t>
  </si>
  <si>
    <t>AHA Affordable Housing</t>
  </si>
  <si>
    <t>City of Appleton Housing Authority</t>
  </si>
  <si>
    <t>WI065</t>
  </si>
  <si>
    <t>Beloit Apts. Phase 2 - Scattered Sites</t>
  </si>
  <si>
    <t>Beloit Housing Authority</t>
  </si>
  <si>
    <t>WI064</t>
  </si>
  <si>
    <t>Beloit Apts. Phase 2 Town houses</t>
  </si>
  <si>
    <t>Beloit Apts. - Phase 2 Parker Bluff</t>
  </si>
  <si>
    <t>Beloit Apts. Redevelopment Phase 1</t>
  </si>
  <si>
    <t>EVERGREEN PLAZA</t>
  </si>
  <si>
    <t>Wausaukee Housing Authority</t>
  </si>
  <si>
    <t>WI063</t>
  </si>
  <si>
    <t>LAKELAND MANOR</t>
  </si>
  <si>
    <t>Housing Authority of the City of Shell Lake</t>
  </si>
  <si>
    <t>WI061</t>
  </si>
  <si>
    <t>RIVERVIEW MANOR</t>
  </si>
  <si>
    <t>River Falls Housing Authority</t>
  </si>
  <si>
    <t>WI060</t>
  </si>
  <si>
    <t>NORSEMAN MANOR</t>
  </si>
  <si>
    <t xml:space="preserve">Woodville Housing Authority                                 </t>
  </si>
  <si>
    <t>WI059</t>
  </si>
  <si>
    <t>BROOKSIDE APTS</t>
  </si>
  <si>
    <t>Sparta Housing Authority</t>
  </si>
  <si>
    <t>WI058</t>
  </si>
  <si>
    <t>MAPLE VIEW APTS</t>
  </si>
  <si>
    <t>Luck Housing Authority</t>
  </si>
  <si>
    <t>WI057</t>
  </si>
  <si>
    <t>GOLDEN OAKS</t>
  </si>
  <si>
    <t>Frederic Housing Authority</t>
  </si>
  <si>
    <t>WI056</t>
  </si>
  <si>
    <t>RIVERVIEW APTS</t>
  </si>
  <si>
    <t>Albany Housing Authority</t>
  </si>
  <si>
    <t>WI055</t>
  </si>
  <si>
    <t>LAKEVIEW APTS</t>
  </si>
  <si>
    <t>Housing Authority of the City of Cumberland</t>
  </si>
  <si>
    <t>WI052</t>
  </si>
  <si>
    <t>LONE OAK MANOR</t>
  </si>
  <si>
    <t>Chetek Housing Authority</t>
  </si>
  <si>
    <t>WI051</t>
  </si>
  <si>
    <t>RIVERSIDE ARMS</t>
  </si>
  <si>
    <t>Rice Lake Housing Authority</t>
  </si>
  <si>
    <t>WI050</t>
  </si>
  <si>
    <t>MARINETTE APTS</t>
  </si>
  <si>
    <t>Marinette Housing Authority</t>
  </si>
  <si>
    <t>WI049</t>
  </si>
  <si>
    <t>FRANKLIN PARK APTS</t>
  </si>
  <si>
    <t>New London Housing Authority</t>
  </si>
  <si>
    <t>WI048</t>
  </si>
  <si>
    <t>WASSERMAN APT/TAMARACK HS</t>
  </si>
  <si>
    <t>Sheboygan Housing Authority</t>
  </si>
  <si>
    <t>WI047</t>
  </si>
  <si>
    <t>RICHLAND HILLS APTS</t>
  </si>
  <si>
    <t>Richland Center Housing Authority</t>
  </si>
  <si>
    <t>WI046</t>
  </si>
  <si>
    <t>PARKSIDE APTS</t>
  </si>
  <si>
    <t>Shawano Housing Authority</t>
  </si>
  <si>
    <t>WI045</t>
  </si>
  <si>
    <t>OKATO MANOR</t>
  </si>
  <si>
    <t>Oconto Housing Authority</t>
  </si>
  <si>
    <t>WI044</t>
  </si>
  <si>
    <t>GOLDEN VENTURE APTS</t>
  </si>
  <si>
    <t>Kaukauna Housing Authority</t>
  </si>
  <si>
    <t>WI043</t>
  </si>
  <si>
    <t>CROIX VIEW APTS</t>
  </si>
  <si>
    <t>Hudson Housing Authority</t>
  </si>
  <si>
    <t>WI042</t>
  </si>
  <si>
    <t>ROCK LAKE MANOR</t>
  </si>
  <si>
    <t>Lake Mills Housing Authority</t>
  </si>
  <si>
    <t>WI041</t>
  </si>
  <si>
    <t>SOUTHGATE VILLAGE</t>
  </si>
  <si>
    <t>Hurley Housing Authority</t>
  </si>
  <si>
    <t>WI040</t>
  </si>
  <si>
    <t>Fond du Lac Housing Authority</t>
  </si>
  <si>
    <t>WI038</t>
  </si>
  <si>
    <t>HI RISE MANOR - Tax Credit</t>
  </si>
  <si>
    <t xml:space="preserve">Stevens Point Housing Authority                             </t>
  </si>
  <si>
    <t>WI037</t>
  </si>
  <si>
    <t>GRAND VIEW TERRACE</t>
  </si>
  <si>
    <t>Algoma Housing Authority</t>
  </si>
  <si>
    <t>WI034</t>
  </si>
  <si>
    <t>GOLDEN ACRES</t>
  </si>
  <si>
    <t>Altoona Housing Authority</t>
  </si>
  <si>
    <t>WI033</t>
  </si>
  <si>
    <t>BLACK RIVER VIEW APTS.</t>
  </si>
  <si>
    <t>Greenwood Housing Authority</t>
  </si>
  <si>
    <t>WI032</t>
  </si>
  <si>
    <t>Wausau Community Development Authority</t>
  </si>
  <si>
    <t>WI031</t>
  </si>
  <si>
    <t>Scattered Sites</t>
  </si>
  <si>
    <t>REEDSVILLE MANOR</t>
  </si>
  <si>
    <t>Reedsville Housing Authority</t>
  </si>
  <si>
    <t>WI030</t>
  </si>
  <si>
    <t>PARKSIDE HOMES</t>
  </si>
  <si>
    <t>Bruce Housing Authority</t>
  </si>
  <si>
    <t>WI029</t>
  </si>
  <si>
    <t>CHURCHILL WOODS</t>
  </si>
  <si>
    <t>Monroe Housing Authority</t>
  </si>
  <si>
    <t>WI028</t>
  </si>
  <si>
    <t>GREEN VISTA</t>
  </si>
  <si>
    <t>Abbotsford Housing Authority</t>
  </si>
  <si>
    <t>WI026</t>
  </si>
  <si>
    <t>ELM DRIVE APTS 1</t>
  </si>
  <si>
    <t>City of Edgerton Housing Authority</t>
  </si>
  <si>
    <t>WI025</t>
  </si>
  <si>
    <t>MANITOU MANOR</t>
  </si>
  <si>
    <t>Manitowoc Housing Authority</t>
  </si>
  <si>
    <t>WI024</t>
  </si>
  <si>
    <t>PARK LAWN APTS</t>
  </si>
  <si>
    <t>Housing Authority of the City of Barron</t>
  </si>
  <si>
    <t>WI023</t>
  </si>
  <si>
    <t>Parkview Homes 2</t>
  </si>
  <si>
    <t>Brillion Housing Authority</t>
  </si>
  <si>
    <t>WI021</t>
  </si>
  <si>
    <t>SUNSHINE COURT</t>
  </si>
  <si>
    <t>Housing Authority of the City of New Richmond</t>
  </si>
  <si>
    <t>WI020</t>
  </si>
  <si>
    <t>HI RISE &amp; TWIN PINES</t>
  </si>
  <si>
    <t>Amery Housing Authority</t>
  </si>
  <si>
    <t>WI019</t>
  </si>
  <si>
    <t>QUIT QUI OC MANOR</t>
  </si>
  <si>
    <t>Plymouth Housing Authority</t>
  </si>
  <si>
    <t>WI018</t>
  </si>
  <si>
    <t>GOSLIN COURT</t>
  </si>
  <si>
    <t>Spooner Housing Authority</t>
  </si>
  <si>
    <t>WI016</t>
  </si>
  <si>
    <t>SUNSET HOMES</t>
  </si>
  <si>
    <t>Stanley Housing Authority</t>
  </si>
  <si>
    <t>WI015</t>
  </si>
  <si>
    <t>CEDAR RAIL APTS &amp; SCT STS</t>
  </si>
  <si>
    <t>Marshfield Community Development Authority</t>
  </si>
  <si>
    <t>WI011</t>
  </si>
  <si>
    <t>PARKCREST</t>
  </si>
  <si>
    <t>South Milwaukee Housing Auth.</t>
  </si>
  <si>
    <t>WI008</t>
  </si>
  <si>
    <t>STOKKE TOWER</t>
  </si>
  <si>
    <t xml:space="preserve">La Crosse Housing Authority                                 </t>
  </si>
  <si>
    <t>WI006</t>
  </si>
  <si>
    <t>SCHUH HOMES</t>
  </si>
  <si>
    <t>HOSFORD RICH APTS</t>
  </si>
  <si>
    <t xml:space="preserve">Menomonie Housing Authority                                 </t>
  </si>
  <si>
    <t>WI004</t>
  </si>
  <si>
    <t>MENOMONIE HOMES</t>
  </si>
  <si>
    <t>Truax Park Apartments LLC</t>
  </si>
  <si>
    <t>Madison Community Development Authority</t>
  </si>
  <si>
    <t>WI003</t>
  </si>
  <si>
    <t>Brittingham Apartments</t>
  </si>
  <si>
    <t>Bjarnes Romnes Apartments</t>
  </si>
  <si>
    <t>Scattered Site</t>
  </si>
  <si>
    <t>Housing Authority of the City of Milwaukee</t>
  </si>
  <si>
    <t>WI002</t>
  </si>
  <si>
    <t>Scat Site Hope VI Cherry</t>
  </si>
  <si>
    <t>RIVERVIEW</t>
  </si>
  <si>
    <t>Scat Site South</t>
  </si>
  <si>
    <t>HIGHLAND PARK</t>
  </si>
  <si>
    <t>MILWAUKEE</t>
  </si>
  <si>
    <t>TOWNHOMES AT CARVER PARK I</t>
  </si>
  <si>
    <t>LINCOLN COURT</t>
  </si>
  <si>
    <t>MITCHELL COURT</t>
  </si>
  <si>
    <t>Scat Site North &amp; West</t>
  </si>
  <si>
    <t>LOCUST COURT</t>
  </si>
  <si>
    <t>ARLINGTON COURT</t>
  </si>
  <si>
    <t>COLLEGE COURT</t>
  </si>
  <si>
    <t>PARKLAWN</t>
  </si>
  <si>
    <t>HILLSIDE TERRACE</t>
  </si>
  <si>
    <t>CATLIN COURT</t>
  </si>
  <si>
    <t>Housing Authority of the City of Superior</t>
  </si>
  <si>
    <t>WI001</t>
  </si>
  <si>
    <t>PARK PLACE HOMES</t>
  </si>
  <si>
    <t>Public Housing</t>
  </si>
  <si>
    <t>0APH</t>
  </si>
  <si>
    <t>WASHINGTON STATE OFFICE</t>
  </si>
  <si>
    <t>PIERCE COUNTY HSG AUTH</t>
  </si>
  <si>
    <t>HA Of Pierce County</t>
  </si>
  <si>
    <t>WA054</t>
  </si>
  <si>
    <t>THE BIRCHES-BAYCREST</t>
  </si>
  <si>
    <t>HA Of Whatcom County</t>
  </si>
  <si>
    <t>WA041</t>
  </si>
  <si>
    <t>NOLLWOOD</t>
  </si>
  <si>
    <t>Kitsap County Consolidated Housing Auth</t>
  </si>
  <si>
    <t>WA036</t>
  </si>
  <si>
    <t>Housing Authority of Sunnyside, Washington</t>
  </si>
  <si>
    <t>WA035</t>
  </si>
  <si>
    <t>HILLSVIEW</t>
  </si>
  <si>
    <t>HA City of Sedro Woolley</t>
  </si>
  <si>
    <t>WA030</t>
  </si>
  <si>
    <t>CEDAR GROVE I</t>
  </si>
  <si>
    <t>OTHELLO HOUSING AUTHORITY</t>
  </si>
  <si>
    <t>Housing Authority City of Othello</t>
  </si>
  <si>
    <t>WA026</t>
  </si>
  <si>
    <t>TEXAS MEADOWS</t>
  </si>
  <si>
    <t>Housing Authority City of Bellingham</t>
  </si>
  <si>
    <t>WA025</t>
  </si>
  <si>
    <t>BELLINGHAM HA</t>
  </si>
  <si>
    <t>LINCOLN SQUARE</t>
  </si>
  <si>
    <t>BROOKHAVEN</t>
  </si>
  <si>
    <t>HA Of Island County</t>
  </si>
  <si>
    <t>WA024</t>
  </si>
  <si>
    <t>HA City of Pasco and Franklin County</t>
  </si>
  <si>
    <t>WA021</t>
  </si>
  <si>
    <t>COWLITZ VILLA</t>
  </si>
  <si>
    <t>HA City of Kelso</t>
  </si>
  <si>
    <t>WA020</t>
  </si>
  <si>
    <t>HA Of Grays Harbor County</t>
  </si>
  <si>
    <t>WA018</t>
  </si>
  <si>
    <t>EMERSON COURT</t>
  </si>
  <si>
    <t>MARIGOLD HOMES</t>
  </si>
  <si>
    <t>HA Of Asotin County</t>
  </si>
  <si>
    <t>WA017</t>
  </si>
  <si>
    <t>Grant County Scattered Sites</t>
  </si>
  <si>
    <t>HA Of Grant County</t>
  </si>
  <si>
    <t>WA014</t>
  </si>
  <si>
    <t>SUNNY SLOPE HOMES</t>
  </si>
  <si>
    <t>HA City of Kennewick</t>
  </si>
  <si>
    <t>WA012</t>
  </si>
  <si>
    <t>COLE MANOR</t>
  </si>
  <si>
    <t>HA City of Renton</t>
  </si>
  <si>
    <t>WA011</t>
  </si>
  <si>
    <t>EVERGREEN TERRACE</t>
  </si>
  <si>
    <t>HILLCREST TERRACE</t>
  </si>
  <si>
    <t>SUNSET TERRACE</t>
  </si>
  <si>
    <t>HA City of Anacortes</t>
  </si>
  <si>
    <t>WA010</t>
  </si>
  <si>
    <t>0EPH</t>
  </si>
  <si>
    <t>OREGON STATE OFFICE</t>
  </si>
  <si>
    <t>EVERETT WA</t>
  </si>
  <si>
    <t>HA City of Everett</t>
  </si>
  <si>
    <t>WA006</t>
  </si>
  <si>
    <t>BAKER HEIGHTS</t>
  </si>
  <si>
    <t>HA City of Tacoma</t>
  </si>
  <si>
    <t>WA005</t>
  </si>
  <si>
    <t>SALISHAN TWO</t>
  </si>
  <si>
    <t>HILLSIDE TERRACE 1500 BLOCK</t>
  </si>
  <si>
    <t>MT ANGELES VIEW MANOR</t>
  </si>
  <si>
    <t>Peninsula Housing Authority</t>
  </si>
  <si>
    <t>WA004</t>
  </si>
  <si>
    <t>MOUNT ANGELES VIEW</t>
  </si>
  <si>
    <t>Shadow Creek</t>
  </si>
  <si>
    <t>Housing Authority of the City of Bremerton</t>
  </si>
  <si>
    <t>WA003</t>
  </si>
  <si>
    <t>Winfield Apartments</t>
  </si>
  <si>
    <t>Bay Vista West</t>
  </si>
  <si>
    <t>The Summit at Bay Vista</t>
  </si>
  <si>
    <t>Bay Vista South</t>
  </si>
  <si>
    <t>Casa Madrona II</t>
  </si>
  <si>
    <t>HA OF  KING COUNTY</t>
  </si>
  <si>
    <t>WA002</t>
  </si>
  <si>
    <t>SOUTHRIDGE HOUSE</t>
  </si>
  <si>
    <t>Plaza Seventeen II</t>
  </si>
  <si>
    <t>WAYLAND ARMS</t>
  </si>
  <si>
    <t>BURNDALE HOMES</t>
  </si>
  <si>
    <t>FIRWOOD CIRCLE</t>
  </si>
  <si>
    <t>Mardi Gras II</t>
  </si>
  <si>
    <t>CASCADE APARTMENTS</t>
  </si>
  <si>
    <t>VALLI-KEE HOMES</t>
  </si>
  <si>
    <t>Nia  Apartments</t>
  </si>
  <si>
    <t>RIVERTON TERRACE</t>
  </si>
  <si>
    <t>YARDLEY ARMS</t>
  </si>
  <si>
    <t>BOULEVARD MANOR</t>
  </si>
  <si>
    <t>FAIRWINDS APARTMENTS</t>
  </si>
  <si>
    <t>Sixth Place</t>
  </si>
  <si>
    <t>Zephyr</t>
  </si>
  <si>
    <t>Salmon Creek</t>
  </si>
  <si>
    <t>Eastbridge</t>
  </si>
  <si>
    <t>Seola Crossing</t>
  </si>
  <si>
    <t>CASA JUANITA</t>
  </si>
  <si>
    <t>Kirkland Place</t>
  </si>
  <si>
    <t>COLLEGE PLACE</t>
  </si>
  <si>
    <t>FOREST GLEN</t>
  </si>
  <si>
    <t>Westminster Manor</t>
  </si>
  <si>
    <t>NORTHRIDGE II</t>
  </si>
  <si>
    <t>THE LAKE HOUSE</t>
  </si>
  <si>
    <t>Paramount House II</t>
  </si>
  <si>
    <t>Park Royal Apartments</t>
  </si>
  <si>
    <t>BALLINGER HOMES</t>
  </si>
  <si>
    <t>SSHP City Funded</t>
  </si>
  <si>
    <t>WA001000095</t>
  </si>
  <si>
    <t>Seattle Housing Authority</t>
  </si>
  <si>
    <t>WA001</t>
  </si>
  <si>
    <t>SSHP Central</t>
  </si>
  <si>
    <t>WA001000094</t>
  </si>
  <si>
    <t>SSHP South</t>
  </si>
  <si>
    <t>WA001000093</t>
  </si>
  <si>
    <t>SSHP North</t>
  </si>
  <si>
    <t>WA001000092</t>
  </si>
  <si>
    <t>Lake City Village Limited Partnership</t>
  </si>
  <si>
    <t>WA001000091</t>
  </si>
  <si>
    <t>Rainier Vista Phase III</t>
  </si>
  <si>
    <t>WA001000090</t>
  </si>
  <si>
    <t>Rainier Vista Phase II Tamarack Place</t>
  </si>
  <si>
    <t>WA001000089</t>
  </si>
  <si>
    <t>High Rise Phase 3 Limited Partnership</t>
  </si>
  <si>
    <t>WA001000088</t>
  </si>
  <si>
    <t>High Rise Phase 2 Limited Partnership</t>
  </si>
  <si>
    <t>WA001000087</t>
  </si>
  <si>
    <t>High Rise Phase 1 Limited Partnership</t>
  </si>
  <si>
    <t>WA001000086</t>
  </si>
  <si>
    <t>HIGH POINT PHASE II</t>
  </si>
  <si>
    <t>WA001000085</t>
  </si>
  <si>
    <t>HIGH POINT PHASE I</t>
  </si>
  <si>
    <t>WA001000083</t>
  </si>
  <si>
    <t>RAINIER VISTA PHASE I</t>
  </si>
  <si>
    <t>WA001000080</t>
  </si>
  <si>
    <t>NEW HOLLY PHASE III</t>
  </si>
  <si>
    <t>WA001000079</t>
  </si>
  <si>
    <t>MEADOWBROOK VIEW</t>
  </si>
  <si>
    <t>WA001000078</t>
  </si>
  <si>
    <t>NEW HOLLY PHASE II</t>
  </si>
  <si>
    <t>WA001000076</t>
  </si>
  <si>
    <t>ROXBURY REPLACEMENT UNITS</t>
  </si>
  <si>
    <t>WA001000075</t>
  </si>
  <si>
    <t>STONEVIEW PHASE II</t>
  </si>
  <si>
    <t>WA001000074</t>
  </si>
  <si>
    <t>NEW HOLLY PHASE I</t>
  </si>
  <si>
    <t>WA001000073</t>
  </si>
  <si>
    <t>STONE VIEW VILLAGE</t>
  </si>
  <si>
    <t>WA001000072</t>
  </si>
  <si>
    <t>DENICE HUNT TOWNHOMES</t>
  </si>
  <si>
    <t>WA001000071</t>
  </si>
  <si>
    <t>WA001000057</t>
  </si>
  <si>
    <t>WA001000056</t>
  </si>
  <si>
    <t>WA001000055</t>
  </si>
  <si>
    <t>WA001000054</t>
  </si>
  <si>
    <t>WA001000053</t>
  </si>
  <si>
    <t>WA001000052</t>
  </si>
  <si>
    <t>WA001000051</t>
  </si>
  <si>
    <t>WA001000050</t>
  </si>
  <si>
    <t>HOLLY COURT</t>
  </si>
  <si>
    <t>WA001000041</t>
  </si>
  <si>
    <t>CEDARVALE VILLAGE</t>
  </si>
  <si>
    <t>WA001000038</t>
  </si>
  <si>
    <t>JACKSON PARK VILLAGE</t>
  </si>
  <si>
    <t>WA001000037</t>
  </si>
  <si>
    <t>TRI-COURT</t>
  </si>
  <si>
    <t>WA001000031</t>
  </si>
  <si>
    <t>WESTWOOD HEIGHTS</t>
  </si>
  <si>
    <t>WA001000023</t>
  </si>
  <si>
    <t>DENNY TERRACE</t>
  </si>
  <si>
    <t>WA001000017</t>
  </si>
  <si>
    <t>BELL TOWER</t>
  </si>
  <si>
    <t>WA001000015</t>
  </si>
  <si>
    <t>OLIVE RIDGE</t>
  </si>
  <si>
    <t>WA001000013</t>
  </si>
  <si>
    <t>JEFFERSON TERRACE</t>
  </si>
  <si>
    <t>WA001000009</t>
  </si>
  <si>
    <t>YESLER TERRACE</t>
  </si>
  <si>
    <t>1APH</t>
  </si>
  <si>
    <t>MASSACHUSETTS STATE OFFICE</t>
  </si>
  <si>
    <t>PIONEER APTS</t>
  </si>
  <si>
    <t>Montpelier Housing Authority</t>
  </si>
  <si>
    <t>VT008</t>
  </si>
  <si>
    <t>NO BARRE MANOR</t>
  </si>
  <si>
    <t>Barre Housing Authority</t>
  </si>
  <si>
    <t>VT005</t>
  </si>
  <si>
    <t>GREEN ACRES</t>
  </si>
  <si>
    <t>Springfield Housing Authority</t>
  </si>
  <si>
    <t>Hickory Street II</t>
  </si>
  <si>
    <t>Rutland Housing Authority</t>
  </si>
  <si>
    <t>VT003</t>
  </si>
  <si>
    <t>Hickory Street</t>
  </si>
  <si>
    <t>Brattleboro Housing Authority</t>
  </si>
  <si>
    <t>VT002</t>
  </si>
  <si>
    <t>MELROSE TERRACE</t>
  </si>
  <si>
    <t>Burlington Housing Authority</t>
  </si>
  <si>
    <t>MONBIJOU</t>
  </si>
  <si>
    <t>VQ001009999</t>
  </si>
  <si>
    <t>4NPH</t>
  </si>
  <si>
    <t>CARIBBEAN OFFICE</t>
  </si>
  <si>
    <t>VIRGIN ISLANDS HOUSING AUTHORITY</t>
  </si>
  <si>
    <t>VQ001</t>
  </si>
  <si>
    <t>Louis E. Brown Redevelopment</t>
  </si>
  <si>
    <t>WILLIAMS DELIGHT VILLAS</t>
  </si>
  <si>
    <t>WALTER I.M. HODGE PAVILION</t>
  </si>
  <si>
    <t>LOUIS E. BROWN VILLAS</t>
  </si>
  <si>
    <t>JOHN F. KENNEDY TERRACE</t>
  </si>
  <si>
    <t>RALPH deCHABERT Place</t>
  </si>
  <si>
    <t>MICHAEL J. KIRWAN TERRACE</t>
  </si>
  <si>
    <t>PAUL M PEARSON GARDENS</t>
  </si>
  <si>
    <t>ESTATE BOVONI  APARTMENTS</t>
  </si>
  <si>
    <t>TUTU HIGHRISE APTS</t>
  </si>
  <si>
    <t>OSWALD E. HARRIS COURT</t>
  </si>
  <si>
    <t>CHAPPELL GARDEN</t>
  </si>
  <si>
    <t>3FPH</t>
  </si>
  <si>
    <t>VIRGINIA STATE OFFICE</t>
  </si>
  <si>
    <t>Lee County Redevelopment &amp; Housing Authority</t>
  </si>
  <si>
    <t>VA034</t>
  </si>
  <si>
    <t>Kings Mountian</t>
  </si>
  <si>
    <t>Abingdon Redevelopment and Housing Authority</t>
  </si>
  <si>
    <t>VA032</t>
  </si>
  <si>
    <t>WHIPPOORWILL HILLS</t>
  </si>
  <si>
    <t>Scott County Redev. &amp; Housing Authority</t>
  </si>
  <si>
    <t>VA031</t>
  </si>
  <si>
    <t>MARION PUBLIC HSG</t>
  </si>
  <si>
    <t>Marion Redevelopment &amp; Housing Authority</t>
  </si>
  <si>
    <t>VA030</t>
  </si>
  <si>
    <t>CENTENNIAL HEIGHTS</t>
  </si>
  <si>
    <t>Cumberland Plateau Regional Housing Authority</t>
  </si>
  <si>
    <t>VA029</t>
  </si>
  <si>
    <t>Williamsburg Redevelopment &amp; Housing Auth.</t>
  </si>
  <si>
    <t>VA026</t>
  </si>
  <si>
    <t>CHOREY PARK</t>
  </si>
  <si>
    <t>Suffolk Redevelopment and Housing Authority</t>
  </si>
  <si>
    <t>VA025</t>
  </si>
  <si>
    <t>HOFFLER APARTMENTS</t>
  </si>
  <si>
    <t>COLANDER BISHOP MEADOWS</t>
  </si>
  <si>
    <t>PARKER RIDDICK APARTMENTS</t>
  </si>
  <si>
    <t>CYPRESS MANOR</t>
  </si>
  <si>
    <t>CLINCHVIEW APTS</t>
  </si>
  <si>
    <t>Wise County Redevelopment &amp; Housing Authority</t>
  </si>
  <si>
    <t>VA024</t>
  </si>
  <si>
    <t>Springdale Apartments</t>
  </si>
  <si>
    <t>Waynesboro Redevelopment &amp; Housing Authority</t>
  </si>
  <si>
    <t>VA022</t>
  </si>
  <si>
    <t>HEDGEFIELD TERRACE</t>
  </si>
  <si>
    <t>Wytheville Redev. &amp; Housing Authority</t>
  </si>
  <si>
    <t>VA021</t>
  </si>
  <si>
    <t>Cedar Lawn</t>
  </si>
  <si>
    <t>VA020000104</t>
  </si>
  <si>
    <t>Petersburg Redevelopment &amp; Housing Authority</t>
  </si>
  <si>
    <t>VA020</t>
  </si>
  <si>
    <t>PIN OAKS</t>
  </si>
  <si>
    <t>PECAN ACRES</t>
  </si>
  <si>
    <t>3GPH</t>
  </si>
  <si>
    <t>DISTRICT OF COLUMBIA OFFICE</t>
  </si>
  <si>
    <t>GREENWOOD APTS</t>
  </si>
  <si>
    <t>Old Point Homes</t>
  </si>
  <si>
    <t>Hampton Redevelopment &amp; Housing Authority</t>
  </si>
  <si>
    <t>VA017</t>
  </si>
  <si>
    <t>LANGLEY VILLAGE</t>
  </si>
  <si>
    <t>PHOEBUS</t>
  </si>
  <si>
    <t>Charlottesville Redev &amp; Housing Authority</t>
  </si>
  <si>
    <t>VA016</t>
  </si>
  <si>
    <t>Crescent Halls</t>
  </si>
  <si>
    <t>WESTHAVEN</t>
  </si>
  <si>
    <t>REGENCY TOWERS</t>
  </si>
  <si>
    <t>Norton Redevelopment &amp; Housing Authority</t>
  </si>
  <si>
    <t>VA015</t>
  </si>
  <si>
    <t>BROOKSIDE</t>
  </si>
  <si>
    <t>Lynchburg Redevelopment &amp; Housing Authority</t>
  </si>
  <si>
    <t>VA013</t>
  </si>
  <si>
    <t>BIRCHWOOD APARTMENTS</t>
  </si>
  <si>
    <t>DEARINGTON HILLS</t>
  </si>
  <si>
    <t>Peaceful Village</t>
  </si>
  <si>
    <t>Chesapeake Redevelopment &amp; Housing Authority</t>
  </si>
  <si>
    <t>VA012</t>
  </si>
  <si>
    <t>OWENS VILLAGE</t>
  </si>
  <si>
    <t>SCHOONER COVE</t>
  </si>
  <si>
    <t>MCDONALD MANOR</t>
  </si>
  <si>
    <t>BROADLAWN PARK</t>
  </si>
  <si>
    <t>HUNT MANOR</t>
  </si>
  <si>
    <t>Roanoke Redevelopment &amp; Housing Authority</t>
  </si>
  <si>
    <t>VA011</t>
  </si>
  <si>
    <t>INDIAN ROCK VILLAGE</t>
  </si>
  <si>
    <t>MORNINGSIDE MANOR</t>
  </si>
  <si>
    <t>JAMESTOWN PLACE</t>
  </si>
  <si>
    <t>MELROSE TOWERS</t>
  </si>
  <si>
    <t>LINCOLN TERRACE</t>
  </si>
  <si>
    <t>LANSDOWNE PRK</t>
  </si>
  <si>
    <t>Danville Redevelopment &amp; Housing Authority</t>
  </si>
  <si>
    <t>VA010</t>
  </si>
  <si>
    <t>SEELAND CROSSING PHASE I-III</t>
  </si>
  <si>
    <t>INGRAM HEIGHTS</t>
  </si>
  <si>
    <t>PLEASANT VIEW</t>
  </si>
  <si>
    <t>CEDAR TERRACE</t>
  </si>
  <si>
    <t>CARDINAL VILLAGE</t>
  </si>
  <si>
    <t>TOWNES AT RIVER SOUTH</t>
  </si>
  <si>
    <t>Richmond Redevelopment &amp; Housing Authority</t>
  </si>
  <si>
    <t>VA007</t>
  </si>
  <si>
    <t>BLACKWELL AND RANDOLPH</t>
  </si>
  <si>
    <t>STONEWALL</t>
  </si>
  <si>
    <t>FAY</t>
  </si>
  <si>
    <t>Dove Street Phase II</t>
  </si>
  <si>
    <t>Dove Street Phase I</t>
  </si>
  <si>
    <t>MOSBY CT</t>
  </si>
  <si>
    <t>FAIRFIELD CT</t>
  </si>
  <si>
    <t>WHITCOMB CT</t>
  </si>
  <si>
    <t>CREIGHTON CT</t>
  </si>
  <si>
    <t>HILLSIDE CT</t>
  </si>
  <si>
    <t>GILPIN COURT</t>
  </si>
  <si>
    <t>Norfolk Redevelopment &amp; Housing Authority</t>
  </si>
  <si>
    <t>VA006</t>
  </si>
  <si>
    <t>Broad Creek Phase IV/MM Phase IV</t>
  </si>
  <si>
    <t>Broad Creek Phase IV/BG Phase IV</t>
  </si>
  <si>
    <t>Broad Creek Phase III/MM Phase III</t>
  </si>
  <si>
    <t>Broad Creek Phase III/BG Phase III</t>
  </si>
  <si>
    <t>Broad Creek PhaseII/MM Phase II</t>
  </si>
  <si>
    <t>Broad Creek Phase II/BG Phase II</t>
  </si>
  <si>
    <t>FAMILY SELF SUFFICIENCY</t>
  </si>
  <si>
    <t>SYKES</t>
  </si>
  <si>
    <t>EULALIE BOBBITT</t>
  </si>
  <si>
    <t>HUNTERSVILLE</t>
  </si>
  <si>
    <t>ROBERT PARTREA</t>
  </si>
  <si>
    <t>OAKLEAF PARK</t>
  </si>
  <si>
    <t>CALVERT</t>
  </si>
  <si>
    <t>YOUNG PARK</t>
  </si>
  <si>
    <t>GRANDY PRK</t>
  </si>
  <si>
    <t>DIGGS PRK</t>
  </si>
  <si>
    <t>TIDEWATER PRK</t>
  </si>
  <si>
    <t>PIPER SQUARE</t>
  </si>
  <si>
    <t>Hopewell Redevelopment &amp; Housing Authority</t>
  </si>
  <si>
    <t>VA005</t>
  </si>
  <si>
    <t>THOMAS ROLFE CT</t>
  </si>
  <si>
    <t>DAVISVILLE</t>
  </si>
  <si>
    <t>James Bland Phase IV</t>
  </si>
  <si>
    <t>Alexandria Redevelopment &amp; Housing Authority</t>
  </si>
  <si>
    <t>VA004</t>
  </si>
  <si>
    <t>James Bland Phase II</t>
  </si>
  <si>
    <t>James Bland Phase I</t>
  </si>
  <si>
    <t>WEST GLEBE LP</t>
  </si>
  <si>
    <t>Old Dominion LP</t>
  </si>
  <si>
    <t>Braddock, Whiting, &amp; Reynolds</t>
  </si>
  <si>
    <t>Chatham Square</t>
  </si>
  <si>
    <t>SAXONY SQUARE</t>
  </si>
  <si>
    <t>SAMUEL MADDEN HOMES</t>
  </si>
  <si>
    <t>LADREY BUILDING</t>
  </si>
  <si>
    <t>Newport News Redevelopment &amp; Housng Authority</t>
  </si>
  <si>
    <t>VA003</t>
  </si>
  <si>
    <t>ORCUTT TOWNHOMES</t>
  </si>
  <si>
    <t>ASHE MANOR</t>
  </si>
  <si>
    <t>SPRATLEY HOUSE</t>
  </si>
  <si>
    <t>PINECROFT APTS</t>
  </si>
  <si>
    <t>AQUEDUCT APTS</t>
  </si>
  <si>
    <t>RIDLEY PL</t>
  </si>
  <si>
    <t>MARSHALL COURTS</t>
  </si>
  <si>
    <t>SAPLING GROVE APARTMENTS</t>
  </si>
  <si>
    <t>Bristol Redevelopment &amp; Housing Authority</t>
  </si>
  <si>
    <t>VA002</t>
  </si>
  <si>
    <t>JONES MANOR</t>
  </si>
  <si>
    <t>MOSBY HOMES</t>
  </si>
  <si>
    <t>MROP-BONHAM CIRCLE</t>
  </si>
  <si>
    <t>JOHNSON CT</t>
  </si>
  <si>
    <t>RICE TERRACE</t>
  </si>
  <si>
    <t>Seaboard Square II</t>
  </si>
  <si>
    <t>Portsmouth Redevelopment &amp; Housing Authority</t>
  </si>
  <si>
    <t>VA001</t>
  </si>
  <si>
    <t>SEABOARD SQUARE I</t>
  </si>
  <si>
    <t>Holley Square at Westbury</t>
  </si>
  <si>
    <t>Westbury</t>
  </si>
  <si>
    <t>LINCOLN PRK</t>
  </si>
  <si>
    <t>SWANSON HOMES</t>
  </si>
  <si>
    <t>DIXIE SUN MANOR</t>
  </si>
  <si>
    <t>St. George Housing Authority</t>
  </si>
  <si>
    <t>UT021</t>
  </si>
  <si>
    <t>TOOELE COUNTY</t>
  </si>
  <si>
    <t>Tooele County Housing Authority</t>
  </si>
  <si>
    <t>UT020</t>
  </si>
  <si>
    <t>CARBON COUNTY</t>
  </si>
  <si>
    <t>Housing Authority of Carbon County</t>
  </si>
  <si>
    <t>UT016</t>
  </si>
  <si>
    <t>DAVIS COUNTY</t>
  </si>
  <si>
    <t>Davis Community Housing Authority</t>
  </si>
  <si>
    <t>UT009</t>
  </si>
  <si>
    <t>PROVO</t>
  </si>
  <si>
    <t>Housing Authority of the City of Provo</t>
  </si>
  <si>
    <t>UT007</t>
  </si>
  <si>
    <t>HILL TOP APARTMENTS</t>
  </si>
  <si>
    <t>Beaver City Housing Authority</t>
  </si>
  <si>
    <t>UT006</t>
  </si>
  <si>
    <t>Housing Authority of Salt Lake City</t>
  </si>
  <si>
    <t>UT004</t>
  </si>
  <si>
    <t>CITY PLAZA</t>
  </si>
  <si>
    <t>PHILLIPS PLAZA</t>
  </si>
  <si>
    <t>Federal Dispersed</t>
  </si>
  <si>
    <t>Housing Authority of the County of Salt Lake</t>
  </si>
  <si>
    <t>UT003</t>
  </si>
  <si>
    <t>Magna, Academy Park and Hunter</t>
  </si>
  <si>
    <t>Erin Meadows</t>
  </si>
  <si>
    <t>Valley Fair Village</t>
  </si>
  <si>
    <t>County Highrise</t>
  </si>
  <si>
    <t>OGDEN</t>
  </si>
  <si>
    <t>Housing Authority of the City of Ogden</t>
  </si>
  <si>
    <t>UT002</t>
  </si>
  <si>
    <t>Lockney Housing Authority</t>
  </si>
  <si>
    <t>6APH</t>
  </si>
  <si>
    <t>TEXAS STATE OFFICE</t>
  </si>
  <si>
    <t>Housing Authority of Lockney</t>
  </si>
  <si>
    <t>TX552</t>
  </si>
  <si>
    <t>Bowie County Housing Authority</t>
  </si>
  <si>
    <t>TX550</t>
  </si>
  <si>
    <t>O`DONNELL HOUSING AUTHORITY</t>
  </si>
  <si>
    <t>Housing Authority of O'Donnell</t>
  </si>
  <si>
    <t>TX549</t>
  </si>
  <si>
    <t>UNNAMED</t>
  </si>
  <si>
    <t>Housing Authority of Ralls</t>
  </si>
  <si>
    <t>TX546</t>
  </si>
  <si>
    <t>Housing Authority of Van Horn</t>
  </si>
  <si>
    <t>TX543</t>
  </si>
  <si>
    <t>Housing Authority of Blossom</t>
  </si>
  <si>
    <t>TX539</t>
  </si>
  <si>
    <t>El Paso County Housing Authority</t>
  </si>
  <si>
    <t>TX538</t>
  </si>
  <si>
    <t>Atlanta Property Management</t>
  </si>
  <si>
    <t>TX531</t>
  </si>
  <si>
    <t>Fruitvale Housiing Authority</t>
  </si>
  <si>
    <t>Housing Authority of Fruitvale</t>
  </si>
  <si>
    <t>TX525</t>
  </si>
  <si>
    <t>6JPH</t>
  </si>
  <si>
    <t>SAN ANTONIO AREA OFFICE</t>
  </si>
  <si>
    <t>Goliad Housing Authority</t>
  </si>
  <si>
    <t>TX510</t>
  </si>
  <si>
    <t>LEON GARDENS</t>
  </si>
  <si>
    <t>Cameron County Housing Authority</t>
  </si>
  <si>
    <t>TX509</t>
  </si>
  <si>
    <t>VILLA SANDOVAL-LONGORIA</t>
  </si>
  <si>
    <t>Hidalgo County Housing Authority</t>
  </si>
  <si>
    <t>TX497</t>
  </si>
  <si>
    <t>MYRTIS VILLAGE</t>
  </si>
  <si>
    <t>6EPH</t>
  </si>
  <si>
    <t>HOUSTON AREA OFFICE</t>
  </si>
  <si>
    <t>Housing Authority of Jasper</t>
  </si>
  <si>
    <t>TX492</t>
  </si>
  <si>
    <t>RIO VISTA VILLA/ALTA LOMA VILLA</t>
  </si>
  <si>
    <t>San Angelo Housing Authority</t>
  </si>
  <si>
    <t>TX470</t>
  </si>
  <si>
    <t>ALLEN WHITE VILLAGE</t>
  </si>
  <si>
    <t>Housing Authority of City of Navasota</t>
  </si>
  <si>
    <t>TX469</t>
  </si>
  <si>
    <t>MARSHALL HOUSING AUTHORITY</t>
  </si>
  <si>
    <t>Housing Authority of Marshall</t>
  </si>
  <si>
    <t>TX457</t>
  </si>
  <si>
    <t>THIRD EDITION APARTMENTS</t>
  </si>
  <si>
    <t>Housing Authority of Odessa</t>
  </si>
  <si>
    <t>TX455</t>
  </si>
  <si>
    <t>unnamed</t>
  </si>
  <si>
    <t>Roma Housing Authority</t>
  </si>
  <si>
    <t>TX449</t>
  </si>
  <si>
    <t>Villa De Tabasco 2</t>
  </si>
  <si>
    <t>La Joya Housing Authority</t>
  </si>
  <si>
    <t>TX448</t>
  </si>
  <si>
    <t>ANTHONY HA</t>
  </si>
  <si>
    <t>Housing Authority of Anthony</t>
  </si>
  <si>
    <t>TX439</t>
  </si>
  <si>
    <t>Housing Authority of the City of Monahans</t>
  </si>
  <si>
    <t>TX408</t>
  </si>
  <si>
    <t>Huntsville Housing Authority</t>
  </si>
  <si>
    <t>Housing Authority of the City of Huntsville</t>
  </si>
  <si>
    <t>TX406</t>
  </si>
  <si>
    <t>Housing Authority of Hubbard</t>
  </si>
  <si>
    <t>TX405</t>
  </si>
  <si>
    <t>Charco Blanco</t>
  </si>
  <si>
    <t>Starr County Housing Authority</t>
  </si>
  <si>
    <t>TX396</t>
  </si>
  <si>
    <t>NIXON APTS</t>
  </si>
  <si>
    <t>PORT LAVACA HA</t>
  </si>
  <si>
    <t>Port Lavaca Housing Authority</t>
  </si>
  <si>
    <t>TX395</t>
  </si>
  <si>
    <t>KEMP HOUSING AUTHORITY</t>
  </si>
  <si>
    <t>Housing Authority of Kemp</t>
  </si>
  <si>
    <t>TX387</t>
  </si>
  <si>
    <t>CEDAR HILLS</t>
  </si>
  <si>
    <t>Housing Authority of San Augustine</t>
  </si>
  <si>
    <t>TX383</t>
  </si>
  <si>
    <t>NORTHWEST HILLS APTS</t>
  </si>
  <si>
    <t>La Grange Housing Authority</t>
  </si>
  <si>
    <t>TX381</t>
  </si>
  <si>
    <t>Housing Authority of Rockdale</t>
  </si>
  <si>
    <t>TX380</t>
  </si>
  <si>
    <t>HILLCREST MANOR</t>
  </si>
  <si>
    <t>Housing Authority of Midland</t>
  </si>
  <si>
    <t>TX379</t>
  </si>
  <si>
    <t>Seacrest Estates</t>
  </si>
  <si>
    <t>Housing Authority of the City of Palacios</t>
  </si>
  <si>
    <t>TX378</t>
  </si>
  <si>
    <t>VILLAGE EAST</t>
  </si>
  <si>
    <t>Elgin Housing Authority</t>
  </si>
  <si>
    <t>TX377</t>
  </si>
  <si>
    <t>Duval County Housing Authority</t>
  </si>
  <si>
    <t>TX376</t>
  </si>
  <si>
    <t>POINT HOUSING AUTHORITY</t>
  </si>
  <si>
    <t>Housing Authority of Point</t>
  </si>
  <si>
    <t>TX370</t>
  </si>
  <si>
    <t>CHARLES YOUNG HOUSING</t>
  </si>
  <si>
    <t>Kyle Housing Authority</t>
  </si>
  <si>
    <t>TX367</t>
  </si>
  <si>
    <t>HAMLITON CREEK MANOR</t>
  </si>
  <si>
    <t>Burnet Housing Authority</t>
  </si>
  <si>
    <t>TX358</t>
  </si>
  <si>
    <t>TX357</t>
  </si>
  <si>
    <t>Big Sandy Housing Authority</t>
  </si>
  <si>
    <t>Housing Authority of Big Sandy</t>
  </si>
  <si>
    <t>TX356</t>
  </si>
  <si>
    <t>WEST SIDE HOUSING</t>
  </si>
  <si>
    <t>Housing Authority of the City of El Campo</t>
  </si>
  <si>
    <t>TX355</t>
  </si>
  <si>
    <t>Mexia Housing Authority</t>
  </si>
  <si>
    <t>TX354</t>
  </si>
  <si>
    <t>Phil Ave. Complex</t>
  </si>
  <si>
    <t>Housing Authority of Copperas Cove</t>
  </si>
  <si>
    <t>TX353</t>
  </si>
  <si>
    <t>CIRCLE SITE</t>
  </si>
  <si>
    <t>Housing Authority of Livingston</t>
  </si>
  <si>
    <t>TX352</t>
  </si>
  <si>
    <t>Housing Authority of the City of Bremond</t>
  </si>
  <si>
    <t>TX351</t>
  </si>
  <si>
    <t>CLYDE FORD VILLAGE</t>
  </si>
  <si>
    <t>Schertz Housing Authority</t>
  </si>
  <si>
    <t>TX350</t>
  </si>
  <si>
    <t>Housing Authority of Huntington</t>
  </si>
  <si>
    <t>TX348</t>
  </si>
  <si>
    <t>Housing Authority of Grandview</t>
  </si>
  <si>
    <t>TX347</t>
  </si>
  <si>
    <t>Housing Authority of Lometa</t>
  </si>
  <si>
    <t>TX345</t>
  </si>
  <si>
    <t>Housing Authority of the City of Van</t>
  </si>
  <si>
    <t>Housing Authority of Van</t>
  </si>
  <si>
    <t>TX344</t>
  </si>
  <si>
    <t>LAUREL PLAZA</t>
  </si>
  <si>
    <t>New Braunfels Housing Authority</t>
  </si>
  <si>
    <t>TX343</t>
  </si>
  <si>
    <t>Housing Authority of Ferris</t>
  </si>
  <si>
    <t>TX342</t>
  </si>
  <si>
    <t>Housing Authority of Tatum</t>
  </si>
  <si>
    <t>TX341</t>
  </si>
  <si>
    <t>Housing Authority of the City of Franklin</t>
  </si>
  <si>
    <t>TX340</t>
  </si>
  <si>
    <t>Clifton Housing Authority</t>
  </si>
  <si>
    <t>Housing Authority of Clifton</t>
  </si>
  <si>
    <t>TX339</t>
  </si>
  <si>
    <t>Mount Vernon Housing Authority</t>
  </si>
  <si>
    <t>Housing Authority of Mount Vernon</t>
  </si>
  <si>
    <t>TX337</t>
  </si>
  <si>
    <t>Housing Authority of Grand Saline</t>
  </si>
  <si>
    <t>TX336</t>
  </si>
  <si>
    <t>Cotulla Housing Authority</t>
  </si>
  <si>
    <t>TX335</t>
  </si>
  <si>
    <t>Housing Authority of the City of San Saba</t>
  </si>
  <si>
    <t>TX334</t>
  </si>
  <si>
    <t>Housing Authority of Mart</t>
  </si>
  <si>
    <t>TX333</t>
  </si>
  <si>
    <t>Housing Authority of the City of Pearsall</t>
  </si>
  <si>
    <t>TX332</t>
  </si>
  <si>
    <t>SUNNYSIDE TERRACE</t>
  </si>
  <si>
    <t>Housing Authority of the City of Brenham</t>
  </si>
  <si>
    <t>TX330</t>
  </si>
  <si>
    <t>GOLDEN ACRES/BLIZZARD SQUARE APTS.</t>
  </si>
  <si>
    <t>Housing Authority of the City of Winters</t>
  </si>
  <si>
    <t>TX329</t>
  </si>
  <si>
    <t>Llano Housing Authority</t>
  </si>
  <si>
    <t>TX328</t>
  </si>
  <si>
    <t>REBECCA LANE</t>
  </si>
  <si>
    <t>Housing Authority of the City of Abilene</t>
  </si>
  <si>
    <t>TX327</t>
  </si>
  <si>
    <t>PAUL F. GUSTWICK SITE</t>
  </si>
  <si>
    <t>Yoakum Housing Authority</t>
  </si>
  <si>
    <t>TX326</t>
  </si>
  <si>
    <t>Throckmorton Housing Authority</t>
  </si>
  <si>
    <t>Housing Authority of Throckmorton</t>
  </si>
  <si>
    <t>TX325</t>
  </si>
  <si>
    <t>Sam S Swierc</t>
  </si>
  <si>
    <t>Falls City Housing Authority</t>
  </si>
  <si>
    <t>TX323</t>
  </si>
  <si>
    <t>CUSHING CENTER</t>
  </si>
  <si>
    <t>Round Rock Housing Authority</t>
  </si>
  <si>
    <t>TX322</t>
  </si>
  <si>
    <t>HIRISE - Santa Fe</t>
  </si>
  <si>
    <t>Housing Authority of Coleman</t>
  </si>
  <si>
    <t>TX321</t>
  </si>
  <si>
    <t>HOUSING AUTHORITY OF THE TOWN OF PECOS</t>
  </si>
  <si>
    <t>Housing Authority of Pecos</t>
  </si>
  <si>
    <t>TX320</t>
  </si>
  <si>
    <t>MCFARLAND</t>
  </si>
  <si>
    <t>Housing Authority of Marfa</t>
  </si>
  <si>
    <t>TX318</t>
  </si>
  <si>
    <t>Ingleside Housing Authority</t>
  </si>
  <si>
    <t>TX317</t>
  </si>
  <si>
    <t>BALMORHEA</t>
  </si>
  <si>
    <t>Housing Authority of Balmorhea</t>
  </si>
  <si>
    <t>TX316</t>
  </si>
  <si>
    <t>JOHN L. MEREDITH</t>
  </si>
  <si>
    <t>Aransas Pass Housing Authority</t>
  </si>
  <si>
    <t>TX313</t>
  </si>
  <si>
    <t>Yorktown Housing Development</t>
  </si>
  <si>
    <t>Yorktown Housing Authority</t>
  </si>
  <si>
    <t>TX312</t>
  </si>
  <si>
    <t>Beauty Lane</t>
  </si>
  <si>
    <t>Housing Authority of Whitesboro</t>
  </si>
  <si>
    <t>TX311</t>
  </si>
  <si>
    <t>AVERY HOUSING AUTHORITY</t>
  </si>
  <si>
    <t>Housing Authority of Avery</t>
  </si>
  <si>
    <t>TX310</t>
  </si>
  <si>
    <t>Cuero Housing Authority</t>
  </si>
  <si>
    <t>TX309</t>
  </si>
  <si>
    <t>Housing Authority of the City of Crowell</t>
  </si>
  <si>
    <t>TX308</t>
  </si>
  <si>
    <t>Housing Authority of Caddo Mills</t>
  </si>
  <si>
    <t>TX307</t>
  </si>
  <si>
    <t>Junction Housing Authority</t>
  </si>
  <si>
    <t>Housing Authority of Junction</t>
  </si>
  <si>
    <t>TX306</t>
  </si>
  <si>
    <t>Housing Authority of Kerens</t>
  </si>
  <si>
    <t>TX305</t>
  </si>
  <si>
    <t>Housing Authority of the City of Bellville</t>
  </si>
  <si>
    <t>TX304</t>
  </si>
  <si>
    <t>Elderly / Families</t>
  </si>
  <si>
    <t>Seguin Housing Authority</t>
  </si>
  <si>
    <t>TX303</t>
  </si>
  <si>
    <t>Thorndale Housing Authority</t>
  </si>
  <si>
    <t>Housing Authority of Thorndale</t>
  </si>
  <si>
    <t>TX301</t>
  </si>
  <si>
    <t>Carrizo Springs Housing Authority</t>
  </si>
  <si>
    <t>TX300</t>
  </si>
  <si>
    <t>Housing Authority  the City of Mineral Wells</t>
  </si>
  <si>
    <t>TX298</t>
  </si>
  <si>
    <t>NONE</t>
  </si>
  <si>
    <t>Flatonia Housing Authority</t>
  </si>
  <si>
    <t>TX297</t>
  </si>
  <si>
    <t>Schulenburg</t>
  </si>
  <si>
    <t>Schulenburg Housing Authority</t>
  </si>
  <si>
    <t>TX296</t>
  </si>
  <si>
    <t>TX295</t>
  </si>
  <si>
    <t>Rankin</t>
  </si>
  <si>
    <t>Housing Authority of Rankin</t>
  </si>
  <si>
    <t>TX293</t>
  </si>
  <si>
    <t>Housing Authority of Grapevine</t>
  </si>
  <si>
    <t>TX291</t>
  </si>
  <si>
    <t>Housing Authority of Strawn</t>
  </si>
  <si>
    <t>TX290</t>
  </si>
  <si>
    <t>Housing Authority of Cumby</t>
  </si>
  <si>
    <t>TX289</t>
  </si>
  <si>
    <t>Housing Authority of Winnsboro</t>
  </si>
  <si>
    <t>TX288</t>
  </si>
  <si>
    <t>Housing Authority of Como</t>
  </si>
  <si>
    <t>TX287</t>
  </si>
  <si>
    <t>Memphis Housing Authority</t>
  </si>
  <si>
    <t>Housing Authority of Memphis</t>
  </si>
  <si>
    <t>TX286</t>
  </si>
  <si>
    <t>Housing Authority City of Alpine</t>
  </si>
  <si>
    <t>TX284</t>
  </si>
  <si>
    <t>Housing Authority of Gatesville</t>
  </si>
  <si>
    <t>TX283</t>
  </si>
  <si>
    <t>Housing Authority of Kirbyville</t>
  </si>
  <si>
    <t>TX282</t>
  </si>
  <si>
    <t>GRANGER HOUSING AUTHORITY</t>
  </si>
  <si>
    <t>Granger Housing Authority</t>
  </si>
  <si>
    <t>TX281</t>
  </si>
  <si>
    <t>First Homes</t>
  </si>
  <si>
    <t>Housing Authority of Eldorado</t>
  </si>
  <si>
    <t>TX279</t>
  </si>
  <si>
    <t>BRONTE HOUSING AUTHORITY</t>
  </si>
  <si>
    <t>Housing Authority of Bronte</t>
  </si>
  <si>
    <t>TX278</t>
  </si>
  <si>
    <t>Housing Authority of Hale Center</t>
  </si>
  <si>
    <t>TX277</t>
  </si>
  <si>
    <t>Housing Authority of Meridian</t>
  </si>
  <si>
    <t>TX276</t>
  </si>
  <si>
    <t>Housing Authority of Seagraves</t>
  </si>
  <si>
    <t>TX275</t>
  </si>
  <si>
    <t>CRITTENDEN VILLAGE</t>
  </si>
  <si>
    <t>Housing Authority of Bartlett</t>
  </si>
  <si>
    <t>TX274</t>
  </si>
  <si>
    <t>TEAGUE HOUSING AUTHORITY</t>
  </si>
  <si>
    <t>Housing Authority of Teague</t>
  </si>
  <si>
    <t>TX273</t>
  </si>
  <si>
    <t>Housing Authority of  Alto</t>
  </si>
  <si>
    <t>TX272</t>
  </si>
  <si>
    <t>Housing Authority of City of Oglesby</t>
  </si>
  <si>
    <t>TX271</t>
  </si>
  <si>
    <t>Housing Authority of Robert Lee</t>
  </si>
  <si>
    <t>TX270</t>
  </si>
  <si>
    <t>Housing Authority of Goldthwaite</t>
  </si>
  <si>
    <t>TX269</t>
  </si>
  <si>
    <t>Housing Authority of Grandfalls</t>
  </si>
  <si>
    <t>TX267</t>
  </si>
  <si>
    <t>VALLEYVIEW VILLA</t>
  </si>
  <si>
    <t>Smithville Housing Authority</t>
  </si>
  <si>
    <t>TX266</t>
  </si>
  <si>
    <t>Housing Authority of Rogers</t>
  </si>
  <si>
    <t>TX265</t>
  </si>
  <si>
    <t>STONEHAVEN</t>
  </si>
  <si>
    <t>Georgetown Housing Authority</t>
  </si>
  <si>
    <t>TX264</t>
  </si>
  <si>
    <t>HICKORY STREET APARTMENTS</t>
  </si>
  <si>
    <t>Housing Authority of Tenaha</t>
  </si>
  <si>
    <t>TX262</t>
  </si>
  <si>
    <t>Housing Authority of Mason</t>
  </si>
  <si>
    <t>TX261</t>
  </si>
  <si>
    <t>Housing Authority of Eden</t>
  </si>
  <si>
    <t>TX260</t>
  </si>
  <si>
    <t>ANDERSON,LINDEN,RIVERVIEW</t>
  </si>
  <si>
    <t>Bastrop Housing Authority</t>
  </si>
  <si>
    <t>TX259</t>
  </si>
  <si>
    <t>Housing Authority of Loraine</t>
  </si>
  <si>
    <t>TX258</t>
  </si>
  <si>
    <t>Housing Authority of Slaton</t>
  </si>
  <si>
    <t>TX257</t>
  </si>
  <si>
    <t>OAK CREST ACRES</t>
  </si>
  <si>
    <t>Johnson City Housing Authority</t>
  </si>
  <si>
    <t>TX256</t>
  </si>
  <si>
    <t>Ashcraft Court</t>
  </si>
  <si>
    <t>Housing Authority of Rosebud</t>
  </si>
  <si>
    <t>TX255</t>
  </si>
  <si>
    <t>Housing Authority of the City of Centerville</t>
  </si>
  <si>
    <t>TX253</t>
  </si>
  <si>
    <t>Housing Authority of Lott</t>
  </si>
  <si>
    <t>TX252</t>
  </si>
  <si>
    <t>THE TREES</t>
  </si>
  <si>
    <t>Housing Authority of Brady</t>
  </si>
  <si>
    <t>TX251</t>
  </si>
  <si>
    <t>Housing Authority of Detroit</t>
  </si>
  <si>
    <t>TX250</t>
  </si>
  <si>
    <t>Project One</t>
  </si>
  <si>
    <t>Housing Authority of Dawson</t>
  </si>
  <si>
    <t>TX249</t>
  </si>
  <si>
    <t>Housing Authority of Royse City</t>
  </si>
  <si>
    <t>TX247</t>
  </si>
  <si>
    <t>Housing Authority of Marlin</t>
  </si>
  <si>
    <t>TX246</t>
  </si>
  <si>
    <t>Housing Authority of the City of Madisonville</t>
  </si>
  <si>
    <t>TX245</t>
  </si>
  <si>
    <t>Stark/Capers</t>
  </si>
  <si>
    <t>Housing Authority of Mount Pleasant</t>
  </si>
  <si>
    <t>TX244</t>
  </si>
  <si>
    <t>SENIOR CITIZENS APTS.</t>
  </si>
  <si>
    <t>Stockdale Housing Authority</t>
  </si>
  <si>
    <t>TX243</t>
  </si>
  <si>
    <t>TX242</t>
  </si>
  <si>
    <t>Alba Housing Authority</t>
  </si>
  <si>
    <t>Housing Authority of Alba</t>
  </si>
  <si>
    <t>TX241</t>
  </si>
  <si>
    <t>Housing Authority of Vernon</t>
  </si>
  <si>
    <t>TX240</t>
  </si>
  <si>
    <t>Brackettville Housing Authority</t>
  </si>
  <si>
    <t>TX239</t>
  </si>
  <si>
    <t>BLOOMING GROVE</t>
  </si>
  <si>
    <t>Housing Authority of Blooming Grove</t>
  </si>
  <si>
    <t>TX238</t>
  </si>
  <si>
    <t>Housing Authority of Trinidad</t>
  </si>
  <si>
    <t>TX237</t>
  </si>
  <si>
    <t>Poteet Housing Authority</t>
  </si>
  <si>
    <t>TX236</t>
  </si>
  <si>
    <t>MOODY ADDITION</t>
  </si>
  <si>
    <t>Housing Authority of Bangs</t>
  </si>
  <si>
    <t>TX235</t>
  </si>
  <si>
    <t>GARRISON HOUSING AUTHORITY</t>
  </si>
  <si>
    <t>Housing Authority of Garrison</t>
  </si>
  <si>
    <t>TX233</t>
  </si>
  <si>
    <t>Beckville</t>
  </si>
  <si>
    <t>Housing Authority of Beckville</t>
  </si>
  <si>
    <t>TX232</t>
  </si>
  <si>
    <t>GROVETON HOUSING AUTHORITY</t>
  </si>
  <si>
    <t>Housing Authority of the City of Groveton</t>
  </si>
  <si>
    <t>TX231</t>
  </si>
  <si>
    <t>REILY &amp; HYDE SITES</t>
  </si>
  <si>
    <t>Housing Authority of Corrigan</t>
  </si>
  <si>
    <t>TX230</t>
  </si>
  <si>
    <t>PINE ACRES NO 1 and LBJ</t>
  </si>
  <si>
    <t>Housing Authority of Diboll</t>
  </si>
  <si>
    <t>TX229</t>
  </si>
  <si>
    <t>Housing Authority City of Coolidge</t>
  </si>
  <si>
    <t>Housing Authority of Coolidge</t>
  </si>
  <si>
    <t>TX228</t>
  </si>
  <si>
    <t>TEXAS AND ASH STREET</t>
  </si>
  <si>
    <t>Housing Authority of Hemphill</t>
  </si>
  <si>
    <t>TX227</t>
  </si>
  <si>
    <t>W.SIDE VILLA&amp;HAPPY HOLLOW</t>
  </si>
  <si>
    <t>Housing Authority of Timpson</t>
  </si>
  <si>
    <t>TX226</t>
  </si>
  <si>
    <t>PECAN/ELM/SHIVERS</t>
  </si>
  <si>
    <t>Housing Authority of the City of Woodville</t>
  </si>
  <si>
    <t>TX225</t>
  </si>
  <si>
    <t>LOS VECINOS</t>
  </si>
  <si>
    <t>Elsa Housing Authority</t>
  </si>
  <si>
    <t>TX224</t>
  </si>
  <si>
    <t>HWY 87 (SARTAIN ST)</t>
  </si>
  <si>
    <t>Housing Authority of Newton</t>
  </si>
  <si>
    <t>TX223</t>
  </si>
  <si>
    <t>Housing Authority of Crockett</t>
  </si>
  <si>
    <t>TX222</t>
  </si>
  <si>
    <t>Housing Authority of Farmersville</t>
  </si>
  <si>
    <t>TX221</t>
  </si>
  <si>
    <t>Housing Authority of Windom</t>
  </si>
  <si>
    <t>TX220</t>
  </si>
  <si>
    <t>Housing Authority of Whitney</t>
  </si>
  <si>
    <t>TX218</t>
  </si>
  <si>
    <t>Housing Authority of Wills Point</t>
  </si>
  <si>
    <t>TX217</t>
  </si>
  <si>
    <t>Housing Authority of Newcastle</t>
  </si>
  <si>
    <t>TX216</t>
  </si>
  <si>
    <t>Housing Authority of Spur</t>
  </si>
  <si>
    <t>TX215</t>
  </si>
  <si>
    <t>CROSS ACRES AND ALLEN MEADOWS</t>
  </si>
  <si>
    <t>Housing Authority of Granbury</t>
  </si>
  <si>
    <t>TX214</t>
  </si>
  <si>
    <t>Housing Authority of Belton</t>
  </si>
  <si>
    <t>TX213</t>
  </si>
  <si>
    <t>CHARRS ACRES</t>
  </si>
  <si>
    <t>Housing Authority of the City of Mabank</t>
  </si>
  <si>
    <t>Housing Authority of Mabank</t>
  </si>
  <si>
    <t>TX212</t>
  </si>
  <si>
    <t>Lockhart Housing Authority</t>
  </si>
  <si>
    <t>TX211</t>
  </si>
  <si>
    <t>ROSEWOOD APARTMENTS</t>
  </si>
  <si>
    <t>Devine Housing Authority</t>
  </si>
  <si>
    <t>TX210</t>
  </si>
  <si>
    <t>Housing Authority of Malakoff</t>
  </si>
  <si>
    <t>TX209</t>
  </si>
  <si>
    <t>Pleasanton Housing Authority</t>
  </si>
  <si>
    <t>TX208</t>
  </si>
  <si>
    <t>COLLEGE HEIGHTS</t>
  </si>
  <si>
    <t>Housing Authority of the City of Clarksville</t>
  </si>
  <si>
    <t>TX207</t>
  </si>
  <si>
    <t>Hibiscus</t>
  </si>
  <si>
    <t>Los Fresnos Housing Authority</t>
  </si>
  <si>
    <t>TX206</t>
  </si>
  <si>
    <t>Housing Authority of Santa Anna</t>
  </si>
  <si>
    <t>TX204</t>
  </si>
  <si>
    <t>Edcouch Housing Authority</t>
  </si>
  <si>
    <t>TX202</t>
  </si>
  <si>
    <t>Falfurrias Housing Authority</t>
  </si>
  <si>
    <t>TX201</t>
  </si>
  <si>
    <t>Marchel`s Manor</t>
  </si>
  <si>
    <t>Housing Authority of Aspermont</t>
  </si>
  <si>
    <t>TX200</t>
  </si>
  <si>
    <t>Housing Authority of Tioga</t>
  </si>
  <si>
    <t>TX199</t>
  </si>
  <si>
    <t>Housing Authority of Cleveland</t>
  </si>
  <si>
    <t>TX198</t>
  </si>
  <si>
    <t>Housing Authority of Baird</t>
  </si>
  <si>
    <t>TX197</t>
  </si>
  <si>
    <t>Olton Housing Authority</t>
  </si>
  <si>
    <t>Housing Authority of Olton</t>
  </si>
  <si>
    <t>TX196</t>
  </si>
  <si>
    <t>Housing Authority of Hamlin</t>
  </si>
  <si>
    <t>TX195</t>
  </si>
  <si>
    <t>Housing Authority of Childress</t>
  </si>
  <si>
    <t>TX194</t>
  </si>
  <si>
    <t>Floresville Housing Authority</t>
  </si>
  <si>
    <t>TX193</t>
  </si>
  <si>
    <t>LOVE ACRES</t>
  </si>
  <si>
    <t>Housing Authority of Gorman</t>
  </si>
  <si>
    <t>TX192</t>
  </si>
  <si>
    <t>Housing Authority of Stanton</t>
  </si>
  <si>
    <t>TX190</t>
  </si>
  <si>
    <t>Housing Authority of Floydada</t>
  </si>
  <si>
    <t>TX189</t>
  </si>
  <si>
    <t>Housing Authority of Maud</t>
  </si>
  <si>
    <t>TX188</t>
  </si>
  <si>
    <t>BEECH/CENTRAL/KNIGHTON</t>
  </si>
  <si>
    <t>Housing Authority of Pineland</t>
  </si>
  <si>
    <t>TX187</t>
  </si>
  <si>
    <t>LAURA LOUISE HOMES</t>
  </si>
  <si>
    <t>Housing Authority of the City of Nocona</t>
  </si>
  <si>
    <t>TX186</t>
  </si>
  <si>
    <t>Housing Authority of Crosbyton</t>
  </si>
  <si>
    <t>TX184</t>
  </si>
  <si>
    <t>Housing Authority of Tulia</t>
  </si>
  <si>
    <t>TX183</t>
  </si>
  <si>
    <t>ROTAN HOUSING AUTHORITY 2</t>
  </si>
  <si>
    <t>Housing Authority of Rotan</t>
  </si>
  <si>
    <t>TX182</t>
  </si>
  <si>
    <t>Housing Authority of Roby</t>
  </si>
  <si>
    <t>TX180</t>
  </si>
  <si>
    <t>Housing Authority of Post</t>
  </si>
  <si>
    <t>TX179</t>
  </si>
  <si>
    <t>Heritage Apartments</t>
  </si>
  <si>
    <t>Alice Housing Authority</t>
  </si>
  <si>
    <t>TX178</t>
  </si>
  <si>
    <t>Mesa Vista Apartments</t>
  </si>
  <si>
    <t>Donna Housing Authority</t>
  </si>
  <si>
    <t>TX177</t>
  </si>
  <si>
    <t>Development 1</t>
  </si>
  <si>
    <t>Three Rivers Housing Authority</t>
  </si>
  <si>
    <t>TX176</t>
  </si>
  <si>
    <t>4th Street Homes</t>
  </si>
  <si>
    <t>Nixon Housing Authority</t>
  </si>
  <si>
    <t>TX175</t>
  </si>
  <si>
    <t>Sinton Housing Authority</t>
  </si>
  <si>
    <t>TX174</t>
  </si>
  <si>
    <t>VILLA DEL MAR</t>
  </si>
  <si>
    <t>Port Isabel Housing Authority</t>
  </si>
  <si>
    <t>TX173</t>
  </si>
  <si>
    <t>Housing Authority of Cross Plains</t>
  </si>
  <si>
    <t>TX172</t>
  </si>
  <si>
    <t>Housing Authority of Levelland</t>
  </si>
  <si>
    <t>TX171</t>
  </si>
  <si>
    <t>Housing Authority of Rising Star</t>
  </si>
  <si>
    <t>TX170</t>
  </si>
  <si>
    <t>LINDSEY APTS</t>
  </si>
  <si>
    <t>Housing Authority of Comanche</t>
  </si>
  <si>
    <t>TX169</t>
  </si>
  <si>
    <t>Housing Authority of the City of Dayton</t>
  </si>
  <si>
    <t>TX168</t>
  </si>
  <si>
    <t>HERITAGE HOMES</t>
  </si>
  <si>
    <t>Housing Authority of Stamford</t>
  </si>
  <si>
    <t>TX167</t>
  </si>
  <si>
    <t>Tahoka Housing Authority</t>
  </si>
  <si>
    <t>TX166</t>
  </si>
  <si>
    <t>Runge Housing Authority</t>
  </si>
  <si>
    <t>TX165</t>
  </si>
  <si>
    <t>Fulton and Rockport</t>
  </si>
  <si>
    <t>Mathis Housing Authority</t>
  </si>
  <si>
    <t>TX164</t>
  </si>
  <si>
    <t>LA POSADA/Johnny Calderon</t>
  </si>
  <si>
    <t>Robstown Housing Authority</t>
  </si>
  <si>
    <t>TX163</t>
  </si>
  <si>
    <t>Housing Authority of Clarendon</t>
  </si>
  <si>
    <t>TX162</t>
  </si>
  <si>
    <t>HOUSING AUTHORITY of the CITY of WINK</t>
  </si>
  <si>
    <t>Housing Authority of Wink</t>
  </si>
  <si>
    <t>TX160</t>
  </si>
  <si>
    <t>BRICKHAVEN</t>
  </si>
  <si>
    <t>Housing Authority of Merkel</t>
  </si>
  <si>
    <t>TX158</t>
  </si>
  <si>
    <t>Housing Authority of McLean</t>
  </si>
  <si>
    <t>TX157</t>
  </si>
  <si>
    <t>Housing Authority of Spearman</t>
  </si>
  <si>
    <t>TX156</t>
  </si>
  <si>
    <t>HILLSIDE HOMES</t>
  </si>
  <si>
    <t>Housing Authority of Decatur</t>
  </si>
  <si>
    <t>TX155</t>
  </si>
  <si>
    <t>HAPPY ACRES I</t>
  </si>
  <si>
    <t>Housing Authority of Haltom City</t>
  </si>
  <si>
    <t>TX153</t>
  </si>
  <si>
    <t>Beeville Housing Authority</t>
  </si>
  <si>
    <t>TX152</t>
  </si>
  <si>
    <t>Wellington Housing Authority</t>
  </si>
  <si>
    <t>Housing Authority of Wellington</t>
  </si>
  <si>
    <t>TX151</t>
  </si>
  <si>
    <t>Calvert Housing Authority</t>
  </si>
  <si>
    <t>Housing Authority of the City of Calvert</t>
  </si>
  <si>
    <t>TX150</t>
  </si>
  <si>
    <t>BLUEBONNET SQUARE</t>
  </si>
  <si>
    <t>Kenedy Housing Authority</t>
  </si>
  <si>
    <t>TX147</t>
  </si>
  <si>
    <t>Talco Housing Authority</t>
  </si>
  <si>
    <t>Housing Authority of Talco</t>
  </si>
  <si>
    <t>TX145</t>
  </si>
  <si>
    <t>Frisco Villas</t>
  </si>
  <si>
    <t>Housing Authority of the City of Frisco</t>
  </si>
  <si>
    <t>TX144</t>
  </si>
  <si>
    <t>Housing Authority of Gunter</t>
  </si>
  <si>
    <t>TX139</t>
  </si>
  <si>
    <t>Housing Authority of Bogata</t>
  </si>
  <si>
    <t>TX138</t>
  </si>
  <si>
    <t>Housing Authority of De Kalb</t>
  </si>
  <si>
    <t>TX137</t>
  </si>
  <si>
    <t>Housing Authority of Linden</t>
  </si>
  <si>
    <t>TX135</t>
  </si>
  <si>
    <t>North Village</t>
  </si>
  <si>
    <t>Housing Authority of Cameron</t>
  </si>
  <si>
    <t>TX134</t>
  </si>
  <si>
    <t>Housing Authority of Princeton</t>
  </si>
  <si>
    <t>TX133</t>
  </si>
  <si>
    <t>Whispering Meadows</t>
  </si>
  <si>
    <t>Housing Authority of Van Alstyne</t>
  </si>
  <si>
    <t>TX132</t>
  </si>
  <si>
    <t>PHA Scatter Sites</t>
  </si>
  <si>
    <t>Housing Authority of Plano</t>
  </si>
  <si>
    <t>TX128</t>
  </si>
  <si>
    <t>Housing Authority of Trenton</t>
  </si>
  <si>
    <t>TX127</t>
  </si>
  <si>
    <t>Housing Authority of Celeste</t>
  </si>
  <si>
    <t>TX126</t>
  </si>
  <si>
    <t>Housing Authority of the City of Knox City</t>
  </si>
  <si>
    <t>TX124</t>
  </si>
  <si>
    <t>Sloss C</t>
  </si>
  <si>
    <t>Housing Authority of Omaha</t>
  </si>
  <si>
    <t>TX122</t>
  </si>
  <si>
    <t>Housing Authority of Naples</t>
  </si>
  <si>
    <t>TX121</t>
  </si>
  <si>
    <t>Housing Authority of the City of Munday</t>
  </si>
  <si>
    <t>TX120</t>
  </si>
  <si>
    <t>Housing Authority of the City of Caldwell</t>
  </si>
  <si>
    <t>TX118</t>
  </si>
  <si>
    <t>Glover Units</t>
  </si>
  <si>
    <t>Housing Authority of Deport</t>
  </si>
  <si>
    <t>TX117</t>
  </si>
  <si>
    <t>Housing Authority of City  of Moody</t>
  </si>
  <si>
    <t>TX116</t>
  </si>
  <si>
    <t>Housing Authority of Tom Bean</t>
  </si>
  <si>
    <t>TX115</t>
  </si>
  <si>
    <t>The Heights at Corral</t>
  </si>
  <si>
    <t>Kingsville Housing Authority</t>
  </si>
  <si>
    <t>TX114</t>
  </si>
  <si>
    <t>BROWN VILLA</t>
  </si>
  <si>
    <t>Hughes Springs</t>
  </si>
  <si>
    <t>TX112</t>
  </si>
  <si>
    <t>BURKHAVEN</t>
  </si>
  <si>
    <t>Housing Authority of Burkburnett</t>
  </si>
  <si>
    <t>TX111</t>
  </si>
  <si>
    <t>Waelder Housing Authority</t>
  </si>
  <si>
    <t>TX109</t>
  </si>
  <si>
    <t>Housing Authority of Howe</t>
  </si>
  <si>
    <t>TX108</t>
  </si>
  <si>
    <t>Housing Authority of Whitewright</t>
  </si>
  <si>
    <t>TX107</t>
  </si>
  <si>
    <t>SOUTH PARK VIL</t>
  </si>
  <si>
    <t>Housing Authority of Daingerfield</t>
  </si>
  <si>
    <t>TX106</t>
  </si>
  <si>
    <t>Crystal City Housing Authority</t>
  </si>
  <si>
    <t>TX105</t>
  </si>
  <si>
    <t>Roberto Alonzo Courts</t>
  </si>
  <si>
    <t>Ninfa Moncada Courts</t>
  </si>
  <si>
    <t>Housing Authority of Wolfe City</t>
  </si>
  <si>
    <t>TX104</t>
  </si>
  <si>
    <t>SMILEY HOUSING AUTHORITY</t>
  </si>
  <si>
    <t>Smiley Housing Authority</t>
  </si>
  <si>
    <t>TX103</t>
  </si>
  <si>
    <t>Housing Authority of McGregor</t>
  </si>
  <si>
    <t>TX102</t>
  </si>
  <si>
    <t>AVINGER</t>
  </si>
  <si>
    <t>Housing Authority of Avinger</t>
  </si>
  <si>
    <t>TX101</t>
  </si>
  <si>
    <t>Housing Authority of City of Leonard</t>
  </si>
  <si>
    <t>TX100</t>
  </si>
  <si>
    <t>TOWER</t>
  </si>
  <si>
    <t>Housing Authority of Bryson</t>
  </si>
  <si>
    <t>TX099</t>
  </si>
  <si>
    <t>Housing Authority of Savoy</t>
  </si>
  <si>
    <t>TX097</t>
  </si>
  <si>
    <t>MAURITZ VILLAGE</t>
  </si>
  <si>
    <t>Edna Housing Authority</t>
  </si>
  <si>
    <t>TX096</t>
  </si>
  <si>
    <t>Housing Authority of Rockwall</t>
  </si>
  <si>
    <t>TX095</t>
  </si>
  <si>
    <t>PLEASANT ACRES</t>
  </si>
  <si>
    <t>Housing Authority of Archer City</t>
  </si>
  <si>
    <t>TX094</t>
  </si>
  <si>
    <t>Housing Authority of Honey Grove</t>
  </si>
  <si>
    <t>TX093</t>
  </si>
  <si>
    <t>Housing Authority of Ladonia</t>
  </si>
  <si>
    <t>TX092</t>
  </si>
  <si>
    <t>Housing Authority of Pottsboro</t>
  </si>
  <si>
    <t>TX091</t>
  </si>
  <si>
    <t>Housing Authority of Hico</t>
  </si>
  <si>
    <t>TX090</t>
  </si>
  <si>
    <t>Housing Authority of Bells</t>
  </si>
  <si>
    <t>TX089</t>
  </si>
  <si>
    <t>PIERSON PLACE</t>
  </si>
  <si>
    <t>Housing Authority of Ector</t>
  </si>
  <si>
    <t>TX088</t>
  </si>
  <si>
    <t>ALLEN WOODS HOMES</t>
  </si>
  <si>
    <t>San Marcos Housing Authority</t>
  </si>
  <si>
    <t>TX087</t>
  </si>
  <si>
    <t>Housing Authority of Wortham</t>
  </si>
  <si>
    <t>TX086</t>
  </si>
  <si>
    <t>CRESTWOOD APTS.</t>
  </si>
  <si>
    <t>Victoria Housing Authority</t>
  </si>
  <si>
    <t>TX085</t>
  </si>
  <si>
    <t>Housing Authority of Paducah</t>
  </si>
  <si>
    <t>TX084</t>
  </si>
  <si>
    <t>Oak Grove Apartments</t>
  </si>
  <si>
    <t>Housing Authority of Hamilton</t>
  </si>
  <si>
    <t>TX083</t>
  </si>
  <si>
    <t>PARKVIEW APTS</t>
  </si>
  <si>
    <t>Housing Authority of Henrietta</t>
  </si>
  <si>
    <t>TX082</t>
  </si>
  <si>
    <t>GREEN DEWITT VILLAGE</t>
  </si>
  <si>
    <t>Gonzales Housing Authority</t>
  </si>
  <si>
    <t>TX081</t>
  </si>
  <si>
    <t>HAPPY VALLEY</t>
  </si>
  <si>
    <t>Housing Authority of Anson</t>
  </si>
  <si>
    <t>TX080</t>
  </si>
  <si>
    <t>MOSS ROSE HOMES</t>
  </si>
  <si>
    <t>Housing Authority of the City of Killeen</t>
  </si>
  <si>
    <t>TX079</t>
  </si>
  <si>
    <t>Housing Authority of Sherman</t>
  </si>
  <si>
    <t>TX078</t>
  </si>
  <si>
    <t>PECAN PK/RIVERSIDE</t>
  </si>
  <si>
    <t>Housing Authority of Ballinger</t>
  </si>
  <si>
    <t>TX077</t>
  </si>
  <si>
    <t>VALLEY VIEW HOMES</t>
  </si>
  <si>
    <t>Housing Authority of Cooper</t>
  </si>
  <si>
    <t>TX076</t>
  </si>
  <si>
    <t>MCCLELLAND APTS.</t>
  </si>
  <si>
    <t>Housing Authority of Quanah</t>
  </si>
  <si>
    <t>TX075</t>
  </si>
  <si>
    <t>JANCA,WADE,GUTIERREZ</t>
  </si>
  <si>
    <t>Luling Housing Authority</t>
  </si>
  <si>
    <t>TX074</t>
  </si>
  <si>
    <t>SF home</t>
  </si>
  <si>
    <t>Pharr Housing Authority</t>
  </si>
  <si>
    <t>TX073</t>
  </si>
  <si>
    <t>Parkview Terrace-MF</t>
  </si>
  <si>
    <t>Sunset Terrace-MF</t>
  </si>
  <si>
    <t>Mesquite Terrace-MF</t>
  </si>
  <si>
    <t>Las Canteras Apt.-MF</t>
  </si>
  <si>
    <t>MEADOW HEIGHTS/Las Milpas Homes</t>
  </si>
  <si>
    <t>PARKVIEW TERRACE</t>
  </si>
  <si>
    <t>SORRELLS PARK PROJ</t>
  </si>
  <si>
    <t>Housing Authority of Gilmer</t>
  </si>
  <si>
    <t>TX071</t>
  </si>
  <si>
    <t>ENNIS VILLAGE</t>
  </si>
  <si>
    <t>Housing Authority of Ennis</t>
  </si>
  <si>
    <t>TX070</t>
  </si>
  <si>
    <t>HOTEL APTS</t>
  </si>
  <si>
    <t>TX069</t>
  </si>
  <si>
    <t>MUSTANG VILLAGE I</t>
  </si>
  <si>
    <t>Housing Authority of Overton</t>
  </si>
  <si>
    <t>TX068</t>
  </si>
  <si>
    <t>BUTTERFIELD COURTS</t>
  </si>
  <si>
    <t>Housing Authority of Bridgeport</t>
  </si>
  <si>
    <t>TX067</t>
  </si>
  <si>
    <t>EASTVIEW/SOUTHVIEW HOMES</t>
  </si>
  <si>
    <t>Electra Housing Authority</t>
  </si>
  <si>
    <t>TX066</t>
  </si>
  <si>
    <t>HERITAGE MANOR</t>
  </si>
  <si>
    <t>Harlingen Housing Authority</t>
  </si>
  <si>
    <t>TX065</t>
  </si>
  <si>
    <t>LE MOYNE GARDENS</t>
  </si>
  <si>
    <t>BONITA PARK</t>
  </si>
  <si>
    <t>LOS VECINOS HOMES</t>
  </si>
  <si>
    <t>Rudy Villarreal Oak Square Apartments</t>
  </si>
  <si>
    <t>Alamo Housing Authority</t>
  </si>
  <si>
    <t>TX064</t>
  </si>
  <si>
    <t>Macario Villarreal Estates</t>
  </si>
  <si>
    <t>MC HENRY,TYLER,RAMBY VILL</t>
  </si>
  <si>
    <t>Housing Authority of the City of Hearne</t>
  </si>
  <si>
    <t>TX063</t>
  </si>
  <si>
    <t>The Towers of Edinburg</t>
  </si>
  <si>
    <t>Edinburg Housing Authority</t>
  </si>
  <si>
    <t>TX062</t>
  </si>
  <si>
    <t>LANTANA</t>
  </si>
  <si>
    <t>ALBORES</t>
  </si>
  <si>
    <t>NORTHWEST APTS</t>
  </si>
  <si>
    <t>Housing Authority of Sweetwater</t>
  </si>
  <si>
    <t>TX061</t>
  </si>
  <si>
    <t>Village West</t>
  </si>
  <si>
    <t>Housing Authority of the City of Mineola</t>
  </si>
  <si>
    <t>TX060</t>
  </si>
  <si>
    <t>SOUTHWOOD</t>
  </si>
  <si>
    <t>Housing Authority of Center</t>
  </si>
  <si>
    <t>TX059</t>
  </si>
  <si>
    <t>GREENWAY VILLAGE</t>
  </si>
  <si>
    <t>Housing Authority of the City of Gladewater</t>
  </si>
  <si>
    <t>TX058</t>
  </si>
  <si>
    <t>HENDERSON HEIGHTS</t>
  </si>
  <si>
    <t>Housing Authority of Colorado City</t>
  </si>
  <si>
    <t>TX056</t>
  </si>
  <si>
    <t>New Boston Housing Authority</t>
  </si>
  <si>
    <t>New Boston Property Management</t>
  </si>
  <si>
    <t>TX054</t>
  </si>
  <si>
    <t>BRICK VILLAGE</t>
  </si>
  <si>
    <t>Housing Authority of Haskell</t>
  </si>
  <si>
    <t>TX053</t>
  </si>
  <si>
    <t>SENIORS</t>
  </si>
  <si>
    <t>Housing Authority of Seymour</t>
  </si>
  <si>
    <t>TX052</t>
  </si>
  <si>
    <t>New Centerpoint</t>
  </si>
  <si>
    <t>Weslaco Housing Authority</t>
  </si>
  <si>
    <t>TX051</t>
  </si>
  <si>
    <t>Alta Vista (new)</t>
  </si>
  <si>
    <t>Sevilla</t>
  </si>
  <si>
    <t>Centerpointe</t>
  </si>
  <si>
    <t>Flanagan Heights</t>
  </si>
  <si>
    <t>Housing Authority of Henderson</t>
  </si>
  <si>
    <t>TX050</t>
  </si>
  <si>
    <t>PITTSBURG HA</t>
  </si>
  <si>
    <t>Housing Authority of Pittsburg</t>
  </si>
  <si>
    <t>TX049</t>
  </si>
  <si>
    <t>GEORGE W. WRIGHT HOMES</t>
  </si>
  <si>
    <t>Housing Authority of Paris</t>
  </si>
  <si>
    <t>TX048</t>
  </si>
  <si>
    <t>Housing Authority of Dublin</t>
  </si>
  <si>
    <t>TX047</t>
  </si>
  <si>
    <t>Mission Housing Authority</t>
  </si>
  <si>
    <t>TX046</t>
  </si>
  <si>
    <t>Palm Plaza</t>
  </si>
  <si>
    <t>ANACUA/Aldea</t>
  </si>
  <si>
    <t>Housing Authority of Canyon</t>
  </si>
  <si>
    <t>TX045</t>
  </si>
  <si>
    <t>CENTRAL HEIGHTS</t>
  </si>
  <si>
    <t>Housing Authority of Jefferson</t>
  </si>
  <si>
    <t>TX044</t>
  </si>
  <si>
    <t>TERRY PLACE</t>
  </si>
  <si>
    <t>Housing Authority of Ranger</t>
  </si>
  <si>
    <t>TX043</t>
  </si>
  <si>
    <t>Housing Authority of Cisco</t>
  </si>
  <si>
    <t>TX042</t>
  </si>
  <si>
    <t>Oak G and D</t>
  </si>
  <si>
    <t>Housing Authority of Olney</t>
  </si>
  <si>
    <t>TX041</t>
  </si>
  <si>
    <t>ROSELAWN</t>
  </si>
  <si>
    <t>Housing Authority of Breckenridge</t>
  </si>
  <si>
    <t>TX039</t>
  </si>
  <si>
    <t>Housing Authority of Bonham</t>
  </si>
  <si>
    <t>TX038</t>
  </si>
  <si>
    <t>James Zay Roberts Plaza</t>
  </si>
  <si>
    <t>Housing Authority City of Orange</t>
  </si>
  <si>
    <t>TX037</t>
  </si>
  <si>
    <t>FRANCIS AND CARVER HOMES</t>
  </si>
  <si>
    <t>Housing Authority of Borger</t>
  </si>
  <si>
    <t>TX036</t>
  </si>
  <si>
    <t>S.PARK &amp; CASA DEL NORTE</t>
  </si>
  <si>
    <t>Housing Authority of the City of Bay City</t>
  </si>
  <si>
    <t>TX035</t>
  </si>
  <si>
    <t>Housing Authority of Corsicana</t>
  </si>
  <si>
    <t>TX033</t>
  </si>
  <si>
    <t>Housing Authority of the City of Texas City</t>
  </si>
  <si>
    <t>TX032</t>
  </si>
  <si>
    <t>MARY OLSON APARTMENTS</t>
  </si>
  <si>
    <t>Taylor Housing Authority</t>
  </si>
  <si>
    <t>TX031</t>
  </si>
  <si>
    <t>AVERY APARTMENTS</t>
  </si>
  <si>
    <t>FRANCES GRAHAM HALL</t>
  </si>
  <si>
    <t>Housing Authority of Temple</t>
  </si>
  <si>
    <t>TX030</t>
  </si>
  <si>
    <t>AL/RAT/ WB ELD</t>
  </si>
  <si>
    <t>JMH/CV/WB FAM</t>
  </si>
  <si>
    <t>BLUEBONNET/LINDA VISTA/SJ/TAYLOR</t>
  </si>
  <si>
    <t>Mercedes Housing Authority</t>
  </si>
  <si>
    <t>TX029</t>
  </si>
  <si>
    <t>Retama Village Phase II</t>
  </si>
  <si>
    <t>McAllen Housing Authority</t>
  </si>
  <si>
    <t>TX028</t>
  </si>
  <si>
    <t>Retama Village Phase I</t>
  </si>
  <si>
    <t>MERRITT HOMES</t>
  </si>
  <si>
    <t>Housing Authority of McKinney</t>
  </si>
  <si>
    <t>TX027</t>
  </si>
  <si>
    <t>EASTWOOD HOMES</t>
  </si>
  <si>
    <t>Housing Authority of Denison</t>
  </si>
  <si>
    <t>TX026</t>
  </si>
  <si>
    <t>KENNETH LAKE</t>
  </si>
  <si>
    <t>San Benito Housing Authority</t>
  </si>
  <si>
    <t>TX025</t>
  </si>
  <si>
    <t>TARTER APTS</t>
  </si>
  <si>
    <t>Housing Authority of Commerce</t>
  </si>
  <si>
    <t>TX024</t>
  </si>
  <si>
    <t>LUCAS GARDENS AND GRAND PINE COURTS</t>
  </si>
  <si>
    <t>Housing Authority of the City of Beaumont</t>
  </si>
  <si>
    <t>TX023</t>
  </si>
  <si>
    <t>The Crossing</t>
  </si>
  <si>
    <t>Pointe North</t>
  </si>
  <si>
    <t>Regent I</t>
  </si>
  <si>
    <t>BEAUMONT</t>
  </si>
  <si>
    <t>TRACEWOOD I &amp; II</t>
  </si>
  <si>
    <t>CONCORD HOMES</t>
  </si>
  <si>
    <t>AMP Project 4</t>
  </si>
  <si>
    <t>Housing Authority of Wichita Falls</t>
  </si>
  <si>
    <t>TX022</t>
  </si>
  <si>
    <t>AMP Number 3</t>
  </si>
  <si>
    <t>AMP Number 2</t>
  </si>
  <si>
    <t>AMP Number 1</t>
  </si>
  <si>
    <t>Housing Authority of the City of Brownwood</t>
  </si>
  <si>
    <t>TX021</t>
  </si>
  <si>
    <t>George Washington Carver Homes</t>
  </si>
  <si>
    <t>Housing Authority of the City of Bryan</t>
  </si>
  <si>
    <t>TX020</t>
  </si>
  <si>
    <t>Elia G Santos</t>
  </si>
  <si>
    <t>Eagle Pass Housing Authority</t>
  </si>
  <si>
    <t>TX019</t>
  </si>
  <si>
    <t>Loma De La Cruz</t>
  </si>
  <si>
    <t>EL CENTENARIO</t>
  </si>
  <si>
    <t>Mabe Terrace/Mundo Nuevo/Thompson Additi</t>
  </si>
  <si>
    <t>Los Angeles/Barrerra Heights</t>
  </si>
  <si>
    <t>Chemita Oyervides</t>
  </si>
  <si>
    <t>Park Meadows</t>
  </si>
  <si>
    <t>Housing Authority of Lubbock</t>
  </si>
  <si>
    <t>TX018</t>
  </si>
  <si>
    <t>96 West</t>
  </si>
  <si>
    <t>Behner Place / Mary Myers</t>
  </si>
  <si>
    <t>Cherry Point / 36 South</t>
  </si>
  <si>
    <t>Housing Authority of the City of Galveston</t>
  </si>
  <si>
    <t>TX017</t>
  </si>
  <si>
    <t>The Oaks IV</t>
  </si>
  <si>
    <t>GULF BREEZE</t>
  </si>
  <si>
    <t>VILLA  HERMOSA</t>
  </si>
  <si>
    <t>Del Rio Housing Authority</t>
  </si>
  <si>
    <t>TX016</t>
  </si>
  <si>
    <t>CASAS DEL RIO</t>
  </si>
  <si>
    <t>SAN JOSE</t>
  </si>
  <si>
    <t>PATRICK APTS</t>
  </si>
  <si>
    <t>Housing Authority of Waxahachie</t>
  </si>
  <si>
    <t>TX015</t>
  </si>
  <si>
    <t>Alexander Place</t>
  </si>
  <si>
    <t>Housing Authority of the City of Baytown</t>
  </si>
  <si>
    <t>TX012</t>
  </si>
  <si>
    <t>DEZAVALA &amp; ARCHIA COURTS</t>
  </si>
  <si>
    <t>Asherton</t>
  </si>
  <si>
    <t>Housing Authority of the City of Laredo</t>
  </si>
  <si>
    <t>TX011</t>
  </si>
  <si>
    <t>MEADOW HOUSING PHASE II</t>
  </si>
  <si>
    <t>LAREDO SENIOR CITIZENS</t>
  </si>
  <si>
    <t>SPRINGFIELD ACRES</t>
  </si>
  <si>
    <t>COLONIA GUADALUPE</t>
  </si>
  <si>
    <t>SOUTH TERRACE</t>
  </si>
  <si>
    <t>Housing Authority of the City of Waco</t>
  </si>
  <si>
    <t>TX010</t>
  </si>
  <si>
    <t>ESTELLA MAXEY</t>
  </si>
  <si>
    <t>KATE ROSS ANNEX</t>
  </si>
  <si>
    <t>Housing Authority of the City of Dallas, Texa</t>
  </si>
  <si>
    <t>TX009</t>
  </si>
  <si>
    <t>Renaissance Oaks_Scattered Sites II</t>
  </si>
  <si>
    <t>Buckeye II</t>
  </si>
  <si>
    <t>Buckeye I</t>
  </si>
  <si>
    <t>Hidden Ridge</t>
  </si>
  <si>
    <t>FRANKFORD TOWNHOMES</t>
  </si>
  <si>
    <t>Barbara Jordan Square</t>
  </si>
  <si>
    <t>Audelia Manor</t>
  </si>
  <si>
    <t>Cliff Manor</t>
  </si>
  <si>
    <t>Park Manor</t>
  </si>
  <si>
    <t>Hamptons at Lakewest</t>
  </si>
  <si>
    <t>Brackins Village</t>
  </si>
  <si>
    <t>Wahoo Frazier</t>
  </si>
  <si>
    <t>Cedar Springs Place</t>
  </si>
  <si>
    <t>Little Mexico Village</t>
  </si>
  <si>
    <t>Brownsville Housing Authority</t>
  </si>
  <si>
    <t>TX007</t>
  </si>
  <si>
    <t>Tropical Gardens at Boca Chica</t>
  </si>
  <si>
    <t>VILLA DEL SOL</t>
  </si>
  <si>
    <t>BUENA VIDA</t>
  </si>
  <si>
    <t>Sunset Haven</t>
  </si>
  <si>
    <t>Converse Ranch II</t>
  </si>
  <si>
    <t>San Antonio Housing Authority</t>
  </si>
  <si>
    <t>TX006</t>
  </si>
  <si>
    <t>MIDCROWN PAVILION</t>
  </si>
  <si>
    <t>Converse Ranch</t>
  </si>
  <si>
    <t>Pin Oak I Apartments</t>
  </si>
  <si>
    <t>Sutton Oaks</t>
  </si>
  <si>
    <t>SAN JUAN SQUARE II</t>
  </si>
  <si>
    <t>HemisView Village</t>
  </si>
  <si>
    <t>DISPOSED OF LAND/REMOVED FROM  INVENTORY</t>
  </si>
  <si>
    <t>Alhambra Apartments</t>
  </si>
  <si>
    <t>SAN JUAN SQUARE I</t>
  </si>
  <si>
    <t>BLUERIDGE/VF/SF/PALM LAKE</t>
  </si>
  <si>
    <t>W.C. WHITE</t>
  </si>
  <si>
    <t>Refugio St. Apartments</t>
  </si>
  <si>
    <t>Springview</t>
  </si>
  <si>
    <t>MIRASOL/CTK/RANGEL</t>
  </si>
  <si>
    <t>LILA COCKRELL/SOUTH SAN</t>
  </si>
  <si>
    <t>F FUREY/C ANDREWS/PIN OAK II</t>
  </si>
  <si>
    <t>WESTWAY/H GONZALEZ</t>
  </si>
  <si>
    <t>CROSS CREEK/RUTLEDGE/BELDON</t>
  </si>
  <si>
    <t>HIGH VIEW APTS/W SINKIN</t>
  </si>
  <si>
    <t>KENWOOD/GLEN PARK/PARK SQUARE</t>
  </si>
  <si>
    <t>JEWETT CIRCLE/G CISNEROS</t>
  </si>
  <si>
    <t>CHERYL WEST/TL SHALEY</t>
  </si>
  <si>
    <t>MADONNA\SAHARA-RAMSEY</t>
  </si>
  <si>
    <t>RIVERSIDE/MIDWAY/LINDA LOU</t>
  </si>
  <si>
    <t>CHATHAM APTS.</t>
  </si>
  <si>
    <t>BLANCO/SAN PEDRO ARMS</t>
  </si>
  <si>
    <t>FAIR AVENUE/MATT GARCIA</t>
  </si>
  <si>
    <t>COLLEGE PK/PARKVIEW</t>
  </si>
  <si>
    <t>TARRY TN/ESCONDIDA/WILLIAMSBURG</t>
  </si>
  <si>
    <t>Mission Park</t>
  </si>
  <si>
    <t>SUN PARK LANE/FRANK HORNSBY</t>
  </si>
  <si>
    <t>VILLA HERMOSA/M McGUIRE</t>
  </si>
  <si>
    <t>VILLA TRANCHESE</t>
  </si>
  <si>
    <t>VICTORIA PLAZA/SCHNABEL</t>
  </si>
  <si>
    <t>VILLA VERAMENDI</t>
  </si>
  <si>
    <t>SUTTON HOMES/LE CHALET</t>
  </si>
  <si>
    <t>CASSIANO HOMES</t>
  </si>
  <si>
    <t>LINCOLN HEIGHTS COURTS</t>
  </si>
  <si>
    <t>WHEATLEY/OLIVE PARK/VILLAGE EAST</t>
  </si>
  <si>
    <t>ALAZAN/GUADALUPE</t>
  </si>
  <si>
    <t>Kennedy Place Apartments</t>
  </si>
  <si>
    <t>Houston Housing Authority</t>
  </si>
  <si>
    <t>TX005</t>
  </si>
  <si>
    <t>Lincoln Park Apartments</t>
  </si>
  <si>
    <t>HISTORIC OAKS OF ALLEN PARKWAY VILLAGE</t>
  </si>
  <si>
    <t>OXFORD PLACE</t>
  </si>
  <si>
    <t>KELLY VILLAGE</t>
  </si>
  <si>
    <t>BELLERIVE APARTMENTS</t>
  </si>
  <si>
    <t>LYERLY APARTMENTS</t>
  </si>
  <si>
    <t>Fulton Village Apartments</t>
  </si>
  <si>
    <t>FOREST GREEN TOWNHOMES</t>
  </si>
  <si>
    <t>Heatherbrook</t>
  </si>
  <si>
    <t>IRVINTON VILLAGE</t>
  </si>
  <si>
    <t>CUNEY HOMES</t>
  </si>
  <si>
    <t>CLAYTON HOMES</t>
  </si>
  <si>
    <t>Allen Parkway Village</t>
  </si>
  <si>
    <t>Housing Authority of Fort Worth</t>
  </si>
  <si>
    <t>TX004</t>
  </si>
  <si>
    <t>Sycamore Center Villas</t>
  </si>
  <si>
    <t>BUTLER PLACE APARTMENTS</t>
  </si>
  <si>
    <t>CAVILE PLACE APARTMENTS</t>
  </si>
  <si>
    <t>Housing Authority of the City of El Paso, TX</t>
  </si>
  <si>
    <t>TX003</t>
  </si>
  <si>
    <t>Machuca/Robinson/Williams/Rubin Heights/</t>
  </si>
  <si>
    <t>Kennedy/Kennedy Estates/Scattered Sites/</t>
  </si>
  <si>
    <t>Chelsea/Pooley/Guillen/Fr. Pinto/</t>
  </si>
  <si>
    <t>Dewetter/Valle Verde/Cramer/Rio Grande/</t>
  </si>
  <si>
    <t>Marmolejo/Alvarez/Truman/Anderson/</t>
  </si>
  <si>
    <t>Eisenhower/Scattered Sites/Hart/Baird/</t>
  </si>
  <si>
    <t>Austin Housing Authority</t>
  </si>
  <si>
    <t>TX001</t>
  </si>
  <si>
    <t>Shadowbend Ridge</t>
  </si>
  <si>
    <t>NORTHGATE WEST APARTMENTS</t>
  </si>
  <si>
    <t>LAKESIDE APARTMENTS</t>
  </si>
  <si>
    <t>BOOKER T. WASHINGTON TER.</t>
  </si>
  <si>
    <t>CHALMERS COURTS</t>
  </si>
  <si>
    <t>GRANT HOMES</t>
  </si>
  <si>
    <t>4KPH</t>
  </si>
  <si>
    <t>MEMPHIS AREA OFFICE</t>
  </si>
  <si>
    <t>Franklin County Housing Authority</t>
  </si>
  <si>
    <t>TN125</t>
  </si>
  <si>
    <t>MOUNTAIN TERRACE</t>
  </si>
  <si>
    <t>4LPH</t>
  </si>
  <si>
    <t>TENNESSEE STATE OFFICE</t>
  </si>
  <si>
    <t>Grundy Housing Authority</t>
  </si>
  <si>
    <t>TN092</t>
  </si>
  <si>
    <t>LAFAYETTE HOUSING AUTHORITY</t>
  </si>
  <si>
    <t>Lafayette Housing Authority</t>
  </si>
  <si>
    <t>TN090</t>
  </si>
  <si>
    <t>OAK RIDGE HA</t>
  </si>
  <si>
    <t>Oak Ridge Housing Authority</t>
  </si>
  <si>
    <t>TN088</t>
  </si>
  <si>
    <t>WALNUT HEIGHTS</t>
  </si>
  <si>
    <t>McKenzie Housing Authority</t>
  </si>
  <si>
    <t>TN082</t>
  </si>
  <si>
    <t>ERWIN HA</t>
  </si>
  <si>
    <t>Erwin Housing Authority</t>
  </si>
  <si>
    <t>TN081</t>
  </si>
  <si>
    <t>EVAN HEIGHTS APTS</t>
  </si>
  <si>
    <t>Dickson Housing Authority</t>
  </si>
  <si>
    <t>TN079</t>
  </si>
  <si>
    <t>BRITTAIN VILLAGE</t>
  </si>
  <si>
    <t>Oliver Springs Housing Authority</t>
  </si>
  <si>
    <t>TN078</t>
  </si>
  <si>
    <t>CROSSHILL VILLAGE</t>
  </si>
  <si>
    <t>Woodbury Housing Authority</t>
  </si>
  <si>
    <t>TN077</t>
  </si>
  <si>
    <t>ROLLING HILLS ESTATE</t>
  </si>
  <si>
    <t>Elizabethton Housing and Development Agency</t>
  </si>
  <si>
    <t>TN076</t>
  </si>
  <si>
    <t>NEWBERN HSG AUTH</t>
  </si>
  <si>
    <t>Newbern Housing Authority</t>
  </si>
  <si>
    <t>TN075</t>
  </si>
  <si>
    <t>GRIFFIN RIDGE EXPANSION</t>
  </si>
  <si>
    <t>Erin Housing Authority</t>
  </si>
  <si>
    <t>TN074</t>
  </si>
  <si>
    <t>PORTLAND HOUSING AUTHORITY</t>
  </si>
  <si>
    <t>Portland Housing Authority</t>
  </si>
  <si>
    <t>TN073</t>
  </si>
  <si>
    <t>REWODA HEIGHTS</t>
  </si>
  <si>
    <t>South Carthage Housing Authority</t>
  </si>
  <si>
    <t>TN072</t>
  </si>
  <si>
    <t>HARTSVILLE HSG AUTH</t>
  </si>
  <si>
    <t>Hartsville Housing Authority</t>
  </si>
  <si>
    <t>TN071</t>
  </si>
  <si>
    <t>PUCKETT PLAZA</t>
  </si>
  <si>
    <t>Martin Housing Authority</t>
  </si>
  <si>
    <t>TN069</t>
  </si>
  <si>
    <t>JACKSON STREET HOMES</t>
  </si>
  <si>
    <t>TN068</t>
  </si>
  <si>
    <t>EDGEMONT TOWERS</t>
  </si>
  <si>
    <t>Bristol Housing</t>
  </si>
  <si>
    <t>TN066</t>
  </si>
  <si>
    <t>FAMILY UNITS</t>
  </si>
  <si>
    <t>MARYVILLE HOUSING AUTHORITY</t>
  </si>
  <si>
    <t>Maryville Housing Authority</t>
  </si>
  <si>
    <t>TN065</t>
  </si>
  <si>
    <t>CREEKWOOD HOMES</t>
  </si>
  <si>
    <t>Loudon Housing Authority</t>
  </si>
  <si>
    <t>TN064</t>
  </si>
  <si>
    <t>RIDGEWOOD VILLAGE</t>
  </si>
  <si>
    <t>Sevierville Housing Authority</t>
  </si>
  <si>
    <t>TN063</t>
  </si>
  <si>
    <t>TAYLOR HILLS/ARNOLD PLACE</t>
  </si>
  <si>
    <t>Dayton Housing Authority</t>
  </si>
  <si>
    <t>TN062</t>
  </si>
  <si>
    <t>Sunset Hills</t>
  </si>
  <si>
    <t>Lenoir City Housing Authority</t>
  </si>
  <si>
    <t>TN061</t>
  </si>
  <si>
    <t>COL.  C. T. RHYNE HOMES</t>
  </si>
  <si>
    <t>Newport Housing Authority</t>
  </si>
  <si>
    <t>TN060</t>
  </si>
  <si>
    <t>HOHENWALD HSG AUTH</t>
  </si>
  <si>
    <t>Hohenwald Housing Authority</t>
  </si>
  <si>
    <t>TN059</t>
  </si>
  <si>
    <t>EARL H. SMITH HOMES</t>
  </si>
  <si>
    <t>Greeneville Housing Authority</t>
  </si>
  <si>
    <t>TN058</t>
  </si>
  <si>
    <t>RIPLEY HOUSING AUTHORITY</t>
  </si>
  <si>
    <t>Ripley Housing Authority</t>
  </si>
  <si>
    <t>TN057</t>
  </si>
  <si>
    <t>LIVINGSTON HSG AUTH</t>
  </si>
  <si>
    <t>Livingston Housing Authority</t>
  </si>
  <si>
    <t>TN056</t>
  </si>
  <si>
    <t>HARRIMAN HA</t>
  </si>
  <si>
    <t>Harriman Housing Authority</t>
  </si>
  <si>
    <t>TN055</t>
  </si>
  <si>
    <t>SAMUEL MELTON/COOPER ELD.</t>
  </si>
  <si>
    <t>Cleveland Housing Authority</t>
  </si>
  <si>
    <t>TN054</t>
  </si>
  <si>
    <t>DREW COURT</t>
  </si>
  <si>
    <t>Huntingdon Housing Authority</t>
  </si>
  <si>
    <t>TN052</t>
  </si>
  <si>
    <t>PARSONS-DECATURVILLE HSG</t>
  </si>
  <si>
    <t>Parsons-Decaturville Housing Authority</t>
  </si>
  <si>
    <t>TN051</t>
  </si>
  <si>
    <t>HATCHIE HAV CHICKASAW VL</t>
  </si>
  <si>
    <t>Bolivar Housing Authority</t>
  </si>
  <si>
    <t>TN050</t>
  </si>
  <si>
    <t>SAVANNAH HSG AUTH</t>
  </si>
  <si>
    <t>Savannah Housing Authority</t>
  </si>
  <si>
    <t>TN049</t>
  </si>
  <si>
    <t>M. L. LUMPKINS HOMES</t>
  </si>
  <si>
    <t>Lawrenceburg Housing Authority</t>
  </si>
  <si>
    <t>TN048</t>
  </si>
  <si>
    <t>WALTON HEIGHTS-HARRIS HOUSE</t>
  </si>
  <si>
    <t>Mt. Pleasant Housing Authority</t>
  </si>
  <si>
    <t>TN047</t>
  </si>
  <si>
    <t>MILLINGTON HSG AUTH</t>
  </si>
  <si>
    <t>Millington Housing Authority</t>
  </si>
  <si>
    <t>TN045</t>
  </si>
  <si>
    <t>CRAG ROCK VILLAGE</t>
  </si>
  <si>
    <t>TN044</t>
  </si>
  <si>
    <t>FUGATE HILL</t>
  </si>
  <si>
    <t>Rogersville Housing Authority</t>
  </si>
  <si>
    <t>TN043</t>
  </si>
  <si>
    <t>CROSSVILLE HOUSING AUTHORITY</t>
  </si>
  <si>
    <t>Crossville Housing Authority</t>
  </si>
  <si>
    <t>TN042</t>
  </si>
  <si>
    <t>PERCY BROWN HOMES</t>
  </si>
  <si>
    <t>Covington Housing Authority</t>
  </si>
  <si>
    <t>TN041</t>
  </si>
  <si>
    <t>WILLOW COURTS</t>
  </si>
  <si>
    <t>Lexington Housing Authority</t>
  </si>
  <si>
    <t>TN040</t>
  </si>
  <si>
    <t>EASTSIDE ANNEX</t>
  </si>
  <si>
    <t>Shelbyville Housing Authority</t>
  </si>
  <si>
    <t>TN039</t>
  </si>
  <si>
    <t>EASTSIDE MULTIFAMILY</t>
  </si>
  <si>
    <t>BRITTANY HILLS APTS</t>
  </si>
  <si>
    <t>TATE APARTMENTS</t>
  </si>
  <si>
    <t>PARKWAY APARTMENTS</t>
  </si>
  <si>
    <t>C. FRANK DAVIS HOMES EXT.</t>
  </si>
  <si>
    <t>Morristown Housing Authority</t>
  </si>
  <si>
    <t>TN038</t>
  </si>
  <si>
    <t>KEOWN HOMES</t>
  </si>
  <si>
    <t>South Pittsburg Housing Authority</t>
  </si>
  <si>
    <t>TN037</t>
  </si>
  <si>
    <t>CARDEN HEIGHTS</t>
  </si>
  <si>
    <t>TN036</t>
  </si>
  <si>
    <t>Franklin Housing Authority</t>
  </si>
  <si>
    <t>TN035</t>
  </si>
  <si>
    <t>FRANKLIN HSG AUTH</t>
  </si>
  <si>
    <t>GRACE MOORE MEMORIAL</t>
  </si>
  <si>
    <t>Jellico Housing Authority</t>
  </si>
  <si>
    <t>TN034</t>
  </si>
  <si>
    <t>WILLOW HEIGHTS</t>
  </si>
  <si>
    <t>Highlands Residential Services</t>
  </si>
  <si>
    <t>TN033</t>
  </si>
  <si>
    <t>HUDDLESTON/HOLLADAY/SID</t>
  </si>
  <si>
    <t>JAMES K. POLK COURT</t>
  </si>
  <si>
    <t>Lewisburg Housing Authority</t>
  </si>
  <si>
    <t>TN032</t>
  </si>
  <si>
    <t>NORTHSIDE TERRACE &amp; WESTWOOD MANOR</t>
  </si>
  <si>
    <t>Milan Housing Authority</t>
  </si>
  <si>
    <t>TN031</t>
  </si>
  <si>
    <t>Waverly Housing Authority</t>
  </si>
  <si>
    <t>TN030</t>
  </si>
  <si>
    <t>GALLATIN HOUSING AUTHORITY</t>
  </si>
  <si>
    <t>Gallatin Housing Authority</t>
  </si>
  <si>
    <t>TN029</t>
  </si>
  <si>
    <t>BROOKOVER HOMES</t>
  </si>
  <si>
    <t>Manchester Housing Authority</t>
  </si>
  <si>
    <t>TN028</t>
  </si>
  <si>
    <t>HUMBOLDT HOUSING AUTHORITY</t>
  </si>
  <si>
    <t>Humboldt Housing Authority</t>
  </si>
  <si>
    <t>TN027</t>
  </si>
  <si>
    <t>CIRCLE DRIVE</t>
  </si>
  <si>
    <t>Etowah Housing Authority</t>
  </si>
  <si>
    <t>TN026</t>
  </si>
  <si>
    <t>TRENTON HOUSING AUTHORITY</t>
  </si>
  <si>
    <t>Trenton Housing Authority</t>
  </si>
  <si>
    <t>TN025</t>
  </si>
  <si>
    <t>DOSSETT HOMES</t>
  </si>
  <si>
    <t>Tullahoma Housing Authority</t>
  </si>
  <si>
    <t>TN024</t>
  </si>
  <si>
    <t>EAST VILLAGE</t>
  </si>
  <si>
    <t>Clinton Housing Authority</t>
  </si>
  <si>
    <t>TN022</t>
  </si>
  <si>
    <t>HICKMAN HOMES &amp; MAYES HOMES</t>
  </si>
  <si>
    <t>Dyersburg Housing Authority</t>
  </si>
  <si>
    <t>TN021</t>
  </si>
  <si>
    <t>GARDNER HEIGHTS</t>
  </si>
  <si>
    <t>MURFREESBORO HOUSING</t>
  </si>
  <si>
    <t>Murfreesboro Housing Authority</t>
  </si>
  <si>
    <t>TN020</t>
  </si>
  <si>
    <t>JEFFERSON CITY HOUSING AUTHORITY</t>
  </si>
  <si>
    <t>Jefferson City Housing Authority</t>
  </si>
  <si>
    <t>TN019</t>
  </si>
  <si>
    <t>EVANS HTS W-MARTIN MANOR</t>
  </si>
  <si>
    <t>Rockwood Housing Authority</t>
  </si>
  <si>
    <t>TN018</t>
  </si>
  <si>
    <t>UPTON HEIGHTS</t>
  </si>
  <si>
    <t>Lebanon Housing Authority</t>
  </si>
  <si>
    <t>TN017</t>
  </si>
  <si>
    <t>SWEETWATER HA</t>
  </si>
  <si>
    <t>Sweetwater Housing Authority</t>
  </si>
  <si>
    <t>TN016</t>
  </si>
  <si>
    <t>Athens Housing Authority</t>
  </si>
  <si>
    <t>WEST END DEVELOPMENT</t>
  </si>
  <si>
    <t>Fayetteville Housing Authority</t>
  </si>
  <si>
    <t>TN014</t>
  </si>
  <si>
    <t>MAYBERRY COURT</t>
  </si>
  <si>
    <t>BROWNSVILLE HOUSING AUTHORITY</t>
  </si>
  <si>
    <t>TN013</t>
  </si>
  <si>
    <t>NEW TAZEWELL TAZEWELL LUTTRELL</t>
  </si>
  <si>
    <t>LaFollette Housing Authority</t>
  </si>
  <si>
    <t>TN012</t>
  </si>
  <si>
    <t>HUNTSVILLE HELENWOOD ONEIDA</t>
  </si>
  <si>
    <t>ROCKY TOP WARTBURG JAMESTOWN</t>
  </si>
  <si>
    <t>LAFOLLETTE JACKSBORO CARYVILLE</t>
  </si>
  <si>
    <t>PULASKI HOUSING AUTHORITY</t>
  </si>
  <si>
    <t>TN011</t>
  </si>
  <si>
    <t>SUMMIT HEIGHTS</t>
  </si>
  <si>
    <t>The Clarksville Housing Authority</t>
  </si>
  <si>
    <t>TN010</t>
  </si>
  <si>
    <t>LINCOLN HOMES</t>
  </si>
  <si>
    <t>UNION CITY HSG AUTH, FAIRVIEW</t>
  </si>
  <si>
    <t>Union City Housing Authority</t>
  </si>
  <si>
    <t>TN009</t>
  </si>
  <si>
    <t>VERNON PLACE</t>
  </si>
  <si>
    <t>Paris Housing Authority</t>
  </si>
  <si>
    <t>TN008</t>
  </si>
  <si>
    <t>Jackson Housing Authority</t>
  </si>
  <si>
    <t>TN007</t>
  </si>
  <si>
    <t>CENTENNIAL PASS</t>
  </si>
  <si>
    <t>MCMILLAN TOWERS</t>
  </si>
  <si>
    <t>EAST POINTE</t>
  </si>
  <si>
    <t>VILLAGES OF OLD HICKORY</t>
  </si>
  <si>
    <t>WASHINGTON-DOUGLAS-LINCO</t>
  </si>
  <si>
    <t>ROSEWOOD GARDENS &amp; ALLEN</t>
  </si>
  <si>
    <t>LINCOLN COURTS</t>
  </si>
  <si>
    <t>ALLENTON HEIGHTS</t>
  </si>
  <si>
    <t>Kingsport Housing and Redevelopment Authority</t>
  </si>
  <si>
    <t>TN006</t>
  </si>
  <si>
    <t>Frank L Cloud Homes</t>
  </si>
  <si>
    <t>Robert E Lee Homes</t>
  </si>
  <si>
    <t>MAPLE HILLS APARTMENTS</t>
  </si>
  <si>
    <t>Chattanooga Housing Authority</t>
  </si>
  <si>
    <t>TN004</t>
  </si>
  <si>
    <t>FAIRMOUNT</t>
  </si>
  <si>
    <t>GREENWOOD TERRACE</t>
  </si>
  <si>
    <t>THE OAKS AT CAMDEN</t>
  </si>
  <si>
    <t>THE VILLAGES AT ALTON PARK</t>
  </si>
  <si>
    <t>GATEWAY TOWERS</t>
  </si>
  <si>
    <t>CROMWELL HILLS APTS</t>
  </si>
  <si>
    <t>BOYNTON TERRACE APTS</t>
  </si>
  <si>
    <t>EMMA WHEELER HOMES</t>
  </si>
  <si>
    <t>EAST LAKE COURTS</t>
  </si>
  <si>
    <t>COLLEGE HILL</t>
  </si>
  <si>
    <t>Knoxville's Community Development Corp.</t>
  </si>
  <si>
    <t>TN003</t>
  </si>
  <si>
    <t>NORTHGATE TERRACE</t>
  </si>
  <si>
    <t>WESTERN HEIGHTS ADDITION</t>
  </si>
  <si>
    <t>SOUTHSIDE</t>
  </si>
  <si>
    <t>TN002</t>
  </si>
  <si>
    <t>NORTHSIDE</t>
  </si>
  <si>
    <t>TN001</t>
  </si>
  <si>
    <t>FAIRWAY MANOR</t>
  </si>
  <si>
    <t>LEGENDS PARK NORTH</t>
  </si>
  <si>
    <t>LEGENDS PARK WEST</t>
  </si>
  <si>
    <t>LYONS RIDGE APARTMENTS</t>
  </si>
  <si>
    <t>THE VILLAGES AT CYPRESSWOOD</t>
  </si>
  <si>
    <t>LEVI LANDING</t>
  </si>
  <si>
    <t>LAKEVIEW LANDING</t>
  </si>
  <si>
    <t>LEGENDS PARK EAST</t>
  </si>
  <si>
    <t>UNIVERSITY PLACE PHASE III</t>
  </si>
  <si>
    <t>AUSTIN PARK</t>
  </si>
  <si>
    <t>HAROLD FORD SENIOR VILLAS</t>
  </si>
  <si>
    <t>UNIVERSITY PLACE PHASE II</t>
  </si>
  <si>
    <t>UPTOWN RENTAL HOMES PHASE IV</t>
  </si>
  <si>
    <t>UPTOWN RENTAL HOMES PHASE III</t>
  </si>
  <si>
    <t>THE UNIVERSITY PLACE SENIOR</t>
  </si>
  <si>
    <t>MAGNOLIA TERRACE</t>
  </si>
  <si>
    <t>FOWLER MULTIFAMILY</t>
  </si>
  <si>
    <t>LATHAM TERRACE</t>
  </si>
  <si>
    <t>CROCKETT PLACE</t>
  </si>
  <si>
    <t>ASKEW PLACE</t>
  </si>
  <si>
    <t>METROPOLITAN PLACE</t>
  </si>
  <si>
    <t>UPTOWN RENTAL HOMES PHASE II</t>
  </si>
  <si>
    <t>GREENLAW PLACE</t>
  </si>
  <si>
    <t>UPTOWN SQUARE</t>
  </si>
  <si>
    <t>COLLEGE PARK FAMILY II</t>
  </si>
  <si>
    <t>COLLEGE PARK FAMILY I</t>
  </si>
  <si>
    <t>COLLEGE PARK SENIOR VILLAGE</t>
  </si>
  <si>
    <t>BORDA TOWERS</t>
  </si>
  <si>
    <t>MONTGOMERY PLAZA</t>
  </si>
  <si>
    <t>JEFFERSON SQUARE</t>
  </si>
  <si>
    <t>VENSON CENTER</t>
  </si>
  <si>
    <t>BARRY TOWERS</t>
  </si>
  <si>
    <t>FOOTE HOMES</t>
  </si>
  <si>
    <t>HILLSVIEW HIGHRISE</t>
  </si>
  <si>
    <t>Meade County Housing and Redevelopment Commission</t>
  </si>
  <si>
    <t>SD047</t>
  </si>
  <si>
    <t>SHERIDAN/QUEEN HEIGHTS</t>
  </si>
  <si>
    <t>Pennington County Housing and Redevelopment Commission</t>
  </si>
  <si>
    <t>SD045</t>
  </si>
  <si>
    <t>JACKSON HEIGHTS/VALLEY V.</t>
  </si>
  <si>
    <t>WATERTOWN HOUSING AUTHORITY</t>
  </si>
  <si>
    <t>Watertown Housing and Redevelopment Commission</t>
  </si>
  <si>
    <t>SD043</t>
  </si>
  <si>
    <t>Pleasant View Apartments</t>
  </si>
  <si>
    <t>Webster Housing and Redevelopment Commision</t>
  </si>
  <si>
    <t>SD040</t>
  </si>
  <si>
    <t>COLONIAL VILLAGE</t>
  </si>
  <si>
    <t>Canton Housing &amp; Redevopment Commission</t>
  </si>
  <si>
    <t>SD039</t>
  </si>
  <si>
    <t>MILLER LOW-RENT</t>
  </si>
  <si>
    <t>Miller Housing &amp; Redevelopment Commision</t>
  </si>
  <si>
    <t>SD038</t>
  </si>
  <si>
    <t>PIERRE HOUSING</t>
  </si>
  <si>
    <t>Pierre Housing &amp; Redevelopment Commision</t>
  </si>
  <si>
    <t>SD035</t>
  </si>
  <si>
    <t>THE HOMESTEAD</t>
  </si>
  <si>
    <t>Aberdeen Housing &amp; Redevelopment Commission</t>
  </si>
  <si>
    <t>SD034</t>
  </si>
  <si>
    <t>WESTSIDE APARTMENTS</t>
  </si>
  <si>
    <t>Volga Housing and Redevelopment Commission</t>
  </si>
  <si>
    <t>SD031</t>
  </si>
  <si>
    <t>LEMMON</t>
  </si>
  <si>
    <t>Lemmon Housing &amp; Redevelopment Commission</t>
  </si>
  <si>
    <t>SD025</t>
  </si>
  <si>
    <t>LAKE NORDEN</t>
  </si>
  <si>
    <t xml:space="preserve">Lake Norden Housing and Redevelopment Commission            </t>
  </si>
  <si>
    <t>SD024</t>
  </si>
  <si>
    <t>MURDO</t>
  </si>
  <si>
    <t>Murdo Housing and Redevelopment Commission</t>
  </si>
  <si>
    <t>SD023</t>
  </si>
  <si>
    <t>MARTIN HOUSING AUTHORITY</t>
  </si>
  <si>
    <t xml:space="preserve">Martin Housing &amp; Redevelopment Commission                   </t>
  </si>
  <si>
    <t>SD022</t>
  </si>
  <si>
    <t>WESSINGTON SPRINGS</t>
  </si>
  <si>
    <t>Wessington Springs Housing and Redevelopment Commission</t>
  </si>
  <si>
    <t>SD021</t>
  </si>
  <si>
    <t>SISSETON</t>
  </si>
  <si>
    <t>Sisseton Housing &amp; Redevelopment Commission</t>
  </si>
  <si>
    <t>SD020</t>
  </si>
  <si>
    <t>HOT SPRINGS</t>
  </si>
  <si>
    <t>Hot Springs Housing and Redevelopment Commission</t>
  </si>
  <si>
    <t>SD019</t>
  </si>
  <si>
    <t>LAKE ANDES</t>
  </si>
  <si>
    <t>Lake Andes Housing and Redevelopment Commission</t>
  </si>
  <si>
    <t>SD018</t>
  </si>
  <si>
    <t>PARKER HOUSING AND REDEVELOPMENT</t>
  </si>
  <si>
    <t>Parker Housing &amp; Redevelopment Commission</t>
  </si>
  <si>
    <t>SD017</t>
  </si>
  <si>
    <t>SIOUX FALLS</t>
  </si>
  <si>
    <t>Sioux Falls Housing and Redevelopment Commission</t>
  </si>
  <si>
    <t>SD016</t>
  </si>
  <si>
    <t>HOWARD</t>
  </si>
  <si>
    <t>Howard Housing and Redevelopment Commission</t>
  </si>
  <si>
    <t>SD013</t>
  </si>
  <si>
    <t>LAKEVIEW TOWER</t>
  </si>
  <si>
    <t>Madison Housing and Redevelopment Commission</t>
  </si>
  <si>
    <t>SD011</t>
  </si>
  <si>
    <t>LENNOX</t>
  </si>
  <si>
    <t>City of Lennox Housing and Redevelopment Commission</t>
  </si>
  <si>
    <t>SD010</t>
  </si>
  <si>
    <t>DE SMET</t>
  </si>
  <si>
    <t>De Smet Housing &amp; Redevelopment Commission</t>
  </si>
  <si>
    <t>SD009</t>
  </si>
  <si>
    <t>KENNEBEC</t>
  </si>
  <si>
    <t>Kennebec Housing &amp; Redevelopment Commission</t>
  </si>
  <si>
    <t>SD008</t>
  </si>
  <si>
    <t>BURKE</t>
  </si>
  <si>
    <t>Burke Housing and Redevelopment Commission</t>
  </si>
  <si>
    <t>SD007</t>
  </si>
  <si>
    <t>SCATTERED SITE</t>
  </si>
  <si>
    <t>4EPH</t>
  </si>
  <si>
    <t>SOUTH CAROLINA STATE OFFICE</t>
  </si>
  <si>
    <t>Housing Authority of the City of Cayce</t>
  </si>
  <si>
    <t>SC061</t>
  </si>
  <si>
    <t>CAYCE</t>
  </si>
  <si>
    <t>CLIO EAST</t>
  </si>
  <si>
    <t>MARLBORO CO HSG &amp; REDEV AUTHORITY</t>
  </si>
  <si>
    <t>SC059</t>
  </si>
  <si>
    <t>BIRCHWOOD</t>
  </si>
  <si>
    <t>Single Family Units</t>
  </si>
  <si>
    <t>CHARLESTON CO HSG &amp; REDEV AUTH</t>
  </si>
  <si>
    <t>SC056</t>
  </si>
  <si>
    <t>BRIGHTON PLACE</t>
  </si>
  <si>
    <t>JOSEPH FLOYD MANOR</t>
  </si>
  <si>
    <t>WESTGATE APARTMENTS</t>
  </si>
  <si>
    <t>HOUSING AUTHORITY OF EASLEY</t>
  </si>
  <si>
    <t>SC053</t>
  </si>
  <si>
    <t>EASTCREST</t>
  </si>
  <si>
    <t>PECAN GROVE II</t>
  </si>
  <si>
    <t>HOUSING AUTHORITY OF YORK</t>
  </si>
  <si>
    <t>SC046</t>
  </si>
  <si>
    <t>KELLY ACRES</t>
  </si>
  <si>
    <t>SC040</t>
  </si>
  <si>
    <t>CALDWELL/FORTSON/JEFFERS</t>
  </si>
  <si>
    <t>HOUSING AUTHORITY OF ANDERSON</t>
  </si>
  <si>
    <t>SC037</t>
  </si>
  <si>
    <t>BETHLEHEM COMM PROJECT</t>
  </si>
  <si>
    <t>HOUSING AUTHORITY OF NEWBERRY</t>
  </si>
  <si>
    <t>SC035</t>
  </si>
  <si>
    <t>JULIAN GRANT HOMES</t>
  </si>
  <si>
    <t>BLANTON COURT</t>
  </si>
  <si>
    <t xml:space="preserve">HOUSING AUTHORITY OF MULLINS                                </t>
  </si>
  <si>
    <t>SC033</t>
  </si>
  <si>
    <t>CAROLINE COURTS</t>
  </si>
  <si>
    <t>Housing Authority of Lancaster</t>
  </si>
  <si>
    <t>SC032</t>
  </si>
  <si>
    <t>HOUSING AUTHORITY OF CHERAW</t>
  </si>
  <si>
    <t>SC031</t>
  </si>
  <si>
    <t>Fairfield &amp; Winns Apartments</t>
  </si>
  <si>
    <t>HOUSING AUTHORITY OF GREENWOOD</t>
  </si>
  <si>
    <t>SC030</t>
  </si>
  <si>
    <t>EAST PARK</t>
  </si>
  <si>
    <t>HOUSING AUTHORITY OF HARTSVILLE</t>
  </si>
  <si>
    <t>SC029</t>
  </si>
  <si>
    <t>MARYVILLE SOUTH APTS</t>
  </si>
  <si>
    <t>HOUSING AUTHORITY OF GEORGETOWN</t>
  </si>
  <si>
    <t>SC028</t>
  </si>
  <si>
    <t>WESTSIDE APTS</t>
  </si>
  <si>
    <t>PINE ACRES</t>
  </si>
  <si>
    <t>HOUSING AUTHORITY OF FLORENCE</t>
  </si>
  <si>
    <t>SC027</t>
  </si>
  <si>
    <t>SELECT HOUSES/BRIDGELAND</t>
  </si>
  <si>
    <t>CREEKSIDE VILLAGE</t>
  </si>
  <si>
    <t>PARKVIEW PLAZA</t>
  </si>
  <si>
    <t>BRIDGELAND</t>
  </si>
  <si>
    <t>WAVERLY</t>
  </si>
  <si>
    <t>OAKLAND PLACE</t>
  </si>
  <si>
    <t>CHURCH HILL</t>
  </si>
  <si>
    <t>PINE PK/CLYDE CT/LAKOTA PL</t>
  </si>
  <si>
    <t>YEMASSEE HEIGHTS</t>
  </si>
  <si>
    <t>HOUSING AUTHORITY OF BEAUFORT</t>
  </si>
  <si>
    <t>SC026</t>
  </si>
  <si>
    <t>SANDLEWOOD TERRACE</t>
  </si>
  <si>
    <t>DARDEN TERRACE</t>
  </si>
  <si>
    <t>HOUSING AUTHORITY OF CONWAY</t>
  </si>
  <si>
    <t>SC025</t>
  </si>
  <si>
    <t>HUCKABEE HEIGHTS</t>
  </si>
  <si>
    <t>ORANGEBURG NEW DEVELOPMENT</t>
  </si>
  <si>
    <t>SC REGIONAL HOUSING AUTHORITY NO 3</t>
  </si>
  <si>
    <t>SC024</t>
  </si>
  <si>
    <t>HARDEEVILLE</t>
  </si>
  <si>
    <t>SANTEE</t>
  </si>
  <si>
    <t>ORANGEBURG ST PAUL</t>
  </si>
  <si>
    <t>MONCKS CORNER</t>
  </si>
  <si>
    <t>WILLISTON</t>
  </si>
  <si>
    <t>DENMARK</t>
  </si>
  <si>
    <t>LITCHFIELD APTS</t>
  </si>
  <si>
    <t>HOUSING AUTHORITY OF SUMTER</t>
  </si>
  <si>
    <t>SC023</t>
  </si>
  <si>
    <t>WORKMAN STREET</t>
  </si>
  <si>
    <t>HOUSING AUTHORITY OF ROCK HILL</t>
  </si>
  <si>
    <t>SC022</t>
  </si>
  <si>
    <t>BLUFF ROAD</t>
  </si>
  <si>
    <t>HOUSING AUTHORITY OF MARION</t>
  </si>
  <si>
    <t>SC021</t>
  </si>
  <si>
    <t>EVANS STREET</t>
  </si>
  <si>
    <t>ARTHUR UNDERWOOD MANOR</t>
  </si>
  <si>
    <t>HOUSING AUTHORITY OF CHESTER</t>
  </si>
  <si>
    <t>SC020</t>
  </si>
  <si>
    <t>HORSESHOE CIRCLE APTS.</t>
  </si>
  <si>
    <t>HOUSING AUTHORITY OF UNION</t>
  </si>
  <si>
    <t>SC019</t>
  </si>
  <si>
    <t>CHAMBERS AVE APTS</t>
  </si>
  <si>
    <t>COLONIAL HEIGHTS</t>
  </si>
  <si>
    <t>HOUSING AUTHORITY OF GAFFNEY</t>
  </si>
  <si>
    <t>SC017</t>
  </si>
  <si>
    <t>BELTLINE COURTS</t>
  </si>
  <si>
    <t>GRANARD COURT</t>
  </si>
  <si>
    <t>LIMESTONE COURT</t>
  </si>
  <si>
    <t>VICTORIA ARMS</t>
  </si>
  <si>
    <t>HOUSING AUTHORITY OF GREER</t>
  </si>
  <si>
    <t>SC016</t>
  </si>
  <si>
    <t>WESTWOOD PARK</t>
  </si>
  <si>
    <t>HOUSING AUTHORITY OF BENNETTSVILLE</t>
  </si>
  <si>
    <t>SC015</t>
  </si>
  <si>
    <t>CARVER APARTMENTS</t>
  </si>
  <si>
    <t>HOUSING AUTHORITY OF ABBEVILLE</t>
  </si>
  <si>
    <t>SC012</t>
  </si>
  <si>
    <t>BROWN FRANKLIN COURT</t>
  </si>
  <si>
    <t>HOUSING AUTHORITY OF LAURENS</t>
  </si>
  <si>
    <t>SC011</t>
  </si>
  <si>
    <t>SUBERTOWN LANE APTS</t>
  </si>
  <si>
    <t>SC REGIONAL HOUSING AUTHORITY NO 1</t>
  </si>
  <si>
    <t>SC008</t>
  </si>
  <si>
    <t>HANSON CIRCLE APTS</t>
  </si>
  <si>
    <t>COLLEGE ST APTS</t>
  </si>
  <si>
    <t>WASHINGTON RD APTS</t>
  </si>
  <si>
    <t>GARY ST APTS</t>
  </si>
  <si>
    <t>WHITE OAK CIRCLE APTS</t>
  </si>
  <si>
    <t>SECOND ST/SIXTH ST APT</t>
  </si>
  <si>
    <t>SC007000012</t>
  </si>
  <si>
    <t>HOUSING AUTHORITY OF AIKEN</t>
  </si>
  <si>
    <t>SC007</t>
  </si>
  <si>
    <t>HAHN VILLAGE</t>
  </si>
  <si>
    <t>PINE VILLAGE</t>
  </si>
  <si>
    <t>HOUSING AUTHORITY OF  DARLINGTON</t>
  </si>
  <si>
    <t>SC005</t>
  </si>
  <si>
    <t>CLARK RIDGE</t>
  </si>
  <si>
    <t>THE GREENVILLE HOUSING AUTHORITY</t>
  </si>
  <si>
    <t>SC004</t>
  </si>
  <si>
    <t>NICHOL TOWN GREEN</t>
  </si>
  <si>
    <t>EVERGREEN</t>
  </si>
  <si>
    <t>SINGLE FAMILY UNITS</t>
  </si>
  <si>
    <t>WESTVIEW HOMES</t>
  </si>
  <si>
    <t>HOUSING AUTHORITY OF SPARTANBURG</t>
  </si>
  <si>
    <t>SC003</t>
  </si>
  <si>
    <t>SPARTANBURG SOUTHSIDE PROJECTS</t>
  </si>
  <si>
    <t>CAMP CROFT COURTS</t>
  </si>
  <si>
    <t>PRINCE HALL APTS</t>
  </si>
  <si>
    <t>ARCHIBALD RUTLEDGE</t>
  </si>
  <si>
    <t>GOOCH/ARCHIBALD VILLAGE</t>
  </si>
  <si>
    <t>SINGLE FAMILY WEST</t>
  </si>
  <si>
    <t>HOUSING AUTHORITY OF THE CITY OF COLUMBIA</t>
  </si>
  <si>
    <t>SC002</t>
  </si>
  <si>
    <t>CENTRAL HOUSING</t>
  </si>
  <si>
    <t>NORTHEAST HOUSING</t>
  </si>
  <si>
    <t>SOUTHEAST HOUSING</t>
  </si>
  <si>
    <t>ALLEN BENEDICT COURT</t>
  </si>
  <si>
    <t>GONZALES GARDENS</t>
  </si>
  <si>
    <t>Gadsden Green Homes</t>
  </si>
  <si>
    <t>HOUSING AUTHORITY OF THE CITY OF CHARLESTON</t>
  </si>
  <si>
    <t>SC001</t>
  </si>
  <si>
    <t>Robert Mills Manor</t>
  </si>
  <si>
    <t>Meeting Street Manor</t>
  </si>
  <si>
    <t>PUERTA DE TIERRA II</t>
  </si>
  <si>
    <t>PUERTO RICO PUBLIC HOUSING ADMINISTRATION</t>
  </si>
  <si>
    <t>RQ005</t>
  </si>
  <si>
    <t>LAS CAMELIAS APARTMENTS</t>
  </si>
  <si>
    <t>JARDINES DE LA NUEVA PUERTA DE SAN JUAN</t>
  </si>
  <si>
    <t>VILLA ANDALUCIA II</t>
  </si>
  <si>
    <t>TORRE DE FRANCIA</t>
  </si>
  <si>
    <t>LOS LIRIOS</t>
  </si>
  <si>
    <t>ANTIGUA VIA</t>
  </si>
  <si>
    <t>Santa Elena</t>
  </si>
  <si>
    <t>BRISAS DE CUPEY</t>
  </si>
  <si>
    <t>EL MANANTIAL</t>
  </si>
  <si>
    <t>MONTE PARK</t>
  </si>
  <si>
    <t>LAS DALIAS</t>
  </si>
  <si>
    <t>EL PRADO</t>
  </si>
  <si>
    <t>RES. EMILIANO POL</t>
  </si>
  <si>
    <t>JARDINES DE CUPEY</t>
  </si>
  <si>
    <t>LA ROSA</t>
  </si>
  <si>
    <t>BEATRIZ LA SALLE</t>
  </si>
  <si>
    <t>Leopoldo Figueroa</t>
  </si>
  <si>
    <t>LOS LAURELES</t>
  </si>
  <si>
    <t>EXT JARDINES SELLES</t>
  </si>
  <si>
    <t>JARD. DE MONTE HATILLO</t>
  </si>
  <si>
    <t>LAS MARGARITAS</t>
  </si>
  <si>
    <t>VILLA ESPERANZA</t>
  </si>
  <si>
    <t>ALTURAS DE CUPEY</t>
  </si>
  <si>
    <t>EL TREBOL</t>
  </si>
  <si>
    <t>JARDINES DE CAMPO RICO</t>
  </si>
  <si>
    <t>SAN FERNANDO</t>
  </si>
  <si>
    <t>SAN MARTIN</t>
  </si>
  <si>
    <t>ALEJANDRINO</t>
  </si>
  <si>
    <t>JARDINES DE COUNTRY CLUB</t>
  </si>
  <si>
    <t>JARDINES DEL PARAISO</t>
  </si>
  <si>
    <t>JARDINES SELLES</t>
  </si>
  <si>
    <t>JUAN C CORDERO DAVILA</t>
  </si>
  <si>
    <t>EXT MANUEL A PEREZ</t>
  </si>
  <si>
    <t>EXT. MANUEL A. PEREZ</t>
  </si>
  <si>
    <t>MANUEL A PEREZ</t>
  </si>
  <si>
    <t>VILLA ESPANA</t>
  </si>
  <si>
    <t>ERNESTO RAMOS ANTONINI</t>
  </si>
  <si>
    <t>VISTA HERMOSA</t>
  </si>
  <si>
    <t>LUIS LLORENS TORRES</t>
  </si>
  <si>
    <t>NEMESIO R CANALES</t>
  </si>
  <si>
    <t>SAN AGUSTIN</t>
  </si>
  <si>
    <t>SAN ANTONIO</t>
  </si>
  <si>
    <t>LAS CASAS</t>
  </si>
  <si>
    <t>VILLAS DEL CAFETAL</t>
  </si>
  <si>
    <t>SANTA CATALINA</t>
  </si>
  <si>
    <t>JARDINES DE UTUADO</t>
  </si>
  <si>
    <t>FERNANDO LUIS GARCIA</t>
  </si>
  <si>
    <t>JOSE CASTILLO MERCADO</t>
  </si>
  <si>
    <t>PERLA DE BUCANA</t>
  </si>
  <si>
    <t>SILVER VALLEY</t>
  </si>
  <si>
    <t>VILLA ELENA</t>
  </si>
  <si>
    <t>PONCE HOUSING</t>
  </si>
  <si>
    <t>JOSE TORMOS DIEGO</t>
  </si>
  <si>
    <t>CANA HOUSING</t>
  </si>
  <si>
    <t>EXT DR PILA 2ND EXT.</t>
  </si>
  <si>
    <t>PERLA DEL CARIBE</t>
  </si>
  <si>
    <t>LIRIOS DEL SUR</t>
  </si>
  <si>
    <t>LA CEIBA</t>
  </si>
  <si>
    <t>LOS ROSALES</t>
  </si>
  <si>
    <t>DR RAFAEL LOPEZ NUSSA</t>
  </si>
  <si>
    <t>EXT MANUEL DE LA PILA</t>
  </si>
  <si>
    <t>ARISTIDES CHAVIER, PONCE</t>
  </si>
  <si>
    <t>DR JOSE N GANDARA, PONCE</t>
  </si>
  <si>
    <t>PEDRO J ROSALY</t>
  </si>
  <si>
    <t>DR PILA IGLESIAS, PONCE</t>
  </si>
  <si>
    <t>PORTUGUES, PONCE</t>
  </si>
  <si>
    <t>CARIBE, PONCE</t>
  </si>
  <si>
    <t>SANTIAGO IGLESIAS, PONCE</t>
  </si>
  <si>
    <t>PONCE DE LEON, PONCE</t>
  </si>
  <si>
    <t>LOS FLAMBOYANES</t>
  </si>
  <si>
    <t>LAS AMERICAS</t>
  </si>
  <si>
    <t>HAYUYA II</t>
  </si>
  <si>
    <t>LA MONTANA</t>
  </si>
  <si>
    <t>PADRE NAZARIO</t>
  </si>
  <si>
    <t>JARDINES DE GUANICA</t>
  </si>
  <si>
    <t>LUIS MUNOZ RIVERA</t>
  </si>
  <si>
    <t>ALTURAS DE ADJUNTAS</t>
  </si>
  <si>
    <t>VILLA VALLE VERDE</t>
  </si>
  <si>
    <t>MANUEL F ROSSY</t>
  </si>
  <si>
    <t>EL RECREO</t>
  </si>
  <si>
    <t>MAYAGUEZ HOUSING</t>
  </si>
  <si>
    <t>PARQUE SULTANA</t>
  </si>
  <si>
    <t>FLAMBOYAN GARDENS</t>
  </si>
  <si>
    <t>JARDINES DE CONCORDIA</t>
  </si>
  <si>
    <t>MONTE ISLENO</t>
  </si>
  <si>
    <t>RAMIREZ DE ARELLANO</t>
  </si>
  <si>
    <t>RQ005008019</t>
  </si>
  <si>
    <t>SABALOS GARDENS</t>
  </si>
  <si>
    <t>MAR Y SOL</t>
  </si>
  <si>
    <t>RAFAEL HERNANDEZ</t>
  </si>
  <si>
    <t>EL CARMEN</t>
  </si>
  <si>
    <t>MANUEL HERNANDEZ ROSA</t>
  </si>
  <si>
    <t>YAGUEZ</t>
  </si>
  <si>
    <t>CUESTA DE LAS PIEDRAS</t>
  </si>
  <si>
    <t>FRANKLIN D ROOSEVELT</t>
  </si>
  <si>
    <t>COLUMBUS LANDING</t>
  </si>
  <si>
    <t>JUAN FERRER</t>
  </si>
  <si>
    <t>JARDINES LAS MARIAS</t>
  </si>
  <si>
    <t>GABRIEL SOLER</t>
  </si>
  <si>
    <t>SANTA RITA DE CASIA</t>
  </si>
  <si>
    <t>FRANCISCO FIGUEROA</t>
  </si>
  <si>
    <t>EXT SANTA ELENA</t>
  </si>
  <si>
    <t>DR VICTOR BERRIOS</t>
  </si>
  <si>
    <t>VILLA REAL</t>
  </si>
  <si>
    <t>NAGUABO VALLEY</t>
  </si>
  <si>
    <t>VILLA DEL RIO</t>
  </si>
  <si>
    <t>IGNACIO MORALES DAVILA</t>
  </si>
  <si>
    <t>VILLA NAVARRO</t>
  </si>
  <si>
    <t>JARDINES DE ORIENTE</t>
  </si>
  <si>
    <t>DR PEDRO J PALOU</t>
  </si>
  <si>
    <t>PADRE RIVERA</t>
  </si>
  <si>
    <t>ISIDRO CORA</t>
  </si>
  <si>
    <t>MAXIMO MIRANDA JIMENEZ</t>
  </si>
  <si>
    <t>ENUDIO NEGRON</t>
  </si>
  <si>
    <t>ESTANCIAS DE SANTA ISABEL</t>
  </si>
  <si>
    <t>EL TAINO</t>
  </si>
  <si>
    <t>RINCON TAINO</t>
  </si>
  <si>
    <t>PEDRO M DESCARTES</t>
  </si>
  <si>
    <t>BRISAS DEL MAR</t>
  </si>
  <si>
    <t>BELLA VISTA</t>
  </si>
  <si>
    <t>VILLAS DE OROCOVIS</t>
  </si>
  <si>
    <t>JOSE V FORTIS</t>
  </si>
  <si>
    <t>CANDELARIO TORRES</t>
  </si>
  <si>
    <t>TOMAS SOROLLA</t>
  </si>
  <si>
    <t>LEONARDO SANTIAGO</t>
  </si>
  <si>
    <t>VILLA DEL PARQUE</t>
  </si>
  <si>
    <t>VALLE  DE GUAYAMA</t>
  </si>
  <si>
    <t>JARDINES DE GUAMANI</t>
  </si>
  <si>
    <t>CARIOCA</t>
  </si>
  <si>
    <t>LUIS PALES MATOS</t>
  </si>
  <si>
    <t>FERNANDO CALIMANO</t>
  </si>
  <si>
    <t>ENRIQUE LANDRON</t>
  </si>
  <si>
    <t>MANUEL MARTORELL</t>
  </si>
  <si>
    <t>COAMO APARTMENTS</t>
  </si>
  <si>
    <t>JARDINES DEL EDEN</t>
  </si>
  <si>
    <t>LAS PALMAS</t>
  </si>
  <si>
    <t>CIDRA HOUSING</t>
  </si>
  <si>
    <t>JARDINES DE CIDRA</t>
  </si>
  <si>
    <t>PRAXEDES SANTIAGO</t>
  </si>
  <si>
    <t>BRISAS DE CAYEY</t>
  </si>
  <si>
    <t>ALTURAS DE MONTELLANO</t>
  </si>
  <si>
    <t>JARDINES DE MONTELLANO</t>
  </si>
  <si>
    <t>LUIS MUNOZ MORALES</t>
  </si>
  <si>
    <t>REPARTO SAN ANTONIO</t>
  </si>
  <si>
    <t>VILLA UNIVERSITARIA</t>
  </si>
  <si>
    <t>LIBORIO ORTIZ</t>
  </si>
  <si>
    <t>CESAR "COCA" GONZALEZ</t>
  </si>
  <si>
    <t>JARDINES DE VIEQUES</t>
  </si>
  <si>
    <t>COVADONGA</t>
  </si>
  <si>
    <t>LOS CEDROS</t>
  </si>
  <si>
    <t>Los Rosales</t>
  </si>
  <si>
    <t>JOSE H RAMIREZ</t>
  </si>
  <si>
    <t>YUQUIYU II</t>
  </si>
  <si>
    <t>EL CEMI</t>
  </si>
  <si>
    <t>DIEGO ZALDUONDO</t>
  </si>
  <si>
    <t>YUQUIYU I</t>
  </si>
  <si>
    <t>SANTIAGO VEVE CALZADA</t>
  </si>
  <si>
    <t>PUERTO REAL</t>
  </si>
  <si>
    <t>PEDRO ROSARIO NIEVES</t>
  </si>
  <si>
    <t>JARDINES DE CEIBA</t>
  </si>
  <si>
    <t>LOMA ALTA</t>
  </si>
  <si>
    <t>CAROLINA HOUSING</t>
  </si>
  <si>
    <t>ROBERTO CLEMENTE</t>
  </si>
  <si>
    <t>EL FARO</t>
  </si>
  <si>
    <t>TORRES DE SABANA</t>
  </si>
  <si>
    <t>EL CORAL</t>
  </si>
  <si>
    <t>LA ESMERALDA</t>
  </si>
  <si>
    <t>ALTURAS DE COUNTRY</t>
  </si>
  <si>
    <t>EL FLAMBOYAN</t>
  </si>
  <si>
    <t>CATA¿TO GARDENS</t>
  </si>
  <si>
    <t>LAGOS DE BLASINA</t>
  </si>
  <si>
    <t>LOS MIRTOS</t>
  </si>
  <si>
    <t>SABANA ABAJO</t>
  </si>
  <si>
    <t>FELIPE SANCHEZ OSORIO</t>
  </si>
  <si>
    <t>JESUS T PINERO</t>
  </si>
  <si>
    <t>LA LORENZANA</t>
  </si>
  <si>
    <t>EXT. JARDINES DE JUDELY</t>
  </si>
  <si>
    <t>LA RIBERA</t>
  </si>
  <si>
    <t>ANTULIO LOPEZ FLECHA</t>
  </si>
  <si>
    <t>COLINAS DE MAGNOLIA</t>
  </si>
  <si>
    <t>NARCISO VARONA</t>
  </si>
  <si>
    <t>LUIS DEL C ECHEVARRIA</t>
  </si>
  <si>
    <t>EL MIRADOR APARTMENT</t>
  </si>
  <si>
    <t>JARDINES DE SAN CARLOS</t>
  </si>
  <si>
    <t>VILLA DE REY</t>
  </si>
  <si>
    <t>BONNEVILLE HEIGHTS</t>
  </si>
  <si>
    <t>TURABO HEIGHTS</t>
  </si>
  <si>
    <t>CAGUAX</t>
  </si>
  <si>
    <t>BRISAS DEL TURABO II</t>
  </si>
  <si>
    <t>BRISAS DEL TURABO</t>
  </si>
  <si>
    <t>RAUL CASTELLON</t>
  </si>
  <si>
    <t>JUAN JIMENEZ GARCIA</t>
  </si>
  <si>
    <t>VILLA MONSERRATE</t>
  </si>
  <si>
    <t>VISTA ALEGRE</t>
  </si>
  <si>
    <t>RAFAEL MARTINEZ NADAL</t>
  </si>
  <si>
    <t>LA ROSALEDA</t>
  </si>
  <si>
    <t>VILLAS DEL MABO</t>
  </si>
  <si>
    <t>ZENON DIAZ VALCARCEL</t>
  </si>
  <si>
    <t>EL COQUI</t>
  </si>
  <si>
    <t>JARDINES DE CATANO</t>
  </si>
  <si>
    <t>JUANA MATOS</t>
  </si>
  <si>
    <t>RES. JUANA MATOS</t>
  </si>
  <si>
    <t>ROSENDO MATIENZO CINTRON</t>
  </si>
  <si>
    <t>CAMPO VERDE</t>
  </si>
  <si>
    <t>CORTIJO/VALENCIA</t>
  </si>
  <si>
    <t>BELLA VISTA HEIGHTS</t>
  </si>
  <si>
    <t>LAS DOMINICOS</t>
  </si>
  <si>
    <t>SIERRA LINDA</t>
  </si>
  <si>
    <t>JARDINES DE CAPARRA</t>
  </si>
  <si>
    <t>LA ALHAMBRA</t>
  </si>
  <si>
    <t>LAS GARDENIAS</t>
  </si>
  <si>
    <t>BRISAS DE BAYAMON</t>
  </si>
  <si>
    <t>ALEGRIA APARTMENTS</t>
  </si>
  <si>
    <t>RAFAEL TORRECH</t>
  </si>
  <si>
    <t>JOSE CELSO BARBOSA</t>
  </si>
  <si>
    <t>VIRGILIO DAVILA</t>
  </si>
  <si>
    <t>VIVAMERI APARTMENTS</t>
  </si>
  <si>
    <t>ALTURAS DE VEGA BAJA</t>
  </si>
  <si>
    <t>ENRIQUE CATONI</t>
  </si>
  <si>
    <t>EL BATEY</t>
  </si>
  <si>
    <t>LAS VIOLETAS</t>
  </si>
  <si>
    <t>FRANCISCO VEGA SANCHEZ</t>
  </si>
  <si>
    <t>VILLA DE SABANA</t>
  </si>
  <si>
    <t>EL TOA</t>
  </si>
  <si>
    <t>JARDINES DE SAN FERNANDO</t>
  </si>
  <si>
    <t>RAMON P RODRIGUEZ</t>
  </si>
  <si>
    <t>GUARIONEX</t>
  </si>
  <si>
    <t>FRANCISCO VIGO SALAS</t>
  </si>
  <si>
    <t>VISTAS DE ATENAS</t>
  </si>
  <si>
    <t>BRISAS DE CAMPO ALEGRE</t>
  </si>
  <si>
    <t>VILLA EVANGELINA IV</t>
  </si>
  <si>
    <t>LOS MURALES</t>
  </si>
  <si>
    <t>ENRIQUE ZORRILLA</t>
  </si>
  <si>
    <t>OSCAR COLON DELGADO</t>
  </si>
  <si>
    <t>AGUSTIN RUIZ MIRANDA</t>
  </si>
  <si>
    <t>EL DORADO</t>
  </si>
  <si>
    <t>ALTURAS DE CIALES</t>
  </si>
  <si>
    <t>DOS RIOS</t>
  </si>
  <si>
    <t>FERNANDO SIERRA BERDECIA</t>
  </si>
  <si>
    <t>MANUEL R ADAMES</t>
  </si>
  <si>
    <t>QUINTAS DE BARCELONETA</t>
  </si>
  <si>
    <t>RESIDENCIAL PLAZUELA</t>
  </si>
  <si>
    <t>VILLA LOS SANTOS II</t>
  </si>
  <si>
    <t>LA MESETA</t>
  </si>
  <si>
    <t>ANTONIO MARQUEZ ARBONA</t>
  </si>
  <si>
    <t>TRINA PADILLA DE SANZ</t>
  </si>
  <si>
    <t>RAMON MARIN SOLA</t>
  </si>
  <si>
    <t>EXT MANUEL ZENO GANDIA</t>
  </si>
  <si>
    <t>VISTAS DE ISABELA II</t>
  </si>
  <si>
    <t>VISTAS DE ISABELA</t>
  </si>
  <si>
    <t>HACIENDA SAN ANDRES</t>
  </si>
  <si>
    <t>ANDRES MENDEZ LICEAGA</t>
  </si>
  <si>
    <t>SANTA ROSA</t>
  </si>
  <si>
    <t>LA CRUZ</t>
  </si>
  <si>
    <t>JOSE N. GANDARA</t>
  </si>
  <si>
    <t>JARDINES DEL NOROESTE</t>
  </si>
  <si>
    <t>ALTURAS DE ISABELA</t>
  </si>
  <si>
    <t>PUESTA DEL SOL</t>
  </si>
  <si>
    <t>LAS MUNECAS</t>
  </si>
  <si>
    <t>VILLAMAR APTS</t>
  </si>
  <si>
    <t>CUESTA VIEJA</t>
  </si>
  <si>
    <t>BERNARDINO VILLANUEVA</t>
  </si>
  <si>
    <t>JUAN GARCIA DUCOS</t>
  </si>
  <si>
    <t>DR AGUSTIN STAHL</t>
  </si>
  <si>
    <t>JOSE AGUSTIN APONTE</t>
  </si>
  <si>
    <t>LOS ROBLES</t>
  </si>
  <si>
    <t>JARDINES DE AGUADA</t>
  </si>
  <si>
    <t>RESIDENCIAL AGUADA</t>
  </si>
  <si>
    <t>TIVERTON HA</t>
  </si>
  <si>
    <t>Tiverton Housing Authority</t>
  </si>
  <si>
    <t>RI027</t>
  </si>
  <si>
    <t>NARRAGANSETT HA</t>
  </si>
  <si>
    <t>Narragansett Housing Authority</t>
  </si>
  <si>
    <t>RI026</t>
  </si>
  <si>
    <t>Marlborough Crossing</t>
  </si>
  <si>
    <t>East Greenwich Housing Authority</t>
  </si>
  <si>
    <t>RI024</t>
  </si>
  <si>
    <t>KICKEMUIT VILLAGE</t>
  </si>
  <si>
    <t>Warren Housing Authority</t>
  </si>
  <si>
    <t>RI022</t>
  </si>
  <si>
    <t>PEMBERTON APARTMENTS</t>
  </si>
  <si>
    <t>Jamestown Housing Authority</t>
  </si>
  <si>
    <t>RI021</t>
  </si>
  <si>
    <t>GREENVILLE MANOR</t>
  </si>
  <si>
    <t>Smithfield Housing Authority</t>
  </si>
  <si>
    <t>RI020</t>
  </si>
  <si>
    <t>BENJAMIN CHURCH MANOR</t>
  </si>
  <si>
    <t>Bristol Housing Authority</t>
  </si>
  <si>
    <t>RI019</t>
  </si>
  <si>
    <t>Lincoln Development</t>
  </si>
  <si>
    <t>Lincoln Housing Authority</t>
  </si>
  <si>
    <t>RI018</t>
  </si>
  <si>
    <t>North Providence Housing Authority</t>
  </si>
  <si>
    <t>RI017</t>
  </si>
  <si>
    <t>KNOTTY OAK VILLAGE</t>
  </si>
  <si>
    <t>Coventry Housing Authority</t>
  </si>
  <si>
    <t>RI016</t>
  </si>
  <si>
    <t>CLYDE TOWER</t>
  </si>
  <si>
    <t>West Warwick Housing Authority</t>
  </si>
  <si>
    <t>RI015</t>
  </si>
  <si>
    <t>W WARWICK MANOR</t>
  </si>
  <si>
    <t>ASHTON COURT</t>
  </si>
  <si>
    <t>Burrillville Housing Authority</t>
  </si>
  <si>
    <t>RI014</t>
  </si>
  <si>
    <t>Portsmouth Housing Authority</t>
  </si>
  <si>
    <t>FOURNIER/CHAMPAGNE</t>
  </si>
  <si>
    <t>South Kingstown Housing Authority</t>
  </si>
  <si>
    <t>RI012</t>
  </si>
  <si>
    <t>Warwick Housing Authority</t>
  </si>
  <si>
    <t>RI011</t>
  </si>
  <si>
    <t>WARWICK HA</t>
  </si>
  <si>
    <t>MEADOWBROOK TERRACE</t>
  </si>
  <si>
    <t>WEST SHORE TERRACE</t>
  </si>
  <si>
    <t>WARWICK TERRACE</t>
  </si>
  <si>
    <t>CUMBERLAND MANOR</t>
  </si>
  <si>
    <t>Cumberland Housing Authority</t>
  </si>
  <si>
    <t>RI010</t>
  </si>
  <si>
    <t>AIME J FORAND HOUSING</t>
  </si>
  <si>
    <t>Johnston Housing Authority</t>
  </si>
  <si>
    <t>RI009</t>
  </si>
  <si>
    <t>PARK VIEW</t>
  </si>
  <si>
    <t>RI008</t>
  </si>
  <si>
    <t>GOLDSMITH MANOR</t>
  </si>
  <si>
    <t>East Providence Housing Authority</t>
  </si>
  <si>
    <t>RI007</t>
  </si>
  <si>
    <t>DUPLEXES-SCATTERED</t>
  </si>
  <si>
    <t>CITY VIEW MANOR</t>
  </si>
  <si>
    <t>WARREN AVE/HARBOR VIEW</t>
  </si>
  <si>
    <t>CRANSTON HA</t>
  </si>
  <si>
    <t>Cranston Housing Authority</t>
  </si>
  <si>
    <t>RI006</t>
  </si>
  <si>
    <t>KNIGHTSVILLE MANOR</t>
  </si>
  <si>
    <t>ARLINGTON MANOR</t>
  </si>
  <si>
    <t>RANDALL MANOR</t>
  </si>
  <si>
    <t>HALL MANOR</t>
  </si>
  <si>
    <t>Park Holm Phase I</t>
  </si>
  <si>
    <t>RI005000013</t>
  </si>
  <si>
    <t>The Housing Authority of the City of Newport</t>
  </si>
  <si>
    <t>RI005</t>
  </si>
  <si>
    <t>Weidemann Court</t>
  </si>
  <si>
    <t>Newport Heights IIIB</t>
  </si>
  <si>
    <t>Newport Heights IIIA</t>
  </si>
  <si>
    <t>Newport Heights IIB</t>
  </si>
  <si>
    <t>Newport Heights IIA</t>
  </si>
  <si>
    <t>DONOVAN MANOR</t>
  </si>
  <si>
    <t>Scattered Site Elderly</t>
  </si>
  <si>
    <t>Newport Heights- Phase I</t>
  </si>
  <si>
    <t>CHAPEL TERRACE</t>
  </si>
  <si>
    <t>PARK HOLM</t>
  </si>
  <si>
    <t>AIME J FORAND MANOR</t>
  </si>
  <si>
    <t>Central Falls Housing Authority</t>
  </si>
  <si>
    <t>RI004</t>
  </si>
  <si>
    <t>WILFRID MANOR</t>
  </si>
  <si>
    <t>Woonsocket Housing Authority</t>
  </si>
  <si>
    <t>RI003</t>
  </si>
  <si>
    <t>CREPEAU CT &amp; ST GERMAIN MANOR</t>
  </si>
  <si>
    <t>JOHN F KENNEDY MANOR</t>
  </si>
  <si>
    <t>PARKVIEW MANOR</t>
  </si>
  <si>
    <t>VETERANS MEMORIAL</t>
  </si>
  <si>
    <t>MORIN HEIGHTS</t>
  </si>
  <si>
    <t>Housing Authority of the City of Pawtucket</t>
  </si>
  <si>
    <t>RI002</t>
  </si>
  <si>
    <t>Burns MANOR</t>
  </si>
  <si>
    <t>F ST GERMAIN MANOR</t>
  </si>
  <si>
    <t>JOHN E FOGARTY HOUSING</t>
  </si>
  <si>
    <t>JOHN F KENNEDY HOUSING</t>
  </si>
  <si>
    <t>GALEGO COURT</t>
  </si>
  <si>
    <t>PARENTI VILLA</t>
  </si>
  <si>
    <t>Housing Authority Providence</t>
  </si>
  <si>
    <t>RI001</t>
  </si>
  <si>
    <t>KILMARTIN PLAZA</t>
  </si>
  <si>
    <t>CARROLL TOWER</t>
  </si>
  <si>
    <t>DOMINICA MANOR</t>
  </si>
  <si>
    <t>DEXTER MANOR</t>
  </si>
  <si>
    <t>MANTON HEIGHTS</t>
  </si>
  <si>
    <t>HARTFORD PARK</t>
  </si>
  <si>
    <t>CODDING COURT</t>
  </si>
  <si>
    <t>CHAD BROWN</t>
  </si>
  <si>
    <t>SHADE VIEW APTS</t>
  </si>
  <si>
    <t>3APH</t>
  </si>
  <si>
    <t>PENNSYLVANIA STATE OFFICE</t>
  </si>
  <si>
    <t>Snyder County Housing Authority</t>
  </si>
  <si>
    <t>PA092</t>
  </si>
  <si>
    <t>Cherry Hill Apartments</t>
  </si>
  <si>
    <t>3EPH</t>
  </si>
  <si>
    <t>PITTSBURGH AREA OFFICE</t>
  </si>
  <si>
    <t>PLEASANT MANOR</t>
  </si>
  <si>
    <t>PA087000002</t>
  </si>
  <si>
    <t>HOUSING AUTHORITY OF THE COUNTY OF ERIE</t>
  </si>
  <si>
    <t>PA087</t>
  </si>
  <si>
    <t>SALSBURY BLDG</t>
  </si>
  <si>
    <t>Devon Homes</t>
  </si>
  <si>
    <t>HOUSING AUTHORITY OF THE COUNTY OF BEDFORD</t>
  </si>
  <si>
    <t>PA085</t>
  </si>
  <si>
    <t>TOWN PARK VILLAGE</t>
  </si>
  <si>
    <t>Columbia County Housing Authority</t>
  </si>
  <si>
    <t>PA083</t>
  </si>
  <si>
    <t>RIDGE MANOR</t>
  </si>
  <si>
    <t>Lehigh County Housing Authority</t>
  </si>
  <si>
    <t>PA081</t>
  </si>
  <si>
    <t>R.C. DENNING MEMORIAL</t>
  </si>
  <si>
    <t>HOUSING AUTHORITY OF THE COUNTY OF MCKEAN</t>
  </si>
  <si>
    <t>PA080</t>
  </si>
  <si>
    <t>FOSTER TWP HSG</t>
  </si>
  <si>
    <t>TRI-BORO HSG</t>
  </si>
  <si>
    <t>ROUSE MANOR</t>
  </si>
  <si>
    <t>HOUSING AUTHORITY OF THE COUNTY OF WARREN</t>
  </si>
  <si>
    <t>PA079</t>
  </si>
  <si>
    <t>RiverView/CONEWANGO TOWERS/BROKENSTRAW</t>
  </si>
  <si>
    <t>OLIVER C BORDER HOUSE</t>
  </si>
  <si>
    <t>Northampton County Housing Authority</t>
  </si>
  <si>
    <t>PA076</t>
  </si>
  <si>
    <t>CARLISLE FAMILY APTS</t>
  </si>
  <si>
    <t>Housing Authority of the County of Cumberland</t>
  </si>
  <si>
    <t>PA075</t>
  </si>
  <si>
    <t>MESHOPPEN TWP HSNG</t>
  </si>
  <si>
    <t>The Wyoming Co Housing &amp; Redevelopment Auth</t>
  </si>
  <si>
    <t>PA073</t>
  </si>
  <si>
    <t>JEFFERSON HEIGHTS</t>
  </si>
  <si>
    <t>Housing Authority of the County of Berks</t>
  </si>
  <si>
    <t>PA071</t>
  </si>
  <si>
    <t>COLD SPRINGS</t>
  </si>
  <si>
    <t>HOUSING AUTHORITY OF THE COUNTY OF BLAIR</t>
  </si>
  <si>
    <t>PA069</t>
  </si>
  <si>
    <t>LANSFORD MID-RISE</t>
  </si>
  <si>
    <t>Carbon County Housing Authority</t>
  </si>
  <si>
    <t>PA067</t>
  </si>
  <si>
    <t>CLEARFIELD FAMILY DEVELOPMENT</t>
  </si>
  <si>
    <t>CLEARFIELD COUNTY HOUSING AUTHORITY</t>
  </si>
  <si>
    <t>PA065</t>
  </si>
  <si>
    <t>KEYSTONE MANOR</t>
  </si>
  <si>
    <t>Bradford County Housing Authority</t>
  </si>
  <si>
    <t>PA064</t>
  </si>
  <si>
    <t>Colonial Towers</t>
  </si>
  <si>
    <t>MCCALLUM MANOR</t>
  </si>
  <si>
    <t>HOUSING AUTHORITY OF THE CITY OF DUBOIS</t>
  </si>
  <si>
    <t>PA063</t>
  </si>
  <si>
    <t>CASCADE VILLAGE</t>
  </si>
  <si>
    <t>HOUSING AUTHORITY OF THE COUNTY OF JEFFERSON</t>
  </si>
  <si>
    <t>PA061</t>
  </si>
  <si>
    <t>JEFFERSON STREET HI-RISE</t>
  </si>
  <si>
    <t>MAHONING ACRES-MILTON TOWERS</t>
  </si>
  <si>
    <t>Housing Auth of the County of Northumberland</t>
  </si>
  <si>
    <t>PA060</t>
  </si>
  <si>
    <t>Century/Scattered Sites</t>
  </si>
  <si>
    <t>HOUSING AUTHORITY OF THE CITY OF OIL CITY</t>
  </si>
  <si>
    <t>PA059</t>
  </si>
  <si>
    <t>Moran/Siverly</t>
  </si>
  <si>
    <t>CENTRAL TOWERS</t>
  </si>
  <si>
    <t>TITUSVILLE HOUSING AUTHORITY</t>
  </si>
  <si>
    <t>PA058</t>
  </si>
  <si>
    <t>FAIRVIEW PARK-MOUNTAIN T</t>
  </si>
  <si>
    <t>Housing Authority of the County of Luzerne</t>
  </si>
  <si>
    <t>PA057</t>
  </si>
  <si>
    <t>LEE PARK TOWERS</t>
  </si>
  <si>
    <t>EXETER GARDENS</t>
  </si>
  <si>
    <t>MYRTLE CIRCLE</t>
  </si>
  <si>
    <t>HOUSING AUTHORITY OF THE CITY OF FRANKLIN</t>
  </si>
  <si>
    <t>PA056</t>
  </si>
  <si>
    <t>HILLCREST APTS</t>
  </si>
  <si>
    <t>Shamokin Housing Authority</t>
  </si>
  <si>
    <t>PA055</t>
  </si>
  <si>
    <t>HAROLD E DUFFY APTS</t>
  </si>
  <si>
    <t>HOUSING AUTHORITY OF THE COUNTY OF ELK</t>
  </si>
  <si>
    <t>PA054</t>
  </si>
  <si>
    <t>DAN S DICKINSON APTS</t>
  </si>
  <si>
    <t>SCOTT TOWER/CHESTNUT TOWER</t>
  </si>
  <si>
    <t>Sunbury Housing Authority</t>
  </si>
  <si>
    <t>PA053</t>
  </si>
  <si>
    <t>MEMORIAL ACRES</t>
  </si>
  <si>
    <t>MODULAR HOUSING UNITS</t>
  </si>
  <si>
    <t>Housing Authority of the County of Lebanon</t>
  </si>
  <si>
    <t>PA052</t>
  </si>
  <si>
    <t>WEBSTER MANOR-STEVENS TO</t>
  </si>
  <si>
    <t>MACINTOSH REGENCY</t>
  </si>
  <si>
    <t>Bucks County Housing Authority</t>
  </si>
  <si>
    <t>PA051</t>
  </si>
  <si>
    <t>GRUNDY GARDENS</t>
  </si>
  <si>
    <t>VENICE ASHBY II</t>
  </si>
  <si>
    <t>REHAB PROJECT</t>
  </si>
  <si>
    <t>GRUNDY MANOR</t>
  </si>
  <si>
    <t>GRUNDY TOWERS</t>
  </si>
  <si>
    <t>RIVERSIDE MANOR</t>
  </si>
  <si>
    <t>Tioga County Housing Authority</t>
  </si>
  <si>
    <t>PA050</t>
  </si>
  <si>
    <t>PARK HILL MANOR</t>
  </si>
  <si>
    <t>SHERWOOD MANOR</t>
  </si>
  <si>
    <t>BURRELL TWNSHP</t>
  </si>
  <si>
    <t>HOUSING AUTHORITY OF INDIANA COUNTY</t>
  </si>
  <si>
    <t>PA048</t>
  </si>
  <si>
    <t>VALLEY VIEW TERRACE</t>
  </si>
  <si>
    <t>Wilkes Barre Housing Authority</t>
  </si>
  <si>
    <t>PA047</t>
  </si>
  <si>
    <t>EAST END TOWERS - SOUTHV</t>
  </si>
  <si>
    <t>BOULEVARD TOWNHOMES</t>
  </si>
  <si>
    <t>LINCOLN PLAZA</t>
  </si>
  <si>
    <t>222 N CHURCH &amp; Locust, Maple, Spruce CTS</t>
  </si>
  <si>
    <t>Housing Authority of the County of Chester</t>
  </si>
  <si>
    <t>PA046</t>
  </si>
  <si>
    <t>Fairview Village</t>
  </si>
  <si>
    <t>Downtown Revival</t>
  </si>
  <si>
    <t>WASHINGTON HOUSE ASH PARK TERRACE</t>
  </si>
  <si>
    <t>GARNETT TERRACE</t>
  </si>
  <si>
    <t>Hannum Gardens</t>
  </si>
  <si>
    <t>OXFORD TERRACE</t>
  </si>
  <si>
    <t>KING TERR &amp; FAIRVIEW VILL</t>
  </si>
  <si>
    <t>Elderly Apartments AMP2</t>
  </si>
  <si>
    <t>HOUSING AUTHORITY OF THE COUNTY OF GREENE</t>
  </si>
  <si>
    <t>PA045</t>
  </si>
  <si>
    <t>Family Apartmenys AMP 1</t>
  </si>
  <si>
    <t>HAZLE TWIN APTS</t>
  </si>
  <si>
    <t>The Housing Authority of the City of Hazleton</t>
  </si>
  <si>
    <t>PA044</t>
  </si>
  <si>
    <t>VINE MANOR</t>
  </si>
  <si>
    <t>VINE WEST</t>
  </si>
  <si>
    <t>The Housing Auth of the City of Nanticoke</t>
  </si>
  <si>
    <t>PA043</t>
  </si>
  <si>
    <t>RIVERVIEW MANOR-INFANTINO TOWERS</t>
  </si>
  <si>
    <t>Housing Authority of the City of Pittston</t>
  </si>
  <si>
    <t>PA042</t>
  </si>
  <si>
    <t>LEWISTOWN BOROUGH SCATTERED SITES</t>
  </si>
  <si>
    <t>The Housing Auth of the County of Mifflin</t>
  </si>
  <si>
    <t>PA041</t>
  </si>
  <si>
    <t>COLEMAN HOUSE</t>
  </si>
  <si>
    <t>BURGARD APTS/MCCOY MANOR</t>
  </si>
  <si>
    <t>MCCOY MANOR / LAWLER PLACE</t>
  </si>
  <si>
    <t>SULLIVAN ACRES</t>
  </si>
  <si>
    <t>The Housing Authority of Clinton County</t>
  </si>
  <si>
    <t>PA040</t>
  </si>
  <si>
    <t>CARTER TOWERS</t>
  </si>
  <si>
    <t>PROBST PLAZA</t>
  </si>
  <si>
    <t>WARREN MANOR</t>
  </si>
  <si>
    <t>Housing Authority of the County of Armstrong</t>
  </si>
  <si>
    <t>PA039</t>
  </si>
  <si>
    <t>GARDEN TOWERS</t>
  </si>
  <si>
    <t>Armstrong Court</t>
  </si>
  <si>
    <t>JESSUP FAMILY HOUSING</t>
  </si>
  <si>
    <t>Lackawanna County Housing Authority</t>
  </si>
  <si>
    <t>PA038</t>
  </si>
  <si>
    <t>BLAKELY HOUSING</t>
  </si>
  <si>
    <t>JESSUP HOUSING</t>
  </si>
  <si>
    <t>DUNMORE HOUSING</t>
  </si>
  <si>
    <t>OLD FORGE HOUSING</t>
  </si>
  <si>
    <t>Housing Authority of the City of Pottsville</t>
  </si>
  <si>
    <t>PA037</t>
  </si>
  <si>
    <t>LAUREL TERRACE</t>
  </si>
  <si>
    <t>John OHara</t>
  </si>
  <si>
    <t>LAUREL COURT APTS</t>
  </si>
  <si>
    <t>Fairmount</t>
  </si>
  <si>
    <t>SCATTERED SITE HOUSING</t>
  </si>
  <si>
    <t>The Housing Auth of the City of Lancaster</t>
  </si>
  <si>
    <t>PA036</t>
  </si>
  <si>
    <t>FARNUM STREET EAST</t>
  </si>
  <si>
    <t>FRANKLIN TERRACE</t>
  </si>
  <si>
    <t>RATTLING CREEK APTS</t>
  </si>
  <si>
    <t>Housing Authority of the County of Dauphin</t>
  </si>
  <si>
    <t>PA035</t>
  </si>
  <si>
    <t>LAUREL HILL</t>
  </si>
  <si>
    <t>ESSEX HOUSE</t>
  </si>
  <si>
    <t>LATSHA TOWERS</t>
  </si>
  <si>
    <t>GENESIS COURT</t>
  </si>
  <si>
    <t>BISTLINE HOUSE</t>
  </si>
  <si>
    <t>HOY TOWERS</t>
  </si>
  <si>
    <t>COLE CREST</t>
  </si>
  <si>
    <t>GRIFFITH HOUSE</t>
  </si>
  <si>
    <t>LANG MANOR</t>
  </si>
  <si>
    <t>AMP4</t>
  </si>
  <si>
    <t>Housing Authority of the County of Franklin</t>
  </si>
  <si>
    <t>PA034</t>
  </si>
  <si>
    <t>AMP3</t>
  </si>
  <si>
    <t>AMP2</t>
  </si>
  <si>
    <t>AMP1</t>
  </si>
  <si>
    <t>William Gill Commons</t>
  </si>
  <si>
    <t>HOUSING AUTHORITY OF THE CITY OF MEADVILLE</t>
  </si>
  <si>
    <t>PA033</t>
  </si>
  <si>
    <t>HOLLAND TOWERS</t>
  </si>
  <si>
    <t>Elmwood Village</t>
  </si>
  <si>
    <t>BEAVER PLACE</t>
  </si>
  <si>
    <t>The Housing Authority of Montour County</t>
  </si>
  <si>
    <t>PA032</t>
  </si>
  <si>
    <t>GREEN AVE TOWER</t>
  </si>
  <si>
    <t>ALTOONA HOUSING AUTHORITY</t>
  </si>
  <si>
    <t>PA031</t>
  </si>
  <si>
    <t>FAIRVIEW HILLS</t>
  </si>
  <si>
    <t>SOUTH HIGH RISE</t>
  </si>
  <si>
    <t>The Housing Auth of the City of Carbondale</t>
  </si>
  <si>
    <t>PA030</t>
  </si>
  <si>
    <t>JOHN STREET</t>
  </si>
  <si>
    <t>STADIUM TERRACE</t>
  </si>
  <si>
    <t>SOMERSET COUNTY HOUSING AUTHORITY</t>
  </si>
  <si>
    <t>PA029</t>
  </si>
  <si>
    <t>WEST GATE</t>
  </si>
  <si>
    <t>The Housing Authority of Monroe County</t>
  </si>
  <si>
    <t>PA028</t>
  </si>
  <si>
    <t>HILLSTREET  - AVON COURT</t>
  </si>
  <si>
    <t>CRAWFORD APTS</t>
  </si>
  <si>
    <t>HOUSING AUTHORITY OF THE COUNTY OF HUNTINGDON</t>
  </si>
  <si>
    <t>PA027</t>
  </si>
  <si>
    <t>CHESTNUT TERRACE</t>
  </si>
  <si>
    <t>LAWRENCE MANOR</t>
  </si>
  <si>
    <t>HOUSING AUTH CO OF LAWRENCE</t>
  </si>
  <si>
    <t>PA026</t>
  </si>
  <si>
    <t>BRINTON/SCIOTA/BIG RUN</t>
  </si>
  <si>
    <t>SKYVIEW TOWERS</t>
  </si>
  <si>
    <t>WALNUT RIDGE</t>
  </si>
  <si>
    <t>Harbor Hts / Grant St. / Lincoln</t>
  </si>
  <si>
    <t>RIVERVIEW APARTMENTS</t>
  </si>
  <si>
    <t>CONNELLSVILLE HOUSING AUTHORITY</t>
  </si>
  <si>
    <t>PA025</t>
  </si>
  <si>
    <t>Neston Heights Senior Project</t>
  </si>
  <si>
    <t>Easton Housing Authority</t>
  </si>
  <si>
    <t>PA024</t>
  </si>
  <si>
    <t>Harlan House Senior Associates</t>
  </si>
  <si>
    <t>Neston Heights</t>
  </si>
  <si>
    <t>BUSHKILL HOUSE</t>
  </si>
  <si>
    <t>JEFFERSON ST-N UNION ST</t>
  </si>
  <si>
    <t>DELAWARE TERRACE</t>
  </si>
  <si>
    <t>Delaware County Fairgrounds IV</t>
  </si>
  <si>
    <t>Housing Authority County of Delaware</t>
  </si>
  <si>
    <t>PA023</t>
  </si>
  <si>
    <t>Delaware County Fairgrounds III</t>
  </si>
  <si>
    <t>Delaware County Fairgrounds II</t>
  </si>
  <si>
    <t>Wallingford</t>
  </si>
  <si>
    <t>GREENHILL COURT APTS</t>
  </si>
  <si>
    <t>CALCON GARDENS</t>
  </si>
  <si>
    <t>Highland Homes</t>
  </si>
  <si>
    <t>Parkview Homes and Apartments</t>
  </si>
  <si>
    <t>HOWARD C KINDER PARK</t>
  </si>
  <si>
    <t>EASTWOOD TERRACE</t>
  </si>
  <si>
    <t>PA022000009</t>
  </si>
  <si>
    <t>Housing Authority of the City of York</t>
  </si>
  <si>
    <t>PA022</t>
  </si>
  <si>
    <t>STONY BROOK MANOR</t>
  </si>
  <si>
    <t>SPRINGFIELD</t>
  </si>
  <si>
    <t>FAIRMONT</t>
  </si>
  <si>
    <t>SCATTER SITE</t>
  </si>
  <si>
    <t>BROAD PARK MANOR</t>
  </si>
  <si>
    <t>PARKWAY HOMES</t>
  </si>
  <si>
    <t>WELLINGTON HOMES</t>
  </si>
  <si>
    <t>Codorus</t>
  </si>
  <si>
    <t>Lose Schools Development</t>
  </si>
  <si>
    <t>Housing Authority of the County of Lycoming</t>
  </si>
  <si>
    <t>PA021</t>
  </si>
  <si>
    <t>Harmony Way</t>
  </si>
  <si>
    <t>WILLIAM HEPBURN APTS</t>
  </si>
  <si>
    <t>MICHAEL ROSS</t>
  </si>
  <si>
    <t>MERCER COUNTY HOUSING AUTHORITY</t>
  </si>
  <si>
    <t>PA020</t>
  </si>
  <si>
    <t>JOHNSTOWN HOUSING AUTHORITY</t>
  </si>
  <si>
    <t>PA019</t>
  </si>
  <si>
    <t>COOPERSDALE</t>
  </si>
  <si>
    <t>SOLOMON HOMES</t>
  </si>
  <si>
    <t>TOWNHOUSE TOWERS</t>
  </si>
  <si>
    <t>FULTON I CONNOR TOWERS</t>
  </si>
  <si>
    <t>NANTY GLO HOMES</t>
  </si>
  <si>
    <t>VINE STREET TOWERS</t>
  </si>
  <si>
    <t>OAKHURST HOMES EXT.</t>
  </si>
  <si>
    <t>OAKHURST HOMES</t>
  </si>
  <si>
    <t>PROSPECT HOMES</t>
  </si>
  <si>
    <t>New Florence Manor / St. Clair Manor</t>
  </si>
  <si>
    <t>WESTMORELAND COUNTY HSG AUTHORITY</t>
  </si>
  <si>
    <t>PA018</t>
  </si>
  <si>
    <t>Jeannette &amp; W.Hempfield Twnhs/Penn Manor</t>
  </si>
  <si>
    <t>Derry / Greensburgh / Latrobe Townhouses</t>
  </si>
  <si>
    <t xml:space="preserve">Latrobe Manor </t>
  </si>
  <si>
    <t xml:space="preserve">Parnassus &amp; Lower Burrell Manor </t>
  </si>
  <si>
    <t>Jeannette &amp; Trafford Manor</t>
  </si>
  <si>
    <t xml:space="preserve">Irwin &amp; New Stanton Manor </t>
  </si>
  <si>
    <t xml:space="preserve">McMurtry / Vandergrift / Lower Burrell </t>
  </si>
  <si>
    <t>Kensington Manor / Arnold Townhouses</t>
  </si>
  <si>
    <t xml:space="preserve">Arnold Manor </t>
  </si>
  <si>
    <t>Pleasant &amp; Scottdale Manor</t>
  </si>
  <si>
    <t>Westgate Manor</t>
  </si>
  <si>
    <t xml:space="preserve">Eastgate &amp; Valley Manor </t>
  </si>
  <si>
    <t>Park &amp; Highland Manor</t>
  </si>
  <si>
    <t xml:space="preserve">East Ken Manor &amp; Annex </t>
  </si>
  <si>
    <t>Highland Terrace</t>
  </si>
  <si>
    <t>WASHINGTON COUNTY HOUSING AUTHORITY</t>
  </si>
  <si>
    <t>PA017</t>
  </si>
  <si>
    <t>Frederick Terrace</t>
  </si>
  <si>
    <t>Valley View Terrace</t>
  </si>
  <si>
    <t>Jollick Manor Crumrine Tower</t>
  </si>
  <si>
    <t>Maple Terrace</t>
  </si>
  <si>
    <t>SCHUYLKILL HAVEN HIGH RISE</t>
  </si>
  <si>
    <t>Schuylkill County Housing Authority</t>
  </si>
  <si>
    <t>PA016</t>
  </si>
  <si>
    <t>MINERSVILLE HIGH RISE</t>
  </si>
  <si>
    <t>SHENANDOAH HIGH RISE</t>
  </si>
  <si>
    <t>FAYETTE COUNTY HOUSING AUTHORITY</t>
  </si>
  <si>
    <t>PA015</t>
  </si>
  <si>
    <t>Laurel Estates</t>
  </si>
  <si>
    <t>SOUTH HILL TERRACE</t>
  </si>
  <si>
    <t>FT MASON VILLAGE</t>
  </si>
  <si>
    <t>GIBSON TERRACE</t>
  </si>
  <si>
    <t>EAST VIEW TERRACE</t>
  </si>
  <si>
    <t>BELLE VERNON APTS</t>
  </si>
  <si>
    <t>HOUSING AUTHORITY OF THE COUNTY OF BEAVER</t>
  </si>
  <si>
    <t>PA014</t>
  </si>
  <si>
    <t>A.C. EDGECOMB APTS</t>
  </si>
  <si>
    <t>MIDCREST HOMES</t>
  </si>
  <si>
    <t>GORDON CAMP APTS</t>
  </si>
  <si>
    <t>KING BEAVER</t>
  </si>
  <si>
    <t>MORADO DWELLINGS</t>
  </si>
  <si>
    <t>PLEASANTVIEW HOMES</t>
  </si>
  <si>
    <t>SHEFFIELD TOWERS</t>
  </si>
  <si>
    <t>CRESTVIEW VILLAGE</t>
  </si>
  <si>
    <t>LINMAR TERRACE EXT</t>
  </si>
  <si>
    <t>Leonard J. Ostrow Apartments</t>
  </si>
  <si>
    <t>HOUSING AUTHORITY OF THE CITY OF ERIE</t>
  </si>
  <si>
    <t>PA013</t>
  </si>
  <si>
    <t>Friendship Apts.</t>
  </si>
  <si>
    <t>Joseph A. Schmid Towers</t>
  </si>
  <si>
    <t>Pineview</t>
  </si>
  <si>
    <t>Horan Garden Apts.</t>
  </si>
  <si>
    <t xml:space="preserve">Lake City </t>
  </si>
  <si>
    <t xml:space="preserve">Harbor Homes </t>
  </si>
  <si>
    <t>SIDNEY POLLOCK HOUSE</t>
  </si>
  <si>
    <t>Montgomery County Housing Authority</t>
  </si>
  <si>
    <t>PA012</t>
  </si>
  <si>
    <t>GOLDEN AGE MANOR</t>
  </si>
  <si>
    <t>NORTH HILLS MANOR</t>
  </si>
  <si>
    <t>BRIGHTHOPE ESTATES</t>
  </si>
  <si>
    <t>SCATTERED HOUSING</t>
  </si>
  <si>
    <t>Bayard Homes</t>
  </si>
  <si>
    <t>Bethlehem Housing Authority</t>
  </si>
  <si>
    <t>PA011</t>
  </si>
  <si>
    <t>High Rises</t>
  </si>
  <si>
    <t>Park / Lyn</t>
  </si>
  <si>
    <t>Marvine</t>
  </si>
  <si>
    <t>Northeast</t>
  </si>
  <si>
    <t>WICK AND DIAMOND STS</t>
  </si>
  <si>
    <t>HOUSING AUTHORITY OF THE COUNTY OF BUTLER</t>
  </si>
  <si>
    <t>PA010</t>
  </si>
  <si>
    <t>MAPLE COURT APTS</t>
  </si>
  <si>
    <t>TERRACE APTS</t>
  </si>
  <si>
    <t>Reading Housing Authority</t>
  </si>
  <si>
    <t>PA009</t>
  </si>
  <si>
    <t>D.D. EISENHOWER APTS</t>
  </si>
  <si>
    <t>OAKBROOK HOMES</t>
  </si>
  <si>
    <t>HENSLER HOMES</t>
  </si>
  <si>
    <t>GLENSIDE HOMES</t>
  </si>
  <si>
    <t>Harrisburg Housing Authority</t>
  </si>
  <si>
    <t>PA008</t>
  </si>
  <si>
    <t>MORRISON TOWERS</t>
  </si>
  <si>
    <t>M W SMITH HOMES</t>
  </si>
  <si>
    <t>HILLSIDE VILLAGE</t>
  </si>
  <si>
    <t>JOHN A F HALL MANOR</t>
  </si>
  <si>
    <t>GEO A HOVERTER HOMES</t>
  </si>
  <si>
    <t>W HOWARD DAY HOMES</t>
  </si>
  <si>
    <t>Gateway Senior Apartments</t>
  </si>
  <si>
    <t>Chester Housing Authority</t>
  </si>
  <si>
    <t>PA007</t>
  </si>
  <si>
    <t>Madison Senior Development</t>
  </si>
  <si>
    <t>Edgemont Senior Apartments</t>
  </si>
  <si>
    <t>Chatham Terrace Apartments</t>
  </si>
  <si>
    <t>Matopos Hills Senior Apartments</t>
  </si>
  <si>
    <t>WELLINGTON RIDGE - PHASE I</t>
  </si>
  <si>
    <t>CHATHAM ESTATES SENIOR VILLAGE</t>
  </si>
  <si>
    <t>Chatham Family</t>
  </si>
  <si>
    <t>The Ruth L. Bennett Homes</t>
  </si>
  <si>
    <t>WILLIAM PENN</t>
  </si>
  <si>
    <t>Meadows at Forest Glen</t>
  </si>
  <si>
    <t>ALLEGHENY COUNTY HOUSING AUTHORITY</t>
  </si>
  <si>
    <t>PA006</t>
  </si>
  <si>
    <t>Carnegie Apartments Additions</t>
  </si>
  <si>
    <t>Carnegie Apartments</t>
  </si>
  <si>
    <t>Twin Oaks Condominiums</t>
  </si>
  <si>
    <t>North Hills Highlands Phase 2</t>
  </si>
  <si>
    <t>NORTH HILLS HIGHLANDS PHASE I</t>
  </si>
  <si>
    <t>West Pine Townhomes</t>
  </si>
  <si>
    <t>Monroe Meadows</t>
  </si>
  <si>
    <t>Lavender Heights</t>
  </si>
  <si>
    <t>Meyers Ridge Phase II</t>
  </si>
  <si>
    <t>Meyers Ridge Phase I</t>
  </si>
  <si>
    <t>Pleasant Ridge Phase II</t>
  </si>
  <si>
    <t>Pleasant Ridge I</t>
  </si>
  <si>
    <t>Forest Green</t>
  </si>
  <si>
    <t>Caldwell Station</t>
  </si>
  <si>
    <t>Centurion Commons</t>
  </si>
  <si>
    <t>Negley Gardens</t>
  </si>
  <si>
    <t>Fraser Hall</t>
  </si>
  <si>
    <t>WILMERDING APARTMENTS</t>
  </si>
  <si>
    <t>JEFFERSON MANOR</t>
  </si>
  <si>
    <t>DUMPLIN HALL</t>
  </si>
  <si>
    <t>GENERAL BRADDOCK TOWER</t>
  </si>
  <si>
    <t>HAWKINS VILLAGE</t>
  </si>
  <si>
    <t>HOMESTEAD APTS EXT</t>
  </si>
  <si>
    <t>Homestead B Tower (Phase III)</t>
  </si>
  <si>
    <t>Homestead Apartments Phase II</t>
  </si>
  <si>
    <t>Homestead Apartments Tower Phase I</t>
  </si>
  <si>
    <t>WEST MIFFLIN MANOR</t>
  </si>
  <si>
    <t>G. WASHINGTON CARVER HALL</t>
  </si>
  <si>
    <t>Uansa Villiage</t>
  </si>
  <si>
    <t>Groveton Village</t>
  </si>
  <si>
    <t>Ohioview Tower</t>
  </si>
  <si>
    <t>HAYS MANOR</t>
  </si>
  <si>
    <t>ROBERT J CORBETT APTS</t>
  </si>
  <si>
    <t>SPRINGDALE MANOR</t>
  </si>
  <si>
    <t>Sharps Terrace</t>
  </si>
  <si>
    <t>Pine Ridge Apartments</t>
  </si>
  <si>
    <t>Carson / Golden</t>
  </si>
  <si>
    <t>PARK APTS</t>
  </si>
  <si>
    <t>HOUSING AUTHORITY OF THE CITY OF MCKEESPORT</t>
  </si>
  <si>
    <t>PA005</t>
  </si>
  <si>
    <t>MCKEESPORT TOWERS</t>
  </si>
  <si>
    <t>R B HARRISON VILLAGE</t>
  </si>
  <si>
    <t>E R CRAWFORD VILLAGE</t>
  </si>
  <si>
    <t>Overlook Park 2B</t>
  </si>
  <si>
    <t>Allentown Housing Authority</t>
  </si>
  <si>
    <t>PA004</t>
  </si>
  <si>
    <t>WALNUT MANOR</t>
  </si>
  <si>
    <t>700 Building</t>
  </si>
  <si>
    <t>LITTLE LEHIGH</t>
  </si>
  <si>
    <t>Cumberland Phase I Rehab</t>
  </si>
  <si>
    <t>JOHN GROSS TOWERS</t>
  </si>
  <si>
    <t>TOWERS EAST</t>
  </si>
  <si>
    <t>CENTRAL PARK</t>
  </si>
  <si>
    <t>RIVERVIEW TERRACE</t>
  </si>
  <si>
    <t>JACKSON HEIGHTS APARTMENTS</t>
  </si>
  <si>
    <t>Scranton Housing Authority</t>
  </si>
  <si>
    <t>PA003</t>
  </si>
  <si>
    <t>ADAMS HIGH RISE APARTMENTS</t>
  </si>
  <si>
    <t>WASHINGTON WEST APARTMENTS</t>
  </si>
  <si>
    <t>BANGOR HEIGHTS</t>
  </si>
  <si>
    <t>HILLTOP MANOR</t>
  </si>
  <si>
    <t>Philadelphia Housing Authority</t>
  </si>
  <si>
    <t>PA002</t>
  </si>
  <si>
    <t>PA002000910</t>
  </si>
  <si>
    <t>PA002000909</t>
  </si>
  <si>
    <t>PA002000908</t>
  </si>
  <si>
    <t>PA002000907</t>
  </si>
  <si>
    <t>PA002000906</t>
  </si>
  <si>
    <t>PA002000905</t>
  </si>
  <si>
    <t>PA002000904</t>
  </si>
  <si>
    <t>PA002000903</t>
  </si>
  <si>
    <t>PA002000902</t>
  </si>
  <si>
    <t>PA002000901</t>
  </si>
  <si>
    <t>Norris Apartments</t>
  </si>
  <si>
    <t>PA002000175</t>
  </si>
  <si>
    <t>Paschall Phase II</t>
  </si>
  <si>
    <t>PA002000174</t>
  </si>
  <si>
    <t>Paschall Phase I</t>
  </si>
  <si>
    <t>PA002000173</t>
  </si>
  <si>
    <t>Mantua Phase II</t>
  </si>
  <si>
    <t>PA002000164</t>
  </si>
  <si>
    <t>Mantua Phase I</t>
  </si>
  <si>
    <t>PA002000163</t>
  </si>
  <si>
    <t>Spring Garden Scattered Site Phase II</t>
  </si>
  <si>
    <t>PA002000162</t>
  </si>
  <si>
    <t>Warnock II</t>
  </si>
  <si>
    <t>PA002000161</t>
  </si>
  <si>
    <t>Warnock I</t>
  </si>
  <si>
    <t>PA002000160</t>
  </si>
  <si>
    <t>Angela Court II</t>
  </si>
  <si>
    <t>PA002000159</t>
  </si>
  <si>
    <t>Nellie Reynolds Gardens</t>
  </si>
  <si>
    <t>PA002000158</t>
  </si>
  <si>
    <t>Ludlow Scattered Sites Phase III</t>
  </si>
  <si>
    <t>PA002000157</t>
  </si>
  <si>
    <t>Marshall Shepard Village</t>
  </si>
  <si>
    <t>PA002000156</t>
  </si>
  <si>
    <t>Lucien E. Blackwell III</t>
  </si>
  <si>
    <t>PA002000153</t>
  </si>
  <si>
    <t>Germantown House</t>
  </si>
  <si>
    <t>PA002000152</t>
  </si>
  <si>
    <t>Millcreek/Blackwell Homes II</t>
  </si>
  <si>
    <t>PA002000150</t>
  </si>
  <si>
    <t>MLK PHASE IV</t>
  </si>
  <si>
    <t>PA002000149</t>
  </si>
  <si>
    <t>Neumann North</t>
  </si>
  <si>
    <t>PA002000148</t>
  </si>
  <si>
    <t>Cambridge Phase III</t>
  </si>
  <si>
    <t>PA002000147</t>
  </si>
  <si>
    <t>Angela Ct/St. Ignatius</t>
  </si>
  <si>
    <t>PA002000146</t>
  </si>
  <si>
    <t>Mill Creek/Blackwell</t>
  </si>
  <si>
    <t>PA002000145</t>
  </si>
  <si>
    <t>Greater Grays Ferry Estates II-A</t>
  </si>
  <si>
    <t>PA002000143</t>
  </si>
  <si>
    <t>TASKER I</t>
  </si>
  <si>
    <t>PA002000139</t>
  </si>
  <si>
    <t>MT OLIVET</t>
  </si>
  <si>
    <t>PA002000138</t>
  </si>
  <si>
    <t>CAMBRIDGE PHASE I</t>
  </si>
  <si>
    <t>PA002000137</t>
  </si>
  <si>
    <t>MLK PHASE III</t>
  </si>
  <si>
    <t>PA002000136</t>
  </si>
  <si>
    <t>Richard Allen Phase IIIA</t>
  </si>
  <si>
    <t>PA002000133</t>
  </si>
  <si>
    <t>Suffolk Manor</t>
  </si>
  <si>
    <t>PA002000132</t>
  </si>
  <si>
    <t>St Anthonys Senior Residence</t>
  </si>
  <si>
    <t>PA002000131</t>
  </si>
  <si>
    <t>SCHUYLKILL FALLS I</t>
  </si>
  <si>
    <t>PA002000130</t>
  </si>
  <si>
    <t>CAMBRIDGE PHASE II</t>
  </si>
  <si>
    <t>PA002000129</t>
  </si>
  <si>
    <t>MLK Phase I</t>
  </si>
  <si>
    <t>PA002000128</t>
  </si>
  <si>
    <t>SPRING GARDEN MIXED-FINANCE</t>
  </si>
  <si>
    <t>PA002000127</t>
  </si>
  <si>
    <t>Eight Diamonds</t>
  </si>
  <si>
    <t>PA002000126</t>
  </si>
  <si>
    <t>GLADYS B. JACOBS APARTMENTS</t>
  </si>
  <si>
    <t>PA002000114</t>
  </si>
  <si>
    <t>ARLENE HOMES</t>
  </si>
  <si>
    <t>PA002000104</t>
  </si>
  <si>
    <t>CECIL B MOORE HOMES</t>
  </si>
  <si>
    <t>PA002000100</t>
  </si>
  <si>
    <t>WESTPARK PLAZA</t>
  </si>
  <si>
    <t>PA002000093</t>
  </si>
  <si>
    <t>BENTLEY HALL</t>
  </si>
  <si>
    <t>PA002000077</t>
  </si>
  <si>
    <t>EMLEN ARMS</t>
  </si>
  <si>
    <t>PA002000076</t>
  </si>
  <si>
    <t>HOLMECREST APARTMENTS</t>
  </si>
  <si>
    <t>PA002000066</t>
  </si>
  <si>
    <t>COLLEGEVIEW HOMES</t>
  </si>
  <si>
    <t>PA002000065</t>
  </si>
  <si>
    <t>KATIE B. JACKSON</t>
  </si>
  <si>
    <t>PA002000063</t>
  </si>
  <si>
    <t>POINT BREEZE COURT</t>
  </si>
  <si>
    <t>PA002000062</t>
  </si>
  <si>
    <t>PARKVIEW-FAIRHILL APTS</t>
  </si>
  <si>
    <t>PA002000055</t>
  </si>
  <si>
    <t>PA002000054</t>
  </si>
  <si>
    <t>MORTON HOMES II</t>
  </si>
  <si>
    <t>PA002000049</t>
  </si>
  <si>
    <t>HAVERFORD HOMES</t>
  </si>
  <si>
    <t>PA002000046</t>
  </si>
  <si>
    <t>CHAMPLOST HOMES</t>
  </si>
  <si>
    <t>PA002000042</t>
  </si>
  <si>
    <t>WESTPARK APARTMENTS</t>
  </si>
  <si>
    <t>PA002000039</t>
  </si>
  <si>
    <t>HADDINGTON HOMES</t>
  </si>
  <si>
    <t>PA002000035</t>
  </si>
  <si>
    <t>WHITEHALL APARTMENTS I</t>
  </si>
  <si>
    <t>PA002000034</t>
  </si>
  <si>
    <t>OXFORD VILLAGE</t>
  </si>
  <si>
    <t>PA002000032</t>
  </si>
  <si>
    <t>BARTRAM VILLAGE</t>
  </si>
  <si>
    <t>PA002000031</t>
  </si>
  <si>
    <t>ABBOTTSFORD HOMES</t>
  </si>
  <si>
    <t>PA002000030</t>
  </si>
  <si>
    <t>HILL CREEK I</t>
  </si>
  <si>
    <t>PA002000029</t>
  </si>
  <si>
    <t>SPRING GARDEN APARTMENTS</t>
  </si>
  <si>
    <t>PA002000020</t>
  </si>
  <si>
    <t>ARCH HOMES</t>
  </si>
  <si>
    <t>PA002000018</t>
  </si>
  <si>
    <t>HARRISON PLAZA</t>
  </si>
  <si>
    <t>PA002000015</t>
  </si>
  <si>
    <t>NORRIS APARTMENTS II</t>
  </si>
  <si>
    <t>PA002000014</t>
  </si>
  <si>
    <t>WILSON PARK</t>
  </si>
  <si>
    <t>PA002000013</t>
  </si>
  <si>
    <t>RAYMOND ROSEN APARTMENTS</t>
  </si>
  <si>
    <t>PA002000010</t>
  </si>
  <si>
    <t>RICHARD ALLEN HOMES</t>
  </si>
  <si>
    <t>PA002000003</t>
  </si>
  <si>
    <t>JAMES W JOHNSON HOMES</t>
  </si>
  <si>
    <t>Garfield Hts Phase 4</t>
  </si>
  <si>
    <t>PA001000096</t>
  </si>
  <si>
    <t>Housing Authority of the City of Pittsburgh</t>
  </si>
  <si>
    <t>PA001</t>
  </si>
  <si>
    <t>Garfield Heights Phase 3</t>
  </si>
  <si>
    <t>PA001000095</t>
  </si>
  <si>
    <t>Garfield Commons Phase II</t>
  </si>
  <si>
    <t>PA001000093</t>
  </si>
  <si>
    <t>Garfield Hts. Phase I</t>
  </si>
  <si>
    <t>PA001000092</t>
  </si>
  <si>
    <t>The Legacy Apartments</t>
  </si>
  <si>
    <t>PA001000087</t>
  </si>
  <si>
    <t>Fairmont Apartments</t>
  </si>
  <si>
    <t>PA001000086</t>
  </si>
  <si>
    <t>North Aiken Apartments</t>
  </si>
  <si>
    <t>PA001000085</t>
  </si>
  <si>
    <t>Bedford Hill Apartments Phase 1B</t>
  </si>
  <si>
    <t>PA001000082</t>
  </si>
  <si>
    <t>Silver Lake Commons</t>
  </si>
  <si>
    <t>PA001000080</t>
  </si>
  <si>
    <t>CHRISTOPHER SMITH</t>
  </si>
  <si>
    <t>PA001000073</t>
  </si>
  <si>
    <t>MANCHESTER PHASE IIA and B</t>
  </si>
  <si>
    <t>PA001000072</t>
  </si>
  <si>
    <t>NEW PENNLEY PLACE</t>
  </si>
  <si>
    <t>PA001000064</t>
  </si>
  <si>
    <t>GUALTIERI MANOR</t>
  </si>
  <si>
    <t>PA001000047</t>
  </si>
  <si>
    <t>PIETRAGALLO REGENCY</t>
  </si>
  <si>
    <t>PA001000046</t>
  </si>
  <si>
    <t>MORSE GARDENS</t>
  </si>
  <si>
    <t>PA001000045</t>
  </si>
  <si>
    <t>FINELLO PAVILION</t>
  </si>
  <si>
    <t>PA001000044</t>
  </si>
  <si>
    <t>CALIGUIRI PLAZA</t>
  </si>
  <si>
    <t>PA001000041</t>
  </si>
  <si>
    <t>FRANK H. MAZZA PAVILION</t>
  </si>
  <si>
    <t>PA001000040</t>
  </si>
  <si>
    <t>Scattered Sites North</t>
  </si>
  <si>
    <t>PA001000039</t>
  </si>
  <si>
    <t>MURRAY TOWERS</t>
  </si>
  <si>
    <t>PA001000031</t>
  </si>
  <si>
    <t>Scattered Sites South</t>
  </si>
  <si>
    <t>PA001000022</t>
  </si>
  <si>
    <t>HOMEWOOD NORTH</t>
  </si>
  <si>
    <t>PA001000020</t>
  </si>
  <si>
    <t>PRESSLEY ST HI-RISE</t>
  </si>
  <si>
    <t>PA001000017</t>
  </si>
  <si>
    <t>PENNSYLVANIA-BIDWELL</t>
  </si>
  <si>
    <t>PA001000015</t>
  </si>
  <si>
    <t>NORTHVIEW HEIGHTS</t>
  </si>
  <si>
    <t>PA001000009</t>
  </si>
  <si>
    <t>ALLEGHENY DWELLINGS</t>
  </si>
  <si>
    <t>PA001000005</t>
  </si>
  <si>
    <t>ARLINGTON HEIGHTS</t>
  </si>
  <si>
    <t>PA001000004</t>
  </si>
  <si>
    <t>BEDFORD DWELLINGS</t>
  </si>
  <si>
    <t>PA001000002</t>
  </si>
  <si>
    <t>HOUSING AUTHORITY OF MALHEUR COUNTY</t>
  </si>
  <si>
    <t>Housing Authority of Malheur County</t>
  </si>
  <si>
    <t>OR027</t>
  </si>
  <si>
    <t>WASHINGTON COUNTY HA</t>
  </si>
  <si>
    <t>Housing Authority of Washington County</t>
  </si>
  <si>
    <t>OR022</t>
  </si>
  <si>
    <t>COOS-CURRY HA</t>
  </si>
  <si>
    <t>Coos-Curry Housing Authority</t>
  </si>
  <si>
    <t>OR020</t>
  </si>
  <si>
    <t>KLAMATH HA</t>
  </si>
  <si>
    <t>Klamath Housing Authority</t>
  </si>
  <si>
    <t>OR017</t>
  </si>
  <si>
    <t>11-4 Multifamily</t>
  </si>
  <si>
    <t>Housing Authority of the City of Salem</t>
  </si>
  <si>
    <t>OR011</t>
  </si>
  <si>
    <t>11-9 Scattered Sites</t>
  </si>
  <si>
    <t>NORTH BEND HA</t>
  </si>
  <si>
    <t>North Bend Housing Authority</t>
  </si>
  <si>
    <t>OR009</t>
  </si>
  <si>
    <t>Dallas/Independence AMP</t>
  </si>
  <si>
    <t>Housing and Urban Renewal Agency of Polk County</t>
  </si>
  <si>
    <t>OR008</t>
  </si>
  <si>
    <t>KINGWOOD WEST</t>
  </si>
  <si>
    <t>PIONEER VILLAGE</t>
  </si>
  <si>
    <t>GOLDEN MANOR</t>
  </si>
  <si>
    <t>Housing Authority of the County of Umatilla</t>
  </si>
  <si>
    <t>OR007</t>
  </si>
  <si>
    <t>CG &amp;Creswell Units</t>
  </si>
  <si>
    <t>Housing Authority &amp; Comm Svcs of Lane Co</t>
  </si>
  <si>
    <t>OR006</t>
  </si>
  <si>
    <t>Veneta and JC Units</t>
  </si>
  <si>
    <t>Eugene Units</t>
  </si>
  <si>
    <t>Springfield Units</t>
  </si>
  <si>
    <t>Florence Units</t>
  </si>
  <si>
    <t>FIRCREST</t>
  </si>
  <si>
    <t>Housing Authority of Lincoln County</t>
  </si>
  <si>
    <t>OR005</t>
  </si>
  <si>
    <t>THREE RIVER VILLA</t>
  </si>
  <si>
    <t>Housing Authority of Douglas County</t>
  </si>
  <si>
    <t>OR003</t>
  </si>
  <si>
    <t>ROSEWOOD PARK HOMES</t>
  </si>
  <si>
    <t>Housing Authority of Portland</t>
  </si>
  <si>
    <t>OR002</t>
  </si>
  <si>
    <t>Scattered East A</t>
  </si>
  <si>
    <t>OR002000705</t>
  </si>
  <si>
    <t>Chateau Apt.</t>
  </si>
  <si>
    <t>OR002000436</t>
  </si>
  <si>
    <t xml:space="preserve"> Cora Park</t>
  </si>
  <si>
    <t>OR002000336</t>
  </si>
  <si>
    <t>CELILO COURT</t>
  </si>
  <si>
    <t>OR002000142</t>
  </si>
  <si>
    <t>RUTH HAEFNER PLAZA</t>
  </si>
  <si>
    <t>OR002000140</t>
  </si>
  <si>
    <t>MEDALLION APARTMENTS</t>
  </si>
  <si>
    <t>OR002000139</t>
  </si>
  <si>
    <t>Demar Downs</t>
  </si>
  <si>
    <t>OR002000132</t>
  </si>
  <si>
    <t>SLAVIN COURT</t>
  </si>
  <si>
    <t>OR002000131</t>
  </si>
  <si>
    <t>CARLTON COURT</t>
  </si>
  <si>
    <t>OR002000126</t>
  </si>
  <si>
    <t>EASTWOOD COURT</t>
  </si>
  <si>
    <t>OR002000125</t>
  </si>
  <si>
    <t>LEXINGTON COURT</t>
  </si>
  <si>
    <t>OR002000124</t>
  </si>
  <si>
    <t>STARK MANOR</t>
  </si>
  <si>
    <t>OR002000123</t>
  </si>
  <si>
    <t>TOWNHOUSE TERRACE</t>
  </si>
  <si>
    <t>OR002000122</t>
  </si>
  <si>
    <t>FIR ACRES</t>
  </si>
  <si>
    <t>OR002000121</t>
  </si>
  <si>
    <t>WILLIAMS PLAZA</t>
  </si>
  <si>
    <t>OR002000118</t>
  </si>
  <si>
    <t>SCHRUNK RIVERVIEW TOWER</t>
  </si>
  <si>
    <t>OR002000117</t>
  </si>
  <si>
    <t>HOLGATE HOUSE</t>
  </si>
  <si>
    <t>OR002000115</t>
  </si>
  <si>
    <t>DALHKE MANOR</t>
  </si>
  <si>
    <t>OR002000114</t>
  </si>
  <si>
    <t>TAMARACK</t>
  </si>
  <si>
    <t>OR002000113</t>
  </si>
  <si>
    <t>DEKUM COURT</t>
  </si>
  <si>
    <t>OR002000111</t>
  </si>
  <si>
    <t>PEACEFUL VILLA</t>
  </si>
  <si>
    <t>OR002000108</t>
  </si>
  <si>
    <t>HILLSIDE MANOR</t>
  </si>
  <si>
    <t>Housing Authority of Clackamas County</t>
  </si>
  <si>
    <t>OR001</t>
  </si>
  <si>
    <t>OREGON CITY VIEW MANOR</t>
  </si>
  <si>
    <t>HILLSIDE PARK</t>
  </si>
  <si>
    <t>CLACKAMAS COUNTY HA</t>
  </si>
  <si>
    <t>CLACKAMAS HEIGHTS</t>
  </si>
  <si>
    <t>PARKVIEW ESTATES</t>
  </si>
  <si>
    <t>6IPH</t>
  </si>
  <si>
    <t>OKLAHOMA STATE OFFICE</t>
  </si>
  <si>
    <t>Housing Authority of the Town of Mountain View</t>
  </si>
  <si>
    <t>OK154</t>
  </si>
  <si>
    <t>ORVAL RAY TOWER</t>
  </si>
  <si>
    <t>Housing Authority of the City of Del City</t>
  </si>
  <si>
    <t>OK150</t>
  </si>
  <si>
    <t>PAULS VALLEY HOUSING AUTHORITY</t>
  </si>
  <si>
    <t>Housing Authority of the City of Pauls Valley</t>
  </si>
  <si>
    <t>OK149</t>
  </si>
  <si>
    <t>TECUMSEH HA</t>
  </si>
  <si>
    <t>Housing Authority of the City of Tecumseh</t>
  </si>
  <si>
    <t>OK148</t>
  </si>
  <si>
    <t>HOUSING AUTHORITY, TOWN OF LONE WOLF</t>
  </si>
  <si>
    <t>Housing Authority of the Town of Lone Wolf</t>
  </si>
  <si>
    <t>OK147</t>
  </si>
  <si>
    <t>ROXIE WEBER PLAZA</t>
  </si>
  <si>
    <t>Housing Authority of the City of Stillwater</t>
  </si>
  <si>
    <t>OK146</t>
  </si>
  <si>
    <t>RENTAL</t>
  </si>
  <si>
    <t>Housing Authority of the City of Henryetta</t>
  </si>
  <si>
    <t>OK142</t>
  </si>
  <si>
    <t>ROSE ROCK VILLA EH</t>
  </si>
  <si>
    <t>Housing Authority of the City of Norman</t>
  </si>
  <si>
    <t>OK139</t>
  </si>
  <si>
    <t>Choctaw Electric Coop. Housing Authority</t>
  </si>
  <si>
    <t>Housing Authority of the Choctaw Electric Cooperat</t>
  </si>
  <si>
    <t>OK137</t>
  </si>
  <si>
    <t>Housing Authority of the Cookson Hills Electric Co</t>
  </si>
  <si>
    <t>OK136</t>
  </si>
  <si>
    <t>HOUSING AUTHORITY OF THE CADDO ELECTRIC</t>
  </si>
  <si>
    <t>Housing Authority of the Caddo Electric Cooperativ</t>
  </si>
  <si>
    <t>OK134</t>
  </si>
  <si>
    <t>CHERRY LANE APARTMENTS</t>
  </si>
  <si>
    <t>Housing Authority of the Town of Cushing</t>
  </si>
  <si>
    <t>OK132</t>
  </si>
  <si>
    <t>LEASED</t>
  </si>
  <si>
    <t>Housing Authority of the Kiamichi Electric Coop</t>
  </si>
  <si>
    <t>OK131</t>
  </si>
  <si>
    <t>Housing Authority of the City of Atoka</t>
  </si>
  <si>
    <t>OK124</t>
  </si>
  <si>
    <t>Hominy,Barnsdall,Pawhus.Lynn,Cedar Ridge</t>
  </si>
  <si>
    <t>Housing Authority of Osage County</t>
  </si>
  <si>
    <t>OK123</t>
  </si>
  <si>
    <t>Keota Housing Authority</t>
  </si>
  <si>
    <t>Housing Authority of the City of Keota</t>
  </si>
  <si>
    <t>OK121</t>
  </si>
  <si>
    <t>Housing Authority of the City of Yale</t>
  </si>
  <si>
    <t>OK120</t>
  </si>
  <si>
    <t>AFTON HOUSING AUTHORITY</t>
  </si>
  <si>
    <t>Housing Authority of the City of Afton</t>
  </si>
  <si>
    <t>OK119</t>
  </si>
  <si>
    <t>Housing Authority of the Town of Fort Gibson</t>
  </si>
  <si>
    <t>OK118</t>
  </si>
  <si>
    <t>Housing Authority of the Town of Tipton</t>
  </si>
  <si>
    <t>OK116</t>
  </si>
  <si>
    <t>Housing Authority of the Town of Fort Cobb</t>
  </si>
  <si>
    <t>OK113</t>
  </si>
  <si>
    <t>BROADWAY PLAZA</t>
  </si>
  <si>
    <t>Housing Authority of the City of Ponca City</t>
  </si>
  <si>
    <t>OK111</t>
  </si>
  <si>
    <t>Mountain Park Housing Authority</t>
  </si>
  <si>
    <t>Housing Authority of the Town of Mountain Park</t>
  </si>
  <si>
    <t>OK108</t>
  </si>
  <si>
    <t>LANGSTON HOUSING AUTHORITY</t>
  </si>
  <si>
    <t>Housing Authority of the City of Langston</t>
  </si>
  <si>
    <t>OK106</t>
  </si>
  <si>
    <t>KONAWA HOUSING AUTHORITY</t>
  </si>
  <si>
    <t>Housing Authority of the City of Konawa</t>
  </si>
  <si>
    <t>OK105</t>
  </si>
  <si>
    <t>Housing Authority of the City of Waynoka</t>
  </si>
  <si>
    <t>OK103</t>
  </si>
  <si>
    <t>Housing Authority of the City of Boswell</t>
  </si>
  <si>
    <t>OK101</t>
  </si>
  <si>
    <t>HONOR HEIGHTS TOWERS</t>
  </si>
  <si>
    <t>Housing Authority of the City of Muskogee</t>
  </si>
  <si>
    <t>OK099</t>
  </si>
  <si>
    <t>GREEN COUNTRY VILLAGE</t>
  </si>
  <si>
    <t>CHEYENNE HOUSING AUTHORITY</t>
  </si>
  <si>
    <t>Housing Authority of the Town of Cheyenne</t>
  </si>
  <si>
    <t>OK097</t>
  </si>
  <si>
    <t>Housing Authority of the City of Wewoka</t>
  </si>
  <si>
    <t>OK096</t>
  </si>
  <si>
    <t>SHAWNEE TOWER</t>
  </si>
  <si>
    <t>Housing Authority of the City of Shawnee</t>
  </si>
  <si>
    <t>OK095</t>
  </si>
  <si>
    <t>GRANITE HOUSING AUTHORITY</t>
  </si>
  <si>
    <t>Housing Authority of the Town of Granite</t>
  </si>
  <si>
    <t>OK092</t>
  </si>
  <si>
    <t>HOBART HOUSING AUTHORITY</t>
  </si>
  <si>
    <t>Housing Authority of the City of Hobart</t>
  </si>
  <si>
    <t>OK089</t>
  </si>
  <si>
    <t>Housing Authority of the Town of Talihina</t>
  </si>
  <si>
    <t>OK088</t>
  </si>
  <si>
    <t>Housing Authority of the Town of Wister</t>
  </si>
  <si>
    <t>OK087</t>
  </si>
  <si>
    <t>STRATFORD HA</t>
  </si>
  <si>
    <t>Housing Authority of the Town of Stratford</t>
  </si>
  <si>
    <t>OK086</t>
  </si>
  <si>
    <t>RYAN HOUSING AUTHORITY</t>
  </si>
  <si>
    <t>Housing Authority of the Town of Ryan</t>
  </si>
  <si>
    <t>OK085</t>
  </si>
  <si>
    <t>Housing Authority of the City of Minco</t>
  </si>
  <si>
    <t>OK084</t>
  </si>
  <si>
    <t>MAUD HOUSING AUTHORITY</t>
  </si>
  <si>
    <t>Housing Authority of the City of Maud</t>
  </si>
  <si>
    <t>OK083</t>
  </si>
  <si>
    <t>WAURIKA HA</t>
  </si>
  <si>
    <t>Housing Authority of the City of Waurika</t>
  </si>
  <si>
    <t>OK079</t>
  </si>
  <si>
    <t>Housing Authority of the City of Krebs</t>
  </si>
  <si>
    <t>OK078</t>
  </si>
  <si>
    <t>KINGSTON HA</t>
  </si>
  <si>
    <t xml:space="preserve">Housing Authority of the City of Kingston                   </t>
  </si>
  <si>
    <t>OK076</t>
  </si>
  <si>
    <t>Housing Authority of the City of Beggs</t>
  </si>
  <si>
    <t>OK075</t>
  </si>
  <si>
    <t>Newton Plaza</t>
  </si>
  <si>
    <t>Housing Authority of the City of Tulsa</t>
  </si>
  <si>
    <t>OK073</t>
  </si>
  <si>
    <t>Osage North</t>
  </si>
  <si>
    <t>Newton Country Club</t>
  </si>
  <si>
    <t>Country Club Gardens</t>
  </si>
  <si>
    <t>SOUTH HAVEN MANOR</t>
  </si>
  <si>
    <t>RIVERVIEW PARK</t>
  </si>
  <si>
    <t>HEWGLEY TERRACE</t>
  </si>
  <si>
    <t>MOHAWK MANOR</t>
  </si>
  <si>
    <t>COMANCHE PARK</t>
  </si>
  <si>
    <t>SEMINOLE HILLS</t>
  </si>
  <si>
    <t>Housing Authority of the City of Hartshorne</t>
  </si>
  <si>
    <t>OK072</t>
  </si>
  <si>
    <t>TUTTLE HA</t>
  </si>
  <si>
    <t>Housing Authority of the Town of Tuttle</t>
  </si>
  <si>
    <t>OK071</t>
  </si>
  <si>
    <t>TERRAL HA</t>
  </si>
  <si>
    <t>Housing Authority of the Town of Terral</t>
  </si>
  <si>
    <t>OK070</t>
  </si>
  <si>
    <t>CLAYTON HOUSING AUTHORITY</t>
  </si>
  <si>
    <t>OK069</t>
  </si>
  <si>
    <t>Housing Authority of the City of Haileyville</t>
  </si>
  <si>
    <t>OK068</t>
  </si>
  <si>
    <t>ROLLING HILLS ADDTN NO 1</t>
  </si>
  <si>
    <t>Housing Authority of the City of Stilwell</t>
  </si>
  <si>
    <t>OK067</t>
  </si>
  <si>
    <t>TISHOMINGO HA</t>
  </si>
  <si>
    <t>Housing Authority of the Town of Tishomingo</t>
  </si>
  <si>
    <t>OK066</t>
  </si>
  <si>
    <t>SHERMAN PARK</t>
  </si>
  <si>
    <t>Housing Authority of the City of Wynnewood</t>
  </si>
  <si>
    <t>OK065</t>
  </si>
  <si>
    <t>Housing Authority of the Town of Seiling</t>
  </si>
  <si>
    <t>OK064</t>
  </si>
  <si>
    <t>COMMERCE HOUSING AUTHORITY</t>
  </si>
  <si>
    <t>Housing Authority of the City of Commerce</t>
  </si>
  <si>
    <t>OK063</t>
  </si>
  <si>
    <t>Housing Authority of the City of McAlester</t>
  </si>
  <si>
    <t>OK062</t>
  </si>
  <si>
    <t>Housing Authority of the Town of Valliant</t>
  </si>
  <si>
    <t>OK061</t>
  </si>
  <si>
    <t>Housing Authority of the City of Pawnee</t>
  </si>
  <si>
    <t>OK060</t>
  </si>
  <si>
    <t>Housing Authority of the City of Geary</t>
  </si>
  <si>
    <t>OK057</t>
  </si>
  <si>
    <t>Newkirk Housing</t>
  </si>
  <si>
    <t>Housing Authority of the City of Newkirk</t>
  </si>
  <si>
    <t>OK056</t>
  </si>
  <si>
    <t>Guthrie Housing Authority</t>
  </si>
  <si>
    <t>Housing Authority of the City of Guthrie</t>
  </si>
  <si>
    <t>OK055</t>
  </si>
  <si>
    <t>Housing Authority of the Town of Indiahoma</t>
  </si>
  <si>
    <t>OK053</t>
  </si>
  <si>
    <t>HOUSING AUTHORITY OF THE TOWN OF BOLEY</t>
  </si>
  <si>
    <t>Housing Authority of the City of Boley</t>
  </si>
  <si>
    <t>OK052</t>
  </si>
  <si>
    <t>Housing Authority of the City of Stroud</t>
  </si>
  <si>
    <t>OK050</t>
  </si>
  <si>
    <t>HOLDENVILLE HA</t>
  </si>
  <si>
    <t>Housing Authority of the City of Holdenville</t>
  </si>
  <si>
    <t>OK048</t>
  </si>
  <si>
    <t>Housing Authority of the Town of Hydro</t>
  </si>
  <si>
    <t>OK046</t>
  </si>
  <si>
    <t>MEADOW VW + ROSEWOOD DR</t>
  </si>
  <si>
    <t>Housing Authority of the City of Hugo</t>
  </si>
  <si>
    <t>OK044</t>
  </si>
  <si>
    <t>Town of Roosevelt Housing Authority</t>
  </si>
  <si>
    <t>Housing Authority of the Town of Roosevelt</t>
  </si>
  <si>
    <t>OK042</t>
  </si>
  <si>
    <t>RINGLING HA</t>
  </si>
  <si>
    <t>Housing Authority of the Town of Ringling</t>
  </si>
  <si>
    <t>OK041</t>
  </si>
  <si>
    <t>HOUSING AUTHORITY OF THE CITY OF SAYRE</t>
  </si>
  <si>
    <t>Housing Authority of the City of Sayre</t>
  </si>
  <si>
    <t>OK040</t>
  </si>
  <si>
    <t>Housing Authority of the Town of Mangum</t>
  </si>
  <si>
    <t>OK039</t>
  </si>
  <si>
    <t>STERLING HA</t>
  </si>
  <si>
    <t>Housing Authority of the Town of Sterling</t>
  </si>
  <si>
    <t>OK037</t>
  </si>
  <si>
    <t>Cyril Housing Authority</t>
  </si>
  <si>
    <t xml:space="preserve">Housing Authority of the Town of Cyril                      </t>
  </si>
  <si>
    <t>OK036</t>
  </si>
  <si>
    <t xml:space="preserve">Housing Authority of the Town of Cement                     </t>
  </si>
  <si>
    <t>OK035</t>
  </si>
  <si>
    <t>Housing Authority of the Town of Apache</t>
  </si>
  <si>
    <t>OK034</t>
  </si>
  <si>
    <t>Housing Authority of the City of Bristow</t>
  </si>
  <si>
    <t>OK033</t>
  </si>
  <si>
    <t>ELDERLY</t>
  </si>
  <si>
    <t>Housing Authority of the City of Seminole</t>
  </si>
  <si>
    <t>OK032</t>
  </si>
  <si>
    <t>WETUMKA HA</t>
  </si>
  <si>
    <t>Housing Authority of the City of Wetumka</t>
  </si>
  <si>
    <t>OK031</t>
  </si>
  <si>
    <t>MADILL HOUSING AUTHORITY</t>
  </si>
  <si>
    <t>Housing Authority of the City of Madill</t>
  </si>
  <si>
    <t>OK030</t>
  </si>
  <si>
    <t>Housing Authority of the City of Wilburton</t>
  </si>
  <si>
    <t>OK029</t>
  </si>
  <si>
    <t>WELEETKA HA</t>
  </si>
  <si>
    <t>Housing Authority of the Town of Weleetka</t>
  </si>
  <si>
    <t>OK028</t>
  </si>
  <si>
    <t>NINE TRIBES TOWER</t>
  </si>
  <si>
    <t>Housing Authority of the City of Miami,Oklaho</t>
  </si>
  <si>
    <t>OK027</t>
  </si>
  <si>
    <t>Housing Authority of the Town of Cache</t>
  </si>
  <si>
    <t>OK026</t>
  </si>
  <si>
    <t>Housing Authority of the Town of Antlers</t>
  </si>
  <si>
    <t>OK025</t>
  </si>
  <si>
    <t>ADA HOUSING AUTHORITY</t>
  </si>
  <si>
    <t>Housing Authority of the City of Ada</t>
  </si>
  <si>
    <t>OK024</t>
  </si>
  <si>
    <t>ADA REED</t>
  </si>
  <si>
    <t>Housing Authority of the City of Watonga</t>
  </si>
  <si>
    <t>OK023</t>
  </si>
  <si>
    <t>Housing Authority of the City of Oilton</t>
  </si>
  <si>
    <t>OK022</t>
  </si>
  <si>
    <t>GRANDFIELD HA</t>
  </si>
  <si>
    <t>Housing Authority of the City of Grandfield</t>
  </si>
  <si>
    <t>OK021</t>
  </si>
  <si>
    <t>LEVY ANNEX</t>
  </si>
  <si>
    <t>Housing Authority of the City of Coalgate</t>
  </si>
  <si>
    <t>OK020</t>
  </si>
  <si>
    <t>Housing Authority of the City of Snyder</t>
  </si>
  <si>
    <t>OK018</t>
  </si>
  <si>
    <t>WALTERS HOUSING AUTHORITY</t>
  </si>
  <si>
    <t>Housing Authority of the City of Walters</t>
  </si>
  <si>
    <t>OK017</t>
  </si>
  <si>
    <t>TEMPLE HOUSING AUTHORITY</t>
  </si>
  <si>
    <t>Housing Authority of the Town of Temple</t>
  </si>
  <si>
    <t>OK016</t>
  </si>
  <si>
    <t>FAIRVIEW VILLAGE</t>
  </si>
  <si>
    <t>Housing Authority of the City of Elk City</t>
  </si>
  <si>
    <t>OK015</t>
  </si>
  <si>
    <t>Housing Authority of the City of Stigler</t>
  </si>
  <si>
    <t>OK013</t>
  </si>
  <si>
    <t>Prague Housing Authority</t>
  </si>
  <si>
    <t>Housing Authority of the Town of Prague</t>
  </si>
  <si>
    <t>OK011</t>
  </si>
  <si>
    <t>PENN OAKS</t>
  </si>
  <si>
    <t>Housing Authority of the City of Drumright</t>
  </si>
  <si>
    <t>OK010</t>
  </si>
  <si>
    <t>Housing Authority of the City of Anadarko</t>
  </si>
  <si>
    <t>OK008</t>
  </si>
  <si>
    <t>HAMILTON HOMES</t>
  </si>
  <si>
    <t>Housing Authority of the City of Heavener</t>
  </si>
  <si>
    <t>OK007</t>
  </si>
  <si>
    <t>EASTSIDE HOUSING</t>
  </si>
  <si>
    <t>Housing Authority of the City of Broken Bow</t>
  </si>
  <si>
    <t>OK006</t>
  </si>
  <si>
    <t>BENJAMIN O DAVIS HIGHRISE</t>
  </si>
  <si>
    <t>Housing Authority of the City of Lawton</t>
  </si>
  <si>
    <t>OK005</t>
  </si>
  <si>
    <t>LAWTON VIEW ADDITION</t>
  </si>
  <si>
    <t>Housing Authority of the City of Idabel</t>
  </si>
  <si>
    <t>OK004</t>
  </si>
  <si>
    <t>COMANCHE HOUSING AUTHORIT</t>
  </si>
  <si>
    <t>Housing Authority of the City of Comanche</t>
  </si>
  <si>
    <t>OK003</t>
  </si>
  <si>
    <t>Housing Authority of the City of Oklahoma City</t>
  </si>
  <si>
    <t>OK002</t>
  </si>
  <si>
    <t>THE TOWERS APARTMENTS</t>
  </si>
  <si>
    <t>CANDLE LAKE SENIOR CENTER</t>
  </si>
  <si>
    <t>JELTZ SENIOR CENTER</t>
  </si>
  <si>
    <t>ANDREWS SQUARE</t>
  </si>
  <si>
    <t>FRED FACTORY GARDENS</t>
  </si>
  <si>
    <t>AMBASSADOR COURTS</t>
  </si>
  <si>
    <t>SHARTEL TOWERS</t>
  </si>
  <si>
    <t>WILL ROGERS COURTS</t>
  </si>
  <si>
    <t>5DPH</t>
  </si>
  <si>
    <t>CLEVELAND AREA OFFICE</t>
  </si>
  <si>
    <t>BROWN METROPOLITAN HOUSING AUTHORITY</t>
  </si>
  <si>
    <t>OH081</t>
  </si>
  <si>
    <t>Chevybrook Estates</t>
  </si>
  <si>
    <t>PARMA PUBLIC HOUSING AGENCY</t>
  </si>
  <si>
    <t>OH073</t>
  </si>
  <si>
    <t>Logan County Metropolitan Housing Authority</t>
  </si>
  <si>
    <t>OH072</t>
  </si>
  <si>
    <t>WILLOW ARMS</t>
  </si>
  <si>
    <t>Noble Metropolitan Housing Authority</t>
  </si>
  <si>
    <t>OH069</t>
  </si>
  <si>
    <t>STEELE/PENN CREST APTS.</t>
  </si>
  <si>
    <t>HARRISON METROPOLITAN HOUSING AUTHORITY</t>
  </si>
  <si>
    <t>OH067</t>
  </si>
  <si>
    <t>RIDGEVIEW VILLAGE APTS</t>
  </si>
  <si>
    <t>Morgan Metropolitan Housing Authority</t>
  </si>
  <si>
    <t>OH066</t>
  </si>
  <si>
    <t>FLORAL VIEW</t>
  </si>
  <si>
    <t>MIAMI METROPOLITAN HOUSING AUTHORITY</t>
  </si>
  <si>
    <t>OH062</t>
  </si>
  <si>
    <t>HILLTOP MAN/PARKSIDE VILL</t>
  </si>
  <si>
    <t>Shelby Metropolitan Housing Authority</t>
  </si>
  <si>
    <t>OH061</t>
  </si>
  <si>
    <t>Pickaway Metropolitan Housing Authority</t>
  </si>
  <si>
    <t>OH059</t>
  </si>
  <si>
    <t>DAY WOODS</t>
  </si>
  <si>
    <t>SANDUSKY METROPOLITAN HOUSING AUTHORITY</t>
  </si>
  <si>
    <t>OH054</t>
  </si>
  <si>
    <t>MAE SMITH/WELLSBRIDGE</t>
  </si>
  <si>
    <t>WARREN METROPOLITAN HOUSING AUTHORITY</t>
  </si>
  <si>
    <t>OH049</t>
  </si>
  <si>
    <t>FRANKLIN REHAB</t>
  </si>
  <si>
    <t>GALLIA MET ESTATES</t>
  </si>
  <si>
    <t>Gallia Metropolitan Housing Authority</t>
  </si>
  <si>
    <t>OH047</t>
  </si>
  <si>
    <t>ADAMS APARTMENTS</t>
  </si>
  <si>
    <t>ADAMS METROPOLITAN HOUSING AUTHORITY</t>
  </si>
  <si>
    <t>OH046</t>
  </si>
  <si>
    <t>Scattered Site: Acquisition</t>
  </si>
  <si>
    <t>Allen Metropolitan Housing Authority</t>
  </si>
  <si>
    <t>OH044</t>
  </si>
  <si>
    <t>LICKING HIGH RISE</t>
  </si>
  <si>
    <t>Licking Metropolitan Housing Authority</t>
  </si>
  <si>
    <t>OH043</t>
  </si>
  <si>
    <t>SCRANTON WOODS/CLOVERDALE</t>
  </si>
  <si>
    <t>GEAUGA METROPOLITAN HOUSING AUTHORITY</t>
  </si>
  <si>
    <t>OH042</t>
  </si>
  <si>
    <t>Athens Metropolitan Housing Authority</t>
  </si>
  <si>
    <t>OH041</t>
  </si>
  <si>
    <t>HOPE DRIVE APARTMENTS</t>
  </si>
  <si>
    <t>BUNDY HEIGHTS</t>
  </si>
  <si>
    <t>Jackson County Metropolitan Housing Authority</t>
  </si>
  <si>
    <t>OH040</t>
  </si>
  <si>
    <t>CLERMONT WOODS</t>
  </si>
  <si>
    <t>CLERMONT METROPOLITAN HOUSING AUTHORITY</t>
  </si>
  <si>
    <t>OH038</t>
  </si>
  <si>
    <t>MEADOWS</t>
  </si>
  <si>
    <t>Coshocton Metropolitan Housing Authority</t>
  </si>
  <si>
    <t>OH037</t>
  </si>
  <si>
    <t>TOWNVIEW TERRACE</t>
  </si>
  <si>
    <t>WAYNE METROPOLITAN HOUSING AUTHORITY</t>
  </si>
  <si>
    <t>OH036</t>
  </si>
  <si>
    <t>NORTHGATE APARTMENTS</t>
  </si>
  <si>
    <t>PARKVIEW ARMS APARTMENTS</t>
  </si>
  <si>
    <t>Perry County Metropolitan Housing Authority</t>
  </si>
  <si>
    <t>OH034</t>
  </si>
  <si>
    <t>JAMES L BROWN TERRACE HTS</t>
  </si>
  <si>
    <t>PINE KNOLL</t>
  </si>
  <si>
    <t>Cambridge Metropolitan Housing Authority</t>
  </si>
  <si>
    <t>OH033</t>
  </si>
  <si>
    <t>OH032000003</t>
  </si>
  <si>
    <t>Hocking Metropolitan Housing Authority</t>
  </si>
  <si>
    <t>OH032</t>
  </si>
  <si>
    <t>LOGAN Village Apartments</t>
  </si>
  <si>
    <t>SENIOR HIGH RISE</t>
  </si>
  <si>
    <t>WEST SIDE DEVELOPMENTS</t>
  </si>
  <si>
    <t>Portage Metropolitan Housing Authority</t>
  </si>
  <si>
    <t>OH031</t>
  </si>
  <si>
    <t>EAST SIDE DEVELOPMENTS</t>
  </si>
  <si>
    <t>ASHTABULA METROPOLITAN HOUSING AUTHORITY</t>
  </si>
  <si>
    <t>OH029</t>
  </si>
  <si>
    <t>BAY SHORE TOWERS</t>
  </si>
  <si>
    <t>ERIE METROPOLITAN HOUSING AUTHORITY</t>
  </si>
  <si>
    <t>OH028</t>
  </si>
  <si>
    <t>SHOUB TOWERS</t>
  </si>
  <si>
    <t>COLUMBIANA METROPOLITAN HOUSING AUTHORITY</t>
  </si>
  <si>
    <t>OH026</t>
  </si>
  <si>
    <t>LABELLE TERRACE</t>
  </si>
  <si>
    <t>FAWCETT APTS</t>
  </si>
  <si>
    <t>JACKSON TOWERS</t>
  </si>
  <si>
    <t>LAKE METROPOLITAN HOUSING AUTHORITY</t>
  </si>
  <si>
    <t>OH025</t>
  </si>
  <si>
    <t>TIFFIN, SHERMAN, LINCOLN,TOLEDO</t>
  </si>
  <si>
    <t>Chillicothe Metropolitan Housing Authority</t>
  </si>
  <si>
    <t>OH024</t>
  </si>
  <si>
    <t>WESTLAND ESTATES</t>
  </si>
  <si>
    <t>WORTHINGTON MANOR</t>
  </si>
  <si>
    <t>London Metropolitan Housing Authority</t>
  </si>
  <si>
    <t>OH023</t>
  </si>
  <si>
    <t>Fairborn</t>
  </si>
  <si>
    <t>GREENE METROPOLITAN HOUSING AUTHORITY</t>
  </si>
  <si>
    <t>OH022</t>
  </si>
  <si>
    <t>Xenia/Beavercreek</t>
  </si>
  <si>
    <t>Yellow Springs/Cedarville</t>
  </si>
  <si>
    <t>Springfield Metropolitan Housing Authority</t>
  </si>
  <si>
    <t>OH021</t>
  </si>
  <si>
    <t>Lincoln Park Phase 2</t>
  </si>
  <si>
    <t>Lincoln Park Phase 1B</t>
  </si>
  <si>
    <t>Lincoln Park Phase 1A</t>
  </si>
  <si>
    <t>HUGH TAYLOR HOMES</t>
  </si>
  <si>
    <t>HENRY - SHERMAN HOMES</t>
  </si>
  <si>
    <t>GRAYHILL HOMES</t>
  </si>
  <si>
    <t>COLE - WOODFORD</t>
  </si>
  <si>
    <t>BELLAIRE SCATTERED SITES</t>
  </si>
  <si>
    <t>Belmont Metropolitan Housing Authority</t>
  </si>
  <si>
    <t>OH020</t>
  </si>
  <si>
    <t>ROSEHILL TOWER</t>
  </si>
  <si>
    <t>ST. MYER TERRACE</t>
  </si>
  <si>
    <t>WAYNE L. HAYES TOWER</t>
  </si>
  <si>
    <t>RIVER HILLS APARTMENTS</t>
  </si>
  <si>
    <t>Ironton Metropolitan Housing Authority</t>
  </si>
  <si>
    <t>OH019</t>
  </si>
  <si>
    <t>STARK METROPOLITAN HOUSING AUTHORITY</t>
  </si>
  <si>
    <t>OH018</t>
  </si>
  <si>
    <t>LINCOLN APARTMENTS</t>
  </si>
  <si>
    <t>Beacon Pointe Mixed Finance</t>
  </si>
  <si>
    <t>BUTLER METROPOLITAN HOUSING AUTHORITY</t>
  </si>
  <si>
    <t>OH015</t>
  </si>
  <si>
    <t>MIDDLETOWN ESTATES</t>
  </si>
  <si>
    <t>TOWNHOMES WEST</t>
  </si>
  <si>
    <t>J. ROSS HUNT TOWERS</t>
  </si>
  <si>
    <t>MARK C. PETTY PLAZA</t>
  </si>
  <si>
    <t>HENRY LONG TOWERS</t>
  </si>
  <si>
    <t>RIVERSIDE HOMES</t>
  </si>
  <si>
    <t>MICHAEL MYERS TERRACE</t>
  </si>
  <si>
    <t>Jefferson Metropolitan Housing Authority</t>
  </si>
  <si>
    <t>OH014</t>
  </si>
  <si>
    <t>EARL F RODGERS PLAZA</t>
  </si>
  <si>
    <t>JOHN F KENNEDY APTS</t>
  </si>
  <si>
    <t>Oberlin Homes LIHTC</t>
  </si>
  <si>
    <t>Lorain Metropolitan Housing Authority</t>
  </si>
  <si>
    <t>OH012</t>
  </si>
  <si>
    <t>OBERLIN HOMES</t>
  </si>
  <si>
    <t>WILKES-VILLA</t>
  </si>
  <si>
    <t>LAKEVIEW PLAZA</t>
  </si>
  <si>
    <t>LEAVITT HOMES</t>
  </si>
  <si>
    <t>Portsmouth Metropolitan Housing Authority</t>
  </si>
  <si>
    <t>OH010</t>
  </si>
  <si>
    <t>Lett Terrace</t>
  </si>
  <si>
    <t>Miller Manor</t>
  </si>
  <si>
    <t>CLIFFSIDE HOUSE</t>
  </si>
  <si>
    <t>HUDSON HOUSE</t>
  </si>
  <si>
    <t>ALEXANDRIA HOUSE</t>
  </si>
  <si>
    <t>GEO. W. FARLEY SQUARE</t>
  </si>
  <si>
    <t>LEASED HOUSING</t>
  </si>
  <si>
    <t>Zanesville Metropolitan Housing Authority</t>
  </si>
  <si>
    <t>OH009</t>
  </si>
  <si>
    <t>MAPLE TERRACE</t>
  </si>
  <si>
    <t>Trumbull Metropolitan Housing Authority</t>
  </si>
  <si>
    <t>OH008</t>
  </si>
  <si>
    <t>MCKINLEY TOWERS</t>
  </si>
  <si>
    <t>HUBBARD MANOR</t>
  </si>
  <si>
    <t>HIGHLAND TERRACE</t>
  </si>
  <si>
    <t>TRUMBULL HOMES</t>
  </si>
  <si>
    <t>Edgewood Village South</t>
  </si>
  <si>
    <t>Akron Metropolitan Housing Authority</t>
  </si>
  <si>
    <t>OH007</t>
  </si>
  <si>
    <t>Edgewood Village 5</t>
  </si>
  <si>
    <t>Edgewood Village 4</t>
  </si>
  <si>
    <t>Cascade Village East/West</t>
  </si>
  <si>
    <t>Edgewood Village I</t>
  </si>
  <si>
    <t>Cascade Village South</t>
  </si>
  <si>
    <t>Cascade Village North</t>
  </si>
  <si>
    <t>STEPHANIE KEYS BUILDING</t>
  </si>
  <si>
    <t>MAPLEWOOD GARDENS</t>
  </si>
  <si>
    <t>CRIMSON TERRACE</t>
  </si>
  <si>
    <t>Willow Run</t>
  </si>
  <si>
    <t>PINEWOOD GARDENS</t>
  </si>
  <si>
    <t>COLONIAL HILLS</t>
  </si>
  <si>
    <t>HONEY LOCUST GARDEN</t>
  </si>
  <si>
    <t>SUMMIT LAKE</t>
  </si>
  <si>
    <t>JAMES E. ALPETER</t>
  </si>
  <si>
    <t>Valley View</t>
  </si>
  <si>
    <t>Bon Sue</t>
  </si>
  <si>
    <t>RAY C SUTLIFF APTS</t>
  </si>
  <si>
    <t>WILLIAM FOWLER SR APTS</t>
  </si>
  <si>
    <t>FRED W NIMMER PLACE</t>
  </si>
  <si>
    <t>VAN BUREN HOMES</t>
  </si>
  <si>
    <t>Joy Park</t>
  </si>
  <si>
    <t>LAUER APTS</t>
  </si>
  <si>
    <t>SAFERSTEIN TOWERS</t>
  </si>
  <si>
    <t>BUCHTEL/COTTER</t>
  </si>
  <si>
    <t>ALLEN DICKSON SR APTS</t>
  </si>
  <si>
    <t>BELCHER APARTMENTS</t>
  </si>
  <si>
    <t>Mohawk</t>
  </si>
  <si>
    <t>COLLINGWOOD GREEN, Phase 1</t>
  </si>
  <si>
    <t>Lucas Metropolitan Housing Authority</t>
  </si>
  <si>
    <t>OH006</t>
  </si>
  <si>
    <t>CENTRAL 3 - AMP 133</t>
  </si>
  <si>
    <t>CENTRAL 1 - AMP 131</t>
  </si>
  <si>
    <t>EAST 2 - AMP 122</t>
  </si>
  <si>
    <t>EAST 1 - AMP 121</t>
  </si>
  <si>
    <t>WEST 2 - AMP 112</t>
  </si>
  <si>
    <t>WEST 1 - AMP 111</t>
  </si>
  <si>
    <t>OH005</t>
  </si>
  <si>
    <t>Germantown Village</t>
  </si>
  <si>
    <t>WINDCLIFF VILLAGE</t>
  </si>
  <si>
    <t>Dayton View Senior Village and Commons</t>
  </si>
  <si>
    <t>SCATTERED SITES (H.O.)</t>
  </si>
  <si>
    <t>OH005000010</t>
  </si>
  <si>
    <t>DESOTO BASS COURTS</t>
  </si>
  <si>
    <t xml:space="preserve">WILKINSON PLAZA </t>
  </si>
  <si>
    <t>PARK MANOR</t>
  </si>
  <si>
    <t>MOUNT CREST</t>
  </si>
  <si>
    <t>WESTDALE</t>
  </si>
  <si>
    <t>WENTWORTH</t>
  </si>
  <si>
    <t>GRAND AVENUE (ELDERLY)</t>
  </si>
  <si>
    <t>CINCINNATI METROPOLITAN HOUSING AUTHORITY</t>
  </si>
  <si>
    <t>OH004</t>
  </si>
  <si>
    <t>Laurel Homes Phase V</t>
  </si>
  <si>
    <t>HOPE VI - LAUREL IV</t>
  </si>
  <si>
    <t>HOPE VI, Phase 4 - LINCOLN COURT</t>
  </si>
  <si>
    <t>HOPE VI, Phase 2 - LAUREL HOMES</t>
  </si>
  <si>
    <t>Hope VI, Phase 1 - Laurel Homes</t>
  </si>
  <si>
    <t>HOPE VI, PHASE 3 - LINCOLN COURT</t>
  </si>
  <si>
    <t>Hope VI, Phase 2 - Lincoln Court</t>
  </si>
  <si>
    <t>Hope VI, Phase 1 - Lincoln Court</t>
  </si>
  <si>
    <t>MARQUETTE MANOR</t>
  </si>
  <si>
    <t>MILLVALE - NORTH</t>
  </si>
  <si>
    <t>PARK EDEN</t>
  </si>
  <si>
    <t>RIVERVIEW HOUSE</t>
  </si>
  <si>
    <t>BEECHWOOD</t>
  </si>
  <si>
    <t>FINDLATER GARDENS</t>
  </si>
  <si>
    <t>WINTON TERRACE</t>
  </si>
  <si>
    <t>ACQUISITION-REHAB</t>
  </si>
  <si>
    <t>RHF-Scattered Sites (ACQ)</t>
  </si>
  <si>
    <t>Cuyahoga Metropolitan Housing Authority</t>
  </si>
  <si>
    <t>OH003</t>
  </si>
  <si>
    <t>Miles Pointe Elderly</t>
  </si>
  <si>
    <t>Lee Road and Belmore Elderly</t>
  </si>
  <si>
    <t>Heritage Homes III (former Garden Valley</t>
  </si>
  <si>
    <t>Heritage Homes II (former Garden Valley)</t>
  </si>
  <si>
    <t>Heritage Homes I (former Garden Valley)</t>
  </si>
  <si>
    <t>Tremont Pointe II</t>
  </si>
  <si>
    <t>Riverview Replacement</t>
  </si>
  <si>
    <t>Tremont Pointe I</t>
  </si>
  <si>
    <t>Gordon Square</t>
  </si>
  <si>
    <t>Westside Homes</t>
  </si>
  <si>
    <t>East Side Neighborhood Homes</t>
  </si>
  <si>
    <t>SMALL OR SCATTERED</t>
  </si>
  <si>
    <t>FAR WEST</t>
  </si>
  <si>
    <t>NEAR WEST</t>
  </si>
  <si>
    <t>DOWNTOWN</t>
  </si>
  <si>
    <t>EASTSIDE</t>
  </si>
  <si>
    <t>SOUTHEAST</t>
  </si>
  <si>
    <t>HOUGH</t>
  </si>
  <si>
    <t xml:space="preserve">KING KENNEDY  </t>
  </si>
  <si>
    <t xml:space="preserve">OUTHWAITE  </t>
  </si>
  <si>
    <t>CEDAR CENTRAL</t>
  </si>
  <si>
    <t>The Village at Arlington II</t>
  </si>
  <si>
    <t>Youngstown Metropolitan Housing Authority</t>
  </si>
  <si>
    <t>OH002</t>
  </si>
  <si>
    <t>The Village at Arlington I</t>
  </si>
  <si>
    <t>Arlington Heights Rental II</t>
  </si>
  <si>
    <t>Arlington Heights Rental I</t>
  </si>
  <si>
    <t>MHA Homeownership</t>
  </si>
  <si>
    <t>Kirwan Homes</t>
  </si>
  <si>
    <t>Rockford Village</t>
  </si>
  <si>
    <t>NORTON MANOR</t>
  </si>
  <si>
    <t>Brier Hill Annex</t>
  </si>
  <si>
    <t>WESTLAKE HOMES</t>
  </si>
  <si>
    <t>Columbus Metropolitan Housing Authority</t>
  </si>
  <si>
    <t>OH001</t>
  </si>
  <si>
    <t>Waggoner Senior Housing</t>
  </si>
  <si>
    <t>THE MEADOWS</t>
  </si>
  <si>
    <t>THORNWOOD COMMONS</t>
  </si>
  <si>
    <t>POST OAK STATION II</t>
  </si>
  <si>
    <t>KENMORE SQUARE</t>
  </si>
  <si>
    <t>HOOSAC MEADOWS</t>
  </si>
  <si>
    <t>2CPH</t>
  </si>
  <si>
    <t>BUFFALO AREA OFFICE</t>
  </si>
  <si>
    <t>Hoosick Housing Authority</t>
  </si>
  <si>
    <t>NY501</t>
  </si>
  <si>
    <t>WEST CARTHAGE</t>
  </si>
  <si>
    <t>West Carthage Housing Authority</t>
  </si>
  <si>
    <t>NY414</t>
  </si>
  <si>
    <t>THEATER APARTMENTS</t>
  </si>
  <si>
    <t>Kenmore Municipal Housing Authority</t>
  </si>
  <si>
    <t>NY400</t>
  </si>
  <si>
    <t>2APH</t>
  </si>
  <si>
    <t>NEW YORK STATE OFFICE</t>
  </si>
  <si>
    <t>GREAT NECK SNR CZNS HSG</t>
  </si>
  <si>
    <t>Village of Great Neck Housing Authority</t>
  </si>
  <si>
    <t>NY144</t>
  </si>
  <si>
    <t>PUBLIC HOUSING COMPLEX</t>
  </si>
  <si>
    <t>Ellenville Housing Authority</t>
  </si>
  <si>
    <t>NY103</t>
  </si>
  <si>
    <t>ROCKVILLE MANOR</t>
  </si>
  <si>
    <t>Rockville Centre HA</t>
  </si>
  <si>
    <t>NY100</t>
  </si>
  <si>
    <t>HILLSIDE TERRACE APTS</t>
  </si>
  <si>
    <t>Port Jervis Housing Authority</t>
  </si>
  <si>
    <t>NY099</t>
  </si>
  <si>
    <t>CHAS. SMITHERS - LAW LANE</t>
  </si>
  <si>
    <t>Canton Housing Authority</t>
  </si>
  <si>
    <t>NY097</t>
  </si>
  <si>
    <t>Diane P. Burns</t>
  </si>
  <si>
    <t>SOUTH COURT</t>
  </si>
  <si>
    <t>Olean Housing Authority</t>
  </si>
  <si>
    <t>NY093</t>
  </si>
  <si>
    <t>OLEAN HOUSE</t>
  </si>
  <si>
    <t>SPRING &amp; SENECA CT.</t>
  </si>
  <si>
    <t>WEST AND ALDER COURTS</t>
  </si>
  <si>
    <t>Newark Housing Authority</t>
  </si>
  <si>
    <t>HARTLEY HOUSES</t>
  </si>
  <si>
    <t>New Rochelle Housing Authority</t>
  </si>
  <si>
    <t>NY088</t>
  </si>
  <si>
    <t>BRACEY APTS</t>
  </si>
  <si>
    <t>ALGONQUIN APTS.</t>
  </si>
  <si>
    <t>Harrietstown Housing Authority</t>
  </si>
  <si>
    <t>NY087</t>
  </si>
  <si>
    <t>LAKE FLOWER APTS.</t>
  </si>
  <si>
    <t>Village of Hempstead HA</t>
  </si>
  <si>
    <t>NY085</t>
  </si>
  <si>
    <t>GEN D MACARTHUR SR</t>
  </si>
  <si>
    <t>TOTTEN TOWERS</t>
  </si>
  <si>
    <t>BOHLMANN TOWER/DUNBAR HGT</t>
  </si>
  <si>
    <t>Peekskill Housing Authority</t>
  </si>
  <si>
    <t>NY082</t>
  </si>
  <si>
    <t>IVY TERRACE</t>
  </si>
  <si>
    <t>Tupper Lake Housing Authority</t>
  </si>
  <si>
    <t>NY081</t>
  </si>
  <si>
    <t>ELM MANOR/RIVERSIDE HAVEN</t>
  </si>
  <si>
    <t>Malone Housing Authority</t>
  </si>
  <si>
    <t>NY080</t>
  </si>
  <si>
    <t>Stichman Towers</t>
  </si>
  <si>
    <t>Glens Falls Housing Authority</t>
  </si>
  <si>
    <t>NY079</t>
  </si>
  <si>
    <t>LaRose Gardens</t>
  </si>
  <si>
    <t>CRONIN/EARL APARTMENTS</t>
  </si>
  <si>
    <t>EVERGREEN DRIVE</t>
  </si>
  <si>
    <t>Monticello Housing Authority</t>
  </si>
  <si>
    <t>NY071</t>
  </si>
  <si>
    <t xml:space="preserve">WILLOW GARDENS &amp; AUTUMN GARDENS </t>
  </si>
  <si>
    <t>Lockport Housing Authority</t>
  </si>
  <si>
    <t>NY070</t>
  </si>
  <si>
    <t>David Woody /Beacon Hghts./Gabriel Drive</t>
  </si>
  <si>
    <t>SPIRES</t>
  </si>
  <si>
    <t>DALY and KENNEDY HGTS HOME</t>
  </si>
  <si>
    <t>Glen Cove Public Housing Authority</t>
  </si>
  <si>
    <t>NY069</t>
  </si>
  <si>
    <t>ALBERT NADER TOWERS</t>
  </si>
  <si>
    <t>Oneonta Housing Authority</t>
  </si>
  <si>
    <t>NY068</t>
  </si>
  <si>
    <t>OLYMPIA TERRACE</t>
  </si>
  <si>
    <t>Auburn Housing Authority</t>
  </si>
  <si>
    <t>NY066</t>
  </si>
  <si>
    <t>PEACOCK PARK MANOR</t>
  </si>
  <si>
    <t>Norwich Housing Authority</t>
  </si>
  <si>
    <t>NY065</t>
  </si>
  <si>
    <t>WOODRIDGE HA</t>
  </si>
  <si>
    <t>Woodridge Housing Authority</t>
  </si>
  <si>
    <t>NY064</t>
  </si>
  <si>
    <t>Dunkirk Housing Authority</t>
  </si>
  <si>
    <t>NY063</t>
  </si>
  <si>
    <t>JOSEPH STEGER APTS.</t>
  </si>
  <si>
    <t>HUDSON GARDEN APTS.</t>
  </si>
  <si>
    <t>Poughkeepsie Housing Authority</t>
  </si>
  <si>
    <t>NY062</t>
  </si>
  <si>
    <t>DR. MARTIN LUTHER KING GARDENS</t>
  </si>
  <si>
    <t>NEW AMSTERDAM APTS.</t>
  </si>
  <si>
    <t>Amsterdam Housing Authority</t>
  </si>
  <si>
    <t>NY060</t>
  </si>
  <si>
    <t>LONG FALLS</t>
  </si>
  <si>
    <t>Wilna Housing Authority</t>
  </si>
  <si>
    <t>NY058</t>
  </si>
  <si>
    <t>GREENBURGH HA</t>
  </si>
  <si>
    <t>Greenburgh Housing Authority</t>
  </si>
  <si>
    <t>NY057</t>
  </si>
  <si>
    <t>GESNER GARDENS</t>
  </si>
  <si>
    <t>Village of Spring Valley Housing Authority</t>
  </si>
  <si>
    <t>NY056</t>
  </si>
  <si>
    <t>OLD BETHPAGE HSG.</t>
  </si>
  <si>
    <t>Town of Oyster Bay Housing Authority</t>
  </si>
  <si>
    <t>NY055</t>
  </si>
  <si>
    <t>HARMON SHEPHERD HILL</t>
  </si>
  <si>
    <t>HICKSVILLE SENIOR CZNS</t>
  </si>
  <si>
    <t>MASSAPEQUA FAM/SNR CZN</t>
  </si>
  <si>
    <t>BETHPAGE SENIOR CZNS</t>
  </si>
  <si>
    <t>SYOSSET SENIOR CZNS</t>
  </si>
  <si>
    <t>FAMILY SITES</t>
  </si>
  <si>
    <t>Ithaca Housing Authority</t>
  </si>
  <si>
    <t>NY054</t>
  </si>
  <si>
    <t>TITUS TOWERS</t>
  </si>
  <si>
    <t>400 TOWERS</t>
  </si>
  <si>
    <t>Batavia Housing Authority</t>
  </si>
  <si>
    <t>NY052</t>
  </si>
  <si>
    <t>3 SITES</t>
  </si>
  <si>
    <t>Fogarty Apartments</t>
  </si>
  <si>
    <t>Housing Authority of Newburgh</t>
  </si>
  <si>
    <t>NY051</t>
  </si>
  <si>
    <t>Mullin Apartments</t>
  </si>
  <si>
    <t>SOL SCHER APTS</t>
  </si>
  <si>
    <t>Housing Authority of Long Beach</t>
  </si>
  <si>
    <t>NY050</t>
  </si>
  <si>
    <t>CHANNEL PARK HOMES</t>
  </si>
  <si>
    <t>FORRESTAL HEIGHTS</t>
  </si>
  <si>
    <t>The City of Beacon Housing Authority</t>
  </si>
  <si>
    <t>NY049</t>
  </si>
  <si>
    <t>KINGSBORO TOWERS</t>
  </si>
  <si>
    <t>Gloversville Housing Authority</t>
  </si>
  <si>
    <t>NY048</t>
  </si>
  <si>
    <t>DUBOIS GARDENS</t>
  </si>
  <si>
    <t>FOREST HILL TOWERS</t>
  </si>
  <si>
    <t>Town of Hempstead Housing Authority</t>
  </si>
  <si>
    <t>NY046</t>
  </si>
  <si>
    <t>DOGWOOD TERRACE</t>
  </si>
  <si>
    <t>STUYVESANT CHARTER APARTMENTS</t>
  </si>
  <si>
    <t>Kingston Housing Authority</t>
  </si>
  <si>
    <t>NY045</t>
  </si>
  <si>
    <t>RONDOUT GARDENS</t>
  </si>
  <si>
    <t>Geneva Housing Authority</t>
  </si>
  <si>
    <t>NY044</t>
  </si>
  <si>
    <t>GENEVA Housing Authority Scattered Sites</t>
  </si>
  <si>
    <t>WINBROOK APTS</t>
  </si>
  <si>
    <t>White Plains Housing Authority</t>
  </si>
  <si>
    <t>NY042</t>
  </si>
  <si>
    <t>Anthony Square</t>
  </si>
  <si>
    <t>Rochester Housing Authority</t>
  </si>
  <si>
    <t>NY041</t>
  </si>
  <si>
    <t>Plymouth Manor</t>
  </si>
  <si>
    <t>Carlson Commons</t>
  </si>
  <si>
    <t>PARKVIEW RISE</t>
  </si>
  <si>
    <t>Ogdensburg Housing Authority</t>
  </si>
  <si>
    <t>NY039</t>
  </si>
  <si>
    <t>BELMONT CTS.</t>
  </si>
  <si>
    <t>CENTENNIAL TERRACE</t>
  </si>
  <si>
    <t>MOUNT KISCO HA</t>
  </si>
  <si>
    <t>Mount Kisco Housing Authority</t>
  </si>
  <si>
    <t>NY038</t>
  </si>
  <si>
    <t>TOWN OF HUNTINGTON</t>
  </si>
  <si>
    <t>Town of Huntington Housing Authority</t>
  </si>
  <si>
    <t>NY035</t>
  </si>
  <si>
    <t>COLONIAL I &amp; II</t>
  </si>
  <si>
    <t>Rome Housing Authority</t>
  </si>
  <si>
    <t>NY034</t>
  </si>
  <si>
    <t>VALENTINE APTS.</t>
  </si>
  <si>
    <t>MAYOR WARDEN APTS</t>
  </si>
  <si>
    <t>Rensselaer Housing Authority</t>
  </si>
  <si>
    <t>NY033</t>
  </si>
  <si>
    <t>HOP-O-NOSE HOMES</t>
  </si>
  <si>
    <t>Catskill Housing Authority</t>
  </si>
  <si>
    <t>NY032</t>
  </si>
  <si>
    <t>Laurel/Grasmere/Meadow View/Victory</t>
  </si>
  <si>
    <t>Massena Housing Authority</t>
  </si>
  <si>
    <t>NY031</t>
  </si>
  <si>
    <t>BRAGG TOWER &amp;  EDWARD FLANNERY APTS.</t>
  </si>
  <si>
    <t>Elmira Housing Authority</t>
  </si>
  <si>
    <t>NY030</t>
  </si>
  <si>
    <t>HOFFMAN PLAZA</t>
  </si>
  <si>
    <t>PARKVIEW TOWERS</t>
  </si>
  <si>
    <t>Lackawanna Municipal Housing Authority</t>
  </si>
  <si>
    <t>NY029</t>
  </si>
  <si>
    <t>Dorothy Glover Apts.</t>
  </si>
  <si>
    <t>BAKER HOMES</t>
  </si>
  <si>
    <t>YATES</t>
  </si>
  <si>
    <t>Schenectady Municipal Housing Authority</t>
  </si>
  <si>
    <t>NY028</t>
  </si>
  <si>
    <t>MARGOTTA COURT</t>
  </si>
  <si>
    <t>North Tarrytown Housing Authority</t>
  </si>
  <si>
    <t>NY026</t>
  </si>
  <si>
    <t>AWR-SCATTERED SITES</t>
  </si>
  <si>
    <t>Freeport Housing Authority</t>
  </si>
  <si>
    <t>NY023</t>
  </si>
  <si>
    <t>DR E MITCHELL MALLETTE</t>
  </si>
  <si>
    <t>REV. MADDEN SR. CTZ. APTS</t>
  </si>
  <si>
    <t>MOXEY A RIGBY</t>
  </si>
  <si>
    <t>MCDONALD TOWERS</t>
  </si>
  <si>
    <t>Cohoes Housing Authority</t>
  </si>
  <si>
    <t>NY022</t>
  </si>
  <si>
    <t>MANOR SITES</t>
  </si>
  <si>
    <t>ROULIER HEIGHTS/SARATOGA SITES</t>
  </si>
  <si>
    <t>CORTLAND</t>
  </si>
  <si>
    <t>Cortland Housing Authority</t>
  </si>
  <si>
    <t>NY021</t>
  </si>
  <si>
    <t>PORT WATSON</t>
  </si>
  <si>
    <t>STONEQUIST APTS</t>
  </si>
  <si>
    <t>Saratoga Springs Housing Authority</t>
  </si>
  <si>
    <t>NY020</t>
  </si>
  <si>
    <t xml:space="preserve"> JEFFERSON / VANDERBILT TERRACE</t>
  </si>
  <si>
    <t>EASTERN/CREEKSIDE/MIDTOWN</t>
  </si>
  <si>
    <t>Herkimer Housing Authority</t>
  </si>
  <si>
    <t>NY019</t>
  </si>
  <si>
    <t>Hortense Sterns Apartments</t>
  </si>
  <si>
    <t>Plattsburgh Housing Authority</t>
  </si>
  <si>
    <t>NY018</t>
  </si>
  <si>
    <t>LAKEVIEW TOWERS</t>
  </si>
  <si>
    <t>JOHN COLLINS PARK</t>
  </si>
  <si>
    <t>Chadakoin Centre</t>
  </si>
  <si>
    <t>NY017</t>
  </si>
  <si>
    <t>HOTEL JAMESTOWN &amp; HIGH RISE</t>
  </si>
  <si>
    <t>SARATOGA APTS.</t>
  </si>
  <si>
    <t>Binghamton Housing Authority</t>
  </si>
  <si>
    <t>NY016</t>
  </si>
  <si>
    <t>NORTH SHORE TOWERS</t>
  </si>
  <si>
    <t>CARLISLE HILL</t>
  </si>
  <si>
    <t>DREW GDNS/BROOKSVILLE</t>
  </si>
  <si>
    <t>Port Chester Housing Authority</t>
  </si>
  <si>
    <t>NY014</t>
  </si>
  <si>
    <t>PARK/HARBOR VIEW</t>
  </si>
  <si>
    <t>MIDLAND COURT</t>
  </si>
  <si>
    <t>FRANKLIN COURTS</t>
  </si>
  <si>
    <t>Tarrytown Municipal Housing Authority</t>
  </si>
  <si>
    <t>NY013</t>
  </si>
  <si>
    <t xml:space="preserve">TAYLOR  1 &amp; 2 </t>
  </si>
  <si>
    <t>NY012200007</t>
  </si>
  <si>
    <t>Troy Housing Authority</t>
  </si>
  <si>
    <t>NY012</t>
  </si>
  <si>
    <t>Niagara Falls Housing Authority</t>
  </si>
  <si>
    <t>NY011</t>
  </si>
  <si>
    <t>PACKARD COURTS &amp; PC COMMUNITY CENTER</t>
  </si>
  <si>
    <t>Center Court Phase 1B &amp; II</t>
  </si>
  <si>
    <t>Center Court Phase 1A</t>
  </si>
  <si>
    <t>WROBEL TOWERS</t>
  </si>
  <si>
    <t>SPALLINO TOWERS</t>
  </si>
  <si>
    <t>MIDTOWN TOWERS</t>
  </si>
  <si>
    <t>NY010</t>
  </si>
  <si>
    <t>EASTBROOK</t>
  </si>
  <si>
    <t>South End Phase III</t>
  </si>
  <si>
    <t>NY009</t>
  </si>
  <si>
    <t>South End Phase II</t>
  </si>
  <si>
    <t>Townsend Park Homes</t>
  </si>
  <si>
    <t>ARBOR HILL 3B</t>
  </si>
  <si>
    <t>Ezra Prentice Homes Redevelopment LLC</t>
  </si>
  <si>
    <t>ARBOR HILL HOMES</t>
  </si>
  <si>
    <t>Nutgrove Garden Apartments</t>
  </si>
  <si>
    <t>WESTVIEW APARTMENTS</t>
  </si>
  <si>
    <t>IDA YARBROUGH HOMES</t>
  </si>
  <si>
    <t>LINCOLN PARK HOMES</t>
  </si>
  <si>
    <t>STEAMBOAT SQUARE</t>
  </si>
  <si>
    <t>NORTH ALBANY HOMES</t>
  </si>
  <si>
    <t>ROBERT WHALEN HOMES</t>
  </si>
  <si>
    <t>SANFORD GARDENS</t>
  </si>
  <si>
    <t>Tuckahoe Housing Authority</t>
  </si>
  <si>
    <t>NY008</t>
  </si>
  <si>
    <t>Rutger Manor</t>
  </si>
  <si>
    <t>Utica Housing Authority</t>
  </si>
  <si>
    <t>NY006</t>
  </si>
  <si>
    <t>PERRETTA TWIN TOWERS &amp; MARINO-RUGGIERO</t>
  </si>
  <si>
    <t>Steuben Village</t>
  </si>
  <si>
    <t>ADREAN TERR.,ND PETERS, &amp; FX MATTS</t>
  </si>
  <si>
    <t>FREDERICK SAMUEL (CITY)</t>
  </si>
  <si>
    <t>New York City Housing Authority</t>
  </si>
  <si>
    <t>NY005</t>
  </si>
  <si>
    <t>AMSTERDAM ADDITION</t>
  </si>
  <si>
    <t>CHELSEA</t>
  </si>
  <si>
    <t>STAPLETON</t>
  </si>
  <si>
    <t>DREW HAMILTON</t>
  </si>
  <si>
    <t>RUTGERS</t>
  </si>
  <si>
    <t>BAY VIEW</t>
  </si>
  <si>
    <t>BUSHWICK</t>
  </si>
  <si>
    <t>MARLBORO</t>
  </si>
  <si>
    <t>MANHATTANVILLE</t>
  </si>
  <si>
    <t>CASTLE HILL</t>
  </si>
  <si>
    <t>MARBLE HILL</t>
  </si>
  <si>
    <t>HIGHBRDGE REHAB/ANDERSON AVE</t>
  </si>
  <si>
    <t>WEST FARMS ROAD</t>
  </si>
  <si>
    <t>LOWER EAST SIDE III</t>
  </si>
  <si>
    <t>HOWARD AVE/PARK PLACE</t>
  </si>
  <si>
    <t>UNION AVE/E 163RD SITE 5</t>
  </si>
  <si>
    <t>UNIVERSITY AVE REHAB</t>
  </si>
  <si>
    <t>TAFT REHAB 201-203 W. 117</t>
  </si>
  <si>
    <t>FT WASHINGTON AVE REHAB</t>
  </si>
  <si>
    <t>CLAREMONT GROUP IV</t>
  </si>
  <si>
    <t>LOWER EAST SIDE II</t>
  </si>
  <si>
    <t>SACK-WERN HOUSES</t>
  </si>
  <si>
    <t>ANDREW JACKSON</t>
  </si>
  <si>
    <t>UNITY PLAZA SITES 4-27</t>
  </si>
  <si>
    <t>PEDRO A. CAMPOS PLAZA II</t>
  </si>
  <si>
    <t>MARCUS GARVEY (GROUP A)</t>
  </si>
  <si>
    <t>HOPE GARDENS</t>
  </si>
  <si>
    <t>BORINQUEN PLAZA STAGE I</t>
  </si>
  <si>
    <t>U.P.A.C.A. URA (SITE 5)</t>
  </si>
  <si>
    <t>TAYLOR ST/WYTHE AVE</t>
  </si>
  <si>
    <t>TWIN PARKS WEST SITES 1&amp;2</t>
  </si>
  <si>
    <t>STUYVESANT GARDENS I</t>
  </si>
  <si>
    <t>DR. RAMON E. BETANCES I</t>
  </si>
  <si>
    <t>LOUIS ARMSTRONG I</t>
  </si>
  <si>
    <t>FHA REPOSSESSED HOUSES V</t>
  </si>
  <si>
    <t>FT INDEPENDENCE/HEATH AVE</t>
  </si>
  <si>
    <t>PENNSYLVANIA/WORTMAN AVES</t>
  </si>
  <si>
    <t>LEWIS H. LATIMER GARDENS</t>
  </si>
  <si>
    <t>GRAVESEND</t>
  </si>
  <si>
    <t>SURFSIDE GARDENS</t>
  </si>
  <si>
    <t>SETH LOW</t>
  </si>
  <si>
    <t>LANGSTON HUGHES APTS</t>
  </si>
  <si>
    <t>WILLIAM REID APTS</t>
  </si>
  <si>
    <t>GERALD J.CAREY GARDENS</t>
  </si>
  <si>
    <t>WYCKOFF GARDENS</t>
  </si>
  <si>
    <t>OCEAN HILL APTS</t>
  </si>
  <si>
    <t>NATHAN STRAUS</t>
  </si>
  <si>
    <t>JOHN P. MITCHEL</t>
  </si>
  <si>
    <t>DANIEL WEBSTER</t>
  </si>
  <si>
    <t>STANLEY ISAACS</t>
  </si>
  <si>
    <t>BOSTON-SECOR</t>
  </si>
  <si>
    <t>ELEANOR ROOSEVELT I</t>
  </si>
  <si>
    <t>J.L. ELLIOT</t>
  </si>
  <si>
    <t>1010 E. 178TH ST.</t>
  </si>
  <si>
    <t>TOMPKINS</t>
  </si>
  <si>
    <t>W.S.U.R. SITES A, B &amp; C</t>
  </si>
  <si>
    <t>RICHMOND TERRACE</t>
  </si>
  <si>
    <t>PS 139 RENAISSANCE</t>
  </si>
  <si>
    <t>GOUVERNEUR MORRIS I</t>
  </si>
  <si>
    <t>SAMUEL GOMPERS</t>
  </si>
  <si>
    <t>OCEAN BAY (BAYSIDE)</t>
  </si>
  <si>
    <t>SEN. ROBERT A. TAFT</t>
  </si>
  <si>
    <t>E.R. MOORE</t>
  </si>
  <si>
    <t>BAISLEY PARK</t>
  </si>
  <si>
    <t>HYLAN</t>
  </si>
  <si>
    <t>MILL BROOK &amp; EXTENSION</t>
  </si>
  <si>
    <t>FREDERICK DOUGLASS &amp; ADD.</t>
  </si>
  <si>
    <t>MANHATTANVILLE GROUP III</t>
  </si>
  <si>
    <t>LA GUARDIA</t>
  </si>
  <si>
    <t>HAMMEL</t>
  </si>
  <si>
    <t>SEN. ROBERT F. WAGNER SR.</t>
  </si>
  <si>
    <t>SUMNER</t>
  </si>
  <si>
    <t>CYPRESS HILLS</t>
  </si>
  <si>
    <t>JUSTICE SONIA SOTOMAYOR HOUSES</t>
  </si>
  <si>
    <t>JEFFERSON</t>
  </si>
  <si>
    <t>THROGGS NECK</t>
  </si>
  <si>
    <t>GEORGE WASHINGTON</t>
  </si>
  <si>
    <t>BARUCH</t>
  </si>
  <si>
    <t>PARKSIDE</t>
  </si>
  <si>
    <t>BELMONT SUTTER AREA</t>
  </si>
  <si>
    <t>SEDGEWICK</t>
  </si>
  <si>
    <t>PELHAM PARKWAY</t>
  </si>
  <si>
    <t>NOSTRAND</t>
  </si>
  <si>
    <t>SOUTH BEACH</t>
  </si>
  <si>
    <t>EASTCHESTER GARDENS</t>
  </si>
  <si>
    <t>BRONX RIVER &amp; ADDITION</t>
  </si>
  <si>
    <t>ALBANY I &amp; II</t>
  </si>
  <si>
    <t>KING TOWERS</t>
  </si>
  <si>
    <t>MELROSE</t>
  </si>
  <si>
    <t>AMSTERDAM</t>
  </si>
  <si>
    <t>JACOB RIIS</t>
  </si>
  <si>
    <t>WEST BRIGHTON I &amp; II</t>
  </si>
  <si>
    <t>KINGSBOROUGH</t>
  </si>
  <si>
    <t>EAST RIVER</t>
  </si>
  <si>
    <t>SOUTH JAMAICA II</t>
  </si>
  <si>
    <t>VLADECK</t>
  </si>
  <si>
    <t>HARLEM RIVER</t>
  </si>
  <si>
    <t>PSS Grandparent Family Apartments</t>
  </si>
  <si>
    <t>WHITMAN</t>
  </si>
  <si>
    <t>QUEENSBRIDGE</t>
  </si>
  <si>
    <t>LAVANBURG HOMES</t>
  </si>
  <si>
    <t>NY005003100</t>
  </si>
  <si>
    <t>BCH.41 ST/BCH. CHANNEL DR</t>
  </si>
  <si>
    <t>POLO GROUNDS TOWERS</t>
  </si>
  <si>
    <t>ROBERT FULTON</t>
  </si>
  <si>
    <t>DE WITT CLINTON</t>
  </si>
  <si>
    <t>LAFAYETTE</t>
  </si>
  <si>
    <t>MOTT HAVEN</t>
  </si>
  <si>
    <t>JOHN ADAMS</t>
  </si>
  <si>
    <t>BUTLER</t>
  </si>
  <si>
    <t>HERBERT H. LEHMAN VILLAGE</t>
  </si>
  <si>
    <t>LOUIS HEATON PINK</t>
  </si>
  <si>
    <t>JAMES MONROE</t>
  </si>
  <si>
    <t>GENERAL GRANT</t>
  </si>
  <si>
    <t>RED HOOK II</t>
  </si>
  <si>
    <t>HIGHBRIDGE GARDENS</t>
  </si>
  <si>
    <t>MARINERS HARBOR</t>
  </si>
  <si>
    <t>SOUNDVIEW</t>
  </si>
  <si>
    <t>COOPER PARK</t>
  </si>
  <si>
    <t>BREVOORT</t>
  </si>
  <si>
    <t>VAN DYKE I</t>
  </si>
  <si>
    <t>FOREST</t>
  </si>
  <si>
    <t>CARVER</t>
  </si>
  <si>
    <t>EDENWALD</t>
  </si>
  <si>
    <t>BREUKELEN</t>
  </si>
  <si>
    <t>REDFERN</t>
  </si>
  <si>
    <t>POMONOK</t>
  </si>
  <si>
    <t>GEN. CHARLES W. BERRY</t>
  </si>
  <si>
    <t>RAVENSWOOD</t>
  </si>
  <si>
    <t>GLENWOOD</t>
  </si>
  <si>
    <t>DYCKMAN</t>
  </si>
  <si>
    <t>ST NICHOLAS</t>
  </si>
  <si>
    <t>RALPH J. RANGEL</t>
  </si>
  <si>
    <t>WOODSIDE</t>
  </si>
  <si>
    <t>FARRAGUT</t>
  </si>
  <si>
    <t>GOVERNOR SMITH</t>
  </si>
  <si>
    <t>ASTORIA</t>
  </si>
  <si>
    <t>GOWANUS</t>
  </si>
  <si>
    <t>LESTER W. PATTERSON</t>
  </si>
  <si>
    <t>WALD</t>
  </si>
  <si>
    <t>MARCY</t>
  </si>
  <si>
    <t>LINCOLN</t>
  </si>
  <si>
    <t>J.W. JOHNSON</t>
  </si>
  <si>
    <t>BROWNSVILLE</t>
  </si>
  <si>
    <t>INGERSOLL</t>
  </si>
  <si>
    <t>RED HOOK I (EAST)</t>
  </si>
  <si>
    <t>WILLIAMSBURG</t>
  </si>
  <si>
    <t>GRANT PARK I</t>
  </si>
  <si>
    <t>The Municipal Hsng Authority City Yonkers</t>
  </si>
  <si>
    <t>NY003</t>
  </si>
  <si>
    <t>CROTON HEIGHTS APARTMENTS</t>
  </si>
  <si>
    <t>FLYNN MANOR</t>
  </si>
  <si>
    <t>ROSS F. CALCAGNO HOMES</t>
  </si>
  <si>
    <t>Walden Park</t>
  </si>
  <si>
    <t>Buffalo Municipal Housing Authority</t>
  </si>
  <si>
    <t>NY002</t>
  </si>
  <si>
    <t>AD Price Phase II</t>
  </si>
  <si>
    <t>A.D. Price - Phase I</t>
  </si>
  <si>
    <t>Lakeview Family Homes 2000</t>
  </si>
  <si>
    <t>Lakeview on the Park</t>
  </si>
  <si>
    <t>LOWER WEST SIDE HOMES</t>
  </si>
  <si>
    <t>SEDITA &amp; STUYVESANT APTS.</t>
  </si>
  <si>
    <t>KELLY GARDENS &amp; LYNDON B. JOHNSON APTS.</t>
  </si>
  <si>
    <t>SCHWAB, KOWAL &amp; MSGR. GEARY APTS.</t>
  </si>
  <si>
    <t>FERRY-GRIDER</t>
  </si>
  <si>
    <t>LANGFIELD HOMES</t>
  </si>
  <si>
    <t>KENFIELD HOMES</t>
  </si>
  <si>
    <t>A.D. PRICE COURTS</t>
  </si>
  <si>
    <t>FD FED, REDWOOD, WOODSON &amp; SSC</t>
  </si>
  <si>
    <t>COMM. PERRY HOMES &amp; EXT. ROWHOUSES</t>
  </si>
  <si>
    <t xml:space="preserve">COMM. PERRY EXT. HR., SLATER &amp; MULLEN </t>
  </si>
  <si>
    <t>JASPER PARRISH PLACE</t>
  </si>
  <si>
    <t>HOLLING HOMES, CAMDEN &amp; ELMHURST</t>
  </si>
  <si>
    <t>SHAFFER VILLAGE &amp; LASALLE COURTS</t>
  </si>
  <si>
    <t>ROSS TOWERS</t>
  </si>
  <si>
    <t>Syracuse Housing Authority</t>
  </si>
  <si>
    <t>NY001</t>
  </si>
  <si>
    <t>SCATTERED SITE TOWNHOUSES</t>
  </si>
  <si>
    <t>VINETTE TOWERS</t>
  </si>
  <si>
    <t>JAMES GEDDES</t>
  </si>
  <si>
    <t>TOOMEY ABBOTT</t>
  </si>
  <si>
    <t>CENTRAL VILLAGE</t>
  </si>
  <si>
    <t>PIONEER HOMES</t>
  </si>
  <si>
    <t>9APH</t>
  </si>
  <si>
    <t>CALIFORNIA STATE OFFICE</t>
  </si>
  <si>
    <t>Southern Nevada Regional Housing Authority</t>
  </si>
  <si>
    <t>NV018</t>
  </si>
  <si>
    <t>JOHN McGRAW COURT</t>
  </si>
  <si>
    <t>CITY OF RENO HOUSING AUTHORITY</t>
  </si>
  <si>
    <t>NV001</t>
  </si>
  <si>
    <t>MYRA BIRCH MANOR</t>
  </si>
  <si>
    <t>ESSEX MANOR</t>
  </si>
  <si>
    <t>HAWK VIEW APARTMENTS</t>
  </si>
  <si>
    <t>STEAD MANOR</t>
  </si>
  <si>
    <t>SILVERADA MANOR</t>
  </si>
  <si>
    <t>TOM SAWYER VILLAGE</t>
  </si>
  <si>
    <t>MINERAL MANOR</t>
  </si>
  <si>
    <t>6BPH</t>
  </si>
  <si>
    <t>NEW MEXICO STATE OFFICE</t>
  </si>
  <si>
    <t>Housing Authority of the City of Sunland Park</t>
  </si>
  <si>
    <t>NM075</t>
  </si>
  <si>
    <t>STEVE GURULE</t>
  </si>
  <si>
    <t>Housing Authority of the Village of Cuba</t>
  </si>
  <si>
    <t>NM071</t>
  </si>
  <si>
    <t>HILLSIDE APARTMENTS</t>
  </si>
  <si>
    <t>Western Regional Housing Authority</t>
  </si>
  <si>
    <t>NM067</t>
  </si>
  <si>
    <t>Eunice</t>
  </si>
  <si>
    <t>NM063000003</t>
  </si>
  <si>
    <t>Eastern Regional Housing Authority</t>
  </si>
  <si>
    <t>NM063</t>
  </si>
  <si>
    <t>VAUGHN</t>
  </si>
  <si>
    <t>Region VI HA</t>
  </si>
  <si>
    <t>Housing Authority of the Town of Clayton</t>
  </si>
  <si>
    <t>NM055</t>
  </si>
  <si>
    <t>OPERATION BREAKTHROUGH</t>
  </si>
  <si>
    <t>Housing Authority of the Village of Pecos</t>
  </si>
  <si>
    <t>NM054</t>
  </si>
  <si>
    <t>CERRILLOS/SANTA CRUZ</t>
  </si>
  <si>
    <t>Housing Authority of the County of Santa Fe</t>
  </si>
  <si>
    <t>NM050</t>
  </si>
  <si>
    <t>Housing Authority of the Village of Chama</t>
  </si>
  <si>
    <t>NM047</t>
  </si>
  <si>
    <t>TIERRA AMARILLA &amp; OJO CALIENTE</t>
  </si>
  <si>
    <t>Housing Authority of the County of Rio Arriba</t>
  </si>
  <si>
    <t>NM039</t>
  </si>
  <si>
    <t>Northern Regional Housing Authority</t>
  </si>
  <si>
    <t>NM088</t>
  </si>
  <si>
    <t>Pyramid Village</t>
  </si>
  <si>
    <t>Housing Authority of the City of Tucumcari</t>
  </si>
  <si>
    <t>NM033</t>
  </si>
  <si>
    <t>Housing Authority of the Village of Wagon Mound</t>
  </si>
  <si>
    <t>NM032</t>
  </si>
  <si>
    <t>Santa Clara Housing Authority</t>
  </si>
  <si>
    <t>NM029</t>
  </si>
  <si>
    <t>Housing Authority of the Village of Fort Sumner</t>
  </si>
  <si>
    <t>NM025</t>
  </si>
  <si>
    <t>Housing Authority of the Town of Bayard</t>
  </si>
  <si>
    <t>NM024</t>
  </si>
  <si>
    <t>Housing Authority of the Town of Springer</t>
  </si>
  <si>
    <t>NM022</t>
  </si>
  <si>
    <t>Housing Authority of the City of Truth or Consequences</t>
  </si>
  <si>
    <t>NM020</t>
  </si>
  <si>
    <t>Villa Alegre Senior Housing</t>
  </si>
  <si>
    <t>Santa Fe Civic Housing Authority</t>
  </si>
  <si>
    <t>NM009</t>
  </si>
  <si>
    <t>Villa Alegre Family Housing</t>
  </si>
  <si>
    <t>ESPANOLA PH</t>
  </si>
  <si>
    <t>Housing Authority of the City of Raton</t>
  </si>
  <si>
    <t>NM008</t>
  </si>
  <si>
    <t>Vigil/Hanna</t>
  </si>
  <si>
    <t>Housing Authority of the City of Las Vegas</t>
  </si>
  <si>
    <t>NM007</t>
  </si>
  <si>
    <t>SITE E</t>
  </si>
  <si>
    <t>Housing Authority of the City of Gallup</t>
  </si>
  <si>
    <t>NM006</t>
  </si>
  <si>
    <t>SITE D-4</t>
  </si>
  <si>
    <t>SITE A-3</t>
  </si>
  <si>
    <t>PLAZA HACIENDA HOMES</t>
  </si>
  <si>
    <t>Housing Authority of the City of Alamogordo</t>
  </si>
  <si>
    <t>NM004</t>
  </si>
  <si>
    <t>Mesilla Valley Public Housing Authority</t>
  </si>
  <si>
    <t>NM003</t>
  </si>
  <si>
    <t>Walnut Grove</t>
  </si>
  <si>
    <t>GRAND AVE HOMES I</t>
  </si>
  <si>
    <t>Clovis Housing and Redevelopment Agency, Inc.</t>
  </si>
  <si>
    <t>NM002</t>
  </si>
  <si>
    <t>City of Albuquerque Housing Authority</t>
  </si>
  <si>
    <t>NM001</t>
  </si>
  <si>
    <t>SUNSET GARDENS-60TH ST NW</t>
  </si>
  <si>
    <t>2FPH</t>
  </si>
  <si>
    <t>NEW JERSEY STATE OFFICE</t>
  </si>
  <si>
    <t>DEPTFORD PARK APARTMENT</t>
  </si>
  <si>
    <t>Gloucester County Housing Authority</t>
  </si>
  <si>
    <t>NJ204</t>
  </si>
  <si>
    <t>CARINO PARK</t>
  </si>
  <si>
    <t>204-1 scattered sites</t>
  </si>
  <si>
    <t>Morris County Housing Authority</t>
  </si>
  <si>
    <t>NJ092</t>
  </si>
  <si>
    <t>THE ELMS</t>
  </si>
  <si>
    <t>SANDMAN TWS</t>
  </si>
  <si>
    <t>Wildwood Housing Authority</t>
  </si>
  <si>
    <t>NJ080</t>
  </si>
  <si>
    <t>COMMISSIONERS CT APTS</t>
  </si>
  <si>
    <t>COLLINGSWOOD ARMS</t>
  </si>
  <si>
    <t>Collingswood Housing Authority</t>
  </si>
  <si>
    <t>NJ079</t>
  </si>
  <si>
    <t>LIBERTY TWS</t>
  </si>
  <si>
    <t>Newton Housing Authority</t>
  </si>
  <si>
    <t>NJ076</t>
  </si>
  <si>
    <t>PENN TWS SOUTH</t>
  </si>
  <si>
    <t>Penns Grove Housing Authority</t>
  </si>
  <si>
    <t>NJ074</t>
  </si>
  <si>
    <t>WOOSTER TOWERS</t>
  </si>
  <si>
    <t>Borough of Clementon Housing Authority</t>
  </si>
  <si>
    <t>NJ073</t>
  </si>
  <si>
    <t>MONMOUTH CT</t>
  </si>
  <si>
    <t>Freehold Housing Authority</t>
  </si>
  <si>
    <t>NJ069</t>
  </si>
  <si>
    <t>SENIOR CITZ BLDG</t>
  </si>
  <si>
    <t>Dover Housing Authority</t>
  </si>
  <si>
    <t>NJ068</t>
  </si>
  <si>
    <t>ANN J FERGUSON TOWERS</t>
  </si>
  <si>
    <t>Housing Authority City of Linden</t>
  </si>
  <si>
    <t>NJ066</t>
  </si>
  <si>
    <t>WM G ROHRER TWS</t>
  </si>
  <si>
    <t>Haddon Housing Authority</t>
  </si>
  <si>
    <t>NJ064</t>
  </si>
  <si>
    <t>VINELAND HA</t>
  </si>
  <si>
    <t>Vineland Housing Authority</t>
  </si>
  <si>
    <t>NJ063</t>
  </si>
  <si>
    <t>LAFAYETTE &amp; OSBORNE &amp; BROAD ST CT</t>
  </si>
  <si>
    <t>Cape May Housing Authority</t>
  </si>
  <si>
    <t>NJ062</t>
  </si>
  <si>
    <t>MAURICE VIEW PLAZA</t>
  </si>
  <si>
    <t>Millville Housing Authority</t>
  </si>
  <si>
    <t>NJ061</t>
  </si>
  <si>
    <t>MILLVILLE HA</t>
  </si>
  <si>
    <t>RIVERVIEW EAST</t>
  </si>
  <si>
    <t>RIVERVIEW WEST</t>
  </si>
  <si>
    <t>FERGUSON/HOLLY BERRY COURT</t>
  </si>
  <si>
    <t>WESTSIDE CT/BROADWAY TWS</t>
  </si>
  <si>
    <t>NJ058</t>
  </si>
  <si>
    <t>BELMAR PLAZA APTS</t>
  </si>
  <si>
    <t>Belmar Housing Authority</t>
  </si>
  <si>
    <t>NJ057</t>
  </si>
  <si>
    <t>Englewood Housing Authority</t>
  </si>
  <si>
    <t>BAY VIEW MANOR</t>
  </si>
  <si>
    <t>Ocean City Housing Authority</t>
  </si>
  <si>
    <t>NJ053</t>
  </si>
  <si>
    <t>RIVERVIEW APTS/CHESTNUT   Cottages</t>
  </si>
  <si>
    <t>Boonton Housing Authority</t>
  </si>
  <si>
    <t>NJ052</t>
  </si>
  <si>
    <t>East Orange Housing Authority</t>
  </si>
  <si>
    <t>NJ050</t>
  </si>
  <si>
    <t>CONCORD TOWERS</t>
  </si>
  <si>
    <t>BRIDGETON COMMONS I</t>
  </si>
  <si>
    <t>Bridgeton Housing Authority</t>
  </si>
  <si>
    <t>NJ049</t>
  </si>
  <si>
    <t>ONE-TEN EAST COMMERCE</t>
  </si>
  <si>
    <t>MAPLEWOOD GRDNS</t>
  </si>
  <si>
    <t>RICHARD STOUT HOMES</t>
  </si>
  <si>
    <t>Neptune Housing Authority</t>
  </si>
  <si>
    <t>NJ048</t>
  </si>
  <si>
    <t>RIDGE COURT</t>
  </si>
  <si>
    <t>Jeanette Smith VLG</t>
  </si>
  <si>
    <t xml:space="preserve">Carteret Housing Authority                                  </t>
  </si>
  <si>
    <t>NJ047</t>
  </si>
  <si>
    <t>EDW J Dolan HMS</t>
  </si>
  <si>
    <t>EVERGREEN TERR</t>
  </si>
  <si>
    <t>Red Bank Housing Authority</t>
  </si>
  <si>
    <t>NJ046</t>
  </si>
  <si>
    <t>HIGHTSTOWN HOMES</t>
  </si>
  <si>
    <t>Hightstown Housing Authority</t>
  </si>
  <si>
    <t>NJ045</t>
  </si>
  <si>
    <t>JULIUS C ENGEL GRDNS NO EDISON GARDENS</t>
  </si>
  <si>
    <t>Edison Housing Authority</t>
  </si>
  <si>
    <t>NJ043</t>
  </si>
  <si>
    <t>Parkside Family Housing</t>
  </si>
  <si>
    <t>NJ042</t>
  </si>
  <si>
    <t>Parkside Senior Housng</t>
  </si>
  <si>
    <t>RICHMOND TWS</t>
  </si>
  <si>
    <t>Plainfield Housing Authority</t>
  </si>
  <si>
    <t>NJ039</t>
  </si>
  <si>
    <t>MAPLEWOOD HMS</t>
  </si>
  <si>
    <t>Florence Housing Authority</t>
  </si>
  <si>
    <t>NJ038</t>
  </si>
  <si>
    <t>CAMPTOWN GARDENS</t>
  </si>
  <si>
    <t>NJ037</t>
  </si>
  <si>
    <t>Guttenberg Housing Authority</t>
  </si>
  <si>
    <t>NJ036</t>
  </si>
  <si>
    <t>JOS P MACALUSO TWS</t>
  </si>
  <si>
    <t>DOHANEY</t>
  </si>
  <si>
    <t>South Amboy Housing Authority</t>
  </si>
  <si>
    <t>NJ035</t>
  </si>
  <si>
    <t>GOLDEN TWS</t>
  </si>
  <si>
    <t>Garfield Housing Authority</t>
  </si>
  <si>
    <t>NJ034</t>
  </si>
  <si>
    <t>GEN PULASKI CT</t>
  </si>
  <si>
    <t>BELMONT GRDN</t>
  </si>
  <si>
    <t>J F KENNEDY</t>
  </si>
  <si>
    <t>Rahway Housing Authority</t>
  </si>
  <si>
    <t>NJ032</t>
  </si>
  <si>
    <t>GLENDENNING HMS</t>
  </si>
  <si>
    <t>Princeton Housing Authority</t>
  </si>
  <si>
    <t>SENIOR CITIZENS</t>
  </si>
  <si>
    <t>NJ026</t>
  </si>
  <si>
    <t>HILLSIDE TERR 2</t>
  </si>
  <si>
    <t>HILLSIDE TERR 1</t>
  </si>
  <si>
    <t>COLUMBIAN CT</t>
  </si>
  <si>
    <t>WASHINGTON MANOR</t>
  </si>
  <si>
    <t>Housing Authority of the City of Orange</t>
  </si>
  <si>
    <t>NJ025</t>
  </si>
  <si>
    <t>HECKMAN HOUSE</t>
  </si>
  <si>
    <t>Phillipsburg Housing Authority</t>
  </si>
  <si>
    <t>NJ024</t>
  </si>
  <si>
    <t>HECKMAN TERRACE</t>
  </si>
  <si>
    <t>Petrone</t>
  </si>
  <si>
    <t>NJ023</t>
  </si>
  <si>
    <t>Manahan Village</t>
  </si>
  <si>
    <t>Providence Square Housing Urban Renewal</t>
  </si>
  <si>
    <t>New Brunswick Housing Authority</t>
  </si>
  <si>
    <t>NJ022</t>
  </si>
  <si>
    <t>SCHWARTZ HMS</t>
  </si>
  <si>
    <t>McBride, Masiello and Canfield Devels</t>
  </si>
  <si>
    <t>Paterson Housing Authority</t>
  </si>
  <si>
    <t>NJ021</t>
  </si>
  <si>
    <t>Barnert, Cotton and Griffin Developments</t>
  </si>
  <si>
    <t>Heritage Alexander Hamilton</t>
  </si>
  <si>
    <t>Belmont</t>
  </si>
  <si>
    <t>CHRISTOPHER COLUMBUS SITE IV</t>
  </si>
  <si>
    <t>Sojourner Douglass Homes</t>
  </si>
  <si>
    <t>RIVERSIDE TERRACE  DEVELOPMENT</t>
  </si>
  <si>
    <t>COL EDWARD B STONE VILLA</t>
  </si>
  <si>
    <t>NJ020</t>
  </si>
  <si>
    <t>DELACOV  HOMES</t>
  </si>
  <si>
    <t>NJ018</t>
  </si>
  <si>
    <t>HARRISON GRDNS</t>
  </si>
  <si>
    <t>Harrison Housing Authority</t>
  </si>
  <si>
    <t>NJ016</t>
  </si>
  <si>
    <t>FOX HILL GRDNS</t>
  </si>
  <si>
    <t>Hoboken Housing Authority</t>
  </si>
  <si>
    <t>NJ015</t>
  </si>
  <si>
    <t>MONROE &amp; ADAMS GRDNS</t>
  </si>
  <si>
    <t>C COLUMBUS GRDNS</t>
  </si>
  <si>
    <t>ANDREW JACKSON GRDNS</t>
  </si>
  <si>
    <t>Atlantic City Hope VI/CFP</t>
  </si>
  <si>
    <t>NJ014000011</t>
  </si>
  <si>
    <t>Housing Authority and Urban Redevelopment Age</t>
  </si>
  <si>
    <t>NJ014</t>
  </si>
  <si>
    <t>ALTMAN TERRACE</t>
  </si>
  <si>
    <t>SHORE PARK</t>
  </si>
  <si>
    <t>WALTER J BUZBY HOMES</t>
  </si>
  <si>
    <t>JEFFRIES / INLET TOWER</t>
  </si>
  <si>
    <t>STANLEY HOLMES VILLAGE</t>
  </si>
  <si>
    <t>Housing Authority of the City of Passaic</t>
  </si>
  <si>
    <t>NJ013</t>
  </si>
  <si>
    <t>SPEER VLG</t>
  </si>
  <si>
    <t>BACK BAY GRDNS</t>
  </si>
  <si>
    <t>Bayonne Housing Authority</t>
  </si>
  <si>
    <t>NJ012</t>
  </si>
  <si>
    <t>HOOK VLG/KVK ANNEX</t>
  </si>
  <si>
    <t>DE VRIES PARK</t>
  </si>
  <si>
    <t>Housing Authority of the Borough of Lodi</t>
  </si>
  <si>
    <t>NJ011</t>
  </si>
  <si>
    <t>BALDWIN RUN SENIOR BUILDING</t>
  </si>
  <si>
    <t>Housing Authority of the City of Camden</t>
  </si>
  <si>
    <t>NJ010</t>
  </si>
  <si>
    <t>MICKLE TWRS</t>
  </si>
  <si>
    <t>WESTFIELD TWRS</t>
  </si>
  <si>
    <t>KENNEDY TWRS</t>
  </si>
  <si>
    <t>CARPENTERS HILL (NORTH 32nd STREET)</t>
  </si>
  <si>
    <t>BALDWINS RUN</t>
  </si>
  <si>
    <t>Roosevelt Manor - Phase 12</t>
  </si>
  <si>
    <t>ROOSEVELT MANOR - PHASE VII</t>
  </si>
  <si>
    <t>Branch Vllage/Roosevelt Manor Phase 2</t>
  </si>
  <si>
    <t>Roosevelt Manor Phases 9 &amp; 10</t>
  </si>
  <si>
    <t>ROOSEVELT MANOR - PHASE V</t>
  </si>
  <si>
    <t>CHELTON TERRACE PHASE II</t>
  </si>
  <si>
    <t>CHELTON TERRACE PHASE I</t>
  </si>
  <si>
    <t>ABLETT VLG</t>
  </si>
  <si>
    <t>Gloria Robinson Court Homes III</t>
  </si>
  <si>
    <t>Housing Authority City of Jersey City</t>
  </si>
  <si>
    <t>NJ009</t>
  </si>
  <si>
    <t>Glenview I</t>
  </si>
  <si>
    <t>Ocean Pointe East and West</t>
  </si>
  <si>
    <t>Gloria Robinson Court Homes II</t>
  </si>
  <si>
    <t>BARBARA PLACE TERRACE</t>
  </si>
  <si>
    <t>GLORIA ROBINSON COURT HOMES I</t>
  </si>
  <si>
    <t>THOMAS STEWART APTS</t>
  </si>
  <si>
    <t>WOODWARD TERRACE</t>
  </si>
  <si>
    <t>Pacific Court</t>
  </si>
  <si>
    <t>Lafayette Senior Living Center</t>
  </si>
  <si>
    <t>LAFAYETTE II</t>
  </si>
  <si>
    <t>DWIGHT STREET HOMES</t>
  </si>
  <si>
    <t>BERRY GRDNS</t>
  </si>
  <si>
    <t>CURRIES WOODS</t>
  </si>
  <si>
    <t>MONTGOMERY GRDNS</t>
  </si>
  <si>
    <t>HOLLAND GRDNS</t>
  </si>
  <si>
    <t>HUDSON GRDNS</t>
  </si>
  <si>
    <t>BOOKER T WASHINGTON APTS</t>
  </si>
  <si>
    <t>MARION GRDNS</t>
  </si>
  <si>
    <t>Garfield Court Phase II</t>
  </si>
  <si>
    <t>Long Branch Housing Authority</t>
  </si>
  <si>
    <t>NJ008</t>
  </si>
  <si>
    <t>GARFIELD COURT  PHASE I</t>
  </si>
  <si>
    <t>PRESIDENT ESTATES</t>
  </si>
  <si>
    <t>SEAVIEW MANOR</t>
  </si>
  <si>
    <t>KENNEDY TWS</t>
  </si>
  <si>
    <t>HOBART MANOR</t>
  </si>
  <si>
    <t>DR E A ROBINSON TOWERS</t>
  </si>
  <si>
    <t>Asbury Park Housing Authority</t>
  </si>
  <si>
    <t>NJ007</t>
  </si>
  <si>
    <t>CHARLES LUMLEY HOMES</t>
  </si>
  <si>
    <t>COMSTOCK COURT</t>
  </si>
  <si>
    <t>LINCOLN VILLAGE</t>
  </si>
  <si>
    <t>WASHINGTON VILLAGE</t>
  </si>
  <si>
    <t>ASBURY PARK VILLAGE</t>
  </si>
  <si>
    <t>Perth Amboy Housing Authority</t>
  </si>
  <si>
    <t>NJ006</t>
  </si>
  <si>
    <t>The Parkview</t>
  </si>
  <si>
    <t>NJ005</t>
  </si>
  <si>
    <t>JOSEPHSON APTS</t>
  </si>
  <si>
    <t>DONNELLY HOMES</t>
  </si>
  <si>
    <t>WILSON HMS</t>
  </si>
  <si>
    <t>PROSPECT VILLAGE</t>
  </si>
  <si>
    <t>CULLUM TWS</t>
  </si>
  <si>
    <t>NJ004</t>
  </si>
  <si>
    <t>LAWLER TWS</t>
  </si>
  <si>
    <t>MEADOW VIEW</t>
  </si>
  <si>
    <t>205 First Street</t>
  </si>
  <si>
    <t>Elizabeth Housing Authority</t>
  </si>
  <si>
    <t>NJ003</t>
  </si>
  <si>
    <t>Waters Edge Homes</t>
  </si>
  <si>
    <t>HERITAGE VILLAGE</t>
  </si>
  <si>
    <t>WESTPORT HOMES</t>
  </si>
  <si>
    <t>O`DONNELL-DEMPSEY TWRS</t>
  </si>
  <si>
    <t>FORD LEONARD TWS</t>
  </si>
  <si>
    <t>J WM FARLEY TWS</t>
  </si>
  <si>
    <t>MRAVLAG MANOR</t>
  </si>
  <si>
    <t>NJ002</t>
  </si>
  <si>
    <t>TOWNHOUSES</t>
  </si>
  <si>
    <t>WALSH  NORTH</t>
  </si>
  <si>
    <t>NEWARK H A</t>
  </si>
  <si>
    <t>KRETCHMER HOMES TOWNHOUSE</t>
  </si>
  <si>
    <t>LA VILLA DR, JOSE ROSARIO</t>
  </si>
  <si>
    <t>BETTY SHABAZZ VILLAGE</t>
  </si>
  <si>
    <t>BelleMead Site</t>
  </si>
  <si>
    <t>TOWNHOUSE (KEMSCO/ZAC)</t>
  </si>
  <si>
    <t>TOWNHOUSES - ORIENTAL ST.</t>
  </si>
  <si>
    <t>SPRUCE GARDENS</t>
  </si>
  <si>
    <t>CHARLTON GARDENS</t>
  </si>
  <si>
    <t>STELLA GARDENS</t>
  </si>
  <si>
    <t>WEST KINNEY GARDENS PHASE I-A</t>
  </si>
  <si>
    <t>BAXTER-CRANE</t>
  </si>
  <si>
    <t>Baxter Park South</t>
  </si>
  <si>
    <t>Montgomery Height-I</t>
  </si>
  <si>
    <t>CITY  VIEW SENIOR</t>
  </si>
  <si>
    <t>CITY  VIEW FAMILY</t>
  </si>
  <si>
    <t>JAMES C. WHITE MANOR</t>
  </si>
  <si>
    <t>Kretchmenr-Boyden-F</t>
  </si>
  <si>
    <t>Kretchmer-Boyden-E</t>
  </si>
  <si>
    <t>Kretchmer-Boyden-A</t>
  </si>
  <si>
    <t>Baxter-Krane-D</t>
  </si>
  <si>
    <t>GIGI FOUSHEE TOWERS</t>
  </si>
  <si>
    <t>Baxter-Crane-C</t>
  </si>
  <si>
    <t>KRETCHMER-BOYDEN</t>
  </si>
  <si>
    <t>BRADLEY COURT</t>
  </si>
  <si>
    <t>TERRELL HOMES</t>
  </si>
  <si>
    <t>FELIX FULD</t>
  </si>
  <si>
    <t>NJ002002008</t>
  </si>
  <si>
    <t>HYATT COURT</t>
  </si>
  <si>
    <t>STEPHEN CRANE</t>
  </si>
  <si>
    <t>PENNINGTON COURT</t>
  </si>
  <si>
    <t>SETH BOYDEN CT</t>
  </si>
  <si>
    <t>TELFER CIRCLE</t>
  </si>
  <si>
    <t>Housing Authority of the Town of Salem</t>
  </si>
  <si>
    <t>NH017</t>
  </si>
  <si>
    <t>SQUAMSCOTT VIEW APTS</t>
  </si>
  <si>
    <t>Exeter Housing Authority</t>
  </si>
  <si>
    <t>NH014</t>
  </si>
  <si>
    <t>GREAT HILL TERRACE</t>
  </si>
  <si>
    <t>NH013</t>
  </si>
  <si>
    <t>MARION PHILLIPS APTS</t>
  </si>
  <si>
    <t>Claremont Housing Authority</t>
  </si>
  <si>
    <t>NH012</t>
  </si>
  <si>
    <t>CLARENCE  M. WELCH APTS</t>
  </si>
  <si>
    <t>Berlin Housing Authority</t>
  </si>
  <si>
    <t>NH011</t>
  </si>
  <si>
    <t>NH009</t>
  </si>
  <si>
    <t>WELLSWEEP ACRES</t>
  </si>
  <si>
    <t>Housing Authority of the City of Rochester NH</t>
  </si>
  <si>
    <t>NH008</t>
  </si>
  <si>
    <t>SUNRISE TOWERS</t>
  </si>
  <si>
    <t>ROBERT FILION TERR</t>
  </si>
  <si>
    <t>Somersworth Housing Authority</t>
  </si>
  <si>
    <t>NH006</t>
  </si>
  <si>
    <t>WM HALLER APTS</t>
  </si>
  <si>
    <t>Concord Housing Authority</t>
  </si>
  <si>
    <t>NH005</t>
  </si>
  <si>
    <t>CRUTCHFIELD APARTMENTS</t>
  </si>
  <si>
    <t>MARGESON APTS</t>
  </si>
  <si>
    <t>NH004</t>
  </si>
  <si>
    <t>GOSLING MEADOWS</t>
  </si>
  <si>
    <t>AMP 3-CT,WT,SJ</t>
  </si>
  <si>
    <t>NH003</t>
  </si>
  <si>
    <t>AMP 2- NP,UC,EBT</t>
  </si>
  <si>
    <t>AREL MANOR</t>
  </si>
  <si>
    <t>NH002</t>
  </si>
  <si>
    <t>MAYNARD HOMES</t>
  </si>
  <si>
    <t>Benoit Homes West Side</t>
  </si>
  <si>
    <t>Manchester Housing  &amp; Redevelopment Authority</t>
  </si>
  <si>
    <t>NH001</t>
  </si>
  <si>
    <t>GALLEN APTS</t>
  </si>
  <si>
    <t>Pariseau/Burns</t>
  </si>
  <si>
    <t>Scattered Sites-Family</t>
  </si>
  <si>
    <t>Scattered Sites-Elderly</t>
  </si>
  <si>
    <t>Kelley Falls</t>
  </si>
  <si>
    <t>ELMWOOD GARDENS</t>
  </si>
  <si>
    <t>BELLEVUE HOUSING AUTHORITY</t>
  </si>
  <si>
    <t>7DPH</t>
  </si>
  <si>
    <t>NEBRASKA STATE OFFICE</t>
  </si>
  <si>
    <t>Bellevue Housing Authority</t>
  </si>
  <si>
    <t>NE174</t>
  </si>
  <si>
    <t>DOUGLAS COUNTY HOUSING</t>
  </si>
  <si>
    <t>Douglas County Housing Authority</t>
  </si>
  <si>
    <t>NE153</t>
  </si>
  <si>
    <t>MAXWELL SQUARE</t>
  </si>
  <si>
    <t>Alliance Housing Authority</t>
  </si>
  <si>
    <t>NE141</t>
  </si>
  <si>
    <t>NO LO VILLA</t>
  </si>
  <si>
    <t>North Loup Housing Authority</t>
  </si>
  <si>
    <t>NE131</t>
  </si>
  <si>
    <t>North Platte Housing Authority</t>
  </si>
  <si>
    <t>NE125</t>
  </si>
  <si>
    <t>AUTUMN PARK</t>
  </si>
  <si>
    <t>McCook Public Housing</t>
  </si>
  <si>
    <t>McCook Housing Authority</t>
  </si>
  <si>
    <t>NE123</t>
  </si>
  <si>
    <t>HILLCREST</t>
  </si>
  <si>
    <t>Gothenburg Housing Authority</t>
  </si>
  <si>
    <t>NE120</t>
  </si>
  <si>
    <t>BROKEN BOW HOUSING</t>
  </si>
  <si>
    <t>Broken Bow Housing Authority</t>
  </si>
  <si>
    <t>NE117</t>
  </si>
  <si>
    <t>SCATTERED SITES AND ELDERLY</t>
  </si>
  <si>
    <t>Chappell Housing Authority</t>
  </si>
  <si>
    <t>NE115</t>
  </si>
  <si>
    <t>HUSKER HOMES</t>
  </si>
  <si>
    <t>Ansley Housing Authority</t>
  </si>
  <si>
    <t>NE111</t>
  </si>
  <si>
    <t>COLONY ACRES</t>
  </si>
  <si>
    <t>NE110</t>
  </si>
  <si>
    <t>VILLA WAYNE</t>
  </si>
  <si>
    <t>Wayne Housing Authority</t>
  </si>
  <si>
    <t>NE109</t>
  </si>
  <si>
    <t>GRAND MANOR</t>
  </si>
  <si>
    <t>Ravenna Housing Authority</t>
  </si>
  <si>
    <t>NE108</t>
  </si>
  <si>
    <t>GORDON VILLA</t>
  </si>
  <si>
    <t>Gordon Housing Authority</t>
  </si>
  <si>
    <t>NE107</t>
  </si>
  <si>
    <t>CAMP CLARKE VILLA</t>
  </si>
  <si>
    <t>Bridgeport Housing Authority</t>
  </si>
  <si>
    <t>NE106</t>
  </si>
  <si>
    <t>HERITAGE HOUSE</t>
  </si>
  <si>
    <t>Columbus Housing Authority</t>
  </si>
  <si>
    <t>NE104</t>
  </si>
  <si>
    <t>FOUR TREES VILLAGE</t>
  </si>
  <si>
    <t>Oakland Housing Authority</t>
  </si>
  <si>
    <t>NE103</t>
  </si>
  <si>
    <t>APOLLO COURT</t>
  </si>
  <si>
    <t>Hemingford Housing Authority</t>
  </si>
  <si>
    <t>NE102</t>
  </si>
  <si>
    <t>HULETT PARK HOMES</t>
  </si>
  <si>
    <t>Cairo Housing Authority</t>
  </si>
  <si>
    <t>NE101</t>
  </si>
  <si>
    <t>Gifford and Stanton Towers</t>
  </si>
  <si>
    <t>Fremont Housing Authority</t>
  </si>
  <si>
    <t>NE100</t>
  </si>
  <si>
    <t>ELKHORN VALLEY APTS</t>
  </si>
  <si>
    <t>Beemer Housing Authority</t>
  </si>
  <si>
    <t>NE099</t>
  </si>
  <si>
    <t>TECUMSEH MANOR</t>
  </si>
  <si>
    <t>Tecumseh Housing Authority</t>
  </si>
  <si>
    <t>NE098</t>
  </si>
  <si>
    <t>FRONTIER VILLAGE</t>
  </si>
  <si>
    <t>Curtis Housing Authority</t>
  </si>
  <si>
    <t>NE097</t>
  </si>
  <si>
    <t>SANDY ACRES</t>
  </si>
  <si>
    <t>Sutherland Housing Authority</t>
  </si>
  <si>
    <t>NE096</t>
  </si>
  <si>
    <t>EAST VIEW</t>
  </si>
  <si>
    <t>NE095</t>
  </si>
  <si>
    <t>LEISURE HOME</t>
  </si>
  <si>
    <t>York Housing Authority</t>
  </si>
  <si>
    <t>NE094</t>
  </si>
  <si>
    <t>SUNRISE VILLA</t>
  </si>
  <si>
    <t>Genoa Housing Authority</t>
  </si>
  <si>
    <t>NE093</t>
  </si>
  <si>
    <t>Blair Housing Authority</t>
  </si>
  <si>
    <t>NE092</t>
  </si>
  <si>
    <t>OVERLAND TRAILS OASIS</t>
  </si>
  <si>
    <t>Wood River Housing Authority</t>
  </si>
  <si>
    <t>NE091</t>
  </si>
  <si>
    <t>CROSSROADS COURT</t>
  </si>
  <si>
    <t>Aurora Housing Authority</t>
  </si>
  <si>
    <t>NE090</t>
  </si>
  <si>
    <t>EVISTA VILLAGE</t>
  </si>
  <si>
    <t>Lyons Housing Authority</t>
  </si>
  <si>
    <t>NE088</t>
  </si>
  <si>
    <t>EAST LAWN MANOR</t>
  </si>
  <si>
    <t>Bayard Housing Authority</t>
  </si>
  <si>
    <t>NE086</t>
  </si>
  <si>
    <t>Weeping Water Housing Authority</t>
  </si>
  <si>
    <t>NE085</t>
  </si>
  <si>
    <t>HAYMAKER HAVEN</t>
  </si>
  <si>
    <t>Cozad Housing Authority</t>
  </si>
  <si>
    <t>NE083</t>
  </si>
  <si>
    <t>ELK CREEK MANOR</t>
  </si>
  <si>
    <t>Nelson Housing Authority</t>
  </si>
  <si>
    <t>NE082</t>
  </si>
  <si>
    <t>BLUFF VIEW MANOR</t>
  </si>
  <si>
    <t>Scotts Bluff County Housing Authority</t>
  </si>
  <si>
    <t>NE078</t>
  </si>
  <si>
    <t>NIOBRARA VALLEY HOMES</t>
  </si>
  <si>
    <t>Niobrara Housing Authority</t>
  </si>
  <si>
    <t>NE077</t>
  </si>
  <si>
    <t>MESA VUE</t>
  </si>
  <si>
    <t>Oshkosh Housing Authority</t>
  </si>
  <si>
    <t>NE076</t>
  </si>
  <si>
    <t>VALLEY VIEW</t>
  </si>
  <si>
    <t>Indianola Housing Authority</t>
  </si>
  <si>
    <t>NE075</t>
  </si>
  <si>
    <t>CASSCO ARMS</t>
  </si>
  <si>
    <t>Plattsmouth Housing Authority</t>
  </si>
  <si>
    <t>NE074</t>
  </si>
  <si>
    <t>TRI-VIEW APARTMENTS</t>
  </si>
  <si>
    <t>Emerson Housing Authority</t>
  </si>
  <si>
    <t>NE073</t>
  </si>
  <si>
    <t>THE VILLAGE</t>
  </si>
  <si>
    <t>Tekamah Housing Authority</t>
  </si>
  <si>
    <t>NE072</t>
  </si>
  <si>
    <t>MEADOW VIEW HOMES</t>
  </si>
  <si>
    <t>Bassett Housing Authority</t>
  </si>
  <si>
    <t>NE071</t>
  </si>
  <si>
    <t>PARKSIDE MANOR</t>
  </si>
  <si>
    <t>Cambridge Housing Authority</t>
  </si>
  <si>
    <t>NE070</t>
  </si>
  <si>
    <t>OXFORD HOUSING AUTHORITY</t>
  </si>
  <si>
    <t>Oxford Housing Authority</t>
  </si>
  <si>
    <t>NE069</t>
  </si>
  <si>
    <t>PARK VIEW MANOR</t>
  </si>
  <si>
    <t>Harvard Housing Authority</t>
  </si>
  <si>
    <t>NE068</t>
  </si>
  <si>
    <t>WESTWOOD HOMES</t>
  </si>
  <si>
    <t>Tilden Housing Authority</t>
  </si>
  <si>
    <t>NE067</t>
  </si>
  <si>
    <t>VALLEY VIEW APARTMENTS</t>
  </si>
  <si>
    <t>NE065</t>
  </si>
  <si>
    <t>FAIRVIEW APARTMENTS</t>
  </si>
  <si>
    <t>Fairmont Housing Authority</t>
  </si>
  <si>
    <t>NE064</t>
  </si>
  <si>
    <t>FRIENDSHIP TERRACE</t>
  </si>
  <si>
    <t>Friend Housing Authority</t>
  </si>
  <si>
    <t>NE063</t>
  </si>
  <si>
    <t>Centennial Cottages</t>
  </si>
  <si>
    <t>St. Edward Housing Authority</t>
  </si>
  <si>
    <t>NE059</t>
  </si>
  <si>
    <t>SHELTON PIONEER APTS</t>
  </si>
  <si>
    <t>Shelton Housing Authority</t>
  </si>
  <si>
    <t>NE057</t>
  </si>
  <si>
    <t>KEY VILLA</t>
  </si>
  <si>
    <t>Sargent Housing Authority</t>
  </si>
  <si>
    <t>NE053</t>
  </si>
  <si>
    <t>EAST VIEW COURT</t>
  </si>
  <si>
    <t>NE051</t>
  </si>
  <si>
    <t>PARKSIDE PLAZA</t>
  </si>
  <si>
    <t>St. Paul Housing Authority</t>
  </si>
  <si>
    <t>NE050</t>
  </si>
  <si>
    <t>PARKVIEW APARTMENTS</t>
  </si>
  <si>
    <t>Hooper Housing Authority</t>
  </si>
  <si>
    <t>NE049</t>
  </si>
  <si>
    <t>CZECH VILLAGE</t>
  </si>
  <si>
    <t>Wilber Housing Authority</t>
  </si>
  <si>
    <t>NE047</t>
  </si>
  <si>
    <t>SUNSET HEIGHTS</t>
  </si>
  <si>
    <t>Hay Springs Housing Authority</t>
  </si>
  <si>
    <t>NE046</t>
  </si>
  <si>
    <t>PONCA VALLEY COURT</t>
  </si>
  <si>
    <t>Lynch Housing Authority</t>
  </si>
  <si>
    <t>NE043</t>
  </si>
  <si>
    <t>KERRY COURT</t>
  </si>
  <si>
    <t>Greeley Housing Authority</t>
  </si>
  <si>
    <t>NE042</t>
  </si>
  <si>
    <t>NE041</t>
  </si>
  <si>
    <t>HARMONY HOMES</t>
  </si>
  <si>
    <t>Albion Housing Authority</t>
  </si>
  <si>
    <t>NE040</t>
  </si>
  <si>
    <t>RIDGE VIEW MANOR</t>
  </si>
  <si>
    <t>Coleridge Housing Authority</t>
  </si>
  <si>
    <t>NE039</t>
  </si>
  <si>
    <t>Midtown Apartments</t>
  </si>
  <si>
    <t>Henderson Housing Authority</t>
  </si>
  <si>
    <t>NE038</t>
  </si>
  <si>
    <t>GOLDEN AGE APARTMENTS</t>
  </si>
  <si>
    <t>Newman Grove Housing Authority</t>
  </si>
  <si>
    <t>NE037</t>
  </si>
  <si>
    <t>TWO SITES</t>
  </si>
  <si>
    <t>Deshler Housing Authority</t>
  </si>
  <si>
    <t>NE036</t>
  </si>
  <si>
    <t>AINSWORTH PARK HOMES</t>
  </si>
  <si>
    <t>Ainsworth Housing Authority</t>
  </si>
  <si>
    <t>NE035</t>
  </si>
  <si>
    <t>BRUCE PARK TERRACE</t>
  </si>
  <si>
    <t>Creighton Housing Authority</t>
  </si>
  <si>
    <t>NE034</t>
  </si>
  <si>
    <t>LEISURE VILLAGE</t>
  </si>
  <si>
    <t>Edgar Housing Authority</t>
  </si>
  <si>
    <t>NE033</t>
  </si>
  <si>
    <t>CZECH ALPS TERRACE</t>
  </si>
  <si>
    <t>Verdigre Housing Authority</t>
  </si>
  <si>
    <t>NE032</t>
  </si>
  <si>
    <t>WESTGATE MANOR</t>
  </si>
  <si>
    <t>Blue Hill Housing Authority</t>
  </si>
  <si>
    <t>NE031</t>
  </si>
  <si>
    <t>Fairbury Housing Authority</t>
  </si>
  <si>
    <t>NE030</t>
  </si>
  <si>
    <t>IVY MANOR</t>
  </si>
  <si>
    <t>Stanton Housing Authority</t>
  </si>
  <si>
    <t>NE029</t>
  </si>
  <si>
    <t>PAWNEE VILLAGE</t>
  </si>
  <si>
    <t>Pawnee City Housing Authority</t>
  </si>
  <si>
    <t>NE028</t>
  </si>
  <si>
    <t>SUNRISE APARTMENTS</t>
  </si>
  <si>
    <t>Clarkson Housing Authority</t>
  </si>
  <si>
    <t>NE027</t>
  </si>
  <si>
    <t>PARK VIEW PLAZA</t>
  </si>
  <si>
    <t>Burwell Housing Authority</t>
  </si>
  <si>
    <t>NE026</t>
  </si>
  <si>
    <t>David City Housing Authority</t>
  </si>
  <si>
    <t>NE025</t>
  </si>
  <si>
    <t>Alma Housing Authority</t>
  </si>
  <si>
    <t>NE024</t>
  </si>
  <si>
    <t>Whispering Pines and Park Place</t>
  </si>
  <si>
    <t>Schuyler Housing Authority</t>
  </si>
  <si>
    <t>NE023</t>
  </si>
  <si>
    <t>Neligh Housing Authority</t>
  </si>
  <si>
    <t>NE022</t>
  </si>
  <si>
    <t>Imperial Housing Authority</t>
  </si>
  <si>
    <t>NE021</t>
  </si>
  <si>
    <t>SUNSET HAVEN</t>
  </si>
  <si>
    <t>Grant Housing Authority</t>
  </si>
  <si>
    <t>NE020</t>
  </si>
  <si>
    <t>GOLDEN ROD APARTMENTS</t>
  </si>
  <si>
    <t>Clay Center Housing Authority</t>
  </si>
  <si>
    <t>NE019</t>
  </si>
  <si>
    <t>PARK LODGE</t>
  </si>
  <si>
    <t>Wymore Housing Authority</t>
  </si>
  <si>
    <t>NE018</t>
  </si>
  <si>
    <t>SWEDE HAVEN</t>
  </si>
  <si>
    <t>Stromsburg Housing Authority</t>
  </si>
  <si>
    <t>NE017</t>
  </si>
  <si>
    <t>Rainbow Fountain Park</t>
  </si>
  <si>
    <t>Benkelman Housing Authority</t>
  </si>
  <si>
    <t>NE016</t>
  </si>
  <si>
    <t>WESTVIEW MANOR</t>
  </si>
  <si>
    <t>NE015</t>
  </si>
  <si>
    <t>PARKVIEW HEIGHTS</t>
  </si>
  <si>
    <t>NE014</t>
  </si>
  <si>
    <t>Nebraska City Housing Authority</t>
  </si>
  <si>
    <t>NE012</t>
  </si>
  <si>
    <t>Gresham Housing Authority</t>
  </si>
  <si>
    <t>NE011</t>
  </si>
  <si>
    <t>EASTLAWN</t>
  </si>
  <si>
    <t>NE010</t>
  </si>
  <si>
    <t>WESTSIDE PARK</t>
  </si>
  <si>
    <t>Loup City Housing Authority</t>
  </si>
  <si>
    <t>NE008</t>
  </si>
  <si>
    <t>Park View and Valley View</t>
  </si>
  <si>
    <t>Red Cloud Housing Authority</t>
  </si>
  <si>
    <t>NE006</t>
  </si>
  <si>
    <t>Parkview Village Addn and Scattered Site</t>
  </si>
  <si>
    <t>Ord Housing Authority</t>
  </si>
  <si>
    <t>NE005</t>
  </si>
  <si>
    <t>Kearney Manor and Scattered Sites</t>
  </si>
  <si>
    <t>NE004</t>
  </si>
  <si>
    <t>Orleans, Western, Stolley, Scatt Sites</t>
  </si>
  <si>
    <t>Hall County Housing Authority</t>
  </si>
  <si>
    <t>NE003</t>
  </si>
  <si>
    <t>Centennial,Golden,Pletcher,Rainbow,NonDw</t>
  </si>
  <si>
    <t>Arnold Heights - F39</t>
  </si>
  <si>
    <t>NE002</t>
  </si>
  <si>
    <t>Hansen Scattered Sites</t>
  </si>
  <si>
    <t>3619 Monroe St</t>
  </si>
  <si>
    <t>Omaha Housing Authority</t>
  </si>
  <si>
    <t>NE001</t>
  </si>
  <si>
    <t>Keystone Crown Creek RHF</t>
  </si>
  <si>
    <t>Farnam Building</t>
  </si>
  <si>
    <t>Bayview Apartments</t>
  </si>
  <si>
    <t>Crown II</t>
  </si>
  <si>
    <t>Crown I</t>
  </si>
  <si>
    <t>Securities Building</t>
  </si>
  <si>
    <t>North Omaha Affordable Homes</t>
  </si>
  <si>
    <t>Keystone Crown Creek</t>
  </si>
  <si>
    <t>Chambers Court</t>
  </si>
  <si>
    <t>Timber Creek Apartments</t>
  </si>
  <si>
    <t>Scattered Sites SW</t>
  </si>
  <si>
    <t>Cherry Tree, Scattered Sites NW</t>
  </si>
  <si>
    <t>Scattered Sites SE</t>
  </si>
  <si>
    <t>Spencer, Alamo, Long School, Sc Sites NE</t>
  </si>
  <si>
    <t>CROWN TOWER</t>
  </si>
  <si>
    <t>UNDERWOOD TOWER</t>
  </si>
  <si>
    <t>JACKSON TOWER</t>
  </si>
  <si>
    <t>HIGHLAND TOWER</t>
  </si>
  <si>
    <t>FLORENCE TOWER</t>
  </si>
  <si>
    <t>PINE TOWER</t>
  </si>
  <si>
    <t>BENSON TOWER</t>
  </si>
  <si>
    <t>PARK SOUTH</t>
  </si>
  <si>
    <t>PARK NORTH</t>
  </si>
  <si>
    <t>EVANS TOWER</t>
  </si>
  <si>
    <t>KAY JAY TOWER</t>
  </si>
  <si>
    <t>SPENCER HOMES</t>
  </si>
  <si>
    <t>SOUTHSIDE TERRACE HOME</t>
  </si>
  <si>
    <t>NELSON COUNTY</t>
  </si>
  <si>
    <t>Nelson County Housing Authority</t>
  </si>
  <si>
    <t>ND058</t>
  </si>
  <si>
    <t>EMMONS COUNTY</t>
  </si>
  <si>
    <t>Emmons County Housing Authority</t>
  </si>
  <si>
    <t>ND054</t>
  </si>
  <si>
    <t>MCINTOSH COUNTY HOUSING AUTHORITY</t>
  </si>
  <si>
    <t>McIntosh County Housing Authority</t>
  </si>
  <si>
    <t>ND039</t>
  </si>
  <si>
    <t>WESTBAY MANOR HOMES</t>
  </si>
  <si>
    <t>Benson County Housing Authority</t>
  </si>
  <si>
    <t>ND030</t>
  </si>
  <si>
    <t>Barnes County Housing Authority</t>
  </si>
  <si>
    <t>ND022</t>
  </si>
  <si>
    <t>DAKOTA APARTMENTS</t>
  </si>
  <si>
    <t>Burleigh County Housing Authority</t>
  </si>
  <si>
    <t>ND021</t>
  </si>
  <si>
    <t>Crescent West</t>
  </si>
  <si>
    <t>Tatley</t>
  </si>
  <si>
    <t>CUL-DE-SACS</t>
  </si>
  <si>
    <t>CRESCENT MANOR</t>
  </si>
  <si>
    <t>TRAIL COUNTY</t>
  </si>
  <si>
    <t>Traill County Housing Authority</t>
  </si>
  <si>
    <t>ND019</t>
  </si>
  <si>
    <t>MILTON R YOUNG TOWERS</t>
  </si>
  <si>
    <t>Minot Housing Authority</t>
  </si>
  <si>
    <t>ND017</t>
  </si>
  <si>
    <t>HAZEN</t>
  </si>
  <si>
    <t>Mercer County Housing Authority</t>
  </si>
  <si>
    <t>ND015</t>
  </si>
  <si>
    <t>Fargo Scattered Site</t>
  </si>
  <si>
    <t>Fargo Housing  and Redevelopment Authority</t>
  </si>
  <si>
    <t>ND014</t>
  </si>
  <si>
    <t>Lashkowitz High Rise</t>
  </si>
  <si>
    <t>SKY VIEW APARTMENTS</t>
  </si>
  <si>
    <t>Ramsey County Housing Authority</t>
  </si>
  <si>
    <t>ND013</t>
  </si>
  <si>
    <t>CANDO SUNRISE HOMES</t>
  </si>
  <si>
    <t>Towner County Housing Authority</t>
  </si>
  <si>
    <t>ND009</t>
  </si>
  <si>
    <t>ROLETTE COUNTY</t>
  </si>
  <si>
    <t>Rolette County Housing Authority</t>
  </si>
  <si>
    <t>ND003</t>
  </si>
  <si>
    <t>NORPARK</t>
  </si>
  <si>
    <t>Housing Authority of the City of Williston</t>
  </si>
  <si>
    <t>ND002</t>
  </si>
  <si>
    <t>SOUTHDALE MANOR</t>
  </si>
  <si>
    <t>Housing Authority of Cass County</t>
  </si>
  <si>
    <t>ND001</t>
  </si>
  <si>
    <t>PROJECT UNNAMED</t>
  </si>
  <si>
    <t>4FPH</t>
  </si>
  <si>
    <t>NORTH CAROLINA STATE OFFICE</t>
  </si>
  <si>
    <t>Madison County Housing Authority</t>
  </si>
  <si>
    <t>NC175</t>
  </si>
  <si>
    <t>LINCOLN HEIGHT APTS.</t>
  </si>
  <si>
    <t>Vance County Housing Authority</t>
  </si>
  <si>
    <t>NC174</t>
  </si>
  <si>
    <t>PIONEER COURTS</t>
  </si>
  <si>
    <t>Princeville Housing Authority</t>
  </si>
  <si>
    <t>NC169</t>
  </si>
  <si>
    <t>CUB CREEK APARTMENTS</t>
  </si>
  <si>
    <t>Northwestern Regional Housing Authority</t>
  </si>
  <si>
    <t>NC167</t>
  </si>
  <si>
    <t>HOLLY HILL APARTMENTS</t>
  </si>
  <si>
    <t>SCOTLAND NECK PROJECT</t>
  </si>
  <si>
    <t>Roanoke-Chowan Regional Housing Authority</t>
  </si>
  <si>
    <t>NC118</t>
  </si>
  <si>
    <t>GARYSBURG PROJECT</t>
  </si>
  <si>
    <t>ENFIELD PROJECT</t>
  </si>
  <si>
    <t>MURFREESBORO PROJECT</t>
  </si>
  <si>
    <t>WELDON PROJECT</t>
  </si>
  <si>
    <t>WOODLAND PROJECT</t>
  </si>
  <si>
    <t>GASTON PROJECT</t>
  </si>
  <si>
    <t>GOWAN/WYCHE/OAKLAND</t>
  </si>
  <si>
    <t>NC117000002</t>
  </si>
  <si>
    <t>Roanoke Rapids Housing Authority</t>
  </si>
  <si>
    <t>NC117</t>
  </si>
  <si>
    <t>CREEKSIDE/OAKRIDGE</t>
  </si>
  <si>
    <t>Dial Terrace/Maynor Manor</t>
  </si>
  <si>
    <t>Pembroke Housing Authority</t>
  </si>
  <si>
    <t>NC114</t>
  </si>
  <si>
    <t>Mount Olive Housing Authority</t>
  </si>
  <si>
    <t>NC105</t>
  </si>
  <si>
    <t>Running Brook, Grant St., Locust St.</t>
  </si>
  <si>
    <t>Rowan County Housing Authority</t>
  </si>
  <si>
    <t>NC102</t>
  </si>
  <si>
    <t>WOMACK COURT APARTMENTS</t>
  </si>
  <si>
    <t>The New Reidsville Housing Authority</t>
  </si>
  <si>
    <t>NC098</t>
  </si>
  <si>
    <t>AMITY APARTMENTS</t>
  </si>
  <si>
    <t>Forest City Housing Authority</t>
  </si>
  <si>
    <t>NC095</t>
  </si>
  <si>
    <t>BENJAMIN MANOR</t>
  </si>
  <si>
    <t>OAKDALE HOMES</t>
  </si>
  <si>
    <t>BALSAM/BEECH/CEDAR CREST</t>
  </si>
  <si>
    <t>Brevard Housing Authority</t>
  </si>
  <si>
    <t>NC090</t>
  </si>
  <si>
    <t>SPINNERS CT./HARMONY HMS/TWISTED HICKORY</t>
  </si>
  <si>
    <t>Bladenboro Housing Authority</t>
  </si>
  <si>
    <t>NC089</t>
  </si>
  <si>
    <t>BELMONT HOUSING AUTH</t>
  </si>
  <si>
    <t>Belmont Housing Authority</t>
  </si>
  <si>
    <t>NC088</t>
  </si>
  <si>
    <t>Commerce Court  2</t>
  </si>
  <si>
    <t>Mid-East Regional Housing Authority</t>
  </si>
  <si>
    <t>NC087</t>
  </si>
  <si>
    <t>MID-EAST REGIONAL</t>
  </si>
  <si>
    <t>Ahoskie Housing Units</t>
  </si>
  <si>
    <t>Ahoskie Housing Authority</t>
  </si>
  <si>
    <t>NC085</t>
  </si>
  <si>
    <t>WESTGATE TERRACE &amp; BENTON COURTS</t>
  </si>
  <si>
    <t>Robeson County Housing Authority</t>
  </si>
  <si>
    <t>NC084</t>
  </si>
  <si>
    <t>MORGAN  BRITT PARK &amp; MCCOLL PAGE PLAZA</t>
  </si>
  <si>
    <t>Liberty Arms / North Juanita Homes</t>
  </si>
  <si>
    <t>Ayden Housing Authority</t>
  </si>
  <si>
    <t>NC082</t>
  </si>
  <si>
    <t>Asheboro Housing</t>
  </si>
  <si>
    <t>Asheboro Housing Authority</t>
  </si>
  <si>
    <t>NC081</t>
  </si>
  <si>
    <t>MARSHALL HA</t>
  </si>
  <si>
    <t>Marshall Housing Authority</t>
  </si>
  <si>
    <t>NC080</t>
  </si>
  <si>
    <t>Dunn Housing Authority</t>
  </si>
  <si>
    <t>NC079</t>
  </si>
  <si>
    <t>PLUMBLEE COURT</t>
  </si>
  <si>
    <t>NC078</t>
  </si>
  <si>
    <t>RIVERDALE/WARREN COURT</t>
  </si>
  <si>
    <t>Williamston Housing Authority</t>
  </si>
  <si>
    <t>NC077</t>
  </si>
  <si>
    <t>PINE GROVE APARTMENTS</t>
  </si>
  <si>
    <t>Farmville Housing Authority</t>
  </si>
  <si>
    <t>NC076</t>
  </si>
  <si>
    <t>AMHURST GARDENS/ELIZABETH HEIGHTS</t>
  </si>
  <si>
    <t>City of Albemarle Department of Public Housing</t>
  </si>
  <si>
    <t>NC075</t>
  </si>
  <si>
    <t>LENOIR UNITS 1</t>
  </si>
  <si>
    <t>Lenoir Housing Authority</t>
  </si>
  <si>
    <t>NC074</t>
  </si>
  <si>
    <t>Villas of Knotts Grove Apartments</t>
  </si>
  <si>
    <t>NC073</t>
  </si>
  <si>
    <t>BROUGHTON/MAPLE/PINEWOOD</t>
  </si>
  <si>
    <t>Raleigh Hills</t>
  </si>
  <si>
    <t>Statesville Housing Authority</t>
  </si>
  <si>
    <t>NC072</t>
  </si>
  <si>
    <t>PARKWOOD VILLAGE</t>
  </si>
  <si>
    <t>Oaktree Village</t>
  </si>
  <si>
    <t>SUMMIT VILLAGE</t>
  </si>
  <si>
    <t>JAMES AVENUE</t>
  </si>
  <si>
    <t>Thomasville Housing Authority</t>
  </si>
  <si>
    <t>NC071</t>
  </si>
  <si>
    <t>LIBERTY ARMS</t>
  </si>
  <si>
    <t>Lincolnton Housing Authority</t>
  </si>
  <si>
    <t>NC070</t>
  </si>
  <si>
    <t>Skyview Village and Valley Glade</t>
  </si>
  <si>
    <t>North Wilkesboro Housing Authority</t>
  </si>
  <si>
    <t>NC069</t>
  </si>
  <si>
    <t>NEW EDENTON HOUSING AUTHORITY</t>
  </si>
  <si>
    <t>The New Edenton Housing Authority</t>
  </si>
  <si>
    <t>NC068</t>
  </si>
  <si>
    <t>WEBB TERRACE</t>
  </si>
  <si>
    <t>Robersonville Housing Authority</t>
  </si>
  <si>
    <t>NC067</t>
  </si>
  <si>
    <t>NC066</t>
  </si>
  <si>
    <t>NC065</t>
  </si>
  <si>
    <t>Kings Mountain Housing Authority</t>
  </si>
  <si>
    <t>NC064</t>
  </si>
  <si>
    <t>THE NEW RANDLEMAN HOUSING AUTHORITY</t>
  </si>
  <si>
    <t>The New Randleman Housing Authority</t>
  </si>
  <si>
    <t>NC063</t>
  </si>
  <si>
    <t>Waynesville HA Low Income Project</t>
  </si>
  <si>
    <t>Waynesville Housing Authority</t>
  </si>
  <si>
    <t>NC062</t>
  </si>
  <si>
    <t>Housing Authority of the Town of Beaufort</t>
  </si>
  <si>
    <t>NC061</t>
  </si>
  <si>
    <t>Roxboro Housing Authority</t>
  </si>
  <si>
    <t>NC060</t>
  </si>
  <si>
    <t>The Graham Housing Authority</t>
  </si>
  <si>
    <t>NC059</t>
  </si>
  <si>
    <t>MARS HILL HA UNITS</t>
  </si>
  <si>
    <t>Mars Hill Housing Authority</t>
  </si>
  <si>
    <t>NC058</t>
  </si>
  <si>
    <t>Falls Road Terrace/Praley Heights</t>
  </si>
  <si>
    <t>Valdese Housing Authority</t>
  </si>
  <si>
    <t>NC055</t>
  </si>
  <si>
    <t>Madison Housing Authority</t>
  </si>
  <si>
    <t>NC054</t>
  </si>
  <si>
    <t>HUBBARD/NELSON/LILE HOMES</t>
  </si>
  <si>
    <t>Hamlet Housing Authority</t>
  </si>
  <si>
    <t>NC053</t>
  </si>
  <si>
    <t>VALLEY RIVER APARTMENTS</t>
  </si>
  <si>
    <t>Andrews Housing Authority</t>
  </si>
  <si>
    <t>NC051</t>
  </si>
  <si>
    <t>SITE A &amp; SITE B</t>
  </si>
  <si>
    <t>Wadesboro Housing Authority</t>
  </si>
  <si>
    <t>NC050</t>
  </si>
  <si>
    <t>PROVIDENCE PLACE</t>
  </si>
  <si>
    <t>Morganton Housing Authority</t>
  </si>
  <si>
    <t>NC049</t>
  </si>
  <si>
    <t>CASCADE GARDENS</t>
  </si>
  <si>
    <t>FARIMONT SCATTERED SITES</t>
  </si>
  <si>
    <t>NC047</t>
  </si>
  <si>
    <t>S. Estes - S. Roberson - CWW</t>
  </si>
  <si>
    <t>Town of Chapel Hill Department of Housing</t>
  </si>
  <si>
    <t>NC046</t>
  </si>
  <si>
    <t>BAKER/FBC APARTMENTS</t>
  </si>
  <si>
    <t>Hot Springs Housing Authority</t>
  </si>
  <si>
    <t>NC045</t>
  </si>
  <si>
    <t>Mount Gilead Housing Authority</t>
  </si>
  <si>
    <t>NC044</t>
  </si>
  <si>
    <t>NC043</t>
  </si>
  <si>
    <t>NC040</t>
  </si>
  <si>
    <t>Whiteville Housing Authority</t>
  </si>
  <si>
    <t>NC037</t>
  </si>
  <si>
    <t>COASTLINE/CANADY/WILSON</t>
  </si>
  <si>
    <t>Selma Housing Authority</t>
  </si>
  <si>
    <t>NC036</t>
  </si>
  <si>
    <t>GARDEN ST/GILMORE T./HARRIS CT/CRESTVIEW</t>
  </si>
  <si>
    <t>Sanford Housing Authority</t>
  </si>
  <si>
    <t>NC035</t>
  </si>
  <si>
    <t>STEWART MANOR/MATTHEWS COURT</t>
  </si>
  <si>
    <t>LINDEN HGTS/UTLEY PLAZA/FOUSHEE HGTS</t>
  </si>
  <si>
    <t>NORTHSIDE HEIGHTS</t>
  </si>
  <si>
    <t>City of Shelby, Department of Housing</t>
  </si>
  <si>
    <t>NC034</t>
  </si>
  <si>
    <t>SPRUCE PINE</t>
  </si>
  <si>
    <t>Spruce Pine Housing Authority</t>
  </si>
  <si>
    <t>NC033</t>
  </si>
  <si>
    <t>OLD FORT</t>
  </si>
  <si>
    <t>Washington Housing Authority</t>
  </si>
  <si>
    <t>NC032</t>
  </si>
  <si>
    <t>EASTERN VILLAGE</t>
  </si>
  <si>
    <t>OAKCREST</t>
  </si>
  <si>
    <t>COOL SPRINGS</t>
  </si>
  <si>
    <t>Housing Programs of the Town of Murphy</t>
  </si>
  <si>
    <t>NC030</t>
  </si>
  <si>
    <t>PROJECT  UNNAMED</t>
  </si>
  <si>
    <t>Star Housing Authority</t>
  </si>
  <si>
    <t>NC029</t>
  </si>
  <si>
    <t>BHA Properties</t>
  </si>
  <si>
    <t>Benson Housing Authority</t>
  </si>
  <si>
    <t>NC028</t>
  </si>
  <si>
    <t>Hendersonville Housing Authority</t>
  </si>
  <si>
    <t>NC027</t>
  </si>
  <si>
    <t>HARIOT HEIGHTS ANNEX</t>
  </si>
  <si>
    <t>Elizabeth City Housing Authority</t>
  </si>
  <si>
    <t>NC026</t>
  </si>
  <si>
    <t>DEBRY COURTS</t>
  </si>
  <si>
    <t>HARRINGTON PLACE</t>
  </si>
  <si>
    <t>Rockingham Housing Authority</t>
  </si>
  <si>
    <t>NC025</t>
  </si>
  <si>
    <t>West End</t>
  </si>
  <si>
    <t>Mooresville Housing Authority</t>
  </si>
  <si>
    <t>NC024</t>
  </si>
  <si>
    <t>MEADOWVIEW II/MARSHALL PARK/GRANITEVIEW</t>
  </si>
  <si>
    <t>Housing Authority of the Town of Mount Airy</t>
  </si>
  <si>
    <t>NC023</t>
  </si>
  <si>
    <t>KEARNEY PARK</t>
  </si>
  <si>
    <t>Housing Authority of the City of Greenville</t>
  </si>
  <si>
    <t>NC022</t>
  </si>
  <si>
    <t>MOYEWOOD I</t>
  </si>
  <si>
    <t>HOPKINS PARK</t>
  </si>
  <si>
    <t>MASSEY APARTMENTS</t>
  </si>
  <si>
    <t>Housing Authority of the County of Wake</t>
  </si>
  <si>
    <t>NC021</t>
  </si>
  <si>
    <t>WAKE CO HA</t>
  </si>
  <si>
    <t>Housing Authority of the City of Wilson</t>
  </si>
  <si>
    <t>NC020</t>
  </si>
  <si>
    <t>E. B. JORDAN HOMES</t>
  </si>
  <si>
    <t>WHITFIELD HOMES</t>
  </si>
  <si>
    <t>Forest Road</t>
  </si>
  <si>
    <t>Rocky Mount Housing Authority</t>
  </si>
  <si>
    <t>NC019</t>
  </si>
  <si>
    <t>Weeks Armstrong Homes Community</t>
  </si>
  <si>
    <t>WestEnd Terrace Community</t>
  </si>
  <si>
    <t>PINEHURST HOMES</t>
  </si>
  <si>
    <t>Redevelopment Commission of the Town of Tarboro</t>
  </si>
  <si>
    <t>NC017</t>
  </si>
  <si>
    <t>WEST HAVEN APARTMENTS</t>
  </si>
  <si>
    <t>Housing Authority of the City of Goldsboro</t>
  </si>
  <si>
    <t>NC015</t>
  </si>
  <si>
    <t>WOODCREST-ELMWOOD-LITTLE WASHINGTON</t>
  </si>
  <si>
    <t>LUMBEE HOMES, ROZIER HOMES</t>
  </si>
  <si>
    <t>Housing Authority of the City of Lumberton</t>
  </si>
  <si>
    <t>NC014</t>
  </si>
  <si>
    <t>TURNER TERRACE</t>
  </si>
  <si>
    <t>TUDOR CT., MYERS PK.,  HILTON HEIGHT</t>
  </si>
  <si>
    <t>Worth Street</t>
  </si>
  <si>
    <t>The Housing Authority of the City of Durham</t>
  </si>
  <si>
    <t>NC013</t>
  </si>
  <si>
    <t>HOLMAN HOMES</t>
  </si>
  <si>
    <t>FOREST HILL HEIGHTS</t>
  </si>
  <si>
    <t>NC013000013</t>
  </si>
  <si>
    <t>OXFORD MANOR</t>
  </si>
  <si>
    <t>JJ HENDERSON</t>
  </si>
  <si>
    <t>HOOVER RD</t>
  </si>
  <si>
    <t>CLUB BOULEVARD</t>
  </si>
  <si>
    <t>LIBERTY ST</t>
  </si>
  <si>
    <t>CORNWALLIS RD</t>
  </si>
  <si>
    <t>MCDOUGALD TER</t>
  </si>
  <si>
    <t>Housing Authority of the City of Winston-Salem</t>
  </si>
  <si>
    <t>NC012</t>
  </si>
  <si>
    <t>PROVIDENCE PLACE FAMILY APTS.</t>
  </si>
  <si>
    <t>ARBOR OAKS, PHASE III B</t>
  </si>
  <si>
    <t>ASTER PARK</t>
  </si>
  <si>
    <t>AZALEA TERRACE</t>
  </si>
  <si>
    <t>STONEY GLEN APARTMENTS</t>
  </si>
  <si>
    <t>TOWN VIEW APARTMENTS</t>
  </si>
  <si>
    <t>HEALY DRIVE TOWERS</t>
  </si>
  <si>
    <t>CRYSTAL TOWERS</t>
  </si>
  <si>
    <t>CLEVELAND AVENUE HOMES</t>
  </si>
  <si>
    <t>PIEDMONT PARK</t>
  </si>
  <si>
    <t>Housing Authority of the City of Greensboro</t>
  </si>
  <si>
    <t>NC011</t>
  </si>
  <si>
    <t>WINDHILL COURT APARTMENTS</t>
  </si>
  <si>
    <t>The HAVENS AT WILLOW OAKS</t>
  </si>
  <si>
    <t>Townhomes at Willow Oaks</t>
  </si>
  <si>
    <t>THE VILLAS AT WILLOW OAKS</t>
  </si>
  <si>
    <t>Windhill Apartments</t>
  </si>
  <si>
    <t>GATEWAY PLAZA</t>
  </si>
  <si>
    <t>SMITH HOMES</t>
  </si>
  <si>
    <t>Bayview Homes</t>
  </si>
  <si>
    <t>Eastern Carolina Regional Housing Authority</t>
  </si>
  <si>
    <t>NC010</t>
  </si>
  <si>
    <t>MAGNOLIA &amp; MERCER COURT</t>
  </si>
  <si>
    <t>AUSTIN ACRES</t>
  </si>
  <si>
    <t>WINFREY COURT II</t>
  </si>
  <si>
    <t>BROOKSIDE MANOR</t>
  </si>
  <si>
    <t>MANTEO CIRCLE</t>
  </si>
  <si>
    <t>DOGWOOD &amp; BYRON BUTLER</t>
  </si>
  <si>
    <t>SAMPSON HOMES</t>
  </si>
  <si>
    <t>KINGS TERRACE</t>
  </si>
  <si>
    <t>Azalea Court</t>
  </si>
  <si>
    <t>Fayetteville Metropolitan Housing Authority</t>
  </si>
  <si>
    <t>NC009</t>
  </si>
  <si>
    <t>Campbell Terrace Phase I (Oak Run)</t>
  </si>
  <si>
    <t>Bunce East (Hickory Ridge)</t>
  </si>
  <si>
    <t>Curtis Lane/Alfred Street</t>
  </si>
  <si>
    <t>HOLLAND HOMES</t>
  </si>
  <si>
    <t>MELVIN PLACE - POINT PLACE</t>
  </si>
  <si>
    <t>CHAPMAN</t>
  </si>
  <si>
    <t>Housing Authority of the City of Concord</t>
  </si>
  <si>
    <t>NC008</t>
  </si>
  <si>
    <t>Park Terrace Phase 2 (Clara Cox II)</t>
  </si>
  <si>
    <t>Housing Authority of the City of High Point</t>
  </si>
  <si>
    <t>NC006</t>
  </si>
  <si>
    <t>Park Terrace Phase I (Clara Cox I)</t>
  </si>
  <si>
    <t>RHF Scattered Sites</t>
  </si>
  <si>
    <t>SPRING BROOK MEADOWS SENIOR VILLAS</t>
  </si>
  <si>
    <t>Deep River Development</t>
  </si>
  <si>
    <t>Scattered Sites 620</t>
  </si>
  <si>
    <t>DANIEL BROOKS ANNEX 2</t>
  </si>
  <si>
    <t>SCATTERED SITES B</t>
  </si>
  <si>
    <t>JUANITA HILLS</t>
  </si>
  <si>
    <t>ELM TOWERS</t>
  </si>
  <si>
    <t>J.C. MORGAN COURTS</t>
  </si>
  <si>
    <t>BEAMON COURTS</t>
  </si>
  <si>
    <t>CARSON STOUT HOMES</t>
  </si>
  <si>
    <t>ASTOR DOWDY TOWERS</t>
  </si>
  <si>
    <t>DANIEL BROOKS HOMES</t>
  </si>
  <si>
    <t>Housing Authority of the City of New Bern</t>
  </si>
  <si>
    <t>NC005</t>
  </si>
  <si>
    <t>TRENT COURT</t>
  </si>
  <si>
    <t>JOHN C. HOOD HOMES</t>
  </si>
  <si>
    <t>Housing Authority of the City of Kinston</t>
  </si>
  <si>
    <t>NC004</t>
  </si>
  <si>
    <t>JACK ROUNDTREE</t>
  </si>
  <si>
    <t>RICHARD GREEN</t>
  </si>
  <si>
    <t>CARVER COURTS</t>
  </si>
  <si>
    <t>MITCHELL WOOTEN</t>
  </si>
  <si>
    <t>SIMON BRIGHT</t>
  </si>
  <si>
    <t>NC003</t>
  </si>
  <si>
    <t>Strawn Cottages</t>
  </si>
  <si>
    <t>PINE VALLEY</t>
  </si>
  <si>
    <t>DILLEHAY COURTS</t>
  </si>
  <si>
    <t>SOUTHSIDE HOMES</t>
  </si>
  <si>
    <t>CHAVIS HEIGHTS TOWNHOMES</t>
  </si>
  <si>
    <t>Housing Authority of the City of Raleigh</t>
  </si>
  <si>
    <t>NC002</t>
  </si>
  <si>
    <t>Capital Park (HOPE VI Construction)</t>
  </si>
  <si>
    <t>BERKSHIRE</t>
  </si>
  <si>
    <t>TERRACE PARK</t>
  </si>
  <si>
    <t>STONECREST</t>
  </si>
  <si>
    <t>VALLEYBROOK</t>
  </si>
  <si>
    <t>BIRCHWOOD / EASTWOOD</t>
  </si>
  <si>
    <t>CARRIAGE HOUSE</t>
  </si>
  <si>
    <t>MEADOW RIDGE</t>
  </si>
  <si>
    <t>HERITAGE PARK</t>
  </si>
  <si>
    <t>MAYVIEW</t>
  </si>
  <si>
    <t>THE OAKS</t>
  </si>
  <si>
    <t>KENTWOOD</t>
  </si>
  <si>
    <t>GLENWOOD TOWERS</t>
  </si>
  <si>
    <t>Housing Authority of the City of Wilmington</t>
  </si>
  <si>
    <t>NC001</t>
  </si>
  <si>
    <t>Creekwood South</t>
  </si>
  <si>
    <t>Creekwood South LIHTC</t>
  </si>
  <si>
    <t>New Brooklyn Homes at Taylor Estates</t>
  </si>
  <si>
    <t>HOPE VI Phase II - Covil</t>
  </si>
  <si>
    <t>SOLOMON TOWERS</t>
  </si>
  <si>
    <t>HOUSTON MOORE TERRACE</t>
  </si>
  <si>
    <t>Missoula Housing Authority</t>
  </si>
  <si>
    <t>MT033</t>
  </si>
  <si>
    <t>Silvertip</t>
  </si>
  <si>
    <t>MISSOULA</t>
  </si>
  <si>
    <t>GLENDIVE</t>
  </si>
  <si>
    <t>Dawson County Housing Authority</t>
  </si>
  <si>
    <t>MT029</t>
  </si>
  <si>
    <t>MOUNTAIN VIEW MANOR</t>
  </si>
  <si>
    <t>Whitefish Housing Authority</t>
  </si>
  <si>
    <t>MT015</t>
  </si>
  <si>
    <t>GLASGOW</t>
  </si>
  <si>
    <t>Housing Authority of Glasgow</t>
  </si>
  <si>
    <t>MT007</t>
  </si>
  <si>
    <t>Richland County Housing Authority</t>
  </si>
  <si>
    <t>MT006</t>
  </si>
  <si>
    <t>MOUNT HAGGIN HOMES</t>
  </si>
  <si>
    <t>Housing Authority of the City of Anaconda</t>
  </si>
  <si>
    <t>MT005</t>
  </si>
  <si>
    <t>SAMUEL V STEWART HOMES</t>
  </si>
  <si>
    <t>Helena Housing Authority</t>
  </si>
  <si>
    <t>MT004</t>
  </si>
  <si>
    <t>Great Falls Housing Authority</t>
  </si>
  <si>
    <t>MT002</t>
  </si>
  <si>
    <t>Yeoman Tynes/Russell</t>
  </si>
  <si>
    <t>Sunrise Courts</t>
  </si>
  <si>
    <t>BILLINGS</t>
  </si>
  <si>
    <t>Housing Authority of Billings</t>
  </si>
  <si>
    <t>MT001</t>
  </si>
  <si>
    <t>4GPH</t>
  </si>
  <si>
    <t>MISSISSIPPI STATE OFFICE</t>
  </si>
  <si>
    <t>Bay Waveland Housing Authority</t>
  </si>
  <si>
    <t>MS301</t>
  </si>
  <si>
    <t>ITTA BENA</t>
  </si>
  <si>
    <t>The Housing Authority of the City of Itta Bena</t>
  </si>
  <si>
    <t>MS121</t>
  </si>
  <si>
    <t>REDBUD HILL</t>
  </si>
  <si>
    <t>The Housing Authority of Attala County</t>
  </si>
  <si>
    <t>MS117</t>
  </si>
  <si>
    <t>FOREST HA</t>
  </si>
  <si>
    <t>The Housing Authority of the City of Forest</t>
  </si>
  <si>
    <t>MS111</t>
  </si>
  <si>
    <t>B T GREEN HOMES</t>
  </si>
  <si>
    <t>The Housing Authority of the City of Mound Bayou</t>
  </si>
  <si>
    <t>MS110</t>
  </si>
  <si>
    <t>CRESTVIEW</t>
  </si>
  <si>
    <t>The Housing Authority of the City of Greenwood</t>
  </si>
  <si>
    <t>MS107</t>
  </si>
  <si>
    <t>HENRY HOMES</t>
  </si>
  <si>
    <t>EIGHTY ELDERLY/HANDICAPPED UNITS</t>
  </si>
  <si>
    <t>The Housing Authority of the City of Natchez</t>
  </si>
  <si>
    <t>MS105</t>
  </si>
  <si>
    <t>MARYLAND HEIGHTS</t>
  </si>
  <si>
    <t>Midtown</t>
  </si>
  <si>
    <t>The Housing Authority of the City of Jackson</t>
  </si>
  <si>
    <t>MS103</t>
  </si>
  <si>
    <t>GOLDEN KEY</t>
  </si>
  <si>
    <t>Mississippi Regional Housing Authority No. VIII</t>
  </si>
  <si>
    <t>MS040</t>
  </si>
  <si>
    <t>PONTOTOC HA</t>
  </si>
  <si>
    <t>The Housing Authority of the City of Pontotoc</t>
  </si>
  <si>
    <t>MS096</t>
  </si>
  <si>
    <t>FORREST PARK SUBD</t>
  </si>
  <si>
    <t>The Housing Authority of the City of Hazlehurst</t>
  </si>
  <si>
    <t>MS094</t>
  </si>
  <si>
    <t>CB WEBB TOWNHOUSES</t>
  </si>
  <si>
    <t>MS093</t>
  </si>
  <si>
    <t>SENATOBIA PH</t>
  </si>
  <si>
    <t>The Housing Authority of the City of Senatobia</t>
  </si>
  <si>
    <t>MS090</t>
  </si>
  <si>
    <t>ROLLING ACRES</t>
  </si>
  <si>
    <t>EASTOVER APTS</t>
  </si>
  <si>
    <t>The Housing Authority of the City of Baldwyn</t>
  </si>
  <si>
    <t>MS085</t>
  </si>
  <si>
    <t>SUMMIT HA</t>
  </si>
  <si>
    <t>The Housing Authority of the City of Summit</t>
  </si>
  <si>
    <t>MS084</t>
  </si>
  <si>
    <t>POPE APTS/BRASFIELD ELD.</t>
  </si>
  <si>
    <t>The Housing Authority of the City of Amory</t>
  </si>
  <si>
    <t>MS083</t>
  </si>
  <si>
    <t>ROSE COURT</t>
  </si>
  <si>
    <t>The Housing Authority of the City of Winona</t>
  </si>
  <si>
    <t>MS082</t>
  </si>
  <si>
    <t>GREENHILL CIRCLE</t>
  </si>
  <si>
    <t>The Housing Authority of the City of Sardis</t>
  </si>
  <si>
    <t>MS081</t>
  </si>
  <si>
    <t>LOUISVILLE HA</t>
  </si>
  <si>
    <t>The Housing Authority of the City of Louisville</t>
  </si>
  <si>
    <t>MS079</t>
  </si>
  <si>
    <t>ROLLING HILLS HOMES</t>
  </si>
  <si>
    <t>The Housing Authority of the City of Water Valley</t>
  </si>
  <si>
    <t>MS078</t>
  </si>
  <si>
    <t>The Housing Authority of the City of Tupelo</t>
  </si>
  <si>
    <t>MS077</t>
  </si>
  <si>
    <t>CANAL STREET</t>
  </si>
  <si>
    <t>GEN WM ROBERTS TERR</t>
  </si>
  <si>
    <t>The Housing Authority of the City of Columbus</t>
  </si>
  <si>
    <t>MS076</t>
  </si>
  <si>
    <t>WASH TER-T.V. JAMES TER</t>
  </si>
  <si>
    <t>HIETT CIRCLE APTS.</t>
  </si>
  <si>
    <t>The Housing Authority of the City of Iuka</t>
  </si>
  <si>
    <t>MS075</t>
  </si>
  <si>
    <t>TINNIN/PACE TERR</t>
  </si>
  <si>
    <t>The Housing Authority of the City of Corinth</t>
  </si>
  <si>
    <t>MS072</t>
  </si>
  <si>
    <t>HORACE G HOWELL APTS</t>
  </si>
  <si>
    <t>The Housing Authority of the City of Aberdeen</t>
  </si>
  <si>
    <t>MS071</t>
  </si>
  <si>
    <t>OKOLONA TERRACE</t>
  </si>
  <si>
    <t>The Housing Authority of the City of Okolona</t>
  </si>
  <si>
    <t>MS070</t>
  </si>
  <si>
    <t>LAKEWAY</t>
  </si>
  <si>
    <t>The Housing Authority of the City of Waynesboro</t>
  </si>
  <si>
    <t>MS068</t>
  </si>
  <si>
    <t>The Housing Authority of the City of Picayune</t>
  </si>
  <si>
    <t>MS066</t>
  </si>
  <si>
    <t xml:space="preserve">THE PINES </t>
  </si>
  <si>
    <t>Mae Williams/George Weems</t>
  </si>
  <si>
    <t>AUGUST CIRCLE</t>
  </si>
  <si>
    <t>The Housing Authority of the City of Booneville</t>
  </si>
  <si>
    <t>MS065</t>
  </si>
  <si>
    <t>HOLLY HOMES VALLEY</t>
  </si>
  <si>
    <t>The Housing Authority of the City of Holly Springs</t>
  </si>
  <si>
    <t>MS062</t>
  </si>
  <si>
    <t>Joe Prichard Homes</t>
  </si>
  <si>
    <t>The Housing Authority of the City of Canton</t>
  </si>
  <si>
    <t>MS061</t>
  </si>
  <si>
    <t>LINCOLN VIL-EASTVIEW</t>
  </si>
  <si>
    <t>The Housing Authority of the City of Brookhaven</t>
  </si>
  <si>
    <t>MS060</t>
  </si>
  <si>
    <t>CLOVERDALE/BROOKWOOD</t>
  </si>
  <si>
    <t xml:space="preserve">Oakview Apartments </t>
  </si>
  <si>
    <t>GLOSTER</t>
  </si>
  <si>
    <t>Mississippi Regional Housing Authority No. VII</t>
  </si>
  <si>
    <t>MS057</t>
  </si>
  <si>
    <t>WOOD/REED STREET</t>
  </si>
  <si>
    <t>The Housing Authority of the City of Starkville</t>
  </si>
  <si>
    <t>MS047</t>
  </si>
  <si>
    <t>McIntosh Homes</t>
  </si>
  <si>
    <t>Preserve at  Fairground Village</t>
  </si>
  <si>
    <t>AMP - 3</t>
  </si>
  <si>
    <t>Mississippi Regional Housing Authority No. V</t>
  </si>
  <si>
    <t>MS030</t>
  </si>
  <si>
    <t>AMP - 2</t>
  </si>
  <si>
    <t>AMP -1</t>
  </si>
  <si>
    <t>CONNER HEIGHTS</t>
  </si>
  <si>
    <t>Mississippi Regional Housing Authority No. IV</t>
  </si>
  <si>
    <t>MS019</t>
  </si>
  <si>
    <t>YORKVILLE</t>
  </si>
  <si>
    <t>MAGNOLIA COURT</t>
  </si>
  <si>
    <t>The Housing Authority of the City of Clarksdale</t>
  </si>
  <si>
    <t>MS007</t>
  </si>
  <si>
    <t>The Housing Authority of the City of Meridian</t>
  </si>
  <si>
    <t>MS004</t>
  </si>
  <si>
    <t>CAROUSEL PLACE</t>
  </si>
  <si>
    <t>SOWASHEE COURTS</t>
  </si>
  <si>
    <t>GEORGE M. REESE COURTS</t>
  </si>
  <si>
    <t>MTN. VIEW VILLAGE</t>
  </si>
  <si>
    <t>HIGHWAY VILLAGE</t>
  </si>
  <si>
    <t>Arco/Windsor</t>
  </si>
  <si>
    <t>The Housing Authority of the City of Laurel</t>
  </si>
  <si>
    <t>MS002</t>
  </si>
  <si>
    <t>Brown Circle</t>
  </si>
  <si>
    <t>TRIANGLE</t>
  </si>
  <si>
    <t xml:space="preserve">  BEACON HOMES</t>
  </si>
  <si>
    <t>ROBERTSON PLACE</t>
  </si>
  <si>
    <t>The Housing Authority of the City of Hattiesburg</t>
  </si>
  <si>
    <t>MS001</t>
  </si>
  <si>
    <t>BRIARFIELD HOMES</t>
  </si>
  <si>
    <t>HAYTI HEIGHTS PUBLIC HSG</t>
  </si>
  <si>
    <t>7EPH</t>
  </si>
  <si>
    <t>ST. LOUIS AREA OFFICE</t>
  </si>
  <si>
    <t>Housing Authority of the City of Hayti Heights</t>
  </si>
  <si>
    <t>MO223</t>
  </si>
  <si>
    <t>FESTUS</t>
  </si>
  <si>
    <t>Housing Authority of the City of Festus</t>
  </si>
  <si>
    <t>MO221</t>
  </si>
  <si>
    <t>HILLSDALE HA</t>
  </si>
  <si>
    <t>Housing Authority of the City of Hillsdale</t>
  </si>
  <si>
    <t>MO220</t>
  </si>
  <si>
    <t>PAGEDALE</t>
  </si>
  <si>
    <t>Housing Authority of the City of Pagedale</t>
  </si>
  <si>
    <t>MO218</t>
  </si>
  <si>
    <t>CABOOL HOUSING AUTHORITY</t>
  </si>
  <si>
    <t>Housing Authority of the City of Cabool</t>
  </si>
  <si>
    <t>MO209</t>
  </si>
  <si>
    <t>AVA</t>
  </si>
  <si>
    <t>Housing Authority of the City of Ava</t>
  </si>
  <si>
    <t>MO192</t>
  </si>
  <si>
    <t>STE.GENEVIEVE</t>
  </si>
  <si>
    <t>Housing Authority of the City of Sainte Genevieve</t>
  </si>
  <si>
    <t>MO191</t>
  </si>
  <si>
    <t>NORWOOD HOUSING AUTHORITY</t>
  </si>
  <si>
    <t>Housing Authority of the City of Norwood</t>
  </si>
  <si>
    <t>MO189</t>
  </si>
  <si>
    <t>BARTLETT HILL/GOLDEN OAKS/PARR HILL/SCAT</t>
  </si>
  <si>
    <t>7APH</t>
  </si>
  <si>
    <t>KANSAS/MISSOURI STATE OFFICE</t>
  </si>
  <si>
    <t>Housing Authority of the City of Joplin, MO</t>
  </si>
  <si>
    <t>MO188</t>
  </si>
  <si>
    <t>MURPHY MANOR /LEONARD ESTATES</t>
  </si>
  <si>
    <t>HSG AUTH OF KIRKWOOD</t>
  </si>
  <si>
    <t>Housing Authority of the City of Kirkwood</t>
  </si>
  <si>
    <t>MO187</t>
  </si>
  <si>
    <t>VANDALIA</t>
  </si>
  <si>
    <t>Housing Authority of the City of Vandalia</t>
  </si>
  <si>
    <t>MO179</t>
  </si>
  <si>
    <t>HSG AUTH OF ALTON</t>
  </si>
  <si>
    <t>Housing Authority of the City of Alton</t>
  </si>
  <si>
    <t>MO156</t>
  </si>
  <si>
    <t>ROLLA TOWERS</t>
  </si>
  <si>
    <t>Housing Authority of the City of Rolla</t>
  </si>
  <si>
    <t>MO149</t>
  </si>
  <si>
    <t>HSG AUTH OF LANCASTER</t>
  </si>
  <si>
    <t>Housing Authority of the City of Lancaster</t>
  </si>
  <si>
    <t>MO147</t>
  </si>
  <si>
    <t>MEMPHIS</t>
  </si>
  <si>
    <t>Housing Authority of the City of Memphis</t>
  </si>
  <si>
    <t>MO146</t>
  </si>
  <si>
    <t>KIRKSVILLE HOUSING AUTHORITY</t>
  </si>
  <si>
    <t>Housing Authority of the City of Kirksville</t>
  </si>
  <si>
    <t>MO145</t>
  </si>
  <si>
    <t>Wellston HA</t>
  </si>
  <si>
    <t>CHAPMAN ESTATES</t>
  </si>
  <si>
    <t>Nevada Housing Authority</t>
  </si>
  <si>
    <t>MO133</t>
  </si>
  <si>
    <t>OLIVETTE</t>
  </si>
  <si>
    <t>Housing Authority of the City of Olivette</t>
  </si>
  <si>
    <t>MO132</t>
  </si>
  <si>
    <t>HANNIBAL</t>
  </si>
  <si>
    <t>Housing Authority of the City of Hannibal</t>
  </si>
  <si>
    <t>MO129</t>
  </si>
  <si>
    <t>BOWLING GREEN</t>
  </si>
  <si>
    <t>Housing Authority of the City of Bowling Green</t>
  </si>
  <si>
    <t>MO125</t>
  </si>
  <si>
    <t>MACON</t>
  </si>
  <si>
    <t>Housing Authority of the City of Macon</t>
  </si>
  <si>
    <t>MO111</t>
  </si>
  <si>
    <t>RED BUD CENTER</t>
  </si>
  <si>
    <t>Higginsville Housing Authority</t>
  </si>
  <si>
    <t>MO110</t>
  </si>
  <si>
    <t>Monroe Manor/Grand Ave. Circle</t>
  </si>
  <si>
    <t>Carrollton Housing Authority</t>
  </si>
  <si>
    <t>MO107</t>
  </si>
  <si>
    <t>HAL ENGLAND &amp; CAIN ST APT</t>
  </si>
  <si>
    <t>MO103</t>
  </si>
  <si>
    <t>HSG AUTH OF THAYER</t>
  </si>
  <si>
    <t>Housing Authority of the City of Thayer</t>
  </si>
  <si>
    <t>MO098</t>
  </si>
  <si>
    <t>AULL LANE APARTMENTS</t>
  </si>
  <si>
    <t>MO096</t>
  </si>
  <si>
    <t>MOREHOUSE</t>
  </si>
  <si>
    <t>Housing Authority of the City of Morehouse</t>
  </si>
  <si>
    <t>MO092</t>
  </si>
  <si>
    <t>MANSFIELD</t>
  </si>
  <si>
    <t>Housing Authority of the City of Mansfield</t>
  </si>
  <si>
    <t>MO090</t>
  </si>
  <si>
    <t>MARIONVILLE LHA</t>
  </si>
  <si>
    <t>Marionville Housing Authority</t>
  </si>
  <si>
    <t>MO081</t>
  </si>
  <si>
    <t>MAPLE VILLAGE</t>
  </si>
  <si>
    <t>MO079</t>
  </si>
  <si>
    <t>MEADOW ACRES</t>
  </si>
  <si>
    <t>Housing Authority of the City of Cameron</t>
  </si>
  <si>
    <t>MO078</t>
  </si>
  <si>
    <t>PUBLIC ELDERLY HSG</t>
  </si>
  <si>
    <t>Republic Housing Authority</t>
  </si>
  <si>
    <t>MO077</t>
  </si>
  <si>
    <t>EAST PRAIRIE</t>
  </si>
  <si>
    <t>Housing Authority of the City of East Prairie</t>
  </si>
  <si>
    <t>MO076</t>
  </si>
  <si>
    <t>JOYCE PLACE</t>
  </si>
  <si>
    <t>Brookfield Housing Authority</t>
  </si>
  <si>
    <t>MO075</t>
  </si>
  <si>
    <t>Casa Loma &amp; Anthony Buckner</t>
  </si>
  <si>
    <t>Housing Authority of the City of Sedalia, MO</t>
  </si>
  <si>
    <t>MO074</t>
  </si>
  <si>
    <t>LAWSON PHA</t>
  </si>
  <si>
    <t>Lawson Housing Authority</t>
  </si>
  <si>
    <t>MO073</t>
  </si>
  <si>
    <t>MARGARET DAVISON</t>
  </si>
  <si>
    <t>MO072</t>
  </si>
  <si>
    <t>Aloha &amp; Oak Ridge</t>
  </si>
  <si>
    <t>MO071</t>
  </si>
  <si>
    <t>RICHMOND LHA</t>
  </si>
  <si>
    <t>Richmond Housing Authority</t>
  </si>
  <si>
    <t>MO070</t>
  </si>
  <si>
    <t>SLATER LHA</t>
  </si>
  <si>
    <t>Slater Housing Authority</t>
  </si>
  <si>
    <t>MO069</t>
  </si>
  <si>
    <t>RICHLAND LHA</t>
  </si>
  <si>
    <t>Richland Housing Authority</t>
  </si>
  <si>
    <t>MO068</t>
  </si>
  <si>
    <t>EASTWOOD/WESTWOOD</t>
  </si>
  <si>
    <t>Bethany Housing Authority</t>
  </si>
  <si>
    <t>MO067</t>
  </si>
  <si>
    <t>CHAFFEE</t>
  </si>
  <si>
    <t>Housing Authority of the City of Chaffee</t>
  </si>
  <si>
    <t>MO066</t>
  </si>
  <si>
    <t>Chillicothe Housing Authority</t>
  </si>
  <si>
    <t>MO065</t>
  </si>
  <si>
    <t>NEW MADRID</t>
  </si>
  <si>
    <t>Housing Authority of the City of New Madrid</t>
  </si>
  <si>
    <t>MO064</t>
  </si>
  <si>
    <t>HSG AUTH OF WARDELL</t>
  </si>
  <si>
    <t>Housing Authority of the City of Wardell</t>
  </si>
  <si>
    <t>MO063</t>
  </si>
  <si>
    <t>THE OAKS &amp; SUMMITVIEW</t>
  </si>
  <si>
    <t>Neosho Housing Authority</t>
  </si>
  <si>
    <t>MO062</t>
  </si>
  <si>
    <t>WEBB CITY LHA</t>
  </si>
  <si>
    <t>Webb City Housing Authority</t>
  </si>
  <si>
    <t>MO061</t>
  </si>
  <si>
    <t>MC ELLDO COMPLEX</t>
  </si>
  <si>
    <t>Housing Authority of the City of Mountain Grove</t>
  </si>
  <si>
    <t>MO060</t>
  </si>
  <si>
    <t>BRUNSWICK LHA</t>
  </si>
  <si>
    <t>Brunswick Housing Authority</t>
  </si>
  <si>
    <t>MO059</t>
  </si>
  <si>
    <t>BOLIVAR ROAD</t>
  </si>
  <si>
    <t>MO058</t>
  </si>
  <si>
    <t>MADISON TOWER</t>
  </si>
  <si>
    <t>SOUTH TOWER</t>
  </si>
  <si>
    <t>STILLWELL</t>
  </si>
  <si>
    <t>ILLMO</t>
  </si>
  <si>
    <t>Housing Authority of the City of Illmo</t>
  </si>
  <si>
    <t>MO057</t>
  </si>
  <si>
    <t>FAYETTE</t>
  </si>
  <si>
    <t>Housing Authority of the City of Fayette</t>
  </si>
  <si>
    <t>MO056</t>
  </si>
  <si>
    <t>BOONEVILLE</t>
  </si>
  <si>
    <t>Housing Authority of the City of Boonville</t>
  </si>
  <si>
    <t>MO054</t>
  </si>
  <si>
    <t>RUEY -ANNA &amp; NORTHWIND</t>
  </si>
  <si>
    <t>Excelsior Springs Housing Authority</t>
  </si>
  <si>
    <t>MO053</t>
  </si>
  <si>
    <t>SALEM</t>
  </si>
  <si>
    <t>MO052</t>
  </si>
  <si>
    <t>SOUTHWEST CITY LHA</t>
  </si>
  <si>
    <t>Housing Authority of Southwest  City</t>
  </si>
  <si>
    <t>MO051</t>
  </si>
  <si>
    <t>PINEVILLE LHA</t>
  </si>
  <si>
    <t>Pineville Housing Authority</t>
  </si>
  <si>
    <t>MO050</t>
  </si>
  <si>
    <t>NOEL LIPH</t>
  </si>
  <si>
    <t>Noel Housing Authority</t>
  </si>
  <si>
    <t>MO049</t>
  </si>
  <si>
    <t>WILDWOOD MANOR</t>
  </si>
  <si>
    <t>Lanagan Housing Authority</t>
  </si>
  <si>
    <t>MO048</t>
  </si>
  <si>
    <t>ANDERSON LHA</t>
  </si>
  <si>
    <t>Anderson Housing Authority</t>
  </si>
  <si>
    <t>MO047</t>
  </si>
  <si>
    <t>Cedarbrooke Square</t>
  </si>
  <si>
    <t>Marceline Housing Authority</t>
  </si>
  <si>
    <t>MO046</t>
  </si>
  <si>
    <t>OAK MANOR</t>
  </si>
  <si>
    <t>Branson Housing Authority</t>
  </si>
  <si>
    <t>MO045</t>
  </si>
  <si>
    <t>HSG AUTH OF GIDEON</t>
  </si>
  <si>
    <t>Housing Authority of the City of Gideon</t>
  </si>
  <si>
    <t>MO044</t>
  </si>
  <si>
    <t>CHAUTAUQUA PARK</t>
  </si>
  <si>
    <t>Plattsburg Housing Authority</t>
  </si>
  <si>
    <t>MO043</t>
  </si>
  <si>
    <t>PORTAGEVILLE</t>
  </si>
  <si>
    <t>Housing Authority of the City of Portageville</t>
  </si>
  <si>
    <t>MO042</t>
  </si>
  <si>
    <t>MO041</t>
  </si>
  <si>
    <t>HOUSTON</t>
  </si>
  <si>
    <t>Housing Authority of the City of Houston</t>
  </si>
  <si>
    <t>MO040</t>
  </si>
  <si>
    <t>Housing Authoriy of Glasgow</t>
  </si>
  <si>
    <t>Housing Authority of the City of Glasgow</t>
  </si>
  <si>
    <t>MO039</t>
  </si>
  <si>
    <t>LAKEVIEW APARTMENTS</t>
  </si>
  <si>
    <t>MO038</t>
  </si>
  <si>
    <t>CRESTWOOD FAMILY CIRCLE+</t>
  </si>
  <si>
    <t>Housing Authority of the City of West Plains</t>
  </si>
  <si>
    <t>MO037</t>
  </si>
  <si>
    <t>CARUTHERSVILLE</t>
  </si>
  <si>
    <t>Housing Authority of the City of Caruthersville</t>
  </si>
  <si>
    <t>MO036</t>
  </si>
  <si>
    <t>HOLCOMB</t>
  </si>
  <si>
    <t>Housing Authority of the City of Holcomb</t>
  </si>
  <si>
    <t>MO035</t>
  </si>
  <si>
    <t>DEXTER</t>
  </si>
  <si>
    <t>Housing Authority of the City of Dexter</t>
  </si>
  <si>
    <t>MO034</t>
  </si>
  <si>
    <t>EVANS CIRCLE</t>
  </si>
  <si>
    <t>Mound City Housing Authority</t>
  </si>
  <si>
    <t>MO033</t>
  </si>
  <si>
    <t>NORTH PARKWAY SQUARE</t>
  </si>
  <si>
    <t>Tarkio Housing Authority</t>
  </si>
  <si>
    <t>MO032</t>
  </si>
  <si>
    <t>Katy Trails Estates</t>
  </si>
  <si>
    <t>MO031</t>
  </si>
  <si>
    <t>DUNCAN ESTATES</t>
  </si>
  <si>
    <t>Lee's Summit Housing Authority</t>
  </si>
  <si>
    <t>MO030</t>
  </si>
  <si>
    <t>HORNERSVILLE</t>
  </si>
  <si>
    <t>Housing Authority of the City of Hornersville</t>
  </si>
  <si>
    <t>MO029</t>
  </si>
  <si>
    <t>MALDEN</t>
  </si>
  <si>
    <t>Housing Authority of the City of Malden</t>
  </si>
  <si>
    <t>MO028</t>
  </si>
  <si>
    <t>CARDWELL</t>
  </si>
  <si>
    <t>Housing Authority of the City of Cardwell</t>
  </si>
  <si>
    <t>MO027</t>
  </si>
  <si>
    <t>CAMPBELL</t>
  </si>
  <si>
    <t>Housing Authority of the City of Campbell</t>
  </si>
  <si>
    <t>MO026</t>
  </si>
  <si>
    <t>CLARKTON</t>
  </si>
  <si>
    <t>Housing Authority of the City of Clarkton</t>
  </si>
  <si>
    <t>MO025</t>
  </si>
  <si>
    <t>BERNIE</t>
  </si>
  <si>
    <t>Housing Authority of the City of Bernie</t>
  </si>
  <si>
    <t>MO024</t>
  </si>
  <si>
    <t>HSG AUTH OF SENATH</t>
  </si>
  <si>
    <t>Housing Authority of the City of Senath</t>
  </si>
  <si>
    <t>MO023</t>
  </si>
  <si>
    <t>STEELE</t>
  </si>
  <si>
    <t>Housing Authority of the City of Steele</t>
  </si>
  <si>
    <t>MO022</t>
  </si>
  <si>
    <t>POTOSI</t>
  </si>
  <si>
    <t>Housing Authority of the City of Potosi</t>
  </si>
  <si>
    <t>MO021</t>
  </si>
  <si>
    <t>HAYTI</t>
  </si>
  <si>
    <t>Housing Authority of the City of Hayti</t>
  </si>
  <si>
    <t>MO020</t>
  </si>
  <si>
    <t>BLOOMFIELD</t>
  </si>
  <si>
    <t>Housing Authority of the City of Bloomfield</t>
  </si>
  <si>
    <t>MO019</t>
  </si>
  <si>
    <t>KENNETT</t>
  </si>
  <si>
    <t>Housing Authority of the City of Kennett</t>
  </si>
  <si>
    <t>MO018</t>
  </si>
  <si>
    <t>SOUTHVIEW MANOR B</t>
  </si>
  <si>
    <t>MO017</t>
  </si>
  <si>
    <t>PLEASANT HEIGHTS</t>
  </si>
  <si>
    <t>VEST/MORROW/COLLEGE</t>
  </si>
  <si>
    <t>MO016</t>
  </si>
  <si>
    <t>HSG AUTH OF FULTON</t>
  </si>
  <si>
    <t>Housing Authority of the City of Fulton</t>
  </si>
  <si>
    <t>MO014</t>
  </si>
  <si>
    <t>Housing Authority of the City of Poplar Bluff</t>
  </si>
  <si>
    <t>MO013</t>
  </si>
  <si>
    <t>POPLAR BLUFF</t>
  </si>
  <si>
    <t>CHARLESTON</t>
  </si>
  <si>
    <t>Housing Authority of the City of Charleston</t>
  </si>
  <si>
    <t>MO012</t>
  </si>
  <si>
    <t>ALLENDALE MANOR + COUNTRYVIEW GARDENS</t>
  </si>
  <si>
    <t>Housing Authority of the City of Moberly</t>
  </si>
  <si>
    <t>MO011</t>
  </si>
  <si>
    <t>MEXICO</t>
  </si>
  <si>
    <t>Housing Authority of the City of Mexico</t>
  </si>
  <si>
    <t>MO010</t>
  </si>
  <si>
    <t>Housing Authority of the City of Jefferson</t>
  </si>
  <si>
    <t>MO009</t>
  </si>
  <si>
    <t>HOUSING AUTHORITY OF JEFFERSON CITY</t>
  </si>
  <si>
    <t>DULLE TOWERS APARTMENTS</t>
  </si>
  <si>
    <t>SIKESTON</t>
  </si>
  <si>
    <t>HOUSING AUTHORITY OF THE CITY OF SIKESTON</t>
  </si>
  <si>
    <t>MO008</t>
  </si>
  <si>
    <t>Housing Authority of the City of Columbia, MO</t>
  </si>
  <si>
    <t>MO007</t>
  </si>
  <si>
    <t>Jessie Wrench</t>
  </si>
  <si>
    <t>PARK RIDGE</t>
  </si>
  <si>
    <t>Housing Authority of the City of St. Charles</t>
  </si>
  <si>
    <t>MO006</t>
  </si>
  <si>
    <t>Housing Authority of St. Louis County</t>
  </si>
  <si>
    <t>MO004</t>
  </si>
  <si>
    <t>ARBOR HILL</t>
  </si>
  <si>
    <t>HIGHVIEW HOMES</t>
  </si>
  <si>
    <t>VILLA LAGO</t>
  </si>
  <si>
    <t>36th and Pickett</t>
  </si>
  <si>
    <t>St. Joseph Housing Authority</t>
  </si>
  <si>
    <t>MO003</t>
  </si>
  <si>
    <t>Housing Authority of Kansas City, Missouri</t>
  </si>
  <si>
    <t>MO002</t>
  </si>
  <si>
    <t>Beacon Park Townhomes</t>
  </si>
  <si>
    <t>North Park Place</t>
  </si>
  <si>
    <t>Mount Cleveland</t>
  </si>
  <si>
    <t>Willow Glen</t>
  </si>
  <si>
    <t>Crooked Creek</t>
  </si>
  <si>
    <t>CARDINAL RIDGE</t>
  </si>
  <si>
    <t>RIVERVIEW (MROP)</t>
  </si>
  <si>
    <t>PEMBERTON HEIGHTS</t>
  </si>
  <si>
    <t>DUNBAR GARDENS</t>
  </si>
  <si>
    <t>BRUSH CREEK TOWERS</t>
  </si>
  <si>
    <t>WEST BLUFF</t>
  </si>
  <si>
    <t>THERON B. WATKINS</t>
  </si>
  <si>
    <t>GUINOTTE MANOR</t>
  </si>
  <si>
    <t>CHOUTEAU COURT</t>
  </si>
  <si>
    <t>North Sarah Phase II</t>
  </si>
  <si>
    <t>St. Louis Housing Authority</t>
  </si>
  <si>
    <t>MO001</t>
  </si>
  <si>
    <t>North Sarah Phase I</t>
  </si>
  <si>
    <t>Arlington Grove</t>
  </si>
  <si>
    <t>Senior  Living at Cambridge Heights</t>
  </si>
  <si>
    <t>Kingsbury</t>
  </si>
  <si>
    <t>Cambridge Heights II</t>
  </si>
  <si>
    <t>Renaissance Place at Grand III</t>
  </si>
  <si>
    <t>Cambridge Heights</t>
  </si>
  <si>
    <t>Renaissance Place at Grand II</t>
  </si>
  <si>
    <t>Cahill House at Murphy Park</t>
  </si>
  <si>
    <t>Gardens at Renaissance Place</t>
  </si>
  <si>
    <t>Senior Living at Renaissance Place</t>
  </si>
  <si>
    <t>King Louis Square III</t>
  </si>
  <si>
    <t>Renaissance Place</t>
  </si>
  <si>
    <t>King Louis Apartments II</t>
  </si>
  <si>
    <t>Les Chateaux</t>
  </si>
  <si>
    <t>King Louis Square</t>
  </si>
  <si>
    <t>Residences at Murphy Park - Phase III</t>
  </si>
  <si>
    <t>VAUGHN - MURPHY PARK PHASE II</t>
  </si>
  <si>
    <t>VAUGHN FAMILY</t>
  </si>
  <si>
    <t>ST LOUIS HSG AUTH</t>
  </si>
  <si>
    <t>ST LOUIS CITY</t>
  </si>
  <si>
    <t>COCHRAN PLAZA</t>
  </si>
  <si>
    <t>LASALLE PARK VILLAGE</t>
  </si>
  <si>
    <t>BADENHAUS</t>
  </si>
  <si>
    <t>WEST PINE APARTMENTS</t>
  </si>
  <si>
    <t>EUCLID PLAZA</t>
  </si>
  <si>
    <t>JAMES HOUSE</t>
  </si>
  <si>
    <t>CLINTON PEABODY</t>
  </si>
  <si>
    <t>WHISPERING PINES</t>
  </si>
  <si>
    <t>5KPH</t>
  </si>
  <si>
    <t>MINNESOTA STATE OFFICE</t>
  </si>
  <si>
    <t>MN212</t>
  </si>
  <si>
    <t>JANESVILLE</t>
  </si>
  <si>
    <t>Housing &amp; Redevelopment Authority Of Janesville</t>
  </si>
  <si>
    <t>MN208</t>
  </si>
  <si>
    <t>Heritage Estates</t>
  </si>
  <si>
    <t>Housing &amp; Redevelopment Authority Of Dodge Center</t>
  </si>
  <si>
    <t>MN206</t>
  </si>
  <si>
    <t>MAPLE GROVE</t>
  </si>
  <si>
    <t>SOUTHEAST MN MULTI-COUNTY HRA</t>
  </si>
  <si>
    <t>MN197</t>
  </si>
  <si>
    <t>DOUGLAS COUNTY</t>
  </si>
  <si>
    <t>DOUGLAS COUNTY HRA</t>
  </si>
  <si>
    <t>MN192</t>
  </si>
  <si>
    <t>MOWER COUNTY</t>
  </si>
  <si>
    <t>MOWER COUNTY HRA</t>
  </si>
  <si>
    <t>MN191</t>
  </si>
  <si>
    <t>BECKER COUNTY LRPH</t>
  </si>
  <si>
    <t>BECKER COUNTY ECONOMIC DEVELOPMENT AUTHORITY</t>
  </si>
  <si>
    <t>MN190</t>
  </si>
  <si>
    <t>PINE MOUNTAIN APARTMENTS</t>
  </si>
  <si>
    <t>CASS COUNTY HRA</t>
  </si>
  <si>
    <t>MN188</t>
  </si>
  <si>
    <t>Scott County</t>
  </si>
  <si>
    <t>SCOTT COUNTY COMMUNITY DEVELOPMENT AGENCY</t>
  </si>
  <si>
    <t>MN184</t>
  </si>
  <si>
    <t>LINCOLN CO. HRA</t>
  </si>
  <si>
    <t>Housing &amp; Redevelopment Authority Of Lincoln</t>
  </si>
  <si>
    <t>MN183</t>
  </si>
  <si>
    <t>TODD COUNTY PUBLIC HSNG</t>
  </si>
  <si>
    <t>TODD COUNTY HRA</t>
  </si>
  <si>
    <t>MN180</t>
  </si>
  <si>
    <t>MEEKER COUNTY</t>
  </si>
  <si>
    <t>MEEKER COUNTY HRA</t>
  </si>
  <si>
    <t>MN178</t>
  </si>
  <si>
    <t>FAMILY  HOUSING</t>
  </si>
  <si>
    <t>OTTER TAIL COUNTY HRA</t>
  </si>
  <si>
    <t>MN177</t>
  </si>
  <si>
    <t>BIG STONE COUNTY  HRA</t>
  </si>
  <si>
    <t>MN176</t>
  </si>
  <si>
    <t>GRANT CO HRA</t>
  </si>
  <si>
    <t>GRANT COUNTY HRA</t>
  </si>
  <si>
    <t>MN169</t>
  </si>
  <si>
    <t>BRECKENRIDGE TOWNHOMES</t>
  </si>
  <si>
    <t>BLUE EARTH COUNTY EDA</t>
  </si>
  <si>
    <t>MN167</t>
  </si>
  <si>
    <t>BLUE EARTH COUNTY HRA</t>
  </si>
  <si>
    <t>DILWORTH-ULEN-HAWLEY SCATTERED SITES</t>
  </si>
  <si>
    <t>RENVILLE COUNTY HRA</t>
  </si>
  <si>
    <t>MN161</t>
  </si>
  <si>
    <t>ELDERLY HOUSING</t>
  </si>
  <si>
    <t>NW MN MULTI-COUNTY HRA</t>
  </si>
  <si>
    <t>MN158</t>
  </si>
  <si>
    <t>Faribault Public Housing</t>
  </si>
  <si>
    <t>Housing &amp; Redevelopment Authority Of Faribault</t>
  </si>
  <si>
    <t>MN157</t>
  </si>
  <si>
    <t>CALUMET/TACONITE</t>
  </si>
  <si>
    <t>ITASCA COUNTY HRA</t>
  </si>
  <si>
    <t>MN154</t>
  </si>
  <si>
    <t>OLMSTED COUNTY HRA</t>
  </si>
  <si>
    <t>MN151</t>
  </si>
  <si>
    <t>COLLEEN LONEY MANOR</t>
  </si>
  <si>
    <t>DAKOTA COUNTY CDA</t>
  </si>
  <si>
    <t>MN147</t>
  </si>
  <si>
    <t>PORTLAND N&amp;S/BISCAYNE TOWNHOMES/OFFICE</t>
  </si>
  <si>
    <t>LOUISIANA COURT</t>
  </si>
  <si>
    <t>HOUSING AUTHORITY OF ST LOUIS PARK, MINNESOTA</t>
  </si>
  <si>
    <t>MN144</t>
  </si>
  <si>
    <t>BROADWAY HAUS/SCATTERED</t>
  </si>
  <si>
    <t>NEW ULM ECONOMIC DEVELOPMENT AUTHORITY</t>
  </si>
  <si>
    <t>MN128</t>
  </si>
  <si>
    <t>BROADVIEW MANOR</t>
  </si>
  <si>
    <t>HRA OF GILBERT, MINNESOTA</t>
  </si>
  <si>
    <t>MN117</t>
  </si>
  <si>
    <t>BAUDETTE</t>
  </si>
  <si>
    <t>MN113</t>
  </si>
  <si>
    <t>BENTON VALLEY MANOR</t>
  </si>
  <si>
    <t>PLEASANT VIEW/SCATTERED</t>
  </si>
  <si>
    <t>HRA OF DETROIT LAKES, MINNESOTA</t>
  </si>
  <si>
    <t>MN107</t>
  </si>
  <si>
    <t>PARK TOWERS</t>
  </si>
  <si>
    <t>MN103</t>
  </si>
  <si>
    <t>VALKOMMEN</t>
  </si>
  <si>
    <t>HRA OF LINDSTROM, MINNESOTA</t>
  </si>
  <si>
    <t>MN102</t>
  </si>
  <si>
    <t>PINECREST MANOR</t>
  </si>
  <si>
    <t>HRA OF MORA, MINNESOTA</t>
  </si>
  <si>
    <t>MN101</t>
  </si>
  <si>
    <t>FOUR SEASONS/SCATTERED</t>
  </si>
  <si>
    <t>HRA OF CASS LAKE, MINNESOTA</t>
  </si>
  <si>
    <t>MN100</t>
  </si>
  <si>
    <t>WEST PRAIRIE/SCATTERED</t>
  </si>
  <si>
    <t>HRA OF COTTONWOOD, MINNESOTA</t>
  </si>
  <si>
    <t>MN098</t>
  </si>
  <si>
    <t>ROYAL VILLA APARTMENTS</t>
  </si>
  <si>
    <t>HRA OF NEW RICHLAND, MINNESOTA</t>
  </si>
  <si>
    <t>MN097</t>
  </si>
  <si>
    <t>PIONEER BLDG &amp; SS Duplexes</t>
  </si>
  <si>
    <t>HRA OF COOK, MINNESOTA</t>
  </si>
  <si>
    <t>MN096</t>
  </si>
  <si>
    <t>SIBLEY TERRACE</t>
  </si>
  <si>
    <t>HRA OF PEQUOT LAKES, MINNESOTA</t>
  </si>
  <si>
    <t>MN095</t>
  </si>
  <si>
    <t>NORWAY BROOK APARTMENTS</t>
  </si>
  <si>
    <t>HRA OF PINE RIVER, MINNESOTA</t>
  </si>
  <si>
    <t>MN092</t>
  </si>
  <si>
    <t>HRA OF MOOSE LAKE, MINNESOTA</t>
  </si>
  <si>
    <t>MN091</t>
  </si>
  <si>
    <t>JORDAN TOWERS/SCATTERED</t>
  </si>
  <si>
    <t>HRA OF RED WING, MINNESOTA</t>
  </si>
  <si>
    <t>MN090</t>
  </si>
  <si>
    <t>RIVER VALLEY/SCATTERED</t>
  </si>
  <si>
    <t>HRA OF JACKSON, MINNESOTA</t>
  </si>
  <si>
    <t>MN089</t>
  </si>
  <si>
    <t>PRAIRIE VIEW MANOR</t>
  </si>
  <si>
    <t>HRA OF LONG PRAIRIE, MINNESOTA</t>
  </si>
  <si>
    <t>MN088</t>
  </si>
  <si>
    <t>HRA OF WASECA, MINNESOTA</t>
  </si>
  <si>
    <t>MN087</t>
  </si>
  <si>
    <t>ELDERBUSH MANOR</t>
  </si>
  <si>
    <t>HRA Of VILLAGE OF GREENBUSH, MINNESOTA</t>
  </si>
  <si>
    <t>MN086</t>
  </si>
  <si>
    <t>PICKETT PLACE</t>
  </si>
  <si>
    <t>Housing &amp; Redevelopment Authority of Austin</t>
  </si>
  <si>
    <t>MN085</t>
  </si>
  <si>
    <t>TWIN TOWERS</t>
  </si>
  <si>
    <t>CLEMENT MANOR</t>
  </si>
  <si>
    <t>HRA OF HENNING, MINNESOTA</t>
  </si>
  <si>
    <t>MN083</t>
  </si>
  <si>
    <t>DELLWOOD APART./SCATTERED</t>
  </si>
  <si>
    <t>HRA OF CROSBY, MINNESOTA</t>
  </si>
  <si>
    <t>MN082</t>
  </si>
  <si>
    <t>HRA OF WINDOM, MINNESOTA</t>
  </si>
  <si>
    <t>MN080</t>
  </si>
  <si>
    <t>DOW TOWERS</t>
  </si>
  <si>
    <t>HRA OF HOPKINS, MINNESOTA</t>
  </si>
  <si>
    <t>MN078</t>
  </si>
  <si>
    <t>SCATTERED</t>
  </si>
  <si>
    <t>HRA IN AND FOR THE CITY OF ALBERT LEA, MINNESOTA</t>
  </si>
  <si>
    <t>MN077</t>
  </si>
  <si>
    <t>SHADEY OAKES</t>
  </si>
  <si>
    <t>LANDMARK CENTER/PLAINVIEW</t>
  </si>
  <si>
    <t>HRA OF WARREN, MINNESOTA</t>
  </si>
  <si>
    <t>MN076</t>
  </si>
  <si>
    <t>STAPLES HIGHRISE</t>
  </si>
  <si>
    <t>HRA OF STAPLES</t>
  </si>
  <si>
    <t>MN075</t>
  </si>
  <si>
    <t>ASPEN ARMS</t>
  </si>
  <si>
    <t>HRA OF CLOQUET, MINNESOTA</t>
  </si>
  <si>
    <t>MN073</t>
  </si>
  <si>
    <t>PARK MANOR/SCATTERED</t>
  </si>
  <si>
    <t>BRECKENRIDGE HRA OF BRECKENRIDGE, Minnesota</t>
  </si>
  <si>
    <t>MN072</t>
  </si>
  <si>
    <t>FAIRVIEW MANOR &amp; SUNVIEW APTS</t>
  </si>
  <si>
    <t>HRA OF RED LAKE FALLS, MINNESOTA</t>
  </si>
  <si>
    <t>MN071</t>
  </si>
  <si>
    <t>HRA OF LITCHFIELD, MINNESOTA</t>
  </si>
  <si>
    <t>MN070</t>
  </si>
  <si>
    <t>VALHALLA APARTMENTS</t>
  </si>
  <si>
    <t>HRA OF CLARKFIELD, MINNESOTA</t>
  </si>
  <si>
    <t>MN069</t>
  </si>
  <si>
    <t xml:space="preserve">HRA OF BARNESVILLE, MINNESOTA                               </t>
  </si>
  <si>
    <t>MN068</t>
  </si>
  <si>
    <t>BRIDGE PARK APARTMENTS</t>
  </si>
  <si>
    <t>Cambridge Economic Development Authority</t>
  </si>
  <si>
    <t>MN067</t>
  </si>
  <si>
    <t>ROSEVIEW MANOR</t>
  </si>
  <si>
    <t>HRA OF CITY OF MELROSE, MINNESOTA</t>
  </si>
  <si>
    <t>MN065</t>
  </si>
  <si>
    <t>THE OAKS APARTMENTS</t>
  </si>
  <si>
    <t>HRA OF PRINCETON, MINNESOTA</t>
  </si>
  <si>
    <t>MN064</t>
  </si>
  <si>
    <t>ORNESS PLAZA and SCATTERED FAMILY SITE</t>
  </si>
  <si>
    <t>MANKATO EDA</t>
  </si>
  <si>
    <t>MN063</t>
  </si>
  <si>
    <t>CROW RIVER VILLA</t>
  </si>
  <si>
    <t>HRA OF CITY OF DELANO, MINNESOTA</t>
  </si>
  <si>
    <t>MN062</t>
  </si>
  <si>
    <t>YOUNG MANOR</t>
  </si>
  <si>
    <t>HRA OF WARROAD, MINNESOTA</t>
  </si>
  <si>
    <t>MN061</t>
  </si>
  <si>
    <t>ROSS PARK APARTMENTS</t>
  </si>
  <si>
    <t>HRA OF SLEEPY EYE, MINNESOTA</t>
  </si>
  <si>
    <t>MN060</t>
  </si>
  <si>
    <t>HILLSIDE COURT</t>
  </si>
  <si>
    <t>HRA of PINE CITY, MINNESOTA</t>
  </si>
  <si>
    <t>MN059</t>
  </si>
  <si>
    <t>LAKER APARTMENTS</t>
  </si>
  <si>
    <t>HRA of MOUNTAIN LAKE, MINNESOTA</t>
  </si>
  <si>
    <t>MN058</t>
  </si>
  <si>
    <t>411 SEVENTH STREET</t>
  </si>
  <si>
    <t>MN057</t>
  </si>
  <si>
    <t>GLENHAVEN MANOR</t>
  </si>
  <si>
    <t>HRA of GLENWOOD, MINNESOTA</t>
  </si>
  <si>
    <t>MN056</t>
  </si>
  <si>
    <t>WOODLAND PINES</t>
  </si>
  <si>
    <t>HRA of CARLTON, MINNESOTA</t>
  </si>
  <si>
    <t>MN055</t>
  </si>
  <si>
    <t>HRA of FAIRMONT, MINNESOTA</t>
  </si>
  <si>
    <t>MN054</t>
  </si>
  <si>
    <t>FRIENDSHIP VILLAGE</t>
  </si>
  <si>
    <t>VERMILLION HOMES &amp; ZENITH APARTMENTS</t>
  </si>
  <si>
    <t>MN053</t>
  </si>
  <si>
    <t>HRA of BRAHAM, MINNESOTA</t>
  </si>
  <si>
    <t>MN052</t>
  </si>
  <si>
    <t>NOKOMIS APARTMENTS</t>
  </si>
  <si>
    <t>HRA of PIPESTONE, MINNESOTA</t>
  </si>
  <si>
    <t>MN049</t>
  </si>
  <si>
    <t>BLUE MOUND TOWER</t>
  </si>
  <si>
    <t>HRA of LUVERNE, MINNESOTA</t>
  </si>
  <si>
    <t>MN048</t>
  </si>
  <si>
    <t>HRA of BAGLEY, MINNESOTA</t>
  </si>
  <si>
    <t>MN047</t>
  </si>
  <si>
    <t>PARK VIEW APARTMENTS</t>
  </si>
  <si>
    <t>HRA of ST. PETER, MINNESOTA</t>
  </si>
  <si>
    <t>MN046</t>
  </si>
  <si>
    <t>RIVER HEIGHTS</t>
  </si>
  <si>
    <t>HRA of PARK RAPIDS, MINNESOTA</t>
  </si>
  <si>
    <t>MN043</t>
  </si>
  <si>
    <t>PINE GROVE MANOR APARTMENTS</t>
  </si>
  <si>
    <t>HRA of LITTLE FALLS, MINNESOTA</t>
  </si>
  <si>
    <t>MN042</t>
  </si>
  <si>
    <t xml:space="preserve">PUBLIC HOUSING COMMISSION OF THE CITY OF MARSHALL           </t>
  </si>
  <si>
    <t>MN041</t>
  </si>
  <si>
    <t>TWIN CIRCLE APARTMENTS</t>
  </si>
  <si>
    <t>HRA of TRACY, MINNESOTA</t>
  </si>
  <si>
    <t>MN040</t>
  </si>
  <si>
    <t>HRA of LE SUEUR, MINNESOTA</t>
  </si>
  <si>
    <t>MN039</t>
  </si>
  <si>
    <t>WILSON APARTMENTS</t>
  </si>
  <si>
    <t>HRA of ST. CLOUD, MINNESOTA</t>
  </si>
  <si>
    <t>MN038</t>
  </si>
  <si>
    <t>ST. CLOUD HRA</t>
  </si>
  <si>
    <t>EMPIRE APARTMENTS</t>
  </si>
  <si>
    <t>AITKIN HRA</t>
  </si>
  <si>
    <t>HRA of AITKIN COUNTY, MINNESOTA</t>
  </si>
  <si>
    <t>MN037</t>
  </si>
  <si>
    <t>LAKESIDE MANOR</t>
  </si>
  <si>
    <t>HRA of REDWOOD FALLS, MINNESOTA</t>
  </si>
  <si>
    <t>MN036</t>
  </si>
  <si>
    <t>VIKING TOWERS</t>
  </si>
  <si>
    <t>HRA of ALEXANDRIA, MINNESOTA</t>
  </si>
  <si>
    <t>MN035</t>
  </si>
  <si>
    <t>ATRIUM HIGHRISE</t>
  </si>
  <si>
    <t>HRA of WORTHINGTON, MINNESOTA</t>
  </si>
  <si>
    <t>MN034</t>
  </si>
  <si>
    <t>HRA of MONTGOMERY, MINNESOTA</t>
  </si>
  <si>
    <t>MN033</t>
  </si>
  <si>
    <t>NORTH STAR APARTMENTS</t>
  </si>
  <si>
    <t>HRA IN AND FOR THE CITY OF BRAINERD, MINNESOTA</t>
  </si>
  <si>
    <t>MN032</t>
  </si>
  <si>
    <t>PARK APARTMENTS</t>
  </si>
  <si>
    <t>HRA of ST. JAMES, MINNESOTA</t>
  </si>
  <si>
    <t>MN031</t>
  </si>
  <si>
    <t>GRANDVIEW APARTMENTS</t>
  </si>
  <si>
    <t>PARK AVENUE APARTMENTS</t>
  </si>
  <si>
    <t>HRA of MADISON, MINNESOTA</t>
  </si>
  <si>
    <t>MN029</t>
  </si>
  <si>
    <t>HRA of SAUK CENTRE, MINNESOTA</t>
  </si>
  <si>
    <t>MN028</t>
  </si>
  <si>
    <t>THIEF RIVER FALLS HRA</t>
  </si>
  <si>
    <t>THIEF RIVER FALLS HOUSING &amp; REDEVELOPMENT AUT</t>
  </si>
  <si>
    <t>MN027</t>
  </si>
  <si>
    <t>MONTEVIDEO HRA</t>
  </si>
  <si>
    <t>HRA of MONTEVIDEO, MINNESOTA</t>
  </si>
  <si>
    <t>MN026</t>
  </si>
  <si>
    <t>QUAM COURT</t>
  </si>
  <si>
    <t xml:space="preserve">HRA of WALKER, MINNESOTA                                    </t>
  </si>
  <si>
    <t>MN025</t>
  </si>
  <si>
    <t>TWO HARBORS HRA</t>
  </si>
  <si>
    <t xml:space="preserve">HRA of TWO HARBORS, MINNESOTA                               </t>
  </si>
  <si>
    <t>MN024</t>
  </si>
  <si>
    <t>WOODLAND PARK</t>
  </si>
  <si>
    <t>HRA OF INTERNATIONAL FALLS, MINNESOTA</t>
  </si>
  <si>
    <t>MN023</t>
  </si>
  <si>
    <t>BLUE EARTH CITY HRA</t>
  </si>
  <si>
    <t>HRA OF THE CITY OF BLUE EARTH, MINNESOTA</t>
  </si>
  <si>
    <t>MN022</t>
  </si>
  <si>
    <t>OAK COURT</t>
  </si>
  <si>
    <t>CROOKSTON HOUSING AND EDA</t>
  </si>
  <si>
    <t>MN021</t>
  </si>
  <si>
    <t>PERHAM HRA</t>
  </si>
  <si>
    <t>HRA of PERHAM, MINNESOTA</t>
  </si>
  <si>
    <t>MN020</t>
  </si>
  <si>
    <t>NORTH MANKATO HRA</t>
  </si>
  <si>
    <t>North Mankato Housing and Redevelopment Autho</t>
  </si>
  <si>
    <t>MN019</t>
  </si>
  <si>
    <t>WADENA HRA</t>
  </si>
  <si>
    <t>HRA of WADENA, MINNESOTA</t>
  </si>
  <si>
    <t>MN018</t>
  </si>
  <si>
    <t>RIVERVIEW HEIGHTS</t>
  </si>
  <si>
    <t>MOORHEAD PUBLIC HOUSING AGENCY</t>
  </si>
  <si>
    <t>MN017</t>
  </si>
  <si>
    <t>HRA of BENSON, MINNESOTA</t>
  </si>
  <si>
    <t>MN014</t>
  </si>
  <si>
    <t>HILLTOP HOMES</t>
  </si>
  <si>
    <t>HRA of EVELETH, MINNESOTA</t>
  </si>
  <si>
    <t>MN011</t>
  </si>
  <si>
    <t>JOHN CARROLL</t>
  </si>
  <si>
    <t>HRA OF THE CITY OF SOUTH ST PAUL, MINNESOTA</t>
  </si>
  <si>
    <t>MN010</t>
  </si>
  <si>
    <t>NAN MCKAY</t>
  </si>
  <si>
    <t>NORTHLAND APARTMENTS</t>
  </si>
  <si>
    <t>HRA of BEMIDJI, MINNESOTA</t>
  </si>
  <si>
    <t>MN009</t>
  </si>
  <si>
    <t>RIVERVIEW HEIGHTS HIGHRISE</t>
  </si>
  <si>
    <t>HRA of FERGUS FALLS, MINNESOTA</t>
  </si>
  <si>
    <t>MN008</t>
  </si>
  <si>
    <t>COLUMBIA APTS/ROUCHLEAU APTS</t>
  </si>
  <si>
    <t>HRA of VIRGINIA, MINNESOTA</t>
  </si>
  <si>
    <t>MN007</t>
  </si>
  <si>
    <t>PINE MILL COURT/SS DUPLEXES</t>
  </si>
  <si>
    <t>BELLEVIEW EAST</t>
  </si>
  <si>
    <t>HRA of WINONA, MINNESOTA</t>
  </si>
  <si>
    <t>MN006</t>
  </si>
  <si>
    <t>SCHAFFNER HOMES</t>
  </si>
  <si>
    <t>MAPLEWOOD TOWNHOMES</t>
  </si>
  <si>
    <t>LONGYEAR TERRACE</t>
  </si>
  <si>
    <t>MN005</t>
  </si>
  <si>
    <t>FIRST AVENUE APARTMENTS</t>
  </si>
  <si>
    <t>THE HRA OF HIBBING, MINNESOTA</t>
  </si>
  <si>
    <t>MN004</t>
  </si>
  <si>
    <t>7TH AVE &amp; PARK TERRANCE APTS</t>
  </si>
  <si>
    <t>HAVEN COURT</t>
  </si>
  <si>
    <t>323 Leicester Avenue</t>
  </si>
  <si>
    <t>MN003000014</t>
  </si>
  <si>
    <t>HRA of DULUTH, MINNESOTA</t>
  </si>
  <si>
    <t>MN003</t>
  </si>
  <si>
    <t>Harbor View Phase I</t>
  </si>
  <si>
    <t>Harbor View Phase IV</t>
  </si>
  <si>
    <t>Harbor View Phase III</t>
  </si>
  <si>
    <t>Harbor View Phase II</t>
  </si>
  <si>
    <t>Village at Matterhorn</t>
  </si>
  <si>
    <t>VILLAGE PLACE</t>
  </si>
  <si>
    <t>MIDTOWNE I &amp; II</t>
  </si>
  <si>
    <t>Tri-Towers</t>
  </si>
  <si>
    <t>GRANDVIEW-RAMSEY-KING</t>
  </si>
  <si>
    <t>SCATTERED SITE-FMH</t>
  </si>
  <si>
    <t>MHOP</t>
  </si>
  <si>
    <t>PHA in and for the City of Minneapolis</t>
  </si>
  <si>
    <t>MN002</t>
  </si>
  <si>
    <t xml:space="preserve">HORN </t>
  </si>
  <si>
    <t xml:space="preserve">CEDAR </t>
  </si>
  <si>
    <t xml:space="preserve">HIAWATHA </t>
  </si>
  <si>
    <t>NORTHEAST</t>
  </si>
  <si>
    <t>NORTH</t>
  </si>
  <si>
    <t xml:space="preserve">GLENDALE </t>
  </si>
  <si>
    <t>Public Housing Agency of the City of St Paul</t>
  </si>
  <si>
    <t>MN001</t>
  </si>
  <si>
    <t>ROOSEVELT HOMES</t>
  </si>
  <si>
    <t>COUNTRYSIDE MANOR</t>
  </si>
  <si>
    <t>5FPH</t>
  </si>
  <si>
    <t>MICHIGAN STATE OFFICE</t>
  </si>
  <si>
    <t>Bath Charter Township Housing Commission</t>
  </si>
  <si>
    <t>MI194</t>
  </si>
  <si>
    <t>GOLDEN SHORES</t>
  </si>
  <si>
    <t>Hermansville Housing Commission</t>
  </si>
  <si>
    <t>MI192</t>
  </si>
  <si>
    <t>OAKWOOD SENIOR CITIZEN HOUSING</t>
  </si>
  <si>
    <t>Caseville Housing Commission</t>
  </si>
  <si>
    <t>MI191</t>
  </si>
  <si>
    <t>COVERT TWP PUB HSG</t>
  </si>
  <si>
    <t>Covert Public Housing Commission</t>
  </si>
  <si>
    <t>MI189</t>
  </si>
  <si>
    <t>Rapid River Housing Commission</t>
  </si>
  <si>
    <t>MI187</t>
  </si>
  <si>
    <t>MULBERRY ESTATES</t>
  </si>
  <si>
    <t>Montcalm Housing Commission</t>
  </si>
  <si>
    <t>MI186</t>
  </si>
  <si>
    <t>LINCOLN MEADOW APARTMENTS</t>
  </si>
  <si>
    <t>Middleville Housing Commission</t>
  </si>
  <si>
    <t>MI183</t>
  </si>
  <si>
    <t>PINE RIVER PLACE</t>
  </si>
  <si>
    <t>Charlevoix Housing Commission</t>
  </si>
  <si>
    <t>MI182</t>
  </si>
  <si>
    <t>BLACK RIVER COMMONS</t>
  </si>
  <si>
    <t>Bangor Housing Commission</t>
  </si>
  <si>
    <t>MI181</t>
  </si>
  <si>
    <t>PINEWOODS</t>
  </si>
  <si>
    <t>New Haven Housing Commission</t>
  </si>
  <si>
    <t>MI180</t>
  </si>
  <si>
    <t>GERMFASK/MANISTIQUE</t>
  </si>
  <si>
    <t>CARRIAGE LANE APTS</t>
  </si>
  <si>
    <t>Ingham County Housing Commission</t>
  </si>
  <si>
    <t>MI168</t>
  </si>
  <si>
    <t>Potterville Housing Commission</t>
  </si>
  <si>
    <t>MI167</t>
  </si>
  <si>
    <t>Center Ridge Arms</t>
  </si>
  <si>
    <t>Bay County Housing Department</t>
  </si>
  <si>
    <t>MI166</t>
  </si>
  <si>
    <t>VICKSBURG HALLS</t>
  </si>
  <si>
    <t>Marysville Housing Commission</t>
  </si>
  <si>
    <t>MI161</t>
  </si>
  <si>
    <t>WHISPERING PINES APTS/MAPLELEAF</t>
  </si>
  <si>
    <t>Mackinac County Housing Commission</t>
  </si>
  <si>
    <t>MI158</t>
  </si>
  <si>
    <t>Schoenherr Towers</t>
  </si>
  <si>
    <t>Sterling Heights Housing Commission</t>
  </si>
  <si>
    <t>MI157</t>
  </si>
  <si>
    <t>IVOR J LINDSAY SENIOR HOUSING</t>
  </si>
  <si>
    <t>Bedford Township Housing Commission</t>
  </si>
  <si>
    <t>MI156</t>
  </si>
  <si>
    <t>RAWSON PLACE</t>
  </si>
  <si>
    <t>Dundee Housing Commission</t>
  </si>
  <si>
    <t>MI142</t>
  </si>
  <si>
    <t>MILL CREEK MEADOWS S</t>
  </si>
  <si>
    <t>Saranac Housing Commission</t>
  </si>
  <si>
    <t>MI124</t>
  </si>
  <si>
    <t>HEATHER CT/HAMPTON PK</t>
  </si>
  <si>
    <t>Alma Housing Commission</t>
  </si>
  <si>
    <t>MI121</t>
  </si>
  <si>
    <t>CHESTNUT TWR/PARKSIDE</t>
  </si>
  <si>
    <t>Dowagiac Housing Commission</t>
  </si>
  <si>
    <t>MI120</t>
  </si>
  <si>
    <t>PLEASANT VALLEY APTS</t>
  </si>
  <si>
    <t>Iron County Housing Commission</t>
  </si>
  <si>
    <t>MI119</t>
  </si>
  <si>
    <t>LAKEVIEW MANOR</t>
  </si>
  <si>
    <t>East Jordan Housing Commission</t>
  </si>
  <si>
    <t>MI118</t>
  </si>
  <si>
    <t>PINE VISTA/ROBERTSTON CT/SCATTERED-SITE</t>
  </si>
  <si>
    <t>Ionia Housing Commission</t>
  </si>
  <si>
    <t>MI117</t>
  </si>
  <si>
    <t>NOBLE PINES</t>
  </si>
  <si>
    <t>Elk Rapids Housing Commission</t>
  </si>
  <si>
    <t>MI116</t>
  </si>
  <si>
    <t>WESTWOOD APTS</t>
  </si>
  <si>
    <t>Wyoming Housing Commission</t>
  </si>
  <si>
    <t>MI115</t>
  </si>
  <si>
    <t>ALGONQUIN PLACE</t>
  </si>
  <si>
    <t>Algonac Housing Commission</t>
  </si>
  <si>
    <t>MI114</t>
  </si>
  <si>
    <t>CENTENNIAL ARMS</t>
  </si>
  <si>
    <t>Evart Housing Commission</t>
  </si>
  <si>
    <t>MI112</t>
  </si>
  <si>
    <t>GREEN HILL MANOR</t>
  </si>
  <si>
    <t>L'Anse Housing Commission</t>
  </si>
  <si>
    <t>MI108</t>
  </si>
  <si>
    <t>Houghton Housing Commission</t>
  </si>
  <si>
    <t>MI107</t>
  </si>
  <si>
    <t>DOWNES MANOR</t>
  </si>
  <si>
    <t>Highland Park Housing Commission</t>
  </si>
  <si>
    <t>MI105</t>
  </si>
  <si>
    <t>RUSTIC MEADOWS</t>
  </si>
  <si>
    <t>Lake Linden Housing Commission</t>
  </si>
  <si>
    <t>MI104</t>
  </si>
  <si>
    <t>HILLTOP APTS</t>
  </si>
  <si>
    <t>Hillsdale Housing Commission</t>
  </si>
  <si>
    <t>MI103</t>
  </si>
  <si>
    <t>BAY PARK TOWER</t>
  </si>
  <si>
    <t>East Tawas Housing Commission</t>
  </si>
  <si>
    <t>MI102</t>
  </si>
  <si>
    <t>PIONEER BLUFF APTS</t>
  </si>
  <si>
    <t>Ishpeming Housing Commission</t>
  </si>
  <si>
    <t>MI101</t>
  </si>
  <si>
    <t>LOTUS MANOR</t>
  </si>
  <si>
    <t>Luna Pier Housing Commission</t>
  </si>
  <si>
    <t>MI098</t>
  </si>
  <si>
    <t>AUTUMN HOUSE</t>
  </si>
  <si>
    <t>Ferndale Housing Commission</t>
  </si>
  <si>
    <t>MI096</t>
  </si>
  <si>
    <t>MAPLE MANOR</t>
  </si>
  <si>
    <t>Gladwin City Housing Commission</t>
  </si>
  <si>
    <t>MI095</t>
  </si>
  <si>
    <t>LAKESHORE MANOR/HILLSIDE</t>
  </si>
  <si>
    <t>Munising Housing Commission</t>
  </si>
  <si>
    <t>MI094</t>
  </si>
  <si>
    <t>ROGUE VALLEY TOWERS</t>
  </si>
  <si>
    <t>Rockford Housing Commission</t>
  </si>
  <si>
    <t>MI093</t>
  </si>
  <si>
    <t>Kingsford Housing Commission</t>
  </si>
  <si>
    <t>MI091</t>
  </si>
  <si>
    <t>SUNSET MANOR</t>
  </si>
  <si>
    <t>Iron River Housing Commission</t>
  </si>
  <si>
    <t>MI090</t>
  </si>
  <si>
    <t>CITY VIEW APTS</t>
  </si>
  <si>
    <t>BRIDGE VIEW APTS</t>
  </si>
  <si>
    <t>Menominee Housing Commission</t>
  </si>
  <si>
    <t>MI087</t>
  </si>
  <si>
    <t>LITZENBURGER/CONKLE ANNEX</t>
  </si>
  <si>
    <t>Boyne City Housing Commission</t>
  </si>
  <si>
    <t>MI084</t>
  </si>
  <si>
    <t>HARBOR TOWER</t>
  </si>
  <si>
    <t>Escanaba Housing Commission</t>
  </si>
  <si>
    <t>MI083</t>
  </si>
  <si>
    <t>RIVER TERRACE APTS</t>
  </si>
  <si>
    <t>South Haven Housing Commission</t>
  </si>
  <si>
    <t>MI082</t>
  </si>
  <si>
    <t>IRVING BREWER-SWALLOW</t>
  </si>
  <si>
    <t>Rockwood Housing Commission</t>
  </si>
  <si>
    <t>MI081</t>
  </si>
  <si>
    <t>Traverse City Housing Commission</t>
  </si>
  <si>
    <t>MI080</t>
  </si>
  <si>
    <t>HILLTOP TERRACE</t>
  </si>
  <si>
    <t>Rogers City Housing Commission</t>
  </si>
  <si>
    <t>MI079</t>
  </si>
  <si>
    <t>CENTURY TERRACE</t>
  </si>
  <si>
    <t>Manistee Housing Commission</t>
  </si>
  <si>
    <t>MI078</t>
  </si>
  <si>
    <t>HARBORVIEW APTS</t>
  </si>
  <si>
    <t>BAYVIEW</t>
  </si>
  <si>
    <t>Gladstone Housing Commission</t>
  </si>
  <si>
    <t>MI077</t>
  </si>
  <si>
    <t>Niles Housing Commission</t>
  </si>
  <si>
    <t>MI076</t>
  </si>
  <si>
    <t>Mount Pleasant Housing Commission</t>
  </si>
  <si>
    <t>MI074</t>
  </si>
  <si>
    <t>Grand Rapids Housing Commission</t>
  </si>
  <si>
    <t>MI073</t>
  </si>
  <si>
    <t>GRAND RAPIDS SCATTERED</t>
  </si>
  <si>
    <t>ADAMS/CAMPAU PARK</t>
  </si>
  <si>
    <t>ROMULUS PUBLIC HOUSING</t>
  </si>
  <si>
    <t>Romulus Housing Commission</t>
  </si>
  <si>
    <t>MI072</t>
  </si>
  <si>
    <t>MAPLE TOWERS</t>
  </si>
  <si>
    <t>Sturgis Housing Commission</t>
  </si>
  <si>
    <t>MI069</t>
  </si>
  <si>
    <t>Negaunee Housing Commission</t>
  </si>
  <si>
    <t>MI068</t>
  </si>
  <si>
    <t>HARTFORD TERRACE</t>
  </si>
  <si>
    <t>Muskegon Housing Commission</t>
  </si>
  <si>
    <t>MI066</t>
  </si>
  <si>
    <t>Ann Arbor Housing Commission</t>
  </si>
  <si>
    <t>MI064</t>
  </si>
  <si>
    <t>Hancock Housing Commission</t>
  </si>
  <si>
    <t>MI063</t>
  </si>
  <si>
    <t>OAK RIDGE</t>
  </si>
  <si>
    <t>Saint Louis Housing Commission</t>
  </si>
  <si>
    <t>MI061</t>
  </si>
  <si>
    <t>KIRTLAND TERRACE</t>
  </si>
  <si>
    <t>Cadillac Housing Commission</t>
  </si>
  <si>
    <t>MI060</t>
  </si>
  <si>
    <t>LEISURE MANOR</t>
  </si>
  <si>
    <t>St Clair Shores Housing Commission</t>
  </si>
  <si>
    <t>MI059</t>
  </si>
  <si>
    <t>Lansing Housing Commission</t>
  </si>
  <si>
    <t>MI058</t>
  </si>
  <si>
    <t>LANSING PUB HSG</t>
  </si>
  <si>
    <t>HILDABRANDT PARK</t>
  </si>
  <si>
    <t>MT VERNON</t>
  </si>
  <si>
    <t>PARK AVENUE APTS</t>
  </si>
  <si>
    <t>Calumet Housing Commission</t>
  </si>
  <si>
    <t>MI057</t>
  </si>
  <si>
    <t>ENGLEWOOD</t>
  </si>
  <si>
    <t>Coldwater Housing Commission</t>
  </si>
  <si>
    <t>MI056</t>
  </si>
  <si>
    <t>MCNAMARA TOWERS 2</t>
  </si>
  <si>
    <t>Livonia Housing Commission</t>
  </si>
  <si>
    <t>MI055</t>
  </si>
  <si>
    <t>LAURIUM SENIOR CITIZENS</t>
  </si>
  <si>
    <t>Laurium Housing Commission</t>
  </si>
  <si>
    <t>MI054</t>
  </si>
  <si>
    <t>LEO L PALUCH SENIOR CITIZEN APARTMENTS</t>
  </si>
  <si>
    <t>Allen Park Housing Commission</t>
  </si>
  <si>
    <t>MI053</t>
  </si>
  <si>
    <t>PALMER PARK MANOR</t>
  </si>
  <si>
    <t>Saint Clair Housing Commission</t>
  </si>
  <si>
    <t>MI052</t>
  </si>
  <si>
    <t>LINCOLN PARK TOWERS</t>
  </si>
  <si>
    <t>Lincoln Park Housing Commission</t>
  </si>
  <si>
    <t>MI051</t>
  </si>
  <si>
    <t>HOLLISTER MANOR</t>
  </si>
  <si>
    <t>Baldwin Housing Commission</t>
  </si>
  <si>
    <t>MI050</t>
  </si>
  <si>
    <t>HARBOR VIEW TOWERS</t>
  </si>
  <si>
    <t>Manistique Housing Commission</t>
  </si>
  <si>
    <t>MI049</t>
  </si>
  <si>
    <t>AUSAGRA ACRES</t>
  </si>
  <si>
    <t>Grayling Housing Commission</t>
  </si>
  <si>
    <t>MI047</t>
  </si>
  <si>
    <t>LAKE VIEW TERRACE</t>
  </si>
  <si>
    <t>Saint Joseph Housing Commission</t>
  </si>
  <si>
    <t>MI046</t>
  </si>
  <si>
    <t>CHESTER BERRY MANOR</t>
  </si>
  <si>
    <t>Eastpointe Housing Commission</t>
  </si>
  <si>
    <t>MI044</t>
  </si>
  <si>
    <t>ONTONAGON VILLAGE HOUSING</t>
  </si>
  <si>
    <t>Ontonagon Housing Commission</t>
  </si>
  <si>
    <t>MI042</t>
  </si>
  <si>
    <t>Parkview Village</t>
  </si>
  <si>
    <t>Big Rapids Housing Commission</t>
  </si>
  <si>
    <t>MI041</t>
  </si>
  <si>
    <t>Evergreen Village</t>
  </si>
  <si>
    <t>CLINTON VILLAGE</t>
  </si>
  <si>
    <t>Clinton Township Housing Commission</t>
  </si>
  <si>
    <t>MI040</t>
  </si>
  <si>
    <t>DULHUT VILLAGE</t>
  </si>
  <si>
    <t>Port Huron Housing Commission</t>
  </si>
  <si>
    <t>MI039</t>
  </si>
  <si>
    <t>DESMOND-PERU VILLAG</t>
  </si>
  <si>
    <t>GRATIOT-HURON VILLAGES</t>
  </si>
  <si>
    <t>SHAHAN BLACKSTONE NORTH APTS</t>
  </si>
  <si>
    <t>Jackson Housing Commission</t>
  </si>
  <si>
    <t>MI038</t>
  </si>
  <si>
    <t>REED MANOR</t>
  </si>
  <si>
    <t>CHALET TERRACE</t>
  </si>
  <si>
    <t>ROSEVILLE SENIOR APTS</t>
  </si>
  <si>
    <t>Roseville Housing Commission</t>
  </si>
  <si>
    <t>MI037</t>
  </si>
  <si>
    <t>SAULT STE MARIE SCATTERED</t>
  </si>
  <si>
    <t>Sault Ste Marie Housing Commission</t>
  </si>
  <si>
    <t>MI036</t>
  </si>
  <si>
    <t>JAMES/RIVERVIEW TERRACE</t>
  </si>
  <si>
    <t>BATTLE CREEK TURNKEY III</t>
  </si>
  <si>
    <t>MI035000003</t>
  </si>
  <si>
    <t>Battle Creek Housing Commission</t>
  </si>
  <si>
    <t>MI035</t>
  </si>
  <si>
    <t>CHERRY HILL MANOR</t>
  </si>
  <si>
    <t>PARKWAY MANOR</t>
  </si>
  <si>
    <t>Royal Oak Township Housing Commission</t>
  </si>
  <si>
    <t>MI033</t>
  </si>
  <si>
    <t>BLOSSOM ACRES</t>
  </si>
  <si>
    <t>Benton Township Housing Commission</t>
  </si>
  <si>
    <t>MI032</t>
  </si>
  <si>
    <t>COLUMBIA COURT</t>
  </si>
  <si>
    <t>Muskegon Heights Housing Commission</t>
  </si>
  <si>
    <t>MI031</t>
  </si>
  <si>
    <t>EAST PARK MANOR</t>
  </si>
  <si>
    <t>LINCOLN-SCATTERED SITE</t>
  </si>
  <si>
    <t>Cheboygan Housing Commission</t>
  </si>
  <si>
    <t>MI030</t>
  </si>
  <si>
    <t>Wayne Housing Commission</t>
  </si>
  <si>
    <t>MI029</t>
  </si>
  <si>
    <t>CLEMENS TOWERS</t>
  </si>
  <si>
    <t>Mount Clemens Housing Commission</t>
  </si>
  <si>
    <t>MI028</t>
  </si>
  <si>
    <t>LEMOYNE GARDENS</t>
  </si>
  <si>
    <t>Inkster Housing Commission</t>
  </si>
  <si>
    <t>MI027</t>
  </si>
  <si>
    <t>PINE TOWERS</t>
  </si>
  <si>
    <t>Bay City Housing Commission</t>
  </si>
  <si>
    <t>MI024</t>
  </si>
  <si>
    <t>SMITH MANOR</t>
  </si>
  <si>
    <t>FRIENDSHIP HOUSE</t>
  </si>
  <si>
    <t>Greenville Housing Commission</t>
  </si>
  <si>
    <t>MI023</t>
  </si>
  <si>
    <t>RIVERVIEW APTS.</t>
  </si>
  <si>
    <t>Alpena Housing Commission</t>
  </si>
  <si>
    <t>MI022</t>
  </si>
  <si>
    <t>MEADOWVIEW VILLAGE</t>
  </si>
  <si>
    <t>Reed City Housing Commission</t>
  </si>
  <si>
    <t>MI020</t>
  </si>
  <si>
    <t>Baraga Housing Commission</t>
  </si>
  <si>
    <t>MI019</t>
  </si>
  <si>
    <t>PIONEER PARK APTS</t>
  </si>
  <si>
    <t>Ironwood Housing Commission</t>
  </si>
  <si>
    <t>MI018</t>
  </si>
  <si>
    <t>FAIRVIEW MANOR</t>
  </si>
  <si>
    <t>Bronson Housing Commission</t>
  </si>
  <si>
    <t>MI016</t>
  </si>
  <si>
    <t>Wakefield Housing Commission</t>
  </si>
  <si>
    <t>MI015</t>
  </si>
  <si>
    <t>NORTHVIEW HOMES</t>
  </si>
  <si>
    <t>Albion Housing Commission</t>
  </si>
  <si>
    <t>MI014</t>
  </si>
  <si>
    <t>HULST MANOR</t>
  </si>
  <si>
    <t>Iron Mountain Housing Commission</t>
  </si>
  <si>
    <t>MI013</t>
  </si>
  <si>
    <t>FAIRVIEW HOMES</t>
  </si>
  <si>
    <t>Bessemer Housing Commission</t>
  </si>
  <si>
    <t>MI012</t>
  </si>
  <si>
    <t>RIVER PARK/GREENWOOD</t>
  </si>
  <si>
    <t>Monroe Housing Commission</t>
  </si>
  <si>
    <t>MI011</t>
  </si>
  <si>
    <t>Harbor Bluff - Phase B</t>
  </si>
  <si>
    <t>Benton Harbor Housing Commission</t>
  </si>
  <si>
    <t>MI010</t>
  </si>
  <si>
    <t>Harbor Bluff - Phase A</t>
  </si>
  <si>
    <t>HOPE VI/Public Housing</t>
  </si>
  <si>
    <t>BUSS AVENUE</t>
  </si>
  <si>
    <t>HARBOR TOWERS</t>
  </si>
  <si>
    <t>KENNETH M. SIMMONS SQUARE</t>
  </si>
  <si>
    <t>Flint Housing Commission</t>
  </si>
  <si>
    <t>MI009</t>
  </si>
  <si>
    <t>ALDRIDGE PLACE</t>
  </si>
  <si>
    <t>MINCE MANOR</t>
  </si>
  <si>
    <t>CENTERVIEW</t>
  </si>
  <si>
    <t>RIVER PARK</t>
  </si>
  <si>
    <t>ATHERTON EAST</t>
  </si>
  <si>
    <t>HOWARD ESTATES</t>
  </si>
  <si>
    <t>RICHERT MANOR</t>
  </si>
  <si>
    <t>River Rouge Housing Commission</t>
  </si>
  <si>
    <t>MI008</t>
  </si>
  <si>
    <t>Scattered Sites V</t>
  </si>
  <si>
    <t>Saginaw Housing Commission</t>
  </si>
  <si>
    <t>MI006</t>
  </si>
  <si>
    <t>TOWN &amp; GARDEN</t>
  </si>
  <si>
    <t>PINEWOOD MANOR</t>
  </si>
  <si>
    <t>ELMWOOD MANOR</t>
  </si>
  <si>
    <t>ROSIEN TOWERS</t>
  </si>
  <si>
    <t>MAPLEWOOD MANOR</t>
  </si>
  <si>
    <t>WOODLAND HGTS. APTS.</t>
  </si>
  <si>
    <t>Pontiac Housing Commission</t>
  </si>
  <si>
    <t>MI005</t>
  </si>
  <si>
    <t>CARRIAGE CIRCLE APTS</t>
  </si>
  <si>
    <t>HAMTRAMCK SENIOR PLAZA</t>
  </si>
  <si>
    <t>Hamtramck Housing Commission</t>
  </si>
  <si>
    <t>MI004</t>
  </si>
  <si>
    <t>COLONEL HAMTRAMCK HOMES</t>
  </si>
  <si>
    <t>SISSON MANOR</t>
  </si>
  <si>
    <t>Dearborn Housing Commission</t>
  </si>
  <si>
    <t>MI003</t>
  </si>
  <si>
    <t>KENNEDY PLAZA</t>
  </si>
  <si>
    <t>TOWNSEND TOWERS</t>
  </si>
  <si>
    <t>Gardenview Estates Phase III D</t>
  </si>
  <si>
    <t>Detroit Housing Commission</t>
  </si>
  <si>
    <t>MI001</t>
  </si>
  <si>
    <t>Gardenview Estates III B</t>
  </si>
  <si>
    <t>Gardenview Estates Phase III C</t>
  </si>
  <si>
    <t>Gardenview Estates III A</t>
  </si>
  <si>
    <t>Gardenview Estates II C</t>
  </si>
  <si>
    <t>Gardenview Estates IIA</t>
  </si>
  <si>
    <t>Gardenview Estates</t>
  </si>
  <si>
    <t>Alexandrine Square Apartments</t>
  </si>
  <si>
    <t>Woodbridge V</t>
  </si>
  <si>
    <t>Woodbridge IV</t>
  </si>
  <si>
    <t>Woodbridge III</t>
  </si>
  <si>
    <t>Woodbridge - Senior Enhanced</t>
  </si>
  <si>
    <t>Woodbridge Estates II</t>
  </si>
  <si>
    <t>PARKSIDE VILLAGE II Rehab</t>
  </si>
  <si>
    <t>Cornerstone Phase VIIC</t>
  </si>
  <si>
    <t>Cornerstone Estates 7B</t>
  </si>
  <si>
    <t>Cornerstone Estates 7A</t>
  </si>
  <si>
    <t>Emerald Springs Phase II</t>
  </si>
  <si>
    <t>Emerald Springs 1B</t>
  </si>
  <si>
    <t>Emerald Springs 1A</t>
  </si>
  <si>
    <t>Greenbrook</t>
  </si>
  <si>
    <t>Algonquin</t>
  </si>
  <si>
    <t>Woodbridge Estates I</t>
  </si>
  <si>
    <t>JEFFRIES HOMES</t>
  </si>
  <si>
    <t>WARREN WEST</t>
  </si>
  <si>
    <t>STATE FAIR APTS</t>
  </si>
  <si>
    <t>SHERIDAN PLACE I</t>
  </si>
  <si>
    <t>Riverbend Towers</t>
  </si>
  <si>
    <t>PARKSIDE VILLAGE IV Rehab</t>
  </si>
  <si>
    <t>HARRIET TUBMAN</t>
  </si>
  <si>
    <t>DIGGS HOMES</t>
  </si>
  <si>
    <t>SOJOURNER TRUTH</t>
  </si>
  <si>
    <t>BREWSTER-DOUGLAS</t>
  </si>
  <si>
    <t>Union River Estates</t>
  </si>
  <si>
    <t>Ellsworth Housing Authority</t>
  </si>
  <si>
    <t>ME027</t>
  </si>
  <si>
    <t>BIRCHWOODS</t>
  </si>
  <si>
    <t>Tremont Housing Authority</t>
  </si>
  <si>
    <t>ME026</t>
  </si>
  <si>
    <t>MAPLE LANE APTS</t>
  </si>
  <si>
    <t>Mount Desert Housing Authority</t>
  </si>
  <si>
    <t>ME024</t>
  </si>
  <si>
    <t>MALVERN-BELMONT EST</t>
  </si>
  <si>
    <t>Bar Harbor Housing Authority</t>
  </si>
  <si>
    <t>ME023</t>
  </si>
  <si>
    <t>RIDGE APTS</t>
  </si>
  <si>
    <t>Southwest Harbor Housing Authority</t>
  </si>
  <si>
    <t>ME022</t>
  </si>
  <si>
    <t>THE HERITAGE</t>
  </si>
  <si>
    <t>Brewer Housing Authority</t>
  </si>
  <si>
    <t>ME021</t>
  </si>
  <si>
    <t>BROAD PINES</t>
  </si>
  <si>
    <t>South Portland Housing Authority</t>
  </si>
  <si>
    <t>ME020</t>
  </si>
  <si>
    <t>ST. CYR COURTS</t>
  </si>
  <si>
    <t>THE MOORINGS</t>
  </si>
  <si>
    <t>Bath Housing Authority</t>
  </si>
  <si>
    <t>ME019</t>
  </si>
  <si>
    <t>MARSH ISLAND APTS</t>
  </si>
  <si>
    <t>Old Town Housing Authority</t>
  </si>
  <si>
    <t>ME018</t>
  </si>
  <si>
    <t>SUNSET TOWER</t>
  </si>
  <si>
    <t>ME011</t>
  </si>
  <si>
    <t>NASON PARK MANOR</t>
  </si>
  <si>
    <t>Housing Authority City of Bangor</t>
  </si>
  <si>
    <t>ME009</t>
  </si>
  <si>
    <t>CAPEHART</t>
  </si>
  <si>
    <t>Waterville Housing Authority</t>
  </si>
  <si>
    <t>ME008</t>
  </si>
  <si>
    <t>LAKE AUBURN TOWNE HSE</t>
  </si>
  <si>
    <t>ME007</t>
  </si>
  <si>
    <t>WOODLAWN TOWER</t>
  </si>
  <si>
    <t>ME006</t>
  </si>
  <si>
    <t>HILLVIEW, R.A. &amp; L.P.</t>
  </si>
  <si>
    <t>Lewiston Housing Authority</t>
  </si>
  <si>
    <t>ME005</t>
  </si>
  <si>
    <t>MEADOWVIEW PARK</t>
  </si>
  <si>
    <t>BLAKE STREET TOWERS</t>
  </si>
  <si>
    <t>PLEASANT HILL MANOR</t>
  </si>
  <si>
    <t>Presque Isle Housing Authority</t>
  </si>
  <si>
    <t>ME004</t>
  </si>
  <si>
    <t>Sagamore Village</t>
  </si>
  <si>
    <t>ME003</t>
  </si>
  <si>
    <t>WASHINGTON GARDENS</t>
  </si>
  <si>
    <t>BAYSIDE EAST</t>
  </si>
  <si>
    <t>FRANKLIN TOWERS</t>
  </si>
  <si>
    <t>BORDERVIEW HOMES</t>
  </si>
  <si>
    <t>Fort Fairfield Housing Authority</t>
  </si>
  <si>
    <t>ME002</t>
  </si>
  <si>
    <t>ACADIA TERRACE</t>
  </si>
  <si>
    <t>Van Buren Housing Authority</t>
  </si>
  <si>
    <t>ME001</t>
  </si>
  <si>
    <t>Housing Authority of Allegany County</t>
  </si>
  <si>
    <t>DOVERBROOK</t>
  </si>
  <si>
    <t>MD019</t>
  </si>
  <si>
    <t>GLEN SQUARE</t>
  </si>
  <si>
    <t>Housing Commisson Of Anne Arundel County</t>
  </si>
  <si>
    <t>MD018</t>
  </si>
  <si>
    <t>PINEWOOD Village</t>
  </si>
  <si>
    <t>MEADE VILLAGE</t>
  </si>
  <si>
    <t>ATTICK TOWERS</t>
  </si>
  <si>
    <t>College Park Housing Authority</t>
  </si>
  <si>
    <t>MD017</t>
  </si>
  <si>
    <t>RUDY PARK (AKA SHEFFIELD)</t>
  </si>
  <si>
    <t>Elkton Housing Authority</t>
  </si>
  <si>
    <t>MD016</t>
  </si>
  <si>
    <t>GLASSMANOR</t>
  </si>
  <si>
    <t>MD015015853</t>
  </si>
  <si>
    <t>Housing Authority of Prince Georges County</t>
  </si>
  <si>
    <t>MD015</t>
  </si>
  <si>
    <t>ROLLINGCREST VILLAGE</t>
  </si>
  <si>
    <t>COTTAGE CITY TOWERS</t>
  </si>
  <si>
    <t>KIMBERLY GARDENS</t>
  </si>
  <si>
    <t>MARLBOROUGH TOWNE</t>
  </si>
  <si>
    <t>OWENS ROAD</t>
  </si>
  <si>
    <t>Wicomico County Housing Authority</t>
  </si>
  <si>
    <t>MD014</t>
  </si>
  <si>
    <t>BOOTH STREET</t>
  </si>
  <si>
    <t>GRIFFIN APARTMENTS</t>
  </si>
  <si>
    <t>Housing Authority,City of Havre de Grace</t>
  </si>
  <si>
    <t>Havre de Grace Housing Authority</t>
  </si>
  <si>
    <t>MD012</t>
  </si>
  <si>
    <t>HAWKINS MANOR II</t>
  </si>
  <si>
    <t>Glenarden Housing Authority</t>
  </si>
  <si>
    <t>MD011</t>
  </si>
  <si>
    <t>SOMERS COVE APTS</t>
  </si>
  <si>
    <t>Housing Authority Of Crisfield</t>
  </si>
  <si>
    <t>MD009</t>
  </si>
  <si>
    <t>MESHACH FROST VILLAGE</t>
  </si>
  <si>
    <t>Housing Authority of the City of Frostburg</t>
  </si>
  <si>
    <t>MD008</t>
  </si>
  <si>
    <t>Fireside Park Apartments</t>
  </si>
  <si>
    <t>Rockville Housing Enterprises</t>
  </si>
  <si>
    <t>MD007</t>
  </si>
  <si>
    <t>DAVID SCULL COURTS</t>
  </si>
  <si>
    <t>C. W. BROOKS</t>
  </si>
  <si>
    <t>Hagerstown Housing Authority</t>
  </si>
  <si>
    <t>MD006</t>
  </si>
  <si>
    <t>GATEWAY CROSSING - Phase 4</t>
  </si>
  <si>
    <t>GATEWAY CROSSING - Phase 3</t>
  </si>
  <si>
    <t>GATEWAY CROSSING  - Phase 2</t>
  </si>
  <si>
    <t>GATEWAY CROSSING - Phase 1</t>
  </si>
  <si>
    <t>POTOMAC TOWERS</t>
  </si>
  <si>
    <t>NOLAND VILLAGE</t>
  </si>
  <si>
    <t>WALNUT TOWERS</t>
  </si>
  <si>
    <t>FREDERICK MANOR</t>
  </si>
  <si>
    <t>BANNEKER GARDENS</t>
  </si>
  <si>
    <t>MD005</t>
  </si>
  <si>
    <t>QUEEN CITY TOWERS</t>
  </si>
  <si>
    <t>JOHN F KENNEDY HOMES</t>
  </si>
  <si>
    <t>JANE FRAZIER VILLAGE</t>
  </si>
  <si>
    <t>HOUSING OPPRTY COM OF MONTGOMERY CO</t>
  </si>
  <si>
    <t>MD004</t>
  </si>
  <si>
    <t>ELIZABETH HOUSE</t>
  </si>
  <si>
    <t>FREDERICK REVITALIZATION I</t>
  </si>
  <si>
    <t>Frederick Housing Authority</t>
  </si>
  <si>
    <t>MD003</t>
  </si>
  <si>
    <t>CATOCTIN MANOR</t>
  </si>
  <si>
    <t>HILLCREST COMMONS</t>
  </si>
  <si>
    <t>CATOCTIN VIEW</t>
  </si>
  <si>
    <t>LUCAS VILLAGE</t>
  </si>
  <si>
    <t>GEO WASHINGTON CARVER</t>
  </si>
  <si>
    <t>MD002009118</t>
  </si>
  <si>
    <t>Housing Authority Of Baltimore City</t>
  </si>
  <si>
    <t>MD002</t>
  </si>
  <si>
    <t>MD002000203</t>
  </si>
  <si>
    <t>MD002000202</t>
  </si>
  <si>
    <t>MD002000201</t>
  </si>
  <si>
    <t>MD002000200</t>
  </si>
  <si>
    <t>THOMPSON 22 - SCATTERED SITE</t>
  </si>
  <si>
    <t>MD002000123</t>
  </si>
  <si>
    <t>BARCLAY PHASE 1</t>
  </si>
  <si>
    <t>MD002000121</t>
  </si>
  <si>
    <t>SHARP LEADENHALL</t>
  </si>
  <si>
    <t>MD002000119</t>
  </si>
  <si>
    <t>RESERVOIR HILL</t>
  </si>
  <si>
    <t>MD002000117</t>
  </si>
  <si>
    <t>ST AMBROSE</t>
  </si>
  <si>
    <t>MD002000116</t>
  </si>
  <si>
    <t>ALBEMARLE SQUARE - PHASE 3</t>
  </si>
  <si>
    <t>MD002000114</t>
  </si>
  <si>
    <t>WEST HILLS SQUARE</t>
  </si>
  <si>
    <t>MD002000113</t>
  </si>
  <si>
    <t>STRICKER STREET</t>
  </si>
  <si>
    <t>MD002000109</t>
  </si>
  <si>
    <t>UPTOWN APARTMENTS</t>
  </si>
  <si>
    <t>MD002000108</t>
  </si>
  <si>
    <t>TOWNES AT THE TERRACES</t>
  </si>
  <si>
    <t>MD002000106</t>
  </si>
  <si>
    <t>MONTPELIER</t>
  </si>
  <si>
    <t>MD002000104</t>
  </si>
  <si>
    <t>MIDTOWN APARTMENTS</t>
  </si>
  <si>
    <t>MD002000103</t>
  </si>
  <si>
    <t>MONASTERY GARDENS</t>
  </si>
  <si>
    <t>MD002000102</t>
  </si>
  <si>
    <t>ARBOR OAKS</t>
  </si>
  <si>
    <t>MD002000101</t>
  </si>
  <si>
    <t>ROSEMONT/DUKELAND</t>
  </si>
  <si>
    <t>MD002000031</t>
  </si>
  <si>
    <t>MD002000022</t>
  </si>
  <si>
    <t>BROOKLYN HOMES</t>
  </si>
  <si>
    <t>MD002000021</t>
  </si>
  <si>
    <t>CHERRY HILL HOMES</t>
  </si>
  <si>
    <t>MD002000011</t>
  </si>
  <si>
    <t>O`DONNELL HEIGHTS</t>
  </si>
  <si>
    <t>MD002000009</t>
  </si>
  <si>
    <t>GILMOR HOMES</t>
  </si>
  <si>
    <t>MD002000006</t>
  </si>
  <si>
    <t>DOUGLASS HOMES</t>
  </si>
  <si>
    <t>MD002000005</t>
  </si>
  <si>
    <t>POE HOMES</t>
  </si>
  <si>
    <t>MD002000004</t>
  </si>
  <si>
    <t>PERKINS HOMES</t>
  </si>
  <si>
    <t>MD002000003</t>
  </si>
  <si>
    <t>MD002000002</t>
  </si>
  <si>
    <t>LATROBE HOMES</t>
  </si>
  <si>
    <t>ANNAPOLIS GARDENS-BOWMAN CT</t>
  </si>
  <si>
    <t>MD001</t>
  </si>
  <si>
    <t>NEW OBERY CT</t>
  </si>
  <si>
    <t>NEW BLOOMSBURY SQUARE</t>
  </si>
  <si>
    <t>GLENWOOD HIGHRISE</t>
  </si>
  <si>
    <t>NEWTOWNE 20</t>
  </si>
  <si>
    <t>ROBINWOOD</t>
  </si>
  <si>
    <t>COLLEGE CREEK TERRACE</t>
  </si>
  <si>
    <t>MD001000001</t>
  </si>
  <si>
    <t>SWANSEA</t>
  </si>
  <si>
    <t>Swansea Housing Authority</t>
  </si>
  <si>
    <t>MA169</t>
  </si>
  <si>
    <t>AUBURN HA</t>
  </si>
  <si>
    <t>MA159</t>
  </si>
  <si>
    <t>MEDWAY HA</t>
  </si>
  <si>
    <t>Medway Housing Authority</t>
  </si>
  <si>
    <t>MA157</t>
  </si>
  <si>
    <t>93-HANSON</t>
  </si>
  <si>
    <t>Hanson Housing Authority</t>
  </si>
  <si>
    <t>MA155</t>
  </si>
  <si>
    <t>TEWKSBURY HA</t>
  </si>
  <si>
    <t>Tewksbury Housing Authority</t>
  </si>
  <si>
    <t>MA139</t>
  </si>
  <si>
    <t>MAYNARD HA</t>
  </si>
  <si>
    <t>Maynard Housing Authority</t>
  </si>
  <si>
    <t>MA137</t>
  </si>
  <si>
    <t>GARDEN TERRACE</t>
  </si>
  <si>
    <t>Rockland Housing Authority</t>
  </si>
  <si>
    <t>MA133</t>
  </si>
  <si>
    <t>GROVELAND HA</t>
  </si>
  <si>
    <t>Groveland Housing Authority</t>
  </si>
  <si>
    <t>MA132</t>
  </si>
  <si>
    <t>GOLDEN HEIGHTS</t>
  </si>
  <si>
    <t>Webster Housing Authority</t>
  </si>
  <si>
    <t>MA123</t>
  </si>
  <si>
    <t>HIGHLAND MANOR</t>
  </si>
  <si>
    <t>Danvers Housing Authority</t>
  </si>
  <si>
    <t>MA118</t>
  </si>
  <si>
    <t>STOUGHTON MEMORIAL VILLA</t>
  </si>
  <si>
    <t>Stoughton Housing Authority</t>
  </si>
  <si>
    <t>MA117</t>
  </si>
  <si>
    <t>MACDONALD WAY</t>
  </si>
  <si>
    <t>MA111</t>
  </si>
  <si>
    <t>BOURNE HA</t>
  </si>
  <si>
    <t>Bourne Housing Authority</t>
  </si>
  <si>
    <t>MA110</t>
  </si>
  <si>
    <t>NORWOOD HA</t>
  </si>
  <si>
    <t>Norwood Housing Authority</t>
  </si>
  <si>
    <t>MA109</t>
  </si>
  <si>
    <t>MORKESKI MEADOWS</t>
  </si>
  <si>
    <t>North Andover Housing Authority</t>
  </si>
  <si>
    <t>MA107</t>
  </si>
  <si>
    <t>WAYLAND HA-COCHITUATE VILLAGE APARTMENTS</t>
  </si>
  <si>
    <t>Wayland Housing Authority</t>
  </si>
  <si>
    <t>MA101</t>
  </si>
  <si>
    <t>SAUGUS HA</t>
  </si>
  <si>
    <t>Saugus Housing Authority</t>
  </si>
  <si>
    <t>MA099</t>
  </si>
  <si>
    <t>MA098</t>
  </si>
  <si>
    <t>WATERTOWN HA</t>
  </si>
  <si>
    <t>MA093</t>
  </si>
  <si>
    <t>Norma Oliver Village</t>
  </si>
  <si>
    <t>MA091</t>
  </si>
  <si>
    <t>WATSON FARMS</t>
  </si>
  <si>
    <t>Amherst Housing Authority</t>
  </si>
  <si>
    <t>MA085</t>
  </si>
  <si>
    <t>METHUEN FAMILY HSNG-JADE STREET</t>
  </si>
  <si>
    <t>Methuen Housing Authority</t>
  </si>
  <si>
    <t>MA081</t>
  </si>
  <si>
    <t>CRYSTAL VIEW APT</t>
  </si>
  <si>
    <t>Wakefield Housing Authority</t>
  </si>
  <si>
    <t>MA074</t>
  </si>
  <si>
    <t>MAHER COURT</t>
  </si>
  <si>
    <t>Milford Housing Authority</t>
  </si>
  <si>
    <t>MA069</t>
  </si>
  <si>
    <t>LEXINGTON HA</t>
  </si>
  <si>
    <t>MA067</t>
  </si>
  <si>
    <t>High Rock  Estates</t>
  </si>
  <si>
    <t>Needham Housing Authority</t>
  </si>
  <si>
    <t>MA065</t>
  </si>
  <si>
    <t>NEEDHAM HA</t>
  </si>
  <si>
    <t>HIGH CLIFF APARTMENTS</t>
  </si>
  <si>
    <t>MA059</t>
  </si>
  <si>
    <t>Federal Elderly Public Housing</t>
  </si>
  <si>
    <t>Salem Housing Authority</t>
  </si>
  <si>
    <t>MA055</t>
  </si>
  <si>
    <t>Central Park Elderly Housing</t>
  </si>
  <si>
    <t>Scituate Housing Authority</t>
  </si>
  <si>
    <t>MA049</t>
  </si>
  <si>
    <t>Rose Morin</t>
  </si>
  <si>
    <t>Falmouth Housing Authority</t>
  </si>
  <si>
    <t>MA047</t>
  </si>
  <si>
    <t>James L Conley Tataket Apartments</t>
  </si>
  <si>
    <t>Colony House</t>
  </si>
  <si>
    <t>Barnstable Housing Authority</t>
  </si>
  <si>
    <t>MA046</t>
  </si>
  <si>
    <t>PLEASANTVILLE</t>
  </si>
  <si>
    <t>Weymouth Housing Authority</t>
  </si>
  <si>
    <t>MA045</t>
  </si>
  <si>
    <t>GARDEN CITY TOWERS</t>
  </si>
  <si>
    <t>Beverly Housing Authority</t>
  </si>
  <si>
    <t>MA044</t>
  </si>
  <si>
    <t>CLUSTER GDN APT</t>
  </si>
  <si>
    <t>Dracut Housing Authority</t>
  </si>
  <si>
    <t>MA043</t>
  </si>
  <si>
    <t>SHREWSBURY TOWER</t>
  </si>
  <si>
    <t>Shrewsbury Housing Authority</t>
  </si>
  <si>
    <t>MA041</t>
  </si>
  <si>
    <t>HIGH ST PROJECT</t>
  </si>
  <si>
    <t>Dedham Housing Authority</t>
  </si>
  <si>
    <t>MA040</t>
  </si>
  <si>
    <t>IPSWICH DRIVE</t>
  </si>
  <si>
    <t>Winchendon Housing Authority</t>
  </si>
  <si>
    <t>MA039</t>
  </si>
  <si>
    <t>Fitchburg Place</t>
  </si>
  <si>
    <t>Fitchburg Housing Authority</t>
  </si>
  <si>
    <t>MA037</t>
  </si>
  <si>
    <t>Echo Ridge</t>
  </si>
  <si>
    <t>MA036</t>
  </si>
  <si>
    <t>Nonantum Village</t>
  </si>
  <si>
    <t>HORACE MANN APTS</t>
  </si>
  <si>
    <t>John J. Duggan Park</t>
  </si>
  <si>
    <t>MA035</t>
  </si>
  <si>
    <t>John I. Robinson Gardens</t>
  </si>
  <si>
    <t>Reed Village</t>
  </si>
  <si>
    <t>PINE-RENEE APT</t>
  </si>
  <si>
    <t>JOHNNY APPLESEED APT</t>
  </si>
  <si>
    <t>CHRISTOPHER COURT</t>
  </si>
  <si>
    <t>MOXON APT</t>
  </si>
  <si>
    <t>JOHN L SULLIVAN APT</t>
  </si>
  <si>
    <t>STEPHEN J COLLINS APT</t>
  </si>
  <si>
    <t>RIVERVIEW APT</t>
  </si>
  <si>
    <t>ASHLAND PARK APTS</t>
  </si>
  <si>
    <t>North Adams Housing Authority</t>
  </si>
  <si>
    <t>MA034</t>
  </si>
  <si>
    <t>WEST END AND RIVERVIEW</t>
  </si>
  <si>
    <t>Brookline Housing Authority</t>
  </si>
  <si>
    <t>MA033</t>
  </si>
  <si>
    <t>MORSE APARTMENTS</t>
  </si>
  <si>
    <t>HORTON TERRACE</t>
  </si>
  <si>
    <t>Newburyport Housing Authority</t>
  </si>
  <si>
    <t>MA032</t>
  </si>
  <si>
    <t>BRADY TOWERS</t>
  </si>
  <si>
    <t>Somerville Housing Authority</t>
  </si>
  <si>
    <t>MA031</t>
  </si>
  <si>
    <t>MYSTIC VIEW APT</t>
  </si>
  <si>
    <t>DOWER SQUARE</t>
  </si>
  <si>
    <t>Pittsfield Housing Authority</t>
  </si>
  <si>
    <t>MA029</t>
  </si>
  <si>
    <t>BEAVER STREET</t>
  </si>
  <si>
    <t>Framingham Housing Authority</t>
  </si>
  <si>
    <t>MA028</t>
  </si>
  <si>
    <t>JOSEPH H MCDONALD HSE</t>
  </si>
  <si>
    <t>Northampton Housing Authority</t>
  </si>
  <si>
    <t>MA026</t>
  </si>
  <si>
    <t>WILLOWOOD GARDENS</t>
  </si>
  <si>
    <t>Gloucester Housing Authority</t>
  </si>
  <si>
    <t>MA025</t>
  </si>
  <si>
    <t>CAMPELLO HIGH RISE</t>
  </si>
  <si>
    <t>Brockton Housing Authority</t>
  </si>
  <si>
    <t>MA024</t>
  </si>
  <si>
    <t>CRESCENT COURT</t>
  </si>
  <si>
    <t>Wall Plaza</t>
  </si>
  <si>
    <t>Lynn Housing Authority</t>
  </si>
  <si>
    <t>MA023</t>
  </si>
  <si>
    <t>CURWIN CIRCLE</t>
  </si>
  <si>
    <t>PEARL STREET</t>
  </si>
  <si>
    <t>Malden Housing Authority</t>
  </si>
  <si>
    <t>MA022</t>
  </si>
  <si>
    <t>PLEASANT ST</t>
  </si>
  <si>
    <t>MOUNTAIN AVE</t>
  </si>
  <si>
    <t>SALEM ST A</t>
  </si>
  <si>
    <t>SUFFOLK MANOR</t>
  </si>
  <si>
    <t>NEWLAND ST</t>
  </si>
  <si>
    <t>HARBOR VIEW APTS.</t>
  </si>
  <si>
    <t>MA021</t>
  </si>
  <si>
    <t>ARTHUR DROHAN APARTMENTS</t>
  </si>
  <si>
    <t>Quincy Housing Authority</t>
  </si>
  <si>
    <t>MA020</t>
  </si>
  <si>
    <t>CLEMENT A. O`BRIEN TOWERS</t>
  </si>
  <si>
    <t>COSTANZO PAGNANO TOWERS</t>
  </si>
  <si>
    <t>SPRING COURT EXT</t>
  </si>
  <si>
    <t>Woburn Housing Authority</t>
  </si>
  <si>
    <t>MA019</t>
  </si>
  <si>
    <t>Lenox Green</t>
  </si>
  <si>
    <t>Taunton Housing Authority</t>
  </si>
  <si>
    <t>MA017</t>
  </si>
  <si>
    <t>Bristol Commons</t>
  </si>
  <si>
    <t>CEDARVALE APTS</t>
  </si>
  <si>
    <t>Margolis-Scrivano-Mace Apartments</t>
  </si>
  <si>
    <t>Chelsea Housing Authority</t>
  </si>
  <si>
    <t>MA016</t>
  </si>
  <si>
    <t>Weldon Manor</t>
  </si>
  <si>
    <t>Medford Housing Authority</t>
  </si>
  <si>
    <t>MA015</t>
  </si>
  <si>
    <t>LaPrise Village</t>
  </si>
  <si>
    <t>SALTONSTALL SR CIT CEN</t>
  </si>
  <si>
    <t>ROSE STREET &amp; PAMONA STREET</t>
  </si>
  <si>
    <t>Revere Housing Authority</t>
  </si>
  <si>
    <t>MA014</t>
  </si>
  <si>
    <t>Charles A. Lawless Apts.</t>
  </si>
  <si>
    <t>Waltham Housing Authority</t>
  </si>
  <si>
    <t>MA013</t>
  </si>
  <si>
    <t>Booth Apartments</t>
  </si>
  <si>
    <t>Worcester Housing Authority</t>
  </si>
  <si>
    <t>MA012</t>
  </si>
  <si>
    <t>Lafayette Place</t>
  </si>
  <si>
    <t>Lakeside Apartments</t>
  </si>
  <si>
    <t>John Curran Apartments</t>
  </si>
  <si>
    <t>ELM PARK TOWER APT</t>
  </si>
  <si>
    <t>SOUTHWEST GDN APT</t>
  </si>
  <si>
    <t>WEBSTER SQ TOWER APT EAS</t>
  </si>
  <si>
    <t>BELMONT TOWER APT</t>
  </si>
  <si>
    <t>PROVIDENCE NORTH ST APT</t>
  </si>
  <si>
    <t>LINCOLN PARK TOWER APT</t>
  </si>
  <si>
    <t>MURRAY AVE APT</t>
  </si>
  <si>
    <t>PLEASANT TOWER APT</t>
  </si>
  <si>
    <t>MILL POND APT</t>
  </si>
  <si>
    <t>ADDISON ST APT</t>
  </si>
  <si>
    <t>Great Brook Valley  Apartments</t>
  </si>
  <si>
    <t>ELM STREET</t>
  </si>
  <si>
    <t>Lawrence Housing Authority</t>
  </si>
  <si>
    <t>MA010</t>
  </si>
  <si>
    <t>LAWRENCE</t>
  </si>
  <si>
    <t>BEACON COURT</t>
  </si>
  <si>
    <t>MERRIMACK COURTS</t>
  </si>
  <si>
    <t>CANTERBURY ARMS APT</t>
  </si>
  <si>
    <t>Chicopee Housing Authority</t>
  </si>
  <si>
    <t>MA008</t>
  </si>
  <si>
    <t>MEMORIAL APT</t>
  </si>
  <si>
    <t>CABOT MANOR APT</t>
  </si>
  <si>
    <t>New Bedford Housing Authority</t>
  </si>
  <si>
    <t>MA007</t>
  </si>
  <si>
    <t>DUNCAN DOTTIN PLACE</t>
  </si>
  <si>
    <t>Satellite Village</t>
  </si>
  <si>
    <t>PRESIDENTIAL HEIGHTS</t>
  </si>
  <si>
    <t>BRICKENWOOD</t>
  </si>
  <si>
    <t>Shawmut Village</t>
  </si>
  <si>
    <t>Caroline and Hilliside Court</t>
  </si>
  <si>
    <t>WESTLAWN</t>
  </si>
  <si>
    <t>BOA VISTA</t>
  </si>
  <si>
    <t>BAY VILLAGE</t>
  </si>
  <si>
    <t>Bates and Tower Apartments</t>
  </si>
  <si>
    <t>Fall River Housing Authority</t>
  </si>
  <si>
    <t>MA006</t>
  </si>
  <si>
    <t>Edward F. Doolan Apartments</t>
  </si>
  <si>
    <t>Francis J. Barresi Heights</t>
  </si>
  <si>
    <t>CARDINAL MEDEIROS TOWERS</t>
  </si>
  <si>
    <t>MITCHELL HGTS.</t>
  </si>
  <si>
    <t>HOLMES APTS</t>
  </si>
  <si>
    <t>BENNIE COSTA PLAZA</t>
  </si>
  <si>
    <t>Father Diaferio Village</t>
  </si>
  <si>
    <t>HERITAGE HEIGHTS</t>
  </si>
  <si>
    <t>SUNSET HILL</t>
  </si>
  <si>
    <t>Beaudoin Village</t>
  </si>
  <si>
    <t>Holyoke Housing Authority</t>
  </si>
  <si>
    <t>MA005</t>
  </si>
  <si>
    <t>Churchill Home II</t>
  </si>
  <si>
    <t>Churchill Homes</t>
  </si>
  <si>
    <t>ROSARY TOWERS</t>
  </si>
  <si>
    <t>LYMAN TERRACE</t>
  </si>
  <si>
    <t>MA003</t>
  </si>
  <si>
    <t>ROOSEVELT TOWERS</t>
  </si>
  <si>
    <t>MA003000342</t>
  </si>
  <si>
    <t>DANIEL F BURNS APTS</t>
  </si>
  <si>
    <t>MA003000307</t>
  </si>
  <si>
    <t>PUTNAM GARDENS</t>
  </si>
  <si>
    <t>MA003000303</t>
  </si>
  <si>
    <t>Boston Housing Authority</t>
  </si>
  <si>
    <t>MA002</t>
  </si>
  <si>
    <t>Lower Mills</t>
  </si>
  <si>
    <t>Heritage</t>
  </si>
  <si>
    <t>Old Colony Phase 2B</t>
  </si>
  <si>
    <t>Old Colony Phase 2A</t>
  </si>
  <si>
    <t>Old Colony Phase I</t>
  </si>
  <si>
    <t>Washington Beech Phase 2B</t>
  </si>
  <si>
    <t>Washington Beech Phase 2A</t>
  </si>
  <si>
    <t>Washington Beech Phase 1B</t>
  </si>
  <si>
    <t>Washington Beech Phase 1A</t>
  </si>
  <si>
    <t>Franklin Hill Phase 2B</t>
  </si>
  <si>
    <t>Franklin Hill Phase 2A</t>
  </si>
  <si>
    <t>Franklin Hill Phase 1B</t>
  </si>
  <si>
    <t>Franklin Hill Phase 1A</t>
  </si>
  <si>
    <t>Maverick Landing Phase IV</t>
  </si>
  <si>
    <t>Maverick Landing Phase III</t>
  </si>
  <si>
    <t>Maverick Landing Phase II</t>
  </si>
  <si>
    <t>Maverick Landing Phase I</t>
  </si>
  <si>
    <t>Orchard Offsite Phase II-Long Glen</t>
  </si>
  <si>
    <t>Mission Main Phase III</t>
  </si>
  <si>
    <t>Mission Main Phase II</t>
  </si>
  <si>
    <t>ORCHARD GARDENS PHASE III -HOPE VI</t>
  </si>
  <si>
    <t>MISSION</t>
  </si>
  <si>
    <t>Orchard Park Phase II -Hope VI.</t>
  </si>
  <si>
    <t>HAMPTON HOUSE</t>
  </si>
  <si>
    <t>COMMONWEALTH ELDERLY-FIDELIS WAY</t>
  </si>
  <si>
    <t>MALONE APARTMENTS</t>
  </si>
  <si>
    <t>PEABODY SQUARE</t>
  </si>
  <si>
    <t>BELLFLOWER STREET</t>
  </si>
  <si>
    <t>ROSLYN APARTMENTS</t>
  </si>
  <si>
    <t>PATRICIA WHITE APARTMENTS</t>
  </si>
  <si>
    <t>SPRING STREET</t>
  </si>
  <si>
    <t>HASSAN APARTMENTS</t>
  </si>
  <si>
    <t>AUSONIA HOMES</t>
  </si>
  <si>
    <t>PASCIUCCO APARTMENTS</t>
  </si>
  <si>
    <t>ST.  BOTOLPH STREET</t>
  </si>
  <si>
    <t>CODMAN APARTMENTS</t>
  </si>
  <si>
    <t>ROCKLAND TOWERS</t>
  </si>
  <si>
    <t>TORRE UNIDAD</t>
  </si>
  <si>
    <t>GENERAL WARREN</t>
  </si>
  <si>
    <t>AMORY STREET</t>
  </si>
  <si>
    <t>Frederick Douglas</t>
  </si>
  <si>
    <t>EVA WHITE APARTMENTS</t>
  </si>
  <si>
    <t>MLK TOWERS</t>
  </si>
  <si>
    <t>MEADE APARTMENTS</t>
  </si>
  <si>
    <t>J. J. CARROL APARTMENTS</t>
  </si>
  <si>
    <t>WEST NINTH STREET</t>
  </si>
  <si>
    <t>WASHINGTON STREET</t>
  </si>
  <si>
    <t>DAVISON APARTMENTS</t>
  </si>
  <si>
    <t>GROVELAND</t>
  </si>
  <si>
    <t>FOLEY APARTMENTS</t>
  </si>
  <si>
    <t>HOLGATE APARTMENTS</t>
  </si>
  <si>
    <t>ASHMONT STREET</t>
  </si>
  <si>
    <t>ANNAPOLIS STREET</t>
  </si>
  <si>
    <t>POND STREET</t>
  </si>
  <si>
    <t xml:space="preserve">FRANKLIN FIELD  </t>
  </si>
  <si>
    <t>COMMONWEALTH</t>
  </si>
  <si>
    <t>W. NEWTON-RUTLAND-E. SPRINGFIELD STREET</t>
  </si>
  <si>
    <t>MARY ELLEN MCCORMACK</t>
  </si>
  <si>
    <t>ALICE HEYWOOD TAYLOR</t>
  </si>
  <si>
    <t>WHITTIER STREET</t>
  </si>
  <si>
    <t>LENOX STREET</t>
  </si>
  <si>
    <t>CHARLESTOWN</t>
  </si>
  <si>
    <t>Lowell Housing Authority</t>
  </si>
  <si>
    <t>MA001</t>
  </si>
  <si>
    <t>NORTH COMMON VILLAGE</t>
  </si>
  <si>
    <t>6HPH</t>
  </si>
  <si>
    <t>LOUISIANA STATE OFFICE</t>
  </si>
  <si>
    <t>East Carroll Parish Housing Authority</t>
  </si>
  <si>
    <t>LA262</t>
  </si>
  <si>
    <t>Village of Fenton Housing Authority</t>
  </si>
  <si>
    <t>LA261</t>
  </si>
  <si>
    <t>Helen Frick/Harry Owens Villa</t>
  </si>
  <si>
    <t>Housing Authority of City of Covington</t>
  </si>
  <si>
    <t>LA238</t>
  </si>
  <si>
    <t>HOUSING AUTHORITY OF THE TOWN OF IOWA</t>
  </si>
  <si>
    <t>Housing Authority of the Town of Iowa</t>
  </si>
  <si>
    <t>LA231</t>
  </si>
  <si>
    <t>PECAN GROVE</t>
  </si>
  <si>
    <t>Housing Authority of Natchitoches Parish</t>
  </si>
  <si>
    <t>LA166</t>
  </si>
  <si>
    <t>TARVER PARK</t>
  </si>
  <si>
    <t>Housing Authority of Jena</t>
  </si>
  <si>
    <t>LA142</t>
  </si>
  <si>
    <t>Duson Housing Authority</t>
  </si>
  <si>
    <t>Housing Authority of Duson</t>
  </si>
  <si>
    <t>LA130</t>
  </si>
  <si>
    <t>CHENEYVILLE, LECOMPTE, WETTERMARK</t>
  </si>
  <si>
    <t>Housing Authority of Rapides Parish</t>
  </si>
  <si>
    <t>LA129</t>
  </si>
  <si>
    <t>VERNON PARISH HSG AUTH</t>
  </si>
  <si>
    <t>Housing Authority of Vernon Parish</t>
  </si>
  <si>
    <t>LA128</t>
  </si>
  <si>
    <t>Unamed</t>
  </si>
  <si>
    <t>Housing Authority of the Town of East Hodge</t>
  </si>
  <si>
    <t>LA127</t>
  </si>
  <si>
    <t>COLLIN`S MANOR\ANDING HEIGHTS</t>
  </si>
  <si>
    <t>Housing Authority of the Parish of Caldwell</t>
  </si>
  <si>
    <t>LA125</t>
  </si>
  <si>
    <t>Friendly Village</t>
  </si>
  <si>
    <t>Housing Authority of the Town of Olla</t>
  </si>
  <si>
    <t>LA124</t>
  </si>
  <si>
    <t>Neil Wagoner</t>
  </si>
  <si>
    <t>Housing Authority of Winnfield</t>
  </si>
  <si>
    <t>LA123</t>
  </si>
  <si>
    <t>HOUSING AUTHORITY OF THE TOWN OF COLFAX</t>
  </si>
  <si>
    <t>LA122</t>
  </si>
  <si>
    <t>GEORGETOWN</t>
  </si>
  <si>
    <t>Housing Authority of Grant Parish</t>
  </si>
  <si>
    <t>LA120</t>
  </si>
  <si>
    <t>Housing Authority of the City of Jennings</t>
  </si>
  <si>
    <t>LA118</t>
  </si>
  <si>
    <t>Cotton Valley Housing Authority</t>
  </si>
  <si>
    <t>Housing Authority of the Town of Cotton Valley</t>
  </si>
  <si>
    <t>LA117</t>
  </si>
  <si>
    <t>Brahma Drive/Blanchard</t>
  </si>
  <si>
    <t>Housing Authority of the City of Natchitoches</t>
  </si>
  <si>
    <t>LA115</t>
  </si>
  <si>
    <t>East Natchitoches</t>
  </si>
  <si>
    <t>Cherry Street Housing Development</t>
  </si>
  <si>
    <t>Housing Authority of the Town of New Roads</t>
  </si>
  <si>
    <t>LA113</t>
  </si>
  <si>
    <t>Mansfield Housing Authority</t>
  </si>
  <si>
    <t>Housing Authority of the Town of Mansfield</t>
  </si>
  <si>
    <t>LA112</t>
  </si>
  <si>
    <t>Housing Authority of the Town of Winnsboro</t>
  </si>
  <si>
    <t>LA109</t>
  </si>
  <si>
    <t>SITE TWO</t>
  </si>
  <si>
    <t>Housing Authority of the Town of Oil City</t>
  </si>
  <si>
    <t>LA108</t>
  </si>
  <si>
    <t>Housing Authority of the City of DeQuincy</t>
  </si>
  <si>
    <t>LA106</t>
  </si>
  <si>
    <t>Housing Authority of the Town of Rayville</t>
  </si>
  <si>
    <t>LA105</t>
  </si>
  <si>
    <t>WASHINGTON HEIGHTS</t>
  </si>
  <si>
    <t>Housing Authority of City of Slidell</t>
  </si>
  <si>
    <t>LA103</t>
  </si>
  <si>
    <t>Housing Authority of the Town of Lake Providence</t>
  </si>
  <si>
    <t>LA102</t>
  </si>
  <si>
    <t>Housing Authority of the City of Denham Springs</t>
  </si>
  <si>
    <t>LA101</t>
  </si>
  <si>
    <t>Housing Authority of the Town of Youngsville</t>
  </si>
  <si>
    <t>LA100</t>
  </si>
  <si>
    <t>Town of Independence HA</t>
  </si>
  <si>
    <t>LA099</t>
  </si>
  <si>
    <t>GIBSLAND</t>
  </si>
  <si>
    <t>Housing Authority of Gibsland</t>
  </si>
  <si>
    <t>LA098</t>
  </si>
  <si>
    <t>PERKINS LANE COMPLEX</t>
  </si>
  <si>
    <t>Housing Authority of the Town of Grambling</t>
  </si>
  <si>
    <t>LA097</t>
  </si>
  <si>
    <t>Cadenhead</t>
  </si>
  <si>
    <t>Housing Authority of the Town of Haynesville</t>
  </si>
  <si>
    <t>LA096</t>
  </si>
  <si>
    <t>RESERVE</t>
  </si>
  <si>
    <t>Housing Authority of St. John the Baptist Parish</t>
  </si>
  <si>
    <t>LA095</t>
  </si>
  <si>
    <t>LAPLACE</t>
  </si>
  <si>
    <t>BOUTTE-DES ALLEMANDS-HAHNVILLE</t>
  </si>
  <si>
    <t>Housing Authority of St. Charles Parish</t>
  </si>
  <si>
    <t>LA094</t>
  </si>
  <si>
    <t>Housing Authority Town of White Castle</t>
  </si>
  <si>
    <t>Housing Authority of the Town of White Castle</t>
  </si>
  <si>
    <t>LA093</t>
  </si>
  <si>
    <t>VACHERIE COMPLEX</t>
  </si>
  <si>
    <t>Housing Authority of St. James Parish</t>
  </si>
  <si>
    <t>LA092</t>
  </si>
  <si>
    <t>OSCAR BROOKS APARTMENTS</t>
  </si>
  <si>
    <t>BAYOU APARTMENTS</t>
  </si>
  <si>
    <t>Southwest Acadia Consolidated Housing Authority</t>
  </si>
  <si>
    <t>LA091</t>
  </si>
  <si>
    <t>BAYOU TOWER</t>
  </si>
  <si>
    <t>Housing Authority of the City of Houma</t>
  </si>
  <si>
    <t>LA090</t>
  </si>
  <si>
    <t>SENATOR CIRCLE</t>
  </si>
  <si>
    <t>Homer Housing Authority</t>
  </si>
  <si>
    <t>Housing Authority of Homer</t>
  </si>
  <si>
    <t>LA089</t>
  </si>
  <si>
    <t>MISSISSIPPI CIRCLE</t>
  </si>
  <si>
    <t>Housing Authority of Vivian</t>
  </si>
  <si>
    <t>LA088</t>
  </si>
  <si>
    <t>Warren St. Apartments</t>
  </si>
  <si>
    <t>Housing Authority of the City of DeRidder</t>
  </si>
  <si>
    <t>LA086</t>
  </si>
  <si>
    <t>PARKS HOUSING AUTHORITY</t>
  </si>
  <si>
    <t>Housing Authority of the Village of Parks</t>
  </si>
  <si>
    <t>LA084</t>
  </si>
  <si>
    <t>MERRYVILLE LHA</t>
  </si>
  <si>
    <t>Housing Authority of the Town of Merryville</t>
  </si>
  <si>
    <t>LA082</t>
  </si>
  <si>
    <t>RACELAND-TRIPLE OAKS ST</t>
  </si>
  <si>
    <t>Housing Authority of Lafourche Parish</t>
  </si>
  <si>
    <t>LA080</t>
  </si>
  <si>
    <t>Housing Authority of the Town of Logansport</t>
  </si>
  <si>
    <t>LA077</t>
  </si>
  <si>
    <t>MONTGOMERY SQ COMPLEX</t>
  </si>
  <si>
    <t>Housing Authority of Ferriday</t>
  </si>
  <si>
    <t>LA076</t>
  </si>
  <si>
    <t>PELICAN  DRIVE</t>
  </si>
  <si>
    <t>Housing Authority of the Town of Pontchatoula</t>
  </si>
  <si>
    <t>LA075</t>
  </si>
  <si>
    <t>STAR VILLAGE &amp; COLLINS PARK</t>
  </si>
  <si>
    <t>Housing Authority of Sabine Parish</t>
  </si>
  <si>
    <t>LA074</t>
  </si>
  <si>
    <t>COLE MEM &amp; FRIENDSHP VLG</t>
  </si>
  <si>
    <t>CRAPE MYRTLE CIRCLE APARTMENTS</t>
  </si>
  <si>
    <t>Housing Authority of South Landry</t>
  </si>
  <si>
    <t>LA073</t>
  </si>
  <si>
    <t>EAST PROJECT ST.</t>
  </si>
  <si>
    <t>Housing Authority of the Town of Simmesport</t>
  </si>
  <si>
    <t>LA072</t>
  </si>
  <si>
    <t>WESTSIDE VILLAGE</t>
  </si>
  <si>
    <t>Housing Authority of the Town of Cottonport</t>
  </si>
  <si>
    <t>LA071</t>
  </si>
  <si>
    <t>A-B-C</t>
  </si>
  <si>
    <t>Housing Authority of the Town of Patterson</t>
  </si>
  <si>
    <t>LA070</t>
  </si>
  <si>
    <t>Kinder Housing Authority</t>
  </si>
  <si>
    <t>Housing Authority of the Town of Kinder</t>
  </si>
  <si>
    <t>LA069</t>
  </si>
  <si>
    <t>Oberlin Housing Authority</t>
  </si>
  <si>
    <t>PALMETTO/WASHINGTON/MELVI</t>
  </si>
  <si>
    <t>Housing Authority of the Parish of St. Landry</t>
  </si>
  <si>
    <t>LA067</t>
  </si>
  <si>
    <t>Elton Housing Authority</t>
  </si>
  <si>
    <t>Housing Authority of the Town of Delcambre</t>
  </si>
  <si>
    <t>LA065</t>
  </si>
  <si>
    <t>Housing Authority of the City of Sulphur</t>
  </si>
  <si>
    <t>LA063</t>
  </si>
  <si>
    <t>BUNKIE HEIGHTS  Number 1</t>
  </si>
  <si>
    <t>Housing Authority of the Town of Bunkie</t>
  </si>
  <si>
    <t>LA062</t>
  </si>
  <si>
    <t>FAIRGROUNDS MANOR</t>
  </si>
  <si>
    <t>Housing Authority of the Town of Jonesboro</t>
  </si>
  <si>
    <t>LA061</t>
  </si>
  <si>
    <t>LA 59-2</t>
  </si>
  <si>
    <t>Housing Authority of the City of Breaux Bridge</t>
  </si>
  <si>
    <t>LA059</t>
  </si>
  <si>
    <t>28 EAST APTS</t>
  </si>
  <si>
    <t>LA057</t>
  </si>
  <si>
    <t>MARGARET CRAPPEL</t>
  </si>
  <si>
    <t>Housing Authority of the Town of Berwick</t>
  </si>
  <si>
    <t>LA056</t>
  </si>
  <si>
    <t>SOLETE PLAZA</t>
  </si>
  <si>
    <t>Housing Authority of City of Opelousas</t>
  </si>
  <si>
    <t>LA055</t>
  </si>
  <si>
    <t>JIM BOWIE PLAZA</t>
  </si>
  <si>
    <t>EASTWOOD, Fam, MARYLAND PL., Eld.</t>
  </si>
  <si>
    <t>Housing Authority of Ruston</t>
  </si>
  <si>
    <t>LA054</t>
  </si>
  <si>
    <t>Housing Authority of Farmerville</t>
  </si>
  <si>
    <t>LA052</t>
  </si>
  <si>
    <t>LA47-4</t>
  </si>
  <si>
    <t>Housing Authority of the Town of Erath</t>
  </si>
  <si>
    <t>LA047</t>
  </si>
  <si>
    <t>Housing Authority of the Town of Vinton</t>
  </si>
  <si>
    <t>LA046</t>
  </si>
  <si>
    <t>RICH CIRCLE</t>
  </si>
  <si>
    <t>Housing Authority of the Town of Arcadia</t>
  </si>
  <si>
    <t>LA045</t>
  </si>
  <si>
    <t>EAGLE DRIVE / RIDGEFIELD RD.</t>
  </si>
  <si>
    <t>Housing Authority of the City of Thibodaux</t>
  </si>
  <si>
    <t>LA044</t>
  </si>
  <si>
    <t>BLUM-MATTINGLY-GROS MEM</t>
  </si>
  <si>
    <t>Housing Authority of the City of Donaldsonville</t>
  </si>
  <si>
    <t>LA043</t>
  </si>
  <si>
    <t>PATRICIA PLAZA</t>
  </si>
  <si>
    <t>Housing Authority of the City of Bossier City</t>
  </si>
  <si>
    <t>LA042</t>
  </si>
  <si>
    <t>SCOTT STREET PROJECT</t>
  </si>
  <si>
    <t>CISCO HOMES</t>
  </si>
  <si>
    <t>Housing Authority of the Town of Lake Arthur</t>
  </si>
  <si>
    <t>LA041</t>
  </si>
  <si>
    <t>EAST SIDE HOUSING DEVELOPEMENT</t>
  </si>
  <si>
    <t>Housing Auth. of The Town of St. Martinville</t>
  </si>
  <si>
    <t>LA040</t>
  </si>
  <si>
    <t>HOUSING AUTHORITY OF THE TOWN OF WELSH</t>
  </si>
  <si>
    <t>Housing Authority of the Town of Welsh</t>
  </si>
  <si>
    <t>LA039</t>
  </si>
  <si>
    <t>N/S HILLSIDE DRIVE</t>
  </si>
  <si>
    <t>Housing Authority of the Town of Marksville</t>
  </si>
  <si>
    <t>LA038</t>
  </si>
  <si>
    <t>SOUTHFIELD PLAZA</t>
  </si>
  <si>
    <t>Housing Authority of the City of Minden</t>
  </si>
  <si>
    <t>LA037</t>
  </si>
  <si>
    <t>Housing Authority of the City of Morgan City</t>
  </si>
  <si>
    <t>LA036</t>
  </si>
  <si>
    <t>JACQUET &amp; WISE</t>
  </si>
  <si>
    <t>GUEYDAN HOUSING AUTHORITY</t>
  </si>
  <si>
    <t>Housing Authority of the Town of Gueydan</t>
  </si>
  <si>
    <t>LA035</t>
  </si>
  <si>
    <t>LA34-1</t>
  </si>
  <si>
    <t>Housing Authority of the City of Abbeville</t>
  </si>
  <si>
    <t>LA034</t>
  </si>
  <si>
    <t>PEAR ORCHARD</t>
  </si>
  <si>
    <t>Housing Authority of Oakdale</t>
  </si>
  <si>
    <t>LA033</t>
  </si>
  <si>
    <t>CENTENNIAL VILLAGE</t>
  </si>
  <si>
    <t>Housing Authority of the Town of Church Point</t>
  </si>
  <si>
    <t>LA032</t>
  </si>
  <si>
    <t>Housing Authority of the Town of Mamou</t>
  </si>
  <si>
    <t>LA031</t>
  </si>
  <si>
    <t>Housing Authority of Ville Platte</t>
  </si>
  <si>
    <t>LA030</t>
  </si>
  <si>
    <t>Housing Authority of Crowley</t>
  </si>
  <si>
    <t>LA029</t>
  </si>
  <si>
    <t>Housing Authority of Rayne</t>
  </si>
  <si>
    <t>LA028</t>
  </si>
  <si>
    <t>ACADIAN HOMES</t>
  </si>
  <si>
    <t>Housing Authority of New Iberia</t>
  </si>
  <si>
    <t>LA027</t>
  </si>
  <si>
    <t>PARK VILLAGE</t>
  </si>
  <si>
    <t>Housing Authority of Kaplan</t>
  </si>
  <si>
    <t>LA026</t>
  </si>
  <si>
    <t>ACADIAN VILLAGE</t>
  </si>
  <si>
    <t>Housing Authority of the City of Eunice</t>
  </si>
  <si>
    <t>LA025</t>
  </si>
  <si>
    <t>Housing Authority of the City of Alexandria</t>
  </si>
  <si>
    <t>LA023</t>
  </si>
  <si>
    <t>Miracle, Wonderwood, Phoenix</t>
  </si>
  <si>
    <t>WOODDALE-SYCAMORE</t>
  </si>
  <si>
    <t>LA023000003</t>
  </si>
  <si>
    <t>CARVER VILLAGE</t>
  </si>
  <si>
    <t>ACRE ROAD PROJECT</t>
  </si>
  <si>
    <t>Housing Authority of Jefferson Parish</t>
  </si>
  <si>
    <t>LA013</t>
  </si>
  <si>
    <t>Housing Authority of the City of Kenner</t>
  </si>
  <si>
    <t>LA012</t>
  </si>
  <si>
    <t>WOODLAND ACRES</t>
  </si>
  <si>
    <t>Housing Authority of Westwego</t>
  </si>
  <si>
    <t>LA011</t>
  </si>
  <si>
    <t>MID CITY HEIGHTS</t>
  </si>
  <si>
    <t>GROUP HOMES</t>
  </si>
  <si>
    <t>Housing Authority of Monroe</t>
  </si>
  <si>
    <t>LA006</t>
  </si>
  <si>
    <t>MCKEEN PLAZA I</t>
  </si>
  <si>
    <t>FRANCES TOWER</t>
  </si>
  <si>
    <t>MILLER SQUARE</t>
  </si>
  <si>
    <t>ROBINSON PLACE</t>
  </si>
  <si>
    <t>BURG JONES LANE</t>
  </si>
  <si>
    <t>FOSTER HEIGHTS</t>
  </si>
  <si>
    <t>JOHNSON-CARVER TERRACE</t>
  </si>
  <si>
    <t>LOUIS LOCK HOMES</t>
  </si>
  <si>
    <t>ELDERLY-LILLIAN RD</t>
  </si>
  <si>
    <t>Housing Authority of the City of Lafayette</t>
  </si>
  <si>
    <t>LA005</t>
  </si>
  <si>
    <t>E SIMCOE STREET</t>
  </si>
  <si>
    <t>HOUSING AUTHORITY OF LAKE CHARLES</t>
  </si>
  <si>
    <t>LA004</t>
  </si>
  <si>
    <t>LLOYD OAKS</t>
  </si>
  <si>
    <t>BOOKER T WASHINGTON CTS</t>
  </si>
  <si>
    <t>Willow Creek</t>
  </si>
  <si>
    <t>Housing Authority of East Baton Rouge</t>
  </si>
  <si>
    <t>LA003</t>
  </si>
  <si>
    <t>Autumn Place</t>
  </si>
  <si>
    <t>RiverSouth</t>
  </si>
  <si>
    <t>SHARLO TERRACE</t>
  </si>
  <si>
    <t>ARDENWOOD VILLAGE</t>
  </si>
  <si>
    <t>TURNER PLAZA</t>
  </si>
  <si>
    <t>ZION TERRACE</t>
  </si>
  <si>
    <t>MONTE SANO VILLAGE</t>
  </si>
  <si>
    <t>67 UNIT ACQUISITION</t>
  </si>
  <si>
    <t>HOUSING AUTHORITY OF SHREVEPORT</t>
  </si>
  <si>
    <t>LA002</t>
  </si>
  <si>
    <t>HOLLYWOOD HEIGHTS</t>
  </si>
  <si>
    <t>WILKINSON TERRACE</t>
  </si>
  <si>
    <t>WESTBANK SCATTERED SITES</t>
  </si>
  <si>
    <t>Housing Authority of New Orleans</t>
  </si>
  <si>
    <t>LA001</t>
  </si>
  <si>
    <t>UPTOWN SCATTERED SITES</t>
  </si>
  <si>
    <t>DOWNTOWN SCATTERED SITES</t>
  </si>
  <si>
    <t>Treasure Village</t>
  </si>
  <si>
    <t xml:space="preserve">Abundance Square </t>
  </si>
  <si>
    <t>River Gardens CS II</t>
  </si>
  <si>
    <t>Fischer III</t>
  </si>
  <si>
    <t>Fischer I</t>
  </si>
  <si>
    <t>Fischer Senior Village</t>
  </si>
  <si>
    <t>River Gardens Phase I (CS 1)</t>
  </si>
  <si>
    <t>Fischer IVA</t>
  </si>
  <si>
    <t>Fischer IV</t>
  </si>
  <si>
    <t>Guste II</t>
  </si>
  <si>
    <t>Guste I</t>
  </si>
  <si>
    <t>GUSTE HOMES HIGH RISE</t>
  </si>
  <si>
    <t>Savoy II</t>
  </si>
  <si>
    <t>Savoy</t>
  </si>
  <si>
    <t>Heritage at Columbia Parc (SB III)</t>
  </si>
  <si>
    <t>Columbia Parc IIB  (St. Bernard IIB)</t>
  </si>
  <si>
    <t>Columbia Parc IIA</t>
  </si>
  <si>
    <t>Columbia Parc</t>
  </si>
  <si>
    <t>Marrero Commons</t>
  </si>
  <si>
    <t>B. W. COOPER</t>
  </si>
  <si>
    <t>Lafitte II</t>
  </si>
  <si>
    <t>Lafitte I</t>
  </si>
  <si>
    <t>Harmony Oaks</t>
  </si>
  <si>
    <t>ALLEN DRIVE APTS</t>
  </si>
  <si>
    <t>4IPH</t>
  </si>
  <si>
    <t>KENTUCKY STATE OFFICE</t>
  </si>
  <si>
    <t>Housing Authority of Salyersville/Magoffin Co.</t>
  </si>
  <si>
    <t>KY177</t>
  </si>
  <si>
    <t>PENNYRILE VILLAGE</t>
  </si>
  <si>
    <t>Housing Authority of Todd County</t>
  </si>
  <si>
    <t>KY170</t>
  </si>
  <si>
    <t>MEADOWVIEW ESTATES</t>
  </si>
  <si>
    <t>Housing Authority of Dry Ridge</t>
  </si>
  <si>
    <t>KY158</t>
  </si>
  <si>
    <t>WARCO HOUSING PROJECT</t>
  </si>
  <si>
    <t>Housing Authority of Floyd County</t>
  </si>
  <si>
    <t>KY157</t>
  </si>
  <si>
    <t>RIVERSIDE APTS</t>
  </si>
  <si>
    <t>Housing Authority of Martin County</t>
  </si>
  <si>
    <t>KY149</t>
  </si>
  <si>
    <t>ROCKY HILL HTS</t>
  </si>
  <si>
    <t>Housing Authority of McKee</t>
  </si>
  <si>
    <t>KY147</t>
  </si>
  <si>
    <t>JAMESTOWN VILLAGE</t>
  </si>
  <si>
    <t>Housing Authority of Dayton</t>
  </si>
  <si>
    <t>KY129</t>
  </si>
  <si>
    <t>BLACKBURN HEIGHTS</t>
  </si>
  <si>
    <t>Housing Authority of Beaver Dam</t>
  </si>
  <si>
    <t>KY122</t>
  </si>
  <si>
    <t>FAIRVIEW COURT</t>
  </si>
  <si>
    <t>Housing Authority of Pikeville</t>
  </si>
  <si>
    <t>KY107</t>
  </si>
  <si>
    <t>BARNARD HEIGHTS</t>
  </si>
  <si>
    <t>Housing Authority of Owingsville</t>
  </si>
  <si>
    <t>KY106</t>
  </si>
  <si>
    <t>Louisville Metro Housing Authority</t>
  </si>
  <si>
    <t>KY001</t>
  </si>
  <si>
    <t>GREEN VALLEY APTS</t>
  </si>
  <si>
    <t>Housing Authority of Scottsville</t>
  </si>
  <si>
    <t>KY104</t>
  </si>
  <si>
    <t>HILLVIEW HOMES</t>
  </si>
  <si>
    <t>Housing Authority of Irvington</t>
  </si>
  <si>
    <t>KY101</t>
  </si>
  <si>
    <t>WESTSIDE TERRACE</t>
  </si>
  <si>
    <t>Housing Authority of Greenville</t>
  </si>
  <si>
    <t>KY100</t>
  </si>
  <si>
    <t>ASHMORE VILLAGE</t>
  </si>
  <si>
    <t>Housing Authority of Franklin</t>
  </si>
  <si>
    <t>KY099</t>
  </si>
  <si>
    <t>GAINES VILLAGE</t>
  </si>
  <si>
    <t>Housing Authority of Owenton</t>
  </si>
  <si>
    <t>KY098</t>
  </si>
  <si>
    <t>CARTER DR &amp; LOVELL LANE</t>
  </si>
  <si>
    <t>KY097</t>
  </si>
  <si>
    <t>TROUBLESOME VAL-PIPPA PA</t>
  </si>
  <si>
    <t>Housing Authority of Knott County</t>
  </si>
  <si>
    <t>KY096</t>
  </si>
  <si>
    <t>PLEASANT VIEW APTS</t>
  </si>
  <si>
    <t>Housing Authority of Sturgis</t>
  </si>
  <si>
    <t>KY094</t>
  </si>
  <si>
    <t>MORGANFIELD HA</t>
  </si>
  <si>
    <t>Housing Authority of Morganfield</t>
  </si>
  <si>
    <t>KY093</t>
  </si>
  <si>
    <t>Replacement for Hydreco Village</t>
  </si>
  <si>
    <t>Housing Authority of Olive Hill</t>
  </si>
  <si>
    <t>KY092</t>
  </si>
  <si>
    <t>WALNUT CT</t>
  </si>
  <si>
    <t>Housing Authority of Benton</t>
  </si>
  <si>
    <t>KY091</t>
  </si>
  <si>
    <t>CLAY FEE HOMES</t>
  </si>
  <si>
    <t>Housing Authority of Berea</t>
  </si>
  <si>
    <t>KY090</t>
  </si>
  <si>
    <t>BONDURANT HEIGHTS</t>
  </si>
  <si>
    <t>Housing Authority of Shelbyville</t>
  </si>
  <si>
    <t>KY089</t>
  </si>
  <si>
    <t>MURRAY HEIGHTS</t>
  </si>
  <si>
    <t>Housing Authority of Radcliff</t>
  </si>
  <si>
    <t>KY087</t>
  </si>
  <si>
    <t>RAY WILLIAMS VILLA</t>
  </si>
  <si>
    <t>HA of Lawrence County</t>
  </si>
  <si>
    <t>KY086</t>
  </si>
  <si>
    <t>WESTVIEW APTS</t>
  </si>
  <si>
    <t>Housing Authority of Providence</t>
  </si>
  <si>
    <t>KY085</t>
  </si>
  <si>
    <t>VANCEBURG</t>
  </si>
  <si>
    <t>Housing Authority Vanceburg</t>
  </si>
  <si>
    <t>KY084</t>
  </si>
  <si>
    <t>MIAMI COURT/ROSE CIRCLE</t>
  </si>
  <si>
    <t>Housing Authority of Hodgenville</t>
  </si>
  <si>
    <t>KY083</t>
  </si>
  <si>
    <t>MOUNTAINVIEW HOMES</t>
  </si>
  <si>
    <t>Housing Authority of McCreary County</t>
  </si>
  <si>
    <t>KY081</t>
  </si>
  <si>
    <t>BRAD LEE COURT</t>
  </si>
  <si>
    <t>KY080</t>
  </si>
  <si>
    <t>SKYVIEW HOMES</t>
  </si>
  <si>
    <t>KY079</t>
  </si>
  <si>
    <t>CANON CT</t>
  </si>
  <si>
    <t>Housing Authority of Eminence</t>
  </si>
  <si>
    <t>KY078</t>
  </si>
  <si>
    <t>HARLAN HA</t>
  </si>
  <si>
    <t>Housing Authority of Harlan</t>
  </si>
  <si>
    <t>KY077</t>
  </si>
  <si>
    <t>ARCADIA,  DIXON,  &amp;  BELMONT Apartments</t>
  </si>
  <si>
    <t>Housing Authority of Dawson Springs</t>
  </si>
  <si>
    <t>KY075</t>
  </si>
  <si>
    <t>DEBORD TERRACE II</t>
  </si>
  <si>
    <t>Housing Authority of Ashland</t>
  </si>
  <si>
    <t>KY074</t>
  </si>
  <si>
    <t>SCOPE TOWERS II</t>
  </si>
  <si>
    <t>RIVERDALE APTS</t>
  </si>
  <si>
    <t>Housing Authority of Liberty</t>
  </si>
  <si>
    <t>KY073</t>
  </si>
  <si>
    <t>HILLVIEW CT</t>
  </si>
  <si>
    <t>KY072</t>
  </si>
  <si>
    <t>KENNETT,EDELEN,ELM GROVE</t>
  </si>
  <si>
    <t>Housing Authority of Bardstown</t>
  </si>
  <si>
    <t>KY071</t>
  </si>
  <si>
    <t>CENTRAL CITY HA</t>
  </si>
  <si>
    <t>Housing Authority of Central City</t>
  </si>
  <si>
    <t>KY070</t>
  </si>
  <si>
    <t>HELTON HEIGHTS</t>
  </si>
  <si>
    <t>Housing Authority of Williamstown</t>
  </si>
  <si>
    <t>KY069</t>
  </si>
  <si>
    <t>GEORGE G WILSON MANOR</t>
  </si>
  <si>
    <t>Housing Authority of Horse Cave</t>
  </si>
  <si>
    <t>KY067</t>
  </si>
  <si>
    <t>NICHOLS HEIGHTS</t>
  </si>
  <si>
    <t>Housing Authority of Manchester</t>
  </si>
  <si>
    <t>KY066</t>
  </si>
  <si>
    <t>HOUSE MANOR &amp; PINEHILL A</t>
  </si>
  <si>
    <t>Housing Authority of London</t>
  </si>
  <si>
    <t>KY065</t>
  </si>
  <si>
    <t>Housing Authority of Columbia</t>
  </si>
  <si>
    <t>KY064</t>
  </si>
  <si>
    <t>BRYANT WAY</t>
  </si>
  <si>
    <t>Housing Authority of Bowling Green</t>
  </si>
  <si>
    <t>KY063</t>
  </si>
  <si>
    <t>SUMMIT VIEW HOMES</t>
  </si>
  <si>
    <t>KY062001</t>
  </si>
  <si>
    <t>Housing Authority of Harrodsburg</t>
  </si>
  <si>
    <t>KY062</t>
  </si>
  <si>
    <t>SCROGGIN PARK</t>
  </si>
  <si>
    <t>Housing Authority of Georgetown</t>
  </si>
  <si>
    <t>KY061</t>
  </si>
  <si>
    <t>JAMES T CRAIN HEIGHTS</t>
  </si>
  <si>
    <t>Housing Authority of Flemingsburg</t>
  </si>
  <si>
    <t>KY060</t>
  </si>
  <si>
    <t>BEECH TERRACE</t>
  </si>
  <si>
    <t>Housing Authority of Falmouth</t>
  </si>
  <si>
    <t>KY059</t>
  </si>
  <si>
    <t>HA BEATTYVILLE</t>
  </si>
  <si>
    <t>Housing Authority of Beattyville</t>
  </si>
  <si>
    <t>KY058</t>
  </si>
  <si>
    <t>PORT WILLIAMS HOMES</t>
  </si>
  <si>
    <t>Housing Authority of Carrollton</t>
  </si>
  <si>
    <t>KY057</t>
  </si>
  <si>
    <t>HILL TOP</t>
  </si>
  <si>
    <t>Housing Authority of Springfield</t>
  </si>
  <si>
    <t>KY056</t>
  </si>
  <si>
    <t>RIVER FRONT HOMES</t>
  </si>
  <si>
    <t>Housing Authority of Burkesville</t>
  </si>
  <si>
    <t>KY055</t>
  </si>
  <si>
    <t>Housing Authority of Elizabethtown</t>
  </si>
  <si>
    <t>KY054</t>
  </si>
  <si>
    <t>KENGARLAN S-D</t>
  </si>
  <si>
    <t>KY052</t>
  </si>
  <si>
    <t>GREEN HILLS &amp; JACKSON ST</t>
  </si>
  <si>
    <t>Housing Authority of Tompkinsville</t>
  </si>
  <si>
    <t>KY050</t>
  </si>
  <si>
    <t>CLIFTON,CLEVELAND,BERRY,HIGH,PRINCESS CR</t>
  </si>
  <si>
    <t>Housing Authority of Versailles</t>
  </si>
  <si>
    <t>KY049</t>
  </si>
  <si>
    <t>HOMESTEAD HEIGHTS</t>
  </si>
  <si>
    <t>Housing Authority of Monticello</t>
  </si>
  <si>
    <t>KY048</t>
  </si>
  <si>
    <t>ELIZABETH  WILLIAMS TERRACE</t>
  </si>
  <si>
    <t>Campbellsville Housing and Redevelopment Authority</t>
  </si>
  <si>
    <t>KY047</t>
  </si>
  <si>
    <t>WESTBROOK HOMES</t>
  </si>
  <si>
    <t>Housing Authority of Albany</t>
  </si>
  <si>
    <t>KY046</t>
  </si>
  <si>
    <t>PELFREY COURTS</t>
  </si>
  <si>
    <t>Housing Authority of Jackson</t>
  </si>
  <si>
    <t>KY045</t>
  </si>
  <si>
    <t>MOORELAND</t>
  </si>
  <si>
    <t>Housing Authority of Whitesburg</t>
  </si>
  <si>
    <t>KY044</t>
  </si>
  <si>
    <t>NORTH GATE</t>
  </si>
  <si>
    <t>Housing Authority of Fulton</t>
  </si>
  <si>
    <t>KY043</t>
  </si>
  <si>
    <t>SITE A&amp;B</t>
  </si>
  <si>
    <t>Housing Authority of Cadiz</t>
  </si>
  <si>
    <t>KY042</t>
  </si>
  <si>
    <t>HUFF-INGRAM</t>
  </si>
  <si>
    <t>Housing Authority of Morgantown</t>
  </si>
  <si>
    <t>KY041</t>
  </si>
  <si>
    <t>NORTHEAST CT</t>
  </si>
  <si>
    <t>Housing Authority of Mayfield</t>
  </si>
  <si>
    <t>KY040</t>
  </si>
  <si>
    <t>NORTHSIDE DR</t>
  </si>
  <si>
    <t>Housing Authority of Pineville</t>
  </si>
  <si>
    <t>KY039</t>
  </si>
  <si>
    <t>GRIGSBY HEIGHTS</t>
  </si>
  <si>
    <t>Housing Authority of Martin</t>
  </si>
  <si>
    <t>KY038</t>
  </si>
  <si>
    <t>HOLLY CT-DAVIS PARK</t>
  </si>
  <si>
    <t>Housing Authority of Hickman</t>
  </si>
  <si>
    <t>KY037</t>
  </si>
  <si>
    <t>MOUNTAIN CREST</t>
  </si>
  <si>
    <t>Housing Authority of Irvine</t>
  </si>
  <si>
    <t>KY036</t>
  </si>
  <si>
    <t>DIXIE</t>
  </si>
  <si>
    <t>Housing Authority of Prestonsburg</t>
  </si>
  <si>
    <t>KY035</t>
  </si>
  <si>
    <t>STATON-GROVES</t>
  </si>
  <si>
    <t>Housing Authority of Nicholasville</t>
  </si>
  <si>
    <t>KY034</t>
  </si>
  <si>
    <t>GRANDVIEW MANOR</t>
  </si>
  <si>
    <t>Housing Authority of Catlettsburg</t>
  </si>
  <si>
    <t>KY033</t>
  </si>
  <si>
    <t>HERITAGE PLACE</t>
  </si>
  <si>
    <t>Housing Authority of Morehead</t>
  </si>
  <si>
    <t>KY032</t>
  </si>
  <si>
    <t>BRUSH ARBOR</t>
  </si>
  <si>
    <t>Housing Authority of Williamsburg</t>
  </si>
  <si>
    <t>KY031</t>
  </si>
  <si>
    <t>HURT DRIVE</t>
  </si>
  <si>
    <t>Housing Authority of Murray</t>
  </si>
  <si>
    <t>KY030</t>
  </si>
  <si>
    <t>CLOVERLICK HEIGHTS</t>
  </si>
  <si>
    <t>Housing Authority of Cumberland</t>
  </si>
  <si>
    <t>KY029</t>
  </si>
  <si>
    <t>CHURCHILL CTS</t>
  </si>
  <si>
    <t>Housing Authority of Barbourville</t>
  </si>
  <si>
    <t>KY028</t>
  </si>
  <si>
    <t>SOUTHLAND HOUSING</t>
  </si>
  <si>
    <t>Housing Authority of Paintsville</t>
  </si>
  <si>
    <t>KY027</t>
  </si>
  <si>
    <t>SHAMROCK, SAM TERRY-BUNC</t>
  </si>
  <si>
    <t>KY026</t>
  </si>
  <si>
    <t>EDWIN P. TERRY ESTATES</t>
  </si>
  <si>
    <t>LYON CO HA</t>
  </si>
  <si>
    <t>Housing Authority of Lyon County</t>
  </si>
  <si>
    <t>KY025</t>
  </si>
  <si>
    <t>WALKERTOWN</t>
  </si>
  <si>
    <t>Housing Authority of Hazard</t>
  </si>
  <si>
    <t>KY024</t>
  </si>
  <si>
    <t>TWINBROOKS</t>
  </si>
  <si>
    <t>Housing Authority of Russellville</t>
  </si>
  <si>
    <t>KY023</t>
  </si>
  <si>
    <t>HAMILTON-WARREN-MEMORY L</t>
  </si>
  <si>
    <t>Housing Authority of Lebanon</t>
  </si>
  <si>
    <t>KY022</t>
  </si>
  <si>
    <t>INDIAN HILLS,RIVERSIDE H</t>
  </si>
  <si>
    <t>Housing Authority of Cynthiana</t>
  </si>
  <si>
    <t>KY021</t>
  </si>
  <si>
    <t>WHITLEDGE HGTS ADD</t>
  </si>
  <si>
    <t>Housing Authority of Mount Sterling</t>
  </si>
  <si>
    <t>KY020</t>
  </si>
  <si>
    <t>SCHULTZ HEIGHTS &amp; RENNIE GAYLE</t>
  </si>
  <si>
    <t>Housing Authority of Middlesborough</t>
  </si>
  <si>
    <t>KY019</t>
  </si>
  <si>
    <t>WEST END HOMES</t>
  </si>
  <si>
    <t>YOAKUM AND JUNCTION</t>
  </si>
  <si>
    <t>SMITH MANOR &amp; SEQUOIA VILLAGE</t>
  </si>
  <si>
    <t>Housing Authority of Winchester</t>
  </si>
  <si>
    <t>KY018</t>
  </si>
  <si>
    <t>MEMORIAL PARK</t>
  </si>
  <si>
    <t>BEECHWOOD MANOR</t>
  </si>
  <si>
    <t>Housing Authority of Maysville</t>
  </si>
  <si>
    <t>KY017</t>
  </si>
  <si>
    <t>SMITH VILLAGE</t>
  </si>
  <si>
    <t>Housing Authority of Richmond</t>
  </si>
  <si>
    <t>KY016</t>
  </si>
  <si>
    <t>B E WILLIS MANOR</t>
  </si>
  <si>
    <t>City Wide</t>
  </si>
  <si>
    <t>Housing Authority of Newport</t>
  </si>
  <si>
    <t>KY015</t>
  </si>
  <si>
    <t>Central Housing</t>
  </si>
  <si>
    <t>Corpus Apartments</t>
  </si>
  <si>
    <t>Liberty Housing</t>
  </si>
  <si>
    <t>GRAND TOWERS</t>
  </si>
  <si>
    <t>PETER G. NOLL HOMES</t>
  </si>
  <si>
    <t>Housing Authority of Danville</t>
  </si>
  <si>
    <t>KY014</t>
  </si>
  <si>
    <t>LATIMER HEIGHTS</t>
  </si>
  <si>
    <t>BURCKLEY HOMES</t>
  </si>
  <si>
    <t>GRANDVIEW APTS</t>
  </si>
  <si>
    <t>KY013</t>
  </si>
  <si>
    <t>SCATTERED SITES (4 SITES)</t>
  </si>
  <si>
    <t>KY012</t>
  </si>
  <si>
    <t>EASTSIDE TERRACE</t>
  </si>
  <si>
    <t>Housing Authority of Hopkinsville</t>
  </si>
  <si>
    <t>KY011</t>
  </si>
  <si>
    <t>PENNYRILE HOMES</t>
  </si>
  <si>
    <t>VERMILLIAN VILLAGE</t>
  </si>
  <si>
    <t>Housing Authority of Corbin</t>
  </si>
  <si>
    <t>KY010</t>
  </si>
  <si>
    <t>ROLLING HEIGHTS</t>
  </si>
  <si>
    <t>Housing Authority of Owensboro</t>
  </si>
  <si>
    <t>KY009</t>
  </si>
  <si>
    <t>HARRY SMITH HOMES</t>
  </si>
  <si>
    <t>SOUTHERN-HINES-VALLEY HM</t>
  </si>
  <si>
    <t>Housing Authority of Somerset</t>
  </si>
  <si>
    <t>KY008</t>
  </si>
  <si>
    <t>OLD BROWNING SPRINGS</t>
  </si>
  <si>
    <t>Housing Authority of Madisonville</t>
  </si>
  <si>
    <t>KY007</t>
  </si>
  <si>
    <t>H C Mathis</t>
  </si>
  <si>
    <t>KY006</t>
  </si>
  <si>
    <t>ELMWOOD CT</t>
  </si>
  <si>
    <t>ELLA MUNAL CT</t>
  </si>
  <si>
    <t>Grand Oaks Apartments</t>
  </si>
  <si>
    <t>Housing Authority of Lexington</t>
  </si>
  <si>
    <t>KY004</t>
  </si>
  <si>
    <t>Falcon Crest Apartments</t>
  </si>
  <si>
    <t>Bridlewood Apartments</t>
  </si>
  <si>
    <t>Bluegrass Phase III</t>
  </si>
  <si>
    <t>Bluegrass Phase II</t>
  </si>
  <si>
    <t>Bluegrass Apartments</t>
  </si>
  <si>
    <t>Russell Cave</t>
  </si>
  <si>
    <t>SUGAR MILL APARTMENTS</t>
  </si>
  <si>
    <t>Homownership</t>
  </si>
  <si>
    <t>Housing Authority of Frankfort</t>
  </si>
  <si>
    <t>KY003</t>
  </si>
  <si>
    <t>LEESTOWN TERRACE</t>
  </si>
  <si>
    <t>New Site Properties</t>
  </si>
  <si>
    <t>Housing Authority of Covington</t>
  </si>
  <si>
    <t>KY002</t>
  </si>
  <si>
    <t>Eastside Revitalization 3</t>
  </si>
  <si>
    <t>Eastside Revitalization 2</t>
  </si>
  <si>
    <t>Eastside Revitalization 1</t>
  </si>
  <si>
    <t>Emery</t>
  </si>
  <si>
    <t>Academy Flats</t>
  </si>
  <si>
    <t>GOLDEN TOWER</t>
  </si>
  <si>
    <t>CITY HEIGHTS</t>
  </si>
  <si>
    <t>LATONIA TERRACE</t>
  </si>
  <si>
    <t>Sheppard Rental B</t>
  </si>
  <si>
    <t>Downtown Scholar House</t>
  </si>
  <si>
    <t>Liberty Green IV</t>
  </si>
  <si>
    <t>Liberty Green III</t>
  </si>
  <si>
    <t>Liberty Green Rental Phase II</t>
  </si>
  <si>
    <t>Liberty Green Rental Phase I</t>
  </si>
  <si>
    <t>Clarksdale I Scattered 69</t>
  </si>
  <si>
    <t>Village Manor Apartments</t>
  </si>
  <si>
    <t>Stephen Foster Senior Living Plus</t>
  </si>
  <si>
    <t>St. Francis</t>
  </si>
  <si>
    <t>HOPE VI SCATTERED SITES</t>
  </si>
  <si>
    <t>PARK DUVAL Phase IV</t>
  </si>
  <si>
    <t>PARK DUV ALL</t>
  </si>
  <si>
    <t>Park DuValle Phase II</t>
  </si>
  <si>
    <t>Chauncey</t>
  </si>
  <si>
    <t>LOURDES HALL</t>
  </si>
  <si>
    <t>Fegenbush-Whipps Mill</t>
  </si>
  <si>
    <t>AVENUE PLAZA</t>
  </si>
  <si>
    <t>ST CATHERINE CT</t>
  </si>
  <si>
    <t>DOSKER MANOR</t>
  </si>
  <si>
    <t>PARKWAY PL</t>
  </si>
  <si>
    <t>BEECHER TERRACE</t>
  </si>
  <si>
    <t>KS158</t>
  </si>
  <si>
    <t>CHERRYVALE PUB HSG</t>
  </si>
  <si>
    <t>Cherryvale Housing Authority</t>
  </si>
  <si>
    <t>KS155</t>
  </si>
  <si>
    <t>SOLOMON PUBLIC HOUSING</t>
  </si>
  <si>
    <t>Solomon Housing Authority</t>
  </si>
  <si>
    <t>KS152</t>
  </si>
  <si>
    <t>BUTTERFIELD TRAIL HOUSE</t>
  </si>
  <si>
    <t>Chapman Housing Authority</t>
  </si>
  <si>
    <t>KS147</t>
  </si>
  <si>
    <t>COUNTRYSIDE ACRES</t>
  </si>
  <si>
    <t>KS143</t>
  </si>
  <si>
    <t>NEWELL HOUSING</t>
  </si>
  <si>
    <t>Stafford Housing Authority</t>
  </si>
  <si>
    <t>KS142</t>
  </si>
  <si>
    <t>PINE HAVEN</t>
  </si>
  <si>
    <t>Mankato Housing Authority</t>
  </si>
  <si>
    <t>KS141</t>
  </si>
  <si>
    <t>WINFIELD HA</t>
  </si>
  <si>
    <t>Winfield Housing Authority</t>
  </si>
  <si>
    <t>KS132</t>
  </si>
  <si>
    <t>FRONTENAC HA</t>
  </si>
  <si>
    <t>Frontenac Housing Authority</t>
  </si>
  <si>
    <t>KS131</t>
  </si>
  <si>
    <t>LINCOLN HOUSING AUTHORITY</t>
  </si>
  <si>
    <t>KS121</t>
  </si>
  <si>
    <t>SUNRISE DRIVE APTS</t>
  </si>
  <si>
    <t>Cawker City Housing Authority</t>
  </si>
  <si>
    <t>KS113</t>
  </si>
  <si>
    <t>HALSTEAD FAMILY HSG</t>
  </si>
  <si>
    <t>Halstead Housing Authority</t>
  </si>
  <si>
    <t>KS112</t>
  </si>
  <si>
    <t>JUNCTION CITY HOUSING</t>
  </si>
  <si>
    <t>Junction City Housing Authority</t>
  </si>
  <si>
    <t>KS105</t>
  </si>
  <si>
    <t>GRAND OAKS</t>
  </si>
  <si>
    <t>Hillsboro Housing Authority</t>
  </si>
  <si>
    <t>KS096</t>
  </si>
  <si>
    <t>EASTVIEW TERRACE</t>
  </si>
  <si>
    <t>Belleville Housing Authority</t>
  </si>
  <si>
    <t>KS095</t>
  </si>
  <si>
    <t>CARRIAGE MANOR</t>
  </si>
  <si>
    <t>KS094</t>
  </si>
  <si>
    <t>Hays Housing Authority</t>
  </si>
  <si>
    <t>KS091</t>
  </si>
  <si>
    <t>Downs Housing Authority</t>
  </si>
  <si>
    <t>KS086</t>
  </si>
  <si>
    <t>GREENLEAF HEIGHTS</t>
  </si>
  <si>
    <t>Greenleaf Housing Authority</t>
  </si>
  <si>
    <t>KS083</t>
  </si>
  <si>
    <t>HILL CITY HOUSING AUTHORITY</t>
  </si>
  <si>
    <t>Hill City Housing Authority</t>
  </si>
  <si>
    <t>KS082</t>
  </si>
  <si>
    <t>NICODEMUS VILLA</t>
  </si>
  <si>
    <t>Nicodemus Housing Authority</t>
  </si>
  <si>
    <t>KS081</t>
  </si>
  <si>
    <t>RIDGEWOOD MANOR</t>
  </si>
  <si>
    <t>Housing Authority of the City of Hoxie</t>
  </si>
  <si>
    <t>KS080</t>
  </si>
  <si>
    <t>HOWARD HOUSING</t>
  </si>
  <si>
    <t>Howard Housing Authority</t>
  </si>
  <si>
    <t>KS079</t>
  </si>
  <si>
    <t>BRIGADOON</t>
  </si>
  <si>
    <t>Burrton Housing Authority</t>
  </si>
  <si>
    <t>KS078</t>
  </si>
  <si>
    <t>Girard Housing Authority</t>
  </si>
  <si>
    <t>KS077</t>
  </si>
  <si>
    <t>CHEYENNE MANOR</t>
  </si>
  <si>
    <t>St. Francis Housing Authority</t>
  </si>
  <si>
    <t>KS076</t>
  </si>
  <si>
    <t>Midtown Towers Roanoke Court Conversion</t>
  </si>
  <si>
    <t>KS073</t>
  </si>
  <si>
    <t>PARKLANE - Conversion</t>
  </si>
  <si>
    <t>Liberal Housing Authority</t>
  </si>
  <si>
    <t>KS072</t>
  </si>
  <si>
    <t>PERSHING MANOR &amp; REDWOOD PLACE</t>
  </si>
  <si>
    <t>Garden City Housing Authority</t>
  </si>
  <si>
    <t>KS071</t>
  </si>
  <si>
    <t>STRONG CITY PHA</t>
  </si>
  <si>
    <t>Strong City Housing Authority</t>
  </si>
  <si>
    <t>KS070</t>
  </si>
  <si>
    <t>NEODESHA PHA</t>
  </si>
  <si>
    <t>Neodesha Housing Authority</t>
  </si>
  <si>
    <t>KS069</t>
  </si>
  <si>
    <t>PLANTERS II</t>
  </si>
  <si>
    <t>Leavenworth Housing Authority</t>
  </si>
  <si>
    <t>KS068</t>
  </si>
  <si>
    <t>WICKRIDGE</t>
  </si>
  <si>
    <t>Sedgwick Housing Authority</t>
  </si>
  <si>
    <t>KS066</t>
  </si>
  <si>
    <t>LINDSBORG PHA</t>
  </si>
  <si>
    <t>Lindsborg Housing Authority</t>
  </si>
  <si>
    <t>KS065</t>
  </si>
  <si>
    <t>Flint Hills Improvement</t>
  </si>
  <si>
    <t>Manhattan Housing Authority</t>
  </si>
  <si>
    <t>KS063</t>
  </si>
  <si>
    <t>APARTMENT TOWER</t>
  </si>
  <si>
    <t>OSAGE VILLAGE &amp; GENERAL OCCUPANCY</t>
  </si>
  <si>
    <t>Chanute Housing Authority</t>
  </si>
  <si>
    <t>KS062</t>
  </si>
  <si>
    <t>HUMBOLDT PHA</t>
  </si>
  <si>
    <t>KS061</t>
  </si>
  <si>
    <t>WATERVILLE PHA</t>
  </si>
  <si>
    <t>KS060</t>
  </si>
  <si>
    <t>NORTHRIDGE MANOR</t>
  </si>
  <si>
    <t>Moundridge Housing Authority</t>
  </si>
  <si>
    <t>KS059</t>
  </si>
  <si>
    <t>ULYSSES PHA</t>
  </si>
  <si>
    <t>KS058000001</t>
  </si>
  <si>
    <t>Ulysses Housing Authority</t>
  </si>
  <si>
    <t>KS058</t>
  </si>
  <si>
    <t>INDIAN HILLS LODGE</t>
  </si>
  <si>
    <t>Housing Authority of Medicine Lodge</t>
  </si>
  <si>
    <t>KS057</t>
  </si>
  <si>
    <t>KS056000001</t>
  </si>
  <si>
    <t>Valley Falls Housing Authority</t>
  </si>
  <si>
    <t>KS056</t>
  </si>
  <si>
    <t>SPARKS TOWERS</t>
  </si>
  <si>
    <t>Housing Authority of the City of Goodland</t>
  </si>
  <si>
    <t>KS055</t>
  </si>
  <si>
    <t>SOUTH PARK APARTMENTS</t>
  </si>
  <si>
    <t>Sabetha Housing Authority</t>
  </si>
  <si>
    <t>KS054</t>
  </si>
  <si>
    <t>BABCOCK PLACE</t>
  </si>
  <si>
    <t>KS053000002</t>
  </si>
  <si>
    <t>Lawrence/Douglas County Housing Authority</t>
  </si>
  <si>
    <t>KS053</t>
  </si>
  <si>
    <t>EDGEWOOD HOMES</t>
  </si>
  <si>
    <t>PLEASANTON PHA</t>
  </si>
  <si>
    <t>KS052</t>
  </si>
  <si>
    <t>Gaylord Housing Authority</t>
  </si>
  <si>
    <t>KS051</t>
  </si>
  <si>
    <t>CITY PARK MANOR</t>
  </si>
  <si>
    <t>Agra Housing Authority</t>
  </si>
  <si>
    <t>KS050</t>
  </si>
  <si>
    <t>Housing Authority of the City of Iola</t>
  </si>
  <si>
    <t>Iola Housing Authority</t>
  </si>
  <si>
    <t>KS049</t>
  </si>
  <si>
    <t>JETMORE PHA</t>
  </si>
  <si>
    <t>Jetmore Housing Authority</t>
  </si>
  <si>
    <t>KS047</t>
  </si>
  <si>
    <t>GALENA HOUSING</t>
  </si>
  <si>
    <t>Galena Housing Authority</t>
  </si>
  <si>
    <t>KS045</t>
  </si>
  <si>
    <t>BELMONT TOWERS</t>
  </si>
  <si>
    <t>Parsons Housing Authority</t>
  </si>
  <si>
    <t>KS044</t>
  </si>
  <si>
    <t>Olathe Housing Authority</t>
  </si>
  <si>
    <t>KS043</t>
  </si>
  <si>
    <t>NORTHVIEW</t>
  </si>
  <si>
    <t>Wamego Housing Authority</t>
  </si>
  <si>
    <t>KS042</t>
  </si>
  <si>
    <t>GREAT BEND PHA</t>
  </si>
  <si>
    <t>Great Bend Housing Authority</t>
  </si>
  <si>
    <t>KS041</t>
  </si>
  <si>
    <t>KS040-01</t>
  </si>
  <si>
    <t>Fort Scott Housing Authority</t>
  </si>
  <si>
    <t>KS040</t>
  </si>
  <si>
    <t>MAPLE VISTA</t>
  </si>
  <si>
    <t>Paola Housing Authority</t>
  </si>
  <si>
    <t>KS039</t>
  </si>
  <si>
    <t>02</t>
  </si>
  <si>
    <t>Salina Housing Authority</t>
  </si>
  <si>
    <t>KS038</t>
  </si>
  <si>
    <t>WHEAT CAPITAL MANOR</t>
  </si>
  <si>
    <t>KS037</t>
  </si>
  <si>
    <t>KS036</t>
  </si>
  <si>
    <t>NORTON LHA</t>
  </si>
  <si>
    <t>Norton Housing Authority</t>
  </si>
  <si>
    <t>KS034</t>
  </si>
  <si>
    <t>SCATTERED APTS</t>
  </si>
  <si>
    <t>Minneapolis Housing Authority</t>
  </si>
  <si>
    <t>KS033</t>
  </si>
  <si>
    <t>Marion Housing Authority</t>
  </si>
  <si>
    <t>KS032</t>
  </si>
  <si>
    <t>MESA VIEW MANOR</t>
  </si>
  <si>
    <t>Blue Rapids Housing Authority</t>
  </si>
  <si>
    <t>KS030</t>
  </si>
  <si>
    <t>OSAGE MANOR&amp;SPENCER DUPLX</t>
  </si>
  <si>
    <t>Augusta Housing Authority</t>
  </si>
  <si>
    <t>KS029</t>
  </si>
  <si>
    <t>STERLING PHA</t>
  </si>
  <si>
    <t>Sterling Housing Authority</t>
  </si>
  <si>
    <t>KS028</t>
  </si>
  <si>
    <t>PRAIRIE ACRES &amp; PARKSIDE MANOR</t>
  </si>
  <si>
    <t>Russell Housing Authority</t>
  </si>
  <si>
    <t>KS027</t>
  </si>
  <si>
    <t>LURAY PHA</t>
  </si>
  <si>
    <t>Luray Housing Authority</t>
  </si>
  <si>
    <t>KS026</t>
  </si>
  <si>
    <t>PARK PLACE</t>
  </si>
  <si>
    <t>KS025</t>
  </si>
  <si>
    <t>KINSLEY PHA</t>
  </si>
  <si>
    <t>Kinsley Housing Authority</t>
  </si>
  <si>
    <t>KS023</t>
  </si>
  <si>
    <t>WHEATRIDGE MANOR</t>
  </si>
  <si>
    <t>Atwood Housing Authority</t>
  </si>
  <si>
    <t>KS022</t>
  </si>
  <si>
    <t>WESTVIEW &amp; 8TH STREET</t>
  </si>
  <si>
    <t>Oakley Housing Authority</t>
  </si>
  <si>
    <t>KS021</t>
  </si>
  <si>
    <t>SOLOMON VALLEY APARTMENTS</t>
  </si>
  <si>
    <t>Osborne Housing Authority</t>
  </si>
  <si>
    <t>KS020</t>
  </si>
  <si>
    <t>SUNNY SLOPE MANOR</t>
  </si>
  <si>
    <t>KS019</t>
  </si>
  <si>
    <t>ANTHONY  HA</t>
  </si>
  <si>
    <t>Anthony Housing Authority</t>
  </si>
  <si>
    <t>KS018</t>
  </si>
  <si>
    <t>Atchison Housing Authority</t>
  </si>
  <si>
    <t>KS017</t>
  </si>
  <si>
    <t>SUNRISE ACRES</t>
  </si>
  <si>
    <t>South Hutchinson Housing Authority</t>
  </si>
  <si>
    <t>KS016</t>
  </si>
  <si>
    <t>WHEATLAND HOMES</t>
  </si>
  <si>
    <t>North Newton Housing Authority</t>
  </si>
  <si>
    <t>KS015</t>
  </si>
  <si>
    <t>LINNVIEW</t>
  </si>
  <si>
    <t>Linn Housing Authority</t>
  </si>
  <si>
    <t>KS014</t>
  </si>
  <si>
    <t>HIGHLAND HAVEN</t>
  </si>
  <si>
    <t>Hanover Housing Authority</t>
  </si>
  <si>
    <t>KS013</t>
  </si>
  <si>
    <t>SAPPA VALLEY MANOR</t>
  </si>
  <si>
    <t>KS012</t>
  </si>
  <si>
    <t>ARBOR KNOLL HOMES</t>
  </si>
  <si>
    <t>Horton Housing Authority</t>
  </si>
  <si>
    <t>KS011</t>
  </si>
  <si>
    <t>TERRACE HEIGHTS</t>
  </si>
  <si>
    <t>Seneca Housing Authority</t>
  </si>
  <si>
    <t>KS010</t>
  </si>
  <si>
    <t>VAUGHN DALE</t>
  </si>
  <si>
    <t>Bonner Springs Housing Authority</t>
  </si>
  <si>
    <t>KS009</t>
  </si>
  <si>
    <t>SOUTHERN HEIGHTS</t>
  </si>
  <si>
    <t>Holton Housing Authority</t>
  </si>
  <si>
    <t>KS008</t>
  </si>
  <si>
    <t>COLONIAL ACRES</t>
  </si>
  <si>
    <t>KS007</t>
  </si>
  <si>
    <t>DODGE CITY PHA</t>
  </si>
  <si>
    <t>Dodge City Housing Authority</t>
  </si>
  <si>
    <t>KS006</t>
  </si>
  <si>
    <t>Housing Authority of the City of Colby</t>
  </si>
  <si>
    <t>KS005</t>
  </si>
  <si>
    <t>Wichita Housing Authority</t>
  </si>
  <si>
    <t>KS004</t>
  </si>
  <si>
    <t>WICHITA HA</t>
  </si>
  <si>
    <t>MCLEAN MANOR</t>
  </si>
  <si>
    <t>LEBOW MANOR</t>
  </si>
  <si>
    <t>Bird City Housing Authority</t>
  </si>
  <si>
    <t>KS003</t>
  </si>
  <si>
    <t>Topeka Housing Authority</t>
  </si>
  <si>
    <t>KS002</t>
  </si>
  <si>
    <t>Tennessee Town II</t>
  </si>
  <si>
    <t>TYLER TOWERS</t>
  </si>
  <si>
    <t>DEER CREEK VILLAGE</t>
  </si>
  <si>
    <t>POLK PLAZA</t>
  </si>
  <si>
    <t>PINE RIDGE MANOR</t>
  </si>
  <si>
    <t>West Highrise</t>
  </si>
  <si>
    <t>Kansas City, KS Housing Authority</t>
  </si>
  <si>
    <t>KS001</t>
  </si>
  <si>
    <t>East Highrise</t>
  </si>
  <si>
    <t>Wyandotte Towers</t>
  </si>
  <si>
    <t>Family South</t>
  </si>
  <si>
    <t>Family North</t>
  </si>
  <si>
    <t>Juniper Gardens</t>
  </si>
  <si>
    <t>EASTWOOD PLACE</t>
  </si>
  <si>
    <t>5HPH</t>
  </si>
  <si>
    <t>INDIANA STATE OFFICE</t>
  </si>
  <si>
    <t>Housing Authority of the City of Peru</t>
  </si>
  <si>
    <t>IN091</t>
  </si>
  <si>
    <t>GREENDALE VILLAGE APTS</t>
  </si>
  <si>
    <t>Greendale Housing Authority</t>
  </si>
  <si>
    <t>IN090</t>
  </si>
  <si>
    <t>FRONT ST CT&amp;SYLVAN MANOR</t>
  </si>
  <si>
    <t>Housing Authority of the City of Rome City</t>
  </si>
  <si>
    <t>IN089</t>
  </si>
  <si>
    <t>BROCKVILLE COMMONS</t>
  </si>
  <si>
    <t>IN085</t>
  </si>
  <si>
    <t>TILLY ESTATE</t>
  </si>
  <si>
    <t>Knox County Housing Authority</t>
  </si>
  <si>
    <t>IN067</t>
  </si>
  <si>
    <t>HERITAGE WOODS</t>
  </si>
  <si>
    <t>IN058</t>
  </si>
  <si>
    <t>LINTON HOUSING AUTHORITY</t>
  </si>
  <si>
    <t>Linton Housing Authority</t>
  </si>
  <si>
    <t>IN055</t>
  </si>
  <si>
    <t>MAPLEWOOD TERRACE</t>
  </si>
  <si>
    <t>New Castle Housing Authority</t>
  </si>
  <si>
    <t>IN050</t>
  </si>
  <si>
    <t>NORMAN MANOR</t>
  </si>
  <si>
    <t>Housing Authority of the City of Marion, IN</t>
  </si>
  <si>
    <t>IN041</t>
  </si>
  <si>
    <t>MASON HOMES</t>
  </si>
  <si>
    <t>ELLIOTT MANOR</t>
  </si>
  <si>
    <t>Housing Authority of the City of Angola</t>
  </si>
  <si>
    <t>IN039</t>
  </si>
  <si>
    <t>CLOVERLEAF CIRCLE</t>
  </si>
  <si>
    <t>IN037</t>
  </si>
  <si>
    <t>LAMPLIGHTER SENIOR CITIZEN COMPLEX</t>
  </si>
  <si>
    <t>Housing Authority of the City of Kendallville</t>
  </si>
  <si>
    <t>IN036</t>
  </si>
  <si>
    <t>Brazil Housing Authority</t>
  </si>
  <si>
    <t>IN035</t>
  </si>
  <si>
    <t>COOPER TOWERS</t>
  </si>
  <si>
    <t>Sullivan Housing Authority</t>
  </si>
  <si>
    <t>IN034</t>
  </si>
  <si>
    <t>BLOOMFIELD HOUSING AUTHORITY</t>
  </si>
  <si>
    <t>Bloomfield Housing Authority</t>
  </si>
  <si>
    <t>IN032</t>
  </si>
  <si>
    <t>HAUCK HOUSE APARTMENTS.</t>
  </si>
  <si>
    <t>IN031</t>
  </si>
  <si>
    <t>WASHINGTON TOWERS</t>
  </si>
  <si>
    <t>IN030</t>
  </si>
  <si>
    <t>Housing Authority of the City of East Chicago</t>
  </si>
  <si>
    <t>IN029</t>
  </si>
  <si>
    <t>WEST CALUMET COMPLEX</t>
  </si>
  <si>
    <t>JOHN B NICOSIA</t>
  </si>
  <si>
    <t>JAMES HUNTER</t>
  </si>
  <si>
    <t>FRIENDSHIP VILLAGE &amp; LEAGUE CIRCLE APTS.</t>
  </si>
  <si>
    <t>Housing Authority of the City of Huntingburg</t>
  </si>
  <si>
    <t>IN028</t>
  </si>
  <si>
    <t>RIVERSIDE TERRACE</t>
  </si>
  <si>
    <t>Housing Authority of the City of Elkhart</t>
  </si>
  <si>
    <t>IN026</t>
  </si>
  <si>
    <t>WATERFALL HI-RISE</t>
  </si>
  <si>
    <t>ROSEDALE HI-RISE</t>
  </si>
  <si>
    <t>WOODRIDGE APARTMENTS</t>
  </si>
  <si>
    <t>Housing Authority of the City of Charlestown</t>
  </si>
  <si>
    <t>IN025</t>
  </si>
  <si>
    <t>LINCOLN MNR&amp;KENNEDY PLAZA</t>
  </si>
  <si>
    <t>Rockport Housing Authority</t>
  </si>
  <si>
    <t>IN024</t>
  </si>
  <si>
    <t>CLARK ARMS APTS</t>
  </si>
  <si>
    <t>Housing Authority of the City of Jeffersonville</t>
  </si>
  <si>
    <t>IN023</t>
  </si>
  <si>
    <t>WALNUT WOODS</t>
  </si>
  <si>
    <t>Housing Authority of the City of Bloomington</t>
  </si>
  <si>
    <t>IN022</t>
  </si>
  <si>
    <t>CRESTMONT</t>
  </si>
  <si>
    <t>TURNKEY-1982</t>
  </si>
  <si>
    <t>Housing Authority of the City of Terre Haute</t>
  </si>
  <si>
    <t>IN021</t>
  </si>
  <si>
    <t>GARFIELD TOWERS</t>
  </si>
  <si>
    <t>MCMILLAN SQUARE</t>
  </si>
  <si>
    <t>LOCKPORT</t>
  </si>
  <si>
    <t>MARGARET AVE - 1</t>
  </si>
  <si>
    <t>DREISER SQUARE - 2</t>
  </si>
  <si>
    <t>RIVER VIEW 500</t>
  </si>
  <si>
    <t>Housing Authority of the City of Mishawaka</t>
  </si>
  <si>
    <t>IN020</t>
  </si>
  <si>
    <t>BARBEE CREEK VILLAGE</t>
  </si>
  <si>
    <t>IN019000002</t>
  </si>
  <si>
    <t>Housing Authority of the City of Michigan City</t>
  </si>
  <si>
    <t>IN019</t>
  </si>
  <si>
    <t>BOULEVARD GARDENS</t>
  </si>
  <si>
    <t>TWILIGHT TOWERS</t>
  </si>
  <si>
    <t>Housing Authority of the City of Tell City</t>
  </si>
  <si>
    <t>IN018</t>
  </si>
  <si>
    <t>Indianapolis Housing Agency</t>
  </si>
  <si>
    <t>IN017</t>
  </si>
  <si>
    <t>CONCORD HOMES EAST</t>
  </si>
  <si>
    <t>JOHN J BARTON APTS</t>
  </si>
  <si>
    <t>NORTHWEST PLAZA</t>
  </si>
  <si>
    <t>Housing Authority of South Bend</t>
  </si>
  <si>
    <t>IN015</t>
  </si>
  <si>
    <t>PLAZA APTS &amp; MONROE CIR</t>
  </si>
  <si>
    <t>Housing Authority of the City of New Albany</t>
  </si>
  <si>
    <t>IN012</t>
  </si>
  <si>
    <t>PARKVIEW</t>
  </si>
  <si>
    <t>Horace Mann Apartments</t>
  </si>
  <si>
    <t>Housing Authority of the City of Gary Indiana</t>
  </si>
  <si>
    <t>IN011</t>
  </si>
  <si>
    <t>Duneland</t>
  </si>
  <si>
    <t>DORIE MILLER</t>
  </si>
  <si>
    <t xml:space="preserve"> Homeownership</t>
  </si>
  <si>
    <t>DELANEY COMMUNITY</t>
  </si>
  <si>
    <t>LEASED ELDERLY HIGHRISE</t>
  </si>
  <si>
    <t>ELDERLY HIGHRISE</t>
  </si>
  <si>
    <t>American Heartland Homes One</t>
  </si>
  <si>
    <t>Housing Authority of the City of Hammond</t>
  </si>
  <si>
    <t>IN010</t>
  </si>
  <si>
    <t>TURNER PARK</t>
  </si>
  <si>
    <t>COLUMBIA CENTER</t>
  </si>
  <si>
    <t>ROBERT F. (BOBBY) SMITH APARTMENTS</t>
  </si>
  <si>
    <t>Housing Authority of the City of Richmond</t>
  </si>
  <si>
    <t>IN009</t>
  </si>
  <si>
    <t>Southview/ GEIER APARTMENTS</t>
  </si>
  <si>
    <t>MERLE HENDERSON APARTMENTS</t>
  </si>
  <si>
    <t>GARDEN SQUARE</t>
  </si>
  <si>
    <t>Kokomo Housing Authority</t>
  </si>
  <si>
    <t>IN007</t>
  </si>
  <si>
    <t>CIVIC CENTER TOWER</t>
  </si>
  <si>
    <t>WESTVALE MANOR</t>
  </si>
  <si>
    <t>Housing Authority of the City of Anderson</t>
  </si>
  <si>
    <t>IN006</t>
  </si>
  <si>
    <t>Millennium Place IV</t>
  </si>
  <si>
    <t>Housing Authority of the City of Muncie</t>
  </si>
  <si>
    <t>IN005</t>
  </si>
  <si>
    <t>Millennium Place III</t>
  </si>
  <si>
    <t>Millennium Place II</t>
  </si>
  <si>
    <t>Millennium Place I</t>
  </si>
  <si>
    <t>R.A.GREENE SOUTHERN PINES</t>
  </si>
  <si>
    <t>GILLESPIE TOWER</t>
  </si>
  <si>
    <t>EARTHSTONE TERRACE</t>
  </si>
  <si>
    <t>MIDDLETOWN GARDENS</t>
  </si>
  <si>
    <t>Delaware County Housing Authority</t>
  </si>
  <si>
    <t>IN004</t>
  </si>
  <si>
    <t>NORTH HIGHLANDS</t>
  </si>
  <si>
    <t>Fort Wayne Housing Authority</t>
  </si>
  <si>
    <t>IN003</t>
  </si>
  <si>
    <t>TALL OAKS</t>
  </si>
  <si>
    <t>BROOKMILL COURT</t>
  </si>
  <si>
    <t>BEACON HEIGHTS</t>
  </si>
  <si>
    <t>PRESIDENTIAL ESTATES</t>
  </si>
  <si>
    <t>Vincennes Housing Authority</t>
  </si>
  <si>
    <t>IN002</t>
  </si>
  <si>
    <t>PIANKENSHAW PLACE</t>
  </si>
  <si>
    <t>OLD FRENCH TOWNE</t>
  </si>
  <si>
    <t>MAJOR BOWMAN TERRACE</t>
  </si>
  <si>
    <t>VASHTI VILLAGE</t>
  </si>
  <si>
    <t>5APH</t>
  </si>
  <si>
    <t>ILLINOIS STATE OFFICE</t>
  </si>
  <si>
    <t>IL131</t>
  </si>
  <si>
    <t>PRAIRIE HOMES II BEMENT</t>
  </si>
  <si>
    <t>Housing Authority of Piatt County</t>
  </si>
  <si>
    <t>IL128</t>
  </si>
  <si>
    <t>SHERMAN DRIVE APARTMENTS</t>
  </si>
  <si>
    <t>Housing Authority of the City of Marion, Illinois</t>
  </si>
  <si>
    <t>IL126</t>
  </si>
  <si>
    <t>BUTLER HIGH-RISE</t>
  </si>
  <si>
    <t>HIGHLAND MANOR-ELDERLY</t>
  </si>
  <si>
    <t>Housing Authority of Edgar County</t>
  </si>
  <si>
    <t>IL120</t>
  </si>
  <si>
    <t>GOLDEN HEIGHT</t>
  </si>
  <si>
    <t>Hamilton County Housing Authority</t>
  </si>
  <si>
    <t>IL118</t>
  </si>
  <si>
    <t>MCHENRY SCATTERED SITE</t>
  </si>
  <si>
    <t>McHenry County Housing Authority</t>
  </si>
  <si>
    <t>IL116</t>
  </si>
  <si>
    <t>Housing Authority of the County of Lawrence, IL.</t>
  </si>
  <si>
    <t>IL108</t>
  </si>
  <si>
    <t>NORTH CHGO HSG AUTH</t>
  </si>
  <si>
    <t>Housing Authority of the City of North Chicago, IL</t>
  </si>
  <si>
    <t>IL107</t>
  </si>
  <si>
    <t>PLEASANT VALLEY</t>
  </si>
  <si>
    <t>Woodford County Housing Authority</t>
  </si>
  <si>
    <t>IL104</t>
  </si>
  <si>
    <t>MILLS PARK TOWER</t>
  </si>
  <si>
    <t>Housing Authority of the Village of Oak Park</t>
  </si>
  <si>
    <t>IL103</t>
  </si>
  <si>
    <t>RIVERSIDE APARTMENTS</t>
  </si>
  <si>
    <t>The Housing Authority of the County of Cass IL.</t>
  </si>
  <si>
    <t>IL102</t>
  </si>
  <si>
    <t>HACC - General</t>
  </si>
  <si>
    <t>Housing Authority County of Coles</t>
  </si>
  <si>
    <t>IL100</t>
  </si>
  <si>
    <t>MT STERLING</t>
  </si>
  <si>
    <t>Housing Authority of the County of Brown</t>
  </si>
  <si>
    <t>IL099</t>
  </si>
  <si>
    <t>GOLDEN ERA HOMES</t>
  </si>
  <si>
    <t>Hancock County Housing Authority</t>
  </si>
  <si>
    <t>IL097</t>
  </si>
  <si>
    <t>OLNEY</t>
  </si>
  <si>
    <t>Housing Authority of the County of Richland</t>
  </si>
  <si>
    <t>IL096</t>
  </si>
  <si>
    <t>OREGON</t>
  </si>
  <si>
    <t>Ogle County Housing Authority</t>
  </si>
  <si>
    <t>IL095</t>
  </si>
  <si>
    <t>Livingston County Housing Authority</t>
  </si>
  <si>
    <t>IL094</t>
  </si>
  <si>
    <t>LIVINGSTON APARTMENTS</t>
  </si>
  <si>
    <t>TOWER HEIGHTS</t>
  </si>
  <si>
    <t>Housing Authority Of The County Of Wabash, IL.</t>
  </si>
  <si>
    <t>IL093</t>
  </si>
  <si>
    <t>Warren County Housing Authority</t>
  </si>
  <si>
    <t>IL091</t>
  </si>
  <si>
    <t>OAK TERRACE</t>
  </si>
  <si>
    <t>Aurora Housing Authority ofthe City of Aurora</t>
  </si>
  <si>
    <t>IL090</t>
  </si>
  <si>
    <t>Jericho Circle</t>
  </si>
  <si>
    <t>CIVIC APARTMENTS</t>
  </si>
  <si>
    <t>Housing Authority Of The County Of DeKalb</t>
  </si>
  <si>
    <t>IL089</t>
  </si>
  <si>
    <t>LEWIS - GARDEN ESTATES</t>
  </si>
  <si>
    <t>GOLDEN YEARS PLAZA</t>
  </si>
  <si>
    <t>FAIRFIELD HIGH RISE</t>
  </si>
  <si>
    <t>Housing Authority Of The County of Wayne, Illinois</t>
  </si>
  <si>
    <t>IL088</t>
  </si>
  <si>
    <t>LAKE TOWERS</t>
  </si>
  <si>
    <t>Housing Authority of the County of Shelby, IL.</t>
  </si>
  <si>
    <t>IL087</t>
  </si>
  <si>
    <t>PRINCETON HI RISE</t>
  </si>
  <si>
    <t>Bureau County Housing Authority</t>
  </si>
  <si>
    <t>IL086</t>
  </si>
  <si>
    <t>SPRING VALLEY HI-RISE</t>
  </si>
  <si>
    <t>BLUE BELL TOWER</t>
  </si>
  <si>
    <t>IL085</t>
  </si>
  <si>
    <t>FAMILY HOUSING</t>
  </si>
  <si>
    <t>MOON TOWERS</t>
  </si>
  <si>
    <t>MAPLE MANOR APARTMENT</t>
  </si>
  <si>
    <t>Fulton County Housing Authority</t>
  </si>
  <si>
    <t>IL084</t>
  </si>
  <si>
    <t>LONGVIEW APARTMENTS</t>
  </si>
  <si>
    <t>OAKLAWN APARTMENTS</t>
  </si>
  <si>
    <t>Johnston Garden Apartments</t>
  </si>
  <si>
    <t>Winnebago County Housing Authority</t>
  </si>
  <si>
    <t>IL083</t>
  </si>
  <si>
    <t>Collier Garden Apartments</t>
  </si>
  <si>
    <t>Champion Park</t>
  </si>
  <si>
    <t>GEARVIEW HGTS/MCCOY MANOR</t>
  </si>
  <si>
    <t>Housing Authority of the County of JoDaviess</t>
  </si>
  <si>
    <t>IL082</t>
  </si>
  <si>
    <t>MEST MANOR</t>
  </si>
  <si>
    <t>Carroll County Housing Authority</t>
  </si>
  <si>
    <t>IL081</t>
  </si>
  <si>
    <t>FLOWER GARDEN COURT</t>
  </si>
  <si>
    <t>Edwards County Housing Authority</t>
  </si>
  <si>
    <t>IL080</t>
  </si>
  <si>
    <t>Turner High Rise/Scattered MIDD Sites</t>
  </si>
  <si>
    <t>Morgan County Housing Authority</t>
  </si>
  <si>
    <t>IL079</t>
  </si>
  <si>
    <t>Beecher High Rise/Cottages</t>
  </si>
  <si>
    <t>BEECHER PLAZA/VAS HOMES</t>
  </si>
  <si>
    <t>ALEX LONG/TALMAGE DEFREES APTS</t>
  </si>
  <si>
    <t>Housing Authority of the County of Bond</t>
  </si>
  <si>
    <t>IL078</t>
  </si>
  <si>
    <t>GREENBRIAR</t>
  </si>
  <si>
    <t>Housing Authority of the County of McDonough</t>
  </si>
  <si>
    <t>IL076</t>
  </si>
  <si>
    <t>PRAIRIEVIEW</t>
  </si>
  <si>
    <t>EISENHOWER TOWER</t>
  </si>
  <si>
    <t>JERSEY HOMES/ACRES</t>
  </si>
  <si>
    <t>Housing Authority of the County of Jersey</t>
  </si>
  <si>
    <t>IL074</t>
  </si>
  <si>
    <t>WINCHESTER I</t>
  </si>
  <si>
    <t>Scott County Housing Authority</t>
  </si>
  <si>
    <t>IL073</t>
  </si>
  <si>
    <t>LINCOLN CT./TUNISON APTS.</t>
  </si>
  <si>
    <t>Housing Authority of Greene County</t>
  </si>
  <si>
    <t>IL072</t>
  </si>
  <si>
    <t>PITTSFIELD</t>
  </si>
  <si>
    <t>Pike County Housing Authority</t>
  </si>
  <si>
    <t>IL071</t>
  </si>
  <si>
    <t>GREENUP</t>
  </si>
  <si>
    <t>Housing Authority of the County of Cumberland, IL.</t>
  </si>
  <si>
    <t>IL070</t>
  </si>
  <si>
    <t>MARSHALL</t>
  </si>
  <si>
    <t>Housing Authority of the County of Clark, IL.</t>
  </si>
  <si>
    <t>IL069</t>
  </si>
  <si>
    <t>GRAYVILLE PROJECT</t>
  </si>
  <si>
    <t>White County Housing Authority</t>
  </si>
  <si>
    <t>IL068</t>
  </si>
  <si>
    <t>HILLSIDE TERR &amp; GRAYLAND</t>
  </si>
  <si>
    <t>Housing Authority of the County of Union</t>
  </si>
  <si>
    <t>IL067</t>
  </si>
  <si>
    <t>ANNAVISTA HIGHRISE</t>
  </si>
  <si>
    <t>RIVER SIDE HOMES</t>
  </si>
  <si>
    <t>Housing Authority of the County of Hardin</t>
  </si>
  <si>
    <t>IL066</t>
  </si>
  <si>
    <t>FLORA</t>
  </si>
  <si>
    <t>Clay County Housing Authority</t>
  </si>
  <si>
    <t>IL065</t>
  </si>
  <si>
    <t>VIENNA IL</t>
  </si>
  <si>
    <t>Housing Authority of Johnson County</t>
  </si>
  <si>
    <t>IL063</t>
  </si>
  <si>
    <t>Effingham County Housing Authority</t>
  </si>
  <si>
    <t>IL062</t>
  </si>
  <si>
    <t>KUCA HIGHRISE</t>
  </si>
  <si>
    <t>IL061</t>
  </si>
  <si>
    <t>CHRISTOPHER ELDERLY</t>
  </si>
  <si>
    <t>ZEIGLER HOUSING</t>
  </si>
  <si>
    <t>BENTON HOUSING</t>
  </si>
  <si>
    <t>WEST FRANKFORT HSG</t>
  </si>
  <si>
    <t>HSG AUTH GALLATIN COUN</t>
  </si>
  <si>
    <t>Housing Authority of Gallatin County</t>
  </si>
  <si>
    <t>IL060</t>
  </si>
  <si>
    <t>SOUTHTOWN 59-1</t>
  </si>
  <si>
    <t>Housing Authority of Jefferson County</t>
  </si>
  <si>
    <t>IL059</t>
  </si>
  <si>
    <t>ROSE LANE</t>
  </si>
  <si>
    <t>HILLCREST HOMES</t>
  </si>
  <si>
    <t>Housing Authority of Pope County</t>
  </si>
  <si>
    <t>IL058</t>
  </si>
  <si>
    <t>SILVER ACRES</t>
  </si>
  <si>
    <t>Housing Authority of Marion County</t>
  </si>
  <si>
    <t>IL057</t>
  </si>
  <si>
    <t>MEADOW LARK MANOR</t>
  </si>
  <si>
    <t>CENTRALIA SITE 1&amp;2</t>
  </si>
  <si>
    <t>Housing Authority of the County of Lake, IL.</t>
  </si>
  <si>
    <t>IL056</t>
  </si>
  <si>
    <t>BEACH HAVEN TOWER</t>
  </si>
  <si>
    <t>Housing Authority - City of Alton</t>
  </si>
  <si>
    <t>IL055</t>
  </si>
  <si>
    <t>OAKWOOD ESTATES</t>
  </si>
  <si>
    <t>CARBONDALE</t>
  </si>
  <si>
    <t>Housing Authority of the County of Jackson, IL.</t>
  </si>
  <si>
    <t>IL053</t>
  </si>
  <si>
    <t>MURPHYSBORO</t>
  </si>
  <si>
    <t>KOENEMAN ACRES</t>
  </si>
  <si>
    <t>Randolph County Housing Authority</t>
  </si>
  <si>
    <t>IL052</t>
  </si>
  <si>
    <t>IWOODHILL NORTH</t>
  </si>
  <si>
    <t>Housing Authority of the City of Bloomington, IL</t>
  </si>
  <si>
    <t>IL051</t>
  </si>
  <si>
    <t>WOODHILL</t>
  </si>
  <si>
    <t>HANDICAPPED UNITS</t>
  </si>
  <si>
    <t>HOLTON,SUNNYSIDE,EVERGREEN</t>
  </si>
  <si>
    <t>Housing Authority of the County of Williamson</t>
  </si>
  <si>
    <t>IL050</t>
  </si>
  <si>
    <t>HARDIN PROJECT</t>
  </si>
  <si>
    <t>Housing Authority of Calhoun County</t>
  </si>
  <si>
    <t>IL049</t>
  </si>
  <si>
    <t>DIAMOND TERRACE/DEAN BARTLE</t>
  </si>
  <si>
    <t>Perry County Housing Authority</t>
  </si>
  <si>
    <t>IL048</t>
  </si>
  <si>
    <t>ROBERT L. PHIPPS</t>
  </si>
  <si>
    <t>BEL AIRE TOWERS AND WEST</t>
  </si>
  <si>
    <t>PRAIRIE HOMES</t>
  </si>
  <si>
    <t>Macoupin County Housing Authority</t>
  </si>
  <si>
    <t>IL047</t>
  </si>
  <si>
    <t>CAMP POINT</t>
  </si>
  <si>
    <t>Housing Authority of Adams County</t>
  </si>
  <si>
    <t>IL046</t>
  </si>
  <si>
    <t>MOUNDS</t>
  </si>
  <si>
    <t>Housing Authority of Pulaski County</t>
  </si>
  <si>
    <t>IL045</t>
  </si>
  <si>
    <t>HSG AUTH CITY OF PEKIN</t>
  </si>
  <si>
    <t>Housing Authority of the City of Pekin</t>
  </si>
  <si>
    <t>IL044</t>
  </si>
  <si>
    <t>Housing Authority - County of Saline</t>
  </si>
  <si>
    <t>IL043</t>
  </si>
  <si>
    <t>FAIRMOUNT APTS</t>
  </si>
  <si>
    <t>Massac County Housing Authority</t>
  </si>
  <si>
    <t>IL041</t>
  </si>
  <si>
    <t>CENTENNIAL COURT</t>
  </si>
  <si>
    <t>Logan County Housing Authority</t>
  </si>
  <si>
    <t>IL040</t>
  </si>
  <si>
    <t>Girard</t>
  </si>
  <si>
    <t>Kankakee County Housing Authority</t>
  </si>
  <si>
    <t>IL039</t>
  </si>
  <si>
    <t>WILDWOOD COMPLEX</t>
  </si>
  <si>
    <t>Azarelli Tower</t>
  </si>
  <si>
    <t>Golden Oaks</t>
  </si>
  <si>
    <t>IL037</t>
  </si>
  <si>
    <t>KIRK TERRACE</t>
  </si>
  <si>
    <t>CENTENNIAL MANOR</t>
  </si>
  <si>
    <t>MCREYNOLDS TOWERS</t>
  </si>
  <si>
    <t>Lee County Housing Authority</t>
  </si>
  <si>
    <t>IL035</t>
  </si>
  <si>
    <t>FOREST HILLS</t>
  </si>
  <si>
    <t>Housing Authority of the County of Ford</t>
  </si>
  <si>
    <t>IL034</t>
  </si>
  <si>
    <t>CIVIC PLAZA</t>
  </si>
  <si>
    <t>Whiteside County Housing Authority</t>
  </si>
  <si>
    <t>IL032</t>
  </si>
  <si>
    <t>COLOMA HOMES</t>
  </si>
  <si>
    <t>DEWITT MANOR &amp; COUNTRYSIDE APTS</t>
  </si>
  <si>
    <t>DeWitt County Housing Authority</t>
  </si>
  <si>
    <t>IL031</t>
  </si>
  <si>
    <t>St. Clair County Housing Authority</t>
  </si>
  <si>
    <t>IL030</t>
  </si>
  <si>
    <t>WASHINGTON PARK</t>
  </si>
  <si>
    <t>Housing Authority of the City of Freeport</t>
  </si>
  <si>
    <t>IL029</t>
  </si>
  <si>
    <t>PARKSIDE WESTVIEW HOME</t>
  </si>
  <si>
    <t>SARATOGA TOWER APTS</t>
  </si>
  <si>
    <t>Grundy County Housing Authority</t>
  </si>
  <si>
    <t>IL027</t>
  </si>
  <si>
    <t>ARMORY TERRACE HOMES</t>
  </si>
  <si>
    <t>Housing Authority of the City of Waukegan</t>
  </si>
  <si>
    <t>IL026</t>
  </si>
  <si>
    <t>HARRY A. POE MANOR HOME</t>
  </si>
  <si>
    <t>Ravine Terrace Homes</t>
  </si>
  <si>
    <t>BARWELL MANOR HOMES</t>
  </si>
  <si>
    <t>Riverdale</t>
  </si>
  <si>
    <t>Housing Authority Cook County</t>
  </si>
  <si>
    <t>IL025</t>
  </si>
  <si>
    <t>Summit Senior Villas</t>
  </si>
  <si>
    <t>Summit Senior Building Phase I</t>
  </si>
  <si>
    <t>SUNRISE APTS</t>
  </si>
  <si>
    <t>Housing Authority of Joliet</t>
  </si>
  <si>
    <t>IL024</t>
  </si>
  <si>
    <t>JOHN MURPHY CENTER</t>
  </si>
  <si>
    <t>JOHN HOLMES COMPLEX</t>
  </si>
  <si>
    <t>BREWINGTON OAKS &amp; JANE ADDAMS VILLA</t>
  </si>
  <si>
    <t>Rockford Housing Authority</t>
  </si>
  <si>
    <t>IL022</t>
  </si>
  <si>
    <t>PARK TERRACE</t>
  </si>
  <si>
    <t>SCATTERED SITES ACQ 2</t>
  </si>
  <si>
    <t>SCATTERED SITES ACQ</t>
  </si>
  <si>
    <t>Jane Addams Park Apartments</t>
  </si>
  <si>
    <t>OLESEN PLAZA</t>
  </si>
  <si>
    <t>FAIRGROUNDS VALLEY</t>
  </si>
  <si>
    <t>NORTH MAIN MANOR</t>
  </si>
  <si>
    <t>BLACKHAWK COURTS</t>
  </si>
  <si>
    <t>Spring Brook/Spring Valley</t>
  </si>
  <si>
    <t>Moline Housing Authority</t>
  </si>
  <si>
    <t>IL020</t>
  </si>
  <si>
    <t>Hillside Heights</t>
  </si>
  <si>
    <t>ROCKISLAND MANOR</t>
  </si>
  <si>
    <t>Housing Authority of the City of Rock Island</t>
  </si>
  <si>
    <t>IL018</t>
  </si>
  <si>
    <t>Cascade Garden</t>
  </si>
  <si>
    <t>SPENCER TOWERS</t>
  </si>
  <si>
    <t>LAMPE HIGH RISE APTS</t>
  </si>
  <si>
    <t>IL016</t>
  </si>
  <si>
    <t>FREDERICK BALL</t>
  </si>
  <si>
    <t>INDIAN HILLS APTS</t>
  </si>
  <si>
    <t>Gateway Apartments</t>
  </si>
  <si>
    <t>IL015</t>
  </si>
  <si>
    <t>Meachum Crossing Apartments</t>
  </si>
  <si>
    <t>Alton Pointe Apartments</t>
  </si>
  <si>
    <t>Washington Avenue Apartments</t>
  </si>
  <si>
    <t>NORTHGATE HOMES</t>
  </si>
  <si>
    <t>EVERETT TOWERS</t>
  </si>
  <si>
    <t>Housing Authority for LaSalle County</t>
  </si>
  <si>
    <t>IL014</t>
  </si>
  <si>
    <t>ROBERT L. HUGHETT TOWERS II</t>
  </si>
  <si>
    <t>D. B. RAVLIN CENTER</t>
  </si>
  <si>
    <t>DECATUR</t>
  </si>
  <si>
    <t>Decatur Housing Authority</t>
  </si>
  <si>
    <t>IL012</t>
  </si>
  <si>
    <t>Wabash Crossing Phase III</t>
  </si>
  <si>
    <t>Wabash Crossing II</t>
  </si>
  <si>
    <t>Wabash Crossing</t>
  </si>
  <si>
    <t>MER CHE MANOR</t>
  </si>
  <si>
    <t>The Housing Authority Of The City Of Danville, IL</t>
  </si>
  <si>
    <t>IL011</t>
  </si>
  <si>
    <t>CHURCHILL TOWERS,MadisonCt.,Carver PkAdd</t>
  </si>
  <si>
    <t>FAIR OAKS ADDITION</t>
  </si>
  <si>
    <t>WARREN TOWER &amp; WARREN HEIGHTS</t>
  </si>
  <si>
    <t>Grtr Metro. Area Hsng Auth of Rock Island County</t>
  </si>
  <si>
    <t>IL010</t>
  </si>
  <si>
    <t>STREED TOWER</t>
  </si>
  <si>
    <t>WILLIAM YOUNG HOMES II</t>
  </si>
  <si>
    <t>OAK GROVE</t>
  </si>
  <si>
    <t>One RHF home 921 Cypress Dr.</t>
  </si>
  <si>
    <t>The Housing Authority of Henry County</t>
  </si>
  <si>
    <t>IL009</t>
  </si>
  <si>
    <t>FAIRVIEW APTS</t>
  </si>
  <si>
    <t>CONNELL F SMITH BLDG</t>
  </si>
  <si>
    <t>Alexander County Housing Authority</t>
  </si>
  <si>
    <t>IL007</t>
  </si>
  <si>
    <t>MC BRIDE PLACE</t>
  </si>
  <si>
    <t>Granite City Green Community</t>
  </si>
  <si>
    <t>Granite City Housing Authority</t>
  </si>
  <si>
    <t>IL005</t>
  </si>
  <si>
    <t>GRANITE CITY COMMONS</t>
  </si>
  <si>
    <t>ANCHORAGE HOMES</t>
  </si>
  <si>
    <t>5 NON-MixFin P.H. units at Genesis Place</t>
  </si>
  <si>
    <t>IL004</t>
  </si>
  <si>
    <t>Genesis Place</t>
  </si>
  <si>
    <t>HOPE VI  Homeownership Section 5h</t>
  </si>
  <si>
    <t>SHA _x001A_ Towers</t>
  </si>
  <si>
    <t>SHA _x001A_ South</t>
  </si>
  <si>
    <t>SHA _x001A_ North</t>
  </si>
  <si>
    <t>HARRISON HOMES REDEVELOPMENT PHASE III</t>
  </si>
  <si>
    <t>Peoria Housing Authority</t>
  </si>
  <si>
    <t>IL003</t>
  </si>
  <si>
    <t>RIVERWEST SOUTH PHASE 2</t>
  </si>
  <si>
    <t>RIVERWEST HOMEOWNERSHIP &amp; SOUTH PHASE I</t>
  </si>
  <si>
    <t>RIVERWEST RENTAL &amp; LEASE TO PURCHASE</t>
  </si>
  <si>
    <t>HARRISON HOMES REDEVELOPMENT</t>
  </si>
  <si>
    <t>STERLING TOWERS EAST &amp; WEST</t>
  </si>
  <si>
    <t>TAFT HOMES</t>
  </si>
  <si>
    <t>HARRISON HOMES SOUTH</t>
  </si>
  <si>
    <t>Chicago Housing Authority</t>
  </si>
  <si>
    <t>IL002</t>
  </si>
  <si>
    <t>Park Boulevard 2A</t>
  </si>
  <si>
    <t>IL002159000</t>
  </si>
  <si>
    <t>Oakwood Shores Phase 2C</t>
  </si>
  <si>
    <t>IL002153000</t>
  </si>
  <si>
    <t>Pomeroy Apartments</t>
  </si>
  <si>
    <t>IL002152000</t>
  </si>
  <si>
    <t>Kenmore Apartments</t>
  </si>
  <si>
    <t>IL002151000</t>
  </si>
  <si>
    <t>Park Douglas Phase I</t>
  </si>
  <si>
    <t>IL002149000</t>
  </si>
  <si>
    <t>West End Phase II</t>
  </si>
  <si>
    <t>IL002148000</t>
  </si>
  <si>
    <t>Parkside of Old Town P2A</t>
  </si>
  <si>
    <t>IL002147000</t>
  </si>
  <si>
    <t>Savoy Square</t>
  </si>
  <si>
    <t>IL002146000</t>
  </si>
  <si>
    <t>Oakwood Shores (P2 B1)</t>
  </si>
  <si>
    <t>IL002145000</t>
  </si>
  <si>
    <t>Britton Budd</t>
  </si>
  <si>
    <t>IL002144000</t>
  </si>
  <si>
    <t>Westhaven Park Phase IIC</t>
  </si>
  <si>
    <t>IL002141000</t>
  </si>
  <si>
    <t>Lake Park Crescent Condos</t>
  </si>
  <si>
    <t>IL002140000</t>
  </si>
  <si>
    <t>Coleman Place</t>
  </si>
  <si>
    <t>IL002139000</t>
  </si>
  <si>
    <t>Oakwood Shores 2A</t>
  </si>
  <si>
    <t>IL002137000</t>
  </si>
  <si>
    <t>HILLIARD SENIOR-HOLSTEN P1</t>
  </si>
  <si>
    <t>IL002135000</t>
  </si>
  <si>
    <t>HILLIARD FAMILY-HOLSTEN P2</t>
  </si>
  <si>
    <t>IL002134000</t>
  </si>
  <si>
    <t>Roosevelt Square Phase II</t>
  </si>
  <si>
    <t>IL002133000</t>
  </si>
  <si>
    <t>Westhaven Park Phase IIB</t>
  </si>
  <si>
    <t>IL002132000</t>
  </si>
  <si>
    <t>Parkside Phase 1B Rental</t>
  </si>
  <si>
    <t>IL002131000</t>
  </si>
  <si>
    <t>Oakwood Shores 1B</t>
  </si>
  <si>
    <t>IL002130000</t>
  </si>
  <si>
    <t>Sullivan Station</t>
  </si>
  <si>
    <t>IL002128000</t>
  </si>
  <si>
    <t>Hansberry Square</t>
  </si>
  <si>
    <t>IL002127000</t>
  </si>
  <si>
    <t>Parkside of Old Town</t>
  </si>
  <si>
    <t>IL002126000</t>
  </si>
  <si>
    <t>Park Boulevard 1B</t>
  </si>
  <si>
    <t>IL002125000</t>
  </si>
  <si>
    <t>Fountain View</t>
  </si>
  <si>
    <t>IL002124000</t>
  </si>
  <si>
    <t>Keystone Place</t>
  </si>
  <si>
    <t>IL002122000</t>
  </si>
  <si>
    <t>WHP TOWER</t>
  </si>
  <si>
    <t>IL002121000</t>
  </si>
  <si>
    <t>Jackson Square West End</t>
  </si>
  <si>
    <t>IL002120000</t>
  </si>
  <si>
    <t>Jazz on the Boulevard</t>
  </si>
  <si>
    <t>IL002119000</t>
  </si>
  <si>
    <t>Mahalia Place</t>
  </si>
  <si>
    <t>IL002117000</t>
  </si>
  <si>
    <t>Roosevelt Square</t>
  </si>
  <si>
    <t>IL002116000</t>
  </si>
  <si>
    <t>The Pershing</t>
  </si>
  <si>
    <t>IL002115000</t>
  </si>
  <si>
    <t>Oakwood Shores 1A</t>
  </si>
  <si>
    <t>IL002113000</t>
  </si>
  <si>
    <t>North Town Village II</t>
  </si>
  <si>
    <t>IL002109000</t>
  </si>
  <si>
    <t>St. Edmunds Meadows</t>
  </si>
  <si>
    <t>IL002108000</t>
  </si>
  <si>
    <t xml:space="preserve">West End </t>
  </si>
  <si>
    <t>IL002107000</t>
  </si>
  <si>
    <t>Lake Park Crescent</t>
  </si>
  <si>
    <t>IL002105000</t>
  </si>
  <si>
    <t>Old Town Village West</t>
  </si>
  <si>
    <t>IL002104000</t>
  </si>
  <si>
    <t>Domain Lofts</t>
  </si>
  <si>
    <t>IL002101000</t>
  </si>
  <si>
    <t>HILLIARD SENIOR-HOLSTEN P2</t>
  </si>
  <si>
    <t>IL002100000</t>
  </si>
  <si>
    <t>HILLIARD FAMILY-HOLSTEN P1</t>
  </si>
  <si>
    <t>IL002099000</t>
  </si>
  <si>
    <t>RENAISSANCE NORTH</t>
  </si>
  <si>
    <t>IL002098000</t>
  </si>
  <si>
    <t>LAWNDALE GARDENS</t>
  </si>
  <si>
    <t>IL002095000</t>
  </si>
  <si>
    <t>HORNER WESTHAVEN</t>
  </si>
  <si>
    <t>IL002093000</t>
  </si>
  <si>
    <t>Francis Cabrini RowHouse</t>
  </si>
  <si>
    <t>IL002091000</t>
  </si>
  <si>
    <t>Orchard Park</t>
  </si>
  <si>
    <t>IL002090000</t>
  </si>
  <si>
    <t>OLDTOWN SQUARE</t>
  </si>
  <si>
    <t>IL002088000</t>
  </si>
  <si>
    <t>Ada S. Dennison-McKinley Apartments</t>
  </si>
  <si>
    <t>IL002081000</t>
  </si>
  <si>
    <t>Mary Jane Richardson-Jones Apartments</t>
  </si>
  <si>
    <t>IL002079000</t>
  </si>
  <si>
    <t xml:space="preserve">Edith Spurlock Sampson Apartments </t>
  </si>
  <si>
    <t>IL002074000</t>
  </si>
  <si>
    <t>Maria Diaz Martinez Apartments</t>
  </si>
  <si>
    <t>IL002072000</t>
  </si>
  <si>
    <t>WICKER PARK ANNEX</t>
  </si>
  <si>
    <t>IL002068000</t>
  </si>
  <si>
    <t>Irene McCoy Gaines Apartments</t>
  </si>
  <si>
    <t>IL002062000</t>
  </si>
  <si>
    <t>3030 W 21ST APTS</t>
  </si>
  <si>
    <t>IL002061000</t>
  </si>
  <si>
    <t>IL002060000</t>
  </si>
  <si>
    <t>Mary Hartwell Catherwood Apartments</t>
  </si>
  <si>
    <t>IL002055000</t>
  </si>
  <si>
    <t xml:space="preserve">Zelda Ormes Apartments </t>
  </si>
  <si>
    <t>IL002049000</t>
  </si>
  <si>
    <t>ARMOUR SQUARE</t>
  </si>
  <si>
    <t>IL002046000</t>
  </si>
  <si>
    <t>FLANNERY APARTMENTS</t>
  </si>
  <si>
    <t>IL002044000</t>
  </si>
  <si>
    <t>Lidia Pucinska Apartments</t>
  </si>
  <si>
    <t>IL002043000</t>
  </si>
  <si>
    <t>Alfreda Barnett Duster Apartments</t>
  </si>
  <si>
    <t>IL002042000</t>
  </si>
  <si>
    <t>Mahalia Jackson Apartments</t>
  </si>
  <si>
    <t>IL002041000</t>
  </si>
  <si>
    <t>WENTWORTH GARDENS</t>
  </si>
  <si>
    <t>IL002040000</t>
  </si>
  <si>
    <t>IL002039000</t>
  </si>
  <si>
    <t>TRUMBULL PARK HOMES</t>
  </si>
  <si>
    <t>IL002038000</t>
  </si>
  <si>
    <t>IL002035000</t>
  </si>
  <si>
    <t>IL002034000</t>
  </si>
  <si>
    <t>IL002033000</t>
  </si>
  <si>
    <t>IL002032000</t>
  </si>
  <si>
    <t>North Town Village</t>
  </si>
  <si>
    <t>IL002028000</t>
  </si>
  <si>
    <t>MOHAWK NORTH</t>
  </si>
  <si>
    <t>IL002027000</t>
  </si>
  <si>
    <t>FRANK LOWDEN HOMES</t>
  </si>
  <si>
    <t>IL002025000</t>
  </si>
  <si>
    <t>JULIA LATHROP</t>
  </si>
  <si>
    <t>IL002022000</t>
  </si>
  <si>
    <t>LANGSTON</t>
  </si>
  <si>
    <t>IL002021000</t>
  </si>
  <si>
    <t>QUINCY</t>
  </si>
  <si>
    <t>IL002020000</t>
  </si>
  <si>
    <t>WESTHAVEN PARK</t>
  </si>
  <si>
    <t>IL002019000</t>
  </si>
  <si>
    <t>LAKE PARK PLACE</t>
  </si>
  <si>
    <t>IL002018100</t>
  </si>
  <si>
    <t>DEARBORN HOMES</t>
  </si>
  <si>
    <t>IL002013000</t>
  </si>
  <si>
    <t>BRIDGEPORT HOMES</t>
  </si>
  <si>
    <t>IL002003000</t>
  </si>
  <si>
    <t>ALTGELD GARDENS I</t>
  </si>
  <si>
    <t>IL002002000</t>
  </si>
  <si>
    <t>ABLA</t>
  </si>
  <si>
    <t>JAZZ AT WALTER CIRCLE</t>
  </si>
  <si>
    <t>The Housing Authority of City of East St. Louis</t>
  </si>
  <si>
    <t>IL001</t>
  </si>
  <si>
    <t>Phoenix Courts Estates</t>
  </si>
  <si>
    <t>CENTRAL CITY APARTMENTS</t>
  </si>
  <si>
    <t>TURNKEY-SCATTERED SITES</t>
  </si>
  <si>
    <t>ORR-WEATHERS APTS</t>
  </si>
  <si>
    <t>LANSDOWNE TOWERS</t>
  </si>
  <si>
    <t>EMMET GRIFFIN HOMES</t>
  </si>
  <si>
    <t>JOHN DESHIELDS HOMES</t>
  </si>
  <si>
    <t>SAMUEL GOMPERS HOMES</t>
  </si>
  <si>
    <t>ADA COUNTY HA</t>
  </si>
  <si>
    <t>Ada County Housing Authority</t>
  </si>
  <si>
    <t>ID021</t>
  </si>
  <si>
    <t>SYRINGA COURT</t>
  </si>
  <si>
    <t>Southwestern Idaho Cooperative Housing Authority</t>
  </si>
  <si>
    <t>ID016</t>
  </si>
  <si>
    <t>CAPITOL PLAZA</t>
  </si>
  <si>
    <t>Boise City Housing Authority</t>
  </si>
  <si>
    <t>ID013</t>
  </si>
  <si>
    <t>AMERICAN FALLS HA</t>
  </si>
  <si>
    <t>Housing Authority of the City of American Falls</t>
  </si>
  <si>
    <t>ID012</t>
  </si>
  <si>
    <t>Housing Authority of the City Jerome</t>
  </si>
  <si>
    <t>ID011</t>
  </si>
  <si>
    <t>Housing Authority of the City of Buhl</t>
  </si>
  <si>
    <t>ID010</t>
  </si>
  <si>
    <t>CHRISTENSEN COURT</t>
  </si>
  <si>
    <t>Housing Authority of the City of Pocatello</t>
  </si>
  <si>
    <t>ID005</t>
  </si>
  <si>
    <t>INDIAN CREEK HOMES</t>
  </si>
  <si>
    <t>Nampa Housing Authority</t>
  </si>
  <si>
    <t>ID002</t>
  </si>
  <si>
    <t>DUVALL</t>
  </si>
  <si>
    <t>Twin Falls Housing Authority</t>
  </si>
  <si>
    <t>ID001</t>
  </si>
  <si>
    <t>CIRHA PUBLIC HOUSING</t>
  </si>
  <si>
    <t>Central Iowa Regional Housing Authority</t>
  </si>
  <si>
    <t>IA131</t>
  </si>
  <si>
    <t>UNSELECTED</t>
  </si>
  <si>
    <t>North Iowa Regional Housing Authority</t>
  </si>
  <si>
    <t>IA127</t>
  </si>
  <si>
    <t>BELLEVUE/MILES/SABULA</t>
  </si>
  <si>
    <t>Eastern Iowa Regional Housing Authority</t>
  </si>
  <si>
    <t>IA126</t>
  </si>
  <si>
    <t>AREA XV</t>
  </si>
  <si>
    <t>Area XV Multi-County Housing Agency</t>
  </si>
  <si>
    <t>IA124</t>
  </si>
  <si>
    <t>Low Rent Housing Agency of Knoxville</t>
  </si>
  <si>
    <t>IA119</t>
  </si>
  <si>
    <t>Southern Iowa Regional Housing Authority</t>
  </si>
  <si>
    <t>IA117</t>
  </si>
  <si>
    <t>PARKVIEW VILLAGE</t>
  </si>
  <si>
    <t>Albia Housing Agency</t>
  </si>
  <si>
    <t>IA114</t>
  </si>
  <si>
    <t>DEER CREEK APTS</t>
  </si>
  <si>
    <t>Fort Dodge Municipal Housing Agency</t>
  </si>
  <si>
    <t>IA107</t>
  </si>
  <si>
    <t>Low Rent Housing Agency of Clinton</t>
  </si>
  <si>
    <t>IA098</t>
  </si>
  <si>
    <t>Villisca Housing Authority</t>
  </si>
  <si>
    <t>Villisca Low Rent Housing Agency</t>
  </si>
  <si>
    <t>IA079</t>
  </si>
  <si>
    <t>RIDGEWAY TOWERS</t>
  </si>
  <si>
    <t>Waterloo Housing Authority</t>
  </si>
  <si>
    <t>IA050</t>
  </si>
  <si>
    <t>CLARK HOUSE</t>
  </si>
  <si>
    <t>Muscatine Municipal Housing Agency</t>
  </si>
  <si>
    <t>IA049</t>
  </si>
  <si>
    <t>HILLVIEW VILLAGE</t>
  </si>
  <si>
    <t>Fort Madison Housing Authority</t>
  </si>
  <si>
    <t>IA047</t>
  </si>
  <si>
    <t>ROCK RAPIDS</t>
  </si>
  <si>
    <t>Rock Rapids Municipal Housing Agency</t>
  </si>
  <si>
    <t>IA046</t>
  </si>
  <si>
    <t>DAVENPORT</t>
  </si>
  <si>
    <t>Davenport Housing Commission</t>
  </si>
  <si>
    <t>IA045</t>
  </si>
  <si>
    <t>ACORN ACRES</t>
  </si>
  <si>
    <t>Low Rent Housing Agency Of Red Oak</t>
  </si>
  <si>
    <t>IA044</t>
  </si>
  <si>
    <t>CENTERVILLE MUNICIPAL HOUSING AGENCY</t>
  </si>
  <si>
    <t>Centerville Municipal Housing Agency</t>
  </si>
  <si>
    <t>IA042</t>
  </si>
  <si>
    <t>EVANSDALE</t>
  </si>
  <si>
    <t>Evansdale Municipal Housing Authority</t>
  </si>
  <si>
    <t>IA038</t>
  </si>
  <si>
    <t>Clarhaven</t>
  </si>
  <si>
    <t>Clarinda Low Rent Housing Agency</t>
  </si>
  <si>
    <t>IA034</t>
  </si>
  <si>
    <t>Lenox Low Rent Housing Agency</t>
  </si>
  <si>
    <t>IA032</t>
  </si>
  <si>
    <t>MISSISSIPPI TERRACE</t>
  </si>
  <si>
    <t>Keokuk Housing Authority</t>
  </si>
  <si>
    <t>IA030</t>
  </si>
  <si>
    <t>CULAVIN HEIGHTS</t>
  </si>
  <si>
    <t>Low Rent Housing Agency Of Missouri Valley</t>
  </si>
  <si>
    <t>IA029</t>
  </si>
  <si>
    <t>PLEASANTVIEW MANOR</t>
  </si>
  <si>
    <t>Low Rent Housing Agency Of Bancroft</t>
  </si>
  <si>
    <t>IA028</t>
  </si>
  <si>
    <t>LEON</t>
  </si>
  <si>
    <t>Low Rent Housing Agency Of Leon</t>
  </si>
  <si>
    <t>IA027</t>
  </si>
  <si>
    <t>HERITAGE PARK APARTMENTS</t>
  </si>
  <si>
    <t>Low Rent Housing Agency Of Mount Ayr</t>
  </si>
  <si>
    <t>IA026</t>
  </si>
  <si>
    <t>SOUTHVIEW VILLAGE</t>
  </si>
  <si>
    <t>Essex Low Rent Housing Agency</t>
  </si>
  <si>
    <t>IA025</t>
  </si>
  <si>
    <t>DUDLEY COURT</t>
  </si>
  <si>
    <t>Municipal Housing Agency of Council Bluffs</t>
  </si>
  <si>
    <t>IA023</t>
  </si>
  <si>
    <t>REGAL TOWERS</t>
  </si>
  <si>
    <t>Iowa City Public Housing</t>
  </si>
  <si>
    <t>City of Iowa City Housing Authority</t>
  </si>
  <si>
    <t>IA022</t>
  </si>
  <si>
    <t>TERRACE APARTMENTS</t>
  </si>
  <si>
    <t>Municipal Housing Agency Of Manning</t>
  </si>
  <si>
    <t>IA021</t>
  </si>
  <si>
    <t>Des Moines Municipal Housing Agency</t>
  </si>
  <si>
    <t>IA020</t>
  </si>
  <si>
    <t>5H</t>
  </si>
  <si>
    <t>EASTVIEW MANOR</t>
  </si>
  <si>
    <t>ROYAL VIEW MANOR</t>
  </si>
  <si>
    <t>FOREST PARK MANOR</t>
  </si>
  <si>
    <t>Shenandoah Low Rent Housing Agency</t>
  </si>
  <si>
    <t>IA019</t>
  </si>
  <si>
    <t>NORTHWARD PLAZA</t>
  </si>
  <si>
    <t>Low Rent Housing Agency Of Winterset</t>
  </si>
  <si>
    <t>IA017</t>
  </si>
  <si>
    <t>SOUTHGATES APTS</t>
  </si>
  <si>
    <t>Chariton Housing Authority</t>
  </si>
  <si>
    <t>IA016</t>
  </si>
  <si>
    <t>AUTUMN HEIGHTS</t>
  </si>
  <si>
    <t>Low Rent Housing Agency of Burlington</t>
  </si>
  <si>
    <t>IA015</t>
  </si>
  <si>
    <t>CENTER HEIGHTS</t>
  </si>
  <si>
    <t>Low Rent Housing Agency Of Onawa</t>
  </si>
  <si>
    <t>IA014</t>
  </si>
  <si>
    <t>VALLEY VIEW VILLA</t>
  </si>
  <si>
    <t>Tabor Low Rent Housing Agency</t>
  </si>
  <si>
    <t>IA012</t>
  </si>
  <si>
    <t>NEW HOMESTEAD</t>
  </si>
  <si>
    <t>Low Rent Housing Agency Of Sioux Center</t>
  </si>
  <si>
    <t>IA011</t>
  </si>
  <si>
    <t>ADMIRAL MANOR</t>
  </si>
  <si>
    <t>Low Rent Housing Agency Of Farragut</t>
  </si>
  <si>
    <t>IA010</t>
  </si>
  <si>
    <t>MALVERN VILLAGE</t>
  </si>
  <si>
    <t>Malvern Low Rent Housing Agency</t>
  </si>
  <si>
    <t>IA009</t>
  </si>
  <si>
    <t>HERITAGE TERRACE</t>
  </si>
  <si>
    <t>Low Rent Housing Agency Of Sidney</t>
  </si>
  <si>
    <t>IA008</t>
  </si>
  <si>
    <t>PARK WASHINGTON PLAZA</t>
  </si>
  <si>
    <t>Low Rent Housing Agency Of Hamburg</t>
  </si>
  <si>
    <t>IA007</t>
  </si>
  <si>
    <t>EAST SIDE VILLAGE</t>
  </si>
  <si>
    <t>Lone Tree Housing Commission</t>
  </si>
  <si>
    <t>IA006</t>
  </si>
  <si>
    <t>HALLAND VILLAGE</t>
  </si>
  <si>
    <t>Stanton Housing Commission</t>
  </si>
  <si>
    <t>IA005</t>
  </si>
  <si>
    <t>Ottumwa Housing Authority</t>
  </si>
  <si>
    <t>IA004</t>
  </si>
  <si>
    <t>CAMELOT/WESTGATE TOWERS</t>
  </si>
  <si>
    <t>SOUTHOAK TOWERS</t>
  </si>
  <si>
    <t>FAIRVIEW</t>
  </si>
  <si>
    <t>Afton Housing Commission</t>
  </si>
  <si>
    <t>IA003</t>
  </si>
  <si>
    <t>CEDAR TERRACE SOUTH</t>
  </si>
  <si>
    <t>Charles City Hsg and Redev Authority</t>
  </si>
  <si>
    <t>IA002</t>
  </si>
  <si>
    <t>WESTGATE</t>
  </si>
  <si>
    <t>Corning Housing Commission</t>
  </si>
  <si>
    <t>IA001</t>
  </si>
  <si>
    <t>KPT Towers I, LLC</t>
  </si>
  <si>
    <t>9CPH</t>
  </si>
  <si>
    <t>HAWAII STATE OFFICE</t>
  </si>
  <si>
    <t>Hawaii Public Housing Authority</t>
  </si>
  <si>
    <t>HI001</t>
  </si>
  <si>
    <t>PALOLO VALLEY HOMES</t>
  </si>
  <si>
    <t>WAHIAWA TERRACE</t>
  </si>
  <si>
    <t>COUNTY OF HAWAII</t>
  </si>
  <si>
    <t>KOOLAU VILLAGE</t>
  </si>
  <si>
    <t>WAIMAHA/SUNFLOWER</t>
  </si>
  <si>
    <t>KA HALE KAHALUU</t>
  </si>
  <si>
    <t>KUHIO PARK TERRACE</t>
  </si>
  <si>
    <t>KAHEKILI TERRACE</t>
  </si>
  <si>
    <t>KEKAHA HA`AHEO</t>
  </si>
  <si>
    <t>LANAKILA HOMES I</t>
  </si>
  <si>
    <t>PUNCHBOWL HOMES *</t>
  </si>
  <si>
    <t>KALAKAUA HOMES</t>
  </si>
  <si>
    <t>KAMEHAMEHA HOMES</t>
  </si>
  <si>
    <t>MAYOR WRIGHT HOMES</t>
  </si>
  <si>
    <t>KALIHI VALLEY HOMES</t>
  </si>
  <si>
    <t>PUUWAI MOMI</t>
  </si>
  <si>
    <t>GHURA 250</t>
  </si>
  <si>
    <t>Guam Housing &amp; Urban Renewal Authority</t>
  </si>
  <si>
    <t>GQ001</t>
  </si>
  <si>
    <t>GHURA 99</t>
  </si>
  <si>
    <t>GHURA 100</t>
  </si>
  <si>
    <t>VILLAGE GREEN</t>
  </si>
  <si>
    <t>4APH</t>
  </si>
  <si>
    <t>GEORGIA STATE OFFICE</t>
  </si>
  <si>
    <t>NORTHWEST GA HOUSING AUTHORITY</t>
  </si>
  <si>
    <t>GA285</t>
  </si>
  <si>
    <t>JACKSON SQUARE</t>
  </si>
  <si>
    <t>CHARLES HIGHT AT AVE B</t>
  </si>
  <si>
    <t>PENNINGTON PLACE</t>
  </si>
  <si>
    <t>WILLINGHAM AT DIVISION</t>
  </si>
  <si>
    <t>PARK HOMES</t>
  </si>
  <si>
    <t>JOHN GRAHAM HOMES</t>
  </si>
  <si>
    <t>CHARLES HIGHT HOME</t>
  </si>
  <si>
    <t>Jackson Square Phase II</t>
  </si>
  <si>
    <t>TALBOTTON</t>
  </si>
  <si>
    <t>TRI-CITY HOUSING AUTHORITY</t>
  </si>
  <si>
    <t>GA283</t>
  </si>
  <si>
    <t>SOUTHEAST GEORGIA CONSOLIDATED HOUSING AUTHOR</t>
  </si>
  <si>
    <t>GA282</t>
  </si>
  <si>
    <t>UNNAMED PROJECT</t>
  </si>
  <si>
    <t>RAILROAD STREET/FAIRVIEW CIRCLE HOMES</t>
  </si>
  <si>
    <t>ETOWAH AREA CONSOLIDATED</t>
  </si>
  <si>
    <t>GA281</t>
  </si>
  <si>
    <t>STONEWALL HOMES</t>
  </si>
  <si>
    <t>FLINT AREA CONSOLIDATED</t>
  </si>
  <si>
    <t>GA280</t>
  </si>
  <si>
    <t>CHAPEL HILL/PHILLIPTOWN APARTMENTS</t>
  </si>
  <si>
    <t>KATHLEEN BYNUM</t>
  </si>
  <si>
    <t>Housing Authority of the County of Houston</t>
  </si>
  <si>
    <t>GA268</t>
  </si>
  <si>
    <t>WOODBRIDGE at PARKWAY VILLAGE</t>
  </si>
  <si>
    <t>Housing Authority of Fulton County</t>
  </si>
  <si>
    <t>GA264</t>
  </si>
  <si>
    <t>LEGACY AT WALTON LAKES</t>
  </si>
  <si>
    <t>ARCADIA AT PARKWAY VILLAGE</t>
  </si>
  <si>
    <t>ALLEN ROAD MIDRISE</t>
  </si>
  <si>
    <t>SATILLA PINES</t>
  </si>
  <si>
    <t>Housing Authority of the City of Nahunta</t>
  </si>
  <si>
    <t>GA263</t>
  </si>
  <si>
    <t>Housing Authority of the City of Bremen</t>
  </si>
  <si>
    <t>GA254</t>
  </si>
  <si>
    <t>PERIMETER CIRCLE HOUSING</t>
  </si>
  <si>
    <t>Housing Authority of the City of Perry</t>
  </si>
  <si>
    <t>GA252</t>
  </si>
  <si>
    <t>DRAKE HEIGHTS</t>
  </si>
  <si>
    <t>Housing Authority of the City of Thomaston</t>
  </si>
  <si>
    <t>GA247</t>
  </si>
  <si>
    <t>TRIUNE VILLAGE</t>
  </si>
  <si>
    <t>POST HOMES</t>
  </si>
  <si>
    <t>Housing Authority of the City of Fort Oglethorpe</t>
  </si>
  <si>
    <t>GA246</t>
  </si>
  <si>
    <t>LAWRENCE HOMES</t>
  </si>
  <si>
    <t>Housing Authority of the City of Menlo</t>
  </si>
  <si>
    <t>GA244</t>
  </si>
  <si>
    <t>BYRON HOUSING AUTHORITY</t>
  </si>
  <si>
    <t>Housing Authority of the City of Byron</t>
  </si>
  <si>
    <t>GA243</t>
  </si>
  <si>
    <t>KINGTOWN/ELDERLY</t>
  </si>
  <si>
    <t>Housing Authority of the City of McCaysville</t>
  </si>
  <si>
    <t>GA241</t>
  </si>
  <si>
    <t>Housing Authority of the City of Soperton</t>
  </si>
  <si>
    <t>GA239</t>
  </si>
  <si>
    <t>MOUNT VERNON</t>
  </si>
  <si>
    <t>Housing Authority of the City of Mount Vernon</t>
  </si>
  <si>
    <t>GA238</t>
  </si>
  <si>
    <t>CHATTAHOOCHEE SOUTH APTS</t>
  </si>
  <si>
    <t>GA233</t>
  </si>
  <si>
    <t>COLLEGE VIEW HILLS</t>
  </si>
  <si>
    <t>Housing Authority of the City of College Park</t>
  </si>
  <si>
    <t>GA232</t>
  </si>
  <si>
    <t>J M WOOTEN/A ROPTS HMS</t>
  </si>
  <si>
    <t>Housing Authority of the City of Shellman</t>
  </si>
  <si>
    <t>GA229</t>
  </si>
  <si>
    <t xml:space="preserve">Housing Authority of the City of Jonesboro                  </t>
  </si>
  <si>
    <t>GA228</t>
  </si>
  <si>
    <t>HENDERSON HMS</t>
  </si>
  <si>
    <t>Housing Authority of the City of Cuthbert</t>
  </si>
  <si>
    <t>GA226</t>
  </si>
  <si>
    <t>R. D. HILL PLAZA</t>
  </si>
  <si>
    <t>GA224</t>
  </si>
  <si>
    <t>SUNSET CIR-OHOOPEE HTS</t>
  </si>
  <si>
    <t>Housing Authority of the City of Reidsville</t>
  </si>
  <si>
    <t>GA220</t>
  </si>
  <si>
    <t>GRANTVILLE HA</t>
  </si>
  <si>
    <t>Housing Authority of the City of Grantville</t>
  </si>
  <si>
    <t>GA218</t>
  </si>
  <si>
    <t>HAMRICK &amp; STELLE HOMES</t>
  </si>
  <si>
    <t>Housing Authority of the City of Unadilla</t>
  </si>
  <si>
    <t>GA217</t>
  </si>
  <si>
    <t>MARVIN PARTON HOMES</t>
  </si>
  <si>
    <t>Housing Authority of the City of Ringgold</t>
  </si>
  <si>
    <t>GA216</t>
  </si>
  <si>
    <t>FELTON JONES COURT</t>
  </si>
  <si>
    <t>Housing Authority of the City of Ellaville</t>
  </si>
  <si>
    <t>GA214</t>
  </si>
  <si>
    <t>OAKSIDE DRIVE APARTMENTS</t>
  </si>
  <si>
    <t>Housing Authority of the City of Canton</t>
  </si>
  <si>
    <t>GA213</t>
  </si>
  <si>
    <t>Housing Authority of the City of Lincolnton</t>
  </si>
  <si>
    <t>GA211</t>
  </si>
  <si>
    <t>SPARTA HOUSING AUTHORITY</t>
  </si>
  <si>
    <t>Housing Authority of the City of Sparta</t>
  </si>
  <si>
    <t>GA210</t>
  </si>
  <si>
    <t>Housing Authority of the City of Norcross</t>
  </si>
  <si>
    <t>GA209</t>
  </si>
  <si>
    <t>FITZPATRICK PL</t>
  </si>
  <si>
    <t>Housing Authority of the City of Vienna</t>
  </si>
  <si>
    <t>GA208</t>
  </si>
  <si>
    <t>Housing Authority of the City of Bowdon</t>
  </si>
  <si>
    <t>GA207</t>
  </si>
  <si>
    <t>CHATSWORTH HA</t>
  </si>
  <si>
    <t>Housing Authority of the City of Chatsworth</t>
  </si>
  <si>
    <t>GA206</t>
  </si>
  <si>
    <t>TABOR HEIGHTS</t>
  </si>
  <si>
    <t>Housing Authority of the City of Fort Valley</t>
  </si>
  <si>
    <t>GA205</t>
  </si>
  <si>
    <t>Housing Authority of the City of Senoia</t>
  </si>
  <si>
    <t>GA204</t>
  </si>
  <si>
    <t>SANDERS HT/KELLY LN</t>
  </si>
  <si>
    <t>Housing Authority of the City of Monticello</t>
  </si>
  <si>
    <t>GA203</t>
  </si>
  <si>
    <t>GRAHAM HOMES</t>
  </si>
  <si>
    <t>Housing Authority of the City of Milledgeville</t>
  </si>
  <si>
    <t>GA200</t>
  </si>
  <si>
    <t>SUNHILL</t>
  </si>
  <si>
    <t>Housing Authority of the City of Sandersville</t>
  </si>
  <si>
    <t>GA199</t>
  </si>
  <si>
    <t>COLQUITT HA</t>
  </si>
  <si>
    <t>Housing Authority of the City of Colquitt</t>
  </si>
  <si>
    <t>GA198</t>
  </si>
  <si>
    <t>UNION CITY HA</t>
  </si>
  <si>
    <t>Housing Authority of the City of Union City</t>
  </si>
  <si>
    <t>GA197</t>
  </si>
  <si>
    <t>GA196</t>
  </si>
  <si>
    <t>STEPHENS HOMES</t>
  </si>
  <si>
    <t>Housing Authority of the City of Tennille</t>
  </si>
  <si>
    <t>GA195</t>
  </si>
  <si>
    <t>KNOTS LANDING</t>
  </si>
  <si>
    <t>Housing Authority of the City of Glenwood</t>
  </si>
  <si>
    <t>GA194</t>
  </si>
  <si>
    <t>DANIEL MORGAN HOMES</t>
  </si>
  <si>
    <t>Housing Authority of the City of Madison</t>
  </si>
  <si>
    <t>GA193</t>
  </si>
  <si>
    <t>Housing Authority of the City of Crawfordville</t>
  </si>
  <si>
    <t>GA192</t>
  </si>
  <si>
    <t>ELLIOTT CIRCLE</t>
  </si>
  <si>
    <t>Housing Authority of the City of Union Point</t>
  </si>
  <si>
    <t>GA191</t>
  </si>
  <si>
    <t>GIBSON HOUSING PROJECT</t>
  </si>
  <si>
    <t>Housing Authority of the City of Gibson</t>
  </si>
  <si>
    <t>GA190</t>
  </si>
  <si>
    <t>Housing Authority of the City of Metter</t>
  </si>
  <si>
    <t>GA189</t>
  </si>
  <si>
    <t xml:space="preserve">Housing Authority of the City of Lithonia                   </t>
  </si>
  <si>
    <t>GA188</t>
  </si>
  <si>
    <t>PALMETTO HA</t>
  </si>
  <si>
    <t>Housing Authority of the City of Palmetto</t>
  </si>
  <si>
    <t>GA187</t>
  </si>
  <si>
    <t>GA186</t>
  </si>
  <si>
    <t>MALLET PARK</t>
  </si>
  <si>
    <t>Housing Authority of the City of Jackson</t>
  </si>
  <si>
    <t>GA185</t>
  </si>
  <si>
    <t>Housing Authority of the City of Conyers</t>
  </si>
  <si>
    <t>GA184</t>
  </si>
  <si>
    <t>EASTSIDE HOMES</t>
  </si>
  <si>
    <t>Housing Authority of the City of McDonough</t>
  </si>
  <si>
    <t>GA182</t>
  </si>
  <si>
    <t>Housing Authority of the City of Wrightsville</t>
  </si>
  <si>
    <t>GA181</t>
  </si>
  <si>
    <t>FAIRBURN HA</t>
  </si>
  <si>
    <t>Housing Authority of the City of Fairburn</t>
  </si>
  <si>
    <t>GA180</t>
  </si>
  <si>
    <t>T.W. HOLLIS HOMES/MATTHEW WILLIAMS HOMES</t>
  </si>
  <si>
    <t>Housing Authority of the City of Buena Vista</t>
  </si>
  <si>
    <t>GA179</t>
  </si>
  <si>
    <t>GETER HOMES/CYPRESS GARDEN APTS</t>
  </si>
  <si>
    <t>Housing Authority of the City of Alamo</t>
  </si>
  <si>
    <t>GA178</t>
  </si>
  <si>
    <t>GA177</t>
  </si>
  <si>
    <t>HUDSON-ABERNATHY CTS</t>
  </si>
  <si>
    <t xml:space="preserve">Housing Authority of the City of Ellijay                    </t>
  </si>
  <si>
    <t>GA176</t>
  </si>
  <si>
    <t>Housing Authority of the City of Rochelle</t>
  </si>
  <si>
    <t>GA175</t>
  </si>
  <si>
    <t>Dahlonega Housing Authority</t>
  </si>
  <si>
    <t>GA174</t>
  </si>
  <si>
    <t>POPPELL SQUARE</t>
  </si>
  <si>
    <t>Housing Authority of the City of Homerville</t>
  </si>
  <si>
    <t>GA172</t>
  </si>
  <si>
    <t>JOHN B WILSON HOMES</t>
  </si>
  <si>
    <t>Housing Authority of the City of Loganville</t>
  </si>
  <si>
    <t>GA171</t>
  </si>
  <si>
    <t>PATTERSON HGHTS</t>
  </si>
  <si>
    <t>Housing Authority of the City of LaFayette</t>
  </si>
  <si>
    <t>GA170</t>
  </si>
  <si>
    <t>BRYAN HMS/GENERAL HMS</t>
  </si>
  <si>
    <t>Housing Authority of the City of Harlem</t>
  </si>
  <si>
    <t>GA169</t>
  </si>
  <si>
    <t>Sherwood Court</t>
  </si>
  <si>
    <t>Housing Authority of the City of Ocilla</t>
  </si>
  <si>
    <t>GA168</t>
  </si>
  <si>
    <t>WALTER F GEORGE</t>
  </si>
  <si>
    <t>Housing Authority of the City of Fort Gaines</t>
  </si>
  <si>
    <t>GA167</t>
  </si>
  <si>
    <t>NANCY HENDRIX/CEDAR CK</t>
  </si>
  <si>
    <t>Housing Authority of the City of Claxton</t>
  </si>
  <si>
    <t>GA166</t>
  </si>
  <si>
    <t>Housing Authority of the City of Pearson</t>
  </si>
  <si>
    <t>GA165</t>
  </si>
  <si>
    <t>PINE ST HOMES</t>
  </si>
  <si>
    <t>GA163</t>
  </si>
  <si>
    <t>TOWER DRIVE</t>
  </si>
  <si>
    <t>Housing Authority of the City of Edison</t>
  </si>
  <si>
    <t>GA162</t>
  </si>
  <si>
    <t>SWINT APARTMENTS/MOUNTAIN VIEW APARTMENT</t>
  </si>
  <si>
    <t>Housing Authority of the County of Harris</t>
  </si>
  <si>
    <t>GA161</t>
  </si>
  <si>
    <t>CAM CAMPBELL HOMES</t>
  </si>
  <si>
    <t>Housing Authority of the City of Warner Robins</t>
  </si>
  <si>
    <t>GA160</t>
  </si>
  <si>
    <t>KEMP HARRISON HOMES</t>
  </si>
  <si>
    <t>MARY B. TERRY HOMES</t>
  </si>
  <si>
    <t>JIMMY ROSENBURG HOMES</t>
  </si>
  <si>
    <t>Housing Authority of the County of Atkinson</t>
  </si>
  <si>
    <t>GA158</t>
  </si>
  <si>
    <t>Housing Authority of the City of Louisville</t>
  </si>
  <si>
    <t>GA157</t>
  </si>
  <si>
    <t>Housing Authority of the City of Lumber City</t>
  </si>
  <si>
    <t>GA155</t>
  </si>
  <si>
    <t>Housing Authority of the City of Sylvania</t>
  </si>
  <si>
    <t>GA152</t>
  </si>
  <si>
    <t>PAULDING LN HMS/S. STREET</t>
  </si>
  <si>
    <t>Housing Authority of the City of Dallas</t>
  </si>
  <si>
    <t>GA148</t>
  </si>
  <si>
    <t>WALTON COURT</t>
  </si>
  <si>
    <t>Housing Authority of the City of Social Circle</t>
  </si>
  <si>
    <t>GA147</t>
  </si>
  <si>
    <t>BRICE ELDERLY/DICKERSON2</t>
  </si>
  <si>
    <t>Housing Authority of the City of Vidalia</t>
  </si>
  <si>
    <t>GA145</t>
  </si>
  <si>
    <t>MAPLE SQUARE APTS</t>
  </si>
  <si>
    <t>Housing Authority of the City of Washington</t>
  </si>
  <si>
    <t>GA144</t>
  </si>
  <si>
    <t>Housing Authority of the City of Millen</t>
  </si>
  <si>
    <t>GA142</t>
  </si>
  <si>
    <t>Housing Authority of the County of Screven</t>
  </si>
  <si>
    <t>GA141</t>
  </si>
  <si>
    <t>BURNS VILLAGE</t>
  </si>
  <si>
    <t>Housing Authority of the City of Glennville</t>
  </si>
  <si>
    <t>GA139</t>
  </si>
  <si>
    <t>Housing Authority of the City of Lakeland</t>
  </si>
  <si>
    <t>GA138</t>
  </si>
  <si>
    <t>HAMMOCK HOMES</t>
  </si>
  <si>
    <t>Housing Authority of the City of Hazlehurst</t>
  </si>
  <si>
    <t>GA137</t>
  </si>
  <si>
    <t>HAHIRA,GA</t>
  </si>
  <si>
    <t>Housing Authority of the City of Hahira</t>
  </si>
  <si>
    <t>GA136</t>
  </si>
  <si>
    <t>Hogansville</t>
  </si>
  <si>
    <t>Housing Authority of the City of Hogansville</t>
  </si>
  <si>
    <t>GA135</t>
  </si>
  <si>
    <t>LEE DARLING HOMES</t>
  </si>
  <si>
    <t>Housing Authority of the City of Blackshear</t>
  </si>
  <si>
    <t>GA134</t>
  </si>
  <si>
    <t>WILFRED SMITH TERRACE</t>
  </si>
  <si>
    <t>Housing Authority of the City of Alma</t>
  </si>
  <si>
    <t>GA133</t>
  </si>
  <si>
    <t>ALBERT PITTS HOMES</t>
  </si>
  <si>
    <t>QUEEN CITY HEIGHTS</t>
  </si>
  <si>
    <t>BRASWELL-GROVER HOMES</t>
  </si>
  <si>
    <t>Housing Authority of the City of Statesboro</t>
  </si>
  <si>
    <t>GA132</t>
  </si>
  <si>
    <t>V WMS &amp; HILLCREST APTS</t>
  </si>
  <si>
    <t>Housing Authority of the City of Swainsboro</t>
  </si>
  <si>
    <t>GA131</t>
  </si>
  <si>
    <t>FLOYD STREET APARTMENTS</t>
  </si>
  <si>
    <t>Housing Authority of the City of Cave Spring</t>
  </si>
  <si>
    <t>GA130</t>
  </si>
  <si>
    <t>WHITE OAK RD HOMES</t>
  </si>
  <si>
    <t>Housing Authority of the City of Thomson</t>
  </si>
  <si>
    <t>GA128</t>
  </si>
  <si>
    <t>Housing Authority of the City of Warrenton</t>
  </si>
  <si>
    <t>GA127</t>
  </si>
  <si>
    <t>CRAWFORD W. LONG</t>
  </si>
  <si>
    <t>Housing Authority of the City of Danielsville</t>
  </si>
  <si>
    <t>GA126</t>
  </si>
  <si>
    <t>WILLOUGHBY HOMES</t>
  </si>
  <si>
    <t>GA125</t>
  </si>
  <si>
    <t>BUCHANAN HA</t>
  </si>
  <si>
    <t>GA124</t>
  </si>
  <si>
    <t>HARRY THOMPSON HOMES</t>
  </si>
  <si>
    <t>Housing Authority of the City of Lyons</t>
  </si>
  <si>
    <t>GA120</t>
  </si>
  <si>
    <t>JAMES KEENE/C M JONES</t>
  </si>
  <si>
    <t>Housing Authority of the City of Calhoun</t>
  </si>
  <si>
    <t>GA119</t>
  </si>
  <si>
    <t>MAJ MEYER ANN/SCHOOLSIDE</t>
  </si>
  <si>
    <t>Housing Authority of the County of Stewart</t>
  </si>
  <si>
    <t>GA118</t>
  </si>
  <si>
    <t>ROSEDALE TERRACE</t>
  </si>
  <si>
    <t>GA117</t>
  </si>
  <si>
    <t>Housing Authority of the City of Clayton</t>
  </si>
  <si>
    <t>GA115</t>
  </si>
  <si>
    <t>BAPTIST BRANCH HOMES</t>
  </si>
  <si>
    <t>Housing Authority of the City of Blakely</t>
  </si>
  <si>
    <t>GA114</t>
  </si>
  <si>
    <t>NICHOLLS HA</t>
  </si>
  <si>
    <t>Housing Authority of the City of Nicholls</t>
  </si>
  <si>
    <t>GA113</t>
  </si>
  <si>
    <t>FREE/TULLIS HOMES</t>
  </si>
  <si>
    <t>Housing Authority of the City of Doerun</t>
  </si>
  <si>
    <t>GA112</t>
  </si>
  <si>
    <t>WILTON BOSTWICK HOMES</t>
  </si>
  <si>
    <t>Housing Authority of the City of Arlington</t>
  </si>
  <si>
    <t>GA111</t>
  </si>
  <si>
    <t>Housing Authority of the City of Hampton</t>
  </si>
  <si>
    <t>GA110</t>
  </si>
  <si>
    <t>WILL BATES VILLAGE</t>
  </si>
  <si>
    <t>Housing Authority of the City of Newton</t>
  </si>
  <si>
    <t>GA109</t>
  </si>
  <si>
    <t>HILLTOP</t>
  </si>
  <si>
    <t>Housing Authority of the City of Manchester</t>
  </si>
  <si>
    <t>GA108</t>
  </si>
  <si>
    <t>MIZE COURT APTS/SYCAMORE APTS</t>
  </si>
  <si>
    <t>GA105</t>
  </si>
  <si>
    <t>PRICE, PINSON, HENDERSON</t>
  </si>
  <si>
    <t>Housing Authority of the City of Sylvester</t>
  </si>
  <si>
    <t>GA104</t>
  </si>
  <si>
    <t>SEABROOK,PAULK ST,SHEPHER</t>
  </si>
  <si>
    <t>FULCHER-COMER HOMES</t>
  </si>
  <si>
    <t>Housing Authority of the City of Tifton</t>
  </si>
  <si>
    <t>GA101</t>
  </si>
  <si>
    <t>CRANFORD HOMES</t>
  </si>
  <si>
    <t>Housing Authority of the City of Valdosta</t>
  </si>
  <si>
    <t>GA100</t>
  </si>
  <si>
    <t>HUDSON-DOCKETT HOMES</t>
  </si>
  <si>
    <t>ORA LEE WEST HOMES</t>
  </si>
  <si>
    <t>WILLIAM C. B. ALEXANDER HOMES</t>
  </si>
  <si>
    <t>Housing Authority of the City of Pelham</t>
  </si>
  <si>
    <t>GA098</t>
  </si>
  <si>
    <t>NEW Jester  Homes  I I</t>
  </si>
  <si>
    <t xml:space="preserve">Housing Authority of the City of Camilla                    </t>
  </si>
  <si>
    <t>GA096</t>
  </si>
  <si>
    <t>BORDERS HOMES</t>
  </si>
  <si>
    <t>JESTER HOMES</t>
  </si>
  <si>
    <t>Summit Point Apartments</t>
  </si>
  <si>
    <t>Housing Authority of the City of Newnan</t>
  </si>
  <si>
    <t>GA095</t>
  </si>
  <si>
    <t>JOHN JORDAN HOMES</t>
  </si>
  <si>
    <t>SALLIE JONES MORDICUE HOMES</t>
  </si>
  <si>
    <t>MILO HUNTER HOMES</t>
  </si>
  <si>
    <t>EDGEWOOD APTS</t>
  </si>
  <si>
    <t>Housing Authority of the City of Nashville</t>
  </si>
  <si>
    <t>GA092</t>
  </si>
  <si>
    <t>Housing Authority of the City of Buford</t>
  </si>
  <si>
    <t>GA091</t>
  </si>
  <si>
    <t>GAINES HOMES</t>
  </si>
  <si>
    <t>Housing Authority of the City of Royston</t>
  </si>
  <si>
    <t>GA090</t>
  </si>
  <si>
    <t>HENRY WAY APTS</t>
  </si>
  <si>
    <t>Housing Authority of the City of Hawkinsville</t>
  </si>
  <si>
    <t>GA089</t>
  </si>
  <si>
    <t>Housing Authority of the City of Adel</t>
  </si>
  <si>
    <t>GA088</t>
  </si>
  <si>
    <t>L C E ELDERLY VILLAGE</t>
  </si>
  <si>
    <t>GA087</t>
  </si>
  <si>
    <t>WAYNESBORO HA</t>
  </si>
  <si>
    <t>Housing Authority of the City of Waynesboro</t>
  </si>
  <si>
    <t>GA086</t>
  </si>
  <si>
    <t>HILLSDALE HEIGHTS</t>
  </si>
  <si>
    <t>Housing Authority of the City of Quitman</t>
  </si>
  <si>
    <t>GA085</t>
  </si>
  <si>
    <t>HERMAN TALMADGE APTS</t>
  </si>
  <si>
    <t>Housing Authority of the City of McRae</t>
  </si>
  <si>
    <t>GA084</t>
  </si>
  <si>
    <t>WEST FRANKLIN PLACE</t>
  </si>
  <si>
    <t>Housing Authority of the City of Hartwell</t>
  </si>
  <si>
    <t>GA081</t>
  </si>
  <si>
    <t>STUCKEY HOMES</t>
  </si>
  <si>
    <t>Housing Authority of the City of Eastman</t>
  </si>
  <si>
    <t>GA080</t>
  </si>
  <si>
    <t>NELMS HOUSE</t>
  </si>
  <si>
    <t>GA078000004</t>
  </si>
  <si>
    <t>Housing Authority of the City of East Point</t>
  </si>
  <si>
    <t>GA078</t>
  </si>
  <si>
    <t>MARTEL HOMES</t>
  </si>
  <si>
    <t>OJ Hurd</t>
  </si>
  <si>
    <t>GA078000001</t>
  </si>
  <si>
    <t>CHAPEL HILL ESTATES #15</t>
  </si>
  <si>
    <t>Housing Authority of the City of Douglas</t>
  </si>
  <si>
    <t>GA076</t>
  </si>
  <si>
    <t>THRASHER NEST VILLAGE</t>
  </si>
  <si>
    <t>PARK VIEW COURT</t>
  </si>
  <si>
    <t>GEORGE WALTON HOMES</t>
  </si>
  <si>
    <t>Housing Authority of the City of Monroe</t>
  </si>
  <si>
    <t>GA073</t>
  </si>
  <si>
    <t>SPEER HOMES</t>
  </si>
  <si>
    <t>Housing Authority of the City of Baxley</t>
  </si>
  <si>
    <t>GA071</t>
  </si>
  <si>
    <t>Housing Authority of the City of Fitzgerald</t>
  </si>
  <si>
    <t>GA070</t>
  </si>
  <si>
    <t>SIMMONS JACKSON HOMES</t>
  </si>
  <si>
    <t>Housing Authority of the City of Dublin</t>
  </si>
  <si>
    <t>GA069</t>
  </si>
  <si>
    <t>SMITH HMS-COLEMAN CT</t>
  </si>
  <si>
    <t>JOHNSON HOMES</t>
  </si>
  <si>
    <t>CLAXTON HOMES</t>
  </si>
  <si>
    <t>PARROTT RD BETTER HMS</t>
  </si>
  <si>
    <t>Housing Authority of the City of Dawson</t>
  </si>
  <si>
    <t>GA067</t>
  </si>
  <si>
    <t>O. J. COOK APTS</t>
  </si>
  <si>
    <t>Housing Authority of the City of West Point</t>
  </si>
  <si>
    <t>GA065</t>
  </si>
  <si>
    <t xml:space="preserve">Housing Authority of the City of Bainbridge                 </t>
  </si>
  <si>
    <t>GA064</t>
  </si>
  <si>
    <t>WESTSIDE HOMES</t>
  </si>
  <si>
    <t>Housing Authority of the City of Cordele</t>
  </si>
  <si>
    <t>GA063</t>
  </si>
  <si>
    <t>C C SHEARER HOMES</t>
  </si>
  <si>
    <t>MORNINGSIDE HOMES</t>
  </si>
  <si>
    <t>EASTSIDE AMERICUS</t>
  </si>
  <si>
    <t>Housing Authority of the City of Americus</t>
  </si>
  <si>
    <t>GA062</t>
  </si>
  <si>
    <t>LESLIE</t>
  </si>
  <si>
    <t>PLAINS</t>
  </si>
  <si>
    <t>ANDERSONVILLE</t>
  </si>
  <si>
    <t>NORTHSIDE AMERICUS</t>
  </si>
  <si>
    <t>Housing Authority of the City of Griffin</t>
  </si>
  <si>
    <t>GA061</t>
  </si>
  <si>
    <t>WESTLAND HOMES</t>
  </si>
  <si>
    <t>Housing Authority of the City of Moultrie</t>
  </si>
  <si>
    <t>GA060</t>
  </si>
  <si>
    <t>HARRISON SQUARE</t>
  </si>
  <si>
    <t>Housing Authority of the City of Gainesville</t>
  </si>
  <si>
    <t>GA059</t>
  </si>
  <si>
    <t>MELROSE HOMES</t>
  </si>
  <si>
    <t>Housing Authority of the City of Waycross</t>
  </si>
  <si>
    <t>GA028</t>
  </si>
  <si>
    <t>NORTHSIDE HOMES</t>
  </si>
  <si>
    <t>GARLINGTON HEIGHTS</t>
  </si>
  <si>
    <t>Housing Authority of the City of LaGrange</t>
  </si>
  <si>
    <t>GA026</t>
  </si>
  <si>
    <t>College Terrace</t>
  </si>
  <si>
    <t>Housing Authority of the City of Thomasville</t>
  </si>
  <si>
    <t>GA024</t>
  </si>
  <si>
    <t>Housing Authority of the City of Albany</t>
  </si>
  <si>
    <t>GA023</t>
  </si>
  <si>
    <t>WILLIAM DENNIS HOMES</t>
  </si>
  <si>
    <t>HUDSON MALONE TOWERS</t>
  </si>
  <si>
    <t>Housing Authority of the City of Decatur</t>
  </si>
  <si>
    <t>MCINTYRE COURT</t>
  </si>
  <si>
    <t>Housing Authority of the City of Brunswick</t>
  </si>
  <si>
    <t>GA009</t>
  </si>
  <si>
    <t>GLYNNVILLA APARTMENTS</t>
  </si>
  <si>
    <t>GA007</t>
  </si>
  <si>
    <t>BOBBY JONES/ SHAKESPEARE</t>
  </si>
  <si>
    <t>DAVIS HOMES</t>
  </si>
  <si>
    <t>MURPHY HOMES</t>
  </si>
  <si>
    <t>ASHLEY AUBURN POINTE II</t>
  </si>
  <si>
    <t>Housing Authority of the City of ATLANTA Georgia</t>
  </si>
  <si>
    <t>GA006</t>
  </si>
  <si>
    <t>Ashley Auburn Pointe I (Grady III)</t>
  </si>
  <si>
    <t>Veranda at Auburn Pointe/Veranda/GradyII</t>
  </si>
  <si>
    <t>COLUMBIA CRESTE</t>
  </si>
  <si>
    <t>ASHLEY COURTS AT CASCADE - PHASE II</t>
  </si>
  <si>
    <t>MAGNOLIA PARK II</t>
  </si>
  <si>
    <t>MAGNOLIA PARK I</t>
  </si>
  <si>
    <t>COLUMBIA VILLAGE</t>
  </si>
  <si>
    <t>VILLAGE AT CASTLEBERRY HILL PHASE  II</t>
  </si>
  <si>
    <t>MARTIN STREET PLAZA</t>
  </si>
  <si>
    <t>BARGE ROAD HIGHRISE</t>
  </si>
  <si>
    <t>HIGHTOWER MANOR HIGHRISE</t>
  </si>
  <si>
    <t>MARIAN ROAD HIGHRISE</t>
  </si>
  <si>
    <t>CHESHIRE BRIDGE ROAD HIGHRISE</t>
  </si>
  <si>
    <t>WESTMINSTER</t>
  </si>
  <si>
    <t>EAST LAKE HIGHRISE</t>
  </si>
  <si>
    <t>GEORGIA AVENUE HIGHRISE</t>
  </si>
  <si>
    <t>Housing Authority of the City of Columbus</t>
  </si>
  <si>
    <t>GA004</t>
  </si>
  <si>
    <t>ELIZABETH F. CANTY HOMES</t>
  </si>
  <si>
    <t>LOUIS T. CHASE HOMES</t>
  </si>
  <si>
    <t>WARREN WILLIAMS HOMES</t>
  </si>
  <si>
    <t>JESSIE B DENNEY TOWER</t>
  </si>
  <si>
    <t>GA003</t>
  </si>
  <si>
    <t>NELLIE B APTS</t>
  </si>
  <si>
    <t>SCATTERED  SITES</t>
  </si>
  <si>
    <t>ROCKSPRING HOMES</t>
  </si>
  <si>
    <t>PARKVIEW HOMES EXT</t>
  </si>
  <si>
    <t>BROADACRES HOMES</t>
  </si>
  <si>
    <t>PARKVIEW HOMES</t>
  </si>
  <si>
    <t>Housing Authority of Savannah</t>
  </si>
  <si>
    <t>GA002</t>
  </si>
  <si>
    <t>ASHLEY MIDTOWN II</t>
  </si>
  <si>
    <t>YAMACRAW VILLAGE</t>
  </si>
  <si>
    <t>HORACE STILLWELL TOWERS</t>
  </si>
  <si>
    <t>PICKENS PATTERSON TERR&amp;SINGLE FMLY HOMES</t>
  </si>
  <si>
    <t>SIMON FRAZIER HOMES&amp;HERBERT KAYTON HOMES</t>
  </si>
  <si>
    <t>Housing Authority of the City of Augusta</t>
  </si>
  <si>
    <t>GA001</t>
  </si>
  <si>
    <t>OVERLOOK APARTMENTS</t>
  </si>
  <si>
    <t>BARTON VILLAGE</t>
  </si>
  <si>
    <t>M M SCOTT APARTMENTS</t>
  </si>
  <si>
    <t>JENNINGS PLACE</t>
  </si>
  <si>
    <t>HAL POWELL APARTMENTS</t>
  </si>
  <si>
    <t>ALLEN HOMES</t>
  </si>
  <si>
    <t>PEABODY APTS/ERVIN TOWERS</t>
  </si>
  <si>
    <t>OAK POINTE APARTMENTS</t>
  </si>
  <si>
    <t>OLMSTEAD HOMES</t>
  </si>
  <si>
    <t>KEY LARGO</t>
  </si>
  <si>
    <t>4DPH</t>
  </si>
  <si>
    <t>FLORIDA STATE OFFICE</t>
  </si>
  <si>
    <t>MONROE COUNTY HOUSING AUTHORITY</t>
  </si>
  <si>
    <t>FL144</t>
  </si>
  <si>
    <t>Lakeside Terrace</t>
  </si>
  <si>
    <t>WINTER HAVEN HOUSING AUTHORITY</t>
  </si>
  <si>
    <t>FL139</t>
  </si>
  <si>
    <t>NAME UNKNOWN</t>
  </si>
  <si>
    <t>Driftwood Terrace /ApolloTerrace</t>
  </si>
  <si>
    <t>FL136</t>
  </si>
  <si>
    <t>BARRETT PARK</t>
  </si>
  <si>
    <t>FL128</t>
  </si>
  <si>
    <t>PINE ECHO</t>
  </si>
  <si>
    <t>GATEWAY VILLAS</t>
  </si>
  <si>
    <t>4HPH</t>
  </si>
  <si>
    <t>JACKSONVILLE AREA OFFICE</t>
  </si>
  <si>
    <t>FL125</t>
  </si>
  <si>
    <t xml:space="preserve">DIXIE MANOR </t>
  </si>
  <si>
    <t>HA BOCA RATON</t>
  </si>
  <si>
    <t>FL119</t>
  </si>
  <si>
    <t>MANATEE COUNTY  HOUSING AUTHORITY</t>
  </si>
  <si>
    <t>FL105</t>
  </si>
  <si>
    <t>Pasco Terrace</t>
  </si>
  <si>
    <t>Pasco County Housing Authority</t>
  </si>
  <si>
    <t>FL104</t>
  </si>
  <si>
    <t>Bonnie Dale and Sunny Dale</t>
  </si>
  <si>
    <t>Citrus Villas/Cypress Villas I &amp; II</t>
  </si>
  <si>
    <t>DELRAY BEACH HOUSING AUTHORITY</t>
  </si>
  <si>
    <t>FL083</t>
  </si>
  <si>
    <t>The Meadows and Tranquil Terrace</t>
  </si>
  <si>
    <t>Housing Authority of the City of Winter Park</t>
  </si>
  <si>
    <t>FL082</t>
  </si>
  <si>
    <t>DYSON CIRCLE &amp; SOUTH BAY APARTMENTS</t>
  </si>
  <si>
    <t>PALM BEACH COUNTY HOUSING AUTHORITY</t>
  </si>
  <si>
    <t>FL080</t>
  </si>
  <si>
    <t>SEMINOLE ESTATE APT. &amp; SCHALL (2 SITES)</t>
  </si>
  <si>
    <t>Palmetto Properties</t>
  </si>
  <si>
    <t>CLEARWATER HOUSING AUTHORITY</t>
  </si>
  <si>
    <t>FL075</t>
  </si>
  <si>
    <t>HILLSIDE and SUMMIT</t>
  </si>
  <si>
    <t>Brooksville Housing Authority</t>
  </si>
  <si>
    <t>FL074</t>
  </si>
  <si>
    <t>Tallahassee Housing Authority</t>
  </si>
  <si>
    <t>FL073</t>
  </si>
  <si>
    <t>Pinewood Place</t>
  </si>
  <si>
    <t>ORANGE AVE APTS</t>
  </si>
  <si>
    <t>SPRINGFIELD APTS</t>
  </si>
  <si>
    <t>LAUREL VILLAS</t>
  </si>
  <si>
    <t>DeLand Housing Authority</t>
  </si>
  <si>
    <t>FL072</t>
  </si>
  <si>
    <t>Sunrise Park Apartments - Phase I</t>
  </si>
  <si>
    <t>LAKE WALES HOUSING AUTHORITY</t>
  </si>
  <si>
    <t>FL071</t>
  </si>
  <si>
    <t>GROVE MANOR</t>
  </si>
  <si>
    <t>SCATTERED SITES 001</t>
  </si>
  <si>
    <t>Alachua County</t>
  </si>
  <si>
    <t>FL070</t>
  </si>
  <si>
    <t>Charlie Hill Terrace</t>
  </si>
  <si>
    <t>Fort Walton Beach Housing Authority</t>
  </si>
  <si>
    <t>FL069</t>
  </si>
  <si>
    <t>RUTH A. TINSMAN PAVILION</t>
  </si>
  <si>
    <t>HIALEAH HOUSING AUTHORITY</t>
  </si>
  <si>
    <t>FL066</t>
  </si>
  <si>
    <t>Raul L. Martinez Pavilion</t>
  </si>
  <si>
    <t>LA ESPERANZA</t>
  </si>
  <si>
    <t>DONALD F. SCOTT VILLAS</t>
  </si>
  <si>
    <t>HOFFMAN GARDENS</t>
  </si>
  <si>
    <t>VIVIAN VILLAS</t>
  </si>
  <si>
    <t>VERNON ASHLEY PLAZA</t>
  </si>
  <si>
    <t>MACCLENNY HA</t>
  </si>
  <si>
    <t>Macclenny Housing Authority</t>
  </si>
  <si>
    <t>FL065</t>
  </si>
  <si>
    <t>Venetian Walk</t>
  </si>
  <si>
    <t>VENICE HOUSING AUTHORITY</t>
  </si>
  <si>
    <t>FL064</t>
  </si>
  <si>
    <t>Pine, Lake, Forest, Caroline</t>
  </si>
  <si>
    <t>Gainesville Housing Authority</t>
  </si>
  <si>
    <t>FL063</t>
  </si>
  <si>
    <t>Oak Park, Sunshine Park</t>
  </si>
  <si>
    <t>Woodland Park, Eastwood Meadows</t>
  </si>
  <si>
    <t>Pinellas Heights Senior Apartments</t>
  </si>
  <si>
    <t>PINELLAS COUNTY HOUSING AUTHORITY</t>
  </si>
  <si>
    <t>FL062</t>
  </si>
  <si>
    <t>LAKESIDE TERRACE</t>
  </si>
  <si>
    <t>RAINBOW VILLAGE</t>
  </si>
  <si>
    <t>Gulf Breeze Apartments</t>
  </si>
  <si>
    <t>PUNTA GORDA HOUSING AUTHORITY</t>
  </si>
  <si>
    <t>FL060</t>
  </si>
  <si>
    <t>City of Punta Gorda Housing Auth.</t>
  </si>
  <si>
    <t>Oak Ridge Estates</t>
  </si>
  <si>
    <t>TARPON SPRINGS HOUSING AUTHORITY</t>
  </si>
  <si>
    <t>FL058</t>
  </si>
  <si>
    <t>Ring and Scattered Sites</t>
  </si>
  <si>
    <t>Annie M Spell Senior Community</t>
  </si>
  <si>
    <t>Palatka Housing Authority</t>
  </si>
  <si>
    <t>FL057</t>
  </si>
  <si>
    <t>ROSA RAGSDALE</t>
  </si>
  <si>
    <t xml:space="preserve">JAMES  A. LONG </t>
  </si>
  <si>
    <t xml:space="preserve">W.  MADISON HEIGHTS </t>
  </si>
  <si>
    <t>MHA</t>
  </si>
  <si>
    <t>MELBOURNE HOUSING AUTHORITY</t>
  </si>
  <si>
    <t>FL056</t>
  </si>
  <si>
    <t>THE PALMS</t>
  </si>
  <si>
    <t>ARCADIA HOUSING AUTHORITY</t>
  </si>
  <si>
    <t>FL055</t>
  </si>
  <si>
    <t>MULBERRY HOMES</t>
  </si>
  <si>
    <t>HOUSING AUTHORITY OF THE CITY OF MULBERRY</t>
  </si>
  <si>
    <t>FL054</t>
  </si>
  <si>
    <t>PARKWOOD MANOR</t>
  </si>
  <si>
    <t>Milton Housing Authority</t>
  </si>
  <si>
    <t>FL053</t>
  </si>
  <si>
    <t>PARTIN HEIGHTS</t>
  </si>
  <si>
    <t>Niceville Housing Authority</t>
  </si>
  <si>
    <t>FL052</t>
  </si>
  <si>
    <t>North Central Florida Regional Housing Agency</t>
  </si>
  <si>
    <t>FL049</t>
  </si>
  <si>
    <t>Levy County</t>
  </si>
  <si>
    <t>Phase IV - A</t>
  </si>
  <si>
    <t>FL047</t>
  </si>
  <si>
    <t>Horizon Apartments</t>
  </si>
  <si>
    <t>Renaissance Preserve Family - Phase III</t>
  </si>
  <si>
    <t>Renaussance Preserve Family - Phase II</t>
  </si>
  <si>
    <t>Renaissance Preserve - Senior</t>
  </si>
  <si>
    <t>ROYAL PALM TOWERS</t>
  </si>
  <si>
    <t>BONAIR TOWERS</t>
  </si>
  <si>
    <t>Crestview Housing Authority</t>
  </si>
  <si>
    <t>FL046</t>
  </si>
  <si>
    <t>scatterd site</t>
  </si>
  <si>
    <t>HOUSING AUTHORITY OF THE CITY OF STUART</t>
  </si>
  <si>
    <t>FL045</t>
  </si>
  <si>
    <t>Union County Housing Authority</t>
  </si>
  <si>
    <t>FL042</t>
  </si>
  <si>
    <t>HOUSING AUTHORITY OF THE CITY OF FORT PIERCE</t>
  </si>
  <si>
    <t>FL041</t>
  </si>
  <si>
    <t>Housing Authority of the City of Eustis</t>
  </si>
  <si>
    <t>FL040</t>
  </si>
  <si>
    <t>Alpine Heights and Highland Terrace</t>
  </si>
  <si>
    <t>DeFuniak Springs Housing Authority</t>
  </si>
  <si>
    <t>FL039</t>
  </si>
  <si>
    <t>LACEY MCDUFFIE HOMES</t>
  </si>
  <si>
    <t>Chipley Housing Authority</t>
  </si>
  <si>
    <t>FL038</t>
  </si>
  <si>
    <t>FERNANDINA BCH APTS</t>
  </si>
  <si>
    <t>Housing Authority of City of Fernandina Beach</t>
  </si>
  <si>
    <t>FL037</t>
  </si>
  <si>
    <t>Housing Authority of the City of Apalachicola</t>
  </si>
  <si>
    <t>FL036</t>
  </si>
  <si>
    <t>CHAMPION/JOHNSON MEMORIAL</t>
  </si>
  <si>
    <t>FL035</t>
  </si>
  <si>
    <t>MARYLAND/MADISON</t>
  </si>
  <si>
    <t>PLANT CITY HOUSING AUTHORITY</t>
  </si>
  <si>
    <t>FL034</t>
  </si>
  <si>
    <t>Academy Place Villas</t>
  </si>
  <si>
    <t>Seminole County Housing Authority</t>
  </si>
  <si>
    <t>FL033</t>
  </si>
  <si>
    <t>DEER RUN</t>
  </si>
  <si>
    <t>Ocala Housing Authority</t>
  </si>
  <si>
    <t>FL032</t>
  </si>
  <si>
    <t>RAILROAD/ORANGE HILL PAR</t>
  </si>
  <si>
    <t>Housing Authority of the City of Marianna</t>
  </si>
  <si>
    <t>FL031</t>
  </si>
  <si>
    <t>JOHN MCINTOSH</t>
  </si>
  <si>
    <t>Housing Authority of the County of Flagler</t>
  </si>
  <si>
    <t>FL030</t>
  </si>
  <si>
    <t>MCMULLEN HEIGHTS</t>
  </si>
  <si>
    <t>Housing Authority of the City of Live Oak</t>
  </si>
  <si>
    <t>FL027</t>
  </si>
  <si>
    <t>HOUSING AUTHORITY OF BARTOW</t>
  </si>
  <si>
    <t>FL026</t>
  </si>
  <si>
    <t>TITUSVILLE TOWERS</t>
  </si>
  <si>
    <t>HOUSING AUTHORITY OF THE CITY OF TITUSVILLE</t>
  </si>
  <si>
    <t>FL025</t>
  </si>
  <si>
    <t>NO NAME</t>
  </si>
  <si>
    <t>TURNKEY 41</t>
  </si>
  <si>
    <t>Ormond Beach Housing Authority</t>
  </si>
  <si>
    <t>FL024</t>
  </si>
  <si>
    <t>W D SUGGS</t>
  </si>
  <si>
    <t>HOUSING AUTHORITY OF THE CITY OF BRADENTON</t>
  </si>
  <si>
    <t>FL023</t>
  </si>
  <si>
    <t>Bradenton Village</t>
  </si>
  <si>
    <t>510 11th Avenue West</t>
  </si>
  <si>
    <t>FL023000011</t>
  </si>
  <si>
    <t>524 11th Avenue West</t>
  </si>
  <si>
    <t>New Singletary</t>
  </si>
  <si>
    <t>ENTERPRISE HOMES</t>
  </si>
  <si>
    <t>Housing Authority of New Smyrna Beach</t>
  </si>
  <si>
    <t>FL022</t>
  </si>
  <si>
    <t>MC CLURE VILLAGE ANNEX</t>
  </si>
  <si>
    <t>PAHOKEE HOUSING AUTHORITY</t>
  </si>
  <si>
    <t>FL021</t>
  </si>
  <si>
    <t>FREMD VILLAGE</t>
  </si>
  <si>
    <t>PADGETT ISLAND HOMES</t>
  </si>
  <si>
    <t>MC CLURE VILLAGE</t>
  </si>
  <si>
    <t>BC SOUTH</t>
  </si>
  <si>
    <t>HOUSING AUTHORITY OF BREVARD COUNTY</t>
  </si>
  <si>
    <t>FL020</t>
  </si>
  <si>
    <t>BC NORTH</t>
  </si>
  <si>
    <t>HOUSING AUTHORITY OF THE CITY OF COCOA</t>
  </si>
  <si>
    <t>FL019</t>
  </si>
  <si>
    <t>PINEDA/MOORE HOMES</t>
  </si>
  <si>
    <t>Dickinson, Kirkland, Oakland Gardens</t>
  </si>
  <si>
    <t>Panama City Housing Authority</t>
  </si>
  <si>
    <t>FL018</t>
  </si>
  <si>
    <t>Asbell, Fletcher Black, Massalina</t>
  </si>
  <si>
    <t>REBECCA TOWERS</t>
  </si>
  <si>
    <t>HOUSING AUTHORITY OF THE CITY OF MIAMI BEACH</t>
  </si>
  <si>
    <t>FL017</t>
  </si>
  <si>
    <t>NORTHWOOD/WESTWOOD HOMES</t>
  </si>
  <si>
    <t>Northwest Florida Regional Housing Authority</t>
  </si>
  <si>
    <t>FL015</t>
  </si>
  <si>
    <t>SOUTHSIDE/NORTHSIDE REG</t>
  </si>
  <si>
    <t>DRIFTWOOD CARVER HAPPY ACRES</t>
  </si>
  <si>
    <t>SCENIC CIRCLE/LOCKWOOD</t>
  </si>
  <si>
    <t>JOHN FULMER/RIDGEWOOD</t>
  </si>
  <si>
    <t>SESSOMS MOORE HOMES</t>
  </si>
  <si>
    <t>GRACE LOWE HOMES</t>
  </si>
  <si>
    <t>SENIOR CITIZEN PLAZA</t>
  </si>
  <si>
    <t>HOUSING AUTHORITY OF THE CITY OF KEY WEST</t>
  </si>
  <si>
    <t>FL013</t>
  </si>
  <si>
    <t>JOSEPH Y PORTER PL</t>
  </si>
  <si>
    <t>Hampton Hills Homes</t>
  </si>
  <si>
    <t>HOUSING AUTHORITY OF THE CITY OF LAKELAND</t>
  </si>
  <si>
    <t>FL011</t>
  </si>
  <si>
    <t>Washington Oaks/The Manor</t>
  </si>
  <si>
    <t>DAKOTA PARK</t>
  </si>
  <si>
    <t>COLTON/BONNEI</t>
  </si>
  <si>
    <t>HOUSING AUTHORITY OF THE CITY OF FORT LAUDERDALE</t>
  </si>
  <si>
    <t>FL010</t>
  </si>
  <si>
    <t>SUNNY REACH ACRES</t>
  </si>
  <si>
    <t>WEST PALM BEACH HOUSING AUTHORITY</t>
  </si>
  <si>
    <t>FL009</t>
  </si>
  <si>
    <t>SOUTHRIDGE</t>
  </si>
  <si>
    <t>SARASOTA HOUSING AUTHORITY</t>
  </si>
  <si>
    <t>FL008</t>
  </si>
  <si>
    <t>BERTHA MITCHELL COMPLEX</t>
  </si>
  <si>
    <t>Housing Authority of City of Daytona Beach</t>
  </si>
  <si>
    <t>FL007</t>
  </si>
  <si>
    <t>LAKESIDE VILLAGES</t>
  </si>
  <si>
    <t>VILLAGES AT HALIFAX</t>
  </si>
  <si>
    <t>CAROLINE VILLAGE</t>
  </si>
  <si>
    <t>MALEY APTS</t>
  </si>
  <si>
    <t>GONZALEZ-REPLACEMENT</t>
  </si>
  <si>
    <t>Area Housing Commission</t>
  </si>
  <si>
    <t>FL006</t>
  </si>
  <si>
    <t>MORENO COURT</t>
  </si>
  <si>
    <t>ATTUCKS COURT</t>
  </si>
  <si>
    <t>Green Turnkey - Rehab</t>
  </si>
  <si>
    <t>FL005000853</t>
  </si>
  <si>
    <t>MIAMI DADE PUBLIC HOUSING AND COMMUNITY DEV</t>
  </si>
  <si>
    <t>FL005</t>
  </si>
  <si>
    <t>Site 361</t>
  </si>
  <si>
    <t>Site 351</t>
  </si>
  <si>
    <t>Site 340</t>
  </si>
  <si>
    <t>Site 330</t>
  </si>
  <si>
    <t>Site 320</t>
  </si>
  <si>
    <t>Site 310 and 311</t>
  </si>
  <si>
    <t>Site 291</t>
  </si>
  <si>
    <t>Site 280</t>
  </si>
  <si>
    <t>Site 270</t>
  </si>
  <si>
    <t>Site 260</t>
  </si>
  <si>
    <t>Site 250</t>
  </si>
  <si>
    <t>Site 241</t>
  </si>
  <si>
    <t>Site 240</t>
  </si>
  <si>
    <t>Helen Sawyer Plaza</t>
  </si>
  <si>
    <t>Site 230 and 232</t>
  </si>
  <si>
    <t>Site 221</t>
  </si>
  <si>
    <t>Site 220</t>
  </si>
  <si>
    <t>Site 210</t>
  </si>
  <si>
    <t>Site 190</t>
  </si>
  <si>
    <t>Site 180</t>
  </si>
  <si>
    <t>Site 170</t>
  </si>
  <si>
    <t>Site 160</t>
  </si>
  <si>
    <t>Site 150</t>
  </si>
  <si>
    <t>Site 140</t>
  </si>
  <si>
    <t>Site 130</t>
  </si>
  <si>
    <t>Site 120</t>
  </si>
  <si>
    <t>Site 110</t>
  </si>
  <si>
    <t>Scott Carver Phase 2C</t>
  </si>
  <si>
    <t>Scott Carver Phases 2A &amp; B</t>
  </si>
  <si>
    <t>GWEN CHERRY/NEW HAVEN GDN</t>
  </si>
  <si>
    <t>FL005000014</t>
  </si>
  <si>
    <t>FL005000002</t>
  </si>
  <si>
    <t>THE LANDINGS AT CARVER PARK</t>
  </si>
  <si>
    <t>Orlando Housing Authority</t>
  </si>
  <si>
    <t>FL004</t>
  </si>
  <si>
    <t>THE VILLAS AT CARVER PARK</t>
  </si>
  <si>
    <t>OMEGA APTS/MARDEN MEADOWS</t>
  </si>
  <si>
    <t>CITRUS SQ/JOHNSON MANOR</t>
  </si>
  <si>
    <t>MEADOW LAKE APTS</t>
  </si>
  <si>
    <t>LORNA DOONE APTS</t>
  </si>
  <si>
    <t>IVEY LANE HOMES</t>
  </si>
  <si>
    <t>MURCHISON TERRACE</t>
  </si>
  <si>
    <t>LAKE MANN HOMES</t>
  </si>
  <si>
    <t>REEVES TERRACE</t>
  </si>
  <si>
    <t>GRIFFIN PARK</t>
  </si>
  <si>
    <t>TAMPA HOUSING AUTHORITY</t>
  </si>
  <si>
    <t>FL003</t>
  </si>
  <si>
    <t>Cedar Pointe</t>
  </si>
  <si>
    <t>Belmont Heights Estates, Phase III</t>
  </si>
  <si>
    <t>Oaks at Riverview</t>
  </si>
  <si>
    <t>Gardens at South Bay</t>
  </si>
  <si>
    <t>Belmont Phase II</t>
  </si>
  <si>
    <t>Belmont Phase I</t>
  </si>
  <si>
    <t>NORTH BOULEVARD/MARY BETHUNE HOMES</t>
  </si>
  <si>
    <t>HOUSING AUTHORITY OF THE CITY OF ST. PETERSBURG</t>
  </si>
  <si>
    <t>FL002</t>
  </si>
  <si>
    <t>New Jordan Park 21A</t>
  </si>
  <si>
    <t>Disston Place</t>
  </si>
  <si>
    <t>CARRINGTON PLACE APARTMENTS</t>
  </si>
  <si>
    <t>Jacksonville Housing Authority</t>
  </si>
  <si>
    <t>FL001</t>
  </si>
  <si>
    <t>Brentwood Lake</t>
  </si>
  <si>
    <t>Riviera Apartments</t>
  </si>
  <si>
    <t>Colonial Village</t>
  </si>
  <si>
    <t>LINDSEY TERRACE</t>
  </si>
  <si>
    <t>OAKS AT DURKEEVILLE</t>
  </si>
  <si>
    <t>BLODGETT HOMES</t>
  </si>
  <si>
    <t>HOGANS CREEK TOWER</t>
  </si>
  <si>
    <t>CENTENNIAL TOWNHOUSE</t>
  </si>
  <si>
    <t>FOREST, ANDERS &amp; SCATTERED SITES</t>
  </si>
  <si>
    <t>VICTORY POINT</t>
  </si>
  <si>
    <t>SOUTHWIND VILLAS</t>
  </si>
  <si>
    <t>FAIRWAY OAKS</t>
  </si>
  <si>
    <t>JAX BEACH SCATTERED SITES</t>
  </si>
  <si>
    <t>Delaware State Housing Authority</t>
  </si>
  <si>
    <t>DE004</t>
  </si>
  <si>
    <t>DE004000016</t>
  </si>
  <si>
    <t>SCATTERED SITE KENT CO</t>
  </si>
  <si>
    <t>DE004000015</t>
  </si>
  <si>
    <t>SELBYVILLE</t>
  </si>
  <si>
    <t>DE004000013</t>
  </si>
  <si>
    <t>DE004000011</t>
  </si>
  <si>
    <t>LAVERTY LANE</t>
  </si>
  <si>
    <t>DE004000008</t>
  </si>
  <si>
    <t>BURTON VILLAGE</t>
  </si>
  <si>
    <t>DE004000004</t>
  </si>
  <si>
    <t>MIFFLIN MEADOWS</t>
  </si>
  <si>
    <t>GEORGE REED VILLAGE</t>
  </si>
  <si>
    <t>DE003</t>
  </si>
  <si>
    <t>Scattered Site II</t>
  </si>
  <si>
    <t>DE002</t>
  </si>
  <si>
    <t>DERBY ESTATES/Phase I</t>
  </si>
  <si>
    <t>QUEEN MANOR APTS</t>
  </si>
  <si>
    <t>MANCHESTER SQUARE</t>
  </si>
  <si>
    <t>SENATE VIEW</t>
  </si>
  <si>
    <t>Wilmington Housing Authority</t>
  </si>
  <si>
    <t>DE001</t>
  </si>
  <si>
    <t>22nd and Heald Street</t>
  </si>
  <si>
    <t>NEW VILLAGE OF EASTLAKE</t>
  </si>
  <si>
    <t>Mid City</t>
  </si>
  <si>
    <t>BAYNARD APTS</t>
  </si>
  <si>
    <t>CRESTVIEW APTS</t>
  </si>
  <si>
    <t>SOUTHBRIDGE</t>
  </si>
  <si>
    <t>D.C  Housing Authority</t>
  </si>
  <si>
    <t>DC001</t>
  </si>
  <si>
    <t>4800 Nannie Helen Burroughs</t>
  </si>
  <si>
    <t>VICTORY SQUARE SENIOR APARTMENTS</t>
  </si>
  <si>
    <t>THE AVENUE (PARK MORTON)</t>
  </si>
  <si>
    <t>GIBSON PLAZA</t>
  </si>
  <si>
    <t>Sheridan Station Phase I (Multifamily)</t>
  </si>
  <si>
    <t>Glenncrest</t>
  </si>
  <si>
    <t>CAPITAL QUARTERS</t>
  </si>
  <si>
    <t>WADE APARTMENTS</t>
  </si>
  <si>
    <t>DC001005260</t>
  </si>
  <si>
    <t>CAPPER SENIOR II</t>
  </si>
  <si>
    <t>ST. MARTIN</t>
  </si>
  <si>
    <t>CAPITOL GATEWAY</t>
  </si>
  <si>
    <t>HENSON RIDGE - PHASE 1</t>
  </si>
  <si>
    <t>KENILWORTH COURTS</t>
  </si>
  <si>
    <t>POTOMAC GARDENS</t>
  </si>
  <si>
    <t>KENTUCKY COURTS</t>
  </si>
  <si>
    <t>SYPHAX GARDENS</t>
  </si>
  <si>
    <t>GREENLEAF GARDENS</t>
  </si>
  <si>
    <t>HIGHLAND DWELLINGS</t>
  </si>
  <si>
    <t>CARROLL APARTMENTS</t>
  </si>
  <si>
    <t>WOODLAND TERRACE</t>
  </si>
  <si>
    <t>HOPKINS APTS</t>
  </si>
  <si>
    <t>WHEELER CREEK</t>
  </si>
  <si>
    <t>BARRY FARMS DWELLINGS</t>
  </si>
  <si>
    <t>LANGSTON TERRACE</t>
  </si>
  <si>
    <t>STODDERT TERRACE</t>
  </si>
  <si>
    <t>BENNING TERRACE</t>
  </si>
  <si>
    <t>LINCOLN HEIGHTS</t>
  </si>
  <si>
    <t>JAMES APARTMENTS</t>
  </si>
  <si>
    <t>REGENCY HOUSE</t>
  </si>
  <si>
    <t>HARVARD TOWERS</t>
  </si>
  <si>
    <t>JUDICIARY HOUSE</t>
  </si>
  <si>
    <t>FORT LINCOLN</t>
  </si>
  <si>
    <t>Horizon House UFAS</t>
  </si>
  <si>
    <t>HORIZON HOUSE</t>
  </si>
  <si>
    <t>CLARIDGE TOWERS</t>
  </si>
  <si>
    <t>EDGEWOOD TERRACE SENIORS DEVELOPMENT</t>
  </si>
  <si>
    <t>MONTANA TERRACE</t>
  </si>
  <si>
    <t>LEDROIT APARTMENTS</t>
  </si>
  <si>
    <t>GARIFIELD SENIOR</t>
  </si>
  <si>
    <t>GARIFIELD TERRACE</t>
  </si>
  <si>
    <t>PARK-MORTON APTS</t>
  </si>
  <si>
    <t>SIBLEY PLAZA</t>
  </si>
  <si>
    <t>KELLY MILLER DWELLINGS</t>
  </si>
  <si>
    <t>JAMES CREEK</t>
  </si>
  <si>
    <t>DC001000009</t>
  </si>
  <si>
    <t>1EPH</t>
  </si>
  <si>
    <t>CONNECTICUT STATE OFFICE</t>
  </si>
  <si>
    <t>Housing Authority of the Town of Brooklyn</t>
  </si>
  <si>
    <t>CT066</t>
  </si>
  <si>
    <t>CT056</t>
  </si>
  <si>
    <t>Lewis Circle Apartments</t>
  </si>
  <si>
    <t>Naugatuck Housing Authority</t>
  </si>
  <si>
    <t>CT047</t>
  </si>
  <si>
    <t>GEORGE B. LEWIS II</t>
  </si>
  <si>
    <t>WELLES VILLAGE</t>
  </si>
  <si>
    <t>Housing Authority of the Town of Glastonbury</t>
  </si>
  <si>
    <t>CT040</t>
  </si>
  <si>
    <t>CHATHAM COURT</t>
  </si>
  <si>
    <t>CT036</t>
  </si>
  <si>
    <t>Norman Ray House</t>
  </si>
  <si>
    <t>Housing Authority of the Town of Seymour</t>
  </si>
  <si>
    <t>CT035</t>
  </si>
  <si>
    <t>REV ALBERT A. CALLAHAN</t>
  </si>
  <si>
    <t>CHESTNUT HILL / OAK GROVE TERRACE APTS</t>
  </si>
  <si>
    <t>Windsor Locks Housing Authority</t>
  </si>
  <si>
    <t>CT032</t>
  </si>
  <si>
    <t>Willow Gardens</t>
  </si>
  <si>
    <t>Torrington Housing Authority</t>
  </si>
  <si>
    <t>CT031</t>
  </si>
  <si>
    <t>Thompson Heights</t>
  </si>
  <si>
    <t>Laurel Acres</t>
  </si>
  <si>
    <t>MICHAEL R. KOURY TERRACE</t>
  </si>
  <si>
    <t>TORRINGTON TOWERS</t>
  </si>
  <si>
    <t>Family Scattered Sites</t>
  </si>
  <si>
    <t>Milford Redevelopment and Housing Partnership</t>
  </si>
  <si>
    <t>CT030</t>
  </si>
  <si>
    <t>DeMaio Gardens</t>
  </si>
  <si>
    <t>Island View Park</t>
  </si>
  <si>
    <t>Foran Towers</t>
  </si>
  <si>
    <t>Catherine McKeen Village</t>
  </si>
  <si>
    <t>Alan Jepson Manor</t>
  </si>
  <si>
    <t>SPRING HEIGHTS</t>
  </si>
  <si>
    <t>West Haven Housing Authority</t>
  </si>
  <si>
    <t>CT029</t>
  </si>
  <si>
    <t>SURFSIDE 200 HIGHRISE</t>
  </si>
  <si>
    <t>MORRISSEY MANOR</t>
  </si>
  <si>
    <t>Windermere Court</t>
  </si>
  <si>
    <t>Vernon Housing Authority</t>
  </si>
  <si>
    <t>CT028</t>
  </si>
  <si>
    <t>Franklin Park East</t>
  </si>
  <si>
    <t>COURT TOWERS</t>
  </si>
  <si>
    <t>RAYMOND E. BALDWIN</t>
  </si>
  <si>
    <t>CT027</t>
  </si>
  <si>
    <t>HEARTHSTONE APARTMENTS</t>
  </si>
  <si>
    <t>WESTHILL GARDENS ANNEX</t>
  </si>
  <si>
    <t>CT026</t>
  </si>
  <si>
    <t>MAYFAIR GARDENS</t>
  </si>
  <si>
    <t>Greenwoods Garden</t>
  </si>
  <si>
    <t>Winchester Housing Authority</t>
  </si>
  <si>
    <t>CT025</t>
  </si>
  <si>
    <t>CHESTNUT GROVE APTS</t>
  </si>
  <si>
    <t>HAMPSHIRE HEIGHTS</t>
  </si>
  <si>
    <t>Putnam Housing Authority</t>
  </si>
  <si>
    <t>CT024</t>
  </si>
  <si>
    <t>GAYLORD TOWER</t>
  </si>
  <si>
    <t>CT023</t>
  </si>
  <si>
    <t>BONNIE ACRES</t>
  </si>
  <si>
    <t>CAMBRIDGE PARK</t>
  </si>
  <si>
    <t>CT022</t>
  </si>
  <si>
    <t>Crosby Manor</t>
  </si>
  <si>
    <t>Housing Authority of the City of Danbury</t>
  </si>
  <si>
    <t>CT020</t>
  </si>
  <si>
    <t>EDEN DRIVE</t>
  </si>
  <si>
    <t>WOOSTER MANOR</t>
  </si>
  <si>
    <t>LAUREL GARDENS</t>
  </si>
  <si>
    <t>Greenwich Housing Authority</t>
  </si>
  <si>
    <t>CT019</t>
  </si>
  <si>
    <t>AGNES MORLEY HEIGHTS</t>
  </si>
  <si>
    <t>QUARRY KNOLL</t>
  </si>
  <si>
    <t>WILBUR PECK COURT</t>
  </si>
  <si>
    <t>OAKWOOD KNOLL</t>
  </si>
  <si>
    <t>CT018</t>
  </si>
  <si>
    <t>Housing Authority of the City of Ansonia</t>
  </si>
  <si>
    <t>CT015</t>
  </si>
  <si>
    <t>MEADOW HILL APARTMENTS</t>
  </si>
  <si>
    <t>East Hartford Housing Authority</t>
  </si>
  <si>
    <t>CT013</t>
  </si>
  <si>
    <t>HOCKANUM PARK</t>
  </si>
  <si>
    <t>Housing Authority of the City of Meriden</t>
  </si>
  <si>
    <t>CT011</t>
  </si>
  <si>
    <t>COMMUNITY TOWERS</t>
  </si>
  <si>
    <t>JOHN J. ASHTON TOWER</t>
  </si>
  <si>
    <t>Willimantic Housing Authority</t>
  </si>
  <si>
    <t>CT010</t>
  </si>
  <si>
    <t>SBONA TOWERS</t>
  </si>
  <si>
    <t>Middletown Housing Authority</t>
  </si>
  <si>
    <t>CT009</t>
  </si>
  <si>
    <t>Palmer Square</t>
  </si>
  <si>
    <t>CT007000009</t>
  </si>
  <si>
    <t>Housing Authority of the City of Stamford</t>
  </si>
  <si>
    <t>CT007</t>
  </si>
  <si>
    <t>Fairgate</t>
  </si>
  <si>
    <t>Post House</t>
  </si>
  <si>
    <t>Taylor Street</t>
  </si>
  <si>
    <t>URSULA PARK TOWNHOUSES</t>
  </si>
  <si>
    <t>STAMFORD MANOR</t>
  </si>
  <si>
    <t>William Kelly Apartments</t>
  </si>
  <si>
    <t>Waterbury Housing Authority</t>
  </si>
  <si>
    <t>CT006</t>
  </si>
  <si>
    <t>Franklin D. Roosevelt Apartments</t>
  </si>
  <si>
    <t>TRUMAN APTS</t>
  </si>
  <si>
    <t>AUSTIN RD &amp; S END TURNKY</t>
  </si>
  <si>
    <t>BERKELEY HEIGHTS</t>
  </si>
  <si>
    <t>Elderly and Bond Street</t>
  </si>
  <si>
    <t>CT005</t>
  </si>
  <si>
    <t>OVAL GROVE APARTMENTS</t>
  </si>
  <si>
    <t>MOUNT PLEASANT</t>
  </si>
  <si>
    <t>Rockview Phase 1 Rental</t>
  </si>
  <si>
    <t>CT004000081</t>
  </si>
  <si>
    <t>Housing Authority of the City of New Haven</t>
  </si>
  <si>
    <t>CT004</t>
  </si>
  <si>
    <t>Brookside Phase II</t>
  </si>
  <si>
    <t>CT004000077</t>
  </si>
  <si>
    <t>Brookside Phase I</t>
  </si>
  <si>
    <t>CT004000076</t>
  </si>
  <si>
    <t>WT Rowe</t>
  </si>
  <si>
    <t>CT004000075</t>
  </si>
  <si>
    <t>SCATTERED SITES - III</t>
  </si>
  <si>
    <t>CT004000023</t>
  </si>
  <si>
    <t>SCATTERED SITES-II</t>
  </si>
  <si>
    <t>CT004000022</t>
  </si>
  <si>
    <t>ST. ANTHONY II</t>
  </si>
  <si>
    <t>CT004000021</t>
  </si>
  <si>
    <t>ESSEX TOWNHOUSES</t>
  </si>
  <si>
    <t>CT004000020</t>
  </si>
  <si>
    <t>Quinnipiac Terrace Phase III</t>
  </si>
  <si>
    <t>CT004000018</t>
  </si>
  <si>
    <t>Quinnipiac Terrace Phase II</t>
  </si>
  <si>
    <t>CT004000017</t>
  </si>
  <si>
    <t>Quinnipiac Terrace Phase I</t>
  </si>
  <si>
    <t>CT004000016</t>
  </si>
  <si>
    <t>MATTHEW RUOPPOLO MANOR</t>
  </si>
  <si>
    <t>CT004000015</t>
  </si>
  <si>
    <t>FARNUM COURTS</t>
  </si>
  <si>
    <t>CT004000014</t>
  </si>
  <si>
    <t>ROBERT T. WOLFE APARTMENT</t>
  </si>
  <si>
    <t>CT004000013</t>
  </si>
  <si>
    <t>Crawford Manor</t>
  </si>
  <si>
    <t>CT004000010</t>
  </si>
  <si>
    <t>WAVERLY TOWNHOUSES</t>
  </si>
  <si>
    <t>CT004000005</t>
  </si>
  <si>
    <t>MCCONAUGHY TERRACE</t>
  </si>
  <si>
    <t>CT004000004</t>
  </si>
  <si>
    <t>WESTVILLE MANOR</t>
  </si>
  <si>
    <t>Housing Authority of the City of Hartford</t>
  </si>
  <si>
    <t>CT003</t>
  </si>
  <si>
    <t>New Communities/Mary Shephard Place</t>
  </si>
  <si>
    <t>HARTFORD SCATTERED SITE I</t>
  </si>
  <si>
    <t>PERCIVAL C. SMITH TOWERS</t>
  </si>
  <si>
    <t>NELTON COURT</t>
  </si>
  <si>
    <t>KING KENNEDY HOMES</t>
  </si>
  <si>
    <t>Housing Authority Of The City Of Norwalk</t>
  </si>
  <si>
    <t>CT002</t>
  </si>
  <si>
    <t>MEADOW GARDENS</t>
  </si>
  <si>
    <t>20 WEST AVENUE</t>
  </si>
  <si>
    <t>IRVING FREESE</t>
  </si>
  <si>
    <t>SENIOR COURT</t>
  </si>
  <si>
    <t>SAMUEL ROODNER COURT</t>
  </si>
  <si>
    <t>Albion Street</t>
  </si>
  <si>
    <t>Housing Authority of the City of Bridgeport</t>
  </si>
  <si>
    <t>CT001</t>
  </si>
  <si>
    <t>Presidential Village</t>
  </si>
  <si>
    <t>Park City - Supportive</t>
  </si>
  <si>
    <t>Park City - Elderly</t>
  </si>
  <si>
    <t>BOSTON COMMONS</t>
  </si>
  <si>
    <t>MASTER CONTRACT - CREATIVE CHOICE</t>
  </si>
  <si>
    <t>MAPLEWOOD SCHOOL MIXED FINANCE</t>
  </si>
  <si>
    <t>TRUMBULL GARDENS TOWNHOUSES</t>
  </si>
  <si>
    <t>FIRESIDE APTS. EXT 2</t>
  </si>
  <si>
    <t>CHARLES F. GREENE HOMES</t>
  </si>
  <si>
    <t>P.T. BARNUM APTS.</t>
  </si>
  <si>
    <t>MARINA VILLAGE</t>
  </si>
  <si>
    <t>MONTEZUMA CO</t>
  </si>
  <si>
    <t>Housing Authority of the County of Montezuma</t>
  </si>
  <si>
    <t>CO079</t>
  </si>
  <si>
    <t>FOUNTAIN</t>
  </si>
  <si>
    <t>Housing Authority of the City of Fountain</t>
  </si>
  <si>
    <t>CO071</t>
  </si>
  <si>
    <t>Adams County Housing Authority</t>
  </si>
  <si>
    <t>CO058</t>
  </si>
  <si>
    <t>ADAMS CO-CASA</t>
  </si>
  <si>
    <t>CO048</t>
  </si>
  <si>
    <t>BRUSH</t>
  </si>
  <si>
    <t>Housing Authority of the City of Brush</t>
  </si>
  <si>
    <t>CO044</t>
  </si>
  <si>
    <t>CENTER</t>
  </si>
  <si>
    <t>Center Housing Authority</t>
  </si>
  <si>
    <t>CO043</t>
  </si>
  <si>
    <t>FORT COLLINS</t>
  </si>
  <si>
    <t>Fort Collins Housing Authority</t>
  </si>
  <si>
    <t>CO041</t>
  </si>
  <si>
    <t>DELTA</t>
  </si>
  <si>
    <t>Delta Housing Authority</t>
  </si>
  <si>
    <t>CO040</t>
  </si>
  <si>
    <t>SAN LUIS</t>
  </si>
  <si>
    <t>Costilla County Housing Authority</t>
  </si>
  <si>
    <t>CO037</t>
  </si>
  <si>
    <t>LITTLETON</t>
  </si>
  <si>
    <t>Littleton Housing Authority</t>
  </si>
  <si>
    <t>CO036</t>
  </si>
  <si>
    <t>GREELEY</t>
  </si>
  <si>
    <t>Housing Authority of the City of Greeley</t>
  </si>
  <si>
    <t>CO035</t>
  </si>
  <si>
    <t>LA JUNTA</t>
  </si>
  <si>
    <t>La Junta Housing Authority</t>
  </si>
  <si>
    <t>CO031</t>
  </si>
  <si>
    <t>BURLINGTON</t>
  </si>
  <si>
    <t>CO030</t>
  </si>
  <si>
    <t>FORT LUPTON</t>
  </si>
  <si>
    <t>Housing Authority of the City of Fort Lupton</t>
  </si>
  <si>
    <t>CO029</t>
  </si>
  <si>
    <t>COLORADO SPRINGS</t>
  </si>
  <si>
    <t>Housing Authority of the City of Colorado Springs</t>
  </si>
  <si>
    <t>CO028</t>
  </si>
  <si>
    <t>CHEYENNE WELLS</t>
  </si>
  <si>
    <t>Housing Authority for the Town of Cheyenne Wells</t>
  </si>
  <si>
    <t>CO026</t>
  </si>
  <si>
    <t>STERLING</t>
  </si>
  <si>
    <t>Housing Authority of the City of Sterling</t>
  </si>
  <si>
    <t>CO025</t>
  </si>
  <si>
    <t>SUNSET VIEW HOMES</t>
  </si>
  <si>
    <t>CO023</t>
  </si>
  <si>
    <t>WRAY</t>
  </si>
  <si>
    <t>Housing Authority of the City of Wray</t>
  </si>
  <si>
    <t>CO022</t>
  </si>
  <si>
    <t>NORTH VIEW APARTMENTS</t>
  </si>
  <si>
    <t>Julesburg Housing Authority</t>
  </si>
  <si>
    <t>CO021</t>
  </si>
  <si>
    <t>TIMBERWOOD</t>
  </si>
  <si>
    <t>Housing Authority of the Town of Keenesburg</t>
  </si>
  <si>
    <t>CO020</t>
  </si>
  <si>
    <t>Ft. Latham Manor</t>
  </si>
  <si>
    <t>Housing Authority of the Town of Kersey</t>
  </si>
  <si>
    <t>CO018</t>
  </si>
  <si>
    <t>HAXTUN MANOR</t>
  </si>
  <si>
    <t>Housing Authority of the Town of Haxtun</t>
  </si>
  <si>
    <t>CO017</t>
  </si>
  <si>
    <t>Boulder Housing Partners</t>
  </si>
  <si>
    <t>CO016</t>
  </si>
  <si>
    <t>Family Sites - AC, DC, IH, KA, MN, MD</t>
  </si>
  <si>
    <t>AGUILAR</t>
  </si>
  <si>
    <t>Housing Authority of the Town of Aguilar</t>
  </si>
  <si>
    <t>CO015</t>
  </si>
  <si>
    <t>WELLS ACRES</t>
  </si>
  <si>
    <t>CO014</t>
  </si>
  <si>
    <t>MT SHAVANO MANOR</t>
  </si>
  <si>
    <t>Housing Authority of the City of Salida</t>
  </si>
  <si>
    <t>CO013</t>
  </si>
  <si>
    <t>LIMON HOUSING AUTHORITY</t>
  </si>
  <si>
    <t>Housing Authority of the Town of Limon</t>
  </si>
  <si>
    <t>CO012</t>
  </si>
  <si>
    <t>HILLCREST APARTMENTS</t>
  </si>
  <si>
    <t>Fort Morgan Housing Authority</t>
  </si>
  <si>
    <t>CO011</t>
  </si>
  <si>
    <t>HIGH PLAINS MANOR</t>
  </si>
  <si>
    <t>Housing Authority of the Town of Yuma</t>
  </si>
  <si>
    <t>CO009</t>
  </si>
  <si>
    <t>ANTONITO</t>
  </si>
  <si>
    <t>Housing Authority of Antonito</t>
  </si>
  <si>
    <t>CO008</t>
  </si>
  <si>
    <t>HOLLY</t>
  </si>
  <si>
    <t>Housing Authority of the Town of Holly</t>
  </si>
  <si>
    <t>CO007</t>
  </si>
  <si>
    <t>LAMAR</t>
  </si>
  <si>
    <t>Housing Authority of the City of Lamar</t>
  </si>
  <si>
    <t>CO006</t>
  </si>
  <si>
    <t>TRINIDAD</t>
  </si>
  <si>
    <t>Trinidad Housing Authority</t>
  </si>
  <si>
    <t>CO005</t>
  </si>
  <si>
    <t>ALAMOSA</t>
  </si>
  <si>
    <t>Housing Authority of the City of Alamosa</t>
  </si>
  <si>
    <t>CO004</t>
  </si>
  <si>
    <t>RIO CUCHARA HOMES</t>
  </si>
  <si>
    <t>Housing Authority of the City of Walsenburg</t>
  </si>
  <si>
    <t>CO003</t>
  </si>
  <si>
    <t>PUEBLO</t>
  </si>
  <si>
    <t>Housing Authority of the City of Pueblo</t>
  </si>
  <si>
    <t>CO002</t>
  </si>
  <si>
    <t>MESA TOWER</t>
  </si>
  <si>
    <t>SANGRE DE CRISTO APARTMENTS</t>
  </si>
  <si>
    <t>NORTH LINCOLN REBUILD</t>
  </si>
  <si>
    <t>Housing Authority of the City and County of Denver</t>
  </si>
  <si>
    <t>CO001</t>
  </si>
  <si>
    <t>DISPERSED SOUTH</t>
  </si>
  <si>
    <t>South Lowell Apartments</t>
  </si>
  <si>
    <t>Mariposa Phase II Apartments</t>
  </si>
  <si>
    <t>1099 Osage</t>
  </si>
  <si>
    <t>Westwood Homes</t>
  </si>
  <si>
    <t>Park Avenue 5B</t>
  </si>
  <si>
    <t>Walsh Manor Annex</t>
  </si>
  <si>
    <t>John R Mulroy Apts</t>
  </si>
  <si>
    <t>A B Hirschfeld Towers</t>
  </si>
  <si>
    <t>Park Avenue Phase 4B</t>
  </si>
  <si>
    <t>Park Avenue Phase 3B</t>
  </si>
  <si>
    <t>Park Avenue Phase 1B</t>
  </si>
  <si>
    <t>Bean Tower Hope VI Redevelopment</t>
  </si>
  <si>
    <t>CURTIS PARK REDEVELOPMENT</t>
  </si>
  <si>
    <t>DISPERSED WEST</t>
  </si>
  <si>
    <t>DISPERSED EAST</t>
  </si>
  <si>
    <t>CONNOLE APTS</t>
  </si>
  <si>
    <t>BARNEY FORD HEIGHTS</t>
  </si>
  <si>
    <t>WALSH MANOR</t>
  </si>
  <si>
    <t>SUN VALLEY HOMES</t>
  </si>
  <si>
    <t>JAMES QUIGG NEWTON</t>
  </si>
  <si>
    <t>WEST RIDGE HOMES</t>
  </si>
  <si>
    <t>COLUMBINE HOMES</t>
  </si>
  <si>
    <t xml:space="preserve">EASTERN AVE. &amp; PALM AVE. HOMES          </t>
  </si>
  <si>
    <t>9DPH</t>
  </si>
  <si>
    <t>LOS ANGELES AREA OFFICE</t>
  </si>
  <si>
    <t>Imperial Valley Housing Authority</t>
  </si>
  <si>
    <t>CA143</t>
  </si>
  <si>
    <t>Fairfield Homes</t>
  </si>
  <si>
    <t>Orangewood Homes</t>
  </si>
  <si>
    <t>LOMITA MANOR</t>
  </si>
  <si>
    <t>Housing Authority of the City of Lomita</t>
  </si>
  <si>
    <t>CA139</t>
  </si>
  <si>
    <t>McNeill Manor</t>
  </si>
  <si>
    <t>CA120000001</t>
  </si>
  <si>
    <t>Housing Authority of the City of Baldwin Park</t>
  </si>
  <si>
    <t>CA120</t>
  </si>
  <si>
    <t>TOWN CENTER MANOR</t>
  </si>
  <si>
    <t>Housing Authority of the County of San Diego</t>
  </si>
  <si>
    <t>CA108</t>
  </si>
  <si>
    <t>FIORE GARDENS</t>
  </si>
  <si>
    <t>Housing Authority of the County of Ventura</t>
  </si>
  <si>
    <t>CA092</t>
  </si>
  <si>
    <t>Ellis Terrace</t>
  </si>
  <si>
    <t>TAFOYA TERRACE APTS</t>
  </si>
  <si>
    <t>Roth Apartments</t>
  </si>
  <si>
    <t>1854 LOS FELIZ DR APTS</t>
  </si>
  <si>
    <t>FLORENCE JANSS APTS</t>
  </si>
  <si>
    <t>WHISPERING OAKS</t>
  </si>
  <si>
    <t>LEAHY SQUARE</t>
  </si>
  <si>
    <t>HSG AUTH OF THE CITY OF LIVERMORE</t>
  </si>
  <si>
    <t>CA074</t>
  </si>
  <si>
    <t>Blackburn/Seneca/Crestview/Montebello</t>
  </si>
  <si>
    <t>CA072</t>
  </si>
  <si>
    <t>PLUMAS COUNTY</t>
  </si>
  <si>
    <t>COUNTY OF PLUMAS HOUSING AUTHORITY</t>
  </si>
  <si>
    <t>CA070</t>
  </si>
  <si>
    <t>MADERA</t>
  </si>
  <si>
    <t>CA069</t>
  </si>
  <si>
    <t>ARBOR PLACE</t>
  </si>
  <si>
    <t>Housing Authority of the City of San Luis Obispo</t>
  </si>
  <si>
    <t>CA064</t>
  </si>
  <si>
    <t>Otay Villas</t>
  </si>
  <si>
    <t>San Diego Housing Commission</t>
  </si>
  <si>
    <t>CA063</t>
  </si>
  <si>
    <t>Vista Verde</t>
  </si>
  <si>
    <t>University Canyon North</t>
  </si>
  <si>
    <t>CA059</t>
  </si>
  <si>
    <t>LUCRETIA/JULIAN STREETS</t>
  </si>
  <si>
    <t>CA059000006</t>
  </si>
  <si>
    <t>VALLEY VIEW VILLAGE     KINGS COUNTY</t>
  </si>
  <si>
    <t>KINGS COUNTY HOUSING AUTH</t>
  </si>
  <si>
    <t>CA053</t>
  </si>
  <si>
    <t>SUNNYSIDE VILLAGE    KINGS COUNTY</t>
  </si>
  <si>
    <t>KRUGER PINES</t>
  </si>
  <si>
    <t>HOUSING AUTHORITY OF COUNTY OF MARIN</t>
  </si>
  <si>
    <t>CA052</t>
  </si>
  <si>
    <t>Golden Gate Village</t>
  </si>
  <si>
    <t>CA048</t>
  </si>
  <si>
    <t>WASCO APTS</t>
  </si>
  <si>
    <t>City of Wasco Housing Authority</t>
  </si>
  <si>
    <t>CA046</t>
  </si>
  <si>
    <t>Las Casitas</t>
  </si>
  <si>
    <t>Housing Authority of the County of Yolo</t>
  </si>
  <si>
    <t>CA044</t>
  </si>
  <si>
    <t>El Rio Villa III</t>
  </si>
  <si>
    <t>Donnelly Circle</t>
  </si>
  <si>
    <t>BUTTE COUNTY</t>
  </si>
  <si>
    <t>COUNTY OF BUTTE HSG AUTH</t>
  </si>
  <si>
    <t>CA043</t>
  </si>
  <si>
    <t>CAPITOL HEIGHTS</t>
  </si>
  <si>
    <t>CITY OF BENICIA HSG AUTH</t>
  </si>
  <si>
    <t>CA041</t>
  </si>
  <si>
    <t>CASA DEL SOL HOMES</t>
  </si>
  <si>
    <t>Housing Authority of the City of Calexico</t>
  </si>
  <si>
    <t>CA039</t>
  </si>
  <si>
    <t>ESCALANTE PLAZA</t>
  </si>
  <si>
    <t>Housing Authority of the City of San Buenaventura</t>
  </si>
  <si>
    <t>CA035</t>
  </si>
  <si>
    <t>BUENA VIDA ET AL</t>
  </si>
  <si>
    <t>WESTVIEW VILLAGE</t>
  </si>
  <si>
    <t>MAR VISTA</t>
  </si>
  <si>
    <t>Housing Authority of the City of Port Hueneme</t>
  </si>
  <si>
    <t>CA032</t>
  </si>
  <si>
    <t>PALM VISTA</t>
  </si>
  <si>
    <t>Housing Authority of the City of Oxnard</t>
  </si>
  <si>
    <t>CA031</t>
  </si>
  <si>
    <t>OXNARD TOWNHOMES</t>
  </si>
  <si>
    <t>PLAZA VISTA</t>
  </si>
  <si>
    <t>COLONIA VILLAGE</t>
  </si>
  <si>
    <t>PORTERVILLE</t>
  </si>
  <si>
    <t>Tulare County Housing Authority</t>
  </si>
  <si>
    <t>CA030</t>
  </si>
  <si>
    <t>VISALIA</t>
  </si>
  <si>
    <t>TULARE</t>
  </si>
  <si>
    <t>DINUBA</t>
  </si>
  <si>
    <t>GRANADA COMMONS</t>
  </si>
  <si>
    <t>Housing Authority of Fresno County</t>
  </si>
  <si>
    <t>CA028</t>
  </si>
  <si>
    <t>CAZARES TERRACE-HURON</t>
  </si>
  <si>
    <t>MENDOTA SCATTERED SITES</t>
  </si>
  <si>
    <t>MENDOZA TERRACE-FIREBAUGH</t>
  </si>
  <si>
    <t>PARLIER COMPLEX</t>
  </si>
  <si>
    <t>SANGER ELDERLY/WEDGEWOOD</t>
  </si>
  <si>
    <t>PINEDALE COMPLEX</t>
  </si>
  <si>
    <t>MODESTO SCATTERED SITES</t>
  </si>
  <si>
    <t>CA026</t>
  </si>
  <si>
    <t>MODESTO AREA</t>
  </si>
  <si>
    <t>HUGHSON SCATTERED SITES</t>
  </si>
  <si>
    <t>WESTLEY AREA</t>
  </si>
  <si>
    <t>EUREKA CITY</t>
  </si>
  <si>
    <t>CA025</t>
  </si>
  <si>
    <t>Sierra Vista Annex - Conway Homes</t>
  </si>
  <si>
    <t>CA024</t>
  </si>
  <si>
    <t>Mokelumne Manor</t>
  </si>
  <si>
    <t>Diablo Homes</t>
  </si>
  <si>
    <t>Sierra Vista Homes</t>
  </si>
  <si>
    <t>CA023</t>
  </si>
  <si>
    <t>Gateway Homes</t>
  </si>
  <si>
    <t>NEEDLES HSG AUTHORITY</t>
  </si>
  <si>
    <t>Housing Authority of the City of Needles</t>
  </si>
  <si>
    <t>CA022</t>
  </si>
  <si>
    <t>LOMPOC TERRACE</t>
  </si>
  <si>
    <t>Housing Authority of the County of Santa Barbara</t>
  </si>
  <si>
    <t>CA021</t>
  </si>
  <si>
    <t>EVANS PARK</t>
  </si>
  <si>
    <t>Housing Authority of the County of San Bernardino</t>
  </si>
  <si>
    <t>CA019</t>
  </si>
  <si>
    <t>SCHEELA APTS-RIVERBANK</t>
  </si>
  <si>
    <t>Housing Authority of the City of Riverbank</t>
  </si>
  <si>
    <t>CA017</t>
  </si>
  <si>
    <t>HOUSING AUTHORITY OF THE CITY OF SSF</t>
  </si>
  <si>
    <t>City of South San Francisco Housing Authority</t>
  </si>
  <si>
    <t>CA015</t>
  </si>
  <si>
    <t>ELDER WINDS</t>
  </si>
  <si>
    <t>Housing Authority of the County Contra Costa</t>
  </si>
  <si>
    <t>CA011</t>
  </si>
  <si>
    <t>CASA DE SERENA</t>
  </si>
  <si>
    <t>LAS DELTAS</t>
  </si>
  <si>
    <t>LAS DELTAS ANNEX 1</t>
  </si>
  <si>
    <t>EL PUEBLO</t>
  </si>
  <si>
    <t>BAYO VISTA</t>
  </si>
  <si>
    <t>LOS NOGALES</t>
  </si>
  <si>
    <t>VISTA DEL CAMINO</t>
  </si>
  <si>
    <t>ALHAMBRA TERRACE</t>
  </si>
  <si>
    <t>Richmond Village III</t>
  </si>
  <si>
    <t>CA010</t>
  </si>
  <si>
    <t>Richmond Village II</t>
  </si>
  <si>
    <t>Richmond Village I</t>
  </si>
  <si>
    <t>NEVIN PLAZA</t>
  </si>
  <si>
    <t>RICHMOND HACIENDA</t>
  </si>
  <si>
    <t>NYSTROM VILLAGE</t>
  </si>
  <si>
    <t>LOS OLIVOS</t>
  </si>
  <si>
    <t>Baker Street Village</t>
  </si>
  <si>
    <t>Housing Authority of the County of Kern</t>
  </si>
  <si>
    <t>CA008</t>
  </si>
  <si>
    <t>Greenfield Homes</t>
  </si>
  <si>
    <t>Maganda Park I</t>
  </si>
  <si>
    <t>Milagro del Valle</t>
  </si>
  <si>
    <t>Haciendas Del Sol</t>
  </si>
  <si>
    <t>HOMER HARRISON HOMES</t>
  </si>
  <si>
    <t>PLAZA TOWERS ANNEX</t>
  </si>
  <si>
    <t>PLAZA TOWERS</t>
  </si>
  <si>
    <t>TERRA VISTA</t>
  </si>
  <si>
    <t>LITTLE VILLAGE (6B)</t>
  </si>
  <si>
    <t>LITTLE VILLAGE</t>
  </si>
  <si>
    <t>MONTE VISTA</t>
  </si>
  <si>
    <t>VALLE VISTA</t>
  </si>
  <si>
    <t>Adelante Vista</t>
  </si>
  <si>
    <t>County of Sacramento Housing Authority</t>
  </si>
  <si>
    <t>CA007</t>
  </si>
  <si>
    <t>Pointe Lagoon</t>
  </si>
  <si>
    <t>Sun River</t>
  </si>
  <si>
    <t>Rio Garden</t>
  </si>
  <si>
    <t>Twin Rivers</t>
  </si>
  <si>
    <t>PACIFIC GARDENS</t>
  </si>
  <si>
    <t>Housing Authority City of Fresno</t>
  </si>
  <si>
    <t>CA006</t>
  </si>
  <si>
    <t>Parc Grove Commons II</t>
  </si>
  <si>
    <t>Yosemite Village - Phase 2</t>
  </si>
  <si>
    <t>FAIRVIEW HEIGHTS TERRACE</t>
  </si>
  <si>
    <t>YOSEMITE VILLAGE</t>
  </si>
  <si>
    <t>The Mill</t>
  </si>
  <si>
    <t>City of Sacramento Housing Authority</t>
  </si>
  <si>
    <t>CA005</t>
  </si>
  <si>
    <t>Oak Park</t>
  </si>
  <si>
    <t>Meadow Commons</t>
  </si>
  <si>
    <t>Central City</t>
  </si>
  <si>
    <t>Marina Vista</t>
  </si>
  <si>
    <t>Alder Grove</t>
  </si>
  <si>
    <t>Jordan Scattered</t>
  </si>
  <si>
    <t>Housing Authority of the City of Los Angeles</t>
  </si>
  <si>
    <t>CA004</t>
  </si>
  <si>
    <t>Del Rey Square Senior Housing</t>
  </si>
  <si>
    <t>Lankershim/87th</t>
  </si>
  <si>
    <t>SAN FERNANDO GARDENS</t>
  </si>
  <si>
    <t>MAR VISTA GARDENS</t>
  </si>
  <si>
    <t>IMPERIAL COURTS</t>
  </si>
  <si>
    <t>JORDAN DOWNS</t>
  </si>
  <si>
    <t>NICKERSON GARDENS</t>
  </si>
  <si>
    <t>ESTRADA COURTS</t>
  </si>
  <si>
    <t>WILLIAM MEAD HOMES</t>
  </si>
  <si>
    <t>RANCHO SAN PEDRO</t>
  </si>
  <si>
    <t>PUEBLO DEL RIO</t>
  </si>
  <si>
    <t>Wilmington Townhomes</t>
  </si>
  <si>
    <t>Pueblo Del Sol Phase II Rental</t>
  </si>
  <si>
    <t>Harbor  View</t>
  </si>
  <si>
    <t>Lion Creek Crossings IV</t>
  </si>
  <si>
    <t>CA003</t>
  </si>
  <si>
    <t>Lions Creek Crossing III</t>
  </si>
  <si>
    <t>Foothill Family</t>
  </si>
  <si>
    <t>Lion Creek Crossings</t>
  </si>
  <si>
    <t>Chestnut Court</t>
  </si>
  <si>
    <t>Mandela Gateway</t>
  </si>
  <si>
    <t>Linden Court</t>
  </si>
  <si>
    <t>PALO VISTA GARDENS</t>
  </si>
  <si>
    <t>Oak Grove South</t>
  </si>
  <si>
    <t>Oak Grove North</t>
  </si>
  <si>
    <t>LOCKWOOD GARDENS</t>
  </si>
  <si>
    <t>CAMPBELL VILLAGE</t>
  </si>
  <si>
    <t>Adel Court</t>
  </si>
  <si>
    <t>HARRISON STREET</t>
  </si>
  <si>
    <t>SOUTH BAY GARDENS</t>
  </si>
  <si>
    <t>CA002</t>
  </si>
  <si>
    <t>FRANCISQUITO VILLA</t>
  </si>
  <si>
    <t>ORCHARD ARMS</t>
  </si>
  <si>
    <t>MARINA MANOR I</t>
  </si>
  <si>
    <t>WEST KNOLL ET AL / PALM</t>
  </si>
  <si>
    <t>NUEVA MARAVILLA</t>
  </si>
  <si>
    <t>HARBOR HILLS</t>
  </si>
  <si>
    <t>CARMELITOS</t>
  </si>
  <si>
    <t>Housing Authority of the City &amp; County of SF</t>
  </si>
  <si>
    <t>CA001</t>
  </si>
  <si>
    <t>NORTH BEACH</t>
  </si>
  <si>
    <t>NORIEGA, RANDOLPH, GREAT HWY &amp; McALLISTE</t>
  </si>
  <si>
    <t>POTRERO ANNEX</t>
  </si>
  <si>
    <t>SUNNYDALE VELASCO</t>
  </si>
  <si>
    <t>POTRERO TERRACE</t>
  </si>
  <si>
    <t>PLAZA</t>
  </si>
  <si>
    <t>BERNAL</t>
  </si>
  <si>
    <t>HAYES VALLEY SOUTH</t>
  </si>
  <si>
    <t>HAYES VALLEY NORTH</t>
  </si>
  <si>
    <t>Mountain View Homes</t>
  </si>
  <si>
    <t>9EPH</t>
  </si>
  <si>
    <t>ARIZONA STATE OFFICE</t>
  </si>
  <si>
    <t>Williams Housing Authority</t>
  </si>
  <si>
    <t>AZ041</t>
  </si>
  <si>
    <t>SCATTERED SITES/SENIOR SITES</t>
  </si>
  <si>
    <t>Chandler Housing &amp; Redevelopment Division</t>
  </si>
  <si>
    <t>AZ028</t>
  </si>
  <si>
    <t>COLONIA PROGRESO</t>
  </si>
  <si>
    <t>South Tucson Housing Authority</t>
  </si>
  <si>
    <t>AZ025</t>
  </si>
  <si>
    <t>CASAS DE ANZA</t>
  </si>
  <si>
    <t>Nogales Housing Authority</t>
  </si>
  <si>
    <t>AZ023</t>
  </si>
  <si>
    <t>Cotton City -Scattered Site</t>
  </si>
  <si>
    <t>Eloy Housing Authority</t>
  </si>
  <si>
    <t>AZ021</t>
  </si>
  <si>
    <t>MOCTEZUMA</t>
  </si>
  <si>
    <t>Yuma County Housing Department</t>
  </si>
  <si>
    <t>AZ013</t>
  </si>
  <si>
    <t>PINAL</t>
  </si>
  <si>
    <t>Pinal County Housing Authority</t>
  </si>
  <si>
    <t>AZ010</t>
  </si>
  <si>
    <t>NORTHWEST SQUARE</t>
  </si>
  <si>
    <t>Winslow Public Housing Authority</t>
  </si>
  <si>
    <t>AZ008</t>
  </si>
  <si>
    <t>SILER HOMES</t>
  </si>
  <si>
    <t>Flagstaff Housing Authority</t>
  </si>
  <si>
    <t>AZ006</t>
  </si>
  <si>
    <t>BRANNEN HOMES</t>
  </si>
  <si>
    <t>MARTIN LUTHER KING APARTMENTS</t>
  </si>
  <si>
    <t>Housing and Community Development Tucson</t>
  </si>
  <si>
    <t>AZ004</t>
  </si>
  <si>
    <t>LANDER APTS - PHASE II</t>
  </si>
  <si>
    <t>ROBERT F. KENNEDY HOMES</t>
  </si>
  <si>
    <t>SILVERBELL</t>
  </si>
  <si>
    <t>POSADAS SENTINEL, PH. I</t>
  </si>
  <si>
    <t>GLENDALE HOMES</t>
  </si>
  <si>
    <t>City of Glendale Housing Authority</t>
  </si>
  <si>
    <t>AZ003</t>
  </si>
  <si>
    <t>Summit Apartments</t>
  </si>
  <si>
    <t>City of Phoenix Housing Department</t>
  </si>
  <si>
    <t>AZ001</t>
  </si>
  <si>
    <t>Aeroterra Senior Village</t>
  </si>
  <si>
    <t>MARCOS DE NIZA</t>
  </si>
  <si>
    <t>The Symphony</t>
  </si>
  <si>
    <t>Henson Villages - Phase 4</t>
  </si>
  <si>
    <t>Henson Villages - Phase 3</t>
  </si>
  <si>
    <t>Henson Villages - Seniors</t>
  </si>
  <si>
    <t>Henson Villages - Phase 1</t>
  </si>
  <si>
    <t>Scattered Sites AZ1-40</t>
  </si>
  <si>
    <t>Maryvale Parkway  Terrace</t>
  </si>
  <si>
    <t>FOOTHILLS VILLAGE</t>
  </si>
  <si>
    <t>FRANK LUKE JR</t>
  </si>
  <si>
    <t>6FPH</t>
  </si>
  <si>
    <t>ARKANSAS STATE OFFICE</t>
  </si>
  <si>
    <t>Housing Authority of the City of Benton, AR</t>
  </si>
  <si>
    <t>AR175</t>
  </si>
  <si>
    <t>COTTON PLANT</t>
  </si>
  <si>
    <t>Housing Authority of the City of Cotton Plant</t>
  </si>
  <si>
    <t>AR172</t>
  </si>
  <si>
    <t>DR. CHARLES HALL HOMES</t>
  </si>
  <si>
    <t>Housing Authority of the City of Greenwood</t>
  </si>
  <si>
    <t>AR171</t>
  </si>
  <si>
    <t>MAX HOWELL PLACE</t>
  </si>
  <si>
    <t>AR170</t>
  </si>
  <si>
    <t>DEWITT</t>
  </si>
  <si>
    <t>Stuttgart Housing Authority</t>
  </si>
  <si>
    <t>AR166</t>
  </si>
  <si>
    <t>ENGLAND</t>
  </si>
  <si>
    <t>Housing Authority of the City of England</t>
  </si>
  <si>
    <t>AR148</t>
  </si>
  <si>
    <t>KENSETT</t>
  </si>
  <si>
    <t>Housing Authority of the City of Kensett</t>
  </si>
  <si>
    <t>AR146</t>
  </si>
  <si>
    <t>EHEMANN/TOWNHILL</t>
  </si>
  <si>
    <t>Housing Authority of the City of Atkins</t>
  </si>
  <si>
    <t>AR141</t>
  </si>
  <si>
    <t>Cayman Villa/Woodland Courts</t>
  </si>
  <si>
    <t>Jonesboro Urban Renewal HA</t>
  </si>
  <si>
    <t>AR131</t>
  </si>
  <si>
    <t>AUGUSTA HOUSING AUTHORITY</t>
  </si>
  <si>
    <t>AR123</t>
  </si>
  <si>
    <t>YELLVILLE</t>
  </si>
  <si>
    <t>Housing Authority of the City of Yellville</t>
  </si>
  <si>
    <t>AR122</t>
  </si>
  <si>
    <t>MCCRORY</t>
  </si>
  <si>
    <t>Housing Authority of the City of McCrory</t>
  </si>
  <si>
    <t>AR118</t>
  </si>
  <si>
    <t>POLK COUNTY/WICKES/COVE/HATFIELD</t>
  </si>
  <si>
    <t>Polk County Housing Authority</t>
  </si>
  <si>
    <t>AR117</t>
  </si>
  <si>
    <t>Heber Springs Housing Authority</t>
  </si>
  <si>
    <t>Housing Authority of the City of Heber Springs</t>
  </si>
  <si>
    <t>AR113</t>
  </si>
  <si>
    <t>MARAMADUKE</t>
  </si>
  <si>
    <t>Housing Authority of the City of Marmaduke</t>
  </si>
  <si>
    <t>AR112</t>
  </si>
  <si>
    <t>TOLSON HOMES</t>
  </si>
  <si>
    <t>Housing Authority of the City of Rison</t>
  </si>
  <si>
    <t>AR111</t>
  </si>
  <si>
    <t>BEEBE</t>
  </si>
  <si>
    <t>Housing Authority of the City of Beebe</t>
  </si>
  <si>
    <t>AR106</t>
  </si>
  <si>
    <t>Springdale Housing Authority</t>
  </si>
  <si>
    <t>AR104</t>
  </si>
  <si>
    <t>COAL HILL</t>
  </si>
  <si>
    <t>Housing Authority of the City of Coal Hill</t>
  </si>
  <si>
    <t>AR102</t>
  </si>
  <si>
    <t>OZARK</t>
  </si>
  <si>
    <t>Housing Authority of the City of Ozark</t>
  </si>
  <si>
    <t>AR101</t>
  </si>
  <si>
    <t>DAWSON HOMES</t>
  </si>
  <si>
    <t>Housing Authority of the City of Forrest City</t>
  </si>
  <si>
    <t>AR099</t>
  </si>
  <si>
    <t>LINDEN HEIGHTS</t>
  </si>
  <si>
    <t>MC RAE</t>
  </si>
  <si>
    <t>AR098</t>
  </si>
  <si>
    <t>Hillcrest Towers/ Lewis Plaza/Willow Hts</t>
  </si>
  <si>
    <t>Housing Authority of the City of Fayetteville</t>
  </si>
  <si>
    <t>AR097</t>
  </si>
  <si>
    <t>CHITWOOD APTS.</t>
  </si>
  <si>
    <t>AR096</t>
  </si>
  <si>
    <t>AR095</t>
  </si>
  <si>
    <t>GLOSTER COURT</t>
  </si>
  <si>
    <t>Housing Authority of the City of Malvern</t>
  </si>
  <si>
    <t>AR094</t>
  </si>
  <si>
    <t>HICKORY RIDGE</t>
  </si>
  <si>
    <t>Housing Authority of the City of Hickory Ridge</t>
  </si>
  <si>
    <t>AR093</t>
  </si>
  <si>
    <t>CARAWAY</t>
  </si>
  <si>
    <t>Housing Authority of the City of Caraway</t>
  </si>
  <si>
    <t>AR092</t>
  </si>
  <si>
    <t>OLA</t>
  </si>
  <si>
    <t>Housing Authority of the City of Ola</t>
  </si>
  <si>
    <t>AR091</t>
  </si>
  <si>
    <t>JUDSONIA</t>
  </si>
  <si>
    <t>Housing Authority of the City of Judsonia</t>
  </si>
  <si>
    <t>AR090</t>
  </si>
  <si>
    <t>HOUSING AUTHORITY OF THE CITY OF NEWARK</t>
  </si>
  <si>
    <t>Housing Authority of the City of Newark</t>
  </si>
  <si>
    <t>AR089</t>
  </si>
  <si>
    <t>LAKE CITY</t>
  </si>
  <si>
    <t>Housing Authority of the City of Lake City</t>
  </si>
  <si>
    <t>AR088</t>
  </si>
  <si>
    <t>PINE FOREST</t>
  </si>
  <si>
    <t>Housing Authority of the City of Crossett</t>
  </si>
  <si>
    <t>AR087</t>
  </si>
  <si>
    <t>MAMMOTH SPRING</t>
  </si>
  <si>
    <t>Housing Authority of the City of Mammoth Spring</t>
  </si>
  <si>
    <t>AR086</t>
  </si>
  <si>
    <t>DOVER</t>
  </si>
  <si>
    <t>Housing Authority of the City of Dover</t>
  </si>
  <si>
    <t>AR085</t>
  </si>
  <si>
    <t>BALD KNOB</t>
  </si>
  <si>
    <t>Housing Authority of the City of Bald Knob</t>
  </si>
  <si>
    <t>AR084</t>
  </si>
  <si>
    <t>GOULD</t>
  </si>
  <si>
    <t>Housing Authority of the City of Gould</t>
  </si>
  <si>
    <t>AR083</t>
  </si>
  <si>
    <t>WARREN</t>
  </si>
  <si>
    <t>AR082</t>
  </si>
  <si>
    <t>CARTHAGE</t>
  </si>
  <si>
    <t>Housing Authority of the City of Carthage</t>
  </si>
  <si>
    <t>AR081</t>
  </si>
  <si>
    <t>MANILA</t>
  </si>
  <si>
    <t>Housing Authority of the City of Manila</t>
  </si>
  <si>
    <t>AR080</t>
  </si>
  <si>
    <t>HOUSING AUTHORITY OF THE CITY OF LUXORA</t>
  </si>
  <si>
    <t>Housing Authority of the City of Luxora</t>
  </si>
  <si>
    <t>AR079</t>
  </si>
  <si>
    <t>DELL</t>
  </si>
  <si>
    <t>Housing Authority of the City of Dell</t>
  </si>
  <si>
    <t>AR078</t>
  </si>
  <si>
    <t>LEACHVILLE</t>
  </si>
  <si>
    <t>Housing Authority of the City of Leachville</t>
  </si>
  <si>
    <t>AR075</t>
  </si>
  <si>
    <t>AR074</t>
  </si>
  <si>
    <t>SPARKMAN</t>
  </si>
  <si>
    <t>Housing Authority of the City of Sparkman</t>
  </si>
  <si>
    <t>AR073</t>
  </si>
  <si>
    <t>PARKIN</t>
  </si>
  <si>
    <t>Housing Authority of the City of Parkin</t>
  </si>
  <si>
    <t>AR072</t>
  </si>
  <si>
    <t>Woodmont Manor</t>
  </si>
  <si>
    <t>Housing Authority of the City of Batesville</t>
  </si>
  <si>
    <t>AR071</t>
  </si>
  <si>
    <t>COLLEGE STREET HOUSING</t>
  </si>
  <si>
    <t>MONETTE</t>
  </si>
  <si>
    <t>Housing Authority of the City of Monette</t>
  </si>
  <si>
    <t>AR070</t>
  </si>
  <si>
    <t>RECTOR</t>
  </si>
  <si>
    <t>Housing Authority of the City of Rector</t>
  </si>
  <si>
    <t>AR069</t>
  </si>
  <si>
    <t>Vander Lloyd Memorial Homes</t>
  </si>
  <si>
    <t>Hope Housing Authority</t>
  </si>
  <si>
    <t>AR068</t>
  </si>
  <si>
    <t>Russellville</t>
  </si>
  <si>
    <t>Russellville Housing Authority</t>
  </si>
  <si>
    <t>AR066</t>
  </si>
  <si>
    <t>ROSE TERRACE</t>
  </si>
  <si>
    <t>Housing Authority of the City of Stephens</t>
  </si>
  <si>
    <t>AR065</t>
  </si>
  <si>
    <t>EARLE</t>
  </si>
  <si>
    <t>Housing Authority of the City of Earle</t>
  </si>
  <si>
    <t>AR064</t>
  </si>
  <si>
    <t>HUGHES</t>
  </si>
  <si>
    <t>Housing Authority of the City of Hughes</t>
  </si>
  <si>
    <t>AR061</t>
  </si>
  <si>
    <t>WEST HELENA</t>
  </si>
  <si>
    <t>Housing Authority of the City of West Helena</t>
  </si>
  <si>
    <t>AR060</t>
  </si>
  <si>
    <t>BRINKLEY</t>
  </si>
  <si>
    <t>Housing Authority of the City of Brinkley</t>
  </si>
  <si>
    <t>AR059</t>
  </si>
  <si>
    <t>IMBODEN</t>
  </si>
  <si>
    <t>DARDANELLE</t>
  </si>
  <si>
    <t>Housing Authority of the City of Dardanelle</t>
  </si>
  <si>
    <t>AR055</t>
  </si>
  <si>
    <t>AR054</t>
  </si>
  <si>
    <t>MC GEHEE</t>
  </si>
  <si>
    <t>Housing Authority of the City of McGehee</t>
  </si>
  <si>
    <t>AR053</t>
  </si>
  <si>
    <t>CLARENDON</t>
  </si>
  <si>
    <t>Clarendon Housing Authority</t>
  </si>
  <si>
    <t>AR052</t>
  </si>
  <si>
    <t>CLARKSVILLE</t>
  </si>
  <si>
    <t>AR051</t>
  </si>
  <si>
    <t>HELENA</t>
  </si>
  <si>
    <t>GURDON</t>
  </si>
  <si>
    <t>Housing Authority of the City of Gurdon</t>
  </si>
  <si>
    <t>AR049</t>
  </si>
  <si>
    <t>TRIVA APTS.</t>
  </si>
  <si>
    <t>AR047</t>
  </si>
  <si>
    <t>WALDRON</t>
  </si>
  <si>
    <t>Housing Authority of the City of Waldron</t>
  </si>
  <si>
    <t>AR044</t>
  </si>
  <si>
    <t>GILL COURT/REID COURT</t>
  </si>
  <si>
    <t>Housing Authority of the City of Dumas</t>
  </si>
  <si>
    <t>AR043</t>
  </si>
  <si>
    <t>STAR CITY</t>
  </si>
  <si>
    <t>Star City Housing Authority</t>
  </si>
  <si>
    <t>AR042</t>
  </si>
  <si>
    <t>LONOKE COUNTY/CARLISLE</t>
  </si>
  <si>
    <t>Lonoke County Housing Authority</t>
  </si>
  <si>
    <t>AR041</t>
  </si>
  <si>
    <t>DES ARC</t>
  </si>
  <si>
    <t>Housing Authority of the City of Des Arc</t>
  </si>
  <si>
    <t>AR040</t>
  </si>
  <si>
    <t>WYNNE</t>
  </si>
  <si>
    <t>Wynne Housing Authority</t>
  </si>
  <si>
    <t>AR039</t>
  </si>
  <si>
    <t>NORTH TERRACE ADDITION</t>
  </si>
  <si>
    <t>Housing Authority of the City of Prescott</t>
  </si>
  <si>
    <t>AR037</t>
  </si>
  <si>
    <t>SEARCY</t>
  </si>
  <si>
    <t>Searcy Housing Authority</t>
  </si>
  <si>
    <t>AR035</t>
  </si>
  <si>
    <t>TRUMANN</t>
  </si>
  <si>
    <t>Trumann Housing Authority</t>
  </si>
  <si>
    <t>AR034</t>
  </si>
  <si>
    <t>PARIS</t>
  </si>
  <si>
    <t>Housing Authority of the City of Paris</t>
  </si>
  <si>
    <t>AR032</t>
  </si>
  <si>
    <t>VAN BUREN</t>
  </si>
  <si>
    <t>Housing Authority of the City of Van Buren</t>
  </si>
  <si>
    <t>AR029</t>
  </si>
  <si>
    <t>NEWPORT</t>
  </si>
  <si>
    <t>Housing Authority of the City of Newport</t>
  </si>
  <si>
    <t>AR028</t>
  </si>
  <si>
    <t>MARIANNA</t>
  </si>
  <si>
    <t>AR027</t>
  </si>
  <si>
    <t>BRIDEWILL MANOR</t>
  </si>
  <si>
    <t>Housing Authority of the City of Morrilton</t>
  </si>
  <si>
    <t>AR026</t>
  </si>
  <si>
    <t>HOWARD COUNTY</t>
  </si>
  <si>
    <t>Housing Authority of the County of Howard</t>
  </si>
  <si>
    <t>AR025</t>
  </si>
  <si>
    <t>Courtyard Apts.</t>
  </si>
  <si>
    <t>West Memphis Housing Authority</t>
  </si>
  <si>
    <t>AR024</t>
  </si>
  <si>
    <t>POINSETT CO/MARKED TREE</t>
  </si>
  <si>
    <t>Housing Authority of the County of Poinsett</t>
  </si>
  <si>
    <t>AR023</t>
  </si>
  <si>
    <t>SEVIER COUNTY</t>
  </si>
  <si>
    <t>Housing Authority of the County of Sevier</t>
  </si>
  <si>
    <t>AR022</t>
  </si>
  <si>
    <t>OSCEOLA</t>
  </si>
  <si>
    <t>Housing Authority of the City of Osceola</t>
  </si>
  <si>
    <t>AR021</t>
  </si>
  <si>
    <t>LITTLE RIVER/ASHDOWN</t>
  </si>
  <si>
    <t>Little River County Housing Authority</t>
  </si>
  <si>
    <t>AR020</t>
  </si>
  <si>
    <t>Housing Authority of the City of Magnolia</t>
  </si>
  <si>
    <t>AR018</t>
  </si>
  <si>
    <t>Ivery Heights Riverside</t>
  </si>
  <si>
    <t>Camden Housing Authority</t>
  </si>
  <si>
    <t>AR016</t>
  </si>
  <si>
    <t>Fortlookout Lincoln Center</t>
  </si>
  <si>
    <t>CARPENTER HILL HOMES</t>
  </si>
  <si>
    <t>Arkadelphia Housing Authority</t>
  </si>
  <si>
    <t>AR012</t>
  </si>
  <si>
    <t>LOCUST HEIGHTS</t>
  </si>
  <si>
    <t>NW Regional Housing Authority</t>
  </si>
  <si>
    <t>AR010</t>
  </si>
  <si>
    <t>CONWAY</t>
  </si>
  <si>
    <t>Housing Authority of the City of Conway</t>
  </si>
  <si>
    <t>AR006</t>
  </si>
  <si>
    <t>CLEARLAKE/EAST ROSE</t>
  </si>
  <si>
    <t>Blytheville Housing Authority</t>
  </si>
  <si>
    <t>AR005</t>
  </si>
  <si>
    <t>Granite Mountain Senior</t>
  </si>
  <si>
    <t>Housing Authority of the City of Little Rock</t>
  </si>
  <si>
    <t>AR004</t>
  </si>
  <si>
    <t>Central High Apartment Homes</t>
  </si>
  <si>
    <t>Homes at Granite Mountain</t>
  </si>
  <si>
    <t>Madison Heights II</t>
  </si>
  <si>
    <t>Madison Heights Phase I</t>
  </si>
  <si>
    <t>WILLOW HOUSE</t>
  </si>
  <si>
    <t>North Little Rock Housing Authority</t>
  </si>
  <si>
    <t>AR002</t>
  </si>
  <si>
    <t>EASTGATE TERRACE</t>
  </si>
  <si>
    <t>HEMLOCK COURTS</t>
  </si>
  <si>
    <t>SILVER CITY COURTS</t>
  </si>
  <si>
    <t>NORTHVIEW MANOR</t>
  </si>
  <si>
    <t>4CPH</t>
  </si>
  <si>
    <t>ALABAMA STATE OFFICE</t>
  </si>
  <si>
    <t>MOBILE COUNTY HOUSING AUTHORITY</t>
  </si>
  <si>
    <t>AL202</t>
  </si>
  <si>
    <t>VALLEY HA</t>
  </si>
  <si>
    <t>Housing Authority of the City of Valley</t>
  </si>
  <si>
    <t>AL199</t>
  </si>
  <si>
    <t>Branch Heights II</t>
  </si>
  <si>
    <t>Housing Authority of Greene County, AL</t>
  </si>
  <si>
    <t>AL190</t>
  </si>
  <si>
    <t>Branch Heights</t>
  </si>
  <si>
    <t>AL190000003</t>
  </si>
  <si>
    <t>King Village</t>
  </si>
  <si>
    <t>TANNER HOMES</t>
  </si>
  <si>
    <t>Top of Alabama Regional Housing Authority</t>
  </si>
  <si>
    <t>AL189</t>
  </si>
  <si>
    <t>RHA LCM</t>
  </si>
  <si>
    <t>Regional HA of Lawrence, Cullman &amp; Morgan Counties</t>
  </si>
  <si>
    <t>AL187</t>
  </si>
  <si>
    <t>TRIANA HA</t>
  </si>
  <si>
    <t>AL182</t>
  </si>
  <si>
    <t>CRESTVIEW MANOR  PHASE II</t>
  </si>
  <si>
    <t>EVERGREEN HOUSING AUTHORITY</t>
  </si>
  <si>
    <t>AL181</t>
  </si>
  <si>
    <t>NEWTON RD AND DONNELL CR</t>
  </si>
  <si>
    <t>Housing Authority of the City of Daleville</t>
  </si>
  <si>
    <t>AL179</t>
  </si>
  <si>
    <t>DADEVILLE HA</t>
  </si>
  <si>
    <t>Housing Authority of the City of Dadeville</t>
  </si>
  <si>
    <t>AL178</t>
  </si>
  <si>
    <t>Sumiton  Housing Authority</t>
  </si>
  <si>
    <t>Sumiton Housing Authority</t>
  </si>
  <si>
    <t>AL176</t>
  </si>
  <si>
    <t>NORTHSIDE VILLAGE</t>
  </si>
  <si>
    <t>Housing Authority of the City of Livingston</t>
  </si>
  <si>
    <t>AL175</t>
  </si>
  <si>
    <t>LAUREL/JEFFERSON</t>
  </si>
  <si>
    <t>Housing Authority of the City of Alexander City</t>
  </si>
  <si>
    <t>AL174</t>
  </si>
  <si>
    <t>SPRINGHILL/GUNTER</t>
  </si>
  <si>
    <t>CROWE AVE DICKSON LOOP</t>
  </si>
  <si>
    <t>HA MONROEVILLE</t>
  </si>
  <si>
    <t>AL173</t>
  </si>
  <si>
    <t>TALLASSEE HA</t>
  </si>
  <si>
    <t>HA TALLASSEE</t>
  </si>
  <si>
    <t>AL172</t>
  </si>
  <si>
    <t>NORTH AND SOUTH PROJECT</t>
  </si>
  <si>
    <t>UNIONTOWN HOUSING AUTHORITY</t>
  </si>
  <si>
    <t>AL171</t>
  </si>
  <si>
    <t>The Housing Authority of the City of  Prichard</t>
  </si>
  <si>
    <t>AL169</t>
  </si>
  <si>
    <t>HOPE VI Family Sales Phase IV</t>
  </si>
  <si>
    <t>The Oaks at Chancery</t>
  </si>
  <si>
    <t>AL169000004</t>
  </si>
  <si>
    <t>HOPE VI Family Rental Phase III</t>
  </si>
  <si>
    <t>Rainsville Housing Authority</t>
  </si>
  <si>
    <t>AL168</t>
  </si>
  <si>
    <t>AVERY SITE</t>
  </si>
  <si>
    <t>STEVENSON HOUSING AUTHORITY</t>
  </si>
  <si>
    <t>AL167</t>
  </si>
  <si>
    <t>FOLEY HA</t>
  </si>
  <si>
    <t>HA FOLEY</t>
  </si>
  <si>
    <t>AL165</t>
  </si>
  <si>
    <t>UNKNOWN</t>
  </si>
  <si>
    <t>HA BAY MINETTE</t>
  </si>
  <si>
    <t>AL164</t>
  </si>
  <si>
    <t>LINCOLN HGHTS</t>
  </si>
  <si>
    <t>Housing Authority of the City of Marion, AL</t>
  </si>
  <si>
    <t>AL161</t>
  </si>
  <si>
    <t>TUSKEGEE HOUSING AUTHORITY</t>
  </si>
  <si>
    <t>AL160</t>
  </si>
  <si>
    <t>TURNKEY III</t>
  </si>
  <si>
    <t>AL160000003</t>
  </si>
  <si>
    <t>DOWNS AND WESTFIELD</t>
  </si>
  <si>
    <t>AL158</t>
  </si>
  <si>
    <t>HOBSON/JACKSON/CTRVLLE</t>
  </si>
  <si>
    <t>AL157</t>
  </si>
  <si>
    <t>BRYANT CIRCLE</t>
  </si>
  <si>
    <t>Housing Authority of the City of Brewton</t>
  </si>
  <si>
    <t>AL156</t>
  </si>
  <si>
    <t>ATMORE</t>
  </si>
  <si>
    <t>HA ATMORE</t>
  </si>
  <si>
    <t>AL154</t>
  </si>
  <si>
    <t>WALDROP APTS</t>
  </si>
  <si>
    <t>Housing Authority of the Town of Parrish</t>
  </si>
  <si>
    <t>AL153</t>
  </si>
  <si>
    <t>Gold Star Acres</t>
  </si>
  <si>
    <t>HA NORTHPORT</t>
  </si>
  <si>
    <t>AL152</t>
  </si>
  <si>
    <t>TWIN MANOR</t>
  </si>
  <si>
    <t>FLEETWOOD RICE</t>
  </si>
  <si>
    <t>KNOLL CIR/NORTHGATE/VALLEY HILL/15 TH ST</t>
  </si>
  <si>
    <t>STONEBROOK/WEST CIRCLE</t>
  </si>
  <si>
    <t>WOOD COURT</t>
  </si>
  <si>
    <t>Housing Authority of the City of Brent</t>
  </si>
  <si>
    <t>AL151</t>
  </si>
  <si>
    <t>NORFIELD</t>
  </si>
  <si>
    <t>Housing Authority of the City of Clanton</t>
  </si>
  <si>
    <t>AL150</t>
  </si>
  <si>
    <t>NEW BROCKTON HA</t>
  </si>
  <si>
    <t>Housing Authority of the Town of New Brockton</t>
  </si>
  <si>
    <t>AL149</t>
  </si>
  <si>
    <t>RIVERVIEW HMS/MTN VIEW</t>
  </si>
  <si>
    <t>AL147</t>
  </si>
  <si>
    <t>EUTAW</t>
  </si>
  <si>
    <t>Housing Authority of the City of Eutaw</t>
  </si>
  <si>
    <t>AL146</t>
  </si>
  <si>
    <t>SCHOOL HEIGHTS</t>
  </si>
  <si>
    <t>Housing Authority of the City of Brantley</t>
  </si>
  <si>
    <t>AL145</t>
  </si>
  <si>
    <t>MAGNOLIA HOMES</t>
  </si>
  <si>
    <t>HA ASHFORD</t>
  </si>
  <si>
    <t>AL144</t>
  </si>
  <si>
    <t>CARROLL AND COLE HOMES</t>
  </si>
  <si>
    <t>Housing Authority of the Town of Slocomb</t>
  </si>
  <si>
    <t>AL143</t>
  </si>
  <si>
    <t>NEWTON HOMES</t>
  </si>
  <si>
    <t>AL142</t>
  </si>
  <si>
    <t>KENNEDY HSNG PROJECT</t>
  </si>
  <si>
    <t>Housing Authority of the Town of Kennedy</t>
  </si>
  <si>
    <t>AL141</t>
  </si>
  <si>
    <t>CHEROKEE COURT</t>
  </si>
  <si>
    <t>Housing Authority of the City of Centre, Al</t>
  </si>
  <si>
    <t>AL140</t>
  </si>
  <si>
    <t>ROEBUCK MANOR</t>
  </si>
  <si>
    <t>HA JACKSONVILLE</t>
  </si>
  <si>
    <t>AL139</t>
  </si>
  <si>
    <t>JOHN GEER CTS</t>
  </si>
  <si>
    <t>GORDO HOUSING AUTHORITY</t>
  </si>
  <si>
    <t>AL138</t>
  </si>
  <si>
    <t>AL137</t>
  </si>
  <si>
    <t>FAYETTE HA</t>
  </si>
  <si>
    <t>Housing Authority of the Town of Blountsville, AL</t>
  </si>
  <si>
    <t>AL134</t>
  </si>
  <si>
    <t>SNOW PLAZA</t>
  </si>
  <si>
    <t>Housing Authority of the Town of Hobson City</t>
  </si>
  <si>
    <t>AL133</t>
  </si>
  <si>
    <t>MTN VIEW &amp; HIGHLAND APTS.</t>
  </si>
  <si>
    <t>Housing Authority of the City of Goodwater</t>
  </si>
  <si>
    <t>AL132</t>
  </si>
  <si>
    <t>PRATT COURT</t>
  </si>
  <si>
    <t>Housing Authority of the City of Prattville, AL</t>
  </si>
  <si>
    <t>AL131</t>
  </si>
  <si>
    <t>JAMES R. BAIRD APTS.</t>
  </si>
  <si>
    <t>WALKER COUNTY HOUSING AUTHORITY</t>
  </si>
  <si>
    <t>AL129</t>
  </si>
  <si>
    <t>GENEVA</t>
  </si>
  <si>
    <t>HA SAMSON</t>
  </si>
  <si>
    <t>AL128</t>
  </si>
  <si>
    <t>HA ANDALUSIA</t>
  </si>
  <si>
    <t>AL127</t>
  </si>
  <si>
    <t>CALDWELL AND HILLTOP HOM</t>
  </si>
  <si>
    <t>Brundidge Housing Authority</t>
  </si>
  <si>
    <t>AL126</t>
  </si>
  <si>
    <t>HA BESSEMER</t>
  </si>
  <si>
    <t>AL125</t>
  </si>
  <si>
    <t>KATE WALLER HOMES</t>
  </si>
  <si>
    <t>BRASWELL HOMES</t>
  </si>
  <si>
    <t>VANN-BRIDGES APTS</t>
  </si>
  <si>
    <t>Housing Authority of the City of Headland, AL</t>
  </si>
  <si>
    <t>AL123</t>
  </si>
  <si>
    <t>SADIE LEE HOMES</t>
  </si>
  <si>
    <t>Childersburg Housing Authority</t>
  </si>
  <si>
    <t>AL122</t>
  </si>
  <si>
    <t>ALAMEDA</t>
  </si>
  <si>
    <t>Albertville Housing Authority</t>
  </si>
  <si>
    <t>AL121</t>
  </si>
  <si>
    <t>LINDEN HA</t>
  </si>
  <si>
    <t>Housing Authority of the City of Linden</t>
  </si>
  <si>
    <t>AL120</t>
  </si>
  <si>
    <t>Sulligent Courts</t>
  </si>
  <si>
    <t>Housing Authority of the City of Sulligent, AL</t>
  </si>
  <si>
    <t>AL119</t>
  </si>
  <si>
    <t>WESTERN HEIGHTS</t>
  </si>
  <si>
    <t>EUFAULA HOUSING AUTHORITY</t>
  </si>
  <si>
    <t>AL118</t>
  </si>
  <si>
    <t>CHATTAHOOCHEE COURTS</t>
  </si>
  <si>
    <t>CHATOM APTS</t>
  </si>
  <si>
    <t>Washington County Housing Authority</t>
  </si>
  <si>
    <t>AL117</t>
  </si>
  <si>
    <t>MCDONALD CT</t>
  </si>
  <si>
    <t>YORK HOUSING AUTHORITY</t>
  </si>
  <si>
    <t>AL116</t>
  </si>
  <si>
    <t>NELL COURT</t>
  </si>
  <si>
    <t>ENTERPRISE HOUSING AUTHORITY</t>
  </si>
  <si>
    <t>AL115</t>
  </si>
  <si>
    <t>TALLAPOOSA &amp; RANDOLPH</t>
  </si>
  <si>
    <t>LINEVILLE HOUSING AUTHORITY</t>
  </si>
  <si>
    <t>AL114</t>
  </si>
  <si>
    <t>BLAKES FERRY</t>
  </si>
  <si>
    <t>WILLIAMS RD APTS</t>
  </si>
  <si>
    <t>HA OPP</t>
  </si>
  <si>
    <t>AL112</t>
  </si>
  <si>
    <t>WESTLAWN HGTS/NORTHSIDE</t>
  </si>
  <si>
    <t>Housing Authority of the City of Florala</t>
  </si>
  <si>
    <t>AL111</t>
  </si>
  <si>
    <t>CRAIG HOMES</t>
  </si>
  <si>
    <t>HA PIEDMONT</t>
  </si>
  <si>
    <t>AL110</t>
  </si>
  <si>
    <t>ALLEN GASTON LANE HOMES</t>
  </si>
  <si>
    <t>Housing Authority of the City of Demopolis, AL</t>
  </si>
  <si>
    <t>AL109</t>
  </si>
  <si>
    <t>MCDONALD COURTS</t>
  </si>
  <si>
    <t>Ragland Housing Authority</t>
  </si>
  <si>
    <t>AL108</t>
  </si>
  <si>
    <t>MORROW VILLAGE</t>
  </si>
  <si>
    <t>HA ELBA</t>
  </si>
  <si>
    <t>AL107</t>
  </si>
  <si>
    <t>CRESTVIEW GARDENS</t>
  </si>
  <si>
    <t>Pell City Housing Authority</t>
  </si>
  <si>
    <t>AL106</t>
  </si>
  <si>
    <t>WILLOW LANE</t>
  </si>
  <si>
    <t>Cottonwood Housing Authority</t>
  </si>
  <si>
    <t>AL104</t>
  </si>
  <si>
    <t>AL103</t>
  </si>
  <si>
    <t>SNEAD HOMES</t>
  </si>
  <si>
    <t>AL102</t>
  </si>
  <si>
    <t>ABBEVILLE HOUSING AUTH</t>
  </si>
  <si>
    <t>Abbeville Housing Authority</t>
  </si>
  <si>
    <t>AL101</t>
  </si>
  <si>
    <t>COLUMBIA HA</t>
  </si>
  <si>
    <t>Housing Authority of the City of Columbia</t>
  </si>
  <si>
    <t>AL100</t>
  </si>
  <si>
    <t>FRANCONIA VILLAGE</t>
  </si>
  <si>
    <t>Housing Authority of the City of Aliceville</t>
  </si>
  <si>
    <t>AL098</t>
  </si>
  <si>
    <t>SOUTHSIDE COURTS</t>
  </si>
  <si>
    <t>Housing Authority of the City of Heflin</t>
  </si>
  <si>
    <t>AL096</t>
  </si>
  <si>
    <t>MILLPORT</t>
  </si>
  <si>
    <t>HA MILLPORT</t>
  </si>
  <si>
    <t>AL095</t>
  </si>
  <si>
    <t>HOLLIS CIR APTS &amp; WASHINGTON APTS</t>
  </si>
  <si>
    <t>Housing Authority of the City of Georgiana</t>
  </si>
  <si>
    <t>AL094</t>
  </si>
  <si>
    <t>CENTRAL ACRES</t>
  </si>
  <si>
    <t>Housing Authority of the Town of Hanceville</t>
  </si>
  <si>
    <t>AL093</t>
  </si>
  <si>
    <t>STONE CREEK</t>
  </si>
  <si>
    <t>HA ARAB</t>
  </si>
  <si>
    <t>AL091</t>
  </si>
  <si>
    <t>STALCUP CIRCLE</t>
  </si>
  <si>
    <t>PHIL CAMPBELL HOUSING AUTHORITY</t>
  </si>
  <si>
    <t>AL090</t>
  </si>
  <si>
    <t>JOHN SPARKMAN CT</t>
  </si>
  <si>
    <t>Vincent Housing Authority</t>
  </si>
  <si>
    <t>AL089</t>
  </si>
  <si>
    <t>ELLIS DRIVE</t>
  </si>
  <si>
    <t>Housing Authority of the City of Luverne, AL</t>
  </si>
  <si>
    <t>AL088</t>
  </si>
  <si>
    <t>PUCKETT HOMES, PATTILLO CIR.,ROBERTS CT.</t>
  </si>
  <si>
    <t>Housing Authority of the City of Hartselle</t>
  </si>
  <si>
    <t>AL087</t>
  </si>
  <si>
    <t>Jefferson County Housing Authority</t>
  </si>
  <si>
    <t>AL086</t>
  </si>
  <si>
    <t>OAK RIDGE/TERRACE MNR I/TERRACE MNR II</t>
  </si>
  <si>
    <t>WARRIOR/CHELSEA/BRADFORD/TRAFFORD</t>
  </si>
  <si>
    <t>FULTON/BROOK/HICKORY/RED HOLLOW</t>
  </si>
  <si>
    <t>SUNNYCREST/DOGWOOD LANE</t>
  </si>
  <si>
    <t>Housing Authority of the Town of Calera</t>
  </si>
  <si>
    <t>AL085</t>
  </si>
  <si>
    <t>VERNON COURTS</t>
  </si>
  <si>
    <t>Housing Authority of the City of Vernon, AL</t>
  </si>
  <si>
    <t>AL084</t>
  </si>
  <si>
    <t>COLLINSVILLE HOMES</t>
  </si>
  <si>
    <t>Collinsville Housing Authority</t>
  </si>
  <si>
    <t>AL083</t>
  </si>
  <si>
    <t>CROSSVILLE HOUSING AUHTORITY</t>
  </si>
  <si>
    <t>AL082</t>
  </si>
  <si>
    <t>LYNNELLE DR APTS.</t>
  </si>
  <si>
    <t>Bear Creek Housing Authority</t>
  </si>
  <si>
    <t>AL081</t>
  </si>
  <si>
    <t>MCWHORTER APTS.</t>
  </si>
  <si>
    <t>Housing Authority of the City of Moulton, AL</t>
  </si>
  <si>
    <t>AL080</t>
  </si>
  <si>
    <t>SCOTT VILLAGE</t>
  </si>
  <si>
    <t>Housing Authority of the Town of Montevallo</t>
  </si>
  <si>
    <t>AL079</t>
  </si>
  <si>
    <t>BERRY HA</t>
  </si>
  <si>
    <t>Housing Authority of the Town of Berry</t>
  </si>
  <si>
    <t>AL078</t>
  </si>
  <si>
    <t>HA TUSCALOOSA</t>
  </si>
  <si>
    <t>AL077</t>
  </si>
  <si>
    <t>Rosedale Phase II</t>
  </si>
  <si>
    <t>Rosedale Court Phase I</t>
  </si>
  <si>
    <t>McKenzie Court II, LTD</t>
  </si>
  <si>
    <t>McKenzie Court I</t>
  </si>
  <si>
    <t>BRANSCOMB</t>
  </si>
  <si>
    <t>CRESCENT EAST</t>
  </si>
  <si>
    <t>HAY COURT/HAY COURT ANNEX</t>
  </si>
  <si>
    <t>RAY ROAD</t>
  </si>
  <si>
    <t>HACKLEBURG HOUSING AUTHORITY</t>
  </si>
  <si>
    <t>AL076</t>
  </si>
  <si>
    <t>GERALDINE HOMES</t>
  </si>
  <si>
    <t>BOAZ HOUSING AUTHORITY</t>
  </si>
  <si>
    <t>AL075</t>
  </si>
  <si>
    <t>MT VERNON HOMES</t>
  </si>
  <si>
    <t>SUMMERVILLE HOMES</t>
  </si>
  <si>
    <t>BOSTON HEIGHTS</t>
  </si>
  <si>
    <t>Housing Authority of Boston</t>
  </si>
  <si>
    <t>AL074</t>
  </si>
  <si>
    <t>GLENWAY HOMES</t>
  </si>
  <si>
    <t>HOUSING AUTHORITY OF THE CITY OF OZARK</t>
  </si>
  <si>
    <t>AL073</t>
  </si>
  <si>
    <t>HERRING/HILLCREST HOMES</t>
  </si>
  <si>
    <t>OZARK HA</t>
  </si>
  <si>
    <t>EARNEST COURTS</t>
  </si>
  <si>
    <t>Housing Authority of Guin, Alabama</t>
  </si>
  <si>
    <t>AL071</t>
  </si>
  <si>
    <t>LONG LOWE</t>
  </si>
  <si>
    <t>Sheffield Housing Authority</t>
  </si>
  <si>
    <t>AL068</t>
  </si>
  <si>
    <t>ARCHER VILLAGE</t>
  </si>
  <si>
    <t>REFORM HA</t>
  </si>
  <si>
    <t>Housing Authority of Reform</t>
  </si>
  <si>
    <t>AL066</t>
  </si>
  <si>
    <t>HARVEY ENLOE HOMES</t>
  </si>
  <si>
    <t>Housing Authority of the City of Roanoke, AL</t>
  </si>
  <si>
    <t>AL065</t>
  </si>
  <si>
    <t>MEADOWVIEW</t>
  </si>
  <si>
    <t>Housing Authority of the City of Carbon Hill</t>
  </si>
  <si>
    <t>AL064</t>
  </si>
  <si>
    <t>HARRIS APTS.</t>
  </si>
  <si>
    <t>H A ONEONTA</t>
  </si>
  <si>
    <t>AL063</t>
  </si>
  <si>
    <t>CRYSTAL SPRINGS</t>
  </si>
  <si>
    <t>Housing Authority of the City of Lanett, AL</t>
  </si>
  <si>
    <t>AL062</t>
  </si>
  <si>
    <t>WESTSIDE</t>
  </si>
  <si>
    <t>HA RUSSELLVILLE</t>
  </si>
  <si>
    <t>AL060</t>
  </si>
  <si>
    <t>GARY COURTS</t>
  </si>
  <si>
    <t>Housing Authority of the City of Tuscumbia</t>
  </si>
  <si>
    <t>AL059</t>
  </si>
  <si>
    <t>Brook Lane V</t>
  </si>
  <si>
    <t>AL058</t>
  </si>
  <si>
    <t>NORTH WESTWOOD HGHTS</t>
  </si>
  <si>
    <t>SYLAVON TOWERS</t>
  </si>
  <si>
    <t>Sylacauga Housing Authority</t>
  </si>
  <si>
    <t>AL057</t>
  </si>
  <si>
    <t>SYLAVON COURT</t>
  </si>
  <si>
    <t>SOUTH HALEYVILLE</t>
  </si>
  <si>
    <t>Haleyville Housing Authority</t>
  </si>
  <si>
    <t>AL056</t>
  </si>
  <si>
    <t>CORDOVA HA</t>
  </si>
  <si>
    <t>HA CORDOVA</t>
  </si>
  <si>
    <t>AL055</t>
  </si>
  <si>
    <t>DOUBLE SPRINGS</t>
  </si>
  <si>
    <t>Housing Authority of Hamilton, Alabama</t>
  </si>
  <si>
    <t>AL053</t>
  </si>
  <si>
    <t>HAMILTON</t>
  </si>
  <si>
    <t>HA CULLMAN</t>
  </si>
  <si>
    <t>AL052</t>
  </si>
  <si>
    <t>WESTFIELD ADDN</t>
  </si>
  <si>
    <t>FIFTH COURT</t>
  </si>
  <si>
    <t>Housing Authority of Red Bay</t>
  </si>
  <si>
    <t>AL051</t>
  </si>
  <si>
    <t>Greater Gadsden</t>
  </si>
  <si>
    <t>AL049</t>
  </si>
  <si>
    <t>STARNES PARK</t>
  </si>
  <si>
    <t>CAMPBELL COURT</t>
  </si>
  <si>
    <t>GATEWAY VILLAGE</t>
  </si>
  <si>
    <t>EMMA SANSOM HOMES</t>
  </si>
  <si>
    <t>COLLEY HOMES</t>
  </si>
  <si>
    <t>JORDAN-NEILL</t>
  </si>
  <si>
    <t>AL048</t>
  </si>
  <si>
    <t>STERRS HOMES</t>
  </si>
  <si>
    <t>EAST ACRES</t>
  </si>
  <si>
    <t>GATEWAY PLACE</t>
  </si>
  <si>
    <t>The Housing Authority of the City of Huntsville</t>
  </si>
  <si>
    <t>AL047</t>
  </si>
  <si>
    <t>STONE MANOR</t>
  </si>
  <si>
    <t>L.R. PATTON APTS.</t>
  </si>
  <si>
    <t>TODD TOWERS</t>
  </si>
  <si>
    <t>SEARCY HOMES</t>
  </si>
  <si>
    <t>JOHNSON TOWERS</t>
  </si>
  <si>
    <t>NORTHWOODS</t>
  </si>
  <si>
    <t>BUTLER TERRACE ADDITION</t>
  </si>
  <si>
    <t>SPARKMAN HOMES</t>
  </si>
  <si>
    <t>BUTLER TERRACE</t>
  </si>
  <si>
    <t>ADDN MARTIN MANOR</t>
  </si>
  <si>
    <t>The Guntersville Housing Authority</t>
  </si>
  <si>
    <t>AL014</t>
  </si>
  <si>
    <t>CRAIN COURTS</t>
  </si>
  <si>
    <t>HEMBREE HOMES</t>
  </si>
  <si>
    <t>NESTLEWOOD</t>
  </si>
  <si>
    <t>Tarrant Housing Authority</t>
  </si>
  <si>
    <t>AL013</t>
  </si>
  <si>
    <t>PETREE/MATHEWS APTS</t>
  </si>
  <si>
    <t>Housing Authority of the City of Jasper</t>
  </si>
  <si>
    <t>AL012</t>
  </si>
  <si>
    <t>BANKHEAD/CARVER APTS</t>
  </si>
  <si>
    <t>VALLEY HEAD HA</t>
  </si>
  <si>
    <t>Housing Authority of the City of Fort Payne</t>
  </si>
  <si>
    <t>AL011</t>
  </si>
  <si>
    <t>LOOKOUT COURTS</t>
  </si>
  <si>
    <t>WILLIAMS AVE. APTS.</t>
  </si>
  <si>
    <t>MATTIE G. JACKSON GARDENS</t>
  </si>
  <si>
    <t>Fairfield Housing Authority</t>
  </si>
  <si>
    <t>AL010</t>
  </si>
  <si>
    <t>DEMETRIUS C. NEWTON GARDENS</t>
  </si>
  <si>
    <t>HANBY MANOR</t>
  </si>
  <si>
    <t>Housing Authority of the City of Attalla</t>
  </si>
  <si>
    <t>AL009</t>
  </si>
  <si>
    <t>Moss Court</t>
  </si>
  <si>
    <t>AL008</t>
  </si>
  <si>
    <t>RANGEDALE</t>
  </si>
  <si>
    <t>VALLEY CREEK HOMES</t>
  </si>
  <si>
    <t>FELIX HEIGHTS</t>
  </si>
  <si>
    <t>GEORGE WASHINGTON CARVER</t>
  </si>
  <si>
    <t>USSERY AND MARVIN LEWIS VILLAGE</t>
  </si>
  <si>
    <t>Housing Authority of the City of Dothan</t>
  </si>
  <si>
    <t>AL007</t>
  </si>
  <si>
    <t xml:space="preserve">JOHNSON </t>
  </si>
  <si>
    <t>THE PLAZA AT CENTENNIAL HILL</t>
  </si>
  <si>
    <t>Housing Authority of the City of Montgomery</t>
  </si>
  <si>
    <t>AL006</t>
  </si>
  <si>
    <t>Victor Tulane Gardens</t>
  </si>
  <si>
    <t>RICHARDSON TERRACE</t>
  </si>
  <si>
    <t>SMILEY COURT</t>
  </si>
  <si>
    <t>GIBBS VILLAGE</t>
  </si>
  <si>
    <t>PATERSON COURT</t>
  </si>
  <si>
    <t>PARKS PLACE</t>
  </si>
  <si>
    <t>PHENIX CITY HOUSING AUTHORITY</t>
  </si>
  <si>
    <t>AL005</t>
  </si>
  <si>
    <t>BLAKE</t>
  </si>
  <si>
    <t>STOUGH</t>
  </si>
  <si>
    <t>DOUGLAS</t>
  </si>
  <si>
    <t>CONSTANTINE HOMES</t>
  </si>
  <si>
    <t>ANNISTON HA</t>
  </si>
  <si>
    <t>AL004</t>
  </si>
  <si>
    <t>COOPER HOMES</t>
  </si>
  <si>
    <t>GLENADDIE HOMES</t>
  </si>
  <si>
    <t>THE RENAISSANCE FAMILY</t>
  </si>
  <si>
    <t>MOBILE HOUSING BOARD</t>
  </si>
  <si>
    <t>AL002</t>
  </si>
  <si>
    <t>Renaissance Townhouses</t>
  </si>
  <si>
    <t>DOWNTOWN RENAISSANCE I LP</t>
  </si>
  <si>
    <t>FRANK W. BOYKIN TOWERS</t>
  </si>
  <si>
    <t>Emerson Gardens</t>
  </si>
  <si>
    <t>CENTRAL PLAZA TOWERS</t>
  </si>
  <si>
    <t>R V TAYLOR PLAZA</t>
  </si>
  <si>
    <t>JOSEPHINE ALLEN HOMES</t>
  </si>
  <si>
    <t>GULF VILLAGE</t>
  </si>
  <si>
    <t>THOMAS JAMES PLACE</t>
  </si>
  <si>
    <t>ROGER WILLIAMS HOMES</t>
  </si>
  <si>
    <t>ORANGE GROVE HOMES</t>
  </si>
  <si>
    <t>OAKLAWN HOMES</t>
  </si>
  <si>
    <t>MASON CITY IV</t>
  </si>
  <si>
    <t>Housing Authority of the Birmingham District</t>
  </si>
  <si>
    <t>AL001</t>
  </si>
  <si>
    <t>MASON CITY III</t>
  </si>
  <si>
    <t>MASON CITY I</t>
  </si>
  <si>
    <t>GLENBROOK AT OXMOOR-HOPEVI PHASE I</t>
  </si>
  <si>
    <t>TUXEDO TERRACE II</t>
  </si>
  <si>
    <t>TUXEDO TERRACE/HOPE IV-PHASE I</t>
  </si>
  <si>
    <t>Park Place III</t>
  </si>
  <si>
    <t>Park Place II</t>
  </si>
  <si>
    <t>Park Place</t>
  </si>
  <si>
    <t>ROOSEVELT CITY</t>
  </si>
  <si>
    <t>RALPH KIMBROUGH HOMES</t>
  </si>
  <si>
    <t>COOPER GREEN HOMES</t>
  </si>
  <si>
    <t>NORTH BIRMINGHAM HOMES</t>
  </si>
  <si>
    <t>RUSSELL B HARRIS HOMES</t>
  </si>
  <si>
    <t>COLLEGEVILLE CENTER</t>
  </si>
  <si>
    <t>TOM BROWN VILLAGE</t>
  </si>
  <si>
    <t>SMITHFIELD COURT</t>
  </si>
  <si>
    <t>JOSEPH H LOVEMAN VILLAGE</t>
  </si>
  <si>
    <t>CHARLES P MARKS VILLAGE</t>
  </si>
  <si>
    <t>SOUTHTOWN</t>
  </si>
  <si>
    <t>ELYTON VILLAGE</t>
  </si>
  <si>
    <t>SITKA</t>
  </si>
  <si>
    <t>Alaska Housing Finance Corporation</t>
  </si>
  <si>
    <t>AK001</t>
  </si>
  <si>
    <t>KETCHIKAN</t>
  </si>
  <si>
    <t>JUNEAU</t>
  </si>
  <si>
    <t>FAIRBANKS</t>
  </si>
  <si>
    <t>ANCHORAGE EAST</t>
  </si>
  <si>
    <t>ANCHORAGE SOUTH</t>
  </si>
  <si>
    <t>Kodiak</t>
  </si>
  <si>
    <t>Valdez</t>
  </si>
  <si>
    <t>Nome</t>
  </si>
  <si>
    <t>Bethel</t>
  </si>
  <si>
    <t>Anchorage Central</t>
  </si>
  <si>
    <t>Wasilla</t>
  </si>
  <si>
    <t>Cordova</t>
  </si>
  <si>
    <t>Wrangell</t>
  </si>
  <si>
    <t>Portion of Formula Grant Awarded as DDTF</t>
  </si>
  <si>
    <t>Removed Units</t>
  </si>
  <si>
    <t>PHA Name</t>
  </si>
  <si>
    <t>PHA Code</t>
  </si>
  <si>
    <t>OVERVIEW</t>
  </si>
  <si>
    <t>RENTAL ASSISTANCE DEMONSTRATION</t>
  </si>
  <si>
    <t>Instructions for funding HAP payments in Initial Year of Conversion</t>
  </si>
  <si>
    <t>State</t>
  </si>
  <si>
    <t>Field Office Name</t>
  </si>
  <si>
    <t>Field Office Code</t>
  </si>
  <si>
    <t>ROFO</t>
  </si>
  <si>
    <t>FO</t>
  </si>
  <si>
    <t>Per Unit Funding</t>
  </si>
  <si>
    <t>Was PHA Designated as High Performer?</t>
  </si>
  <si>
    <t>High Performer Bonus Amount</t>
  </si>
  <si>
    <t>Amount Redistributed Due to High Performer Designation</t>
  </si>
  <si>
    <t>Total Formula Grant Excluding RHF and DDTF</t>
  </si>
  <si>
    <t>Per Unit Funding fo Standing Units</t>
  </si>
  <si>
    <t>AK</t>
  </si>
  <si>
    <t>High Performer</t>
  </si>
  <si>
    <t>AL</t>
  </si>
  <si>
    <t>Not High Perfomer</t>
  </si>
  <si>
    <t>AL001000044</t>
  </si>
  <si>
    <t>AL001000045</t>
  </si>
  <si>
    <t>AL001000046</t>
  </si>
  <si>
    <t>TUXEDO TRACE III</t>
  </si>
  <si>
    <t>The Housing Authority of the City of Triana,</t>
  </si>
  <si>
    <t>AR</t>
  </si>
  <si>
    <t>AZ</t>
  </si>
  <si>
    <t>MIXED FINANCE DEVELOPMENT TUCSON HOUSE</t>
  </si>
  <si>
    <t>CA</t>
  </si>
  <si>
    <t>Peralta Villa</t>
  </si>
  <si>
    <t>Housing Authority of the County of Stanislaus</t>
  </si>
  <si>
    <t>Housing Authority of the City of Madera</t>
  </si>
  <si>
    <t>CO</t>
  </si>
  <si>
    <t>Mariposa Phase III Apartments</t>
  </si>
  <si>
    <t>CT</t>
  </si>
  <si>
    <t>CT004000082</t>
  </si>
  <si>
    <t>Val Macri</t>
  </si>
  <si>
    <t>CT007000010</t>
  </si>
  <si>
    <t>Greenfield</t>
  </si>
  <si>
    <t>CT020000006</t>
  </si>
  <si>
    <t>Beckerle and Forest Ave</t>
  </si>
  <si>
    <t>DC</t>
  </si>
  <si>
    <t>DE</t>
  </si>
  <si>
    <t>FL</t>
  </si>
  <si>
    <t>FL009000056</t>
  </si>
  <si>
    <t>DUNBAR VILLAGE PROJECT</t>
  </si>
  <si>
    <t>FL028</t>
  </si>
  <si>
    <t>HOUSING AUTHORITY OF POMPANO BEACH</t>
  </si>
  <si>
    <t>SOUTHWARD VILLAGE</t>
  </si>
  <si>
    <t>FL047000012</t>
  </si>
  <si>
    <t>East Pointe Place</t>
  </si>
  <si>
    <t>FL075000007</t>
  </si>
  <si>
    <t>Fairway Gardens</t>
  </si>
  <si>
    <t>GA</t>
  </si>
  <si>
    <t>Housing Authority of the City of Macon-Bibb</t>
  </si>
  <si>
    <t>GA280000006</t>
  </si>
  <si>
    <t>MARSHALLVILLE/HAMMOND</t>
  </si>
  <si>
    <t>GQ</t>
  </si>
  <si>
    <t>HI</t>
  </si>
  <si>
    <t>IA</t>
  </si>
  <si>
    <t>ID</t>
  </si>
  <si>
    <t>IL</t>
  </si>
  <si>
    <t>IL002114000</t>
  </si>
  <si>
    <t>Oakwood Shores Phase 2D</t>
  </si>
  <si>
    <t>IL002161000</t>
  </si>
  <si>
    <t>Shops and Lofts at 47th</t>
  </si>
  <si>
    <t>Liberty Meadow Estates Phase II</t>
  </si>
  <si>
    <t>IL083000008</t>
  </si>
  <si>
    <t>Wescott Homes</t>
  </si>
  <si>
    <t>IN</t>
  </si>
  <si>
    <t>South Side Senior Villas</t>
  </si>
  <si>
    <t>IN010000004</t>
  </si>
  <si>
    <t>American Heartland Homes Two</t>
  </si>
  <si>
    <t>KS</t>
  </si>
  <si>
    <t>KY</t>
  </si>
  <si>
    <t>LA</t>
  </si>
  <si>
    <t>LA001007502</t>
  </si>
  <si>
    <t>Marrero Commons 1B</t>
  </si>
  <si>
    <t>MA</t>
  </si>
  <si>
    <t>MA006000010</t>
  </si>
  <si>
    <t>Pleasant View</t>
  </si>
  <si>
    <t>MD</t>
  </si>
  <si>
    <t>MCCULLOH HOMES</t>
  </si>
  <si>
    <t>MD002000204</t>
  </si>
  <si>
    <t>ALBEMARLE SQUARE-Scattered sites</t>
  </si>
  <si>
    <t>ME</t>
  </si>
  <si>
    <t>MI</t>
  </si>
  <si>
    <t>MI001000055</t>
  </si>
  <si>
    <t>Woodbridge Estates Phase X</t>
  </si>
  <si>
    <t>Gardenview Estates II B</t>
  </si>
  <si>
    <t>MN</t>
  </si>
  <si>
    <t>MN168</t>
  </si>
  <si>
    <t>KANDIYOHI COUNTY HRA</t>
  </si>
  <si>
    <t>MN168000001</t>
  </si>
  <si>
    <t>MN183000002</t>
  </si>
  <si>
    <t>MO</t>
  </si>
  <si>
    <t>MS</t>
  </si>
  <si>
    <t>Azalea Gardens</t>
  </si>
  <si>
    <t>MS040000022</t>
  </si>
  <si>
    <t>Sanderson Village</t>
  </si>
  <si>
    <t>MS060000040</t>
  </si>
  <si>
    <t>Southview</t>
  </si>
  <si>
    <t>MT</t>
  </si>
  <si>
    <t>NC</t>
  </si>
  <si>
    <t>Eastbrook Apartments (RHF)</t>
  </si>
  <si>
    <t>NC002000040</t>
  </si>
  <si>
    <t>Walnut Terrace</t>
  </si>
  <si>
    <t>Campbell Terrace Ph II (Oak Run Ph II)</t>
  </si>
  <si>
    <t>NC009000025</t>
  </si>
  <si>
    <t>Cypress Manor</t>
  </si>
  <si>
    <t>WILLOWS PEAK</t>
  </si>
  <si>
    <t>The Oaks at Tenth</t>
  </si>
  <si>
    <t>Fern Street Manor</t>
  </si>
  <si>
    <t>ND</t>
  </si>
  <si>
    <t>NE</t>
  </si>
  <si>
    <t>NE003000003</t>
  </si>
  <si>
    <t>Island Terrace</t>
  </si>
  <si>
    <t>NH</t>
  </si>
  <si>
    <t>Housing Authority of the Town of Newmarket</t>
  </si>
  <si>
    <t>NJ</t>
  </si>
  <si>
    <t>NJ003000010</t>
  </si>
  <si>
    <t>Westminster Heights</t>
  </si>
  <si>
    <t>North Bergen Housing Authority</t>
  </si>
  <si>
    <t>NJ005000006</t>
  </si>
  <si>
    <t>Rush Crossing</t>
  </si>
  <si>
    <t>Gregory Senior Residences and Maestro An</t>
  </si>
  <si>
    <t>Woodrow Wilson Homes I</t>
  </si>
  <si>
    <t>Woodrow Wilson Homes II</t>
  </si>
  <si>
    <t>Morgan Village</t>
  </si>
  <si>
    <t>NJ021000020</t>
  </si>
  <si>
    <t>HERITAGE ALEXANDER HAMILTON-II</t>
  </si>
  <si>
    <t>HERITAGE ALEXANDER HAMILTON-III</t>
  </si>
  <si>
    <t>Walter G. Alexander Village I</t>
  </si>
  <si>
    <t>Walter G. Alexander Village II</t>
  </si>
  <si>
    <t>Joanne Hollis Gardens</t>
  </si>
  <si>
    <t>NJ048000003</t>
  </si>
  <si>
    <t>Almerth M. Battles Homes</t>
  </si>
  <si>
    <t>NM</t>
  </si>
  <si>
    <t>NM088000001</t>
  </si>
  <si>
    <t>NV</t>
  </si>
  <si>
    <t>NV018002402</t>
  </si>
  <si>
    <t>Elderly West 1</t>
  </si>
  <si>
    <t>NV018002403</t>
  </si>
  <si>
    <t>Elderly West 2</t>
  </si>
  <si>
    <t>NV018002404</t>
  </si>
  <si>
    <t>Henderson</t>
  </si>
  <si>
    <t>NV018002405</t>
  </si>
  <si>
    <t>Otto Merida</t>
  </si>
  <si>
    <t>NV018002406</t>
  </si>
  <si>
    <t>Family 1</t>
  </si>
  <si>
    <t>NV018002407</t>
  </si>
  <si>
    <t>Family 2</t>
  </si>
  <si>
    <t>NV018002408</t>
  </si>
  <si>
    <t>Family 3</t>
  </si>
  <si>
    <t>NV018002409</t>
  </si>
  <si>
    <t>NY</t>
  </si>
  <si>
    <t>NY002000046</t>
  </si>
  <si>
    <t>Hertel Park</t>
  </si>
  <si>
    <t>NY002000047</t>
  </si>
  <si>
    <t>AD Price III</t>
  </si>
  <si>
    <t>OH</t>
  </si>
  <si>
    <t>OK</t>
  </si>
  <si>
    <t>OR</t>
  </si>
  <si>
    <t>PA</t>
  </si>
  <si>
    <t>PA005000007</t>
  </si>
  <si>
    <t>Yester Square Phase II - Mixed Finance</t>
  </si>
  <si>
    <t>PA014000014</t>
  </si>
  <si>
    <t>Pulaski Homes Redevelopment</t>
  </si>
  <si>
    <t>RI</t>
  </si>
  <si>
    <t>RI005000014</t>
  </si>
  <si>
    <t>Park Holm Phase II</t>
  </si>
  <si>
    <t>Town of Westerly Housing Authority</t>
  </si>
  <si>
    <t>SHAWOMET TERRACE</t>
  </si>
  <si>
    <t>RQ</t>
  </si>
  <si>
    <t>RQ005006036</t>
  </si>
  <si>
    <t>VILLAS DE JOHNNY TOLEDO</t>
  </si>
  <si>
    <t>RQ005007012</t>
  </si>
  <si>
    <t>LOS VALLES</t>
  </si>
  <si>
    <t>SC</t>
  </si>
  <si>
    <t>SC003000180</t>
  </si>
  <si>
    <t>CAMBRIDGE PLACE</t>
  </si>
  <si>
    <t>SC007000013</t>
  </si>
  <si>
    <t>Scattered Sites 2</t>
  </si>
  <si>
    <t>SD</t>
  </si>
  <si>
    <t>TN</t>
  </si>
  <si>
    <t>CLEABORN POINTE AT HERITAGE LANDING I</t>
  </si>
  <si>
    <t>CLEABORN POINTE AT HERITAGE LANDING II</t>
  </si>
  <si>
    <t>TN001000075</t>
  </si>
  <si>
    <t>CLEABORN POINTE AT HERITAGE LANDING III</t>
  </si>
  <si>
    <t>TN013000002</t>
  </si>
  <si>
    <t>Summer Oaks</t>
  </si>
  <si>
    <t>TX</t>
  </si>
  <si>
    <t>Eastside Crossings</t>
  </si>
  <si>
    <t>TX006000055</t>
  </si>
  <si>
    <t>Gardens at San Juan Square</t>
  </si>
  <si>
    <t>The Park at Sutton Oaks</t>
  </si>
  <si>
    <t>Housing Authority of the City of Brownsville</t>
  </si>
  <si>
    <t>TX007010109</t>
  </si>
  <si>
    <t>Sanchez-Vela</t>
  </si>
  <si>
    <t>UT</t>
  </si>
  <si>
    <t>VA</t>
  </si>
  <si>
    <t>VA001000018</t>
  </si>
  <si>
    <t>Westbury Cottages</t>
  </si>
  <si>
    <t>VQ</t>
  </si>
  <si>
    <t>Louis E. Brown Redevelopment II</t>
  </si>
  <si>
    <t>VT</t>
  </si>
  <si>
    <t>WA</t>
  </si>
  <si>
    <t>WA002000213</t>
  </si>
  <si>
    <t>Island Crest</t>
  </si>
  <si>
    <t>WA002000409</t>
  </si>
  <si>
    <t>Shelcor Apts</t>
  </si>
  <si>
    <t>WI</t>
  </si>
  <si>
    <t>WV</t>
  </si>
  <si>
    <t>WY</t>
  </si>
  <si>
    <t>Development Name</t>
  </si>
  <si>
    <t>MA002002143</t>
  </si>
  <si>
    <t>Old Colony Phase 2C</t>
  </si>
  <si>
    <t>RI005000015</t>
  </si>
  <si>
    <t>Hillside Homes</t>
  </si>
  <si>
    <t xml:space="preserve">GILLMORE/HUMPHREY/HAMILTON/DUP </t>
  </si>
  <si>
    <t>NJ008000019</t>
  </si>
  <si>
    <t>Woodrow Wilson Homes III</t>
  </si>
  <si>
    <t>NJ008000016</t>
  </si>
  <si>
    <t>Gregory Senior Residences Phase 2</t>
  </si>
  <si>
    <t>NJ021000022</t>
  </si>
  <si>
    <t>HERITAGE APOLLO DYE-VI</t>
  </si>
  <si>
    <t>DE003000003</t>
  </si>
  <si>
    <t>Alder Creek</t>
  </si>
  <si>
    <t>PA002000177</t>
  </si>
  <si>
    <t>New Courtland Apartments at Allegheny</t>
  </si>
  <si>
    <t>PA002000178</t>
  </si>
  <si>
    <t>Queen Row</t>
  </si>
  <si>
    <t>PA004000440</t>
  </si>
  <si>
    <t>Cumberland Garden Phase 3 (Rehab)</t>
  </si>
  <si>
    <t>PA024000010</t>
  </si>
  <si>
    <t>St. Joseph Street</t>
  </si>
  <si>
    <t>PA006000824</t>
  </si>
  <si>
    <t>GA001000210</t>
  </si>
  <si>
    <t>Powell Pointe</t>
  </si>
  <si>
    <t>GA003000015</t>
  </si>
  <si>
    <t>Columbia Brookside (Phase 1)</t>
  </si>
  <si>
    <t>GA170000004</t>
  </si>
  <si>
    <t>Hill High Court</t>
  </si>
  <si>
    <t>Housing Authority of the City of Dahlonega</t>
  </si>
  <si>
    <t>AL047000061</t>
  </si>
  <si>
    <t>Legacy Hill</t>
  </si>
  <si>
    <t>AL047000062</t>
  </si>
  <si>
    <t>Chestnut Glen</t>
  </si>
  <si>
    <t>NC001000022</t>
  </si>
  <si>
    <t>South Side 1</t>
  </si>
  <si>
    <t>NC087000003</t>
  </si>
  <si>
    <t>Lewiston Woodville Homes</t>
  </si>
  <si>
    <t>KY001000056</t>
  </si>
  <si>
    <t>NSP Homes</t>
  </si>
  <si>
    <t>IL002160000</t>
  </si>
  <si>
    <t>Park Boulevard IIB</t>
  </si>
  <si>
    <t>IL002162000</t>
  </si>
  <si>
    <t>Dorchester Artist Housing</t>
  </si>
  <si>
    <t>IL018000010</t>
  </si>
  <si>
    <t>3rd &amp; 11th Townhouses</t>
  </si>
  <si>
    <t>GREAT DAYTON PREMIER MANAGEMENT</t>
  </si>
  <si>
    <t>ROSELAND TOWNHOMES, PHASE I</t>
  </si>
  <si>
    <t>LA001003103</t>
  </si>
  <si>
    <t>Bienville Basin 1</t>
  </si>
  <si>
    <t>LA002003102</t>
  </si>
  <si>
    <t>Renaissance at Allendale</t>
  </si>
  <si>
    <t>TX062000050</t>
  </si>
  <si>
    <t>Peridot</t>
  </si>
  <si>
    <t>CO001000074</t>
  </si>
  <si>
    <t>Mariposa Phase IV Apartments</t>
  </si>
  <si>
    <t>Converting Units</t>
  </si>
  <si>
    <t>Capital fund "Standing Units" at AMP</t>
  </si>
  <si>
    <t>Months Remaining in CY from HAP effective date</t>
  </si>
  <si>
    <t>Anticipated Tenant Rents</t>
  </si>
  <si>
    <t>PIC Development Number of Converting Units:</t>
  </si>
  <si>
    <t>Estimated Operating Funds for Initial Year Funding</t>
  </si>
  <si>
    <t>Remaining Portion of Year</t>
  </si>
  <si>
    <t>Enter Estimated or Actual HAP Contract Effective Date:</t>
  </si>
  <si>
    <t>"RAD Operating Fund Percentage"</t>
  </si>
  <si>
    <t>SUBMISSION REQUIREMENTS</t>
  </si>
  <si>
    <t>PHAs will submit this Tool at two stages in the conversion process: 1) With the Financing Plan and 2) Prior to closing when the HAP contract effective date is known.</t>
  </si>
  <si>
    <t xml:space="preserve">• </t>
  </si>
  <si>
    <t xml:space="preserve">a revised HUD Form 50075.1 Budget Adjustment Request Worksheet showing the Capital Funds identified in the Initial Year Funding Tool moving to BLI 1503 in LOCCS.  (Since BLI 1503 does not appear on HUD Form 50075.1, PHAs are instructed to manually cross out an unused BLI and write in "1503"). </t>
  </si>
  <si>
    <t xml:space="preserve">the Initial Year Funding Tool, signed by the PHA and transferee (if applicable), showing the calculated and requested amount of Capital Funds to be used for rental assistance in the Initial Year and
</t>
  </si>
  <si>
    <t>Step 5: Certification</t>
  </si>
  <si>
    <t>Financing Plan Submission</t>
  </si>
  <si>
    <t>Closing Submission</t>
  </si>
  <si>
    <t>DRAWDOWN AND CONVEYANCE</t>
  </si>
  <si>
    <r>
      <rPr>
        <b/>
        <sz val="11"/>
        <color theme="1"/>
        <rFont val="Calibri"/>
        <family val="2"/>
        <scheme val="minor"/>
      </rPr>
      <t>Step 3:</t>
    </r>
    <r>
      <rPr>
        <sz val="11"/>
        <color theme="1"/>
        <rFont val="Calibri"/>
        <family val="2"/>
        <scheme val="minor"/>
      </rPr>
      <t xml:space="preserve"> Enter Estimate of </t>
    </r>
    <r>
      <rPr>
        <b/>
        <sz val="11"/>
        <color theme="1"/>
        <rFont val="Calibri"/>
        <family val="2"/>
        <scheme val="minor"/>
      </rPr>
      <t>Operating Fund</t>
    </r>
    <r>
      <rPr>
        <sz val="11"/>
        <color theme="1"/>
        <rFont val="Calibri"/>
        <family val="2"/>
        <scheme val="minor"/>
      </rPr>
      <t xml:space="preserve"> Subsidy Data</t>
    </r>
  </si>
  <si>
    <r>
      <t>Step 1:</t>
    </r>
    <r>
      <rPr>
        <sz val="11"/>
        <color theme="1"/>
        <rFont val="Calibri"/>
        <family val="2"/>
        <scheme val="minor"/>
      </rPr>
      <t xml:space="preserve"> Enter RAD Conversion Data</t>
    </r>
  </si>
  <si>
    <t xml:space="preserve">Converting Units: </t>
  </si>
  <si>
    <t>After reviewing and approving these calculations,  HUD will move the requested funds to the Capital Fund BLI 1503.
For conversions that occur early in a Calendar Year, before Capital Fund awards have been made, PHAs can elect to wait until the grants are disbursed to complete this step. In such cases, the above process will occur within a few months after closing. However, the calculated amount will still cover all months between the effective date of the HAP contract and the end of the Calendar Year. Alternatively, these PHAs may choose not to wait until receipt of that year’s formula grant and may instead use available funds from the previous year’s formula grant for BLI 1503.  PHAs in this situation must elect whether to use funds from the previous year’s formula grant, or to wait until receipt of the new grant; PHAs cannot combine funds from both the prior year and the current year’s formula grants for this purpose.</t>
  </si>
  <si>
    <t>To move the Operating Funds to BLI 1503, no additional step is required of the PHA. The amount of monthly Operating Funds that will be moved to BLI 1503 for the remaining Operating Fund subsidy that HUD provides to the PHA will be a percentage, calculated as the units covered under RAD that will be removed from PIC divided by the total ACC units in the PIC Development. (For alternative subsidy PHAs, this percentage will be calculated as the units covered under RAD that will be removed from PIC divided by the total ACC units controlled by the PHA.</t>
  </si>
  <si>
    <t xml:space="preserve">Once Operating or Capital Funds  funds have been placed into BLI 1503, the PHA can convey those funds to the Covered Project starting on the effective date of the HAP contract. As funds are drawn down from LOCCS, the PHA must convey the agreed-upon subsidy amounts directly to the Covered Project. PHAs do not need HUD authorization to draw down and convey these funds. Prior to conversion, PHAs and Project Owners should coordinate  on the timing and frequency of the payments.  </t>
  </si>
  <si>
    <r>
      <t xml:space="preserve">Instructions: </t>
    </r>
    <r>
      <rPr>
        <sz val="11"/>
        <color theme="1"/>
        <rFont val="Calibri"/>
        <family val="2"/>
        <scheme val="minor"/>
      </rPr>
      <t>Complete all blue fields in this worksheet in order to estimate the total operating revenue that will be available to a Covered Project in the Initial Year of conversion (i.e. the balance of the months remaining in the calendar year following the effective date of the HAP contract) through the Capital Fund, Operating Fund, and tenant rents. The PHA and transferee (where ownership will change) must sign at the bottom and submit with the Financing Plan and again prior to closing. (See Instructions for additional detail)</t>
    </r>
  </si>
  <si>
    <t>Calculated Maximum Capital Funds for Initial Year</t>
  </si>
  <si>
    <t xml:space="preserve">Enter Capital Funds requested for Initial Year </t>
  </si>
  <si>
    <t xml:space="preserve">This is the amount of rental assistance in the Initial year that the PHA and Owner agree will come from the PHA's Capital Funds </t>
  </si>
  <si>
    <t>This is the estimate of rental assistance in the Initial Year that will come from the PHA's Operating Fund subsidy for the project. The actual amount may be different as the Operating Fund pro-ration level is adjusted throughout the year or if revisions are made to the project's Operating Fund eligibility.</t>
  </si>
  <si>
    <t>+</t>
  </si>
  <si>
    <t>AL068000004</t>
  </si>
  <si>
    <t>AL152000011</t>
  </si>
  <si>
    <t>CA023000004</t>
  </si>
  <si>
    <t>Santa Clara County Housing Authority</t>
  </si>
  <si>
    <t>DC001005420</t>
  </si>
  <si>
    <t>DC001005450</t>
  </si>
  <si>
    <t>FL007000020</t>
  </si>
  <si>
    <t>Housing Authority of the City of Fort Myers</t>
  </si>
  <si>
    <t>FL072000003</t>
  </si>
  <si>
    <t>Hollywood Housing Authority</t>
  </si>
  <si>
    <t>GA003000016</t>
  </si>
  <si>
    <t>GA004000423</t>
  </si>
  <si>
    <t>GA264000011</t>
  </si>
  <si>
    <t>IL002157000</t>
  </si>
  <si>
    <t>IL002163000</t>
  </si>
  <si>
    <t>IL002164000</t>
  </si>
  <si>
    <t>IL002165000</t>
  </si>
  <si>
    <t>IL005000009</t>
  </si>
  <si>
    <t>IL015001700</t>
  </si>
  <si>
    <t>IL030000001</t>
  </si>
  <si>
    <t>IL030000002</t>
  </si>
  <si>
    <t>IL030000003</t>
  </si>
  <si>
    <t>IL030000004</t>
  </si>
  <si>
    <t>IL030000005</t>
  </si>
  <si>
    <t>IL030000006</t>
  </si>
  <si>
    <t>IL055000003</t>
  </si>
  <si>
    <t>IN019000003</t>
  </si>
  <si>
    <t>Housing Authority City of Bedford</t>
  </si>
  <si>
    <t>KY001000055</t>
  </si>
  <si>
    <t>KY001000058</t>
  </si>
  <si>
    <t>KY001000060</t>
  </si>
  <si>
    <t>KY002000014</t>
  </si>
  <si>
    <t>LA001003104</t>
  </si>
  <si>
    <t>LA001022804</t>
  </si>
  <si>
    <t>MI001000084</t>
  </si>
  <si>
    <t>MN017000002</t>
  </si>
  <si>
    <t>MN182</t>
  </si>
  <si>
    <t>STEVENS COUNTY HRA</t>
  </si>
  <si>
    <t>HRA of ELY, MINNESOTA</t>
  </si>
  <si>
    <t>WASHINGTON COUNTY CDA</t>
  </si>
  <si>
    <t>MS077000005</t>
  </si>
  <si>
    <t>MS301000003</t>
  </si>
  <si>
    <t>NC012000038</t>
  </si>
  <si>
    <t>NC176</t>
  </si>
  <si>
    <t>Bladen Housing Authority</t>
  </si>
  <si>
    <t>NJ006000014</t>
  </si>
  <si>
    <t>NJ009000023</t>
  </si>
  <si>
    <t>NJ009000024</t>
  </si>
  <si>
    <t>NJ014000068</t>
  </si>
  <si>
    <t>NJ092000101</t>
  </si>
  <si>
    <t>NM063000004</t>
  </si>
  <si>
    <t>NM088000002</t>
  </si>
  <si>
    <t>NY003000160</t>
  </si>
  <si>
    <t>NY005024000</t>
  </si>
  <si>
    <t>NY005025000</t>
  </si>
  <si>
    <t>NY005026001</t>
  </si>
  <si>
    <t>OH006000135</t>
  </si>
  <si>
    <t>OH007000052</t>
  </si>
  <si>
    <t>PA002000176</t>
  </si>
  <si>
    <t>PA002000179</t>
  </si>
  <si>
    <t>PA002000181</t>
  </si>
  <si>
    <t>PA023000012</t>
  </si>
  <si>
    <t>PA059000003</t>
  </si>
  <si>
    <t>RQ005008027</t>
  </si>
  <si>
    <t>SC007000014</t>
  </si>
  <si>
    <t>TN001000077</t>
  </si>
  <si>
    <t>TN011000004</t>
  </si>
  <si>
    <t>TN029000002</t>
  </si>
  <si>
    <t>TN039000006</t>
  </si>
  <si>
    <t>TX037000005</t>
  </si>
  <si>
    <t>TX037000007</t>
  </si>
  <si>
    <t>TX051000008</t>
  </si>
  <si>
    <t>Edgewood Housing</t>
  </si>
  <si>
    <t>Housing Authority of the City of Grapeland</t>
  </si>
  <si>
    <t>WA002000452</t>
  </si>
  <si>
    <t>WA003000009</t>
  </si>
  <si>
    <t>WA020000002</t>
  </si>
  <si>
    <t>WI003000600</t>
  </si>
  <si>
    <t>JACKSON HOMES</t>
  </si>
  <si>
    <t>BROOKMEADE</t>
  </si>
  <si>
    <t>Parkside Pollin Memorial</t>
  </si>
  <si>
    <t>Sheridan Station Phase III</t>
  </si>
  <si>
    <t>NORTHWOOD II</t>
  </si>
  <si>
    <t>Laurel Court</t>
  </si>
  <si>
    <t>Columbia Brookside Phase II</t>
  </si>
  <si>
    <t>BTW-Chapman Phase I</t>
  </si>
  <si>
    <t>ASHLEY COURTS at Cascade I</t>
  </si>
  <si>
    <t>ASHLEY TERRACE at West End</t>
  </si>
  <si>
    <t xml:space="preserve"> VILLAGE AT CARVER, PHASE I</t>
  </si>
  <si>
    <t xml:space="preserve"> VILLAGE AT CARVER , PHASE III</t>
  </si>
  <si>
    <t>ASHLEY Crt at  CASCADE I, PHASE III</t>
  </si>
  <si>
    <t>VILLAGE  of CARVER Homes, Phase II</t>
  </si>
  <si>
    <t>COLUMBIA GROVE (PERRY IV Homes)</t>
  </si>
  <si>
    <t>CAPITOL Gateway III</t>
  </si>
  <si>
    <t>Capital Gateway II aka Cap Gate IV</t>
  </si>
  <si>
    <t xml:space="preserve"> Villages at Carver Phase V /Carver V</t>
  </si>
  <si>
    <t>Atrium at Collegetown/John O. Chiles Sr</t>
  </si>
  <si>
    <t>Mech Crossing/Mech-3-McDan/Gle HomesIV</t>
  </si>
  <si>
    <t>Mech StatCross/Mech-4-McDanGlen homes IV</t>
  </si>
  <si>
    <t>Gardens at Collegetown/JohnChilesHarrVI/</t>
  </si>
  <si>
    <t>HUTTO-MCIVER HOMES,Sims &amp; Scatters Sites</t>
  </si>
  <si>
    <t>KING-WEST HOMES &amp; Lord</t>
  </si>
  <si>
    <t>AMP 1</t>
  </si>
  <si>
    <t>AMP 2</t>
  </si>
  <si>
    <t>AMP 3</t>
  </si>
  <si>
    <t>Shadyside/Duckett/Dunlap Apts</t>
  </si>
  <si>
    <t>Providence at Parkway Village</t>
  </si>
  <si>
    <t>PII - North Region</t>
  </si>
  <si>
    <t>Gwendolyn Place</t>
  </si>
  <si>
    <t>Parkside IIB Rental</t>
  </si>
  <si>
    <t>Casa Queretaro</t>
  </si>
  <si>
    <t>HOPE VI/ Mixed-Income</t>
  </si>
  <si>
    <t>Granite City Green Community Phase II</t>
  </si>
  <si>
    <t>May Apartments</t>
  </si>
  <si>
    <t>Toledo Estates</t>
  </si>
  <si>
    <t>Harborside Homes Duplexes</t>
  </si>
  <si>
    <t>Wilart Arms Apartments</t>
  </si>
  <si>
    <t>Sheppard Rental ACD</t>
  </si>
  <si>
    <t>Sheppard Rental EF</t>
  </si>
  <si>
    <t>Rivers Edge at Eastside Pointe</t>
  </si>
  <si>
    <t>Lexington South</t>
  </si>
  <si>
    <t>Lexington West</t>
  </si>
  <si>
    <t>Bienville Basin  2</t>
  </si>
  <si>
    <t>New Florida</t>
  </si>
  <si>
    <t>Ruth Lillian Barkley Apartments</t>
  </si>
  <si>
    <t>Anne M. Lynch Homes at Old Colony</t>
  </si>
  <si>
    <t>Orchard Commons</t>
  </si>
  <si>
    <t>Mildred C. Hailey Apartments</t>
  </si>
  <si>
    <t>Gardenview Phase IV</t>
  </si>
  <si>
    <t>9th Street Townhomes</t>
  </si>
  <si>
    <t xml:space="preserve">Morgan Point </t>
  </si>
  <si>
    <t>Canal Street  II</t>
  </si>
  <si>
    <t>Camille Court</t>
  </si>
  <si>
    <t>Camden Station</t>
  </si>
  <si>
    <t>The Residences at Willow Pond Village</t>
  </si>
  <si>
    <t>Glenview Townhouses II East</t>
  </si>
  <si>
    <t>Gloria Robinson Court Homes IV</t>
  </si>
  <si>
    <t>Atlantic City HOPE VI/Final Phase I</t>
  </si>
  <si>
    <t>Robert Holmes Gardens</t>
  </si>
  <si>
    <t>Morris County Housing</t>
  </si>
  <si>
    <t>Lovington</t>
  </si>
  <si>
    <t>Cimarron</t>
  </si>
  <si>
    <t>Schoolhouse Terrace</t>
  </si>
  <si>
    <t>1070 Washington Avenue</t>
  </si>
  <si>
    <t>PROSPECT PLAZA PHASE I</t>
  </si>
  <si>
    <t>Randolph South</t>
  </si>
  <si>
    <t>MARTIN LUTHER KING - FALLON</t>
  </si>
  <si>
    <t>STANLEY ROWE MULTIFAMILY</t>
  </si>
  <si>
    <t>STANLEY ROWE HI-RISE TOWERS</t>
  </si>
  <si>
    <t>Collingwood Green, Phase II</t>
  </si>
  <si>
    <t>Spicer Terrace</t>
  </si>
  <si>
    <t>Impact Services Veterans Family Housing</t>
  </si>
  <si>
    <t>Queen Lane Apartments</t>
  </si>
  <si>
    <t>St. Francis Villa</t>
  </si>
  <si>
    <t>LICK TOWER</t>
  </si>
  <si>
    <t>Kinder Park Redevelopment Phase I</t>
  </si>
  <si>
    <t>George Dilliard Manor</t>
  </si>
  <si>
    <t>VEREDAS DEL MAR</t>
  </si>
  <si>
    <t>Scattered Site 3</t>
  </si>
  <si>
    <t>CLEABORN POINTE AT HERITAGE LANDING IV</t>
  </si>
  <si>
    <t>VICTORIA PLACE</t>
  </si>
  <si>
    <t>Ridgeview Apartments</t>
  </si>
  <si>
    <t>EASTSIDE ANNEX PHASE II</t>
  </si>
  <si>
    <t>Northwest/Eastside Apartments</t>
  </si>
  <si>
    <t>Velma Jeter</t>
  </si>
  <si>
    <t>Sikes Road / Willow Bend</t>
  </si>
  <si>
    <t>El Jardin</t>
  </si>
  <si>
    <t>NHI (8 AMP)</t>
  </si>
  <si>
    <t>Vantage Point</t>
  </si>
  <si>
    <t>CHARTER HOUSE</t>
  </si>
  <si>
    <t>Kalama</t>
  </si>
  <si>
    <t>Truax Phase II</t>
  </si>
  <si>
    <t>Fond du Lac City</t>
  </si>
  <si>
    <t>Martinsburg Housing</t>
  </si>
  <si>
    <t>AL006000013</t>
  </si>
  <si>
    <t>AZ001000025</t>
  </si>
  <si>
    <t>AZ001000026</t>
  </si>
  <si>
    <t>CO001000075</t>
  </si>
  <si>
    <t>FL005000855</t>
  </si>
  <si>
    <t>FL047000013</t>
  </si>
  <si>
    <t>FL060000004</t>
  </si>
  <si>
    <t>IL001000013</t>
  </si>
  <si>
    <t>IN017000024</t>
  </si>
  <si>
    <t>KY099000002</t>
  </si>
  <si>
    <t>LA001003105</t>
  </si>
  <si>
    <t>LA004000007</t>
  </si>
  <si>
    <t>MD001000011</t>
  </si>
  <si>
    <t>MD002000205</t>
  </si>
  <si>
    <t>MN003000015</t>
  </si>
  <si>
    <t>NC010000014</t>
  </si>
  <si>
    <t>NC072000006</t>
  </si>
  <si>
    <t>NJ014000012</t>
  </si>
  <si>
    <t>NJ025000006</t>
  </si>
  <si>
    <t>OH004000311</t>
  </si>
  <si>
    <t>OH004000312</t>
  </si>
  <si>
    <t>SC004000038</t>
  </si>
  <si>
    <t>SC027000030</t>
  </si>
  <si>
    <t>SD025000003</t>
  </si>
  <si>
    <t>TX051000009</t>
  </si>
  <si>
    <t>VA006000085</t>
  </si>
  <si>
    <t>VA007000037</t>
  </si>
  <si>
    <t>The Plaza at Centennial Hill 2</t>
  </si>
  <si>
    <t>Aeroterra Phase II</t>
  </si>
  <si>
    <t>Mariposa Phase VI Apartments</t>
  </si>
  <si>
    <t>Stirrup Plaza Phase Two</t>
  </si>
  <si>
    <t>Phase IV-B</t>
  </si>
  <si>
    <t>The Verandas of Punta Gorda - Phase 1</t>
  </si>
  <si>
    <t>Infill-Scattered Sites</t>
  </si>
  <si>
    <t>Penn Place</t>
  </si>
  <si>
    <t>Rohde Place</t>
  </si>
  <si>
    <t>Bienville  Basin 3</t>
  </si>
  <si>
    <t>High School Park</t>
  </si>
  <si>
    <t>Obery Court Phase III</t>
  </si>
  <si>
    <t>BAILEY SCATTERED SITE-PHASE I</t>
  </si>
  <si>
    <t>207 East Willow Street</t>
  </si>
  <si>
    <t>The Meadows</t>
  </si>
  <si>
    <t>Walter G. Alexander Village III</t>
  </si>
  <si>
    <t>Central YMCA</t>
  </si>
  <si>
    <t>Cary Crossing</t>
  </si>
  <si>
    <t>The Manor at West Greenville</t>
  </si>
  <si>
    <t>J. O. SMITH VILLAS</t>
  </si>
  <si>
    <t>Project 3</t>
  </si>
  <si>
    <t>Jefferson</t>
  </si>
  <si>
    <t>Broad Creek Phase V</t>
  </si>
  <si>
    <t>Blackwell Senior Cottages</t>
  </si>
  <si>
    <t>Year</t>
  </si>
  <si>
    <t>Enter Operating Funds requested for Initial Year</t>
  </si>
  <si>
    <t>Total Estimated Project Revenue in the Year of Conversion</t>
  </si>
  <si>
    <t>Monthly Project Revenue in the Year of Conversion</t>
  </si>
  <si>
    <t>Tuxedo Terrace Phase I</t>
  </si>
  <si>
    <t>Tuxedo Terrace Phase II</t>
  </si>
  <si>
    <t>JACKSON HEIGHTS</t>
  </si>
  <si>
    <t>MANNING</t>
  </si>
  <si>
    <t>AL077000017</t>
  </si>
  <si>
    <t>Rosedale Phase III</t>
  </si>
  <si>
    <t>School Gautier Brown Williams Water</t>
  </si>
  <si>
    <t>Aeroterra Phase III</t>
  </si>
  <si>
    <t>County of Merced Housing Authority</t>
  </si>
  <si>
    <t>Housing Auth. of the County of San Joaquin</t>
  </si>
  <si>
    <t>City of Eureka Housing Authority</t>
  </si>
  <si>
    <t>Regional Housing Authority</t>
  </si>
  <si>
    <t>Richland Housing Center</t>
  </si>
  <si>
    <t>CA019000210</t>
  </si>
  <si>
    <t>CA063000010</t>
  </si>
  <si>
    <t>Adaptable Housing</t>
  </si>
  <si>
    <t>DC001005460</t>
  </si>
  <si>
    <t>Highland Dwellings II</t>
  </si>
  <si>
    <t>DC001005470</t>
  </si>
  <si>
    <t>Phyllis Wheatley, YWCA</t>
  </si>
  <si>
    <t>DC001005480</t>
  </si>
  <si>
    <t>The Bixby at Capitol Quarter</t>
  </si>
  <si>
    <t>Clarks Corner &amp; Clarks Corner Annex</t>
  </si>
  <si>
    <t>Ward Tower II</t>
  </si>
  <si>
    <t>FL005000856</t>
  </si>
  <si>
    <t>Smathers Phase Two</t>
  </si>
  <si>
    <t>FL008000006</t>
  </si>
  <si>
    <t>Janies Garden Phase 3</t>
  </si>
  <si>
    <t>FL060000005</t>
  </si>
  <si>
    <t>The Verandas of Punta Gorda - Phase II</t>
  </si>
  <si>
    <t>FL075000006</t>
  </si>
  <si>
    <t>PARADISE TRAIL APARTMENTS</t>
  </si>
  <si>
    <t>ASHLEY COLLEGETOWN I/Harris Homes V</t>
  </si>
  <si>
    <t>Ashley CollegetownII/AshColl 2HarrV</t>
  </si>
  <si>
    <t>GA063000007</t>
  </si>
  <si>
    <t>Weaver Place</t>
  </si>
  <si>
    <t>Housing Authority of the City of Boston</t>
  </si>
  <si>
    <t>Housing Authority of the City of Buchanan</t>
  </si>
  <si>
    <t>Housing Authority of the City of Barnesville</t>
  </si>
  <si>
    <t>IL004000009</t>
  </si>
  <si>
    <t>The Villas at Vinegar Hill</t>
  </si>
  <si>
    <t>AMP 1 Thomas Terry Apts.</t>
  </si>
  <si>
    <t>AMP 2 Private Mathison/Hawthorne</t>
  </si>
  <si>
    <t>AMP 3 Ernest Smith Sr. Apts.</t>
  </si>
  <si>
    <t>AMP 4 Belleville/Swansea</t>
  </si>
  <si>
    <t>AMP 5 Scattered Sites North</t>
  </si>
  <si>
    <t>AMP 6 Scattered Sites South</t>
  </si>
  <si>
    <t>D Agnolo</t>
  </si>
  <si>
    <t>KY001000062</t>
  </si>
  <si>
    <t>Sheppard PCC</t>
  </si>
  <si>
    <t>LA001003106</t>
  </si>
  <si>
    <t>Bienville Basin 4</t>
  </si>
  <si>
    <t>LA001005711</t>
  </si>
  <si>
    <t>Faubourg Lafitte Senior</t>
  </si>
  <si>
    <t>Housing Authority of the City of Annapolis</t>
  </si>
  <si>
    <t>Housing Commission of Talbot</t>
  </si>
  <si>
    <t>HRA OF BAUDETTE, MINNESOTA</t>
  </si>
  <si>
    <t>MN182000001</t>
  </si>
  <si>
    <t>Housing Authority of the City of Independence</t>
  </si>
  <si>
    <t>VESTA VILLAGE</t>
  </si>
  <si>
    <t>ALDERS POINT SENIOR APARTMENTS</t>
  </si>
  <si>
    <t>NC013000033</t>
  </si>
  <si>
    <t>Goley Pointe</t>
  </si>
  <si>
    <t>NC176000001</t>
  </si>
  <si>
    <t>NC176000002</t>
  </si>
  <si>
    <t>OMalley/Kalivas</t>
  </si>
  <si>
    <t>BALDWINS RUN II</t>
  </si>
  <si>
    <t>Irvington Housing Authority</t>
  </si>
  <si>
    <t>PARKVIEW &amp; DORAZIO TERRACE</t>
  </si>
  <si>
    <t>NM088000003</t>
  </si>
  <si>
    <t>Grants</t>
  </si>
  <si>
    <t>NV018002412</t>
  </si>
  <si>
    <t>Vera Johnson A</t>
  </si>
  <si>
    <t>SAINT MARYS PARK</t>
  </si>
  <si>
    <t>Hart Apartments and Alliance Family</t>
  </si>
  <si>
    <t>Mahoning, Gage and NE Canton Scattered</t>
  </si>
  <si>
    <t>Ellisdale Homes and Leshdale Homes</t>
  </si>
  <si>
    <t>Stark County Scattered Sites</t>
  </si>
  <si>
    <t>Massillon, Navarre and Canal Fulton</t>
  </si>
  <si>
    <t>Linwood Acres and SW Canton Scattered</t>
  </si>
  <si>
    <t>Jackson Sherrick Apartments</t>
  </si>
  <si>
    <t>McKinley Park and Turner Towers</t>
  </si>
  <si>
    <t>Roselane, Louisville and Waynesburg</t>
  </si>
  <si>
    <t>Plaza, Kimberle and Neal Court</t>
  </si>
  <si>
    <t>Lincoln, Witmer and Shortridge</t>
  </si>
  <si>
    <t>PA023000013</t>
  </si>
  <si>
    <t>Kinder Park II</t>
  </si>
  <si>
    <t>Daltons Edge</t>
  </si>
  <si>
    <t>Daltons Edge Phase II</t>
  </si>
  <si>
    <t>Pine Hollow</t>
  </si>
  <si>
    <t>SC002000015</t>
  </si>
  <si>
    <t>SINGLE FAMILY CONSTRUCTION</t>
  </si>
  <si>
    <t>SC002000016</t>
  </si>
  <si>
    <t>SINGLE FAMILY ACQUISITION</t>
  </si>
  <si>
    <t>SC007000015</t>
  </si>
  <si>
    <t>Scattered Site Strutter Trail</t>
  </si>
  <si>
    <t>GILLESPIE/INGRAM/MOTLEY/FRED HARRIS</t>
  </si>
  <si>
    <t>TX017000006</t>
  </si>
  <si>
    <t>Cedars at Carver Park</t>
  </si>
  <si>
    <t>Cove Terrace</t>
  </si>
  <si>
    <t>TX006000058</t>
  </si>
  <si>
    <t>East Meadows</t>
  </si>
  <si>
    <t>VA017000006</t>
  </si>
  <si>
    <t>Patterson Crossing</t>
  </si>
  <si>
    <t>WA002000180</t>
  </si>
  <si>
    <t>Brookside Apartments</t>
  </si>
  <si>
    <t>WA002000191</t>
  </si>
  <si>
    <t>Northwood Apartments</t>
  </si>
  <si>
    <t>WA002000290</t>
  </si>
  <si>
    <t>Northlake House</t>
  </si>
  <si>
    <t>WA002000390</t>
  </si>
  <si>
    <t>Burien Park Apartments</t>
  </si>
  <si>
    <t>WI113000009</t>
  </si>
  <si>
    <t>Raulf Place</t>
  </si>
  <si>
    <t>AL077000018</t>
  </si>
  <si>
    <t>CO001000076</t>
  </si>
  <si>
    <t>CT001001063</t>
  </si>
  <si>
    <t>CT056000002</t>
  </si>
  <si>
    <t>GA003000017</t>
  </si>
  <si>
    <t>IL002166000</t>
  </si>
  <si>
    <t>IL002167000</t>
  </si>
  <si>
    <t>IL002168000</t>
  </si>
  <si>
    <t>IL002170000</t>
  </si>
  <si>
    <t>IL048100100</t>
  </si>
  <si>
    <t>KY001000061</t>
  </si>
  <si>
    <t>KY015000014</t>
  </si>
  <si>
    <t>MD019000002</t>
  </si>
  <si>
    <t>MO001000066</t>
  </si>
  <si>
    <t>NC006000025</t>
  </si>
  <si>
    <t>NJ009000025</t>
  </si>
  <si>
    <t>NJ021000023</t>
  </si>
  <si>
    <t>NY005025001</t>
  </si>
  <si>
    <t>TN010000003</t>
  </si>
  <si>
    <t>TX037000006</t>
  </si>
  <si>
    <t>TX037000008</t>
  </si>
  <si>
    <t>TX073000009</t>
  </si>
  <si>
    <t>WA003000012</t>
  </si>
  <si>
    <t>WA003000013</t>
  </si>
  <si>
    <t>WV001000036</t>
  </si>
  <si>
    <t>JACKSON APARTMENTS</t>
  </si>
  <si>
    <t>Mariposa Phase VII Apartments</t>
  </si>
  <si>
    <t>716-720 Pembroke Street</t>
  </si>
  <si>
    <t>Columbia Brookside-Phase III</t>
  </si>
  <si>
    <t>Rosenwald Courts Apartments</t>
  </si>
  <si>
    <t>Lofts on Arthington</t>
  </si>
  <si>
    <t>City Gardens</t>
  </si>
  <si>
    <t>Clybourn 1200</t>
  </si>
  <si>
    <t>Reverted Units</t>
  </si>
  <si>
    <t>Sheppard Square HOPE VI Replacements</t>
  </si>
  <si>
    <t>Highland Village</t>
  </si>
  <si>
    <t>North Sarah III</t>
  </si>
  <si>
    <t>Park Terrace III</t>
  </si>
  <si>
    <t>Glenview Townhouses II West</t>
  </si>
  <si>
    <t>Freedom Village Phase II/Parks Crossing</t>
  </si>
  <si>
    <t>PROSPECT PLAZA PHASE II</t>
  </si>
  <si>
    <t>Chapel Street</t>
  </si>
  <si>
    <t>Park Avenue Manor</t>
  </si>
  <si>
    <t>Whispering Oaks</t>
  </si>
  <si>
    <t>Los Pinos Estates</t>
  </si>
  <si>
    <t>CASA DEL SOL APARTMENTS</t>
  </si>
  <si>
    <t>WRIGHT COURT CORRECTED</t>
  </si>
  <si>
    <t>Starling Drive</t>
  </si>
  <si>
    <r>
      <t xml:space="preserve">Step 2: </t>
    </r>
    <r>
      <rPr>
        <sz val="11"/>
        <color theme="1"/>
        <rFont val="Calibri"/>
        <family val="2"/>
        <scheme val="minor"/>
      </rPr>
      <t xml:space="preserve">Review Calculation of </t>
    </r>
    <r>
      <rPr>
        <b/>
        <sz val="11"/>
        <color theme="1"/>
        <rFont val="Calibri"/>
        <family val="2"/>
        <scheme val="minor"/>
      </rPr>
      <t>Capital Fund</t>
    </r>
    <r>
      <rPr>
        <sz val="11"/>
        <color theme="1"/>
        <rFont val="Calibri"/>
        <family val="2"/>
        <scheme val="minor"/>
      </rPr>
      <t xml:space="preserve"> Subsidy Available for HAP in the Initial Year</t>
    </r>
  </si>
  <si>
    <r>
      <rPr>
        <b/>
        <sz val="11"/>
        <color theme="1"/>
        <rFont val="Calibri"/>
        <family val="2"/>
        <scheme val="minor"/>
      </rPr>
      <t>Step 4:</t>
    </r>
    <r>
      <rPr>
        <sz val="11"/>
        <color theme="1"/>
        <rFont val="Calibri"/>
        <family val="2"/>
        <scheme val="minor"/>
      </rPr>
      <t xml:space="preserve"> Enter Estimate of </t>
    </r>
    <r>
      <rPr>
        <b/>
        <sz val="11"/>
        <color theme="1"/>
        <rFont val="Calibri"/>
        <family val="2"/>
        <scheme val="minor"/>
      </rPr>
      <t xml:space="preserve">Tenant Rents </t>
    </r>
    <r>
      <rPr>
        <sz val="11"/>
        <color theme="1"/>
        <rFont val="Calibri"/>
        <family val="2"/>
        <scheme val="minor"/>
      </rPr>
      <t>for the Remain Months of the Calendar Year</t>
    </r>
  </si>
  <si>
    <t>I acknowledge the estimate of funds that will be available for this property commencing on the effective date of the HAP contract until Dec 31.</t>
  </si>
  <si>
    <t>NC015000700</t>
  </si>
  <si>
    <t>NJ014000067</t>
  </si>
  <si>
    <t>ACC Units</t>
  </si>
  <si>
    <t>Oleander Avenue Duplex</t>
  </si>
  <si>
    <t>RHF 2016</t>
  </si>
  <si>
    <t>Alternative Operating Subsidy PHAs</t>
  </si>
  <si>
    <t>PHA ACC Units (relevant for Alt Sub MTWs)</t>
  </si>
  <si>
    <t>Enter Official Title</t>
  </si>
  <si>
    <t>Enter Name of Transferee Signatory</t>
  </si>
  <si>
    <t>Stanford Housing Authority</t>
  </si>
  <si>
    <t>HRA of GRAND RAPIDS, MINNESOTA</t>
  </si>
  <si>
    <t>Kearney Housing Agency</t>
  </si>
  <si>
    <t>Minden Housing Agency</t>
  </si>
  <si>
    <t>Gibbon Housing Agency</t>
  </si>
  <si>
    <t>Nashua Housing and Redevelopment Authority</t>
  </si>
  <si>
    <t>AL006000014</t>
  </si>
  <si>
    <t>COLUMBUS SQUARE I</t>
  </si>
  <si>
    <t>AR131000004</t>
  </si>
  <si>
    <t>CT015000006</t>
  </si>
  <si>
    <t>11 May Street</t>
  </si>
  <si>
    <t>Williams Park</t>
  </si>
  <si>
    <t>FL028000002</t>
  </si>
  <si>
    <t>Ben Turner Ridge</t>
  </si>
  <si>
    <t>FL083000003</t>
  </si>
  <si>
    <t>West Settlers Center</t>
  </si>
  <si>
    <t>GA003000020</t>
  </si>
  <si>
    <t>GA061000103</t>
  </si>
  <si>
    <t>Iris At Park Pointe Phase II</t>
  </si>
  <si>
    <t>GA160000005</t>
  </si>
  <si>
    <t>Rosemont Court</t>
  </si>
  <si>
    <t>SS Region 1</t>
  </si>
  <si>
    <t>SS Region 3</t>
  </si>
  <si>
    <t>SS Region 4</t>
  </si>
  <si>
    <t>SS Region 2</t>
  </si>
  <si>
    <t>IL002169000</t>
  </si>
  <si>
    <t>St Edmunds Oasis Apartments</t>
  </si>
  <si>
    <t>IL002790100</t>
  </si>
  <si>
    <t>Presbyterian Homes</t>
  </si>
  <si>
    <t>IL015001800</t>
  </si>
  <si>
    <t>Woodland Park</t>
  </si>
  <si>
    <t>LA001003107</t>
  </si>
  <si>
    <t>Bienville Basin  5</t>
  </si>
  <si>
    <t>LA001003108</t>
  </si>
  <si>
    <t>Bienville Basin 6</t>
  </si>
  <si>
    <t>LA001015403</t>
  </si>
  <si>
    <t>Guste III</t>
  </si>
  <si>
    <t>Highland Parkway</t>
  </si>
  <si>
    <t>South Common Village</t>
  </si>
  <si>
    <t>City View Towers</t>
  </si>
  <si>
    <t>Doris Bunte Apartments</t>
  </si>
  <si>
    <t>MA035000011</t>
  </si>
  <si>
    <t>Central Street Apartments</t>
  </si>
  <si>
    <t>MN054000005</t>
  </si>
  <si>
    <t>Duplexes III</t>
  </si>
  <si>
    <t xml:space="preserve">Lindsay - North Columbia </t>
  </si>
  <si>
    <t>SerenityPlWestRdg/GraceGardns/WillowOaks</t>
  </si>
  <si>
    <t>FIFTH &amp; FRUIT</t>
  </si>
  <si>
    <t>GIBSON &amp; CONSTITUTION</t>
  </si>
  <si>
    <t>HARPER LAFAYETTE LA PLATA</t>
  </si>
  <si>
    <t>MORRIS PENNSYLVANIA COPPER</t>
  </si>
  <si>
    <t>VERANDA CHELWOOD CITY VIEW</t>
  </si>
  <si>
    <t>NM008000002</t>
  </si>
  <si>
    <t>NY009000018</t>
  </si>
  <si>
    <t>Ida Yarbrough Homes Redevelopment</t>
  </si>
  <si>
    <t>Lexington Court/Glenwood</t>
  </si>
  <si>
    <t>Lake Tower/Tubman</t>
  </si>
  <si>
    <t>DTE&amp;W/Kennedy/Jon Child</t>
  </si>
  <si>
    <t>Luther/Bronson/UT/Atlantic</t>
  </si>
  <si>
    <t>161/261/361/Capsule</t>
  </si>
  <si>
    <t>Parliament/H-R/Seneca Mnr TH</t>
  </si>
  <si>
    <t>Bay Zimmer/Holland/Gantt/Parkside</t>
  </si>
  <si>
    <t>461/561/Federal St</t>
  </si>
  <si>
    <t>Newbridge-Park-Centennial-Salisbury</t>
  </si>
  <si>
    <t>Greenacres-Brookside-Meadowbrok-Bellmore</t>
  </si>
  <si>
    <t>Mill River Gardens</t>
  </si>
  <si>
    <t>Bayview-Inwood-Westover-Eastover</t>
  </si>
  <si>
    <t>Dogwood Terrace</t>
  </si>
  <si>
    <t>Cedarwood/Gulfview/Lakeview/Southwood</t>
  </si>
  <si>
    <t>Bardmoor/Bonniewood/Glenwood/Metro/Woodm</t>
  </si>
  <si>
    <t>PA012008012</t>
  </si>
  <si>
    <t>Crest Manor (NC)</t>
  </si>
  <si>
    <t>PA012008013</t>
  </si>
  <si>
    <t>Crest Manor (REHAB)</t>
  </si>
  <si>
    <t>PA023000014</t>
  </si>
  <si>
    <t>Kinder Park III (Phase 3)</t>
  </si>
  <si>
    <t>NANTICOKE/OPLINGER/PARK TWRS</t>
  </si>
  <si>
    <t>APOLLO/TERRACE APTS</t>
  </si>
  <si>
    <t>SC004000039</t>
  </si>
  <si>
    <t>The Harbors at West G</t>
  </si>
  <si>
    <t>SC027000031</t>
  </si>
  <si>
    <t>KEFAUVER TERRACE</t>
  </si>
  <si>
    <t>TX006000059</t>
  </si>
  <si>
    <t>Wheatley Park Senior Living</t>
  </si>
  <si>
    <t>CRAIG &amp; Alexander Homes</t>
  </si>
  <si>
    <t>TX178000002</t>
  </si>
  <si>
    <t>Rose Ann</t>
  </si>
  <si>
    <t>JOHN F. KENNEDY</t>
  </si>
  <si>
    <t>WA001000096</t>
  </si>
  <si>
    <t>West Seattle Affordable Housing LLLP</t>
  </si>
  <si>
    <t>WA002000215</t>
  </si>
  <si>
    <t>Houghton Apartments</t>
  </si>
  <si>
    <t>WV003000018</t>
  </si>
  <si>
    <t>Wheeling Heights II LLC</t>
  </si>
  <si>
    <t>AZ001000001</t>
  </si>
  <si>
    <t>CA004000427</t>
  </si>
  <si>
    <t>CO052000001</t>
  </si>
  <si>
    <t>CT002000009</t>
  </si>
  <si>
    <t>CT002000010</t>
  </si>
  <si>
    <t>CT006000006</t>
  </si>
  <si>
    <t>DC001005440</t>
  </si>
  <si>
    <t>DC001005490</t>
  </si>
  <si>
    <t>FL005000859</t>
  </si>
  <si>
    <t>FL011000005</t>
  </si>
  <si>
    <t>FL023034203</t>
  </si>
  <si>
    <t>FL083000004</t>
  </si>
  <si>
    <t>GA004000424</t>
  </si>
  <si>
    <t>GA006000090</t>
  </si>
  <si>
    <t>GA006000770</t>
  </si>
  <si>
    <t>GA006000771</t>
  </si>
  <si>
    <t>GA006000772</t>
  </si>
  <si>
    <t>GA006000773</t>
  </si>
  <si>
    <t>GA059000003</t>
  </si>
  <si>
    <t>GA059000004</t>
  </si>
  <si>
    <t>GA061000104</t>
  </si>
  <si>
    <t>GA280000003</t>
  </si>
  <si>
    <t>GA281000010</t>
  </si>
  <si>
    <t>GA284000002</t>
  </si>
  <si>
    <t>GA285000012</t>
  </si>
  <si>
    <t>IL039000007</t>
  </si>
  <si>
    <t>IN005000014</t>
  </si>
  <si>
    <t>IN010000005</t>
  </si>
  <si>
    <t>IN011000014</t>
  </si>
  <si>
    <t>IN011000015</t>
  </si>
  <si>
    <t>LA006009999</t>
  </si>
  <si>
    <t>MA003000315</t>
  </si>
  <si>
    <t>MD002000206</t>
  </si>
  <si>
    <t>MD021000003</t>
  </si>
  <si>
    <t>MN003000016</t>
  </si>
  <si>
    <t>MS005000008</t>
  </si>
  <si>
    <t>MS005000015</t>
  </si>
  <si>
    <t>NC015000600</t>
  </si>
  <si>
    <t>NC015000800</t>
  </si>
  <si>
    <t>NC072000005</t>
  </si>
  <si>
    <t>NJ049000004</t>
  </si>
  <si>
    <t>NM007000002</t>
  </si>
  <si>
    <t>NM049000001</t>
  </si>
  <si>
    <t>NY001000076</t>
  </si>
  <si>
    <t>NY002000048</t>
  </si>
  <si>
    <t>NY005020460</t>
  </si>
  <si>
    <t>NY005020950</t>
  </si>
  <si>
    <t>NY005021270</t>
  </si>
  <si>
    <t>NY005021850</t>
  </si>
  <si>
    <t>OH004000313</t>
  </si>
  <si>
    <t>OH005000016</t>
  </si>
  <si>
    <t>OH008000823</t>
  </si>
  <si>
    <t>PA006000800</t>
  </si>
  <si>
    <t>RQ005005032</t>
  </si>
  <si>
    <t>SC002000056</t>
  </si>
  <si>
    <t>TN001000063</t>
  </si>
  <si>
    <t>TN001000078</t>
  </si>
  <si>
    <t>TN001000079</t>
  </si>
  <si>
    <t>TN001000080</t>
  </si>
  <si>
    <t>TN003000022</t>
  </si>
  <si>
    <t>TN029000003</t>
  </si>
  <si>
    <t>TN035000002</t>
  </si>
  <si>
    <t>TN041000003</t>
  </si>
  <si>
    <t>TX005000020</t>
  </si>
  <si>
    <t>TX005000021</t>
  </si>
  <si>
    <t>TX017000007</t>
  </si>
  <si>
    <t>TX177000003</t>
  </si>
  <si>
    <t>VA002000010</t>
  </si>
  <si>
    <t>VA006009999</t>
  </si>
  <si>
    <t>WA005000016</t>
  </si>
  <si>
    <t>SIDNEY P OSBORN</t>
  </si>
  <si>
    <t>DANA APTS/SEC 23/TKY III</t>
  </si>
  <si>
    <t>Villages at Westerly Creek III</t>
  </si>
  <si>
    <t>Soundview Landing Phase 1</t>
  </si>
  <si>
    <t>Soundview Landing Phase 2</t>
  </si>
  <si>
    <t>1992 Homeownership</t>
  </si>
  <si>
    <t>4427 Hayes Street</t>
  </si>
  <si>
    <t>Martin Fine Villas</t>
  </si>
  <si>
    <t>Cottages at Williamstown</t>
  </si>
  <si>
    <t>G D ROGERS ADDN</t>
  </si>
  <si>
    <t>The Horizon</t>
  </si>
  <si>
    <t>BTW Chapman Phase II</t>
  </si>
  <si>
    <t>CENTENNIAL PLACE I</t>
  </si>
  <si>
    <t>CENTENNIAL PLACE II</t>
  </si>
  <si>
    <t>CENTENNIAL PLACE III</t>
  </si>
  <si>
    <t>CENTENNIAL PLACE IV</t>
  </si>
  <si>
    <t>Walton Summit Phase 1</t>
  </si>
  <si>
    <t>Walton Summit Phase 2</t>
  </si>
  <si>
    <t>Terraces at the Park</t>
  </si>
  <si>
    <t>MONTEZUMA98</t>
  </si>
  <si>
    <t>Felton Road Homes</t>
  </si>
  <si>
    <t>STEPHENS-2</t>
  </si>
  <si>
    <t>Joe Wright Village</t>
  </si>
  <si>
    <t>RHF Phase 2</t>
  </si>
  <si>
    <t>Autumn Woods</t>
  </si>
  <si>
    <t>Flagstone Village</t>
  </si>
  <si>
    <t>Dorie Miller Homes</t>
  </si>
  <si>
    <t>Dorie Miller East Point</t>
  </si>
  <si>
    <t>TURNKEY III-HOMEOWNERS</t>
  </si>
  <si>
    <t>Preston Street Units</t>
  </si>
  <si>
    <t>HOLLAND FORREST</t>
  </si>
  <si>
    <t>419 W Winona St</t>
  </si>
  <si>
    <t>BAYVIEW PLACE</t>
  </si>
  <si>
    <t>SEASHORE OAKS</t>
  </si>
  <si>
    <t>Walnut Street School Apartments</t>
  </si>
  <si>
    <t>Allison Summit</t>
  </si>
  <si>
    <t>BRIDGETON HOPE VI CORPORATION</t>
  </si>
  <si>
    <t>5(h) replacements</t>
  </si>
  <si>
    <t>McBride Street Homes</t>
  </si>
  <si>
    <t>HELP Buffalo II</t>
  </si>
  <si>
    <t>BOULEVARD</t>
  </si>
  <si>
    <t>LINDEN</t>
  </si>
  <si>
    <t>WISE TOWERS</t>
  </si>
  <si>
    <t>344 EAST 28TH ST</t>
  </si>
  <si>
    <t>West Union Square</t>
  </si>
  <si>
    <t>Audubon Crossing</t>
  </si>
  <si>
    <t>PARKMAN LANDING</t>
  </si>
  <si>
    <t>HOMESTEAD APTS</t>
  </si>
  <si>
    <t>MCKINLEY PARK PHASE I</t>
  </si>
  <si>
    <t>UPTOWN HOPE VI HOMES</t>
  </si>
  <si>
    <t>UPTOWN MARKET HOMES</t>
  </si>
  <si>
    <t>COLLEGE PARK HOMES</t>
  </si>
  <si>
    <t>PASSPORT HOMES</t>
  </si>
  <si>
    <t>Sumner Gardens</t>
  </si>
  <si>
    <t>SENIOR RESIDENCE AT REDDICK STREET</t>
  </si>
  <si>
    <t>CHERRY CIRCLE</t>
  </si>
  <si>
    <t>Sweetwater</t>
  </si>
  <si>
    <t>Independance Heights Apartments</t>
  </si>
  <si>
    <t>Villas on The Strand</t>
  </si>
  <si>
    <t>Silver Tri-Plex</t>
  </si>
  <si>
    <t>Village at Oakview</t>
  </si>
  <si>
    <t>Bay Terrace Phase I</t>
  </si>
  <si>
    <t>Northeast Georgia Housing Authority</t>
  </si>
  <si>
    <t>Housing Authority of St. Mary's County, MD</t>
  </si>
  <si>
    <t>The Housing Authority of the City of Biloxi</t>
  </si>
  <si>
    <t>Housing Authority of the County of San Miguel</t>
  </si>
  <si>
    <t>Development Number</t>
  </si>
  <si>
    <t>AL006000003</t>
  </si>
  <si>
    <t>VICTOR-TULANE CT</t>
  </si>
  <si>
    <t>AL049000008</t>
  </si>
  <si>
    <t>AL077000001</t>
  </si>
  <si>
    <t>ROSEDALE CT</t>
  </si>
  <si>
    <t>AL077000005</t>
  </si>
  <si>
    <t>ROBERTSON TOWERS</t>
  </si>
  <si>
    <t>AL077000008</t>
  </si>
  <si>
    <t>DELAWARE JACKSON</t>
  </si>
  <si>
    <t>AL086000004</t>
  </si>
  <si>
    <t>JCHA SCATTERED SITE</t>
  </si>
  <si>
    <t>The Housing Authority of the City of Prichard</t>
  </si>
  <si>
    <t>CRESTVIEW MANOR PHASE II</t>
  </si>
  <si>
    <t>Maryvale Parkway Terrace</t>
  </si>
  <si>
    <t>CA001000954</t>
  </si>
  <si>
    <t>HUNTERS VIEW</t>
  </si>
  <si>
    <t>CA001000966</t>
  </si>
  <si>
    <t>HOLLY COURT ALEMANY</t>
  </si>
  <si>
    <t>CA001000969</t>
  </si>
  <si>
    <t>WESTSIDE COURTS</t>
  </si>
  <si>
    <t>CA001000970</t>
  </si>
  <si>
    <t>WESTBROOK APARTMENTS</t>
  </si>
  <si>
    <t>CA001000972</t>
  </si>
  <si>
    <t>PING YUEN BAY STREET</t>
  </si>
  <si>
    <t>CA001000973</t>
  </si>
  <si>
    <t>HUNTERS POINT EAST/WEST</t>
  </si>
  <si>
    <t>CA001000974</t>
  </si>
  <si>
    <t>CA001000976</t>
  </si>
  <si>
    <t>PING YUEN NORTH &amp; 990 PACIFIC</t>
  </si>
  <si>
    <t>CA001000978</t>
  </si>
  <si>
    <t>ROSA PARKS &amp; SAN JULES APTS</t>
  </si>
  <si>
    <t>CA001000981</t>
  </si>
  <si>
    <t>350 &amp; 666 ELLIS ST</t>
  </si>
  <si>
    <t>CA001000982</t>
  </si>
  <si>
    <t>3850 18TH &amp; 105 LUNDY LANE</t>
  </si>
  <si>
    <t>CA048000022</t>
  </si>
  <si>
    <t>LIVE OAK SENIORS VILLAGE</t>
  </si>
  <si>
    <t>SUNNYSIDE VILLAGE KINGS COUNTY</t>
  </si>
  <si>
    <t>VALLEY VIEW VILLAGE KINGS COUNTY</t>
  </si>
  <si>
    <t>CA059000005</t>
  </si>
  <si>
    <t>SUNSET GARDENS</t>
  </si>
  <si>
    <t>CA059000007</t>
  </si>
  <si>
    <t>LENZEN GARDENS</t>
  </si>
  <si>
    <t>CA059000008</t>
  </si>
  <si>
    <t>CYPRESS GARDENS</t>
  </si>
  <si>
    <t>Los Angeles County Development Authority</t>
  </si>
  <si>
    <t>Harbor View</t>
  </si>
  <si>
    <t>RAMONA/ROSE</t>
  </si>
  <si>
    <t>AVALON/GONZAQUE</t>
  </si>
  <si>
    <t>Pico/Las Casitas</t>
  </si>
  <si>
    <t>CA019000150</t>
  </si>
  <si>
    <t>CA019000160</t>
  </si>
  <si>
    <t>CA019000190</t>
  </si>
  <si>
    <t>CA021000001</t>
  </si>
  <si>
    <t>APARICIO APTS V</t>
  </si>
  <si>
    <t xml:space="preserve">EASTERN AVE. &amp; PALM AVE. HOMES </t>
  </si>
  <si>
    <t>CO001000010</t>
  </si>
  <si>
    <t>SOUTH LINCOLN PARK</t>
  </si>
  <si>
    <t>CO016777777</t>
  </si>
  <si>
    <t>Senior Sites - NP, WP</t>
  </si>
  <si>
    <t>CO052</t>
  </si>
  <si>
    <t>CO052000521</t>
  </si>
  <si>
    <t>BUCKINGHAM GARDENS</t>
  </si>
  <si>
    <t>CT007000011</t>
  </si>
  <si>
    <t>Park 215</t>
  </si>
  <si>
    <t>CT011125001</t>
  </si>
  <si>
    <t>MILLS MEMORIAL</t>
  </si>
  <si>
    <t>D.C Housing Authority</t>
  </si>
  <si>
    <t>DC001000088</t>
  </si>
  <si>
    <t>DE001000019</t>
  </si>
  <si>
    <t>LINCOLN TOWERS</t>
  </si>
  <si>
    <t>FL003000009</t>
  </si>
  <si>
    <t>CENTRAL PARK VILLAGE</t>
  </si>
  <si>
    <t>FL003000047</t>
  </si>
  <si>
    <t>The Tempo at Encore</t>
  </si>
  <si>
    <t>FL003000048</t>
  </si>
  <si>
    <t>Cedar Pointe Apartments Phase II</t>
  </si>
  <si>
    <t>FL005000858</t>
  </si>
  <si>
    <t>Modello Apartments</t>
  </si>
  <si>
    <t>FL008000002</t>
  </si>
  <si>
    <t>JANIE POE DR/COHEN WAY</t>
  </si>
  <si>
    <t>FL009000011</t>
  </si>
  <si>
    <t>DUNBAR VILLAGE</t>
  </si>
  <si>
    <t>FL009000504</t>
  </si>
  <si>
    <t>PLEASANT CITY VILLAGE</t>
  </si>
  <si>
    <t>FL010000102</t>
  </si>
  <si>
    <t>DR KENNEDY HOMES</t>
  </si>
  <si>
    <t>FL010000103</t>
  </si>
  <si>
    <t>SUNNYLAND HOMES</t>
  </si>
  <si>
    <t>Magnolia Gardens</t>
  </si>
  <si>
    <t>MANATEE COUNTY HOUSING AUTHORITY</t>
  </si>
  <si>
    <t>Sunset, Carver, Wisphering, Oak</t>
  </si>
  <si>
    <t xml:space="preserve">W. MADISON HEIGHTS </t>
  </si>
  <si>
    <t xml:space="preserve">JAMES A. LONG </t>
  </si>
  <si>
    <t>GA002000001</t>
  </si>
  <si>
    <t>ROBERT HITCH VILLAGE&amp;FRED WESSELS HOMES</t>
  </si>
  <si>
    <t>GA004000402</t>
  </si>
  <si>
    <t>B T WASHINGTON APTS</t>
  </si>
  <si>
    <t>GA004000406</t>
  </si>
  <si>
    <t>LUTHER C. WILSON HOMES</t>
  </si>
  <si>
    <t>GA006000100</t>
  </si>
  <si>
    <t>UNIVERSITY HOMES=NoACC</t>
  </si>
  <si>
    <t>GA006000110</t>
  </si>
  <si>
    <t>ANTOINE GRAVES HIGHRISE (NO ACC)</t>
  </si>
  <si>
    <t>GA006000120</t>
  </si>
  <si>
    <t>BOWEN HOMES</t>
  </si>
  <si>
    <t>GA006000140</t>
  </si>
  <si>
    <t>PALMER HOUSE HIGHRISE(NO ACC)</t>
  </si>
  <si>
    <t>GA006000170</t>
  </si>
  <si>
    <t>THOMASVILLE HEIGHTS(NOACC)</t>
  </si>
  <si>
    <t>GA006000200</t>
  </si>
  <si>
    <t>HOLLYWOOD COURTS (NO ACC)</t>
  </si>
  <si>
    <t>COSBY SPEAR HIGHRISE(NO ACC)</t>
  </si>
  <si>
    <t>GA006000270</t>
  </si>
  <si>
    <t>ROOSEVELT HOUSE HIGHRISE(NO ACC)</t>
  </si>
  <si>
    <t>GA006000280</t>
  </si>
  <si>
    <t>BANKHEAD COURTS(NO ACC)</t>
  </si>
  <si>
    <t>GA006000592</t>
  </si>
  <si>
    <t>HERNDON HOMES</t>
  </si>
  <si>
    <t>VILLAGE AT CASTLEBERRY HILL PHASE II</t>
  </si>
  <si>
    <t>VILLAGE AT CARVER, PHASE I</t>
  </si>
  <si>
    <t>VILLAGE AT CARVER , PHASE III</t>
  </si>
  <si>
    <t>ASHLEY Crt at CASCADE I, PHASE III</t>
  </si>
  <si>
    <t>VILLAGE of CARVER Homes, Phase II</t>
  </si>
  <si>
    <t>Villages at Carver Phase V /Carver V</t>
  </si>
  <si>
    <t>GA007000001</t>
  </si>
  <si>
    <t>TINDALL HEIGHTS</t>
  </si>
  <si>
    <t xml:space="preserve">The Phoenix </t>
  </si>
  <si>
    <t>Phoenix Way</t>
  </si>
  <si>
    <t>GA028000003</t>
  </si>
  <si>
    <t>BAILEY HEIGHTS</t>
  </si>
  <si>
    <t>GA061000101</t>
  </si>
  <si>
    <t>MERIWETHER HOMES</t>
  </si>
  <si>
    <t xml:space="preserve">Housing Authority of the City of Bainbridge </t>
  </si>
  <si>
    <t>Housing Authority of the City of Ashburn</t>
  </si>
  <si>
    <t xml:space="preserve">Housing Authority of the City of Camilla </t>
  </si>
  <si>
    <t>NEW Jester Homes I I</t>
  </si>
  <si>
    <t xml:space="preserve">Housing Authority of the City of Commerce </t>
  </si>
  <si>
    <t xml:space="preserve">Housing Authority of the City of Jefferson </t>
  </si>
  <si>
    <t xml:space="preserve">Housing Authority of the City of Ellijay </t>
  </si>
  <si>
    <t xml:space="preserve">Housing Authority of the City of Lithonia </t>
  </si>
  <si>
    <t xml:space="preserve">Housing Authority of the City of Jonesboro </t>
  </si>
  <si>
    <t>WILLINGHAM VILLAGE (C&amp;D)</t>
  </si>
  <si>
    <t>IA020000005</t>
  </si>
  <si>
    <t>Disposition</t>
  </si>
  <si>
    <t>IL002004000</t>
  </si>
  <si>
    <t>CABRINI - 1230 N BURLING</t>
  </si>
  <si>
    <t>IL002016000</t>
  </si>
  <si>
    <t>ICKES HOMES</t>
  </si>
  <si>
    <t>IL002017000</t>
  </si>
  <si>
    <t>IDA B WELLS HOMES</t>
  </si>
  <si>
    <t>IL002024000</t>
  </si>
  <si>
    <t>LECLAIRE COURTS EXT</t>
  </si>
  <si>
    <t>IL002089000</t>
  </si>
  <si>
    <t>CABRINI EXTENSION</t>
  </si>
  <si>
    <t>IL002092000</t>
  </si>
  <si>
    <t>WILLIAM GREEN HOMES</t>
  </si>
  <si>
    <t>IL002156000</t>
  </si>
  <si>
    <t>Henry Horner Superblock</t>
  </si>
  <si>
    <t>IL002171000</t>
  </si>
  <si>
    <t>Taylor Street Apartments</t>
  </si>
  <si>
    <t>IL002173000</t>
  </si>
  <si>
    <t>North Harlem</t>
  </si>
  <si>
    <t>HOPE VI Homeownership Section 5h</t>
  </si>
  <si>
    <t>IL005000001</t>
  </si>
  <si>
    <t>KIRKPATRICK HOMES</t>
  </si>
  <si>
    <t>IL024000001</t>
  </si>
  <si>
    <t>IL025000003</t>
  </si>
  <si>
    <t>ROBERT ALLISON HOMES</t>
  </si>
  <si>
    <t>IL025000012</t>
  </si>
  <si>
    <t>EDWARD WILLETT HOMES</t>
  </si>
  <si>
    <t>IL056000001</t>
  </si>
  <si>
    <t>MARION JONES</t>
  </si>
  <si>
    <t>IL083000010</t>
  </si>
  <si>
    <t>Scattered Site Acquistion</t>
  </si>
  <si>
    <t>IN005000004</t>
  </si>
  <si>
    <t>IN011000006</t>
  </si>
  <si>
    <t>IVANHOE GARDENS</t>
  </si>
  <si>
    <t>Homeownership</t>
  </si>
  <si>
    <t>IN029000005</t>
  </si>
  <si>
    <t>Roses of Sharon</t>
  </si>
  <si>
    <t>KY002000002</t>
  </si>
  <si>
    <t>JACOB PRICE HOMES</t>
  </si>
  <si>
    <t>ELIZABETH WILLIAMS TERRACE</t>
  </si>
  <si>
    <t>ARCADIA, DIXON, &amp; BELMONT Apartments</t>
  </si>
  <si>
    <t>LA001003102</t>
  </si>
  <si>
    <t>IBERVILLE</t>
  </si>
  <si>
    <t>Bienville Basin 2</t>
  </si>
  <si>
    <t>Bienville Basin 3</t>
  </si>
  <si>
    <t>Bienville Basin 5</t>
  </si>
  <si>
    <t>LA001003109</t>
  </si>
  <si>
    <t>Bienville Basin 7</t>
  </si>
  <si>
    <t>LA001004107</t>
  </si>
  <si>
    <t>FLORIDA EXTENSION</t>
  </si>
  <si>
    <t>Columbia Parc IIB (St. Bernard IIB)</t>
  </si>
  <si>
    <t>LA001025805</t>
  </si>
  <si>
    <t>SCATTERED SITES DEMO</t>
  </si>
  <si>
    <t>LA001067807</t>
  </si>
  <si>
    <t>Florida Phase I</t>
  </si>
  <si>
    <t>LA003000009</t>
  </si>
  <si>
    <t>River South Phase 2</t>
  </si>
  <si>
    <t>LA036000002</t>
  </si>
  <si>
    <t>BROWNELL HOMES</t>
  </si>
  <si>
    <t>BUNKIE HEIGHTS Number 1</t>
  </si>
  <si>
    <t>PELICAN DRIVE</t>
  </si>
  <si>
    <t>MA002000113</t>
  </si>
  <si>
    <t>WASHINGTON-BEECH</t>
  </si>
  <si>
    <t xml:space="preserve">FRANKLIN FIELD </t>
  </si>
  <si>
    <t>ST. BOTOLPH STREET</t>
  </si>
  <si>
    <t>MA003000301</t>
  </si>
  <si>
    <t>WASHINGTON ELMS</t>
  </si>
  <si>
    <t>Great Brook Valley Apartments</t>
  </si>
  <si>
    <t>MA037000001</t>
  </si>
  <si>
    <t>GROOP/ TOWN VIEW TOWER</t>
  </si>
  <si>
    <t>High Rock Estates</t>
  </si>
  <si>
    <t>MD005000009</t>
  </si>
  <si>
    <t>GATEWAY CROSSING - Phase 2</t>
  </si>
  <si>
    <t>MD018000101</t>
  </si>
  <si>
    <t>BURWOOD GARDENS</t>
  </si>
  <si>
    <t>MI001000021</t>
  </si>
  <si>
    <t>WOODLAND</t>
  </si>
  <si>
    <t>MI049000002</t>
  </si>
  <si>
    <t>MN002000013</t>
  </si>
  <si>
    <t>Minnehaha Townhomes</t>
  </si>
  <si>
    <t xml:space="preserve">HRA of TWO HARBORS, MINNESOTA </t>
  </si>
  <si>
    <t xml:space="preserve">HRA of WALKER, MINNESOTA </t>
  </si>
  <si>
    <t xml:space="preserve">PUBLIC HOUSING COMMISSION OF THE CITY OF MARSHALL </t>
  </si>
  <si>
    <t xml:space="preserve">HRA OF BARNESVILLE, MINNESOTA </t>
  </si>
  <si>
    <t>HRA OF HUTCHINSON, MINNESOTA</t>
  </si>
  <si>
    <t>BIG STONE COUNTY HRA</t>
  </si>
  <si>
    <t>MO002000044</t>
  </si>
  <si>
    <t>Housing Authority of Southwest City</t>
  </si>
  <si>
    <t>MO001000003</t>
  </si>
  <si>
    <t>JOHN J. COCHRAN</t>
  </si>
  <si>
    <t>MO001000024</t>
  </si>
  <si>
    <t>WARWOOD</t>
  </si>
  <si>
    <t>Senior Living at Cambridge Heights</t>
  </si>
  <si>
    <t>MO004000003</t>
  </si>
  <si>
    <t>TIFFANY/TYRELL/BROWNBERT</t>
  </si>
  <si>
    <t>MO004000005</t>
  </si>
  <si>
    <t>SPRINGWOOD APARTMENTS</t>
  </si>
  <si>
    <t>MO004000006</t>
  </si>
  <si>
    <t>BEACON HOMES</t>
  </si>
  <si>
    <t>Preserve at Fairground Village</t>
  </si>
  <si>
    <t>MS066000003</t>
  </si>
  <si>
    <t>Canal Street II</t>
  </si>
  <si>
    <t>Parkdale 1</t>
  </si>
  <si>
    <t>Parkdale 2</t>
  </si>
  <si>
    <t>Austin Hall</t>
  </si>
  <si>
    <t>MT033000003</t>
  </si>
  <si>
    <t>NC002000005</t>
  </si>
  <si>
    <t>WALNUT TERRACE</t>
  </si>
  <si>
    <t>NC005000002</t>
  </si>
  <si>
    <t>CRAVEN TERRACE</t>
  </si>
  <si>
    <t>TUDOR CT., MYERS PK., HILTON HEIGHT</t>
  </si>
  <si>
    <t>MORGAN BRITT PARK &amp; MCCOLL PAGE PLAZA</t>
  </si>
  <si>
    <t>Commerce Court 2</t>
  </si>
  <si>
    <t>Fargo Housing and Redevelopment Authority</t>
  </si>
  <si>
    <t>Manchester Housing &amp; Redevelopment Authority</t>
  </si>
  <si>
    <t>CLARENCE M. WELCH APTS</t>
  </si>
  <si>
    <t>NJ002002005</t>
  </si>
  <si>
    <t>BAXTER TERR</t>
  </si>
  <si>
    <t>CITY VIEW FAMILY</t>
  </si>
  <si>
    <t>CITY VIEW SENIOR</t>
  </si>
  <si>
    <t>NJ002002086</t>
  </si>
  <si>
    <t>New Horizon Phase I</t>
  </si>
  <si>
    <t>WALSH NORTH</t>
  </si>
  <si>
    <t>NJ005000005</t>
  </si>
  <si>
    <t>MILLER HOMES</t>
  </si>
  <si>
    <t>NJ006000002</t>
  </si>
  <si>
    <t>JOHN A. DELANEY HOMES</t>
  </si>
  <si>
    <t>NJ007000003</t>
  </si>
  <si>
    <t>BOSTONWAY VILLAGE</t>
  </si>
  <si>
    <t>GARFIELD COURT PHASE I</t>
  </si>
  <si>
    <t>DELACOV HOMES</t>
  </si>
  <si>
    <t>RIVERSIDE TERRACE DEVELOPMENT</t>
  </si>
  <si>
    <t>NJ022000002</t>
  </si>
  <si>
    <t>SB HOFFMAN PAVILION</t>
  </si>
  <si>
    <t>NJ025000001</t>
  </si>
  <si>
    <t>ALEXANDER CT</t>
  </si>
  <si>
    <t>NJ039000002</t>
  </si>
  <si>
    <t>ELMWOOD GRDNS</t>
  </si>
  <si>
    <t>NJ042000001</t>
  </si>
  <si>
    <t>PARKSIDE VLG</t>
  </si>
  <si>
    <t xml:space="preserve">Carteret Housing Authority </t>
  </si>
  <si>
    <t>RIVERVIEW APTS/CHESTNUT Cottages</t>
  </si>
  <si>
    <t>NY005002000</t>
  </si>
  <si>
    <t>FOREST HILLS CO-OP</t>
  </si>
  <si>
    <t>NY035000001</t>
  </si>
  <si>
    <t>GATEWAY GARDENS</t>
  </si>
  <si>
    <t>NY002000024</t>
  </si>
  <si>
    <t>A.D. PRICE EXTENSION</t>
  </si>
  <si>
    <t>JORDAN GARDENS</t>
  </si>
  <si>
    <t xml:space="preserve">TAYLOR 1 &amp; 2 </t>
  </si>
  <si>
    <t>JEFFERSON / VANDERBILT TERRACE</t>
  </si>
  <si>
    <t>BRAGG TOWER &amp; EDWARD FLANNERY APTS.</t>
  </si>
  <si>
    <t xml:space="preserve">OUTHWAITE </t>
  </si>
  <si>
    <t xml:space="preserve">KING KENNEDY </t>
  </si>
  <si>
    <t>OH005000008</t>
  </si>
  <si>
    <t>OH005000009</t>
  </si>
  <si>
    <t xml:space="preserve">HELENA STREET </t>
  </si>
  <si>
    <t>OH007000004</t>
  </si>
  <si>
    <t>Dorothy Jackson/Roulhac Circle</t>
  </si>
  <si>
    <t xml:space="preserve">Housing Authority of the Town of Cement </t>
  </si>
  <si>
    <t xml:space="preserve">Housing Authority of the Town of Cyril </t>
  </si>
  <si>
    <t xml:space="preserve">Housing Authority of the Town of Clayton </t>
  </si>
  <si>
    <t xml:space="preserve">Housing Authority of the City of Kingston </t>
  </si>
  <si>
    <t>Cora Park</t>
  </si>
  <si>
    <t>PA002000023</t>
  </si>
  <si>
    <t>LIDDONFIELD I</t>
  </si>
  <si>
    <t>PA002000050</t>
  </si>
  <si>
    <t>NORMAN BLUMBERG APTS</t>
  </si>
  <si>
    <t>PA002000182</t>
  </si>
  <si>
    <t>New Courtland Apartments at Henry Avenue</t>
  </si>
  <si>
    <t>HILLSTREET - AVON COURT</t>
  </si>
  <si>
    <t>PA001000001</t>
  </si>
  <si>
    <t>ADDISON TERRACE</t>
  </si>
  <si>
    <t>PA001000007</t>
  </si>
  <si>
    <t>ST. CLAIR VILLAGE</t>
  </si>
  <si>
    <t>PA001000012</t>
  </si>
  <si>
    <t>GARFIELD HEIGHTS</t>
  </si>
  <si>
    <t>PA001000098</t>
  </si>
  <si>
    <t>East Liberty Scattered Sites</t>
  </si>
  <si>
    <t>PA006000825</t>
  </si>
  <si>
    <t>Lebanon Senior Development</t>
  </si>
  <si>
    <t>PA015000009</t>
  </si>
  <si>
    <t>White Swan Apartments</t>
  </si>
  <si>
    <t>RI002000007</t>
  </si>
  <si>
    <t>PAWTUCKET HA</t>
  </si>
  <si>
    <t>RI003000007</t>
  </si>
  <si>
    <t>SCATTERED SITES (037)</t>
  </si>
  <si>
    <t>RQ005004004</t>
  </si>
  <si>
    <t>JOSE GAUTIER BENITEZ</t>
  </si>
  <si>
    <t>VALLE DE GUAYAMA</t>
  </si>
  <si>
    <t>RQ005010003</t>
  </si>
  <si>
    <t>PUERTA DE TIERRA</t>
  </si>
  <si>
    <t>RQ005010025</t>
  </si>
  <si>
    <t>CONDOMINIO GLADIOLAS I</t>
  </si>
  <si>
    <t>RQ005010047</t>
  </si>
  <si>
    <t>COND GLADIOLAS II</t>
  </si>
  <si>
    <t>SC004000101</t>
  </si>
  <si>
    <t>HOUSING AUTHORITY OF DARLINGTON</t>
  </si>
  <si>
    <t>SC027000001</t>
  </si>
  <si>
    <t>ROYAL GARDENS</t>
  </si>
  <si>
    <t xml:space="preserve">HOUSING AUTHORITY OF MULLINS </t>
  </si>
  <si>
    <t xml:space="preserve">Martin Housing &amp; Redevelopment Commission </t>
  </si>
  <si>
    <t xml:space="preserve">Lake Norden Housing and Redevelopment Commission </t>
  </si>
  <si>
    <t>TN001000008</t>
  </si>
  <si>
    <t>CLEABORN HOMES</t>
  </si>
  <si>
    <t>TN001000033</t>
  </si>
  <si>
    <t>TEXAS COURTS</t>
  </si>
  <si>
    <t>TN039000007</t>
  </si>
  <si>
    <t>HIGHLAND COURT I</t>
  </si>
  <si>
    <t>COL. C. T. RHYNE HOMES</t>
  </si>
  <si>
    <t>TX003000022</t>
  </si>
  <si>
    <t>TAYS PLACE; PAISANO</t>
  </si>
  <si>
    <t>Housing Authority of City of Moody</t>
  </si>
  <si>
    <t>Housing Authority of Alto</t>
  </si>
  <si>
    <t>Housing Authority the City of Mineral Wells</t>
  </si>
  <si>
    <t>TX005000001</t>
  </si>
  <si>
    <t>TX023000041</t>
  </si>
  <si>
    <t>TX037000002</t>
  </si>
  <si>
    <t>ARTHUR ROBINSON HOMES</t>
  </si>
  <si>
    <t>TX001000020</t>
  </si>
  <si>
    <t>RIO LADO APARTMENTS</t>
  </si>
  <si>
    <t>DISPOSED OF LAND/REMOVED FROM INVENTORY</t>
  </si>
  <si>
    <t>TX007010103</t>
  </si>
  <si>
    <t>CITRUS GARDENS Annex</t>
  </si>
  <si>
    <t>TX007010110</t>
  </si>
  <si>
    <t>Tangelo Quarters</t>
  </si>
  <si>
    <t>VILLA HERMOSA</t>
  </si>
  <si>
    <t>TX073000001</t>
  </si>
  <si>
    <t xml:space="preserve">Ingleside Housing </t>
  </si>
  <si>
    <t>UT004000403</t>
  </si>
  <si>
    <t>SALT LAKE CITY</t>
  </si>
  <si>
    <t>UT004000404</t>
  </si>
  <si>
    <t>VA003000301</t>
  </si>
  <si>
    <t>DICKERSON CT</t>
  </si>
  <si>
    <t>VA017000002</t>
  </si>
  <si>
    <t>LINCOLN PARK</t>
  </si>
  <si>
    <t>VA018</t>
  </si>
  <si>
    <t>Franklin Redevelopment and Housing Authority</t>
  </si>
  <si>
    <t>VA018181000</t>
  </si>
  <si>
    <t>SUBURBAN GARDENS</t>
  </si>
  <si>
    <t>VA004000002</t>
  </si>
  <si>
    <t>JAMES BLAND HOMES</t>
  </si>
  <si>
    <t>ESTATE BOVONI APARTMENTS</t>
  </si>
  <si>
    <t>HA OF KING COUNTY</t>
  </si>
  <si>
    <t>WA002000301</t>
  </si>
  <si>
    <t>PARK LAKE HOMES I</t>
  </si>
  <si>
    <t>WA002000302</t>
  </si>
  <si>
    <t>PARK LAKE HOMES II</t>
  </si>
  <si>
    <t>Nia Apartments</t>
  </si>
  <si>
    <t>WA002000502</t>
  </si>
  <si>
    <t>GREEN RIVER HOMES</t>
  </si>
  <si>
    <t>WA003000001</t>
  </si>
  <si>
    <t>WEST PARK</t>
  </si>
  <si>
    <t>WA011000001</t>
  </si>
  <si>
    <t>WA008</t>
  </si>
  <si>
    <t>Housing Authority of the City of Vancouver</t>
  </si>
  <si>
    <t>WA008000511</t>
  </si>
  <si>
    <t>SKYLINE CREST</t>
  </si>
  <si>
    <t>WA008000513</t>
  </si>
  <si>
    <t>VANCOUVER HA - SCATTERED SITES</t>
  </si>
  <si>
    <t>WA008000514</t>
  </si>
  <si>
    <t>VAN-VISTA</t>
  </si>
  <si>
    <t>WI002000002</t>
  </si>
  <si>
    <t>WEST LAWN</t>
  </si>
  <si>
    <t>WI002000005</t>
  </si>
  <si>
    <t>LAPHAM PARK</t>
  </si>
  <si>
    <t xml:space="preserve">Menomonie Housing Authority </t>
  </si>
  <si>
    <t xml:space="preserve">La Crosse Housing Authority </t>
  </si>
  <si>
    <t xml:space="preserve">Stevens Point Housing Authority </t>
  </si>
  <si>
    <t xml:space="preserve">Woodville Housing Authority </t>
  </si>
  <si>
    <t xml:space="preserve">Mauston Housing Authority </t>
  </si>
  <si>
    <t>Scattered Sites &amp; Nicolet Terrace</t>
  </si>
  <si>
    <t>WI113000008</t>
  </si>
  <si>
    <t>Waite Rug Place</t>
  </si>
  <si>
    <t>WV001000001</t>
  </si>
  <si>
    <t>WV001000002</t>
  </si>
  <si>
    <t>Littlepage Terrace</t>
  </si>
  <si>
    <t>Beckley Housing Authority</t>
  </si>
  <si>
    <t>MD021</t>
  </si>
  <si>
    <t>WV001000038</t>
  </si>
  <si>
    <t>731 Central Avenue</t>
  </si>
  <si>
    <t>WV001000037</t>
  </si>
  <si>
    <t>729 Central Avenue</t>
  </si>
  <si>
    <t>Residences at Hayes Street</t>
  </si>
  <si>
    <t>IL085000004</t>
  </si>
  <si>
    <t>Family Housing 504</t>
  </si>
  <si>
    <t>MI001000086</t>
  </si>
  <si>
    <t>Gardenview Estates Rental Phase V</t>
  </si>
  <si>
    <t>CT020000007</t>
  </si>
  <si>
    <t>3 Eighth Av</t>
  </si>
  <si>
    <t>NY009000019</t>
  </si>
  <si>
    <t>Ida Yarbrough Phase II</t>
  </si>
  <si>
    <t>NJ009000026</t>
  </si>
  <si>
    <t>Montgomery Family I</t>
  </si>
  <si>
    <t xml:space="preserve">NJ014009   </t>
  </si>
  <si>
    <t>HOME OWNERSHIP</t>
  </si>
  <si>
    <t>WA002000467</t>
  </si>
  <si>
    <t>Northwood Square Apartments</t>
  </si>
  <si>
    <t>WA008000519</t>
  </si>
  <si>
    <t>Caples Terrace</t>
  </si>
  <si>
    <t>CA010000004</t>
  </si>
  <si>
    <t>TRIANGLE COURT</t>
  </si>
  <si>
    <t>CA024000246</t>
  </si>
  <si>
    <t>Sierra Vista Apartments, Phase 1</t>
  </si>
  <si>
    <t>CENT PL (TECHWD)/SUMDALE NO ACC</t>
  </si>
  <si>
    <t>GA284</t>
  </si>
  <si>
    <t>GA285000014</t>
  </si>
  <si>
    <t>JOE WRIGHT VILLAGE PHASE II</t>
  </si>
  <si>
    <t>AL006000015</t>
  </si>
  <si>
    <t>COLUMBUS SQUARE PHASE TWO</t>
  </si>
  <si>
    <t>AL047000063</t>
  </si>
  <si>
    <t>Stoneridge Villas</t>
  </si>
  <si>
    <t>AL077000019</t>
  </si>
  <si>
    <t>Jackson II Apartments</t>
  </si>
  <si>
    <t>AL086000005</t>
  </si>
  <si>
    <t>Chelsea Gardens II</t>
  </si>
  <si>
    <t>FL076</t>
  </si>
  <si>
    <t>RIVIERA BEACH HOUSING AUTHORITY</t>
  </si>
  <si>
    <t>FL076000003</t>
  </si>
  <si>
    <t>Heron Estates Senior</t>
  </si>
  <si>
    <t>NC001000082</t>
  </si>
  <si>
    <t>Hillcrest Annex</t>
  </si>
  <si>
    <t>NC001000016</t>
  </si>
  <si>
    <t>Woodbridge Apartments</t>
  </si>
  <si>
    <t>MS005</t>
  </si>
  <si>
    <t>FL011000006</t>
  </si>
  <si>
    <t>Twin Lakes Estates Phase I</t>
  </si>
  <si>
    <t>TN011000005</t>
  </si>
  <si>
    <t>RQ005010061</t>
  </si>
  <si>
    <t>RENAISSANCE SQUARE</t>
  </si>
  <si>
    <t>NM049</t>
  </si>
  <si>
    <t>LA069000003</t>
  </si>
  <si>
    <t>LA090000003</t>
  </si>
  <si>
    <t>Senator Circle 2</t>
  </si>
  <si>
    <t>TX006000060</t>
  </si>
  <si>
    <t>East Meadows II</t>
  </si>
  <si>
    <t>TX062000060</t>
  </si>
  <si>
    <t>Liberty Village</t>
  </si>
  <si>
    <t>Formula or Alt-Sub Agency</t>
  </si>
  <si>
    <t>Instructions for Updating tool Annually</t>
  </si>
  <si>
    <t>2. Secure PIC Development Detail Report from REAC's Microstrategy contractor (Satish Hashti, Mamatha Nalluri) HUD GTR is Robin Hawkins. Delete unnecessary columns to recreate format from previous years). Copy/paste list of "Alterantive subsidy MTW" Agencies and recreate columns relevant to these agencies (Formula vs. Alternative Subsidy; Total PHA units)</t>
  </si>
  <si>
    <t>5. Change value in cell Q2 to current year</t>
  </si>
  <si>
    <t>6. Update Validation list in cell F5 to pull from PIC#s in Capital Fund Development Detail report</t>
  </si>
  <si>
    <t>HUDPIH-516391410-272 Last Updated 2/23/2021</t>
  </si>
  <si>
    <t>Green Bay Housing Authority</t>
  </si>
  <si>
    <t>OFFP</t>
  </si>
  <si>
    <t>VA011000458</t>
  </si>
  <si>
    <t>M and M Building</t>
  </si>
  <si>
    <t>TX246000002</t>
  </si>
  <si>
    <t>Housing Authority of De Leon</t>
  </si>
  <si>
    <t>HOUSING AUTHORITY OF WOODRUFF</t>
  </si>
  <si>
    <t>HAMPTON/RAST/S. SUMTER/PINEWOOD</t>
  </si>
  <si>
    <t>HARMONY/FRIENDSHIP</t>
  </si>
  <si>
    <t>BAYSHORE VILLAS</t>
  </si>
  <si>
    <t>RQ005010062</t>
  </si>
  <si>
    <t>LOS PENA</t>
  </si>
  <si>
    <t>Telford &amp; Corona</t>
  </si>
  <si>
    <t>OH005071000</t>
  </si>
  <si>
    <t>CARVER PARK</t>
  </si>
  <si>
    <t>NM067000002</t>
  </si>
  <si>
    <t>NM063000005</t>
  </si>
  <si>
    <t>City of Crete Housing Authority</t>
  </si>
  <si>
    <t>Pioneer Manor</t>
  </si>
  <si>
    <t>519 East Main Street</t>
  </si>
  <si>
    <t>Brookside View</t>
  </si>
  <si>
    <t>NC012000040</t>
  </si>
  <si>
    <t>INLIVIAN</t>
  </si>
  <si>
    <t>Dawson Lofts</t>
  </si>
  <si>
    <t>NC001000083</t>
  </si>
  <si>
    <t>The Housing Authority of the Town of Summit</t>
  </si>
  <si>
    <t>Mae Williams II</t>
  </si>
  <si>
    <t>MS066000005</t>
  </si>
  <si>
    <t>152 Elm St</t>
  </si>
  <si>
    <t>MN033000004</t>
  </si>
  <si>
    <t>AR060000002</t>
  </si>
  <si>
    <t>Rev. Dr. Morrell Todd Community</t>
  </si>
  <si>
    <t>HRA of CHISHOLM, MINNESOTA</t>
  </si>
  <si>
    <t>Woodbridge Estates Phase IX</t>
  </si>
  <si>
    <t>MI001000054</t>
  </si>
  <si>
    <t>HARBOUR HOUSE APTS</t>
  </si>
  <si>
    <t>Unnamed</t>
  </si>
  <si>
    <t>LA118005643</t>
  </si>
  <si>
    <t>LA069000005</t>
  </si>
  <si>
    <t>Basile</t>
  </si>
  <si>
    <t>LA069000004</t>
  </si>
  <si>
    <t>DTSS Piety</t>
  </si>
  <si>
    <t>LA001099106</t>
  </si>
  <si>
    <t>IL011000104</t>
  </si>
  <si>
    <t>4400 Grove</t>
  </si>
  <si>
    <t>IL002172000</t>
  </si>
  <si>
    <t>Ella Flagg Young Apartments</t>
  </si>
  <si>
    <t>Housing Authority of the City of Cumming</t>
  </si>
  <si>
    <t>8th Street Scattered Site</t>
  </si>
  <si>
    <t>FL139000003</t>
  </si>
  <si>
    <t>Oakley Ave</t>
  </si>
  <si>
    <t>FL047000014</t>
  </si>
  <si>
    <t>ISLES OF PAHOKEE II-B</t>
  </si>
  <si>
    <t>FL021000007</t>
  </si>
  <si>
    <t>ISLES OF PAHOKEE II-A</t>
  </si>
  <si>
    <t>FL021000006</t>
  </si>
  <si>
    <t>ISLES OF PAHOKEE II</t>
  </si>
  <si>
    <t>FL021000005</t>
  </si>
  <si>
    <t>Liberty Square - Phase 1</t>
  </si>
  <si>
    <t>FL005000861</t>
  </si>
  <si>
    <t>City View Apartments</t>
  </si>
  <si>
    <t>DC001005510</t>
  </si>
  <si>
    <t>Housing Authority of the City of New Britain</t>
  </si>
  <si>
    <t>Unison Housing Partners</t>
  </si>
  <si>
    <t>Platte Valley Homes</t>
  </si>
  <si>
    <t>CO001000078</t>
  </si>
  <si>
    <t>Vida at Sloans Lake (9% Unit)</t>
  </si>
  <si>
    <t>CO001000077</t>
  </si>
  <si>
    <t>Housing Authority of the County of Santa Cruz</t>
  </si>
  <si>
    <t>2021 Grant Amount Portion By Development</t>
  </si>
  <si>
    <t>TX025000002</t>
  </si>
  <si>
    <t>Courtyard Apartments</t>
  </si>
  <si>
    <t>AR024000003</t>
  </si>
  <si>
    <t>AR024000002</t>
  </si>
  <si>
    <t>Summer Oaks Two</t>
  </si>
  <si>
    <t>TN013000003</t>
  </si>
  <si>
    <t>The Friary</t>
  </si>
  <si>
    <t>KY001000064</t>
  </si>
  <si>
    <t>Hickory/Oak Terrace</t>
  </si>
  <si>
    <t>MS006000012</t>
  </si>
  <si>
    <t>Tennessee Valley Regional Housing Authority</t>
  </si>
  <si>
    <t>MS006</t>
  </si>
  <si>
    <t>Trinity Court Apartments</t>
  </si>
  <si>
    <t>The Sky</t>
  </si>
  <si>
    <t>FL083000005</t>
  </si>
  <si>
    <t>Smathers Phase one</t>
  </si>
  <si>
    <t>FL005000865</t>
  </si>
  <si>
    <t>Hilltop ADDN</t>
  </si>
  <si>
    <t>AL052000005</t>
  </si>
  <si>
    <t>Joe Wright Village Phase III</t>
  </si>
  <si>
    <t>GA285000015</t>
  </si>
  <si>
    <t>Maple Avenue Renaissance</t>
  </si>
  <si>
    <t>GA285000013</t>
  </si>
  <si>
    <t>Walton Summit Phase 3</t>
  </si>
  <si>
    <t>GA059000005</t>
  </si>
  <si>
    <t>Lanakila III B</t>
  </si>
  <si>
    <t>HI001000060</t>
  </si>
  <si>
    <t>Sierra Vista II Apartments</t>
  </si>
  <si>
    <t>CA024000247</t>
  </si>
  <si>
    <t>Englund Manor</t>
  </si>
  <si>
    <t>WA008000516</t>
  </si>
  <si>
    <t>Montgomery Phase II</t>
  </si>
  <si>
    <t>NJ002002085</t>
  </si>
  <si>
    <t>Soundview Landing Phase 3</t>
  </si>
  <si>
    <t>CT002000011</t>
  </si>
  <si>
    <t>Capper Senior I</t>
  </si>
  <si>
    <t>DC001005520</t>
  </si>
  <si>
    <t>Francis House</t>
  </si>
  <si>
    <t>PA002000187</t>
  </si>
  <si>
    <t>Casa Indiana</t>
  </si>
  <si>
    <t>PA002000185</t>
  </si>
  <si>
    <t>Maguire Residence</t>
  </si>
  <si>
    <t>PA002000184</t>
  </si>
  <si>
    <t>New Courtland at Henry Avenue Phase 1B</t>
  </si>
  <si>
    <t>PA002000183</t>
  </si>
  <si>
    <t>IA022000002</t>
  </si>
  <si>
    <t>Physical Development</t>
  </si>
  <si>
    <t>PHA Formal Name</t>
  </si>
  <si>
    <t>PHA:</t>
  </si>
  <si>
    <t>Project Name</t>
  </si>
  <si>
    <t xml:space="preserve">Portion of Months Remaining in CY </t>
  </si>
  <si>
    <t xml:space="preserve"> New Faircloth Project</t>
  </si>
  <si>
    <r>
      <t xml:space="preserve">Within the Financing Plan, a PHA must submit to the Resource Desk an estimate of the HAP subsidy that will be available from public housing Operating and Capital Funds respectively for the Initial Year. </t>
    </r>
    <r>
      <rPr>
        <b/>
        <sz val="11"/>
        <color theme="1"/>
        <rFont val="Calibri"/>
        <family val="2"/>
        <scheme val="minor"/>
      </rPr>
      <t>Submission of this completed tool will satisfy the Financing Plan requirement to provide an estimate of public housing funds available for HAP subsidy (see H-2019-09/PIH 2019-23, Attachment 1A.P).</t>
    </r>
    <r>
      <rPr>
        <sz val="11"/>
        <color theme="1"/>
        <rFont val="Calibri"/>
        <family val="2"/>
        <scheme val="minor"/>
      </rPr>
      <t xml:space="preserve"> (Multiple tools might be needed if units from more than one PIC Development will be included in a single RAD transaction).</t>
    </r>
  </si>
  <si>
    <t>During the Initial Year (the balance of months remaining in the calendar year following the effective date of the HAP contract), a Covered Project (defined as the post-conversion property with assistance converted from one form of rental assistance to another under the RAD program) will be funded through the public housing Operating Fund and Capital Fund at the level of public housing subsidy available to that project in that fiscal year. HAP contract rents do not take effect until the first full calendar year following conversion. This “Initial Year Funding Tool” allows PHAs and Project Owners to calculate the amount of public housing subsidy that would be available to a Covered Project during the Initial Year.  The Initial Year Funding Tool must be submitted twice:  first, as part of the Financing Plan to ensure that the parties understand the funding available in the Initial Year and can take steps, if needed, to manage to this funding level; and then again prior to closing (when the HAP contract effective date is known) so that HUD can make the funds available to the PHA. For both the Operating Fund and the Capital Fund, the Initial Year Funding Tool calculates the maximum public housing subsidy that can be available to the Covered project in the Initial Year; the PHA and Project Owner have the option to elect a lesser amount. Once the RAD units have converted, HUD will move the Capital Fund amounts designated for rental assistance to specific RAD Budget Line Items (BLIs) in LOCCS, where the funds will be available for drawdown. Unlike the Capital Fund, HUD will not move funds into a dedicated RAD BLI. Instead, the PHA is responsible for ensuring that the amounts conveyed to the Covered project do not exceed the RAD Operating Fund percentage and for properly recording such transfers in their Financial Data Schedule.</t>
  </si>
  <si>
    <r>
      <rPr>
        <b/>
        <sz val="11"/>
        <color theme="1"/>
        <rFont val="Calibri"/>
        <family val="2"/>
        <scheme val="minor"/>
      </rPr>
      <t>New projects developed under a PHA's Faircloth authorit</t>
    </r>
    <r>
      <rPr>
        <sz val="11"/>
        <color theme="1"/>
        <rFont val="Calibri"/>
        <family val="2"/>
        <scheme val="minor"/>
      </rPr>
      <t>y can use this tool as well. It is the Initial Year Funding Tool that establishes the subsidy that the PHA will receive in the year of conversion and not the terms set forth in the Regulatory &amp; Operating agreement. Please note that:
1) PHAs must follow Operating Fund processing guidance to initiate funding for new projects.
Please note that each year the Operating Fund establishes a new project submission deadline,
typically in the early summer of each year. Projects that meet DOFA after this date and/or that
fail to provide the Operating Fund submissions by this date will not receive Operating Funds in
the year of conversion.
2) The public housing Capital Fund provides funding to PHAs each year based on public housing
units in PIC on the Capital Fund certification date in the prior calendar year. As such, PHAs do
not receive funding for new projects in the year that they come on-line in PIC.</t>
    </r>
  </si>
  <si>
    <t>Housing Board of Chariton</t>
  </si>
  <si>
    <t>KS001000058</t>
  </si>
  <si>
    <t>PA002000186</t>
  </si>
  <si>
    <t>Liberty 52</t>
  </si>
  <si>
    <t>PA002000188</t>
  </si>
  <si>
    <t>Nicole Hines (WCRP)</t>
  </si>
  <si>
    <t>PA002000190</t>
  </si>
  <si>
    <t>Peg''s Place</t>
  </si>
  <si>
    <t>PA002000192</t>
  </si>
  <si>
    <t>St. Rita''s Place</t>
  </si>
  <si>
    <t>PA038000036</t>
  </si>
  <si>
    <t>DUNMORE FAMILY HOUSING</t>
  </si>
  <si>
    <t>MD002000207</t>
  </si>
  <si>
    <t>Hollander Ridge II</t>
  </si>
  <si>
    <t>MD002000208</t>
  </si>
  <si>
    <t>The Bailey 10</t>
  </si>
  <si>
    <t>MD005000010</t>
  </si>
  <si>
    <t>Frederick Street Unit</t>
  </si>
  <si>
    <t>Washington Square/Carter G. Woodson</t>
  </si>
  <si>
    <t>W. K. Elliot/Scattered Sites/Dotson/NSP</t>
  </si>
  <si>
    <t>Fairfield Tower/Riverview East</t>
  </si>
  <si>
    <t>Madison Manor/Trowbridge Manor</t>
  </si>
  <si>
    <t>WV004000021</t>
  </si>
  <si>
    <t>Simms School Apartments</t>
  </si>
  <si>
    <t>Commerce Plaza Apartments</t>
  </si>
  <si>
    <t>VA016000009</t>
  </si>
  <si>
    <t>Crescent Halls Phase 1</t>
  </si>
  <si>
    <t>VA018184000</t>
  </si>
  <si>
    <t>VA004000013</t>
  </si>
  <si>
    <t>Ramsey Homes</t>
  </si>
  <si>
    <t>IL001000015</t>
  </si>
  <si>
    <t>Forest Boulevard Estates</t>
  </si>
  <si>
    <t>IL005000010</t>
  </si>
  <si>
    <t>Passive House</t>
  </si>
  <si>
    <t>Walnut Ct/VAS Homes</t>
  </si>
  <si>
    <t>OUTHWAITE</t>
  </si>
  <si>
    <t>KING KENNEDY</t>
  </si>
  <si>
    <t>Stevens Point Housing Authority</t>
  </si>
  <si>
    <t>HRA OF BARNESVILLE, MINNESOTA</t>
  </si>
  <si>
    <t>MN154000002</t>
  </si>
  <si>
    <t>Frederick Douglass</t>
  </si>
  <si>
    <t>NJ007000008</t>
  </si>
  <si>
    <t>BOSTON WAY VILLAGE</t>
  </si>
  <si>
    <t>WA008000520</t>
  </si>
  <si>
    <t>The Elwood</t>
  </si>
  <si>
    <t>WA008000517</t>
  </si>
  <si>
    <t>Tenny Creek</t>
  </si>
  <si>
    <t>Stanislaus Regional Housing Authority</t>
  </si>
  <si>
    <t>NV018002414</t>
  </si>
  <si>
    <t>Wardelle Street Townhouses</t>
  </si>
  <si>
    <t>CO001000079</t>
  </si>
  <si>
    <t>Gateway South Apartments</t>
  </si>
  <si>
    <t>North Central Housing Authority</t>
  </si>
  <si>
    <t>GA160000007</t>
  </si>
  <si>
    <t>Oscar Thomie Homes II</t>
  </si>
  <si>
    <t>GA280000007</t>
  </si>
  <si>
    <t>FELTON DRIVE APTS.</t>
  </si>
  <si>
    <t>MOBILE HOUSING AUTHORITY</t>
  </si>
  <si>
    <t>E.J. JAMES, JR. COURTYARD</t>
  </si>
  <si>
    <t>FL005000862</t>
  </si>
  <si>
    <t>Liberty Square - Phase 2</t>
  </si>
  <si>
    <t>FL005000863</t>
  </si>
  <si>
    <t>Gallery At River Parc</t>
  </si>
  <si>
    <t>FL005000864</t>
  </si>
  <si>
    <t>Brisas Del Rio</t>
  </si>
  <si>
    <t>Lang Milian Apartments</t>
  </si>
  <si>
    <t>FL064000003</t>
  </si>
  <si>
    <t>Venetian Walk II</t>
  </si>
  <si>
    <t>NC011009040</t>
  </si>
  <si>
    <t>NC011012050</t>
  </si>
  <si>
    <t>HICKORY TRAILS</t>
  </si>
  <si>
    <t>THE PINES</t>
  </si>
  <si>
    <t>Morgan Point</t>
  </si>
  <si>
    <t>FL011000007</t>
  </si>
  <si>
    <t>TWIN LAKES ESTATES PHASE II - FAMILY</t>
  </si>
  <si>
    <t>FL063000004</t>
  </si>
  <si>
    <t>The Grove at Sweetwater Preserve</t>
  </si>
  <si>
    <t>KY055000002</t>
  </si>
  <si>
    <t>TN039000008</t>
  </si>
  <si>
    <t>HIGHLAND COURT II</t>
  </si>
  <si>
    <t>RQ005009038</t>
  </si>
  <si>
    <t>ESTANCIAS DORADAS</t>
  </si>
  <si>
    <t>RQ005009037</t>
  </si>
  <si>
    <t>Santa Catalina</t>
  </si>
  <si>
    <t>RQ005002035</t>
  </si>
  <si>
    <t>GOLDEN AGE TOWER</t>
  </si>
  <si>
    <t>TX033000004</t>
  </si>
  <si>
    <t>Northwest/Eastside Apartments Addition</t>
  </si>
  <si>
    <t>Naples Housing Authority</t>
  </si>
  <si>
    <t>Artesia</t>
  </si>
  <si>
    <t>NM063000006</t>
  </si>
  <si>
    <t>Tucumcari</t>
  </si>
  <si>
    <t>Taos County</t>
  </si>
  <si>
    <t>NM088000004</t>
  </si>
  <si>
    <t>Las Vegas</t>
  </si>
  <si>
    <t>NM088000005</t>
  </si>
  <si>
    <t>Las Vegas 5(h) Replacements</t>
  </si>
  <si>
    <t>NM088000006</t>
  </si>
  <si>
    <t>Raton</t>
  </si>
  <si>
    <t>NM088000007</t>
  </si>
  <si>
    <t>Maxwell</t>
  </si>
  <si>
    <t>TX037000010</t>
  </si>
  <si>
    <t>Johnson-Chavis Reserve</t>
  </si>
  <si>
    <t>Maud Housing Authority</t>
  </si>
  <si>
    <t>TX006000061</t>
  </si>
  <si>
    <t>Legacy at Alazan</t>
  </si>
  <si>
    <t>BB/LV/SJ/TAY/QC</t>
  </si>
  <si>
    <t>TX029000005</t>
  </si>
  <si>
    <t>CROWN HAVEN</t>
  </si>
  <si>
    <t>Housing Authority City of Odessa</t>
  </si>
  <si>
    <t>DC001005220</t>
  </si>
  <si>
    <t>CAPPER SENIOR I</t>
  </si>
  <si>
    <t xml:space="preserve">Housing Authority of the City of Commerce                   </t>
  </si>
  <si>
    <t xml:space="preserve">Housing Authority of the City of Jefferson                  </t>
  </si>
  <si>
    <t>OCEANBAY APARTMENTS (OCEANSIDE)</t>
  </si>
  <si>
    <t>DE HOSTOS APARTMENTS</t>
  </si>
  <si>
    <t>VANDALIA AVENUE</t>
  </si>
  <si>
    <t>TWIN PARKS EAST (SITE 9)</t>
  </si>
  <si>
    <t>Cincinnati Metropolitian Housing Authority</t>
  </si>
  <si>
    <t>Greater Dayton Premier Management</t>
  </si>
  <si>
    <t>Butler Metropolitian Housing Authority</t>
  </si>
  <si>
    <t>Stark Metropolitian Housing Authority</t>
  </si>
  <si>
    <t>Greene Metropolitian Housing Authority</t>
  </si>
  <si>
    <t>Lake Metropolitian Housing Authority</t>
  </si>
  <si>
    <t>Columbiana Metropolitian Housing Authority</t>
  </si>
  <si>
    <t>Erie Metropolitian Housing Authority</t>
  </si>
  <si>
    <t>Ashtabula Metropolitian Housing Authority</t>
  </si>
  <si>
    <t>Wayne Metropolitian Housing Authority</t>
  </si>
  <si>
    <t>Clermont Metropolitian Housing Authority</t>
  </si>
  <si>
    <t>Geauga Metropolitian Housing Authority</t>
  </si>
  <si>
    <t>Adams Metropolitian Housing Authority</t>
  </si>
  <si>
    <t>Warren Metropolitian Housing Authority</t>
  </si>
  <si>
    <t>Sandusky Metropolitian Housing Authority</t>
  </si>
  <si>
    <t>Miami Metropolitian Housing Authority</t>
  </si>
  <si>
    <t>Harrison Metropolitian Housing Authority</t>
  </si>
  <si>
    <t>Brown Metropolitian Housing Authority</t>
  </si>
  <si>
    <t xml:space="preserve">Housing Authority of the Town of Clayton                    </t>
  </si>
  <si>
    <t>36 South</t>
  </si>
  <si>
    <t>Housing Authority of the City of Cumby</t>
  </si>
  <si>
    <t>CITRUS GARDENS  Annex</t>
  </si>
  <si>
    <t>Housing Authority of the City of Everett</t>
  </si>
  <si>
    <t>1. Secure Capital Fund Development Detail Data from Christina Miller/Robert Dalzell (Office of Capital Investments), typically available within 2 months after Appropriation Act passes. Calculate "Total Formula Grant Excluding RHF and DDTF" as in previous years (=Grant Portion Amount by Development - Portion of Formula Grant Awarded as DDTF)</t>
  </si>
  <si>
    <t>4. Update unit date for Operating Fund section in Cell F 17. Also, update cells F16 and I5 (merged through N5) as well as I7 (merged through N7) which pull data from the Development Detail Report</t>
  </si>
  <si>
    <t>3. Update Capital Fund fields in cells B13 and F13 on the "Initial Year Funding Tool" Sheet with references from the updated Capital Fund worksheet</t>
  </si>
  <si>
    <t>Enter Name of PHA Signatory</t>
  </si>
  <si>
    <t xml:space="preserve">Prior to closing (once the HAP contract effective date is known), the PHA must upload the following to the Closing transaction page as part of the draft closing package submission to www.radresource.net: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</si>
</sst>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7" formatCode="&quot;$&quot;#,##0.00_);\(&quot;$&quot;#,##0.00\)"/>
    <numFmt numFmtId="44" formatCode="_(&quot;$&quot;* #,##0.00_);_(&quot;$&quot;* \(#,##0.00\);_(&quot;$&quot;* &quot;-&quot;??_);_(@_)"/>
    <numFmt numFmtId="164" formatCode="&quot;$&quot;#,##0"/>
    <numFmt numFmtId="165" formatCode="_(&quot;$&quot;* #,##0_);_(&quot;$&quot;* \(#,##0\);_(&quot;$&quot;* &quot;-&quot;??_);_(@_)"/>
    <numFmt numFmtId="166" formatCode="_(* #,##0_);_(* \(#,##0\);_(* &quot;-&quot;??_);_(@_)"/>
    <numFmt numFmtId="167" formatCode="&quot;$&quot;#,##0.00;\(&quot;$&quot;#,##0.00\)"/>
    <numFmt numFmtId="168" formatCode="&quot;$&quot;#,##0.00"/>
    <numFmt numFmtId="169" formatCode="0.0%"/>
    <numFmt numFmtId="170" formatCode="#,##0;\(#,##0\)"/>
  </numFmts>
  <fonts count="34" x14ac:knownFonts="1">
    <font>
      <sz val="11"/>
      <color theme="1"/>
      <name val="Calibri"/>
      <family val="2"/>
      <scheme val="minor"/>
    </font>
    <font>
      <sz val="11"/>
      <color theme="1"/>
      <name val="Calibri"/>
      <family val="2"/>
      <scheme val="minor"/>
    </font>
    <font>
      <sz val="11"/>
      <color rgb="FF3F3F76"/>
      <name val="Calibri"/>
      <family val="2"/>
      <scheme val="minor"/>
    </font>
    <font>
      <b/>
      <sz val="11"/>
      <color theme="1"/>
      <name val="Calibri"/>
      <family val="2"/>
      <scheme val="minor"/>
    </font>
    <font>
      <sz val="10"/>
      <color rgb="FF3F3F76"/>
      <name val="Arial"/>
      <family val="2"/>
    </font>
    <font>
      <b/>
      <sz val="11"/>
      <color indexed="8"/>
      <name val="Calibri"/>
      <family val="2"/>
    </font>
    <font>
      <b/>
      <sz val="10"/>
      <color rgb="FFFA7D00"/>
      <name val="Arial"/>
      <family val="2"/>
    </font>
    <font>
      <sz val="10"/>
      <color rgb="FF006100"/>
      <name val="Arial"/>
      <family val="2"/>
    </font>
    <font>
      <u/>
      <sz val="11"/>
      <color theme="1"/>
      <name val="Calibri"/>
      <family val="2"/>
      <scheme val="minor"/>
    </font>
    <font>
      <sz val="11"/>
      <color theme="1"/>
      <name val="Times New Roman"/>
      <family val="1"/>
    </font>
    <font>
      <i/>
      <sz val="11"/>
      <color theme="1"/>
      <name val="Calibri"/>
      <family val="2"/>
      <scheme val="minor"/>
    </font>
    <font>
      <sz val="10"/>
      <color indexed="8"/>
      <name val="Arial"/>
      <family val="2"/>
    </font>
    <font>
      <sz val="10"/>
      <color rgb="FF000000"/>
      <name val="Arial"/>
      <family val="2"/>
    </font>
    <font>
      <b/>
      <i/>
      <sz val="11"/>
      <name val="Calibri"/>
      <family val="2"/>
      <scheme val="minor"/>
    </font>
    <font>
      <b/>
      <u/>
      <sz val="11"/>
      <color theme="1"/>
      <name val="Calibri"/>
      <family val="2"/>
      <scheme val="minor"/>
    </font>
    <font>
      <b/>
      <sz val="11"/>
      <color theme="0"/>
      <name val="Calibri"/>
      <family val="2"/>
      <scheme val="minor"/>
    </font>
    <font>
      <sz val="11"/>
      <color theme="0"/>
      <name val="Calibri"/>
      <family val="2"/>
      <scheme val="minor"/>
    </font>
    <font>
      <b/>
      <sz val="11"/>
      <color rgb="FF3F3F76"/>
      <name val="Calibri"/>
      <family val="2"/>
      <scheme val="minor"/>
    </font>
    <font>
      <i/>
      <sz val="11"/>
      <color rgb="FF3F3F76"/>
      <name val="Calibri"/>
      <family val="2"/>
      <scheme val="minor"/>
    </font>
    <font>
      <b/>
      <sz val="12"/>
      <color theme="1"/>
      <name val="Calibri"/>
      <family val="2"/>
      <scheme val="minor"/>
    </font>
    <font>
      <i/>
      <sz val="11"/>
      <color theme="0" tint="-0.14999847407452621"/>
      <name val="Calibri"/>
      <family val="2"/>
      <scheme val="minor"/>
    </font>
    <font>
      <i/>
      <sz val="10"/>
      <color theme="1"/>
      <name val="Calibri"/>
      <family val="2"/>
      <scheme val="minor"/>
    </font>
    <font>
      <i/>
      <sz val="10"/>
      <name val="Calibri"/>
      <family val="2"/>
      <scheme val="minor"/>
    </font>
    <font>
      <b/>
      <i/>
      <sz val="10"/>
      <color theme="1"/>
      <name val="Calibri"/>
      <family val="2"/>
      <scheme val="minor"/>
    </font>
    <font>
      <sz val="10"/>
      <color theme="1"/>
      <name val="Calibri"/>
      <family val="2"/>
      <scheme val="minor"/>
    </font>
    <font>
      <b/>
      <sz val="10"/>
      <color theme="1"/>
      <name val="Calibri"/>
      <family val="2"/>
      <scheme val="minor"/>
    </font>
    <font>
      <sz val="10"/>
      <color rgb="FF000000"/>
      <name val="Arial"/>
    </font>
    <font>
      <sz val="11"/>
      <color rgb="FF000000"/>
      <name val="Calibri"/>
      <family val="2"/>
      <scheme val="minor"/>
    </font>
    <font>
      <sz val="11"/>
      <color indexed="8"/>
      <name val="Calibri"/>
      <family val="2"/>
    </font>
    <font>
      <sz val="8"/>
      <color rgb="FF000000"/>
      <name val="Verdana"/>
    </font>
    <font>
      <b/>
      <sz val="8"/>
      <color rgb="FFFFFFFF"/>
      <name val="Verdana"/>
    </font>
    <font>
      <sz val="9"/>
      <color indexed="81"/>
      <name val="Tahoma"/>
      <family val="2"/>
    </font>
    <font>
      <sz val="10"/>
      <color rgb="FF3F3F76"/>
      <name val="Calibri"/>
      <family val="2"/>
      <scheme val="minor"/>
    </font>
    <font>
      <b/>
      <sz val="11"/>
      <color rgb="FFFFFFFF"/>
      <name val="Calibri"/>
      <family val="2"/>
      <scheme val="minor"/>
    </font>
  </fonts>
  <fills count="16">
    <fill>
      <patternFill patternType="none"/>
    </fill>
    <fill>
      <patternFill patternType="gray125"/>
    </fill>
    <fill>
      <patternFill patternType="solid">
        <fgColor rgb="FFFFCC99"/>
      </patternFill>
    </fill>
    <fill>
      <patternFill patternType="solid">
        <fgColor rgb="FFF2F2F2"/>
      </patternFill>
    </fill>
    <fill>
      <patternFill patternType="solid">
        <fgColor rgb="FFC6EFCE"/>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3" tint="0.59999389629810485"/>
        <bgColor indexed="0"/>
      </patternFill>
    </fill>
    <fill>
      <patternFill patternType="solid">
        <fgColor theme="0" tint="-0.499984740745262"/>
        <bgColor indexed="64"/>
      </patternFill>
    </fill>
    <fill>
      <patternFill patternType="solid">
        <fgColor theme="3" tint="0.59999389629810485"/>
        <bgColor indexed="64"/>
      </patternFill>
    </fill>
    <fill>
      <patternFill patternType="solid">
        <fgColor indexed="22"/>
        <bgColor indexed="0"/>
      </patternFill>
    </fill>
    <fill>
      <patternFill patternType="solid">
        <fgColor rgb="FFC0C0C0"/>
      </patternFill>
    </fill>
    <fill>
      <patternFill patternType="solid">
        <fgColor rgb="FFFFFFFF"/>
      </patternFill>
    </fill>
    <fill>
      <patternFill patternType="solid">
        <fgColor rgb="FF04659F"/>
      </patternFill>
    </fill>
  </fills>
  <borders count="18">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rgb="FF7F7F7F"/>
      </left>
      <right style="thin">
        <color rgb="FF7F7F7F"/>
      </right>
      <top/>
      <bottom/>
      <diagonal/>
    </border>
    <border>
      <left style="thin">
        <color rgb="FF7F7F7F"/>
      </left>
      <right/>
      <top/>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rgb="FF7F7F7F"/>
      </left>
      <right style="thin">
        <color indexed="64"/>
      </right>
      <top/>
      <bottom/>
      <diagonal/>
    </border>
    <border>
      <left style="hair">
        <color indexed="64"/>
      </left>
      <right style="hair">
        <color indexed="64"/>
      </right>
      <top style="hair">
        <color indexed="64"/>
      </top>
      <bottom style="thin">
        <color indexed="64"/>
      </bottom>
      <diagonal/>
    </border>
    <border>
      <left style="thin">
        <color rgb="FFFFFFFF"/>
      </left>
      <right/>
      <top/>
      <bottom/>
      <diagonal/>
    </border>
    <border>
      <left style="thin">
        <color rgb="FFFFFFFF"/>
      </left>
      <right/>
      <top/>
      <bottom style="thin">
        <color rgb="FFFFFFF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FFFFFF"/>
      </bottom>
      <diagonal/>
    </border>
  </borders>
  <cellStyleXfs count="12">
    <xf numFmtId="0" fontId="0" fillId="0" borderId="0"/>
    <xf numFmtId="9" fontId="1" fillId="0" borderId="0" applyFont="0" applyFill="0" applyBorder="0" applyAlignment="0" applyProtection="0"/>
    <xf numFmtId="0" fontId="2" fillId="2" borderId="1" applyNumberFormat="0" applyAlignment="0" applyProtection="0"/>
    <xf numFmtId="44" fontId="1" fillId="0" borderId="0" applyFont="0" applyFill="0" applyBorder="0" applyAlignment="0" applyProtection="0"/>
    <xf numFmtId="0" fontId="4" fillId="2" borderId="1" applyNumberFormat="0" applyAlignment="0" applyProtection="0"/>
    <xf numFmtId="0" fontId="6" fillId="3" borderId="1" applyNumberFormat="0" applyAlignment="0" applyProtection="0"/>
    <xf numFmtId="0" fontId="7" fillId="4" borderId="0" applyNumberFormat="0" applyBorder="0" applyAlignment="0" applyProtection="0"/>
    <xf numFmtId="0" fontId="11" fillId="0" borderId="0"/>
    <xf numFmtId="0" fontId="12" fillId="0" borderId="0"/>
    <xf numFmtId="0" fontId="26" fillId="0" borderId="0"/>
    <xf numFmtId="0" fontId="1" fillId="0" borderId="0"/>
    <xf numFmtId="0" fontId="11" fillId="0" borderId="0"/>
  </cellStyleXfs>
  <cellXfs count="128">
    <xf numFmtId="0" fontId="0" fillId="0" borderId="0" xfId="0"/>
    <xf numFmtId="0" fontId="3" fillId="0" borderId="0" xfId="0" applyFont="1"/>
    <xf numFmtId="7" fontId="0" fillId="0" borderId="0" xfId="0" applyNumberFormat="1"/>
    <xf numFmtId="0" fontId="9" fillId="0" borderId="0" xfId="0" applyFont="1"/>
    <xf numFmtId="0" fontId="9" fillId="8" borderId="0" xfId="0" applyFont="1" applyFill="1"/>
    <xf numFmtId="0" fontId="10" fillId="0" borderId="0" xfId="0" applyFont="1"/>
    <xf numFmtId="0" fontId="5" fillId="9" borderId="8" xfId="7" applyFont="1" applyFill="1" applyBorder="1" applyAlignment="1">
      <alignment horizontal="center" vertical="center" wrapText="1"/>
    </xf>
    <xf numFmtId="0" fontId="12" fillId="0" borderId="2" xfId="8" applyBorder="1"/>
    <xf numFmtId="0" fontId="0" fillId="6" borderId="0" xfId="0" applyFill="1"/>
    <xf numFmtId="0" fontId="13" fillId="0" borderId="2" xfId="0" applyFont="1" applyBorder="1" applyAlignment="1">
      <alignment horizontal="center" wrapText="1"/>
    </xf>
    <xf numFmtId="0" fontId="14" fillId="0" borderId="0" xfId="0" applyFont="1"/>
    <xf numFmtId="0" fontId="3" fillId="6" borderId="0" xfId="0" applyFont="1" applyFill="1" applyBorder="1" applyAlignment="1">
      <alignment horizontal="right"/>
    </xf>
    <xf numFmtId="0" fontId="3" fillId="6" borderId="0" xfId="0" applyFont="1" applyFill="1"/>
    <xf numFmtId="0" fontId="10" fillId="6" borderId="0" xfId="0" applyFont="1" applyFill="1"/>
    <xf numFmtId="0" fontId="0" fillId="10" borderId="0" xfId="0" applyFill="1"/>
    <xf numFmtId="0" fontId="10" fillId="6" borderId="0" xfId="0" applyFont="1" applyFill="1" applyAlignment="1">
      <alignment horizontal="left" vertical="top" wrapText="1"/>
    </xf>
    <xf numFmtId="0" fontId="8" fillId="10" borderId="0" xfId="0" applyFont="1" applyFill="1"/>
    <xf numFmtId="0" fontId="0" fillId="10" borderId="0" xfId="0" quotePrefix="1" applyFill="1"/>
    <xf numFmtId="0" fontId="1" fillId="10" borderId="0" xfId="0" quotePrefix="1" applyFont="1" applyFill="1" applyBorder="1" applyAlignment="1"/>
    <xf numFmtId="0" fontId="0" fillId="10" borderId="0" xfId="0" applyFill="1" applyBorder="1"/>
    <xf numFmtId="168" fontId="9" fillId="10" borderId="9" xfId="0" applyNumberFormat="1" applyFont="1" applyFill="1" applyBorder="1" applyAlignment="1"/>
    <xf numFmtId="168" fontId="9" fillId="10" borderId="0" xfId="0" applyNumberFormat="1" applyFont="1" applyFill="1" applyBorder="1" applyAlignment="1"/>
    <xf numFmtId="0" fontId="10" fillId="6" borderId="0" xfId="0" quotePrefix="1" applyFont="1" applyFill="1" applyAlignment="1">
      <alignment horizontal="center"/>
    </xf>
    <xf numFmtId="0" fontId="0" fillId="6" borderId="0" xfId="0" applyFont="1" applyFill="1"/>
    <xf numFmtId="0" fontId="0" fillId="0" borderId="0" xfId="0" applyFont="1"/>
    <xf numFmtId="0" fontId="0" fillId="6" borderId="0" xfId="0" applyFont="1" applyFill="1" applyAlignment="1">
      <alignment horizontal="right"/>
    </xf>
    <xf numFmtId="0" fontId="0" fillId="6" borderId="0" xfId="0" applyFont="1" applyFill="1" applyAlignment="1">
      <alignment horizontal="center"/>
    </xf>
    <xf numFmtId="0" fontId="0" fillId="0" borderId="9" xfId="0" quotePrefix="1" applyFont="1" applyBorder="1" applyAlignment="1"/>
    <xf numFmtId="0" fontId="0" fillId="0" borderId="0" xfId="0" quotePrefix="1" applyFont="1" applyBorder="1" applyAlignment="1"/>
    <xf numFmtId="164" fontId="2" fillId="6" borderId="6" xfId="2" applyNumberFormat="1" applyFont="1" applyFill="1" applyBorder="1" applyAlignment="1">
      <alignment horizontal="right" vertical="center"/>
    </xf>
    <xf numFmtId="164" fontId="2" fillId="6" borderId="10" xfId="2" applyNumberFormat="1" applyFont="1" applyFill="1" applyBorder="1" applyAlignment="1">
      <alignment horizontal="center" vertical="center"/>
    </xf>
    <xf numFmtId="0" fontId="0" fillId="6" borderId="0" xfId="0" applyFont="1" applyFill="1" applyBorder="1"/>
    <xf numFmtId="0" fontId="0" fillId="6" borderId="0" xfId="0" quotePrefix="1" applyFont="1" applyFill="1" applyBorder="1" applyAlignment="1">
      <alignment horizontal="right"/>
    </xf>
    <xf numFmtId="0" fontId="0" fillId="10" borderId="0" xfId="0" applyFont="1" applyFill="1"/>
    <xf numFmtId="0" fontId="0" fillId="10" borderId="0" xfId="0" applyFont="1" applyFill="1" applyAlignment="1">
      <alignment wrapText="1"/>
    </xf>
    <xf numFmtId="166" fontId="0" fillId="5" borderId="2" xfId="6" applyNumberFormat="1" applyFont="1" applyFill="1" applyBorder="1"/>
    <xf numFmtId="14" fontId="2" fillId="6" borderId="0" xfId="4" applyNumberFormat="1" applyFont="1" applyFill="1" applyBorder="1" applyProtection="1">
      <protection locked="0"/>
    </xf>
    <xf numFmtId="166" fontId="0" fillId="6" borderId="0" xfId="6" applyNumberFormat="1" applyFont="1" applyFill="1" applyBorder="1"/>
    <xf numFmtId="165" fontId="0" fillId="5" borderId="2" xfId="6" applyNumberFormat="1" applyFont="1" applyFill="1" applyBorder="1"/>
    <xf numFmtId="0" fontId="0" fillId="5" borderId="2" xfId="6" applyFont="1" applyFill="1" applyBorder="1"/>
    <xf numFmtId="166" fontId="0" fillId="5" borderId="2" xfId="6" applyNumberFormat="1" applyFont="1" applyFill="1" applyBorder="1" applyAlignment="1">
      <alignment horizontal="center"/>
    </xf>
    <xf numFmtId="165" fontId="3" fillId="6" borderId="0" xfId="6" applyNumberFormat="1" applyFont="1" applyFill="1" applyBorder="1"/>
    <xf numFmtId="0" fontId="3" fillId="7" borderId="0" xfId="0" applyFont="1" applyFill="1"/>
    <xf numFmtId="0" fontId="0" fillId="7" borderId="0" xfId="0" applyFont="1" applyFill="1"/>
    <xf numFmtId="0" fontId="3" fillId="7" borderId="0" xfId="0" applyFont="1" applyFill="1" applyAlignment="1">
      <alignment horizontal="left" vertical="top" wrapText="1"/>
    </xf>
    <xf numFmtId="0" fontId="0" fillId="8" borderId="0" xfId="0" applyFont="1" applyFill="1"/>
    <xf numFmtId="0" fontId="15" fillId="10" borderId="0" xfId="0" applyFont="1" applyFill="1"/>
    <xf numFmtId="0" fontId="16" fillId="10" borderId="0" xfId="0" applyFont="1" applyFill="1"/>
    <xf numFmtId="0" fontId="3" fillId="0" borderId="0" xfId="0" applyFont="1" applyAlignment="1">
      <alignment vertical="center"/>
    </xf>
    <xf numFmtId="0" fontId="10" fillId="0" borderId="0" xfId="0" applyFont="1" applyAlignment="1">
      <alignment vertical="center"/>
    </xf>
    <xf numFmtId="0" fontId="14" fillId="0" borderId="0" xfId="0" applyFont="1" applyAlignment="1">
      <alignment vertical="center"/>
    </xf>
    <xf numFmtId="0" fontId="14" fillId="0" borderId="0" xfId="0" applyFont="1" applyAlignment="1">
      <alignment horizontal="left" vertical="top"/>
    </xf>
    <xf numFmtId="0" fontId="0" fillId="0" borderId="0" xfId="0" applyFont="1" applyAlignment="1">
      <alignment horizontal="left" vertical="top" wrapText="1"/>
    </xf>
    <xf numFmtId="0" fontId="19" fillId="0" borderId="0" xfId="0" applyFont="1" applyAlignment="1">
      <alignment horizontal="right" vertical="top"/>
    </xf>
    <xf numFmtId="0" fontId="3" fillId="0" borderId="0" xfId="0" applyFont="1" applyAlignment="1">
      <alignment horizontal="left" vertical="top"/>
    </xf>
    <xf numFmtId="0" fontId="0" fillId="6" borderId="0" xfId="0" applyFont="1" applyFill="1" applyAlignment="1"/>
    <xf numFmtId="0" fontId="0" fillId="5" borderId="2" xfId="6" applyFont="1" applyFill="1" applyBorder="1" applyAlignment="1">
      <alignment horizontal="center"/>
    </xf>
    <xf numFmtId="165" fontId="3" fillId="5" borderId="2" xfId="6" applyNumberFormat="1" applyFont="1" applyFill="1" applyBorder="1" applyAlignment="1">
      <alignment horizontal="center"/>
    </xf>
    <xf numFmtId="0" fontId="2" fillId="11" borderId="4" xfId="4" applyFont="1" applyFill="1" applyBorder="1" applyProtection="1">
      <protection locked="0"/>
    </xf>
    <xf numFmtId="14" fontId="2" fillId="11" borderId="4" xfId="4" applyNumberFormat="1" applyFont="1" applyFill="1" applyBorder="1" applyProtection="1">
      <protection locked="0"/>
    </xf>
    <xf numFmtId="164" fontId="2" fillId="11" borderId="2" xfId="3" applyNumberFormat="1" applyFont="1" applyFill="1" applyBorder="1" applyAlignment="1" applyProtection="1">
      <protection locked="0"/>
    </xf>
    <xf numFmtId="10" fontId="2" fillId="11" borderId="1" xfId="4" applyNumberFormat="1" applyFont="1" applyFill="1" applyAlignment="1" applyProtection="1">
      <alignment vertical="center"/>
      <protection locked="0"/>
    </xf>
    <xf numFmtId="165" fontId="2" fillId="11" borderId="1" xfId="3" applyNumberFormat="1" applyFont="1" applyFill="1" applyBorder="1" applyAlignment="1" applyProtection="1">
      <alignment horizontal="right" vertical="center"/>
      <protection locked="0"/>
    </xf>
    <xf numFmtId="164" fontId="17" fillId="11" borderId="1" xfId="4" applyNumberFormat="1" applyFont="1" applyFill="1" applyAlignment="1" applyProtection="1">
      <alignment horizontal="right" vertical="center"/>
      <protection locked="0"/>
    </xf>
    <xf numFmtId="0" fontId="0" fillId="0" borderId="0" xfId="0" applyFont="1" applyAlignment="1">
      <alignment horizontal="right"/>
    </xf>
    <xf numFmtId="0" fontId="3" fillId="7" borderId="0" xfId="0" applyFont="1" applyFill="1" applyAlignment="1">
      <alignment horizontal="left" vertical="top" wrapText="1"/>
    </xf>
    <xf numFmtId="0" fontId="21" fillId="0" borderId="11" xfId="0" applyFont="1" applyBorder="1" applyAlignment="1">
      <alignment wrapText="1"/>
    </xf>
    <xf numFmtId="0" fontId="22" fillId="0" borderId="11" xfId="0" applyFont="1" applyBorder="1" applyAlignment="1">
      <alignment wrapText="1"/>
    </xf>
    <xf numFmtId="0" fontId="21" fillId="6" borderId="0" xfId="0" applyFont="1" applyFill="1" applyAlignment="1">
      <alignment horizontal="right" vertical="center" wrapText="1"/>
    </xf>
    <xf numFmtId="0" fontId="21" fillId="6" borderId="0" xfId="0" applyFont="1" applyFill="1" applyAlignment="1">
      <alignment wrapText="1"/>
    </xf>
    <xf numFmtId="0" fontId="21" fillId="6" borderId="0" xfId="0" applyFont="1" applyFill="1" applyAlignment="1">
      <alignment horizontal="center" wrapText="1"/>
    </xf>
    <xf numFmtId="0" fontId="23" fillId="0" borderId="2" xfId="0" applyFont="1" applyBorder="1" applyAlignment="1">
      <alignment horizontal="center" wrapText="1"/>
    </xf>
    <xf numFmtId="0" fontId="24" fillId="6" borderId="0" xfId="0" applyFont="1" applyFill="1"/>
    <xf numFmtId="0" fontId="25" fillId="0" borderId="2" xfId="0" applyFont="1" applyBorder="1" applyAlignment="1">
      <alignment horizontal="center" wrapText="1"/>
    </xf>
    <xf numFmtId="0" fontId="21" fillId="6" borderId="0" xfId="0" applyFont="1" applyFill="1"/>
    <xf numFmtId="169" fontId="10" fillId="6" borderId="0" xfId="1" applyNumberFormat="1" applyFont="1" applyFill="1" applyAlignment="1">
      <alignment horizontal="center"/>
    </xf>
    <xf numFmtId="0" fontId="27" fillId="0" borderId="0" xfId="9" applyFont="1" applyFill="1"/>
    <xf numFmtId="0" fontId="27" fillId="0" borderId="0" xfId="8" applyFont="1" applyFill="1" applyAlignment="1">
      <alignment horizontal="center"/>
    </xf>
    <xf numFmtId="0" fontId="27" fillId="0" borderId="2" xfId="8" applyFont="1" applyFill="1" applyBorder="1"/>
    <xf numFmtId="0" fontId="27" fillId="0" borderId="2" xfId="0" applyFont="1" applyFill="1" applyBorder="1" applyAlignment="1">
      <alignment vertical="center"/>
    </xf>
    <xf numFmtId="0" fontId="1" fillId="0" borderId="0" xfId="10"/>
    <xf numFmtId="0" fontId="1" fillId="0" borderId="0" xfId="10" applyAlignment="1">
      <alignment horizontal="left"/>
    </xf>
    <xf numFmtId="167" fontId="28" fillId="0" borderId="5" xfId="7" applyNumberFormat="1" applyFont="1" applyBorder="1" applyAlignment="1">
      <alignment horizontal="right"/>
    </xf>
    <xf numFmtId="0" fontId="28" fillId="0" borderId="5" xfId="7" applyFont="1" applyBorder="1" applyAlignment="1">
      <alignment horizontal="left"/>
    </xf>
    <xf numFmtId="0" fontId="28" fillId="0" borderId="5" xfId="7" applyFont="1" applyBorder="1" applyAlignment="1">
      <alignment horizontal="right"/>
    </xf>
    <xf numFmtId="0" fontId="28" fillId="0" borderId="5" xfId="7" applyFont="1" applyBorder="1"/>
    <xf numFmtId="167" fontId="28" fillId="0" borderId="5" xfId="7" applyNumberFormat="1" applyFont="1" applyBorder="1" applyAlignment="1">
      <alignment horizontal="left"/>
    </xf>
    <xf numFmtId="0" fontId="3" fillId="0" borderId="0" xfId="10" applyFont="1" applyAlignment="1">
      <alignment vertical="center" wrapText="1"/>
    </xf>
    <xf numFmtId="0" fontId="5" fillId="12" borderId="8" xfId="7" applyFont="1" applyFill="1" applyBorder="1" applyAlignment="1">
      <alignment horizontal="center" vertical="center" wrapText="1"/>
    </xf>
    <xf numFmtId="0" fontId="5" fillId="12" borderId="8" xfId="7" applyFont="1" applyFill="1" applyBorder="1" applyAlignment="1">
      <alignment horizontal="left" vertical="center" wrapText="1"/>
    </xf>
    <xf numFmtId="0" fontId="26" fillId="0" borderId="0" xfId="9"/>
    <xf numFmtId="170" fontId="29" fillId="13" borderId="12" xfId="9" applyNumberFormat="1" applyFont="1" applyFill="1" applyBorder="1" applyAlignment="1">
      <alignment horizontal="center" vertical="center"/>
    </xf>
    <xf numFmtId="0" fontId="29" fillId="13" borderId="12" xfId="9" applyFont="1" applyFill="1" applyBorder="1" applyAlignment="1">
      <alignment horizontal="left" vertical="top" wrapText="1"/>
    </xf>
    <xf numFmtId="170" fontId="29" fillId="14" borderId="12" xfId="9" applyNumberFormat="1" applyFont="1" applyFill="1" applyBorder="1" applyAlignment="1">
      <alignment horizontal="center" vertical="center"/>
    </xf>
    <xf numFmtId="0" fontId="29" fillId="14" borderId="12" xfId="9" applyFont="1" applyFill="1" applyBorder="1" applyAlignment="1">
      <alignment horizontal="left" vertical="top" wrapText="1"/>
    </xf>
    <xf numFmtId="0" fontId="30" fillId="15" borderId="13" xfId="9" applyFont="1" applyFill="1" applyBorder="1" applyAlignment="1">
      <alignment horizontal="left" vertical="top" wrapText="1"/>
    </xf>
    <xf numFmtId="0" fontId="5" fillId="12" borderId="0" xfId="7" applyFont="1" applyFill="1" applyBorder="1" applyAlignment="1">
      <alignment horizontal="center" vertical="center" wrapText="1"/>
    </xf>
    <xf numFmtId="0" fontId="5" fillId="12" borderId="0" xfId="7" applyFont="1" applyFill="1" applyBorder="1" applyAlignment="1">
      <alignment horizontal="left" vertical="center" wrapText="1"/>
    </xf>
    <xf numFmtId="0" fontId="5" fillId="9" borderId="0" xfId="7" applyFont="1" applyFill="1" applyBorder="1" applyAlignment="1">
      <alignment horizontal="center" vertical="center" wrapText="1"/>
    </xf>
    <xf numFmtId="0" fontId="32" fillId="11" borderId="4" xfId="4" applyFont="1" applyFill="1" applyBorder="1" applyAlignment="1" applyProtection="1">
      <alignment horizontal="left"/>
      <protection locked="0"/>
    </xf>
    <xf numFmtId="0" fontId="30" fillId="15" borderId="13" xfId="0" applyFont="1" applyFill="1" applyBorder="1" applyAlignment="1">
      <alignment horizontal="left" vertical="top" wrapText="1"/>
    </xf>
    <xf numFmtId="0" fontId="29" fillId="13" borderId="12" xfId="0" applyFont="1" applyFill="1" applyBorder="1" applyAlignment="1">
      <alignment horizontal="left" vertical="top" wrapText="1"/>
    </xf>
    <xf numFmtId="0" fontId="29" fillId="14" borderId="12" xfId="0" applyFont="1" applyFill="1" applyBorder="1" applyAlignment="1">
      <alignment horizontal="left" vertical="top" wrapText="1"/>
    </xf>
    <xf numFmtId="1" fontId="33" fillId="15" borderId="13" xfId="0" applyNumberFormat="1" applyFont="1" applyFill="1" applyBorder="1" applyAlignment="1">
      <alignment horizontal="center" vertical="top" wrapText="1"/>
    </xf>
    <xf numFmtId="1" fontId="27" fillId="13" borderId="12" xfId="0" applyNumberFormat="1" applyFont="1" applyFill="1" applyBorder="1" applyAlignment="1">
      <alignment horizontal="center" vertical="center"/>
    </xf>
    <xf numFmtId="1" fontId="27" fillId="14" borderId="12" xfId="0" applyNumberFormat="1" applyFont="1" applyFill="1" applyBorder="1" applyAlignment="1">
      <alignment horizontal="center" vertical="center"/>
    </xf>
    <xf numFmtId="1" fontId="27" fillId="14" borderId="12" xfId="9" applyNumberFormat="1" applyFont="1" applyFill="1" applyBorder="1" applyAlignment="1">
      <alignment horizontal="center" vertical="center"/>
    </xf>
    <xf numFmtId="1" fontId="27" fillId="13" borderId="12" xfId="9" applyNumberFormat="1" applyFont="1" applyFill="1" applyBorder="1" applyAlignment="1">
      <alignment horizontal="center" vertical="center"/>
    </xf>
    <xf numFmtId="1" fontId="27" fillId="0" borderId="0" xfId="9" applyNumberFormat="1" applyFont="1"/>
    <xf numFmtId="0" fontId="28" fillId="0" borderId="5" xfId="11" applyFont="1" applyBorder="1" applyProtection="1">
      <protection hidden="1"/>
    </xf>
    <xf numFmtId="0" fontId="28" fillId="0" borderId="5" xfId="11" applyFont="1" applyBorder="1" applyAlignment="1" applyProtection="1">
      <alignment horizontal="right"/>
      <protection hidden="1"/>
    </xf>
    <xf numFmtId="167" fontId="28" fillId="0" borderId="5" xfId="11" applyNumberFormat="1" applyFont="1" applyBorder="1" applyAlignment="1" applyProtection="1">
      <alignment horizontal="right"/>
      <protection hidden="1"/>
    </xf>
    <xf numFmtId="44" fontId="28" fillId="0" borderId="5" xfId="3" applyFont="1" applyFill="1" applyBorder="1" applyAlignment="1" applyProtection="1">
      <alignment horizontal="right"/>
      <protection hidden="1"/>
    </xf>
    <xf numFmtId="0" fontId="30" fillId="15" borderId="17" xfId="0" applyFont="1" applyFill="1" applyBorder="1" applyAlignment="1">
      <alignment horizontal="left" vertical="top" wrapText="1"/>
    </xf>
    <xf numFmtId="0" fontId="29" fillId="13" borderId="0" xfId="0" applyFont="1" applyFill="1" applyBorder="1" applyAlignment="1">
      <alignment horizontal="left" vertical="top" wrapText="1"/>
    </xf>
    <xf numFmtId="0" fontId="29" fillId="14" borderId="0" xfId="0" applyFont="1" applyFill="1" applyBorder="1" applyAlignment="1">
      <alignment horizontal="left" vertical="top" wrapText="1"/>
    </xf>
    <xf numFmtId="0" fontId="0" fillId="0" borderId="0" xfId="0" applyFont="1" applyAlignment="1">
      <alignment horizontal="left" vertical="top" wrapText="1"/>
    </xf>
    <xf numFmtId="0" fontId="3" fillId="0" borderId="0" xfId="0" applyFont="1" applyAlignment="1">
      <alignment horizontal="left" vertical="top" wrapText="1"/>
    </xf>
    <xf numFmtId="0" fontId="3" fillId="7" borderId="0" xfId="0" applyFont="1" applyFill="1" applyAlignment="1">
      <alignment horizontal="left" vertical="top" wrapText="1"/>
    </xf>
    <xf numFmtId="0" fontId="10" fillId="6" borderId="0" xfId="0" applyFont="1" applyFill="1" applyAlignment="1">
      <alignment horizontal="left" vertical="top" wrapText="1"/>
    </xf>
    <xf numFmtId="0" fontId="0" fillId="6" borderId="3" xfId="0" applyFont="1" applyFill="1" applyBorder="1" applyAlignment="1">
      <alignment horizontal="center" wrapText="1"/>
    </xf>
    <xf numFmtId="0" fontId="18" fillId="11" borderId="7" xfId="4" applyFont="1" applyFill="1" applyBorder="1" applyAlignment="1" applyProtection="1">
      <alignment horizontal="center"/>
      <protection locked="0"/>
    </xf>
    <xf numFmtId="0" fontId="18" fillId="11" borderId="0" xfId="4" applyFont="1" applyFill="1" applyBorder="1" applyAlignment="1" applyProtection="1">
      <alignment horizontal="center"/>
      <protection locked="0"/>
    </xf>
    <xf numFmtId="0" fontId="2" fillId="11" borderId="14" xfId="4" applyFont="1" applyFill="1" applyBorder="1" applyAlignment="1" applyProtection="1">
      <alignment horizontal="center"/>
      <protection locked="0"/>
    </xf>
    <xf numFmtId="0" fontId="2" fillId="11" borderId="15" xfId="4" applyFont="1" applyFill="1" applyBorder="1" applyAlignment="1" applyProtection="1">
      <alignment horizontal="center"/>
      <protection locked="0"/>
    </xf>
    <xf numFmtId="0" fontId="2" fillId="11" borderId="16" xfId="4" applyFont="1" applyFill="1" applyBorder="1" applyAlignment="1" applyProtection="1">
      <alignment horizontal="center"/>
      <protection locked="0"/>
    </xf>
    <xf numFmtId="0" fontId="20" fillId="10" borderId="9" xfId="0" applyFont="1" applyFill="1" applyBorder="1" applyAlignment="1">
      <alignment horizontal="left" vertical="top" wrapText="1"/>
    </xf>
    <xf numFmtId="0" fontId="20" fillId="10" borderId="0" xfId="0" applyFont="1" applyFill="1" applyBorder="1" applyAlignment="1">
      <alignment horizontal="left" vertical="top" wrapText="1"/>
    </xf>
  </cellXfs>
  <cellStyles count="12">
    <cellStyle name="Calculation 2" xfId="5" xr:uid="{00000000-0005-0000-0000-000000000000}"/>
    <cellStyle name="Currency" xfId="3" builtinId="4"/>
    <cellStyle name="Good 2" xfId="6" xr:uid="{00000000-0005-0000-0000-000002000000}"/>
    <cellStyle name="Input" xfId="2" builtinId="20"/>
    <cellStyle name="Input 2" xfId="4" xr:uid="{00000000-0005-0000-0000-000004000000}"/>
    <cellStyle name="Normal" xfId="0" builtinId="0"/>
    <cellStyle name="Normal 2" xfId="8" xr:uid="{00000000-0005-0000-0000-000006000000}"/>
    <cellStyle name="Normal 2 2" xfId="10" xr:uid="{E1C9212F-C50B-4DC3-B918-EBB1F83EDECB}"/>
    <cellStyle name="Normal 3" xfId="9" xr:uid="{FFAF8A9B-B4F6-4C0E-8407-7723B5CEF62D}"/>
    <cellStyle name="Normal_Development Per Unit Funding" xfId="11" xr:uid="{CFF9E4D3-73F1-4251-B6B9-18A600A7E668}"/>
    <cellStyle name="Normal_Sheet1" xfId="7" xr:uid="{00000000-0005-0000-0000-000007000000}"/>
    <cellStyle name="Percent" xfId="1" builtinId="5"/>
  </cellStyles>
  <dxfs count="13">
    <dxf>
      <fill>
        <patternFill>
          <bgColor rgb="FFFF0000"/>
        </patternFill>
      </fill>
    </dxf>
    <dxf>
      <fill>
        <patternFill>
          <bgColor rgb="FFFF0000"/>
        </patternFill>
      </fill>
    </dxf>
    <dxf>
      <font>
        <b val="0"/>
        <i val="0"/>
        <strike val="0"/>
        <condense val="0"/>
        <extend val="0"/>
        <outline val="0"/>
        <shadow val="0"/>
        <u val="none"/>
        <vertAlign val="baseline"/>
        <sz val="11"/>
        <color rgb="FF000000"/>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family val="2"/>
        <scheme val="minor"/>
      </font>
      <numFmt numFmtId="1" formatCode="0"/>
      <fill>
        <patternFill patternType="solid">
          <fgColor indexed="64"/>
          <bgColor rgb="FFC0C0C0"/>
        </patternFill>
      </fill>
      <alignment horizontal="center" vertical="center" textRotation="0" wrapText="0" indent="0" justifyLastLine="0" shrinkToFit="0" readingOrder="0"/>
      <border diagonalUp="0" diagonalDown="0">
        <left style="thin">
          <color rgb="FFFFFFFF"/>
        </left>
        <right/>
        <top/>
        <bottom/>
        <vertical/>
        <horizontal/>
      </border>
    </dxf>
    <dxf>
      <font>
        <b val="0"/>
        <i val="0"/>
        <strike val="0"/>
        <condense val="0"/>
        <extend val="0"/>
        <outline val="0"/>
        <shadow val="0"/>
        <u val="none"/>
        <vertAlign val="baseline"/>
        <sz val="8"/>
        <color rgb="FF000000"/>
        <name val="Verdana"/>
        <scheme val="none"/>
      </font>
      <fill>
        <patternFill patternType="solid">
          <fgColor indexed="64"/>
          <bgColor rgb="FFC0C0C0"/>
        </patternFill>
      </fill>
      <alignment horizontal="left" vertical="top" textRotation="0" wrapText="1" indent="0" justifyLastLine="0" shrinkToFit="0" readingOrder="0"/>
      <border diagonalUp="0" diagonalDown="0">
        <left style="thin">
          <color rgb="FFFFFFFF"/>
        </left>
        <right/>
        <top/>
        <bottom/>
        <vertical/>
        <horizontal/>
      </border>
    </dxf>
    <dxf>
      <font>
        <b val="0"/>
        <i val="0"/>
        <strike val="0"/>
        <condense val="0"/>
        <extend val="0"/>
        <outline val="0"/>
        <shadow val="0"/>
        <u val="none"/>
        <vertAlign val="baseline"/>
        <sz val="8"/>
        <color rgb="FF000000"/>
        <name val="Verdana"/>
        <scheme val="none"/>
      </font>
      <fill>
        <patternFill patternType="solid">
          <fgColor indexed="64"/>
          <bgColor rgb="FFC0C0C0"/>
        </patternFill>
      </fill>
      <alignment horizontal="left" vertical="top" textRotation="0" wrapText="1" indent="0" justifyLastLine="0" shrinkToFit="0" readingOrder="0"/>
      <border diagonalUp="0" diagonalDown="0">
        <left style="thin">
          <color rgb="FFFFFFFF"/>
        </left>
        <right/>
        <top/>
        <bottom/>
        <vertical/>
        <horizontal/>
      </border>
    </dxf>
    <dxf>
      <font>
        <b val="0"/>
        <i val="0"/>
        <strike val="0"/>
        <condense val="0"/>
        <extend val="0"/>
        <outline val="0"/>
        <shadow val="0"/>
        <u val="none"/>
        <vertAlign val="baseline"/>
        <sz val="8"/>
        <color rgb="FF000000"/>
        <name val="Verdana"/>
        <scheme val="none"/>
      </font>
      <fill>
        <patternFill patternType="solid">
          <fgColor indexed="64"/>
          <bgColor rgb="FFC0C0C0"/>
        </patternFill>
      </fill>
      <alignment horizontal="left" vertical="top" textRotation="0" wrapText="1" indent="0" justifyLastLine="0" shrinkToFit="0" readingOrder="0"/>
      <border diagonalUp="0" diagonalDown="0">
        <left style="thin">
          <color rgb="FFFFFFFF"/>
        </left>
        <right/>
        <top/>
        <bottom/>
        <vertical/>
        <horizontal/>
      </border>
    </dxf>
    <dxf>
      <font>
        <b val="0"/>
        <i val="0"/>
        <strike val="0"/>
        <condense val="0"/>
        <extend val="0"/>
        <outline val="0"/>
        <shadow val="0"/>
        <u val="none"/>
        <vertAlign val="baseline"/>
        <sz val="8"/>
        <color rgb="FF000000"/>
        <name val="Verdana"/>
        <scheme val="none"/>
      </font>
      <fill>
        <patternFill patternType="solid">
          <fgColor indexed="64"/>
          <bgColor rgb="FFC0C0C0"/>
        </patternFill>
      </fill>
      <alignment horizontal="left" vertical="top" textRotation="0" wrapText="1" indent="0" justifyLastLine="0" shrinkToFit="0" readingOrder="0"/>
      <border diagonalUp="0" diagonalDown="0">
        <left style="thin">
          <color rgb="FFFFFFFF"/>
        </left>
        <right/>
        <top/>
        <bottom/>
        <vertical/>
        <horizontal/>
      </border>
    </dxf>
    <dxf>
      <font>
        <b val="0"/>
        <i val="0"/>
        <strike val="0"/>
        <condense val="0"/>
        <extend val="0"/>
        <outline val="0"/>
        <shadow val="0"/>
        <u val="none"/>
        <vertAlign val="baseline"/>
        <sz val="8"/>
        <color rgb="FF000000"/>
        <name val="Verdana"/>
        <scheme val="none"/>
      </font>
      <fill>
        <patternFill patternType="solid">
          <fgColor indexed="64"/>
          <bgColor rgb="FFC0C0C0"/>
        </patternFill>
      </fill>
      <alignment horizontal="left" vertical="top" textRotation="0" wrapText="1" indent="0" justifyLastLine="0" shrinkToFit="0" readingOrder="0"/>
    </dxf>
    <dxf>
      <border outline="0">
        <left style="thin">
          <color rgb="FFFFFFFF"/>
        </left>
      </border>
    </dxf>
    <dxf>
      <font>
        <b val="0"/>
        <i val="0"/>
        <strike val="0"/>
        <condense val="0"/>
        <extend val="0"/>
        <outline val="0"/>
        <shadow val="0"/>
        <u val="none"/>
        <vertAlign val="baseline"/>
        <sz val="8"/>
        <color rgb="FF000000"/>
        <name val="Verdana"/>
        <scheme val="none"/>
      </font>
      <fill>
        <patternFill patternType="solid">
          <fgColor indexed="64"/>
          <bgColor rgb="FFC0C0C0"/>
        </patternFill>
      </fill>
      <alignment horizontal="left" vertical="top" textRotation="0" wrapText="1" indent="0" justifyLastLine="0" shrinkToFit="0" readingOrder="0"/>
    </dxf>
    <dxf>
      <border outline="0">
        <bottom style="thin">
          <color rgb="FFFFFFFF"/>
        </bottom>
      </border>
    </dxf>
    <dxf>
      <font>
        <b/>
        <i val="0"/>
        <strike val="0"/>
        <condense val="0"/>
        <extend val="0"/>
        <outline val="0"/>
        <shadow val="0"/>
        <u val="none"/>
        <vertAlign val="baseline"/>
        <sz val="8"/>
        <color rgb="FFFFFFFF"/>
        <name val="Verdana"/>
        <scheme val="none"/>
      </font>
      <fill>
        <patternFill patternType="solid">
          <fgColor indexed="64"/>
          <bgColor rgb="FF04659F"/>
        </patternFill>
      </fill>
      <alignment horizontal="left"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BFED418-36A0-4EBB-9CB7-2AD8C42DDBA9}" name="Table1" displayName="Table1" ref="A1:G6598" totalsRowShown="0" headerRowDxfId="12" dataDxfId="10" headerRowBorderDxfId="11" tableBorderDxfId="9">
  <autoFilter ref="A1:G6598" xr:uid="{2BFED418-36A0-4EBB-9CB7-2AD8C42DDBA9}"/>
  <tableColumns count="7">
    <tableColumn id="1" xr3:uid="{A83C8639-D5A0-44A2-B0EE-C0F6C15F3B4B}" name="Physical Development" dataDxfId="8"/>
    <tableColumn id="2" xr3:uid="{AE783927-39D1-4329-9818-EECECD9B0C74}" name="PHA Code" dataDxfId="7"/>
    <tableColumn id="3" xr3:uid="{4AEF68DE-61D4-45F4-AB94-6A3EF19DC788}" name="Formula or Alt-Sub Agency" dataDxfId="6">
      <calculatedColumnFormula>IF(ISTEXT(VLOOKUP(B2,$I$3:$I$12,1,FALSE)),"Alt sub","Formula")</calculatedColumnFormula>
    </tableColumn>
    <tableColumn id="4" xr3:uid="{5E558DB9-F649-4AE1-819B-771FB851E910}" name="PHA Formal Name" dataDxfId="5"/>
    <tableColumn id="5" xr3:uid="{F3A65D61-DA55-4E19-B058-0F2F7573DC13}" name="Development Name" dataDxfId="4"/>
    <tableColumn id="6" xr3:uid="{156AADC5-7216-4DA6-B2D9-D023D459A551}" name="ACC Units" dataDxfId="3"/>
    <tableColumn id="7" xr3:uid="{FDBA30B8-E1A9-4834-AFB3-8CE9D992746F}" name="PHA ACC Units (relevant for Alt Sub MTWs)" dataDxfId="2" dataCellStyle="Normal 2">
      <calculatedColumnFormula>SUMIF(B:B,B2,F:F)</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02FB6-A950-483E-BB20-A9036C3641D4}">
  <sheetPr>
    <pageSetUpPr fitToPage="1"/>
  </sheetPr>
  <dimension ref="A1:O7140"/>
  <sheetViews>
    <sheetView topLeftCell="C1" workbookViewId="0">
      <selection activeCell="O19" sqref="O19"/>
    </sheetView>
  </sheetViews>
  <sheetFormatPr defaultColWidth="8.5703125" defaultRowHeight="15" x14ac:dyDescent="0.25"/>
  <cols>
    <col min="1" max="1" width="7.85546875" style="80" customWidth="1"/>
    <col min="2" max="2" width="8.140625" style="80" customWidth="1"/>
    <col min="3" max="3" width="42.5703125" style="80" customWidth="1"/>
    <col min="4" max="4" width="13.42578125" style="80" customWidth="1"/>
    <col min="5" max="5" width="29.42578125" style="80" customWidth="1"/>
    <col min="6" max="6" width="12.42578125" style="80" bestFit="1" customWidth="1"/>
    <col min="7" max="7" width="12.85546875" style="80" bestFit="1" customWidth="1"/>
    <col min="8" max="8" width="16.140625" style="80" bestFit="1" customWidth="1"/>
    <col min="9" max="9" width="15.85546875" style="80" bestFit="1" customWidth="1"/>
    <col min="10" max="10" width="13.5703125" style="80" bestFit="1" customWidth="1"/>
    <col min="11" max="11" width="20.42578125" style="81" bestFit="1" customWidth="1"/>
    <col min="12" max="12" width="14.5703125" style="80" bestFit="1" customWidth="1"/>
    <col min="13" max="13" width="16.42578125" style="80" bestFit="1" customWidth="1"/>
    <col min="14" max="14" width="14.5703125" customWidth="1"/>
    <col min="15" max="15" width="16.85546875" bestFit="1" customWidth="1"/>
    <col min="16" max="16384" width="8.5703125" style="80"/>
  </cols>
  <sheetData>
    <row r="1" spans="1:15" s="87" customFormat="1" ht="92.45" customHeight="1" x14ac:dyDescent="0.25">
      <c r="A1" s="88" t="s">
        <v>17540</v>
      </c>
      <c r="B1" s="88" t="s">
        <v>17536</v>
      </c>
      <c r="C1" s="88" t="s">
        <v>17535</v>
      </c>
      <c r="D1" s="88" t="s">
        <v>18468</v>
      </c>
      <c r="E1" s="88" t="s">
        <v>17749</v>
      </c>
      <c r="F1" s="88" t="s">
        <v>6035</v>
      </c>
      <c r="G1" s="88" t="s">
        <v>17534</v>
      </c>
      <c r="H1" s="88" t="s">
        <v>19026</v>
      </c>
      <c r="I1" s="88" t="s">
        <v>17533</v>
      </c>
      <c r="J1" s="88" t="s">
        <v>17545</v>
      </c>
      <c r="K1" s="89" t="s">
        <v>17546</v>
      </c>
      <c r="L1" s="88" t="s">
        <v>17547</v>
      </c>
      <c r="M1" s="88" t="s">
        <v>17548</v>
      </c>
      <c r="N1" s="6" t="s">
        <v>17549</v>
      </c>
      <c r="O1" s="6" t="s">
        <v>17550</v>
      </c>
    </row>
    <row r="2" spans="1:15" s="87" customFormat="1" ht="45" x14ac:dyDescent="0.25">
      <c r="A2" s="96"/>
      <c r="B2" s="96"/>
      <c r="C2" s="96"/>
      <c r="D2" s="96" t="s">
        <v>19078</v>
      </c>
      <c r="E2" s="96"/>
      <c r="F2" s="96"/>
      <c r="G2" s="96"/>
      <c r="H2" s="96"/>
      <c r="I2" s="96"/>
      <c r="J2" s="96"/>
      <c r="K2" s="97"/>
      <c r="L2" s="96"/>
      <c r="M2" s="96"/>
      <c r="N2" s="98"/>
      <c r="O2" s="98"/>
    </row>
    <row r="3" spans="1:15" x14ac:dyDescent="0.25">
      <c r="A3" s="109" t="s">
        <v>17551</v>
      </c>
      <c r="B3" s="109" t="s">
        <v>17519</v>
      </c>
      <c r="C3" s="109" t="s">
        <v>17518</v>
      </c>
      <c r="D3" s="109" t="s">
        <v>6</v>
      </c>
      <c r="E3" s="109" t="s">
        <v>17532</v>
      </c>
      <c r="F3" s="110">
        <v>20</v>
      </c>
      <c r="G3" s="110">
        <v>0</v>
      </c>
      <c r="H3" s="111">
        <v>67537</v>
      </c>
      <c r="I3" s="111">
        <v>0</v>
      </c>
      <c r="J3" s="112">
        <v>3376.85</v>
      </c>
      <c r="K3" s="109" t="s">
        <v>17552</v>
      </c>
      <c r="L3" s="111">
        <v>3216.0637000000002</v>
      </c>
      <c r="M3" s="111">
        <v>0</v>
      </c>
      <c r="N3" s="2">
        <f>H3-I3</f>
        <v>67537</v>
      </c>
      <c r="O3" s="2">
        <f>IF(F3&gt;0,N3/F3,"No Standing Units")</f>
        <v>3376.85</v>
      </c>
    </row>
    <row r="4" spans="1:15" x14ac:dyDescent="0.25">
      <c r="A4" s="109" t="s">
        <v>17551</v>
      </c>
      <c r="B4" s="109" t="s">
        <v>17519</v>
      </c>
      <c r="C4" s="109" t="s">
        <v>17518</v>
      </c>
      <c r="D4" s="109" t="s">
        <v>7</v>
      </c>
      <c r="E4" s="109" t="s">
        <v>17531</v>
      </c>
      <c r="F4" s="110">
        <v>16</v>
      </c>
      <c r="G4" s="110">
        <v>0</v>
      </c>
      <c r="H4" s="111">
        <v>56415</v>
      </c>
      <c r="I4" s="111">
        <v>0</v>
      </c>
      <c r="J4" s="112">
        <v>3525.94</v>
      </c>
      <c r="K4" s="109" t="s">
        <v>17552</v>
      </c>
      <c r="L4" s="111">
        <v>2686.4317000000001</v>
      </c>
      <c r="M4" s="111">
        <v>0</v>
      </c>
      <c r="N4" s="2">
        <f t="shared" ref="N4:N67" si="0">H4-I4</f>
        <v>56415</v>
      </c>
      <c r="O4" s="2">
        <f t="shared" ref="O4:O67" si="1">IF(F4&gt;0,N4/F4,"No Standing Units")</f>
        <v>3525.9375</v>
      </c>
    </row>
    <row r="5" spans="1:15" x14ac:dyDescent="0.25">
      <c r="A5" s="109" t="s">
        <v>17551</v>
      </c>
      <c r="B5" s="109" t="s">
        <v>17519</v>
      </c>
      <c r="C5" s="109" t="s">
        <v>17518</v>
      </c>
      <c r="D5" s="109" t="s">
        <v>16</v>
      </c>
      <c r="E5" s="109" t="s">
        <v>17530</v>
      </c>
      <c r="F5" s="110">
        <v>32</v>
      </c>
      <c r="G5" s="110">
        <v>0</v>
      </c>
      <c r="H5" s="111">
        <v>97133</v>
      </c>
      <c r="I5" s="111">
        <v>0</v>
      </c>
      <c r="J5" s="112">
        <v>3035.41</v>
      </c>
      <c r="K5" s="109" t="s">
        <v>17552</v>
      </c>
      <c r="L5" s="111">
        <v>4625.3959000000004</v>
      </c>
      <c r="M5" s="111">
        <v>0</v>
      </c>
      <c r="N5" s="2">
        <f t="shared" si="0"/>
        <v>97133</v>
      </c>
      <c r="O5" s="2">
        <f t="shared" si="1"/>
        <v>3035.40625</v>
      </c>
    </row>
    <row r="6" spans="1:15" x14ac:dyDescent="0.25">
      <c r="A6" s="109" t="s">
        <v>17551</v>
      </c>
      <c r="B6" s="109" t="s">
        <v>17519</v>
      </c>
      <c r="C6" s="109" t="s">
        <v>17518</v>
      </c>
      <c r="D6" s="109" t="s">
        <v>17</v>
      </c>
      <c r="E6" s="109" t="s">
        <v>17529</v>
      </c>
      <c r="F6" s="110">
        <v>120</v>
      </c>
      <c r="G6" s="110">
        <v>0</v>
      </c>
      <c r="H6" s="111">
        <v>361513</v>
      </c>
      <c r="I6" s="111">
        <v>0</v>
      </c>
      <c r="J6" s="112">
        <v>3012.61</v>
      </c>
      <c r="K6" s="109" t="s">
        <v>17552</v>
      </c>
      <c r="L6" s="111">
        <v>17214.893</v>
      </c>
      <c r="M6" s="111">
        <v>0</v>
      </c>
      <c r="N6" s="2">
        <f t="shared" si="0"/>
        <v>361513</v>
      </c>
      <c r="O6" s="2">
        <f t="shared" si="1"/>
        <v>3012.6083333333331</v>
      </c>
    </row>
    <row r="7" spans="1:15" x14ac:dyDescent="0.25">
      <c r="A7" s="109" t="s">
        <v>17551</v>
      </c>
      <c r="B7" s="109" t="s">
        <v>17519</v>
      </c>
      <c r="C7" s="109" t="s">
        <v>17518</v>
      </c>
      <c r="D7" s="109" t="s">
        <v>8</v>
      </c>
      <c r="E7" s="109" t="s">
        <v>17528</v>
      </c>
      <c r="F7" s="110">
        <v>117</v>
      </c>
      <c r="G7" s="110">
        <v>0</v>
      </c>
      <c r="H7" s="111">
        <v>247239</v>
      </c>
      <c r="I7" s="111">
        <v>0</v>
      </c>
      <c r="J7" s="112">
        <v>2113.15</v>
      </c>
      <c r="K7" s="109" t="s">
        <v>17552</v>
      </c>
      <c r="L7" s="111">
        <v>11773.2749</v>
      </c>
      <c r="M7" s="111">
        <v>0</v>
      </c>
      <c r="N7" s="2">
        <f t="shared" si="0"/>
        <v>247239</v>
      </c>
      <c r="O7" s="2">
        <f t="shared" si="1"/>
        <v>2113.1538461538462</v>
      </c>
    </row>
    <row r="8" spans="1:15" x14ac:dyDescent="0.25">
      <c r="A8" s="109" t="s">
        <v>17551</v>
      </c>
      <c r="B8" s="109" t="s">
        <v>17519</v>
      </c>
      <c r="C8" s="109" t="s">
        <v>17518</v>
      </c>
      <c r="D8" s="109" t="s">
        <v>9</v>
      </c>
      <c r="E8" s="109" t="s">
        <v>17527</v>
      </c>
      <c r="F8" s="110">
        <v>33</v>
      </c>
      <c r="G8" s="110">
        <v>0</v>
      </c>
      <c r="H8" s="111">
        <v>65563</v>
      </c>
      <c r="I8" s="111">
        <v>0</v>
      </c>
      <c r="J8" s="112">
        <v>1986.76</v>
      </c>
      <c r="K8" s="109" t="s">
        <v>17552</v>
      </c>
      <c r="L8" s="111">
        <v>3122.0562</v>
      </c>
      <c r="M8" s="111">
        <v>0</v>
      </c>
      <c r="N8" s="2">
        <f t="shared" si="0"/>
        <v>65563</v>
      </c>
      <c r="O8" s="2">
        <f t="shared" si="1"/>
        <v>1986.7575757575758</v>
      </c>
    </row>
    <row r="9" spans="1:15" x14ac:dyDescent="0.25">
      <c r="A9" s="109" t="s">
        <v>17551</v>
      </c>
      <c r="B9" s="109" t="s">
        <v>17519</v>
      </c>
      <c r="C9" s="109" t="s">
        <v>17518</v>
      </c>
      <c r="D9" s="109" t="s">
        <v>10</v>
      </c>
      <c r="E9" s="109" t="s">
        <v>17526</v>
      </c>
      <c r="F9" s="110">
        <v>7</v>
      </c>
      <c r="G9" s="110">
        <v>0</v>
      </c>
      <c r="H9" s="111">
        <v>13045</v>
      </c>
      <c r="I9" s="111">
        <v>0</v>
      </c>
      <c r="J9" s="112">
        <v>1863.57</v>
      </c>
      <c r="K9" s="109" t="s">
        <v>17552</v>
      </c>
      <c r="L9" s="111">
        <v>621.19910000000004</v>
      </c>
      <c r="M9" s="111">
        <v>0</v>
      </c>
      <c r="N9" s="2">
        <f t="shared" si="0"/>
        <v>13045</v>
      </c>
      <c r="O9" s="2">
        <f t="shared" si="1"/>
        <v>1863.5714285714287</v>
      </c>
    </row>
    <row r="10" spans="1:15" x14ac:dyDescent="0.25">
      <c r="A10" s="109" t="s">
        <v>17551</v>
      </c>
      <c r="B10" s="109" t="s">
        <v>17519</v>
      </c>
      <c r="C10" s="109" t="s">
        <v>17518</v>
      </c>
      <c r="D10" s="109" t="s">
        <v>11</v>
      </c>
      <c r="E10" s="109" t="s">
        <v>17525</v>
      </c>
      <c r="F10" s="110">
        <v>40</v>
      </c>
      <c r="G10" s="110">
        <v>0</v>
      </c>
      <c r="H10" s="111">
        <v>72279</v>
      </c>
      <c r="I10" s="111">
        <v>0</v>
      </c>
      <c r="J10" s="112">
        <v>1806.98</v>
      </c>
      <c r="K10" s="109" t="s">
        <v>17552</v>
      </c>
      <c r="L10" s="111">
        <v>3441.8458999999998</v>
      </c>
      <c r="M10" s="111">
        <v>0</v>
      </c>
      <c r="N10" s="2">
        <f t="shared" si="0"/>
        <v>72279</v>
      </c>
      <c r="O10" s="2">
        <f t="shared" si="1"/>
        <v>1806.9749999999999</v>
      </c>
    </row>
    <row r="11" spans="1:15" x14ac:dyDescent="0.25">
      <c r="A11" s="109" t="s">
        <v>17551</v>
      </c>
      <c r="B11" s="109" t="s">
        <v>17519</v>
      </c>
      <c r="C11" s="109" t="s">
        <v>17518</v>
      </c>
      <c r="D11" s="109" t="s">
        <v>12</v>
      </c>
      <c r="E11" s="109" t="s">
        <v>17524</v>
      </c>
      <c r="F11" s="110">
        <v>178</v>
      </c>
      <c r="G11" s="110">
        <v>0</v>
      </c>
      <c r="H11" s="111">
        <v>598649</v>
      </c>
      <c r="I11" s="111">
        <v>0</v>
      </c>
      <c r="J11" s="112">
        <v>3363.2</v>
      </c>
      <c r="K11" s="109" t="s">
        <v>17552</v>
      </c>
      <c r="L11" s="111">
        <v>28507.0975</v>
      </c>
      <c r="M11" s="111">
        <v>0</v>
      </c>
      <c r="N11" s="2">
        <f t="shared" si="0"/>
        <v>598649</v>
      </c>
      <c r="O11" s="2">
        <f t="shared" si="1"/>
        <v>3363.196629213483</v>
      </c>
    </row>
    <row r="12" spans="1:15" x14ac:dyDescent="0.25">
      <c r="A12" s="109" t="s">
        <v>17551</v>
      </c>
      <c r="B12" s="109" t="s">
        <v>17519</v>
      </c>
      <c r="C12" s="109" t="s">
        <v>17518</v>
      </c>
      <c r="D12" s="109" t="s">
        <v>13</v>
      </c>
      <c r="E12" s="109" t="s">
        <v>17523</v>
      </c>
      <c r="F12" s="110">
        <v>193</v>
      </c>
      <c r="G12" s="110">
        <v>0</v>
      </c>
      <c r="H12" s="111">
        <v>651801</v>
      </c>
      <c r="I12" s="111">
        <v>0</v>
      </c>
      <c r="J12" s="112">
        <v>3377.21</v>
      </c>
      <c r="K12" s="109" t="s">
        <v>17552</v>
      </c>
      <c r="L12" s="111">
        <v>31038.119900000002</v>
      </c>
      <c r="M12" s="111">
        <v>0</v>
      </c>
      <c r="N12" s="2">
        <f t="shared" si="0"/>
        <v>651801</v>
      </c>
      <c r="O12" s="2">
        <f t="shared" si="1"/>
        <v>3377.2072538860102</v>
      </c>
    </row>
    <row r="13" spans="1:15" x14ac:dyDescent="0.25">
      <c r="A13" s="109" t="s">
        <v>17551</v>
      </c>
      <c r="B13" s="109" t="s">
        <v>17519</v>
      </c>
      <c r="C13" s="109" t="s">
        <v>17518</v>
      </c>
      <c r="D13" s="109" t="s">
        <v>14</v>
      </c>
      <c r="E13" s="109" t="s">
        <v>17522</v>
      </c>
      <c r="F13" s="110">
        <v>165</v>
      </c>
      <c r="G13" s="110">
        <v>0</v>
      </c>
      <c r="H13" s="111">
        <v>394260</v>
      </c>
      <c r="I13" s="111">
        <v>0</v>
      </c>
      <c r="J13" s="112">
        <v>2389.4499999999998</v>
      </c>
      <c r="K13" s="109" t="s">
        <v>17552</v>
      </c>
      <c r="L13" s="111">
        <v>18774.293399999999</v>
      </c>
      <c r="M13" s="111">
        <v>0</v>
      </c>
      <c r="N13" s="2">
        <f t="shared" si="0"/>
        <v>394260</v>
      </c>
      <c r="O13" s="2">
        <f t="shared" si="1"/>
        <v>2389.4545454545455</v>
      </c>
    </row>
    <row r="14" spans="1:15" x14ac:dyDescent="0.25">
      <c r="A14" s="109" t="s">
        <v>17551</v>
      </c>
      <c r="B14" s="109" t="s">
        <v>17519</v>
      </c>
      <c r="C14" s="109" t="s">
        <v>17518</v>
      </c>
      <c r="D14" s="109" t="s">
        <v>15</v>
      </c>
      <c r="E14" s="109" t="s">
        <v>17521</v>
      </c>
      <c r="F14" s="110">
        <v>207</v>
      </c>
      <c r="G14" s="110">
        <v>0</v>
      </c>
      <c r="H14" s="111">
        <v>510363</v>
      </c>
      <c r="I14" s="111">
        <v>0</v>
      </c>
      <c r="J14" s="112">
        <v>2465.52</v>
      </c>
      <c r="K14" s="109" t="s">
        <v>17552</v>
      </c>
      <c r="L14" s="111">
        <v>24303.0226</v>
      </c>
      <c r="M14" s="111">
        <v>0</v>
      </c>
      <c r="N14" s="2">
        <f t="shared" si="0"/>
        <v>510363</v>
      </c>
      <c r="O14" s="2">
        <f t="shared" si="1"/>
        <v>2465.521739130435</v>
      </c>
    </row>
    <row r="15" spans="1:15" x14ac:dyDescent="0.25">
      <c r="A15" s="109" t="s">
        <v>17551</v>
      </c>
      <c r="B15" s="109" t="s">
        <v>17519</v>
      </c>
      <c r="C15" s="109" t="s">
        <v>17518</v>
      </c>
      <c r="D15" s="109" t="s">
        <v>18</v>
      </c>
      <c r="E15" s="109" t="s">
        <v>17520</v>
      </c>
      <c r="F15" s="110">
        <v>73</v>
      </c>
      <c r="G15" s="110">
        <v>0</v>
      </c>
      <c r="H15" s="111">
        <v>223458</v>
      </c>
      <c r="I15" s="111">
        <v>0</v>
      </c>
      <c r="J15" s="112">
        <v>3061.07</v>
      </c>
      <c r="K15" s="109" t="s">
        <v>17552</v>
      </c>
      <c r="L15" s="111">
        <v>10640.878199999999</v>
      </c>
      <c r="M15" s="111">
        <v>0</v>
      </c>
      <c r="N15" s="2">
        <f t="shared" si="0"/>
        <v>223458</v>
      </c>
      <c r="O15" s="2">
        <f t="shared" si="1"/>
        <v>3061.0684931506848</v>
      </c>
    </row>
    <row r="16" spans="1:15" x14ac:dyDescent="0.25">
      <c r="A16" s="109" t="s">
        <v>17551</v>
      </c>
      <c r="B16" s="109" t="s">
        <v>17519</v>
      </c>
      <c r="C16" s="109" t="s">
        <v>17518</v>
      </c>
      <c r="D16" s="109" t="s">
        <v>19</v>
      </c>
      <c r="E16" s="109" t="s">
        <v>17517</v>
      </c>
      <c r="F16" s="110">
        <v>44</v>
      </c>
      <c r="G16" s="110">
        <v>0</v>
      </c>
      <c r="H16" s="111">
        <v>101992</v>
      </c>
      <c r="I16" s="111">
        <v>0</v>
      </c>
      <c r="J16" s="112">
        <v>2318</v>
      </c>
      <c r="K16" s="109" t="s">
        <v>17552</v>
      </c>
      <c r="L16" s="111">
        <v>4856.7458999999999</v>
      </c>
      <c r="M16" s="111">
        <v>0</v>
      </c>
      <c r="N16" s="2">
        <f t="shared" si="0"/>
        <v>101992</v>
      </c>
      <c r="O16" s="2">
        <f t="shared" si="1"/>
        <v>2318</v>
      </c>
    </row>
    <row r="17" spans="1:15" x14ac:dyDescent="0.25">
      <c r="A17" s="109" t="s">
        <v>17553</v>
      </c>
      <c r="B17" s="109" t="s">
        <v>17496</v>
      </c>
      <c r="C17" s="109" t="s">
        <v>17495</v>
      </c>
      <c r="D17" s="109" t="s">
        <v>0</v>
      </c>
      <c r="E17" s="109" t="s">
        <v>17516</v>
      </c>
      <c r="F17" s="110">
        <v>478</v>
      </c>
      <c r="G17" s="110">
        <v>0</v>
      </c>
      <c r="H17" s="111">
        <v>1573810</v>
      </c>
      <c r="I17" s="111">
        <v>0</v>
      </c>
      <c r="J17" s="112">
        <v>3292.49</v>
      </c>
      <c r="K17" s="109" t="s">
        <v>17554</v>
      </c>
      <c r="L17" s="111">
        <v>-26039.3105</v>
      </c>
      <c r="M17" s="111">
        <v>0</v>
      </c>
      <c r="N17" s="2">
        <f t="shared" si="0"/>
        <v>1573810</v>
      </c>
      <c r="O17" s="2">
        <f t="shared" si="1"/>
        <v>3292.489539748954</v>
      </c>
    </row>
    <row r="18" spans="1:15" x14ac:dyDescent="0.25">
      <c r="A18" s="109" t="s">
        <v>17553</v>
      </c>
      <c r="B18" s="109" t="s">
        <v>17496</v>
      </c>
      <c r="C18" s="109" t="s">
        <v>17495</v>
      </c>
      <c r="D18" s="109" t="s">
        <v>1</v>
      </c>
      <c r="E18" s="109" t="s">
        <v>17515</v>
      </c>
      <c r="F18" s="110">
        <v>455</v>
      </c>
      <c r="G18" s="110">
        <v>0</v>
      </c>
      <c r="H18" s="111">
        <v>1455308</v>
      </c>
      <c r="I18" s="111">
        <v>0</v>
      </c>
      <c r="J18" s="112">
        <v>3198.48</v>
      </c>
      <c r="K18" s="109" t="s">
        <v>17554</v>
      </c>
      <c r="L18" s="111">
        <v>-24078.6499</v>
      </c>
      <c r="M18" s="111">
        <v>0</v>
      </c>
      <c r="N18" s="2">
        <f t="shared" si="0"/>
        <v>1455308</v>
      </c>
      <c r="O18" s="2">
        <f t="shared" si="1"/>
        <v>3198.4791208791207</v>
      </c>
    </row>
    <row r="19" spans="1:15" x14ac:dyDescent="0.25">
      <c r="A19" s="109" t="s">
        <v>17553</v>
      </c>
      <c r="B19" s="109" t="s">
        <v>17496</v>
      </c>
      <c r="C19" s="109" t="s">
        <v>17495</v>
      </c>
      <c r="D19" s="109" t="s">
        <v>2</v>
      </c>
      <c r="E19" s="109" t="s">
        <v>17514</v>
      </c>
      <c r="F19" s="110">
        <v>500</v>
      </c>
      <c r="G19" s="110">
        <v>0</v>
      </c>
      <c r="H19" s="111">
        <v>1781362</v>
      </c>
      <c r="I19" s="111">
        <v>0</v>
      </c>
      <c r="J19" s="112">
        <v>3562.72</v>
      </c>
      <c r="K19" s="109" t="s">
        <v>17554</v>
      </c>
      <c r="L19" s="111">
        <v>-29473.335899999998</v>
      </c>
      <c r="M19" s="111">
        <v>0</v>
      </c>
      <c r="N19" s="2">
        <f t="shared" si="0"/>
        <v>1781362</v>
      </c>
      <c r="O19" s="2">
        <f t="shared" si="1"/>
        <v>3562.7240000000002</v>
      </c>
    </row>
    <row r="20" spans="1:15" x14ac:dyDescent="0.25">
      <c r="A20" s="109" t="s">
        <v>17553</v>
      </c>
      <c r="B20" s="109" t="s">
        <v>17496</v>
      </c>
      <c r="C20" s="109" t="s">
        <v>17495</v>
      </c>
      <c r="D20" s="109" t="s">
        <v>3</v>
      </c>
      <c r="E20" s="109" t="s">
        <v>17513</v>
      </c>
      <c r="F20" s="110">
        <v>280</v>
      </c>
      <c r="G20" s="110">
        <v>0</v>
      </c>
      <c r="H20" s="111">
        <v>1010164</v>
      </c>
      <c r="I20" s="111">
        <v>0</v>
      </c>
      <c r="J20" s="112">
        <v>3607.73</v>
      </c>
      <c r="K20" s="109" t="s">
        <v>17554</v>
      </c>
      <c r="L20" s="111">
        <v>-16713.5638</v>
      </c>
      <c r="M20" s="111">
        <v>0</v>
      </c>
      <c r="N20" s="2">
        <f t="shared" si="0"/>
        <v>1010164</v>
      </c>
      <c r="O20" s="2">
        <f t="shared" si="1"/>
        <v>3607.7285714285713</v>
      </c>
    </row>
    <row r="21" spans="1:15" x14ac:dyDescent="0.25">
      <c r="A21" s="109" t="s">
        <v>17553</v>
      </c>
      <c r="B21" s="109" t="s">
        <v>17496</v>
      </c>
      <c r="C21" s="109" t="s">
        <v>17495</v>
      </c>
      <c r="D21" s="109" t="s">
        <v>4</v>
      </c>
      <c r="E21" s="109" t="s">
        <v>17512</v>
      </c>
      <c r="F21" s="110">
        <v>456</v>
      </c>
      <c r="G21" s="110">
        <v>0</v>
      </c>
      <c r="H21" s="111">
        <v>1392901</v>
      </c>
      <c r="I21" s="111">
        <v>0</v>
      </c>
      <c r="J21" s="112">
        <v>3054.61</v>
      </c>
      <c r="K21" s="109" t="s">
        <v>17554</v>
      </c>
      <c r="L21" s="111">
        <v>-23046.1031</v>
      </c>
      <c r="M21" s="111">
        <v>0</v>
      </c>
      <c r="N21" s="2">
        <f t="shared" si="0"/>
        <v>1392901</v>
      </c>
      <c r="O21" s="2">
        <f t="shared" si="1"/>
        <v>3054.6074561403507</v>
      </c>
    </row>
    <row r="22" spans="1:15" x14ac:dyDescent="0.25">
      <c r="A22" s="109" t="s">
        <v>17553</v>
      </c>
      <c r="B22" s="109" t="s">
        <v>17496</v>
      </c>
      <c r="C22" s="109" t="s">
        <v>17495</v>
      </c>
      <c r="D22" s="109" t="s">
        <v>5</v>
      </c>
      <c r="E22" s="109" t="s">
        <v>17511</v>
      </c>
      <c r="F22" s="110">
        <v>248</v>
      </c>
      <c r="G22" s="110">
        <v>0</v>
      </c>
      <c r="H22" s="111">
        <v>972218</v>
      </c>
      <c r="I22" s="111">
        <v>0</v>
      </c>
      <c r="J22" s="112">
        <v>3920.23</v>
      </c>
      <c r="K22" s="109" t="s">
        <v>17554</v>
      </c>
      <c r="L22" s="111">
        <v>-16085.728999999999</v>
      </c>
      <c r="M22" s="111">
        <v>0</v>
      </c>
      <c r="N22" s="2">
        <f t="shared" si="0"/>
        <v>972218</v>
      </c>
      <c r="O22" s="2">
        <f t="shared" si="1"/>
        <v>3920.233870967742</v>
      </c>
    </row>
    <row r="23" spans="1:15" x14ac:dyDescent="0.25">
      <c r="A23" s="109" t="s">
        <v>17553</v>
      </c>
      <c r="B23" s="109" t="s">
        <v>17496</v>
      </c>
      <c r="C23" s="109" t="s">
        <v>17495</v>
      </c>
      <c r="D23" s="109" t="s">
        <v>20</v>
      </c>
      <c r="E23" s="109" t="s">
        <v>18988</v>
      </c>
      <c r="F23" s="110">
        <v>456</v>
      </c>
      <c r="G23" s="110">
        <v>0</v>
      </c>
      <c r="H23" s="111">
        <v>1628475</v>
      </c>
      <c r="I23" s="111">
        <v>0</v>
      </c>
      <c r="J23" s="112">
        <v>3571.22</v>
      </c>
      <c r="K23" s="109" t="s">
        <v>17554</v>
      </c>
      <c r="L23" s="111">
        <v>-26943.755499999999</v>
      </c>
      <c r="M23" s="111">
        <v>0</v>
      </c>
      <c r="N23" s="2">
        <f t="shared" si="0"/>
        <v>1628475</v>
      </c>
      <c r="O23" s="2">
        <f t="shared" si="1"/>
        <v>3571.2171052631579</v>
      </c>
    </row>
    <row r="24" spans="1:15" x14ac:dyDescent="0.25">
      <c r="A24" s="109" t="s">
        <v>17553</v>
      </c>
      <c r="B24" s="109" t="s">
        <v>17496</v>
      </c>
      <c r="C24" s="109" t="s">
        <v>17495</v>
      </c>
      <c r="D24" s="109" t="s">
        <v>21</v>
      </c>
      <c r="E24" s="109" t="s">
        <v>17510</v>
      </c>
      <c r="F24" s="110">
        <v>394</v>
      </c>
      <c r="G24" s="110">
        <v>0</v>
      </c>
      <c r="H24" s="111">
        <v>1465758</v>
      </c>
      <c r="I24" s="111">
        <v>0</v>
      </c>
      <c r="J24" s="112">
        <v>3720.2</v>
      </c>
      <c r="K24" s="109" t="s">
        <v>17554</v>
      </c>
      <c r="L24" s="111">
        <v>-24251.552599999999</v>
      </c>
      <c r="M24" s="111">
        <v>0</v>
      </c>
      <c r="N24" s="2">
        <f t="shared" si="0"/>
        <v>1465758</v>
      </c>
      <c r="O24" s="2">
        <f t="shared" si="1"/>
        <v>3720.1979695431473</v>
      </c>
    </row>
    <row r="25" spans="1:15" x14ac:dyDescent="0.25">
      <c r="A25" s="109" t="s">
        <v>17553</v>
      </c>
      <c r="B25" s="109" t="s">
        <v>17496</v>
      </c>
      <c r="C25" s="109" t="s">
        <v>17495</v>
      </c>
      <c r="D25" s="109" t="s">
        <v>22</v>
      </c>
      <c r="E25" s="109" t="s">
        <v>17509</v>
      </c>
      <c r="F25" s="110">
        <v>188</v>
      </c>
      <c r="G25" s="110">
        <v>0</v>
      </c>
      <c r="H25" s="111">
        <v>674077</v>
      </c>
      <c r="I25" s="111">
        <v>0</v>
      </c>
      <c r="J25" s="112">
        <v>3585.52</v>
      </c>
      <c r="K25" s="109" t="s">
        <v>17554</v>
      </c>
      <c r="L25" s="111">
        <v>-11152.8647</v>
      </c>
      <c r="M25" s="111">
        <v>0</v>
      </c>
      <c r="N25" s="2">
        <f t="shared" si="0"/>
        <v>674077</v>
      </c>
      <c r="O25" s="2">
        <f t="shared" si="1"/>
        <v>3585.5159574468084</v>
      </c>
    </row>
    <row r="26" spans="1:15" x14ac:dyDescent="0.25">
      <c r="A26" s="109" t="s">
        <v>17553</v>
      </c>
      <c r="B26" s="109" t="s">
        <v>17496</v>
      </c>
      <c r="C26" s="109" t="s">
        <v>17495</v>
      </c>
      <c r="D26" s="109" t="s">
        <v>23</v>
      </c>
      <c r="E26" s="109" t="s">
        <v>17508</v>
      </c>
      <c r="F26" s="110">
        <v>271</v>
      </c>
      <c r="G26" s="110">
        <v>0</v>
      </c>
      <c r="H26" s="111">
        <v>1037953</v>
      </c>
      <c r="I26" s="111">
        <v>0</v>
      </c>
      <c r="J26" s="112">
        <v>3830.08</v>
      </c>
      <c r="K26" s="109" t="s">
        <v>17554</v>
      </c>
      <c r="L26" s="111">
        <v>-17173.347000000002</v>
      </c>
      <c r="M26" s="111">
        <v>0</v>
      </c>
      <c r="N26" s="2">
        <f t="shared" si="0"/>
        <v>1037953</v>
      </c>
      <c r="O26" s="2">
        <f t="shared" si="1"/>
        <v>3830.0848708487083</v>
      </c>
    </row>
    <row r="27" spans="1:15" x14ac:dyDescent="0.25">
      <c r="A27" s="109" t="s">
        <v>17553</v>
      </c>
      <c r="B27" s="109" t="s">
        <v>17496</v>
      </c>
      <c r="C27" s="109" t="s">
        <v>17495</v>
      </c>
      <c r="D27" s="109" t="s">
        <v>24</v>
      </c>
      <c r="E27" s="109" t="s">
        <v>17507</v>
      </c>
      <c r="F27" s="110">
        <v>227</v>
      </c>
      <c r="G27" s="110">
        <v>0</v>
      </c>
      <c r="H27" s="111">
        <v>833279</v>
      </c>
      <c r="I27" s="111">
        <v>0</v>
      </c>
      <c r="J27" s="112">
        <v>3670.83</v>
      </c>
      <c r="K27" s="109" t="s">
        <v>17554</v>
      </c>
      <c r="L27" s="111">
        <v>-13786.931500000001</v>
      </c>
      <c r="M27" s="111">
        <v>0</v>
      </c>
      <c r="N27" s="2">
        <f t="shared" si="0"/>
        <v>833279</v>
      </c>
      <c r="O27" s="2">
        <f t="shared" si="1"/>
        <v>3670.8325991189427</v>
      </c>
    </row>
    <row r="28" spans="1:15" x14ac:dyDescent="0.25">
      <c r="A28" s="109" t="s">
        <v>17553</v>
      </c>
      <c r="B28" s="109" t="s">
        <v>17496</v>
      </c>
      <c r="C28" s="109" t="s">
        <v>17495</v>
      </c>
      <c r="D28" s="109" t="s">
        <v>25</v>
      </c>
      <c r="E28" s="109" t="s">
        <v>17506</v>
      </c>
      <c r="F28" s="110">
        <v>231</v>
      </c>
      <c r="G28" s="110">
        <v>0</v>
      </c>
      <c r="H28" s="111">
        <v>843446</v>
      </c>
      <c r="I28" s="111">
        <v>0</v>
      </c>
      <c r="J28" s="112">
        <v>3651.28</v>
      </c>
      <c r="K28" s="109" t="s">
        <v>17554</v>
      </c>
      <c r="L28" s="111">
        <v>-13955.1507</v>
      </c>
      <c r="M28" s="111">
        <v>0</v>
      </c>
      <c r="N28" s="2">
        <f t="shared" si="0"/>
        <v>843446</v>
      </c>
      <c r="O28" s="2">
        <f t="shared" si="1"/>
        <v>3651.2813852813852</v>
      </c>
    </row>
    <row r="29" spans="1:15" x14ac:dyDescent="0.25">
      <c r="A29" s="109" t="s">
        <v>17553</v>
      </c>
      <c r="B29" s="109" t="s">
        <v>17496</v>
      </c>
      <c r="C29" s="109" t="s">
        <v>17495</v>
      </c>
      <c r="D29" s="109" t="s">
        <v>26</v>
      </c>
      <c r="E29" s="109" t="s">
        <v>17505</v>
      </c>
      <c r="F29" s="110">
        <v>118</v>
      </c>
      <c r="G29" s="110">
        <v>0</v>
      </c>
      <c r="H29" s="111">
        <v>477910</v>
      </c>
      <c r="I29" s="111">
        <v>0</v>
      </c>
      <c r="J29" s="112">
        <v>4050.08</v>
      </c>
      <c r="K29" s="109" t="s">
        <v>17554</v>
      </c>
      <c r="L29" s="111">
        <v>-7907.2067999999999</v>
      </c>
      <c r="M29" s="111">
        <v>0</v>
      </c>
      <c r="N29" s="2">
        <f t="shared" si="0"/>
        <v>477910</v>
      </c>
      <c r="O29" s="2">
        <f t="shared" si="1"/>
        <v>4050.0847457627119</v>
      </c>
    </row>
    <row r="30" spans="1:15" x14ac:dyDescent="0.25">
      <c r="A30" s="109" t="s">
        <v>17553</v>
      </c>
      <c r="B30" s="109" t="s">
        <v>17496</v>
      </c>
      <c r="C30" s="109" t="s">
        <v>17495</v>
      </c>
      <c r="D30" s="109" t="s">
        <v>27</v>
      </c>
      <c r="E30" s="109" t="s">
        <v>17504</v>
      </c>
      <c r="F30" s="110">
        <v>87</v>
      </c>
      <c r="G30" s="110">
        <v>0</v>
      </c>
      <c r="H30" s="111">
        <v>165883</v>
      </c>
      <c r="I30" s="111">
        <v>0</v>
      </c>
      <c r="J30" s="112">
        <v>1906.7</v>
      </c>
      <c r="K30" s="109" t="s">
        <v>17554</v>
      </c>
      <c r="L30" s="111">
        <v>-2744.6017000000002</v>
      </c>
      <c r="M30" s="111">
        <v>0</v>
      </c>
      <c r="N30" s="2">
        <f t="shared" si="0"/>
        <v>165883</v>
      </c>
      <c r="O30" s="2">
        <f t="shared" si="1"/>
        <v>1906.7011494252874</v>
      </c>
    </row>
    <row r="31" spans="1:15" x14ac:dyDescent="0.25">
      <c r="A31" s="109" t="s">
        <v>17553</v>
      </c>
      <c r="B31" s="109" t="s">
        <v>17496</v>
      </c>
      <c r="C31" s="109" t="s">
        <v>17495</v>
      </c>
      <c r="D31" s="109" t="s">
        <v>28</v>
      </c>
      <c r="E31" s="109" t="s">
        <v>17503</v>
      </c>
      <c r="F31" s="110">
        <v>85</v>
      </c>
      <c r="G31" s="110">
        <v>0</v>
      </c>
      <c r="H31" s="111">
        <v>163787</v>
      </c>
      <c r="I31" s="111">
        <v>0</v>
      </c>
      <c r="J31" s="112">
        <v>1926.91</v>
      </c>
      <c r="K31" s="109" t="s">
        <v>17554</v>
      </c>
      <c r="L31" s="111">
        <v>-2709.9209999999998</v>
      </c>
      <c r="M31" s="111">
        <v>0</v>
      </c>
      <c r="N31" s="2">
        <f t="shared" si="0"/>
        <v>163787</v>
      </c>
      <c r="O31" s="2">
        <f t="shared" si="1"/>
        <v>1926.9058823529413</v>
      </c>
    </row>
    <row r="32" spans="1:15" x14ac:dyDescent="0.25">
      <c r="A32" s="109" t="s">
        <v>17553</v>
      </c>
      <c r="B32" s="109" t="s">
        <v>17496</v>
      </c>
      <c r="C32" s="109" t="s">
        <v>17495</v>
      </c>
      <c r="D32" s="109" t="s">
        <v>29</v>
      </c>
      <c r="E32" s="109" t="s">
        <v>17502</v>
      </c>
      <c r="F32" s="110">
        <v>67</v>
      </c>
      <c r="G32" s="110">
        <v>0</v>
      </c>
      <c r="H32" s="111">
        <v>107803</v>
      </c>
      <c r="I32" s="111">
        <v>0</v>
      </c>
      <c r="J32" s="112">
        <v>1609</v>
      </c>
      <c r="K32" s="109" t="s">
        <v>17554</v>
      </c>
      <c r="L32" s="111">
        <v>-1783.6454000000001</v>
      </c>
      <c r="M32" s="111">
        <v>0</v>
      </c>
      <c r="N32" s="2">
        <f t="shared" si="0"/>
        <v>107803</v>
      </c>
      <c r="O32" s="2">
        <f t="shared" si="1"/>
        <v>1609</v>
      </c>
    </row>
    <row r="33" spans="1:15" x14ac:dyDescent="0.25">
      <c r="A33" s="109" t="s">
        <v>17553</v>
      </c>
      <c r="B33" s="109" t="s">
        <v>17496</v>
      </c>
      <c r="C33" s="109" t="s">
        <v>17495</v>
      </c>
      <c r="D33" s="109" t="s">
        <v>30</v>
      </c>
      <c r="E33" s="109" t="s">
        <v>17501</v>
      </c>
      <c r="F33" s="110">
        <v>56</v>
      </c>
      <c r="G33" s="110">
        <v>0</v>
      </c>
      <c r="H33" s="111">
        <v>110927</v>
      </c>
      <c r="I33" s="111">
        <v>0</v>
      </c>
      <c r="J33" s="112">
        <v>1980.84</v>
      </c>
      <c r="K33" s="109" t="s">
        <v>17554</v>
      </c>
      <c r="L33" s="111">
        <v>-1835.3302000000001</v>
      </c>
      <c r="M33" s="111">
        <v>0</v>
      </c>
      <c r="N33" s="2">
        <f t="shared" si="0"/>
        <v>110927</v>
      </c>
      <c r="O33" s="2">
        <f t="shared" si="1"/>
        <v>1980.8392857142858</v>
      </c>
    </row>
    <row r="34" spans="1:15" x14ac:dyDescent="0.25">
      <c r="A34" s="109" t="s">
        <v>17553</v>
      </c>
      <c r="B34" s="109" t="s">
        <v>17496</v>
      </c>
      <c r="C34" s="109" t="s">
        <v>17495</v>
      </c>
      <c r="D34" s="109" t="s">
        <v>31</v>
      </c>
      <c r="E34" s="109" t="s">
        <v>17500</v>
      </c>
      <c r="F34" s="110">
        <v>54</v>
      </c>
      <c r="G34" s="110">
        <v>0</v>
      </c>
      <c r="H34" s="111">
        <v>119689</v>
      </c>
      <c r="I34" s="111">
        <v>0</v>
      </c>
      <c r="J34" s="112">
        <v>2216.46</v>
      </c>
      <c r="K34" s="109" t="s">
        <v>17554</v>
      </c>
      <c r="L34" s="111">
        <v>-1980.308</v>
      </c>
      <c r="M34" s="111">
        <v>0</v>
      </c>
      <c r="N34" s="2">
        <f t="shared" si="0"/>
        <v>119689</v>
      </c>
      <c r="O34" s="2">
        <f t="shared" si="1"/>
        <v>2216.462962962963</v>
      </c>
    </row>
    <row r="35" spans="1:15" x14ac:dyDescent="0.25">
      <c r="A35" s="109" t="s">
        <v>17553</v>
      </c>
      <c r="B35" s="109" t="s">
        <v>17496</v>
      </c>
      <c r="C35" s="109" t="s">
        <v>17495</v>
      </c>
      <c r="D35" s="109" t="s">
        <v>32</v>
      </c>
      <c r="E35" s="109" t="s">
        <v>17499</v>
      </c>
      <c r="F35" s="110">
        <v>50</v>
      </c>
      <c r="G35" s="110">
        <v>0</v>
      </c>
      <c r="H35" s="111">
        <v>96472</v>
      </c>
      <c r="I35" s="111">
        <v>0</v>
      </c>
      <c r="J35" s="112">
        <v>1929.44</v>
      </c>
      <c r="K35" s="109" t="s">
        <v>17554</v>
      </c>
      <c r="L35" s="111">
        <v>-1596.1741999999999</v>
      </c>
      <c r="M35" s="111">
        <v>0</v>
      </c>
      <c r="N35" s="2">
        <f t="shared" si="0"/>
        <v>96472</v>
      </c>
      <c r="O35" s="2">
        <f t="shared" si="1"/>
        <v>1929.44</v>
      </c>
    </row>
    <row r="36" spans="1:15" x14ac:dyDescent="0.25">
      <c r="A36" s="109" t="s">
        <v>17553</v>
      </c>
      <c r="B36" s="109" t="s">
        <v>17496</v>
      </c>
      <c r="C36" s="109" t="s">
        <v>17495</v>
      </c>
      <c r="D36" s="109" t="s">
        <v>33</v>
      </c>
      <c r="E36" s="109" t="s">
        <v>17498</v>
      </c>
      <c r="F36" s="110">
        <v>6</v>
      </c>
      <c r="G36" s="110">
        <v>0</v>
      </c>
      <c r="H36" s="111">
        <v>14363</v>
      </c>
      <c r="I36" s="111">
        <v>0</v>
      </c>
      <c r="J36" s="112">
        <v>2393.83</v>
      </c>
      <c r="K36" s="109" t="s">
        <v>17554</v>
      </c>
      <c r="L36" s="111">
        <v>-237.64080000000001</v>
      </c>
      <c r="M36" s="111">
        <v>0</v>
      </c>
      <c r="N36" s="2">
        <f t="shared" si="0"/>
        <v>14363</v>
      </c>
      <c r="O36" s="2">
        <f t="shared" si="1"/>
        <v>2393.8333333333335</v>
      </c>
    </row>
    <row r="37" spans="1:15" x14ac:dyDescent="0.25">
      <c r="A37" s="109" t="s">
        <v>17553</v>
      </c>
      <c r="B37" s="109" t="s">
        <v>17496</v>
      </c>
      <c r="C37" s="109" t="s">
        <v>17495</v>
      </c>
      <c r="D37" s="109" t="s">
        <v>5941</v>
      </c>
      <c r="E37" s="109" t="s">
        <v>17497</v>
      </c>
      <c r="F37" s="110">
        <v>8</v>
      </c>
      <c r="G37" s="110">
        <v>0</v>
      </c>
      <c r="H37" s="111">
        <v>19803</v>
      </c>
      <c r="I37" s="111">
        <v>0</v>
      </c>
      <c r="J37" s="112">
        <v>2475.38</v>
      </c>
      <c r="K37" s="109" t="s">
        <v>17554</v>
      </c>
      <c r="L37" s="111">
        <v>-327.65210000000002</v>
      </c>
      <c r="M37" s="111">
        <v>0</v>
      </c>
      <c r="N37" s="2">
        <f t="shared" si="0"/>
        <v>19803</v>
      </c>
      <c r="O37" s="2">
        <f t="shared" si="1"/>
        <v>2475.375</v>
      </c>
    </row>
    <row r="38" spans="1:15" x14ac:dyDescent="0.25">
      <c r="A38" s="109" t="s">
        <v>17553</v>
      </c>
      <c r="B38" s="109" t="s">
        <v>17496</v>
      </c>
      <c r="C38" s="109" t="s">
        <v>17495</v>
      </c>
      <c r="D38" s="109" t="s">
        <v>5942</v>
      </c>
      <c r="E38" s="109" t="s">
        <v>17494</v>
      </c>
      <c r="F38" s="110">
        <v>1</v>
      </c>
      <c r="G38" s="110">
        <v>0</v>
      </c>
      <c r="H38" s="111">
        <v>2356</v>
      </c>
      <c r="I38" s="111">
        <v>0</v>
      </c>
      <c r="J38" s="112">
        <v>2356</v>
      </c>
      <c r="K38" s="109" t="s">
        <v>17554</v>
      </c>
      <c r="L38" s="111">
        <v>-38.9846</v>
      </c>
      <c r="M38" s="111">
        <v>0</v>
      </c>
      <c r="N38" s="2">
        <f t="shared" si="0"/>
        <v>2356</v>
      </c>
      <c r="O38" s="2">
        <f t="shared" si="1"/>
        <v>2356</v>
      </c>
    </row>
    <row r="39" spans="1:15" x14ac:dyDescent="0.25">
      <c r="A39" s="109" t="s">
        <v>17553</v>
      </c>
      <c r="B39" s="109" t="s">
        <v>17496</v>
      </c>
      <c r="C39" s="109" t="s">
        <v>17495</v>
      </c>
      <c r="D39" s="109" t="s">
        <v>17555</v>
      </c>
      <c r="E39" s="109" t="s">
        <v>18064</v>
      </c>
      <c r="F39" s="110">
        <v>9</v>
      </c>
      <c r="G39" s="110">
        <v>0</v>
      </c>
      <c r="H39" s="111">
        <v>21334</v>
      </c>
      <c r="I39" s="111">
        <v>0</v>
      </c>
      <c r="J39" s="112">
        <v>2370.44</v>
      </c>
      <c r="K39" s="109" t="s">
        <v>17554</v>
      </c>
      <c r="L39" s="111">
        <v>-352.98149999999998</v>
      </c>
      <c r="M39" s="111">
        <v>0</v>
      </c>
      <c r="N39" s="2">
        <f t="shared" si="0"/>
        <v>21334</v>
      </c>
      <c r="O39" s="2">
        <f t="shared" si="1"/>
        <v>2370.4444444444443</v>
      </c>
    </row>
    <row r="40" spans="1:15" x14ac:dyDescent="0.25">
      <c r="A40" s="109" t="s">
        <v>17553</v>
      </c>
      <c r="B40" s="109" t="s">
        <v>17496</v>
      </c>
      <c r="C40" s="109" t="s">
        <v>17495</v>
      </c>
      <c r="D40" s="109" t="s">
        <v>17556</v>
      </c>
      <c r="E40" s="109" t="s">
        <v>18065</v>
      </c>
      <c r="F40" s="110">
        <v>6</v>
      </c>
      <c r="G40" s="110">
        <v>0</v>
      </c>
      <c r="H40" s="111">
        <v>14226</v>
      </c>
      <c r="I40" s="111">
        <v>0</v>
      </c>
      <c r="J40" s="112">
        <v>2371</v>
      </c>
      <c r="K40" s="109" t="s">
        <v>17554</v>
      </c>
      <c r="L40" s="111">
        <v>-235.3828</v>
      </c>
      <c r="M40" s="111">
        <v>0</v>
      </c>
      <c r="N40" s="2">
        <f t="shared" si="0"/>
        <v>14226</v>
      </c>
      <c r="O40" s="2">
        <f t="shared" si="1"/>
        <v>2371</v>
      </c>
    </row>
    <row r="41" spans="1:15" x14ac:dyDescent="0.25">
      <c r="A41" s="109" t="s">
        <v>17553</v>
      </c>
      <c r="B41" s="109" t="s">
        <v>17496</v>
      </c>
      <c r="C41" s="109" t="s">
        <v>17495</v>
      </c>
      <c r="D41" s="109" t="s">
        <v>17557</v>
      </c>
      <c r="E41" s="109" t="s">
        <v>17558</v>
      </c>
      <c r="F41" s="110">
        <v>6</v>
      </c>
      <c r="G41" s="110">
        <v>0</v>
      </c>
      <c r="H41" s="111">
        <v>14231</v>
      </c>
      <c r="I41" s="111">
        <v>0</v>
      </c>
      <c r="J41" s="112">
        <v>2371.83</v>
      </c>
      <c r="K41" s="109" t="s">
        <v>17554</v>
      </c>
      <c r="L41" s="111">
        <v>-235.45230000000001</v>
      </c>
      <c r="M41" s="111">
        <v>0</v>
      </c>
      <c r="N41" s="2">
        <f t="shared" si="0"/>
        <v>14231</v>
      </c>
      <c r="O41" s="2">
        <f t="shared" si="1"/>
        <v>2371.8333333333335</v>
      </c>
    </row>
    <row r="42" spans="1:15" x14ac:dyDescent="0.25">
      <c r="A42" s="109" t="s">
        <v>17553</v>
      </c>
      <c r="B42" s="109" t="s">
        <v>17481</v>
      </c>
      <c r="C42" s="109" t="s">
        <v>19139</v>
      </c>
      <c r="D42" s="109" t="s">
        <v>34</v>
      </c>
      <c r="E42" s="109" t="s">
        <v>17493</v>
      </c>
      <c r="F42" s="110">
        <v>100</v>
      </c>
      <c r="G42" s="110">
        <v>0</v>
      </c>
      <c r="H42" s="111">
        <v>294027</v>
      </c>
      <c r="I42" s="111">
        <v>0</v>
      </c>
      <c r="J42" s="112">
        <v>2940.27</v>
      </c>
      <c r="K42" s="109" t="s">
        <v>17554</v>
      </c>
      <c r="L42" s="111">
        <v>-4864.7897000000003</v>
      </c>
      <c r="M42" s="111">
        <v>0</v>
      </c>
      <c r="N42" s="2">
        <f t="shared" si="0"/>
        <v>294027</v>
      </c>
      <c r="O42" s="2">
        <f t="shared" si="1"/>
        <v>2940.27</v>
      </c>
    </row>
    <row r="43" spans="1:15" x14ac:dyDescent="0.25">
      <c r="A43" s="109" t="s">
        <v>17553</v>
      </c>
      <c r="B43" s="109" t="s">
        <v>17481</v>
      </c>
      <c r="C43" s="109" t="s">
        <v>19139</v>
      </c>
      <c r="D43" s="109" t="s">
        <v>35</v>
      </c>
      <c r="E43" s="109" t="s">
        <v>17492</v>
      </c>
      <c r="F43" s="110">
        <v>247</v>
      </c>
      <c r="G43" s="110">
        <v>0</v>
      </c>
      <c r="H43" s="111">
        <v>729588</v>
      </c>
      <c r="I43" s="111">
        <v>0</v>
      </c>
      <c r="J43" s="112">
        <v>2953.8</v>
      </c>
      <c r="K43" s="109" t="s">
        <v>17554</v>
      </c>
      <c r="L43" s="111">
        <v>-12071.314700000001</v>
      </c>
      <c r="M43" s="111">
        <v>0</v>
      </c>
      <c r="N43" s="2">
        <f t="shared" si="0"/>
        <v>729588</v>
      </c>
      <c r="O43" s="2">
        <f t="shared" si="1"/>
        <v>2953.7975708502026</v>
      </c>
    </row>
    <row r="44" spans="1:15" x14ac:dyDescent="0.25">
      <c r="A44" s="109" t="s">
        <v>17553</v>
      </c>
      <c r="B44" s="109" t="s">
        <v>17481</v>
      </c>
      <c r="C44" s="109" t="s">
        <v>19139</v>
      </c>
      <c r="D44" s="109" t="s">
        <v>36</v>
      </c>
      <c r="E44" s="109" t="s">
        <v>17491</v>
      </c>
      <c r="F44" s="110">
        <v>0</v>
      </c>
      <c r="G44" s="110">
        <v>114</v>
      </c>
      <c r="H44" s="111">
        <v>367199</v>
      </c>
      <c r="I44" s="111">
        <v>367199</v>
      </c>
      <c r="J44" s="112">
        <v>3221.04</v>
      </c>
      <c r="K44" s="109" t="s">
        <v>17554</v>
      </c>
      <c r="L44" s="111">
        <v>-6075.4530999999997</v>
      </c>
      <c r="M44" s="111">
        <v>0</v>
      </c>
      <c r="N44" s="2">
        <f t="shared" si="0"/>
        <v>0</v>
      </c>
      <c r="O44" s="2" t="str">
        <f t="shared" si="1"/>
        <v>No Standing Units</v>
      </c>
    </row>
    <row r="45" spans="1:15" x14ac:dyDescent="0.25">
      <c r="A45" s="109" t="s">
        <v>17553</v>
      </c>
      <c r="B45" s="109" t="s">
        <v>17481</v>
      </c>
      <c r="C45" s="109" t="s">
        <v>19139</v>
      </c>
      <c r="D45" s="109" t="s">
        <v>37</v>
      </c>
      <c r="E45" s="109" t="s">
        <v>17490</v>
      </c>
      <c r="F45" s="110">
        <v>796</v>
      </c>
      <c r="G45" s="110">
        <v>0</v>
      </c>
      <c r="H45" s="111">
        <v>2550808</v>
      </c>
      <c r="I45" s="111">
        <v>0</v>
      </c>
      <c r="J45" s="112">
        <v>3204.53</v>
      </c>
      <c r="K45" s="109" t="s">
        <v>17554</v>
      </c>
      <c r="L45" s="111">
        <v>-42204.121700000003</v>
      </c>
      <c r="M45" s="111">
        <v>0</v>
      </c>
      <c r="N45" s="2">
        <f t="shared" si="0"/>
        <v>2550808</v>
      </c>
      <c r="O45" s="2">
        <f t="shared" si="1"/>
        <v>3204.5326633165828</v>
      </c>
    </row>
    <row r="46" spans="1:15" x14ac:dyDescent="0.25">
      <c r="A46" s="109" t="s">
        <v>17553</v>
      </c>
      <c r="B46" s="109" t="s">
        <v>17481</v>
      </c>
      <c r="C46" s="109" t="s">
        <v>19139</v>
      </c>
      <c r="D46" s="109" t="s">
        <v>38</v>
      </c>
      <c r="E46" s="109" t="s">
        <v>17489</v>
      </c>
      <c r="F46" s="110">
        <v>199</v>
      </c>
      <c r="G46" s="110">
        <v>0</v>
      </c>
      <c r="H46" s="111">
        <v>621438</v>
      </c>
      <c r="I46" s="111">
        <v>0</v>
      </c>
      <c r="J46" s="112">
        <v>3122.8</v>
      </c>
      <c r="K46" s="109" t="s">
        <v>17554</v>
      </c>
      <c r="L46" s="111">
        <v>-10281.9422</v>
      </c>
      <c r="M46" s="111">
        <v>0</v>
      </c>
      <c r="N46" s="2">
        <f t="shared" si="0"/>
        <v>621438</v>
      </c>
      <c r="O46" s="2">
        <f t="shared" si="1"/>
        <v>3122.8040201005024</v>
      </c>
    </row>
    <row r="47" spans="1:15" x14ac:dyDescent="0.25">
      <c r="A47" s="109" t="s">
        <v>17553</v>
      </c>
      <c r="B47" s="109" t="s">
        <v>17481</v>
      </c>
      <c r="C47" s="109" t="s">
        <v>19139</v>
      </c>
      <c r="D47" s="109" t="s">
        <v>39</v>
      </c>
      <c r="E47" s="109" t="s">
        <v>17488</v>
      </c>
      <c r="F47" s="110">
        <v>0</v>
      </c>
      <c r="G47" s="110">
        <v>275</v>
      </c>
      <c r="H47" s="111">
        <v>910232</v>
      </c>
      <c r="I47" s="111">
        <v>910232</v>
      </c>
      <c r="J47" s="112">
        <v>3309.93</v>
      </c>
      <c r="K47" s="109" t="s">
        <v>17554</v>
      </c>
      <c r="L47" s="111">
        <v>-15060.1525</v>
      </c>
      <c r="M47" s="111">
        <v>0</v>
      </c>
      <c r="N47" s="2">
        <f t="shared" si="0"/>
        <v>0</v>
      </c>
      <c r="O47" s="2" t="str">
        <f t="shared" si="1"/>
        <v>No Standing Units</v>
      </c>
    </row>
    <row r="48" spans="1:15" x14ac:dyDescent="0.25">
      <c r="A48" s="109" t="s">
        <v>17553</v>
      </c>
      <c r="B48" s="109" t="s">
        <v>17481</v>
      </c>
      <c r="C48" s="109" t="s">
        <v>19139</v>
      </c>
      <c r="D48" s="109" t="s">
        <v>40</v>
      </c>
      <c r="E48" s="109" t="s">
        <v>17487</v>
      </c>
      <c r="F48" s="110">
        <v>450</v>
      </c>
      <c r="G48" s="110">
        <v>0</v>
      </c>
      <c r="H48" s="111">
        <v>1484400</v>
      </c>
      <c r="I48" s="111">
        <v>0</v>
      </c>
      <c r="J48" s="112">
        <v>3298.67</v>
      </c>
      <c r="K48" s="109" t="s">
        <v>17554</v>
      </c>
      <c r="L48" s="111">
        <v>-24559.992600000001</v>
      </c>
      <c r="M48" s="111">
        <v>0</v>
      </c>
      <c r="N48" s="2">
        <f t="shared" si="0"/>
        <v>1484400</v>
      </c>
      <c r="O48" s="2">
        <f t="shared" si="1"/>
        <v>3298.6666666666665</v>
      </c>
    </row>
    <row r="49" spans="1:15" x14ac:dyDescent="0.25">
      <c r="A49" s="109" t="s">
        <v>17553</v>
      </c>
      <c r="B49" s="109" t="s">
        <v>17481</v>
      </c>
      <c r="C49" s="109" t="s">
        <v>19139</v>
      </c>
      <c r="D49" s="109" t="s">
        <v>41</v>
      </c>
      <c r="E49" s="109" t="s">
        <v>17486</v>
      </c>
      <c r="F49" s="110">
        <v>465</v>
      </c>
      <c r="G49" s="110">
        <v>0</v>
      </c>
      <c r="H49" s="111">
        <v>1272608</v>
      </c>
      <c r="I49" s="111">
        <v>0</v>
      </c>
      <c r="J49" s="112">
        <v>2736.79</v>
      </c>
      <c r="K49" s="109" t="s">
        <v>17554</v>
      </c>
      <c r="L49" s="111">
        <v>-21055.807700000001</v>
      </c>
      <c r="M49" s="111">
        <v>0</v>
      </c>
      <c r="N49" s="2">
        <f t="shared" si="0"/>
        <v>1272608</v>
      </c>
      <c r="O49" s="2">
        <f t="shared" si="1"/>
        <v>2736.7913978494626</v>
      </c>
    </row>
    <row r="50" spans="1:15" x14ac:dyDescent="0.25">
      <c r="A50" s="109" t="s">
        <v>17553</v>
      </c>
      <c r="B50" s="109" t="s">
        <v>17481</v>
      </c>
      <c r="C50" s="109" t="s">
        <v>19139</v>
      </c>
      <c r="D50" s="109" t="s">
        <v>42</v>
      </c>
      <c r="E50" s="109" t="s">
        <v>17485</v>
      </c>
      <c r="F50" s="110">
        <v>94</v>
      </c>
      <c r="G50" s="110">
        <v>0</v>
      </c>
      <c r="H50" s="111">
        <v>278513</v>
      </c>
      <c r="I50" s="111">
        <v>0</v>
      </c>
      <c r="J50" s="112">
        <v>2962.9</v>
      </c>
      <c r="K50" s="109" t="s">
        <v>17554</v>
      </c>
      <c r="L50" s="111">
        <v>-4608.1131999999998</v>
      </c>
      <c r="M50" s="111">
        <v>0</v>
      </c>
      <c r="N50" s="2">
        <f t="shared" si="0"/>
        <v>278513</v>
      </c>
      <c r="O50" s="2">
        <f t="shared" si="1"/>
        <v>2962.9042553191489</v>
      </c>
    </row>
    <row r="51" spans="1:15" x14ac:dyDescent="0.25">
      <c r="A51" s="109" t="s">
        <v>17553</v>
      </c>
      <c r="B51" s="109" t="s">
        <v>17481</v>
      </c>
      <c r="C51" s="109" t="s">
        <v>19139</v>
      </c>
      <c r="D51" s="109" t="s">
        <v>43</v>
      </c>
      <c r="E51" s="109" t="s">
        <v>17484</v>
      </c>
      <c r="F51" s="110">
        <v>122</v>
      </c>
      <c r="G51" s="110">
        <v>0</v>
      </c>
      <c r="H51" s="111">
        <v>359044</v>
      </c>
      <c r="I51" s="111">
        <v>0</v>
      </c>
      <c r="J51" s="112">
        <v>2942.98</v>
      </c>
      <c r="K51" s="109" t="s">
        <v>17554</v>
      </c>
      <c r="L51" s="111">
        <v>-5940.5258000000003</v>
      </c>
      <c r="M51" s="111">
        <v>0</v>
      </c>
      <c r="N51" s="2">
        <f t="shared" si="0"/>
        <v>359044</v>
      </c>
      <c r="O51" s="2">
        <f t="shared" si="1"/>
        <v>2942.9836065573772</v>
      </c>
    </row>
    <row r="52" spans="1:15" x14ac:dyDescent="0.25">
      <c r="A52" s="109" t="s">
        <v>17553</v>
      </c>
      <c r="B52" s="109" t="s">
        <v>17481</v>
      </c>
      <c r="C52" s="109" t="s">
        <v>19139</v>
      </c>
      <c r="D52" s="109" t="s">
        <v>44</v>
      </c>
      <c r="E52" s="109" t="s">
        <v>17483</v>
      </c>
      <c r="F52" s="110">
        <v>57</v>
      </c>
      <c r="G52" s="110">
        <v>0</v>
      </c>
      <c r="H52" s="111">
        <v>94553</v>
      </c>
      <c r="I52" s="111">
        <v>0</v>
      </c>
      <c r="J52" s="112">
        <v>1658.82</v>
      </c>
      <c r="K52" s="109" t="s">
        <v>17554</v>
      </c>
      <c r="L52" s="111">
        <v>-1564.4241999999999</v>
      </c>
      <c r="M52" s="111">
        <v>0</v>
      </c>
      <c r="N52" s="2">
        <f t="shared" si="0"/>
        <v>94553</v>
      </c>
      <c r="O52" s="2">
        <f t="shared" si="1"/>
        <v>1658.8245614035088</v>
      </c>
    </row>
    <row r="53" spans="1:15" x14ac:dyDescent="0.25">
      <c r="A53" s="109" t="s">
        <v>17553</v>
      </c>
      <c r="B53" s="109" t="s">
        <v>17481</v>
      </c>
      <c r="C53" s="109" t="s">
        <v>19139</v>
      </c>
      <c r="D53" s="109" t="s">
        <v>45</v>
      </c>
      <c r="E53" s="109" t="s">
        <v>17482</v>
      </c>
      <c r="F53" s="110">
        <v>48</v>
      </c>
      <c r="G53" s="110">
        <v>0</v>
      </c>
      <c r="H53" s="111">
        <v>108671</v>
      </c>
      <c r="I53" s="111">
        <v>0</v>
      </c>
      <c r="J53" s="112">
        <v>2263.98</v>
      </c>
      <c r="K53" s="109" t="s">
        <v>17554</v>
      </c>
      <c r="L53" s="111">
        <v>-1798.0034000000001</v>
      </c>
      <c r="M53" s="111">
        <v>0</v>
      </c>
      <c r="N53" s="2">
        <f t="shared" si="0"/>
        <v>108671</v>
      </c>
      <c r="O53" s="2">
        <f t="shared" si="1"/>
        <v>2263.9791666666665</v>
      </c>
    </row>
    <row r="54" spans="1:15" x14ac:dyDescent="0.25">
      <c r="A54" s="109" t="s">
        <v>17553</v>
      </c>
      <c r="B54" s="109" t="s">
        <v>17481</v>
      </c>
      <c r="C54" s="109" t="s">
        <v>19139</v>
      </c>
      <c r="D54" s="109" t="s">
        <v>46</v>
      </c>
      <c r="E54" s="109" t="s">
        <v>17479</v>
      </c>
      <c r="F54" s="110">
        <v>87</v>
      </c>
      <c r="G54" s="110">
        <v>0</v>
      </c>
      <c r="H54" s="111">
        <v>178781</v>
      </c>
      <c r="I54" s="111">
        <v>0</v>
      </c>
      <c r="J54" s="112">
        <v>2054.9499999999998</v>
      </c>
      <c r="K54" s="109" t="s">
        <v>17554</v>
      </c>
      <c r="L54" s="111">
        <v>-2957.9989999999998</v>
      </c>
      <c r="M54" s="111">
        <v>0</v>
      </c>
      <c r="N54" s="2">
        <f t="shared" si="0"/>
        <v>178781</v>
      </c>
      <c r="O54" s="2">
        <f t="shared" si="1"/>
        <v>2054.9540229885056</v>
      </c>
    </row>
    <row r="55" spans="1:15" x14ac:dyDescent="0.25">
      <c r="A55" s="109" t="s">
        <v>17553</v>
      </c>
      <c r="B55" s="109" t="s">
        <v>17476</v>
      </c>
      <c r="C55" s="109" t="s">
        <v>17475</v>
      </c>
      <c r="D55" s="109" t="s">
        <v>47</v>
      </c>
      <c r="E55" s="109" t="s">
        <v>17478</v>
      </c>
      <c r="F55" s="110">
        <v>264</v>
      </c>
      <c r="G55" s="110">
        <v>0</v>
      </c>
      <c r="H55" s="111">
        <v>749153</v>
      </c>
      <c r="I55" s="111">
        <v>0</v>
      </c>
      <c r="J55" s="112">
        <v>2837.7</v>
      </c>
      <c r="K55" s="109" t="s">
        <v>17554</v>
      </c>
      <c r="L55" s="111">
        <v>-12395.034600000001</v>
      </c>
      <c r="M55" s="111">
        <v>0</v>
      </c>
      <c r="N55" s="2">
        <f t="shared" si="0"/>
        <v>749153</v>
      </c>
      <c r="O55" s="2">
        <f t="shared" si="1"/>
        <v>2837.7007575757575</v>
      </c>
    </row>
    <row r="56" spans="1:15" x14ac:dyDescent="0.25">
      <c r="A56" s="109" t="s">
        <v>17553</v>
      </c>
      <c r="B56" s="109" t="s">
        <v>17476</v>
      </c>
      <c r="C56" s="109" t="s">
        <v>17475</v>
      </c>
      <c r="D56" s="109" t="s">
        <v>48</v>
      </c>
      <c r="E56" s="109" t="s">
        <v>17477</v>
      </c>
      <c r="F56" s="110">
        <v>127</v>
      </c>
      <c r="G56" s="110">
        <v>102</v>
      </c>
      <c r="H56" s="111">
        <v>687283</v>
      </c>
      <c r="I56" s="111">
        <v>306126</v>
      </c>
      <c r="J56" s="112">
        <v>3001.24</v>
      </c>
      <c r="K56" s="109" t="s">
        <v>17554</v>
      </c>
      <c r="L56" s="111">
        <v>-11371.3709</v>
      </c>
      <c r="M56" s="111">
        <v>0</v>
      </c>
      <c r="N56" s="2">
        <f t="shared" si="0"/>
        <v>381157</v>
      </c>
      <c r="O56" s="2">
        <f t="shared" si="1"/>
        <v>3001.2362204724409</v>
      </c>
    </row>
    <row r="57" spans="1:15" x14ac:dyDescent="0.25">
      <c r="A57" s="109" t="s">
        <v>17553</v>
      </c>
      <c r="B57" s="109" t="s">
        <v>17476</v>
      </c>
      <c r="C57" s="109" t="s">
        <v>17475</v>
      </c>
      <c r="D57" s="109" t="s">
        <v>49</v>
      </c>
      <c r="E57" s="109" t="s">
        <v>17474</v>
      </c>
      <c r="F57" s="110">
        <v>195</v>
      </c>
      <c r="G57" s="110">
        <v>0</v>
      </c>
      <c r="H57" s="111">
        <v>578866</v>
      </c>
      <c r="I57" s="111">
        <v>0</v>
      </c>
      <c r="J57" s="112">
        <v>2968.54</v>
      </c>
      <c r="K57" s="109" t="s">
        <v>17554</v>
      </c>
      <c r="L57" s="111">
        <v>-9577.5746999999992</v>
      </c>
      <c r="M57" s="111">
        <v>0</v>
      </c>
      <c r="N57" s="2">
        <f t="shared" si="0"/>
        <v>578866</v>
      </c>
      <c r="O57" s="2">
        <f t="shared" si="1"/>
        <v>2968.5435897435896</v>
      </c>
    </row>
    <row r="58" spans="1:15" x14ac:dyDescent="0.25">
      <c r="A58" s="109" t="s">
        <v>17553</v>
      </c>
      <c r="B58" s="109" t="s">
        <v>17470</v>
      </c>
      <c r="C58" s="109" t="s">
        <v>17469</v>
      </c>
      <c r="D58" s="109" t="s">
        <v>50</v>
      </c>
      <c r="E58" s="109" t="s">
        <v>6451</v>
      </c>
      <c r="F58" s="110">
        <v>202</v>
      </c>
      <c r="G58" s="110">
        <v>0</v>
      </c>
      <c r="H58" s="111">
        <v>585488</v>
      </c>
      <c r="I58" s="111">
        <v>0</v>
      </c>
      <c r="J58" s="112">
        <v>2898.46</v>
      </c>
      <c r="K58" s="109" t="s">
        <v>17552</v>
      </c>
      <c r="L58" s="111">
        <v>27880.3704</v>
      </c>
      <c r="M58" s="111">
        <v>0</v>
      </c>
      <c r="N58" s="2">
        <f t="shared" si="0"/>
        <v>585488</v>
      </c>
      <c r="O58" s="2">
        <f t="shared" si="1"/>
        <v>2898.4554455445545</v>
      </c>
    </row>
    <row r="59" spans="1:15" x14ac:dyDescent="0.25">
      <c r="A59" s="109" t="s">
        <v>17553</v>
      </c>
      <c r="B59" s="109" t="s">
        <v>17470</v>
      </c>
      <c r="C59" s="109" t="s">
        <v>17469</v>
      </c>
      <c r="D59" s="109" t="s">
        <v>51</v>
      </c>
      <c r="E59" s="109" t="s">
        <v>17473</v>
      </c>
      <c r="F59" s="110">
        <v>272</v>
      </c>
      <c r="G59" s="110">
        <v>0</v>
      </c>
      <c r="H59" s="111">
        <v>781242</v>
      </c>
      <c r="I59" s="111">
        <v>0</v>
      </c>
      <c r="J59" s="112">
        <v>2872.21</v>
      </c>
      <c r="K59" s="109" t="s">
        <v>17552</v>
      </c>
      <c r="L59" s="111">
        <v>37201.9859</v>
      </c>
      <c r="M59" s="111">
        <v>0</v>
      </c>
      <c r="N59" s="2">
        <f t="shared" si="0"/>
        <v>781242</v>
      </c>
      <c r="O59" s="2">
        <f t="shared" si="1"/>
        <v>2872.2132352941176</v>
      </c>
    </row>
    <row r="60" spans="1:15" x14ac:dyDescent="0.25">
      <c r="A60" s="109" t="s">
        <v>17553</v>
      </c>
      <c r="B60" s="109" t="s">
        <v>17470</v>
      </c>
      <c r="C60" s="109" t="s">
        <v>17469</v>
      </c>
      <c r="D60" s="109" t="s">
        <v>52</v>
      </c>
      <c r="E60" s="109" t="s">
        <v>17472</v>
      </c>
      <c r="F60" s="110">
        <v>200</v>
      </c>
      <c r="G60" s="110">
        <v>0</v>
      </c>
      <c r="H60" s="111">
        <v>653798</v>
      </c>
      <c r="I60" s="111">
        <v>0</v>
      </c>
      <c r="J60" s="112">
        <v>3268.99</v>
      </c>
      <c r="K60" s="109" t="s">
        <v>17552</v>
      </c>
      <c r="L60" s="111">
        <v>31133.226900000001</v>
      </c>
      <c r="M60" s="111">
        <v>0</v>
      </c>
      <c r="N60" s="2">
        <f t="shared" si="0"/>
        <v>653798</v>
      </c>
      <c r="O60" s="2">
        <f t="shared" si="1"/>
        <v>3268.99</v>
      </c>
    </row>
    <row r="61" spans="1:15" x14ac:dyDescent="0.25">
      <c r="A61" s="109" t="s">
        <v>17553</v>
      </c>
      <c r="B61" s="109" t="s">
        <v>17470</v>
      </c>
      <c r="C61" s="109" t="s">
        <v>17469</v>
      </c>
      <c r="D61" s="109" t="s">
        <v>53</v>
      </c>
      <c r="E61" s="109" t="s">
        <v>17471</v>
      </c>
      <c r="F61" s="110">
        <v>71</v>
      </c>
      <c r="G61" s="110">
        <v>0</v>
      </c>
      <c r="H61" s="111">
        <v>183347</v>
      </c>
      <c r="I61" s="111">
        <v>0</v>
      </c>
      <c r="J61" s="112">
        <v>2582.35</v>
      </c>
      <c r="K61" s="109" t="s">
        <v>17552</v>
      </c>
      <c r="L61" s="111">
        <v>8730.7931000000008</v>
      </c>
      <c r="M61" s="111">
        <v>0</v>
      </c>
      <c r="N61" s="2">
        <f t="shared" si="0"/>
        <v>183347</v>
      </c>
      <c r="O61" s="2">
        <f t="shared" si="1"/>
        <v>2582.3521126760565</v>
      </c>
    </row>
    <row r="62" spans="1:15" x14ac:dyDescent="0.25">
      <c r="A62" s="109" t="s">
        <v>17553</v>
      </c>
      <c r="B62" s="109" t="s">
        <v>17462</v>
      </c>
      <c r="C62" s="109" t="s">
        <v>17461</v>
      </c>
      <c r="D62" s="109" t="s">
        <v>54</v>
      </c>
      <c r="E62" s="109" t="s">
        <v>17468</v>
      </c>
      <c r="F62" s="110">
        <v>150</v>
      </c>
      <c r="G62" s="110">
        <v>0</v>
      </c>
      <c r="H62" s="111">
        <v>425946</v>
      </c>
      <c r="I62" s="111">
        <v>0</v>
      </c>
      <c r="J62" s="112">
        <v>2839.64</v>
      </c>
      <c r="K62" s="109" t="s">
        <v>17554</v>
      </c>
      <c r="L62" s="111">
        <v>-7047.4371000000001</v>
      </c>
      <c r="M62" s="111">
        <v>0</v>
      </c>
      <c r="N62" s="2">
        <f t="shared" si="0"/>
        <v>425946</v>
      </c>
      <c r="O62" s="2">
        <f t="shared" si="1"/>
        <v>2839.64</v>
      </c>
    </row>
    <row r="63" spans="1:15" x14ac:dyDescent="0.25">
      <c r="A63" s="109" t="s">
        <v>17553</v>
      </c>
      <c r="B63" s="109" t="s">
        <v>17462</v>
      </c>
      <c r="C63" s="109" t="s">
        <v>17461</v>
      </c>
      <c r="D63" s="109" t="s">
        <v>55</v>
      </c>
      <c r="E63" s="109" t="s">
        <v>17467</v>
      </c>
      <c r="F63" s="110">
        <v>200</v>
      </c>
      <c r="G63" s="110">
        <v>0</v>
      </c>
      <c r="H63" s="111">
        <v>540813</v>
      </c>
      <c r="I63" s="111">
        <v>0</v>
      </c>
      <c r="J63" s="112">
        <v>2704.06</v>
      </c>
      <c r="K63" s="109" t="s">
        <v>17554</v>
      </c>
      <c r="L63" s="111">
        <v>-8947.9650000000001</v>
      </c>
      <c r="M63" s="111">
        <v>0</v>
      </c>
      <c r="N63" s="2">
        <f t="shared" si="0"/>
        <v>540813</v>
      </c>
      <c r="O63" s="2">
        <f t="shared" si="1"/>
        <v>2704.0650000000001</v>
      </c>
    </row>
    <row r="64" spans="1:15" x14ac:dyDescent="0.25">
      <c r="A64" s="109" t="s">
        <v>17553</v>
      </c>
      <c r="B64" s="109" t="s">
        <v>17462</v>
      </c>
      <c r="C64" s="109" t="s">
        <v>17461</v>
      </c>
      <c r="D64" s="109" t="s">
        <v>56</v>
      </c>
      <c r="E64" s="109" t="s">
        <v>17466</v>
      </c>
      <c r="F64" s="110">
        <v>314</v>
      </c>
      <c r="G64" s="110">
        <v>0</v>
      </c>
      <c r="H64" s="111">
        <v>1032456</v>
      </c>
      <c r="I64" s="111">
        <v>0</v>
      </c>
      <c r="J64" s="112">
        <v>3288.08</v>
      </c>
      <c r="K64" s="109" t="s">
        <v>17554</v>
      </c>
      <c r="L64" s="111">
        <v>-17082.3904</v>
      </c>
      <c r="M64" s="111">
        <v>0</v>
      </c>
      <c r="N64" s="2">
        <f t="shared" si="0"/>
        <v>1032456</v>
      </c>
      <c r="O64" s="2">
        <f t="shared" si="1"/>
        <v>3288.0764331210189</v>
      </c>
    </row>
    <row r="65" spans="1:15" x14ac:dyDescent="0.25">
      <c r="A65" s="109" t="s">
        <v>17553</v>
      </c>
      <c r="B65" s="109" t="s">
        <v>17462</v>
      </c>
      <c r="C65" s="109" t="s">
        <v>17461</v>
      </c>
      <c r="D65" s="109" t="s">
        <v>57</v>
      </c>
      <c r="E65" s="109" t="s">
        <v>17466</v>
      </c>
      <c r="F65" s="110">
        <v>192</v>
      </c>
      <c r="G65" s="110">
        <v>0</v>
      </c>
      <c r="H65" s="111">
        <v>612093</v>
      </c>
      <c r="I65" s="111">
        <v>0</v>
      </c>
      <c r="J65" s="112">
        <v>3187.98</v>
      </c>
      <c r="K65" s="109" t="s">
        <v>17554</v>
      </c>
      <c r="L65" s="111">
        <v>-10127.3158</v>
      </c>
      <c r="M65" s="111">
        <v>0</v>
      </c>
      <c r="N65" s="2">
        <f t="shared" si="0"/>
        <v>612093</v>
      </c>
      <c r="O65" s="2">
        <f t="shared" si="1"/>
        <v>3187.984375</v>
      </c>
    </row>
    <row r="66" spans="1:15" x14ac:dyDescent="0.25">
      <c r="A66" s="109" t="s">
        <v>17553</v>
      </c>
      <c r="B66" s="109" t="s">
        <v>17462</v>
      </c>
      <c r="C66" s="109" t="s">
        <v>17461</v>
      </c>
      <c r="D66" s="109" t="s">
        <v>58</v>
      </c>
      <c r="E66" s="109" t="s">
        <v>17465</v>
      </c>
      <c r="F66" s="110">
        <v>137</v>
      </c>
      <c r="G66" s="110">
        <v>0</v>
      </c>
      <c r="H66" s="111">
        <v>458791</v>
      </c>
      <c r="I66" s="111">
        <v>0</v>
      </c>
      <c r="J66" s="112">
        <v>3348.84</v>
      </c>
      <c r="K66" s="109" t="s">
        <v>17554</v>
      </c>
      <c r="L66" s="111">
        <v>-7590.8811999999998</v>
      </c>
      <c r="M66" s="111">
        <v>0</v>
      </c>
      <c r="N66" s="2">
        <f t="shared" si="0"/>
        <v>458791</v>
      </c>
      <c r="O66" s="2">
        <f t="shared" si="1"/>
        <v>3348.8394160583944</v>
      </c>
    </row>
    <row r="67" spans="1:15" x14ac:dyDescent="0.25">
      <c r="A67" s="109" t="s">
        <v>17553</v>
      </c>
      <c r="B67" s="109" t="s">
        <v>17462</v>
      </c>
      <c r="C67" s="109" t="s">
        <v>17461</v>
      </c>
      <c r="D67" s="109" t="s">
        <v>59</v>
      </c>
      <c r="E67" s="109" t="s">
        <v>17464</v>
      </c>
      <c r="F67" s="110">
        <v>90</v>
      </c>
      <c r="G67" s="110">
        <v>0</v>
      </c>
      <c r="H67" s="111">
        <v>234449</v>
      </c>
      <c r="I67" s="111">
        <v>0</v>
      </c>
      <c r="J67" s="112">
        <v>2604.9899999999998</v>
      </c>
      <c r="K67" s="109" t="s">
        <v>17554</v>
      </c>
      <c r="L67" s="111">
        <v>-3879.056</v>
      </c>
      <c r="M67" s="111">
        <v>0</v>
      </c>
      <c r="N67" s="2">
        <f t="shared" si="0"/>
        <v>234449</v>
      </c>
      <c r="O67" s="2">
        <f t="shared" si="1"/>
        <v>2604.9888888888891</v>
      </c>
    </row>
    <row r="68" spans="1:15" x14ac:dyDescent="0.25">
      <c r="A68" s="109" t="s">
        <v>17553</v>
      </c>
      <c r="B68" s="109" t="s">
        <v>17462</v>
      </c>
      <c r="C68" s="109" t="s">
        <v>17461</v>
      </c>
      <c r="D68" s="109" t="s">
        <v>60</v>
      </c>
      <c r="E68" s="109" t="s">
        <v>17463</v>
      </c>
      <c r="F68" s="110">
        <v>102</v>
      </c>
      <c r="G68" s="110">
        <v>0</v>
      </c>
      <c r="H68" s="111">
        <v>223221</v>
      </c>
      <c r="I68" s="111">
        <v>0</v>
      </c>
      <c r="J68" s="112">
        <v>2188.44</v>
      </c>
      <c r="K68" s="109" t="s">
        <v>17554</v>
      </c>
      <c r="L68" s="111">
        <v>-3693.2869000000001</v>
      </c>
      <c r="M68" s="111">
        <v>0</v>
      </c>
      <c r="N68" s="2">
        <f t="shared" ref="N68:N131" si="2">H68-I68</f>
        <v>223221</v>
      </c>
      <c r="O68" s="2">
        <f t="shared" ref="O68:O131" si="3">IF(F68&gt;0,N68/F68,"No Standing Units")</f>
        <v>2188.4411764705883</v>
      </c>
    </row>
    <row r="69" spans="1:15" x14ac:dyDescent="0.25">
      <c r="A69" s="109" t="s">
        <v>17553</v>
      </c>
      <c r="B69" s="109" t="s">
        <v>17462</v>
      </c>
      <c r="C69" s="109" t="s">
        <v>17461</v>
      </c>
      <c r="D69" s="109" t="s">
        <v>5943</v>
      </c>
      <c r="E69" s="109" t="s">
        <v>17460</v>
      </c>
      <c r="F69" s="110">
        <v>66</v>
      </c>
      <c r="G69" s="110">
        <v>0</v>
      </c>
      <c r="H69" s="111">
        <v>141110</v>
      </c>
      <c r="I69" s="111">
        <v>0</v>
      </c>
      <c r="J69" s="112">
        <v>2138.0300000000002</v>
      </c>
      <c r="K69" s="109" t="s">
        <v>17554</v>
      </c>
      <c r="L69" s="111">
        <v>-2334.7275</v>
      </c>
      <c r="M69" s="111">
        <v>0</v>
      </c>
      <c r="N69" s="2">
        <f t="shared" si="2"/>
        <v>141110</v>
      </c>
      <c r="O69" s="2">
        <f t="shared" si="3"/>
        <v>2138.030303030303</v>
      </c>
    </row>
    <row r="70" spans="1:15" x14ac:dyDescent="0.25">
      <c r="A70" s="109" t="s">
        <v>17553</v>
      </c>
      <c r="B70" s="109" t="s">
        <v>17462</v>
      </c>
      <c r="C70" s="109" t="s">
        <v>17461</v>
      </c>
      <c r="D70" s="109" t="s">
        <v>18009</v>
      </c>
      <c r="E70" s="109" t="s">
        <v>18036</v>
      </c>
      <c r="F70" s="110">
        <v>42</v>
      </c>
      <c r="G70" s="110">
        <v>0</v>
      </c>
      <c r="H70" s="111">
        <v>91375</v>
      </c>
      <c r="I70" s="111">
        <v>0</v>
      </c>
      <c r="J70" s="112">
        <v>2175.6</v>
      </c>
      <c r="K70" s="109" t="s">
        <v>17554</v>
      </c>
      <c r="L70" s="111">
        <v>-1511.8286000000001</v>
      </c>
      <c r="M70" s="111">
        <v>0</v>
      </c>
      <c r="N70" s="2">
        <f t="shared" si="2"/>
        <v>91375</v>
      </c>
      <c r="O70" s="2">
        <f t="shared" si="3"/>
        <v>2175.5952380952381</v>
      </c>
    </row>
    <row r="71" spans="1:15" x14ac:dyDescent="0.25">
      <c r="A71" s="109" t="s">
        <v>17553</v>
      </c>
      <c r="B71" s="109" t="s">
        <v>17462</v>
      </c>
      <c r="C71" s="109" t="s">
        <v>17461</v>
      </c>
      <c r="D71" s="109" t="s">
        <v>18244</v>
      </c>
      <c r="E71" s="109" t="s">
        <v>18245</v>
      </c>
      <c r="F71" s="110">
        <v>10</v>
      </c>
      <c r="G71" s="110">
        <v>0</v>
      </c>
      <c r="H71" s="111">
        <v>20143</v>
      </c>
      <c r="I71" s="111">
        <v>0</v>
      </c>
      <c r="J71" s="112">
        <v>2014.3</v>
      </c>
      <c r="K71" s="109" t="s">
        <v>17554</v>
      </c>
      <c r="L71" s="111">
        <v>-333.26580000000001</v>
      </c>
      <c r="M71" s="111">
        <v>0</v>
      </c>
      <c r="N71" s="2">
        <f t="shared" si="2"/>
        <v>20143</v>
      </c>
      <c r="O71" s="2">
        <f t="shared" si="3"/>
        <v>2014.3</v>
      </c>
    </row>
    <row r="72" spans="1:15" x14ac:dyDescent="0.25">
      <c r="A72" s="109" t="s">
        <v>17553</v>
      </c>
      <c r="B72" s="109" t="s">
        <v>17462</v>
      </c>
      <c r="C72" s="109" t="s">
        <v>17461</v>
      </c>
      <c r="D72" s="109" t="s">
        <v>18921</v>
      </c>
      <c r="E72" s="109" t="s">
        <v>18922</v>
      </c>
      <c r="F72" s="110">
        <v>25</v>
      </c>
      <c r="G72" s="110">
        <v>0</v>
      </c>
      <c r="H72" s="111">
        <v>51521</v>
      </c>
      <c r="I72" s="111">
        <v>0</v>
      </c>
      <c r="J72" s="112">
        <v>2060.84</v>
      </c>
      <c r="K72" s="109" t="s">
        <v>17554</v>
      </c>
      <c r="L72" s="111">
        <v>-852.43679999999995</v>
      </c>
      <c r="M72" s="111">
        <v>0</v>
      </c>
      <c r="N72" s="2">
        <f t="shared" si="2"/>
        <v>51521</v>
      </c>
      <c r="O72" s="2">
        <f t="shared" si="3"/>
        <v>2060.84</v>
      </c>
    </row>
    <row r="73" spans="1:15" x14ac:dyDescent="0.25">
      <c r="A73" s="109" t="s">
        <v>17553</v>
      </c>
      <c r="B73" s="109" t="s">
        <v>17458</v>
      </c>
      <c r="C73" s="109" t="s">
        <v>17457</v>
      </c>
      <c r="D73" s="109" t="s">
        <v>62</v>
      </c>
      <c r="E73" s="109" t="s">
        <v>17456</v>
      </c>
      <c r="F73" s="110">
        <v>117</v>
      </c>
      <c r="G73" s="110">
        <v>0</v>
      </c>
      <c r="H73" s="111">
        <v>346199</v>
      </c>
      <c r="I73" s="111">
        <v>0</v>
      </c>
      <c r="J73" s="112">
        <v>2958.97</v>
      </c>
      <c r="K73" s="109" t="s">
        <v>17552</v>
      </c>
      <c r="L73" s="111">
        <v>16485.648499999999</v>
      </c>
      <c r="M73" s="111">
        <v>0</v>
      </c>
      <c r="N73" s="2">
        <f t="shared" si="2"/>
        <v>346199</v>
      </c>
      <c r="O73" s="2">
        <f t="shared" si="3"/>
        <v>2958.965811965812</v>
      </c>
    </row>
    <row r="74" spans="1:15" x14ac:dyDescent="0.25">
      <c r="A74" s="109" t="s">
        <v>17553</v>
      </c>
      <c r="B74" s="109" t="s">
        <v>17451</v>
      </c>
      <c r="C74" s="109" t="s">
        <v>11483</v>
      </c>
      <c r="D74" s="109" t="s">
        <v>63</v>
      </c>
      <c r="E74" s="109" t="s">
        <v>17455</v>
      </c>
      <c r="F74" s="110">
        <v>216</v>
      </c>
      <c r="G74" s="110">
        <v>0</v>
      </c>
      <c r="H74" s="111">
        <v>660710</v>
      </c>
      <c r="I74" s="111">
        <v>0</v>
      </c>
      <c r="J74" s="112">
        <v>3058.84</v>
      </c>
      <c r="K74" s="109" t="s">
        <v>17554</v>
      </c>
      <c r="L74" s="111">
        <v>-10931.7078</v>
      </c>
      <c r="M74" s="111">
        <v>0</v>
      </c>
      <c r="N74" s="2">
        <f t="shared" si="2"/>
        <v>660710</v>
      </c>
      <c r="O74" s="2">
        <f t="shared" si="3"/>
        <v>3058.8425925925926</v>
      </c>
    </row>
    <row r="75" spans="1:15" x14ac:dyDescent="0.25">
      <c r="A75" s="109" t="s">
        <v>17553</v>
      </c>
      <c r="B75" s="109" t="s">
        <v>17451</v>
      </c>
      <c r="C75" s="109" t="s">
        <v>11483</v>
      </c>
      <c r="D75" s="109" t="s">
        <v>64</v>
      </c>
      <c r="E75" s="109" t="s">
        <v>17454</v>
      </c>
      <c r="F75" s="110">
        <v>127</v>
      </c>
      <c r="G75" s="110">
        <v>0</v>
      </c>
      <c r="H75" s="111">
        <v>396225</v>
      </c>
      <c r="I75" s="111">
        <v>0</v>
      </c>
      <c r="J75" s="112">
        <v>3119.88</v>
      </c>
      <c r="K75" s="109" t="s">
        <v>17554</v>
      </c>
      <c r="L75" s="111">
        <v>-6555.7043999999996</v>
      </c>
      <c r="M75" s="111">
        <v>0</v>
      </c>
      <c r="N75" s="2">
        <f t="shared" si="2"/>
        <v>396225</v>
      </c>
      <c r="O75" s="2">
        <f t="shared" si="3"/>
        <v>3119.8818897637793</v>
      </c>
    </row>
    <row r="76" spans="1:15" x14ac:dyDescent="0.25">
      <c r="A76" s="109" t="s">
        <v>17553</v>
      </c>
      <c r="B76" s="109" t="s">
        <v>17451</v>
      </c>
      <c r="C76" s="109" t="s">
        <v>11483</v>
      </c>
      <c r="D76" s="109" t="s">
        <v>65</v>
      </c>
      <c r="E76" s="109" t="s">
        <v>17453</v>
      </c>
      <c r="F76" s="110">
        <v>100</v>
      </c>
      <c r="G76" s="110">
        <v>0</v>
      </c>
      <c r="H76" s="111">
        <v>302728</v>
      </c>
      <c r="I76" s="111">
        <v>0</v>
      </c>
      <c r="J76" s="112">
        <v>3027.28</v>
      </c>
      <c r="K76" s="109" t="s">
        <v>17554</v>
      </c>
      <c r="L76" s="111">
        <v>-5008.7572</v>
      </c>
      <c r="M76" s="111">
        <v>0</v>
      </c>
      <c r="N76" s="2">
        <f t="shared" si="2"/>
        <v>302728</v>
      </c>
      <c r="O76" s="2">
        <f t="shared" si="3"/>
        <v>3027.28</v>
      </c>
    </row>
    <row r="77" spans="1:15" x14ac:dyDescent="0.25">
      <c r="A77" s="109" t="s">
        <v>17553</v>
      </c>
      <c r="B77" s="109" t="s">
        <v>17451</v>
      </c>
      <c r="C77" s="109" t="s">
        <v>11483</v>
      </c>
      <c r="D77" s="109" t="s">
        <v>66</v>
      </c>
      <c r="E77" s="109" t="s">
        <v>17452</v>
      </c>
      <c r="F77" s="110">
        <v>126</v>
      </c>
      <c r="G77" s="110">
        <v>0</v>
      </c>
      <c r="H77" s="111">
        <v>416214</v>
      </c>
      <c r="I77" s="111">
        <v>0</v>
      </c>
      <c r="J77" s="112">
        <v>3303.29</v>
      </c>
      <c r="K77" s="109" t="s">
        <v>17554</v>
      </c>
      <c r="L77" s="111">
        <v>-6886.4223000000002</v>
      </c>
      <c r="M77" s="111">
        <v>0</v>
      </c>
      <c r="N77" s="2">
        <f t="shared" si="2"/>
        <v>416214</v>
      </c>
      <c r="O77" s="2">
        <f t="shared" si="3"/>
        <v>3303.2857142857142</v>
      </c>
    </row>
    <row r="78" spans="1:15" x14ac:dyDescent="0.25">
      <c r="A78" s="109" t="s">
        <v>17553</v>
      </c>
      <c r="B78" s="109" t="s">
        <v>17451</v>
      </c>
      <c r="C78" s="109" t="s">
        <v>11483</v>
      </c>
      <c r="D78" s="109" t="s">
        <v>67</v>
      </c>
      <c r="E78" s="109" t="s">
        <v>17450</v>
      </c>
      <c r="F78" s="110">
        <v>12</v>
      </c>
      <c r="G78" s="110">
        <v>0</v>
      </c>
      <c r="H78" s="111">
        <v>18590</v>
      </c>
      <c r="I78" s="111">
        <v>0</v>
      </c>
      <c r="J78" s="112">
        <v>1549.17</v>
      </c>
      <c r="K78" s="109" t="s">
        <v>17554</v>
      </c>
      <c r="L78" s="111">
        <v>-307.57310000000001</v>
      </c>
      <c r="M78" s="111">
        <v>0</v>
      </c>
      <c r="N78" s="2">
        <f t="shared" si="2"/>
        <v>18590</v>
      </c>
      <c r="O78" s="2">
        <f t="shared" si="3"/>
        <v>1549.1666666666667</v>
      </c>
    </row>
    <row r="79" spans="1:15" x14ac:dyDescent="0.25">
      <c r="A79" s="109" t="s">
        <v>17553</v>
      </c>
      <c r="B79" s="109" t="s">
        <v>17449</v>
      </c>
      <c r="C79" s="109" t="s">
        <v>17448</v>
      </c>
      <c r="D79" s="109" t="s">
        <v>68</v>
      </c>
      <c r="E79" s="109" t="s">
        <v>17447</v>
      </c>
      <c r="F79" s="110">
        <v>108</v>
      </c>
      <c r="G79" s="110">
        <v>0</v>
      </c>
      <c r="H79" s="111">
        <v>284920</v>
      </c>
      <c r="I79" s="111">
        <v>0</v>
      </c>
      <c r="J79" s="112">
        <v>2638.15</v>
      </c>
      <c r="K79" s="109" t="s">
        <v>17552</v>
      </c>
      <c r="L79" s="111">
        <v>13567.6302</v>
      </c>
      <c r="M79" s="111">
        <v>0</v>
      </c>
      <c r="N79" s="2">
        <f t="shared" si="2"/>
        <v>284920</v>
      </c>
      <c r="O79" s="2">
        <f t="shared" si="3"/>
        <v>2638.1481481481483</v>
      </c>
    </row>
    <row r="80" spans="1:15" x14ac:dyDescent="0.25">
      <c r="A80" s="109" t="s">
        <v>17553</v>
      </c>
      <c r="B80" s="109" t="s">
        <v>17445</v>
      </c>
      <c r="C80" s="109" t="s">
        <v>17444</v>
      </c>
      <c r="D80" s="109" t="s">
        <v>69</v>
      </c>
      <c r="E80" s="109" t="s">
        <v>17446</v>
      </c>
      <c r="F80" s="110">
        <v>102</v>
      </c>
      <c r="G80" s="110">
        <v>0</v>
      </c>
      <c r="H80" s="111">
        <v>316858</v>
      </c>
      <c r="I80" s="111">
        <v>0</v>
      </c>
      <c r="J80" s="112">
        <v>3106.45</v>
      </c>
      <c r="K80" s="109" t="s">
        <v>17554</v>
      </c>
      <c r="L80" s="111">
        <v>-5242.5369000000001</v>
      </c>
      <c r="M80" s="111">
        <v>0</v>
      </c>
      <c r="N80" s="2">
        <f t="shared" si="2"/>
        <v>316858</v>
      </c>
      <c r="O80" s="2">
        <f t="shared" si="3"/>
        <v>3106.4509803921569</v>
      </c>
    </row>
    <row r="81" spans="1:15" x14ac:dyDescent="0.25">
      <c r="A81" s="109" t="s">
        <v>17553</v>
      </c>
      <c r="B81" s="109" t="s">
        <v>17445</v>
      </c>
      <c r="C81" s="109" t="s">
        <v>17444</v>
      </c>
      <c r="D81" s="109" t="s">
        <v>70</v>
      </c>
      <c r="E81" s="109" t="s">
        <v>17443</v>
      </c>
      <c r="F81" s="110">
        <v>196</v>
      </c>
      <c r="G81" s="110">
        <v>0</v>
      </c>
      <c r="H81" s="111">
        <v>671838</v>
      </c>
      <c r="I81" s="111">
        <v>0</v>
      </c>
      <c r="J81" s="112">
        <v>3427.74</v>
      </c>
      <c r="K81" s="109" t="s">
        <v>17554</v>
      </c>
      <c r="L81" s="111">
        <v>-11115.8194</v>
      </c>
      <c r="M81" s="111">
        <v>0</v>
      </c>
      <c r="N81" s="2">
        <f t="shared" si="2"/>
        <v>671838</v>
      </c>
      <c r="O81" s="2">
        <f t="shared" si="3"/>
        <v>3427.7448979591836</v>
      </c>
    </row>
    <row r="82" spans="1:15" x14ac:dyDescent="0.25">
      <c r="A82" s="109" t="s">
        <v>17553</v>
      </c>
      <c r="B82" s="109" t="s">
        <v>17440</v>
      </c>
      <c r="C82" s="109" t="s">
        <v>17439</v>
      </c>
      <c r="D82" s="109" t="s">
        <v>71</v>
      </c>
      <c r="E82" s="109" t="s">
        <v>17442</v>
      </c>
      <c r="F82" s="110">
        <v>191</v>
      </c>
      <c r="G82" s="110">
        <v>0</v>
      </c>
      <c r="H82" s="111">
        <v>566122</v>
      </c>
      <c r="I82" s="111">
        <v>0</v>
      </c>
      <c r="J82" s="112">
        <v>2963.99</v>
      </c>
      <c r="K82" s="109" t="s">
        <v>17552</v>
      </c>
      <c r="L82" s="111">
        <v>26958.1757</v>
      </c>
      <c r="M82" s="111">
        <v>0</v>
      </c>
      <c r="N82" s="2">
        <f t="shared" si="2"/>
        <v>566122</v>
      </c>
      <c r="O82" s="2">
        <f t="shared" si="3"/>
        <v>2963.9895287958116</v>
      </c>
    </row>
    <row r="83" spans="1:15" x14ac:dyDescent="0.25">
      <c r="A83" s="109" t="s">
        <v>17553</v>
      </c>
      <c r="B83" s="109" t="s">
        <v>17440</v>
      </c>
      <c r="C83" s="109" t="s">
        <v>17439</v>
      </c>
      <c r="D83" s="109" t="s">
        <v>72</v>
      </c>
      <c r="E83" s="109" t="s">
        <v>17441</v>
      </c>
      <c r="F83" s="110">
        <v>84</v>
      </c>
      <c r="G83" s="110">
        <v>0</v>
      </c>
      <c r="H83" s="111">
        <v>249827</v>
      </c>
      <c r="I83" s="111">
        <v>0</v>
      </c>
      <c r="J83" s="112">
        <v>2974.13</v>
      </c>
      <c r="K83" s="109" t="s">
        <v>17552</v>
      </c>
      <c r="L83" s="111">
        <v>11896.534900000001</v>
      </c>
      <c r="M83" s="111">
        <v>0</v>
      </c>
      <c r="N83" s="2">
        <f t="shared" si="2"/>
        <v>249827</v>
      </c>
      <c r="O83" s="2">
        <f t="shared" si="3"/>
        <v>2974.1309523809523</v>
      </c>
    </row>
    <row r="84" spans="1:15" x14ac:dyDescent="0.25">
      <c r="A84" s="109" t="s">
        <v>17553</v>
      </c>
      <c r="B84" s="109" t="s">
        <v>17440</v>
      </c>
      <c r="C84" s="109" t="s">
        <v>17439</v>
      </c>
      <c r="D84" s="109" t="s">
        <v>73</v>
      </c>
      <c r="E84" s="109" t="s">
        <v>17438</v>
      </c>
      <c r="F84" s="110">
        <v>8</v>
      </c>
      <c r="G84" s="110">
        <v>0</v>
      </c>
      <c r="H84" s="111">
        <v>24815</v>
      </c>
      <c r="I84" s="111">
        <v>0</v>
      </c>
      <c r="J84" s="112">
        <v>3101.88</v>
      </c>
      <c r="K84" s="109" t="s">
        <v>17552</v>
      </c>
      <c r="L84" s="111">
        <v>1181.6503</v>
      </c>
      <c r="M84" s="111">
        <v>0</v>
      </c>
      <c r="N84" s="2">
        <f t="shared" si="2"/>
        <v>24815</v>
      </c>
      <c r="O84" s="2">
        <f t="shared" si="3"/>
        <v>3101.875</v>
      </c>
    </row>
    <row r="85" spans="1:15" x14ac:dyDescent="0.25">
      <c r="A85" s="109" t="s">
        <v>17553</v>
      </c>
      <c r="B85" s="109" t="s">
        <v>17436</v>
      </c>
      <c r="C85" s="109" t="s">
        <v>17435</v>
      </c>
      <c r="D85" s="109" t="s">
        <v>74</v>
      </c>
      <c r="E85" s="109" t="s">
        <v>17437</v>
      </c>
      <c r="F85" s="110">
        <v>136</v>
      </c>
      <c r="G85" s="110">
        <v>0</v>
      </c>
      <c r="H85" s="111">
        <v>323657</v>
      </c>
      <c r="I85" s="111">
        <v>0</v>
      </c>
      <c r="J85" s="112">
        <v>2379.83</v>
      </c>
      <c r="K85" s="109" t="s">
        <v>17554</v>
      </c>
      <c r="L85" s="111">
        <v>-5355.0250999999998</v>
      </c>
      <c r="M85" s="111">
        <v>0</v>
      </c>
      <c r="N85" s="2">
        <f t="shared" si="2"/>
        <v>323657</v>
      </c>
      <c r="O85" s="2">
        <f t="shared" si="3"/>
        <v>2379.830882352941</v>
      </c>
    </row>
    <row r="86" spans="1:15" x14ac:dyDescent="0.25">
      <c r="A86" s="109" t="s">
        <v>17553</v>
      </c>
      <c r="B86" s="109" t="s">
        <v>17436</v>
      </c>
      <c r="C86" s="109" t="s">
        <v>17435</v>
      </c>
      <c r="D86" s="109" t="s">
        <v>75</v>
      </c>
      <c r="E86" s="109" t="s">
        <v>17434</v>
      </c>
      <c r="F86" s="110">
        <v>186</v>
      </c>
      <c r="G86" s="110">
        <v>0</v>
      </c>
      <c r="H86" s="111">
        <v>496873</v>
      </c>
      <c r="I86" s="111">
        <v>0</v>
      </c>
      <c r="J86" s="112">
        <v>2671.36</v>
      </c>
      <c r="K86" s="109" t="s">
        <v>17554</v>
      </c>
      <c r="L86" s="111">
        <v>-8220.9544000000005</v>
      </c>
      <c r="M86" s="111">
        <v>0</v>
      </c>
      <c r="N86" s="2">
        <f t="shared" si="2"/>
        <v>496873</v>
      </c>
      <c r="O86" s="2">
        <f t="shared" si="3"/>
        <v>2671.3602150537636</v>
      </c>
    </row>
    <row r="87" spans="1:15" x14ac:dyDescent="0.25">
      <c r="A87" s="109" t="s">
        <v>17553</v>
      </c>
      <c r="B87" s="109" t="s">
        <v>17433</v>
      </c>
      <c r="C87" s="109" t="s">
        <v>17432</v>
      </c>
      <c r="D87" s="109" t="s">
        <v>76</v>
      </c>
      <c r="E87" s="109" t="s">
        <v>17431</v>
      </c>
      <c r="F87" s="110">
        <v>97</v>
      </c>
      <c r="G87" s="110">
        <v>0</v>
      </c>
      <c r="H87" s="111">
        <v>248145</v>
      </c>
      <c r="I87" s="111">
        <v>0</v>
      </c>
      <c r="J87" s="112">
        <v>2558.1999999999998</v>
      </c>
      <c r="K87" s="109" t="s">
        <v>17552</v>
      </c>
      <c r="L87" s="111">
        <v>11816.4488</v>
      </c>
      <c r="M87" s="111">
        <v>0</v>
      </c>
      <c r="N87" s="2">
        <f t="shared" si="2"/>
        <v>248145</v>
      </c>
      <c r="O87" s="2">
        <f t="shared" si="3"/>
        <v>2558.1958762886597</v>
      </c>
    </row>
    <row r="88" spans="1:15" x14ac:dyDescent="0.25">
      <c r="A88" s="109" t="s">
        <v>17553</v>
      </c>
      <c r="B88" s="109" t="s">
        <v>17428</v>
      </c>
      <c r="C88" s="109" t="s">
        <v>17427</v>
      </c>
      <c r="D88" s="109" t="s">
        <v>77</v>
      </c>
      <c r="E88" s="109" t="s">
        <v>17430</v>
      </c>
      <c r="F88" s="110">
        <v>144</v>
      </c>
      <c r="G88" s="110">
        <v>0</v>
      </c>
      <c r="H88" s="111">
        <v>458107</v>
      </c>
      <c r="I88" s="111">
        <v>0</v>
      </c>
      <c r="J88" s="112">
        <v>3181.3</v>
      </c>
      <c r="K88" s="109" t="s">
        <v>17552</v>
      </c>
      <c r="L88" s="111">
        <v>21814.6394</v>
      </c>
      <c r="M88" s="111">
        <v>0</v>
      </c>
      <c r="N88" s="2">
        <f t="shared" si="2"/>
        <v>458107</v>
      </c>
      <c r="O88" s="2">
        <f t="shared" si="3"/>
        <v>3181.2986111111113</v>
      </c>
    </row>
    <row r="89" spans="1:15" x14ac:dyDescent="0.25">
      <c r="A89" s="109" t="s">
        <v>17553</v>
      </c>
      <c r="B89" s="109" t="s">
        <v>17428</v>
      </c>
      <c r="C89" s="109" t="s">
        <v>17427</v>
      </c>
      <c r="D89" s="109" t="s">
        <v>78</v>
      </c>
      <c r="E89" s="109" t="s">
        <v>17429</v>
      </c>
      <c r="F89" s="110">
        <v>140</v>
      </c>
      <c r="G89" s="110">
        <v>0</v>
      </c>
      <c r="H89" s="111">
        <v>463400</v>
      </c>
      <c r="I89" s="111">
        <v>0</v>
      </c>
      <c r="J89" s="112">
        <v>3310</v>
      </c>
      <c r="K89" s="109" t="s">
        <v>17552</v>
      </c>
      <c r="L89" s="111">
        <v>22066.680100000001</v>
      </c>
      <c r="M89" s="111">
        <v>0</v>
      </c>
      <c r="N89" s="2">
        <f t="shared" si="2"/>
        <v>463400</v>
      </c>
      <c r="O89" s="2">
        <f t="shared" si="3"/>
        <v>3310</v>
      </c>
    </row>
    <row r="90" spans="1:15" x14ac:dyDescent="0.25">
      <c r="A90" s="109" t="s">
        <v>17553</v>
      </c>
      <c r="B90" s="109" t="s">
        <v>17428</v>
      </c>
      <c r="C90" s="109" t="s">
        <v>17427</v>
      </c>
      <c r="D90" s="109" t="s">
        <v>79</v>
      </c>
      <c r="E90" s="109" t="s">
        <v>17426</v>
      </c>
      <c r="F90" s="110">
        <v>66</v>
      </c>
      <c r="G90" s="110">
        <v>0</v>
      </c>
      <c r="H90" s="111">
        <v>171551</v>
      </c>
      <c r="I90" s="111">
        <v>0</v>
      </c>
      <c r="J90" s="112">
        <v>2599.2600000000002</v>
      </c>
      <c r="K90" s="109" t="s">
        <v>17552</v>
      </c>
      <c r="L90" s="111">
        <v>8169.1076000000003</v>
      </c>
      <c r="M90" s="111">
        <v>0</v>
      </c>
      <c r="N90" s="2">
        <f t="shared" si="2"/>
        <v>171551</v>
      </c>
      <c r="O90" s="2">
        <f t="shared" si="3"/>
        <v>2599.257575757576</v>
      </c>
    </row>
    <row r="91" spans="1:15" x14ac:dyDescent="0.25">
      <c r="A91" s="109" t="s">
        <v>17553</v>
      </c>
      <c r="B91" s="109" t="s">
        <v>17416</v>
      </c>
      <c r="C91" s="109" t="s">
        <v>17415</v>
      </c>
      <c r="D91" s="109" t="s">
        <v>80</v>
      </c>
      <c r="E91" s="109" t="s">
        <v>17425</v>
      </c>
      <c r="F91" s="110">
        <v>120</v>
      </c>
      <c r="G91" s="110">
        <v>0</v>
      </c>
      <c r="H91" s="111">
        <v>397337</v>
      </c>
      <c r="I91" s="111">
        <v>0</v>
      </c>
      <c r="J91" s="112">
        <v>3311.14</v>
      </c>
      <c r="K91" s="109" t="s">
        <v>17552</v>
      </c>
      <c r="L91" s="111">
        <v>18920.807000000001</v>
      </c>
      <c r="M91" s="111">
        <v>0</v>
      </c>
      <c r="N91" s="2">
        <f t="shared" si="2"/>
        <v>397337</v>
      </c>
      <c r="O91" s="2">
        <f t="shared" si="3"/>
        <v>3311.1416666666669</v>
      </c>
    </row>
    <row r="92" spans="1:15" x14ac:dyDescent="0.25">
      <c r="A92" s="109" t="s">
        <v>17553</v>
      </c>
      <c r="B92" s="109" t="s">
        <v>17416</v>
      </c>
      <c r="C92" s="109" t="s">
        <v>17415</v>
      </c>
      <c r="D92" s="109" t="s">
        <v>81</v>
      </c>
      <c r="E92" s="109" t="s">
        <v>17424</v>
      </c>
      <c r="F92" s="110">
        <v>0</v>
      </c>
      <c r="G92" s="110">
        <v>166</v>
      </c>
      <c r="H92" s="111">
        <v>569619</v>
      </c>
      <c r="I92" s="111">
        <v>569619</v>
      </c>
      <c r="J92" s="112">
        <v>3431.44</v>
      </c>
      <c r="K92" s="109" t="s">
        <v>17552</v>
      </c>
      <c r="L92" s="111">
        <v>27124.6924</v>
      </c>
      <c r="M92" s="111">
        <v>0</v>
      </c>
      <c r="N92" s="2">
        <f t="shared" si="2"/>
        <v>0</v>
      </c>
      <c r="O92" s="2" t="str">
        <f t="shared" si="3"/>
        <v>No Standing Units</v>
      </c>
    </row>
    <row r="93" spans="1:15" x14ac:dyDescent="0.25">
      <c r="A93" s="109" t="s">
        <v>17553</v>
      </c>
      <c r="B93" s="109" t="s">
        <v>17416</v>
      </c>
      <c r="C93" s="109" t="s">
        <v>17415</v>
      </c>
      <c r="D93" s="109" t="s">
        <v>82</v>
      </c>
      <c r="E93" s="109" t="s">
        <v>17423</v>
      </c>
      <c r="F93" s="110">
        <v>134</v>
      </c>
      <c r="G93" s="110">
        <v>0</v>
      </c>
      <c r="H93" s="111">
        <v>455996</v>
      </c>
      <c r="I93" s="111">
        <v>0</v>
      </c>
      <c r="J93" s="112">
        <v>3402.96</v>
      </c>
      <c r="K93" s="109" t="s">
        <v>17552</v>
      </c>
      <c r="L93" s="111">
        <v>21714.090400000001</v>
      </c>
      <c r="M93" s="111">
        <v>0</v>
      </c>
      <c r="N93" s="2">
        <f t="shared" si="2"/>
        <v>455996</v>
      </c>
      <c r="O93" s="2">
        <f t="shared" si="3"/>
        <v>3402.9552238805968</v>
      </c>
    </row>
    <row r="94" spans="1:15" x14ac:dyDescent="0.25">
      <c r="A94" s="109" t="s">
        <v>17553</v>
      </c>
      <c r="B94" s="109" t="s">
        <v>17416</v>
      </c>
      <c r="C94" s="109" t="s">
        <v>17415</v>
      </c>
      <c r="D94" s="109" t="s">
        <v>83</v>
      </c>
      <c r="E94" s="109" t="s">
        <v>17422</v>
      </c>
      <c r="F94" s="110">
        <v>447</v>
      </c>
      <c r="G94" s="110">
        <v>0</v>
      </c>
      <c r="H94" s="111">
        <v>1533842</v>
      </c>
      <c r="I94" s="111">
        <v>0</v>
      </c>
      <c r="J94" s="112">
        <v>3431.41</v>
      </c>
      <c r="K94" s="109" t="s">
        <v>17552</v>
      </c>
      <c r="L94" s="111">
        <v>73040.093200000003</v>
      </c>
      <c r="M94" s="111">
        <v>0</v>
      </c>
      <c r="N94" s="2">
        <f t="shared" si="2"/>
        <v>1533842</v>
      </c>
      <c r="O94" s="2">
        <f t="shared" si="3"/>
        <v>3431.413870246085</v>
      </c>
    </row>
    <row r="95" spans="1:15" x14ac:dyDescent="0.25">
      <c r="A95" s="109" t="s">
        <v>17553</v>
      </c>
      <c r="B95" s="109" t="s">
        <v>17416</v>
      </c>
      <c r="C95" s="109" t="s">
        <v>17415</v>
      </c>
      <c r="D95" s="109" t="s">
        <v>84</v>
      </c>
      <c r="E95" s="109" t="s">
        <v>17421</v>
      </c>
      <c r="F95" s="110">
        <v>120</v>
      </c>
      <c r="G95" s="110">
        <v>0</v>
      </c>
      <c r="H95" s="111">
        <v>343305</v>
      </c>
      <c r="I95" s="111">
        <v>0</v>
      </c>
      <c r="J95" s="112">
        <v>2860.88</v>
      </c>
      <c r="K95" s="109" t="s">
        <v>17552</v>
      </c>
      <c r="L95" s="111">
        <v>16347.8591</v>
      </c>
      <c r="M95" s="111">
        <v>0</v>
      </c>
      <c r="N95" s="2">
        <f t="shared" si="2"/>
        <v>343305</v>
      </c>
      <c r="O95" s="2">
        <f t="shared" si="3"/>
        <v>2860.875</v>
      </c>
    </row>
    <row r="96" spans="1:15" x14ac:dyDescent="0.25">
      <c r="A96" s="109" t="s">
        <v>17553</v>
      </c>
      <c r="B96" s="109" t="s">
        <v>17416</v>
      </c>
      <c r="C96" s="109" t="s">
        <v>17415</v>
      </c>
      <c r="D96" s="109" t="s">
        <v>85</v>
      </c>
      <c r="E96" s="109" t="s">
        <v>17420</v>
      </c>
      <c r="F96" s="110">
        <v>78</v>
      </c>
      <c r="G96" s="110">
        <v>0</v>
      </c>
      <c r="H96" s="111">
        <v>292057</v>
      </c>
      <c r="I96" s="111">
        <v>0</v>
      </c>
      <c r="J96" s="112">
        <v>3744.32</v>
      </c>
      <c r="K96" s="109" t="s">
        <v>17552</v>
      </c>
      <c r="L96" s="111">
        <v>13907.4769</v>
      </c>
      <c r="M96" s="111">
        <v>0</v>
      </c>
      <c r="N96" s="2">
        <f t="shared" si="2"/>
        <v>292057</v>
      </c>
      <c r="O96" s="2">
        <f t="shared" si="3"/>
        <v>3744.3205128205127</v>
      </c>
    </row>
    <row r="97" spans="1:15" x14ac:dyDescent="0.25">
      <c r="A97" s="109" t="s">
        <v>17553</v>
      </c>
      <c r="B97" s="109" t="s">
        <v>17416</v>
      </c>
      <c r="C97" s="109" t="s">
        <v>17415</v>
      </c>
      <c r="D97" s="109" t="s">
        <v>86</v>
      </c>
      <c r="E97" s="109" t="s">
        <v>17419</v>
      </c>
      <c r="F97" s="110">
        <v>100</v>
      </c>
      <c r="G97" s="110">
        <v>0</v>
      </c>
      <c r="H97" s="111">
        <v>277485</v>
      </c>
      <c r="I97" s="111">
        <v>0</v>
      </c>
      <c r="J97" s="112">
        <v>2774.85</v>
      </c>
      <c r="K97" s="109" t="s">
        <v>17552</v>
      </c>
      <c r="L97" s="111">
        <v>13213.5726</v>
      </c>
      <c r="M97" s="111">
        <v>0</v>
      </c>
      <c r="N97" s="2">
        <f t="shared" si="2"/>
        <v>277485</v>
      </c>
      <c r="O97" s="2">
        <f t="shared" si="3"/>
        <v>2774.85</v>
      </c>
    </row>
    <row r="98" spans="1:15" x14ac:dyDescent="0.25">
      <c r="A98" s="109" t="s">
        <v>17553</v>
      </c>
      <c r="B98" s="109" t="s">
        <v>17416</v>
      </c>
      <c r="C98" s="109" t="s">
        <v>17415</v>
      </c>
      <c r="D98" s="109" t="s">
        <v>87</v>
      </c>
      <c r="E98" s="109" t="s">
        <v>17418</v>
      </c>
      <c r="F98" s="110">
        <v>110</v>
      </c>
      <c r="G98" s="110">
        <v>0</v>
      </c>
      <c r="H98" s="111">
        <v>245553</v>
      </c>
      <c r="I98" s="111">
        <v>0</v>
      </c>
      <c r="J98" s="112">
        <v>2232.3000000000002</v>
      </c>
      <c r="K98" s="109" t="s">
        <v>17552</v>
      </c>
      <c r="L98" s="111">
        <v>11692.9851</v>
      </c>
      <c r="M98" s="111">
        <v>0</v>
      </c>
      <c r="N98" s="2">
        <f t="shared" si="2"/>
        <v>245553</v>
      </c>
      <c r="O98" s="2">
        <f t="shared" si="3"/>
        <v>2232.3000000000002</v>
      </c>
    </row>
    <row r="99" spans="1:15" x14ac:dyDescent="0.25">
      <c r="A99" s="109" t="s">
        <v>17553</v>
      </c>
      <c r="B99" s="109" t="s">
        <v>17416</v>
      </c>
      <c r="C99" s="109" t="s">
        <v>17415</v>
      </c>
      <c r="D99" s="109" t="s">
        <v>88</v>
      </c>
      <c r="E99" s="109" t="s">
        <v>6129</v>
      </c>
      <c r="F99" s="110">
        <v>88</v>
      </c>
      <c r="G99" s="110">
        <v>0</v>
      </c>
      <c r="H99" s="111">
        <v>198213</v>
      </c>
      <c r="I99" s="111">
        <v>0</v>
      </c>
      <c r="J99" s="112">
        <v>2252.42</v>
      </c>
      <c r="K99" s="109" t="s">
        <v>17552</v>
      </c>
      <c r="L99" s="111">
        <v>9438.6924999999992</v>
      </c>
      <c r="M99" s="111">
        <v>0</v>
      </c>
      <c r="N99" s="2">
        <f t="shared" si="2"/>
        <v>198213</v>
      </c>
      <c r="O99" s="2">
        <f t="shared" si="3"/>
        <v>2252.4204545454545</v>
      </c>
    </row>
    <row r="100" spans="1:15" x14ac:dyDescent="0.25">
      <c r="A100" s="109" t="s">
        <v>17553</v>
      </c>
      <c r="B100" s="109" t="s">
        <v>17416</v>
      </c>
      <c r="C100" s="109" t="s">
        <v>17415</v>
      </c>
      <c r="D100" s="109" t="s">
        <v>89</v>
      </c>
      <c r="E100" s="109" t="s">
        <v>17417</v>
      </c>
      <c r="F100" s="110">
        <v>50</v>
      </c>
      <c r="G100" s="110">
        <v>0</v>
      </c>
      <c r="H100" s="111">
        <v>103555</v>
      </c>
      <c r="I100" s="111">
        <v>0</v>
      </c>
      <c r="J100" s="112">
        <v>2071.1</v>
      </c>
      <c r="K100" s="109" t="s">
        <v>17552</v>
      </c>
      <c r="L100" s="111">
        <v>4931.1851999999999</v>
      </c>
      <c r="M100" s="111">
        <v>0</v>
      </c>
      <c r="N100" s="2">
        <f t="shared" si="2"/>
        <v>103555</v>
      </c>
      <c r="O100" s="2">
        <f t="shared" si="3"/>
        <v>2071.1</v>
      </c>
    </row>
    <row r="101" spans="1:15" x14ac:dyDescent="0.25">
      <c r="A101" s="109" t="s">
        <v>17553</v>
      </c>
      <c r="B101" s="109" t="s">
        <v>17416</v>
      </c>
      <c r="C101" s="109" t="s">
        <v>17415</v>
      </c>
      <c r="D101" s="109" t="s">
        <v>90</v>
      </c>
      <c r="E101" s="109" t="s">
        <v>6736</v>
      </c>
      <c r="F101" s="110">
        <v>72</v>
      </c>
      <c r="G101" s="110">
        <v>0</v>
      </c>
      <c r="H101" s="111">
        <v>233755</v>
      </c>
      <c r="I101" s="111">
        <v>0</v>
      </c>
      <c r="J101" s="112">
        <v>3246.6</v>
      </c>
      <c r="K101" s="109" t="s">
        <v>17552</v>
      </c>
      <c r="L101" s="111">
        <v>11131.1957</v>
      </c>
      <c r="M101" s="111">
        <v>0</v>
      </c>
      <c r="N101" s="2">
        <f t="shared" si="2"/>
        <v>233755</v>
      </c>
      <c r="O101" s="2">
        <f t="shared" si="3"/>
        <v>3246.5972222222222</v>
      </c>
    </row>
    <row r="102" spans="1:15" x14ac:dyDescent="0.25">
      <c r="A102" s="109" t="s">
        <v>17553</v>
      </c>
      <c r="B102" s="109" t="s">
        <v>17416</v>
      </c>
      <c r="C102" s="109" t="s">
        <v>17415</v>
      </c>
      <c r="D102" s="109" t="s">
        <v>91</v>
      </c>
      <c r="E102" s="109" t="s">
        <v>10505</v>
      </c>
      <c r="F102" s="110">
        <v>194</v>
      </c>
      <c r="G102" s="110">
        <v>0</v>
      </c>
      <c r="H102" s="111">
        <v>668892</v>
      </c>
      <c r="I102" s="111">
        <v>0</v>
      </c>
      <c r="J102" s="112">
        <v>3447.9</v>
      </c>
      <c r="K102" s="109" t="s">
        <v>17552</v>
      </c>
      <c r="L102" s="111">
        <v>31851.983800000002</v>
      </c>
      <c r="M102" s="111">
        <v>0</v>
      </c>
      <c r="N102" s="2">
        <f t="shared" si="2"/>
        <v>668892</v>
      </c>
      <c r="O102" s="2">
        <f t="shared" si="3"/>
        <v>3447.896907216495</v>
      </c>
    </row>
    <row r="103" spans="1:15" x14ac:dyDescent="0.25">
      <c r="A103" s="109" t="s">
        <v>17553</v>
      </c>
      <c r="B103" s="109" t="s">
        <v>17416</v>
      </c>
      <c r="C103" s="109" t="s">
        <v>17415</v>
      </c>
      <c r="D103" s="109" t="s">
        <v>92</v>
      </c>
      <c r="E103" s="109" t="s">
        <v>17414</v>
      </c>
      <c r="F103" s="110">
        <v>48</v>
      </c>
      <c r="G103" s="110">
        <v>0</v>
      </c>
      <c r="H103" s="111">
        <v>73540</v>
      </c>
      <c r="I103" s="111">
        <v>0</v>
      </c>
      <c r="J103" s="112">
        <v>1532.08</v>
      </c>
      <c r="K103" s="109" t="s">
        <v>17552</v>
      </c>
      <c r="L103" s="111">
        <v>3501.8863000000001</v>
      </c>
      <c r="M103" s="111">
        <v>0</v>
      </c>
      <c r="N103" s="2">
        <f t="shared" si="2"/>
        <v>73540</v>
      </c>
      <c r="O103" s="2">
        <f t="shared" si="3"/>
        <v>1532.0833333333333</v>
      </c>
    </row>
    <row r="104" spans="1:15" x14ac:dyDescent="0.25">
      <c r="A104" s="109" t="s">
        <v>17553</v>
      </c>
      <c r="B104" s="109" t="s">
        <v>17416</v>
      </c>
      <c r="C104" s="109" t="s">
        <v>17415</v>
      </c>
      <c r="D104" s="109" t="s">
        <v>17779</v>
      </c>
      <c r="E104" s="109" t="s">
        <v>17780</v>
      </c>
      <c r="F104" s="110">
        <v>40</v>
      </c>
      <c r="G104" s="110">
        <v>0</v>
      </c>
      <c r="H104" s="111">
        <v>83873</v>
      </c>
      <c r="I104" s="111">
        <v>0</v>
      </c>
      <c r="J104" s="112">
        <v>2096.8200000000002</v>
      </c>
      <c r="K104" s="109" t="s">
        <v>17552</v>
      </c>
      <c r="L104" s="111">
        <v>3993.9411</v>
      </c>
      <c r="M104" s="111">
        <v>0</v>
      </c>
      <c r="N104" s="2">
        <f t="shared" si="2"/>
        <v>83873</v>
      </c>
      <c r="O104" s="2">
        <f t="shared" si="3"/>
        <v>2096.8249999999998</v>
      </c>
    </row>
    <row r="105" spans="1:15" x14ac:dyDescent="0.25">
      <c r="A105" s="109" t="s">
        <v>17553</v>
      </c>
      <c r="B105" s="109" t="s">
        <v>17416</v>
      </c>
      <c r="C105" s="109" t="s">
        <v>17415</v>
      </c>
      <c r="D105" s="109" t="s">
        <v>17781</v>
      </c>
      <c r="E105" s="109" t="s">
        <v>17782</v>
      </c>
      <c r="F105" s="110">
        <v>40</v>
      </c>
      <c r="G105" s="110">
        <v>0</v>
      </c>
      <c r="H105" s="111">
        <v>83873</v>
      </c>
      <c r="I105" s="111">
        <v>0</v>
      </c>
      <c r="J105" s="112">
        <v>2096.8200000000002</v>
      </c>
      <c r="K105" s="109" t="s">
        <v>17552</v>
      </c>
      <c r="L105" s="111">
        <v>3993.9411</v>
      </c>
      <c r="M105" s="111">
        <v>0</v>
      </c>
      <c r="N105" s="2">
        <f t="shared" si="2"/>
        <v>83873</v>
      </c>
      <c r="O105" s="2">
        <f t="shared" si="3"/>
        <v>2096.8249999999998</v>
      </c>
    </row>
    <row r="106" spans="1:15" x14ac:dyDescent="0.25">
      <c r="A106" s="109" t="s">
        <v>17553</v>
      </c>
      <c r="B106" s="109" t="s">
        <v>17416</v>
      </c>
      <c r="C106" s="109" t="s">
        <v>17415</v>
      </c>
      <c r="D106" s="109" t="s">
        <v>18923</v>
      </c>
      <c r="E106" s="109" t="s">
        <v>18924</v>
      </c>
      <c r="F106" s="110">
        <v>5</v>
      </c>
      <c r="G106" s="110">
        <v>0</v>
      </c>
      <c r="H106" s="111">
        <v>10161</v>
      </c>
      <c r="I106" s="111">
        <v>0</v>
      </c>
      <c r="J106" s="112">
        <v>2032.2</v>
      </c>
      <c r="K106" s="109" t="s">
        <v>17552</v>
      </c>
      <c r="L106" s="111">
        <v>483.87299999999999</v>
      </c>
      <c r="M106" s="111">
        <v>0</v>
      </c>
      <c r="N106" s="2">
        <f t="shared" si="2"/>
        <v>10161</v>
      </c>
      <c r="O106" s="2">
        <f t="shared" si="3"/>
        <v>2032.2</v>
      </c>
    </row>
    <row r="107" spans="1:15" x14ac:dyDescent="0.25">
      <c r="A107" s="109" t="s">
        <v>17553</v>
      </c>
      <c r="B107" s="109" t="s">
        <v>17411</v>
      </c>
      <c r="C107" s="109" t="s">
        <v>15710</v>
      </c>
      <c r="D107" s="109" t="s">
        <v>93</v>
      </c>
      <c r="E107" s="109" t="s">
        <v>17413</v>
      </c>
      <c r="F107" s="110">
        <v>254</v>
      </c>
      <c r="G107" s="110">
        <v>0</v>
      </c>
      <c r="H107" s="111">
        <v>745603</v>
      </c>
      <c r="I107" s="111">
        <v>0</v>
      </c>
      <c r="J107" s="112">
        <v>2935.44</v>
      </c>
      <c r="K107" s="109" t="s">
        <v>17554</v>
      </c>
      <c r="L107" s="111">
        <v>-12336.290300000001</v>
      </c>
      <c r="M107" s="111">
        <v>0</v>
      </c>
      <c r="N107" s="2">
        <f t="shared" si="2"/>
        <v>745603</v>
      </c>
      <c r="O107" s="2">
        <f t="shared" si="3"/>
        <v>2935.4448818897636</v>
      </c>
    </row>
    <row r="108" spans="1:15" x14ac:dyDescent="0.25">
      <c r="A108" s="109" t="s">
        <v>17553</v>
      </c>
      <c r="B108" s="109" t="s">
        <v>17411</v>
      </c>
      <c r="C108" s="109" t="s">
        <v>15710</v>
      </c>
      <c r="D108" s="109" t="s">
        <v>94</v>
      </c>
      <c r="E108" s="109" t="s">
        <v>17412</v>
      </c>
      <c r="F108" s="110">
        <v>202</v>
      </c>
      <c r="G108" s="110">
        <v>0</v>
      </c>
      <c r="H108" s="111">
        <v>576064</v>
      </c>
      <c r="I108" s="111">
        <v>0</v>
      </c>
      <c r="J108" s="112">
        <v>2851.8</v>
      </c>
      <c r="K108" s="109" t="s">
        <v>17554</v>
      </c>
      <c r="L108" s="111">
        <v>-9531.2050999999992</v>
      </c>
      <c r="M108" s="111">
        <v>0</v>
      </c>
      <c r="N108" s="2">
        <f t="shared" si="2"/>
        <v>576064</v>
      </c>
      <c r="O108" s="2">
        <f t="shared" si="3"/>
        <v>2851.8019801980199</v>
      </c>
    </row>
    <row r="109" spans="1:15" x14ac:dyDescent="0.25">
      <c r="A109" s="109" t="s">
        <v>17553</v>
      </c>
      <c r="B109" s="109" t="s">
        <v>17411</v>
      </c>
      <c r="C109" s="109" t="s">
        <v>15710</v>
      </c>
      <c r="D109" s="109" t="s">
        <v>95</v>
      </c>
      <c r="E109" s="109" t="s">
        <v>17410</v>
      </c>
      <c r="F109" s="110">
        <v>146</v>
      </c>
      <c r="G109" s="110">
        <v>0</v>
      </c>
      <c r="H109" s="111">
        <v>373789</v>
      </c>
      <c r="I109" s="111">
        <v>0</v>
      </c>
      <c r="J109" s="112">
        <v>2560.1999999999998</v>
      </c>
      <c r="K109" s="109" t="s">
        <v>17554</v>
      </c>
      <c r="L109" s="111">
        <v>-6184.4880999999996</v>
      </c>
      <c r="M109" s="111">
        <v>0</v>
      </c>
      <c r="N109" s="2">
        <f t="shared" si="2"/>
        <v>373789</v>
      </c>
      <c r="O109" s="2">
        <f t="shared" si="3"/>
        <v>2560.1986301369861</v>
      </c>
    </row>
    <row r="110" spans="1:15" x14ac:dyDescent="0.25">
      <c r="A110" s="109" t="s">
        <v>17553</v>
      </c>
      <c r="B110" s="109" t="s">
        <v>17404</v>
      </c>
      <c r="C110" s="109" t="s">
        <v>17403</v>
      </c>
      <c r="D110" s="109" t="s">
        <v>96</v>
      </c>
      <c r="E110" s="109" t="s">
        <v>17409</v>
      </c>
      <c r="F110" s="110">
        <v>236</v>
      </c>
      <c r="G110" s="110">
        <v>0</v>
      </c>
      <c r="H110" s="111">
        <v>736034</v>
      </c>
      <c r="I110" s="111">
        <v>0</v>
      </c>
      <c r="J110" s="112">
        <v>3118.79</v>
      </c>
      <c r="K110" s="109" t="s">
        <v>17552</v>
      </c>
      <c r="L110" s="111">
        <v>35049.256099999999</v>
      </c>
      <c r="M110" s="111">
        <v>0</v>
      </c>
      <c r="N110" s="2">
        <f t="shared" si="2"/>
        <v>736034</v>
      </c>
      <c r="O110" s="2">
        <f t="shared" si="3"/>
        <v>3118.7881355932204</v>
      </c>
    </row>
    <row r="111" spans="1:15" x14ac:dyDescent="0.25">
      <c r="A111" s="109" t="s">
        <v>17553</v>
      </c>
      <c r="B111" s="109" t="s">
        <v>17404</v>
      </c>
      <c r="C111" s="109" t="s">
        <v>17403</v>
      </c>
      <c r="D111" s="109" t="s">
        <v>97</v>
      </c>
      <c r="E111" s="109" t="s">
        <v>13706</v>
      </c>
      <c r="F111" s="110">
        <v>160</v>
      </c>
      <c r="G111" s="110">
        <v>0</v>
      </c>
      <c r="H111" s="111">
        <v>498918</v>
      </c>
      <c r="I111" s="111">
        <v>0</v>
      </c>
      <c r="J111" s="112">
        <v>3118.24</v>
      </c>
      <c r="K111" s="109" t="s">
        <v>17552</v>
      </c>
      <c r="L111" s="111">
        <v>23758.005099999998</v>
      </c>
      <c r="M111" s="111">
        <v>0</v>
      </c>
      <c r="N111" s="2">
        <f t="shared" si="2"/>
        <v>498918</v>
      </c>
      <c r="O111" s="2">
        <f t="shared" si="3"/>
        <v>3118.2375000000002</v>
      </c>
    </row>
    <row r="112" spans="1:15" x14ac:dyDescent="0.25">
      <c r="A112" s="109" t="s">
        <v>17553</v>
      </c>
      <c r="B112" s="109" t="s">
        <v>17404</v>
      </c>
      <c r="C112" s="109" t="s">
        <v>17403</v>
      </c>
      <c r="D112" s="109" t="s">
        <v>98</v>
      </c>
      <c r="E112" s="109" t="s">
        <v>17408</v>
      </c>
      <c r="F112" s="110">
        <v>220</v>
      </c>
      <c r="G112" s="110">
        <v>0</v>
      </c>
      <c r="H112" s="111">
        <v>687673</v>
      </c>
      <c r="I112" s="111">
        <v>0</v>
      </c>
      <c r="J112" s="112">
        <v>3125.79</v>
      </c>
      <c r="K112" s="109" t="s">
        <v>17552</v>
      </c>
      <c r="L112" s="111">
        <v>32746.331699999999</v>
      </c>
      <c r="M112" s="111">
        <v>0</v>
      </c>
      <c r="N112" s="2">
        <f t="shared" si="2"/>
        <v>687673</v>
      </c>
      <c r="O112" s="2">
        <f t="shared" si="3"/>
        <v>3125.7863636363636</v>
      </c>
    </row>
    <row r="113" spans="1:15" x14ac:dyDescent="0.25">
      <c r="A113" s="109" t="s">
        <v>17553</v>
      </c>
      <c r="B113" s="109" t="s">
        <v>17404</v>
      </c>
      <c r="C113" s="109" t="s">
        <v>17403</v>
      </c>
      <c r="D113" s="109" t="s">
        <v>99</v>
      </c>
      <c r="E113" s="109" t="s">
        <v>17407</v>
      </c>
      <c r="F113" s="110">
        <v>106</v>
      </c>
      <c r="G113" s="110">
        <v>0</v>
      </c>
      <c r="H113" s="111">
        <v>338427</v>
      </c>
      <c r="I113" s="111">
        <v>0</v>
      </c>
      <c r="J113" s="112">
        <v>3192.71</v>
      </c>
      <c r="K113" s="109" t="s">
        <v>17552</v>
      </c>
      <c r="L113" s="111">
        <v>16115.5504</v>
      </c>
      <c r="M113" s="111">
        <v>0</v>
      </c>
      <c r="N113" s="2">
        <f t="shared" si="2"/>
        <v>338427</v>
      </c>
      <c r="O113" s="2">
        <f t="shared" si="3"/>
        <v>3192.7075471698113</v>
      </c>
    </row>
    <row r="114" spans="1:15" x14ac:dyDescent="0.25">
      <c r="A114" s="109" t="s">
        <v>17553</v>
      </c>
      <c r="B114" s="109" t="s">
        <v>17404</v>
      </c>
      <c r="C114" s="109" t="s">
        <v>17403</v>
      </c>
      <c r="D114" s="109" t="s">
        <v>100</v>
      </c>
      <c r="E114" s="109" t="s">
        <v>17406</v>
      </c>
      <c r="F114" s="110">
        <v>150</v>
      </c>
      <c r="G114" s="110">
        <v>0</v>
      </c>
      <c r="H114" s="111">
        <v>466170</v>
      </c>
      <c r="I114" s="111">
        <v>0</v>
      </c>
      <c r="J114" s="112">
        <v>3107.8</v>
      </c>
      <c r="K114" s="109" t="s">
        <v>17552</v>
      </c>
      <c r="L114" s="111">
        <v>22198.5566</v>
      </c>
      <c r="M114" s="111">
        <v>0</v>
      </c>
      <c r="N114" s="2">
        <f t="shared" si="2"/>
        <v>466170</v>
      </c>
      <c r="O114" s="2">
        <f t="shared" si="3"/>
        <v>3107.8</v>
      </c>
    </row>
    <row r="115" spans="1:15" x14ac:dyDescent="0.25">
      <c r="A115" s="109" t="s">
        <v>17553</v>
      </c>
      <c r="B115" s="109" t="s">
        <v>17404</v>
      </c>
      <c r="C115" s="109" t="s">
        <v>17403</v>
      </c>
      <c r="D115" s="109" t="s">
        <v>101</v>
      </c>
      <c r="E115" s="109" t="s">
        <v>17405</v>
      </c>
      <c r="F115" s="110">
        <v>102</v>
      </c>
      <c r="G115" s="110">
        <v>0</v>
      </c>
      <c r="H115" s="111">
        <v>313841</v>
      </c>
      <c r="I115" s="111">
        <v>0</v>
      </c>
      <c r="J115" s="112">
        <v>3076.87</v>
      </c>
      <c r="K115" s="109" t="s">
        <v>17552</v>
      </c>
      <c r="L115" s="111">
        <v>14944.8272</v>
      </c>
      <c r="M115" s="111">
        <v>0</v>
      </c>
      <c r="N115" s="2">
        <f t="shared" si="2"/>
        <v>313841</v>
      </c>
      <c r="O115" s="2">
        <f t="shared" si="3"/>
        <v>3076.872549019608</v>
      </c>
    </row>
    <row r="116" spans="1:15" x14ac:dyDescent="0.25">
      <c r="A116" s="109" t="s">
        <v>17553</v>
      </c>
      <c r="B116" s="109" t="s">
        <v>17404</v>
      </c>
      <c r="C116" s="109" t="s">
        <v>17403</v>
      </c>
      <c r="D116" s="109" t="s">
        <v>18471</v>
      </c>
      <c r="E116" s="109" t="s">
        <v>15699</v>
      </c>
      <c r="F116" s="110">
        <v>0</v>
      </c>
      <c r="G116" s="110">
        <v>30</v>
      </c>
      <c r="H116" s="111">
        <v>100575</v>
      </c>
      <c r="I116" s="111">
        <v>100575</v>
      </c>
      <c r="J116" s="112">
        <v>3352.5</v>
      </c>
      <c r="K116" s="109" t="s">
        <v>17552</v>
      </c>
      <c r="L116" s="111">
        <v>4789.2969999999996</v>
      </c>
      <c r="M116" s="111">
        <v>0</v>
      </c>
      <c r="N116" s="2">
        <f t="shared" si="2"/>
        <v>0</v>
      </c>
      <c r="O116" s="2" t="str">
        <f t="shared" si="3"/>
        <v>No Standing Units</v>
      </c>
    </row>
    <row r="117" spans="1:15" x14ac:dyDescent="0.25">
      <c r="A117" s="109" t="s">
        <v>17553</v>
      </c>
      <c r="B117" s="109" t="s">
        <v>17402</v>
      </c>
      <c r="C117" s="109" t="s">
        <v>17401</v>
      </c>
      <c r="D117" s="109" t="s">
        <v>102</v>
      </c>
      <c r="E117" s="109" t="s">
        <v>17400</v>
      </c>
      <c r="F117" s="110">
        <v>164</v>
      </c>
      <c r="G117" s="110">
        <v>0</v>
      </c>
      <c r="H117" s="111">
        <v>479435</v>
      </c>
      <c r="I117" s="111">
        <v>0</v>
      </c>
      <c r="J117" s="112">
        <v>2923.38</v>
      </c>
      <c r="K117" s="109" t="s">
        <v>17552</v>
      </c>
      <c r="L117" s="111">
        <v>22830.2441</v>
      </c>
      <c r="M117" s="111">
        <v>0</v>
      </c>
      <c r="N117" s="2">
        <f t="shared" si="2"/>
        <v>479435</v>
      </c>
      <c r="O117" s="2">
        <f t="shared" si="3"/>
        <v>2923.3841463414633</v>
      </c>
    </row>
    <row r="118" spans="1:15" x14ac:dyDescent="0.25">
      <c r="A118" s="109" t="s">
        <v>17553</v>
      </c>
      <c r="B118" s="109" t="s">
        <v>17398</v>
      </c>
      <c r="C118" s="109" t="s">
        <v>17397</v>
      </c>
      <c r="D118" s="109" t="s">
        <v>103</v>
      </c>
      <c r="E118" s="109" t="s">
        <v>17399</v>
      </c>
      <c r="F118" s="110">
        <v>165</v>
      </c>
      <c r="G118" s="110">
        <v>0</v>
      </c>
      <c r="H118" s="111">
        <v>559450</v>
      </c>
      <c r="I118" s="111">
        <v>0</v>
      </c>
      <c r="J118" s="112">
        <v>3390.61</v>
      </c>
      <c r="K118" s="109" t="s">
        <v>17552</v>
      </c>
      <c r="L118" s="111">
        <v>26640.456200000001</v>
      </c>
      <c r="M118" s="111">
        <v>0</v>
      </c>
      <c r="N118" s="2">
        <f t="shared" si="2"/>
        <v>559450</v>
      </c>
      <c r="O118" s="2">
        <f t="shared" si="3"/>
        <v>3390.6060606060605</v>
      </c>
    </row>
    <row r="119" spans="1:15" x14ac:dyDescent="0.25">
      <c r="A119" s="109" t="s">
        <v>17553</v>
      </c>
      <c r="B119" s="109" t="s">
        <v>17398</v>
      </c>
      <c r="C119" s="109" t="s">
        <v>17397</v>
      </c>
      <c r="D119" s="109" t="s">
        <v>104</v>
      </c>
      <c r="E119" s="109" t="s">
        <v>15581</v>
      </c>
      <c r="F119" s="110">
        <v>155</v>
      </c>
      <c r="G119" s="110">
        <v>0</v>
      </c>
      <c r="H119" s="111">
        <v>520932</v>
      </c>
      <c r="I119" s="111">
        <v>0</v>
      </c>
      <c r="J119" s="112">
        <v>3360.85</v>
      </c>
      <c r="K119" s="109" t="s">
        <v>17552</v>
      </c>
      <c r="L119" s="111">
        <v>24806.266299999999</v>
      </c>
      <c r="M119" s="111">
        <v>0</v>
      </c>
      <c r="N119" s="2">
        <f t="shared" si="2"/>
        <v>520932</v>
      </c>
      <c r="O119" s="2">
        <f t="shared" si="3"/>
        <v>3360.8516129032259</v>
      </c>
    </row>
    <row r="120" spans="1:15" x14ac:dyDescent="0.25">
      <c r="A120" s="109" t="s">
        <v>17553</v>
      </c>
      <c r="B120" s="109" t="s">
        <v>17398</v>
      </c>
      <c r="C120" s="109" t="s">
        <v>17397</v>
      </c>
      <c r="D120" s="109" t="s">
        <v>19045</v>
      </c>
      <c r="E120" s="109" t="s">
        <v>19044</v>
      </c>
      <c r="F120" s="110">
        <v>6</v>
      </c>
      <c r="G120" s="110">
        <v>0</v>
      </c>
      <c r="H120" s="111">
        <v>13301</v>
      </c>
      <c r="I120" s="111">
        <v>0</v>
      </c>
      <c r="J120" s="112">
        <v>2216.83</v>
      </c>
      <c r="K120" s="109" t="s">
        <v>17552</v>
      </c>
      <c r="L120" s="111">
        <v>633.36249999999995</v>
      </c>
      <c r="M120" s="111">
        <v>0</v>
      </c>
      <c r="N120" s="2">
        <f t="shared" si="2"/>
        <v>13301</v>
      </c>
      <c r="O120" s="2">
        <f t="shared" si="3"/>
        <v>2216.8333333333335</v>
      </c>
    </row>
    <row r="121" spans="1:15" x14ac:dyDescent="0.25">
      <c r="A121" s="109" t="s">
        <v>17553</v>
      </c>
      <c r="B121" s="109" t="s">
        <v>17395</v>
      </c>
      <c r="C121" s="109" t="s">
        <v>17394</v>
      </c>
      <c r="D121" s="109" t="s">
        <v>105</v>
      </c>
      <c r="E121" s="109" t="s">
        <v>17396</v>
      </c>
      <c r="F121" s="110">
        <v>279</v>
      </c>
      <c r="G121" s="110">
        <v>0</v>
      </c>
      <c r="H121" s="111">
        <v>865250</v>
      </c>
      <c r="I121" s="111">
        <v>0</v>
      </c>
      <c r="J121" s="112">
        <v>3101.25</v>
      </c>
      <c r="K121" s="109" t="s">
        <v>17552</v>
      </c>
      <c r="L121" s="111">
        <v>41202.398399999998</v>
      </c>
      <c r="M121" s="111">
        <v>0</v>
      </c>
      <c r="N121" s="2">
        <f t="shared" si="2"/>
        <v>865250</v>
      </c>
      <c r="O121" s="2">
        <f t="shared" si="3"/>
        <v>3101.2544802867383</v>
      </c>
    </row>
    <row r="122" spans="1:15" x14ac:dyDescent="0.25">
      <c r="A122" s="109" t="s">
        <v>17553</v>
      </c>
      <c r="B122" s="109" t="s">
        <v>17395</v>
      </c>
      <c r="C122" s="109" t="s">
        <v>17394</v>
      </c>
      <c r="D122" s="109" t="s">
        <v>106</v>
      </c>
      <c r="E122" s="109" t="s">
        <v>17393</v>
      </c>
      <c r="F122" s="110">
        <v>199</v>
      </c>
      <c r="G122" s="110">
        <v>0</v>
      </c>
      <c r="H122" s="111">
        <v>628967</v>
      </c>
      <c r="I122" s="111">
        <v>0</v>
      </c>
      <c r="J122" s="112">
        <v>3160.64</v>
      </c>
      <c r="K122" s="109" t="s">
        <v>17552</v>
      </c>
      <c r="L122" s="111">
        <v>29950.794900000001</v>
      </c>
      <c r="M122" s="111">
        <v>0</v>
      </c>
      <c r="N122" s="2">
        <f t="shared" si="2"/>
        <v>628967</v>
      </c>
      <c r="O122" s="2">
        <f t="shared" si="3"/>
        <v>3160.638190954774</v>
      </c>
    </row>
    <row r="123" spans="1:15" x14ac:dyDescent="0.25">
      <c r="A123" s="109" t="s">
        <v>17553</v>
      </c>
      <c r="B123" s="109" t="s">
        <v>17392</v>
      </c>
      <c r="C123" s="109" t="s">
        <v>17391</v>
      </c>
      <c r="D123" s="109" t="s">
        <v>107</v>
      </c>
      <c r="E123" s="109" t="s">
        <v>17390</v>
      </c>
      <c r="F123" s="110">
        <v>60</v>
      </c>
      <c r="G123" s="110">
        <v>0</v>
      </c>
      <c r="H123" s="111">
        <v>179955</v>
      </c>
      <c r="I123" s="111">
        <v>0</v>
      </c>
      <c r="J123" s="112">
        <v>2999.25</v>
      </c>
      <c r="K123" s="109" t="s">
        <v>17552</v>
      </c>
      <c r="L123" s="111">
        <v>8569.2638000000006</v>
      </c>
      <c r="M123" s="111">
        <v>0</v>
      </c>
      <c r="N123" s="2">
        <f t="shared" si="2"/>
        <v>179955</v>
      </c>
      <c r="O123" s="2">
        <f t="shared" si="3"/>
        <v>2999.25</v>
      </c>
    </row>
    <row r="124" spans="1:15" x14ac:dyDescent="0.25">
      <c r="A124" s="109" t="s">
        <v>17553</v>
      </c>
      <c r="B124" s="109" t="s">
        <v>17389</v>
      </c>
      <c r="C124" s="109" t="s">
        <v>17388</v>
      </c>
      <c r="D124" s="109" t="s">
        <v>108</v>
      </c>
      <c r="E124" s="109" t="s">
        <v>17387</v>
      </c>
      <c r="F124" s="110">
        <v>139</v>
      </c>
      <c r="G124" s="110">
        <v>0</v>
      </c>
      <c r="H124" s="111">
        <v>387328</v>
      </c>
      <c r="I124" s="111">
        <v>0</v>
      </c>
      <c r="J124" s="112">
        <v>2786.53</v>
      </c>
      <c r="K124" s="109" t="s">
        <v>17552</v>
      </c>
      <c r="L124" s="111">
        <v>18444.2114</v>
      </c>
      <c r="M124" s="111">
        <v>0</v>
      </c>
      <c r="N124" s="2">
        <f t="shared" si="2"/>
        <v>387328</v>
      </c>
      <c r="O124" s="2">
        <f t="shared" si="3"/>
        <v>2786.5323741007196</v>
      </c>
    </row>
    <row r="125" spans="1:15" x14ac:dyDescent="0.25">
      <c r="A125" s="109" t="s">
        <v>17553</v>
      </c>
      <c r="B125" s="109" t="s">
        <v>17389</v>
      </c>
      <c r="C125" s="109" t="s">
        <v>17388</v>
      </c>
      <c r="D125" s="109" t="s">
        <v>109</v>
      </c>
      <c r="E125" s="109" t="s">
        <v>17387</v>
      </c>
      <c r="F125" s="110">
        <v>136</v>
      </c>
      <c r="G125" s="110">
        <v>0</v>
      </c>
      <c r="H125" s="111">
        <v>414314</v>
      </c>
      <c r="I125" s="111">
        <v>0</v>
      </c>
      <c r="J125" s="112">
        <v>3046.43</v>
      </c>
      <c r="K125" s="109" t="s">
        <v>17552</v>
      </c>
      <c r="L125" s="111">
        <v>19729.2441</v>
      </c>
      <c r="M125" s="111">
        <v>0</v>
      </c>
      <c r="N125" s="2">
        <f t="shared" si="2"/>
        <v>414314</v>
      </c>
      <c r="O125" s="2">
        <f t="shared" si="3"/>
        <v>3046.4264705882351</v>
      </c>
    </row>
    <row r="126" spans="1:15" x14ac:dyDescent="0.25">
      <c r="A126" s="109" t="s">
        <v>17553</v>
      </c>
      <c r="B126" s="109" t="s">
        <v>17385</v>
      </c>
      <c r="C126" s="109" t="s">
        <v>17384</v>
      </c>
      <c r="D126" s="109" t="s">
        <v>110</v>
      </c>
      <c r="E126" s="109" t="s">
        <v>7974</v>
      </c>
      <c r="F126" s="110">
        <v>309</v>
      </c>
      <c r="G126" s="110">
        <v>0</v>
      </c>
      <c r="H126" s="111">
        <v>780436</v>
      </c>
      <c r="I126" s="111">
        <v>0</v>
      </c>
      <c r="J126" s="112">
        <v>2525.6799999999998</v>
      </c>
      <c r="K126" s="109" t="s">
        <v>17554</v>
      </c>
      <c r="L126" s="111">
        <v>-12912.614600000001</v>
      </c>
      <c r="M126" s="111">
        <v>0</v>
      </c>
      <c r="N126" s="2">
        <f t="shared" si="2"/>
        <v>780436</v>
      </c>
      <c r="O126" s="2">
        <f t="shared" si="3"/>
        <v>2525.6828478964403</v>
      </c>
    </row>
    <row r="127" spans="1:15" x14ac:dyDescent="0.25">
      <c r="A127" s="109" t="s">
        <v>17553</v>
      </c>
      <c r="B127" s="109" t="s">
        <v>17385</v>
      </c>
      <c r="C127" s="109" t="s">
        <v>17384</v>
      </c>
      <c r="D127" s="109" t="s">
        <v>111</v>
      </c>
      <c r="E127" s="109" t="s">
        <v>17386</v>
      </c>
      <c r="F127" s="110">
        <v>220</v>
      </c>
      <c r="G127" s="110">
        <v>0</v>
      </c>
      <c r="H127" s="111">
        <v>498631</v>
      </c>
      <c r="I127" s="111">
        <v>0</v>
      </c>
      <c r="J127" s="112">
        <v>2266.5</v>
      </c>
      <c r="K127" s="109" t="s">
        <v>17554</v>
      </c>
      <c r="L127" s="111">
        <v>-8250.0431000000008</v>
      </c>
      <c r="M127" s="111">
        <v>0</v>
      </c>
      <c r="N127" s="2">
        <f t="shared" si="2"/>
        <v>498631</v>
      </c>
      <c r="O127" s="2">
        <f t="shared" si="3"/>
        <v>2266.5045454545457</v>
      </c>
    </row>
    <row r="128" spans="1:15" x14ac:dyDescent="0.25">
      <c r="A128" s="109" t="s">
        <v>17553</v>
      </c>
      <c r="B128" s="109" t="s">
        <v>17385</v>
      </c>
      <c r="C128" s="109" t="s">
        <v>17384</v>
      </c>
      <c r="D128" s="109" t="s">
        <v>112</v>
      </c>
      <c r="E128" s="109" t="s">
        <v>17383</v>
      </c>
      <c r="F128" s="110">
        <v>97</v>
      </c>
      <c r="G128" s="110">
        <v>0</v>
      </c>
      <c r="H128" s="111">
        <v>242306</v>
      </c>
      <c r="I128" s="111">
        <v>0</v>
      </c>
      <c r="J128" s="112">
        <v>2498</v>
      </c>
      <c r="K128" s="109" t="s">
        <v>17554</v>
      </c>
      <c r="L128" s="111">
        <v>-4009.0428000000002</v>
      </c>
      <c r="M128" s="111">
        <v>0</v>
      </c>
      <c r="N128" s="2">
        <f t="shared" si="2"/>
        <v>242306</v>
      </c>
      <c r="O128" s="2">
        <f t="shared" si="3"/>
        <v>2498</v>
      </c>
    </row>
    <row r="129" spans="1:15" x14ac:dyDescent="0.25">
      <c r="A129" s="109" t="s">
        <v>17553</v>
      </c>
      <c r="B129" s="109" t="s">
        <v>17381</v>
      </c>
      <c r="C129" s="109" t="s">
        <v>14154</v>
      </c>
      <c r="D129" s="109" t="s">
        <v>113</v>
      </c>
      <c r="E129" s="109" t="s">
        <v>17382</v>
      </c>
      <c r="F129" s="110">
        <v>138</v>
      </c>
      <c r="G129" s="110">
        <v>0</v>
      </c>
      <c r="H129" s="111">
        <v>339261</v>
      </c>
      <c r="I129" s="111">
        <v>0</v>
      </c>
      <c r="J129" s="112">
        <v>2458.41</v>
      </c>
      <c r="K129" s="109" t="s">
        <v>17554</v>
      </c>
      <c r="L129" s="111">
        <v>-5613.2021999999997</v>
      </c>
      <c r="M129" s="111">
        <v>0</v>
      </c>
      <c r="N129" s="2">
        <f t="shared" si="2"/>
        <v>339261</v>
      </c>
      <c r="O129" s="2">
        <f t="shared" si="3"/>
        <v>2458.413043478261</v>
      </c>
    </row>
    <row r="130" spans="1:15" x14ac:dyDescent="0.25">
      <c r="A130" s="109" t="s">
        <v>17553</v>
      </c>
      <c r="B130" s="109" t="s">
        <v>17381</v>
      </c>
      <c r="C130" s="109" t="s">
        <v>14154</v>
      </c>
      <c r="D130" s="109" t="s">
        <v>5944</v>
      </c>
      <c r="E130" s="109" t="s">
        <v>17380</v>
      </c>
      <c r="F130" s="110">
        <v>9</v>
      </c>
      <c r="G130" s="110">
        <v>0</v>
      </c>
      <c r="H130" s="111">
        <v>14706</v>
      </c>
      <c r="I130" s="111">
        <v>0</v>
      </c>
      <c r="J130" s="112">
        <v>1634</v>
      </c>
      <c r="K130" s="109" t="s">
        <v>17554</v>
      </c>
      <c r="L130" s="111">
        <v>-243.3203</v>
      </c>
      <c r="M130" s="111">
        <v>0</v>
      </c>
      <c r="N130" s="2">
        <f t="shared" si="2"/>
        <v>14706</v>
      </c>
      <c r="O130" s="2">
        <f t="shared" si="3"/>
        <v>1634</v>
      </c>
    </row>
    <row r="131" spans="1:15" x14ac:dyDescent="0.25">
      <c r="A131" s="109" t="s">
        <v>17553</v>
      </c>
      <c r="B131" s="109" t="s">
        <v>17379</v>
      </c>
      <c r="C131" s="109" t="s">
        <v>17378</v>
      </c>
      <c r="D131" s="109" t="s">
        <v>114</v>
      </c>
      <c r="E131" s="109" t="s">
        <v>17377</v>
      </c>
      <c r="F131" s="110">
        <v>241</v>
      </c>
      <c r="G131" s="110">
        <v>0</v>
      </c>
      <c r="H131" s="111">
        <v>606083</v>
      </c>
      <c r="I131" s="111">
        <v>0</v>
      </c>
      <c r="J131" s="112">
        <v>2514.87</v>
      </c>
      <c r="K131" s="109" t="s">
        <v>17552</v>
      </c>
      <c r="L131" s="111">
        <v>28861.108899999999</v>
      </c>
      <c r="M131" s="111">
        <v>0</v>
      </c>
      <c r="N131" s="2">
        <f t="shared" si="2"/>
        <v>606083</v>
      </c>
      <c r="O131" s="2">
        <f t="shared" si="3"/>
        <v>2514.8672199170123</v>
      </c>
    </row>
    <row r="132" spans="1:15" x14ac:dyDescent="0.25">
      <c r="A132" s="109" t="s">
        <v>17553</v>
      </c>
      <c r="B132" s="109" t="s">
        <v>17376</v>
      </c>
      <c r="C132" s="109" t="s">
        <v>17375</v>
      </c>
      <c r="D132" s="109" t="s">
        <v>115</v>
      </c>
      <c r="E132" s="109" t="s">
        <v>17374</v>
      </c>
      <c r="F132" s="110">
        <v>209</v>
      </c>
      <c r="G132" s="110">
        <v>0</v>
      </c>
      <c r="H132" s="111">
        <v>607403</v>
      </c>
      <c r="I132" s="111">
        <v>0</v>
      </c>
      <c r="J132" s="112">
        <v>2906.23</v>
      </c>
      <c r="K132" s="109" t="s">
        <v>17552</v>
      </c>
      <c r="L132" s="111">
        <v>28923.9414</v>
      </c>
      <c r="M132" s="111">
        <v>0</v>
      </c>
      <c r="N132" s="2">
        <f t="shared" ref="N132:N195" si="4">H132-I132</f>
        <v>607403</v>
      </c>
      <c r="O132" s="2">
        <f t="shared" ref="O132:O195" si="5">IF(F132&gt;0,N132/F132,"No Standing Units")</f>
        <v>2906.2344497607655</v>
      </c>
    </row>
    <row r="133" spans="1:15" x14ac:dyDescent="0.25">
      <c r="A133" s="109" t="s">
        <v>17553</v>
      </c>
      <c r="B133" s="109" t="s">
        <v>17373</v>
      </c>
      <c r="C133" s="109" t="s">
        <v>17372</v>
      </c>
      <c r="D133" s="109" t="s">
        <v>116</v>
      </c>
      <c r="E133" s="109" t="s">
        <v>18066</v>
      </c>
      <c r="F133" s="110">
        <v>244</v>
      </c>
      <c r="G133" s="110">
        <v>0</v>
      </c>
      <c r="H133" s="111">
        <v>759377</v>
      </c>
      <c r="I133" s="111">
        <v>0</v>
      </c>
      <c r="J133" s="112">
        <v>3112.2</v>
      </c>
      <c r="K133" s="109" t="s">
        <v>17554</v>
      </c>
      <c r="L133" s="111">
        <v>-12564.1895</v>
      </c>
      <c r="M133" s="111">
        <v>0</v>
      </c>
      <c r="N133" s="2">
        <f t="shared" si="4"/>
        <v>759377</v>
      </c>
      <c r="O133" s="2">
        <f t="shared" si="5"/>
        <v>3112.2008196721313</v>
      </c>
    </row>
    <row r="134" spans="1:15" x14ac:dyDescent="0.25">
      <c r="A134" s="109" t="s">
        <v>17553</v>
      </c>
      <c r="B134" s="109" t="s">
        <v>17373</v>
      </c>
      <c r="C134" s="109" t="s">
        <v>17372</v>
      </c>
      <c r="D134" s="109" t="s">
        <v>117</v>
      </c>
      <c r="E134" s="109" t="s">
        <v>17371</v>
      </c>
      <c r="F134" s="110">
        <v>120</v>
      </c>
      <c r="G134" s="110">
        <v>0</v>
      </c>
      <c r="H134" s="111">
        <v>380289</v>
      </c>
      <c r="I134" s="111">
        <v>0</v>
      </c>
      <c r="J134" s="112">
        <v>3169.08</v>
      </c>
      <c r="K134" s="109" t="s">
        <v>17554</v>
      </c>
      <c r="L134" s="111">
        <v>-6292.0398999999998</v>
      </c>
      <c r="M134" s="111">
        <v>0</v>
      </c>
      <c r="N134" s="2">
        <f t="shared" si="4"/>
        <v>380289</v>
      </c>
      <c r="O134" s="2">
        <f t="shared" si="5"/>
        <v>3169.0749999999998</v>
      </c>
    </row>
    <row r="135" spans="1:15" x14ac:dyDescent="0.25">
      <c r="A135" s="109" t="s">
        <v>17553</v>
      </c>
      <c r="B135" s="109" t="s">
        <v>17370</v>
      </c>
      <c r="C135" s="109" t="s">
        <v>17369</v>
      </c>
      <c r="D135" s="109" t="s">
        <v>118</v>
      </c>
      <c r="E135" s="109" t="s">
        <v>17368</v>
      </c>
      <c r="F135" s="110">
        <v>166</v>
      </c>
      <c r="G135" s="110">
        <v>0</v>
      </c>
      <c r="H135" s="111">
        <v>436362</v>
      </c>
      <c r="I135" s="111">
        <v>0</v>
      </c>
      <c r="J135" s="112">
        <v>2628.69</v>
      </c>
      <c r="K135" s="109" t="s">
        <v>17552</v>
      </c>
      <c r="L135" s="111">
        <v>20779.139200000001</v>
      </c>
      <c r="M135" s="111">
        <v>0</v>
      </c>
      <c r="N135" s="2">
        <f t="shared" si="4"/>
        <v>436362</v>
      </c>
      <c r="O135" s="2">
        <f t="shared" si="5"/>
        <v>2628.6867469879517</v>
      </c>
    </row>
    <row r="136" spans="1:15" x14ac:dyDescent="0.25">
      <c r="A136" s="109" t="s">
        <v>17553</v>
      </c>
      <c r="B136" s="109" t="s">
        <v>17367</v>
      </c>
      <c r="C136" s="109" t="s">
        <v>17366</v>
      </c>
      <c r="D136" s="109" t="s">
        <v>119</v>
      </c>
      <c r="E136" s="109" t="s">
        <v>17365</v>
      </c>
      <c r="F136" s="110">
        <v>110</v>
      </c>
      <c r="G136" s="110">
        <v>0</v>
      </c>
      <c r="H136" s="111">
        <v>313501</v>
      </c>
      <c r="I136" s="111">
        <v>0</v>
      </c>
      <c r="J136" s="112">
        <v>2850.01</v>
      </c>
      <c r="K136" s="109" t="s">
        <v>17552</v>
      </c>
      <c r="L136" s="111">
        <v>14928.605</v>
      </c>
      <c r="M136" s="111">
        <v>0</v>
      </c>
      <c r="N136" s="2">
        <f t="shared" si="4"/>
        <v>313501</v>
      </c>
      <c r="O136" s="2">
        <f t="shared" si="5"/>
        <v>2850.0090909090909</v>
      </c>
    </row>
    <row r="137" spans="1:15" x14ac:dyDescent="0.25">
      <c r="A137" s="109" t="s">
        <v>17553</v>
      </c>
      <c r="B137" s="109" t="s">
        <v>17364</v>
      </c>
      <c r="C137" s="109" t="s">
        <v>17363</v>
      </c>
      <c r="D137" s="109" t="s">
        <v>120</v>
      </c>
      <c r="E137" s="109" t="s">
        <v>17362</v>
      </c>
      <c r="F137" s="110">
        <v>50</v>
      </c>
      <c r="G137" s="110">
        <v>0</v>
      </c>
      <c r="H137" s="111">
        <v>137900</v>
      </c>
      <c r="I137" s="111">
        <v>0</v>
      </c>
      <c r="J137" s="112">
        <v>2758</v>
      </c>
      <c r="K137" s="109" t="s">
        <v>17552</v>
      </c>
      <c r="L137" s="111">
        <v>6566.6460999999999</v>
      </c>
      <c r="M137" s="111">
        <v>0</v>
      </c>
      <c r="N137" s="2">
        <f t="shared" si="4"/>
        <v>137900</v>
      </c>
      <c r="O137" s="2">
        <f t="shared" si="5"/>
        <v>2758</v>
      </c>
    </row>
    <row r="138" spans="1:15" x14ac:dyDescent="0.25">
      <c r="A138" s="109" t="s">
        <v>17553</v>
      </c>
      <c r="B138" s="109" t="s">
        <v>17361</v>
      </c>
      <c r="C138" s="109" t="s">
        <v>17360</v>
      </c>
      <c r="D138" s="109" t="s">
        <v>121</v>
      </c>
      <c r="E138" s="109" t="s">
        <v>17359</v>
      </c>
      <c r="F138" s="110">
        <v>60</v>
      </c>
      <c r="G138" s="110">
        <v>0</v>
      </c>
      <c r="H138" s="111">
        <v>181945</v>
      </c>
      <c r="I138" s="111">
        <v>0</v>
      </c>
      <c r="J138" s="112">
        <v>3032.42</v>
      </c>
      <c r="K138" s="109" t="s">
        <v>17552</v>
      </c>
      <c r="L138" s="111">
        <v>8664.0638999999992</v>
      </c>
      <c r="M138" s="111">
        <v>0</v>
      </c>
      <c r="N138" s="2">
        <f t="shared" si="4"/>
        <v>181945</v>
      </c>
      <c r="O138" s="2">
        <f t="shared" si="5"/>
        <v>3032.4166666666665</v>
      </c>
    </row>
    <row r="139" spans="1:15" x14ac:dyDescent="0.25">
      <c r="A139" s="109" t="s">
        <v>17553</v>
      </c>
      <c r="B139" s="109" t="s">
        <v>17357</v>
      </c>
      <c r="C139" s="109" t="s">
        <v>17356</v>
      </c>
      <c r="D139" s="109" t="s">
        <v>122</v>
      </c>
      <c r="E139" s="109" t="s">
        <v>18067</v>
      </c>
      <c r="F139" s="110">
        <v>126</v>
      </c>
      <c r="G139" s="110">
        <v>0</v>
      </c>
      <c r="H139" s="111">
        <v>382516</v>
      </c>
      <c r="I139" s="111">
        <v>0</v>
      </c>
      <c r="J139" s="112">
        <v>3035.84</v>
      </c>
      <c r="K139" s="109" t="s">
        <v>17552</v>
      </c>
      <c r="L139" s="111">
        <v>18215.044300000001</v>
      </c>
      <c r="M139" s="111">
        <v>0</v>
      </c>
      <c r="N139" s="2">
        <f t="shared" si="4"/>
        <v>382516</v>
      </c>
      <c r="O139" s="2">
        <f t="shared" si="5"/>
        <v>3035.8412698412699</v>
      </c>
    </row>
    <row r="140" spans="1:15" x14ac:dyDescent="0.25">
      <c r="A140" s="109" t="s">
        <v>17553</v>
      </c>
      <c r="B140" s="109" t="s">
        <v>17357</v>
      </c>
      <c r="C140" s="109" t="s">
        <v>17356</v>
      </c>
      <c r="D140" s="109" t="s">
        <v>123</v>
      </c>
      <c r="E140" s="109" t="s">
        <v>17358</v>
      </c>
      <c r="F140" s="110">
        <v>154</v>
      </c>
      <c r="G140" s="110">
        <v>0</v>
      </c>
      <c r="H140" s="111">
        <v>463861</v>
      </c>
      <c r="I140" s="111">
        <v>0</v>
      </c>
      <c r="J140" s="112">
        <v>3012.08</v>
      </c>
      <c r="K140" s="109" t="s">
        <v>17552</v>
      </c>
      <c r="L140" s="111">
        <v>22088.640200000002</v>
      </c>
      <c r="M140" s="111">
        <v>0</v>
      </c>
      <c r="N140" s="2">
        <f t="shared" si="4"/>
        <v>463861</v>
      </c>
      <c r="O140" s="2">
        <f t="shared" si="5"/>
        <v>3012.0844155844156</v>
      </c>
    </row>
    <row r="141" spans="1:15" x14ac:dyDescent="0.25">
      <c r="A141" s="109" t="s">
        <v>17553</v>
      </c>
      <c r="B141" s="109" t="s">
        <v>17357</v>
      </c>
      <c r="C141" s="109" t="s">
        <v>17356</v>
      </c>
      <c r="D141" s="109" t="s">
        <v>124</v>
      </c>
      <c r="E141" s="109" t="s">
        <v>17355</v>
      </c>
      <c r="F141" s="110">
        <v>116</v>
      </c>
      <c r="G141" s="110">
        <v>0</v>
      </c>
      <c r="H141" s="111">
        <v>357103</v>
      </c>
      <c r="I141" s="111">
        <v>0</v>
      </c>
      <c r="J141" s="112">
        <v>3078.47</v>
      </c>
      <c r="K141" s="109" t="s">
        <v>17552</v>
      </c>
      <c r="L141" s="111">
        <v>17004.910400000001</v>
      </c>
      <c r="M141" s="111">
        <v>0</v>
      </c>
      <c r="N141" s="2">
        <f t="shared" si="4"/>
        <v>357103</v>
      </c>
      <c r="O141" s="2">
        <f t="shared" si="5"/>
        <v>3078.4741379310344</v>
      </c>
    </row>
    <row r="142" spans="1:15" x14ac:dyDescent="0.25">
      <c r="A142" s="109" t="s">
        <v>17553</v>
      </c>
      <c r="B142" s="109" t="s">
        <v>17357</v>
      </c>
      <c r="C142" s="109" t="s">
        <v>17356</v>
      </c>
      <c r="D142" s="109" t="s">
        <v>17835</v>
      </c>
      <c r="E142" s="109" t="s">
        <v>17913</v>
      </c>
      <c r="F142" s="110">
        <v>10</v>
      </c>
      <c r="G142" s="110">
        <v>0</v>
      </c>
      <c r="H142" s="111">
        <v>22706</v>
      </c>
      <c r="I142" s="111">
        <v>0</v>
      </c>
      <c r="J142" s="112">
        <v>2270.6</v>
      </c>
      <c r="K142" s="109" t="s">
        <v>17552</v>
      </c>
      <c r="L142" s="111">
        <v>1081.2364</v>
      </c>
      <c r="M142" s="111">
        <v>0</v>
      </c>
      <c r="N142" s="2">
        <f t="shared" si="4"/>
        <v>22706</v>
      </c>
      <c r="O142" s="2">
        <f t="shared" si="5"/>
        <v>2270.6</v>
      </c>
    </row>
    <row r="143" spans="1:15" x14ac:dyDescent="0.25">
      <c r="A143" s="109" t="s">
        <v>17553</v>
      </c>
      <c r="B143" s="109" t="s">
        <v>17354</v>
      </c>
      <c r="C143" s="109" t="s">
        <v>17353</v>
      </c>
      <c r="D143" s="109" t="s">
        <v>125</v>
      </c>
      <c r="E143" s="109" t="s">
        <v>17352</v>
      </c>
      <c r="F143" s="110">
        <v>183</v>
      </c>
      <c r="G143" s="110">
        <v>0</v>
      </c>
      <c r="H143" s="111">
        <v>498403</v>
      </c>
      <c r="I143" s="111">
        <v>0</v>
      </c>
      <c r="J143" s="112">
        <v>2723.51</v>
      </c>
      <c r="K143" s="109" t="s">
        <v>17554</v>
      </c>
      <c r="L143" s="111">
        <v>-8246.2667999999994</v>
      </c>
      <c r="M143" s="111">
        <v>0</v>
      </c>
      <c r="N143" s="2">
        <f t="shared" si="4"/>
        <v>498403</v>
      </c>
      <c r="O143" s="2">
        <f t="shared" si="5"/>
        <v>2723.5136612021856</v>
      </c>
    </row>
    <row r="144" spans="1:15" x14ac:dyDescent="0.25">
      <c r="A144" s="109" t="s">
        <v>17553</v>
      </c>
      <c r="B144" s="109" t="s">
        <v>17349</v>
      </c>
      <c r="C144" s="109" t="s">
        <v>17348</v>
      </c>
      <c r="D144" s="109" t="s">
        <v>126</v>
      </c>
      <c r="E144" s="109" t="s">
        <v>17351</v>
      </c>
      <c r="F144" s="110">
        <v>167</v>
      </c>
      <c r="G144" s="110">
        <v>0</v>
      </c>
      <c r="H144" s="111">
        <v>555533</v>
      </c>
      <c r="I144" s="111">
        <v>0</v>
      </c>
      <c r="J144" s="112">
        <v>3326.54</v>
      </c>
      <c r="K144" s="109" t="s">
        <v>17552</v>
      </c>
      <c r="L144" s="111">
        <v>26453.966799999998</v>
      </c>
      <c r="M144" s="111">
        <v>0</v>
      </c>
      <c r="N144" s="2">
        <f t="shared" si="4"/>
        <v>555533</v>
      </c>
      <c r="O144" s="2">
        <f t="shared" si="5"/>
        <v>3326.5449101796407</v>
      </c>
    </row>
    <row r="145" spans="1:15" x14ac:dyDescent="0.25">
      <c r="A145" s="109" t="s">
        <v>17553</v>
      </c>
      <c r="B145" s="109" t="s">
        <v>17349</v>
      </c>
      <c r="C145" s="109" t="s">
        <v>17348</v>
      </c>
      <c r="D145" s="109" t="s">
        <v>127</v>
      </c>
      <c r="E145" s="109" t="s">
        <v>17350</v>
      </c>
      <c r="F145" s="110">
        <v>132</v>
      </c>
      <c r="G145" s="110">
        <v>0</v>
      </c>
      <c r="H145" s="111">
        <v>418043</v>
      </c>
      <c r="I145" s="111">
        <v>0</v>
      </c>
      <c r="J145" s="112">
        <v>3166.99</v>
      </c>
      <c r="K145" s="109" t="s">
        <v>17552</v>
      </c>
      <c r="L145" s="111">
        <v>19906.786400000001</v>
      </c>
      <c r="M145" s="111">
        <v>0</v>
      </c>
      <c r="N145" s="2">
        <f t="shared" si="4"/>
        <v>418043</v>
      </c>
      <c r="O145" s="2">
        <f t="shared" si="5"/>
        <v>3166.992424242424</v>
      </c>
    </row>
    <row r="146" spans="1:15" x14ac:dyDescent="0.25">
      <c r="A146" s="109" t="s">
        <v>17553</v>
      </c>
      <c r="B146" s="109" t="s">
        <v>17349</v>
      </c>
      <c r="C146" s="109" t="s">
        <v>17348</v>
      </c>
      <c r="D146" s="109" t="s">
        <v>128</v>
      </c>
      <c r="E146" s="109" t="s">
        <v>17347</v>
      </c>
      <c r="F146" s="110">
        <v>94</v>
      </c>
      <c r="G146" s="110">
        <v>0</v>
      </c>
      <c r="H146" s="111">
        <v>308634</v>
      </c>
      <c r="I146" s="111">
        <v>0</v>
      </c>
      <c r="J146" s="112">
        <v>3283.34</v>
      </c>
      <c r="K146" s="109" t="s">
        <v>17552</v>
      </c>
      <c r="L146" s="111">
        <v>14696.8388</v>
      </c>
      <c r="M146" s="111">
        <v>0</v>
      </c>
      <c r="N146" s="2">
        <f t="shared" si="4"/>
        <v>308634</v>
      </c>
      <c r="O146" s="2">
        <f t="shared" si="5"/>
        <v>3283.3404255319151</v>
      </c>
    </row>
    <row r="147" spans="1:15" x14ac:dyDescent="0.25">
      <c r="A147" s="109" t="s">
        <v>17553</v>
      </c>
      <c r="B147" s="109" t="s">
        <v>17346</v>
      </c>
      <c r="C147" s="109" t="s">
        <v>17345</v>
      </c>
      <c r="D147" s="109" t="s">
        <v>129</v>
      </c>
      <c r="E147" s="109" t="s">
        <v>17344</v>
      </c>
      <c r="F147" s="110">
        <v>91</v>
      </c>
      <c r="G147" s="110">
        <v>0</v>
      </c>
      <c r="H147" s="111">
        <v>247871</v>
      </c>
      <c r="I147" s="111">
        <v>0</v>
      </c>
      <c r="J147" s="112">
        <v>2723.86</v>
      </c>
      <c r="K147" s="109" t="s">
        <v>17552</v>
      </c>
      <c r="L147" s="111">
        <v>11803.3583</v>
      </c>
      <c r="M147" s="111">
        <v>0</v>
      </c>
      <c r="N147" s="2">
        <f t="shared" si="4"/>
        <v>247871</v>
      </c>
      <c r="O147" s="2">
        <f t="shared" si="5"/>
        <v>2723.8571428571427</v>
      </c>
    </row>
    <row r="148" spans="1:15" x14ac:dyDescent="0.25">
      <c r="A148" s="109" t="s">
        <v>17553</v>
      </c>
      <c r="B148" s="109" t="s">
        <v>17341</v>
      </c>
      <c r="C148" s="109" t="s">
        <v>17340</v>
      </c>
      <c r="D148" s="109" t="s">
        <v>130</v>
      </c>
      <c r="E148" s="109" t="s">
        <v>17343</v>
      </c>
      <c r="F148" s="110">
        <v>122</v>
      </c>
      <c r="G148" s="110">
        <v>0</v>
      </c>
      <c r="H148" s="111">
        <v>406731</v>
      </c>
      <c r="I148" s="111">
        <v>0</v>
      </c>
      <c r="J148" s="112">
        <v>3333.86</v>
      </c>
      <c r="K148" s="109" t="s">
        <v>17552</v>
      </c>
      <c r="L148" s="111">
        <v>19368.120900000002</v>
      </c>
      <c r="M148" s="111">
        <v>0</v>
      </c>
      <c r="N148" s="2">
        <f t="shared" si="4"/>
        <v>406731</v>
      </c>
      <c r="O148" s="2">
        <f t="shared" si="5"/>
        <v>3333.8606557377047</v>
      </c>
    </row>
    <row r="149" spans="1:15" x14ac:dyDescent="0.25">
      <c r="A149" s="109" t="s">
        <v>17553</v>
      </c>
      <c r="B149" s="109" t="s">
        <v>17341</v>
      </c>
      <c r="C149" s="109" t="s">
        <v>17340</v>
      </c>
      <c r="D149" s="109" t="s">
        <v>131</v>
      </c>
      <c r="E149" s="109" t="s">
        <v>17342</v>
      </c>
      <c r="F149" s="110">
        <v>100</v>
      </c>
      <c r="G149" s="110">
        <v>0</v>
      </c>
      <c r="H149" s="111">
        <v>321310</v>
      </c>
      <c r="I149" s="111">
        <v>0</v>
      </c>
      <c r="J149" s="112">
        <v>3213.1</v>
      </c>
      <c r="K149" s="109" t="s">
        <v>17552</v>
      </c>
      <c r="L149" s="111">
        <v>15300.478999999999</v>
      </c>
      <c r="M149" s="111">
        <v>0</v>
      </c>
      <c r="N149" s="2">
        <f t="shared" si="4"/>
        <v>321310</v>
      </c>
      <c r="O149" s="2">
        <f t="shared" si="5"/>
        <v>3213.1</v>
      </c>
    </row>
    <row r="150" spans="1:15" x14ac:dyDescent="0.25">
      <c r="A150" s="109" t="s">
        <v>17553</v>
      </c>
      <c r="B150" s="109" t="s">
        <v>17341</v>
      </c>
      <c r="C150" s="109" t="s">
        <v>17340</v>
      </c>
      <c r="D150" s="109" t="s">
        <v>132</v>
      </c>
      <c r="E150" s="109" t="s">
        <v>17342</v>
      </c>
      <c r="F150" s="110">
        <v>139</v>
      </c>
      <c r="G150" s="110">
        <v>0</v>
      </c>
      <c r="H150" s="111">
        <v>429985</v>
      </c>
      <c r="I150" s="111">
        <v>0</v>
      </c>
      <c r="J150" s="112">
        <v>3093.42</v>
      </c>
      <c r="K150" s="109" t="s">
        <v>17552</v>
      </c>
      <c r="L150" s="111">
        <v>20475.4912</v>
      </c>
      <c r="M150" s="111">
        <v>0</v>
      </c>
      <c r="N150" s="2">
        <f t="shared" si="4"/>
        <v>429985</v>
      </c>
      <c r="O150" s="2">
        <f t="shared" si="5"/>
        <v>3093.4172661870502</v>
      </c>
    </row>
    <row r="151" spans="1:15" x14ac:dyDescent="0.25">
      <c r="A151" s="109" t="s">
        <v>17553</v>
      </c>
      <c r="B151" s="109" t="s">
        <v>17341</v>
      </c>
      <c r="C151" s="109" t="s">
        <v>17340</v>
      </c>
      <c r="D151" s="109" t="s">
        <v>133</v>
      </c>
      <c r="E151" s="109" t="s">
        <v>17339</v>
      </c>
      <c r="F151" s="110">
        <v>90</v>
      </c>
      <c r="G151" s="110">
        <v>0</v>
      </c>
      <c r="H151" s="111">
        <v>282126</v>
      </c>
      <c r="I151" s="111">
        <v>0</v>
      </c>
      <c r="J151" s="112">
        <v>3134.73</v>
      </c>
      <c r="K151" s="109" t="s">
        <v>17552</v>
      </c>
      <c r="L151" s="111">
        <v>13434.563099999999</v>
      </c>
      <c r="M151" s="111">
        <v>0</v>
      </c>
      <c r="N151" s="2">
        <f t="shared" si="4"/>
        <v>282126</v>
      </c>
      <c r="O151" s="2">
        <f t="shared" si="5"/>
        <v>3134.7333333333331</v>
      </c>
    </row>
    <row r="152" spans="1:15" x14ac:dyDescent="0.25">
      <c r="A152" s="109" t="s">
        <v>17553</v>
      </c>
      <c r="B152" s="109" t="s">
        <v>17338</v>
      </c>
      <c r="C152" s="109" t="s">
        <v>17337</v>
      </c>
      <c r="D152" s="109" t="s">
        <v>134</v>
      </c>
      <c r="E152" s="109" t="s">
        <v>17336</v>
      </c>
      <c r="F152" s="110">
        <v>62</v>
      </c>
      <c r="G152" s="110">
        <v>0</v>
      </c>
      <c r="H152" s="111">
        <v>180410</v>
      </c>
      <c r="I152" s="111">
        <v>0</v>
      </c>
      <c r="J152" s="112">
        <v>2909.84</v>
      </c>
      <c r="K152" s="109" t="s">
        <v>17552</v>
      </c>
      <c r="L152" s="111">
        <v>8590.9442999999992</v>
      </c>
      <c r="M152" s="111">
        <v>0</v>
      </c>
      <c r="N152" s="2">
        <f t="shared" si="4"/>
        <v>180410</v>
      </c>
      <c r="O152" s="2">
        <f t="shared" si="5"/>
        <v>2909.8387096774195</v>
      </c>
    </row>
    <row r="153" spans="1:15" x14ac:dyDescent="0.25">
      <c r="A153" s="109" t="s">
        <v>17553</v>
      </c>
      <c r="B153" s="109" t="s">
        <v>17328</v>
      </c>
      <c r="C153" s="109" t="s">
        <v>17327</v>
      </c>
      <c r="D153" s="109" t="s">
        <v>18472</v>
      </c>
      <c r="E153" s="109" t="s">
        <v>18473</v>
      </c>
      <c r="F153" s="110">
        <v>0</v>
      </c>
      <c r="G153" s="110">
        <v>92</v>
      </c>
      <c r="H153" s="111">
        <v>286100</v>
      </c>
      <c r="I153" s="111">
        <v>286100</v>
      </c>
      <c r="J153" s="112">
        <v>3109.78</v>
      </c>
      <c r="K153" s="109" t="s">
        <v>17554</v>
      </c>
      <c r="L153" s="111">
        <v>-4733.6333000000004</v>
      </c>
      <c r="M153" s="111">
        <v>0</v>
      </c>
      <c r="N153" s="2">
        <f t="shared" si="4"/>
        <v>0</v>
      </c>
      <c r="O153" s="2" t="str">
        <f t="shared" si="5"/>
        <v>No Standing Units</v>
      </c>
    </row>
    <row r="154" spans="1:15" x14ac:dyDescent="0.25">
      <c r="A154" s="109" t="s">
        <v>17553</v>
      </c>
      <c r="B154" s="109" t="s">
        <v>17328</v>
      </c>
      <c r="C154" s="109" t="s">
        <v>17327</v>
      </c>
      <c r="D154" s="109" t="s">
        <v>18474</v>
      </c>
      <c r="E154" s="109" t="s">
        <v>18475</v>
      </c>
      <c r="F154" s="110">
        <v>0</v>
      </c>
      <c r="G154" s="110">
        <v>102</v>
      </c>
      <c r="H154" s="111">
        <v>276442</v>
      </c>
      <c r="I154" s="111">
        <v>276442</v>
      </c>
      <c r="J154" s="112">
        <v>2710.22</v>
      </c>
      <c r="K154" s="109" t="s">
        <v>17554</v>
      </c>
      <c r="L154" s="111">
        <v>-4573.8455000000004</v>
      </c>
      <c r="M154" s="111">
        <v>0</v>
      </c>
      <c r="N154" s="2">
        <f t="shared" si="4"/>
        <v>0</v>
      </c>
      <c r="O154" s="2" t="str">
        <f t="shared" si="5"/>
        <v>No Standing Units</v>
      </c>
    </row>
    <row r="155" spans="1:15" x14ac:dyDescent="0.25">
      <c r="A155" s="109" t="s">
        <v>17553</v>
      </c>
      <c r="B155" s="109" t="s">
        <v>17328</v>
      </c>
      <c r="C155" s="109" t="s">
        <v>17327</v>
      </c>
      <c r="D155" s="109" t="s">
        <v>135</v>
      </c>
      <c r="E155" s="109" t="s">
        <v>17335</v>
      </c>
      <c r="F155" s="110">
        <v>217</v>
      </c>
      <c r="G155" s="110">
        <v>0</v>
      </c>
      <c r="H155" s="111">
        <v>739298</v>
      </c>
      <c r="I155" s="111">
        <v>0</v>
      </c>
      <c r="J155" s="112">
        <v>3406.9</v>
      </c>
      <c r="K155" s="109" t="s">
        <v>17554</v>
      </c>
      <c r="L155" s="111">
        <v>-12231.976000000001</v>
      </c>
      <c r="M155" s="111">
        <v>0</v>
      </c>
      <c r="N155" s="2">
        <f t="shared" si="4"/>
        <v>739298</v>
      </c>
      <c r="O155" s="2">
        <f t="shared" si="5"/>
        <v>3406.9032258064517</v>
      </c>
    </row>
    <row r="156" spans="1:15" x14ac:dyDescent="0.25">
      <c r="A156" s="109" t="s">
        <v>17553</v>
      </c>
      <c r="B156" s="109" t="s">
        <v>17328</v>
      </c>
      <c r="C156" s="109" t="s">
        <v>17327</v>
      </c>
      <c r="D156" s="109" t="s">
        <v>136</v>
      </c>
      <c r="E156" s="109" t="s">
        <v>17334</v>
      </c>
      <c r="F156" s="110">
        <v>182</v>
      </c>
      <c r="G156" s="110">
        <v>0</v>
      </c>
      <c r="H156" s="111">
        <v>643693</v>
      </c>
      <c r="I156" s="111">
        <v>0</v>
      </c>
      <c r="J156" s="112">
        <v>3536.77</v>
      </c>
      <c r="K156" s="109" t="s">
        <v>17554</v>
      </c>
      <c r="L156" s="111">
        <v>-10650.1543</v>
      </c>
      <c r="M156" s="111">
        <v>0</v>
      </c>
      <c r="N156" s="2">
        <f t="shared" si="4"/>
        <v>643693</v>
      </c>
      <c r="O156" s="2">
        <f t="shared" si="5"/>
        <v>3536.7747252747254</v>
      </c>
    </row>
    <row r="157" spans="1:15" x14ac:dyDescent="0.25">
      <c r="A157" s="109" t="s">
        <v>17553</v>
      </c>
      <c r="B157" s="109" t="s">
        <v>17328</v>
      </c>
      <c r="C157" s="109" t="s">
        <v>17327</v>
      </c>
      <c r="D157" s="109" t="s">
        <v>137</v>
      </c>
      <c r="E157" s="109" t="s">
        <v>17333</v>
      </c>
      <c r="F157" s="110">
        <v>96</v>
      </c>
      <c r="G157" s="110">
        <v>0</v>
      </c>
      <c r="H157" s="111">
        <v>345814</v>
      </c>
      <c r="I157" s="111">
        <v>0</v>
      </c>
      <c r="J157" s="112">
        <v>3602.23</v>
      </c>
      <c r="K157" s="109" t="s">
        <v>17554</v>
      </c>
      <c r="L157" s="111">
        <v>-5721.6223</v>
      </c>
      <c r="M157" s="111">
        <v>0</v>
      </c>
      <c r="N157" s="2">
        <f t="shared" si="4"/>
        <v>345814</v>
      </c>
      <c r="O157" s="2">
        <f t="shared" si="5"/>
        <v>3602.2291666666665</v>
      </c>
    </row>
    <row r="158" spans="1:15" x14ac:dyDescent="0.25">
      <c r="A158" s="109" t="s">
        <v>17553</v>
      </c>
      <c r="B158" s="109" t="s">
        <v>17328</v>
      </c>
      <c r="C158" s="109" t="s">
        <v>17327</v>
      </c>
      <c r="D158" s="109" t="s">
        <v>138</v>
      </c>
      <c r="E158" s="109" t="s">
        <v>17332</v>
      </c>
      <c r="F158" s="110">
        <v>101</v>
      </c>
      <c r="G158" s="110">
        <v>0</v>
      </c>
      <c r="H158" s="111">
        <v>199631</v>
      </c>
      <c r="I158" s="111">
        <v>0</v>
      </c>
      <c r="J158" s="112">
        <v>1976.54</v>
      </c>
      <c r="K158" s="109" t="s">
        <v>17554</v>
      </c>
      <c r="L158" s="111">
        <v>-3302.9776999999999</v>
      </c>
      <c r="M158" s="111">
        <v>0</v>
      </c>
      <c r="N158" s="2">
        <f t="shared" si="4"/>
        <v>199631</v>
      </c>
      <c r="O158" s="2">
        <f t="shared" si="5"/>
        <v>1976.5445544554455</v>
      </c>
    </row>
    <row r="159" spans="1:15" x14ac:dyDescent="0.25">
      <c r="A159" s="109" t="s">
        <v>17553</v>
      </c>
      <c r="B159" s="109" t="s">
        <v>17328</v>
      </c>
      <c r="C159" s="109" t="s">
        <v>17327</v>
      </c>
      <c r="D159" s="109" t="s">
        <v>139</v>
      </c>
      <c r="E159" s="109" t="s">
        <v>17331</v>
      </c>
      <c r="F159" s="110">
        <v>133</v>
      </c>
      <c r="G159" s="110">
        <v>0</v>
      </c>
      <c r="H159" s="111">
        <v>277913</v>
      </c>
      <c r="I159" s="111">
        <v>0</v>
      </c>
      <c r="J159" s="112">
        <v>2089.5700000000002</v>
      </c>
      <c r="K159" s="109" t="s">
        <v>17554</v>
      </c>
      <c r="L159" s="111">
        <v>-4598.1769000000004</v>
      </c>
      <c r="M159" s="111">
        <v>0</v>
      </c>
      <c r="N159" s="2">
        <f t="shared" si="4"/>
        <v>277913</v>
      </c>
      <c r="O159" s="2">
        <f t="shared" si="5"/>
        <v>2089.5714285714284</v>
      </c>
    </row>
    <row r="160" spans="1:15" x14ac:dyDescent="0.25">
      <c r="A160" s="109" t="s">
        <v>17553</v>
      </c>
      <c r="B160" s="109" t="s">
        <v>17328</v>
      </c>
      <c r="C160" s="109" t="s">
        <v>17327</v>
      </c>
      <c r="D160" s="109" t="s">
        <v>140</v>
      </c>
      <c r="E160" s="109" t="s">
        <v>17330</v>
      </c>
      <c r="F160" s="110">
        <v>36</v>
      </c>
      <c r="G160" s="110">
        <v>0</v>
      </c>
      <c r="H160" s="111">
        <v>72490</v>
      </c>
      <c r="I160" s="111">
        <v>0</v>
      </c>
      <c r="J160" s="112">
        <v>2013.61</v>
      </c>
      <c r="K160" s="109" t="s">
        <v>17554</v>
      </c>
      <c r="L160" s="111">
        <v>-1199.3684000000001</v>
      </c>
      <c r="M160" s="111">
        <v>0</v>
      </c>
      <c r="N160" s="2">
        <f t="shared" si="4"/>
        <v>72490</v>
      </c>
      <c r="O160" s="2">
        <f t="shared" si="5"/>
        <v>2013.6111111111111</v>
      </c>
    </row>
    <row r="161" spans="1:15" x14ac:dyDescent="0.25">
      <c r="A161" s="109" t="s">
        <v>17553</v>
      </c>
      <c r="B161" s="109" t="s">
        <v>17328</v>
      </c>
      <c r="C161" s="109" t="s">
        <v>17327</v>
      </c>
      <c r="D161" s="109" t="s">
        <v>5945</v>
      </c>
      <c r="E161" s="109" t="s">
        <v>17329</v>
      </c>
      <c r="F161" s="110">
        <v>34</v>
      </c>
      <c r="G161" s="110">
        <v>0</v>
      </c>
      <c r="H161" s="111">
        <v>66362</v>
      </c>
      <c r="I161" s="111">
        <v>0</v>
      </c>
      <c r="J161" s="112">
        <v>1951.82</v>
      </c>
      <c r="K161" s="109" t="s">
        <v>17554</v>
      </c>
      <c r="L161" s="111">
        <v>-1097.9874</v>
      </c>
      <c r="M161" s="111">
        <v>0</v>
      </c>
      <c r="N161" s="2">
        <f t="shared" si="4"/>
        <v>66362</v>
      </c>
      <c r="O161" s="2">
        <f t="shared" si="5"/>
        <v>1951.8235294117646</v>
      </c>
    </row>
    <row r="162" spans="1:15" x14ac:dyDescent="0.25">
      <c r="A162" s="109" t="s">
        <v>17553</v>
      </c>
      <c r="B162" s="109" t="s">
        <v>17328</v>
      </c>
      <c r="C162" s="109" t="s">
        <v>17327</v>
      </c>
      <c r="D162" s="109" t="s">
        <v>18068</v>
      </c>
      <c r="E162" s="109" t="s">
        <v>18069</v>
      </c>
      <c r="F162" s="110">
        <v>48</v>
      </c>
      <c r="G162" s="110">
        <v>0</v>
      </c>
      <c r="H162" s="111">
        <v>78203</v>
      </c>
      <c r="I162" s="111">
        <v>0</v>
      </c>
      <c r="J162" s="112">
        <v>1629.23</v>
      </c>
      <c r="K162" s="109" t="s">
        <v>17554</v>
      </c>
      <c r="L162" s="111">
        <v>-1293.9002</v>
      </c>
      <c r="M162" s="111">
        <v>0</v>
      </c>
      <c r="N162" s="2">
        <f t="shared" si="4"/>
        <v>78203</v>
      </c>
      <c r="O162" s="2">
        <f t="shared" si="5"/>
        <v>1629.2291666666667</v>
      </c>
    </row>
    <row r="163" spans="1:15" x14ac:dyDescent="0.25">
      <c r="A163" s="109" t="s">
        <v>17553</v>
      </c>
      <c r="B163" s="109" t="s">
        <v>17328</v>
      </c>
      <c r="C163" s="109" t="s">
        <v>17327</v>
      </c>
      <c r="D163" s="109" t="s">
        <v>18178</v>
      </c>
      <c r="E163" s="109" t="s">
        <v>18203</v>
      </c>
      <c r="F163" s="110">
        <v>60</v>
      </c>
      <c r="G163" s="110">
        <v>0</v>
      </c>
      <c r="H163" s="111">
        <v>121420</v>
      </c>
      <c r="I163" s="111">
        <v>0</v>
      </c>
      <c r="J163" s="112">
        <v>2023.67</v>
      </c>
      <c r="K163" s="109" t="s">
        <v>17554</v>
      </c>
      <c r="L163" s="111">
        <v>-2008.9349</v>
      </c>
      <c r="M163" s="111">
        <v>0</v>
      </c>
      <c r="N163" s="2">
        <f t="shared" si="4"/>
        <v>121420</v>
      </c>
      <c r="O163" s="2">
        <f t="shared" si="5"/>
        <v>2023.6666666666667</v>
      </c>
    </row>
    <row r="164" spans="1:15" x14ac:dyDescent="0.25">
      <c r="A164" s="109" t="s">
        <v>17553</v>
      </c>
      <c r="B164" s="109" t="s">
        <v>17328</v>
      </c>
      <c r="C164" s="109" t="s">
        <v>17327</v>
      </c>
      <c r="D164" s="109" t="s">
        <v>18925</v>
      </c>
      <c r="E164" s="109" t="s">
        <v>18926</v>
      </c>
      <c r="F164" s="110">
        <v>28</v>
      </c>
      <c r="G164" s="110">
        <v>0</v>
      </c>
      <c r="H164" s="111">
        <v>55244</v>
      </c>
      <c r="I164" s="111">
        <v>0</v>
      </c>
      <c r="J164" s="112">
        <v>1973</v>
      </c>
      <c r="K164" s="109" t="s">
        <v>17554</v>
      </c>
      <c r="L164" s="111">
        <v>-914.03120000000001</v>
      </c>
      <c r="M164" s="111">
        <v>0</v>
      </c>
      <c r="N164" s="2">
        <f t="shared" si="4"/>
        <v>55244</v>
      </c>
      <c r="O164" s="2">
        <f t="shared" si="5"/>
        <v>1973</v>
      </c>
    </row>
    <row r="165" spans="1:15" x14ac:dyDescent="0.25">
      <c r="A165" s="109" t="s">
        <v>17553</v>
      </c>
      <c r="B165" s="109" t="s">
        <v>17326</v>
      </c>
      <c r="C165" s="109" t="s">
        <v>17325</v>
      </c>
      <c r="D165" s="109" t="s">
        <v>141</v>
      </c>
      <c r="E165" s="109" t="s">
        <v>17324</v>
      </c>
      <c r="F165" s="110">
        <v>60</v>
      </c>
      <c r="G165" s="110">
        <v>0</v>
      </c>
      <c r="H165" s="111">
        <v>177790</v>
      </c>
      <c r="I165" s="111">
        <v>0</v>
      </c>
      <c r="J165" s="112">
        <v>2963.17</v>
      </c>
      <c r="K165" s="109" t="s">
        <v>17552</v>
      </c>
      <c r="L165" s="111">
        <v>8466.1970999999994</v>
      </c>
      <c r="M165" s="111">
        <v>0</v>
      </c>
      <c r="N165" s="2">
        <f t="shared" si="4"/>
        <v>177790</v>
      </c>
      <c r="O165" s="2">
        <f t="shared" si="5"/>
        <v>2963.1666666666665</v>
      </c>
    </row>
    <row r="166" spans="1:15" x14ac:dyDescent="0.25">
      <c r="A166" s="109" t="s">
        <v>17553</v>
      </c>
      <c r="B166" s="109" t="s">
        <v>17323</v>
      </c>
      <c r="C166" s="109" t="s">
        <v>17322</v>
      </c>
      <c r="D166" s="109" t="s">
        <v>142</v>
      </c>
      <c r="E166" s="109" t="s">
        <v>17321</v>
      </c>
      <c r="F166" s="110">
        <v>72</v>
      </c>
      <c r="G166" s="110">
        <v>0</v>
      </c>
      <c r="H166" s="111">
        <v>181427</v>
      </c>
      <c r="I166" s="111">
        <v>0</v>
      </c>
      <c r="J166" s="112">
        <v>2519.8200000000002</v>
      </c>
      <c r="K166" s="109" t="s">
        <v>17554</v>
      </c>
      <c r="L166" s="111">
        <v>-3001.7768000000001</v>
      </c>
      <c r="M166" s="111">
        <v>0</v>
      </c>
      <c r="N166" s="2">
        <f t="shared" si="4"/>
        <v>181427</v>
      </c>
      <c r="O166" s="2">
        <f t="shared" si="5"/>
        <v>2519.8194444444443</v>
      </c>
    </row>
    <row r="167" spans="1:15" x14ac:dyDescent="0.25">
      <c r="A167" s="109" t="s">
        <v>17553</v>
      </c>
      <c r="B167" s="109" t="s">
        <v>17320</v>
      </c>
      <c r="C167" s="109" t="s">
        <v>17319</v>
      </c>
      <c r="D167" s="109" t="s">
        <v>143</v>
      </c>
      <c r="E167" s="109" t="s">
        <v>17318</v>
      </c>
      <c r="F167" s="110">
        <v>58</v>
      </c>
      <c r="G167" s="110">
        <v>0</v>
      </c>
      <c r="H167" s="111">
        <v>151003</v>
      </c>
      <c r="I167" s="111">
        <v>0</v>
      </c>
      <c r="J167" s="112">
        <v>2603.5</v>
      </c>
      <c r="K167" s="109" t="s">
        <v>17552</v>
      </c>
      <c r="L167" s="111">
        <v>7190.6201000000001</v>
      </c>
      <c r="M167" s="111">
        <v>0</v>
      </c>
      <c r="N167" s="2">
        <f t="shared" si="4"/>
        <v>151003</v>
      </c>
      <c r="O167" s="2">
        <f t="shared" si="5"/>
        <v>2603.5</v>
      </c>
    </row>
    <row r="168" spans="1:15" x14ac:dyDescent="0.25">
      <c r="A168" s="109" t="s">
        <v>17553</v>
      </c>
      <c r="B168" s="109" t="s">
        <v>17317</v>
      </c>
      <c r="C168" s="109" t="s">
        <v>17316</v>
      </c>
      <c r="D168" s="109" t="s">
        <v>144</v>
      </c>
      <c r="E168" s="109" t="s">
        <v>17315</v>
      </c>
      <c r="F168" s="110">
        <v>24</v>
      </c>
      <c r="G168" s="110">
        <v>0</v>
      </c>
      <c r="H168" s="111">
        <v>70051</v>
      </c>
      <c r="I168" s="111">
        <v>0</v>
      </c>
      <c r="J168" s="112">
        <v>2918.79</v>
      </c>
      <c r="K168" s="109" t="s">
        <v>17552</v>
      </c>
      <c r="L168" s="111">
        <v>3335.7442000000001</v>
      </c>
      <c r="M168" s="111">
        <v>0</v>
      </c>
      <c r="N168" s="2">
        <f t="shared" si="4"/>
        <v>70051</v>
      </c>
      <c r="O168" s="2">
        <f t="shared" si="5"/>
        <v>2918.7916666666665</v>
      </c>
    </row>
    <row r="169" spans="1:15" x14ac:dyDescent="0.25">
      <c r="A169" s="109" t="s">
        <v>17553</v>
      </c>
      <c r="B169" s="109" t="s">
        <v>17314</v>
      </c>
      <c r="C169" s="109" t="s">
        <v>17313</v>
      </c>
      <c r="D169" s="109" t="s">
        <v>145</v>
      </c>
      <c r="E169" s="109" t="s">
        <v>7708</v>
      </c>
      <c r="F169" s="110">
        <v>30</v>
      </c>
      <c r="G169" s="110">
        <v>0</v>
      </c>
      <c r="H169" s="111">
        <v>78848</v>
      </c>
      <c r="I169" s="111">
        <v>0</v>
      </c>
      <c r="J169" s="112">
        <v>2628.27</v>
      </c>
      <c r="K169" s="109" t="s">
        <v>17552</v>
      </c>
      <c r="L169" s="111">
        <v>3754.69</v>
      </c>
      <c r="M169" s="111">
        <v>0</v>
      </c>
      <c r="N169" s="2">
        <f t="shared" si="4"/>
        <v>78848</v>
      </c>
      <c r="O169" s="2">
        <f t="shared" si="5"/>
        <v>2628.2666666666669</v>
      </c>
    </row>
    <row r="170" spans="1:15" x14ac:dyDescent="0.25">
      <c r="A170" s="109" t="s">
        <v>17553</v>
      </c>
      <c r="B170" s="109" t="s">
        <v>17312</v>
      </c>
      <c r="C170" s="109" t="s">
        <v>17311</v>
      </c>
      <c r="D170" s="109" t="s">
        <v>146</v>
      </c>
      <c r="E170" s="109" t="s">
        <v>17310</v>
      </c>
      <c r="F170" s="110">
        <v>60</v>
      </c>
      <c r="G170" s="110">
        <v>0</v>
      </c>
      <c r="H170" s="111">
        <v>175580</v>
      </c>
      <c r="I170" s="111">
        <v>0</v>
      </c>
      <c r="J170" s="112">
        <v>2926.33</v>
      </c>
      <c r="K170" s="109" t="s">
        <v>17552</v>
      </c>
      <c r="L170" s="111">
        <v>8360.9290999999994</v>
      </c>
      <c r="M170" s="111">
        <v>0</v>
      </c>
      <c r="N170" s="2">
        <f t="shared" si="4"/>
        <v>175580</v>
      </c>
      <c r="O170" s="2">
        <f t="shared" si="5"/>
        <v>2926.3333333333335</v>
      </c>
    </row>
    <row r="171" spans="1:15" x14ac:dyDescent="0.25">
      <c r="A171" s="109" t="s">
        <v>17553</v>
      </c>
      <c r="B171" s="109" t="s">
        <v>17309</v>
      </c>
      <c r="C171" s="109" t="s">
        <v>17308</v>
      </c>
      <c r="D171" s="109" t="s">
        <v>147</v>
      </c>
      <c r="E171" s="109" t="s">
        <v>17307</v>
      </c>
      <c r="F171" s="110">
        <v>145</v>
      </c>
      <c r="G171" s="110">
        <v>0</v>
      </c>
      <c r="H171" s="111">
        <v>398315</v>
      </c>
      <c r="I171" s="111">
        <v>0</v>
      </c>
      <c r="J171" s="112">
        <v>2747</v>
      </c>
      <c r="K171" s="109" t="s">
        <v>17552</v>
      </c>
      <c r="L171" s="111">
        <v>18967.3999</v>
      </c>
      <c r="M171" s="111">
        <v>0</v>
      </c>
      <c r="N171" s="2">
        <f t="shared" si="4"/>
        <v>398315</v>
      </c>
      <c r="O171" s="2">
        <f t="shared" si="5"/>
        <v>2747</v>
      </c>
    </row>
    <row r="172" spans="1:15" x14ac:dyDescent="0.25">
      <c r="A172" s="109" t="s">
        <v>17553</v>
      </c>
      <c r="B172" s="109" t="s">
        <v>17306</v>
      </c>
      <c r="C172" s="109" t="s">
        <v>17305</v>
      </c>
      <c r="D172" s="109" t="s">
        <v>148</v>
      </c>
      <c r="E172" s="109" t="s">
        <v>17304</v>
      </c>
      <c r="F172" s="110">
        <v>126</v>
      </c>
      <c r="G172" s="110">
        <v>0</v>
      </c>
      <c r="H172" s="111">
        <v>345023</v>
      </c>
      <c r="I172" s="111">
        <v>0</v>
      </c>
      <c r="J172" s="112">
        <v>2738.28</v>
      </c>
      <c r="K172" s="109" t="s">
        <v>17552</v>
      </c>
      <c r="L172" s="111">
        <v>16429.650900000001</v>
      </c>
      <c r="M172" s="111">
        <v>0</v>
      </c>
      <c r="N172" s="2">
        <f t="shared" si="4"/>
        <v>345023</v>
      </c>
      <c r="O172" s="2">
        <f t="shared" si="5"/>
        <v>2738.2777777777778</v>
      </c>
    </row>
    <row r="173" spans="1:15" x14ac:dyDescent="0.25">
      <c r="A173" s="109" t="s">
        <v>17553</v>
      </c>
      <c r="B173" s="109" t="s">
        <v>17300</v>
      </c>
      <c r="C173" s="109" t="s">
        <v>17299</v>
      </c>
      <c r="D173" s="109" t="s">
        <v>149</v>
      </c>
      <c r="E173" s="109" t="s">
        <v>17303</v>
      </c>
      <c r="F173" s="110">
        <v>204</v>
      </c>
      <c r="G173" s="110">
        <v>0</v>
      </c>
      <c r="H173" s="111">
        <v>645531</v>
      </c>
      <c r="I173" s="111">
        <v>0</v>
      </c>
      <c r="J173" s="112">
        <v>3164.37</v>
      </c>
      <c r="K173" s="109" t="s">
        <v>17554</v>
      </c>
      <c r="L173" s="111">
        <v>-10680.5589</v>
      </c>
      <c r="M173" s="111">
        <v>0</v>
      </c>
      <c r="N173" s="2">
        <f t="shared" si="4"/>
        <v>645531</v>
      </c>
      <c r="O173" s="2">
        <f t="shared" si="5"/>
        <v>3164.3676470588234</v>
      </c>
    </row>
    <row r="174" spans="1:15" x14ac:dyDescent="0.25">
      <c r="A174" s="109" t="s">
        <v>17553</v>
      </c>
      <c r="B174" s="109" t="s">
        <v>17300</v>
      </c>
      <c r="C174" s="109" t="s">
        <v>17299</v>
      </c>
      <c r="D174" s="109" t="s">
        <v>150</v>
      </c>
      <c r="E174" s="109" t="s">
        <v>17302</v>
      </c>
      <c r="F174" s="110">
        <v>182</v>
      </c>
      <c r="G174" s="110">
        <v>0</v>
      </c>
      <c r="H174" s="111">
        <v>572128</v>
      </c>
      <c r="I174" s="111">
        <v>0</v>
      </c>
      <c r="J174" s="112">
        <v>3143.56</v>
      </c>
      <c r="K174" s="109" t="s">
        <v>17554</v>
      </c>
      <c r="L174" s="111">
        <v>-9466.0812999999998</v>
      </c>
      <c r="M174" s="111">
        <v>0</v>
      </c>
      <c r="N174" s="2">
        <f t="shared" si="4"/>
        <v>572128</v>
      </c>
      <c r="O174" s="2">
        <f t="shared" si="5"/>
        <v>3143.5604395604396</v>
      </c>
    </row>
    <row r="175" spans="1:15" x14ac:dyDescent="0.25">
      <c r="A175" s="109" t="s">
        <v>17553</v>
      </c>
      <c r="B175" s="109" t="s">
        <v>17300</v>
      </c>
      <c r="C175" s="109" t="s">
        <v>17299</v>
      </c>
      <c r="D175" s="109" t="s">
        <v>151</v>
      </c>
      <c r="E175" s="109" t="s">
        <v>17301</v>
      </c>
      <c r="F175" s="110">
        <v>172</v>
      </c>
      <c r="G175" s="110">
        <v>0</v>
      </c>
      <c r="H175" s="111">
        <v>509157</v>
      </c>
      <c r="I175" s="111">
        <v>0</v>
      </c>
      <c r="J175" s="112">
        <v>2960.22</v>
      </c>
      <c r="K175" s="109" t="s">
        <v>17554</v>
      </c>
      <c r="L175" s="111">
        <v>-8424.2023000000008</v>
      </c>
      <c r="M175" s="111">
        <v>0</v>
      </c>
      <c r="N175" s="2">
        <f t="shared" si="4"/>
        <v>509157</v>
      </c>
      <c r="O175" s="2">
        <f t="shared" si="5"/>
        <v>2960.2151162790697</v>
      </c>
    </row>
    <row r="176" spans="1:15" x14ac:dyDescent="0.25">
      <c r="A176" s="109" t="s">
        <v>17553</v>
      </c>
      <c r="B176" s="109" t="s">
        <v>17300</v>
      </c>
      <c r="C176" s="109" t="s">
        <v>17299</v>
      </c>
      <c r="D176" s="109" t="s">
        <v>18478</v>
      </c>
      <c r="E176" s="109" t="s">
        <v>18479</v>
      </c>
      <c r="F176" s="110">
        <v>0</v>
      </c>
      <c r="G176" s="110">
        <v>11</v>
      </c>
      <c r="H176" s="111">
        <v>24618</v>
      </c>
      <c r="I176" s="111">
        <v>24618</v>
      </c>
      <c r="J176" s="112">
        <v>2238</v>
      </c>
      <c r="K176" s="109" t="s">
        <v>17554</v>
      </c>
      <c r="L176" s="111">
        <v>-407.3186</v>
      </c>
      <c r="M176" s="111">
        <v>0</v>
      </c>
      <c r="N176" s="2">
        <f t="shared" si="4"/>
        <v>0</v>
      </c>
      <c r="O176" s="2" t="str">
        <f t="shared" si="5"/>
        <v>No Standing Units</v>
      </c>
    </row>
    <row r="177" spans="1:15" x14ac:dyDescent="0.25">
      <c r="A177" s="109" t="s">
        <v>17553</v>
      </c>
      <c r="B177" s="109" t="s">
        <v>17300</v>
      </c>
      <c r="C177" s="109" t="s">
        <v>17299</v>
      </c>
      <c r="D177" s="109" t="s">
        <v>18927</v>
      </c>
      <c r="E177" s="109" t="s">
        <v>18928</v>
      </c>
      <c r="F177" s="110">
        <v>2</v>
      </c>
      <c r="G177" s="110">
        <v>0</v>
      </c>
      <c r="H177" s="111">
        <v>3538</v>
      </c>
      <c r="I177" s="111">
        <v>0</v>
      </c>
      <c r="J177" s="112">
        <v>1769</v>
      </c>
      <c r="K177" s="109" t="s">
        <v>17554</v>
      </c>
      <c r="L177" s="111">
        <v>-58.529800000000002</v>
      </c>
      <c r="M177" s="111">
        <v>0</v>
      </c>
      <c r="N177" s="2">
        <f t="shared" si="4"/>
        <v>3538</v>
      </c>
      <c r="O177" s="2">
        <f t="shared" si="5"/>
        <v>1769</v>
      </c>
    </row>
    <row r="178" spans="1:15" x14ac:dyDescent="0.25">
      <c r="A178" s="109" t="s">
        <v>17553</v>
      </c>
      <c r="B178" s="109" t="s">
        <v>17298</v>
      </c>
      <c r="C178" s="109" t="s">
        <v>17297</v>
      </c>
      <c r="D178" s="109" t="s">
        <v>152</v>
      </c>
      <c r="E178" s="109" t="s">
        <v>17296</v>
      </c>
      <c r="F178" s="110">
        <v>186</v>
      </c>
      <c r="G178" s="110">
        <v>0</v>
      </c>
      <c r="H178" s="111">
        <v>480999</v>
      </c>
      <c r="I178" s="111">
        <v>0</v>
      </c>
      <c r="J178" s="112">
        <v>2586.02</v>
      </c>
      <c r="K178" s="109" t="s">
        <v>17552</v>
      </c>
      <c r="L178" s="111">
        <v>22904.703600000001</v>
      </c>
      <c r="M178" s="111">
        <v>0</v>
      </c>
      <c r="N178" s="2">
        <f t="shared" si="4"/>
        <v>480999</v>
      </c>
      <c r="O178" s="2">
        <f t="shared" si="5"/>
        <v>2586.016129032258</v>
      </c>
    </row>
    <row r="179" spans="1:15" x14ac:dyDescent="0.25">
      <c r="A179" s="109" t="s">
        <v>17553</v>
      </c>
      <c r="B179" s="109" t="s">
        <v>17295</v>
      </c>
      <c r="C179" s="109" t="s">
        <v>17294</v>
      </c>
      <c r="D179" s="109" t="s">
        <v>153</v>
      </c>
      <c r="E179" s="109" t="s">
        <v>17293</v>
      </c>
      <c r="F179" s="110">
        <v>141</v>
      </c>
      <c r="G179" s="110">
        <v>0</v>
      </c>
      <c r="H179" s="111">
        <v>411846</v>
      </c>
      <c r="I179" s="111">
        <v>0</v>
      </c>
      <c r="J179" s="112">
        <v>2920.89</v>
      </c>
      <c r="K179" s="109" t="s">
        <v>17552</v>
      </c>
      <c r="L179" s="111">
        <v>19611.693299999999</v>
      </c>
      <c r="M179" s="111">
        <v>0</v>
      </c>
      <c r="N179" s="2">
        <f t="shared" si="4"/>
        <v>411846</v>
      </c>
      <c r="O179" s="2">
        <f t="shared" si="5"/>
        <v>2920.8936170212764</v>
      </c>
    </row>
    <row r="180" spans="1:15" x14ac:dyDescent="0.25">
      <c r="A180" s="109" t="s">
        <v>17553</v>
      </c>
      <c r="B180" s="109" t="s">
        <v>17292</v>
      </c>
      <c r="C180" s="109" t="s">
        <v>17291</v>
      </c>
      <c r="D180" s="109" t="s">
        <v>154</v>
      </c>
      <c r="E180" s="109" t="s">
        <v>17290</v>
      </c>
      <c r="F180" s="110">
        <v>32</v>
      </c>
      <c r="G180" s="110">
        <v>0</v>
      </c>
      <c r="H180" s="111">
        <v>89001</v>
      </c>
      <c r="I180" s="111">
        <v>0</v>
      </c>
      <c r="J180" s="112">
        <v>2781.28</v>
      </c>
      <c r="K180" s="109" t="s">
        <v>17552</v>
      </c>
      <c r="L180" s="111">
        <v>4238.1207000000004</v>
      </c>
      <c r="M180" s="111">
        <v>0</v>
      </c>
      <c r="N180" s="2">
        <f t="shared" si="4"/>
        <v>89001</v>
      </c>
      <c r="O180" s="2">
        <f t="shared" si="5"/>
        <v>2781.28125</v>
      </c>
    </row>
    <row r="181" spans="1:15" x14ac:dyDescent="0.25">
      <c r="A181" s="109" t="s">
        <v>17553</v>
      </c>
      <c r="B181" s="109" t="s">
        <v>17289</v>
      </c>
      <c r="C181" s="109" t="s">
        <v>17288</v>
      </c>
      <c r="D181" s="109" t="s">
        <v>155</v>
      </c>
      <c r="E181" s="109" t="s">
        <v>17287</v>
      </c>
      <c r="F181" s="110">
        <v>62</v>
      </c>
      <c r="G181" s="110">
        <v>0</v>
      </c>
      <c r="H181" s="111">
        <v>175731</v>
      </c>
      <c r="I181" s="111">
        <v>0</v>
      </c>
      <c r="J181" s="112">
        <v>2834.37</v>
      </c>
      <c r="K181" s="109" t="s">
        <v>17552</v>
      </c>
      <c r="L181" s="111">
        <v>8368.1260999999995</v>
      </c>
      <c r="M181" s="111">
        <v>0</v>
      </c>
      <c r="N181" s="2">
        <f t="shared" si="4"/>
        <v>175731</v>
      </c>
      <c r="O181" s="2">
        <f t="shared" si="5"/>
        <v>2834.3709677419356</v>
      </c>
    </row>
    <row r="182" spans="1:15" x14ac:dyDescent="0.25">
      <c r="A182" s="109" t="s">
        <v>17553</v>
      </c>
      <c r="B182" s="109" t="s">
        <v>17286</v>
      </c>
      <c r="C182" s="109" t="s">
        <v>17285</v>
      </c>
      <c r="D182" s="109" t="s">
        <v>156</v>
      </c>
      <c r="E182" s="109" t="s">
        <v>17284</v>
      </c>
      <c r="F182" s="110">
        <v>105</v>
      </c>
      <c r="G182" s="110">
        <v>0</v>
      </c>
      <c r="H182" s="111">
        <v>350228</v>
      </c>
      <c r="I182" s="111">
        <v>0</v>
      </c>
      <c r="J182" s="112">
        <v>3335.5</v>
      </c>
      <c r="K182" s="109" t="s">
        <v>17552</v>
      </c>
      <c r="L182" s="111">
        <v>16677.509300000002</v>
      </c>
      <c r="M182" s="111">
        <v>0</v>
      </c>
      <c r="N182" s="2">
        <f t="shared" si="4"/>
        <v>350228</v>
      </c>
      <c r="O182" s="2">
        <f t="shared" si="5"/>
        <v>3335.5047619047618</v>
      </c>
    </row>
    <row r="183" spans="1:15" x14ac:dyDescent="0.25">
      <c r="A183" s="109" t="s">
        <v>17553</v>
      </c>
      <c r="B183" s="109" t="s">
        <v>17283</v>
      </c>
      <c r="C183" s="109" t="s">
        <v>17282</v>
      </c>
      <c r="D183" s="109" t="s">
        <v>157</v>
      </c>
      <c r="E183" s="109" t="s">
        <v>17281</v>
      </c>
      <c r="F183" s="110">
        <v>51</v>
      </c>
      <c r="G183" s="110">
        <v>0</v>
      </c>
      <c r="H183" s="111">
        <v>137090</v>
      </c>
      <c r="I183" s="111">
        <v>0</v>
      </c>
      <c r="J183" s="112">
        <v>2688.04</v>
      </c>
      <c r="K183" s="109" t="s">
        <v>17552</v>
      </c>
      <c r="L183" s="111">
        <v>6528.1036999999997</v>
      </c>
      <c r="M183" s="111">
        <v>0</v>
      </c>
      <c r="N183" s="2">
        <f t="shared" si="4"/>
        <v>137090</v>
      </c>
      <c r="O183" s="2">
        <f t="shared" si="5"/>
        <v>2688.0392156862745</v>
      </c>
    </row>
    <row r="184" spans="1:15" x14ac:dyDescent="0.25">
      <c r="A184" s="109" t="s">
        <v>17553</v>
      </c>
      <c r="B184" s="109" t="s">
        <v>17280</v>
      </c>
      <c r="C184" s="109" t="s">
        <v>17279</v>
      </c>
      <c r="D184" s="109" t="s">
        <v>158</v>
      </c>
      <c r="E184" s="109" t="s">
        <v>17278</v>
      </c>
      <c r="F184" s="110">
        <v>100</v>
      </c>
      <c r="G184" s="110">
        <v>0</v>
      </c>
      <c r="H184" s="111">
        <v>290784</v>
      </c>
      <c r="I184" s="111">
        <v>0</v>
      </c>
      <c r="J184" s="112">
        <v>2907.84</v>
      </c>
      <c r="K184" s="109" t="s">
        <v>17552</v>
      </c>
      <c r="L184" s="111">
        <v>13846.849200000001</v>
      </c>
      <c r="M184" s="111">
        <v>0</v>
      </c>
      <c r="N184" s="2">
        <f t="shared" si="4"/>
        <v>290784</v>
      </c>
      <c r="O184" s="2">
        <f t="shared" si="5"/>
        <v>2907.84</v>
      </c>
    </row>
    <row r="185" spans="1:15" x14ac:dyDescent="0.25">
      <c r="A185" s="109" t="s">
        <v>17553</v>
      </c>
      <c r="B185" s="109" t="s">
        <v>17277</v>
      </c>
      <c r="C185" s="109" t="s">
        <v>17276</v>
      </c>
      <c r="D185" s="109" t="s">
        <v>159</v>
      </c>
      <c r="E185" s="109" t="s">
        <v>17275</v>
      </c>
      <c r="F185" s="110">
        <v>44</v>
      </c>
      <c r="G185" s="110">
        <v>0</v>
      </c>
      <c r="H185" s="111">
        <v>122927</v>
      </c>
      <c r="I185" s="111">
        <v>0</v>
      </c>
      <c r="J185" s="112">
        <v>2793.8</v>
      </c>
      <c r="K185" s="109" t="s">
        <v>17552</v>
      </c>
      <c r="L185" s="111">
        <v>5853.6774999999998</v>
      </c>
      <c r="M185" s="111">
        <v>0</v>
      </c>
      <c r="N185" s="2">
        <f t="shared" si="4"/>
        <v>122927</v>
      </c>
      <c r="O185" s="2">
        <f t="shared" si="5"/>
        <v>2793.7954545454545</v>
      </c>
    </row>
    <row r="186" spans="1:15" x14ac:dyDescent="0.25">
      <c r="A186" s="109" t="s">
        <v>17553</v>
      </c>
      <c r="B186" s="109" t="s">
        <v>17274</v>
      </c>
      <c r="C186" s="109" t="s">
        <v>17273</v>
      </c>
      <c r="D186" s="109" t="s">
        <v>160</v>
      </c>
      <c r="E186" s="109" t="s">
        <v>17272</v>
      </c>
      <c r="F186" s="110">
        <v>34</v>
      </c>
      <c r="G186" s="110">
        <v>0</v>
      </c>
      <c r="H186" s="111">
        <v>94499</v>
      </c>
      <c r="I186" s="111">
        <v>0</v>
      </c>
      <c r="J186" s="112">
        <v>2779.38</v>
      </c>
      <c r="K186" s="109" t="s">
        <v>17552</v>
      </c>
      <c r="L186" s="111">
        <v>4499.9286000000002</v>
      </c>
      <c r="M186" s="111">
        <v>0</v>
      </c>
      <c r="N186" s="2">
        <f t="shared" si="4"/>
        <v>94499</v>
      </c>
      <c r="O186" s="2">
        <f t="shared" si="5"/>
        <v>2779.3823529411766</v>
      </c>
    </row>
    <row r="187" spans="1:15" x14ac:dyDescent="0.25">
      <c r="A187" s="109" t="s">
        <v>17553</v>
      </c>
      <c r="B187" s="109" t="s">
        <v>17271</v>
      </c>
      <c r="C187" s="109" t="s">
        <v>17270</v>
      </c>
      <c r="D187" s="109" t="s">
        <v>161</v>
      </c>
      <c r="E187" s="109" t="s">
        <v>17269</v>
      </c>
      <c r="F187" s="110">
        <v>173</v>
      </c>
      <c r="G187" s="110">
        <v>0</v>
      </c>
      <c r="H187" s="111">
        <v>526243</v>
      </c>
      <c r="I187" s="111">
        <v>0</v>
      </c>
      <c r="J187" s="112">
        <v>3041.87</v>
      </c>
      <c r="K187" s="109" t="s">
        <v>17552</v>
      </c>
      <c r="L187" s="111">
        <v>25059.1859</v>
      </c>
      <c r="M187" s="111">
        <v>0</v>
      </c>
      <c r="N187" s="2">
        <f t="shared" si="4"/>
        <v>526243</v>
      </c>
      <c r="O187" s="2">
        <f t="shared" si="5"/>
        <v>3041.8670520231212</v>
      </c>
    </row>
    <row r="188" spans="1:15" x14ac:dyDescent="0.25">
      <c r="A188" s="109" t="s">
        <v>17553</v>
      </c>
      <c r="B188" s="109" t="s">
        <v>17268</v>
      </c>
      <c r="C188" s="109" t="s">
        <v>17267</v>
      </c>
      <c r="D188" s="109" t="s">
        <v>162</v>
      </c>
      <c r="E188" s="109" t="s">
        <v>17266</v>
      </c>
      <c r="F188" s="110">
        <v>17</v>
      </c>
      <c r="G188" s="110">
        <v>0</v>
      </c>
      <c r="H188" s="111">
        <v>43463</v>
      </c>
      <c r="I188" s="111">
        <v>0</v>
      </c>
      <c r="J188" s="112">
        <v>2556.65</v>
      </c>
      <c r="K188" s="109" t="s">
        <v>17552</v>
      </c>
      <c r="L188" s="111">
        <v>2069.6588000000002</v>
      </c>
      <c r="M188" s="111">
        <v>0</v>
      </c>
      <c r="N188" s="2">
        <f t="shared" si="4"/>
        <v>43463</v>
      </c>
      <c r="O188" s="2">
        <f t="shared" si="5"/>
        <v>2556.6470588235293</v>
      </c>
    </row>
    <row r="189" spans="1:15" x14ac:dyDescent="0.25">
      <c r="A189" s="109" t="s">
        <v>17553</v>
      </c>
      <c r="B189" s="109" t="s">
        <v>17265</v>
      </c>
      <c r="C189" s="109" t="s">
        <v>17264</v>
      </c>
      <c r="D189" s="109" t="s">
        <v>163</v>
      </c>
      <c r="E189" s="109" t="s">
        <v>17263</v>
      </c>
      <c r="F189" s="110">
        <v>40</v>
      </c>
      <c r="G189" s="110">
        <v>0</v>
      </c>
      <c r="H189" s="111">
        <v>119162</v>
      </c>
      <c r="I189" s="111">
        <v>0</v>
      </c>
      <c r="J189" s="112">
        <v>2979.05</v>
      </c>
      <c r="K189" s="109" t="s">
        <v>17552</v>
      </c>
      <c r="L189" s="111">
        <v>5674.3793999999998</v>
      </c>
      <c r="M189" s="111">
        <v>0</v>
      </c>
      <c r="N189" s="2">
        <f t="shared" si="4"/>
        <v>119162</v>
      </c>
      <c r="O189" s="2">
        <f t="shared" si="5"/>
        <v>2979.05</v>
      </c>
    </row>
    <row r="190" spans="1:15" x14ac:dyDescent="0.25">
      <c r="A190" s="109" t="s">
        <v>17553</v>
      </c>
      <c r="B190" s="109" t="s">
        <v>17262</v>
      </c>
      <c r="C190" s="109" t="s">
        <v>6381</v>
      </c>
      <c r="D190" s="109" t="s">
        <v>164</v>
      </c>
      <c r="E190" s="109" t="s">
        <v>17261</v>
      </c>
      <c r="F190" s="110">
        <v>97</v>
      </c>
      <c r="G190" s="110">
        <v>0</v>
      </c>
      <c r="H190" s="111">
        <v>230924</v>
      </c>
      <c r="I190" s="111">
        <v>0</v>
      </c>
      <c r="J190" s="112">
        <v>2380.66</v>
      </c>
      <c r="K190" s="109" t="s">
        <v>17554</v>
      </c>
      <c r="L190" s="111">
        <v>-3820.7354</v>
      </c>
      <c r="M190" s="111">
        <v>0</v>
      </c>
      <c r="N190" s="2">
        <f t="shared" si="4"/>
        <v>230924</v>
      </c>
      <c r="O190" s="2">
        <f t="shared" si="5"/>
        <v>2380.6597938144332</v>
      </c>
    </row>
    <row r="191" spans="1:15" x14ac:dyDescent="0.25">
      <c r="A191" s="109" t="s">
        <v>17553</v>
      </c>
      <c r="B191" s="109" t="s">
        <v>17260</v>
      </c>
      <c r="C191" s="109" t="s">
        <v>16320</v>
      </c>
      <c r="D191" s="109" t="s">
        <v>165</v>
      </c>
      <c r="E191" s="109" t="s">
        <v>11558</v>
      </c>
      <c r="F191" s="110">
        <v>34</v>
      </c>
      <c r="G191" s="110">
        <v>0</v>
      </c>
      <c r="H191" s="111">
        <v>102195</v>
      </c>
      <c r="I191" s="111">
        <v>0</v>
      </c>
      <c r="J191" s="112">
        <v>3005.74</v>
      </c>
      <c r="K191" s="109" t="s">
        <v>17552</v>
      </c>
      <c r="L191" s="111">
        <v>4866.4129999999996</v>
      </c>
      <c r="M191" s="111">
        <v>0</v>
      </c>
      <c r="N191" s="2">
        <f t="shared" si="4"/>
        <v>102195</v>
      </c>
      <c r="O191" s="2">
        <f t="shared" si="5"/>
        <v>3005.7352941176468</v>
      </c>
    </row>
    <row r="192" spans="1:15" x14ac:dyDescent="0.25">
      <c r="A192" s="109" t="s">
        <v>17553</v>
      </c>
      <c r="B192" s="109" t="s">
        <v>17259</v>
      </c>
      <c r="C192" s="109" t="s">
        <v>17258</v>
      </c>
      <c r="D192" s="109" t="s">
        <v>166</v>
      </c>
      <c r="E192" s="109" t="s">
        <v>17257</v>
      </c>
      <c r="F192" s="110">
        <v>53</v>
      </c>
      <c r="G192" s="110">
        <v>0</v>
      </c>
      <c r="H192" s="111">
        <v>129352</v>
      </c>
      <c r="I192" s="111">
        <v>0</v>
      </c>
      <c r="J192" s="112">
        <v>2440.6</v>
      </c>
      <c r="K192" s="109" t="s">
        <v>17552</v>
      </c>
      <c r="L192" s="111">
        <v>6159.6351999999997</v>
      </c>
      <c r="M192" s="111">
        <v>0</v>
      </c>
      <c r="N192" s="2">
        <f t="shared" si="4"/>
        <v>129352</v>
      </c>
      <c r="O192" s="2">
        <f t="shared" si="5"/>
        <v>2440.6037735849059</v>
      </c>
    </row>
    <row r="193" spans="1:15" x14ac:dyDescent="0.25">
      <c r="A193" s="109" t="s">
        <v>17553</v>
      </c>
      <c r="B193" s="109" t="s">
        <v>17256</v>
      </c>
      <c r="C193" s="109" t="s">
        <v>17255</v>
      </c>
      <c r="D193" s="109" t="s">
        <v>167</v>
      </c>
      <c r="E193" s="109" t="s">
        <v>17254</v>
      </c>
      <c r="F193" s="110">
        <v>78</v>
      </c>
      <c r="G193" s="110">
        <v>0</v>
      </c>
      <c r="H193" s="111">
        <v>222716</v>
      </c>
      <c r="I193" s="111">
        <v>0</v>
      </c>
      <c r="J193" s="112">
        <v>2855.33</v>
      </c>
      <c r="K193" s="109" t="s">
        <v>17552</v>
      </c>
      <c r="L193" s="111">
        <v>10605.520399999999</v>
      </c>
      <c r="M193" s="111">
        <v>0</v>
      </c>
      <c r="N193" s="2">
        <f t="shared" si="4"/>
        <v>222716</v>
      </c>
      <c r="O193" s="2">
        <f t="shared" si="5"/>
        <v>2855.3333333333335</v>
      </c>
    </row>
    <row r="194" spans="1:15" x14ac:dyDescent="0.25">
      <c r="A194" s="109" t="s">
        <v>17553</v>
      </c>
      <c r="B194" s="109" t="s">
        <v>17253</v>
      </c>
      <c r="C194" s="109" t="s">
        <v>17252</v>
      </c>
      <c r="D194" s="109" t="s">
        <v>168</v>
      </c>
      <c r="E194" s="109" t="s">
        <v>17251</v>
      </c>
      <c r="F194" s="110">
        <v>125</v>
      </c>
      <c r="G194" s="110">
        <v>0</v>
      </c>
      <c r="H194" s="111">
        <v>380332</v>
      </c>
      <c r="I194" s="111">
        <v>0</v>
      </c>
      <c r="J194" s="112">
        <v>3042.66</v>
      </c>
      <c r="K194" s="109" t="s">
        <v>17552</v>
      </c>
      <c r="L194" s="111">
        <v>18111.026600000001</v>
      </c>
      <c r="M194" s="111">
        <v>0</v>
      </c>
      <c r="N194" s="2">
        <f t="shared" si="4"/>
        <v>380332</v>
      </c>
      <c r="O194" s="2">
        <f t="shared" si="5"/>
        <v>3042.6559999999999</v>
      </c>
    </row>
    <row r="195" spans="1:15" x14ac:dyDescent="0.25">
      <c r="A195" s="109" t="s">
        <v>17553</v>
      </c>
      <c r="B195" s="109" t="s">
        <v>17250</v>
      </c>
      <c r="C195" s="109" t="s">
        <v>17249</v>
      </c>
      <c r="D195" s="109" t="s">
        <v>169</v>
      </c>
      <c r="E195" s="109" t="s">
        <v>17248</v>
      </c>
      <c r="F195" s="110">
        <v>60</v>
      </c>
      <c r="G195" s="110">
        <v>0</v>
      </c>
      <c r="H195" s="111">
        <v>164650</v>
      </c>
      <c r="I195" s="111">
        <v>0</v>
      </c>
      <c r="J195" s="112">
        <v>2744.17</v>
      </c>
      <c r="K195" s="109" t="s">
        <v>17552</v>
      </c>
      <c r="L195" s="111">
        <v>7840.4996000000001</v>
      </c>
      <c r="M195" s="111">
        <v>0</v>
      </c>
      <c r="N195" s="2">
        <f t="shared" si="4"/>
        <v>164650</v>
      </c>
      <c r="O195" s="2">
        <f t="shared" si="5"/>
        <v>2744.1666666666665</v>
      </c>
    </row>
    <row r="196" spans="1:15" x14ac:dyDescent="0.25">
      <c r="A196" s="109" t="s">
        <v>17553</v>
      </c>
      <c r="B196" s="109" t="s">
        <v>17247</v>
      </c>
      <c r="C196" s="109" t="s">
        <v>17246</v>
      </c>
      <c r="D196" s="109" t="s">
        <v>170</v>
      </c>
      <c r="E196" s="109" t="s">
        <v>17245</v>
      </c>
      <c r="F196" s="110">
        <v>180</v>
      </c>
      <c r="G196" s="110">
        <v>0</v>
      </c>
      <c r="H196" s="111">
        <v>477692</v>
      </c>
      <c r="I196" s="111">
        <v>0</v>
      </c>
      <c r="J196" s="112">
        <v>2653.84</v>
      </c>
      <c r="K196" s="109" t="s">
        <v>17554</v>
      </c>
      <c r="L196" s="111">
        <v>-7903.5963000000002</v>
      </c>
      <c r="M196" s="111">
        <v>0</v>
      </c>
      <c r="N196" s="2">
        <f t="shared" ref="N196:N259" si="6">H196-I196</f>
        <v>477692</v>
      </c>
      <c r="O196" s="2">
        <f t="shared" ref="O196:O259" si="7">IF(F196&gt;0,N196/F196,"No Standing Units")</f>
        <v>2653.8444444444444</v>
      </c>
    </row>
    <row r="197" spans="1:15" x14ac:dyDescent="0.25">
      <c r="A197" s="109" t="s">
        <v>17553</v>
      </c>
      <c r="B197" s="109" t="s">
        <v>17244</v>
      </c>
      <c r="C197" s="109" t="s">
        <v>17243</v>
      </c>
      <c r="D197" s="109" t="s">
        <v>171</v>
      </c>
      <c r="E197" s="109" t="s">
        <v>17242</v>
      </c>
      <c r="F197" s="110">
        <v>211</v>
      </c>
      <c r="G197" s="110">
        <v>0</v>
      </c>
      <c r="H197" s="111">
        <v>518099</v>
      </c>
      <c r="I197" s="111">
        <v>0</v>
      </c>
      <c r="J197" s="112">
        <v>2455.4499999999998</v>
      </c>
      <c r="K197" s="109" t="s">
        <v>17554</v>
      </c>
      <c r="L197" s="111">
        <v>-8572.1584999999995</v>
      </c>
      <c r="M197" s="111">
        <v>0</v>
      </c>
      <c r="N197" s="2">
        <f t="shared" si="6"/>
        <v>518099</v>
      </c>
      <c r="O197" s="2">
        <f t="shared" si="7"/>
        <v>2455.4454976303318</v>
      </c>
    </row>
    <row r="198" spans="1:15" x14ac:dyDescent="0.25">
      <c r="A198" s="109" t="s">
        <v>17553</v>
      </c>
      <c r="B198" s="109" t="s">
        <v>17241</v>
      </c>
      <c r="C198" s="109" t="s">
        <v>17240</v>
      </c>
      <c r="D198" s="109" t="s">
        <v>172</v>
      </c>
      <c r="E198" s="109" t="s">
        <v>17239</v>
      </c>
      <c r="F198" s="110">
        <v>42</v>
      </c>
      <c r="G198" s="110">
        <v>0</v>
      </c>
      <c r="H198" s="111">
        <v>112453</v>
      </c>
      <c r="I198" s="111">
        <v>0</v>
      </c>
      <c r="J198" s="112">
        <v>2677.45</v>
      </c>
      <c r="K198" s="109" t="s">
        <v>17554</v>
      </c>
      <c r="L198" s="111">
        <v>-1860.5868</v>
      </c>
      <c r="M198" s="111">
        <v>0</v>
      </c>
      <c r="N198" s="2">
        <f t="shared" si="6"/>
        <v>112453</v>
      </c>
      <c r="O198" s="2">
        <f t="shared" si="7"/>
        <v>2677.4523809523807</v>
      </c>
    </row>
    <row r="199" spans="1:15" x14ac:dyDescent="0.25">
      <c r="A199" s="109" t="s">
        <v>17553</v>
      </c>
      <c r="B199" s="109" t="s">
        <v>17238</v>
      </c>
      <c r="C199" s="109" t="s">
        <v>17237</v>
      </c>
      <c r="D199" s="109" t="s">
        <v>173</v>
      </c>
      <c r="E199" s="109" t="s">
        <v>17236</v>
      </c>
      <c r="F199" s="110">
        <v>170</v>
      </c>
      <c r="G199" s="110">
        <v>0</v>
      </c>
      <c r="H199" s="111">
        <v>464583</v>
      </c>
      <c r="I199" s="111">
        <v>0</v>
      </c>
      <c r="J199" s="112">
        <v>2732.84</v>
      </c>
      <c r="K199" s="109" t="s">
        <v>17552</v>
      </c>
      <c r="L199" s="111">
        <v>22123.004099999998</v>
      </c>
      <c r="M199" s="111">
        <v>0</v>
      </c>
      <c r="N199" s="2">
        <f t="shared" si="6"/>
        <v>464583</v>
      </c>
      <c r="O199" s="2">
        <f t="shared" si="7"/>
        <v>2732.8411764705884</v>
      </c>
    </row>
    <row r="200" spans="1:15" x14ac:dyDescent="0.25">
      <c r="A200" s="109" t="s">
        <v>17553</v>
      </c>
      <c r="B200" s="109" t="s">
        <v>17234</v>
      </c>
      <c r="C200" s="109" t="s">
        <v>17233</v>
      </c>
      <c r="D200" s="109" t="s">
        <v>174</v>
      </c>
      <c r="E200" s="109" t="s">
        <v>17235</v>
      </c>
      <c r="F200" s="110">
        <v>146</v>
      </c>
      <c r="G200" s="110">
        <v>0</v>
      </c>
      <c r="H200" s="111">
        <v>406638</v>
      </c>
      <c r="I200" s="111">
        <v>0</v>
      </c>
      <c r="J200" s="112">
        <v>2785.19</v>
      </c>
      <c r="K200" s="109" t="s">
        <v>17554</v>
      </c>
      <c r="L200" s="111">
        <v>-6727.9937</v>
      </c>
      <c r="M200" s="111">
        <v>0</v>
      </c>
      <c r="N200" s="2">
        <f t="shared" si="6"/>
        <v>406638</v>
      </c>
      <c r="O200" s="2">
        <f t="shared" si="7"/>
        <v>2785.1917808219177</v>
      </c>
    </row>
    <row r="201" spans="1:15" x14ac:dyDescent="0.25">
      <c r="A201" s="109" t="s">
        <v>17553</v>
      </c>
      <c r="B201" s="109" t="s">
        <v>17234</v>
      </c>
      <c r="C201" s="109" t="s">
        <v>17233</v>
      </c>
      <c r="D201" s="109" t="s">
        <v>175</v>
      </c>
      <c r="E201" s="109" t="s">
        <v>17232</v>
      </c>
      <c r="F201" s="110">
        <v>45</v>
      </c>
      <c r="G201" s="110">
        <v>0</v>
      </c>
      <c r="H201" s="111">
        <v>122769</v>
      </c>
      <c r="I201" s="111">
        <v>0</v>
      </c>
      <c r="J201" s="112">
        <v>2728.2</v>
      </c>
      <c r="K201" s="109" t="s">
        <v>17554</v>
      </c>
      <c r="L201" s="111">
        <v>-2031.2603999999999</v>
      </c>
      <c r="M201" s="111">
        <v>0</v>
      </c>
      <c r="N201" s="2">
        <f t="shared" si="6"/>
        <v>122769</v>
      </c>
      <c r="O201" s="2">
        <f t="shared" si="7"/>
        <v>2728.2</v>
      </c>
    </row>
    <row r="202" spans="1:15" x14ac:dyDescent="0.25">
      <c r="A202" s="109" t="s">
        <v>17553</v>
      </c>
      <c r="B202" s="109" t="s">
        <v>17231</v>
      </c>
      <c r="C202" s="109" t="s">
        <v>17230</v>
      </c>
      <c r="D202" s="109" t="s">
        <v>176</v>
      </c>
      <c r="E202" s="109" t="s">
        <v>17229</v>
      </c>
      <c r="F202" s="110">
        <v>150</v>
      </c>
      <c r="G202" s="110">
        <v>0</v>
      </c>
      <c r="H202" s="111">
        <v>433989</v>
      </c>
      <c r="I202" s="111">
        <v>0</v>
      </c>
      <c r="J202" s="112">
        <v>2893.26</v>
      </c>
      <c r="K202" s="109" t="s">
        <v>17554</v>
      </c>
      <c r="L202" s="111">
        <v>-7180.5137000000004</v>
      </c>
      <c r="M202" s="111">
        <v>0</v>
      </c>
      <c r="N202" s="2">
        <f t="shared" si="6"/>
        <v>433989</v>
      </c>
      <c r="O202" s="2">
        <f t="shared" si="7"/>
        <v>2893.26</v>
      </c>
    </row>
    <row r="203" spans="1:15" x14ac:dyDescent="0.25">
      <c r="A203" s="109" t="s">
        <v>17553</v>
      </c>
      <c r="B203" s="109" t="s">
        <v>17228</v>
      </c>
      <c r="C203" s="109" t="s">
        <v>17227</v>
      </c>
      <c r="D203" s="109" t="s">
        <v>177</v>
      </c>
      <c r="E203" s="109" t="s">
        <v>17226</v>
      </c>
      <c r="F203" s="110">
        <v>90</v>
      </c>
      <c r="G203" s="110">
        <v>0</v>
      </c>
      <c r="H203" s="111">
        <v>233357</v>
      </c>
      <c r="I203" s="111">
        <v>0</v>
      </c>
      <c r="J203" s="112">
        <v>2592.86</v>
      </c>
      <c r="K203" s="109" t="s">
        <v>17554</v>
      </c>
      <c r="L203" s="111">
        <v>-3860.9823000000001</v>
      </c>
      <c r="M203" s="111">
        <v>0</v>
      </c>
      <c r="N203" s="2">
        <f t="shared" si="6"/>
        <v>233357</v>
      </c>
      <c r="O203" s="2">
        <f t="shared" si="7"/>
        <v>2592.8555555555554</v>
      </c>
    </row>
    <row r="204" spans="1:15" x14ac:dyDescent="0.25">
      <c r="A204" s="109" t="s">
        <v>17553</v>
      </c>
      <c r="B204" s="109" t="s">
        <v>17225</v>
      </c>
      <c r="C204" s="109" t="s">
        <v>17224</v>
      </c>
      <c r="D204" s="109" t="s">
        <v>178</v>
      </c>
      <c r="E204" s="109" t="s">
        <v>17223</v>
      </c>
      <c r="F204" s="110">
        <v>30</v>
      </c>
      <c r="G204" s="110">
        <v>0</v>
      </c>
      <c r="H204" s="111">
        <v>91186</v>
      </c>
      <c r="I204" s="111">
        <v>0</v>
      </c>
      <c r="J204" s="112">
        <v>3039.53</v>
      </c>
      <c r="K204" s="109" t="s">
        <v>17552</v>
      </c>
      <c r="L204" s="111">
        <v>4342.1986999999999</v>
      </c>
      <c r="M204" s="111">
        <v>0</v>
      </c>
      <c r="N204" s="2">
        <f t="shared" si="6"/>
        <v>91186</v>
      </c>
      <c r="O204" s="2">
        <f t="shared" si="7"/>
        <v>3039.5333333333333</v>
      </c>
    </row>
    <row r="205" spans="1:15" x14ac:dyDescent="0.25">
      <c r="A205" s="109" t="s">
        <v>17553</v>
      </c>
      <c r="B205" s="109" t="s">
        <v>17221</v>
      </c>
      <c r="C205" s="109" t="s">
        <v>17220</v>
      </c>
      <c r="D205" s="109" t="s">
        <v>179</v>
      </c>
      <c r="E205" s="109" t="s">
        <v>17222</v>
      </c>
      <c r="F205" s="110">
        <v>217</v>
      </c>
      <c r="G205" s="110">
        <v>0</v>
      </c>
      <c r="H205" s="111">
        <v>653067</v>
      </c>
      <c r="I205" s="111">
        <v>0</v>
      </c>
      <c r="J205" s="112">
        <v>3009.53</v>
      </c>
      <c r="K205" s="109" t="s">
        <v>17554</v>
      </c>
      <c r="L205" s="111">
        <v>-10805.254499999999</v>
      </c>
      <c r="M205" s="111">
        <v>0</v>
      </c>
      <c r="N205" s="2">
        <f t="shared" si="6"/>
        <v>653067</v>
      </c>
      <c r="O205" s="2">
        <f t="shared" si="7"/>
        <v>3009.5253456221199</v>
      </c>
    </row>
    <row r="206" spans="1:15" x14ac:dyDescent="0.25">
      <c r="A206" s="109" t="s">
        <v>17553</v>
      </c>
      <c r="B206" s="109" t="s">
        <v>17221</v>
      </c>
      <c r="C206" s="109" t="s">
        <v>17220</v>
      </c>
      <c r="D206" s="109" t="s">
        <v>180</v>
      </c>
      <c r="E206" s="109" t="s">
        <v>17219</v>
      </c>
      <c r="F206" s="110">
        <v>160</v>
      </c>
      <c r="G206" s="110">
        <v>0</v>
      </c>
      <c r="H206" s="111">
        <v>538063</v>
      </c>
      <c r="I206" s="111">
        <v>0</v>
      </c>
      <c r="J206" s="112">
        <v>3362.89</v>
      </c>
      <c r="K206" s="109" t="s">
        <v>17554</v>
      </c>
      <c r="L206" s="111">
        <v>-8902.4658999999992</v>
      </c>
      <c r="M206" s="111">
        <v>0</v>
      </c>
      <c r="N206" s="2">
        <f t="shared" si="6"/>
        <v>538063</v>
      </c>
      <c r="O206" s="2">
        <f t="shared" si="7"/>
        <v>3362.8937500000002</v>
      </c>
    </row>
    <row r="207" spans="1:15" x14ac:dyDescent="0.25">
      <c r="A207" s="109" t="s">
        <v>17553</v>
      </c>
      <c r="B207" s="109" t="s">
        <v>17218</v>
      </c>
      <c r="C207" s="109" t="s">
        <v>17217</v>
      </c>
      <c r="D207" s="109" t="s">
        <v>181</v>
      </c>
      <c r="E207" s="109" t="s">
        <v>17216</v>
      </c>
      <c r="F207" s="110">
        <v>123</v>
      </c>
      <c r="G207" s="110">
        <v>0</v>
      </c>
      <c r="H207" s="111">
        <v>346173</v>
      </c>
      <c r="I207" s="111">
        <v>0</v>
      </c>
      <c r="J207" s="112">
        <v>2814.41</v>
      </c>
      <c r="K207" s="109" t="s">
        <v>17552</v>
      </c>
      <c r="L207" s="111">
        <v>16484.445899999999</v>
      </c>
      <c r="M207" s="111">
        <v>0</v>
      </c>
      <c r="N207" s="2">
        <f t="shared" si="6"/>
        <v>346173</v>
      </c>
      <c r="O207" s="2">
        <f t="shared" si="7"/>
        <v>2814.4146341463415</v>
      </c>
    </row>
    <row r="208" spans="1:15" x14ac:dyDescent="0.25">
      <c r="A208" s="109" t="s">
        <v>17553</v>
      </c>
      <c r="B208" s="109" t="s">
        <v>17215</v>
      </c>
      <c r="C208" s="109" t="s">
        <v>17214</v>
      </c>
      <c r="D208" s="109" t="s">
        <v>182</v>
      </c>
      <c r="E208" s="109" t="s">
        <v>17213</v>
      </c>
      <c r="F208" s="110">
        <v>50</v>
      </c>
      <c r="G208" s="110">
        <v>0</v>
      </c>
      <c r="H208" s="111">
        <v>140825</v>
      </c>
      <c r="I208" s="111">
        <v>0</v>
      </c>
      <c r="J208" s="112">
        <v>2816.5</v>
      </c>
      <c r="K208" s="109" t="s">
        <v>17552</v>
      </c>
      <c r="L208" s="111">
        <v>6705.9393</v>
      </c>
      <c r="M208" s="111">
        <v>0</v>
      </c>
      <c r="N208" s="2">
        <f t="shared" si="6"/>
        <v>140825</v>
      </c>
      <c r="O208" s="2">
        <f t="shared" si="7"/>
        <v>2816.5</v>
      </c>
    </row>
    <row r="209" spans="1:15" x14ac:dyDescent="0.25">
      <c r="A209" s="109" t="s">
        <v>17553</v>
      </c>
      <c r="B209" s="109" t="s">
        <v>17212</v>
      </c>
      <c r="C209" s="109" t="s">
        <v>17211</v>
      </c>
      <c r="D209" s="109" t="s">
        <v>183</v>
      </c>
      <c r="E209" s="109" t="s">
        <v>17210</v>
      </c>
      <c r="F209" s="110">
        <v>164</v>
      </c>
      <c r="G209" s="110">
        <v>0</v>
      </c>
      <c r="H209" s="111">
        <v>454648</v>
      </c>
      <c r="I209" s="111">
        <v>0</v>
      </c>
      <c r="J209" s="112">
        <v>2772.24</v>
      </c>
      <c r="K209" s="109" t="s">
        <v>17552</v>
      </c>
      <c r="L209" s="111">
        <v>21649.904399999999</v>
      </c>
      <c r="M209" s="111">
        <v>0</v>
      </c>
      <c r="N209" s="2">
        <f t="shared" si="6"/>
        <v>454648</v>
      </c>
      <c r="O209" s="2">
        <f t="shared" si="7"/>
        <v>2772.2439024390242</v>
      </c>
    </row>
    <row r="210" spans="1:15" x14ac:dyDescent="0.25">
      <c r="A210" s="109" t="s">
        <v>17553</v>
      </c>
      <c r="B210" s="109" t="s">
        <v>17209</v>
      </c>
      <c r="C210" s="109" t="s">
        <v>17208</v>
      </c>
      <c r="D210" s="109" t="s">
        <v>184</v>
      </c>
      <c r="E210" s="109" t="s">
        <v>17207</v>
      </c>
      <c r="F210" s="110">
        <v>190</v>
      </c>
      <c r="G210" s="110">
        <v>0</v>
      </c>
      <c r="H210" s="111">
        <v>615431</v>
      </c>
      <c r="I210" s="111">
        <v>0</v>
      </c>
      <c r="J210" s="112">
        <v>3239.11</v>
      </c>
      <c r="K210" s="109" t="s">
        <v>17552</v>
      </c>
      <c r="L210" s="111">
        <v>29306.246299999999</v>
      </c>
      <c r="M210" s="111">
        <v>0</v>
      </c>
      <c r="N210" s="2">
        <f t="shared" si="6"/>
        <v>615431</v>
      </c>
      <c r="O210" s="2">
        <f t="shared" si="7"/>
        <v>3239.1105263157897</v>
      </c>
    </row>
    <row r="211" spans="1:15" x14ac:dyDescent="0.25">
      <c r="A211" s="109" t="s">
        <v>17553</v>
      </c>
      <c r="B211" s="109" t="s">
        <v>17206</v>
      </c>
      <c r="C211" s="109" t="s">
        <v>17205</v>
      </c>
      <c r="D211" s="109" t="s">
        <v>185</v>
      </c>
      <c r="E211" s="109" t="s">
        <v>17204</v>
      </c>
      <c r="F211" s="110">
        <v>50</v>
      </c>
      <c r="G211" s="110">
        <v>0</v>
      </c>
      <c r="H211" s="111">
        <v>157383</v>
      </c>
      <c r="I211" s="111">
        <v>0</v>
      </c>
      <c r="J211" s="112">
        <v>3147.66</v>
      </c>
      <c r="K211" s="109" t="s">
        <v>17552</v>
      </c>
      <c r="L211" s="111">
        <v>7494.4480000000003</v>
      </c>
      <c r="M211" s="111">
        <v>0</v>
      </c>
      <c r="N211" s="2">
        <f t="shared" si="6"/>
        <v>157383</v>
      </c>
      <c r="O211" s="2">
        <f t="shared" si="7"/>
        <v>3147.66</v>
      </c>
    </row>
    <row r="212" spans="1:15" x14ac:dyDescent="0.25">
      <c r="A212" s="109" t="s">
        <v>17553</v>
      </c>
      <c r="B212" s="109" t="s">
        <v>17201</v>
      </c>
      <c r="C212" s="109" t="s">
        <v>17200</v>
      </c>
      <c r="D212" s="109" t="s">
        <v>186</v>
      </c>
      <c r="E212" s="109" t="s">
        <v>17203</v>
      </c>
      <c r="F212" s="110">
        <v>172</v>
      </c>
      <c r="G212" s="110">
        <v>0</v>
      </c>
      <c r="H212" s="111">
        <v>575822</v>
      </c>
      <c r="I212" s="111">
        <v>0</v>
      </c>
      <c r="J212" s="112">
        <v>3347.8</v>
      </c>
      <c r="K212" s="109" t="s">
        <v>17554</v>
      </c>
      <c r="L212" s="111">
        <v>-9527.1983999999993</v>
      </c>
      <c r="M212" s="111">
        <v>0</v>
      </c>
      <c r="N212" s="2">
        <f t="shared" si="6"/>
        <v>575822</v>
      </c>
      <c r="O212" s="2">
        <f t="shared" si="7"/>
        <v>3347.8023255813955</v>
      </c>
    </row>
    <row r="213" spans="1:15" x14ac:dyDescent="0.25">
      <c r="A213" s="109" t="s">
        <v>17553</v>
      </c>
      <c r="B213" s="109" t="s">
        <v>17201</v>
      </c>
      <c r="C213" s="109" t="s">
        <v>17200</v>
      </c>
      <c r="D213" s="109" t="s">
        <v>187</v>
      </c>
      <c r="E213" s="109" t="s">
        <v>17202</v>
      </c>
      <c r="F213" s="110">
        <v>136</v>
      </c>
      <c r="G213" s="110">
        <v>0</v>
      </c>
      <c r="H213" s="111">
        <v>444597</v>
      </c>
      <c r="I213" s="111">
        <v>0</v>
      </c>
      <c r="J213" s="112">
        <v>3269.1</v>
      </c>
      <c r="K213" s="109" t="s">
        <v>17554</v>
      </c>
      <c r="L213" s="111">
        <v>-7356.0348999999997</v>
      </c>
      <c r="M213" s="111">
        <v>0</v>
      </c>
      <c r="N213" s="2">
        <f t="shared" si="6"/>
        <v>444597</v>
      </c>
      <c r="O213" s="2">
        <f t="shared" si="7"/>
        <v>3269.0955882352941</v>
      </c>
    </row>
    <row r="214" spans="1:15" x14ac:dyDescent="0.25">
      <c r="A214" s="109" t="s">
        <v>17553</v>
      </c>
      <c r="B214" s="109" t="s">
        <v>17201</v>
      </c>
      <c r="C214" s="109" t="s">
        <v>17200</v>
      </c>
      <c r="D214" s="109" t="s">
        <v>188</v>
      </c>
      <c r="E214" s="109" t="s">
        <v>11643</v>
      </c>
      <c r="F214" s="110">
        <v>400</v>
      </c>
      <c r="G214" s="110">
        <v>0</v>
      </c>
      <c r="H214" s="111">
        <v>1336879</v>
      </c>
      <c r="I214" s="111">
        <v>0</v>
      </c>
      <c r="J214" s="112">
        <v>3342.2</v>
      </c>
      <c r="K214" s="109" t="s">
        <v>17554</v>
      </c>
      <c r="L214" s="111">
        <v>-22119.1927</v>
      </c>
      <c r="M214" s="111">
        <v>0</v>
      </c>
      <c r="N214" s="2">
        <f t="shared" si="6"/>
        <v>1336879</v>
      </c>
      <c r="O214" s="2">
        <f t="shared" si="7"/>
        <v>3342.1975000000002</v>
      </c>
    </row>
    <row r="215" spans="1:15" x14ac:dyDescent="0.25">
      <c r="A215" s="109" t="s">
        <v>17553</v>
      </c>
      <c r="B215" s="109" t="s">
        <v>17199</v>
      </c>
      <c r="C215" s="109" t="s">
        <v>17198</v>
      </c>
      <c r="D215" s="109" t="s">
        <v>189</v>
      </c>
      <c r="E215" s="109" t="s">
        <v>17197</v>
      </c>
      <c r="F215" s="110">
        <v>41</v>
      </c>
      <c r="G215" s="110">
        <v>0</v>
      </c>
      <c r="H215" s="111">
        <v>123333</v>
      </c>
      <c r="I215" s="111">
        <v>0</v>
      </c>
      <c r="J215" s="112">
        <v>3008.12</v>
      </c>
      <c r="K215" s="109" t="s">
        <v>17552</v>
      </c>
      <c r="L215" s="111">
        <v>5872.9886999999999</v>
      </c>
      <c r="M215" s="111">
        <v>0</v>
      </c>
      <c r="N215" s="2">
        <f t="shared" si="6"/>
        <v>123333</v>
      </c>
      <c r="O215" s="2">
        <f t="shared" si="7"/>
        <v>3008.1219512195121</v>
      </c>
    </row>
    <row r="216" spans="1:15" x14ac:dyDescent="0.25">
      <c r="A216" s="109" t="s">
        <v>17553</v>
      </c>
      <c r="B216" s="109" t="s">
        <v>17196</v>
      </c>
      <c r="C216" s="109" t="s">
        <v>17195</v>
      </c>
      <c r="D216" s="109" t="s">
        <v>190</v>
      </c>
      <c r="E216" s="109" t="s">
        <v>6732</v>
      </c>
      <c r="F216" s="110">
        <v>120</v>
      </c>
      <c r="G216" s="110">
        <v>0</v>
      </c>
      <c r="H216" s="111">
        <v>311590</v>
      </c>
      <c r="I216" s="111">
        <v>0</v>
      </c>
      <c r="J216" s="112">
        <v>2596.58</v>
      </c>
      <c r="K216" s="109" t="s">
        <v>17554</v>
      </c>
      <c r="L216" s="111">
        <v>-5155.3737000000001</v>
      </c>
      <c r="M216" s="111">
        <v>0</v>
      </c>
      <c r="N216" s="2">
        <f t="shared" si="6"/>
        <v>311590</v>
      </c>
      <c r="O216" s="2">
        <f t="shared" si="7"/>
        <v>2596.5833333333335</v>
      </c>
    </row>
    <row r="217" spans="1:15" x14ac:dyDescent="0.25">
      <c r="A217" s="109" t="s">
        <v>17553</v>
      </c>
      <c r="B217" s="109" t="s">
        <v>17194</v>
      </c>
      <c r="C217" s="109" t="s">
        <v>17193</v>
      </c>
      <c r="D217" s="109" t="s">
        <v>191</v>
      </c>
      <c r="E217" s="109" t="s">
        <v>17192</v>
      </c>
      <c r="F217" s="110">
        <v>213</v>
      </c>
      <c r="G217" s="110">
        <v>0</v>
      </c>
      <c r="H217" s="111">
        <v>571703</v>
      </c>
      <c r="I217" s="111">
        <v>0</v>
      </c>
      <c r="J217" s="112">
        <v>2684.05</v>
      </c>
      <c r="K217" s="109" t="s">
        <v>17554</v>
      </c>
      <c r="L217" s="111">
        <v>-9459.0485000000008</v>
      </c>
      <c r="M217" s="111">
        <v>0</v>
      </c>
      <c r="N217" s="2">
        <f t="shared" si="6"/>
        <v>571703</v>
      </c>
      <c r="O217" s="2">
        <f t="shared" si="7"/>
        <v>2684.0516431924884</v>
      </c>
    </row>
    <row r="218" spans="1:15" x14ac:dyDescent="0.25">
      <c r="A218" s="109" t="s">
        <v>17553</v>
      </c>
      <c r="B218" s="109" t="s">
        <v>17191</v>
      </c>
      <c r="C218" s="109" t="s">
        <v>17190</v>
      </c>
      <c r="D218" s="109" t="s">
        <v>192</v>
      </c>
      <c r="E218" s="109" t="s">
        <v>17189</v>
      </c>
      <c r="F218" s="110">
        <v>91</v>
      </c>
      <c r="G218" s="110">
        <v>0</v>
      </c>
      <c r="H218" s="111">
        <v>285794</v>
      </c>
      <c r="I218" s="111">
        <v>0</v>
      </c>
      <c r="J218" s="112">
        <v>3140.59</v>
      </c>
      <c r="K218" s="109" t="s">
        <v>17554</v>
      </c>
      <c r="L218" s="111">
        <v>-4728.5738000000001</v>
      </c>
      <c r="M218" s="111">
        <v>0</v>
      </c>
      <c r="N218" s="2">
        <f t="shared" si="6"/>
        <v>285794</v>
      </c>
      <c r="O218" s="2">
        <f t="shared" si="7"/>
        <v>3140.5934065934066</v>
      </c>
    </row>
    <row r="219" spans="1:15" x14ac:dyDescent="0.25">
      <c r="A219" s="109" t="s">
        <v>17553</v>
      </c>
      <c r="B219" s="109" t="s">
        <v>17188</v>
      </c>
      <c r="C219" s="109" t="s">
        <v>17187</v>
      </c>
      <c r="D219" s="109" t="s">
        <v>193</v>
      </c>
      <c r="E219" s="109" t="s">
        <v>17186</v>
      </c>
      <c r="F219" s="110">
        <v>106</v>
      </c>
      <c r="G219" s="110">
        <v>0</v>
      </c>
      <c r="H219" s="111">
        <v>285344</v>
      </c>
      <c r="I219" s="111">
        <v>0</v>
      </c>
      <c r="J219" s="112">
        <v>2691.92</v>
      </c>
      <c r="K219" s="109" t="s">
        <v>17554</v>
      </c>
      <c r="L219" s="111">
        <v>-4721.1364000000003</v>
      </c>
      <c r="M219" s="111">
        <v>0</v>
      </c>
      <c r="N219" s="2">
        <f t="shared" si="6"/>
        <v>285344</v>
      </c>
      <c r="O219" s="2">
        <f t="shared" si="7"/>
        <v>2691.9245283018868</v>
      </c>
    </row>
    <row r="220" spans="1:15" x14ac:dyDescent="0.25">
      <c r="A220" s="109" t="s">
        <v>17553</v>
      </c>
      <c r="B220" s="109" t="s">
        <v>17185</v>
      </c>
      <c r="C220" s="109" t="s">
        <v>17184</v>
      </c>
      <c r="D220" s="109" t="s">
        <v>194</v>
      </c>
      <c r="E220" s="109" t="s">
        <v>17183</v>
      </c>
      <c r="F220" s="110">
        <v>40</v>
      </c>
      <c r="G220" s="110">
        <v>0</v>
      </c>
      <c r="H220" s="111">
        <v>124556</v>
      </c>
      <c r="I220" s="111">
        <v>0</v>
      </c>
      <c r="J220" s="112">
        <v>3113.9</v>
      </c>
      <c r="K220" s="109" t="s">
        <v>17552</v>
      </c>
      <c r="L220" s="111">
        <v>5931.2550000000001</v>
      </c>
      <c r="M220" s="111">
        <v>0</v>
      </c>
      <c r="N220" s="2">
        <f t="shared" si="6"/>
        <v>124556</v>
      </c>
      <c r="O220" s="2">
        <f t="shared" si="7"/>
        <v>3113.9</v>
      </c>
    </row>
    <row r="221" spans="1:15" x14ac:dyDescent="0.25">
      <c r="A221" s="109" t="s">
        <v>17553</v>
      </c>
      <c r="B221" s="109" t="s">
        <v>17182</v>
      </c>
      <c r="C221" s="109" t="s">
        <v>17181</v>
      </c>
      <c r="D221" s="109" t="s">
        <v>195</v>
      </c>
      <c r="E221" s="109" t="s">
        <v>17180</v>
      </c>
      <c r="F221" s="110">
        <v>60</v>
      </c>
      <c r="G221" s="110">
        <v>0</v>
      </c>
      <c r="H221" s="111">
        <v>146977</v>
      </c>
      <c r="I221" s="111">
        <v>0</v>
      </c>
      <c r="J221" s="112">
        <v>2449.62</v>
      </c>
      <c r="K221" s="109" t="s">
        <v>17554</v>
      </c>
      <c r="L221" s="111">
        <v>-2431.7991000000002</v>
      </c>
      <c r="M221" s="111">
        <v>0</v>
      </c>
      <c r="N221" s="2">
        <f t="shared" si="6"/>
        <v>146977</v>
      </c>
      <c r="O221" s="2">
        <f t="shared" si="7"/>
        <v>2449.6166666666668</v>
      </c>
    </row>
    <row r="222" spans="1:15" x14ac:dyDescent="0.25">
      <c r="A222" s="109" t="s">
        <v>17553</v>
      </c>
      <c r="B222" s="109" t="s">
        <v>17179</v>
      </c>
      <c r="C222" s="109" t="s">
        <v>17178</v>
      </c>
      <c r="D222" s="109" t="s">
        <v>196</v>
      </c>
      <c r="E222" s="109" t="s">
        <v>8133</v>
      </c>
      <c r="F222" s="110">
        <v>88</v>
      </c>
      <c r="G222" s="110">
        <v>0</v>
      </c>
      <c r="H222" s="111">
        <v>244080</v>
      </c>
      <c r="I222" s="111">
        <v>0</v>
      </c>
      <c r="J222" s="112">
        <v>2773.64</v>
      </c>
      <c r="K222" s="109" t="s">
        <v>17552</v>
      </c>
      <c r="L222" s="111">
        <v>11622.8375</v>
      </c>
      <c r="M222" s="111">
        <v>0</v>
      </c>
      <c r="N222" s="2">
        <f t="shared" si="6"/>
        <v>244080</v>
      </c>
      <c r="O222" s="2">
        <f t="shared" si="7"/>
        <v>2773.6363636363635</v>
      </c>
    </row>
    <row r="223" spans="1:15" x14ac:dyDescent="0.25">
      <c r="A223" s="109" t="s">
        <v>17553</v>
      </c>
      <c r="B223" s="109" t="s">
        <v>17176</v>
      </c>
      <c r="C223" s="109" t="s">
        <v>11995</v>
      </c>
      <c r="D223" s="109" t="s">
        <v>197</v>
      </c>
      <c r="E223" s="109" t="s">
        <v>17177</v>
      </c>
      <c r="F223" s="110">
        <v>152</v>
      </c>
      <c r="G223" s="110">
        <v>0</v>
      </c>
      <c r="H223" s="111">
        <v>409836</v>
      </c>
      <c r="I223" s="111">
        <v>0</v>
      </c>
      <c r="J223" s="112">
        <v>2696.29</v>
      </c>
      <c r="K223" s="109" t="s">
        <v>17554</v>
      </c>
      <c r="L223" s="111">
        <v>-6780.8954000000003</v>
      </c>
      <c r="M223" s="111">
        <v>0</v>
      </c>
      <c r="N223" s="2">
        <f t="shared" si="6"/>
        <v>409836</v>
      </c>
      <c r="O223" s="2">
        <f t="shared" si="7"/>
        <v>2696.2894736842104</v>
      </c>
    </row>
    <row r="224" spans="1:15" x14ac:dyDescent="0.25">
      <c r="A224" s="109" t="s">
        <v>17553</v>
      </c>
      <c r="B224" s="109" t="s">
        <v>17175</v>
      </c>
      <c r="C224" s="109" t="s">
        <v>17174</v>
      </c>
      <c r="D224" s="109" t="s">
        <v>198</v>
      </c>
      <c r="E224" s="109" t="s">
        <v>17173</v>
      </c>
      <c r="F224" s="110">
        <v>80</v>
      </c>
      <c r="G224" s="110">
        <v>0</v>
      </c>
      <c r="H224" s="111">
        <v>240143</v>
      </c>
      <c r="I224" s="111">
        <v>0</v>
      </c>
      <c r="J224" s="112">
        <v>3001.79</v>
      </c>
      <c r="K224" s="109" t="s">
        <v>17552</v>
      </c>
      <c r="L224" s="111">
        <v>11435.366599999999</v>
      </c>
      <c r="M224" s="111">
        <v>0</v>
      </c>
      <c r="N224" s="2">
        <f t="shared" si="6"/>
        <v>240143</v>
      </c>
      <c r="O224" s="2">
        <f t="shared" si="7"/>
        <v>3001.7874999999999</v>
      </c>
    </row>
    <row r="225" spans="1:15" x14ac:dyDescent="0.25">
      <c r="A225" s="109" t="s">
        <v>17553</v>
      </c>
      <c r="B225" s="109" t="s">
        <v>17172</v>
      </c>
      <c r="C225" s="109" t="s">
        <v>17171</v>
      </c>
      <c r="D225" s="109" t="s">
        <v>199</v>
      </c>
      <c r="E225" s="109" t="s">
        <v>17170</v>
      </c>
      <c r="F225" s="110">
        <v>175</v>
      </c>
      <c r="G225" s="110">
        <v>0</v>
      </c>
      <c r="H225" s="111">
        <v>451061</v>
      </c>
      <c r="I225" s="111">
        <v>0</v>
      </c>
      <c r="J225" s="112">
        <v>2577.4899999999998</v>
      </c>
      <c r="K225" s="109" t="s">
        <v>17552</v>
      </c>
      <c r="L225" s="111">
        <v>21479.099600000001</v>
      </c>
      <c r="M225" s="111">
        <v>0</v>
      </c>
      <c r="N225" s="2">
        <f t="shared" si="6"/>
        <v>451061</v>
      </c>
      <c r="O225" s="2">
        <f t="shared" si="7"/>
        <v>2577.4914285714285</v>
      </c>
    </row>
    <row r="226" spans="1:15" x14ac:dyDescent="0.25">
      <c r="A226" s="109" t="s">
        <v>17553</v>
      </c>
      <c r="B226" s="109" t="s">
        <v>17169</v>
      </c>
      <c r="C226" s="109" t="s">
        <v>17168</v>
      </c>
      <c r="D226" s="109" t="s">
        <v>200</v>
      </c>
      <c r="E226" s="109" t="s">
        <v>17167</v>
      </c>
      <c r="F226" s="110">
        <v>160</v>
      </c>
      <c r="G226" s="110">
        <v>0</v>
      </c>
      <c r="H226" s="111">
        <v>454626</v>
      </c>
      <c r="I226" s="111">
        <v>0</v>
      </c>
      <c r="J226" s="112">
        <v>2841.41</v>
      </c>
      <c r="K226" s="109" t="s">
        <v>17552</v>
      </c>
      <c r="L226" s="111">
        <v>21648.880499999999</v>
      </c>
      <c r="M226" s="111">
        <v>0</v>
      </c>
      <c r="N226" s="2">
        <f t="shared" si="6"/>
        <v>454626</v>
      </c>
      <c r="O226" s="2">
        <f t="shared" si="7"/>
        <v>2841.4124999999999</v>
      </c>
    </row>
    <row r="227" spans="1:15" x14ac:dyDescent="0.25">
      <c r="A227" s="109" t="s">
        <v>17553</v>
      </c>
      <c r="B227" s="109" t="s">
        <v>17166</v>
      </c>
      <c r="C227" s="109" t="s">
        <v>17165</v>
      </c>
      <c r="D227" s="109" t="s">
        <v>201</v>
      </c>
      <c r="E227" s="109" t="s">
        <v>17164</v>
      </c>
      <c r="F227" s="110">
        <v>14</v>
      </c>
      <c r="G227" s="110">
        <v>0</v>
      </c>
      <c r="H227" s="111">
        <v>37487</v>
      </c>
      <c r="I227" s="111">
        <v>0</v>
      </c>
      <c r="J227" s="112">
        <v>2677.64</v>
      </c>
      <c r="K227" s="109" t="s">
        <v>17552</v>
      </c>
      <c r="L227" s="111">
        <v>1785.0862999999999</v>
      </c>
      <c r="M227" s="111">
        <v>0</v>
      </c>
      <c r="N227" s="2">
        <f t="shared" si="6"/>
        <v>37487</v>
      </c>
      <c r="O227" s="2">
        <f t="shared" si="7"/>
        <v>2677.6428571428573</v>
      </c>
    </row>
    <row r="228" spans="1:15" x14ac:dyDescent="0.25">
      <c r="A228" s="109" t="s">
        <v>17553</v>
      </c>
      <c r="B228" s="109" t="s">
        <v>17163</v>
      </c>
      <c r="C228" s="109" t="s">
        <v>15579</v>
      </c>
      <c r="D228" s="109" t="s">
        <v>202</v>
      </c>
      <c r="E228" s="109" t="s">
        <v>17162</v>
      </c>
      <c r="F228" s="110">
        <v>33</v>
      </c>
      <c r="G228" s="110">
        <v>0</v>
      </c>
      <c r="H228" s="111">
        <v>82215</v>
      </c>
      <c r="I228" s="111">
        <v>0</v>
      </c>
      <c r="J228" s="112">
        <v>2491.36</v>
      </c>
      <c r="K228" s="109" t="s">
        <v>17554</v>
      </c>
      <c r="L228" s="111">
        <v>-1360.2818</v>
      </c>
      <c r="M228" s="111">
        <v>0</v>
      </c>
      <c r="N228" s="2">
        <f t="shared" si="6"/>
        <v>82215</v>
      </c>
      <c r="O228" s="2">
        <f t="shared" si="7"/>
        <v>2491.3636363636365</v>
      </c>
    </row>
    <row r="229" spans="1:15" x14ac:dyDescent="0.25">
      <c r="A229" s="109" t="s">
        <v>17553</v>
      </c>
      <c r="B229" s="109" t="s">
        <v>17161</v>
      </c>
      <c r="C229" s="109" t="s">
        <v>17160</v>
      </c>
      <c r="D229" s="109" t="s">
        <v>203</v>
      </c>
      <c r="E229" s="109" t="s">
        <v>17159</v>
      </c>
      <c r="F229" s="110">
        <v>14</v>
      </c>
      <c r="G229" s="110">
        <v>0</v>
      </c>
      <c r="H229" s="111">
        <v>42945</v>
      </c>
      <c r="I229" s="111">
        <v>0</v>
      </c>
      <c r="J229" s="112">
        <v>3067.5</v>
      </c>
      <c r="K229" s="109" t="s">
        <v>17552</v>
      </c>
      <c r="L229" s="111">
        <v>2044.9867999999999</v>
      </c>
      <c r="M229" s="111">
        <v>0</v>
      </c>
      <c r="N229" s="2">
        <f t="shared" si="6"/>
        <v>42945</v>
      </c>
      <c r="O229" s="2">
        <f t="shared" si="7"/>
        <v>3067.5</v>
      </c>
    </row>
    <row r="230" spans="1:15" x14ac:dyDescent="0.25">
      <c r="A230" s="109" t="s">
        <v>17553</v>
      </c>
      <c r="B230" s="109" t="s">
        <v>17158</v>
      </c>
      <c r="C230" s="109" t="s">
        <v>17157</v>
      </c>
      <c r="D230" s="109" t="s">
        <v>204</v>
      </c>
      <c r="E230" s="109" t="s">
        <v>17156</v>
      </c>
      <c r="F230" s="110">
        <v>76</v>
      </c>
      <c r="G230" s="110">
        <v>0</v>
      </c>
      <c r="H230" s="111">
        <v>198846</v>
      </c>
      <c r="I230" s="111">
        <v>0</v>
      </c>
      <c r="J230" s="112">
        <v>2616.39</v>
      </c>
      <c r="K230" s="109" t="s">
        <v>17552</v>
      </c>
      <c r="L230" s="111">
        <v>9468.8696999999993</v>
      </c>
      <c r="M230" s="111">
        <v>0</v>
      </c>
      <c r="N230" s="2">
        <f t="shared" si="6"/>
        <v>198846</v>
      </c>
      <c r="O230" s="2">
        <f t="shared" si="7"/>
        <v>2616.3947368421054</v>
      </c>
    </row>
    <row r="231" spans="1:15" x14ac:dyDescent="0.25">
      <c r="A231" s="109" t="s">
        <v>17553</v>
      </c>
      <c r="B231" s="109" t="s">
        <v>17155</v>
      </c>
      <c r="C231" s="109" t="s">
        <v>17154</v>
      </c>
      <c r="D231" s="109" t="s">
        <v>205</v>
      </c>
      <c r="E231" s="109" t="s">
        <v>17153</v>
      </c>
      <c r="F231" s="110">
        <v>100</v>
      </c>
      <c r="G231" s="110">
        <v>0</v>
      </c>
      <c r="H231" s="111">
        <v>273679</v>
      </c>
      <c r="I231" s="111">
        <v>0</v>
      </c>
      <c r="J231" s="112">
        <v>2736.79</v>
      </c>
      <c r="K231" s="109" t="s">
        <v>17554</v>
      </c>
      <c r="L231" s="111">
        <v>-4528.1226999999999</v>
      </c>
      <c r="M231" s="111">
        <v>0</v>
      </c>
      <c r="N231" s="2">
        <f t="shared" si="6"/>
        <v>273679</v>
      </c>
      <c r="O231" s="2">
        <f t="shared" si="7"/>
        <v>2736.79</v>
      </c>
    </row>
    <row r="232" spans="1:15" x14ac:dyDescent="0.25">
      <c r="A232" s="109" t="s">
        <v>17553</v>
      </c>
      <c r="B232" s="109" t="s">
        <v>17152</v>
      </c>
      <c r="C232" s="109" t="s">
        <v>17151</v>
      </c>
      <c r="D232" s="109" t="s">
        <v>206</v>
      </c>
      <c r="E232" s="109" t="s">
        <v>17150</v>
      </c>
      <c r="F232" s="110">
        <v>50</v>
      </c>
      <c r="G232" s="110">
        <v>0</v>
      </c>
      <c r="H232" s="111">
        <v>155185</v>
      </c>
      <c r="I232" s="111">
        <v>0</v>
      </c>
      <c r="J232" s="112">
        <v>3103.7</v>
      </c>
      <c r="K232" s="109" t="s">
        <v>17552</v>
      </c>
      <c r="L232" s="111">
        <v>7389.7505000000001</v>
      </c>
      <c r="M232" s="111">
        <v>0</v>
      </c>
      <c r="N232" s="2">
        <f t="shared" si="6"/>
        <v>155185</v>
      </c>
      <c r="O232" s="2">
        <f t="shared" si="7"/>
        <v>3103.7</v>
      </c>
    </row>
    <row r="233" spans="1:15" x14ac:dyDescent="0.25">
      <c r="A233" s="109" t="s">
        <v>17553</v>
      </c>
      <c r="B233" s="109" t="s">
        <v>17149</v>
      </c>
      <c r="C233" s="109" t="s">
        <v>16335</v>
      </c>
      <c r="D233" s="109" t="s">
        <v>207</v>
      </c>
      <c r="E233" s="109" t="s">
        <v>17148</v>
      </c>
      <c r="F233" s="110">
        <v>63</v>
      </c>
      <c r="G233" s="110">
        <v>0</v>
      </c>
      <c r="H233" s="111">
        <v>191286</v>
      </c>
      <c r="I233" s="111">
        <v>0</v>
      </c>
      <c r="J233" s="112">
        <v>3036.29</v>
      </c>
      <c r="K233" s="109" t="s">
        <v>17554</v>
      </c>
      <c r="L233" s="111">
        <v>-3164.9086000000002</v>
      </c>
      <c r="M233" s="111">
        <v>0</v>
      </c>
      <c r="N233" s="2">
        <f t="shared" si="6"/>
        <v>191286</v>
      </c>
      <c r="O233" s="2">
        <f t="shared" si="7"/>
        <v>3036.2857142857142</v>
      </c>
    </row>
    <row r="234" spans="1:15" x14ac:dyDescent="0.25">
      <c r="A234" s="109" t="s">
        <v>17553</v>
      </c>
      <c r="B234" s="109" t="s">
        <v>17147</v>
      </c>
      <c r="C234" s="109" t="s">
        <v>17146</v>
      </c>
      <c r="D234" s="109" t="s">
        <v>208</v>
      </c>
      <c r="E234" s="109" t="s">
        <v>17145</v>
      </c>
      <c r="F234" s="110">
        <v>40</v>
      </c>
      <c r="G234" s="110">
        <v>0</v>
      </c>
      <c r="H234" s="111">
        <v>116276</v>
      </c>
      <c r="I234" s="111">
        <v>0</v>
      </c>
      <c r="J234" s="112">
        <v>2906.9</v>
      </c>
      <c r="K234" s="109" t="s">
        <v>17552</v>
      </c>
      <c r="L234" s="111">
        <v>5536.9445999999998</v>
      </c>
      <c r="M234" s="111">
        <v>0</v>
      </c>
      <c r="N234" s="2">
        <f t="shared" si="6"/>
        <v>116276</v>
      </c>
      <c r="O234" s="2">
        <f t="shared" si="7"/>
        <v>2906.9</v>
      </c>
    </row>
    <row r="235" spans="1:15" x14ac:dyDescent="0.25">
      <c r="A235" s="109" t="s">
        <v>17553</v>
      </c>
      <c r="B235" s="109" t="s">
        <v>17144</v>
      </c>
      <c r="C235" s="109" t="s">
        <v>17143</v>
      </c>
      <c r="D235" s="109" t="s">
        <v>209</v>
      </c>
      <c r="E235" s="109" t="s">
        <v>17142</v>
      </c>
      <c r="F235" s="110">
        <v>178</v>
      </c>
      <c r="G235" s="110">
        <v>0</v>
      </c>
      <c r="H235" s="111">
        <v>554230</v>
      </c>
      <c r="I235" s="111">
        <v>0</v>
      </c>
      <c r="J235" s="112">
        <v>3113.65</v>
      </c>
      <c r="K235" s="109" t="s">
        <v>17552</v>
      </c>
      <c r="L235" s="111">
        <v>26391.892</v>
      </c>
      <c r="M235" s="111">
        <v>0</v>
      </c>
      <c r="N235" s="2">
        <f t="shared" si="6"/>
        <v>554230</v>
      </c>
      <c r="O235" s="2">
        <f t="shared" si="7"/>
        <v>3113.6516853932585</v>
      </c>
    </row>
    <row r="236" spans="1:15" x14ac:dyDescent="0.25">
      <c r="A236" s="109" t="s">
        <v>17553</v>
      </c>
      <c r="B236" s="109" t="s">
        <v>17141</v>
      </c>
      <c r="C236" s="109" t="s">
        <v>17140</v>
      </c>
      <c r="D236" s="109" t="s">
        <v>210</v>
      </c>
      <c r="E236" s="109" t="s">
        <v>17139</v>
      </c>
      <c r="F236" s="110">
        <v>70</v>
      </c>
      <c r="G236" s="110">
        <v>0</v>
      </c>
      <c r="H236" s="111">
        <v>218110</v>
      </c>
      <c r="I236" s="111">
        <v>0</v>
      </c>
      <c r="J236" s="112">
        <v>3115.86</v>
      </c>
      <c r="K236" s="109" t="s">
        <v>17554</v>
      </c>
      <c r="L236" s="111">
        <v>-3608.7154</v>
      </c>
      <c r="M236" s="111">
        <v>0</v>
      </c>
      <c r="N236" s="2">
        <f t="shared" si="6"/>
        <v>218110</v>
      </c>
      <c r="O236" s="2">
        <f t="shared" si="7"/>
        <v>3115.8571428571427</v>
      </c>
    </row>
    <row r="237" spans="1:15" x14ac:dyDescent="0.25">
      <c r="A237" s="109" t="s">
        <v>17553</v>
      </c>
      <c r="B237" s="109" t="s">
        <v>17134</v>
      </c>
      <c r="C237" s="109" t="s">
        <v>17133</v>
      </c>
      <c r="D237" s="109" t="s">
        <v>211</v>
      </c>
      <c r="E237" s="109" t="s">
        <v>17138</v>
      </c>
      <c r="F237" s="110">
        <v>200</v>
      </c>
      <c r="G237" s="110">
        <v>0</v>
      </c>
      <c r="H237" s="111">
        <v>563428</v>
      </c>
      <c r="I237" s="111">
        <v>0</v>
      </c>
      <c r="J237" s="112">
        <v>2817.14</v>
      </c>
      <c r="K237" s="109" t="s">
        <v>17554</v>
      </c>
      <c r="L237" s="111">
        <v>-9322.1394</v>
      </c>
      <c r="M237" s="111">
        <v>0</v>
      </c>
      <c r="N237" s="2">
        <f t="shared" si="6"/>
        <v>563428</v>
      </c>
      <c r="O237" s="2">
        <f t="shared" si="7"/>
        <v>2817.14</v>
      </c>
    </row>
    <row r="238" spans="1:15" x14ac:dyDescent="0.25">
      <c r="A238" s="109" t="s">
        <v>17553</v>
      </c>
      <c r="B238" s="109" t="s">
        <v>17134</v>
      </c>
      <c r="C238" s="109" t="s">
        <v>17133</v>
      </c>
      <c r="D238" s="109" t="s">
        <v>212</v>
      </c>
      <c r="E238" s="109" t="s">
        <v>19140</v>
      </c>
      <c r="F238" s="110">
        <v>170</v>
      </c>
      <c r="G238" s="110">
        <v>0</v>
      </c>
      <c r="H238" s="111">
        <v>568074</v>
      </c>
      <c r="I238" s="111">
        <v>0</v>
      </c>
      <c r="J238" s="112">
        <v>3341.61</v>
      </c>
      <c r="K238" s="109" t="s">
        <v>17554</v>
      </c>
      <c r="L238" s="111">
        <v>-9399.0044999999991</v>
      </c>
      <c r="M238" s="111">
        <v>0</v>
      </c>
      <c r="N238" s="2">
        <f t="shared" si="6"/>
        <v>568074</v>
      </c>
      <c r="O238" s="2">
        <f t="shared" si="7"/>
        <v>3341.6117647058823</v>
      </c>
    </row>
    <row r="239" spans="1:15" x14ac:dyDescent="0.25">
      <c r="A239" s="109" t="s">
        <v>17553</v>
      </c>
      <c r="B239" s="109" t="s">
        <v>17134</v>
      </c>
      <c r="C239" s="109" t="s">
        <v>17133</v>
      </c>
      <c r="D239" s="109" t="s">
        <v>213</v>
      </c>
      <c r="E239" s="109" t="s">
        <v>17136</v>
      </c>
      <c r="F239" s="110">
        <v>1</v>
      </c>
      <c r="G239" s="110">
        <v>0</v>
      </c>
      <c r="H239" s="111">
        <v>2342</v>
      </c>
      <c r="I239" s="111">
        <v>0</v>
      </c>
      <c r="J239" s="112">
        <v>2342</v>
      </c>
      <c r="K239" s="109" t="s">
        <v>17554</v>
      </c>
      <c r="L239" s="111">
        <v>-38.746899999999997</v>
      </c>
      <c r="M239" s="111">
        <v>0</v>
      </c>
      <c r="N239" s="2">
        <f t="shared" si="6"/>
        <v>2342</v>
      </c>
      <c r="O239" s="2">
        <f t="shared" si="7"/>
        <v>2342</v>
      </c>
    </row>
    <row r="240" spans="1:15" x14ac:dyDescent="0.25">
      <c r="A240" s="109" t="s">
        <v>17553</v>
      </c>
      <c r="B240" s="109" t="s">
        <v>17134</v>
      </c>
      <c r="C240" s="109" t="s">
        <v>17133</v>
      </c>
      <c r="D240" s="109" t="s">
        <v>214</v>
      </c>
      <c r="E240" s="109" t="s">
        <v>17135</v>
      </c>
      <c r="F240" s="110">
        <v>1</v>
      </c>
      <c r="G240" s="110">
        <v>0</v>
      </c>
      <c r="H240" s="111">
        <v>2357</v>
      </c>
      <c r="I240" s="111">
        <v>0</v>
      </c>
      <c r="J240" s="112">
        <v>2357</v>
      </c>
      <c r="K240" s="109" t="s">
        <v>17554</v>
      </c>
      <c r="L240" s="111">
        <v>-38.992800000000003</v>
      </c>
      <c r="M240" s="111">
        <v>0</v>
      </c>
      <c r="N240" s="2">
        <f t="shared" si="6"/>
        <v>2357</v>
      </c>
      <c r="O240" s="2">
        <f t="shared" si="7"/>
        <v>2357</v>
      </c>
    </row>
    <row r="241" spans="1:15" x14ac:dyDescent="0.25">
      <c r="A241" s="109" t="s">
        <v>17553</v>
      </c>
      <c r="B241" s="109" t="s">
        <v>17134</v>
      </c>
      <c r="C241" s="109" t="s">
        <v>17133</v>
      </c>
      <c r="D241" s="109" t="s">
        <v>215</v>
      </c>
      <c r="E241" s="109" t="s">
        <v>17135</v>
      </c>
      <c r="F241" s="110">
        <v>1</v>
      </c>
      <c r="G241" s="110">
        <v>0</v>
      </c>
      <c r="H241" s="111">
        <v>2364</v>
      </c>
      <c r="I241" s="111">
        <v>0</v>
      </c>
      <c r="J241" s="112">
        <v>2364</v>
      </c>
      <c r="K241" s="109" t="s">
        <v>17554</v>
      </c>
      <c r="L241" s="111">
        <v>-39.121600000000001</v>
      </c>
      <c r="M241" s="111">
        <v>0</v>
      </c>
      <c r="N241" s="2">
        <f t="shared" si="6"/>
        <v>2364</v>
      </c>
      <c r="O241" s="2">
        <f t="shared" si="7"/>
        <v>2364</v>
      </c>
    </row>
    <row r="242" spans="1:15" x14ac:dyDescent="0.25">
      <c r="A242" s="109" t="s">
        <v>17553</v>
      </c>
      <c r="B242" s="109" t="s">
        <v>17134</v>
      </c>
      <c r="C242" s="109" t="s">
        <v>17133</v>
      </c>
      <c r="D242" s="109" t="s">
        <v>17836</v>
      </c>
      <c r="E242" s="109" t="s">
        <v>17914</v>
      </c>
      <c r="F242" s="110">
        <v>1</v>
      </c>
      <c r="G242" s="110">
        <v>0</v>
      </c>
      <c r="H242" s="111">
        <v>2385</v>
      </c>
      <c r="I242" s="111">
        <v>0</v>
      </c>
      <c r="J242" s="112">
        <v>2385</v>
      </c>
      <c r="K242" s="109" t="s">
        <v>17554</v>
      </c>
      <c r="L242" s="111">
        <v>-39.454999999999998</v>
      </c>
      <c r="M242" s="111">
        <v>0</v>
      </c>
      <c r="N242" s="2">
        <f t="shared" si="6"/>
        <v>2385</v>
      </c>
      <c r="O242" s="2">
        <f t="shared" si="7"/>
        <v>2385</v>
      </c>
    </row>
    <row r="243" spans="1:15" x14ac:dyDescent="0.25">
      <c r="A243" s="109" t="s">
        <v>17553</v>
      </c>
      <c r="B243" s="109" t="s">
        <v>17134</v>
      </c>
      <c r="C243" s="109" t="s">
        <v>17133</v>
      </c>
      <c r="D243" s="109" t="s">
        <v>216</v>
      </c>
      <c r="E243" s="109" t="s">
        <v>17132</v>
      </c>
      <c r="F243" s="110">
        <v>1</v>
      </c>
      <c r="G243" s="110">
        <v>0</v>
      </c>
      <c r="H243" s="111">
        <v>2322</v>
      </c>
      <c r="I243" s="111">
        <v>0</v>
      </c>
      <c r="J243" s="112">
        <v>2322</v>
      </c>
      <c r="K243" s="109" t="s">
        <v>17554</v>
      </c>
      <c r="L243" s="111">
        <v>-38.412199999999999</v>
      </c>
      <c r="M243" s="111">
        <v>0</v>
      </c>
      <c r="N243" s="2">
        <f t="shared" si="6"/>
        <v>2322</v>
      </c>
      <c r="O243" s="2">
        <f t="shared" si="7"/>
        <v>2322</v>
      </c>
    </row>
    <row r="244" spans="1:15" x14ac:dyDescent="0.25">
      <c r="A244" s="109" t="s">
        <v>17553</v>
      </c>
      <c r="B244" s="109" t="s">
        <v>17131</v>
      </c>
      <c r="C244" s="109" t="s">
        <v>17130</v>
      </c>
      <c r="D244" s="109" t="s">
        <v>217</v>
      </c>
      <c r="E244" s="109" t="s">
        <v>17129</v>
      </c>
      <c r="F244" s="110">
        <v>18</v>
      </c>
      <c r="G244" s="110">
        <v>0</v>
      </c>
      <c r="H244" s="111">
        <v>51173</v>
      </c>
      <c r="I244" s="111">
        <v>0</v>
      </c>
      <c r="J244" s="112">
        <v>2842.94</v>
      </c>
      <c r="K244" s="109" t="s">
        <v>17554</v>
      </c>
      <c r="L244" s="111">
        <v>-846.67539999999997</v>
      </c>
      <c r="M244" s="111">
        <v>0</v>
      </c>
      <c r="N244" s="2">
        <f t="shared" si="6"/>
        <v>51173</v>
      </c>
      <c r="O244" s="2">
        <f t="shared" si="7"/>
        <v>2842.9444444444443</v>
      </c>
    </row>
    <row r="245" spans="1:15" x14ac:dyDescent="0.25">
      <c r="A245" s="109" t="s">
        <v>17553</v>
      </c>
      <c r="B245" s="109" t="s">
        <v>17128</v>
      </c>
      <c r="C245" s="109" t="s">
        <v>17127</v>
      </c>
      <c r="D245" s="109" t="s">
        <v>218</v>
      </c>
      <c r="E245" s="109" t="s">
        <v>17126</v>
      </c>
      <c r="F245" s="110">
        <v>68</v>
      </c>
      <c r="G245" s="110">
        <v>0</v>
      </c>
      <c r="H245" s="111">
        <v>189227</v>
      </c>
      <c r="I245" s="111">
        <v>0</v>
      </c>
      <c r="J245" s="112">
        <v>2782.75</v>
      </c>
      <c r="K245" s="109" t="s">
        <v>17554</v>
      </c>
      <c r="L245" s="111">
        <v>-3130.8366999999998</v>
      </c>
      <c r="M245" s="111">
        <v>0</v>
      </c>
      <c r="N245" s="2">
        <f t="shared" si="6"/>
        <v>189227</v>
      </c>
      <c r="O245" s="2">
        <f t="shared" si="7"/>
        <v>2782.75</v>
      </c>
    </row>
    <row r="246" spans="1:15" x14ac:dyDescent="0.25">
      <c r="A246" s="109" t="s">
        <v>17553</v>
      </c>
      <c r="B246" s="109" t="s">
        <v>17125</v>
      </c>
      <c r="C246" s="109" t="s">
        <v>17124</v>
      </c>
      <c r="D246" s="109" t="s">
        <v>219</v>
      </c>
      <c r="E246" s="109" t="s">
        <v>17123</v>
      </c>
      <c r="F246" s="110">
        <v>80</v>
      </c>
      <c r="G246" s="110">
        <v>0</v>
      </c>
      <c r="H246" s="111">
        <v>233346</v>
      </c>
      <c r="I246" s="111">
        <v>0</v>
      </c>
      <c r="J246" s="112">
        <v>2916.82</v>
      </c>
      <c r="K246" s="109" t="s">
        <v>17552</v>
      </c>
      <c r="L246" s="111">
        <v>11111.695100000001</v>
      </c>
      <c r="M246" s="111">
        <v>0</v>
      </c>
      <c r="N246" s="2">
        <f t="shared" si="6"/>
        <v>233346</v>
      </c>
      <c r="O246" s="2">
        <f t="shared" si="7"/>
        <v>2916.8249999999998</v>
      </c>
    </row>
    <row r="247" spans="1:15" x14ac:dyDescent="0.25">
      <c r="A247" s="109" t="s">
        <v>17553</v>
      </c>
      <c r="B247" s="109" t="s">
        <v>17122</v>
      </c>
      <c r="C247" s="109" t="s">
        <v>11580</v>
      </c>
      <c r="D247" s="109" t="s">
        <v>220</v>
      </c>
      <c r="E247" s="109" t="s">
        <v>17121</v>
      </c>
      <c r="F247" s="110">
        <v>66</v>
      </c>
      <c r="G247" s="110">
        <v>0</v>
      </c>
      <c r="H247" s="111">
        <v>207256</v>
      </c>
      <c r="I247" s="111">
        <v>0</v>
      </c>
      <c r="J247" s="112">
        <v>3140.24</v>
      </c>
      <c r="K247" s="109" t="s">
        <v>17552</v>
      </c>
      <c r="L247" s="111">
        <v>9869.3201000000008</v>
      </c>
      <c r="M247" s="111">
        <v>0</v>
      </c>
      <c r="N247" s="2">
        <f t="shared" si="6"/>
        <v>207256</v>
      </c>
      <c r="O247" s="2">
        <f t="shared" si="7"/>
        <v>3140.242424242424</v>
      </c>
    </row>
    <row r="248" spans="1:15" x14ac:dyDescent="0.25">
      <c r="A248" s="109" t="s">
        <v>17553</v>
      </c>
      <c r="B248" s="109" t="s">
        <v>17120</v>
      </c>
      <c r="C248" s="109" t="s">
        <v>10577</v>
      </c>
      <c r="D248" s="109" t="s">
        <v>221</v>
      </c>
      <c r="E248" s="109" t="s">
        <v>17119</v>
      </c>
      <c r="F248" s="110">
        <v>40</v>
      </c>
      <c r="G248" s="110">
        <v>0</v>
      </c>
      <c r="H248" s="111">
        <v>121230</v>
      </c>
      <c r="I248" s="111">
        <v>0</v>
      </c>
      <c r="J248" s="112">
        <v>3030.75</v>
      </c>
      <c r="K248" s="109" t="s">
        <v>17552</v>
      </c>
      <c r="L248" s="111">
        <v>5772.8377</v>
      </c>
      <c r="M248" s="111">
        <v>0</v>
      </c>
      <c r="N248" s="2">
        <f t="shared" si="6"/>
        <v>121230</v>
      </c>
      <c r="O248" s="2">
        <f t="shared" si="7"/>
        <v>3030.75</v>
      </c>
    </row>
    <row r="249" spans="1:15" x14ac:dyDescent="0.25">
      <c r="A249" s="109" t="s">
        <v>17553</v>
      </c>
      <c r="B249" s="109" t="s">
        <v>17116</v>
      </c>
      <c r="C249" s="109" t="s">
        <v>17115</v>
      </c>
      <c r="D249" s="109" t="s">
        <v>222</v>
      </c>
      <c r="E249" s="109" t="s">
        <v>18070</v>
      </c>
      <c r="F249" s="110">
        <v>0</v>
      </c>
      <c r="G249" s="110">
        <v>37</v>
      </c>
      <c r="H249" s="111">
        <v>111466</v>
      </c>
      <c r="I249" s="111">
        <v>111466</v>
      </c>
      <c r="J249" s="112">
        <v>3012.59</v>
      </c>
      <c r="K249" s="109" t="s">
        <v>17554</v>
      </c>
      <c r="L249" s="111">
        <v>-1844.2538999999999</v>
      </c>
      <c r="M249" s="111">
        <v>0</v>
      </c>
      <c r="N249" s="2">
        <f t="shared" si="6"/>
        <v>0</v>
      </c>
      <c r="O249" s="2" t="str">
        <f t="shared" si="7"/>
        <v>No Standing Units</v>
      </c>
    </row>
    <row r="250" spans="1:15" x14ac:dyDescent="0.25">
      <c r="A250" s="109" t="s">
        <v>17553</v>
      </c>
      <c r="B250" s="109" t="s">
        <v>17116</v>
      </c>
      <c r="C250" s="109" t="s">
        <v>17115</v>
      </c>
      <c r="D250" s="109" t="s">
        <v>17118</v>
      </c>
      <c r="E250" s="109" t="s">
        <v>17117</v>
      </c>
      <c r="F250" s="110">
        <v>7</v>
      </c>
      <c r="G250" s="110">
        <v>0</v>
      </c>
      <c r="H250" s="111">
        <v>6053</v>
      </c>
      <c r="I250" s="111">
        <v>0</v>
      </c>
      <c r="J250" s="112">
        <v>864.71</v>
      </c>
      <c r="K250" s="109" t="s">
        <v>17554</v>
      </c>
      <c r="L250" s="111">
        <v>-100.14449999999999</v>
      </c>
      <c r="M250" s="111">
        <v>0</v>
      </c>
      <c r="N250" s="2">
        <f t="shared" si="6"/>
        <v>6053</v>
      </c>
      <c r="O250" s="2">
        <f t="shared" si="7"/>
        <v>864.71428571428567</v>
      </c>
    </row>
    <row r="251" spans="1:15" x14ac:dyDescent="0.25">
      <c r="A251" s="109" t="s">
        <v>17553</v>
      </c>
      <c r="B251" s="109" t="s">
        <v>17114</v>
      </c>
      <c r="C251" s="109" t="s">
        <v>17113</v>
      </c>
      <c r="D251" s="109" t="s">
        <v>223</v>
      </c>
      <c r="E251" s="109" t="s">
        <v>17112</v>
      </c>
      <c r="F251" s="110">
        <v>57</v>
      </c>
      <c r="G251" s="110">
        <v>0</v>
      </c>
      <c r="H251" s="111">
        <v>161558</v>
      </c>
      <c r="I251" s="111">
        <v>0</v>
      </c>
      <c r="J251" s="112">
        <v>2834.35</v>
      </c>
      <c r="K251" s="109" t="s">
        <v>17554</v>
      </c>
      <c r="L251" s="111">
        <v>-2673.0488</v>
      </c>
      <c r="M251" s="111">
        <v>0</v>
      </c>
      <c r="N251" s="2">
        <f t="shared" si="6"/>
        <v>161558</v>
      </c>
      <c r="O251" s="2">
        <f t="shared" si="7"/>
        <v>2834.3508771929824</v>
      </c>
    </row>
    <row r="252" spans="1:15" x14ac:dyDescent="0.25">
      <c r="A252" s="109" t="s">
        <v>17553</v>
      </c>
      <c r="B252" s="109" t="s">
        <v>17111</v>
      </c>
      <c r="C252" s="109" t="s">
        <v>17110</v>
      </c>
      <c r="D252" s="109" t="s">
        <v>224</v>
      </c>
      <c r="E252" s="109" t="s">
        <v>17109</v>
      </c>
      <c r="F252" s="110">
        <v>108</v>
      </c>
      <c r="G252" s="110">
        <v>0</v>
      </c>
      <c r="H252" s="111">
        <v>272265</v>
      </c>
      <c r="I252" s="111">
        <v>0</v>
      </c>
      <c r="J252" s="112">
        <v>2520.9699999999998</v>
      </c>
      <c r="K252" s="109" t="s">
        <v>17554</v>
      </c>
      <c r="L252" s="111">
        <v>-4504.7317000000003</v>
      </c>
      <c r="M252" s="111">
        <v>0</v>
      </c>
      <c r="N252" s="2">
        <f t="shared" si="6"/>
        <v>272265</v>
      </c>
      <c r="O252" s="2">
        <f t="shared" si="7"/>
        <v>2520.9722222222222</v>
      </c>
    </row>
    <row r="253" spans="1:15" x14ac:dyDescent="0.25">
      <c r="A253" s="109" t="s">
        <v>17553</v>
      </c>
      <c r="B253" s="109" t="s">
        <v>17108</v>
      </c>
      <c r="C253" s="109" t="s">
        <v>17107</v>
      </c>
      <c r="D253" s="109" t="s">
        <v>225</v>
      </c>
      <c r="E253" s="109" t="s">
        <v>17106</v>
      </c>
      <c r="F253" s="110">
        <v>88</v>
      </c>
      <c r="G253" s="110">
        <v>0</v>
      </c>
      <c r="H253" s="111">
        <v>246716</v>
      </c>
      <c r="I253" s="111">
        <v>0</v>
      </c>
      <c r="J253" s="112">
        <v>2803.59</v>
      </c>
      <c r="K253" s="109" t="s">
        <v>17554</v>
      </c>
      <c r="L253" s="111">
        <v>-4082.0068000000001</v>
      </c>
      <c r="M253" s="111">
        <v>0</v>
      </c>
      <c r="N253" s="2">
        <f t="shared" si="6"/>
        <v>246716</v>
      </c>
      <c r="O253" s="2">
        <f t="shared" si="7"/>
        <v>2803.590909090909</v>
      </c>
    </row>
    <row r="254" spans="1:15" x14ac:dyDescent="0.25">
      <c r="A254" s="109" t="s">
        <v>17553</v>
      </c>
      <c r="B254" s="109" t="s">
        <v>17105</v>
      </c>
      <c r="C254" s="109" t="s">
        <v>17104</v>
      </c>
      <c r="D254" s="109" t="s">
        <v>226</v>
      </c>
      <c r="E254" s="109" t="s">
        <v>17103</v>
      </c>
      <c r="F254" s="110">
        <v>90</v>
      </c>
      <c r="G254" s="110">
        <v>0</v>
      </c>
      <c r="H254" s="111">
        <v>269102</v>
      </c>
      <c r="I254" s="111">
        <v>0</v>
      </c>
      <c r="J254" s="112">
        <v>2990.02</v>
      </c>
      <c r="K254" s="109" t="s">
        <v>17552</v>
      </c>
      <c r="L254" s="111">
        <v>12814.3804</v>
      </c>
      <c r="M254" s="111">
        <v>0</v>
      </c>
      <c r="N254" s="2">
        <f t="shared" si="6"/>
        <v>269102</v>
      </c>
      <c r="O254" s="2">
        <f t="shared" si="7"/>
        <v>2990.0222222222224</v>
      </c>
    </row>
    <row r="255" spans="1:15" x14ac:dyDescent="0.25">
      <c r="A255" s="109" t="s">
        <v>17553</v>
      </c>
      <c r="B255" s="109" t="s">
        <v>17102</v>
      </c>
      <c r="C255" s="109" t="s">
        <v>17101</v>
      </c>
      <c r="D255" s="109" t="s">
        <v>227</v>
      </c>
      <c r="E255" s="109" t="s">
        <v>15699</v>
      </c>
      <c r="F255" s="110">
        <v>98</v>
      </c>
      <c r="G255" s="110">
        <v>0</v>
      </c>
      <c r="H255" s="111">
        <v>276458</v>
      </c>
      <c r="I255" s="111">
        <v>0</v>
      </c>
      <c r="J255" s="112">
        <v>2821</v>
      </c>
      <c r="K255" s="109" t="s">
        <v>17552</v>
      </c>
      <c r="L255" s="111">
        <v>13164.6738</v>
      </c>
      <c r="M255" s="111">
        <v>0</v>
      </c>
      <c r="N255" s="2">
        <f t="shared" si="6"/>
        <v>276458</v>
      </c>
      <c r="O255" s="2">
        <f t="shared" si="7"/>
        <v>2821</v>
      </c>
    </row>
    <row r="256" spans="1:15" x14ac:dyDescent="0.25">
      <c r="A256" s="109" t="s">
        <v>17553</v>
      </c>
      <c r="B256" s="109" t="s">
        <v>17096</v>
      </c>
      <c r="C256" s="109" t="s">
        <v>17095</v>
      </c>
      <c r="D256" s="109" t="s">
        <v>228</v>
      </c>
      <c r="E256" s="109" t="s">
        <v>17100</v>
      </c>
      <c r="F256" s="110">
        <v>110</v>
      </c>
      <c r="G256" s="110">
        <v>0</v>
      </c>
      <c r="H256" s="111">
        <v>215204</v>
      </c>
      <c r="I256" s="111">
        <v>0</v>
      </c>
      <c r="J256" s="112">
        <v>1956.4</v>
      </c>
      <c r="K256" s="109" t="s">
        <v>17552</v>
      </c>
      <c r="L256" s="111">
        <v>10247.790499999999</v>
      </c>
      <c r="M256" s="111">
        <v>0</v>
      </c>
      <c r="N256" s="2">
        <f t="shared" si="6"/>
        <v>215204</v>
      </c>
      <c r="O256" s="2">
        <f t="shared" si="7"/>
        <v>1956.4</v>
      </c>
    </row>
    <row r="257" spans="1:15" x14ac:dyDescent="0.25">
      <c r="A257" s="109" t="s">
        <v>17553</v>
      </c>
      <c r="B257" s="109" t="s">
        <v>17096</v>
      </c>
      <c r="C257" s="109" t="s">
        <v>17095</v>
      </c>
      <c r="D257" s="109" t="s">
        <v>17099</v>
      </c>
      <c r="E257" s="109" t="s">
        <v>17098</v>
      </c>
      <c r="F257" s="110">
        <v>15</v>
      </c>
      <c r="G257" s="110">
        <v>0</v>
      </c>
      <c r="H257" s="111">
        <v>31675</v>
      </c>
      <c r="I257" s="111">
        <v>0</v>
      </c>
      <c r="J257" s="112">
        <v>2111.67</v>
      </c>
      <c r="K257" s="109" t="s">
        <v>17552</v>
      </c>
      <c r="L257" s="111">
        <v>1508.3115</v>
      </c>
      <c r="M257" s="111">
        <v>0</v>
      </c>
      <c r="N257" s="2">
        <f t="shared" si="6"/>
        <v>31675</v>
      </c>
      <c r="O257" s="2">
        <f t="shared" si="7"/>
        <v>2111.6666666666665</v>
      </c>
    </row>
    <row r="258" spans="1:15" x14ac:dyDescent="0.25">
      <c r="A258" s="109" t="s">
        <v>17553</v>
      </c>
      <c r="B258" s="109" t="s">
        <v>17096</v>
      </c>
      <c r="C258" s="109" t="s">
        <v>17095</v>
      </c>
      <c r="D258" s="109" t="s">
        <v>5946</v>
      </c>
      <c r="E258" s="109" t="s">
        <v>17097</v>
      </c>
      <c r="F258" s="110">
        <v>27</v>
      </c>
      <c r="G258" s="110">
        <v>0</v>
      </c>
      <c r="H258" s="111">
        <v>58343</v>
      </c>
      <c r="I258" s="111">
        <v>0</v>
      </c>
      <c r="J258" s="112">
        <v>2160.85</v>
      </c>
      <c r="K258" s="109" t="s">
        <v>17552</v>
      </c>
      <c r="L258" s="111">
        <v>2778.2485999999999</v>
      </c>
      <c r="M258" s="111">
        <v>0</v>
      </c>
      <c r="N258" s="2">
        <f t="shared" si="6"/>
        <v>58343</v>
      </c>
      <c r="O258" s="2">
        <f t="shared" si="7"/>
        <v>2160.8518518518517</v>
      </c>
    </row>
    <row r="259" spans="1:15" x14ac:dyDescent="0.25">
      <c r="A259" s="109" t="s">
        <v>17553</v>
      </c>
      <c r="B259" s="109" t="s">
        <v>17094</v>
      </c>
      <c r="C259" s="109" t="s">
        <v>17093</v>
      </c>
      <c r="D259" s="109" t="s">
        <v>229</v>
      </c>
      <c r="E259" s="109" t="s">
        <v>17092</v>
      </c>
      <c r="F259" s="110">
        <v>99</v>
      </c>
      <c r="G259" s="110">
        <v>0</v>
      </c>
      <c r="H259" s="111">
        <v>248892</v>
      </c>
      <c r="I259" s="111">
        <v>0</v>
      </c>
      <c r="J259" s="112">
        <v>2514.06</v>
      </c>
      <c r="K259" s="109" t="s">
        <v>17554</v>
      </c>
      <c r="L259" s="111">
        <v>-4118.0196999999998</v>
      </c>
      <c r="M259" s="111">
        <v>0</v>
      </c>
      <c r="N259" s="2">
        <f t="shared" si="6"/>
        <v>248892</v>
      </c>
      <c r="O259" s="2">
        <f t="shared" si="7"/>
        <v>2514.060606060606</v>
      </c>
    </row>
    <row r="260" spans="1:15" x14ac:dyDescent="0.25">
      <c r="A260" s="109" t="s">
        <v>17553</v>
      </c>
      <c r="B260" s="109" t="s">
        <v>17091</v>
      </c>
      <c r="C260" s="109" t="s">
        <v>17090</v>
      </c>
      <c r="D260" s="109" t="s">
        <v>230</v>
      </c>
      <c r="E260" s="109" t="s">
        <v>17089</v>
      </c>
      <c r="F260" s="110">
        <v>100</v>
      </c>
      <c r="G260" s="110">
        <v>0</v>
      </c>
      <c r="H260" s="111">
        <v>255251</v>
      </c>
      <c r="I260" s="111">
        <v>0</v>
      </c>
      <c r="J260" s="112">
        <v>2552.5100000000002</v>
      </c>
      <c r="K260" s="109" t="s">
        <v>17554</v>
      </c>
      <c r="L260" s="111">
        <v>-4223.2209000000003</v>
      </c>
      <c r="M260" s="111">
        <v>0</v>
      </c>
      <c r="N260" s="2">
        <f t="shared" ref="N260:N323" si="8">H260-I260</f>
        <v>255251</v>
      </c>
      <c r="O260" s="2">
        <f t="shared" ref="O260:O323" si="9">IF(F260&gt;0,N260/F260,"No Standing Units")</f>
        <v>2552.5100000000002</v>
      </c>
    </row>
    <row r="261" spans="1:15" x14ac:dyDescent="0.25">
      <c r="A261" s="109" t="s">
        <v>17553</v>
      </c>
      <c r="B261" s="109" t="s">
        <v>17088</v>
      </c>
      <c r="C261" s="109" t="s">
        <v>17087</v>
      </c>
      <c r="D261" s="109" t="s">
        <v>231</v>
      </c>
      <c r="E261" s="109" t="s">
        <v>17086</v>
      </c>
      <c r="F261" s="110">
        <v>100</v>
      </c>
      <c r="G261" s="110">
        <v>0</v>
      </c>
      <c r="H261" s="111">
        <v>258738</v>
      </c>
      <c r="I261" s="111">
        <v>0</v>
      </c>
      <c r="J261" s="112">
        <v>2587.38</v>
      </c>
      <c r="K261" s="109" t="s">
        <v>17554</v>
      </c>
      <c r="L261" s="111">
        <v>-4280.9272000000001</v>
      </c>
      <c r="M261" s="111">
        <v>0</v>
      </c>
      <c r="N261" s="2">
        <f t="shared" si="8"/>
        <v>258738</v>
      </c>
      <c r="O261" s="2">
        <f t="shared" si="9"/>
        <v>2587.38</v>
      </c>
    </row>
    <row r="262" spans="1:15" x14ac:dyDescent="0.25">
      <c r="A262" s="109" t="s">
        <v>17553</v>
      </c>
      <c r="B262" s="109" t="s">
        <v>17084</v>
      </c>
      <c r="C262" s="109" t="s">
        <v>17083</v>
      </c>
      <c r="D262" s="109" t="s">
        <v>232</v>
      </c>
      <c r="E262" s="109" t="s">
        <v>17085</v>
      </c>
      <c r="F262" s="110">
        <v>210</v>
      </c>
      <c r="G262" s="110">
        <v>0</v>
      </c>
      <c r="H262" s="111">
        <v>765897</v>
      </c>
      <c r="I262" s="111">
        <v>0</v>
      </c>
      <c r="J262" s="112">
        <v>3647.13</v>
      </c>
      <c r="K262" s="109" t="s">
        <v>17552</v>
      </c>
      <c r="L262" s="111">
        <v>36471.265099999997</v>
      </c>
      <c r="M262" s="111">
        <v>0</v>
      </c>
      <c r="N262" s="2">
        <f t="shared" si="8"/>
        <v>765897</v>
      </c>
      <c r="O262" s="2">
        <f t="shared" si="9"/>
        <v>3647.1285714285714</v>
      </c>
    </row>
    <row r="263" spans="1:15" x14ac:dyDescent="0.25">
      <c r="A263" s="109" t="s">
        <v>17553</v>
      </c>
      <c r="B263" s="109" t="s">
        <v>17084</v>
      </c>
      <c r="C263" s="109" t="s">
        <v>17083</v>
      </c>
      <c r="D263" s="109" t="s">
        <v>233</v>
      </c>
      <c r="E263" s="109" t="s">
        <v>17082</v>
      </c>
      <c r="F263" s="110">
        <v>267</v>
      </c>
      <c r="G263" s="110">
        <v>0</v>
      </c>
      <c r="H263" s="111">
        <v>994935</v>
      </c>
      <c r="I263" s="111">
        <v>0</v>
      </c>
      <c r="J263" s="112">
        <v>3726.35</v>
      </c>
      <c r="K263" s="109" t="s">
        <v>17552</v>
      </c>
      <c r="L263" s="111">
        <v>47377.841999999997</v>
      </c>
      <c r="M263" s="111">
        <v>0</v>
      </c>
      <c r="N263" s="2">
        <f t="shared" si="8"/>
        <v>994935</v>
      </c>
      <c r="O263" s="2">
        <f t="shared" si="9"/>
        <v>3726.3483146067415</v>
      </c>
    </row>
    <row r="264" spans="1:15" x14ac:dyDescent="0.25">
      <c r="A264" s="109" t="s">
        <v>17553</v>
      </c>
      <c r="B264" s="109" t="s">
        <v>17081</v>
      </c>
      <c r="C264" s="109" t="s">
        <v>17080</v>
      </c>
      <c r="D264" s="109" t="s">
        <v>234</v>
      </c>
      <c r="E264" s="109" t="s">
        <v>17079</v>
      </c>
      <c r="F264" s="110">
        <v>110</v>
      </c>
      <c r="G264" s="110">
        <v>0</v>
      </c>
      <c r="H264" s="111">
        <v>322175</v>
      </c>
      <c r="I264" s="111">
        <v>0</v>
      </c>
      <c r="J264" s="112">
        <v>2928.86</v>
      </c>
      <c r="K264" s="109" t="s">
        <v>17554</v>
      </c>
      <c r="L264" s="111">
        <v>-5330.5159999999996</v>
      </c>
      <c r="M264" s="111">
        <v>0</v>
      </c>
      <c r="N264" s="2">
        <f t="shared" si="8"/>
        <v>322175</v>
      </c>
      <c r="O264" s="2">
        <f t="shared" si="9"/>
        <v>2928.8636363636365</v>
      </c>
    </row>
    <row r="265" spans="1:15" x14ac:dyDescent="0.25">
      <c r="A265" s="109" t="s">
        <v>17553</v>
      </c>
      <c r="B265" s="109" t="s">
        <v>17078</v>
      </c>
      <c r="C265" s="109" t="s">
        <v>17077</v>
      </c>
      <c r="D265" s="109" t="s">
        <v>235</v>
      </c>
      <c r="E265" s="109" t="s">
        <v>17076</v>
      </c>
      <c r="F265" s="110">
        <v>41</v>
      </c>
      <c r="G265" s="110">
        <v>0</v>
      </c>
      <c r="H265" s="111">
        <v>119053</v>
      </c>
      <c r="I265" s="111">
        <v>0</v>
      </c>
      <c r="J265" s="112">
        <v>2903.73</v>
      </c>
      <c r="K265" s="109" t="s">
        <v>17554</v>
      </c>
      <c r="L265" s="111">
        <v>-1969.7831000000001</v>
      </c>
      <c r="M265" s="111">
        <v>0</v>
      </c>
      <c r="N265" s="2">
        <f t="shared" si="8"/>
        <v>119053</v>
      </c>
      <c r="O265" s="2">
        <f t="shared" si="9"/>
        <v>2903.731707317073</v>
      </c>
    </row>
    <row r="266" spans="1:15" x14ac:dyDescent="0.25">
      <c r="A266" s="109" t="s">
        <v>17553</v>
      </c>
      <c r="B266" s="109" t="s">
        <v>17075</v>
      </c>
      <c r="C266" s="109" t="s">
        <v>17074</v>
      </c>
      <c r="D266" s="109" t="s">
        <v>236</v>
      </c>
      <c r="E266" s="109" t="s">
        <v>17073</v>
      </c>
      <c r="F266" s="110">
        <v>74</v>
      </c>
      <c r="G266" s="110">
        <v>0</v>
      </c>
      <c r="H266" s="111">
        <v>213753</v>
      </c>
      <c r="I266" s="111">
        <v>0</v>
      </c>
      <c r="J266" s="112">
        <v>2888.55</v>
      </c>
      <c r="K266" s="109" t="s">
        <v>17554</v>
      </c>
      <c r="L266" s="111">
        <v>-3536.6266000000001</v>
      </c>
      <c r="M266" s="111">
        <v>0</v>
      </c>
      <c r="N266" s="2">
        <f t="shared" si="8"/>
        <v>213753</v>
      </c>
      <c r="O266" s="2">
        <f t="shared" si="9"/>
        <v>2888.5540540540542</v>
      </c>
    </row>
    <row r="267" spans="1:15" x14ac:dyDescent="0.25">
      <c r="A267" s="109" t="s">
        <v>17553</v>
      </c>
      <c r="B267" s="109" t="s">
        <v>17072</v>
      </c>
      <c r="C267" s="109" t="s">
        <v>17071</v>
      </c>
      <c r="D267" s="109" t="s">
        <v>237</v>
      </c>
      <c r="E267" s="109" t="s">
        <v>17070</v>
      </c>
      <c r="F267" s="110">
        <v>70</v>
      </c>
      <c r="G267" s="110">
        <v>0</v>
      </c>
      <c r="H267" s="111">
        <v>186347</v>
      </c>
      <c r="I267" s="111">
        <v>0</v>
      </c>
      <c r="J267" s="112">
        <v>2662.1</v>
      </c>
      <c r="K267" s="109" t="s">
        <v>17552</v>
      </c>
      <c r="L267" s="111">
        <v>8873.6556999999993</v>
      </c>
      <c r="M267" s="111">
        <v>0</v>
      </c>
      <c r="N267" s="2">
        <f t="shared" si="8"/>
        <v>186347</v>
      </c>
      <c r="O267" s="2">
        <f t="shared" si="9"/>
        <v>2662.1</v>
      </c>
    </row>
    <row r="268" spans="1:15" x14ac:dyDescent="0.25">
      <c r="A268" s="109" t="s">
        <v>17553</v>
      </c>
      <c r="B268" s="109" t="s">
        <v>17069</v>
      </c>
      <c r="C268" s="109" t="s">
        <v>17068</v>
      </c>
      <c r="D268" s="109" t="s">
        <v>238</v>
      </c>
      <c r="E268" s="109" t="s">
        <v>17067</v>
      </c>
      <c r="F268" s="110">
        <v>90</v>
      </c>
      <c r="G268" s="110">
        <v>0</v>
      </c>
      <c r="H268" s="111">
        <v>254218</v>
      </c>
      <c r="I268" s="111">
        <v>0</v>
      </c>
      <c r="J268" s="112">
        <v>2824.64</v>
      </c>
      <c r="K268" s="109" t="s">
        <v>17552</v>
      </c>
      <c r="L268" s="111">
        <v>12105.6078</v>
      </c>
      <c r="M268" s="111">
        <v>0</v>
      </c>
      <c r="N268" s="2">
        <f t="shared" si="8"/>
        <v>254218</v>
      </c>
      <c r="O268" s="2">
        <f t="shared" si="9"/>
        <v>2824.6444444444446</v>
      </c>
    </row>
    <row r="269" spans="1:15" x14ac:dyDescent="0.25">
      <c r="A269" s="109" t="s">
        <v>17553</v>
      </c>
      <c r="B269" s="109" t="s">
        <v>17066</v>
      </c>
      <c r="C269" s="109" t="s">
        <v>17559</v>
      </c>
      <c r="D269" s="109" t="s">
        <v>239</v>
      </c>
      <c r="E269" s="109" t="s">
        <v>17065</v>
      </c>
      <c r="F269" s="110">
        <v>24</v>
      </c>
      <c r="G269" s="110">
        <v>0</v>
      </c>
      <c r="H269" s="111">
        <v>74476</v>
      </c>
      <c r="I269" s="111">
        <v>0</v>
      </c>
      <c r="J269" s="112">
        <v>3103.17</v>
      </c>
      <c r="K269" s="109" t="s">
        <v>17552</v>
      </c>
      <c r="L269" s="111">
        <v>3546.4567999999999</v>
      </c>
      <c r="M269" s="111">
        <v>0</v>
      </c>
      <c r="N269" s="2">
        <f t="shared" si="8"/>
        <v>74476</v>
      </c>
      <c r="O269" s="2">
        <f t="shared" si="9"/>
        <v>3103.1666666666665</v>
      </c>
    </row>
    <row r="270" spans="1:15" x14ac:dyDescent="0.25">
      <c r="A270" s="109" t="s">
        <v>17553</v>
      </c>
      <c r="B270" s="109" t="s">
        <v>17064</v>
      </c>
      <c r="C270" s="109" t="s">
        <v>17063</v>
      </c>
      <c r="D270" s="109" t="s">
        <v>240</v>
      </c>
      <c r="E270" s="109" t="s">
        <v>17062</v>
      </c>
      <c r="F270" s="110">
        <v>156</v>
      </c>
      <c r="G270" s="110">
        <v>0</v>
      </c>
      <c r="H270" s="111">
        <v>457761</v>
      </c>
      <c r="I270" s="111">
        <v>0</v>
      </c>
      <c r="J270" s="112">
        <v>2934.37</v>
      </c>
      <c r="K270" s="109" t="s">
        <v>17554</v>
      </c>
      <c r="L270" s="111">
        <v>-7573.8419000000004</v>
      </c>
      <c r="M270" s="111">
        <v>0</v>
      </c>
      <c r="N270" s="2">
        <f t="shared" si="8"/>
        <v>457761</v>
      </c>
      <c r="O270" s="2">
        <f t="shared" si="9"/>
        <v>2934.3653846153848</v>
      </c>
    </row>
    <row r="271" spans="1:15" x14ac:dyDescent="0.25">
      <c r="A271" s="109" t="s">
        <v>17553</v>
      </c>
      <c r="B271" s="109" t="s">
        <v>17061</v>
      </c>
      <c r="C271" s="109" t="s">
        <v>17060</v>
      </c>
      <c r="D271" s="109" t="s">
        <v>241</v>
      </c>
      <c r="E271" s="109" t="s">
        <v>17059</v>
      </c>
      <c r="F271" s="110">
        <v>300</v>
      </c>
      <c r="G271" s="110">
        <v>0</v>
      </c>
      <c r="H271" s="111">
        <v>970015</v>
      </c>
      <c r="I271" s="111">
        <v>0</v>
      </c>
      <c r="J271" s="112">
        <v>3233.38</v>
      </c>
      <c r="K271" s="109" t="s">
        <v>17552</v>
      </c>
      <c r="L271" s="111">
        <v>46191.194199999998</v>
      </c>
      <c r="M271" s="111">
        <v>0</v>
      </c>
      <c r="N271" s="2">
        <f t="shared" si="8"/>
        <v>970015</v>
      </c>
      <c r="O271" s="2">
        <f t="shared" si="9"/>
        <v>3233.3833333333332</v>
      </c>
    </row>
    <row r="272" spans="1:15" x14ac:dyDescent="0.25">
      <c r="A272" s="109" t="s">
        <v>17553</v>
      </c>
      <c r="B272" s="109" t="s">
        <v>17055</v>
      </c>
      <c r="C272" s="109" t="s">
        <v>17054</v>
      </c>
      <c r="D272" s="109" t="s">
        <v>242</v>
      </c>
      <c r="E272" s="109" t="s">
        <v>17058</v>
      </c>
      <c r="F272" s="110">
        <v>188</v>
      </c>
      <c r="G272" s="110">
        <v>0</v>
      </c>
      <c r="H272" s="111">
        <v>661232</v>
      </c>
      <c r="I272" s="111">
        <v>0</v>
      </c>
      <c r="J272" s="112">
        <v>3517.19</v>
      </c>
      <c r="K272" s="109" t="s">
        <v>17554</v>
      </c>
      <c r="L272" s="111">
        <v>-10940.3429</v>
      </c>
      <c r="M272" s="111">
        <v>0</v>
      </c>
      <c r="N272" s="2">
        <f t="shared" si="8"/>
        <v>661232</v>
      </c>
      <c r="O272" s="2">
        <f t="shared" si="9"/>
        <v>3517.1914893617022</v>
      </c>
    </row>
    <row r="273" spans="1:15" x14ac:dyDescent="0.25">
      <c r="A273" s="109" t="s">
        <v>17553</v>
      </c>
      <c r="B273" s="109" t="s">
        <v>17055</v>
      </c>
      <c r="C273" s="109" t="s">
        <v>17054</v>
      </c>
      <c r="D273" s="109" t="s">
        <v>17057</v>
      </c>
      <c r="E273" s="109" t="s">
        <v>17056</v>
      </c>
      <c r="F273" s="110">
        <v>3</v>
      </c>
      <c r="G273" s="110">
        <v>0</v>
      </c>
      <c r="H273" s="111">
        <v>11194</v>
      </c>
      <c r="I273" s="111">
        <v>0</v>
      </c>
      <c r="J273" s="112">
        <v>3731.33</v>
      </c>
      <c r="K273" s="109" t="s">
        <v>17554</v>
      </c>
      <c r="L273" s="111">
        <v>-185.2063</v>
      </c>
      <c r="M273" s="111">
        <v>0</v>
      </c>
      <c r="N273" s="2">
        <f t="shared" si="8"/>
        <v>11194</v>
      </c>
      <c r="O273" s="2">
        <f t="shared" si="9"/>
        <v>3731.3333333333335</v>
      </c>
    </row>
    <row r="274" spans="1:15" x14ac:dyDescent="0.25">
      <c r="A274" s="109" t="s">
        <v>17553</v>
      </c>
      <c r="B274" s="109" t="s">
        <v>17055</v>
      </c>
      <c r="C274" s="109" t="s">
        <v>17054</v>
      </c>
      <c r="D274" s="109" t="s">
        <v>5947</v>
      </c>
      <c r="E274" s="109" t="s">
        <v>17053</v>
      </c>
      <c r="F274" s="110">
        <v>1</v>
      </c>
      <c r="G274" s="110">
        <v>0</v>
      </c>
      <c r="H274" s="111">
        <v>2531</v>
      </c>
      <c r="I274" s="111">
        <v>0</v>
      </c>
      <c r="J274" s="112">
        <v>2531</v>
      </c>
      <c r="K274" s="109" t="s">
        <v>17554</v>
      </c>
      <c r="L274" s="111">
        <v>-41.8827</v>
      </c>
      <c r="M274" s="111">
        <v>0</v>
      </c>
      <c r="N274" s="2">
        <f t="shared" si="8"/>
        <v>2531</v>
      </c>
      <c r="O274" s="2">
        <f t="shared" si="9"/>
        <v>2531</v>
      </c>
    </row>
    <row r="275" spans="1:15" x14ac:dyDescent="0.25">
      <c r="A275" s="109" t="s">
        <v>17553</v>
      </c>
      <c r="B275" s="109" t="s">
        <v>17052</v>
      </c>
      <c r="C275" s="109" t="s">
        <v>17051</v>
      </c>
      <c r="D275" s="109" t="s">
        <v>243</v>
      </c>
      <c r="E275" s="109" t="s">
        <v>17050</v>
      </c>
      <c r="F275" s="110">
        <v>50</v>
      </c>
      <c r="G275" s="110">
        <v>0</v>
      </c>
      <c r="H275" s="111">
        <v>163275</v>
      </c>
      <c r="I275" s="111">
        <v>0</v>
      </c>
      <c r="J275" s="112">
        <v>3265.5</v>
      </c>
      <c r="K275" s="109" t="s">
        <v>17552</v>
      </c>
      <c r="L275" s="111">
        <v>7775.0198</v>
      </c>
      <c r="M275" s="111">
        <v>0</v>
      </c>
      <c r="N275" s="2">
        <f t="shared" si="8"/>
        <v>163275</v>
      </c>
      <c r="O275" s="2">
        <f t="shared" si="9"/>
        <v>3265.5</v>
      </c>
    </row>
    <row r="276" spans="1:15" x14ac:dyDescent="0.25">
      <c r="A276" s="109" t="s">
        <v>17553</v>
      </c>
      <c r="B276" s="109" t="s">
        <v>17049</v>
      </c>
      <c r="C276" s="109" t="s">
        <v>17048</v>
      </c>
      <c r="D276" s="109" t="s">
        <v>244</v>
      </c>
      <c r="E276" s="109" t="s">
        <v>17045</v>
      </c>
      <c r="F276" s="110">
        <v>50</v>
      </c>
      <c r="G276" s="110">
        <v>0</v>
      </c>
      <c r="H276" s="111">
        <v>126404</v>
      </c>
      <c r="I276" s="111">
        <v>0</v>
      </c>
      <c r="J276" s="112">
        <v>2528.08</v>
      </c>
      <c r="K276" s="109" t="s">
        <v>17554</v>
      </c>
      <c r="L276" s="111">
        <v>-2091.4092000000001</v>
      </c>
      <c r="M276" s="111">
        <v>0</v>
      </c>
      <c r="N276" s="2">
        <f t="shared" si="8"/>
        <v>126404</v>
      </c>
      <c r="O276" s="2">
        <f t="shared" si="9"/>
        <v>2528.08</v>
      </c>
    </row>
    <row r="277" spans="1:15" x14ac:dyDescent="0.25">
      <c r="A277" s="109" t="s">
        <v>17560</v>
      </c>
      <c r="B277" s="109" t="s">
        <v>17041</v>
      </c>
      <c r="C277" s="109" t="s">
        <v>17040</v>
      </c>
      <c r="D277" s="109" t="s">
        <v>245</v>
      </c>
      <c r="E277" s="109" t="s">
        <v>17044</v>
      </c>
      <c r="F277" s="110">
        <v>92</v>
      </c>
      <c r="G277" s="110">
        <v>0</v>
      </c>
      <c r="H277" s="111">
        <v>243838</v>
      </c>
      <c r="I277" s="111">
        <v>0</v>
      </c>
      <c r="J277" s="112">
        <v>2650.41</v>
      </c>
      <c r="K277" s="109" t="s">
        <v>17554</v>
      </c>
      <c r="L277" s="111">
        <v>-4034.4027999999998</v>
      </c>
      <c r="M277" s="111">
        <v>0</v>
      </c>
      <c r="N277" s="2">
        <f t="shared" si="8"/>
        <v>243838</v>
      </c>
      <c r="O277" s="2">
        <f t="shared" si="9"/>
        <v>2650.413043478261</v>
      </c>
    </row>
    <row r="278" spans="1:15" x14ac:dyDescent="0.25">
      <c r="A278" s="109" t="s">
        <v>17560</v>
      </c>
      <c r="B278" s="109" t="s">
        <v>17041</v>
      </c>
      <c r="C278" s="109" t="s">
        <v>17040</v>
      </c>
      <c r="D278" s="109" t="s">
        <v>246</v>
      </c>
      <c r="E278" s="109" t="s">
        <v>17043</v>
      </c>
      <c r="F278" s="110">
        <v>110</v>
      </c>
      <c r="G278" s="110">
        <v>0</v>
      </c>
      <c r="H278" s="111">
        <v>315421</v>
      </c>
      <c r="I278" s="111">
        <v>0</v>
      </c>
      <c r="J278" s="112">
        <v>2867.46</v>
      </c>
      <c r="K278" s="109" t="s">
        <v>17554</v>
      </c>
      <c r="L278" s="111">
        <v>-5218.7599</v>
      </c>
      <c r="M278" s="111">
        <v>0</v>
      </c>
      <c r="N278" s="2">
        <f t="shared" si="8"/>
        <v>315421</v>
      </c>
      <c r="O278" s="2">
        <f t="shared" si="9"/>
        <v>2867.4636363636364</v>
      </c>
    </row>
    <row r="279" spans="1:15" x14ac:dyDescent="0.25">
      <c r="A279" s="109" t="s">
        <v>17560</v>
      </c>
      <c r="B279" s="109" t="s">
        <v>17041</v>
      </c>
      <c r="C279" s="109" t="s">
        <v>17040</v>
      </c>
      <c r="D279" s="109" t="s">
        <v>248</v>
      </c>
      <c r="E279" s="109" t="s">
        <v>11009</v>
      </c>
      <c r="F279" s="110">
        <v>0</v>
      </c>
      <c r="G279" s="110">
        <v>171</v>
      </c>
      <c r="H279" s="111">
        <v>446774</v>
      </c>
      <c r="I279" s="111">
        <v>446774</v>
      </c>
      <c r="J279" s="112">
        <v>2612.71</v>
      </c>
      <c r="K279" s="109" t="s">
        <v>17554</v>
      </c>
      <c r="L279" s="111">
        <v>-7392.0571</v>
      </c>
      <c r="M279" s="111">
        <v>0</v>
      </c>
      <c r="N279" s="2">
        <f t="shared" si="8"/>
        <v>0</v>
      </c>
      <c r="O279" s="2" t="str">
        <f t="shared" si="9"/>
        <v>No Standing Units</v>
      </c>
    </row>
    <row r="280" spans="1:15" x14ac:dyDescent="0.25">
      <c r="A280" s="109" t="s">
        <v>17560</v>
      </c>
      <c r="B280" s="109" t="s">
        <v>17041</v>
      </c>
      <c r="C280" s="109" t="s">
        <v>17040</v>
      </c>
      <c r="D280" s="109" t="s">
        <v>249</v>
      </c>
      <c r="E280" s="109" t="s">
        <v>17039</v>
      </c>
      <c r="F280" s="110">
        <v>0</v>
      </c>
      <c r="G280" s="110">
        <v>286</v>
      </c>
      <c r="H280" s="111">
        <v>693637</v>
      </c>
      <c r="I280" s="111">
        <v>693637</v>
      </c>
      <c r="J280" s="112">
        <v>2425.3000000000002</v>
      </c>
      <c r="K280" s="109" t="s">
        <v>17554</v>
      </c>
      <c r="L280" s="111">
        <v>-11476.495999999999</v>
      </c>
      <c r="M280" s="111">
        <v>0</v>
      </c>
      <c r="N280" s="2">
        <f t="shared" si="8"/>
        <v>0</v>
      </c>
      <c r="O280" s="2" t="str">
        <f t="shared" si="9"/>
        <v>No Standing Units</v>
      </c>
    </row>
    <row r="281" spans="1:15" x14ac:dyDescent="0.25">
      <c r="A281" s="109" t="s">
        <v>17560</v>
      </c>
      <c r="B281" s="109" t="s">
        <v>17034</v>
      </c>
      <c r="C281" s="109" t="s">
        <v>17033</v>
      </c>
      <c r="D281" s="109" t="s">
        <v>250</v>
      </c>
      <c r="E281" s="109" t="s">
        <v>6519</v>
      </c>
      <c r="F281" s="110">
        <v>74</v>
      </c>
      <c r="G281" s="110">
        <v>0</v>
      </c>
      <c r="H281" s="111">
        <v>186739</v>
      </c>
      <c r="I281" s="111">
        <v>0</v>
      </c>
      <c r="J281" s="112">
        <v>2523.5</v>
      </c>
      <c r="K281" s="109" t="s">
        <v>17554</v>
      </c>
      <c r="L281" s="111">
        <v>-3089.6633000000002</v>
      </c>
      <c r="M281" s="111">
        <v>0</v>
      </c>
      <c r="N281" s="2">
        <f t="shared" si="8"/>
        <v>186739</v>
      </c>
      <c r="O281" s="2">
        <f t="shared" si="9"/>
        <v>2523.5</v>
      </c>
    </row>
    <row r="282" spans="1:15" x14ac:dyDescent="0.25">
      <c r="A282" s="109" t="s">
        <v>17560</v>
      </c>
      <c r="B282" s="109" t="s">
        <v>17034</v>
      </c>
      <c r="C282" s="109" t="s">
        <v>17033</v>
      </c>
      <c r="D282" s="109" t="s">
        <v>251</v>
      </c>
      <c r="E282" s="109" t="s">
        <v>17038</v>
      </c>
      <c r="F282" s="110">
        <v>59</v>
      </c>
      <c r="G282" s="110">
        <v>0</v>
      </c>
      <c r="H282" s="111">
        <v>99727</v>
      </c>
      <c r="I282" s="111">
        <v>0</v>
      </c>
      <c r="J282" s="112">
        <v>1690.29</v>
      </c>
      <c r="K282" s="109" t="s">
        <v>17554</v>
      </c>
      <c r="L282" s="111">
        <v>-1650.0245</v>
      </c>
      <c r="M282" s="111">
        <v>0</v>
      </c>
      <c r="N282" s="2">
        <f t="shared" si="8"/>
        <v>99727</v>
      </c>
      <c r="O282" s="2">
        <f t="shared" si="9"/>
        <v>1690.2881355932204</v>
      </c>
    </row>
    <row r="283" spans="1:15" x14ac:dyDescent="0.25">
      <c r="A283" s="109" t="s">
        <v>17560</v>
      </c>
      <c r="B283" s="109" t="s">
        <v>17034</v>
      </c>
      <c r="C283" s="109" t="s">
        <v>17033</v>
      </c>
      <c r="D283" s="109" t="s">
        <v>252</v>
      </c>
      <c r="E283" s="109" t="s">
        <v>17037</v>
      </c>
      <c r="F283" s="110">
        <v>38</v>
      </c>
      <c r="G283" s="110">
        <v>0</v>
      </c>
      <c r="H283" s="111">
        <v>66652</v>
      </c>
      <c r="I283" s="111">
        <v>0</v>
      </c>
      <c r="J283" s="112">
        <v>1754</v>
      </c>
      <c r="K283" s="109" t="s">
        <v>17554</v>
      </c>
      <c r="L283" s="111">
        <v>-1102.7856999999999</v>
      </c>
      <c r="M283" s="111">
        <v>0</v>
      </c>
      <c r="N283" s="2">
        <f t="shared" si="8"/>
        <v>66652</v>
      </c>
      <c r="O283" s="2">
        <f t="shared" si="9"/>
        <v>1754</v>
      </c>
    </row>
    <row r="284" spans="1:15" x14ac:dyDescent="0.25">
      <c r="A284" s="109" t="s">
        <v>17560</v>
      </c>
      <c r="B284" s="109" t="s">
        <v>17034</v>
      </c>
      <c r="C284" s="109" t="s">
        <v>17033</v>
      </c>
      <c r="D284" s="109" t="s">
        <v>253</v>
      </c>
      <c r="E284" s="109" t="s">
        <v>17036</v>
      </c>
      <c r="F284" s="110">
        <v>40</v>
      </c>
      <c r="G284" s="110">
        <v>0</v>
      </c>
      <c r="H284" s="111">
        <v>73355</v>
      </c>
      <c r="I284" s="111">
        <v>0</v>
      </c>
      <c r="J284" s="112">
        <v>1833.88</v>
      </c>
      <c r="K284" s="109" t="s">
        <v>17554</v>
      </c>
      <c r="L284" s="111">
        <v>-1213.681</v>
      </c>
      <c r="M284" s="111">
        <v>0</v>
      </c>
      <c r="N284" s="2">
        <f t="shared" si="8"/>
        <v>73355</v>
      </c>
      <c r="O284" s="2">
        <f t="shared" si="9"/>
        <v>1833.875</v>
      </c>
    </row>
    <row r="285" spans="1:15" x14ac:dyDescent="0.25">
      <c r="A285" s="109" t="s">
        <v>17560</v>
      </c>
      <c r="B285" s="109" t="s">
        <v>17034</v>
      </c>
      <c r="C285" s="109" t="s">
        <v>17033</v>
      </c>
      <c r="D285" s="109" t="s">
        <v>254</v>
      </c>
      <c r="E285" s="109" t="s">
        <v>17035</v>
      </c>
      <c r="F285" s="110">
        <v>13</v>
      </c>
      <c r="G285" s="110">
        <v>0</v>
      </c>
      <c r="H285" s="111">
        <v>22940</v>
      </c>
      <c r="I285" s="111">
        <v>0</v>
      </c>
      <c r="J285" s="112">
        <v>1764.62</v>
      </c>
      <c r="K285" s="109" t="s">
        <v>17554</v>
      </c>
      <c r="L285" s="111">
        <v>-379.55459999999999</v>
      </c>
      <c r="M285" s="111">
        <v>0</v>
      </c>
      <c r="N285" s="2">
        <f t="shared" si="8"/>
        <v>22940</v>
      </c>
      <c r="O285" s="2">
        <f t="shared" si="9"/>
        <v>1764.6153846153845</v>
      </c>
    </row>
    <row r="286" spans="1:15" x14ac:dyDescent="0.25">
      <c r="A286" s="109" t="s">
        <v>17560</v>
      </c>
      <c r="B286" s="109" t="s">
        <v>17034</v>
      </c>
      <c r="C286" s="109" t="s">
        <v>17033</v>
      </c>
      <c r="D286" s="109" t="s">
        <v>255</v>
      </c>
      <c r="E286" s="109" t="s">
        <v>17032</v>
      </c>
      <c r="F286" s="110">
        <v>24</v>
      </c>
      <c r="G286" s="110">
        <v>0</v>
      </c>
      <c r="H286" s="111">
        <v>36538</v>
      </c>
      <c r="I286" s="111">
        <v>0</v>
      </c>
      <c r="J286" s="112">
        <v>1522.42</v>
      </c>
      <c r="K286" s="109" t="s">
        <v>17554</v>
      </c>
      <c r="L286" s="111">
        <v>-604.5335</v>
      </c>
      <c r="M286" s="111">
        <v>0</v>
      </c>
      <c r="N286" s="2">
        <f t="shared" si="8"/>
        <v>36538</v>
      </c>
      <c r="O286" s="2">
        <f t="shared" si="9"/>
        <v>1522.4166666666667</v>
      </c>
    </row>
    <row r="287" spans="1:15" x14ac:dyDescent="0.25">
      <c r="A287" s="109" t="s">
        <v>17560</v>
      </c>
      <c r="B287" s="109" t="s">
        <v>17031</v>
      </c>
      <c r="C287" s="109" t="s">
        <v>17030</v>
      </c>
      <c r="D287" s="109" t="s">
        <v>256</v>
      </c>
      <c r="E287" s="109" t="s">
        <v>17029</v>
      </c>
      <c r="F287" s="110">
        <v>281</v>
      </c>
      <c r="G287" s="110">
        <v>0</v>
      </c>
      <c r="H287" s="111">
        <v>783881</v>
      </c>
      <c r="I287" s="111">
        <v>0</v>
      </c>
      <c r="J287" s="112">
        <v>2789.61</v>
      </c>
      <c r="K287" s="109" t="s">
        <v>17554</v>
      </c>
      <c r="L287" s="111">
        <v>-12969.6273</v>
      </c>
      <c r="M287" s="111">
        <v>0</v>
      </c>
      <c r="N287" s="2">
        <f t="shared" si="8"/>
        <v>783881</v>
      </c>
      <c r="O287" s="2">
        <f t="shared" si="9"/>
        <v>2789.6120996441282</v>
      </c>
    </row>
    <row r="288" spans="1:15" x14ac:dyDescent="0.25">
      <c r="A288" s="109" t="s">
        <v>17560</v>
      </c>
      <c r="B288" s="109" t="s">
        <v>17028</v>
      </c>
      <c r="C288" s="109" t="s">
        <v>17027</v>
      </c>
      <c r="D288" s="109" t="s">
        <v>257</v>
      </c>
      <c r="E288" s="109" t="s">
        <v>17026</v>
      </c>
      <c r="F288" s="110">
        <v>154</v>
      </c>
      <c r="G288" s="110">
        <v>0</v>
      </c>
      <c r="H288" s="111">
        <v>397637</v>
      </c>
      <c r="I288" s="111">
        <v>0</v>
      </c>
      <c r="J288" s="112">
        <v>2582.06</v>
      </c>
      <c r="K288" s="109" t="s">
        <v>17552</v>
      </c>
      <c r="L288" s="111">
        <v>18935.0903</v>
      </c>
      <c r="M288" s="111">
        <v>0</v>
      </c>
      <c r="N288" s="2">
        <f t="shared" si="8"/>
        <v>397637</v>
      </c>
      <c r="O288" s="2">
        <f t="shared" si="9"/>
        <v>2582.0584415584417</v>
      </c>
    </row>
    <row r="289" spans="1:15" x14ac:dyDescent="0.25">
      <c r="A289" s="109" t="s">
        <v>17560</v>
      </c>
      <c r="B289" s="109" t="s">
        <v>17025</v>
      </c>
      <c r="C289" s="109" t="s">
        <v>17024</v>
      </c>
      <c r="D289" s="109" t="s">
        <v>258</v>
      </c>
      <c r="E289" s="109" t="s">
        <v>17023</v>
      </c>
      <c r="F289" s="110">
        <v>58</v>
      </c>
      <c r="G289" s="110">
        <v>0</v>
      </c>
      <c r="H289" s="111">
        <v>171801</v>
      </c>
      <c r="I289" s="111">
        <v>0</v>
      </c>
      <c r="J289" s="112">
        <v>2962.09</v>
      </c>
      <c r="K289" s="109" t="s">
        <v>17552</v>
      </c>
      <c r="L289" s="111">
        <v>8180.9835999999996</v>
      </c>
      <c r="M289" s="111">
        <v>0</v>
      </c>
      <c r="N289" s="2">
        <f t="shared" si="8"/>
        <v>171801</v>
      </c>
      <c r="O289" s="2">
        <f t="shared" si="9"/>
        <v>2962.0862068965516</v>
      </c>
    </row>
    <row r="290" spans="1:15" x14ac:dyDescent="0.25">
      <c r="A290" s="109" t="s">
        <v>17560</v>
      </c>
      <c r="B290" s="109" t="s">
        <v>17022</v>
      </c>
      <c r="C290" s="109" t="s">
        <v>17021</v>
      </c>
      <c r="D290" s="109" t="s">
        <v>259</v>
      </c>
      <c r="E290" s="109" t="s">
        <v>17020</v>
      </c>
      <c r="F290" s="110">
        <v>100</v>
      </c>
      <c r="G290" s="110">
        <v>0</v>
      </c>
      <c r="H290" s="111">
        <v>234594</v>
      </c>
      <c r="I290" s="111">
        <v>0</v>
      </c>
      <c r="J290" s="112">
        <v>2345.94</v>
      </c>
      <c r="K290" s="109" t="s">
        <v>17554</v>
      </c>
      <c r="L290" s="111">
        <v>-3881.4513000000002</v>
      </c>
      <c r="M290" s="111">
        <v>0</v>
      </c>
      <c r="N290" s="2">
        <f t="shared" si="8"/>
        <v>234594</v>
      </c>
      <c r="O290" s="2">
        <f t="shared" si="9"/>
        <v>2345.94</v>
      </c>
    </row>
    <row r="291" spans="1:15" x14ac:dyDescent="0.25">
      <c r="A291" s="109" t="s">
        <v>17560</v>
      </c>
      <c r="B291" s="109" t="s">
        <v>17018</v>
      </c>
      <c r="C291" s="109" t="s">
        <v>17017</v>
      </c>
      <c r="D291" s="109" t="s">
        <v>260</v>
      </c>
      <c r="E291" s="109" t="s">
        <v>17019</v>
      </c>
      <c r="F291" s="110">
        <v>289</v>
      </c>
      <c r="G291" s="110">
        <v>0</v>
      </c>
      <c r="H291" s="111">
        <v>788980</v>
      </c>
      <c r="I291" s="111">
        <v>0</v>
      </c>
      <c r="J291" s="112">
        <v>2730.03</v>
      </c>
      <c r="K291" s="109" t="s">
        <v>17554</v>
      </c>
      <c r="L291" s="111">
        <v>-13053.9845</v>
      </c>
      <c r="M291" s="111">
        <v>0</v>
      </c>
      <c r="N291" s="2">
        <f t="shared" si="8"/>
        <v>788980</v>
      </c>
      <c r="O291" s="2">
        <f t="shared" si="9"/>
        <v>2730.0346020761244</v>
      </c>
    </row>
    <row r="292" spans="1:15" x14ac:dyDescent="0.25">
      <c r="A292" s="109" t="s">
        <v>17560</v>
      </c>
      <c r="B292" s="109" t="s">
        <v>17018</v>
      </c>
      <c r="C292" s="109" t="s">
        <v>17017</v>
      </c>
      <c r="D292" s="109" t="s">
        <v>261</v>
      </c>
      <c r="E292" s="109" t="s">
        <v>17016</v>
      </c>
      <c r="F292" s="110">
        <v>230</v>
      </c>
      <c r="G292" s="110">
        <v>0</v>
      </c>
      <c r="H292" s="111">
        <v>640983</v>
      </c>
      <c r="I292" s="111">
        <v>0</v>
      </c>
      <c r="J292" s="112">
        <v>2786.88</v>
      </c>
      <c r="K292" s="109" t="s">
        <v>17554</v>
      </c>
      <c r="L292" s="111">
        <v>-10605.3238</v>
      </c>
      <c r="M292" s="111">
        <v>0</v>
      </c>
      <c r="N292" s="2">
        <f t="shared" si="8"/>
        <v>640983</v>
      </c>
      <c r="O292" s="2">
        <f t="shared" si="9"/>
        <v>2786.8826086956524</v>
      </c>
    </row>
    <row r="293" spans="1:15" x14ac:dyDescent="0.25">
      <c r="A293" s="109" t="s">
        <v>17560</v>
      </c>
      <c r="B293" s="109" t="s">
        <v>17015</v>
      </c>
      <c r="C293" s="109" t="s">
        <v>17014</v>
      </c>
      <c r="D293" s="109" t="s">
        <v>262</v>
      </c>
      <c r="E293" s="109" t="s">
        <v>11641</v>
      </c>
      <c r="F293" s="110">
        <v>180</v>
      </c>
      <c r="G293" s="110">
        <v>0</v>
      </c>
      <c r="H293" s="111">
        <v>410842</v>
      </c>
      <c r="I293" s="111">
        <v>0</v>
      </c>
      <c r="J293" s="112">
        <v>2282.46</v>
      </c>
      <c r="K293" s="109" t="s">
        <v>17554</v>
      </c>
      <c r="L293" s="111">
        <v>-6797.5474999999997</v>
      </c>
      <c r="M293" s="111">
        <v>0</v>
      </c>
      <c r="N293" s="2">
        <f t="shared" si="8"/>
        <v>410842</v>
      </c>
      <c r="O293" s="2">
        <f t="shared" si="9"/>
        <v>2282.4555555555557</v>
      </c>
    </row>
    <row r="294" spans="1:15" x14ac:dyDescent="0.25">
      <c r="A294" s="109" t="s">
        <v>17560</v>
      </c>
      <c r="B294" s="109" t="s">
        <v>17013</v>
      </c>
      <c r="C294" s="109" t="s">
        <v>17012</v>
      </c>
      <c r="D294" s="109" t="s">
        <v>263</v>
      </c>
      <c r="E294" s="109" t="s">
        <v>17011</v>
      </c>
      <c r="F294" s="110">
        <v>148</v>
      </c>
      <c r="G294" s="110">
        <v>0</v>
      </c>
      <c r="H294" s="111">
        <v>385873</v>
      </c>
      <c r="I294" s="111">
        <v>0</v>
      </c>
      <c r="J294" s="112">
        <v>2607.25</v>
      </c>
      <c r="K294" s="109" t="s">
        <v>17554</v>
      </c>
      <c r="L294" s="111">
        <v>-6384.4236000000001</v>
      </c>
      <c r="M294" s="111">
        <v>0</v>
      </c>
      <c r="N294" s="2">
        <f t="shared" si="8"/>
        <v>385873</v>
      </c>
      <c r="O294" s="2">
        <f t="shared" si="9"/>
        <v>2607.25</v>
      </c>
    </row>
    <row r="295" spans="1:15" x14ac:dyDescent="0.25">
      <c r="A295" s="109" t="s">
        <v>17560</v>
      </c>
      <c r="B295" s="109" t="s">
        <v>17010</v>
      </c>
      <c r="C295" s="109" t="s">
        <v>17009</v>
      </c>
      <c r="D295" s="109" t="s">
        <v>264</v>
      </c>
      <c r="E295" s="109" t="s">
        <v>17008</v>
      </c>
      <c r="F295" s="110">
        <v>355</v>
      </c>
      <c r="G295" s="110">
        <v>0</v>
      </c>
      <c r="H295" s="111">
        <v>1166265</v>
      </c>
      <c r="I295" s="111">
        <v>0</v>
      </c>
      <c r="J295" s="112">
        <v>3285.25</v>
      </c>
      <c r="K295" s="109" t="s">
        <v>17552</v>
      </c>
      <c r="L295" s="111">
        <v>55536.412499999999</v>
      </c>
      <c r="M295" s="111">
        <v>0</v>
      </c>
      <c r="N295" s="2">
        <f t="shared" si="8"/>
        <v>1166265</v>
      </c>
      <c r="O295" s="2">
        <f t="shared" si="9"/>
        <v>3285.2535211267605</v>
      </c>
    </row>
    <row r="296" spans="1:15" x14ac:dyDescent="0.25">
      <c r="A296" s="109" t="s">
        <v>17560</v>
      </c>
      <c r="B296" s="109" t="s">
        <v>17007</v>
      </c>
      <c r="C296" s="109" t="s">
        <v>17006</v>
      </c>
      <c r="D296" s="109" t="s">
        <v>265</v>
      </c>
      <c r="E296" s="109" t="s">
        <v>17005</v>
      </c>
      <c r="F296" s="110">
        <v>111</v>
      </c>
      <c r="G296" s="110">
        <v>0</v>
      </c>
      <c r="H296" s="111">
        <v>310685</v>
      </c>
      <c r="I296" s="111">
        <v>0</v>
      </c>
      <c r="J296" s="112">
        <v>2798.96</v>
      </c>
      <c r="K296" s="109" t="s">
        <v>17552</v>
      </c>
      <c r="L296" s="111">
        <v>14794.518099999999</v>
      </c>
      <c r="M296" s="111">
        <v>0</v>
      </c>
      <c r="N296" s="2">
        <f t="shared" si="8"/>
        <v>310685</v>
      </c>
      <c r="O296" s="2">
        <f t="shared" si="9"/>
        <v>2798.963963963964</v>
      </c>
    </row>
    <row r="297" spans="1:15" x14ac:dyDescent="0.25">
      <c r="A297" s="109" t="s">
        <v>17560</v>
      </c>
      <c r="B297" s="109" t="s">
        <v>17004</v>
      </c>
      <c r="C297" s="109" t="s">
        <v>17003</v>
      </c>
      <c r="D297" s="109" t="s">
        <v>266</v>
      </c>
      <c r="E297" s="109" t="s">
        <v>17002</v>
      </c>
      <c r="F297" s="110">
        <v>270</v>
      </c>
      <c r="G297" s="110">
        <v>0</v>
      </c>
      <c r="H297" s="111">
        <v>807540</v>
      </c>
      <c r="I297" s="111">
        <v>0</v>
      </c>
      <c r="J297" s="112">
        <v>2990.89</v>
      </c>
      <c r="K297" s="109" t="s">
        <v>17554</v>
      </c>
      <c r="L297" s="111">
        <v>-13361.0635</v>
      </c>
      <c r="M297" s="111">
        <v>0</v>
      </c>
      <c r="N297" s="2">
        <f t="shared" si="8"/>
        <v>807540</v>
      </c>
      <c r="O297" s="2">
        <f t="shared" si="9"/>
        <v>2990.8888888888887</v>
      </c>
    </row>
    <row r="298" spans="1:15" x14ac:dyDescent="0.25">
      <c r="A298" s="109" t="s">
        <v>17560</v>
      </c>
      <c r="B298" s="109" t="s">
        <v>17001</v>
      </c>
      <c r="C298" s="109" t="s">
        <v>17000</v>
      </c>
      <c r="D298" s="109" t="s">
        <v>267</v>
      </c>
      <c r="E298" s="109" t="s">
        <v>16999</v>
      </c>
      <c r="F298" s="110">
        <v>350</v>
      </c>
      <c r="G298" s="110">
        <v>18</v>
      </c>
      <c r="H298" s="111">
        <v>1149071</v>
      </c>
      <c r="I298" s="111">
        <v>56205</v>
      </c>
      <c r="J298" s="112">
        <v>3122.48</v>
      </c>
      <c r="K298" s="109" t="s">
        <v>17554</v>
      </c>
      <c r="L298" s="111">
        <v>-19011.8364</v>
      </c>
      <c r="M298" s="111">
        <v>0</v>
      </c>
      <c r="N298" s="2">
        <f t="shared" si="8"/>
        <v>1092866</v>
      </c>
      <c r="O298" s="2">
        <f t="shared" si="9"/>
        <v>3122.4742857142855</v>
      </c>
    </row>
    <row r="299" spans="1:15" x14ac:dyDescent="0.25">
      <c r="A299" s="109" t="s">
        <v>17560</v>
      </c>
      <c r="B299" s="109" t="s">
        <v>16998</v>
      </c>
      <c r="C299" s="109" t="s">
        <v>16997</v>
      </c>
      <c r="D299" s="109" t="s">
        <v>268</v>
      </c>
      <c r="E299" s="109" t="s">
        <v>16996</v>
      </c>
      <c r="F299" s="110">
        <v>164</v>
      </c>
      <c r="G299" s="110">
        <v>0</v>
      </c>
      <c r="H299" s="111">
        <v>455184</v>
      </c>
      <c r="I299" s="111">
        <v>0</v>
      </c>
      <c r="J299" s="112">
        <v>2775.51</v>
      </c>
      <c r="K299" s="109" t="s">
        <v>17552</v>
      </c>
      <c r="L299" s="111">
        <v>21675.4058</v>
      </c>
      <c r="M299" s="111">
        <v>0</v>
      </c>
      <c r="N299" s="2">
        <f t="shared" si="8"/>
        <v>455184</v>
      </c>
      <c r="O299" s="2">
        <f t="shared" si="9"/>
        <v>2775.5121951219512</v>
      </c>
    </row>
    <row r="300" spans="1:15" x14ac:dyDescent="0.25">
      <c r="A300" s="109" t="s">
        <v>17560</v>
      </c>
      <c r="B300" s="109" t="s">
        <v>16995</v>
      </c>
      <c r="C300" s="109" t="s">
        <v>16994</v>
      </c>
      <c r="D300" s="109" t="s">
        <v>269</v>
      </c>
      <c r="E300" s="109" t="s">
        <v>16993</v>
      </c>
      <c r="F300" s="110">
        <v>206</v>
      </c>
      <c r="G300" s="110">
        <v>0</v>
      </c>
      <c r="H300" s="111">
        <v>592045</v>
      </c>
      <c r="I300" s="111">
        <v>0</v>
      </c>
      <c r="J300" s="112">
        <v>2874</v>
      </c>
      <c r="K300" s="109" t="s">
        <v>17552</v>
      </c>
      <c r="L300" s="111">
        <v>28192.5978</v>
      </c>
      <c r="M300" s="111">
        <v>0</v>
      </c>
      <c r="N300" s="2">
        <f t="shared" si="8"/>
        <v>592045</v>
      </c>
      <c r="O300" s="2">
        <f t="shared" si="9"/>
        <v>2874.0048543689322</v>
      </c>
    </row>
    <row r="301" spans="1:15" x14ac:dyDescent="0.25">
      <c r="A301" s="109" t="s">
        <v>17560</v>
      </c>
      <c r="B301" s="109" t="s">
        <v>16992</v>
      </c>
      <c r="C301" s="109" t="s">
        <v>15929</v>
      </c>
      <c r="D301" s="109" t="s">
        <v>270</v>
      </c>
      <c r="E301" s="109" t="s">
        <v>16991</v>
      </c>
      <c r="F301" s="110">
        <v>243</v>
      </c>
      <c r="G301" s="110">
        <v>0</v>
      </c>
      <c r="H301" s="111">
        <v>677197</v>
      </c>
      <c r="I301" s="111">
        <v>0</v>
      </c>
      <c r="J301" s="112">
        <v>2786.82</v>
      </c>
      <c r="K301" s="109" t="s">
        <v>17554</v>
      </c>
      <c r="L301" s="111">
        <v>-11204.499400000001</v>
      </c>
      <c r="M301" s="111">
        <v>0</v>
      </c>
      <c r="N301" s="2">
        <f t="shared" si="8"/>
        <v>677197</v>
      </c>
      <c r="O301" s="2">
        <f t="shared" si="9"/>
        <v>2786.8189300411523</v>
      </c>
    </row>
    <row r="302" spans="1:15" x14ac:dyDescent="0.25">
      <c r="A302" s="109" t="s">
        <v>17560</v>
      </c>
      <c r="B302" s="109" t="s">
        <v>16990</v>
      </c>
      <c r="C302" s="109" t="s">
        <v>16989</v>
      </c>
      <c r="D302" s="109" t="s">
        <v>271</v>
      </c>
      <c r="E302" s="109" t="s">
        <v>16988</v>
      </c>
      <c r="F302" s="110">
        <v>266</v>
      </c>
      <c r="G302" s="110">
        <v>0</v>
      </c>
      <c r="H302" s="111">
        <v>810526</v>
      </c>
      <c r="I302" s="111">
        <v>0</v>
      </c>
      <c r="J302" s="112">
        <v>3047.09</v>
      </c>
      <c r="K302" s="109" t="s">
        <v>17554</v>
      </c>
      <c r="L302" s="111">
        <v>-13410.469499999999</v>
      </c>
      <c r="M302" s="111">
        <v>0</v>
      </c>
      <c r="N302" s="2">
        <f t="shared" si="8"/>
        <v>810526</v>
      </c>
      <c r="O302" s="2">
        <f t="shared" si="9"/>
        <v>3047.0902255639098</v>
      </c>
    </row>
    <row r="303" spans="1:15" x14ac:dyDescent="0.25">
      <c r="A303" s="109" t="s">
        <v>17560</v>
      </c>
      <c r="B303" s="109" t="s">
        <v>16987</v>
      </c>
      <c r="C303" s="109" t="s">
        <v>16986</v>
      </c>
      <c r="D303" s="109" t="s">
        <v>272</v>
      </c>
      <c r="E303" s="109" t="s">
        <v>16985</v>
      </c>
      <c r="F303" s="110">
        <v>198</v>
      </c>
      <c r="G303" s="110">
        <v>0</v>
      </c>
      <c r="H303" s="111">
        <v>513384</v>
      </c>
      <c r="I303" s="111">
        <v>0</v>
      </c>
      <c r="J303" s="112">
        <v>2592.85</v>
      </c>
      <c r="K303" s="109" t="s">
        <v>17552</v>
      </c>
      <c r="L303" s="111">
        <v>24446.868900000001</v>
      </c>
      <c r="M303" s="111">
        <v>0</v>
      </c>
      <c r="N303" s="2">
        <f t="shared" si="8"/>
        <v>513384</v>
      </c>
      <c r="O303" s="2">
        <f t="shared" si="9"/>
        <v>2592.848484848485</v>
      </c>
    </row>
    <row r="304" spans="1:15" x14ac:dyDescent="0.25">
      <c r="A304" s="109" t="s">
        <v>17560</v>
      </c>
      <c r="B304" s="109" t="s">
        <v>16984</v>
      </c>
      <c r="C304" s="109" t="s">
        <v>16983</v>
      </c>
      <c r="D304" s="109" t="s">
        <v>273</v>
      </c>
      <c r="E304" s="109" t="s">
        <v>16982</v>
      </c>
      <c r="F304" s="110">
        <v>56</v>
      </c>
      <c r="G304" s="110">
        <v>0</v>
      </c>
      <c r="H304" s="111">
        <v>139536</v>
      </c>
      <c r="I304" s="111">
        <v>0</v>
      </c>
      <c r="J304" s="112">
        <v>2491.71</v>
      </c>
      <c r="K304" s="109" t="s">
        <v>17552</v>
      </c>
      <c r="L304" s="111">
        <v>6644.5770000000002</v>
      </c>
      <c r="M304" s="111">
        <v>0</v>
      </c>
      <c r="N304" s="2">
        <f t="shared" si="8"/>
        <v>139536</v>
      </c>
      <c r="O304" s="2">
        <f t="shared" si="9"/>
        <v>2491.7142857142858</v>
      </c>
    </row>
    <row r="305" spans="1:15" x14ac:dyDescent="0.25">
      <c r="A305" s="109" t="s">
        <v>17560</v>
      </c>
      <c r="B305" s="109" t="s">
        <v>16981</v>
      </c>
      <c r="C305" s="109" t="s">
        <v>16980</v>
      </c>
      <c r="D305" s="109" t="s">
        <v>274</v>
      </c>
      <c r="E305" s="109" t="s">
        <v>16979</v>
      </c>
      <c r="F305" s="110">
        <v>364</v>
      </c>
      <c r="G305" s="110">
        <v>0</v>
      </c>
      <c r="H305" s="111">
        <v>1074606</v>
      </c>
      <c r="I305" s="111">
        <v>0</v>
      </c>
      <c r="J305" s="112">
        <v>2952.21</v>
      </c>
      <c r="K305" s="109" t="s">
        <v>17554</v>
      </c>
      <c r="L305" s="111">
        <v>-17779.776300000001</v>
      </c>
      <c r="M305" s="111">
        <v>0</v>
      </c>
      <c r="N305" s="2">
        <f t="shared" si="8"/>
        <v>1074606</v>
      </c>
      <c r="O305" s="2">
        <f t="shared" si="9"/>
        <v>2952.2142857142858</v>
      </c>
    </row>
    <row r="306" spans="1:15" x14ac:dyDescent="0.25">
      <c r="A306" s="109" t="s">
        <v>17560</v>
      </c>
      <c r="B306" s="109" t="s">
        <v>16978</v>
      </c>
      <c r="C306" s="109" t="s">
        <v>16977</v>
      </c>
      <c r="D306" s="109" t="s">
        <v>275</v>
      </c>
      <c r="E306" s="109" t="s">
        <v>16976</v>
      </c>
      <c r="F306" s="110">
        <v>148</v>
      </c>
      <c r="G306" s="110">
        <v>0</v>
      </c>
      <c r="H306" s="111">
        <v>410909</v>
      </c>
      <c r="I306" s="111">
        <v>0</v>
      </c>
      <c r="J306" s="112">
        <v>2776.41</v>
      </c>
      <c r="K306" s="109" t="s">
        <v>17552</v>
      </c>
      <c r="L306" s="111">
        <v>19567.075499999999</v>
      </c>
      <c r="M306" s="111">
        <v>0</v>
      </c>
      <c r="N306" s="2">
        <f t="shared" si="8"/>
        <v>410909</v>
      </c>
      <c r="O306" s="2">
        <f t="shared" si="9"/>
        <v>2776.4121621621621</v>
      </c>
    </row>
    <row r="307" spans="1:15" x14ac:dyDescent="0.25">
      <c r="A307" s="109" t="s">
        <v>17560</v>
      </c>
      <c r="B307" s="109" t="s">
        <v>16975</v>
      </c>
      <c r="C307" s="109" t="s">
        <v>16974</v>
      </c>
      <c r="D307" s="109" t="s">
        <v>276</v>
      </c>
      <c r="E307" s="109" t="s">
        <v>16973</v>
      </c>
      <c r="F307" s="110">
        <v>103</v>
      </c>
      <c r="G307" s="110">
        <v>0</v>
      </c>
      <c r="H307" s="111">
        <v>270844</v>
      </c>
      <c r="I307" s="111">
        <v>0</v>
      </c>
      <c r="J307" s="112">
        <v>2629.55</v>
      </c>
      <c r="K307" s="109" t="s">
        <v>17554</v>
      </c>
      <c r="L307" s="111">
        <v>-4481.2172</v>
      </c>
      <c r="M307" s="111">
        <v>0</v>
      </c>
      <c r="N307" s="2">
        <f t="shared" si="8"/>
        <v>270844</v>
      </c>
      <c r="O307" s="2">
        <f t="shared" si="9"/>
        <v>2629.5533980582522</v>
      </c>
    </row>
    <row r="308" spans="1:15" x14ac:dyDescent="0.25">
      <c r="A308" s="109" t="s">
        <v>17560</v>
      </c>
      <c r="B308" s="109" t="s">
        <v>16972</v>
      </c>
      <c r="C308" s="109" t="s">
        <v>16971</v>
      </c>
      <c r="D308" s="109" t="s">
        <v>277</v>
      </c>
      <c r="E308" s="109" t="s">
        <v>16970</v>
      </c>
      <c r="F308" s="110">
        <v>70</v>
      </c>
      <c r="G308" s="110">
        <v>0</v>
      </c>
      <c r="H308" s="111">
        <v>204882</v>
      </c>
      <c r="I308" s="111">
        <v>0</v>
      </c>
      <c r="J308" s="112">
        <v>2926.89</v>
      </c>
      <c r="K308" s="109" t="s">
        <v>17552</v>
      </c>
      <c r="L308" s="111">
        <v>9756.2638000000006</v>
      </c>
      <c r="M308" s="111">
        <v>0</v>
      </c>
      <c r="N308" s="2">
        <f t="shared" si="8"/>
        <v>204882</v>
      </c>
      <c r="O308" s="2">
        <f t="shared" si="9"/>
        <v>2926.8857142857141</v>
      </c>
    </row>
    <row r="309" spans="1:15" x14ac:dyDescent="0.25">
      <c r="A309" s="109" t="s">
        <v>17560</v>
      </c>
      <c r="B309" s="109" t="s">
        <v>16969</v>
      </c>
      <c r="C309" s="109" t="s">
        <v>16968</v>
      </c>
      <c r="D309" s="109" t="s">
        <v>278</v>
      </c>
      <c r="E309" s="109" t="s">
        <v>16967</v>
      </c>
      <c r="F309" s="110">
        <v>42</v>
      </c>
      <c r="G309" s="110">
        <v>0</v>
      </c>
      <c r="H309" s="111">
        <v>111506</v>
      </c>
      <c r="I309" s="111">
        <v>0</v>
      </c>
      <c r="J309" s="112">
        <v>2654.9</v>
      </c>
      <c r="K309" s="109" t="s">
        <v>17554</v>
      </c>
      <c r="L309" s="111">
        <v>-1844.9070999999999</v>
      </c>
      <c r="M309" s="111">
        <v>0</v>
      </c>
      <c r="N309" s="2">
        <f t="shared" si="8"/>
        <v>111506</v>
      </c>
      <c r="O309" s="2">
        <f t="shared" si="9"/>
        <v>2654.9047619047619</v>
      </c>
    </row>
    <row r="310" spans="1:15" x14ac:dyDescent="0.25">
      <c r="A310" s="109" t="s">
        <v>17560</v>
      </c>
      <c r="B310" s="109" t="s">
        <v>16966</v>
      </c>
      <c r="C310" s="109" t="s">
        <v>16965</v>
      </c>
      <c r="D310" s="109" t="s">
        <v>279</v>
      </c>
      <c r="E310" s="109" t="s">
        <v>16964</v>
      </c>
      <c r="F310" s="110">
        <v>121</v>
      </c>
      <c r="G310" s="110">
        <v>0</v>
      </c>
      <c r="H310" s="111">
        <v>295205</v>
      </c>
      <c r="I310" s="111">
        <v>0</v>
      </c>
      <c r="J310" s="112">
        <v>2439.71</v>
      </c>
      <c r="K310" s="109" t="s">
        <v>17552</v>
      </c>
      <c r="L310" s="111">
        <v>14057.368399999999</v>
      </c>
      <c r="M310" s="111">
        <v>0</v>
      </c>
      <c r="N310" s="2">
        <f t="shared" si="8"/>
        <v>295205</v>
      </c>
      <c r="O310" s="2">
        <f t="shared" si="9"/>
        <v>2439.7107438016528</v>
      </c>
    </row>
    <row r="311" spans="1:15" x14ac:dyDescent="0.25">
      <c r="A311" s="109" t="s">
        <v>17560</v>
      </c>
      <c r="B311" s="109" t="s">
        <v>16963</v>
      </c>
      <c r="C311" s="109" t="s">
        <v>16962</v>
      </c>
      <c r="D311" s="109" t="s">
        <v>280</v>
      </c>
      <c r="E311" s="109" t="s">
        <v>16961</v>
      </c>
      <c r="F311" s="110">
        <v>56</v>
      </c>
      <c r="G311" s="110">
        <v>0</v>
      </c>
      <c r="H311" s="111">
        <v>147685</v>
      </c>
      <c r="I311" s="111">
        <v>0</v>
      </c>
      <c r="J311" s="112">
        <v>2637.23</v>
      </c>
      <c r="K311" s="109" t="s">
        <v>17554</v>
      </c>
      <c r="L311" s="111">
        <v>-2443.5043999999998</v>
      </c>
      <c r="M311" s="111">
        <v>0</v>
      </c>
      <c r="N311" s="2">
        <f t="shared" si="8"/>
        <v>147685</v>
      </c>
      <c r="O311" s="2">
        <f t="shared" si="9"/>
        <v>2637.2321428571427</v>
      </c>
    </row>
    <row r="312" spans="1:15" x14ac:dyDescent="0.25">
      <c r="A312" s="109" t="s">
        <v>17560</v>
      </c>
      <c r="B312" s="109" t="s">
        <v>16960</v>
      </c>
      <c r="C312" s="109" t="s">
        <v>16959</v>
      </c>
      <c r="D312" s="109" t="s">
        <v>281</v>
      </c>
      <c r="E312" s="109" t="s">
        <v>16958</v>
      </c>
      <c r="F312" s="110">
        <v>93</v>
      </c>
      <c r="G312" s="110">
        <v>0</v>
      </c>
      <c r="H312" s="111">
        <v>250670</v>
      </c>
      <c r="I312" s="111">
        <v>0</v>
      </c>
      <c r="J312" s="112">
        <v>2695.38</v>
      </c>
      <c r="K312" s="109" t="s">
        <v>17554</v>
      </c>
      <c r="L312" s="111">
        <v>-4147.4409999999998</v>
      </c>
      <c r="M312" s="111">
        <v>0</v>
      </c>
      <c r="N312" s="2">
        <f t="shared" si="8"/>
        <v>250670</v>
      </c>
      <c r="O312" s="2">
        <f t="shared" si="9"/>
        <v>2695.3763440860216</v>
      </c>
    </row>
    <row r="313" spans="1:15" x14ac:dyDescent="0.25">
      <c r="A313" s="109" t="s">
        <v>17560</v>
      </c>
      <c r="B313" s="109" t="s">
        <v>16957</v>
      </c>
      <c r="C313" s="109" t="s">
        <v>16956</v>
      </c>
      <c r="D313" s="109" t="s">
        <v>282</v>
      </c>
      <c r="E313" s="109" t="s">
        <v>16955</v>
      </c>
      <c r="F313" s="110">
        <v>92</v>
      </c>
      <c r="G313" s="110">
        <v>0</v>
      </c>
      <c r="H313" s="111">
        <v>264517</v>
      </c>
      <c r="I313" s="111">
        <v>0</v>
      </c>
      <c r="J313" s="112">
        <v>2875.18</v>
      </c>
      <c r="K313" s="109" t="s">
        <v>17552</v>
      </c>
      <c r="L313" s="111">
        <v>12596.0388</v>
      </c>
      <c r="M313" s="111">
        <v>0</v>
      </c>
      <c r="N313" s="2">
        <f t="shared" si="8"/>
        <v>264517</v>
      </c>
      <c r="O313" s="2">
        <f t="shared" si="9"/>
        <v>2875.1847826086955</v>
      </c>
    </row>
    <row r="314" spans="1:15" x14ac:dyDescent="0.25">
      <c r="A314" s="109" t="s">
        <v>17560</v>
      </c>
      <c r="B314" s="109" t="s">
        <v>16954</v>
      </c>
      <c r="C314" s="109" t="s">
        <v>14192</v>
      </c>
      <c r="D314" s="109" t="s">
        <v>283</v>
      </c>
      <c r="E314" s="109" t="s">
        <v>16953</v>
      </c>
      <c r="F314" s="110">
        <v>20</v>
      </c>
      <c r="G314" s="110">
        <v>0</v>
      </c>
      <c r="H314" s="111">
        <v>49756</v>
      </c>
      <c r="I314" s="111">
        <v>0</v>
      </c>
      <c r="J314" s="112">
        <v>2487.8000000000002</v>
      </c>
      <c r="K314" s="109" t="s">
        <v>17552</v>
      </c>
      <c r="L314" s="111">
        <v>2369.3144000000002</v>
      </c>
      <c r="M314" s="111">
        <v>0</v>
      </c>
      <c r="N314" s="2">
        <f t="shared" si="8"/>
        <v>49756</v>
      </c>
      <c r="O314" s="2">
        <f t="shared" si="9"/>
        <v>2487.8000000000002</v>
      </c>
    </row>
    <row r="315" spans="1:15" x14ac:dyDescent="0.25">
      <c r="A315" s="109" t="s">
        <v>17560</v>
      </c>
      <c r="B315" s="109" t="s">
        <v>16952</v>
      </c>
      <c r="C315" s="109" t="s">
        <v>16951</v>
      </c>
      <c r="D315" s="109" t="s">
        <v>284</v>
      </c>
      <c r="E315" s="109" t="s">
        <v>16950</v>
      </c>
      <c r="F315" s="110">
        <v>32</v>
      </c>
      <c r="G315" s="110">
        <v>0</v>
      </c>
      <c r="H315" s="111">
        <v>77592</v>
      </c>
      <c r="I315" s="111">
        <v>0</v>
      </c>
      <c r="J315" s="112">
        <v>2424.75</v>
      </c>
      <c r="K315" s="109" t="s">
        <v>17554</v>
      </c>
      <c r="L315" s="111">
        <v>-1283.7867000000001</v>
      </c>
      <c r="M315" s="111">
        <v>0</v>
      </c>
      <c r="N315" s="2">
        <f t="shared" si="8"/>
        <v>77592</v>
      </c>
      <c r="O315" s="2">
        <f t="shared" si="9"/>
        <v>2424.75</v>
      </c>
    </row>
    <row r="316" spans="1:15" x14ac:dyDescent="0.25">
      <c r="A316" s="109" t="s">
        <v>17560</v>
      </c>
      <c r="B316" s="109" t="s">
        <v>16948</v>
      </c>
      <c r="C316" s="109" t="s">
        <v>7298</v>
      </c>
      <c r="D316" s="109" t="s">
        <v>285</v>
      </c>
      <c r="E316" s="109" t="s">
        <v>16947</v>
      </c>
      <c r="F316" s="110">
        <v>173</v>
      </c>
      <c r="G316" s="110">
        <v>0</v>
      </c>
      <c r="H316" s="111">
        <v>438427</v>
      </c>
      <c r="I316" s="111">
        <v>0</v>
      </c>
      <c r="J316" s="112">
        <v>2534.2600000000002</v>
      </c>
      <c r="K316" s="109" t="s">
        <v>17552</v>
      </c>
      <c r="L316" s="111">
        <v>20877.476299999998</v>
      </c>
      <c r="M316" s="111">
        <v>0</v>
      </c>
      <c r="N316" s="2">
        <f t="shared" si="8"/>
        <v>438427</v>
      </c>
      <c r="O316" s="2">
        <f t="shared" si="9"/>
        <v>2534.2601156069363</v>
      </c>
    </row>
    <row r="317" spans="1:15" x14ac:dyDescent="0.25">
      <c r="A317" s="109" t="s">
        <v>17560</v>
      </c>
      <c r="B317" s="109" t="s">
        <v>16946</v>
      </c>
      <c r="C317" s="109" t="s">
        <v>16945</v>
      </c>
      <c r="D317" s="109" t="s">
        <v>286</v>
      </c>
      <c r="E317" s="109" t="s">
        <v>16944</v>
      </c>
      <c r="F317" s="110">
        <v>88</v>
      </c>
      <c r="G317" s="110">
        <v>0</v>
      </c>
      <c r="H317" s="111">
        <v>253630</v>
      </c>
      <c r="I317" s="111">
        <v>0</v>
      </c>
      <c r="J317" s="112">
        <v>2882.16</v>
      </c>
      <c r="K317" s="109" t="s">
        <v>17552</v>
      </c>
      <c r="L317" s="111">
        <v>12077.5962</v>
      </c>
      <c r="M317" s="111">
        <v>0</v>
      </c>
      <c r="N317" s="2">
        <f t="shared" si="8"/>
        <v>253630</v>
      </c>
      <c r="O317" s="2">
        <f t="shared" si="9"/>
        <v>2882.159090909091</v>
      </c>
    </row>
    <row r="318" spans="1:15" x14ac:dyDescent="0.25">
      <c r="A318" s="109" t="s">
        <v>17560</v>
      </c>
      <c r="B318" s="109" t="s">
        <v>16943</v>
      </c>
      <c r="C318" s="109" t="s">
        <v>16942</v>
      </c>
      <c r="D318" s="109" t="s">
        <v>287</v>
      </c>
      <c r="E318" s="109" t="s">
        <v>16941</v>
      </c>
      <c r="F318" s="110">
        <v>58</v>
      </c>
      <c r="G318" s="110">
        <v>0</v>
      </c>
      <c r="H318" s="111">
        <v>148588</v>
      </c>
      <c r="I318" s="111">
        <v>0</v>
      </c>
      <c r="J318" s="112">
        <v>2561.86</v>
      </c>
      <c r="K318" s="109" t="s">
        <v>17554</v>
      </c>
      <c r="L318" s="111">
        <v>-2458.4519</v>
      </c>
      <c r="M318" s="111">
        <v>0</v>
      </c>
      <c r="N318" s="2">
        <f t="shared" si="8"/>
        <v>148588</v>
      </c>
      <c r="O318" s="2">
        <f t="shared" si="9"/>
        <v>2561.8620689655172</v>
      </c>
    </row>
    <row r="319" spans="1:15" x14ac:dyDescent="0.25">
      <c r="A319" s="109" t="s">
        <v>17560</v>
      </c>
      <c r="B319" s="109" t="s">
        <v>16940</v>
      </c>
      <c r="C319" s="109" t="s">
        <v>11534</v>
      </c>
      <c r="D319" s="109" t="s">
        <v>288</v>
      </c>
      <c r="E319" s="109" t="s">
        <v>8060</v>
      </c>
      <c r="F319" s="110">
        <v>62</v>
      </c>
      <c r="G319" s="110">
        <v>0</v>
      </c>
      <c r="H319" s="111">
        <v>170963</v>
      </c>
      <c r="I319" s="111">
        <v>0</v>
      </c>
      <c r="J319" s="112">
        <v>2757.47</v>
      </c>
      <c r="K319" s="109" t="s">
        <v>17554</v>
      </c>
      <c r="L319" s="111">
        <v>-2828.6421999999998</v>
      </c>
      <c r="M319" s="111">
        <v>0</v>
      </c>
      <c r="N319" s="2">
        <f t="shared" si="8"/>
        <v>170963</v>
      </c>
      <c r="O319" s="2">
        <f t="shared" si="9"/>
        <v>2757.4677419354839</v>
      </c>
    </row>
    <row r="320" spans="1:15" x14ac:dyDescent="0.25">
      <c r="A320" s="109" t="s">
        <v>17560</v>
      </c>
      <c r="B320" s="109" t="s">
        <v>16939</v>
      </c>
      <c r="C320" s="109" t="s">
        <v>16938</v>
      </c>
      <c r="D320" s="109" t="s">
        <v>289</v>
      </c>
      <c r="E320" s="109" t="s">
        <v>16937</v>
      </c>
      <c r="F320" s="110">
        <v>84</v>
      </c>
      <c r="G320" s="110">
        <v>0</v>
      </c>
      <c r="H320" s="111">
        <v>215114</v>
      </c>
      <c r="I320" s="111">
        <v>0</v>
      </c>
      <c r="J320" s="112">
        <v>2560.88</v>
      </c>
      <c r="K320" s="109" t="s">
        <v>17552</v>
      </c>
      <c r="L320" s="111">
        <v>10243.504999999999</v>
      </c>
      <c r="M320" s="111">
        <v>0</v>
      </c>
      <c r="N320" s="2">
        <f t="shared" si="8"/>
        <v>215114</v>
      </c>
      <c r="O320" s="2">
        <f t="shared" si="9"/>
        <v>2560.8809523809523</v>
      </c>
    </row>
    <row r="321" spans="1:15" x14ac:dyDescent="0.25">
      <c r="A321" s="109" t="s">
        <v>17560</v>
      </c>
      <c r="B321" s="109" t="s">
        <v>16935</v>
      </c>
      <c r="C321" s="109" t="s">
        <v>16934</v>
      </c>
      <c r="D321" s="109" t="s">
        <v>290</v>
      </c>
      <c r="E321" s="109" t="s">
        <v>16933</v>
      </c>
      <c r="F321" s="110">
        <v>186</v>
      </c>
      <c r="G321" s="110">
        <v>0</v>
      </c>
      <c r="H321" s="111">
        <v>507871</v>
      </c>
      <c r="I321" s="111">
        <v>0</v>
      </c>
      <c r="J321" s="112">
        <v>2730.49</v>
      </c>
      <c r="K321" s="109" t="s">
        <v>17554</v>
      </c>
      <c r="L321" s="111">
        <v>-8402.9251000000004</v>
      </c>
      <c r="M321" s="111">
        <v>0</v>
      </c>
      <c r="N321" s="2">
        <f t="shared" si="8"/>
        <v>507871</v>
      </c>
      <c r="O321" s="2">
        <f t="shared" si="9"/>
        <v>2730.489247311828</v>
      </c>
    </row>
    <row r="322" spans="1:15" x14ac:dyDescent="0.25">
      <c r="A322" s="109" t="s">
        <v>17560</v>
      </c>
      <c r="B322" s="109" t="s">
        <v>16932</v>
      </c>
      <c r="C322" s="109" t="s">
        <v>16931</v>
      </c>
      <c r="D322" s="109" t="s">
        <v>291</v>
      </c>
      <c r="E322" s="109" t="s">
        <v>16930</v>
      </c>
      <c r="F322" s="110">
        <v>244</v>
      </c>
      <c r="G322" s="110">
        <v>0</v>
      </c>
      <c r="H322" s="111">
        <v>717735</v>
      </c>
      <c r="I322" s="111">
        <v>0</v>
      </c>
      <c r="J322" s="112">
        <v>2941.54</v>
      </c>
      <c r="K322" s="109" t="s">
        <v>17554</v>
      </c>
      <c r="L322" s="111">
        <v>-11875.2112</v>
      </c>
      <c r="M322" s="111">
        <v>0</v>
      </c>
      <c r="N322" s="2">
        <f t="shared" si="8"/>
        <v>717735</v>
      </c>
      <c r="O322" s="2">
        <f t="shared" si="9"/>
        <v>2941.5368852459014</v>
      </c>
    </row>
    <row r="323" spans="1:15" x14ac:dyDescent="0.25">
      <c r="A323" s="109" t="s">
        <v>17560</v>
      </c>
      <c r="B323" s="109" t="s">
        <v>16932</v>
      </c>
      <c r="C323" s="109" t="s">
        <v>16931</v>
      </c>
      <c r="D323" s="109" t="s">
        <v>18987</v>
      </c>
      <c r="E323" s="109" t="s">
        <v>16949</v>
      </c>
      <c r="F323" s="110">
        <v>291</v>
      </c>
      <c r="G323" s="110">
        <v>0</v>
      </c>
      <c r="H323" s="111">
        <v>882489</v>
      </c>
      <c r="I323" s="111">
        <v>0</v>
      </c>
      <c r="J323" s="112">
        <v>3032.61</v>
      </c>
      <c r="K323" s="109" t="s">
        <v>17554</v>
      </c>
      <c r="L323" s="111">
        <v>-14601.1235</v>
      </c>
      <c r="M323" s="111">
        <v>0</v>
      </c>
      <c r="N323" s="2">
        <f t="shared" si="8"/>
        <v>882489</v>
      </c>
      <c r="O323" s="2">
        <f t="shared" si="9"/>
        <v>3032.6082474226805</v>
      </c>
    </row>
    <row r="324" spans="1:15" x14ac:dyDescent="0.25">
      <c r="A324" s="109" t="s">
        <v>17560</v>
      </c>
      <c r="B324" s="109" t="s">
        <v>16929</v>
      </c>
      <c r="C324" s="109" t="s">
        <v>16928</v>
      </c>
      <c r="D324" s="109" t="s">
        <v>292</v>
      </c>
      <c r="E324" s="109" t="s">
        <v>16927</v>
      </c>
      <c r="F324" s="110">
        <v>40</v>
      </c>
      <c r="G324" s="110">
        <v>0</v>
      </c>
      <c r="H324" s="111">
        <v>119682</v>
      </c>
      <c r="I324" s="111">
        <v>0</v>
      </c>
      <c r="J324" s="112">
        <v>2992.05</v>
      </c>
      <c r="K324" s="109" t="s">
        <v>17552</v>
      </c>
      <c r="L324" s="111">
        <v>5699.1412</v>
      </c>
      <c r="M324" s="111">
        <v>0</v>
      </c>
      <c r="N324" s="2">
        <f t="shared" ref="N324:N387" si="10">H324-I324</f>
        <v>119682</v>
      </c>
      <c r="O324" s="2">
        <f t="shared" ref="O324:O387" si="11">IF(F324&gt;0,N324/F324,"No Standing Units")</f>
        <v>2992.05</v>
      </c>
    </row>
    <row r="325" spans="1:15" x14ac:dyDescent="0.25">
      <c r="A325" s="109" t="s">
        <v>17560</v>
      </c>
      <c r="B325" s="109" t="s">
        <v>16926</v>
      </c>
      <c r="C325" s="109" t="s">
        <v>16925</v>
      </c>
      <c r="D325" s="109" t="s">
        <v>293</v>
      </c>
      <c r="E325" s="109" t="s">
        <v>16924</v>
      </c>
      <c r="F325" s="110">
        <v>68</v>
      </c>
      <c r="G325" s="110">
        <v>0</v>
      </c>
      <c r="H325" s="111">
        <v>182229</v>
      </c>
      <c r="I325" s="111">
        <v>0</v>
      </c>
      <c r="J325" s="112">
        <v>2679.84</v>
      </c>
      <c r="K325" s="109" t="s">
        <v>17552</v>
      </c>
      <c r="L325" s="111">
        <v>8677.5619000000006</v>
      </c>
      <c r="M325" s="111">
        <v>0</v>
      </c>
      <c r="N325" s="2">
        <f t="shared" si="10"/>
        <v>182229</v>
      </c>
      <c r="O325" s="2">
        <f t="shared" si="11"/>
        <v>2679.8382352941176</v>
      </c>
    </row>
    <row r="326" spans="1:15" x14ac:dyDescent="0.25">
      <c r="A326" s="109" t="s">
        <v>17560</v>
      </c>
      <c r="B326" s="109" t="s">
        <v>16923</v>
      </c>
      <c r="C326" s="109" t="s">
        <v>16922</v>
      </c>
      <c r="D326" s="109" t="s">
        <v>294</v>
      </c>
      <c r="E326" s="109" t="s">
        <v>16921</v>
      </c>
      <c r="F326" s="110">
        <v>52</v>
      </c>
      <c r="G326" s="110">
        <v>0</v>
      </c>
      <c r="H326" s="111">
        <v>137608</v>
      </c>
      <c r="I326" s="111">
        <v>0</v>
      </c>
      <c r="J326" s="112">
        <v>2646.31</v>
      </c>
      <c r="K326" s="109" t="s">
        <v>17554</v>
      </c>
      <c r="L326" s="111">
        <v>-2276.7736</v>
      </c>
      <c r="M326" s="111">
        <v>0</v>
      </c>
      <c r="N326" s="2">
        <f t="shared" si="10"/>
        <v>137608</v>
      </c>
      <c r="O326" s="2">
        <f t="shared" si="11"/>
        <v>2646.3076923076924</v>
      </c>
    </row>
    <row r="327" spans="1:15" x14ac:dyDescent="0.25">
      <c r="A327" s="109" t="s">
        <v>17560</v>
      </c>
      <c r="B327" s="109" t="s">
        <v>16920</v>
      </c>
      <c r="C327" s="109" t="s">
        <v>16919</v>
      </c>
      <c r="D327" s="109" t="s">
        <v>295</v>
      </c>
      <c r="E327" s="109" t="s">
        <v>16918</v>
      </c>
      <c r="F327" s="110">
        <v>182</v>
      </c>
      <c r="G327" s="110">
        <v>0</v>
      </c>
      <c r="H327" s="111">
        <v>436621</v>
      </c>
      <c r="I327" s="111">
        <v>0</v>
      </c>
      <c r="J327" s="112">
        <v>2399.02</v>
      </c>
      <c r="K327" s="109" t="s">
        <v>17554</v>
      </c>
      <c r="L327" s="111">
        <v>-7224.0735999999997</v>
      </c>
      <c r="M327" s="111">
        <v>0</v>
      </c>
      <c r="N327" s="2">
        <f t="shared" si="10"/>
        <v>436621</v>
      </c>
      <c r="O327" s="2">
        <f t="shared" si="11"/>
        <v>2399.0164835164837</v>
      </c>
    </row>
    <row r="328" spans="1:15" x14ac:dyDescent="0.25">
      <c r="A328" s="109" t="s">
        <v>17560</v>
      </c>
      <c r="B328" s="109" t="s">
        <v>16917</v>
      </c>
      <c r="C328" s="109" t="s">
        <v>16916</v>
      </c>
      <c r="D328" s="109" t="s">
        <v>296</v>
      </c>
      <c r="E328" s="109" t="s">
        <v>16915</v>
      </c>
      <c r="F328" s="110">
        <v>200</v>
      </c>
      <c r="G328" s="110">
        <v>0</v>
      </c>
      <c r="H328" s="111">
        <v>530933</v>
      </c>
      <c r="I328" s="111">
        <v>0</v>
      </c>
      <c r="J328" s="112">
        <v>2654.66</v>
      </c>
      <c r="K328" s="109" t="s">
        <v>17554</v>
      </c>
      <c r="L328" s="111">
        <v>-8784.5033999999996</v>
      </c>
      <c r="M328" s="111">
        <v>0</v>
      </c>
      <c r="N328" s="2">
        <f t="shared" si="10"/>
        <v>530933</v>
      </c>
      <c r="O328" s="2">
        <f t="shared" si="11"/>
        <v>2654.665</v>
      </c>
    </row>
    <row r="329" spans="1:15" x14ac:dyDescent="0.25">
      <c r="A329" s="109" t="s">
        <v>17560</v>
      </c>
      <c r="B329" s="109" t="s">
        <v>16914</v>
      </c>
      <c r="C329" s="109" t="s">
        <v>16913</v>
      </c>
      <c r="D329" s="109" t="s">
        <v>297</v>
      </c>
      <c r="E329" s="109" t="s">
        <v>16912</v>
      </c>
      <c r="F329" s="110">
        <v>79</v>
      </c>
      <c r="G329" s="110">
        <v>0</v>
      </c>
      <c r="H329" s="111">
        <v>212055</v>
      </c>
      <c r="I329" s="111">
        <v>0</v>
      </c>
      <c r="J329" s="112">
        <v>2684.24</v>
      </c>
      <c r="K329" s="109" t="s">
        <v>17552</v>
      </c>
      <c r="L329" s="111">
        <v>10097.864600000001</v>
      </c>
      <c r="M329" s="111">
        <v>0</v>
      </c>
      <c r="N329" s="2">
        <f t="shared" si="10"/>
        <v>212055</v>
      </c>
      <c r="O329" s="2">
        <f t="shared" si="11"/>
        <v>2684.2405063291139</v>
      </c>
    </row>
    <row r="330" spans="1:15" x14ac:dyDescent="0.25">
      <c r="A330" s="109" t="s">
        <v>17560</v>
      </c>
      <c r="B330" s="109" t="s">
        <v>16911</v>
      </c>
      <c r="C330" s="109" t="s">
        <v>16910</v>
      </c>
      <c r="D330" s="109" t="s">
        <v>298</v>
      </c>
      <c r="E330" s="109" t="s">
        <v>16909</v>
      </c>
      <c r="F330" s="110">
        <v>48</v>
      </c>
      <c r="G330" s="110">
        <v>0</v>
      </c>
      <c r="H330" s="111">
        <v>137160</v>
      </c>
      <c r="I330" s="111">
        <v>0</v>
      </c>
      <c r="J330" s="112">
        <v>2857.5</v>
      </c>
      <c r="K330" s="109" t="s">
        <v>17552</v>
      </c>
      <c r="L330" s="111">
        <v>6531.4322000000002</v>
      </c>
      <c r="M330" s="111">
        <v>0</v>
      </c>
      <c r="N330" s="2">
        <f t="shared" si="10"/>
        <v>137160</v>
      </c>
      <c r="O330" s="2">
        <f t="shared" si="11"/>
        <v>2857.5</v>
      </c>
    </row>
    <row r="331" spans="1:15" x14ac:dyDescent="0.25">
      <c r="A331" s="109" t="s">
        <v>17560</v>
      </c>
      <c r="B331" s="109" t="s">
        <v>16907</v>
      </c>
      <c r="C331" s="109" t="s">
        <v>16906</v>
      </c>
      <c r="D331" s="109" t="s">
        <v>299</v>
      </c>
      <c r="E331" s="109" t="s">
        <v>16908</v>
      </c>
      <c r="F331" s="110">
        <v>44</v>
      </c>
      <c r="G331" s="110">
        <v>0</v>
      </c>
      <c r="H331" s="111">
        <v>94849</v>
      </c>
      <c r="I331" s="111">
        <v>0</v>
      </c>
      <c r="J331" s="112">
        <v>2155.66</v>
      </c>
      <c r="K331" s="109" t="s">
        <v>17552</v>
      </c>
      <c r="L331" s="111">
        <v>4516.6364000000003</v>
      </c>
      <c r="M331" s="111">
        <v>0</v>
      </c>
      <c r="N331" s="2">
        <f t="shared" si="10"/>
        <v>94849</v>
      </c>
      <c r="O331" s="2">
        <f t="shared" si="11"/>
        <v>2155.659090909091</v>
      </c>
    </row>
    <row r="332" spans="1:15" x14ac:dyDescent="0.25">
      <c r="A332" s="109" t="s">
        <v>17560</v>
      </c>
      <c r="B332" s="109" t="s">
        <v>16907</v>
      </c>
      <c r="C332" s="109" t="s">
        <v>16906</v>
      </c>
      <c r="D332" s="109" t="s">
        <v>300</v>
      </c>
      <c r="E332" s="109" t="s">
        <v>16905</v>
      </c>
      <c r="F332" s="110">
        <v>20</v>
      </c>
      <c r="G332" s="110">
        <v>0</v>
      </c>
      <c r="H332" s="111">
        <v>25333</v>
      </c>
      <c r="I332" s="111">
        <v>0</v>
      </c>
      <c r="J332" s="112">
        <v>1266.6500000000001</v>
      </c>
      <c r="K332" s="109" t="s">
        <v>17552</v>
      </c>
      <c r="L332" s="111">
        <v>1206.3273999999999</v>
      </c>
      <c r="M332" s="111">
        <v>0</v>
      </c>
      <c r="N332" s="2">
        <f t="shared" si="10"/>
        <v>25333</v>
      </c>
      <c r="O332" s="2">
        <f t="shared" si="11"/>
        <v>1266.6500000000001</v>
      </c>
    </row>
    <row r="333" spans="1:15" x14ac:dyDescent="0.25">
      <c r="A333" s="109" t="s">
        <v>17560</v>
      </c>
      <c r="B333" s="109" t="s">
        <v>16904</v>
      </c>
      <c r="C333" s="109" t="s">
        <v>16903</v>
      </c>
      <c r="D333" s="109" t="s">
        <v>301</v>
      </c>
      <c r="E333" s="109" t="s">
        <v>16902</v>
      </c>
      <c r="F333" s="110">
        <v>60</v>
      </c>
      <c r="G333" s="110">
        <v>0</v>
      </c>
      <c r="H333" s="111">
        <v>151863</v>
      </c>
      <c r="I333" s="111">
        <v>0</v>
      </c>
      <c r="J333" s="112">
        <v>2531.0500000000002</v>
      </c>
      <c r="K333" s="109" t="s">
        <v>17554</v>
      </c>
      <c r="L333" s="111">
        <v>-2512.6363000000001</v>
      </c>
      <c r="M333" s="111">
        <v>0</v>
      </c>
      <c r="N333" s="2">
        <f t="shared" si="10"/>
        <v>151863</v>
      </c>
      <c r="O333" s="2">
        <f t="shared" si="11"/>
        <v>2531.0500000000002</v>
      </c>
    </row>
    <row r="334" spans="1:15" x14ac:dyDescent="0.25">
      <c r="A334" s="109" t="s">
        <v>17560</v>
      </c>
      <c r="B334" s="109" t="s">
        <v>16901</v>
      </c>
      <c r="C334" s="109" t="s">
        <v>16900</v>
      </c>
      <c r="D334" s="109" t="s">
        <v>302</v>
      </c>
      <c r="E334" s="109" t="s">
        <v>16899</v>
      </c>
      <c r="F334" s="110">
        <v>18</v>
      </c>
      <c r="G334" s="110">
        <v>0</v>
      </c>
      <c r="H334" s="111">
        <v>40853</v>
      </c>
      <c r="I334" s="111">
        <v>0</v>
      </c>
      <c r="J334" s="112">
        <v>2269.61</v>
      </c>
      <c r="K334" s="109" t="s">
        <v>17554</v>
      </c>
      <c r="L334" s="111">
        <v>-675.93079999999998</v>
      </c>
      <c r="M334" s="111">
        <v>0</v>
      </c>
      <c r="N334" s="2">
        <f t="shared" si="10"/>
        <v>40853</v>
      </c>
      <c r="O334" s="2">
        <f t="shared" si="11"/>
        <v>2269.6111111111113</v>
      </c>
    </row>
    <row r="335" spans="1:15" x14ac:dyDescent="0.25">
      <c r="A335" s="109" t="s">
        <v>17560</v>
      </c>
      <c r="B335" s="109" t="s">
        <v>16898</v>
      </c>
      <c r="C335" s="109" t="s">
        <v>9441</v>
      </c>
      <c r="D335" s="109" t="s">
        <v>303</v>
      </c>
      <c r="E335" s="109" t="s">
        <v>12003</v>
      </c>
      <c r="F335" s="110">
        <v>50</v>
      </c>
      <c r="G335" s="110">
        <v>0</v>
      </c>
      <c r="H335" s="111">
        <v>116022</v>
      </c>
      <c r="I335" s="111">
        <v>0</v>
      </c>
      <c r="J335" s="112">
        <v>2320.44</v>
      </c>
      <c r="K335" s="109" t="s">
        <v>17554</v>
      </c>
      <c r="L335" s="111">
        <v>-1919.635</v>
      </c>
      <c r="M335" s="111">
        <v>0</v>
      </c>
      <c r="N335" s="2">
        <f t="shared" si="10"/>
        <v>116022</v>
      </c>
      <c r="O335" s="2">
        <f t="shared" si="11"/>
        <v>2320.44</v>
      </c>
    </row>
    <row r="336" spans="1:15" x14ac:dyDescent="0.25">
      <c r="A336" s="109" t="s">
        <v>17560</v>
      </c>
      <c r="B336" s="109" t="s">
        <v>16897</v>
      </c>
      <c r="C336" s="109" t="s">
        <v>16896</v>
      </c>
      <c r="D336" s="109" t="s">
        <v>304</v>
      </c>
      <c r="E336" s="109" t="s">
        <v>16895</v>
      </c>
      <c r="F336" s="110">
        <v>88</v>
      </c>
      <c r="G336" s="110">
        <v>0</v>
      </c>
      <c r="H336" s="111">
        <v>251839</v>
      </c>
      <c r="I336" s="111">
        <v>0</v>
      </c>
      <c r="J336" s="112">
        <v>2861.81</v>
      </c>
      <c r="K336" s="109" t="s">
        <v>17552</v>
      </c>
      <c r="L336" s="111">
        <v>11992.3208</v>
      </c>
      <c r="M336" s="111">
        <v>0</v>
      </c>
      <c r="N336" s="2">
        <f t="shared" si="10"/>
        <v>251839</v>
      </c>
      <c r="O336" s="2">
        <f t="shared" si="11"/>
        <v>2861.806818181818</v>
      </c>
    </row>
    <row r="337" spans="1:15" x14ac:dyDescent="0.25">
      <c r="A337" s="109" t="s">
        <v>17560</v>
      </c>
      <c r="B337" s="109" t="s">
        <v>16894</v>
      </c>
      <c r="C337" s="109" t="s">
        <v>16893</v>
      </c>
      <c r="D337" s="109" t="s">
        <v>305</v>
      </c>
      <c r="E337" s="109" t="s">
        <v>16892</v>
      </c>
      <c r="F337" s="110">
        <v>14</v>
      </c>
      <c r="G337" s="110">
        <v>0</v>
      </c>
      <c r="H337" s="111">
        <v>34990</v>
      </c>
      <c r="I337" s="111">
        <v>0</v>
      </c>
      <c r="J337" s="112">
        <v>2499.29</v>
      </c>
      <c r="K337" s="109" t="s">
        <v>17552</v>
      </c>
      <c r="L337" s="111">
        <v>1666.2113999999999</v>
      </c>
      <c r="M337" s="111">
        <v>0</v>
      </c>
      <c r="N337" s="2">
        <f t="shared" si="10"/>
        <v>34990</v>
      </c>
      <c r="O337" s="2">
        <f t="shared" si="11"/>
        <v>2499.2857142857142</v>
      </c>
    </row>
    <row r="338" spans="1:15" x14ac:dyDescent="0.25">
      <c r="A338" s="109" t="s">
        <v>17560</v>
      </c>
      <c r="B338" s="109" t="s">
        <v>16891</v>
      </c>
      <c r="C338" s="109" t="s">
        <v>16890</v>
      </c>
      <c r="D338" s="109" t="s">
        <v>306</v>
      </c>
      <c r="E338" s="109" t="s">
        <v>16889</v>
      </c>
      <c r="F338" s="110">
        <v>59</v>
      </c>
      <c r="G338" s="110">
        <v>0</v>
      </c>
      <c r="H338" s="111">
        <v>157337</v>
      </c>
      <c r="I338" s="111">
        <v>0</v>
      </c>
      <c r="J338" s="112">
        <v>2666.73</v>
      </c>
      <c r="K338" s="109" t="s">
        <v>17554</v>
      </c>
      <c r="L338" s="111">
        <v>-2603.2060000000001</v>
      </c>
      <c r="M338" s="111">
        <v>0</v>
      </c>
      <c r="N338" s="2">
        <f t="shared" si="10"/>
        <v>157337</v>
      </c>
      <c r="O338" s="2">
        <f t="shared" si="11"/>
        <v>2666.7288135593221</v>
      </c>
    </row>
    <row r="339" spans="1:15" x14ac:dyDescent="0.25">
      <c r="A339" s="109" t="s">
        <v>17560</v>
      </c>
      <c r="B339" s="109" t="s">
        <v>16888</v>
      </c>
      <c r="C339" s="109" t="s">
        <v>16887</v>
      </c>
      <c r="D339" s="109" t="s">
        <v>307</v>
      </c>
      <c r="E339" s="109" t="s">
        <v>16886</v>
      </c>
      <c r="F339" s="110">
        <v>86</v>
      </c>
      <c r="G339" s="110">
        <v>0</v>
      </c>
      <c r="H339" s="111">
        <v>238055</v>
      </c>
      <c r="I339" s="111">
        <v>0</v>
      </c>
      <c r="J339" s="112">
        <v>2768.08</v>
      </c>
      <c r="K339" s="109" t="s">
        <v>17552</v>
      </c>
      <c r="L339" s="111">
        <v>11335.947200000001</v>
      </c>
      <c r="M339" s="111">
        <v>0</v>
      </c>
      <c r="N339" s="2">
        <f t="shared" si="10"/>
        <v>238055</v>
      </c>
      <c r="O339" s="2">
        <f t="shared" si="11"/>
        <v>2768.0813953488373</v>
      </c>
    </row>
    <row r="340" spans="1:15" x14ac:dyDescent="0.25">
      <c r="A340" s="109" t="s">
        <v>17560</v>
      </c>
      <c r="B340" s="109" t="s">
        <v>16885</v>
      </c>
      <c r="C340" s="109" t="s">
        <v>16884</v>
      </c>
      <c r="D340" s="109" t="s">
        <v>308</v>
      </c>
      <c r="E340" s="109" t="s">
        <v>16883</v>
      </c>
      <c r="F340" s="110">
        <v>14</v>
      </c>
      <c r="G340" s="110">
        <v>0</v>
      </c>
      <c r="H340" s="111">
        <v>33936</v>
      </c>
      <c r="I340" s="111">
        <v>0</v>
      </c>
      <c r="J340" s="112">
        <v>2424</v>
      </c>
      <c r="K340" s="109" t="s">
        <v>17552</v>
      </c>
      <c r="L340" s="111">
        <v>1616.001</v>
      </c>
      <c r="M340" s="111">
        <v>0</v>
      </c>
      <c r="N340" s="2">
        <f t="shared" si="10"/>
        <v>33936</v>
      </c>
      <c r="O340" s="2">
        <f t="shared" si="11"/>
        <v>2424</v>
      </c>
    </row>
    <row r="341" spans="1:15" x14ac:dyDescent="0.25">
      <c r="A341" s="109" t="s">
        <v>17560</v>
      </c>
      <c r="B341" s="109" t="s">
        <v>16882</v>
      </c>
      <c r="C341" s="109" t="s">
        <v>8687</v>
      </c>
      <c r="D341" s="109" t="s">
        <v>309</v>
      </c>
      <c r="E341" s="109" t="s">
        <v>16881</v>
      </c>
      <c r="F341" s="110">
        <v>171</v>
      </c>
      <c r="G341" s="110">
        <v>0</v>
      </c>
      <c r="H341" s="111">
        <v>418494</v>
      </c>
      <c r="I341" s="111">
        <v>0</v>
      </c>
      <c r="J341" s="112">
        <v>2447.33</v>
      </c>
      <c r="K341" s="109" t="s">
        <v>17554</v>
      </c>
      <c r="L341" s="111">
        <v>-6924.1427999999996</v>
      </c>
      <c r="M341" s="111">
        <v>0</v>
      </c>
      <c r="N341" s="2">
        <f t="shared" si="10"/>
        <v>418494</v>
      </c>
      <c r="O341" s="2">
        <f t="shared" si="11"/>
        <v>2447.3333333333335</v>
      </c>
    </row>
    <row r="342" spans="1:15" x14ac:dyDescent="0.25">
      <c r="A342" s="109" t="s">
        <v>17560</v>
      </c>
      <c r="B342" s="109" t="s">
        <v>16880</v>
      </c>
      <c r="C342" s="109" t="s">
        <v>16879</v>
      </c>
      <c r="D342" s="109" t="s">
        <v>310</v>
      </c>
      <c r="E342" s="109" t="s">
        <v>16878</v>
      </c>
      <c r="F342" s="110">
        <v>20</v>
      </c>
      <c r="G342" s="110">
        <v>0</v>
      </c>
      <c r="H342" s="111">
        <v>50095</v>
      </c>
      <c r="I342" s="111">
        <v>0</v>
      </c>
      <c r="J342" s="112">
        <v>2504.75</v>
      </c>
      <c r="K342" s="109" t="s">
        <v>17554</v>
      </c>
      <c r="L342" s="111">
        <v>-828.83399999999995</v>
      </c>
      <c r="M342" s="111">
        <v>0</v>
      </c>
      <c r="N342" s="2">
        <f t="shared" si="10"/>
        <v>50095</v>
      </c>
      <c r="O342" s="2">
        <f t="shared" si="11"/>
        <v>2504.75</v>
      </c>
    </row>
    <row r="343" spans="1:15" x14ac:dyDescent="0.25">
      <c r="A343" s="109" t="s">
        <v>17560</v>
      </c>
      <c r="B343" s="109" t="s">
        <v>16877</v>
      </c>
      <c r="C343" s="109" t="s">
        <v>16876</v>
      </c>
      <c r="D343" s="109" t="s">
        <v>311</v>
      </c>
      <c r="E343" s="109" t="s">
        <v>16875</v>
      </c>
      <c r="F343" s="110">
        <v>40</v>
      </c>
      <c r="G343" s="110">
        <v>0</v>
      </c>
      <c r="H343" s="111">
        <v>112041</v>
      </c>
      <c r="I343" s="111">
        <v>0</v>
      </c>
      <c r="J343" s="112">
        <v>2801.02</v>
      </c>
      <c r="K343" s="109" t="s">
        <v>17552</v>
      </c>
      <c r="L343" s="111">
        <v>5335.2970999999998</v>
      </c>
      <c r="M343" s="111">
        <v>0</v>
      </c>
      <c r="N343" s="2">
        <f t="shared" si="10"/>
        <v>112041</v>
      </c>
      <c r="O343" s="2">
        <f t="shared" si="11"/>
        <v>2801.0250000000001</v>
      </c>
    </row>
    <row r="344" spans="1:15" x14ac:dyDescent="0.25">
      <c r="A344" s="109" t="s">
        <v>17560</v>
      </c>
      <c r="B344" s="109" t="s">
        <v>16874</v>
      </c>
      <c r="C344" s="109" t="s">
        <v>16873</v>
      </c>
      <c r="D344" s="109" t="s">
        <v>312</v>
      </c>
      <c r="E344" s="109" t="s">
        <v>16872</v>
      </c>
      <c r="F344" s="110">
        <v>20</v>
      </c>
      <c r="G344" s="110">
        <v>0</v>
      </c>
      <c r="H344" s="111">
        <v>46051</v>
      </c>
      <c r="I344" s="111">
        <v>0</v>
      </c>
      <c r="J344" s="112">
        <v>2302.5500000000002</v>
      </c>
      <c r="K344" s="109" t="s">
        <v>17554</v>
      </c>
      <c r="L344" s="111">
        <v>-761.93439999999998</v>
      </c>
      <c r="M344" s="111">
        <v>0</v>
      </c>
      <c r="N344" s="2">
        <f t="shared" si="10"/>
        <v>46051</v>
      </c>
      <c r="O344" s="2">
        <f t="shared" si="11"/>
        <v>2302.5500000000002</v>
      </c>
    </row>
    <row r="345" spans="1:15" x14ac:dyDescent="0.25">
      <c r="A345" s="109" t="s">
        <v>17560</v>
      </c>
      <c r="B345" s="109" t="s">
        <v>16871</v>
      </c>
      <c r="C345" s="109" t="s">
        <v>16870</v>
      </c>
      <c r="D345" s="109" t="s">
        <v>313</v>
      </c>
      <c r="E345" s="109" t="s">
        <v>16869</v>
      </c>
      <c r="F345" s="110">
        <v>22</v>
      </c>
      <c r="G345" s="110">
        <v>0</v>
      </c>
      <c r="H345" s="111">
        <v>54753</v>
      </c>
      <c r="I345" s="111">
        <v>0</v>
      </c>
      <c r="J345" s="112">
        <v>2488.77</v>
      </c>
      <c r="K345" s="109" t="s">
        <v>17552</v>
      </c>
      <c r="L345" s="111">
        <v>2607.2761</v>
      </c>
      <c r="M345" s="111">
        <v>0</v>
      </c>
      <c r="N345" s="2">
        <f t="shared" si="10"/>
        <v>54753</v>
      </c>
      <c r="O345" s="2">
        <f t="shared" si="11"/>
        <v>2488.7727272727275</v>
      </c>
    </row>
    <row r="346" spans="1:15" x14ac:dyDescent="0.25">
      <c r="A346" s="109" t="s">
        <v>17560</v>
      </c>
      <c r="B346" s="109" t="s">
        <v>16868</v>
      </c>
      <c r="C346" s="109" t="s">
        <v>16867</v>
      </c>
      <c r="D346" s="109" t="s">
        <v>314</v>
      </c>
      <c r="E346" s="109" t="s">
        <v>16866</v>
      </c>
      <c r="F346" s="110">
        <v>124</v>
      </c>
      <c r="G346" s="110">
        <v>0</v>
      </c>
      <c r="H346" s="111">
        <v>324281</v>
      </c>
      <c r="I346" s="111">
        <v>0</v>
      </c>
      <c r="J346" s="112">
        <v>2615.17</v>
      </c>
      <c r="K346" s="109" t="s">
        <v>17554</v>
      </c>
      <c r="L346" s="111">
        <v>-5365.3501999999999</v>
      </c>
      <c r="M346" s="111">
        <v>0</v>
      </c>
      <c r="N346" s="2">
        <f t="shared" si="10"/>
        <v>324281</v>
      </c>
      <c r="O346" s="2">
        <f t="shared" si="11"/>
        <v>2615.1693548387098</v>
      </c>
    </row>
    <row r="347" spans="1:15" x14ac:dyDescent="0.25">
      <c r="A347" s="109" t="s">
        <v>17560</v>
      </c>
      <c r="B347" s="109" t="s">
        <v>16865</v>
      </c>
      <c r="C347" s="109" t="s">
        <v>16864</v>
      </c>
      <c r="D347" s="109" t="s">
        <v>315</v>
      </c>
      <c r="E347" s="109" t="s">
        <v>16863</v>
      </c>
      <c r="F347" s="110">
        <v>40</v>
      </c>
      <c r="G347" s="110">
        <v>0</v>
      </c>
      <c r="H347" s="111">
        <v>110620</v>
      </c>
      <c r="I347" s="111">
        <v>0</v>
      </c>
      <c r="J347" s="112">
        <v>2765.5</v>
      </c>
      <c r="K347" s="109" t="s">
        <v>17552</v>
      </c>
      <c r="L347" s="111">
        <v>5267.6305000000002</v>
      </c>
      <c r="M347" s="111">
        <v>0</v>
      </c>
      <c r="N347" s="2">
        <f t="shared" si="10"/>
        <v>110620</v>
      </c>
      <c r="O347" s="2">
        <f t="shared" si="11"/>
        <v>2765.5</v>
      </c>
    </row>
    <row r="348" spans="1:15" x14ac:dyDescent="0.25">
      <c r="A348" s="109" t="s">
        <v>17560</v>
      </c>
      <c r="B348" s="109" t="s">
        <v>16862</v>
      </c>
      <c r="C348" s="109" t="s">
        <v>16861</v>
      </c>
      <c r="D348" s="109" t="s">
        <v>316</v>
      </c>
      <c r="E348" s="109" t="s">
        <v>16860</v>
      </c>
      <c r="F348" s="110">
        <v>26</v>
      </c>
      <c r="G348" s="110">
        <v>0</v>
      </c>
      <c r="H348" s="111">
        <v>64345</v>
      </c>
      <c r="I348" s="111">
        <v>0</v>
      </c>
      <c r="J348" s="112">
        <v>2474.81</v>
      </c>
      <c r="K348" s="109" t="s">
        <v>17552</v>
      </c>
      <c r="L348" s="111">
        <v>3064.0268999999998</v>
      </c>
      <c r="M348" s="111">
        <v>0</v>
      </c>
      <c r="N348" s="2">
        <f t="shared" si="10"/>
        <v>64345</v>
      </c>
      <c r="O348" s="2">
        <f t="shared" si="11"/>
        <v>2474.8076923076924</v>
      </c>
    </row>
    <row r="349" spans="1:15" x14ac:dyDescent="0.25">
      <c r="A349" s="109" t="s">
        <v>17560</v>
      </c>
      <c r="B349" s="109" t="s">
        <v>16859</v>
      </c>
      <c r="C349" s="109" t="s">
        <v>16858</v>
      </c>
      <c r="D349" s="109" t="s">
        <v>317</v>
      </c>
      <c r="E349" s="109" t="s">
        <v>16857</v>
      </c>
      <c r="F349" s="110">
        <v>26</v>
      </c>
      <c r="G349" s="110">
        <v>0</v>
      </c>
      <c r="H349" s="111">
        <v>72247</v>
      </c>
      <c r="I349" s="111">
        <v>0</v>
      </c>
      <c r="J349" s="112">
        <v>2778.73</v>
      </c>
      <c r="K349" s="109" t="s">
        <v>17552</v>
      </c>
      <c r="L349" s="111">
        <v>3440.3400999999999</v>
      </c>
      <c r="M349" s="111">
        <v>0</v>
      </c>
      <c r="N349" s="2">
        <f t="shared" si="10"/>
        <v>72247</v>
      </c>
      <c r="O349" s="2">
        <f t="shared" si="11"/>
        <v>2778.7307692307691</v>
      </c>
    </row>
    <row r="350" spans="1:15" x14ac:dyDescent="0.25">
      <c r="A350" s="109" t="s">
        <v>17560</v>
      </c>
      <c r="B350" s="109" t="s">
        <v>16856</v>
      </c>
      <c r="C350" s="109" t="s">
        <v>16855</v>
      </c>
      <c r="D350" s="109" t="s">
        <v>318</v>
      </c>
      <c r="E350" s="109" t="s">
        <v>16854</v>
      </c>
      <c r="F350" s="110">
        <v>122</v>
      </c>
      <c r="G350" s="110">
        <v>0</v>
      </c>
      <c r="H350" s="111">
        <v>309998</v>
      </c>
      <c r="I350" s="111">
        <v>0</v>
      </c>
      <c r="J350" s="112">
        <v>2540.9699999999998</v>
      </c>
      <c r="K350" s="109" t="s">
        <v>17554</v>
      </c>
      <c r="L350" s="111">
        <v>-5129.0451999999996</v>
      </c>
      <c r="M350" s="111">
        <v>0</v>
      </c>
      <c r="N350" s="2">
        <f t="shared" si="10"/>
        <v>309998</v>
      </c>
      <c r="O350" s="2">
        <f t="shared" si="11"/>
        <v>2540.967213114754</v>
      </c>
    </row>
    <row r="351" spans="1:15" x14ac:dyDescent="0.25">
      <c r="A351" s="109" t="s">
        <v>17560</v>
      </c>
      <c r="B351" s="109" t="s">
        <v>16853</v>
      </c>
      <c r="C351" s="109" t="s">
        <v>16852</v>
      </c>
      <c r="D351" s="109" t="s">
        <v>319</v>
      </c>
      <c r="E351" s="109" t="s">
        <v>16851</v>
      </c>
      <c r="F351" s="110">
        <v>50</v>
      </c>
      <c r="G351" s="110">
        <v>0</v>
      </c>
      <c r="H351" s="111">
        <v>128221</v>
      </c>
      <c r="I351" s="111">
        <v>0</v>
      </c>
      <c r="J351" s="112">
        <v>2564.42</v>
      </c>
      <c r="K351" s="109" t="s">
        <v>17554</v>
      </c>
      <c r="L351" s="111">
        <v>-2121.4704999999999</v>
      </c>
      <c r="M351" s="111">
        <v>0</v>
      </c>
      <c r="N351" s="2">
        <f t="shared" si="10"/>
        <v>128221</v>
      </c>
      <c r="O351" s="2">
        <f t="shared" si="11"/>
        <v>2564.42</v>
      </c>
    </row>
    <row r="352" spans="1:15" x14ac:dyDescent="0.25">
      <c r="A352" s="109" t="s">
        <v>17560</v>
      </c>
      <c r="B352" s="109" t="s">
        <v>16850</v>
      </c>
      <c r="C352" s="109" t="s">
        <v>16849</v>
      </c>
      <c r="D352" s="109" t="s">
        <v>320</v>
      </c>
      <c r="E352" s="109" t="s">
        <v>16848</v>
      </c>
      <c r="F352" s="110">
        <v>16</v>
      </c>
      <c r="G352" s="110">
        <v>0</v>
      </c>
      <c r="H352" s="111">
        <v>41484</v>
      </c>
      <c r="I352" s="111">
        <v>0</v>
      </c>
      <c r="J352" s="112">
        <v>2592.75</v>
      </c>
      <c r="K352" s="109" t="s">
        <v>17552</v>
      </c>
      <c r="L352" s="111">
        <v>1975.4486999999999</v>
      </c>
      <c r="M352" s="111">
        <v>0</v>
      </c>
      <c r="N352" s="2">
        <f t="shared" si="10"/>
        <v>41484</v>
      </c>
      <c r="O352" s="2">
        <f t="shared" si="11"/>
        <v>2592.75</v>
      </c>
    </row>
    <row r="353" spans="1:15" x14ac:dyDescent="0.25">
      <c r="A353" s="109" t="s">
        <v>17560</v>
      </c>
      <c r="B353" s="109" t="s">
        <v>16847</v>
      </c>
      <c r="C353" s="109" t="s">
        <v>16846</v>
      </c>
      <c r="D353" s="109" t="s">
        <v>321</v>
      </c>
      <c r="E353" s="109" t="s">
        <v>16845</v>
      </c>
      <c r="F353" s="110">
        <v>169</v>
      </c>
      <c r="G353" s="110">
        <v>0</v>
      </c>
      <c r="H353" s="111">
        <v>476049</v>
      </c>
      <c r="I353" s="111">
        <v>0</v>
      </c>
      <c r="J353" s="112">
        <v>2816.86</v>
      </c>
      <c r="K353" s="109" t="s">
        <v>17554</v>
      </c>
      <c r="L353" s="111">
        <v>-7876.4106000000002</v>
      </c>
      <c r="M353" s="111">
        <v>0</v>
      </c>
      <c r="N353" s="2">
        <f t="shared" si="10"/>
        <v>476049</v>
      </c>
      <c r="O353" s="2">
        <f t="shared" si="11"/>
        <v>2816.8579881656806</v>
      </c>
    </row>
    <row r="354" spans="1:15" x14ac:dyDescent="0.25">
      <c r="A354" s="109" t="s">
        <v>17560</v>
      </c>
      <c r="B354" s="109" t="s">
        <v>16843</v>
      </c>
      <c r="C354" s="109" t="s">
        <v>15526</v>
      </c>
      <c r="D354" s="109" t="s">
        <v>323</v>
      </c>
      <c r="E354" s="109" t="s">
        <v>16842</v>
      </c>
      <c r="F354" s="110">
        <v>92</v>
      </c>
      <c r="G354" s="110">
        <v>0</v>
      </c>
      <c r="H354" s="111">
        <v>231461</v>
      </c>
      <c r="I354" s="111">
        <v>0</v>
      </c>
      <c r="J354" s="112">
        <v>2515.88</v>
      </c>
      <c r="K354" s="109" t="s">
        <v>17552</v>
      </c>
      <c r="L354" s="111">
        <v>11021.941999999999</v>
      </c>
      <c r="M354" s="111">
        <v>0</v>
      </c>
      <c r="N354" s="2">
        <f t="shared" si="10"/>
        <v>231461</v>
      </c>
      <c r="O354" s="2">
        <f t="shared" si="11"/>
        <v>2515.8804347826085</v>
      </c>
    </row>
    <row r="355" spans="1:15" x14ac:dyDescent="0.25">
      <c r="A355" s="109" t="s">
        <v>17560</v>
      </c>
      <c r="B355" s="109" t="s">
        <v>16841</v>
      </c>
      <c r="C355" s="109" t="s">
        <v>16840</v>
      </c>
      <c r="D355" s="109" t="s">
        <v>324</v>
      </c>
      <c r="E355" s="109" t="s">
        <v>16839</v>
      </c>
      <c r="F355" s="110">
        <v>196</v>
      </c>
      <c r="G355" s="110">
        <v>0</v>
      </c>
      <c r="H355" s="111">
        <v>443156</v>
      </c>
      <c r="I355" s="111">
        <v>0</v>
      </c>
      <c r="J355" s="112">
        <v>2261</v>
      </c>
      <c r="K355" s="109" t="s">
        <v>17552</v>
      </c>
      <c r="L355" s="111">
        <v>21102.673900000002</v>
      </c>
      <c r="M355" s="111">
        <v>0</v>
      </c>
      <c r="N355" s="2">
        <f t="shared" si="10"/>
        <v>443156</v>
      </c>
      <c r="O355" s="2">
        <f t="shared" si="11"/>
        <v>2261</v>
      </c>
    </row>
    <row r="356" spans="1:15" x14ac:dyDescent="0.25">
      <c r="A356" s="109" t="s">
        <v>17560</v>
      </c>
      <c r="B356" s="109" t="s">
        <v>16838</v>
      </c>
      <c r="C356" s="109" t="s">
        <v>15634</v>
      </c>
      <c r="D356" s="109" t="s">
        <v>325</v>
      </c>
      <c r="E356" s="109" t="s">
        <v>16837</v>
      </c>
      <c r="F356" s="110">
        <v>16</v>
      </c>
      <c r="G356" s="110">
        <v>0</v>
      </c>
      <c r="H356" s="111">
        <v>43672</v>
      </c>
      <c r="I356" s="111">
        <v>0</v>
      </c>
      <c r="J356" s="112">
        <v>2729.5</v>
      </c>
      <c r="K356" s="109" t="s">
        <v>17552</v>
      </c>
      <c r="L356" s="111">
        <v>2079.6296000000002</v>
      </c>
      <c r="M356" s="111">
        <v>0</v>
      </c>
      <c r="N356" s="2">
        <f t="shared" si="10"/>
        <v>43672</v>
      </c>
      <c r="O356" s="2">
        <f t="shared" si="11"/>
        <v>2729.5</v>
      </c>
    </row>
    <row r="357" spans="1:15" x14ac:dyDescent="0.25">
      <c r="A357" s="109" t="s">
        <v>17560</v>
      </c>
      <c r="B357" s="109" t="s">
        <v>16835</v>
      </c>
      <c r="C357" s="109" t="s">
        <v>16834</v>
      </c>
      <c r="D357" s="109" t="s">
        <v>326</v>
      </c>
      <c r="E357" s="109" t="s">
        <v>16836</v>
      </c>
      <c r="F357" s="110">
        <v>157</v>
      </c>
      <c r="G357" s="110">
        <v>35</v>
      </c>
      <c r="H357" s="111">
        <v>563915</v>
      </c>
      <c r="I357" s="111">
        <v>102797</v>
      </c>
      <c r="J357" s="112">
        <v>2937.06</v>
      </c>
      <c r="K357" s="109" t="s">
        <v>17554</v>
      </c>
      <c r="L357" s="111">
        <v>-9330.1908999999996</v>
      </c>
      <c r="M357" s="111">
        <v>0</v>
      </c>
      <c r="N357" s="2">
        <f t="shared" si="10"/>
        <v>461118</v>
      </c>
      <c r="O357" s="2">
        <f t="shared" si="11"/>
        <v>2937.0573248407645</v>
      </c>
    </row>
    <row r="358" spans="1:15" x14ac:dyDescent="0.25">
      <c r="A358" s="109" t="s">
        <v>17560</v>
      </c>
      <c r="B358" s="109" t="s">
        <v>16835</v>
      </c>
      <c r="C358" s="109" t="s">
        <v>16834</v>
      </c>
      <c r="D358" s="109" t="s">
        <v>327</v>
      </c>
      <c r="E358" s="109" t="s">
        <v>16833</v>
      </c>
      <c r="F358" s="110">
        <v>194</v>
      </c>
      <c r="G358" s="110">
        <v>4</v>
      </c>
      <c r="H358" s="111">
        <v>652300</v>
      </c>
      <c r="I358" s="111">
        <v>13178</v>
      </c>
      <c r="J358" s="112">
        <v>3294.44</v>
      </c>
      <c r="K358" s="109" t="s">
        <v>17554</v>
      </c>
      <c r="L358" s="111">
        <v>-10792.5669</v>
      </c>
      <c r="M358" s="111">
        <v>0</v>
      </c>
      <c r="N358" s="2">
        <f t="shared" si="10"/>
        <v>639122</v>
      </c>
      <c r="O358" s="2">
        <f t="shared" si="11"/>
        <v>3294.4432989690722</v>
      </c>
    </row>
    <row r="359" spans="1:15" x14ac:dyDescent="0.25">
      <c r="A359" s="109" t="s">
        <v>17560</v>
      </c>
      <c r="B359" s="109" t="s">
        <v>16832</v>
      </c>
      <c r="C359" s="109" t="s">
        <v>16831</v>
      </c>
      <c r="D359" s="109" t="s">
        <v>328</v>
      </c>
      <c r="E359" s="109" t="s">
        <v>16830</v>
      </c>
      <c r="F359" s="110">
        <v>40</v>
      </c>
      <c r="G359" s="110">
        <v>0</v>
      </c>
      <c r="H359" s="111">
        <v>102342</v>
      </c>
      <c r="I359" s="111">
        <v>0</v>
      </c>
      <c r="J359" s="112">
        <v>2558.5500000000002</v>
      </c>
      <c r="K359" s="109" t="s">
        <v>17552</v>
      </c>
      <c r="L359" s="111">
        <v>4873.4493000000002</v>
      </c>
      <c r="M359" s="111">
        <v>0</v>
      </c>
      <c r="N359" s="2">
        <f t="shared" si="10"/>
        <v>102342</v>
      </c>
      <c r="O359" s="2">
        <f t="shared" si="11"/>
        <v>2558.5500000000002</v>
      </c>
    </row>
    <row r="360" spans="1:15" x14ac:dyDescent="0.25">
      <c r="A360" s="109" t="s">
        <v>17560</v>
      </c>
      <c r="B360" s="109" t="s">
        <v>16829</v>
      </c>
      <c r="C360" s="109" t="s">
        <v>16828</v>
      </c>
      <c r="D360" s="109" t="s">
        <v>329</v>
      </c>
      <c r="E360" s="109" t="s">
        <v>16827</v>
      </c>
      <c r="F360" s="110">
        <v>20</v>
      </c>
      <c r="G360" s="110">
        <v>0</v>
      </c>
      <c r="H360" s="111">
        <v>49711</v>
      </c>
      <c r="I360" s="111">
        <v>0</v>
      </c>
      <c r="J360" s="112">
        <v>2485.5500000000002</v>
      </c>
      <c r="K360" s="109" t="s">
        <v>17552</v>
      </c>
      <c r="L360" s="111">
        <v>2367.1871000000001</v>
      </c>
      <c r="M360" s="111">
        <v>0</v>
      </c>
      <c r="N360" s="2">
        <f t="shared" si="10"/>
        <v>49711</v>
      </c>
      <c r="O360" s="2">
        <f t="shared" si="11"/>
        <v>2485.5500000000002</v>
      </c>
    </row>
    <row r="361" spans="1:15" x14ac:dyDescent="0.25">
      <c r="A361" s="109" t="s">
        <v>17560</v>
      </c>
      <c r="B361" s="109" t="s">
        <v>16826</v>
      </c>
      <c r="C361" s="109" t="s">
        <v>16825</v>
      </c>
      <c r="D361" s="109" t="s">
        <v>330</v>
      </c>
      <c r="E361" s="109" t="s">
        <v>6860</v>
      </c>
      <c r="F361" s="110">
        <v>197</v>
      </c>
      <c r="G361" s="110">
        <v>0</v>
      </c>
      <c r="H361" s="111">
        <v>503551</v>
      </c>
      <c r="I361" s="111">
        <v>0</v>
      </c>
      <c r="J361" s="112">
        <v>2556.1</v>
      </c>
      <c r="K361" s="109" t="s">
        <v>17552</v>
      </c>
      <c r="L361" s="111">
        <v>23978.6394</v>
      </c>
      <c r="M361" s="111">
        <v>0</v>
      </c>
      <c r="N361" s="2">
        <f t="shared" si="10"/>
        <v>503551</v>
      </c>
      <c r="O361" s="2">
        <f t="shared" si="11"/>
        <v>2556.0964467005078</v>
      </c>
    </row>
    <row r="362" spans="1:15" x14ac:dyDescent="0.25">
      <c r="A362" s="109" t="s">
        <v>17560</v>
      </c>
      <c r="B362" s="109" t="s">
        <v>16824</v>
      </c>
      <c r="C362" s="109" t="s">
        <v>16823</v>
      </c>
      <c r="D362" s="109" t="s">
        <v>331</v>
      </c>
      <c r="E362" s="109" t="s">
        <v>16822</v>
      </c>
      <c r="F362" s="110">
        <v>40</v>
      </c>
      <c r="G362" s="110">
        <v>0</v>
      </c>
      <c r="H362" s="111">
        <v>117799</v>
      </c>
      <c r="I362" s="111">
        <v>0</v>
      </c>
      <c r="J362" s="112">
        <v>2944.98</v>
      </c>
      <c r="K362" s="109" t="s">
        <v>17552</v>
      </c>
      <c r="L362" s="111">
        <v>5609.473</v>
      </c>
      <c r="M362" s="111">
        <v>0</v>
      </c>
      <c r="N362" s="2">
        <f t="shared" si="10"/>
        <v>117799</v>
      </c>
      <c r="O362" s="2">
        <f t="shared" si="11"/>
        <v>2944.9749999999999</v>
      </c>
    </row>
    <row r="363" spans="1:15" x14ac:dyDescent="0.25">
      <c r="A363" s="109" t="s">
        <v>17560</v>
      </c>
      <c r="B363" s="109" t="s">
        <v>16821</v>
      </c>
      <c r="C363" s="109" t="s">
        <v>16820</v>
      </c>
      <c r="D363" s="109" t="s">
        <v>332</v>
      </c>
      <c r="E363" s="109" t="s">
        <v>16819</v>
      </c>
      <c r="F363" s="110">
        <v>34</v>
      </c>
      <c r="G363" s="110">
        <v>0</v>
      </c>
      <c r="H363" s="111">
        <v>93922</v>
      </c>
      <c r="I363" s="111">
        <v>0</v>
      </c>
      <c r="J363" s="112">
        <v>2762.41</v>
      </c>
      <c r="K363" s="109" t="s">
        <v>17552</v>
      </c>
      <c r="L363" s="111">
        <v>4472.4625999999998</v>
      </c>
      <c r="M363" s="111">
        <v>0</v>
      </c>
      <c r="N363" s="2">
        <f t="shared" si="10"/>
        <v>93922</v>
      </c>
      <c r="O363" s="2">
        <f t="shared" si="11"/>
        <v>2762.4117647058824</v>
      </c>
    </row>
    <row r="364" spans="1:15" x14ac:dyDescent="0.25">
      <c r="A364" s="109" t="s">
        <v>17560</v>
      </c>
      <c r="B364" s="109" t="s">
        <v>16818</v>
      </c>
      <c r="C364" s="109" t="s">
        <v>16817</v>
      </c>
      <c r="D364" s="109" t="s">
        <v>333</v>
      </c>
      <c r="E364" s="109" t="s">
        <v>16816</v>
      </c>
      <c r="F364" s="110">
        <v>66</v>
      </c>
      <c r="G364" s="110">
        <v>0</v>
      </c>
      <c r="H364" s="111">
        <v>184877</v>
      </c>
      <c r="I364" s="111">
        <v>0</v>
      </c>
      <c r="J364" s="112">
        <v>2801.17</v>
      </c>
      <c r="K364" s="109" t="s">
        <v>17552</v>
      </c>
      <c r="L364" s="111">
        <v>8803.6826000000001</v>
      </c>
      <c r="M364" s="111">
        <v>0</v>
      </c>
      <c r="N364" s="2">
        <f t="shared" si="10"/>
        <v>184877</v>
      </c>
      <c r="O364" s="2">
        <f t="shared" si="11"/>
        <v>2801.1666666666665</v>
      </c>
    </row>
    <row r="365" spans="1:15" x14ac:dyDescent="0.25">
      <c r="A365" s="109" t="s">
        <v>17560</v>
      </c>
      <c r="B365" s="109" t="s">
        <v>16815</v>
      </c>
      <c r="C365" s="109" t="s">
        <v>16814</v>
      </c>
      <c r="D365" s="109" t="s">
        <v>334</v>
      </c>
      <c r="E365" s="109" t="s">
        <v>16813</v>
      </c>
      <c r="F365" s="110">
        <v>70</v>
      </c>
      <c r="G365" s="110">
        <v>0</v>
      </c>
      <c r="H365" s="111">
        <v>194395</v>
      </c>
      <c r="I365" s="111">
        <v>0</v>
      </c>
      <c r="J365" s="112">
        <v>2777.07</v>
      </c>
      <c r="K365" s="109" t="s">
        <v>17552</v>
      </c>
      <c r="L365" s="111">
        <v>9256.9228000000003</v>
      </c>
      <c r="M365" s="111">
        <v>0</v>
      </c>
      <c r="N365" s="2">
        <f t="shared" si="10"/>
        <v>194395</v>
      </c>
      <c r="O365" s="2">
        <f t="shared" si="11"/>
        <v>2777.0714285714284</v>
      </c>
    </row>
    <row r="366" spans="1:15" x14ac:dyDescent="0.25">
      <c r="A366" s="109" t="s">
        <v>17560</v>
      </c>
      <c r="B366" s="109" t="s">
        <v>16812</v>
      </c>
      <c r="C366" s="109" t="s">
        <v>16811</v>
      </c>
      <c r="D366" s="109" t="s">
        <v>335</v>
      </c>
      <c r="E366" s="109" t="s">
        <v>16810</v>
      </c>
      <c r="F366" s="110">
        <v>180</v>
      </c>
      <c r="G366" s="110">
        <v>0</v>
      </c>
      <c r="H366" s="111">
        <v>458933</v>
      </c>
      <c r="I366" s="111">
        <v>0</v>
      </c>
      <c r="J366" s="112">
        <v>2549.63</v>
      </c>
      <c r="K366" s="109" t="s">
        <v>17552</v>
      </c>
      <c r="L366" s="111">
        <v>21853.970700000002</v>
      </c>
      <c r="M366" s="111">
        <v>0</v>
      </c>
      <c r="N366" s="2">
        <f t="shared" si="10"/>
        <v>458933</v>
      </c>
      <c r="O366" s="2">
        <f t="shared" si="11"/>
        <v>2549.6277777777777</v>
      </c>
    </row>
    <row r="367" spans="1:15" x14ac:dyDescent="0.25">
      <c r="A367" s="109" t="s">
        <v>17560</v>
      </c>
      <c r="B367" s="109" t="s">
        <v>16809</v>
      </c>
      <c r="C367" s="109" t="s">
        <v>16808</v>
      </c>
      <c r="D367" s="109" t="s">
        <v>336</v>
      </c>
      <c r="E367" s="109" t="s">
        <v>16807</v>
      </c>
      <c r="F367" s="110">
        <v>36</v>
      </c>
      <c r="G367" s="110">
        <v>0</v>
      </c>
      <c r="H367" s="111">
        <v>106956</v>
      </c>
      <c r="I367" s="111">
        <v>0</v>
      </c>
      <c r="J367" s="112">
        <v>2971</v>
      </c>
      <c r="K367" s="109" t="s">
        <v>17552</v>
      </c>
      <c r="L367" s="111">
        <v>5093.1494000000002</v>
      </c>
      <c r="M367" s="111">
        <v>0</v>
      </c>
      <c r="N367" s="2">
        <f t="shared" si="10"/>
        <v>106956</v>
      </c>
      <c r="O367" s="2">
        <f t="shared" si="11"/>
        <v>2971</v>
      </c>
    </row>
    <row r="368" spans="1:15" x14ac:dyDescent="0.25">
      <c r="A368" s="109" t="s">
        <v>17560</v>
      </c>
      <c r="B368" s="109" t="s">
        <v>16806</v>
      </c>
      <c r="C368" s="109" t="s">
        <v>16805</v>
      </c>
      <c r="D368" s="109" t="s">
        <v>337</v>
      </c>
      <c r="E368" s="109" t="s">
        <v>16804</v>
      </c>
      <c r="F368" s="110">
        <v>24</v>
      </c>
      <c r="G368" s="110">
        <v>0</v>
      </c>
      <c r="H368" s="111">
        <v>58303</v>
      </c>
      <c r="I368" s="111">
        <v>0</v>
      </c>
      <c r="J368" s="112">
        <v>2429.29</v>
      </c>
      <c r="K368" s="109" t="s">
        <v>17554</v>
      </c>
      <c r="L368" s="111">
        <v>-964.64369999999997</v>
      </c>
      <c r="M368" s="111">
        <v>0</v>
      </c>
      <c r="N368" s="2">
        <f t="shared" si="10"/>
        <v>58303</v>
      </c>
      <c r="O368" s="2">
        <f t="shared" si="11"/>
        <v>2429.2916666666665</v>
      </c>
    </row>
    <row r="369" spans="1:15" x14ac:dyDescent="0.25">
      <c r="A369" s="109" t="s">
        <v>17560</v>
      </c>
      <c r="B369" s="109" t="s">
        <v>16803</v>
      </c>
      <c r="C369" s="109" t="s">
        <v>15758</v>
      </c>
      <c r="D369" s="109" t="s">
        <v>338</v>
      </c>
      <c r="E369" s="109" t="s">
        <v>16802</v>
      </c>
      <c r="F369" s="110">
        <v>100</v>
      </c>
      <c r="G369" s="110">
        <v>0</v>
      </c>
      <c r="H369" s="111">
        <v>295743</v>
      </c>
      <c r="I369" s="111">
        <v>0</v>
      </c>
      <c r="J369" s="112">
        <v>2957.43</v>
      </c>
      <c r="K369" s="109" t="s">
        <v>17554</v>
      </c>
      <c r="L369" s="111">
        <v>-4893.1904000000004</v>
      </c>
      <c r="M369" s="111">
        <v>0</v>
      </c>
      <c r="N369" s="2">
        <f t="shared" si="10"/>
        <v>295743</v>
      </c>
      <c r="O369" s="2">
        <f t="shared" si="11"/>
        <v>2957.43</v>
      </c>
    </row>
    <row r="370" spans="1:15" x14ac:dyDescent="0.25">
      <c r="A370" s="109" t="s">
        <v>17560</v>
      </c>
      <c r="B370" s="109" t="s">
        <v>16801</v>
      </c>
      <c r="C370" s="109" t="s">
        <v>16800</v>
      </c>
      <c r="D370" s="109" t="s">
        <v>339</v>
      </c>
      <c r="E370" s="109" t="s">
        <v>16799</v>
      </c>
      <c r="F370" s="110">
        <v>151</v>
      </c>
      <c r="G370" s="110">
        <v>0</v>
      </c>
      <c r="H370" s="111">
        <v>448928</v>
      </c>
      <c r="I370" s="111">
        <v>0</v>
      </c>
      <c r="J370" s="112">
        <v>2973.03</v>
      </c>
      <c r="K370" s="109" t="s">
        <v>17552</v>
      </c>
      <c r="L370" s="111">
        <v>21377.502899999999</v>
      </c>
      <c r="M370" s="111">
        <v>0</v>
      </c>
      <c r="N370" s="2">
        <f t="shared" si="10"/>
        <v>448928</v>
      </c>
      <c r="O370" s="2">
        <f t="shared" si="11"/>
        <v>2973.0331125827815</v>
      </c>
    </row>
    <row r="371" spans="1:15" x14ac:dyDescent="0.25">
      <c r="A371" s="109" t="s">
        <v>17560</v>
      </c>
      <c r="B371" s="109" t="s">
        <v>16801</v>
      </c>
      <c r="C371" s="109" t="s">
        <v>16800</v>
      </c>
      <c r="D371" s="109" t="s">
        <v>18246</v>
      </c>
      <c r="E371" s="109" t="s">
        <v>16936</v>
      </c>
      <c r="F371" s="110">
        <v>40</v>
      </c>
      <c r="G371" s="110">
        <v>0</v>
      </c>
      <c r="H371" s="111">
        <v>109156</v>
      </c>
      <c r="I371" s="111">
        <v>0</v>
      </c>
      <c r="J371" s="112">
        <v>2728.9</v>
      </c>
      <c r="K371" s="109" t="s">
        <v>17552</v>
      </c>
      <c r="L371" s="111">
        <v>5197.8891000000003</v>
      </c>
      <c r="M371" s="111">
        <v>0</v>
      </c>
      <c r="N371" s="2">
        <f t="shared" si="10"/>
        <v>109156</v>
      </c>
      <c r="O371" s="2">
        <f t="shared" si="11"/>
        <v>2728.9</v>
      </c>
    </row>
    <row r="372" spans="1:15" x14ac:dyDescent="0.25">
      <c r="A372" s="109" t="s">
        <v>17560</v>
      </c>
      <c r="B372" s="109" t="s">
        <v>16798</v>
      </c>
      <c r="C372" s="109" t="s">
        <v>16797</v>
      </c>
      <c r="D372" s="109" t="s">
        <v>340</v>
      </c>
      <c r="E372" s="109" t="s">
        <v>16796</v>
      </c>
      <c r="F372" s="110">
        <v>26</v>
      </c>
      <c r="G372" s="110">
        <v>0</v>
      </c>
      <c r="H372" s="111">
        <v>63963</v>
      </c>
      <c r="I372" s="111">
        <v>0</v>
      </c>
      <c r="J372" s="112">
        <v>2460.12</v>
      </c>
      <c r="K372" s="109" t="s">
        <v>17554</v>
      </c>
      <c r="L372" s="111">
        <v>-1058.2973999999999</v>
      </c>
      <c r="M372" s="111">
        <v>0</v>
      </c>
      <c r="N372" s="2">
        <f t="shared" si="10"/>
        <v>63963</v>
      </c>
      <c r="O372" s="2">
        <f t="shared" si="11"/>
        <v>2460.1153846153848</v>
      </c>
    </row>
    <row r="373" spans="1:15" x14ac:dyDescent="0.25">
      <c r="A373" s="109" t="s">
        <v>17560</v>
      </c>
      <c r="B373" s="109" t="s">
        <v>16795</v>
      </c>
      <c r="C373" s="109" t="s">
        <v>16794</v>
      </c>
      <c r="D373" s="109" t="s">
        <v>341</v>
      </c>
      <c r="E373" s="109" t="s">
        <v>16793</v>
      </c>
      <c r="F373" s="110">
        <v>34</v>
      </c>
      <c r="G373" s="110">
        <v>0</v>
      </c>
      <c r="H373" s="111">
        <v>92318</v>
      </c>
      <c r="I373" s="111">
        <v>0</v>
      </c>
      <c r="J373" s="112">
        <v>2715.24</v>
      </c>
      <c r="K373" s="109" t="s">
        <v>17554</v>
      </c>
      <c r="L373" s="111">
        <v>-1527.4376</v>
      </c>
      <c r="M373" s="111">
        <v>0</v>
      </c>
      <c r="N373" s="2">
        <f t="shared" si="10"/>
        <v>92318</v>
      </c>
      <c r="O373" s="2">
        <f t="shared" si="11"/>
        <v>2715.2352941176468</v>
      </c>
    </row>
    <row r="374" spans="1:15" x14ac:dyDescent="0.25">
      <c r="A374" s="109" t="s">
        <v>17560</v>
      </c>
      <c r="B374" s="109" t="s">
        <v>16792</v>
      </c>
      <c r="C374" s="109" t="s">
        <v>16791</v>
      </c>
      <c r="D374" s="109" t="s">
        <v>342</v>
      </c>
      <c r="E374" s="109" t="s">
        <v>16790</v>
      </c>
      <c r="F374" s="110">
        <v>121</v>
      </c>
      <c r="G374" s="110">
        <v>0</v>
      </c>
      <c r="H374" s="111">
        <v>339714</v>
      </c>
      <c r="I374" s="111">
        <v>0</v>
      </c>
      <c r="J374" s="112">
        <v>2807.55</v>
      </c>
      <c r="K374" s="109" t="s">
        <v>17552</v>
      </c>
      <c r="L374" s="111">
        <v>16176.8487</v>
      </c>
      <c r="M374" s="111">
        <v>0</v>
      </c>
      <c r="N374" s="2">
        <f t="shared" si="10"/>
        <v>339714</v>
      </c>
      <c r="O374" s="2">
        <f t="shared" si="11"/>
        <v>2807.5537190082646</v>
      </c>
    </row>
    <row r="375" spans="1:15" x14ac:dyDescent="0.25">
      <c r="A375" s="109" t="s">
        <v>17560</v>
      </c>
      <c r="B375" s="109" t="s">
        <v>16789</v>
      </c>
      <c r="C375" s="109" t="s">
        <v>16788</v>
      </c>
      <c r="D375" s="109" t="s">
        <v>343</v>
      </c>
      <c r="E375" s="109" t="s">
        <v>16787</v>
      </c>
      <c r="F375" s="110">
        <v>116</v>
      </c>
      <c r="G375" s="110">
        <v>0</v>
      </c>
      <c r="H375" s="111">
        <v>289897</v>
      </c>
      <c r="I375" s="111">
        <v>0</v>
      </c>
      <c r="J375" s="112">
        <v>2499.11</v>
      </c>
      <c r="K375" s="109" t="s">
        <v>17554</v>
      </c>
      <c r="L375" s="111">
        <v>-4796.4556000000002</v>
      </c>
      <c r="M375" s="111">
        <v>0</v>
      </c>
      <c r="N375" s="2">
        <f t="shared" si="10"/>
        <v>289897</v>
      </c>
      <c r="O375" s="2">
        <f t="shared" si="11"/>
        <v>2499.1120689655172</v>
      </c>
    </row>
    <row r="376" spans="1:15" x14ac:dyDescent="0.25">
      <c r="A376" s="109" t="s">
        <v>17560</v>
      </c>
      <c r="B376" s="109" t="s">
        <v>16786</v>
      </c>
      <c r="C376" s="109" t="s">
        <v>16079</v>
      </c>
      <c r="D376" s="109" t="s">
        <v>344</v>
      </c>
      <c r="E376" s="109" t="s">
        <v>16785</v>
      </c>
      <c r="F376" s="110">
        <v>100</v>
      </c>
      <c r="G376" s="110">
        <v>0</v>
      </c>
      <c r="H376" s="111">
        <v>299659</v>
      </c>
      <c r="I376" s="111">
        <v>0</v>
      </c>
      <c r="J376" s="112">
        <v>2996.59</v>
      </c>
      <c r="K376" s="109" t="s">
        <v>17552</v>
      </c>
      <c r="L376" s="111">
        <v>14269.461600000001</v>
      </c>
      <c r="M376" s="111">
        <v>0</v>
      </c>
      <c r="N376" s="2">
        <f t="shared" si="10"/>
        <v>299659</v>
      </c>
      <c r="O376" s="2">
        <f t="shared" si="11"/>
        <v>2996.59</v>
      </c>
    </row>
    <row r="377" spans="1:15" x14ac:dyDescent="0.25">
      <c r="A377" s="109" t="s">
        <v>17560</v>
      </c>
      <c r="B377" s="109" t="s">
        <v>16784</v>
      </c>
      <c r="C377" s="109" t="s">
        <v>16783</v>
      </c>
      <c r="D377" s="109" t="s">
        <v>345</v>
      </c>
      <c r="E377" s="109" t="s">
        <v>16782</v>
      </c>
      <c r="F377" s="110">
        <v>36</v>
      </c>
      <c r="G377" s="110">
        <v>0</v>
      </c>
      <c r="H377" s="111">
        <v>87217</v>
      </c>
      <c r="I377" s="111">
        <v>0</v>
      </c>
      <c r="J377" s="112">
        <v>2422.69</v>
      </c>
      <c r="K377" s="109" t="s">
        <v>17554</v>
      </c>
      <c r="L377" s="111">
        <v>-1443.0402999999999</v>
      </c>
      <c r="M377" s="111">
        <v>0</v>
      </c>
      <c r="N377" s="2">
        <f t="shared" si="10"/>
        <v>87217</v>
      </c>
      <c r="O377" s="2">
        <f t="shared" si="11"/>
        <v>2422.6944444444443</v>
      </c>
    </row>
    <row r="378" spans="1:15" x14ac:dyDescent="0.25">
      <c r="A378" s="109" t="s">
        <v>17560</v>
      </c>
      <c r="B378" s="109" t="s">
        <v>16778</v>
      </c>
      <c r="C378" s="109" t="s">
        <v>16777</v>
      </c>
      <c r="D378" s="109" t="s">
        <v>347</v>
      </c>
      <c r="E378" s="109" t="s">
        <v>12191</v>
      </c>
      <c r="F378" s="110">
        <v>102</v>
      </c>
      <c r="G378" s="110">
        <v>0</v>
      </c>
      <c r="H378" s="111">
        <v>227851</v>
      </c>
      <c r="I378" s="111">
        <v>0</v>
      </c>
      <c r="J378" s="112">
        <v>2233.83</v>
      </c>
      <c r="K378" s="109" t="s">
        <v>17554</v>
      </c>
      <c r="L378" s="111">
        <v>-3769.8901000000001</v>
      </c>
      <c r="M378" s="111">
        <v>0</v>
      </c>
      <c r="N378" s="2">
        <f t="shared" si="10"/>
        <v>227851</v>
      </c>
      <c r="O378" s="2">
        <f t="shared" si="11"/>
        <v>2233.8333333333335</v>
      </c>
    </row>
    <row r="379" spans="1:15" x14ac:dyDescent="0.25">
      <c r="A379" s="109" t="s">
        <v>17561</v>
      </c>
      <c r="B379" s="109" t="s">
        <v>16763</v>
      </c>
      <c r="C379" s="109" t="s">
        <v>16762</v>
      </c>
      <c r="D379" s="109" t="s">
        <v>348</v>
      </c>
      <c r="E379" s="109" t="s">
        <v>16774</v>
      </c>
      <c r="F379" s="110">
        <v>348</v>
      </c>
      <c r="G379" s="110">
        <v>138</v>
      </c>
      <c r="H379" s="111">
        <v>1294287</v>
      </c>
      <c r="I379" s="111">
        <v>367514</v>
      </c>
      <c r="J379" s="112">
        <v>2663.14</v>
      </c>
      <c r="K379" s="109" t="s">
        <v>17554</v>
      </c>
      <c r="L379" s="111">
        <v>-21414.493299999998</v>
      </c>
      <c r="M379" s="111">
        <v>0</v>
      </c>
      <c r="N379" s="2">
        <f t="shared" si="10"/>
        <v>926773</v>
      </c>
      <c r="O379" s="2">
        <f t="shared" si="11"/>
        <v>2663.1408045977009</v>
      </c>
    </row>
    <row r="380" spans="1:15" x14ac:dyDescent="0.25">
      <c r="A380" s="109" t="s">
        <v>17561</v>
      </c>
      <c r="B380" s="109" t="s">
        <v>16763</v>
      </c>
      <c r="C380" s="109" t="s">
        <v>16762</v>
      </c>
      <c r="D380" s="109" t="s">
        <v>349</v>
      </c>
      <c r="E380" s="109" t="s">
        <v>16773</v>
      </c>
      <c r="F380" s="110">
        <v>0</v>
      </c>
      <c r="G380" s="110">
        <v>50</v>
      </c>
      <c r="H380" s="111">
        <v>147221</v>
      </c>
      <c r="I380" s="111">
        <v>147221</v>
      </c>
      <c r="J380" s="112">
        <v>2944.42</v>
      </c>
      <c r="K380" s="109" t="s">
        <v>17554</v>
      </c>
      <c r="L380" s="111">
        <v>-2435.8323999999998</v>
      </c>
      <c r="M380" s="111">
        <v>0</v>
      </c>
      <c r="N380" s="2">
        <f t="shared" si="10"/>
        <v>0</v>
      </c>
      <c r="O380" s="2" t="str">
        <f t="shared" si="11"/>
        <v>No Standing Units</v>
      </c>
    </row>
    <row r="381" spans="1:15" x14ac:dyDescent="0.25">
      <c r="A381" s="109" t="s">
        <v>17561</v>
      </c>
      <c r="B381" s="109" t="s">
        <v>16763</v>
      </c>
      <c r="C381" s="109" t="s">
        <v>16762</v>
      </c>
      <c r="D381" s="109" t="s">
        <v>350</v>
      </c>
      <c r="E381" s="109" t="s">
        <v>16772</v>
      </c>
      <c r="F381" s="110">
        <v>108</v>
      </c>
      <c r="G381" s="110">
        <v>0</v>
      </c>
      <c r="H381" s="111">
        <v>256960</v>
      </c>
      <c r="I381" s="111">
        <v>0</v>
      </c>
      <c r="J381" s="112">
        <v>2379.2600000000002</v>
      </c>
      <c r="K381" s="109" t="s">
        <v>17554</v>
      </c>
      <c r="L381" s="111">
        <v>-4251.5123000000003</v>
      </c>
      <c r="M381" s="111">
        <v>0</v>
      </c>
      <c r="N381" s="2">
        <f t="shared" si="10"/>
        <v>256960</v>
      </c>
      <c r="O381" s="2">
        <f t="shared" si="11"/>
        <v>2379.2592592592591</v>
      </c>
    </row>
    <row r="382" spans="1:15" x14ac:dyDescent="0.25">
      <c r="A382" s="109" t="s">
        <v>17561</v>
      </c>
      <c r="B382" s="109" t="s">
        <v>16763</v>
      </c>
      <c r="C382" s="109" t="s">
        <v>16762</v>
      </c>
      <c r="D382" s="109" t="s">
        <v>351</v>
      </c>
      <c r="E382" s="109" t="s">
        <v>12822</v>
      </c>
      <c r="F382" s="110">
        <v>156</v>
      </c>
      <c r="G382" s="110">
        <v>0</v>
      </c>
      <c r="H382" s="111">
        <v>348919</v>
      </c>
      <c r="I382" s="111">
        <v>0</v>
      </c>
      <c r="J382" s="112">
        <v>2236.66</v>
      </c>
      <c r="K382" s="109" t="s">
        <v>17554</v>
      </c>
      <c r="L382" s="111">
        <v>-5772.9949999999999</v>
      </c>
      <c r="M382" s="111">
        <v>0</v>
      </c>
      <c r="N382" s="2">
        <f t="shared" si="10"/>
        <v>348919</v>
      </c>
      <c r="O382" s="2">
        <f t="shared" si="11"/>
        <v>2236.6602564102564</v>
      </c>
    </row>
    <row r="383" spans="1:15" x14ac:dyDescent="0.25">
      <c r="A383" s="109" t="s">
        <v>17561</v>
      </c>
      <c r="B383" s="109" t="s">
        <v>16763</v>
      </c>
      <c r="C383" s="109" t="s">
        <v>16762</v>
      </c>
      <c r="D383" s="109" t="s">
        <v>352</v>
      </c>
      <c r="E383" s="109" t="s">
        <v>16771</v>
      </c>
      <c r="F383" s="110">
        <v>214</v>
      </c>
      <c r="G383" s="110">
        <v>17</v>
      </c>
      <c r="H383" s="111">
        <v>601746</v>
      </c>
      <c r="I383" s="111">
        <v>44284</v>
      </c>
      <c r="J383" s="112">
        <v>2604.96</v>
      </c>
      <c r="K383" s="109" t="s">
        <v>17554</v>
      </c>
      <c r="L383" s="111">
        <v>-9956.1208000000006</v>
      </c>
      <c r="M383" s="111">
        <v>0</v>
      </c>
      <c r="N383" s="2">
        <f t="shared" si="10"/>
        <v>557462</v>
      </c>
      <c r="O383" s="2">
        <f t="shared" si="11"/>
        <v>2604.9626168224299</v>
      </c>
    </row>
    <row r="384" spans="1:15" x14ac:dyDescent="0.25">
      <c r="A384" s="109" t="s">
        <v>17561</v>
      </c>
      <c r="B384" s="109" t="s">
        <v>16763</v>
      </c>
      <c r="C384" s="109" t="s">
        <v>16762</v>
      </c>
      <c r="D384" s="109" t="s">
        <v>353</v>
      </c>
      <c r="E384" s="109" t="s">
        <v>16770</v>
      </c>
      <c r="F384" s="110">
        <v>99</v>
      </c>
      <c r="G384" s="110">
        <v>0</v>
      </c>
      <c r="H384" s="111">
        <v>202719</v>
      </c>
      <c r="I384" s="111">
        <v>0</v>
      </c>
      <c r="J384" s="112">
        <v>2047.67</v>
      </c>
      <c r="K384" s="109" t="s">
        <v>17554</v>
      </c>
      <c r="L384" s="111">
        <v>-3354.0612999999998</v>
      </c>
      <c r="M384" s="111">
        <v>0</v>
      </c>
      <c r="N384" s="2">
        <f t="shared" si="10"/>
        <v>202719</v>
      </c>
      <c r="O384" s="2">
        <f t="shared" si="11"/>
        <v>2047.6666666666667</v>
      </c>
    </row>
    <row r="385" spans="1:15" x14ac:dyDescent="0.25">
      <c r="A385" s="109" t="s">
        <v>17561</v>
      </c>
      <c r="B385" s="109" t="s">
        <v>16763</v>
      </c>
      <c r="C385" s="109" t="s">
        <v>16762</v>
      </c>
      <c r="D385" s="109" t="s">
        <v>354</v>
      </c>
      <c r="E385" s="109" t="s">
        <v>16769</v>
      </c>
      <c r="F385" s="110">
        <v>100</v>
      </c>
      <c r="G385" s="110">
        <v>0</v>
      </c>
      <c r="H385" s="111">
        <v>143403</v>
      </c>
      <c r="I385" s="111">
        <v>0</v>
      </c>
      <c r="J385" s="112">
        <v>1434.03</v>
      </c>
      <c r="K385" s="109" t="s">
        <v>17554</v>
      </c>
      <c r="L385" s="111">
        <v>-2372.6588999999999</v>
      </c>
      <c r="M385" s="111">
        <v>0</v>
      </c>
      <c r="N385" s="2">
        <f t="shared" si="10"/>
        <v>143403</v>
      </c>
      <c r="O385" s="2">
        <f t="shared" si="11"/>
        <v>1434.03</v>
      </c>
    </row>
    <row r="386" spans="1:15" x14ac:dyDescent="0.25">
      <c r="A386" s="109" t="s">
        <v>17561</v>
      </c>
      <c r="B386" s="109" t="s">
        <v>16763</v>
      </c>
      <c r="C386" s="109" t="s">
        <v>16762</v>
      </c>
      <c r="D386" s="109" t="s">
        <v>355</v>
      </c>
      <c r="E386" s="109" t="s">
        <v>16768</v>
      </c>
      <c r="F386" s="110">
        <v>68</v>
      </c>
      <c r="G386" s="110">
        <v>0</v>
      </c>
      <c r="H386" s="111">
        <v>140329</v>
      </c>
      <c r="I386" s="111">
        <v>0</v>
      </c>
      <c r="J386" s="112">
        <v>2063.66</v>
      </c>
      <c r="K386" s="109" t="s">
        <v>17554</v>
      </c>
      <c r="L386" s="111">
        <v>-2321.7986000000001</v>
      </c>
      <c r="M386" s="111">
        <v>0</v>
      </c>
      <c r="N386" s="2">
        <f t="shared" si="10"/>
        <v>140329</v>
      </c>
      <c r="O386" s="2">
        <f t="shared" si="11"/>
        <v>2063.6617647058824</v>
      </c>
    </row>
    <row r="387" spans="1:15" x14ac:dyDescent="0.25">
      <c r="A387" s="109" t="s">
        <v>17561</v>
      </c>
      <c r="B387" s="109" t="s">
        <v>16763</v>
      </c>
      <c r="C387" s="109" t="s">
        <v>16762</v>
      </c>
      <c r="D387" s="109" t="s">
        <v>356</v>
      </c>
      <c r="E387" s="109" t="s">
        <v>16767</v>
      </c>
      <c r="F387" s="110">
        <v>43</v>
      </c>
      <c r="G387" s="110">
        <v>0</v>
      </c>
      <c r="H387" s="111">
        <v>89164</v>
      </c>
      <c r="I387" s="111">
        <v>0</v>
      </c>
      <c r="J387" s="112">
        <v>2073.58</v>
      </c>
      <c r="K387" s="109" t="s">
        <v>17554</v>
      </c>
      <c r="L387" s="111">
        <v>-1475.2579000000001</v>
      </c>
      <c r="M387" s="111">
        <v>0</v>
      </c>
      <c r="N387" s="2">
        <f t="shared" si="10"/>
        <v>89164</v>
      </c>
      <c r="O387" s="2">
        <f t="shared" si="11"/>
        <v>2073.5813953488373</v>
      </c>
    </row>
    <row r="388" spans="1:15" x14ac:dyDescent="0.25">
      <c r="A388" s="109" t="s">
        <v>17561</v>
      </c>
      <c r="B388" s="109" t="s">
        <v>16763</v>
      </c>
      <c r="C388" s="109" t="s">
        <v>16762</v>
      </c>
      <c r="D388" s="109" t="s">
        <v>357</v>
      </c>
      <c r="E388" s="109" t="s">
        <v>16766</v>
      </c>
      <c r="F388" s="110">
        <v>42</v>
      </c>
      <c r="G388" s="110">
        <v>0</v>
      </c>
      <c r="H388" s="111">
        <v>88727</v>
      </c>
      <c r="I388" s="111">
        <v>0</v>
      </c>
      <c r="J388" s="112">
        <v>2112.5500000000002</v>
      </c>
      <c r="K388" s="109" t="s">
        <v>17554</v>
      </c>
      <c r="L388" s="111">
        <v>-1468.0182</v>
      </c>
      <c r="M388" s="111">
        <v>0</v>
      </c>
      <c r="N388" s="2">
        <f t="shared" ref="N388:N451" si="12">H388-I388</f>
        <v>88727</v>
      </c>
      <c r="O388" s="2">
        <f t="shared" ref="O388:O451" si="13">IF(F388&gt;0,N388/F388,"No Standing Units")</f>
        <v>2112.5476190476193</v>
      </c>
    </row>
    <row r="389" spans="1:15" x14ac:dyDescent="0.25">
      <c r="A389" s="109" t="s">
        <v>17561</v>
      </c>
      <c r="B389" s="109" t="s">
        <v>16763</v>
      </c>
      <c r="C389" s="109" t="s">
        <v>16762</v>
      </c>
      <c r="D389" s="109" t="s">
        <v>358</v>
      </c>
      <c r="E389" s="109" t="s">
        <v>16765</v>
      </c>
      <c r="F389" s="110">
        <v>281</v>
      </c>
      <c r="G389" s="110">
        <v>0</v>
      </c>
      <c r="H389" s="111">
        <v>721147</v>
      </c>
      <c r="I389" s="111">
        <v>0</v>
      </c>
      <c r="J389" s="112">
        <v>2566.36</v>
      </c>
      <c r="K389" s="109" t="s">
        <v>17554</v>
      </c>
      <c r="L389" s="111">
        <v>-11931.6538</v>
      </c>
      <c r="M389" s="111">
        <v>0</v>
      </c>
      <c r="N389" s="2">
        <f t="shared" si="12"/>
        <v>721147</v>
      </c>
      <c r="O389" s="2">
        <f t="shared" si="13"/>
        <v>2566.3594306049822</v>
      </c>
    </row>
    <row r="390" spans="1:15" x14ac:dyDescent="0.25">
      <c r="A390" s="109" t="s">
        <v>17561</v>
      </c>
      <c r="B390" s="109" t="s">
        <v>16763</v>
      </c>
      <c r="C390" s="109" t="s">
        <v>16762</v>
      </c>
      <c r="D390" s="109" t="s">
        <v>5948</v>
      </c>
      <c r="E390" s="109" t="s">
        <v>16761</v>
      </c>
      <c r="F390" s="110">
        <v>50</v>
      </c>
      <c r="G390" s="110">
        <v>0</v>
      </c>
      <c r="H390" s="111">
        <v>71532</v>
      </c>
      <c r="I390" s="111">
        <v>0</v>
      </c>
      <c r="J390" s="112">
        <v>1430.64</v>
      </c>
      <c r="K390" s="109" t="s">
        <v>17554</v>
      </c>
      <c r="L390" s="111">
        <v>-1183.5277000000001</v>
      </c>
      <c r="M390" s="111">
        <v>0</v>
      </c>
      <c r="N390" s="2">
        <f t="shared" si="12"/>
        <v>71532</v>
      </c>
      <c r="O390" s="2">
        <f t="shared" si="13"/>
        <v>1430.64</v>
      </c>
    </row>
    <row r="391" spans="1:15" x14ac:dyDescent="0.25">
      <c r="A391" s="109" t="s">
        <v>17561</v>
      </c>
      <c r="B391" s="109" t="s">
        <v>16763</v>
      </c>
      <c r="C391" s="109" t="s">
        <v>16762</v>
      </c>
      <c r="D391" s="109" t="s">
        <v>18010</v>
      </c>
      <c r="E391" s="109" t="s">
        <v>18037</v>
      </c>
      <c r="F391" s="110">
        <v>36</v>
      </c>
      <c r="G391" s="110">
        <v>0</v>
      </c>
      <c r="H391" s="111">
        <v>77411</v>
      </c>
      <c r="I391" s="111">
        <v>0</v>
      </c>
      <c r="J391" s="112">
        <v>2150.31</v>
      </c>
      <c r="K391" s="109" t="s">
        <v>17554</v>
      </c>
      <c r="L391" s="111">
        <v>-1280.7925</v>
      </c>
      <c r="M391" s="111">
        <v>0</v>
      </c>
      <c r="N391" s="2">
        <f t="shared" si="12"/>
        <v>77411</v>
      </c>
      <c r="O391" s="2">
        <f t="shared" si="13"/>
        <v>2150.3055555555557</v>
      </c>
    </row>
    <row r="392" spans="1:15" x14ac:dyDescent="0.25">
      <c r="A392" s="109" t="s">
        <v>17561</v>
      </c>
      <c r="B392" s="109" t="s">
        <v>16763</v>
      </c>
      <c r="C392" s="109" t="s">
        <v>16762</v>
      </c>
      <c r="D392" s="109" t="s">
        <v>18011</v>
      </c>
      <c r="E392" s="109" t="s">
        <v>18071</v>
      </c>
      <c r="F392" s="110">
        <v>34</v>
      </c>
      <c r="G392" s="110">
        <v>0</v>
      </c>
      <c r="H392" s="111">
        <v>61656</v>
      </c>
      <c r="I392" s="111">
        <v>0</v>
      </c>
      <c r="J392" s="112">
        <v>1813.41</v>
      </c>
      <c r="K392" s="109" t="s">
        <v>17554</v>
      </c>
      <c r="L392" s="111">
        <v>-1020.1283</v>
      </c>
      <c r="M392" s="111">
        <v>0</v>
      </c>
      <c r="N392" s="2">
        <f t="shared" si="12"/>
        <v>61656</v>
      </c>
      <c r="O392" s="2">
        <f t="shared" si="13"/>
        <v>1813.4117647058824</v>
      </c>
    </row>
    <row r="393" spans="1:15" x14ac:dyDescent="0.25">
      <c r="A393" s="109" t="s">
        <v>17561</v>
      </c>
      <c r="B393" s="109" t="s">
        <v>16760</v>
      </c>
      <c r="C393" s="109" t="s">
        <v>16759</v>
      </c>
      <c r="D393" s="109" t="s">
        <v>360</v>
      </c>
      <c r="E393" s="109" t="s">
        <v>16758</v>
      </c>
      <c r="F393" s="110">
        <v>155</v>
      </c>
      <c r="G393" s="110">
        <v>0</v>
      </c>
      <c r="H393" s="111">
        <v>474972</v>
      </c>
      <c r="I393" s="111">
        <v>0</v>
      </c>
      <c r="J393" s="112">
        <v>3064.34</v>
      </c>
      <c r="K393" s="109" t="s">
        <v>17552</v>
      </c>
      <c r="L393" s="111">
        <v>22617.7006</v>
      </c>
      <c r="M393" s="111">
        <v>0</v>
      </c>
      <c r="N393" s="2">
        <f t="shared" si="12"/>
        <v>474972</v>
      </c>
      <c r="O393" s="2">
        <f t="shared" si="13"/>
        <v>3064.3354838709679</v>
      </c>
    </row>
    <row r="394" spans="1:15" x14ac:dyDescent="0.25">
      <c r="A394" s="109" t="s">
        <v>17561</v>
      </c>
      <c r="B394" s="109" t="s">
        <v>16753</v>
      </c>
      <c r="C394" s="109" t="s">
        <v>16752</v>
      </c>
      <c r="D394" s="109" t="s">
        <v>361</v>
      </c>
      <c r="E394" s="109" t="s">
        <v>17562</v>
      </c>
      <c r="F394" s="110">
        <v>407</v>
      </c>
      <c r="G394" s="110">
        <v>0</v>
      </c>
      <c r="H394" s="111">
        <v>522939</v>
      </c>
      <c r="I394" s="111">
        <v>0</v>
      </c>
      <c r="J394" s="112">
        <v>1284.8599999999999</v>
      </c>
      <c r="K394" s="109" t="s">
        <v>17554</v>
      </c>
      <c r="L394" s="111">
        <v>-8652.2332000000006</v>
      </c>
      <c r="M394" s="111">
        <v>0</v>
      </c>
      <c r="N394" s="2">
        <f t="shared" si="12"/>
        <v>522939</v>
      </c>
      <c r="O394" s="2">
        <f t="shared" si="13"/>
        <v>1284.862407862408</v>
      </c>
    </row>
    <row r="395" spans="1:15" x14ac:dyDescent="0.25">
      <c r="A395" s="109" t="s">
        <v>17561</v>
      </c>
      <c r="B395" s="109" t="s">
        <v>16753</v>
      </c>
      <c r="C395" s="109" t="s">
        <v>16752</v>
      </c>
      <c r="D395" s="109" t="s">
        <v>362</v>
      </c>
      <c r="E395" s="109" t="s">
        <v>16757</v>
      </c>
      <c r="F395" s="110">
        <v>140</v>
      </c>
      <c r="G395" s="110">
        <v>0</v>
      </c>
      <c r="H395" s="111">
        <v>301027</v>
      </c>
      <c r="I395" s="111">
        <v>0</v>
      </c>
      <c r="J395" s="112">
        <v>2150.19</v>
      </c>
      <c r="K395" s="109" t="s">
        <v>17554</v>
      </c>
      <c r="L395" s="111">
        <v>-4980.6148999999996</v>
      </c>
      <c r="M395" s="111">
        <v>0</v>
      </c>
      <c r="N395" s="2">
        <f t="shared" si="12"/>
        <v>301027</v>
      </c>
      <c r="O395" s="2">
        <f t="shared" si="13"/>
        <v>2150.1928571428571</v>
      </c>
    </row>
    <row r="396" spans="1:15" x14ac:dyDescent="0.25">
      <c r="A396" s="109" t="s">
        <v>17561</v>
      </c>
      <c r="B396" s="109" t="s">
        <v>16753</v>
      </c>
      <c r="C396" s="109" t="s">
        <v>16752</v>
      </c>
      <c r="D396" s="109" t="s">
        <v>363</v>
      </c>
      <c r="E396" s="109" t="s">
        <v>16756</v>
      </c>
      <c r="F396" s="110">
        <v>28</v>
      </c>
      <c r="G396" s="110">
        <v>0</v>
      </c>
      <c r="H396" s="111">
        <v>44135</v>
      </c>
      <c r="I396" s="111">
        <v>0</v>
      </c>
      <c r="J396" s="112">
        <v>1576.25</v>
      </c>
      <c r="K396" s="109" t="s">
        <v>17554</v>
      </c>
      <c r="L396" s="111">
        <v>-730.23360000000002</v>
      </c>
      <c r="M396" s="111">
        <v>0</v>
      </c>
      <c r="N396" s="2">
        <f t="shared" si="12"/>
        <v>44135</v>
      </c>
      <c r="O396" s="2">
        <f t="shared" si="13"/>
        <v>1576.25</v>
      </c>
    </row>
    <row r="397" spans="1:15" x14ac:dyDescent="0.25">
      <c r="A397" s="109" t="s">
        <v>17561</v>
      </c>
      <c r="B397" s="109" t="s">
        <v>16753</v>
      </c>
      <c r="C397" s="109" t="s">
        <v>16752</v>
      </c>
      <c r="D397" s="109" t="s">
        <v>364</v>
      </c>
      <c r="E397" s="109" t="s">
        <v>16755</v>
      </c>
      <c r="F397" s="110">
        <v>28</v>
      </c>
      <c r="G397" s="110">
        <v>0</v>
      </c>
      <c r="H397" s="111">
        <v>59020</v>
      </c>
      <c r="I397" s="111">
        <v>0</v>
      </c>
      <c r="J397" s="112">
        <v>2107.86</v>
      </c>
      <c r="K397" s="109" t="s">
        <v>17554</v>
      </c>
      <c r="L397" s="111">
        <v>-976.5172</v>
      </c>
      <c r="M397" s="111">
        <v>0</v>
      </c>
      <c r="N397" s="2">
        <f t="shared" si="12"/>
        <v>59020</v>
      </c>
      <c r="O397" s="2">
        <f t="shared" si="13"/>
        <v>2107.8571428571427</v>
      </c>
    </row>
    <row r="398" spans="1:15" x14ac:dyDescent="0.25">
      <c r="A398" s="109" t="s">
        <v>17561</v>
      </c>
      <c r="B398" s="109" t="s">
        <v>16753</v>
      </c>
      <c r="C398" s="109" t="s">
        <v>16752</v>
      </c>
      <c r="D398" s="109" t="s">
        <v>365</v>
      </c>
      <c r="E398" s="109" t="s">
        <v>16754</v>
      </c>
      <c r="F398" s="110">
        <v>47</v>
      </c>
      <c r="G398" s="110">
        <v>0</v>
      </c>
      <c r="H398" s="111">
        <v>109189</v>
      </c>
      <c r="I398" s="111">
        <v>0</v>
      </c>
      <c r="J398" s="112">
        <v>2323.17</v>
      </c>
      <c r="K398" s="109" t="s">
        <v>17554</v>
      </c>
      <c r="L398" s="111">
        <v>-1806.5679</v>
      </c>
      <c r="M398" s="111">
        <v>0</v>
      </c>
      <c r="N398" s="2">
        <f t="shared" si="12"/>
        <v>109189</v>
      </c>
      <c r="O398" s="2">
        <f t="shared" si="13"/>
        <v>2323.1702127659573</v>
      </c>
    </row>
    <row r="399" spans="1:15" x14ac:dyDescent="0.25">
      <c r="A399" s="109" t="s">
        <v>17561</v>
      </c>
      <c r="B399" s="109" t="s">
        <v>16753</v>
      </c>
      <c r="C399" s="109" t="s">
        <v>16752</v>
      </c>
      <c r="D399" s="109" t="s">
        <v>366</v>
      </c>
      <c r="E399" s="109" t="s">
        <v>6129</v>
      </c>
      <c r="F399" s="110">
        <v>135</v>
      </c>
      <c r="G399" s="110">
        <v>0</v>
      </c>
      <c r="H399" s="111">
        <v>353457</v>
      </c>
      <c r="I399" s="111">
        <v>0</v>
      </c>
      <c r="J399" s="112">
        <v>2618.1999999999998</v>
      </c>
      <c r="K399" s="109" t="s">
        <v>17554</v>
      </c>
      <c r="L399" s="111">
        <v>-5848.0914000000002</v>
      </c>
      <c r="M399" s="111">
        <v>0</v>
      </c>
      <c r="N399" s="2">
        <f t="shared" si="12"/>
        <v>353457</v>
      </c>
      <c r="O399" s="2">
        <f t="shared" si="13"/>
        <v>2618.1999999999998</v>
      </c>
    </row>
    <row r="400" spans="1:15" x14ac:dyDescent="0.25">
      <c r="A400" s="109" t="s">
        <v>17561</v>
      </c>
      <c r="B400" s="109" t="s">
        <v>16753</v>
      </c>
      <c r="C400" s="109" t="s">
        <v>16752</v>
      </c>
      <c r="D400" s="109" t="s">
        <v>367</v>
      </c>
      <c r="E400" s="109" t="s">
        <v>6129</v>
      </c>
      <c r="F400" s="110">
        <v>184</v>
      </c>
      <c r="G400" s="110">
        <v>0</v>
      </c>
      <c r="H400" s="111">
        <v>468259</v>
      </c>
      <c r="I400" s="111">
        <v>0</v>
      </c>
      <c r="J400" s="112">
        <v>2544.89</v>
      </c>
      <c r="K400" s="109" t="s">
        <v>17554</v>
      </c>
      <c r="L400" s="111">
        <v>-7747.5352000000003</v>
      </c>
      <c r="M400" s="111">
        <v>0</v>
      </c>
      <c r="N400" s="2">
        <f t="shared" si="12"/>
        <v>468259</v>
      </c>
      <c r="O400" s="2">
        <f t="shared" si="13"/>
        <v>2544.8858695652175</v>
      </c>
    </row>
    <row r="401" spans="1:15" x14ac:dyDescent="0.25">
      <c r="A401" s="109" t="s">
        <v>17561</v>
      </c>
      <c r="B401" s="109" t="s">
        <v>16753</v>
      </c>
      <c r="C401" s="109" t="s">
        <v>16752</v>
      </c>
      <c r="D401" s="109" t="s">
        <v>368</v>
      </c>
      <c r="E401" s="109" t="s">
        <v>6129</v>
      </c>
      <c r="F401" s="110">
        <v>231</v>
      </c>
      <c r="G401" s="110">
        <v>0</v>
      </c>
      <c r="H401" s="111">
        <v>613651</v>
      </c>
      <c r="I401" s="111">
        <v>0</v>
      </c>
      <c r="J401" s="112">
        <v>2656.5</v>
      </c>
      <c r="K401" s="109" t="s">
        <v>17554</v>
      </c>
      <c r="L401" s="111">
        <v>-10153.093000000001</v>
      </c>
      <c r="M401" s="111">
        <v>0</v>
      </c>
      <c r="N401" s="2">
        <f t="shared" si="12"/>
        <v>613651</v>
      </c>
      <c r="O401" s="2">
        <f t="shared" si="13"/>
        <v>2656.4978354978357</v>
      </c>
    </row>
    <row r="402" spans="1:15" x14ac:dyDescent="0.25">
      <c r="A402" s="109" t="s">
        <v>17561</v>
      </c>
      <c r="B402" s="109" t="s">
        <v>16753</v>
      </c>
      <c r="C402" s="109" t="s">
        <v>16752</v>
      </c>
      <c r="D402" s="109" t="s">
        <v>369</v>
      </c>
      <c r="E402" s="109" t="s">
        <v>6129</v>
      </c>
      <c r="F402" s="110">
        <v>237</v>
      </c>
      <c r="G402" s="110">
        <v>0</v>
      </c>
      <c r="H402" s="111">
        <v>550375</v>
      </c>
      <c r="I402" s="111">
        <v>0</v>
      </c>
      <c r="J402" s="112">
        <v>2322.2600000000002</v>
      </c>
      <c r="K402" s="109" t="s">
        <v>17554</v>
      </c>
      <c r="L402" s="111">
        <v>-9106.1666999999998</v>
      </c>
      <c r="M402" s="111">
        <v>0</v>
      </c>
      <c r="N402" s="2">
        <f t="shared" si="12"/>
        <v>550375</v>
      </c>
      <c r="O402" s="2">
        <f t="shared" si="13"/>
        <v>2322.2573839662446</v>
      </c>
    </row>
    <row r="403" spans="1:15" x14ac:dyDescent="0.25">
      <c r="A403" s="109" t="s">
        <v>17561</v>
      </c>
      <c r="B403" s="109" t="s">
        <v>16753</v>
      </c>
      <c r="C403" s="109" t="s">
        <v>16752</v>
      </c>
      <c r="D403" s="109" t="s">
        <v>370</v>
      </c>
      <c r="E403" s="109" t="s">
        <v>16751</v>
      </c>
      <c r="F403" s="110">
        <v>68</v>
      </c>
      <c r="G403" s="110">
        <v>0</v>
      </c>
      <c r="H403" s="111">
        <v>86735</v>
      </c>
      <c r="I403" s="111">
        <v>0</v>
      </c>
      <c r="J403" s="112">
        <v>1275.51</v>
      </c>
      <c r="K403" s="109" t="s">
        <v>17554</v>
      </c>
      <c r="L403" s="111">
        <v>-1435.0672999999999</v>
      </c>
      <c r="M403" s="111">
        <v>0</v>
      </c>
      <c r="N403" s="2">
        <f t="shared" si="12"/>
        <v>86735</v>
      </c>
      <c r="O403" s="2">
        <f t="shared" si="13"/>
        <v>1275.5147058823529</v>
      </c>
    </row>
    <row r="404" spans="1:15" x14ac:dyDescent="0.25">
      <c r="A404" s="109" t="s">
        <v>17561</v>
      </c>
      <c r="B404" s="109" t="s">
        <v>16749</v>
      </c>
      <c r="C404" s="109" t="s">
        <v>16748</v>
      </c>
      <c r="D404" s="109" t="s">
        <v>371</v>
      </c>
      <c r="E404" s="109" t="s">
        <v>16750</v>
      </c>
      <c r="F404" s="110">
        <v>137</v>
      </c>
      <c r="G404" s="110">
        <v>0</v>
      </c>
      <c r="H404" s="111">
        <v>448424</v>
      </c>
      <c r="I404" s="111">
        <v>0</v>
      </c>
      <c r="J404" s="112">
        <v>3273.17</v>
      </c>
      <c r="K404" s="109" t="s">
        <v>17552</v>
      </c>
      <c r="L404" s="111">
        <v>21353.529600000002</v>
      </c>
      <c r="M404" s="111">
        <v>0</v>
      </c>
      <c r="N404" s="2">
        <f t="shared" si="12"/>
        <v>448424</v>
      </c>
      <c r="O404" s="2">
        <f t="shared" si="13"/>
        <v>3273.1678832116791</v>
      </c>
    </row>
    <row r="405" spans="1:15" x14ac:dyDescent="0.25">
      <c r="A405" s="109" t="s">
        <v>17561</v>
      </c>
      <c r="B405" s="109" t="s">
        <v>16749</v>
      </c>
      <c r="C405" s="109" t="s">
        <v>16748</v>
      </c>
      <c r="D405" s="109" t="s">
        <v>372</v>
      </c>
      <c r="E405" s="109" t="s">
        <v>16747</v>
      </c>
      <c r="F405" s="110">
        <v>128</v>
      </c>
      <c r="G405" s="110">
        <v>0</v>
      </c>
      <c r="H405" s="111">
        <v>450099</v>
      </c>
      <c r="I405" s="111">
        <v>0</v>
      </c>
      <c r="J405" s="112">
        <v>3516.4</v>
      </c>
      <c r="K405" s="109" t="s">
        <v>17552</v>
      </c>
      <c r="L405" s="111">
        <v>21433.308700000001</v>
      </c>
      <c r="M405" s="111">
        <v>0</v>
      </c>
      <c r="N405" s="2">
        <f t="shared" si="12"/>
        <v>450099</v>
      </c>
      <c r="O405" s="2">
        <f t="shared" si="13"/>
        <v>3516.3984375</v>
      </c>
    </row>
    <row r="406" spans="1:15" x14ac:dyDescent="0.25">
      <c r="A406" s="109" t="s">
        <v>17561</v>
      </c>
      <c r="B406" s="109" t="s">
        <v>16746</v>
      </c>
      <c r="C406" s="109" t="s">
        <v>16745</v>
      </c>
      <c r="D406" s="109" t="s">
        <v>373</v>
      </c>
      <c r="E406" s="109" t="s">
        <v>16744</v>
      </c>
      <c r="F406" s="110">
        <v>55</v>
      </c>
      <c r="G406" s="110">
        <v>0</v>
      </c>
      <c r="H406" s="111">
        <v>209974</v>
      </c>
      <c r="I406" s="111">
        <v>0</v>
      </c>
      <c r="J406" s="112">
        <v>3817.71</v>
      </c>
      <c r="K406" s="109" t="s">
        <v>17552</v>
      </c>
      <c r="L406" s="111">
        <v>9998.7600999999995</v>
      </c>
      <c r="M406" s="111">
        <v>0</v>
      </c>
      <c r="N406" s="2">
        <f t="shared" si="12"/>
        <v>209974</v>
      </c>
      <c r="O406" s="2">
        <f t="shared" si="13"/>
        <v>3817.7090909090907</v>
      </c>
    </row>
    <row r="407" spans="1:15" x14ac:dyDescent="0.25">
      <c r="A407" s="109" t="s">
        <v>17561</v>
      </c>
      <c r="B407" s="109" t="s">
        <v>16743</v>
      </c>
      <c r="C407" s="109" t="s">
        <v>16742</v>
      </c>
      <c r="D407" s="109" t="s">
        <v>374</v>
      </c>
      <c r="E407" s="109" t="s">
        <v>16741</v>
      </c>
      <c r="F407" s="110">
        <v>139</v>
      </c>
      <c r="G407" s="110">
        <v>30</v>
      </c>
      <c r="H407" s="111">
        <v>476625</v>
      </c>
      <c r="I407" s="111">
        <v>84608</v>
      </c>
      <c r="J407" s="112">
        <v>2820.27</v>
      </c>
      <c r="K407" s="109" t="s">
        <v>17554</v>
      </c>
      <c r="L407" s="111">
        <v>-7885.9467000000004</v>
      </c>
      <c r="M407" s="111">
        <v>0</v>
      </c>
      <c r="N407" s="2">
        <f t="shared" si="12"/>
        <v>392017</v>
      </c>
      <c r="O407" s="2">
        <f t="shared" si="13"/>
        <v>2820.2661870503598</v>
      </c>
    </row>
    <row r="408" spans="1:15" x14ac:dyDescent="0.25">
      <c r="A408" s="109" t="s">
        <v>17561</v>
      </c>
      <c r="B408" s="109" t="s">
        <v>16740</v>
      </c>
      <c r="C408" s="109" t="s">
        <v>16739</v>
      </c>
      <c r="D408" s="109" t="s">
        <v>375</v>
      </c>
      <c r="E408" s="109" t="s">
        <v>16738</v>
      </c>
      <c r="F408" s="110">
        <v>159</v>
      </c>
      <c r="G408" s="110">
        <v>0</v>
      </c>
      <c r="H408" s="111">
        <v>431029</v>
      </c>
      <c r="I408" s="111">
        <v>0</v>
      </c>
      <c r="J408" s="112">
        <v>2710.87</v>
      </c>
      <c r="K408" s="109" t="s">
        <v>17554</v>
      </c>
      <c r="L408" s="111">
        <v>-7131.5520999999999</v>
      </c>
      <c r="M408" s="111">
        <v>0</v>
      </c>
      <c r="N408" s="2">
        <f t="shared" si="12"/>
        <v>431029</v>
      </c>
      <c r="O408" s="2">
        <f t="shared" si="13"/>
        <v>2710.8742138364778</v>
      </c>
    </row>
    <row r="409" spans="1:15" x14ac:dyDescent="0.25">
      <c r="A409" s="109" t="s">
        <v>17561</v>
      </c>
      <c r="B409" s="109" t="s">
        <v>16737</v>
      </c>
      <c r="C409" s="109" t="s">
        <v>16736</v>
      </c>
      <c r="D409" s="109" t="s">
        <v>376</v>
      </c>
      <c r="E409" s="109" t="s">
        <v>16735</v>
      </c>
      <c r="F409" s="110">
        <v>0</v>
      </c>
      <c r="G409" s="110">
        <v>24</v>
      </c>
      <c r="H409" s="111">
        <v>75164</v>
      </c>
      <c r="I409" s="111">
        <v>75164</v>
      </c>
      <c r="J409" s="112">
        <v>3131.83</v>
      </c>
      <c r="K409" s="109" t="s">
        <v>17554</v>
      </c>
      <c r="L409" s="111">
        <v>-1243.615</v>
      </c>
      <c r="M409" s="111">
        <v>0</v>
      </c>
      <c r="N409" s="2">
        <f t="shared" si="12"/>
        <v>0</v>
      </c>
      <c r="O409" s="2" t="str">
        <f t="shared" si="13"/>
        <v>No Standing Units</v>
      </c>
    </row>
    <row r="410" spans="1:15" x14ac:dyDescent="0.25">
      <c r="A410" s="109" t="s">
        <v>17561</v>
      </c>
      <c r="B410" s="109" t="s">
        <v>16734</v>
      </c>
      <c r="C410" s="109" t="s">
        <v>16733</v>
      </c>
      <c r="D410" s="109" t="s">
        <v>377</v>
      </c>
      <c r="E410" s="109" t="s">
        <v>16732</v>
      </c>
      <c r="F410" s="110">
        <v>226</v>
      </c>
      <c r="G410" s="110">
        <v>0</v>
      </c>
      <c r="H410" s="111">
        <v>724612</v>
      </c>
      <c r="I410" s="111">
        <v>0</v>
      </c>
      <c r="J410" s="112">
        <v>3206.25</v>
      </c>
      <c r="K410" s="109" t="s">
        <v>17554</v>
      </c>
      <c r="L410" s="111">
        <v>-11988.988799999999</v>
      </c>
      <c r="M410" s="111">
        <v>0</v>
      </c>
      <c r="N410" s="2">
        <f t="shared" si="12"/>
        <v>724612</v>
      </c>
      <c r="O410" s="2">
        <f t="shared" si="13"/>
        <v>3206.2477876106195</v>
      </c>
    </row>
    <row r="411" spans="1:15" x14ac:dyDescent="0.25">
      <c r="A411" s="109" t="s">
        <v>17561</v>
      </c>
      <c r="B411" s="109" t="s">
        <v>16731</v>
      </c>
      <c r="C411" s="109" t="s">
        <v>16730</v>
      </c>
      <c r="D411" s="109" t="s">
        <v>378</v>
      </c>
      <c r="E411" s="109" t="s">
        <v>16729</v>
      </c>
      <c r="F411" s="110">
        <v>172</v>
      </c>
      <c r="G411" s="110">
        <v>0</v>
      </c>
      <c r="H411" s="111">
        <v>437036</v>
      </c>
      <c r="I411" s="111">
        <v>0</v>
      </c>
      <c r="J411" s="112">
        <v>2540.91</v>
      </c>
      <c r="K411" s="109" t="s">
        <v>17554</v>
      </c>
      <c r="L411" s="111">
        <v>-7230.9385000000002</v>
      </c>
      <c r="M411" s="111">
        <v>0</v>
      </c>
      <c r="N411" s="2">
        <f t="shared" si="12"/>
        <v>437036</v>
      </c>
      <c r="O411" s="2">
        <f t="shared" si="13"/>
        <v>2540.9069767441861</v>
      </c>
    </row>
    <row r="412" spans="1:15" x14ac:dyDescent="0.25">
      <c r="A412" s="109" t="s">
        <v>17561</v>
      </c>
      <c r="B412" s="109" t="s">
        <v>16728</v>
      </c>
      <c r="C412" s="109" t="s">
        <v>16727</v>
      </c>
      <c r="D412" s="109" t="s">
        <v>379</v>
      </c>
      <c r="E412" s="109" t="s">
        <v>10200</v>
      </c>
      <c r="F412" s="110">
        <v>163</v>
      </c>
      <c r="G412" s="110">
        <v>0</v>
      </c>
      <c r="H412" s="111">
        <v>558853</v>
      </c>
      <c r="I412" s="111">
        <v>0</v>
      </c>
      <c r="J412" s="112">
        <v>3428.55</v>
      </c>
      <c r="K412" s="109" t="s">
        <v>17552</v>
      </c>
      <c r="L412" s="111">
        <v>26612.0533</v>
      </c>
      <c r="M412" s="111">
        <v>0</v>
      </c>
      <c r="N412" s="2">
        <f t="shared" si="12"/>
        <v>558853</v>
      </c>
      <c r="O412" s="2">
        <f t="shared" si="13"/>
        <v>3428.5460122699387</v>
      </c>
    </row>
    <row r="413" spans="1:15" x14ac:dyDescent="0.25">
      <c r="A413" s="109" t="s">
        <v>17561</v>
      </c>
      <c r="B413" s="109" t="s">
        <v>16728</v>
      </c>
      <c r="C413" s="109" t="s">
        <v>16727</v>
      </c>
      <c r="D413" s="109" t="s">
        <v>380</v>
      </c>
      <c r="E413" s="109" t="s">
        <v>16726</v>
      </c>
      <c r="F413" s="110">
        <v>140</v>
      </c>
      <c r="G413" s="110">
        <v>0</v>
      </c>
      <c r="H413" s="111">
        <v>331696</v>
      </c>
      <c r="I413" s="111">
        <v>0</v>
      </c>
      <c r="J413" s="112">
        <v>2369.2600000000002</v>
      </c>
      <c r="K413" s="109" t="s">
        <v>17552</v>
      </c>
      <c r="L413" s="111">
        <v>15795.0489</v>
      </c>
      <c r="M413" s="111">
        <v>0</v>
      </c>
      <c r="N413" s="2">
        <f t="shared" si="12"/>
        <v>331696</v>
      </c>
      <c r="O413" s="2">
        <f t="shared" si="13"/>
        <v>2369.2571428571428</v>
      </c>
    </row>
    <row r="414" spans="1:15" x14ac:dyDescent="0.25">
      <c r="A414" s="109" t="s">
        <v>17561</v>
      </c>
      <c r="B414" s="109" t="s">
        <v>16725</v>
      </c>
      <c r="C414" s="109" t="s">
        <v>16724</v>
      </c>
      <c r="D414" s="109" t="s">
        <v>381</v>
      </c>
      <c r="E414" s="109" t="s">
        <v>16721</v>
      </c>
      <c r="F414" s="110">
        <v>30</v>
      </c>
      <c r="G414" s="110">
        <v>0</v>
      </c>
      <c r="H414" s="111">
        <v>111944</v>
      </c>
      <c r="I414" s="111">
        <v>0</v>
      </c>
      <c r="J414" s="112">
        <v>3731.47</v>
      </c>
      <c r="K414" s="109" t="s">
        <v>17554</v>
      </c>
      <c r="L414" s="111">
        <v>-1852.1564000000001</v>
      </c>
      <c r="M414" s="111">
        <v>0</v>
      </c>
      <c r="N414" s="2">
        <f t="shared" si="12"/>
        <v>111944</v>
      </c>
      <c r="O414" s="2">
        <f t="shared" si="13"/>
        <v>3731.4666666666667</v>
      </c>
    </row>
    <row r="415" spans="1:15" x14ac:dyDescent="0.25">
      <c r="A415" s="109" t="s">
        <v>17563</v>
      </c>
      <c r="B415" s="109" t="s">
        <v>16711</v>
      </c>
      <c r="C415" s="109" t="s">
        <v>16710</v>
      </c>
      <c r="D415" s="109" t="s">
        <v>382</v>
      </c>
      <c r="E415" s="109" t="s">
        <v>16720</v>
      </c>
      <c r="F415" s="110">
        <v>0</v>
      </c>
      <c r="G415" s="110">
        <v>5</v>
      </c>
      <c r="H415" s="111">
        <v>10126</v>
      </c>
      <c r="I415" s="111">
        <v>10126</v>
      </c>
      <c r="J415" s="112">
        <v>2025.2</v>
      </c>
      <c r="K415" s="109" t="s">
        <v>17554</v>
      </c>
      <c r="L415" s="111">
        <v>-167.5402</v>
      </c>
      <c r="M415" s="111">
        <v>0</v>
      </c>
      <c r="N415" s="2">
        <f t="shared" si="12"/>
        <v>0</v>
      </c>
      <c r="O415" s="2" t="str">
        <f t="shared" si="13"/>
        <v>No Standing Units</v>
      </c>
    </row>
    <row r="416" spans="1:15" x14ac:dyDescent="0.25">
      <c r="A416" s="109" t="s">
        <v>17563</v>
      </c>
      <c r="B416" s="109" t="s">
        <v>16711</v>
      </c>
      <c r="C416" s="109" t="s">
        <v>16710</v>
      </c>
      <c r="D416" s="109" t="s">
        <v>383</v>
      </c>
      <c r="E416" s="109" t="s">
        <v>16719</v>
      </c>
      <c r="F416" s="110">
        <v>0</v>
      </c>
      <c r="G416" s="110">
        <v>4</v>
      </c>
      <c r="H416" s="111">
        <v>6720</v>
      </c>
      <c r="I416" s="111">
        <v>6720</v>
      </c>
      <c r="J416" s="112">
        <v>1680</v>
      </c>
      <c r="K416" s="109" t="s">
        <v>17554</v>
      </c>
      <c r="L416" s="111">
        <v>-111.18689999999999</v>
      </c>
      <c r="M416" s="111">
        <v>0</v>
      </c>
      <c r="N416" s="2">
        <f t="shared" si="12"/>
        <v>0</v>
      </c>
      <c r="O416" s="2" t="str">
        <f t="shared" si="13"/>
        <v>No Standing Units</v>
      </c>
    </row>
    <row r="417" spans="1:15" x14ac:dyDescent="0.25">
      <c r="A417" s="109" t="s">
        <v>17563</v>
      </c>
      <c r="B417" s="109" t="s">
        <v>16711</v>
      </c>
      <c r="C417" s="109" t="s">
        <v>16710</v>
      </c>
      <c r="D417" s="109" t="s">
        <v>384</v>
      </c>
      <c r="E417" s="109" t="s">
        <v>16718</v>
      </c>
      <c r="F417" s="110">
        <v>0</v>
      </c>
      <c r="G417" s="110">
        <v>40</v>
      </c>
      <c r="H417" s="111">
        <v>80142</v>
      </c>
      <c r="I417" s="111">
        <v>80142</v>
      </c>
      <c r="J417" s="112">
        <v>2003.55</v>
      </c>
      <c r="K417" s="109" t="s">
        <v>17554</v>
      </c>
      <c r="L417" s="111">
        <v>-1325.9754</v>
      </c>
      <c r="M417" s="111">
        <v>0</v>
      </c>
      <c r="N417" s="2">
        <f t="shared" si="12"/>
        <v>0</v>
      </c>
      <c r="O417" s="2" t="str">
        <f t="shared" si="13"/>
        <v>No Standing Units</v>
      </c>
    </row>
    <row r="418" spans="1:15" x14ac:dyDescent="0.25">
      <c r="A418" s="109" t="s">
        <v>17563</v>
      </c>
      <c r="B418" s="109" t="s">
        <v>16711</v>
      </c>
      <c r="C418" s="109" t="s">
        <v>16710</v>
      </c>
      <c r="D418" s="109" t="s">
        <v>385</v>
      </c>
      <c r="E418" s="109" t="s">
        <v>16717</v>
      </c>
      <c r="F418" s="110">
        <v>193</v>
      </c>
      <c r="G418" s="110">
        <v>0</v>
      </c>
      <c r="H418" s="111">
        <v>334890</v>
      </c>
      <c r="I418" s="111">
        <v>0</v>
      </c>
      <c r="J418" s="112">
        <v>1735.18</v>
      </c>
      <c r="K418" s="109" t="s">
        <v>17554</v>
      </c>
      <c r="L418" s="111">
        <v>-5540.8933999999999</v>
      </c>
      <c r="M418" s="111">
        <v>0</v>
      </c>
      <c r="N418" s="2">
        <f t="shared" si="12"/>
        <v>334890</v>
      </c>
      <c r="O418" s="2">
        <f t="shared" si="13"/>
        <v>1735.1813471502592</v>
      </c>
    </row>
    <row r="419" spans="1:15" x14ac:dyDescent="0.25">
      <c r="A419" s="109" t="s">
        <v>17563</v>
      </c>
      <c r="B419" s="109" t="s">
        <v>16711</v>
      </c>
      <c r="C419" s="109" t="s">
        <v>16710</v>
      </c>
      <c r="D419" s="109" t="s">
        <v>18485</v>
      </c>
      <c r="E419" s="109" t="s">
        <v>18486</v>
      </c>
      <c r="F419" s="110">
        <v>0</v>
      </c>
      <c r="G419" s="110">
        <v>158</v>
      </c>
      <c r="H419" s="111">
        <v>545578</v>
      </c>
      <c r="I419" s="111">
        <v>545578</v>
      </c>
      <c r="J419" s="112">
        <v>3453.03</v>
      </c>
      <c r="K419" s="109" t="s">
        <v>17554</v>
      </c>
      <c r="L419" s="111">
        <v>-9026.8094999999994</v>
      </c>
      <c r="M419" s="111">
        <v>0</v>
      </c>
      <c r="N419" s="2">
        <f t="shared" si="12"/>
        <v>0</v>
      </c>
      <c r="O419" s="2" t="str">
        <f t="shared" si="13"/>
        <v>No Standing Units</v>
      </c>
    </row>
    <row r="420" spans="1:15" x14ac:dyDescent="0.25">
      <c r="A420" s="109" t="s">
        <v>17563</v>
      </c>
      <c r="B420" s="109" t="s">
        <v>16711</v>
      </c>
      <c r="C420" s="109" t="s">
        <v>16710</v>
      </c>
      <c r="D420" s="109" t="s">
        <v>386</v>
      </c>
      <c r="E420" s="109" t="s">
        <v>16716</v>
      </c>
      <c r="F420" s="110">
        <v>368</v>
      </c>
      <c r="G420" s="110">
        <v>92</v>
      </c>
      <c r="H420" s="111">
        <v>1538673</v>
      </c>
      <c r="I420" s="111">
        <v>307735</v>
      </c>
      <c r="J420" s="112">
        <v>3344.94</v>
      </c>
      <c r="K420" s="109" t="s">
        <v>17554</v>
      </c>
      <c r="L420" s="111">
        <v>-25457.955900000001</v>
      </c>
      <c r="M420" s="111">
        <v>0</v>
      </c>
      <c r="N420" s="2">
        <f t="shared" si="12"/>
        <v>1230938</v>
      </c>
      <c r="O420" s="2">
        <f t="shared" si="13"/>
        <v>3344.9402173913045</v>
      </c>
    </row>
    <row r="421" spans="1:15" x14ac:dyDescent="0.25">
      <c r="A421" s="109" t="s">
        <v>17563</v>
      </c>
      <c r="B421" s="109" t="s">
        <v>16711</v>
      </c>
      <c r="C421" s="109" t="s">
        <v>16710</v>
      </c>
      <c r="D421" s="109" t="s">
        <v>387</v>
      </c>
      <c r="E421" s="109" t="s">
        <v>16715</v>
      </c>
      <c r="F421" s="110">
        <v>638</v>
      </c>
      <c r="G421" s="110">
        <v>120</v>
      </c>
      <c r="H421" s="111">
        <v>2565443</v>
      </c>
      <c r="I421" s="111">
        <v>406139</v>
      </c>
      <c r="J421" s="112">
        <v>3384.49</v>
      </c>
      <c r="K421" s="109" t="s">
        <v>17554</v>
      </c>
      <c r="L421" s="111">
        <v>-42446.260399999999</v>
      </c>
      <c r="M421" s="111">
        <v>0</v>
      </c>
      <c r="N421" s="2">
        <f t="shared" si="12"/>
        <v>2159304</v>
      </c>
      <c r="O421" s="2">
        <f t="shared" si="13"/>
        <v>3384.489028213166</v>
      </c>
    </row>
    <row r="422" spans="1:15" x14ac:dyDescent="0.25">
      <c r="A422" s="109" t="s">
        <v>17563</v>
      </c>
      <c r="B422" s="109" t="s">
        <v>16711</v>
      </c>
      <c r="C422" s="109" t="s">
        <v>16710</v>
      </c>
      <c r="D422" s="109" t="s">
        <v>18487</v>
      </c>
      <c r="E422" s="109" t="s">
        <v>18488</v>
      </c>
      <c r="F422" s="110">
        <v>0</v>
      </c>
      <c r="G422" s="110">
        <v>136</v>
      </c>
      <c r="H422" s="111">
        <v>438134</v>
      </c>
      <c r="I422" s="111">
        <v>438134</v>
      </c>
      <c r="J422" s="112">
        <v>3221.57</v>
      </c>
      <c r="K422" s="109" t="s">
        <v>17554</v>
      </c>
      <c r="L422" s="111">
        <v>-7249.1041999999998</v>
      </c>
      <c r="M422" s="111">
        <v>0</v>
      </c>
      <c r="N422" s="2">
        <f t="shared" si="12"/>
        <v>0</v>
      </c>
      <c r="O422" s="2" t="str">
        <f t="shared" si="13"/>
        <v>No Standing Units</v>
      </c>
    </row>
    <row r="423" spans="1:15" x14ac:dyDescent="0.25">
      <c r="A423" s="109" t="s">
        <v>17563</v>
      </c>
      <c r="B423" s="109" t="s">
        <v>16711</v>
      </c>
      <c r="C423" s="109" t="s">
        <v>16710</v>
      </c>
      <c r="D423" s="109" t="s">
        <v>18489</v>
      </c>
      <c r="E423" s="109" t="s">
        <v>18490</v>
      </c>
      <c r="F423" s="110">
        <v>0</v>
      </c>
      <c r="G423" s="110">
        <v>226</v>
      </c>
      <c r="H423" s="111">
        <v>850261</v>
      </c>
      <c r="I423" s="111">
        <v>850261</v>
      </c>
      <c r="J423" s="112">
        <v>3762.22</v>
      </c>
      <c r="K423" s="109" t="s">
        <v>17554</v>
      </c>
      <c r="L423" s="111">
        <v>-14067.911700000001</v>
      </c>
      <c r="M423" s="111">
        <v>0</v>
      </c>
      <c r="N423" s="2">
        <f t="shared" si="12"/>
        <v>0</v>
      </c>
      <c r="O423" s="2" t="str">
        <f t="shared" si="13"/>
        <v>No Standing Units</v>
      </c>
    </row>
    <row r="424" spans="1:15" x14ac:dyDescent="0.25">
      <c r="A424" s="109" t="s">
        <v>17563</v>
      </c>
      <c r="B424" s="109" t="s">
        <v>16711</v>
      </c>
      <c r="C424" s="109" t="s">
        <v>16710</v>
      </c>
      <c r="D424" s="109" t="s">
        <v>388</v>
      </c>
      <c r="E424" s="109" t="s">
        <v>16714</v>
      </c>
      <c r="F424" s="110">
        <v>142</v>
      </c>
      <c r="G424" s="110">
        <v>8</v>
      </c>
      <c r="H424" s="111">
        <v>540076</v>
      </c>
      <c r="I424" s="111">
        <v>28804</v>
      </c>
      <c r="J424" s="112">
        <v>3600.51</v>
      </c>
      <c r="K424" s="109" t="s">
        <v>17554</v>
      </c>
      <c r="L424" s="111">
        <v>-8935.7644</v>
      </c>
      <c r="M424" s="111">
        <v>0</v>
      </c>
      <c r="N424" s="2">
        <f t="shared" si="12"/>
        <v>511272</v>
      </c>
      <c r="O424" s="2">
        <f t="shared" si="13"/>
        <v>3600.5070422535209</v>
      </c>
    </row>
    <row r="425" spans="1:15" x14ac:dyDescent="0.25">
      <c r="A425" s="109" t="s">
        <v>17563</v>
      </c>
      <c r="B425" s="109" t="s">
        <v>16711</v>
      </c>
      <c r="C425" s="109" t="s">
        <v>16710</v>
      </c>
      <c r="D425" s="109" t="s">
        <v>18491</v>
      </c>
      <c r="E425" s="109" t="s">
        <v>18492</v>
      </c>
      <c r="F425" s="110">
        <v>0</v>
      </c>
      <c r="G425" s="110">
        <v>234</v>
      </c>
      <c r="H425" s="111">
        <v>826392</v>
      </c>
      <c r="I425" s="111">
        <v>826392</v>
      </c>
      <c r="J425" s="112">
        <v>3531.59</v>
      </c>
      <c r="K425" s="109" t="s">
        <v>17554</v>
      </c>
      <c r="L425" s="111">
        <v>-13672.9877</v>
      </c>
      <c r="M425" s="111">
        <v>0</v>
      </c>
      <c r="N425" s="2">
        <f t="shared" si="12"/>
        <v>0</v>
      </c>
      <c r="O425" s="2" t="str">
        <f t="shared" si="13"/>
        <v>No Standing Units</v>
      </c>
    </row>
    <row r="426" spans="1:15" x14ac:dyDescent="0.25">
      <c r="A426" s="109" t="s">
        <v>17563</v>
      </c>
      <c r="B426" s="109" t="s">
        <v>16711</v>
      </c>
      <c r="C426" s="109" t="s">
        <v>16710</v>
      </c>
      <c r="D426" s="109" t="s">
        <v>18495</v>
      </c>
      <c r="E426" s="109" t="s">
        <v>18484</v>
      </c>
      <c r="F426" s="110">
        <v>0</v>
      </c>
      <c r="G426" s="110">
        <v>29</v>
      </c>
      <c r="H426" s="111">
        <v>108104</v>
      </c>
      <c r="I426" s="111">
        <v>108104</v>
      </c>
      <c r="J426" s="112">
        <v>3727.72</v>
      </c>
      <c r="K426" s="109" t="s">
        <v>17554</v>
      </c>
      <c r="L426" s="111">
        <v>-1788.6304</v>
      </c>
      <c r="M426" s="111">
        <v>0</v>
      </c>
      <c r="N426" s="2">
        <f t="shared" si="12"/>
        <v>0</v>
      </c>
      <c r="O426" s="2" t="str">
        <f t="shared" si="13"/>
        <v>No Standing Units</v>
      </c>
    </row>
    <row r="427" spans="1:15" x14ac:dyDescent="0.25">
      <c r="A427" s="109" t="s">
        <v>17563</v>
      </c>
      <c r="B427" s="109" t="s">
        <v>16711</v>
      </c>
      <c r="C427" s="109" t="s">
        <v>16710</v>
      </c>
      <c r="D427" s="109" t="s">
        <v>18496</v>
      </c>
      <c r="E427" s="109" t="s">
        <v>18497</v>
      </c>
      <c r="F427" s="110">
        <v>0</v>
      </c>
      <c r="G427" s="110">
        <v>200</v>
      </c>
      <c r="H427" s="111">
        <v>655237</v>
      </c>
      <c r="I427" s="111">
        <v>655237</v>
      </c>
      <c r="J427" s="112">
        <v>3276.18</v>
      </c>
      <c r="K427" s="109" t="s">
        <v>17554</v>
      </c>
      <c r="L427" s="111">
        <v>-10841.1554</v>
      </c>
      <c r="M427" s="111">
        <v>0</v>
      </c>
      <c r="N427" s="2">
        <f t="shared" si="12"/>
        <v>0</v>
      </c>
      <c r="O427" s="2" t="str">
        <f t="shared" si="13"/>
        <v>No Standing Units</v>
      </c>
    </row>
    <row r="428" spans="1:15" x14ac:dyDescent="0.25">
      <c r="A428" s="109" t="s">
        <v>17563</v>
      </c>
      <c r="B428" s="109" t="s">
        <v>16711</v>
      </c>
      <c r="C428" s="109" t="s">
        <v>16710</v>
      </c>
      <c r="D428" s="109" t="s">
        <v>18498</v>
      </c>
      <c r="E428" s="109" t="s">
        <v>18499</v>
      </c>
      <c r="F428" s="110">
        <v>0</v>
      </c>
      <c r="G428" s="110">
        <v>198</v>
      </c>
      <c r="H428" s="111">
        <v>648100</v>
      </c>
      <c r="I428" s="111">
        <v>648100</v>
      </c>
      <c r="J428" s="112">
        <v>3273.23</v>
      </c>
      <c r="K428" s="109" t="s">
        <v>17554</v>
      </c>
      <c r="L428" s="111">
        <v>-10723.0717</v>
      </c>
      <c r="M428" s="111">
        <v>0</v>
      </c>
      <c r="N428" s="2">
        <f t="shared" si="12"/>
        <v>0</v>
      </c>
      <c r="O428" s="2" t="str">
        <f t="shared" si="13"/>
        <v>No Standing Units</v>
      </c>
    </row>
    <row r="429" spans="1:15" x14ac:dyDescent="0.25">
      <c r="A429" s="109" t="s">
        <v>17563</v>
      </c>
      <c r="B429" s="109" t="s">
        <v>16711</v>
      </c>
      <c r="C429" s="109" t="s">
        <v>16710</v>
      </c>
      <c r="D429" s="109" t="s">
        <v>18500</v>
      </c>
      <c r="E429" s="109" t="s">
        <v>18501</v>
      </c>
      <c r="F429" s="110">
        <v>0</v>
      </c>
      <c r="G429" s="110">
        <v>96</v>
      </c>
      <c r="H429" s="111">
        <v>286330</v>
      </c>
      <c r="I429" s="111">
        <v>286330</v>
      </c>
      <c r="J429" s="112">
        <v>2982.6</v>
      </c>
      <c r="K429" s="109" t="s">
        <v>17554</v>
      </c>
      <c r="L429" s="111">
        <v>-4737.4393</v>
      </c>
      <c r="M429" s="111">
        <v>0</v>
      </c>
      <c r="N429" s="2">
        <f t="shared" si="12"/>
        <v>0</v>
      </c>
      <c r="O429" s="2" t="str">
        <f t="shared" si="13"/>
        <v>No Standing Units</v>
      </c>
    </row>
    <row r="430" spans="1:15" x14ac:dyDescent="0.25">
      <c r="A430" s="109" t="s">
        <v>17563</v>
      </c>
      <c r="B430" s="109" t="s">
        <v>16711</v>
      </c>
      <c r="C430" s="109" t="s">
        <v>16710</v>
      </c>
      <c r="D430" s="109" t="s">
        <v>18502</v>
      </c>
      <c r="E430" s="109" t="s">
        <v>18503</v>
      </c>
      <c r="F430" s="110">
        <v>0</v>
      </c>
      <c r="G430" s="110">
        <v>2</v>
      </c>
      <c r="H430" s="111">
        <v>7936</v>
      </c>
      <c r="I430" s="111">
        <v>7936</v>
      </c>
      <c r="J430" s="112">
        <v>3968</v>
      </c>
      <c r="K430" s="109" t="s">
        <v>17554</v>
      </c>
      <c r="L430" s="111">
        <v>-131.30520000000001</v>
      </c>
      <c r="M430" s="111">
        <v>0</v>
      </c>
      <c r="N430" s="2">
        <f t="shared" si="12"/>
        <v>0</v>
      </c>
      <c r="O430" s="2" t="str">
        <f t="shared" si="13"/>
        <v>No Standing Units</v>
      </c>
    </row>
    <row r="431" spans="1:15" x14ac:dyDescent="0.25">
      <c r="A431" s="109" t="s">
        <v>17563</v>
      </c>
      <c r="B431" s="109" t="s">
        <v>16711</v>
      </c>
      <c r="C431" s="109" t="s">
        <v>16710</v>
      </c>
      <c r="D431" s="109" t="s">
        <v>389</v>
      </c>
      <c r="E431" s="109" t="s">
        <v>16713</v>
      </c>
      <c r="F431" s="110">
        <v>70</v>
      </c>
      <c r="G431" s="110">
        <v>0</v>
      </c>
      <c r="H431" s="111">
        <v>252258</v>
      </c>
      <c r="I431" s="111">
        <v>0</v>
      </c>
      <c r="J431" s="112">
        <v>3603.69</v>
      </c>
      <c r="K431" s="109" t="s">
        <v>17554</v>
      </c>
      <c r="L431" s="111">
        <v>-4173.71</v>
      </c>
      <c r="M431" s="111">
        <v>0</v>
      </c>
      <c r="N431" s="2">
        <f t="shared" si="12"/>
        <v>252258</v>
      </c>
      <c r="O431" s="2">
        <f t="shared" si="13"/>
        <v>3603.6857142857143</v>
      </c>
    </row>
    <row r="432" spans="1:15" x14ac:dyDescent="0.25">
      <c r="A432" s="109" t="s">
        <v>17563</v>
      </c>
      <c r="B432" s="109" t="s">
        <v>16711</v>
      </c>
      <c r="C432" s="109" t="s">
        <v>16710</v>
      </c>
      <c r="D432" s="109" t="s">
        <v>390</v>
      </c>
      <c r="E432" s="109" t="s">
        <v>16712</v>
      </c>
      <c r="F432" s="110">
        <v>138</v>
      </c>
      <c r="G432" s="110">
        <v>0</v>
      </c>
      <c r="H432" s="111">
        <v>233685</v>
      </c>
      <c r="I432" s="111">
        <v>0</v>
      </c>
      <c r="J432" s="112">
        <v>1693.37</v>
      </c>
      <c r="K432" s="109" t="s">
        <v>17554</v>
      </c>
      <c r="L432" s="111">
        <v>-3866.4079999999999</v>
      </c>
      <c r="M432" s="111">
        <v>0</v>
      </c>
      <c r="N432" s="2">
        <f t="shared" si="12"/>
        <v>233685</v>
      </c>
      <c r="O432" s="2">
        <f t="shared" si="13"/>
        <v>1693.3695652173913</v>
      </c>
    </row>
    <row r="433" spans="1:15" x14ac:dyDescent="0.25">
      <c r="A433" s="109" t="s">
        <v>17563</v>
      </c>
      <c r="B433" s="109" t="s">
        <v>16687</v>
      </c>
      <c r="C433" s="109" t="s">
        <v>11013</v>
      </c>
      <c r="D433" s="109" t="s">
        <v>399</v>
      </c>
      <c r="E433" s="109" t="s">
        <v>16700</v>
      </c>
      <c r="F433" s="110">
        <v>101</v>
      </c>
      <c r="G433" s="110">
        <v>0</v>
      </c>
      <c r="H433" s="111">
        <v>385124</v>
      </c>
      <c r="I433" s="111">
        <v>0</v>
      </c>
      <c r="J433" s="112">
        <v>3813.11</v>
      </c>
      <c r="K433" s="109" t="s">
        <v>17552</v>
      </c>
      <c r="L433" s="111">
        <v>18339.257900000001</v>
      </c>
      <c r="M433" s="111">
        <v>0</v>
      </c>
      <c r="N433" s="2">
        <f t="shared" si="12"/>
        <v>385124</v>
      </c>
      <c r="O433" s="2">
        <f t="shared" si="13"/>
        <v>3813.1089108910892</v>
      </c>
    </row>
    <row r="434" spans="1:15" x14ac:dyDescent="0.25">
      <c r="A434" s="109" t="s">
        <v>17563</v>
      </c>
      <c r="B434" s="109" t="s">
        <v>16687</v>
      </c>
      <c r="C434" s="109" t="s">
        <v>11013</v>
      </c>
      <c r="D434" s="109" t="s">
        <v>400</v>
      </c>
      <c r="E434" s="109" t="s">
        <v>16699</v>
      </c>
      <c r="F434" s="110">
        <v>30</v>
      </c>
      <c r="G434" s="110">
        <v>0</v>
      </c>
      <c r="H434" s="111">
        <v>118483</v>
      </c>
      <c r="I434" s="111">
        <v>0</v>
      </c>
      <c r="J434" s="112">
        <v>3949.43</v>
      </c>
      <c r="K434" s="109" t="s">
        <v>17552</v>
      </c>
      <c r="L434" s="111">
        <v>5642.0379000000003</v>
      </c>
      <c r="M434" s="111">
        <v>0</v>
      </c>
      <c r="N434" s="2">
        <f t="shared" si="12"/>
        <v>118483</v>
      </c>
      <c r="O434" s="2">
        <f t="shared" si="13"/>
        <v>3949.4333333333334</v>
      </c>
    </row>
    <row r="435" spans="1:15" x14ac:dyDescent="0.25">
      <c r="A435" s="109" t="s">
        <v>17563</v>
      </c>
      <c r="B435" s="109" t="s">
        <v>16687</v>
      </c>
      <c r="C435" s="109" t="s">
        <v>11013</v>
      </c>
      <c r="D435" s="109" t="s">
        <v>401</v>
      </c>
      <c r="E435" s="109" t="s">
        <v>16698</v>
      </c>
      <c r="F435" s="110">
        <v>154</v>
      </c>
      <c r="G435" s="110">
        <v>0</v>
      </c>
      <c r="H435" s="111">
        <v>590807</v>
      </c>
      <c r="I435" s="111">
        <v>0</v>
      </c>
      <c r="J435" s="112">
        <v>3836.41</v>
      </c>
      <c r="K435" s="109" t="s">
        <v>17552</v>
      </c>
      <c r="L435" s="111">
        <v>28133.655999999999</v>
      </c>
      <c r="M435" s="111">
        <v>0</v>
      </c>
      <c r="N435" s="2">
        <f t="shared" si="12"/>
        <v>590807</v>
      </c>
      <c r="O435" s="2">
        <f t="shared" si="13"/>
        <v>3836.409090909091</v>
      </c>
    </row>
    <row r="436" spans="1:15" x14ac:dyDescent="0.25">
      <c r="A436" s="109" t="s">
        <v>17563</v>
      </c>
      <c r="B436" s="109" t="s">
        <v>16687</v>
      </c>
      <c r="C436" s="109" t="s">
        <v>11013</v>
      </c>
      <c r="D436" s="109" t="s">
        <v>402</v>
      </c>
      <c r="E436" s="109" t="s">
        <v>16697</v>
      </c>
      <c r="F436" s="110">
        <v>372</v>
      </c>
      <c r="G436" s="110">
        <v>0</v>
      </c>
      <c r="H436" s="111">
        <v>1457405</v>
      </c>
      <c r="I436" s="111">
        <v>0</v>
      </c>
      <c r="J436" s="112">
        <v>3917.76</v>
      </c>
      <c r="K436" s="109" t="s">
        <v>17552</v>
      </c>
      <c r="L436" s="111">
        <v>69400.229000000007</v>
      </c>
      <c r="M436" s="111">
        <v>0</v>
      </c>
      <c r="N436" s="2">
        <f t="shared" si="12"/>
        <v>1457405</v>
      </c>
      <c r="O436" s="2">
        <f t="shared" si="13"/>
        <v>3917.755376344086</v>
      </c>
    </row>
    <row r="437" spans="1:15" x14ac:dyDescent="0.25">
      <c r="A437" s="109" t="s">
        <v>17563</v>
      </c>
      <c r="B437" s="109" t="s">
        <v>16687</v>
      </c>
      <c r="C437" s="109" t="s">
        <v>11013</v>
      </c>
      <c r="D437" s="109" t="s">
        <v>403</v>
      </c>
      <c r="E437" s="109" t="s">
        <v>16696</v>
      </c>
      <c r="F437" s="110">
        <v>0</v>
      </c>
      <c r="G437" s="110">
        <v>77</v>
      </c>
      <c r="H437" s="111">
        <v>304554</v>
      </c>
      <c r="I437" s="111">
        <v>304554</v>
      </c>
      <c r="J437" s="112">
        <v>3955.25</v>
      </c>
      <c r="K437" s="109" t="s">
        <v>17552</v>
      </c>
      <c r="L437" s="111">
        <v>14502.5874</v>
      </c>
      <c r="M437" s="111">
        <v>0</v>
      </c>
      <c r="N437" s="2">
        <f t="shared" si="12"/>
        <v>0</v>
      </c>
      <c r="O437" s="2" t="str">
        <f t="shared" si="13"/>
        <v>No Standing Units</v>
      </c>
    </row>
    <row r="438" spans="1:15" x14ac:dyDescent="0.25">
      <c r="A438" s="109" t="s">
        <v>17563</v>
      </c>
      <c r="B438" s="109" t="s">
        <v>16687</v>
      </c>
      <c r="C438" s="109" t="s">
        <v>11013</v>
      </c>
      <c r="D438" s="109" t="s">
        <v>404</v>
      </c>
      <c r="E438" s="109" t="s">
        <v>16695</v>
      </c>
      <c r="F438" s="110">
        <v>0</v>
      </c>
      <c r="G438" s="110">
        <v>75</v>
      </c>
      <c r="H438" s="111">
        <v>296724</v>
      </c>
      <c r="I438" s="111">
        <v>296724</v>
      </c>
      <c r="J438" s="112">
        <v>3956.32</v>
      </c>
      <c r="K438" s="109" t="s">
        <v>17552</v>
      </c>
      <c r="L438" s="111">
        <v>14129.7374</v>
      </c>
      <c r="M438" s="111">
        <v>0</v>
      </c>
      <c r="N438" s="2">
        <f t="shared" si="12"/>
        <v>0</v>
      </c>
      <c r="O438" s="2" t="str">
        <f t="shared" si="13"/>
        <v>No Standing Units</v>
      </c>
    </row>
    <row r="439" spans="1:15" x14ac:dyDescent="0.25">
      <c r="A439" s="109" t="s">
        <v>17563</v>
      </c>
      <c r="B439" s="109" t="s">
        <v>16687</v>
      </c>
      <c r="C439" s="109" t="s">
        <v>11013</v>
      </c>
      <c r="D439" s="109" t="s">
        <v>405</v>
      </c>
      <c r="E439" s="109" t="s">
        <v>16694</v>
      </c>
      <c r="F439" s="110">
        <v>100</v>
      </c>
      <c r="G439" s="110">
        <v>0</v>
      </c>
      <c r="H439" s="111">
        <v>372111</v>
      </c>
      <c r="I439" s="111">
        <v>0</v>
      </c>
      <c r="J439" s="112">
        <v>3721.11</v>
      </c>
      <c r="K439" s="109" t="s">
        <v>17552</v>
      </c>
      <c r="L439" s="111">
        <v>17719.5726</v>
      </c>
      <c r="M439" s="111">
        <v>0</v>
      </c>
      <c r="N439" s="2">
        <f t="shared" si="12"/>
        <v>372111</v>
      </c>
      <c r="O439" s="2">
        <f t="shared" si="13"/>
        <v>3721.11</v>
      </c>
    </row>
    <row r="440" spans="1:15" x14ac:dyDescent="0.25">
      <c r="A440" s="109" t="s">
        <v>17563</v>
      </c>
      <c r="B440" s="109" t="s">
        <v>16687</v>
      </c>
      <c r="C440" s="109" t="s">
        <v>11013</v>
      </c>
      <c r="D440" s="109" t="s">
        <v>406</v>
      </c>
      <c r="E440" s="109" t="s">
        <v>17564</v>
      </c>
      <c r="F440" s="110">
        <v>390</v>
      </c>
      <c r="G440" s="110">
        <v>0</v>
      </c>
      <c r="H440" s="111">
        <v>1487969</v>
      </c>
      <c r="I440" s="111">
        <v>0</v>
      </c>
      <c r="J440" s="112">
        <v>3815.31</v>
      </c>
      <c r="K440" s="109" t="s">
        <v>17552</v>
      </c>
      <c r="L440" s="111">
        <v>70855.664699999994</v>
      </c>
      <c r="M440" s="111">
        <v>0</v>
      </c>
      <c r="N440" s="2">
        <f t="shared" si="12"/>
        <v>1487969</v>
      </c>
      <c r="O440" s="2">
        <f t="shared" si="13"/>
        <v>3815.3051282051283</v>
      </c>
    </row>
    <row r="441" spans="1:15" x14ac:dyDescent="0.25">
      <c r="A441" s="109" t="s">
        <v>17563</v>
      </c>
      <c r="B441" s="109" t="s">
        <v>16687</v>
      </c>
      <c r="C441" s="109" t="s">
        <v>11013</v>
      </c>
      <c r="D441" s="109" t="s">
        <v>407</v>
      </c>
      <c r="E441" s="109" t="s">
        <v>16693</v>
      </c>
      <c r="F441" s="110">
        <v>38</v>
      </c>
      <c r="G441" s="110">
        <v>0</v>
      </c>
      <c r="H441" s="111">
        <v>81840</v>
      </c>
      <c r="I441" s="111">
        <v>0</v>
      </c>
      <c r="J441" s="112">
        <v>2153.6799999999998</v>
      </c>
      <c r="K441" s="109" t="s">
        <v>17552</v>
      </c>
      <c r="L441" s="111">
        <v>3897.1196</v>
      </c>
      <c r="M441" s="111">
        <v>0</v>
      </c>
      <c r="N441" s="2">
        <f t="shared" si="12"/>
        <v>81840</v>
      </c>
      <c r="O441" s="2">
        <f t="shared" si="13"/>
        <v>2153.6842105263158</v>
      </c>
    </row>
    <row r="442" spans="1:15" x14ac:dyDescent="0.25">
      <c r="A442" s="109" t="s">
        <v>17563</v>
      </c>
      <c r="B442" s="109" t="s">
        <v>16687</v>
      </c>
      <c r="C442" s="109" t="s">
        <v>11013</v>
      </c>
      <c r="D442" s="109" t="s">
        <v>408</v>
      </c>
      <c r="E442" s="109" t="s">
        <v>16692</v>
      </c>
      <c r="F442" s="110">
        <v>46</v>
      </c>
      <c r="G442" s="110">
        <v>0</v>
      </c>
      <c r="H442" s="111">
        <v>96616</v>
      </c>
      <c r="I442" s="111">
        <v>0</v>
      </c>
      <c r="J442" s="112">
        <v>2100.35</v>
      </c>
      <c r="K442" s="109" t="s">
        <v>17552</v>
      </c>
      <c r="L442" s="111">
        <v>4600.7844999999998</v>
      </c>
      <c r="M442" s="111">
        <v>0</v>
      </c>
      <c r="N442" s="2">
        <f t="shared" si="12"/>
        <v>96616</v>
      </c>
      <c r="O442" s="2">
        <f t="shared" si="13"/>
        <v>2100.3478260869565</v>
      </c>
    </row>
    <row r="443" spans="1:15" x14ac:dyDescent="0.25">
      <c r="A443" s="109" t="s">
        <v>17563</v>
      </c>
      <c r="B443" s="109" t="s">
        <v>16687</v>
      </c>
      <c r="C443" s="109" t="s">
        <v>11013</v>
      </c>
      <c r="D443" s="109" t="s">
        <v>409</v>
      </c>
      <c r="E443" s="109" t="s">
        <v>16691</v>
      </c>
      <c r="F443" s="110">
        <v>45</v>
      </c>
      <c r="G443" s="110">
        <v>0</v>
      </c>
      <c r="H443" s="111">
        <v>95140</v>
      </c>
      <c r="I443" s="111">
        <v>0</v>
      </c>
      <c r="J443" s="112">
        <v>2114.2199999999998</v>
      </c>
      <c r="K443" s="109" t="s">
        <v>17552</v>
      </c>
      <c r="L443" s="111">
        <v>4530.4543000000003</v>
      </c>
      <c r="M443" s="111">
        <v>0</v>
      </c>
      <c r="N443" s="2">
        <f t="shared" si="12"/>
        <v>95140</v>
      </c>
      <c r="O443" s="2">
        <f t="shared" si="13"/>
        <v>2114.2222222222222</v>
      </c>
    </row>
    <row r="444" spans="1:15" x14ac:dyDescent="0.25">
      <c r="A444" s="109" t="s">
        <v>17563</v>
      </c>
      <c r="B444" s="109" t="s">
        <v>16687</v>
      </c>
      <c r="C444" s="109" t="s">
        <v>11013</v>
      </c>
      <c r="D444" s="109" t="s">
        <v>410</v>
      </c>
      <c r="E444" s="109" t="s">
        <v>16690</v>
      </c>
      <c r="F444" s="110">
        <v>99</v>
      </c>
      <c r="G444" s="110">
        <v>0</v>
      </c>
      <c r="H444" s="111">
        <v>206862</v>
      </c>
      <c r="I444" s="111">
        <v>0</v>
      </c>
      <c r="J444" s="112">
        <v>2089.52</v>
      </c>
      <c r="K444" s="109" t="s">
        <v>17552</v>
      </c>
      <c r="L444" s="111">
        <v>9850.5661</v>
      </c>
      <c r="M444" s="111">
        <v>0</v>
      </c>
      <c r="N444" s="2">
        <f t="shared" si="12"/>
        <v>206862</v>
      </c>
      <c r="O444" s="2">
        <f t="shared" si="13"/>
        <v>2089.5151515151515</v>
      </c>
    </row>
    <row r="445" spans="1:15" x14ac:dyDescent="0.25">
      <c r="A445" s="109" t="s">
        <v>17563</v>
      </c>
      <c r="B445" s="109" t="s">
        <v>16687</v>
      </c>
      <c r="C445" s="109" t="s">
        <v>11013</v>
      </c>
      <c r="D445" s="109" t="s">
        <v>411</v>
      </c>
      <c r="E445" s="109" t="s">
        <v>16689</v>
      </c>
      <c r="F445" s="110">
        <v>21</v>
      </c>
      <c r="G445" s="110">
        <v>0</v>
      </c>
      <c r="H445" s="111">
        <v>45506</v>
      </c>
      <c r="I445" s="111">
        <v>0</v>
      </c>
      <c r="J445" s="112">
        <v>2166.9499999999998</v>
      </c>
      <c r="K445" s="109" t="s">
        <v>17552</v>
      </c>
      <c r="L445" s="111">
        <v>2166.9647</v>
      </c>
      <c r="M445" s="111">
        <v>0</v>
      </c>
      <c r="N445" s="2">
        <f t="shared" si="12"/>
        <v>45506</v>
      </c>
      <c r="O445" s="2">
        <f t="shared" si="13"/>
        <v>2166.9523809523807</v>
      </c>
    </row>
    <row r="446" spans="1:15" x14ac:dyDescent="0.25">
      <c r="A446" s="109" t="s">
        <v>17563</v>
      </c>
      <c r="B446" s="109" t="s">
        <v>16687</v>
      </c>
      <c r="C446" s="109" t="s">
        <v>11013</v>
      </c>
      <c r="D446" s="109" t="s">
        <v>412</v>
      </c>
      <c r="E446" s="109" t="s">
        <v>16688</v>
      </c>
      <c r="F446" s="110">
        <v>37</v>
      </c>
      <c r="G446" s="110">
        <v>0</v>
      </c>
      <c r="H446" s="111">
        <v>83110</v>
      </c>
      <c r="I446" s="111">
        <v>0</v>
      </c>
      <c r="J446" s="112">
        <v>2246.2199999999998</v>
      </c>
      <c r="K446" s="109" t="s">
        <v>17552</v>
      </c>
      <c r="L446" s="111">
        <v>3957.6327000000001</v>
      </c>
      <c r="M446" s="111">
        <v>0</v>
      </c>
      <c r="N446" s="2">
        <f t="shared" si="12"/>
        <v>83110</v>
      </c>
      <c r="O446" s="2">
        <f t="shared" si="13"/>
        <v>2246.2162162162163</v>
      </c>
    </row>
    <row r="447" spans="1:15" x14ac:dyDescent="0.25">
      <c r="A447" s="109" t="s">
        <v>17563</v>
      </c>
      <c r="B447" s="109" t="s">
        <v>16687</v>
      </c>
      <c r="C447" s="109" t="s">
        <v>11013</v>
      </c>
      <c r="D447" s="109" t="s">
        <v>413</v>
      </c>
      <c r="E447" s="109" t="s">
        <v>16686</v>
      </c>
      <c r="F447" s="110">
        <v>21</v>
      </c>
      <c r="G447" s="110">
        <v>0</v>
      </c>
      <c r="H447" s="111">
        <v>45898</v>
      </c>
      <c r="I447" s="111">
        <v>0</v>
      </c>
      <c r="J447" s="112">
        <v>2185.62</v>
      </c>
      <c r="K447" s="109" t="s">
        <v>17552</v>
      </c>
      <c r="L447" s="111">
        <v>2185.6289999999999</v>
      </c>
      <c r="M447" s="111">
        <v>0</v>
      </c>
      <c r="N447" s="2">
        <f t="shared" si="12"/>
        <v>45898</v>
      </c>
      <c r="O447" s="2">
        <f t="shared" si="13"/>
        <v>2185.6190476190477</v>
      </c>
    </row>
    <row r="448" spans="1:15" x14ac:dyDescent="0.25">
      <c r="A448" s="109" t="s">
        <v>17563</v>
      </c>
      <c r="B448" s="109" t="s">
        <v>16663</v>
      </c>
      <c r="C448" s="109" t="s">
        <v>16662</v>
      </c>
      <c r="D448" s="109" t="s">
        <v>431</v>
      </c>
      <c r="E448" s="109" t="s">
        <v>16668</v>
      </c>
      <c r="F448" s="110">
        <v>360</v>
      </c>
      <c r="G448" s="110">
        <v>0</v>
      </c>
      <c r="H448" s="111">
        <v>1109671</v>
      </c>
      <c r="I448" s="111">
        <v>0</v>
      </c>
      <c r="J448" s="112">
        <v>3082.42</v>
      </c>
      <c r="K448" s="109" t="s">
        <v>17554</v>
      </c>
      <c r="L448" s="111">
        <v>-18359.946100000001</v>
      </c>
      <c r="M448" s="111">
        <v>0</v>
      </c>
      <c r="N448" s="2">
        <f t="shared" si="12"/>
        <v>1109671</v>
      </c>
      <c r="O448" s="2">
        <f t="shared" si="13"/>
        <v>3082.4194444444443</v>
      </c>
    </row>
    <row r="449" spans="1:15" x14ac:dyDescent="0.25">
      <c r="A449" s="109" t="s">
        <v>17563</v>
      </c>
      <c r="B449" s="109" t="s">
        <v>16663</v>
      </c>
      <c r="C449" s="109" t="s">
        <v>16662</v>
      </c>
      <c r="D449" s="109" t="s">
        <v>432</v>
      </c>
      <c r="E449" s="109" t="s">
        <v>16667</v>
      </c>
      <c r="F449" s="110">
        <v>391</v>
      </c>
      <c r="G449" s="110">
        <v>0</v>
      </c>
      <c r="H449" s="111">
        <v>1260803</v>
      </c>
      <c r="I449" s="111">
        <v>0</v>
      </c>
      <c r="J449" s="112">
        <v>3224.56</v>
      </c>
      <c r="K449" s="109" t="s">
        <v>17554</v>
      </c>
      <c r="L449" s="111">
        <v>-20860.4827</v>
      </c>
      <c r="M449" s="111">
        <v>0</v>
      </c>
      <c r="N449" s="2">
        <f t="shared" si="12"/>
        <v>1260803</v>
      </c>
      <c r="O449" s="2">
        <f t="shared" si="13"/>
        <v>3224.5601023017903</v>
      </c>
    </row>
    <row r="450" spans="1:15" x14ac:dyDescent="0.25">
      <c r="A450" s="109" t="s">
        <v>17563</v>
      </c>
      <c r="B450" s="109" t="s">
        <v>16663</v>
      </c>
      <c r="C450" s="109" t="s">
        <v>16662</v>
      </c>
      <c r="D450" s="109" t="s">
        <v>433</v>
      </c>
      <c r="E450" s="109" t="s">
        <v>16666</v>
      </c>
      <c r="F450" s="110">
        <v>331</v>
      </c>
      <c r="G450" s="110">
        <v>0</v>
      </c>
      <c r="H450" s="111">
        <v>969573</v>
      </c>
      <c r="I450" s="111">
        <v>0</v>
      </c>
      <c r="J450" s="112">
        <v>2929.22</v>
      </c>
      <c r="K450" s="109" t="s">
        <v>17554</v>
      </c>
      <c r="L450" s="111">
        <v>-16041.963599999999</v>
      </c>
      <c r="M450" s="111">
        <v>0</v>
      </c>
      <c r="N450" s="2">
        <f t="shared" si="12"/>
        <v>969573</v>
      </c>
      <c r="O450" s="2">
        <f t="shared" si="13"/>
        <v>2929.2235649546828</v>
      </c>
    </row>
    <row r="451" spans="1:15" x14ac:dyDescent="0.25">
      <c r="A451" s="109" t="s">
        <v>17563</v>
      </c>
      <c r="B451" s="109" t="s">
        <v>16663</v>
      </c>
      <c r="C451" s="109" t="s">
        <v>16662</v>
      </c>
      <c r="D451" s="109" t="s">
        <v>434</v>
      </c>
      <c r="E451" s="109" t="s">
        <v>16665</v>
      </c>
      <c r="F451" s="110">
        <v>185</v>
      </c>
      <c r="G451" s="110">
        <v>0</v>
      </c>
      <c r="H451" s="111">
        <v>520134</v>
      </c>
      <c r="I451" s="111">
        <v>0</v>
      </c>
      <c r="J451" s="112">
        <v>2811.54</v>
      </c>
      <c r="K451" s="109" t="s">
        <v>17554</v>
      </c>
      <c r="L451" s="111">
        <v>-8605.8258999999998</v>
      </c>
      <c r="M451" s="111">
        <v>0</v>
      </c>
      <c r="N451" s="2">
        <f t="shared" si="12"/>
        <v>520134</v>
      </c>
      <c r="O451" s="2">
        <f t="shared" si="13"/>
        <v>2811.5351351351351</v>
      </c>
    </row>
    <row r="452" spans="1:15" x14ac:dyDescent="0.25">
      <c r="A452" s="109" t="s">
        <v>17563</v>
      </c>
      <c r="B452" s="109" t="s">
        <v>16663</v>
      </c>
      <c r="C452" s="109" t="s">
        <v>16662</v>
      </c>
      <c r="D452" s="109" t="s">
        <v>435</v>
      </c>
      <c r="E452" s="109" t="s">
        <v>16664</v>
      </c>
      <c r="F452" s="110">
        <v>199</v>
      </c>
      <c r="G452" s="110">
        <v>0</v>
      </c>
      <c r="H452" s="111">
        <v>529737</v>
      </c>
      <c r="I452" s="111">
        <v>0</v>
      </c>
      <c r="J452" s="112">
        <v>2661.99</v>
      </c>
      <c r="K452" s="109" t="s">
        <v>17554</v>
      </c>
      <c r="L452" s="111">
        <v>-8764.7093999999997</v>
      </c>
      <c r="M452" s="111">
        <v>0</v>
      </c>
      <c r="N452" s="2">
        <f t="shared" ref="N452:N515" si="14">H452-I452</f>
        <v>529737</v>
      </c>
      <c r="O452" s="2">
        <f t="shared" ref="O452:O515" si="15">IF(F452&gt;0,N452/F452,"No Standing Units")</f>
        <v>2661.994974874372</v>
      </c>
    </row>
    <row r="453" spans="1:15" x14ac:dyDescent="0.25">
      <c r="A453" s="109" t="s">
        <v>17563</v>
      </c>
      <c r="B453" s="109" t="s">
        <v>16663</v>
      </c>
      <c r="C453" s="109" t="s">
        <v>16662</v>
      </c>
      <c r="D453" s="109" t="s">
        <v>436</v>
      </c>
      <c r="E453" s="109" t="s">
        <v>16661</v>
      </c>
      <c r="F453" s="110">
        <v>195</v>
      </c>
      <c r="G453" s="110">
        <v>0</v>
      </c>
      <c r="H453" s="111">
        <v>581582</v>
      </c>
      <c r="I453" s="111">
        <v>0</v>
      </c>
      <c r="J453" s="112">
        <v>2982.47</v>
      </c>
      <c r="K453" s="109" t="s">
        <v>17554</v>
      </c>
      <c r="L453" s="111">
        <v>-9622.5049999999992</v>
      </c>
      <c r="M453" s="111">
        <v>0</v>
      </c>
      <c r="N453" s="2">
        <f t="shared" si="14"/>
        <v>581582</v>
      </c>
      <c r="O453" s="2">
        <f t="shared" si="15"/>
        <v>2982.4717948717948</v>
      </c>
    </row>
    <row r="454" spans="1:15" x14ac:dyDescent="0.25">
      <c r="A454" s="109" t="s">
        <v>17563</v>
      </c>
      <c r="B454" s="109" t="s">
        <v>16656</v>
      </c>
      <c r="C454" s="109" t="s">
        <v>16655</v>
      </c>
      <c r="D454" s="109" t="s">
        <v>437</v>
      </c>
      <c r="E454" s="109" t="s">
        <v>16660</v>
      </c>
      <c r="F454" s="110">
        <v>161</v>
      </c>
      <c r="G454" s="110">
        <v>0</v>
      </c>
      <c r="H454" s="111">
        <v>576299</v>
      </c>
      <c r="I454" s="111">
        <v>0</v>
      </c>
      <c r="J454" s="112">
        <v>3579.5</v>
      </c>
      <c r="K454" s="109" t="s">
        <v>17552</v>
      </c>
      <c r="L454" s="111">
        <v>27442.823100000001</v>
      </c>
      <c r="M454" s="111">
        <v>0</v>
      </c>
      <c r="N454" s="2">
        <f t="shared" si="14"/>
        <v>576299</v>
      </c>
      <c r="O454" s="2">
        <f t="shared" si="15"/>
        <v>3579.4968944099378</v>
      </c>
    </row>
    <row r="455" spans="1:15" x14ac:dyDescent="0.25">
      <c r="A455" s="109" t="s">
        <v>17563</v>
      </c>
      <c r="B455" s="109" t="s">
        <v>16656</v>
      </c>
      <c r="C455" s="109" t="s">
        <v>16655</v>
      </c>
      <c r="D455" s="109" t="s">
        <v>438</v>
      </c>
      <c r="E455" s="109" t="s">
        <v>16659</v>
      </c>
      <c r="F455" s="110">
        <v>201</v>
      </c>
      <c r="G455" s="110">
        <v>0</v>
      </c>
      <c r="H455" s="111">
        <v>687815</v>
      </c>
      <c r="I455" s="111">
        <v>0</v>
      </c>
      <c r="J455" s="112">
        <v>3421.97</v>
      </c>
      <c r="K455" s="109" t="s">
        <v>17552</v>
      </c>
      <c r="L455" s="111">
        <v>32753.082699999999</v>
      </c>
      <c r="M455" s="111">
        <v>0</v>
      </c>
      <c r="N455" s="2">
        <f t="shared" si="14"/>
        <v>687815</v>
      </c>
      <c r="O455" s="2">
        <f t="shared" si="15"/>
        <v>3421.9651741293533</v>
      </c>
    </row>
    <row r="456" spans="1:15" x14ac:dyDescent="0.25">
      <c r="A456" s="109" t="s">
        <v>17563</v>
      </c>
      <c r="B456" s="109" t="s">
        <v>16656</v>
      </c>
      <c r="C456" s="109" t="s">
        <v>16655</v>
      </c>
      <c r="D456" s="109" t="s">
        <v>439</v>
      </c>
      <c r="E456" s="109" t="s">
        <v>16658</v>
      </c>
      <c r="F456" s="110">
        <v>69</v>
      </c>
      <c r="G456" s="110">
        <v>0</v>
      </c>
      <c r="H456" s="111">
        <v>206550</v>
      </c>
      <c r="I456" s="111">
        <v>0</v>
      </c>
      <c r="J456" s="112">
        <v>2993.48</v>
      </c>
      <c r="K456" s="109" t="s">
        <v>17552</v>
      </c>
      <c r="L456" s="111">
        <v>9835.7011999999995</v>
      </c>
      <c r="M456" s="111">
        <v>0</v>
      </c>
      <c r="N456" s="2">
        <f t="shared" si="14"/>
        <v>206550</v>
      </c>
      <c r="O456" s="2">
        <f t="shared" si="15"/>
        <v>2993.478260869565</v>
      </c>
    </row>
    <row r="457" spans="1:15" x14ac:dyDescent="0.25">
      <c r="A457" s="109" t="s">
        <v>17563</v>
      </c>
      <c r="B457" s="109" t="s">
        <v>16656</v>
      </c>
      <c r="C457" s="109" t="s">
        <v>16655</v>
      </c>
      <c r="D457" s="109" t="s">
        <v>440</v>
      </c>
      <c r="E457" s="109" t="s">
        <v>16657</v>
      </c>
      <c r="F457" s="110">
        <v>31</v>
      </c>
      <c r="G457" s="110">
        <v>0</v>
      </c>
      <c r="H457" s="111">
        <v>61456</v>
      </c>
      <c r="I457" s="111">
        <v>0</v>
      </c>
      <c r="J457" s="112">
        <v>1982.45</v>
      </c>
      <c r="K457" s="109" t="s">
        <v>17552</v>
      </c>
      <c r="L457" s="111">
        <v>2926.4906999999998</v>
      </c>
      <c r="M457" s="111">
        <v>0</v>
      </c>
      <c r="N457" s="2">
        <f t="shared" si="14"/>
        <v>61456</v>
      </c>
      <c r="O457" s="2">
        <f t="shared" si="15"/>
        <v>1982.4516129032259</v>
      </c>
    </row>
    <row r="458" spans="1:15" x14ac:dyDescent="0.25">
      <c r="A458" s="109" t="s">
        <v>17563</v>
      </c>
      <c r="B458" s="109" t="s">
        <v>16656</v>
      </c>
      <c r="C458" s="109" t="s">
        <v>16655</v>
      </c>
      <c r="D458" s="109" t="s">
        <v>441</v>
      </c>
      <c r="E458" s="109" t="s">
        <v>16654</v>
      </c>
      <c r="F458" s="110">
        <v>22</v>
      </c>
      <c r="G458" s="110">
        <v>0</v>
      </c>
      <c r="H458" s="111">
        <v>37939</v>
      </c>
      <c r="I458" s="111">
        <v>0</v>
      </c>
      <c r="J458" s="112">
        <v>1724.5</v>
      </c>
      <c r="K458" s="109" t="s">
        <v>17552</v>
      </c>
      <c r="L458" s="111">
        <v>1806.6052</v>
      </c>
      <c r="M458" s="111">
        <v>0</v>
      </c>
      <c r="N458" s="2">
        <f t="shared" si="14"/>
        <v>37939</v>
      </c>
      <c r="O458" s="2">
        <f t="shared" si="15"/>
        <v>1724.5</v>
      </c>
    </row>
    <row r="459" spans="1:15" x14ac:dyDescent="0.25">
      <c r="A459" s="109" t="s">
        <v>17563</v>
      </c>
      <c r="B459" s="109" t="s">
        <v>16649</v>
      </c>
      <c r="C459" s="109" t="s">
        <v>16648</v>
      </c>
      <c r="D459" s="109" t="s">
        <v>442</v>
      </c>
      <c r="E459" s="109" t="s">
        <v>16653</v>
      </c>
      <c r="F459" s="110">
        <v>218</v>
      </c>
      <c r="G459" s="110">
        <v>0</v>
      </c>
      <c r="H459" s="111">
        <v>639944</v>
      </c>
      <c r="I459" s="111">
        <v>0</v>
      </c>
      <c r="J459" s="112">
        <v>2935.52</v>
      </c>
      <c r="K459" s="109" t="s">
        <v>17554</v>
      </c>
      <c r="L459" s="111">
        <v>-10588.133599999999</v>
      </c>
      <c r="M459" s="111">
        <v>0</v>
      </c>
      <c r="N459" s="2">
        <f t="shared" si="14"/>
        <v>639944</v>
      </c>
      <c r="O459" s="2">
        <f t="shared" si="15"/>
        <v>2935.5229357798166</v>
      </c>
    </row>
    <row r="460" spans="1:15" x14ac:dyDescent="0.25">
      <c r="A460" s="109" t="s">
        <v>17563</v>
      </c>
      <c r="B460" s="109" t="s">
        <v>16649</v>
      </c>
      <c r="C460" s="109" t="s">
        <v>16648</v>
      </c>
      <c r="D460" s="109" t="s">
        <v>443</v>
      </c>
      <c r="E460" s="109" t="s">
        <v>16652</v>
      </c>
      <c r="F460" s="110">
        <v>237</v>
      </c>
      <c r="G460" s="110">
        <v>0</v>
      </c>
      <c r="H460" s="111">
        <v>709735</v>
      </c>
      <c r="I460" s="111">
        <v>0</v>
      </c>
      <c r="J460" s="112">
        <v>2994.66</v>
      </c>
      <c r="K460" s="109" t="s">
        <v>17554</v>
      </c>
      <c r="L460" s="111">
        <v>-11742.8385</v>
      </c>
      <c r="M460" s="111">
        <v>0</v>
      </c>
      <c r="N460" s="2">
        <f t="shared" si="14"/>
        <v>709735</v>
      </c>
      <c r="O460" s="2">
        <f t="shared" si="15"/>
        <v>2994.662447257384</v>
      </c>
    </row>
    <row r="461" spans="1:15" x14ac:dyDescent="0.25">
      <c r="A461" s="109" t="s">
        <v>17563</v>
      </c>
      <c r="B461" s="109" t="s">
        <v>16649</v>
      </c>
      <c r="C461" s="109" t="s">
        <v>16648</v>
      </c>
      <c r="D461" s="109" t="s">
        <v>444</v>
      </c>
      <c r="E461" s="109" t="s">
        <v>16651</v>
      </c>
      <c r="F461" s="110">
        <v>293</v>
      </c>
      <c r="G461" s="110">
        <v>0</v>
      </c>
      <c r="H461" s="111">
        <v>802712</v>
      </c>
      <c r="I461" s="111">
        <v>0</v>
      </c>
      <c r="J461" s="112">
        <v>2739.63</v>
      </c>
      <c r="K461" s="109" t="s">
        <v>17554</v>
      </c>
      <c r="L461" s="111">
        <v>-13281.179599999999</v>
      </c>
      <c r="M461" s="111">
        <v>0</v>
      </c>
      <c r="N461" s="2">
        <f t="shared" si="14"/>
        <v>802712</v>
      </c>
      <c r="O461" s="2">
        <f t="shared" si="15"/>
        <v>2739.6313993174062</v>
      </c>
    </row>
    <row r="462" spans="1:15" x14ac:dyDescent="0.25">
      <c r="A462" s="109" t="s">
        <v>17563</v>
      </c>
      <c r="B462" s="109" t="s">
        <v>16649</v>
      </c>
      <c r="C462" s="109" t="s">
        <v>16648</v>
      </c>
      <c r="D462" s="109" t="s">
        <v>445</v>
      </c>
      <c r="E462" s="109" t="s">
        <v>16650</v>
      </c>
      <c r="F462" s="110">
        <v>179</v>
      </c>
      <c r="G462" s="110">
        <v>0</v>
      </c>
      <c r="H462" s="111">
        <v>500032</v>
      </c>
      <c r="I462" s="111">
        <v>0</v>
      </c>
      <c r="J462" s="112">
        <v>2793.47</v>
      </c>
      <c r="K462" s="109" t="s">
        <v>17554</v>
      </c>
      <c r="L462" s="111">
        <v>-8273.2286999999997</v>
      </c>
      <c r="M462" s="111">
        <v>0</v>
      </c>
      <c r="N462" s="2">
        <f t="shared" si="14"/>
        <v>500032</v>
      </c>
      <c r="O462" s="2">
        <f t="shared" si="15"/>
        <v>2793.4748603351954</v>
      </c>
    </row>
    <row r="463" spans="1:15" x14ac:dyDescent="0.25">
      <c r="A463" s="109" t="s">
        <v>17563</v>
      </c>
      <c r="B463" s="109" t="s">
        <v>16625</v>
      </c>
      <c r="C463" s="109" t="s">
        <v>14520</v>
      </c>
      <c r="D463" s="109" t="s">
        <v>461</v>
      </c>
      <c r="E463" s="109" t="s">
        <v>16630</v>
      </c>
      <c r="F463" s="110">
        <v>100</v>
      </c>
      <c r="G463" s="110">
        <v>0</v>
      </c>
      <c r="H463" s="111">
        <v>295933</v>
      </c>
      <c r="I463" s="111">
        <v>0</v>
      </c>
      <c r="J463" s="112">
        <v>2959.33</v>
      </c>
      <c r="K463" s="109" t="s">
        <v>17554</v>
      </c>
      <c r="L463" s="111">
        <v>-4896.3221000000003</v>
      </c>
      <c r="M463" s="111">
        <v>0</v>
      </c>
      <c r="N463" s="2">
        <f t="shared" si="14"/>
        <v>295933</v>
      </c>
      <c r="O463" s="2">
        <f t="shared" si="15"/>
        <v>2959.33</v>
      </c>
    </row>
    <row r="464" spans="1:15" x14ac:dyDescent="0.25">
      <c r="A464" s="109" t="s">
        <v>17563</v>
      </c>
      <c r="B464" s="109" t="s">
        <v>16625</v>
      </c>
      <c r="C464" s="109" t="s">
        <v>14520</v>
      </c>
      <c r="D464" s="109" t="s">
        <v>462</v>
      </c>
      <c r="E464" s="109" t="s">
        <v>16629</v>
      </c>
      <c r="F464" s="110">
        <v>0</v>
      </c>
      <c r="G464" s="110">
        <v>150</v>
      </c>
      <c r="H464" s="111">
        <v>410200</v>
      </c>
      <c r="I464" s="111">
        <v>410200</v>
      </c>
      <c r="J464" s="112">
        <v>2734.67</v>
      </c>
      <c r="K464" s="109" t="s">
        <v>17554</v>
      </c>
      <c r="L464" s="111">
        <v>-6786.9174000000003</v>
      </c>
      <c r="M464" s="111">
        <v>0</v>
      </c>
      <c r="N464" s="2">
        <f t="shared" si="14"/>
        <v>0</v>
      </c>
      <c r="O464" s="2" t="str">
        <f t="shared" si="15"/>
        <v>No Standing Units</v>
      </c>
    </row>
    <row r="465" spans="1:15" x14ac:dyDescent="0.25">
      <c r="A465" s="109" t="s">
        <v>17563</v>
      </c>
      <c r="B465" s="109" t="s">
        <v>16625</v>
      </c>
      <c r="C465" s="109" t="s">
        <v>14520</v>
      </c>
      <c r="D465" s="109" t="s">
        <v>463</v>
      </c>
      <c r="E465" s="109" t="s">
        <v>16628</v>
      </c>
      <c r="F465" s="110">
        <v>142</v>
      </c>
      <c r="G465" s="110">
        <v>0</v>
      </c>
      <c r="H465" s="111">
        <v>412546</v>
      </c>
      <c r="I465" s="111">
        <v>0</v>
      </c>
      <c r="J465" s="112">
        <v>2905.25</v>
      </c>
      <c r="K465" s="109" t="s">
        <v>17554</v>
      </c>
      <c r="L465" s="111">
        <v>-6825.7431999999999</v>
      </c>
      <c r="M465" s="111">
        <v>0</v>
      </c>
      <c r="N465" s="2">
        <f t="shared" si="14"/>
        <v>412546</v>
      </c>
      <c r="O465" s="2">
        <f t="shared" si="15"/>
        <v>2905.2535211267605</v>
      </c>
    </row>
    <row r="466" spans="1:15" x14ac:dyDescent="0.25">
      <c r="A466" s="109" t="s">
        <v>17563</v>
      </c>
      <c r="B466" s="109" t="s">
        <v>16625</v>
      </c>
      <c r="C466" s="109" t="s">
        <v>14520</v>
      </c>
      <c r="D466" s="109" t="s">
        <v>464</v>
      </c>
      <c r="E466" s="109" t="s">
        <v>16627</v>
      </c>
      <c r="F466" s="110">
        <v>70</v>
      </c>
      <c r="G466" s="110">
        <v>0</v>
      </c>
      <c r="H466" s="111">
        <v>130440</v>
      </c>
      <c r="I466" s="111">
        <v>0</v>
      </c>
      <c r="J466" s="112">
        <v>1863.43</v>
      </c>
      <c r="K466" s="109" t="s">
        <v>17554</v>
      </c>
      <c r="L466" s="111">
        <v>-2158.1880999999998</v>
      </c>
      <c r="M466" s="111">
        <v>0</v>
      </c>
      <c r="N466" s="2">
        <f t="shared" si="14"/>
        <v>130440</v>
      </c>
      <c r="O466" s="2">
        <f t="shared" si="15"/>
        <v>1863.4285714285713</v>
      </c>
    </row>
    <row r="467" spans="1:15" x14ac:dyDescent="0.25">
      <c r="A467" s="109" t="s">
        <v>17563</v>
      </c>
      <c r="B467" s="109" t="s">
        <v>16625</v>
      </c>
      <c r="C467" s="109" t="s">
        <v>14520</v>
      </c>
      <c r="D467" s="109" t="s">
        <v>465</v>
      </c>
      <c r="E467" s="109" t="s">
        <v>16626</v>
      </c>
      <c r="F467" s="110">
        <v>61</v>
      </c>
      <c r="G467" s="110">
        <v>0</v>
      </c>
      <c r="H467" s="111">
        <v>110762</v>
      </c>
      <c r="I467" s="111">
        <v>0</v>
      </c>
      <c r="J467" s="112">
        <v>1815.77</v>
      </c>
      <c r="K467" s="109" t="s">
        <v>17554</v>
      </c>
      <c r="L467" s="111">
        <v>-1832.5944999999999</v>
      </c>
      <c r="M467" s="111">
        <v>0</v>
      </c>
      <c r="N467" s="2">
        <f t="shared" si="14"/>
        <v>110762</v>
      </c>
      <c r="O467" s="2">
        <f t="shared" si="15"/>
        <v>1815.7704918032787</v>
      </c>
    </row>
    <row r="468" spans="1:15" x14ac:dyDescent="0.25">
      <c r="A468" s="109" t="s">
        <v>17563</v>
      </c>
      <c r="B468" s="109" t="s">
        <v>16625</v>
      </c>
      <c r="C468" s="109" t="s">
        <v>14520</v>
      </c>
      <c r="D468" s="109" t="s">
        <v>466</v>
      </c>
      <c r="E468" s="109" t="s">
        <v>16624</v>
      </c>
      <c r="F468" s="110">
        <v>36</v>
      </c>
      <c r="G468" s="110">
        <v>0</v>
      </c>
      <c r="H468" s="111">
        <v>63517</v>
      </c>
      <c r="I468" s="111">
        <v>0</v>
      </c>
      <c r="J468" s="112">
        <v>1764.36</v>
      </c>
      <c r="K468" s="109" t="s">
        <v>17554</v>
      </c>
      <c r="L468" s="111">
        <v>-1050.9057</v>
      </c>
      <c r="M468" s="111">
        <v>0</v>
      </c>
      <c r="N468" s="2">
        <f t="shared" si="14"/>
        <v>63517</v>
      </c>
      <c r="O468" s="2">
        <f t="shared" si="15"/>
        <v>1764.3611111111111</v>
      </c>
    </row>
    <row r="469" spans="1:15" x14ac:dyDescent="0.25">
      <c r="A469" s="109" t="s">
        <v>17563</v>
      </c>
      <c r="B469" s="109" t="s">
        <v>16615</v>
      </c>
      <c r="C469" s="109" t="s">
        <v>16614</v>
      </c>
      <c r="D469" s="109" t="s">
        <v>467</v>
      </c>
      <c r="E469" s="109" t="s">
        <v>16623</v>
      </c>
      <c r="F469" s="110">
        <v>102</v>
      </c>
      <c r="G469" s="110">
        <v>0</v>
      </c>
      <c r="H469" s="111">
        <v>341426</v>
      </c>
      <c r="I469" s="111">
        <v>0</v>
      </c>
      <c r="J469" s="112">
        <v>3347.31</v>
      </c>
      <c r="K469" s="109" t="s">
        <v>17554</v>
      </c>
      <c r="L469" s="111">
        <v>-5649.0352000000003</v>
      </c>
      <c r="M469" s="111">
        <v>0</v>
      </c>
      <c r="N469" s="2">
        <f t="shared" si="14"/>
        <v>341426</v>
      </c>
      <c r="O469" s="2">
        <f t="shared" si="15"/>
        <v>3347.3137254901962</v>
      </c>
    </row>
    <row r="470" spans="1:15" x14ac:dyDescent="0.25">
      <c r="A470" s="109" t="s">
        <v>17563</v>
      </c>
      <c r="B470" s="109" t="s">
        <v>16615</v>
      </c>
      <c r="C470" s="109" t="s">
        <v>16614</v>
      </c>
      <c r="D470" s="109" t="s">
        <v>468</v>
      </c>
      <c r="E470" s="109" t="s">
        <v>16622</v>
      </c>
      <c r="F470" s="110">
        <v>141</v>
      </c>
      <c r="G470" s="110">
        <v>0</v>
      </c>
      <c r="H470" s="111">
        <v>505558</v>
      </c>
      <c r="I470" s="111">
        <v>0</v>
      </c>
      <c r="J470" s="112">
        <v>3585.52</v>
      </c>
      <c r="K470" s="109" t="s">
        <v>17554</v>
      </c>
      <c r="L470" s="111">
        <v>-8364.6510999999991</v>
      </c>
      <c r="M470" s="111">
        <v>0</v>
      </c>
      <c r="N470" s="2">
        <f t="shared" si="14"/>
        <v>505558</v>
      </c>
      <c r="O470" s="2">
        <f t="shared" si="15"/>
        <v>3585.5177304964541</v>
      </c>
    </row>
    <row r="471" spans="1:15" x14ac:dyDescent="0.25">
      <c r="A471" s="109" t="s">
        <v>17563</v>
      </c>
      <c r="B471" s="109" t="s">
        <v>16615</v>
      </c>
      <c r="C471" s="109" t="s">
        <v>16614</v>
      </c>
      <c r="D471" s="109" t="s">
        <v>469</v>
      </c>
      <c r="E471" s="109" t="s">
        <v>16621</v>
      </c>
      <c r="F471" s="110">
        <v>114</v>
      </c>
      <c r="G471" s="110">
        <v>0</v>
      </c>
      <c r="H471" s="111">
        <v>396600</v>
      </c>
      <c r="I471" s="111">
        <v>0</v>
      </c>
      <c r="J471" s="112">
        <v>3478.95</v>
      </c>
      <c r="K471" s="109" t="s">
        <v>17554</v>
      </c>
      <c r="L471" s="111">
        <v>-6561.9014999999999</v>
      </c>
      <c r="M471" s="111">
        <v>0</v>
      </c>
      <c r="N471" s="2">
        <f t="shared" si="14"/>
        <v>396600</v>
      </c>
      <c r="O471" s="2">
        <f t="shared" si="15"/>
        <v>3478.9473684210525</v>
      </c>
    </row>
    <row r="472" spans="1:15" x14ac:dyDescent="0.25">
      <c r="A472" s="109" t="s">
        <v>17563</v>
      </c>
      <c r="B472" s="109" t="s">
        <v>16615</v>
      </c>
      <c r="C472" s="109" t="s">
        <v>16614</v>
      </c>
      <c r="D472" s="109" t="s">
        <v>470</v>
      </c>
      <c r="E472" s="109" t="s">
        <v>16620</v>
      </c>
      <c r="F472" s="110">
        <v>244</v>
      </c>
      <c r="G472" s="110">
        <v>0</v>
      </c>
      <c r="H472" s="111">
        <v>916245</v>
      </c>
      <c r="I472" s="111">
        <v>0</v>
      </c>
      <c r="J472" s="112">
        <v>3755.1</v>
      </c>
      <c r="K472" s="109" t="s">
        <v>17554</v>
      </c>
      <c r="L472" s="111">
        <v>-15159.6337</v>
      </c>
      <c r="M472" s="111">
        <v>0</v>
      </c>
      <c r="N472" s="2">
        <f t="shared" si="14"/>
        <v>916245</v>
      </c>
      <c r="O472" s="2">
        <f t="shared" si="15"/>
        <v>3755.1024590163934</v>
      </c>
    </row>
    <row r="473" spans="1:15" x14ac:dyDescent="0.25">
      <c r="A473" s="109" t="s">
        <v>17563</v>
      </c>
      <c r="B473" s="109" t="s">
        <v>16615</v>
      </c>
      <c r="C473" s="109" t="s">
        <v>16614</v>
      </c>
      <c r="D473" s="109" t="s">
        <v>471</v>
      </c>
      <c r="E473" s="109" t="s">
        <v>16619</v>
      </c>
      <c r="F473" s="110">
        <v>176</v>
      </c>
      <c r="G473" s="110">
        <v>0</v>
      </c>
      <c r="H473" s="111">
        <v>628243</v>
      </c>
      <c r="I473" s="111">
        <v>0</v>
      </c>
      <c r="J473" s="112">
        <v>3569.56</v>
      </c>
      <c r="K473" s="109" t="s">
        <v>17554</v>
      </c>
      <c r="L473" s="111">
        <v>-10394.524799999999</v>
      </c>
      <c r="M473" s="111">
        <v>0</v>
      </c>
      <c r="N473" s="2">
        <f t="shared" si="14"/>
        <v>628243</v>
      </c>
      <c r="O473" s="2">
        <f t="shared" si="15"/>
        <v>3569.5625</v>
      </c>
    </row>
    <row r="474" spans="1:15" x14ac:dyDescent="0.25">
      <c r="A474" s="109" t="s">
        <v>17563</v>
      </c>
      <c r="B474" s="109" t="s">
        <v>16615</v>
      </c>
      <c r="C474" s="109" t="s">
        <v>16614</v>
      </c>
      <c r="D474" s="109" t="s">
        <v>472</v>
      </c>
      <c r="E474" s="109" t="s">
        <v>16618</v>
      </c>
      <c r="F474" s="110">
        <v>0</v>
      </c>
      <c r="G474" s="110">
        <v>87</v>
      </c>
      <c r="H474" s="111">
        <v>337953</v>
      </c>
      <c r="I474" s="111">
        <v>337953</v>
      </c>
      <c r="J474" s="112">
        <v>3884.52</v>
      </c>
      <c r="K474" s="109" t="s">
        <v>17554</v>
      </c>
      <c r="L474" s="111">
        <v>-5591.5599000000002</v>
      </c>
      <c r="M474" s="111">
        <v>0</v>
      </c>
      <c r="N474" s="2">
        <f t="shared" si="14"/>
        <v>0</v>
      </c>
      <c r="O474" s="2" t="str">
        <f t="shared" si="15"/>
        <v>No Standing Units</v>
      </c>
    </row>
    <row r="475" spans="1:15" x14ac:dyDescent="0.25">
      <c r="A475" s="109" t="s">
        <v>17563</v>
      </c>
      <c r="B475" s="109" t="s">
        <v>16615</v>
      </c>
      <c r="C475" s="109" t="s">
        <v>16614</v>
      </c>
      <c r="D475" s="109" t="s">
        <v>473</v>
      </c>
      <c r="E475" s="109" t="s">
        <v>16617</v>
      </c>
      <c r="F475" s="110">
        <v>0</v>
      </c>
      <c r="G475" s="110">
        <v>20</v>
      </c>
      <c r="H475" s="111">
        <v>77541</v>
      </c>
      <c r="I475" s="111">
        <v>77541</v>
      </c>
      <c r="J475" s="112">
        <v>3877.05</v>
      </c>
      <c r="K475" s="109" t="s">
        <v>17554</v>
      </c>
      <c r="L475" s="111">
        <v>-1282.9472000000001</v>
      </c>
      <c r="M475" s="111">
        <v>0</v>
      </c>
      <c r="N475" s="2">
        <f t="shared" si="14"/>
        <v>0</v>
      </c>
      <c r="O475" s="2" t="str">
        <f t="shared" si="15"/>
        <v>No Standing Units</v>
      </c>
    </row>
    <row r="476" spans="1:15" x14ac:dyDescent="0.25">
      <c r="A476" s="109" t="s">
        <v>17563</v>
      </c>
      <c r="B476" s="109" t="s">
        <v>16615</v>
      </c>
      <c r="C476" s="109" t="s">
        <v>16614</v>
      </c>
      <c r="D476" s="109" t="s">
        <v>474</v>
      </c>
      <c r="E476" s="109" t="s">
        <v>16616</v>
      </c>
      <c r="F476" s="110">
        <v>50</v>
      </c>
      <c r="G476" s="110">
        <v>0</v>
      </c>
      <c r="H476" s="111">
        <v>155610</v>
      </c>
      <c r="I476" s="111">
        <v>0</v>
      </c>
      <c r="J476" s="112">
        <v>3112.2</v>
      </c>
      <c r="K476" s="109" t="s">
        <v>17554</v>
      </c>
      <c r="L476" s="111">
        <v>-2574.6217999999999</v>
      </c>
      <c r="M476" s="111">
        <v>0</v>
      </c>
      <c r="N476" s="2">
        <f t="shared" si="14"/>
        <v>155610</v>
      </c>
      <c r="O476" s="2">
        <f t="shared" si="15"/>
        <v>3112.2</v>
      </c>
    </row>
    <row r="477" spans="1:15" x14ac:dyDescent="0.25">
      <c r="A477" s="109" t="s">
        <v>17563</v>
      </c>
      <c r="B477" s="109" t="s">
        <v>16615</v>
      </c>
      <c r="C477" s="109" t="s">
        <v>16614</v>
      </c>
      <c r="D477" s="109" t="s">
        <v>475</v>
      </c>
      <c r="E477" s="109" t="s">
        <v>16613</v>
      </c>
      <c r="F477" s="110">
        <v>136</v>
      </c>
      <c r="G477" s="110">
        <v>0</v>
      </c>
      <c r="H477" s="111">
        <v>468678</v>
      </c>
      <c r="I477" s="111">
        <v>0</v>
      </c>
      <c r="J477" s="112">
        <v>3446.16</v>
      </c>
      <c r="K477" s="109" t="s">
        <v>17554</v>
      </c>
      <c r="L477" s="111">
        <v>-7754.4588000000003</v>
      </c>
      <c r="M477" s="111">
        <v>0</v>
      </c>
      <c r="N477" s="2">
        <f t="shared" si="14"/>
        <v>468678</v>
      </c>
      <c r="O477" s="2">
        <f t="shared" si="15"/>
        <v>3446.1617647058824</v>
      </c>
    </row>
    <row r="478" spans="1:15" x14ac:dyDescent="0.25">
      <c r="A478" s="109" t="s">
        <v>17563</v>
      </c>
      <c r="B478" s="109" t="s">
        <v>16612</v>
      </c>
      <c r="C478" s="109" t="s">
        <v>16611</v>
      </c>
      <c r="D478" s="109" t="s">
        <v>476</v>
      </c>
      <c r="E478" s="109" t="s">
        <v>16610</v>
      </c>
      <c r="F478" s="110">
        <v>80</v>
      </c>
      <c r="G478" s="110">
        <v>0</v>
      </c>
      <c r="H478" s="111">
        <v>286256</v>
      </c>
      <c r="I478" s="111">
        <v>0</v>
      </c>
      <c r="J478" s="112">
        <v>3578.2</v>
      </c>
      <c r="K478" s="109" t="s">
        <v>17552</v>
      </c>
      <c r="L478" s="111">
        <v>13631.233</v>
      </c>
      <c r="M478" s="111">
        <v>0</v>
      </c>
      <c r="N478" s="2">
        <f t="shared" si="14"/>
        <v>286256</v>
      </c>
      <c r="O478" s="2">
        <f t="shared" si="15"/>
        <v>3578.2</v>
      </c>
    </row>
    <row r="479" spans="1:15" x14ac:dyDescent="0.25">
      <c r="A479" s="109" t="s">
        <v>17563</v>
      </c>
      <c r="B479" s="109" t="s">
        <v>16609</v>
      </c>
      <c r="C479" s="109" t="s">
        <v>16608</v>
      </c>
      <c r="D479" s="109" t="s">
        <v>477</v>
      </c>
      <c r="E479" s="109" t="s">
        <v>16607</v>
      </c>
      <c r="F479" s="110">
        <v>90</v>
      </c>
      <c r="G479" s="110">
        <v>0</v>
      </c>
      <c r="H479" s="111">
        <v>263282</v>
      </c>
      <c r="I479" s="111">
        <v>0</v>
      </c>
      <c r="J479" s="112">
        <v>2925.36</v>
      </c>
      <c r="K479" s="109" t="s">
        <v>17552</v>
      </c>
      <c r="L479" s="111">
        <v>12537.2161</v>
      </c>
      <c r="M479" s="111">
        <v>0</v>
      </c>
      <c r="N479" s="2">
        <f t="shared" si="14"/>
        <v>263282</v>
      </c>
      <c r="O479" s="2">
        <f t="shared" si="15"/>
        <v>2925.3555555555554</v>
      </c>
    </row>
    <row r="480" spans="1:15" x14ac:dyDescent="0.25">
      <c r="A480" s="109" t="s">
        <v>17563</v>
      </c>
      <c r="B480" s="109" t="s">
        <v>16596</v>
      </c>
      <c r="C480" s="109" t="s">
        <v>18072</v>
      </c>
      <c r="D480" s="109" t="s">
        <v>482</v>
      </c>
      <c r="E480" s="109" t="s">
        <v>16597</v>
      </c>
      <c r="F480" s="110">
        <v>176</v>
      </c>
      <c r="G480" s="110">
        <v>0</v>
      </c>
      <c r="H480" s="111">
        <v>601194</v>
      </c>
      <c r="I480" s="111">
        <v>0</v>
      </c>
      <c r="J480" s="112">
        <v>3415.88</v>
      </c>
      <c r="K480" s="109" t="s">
        <v>17554</v>
      </c>
      <c r="L480" s="111">
        <v>-9946.9889999999996</v>
      </c>
      <c r="M480" s="111">
        <v>0</v>
      </c>
      <c r="N480" s="2">
        <f t="shared" si="14"/>
        <v>601194</v>
      </c>
      <c r="O480" s="2">
        <f t="shared" si="15"/>
        <v>3415.875</v>
      </c>
    </row>
    <row r="481" spans="1:15" x14ac:dyDescent="0.25">
      <c r="A481" s="109" t="s">
        <v>17563</v>
      </c>
      <c r="B481" s="109" t="s">
        <v>16596</v>
      </c>
      <c r="C481" s="109" t="s">
        <v>18072</v>
      </c>
      <c r="D481" s="109" t="s">
        <v>483</v>
      </c>
      <c r="E481" s="109" t="s">
        <v>6129</v>
      </c>
      <c r="F481" s="110">
        <v>117</v>
      </c>
      <c r="G481" s="110">
        <v>0</v>
      </c>
      <c r="H481" s="111">
        <v>415980</v>
      </c>
      <c r="I481" s="111">
        <v>0</v>
      </c>
      <c r="J481" s="112">
        <v>3555.38</v>
      </c>
      <c r="K481" s="109" t="s">
        <v>17554</v>
      </c>
      <c r="L481" s="111">
        <v>-6882.5460999999996</v>
      </c>
      <c r="M481" s="111">
        <v>0</v>
      </c>
      <c r="N481" s="2">
        <f t="shared" si="14"/>
        <v>415980</v>
      </c>
      <c r="O481" s="2">
        <f t="shared" si="15"/>
        <v>3555.3846153846152</v>
      </c>
    </row>
    <row r="482" spans="1:15" x14ac:dyDescent="0.25">
      <c r="A482" s="109" t="s">
        <v>17563</v>
      </c>
      <c r="B482" s="109" t="s">
        <v>16596</v>
      </c>
      <c r="C482" s="109" t="s">
        <v>18072</v>
      </c>
      <c r="D482" s="109" t="s">
        <v>484</v>
      </c>
      <c r="E482" s="109" t="s">
        <v>6129</v>
      </c>
      <c r="F482" s="110">
        <v>122</v>
      </c>
      <c r="G482" s="110">
        <v>0</v>
      </c>
      <c r="H482" s="111">
        <v>435455</v>
      </c>
      <c r="I482" s="111">
        <v>0</v>
      </c>
      <c r="J482" s="112">
        <v>3569.3</v>
      </c>
      <c r="K482" s="109" t="s">
        <v>17554</v>
      </c>
      <c r="L482" s="111">
        <v>-7204.7752</v>
      </c>
      <c r="M482" s="111">
        <v>0</v>
      </c>
      <c r="N482" s="2">
        <f t="shared" si="14"/>
        <v>435455</v>
      </c>
      <c r="O482" s="2">
        <f t="shared" si="15"/>
        <v>3569.3032786885246</v>
      </c>
    </row>
    <row r="483" spans="1:15" x14ac:dyDescent="0.25">
      <c r="A483" s="109" t="s">
        <v>17563</v>
      </c>
      <c r="B483" s="109" t="s">
        <v>16596</v>
      </c>
      <c r="C483" s="109" t="s">
        <v>18072</v>
      </c>
      <c r="D483" s="109" t="s">
        <v>17837</v>
      </c>
      <c r="E483" s="109" t="s">
        <v>6129</v>
      </c>
      <c r="F483" s="110">
        <v>6</v>
      </c>
      <c r="G483" s="110">
        <v>0</v>
      </c>
      <c r="H483" s="111">
        <v>11045</v>
      </c>
      <c r="I483" s="111">
        <v>0</v>
      </c>
      <c r="J483" s="112">
        <v>1840.83</v>
      </c>
      <c r="K483" s="109" t="s">
        <v>17554</v>
      </c>
      <c r="L483" s="111">
        <v>-182.7432</v>
      </c>
      <c r="M483" s="111">
        <v>0</v>
      </c>
      <c r="N483" s="2">
        <f t="shared" si="14"/>
        <v>11045</v>
      </c>
      <c r="O483" s="2">
        <f t="shared" si="15"/>
        <v>1840.8333333333333</v>
      </c>
    </row>
    <row r="484" spans="1:15" x14ac:dyDescent="0.25">
      <c r="A484" s="109" t="s">
        <v>17563</v>
      </c>
      <c r="B484" s="109" t="s">
        <v>16592</v>
      </c>
      <c r="C484" s="109" t="s">
        <v>18073</v>
      </c>
      <c r="D484" s="109" t="s">
        <v>485</v>
      </c>
      <c r="E484" s="109" t="s">
        <v>16595</v>
      </c>
      <c r="F484" s="110">
        <v>274</v>
      </c>
      <c r="G484" s="110">
        <v>84</v>
      </c>
      <c r="H484" s="111">
        <v>1522694</v>
      </c>
      <c r="I484" s="111">
        <v>357280</v>
      </c>
      <c r="J484" s="112">
        <v>4253.34</v>
      </c>
      <c r="K484" s="109" t="s">
        <v>17552</v>
      </c>
      <c r="L484" s="111">
        <v>72509.243900000001</v>
      </c>
      <c r="M484" s="111">
        <v>0</v>
      </c>
      <c r="N484" s="2">
        <f t="shared" si="14"/>
        <v>1165414</v>
      </c>
      <c r="O484" s="2">
        <f t="shared" si="15"/>
        <v>4253.3357664233581</v>
      </c>
    </row>
    <row r="485" spans="1:15" x14ac:dyDescent="0.25">
      <c r="A485" s="109" t="s">
        <v>17563</v>
      </c>
      <c r="B485" s="109" t="s">
        <v>16592</v>
      </c>
      <c r="C485" s="109" t="s">
        <v>18073</v>
      </c>
      <c r="D485" s="109" t="s">
        <v>486</v>
      </c>
      <c r="E485" s="109" t="s">
        <v>16594</v>
      </c>
      <c r="F485" s="110">
        <v>195</v>
      </c>
      <c r="G485" s="110">
        <v>0</v>
      </c>
      <c r="H485" s="111">
        <v>828468</v>
      </c>
      <c r="I485" s="111">
        <v>0</v>
      </c>
      <c r="J485" s="112">
        <v>4248.55</v>
      </c>
      <c r="K485" s="109" t="s">
        <v>17552</v>
      </c>
      <c r="L485" s="111">
        <v>39450.8485</v>
      </c>
      <c r="M485" s="111">
        <v>0</v>
      </c>
      <c r="N485" s="2">
        <f t="shared" si="14"/>
        <v>828468</v>
      </c>
      <c r="O485" s="2">
        <f t="shared" si="15"/>
        <v>4248.5538461538463</v>
      </c>
    </row>
    <row r="486" spans="1:15" x14ac:dyDescent="0.25">
      <c r="A486" s="109" t="s">
        <v>17563</v>
      </c>
      <c r="B486" s="109" t="s">
        <v>16592</v>
      </c>
      <c r="C486" s="109" t="s">
        <v>18073</v>
      </c>
      <c r="D486" s="109" t="s">
        <v>487</v>
      </c>
      <c r="E486" s="109" t="s">
        <v>16593</v>
      </c>
      <c r="F486" s="110">
        <v>50</v>
      </c>
      <c r="G486" s="110">
        <v>0</v>
      </c>
      <c r="H486" s="111">
        <v>212581</v>
      </c>
      <c r="I486" s="111">
        <v>0</v>
      </c>
      <c r="J486" s="112">
        <v>4251.62</v>
      </c>
      <c r="K486" s="109" t="s">
        <v>17552</v>
      </c>
      <c r="L486" s="111">
        <v>10122.924199999999</v>
      </c>
      <c r="M486" s="111">
        <v>0</v>
      </c>
      <c r="N486" s="2">
        <f t="shared" si="14"/>
        <v>212581</v>
      </c>
      <c r="O486" s="2">
        <f t="shared" si="15"/>
        <v>4251.62</v>
      </c>
    </row>
    <row r="487" spans="1:15" x14ac:dyDescent="0.25">
      <c r="A487" s="109" t="s">
        <v>17563</v>
      </c>
      <c r="B487" s="109" t="s">
        <v>16592</v>
      </c>
      <c r="C487" s="109" t="s">
        <v>18073</v>
      </c>
      <c r="D487" s="109" t="s">
        <v>488</v>
      </c>
      <c r="E487" s="109" t="s">
        <v>16591</v>
      </c>
      <c r="F487" s="110">
        <v>436</v>
      </c>
      <c r="G487" s="110">
        <v>0</v>
      </c>
      <c r="H487" s="111">
        <v>1883665</v>
      </c>
      <c r="I487" s="111">
        <v>0</v>
      </c>
      <c r="J487" s="112">
        <v>4320.33</v>
      </c>
      <c r="K487" s="109" t="s">
        <v>17552</v>
      </c>
      <c r="L487" s="111">
        <v>89698.341400000005</v>
      </c>
      <c r="M487" s="111">
        <v>0</v>
      </c>
      <c r="N487" s="2">
        <f t="shared" si="14"/>
        <v>1883665</v>
      </c>
      <c r="O487" s="2">
        <f t="shared" si="15"/>
        <v>4320.3325688073392</v>
      </c>
    </row>
    <row r="488" spans="1:15" x14ac:dyDescent="0.25">
      <c r="A488" s="109" t="s">
        <v>17563</v>
      </c>
      <c r="B488" s="109" t="s">
        <v>16592</v>
      </c>
      <c r="C488" s="109" t="s">
        <v>18073</v>
      </c>
      <c r="D488" s="109" t="s">
        <v>18915</v>
      </c>
      <c r="E488" s="109" t="s">
        <v>18916</v>
      </c>
      <c r="F488" s="110">
        <v>31</v>
      </c>
      <c r="G488" s="110">
        <v>0</v>
      </c>
      <c r="H488" s="111">
        <v>65126</v>
      </c>
      <c r="I488" s="111">
        <v>0</v>
      </c>
      <c r="J488" s="112">
        <v>2100.84</v>
      </c>
      <c r="K488" s="109" t="s">
        <v>17552</v>
      </c>
      <c r="L488" s="111">
        <v>3101.2608</v>
      </c>
      <c r="M488" s="111">
        <v>0</v>
      </c>
      <c r="N488" s="2">
        <f t="shared" si="14"/>
        <v>65126</v>
      </c>
      <c r="O488" s="2">
        <f t="shared" si="15"/>
        <v>2100.8387096774195</v>
      </c>
    </row>
    <row r="489" spans="1:15" x14ac:dyDescent="0.25">
      <c r="A489" s="109" t="s">
        <v>17563</v>
      </c>
      <c r="B489" s="109" t="s">
        <v>16592</v>
      </c>
      <c r="C489" s="109" t="s">
        <v>18073</v>
      </c>
      <c r="D489" s="109" t="s">
        <v>19055</v>
      </c>
      <c r="E489" s="109" t="s">
        <v>19054</v>
      </c>
      <c r="F489" s="110">
        <v>15</v>
      </c>
      <c r="G489" s="110">
        <v>0</v>
      </c>
      <c r="H489" s="111">
        <v>30965</v>
      </c>
      <c r="I489" s="111">
        <v>0</v>
      </c>
      <c r="J489" s="112">
        <v>2064.33</v>
      </c>
      <c r="K489" s="109" t="s">
        <v>17552</v>
      </c>
      <c r="L489" s="111">
        <v>1474.5168000000001</v>
      </c>
      <c r="M489" s="111">
        <v>0</v>
      </c>
      <c r="N489" s="2">
        <f t="shared" si="14"/>
        <v>30965</v>
      </c>
      <c r="O489" s="2">
        <f t="shared" si="15"/>
        <v>2064.3333333333335</v>
      </c>
    </row>
    <row r="490" spans="1:15" x14ac:dyDescent="0.25">
      <c r="A490" s="109" t="s">
        <v>17563</v>
      </c>
      <c r="B490" s="109" t="s">
        <v>16590</v>
      </c>
      <c r="C490" s="109" t="s">
        <v>18074</v>
      </c>
      <c r="D490" s="109" t="s">
        <v>489</v>
      </c>
      <c r="E490" s="109" t="s">
        <v>16589</v>
      </c>
      <c r="F490" s="110">
        <v>198</v>
      </c>
      <c r="G490" s="110">
        <v>0</v>
      </c>
      <c r="H490" s="111">
        <v>782312</v>
      </c>
      <c r="I490" s="111">
        <v>0</v>
      </c>
      <c r="J490" s="112">
        <v>3951.07</v>
      </c>
      <c r="K490" s="109" t="s">
        <v>17554</v>
      </c>
      <c r="L490" s="111">
        <v>-12943.665999999999</v>
      </c>
      <c r="M490" s="111">
        <v>0</v>
      </c>
      <c r="N490" s="2">
        <f t="shared" si="14"/>
        <v>782312</v>
      </c>
      <c r="O490" s="2">
        <f t="shared" si="15"/>
        <v>3951.0707070707072</v>
      </c>
    </row>
    <row r="491" spans="1:15" x14ac:dyDescent="0.25">
      <c r="A491" s="109" t="s">
        <v>17563</v>
      </c>
      <c r="B491" s="109" t="s">
        <v>16585</v>
      </c>
      <c r="C491" s="109" t="s">
        <v>19129</v>
      </c>
      <c r="D491" s="109" t="s">
        <v>490</v>
      </c>
      <c r="E491" s="109" t="s">
        <v>16588</v>
      </c>
      <c r="F491" s="110">
        <v>66</v>
      </c>
      <c r="G491" s="110">
        <v>0</v>
      </c>
      <c r="H491" s="111">
        <v>249636</v>
      </c>
      <c r="I491" s="111">
        <v>0</v>
      </c>
      <c r="J491" s="112">
        <v>3782.36</v>
      </c>
      <c r="K491" s="109" t="s">
        <v>17552</v>
      </c>
      <c r="L491" s="111">
        <v>11887.414699999999</v>
      </c>
      <c r="M491" s="111">
        <v>0</v>
      </c>
      <c r="N491" s="2">
        <f t="shared" si="14"/>
        <v>249636</v>
      </c>
      <c r="O491" s="2">
        <f t="shared" si="15"/>
        <v>3782.3636363636365</v>
      </c>
    </row>
    <row r="492" spans="1:15" x14ac:dyDescent="0.25">
      <c r="A492" s="109" t="s">
        <v>17563</v>
      </c>
      <c r="B492" s="109" t="s">
        <v>16585</v>
      </c>
      <c r="C492" s="109" t="s">
        <v>19129</v>
      </c>
      <c r="D492" s="109" t="s">
        <v>491</v>
      </c>
      <c r="E492" s="109" t="s">
        <v>16587</v>
      </c>
      <c r="F492" s="110">
        <v>149</v>
      </c>
      <c r="G492" s="110">
        <v>0</v>
      </c>
      <c r="H492" s="111">
        <v>540026</v>
      </c>
      <c r="I492" s="111">
        <v>0</v>
      </c>
      <c r="J492" s="112">
        <v>3624.34</v>
      </c>
      <c r="K492" s="109" t="s">
        <v>17552</v>
      </c>
      <c r="L492" s="111">
        <v>25715.5255</v>
      </c>
      <c r="M492" s="111">
        <v>0</v>
      </c>
      <c r="N492" s="2">
        <f t="shared" si="14"/>
        <v>540026</v>
      </c>
      <c r="O492" s="2">
        <f t="shared" si="15"/>
        <v>3624.3355704697988</v>
      </c>
    </row>
    <row r="493" spans="1:15" x14ac:dyDescent="0.25">
      <c r="A493" s="109" t="s">
        <v>17563</v>
      </c>
      <c r="B493" s="109" t="s">
        <v>16585</v>
      </c>
      <c r="C493" s="109" t="s">
        <v>19129</v>
      </c>
      <c r="D493" s="109" t="s">
        <v>492</v>
      </c>
      <c r="E493" s="109" t="s">
        <v>16586</v>
      </c>
      <c r="F493" s="110">
        <v>180</v>
      </c>
      <c r="G493" s="110">
        <v>0</v>
      </c>
      <c r="H493" s="111">
        <v>599112</v>
      </c>
      <c r="I493" s="111">
        <v>0</v>
      </c>
      <c r="J493" s="112">
        <v>3328.4</v>
      </c>
      <c r="K493" s="109" t="s">
        <v>17552</v>
      </c>
      <c r="L493" s="111">
        <v>28529.139800000001</v>
      </c>
      <c r="M493" s="111">
        <v>0</v>
      </c>
      <c r="N493" s="2">
        <f t="shared" si="14"/>
        <v>599112</v>
      </c>
      <c r="O493" s="2">
        <f t="shared" si="15"/>
        <v>3328.4</v>
      </c>
    </row>
    <row r="494" spans="1:15" x14ac:dyDescent="0.25">
      <c r="A494" s="109" t="s">
        <v>17563</v>
      </c>
      <c r="B494" s="109" t="s">
        <v>16585</v>
      </c>
      <c r="C494" s="109" t="s">
        <v>19129</v>
      </c>
      <c r="D494" s="109" t="s">
        <v>493</v>
      </c>
      <c r="E494" s="109" t="s">
        <v>16584</v>
      </c>
      <c r="F494" s="110">
        <v>111</v>
      </c>
      <c r="G494" s="110">
        <v>0</v>
      </c>
      <c r="H494" s="111">
        <v>417428</v>
      </c>
      <c r="I494" s="111">
        <v>0</v>
      </c>
      <c r="J494" s="112">
        <v>3760.61</v>
      </c>
      <c r="K494" s="109" t="s">
        <v>17552</v>
      </c>
      <c r="L494" s="111">
        <v>19877.5334</v>
      </c>
      <c r="M494" s="111">
        <v>0</v>
      </c>
      <c r="N494" s="2">
        <f t="shared" si="14"/>
        <v>417428</v>
      </c>
      <c r="O494" s="2">
        <f t="shared" si="15"/>
        <v>3760.6126126126128</v>
      </c>
    </row>
    <row r="495" spans="1:15" x14ac:dyDescent="0.25">
      <c r="A495" s="109" t="s">
        <v>17563</v>
      </c>
      <c r="B495" s="109" t="s">
        <v>16585</v>
      </c>
      <c r="C495" s="109" t="s">
        <v>19129</v>
      </c>
      <c r="D495" s="109" t="s">
        <v>494</v>
      </c>
      <c r="E495" s="109" t="s">
        <v>16584</v>
      </c>
      <c r="F495" s="110">
        <v>141</v>
      </c>
      <c r="G495" s="110">
        <v>0</v>
      </c>
      <c r="H495" s="111">
        <v>538413</v>
      </c>
      <c r="I495" s="111">
        <v>0</v>
      </c>
      <c r="J495" s="112">
        <v>3818.53</v>
      </c>
      <c r="K495" s="109" t="s">
        <v>17552</v>
      </c>
      <c r="L495" s="111">
        <v>25638.7379</v>
      </c>
      <c r="M495" s="111">
        <v>0</v>
      </c>
      <c r="N495" s="2">
        <f t="shared" si="14"/>
        <v>538413</v>
      </c>
      <c r="O495" s="2">
        <f t="shared" si="15"/>
        <v>3818.5319148936169</v>
      </c>
    </row>
    <row r="496" spans="1:15" x14ac:dyDescent="0.25">
      <c r="A496" s="109" t="s">
        <v>17563</v>
      </c>
      <c r="B496" s="109" t="s">
        <v>16577</v>
      </c>
      <c r="C496" s="109" t="s">
        <v>16576</v>
      </c>
      <c r="D496" s="109" t="s">
        <v>495</v>
      </c>
      <c r="E496" s="109" t="s">
        <v>16583</v>
      </c>
      <c r="F496" s="110">
        <v>126</v>
      </c>
      <c r="G496" s="110">
        <v>0</v>
      </c>
      <c r="H496" s="111">
        <v>512851</v>
      </c>
      <c r="I496" s="111">
        <v>0</v>
      </c>
      <c r="J496" s="112">
        <v>4070.25</v>
      </c>
      <c r="K496" s="109" t="s">
        <v>17552</v>
      </c>
      <c r="L496" s="111">
        <v>24421.482100000001</v>
      </c>
      <c r="M496" s="111">
        <v>0</v>
      </c>
      <c r="N496" s="2">
        <f t="shared" si="14"/>
        <v>512851</v>
      </c>
      <c r="O496" s="2">
        <f t="shared" si="15"/>
        <v>4070.2460317460318</v>
      </c>
    </row>
    <row r="497" spans="1:15" x14ac:dyDescent="0.25">
      <c r="A497" s="109" t="s">
        <v>17563</v>
      </c>
      <c r="B497" s="109" t="s">
        <v>16577</v>
      </c>
      <c r="C497" s="109" t="s">
        <v>16576</v>
      </c>
      <c r="D497" s="109" t="s">
        <v>496</v>
      </c>
      <c r="E497" s="109" t="s">
        <v>16582</v>
      </c>
      <c r="F497" s="110">
        <v>50</v>
      </c>
      <c r="G497" s="110">
        <v>0</v>
      </c>
      <c r="H497" s="111">
        <v>202327</v>
      </c>
      <c r="I497" s="111">
        <v>0</v>
      </c>
      <c r="J497" s="112">
        <v>4046.54</v>
      </c>
      <c r="K497" s="109" t="s">
        <v>17552</v>
      </c>
      <c r="L497" s="111">
        <v>9634.6113999999998</v>
      </c>
      <c r="M497" s="111">
        <v>0</v>
      </c>
      <c r="N497" s="2">
        <f t="shared" si="14"/>
        <v>202327</v>
      </c>
      <c r="O497" s="2">
        <f t="shared" si="15"/>
        <v>4046.54</v>
      </c>
    </row>
    <row r="498" spans="1:15" x14ac:dyDescent="0.25">
      <c r="A498" s="109" t="s">
        <v>17563</v>
      </c>
      <c r="B498" s="109" t="s">
        <v>16577</v>
      </c>
      <c r="C498" s="109" t="s">
        <v>16576</v>
      </c>
      <c r="D498" s="109" t="s">
        <v>497</v>
      </c>
      <c r="E498" s="109" t="s">
        <v>16581</v>
      </c>
      <c r="F498" s="110">
        <v>20</v>
      </c>
      <c r="G498" s="110">
        <v>0</v>
      </c>
      <c r="H498" s="111">
        <v>73840</v>
      </c>
      <c r="I498" s="111">
        <v>0</v>
      </c>
      <c r="J498" s="112">
        <v>3692</v>
      </c>
      <c r="K498" s="109" t="s">
        <v>17552</v>
      </c>
      <c r="L498" s="111">
        <v>3516.1876999999999</v>
      </c>
      <c r="M498" s="111">
        <v>0</v>
      </c>
      <c r="N498" s="2">
        <f t="shared" si="14"/>
        <v>73840</v>
      </c>
      <c r="O498" s="2">
        <f t="shared" si="15"/>
        <v>3692</v>
      </c>
    </row>
    <row r="499" spans="1:15" x14ac:dyDescent="0.25">
      <c r="A499" s="109" t="s">
        <v>17563</v>
      </c>
      <c r="B499" s="109" t="s">
        <v>16577</v>
      </c>
      <c r="C499" s="109" t="s">
        <v>16576</v>
      </c>
      <c r="D499" s="109" t="s">
        <v>498</v>
      </c>
      <c r="E499" s="109" t="s">
        <v>16580</v>
      </c>
      <c r="F499" s="110">
        <v>152</v>
      </c>
      <c r="G499" s="110">
        <v>0</v>
      </c>
      <c r="H499" s="111">
        <v>562520</v>
      </c>
      <c r="I499" s="111">
        <v>0</v>
      </c>
      <c r="J499" s="112">
        <v>3700.79</v>
      </c>
      <c r="K499" s="109" t="s">
        <v>17552</v>
      </c>
      <c r="L499" s="111">
        <v>26786.646499999999</v>
      </c>
      <c r="M499" s="111">
        <v>0</v>
      </c>
      <c r="N499" s="2">
        <f t="shared" si="14"/>
        <v>562520</v>
      </c>
      <c r="O499" s="2">
        <f t="shared" si="15"/>
        <v>3700.7894736842104</v>
      </c>
    </row>
    <row r="500" spans="1:15" x14ac:dyDescent="0.25">
      <c r="A500" s="109" t="s">
        <v>17563</v>
      </c>
      <c r="B500" s="109" t="s">
        <v>16577</v>
      </c>
      <c r="C500" s="109" t="s">
        <v>16576</v>
      </c>
      <c r="D500" s="109" t="s">
        <v>499</v>
      </c>
      <c r="E500" s="109" t="s">
        <v>16579</v>
      </c>
      <c r="F500" s="110">
        <v>52</v>
      </c>
      <c r="G500" s="110">
        <v>0</v>
      </c>
      <c r="H500" s="111">
        <v>198697</v>
      </c>
      <c r="I500" s="111">
        <v>0</v>
      </c>
      <c r="J500" s="112">
        <v>3821.1</v>
      </c>
      <c r="K500" s="109" t="s">
        <v>17552</v>
      </c>
      <c r="L500" s="111">
        <v>9461.7430000000004</v>
      </c>
      <c r="M500" s="111">
        <v>0</v>
      </c>
      <c r="N500" s="2">
        <f t="shared" si="14"/>
        <v>198697</v>
      </c>
      <c r="O500" s="2">
        <f t="shared" si="15"/>
        <v>3821.0961538461538</v>
      </c>
    </row>
    <row r="501" spans="1:15" x14ac:dyDescent="0.25">
      <c r="A501" s="109" t="s">
        <v>17563</v>
      </c>
      <c r="B501" s="109" t="s">
        <v>16577</v>
      </c>
      <c r="C501" s="109" t="s">
        <v>16576</v>
      </c>
      <c r="D501" s="109" t="s">
        <v>500</v>
      </c>
      <c r="E501" s="109" t="s">
        <v>16578</v>
      </c>
      <c r="F501" s="110">
        <v>112</v>
      </c>
      <c r="G501" s="110">
        <v>0</v>
      </c>
      <c r="H501" s="111">
        <v>429493</v>
      </c>
      <c r="I501" s="111">
        <v>0</v>
      </c>
      <c r="J501" s="112">
        <v>3834.76</v>
      </c>
      <c r="K501" s="109" t="s">
        <v>17552</v>
      </c>
      <c r="L501" s="111">
        <v>20452.041000000001</v>
      </c>
      <c r="M501" s="111">
        <v>0</v>
      </c>
      <c r="N501" s="2">
        <f t="shared" si="14"/>
        <v>429493</v>
      </c>
      <c r="O501" s="2">
        <f t="shared" si="15"/>
        <v>3834.7589285714284</v>
      </c>
    </row>
    <row r="502" spans="1:15" x14ac:dyDescent="0.25">
      <c r="A502" s="109" t="s">
        <v>17563</v>
      </c>
      <c r="B502" s="109" t="s">
        <v>16577</v>
      </c>
      <c r="C502" s="109" t="s">
        <v>16576</v>
      </c>
      <c r="D502" s="109" t="s">
        <v>501</v>
      </c>
      <c r="E502" s="109" t="s">
        <v>16575</v>
      </c>
      <c r="F502" s="110">
        <v>8</v>
      </c>
      <c r="G502" s="110">
        <v>0</v>
      </c>
      <c r="H502" s="111">
        <v>17653</v>
      </c>
      <c r="I502" s="111">
        <v>0</v>
      </c>
      <c r="J502" s="112">
        <v>2206.62</v>
      </c>
      <c r="K502" s="109" t="s">
        <v>17552</v>
      </c>
      <c r="L502" s="111">
        <v>840.60130000000004</v>
      </c>
      <c r="M502" s="111">
        <v>0</v>
      </c>
      <c r="N502" s="2">
        <f t="shared" si="14"/>
        <v>17653</v>
      </c>
      <c r="O502" s="2">
        <f t="shared" si="15"/>
        <v>2206.625</v>
      </c>
    </row>
    <row r="503" spans="1:15" x14ac:dyDescent="0.25">
      <c r="A503" s="109" t="s">
        <v>17563</v>
      </c>
      <c r="B503" s="109" t="s">
        <v>16571</v>
      </c>
      <c r="C503" s="109" t="s">
        <v>16570</v>
      </c>
      <c r="D503" s="109" t="s">
        <v>502</v>
      </c>
      <c r="E503" s="109" t="s">
        <v>16574</v>
      </c>
      <c r="F503" s="110">
        <v>195</v>
      </c>
      <c r="G503" s="110">
        <v>0</v>
      </c>
      <c r="H503" s="111">
        <v>720521</v>
      </c>
      <c r="I503" s="111">
        <v>0</v>
      </c>
      <c r="J503" s="112">
        <v>3694.98</v>
      </c>
      <c r="K503" s="109" t="s">
        <v>17552</v>
      </c>
      <c r="L503" s="111">
        <v>34310.541100000002</v>
      </c>
      <c r="M503" s="111">
        <v>0</v>
      </c>
      <c r="N503" s="2">
        <f t="shared" si="14"/>
        <v>720521</v>
      </c>
      <c r="O503" s="2">
        <f t="shared" si="15"/>
        <v>3694.979487179487</v>
      </c>
    </row>
    <row r="504" spans="1:15" x14ac:dyDescent="0.25">
      <c r="A504" s="109" t="s">
        <v>17563</v>
      </c>
      <c r="B504" s="109" t="s">
        <v>16571</v>
      </c>
      <c r="C504" s="109" t="s">
        <v>16570</v>
      </c>
      <c r="D504" s="109" t="s">
        <v>503</v>
      </c>
      <c r="E504" s="109" t="s">
        <v>16573</v>
      </c>
      <c r="F504" s="110">
        <v>205</v>
      </c>
      <c r="G504" s="110">
        <v>0</v>
      </c>
      <c r="H504" s="111">
        <v>751203</v>
      </c>
      <c r="I504" s="111">
        <v>0</v>
      </c>
      <c r="J504" s="112">
        <v>3664.4</v>
      </c>
      <c r="K504" s="109" t="s">
        <v>17552</v>
      </c>
      <c r="L504" s="111">
        <v>35771.559000000001</v>
      </c>
      <c r="M504" s="111">
        <v>0</v>
      </c>
      <c r="N504" s="2">
        <f t="shared" si="14"/>
        <v>751203</v>
      </c>
      <c r="O504" s="2">
        <f t="shared" si="15"/>
        <v>3664.4048780487806</v>
      </c>
    </row>
    <row r="505" spans="1:15" x14ac:dyDescent="0.25">
      <c r="A505" s="109" t="s">
        <v>17563</v>
      </c>
      <c r="B505" s="109" t="s">
        <v>16571</v>
      </c>
      <c r="C505" s="109" t="s">
        <v>16570</v>
      </c>
      <c r="D505" s="109" t="s">
        <v>504</v>
      </c>
      <c r="E505" s="109" t="s">
        <v>16572</v>
      </c>
      <c r="F505" s="110">
        <v>199</v>
      </c>
      <c r="G505" s="110">
        <v>0</v>
      </c>
      <c r="H505" s="111">
        <v>730624</v>
      </c>
      <c r="I505" s="111">
        <v>0</v>
      </c>
      <c r="J505" s="112">
        <v>3671.48</v>
      </c>
      <c r="K505" s="109" t="s">
        <v>17552</v>
      </c>
      <c r="L505" s="111">
        <v>34791.605900000002</v>
      </c>
      <c r="M505" s="111">
        <v>0</v>
      </c>
      <c r="N505" s="2">
        <f t="shared" si="14"/>
        <v>730624</v>
      </c>
      <c r="O505" s="2">
        <f t="shared" si="15"/>
        <v>3671.4773869346732</v>
      </c>
    </row>
    <row r="506" spans="1:15" x14ac:dyDescent="0.25">
      <c r="A506" s="109" t="s">
        <v>17563</v>
      </c>
      <c r="B506" s="109" t="s">
        <v>16571</v>
      </c>
      <c r="C506" s="109" t="s">
        <v>16570</v>
      </c>
      <c r="D506" s="109" t="s">
        <v>505</v>
      </c>
      <c r="E506" s="109" t="s">
        <v>16569</v>
      </c>
      <c r="F506" s="110">
        <v>111</v>
      </c>
      <c r="G506" s="110">
        <v>0</v>
      </c>
      <c r="H506" s="111">
        <v>327195</v>
      </c>
      <c r="I506" s="111">
        <v>0</v>
      </c>
      <c r="J506" s="112">
        <v>2947.7</v>
      </c>
      <c r="K506" s="109" t="s">
        <v>17552</v>
      </c>
      <c r="L506" s="111">
        <v>15580.720799999999</v>
      </c>
      <c r="M506" s="111">
        <v>0</v>
      </c>
      <c r="N506" s="2">
        <f t="shared" si="14"/>
        <v>327195</v>
      </c>
      <c r="O506" s="2">
        <f t="shared" si="15"/>
        <v>2947.7027027027025</v>
      </c>
    </row>
    <row r="507" spans="1:15" x14ac:dyDescent="0.25">
      <c r="A507" s="109" t="s">
        <v>17563</v>
      </c>
      <c r="B507" s="109" t="s">
        <v>16551</v>
      </c>
      <c r="C507" s="109" t="s">
        <v>16550</v>
      </c>
      <c r="D507" s="109" t="s">
        <v>520</v>
      </c>
      <c r="E507" s="109" t="s">
        <v>16549</v>
      </c>
      <c r="F507" s="110">
        <v>75</v>
      </c>
      <c r="G507" s="110">
        <v>0</v>
      </c>
      <c r="H507" s="111">
        <v>264602</v>
      </c>
      <c r="I507" s="111">
        <v>0</v>
      </c>
      <c r="J507" s="112">
        <v>3528.03</v>
      </c>
      <c r="K507" s="109" t="s">
        <v>17552</v>
      </c>
      <c r="L507" s="111">
        <v>12600.085300000001</v>
      </c>
      <c r="M507" s="111">
        <v>0</v>
      </c>
      <c r="N507" s="2">
        <f t="shared" si="14"/>
        <v>264602</v>
      </c>
      <c r="O507" s="2">
        <f t="shared" si="15"/>
        <v>3528.0266666666666</v>
      </c>
    </row>
    <row r="508" spans="1:15" x14ac:dyDescent="0.25">
      <c r="A508" s="109" t="s">
        <v>17563</v>
      </c>
      <c r="B508" s="109" t="s">
        <v>16548</v>
      </c>
      <c r="C508" s="109" t="s">
        <v>16547</v>
      </c>
      <c r="D508" s="109" t="s">
        <v>521</v>
      </c>
      <c r="E508" s="109" t="s">
        <v>16546</v>
      </c>
      <c r="F508" s="110">
        <v>345</v>
      </c>
      <c r="G508" s="110">
        <v>0</v>
      </c>
      <c r="H508" s="111">
        <v>1108730</v>
      </c>
      <c r="I508" s="111">
        <v>0</v>
      </c>
      <c r="J508" s="112">
        <v>3213.71</v>
      </c>
      <c r="K508" s="109" t="s">
        <v>17552</v>
      </c>
      <c r="L508" s="111">
        <v>52796.6558</v>
      </c>
      <c r="M508" s="111">
        <v>0</v>
      </c>
      <c r="N508" s="2">
        <f t="shared" si="14"/>
        <v>1108730</v>
      </c>
      <c r="O508" s="2">
        <f t="shared" si="15"/>
        <v>3213.710144927536</v>
      </c>
    </row>
    <row r="509" spans="1:15" x14ac:dyDescent="0.25">
      <c r="A509" s="109" t="s">
        <v>17563</v>
      </c>
      <c r="B509" s="109" t="s">
        <v>16543</v>
      </c>
      <c r="C509" s="109" t="s">
        <v>16542</v>
      </c>
      <c r="D509" s="109" t="s">
        <v>522</v>
      </c>
      <c r="E509" s="109" t="s">
        <v>16545</v>
      </c>
      <c r="F509" s="110">
        <v>152</v>
      </c>
      <c r="G509" s="110">
        <v>0</v>
      </c>
      <c r="H509" s="111">
        <v>513425</v>
      </c>
      <c r="I509" s="111">
        <v>0</v>
      </c>
      <c r="J509" s="112">
        <v>3377.8</v>
      </c>
      <c r="K509" s="109" t="s">
        <v>17554</v>
      </c>
      <c r="L509" s="111">
        <v>-8494.8173999999999</v>
      </c>
      <c r="M509" s="111">
        <v>0</v>
      </c>
      <c r="N509" s="2">
        <f t="shared" si="14"/>
        <v>513425</v>
      </c>
      <c r="O509" s="2">
        <f t="shared" si="15"/>
        <v>3377.7960526315787</v>
      </c>
    </row>
    <row r="510" spans="1:15" x14ac:dyDescent="0.25">
      <c r="A510" s="109" t="s">
        <v>17563</v>
      </c>
      <c r="B510" s="109" t="s">
        <v>16543</v>
      </c>
      <c r="C510" s="109" t="s">
        <v>16542</v>
      </c>
      <c r="D510" s="109" t="s">
        <v>523</v>
      </c>
      <c r="E510" s="109" t="s">
        <v>16544</v>
      </c>
      <c r="F510" s="110">
        <v>140</v>
      </c>
      <c r="G510" s="110">
        <v>0</v>
      </c>
      <c r="H510" s="111">
        <v>462709</v>
      </c>
      <c r="I510" s="111">
        <v>0</v>
      </c>
      <c r="J510" s="112">
        <v>3305.06</v>
      </c>
      <c r="K510" s="109" t="s">
        <v>17554</v>
      </c>
      <c r="L510" s="111">
        <v>-7655.7070999999996</v>
      </c>
      <c r="M510" s="111">
        <v>0</v>
      </c>
      <c r="N510" s="2">
        <f t="shared" si="14"/>
        <v>462709</v>
      </c>
      <c r="O510" s="2">
        <f t="shared" si="15"/>
        <v>3305.0642857142857</v>
      </c>
    </row>
    <row r="511" spans="1:15" x14ac:dyDescent="0.25">
      <c r="A511" s="109" t="s">
        <v>17563</v>
      </c>
      <c r="B511" s="109" t="s">
        <v>16543</v>
      </c>
      <c r="C511" s="109" t="s">
        <v>16542</v>
      </c>
      <c r="D511" s="109" t="s">
        <v>524</v>
      </c>
      <c r="E511" s="109" t="s">
        <v>16541</v>
      </c>
      <c r="F511" s="110">
        <v>139</v>
      </c>
      <c r="G511" s="110">
        <v>0</v>
      </c>
      <c r="H511" s="111">
        <v>334331</v>
      </c>
      <c r="I511" s="111">
        <v>0</v>
      </c>
      <c r="J511" s="112">
        <v>2405.2600000000002</v>
      </c>
      <c r="K511" s="109" t="s">
        <v>17554</v>
      </c>
      <c r="L511" s="111">
        <v>-5531.6441999999997</v>
      </c>
      <c r="M511" s="111">
        <v>0</v>
      </c>
      <c r="N511" s="2">
        <f t="shared" si="14"/>
        <v>334331</v>
      </c>
      <c r="O511" s="2">
        <f t="shared" si="15"/>
        <v>2405.2589928057555</v>
      </c>
    </row>
    <row r="512" spans="1:15" x14ac:dyDescent="0.25">
      <c r="A512" s="109" t="s">
        <v>17563</v>
      </c>
      <c r="B512" s="109" t="s">
        <v>16537</v>
      </c>
      <c r="C512" s="109" t="s">
        <v>18075</v>
      </c>
      <c r="D512" s="109" t="s">
        <v>526</v>
      </c>
      <c r="E512" s="109" t="s">
        <v>18076</v>
      </c>
      <c r="F512" s="110">
        <v>173</v>
      </c>
      <c r="G512" s="110">
        <v>0</v>
      </c>
      <c r="H512" s="111">
        <v>583972</v>
      </c>
      <c r="I512" s="111">
        <v>0</v>
      </c>
      <c r="J512" s="112">
        <v>3375.56</v>
      </c>
      <c r="K512" s="109" t="s">
        <v>17552</v>
      </c>
      <c r="L512" s="111">
        <v>27808.2078</v>
      </c>
      <c r="M512" s="111">
        <v>0</v>
      </c>
      <c r="N512" s="2">
        <f t="shared" si="14"/>
        <v>583972</v>
      </c>
      <c r="O512" s="2">
        <f t="shared" si="15"/>
        <v>3375.5606936416184</v>
      </c>
    </row>
    <row r="513" spans="1:15" x14ac:dyDescent="0.25">
      <c r="A513" s="109" t="s">
        <v>17563</v>
      </c>
      <c r="B513" s="109" t="s">
        <v>16535</v>
      </c>
      <c r="C513" s="109" t="s">
        <v>16534</v>
      </c>
      <c r="D513" s="109" t="s">
        <v>527</v>
      </c>
      <c r="E513" s="109" t="s">
        <v>16536</v>
      </c>
      <c r="F513" s="110">
        <v>296</v>
      </c>
      <c r="G513" s="110">
        <v>0</v>
      </c>
      <c r="H513" s="111">
        <v>1028755</v>
      </c>
      <c r="I513" s="111">
        <v>0</v>
      </c>
      <c r="J513" s="112">
        <v>3475.52</v>
      </c>
      <c r="K513" s="109" t="s">
        <v>17554</v>
      </c>
      <c r="L513" s="111">
        <v>-17021.151099999999</v>
      </c>
      <c r="M513" s="111">
        <v>0</v>
      </c>
      <c r="N513" s="2">
        <f t="shared" si="14"/>
        <v>1028755</v>
      </c>
      <c r="O513" s="2">
        <f t="shared" si="15"/>
        <v>3475.5236486486488</v>
      </c>
    </row>
    <row r="514" spans="1:15" x14ac:dyDescent="0.25">
      <c r="A514" s="109" t="s">
        <v>17563</v>
      </c>
      <c r="B514" s="109" t="s">
        <v>16535</v>
      </c>
      <c r="C514" s="109" t="s">
        <v>16534</v>
      </c>
      <c r="D514" s="109" t="s">
        <v>528</v>
      </c>
      <c r="E514" s="109" t="s">
        <v>16533</v>
      </c>
      <c r="F514" s="110">
        <v>200</v>
      </c>
      <c r="G514" s="110">
        <v>0</v>
      </c>
      <c r="H514" s="111">
        <v>597371</v>
      </c>
      <c r="I514" s="111">
        <v>0</v>
      </c>
      <c r="J514" s="112">
        <v>2986.86</v>
      </c>
      <c r="K514" s="109" t="s">
        <v>17554</v>
      </c>
      <c r="L514" s="111">
        <v>-9883.7456000000002</v>
      </c>
      <c r="M514" s="111">
        <v>0</v>
      </c>
      <c r="N514" s="2">
        <f t="shared" si="14"/>
        <v>597371</v>
      </c>
      <c r="O514" s="2">
        <f t="shared" si="15"/>
        <v>2986.855</v>
      </c>
    </row>
    <row r="515" spans="1:15" x14ac:dyDescent="0.25">
      <c r="A515" s="109" t="s">
        <v>17563</v>
      </c>
      <c r="B515" s="109" t="s">
        <v>16531</v>
      </c>
      <c r="C515" s="109" t="s">
        <v>16530</v>
      </c>
      <c r="D515" s="109" t="s">
        <v>529</v>
      </c>
      <c r="E515" s="109" t="s">
        <v>16532</v>
      </c>
      <c r="F515" s="110">
        <v>168</v>
      </c>
      <c r="G515" s="110">
        <v>0</v>
      </c>
      <c r="H515" s="111">
        <v>708027</v>
      </c>
      <c r="I515" s="111">
        <v>0</v>
      </c>
      <c r="J515" s="112">
        <v>4214.45</v>
      </c>
      <c r="K515" s="109" t="s">
        <v>17552</v>
      </c>
      <c r="L515" s="111">
        <v>33715.560700000002</v>
      </c>
      <c r="M515" s="111">
        <v>0</v>
      </c>
      <c r="N515" s="2">
        <f t="shared" si="14"/>
        <v>708027</v>
      </c>
      <c r="O515" s="2">
        <f t="shared" si="15"/>
        <v>4214.4464285714284</v>
      </c>
    </row>
    <row r="516" spans="1:15" x14ac:dyDescent="0.25">
      <c r="A516" s="109" t="s">
        <v>17563</v>
      </c>
      <c r="B516" s="109" t="s">
        <v>16531</v>
      </c>
      <c r="C516" s="109" t="s">
        <v>16530</v>
      </c>
      <c r="D516" s="109" t="s">
        <v>530</v>
      </c>
      <c r="E516" s="109" t="s">
        <v>16529</v>
      </c>
      <c r="F516" s="110">
        <v>100</v>
      </c>
      <c r="G516" s="110">
        <v>0</v>
      </c>
      <c r="H516" s="111">
        <v>434463</v>
      </c>
      <c r="I516" s="111">
        <v>0</v>
      </c>
      <c r="J516" s="112">
        <v>4344.63</v>
      </c>
      <c r="K516" s="109" t="s">
        <v>17552</v>
      </c>
      <c r="L516" s="111">
        <v>20688.7039</v>
      </c>
      <c r="M516" s="111">
        <v>0</v>
      </c>
      <c r="N516" s="2">
        <f t="shared" ref="N516:N579" si="16">H516-I516</f>
        <v>434463</v>
      </c>
      <c r="O516" s="2">
        <f t="shared" ref="O516:O579" si="17">IF(F516&gt;0,N516/F516,"No Standing Units")</f>
        <v>4344.63</v>
      </c>
    </row>
    <row r="517" spans="1:15" x14ac:dyDescent="0.25">
      <c r="A517" s="109" t="s">
        <v>17563</v>
      </c>
      <c r="B517" s="109" t="s">
        <v>16526</v>
      </c>
      <c r="C517" s="109" t="s">
        <v>17838</v>
      </c>
      <c r="D517" s="109" t="s">
        <v>16528</v>
      </c>
      <c r="E517" s="109" t="s">
        <v>16527</v>
      </c>
      <c r="F517" s="110">
        <v>4</v>
      </c>
      <c r="G517" s="110">
        <v>0</v>
      </c>
      <c r="H517" s="111">
        <v>8559</v>
      </c>
      <c r="I517" s="111">
        <v>0</v>
      </c>
      <c r="J517" s="112">
        <v>2139.75</v>
      </c>
      <c r="K517" s="109" t="s">
        <v>17554</v>
      </c>
      <c r="L517" s="111">
        <v>-141.60409999999999</v>
      </c>
      <c r="M517" s="111">
        <v>0</v>
      </c>
      <c r="N517" s="2">
        <f t="shared" si="16"/>
        <v>8559</v>
      </c>
      <c r="O517" s="2">
        <f t="shared" si="17"/>
        <v>2139.75</v>
      </c>
    </row>
    <row r="518" spans="1:15" x14ac:dyDescent="0.25">
      <c r="A518" s="109" t="s">
        <v>17563</v>
      </c>
      <c r="B518" s="109" t="s">
        <v>16517</v>
      </c>
      <c r="C518" s="109" t="s">
        <v>17566</v>
      </c>
      <c r="D518" s="109" t="s">
        <v>534</v>
      </c>
      <c r="E518" s="109" t="s">
        <v>16516</v>
      </c>
      <c r="F518" s="110">
        <v>128</v>
      </c>
      <c r="G518" s="110">
        <v>0</v>
      </c>
      <c r="H518" s="111">
        <v>508034</v>
      </c>
      <c r="I518" s="111">
        <v>0</v>
      </c>
      <c r="J518" s="112">
        <v>3969.02</v>
      </c>
      <c r="K518" s="109" t="s">
        <v>17552</v>
      </c>
      <c r="L518" s="111">
        <v>24192.0929</v>
      </c>
      <c r="M518" s="111">
        <v>0</v>
      </c>
      <c r="N518" s="2">
        <f t="shared" si="16"/>
        <v>508034</v>
      </c>
      <c r="O518" s="2">
        <f t="shared" si="17"/>
        <v>3969.015625</v>
      </c>
    </row>
    <row r="519" spans="1:15" x14ac:dyDescent="0.25">
      <c r="A519" s="109" t="s">
        <v>17563</v>
      </c>
      <c r="B519" s="109" t="s">
        <v>16517</v>
      </c>
      <c r="C519" s="109" t="s">
        <v>17566</v>
      </c>
      <c r="D519" s="109" t="s">
        <v>535</v>
      </c>
      <c r="E519" s="109" t="s">
        <v>16516</v>
      </c>
      <c r="F519" s="110">
        <v>116</v>
      </c>
      <c r="G519" s="110">
        <v>0</v>
      </c>
      <c r="H519" s="111">
        <v>476540</v>
      </c>
      <c r="I519" s="111">
        <v>0</v>
      </c>
      <c r="J519" s="112">
        <v>4108.1000000000004</v>
      </c>
      <c r="K519" s="109" t="s">
        <v>17552</v>
      </c>
      <c r="L519" s="111">
        <v>22692.369900000002</v>
      </c>
      <c r="M519" s="111">
        <v>0</v>
      </c>
      <c r="N519" s="2">
        <f t="shared" si="16"/>
        <v>476540</v>
      </c>
      <c r="O519" s="2">
        <f t="shared" si="17"/>
        <v>4108.1034482758623</v>
      </c>
    </row>
    <row r="520" spans="1:15" x14ac:dyDescent="0.25">
      <c r="A520" s="109" t="s">
        <v>17563</v>
      </c>
      <c r="B520" s="109" t="s">
        <v>16515</v>
      </c>
      <c r="C520" s="109" t="s">
        <v>16514</v>
      </c>
      <c r="D520" s="109" t="s">
        <v>536</v>
      </c>
      <c r="E520" s="109" t="s">
        <v>16513</v>
      </c>
      <c r="F520" s="110">
        <v>96</v>
      </c>
      <c r="G520" s="110">
        <v>0</v>
      </c>
      <c r="H520" s="111">
        <v>370527</v>
      </c>
      <c r="I520" s="111">
        <v>0</v>
      </c>
      <c r="J520" s="112">
        <v>3859.66</v>
      </c>
      <c r="K520" s="109" t="s">
        <v>17554</v>
      </c>
      <c r="L520" s="111">
        <v>-6130.5131000000001</v>
      </c>
      <c r="M520" s="111">
        <v>0</v>
      </c>
      <c r="N520" s="2">
        <f t="shared" si="16"/>
        <v>370527</v>
      </c>
      <c r="O520" s="2">
        <f t="shared" si="17"/>
        <v>3859.65625</v>
      </c>
    </row>
    <row r="521" spans="1:15" x14ac:dyDescent="0.25">
      <c r="A521" s="109" t="s">
        <v>17563</v>
      </c>
      <c r="B521" s="109" t="s">
        <v>16510</v>
      </c>
      <c r="C521" s="109" t="s">
        <v>16509</v>
      </c>
      <c r="D521" s="109" t="s">
        <v>538</v>
      </c>
      <c r="E521" s="109" t="s">
        <v>16508</v>
      </c>
      <c r="F521" s="110">
        <v>125</v>
      </c>
      <c r="G521" s="110">
        <v>0</v>
      </c>
      <c r="H521" s="111">
        <v>495067</v>
      </c>
      <c r="I521" s="111">
        <v>0</v>
      </c>
      <c r="J521" s="112">
        <v>3960.54</v>
      </c>
      <c r="K521" s="109" t="s">
        <v>17552</v>
      </c>
      <c r="L521" s="111">
        <v>23574.620500000001</v>
      </c>
      <c r="M521" s="111">
        <v>0</v>
      </c>
      <c r="N521" s="2">
        <f t="shared" si="16"/>
        <v>495067</v>
      </c>
      <c r="O521" s="2">
        <f t="shared" si="17"/>
        <v>3960.5360000000001</v>
      </c>
    </row>
    <row r="522" spans="1:15" x14ac:dyDescent="0.25">
      <c r="A522" s="109" t="s">
        <v>17563</v>
      </c>
      <c r="B522" s="109" t="s">
        <v>16702</v>
      </c>
      <c r="C522" s="109" t="s">
        <v>18514</v>
      </c>
      <c r="D522" s="109" t="s">
        <v>391</v>
      </c>
      <c r="E522" s="109" t="s">
        <v>16709</v>
      </c>
      <c r="F522" s="110">
        <v>713</v>
      </c>
      <c r="G522" s="110">
        <v>0</v>
      </c>
      <c r="H522" s="111">
        <v>2138834</v>
      </c>
      <c r="I522" s="111">
        <v>0</v>
      </c>
      <c r="J522" s="112">
        <v>2999.77</v>
      </c>
      <c r="K522" s="109" t="s">
        <v>17552</v>
      </c>
      <c r="L522" s="111">
        <v>101849.2386</v>
      </c>
      <c r="M522" s="111">
        <v>0</v>
      </c>
      <c r="N522" s="2">
        <f t="shared" si="16"/>
        <v>2138834</v>
      </c>
      <c r="O522" s="2">
        <f t="shared" si="17"/>
        <v>2999.7671809256663</v>
      </c>
    </row>
    <row r="523" spans="1:15" x14ac:dyDescent="0.25">
      <c r="A523" s="109" t="s">
        <v>17563</v>
      </c>
      <c r="B523" s="109" t="s">
        <v>16702</v>
      </c>
      <c r="C523" s="109" t="s">
        <v>18514</v>
      </c>
      <c r="D523" s="109" t="s">
        <v>392</v>
      </c>
      <c r="E523" s="109" t="s">
        <v>16708</v>
      </c>
      <c r="F523" s="110">
        <v>301</v>
      </c>
      <c r="G523" s="110">
        <v>0</v>
      </c>
      <c r="H523" s="111">
        <v>877707</v>
      </c>
      <c r="I523" s="111">
        <v>0</v>
      </c>
      <c r="J523" s="112">
        <v>2915.97</v>
      </c>
      <c r="K523" s="109" t="s">
        <v>17552</v>
      </c>
      <c r="L523" s="111">
        <v>41795.575700000001</v>
      </c>
      <c r="M523" s="111">
        <v>0</v>
      </c>
      <c r="N523" s="2">
        <f t="shared" si="16"/>
        <v>877707</v>
      </c>
      <c r="O523" s="2">
        <f t="shared" si="17"/>
        <v>2915.9700996677739</v>
      </c>
    </row>
    <row r="524" spans="1:15" x14ac:dyDescent="0.25">
      <c r="A524" s="109" t="s">
        <v>17563</v>
      </c>
      <c r="B524" s="109" t="s">
        <v>16702</v>
      </c>
      <c r="C524" s="109" t="s">
        <v>18514</v>
      </c>
      <c r="D524" s="109" t="s">
        <v>393</v>
      </c>
      <c r="E524" s="109" t="s">
        <v>16707</v>
      </c>
      <c r="F524" s="110">
        <v>504</v>
      </c>
      <c r="G524" s="110">
        <v>0</v>
      </c>
      <c r="H524" s="111">
        <v>1543831</v>
      </c>
      <c r="I524" s="111">
        <v>0</v>
      </c>
      <c r="J524" s="112">
        <v>3063.16</v>
      </c>
      <c r="K524" s="109" t="s">
        <v>17552</v>
      </c>
      <c r="L524" s="111">
        <v>73515.760299999994</v>
      </c>
      <c r="M524" s="111">
        <v>0</v>
      </c>
      <c r="N524" s="2">
        <f t="shared" si="16"/>
        <v>1543831</v>
      </c>
      <c r="O524" s="2">
        <f t="shared" si="17"/>
        <v>3063.156746031746</v>
      </c>
    </row>
    <row r="525" spans="1:15" x14ac:dyDescent="0.25">
      <c r="A525" s="109" t="s">
        <v>17563</v>
      </c>
      <c r="B525" s="109" t="s">
        <v>16702</v>
      </c>
      <c r="C525" s="109" t="s">
        <v>18514</v>
      </c>
      <c r="D525" s="109" t="s">
        <v>394</v>
      </c>
      <c r="E525" s="109" t="s">
        <v>16706</v>
      </c>
      <c r="F525" s="110">
        <v>263</v>
      </c>
      <c r="G525" s="110">
        <v>0</v>
      </c>
      <c r="H525" s="111">
        <v>685619</v>
      </c>
      <c r="I525" s="111">
        <v>0</v>
      </c>
      <c r="J525" s="112">
        <v>2606.92</v>
      </c>
      <c r="K525" s="109" t="s">
        <v>17552</v>
      </c>
      <c r="L525" s="111">
        <v>32648.500800000002</v>
      </c>
      <c r="M525" s="111">
        <v>0</v>
      </c>
      <c r="N525" s="2">
        <f t="shared" si="16"/>
        <v>685619</v>
      </c>
      <c r="O525" s="2">
        <f t="shared" si="17"/>
        <v>2606.916349809886</v>
      </c>
    </row>
    <row r="526" spans="1:15" x14ac:dyDescent="0.25">
      <c r="A526" s="109" t="s">
        <v>17563</v>
      </c>
      <c r="B526" s="109" t="s">
        <v>16702</v>
      </c>
      <c r="C526" s="109" t="s">
        <v>18514</v>
      </c>
      <c r="D526" s="109" t="s">
        <v>395</v>
      </c>
      <c r="E526" s="109" t="s">
        <v>16705</v>
      </c>
      <c r="F526" s="110">
        <v>224</v>
      </c>
      <c r="G526" s="110">
        <v>0</v>
      </c>
      <c r="H526" s="111">
        <v>677840</v>
      </c>
      <c r="I526" s="111">
        <v>0</v>
      </c>
      <c r="J526" s="112">
        <v>3026.07</v>
      </c>
      <c r="K526" s="109" t="s">
        <v>17552</v>
      </c>
      <c r="L526" s="111">
        <v>32278.081699999999</v>
      </c>
      <c r="M526" s="111">
        <v>0</v>
      </c>
      <c r="N526" s="2">
        <f t="shared" si="16"/>
        <v>677840</v>
      </c>
      <c r="O526" s="2">
        <f t="shared" si="17"/>
        <v>3026.0714285714284</v>
      </c>
    </row>
    <row r="527" spans="1:15" x14ac:dyDescent="0.25">
      <c r="A527" s="109" t="s">
        <v>17563</v>
      </c>
      <c r="B527" s="109" t="s">
        <v>16702</v>
      </c>
      <c r="C527" s="109" t="s">
        <v>18514</v>
      </c>
      <c r="D527" s="109" t="s">
        <v>396</v>
      </c>
      <c r="E527" s="109" t="s">
        <v>16704</v>
      </c>
      <c r="F527" s="110">
        <v>285</v>
      </c>
      <c r="G527" s="110">
        <v>0</v>
      </c>
      <c r="H527" s="111">
        <v>865823</v>
      </c>
      <c r="I527" s="111">
        <v>0</v>
      </c>
      <c r="J527" s="112">
        <v>3037.98</v>
      </c>
      <c r="K527" s="109" t="s">
        <v>17552</v>
      </c>
      <c r="L527" s="111">
        <v>41229.688800000004</v>
      </c>
      <c r="M527" s="111">
        <v>0</v>
      </c>
      <c r="N527" s="2">
        <f t="shared" si="16"/>
        <v>865823</v>
      </c>
      <c r="O527" s="2">
        <f t="shared" si="17"/>
        <v>3037.9754385964911</v>
      </c>
    </row>
    <row r="528" spans="1:15" x14ac:dyDescent="0.25">
      <c r="A528" s="109" t="s">
        <v>17563</v>
      </c>
      <c r="B528" s="109" t="s">
        <v>16702</v>
      </c>
      <c r="C528" s="109" t="s">
        <v>18514</v>
      </c>
      <c r="D528" s="109" t="s">
        <v>397</v>
      </c>
      <c r="E528" s="109" t="s">
        <v>16703</v>
      </c>
      <c r="F528" s="110">
        <v>263</v>
      </c>
      <c r="G528" s="110">
        <v>0</v>
      </c>
      <c r="H528" s="111">
        <v>780961</v>
      </c>
      <c r="I528" s="111">
        <v>0</v>
      </c>
      <c r="J528" s="112">
        <v>2969.43</v>
      </c>
      <c r="K528" s="109" t="s">
        <v>17552</v>
      </c>
      <c r="L528" s="111">
        <v>37188.635399999999</v>
      </c>
      <c r="M528" s="111">
        <v>0</v>
      </c>
      <c r="N528" s="2">
        <f t="shared" si="16"/>
        <v>780961</v>
      </c>
      <c r="O528" s="2">
        <f t="shared" si="17"/>
        <v>2969.4334600760458</v>
      </c>
    </row>
    <row r="529" spans="1:15" x14ac:dyDescent="0.25">
      <c r="A529" s="109" t="s">
        <v>17563</v>
      </c>
      <c r="B529" s="109" t="s">
        <v>16702</v>
      </c>
      <c r="C529" s="109" t="s">
        <v>18514</v>
      </c>
      <c r="D529" s="109" t="s">
        <v>398</v>
      </c>
      <c r="E529" s="109" t="s">
        <v>16701</v>
      </c>
      <c r="F529" s="110">
        <v>409</v>
      </c>
      <c r="G529" s="110">
        <v>0</v>
      </c>
      <c r="H529" s="111">
        <v>1338612</v>
      </c>
      <c r="I529" s="111">
        <v>0</v>
      </c>
      <c r="J529" s="112">
        <v>3272.89</v>
      </c>
      <c r="K529" s="109" t="s">
        <v>17552</v>
      </c>
      <c r="L529" s="111">
        <v>63743.413099999998</v>
      </c>
      <c r="M529" s="111">
        <v>0</v>
      </c>
      <c r="N529" s="2">
        <f t="shared" si="16"/>
        <v>1338612</v>
      </c>
      <c r="O529" s="2">
        <f t="shared" si="17"/>
        <v>3272.8899755501225</v>
      </c>
    </row>
    <row r="530" spans="1:15" x14ac:dyDescent="0.25">
      <c r="A530" s="109" t="s">
        <v>17563</v>
      </c>
      <c r="B530" s="109" t="s">
        <v>16671</v>
      </c>
      <c r="C530" s="109" t="s">
        <v>16670</v>
      </c>
      <c r="D530" s="109" t="s">
        <v>414</v>
      </c>
      <c r="E530" s="109" t="s">
        <v>16685</v>
      </c>
      <c r="F530" s="110">
        <v>48</v>
      </c>
      <c r="G530" s="110">
        <v>0</v>
      </c>
      <c r="H530" s="111">
        <v>89658</v>
      </c>
      <c r="I530" s="111">
        <v>0</v>
      </c>
      <c r="J530" s="112">
        <v>1867.88</v>
      </c>
      <c r="K530" s="109" t="s">
        <v>17552</v>
      </c>
      <c r="L530" s="111">
        <v>4269.4517999999998</v>
      </c>
      <c r="M530" s="111">
        <v>0</v>
      </c>
      <c r="N530" s="2">
        <f t="shared" si="16"/>
        <v>89658</v>
      </c>
      <c r="O530" s="2">
        <f t="shared" si="17"/>
        <v>1867.875</v>
      </c>
    </row>
    <row r="531" spans="1:15" x14ac:dyDescent="0.25">
      <c r="A531" s="109" t="s">
        <v>17563</v>
      </c>
      <c r="B531" s="109" t="s">
        <v>16671</v>
      </c>
      <c r="C531" s="109" t="s">
        <v>16670</v>
      </c>
      <c r="D531" s="109" t="s">
        <v>416</v>
      </c>
      <c r="E531" s="109" t="s">
        <v>16683</v>
      </c>
      <c r="F531" s="110">
        <v>46</v>
      </c>
      <c r="G531" s="110">
        <v>0</v>
      </c>
      <c r="H531" s="111">
        <v>97423</v>
      </c>
      <c r="I531" s="111">
        <v>0</v>
      </c>
      <c r="J531" s="112">
        <v>2117.89</v>
      </c>
      <c r="K531" s="109" t="s">
        <v>17552</v>
      </c>
      <c r="L531" s="111">
        <v>4639.1764999999996</v>
      </c>
      <c r="M531" s="111">
        <v>0</v>
      </c>
      <c r="N531" s="2">
        <f t="shared" si="16"/>
        <v>97423</v>
      </c>
      <c r="O531" s="2">
        <f t="shared" si="17"/>
        <v>2117.891304347826</v>
      </c>
    </row>
    <row r="532" spans="1:15" x14ac:dyDescent="0.25">
      <c r="A532" s="109" t="s">
        <v>17563</v>
      </c>
      <c r="B532" s="109" t="s">
        <v>16671</v>
      </c>
      <c r="C532" s="109" t="s">
        <v>16670</v>
      </c>
      <c r="D532" s="109" t="s">
        <v>417</v>
      </c>
      <c r="E532" s="109" t="s">
        <v>18516</v>
      </c>
      <c r="F532" s="110">
        <v>574</v>
      </c>
      <c r="G532" s="110">
        <v>13</v>
      </c>
      <c r="H532" s="111">
        <v>2317711</v>
      </c>
      <c r="I532" s="111">
        <v>51329</v>
      </c>
      <c r="J532" s="112">
        <v>3948.4</v>
      </c>
      <c r="K532" s="109" t="s">
        <v>17552</v>
      </c>
      <c r="L532" s="111">
        <v>110367.18339999999</v>
      </c>
      <c r="M532" s="111">
        <v>0</v>
      </c>
      <c r="N532" s="2">
        <f t="shared" si="16"/>
        <v>2266382</v>
      </c>
      <c r="O532" s="2">
        <f t="shared" si="17"/>
        <v>3948.4006968641115</v>
      </c>
    </row>
    <row r="533" spans="1:15" x14ac:dyDescent="0.25">
      <c r="A533" s="109" t="s">
        <v>17563</v>
      </c>
      <c r="B533" s="109" t="s">
        <v>16671</v>
      </c>
      <c r="C533" s="109" t="s">
        <v>16670</v>
      </c>
      <c r="D533" s="109" t="s">
        <v>418</v>
      </c>
      <c r="E533" s="109" t="s">
        <v>16682</v>
      </c>
      <c r="F533" s="110">
        <v>660</v>
      </c>
      <c r="G533" s="110">
        <v>0</v>
      </c>
      <c r="H533" s="111">
        <v>2535534</v>
      </c>
      <c r="I533" s="111">
        <v>0</v>
      </c>
      <c r="J533" s="112">
        <v>3841.72</v>
      </c>
      <c r="K533" s="109" t="s">
        <v>17552</v>
      </c>
      <c r="L533" s="111">
        <v>120739.6982</v>
      </c>
      <c r="M533" s="111">
        <v>0</v>
      </c>
      <c r="N533" s="2">
        <f t="shared" si="16"/>
        <v>2535534</v>
      </c>
      <c r="O533" s="2">
        <f t="shared" si="17"/>
        <v>3841.7181818181816</v>
      </c>
    </row>
    <row r="534" spans="1:15" x14ac:dyDescent="0.25">
      <c r="A534" s="109" t="s">
        <v>17563</v>
      </c>
      <c r="B534" s="109" t="s">
        <v>16671</v>
      </c>
      <c r="C534" s="109" t="s">
        <v>16670</v>
      </c>
      <c r="D534" s="109" t="s">
        <v>419</v>
      </c>
      <c r="E534" s="109" t="s">
        <v>16681</v>
      </c>
      <c r="F534" s="110">
        <v>478</v>
      </c>
      <c r="G534" s="110">
        <v>0</v>
      </c>
      <c r="H534" s="111">
        <v>1784842</v>
      </c>
      <c r="I534" s="111">
        <v>0</v>
      </c>
      <c r="J534" s="112">
        <v>3733.98</v>
      </c>
      <c r="K534" s="109" t="s">
        <v>17552</v>
      </c>
      <c r="L534" s="111">
        <v>84992.483600000007</v>
      </c>
      <c r="M534" s="111">
        <v>0</v>
      </c>
      <c r="N534" s="2">
        <f t="shared" si="16"/>
        <v>1784842</v>
      </c>
      <c r="O534" s="2">
        <f t="shared" si="17"/>
        <v>3733.9790794979081</v>
      </c>
    </row>
    <row r="535" spans="1:15" x14ac:dyDescent="0.25">
      <c r="A535" s="109" t="s">
        <v>17563</v>
      </c>
      <c r="B535" s="109" t="s">
        <v>16671</v>
      </c>
      <c r="C535" s="109" t="s">
        <v>16670</v>
      </c>
      <c r="D535" s="109" t="s">
        <v>420</v>
      </c>
      <c r="E535" s="109" t="s">
        <v>16680</v>
      </c>
      <c r="F535" s="110">
        <v>415</v>
      </c>
      <c r="G535" s="110">
        <v>0</v>
      </c>
      <c r="H535" s="111">
        <v>1561669</v>
      </c>
      <c r="I535" s="111">
        <v>0</v>
      </c>
      <c r="J535" s="112">
        <v>3763.06</v>
      </c>
      <c r="K535" s="109" t="s">
        <v>17552</v>
      </c>
      <c r="L535" s="111">
        <v>74365.191600000006</v>
      </c>
      <c r="M535" s="111">
        <v>0</v>
      </c>
      <c r="N535" s="2">
        <f t="shared" si="16"/>
        <v>1561669</v>
      </c>
      <c r="O535" s="2">
        <f t="shared" si="17"/>
        <v>3763.0578313253013</v>
      </c>
    </row>
    <row r="536" spans="1:15" x14ac:dyDescent="0.25">
      <c r="A536" s="109" t="s">
        <v>17563</v>
      </c>
      <c r="B536" s="109" t="s">
        <v>16671</v>
      </c>
      <c r="C536" s="109" t="s">
        <v>16670</v>
      </c>
      <c r="D536" s="109" t="s">
        <v>421</v>
      </c>
      <c r="E536" s="109" t="s">
        <v>16679</v>
      </c>
      <c r="F536" s="110">
        <v>414</v>
      </c>
      <c r="G536" s="110">
        <v>0</v>
      </c>
      <c r="H536" s="111">
        <v>1583550</v>
      </c>
      <c r="I536" s="111">
        <v>0</v>
      </c>
      <c r="J536" s="112">
        <v>3825</v>
      </c>
      <c r="K536" s="109" t="s">
        <v>17552</v>
      </c>
      <c r="L536" s="111">
        <v>75407.142999999996</v>
      </c>
      <c r="M536" s="111">
        <v>0</v>
      </c>
      <c r="N536" s="2">
        <f t="shared" si="16"/>
        <v>1583550</v>
      </c>
      <c r="O536" s="2">
        <f t="shared" si="17"/>
        <v>3825</v>
      </c>
    </row>
    <row r="537" spans="1:15" x14ac:dyDescent="0.25">
      <c r="A537" s="109" t="s">
        <v>17563</v>
      </c>
      <c r="B537" s="109" t="s">
        <v>16671</v>
      </c>
      <c r="C537" s="109" t="s">
        <v>16670</v>
      </c>
      <c r="D537" s="109" t="s">
        <v>422</v>
      </c>
      <c r="E537" s="109" t="s">
        <v>18517</v>
      </c>
      <c r="F537" s="110">
        <v>348</v>
      </c>
      <c r="G537" s="110">
        <v>0</v>
      </c>
      <c r="H537" s="111">
        <v>1322777</v>
      </c>
      <c r="I537" s="111">
        <v>0</v>
      </c>
      <c r="J537" s="112">
        <v>3801.08</v>
      </c>
      <c r="K537" s="109" t="s">
        <v>17552</v>
      </c>
      <c r="L537" s="111">
        <v>62989.375899999999</v>
      </c>
      <c r="M537" s="111">
        <v>0</v>
      </c>
      <c r="N537" s="2">
        <f t="shared" si="16"/>
        <v>1322777</v>
      </c>
      <c r="O537" s="2">
        <f t="shared" si="17"/>
        <v>3801.0833333333335</v>
      </c>
    </row>
    <row r="538" spans="1:15" x14ac:dyDescent="0.25">
      <c r="A538" s="109" t="s">
        <v>17563</v>
      </c>
      <c r="B538" s="109" t="s">
        <v>16671</v>
      </c>
      <c r="C538" s="109" t="s">
        <v>16670</v>
      </c>
      <c r="D538" s="109" t="s">
        <v>423</v>
      </c>
      <c r="E538" s="109" t="s">
        <v>16678</v>
      </c>
      <c r="F538" s="110">
        <v>1066</v>
      </c>
      <c r="G538" s="110">
        <v>0</v>
      </c>
      <c r="H538" s="111">
        <v>4184077</v>
      </c>
      <c r="I538" s="111">
        <v>0</v>
      </c>
      <c r="J538" s="112">
        <v>3925.03</v>
      </c>
      <c r="K538" s="109" t="s">
        <v>17552</v>
      </c>
      <c r="L538" s="111">
        <v>199241.7389</v>
      </c>
      <c r="M538" s="111">
        <v>0</v>
      </c>
      <c r="N538" s="2">
        <f t="shared" si="16"/>
        <v>4184077</v>
      </c>
      <c r="O538" s="2">
        <f t="shared" si="17"/>
        <v>3925.0253283302063</v>
      </c>
    </row>
    <row r="539" spans="1:15" x14ac:dyDescent="0.25">
      <c r="A539" s="109" t="s">
        <v>17563</v>
      </c>
      <c r="B539" s="109" t="s">
        <v>16671</v>
      </c>
      <c r="C539" s="109" t="s">
        <v>16670</v>
      </c>
      <c r="D539" s="109" t="s">
        <v>424</v>
      </c>
      <c r="E539" s="109" t="s">
        <v>16677</v>
      </c>
      <c r="F539" s="110">
        <v>540</v>
      </c>
      <c r="G539" s="110">
        <v>0</v>
      </c>
      <c r="H539" s="111">
        <v>2161978</v>
      </c>
      <c r="I539" s="111">
        <v>0</v>
      </c>
      <c r="J539" s="112">
        <v>4003.66</v>
      </c>
      <c r="K539" s="109" t="s">
        <v>17552</v>
      </c>
      <c r="L539" s="111">
        <v>102951.31630000001</v>
      </c>
      <c r="M539" s="111">
        <v>0</v>
      </c>
      <c r="N539" s="2">
        <f t="shared" si="16"/>
        <v>2161978</v>
      </c>
      <c r="O539" s="2">
        <f t="shared" si="17"/>
        <v>4003.6629629629629</v>
      </c>
    </row>
    <row r="540" spans="1:15" x14ac:dyDescent="0.25">
      <c r="A540" s="109" t="s">
        <v>17563</v>
      </c>
      <c r="B540" s="109" t="s">
        <v>16671</v>
      </c>
      <c r="C540" s="109" t="s">
        <v>16670</v>
      </c>
      <c r="D540" s="109" t="s">
        <v>425</v>
      </c>
      <c r="E540" s="109" t="s">
        <v>16676</v>
      </c>
      <c r="F540" s="110">
        <v>490</v>
      </c>
      <c r="G540" s="110">
        <v>0</v>
      </c>
      <c r="H540" s="111">
        <v>1944834</v>
      </c>
      <c r="I540" s="111">
        <v>0</v>
      </c>
      <c r="J540" s="112">
        <v>3969.05</v>
      </c>
      <c r="K540" s="109" t="s">
        <v>17552</v>
      </c>
      <c r="L540" s="111">
        <v>92611.157900000006</v>
      </c>
      <c r="M540" s="111">
        <v>0</v>
      </c>
      <c r="N540" s="2">
        <f t="shared" si="16"/>
        <v>1944834</v>
      </c>
      <c r="O540" s="2">
        <f t="shared" si="17"/>
        <v>3969.0489795918365</v>
      </c>
    </row>
    <row r="541" spans="1:15" x14ac:dyDescent="0.25">
      <c r="A541" s="109" t="s">
        <v>17563</v>
      </c>
      <c r="B541" s="109" t="s">
        <v>16671</v>
      </c>
      <c r="C541" s="109" t="s">
        <v>16670</v>
      </c>
      <c r="D541" s="109" t="s">
        <v>426</v>
      </c>
      <c r="E541" s="109" t="s">
        <v>16675</v>
      </c>
      <c r="F541" s="110">
        <v>601</v>
      </c>
      <c r="G541" s="110">
        <v>0</v>
      </c>
      <c r="H541" s="111">
        <v>2394011</v>
      </c>
      <c r="I541" s="111">
        <v>0</v>
      </c>
      <c r="J541" s="112">
        <v>3983.38</v>
      </c>
      <c r="K541" s="109" t="s">
        <v>17552</v>
      </c>
      <c r="L541" s="111">
        <v>114000.533</v>
      </c>
      <c r="M541" s="111">
        <v>0</v>
      </c>
      <c r="N541" s="2">
        <f t="shared" si="16"/>
        <v>2394011</v>
      </c>
      <c r="O541" s="2">
        <f t="shared" si="17"/>
        <v>3983.3793677204658</v>
      </c>
    </row>
    <row r="542" spans="1:15" x14ac:dyDescent="0.25">
      <c r="A542" s="109" t="s">
        <v>17563</v>
      </c>
      <c r="B542" s="109" t="s">
        <v>16671</v>
      </c>
      <c r="C542" s="109" t="s">
        <v>16670</v>
      </c>
      <c r="D542" s="109" t="s">
        <v>427</v>
      </c>
      <c r="E542" s="109" t="s">
        <v>16674</v>
      </c>
      <c r="F542" s="110">
        <v>448</v>
      </c>
      <c r="G542" s="110">
        <v>0</v>
      </c>
      <c r="H542" s="111">
        <v>1831178</v>
      </c>
      <c r="I542" s="111">
        <v>0</v>
      </c>
      <c r="J542" s="112">
        <v>4087.45</v>
      </c>
      <c r="K542" s="109" t="s">
        <v>17552</v>
      </c>
      <c r="L542" s="111">
        <v>87198.940499999997</v>
      </c>
      <c r="M542" s="111">
        <v>0</v>
      </c>
      <c r="N542" s="2">
        <f t="shared" si="16"/>
        <v>1831178</v>
      </c>
      <c r="O542" s="2">
        <f t="shared" si="17"/>
        <v>4087.4508928571427</v>
      </c>
    </row>
    <row r="543" spans="1:15" x14ac:dyDescent="0.25">
      <c r="A543" s="109" t="s">
        <v>17563</v>
      </c>
      <c r="B543" s="109" t="s">
        <v>16671</v>
      </c>
      <c r="C543" s="109" t="s">
        <v>16670</v>
      </c>
      <c r="D543" s="109" t="s">
        <v>428</v>
      </c>
      <c r="E543" s="109" t="s">
        <v>18518</v>
      </c>
      <c r="F543" s="110">
        <v>296</v>
      </c>
      <c r="G543" s="110">
        <v>0</v>
      </c>
      <c r="H543" s="111">
        <v>507644</v>
      </c>
      <c r="I543" s="111">
        <v>0</v>
      </c>
      <c r="J543" s="112">
        <v>1715.01</v>
      </c>
      <c r="K543" s="109" t="s">
        <v>17552</v>
      </c>
      <c r="L543" s="111">
        <v>24173.515800000001</v>
      </c>
      <c r="M543" s="111">
        <v>0</v>
      </c>
      <c r="N543" s="2">
        <f t="shared" si="16"/>
        <v>507644</v>
      </c>
      <c r="O543" s="2">
        <f t="shared" si="17"/>
        <v>1715.0135135135135</v>
      </c>
    </row>
    <row r="544" spans="1:15" x14ac:dyDescent="0.25">
      <c r="A544" s="109" t="s">
        <v>17563</v>
      </c>
      <c r="B544" s="109" t="s">
        <v>16671</v>
      </c>
      <c r="C544" s="109" t="s">
        <v>16670</v>
      </c>
      <c r="D544" s="109" t="s">
        <v>430</v>
      </c>
      <c r="E544" s="109" t="s">
        <v>16672</v>
      </c>
      <c r="F544" s="110">
        <v>30</v>
      </c>
      <c r="G544" s="110">
        <v>0</v>
      </c>
      <c r="H544" s="111">
        <v>34322</v>
      </c>
      <c r="I544" s="111">
        <v>0</v>
      </c>
      <c r="J544" s="112">
        <v>1144.07</v>
      </c>
      <c r="K544" s="109" t="s">
        <v>17552</v>
      </c>
      <c r="L544" s="111">
        <v>1634.3629000000001</v>
      </c>
      <c r="M544" s="111">
        <v>0</v>
      </c>
      <c r="N544" s="2">
        <f t="shared" si="16"/>
        <v>34322</v>
      </c>
      <c r="O544" s="2">
        <f t="shared" si="17"/>
        <v>1144.0666666666666</v>
      </c>
    </row>
    <row r="545" spans="1:15" x14ac:dyDescent="0.25">
      <c r="A545" s="109" t="s">
        <v>17563</v>
      </c>
      <c r="B545" s="109" t="s">
        <v>16671</v>
      </c>
      <c r="C545" s="109" t="s">
        <v>16670</v>
      </c>
      <c r="D545" s="109" t="s">
        <v>5949</v>
      </c>
      <c r="E545" s="109" t="s">
        <v>16669</v>
      </c>
      <c r="F545" s="110">
        <v>34</v>
      </c>
      <c r="G545" s="110">
        <v>0</v>
      </c>
      <c r="H545" s="111">
        <v>107318</v>
      </c>
      <c r="I545" s="111">
        <v>0</v>
      </c>
      <c r="J545" s="112">
        <v>3156.41</v>
      </c>
      <c r="K545" s="109" t="s">
        <v>17552</v>
      </c>
      <c r="L545" s="111">
        <v>5110.3612000000003</v>
      </c>
      <c r="M545" s="111">
        <v>0</v>
      </c>
      <c r="N545" s="2">
        <f t="shared" si="16"/>
        <v>107318</v>
      </c>
      <c r="O545" s="2">
        <f t="shared" si="17"/>
        <v>3156.4117647058824</v>
      </c>
    </row>
    <row r="546" spans="1:15" x14ac:dyDescent="0.25">
      <c r="A546" s="109" t="s">
        <v>17563</v>
      </c>
      <c r="B546" s="109" t="s">
        <v>16634</v>
      </c>
      <c r="C546" s="109" t="s">
        <v>16633</v>
      </c>
      <c r="D546" s="109" t="s">
        <v>446</v>
      </c>
      <c r="E546" s="109" t="s">
        <v>16647</v>
      </c>
      <c r="F546" s="110">
        <v>142</v>
      </c>
      <c r="G546" s="110">
        <v>0</v>
      </c>
      <c r="H546" s="111">
        <v>465366</v>
      </c>
      <c r="I546" s="111">
        <v>0</v>
      </c>
      <c r="J546" s="112">
        <v>3277.23</v>
      </c>
      <c r="K546" s="109" t="s">
        <v>17552</v>
      </c>
      <c r="L546" s="111">
        <v>22160.265800000001</v>
      </c>
      <c r="M546" s="111">
        <v>0</v>
      </c>
      <c r="N546" s="2">
        <f t="shared" si="16"/>
        <v>465366</v>
      </c>
      <c r="O546" s="2">
        <f t="shared" si="17"/>
        <v>3277.2253521126759</v>
      </c>
    </row>
    <row r="547" spans="1:15" x14ac:dyDescent="0.25">
      <c r="A547" s="109" t="s">
        <v>17563</v>
      </c>
      <c r="B547" s="109" t="s">
        <v>16634</v>
      </c>
      <c r="C547" s="109" t="s">
        <v>16633</v>
      </c>
      <c r="D547" s="109" t="s">
        <v>447</v>
      </c>
      <c r="E547" s="109" t="s">
        <v>16646</v>
      </c>
      <c r="F547" s="110">
        <v>62</v>
      </c>
      <c r="G547" s="110">
        <v>0</v>
      </c>
      <c r="H547" s="111">
        <v>202756</v>
      </c>
      <c r="I547" s="111">
        <v>0</v>
      </c>
      <c r="J547" s="112">
        <v>3270.26</v>
      </c>
      <c r="K547" s="109" t="s">
        <v>17552</v>
      </c>
      <c r="L547" s="111">
        <v>9655.0411000000004</v>
      </c>
      <c r="M547" s="111">
        <v>0</v>
      </c>
      <c r="N547" s="2">
        <f t="shared" si="16"/>
        <v>202756</v>
      </c>
      <c r="O547" s="2">
        <f t="shared" si="17"/>
        <v>3270.2580645161293</v>
      </c>
    </row>
    <row r="548" spans="1:15" x14ac:dyDescent="0.25">
      <c r="A548" s="109" t="s">
        <v>17563</v>
      </c>
      <c r="B548" s="109" t="s">
        <v>16634</v>
      </c>
      <c r="C548" s="109" t="s">
        <v>16633</v>
      </c>
      <c r="D548" s="109" t="s">
        <v>448</v>
      </c>
      <c r="E548" s="109" t="s">
        <v>16645</v>
      </c>
      <c r="F548" s="110">
        <v>50</v>
      </c>
      <c r="G548" s="110">
        <v>0</v>
      </c>
      <c r="H548" s="111">
        <v>163171</v>
      </c>
      <c r="I548" s="111">
        <v>0</v>
      </c>
      <c r="J548" s="112">
        <v>3263.42</v>
      </c>
      <c r="K548" s="109" t="s">
        <v>17552</v>
      </c>
      <c r="L548" s="111">
        <v>7770.0693000000001</v>
      </c>
      <c r="M548" s="111">
        <v>0</v>
      </c>
      <c r="N548" s="2">
        <f t="shared" si="16"/>
        <v>163171</v>
      </c>
      <c r="O548" s="2">
        <f t="shared" si="17"/>
        <v>3263.42</v>
      </c>
    </row>
    <row r="549" spans="1:15" x14ac:dyDescent="0.25">
      <c r="A549" s="109" t="s">
        <v>17563</v>
      </c>
      <c r="B549" s="109" t="s">
        <v>16634</v>
      </c>
      <c r="C549" s="109" t="s">
        <v>16633</v>
      </c>
      <c r="D549" s="109" t="s">
        <v>449</v>
      </c>
      <c r="E549" s="109" t="s">
        <v>16644</v>
      </c>
      <c r="F549" s="110">
        <v>95</v>
      </c>
      <c r="G549" s="110">
        <v>0</v>
      </c>
      <c r="H549" s="111">
        <v>339203</v>
      </c>
      <c r="I549" s="111">
        <v>0</v>
      </c>
      <c r="J549" s="112">
        <v>3570.56</v>
      </c>
      <c r="K549" s="109" t="s">
        <v>17552</v>
      </c>
      <c r="L549" s="111">
        <v>16152.535900000001</v>
      </c>
      <c r="M549" s="111">
        <v>0</v>
      </c>
      <c r="N549" s="2">
        <f t="shared" si="16"/>
        <v>339203</v>
      </c>
      <c r="O549" s="2">
        <f t="shared" si="17"/>
        <v>3570.5578947368422</v>
      </c>
    </row>
    <row r="550" spans="1:15" x14ac:dyDescent="0.25">
      <c r="A550" s="109" t="s">
        <v>17563</v>
      </c>
      <c r="B550" s="109" t="s">
        <v>16634</v>
      </c>
      <c r="C550" s="109" t="s">
        <v>16633</v>
      </c>
      <c r="D550" s="109" t="s">
        <v>450</v>
      </c>
      <c r="E550" s="109" t="s">
        <v>16643</v>
      </c>
      <c r="F550" s="110">
        <v>60</v>
      </c>
      <c r="G550" s="110">
        <v>0</v>
      </c>
      <c r="H550" s="111">
        <v>217611</v>
      </c>
      <c r="I550" s="111">
        <v>0</v>
      </c>
      <c r="J550" s="112">
        <v>3626.85</v>
      </c>
      <c r="K550" s="109" t="s">
        <v>17552</v>
      </c>
      <c r="L550" s="111">
        <v>10362.4264</v>
      </c>
      <c r="M550" s="111">
        <v>0</v>
      </c>
      <c r="N550" s="2">
        <f t="shared" si="16"/>
        <v>217611</v>
      </c>
      <c r="O550" s="2">
        <f t="shared" si="17"/>
        <v>3626.85</v>
      </c>
    </row>
    <row r="551" spans="1:15" x14ac:dyDescent="0.25">
      <c r="A551" s="109" t="s">
        <v>17563</v>
      </c>
      <c r="B551" s="109" t="s">
        <v>16634</v>
      </c>
      <c r="C551" s="109" t="s">
        <v>16633</v>
      </c>
      <c r="D551" s="109" t="s">
        <v>451</v>
      </c>
      <c r="E551" s="109" t="s">
        <v>16642</v>
      </c>
      <c r="F551" s="110">
        <v>35</v>
      </c>
      <c r="G551" s="110">
        <v>0</v>
      </c>
      <c r="H551" s="111">
        <v>113920</v>
      </c>
      <c r="I551" s="111">
        <v>0</v>
      </c>
      <c r="J551" s="112">
        <v>3254.86</v>
      </c>
      <c r="K551" s="109" t="s">
        <v>17552</v>
      </c>
      <c r="L551" s="111">
        <v>5424.7406000000001</v>
      </c>
      <c r="M551" s="111">
        <v>0</v>
      </c>
      <c r="N551" s="2">
        <f t="shared" si="16"/>
        <v>113920</v>
      </c>
      <c r="O551" s="2">
        <f t="shared" si="17"/>
        <v>3254.8571428571427</v>
      </c>
    </row>
    <row r="552" spans="1:15" x14ac:dyDescent="0.25">
      <c r="A552" s="109" t="s">
        <v>17563</v>
      </c>
      <c r="B552" s="109" t="s">
        <v>16634</v>
      </c>
      <c r="C552" s="109" t="s">
        <v>16633</v>
      </c>
      <c r="D552" s="109" t="s">
        <v>452</v>
      </c>
      <c r="E552" s="109" t="s">
        <v>16641</v>
      </c>
      <c r="F552" s="110">
        <v>118</v>
      </c>
      <c r="G552" s="110">
        <v>0</v>
      </c>
      <c r="H552" s="111">
        <v>324878</v>
      </c>
      <c r="I552" s="111">
        <v>0</v>
      </c>
      <c r="J552" s="112">
        <v>2753.2</v>
      </c>
      <c r="K552" s="109" t="s">
        <v>17552</v>
      </c>
      <c r="L552" s="111">
        <v>15470.3616</v>
      </c>
      <c r="M552" s="111">
        <v>0</v>
      </c>
      <c r="N552" s="2">
        <f t="shared" si="16"/>
        <v>324878</v>
      </c>
      <c r="O552" s="2">
        <f t="shared" si="17"/>
        <v>2753.2033898305085</v>
      </c>
    </row>
    <row r="553" spans="1:15" x14ac:dyDescent="0.25">
      <c r="A553" s="109" t="s">
        <v>17563</v>
      </c>
      <c r="B553" s="109" t="s">
        <v>16634</v>
      </c>
      <c r="C553" s="109" t="s">
        <v>16633</v>
      </c>
      <c r="D553" s="109" t="s">
        <v>453</v>
      </c>
      <c r="E553" s="109" t="s">
        <v>16640</v>
      </c>
      <c r="F553" s="110">
        <v>82</v>
      </c>
      <c r="G553" s="110">
        <v>0</v>
      </c>
      <c r="H553" s="111">
        <v>248677</v>
      </c>
      <c r="I553" s="111">
        <v>0</v>
      </c>
      <c r="J553" s="112">
        <v>3032.65</v>
      </c>
      <c r="K553" s="109" t="s">
        <v>17552</v>
      </c>
      <c r="L553" s="111">
        <v>11841.738499999999</v>
      </c>
      <c r="M553" s="111">
        <v>0</v>
      </c>
      <c r="N553" s="2">
        <f t="shared" si="16"/>
        <v>248677</v>
      </c>
      <c r="O553" s="2">
        <f t="shared" si="17"/>
        <v>3032.6463414634145</v>
      </c>
    </row>
    <row r="554" spans="1:15" x14ac:dyDescent="0.25">
      <c r="A554" s="109" t="s">
        <v>17563</v>
      </c>
      <c r="B554" s="109" t="s">
        <v>16634</v>
      </c>
      <c r="C554" s="109" t="s">
        <v>16633</v>
      </c>
      <c r="D554" s="109" t="s">
        <v>454</v>
      </c>
      <c r="E554" s="109" t="s">
        <v>14504</v>
      </c>
      <c r="F554" s="110">
        <v>28</v>
      </c>
      <c r="G554" s="110">
        <v>0</v>
      </c>
      <c r="H554" s="111">
        <v>87910</v>
      </c>
      <c r="I554" s="111">
        <v>0</v>
      </c>
      <c r="J554" s="112">
        <v>3139.64</v>
      </c>
      <c r="K554" s="109" t="s">
        <v>17552</v>
      </c>
      <c r="L554" s="111">
        <v>4186.1693999999998</v>
      </c>
      <c r="M554" s="111">
        <v>0</v>
      </c>
      <c r="N554" s="2">
        <f t="shared" si="16"/>
        <v>87910</v>
      </c>
      <c r="O554" s="2">
        <f t="shared" si="17"/>
        <v>3139.6428571428573</v>
      </c>
    </row>
    <row r="555" spans="1:15" x14ac:dyDescent="0.25">
      <c r="A555" s="109" t="s">
        <v>17563</v>
      </c>
      <c r="B555" s="109" t="s">
        <v>16634</v>
      </c>
      <c r="C555" s="109" t="s">
        <v>16633</v>
      </c>
      <c r="D555" s="109" t="s">
        <v>455</v>
      </c>
      <c r="E555" s="109" t="s">
        <v>16639</v>
      </c>
      <c r="F555" s="110">
        <v>50</v>
      </c>
      <c r="G555" s="110">
        <v>0</v>
      </c>
      <c r="H555" s="111">
        <v>190074</v>
      </c>
      <c r="I555" s="111">
        <v>0</v>
      </c>
      <c r="J555" s="112">
        <v>3801.48</v>
      </c>
      <c r="K555" s="109" t="s">
        <v>17552</v>
      </c>
      <c r="L555" s="111">
        <v>9051.1288999999997</v>
      </c>
      <c r="M555" s="111">
        <v>0</v>
      </c>
      <c r="N555" s="2">
        <f t="shared" si="16"/>
        <v>190074</v>
      </c>
      <c r="O555" s="2">
        <f t="shared" si="17"/>
        <v>3801.48</v>
      </c>
    </row>
    <row r="556" spans="1:15" x14ac:dyDescent="0.25">
      <c r="A556" s="109" t="s">
        <v>17563</v>
      </c>
      <c r="B556" s="109" t="s">
        <v>16634</v>
      </c>
      <c r="C556" s="109" t="s">
        <v>16633</v>
      </c>
      <c r="D556" s="109" t="s">
        <v>456</v>
      </c>
      <c r="E556" s="109" t="s">
        <v>16638</v>
      </c>
      <c r="F556" s="110">
        <v>36</v>
      </c>
      <c r="G556" s="110">
        <v>0</v>
      </c>
      <c r="H556" s="111">
        <v>78063</v>
      </c>
      <c r="I556" s="111">
        <v>0</v>
      </c>
      <c r="J556" s="112">
        <v>2168.42</v>
      </c>
      <c r="K556" s="109" t="s">
        <v>17552</v>
      </c>
      <c r="L556" s="111">
        <v>3717.2993999999999</v>
      </c>
      <c r="M556" s="111">
        <v>0</v>
      </c>
      <c r="N556" s="2">
        <f t="shared" si="16"/>
        <v>78063</v>
      </c>
      <c r="O556" s="2">
        <f t="shared" si="17"/>
        <v>2168.4166666666665</v>
      </c>
    </row>
    <row r="557" spans="1:15" x14ac:dyDescent="0.25">
      <c r="A557" s="109" t="s">
        <v>17563</v>
      </c>
      <c r="B557" s="109" t="s">
        <v>16634</v>
      </c>
      <c r="C557" s="109" t="s">
        <v>16633</v>
      </c>
      <c r="D557" s="109" t="s">
        <v>457</v>
      </c>
      <c r="E557" s="109" t="s">
        <v>16637</v>
      </c>
      <c r="F557" s="110">
        <v>46</v>
      </c>
      <c r="G557" s="110">
        <v>0</v>
      </c>
      <c r="H557" s="111">
        <v>95473</v>
      </c>
      <c r="I557" s="111">
        <v>0</v>
      </c>
      <c r="J557" s="112">
        <v>2075.5</v>
      </c>
      <c r="K557" s="109" t="s">
        <v>17552</v>
      </c>
      <c r="L557" s="111">
        <v>4546.3136999999997</v>
      </c>
      <c r="M557" s="111">
        <v>0</v>
      </c>
      <c r="N557" s="2">
        <f t="shared" si="16"/>
        <v>95473</v>
      </c>
      <c r="O557" s="2">
        <f t="shared" si="17"/>
        <v>2075.5</v>
      </c>
    </row>
    <row r="558" spans="1:15" x14ac:dyDescent="0.25">
      <c r="A558" s="109" t="s">
        <v>17563</v>
      </c>
      <c r="B558" s="109" t="s">
        <v>16634</v>
      </c>
      <c r="C558" s="109" t="s">
        <v>16633</v>
      </c>
      <c r="D558" s="109" t="s">
        <v>458</v>
      </c>
      <c r="E558" s="109" t="s">
        <v>16636</v>
      </c>
      <c r="F558" s="110">
        <v>20</v>
      </c>
      <c r="G558" s="110">
        <v>0</v>
      </c>
      <c r="H558" s="111">
        <v>45685</v>
      </c>
      <c r="I558" s="111">
        <v>0</v>
      </c>
      <c r="J558" s="112">
        <v>2284.25</v>
      </c>
      <c r="K558" s="109" t="s">
        <v>17552</v>
      </c>
      <c r="L558" s="111">
        <v>2175.4978000000001</v>
      </c>
      <c r="M558" s="111">
        <v>0</v>
      </c>
      <c r="N558" s="2">
        <f t="shared" si="16"/>
        <v>45685</v>
      </c>
      <c r="O558" s="2">
        <f t="shared" si="17"/>
        <v>2284.25</v>
      </c>
    </row>
    <row r="559" spans="1:15" x14ac:dyDescent="0.25">
      <c r="A559" s="109" t="s">
        <v>17563</v>
      </c>
      <c r="B559" s="109" t="s">
        <v>16634</v>
      </c>
      <c r="C559" s="109" t="s">
        <v>16633</v>
      </c>
      <c r="D559" s="109" t="s">
        <v>459</v>
      </c>
      <c r="E559" s="109" t="s">
        <v>16635</v>
      </c>
      <c r="F559" s="110">
        <v>4</v>
      </c>
      <c r="G559" s="110">
        <v>0</v>
      </c>
      <c r="H559" s="111">
        <v>9016</v>
      </c>
      <c r="I559" s="111">
        <v>0</v>
      </c>
      <c r="J559" s="112">
        <v>2254</v>
      </c>
      <c r="K559" s="109" t="s">
        <v>17552</v>
      </c>
      <c r="L559" s="111">
        <v>429.3399</v>
      </c>
      <c r="M559" s="111">
        <v>0</v>
      </c>
      <c r="N559" s="2">
        <f t="shared" si="16"/>
        <v>9016</v>
      </c>
      <c r="O559" s="2">
        <f t="shared" si="17"/>
        <v>2254</v>
      </c>
    </row>
    <row r="560" spans="1:15" x14ac:dyDescent="0.25">
      <c r="A560" s="109" t="s">
        <v>17563</v>
      </c>
      <c r="B560" s="109" t="s">
        <v>16634</v>
      </c>
      <c r="C560" s="109" t="s">
        <v>16633</v>
      </c>
      <c r="D560" s="109" t="s">
        <v>460</v>
      </c>
      <c r="E560" s="109" t="s">
        <v>16632</v>
      </c>
      <c r="F560" s="110">
        <v>37</v>
      </c>
      <c r="G560" s="110">
        <v>0</v>
      </c>
      <c r="H560" s="111">
        <v>73481</v>
      </c>
      <c r="I560" s="111">
        <v>0</v>
      </c>
      <c r="J560" s="112">
        <v>1985.97</v>
      </c>
      <c r="K560" s="109" t="s">
        <v>17552</v>
      </c>
      <c r="L560" s="111">
        <v>3499.0855000000001</v>
      </c>
      <c r="M560" s="111">
        <v>0</v>
      </c>
      <c r="N560" s="2">
        <f t="shared" si="16"/>
        <v>73481</v>
      </c>
      <c r="O560" s="2">
        <f t="shared" si="17"/>
        <v>1985.9729729729729</v>
      </c>
    </row>
    <row r="561" spans="1:15" x14ac:dyDescent="0.25">
      <c r="A561" s="109" t="s">
        <v>17563</v>
      </c>
      <c r="B561" s="109" t="s">
        <v>16606</v>
      </c>
      <c r="C561" s="109" t="s">
        <v>16605</v>
      </c>
      <c r="D561" s="109" t="s">
        <v>18519</v>
      </c>
      <c r="E561" s="109" t="s">
        <v>6129</v>
      </c>
      <c r="F561" s="110">
        <v>0</v>
      </c>
      <c r="G561" s="110">
        <v>48</v>
      </c>
      <c r="H561" s="111">
        <v>199142</v>
      </c>
      <c r="I561" s="111">
        <v>199142</v>
      </c>
      <c r="J561" s="112">
        <v>4148.79</v>
      </c>
      <c r="K561" s="109" t="s">
        <v>17552</v>
      </c>
      <c r="L561" s="111">
        <v>9482.9495999999999</v>
      </c>
      <c r="M561" s="111">
        <v>0</v>
      </c>
      <c r="N561" s="2">
        <f t="shared" si="16"/>
        <v>0</v>
      </c>
      <c r="O561" s="2" t="str">
        <f t="shared" si="17"/>
        <v>No Standing Units</v>
      </c>
    </row>
    <row r="562" spans="1:15" x14ac:dyDescent="0.25">
      <c r="A562" s="109" t="s">
        <v>17563</v>
      </c>
      <c r="B562" s="109" t="s">
        <v>16606</v>
      </c>
      <c r="C562" s="109" t="s">
        <v>16605</v>
      </c>
      <c r="D562" s="109" t="s">
        <v>478</v>
      </c>
      <c r="E562" s="109" t="s">
        <v>6129</v>
      </c>
      <c r="F562" s="110">
        <v>1</v>
      </c>
      <c r="G562" s="110">
        <v>0</v>
      </c>
      <c r="H562" s="111">
        <v>3144</v>
      </c>
      <c r="I562" s="111">
        <v>0</v>
      </c>
      <c r="J562" s="112">
        <v>3144</v>
      </c>
      <c r="K562" s="109" t="s">
        <v>17552</v>
      </c>
      <c r="L562" s="111">
        <v>149.73740000000001</v>
      </c>
      <c r="M562" s="111">
        <v>0</v>
      </c>
      <c r="N562" s="2">
        <f t="shared" si="16"/>
        <v>3144</v>
      </c>
      <c r="O562" s="2">
        <f t="shared" si="17"/>
        <v>3144</v>
      </c>
    </row>
    <row r="563" spans="1:15" x14ac:dyDescent="0.25">
      <c r="A563" s="109" t="s">
        <v>17563</v>
      </c>
      <c r="B563" s="109" t="s">
        <v>16606</v>
      </c>
      <c r="C563" s="109" t="s">
        <v>16605</v>
      </c>
      <c r="D563" s="109" t="s">
        <v>18077</v>
      </c>
      <c r="E563" s="109" t="s">
        <v>16631</v>
      </c>
      <c r="F563" s="110">
        <v>98</v>
      </c>
      <c r="G563" s="110">
        <v>0</v>
      </c>
      <c r="H563" s="111">
        <v>386222</v>
      </c>
      <c r="I563" s="111">
        <v>0</v>
      </c>
      <c r="J563" s="112">
        <v>3941.04</v>
      </c>
      <c r="K563" s="109" t="s">
        <v>17552</v>
      </c>
      <c r="L563" s="111">
        <v>18391.533899999999</v>
      </c>
      <c r="M563" s="111">
        <v>0</v>
      </c>
      <c r="N563" s="2">
        <f t="shared" si="16"/>
        <v>386222</v>
      </c>
      <c r="O563" s="2">
        <f t="shared" si="17"/>
        <v>3941.0408163265306</v>
      </c>
    </row>
    <row r="564" spans="1:15" x14ac:dyDescent="0.25">
      <c r="A564" s="109" t="s">
        <v>17563</v>
      </c>
      <c r="B564" s="109" t="s">
        <v>16603</v>
      </c>
      <c r="C564" s="109" t="s">
        <v>16602</v>
      </c>
      <c r="D564" s="109" t="s">
        <v>18522</v>
      </c>
      <c r="E564" s="109" t="s">
        <v>18523</v>
      </c>
      <c r="F564" s="110">
        <v>0</v>
      </c>
      <c r="G564" s="110">
        <v>16</v>
      </c>
      <c r="H564" s="111">
        <v>48707</v>
      </c>
      <c r="I564" s="111">
        <v>48707</v>
      </c>
      <c r="J564" s="112">
        <v>3044.19</v>
      </c>
      <c r="K564" s="109" t="s">
        <v>17554</v>
      </c>
      <c r="L564" s="111">
        <v>-805.87469999999996</v>
      </c>
      <c r="M564" s="111">
        <v>0</v>
      </c>
      <c r="N564" s="2">
        <f t="shared" si="16"/>
        <v>0</v>
      </c>
      <c r="O564" s="2" t="str">
        <f t="shared" si="17"/>
        <v>No Standing Units</v>
      </c>
    </row>
    <row r="565" spans="1:15" x14ac:dyDescent="0.25">
      <c r="A565" s="109" t="s">
        <v>17563</v>
      </c>
      <c r="B565" s="109" t="s">
        <v>16603</v>
      </c>
      <c r="C565" s="109" t="s">
        <v>16602</v>
      </c>
      <c r="D565" s="109" t="s">
        <v>479</v>
      </c>
      <c r="E565" s="109" t="s">
        <v>16604</v>
      </c>
      <c r="F565" s="110">
        <v>206</v>
      </c>
      <c r="G565" s="110">
        <v>0</v>
      </c>
      <c r="H565" s="111">
        <v>648134</v>
      </c>
      <c r="I565" s="111">
        <v>0</v>
      </c>
      <c r="J565" s="112">
        <v>3146.28</v>
      </c>
      <c r="K565" s="109" t="s">
        <v>17554</v>
      </c>
      <c r="L565" s="111">
        <v>-10723.638499999999</v>
      </c>
      <c r="M565" s="111">
        <v>0</v>
      </c>
      <c r="N565" s="2">
        <f t="shared" si="16"/>
        <v>648134</v>
      </c>
      <c r="O565" s="2">
        <f t="shared" si="17"/>
        <v>3146.2815533980583</v>
      </c>
    </row>
    <row r="566" spans="1:15" x14ac:dyDescent="0.25">
      <c r="A566" s="109" t="s">
        <v>17563</v>
      </c>
      <c r="B566" s="109" t="s">
        <v>16603</v>
      </c>
      <c r="C566" s="109" t="s">
        <v>16602</v>
      </c>
      <c r="D566" s="109" t="s">
        <v>480</v>
      </c>
      <c r="E566" s="109" t="s">
        <v>16601</v>
      </c>
      <c r="F566" s="110">
        <v>9</v>
      </c>
      <c r="G566" s="110">
        <v>25</v>
      </c>
      <c r="H566" s="111">
        <v>100895</v>
      </c>
      <c r="I566" s="111">
        <v>74188</v>
      </c>
      <c r="J566" s="112">
        <v>2967.5</v>
      </c>
      <c r="K566" s="109" t="s">
        <v>17554</v>
      </c>
      <c r="L566" s="111">
        <v>-1669.3525</v>
      </c>
      <c r="M566" s="111">
        <v>0</v>
      </c>
      <c r="N566" s="2">
        <f t="shared" si="16"/>
        <v>26707</v>
      </c>
      <c r="O566" s="2">
        <f t="shared" si="17"/>
        <v>2967.4444444444443</v>
      </c>
    </row>
    <row r="567" spans="1:15" x14ac:dyDescent="0.25">
      <c r="A567" s="109" t="s">
        <v>17563</v>
      </c>
      <c r="B567" s="109" t="s">
        <v>16600</v>
      </c>
      <c r="C567" s="109" t="s">
        <v>16599</v>
      </c>
      <c r="D567" s="109" t="s">
        <v>481</v>
      </c>
      <c r="E567" s="109" t="s">
        <v>16598</v>
      </c>
      <c r="F567" s="110">
        <v>52</v>
      </c>
      <c r="G567" s="110">
        <v>0</v>
      </c>
      <c r="H567" s="111">
        <v>169139</v>
      </c>
      <c r="I567" s="111">
        <v>0</v>
      </c>
      <c r="J567" s="112">
        <v>3252.67</v>
      </c>
      <c r="K567" s="109" t="s">
        <v>17552</v>
      </c>
      <c r="L567" s="111">
        <v>8054.2407999999996</v>
      </c>
      <c r="M567" s="111">
        <v>0</v>
      </c>
      <c r="N567" s="2">
        <f t="shared" si="16"/>
        <v>169139</v>
      </c>
      <c r="O567" s="2">
        <f t="shared" si="17"/>
        <v>3252.6730769230771</v>
      </c>
    </row>
    <row r="568" spans="1:15" x14ac:dyDescent="0.25">
      <c r="A568" s="109" t="s">
        <v>17563</v>
      </c>
      <c r="B568" s="109" t="s">
        <v>16565</v>
      </c>
      <c r="C568" s="109" t="s">
        <v>16564</v>
      </c>
      <c r="D568" s="109" t="s">
        <v>506</v>
      </c>
      <c r="E568" s="109" t="s">
        <v>16568</v>
      </c>
      <c r="F568" s="110">
        <v>0</v>
      </c>
      <c r="G568" s="110">
        <v>146</v>
      </c>
      <c r="H568" s="111">
        <v>539639</v>
      </c>
      <c r="I568" s="111">
        <v>539639</v>
      </c>
      <c r="J568" s="112">
        <v>3696.16</v>
      </c>
      <c r="K568" s="109" t="s">
        <v>17552</v>
      </c>
      <c r="L568" s="111">
        <v>25697.111099999998</v>
      </c>
      <c r="M568" s="111">
        <v>0</v>
      </c>
      <c r="N568" s="2">
        <f t="shared" si="16"/>
        <v>0</v>
      </c>
      <c r="O568" s="2" t="str">
        <f t="shared" si="17"/>
        <v>No Standing Units</v>
      </c>
    </row>
    <row r="569" spans="1:15" x14ac:dyDescent="0.25">
      <c r="A569" s="109" t="s">
        <v>17563</v>
      </c>
      <c r="B569" s="109" t="s">
        <v>16565</v>
      </c>
      <c r="C569" s="109" t="s">
        <v>16564</v>
      </c>
      <c r="D569" s="109" t="s">
        <v>507</v>
      </c>
      <c r="E569" s="109" t="s">
        <v>16568</v>
      </c>
      <c r="F569" s="110">
        <v>100</v>
      </c>
      <c r="G569" s="110">
        <v>0</v>
      </c>
      <c r="H569" s="111">
        <v>392175</v>
      </c>
      <c r="I569" s="111">
        <v>0</v>
      </c>
      <c r="J569" s="112">
        <v>3921.75</v>
      </c>
      <c r="K569" s="109" t="s">
        <v>17552</v>
      </c>
      <c r="L569" s="111">
        <v>18674.983899999999</v>
      </c>
      <c r="M569" s="111">
        <v>0</v>
      </c>
      <c r="N569" s="2">
        <f t="shared" si="16"/>
        <v>392175</v>
      </c>
      <c r="O569" s="2">
        <f t="shared" si="17"/>
        <v>3921.75</v>
      </c>
    </row>
    <row r="570" spans="1:15" x14ac:dyDescent="0.25">
      <c r="A570" s="109" t="s">
        <v>17563</v>
      </c>
      <c r="B570" s="109" t="s">
        <v>16565</v>
      </c>
      <c r="C570" s="109" t="s">
        <v>16564</v>
      </c>
      <c r="D570" s="109" t="s">
        <v>508</v>
      </c>
      <c r="E570" s="109" t="s">
        <v>16568</v>
      </c>
      <c r="F570" s="110">
        <v>70</v>
      </c>
      <c r="G570" s="110">
        <v>0</v>
      </c>
      <c r="H570" s="111">
        <v>280853</v>
      </c>
      <c r="I570" s="111">
        <v>0</v>
      </c>
      <c r="J570" s="112">
        <v>4012.19</v>
      </c>
      <c r="K570" s="109" t="s">
        <v>17552</v>
      </c>
      <c r="L570" s="111">
        <v>13373.9411</v>
      </c>
      <c r="M570" s="111">
        <v>0</v>
      </c>
      <c r="N570" s="2">
        <f t="shared" si="16"/>
        <v>280853</v>
      </c>
      <c r="O570" s="2">
        <f t="shared" si="17"/>
        <v>4012.1857142857143</v>
      </c>
    </row>
    <row r="571" spans="1:15" x14ac:dyDescent="0.25">
      <c r="A571" s="109" t="s">
        <v>17563</v>
      </c>
      <c r="B571" s="109" t="s">
        <v>16565</v>
      </c>
      <c r="C571" s="109" t="s">
        <v>16564</v>
      </c>
      <c r="D571" s="109" t="s">
        <v>509</v>
      </c>
      <c r="E571" s="109" t="s">
        <v>14580</v>
      </c>
      <c r="F571" s="110">
        <v>100</v>
      </c>
      <c r="G571" s="110">
        <v>0</v>
      </c>
      <c r="H571" s="111">
        <v>396886</v>
      </c>
      <c r="I571" s="111">
        <v>0</v>
      </c>
      <c r="J571" s="112">
        <v>3968.86</v>
      </c>
      <c r="K571" s="109" t="s">
        <v>17552</v>
      </c>
      <c r="L571" s="111">
        <v>18899.3259</v>
      </c>
      <c r="M571" s="111">
        <v>0</v>
      </c>
      <c r="N571" s="2">
        <f t="shared" si="16"/>
        <v>396886</v>
      </c>
      <c r="O571" s="2">
        <f t="shared" si="17"/>
        <v>3968.86</v>
      </c>
    </row>
    <row r="572" spans="1:15" x14ac:dyDescent="0.25">
      <c r="A572" s="109" t="s">
        <v>17563</v>
      </c>
      <c r="B572" s="109" t="s">
        <v>16565</v>
      </c>
      <c r="C572" s="109" t="s">
        <v>16564</v>
      </c>
      <c r="D572" s="109" t="s">
        <v>510</v>
      </c>
      <c r="E572" s="109" t="s">
        <v>16567</v>
      </c>
      <c r="F572" s="110">
        <v>50</v>
      </c>
      <c r="G572" s="110">
        <v>0</v>
      </c>
      <c r="H572" s="111">
        <v>159495</v>
      </c>
      <c r="I572" s="111">
        <v>0</v>
      </c>
      <c r="J572" s="112">
        <v>3189.9</v>
      </c>
      <c r="K572" s="109" t="s">
        <v>17552</v>
      </c>
      <c r="L572" s="111">
        <v>7595.0114000000003</v>
      </c>
      <c r="M572" s="111">
        <v>0</v>
      </c>
      <c r="N572" s="2">
        <f t="shared" si="16"/>
        <v>159495</v>
      </c>
      <c r="O572" s="2">
        <f t="shared" si="17"/>
        <v>3189.9</v>
      </c>
    </row>
    <row r="573" spans="1:15" x14ac:dyDescent="0.25">
      <c r="A573" s="109" t="s">
        <v>17563</v>
      </c>
      <c r="B573" s="109" t="s">
        <v>16565</v>
      </c>
      <c r="C573" s="109" t="s">
        <v>16564</v>
      </c>
      <c r="D573" s="109" t="s">
        <v>511</v>
      </c>
      <c r="E573" s="109" t="s">
        <v>16566</v>
      </c>
      <c r="F573" s="110">
        <v>100</v>
      </c>
      <c r="G573" s="110">
        <v>0</v>
      </c>
      <c r="H573" s="111">
        <v>415396</v>
      </c>
      <c r="I573" s="111">
        <v>0</v>
      </c>
      <c r="J573" s="112">
        <v>4153.96</v>
      </c>
      <c r="K573" s="109" t="s">
        <v>17552</v>
      </c>
      <c r="L573" s="111">
        <v>19780.755799999999</v>
      </c>
      <c r="M573" s="111">
        <v>0</v>
      </c>
      <c r="N573" s="2">
        <f t="shared" si="16"/>
        <v>415396</v>
      </c>
      <c r="O573" s="2">
        <f t="shared" si="17"/>
        <v>4153.96</v>
      </c>
    </row>
    <row r="574" spans="1:15" x14ac:dyDescent="0.25">
      <c r="A574" s="109" t="s">
        <v>17563</v>
      </c>
      <c r="B574" s="109" t="s">
        <v>16565</v>
      </c>
      <c r="C574" s="109" t="s">
        <v>16564</v>
      </c>
      <c r="D574" s="109" t="s">
        <v>512</v>
      </c>
      <c r="E574" s="109" t="s">
        <v>16563</v>
      </c>
      <c r="F574" s="110">
        <v>100</v>
      </c>
      <c r="G574" s="110">
        <v>0</v>
      </c>
      <c r="H574" s="111">
        <v>341103</v>
      </c>
      <c r="I574" s="111">
        <v>0</v>
      </c>
      <c r="J574" s="112">
        <v>3411.03</v>
      </c>
      <c r="K574" s="109" t="s">
        <v>17552</v>
      </c>
      <c r="L574" s="111">
        <v>16242.9872</v>
      </c>
      <c r="M574" s="111">
        <v>0</v>
      </c>
      <c r="N574" s="2">
        <f t="shared" si="16"/>
        <v>341103</v>
      </c>
      <c r="O574" s="2">
        <f t="shared" si="17"/>
        <v>3411.03</v>
      </c>
    </row>
    <row r="575" spans="1:15" x14ac:dyDescent="0.25">
      <c r="A575" s="109" t="s">
        <v>17563</v>
      </c>
      <c r="B575" s="109" t="s">
        <v>16562</v>
      </c>
      <c r="C575" s="109" t="s">
        <v>16561</v>
      </c>
      <c r="D575" s="109" t="s">
        <v>513</v>
      </c>
      <c r="E575" s="109" t="s">
        <v>16560</v>
      </c>
      <c r="F575" s="110">
        <v>90</v>
      </c>
      <c r="G575" s="110">
        <v>0</v>
      </c>
      <c r="H575" s="111">
        <v>216283</v>
      </c>
      <c r="I575" s="111">
        <v>0</v>
      </c>
      <c r="J575" s="112">
        <v>2403.14</v>
      </c>
      <c r="K575" s="109" t="s">
        <v>17554</v>
      </c>
      <c r="L575" s="111">
        <v>-3578.4922000000001</v>
      </c>
      <c r="M575" s="111">
        <v>0</v>
      </c>
      <c r="N575" s="2">
        <f t="shared" si="16"/>
        <v>216283</v>
      </c>
      <c r="O575" s="2">
        <f t="shared" si="17"/>
        <v>2403.1444444444446</v>
      </c>
    </row>
    <row r="576" spans="1:15" x14ac:dyDescent="0.25">
      <c r="A576" s="109" t="s">
        <v>17563</v>
      </c>
      <c r="B576" s="109" t="s">
        <v>16557</v>
      </c>
      <c r="C576" s="109" t="s">
        <v>16556</v>
      </c>
      <c r="D576" s="109" t="s">
        <v>514</v>
      </c>
      <c r="E576" s="109" t="s">
        <v>16559</v>
      </c>
      <c r="F576" s="110">
        <v>35</v>
      </c>
      <c r="G576" s="110">
        <v>16</v>
      </c>
      <c r="H576" s="111">
        <v>182283</v>
      </c>
      <c r="I576" s="111">
        <v>57187</v>
      </c>
      <c r="J576" s="112">
        <v>3574.18</v>
      </c>
      <c r="K576" s="109" t="s">
        <v>17554</v>
      </c>
      <c r="L576" s="111">
        <v>-3015.9396999999999</v>
      </c>
      <c r="M576" s="111">
        <v>0</v>
      </c>
      <c r="N576" s="2">
        <f t="shared" si="16"/>
        <v>125096</v>
      </c>
      <c r="O576" s="2">
        <f t="shared" si="17"/>
        <v>3574.1714285714284</v>
      </c>
    </row>
    <row r="577" spans="1:15" x14ac:dyDescent="0.25">
      <c r="A577" s="109" t="s">
        <v>17563</v>
      </c>
      <c r="B577" s="109" t="s">
        <v>16557</v>
      </c>
      <c r="C577" s="109" t="s">
        <v>16556</v>
      </c>
      <c r="D577" s="109" t="s">
        <v>515</v>
      </c>
      <c r="E577" s="109" t="s">
        <v>16558</v>
      </c>
      <c r="F577" s="110">
        <v>2</v>
      </c>
      <c r="G577" s="110">
        <v>0</v>
      </c>
      <c r="H577" s="111">
        <v>7285</v>
      </c>
      <c r="I577" s="111">
        <v>0</v>
      </c>
      <c r="J577" s="112">
        <v>3642.5</v>
      </c>
      <c r="K577" s="109" t="s">
        <v>17554</v>
      </c>
      <c r="L577" s="111">
        <v>-120.53570000000001</v>
      </c>
      <c r="M577" s="111">
        <v>0</v>
      </c>
      <c r="N577" s="2">
        <f t="shared" si="16"/>
        <v>7285</v>
      </c>
      <c r="O577" s="2">
        <f t="shared" si="17"/>
        <v>3642.5</v>
      </c>
    </row>
    <row r="578" spans="1:15" x14ac:dyDescent="0.25">
      <c r="A578" s="109" t="s">
        <v>17563</v>
      </c>
      <c r="B578" s="109" t="s">
        <v>16557</v>
      </c>
      <c r="C578" s="109" t="s">
        <v>16556</v>
      </c>
      <c r="D578" s="109" t="s">
        <v>516</v>
      </c>
      <c r="E578" s="109" t="s">
        <v>16558</v>
      </c>
      <c r="F578" s="110">
        <v>100</v>
      </c>
      <c r="G578" s="110">
        <v>0</v>
      </c>
      <c r="H578" s="111">
        <v>367734</v>
      </c>
      <c r="I578" s="111">
        <v>0</v>
      </c>
      <c r="J578" s="112">
        <v>3677.34</v>
      </c>
      <c r="K578" s="109" t="s">
        <v>17554</v>
      </c>
      <c r="L578" s="111">
        <v>-6084.3068999999996</v>
      </c>
      <c r="M578" s="111">
        <v>0</v>
      </c>
      <c r="N578" s="2">
        <f t="shared" si="16"/>
        <v>367734</v>
      </c>
      <c r="O578" s="2">
        <f t="shared" si="17"/>
        <v>3677.34</v>
      </c>
    </row>
    <row r="579" spans="1:15" x14ac:dyDescent="0.25">
      <c r="A579" s="109" t="s">
        <v>17563</v>
      </c>
      <c r="B579" s="109" t="s">
        <v>16557</v>
      </c>
      <c r="C579" s="109" t="s">
        <v>16556</v>
      </c>
      <c r="D579" s="109" t="s">
        <v>517</v>
      </c>
      <c r="E579" s="109" t="s">
        <v>6129</v>
      </c>
      <c r="F579" s="110">
        <v>84</v>
      </c>
      <c r="G579" s="110">
        <v>3</v>
      </c>
      <c r="H579" s="111">
        <v>296502</v>
      </c>
      <c r="I579" s="111">
        <v>10224</v>
      </c>
      <c r="J579" s="112">
        <v>3408.07</v>
      </c>
      <c r="K579" s="109" t="s">
        <v>17554</v>
      </c>
      <c r="L579" s="111">
        <v>-4905.7367999999997</v>
      </c>
      <c r="M579" s="111">
        <v>0</v>
      </c>
      <c r="N579" s="2">
        <f t="shared" si="16"/>
        <v>286278</v>
      </c>
      <c r="O579" s="2">
        <f t="shared" si="17"/>
        <v>3408.0714285714284</v>
      </c>
    </row>
    <row r="580" spans="1:15" x14ac:dyDescent="0.25">
      <c r="A580" s="109" t="s">
        <v>17563</v>
      </c>
      <c r="B580" s="109" t="s">
        <v>16554</v>
      </c>
      <c r="C580" s="109" t="s">
        <v>16553</v>
      </c>
      <c r="D580" s="109" t="s">
        <v>518</v>
      </c>
      <c r="E580" s="109" t="s">
        <v>16555</v>
      </c>
      <c r="F580" s="110">
        <v>158</v>
      </c>
      <c r="G580" s="110">
        <v>0</v>
      </c>
      <c r="H580" s="111">
        <v>636914</v>
      </c>
      <c r="I580" s="111">
        <v>0</v>
      </c>
      <c r="J580" s="112">
        <v>4031.1</v>
      </c>
      <c r="K580" s="109" t="s">
        <v>17552</v>
      </c>
      <c r="L580" s="111">
        <v>30329.231100000001</v>
      </c>
      <c r="M580" s="111">
        <v>0</v>
      </c>
      <c r="N580" s="2">
        <f t="shared" ref="N580:N643" si="18">H580-I580</f>
        <v>636914</v>
      </c>
      <c r="O580" s="2">
        <f t="shared" ref="O580:O643" si="19">IF(F580&gt;0,N580/F580,"No Standing Units")</f>
        <v>4031.1012658227846</v>
      </c>
    </row>
    <row r="581" spans="1:15" x14ac:dyDescent="0.25">
      <c r="A581" s="109" t="s">
        <v>17563</v>
      </c>
      <c r="B581" s="109" t="s">
        <v>16554</v>
      </c>
      <c r="C581" s="109" t="s">
        <v>16553</v>
      </c>
      <c r="D581" s="109" t="s">
        <v>519</v>
      </c>
      <c r="E581" s="109" t="s">
        <v>16552</v>
      </c>
      <c r="F581" s="110">
        <v>99</v>
      </c>
      <c r="G581" s="110">
        <v>0</v>
      </c>
      <c r="H581" s="111">
        <v>407670</v>
      </c>
      <c r="I581" s="111">
        <v>0</v>
      </c>
      <c r="J581" s="112">
        <v>4117.88</v>
      </c>
      <c r="K581" s="109" t="s">
        <v>17552</v>
      </c>
      <c r="L581" s="111">
        <v>19412.8511</v>
      </c>
      <c r="M581" s="111">
        <v>0</v>
      </c>
      <c r="N581" s="2">
        <f t="shared" si="18"/>
        <v>407670</v>
      </c>
      <c r="O581" s="2">
        <f t="shared" si="19"/>
        <v>4117.878787878788</v>
      </c>
    </row>
    <row r="582" spans="1:15" x14ac:dyDescent="0.25">
      <c r="A582" s="109" t="s">
        <v>17563</v>
      </c>
      <c r="B582" s="109" t="s">
        <v>16523</v>
      </c>
      <c r="C582" s="109" t="s">
        <v>16522</v>
      </c>
      <c r="D582" s="109" t="s">
        <v>531</v>
      </c>
      <c r="E582" s="109" t="s">
        <v>16525</v>
      </c>
      <c r="F582" s="110">
        <v>36</v>
      </c>
      <c r="G582" s="110">
        <v>0</v>
      </c>
      <c r="H582" s="111">
        <v>82904</v>
      </c>
      <c r="I582" s="111">
        <v>0</v>
      </c>
      <c r="J582" s="112">
        <v>2302.89</v>
      </c>
      <c r="K582" s="109" t="s">
        <v>17552</v>
      </c>
      <c r="L582" s="111">
        <v>3947.7860999999998</v>
      </c>
      <c r="M582" s="111">
        <v>0</v>
      </c>
      <c r="N582" s="2">
        <f t="shared" si="18"/>
        <v>82904</v>
      </c>
      <c r="O582" s="2">
        <f t="shared" si="19"/>
        <v>2302.8888888888887</v>
      </c>
    </row>
    <row r="583" spans="1:15" x14ac:dyDescent="0.25">
      <c r="A583" s="109" t="s">
        <v>17563</v>
      </c>
      <c r="B583" s="109" t="s">
        <v>16523</v>
      </c>
      <c r="C583" s="109" t="s">
        <v>16522</v>
      </c>
      <c r="D583" s="109" t="s">
        <v>532</v>
      </c>
      <c r="E583" s="109" t="s">
        <v>16524</v>
      </c>
      <c r="F583" s="110">
        <v>40</v>
      </c>
      <c r="G583" s="110">
        <v>0</v>
      </c>
      <c r="H583" s="111">
        <v>107919</v>
      </c>
      <c r="I583" s="111">
        <v>0</v>
      </c>
      <c r="J583" s="112">
        <v>2697.98</v>
      </c>
      <c r="K583" s="109" t="s">
        <v>17552</v>
      </c>
      <c r="L583" s="111">
        <v>5138.9970000000003</v>
      </c>
      <c r="M583" s="111">
        <v>0</v>
      </c>
      <c r="N583" s="2">
        <f t="shared" si="18"/>
        <v>107919</v>
      </c>
      <c r="O583" s="2">
        <f t="shared" si="19"/>
        <v>2697.9749999999999</v>
      </c>
    </row>
    <row r="584" spans="1:15" x14ac:dyDescent="0.25">
      <c r="A584" s="109" t="s">
        <v>17563</v>
      </c>
      <c r="B584" s="109" t="s">
        <v>16523</v>
      </c>
      <c r="C584" s="109" t="s">
        <v>16522</v>
      </c>
      <c r="D584" s="109" t="s">
        <v>5950</v>
      </c>
      <c r="E584" s="109" t="s">
        <v>16521</v>
      </c>
      <c r="F584" s="110">
        <v>78</v>
      </c>
      <c r="G584" s="110">
        <v>0</v>
      </c>
      <c r="H584" s="111">
        <v>194050</v>
      </c>
      <c r="I584" s="111">
        <v>0</v>
      </c>
      <c r="J584" s="112">
        <v>2487.8200000000002</v>
      </c>
      <c r="K584" s="109" t="s">
        <v>17552</v>
      </c>
      <c r="L584" s="111">
        <v>9240.4534999999996</v>
      </c>
      <c r="M584" s="111">
        <v>0</v>
      </c>
      <c r="N584" s="2">
        <f t="shared" si="18"/>
        <v>194050</v>
      </c>
      <c r="O584" s="2">
        <f t="shared" si="19"/>
        <v>2487.8205128205127</v>
      </c>
    </row>
    <row r="585" spans="1:15" x14ac:dyDescent="0.25">
      <c r="A585" s="109" t="s">
        <v>17563</v>
      </c>
      <c r="B585" s="109" t="s">
        <v>16523</v>
      </c>
      <c r="C585" s="109" t="s">
        <v>16522</v>
      </c>
      <c r="D585" s="109" t="s">
        <v>18078</v>
      </c>
      <c r="E585" s="109" t="s">
        <v>18079</v>
      </c>
      <c r="F585" s="110">
        <v>35</v>
      </c>
      <c r="G585" s="110">
        <v>0</v>
      </c>
      <c r="H585" s="111">
        <v>92004</v>
      </c>
      <c r="I585" s="111">
        <v>0</v>
      </c>
      <c r="J585" s="112">
        <v>2628.69</v>
      </c>
      <c r="K585" s="109" t="s">
        <v>17552</v>
      </c>
      <c r="L585" s="111">
        <v>4381.1257999999998</v>
      </c>
      <c r="M585" s="111">
        <v>0</v>
      </c>
      <c r="N585" s="2">
        <f t="shared" si="18"/>
        <v>92004</v>
      </c>
      <c r="O585" s="2">
        <f t="shared" si="19"/>
        <v>2628.6857142857143</v>
      </c>
    </row>
    <row r="586" spans="1:15" x14ac:dyDescent="0.25">
      <c r="A586" s="109" t="s">
        <v>17563</v>
      </c>
      <c r="B586" s="109" t="s">
        <v>16520</v>
      </c>
      <c r="C586" s="109" t="s">
        <v>16519</v>
      </c>
      <c r="D586" s="109" t="s">
        <v>533</v>
      </c>
      <c r="E586" s="109" t="s">
        <v>16518</v>
      </c>
      <c r="F586" s="110">
        <v>0</v>
      </c>
      <c r="G586" s="110">
        <v>43</v>
      </c>
      <c r="H586" s="111">
        <v>142519</v>
      </c>
      <c r="I586" s="111">
        <v>142519</v>
      </c>
      <c r="J586" s="112">
        <v>3314.4</v>
      </c>
      <c r="K586" s="109" t="s">
        <v>17554</v>
      </c>
      <c r="L586" s="111">
        <v>-2358.0273000000002</v>
      </c>
      <c r="M586" s="111">
        <v>0</v>
      </c>
      <c r="N586" s="2">
        <f t="shared" si="18"/>
        <v>0</v>
      </c>
      <c r="O586" s="2" t="str">
        <f t="shared" si="19"/>
        <v>No Standing Units</v>
      </c>
    </row>
    <row r="587" spans="1:15" x14ac:dyDescent="0.25">
      <c r="A587" s="109" t="s">
        <v>17563</v>
      </c>
      <c r="B587" s="109" t="s">
        <v>16501</v>
      </c>
      <c r="C587" s="109" t="s">
        <v>16500</v>
      </c>
      <c r="D587" s="109" t="s">
        <v>539</v>
      </c>
      <c r="E587" s="109" t="s">
        <v>16507</v>
      </c>
      <c r="F587" s="110">
        <v>100</v>
      </c>
      <c r="G587" s="110">
        <v>0</v>
      </c>
      <c r="H587" s="111">
        <v>228515</v>
      </c>
      <c r="I587" s="111">
        <v>0</v>
      </c>
      <c r="J587" s="112">
        <v>2285.15</v>
      </c>
      <c r="K587" s="109" t="s">
        <v>17552</v>
      </c>
      <c r="L587" s="111">
        <v>10881.646699999999</v>
      </c>
      <c r="M587" s="111">
        <v>0</v>
      </c>
      <c r="N587" s="2">
        <f t="shared" si="18"/>
        <v>228515</v>
      </c>
      <c r="O587" s="2">
        <f t="shared" si="19"/>
        <v>2285.15</v>
      </c>
    </row>
    <row r="588" spans="1:15" x14ac:dyDescent="0.25">
      <c r="A588" s="109" t="s">
        <v>17563</v>
      </c>
      <c r="B588" s="109" t="s">
        <v>16501</v>
      </c>
      <c r="C588" s="109" t="s">
        <v>16500</v>
      </c>
      <c r="D588" s="109" t="s">
        <v>540</v>
      </c>
      <c r="E588" s="109" t="s">
        <v>16506</v>
      </c>
      <c r="F588" s="110">
        <v>64</v>
      </c>
      <c r="G588" s="110">
        <v>0</v>
      </c>
      <c r="H588" s="111">
        <v>147587</v>
      </c>
      <c r="I588" s="111">
        <v>0</v>
      </c>
      <c r="J588" s="112">
        <v>2306.0500000000002</v>
      </c>
      <c r="K588" s="109" t="s">
        <v>17552</v>
      </c>
      <c r="L588" s="111">
        <v>7027.9296999999997</v>
      </c>
      <c r="M588" s="111">
        <v>0</v>
      </c>
      <c r="N588" s="2">
        <f t="shared" si="18"/>
        <v>147587</v>
      </c>
      <c r="O588" s="2">
        <f t="shared" si="19"/>
        <v>2306.046875</v>
      </c>
    </row>
    <row r="589" spans="1:15" x14ac:dyDescent="0.25">
      <c r="A589" s="109" t="s">
        <v>17563</v>
      </c>
      <c r="B589" s="109" t="s">
        <v>16501</v>
      </c>
      <c r="C589" s="109" t="s">
        <v>16500</v>
      </c>
      <c r="D589" s="109" t="s">
        <v>541</v>
      </c>
      <c r="E589" s="109" t="s">
        <v>16505</v>
      </c>
      <c r="F589" s="110">
        <v>49</v>
      </c>
      <c r="G589" s="110">
        <v>0</v>
      </c>
      <c r="H589" s="111">
        <v>132860</v>
      </c>
      <c r="I589" s="111">
        <v>0</v>
      </c>
      <c r="J589" s="112">
        <v>2711.43</v>
      </c>
      <c r="K589" s="109" t="s">
        <v>17552</v>
      </c>
      <c r="L589" s="111">
        <v>6326.6540999999997</v>
      </c>
      <c r="M589" s="111">
        <v>0</v>
      </c>
      <c r="N589" s="2">
        <f t="shared" si="18"/>
        <v>132860</v>
      </c>
      <c r="O589" s="2">
        <f t="shared" si="19"/>
        <v>2711.4285714285716</v>
      </c>
    </row>
    <row r="590" spans="1:15" x14ac:dyDescent="0.25">
      <c r="A590" s="109" t="s">
        <v>17563</v>
      </c>
      <c r="B590" s="109" t="s">
        <v>16501</v>
      </c>
      <c r="C590" s="109" t="s">
        <v>16500</v>
      </c>
      <c r="D590" s="109" t="s">
        <v>542</v>
      </c>
      <c r="E590" s="109" t="s">
        <v>16504</v>
      </c>
      <c r="F590" s="110">
        <v>34</v>
      </c>
      <c r="G590" s="110">
        <v>0</v>
      </c>
      <c r="H590" s="111">
        <v>95670</v>
      </c>
      <c r="I590" s="111">
        <v>0</v>
      </c>
      <c r="J590" s="112">
        <v>2813.82</v>
      </c>
      <c r="K590" s="109" t="s">
        <v>17552</v>
      </c>
      <c r="L590" s="111">
        <v>4555.6977999999999</v>
      </c>
      <c r="M590" s="111">
        <v>0</v>
      </c>
      <c r="N590" s="2">
        <f t="shared" si="18"/>
        <v>95670</v>
      </c>
      <c r="O590" s="2">
        <f t="shared" si="19"/>
        <v>2813.8235294117649</v>
      </c>
    </row>
    <row r="591" spans="1:15" x14ac:dyDescent="0.25">
      <c r="A591" s="109" t="s">
        <v>17563</v>
      </c>
      <c r="B591" s="109" t="s">
        <v>16501</v>
      </c>
      <c r="C591" s="109" t="s">
        <v>16500</v>
      </c>
      <c r="D591" s="109" t="s">
        <v>543</v>
      </c>
      <c r="E591" s="109" t="s">
        <v>16503</v>
      </c>
      <c r="F591" s="110">
        <v>30</v>
      </c>
      <c r="G591" s="110">
        <v>0</v>
      </c>
      <c r="H591" s="111">
        <v>68546</v>
      </c>
      <c r="I591" s="111">
        <v>0</v>
      </c>
      <c r="J591" s="112">
        <v>2284.87</v>
      </c>
      <c r="K591" s="109" t="s">
        <v>17552</v>
      </c>
      <c r="L591" s="111">
        <v>3264.0832999999998</v>
      </c>
      <c r="M591" s="111">
        <v>0</v>
      </c>
      <c r="N591" s="2">
        <f t="shared" si="18"/>
        <v>68546</v>
      </c>
      <c r="O591" s="2">
        <f t="shared" si="19"/>
        <v>2284.8666666666668</v>
      </c>
    </row>
    <row r="592" spans="1:15" x14ac:dyDescent="0.25">
      <c r="A592" s="109" t="s">
        <v>17563</v>
      </c>
      <c r="B592" s="109" t="s">
        <v>16501</v>
      </c>
      <c r="C592" s="109" t="s">
        <v>16500</v>
      </c>
      <c r="D592" s="109" t="s">
        <v>544</v>
      </c>
      <c r="E592" s="109" t="s">
        <v>16502</v>
      </c>
      <c r="F592" s="110">
        <v>27</v>
      </c>
      <c r="G592" s="110">
        <v>0</v>
      </c>
      <c r="H592" s="111">
        <v>82021</v>
      </c>
      <c r="I592" s="111">
        <v>0</v>
      </c>
      <c r="J592" s="112">
        <v>3037.81</v>
      </c>
      <c r="K592" s="109" t="s">
        <v>17552</v>
      </c>
      <c r="L592" s="111">
        <v>3905.7511</v>
      </c>
      <c r="M592" s="111">
        <v>0</v>
      </c>
      <c r="N592" s="2">
        <f t="shared" si="18"/>
        <v>82021</v>
      </c>
      <c r="O592" s="2">
        <f t="shared" si="19"/>
        <v>3037.8148148148148</v>
      </c>
    </row>
    <row r="593" spans="1:15" x14ac:dyDescent="0.25">
      <c r="A593" s="109" t="s">
        <v>17563</v>
      </c>
      <c r="B593" s="109" t="s">
        <v>16501</v>
      </c>
      <c r="C593" s="109" t="s">
        <v>16500</v>
      </c>
      <c r="D593" s="109" t="s">
        <v>545</v>
      </c>
      <c r="E593" s="109" t="s">
        <v>16499</v>
      </c>
      <c r="F593" s="110">
        <v>50</v>
      </c>
      <c r="G593" s="110">
        <v>0</v>
      </c>
      <c r="H593" s="111">
        <v>107620</v>
      </c>
      <c r="I593" s="111">
        <v>0</v>
      </c>
      <c r="J593" s="112">
        <v>2152.4</v>
      </c>
      <c r="K593" s="109" t="s">
        <v>17552</v>
      </c>
      <c r="L593" s="111">
        <v>5124.7403000000004</v>
      </c>
      <c r="M593" s="111">
        <v>0</v>
      </c>
      <c r="N593" s="2">
        <f t="shared" si="18"/>
        <v>107620</v>
      </c>
      <c r="O593" s="2">
        <f t="shared" si="19"/>
        <v>2152.4</v>
      </c>
    </row>
    <row r="594" spans="1:15" x14ac:dyDescent="0.25">
      <c r="A594" s="109" t="s">
        <v>17563</v>
      </c>
      <c r="B594" s="109" t="s">
        <v>16498</v>
      </c>
      <c r="C594" s="109" t="s">
        <v>16497</v>
      </c>
      <c r="D594" s="109" t="s">
        <v>546</v>
      </c>
      <c r="E594" s="109" t="s">
        <v>16496</v>
      </c>
      <c r="F594" s="110">
        <v>121</v>
      </c>
      <c r="G594" s="110">
        <v>0</v>
      </c>
      <c r="H594" s="111">
        <v>358867</v>
      </c>
      <c r="I594" s="111">
        <v>0</v>
      </c>
      <c r="J594" s="112">
        <v>2965.84</v>
      </c>
      <c r="K594" s="109" t="s">
        <v>17552</v>
      </c>
      <c r="L594" s="111">
        <v>17088.926800000001</v>
      </c>
      <c r="M594" s="111">
        <v>0</v>
      </c>
      <c r="N594" s="2">
        <f t="shared" si="18"/>
        <v>358867</v>
      </c>
      <c r="O594" s="2">
        <f t="shared" si="19"/>
        <v>2965.8429752066118</v>
      </c>
    </row>
    <row r="595" spans="1:15" x14ac:dyDescent="0.25">
      <c r="A595" s="109" t="s">
        <v>17563</v>
      </c>
      <c r="B595" s="109" t="s">
        <v>16495</v>
      </c>
      <c r="C595" s="109" t="s">
        <v>16494</v>
      </c>
      <c r="D595" s="109" t="s">
        <v>16493</v>
      </c>
      <c r="E595" s="109" t="s">
        <v>16492</v>
      </c>
      <c r="F595" s="110">
        <v>12</v>
      </c>
      <c r="G595" s="110">
        <v>0</v>
      </c>
      <c r="H595" s="111">
        <v>30700</v>
      </c>
      <c r="I595" s="111">
        <v>0</v>
      </c>
      <c r="J595" s="112">
        <v>2558.33</v>
      </c>
      <c r="K595" s="109" t="s">
        <v>17554</v>
      </c>
      <c r="L595" s="111">
        <v>-507.94979999999998</v>
      </c>
      <c r="M595" s="111">
        <v>0</v>
      </c>
      <c r="N595" s="2">
        <f t="shared" si="18"/>
        <v>30700</v>
      </c>
      <c r="O595" s="2">
        <f t="shared" si="19"/>
        <v>2558.3333333333335</v>
      </c>
    </row>
    <row r="596" spans="1:15" x14ac:dyDescent="0.25">
      <c r="A596" s="109" t="s">
        <v>17563</v>
      </c>
      <c r="B596" s="109" t="s">
        <v>16491</v>
      </c>
      <c r="C596" s="109" t="s">
        <v>16490</v>
      </c>
      <c r="D596" s="109" t="s">
        <v>547</v>
      </c>
      <c r="E596" s="109" t="s">
        <v>16489</v>
      </c>
      <c r="F596" s="110">
        <v>78</v>
      </c>
      <c r="G596" s="110">
        <v>0</v>
      </c>
      <c r="H596" s="111">
        <v>210598</v>
      </c>
      <c r="I596" s="111">
        <v>0</v>
      </c>
      <c r="J596" s="112">
        <v>2699.97</v>
      </c>
      <c r="K596" s="109" t="s">
        <v>17554</v>
      </c>
      <c r="L596" s="111">
        <v>-3484.4247999999998</v>
      </c>
      <c r="M596" s="111">
        <v>0</v>
      </c>
      <c r="N596" s="2">
        <f t="shared" si="18"/>
        <v>210598</v>
      </c>
      <c r="O596" s="2">
        <f t="shared" si="19"/>
        <v>2699.9743589743589</v>
      </c>
    </row>
    <row r="597" spans="1:15" x14ac:dyDescent="0.25">
      <c r="A597" s="109" t="s">
        <v>17563</v>
      </c>
      <c r="B597" s="109" t="s">
        <v>16486</v>
      </c>
      <c r="C597" s="109" t="s">
        <v>16485</v>
      </c>
      <c r="D597" s="109" t="s">
        <v>548</v>
      </c>
      <c r="E597" s="109" t="s">
        <v>16488</v>
      </c>
      <c r="F597" s="110">
        <v>117</v>
      </c>
      <c r="G597" s="110">
        <v>0</v>
      </c>
      <c r="H597" s="111">
        <v>410026</v>
      </c>
      <c r="I597" s="111">
        <v>0</v>
      </c>
      <c r="J597" s="112">
        <v>3504.5</v>
      </c>
      <c r="K597" s="109" t="s">
        <v>17552</v>
      </c>
      <c r="L597" s="111">
        <v>19525.060799999999</v>
      </c>
      <c r="M597" s="111">
        <v>0</v>
      </c>
      <c r="N597" s="2">
        <f t="shared" si="18"/>
        <v>410026</v>
      </c>
      <c r="O597" s="2">
        <f t="shared" si="19"/>
        <v>3504.4957264957266</v>
      </c>
    </row>
    <row r="598" spans="1:15" x14ac:dyDescent="0.25">
      <c r="A598" s="109" t="s">
        <v>17563</v>
      </c>
      <c r="B598" s="109" t="s">
        <v>16486</v>
      </c>
      <c r="C598" s="109" t="s">
        <v>16485</v>
      </c>
      <c r="D598" s="109" t="s">
        <v>549</v>
      </c>
      <c r="E598" s="109" t="s">
        <v>16487</v>
      </c>
      <c r="F598" s="110">
        <v>117</v>
      </c>
      <c r="G598" s="110">
        <v>0</v>
      </c>
      <c r="H598" s="111">
        <v>421163</v>
      </c>
      <c r="I598" s="111">
        <v>0</v>
      </c>
      <c r="J598" s="112">
        <v>3599.68</v>
      </c>
      <c r="K598" s="109" t="s">
        <v>17552</v>
      </c>
      <c r="L598" s="111">
        <v>20055.393400000001</v>
      </c>
      <c r="M598" s="111">
        <v>0</v>
      </c>
      <c r="N598" s="2">
        <f t="shared" si="18"/>
        <v>421163</v>
      </c>
      <c r="O598" s="2">
        <f t="shared" si="19"/>
        <v>3599.6837606837607</v>
      </c>
    </row>
    <row r="599" spans="1:15" x14ac:dyDescent="0.25">
      <c r="A599" s="109" t="s">
        <v>17563</v>
      </c>
      <c r="B599" s="109" t="s">
        <v>16486</v>
      </c>
      <c r="C599" s="109" t="s">
        <v>16485</v>
      </c>
      <c r="D599" s="109" t="s">
        <v>550</v>
      </c>
      <c r="E599" s="109" t="s">
        <v>16482</v>
      </c>
      <c r="F599" s="110">
        <v>133</v>
      </c>
      <c r="G599" s="110">
        <v>0</v>
      </c>
      <c r="H599" s="111">
        <v>494138</v>
      </c>
      <c r="I599" s="111">
        <v>0</v>
      </c>
      <c r="J599" s="112">
        <v>3715.32</v>
      </c>
      <c r="K599" s="109" t="s">
        <v>17552</v>
      </c>
      <c r="L599" s="111">
        <v>23530.359799999998</v>
      </c>
      <c r="M599" s="111">
        <v>0</v>
      </c>
      <c r="N599" s="2">
        <f t="shared" si="18"/>
        <v>494138</v>
      </c>
      <c r="O599" s="2">
        <f t="shared" si="19"/>
        <v>3715.3233082706765</v>
      </c>
    </row>
    <row r="600" spans="1:15" x14ac:dyDescent="0.25">
      <c r="A600" s="109" t="s">
        <v>17563</v>
      </c>
      <c r="B600" s="109" t="s">
        <v>16486</v>
      </c>
      <c r="C600" s="109" t="s">
        <v>16485</v>
      </c>
      <c r="D600" s="109" t="s">
        <v>551</v>
      </c>
      <c r="E600" s="109" t="s">
        <v>16482</v>
      </c>
      <c r="F600" s="110">
        <v>144</v>
      </c>
      <c r="G600" s="110">
        <v>0</v>
      </c>
      <c r="H600" s="111">
        <v>513469</v>
      </c>
      <c r="I600" s="111">
        <v>0</v>
      </c>
      <c r="J600" s="112">
        <v>3565.76</v>
      </c>
      <c r="K600" s="109" t="s">
        <v>17552</v>
      </c>
      <c r="L600" s="111">
        <v>24450.9149</v>
      </c>
      <c r="M600" s="111">
        <v>0</v>
      </c>
      <c r="N600" s="2">
        <f t="shared" si="18"/>
        <v>513469</v>
      </c>
      <c r="O600" s="2">
        <f t="shared" si="19"/>
        <v>3565.7569444444443</v>
      </c>
    </row>
    <row r="601" spans="1:15" x14ac:dyDescent="0.25">
      <c r="A601" s="109" t="s">
        <v>17567</v>
      </c>
      <c r="B601" s="109" t="s">
        <v>16458</v>
      </c>
      <c r="C601" s="109" t="s">
        <v>16457</v>
      </c>
      <c r="D601" s="109" t="s">
        <v>552</v>
      </c>
      <c r="E601" s="109" t="s">
        <v>16481</v>
      </c>
      <c r="F601" s="110">
        <v>200</v>
      </c>
      <c r="G601" s="110">
        <v>0</v>
      </c>
      <c r="H601" s="111">
        <v>613751</v>
      </c>
      <c r="I601" s="111">
        <v>0</v>
      </c>
      <c r="J601" s="112">
        <v>3068.76</v>
      </c>
      <c r="K601" s="109" t="s">
        <v>17552</v>
      </c>
      <c r="L601" s="111">
        <v>29226.252</v>
      </c>
      <c r="M601" s="111">
        <v>0</v>
      </c>
      <c r="N601" s="2">
        <f t="shared" si="18"/>
        <v>613751</v>
      </c>
      <c r="O601" s="2">
        <f t="shared" si="19"/>
        <v>3068.7550000000001</v>
      </c>
    </row>
    <row r="602" spans="1:15" x14ac:dyDescent="0.25">
      <c r="A602" s="109" t="s">
        <v>17567</v>
      </c>
      <c r="B602" s="109" t="s">
        <v>16458</v>
      </c>
      <c r="C602" s="109" t="s">
        <v>16457</v>
      </c>
      <c r="D602" s="109" t="s">
        <v>553</v>
      </c>
      <c r="E602" s="109" t="s">
        <v>16480</v>
      </c>
      <c r="F602" s="110">
        <v>200</v>
      </c>
      <c r="G602" s="110">
        <v>0</v>
      </c>
      <c r="H602" s="111">
        <v>605450</v>
      </c>
      <c r="I602" s="111">
        <v>0</v>
      </c>
      <c r="J602" s="112">
        <v>3027.25</v>
      </c>
      <c r="K602" s="109" t="s">
        <v>17552</v>
      </c>
      <c r="L602" s="111">
        <v>28830.970300000001</v>
      </c>
      <c r="M602" s="111">
        <v>0</v>
      </c>
      <c r="N602" s="2">
        <f t="shared" si="18"/>
        <v>605450</v>
      </c>
      <c r="O602" s="2">
        <f t="shared" si="19"/>
        <v>3027.25</v>
      </c>
    </row>
    <row r="603" spans="1:15" x14ac:dyDescent="0.25">
      <c r="A603" s="109" t="s">
        <v>17567</v>
      </c>
      <c r="B603" s="109" t="s">
        <v>16458</v>
      </c>
      <c r="C603" s="109" t="s">
        <v>16457</v>
      </c>
      <c r="D603" s="109" t="s">
        <v>554</v>
      </c>
      <c r="E603" s="109" t="s">
        <v>16479</v>
      </c>
      <c r="F603" s="110">
        <v>380</v>
      </c>
      <c r="G603" s="110">
        <v>0</v>
      </c>
      <c r="H603" s="111">
        <v>1169156</v>
      </c>
      <c r="I603" s="111">
        <v>0</v>
      </c>
      <c r="J603" s="112">
        <v>3076.73</v>
      </c>
      <c r="K603" s="109" t="s">
        <v>17552</v>
      </c>
      <c r="L603" s="111">
        <v>55674.073199999999</v>
      </c>
      <c r="M603" s="111">
        <v>0</v>
      </c>
      <c r="N603" s="2">
        <f t="shared" si="18"/>
        <v>1169156</v>
      </c>
      <c r="O603" s="2">
        <f t="shared" si="19"/>
        <v>3076.7263157894736</v>
      </c>
    </row>
    <row r="604" spans="1:15" x14ac:dyDescent="0.25">
      <c r="A604" s="109" t="s">
        <v>17567</v>
      </c>
      <c r="B604" s="109" t="s">
        <v>16458</v>
      </c>
      <c r="C604" s="109" t="s">
        <v>16457</v>
      </c>
      <c r="D604" s="109" t="s">
        <v>555</v>
      </c>
      <c r="E604" s="109" t="s">
        <v>16478</v>
      </c>
      <c r="F604" s="110">
        <v>219</v>
      </c>
      <c r="G604" s="110">
        <v>0</v>
      </c>
      <c r="H604" s="111">
        <v>713768</v>
      </c>
      <c r="I604" s="111">
        <v>0</v>
      </c>
      <c r="J604" s="112">
        <v>3259.21</v>
      </c>
      <c r="K604" s="109" t="s">
        <v>17552</v>
      </c>
      <c r="L604" s="111">
        <v>33988.93</v>
      </c>
      <c r="M604" s="111">
        <v>0</v>
      </c>
      <c r="N604" s="2">
        <f t="shared" si="18"/>
        <v>713768</v>
      </c>
      <c r="O604" s="2">
        <f t="shared" si="19"/>
        <v>3259.2146118721462</v>
      </c>
    </row>
    <row r="605" spans="1:15" x14ac:dyDescent="0.25">
      <c r="A605" s="109" t="s">
        <v>17567</v>
      </c>
      <c r="B605" s="109" t="s">
        <v>16458</v>
      </c>
      <c r="C605" s="109" t="s">
        <v>16457</v>
      </c>
      <c r="D605" s="109" t="s">
        <v>556</v>
      </c>
      <c r="E605" s="109" t="s">
        <v>16477</v>
      </c>
      <c r="F605" s="110">
        <v>89</v>
      </c>
      <c r="G605" s="110">
        <v>0</v>
      </c>
      <c r="H605" s="111">
        <v>246199</v>
      </c>
      <c r="I605" s="111">
        <v>0</v>
      </c>
      <c r="J605" s="112">
        <v>2766.28</v>
      </c>
      <c r="K605" s="109" t="s">
        <v>17552</v>
      </c>
      <c r="L605" s="111">
        <v>11723.764800000001</v>
      </c>
      <c r="M605" s="111">
        <v>0</v>
      </c>
      <c r="N605" s="2">
        <f t="shared" si="18"/>
        <v>246199</v>
      </c>
      <c r="O605" s="2">
        <f t="shared" si="19"/>
        <v>2766.2808988764045</v>
      </c>
    </row>
    <row r="606" spans="1:15" x14ac:dyDescent="0.25">
      <c r="A606" s="109" t="s">
        <v>17567</v>
      </c>
      <c r="B606" s="109" t="s">
        <v>16458</v>
      </c>
      <c r="C606" s="109" t="s">
        <v>16457</v>
      </c>
      <c r="D606" s="109" t="s">
        <v>557</v>
      </c>
      <c r="E606" s="109" t="s">
        <v>16476</v>
      </c>
      <c r="F606" s="110">
        <v>81</v>
      </c>
      <c r="G606" s="110">
        <v>66</v>
      </c>
      <c r="H606" s="111">
        <v>409230</v>
      </c>
      <c r="I606" s="111">
        <v>183736</v>
      </c>
      <c r="J606" s="112">
        <v>2783.88</v>
      </c>
      <c r="K606" s="109" t="s">
        <v>17552</v>
      </c>
      <c r="L606" s="111">
        <v>19487.164100000002</v>
      </c>
      <c r="M606" s="111">
        <v>0</v>
      </c>
      <c r="N606" s="2">
        <f t="shared" si="18"/>
        <v>225494</v>
      </c>
      <c r="O606" s="2">
        <f t="shared" si="19"/>
        <v>2783.8765432098767</v>
      </c>
    </row>
    <row r="607" spans="1:15" x14ac:dyDescent="0.25">
      <c r="A607" s="109" t="s">
        <v>17567</v>
      </c>
      <c r="B607" s="109" t="s">
        <v>16458</v>
      </c>
      <c r="C607" s="109" t="s">
        <v>16457</v>
      </c>
      <c r="D607" s="109" t="s">
        <v>558</v>
      </c>
      <c r="E607" s="109" t="s">
        <v>16475</v>
      </c>
      <c r="F607" s="110">
        <v>100</v>
      </c>
      <c r="G607" s="110">
        <v>0</v>
      </c>
      <c r="H607" s="111">
        <v>259682</v>
      </c>
      <c r="I607" s="111">
        <v>0</v>
      </c>
      <c r="J607" s="112">
        <v>2596.8200000000002</v>
      </c>
      <c r="K607" s="109" t="s">
        <v>17552</v>
      </c>
      <c r="L607" s="111">
        <v>12365.827799999999</v>
      </c>
      <c r="M607" s="111">
        <v>0</v>
      </c>
      <c r="N607" s="2">
        <f t="shared" si="18"/>
        <v>259682</v>
      </c>
      <c r="O607" s="2">
        <f t="shared" si="19"/>
        <v>2596.8200000000002</v>
      </c>
    </row>
    <row r="608" spans="1:15" x14ac:dyDescent="0.25">
      <c r="A608" s="109" t="s">
        <v>17567</v>
      </c>
      <c r="B608" s="109" t="s">
        <v>16458</v>
      </c>
      <c r="C608" s="109" t="s">
        <v>16457</v>
      </c>
      <c r="D608" s="109" t="s">
        <v>559</v>
      </c>
      <c r="E608" s="109" t="s">
        <v>16474</v>
      </c>
      <c r="F608" s="110">
        <v>360</v>
      </c>
      <c r="G608" s="110">
        <v>33</v>
      </c>
      <c r="H608" s="111">
        <v>1206066</v>
      </c>
      <c r="I608" s="111">
        <v>101273</v>
      </c>
      <c r="J608" s="112">
        <v>3068.87</v>
      </c>
      <c r="K608" s="109" t="s">
        <v>17552</v>
      </c>
      <c r="L608" s="111">
        <v>57431.729399999997</v>
      </c>
      <c r="M608" s="111">
        <v>0</v>
      </c>
      <c r="N608" s="2">
        <f t="shared" si="18"/>
        <v>1104793</v>
      </c>
      <c r="O608" s="2">
        <f t="shared" si="19"/>
        <v>3068.8694444444445</v>
      </c>
    </row>
    <row r="609" spans="1:15" x14ac:dyDescent="0.25">
      <c r="A609" s="109" t="s">
        <v>17567</v>
      </c>
      <c r="B609" s="109" t="s">
        <v>16458</v>
      </c>
      <c r="C609" s="109" t="s">
        <v>16457</v>
      </c>
      <c r="D609" s="109" t="s">
        <v>560</v>
      </c>
      <c r="E609" s="109" t="s">
        <v>16473</v>
      </c>
      <c r="F609" s="110">
        <v>348</v>
      </c>
      <c r="G609" s="110">
        <v>10</v>
      </c>
      <c r="H609" s="111">
        <v>1063665</v>
      </c>
      <c r="I609" s="111">
        <v>29711</v>
      </c>
      <c r="J609" s="112">
        <v>2971.13</v>
      </c>
      <c r="K609" s="109" t="s">
        <v>17552</v>
      </c>
      <c r="L609" s="111">
        <v>50650.718699999998</v>
      </c>
      <c r="M609" s="111">
        <v>0</v>
      </c>
      <c r="N609" s="2">
        <f t="shared" si="18"/>
        <v>1033954</v>
      </c>
      <c r="O609" s="2">
        <f t="shared" si="19"/>
        <v>2971.132183908046</v>
      </c>
    </row>
    <row r="610" spans="1:15" x14ac:dyDescent="0.25">
      <c r="A610" s="109" t="s">
        <v>17567</v>
      </c>
      <c r="B610" s="109" t="s">
        <v>16458</v>
      </c>
      <c r="C610" s="109" t="s">
        <v>16457</v>
      </c>
      <c r="D610" s="109" t="s">
        <v>561</v>
      </c>
      <c r="E610" s="109" t="s">
        <v>16472</v>
      </c>
      <c r="F610" s="110">
        <v>135</v>
      </c>
      <c r="G610" s="110">
        <v>0</v>
      </c>
      <c r="H610" s="111">
        <v>254392</v>
      </c>
      <c r="I610" s="111">
        <v>0</v>
      </c>
      <c r="J610" s="112">
        <v>1884.39</v>
      </c>
      <c r="K610" s="109" t="s">
        <v>17552</v>
      </c>
      <c r="L610" s="111">
        <v>12113.8938</v>
      </c>
      <c r="M610" s="111">
        <v>0</v>
      </c>
      <c r="N610" s="2">
        <f t="shared" si="18"/>
        <v>254392</v>
      </c>
      <c r="O610" s="2">
        <f t="shared" si="19"/>
        <v>1884.3851851851853</v>
      </c>
    </row>
    <row r="611" spans="1:15" x14ac:dyDescent="0.25">
      <c r="A611" s="109" t="s">
        <v>17567</v>
      </c>
      <c r="B611" s="109" t="s">
        <v>16458</v>
      </c>
      <c r="C611" s="109" t="s">
        <v>16457</v>
      </c>
      <c r="D611" s="109" t="s">
        <v>562</v>
      </c>
      <c r="E611" s="109" t="s">
        <v>16471</v>
      </c>
      <c r="F611" s="110">
        <v>160</v>
      </c>
      <c r="G611" s="110">
        <v>0</v>
      </c>
      <c r="H611" s="111">
        <v>240760</v>
      </c>
      <c r="I611" s="111">
        <v>0</v>
      </c>
      <c r="J611" s="112">
        <v>1504.75</v>
      </c>
      <c r="K611" s="109" t="s">
        <v>17552</v>
      </c>
      <c r="L611" s="111">
        <v>11464.748799999999</v>
      </c>
      <c r="M611" s="111">
        <v>0</v>
      </c>
      <c r="N611" s="2">
        <f t="shared" si="18"/>
        <v>240760</v>
      </c>
      <c r="O611" s="2">
        <f t="shared" si="19"/>
        <v>1504.75</v>
      </c>
    </row>
    <row r="612" spans="1:15" x14ac:dyDescent="0.25">
      <c r="A612" s="109" t="s">
        <v>17567</v>
      </c>
      <c r="B612" s="109" t="s">
        <v>16458</v>
      </c>
      <c r="C612" s="109" t="s">
        <v>16457</v>
      </c>
      <c r="D612" s="109" t="s">
        <v>563</v>
      </c>
      <c r="E612" s="109" t="s">
        <v>16470</v>
      </c>
      <c r="F612" s="110">
        <v>30</v>
      </c>
      <c r="G612" s="110">
        <v>0</v>
      </c>
      <c r="H612" s="111">
        <v>56776</v>
      </c>
      <c r="I612" s="111">
        <v>0</v>
      </c>
      <c r="J612" s="112">
        <v>1892.53</v>
      </c>
      <c r="K612" s="109" t="s">
        <v>17552</v>
      </c>
      <c r="L612" s="111">
        <v>2703.6401000000001</v>
      </c>
      <c r="M612" s="111">
        <v>0</v>
      </c>
      <c r="N612" s="2">
        <f t="shared" si="18"/>
        <v>56776</v>
      </c>
      <c r="O612" s="2">
        <f t="shared" si="19"/>
        <v>1892.5333333333333</v>
      </c>
    </row>
    <row r="613" spans="1:15" x14ac:dyDescent="0.25">
      <c r="A613" s="109" t="s">
        <v>17567</v>
      </c>
      <c r="B613" s="109" t="s">
        <v>16458</v>
      </c>
      <c r="C613" s="109" t="s">
        <v>16457</v>
      </c>
      <c r="D613" s="109" t="s">
        <v>564</v>
      </c>
      <c r="E613" s="109" t="s">
        <v>16469</v>
      </c>
      <c r="F613" s="110">
        <v>30</v>
      </c>
      <c r="G613" s="110">
        <v>0</v>
      </c>
      <c r="H613" s="111">
        <v>53645</v>
      </c>
      <c r="I613" s="111">
        <v>0</v>
      </c>
      <c r="J613" s="112">
        <v>1788.17</v>
      </c>
      <c r="K613" s="109" t="s">
        <v>17552</v>
      </c>
      <c r="L613" s="111">
        <v>2554.5302000000001</v>
      </c>
      <c r="M613" s="111">
        <v>0</v>
      </c>
      <c r="N613" s="2">
        <f t="shared" si="18"/>
        <v>53645</v>
      </c>
      <c r="O613" s="2">
        <f t="shared" si="19"/>
        <v>1788.1666666666667</v>
      </c>
    </row>
    <row r="614" spans="1:15" x14ac:dyDescent="0.25">
      <c r="A614" s="109" t="s">
        <v>17567</v>
      </c>
      <c r="B614" s="109" t="s">
        <v>16458</v>
      </c>
      <c r="C614" s="109" t="s">
        <v>16457</v>
      </c>
      <c r="D614" s="109" t="s">
        <v>565</v>
      </c>
      <c r="E614" s="109" t="s">
        <v>16468</v>
      </c>
      <c r="F614" s="110">
        <v>30</v>
      </c>
      <c r="G614" s="110">
        <v>0</v>
      </c>
      <c r="H614" s="111">
        <v>53769</v>
      </c>
      <c r="I614" s="111">
        <v>0</v>
      </c>
      <c r="J614" s="112">
        <v>1792.3</v>
      </c>
      <c r="K614" s="109" t="s">
        <v>17552</v>
      </c>
      <c r="L614" s="111">
        <v>2560.4216000000001</v>
      </c>
      <c r="M614" s="111">
        <v>0</v>
      </c>
      <c r="N614" s="2">
        <f t="shared" si="18"/>
        <v>53769</v>
      </c>
      <c r="O614" s="2">
        <f t="shared" si="19"/>
        <v>1792.3</v>
      </c>
    </row>
    <row r="615" spans="1:15" x14ac:dyDescent="0.25">
      <c r="A615" s="109" t="s">
        <v>17567</v>
      </c>
      <c r="B615" s="109" t="s">
        <v>16458</v>
      </c>
      <c r="C615" s="109" t="s">
        <v>16457</v>
      </c>
      <c r="D615" s="109" t="s">
        <v>566</v>
      </c>
      <c r="E615" s="109" t="s">
        <v>16467</v>
      </c>
      <c r="F615" s="110">
        <v>209</v>
      </c>
      <c r="G615" s="110">
        <v>0</v>
      </c>
      <c r="H615" s="111">
        <v>557409</v>
      </c>
      <c r="I615" s="111">
        <v>0</v>
      </c>
      <c r="J615" s="112">
        <v>2667.03</v>
      </c>
      <c r="K615" s="109" t="s">
        <v>17552</v>
      </c>
      <c r="L615" s="111">
        <v>26543.309000000001</v>
      </c>
      <c r="M615" s="111">
        <v>0</v>
      </c>
      <c r="N615" s="2">
        <f t="shared" si="18"/>
        <v>557409</v>
      </c>
      <c r="O615" s="2">
        <f t="shared" si="19"/>
        <v>2667.0287081339711</v>
      </c>
    </row>
    <row r="616" spans="1:15" x14ac:dyDescent="0.25">
      <c r="A616" s="109" t="s">
        <v>17567</v>
      </c>
      <c r="B616" s="109" t="s">
        <v>16458</v>
      </c>
      <c r="C616" s="109" t="s">
        <v>16457</v>
      </c>
      <c r="D616" s="109" t="s">
        <v>567</v>
      </c>
      <c r="E616" s="109" t="s">
        <v>16466</v>
      </c>
      <c r="F616" s="110">
        <v>50</v>
      </c>
      <c r="G616" s="110">
        <v>0</v>
      </c>
      <c r="H616" s="111">
        <v>129563</v>
      </c>
      <c r="I616" s="111">
        <v>0</v>
      </c>
      <c r="J616" s="112">
        <v>2591.2600000000002</v>
      </c>
      <c r="K616" s="109" t="s">
        <v>17552</v>
      </c>
      <c r="L616" s="111">
        <v>6169.68</v>
      </c>
      <c r="M616" s="111">
        <v>0</v>
      </c>
      <c r="N616" s="2">
        <f t="shared" si="18"/>
        <v>129563</v>
      </c>
      <c r="O616" s="2">
        <f t="shared" si="19"/>
        <v>2591.2600000000002</v>
      </c>
    </row>
    <row r="617" spans="1:15" x14ac:dyDescent="0.25">
      <c r="A617" s="109" t="s">
        <v>17567</v>
      </c>
      <c r="B617" s="109" t="s">
        <v>16458</v>
      </c>
      <c r="C617" s="109" t="s">
        <v>16457</v>
      </c>
      <c r="D617" s="109" t="s">
        <v>568</v>
      </c>
      <c r="E617" s="109" t="s">
        <v>16465</v>
      </c>
      <c r="F617" s="110">
        <v>100</v>
      </c>
      <c r="G617" s="110">
        <v>0</v>
      </c>
      <c r="H617" s="111">
        <v>260169</v>
      </c>
      <c r="I617" s="111">
        <v>0</v>
      </c>
      <c r="J617" s="112">
        <v>2601.69</v>
      </c>
      <c r="K617" s="109" t="s">
        <v>17552</v>
      </c>
      <c r="L617" s="111">
        <v>12388.979600000001</v>
      </c>
      <c r="M617" s="111">
        <v>0</v>
      </c>
      <c r="N617" s="2">
        <f t="shared" si="18"/>
        <v>260169</v>
      </c>
      <c r="O617" s="2">
        <f t="shared" si="19"/>
        <v>2601.69</v>
      </c>
    </row>
    <row r="618" spans="1:15" x14ac:dyDescent="0.25">
      <c r="A618" s="109" t="s">
        <v>17567</v>
      </c>
      <c r="B618" s="109" t="s">
        <v>16458</v>
      </c>
      <c r="C618" s="109" t="s">
        <v>16457</v>
      </c>
      <c r="D618" s="109" t="s">
        <v>569</v>
      </c>
      <c r="E618" s="109" t="s">
        <v>16464</v>
      </c>
      <c r="F618" s="110">
        <v>30</v>
      </c>
      <c r="G618" s="110">
        <v>0</v>
      </c>
      <c r="H618" s="111">
        <v>55070</v>
      </c>
      <c r="I618" s="111">
        <v>0</v>
      </c>
      <c r="J618" s="112">
        <v>1835.67</v>
      </c>
      <c r="K618" s="109" t="s">
        <v>17552</v>
      </c>
      <c r="L618" s="111">
        <v>2622.3624</v>
      </c>
      <c r="M618" s="111">
        <v>0</v>
      </c>
      <c r="N618" s="2">
        <f t="shared" si="18"/>
        <v>55070</v>
      </c>
      <c r="O618" s="2">
        <f t="shared" si="19"/>
        <v>1835.6666666666667</v>
      </c>
    </row>
    <row r="619" spans="1:15" x14ac:dyDescent="0.25">
      <c r="A619" s="109" t="s">
        <v>17567</v>
      </c>
      <c r="B619" s="109" t="s">
        <v>16458</v>
      </c>
      <c r="C619" s="109" t="s">
        <v>16457</v>
      </c>
      <c r="D619" s="109" t="s">
        <v>570</v>
      </c>
      <c r="E619" s="109" t="s">
        <v>16463</v>
      </c>
      <c r="F619" s="110">
        <v>192</v>
      </c>
      <c r="G619" s="110">
        <v>0</v>
      </c>
      <c r="H619" s="111">
        <v>599711</v>
      </c>
      <c r="I619" s="111">
        <v>0</v>
      </c>
      <c r="J619" s="112">
        <v>3123.49</v>
      </c>
      <c r="K619" s="109" t="s">
        <v>17552</v>
      </c>
      <c r="L619" s="111">
        <v>28557.6852</v>
      </c>
      <c r="M619" s="111">
        <v>0</v>
      </c>
      <c r="N619" s="2">
        <f t="shared" si="18"/>
        <v>599711</v>
      </c>
      <c r="O619" s="2">
        <f t="shared" si="19"/>
        <v>3123.4947916666665</v>
      </c>
    </row>
    <row r="620" spans="1:15" x14ac:dyDescent="0.25">
      <c r="A620" s="109" t="s">
        <v>17567</v>
      </c>
      <c r="B620" s="109" t="s">
        <v>16458</v>
      </c>
      <c r="C620" s="109" t="s">
        <v>16457</v>
      </c>
      <c r="D620" s="109" t="s">
        <v>571</v>
      </c>
      <c r="E620" s="109" t="s">
        <v>16462</v>
      </c>
      <c r="F620" s="110">
        <v>100</v>
      </c>
      <c r="G620" s="110">
        <v>0</v>
      </c>
      <c r="H620" s="111">
        <v>157528</v>
      </c>
      <c r="I620" s="111">
        <v>0</v>
      </c>
      <c r="J620" s="112">
        <v>1575.28</v>
      </c>
      <c r="K620" s="109" t="s">
        <v>17552</v>
      </c>
      <c r="L620" s="111">
        <v>7501.3360000000002</v>
      </c>
      <c r="M620" s="111">
        <v>0</v>
      </c>
      <c r="N620" s="2">
        <f t="shared" si="18"/>
        <v>157528</v>
      </c>
      <c r="O620" s="2">
        <f t="shared" si="19"/>
        <v>1575.28</v>
      </c>
    </row>
    <row r="621" spans="1:15" x14ac:dyDescent="0.25">
      <c r="A621" s="109" t="s">
        <v>17567</v>
      </c>
      <c r="B621" s="109" t="s">
        <v>16458</v>
      </c>
      <c r="C621" s="109" t="s">
        <v>16457</v>
      </c>
      <c r="D621" s="109" t="s">
        <v>5951</v>
      </c>
      <c r="E621" s="109" t="s">
        <v>16461</v>
      </c>
      <c r="F621" s="110">
        <v>29</v>
      </c>
      <c r="G621" s="110">
        <v>0</v>
      </c>
      <c r="H621" s="111">
        <v>55589</v>
      </c>
      <c r="I621" s="111">
        <v>0</v>
      </c>
      <c r="J621" s="112">
        <v>1916.86</v>
      </c>
      <c r="K621" s="109" t="s">
        <v>17552</v>
      </c>
      <c r="L621" s="111">
        <v>2647.0951</v>
      </c>
      <c r="M621" s="111">
        <v>0</v>
      </c>
      <c r="N621" s="2">
        <f t="shared" si="18"/>
        <v>55589</v>
      </c>
      <c r="O621" s="2">
        <f t="shared" si="19"/>
        <v>1916.8620689655172</v>
      </c>
    </row>
    <row r="622" spans="1:15" x14ac:dyDescent="0.25">
      <c r="A622" s="109" t="s">
        <v>17567</v>
      </c>
      <c r="B622" s="109" t="s">
        <v>16458</v>
      </c>
      <c r="C622" s="109" t="s">
        <v>16457</v>
      </c>
      <c r="D622" s="109" t="s">
        <v>5952</v>
      </c>
      <c r="E622" s="109" t="s">
        <v>16460</v>
      </c>
      <c r="F622" s="110">
        <v>96</v>
      </c>
      <c r="G622" s="110">
        <v>0</v>
      </c>
      <c r="H622" s="111">
        <v>170103</v>
      </c>
      <c r="I622" s="111">
        <v>0</v>
      </c>
      <c r="J622" s="112">
        <v>1771.91</v>
      </c>
      <c r="K622" s="109" t="s">
        <v>17552</v>
      </c>
      <c r="L622" s="111">
        <v>8100.1237000000001</v>
      </c>
      <c r="M622" s="111">
        <v>0</v>
      </c>
      <c r="N622" s="2">
        <f t="shared" si="18"/>
        <v>170103</v>
      </c>
      <c r="O622" s="2">
        <f t="shared" si="19"/>
        <v>1771.90625</v>
      </c>
    </row>
    <row r="623" spans="1:15" x14ac:dyDescent="0.25">
      <c r="A623" s="109" t="s">
        <v>17567</v>
      </c>
      <c r="B623" s="109" t="s">
        <v>16458</v>
      </c>
      <c r="C623" s="109" t="s">
        <v>16457</v>
      </c>
      <c r="D623" s="109" t="s">
        <v>572</v>
      </c>
      <c r="E623" s="109" t="s">
        <v>16459</v>
      </c>
      <c r="F623" s="110">
        <v>272</v>
      </c>
      <c r="G623" s="110">
        <v>0</v>
      </c>
      <c r="H623" s="111">
        <v>844010</v>
      </c>
      <c r="I623" s="111">
        <v>0</v>
      </c>
      <c r="J623" s="112">
        <v>3102.98</v>
      </c>
      <c r="K623" s="109" t="s">
        <v>17552</v>
      </c>
      <c r="L623" s="111">
        <v>40190.948600000003</v>
      </c>
      <c r="M623" s="111">
        <v>0</v>
      </c>
      <c r="N623" s="2">
        <f t="shared" si="18"/>
        <v>844010</v>
      </c>
      <c r="O623" s="2">
        <f t="shared" si="19"/>
        <v>3102.9779411764707</v>
      </c>
    </row>
    <row r="624" spans="1:15" x14ac:dyDescent="0.25">
      <c r="A624" s="109" t="s">
        <v>17567</v>
      </c>
      <c r="B624" s="109" t="s">
        <v>16458</v>
      </c>
      <c r="C624" s="109" t="s">
        <v>16457</v>
      </c>
      <c r="D624" s="109" t="s">
        <v>5953</v>
      </c>
      <c r="E624" s="109" t="s">
        <v>17568</v>
      </c>
      <c r="F624" s="110">
        <v>31</v>
      </c>
      <c r="G624" s="110">
        <v>0</v>
      </c>
      <c r="H624" s="111">
        <v>57837</v>
      </c>
      <c r="I624" s="111">
        <v>0</v>
      </c>
      <c r="J624" s="112">
        <v>1865.71</v>
      </c>
      <c r="K624" s="109" t="s">
        <v>17552</v>
      </c>
      <c r="L624" s="111">
        <v>2754.1280999999999</v>
      </c>
      <c r="M624" s="111">
        <v>0</v>
      </c>
      <c r="N624" s="2">
        <f t="shared" si="18"/>
        <v>57837</v>
      </c>
      <c r="O624" s="2">
        <f t="shared" si="19"/>
        <v>1865.7096774193549</v>
      </c>
    </row>
    <row r="625" spans="1:15" x14ac:dyDescent="0.25">
      <c r="A625" s="109" t="s">
        <v>17567</v>
      </c>
      <c r="B625" s="109" t="s">
        <v>16458</v>
      </c>
      <c r="C625" s="109" t="s">
        <v>16457</v>
      </c>
      <c r="D625" s="109" t="s">
        <v>17803</v>
      </c>
      <c r="E625" s="109" t="s">
        <v>17804</v>
      </c>
      <c r="F625" s="110">
        <v>19</v>
      </c>
      <c r="G625" s="110">
        <v>0</v>
      </c>
      <c r="H625" s="111">
        <v>32758</v>
      </c>
      <c r="I625" s="111">
        <v>0</v>
      </c>
      <c r="J625" s="112">
        <v>1724.11</v>
      </c>
      <c r="K625" s="109" t="s">
        <v>17552</v>
      </c>
      <c r="L625" s="111">
        <v>1559.8943999999999</v>
      </c>
      <c r="M625" s="111">
        <v>0</v>
      </c>
      <c r="N625" s="2">
        <f t="shared" si="18"/>
        <v>32758</v>
      </c>
      <c r="O625" s="2">
        <f t="shared" si="19"/>
        <v>1724.1052631578948</v>
      </c>
    </row>
    <row r="626" spans="1:15" x14ac:dyDescent="0.25">
      <c r="A626" s="109" t="s">
        <v>17567</v>
      </c>
      <c r="B626" s="109" t="s">
        <v>16458</v>
      </c>
      <c r="C626" s="109" t="s">
        <v>16457</v>
      </c>
      <c r="D626" s="109" t="s">
        <v>18012</v>
      </c>
      <c r="E626" s="109" t="s">
        <v>18038</v>
      </c>
      <c r="F626" s="110">
        <v>36</v>
      </c>
      <c r="G626" s="110">
        <v>0</v>
      </c>
      <c r="H626" s="111">
        <v>67267</v>
      </c>
      <c r="I626" s="111">
        <v>0</v>
      </c>
      <c r="J626" s="112">
        <v>1868.53</v>
      </c>
      <c r="K626" s="109" t="s">
        <v>17552</v>
      </c>
      <c r="L626" s="111">
        <v>3203.2096000000001</v>
      </c>
      <c r="M626" s="111">
        <v>0</v>
      </c>
      <c r="N626" s="2">
        <f t="shared" si="18"/>
        <v>67267</v>
      </c>
      <c r="O626" s="2">
        <f t="shared" si="19"/>
        <v>1868.5277777777778</v>
      </c>
    </row>
    <row r="627" spans="1:15" x14ac:dyDescent="0.25">
      <c r="A627" s="109" t="s">
        <v>17567</v>
      </c>
      <c r="B627" s="109" t="s">
        <v>16458</v>
      </c>
      <c r="C627" s="109" t="s">
        <v>16457</v>
      </c>
      <c r="D627" s="109" t="s">
        <v>19024</v>
      </c>
      <c r="E627" s="109" t="s">
        <v>19023</v>
      </c>
      <c r="F627" s="110">
        <v>64</v>
      </c>
      <c r="G627" s="110">
        <v>0</v>
      </c>
      <c r="H627" s="111">
        <v>91040</v>
      </c>
      <c r="I627" s="111">
        <v>0</v>
      </c>
      <c r="J627" s="112">
        <v>1422.5</v>
      </c>
      <c r="K627" s="109" t="s">
        <v>17552</v>
      </c>
      <c r="L627" s="111">
        <v>4335.2154</v>
      </c>
      <c r="M627" s="111">
        <v>0</v>
      </c>
      <c r="N627" s="2">
        <f t="shared" si="18"/>
        <v>91040</v>
      </c>
      <c r="O627" s="2">
        <f t="shared" si="19"/>
        <v>1422.5</v>
      </c>
    </row>
    <row r="628" spans="1:15" x14ac:dyDescent="0.25">
      <c r="A628" s="109" t="s">
        <v>17567</v>
      </c>
      <c r="B628" s="109" t="s">
        <v>16458</v>
      </c>
      <c r="C628" s="109" t="s">
        <v>16457</v>
      </c>
      <c r="D628" s="109" t="s">
        <v>19022</v>
      </c>
      <c r="E628" s="109" t="s">
        <v>19021</v>
      </c>
      <c r="F628" s="110">
        <v>50</v>
      </c>
      <c r="G628" s="110">
        <v>0</v>
      </c>
      <c r="H628" s="111">
        <v>85191</v>
      </c>
      <c r="I628" s="111">
        <v>0</v>
      </c>
      <c r="J628" s="112">
        <v>1703.82</v>
      </c>
      <c r="K628" s="109" t="s">
        <v>17552</v>
      </c>
      <c r="L628" s="111">
        <v>4056.7368000000001</v>
      </c>
      <c r="M628" s="111">
        <v>0</v>
      </c>
      <c r="N628" s="2">
        <f t="shared" si="18"/>
        <v>85191</v>
      </c>
      <c r="O628" s="2">
        <f t="shared" si="19"/>
        <v>1703.82</v>
      </c>
    </row>
    <row r="629" spans="1:15" x14ac:dyDescent="0.25">
      <c r="A629" s="109" t="s">
        <v>17567</v>
      </c>
      <c r="B629" s="109" t="s">
        <v>16458</v>
      </c>
      <c r="C629" s="109" t="s">
        <v>16457</v>
      </c>
      <c r="D629" s="109" t="s">
        <v>19132</v>
      </c>
      <c r="E629" s="109" t="s">
        <v>19133</v>
      </c>
      <c r="F629" s="110">
        <v>27</v>
      </c>
      <c r="G629" s="110">
        <v>0</v>
      </c>
      <c r="H629" s="111">
        <v>50986</v>
      </c>
      <c r="I629" s="111">
        <v>0</v>
      </c>
      <c r="J629" s="112">
        <v>1888.37</v>
      </c>
      <c r="K629" s="109" t="s">
        <v>17552</v>
      </c>
      <c r="L629" s="111">
        <v>2427.904</v>
      </c>
      <c r="M629" s="111">
        <v>0</v>
      </c>
      <c r="N629" s="2">
        <f t="shared" si="18"/>
        <v>50986</v>
      </c>
      <c r="O629" s="2">
        <f t="shared" si="19"/>
        <v>1888.3703703703704</v>
      </c>
    </row>
    <row r="630" spans="1:15" x14ac:dyDescent="0.25">
      <c r="A630" s="109" t="s">
        <v>17567</v>
      </c>
      <c r="B630" s="109" t="s">
        <v>16458</v>
      </c>
      <c r="C630" s="109" t="s">
        <v>16457</v>
      </c>
      <c r="D630" s="109" t="s">
        <v>573</v>
      </c>
      <c r="E630" s="109" t="s">
        <v>16456</v>
      </c>
      <c r="F630" s="110">
        <v>206</v>
      </c>
      <c r="G630" s="110">
        <v>0</v>
      </c>
      <c r="H630" s="111">
        <v>406893</v>
      </c>
      <c r="I630" s="111">
        <v>0</v>
      </c>
      <c r="J630" s="112">
        <v>1975.21</v>
      </c>
      <c r="K630" s="109" t="s">
        <v>17552</v>
      </c>
      <c r="L630" s="111">
        <v>19375.8495</v>
      </c>
      <c r="M630" s="111">
        <v>0</v>
      </c>
      <c r="N630" s="2">
        <f t="shared" si="18"/>
        <v>406893</v>
      </c>
      <c r="O630" s="2">
        <f t="shared" si="19"/>
        <v>1975.2087378640776</v>
      </c>
    </row>
    <row r="631" spans="1:15" x14ac:dyDescent="0.25">
      <c r="A631" s="109" t="s">
        <v>17567</v>
      </c>
      <c r="B631" s="109" t="s">
        <v>16453</v>
      </c>
      <c r="C631" s="109" t="s">
        <v>16452</v>
      </c>
      <c r="D631" s="109" t="s">
        <v>574</v>
      </c>
      <c r="E631" s="109" t="s">
        <v>16455</v>
      </c>
      <c r="F631" s="110">
        <v>53</v>
      </c>
      <c r="G631" s="110">
        <v>0</v>
      </c>
      <c r="H631" s="111">
        <v>144699</v>
      </c>
      <c r="I631" s="111">
        <v>0</v>
      </c>
      <c r="J631" s="112">
        <v>2730.17</v>
      </c>
      <c r="K631" s="109" t="s">
        <v>17554</v>
      </c>
      <c r="L631" s="111">
        <v>-2394.1093000000001</v>
      </c>
      <c r="M631" s="111">
        <v>0</v>
      </c>
      <c r="N631" s="2">
        <f t="shared" si="18"/>
        <v>144699</v>
      </c>
      <c r="O631" s="2">
        <f t="shared" si="19"/>
        <v>2730.1698113207549</v>
      </c>
    </row>
    <row r="632" spans="1:15" x14ac:dyDescent="0.25">
      <c r="A632" s="109" t="s">
        <v>17567</v>
      </c>
      <c r="B632" s="109" t="s">
        <v>16453</v>
      </c>
      <c r="C632" s="109" t="s">
        <v>16452</v>
      </c>
      <c r="D632" s="109" t="s">
        <v>575</v>
      </c>
      <c r="E632" s="109" t="s">
        <v>16454</v>
      </c>
      <c r="F632" s="110">
        <v>199</v>
      </c>
      <c r="G632" s="110">
        <v>0</v>
      </c>
      <c r="H632" s="111">
        <v>477992</v>
      </c>
      <c r="I632" s="111">
        <v>0</v>
      </c>
      <c r="J632" s="112">
        <v>2401.9699999999998</v>
      </c>
      <c r="K632" s="109" t="s">
        <v>17554</v>
      </c>
      <c r="L632" s="111">
        <v>-7908.5690999999997</v>
      </c>
      <c r="M632" s="111">
        <v>0</v>
      </c>
      <c r="N632" s="2">
        <f t="shared" si="18"/>
        <v>477992</v>
      </c>
      <c r="O632" s="2">
        <f t="shared" si="19"/>
        <v>2401.9698492462312</v>
      </c>
    </row>
    <row r="633" spans="1:15" x14ac:dyDescent="0.25">
      <c r="A633" s="109" t="s">
        <v>17567</v>
      </c>
      <c r="B633" s="109" t="s">
        <v>16453</v>
      </c>
      <c r="C633" s="109" t="s">
        <v>16452</v>
      </c>
      <c r="D633" s="109" t="s">
        <v>576</v>
      </c>
      <c r="E633" s="109" t="s">
        <v>16451</v>
      </c>
      <c r="F633" s="110">
        <v>244</v>
      </c>
      <c r="G633" s="110">
        <v>0</v>
      </c>
      <c r="H633" s="111">
        <v>679617</v>
      </c>
      <c r="I633" s="111">
        <v>0</v>
      </c>
      <c r="J633" s="112">
        <v>2785.32</v>
      </c>
      <c r="K633" s="109" t="s">
        <v>17554</v>
      </c>
      <c r="L633" s="111">
        <v>-11244.525</v>
      </c>
      <c r="M633" s="111">
        <v>0</v>
      </c>
      <c r="N633" s="2">
        <f t="shared" si="18"/>
        <v>679617</v>
      </c>
      <c r="O633" s="2">
        <f t="shared" si="19"/>
        <v>2785.3155737704919</v>
      </c>
    </row>
    <row r="634" spans="1:15" x14ac:dyDescent="0.25">
      <c r="A634" s="109" t="s">
        <v>17567</v>
      </c>
      <c r="B634" s="109" t="s">
        <v>16453</v>
      </c>
      <c r="C634" s="109" t="s">
        <v>16452</v>
      </c>
      <c r="D634" s="109" t="s">
        <v>577</v>
      </c>
      <c r="E634" s="109" t="s">
        <v>16451</v>
      </c>
      <c r="F634" s="110">
        <v>246</v>
      </c>
      <c r="G634" s="110">
        <v>0</v>
      </c>
      <c r="H634" s="111">
        <v>734964</v>
      </c>
      <c r="I634" s="111">
        <v>0</v>
      </c>
      <c r="J634" s="112">
        <v>2987.66</v>
      </c>
      <c r="K634" s="109" t="s">
        <v>17554</v>
      </c>
      <c r="L634" s="111">
        <v>-12160.2754</v>
      </c>
      <c r="M634" s="111">
        <v>0</v>
      </c>
      <c r="N634" s="2">
        <f t="shared" si="18"/>
        <v>734964</v>
      </c>
      <c r="O634" s="2">
        <f t="shared" si="19"/>
        <v>2987.6585365853657</v>
      </c>
    </row>
    <row r="635" spans="1:15" x14ac:dyDescent="0.25">
      <c r="A635" s="109" t="s">
        <v>17567</v>
      </c>
      <c r="B635" s="109" t="s">
        <v>16450</v>
      </c>
      <c r="C635" s="109" t="s">
        <v>16449</v>
      </c>
      <c r="D635" s="109" t="s">
        <v>578</v>
      </c>
      <c r="E635" s="109" t="s">
        <v>16448</v>
      </c>
      <c r="F635" s="110">
        <v>129</v>
      </c>
      <c r="G635" s="110">
        <v>0</v>
      </c>
      <c r="H635" s="111">
        <v>398412</v>
      </c>
      <c r="I635" s="111">
        <v>0</v>
      </c>
      <c r="J635" s="112">
        <v>3088.47</v>
      </c>
      <c r="K635" s="109" t="s">
        <v>17552</v>
      </c>
      <c r="L635" s="111">
        <v>18972.0229</v>
      </c>
      <c r="M635" s="111">
        <v>0</v>
      </c>
      <c r="N635" s="2">
        <f t="shared" si="18"/>
        <v>398412</v>
      </c>
      <c r="O635" s="2">
        <f t="shared" si="19"/>
        <v>3088.4651162790697</v>
      </c>
    </row>
    <row r="636" spans="1:15" x14ac:dyDescent="0.25">
      <c r="A636" s="109" t="s">
        <v>17567</v>
      </c>
      <c r="B636" s="109" t="s">
        <v>16447</v>
      </c>
      <c r="C636" s="109" t="s">
        <v>16446</v>
      </c>
      <c r="D636" s="109" t="s">
        <v>579</v>
      </c>
      <c r="E636" s="109" t="s">
        <v>16445</v>
      </c>
      <c r="F636" s="110">
        <v>199</v>
      </c>
      <c r="G636" s="110">
        <v>0</v>
      </c>
      <c r="H636" s="111">
        <v>648630</v>
      </c>
      <c r="I636" s="111">
        <v>0</v>
      </c>
      <c r="J636" s="112">
        <v>3259.45</v>
      </c>
      <c r="K636" s="109" t="s">
        <v>17554</v>
      </c>
      <c r="L636" s="111">
        <v>-10731.8454</v>
      </c>
      <c r="M636" s="111">
        <v>0</v>
      </c>
      <c r="N636" s="2">
        <f t="shared" si="18"/>
        <v>648630</v>
      </c>
      <c r="O636" s="2">
        <f t="shared" si="19"/>
        <v>3259.4472361809044</v>
      </c>
    </row>
    <row r="637" spans="1:15" x14ac:dyDescent="0.25">
      <c r="A637" s="109" t="s">
        <v>17567</v>
      </c>
      <c r="B637" s="109" t="s">
        <v>16444</v>
      </c>
      <c r="C637" s="109" t="s">
        <v>16443</v>
      </c>
      <c r="D637" s="109" t="s">
        <v>580</v>
      </c>
      <c r="E637" s="109" t="s">
        <v>16442</v>
      </c>
      <c r="F637" s="110">
        <v>196</v>
      </c>
      <c r="G637" s="110">
        <v>0</v>
      </c>
      <c r="H637" s="111">
        <v>625163</v>
      </c>
      <c r="I637" s="111">
        <v>0</v>
      </c>
      <c r="J637" s="112">
        <v>3189.61</v>
      </c>
      <c r="K637" s="109" t="s">
        <v>17554</v>
      </c>
      <c r="L637" s="111">
        <v>-10343.575199999999</v>
      </c>
      <c r="M637" s="111">
        <v>0</v>
      </c>
      <c r="N637" s="2">
        <f t="shared" si="18"/>
        <v>625163</v>
      </c>
      <c r="O637" s="2">
        <f t="shared" si="19"/>
        <v>3189.6071428571427</v>
      </c>
    </row>
    <row r="638" spans="1:15" x14ac:dyDescent="0.25">
      <c r="A638" s="109" t="s">
        <v>17567</v>
      </c>
      <c r="B638" s="109" t="s">
        <v>16441</v>
      </c>
      <c r="C638" s="109" t="s">
        <v>16440</v>
      </c>
      <c r="D638" s="109" t="s">
        <v>581</v>
      </c>
      <c r="E638" s="109" t="s">
        <v>16439</v>
      </c>
      <c r="F638" s="110">
        <v>30</v>
      </c>
      <c r="G638" s="110">
        <v>0</v>
      </c>
      <c r="H638" s="111">
        <v>90403</v>
      </c>
      <c r="I638" s="111">
        <v>0</v>
      </c>
      <c r="J638" s="112">
        <v>3013.43</v>
      </c>
      <c r="K638" s="109" t="s">
        <v>17554</v>
      </c>
      <c r="L638" s="111">
        <v>-1495.7526</v>
      </c>
      <c r="M638" s="111">
        <v>0</v>
      </c>
      <c r="N638" s="2">
        <f t="shared" si="18"/>
        <v>90403</v>
      </c>
      <c r="O638" s="2">
        <f t="shared" si="19"/>
        <v>3013.4333333333334</v>
      </c>
    </row>
    <row r="639" spans="1:15" x14ac:dyDescent="0.25">
      <c r="A639" s="109" t="s">
        <v>17567</v>
      </c>
      <c r="B639" s="109" t="s">
        <v>16438</v>
      </c>
      <c r="C639" s="109" t="s">
        <v>16437</v>
      </c>
      <c r="D639" s="109" t="s">
        <v>582</v>
      </c>
      <c r="E639" s="109" t="s">
        <v>16436</v>
      </c>
      <c r="F639" s="110">
        <v>16</v>
      </c>
      <c r="G639" s="110">
        <v>0</v>
      </c>
      <c r="H639" s="111">
        <v>50644</v>
      </c>
      <c r="I639" s="111">
        <v>0</v>
      </c>
      <c r="J639" s="112">
        <v>3165.25</v>
      </c>
      <c r="K639" s="109" t="s">
        <v>17554</v>
      </c>
      <c r="L639" s="111">
        <v>-837.92600000000004</v>
      </c>
      <c r="M639" s="111">
        <v>0</v>
      </c>
      <c r="N639" s="2">
        <f t="shared" si="18"/>
        <v>50644</v>
      </c>
      <c r="O639" s="2">
        <f t="shared" si="19"/>
        <v>3165.25</v>
      </c>
    </row>
    <row r="640" spans="1:15" x14ac:dyDescent="0.25">
      <c r="A640" s="109" t="s">
        <v>17567</v>
      </c>
      <c r="B640" s="109" t="s">
        <v>16435</v>
      </c>
      <c r="C640" s="109" t="s">
        <v>16434</v>
      </c>
      <c r="D640" s="109" t="s">
        <v>583</v>
      </c>
      <c r="E640" s="109" t="s">
        <v>16433</v>
      </c>
      <c r="F640" s="110">
        <v>29</v>
      </c>
      <c r="G640" s="110">
        <v>0</v>
      </c>
      <c r="H640" s="111">
        <v>90343</v>
      </c>
      <c r="I640" s="111">
        <v>0</v>
      </c>
      <c r="J640" s="112">
        <v>3115.28</v>
      </c>
      <c r="K640" s="109" t="s">
        <v>17554</v>
      </c>
      <c r="L640" s="111">
        <v>-1494.7657999999999</v>
      </c>
      <c r="M640" s="111">
        <v>0</v>
      </c>
      <c r="N640" s="2">
        <f t="shared" si="18"/>
        <v>90343</v>
      </c>
      <c r="O640" s="2">
        <f t="shared" si="19"/>
        <v>3115.2758620689656</v>
      </c>
    </row>
    <row r="641" spans="1:15" x14ac:dyDescent="0.25">
      <c r="A641" s="109" t="s">
        <v>17567</v>
      </c>
      <c r="B641" s="109" t="s">
        <v>16432</v>
      </c>
      <c r="C641" s="109" t="s">
        <v>16431</v>
      </c>
      <c r="D641" s="109" t="s">
        <v>584</v>
      </c>
      <c r="E641" s="109" t="s">
        <v>16430</v>
      </c>
      <c r="F641" s="110">
        <v>50</v>
      </c>
      <c r="G641" s="110">
        <v>0</v>
      </c>
      <c r="H641" s="111">
        <v>147269</v>
      </c>
      <c r="I641" s="111">
        <v>0</v>
      </c>
      <c r="J641" s="112">
        <v>2945.38</v>
      </c>
      <c r="K641" s="109" t="s">
        <v>17552</v>
      </c>
      <c r="L641" s="111">
        <v>7012.8014999999996</v>
      </c>
      <c r="M641" s="111">
        <v>0</v>
      </c>
      <c r="N641" s="2">
        <f t="shared" si="18"/>
        <v>147269</v>
      </c>
      <c r="O641" s="2">
        <f t="shared" si="19"/>
        <v>2945.38</v>
      </c>
    </row>
    <row r="642" spans="1:15" x14ac:dyDescent="0.25">
      <c r="A642" s="109" t="s">
        <v>17567</v>
      </c>
      <c r="B642" s="109" t="s">
        <v>16429</v>
      </c>
      <c r="C642" s="109" t="s">
        <v>16428</v>
      </c>
      <c r="D642" s="109" t="s">
        <v>585</v>
      </c>
      <c r="E642" s="109" t="s">
        <v>16427</v>
      </c>
      <c r="F642" s="110">
        <v>86</v>
      </c>
      <c r="G642" s="110">
        <v>0</v>
      </c>
      <c r="H642" s="111">
        <v>269585</v>
      </c>
      <c r="I642" s="111">
        <v>0</v>
      </c>
      <c r="J642" s="112">
        <v>3134.71</v>
      </c>
      <c r="K642" s="109" t="s">
        <v>17552</v>
      </c>
      <c r="L642" s="111">
        <v>12837.3884</v>
      </c>
      <c r="M642" s="111">
        <v>0</v>
      </c>
      <c r="N642" s="2">
        <f t="shared" si="18"/>
        <v>269585</v>
      </c>
      <c r="O642" s="2">
        <f t="shared" si="19"/>
        <v>3134.7093023255816</v>
      </c>
    </row>
    <row r="643" spans="1:15" x14ac:dyDescent="0.25">
      <c r="A643" s="109" t="s">
        <v>17567</v>
      </c>
      <c r="B643" s="109" t="s">
        <v>16426</v>
      </c>
      <c r="C643" s="109" t="s">
        <v>16425</v>
      </c>
      <c r="D643" s="109" t="s">
        <v>586</v>
      </c>
      <c r="E643" s="109" t="s">
        <v>16424</v>
      </c>
      <c r="F643" s="110">
        <v>40</v>
      </c>
      <c r="G643" s="110">
        <v>0</v>
      </c>
      <c r="H643" s="111">
        <v>116873</v>
      </c>
      <c r="I643" s="111">
        <v>0</v>
      </c>
      <c r="J643" s="112">
        <v>2921.82</v>
      </c>
      <c r="K643" s="109" t="s">
        <v>17554</v>
      </c>
      <c r="L643" s="111">
        <v>-1933.7082</v>
      </c>
      <c r="M643" s="111">
        <v>0</v>
      </c>
      <c r="N643" s="2">
        <f t="shared" si="18"/>
        <v>116873</v>
      </c>
      <c r="O643" s="2">
        <f t="shared" si="19"/>
        <v>2921.8249999999998</v>
      </c>
    </row>
    <row r="644" spans="1:15" x14ac:dyDescent="0.25">
      <c r="A644" s="109" t="s">
        <v>17567</v>
      </c>
      <c r="B644" s="109" t="s">
        <v>16423</v>
      </c>
      <c r="C644" s="109" t="s">
        <v>16422</v>
      </c>
      <c r="D644" s="109" t="s">
        <v>587</v>
      </c>
      <c r="E644" s="109" t="s">
        <v>16421</v>
      </c>
      <c r="F644" s="110">
        <v>50</v>
      </c>
      <c r="G644" s="110">
        <v>0</v>
      </c>
      <c r="H644" s="111">
        <v>142977</v>
      </c>
      <c r="I644" s="111">
        <v>0</v>
      </c>
      <c r="J644" s="112">
        <v>2859.54</v>
      </c>
      <c r="K644" s="109" t="s">
        <v>17552</v>
      </c>
      <c r="L644" s="111">
        <v>6808.451</v>
      </c>
      <c r="M644" s="111">
        <v>0</v>
      </c>
      <c r="N644" s="2">
        <f t="shared" ref="N644:N707" si="20">H644-I644</f>
        <v>142977</v>
      </c>
      <c r="O644" s="2">
        <f t="shared" ref="O644:O707" si="21">IF(F644&gt;0,N644/F644,"No Standing Units")</f>
        <v>2859.54</v>
      </c>
    </row>
    <row r="645" spans="1:15" x14ac:dyDescent="0.25">
      <c r="A645" s="109" t="s">
        <v>17567</v>
      </c>
      <c r="B645" s="109" t="s">
        <v>16420</v>
      </c>
      <c r="C645" s="109" t="s">
        <v>7414</v>
      </c>
      <c r="D645" s="109" t="s">
        <v>588</v>
      </c>
      <c r="E645" s="109" t="s">
        <v>16419</v>
      </c>
      <c r="F645" s="110">
        <v>42</v>
      </c>
      <c r="G645" s="110">
        <v>0</v>
      </c>
      <c r="H645" s="111">
        <v>118308</v>
      </c>
      <c r="I645" s="111">
        <v>0</v>
      </c>
      <c r="J645" s="112">
        <v>2816.86</v>
      </c>
      <c r="K645" s="109" t="s">
        <v>17554</v>
      </c>
      <c r="L645" s="111">
        <v>-1957.4594</v>
      </c>
      <c r="M645" s="111">
        <v>0</v>
      </c>
      <c r="N645" s="2">
        <f t="shared" si="20"/>
        <v>118308</v>
      </c>
      <c r="O645" s="2">
        <f t="shared" si="21"/>
        <v>2816.8571428571427</v>
      </c>
    </row>
    <row r="646" spans="1:15" x14ac:dyDescent="0.25">
      <c r="A646" s="109" t="s">
        <v>17567</v>
      </c>
      <c r="B646" s="109" t="s">
        <v>16418</v>
      </c>
      <c r="C646" s="109" t="s">
        <v>16417</v>
      </c>
      <c r="D646" s="109" t="s">
        <v>589</v>
      </c>
      <c r="E646" s="109" t="s">
        <v>16416</v>
      </c>
      <c r="F646" s="110">
        <v>18</v>
      </c>
      <c r="G646" s="110">
        <v>0</v>
      </c>
      <c r="H646" s="111">
        <v>58446</v>
      </c>
      <c r="I646" s="111">
        <v>0</v>
      </c>
      <c r="J646" s="112">
        <v>3247</v>
      </c>
      <c r="K646" s="109" t="s">
        <v>17552</v>
      </c>
      <c r="L646" s="111">
        <v>2783.1536999999998</v>
      </c>
      <c r="M646" s="111">
        <v>0</v>
      </c>
      <c r="N646" s="2">
        <f t="shared" si="20"/>
        <v>58446</v>
      </c>
      <c r="O646" s="2">
        <f t="shared" si="21"/>
        <v>3247</v>
      </c>
    </row>
    <row r="647" spans="1:15" x14ac:dyDescent="0.25">
      <c r="A647" s="109" t="s">
        <v>17567</v>
      </c>
      <c r="B647" s="109" t="s">
        <v>16414</v>
      </c>
      <c r="C647" s="109" t="s">
        <v>16413</v>
      </c>
      <c r="D647" s="109" t="s">
        <v>590</v>
      </c>
      <c r="E647" s="109" t="s">
        <v>16415</v>
      </c>
      <c r="F647" s="110">
        <v>15</v>
      </c>
      <c r="G647" s="110">
        <v>34</v>
      </c>
      <c r="H647" s="111">
        <v>152227</v>
      </c>
      <c r="I647" s="111">
        <v>105627</v>
      </c>
      <c r="J647" s="112">
        <v>3106.67</v>
      </c>
      <c r="K647" s="109" t="s">
        <v>17552</v>
      </c>
      <c r="L647" s="111">
        <v>7248.8819000000003</v>
      </c>
      <c r="M647" s="111">
        <v>0</v>
      </c>
      <c r="N647" s="2">
        <f t="shared" si="20"/>
        <v>46600</v>
      </c>
      <c r="O647" s="2">
        <f t="shared" si="21"/>
        <v>3106.6666666666665</v>
      </c>
    </row>
    <row r="648" spans="1:15" x14ac:dyDescent="0.25">
      <c r="A648" s="109" t="s">
        <v>17567</v>
      </c>
      <c r="B648" s="109" t="s">
        <v>16412</v>
      </c>
      <c r="C648" s="109" t="s">
        <v>16411</v>
      </c>
      <c r="D648" s="109" t="s">
        <v>591</v>
      </c>
      <c r="E648" s="109" t="s">
        <v>16410</v>
      </c>
      <c r="F648" s="110">
        <v>22</v>
      </c>
      <c r="G648" s="110">
        <v>0</v>
      </c>
      <c r="H648" s="111">
        <v>66151</v>
      </c>
      <c r="I648" s="111">
        <v>0</v>
      </c>
      <c r="J648" s="112">
        <v>3006.86</v>
      </c>
      <c r="K648" s="109" t="s">
        <v>17554</v>
      </c>
      <c r="L648" s="111">
        <v>-1094.4906000000001</v>
      </c>
      <c r="M648" s="111">
        <v>0</v>
      </c>
      <c r="N648" s="2">
        <f t="shared" si="20"/>
        <v>66151</v>
      </c>
      <c r="O648" s="2">
        <f t="shared" si="21"/>
        <v>3006.8636363636365</v>
      </c>
    </row>
    <row r="649" spans="1:15" x14ac:dyDescent="0.25">
      <c r="A649" s="109" t="s">
        <v>17567</v>
      </c>
      <c r="B649" s="109" t="s">
        <v>16409</v>
      </c>
      <c r="C649" s="109" t="s">
        <v>16408</v>
      </c>
      <c r="D649" s="109" t="s">
        <v>592</v>
      </c>
      <c r="E649" s="109" t="s">
        <v>16407</v>
      </c>
      <c r="F649" s="110">
        <v>20</v>
      </c>
      <c r="G649" s="110">
        <v>0</v>
      </c>
      <c r="H649" s="111">
        <v>52843</v>
      </c>
      <c r="I649" s="111">
        <v>0</v>
      </c>
      <c r="J649" s="112">
        <v>2642.15</v>
      </c>
      <c r="K649" s="109" t="s">
        <v>17552</v>
      </c>
      <c r="L649" s="111">
        <v>2516.3240999999998</v>
      </c>
      <c r="M649" s="111">
        <v>0</v>
      </c>
      <c r="N649" s="2">
        <f t="shared" si="20"/>
        <v>52843</v>
      </c>
      <c r="O649" s="2">
        <f t="shared" si="21"/>
        <v>2642.15</v>
      </c>
    </row>
    <row r="650" spans="1:15" x14ac:dyDescent="0.25">
      <c r="A650" s="109" t="s">
        <v>17567</v>
      </c>
      <c r="B650" s="109" t="s">
        <v>16406</v>
      </c>
      <c r="C650" s="109" t="s">
        <v>16405</v>
      </c>
      <c r="D650" s="109" t="s">
        <v>593</v>
      </c>
      <c r="E650" s="109" t="s">
        <v>16404</v>
      </c>
      <c r="F650" s="110">
        <v>20</v>
      </c>
      <c r="G650" s="110">
        <v>0</v>
      </c>
      <c r="H650" s="111">
        <v>56918</v>
      </c>
      <c r="I650" s="111">
        <v>0</v>
      </c>
      <c r="J650" s="112">
        <v>2845.9</v>
      </c>
      <c r="K650" s="109" t="s">
        <v>17552</v>
      </c>
      <c r="L650" s="111">
        <v>2710.384</v>
      </c>
      <c r="M650" s="111">
        <v>0</v>
      </c>
      <c r="N650" s="2">
        <f t="shared" si="20"/>
        <v>56918</v>
      </c>
      <c r="O650" s="2">
        <f t="shared" si="21"/>
        <v>2845.9</v>
      </c>
    </row>
    <row r="651" spans="1:15" x14ac:dyDescent="0.25">
      <c r="A651" s="109" t="s">
        <v>17567</v>
      </c>
      <c r="B651" s="109" t="s">
        <v>16403</v>
      </c>
      <c r="C651" s="109" t="s">
        <v>16402</v>
      </c>
      <c r="D651" s="109" t="s">
        <v>594</v>
      </c>
      <c r="E651" s="109" t="s">
        <v>16401</v>
      </c>
      <c r="F651" s="110">
        <v>52</v>
      </c>
      <c r="G651" s="110">
        <v>0</v>
      </c>
      <c r="H651" s="111">
        <v>166943</v>
      </c>
      <c r="I651" s="111">
        <v>0</v>
      </c>
      <c r="J651" s="112">
        <v>3210.44</v>
      </c>
      <c r="K651" s="109" t="s">
        <v>17554</v>
      </c>
      <c r="L651" s="111">
        <v>-2762.1401999999998</v>
      </c>
      <c r="M651" s="111">
        <v>0</v>
      </c>
      <c r="N651" s="2">
        <f t="shared" si="20"/>
        <v>166943</v>
      </c>
      <c r="O651" s="2">
        <f t="shared" si="21"/>
        <v>3210.4423076923076</v>
      </c>
    </row>
    <row r="652" spans="1:15" x14ac:dyDescent="0.25">
      <c r="A652" s="109" t="s">
        <v>17567</v>
      </c>
      <c r="B652" s="109" t="s">
        <v>16400</v>
      </c>
      <c r="C652" s="109" t="s">
        <v>16399</v>
      </c>
      <c r="D652" s="109" t="s">
        <v>595</v>
      </c>
      <c r="E652" s="109" t="s">
        <v>16398</v>
      </c>
      <c r="F652" s="110">
        <v>41</v>
      </c>
      <c r="G652" s="110">
        <v>0</v>
      </c>
      <c r="H652" s="111">
        <v>120632</v>
      </c>
      <c r="I652" s="111">
        <v>0</v>
      </c>
      <c r="J652" s="112">
        <v>2942.24</v>
      </c>
      <c r="K652" s="109" t="s">
        <v>17554</v>
      </c>
      <c r="L652" s="111">
        <v>-1995.9059</v>
      </c>
      <c r="M652" s="111">
        <v>0</v>
      </c>
      <c r="N652" s="2">
        <f t="shared" si="20"/>
        <v>120632</v>
      </c>
      <c r="O652" s="2">
        <f t="shared" si="21"/>
        <v>2942.2439024390242</v>
      </c>
    </row>
    <row r="653" spans="1:15" x14ac:dyDescent="0.25">
      <c r="A653" s="109" t="s">
        <v>17567</v>
      </c>
      <c r="B653" s="109" t="s">
        <v>16397</v>
      </c>
      <c r="C653" s="109" t="s">
        <v>13370</v>
      </c>
      <c r="D653" s="109" t="s">
        <v>596</v>
      </c>
      <c r="E653" s="109" t="s">
        <v>16396</v>
      </c>
      <c r="F653" s="110">
        <v>30</v>
      </c>
      <c r="G653" s="110">
        <v>0</v>
      </c>
      <c r="H653" s="111">
        <v>92442</v>
      </c>
      <c r="I653" s="111">
        <v>0</v>
      </c>
      <c r="J653" s="112">
        <v>3081.4</v>
      </c>
      <c r="K653" s="109" t="s">
        <v>17552</v>
      </c>
      <c r="L653" s="111">
        <v>4402.0236999999997</v>
      </c>
      <c r="M653" s="111">
        <v>0</v>
      </c>
      <c r="N653" s="2">
        <f t="shared" si="20"/>
        <v>92442</v>
      </c>
      <c r="O653" s="2">
        <f t="shared" si="21"/>
        <v>3081.4</v>
      </c>
    </row>
    <row r="654" spans="1:15" x14ac:dyDescent="0.25">
      <c r="A654" s="109" t="s">
        <v>17567</v>
      </c>
      <c r="B654" s="109" t="s">
        <v>16395</v>
      </c>
      <c r="C654" s="109" t="s">
        <v>16394</v>
      </c>
      <c r="D654" s="109" t="s">
        <v>597</v>
      </c>
      <c r="E654" s="109" t="s">
        <v>16393</v>
      </c>
      <c r="F654" s="110">
        <v>110</v>
      </c>
      <c r="G654" s="110">
        <v>0</v>
      </c>
      <c r="H654" s="111">
        <v>363263</v>
      </c>
      <c r="I654" s="111">
        <v>0</v>
      </c>
      <c r="J654" s="112">
        <v>3302.39</v>
      </c>
      <c r="K654" s="109" t="s">
        <v>17552</v>
      </c>
      <c r="L654" s="111">
        <v>17298.226200000001</v>
      </c>
      <c r="M654" s="111">
        <v>0</v>
      </c>
      <c r="N654" s="2">
        <f t="shared" si="20"/>
        <v>363263</v>
      </c>
      <c r="O654" s="2">
        <f t="shared" si="21"/>
        <v>3302.3909090909092</v>
      </c>
    </row>
    <row r="655" spans="1:15" x14ac:dyDescent="0.25">
      <c r="A655" s="109" t="s">
        <v>17567</v>
      </c>
      <c r="B655" s="109" t="s">
        <v>16392</v>
      </c>
      <c r="C655" s="109" t="s">
        <v>16391</v>
      </c>
      <c r="D655" s="109" t="s">
        <v>598</v>
      </c>
      <c r="E655" s="109" t="s">
        <v>16390</v>
      </c>
      <c r="F655" s="110">
        <v>25</v>
      </c>
      <c r="G655" s="110">
        <v>0</v>
      </c>
      <c r="H655" s="111">
        <v>86538</v>
      </c>
      <c r="I655" s="111">
        <v>0</v>
      </c>
      <c r="J655" s="112">
        <v>3461.52</v>
      </c>
      <c r="K655" s="109" t="s">
        <v>17552</v>
      </c>
      <c r="L655" s="111">
        <v>4120.8427000000001</v>
      </c>
      <c r="M655" s="111">
        <v>0</v>
      </c>
      <c r="N655" s="2">
        <f t="shared" si="20"/>
        <v>86538</v>
      </c>
      <c r="O655" s="2">
        <f t="shared" si="21"/>
        <v>3461.52</v>
      </c>
    </row>
    <row r="656" spans="1:15" x14ac:dyDescent="0.25">
      <c r="A656" s="109" t="s">
        <v>17567</v>
      </c>
      <c r="B656" s="109" t="s">
        <v>16389</v>
      </c>
      <c r="C656" s="109" t="s">
        <v>16388</v>
      </c>
      <c r="D656" s="109" t="s">
        <v>599</v>
      </c>
      <c r="E656" s="109" t="s">
        <v>16387</v>
      </c>
      <c r="F656" s="110">
        <v>215</v>
      </c>
      <c r="G656" s="110">
        <v>0</v>
      </c>
      <c r="H656" s="111">
        <v>632989</v>
      </c>
      <c r="I656" s="111">
        <v>0</v>
      </c>
      <c r="J656" s="112">
        <v>2944.13</v>
      </c>
      <c r="K656" s="109" t="s">
        <v>17552</v>
      </c>
      <c r="L656" s="111">
        <v>30142.346300000001</v>
      </c>
      <c r="M656" s="111">
        <v>0</v>
      </c>
      <c r="N656" s="2">
        <f t="shared" si="20"/>
        <v>632989</v>
      </c>
      <c r="O656" s="2">
        <f t="shared" si="21"/>
        <v>2944.1348837209302</v>
      </c>
    </row>
    <row r="657" spans="1:15" x14ac:dyDescent="0.25">
      <c r="A657" s="109" t="s">
        <v>17567</v>
      </c>
      <c r="B657" s="109" t="s">
        <v>16389</v>
      </c>
      <c r="C657" s="109" t="s">
        <v>16388</v>
      </c>
      <c r="D657" s="109" t="s">
        <v>600</v>
      </c>
      <c r="E657" s="109" t="s">
        <v>16387</v>
      </c>
      <c r="F657" s="110">
        <v>215</v>
      </c>
      <c r="G657" s="110">
        <v>1</v>
      </c>
      <c r="H657" s="111">
        <v>670249</v>
      </c>
      <c r="I657" s="111">
        <v>3103</v>
      </c>
      <c r="J657" s="112">
        <v>3103</v>
      </c>
      <c r="K657" s="109" t="s">
        <v>17552</v>
      </c>
      <c r="L657" s="111">
        <v>31916.616900000001</v>
      </c>
      <c r="M657" s="111">
        <v>0</v>
      </c>
      <c r="N657" s="2">
        <f t="shared" si="20"/>
        <v>667146</v>
      </c>
      <c r="O657" s="2">
        <f t="shared" si="21"/>
        <v>3103.0046511627907</v>
      </c>
    </row>
    <row r="658" spans="1:15" x14ac:dyDescent="0.25">
      <c r="A658" s="109" t="s">
        <v>17567</v>
      </c>
      <c r="B658" s="109" t="s">
        <v>16389</v>
      </c>
      <c r="C658" s="109" t="s">
        <v>16388</v>
      </c>
      <c r="D658" s="109" t="s">
        <v>601</v>
      </c>
      <c r="E658" s="109" t="s">
        <v>16387</v>
      </c>
      <c r="F658" s="110">
        <v>276</v>
      </c>
      <c r="G658" s="110">
        <v>0</v>
      </c>
      <c r="H658" s="111">
        <v>643785</v>
      </c>
      <c r="I658" s="111">
        <v>0</v>
      </c>
      <c r="J658" s="112">
        <v>2332.5500000000002</v>
      </c>
      <c r="K658" s="109" t="s">
        <v>17552</v>
      </c>
      <c r="L658" s="111">
        <v>30656.443299999999</v>
      </c>
      <c r="M658" s="111">
        <v>0</v>
      </c>
      <c r="N658" s="2">
        <f t="shared" si="20"/>
        <v>643785</v>
      </c>
      <c r="O658" s="2">
        <f t="shared" si="21"/>
        <v>2332.554347826087</v>
      </c>
    </row>
    <row r="659" spans="1:15" x14ac:dyDescent="0.25">
      <c r="A659" s="109" t="s">
        <v>17567</v>
      </c>
      <c r="B659" s="109" t="s">
        <v>16386</v>
      </c>
      <c r="C659" s="109" t="s">
        <v>16385</v>
      </c>
      <c r="D659" s="109" t="s">
        <v>602</v>
      </c>
      <c r="E659" s="109" t="s">
        <v>16384</v>
      </c>
      <c r="F659" s="110">
        <v>50</v>
      </c>
      <c r="G659" s="110">
        <v>0</v>
      </c>
      <c r="H659" s="111">
        <v>143154</v>
      </c>
      <c r="I659" s="111">
        <v>0</v>
      </c>
      <c r="J659" s="112">
        <v>2863.08</v>
      </c>
      <c r="K659" s="109" t="s">
        <v>17554</v>
      </c>
      <c r="L659" s="111">
        <v>-2368.5425</v>
      </c>
      <c r="M659" s="111">
        <v>0</v>
      </c>
      <c r="N659" s="2">
        <f t="shared" si="20"/>
        <v>143154</v>
      </c>
      <c r="O659" s="2">
        <f t="shared" si="21"/>
        <v>2863.08</v>
      </c>
    </row>
    <row r="660" spans="1:15" x14ac:dyDescent="0.25">
      <c r="A660" s="109" t="s">
        <v>17567</v>
      </c>
      <c r="B660" s="109" t="s">
        <v>16383</v>
      </c>
      <c r="C660" s="109" t="s">
        <v>6662</v>
      </c>
      <c r="D660" s="109" t="s">
        <v>603</v>
      </c>
      <c r="E660" s="109" t="s">
        <v>16382</v>
      </c>
      <c r="F660" s="110">
        <v>31</v>
      </c>
      <c r="G660" s="110">
        <v>0</v>
      </c>
      <c r="H660" s="111">
        <v>101492</v>
      </c>
      <c r="I660" s="111">
        <v>0</v>
      </c>
      <c r="J660" s="112">
        <v>3273.94</v>
      </c>
      <c r="K660" s="109" t="s">
        <v>17554</v>
      </c>
      <c r="L660" s="111">
        <v>-1679.2256</v>
      </c>
      <c r="M660" s="111">
        <v>0</v>
      </c>
      <c r="N660" s="2">
        <f t="shared" si="20"/>
        <v>101492</v>
      </c>
      <c r="O660" s="2">
        <f t="shared" si="21"/>
        <v>3273.9354838709678</v>
      </c>
    </row>
    <row r="661" spans="1:15" x14ac:dyDescent="0.25">
      <c r="A661" s="109" t="s">
        <v>17567</v>
      </c>
      <c r="B661" s="109" t="s">
        <v>16381</v>
      </c>
      <c r="C661" s="109" t="s">
        <v>16380</v>
      </c>
      <c r="D661" s="109" t="s">
        <v>604</v>
      </c>
      <c r="E661" s="109" t="s">
        <v>16379</v>
      </c>
      <c r="F661" s="110">
        <v>86</v>
      </c>
      <c r="G661" s="110">
        <v>0</v>
      </c>
      <c r="H661" s="111">
        <v>291287</v>
      </c>
      <c r="I661" s="111">
        <v>0</v>
      </c>
      <c r="J661" s="112">
        <v>3387.06</v>
      </c>
      <c r="K661" s="109" t="s">
        <v>17554</v>
      </c>
      <c r="L661" s="111">
        <v>-4819.4621999999999</v>
      </c>
      <c r="M661" s="111">
        <v>0</v>
      </c>
      <c r="N661" s="2">
        <f t="shared" si="20"/>
        <v>291287</v>
      </c>
      <c r="O661" s="2">
        <f t="shared" si="21"/>
        <v>3387.0581395348836</v>
      </c>
    </row>
    <row r="662" spans="1:15" x14ac:dyDescent="0.25">
      <c r="A662" s="109" t="s">
        <v>17567</v>
      </c>
      <c r="B662" s="109" t="s">
        <v>16378</v>
      </c>
      <c r="C662" s="109" t="s">
        <v>16377</v>
      </c>
      <c r="D662" s="109" t="s">
        <v>605</v>
      </c>
      <c r="E662" s="109" t="s">
        <v>16376</v>
      </c>
      <c r="F662" s="110">
        <v>86</v>
      </c>
      <c r="G662" s="110">
        <v>0</v>
      </c>
      <c r="H662" s="111">
        <v>270230</v>
      </c>
      <c r="I662" s="111">
        <v>0</v>
      </c>
      <c r="J662" s="112">
        <v>3142.21</v>
      </c>
      <c r="K662" s="109" t="s">
        <v>17554</v>
      </c>
      <c r="L662" s="111">
        <v>-4471.0604000000003</v>
      </c>
      <c r="M662" s="111">
        <v>0</v>
      </c>
      <c r="N662" s="2">
        <f t="shared" si="20"/>
        <v>270230</v>
      </c>
      <c r="O662" s="2">
        <f t="shared" si="21"/>
        <v>3142.2093023255816</v>
      </c>
    </row>
    <row r="663" spans="1:15" x14ac:dyDescent="0.25">
      <c r="A663" s="109" t="s">
        <v>17567</v>
      </c>
      <c r="B663" s="109" t="s">
        <v>16372</v>
      </c>
      <c r="C663" s="109" t="s">
        <v>16371</v>
      </c>
      <c r="D663" s="109" t="s">
        <v>607</v>
      </c>
      <c r="E663" s="109" t="s">
        <v>16370</v>
      </c>
      <c r="F663" s="110">
        <v>57</v>
      </c>
      <c r="G663" s="110">
        <v>0</v>
      </c>
      <c r="H663" s="111">
        <v>191180</v>
      </c>
      <c r="I663" s="111">
        <v>0</v>
      </c>
      <c r="J663" s="112">
        <v>3354.04</v>
      </c>
      <c r="K663" s="109" t="s">
        <v>17554</v>
      </c>
      <c r="L663" s="111">
        <v>-3163.1525999999999</v>
      </c>
      <c r="M663" s="111">
        <v>0</v>
      </c>
      <c r="N663" s="2">
        <f t="shared" si="20"/>
        <v>191180</v>
      </c>
      <c r="O663" s="2">
        <f t="shared" si="21"/>
        <v>3354.0350877192982</v>
      </c>
    </row>
    <row r="664" spans="1:15" x14ac:dyDescent="0.25">
      <c r="A664" s="109" t="s">
        <v>17567</v>
      </c>
      <c r="B664" s="109" t="s">
        <v>16369</v>
      </c>
      <c r="C664" s="109" t="s">
        <v>16368</v>
      </c>
      <c r="D664" s="109" t="s">
        <v>608</v>
      </c>
      <c r="E664" s="109" t="s">
        <v>16367</v>
      </c>
      <c r="F664" s="110">
        <v>75</v>
      </c>
      <c r="G664" s="110">
        <v>0</v>
      </c>
      <c r="H664" s="111">
        <v>264901</v>
      </c>
      <c r="I664" s="111">
        <v>0</v>
      </c>
      <c r="J664" s="112">
        <v>3532.01</v>
      </c>
      <c r="K664" s="109" t="s">
        <v>17552</v>
      </c>
      <c r="L664" s="111">
        <v>12614.3344</v>
      </c>
      <c r="M664" s="111">
        <v>0</v>
      </c>
      <c r="N664" s="2">
        <f t="shared" si="20"/>
        <v>264901</v>
      </c>
      <c r="O664" s="2">
        <f t="shared" si="21"/>
        <v>3532.0133333333333</v>
      </c>
    </row>
    <row r="665" spans="1:15" x14ac:dyDescent="0.25">
      <c r="A665" s="109" t="s">
        <v>17567</v>
      </c>
      <c r="B665" s="109" t="s">
        <v>16366</v>
      </c>
      <c r="C665" s="109" t="s">
        <v>16365</v>
      </c>
      <c r="D665" s="109" t="s">
        <v>609</v>
      </c>
      <c r="E665" s="109" t="s">
        <v>16364</v>
      </c>
      <c r="F665" s="110">
        <v>70</v>
      </c>
      <c r="G665" s="110">
        <v>0</v>
      </c>
      <c r="H665" s="111">
        <v>217429</v>
      </c>
      <c r="I665" s="111">
        <v>0</v>
      </c>
      <c r="J665" s="112">
        <v>3106.13</v>
      </c>
      <c r="K665" s="109" t="s">
        <v>17554</v>
      </c>
      <c r="L665" s="111">
        <v>-3597.4456</v>
      </c>
      <c r="M665" s="111">
        <v>0</v>
      </c>
      <c r="N665" s="2">
        <f t="shared" si="20"/>
        <v>217429</v>
      </c>
      <c r="O665" s="2">
        <f t="shared" si="21"/>
        <v>3106.1285714285714</v>
      </c>
    </row>
    <row r="666" spans="1:15" x14ac:dyDescent="0.25">
      <c r="A666" s="109" t="s">
        <v>17567</v>
      </c>
      <c r="B666" s="109" t="s">
        <v>16363</v>
      </c>
      <c r="C666" s="109" t="s">
        <v>16362</v>
      </c>
      <c r="D666" s="109" t="s">
        <v>610</v>
      </c>
      <c r="E666" s="109" t="s">
        <v>16361</v>
      </c>
      <c r="F666" s="110">
        <v>30</v>
      </c>
      <c r="G666" s="110">
        <v>0</v>
      </c>
      <c r="H666" s="111">
        <v>104460</v>
      </c>
      <c r="I666" s="111">
        <v>0</v>
      </c>
      <c r="J666" s="112">
        <v>3482</v>
      </c>
      <c r="K666" s="109" t="s">
        <v>17552</v>
      </c>
      <c r="L666" s="111">
        <v>4974.3086999999996</v>
      </c>
      <c r="M666" s="111">
        <v>0</v>
      </c>
      <c r="N666" s="2">
        <f t="shared" si="20"/>
        <v>104460</v>
      </c>
      <c r="O666" s="2">
        <f t="shared" si="21"/>
        <v>3482</v>
      </c>
    </row>
    <row r="667" spans="1:15" x14ac:dyDescent="0.25">
      <c r="A667" s="109" t="s">
        <v>17567</v>
      </c>
      <c r="B667" s="109" t="s">
        <v>16360</v>
      </c>
      <c r="C667" s="109" t="s">
        <v>16359</v>
      </c>
      <c r="D667" s="109" t="s">
        <v>611</v>
      </c>
      <c r="E667" s="109" t="s">
        <v>16358</v>
      </c>
      <c r="F667" s="110">
        <v>30</v>
      </c>
      <c r="G667" s="110">
        <v>0</v>
      </c>
      <c r="H667" s="111">
        <v>92441</v>
      </c>
      <c r="I667" s="111">
        <v>0</v>
      </c>
      <c r="J667" s="112">
        <v>3081.37</v>
      </c>
      <c r="K667" s="109" t="s">
        <v>17552</v>
      </c>
      <c r="L667" s="111">
        <v>4401.9628000000002</v>
      </c>
      <c r="M667" s="111">
        <v>0</v>
      </c>
      <c r="N667" s="2">
        <f t="shared" si="20"/>
        <v>92441</v>
      </c>
      <c r="O667" s="2">
        <f t="shared" si="21"/>
        <v>3081.3666666666668</v>
      </c>
    </row>
    <row r="668" spans="1:15" x14ac:dyDescent="0.25">
      <c r="A668" s="109" t="s">
        <v>17567</v>
      </c>
      <c r="B668" s="109" t="s">
        <v>16357</v>
      </c>
      <c r="C668" s="109" t="s">
        <v>10690</v>
      </c>
      <c r="D668" s="109" t="s">
        <v>612</v>
      </c>
      <c r="E668" s="109" t="s">
        <v>12736</v>
      </c>
      <c r="F668" s="110">
        <v>110</v>
      </c>
      <c r="G668" s="110">
        <v>0</v>
      </c>
      <c r="H668" s="111">
        <v>309470</v>
      </c>
      <c r="I668" s="111">
        <v>0</v>
      </c>
      <c r="J668" s="112">
        <v>2813.36</v>
      </c>
      <c r="K668" s="109" t="s">
        <v>17554</v>
      </c>
      <c r="L668" s="111">
        <v>-5120.2952999999998</v>
      </c>
      <c r="M668" s="111">
        <v>0</v>
      </c>
      <c r="N668" s="2">
        <f t="shared" si="20"/>
        <v>309470</v>
      </c>
      <c r="O668" s="2">
        <f t="shared" si="21"/>
        <v>2813.3636363636365</v>
      </c>
    </row>
    <row r="669" spans="1:15" x14ac:dyDescent="0.25">
      <c r="A669" s="109" t="s">
        <v>17567</v>
      </c>
      <c r="B669" s="109" t="s">
        <v>18529</v>
      </c>
      <c r="C669" s="109" t="s">
        <v>11050</v>
      </c>
      <c r="D669" s="109" t="s">
        <v>18334</v>
      </c>
      <c r="E669" s="109" t="s">
        <v>18404</v>
      </c>
      <c r="F669" s="110">
        <v>4</v>
      </c>
      <c r="G669" s="110">
        <v>0</v>
      </c>
      <c r="H669" s="111">
        <v>8044</v>
      </c>
      <c r="I669" s="111">
        <v>0</v>
      </c>
      <c r="J669" s="112">
        <v>2011</v>
      </c>
      <c r="K669" s="109" t="s">
        <v>17554</v>
      </c>
      <c r="L669" s="111">
        <v>-133.0848</v>
      </c>
      <c r="M669" s="111">
        <v>0</v>
      </c>
      <c r="N669" s="2">
        <f t="shared" si="20"/>
        <v>8044</v>
      </c>
      <c r="O669" s="2">
        <f t="shared" si="21"/>
        <v>2011</v>
      </c>
    </row>
    <row r="670" spans="1:15" x14ac:dyDescent="0.25">
      <c r="A670" s="109" t="s">
        <v>17567</v>
      </c>
      <c r="B670" s="109" t="s">
        <v>16355</v>
      </c>
      <c r="C670" s="109" t="s">
        <v>16354</v>
      </c>
      <c r="D670" s="109" t="s">
        <v>613</v>
      </c>
      <c r="E670" s="109" t="s">
        <v>16356</v>
      </c>
      <c r="F670" s="110">
        <v>42</v>
      </c>
      <c r="G670" s="110">
        <v>0</v>
      </c>
      <c r="H670" s="111">
        <v>110721</v>
      </c>
      <c r="I670" s="111">
        <v>0</v>
      </c>
      <c r="J670" s="112">
        <v>2636.21</v>
      </c>
      <c r="K670" s="109" t="s">
        <v>17552</v>
      </c>
      <c r="L670" s="111">
        <v>5272.4098999999997</v>
      </c>
      <c r="M670" s="111">
        <v>0</v>
      </c>
      <c r="N670" s="2">
        <f t="shared" si="20"/>
        <v>110721</v>
      </c>
      <c r="O670" s="2">
        <f t="shared" si="21"/>
        <v>2636.2142857142858</v>
      </c>
    </row>
    <row r="671" spans="1:15" x14ac:dyDescent="0.25">
      <c r="A671" s="109" t="s">
        <v>17567</v>
      </c>
      <c r="B671" s="109" t="s">
        <v>16353</v>
      </c>
      <c r="C671" s="109" t="s">
        <v>16352</v>
      </c>
      <c r="D671" s="109" t="s">
        <v>614</v>
      </c>
      <c r="E671" s="109" t="s">
        <v>16351</v>
      </c>
      <c r="F671" s="110">
        <v>40</v>
      </c>
      <c r="G671" s="110">
        <v>0</v>
      </c>
      <c r="H671" s="111">
        <v>105156</v>
      </c>
      <c r="I671" s="111">
        <v>0</v>
      </c>
      <c r="J671" s="112">
        <v>2628.9</v>
      </c>
      <c r="K671" s="109" t="s">
        <v>17552</v>
      </c>
      <c r="L671" s="111">
        <v>5007.4139999999998</v>
      </c>
      <c r="M671" s="111">
        <v>0</v>
      </c>
      <c r="N671" s="2">
        <f t="shared" si="20"/>
        <v>105156</v>
      </c>
      <c r="O671" s="2">
        <f t="shared" si="21"/>
        <v>2628.9</v>
      </c>
    </row>
    <row r="672" spans="1:15" x14ac:dyDescent="0.25">
      <c r="A672" s="109" t="s">
        <v>17567</v>
      </c>
      <c r="B672" s="109" t="s">
        <v>16350</v>
      </c>
      <c r="C672" s="109" t="s">
        <v>16349</v>
      </c>
      <c r="D672" s="109" t="s">
        <v>615</v>
      </c>
      <c r="E672" s="109" t="s">
        <v>16348</v>
      </c>
      <c r="F672" s="110">
        <v>31</v>
      </c>
      <c r="G672" s="110">
        <v>0</v>
      </c>
      <c r="H672" s="111">
        <v>111138</v>
      </c>
      <c r="I672" s="111">
        <v>0</v>
      </c>
      <c r="J672" s="112">
        <v>3585.1</v>
      </c>
      <c r="K672" s="109" t="s">
        <v>17552</v>
      </c>
      <c r="L672" s="111">
        <v>5292.2716</v>
      </c>
      <c r="M672" s="111">
        <v>0</v>
      </c>
      <c r="N672" s="2">
        <f t="shared" si="20"/>
        <v>111138</v>
      </c>
      <c r="O672" s="2">
        <f t="shared" si="21"/>
        <v>3585.0967741935483</v>
      </c>
    </row>
    <row r="673" spans="1:15" x14ac:dyDescent="0.25">
      <c r="A673" s="109" t="s">
        <v>17569</v>
      </c>
      <c r="B673" s="109" t="s">
        <v>16336</v>
      </c>
      <c r="C673" s="109" t="s">
        <v>16335</v>
      </c>
      <c r="D673" s="109" t="s">
        <v>616</v>
      </c>
      <c r="E673" s="109" t="s">
        <v>16347</v>
      </c>
      <c r="F673" s="110">
        <v>0</v>
      </c>
      <c r="G673" s="110">
        <v>268</v>
      </c>
      <c r="H673" s="111">
        <v>952018</v>
      </c>
      <c r="I673" s="111">
        <v>952018</v>
      </c>
      <c r="J673" s="112">
        <v>3552.31</v>
      </c>
      <c r="K673" s="109" t="s">
        <v>17554</v>
      </c>
      <c r="L673" s="111">
        <v>-15751.52</v>
      </c>
      <c r="M673" s="111">
        <v>0</v>
      </c>
      <c r="N673" s="2">
        <f t="shared" si="20"/>
        <v>0</v>
      </c>
      <c r="O673" s="2" t="str">
        <f t="shared" si="21"/>
        <v>No Standing Units</v>
      </c>
    </row>
    <row r="674" spans="1:15" x14ac:dyDescent="0.25">
      <c r="A674" s="109" t="s">
        <v>17569</v>
      </c>
      <c r="B674" s="109" t="s">
        <v>16336</v>
      </c>
      <c r="C674" s="109" t="s">
        <v>16335</v>
      </c>
      <c r="D674" s="109" t="s">
        <v>617</v>
      </c>
      <c r="E674" s="109" t="s">
        <v>16346</v>
      </c>
      <c r="F674" s="110">
        <v>360</v>
      </c>
      <c r="G674" s="110">
        <v>0</v>
      </c>
      <c r="H674" s="111">
        <v>1391175</v>
      </c>
      <c r="I674" s="111">
        <v>0</v>
      </c>
      <c r="J674" s="112">
        <v>3864.38</v>
      </c>
      <c r="K674" s="109" t="s">
        <v>17554</v>
      </c>
      <c r="L674" s="111">
        <v>-23017.532500000001</v>
      </c>
      <c r="M674" s="111">
        <v>0</v>
      </c>
      <c r="N674" s="2">
        <f t="shared" si="20"/>
        <v>1391175</v>
      </c>
      <c r="O674" s="2">
        <f t="shared" si="21"/>
        <v>3864.375</v>
      </c>
    </row>
    <row r="675" spans="1:15" x14ac:dyDescent="0.25">
      <c r="A675" s="109" t="s">
        <v>17569</v>
      </c>
      <c r="B675" s="109" t="s">
        <v>16336</v>
      </c>
      <c r="C675" s="109" t="s">
        <v>16335</v>
      </c>
      <c r="D675" s="109" t="s">
        <v>618</v>
      </c>
      <c r="E675" s="109" t="s">
        <v>16345</v>
      </c>
      <c r="F675" s="110">
        <v>270</v>
      </c>
      <c r="G675" s="110">
        <v>0</v>
      </c>
      <c r="H675" s="111">
        <v>1005378</v>
      </c>
      <c r="I675" s="111">
        <v>0</v>
      </c>
      <c r="J675" s="112">
        <v>3723.62</v>
      </c>
      <c r="K675" s="109" t="s">
        <v>17554</v>
      </c>
      <c r="L675" s="111">
        <v>-16634.383900000001</v>
      </c>
      <c r="M675" s="111">
        <v>0</v>
      </c>
      <c r="N675" s="2">
        <f t="shared" si="20"/>
        <v>1005378</v>
      </c>
      <c r="O675" s="2">
        <f t="shared" si="21"/>
        <v>3723.6222222222223</v>
      </c>
    </row>
    <row r="676" spans="1:15" x14ac:dyDescent="0.25">
      <c r="A676" s="109" t="s">
        <v>17569</v>
      </c>
      <c r="B676" s="109" t="s">
        <v>16336</v>
      </c>
      <c r="C676" s="109" t="s">
        <v>16335</v>
      </c>
      <c r="D676" s="109" t="s">
        <v>619</v>
      </c>
      <c r="E676" s="109" t="s">
        <v>16344</v>
      </c>
      <c r="F676" s="110">
        <v>272</v>
      </c>
      <c r="G676" s="110">
        <v>0</v>
      </c>
      <c r="H676" s="111">
        <v>870139</v>
      </c>
      <c r="I676" s="111">
        <v>0</v>
      </c>
      <c r="J676" s="112">
        <v>3199.04</v>
      </c>
      <c r="K676" s="109" t="s">
        <v>17554</v>
      </c>
      <c r="L676" s="111">
        <v>-14396.799300000001</v>
      </c>
      <c r="M676" s="111">
        <v>0</v>
      </c>
      <c r="N676" s="2">
        <f t="shared" si="20"/>
        <v>870139</v>
      </c>
      <c r="O676" s="2">
        <f t="shared" si="21"/>
        <v>3199.0404411764707</v>
      </c>
    </row>
    <row r="677" spans="1:15" x14ac:dyDescent="0.25">
      <c r="A677" s="109" t="s">
        <v>17569</v>
      </c>
      <c r="B677" s="109" t="s">
        <v>16336</v>
      </c>
      <c r="C677" s="109" t="s">
        <v>16335</v>
      </c>
      <c r="D677" s="109" t="s">
        <v>620</v>
      </c>
      <c r="E677" s="109" t="s">
        <v>12757</v>
      </c>
      <c r="F677" s="110">
        <v>240</v>
      </c>
      <c r="G677" s="110">
        <v>0</v>
      </c>
      <c r="H677" s="111">
        <v>772089</v>
      </c>
      <c r="I677" s="111">
        <v>0</v>
      </c>
      <c r="J677" s="112">
        <v>3217.04</v>
      </c>
      <c r="K677" s="109" t="s">
        <v>17554</v>
      </c>
      <c r="L677" s="111">
        <v>-12774.521199999999</v>
      </c>
      <c r="M677" s="111">
        <v>0</v>
      </c>
      <c r="N677" s="2">
        <f t="shared" si="20"/>
        <v>772089</v>
      </c>
      <c r="O677" s="2">
        <f t="shared" si="21"/>
        <v>3217.0374999999999</v>
      </c>
    </row>
    <row r="678" spans="1:15" x14ac:dyDescent="0.25">
      <c r="A678" s="109" t="s">
        <v>17569</v>
      </c>
      <c r="B678" s="109" t="s">
        <v>16336</v>
      </c>
      <c r="C678" s="109" t="s">
        <v>16335</v>
      </c>
      <c r="D678" s="109" t="s">
        <v>621</v>
      </c>
      <c r="E678" s="109" t="s">
        <v>16343</v>
      </c>
      <c r="F678" s="110">
        <v>414</v>
      </c>
      <c r="G678" s="110">
        <v>0</v>
      </c>
      <c r="H678" s="111">
        <v>1708500</v>
      </c>
      <c r="I678" s="111">
        <v>0</v>
      </c>
      <c r="J678" s="112">
        <v>4126.8100000000004</v>
      </c>
      <c r="K678" s="109" t="s">
        <v>17554</v>
      </c>
      <c r="L678" s="111">
        <v>-28267.799299999999</v>
      </c>
      <c r="M678" s="111">
        <v>0</v>
      </c>
      <c r="N678" s="2">
        <f t="shared" si="20"/>
        <v>1708500</v>
      </c>
      <c r="O678" s="2">
        <f t="shared" si="21"/>
        <v>4126.811594202899</v>
      </c>
    </row>
    <row r="679" spans="1:15" x14ac:dyDescent="0.25">
      <c r="A679" s="109" t="s">
        <v>17569</v>
      </c>
      <c r="B679" s="109" t="s">
        <v>16336</v>
      </c>
      <c r="C679" s="109" t="s">
        <v>16335</v>
      </c>
      <c r="D679" s="109" t="s">
        <v>622</v>
      </c>
      <c r="E679" s="109" t="s">
        <v>16342</v>
      </c>
      <c r="F679" s="110">
        <v>8</v>
      </c>
      <c r="G679" s="110">
        <v>0</v>
      </c>
      <c r="H679" s="111">
        <v>16324</v>
      </c>
      <c r="I679" s="111">
        <v>0</v>
      </c>
      <c r="J679" s="112">
        <v>2040.5</v>
      </c>
      <c r="K679" s="109" t="s">
        <v>17554</v>
      </c>
      <c r="L679" s="111">
        <v>-270.08909999999997</v>
      </c>
      <c r="M679" s="111">
        <v>0</v>
      </c>
      <c r="N679" s="2">
        <f t="shared" si="20"/>
        <v>16324</v>
      </c>
      <c r="O679" s="2">
        <f t="shared" si="21"/>
        <v>2040.5</v>
      </c>
    </row>
    <row r="680" spans="1:15" x14ac:dyDescent="0.25">
      <c r="A680" s="109" t="s">
        <v>17569</v>
      </c>
      <c r="B680" s="109" t="s">
        <v>16336</v>
      </c>
      <c r="C680" s="109" t="s">
        <v>16335</v>
      </c>
      <c r="D680" s="109" t="s">
        <v>623</v>
      </c>
      <c r="E680" s="109" t="s">
        <v>16341</v>
      </c>
      <c r="F680" s="110">
        <v>233</v>
      </c>
      <c r="G680" s="110">
        <v>0</v>
      </c>
      <c r="H680" s="111">
        <v>485201</v>
      </c>
      <c r="I680" s="111">
        <v>0</v>
      </c>
      <c r="J680" s="112">
        <v>2082.41</v>
      </c>
      <c r="K680" s="109" t="s">
        <v>17554</v>
      </c>
      <c r="L680" s="111">
        <v>-8027.8415999999997</v>
      </c>
      <c r="M680" s="111">
        <v>0</v>
      </c>
      <c r="N680" s="2">
        <f t="shared" si="20"/>
        <v>485201</v>
      </c>
      <c r="O680" s="2">
        <f t="shared" si="21"/>
        <v>2082.4077253218884</v>
      </c>
    </row>
    <row r="681" spans="1:15" x14ac:dyDescent="0.25">
      <c r="A681" s="109" t="s">
        <v>17569</v>
      </c>
      <c r="B681" s="109" t="s">
        <v>16336</v>
      </c>
      <c r="C681" s="109" t="s">
        <v>16335</v>
      </c>
      <c r="D681" s="109" t="s">
        <v>624</v>
      </c>
      <c r="E681" s="109" t="s">
        <v>16340</v>
      </c>
      <c r="F681" s="110">
        <v>309</v>
      </c>
      <c r="G681" s="110">
        <v>0</v>
      </c>
      <c r="H681" s="111">
        <v>905179</v>
      </c>
      <c r="I681" s="111">
        <v>0</v>
      </c>
      <c r="J681" s="112">
        <v>2929.38</v>
      </c>
      <c r="K681" s="109" t="s">
        <v>17554</v>
      </c>
      <c r="L681" s="111">
        <v>-14976.5419</v>
      </c>
      <c r="M681" s="111">
        <v>0</v>
      </c>
      <c r="N681" s="2">
        <f t="shared" si="20"/>
        <v>905179</v>
      </c>
      <c r="O681" s="2">
        <f t="shared" si="21"/>
        <v>2929.3818770226535</v>
      </c>
    </row>
    <row r="682" spans="1:15" x14ac:dyDescent="0.25">
      <c r="A682" s="109" t="s">
        <v>17569</v>
      </c>
      <c r="B682" s="109" t="s">
        <v>16336</v>
      </c>
      <c r="C682" s="109" t="s">
        <v>16335</v>
      </c>
      <c r="D682" s="109" t="s">
        <v>625</v>
      </c>
      <c r="E682" s="109" t="s">
        <v>16339</v>
      </c>
      <c r="F682" s="110">
        <v>35</v>
      </c>
      <c r="G682" s="110">
        <v>0</v>
      </c>
      <c r="H682" s="111">
        <v>45414</v>
      </c>
      <c r="I682" s="111">
        <v>0</v>
      </c>
      <c r="J682" s="112">
        <v>1297.54</v>
      </c>
      <c r="K682" s="109" t="s">
        <v>17554</v>
      </c>
      <c r="L682" s="111">
        <v>-751.38810000000001</v>
      </c>
      <c r="M682" s="111">
        <v>0</v>
      </c>
      <c r="N682" s="2">
        <f t="shared" si="20"/>
        <v>45414</v>
      </c>
      <c r="O682" s="2">
        <f t="shared" si="21"/>
        <v>1297.5428571428572</v>
      </c>
    </row>
    <row r="683" spans="1:15" x14ac:dyDescent="0.25">
      <c r="A683" s="109" t="s">
        <v>17569</v>
      </c>
      <c r="B683" s="109" t="s">
        <v>16336</v>
      </c>
      <c r="C683" s="109" t="s">
        <v>16335</v>
      </c>
      <c r="D683" s="109" t="s">
        <v>626</v>
      </c>
      <c r="E683" s="109" t="s">
        <v>16338</v>
      </c>
      <c r="F683" s="110">
        <v>24</v>
      </c>
      <c r="G683" s="110">
        <v>0</v>
      </c>
      <c r="H683" s="111">
        <v>36121</v>
      </c>
      <c r="I683" s="111">
        <v>0</v>
      </c>
      <c r="J683" s="112">
        <v>1505.04</v>
      </c>
      <c r="K683" s="109" t="s">
        <v>17554</v>
      </c>
      <c r="L683" s="111">
        <v>-597.64430000000004</v>
      </c>
      <c r="M683" s="111">
        <v>0</v>
      </c>
      <c r="N683" s="2">
        <f t="shared" si="20"/>
        <v>36121</v>
      </c>
      <c r="O683" s="2">
        <f t="shared" si="21"/>
        <v>1505.0416666666667</v>
      </c>
    </row>
    <row r="684" spans="1:15" x14ac:dyDescent="0.25">
      <c r="A684" s="109" t="s">
        <v>17569</v>
      </c>
      <c r="B684" s="109" t="s">
        <v>16336</v>
      </c>
      <c r="C684" s="109" t="s">
        <v>16335</v>
      </c>
      <c r="D684" s="109" t="s">
        <v>627</v>
      </c>
      <c r="E684" s="109" t="s">
        <v>16337</v>
      </c>
      <c r="F684" s="110">
        <v>19</v>
      </c>
      <c r="G684" s="110">
        <v>0</v>
      </c>
      <c r="H684" s="111">
        <v>40431</v>
      </c>
      <c r="I684" s="111">
        <v>0</v>
      </c>
      <c r="J684" s="112">
        <v>2127.9499999999998</v>
      </c>
      <c r="K684" s="109" t="s">
        <v>17554</v>
      </c>
      <c r="L684" s="111">
        <v>-668.95500000000004</v>
      </c>
      <c r="M684" s="111">
        <v>0</v>
      </c>
      <c r="N684" s="2">
        <f t="shared" si="20"/>
        <v>40431</v>
      </c>
      <c r="O684" s="2">
        <f t="shared" si="21"/>
        <v>2127.9473684210525</v>
      </c>
    </row>
    <row r="685" spans="1:15" x14ac:dyDescent="0.25">
      <c r="A685" s="109" t="s">
        <v>17569</v>
      </c>
      <c r="B685" s="109" t="s">
        <v>16336</v>
      </c>
      <c r="C685" s="109" t="s">
        <v>16335</v>
      </c>
      <c r="D685" s="109" t="s">
        <v>628</v>
      </c>
      <c r="E685" s="109" t="s">
        <v>16334</v>
      </c>
      <c r="F685" s="110">
        <v>35</v>
      </c>
      <c r="G685" s="110">
        <v>0</v>
      </c>
      <c r="H685" s="111">
        <v>65232</v>
      </c>
      <c r="I685" s="111">
        <v>0</v>
      </c>
      <c r="J685" s="112">
        <v>1863.77</v>
      </c>
      <c r="K685" s="109" t="s">
        <v>17554</v>
      </c>
      <c r="L685" s="111">
        <v>-1079.2878000000001</v>
      </c>
      <c r="M685" s="111">
        <v>0</v>
      </c>
      <c r="N685" s="2">
        <f t="shared" si="20"/>
        <v>65232</v>
      </c>
      <c r="O685" s="2">
        <f t="shared" si="21"/>
        <v>1863.7714285714285</v>
      </c>
    </row>
    <row r="686" spans="1:15" x14ac:dyDescent="0.25">
      <c r="A686" s="109" t="s">
        <v>17569</v>
      </c>
      <c r="B686" s="109" t="s">
        <v>16336</v>
      </c>
      <c r="C686" s="109" t="s">
        <v>16335</v>
      </c>
      <c r="D686" s="109" t="s">
        <v>18180</v>
      </c>
      <c r="E686" s="109" t="s">
        <v>18205</v>
      </c>
      <c r="F686" s="110">
        <v>2</v>
      </c>
      <c r="G686" s="110">
        <v>0</v>
      </c>
      <c r="H686" s="111">
        <v>4299</v>
      </c>
      <c r="I686" s="111">
        <v>0</v>
      </c>
      <c r="J686" s="112">
        <v>2149.5</v>
      </c>
      <c r="K686" s="109" t="s">
        <v>17554</v>
      </c>
      <c r="L686" s="111">
        <v>-71.133799999999994</v>
      </c>
      <c r="M686" s="111">
        <v>0</v>
      </c>
      <c r="N686" s="2">
        <f t="shared" si="20"/>
        <v>4299</v>
      </c>
      <c r="O686" s="2">
        <f t="shared" si="21"/>
        <v>2149.5</v>
      </c>
    </row>
    <row r="687" spans="1:15" x14ac:dyDescent="0.25">
      <c r="A687" s="109" t="s">
        <v>17569</v>
      </c>
      <c r="B687" s="109" t="s">
        <v>16328</v>
      </c>
      <c r="C687" s="109" t="s">
        <v>16327</v>
      </c>
      <c r="D687" s="109" t="s">
        <v>629</v>
      </c>
      <c r="E687" s="109" t="s">
        <v>16333</v>
      </c>
      <c r="F687" s="110">
        <v>218</v>
      </c>
      <c r="G687" s="110">
        <v>0</v>
      </c>
      <c r="H687" s="111">
        <v>784177</v>
      </c>
      <c r="I687" s="111">
        <v>0</v>
      </c>
      <c r="J687" s="112">
        <v>3597.14</v>
      </c>
      <c r="K687" s="109" t="s">
        <v>17554</v>
      </c>
      <c r="L687" s="111">
        <v>-12974.516299999999</v>
      </c>
      <c r="M687" s="111">
        <v>0</v>
      </c>
      <c r="N687" s="2">
        <f t="shared" si="20"/>
        <v>784177</v>
      </c>
      <c r="O687" s="2">
        <f t="shared" si="21"/>
        <v>3597.1422018348626</v>
      </c>
    </row>
    <row r="688" spans="1:15" x14ac:dyDescent="0.25">
      <c r="A688" s="109" t="s">
        <v>17569</v>
      </c>
      <c r="B688" s="109" t="s">
        <v>16328</v>
      </c>
      <c r="C688" s="109" t="s">
        <v>16327</v>
      </c>
      <c r="D688" s="109" t="s">
        <v>630</v>
      </c>
      <c r="E688" s="109" t="s">
        <v>16332</v>
      </c>
      <c r="F688" s="110">
        <v>60</v>
      </c>
      <c r="G688" s="110">
        <v>0</v>
      </c>
      <c r="H688" s="111">
        <v>174926</v>
      </c>
      <c r="I688" s="111">
        <v>0</v>
      </c>
      <c r="J688" s="112">
        <v>2915.43</v>
      </c>
      <c r="K688" s="109" t="s">
        <v>17554</v>
      </c>
      <c r="L688" s="111">
        <v>-2894.2265000000002</v>
      </c>
      <c r="M688" s="111">
        <v>0</v>
      </c>
      <c r="N688" s="2">
        <f t="shared" si="20"/>
        <v>174926</v>
      </c>
      <c r="O688" s="2">
        <f t="shared" si="21"/>
        <v>2915.4333333333334</v>
      </c>
    </row>
    <row r="689" spans="1:15" x14ac:dyDescent="0.25">
      <c r="A689" s="109" t="s">
        <v>17569</v>
      </c>
      <c r="B689" s="109" t="s">
        <v>16328</v>
      </c>
      <c r="C689" s="109" t="s">
        <v>16327</v>
      </c>
      <c r="D689" s="109" t="s">
        <v>631</v>
      </c>
      <c r="E689" s="109" t="s">
        <v>16331</v>
      </c>
      <c r="F689" s="110">
        <v>100</v>
      </c>
      <c r="G689" s="110">
        <v>0</v>
      </c>
      <c r="H689" s="111">
        <v>300200</v>
      </c>
      <c r="I689" s="111">
        <v>0</v>
      </c>
      <c r="J689" s="112">
        <v>3002</v>
      </c>
      <c r="K689" s="109" t="s">
        <v>17554</v>
      </c>
      <c r="L689" s="111">
        <v>-4966.9273999999996</v>
      </c>
      <c r="M689" s="111">
        <v>0</v>
      </c>
      <c r="N689" s="2">
        <f t="shared" si="20"/>
        <v>300200</v>
      </c>
      <c r="O689" s="2">
        <f t="shared" si="21"/>
        <v>3002</v>
      </c>
    </row>
    <row r="690" spans="1:15" x14ac:dyDescent="0.25">
      <c r="A690" s="109" t="s">
        <v>17569</v>
      </c>
      <c r="B690" s="109" t="s">
        <v>16328</v>
      </c>
      <c r="C690" s="109" t="s">
        <v>16327</v>
      </c>
      <c r="D690" s="109" t="s">
        <v>632</v>
      </c>
      <c r="E690" s="109" t="s">
        <v>16330</v>
      </c>
      <c r="F690" s="110">
        <v>103</v>
      </c>
      <c r="G690" s="110">
        <v>0</v>
      </c>
      <c r="H690" s="111">
        <v>305652</v>
      </c>
      <c r="I690" s="111">
        <v>0</v>
      </c>
      <c r="J690" s="112">
        <v>2967.5</v>
      </c>
      <c r="K690" s="109" t="s">
        <v>17554</v>
      </c>
      <c r="L690" s="111">
        <v>-5057.1390000000001</v>
      </c>
      <c r="M690" s="111">
        <v>0</v>
      </c>
      <c r="N690" s="2">
        <f t="shared" si="20"/>
        <v>305652</v>
      </c>
      <c r="O690" s="2">
        <f t="shared" si="21"/>
        <v>2967.4951456310678</v>
      </c>
    </row>
    <row r="691" spans="1:15" x14ac:dyDescent="0.25">
      <c r="A691" s="109" t="s">
        <v>17569</v>
      </c>
      <c r="B691" s="109" t="s">
        <v>16328</v>
      </c>
      <c r="C691" s="109" t="s">
        <v>16327</v>
      </c>
      <c r="D691" s="109" t="s">
        <v>633</v>
      </c>
      <c r="E691" s="109" t="s">
        <v>16329</v>
      </c>
      <c r="F691" s="110">
        <v>146</v>
      </c>
      <c r="G691" s="110">
        <v>0</v>
      </c>
      <c r="H691" s="111">
        <v>553531</v>
      </c>
      <c r="I691" s="111">
        <v>0</v>
      </c>
      <c r="J691" s="112">
        <v>3791.31</v>
      </c>
      <c r="K691" s="109" t="s">
        <v>17554</v>
      </c>
      <c r="L691" s="111">
        <v>-9158.3901000000005</v>
      </c>
      <c r="M691" s="111">
        <v>0</v>
      </c>
      <c r="N691" s="2">
        <f t="shared" si="20"/>
        <v>553531</v>
      </c>
      <c r="O691" s="2">
        <f t="shared" si="21"/>
        <v>3791.3082191780823</v>
      </c>
    </row>
    <row r="692" spans="1:15" x14ac:dyDescent="0.25">
      <c r="A692" s="109" t="s">
        <v>17569</v>
      </c>
      <c r="B692" s="109" t="s">
        <v>16328</v>
      </c>
      <c r="C692" s="109" t="s">
        <v>16327</v>
      </c>
      <c r="D692" s="109" t="s">
        <v>634</v>
      </c>
      <c r="E692" s="109" t="s">
        <v>16326</v>
      </c>
      <c r="F692" s="110">
        <v>90</v>
      </c>
      <c r="G692" s="110">
        <v>0</v>
      </c>
      <c r="H692" s="111">
        <v>264818</v>
      </c>
      <c r="I692" s="111">
        <v>0</v>
      </c>
      <c r="J692" s="112">
        <v>2942.42</v>
      </c>
      <c r="K692" s="109" t="s">
        <v>17554</v>
      </c>
      <c r="L692" s="111">
        <v>-4381.5221000000001</v>
      </c>
      <c r="M692" s="111">
        <v>0</v>
      </c>
      <c r="N692" s="2">
        <f t="shared" si="20"/>
        <v>264818</v>
      </c>
      <c r="O692" s="2">
        <f t="shared" si="21"/>
        <v>2942.4222222222224</v>
      </c>
    </row>
    <row r="693" spans="1:15" x14ac:dyDescent="0.25">
      <c r="A693" s="109" t="s">
        <v>17569</v>
      </c>
      <c r="B693" s="109" t="s">
        <v>16328</v>
      </c>
      <c r="C693" s="109" t="s">
        <v>16327</v>
      </c>
      <c r="D693" s="109" t="s">
        <v>18335</v>
      </c>
      <c r="E693" s="109" t="s">
        <v>18405</v>
      </c>
      <c r="F693" s="110">
        <v>40</v>
      </c>
      <c r="G693" s="110">
        <v>0</v>
      </c>
      <c r="H693" s="111">
        <v>77607</v>
      </c>
      <c r="I693" s="111">
        <v>0</v>
      </c>
      <c r="J693" s="112">
        <v>1940.18</v>
      </c>
      <c r="K693" s="109" t="s">
        <v>17554</v>
      </c>
      <c r="L693" s="111">
        <v>-1284.0314000000001</v>
      </c>
      <c r="M693" s="111">
        <v>0</v>
      </c>
      <c r="N693" s="2">
        <f t="shared" si="20"/>
        <v>77607</v>
      </c>
      <c r="O693" s="2">
        <f t="shared" si="21"/>
        <v>1940.175</v>
      </c>
    </row>
    <row r="694" spans="1:15" x14ac:dyDescent="0.25">
      <c r="A694" s="109" t="s">
        <v>17569</v>
      </c>
      <c r="B694" s="109" t="s">
        <v>16328</v>
      </c>
      <c r="C694" s="109" t="s">
        <v>16327</v>
      </c>
      <c r="D694" s="109" t="s">
        <v>18336</v>
      </c>
      <c r="E694" s="109" t="s">
        <v>18406</v>
      </c>
      <c r="F694" s="110">
        <v>21</v>
      </c>
      <c r="G694" s="110">
        <v>0</v>
      </c>
      <c r="H694" s="111">
        <v>38397</v>
      </c>
      <c r="I694" s="111">
        <v>0</v>
      </c>
      <c r="J694" s="112">
        <v>1828.43</v>
      </c>
      <c r="K694" s="109" t="s">
        <v>17554</v>
      </c>
      <c r="L694" s="111">
        <v>-635.28750000000002</v>
      </c>
      <c r="M694" s="111">
        <v>0</v>
      </c>
      <c r="N694" s="2">
        <f t="shared" si="20"/>
        <v>38397</v>
      </c>
      <c r="O694" s="2">
        <f t="shared" si="21"/>
        <v>1828.4285714285713</v>
      </c>
    </row>
    <row r="695" spans="1:15" x14ac:dyDescent="0.25">
      <c r="A695" s="109" t="s">
        <v>17569</v>
      </c>
      <c r="B695" s="109" t="s">
        <v>16321</v>
      </c>
      <c r="C695" s="109" t="s">
        <v>16320</v>
      </c>
      <c r="D695" s="109" t="s">
        <v>635</v>
      </c>
      <c r="E695" s="109" t="s">
        <v>16325</v>
      </c>
      <c r="F695" s="110">
        <v>68</v>
      </c>
      <c r="G695" s="110">
        <v>0</v>
      </c>
      <c r="H695" s="111">
        <v>244494</v>
      </c>
      <c r="I695" s="111">
        <v>0</v>
      </c>
      <c r="J695" s="112">
        <v>3595.5</v>
      </c>
      <c r="K695" s="109" t="s">
        <v>17554</v>
      </c>
      <c r="L695" s="111">
        <v>-4045.2426</v>
      </c>
      <c r="M695" s="111">
        <v>0</v>
      </c>
      <c r="N695" s="2">
        <f t="shared" si="20"/>
        <v>244494</v>
      </c>
      <c r="O695" s="2">
        <f t="shared" si="21"/>
        <v>3595.5</v>
      </c>
    </row>
    <row r="696" spans="1:15" x14ac:dyDescent="0.25">
      <c r="A696" s="109" t="s">
        <v>17569</v>
      </c>
      <c r="B696" s="109" t="s">
        <v>16321</v>
      </c>
      <c r="C696" s="109" t="s">
        <v>16320</v>
      </c>
      <c r="D696" s="109" t="s">
        <v>636</v>
      </c>
      <c r="E696" s="109" t="s">
        <v>16324</v>
      </c>
      <c r="F696" s="110">
        <v>479</v>
      </c>
      <c r="G696" s="110">
        <v>0</v>
      </c>
      <c r="H696" s="111">
        <v>1592665</v>
      </c>
      <c r="I696" s="111">
        <v>0</v>
      </c>
      <c r="J696" s="112">
        <v>3324.98</v>
      </c>
      <c r="K696" s="109" t="s">
        <v>17554</v>
      </c>
      <c r="L696" s="111">
        <v>-26351.279399999999</v>
      </c>
      <c r="M696" s="111">
        <v>0</v>
      </c>
      <c r="N696" s="2">
        <f t="shared" si="20"/>
        <v>1592665</v>
      </c>
      <c r="O696" s="2">
        <f t="shared" si="21"/>
        <v>3324.9791231732775</v>
      </c>
    </row>
    <row r="697" spans="1:15" x14ac:dyDescent="0.25">
      <c r="A697" s="109" t="s">
        <v>17569</v>
      </c>
      <c r="B697" s="109" t="s">
        <v>16321</v>
      </c>
      <c r="C697" s="109" t="s">
        <v>16320</v>
      </c>
      <c r="D697" s="109" t="s">
        <v>637</v>
      </c>
      <c r="E697" s="109" t="s">
        <v>16323</v>
      </c>
      <c r="F697" s="110">
        <v>196</v>
      </c>
      <c r="G697" s="110">
        <v>0</v>
      </c>
      <c r="H697" s="111">
        <v>794182</v>
      </c>
      <c r="I697" s="111">
        <v>0</v>
      </c>
      <c r="J697" s="112">
        <v>4051.95</v>
      </c>
      <c r="K697" s="109" t="s">
        <v>17554</v>
      </c>
      <c r="L697" s="111">
        <v>-13140.058999999999</v>
      </c>
      <c r="M697" s="111">
        <v>0</v>
      </c>
      <c r="N697" s="2">
        <f t="shared" si="20"/>
        <v>794182</v>
      </c>
      <c r="O697" s="2">
        <f t="shared" si="21"/>
        <v>4051.9489795918366</v>
      </c>
    </row>
    <row r="698" spans="1:15" x14ac:dyDescent="0.25">
      <c r="A698" s="109" t="s">
        <v>17569</v>
      </c>
      <c r="B698" s="109" t="s">
        <v>16321</v>
      </c>
      <c r="C698" s="109" t="s">
        <v>16320</v>
      </c>
      <c r="D698" s="109" t="s">
        <v>638</v>
      </c>
      <c r="E698" s="109" t="s">
        <v>16322</v>
      </c>
      <c r="F698" s="110">
        <v>242</v>
      </c>
      <c r="G698" s="110">
        <v>0</v>
      </c>
      <c r="H698" s="111">
        <v>817483</v>
      </c>
      <c r="I698" s="111">
        <v>0</v>
      </c>
      <c r="J698" s="112">
        <v>3378.03</v>
      </c>
      <c r="K698" s="109" t="s">
        <v>17554</v>
      </c>
      <c r="L698" s="111">
        <v>-13525.583199999999</v>
      </c>
      <c r="M698" s="111">
        <v>0</v>
      </c>
      <c r="N698" s="2">
        <f t="shared" si="20"/>
        <v>817483</v>
      </c>
      <c r="O698" s="2">
        <f t="shared" si="21"/>
        <v>3378.0289256198348</v>
      </c>
    </row>
    <row r="699" spans="1:15" x14ac:dyDescent="0.25">
      <c r="A699" s="109" t="s">
        <v>17569</v>
      </c>
      <c r="B699" s="109" t="s">
        <v>16286</v>
      </c>
      <c r="C699" s="109" t="s">
        <v>16285</v>
      </c>
      <c r="D699" s="109" t="s">
        <v>639</v>
      </c>
      <c r="E699" s="109" t="s">
        <v>16319</v>
      </c>
      <c r="F699" s="110">
        <v>89</v>
      </c>
      <c r="G699" s="110">
        <v>0</v>
      </c>
      <c r="H699" s="111">
        <v>347991</v>
      </c>
      <c r="I699" s="111">
        <v>0</v>
      </c>
      <c r="J699" s="112">
        <v>3910.01</v>
      </c>
      <c r="K699" s="109" t="s">
        <v>17554</v>
      </c>
      <c r="L699" s="111">
        <v>-5757.6493</v>
      </c>
      <c r="M699" s="111">
        <v>0</v>
      </c>
      <c r="N699" s="2">
        <f t="shared" si="20"/>
        <v>347991</v>
      </c>
      <c r="O699" s="2">
        <f t="shared" si="21"/>
        <v>3910.0112359550562</v>
      </c>
    </row>
    <row r="700" spans="1:15" x14ac:dyDescent="0.25">
      <c r="A700" s="109" t="s">
        <v>17569</v>
      </c>
      <c r="B700" s="109" t="s">
        <v>16286</v>
      </c>
      <c r="C700" s="109" t="s">
        <v>16285</v>
      </c>
      <c r="D700" s="109" t="s">
        <v>16318</v>
      </c>
      <c r="E700" s="109" t="s">
        <v>16317</v>
      </c>
      <c r="F700" s="110">
        <v>201</v>
      </c>
      <c r="G700" s="110">
        <v>0</v>
      </c>
      <c r="H700" s="111">
        <v>725235</v>
      </c>
      <c r="I700" s="111">
        <v>0</v>
      </c>
      <c r="J700" s="112">
        <v>3608.13</v>
      </c>
      <c r="K700" s="109" t="s">
        <v>17554</v>
      </c>
      <c r="L700" s="111">
        <v>-11999.291800000001</v>
      </c>
      <c r="M700" s="111">
        <v>0</v>
      </c>
      <c r="N700" s="2">
        <f t="shared" si="20"/>
        <v>725235</v>
      </c>
      <c r="O700" s="2">
        <f t="shared" si="21"/>
        <v>3608.1343283582091</v>
      </c>
    </row>
    <row r="701" spans="1:15" x14ac:dyDescent="0.25">
      <c r="A701" s="109" t="s">
        <v>17569</v>
      </c>
      <c r="B701" s="109" t="s">
        <v>16286</v>
      </c>
      <c r="C701" s="109" t="s">
        <v>16285</v>
      </c>
      <c r="D701" s="109" t="s">
        <v>16316</v>
      </c>
      <c r="E701" s="109" t="s">
        <v>16315</v>
      </c>
      <c r="F701" s="110">
        <v>40</v>
      </c>
      <c r="G701" s="110">
        <v>0</v>
      </c>
      <c r="H701" s="111">
        <v>156212</v>
      </c>
      <c r="I701" s="111">
        <v>0</v>
      </c>
      <c r="J701" s="112">
        <v>3905.3</v>
      </c>
      <c r="K701" s="109" t="s">
        <v>17554</v>
      </c>
      <c r="L701" s="111">
        <v>-2584.5859</v>
      </c>
      <c r="M701" s="111">
        <v>0</v>
      </c>
      <c r="N701" s="2">
        <f t="shared" si="20"/>
        <v>156212</v>
      </c>
      <c r="O701" s="2">
        <f t="shared" si="21"/>
        <v>3905.3</v>
      </c>
    </row>
    <row r="702" spans="1:15" x14ac:dyDescent="0.25">
      <c r="A702" s="109" t="s">
        <v>17569</v>
      </c>
      <c r="B702" s="109" t="s">
        <v>16286</v>
      </c>
      <c r="C702" s="109" t="s">
        <v>16285</v>
      </c>
      <c r="D702" s="109" t="s">
        <v>16314</v>
      </c>
      <c r="E702" s="109" t="s">
        <v>16313</v>
      </c>
      <c r="F702" s="110">
        <v>109</v>
      </c>
      <c r="G702" s="110">
        <v>0</v>
      </c>
      <c r="H702" s="111">
        <v>318486</v>
      </c>
      <c r="I702" s="111">
        <v>0</v>
      </c>
      <c r="J702" s="112">
        <v>2921.89</v>
      </c>
      <c r="K702" s="109" t="s">
        <v>17554</v>
      </c>
      <c r="L702" s="111">
        <v>-5269.4726000000001</v>
      </c>
      <c r="M702" s="111">
        <v>0</v>
      </c>
      <c r="N702" s="2">
        <f t="shared" si="20"/>
        <v>318486</v>
      </c>
      <c r="O702" s="2">
        <f t="shared" si="21"/>
        <v>2921.8899082568805</v>
      </c>
    </row>
    <row r="703" spans="1:15" x14ac:dyDescent="0.25">
      <c r="A703" s="109" t="s">
        <v>17569</v>
      </c>
      <c r="B703" s="109" t="s">
        <v>16286</v>
      </c>
      <c r="C703" s="109" t="s">
        <v>16285</v>
      </c>
      <c r="D703" s="109" t="s">
        <v>16312</v>
      </c>
      <c r="E703" s="109" t="s">
        <v>16311</v>
      </c>
      <c r="F703" s="110">
        <v>93</v>
      </c>
      <c r="G703" s="110">
        <v>0</v>
      </c>
      <c r="H703" s="111">
        <v>260658</v>
      </c>
      <c r="I703" s="111">
        <v>0</v>
      </c>
      <c r="J703" s="112">
        <v>2802.77</v>
      </c>
      <c r="K703" s="109" t="s">
        <v>17554</v>
      </c>
      <c r="L703" s="111">
        <v>-4312.6917999999996</v>
      </c>
      <c r="M703" s="111">
        <v>0</v>
      </c>
      <c r="N703" s="2">
        <f t="shared" si="20"/>
        <v>260658</v>
      </c>
      <c r="O703" s="2">
        <f t="shared" si="21"/>
        <v>2802.7741935483873</v>
      </c>
    </row>
    <row r="704" spans="1:15" x14ac:dyDescent="0.25">
      <c r="A704" s="109" t="s">
        <v>17569</v>
      </c>
      <c r="B704" s="109" t="s">
        <v>16286</v>
      </c>
      <c r="C704" s="109" t="s">
        <v>16285</v>
      </c>
      <c r="D704" s="109" t="s">
        <v>16306</v>
      </c>
      <c r="E704" s="109" t="s">
        <v>16305</v>
      </c>
      <c r="F704" s="110">
        <v>58</v>
      </c>
      <c r="G704" s="110">
        <v>0</v>
      </c>
      <c r="H704" s="111">
        <v>112053</v>
      </c>
      <c r="I704" s="111">
        <v>0</v>
      </c>
      <c r="J704" s="112">
        <v>1931.95</v>
      </c>
      <c r="K704" s="109" t="s">
        <v>17554</v>
      </c>
      <c r="L704" s="111">
        <v>-1853.9563000000001</v>
      </c>
      <c r="M704" s="111">
        <v>0</v>
      </c>
      <c r="N704" s="2">
        <f t="shared" si="20"/>
        <v>112053</v>
      </c>
      <c r="O704" s="2">
        <f t="shared" si="21"/>
        <v>1931.9482758620691</v>
      </c>
    </row>
    <row r="705" spans="1:15" x14ac:dyDescent="0.25">
      <c r="A705" s="109" t="s">
        <v>17569</v>
      </c>
      <c r="B705" s="109" t="s">
        <v>16286</v>
      </c>
      <c r="C705" s="109" t="s">
        <v>16285</v>
      </c>
      <c r="D705" s="109" t="s">
        <v>16304</v>
      </c>
      <c r="E705" s="109" t="s">
        <v>16303</v>
      </c>
      <c r="F705" s="110">
        <v>56</v>
      </c>
      <c r="G705" s="110">
        <v>0</v>
      </c>
      <c r="H705" s="111">
        <v>110403</v>
      </c>
      <c r="I705" s="111">
        <v>0</v>
      </c>
      <c r="J705" s="112">
        <v>1971.48</v>
      </c>
      <c r="K705" s="109" t="s">
        <v>17554</v>
      </c>
      <c r="L705" s="111">
        <v>-1826.6551999999999</v>
      </c>
      <c r="M705" s="111">
        <v>0</v>
      </c>
      <c r="N705" s="2">
        <f t="shared" si="20"/>
        <v>110403</v>
      </c>
      <c r="O705" s="2">
        <f t="shared" si="21"/>
        <v>1971.4821428571429</v>
      </c>
    </row>
    <row r="706" spans="1:15" x14ac:dyDescent="0.25">
      <c r="A706" s="109" t="s">
        <v>17569</v>
      </c>
      <c r="B706" s="109" t="s">
        <v>16286</v>
      </c>
      <c r="C706" s="109" t="s">
        <v>16285</v>
      </c>
      <c r="D706" s="109" t="s">
        <v>16302</v>
      </c>
      <c r="E706" s="109" t="s">
        <v>16301</v>
      </c>
      <c r="F706" s="110">
        <v>17</v>
      </c>
      <c r="G706" s="110">
        <v>0</v>
      </c>
      <c r="H706" s="111">
        <v>34253</v>
      </c>
      <c r="I706" s="111">
        <v>0</v>
      </c>
      <c r="J706" s="112">
        <v>2014.88</v>
      </c>
      <c r="K706" s="109" t="s">
        <v>17554</v>
      </c>
      <c r="L706" s="111">
        <v>-566.73410000000001</v>
      </c>
      <c r="M706" s="111">
        <v>0</v>
      </c>
      <c r="N706" s="2">
        <f t="shared" si="20"/>
        <v>34253</v>
      </c>
      <c r="O706" s="2">
        <f t="shared" si="21"/>
        <v>2014.8823529411766</v>
      </c>
    </row>
    <row r="707" spans="1:15" x14ac:dyDescent="0.25">
      <c r="A707" s="109" t="s">
        <v>17569</v>
      </c>
      <c r="B707" s="109" t="s">
        <v>16286</v>
      </c>
      <c r="C707" s="109" t="s">
        <v>16285</v>
      </c>
      <c r="D707" s="109" t="s">
        <v>16300</v>
      </c>
      <c r="E707" s="109" t="s">
        <v>16299</v>
      </c>
      <c r="F707" s="110">
        <v>35</v>
      </c>
      <c r="G707" s="110">
        <v>0</v>
      </c>
      <c r="H707" s="111">
        <v>127781</v>
      </c>
      <c r="I707" s="111">
        <v>0</v>
      </c>
      <c r="J707" s="112">
        <v>3650.89</v>
      </c>
      <c r="K707" s="109" t="s">
        <v>17554</v>
      </c>
      <c r="L707" s="111">
        <v>-2114.1867000000002</v>
      </c>
      <c r="M707" s="111">
        <v>0</v>
      </c>
      <c r="N707" s="2">
        <f t="shared" si="20"/>
        <v>127781</v>
      </c>
      <c r="O707" s="2">
        <f t="shared" si="21"/>
        <v>3650.8857142857141</v>
      </c>
    </row>
    <row r="708" spans="1:15" x14ac:dyDescent="0.25">
      <c r="A708" s="109" t="s">
        <v>17569</v>
      </c>
      <c r="B708" s="109" t="s">
        <v>16286</v>
      </c>
      <c r="C708" s="109" t="s">
        <v>16285</v>
      </c>
      <c r="D708" s="109" t="s">
        <v>16298</v>
      </c>
      <c r="E708" s="109" t="s">
        <v>16297</v>
      </c>
      <c r="F708" s="110">
        <v>96</v>
      </c>
      <c r="G708" s="110">
        <v>0</v>
      </c>
      <c r="H708" s="111">
        <v>207082</v>
      </c>
      <c r="I708" s="111">
        <v>0</v>
      </c>
      <c r="J708" s="112">
        <v>2157.1</v>
      </c>
      <c r="K708" s="109" t="s">
        <v>17554</v>
      </c>
      <c r="L708" s="111">
        <v>-3426.2503999999999</v>
      </c>
      <c r="M708" s="111">
        <v>0</v>
      </c>
      <c r="N708" s="2">
        <f t="shared" ref="N708:N771" si="22">H708-I708</f>
        <v>207082</v>
      </c>
      <c r="O708" s="2">
        <f t="shared" ref="O708:O771" si="23">IF(F708&gt;0,N708/F708,"No Standing Units")</f>
        <v>2157.1041666666665</v>
      </c>
    </row>
    <row r="709" spans="1:15" x14ac:dyDescent="0.25">
      <c r="A709" s="109" t="s">
        <v>17569</v>
      </c>
      <c r="B709" s="109" t="s">
        <v>16286</v>
      </c>
      <c r="C709" s="109" t="s">
        <v>16285</v>
      </c>
      <c r="D709" s="109" t="s">
        <v>16296</v>
      </c>
      <c r="E709" s="109" t="s">
        <v>16295</v>
      </c>
      <c r="F709" s="110">
        <v>23</v>
      </c>
      <c r="G709" s="110">
        <v>0</v>
      </c>
      <c r="H709" s="111">
        <v>75649</v>
      </c>
      <c r="I709" s="111">
        <v>0</v>
      </c>
      <c r="J709" s="112">
        <v>3289.09</v>
      </c>
      <c r="K709" s="109" t="s">
        <v>17554</v>
      </c>
      <c r="L709" s="111">
        <v>-1251.6502</v>
      </c>
      <c r="M709" s="111">
        <v>0</v>
      </c>
      <c r="N709" s="2">
        <f t="shared" si="22"/>
        <v>75649</v>
      </c>
      <c r="O709" s="2">
        <f t="shared" si="23"/>
        <v>3289.086956521739</v>
      </c>
    </row>
    <row r="710" spans="1:15" x14ac:dyDescent="0.25">
      <c r="A710" s="109" t="s">
        <v>17569</v>
      </c>
      <c r="B710" s="109" t="s">
        <v>16286</v>
      </c>
      <c r="C710" s="109" t="s">
        <v>16285</v>
      </c>
      <c r="D710" s="109" t="s">
        <v>16294</v>
      </c>
      <c r="E710" s="109" t="s">
        <v>16293</v>
      </c>
      <c r="F710" s="110">
        <v>52</v>
      </c>
      <c r="G710" s="110">
        <v>0</v>
      </c>
      <c r="H710" s="111">
        <v>111980</v>
      </c>
      <c r="I710" s="111">
        <v>0</v>
      </c>
      <c r="J710" s="112">
        <v>2153.46</v>
      </c>
      <c r="K710" s="109" t="s">
        <v>17554</v>
      </c>
      <c r="L710" s="111">
        <v>-1852.7581</v>
      </c>
      <c r="M710" s="111">
        <v>0</v>
      </c>
      <c r="N710" s="2">
        <f t="shared" si="22"/>
        <v>111980</v>
      </c>
      <c r="O710" s="2">
        <f t="shared" si="23"/>
        <v>2153.4615384615386</v>
      </c>
    </row>
    <row r="711" spans="1:15" x14ac:dyDescent="0.25">
      <c r="A711" s="109" t="s">
        <v>17569</v>
      </c>
      <c r="B711" s="109" t="s">
        <v>16286</v>
      </c>
      <c r="C711" s="109" t="s">
        <v>16285</v>
      </c>
      <c r="D711" s="109" t="s">
        <v>16292</v>
      </c>
      <c r="E711" s="109" t="s">
        <v>16291</v>
      </c>
      <c r="F711" s="110">
        <v>46</v>
      </c>
      <c r="G711" s="110">
        <v>0</v>
      </c>
      <c r="H711" s="111">
        <v>75526</v>
      </c>
      <c r="I711" s="111">
        <v>0</v>
      </c>
      <c r="J711" s="112">
        <v>1641.87</v>
      </c>
      <c r="K711" s="109" t="s">
        <v>17554</v>
      </c>
      <c r="L711" s="111">
        <v>-1249.6147000000001</v>
      </c>
      <c r="M711" s="111">
        <v>0</v>
      </c>
      <c r="N711" s="2">
        <f t="shared" si="22"/>
        <v>75526</v>
      </c>
      <c r="O711" s="2">
        <f t="shared" si="23"/>
        <v>1641.8695652173913</v>
      </c>
    </row>
    <row r="712" spans="1:15" x14ac:dyDescent="0.25">
      <c r="A712" s="109" t="s">
        <v>17569</v>
      </c>
      <c r="B712" s="109" t="s">
        <v>16286</v>
      </c>
      <c r="C712" s="109" t="s">
        <v>16285</v>
      </c>
      <c r="D712" s="109" t="s">
        <v>16290</v>
      </c>
      <c r="E712" s="109" t="s">
        <v>16289</v>
      </c>
      <c r="F712" s="110">
        <v>50</v>
      </c>
      <c r="G712" s="110">
        <v>0</v>
      </c>
      <c r="H712" s="111">
        <v>93402</v>
      </c>
      <c r="I712" s="111">
        <v>0</v>
      </c>
      <c r="J712" s="112">
        <v>1868.04</v>
      </c>
      <c r="K712" s="109" t="s">
        <v>17554</v>
      </c>
      <c r="L712" s="111">
        <v>-1545.3779999999999</v>
      </c>
      <c r="M712" s="111">
        <v>0</v>
      </c>
      <c r="N712" s="2">
        <f t="shared" si="22"/>
        <v>93402</v>
      </c>
      <c r="O712" s="2">
        <f t="shared" si="23"/>
        <v>1868.04</v>
      </c>
    </row>
    <row r="713" spans="1:15" x14ac:dyDescent="0.25">
      <c r="A713" s="109" t="s">
        <v>17569</v>
      </c>
      <c r="B713" s="109" t="s">
        <v>16286</v>
      </c>
      <c r="C713" s="109" t="s">
        <v>16285</v>
      </c>
      <c r="D713" s="109" t="s">
        <v>16288</v>
      </c>
      <c r="E713" s="109" t="s">
        <v>16287</v>
      </c>
      <c r="F713" s="110">
        <v>50</v>
      </c>
      <c r="G713" s="110">
        <v>0</v>
      </c>
      <c r="H713" s="111">
        <v>105854</v>
      </c>
      <c r="I713" s="111">
        <v>0</v>
      </c>
      <c r="J713" s="112">
        <v>2117.08</v>
      </c>
      <c r="K713" s="109" t="s">
        <v>17554</v>
      </c>
      <c r="L713" s="111">
        <v>-1751.4002</v>
      </c>
      <c r="M713" s="111">
        <v>0</v>
      </c>
      <c r="N713" s="2">
        <f t="shared" si="22"/>
        <v>105854</v>
      </c>
      <c r="O713" s="2">
        <f t="shared" si="23"/>
        <v>2117.08</v>
      </c>
    </row>
    <row r="714" spans="1:15" x14ac:dyDescent="0.25">
      <c r="A714" s="109" t="s">
        <v>17569</v>
      </c>
      <c r="B714" s="109" t="s">
        <v>16286</v>
      </c>
      <c r="C714" s="109" t="s">
        <v>16285</v>
      </c>
      <c r="D714" s="109" t="s">
        <v>16284</v>
      </c>
      <c r="E714" s="109" t="s">
        <v>16283</v>
      </c>
      <c r="F714" s="110">
        <v>30</v>
      </c>
      <c r="G714" s="110">
        <v>0</v>
      </c>
      <c r="H714" s="111">
        <v>62130</v>
      </c>
      <c r="I714" s="111">
        <v>0</v>
      </c>
      <c r="J714" s="112">
        <v>2071</v>
      </c>
      <c r="K714" s="109" t="s">
        <v>17554</v>
      </c>
      <c r="L714" s="111">
        <v>-1027.9635000000001</v>
      </c>
      <c r="M714" s="111">
        <v>0</v>
      </c>
      <c r="N714" s="2">
        <f t="shared" si="22"/>
        <v>62130</v>
      </c>
      <c r="O714" s="2">
        <f t="shared" si="23"/>
        <v>2071</v>
      </c>
    </row>
    <row r="715" spans="1:15" x14ac:dyDescent="0.25">
      <c r="A715" s="109" t="s">
        <v>17569</v>
      </c>
      <c r="B715" s="109" t="s">
        <v>16286</v>
      </c>
      <c r="C715" s="109" t="s">
        <v>16285</v>
      </c>
      <c r="D715" s="109" t="s">
        <v>17570</v>
      </c>
      <c r="E715" s="109" t="s">
        <v>17571</v>
      </c>
      <c r="F715" s="110">
        <v>17</v>
      </c>
      <c r="G715" s="110">
        <v>0</v>
      </c>
      <c r="H715" s="111">
        <v>45394</v>
      </c>
      <c r="I715" s="111">
        <v>0</v>
      </c>
      <c r="J715" s="112">
        <v>2670.24</v>
      </c>
      <c r="K715" s="109" t="s">
        <v>17554</v>
      </c>
      <c r="L715" s="111">
        <v>-751.06280000000004</v>
      </c>
      <c r="M715" s="111">
        <v>0</v>
      </c>
      <c r="N715" s="2">
        <f t="shared" si="22"/>
        <v>45394</v>
      </c>
      <c r="O715" s="2">
        <f t="shared" si="23"/>
        <v>2670.2352941176468</v>
      </c>
    </row>
    <row r="716" spans="1:15" x14ac:dyDescent="0.25">
      <c r="A716" s="109" t="s">
        <v>17569</v>
      </c>
      <c r="B716" s="109" t="s">
        <v>16280</v>
      </c>
      <c r="C716" s="109" t="s">
        <v>19019</v>
      </c>
      <c r="D716" s="109" t="s">
        <v>640</v>
      </c>
      <c r="E716" s="109" t="s">
        <v>16282</v>
      </c>
      <c r="F716" s="110">
        <v>188</v>
      </c>
      <c r="G716" s="110">
        <v>0</v>
      </c>
      <c r="H716" s="111">
        <v>641565</v>
      </c>
      <c r="I716" s="111">
        <v>0</v>
      </c>
      <c r="J716" s="112">
        <v>3412.58</v>
      </c>
      <c r="K716" s="109" t="s">
        <v>17554</v>
      </c>
      <c r="L716" s="111">
        <v>-10614.9483</v>
      </c>
      <c r="M716" s="111">
        <v>0</v>
      </c>
      <c r="N716" s="2">
        <f t="shared" si="22"/>
        <v>641565</v>
      </c>
      <c r="O716" s="2">
        <f t="shared" si="23"/>
        <v>3412.5797872340427</v>
      </c>
    </row>
    <row r="717" spans="1:15" x14ac:dyDescent="0.25">
      <c r="A717" s="109" t="s">
        <v>17569</v>
      </c>
      <c r="B717" s="109" t="s">
        <v>16280</v>
      </c>
      <c r="C717" s="109" t="s">
        <v>19019</v>
      </c>
      <c r="D717" s="109" t="s">
        <v>641</v>
      </c>
      <c r="E717" s="109" t="s">
        <v>16281</v>
      </c>
      <c r="F717" s="110">
        <v>160</v>
      </c>
      <c r="G717" s="110">
        <v>0</v>
      </c>
      <c r="H717" s="111">
        <v>542378</v>
      </c>
      <c r="I717" s="111">
        <v>0</v>
      </c>
      <c r="J717" s="112">
        <v>3389.86</v>
      </c>
      <c r="K717" s="109" t="s">
        <v>17554</v>
      </c>
      <c r="L717" s="111">
        <v>-8973.8580999999995</v>
      </c>
      <c r="M717" s="111">
        <v>0</v>
      </c>
      <c r="N717" s="2">
        <f t="shared" si="22"/>
        <v>542378</v>
      </c>
      <c r="O717" s="2">
        <f t="shared" si="23"/>
        <v>3389.8625000000002</v>
      </c>
    </row>
    <row r="718" spans="1:15" x14ac:dyDescent="0.25">
      <c r="A718" s="109" t="s">
        <v>17569</v>
      </c>
      <c r="B718" s="109" t="s">
        <v>16280</v>
      </c>
      <c r="C718" s="109" t="s">
        <v>19019</v>
      </c>
      <c r="D718" s="109" t="s">
        <v>642</v>
      </c>
      <c r="E718" s="109" t="s">
        <v>16279</v>
      </c>
      <c r="F718" s="110">
        <v>455</v>
      </c>
      <c r="G718" s="110">
        <v>0</v>
      </c>
      <c r="H718" s="111">
        <v>1326687</v>
      </c>
      <c r="I718" s="111">
        <v>0</v>
      </c>
      <c r="J718" s="112">
        <v>2915.8</v>
      </c>
      <c r="K718" s="109" t="s">
        <v>17554</v>
      </c>
      <c r="L718" s="111">
        <v>-21950.566599999998</v>
      </c>
      <c r="M718" s="111">
        <v>0</v>
      </c>
      <c r="N718" s="2">
        <f t="shared" si="22"/>
        <v>1326687</v>
      </c>
      <c r="O718" s="2">
        <f t="shared" si="23"/>
        <v>2915.7956043956042</v>
      </c>
    </row>
    <row r="719" spans="1:15" x14ac:dyDescent="0.25">
      <c r="A719" s="109" t="s">
        <v>17569</v>
      </c>
      <c r="B719" s="109" t="s">
        <v>16274</v>
      </c>
      <c r="C719" s="109" t="s">
        <v>16273</v>
      </c>
      <c r="D719" s="109" t="s">
        <v>643</v>
      </c>
      <c r="E719" s="109" t="s">
        <v>16278</v>
      </c>
      <c r="F719" s="110">
        <v>300</v>
      </c>
      <c r="G719" s="110">
        <v>0</v>
      </c>
      <c r="H719" s="111">
        <v>1285763</v>
      </c>
      <c r="I719" s="111">
        <v>0</v>
      </c>
      <c r="J719" s="112">
        <v>4285.88</v>
      </c>
      <c r="K719" s="109" t="s">
        <v>17552</v>
      </c>
      <c r="L719" s="111">
        <v>61226.798699999999</v>
      </c>
      <c r="M719" s="111">
        <v>0</v>
      </c>
      <c r="N719" s="2">
        <f t="shared" si="22"/>
        <v>1285763</v>
      </c>
      <c r="O719" s="2">
        <f t="shared" si="23"/>
        <v>4285.876666666667</v>
      </c>
    </row>
    <row r="720" spans="1:15" x14ac:dyDescent="0.25">
      <c r="A720" s="109" t="s">
        <v>17569</v>
      </c>
      <c r="B720" s="109" t="s">
        <v>16274</v>
      </c>
      <c r="C720" s="109" t="s">
        <v>16273</v>
      </c>
      <c r="D720" s="109" t="s">
        <v>644</v>
      </c>
      <c r="E720" s="109" t="s">
        <v>16277</v>
      </c>
      <c r="F720" s="110">
        <v>161</v>
      </c>
      <c r="G720" s="110">
        <v>0</v>
      </c>
      <c r="H720" s="111">
        <v>747084</v>
      </c>
      <c r="I720" s="111">
        <v>0</v>
      </c>
      <c r="J720" s="112">
        <v>4640.2700000000004</v>
      </c>
      <c r="K720" s="109" t="s">
        <v>17552</v>
      </c>
      <c r="L720" s="111">
        <v>35575.449699999997</v>
      </c>
      <c r="M720" s="111">
        <v>0</v>
      </c>
      <c r="N720" s="2">
        <f t="shared" si="22"/>
        <v>747084</v>
      </c>
      <c r="O720" s="2">
        <f t="shared" si="23"/>
        <v>4640.2732919254659</v>
      </c>
    </row>
    <row r="721" spans="1:15" x14ac:dyDescent="0.25">
      <c r="A721" s="109" t="s">
        <v>17569</v>
      </c>
      <c r="B721" s="109" t="s">
        <v>16274</v>
      </c>
      <c r="C721" s="109" t="s">
        <v>16273</v>
      </c>
      <c r="D721" s="109" t="s">
        <v>645</v>
      </c>
      <c r="E721" s="109" t="s">
        <v>16276</v>
      </c>
      <c r="F721" s="110">
        <v>250</v>
      </c>
      <c r="G721" s="110">
        <v>0</v>
      </c>
      <c r="H721" s="111">
        <v>1020684</v>
      </c>
      <c r="I721" s="111">
        <v>0</v>
      </c>
      <c r="J721" s="112">
        <v>4082.74</v>
      </c>
      <c r="K721" s="109" t="s">
        <v>17552</v>
      </c>
      <c r="L721" s="111">
        <v>48604.004800000002</v>
      </c>
      <c r="M721" s="111">
        <v>0</v>
      </c>
      <c r="N721" s="2">
        <f t="shared" si="22"/>
        <v>1020684</v>
      </c>
      <c r="O721" s="2">
        <f t="shared" si="23"/>
        <v>4082.7359999999999</v>
      </c>
    </row>
    <row r="722" spans="1:15" x14ac:dyDescent="0.25">
      <c r="A722" s="109" t="s">
        <v>17569</v>
      </c>
      <c r="B722" s="109" t="s">
        <v>16274</v>
      </c>
      <c r="C722" s="109" t="s">
        <v>16273</v>
      </c>
      <c r="D722" s="109" t="s">
        <v>646</v>
      </c>
      <c r="E722" s="109" t="s">
        <v>16275</v>
      </c>
      <c r="F722" s="110">
        <v>48</v>
      </c>
      <c r="G722" s="110">
        <v>0</v>
      </c>
      <c r="H722" s="111">
        <v>60729</v>
      </c>
      <c r="I722" s="111">
        <v>0</v>
      </c>
      <c r="J722" s="112">
        <v>1265.19</v>
      </c>
      <c r="K722" s="109" t="s">
        <v>17552</v>
      </c>
      <c r="L722" s="111">
        <v>2891.8407999999999</v>
      </c>
      <c r="M722" s="111">
        <v>0</v>
      </c>
      <c r="N722" s="2">
        <f t="shared" si="22"/>
        <v>60729</v>
      </c>
      <c r="O722" s="2">
        <f t="shared" si="23"/>
        <v>1265.1875</v>
      </c>
    </row>
    <row r="723" spans="1:15" x14ac:dyDescent="0.25">
      <c r="A723" s="109" t="s">
        <v>17569</v>
      </c>
      <c r="B723" s="109" t="s">
        <v>16274</v>
      </c>
      <c r="C723" s="109" t="s">
        <v>16273</v>
      </c>
      <c r="D723" s="109" t="s">
        <v>647</v>
      </c>
      <c r="E723" s="109" t="s">
        <v>16272</v>
      </c>
      <c r="F723" s="110">
        <v>30</v>
      </c>
      <c r="G723" s="110">
        <v>0</v>
      </c>
      <c r="H723" s="111">
        <v>35120</v>
      </c>
      <c r="I723" s="111">
        <v>0</v>
      </c>
      <c r="J723" s="112">
        <v>1170.67</v>
      </c>
      <c r="K723" s="109" t="s">
        <v>17552</v>
      </c>
      <c r="L723" s="111">
        <v>1672.3884</v>
      </c>
      <c r="M723" s="111">
        <v>0</v>
      </c>
      <c r="N723" s="2">
        <f t="shared" si="22"/>
        <v>35120</v>
      </c>
      <c r="O723" s="2">
        <f t="shared" si="23"/>
        <v>1170.6666666666667</v>
      </c>
    </row>
    <row r="724" spans="1:15" x14ac:dyDescent="0.25">
      <c r="A724" s="109" t="s">
        <v>17569</v>
      </c>
      <c r="B724" s="109" t="s">
        <v>16266</v>
      </c>
      <c r="C724" s="109" t="s">
        <v>16265</v>
      </c>
      <c r="D724" s="109" t="s">
        <v>648</v>
      </c>
      <c r="E724" s="109" t="s">
        <v>16271</v>
      </c>
      <c r="F724" s="110">
        <v>215</v>
      </c>
      <c r="G724" s="110">
        <v>0</v>
      </c>
      <c r="H724" s="111">
        <v>662781</v>
      </c>
      <c r="I724" s="111">
        <v>0</v>
      </c>
      <c r="J724" s="112">
        <v>3082.7</v>
      </c>
      <c r="K724" s="109" t="s">
        <v>17552</v>
      </c>
      <c r="L724" s="111">
        <v>31560.995800000001</v>
      </c>
      <c r="M724" s="111">
        <v>0</v>
      </c>
      <c r="N724" s="2">
        <f t="shared" si="22"/>
        <v>662781</v>
      </c>
      <c r="O724" s="2">
        <f t="shared" si="23"/>
        <v>3082.7023255813951</v>
      </c>
    </row>
    <row r="725" spans="1:15" x14ac:dyDescent="0.25">
      <c r="A725" s="109" t="s">
        <v>17569</v>
      </c>
      <c r="B725" s="109" t="s">
        <v>16266</v>
      </c>
      <c r="C725" s="109" t="s">
        <v>16265</v>
      </c>
      <c r="D725" s="109" t="s">
        <v>649</v>
      </c>
      <c r="E725" s="109" t="s">
        <v>16270</v>
      </c>
      <c r="F725" s="110">
        <v>72</v>
      </c>
      <c r="G725" s="110">
        <v>6</v>
      </c>
      <c r="H725" s="111">
        <v>304757</v>
      </c>
      <c r="I725" s="111">
        <v>23443</v>
      </c>
      <c r="J725" s="112">
        <v>3907.14</v>
      </c>
      <c r="K725" s="109" t="s">
        <v>17552</v>
      </c>
      <c r="L725" s="111">
        <v>14512.257100000001</v>
      </c>
      <c r="M725" s="111">
        <v>0</v>
      </c>
      <c r="N725" s="2">
        <f t="shared" si="22"/>
        <v>281314</v>
      </c>
      <c r="O725" s="2">
        <f t="shared" si="23"/>
        <v>3907.1388888888887</v>
      </c>
    </row>
    <row r="726" spans="1:15" x14ac:dyDescent="0.25">
      <c r="A726" s="109" t="s">
        <v>17569</v>
      </c>
      <c r="B726" s="109" t="s">
        <v>16266</v>
      </c>
      <c r="C726" s="109" t="s">
        <v>16265</v>
      </c>
      <c r="D726" s="109" t="s">
        <v>650</v>
      </c>
      <c r="E726" s="109" t="s">
        <v>16269</v>
      </c>
      <c r="F726" s="110">
        <v>6</v>
      </c>
      <c r="G726" s="110">
        <v>0</v>
      </c>
      <c r="H726" s="111">
        <v>9583</v>
      </c>
      <c r="I726" s="111">
        <v>0</v>
      </c>
      <c r="J726" s="112">
        <v>1597.17</v>
      </c>
      <c r="K726" s="109" t="s">
        <v>17552</v>
      </c>
      <c r="L726" s="111">
        <v>456.35700000000003</v>
      </c>
      <c r="M726" s="111">
        <v>0</v>
      </c>
      <c r="N726" s="2">
        <f t="shared" si="22"/>
        <v>9583</v>
      </c>
      <c r="O726" s="2">
        <f t="shared" si="23"/>
        <v>1597.1666666666667</v>
      </c>
    </row>
    <row r="727" spans="1:15" x14ac:dyDescent="0.25">
      <c r="A727" s="109" t="s">
        <v>17569</v>
      </c>
      <c r="B727" s="109" t="s">
        <v>16266</v>
      </c>
      <c r="C727" s="109" t="s">
        <v>16265</v>
      </c>
      <c r="D727" s="109" t="s">
        <v>651</v>
      </c>
      <c r="E727" s="109" t="s">
        <v>16268</v>
      </c>
      <c r="F727" s="110">
        <v>10</v>
      </c>
      <c r="G727" s="110">
        <v>0</v>
      </c>
      <c r="H727" s="111">
        <v>16021</v>
      </c>
      <c r="I727" s="111">
        <v>0</v>
      </c>
      <c r="J727" s="112">
        <v>1602.1</v>
      </c>
      <c r="K727" s="109" t="s">
        <v>17552</v>
      </c>
      <c r="L727" s="111">
        <v>762.92840000000001</v>
      </c>
      <c r="M727" s="111">
        <v>0</v>
      </c>
      <c r="N727" s="2">
        <f t="shared" si="22"/>
        <v>16021</v>
      </c>
      <c r="O727" s="2">
        <f t="shared" si="23"/>
        <v>1602.1</v>
      </c>
    </row>
    <row r="728" spans="1:15" x14ac:dyDescent="0.25">
      <c r="A728" s="109" t="s">
        <v>17569</v>
      </c>
      <c r="B728" s="109" t="s">
        <v>16266</v>
      </c>
      <c r="C728" s="109" t="s">
        <v>16265</v>
      </c>
      <c r="D728" s="109" t="s">
        <v>652</v>
      </c>
      <c r="E728" s="109" t="s">
        <v>16267</v>
      </c>
      <c r="F728" s="110">
        <v>33</v>
      </c>
      <c r="G728" s="110">
        <v>0</v>
      </c>
      <c r="H728" s="111">
        <v>68118</v>
      </c>
      <c r="I728" s="111">
        <v>0</v>
      </c>
      <c r="J728" s="112">
        <v>2064.1799999999998</v>
      </c>
      <c r="K728" s="109" t="s">
        <v>17552</v>
      </c>
      <c r="L728" s="111">
        <v>3243.7298000000001</v>
      </c>
      <c r="M728" s="111">
        <v>0</v>
      </c>
      <c r="N728" s="2">
        <f t="shared" si="22"/>
        <v>68118</v>
      </c>
      <c r="O728" s="2">
        <f t="shared" si="23"/>
        <v>2064.181818181818</v>
      </c>
    </row>
    <row r="729" spans="1:15" x14ac:dyDescent="0.25">
      <c r="A729" s="109" t="s">
        <v>17569</v>
      </c>
      <c r="B729" s="109" t="s">
        <v>16266</v>
      </c>
      <c r="C729" s="109" t="s">
        <v>16265</v>
      </c>
      <c r="D729" s="109" t="s">
        <v>16264</v>
      </c>
      <c r="E729" s="109" t="s">
        <v>16263</v>
      </c>
      <c r="F729" s="110">
        <v>9</v>
      </c>
      <c r="G729" s="110">
        <v>0</v>
      </c>
      <c r="H729" s="111">
        <v>19081</v>
      </c>
      <c r="I729" s="111">
        <v>0</v>
      </c>
      <c r="J729" s="112">
        <v>2120.11</v>
      </c>
      <c r="K729" s="109" t="s">
        <v>17552</v>
      </c>
      <c r="L729" s="111">
        <v>908.62329999999997</v>
      </c>
      <c r="M729" s="111">
        <v>0</v>
      </c>
      <c r="N729" s="2">
        <f t="shared" si="22"/>
        <v>19081</v>
      </c>
      <c r="O729" s="2">
        <f t="shared" si="23"/>
        <v>2120.1111111111113</v>
      </c>
    </row>
    <row r="730" spans="1:15" x14ac:dyDescent="0.25">
      <c r="A730" s="109" t="s">
        <v>17569</v>
      </c>
      <c r="B730" s="109" t="s">
        <v>16266</v>
      </c>
      <c r="C730" s="109" t="s">
        <v>16265</v>
      </c>
      <c r="D730" s="109" t="s">
        <v>17572</v>
      </c>
      <c r="E730" s="109" t="s">
        <v>17573</v>
      </c>
      <c r="F730" s="110">
        <v>4</v>
      </c>
      <c r="G730" s="110">
        <v>0</v>
      </c>
      <c r="H730" s="111">
        <v>8408</v>
      </c>
      <c r="I730" s="111">
        <v>0</v>
      </c>
      <c r="J730" s="112">
        <v>2102</v>
      </c>
      <c r="K730" s="109" t="s">
        <v>17552</v>
      </c>
      <c r="L730" s="111">
        <v>400.35950000000003</v>
      </c>
      <c r="M730" s="111">
        <v>0</v>
      </c>
      <c r="N730" s="2">
        <f t="shared" si="22"/>
        <v>8408</v>
      </c>
      <c r="O730" s="2">
        <f t="shared" si="23"/>
        <v>2102</v>
      </c>
    </row>
    <row r="731" spans="1:15" x14ac:dyDescent="0.25">
      <c r="A731" s="109" t="s">
        <v>17569</v>
      </c>
      <c r="B731" s="109" t="s">
        <v>16266</v>
      </c>
      <c r="C731" s="109" t="s">
        <v>16265</v>
      </c>
      <c r="D731" s="109" t="s">
        <v>18532</v>
      </c>
      <c r="E731" s="109" t="s">
        <v>18533</v>
      </c>
      <c r="F731" s="110">
        <v>5</v>
      </c>
      <c r="G731" s="110">
        <v>0</v>
      </c>
      <c r="H731" s="111">
        <v>10165</v>
      </c>
      <c r="I731" s="111">
        <v>0</v>
      </c>
      <c r="J731" s="112">
        <v>2033</v>
      </c>
      <c r="K731" s="109" t="s">
        <v>17552</v>
      </c>
      <c r="L731" s="111">
        <v>484.03320000000002</v>
      </c>
      <c r="M731" s="111">
        <v>0</v>
      </c>
      <c r="N731" s="2">
        <f t="shared" si="22"/>
        <v>10165</v>
      </c>
      <c r="O731" s="2">
        <f t="shared" si="23"/>
        <v>2033</v>
      </c>
    </row>
    <row r="732" spans="1:15" x14ac:dyDescent="0.25">
      <c r="A732" s="109" t="s">
        <v>17569</v>
      </c>
      <c r="B732" s="109" t="s">
        <v>16262</v>
      </c>
      <c r="C732" s="109" t="s">
        <v>16261</v>
      </c>
      <c r="D732" s="109" t="s">
        <v>653</v>
      </c>
      <c r="E732" s="109" t="s">
        <v>16260</v>
      </c>
      <c r="F732" s="110">
        <v>247</v>
      </c>
      <c r="G732" s="110">
        <v>0</v>
      </c>
      <c r="H732" s="111">
        <v>968488</v>
      </c>
      <c r="I732" s="111">
        <v>0</v>
      </c>
      <c r="J732" s="112">
        <v>3921</v>
      </c>
      <c r="K732" s="109" t="s">
        <v>17552</v>
      </c>
      <c r="L732" s="111">
        <v>46118.4545</v>
      </c>
      <c r="M732" s="111">
        <v>0</v>
      </c>
      <c r="N732" s="2">
        <f t="shared" si="22"/>
        <v>968488</v>
      </c>
      <c r="O732" s="2">
        <f t="shared" si="23"/>
        <v>3921.0040485829959</v>
      </c>
    </row>
    <row r="733" spans="1:15" x14ac:dyDescent="0.25">
      <c r="A733" s="109" t="s">
        <v>17569</v>
      </c>
      <c r="B733" s="109" t="s">
        <v>16259</v>
      </c>
      <c r="C733" s="109" t="s">
        <v>16258</v>
      </c>
      <c r="D733" s="109" t="s">
        <v>654</v>
      </c>
      <c r="E733" s="109" t="s">
        <v>16257</v>
      </c>
      <c r="F733" s="110">
        <v>250</v>
      </c>
      <c r="G733" s="110">
        <v>0</v>
      </c>
      <c r="H733" s="111">
        <v>852611</v>
      </c>
      <c r="I733" s="111">
        <v>0</v>
      </c>
      <c r="J733" s="112">
        <v>3410.44</v>
      </c>
      <c r="K733" s="109" t="s">
        <v>17554</v>
      </c>
      <c r="L733" s="111">
        <v>-14106.7824</v>
      </c>
      <c r="M733" s="111">
        <v>0</v>
      </c>
      <c r="N733" s="2">
        <f t="shared" si="22"/>
        <v>852611</v>
      </c>
      <c r="O733" s="2">
        <f t="shared" si="23"/>
        <v>3410.444</v>
      </c>
    </row>
    <row r="734" spans="1:15" x14ac:dyDescent="0.25">
      <c r="A734" s="109" t="s">
        <v>17569</v>
      </c>
      <c r="B734" s="109" t="s">
        <v>16255</v>
      </c>
      <c r="C734" s="109" t="s">
        <v>16254</v>
      </c>
      <c r="D734" s="109" t="s">
        <v>18534</v>
      </c>
      <c r="E734" s="109" t="s">
        <v>18535</v>
      </c>
      <c r="F734" s="110">
        <v>0</v>
      </c>
      <c r="G734" s="110">
        <v>116</v>
      </c>
      <c r="H734" s="111">
        <v>399714</v>
      </c>
      <c r="I734" s="111">
        <v>399714</v>
      </c>
      <c r="J734" s="112">
        <v>3445.81</v>
      </c>
      <c r="K734" s="109" t="s">
        <v>17554</v>
      </c>
      <c r="L734" s="111">
        <v>-6613.4263000000001</v>
      </c>
      <c r="M734" s="111">
        <v>0</v>
      </c>
      <c r="N734" s="2">
        <f t="shared" si="22"/>
        <v>0</v>
      </c>
      <c r="O734" s="2" t="str">
        <f t="shared" si="23"/>
        <v>No Standing Units</v>
      </c>
    </row>
    <row r="735" spans="1:15" x14ac:dyDescent="0.25">
      <c r="A735" s="109" t="s">
        <v>17569</v>
      </c>
      <c r="B735" s="109" t="s">
        <v>16255</v>
      </c>
      <c r="C735" s="109" t="s">
        <v>16254</v>
      </c>
      <c r="D735" s="109" t="s">
        <v>655</v>
      </c>
      <c r="E735" s="109" t="s">
        <v>16256</v>
      </c>
      <c r="F735" s="110">
        <v>221</v>
      </c>
      <c r="G735" s="110">
        <v>0</v>
      </c>
      <c r="H735" s="111">
        <v>654409</v>
      </c>
      <c r="I735" s="111">
        <v>0</v>
      </c>
      <c r="J735" s="112">
        <v>2961.13</v>
      </c>
      <c r="K735" s="109" t="s">
        <v>17554</v>
      </c>
      <c r="L735" s="111">
        <v>-10827.462799999999</v>
      </c>
      <c r="M735" s="111">
        <v>0</v>
      </c>
      <c r="N735" s="2">
        <f t="shared" si="22"/>
        <v>654409</v>
      </c>
      <c r="O735" s="2">
        <f t="shared" si="23"/>
        <v>2961.126696832579</v>
      </c>
    </row>
    <row r="736" spans="1:15" x14ac:dyDescent="0.25">
      <c r="A736" s="109" t="s">
        <v>17569</v>
      </c>
      <c r="B736" s="109" t="s">
        <v>16252</v>
      </c>
      <c r="C736" s="109" t="s">
        <v>16251</v>
      </c>
      <c r="D736" s="109" t="s">
        <v>656</v>
      </c>
      <c r="E736" s="109" t="s">
        <v>16253</v>
      </c>
      <c r="F736" s="110">
        <v>311</v>
      </c>
      <c r="G736" s="110">
        <v>0</v>
      </c>
      <c r="H736" s="111">
        <v>897715</v>
      </c>
      <c r="I736" s="111">
        <v>0</v>
      </c>
      <c r="J736" s="112">
        <v>2886.54</v>
      </c>
      <c r="K736" s="109" t="s">
        <v>17552</v>
      </c>
      <c r="L736" s="111">
        <v>42748.318200000002</v>
      </c>
      <c r="M736" s="111">
        <v>0</v>
      </c>
      <c r="N736" s="2">
        <f t="shared" si="22"/>
        <v>897715</v>
      </c>
      <c r="O736" s="2">
        <f t="shared" si="23"/>
        <v>2886.5434083601285</v>
      </c>
    </row>
    <row r="737" spans="1:15" x14ac:dyDescent="0.25">
      <c r="A737" s="109" t="s">
        <v>17569</v>
      </c>
      <c r="B737" s="109" t="s">
        <v>16252</v>
      </c>
      <c r="C737" s="109" t="s">
        <v>16251</v>
      </c>
      <c r="D737" s="109" t="s">
        <v>657</v>
      </c>
      <c r="E737" s="109" t="s">
        <v>16250</v>
      </c>
      <c r="F737" s="110">
        <v>306</v>
      </c>
      <c r="G737" s="110">
        <v>0</v>
      </c>
      <c r="H737" s="111">
        <v>877016</v>
      </c>
      <c r="I737" s="111">
        <v>0</v>
      </c>
      <c r="J737" s="112">
        <v>2866.07</v>
      </c>
      <c r="K737" s="109" t="s">
        <v>17552</v>
      </c>
      <c r="L737" s="111">
        <v>41762.668299999998</v>
      </c>
      <c r="M737" s="111">
        <v>0</v>
      </c>
      <c r="N737" s="2">
        <f t="shared" si="22"/>
        <v>877016</v>
      </c>
      <c r="O737" s="2">
        <f t="shared" si="23"/>
        <v>2866.0653594771243</v>
      </c>
    </row>
    <row r="738" spans="1:15" x14ac:dyDescent="0.25">
      <c r="A738" s="109" t="s">
        <v>17569</v>
      </c>
      <c r="B738" s="109" t="s">
        <v>16249</v>
      </c>
      <c r="C738" s="109" t="s">
        <v>16248</v>
      </c>
      <c r="D738" s="109" t="s">
        <v>658</v>
      </c>
      <c r="E738" s="109" t="s">
        <v>14586</v>
      </c>
      <c r="F738" s="110">
        <v>125</v>
      </c>
      <c r="G738" s="110">
        <v>60</v>
      </c>
      <c r="H738" s="111">
        <v>646760</v>
      </c>
      <c r="I738" s="111">
        <v>209760</v>
      </c>
      <c r="J738" s="112">
        <v>3496</v>
      </c>
      <c r="K738" s="109" t="s">
        <v>17554</v>
      </c>
      <c r="L738" s="111">
        <v>-10700.8994</v>
      </c>
      <c r="M738" s="111">
        <v>0</v>
      </c>
      <c r="N738" s="2">
        <f t="shared" si="22"/>
        <v>437000</v>
      </c>
      <c r="O738" s="2">
        <f t="shared" si="23"/>
        <v>3496</v>
      </c>
    </row>
    <row r="739" spans="1:15" x14ac:dyDescent="0.25">
      <c r="A739" s="109" t="s">
        <v>17569</v>
      </c>
      <c r="B739" s="109" t="s">
        <v>16249</v>
      </c>
      <c r="C739" s="109" t="s">
        <v>16248</v>
      </c>
      <c r="D739" s="109" t="s">
        <v>18247</v>
      </c>
      <c r="E739" s="109" t="s">
        <v>18248</v>
      </c>
      <c r="F739" s="110">
        <v>2</v>
      </c>
      <c r="G739" s="110">
        <v>0</v>
      </c>
      <c r="H739" s="111">
        <v>5070</v>
      </c>
      <c r="I739" s="111">
        <v>0</v>
      </c>
      <c r="J739" s="112">
        <v>2535</v>
      </c>
      <c r="K739" s="109" t="s">
        <v>17554</v>
      </c>
      <c r="L739" s="111">
        <v>-83.879800000000003</v>
      </c>
      <c r="M739" s="111">
        <v>0</v>
      </c>
      <c r="N739" s="2">
        <f t="shared" si="22"/>
        <v>5070</v>
      </c>
      <c r="O739" s="2">
        <f t="shared" si="23"/>
        <v>2535</v>
      </c>
    </row>
    <row r="740" spans="1:15" x14ac:dyDescent="0.25">
      <c r="A740" s="109" t="s">
        <v>17569</v>
      </c>
      <c r="B740" s="109" t="s">
        <v>16247</v>
      </c>
      <c r="C740" s="109" t="s">
        <v>10168</v>
      </c>
      <c r="D740" s="109" t="s">
        <v>659</v>
      </c>
      <c r="E740" s="109" t="s">
        <v>16246</v>
      </c>
      <c r="F740" s="110">
        <v>177</v>
      </c>
      <c r="G740" s="110">
        <v>0</v>
      </c>
      <c r="H740" s="111">
        <v>450208</v>
      </c>
      <c r="I740" s="111">
        <v>0</v>
      </c>
      <c r="J740" s="112">
        <v>2543.5500000000002</v>
      </c>
      <c r="K740" s="109" t="s">
        <v>17552</v>
      </c>
      <c r="L740" s="111">
        <v>21438.474099999999</v>
      </c>
      <c r="M740" s="111">
        <v>0</v>
      </c>
      <c r="N740" s="2">
        <f t="shared" si="22"/>
        <v>450208</v>
      </c>
      <c r="O740" s="2">
        <f t="shared" si="23"/>
        <v>2543.5480225988699</v>
      </c>
    </row>
    <row r="741" spans="1:15" x14ac:dyDescent="0.25">
      <c r="A741" s="109" t="s">
        <v>17569</v>
      </c>
      <c r="B741" s="109" t="s">
        <v>16242</v>
      </c>
      <c r="C741" s="109" t="s">
        <v>16241</v>
      </c>
      <c r="D741" s="109" t="s">
        <v>660</v>
      </c>
      <c r="E741" s="109" t="s">
        <v>16245</v>
      </c>
      <c r="F741" s="110">
        <v>110</v>
      </c>
      <c r="G741" s="110">
        <v>0</v>
      </c>
      <c r="H741" s="111">
        <v>364299</v>
      </c>
      <c r="I741" s="111">
        <v>0</v>
      </c>
      <c r="J741" s="112">
        <v>3311.81</v>
      </c>
      <c r="K741" s="109" t="s">
        <v>17554</v>
      </c>
      <c r="L741" s="111">
        <v>-6027.4751999999999</v>
      </c>
      <c r="M741" s="111">
        <v>0</v>
      </c>
      <c r="N741" s="2">
        <f t="shared" si="22"/>
        <v>364299</v>
      </c>
      <c r="O741" s="2">
        <f t="shared" si="23"/>
        <v>3311.8090909090911</v>
      </c>
    </row>
    <row r="742" spans="1:15" x14ac:dyDescent="0.25">
      <c r="A742" s="109" t="s">
        <v>17569</v>
      </c>
      <c r="B742" s="109" t="s">
        <v>16242</v>
      </c>
      <c r="C742" s="109" t="s">
        <v>16241</v>
      </c>
      <c r="D742" s="109" t="s">
        <v>661</v>
      </c>
      <c r="E742" s="109" t="s">
        <v>16244</v>
      </c>
      <c r="F742" s="110">
        <v>50</v>
      </c>
      <c r="G742" s="110">
        <v>0</v>
      </c>
      <c r="H742" s="111">
        <v>148899</v>
      </c>
      <c r="I742" s="111">
        <v>0</v>
      </c>
      <c r="J742" s="112">
        <v>2977.98</v>
      </c>
      <c r="K742" s="109" t="s">
        <v>17554</v>
      </c>
      <c r="L742" s="111">
        <v>-2463.5853999999999</v>
      </c>
      <c r="M742" s="111">
        <v>0</v>
      </c>
      <c r="N742" s="2">
        <f t="shared" si="22"/>
        <v>148899</v>
      </c>
      <c r="O742" s="2">
        <f t="shared" si="23"/>
        <v>2977.98</v>
      </c>
    </row>
    <row r="743" spans="1:15" x14ac:dyDescent="0.25">
      <c r="A743" s="109" t="s">
        <v>17569</v>
      </c>
      <c r="B743" s="109" t="s">
        <v>16242</v>
      </c>
      <c r="C743" s="109" t="s">
        <v>16241</v>
      </c>
      <c r="D743" s="109" t="s">
        <v>662</v>
      </c>
      <c r="E743" s="109" t="s">
        <v>16243</v>
      </c>
      <c r="F743" s="110">
        <v>150</v>
      </c>
      <c r="G743" s="110">
        <v>0</v>
      </c>
      <c r="H743" s="111">
        <v>426651</v>
      </c>
      <c r="I743" s="111">
        <v>0</v>
      </c>
      <c r="J743" s="112">
        <v>2844.34</v>
      </c>
      <c r="K743" s="109" t="s">
        <v>17554</v>
      </c>
      <c r="L743" s="111">
        <v>-7059.1046999999999</v>
      </c>
      <c r="M743" s="111">
        <v>0</v>
      </c>
      <c r="N743" s="2">
        <f t="shared" si="22"/>
        <v>426651</v>
      </c>
      <c r="O743" s="2">
        <f t="shared" si="23"/>
        <v>2844.34</v>
      </c>
    </row>
    <row r="744" spans="1:15" x14ac:dyDescent="0.25">
      <c r="A744" s="109" t="s">
        <v>17569</v>
      </c>
      <c r="B744" s="109" t="s">
        <v>16237</v>
      </c>
      <c r="C744" s="109" t="s">
        <v>16236</v>
      </c>
      <c r="D744" s="109" t="s">
        <v>663</v>
      </c>
      <c r="E744" s="109" t="s">
        <v>6129</v>
      </c>
      <c r="F744" s="110">
        <v>3</v>
      </c>
      <c r="G744" s="110">
        <v>36</v>
      </c>
      <c r="H744" s="111">
        <v>96814</v>
      </c>
      <c r="I744" s="111">
        <v>89367</v>
      </c>
      <c r="J744" s="112">
        <v>2482.41</v>
      </c>
      <c r="K744" s="109" t="s">
        <v>17552</v>
      </c>
      <c r="L744" s="111">
        <v>4610.2093000000004</v>
      </c>
      <c r="M744" s="111">
        <v>0</v>
      </c>
      <c r="N744" s="2">
        <f t="shared" si="22"/>
        <v>7447</v>
      </c>
      <c r="O744" s="2">
        <f t="shared" si="23"/>
        <v>2482.3333333333335</v>
      </c>
    </row>
    <row r="745" spans="1:15" x14ac:dyDescent="0.25">
      <c r="A745" s="109" t="s">
        <v>17569</v>
      </c>
      <c r="B745" s="109" t="s">
        <v>16237</v>
      </c>
      <c r="C745" s="109" t="s">
        <v>16236</v>
      </c>
      <c r="D745" s="109" t="s">
        <v>664</v>
      </c>
      <c r="E745" s="109" t="s">
        <v>16240</v>
      </c>
      <c r="F745" s="110">
        <v>80</v>
      </c>
      <c r="G745" s="110">
        <v>0</v>
      </c>
      <c r="H745" s="111">
        <v>298335</v>
      </c>
      <c r="I745" s="111">
        <v>0</v>
      </c>
      <c r="J745" s="112">
        <v>3729.19</v>
      </c>
      <c r="K745" s="109" t="s">
        <v>17552</v>
      </c>
      <c r="L745" s="111">
        <v>14206.442499999999</v>
      </c>
      <c r="M745" s="111">
        <v>0</v>
      </c>
      <c r="N745" s="2">
        <f t="shared" si="22"/>
        <v>298335</v>
      </c>
      <c r="O745" s="2">
        <f t="shared" si="23"/>
        <v>3729.1875</v>
      </c>
    </row>
    <row r="746" spans="1:15" x14ac:dyDescent="0.25">
      <c r="A746" s="109" t="s">
        <v>17569</v>
      </c>
      <c r="B746" s="109" t="s">
        <v>16237</v>
      </c>
      <c r="C746" s="109" t="s">
        <v>16236</v>
      </c>
      <c r="D746" s="109" t="s">
        <v>665</v>
      </c>
      <c r="E746" s="109" t="s">
        <v>16239</v>
      </c>
      <c r="F746" s="110">
        <v>152</v>
      </c>
      <c r="G746" s="110">
        <v>0</v>
      </c>
      <c r="H746" s="111">
        <v>485393</v>
      </c>
      <c r="I746" s="111">
        <v>0</v>
      </c>
      <c r="J746" s="112">
        <v>3193.38</v>
      </c>
      <c r="K746" s="109" t="s">
        <v>17552</v>
      </c>
      <c r="L746" s="111">
        <v>23113.931700000001</v>
      </c>
      <c r="M746" s="111">
        <v>0</v>
      </c>
      <c r="N746" s="2">
        <f t="shared" si="22"/>
        <v>485393</v>
      </c>
      <c r="O746" s="2">
        <f t="shared" si="23"/>
        <v>3193.375</v>
      </c>
    </row>
    <row r="747" spans="1:15" x14ac:dyDescent="0.25">
      <c r="A747" s="109" t="s">
        <v>17569</v>
      </c>
      <c r="B747" s="109" t="s">
        <v>16237</v>
      </c>
      <c r="C747" s="109" t="s">
        <v>16236</v>
      </c>
      <c r="D747" s="109" t="s">
        <v>666</v>
      </c>
      <c r="E747" s="109" t="s">
        <v>16238</v>
      </c>
      <c r="F747" s="110">
        <v>81</v>
      </c>
      <c r="G747" s="110">
        <v>0</v>
      </c>
      <c r="H747" s="111">
        <v>303268</v>
      </c>
      <c r="I747" s="111">
        <v>0</v>
      </c>
      <c r="J747" s="112">
        <v>3744.05</v>
      </c>
      <c r="K747" s="109" t="s">
        <v>17552</v>
      </c>
      <c r="L747" s="111">
        <v>14441.3532</v>
      </c>
      <c r="M747" s="111">
        <v>0</v>
      </c>
      <c r="N747" s="2">
        <f t="shared" si="22"/>
        <v>303268</v>
      </c>
      <c r="O747" s="2">
        <f t="shared" si="23"/>
        <v>3744.0493827160494</v>
      </c>
    </row>
    <row r="748" spans="1:15" x14ac:dyDescent="0.25">
      <c r="A748" s="109" t="s">
        <v>17569</v>
      </c>
      <c r="B748" s="109" t="s">
        <v>16237</v>
      </c>
      <c r="C748" s="109" t="s">
        <v>16236</v>
      </c>
      <c r="D748" s="109" t="s">
        <v>667</v>
      </c>
      <c r="E748" s="109" t="s">
        <v>16235</v>
      </c>
      <c r="F748" s="110">
        <v>50</v>
      </c>
      <c r="G748" s="110">
        <v>0</v>
      </c>
      <c r="H748" s="111">
        <v>62447</v>
      </c>
      <c r="I748" s="111">
        <v>0</v>
      </c>
      <c r="J748" s="112">
        <v>1248.94</v>
      </c>
      <c r="K748" s="109" t="s">
        <v>17552</v>
      </c>
      <c r="L748" s="111">
        <v>2973.6898000000001</v>
      </c>
      <c r="M748" s="111">
        <v>0</v>
      </c>
      <c r="N748" s="2">
        <f t="shared" si="22"/>
        <v>62447</v>
      </c>
      <c r="O748" s="2">
        <f t="shared" si="23"/>
        <v>1248.94</v>
      </c>
    </row>
    <row r="749" spans="1:15" x14ac:dyDescent="0.25">
      <c r="A749" s="109" t="s">
        <v>17569</v>
      </c>
      <c r="B749" s="109" t="s">
        <v>16237</v>
      </c>
      <c r="C749" s="109" t="s">
        <v>16236</v>
      </c>
      <c r="D749" s="109" t="s">
        <v>17574</v>
      </c>
      <c r="E749" s="109" t="s">
        <v>17575</v>
      </c>
      <c r="F749" s="110">
        <v>2</v>
      </c>
      <c r="G749" s="110">
        <v>0</v>
      </c>
      <c r="H749" s="111">
        <v>4883</v>
      </c>
      <c r="I749" s="111">
        <v>0</v>
      </c>
      <c r="J749" s="112">
        <v>2441.5</v>
      </c>
      <c r="K749" s="109" t="s">
        <v>17552</v>
      </c>
      <c r="L749" s="111">
        <v>232.5018</v>
      </c>
      <c r="M749" s="111">
        <v>0</v>
      </c>
      <c r="N749" s="2">
        <f t="shared" si="22"/>
        <v>4883</v>
      </c>
      <c r="O749" s="2">
        <f t="shared" si="23"/>
        <v>2441.5</v>
      </c>
    </row>
    <row r="750" spans="1:15" x14ac:dyDescent="0.25">
      <c r="A750" s="109" t="s">
        <v>17569</v>
      </c>
      <c r="B750" s="109" t="s">
        <v>16237</v>
      </c>
      <c r="C750" s="109" t="s">
        <v>16236</v>
      </c>
      <c r="D750" s="109" t="s">
        <v>18901</v>
      </c>
      <c r="E750" s="109" t="s">
        <v>18902</v>
      </c>
      <c r="F750" s="110">
        <v>3</v>
      </c>
      <c r="G750" s="110">
        <v>0</v>
      </c>
      <c r="H750" s="111">
        <v>5316</v>
      </c>
      <c r="I750" s="111">
        <v>0</v>
      </c>
      <c r="J750" s="112">
        <v>1772</v>
      </c>
      <c r="K750" s="109" t="s">
        <v>17552</v>
      </c>
      <c r="L750" s="111">
        <v>253.1489</v>
      </c>
      <c r="M750" s="111">
        <v>0</v>
      </c>
      <c r="N750" s="2">
        <f t="shared" si="22"/>
        <v>5316</v>
      </c>
      <c r="O750" s="2">
        <f t="shared" si="23"/>
        <v>1772</v>
      </c>
    </row>
    <row r="751" spans="1:15" x14ac:dyDescent="0.25">
      <c r="A751" s="109" t="s">
        <v>17569</v>
      </c>
      <c r="B751" s="109" t="s">
        <v>16234</v>
      </c>
      <c r="C751" s="109" t="s">
        <v>6346</v>
      </c>
      <c r="D751" s="109" t="s">
        <v>668</v>
      </c>
      <c r="E751" s="109" t="s">
        <v>18249</v>
      </c>
      <c r="F751" s="110">
        <v>99</v>
      </c>
      <c r="G751" s="110">
        <v>127</v>
      </c>
      <c r="H751" s="111">
        <v>574750</v>
      </c>
      <c r="I751" s="111">
        <v>322979</v>
      </c>
      <c r="J751" s="112">
        <v>2543.14</v>
      </c>
      <c r="K751" s="109" t="s">
        <v>17554</v>
      </c>
      <c r="L751" s="111">
        <v>-9509.4632000000001</v>
      </c>
      <c r="M751" s="111">
        <v>0</v>
      </c>
      <c r="N751" s="2">
        <f t="shared" si="22"/>
        <v>251771</v>
      </c>
      <c r="O751" s="2">
        <f t="shared" si="23"/>
        <v>2543.1414141414143</v>
      </c>
    </row>
    <row r="752" spans="1:15" x14ac:dyDescent="0.25">
      <c r="A752" s="109" t="s">
        <v>17569</v>
      </c>
      <c r="B752" s="109" t="s">
        <v>16231</v>
      </c>
      <c r="C752" s="109" t="s">
        <v>8696</v>
      </c>
      <c r="D752" s="109" t="s">
        <v>669</v>
      </c>
      <c r="E752" s="109" t="s">
        <v>16233</v>
      </c>
      <c r="F752" s="110">
        <v>206</v>
      </c>
      <c r="G752" s="110">
        <v>0</v>
      </c>
      <c r="H752" s="111">
        <v>624407</v>
      </c>
      <c r="I752" s="111">
        <v>0</v>
      </c>
      <c r="J752" s="112">
        <v>3031.1</v>
      </c>
      <c r="K752" s="109" t="s">
        <v>17552</v>
      </c>
      <c r="L752" s="111">
        <v>29733.6698</v>
      </c>
      <c r="M752" s="111">
        <v>0</v>
      </c>
      <c r="N752" s="2">
        <f t="shared" si="22"/>
        <v>624407</v>
      </c>
      <c r="O752" s="2">
        <f t="shared" si="23"/>
        <v>3031.1019417475727</v>
      </c>
    </row>
    <row r="753" spans="1:15" x14ac:dyDescent="0.25">
      <c r="A753" s="109" t="s">
        <v>17569</v>
      </c>
      <c r="B753" s="109" t="s">
        <v>16231</v>
      </c>
      <c r="C753" s="109" t="s">
        <v>8696</v>
      </c>
      <c r="D753" s="109" t="s">
        <v>670</v>
      </c>
      <c r="E753" s="109" t="s">
        <v>16232</v>
      </c>
      <c r="F753" s="110">
        <v>140</v>
      </c>
      <c r="G753" s="110">
        <v>0</v>
      </c>
      <c r="H753" s="111">
        <v>393925</v>
      </c>
      <c r="I753" s="111">
        <v>0</v>
      </c>
      <c r="J753" s="112">
        <v>2813.75</v>
      </c>
      <c r="K753" s="109" t="s">
        <v>17552</v>
      </c>
      <c r="L753" s="111">
        <v>18758.311900000001</v>
      </c>
      <c r="M753" s="111">
        <v>0</v>
      </c>
      <c r="N753" s="2">
        <f t="shared" si="22"/>
        <v>393925</v>
      </c>
      <c r="O753" s="2">
        <f t="shared" si="23"/>
        <v>2813.75</v>
      </c>
    </row>
    <row r="754" spans="1:15" x14ac:dyDescent="0.25">
      <c r="A754" s="109" t="s">
        <v>17569</v>
      </c>
      <c r="B754" s="109" t="s">
        <v>16231</v>
      </c>
      <c r="C754" s="109" t="s">
        <v>8696</v>
      </c>
      <c r="D754" s="109" t="s">
        <v>671</v>
      </c>
      <c r="E754" s="109" t="s">
        <v>16230</v>
      </c>
      <c r="F754" s="110">
        <v>200</v>
      </c>
      <c r="G754" s="110">
        <v>0</v>
      </c>
      <c r="H754" s="111">
        <v>554059</v>
      </c>
      <c r="I754" s="111">
        <v>0</v>
      </c>
      <c r="J754" s="112">
        <v>2770.3</v>
      </c>
      <c r="K754" s="109" t="s">
        <v>17552</v>
      </c>
      <c r="L754" s="111">
        <v>26383.7772</v>
      </c>
      <c r="M754" s="111">
        <v>0</v>
      </c>
      <c r="N754" s="2">
        <f t="shared" si="22"/>
        <v>554059</v>
      </c>
      <c r="O754" s="2">
        <f t="shared" si="23"/>
        <v>2770.2950000000001</v>
      </c>
    </row>
    <row r="755" spans="1:15" x14ac:dyDescent="0.25">
      <c r="A755" s="109" t="s">
        <v>17569</v>
      </c>
      <c r="B755" s="109" t="s">
        <v>16229</v>
      </c>
      <c r="C755" s="109" t="s">
        <v>16228</v>
      </c>
      <c r="D755" s="109" t="s">
        <v>672</v>
      </c>
      <c r="E755" s="109" t="s">
        <v>16227</v>
      </c>
      <c r="F755" s="110">
        <v>124</v>
      </c>
      <c r="G755" s="110">
        <v>0</v>
      </c>
      <c r="H755" s="111">
        <v>477663</v>
      </c>
      <c r="I755" s="111">
        <v>0</v>
      </c>
      <c r="J755" s="112">
        <v>3852.12</v>
      </c>
      <c r="K755" s="109" t="s">
        <v>17554</v>
      </c>
      <c r="L755" s="111">
        <v>-7903.1230999999998</v>
      </c>
      <c r="M755" s="111">
        <v>0</v>
      </c>
      <c r="N755" s="2">
        <f t="shared" si="22"/>
        <v>477663</v>
      </c>
      <c r="O755" s="2">
        <f t="shared" si="23"/>
        <v>3852.1209677419356</v>
      </c>
    </row>
    <row r="756" spans="1:15" x14ac:dyDescent="0.25">
      <c r="A756" s="109" t="s">
        <v>17569</v>
      </c>
      <c r="B756" s="109" t="s">
        <v>16225</v>
      </c>
      <c r="C756" s="109" t="s">
        <v>16224</v>
      </c>
      <c r="D756" s="109" t="s">
        <v>673</v>
      </c>
      <c r="E756" s="109" t="s">
        <v>16226</v>
      </c>
      <c r="F756" s="110">
        <v>80</v>
      </c>
      <c r="G756" s="110">
        <v>0</v>
      </c>
      <c r="H756" s="111">
        <v>200969</v>
      </c>
      <c r="I756" s="111">
        <v>0</v>
      </c>
      <c r="J756" s="112">
        <v>2512.11</v>
      </c>
      <c r="K756" s="109" t="s">
        <v>17552</v>
      </c>
      <c r="L756" s="111">
        <v>9569.9624999999996</v>
      </c>
      <c r="M756" s="111">
        <v>0</v>
      </c>
      <c r="N756" s="2">
        <f t="shared" si="22"/>
        <v>200969</v>
      </c>
      <c r="O756" s="2">
        <f t="shared" si="23"/>
        <v>2512.1125000000002</v>
      </c>
    </row>
    <row r="757" spans="1:15" x14ac:dyDescent="0.25">
      <c r="A757" s="109" t="s">
        <v>17569</v>
      </c>
      <c r="B757" s="109" t="s">
        <v>16225</v>
      </c>
      <c r="C757" s="109" t="s">
        <v>16224</v>
      </c>
      <c r="D757" s="109" t="s">
        <v>674</v>
      </c>
      <c r="E757" s="109" t="s">
        <v>16223</v>
      </c>
      <c r="F757" s="110">
        <v>26</v>
      </c>
      <c r="G757" s="110">
        <v>0</v>
      </c>
      <c r="H757" s="111">
        <v>49935</v>
      </c>
      <c r="I757" s="111">
        <v>0</v>
      </c>
      <c r="J757" s="112">
        <v>1920.58</v>
      </c>
      <c r="K757" s="109" t="s">
        <v>17552</v>
      </c>
      <c r="L757" s="111">
        <v>2377.8780999999999</v>
      </c>
      <c r="M757" s="111">
        <v>0</v>
      </c>
      <c r="N757" s="2">
        <f t="shared" si="22"/>
        <v>49935</v>
      </c>
      <c r="O757" s="2">
        <f t="shared" si="23"/>
        <v>1920.5769230769231</v>
      </c>
    </row>
    <row r="758" spans="1:15" x14ac:dyDescent="0.25">
      <c r="A758" s="109" t="s">
        <v>17569</v>
      </c>
      <c r="B758" s="109" t="s">
        <v>16221</v>
      </c>
      <c r="C758" s="109" t="s">
        <v>8046</v>
      </c>
      <c r="D758" s="109" t="s">
        <v>675</v>
      </c>
      <c r="E758" s="109" t="s">
        <v>16222</v>
      </c>
      <c r="F758" s="110">
        <v>110</v>
      </c>
      <c r="G758" s="110">
        <v>0</v>
      </c>
      <c r="H758" s="111">
        <v>296986</v>
      </c>
      <c r="I758" s="111">
        <v>0</v>
      </c>
      <c r="J758" s="112">
        <v>2699.87</v>
      </c>
      <c r="K758" s="109" t="s">
        <v>17552</v>
      </c>
      <c r="L758" s="111">
        <v>14142.181200000001</v>
      </c>
      <c r="M758" s="111">
        <v>0</v>
      </c>
      <c r="N758" s="2">
        <f t="shared" si="22"/>
        <v>296986</v>
      </c>
      <c r="O758" s="2">
        <f t="shared" si="23"/>
        <v>2699.8727272727274</v>
      </c>
    </row>
    <row r="759" spans="1:15" x14ac:dyDescent="0.25">
      <c r="A759" s="109" t="s">
        <v>17569</v>
      </c>
      <c r="B759" s="109" t="s">
        <v>16221</v>
      </c>
      <c r="C759" s="109" t="s">
        <v>8046</v>
      </c>
      <c r="D759" s="109" t="s">
        <v>676</v>
      </c>
      <c r="E759" s="109" t="s">
        <v>16220</v>
      </c>
      <c r="F759" s="110">
        <v>207</v>
      </c>
      <c r="G759" s="110">
        <v>0</v>
      </c>
      <c r="H759" s="111">
        <v>559555</v>
      </c>
      <c r="I759" s="111">
        <v>0</v>
      </c>
      <c r="J759" s="112">
        <v>2703.16</v>
      </c>
      <c r="K759" s="109" t="s">
        <v>17552</v>
      </c>
      <c r="L759" s="111">
        <v>26645.476900000001</v>
      </c>
      <c r="M759" s="111">
        <v>0</v>
      </c>
      <c r="N759" s="2">
        <f t="shared" si="22"/>
        <v>559555</v>
      </c>
      <c r="O759" s="2">
        <f t="shared" si="23"/>
        <v>2703.1642512077296</v>
      </c>
    </row>
    <row r="760" spans="1:15" x14ac:dyDescent="0.25">
      <c r="A760" s="109" t="s">
        <v>17569</v>
      </c>
      <c r="B760" s="109" t="s">
        <v>16218</v>
      </c>
      <c r="C760" s="109" t="s">
        <v>9618</v>
      </c>
      <c r="D760" s="109" t="s">
        <v>677</v>
      </c>
      <c r="E760" s="109" t="s">
        <v>16219</v>
      </c>
      <c r="F760" s="110">
        <v>101</v>
      </c>
      <c r="G760" s="110">
        <v>0</v>
      </c>
      <c r="H760" s="111">
        <v>380938</v>
      </c>
      <c r="I760" s="111">
        <v>0</v>
      </c>
      <c r="J760" s="112">
        <v>3771.66</v>
      </c>
      <c r="K760" s="109" t="s">
        <v>17552</v>
      </c>
      <c r="L760" s="111">
        <v>18139.902300000002</v>
      </c>
      <c r="M760" s="111">
        <v>0</v>
      </c>
      <c r="N760" s="2">
        <f t="shared" si="22"/>
        <v>380938</v>
      </c>
      <c r="O760" s="2">
        <f t="shared" si="23"/>
        <v>3771.6633663366338</v>
      </c>
    </row>
    <row r="761" spans="1:15" x14ac:dyDescent="0.25">
      <c r="A761" s="109" t="s">
        <v>17569</v>
      </c>
      <c r="B761" s="109" t="s">
        <v>16218</v>
      </c>
      <c r="C761" s="109" t="s">
        <v>9618</v>
      </c>
      <c r="D761" s="109" t="s">
        <v>678</v>
      </c>
      <c r="E761" s="109" t="s">
        <v>16217</v>
      </c>
      <c r="F761" s="110">
        <v>200</v>
      </c>
      <c r="G761" s="110">
        <v>0</v>
      </c>
      <c r="H761" s="111">
        <v>574900</v>
      </c>
      <c r="I761" s="111">
        <v>0</v>
      </c>
      <c r="J761" s="112">
        <v>2874.5</v>
      </c>
      <c r="K761" s="109" t="s">
        <v>17552</v>
      </c>
      <c r="L761" s="111">
        <v>27376.191800000001</v>
      </c>
      <c r="M761" s="111">
        <v>0</v>
      </c>
      <c r="N761" s="2">
        <f t="shared" si="22"/>
        <v>574900</v>
      </c>
      <c r="O761" s="2">
        <f t="shared" si="23"/>
        <v>2874.5</v>
      </c>
    </row>
    <row r="762" spans="1:15" x14ac:dyDescent="0.25">
      <c r="A762" s="109" t="s">
        <v>17569</v>
      </c>
      <c r="B762" s="109" t="s">
        <v>16214</v>
      </c>
      <c r="C762" s="109" t="s">
        <v>16213</v>
      </c>
      <c r="D762" s="109" t="s">
        <v>679</v>
      </c>
      <c r="E762" s="109" t="s">
        <v>16216</v>
      </c>
      <c r="F762" s="110">
        <v>145</v>
      </c>
      <c r="G762" s="110">
        <v>0</v>
      </c>
      <c r="H762" s="111">
        <v>437129</v>
      </c>
      <c r="I762" s="111">
        <v>0</v>
      </c>
      <c r="J762" s="112">
        <v>3014.68</v>
      </c>
      <c r="K762" s="109" t="s">
        <v>17552</v>
      </c>
      <c r="L762" s="111">
        <v>20815.681</v>
      </c>
      <c r="M762" s="111">
        <v>0</v>
      </c>
      <c r="N762" s="2">
        <f t="shared" si="22"/>
        <v>437129</v>
      </c>
      <c r="O762" s="2">
        <f t="shared" si="23"/>
        <v>3014.6827586206896</v>
      </c>
    </row>
    <row r="763" spans="1:15" x14ac:dyDescent="0.25">
      <c r="A763" s="109" t="s">
        <v>17569</v>
      </c>
      <c r="B763" s="109" t="s">
        <v>16214</v>
      </c>
      <c r="C763" s="109" t="s">
        <v>16213</v>
      </c>
      <c r="D763" s="109" t="s">
        <v>680</v>
      </c>
      <c r="E763" s="109" t="s">
        <v>16215</v>
      </c>
      <c r="F763" s="110">
        <v>40</v>
      </c>
      <c r="G763" s="110">
        <v>0</v>
      </c>
      <c r="H763" s="111">
        <v>79924</v>
      </c>
      <c r="I763" s="111">
        <v>0</v>
      </c>
      <c r="J763" s="112">
        <v>1998.1</v>
      </c>
      <c r="K763" s="109" t="s">
        <v>17552</v>
      </c>
      <c r="L763" s="111">
        <v>3805.9101999999998</v>
      </c>
      <c r="M763" s="111">
        <v>0</v>
      </c>
      <c r="N763" s="2">
        <f t="shared" si="22"/>
        <v>79924</v>
      </c>
      <c r="O763" s="2">
        <f t="shared" si="23"/>
        <v>1998.1</v>
      </c>
    </row>
    <row r="764" spans="1:15" x14ac:dyDescent="0.25">
      <c r="A764" s="109" t="s">
        <v>17569</v>
      </c>
      <c r="B764" s="109" t="s">
        <v>16214</v>
      </c>
      <c r="C764" s="109" t="s">
        <v>16213</v>
      </c>
      <c r="D764" s="109" t="s">
        <v>681</v>
      </c>
      <c r="E764" s="109" t="s">
        <v>16212</v>
      </c>
      <c r="F764" s="110">
        <v>40</v>
      </c>
      <c r="G764" s="110">
        <v>0</v>
      </c>
      <c r="H764" s="111">
        <v>70247</v>
      </c>
      <c r="I764" s="111">
        <v>0</v>
      </c>
      <c r="J764" s="112">
        <v>1756.18</v>
      </c>
      <c r="K764" s="109" t="s">
        <v>17552</v>
      </c>
      <c r="L764" s="111">
        <v>3345.0763000000002</v>
      </c>
      <c r="M764" s="111">
        <v>0</v>
      </c>
      <c r="N764" s="2">
        <f t="shared" si="22"/>
        <v>70247</v>
      </c>
      <c r="O764" s="2">
        <f t="shared" si="23"/>
        <v>1756.175</v>
      </c>
    </row>
    <row r="765" spans="1:15" x14ac:dyDescent="0.25">
      <c r="A765" s="109" t="s">
        <v>17569</v>
      </c>
      <c r="B765" s="109" t="s">
        <v>16209</v>
      </c>
      <c r="C765" s="109" t="s">
        <v>16208</v>
      </c>
      <c r="D765" s="109" t="s">
        <v>682</v>
      </c>
      <c r="E765" s="109" t="s">
        <v>16211</v>
      </c>
      <c r="F765" s="110">
        <v>262</v>
      </c>
      <c r="G765" s="110">
        <v>0</v>
      </c>
      <c r="H765" s="111">
        <v>654346</v>
      </c>
      <c r="I765" s="111">
        <v>0</v>
      </c>
      <c r="J765" s="112">
        <v>2497.5</v>
      </c>
      <c r="K765" s="109" t="s">
        <v>17554</v>
      </c>
      <c r="L765" s="111">
        <v>-10826.4159</v>
      </c>
      <c r="M765" s="111">
        <v>0</v>
      </c>
      <c r="N765" s="2">
        <f t="shared" si="22"/>
        <v>654346</v>
      </c>
      <c r="O765" s="2">
        <f t="shared" si="23"/>
        <v>2497.5038167938933</v>
      </c>
    </row>
    <row r="766" spans="1:15" x14ac:dyDescent="0.25">
      <c r="A766" s="109" t="s">
        <v>17569</v>
      </c>
      <c r="B766" s="109" t="s">
        <v>16209</v>
      </c>
      <c r="C766" s="109" t="s">
        <v>16208</v>
      </c>
      <c r="D766" s="109" t="s">
        <v>683</v>
      </c>
      <c r="E766" s="109" t="s">
        <v>16210</v>
      </c>
      <c r="F766" s="110">
        <v>0</v>
      </c>
      <c r="G766" s="110">
        <v>254</v>
      </c>
      <c r="H766" s="111">
        <v>571387</v>
      </c>
      <c r="I766" s="111">
        <v>571387</v>
      </c>
      <c r="J766" s="112">
        <v>2249.56</v>
      </c>
      <c r="K766" s="109" t="s">
        <v>17554</v>
      </c>
      <c r="L766" s="111">
        <v>-9453.8307000000004</v>
      </c>
      <c r="M766" s="111">
        <v>0</v>
      </c>
      <c r="N766" s="2">
        <f t="shared" si="22"/>
        <v>0</v>
      </c>
      <c r="O766" s="2" t="str">
        <f t="shared" si="23"/>
        <v>No Standing Units</v>
      </c>
    </row>
    <row r="767" spans="1:15" x14ac:dyDescent="0.25">
      <c r="A767" s="109" t="s">
        <v>17569</v>
      </c>
      <c r="B767" s="109" t="s">
        <v>16209</v>
      </c>
      <c r="C767" s="109" t="s">
        <v>16208</v>
      </c>
      <c r="D767" s="109" t="s">
        <v>684</v>
      </c>
      <c r="E767" s="109" t="s">
        <v>16207</v>
      </c>
      <c r="F767" s="110">
        <v>98</v>
      </c>
      <c r="G767" s="110">
        <v>0</v>
      </c>
      <c r="H767" s="111">
        <v>292884</v>
      </c>
      <c r="I767" s="111">
        <v>0</v>
      </c>
      <c r="J767" s="112">
        <v>2988.61</v>
      </c>
      <c r="K767" s="109" t="s">
        <v>17554</v>
      </c>
      <c r="L767" s="111">
        <v>-4845.8737000000001</v>
      </c>
      <c r="M767" s="111">
        <v>0</v>
      </c>
      <c r="N767" s="2">
        <f t="shared" si="22"/>
        <v>292884</v>
      </c>
      <c r="O767" s="2">
        <f t="shared" si="23"/>
        <v>2988.612244897959</v>
      </c>
    </row>
    <row r="768" spans="1:15" x14ac:dyDescent="0.25">
      <c r="A768" s="109" t="s">
        <v>17569</v>
      </c>
      <c r="B768" s="109" t="s">
        <v>16201</v>
      </c>
      <c r="C768" s="109" t="s">
        <v>16200</v>
      </c>
      <c r="D768" s="109" t="s">
        <v>685</v>
      </c>
      <c r="E768" s="109" t="s">
        <v>16206</v>
      </c>
      <c r="F768" s="110">
        <v>44</v>
      </c>
      <c r="G768" s="110">
        <v>0</v>
      </c>
      <c r="H768" s="111">
        <v>137853</v>
      </c>
      <c r="I768" s="111">
        <v>0</v>
      </c>
      <c r="J768" s="112">
        <v>3133.02</v>
      </c>
      <c r="K768" s="109" t="s">
        <v>17554</v>
      </c>
      <c r="L768" s="111">
        <v>-2280.8249999999998</v>
      </c>
      <c r="M768" s="111">
        <v>0</v>
      </c>
      <c r="N768" s="2">
        <f t="shared" si="22"/>
        <v>137853</v>
      </c>
      <c r="O768" s="2">
        <f t="shared" si="23"/>
        <v>3133.0227272727275</v>
      </c>
    </row>
    <row r="769" spans="1:15" x14ac:dyDescent="0.25">
      <c r="A769" s="109" t="s">
        <v>17569</v>
      </c>
      <c r="B769" s="109" t="s">
        <v>16201</v>
      </c>
      <c r="C769" s="109" t="s">
        <v>16200</v>
      </c>
      <c r="D769" s="109" t="s">
        <v>686</v>
      </c>
      <c r="E769" s="109" t="s">
        <v>16205</v>
      </c>
      <c r="F769" s="110">
        <v>50</v>
      </c>
      <c r="G769" s="110">
        <v>0</v>
      </c>
      <c r="H769" s="111">
        <v>109839</v>
      </c>
      <c r="I769" s="111">
        <v>0</v>
      </c>
      <c r="J769" s="112">
        <v>2196.7800000000002</v>
      </c>
      <c r="K769" s="109" t="s">
        <v>17554</v>
      </c>
      <c r="L769" s="111">
        <v>-1817.3376000000001</v>
      </c>
      <c r="M769" s="111">
        <v>0</v>
      </c>
      <c r="N769" s="2">
        <f t="shared" si="22"/>
        <v>109839</v>
      </c>
      <c r="O769" s="2">
        <f t="shared" si="23"/>
        <v>2196.7800000000002</v>
      </c>
    </row>
    <row r="770" spans="1:15" x14ac:dyDescent="0.25">
      <c r="A770" s="109" t="s">
        <v>17569</v>
      </c>
      <c r="B770" s="109" t="s">
        <v>16201</v>
      </c>
      <c r="C770" s="109" t="s">
        <v>16200</v>
      </c>
      <c r="D770" s="109" t="s">
        <v>687</v>
      </c>
      <c r="E770" s="109" t="s">
        <v>16204</v>
      </c>
      <c r="F770" s="110">
        <v>43</v>
      </c>
      <c r="G770" s="110">
        <v>0</v>
      </c>
      <c r="H770" s="111">
        <v>99353</v>
      </c>
      <c r="I770" s="111">
        <v>0</v>
      </c>
      <c r="J770" s="112">
        <v>2310.5300000000002</v>
      </c>
      <c r="K770" s="109" t="s">
        <v>17554</v>
      </c>
      <c r="L770" s="111">
        <v>-1643.8405</v>
      </c>
      <c r="M770" s="111">
        <v>0</v>
      </c>
      <c r="N770" s="2">
        <f t="shared" si="22"/>
        <v>99353</v>
      </c>
      <c r="O770" s="2">
        <f t="shared" si="23"/>
        <v>2310.5348837209303</v>
      </c>
    </row>
    <row r="771" spans="1:15" x14ac:dyDescent="0.25">
      <c r="A771" s="109" t="s">
        <v>17569</v>
      </c>
      <c r="B771" s="109" t="s">
        <v>16201</v>
      </c>
      <c r="C771" s="109" t="s">
        <v>16200</v>
      </c>
      <c r="D771" s="109" t="s">
        <v>688</v>
      </c>
      <c r="E771" s="109" t="s">
        <v>16203</v>
      </c>
      <c r="F771" s="110">
        <v>110</v>
      </c>
      <c r="G771" s="110">
        <v>0</v>
      </c>
      <c r="H771" s="111">
        <v>246073</v>
      </c>
      <c r="I771" s="111">
        <v>0</v>
      </c>
      <c r="J771" s="112">
        <v>2237.0300000000002</v>
      </c>
      <c r="K771" s="109" t="s">
        <v>17554</v>
      </c>
      <c r="L771" s="111">
        <v>-4071.3667</v>
      </c>
      <c r="M771" s="111">
        <v>0</v>
      </c>
      <c r="N771" s="2">
        <f t="shared" si="22"/>
        <v>246073</v>
      </c>
      <c r="O771" s="2">
        <f t="shared" si="23"/>
        <v>2237.0272727272727</v>
      </c>
    </row>
    <row r="772" spans="1:15" x14ac:dyDescent="0.25">
      <c r="A772" s="109" t="s">
        <v>17569</v>
      </c>
      <c r="B772" s="109" t="s">
        <v>16201</v>
      </c>
      <c r="C772" s="109" t="s">
        <v>16200</v>
      </c>
      <c r="D772" s="109" t="s">
        <v>689</v>
      </c>
      <c r="E772" s="109" t="s">
        <v>16202</v>
      </c>
      <c r="F772" s="110">
        <v>65</v>
      </c>
      <c r="G772" s="110">
        <v>0</v>
      </c>
      <c r="H772" s="111">
        <v>160209</v>
      </c>
      <c r="I772" s="111">
        <v>0</v>
      </c>
      <c r="J772" s="112">
        <v>2464.75</v>
      </c>
      <c r="K772" s="109" t="s">
        <v>17554</v>
      </c>
      <c r="L772" s="111">
        <v>-2650.7186000000002</v>
      </c>
      <c r="M772" s="111">
        <v>0</v>
      </c>
      <c r="N772" s="2">
        <f t="shared" ref="N772:N835" si="24">H772-I772</f>
        <v>160209</v>
      </c>
      <c r="O772" s="2">
        <f t="shared" ref="O772:O835" si="25">IF(F772&gt;0,N772/F772,"No Standing Units")</f>
        <v>2464.7538461538461</v>
      </c>
    </row>
    <row r="773" spans="1:15" x14ac:dyDescent="0.25">
      <c r="A773" s="109" t="s">
        <v>17569</v>
      </c>
      <c r="B773" s="109" t="s">
        <v>16201</v>
      </c>
      <c r="C773" s="109" t="s">
        <v>16200</v>
      </c>
      <c r="D773" s="109" t="s">
        <v>690</v>
      </c>
      <c r="E773" s="109" t="s">
        <v>16199</v>
      </c>
      <c r="F773" s="110">
        <v>18</v>
      </c>
      <c r="G773" s="110">
        <v>0</v>
      </c>
      <c r="H773" s="111">
        <v>38094</v>
      </c>
      <c r="I773" s="111">
        <v>0</v>
      </c>
      <c r="J773" s="112">
        <v>2116.33</v>
      </c>
      <c r="K773" s="109" t="s">
        <v>17554</v>
      </c>
      <c r="L773" s="111">
        <v>-630.28520000000003</v>
      </c>
      <c r="M773" s="111">
        <v>0</v>
      </c>
      <c r="N773" s="2">
        <f t="shared" si="24"/>
        <v>38094</v>
      </c>
      <c r="O773" s="2">
        <f t="shared" si="25"/>
        <v>2116.3333333333335</v>
      </c>
    </row>
    <row r="774" spans="1:15" x14ac:dyDescent="0.25">
      <c r="A774" s="109" t="s">
        <v>17569</v>
      </c>
      <c r="B774" s="109" t="s">
        <v>16194</v>
      </c>
      <c r="C774" s="109" t="s">
        <v>16193</v>
      </c>
      <c r="D774" s="109" t="s">
        <v>691</v>
      </c>
      <c r="E774" s="109" t="s">
        <v>16198</v>
      </c>
      <c r="F774" s="110">
        <v>200</v>
      </c>
      <c r="G774" s="110">
        <v>0</v>
      </c>
      <c r="H774" s="111">
        <v>381769</v>
      </c>
      <c r="I774" s="111">
        <v>0</v>
      </c>
      <c r="J774" s="112">
        <v>1908.84</v>
      </c>
      <c r="K774" s="109" t="s">
        <v>17554</v>
      </c>
      <c r="L774" s="111">
        <v>-6316.5122000000001</v>
      </c>
      <c r="M774" s="111">
        <v>0</v>
      </c>
      <c r="N774" s="2">
        <f t="shared" si="24"/>
        <v>381769</v>
      </c>
      <c r="O774" s="2">
        <f t="shared" si="25"/>
        <v>1908.845</v>
      </c>
    </row>
    <row r="775" spans="1:15" x14ac:dyDescent="0.25">
      <c r="A775" s="109" t="s">
        <v>17569</v>
      </c>
      <c r="B775" s="109" t="s">
        <v>16194</v>
      </c>
      <c r="C775" s="109" t="s">
        <v>16193</v>
      </c>
      <c r="D775" s="109" t="s">
        <v>692</v>
      </c>
      <c r="E775" s="109" t="s">
        <v>16197</v>
      </c>
      <c r="F775" s="110">
        <v>100</v>
      </c>
      <c r="G775" s="110">
        <v>0</v>
      </c>
      <c r="H775" s="111">
        <v>200377</v>
      </c>
      <c r="I775" s="111">
        <v>0</v>
      </c>
      <c r="J775" s="112">
        <v>2003.77</v>
      </c>
      <c r="K775" s="109" t="s">
        <v>17554</v>
      </c>
      <c r="L775" s="111">
        <v>-3315.3175000000001</v>
      </c>
      <c r="M775" s="111">
        <v>0</v>
      </c>
      <c r="N775" s="2">
        <f t="shared" si="24"/>
        <v>200377</v>
      </c>
      <c r="O775" s="2">
        <f t="shared" si="25"/>
        <v>2003.77</v>
      </c>
    </row>
    <row r="776" spans="1:15" x14ac:dyDescent="0.25">
      <c r="A776" s="109" t="s">
        <v>17569</v>
      </c>
      <c r="B776" s="109" t="s">
        <v>16194</v>
      </c>
      <c r="C776" s="109" t="s">
        <v>16193</v>
      </c>
      <c r="D776" s="109" t="s">
        <v>693</v>
      </c>
      <c r="E776" s="109" t="s">
        <v>16196</v>
      </c>
      <c r="F776" s="110">
        <v>56</v>
      </c>
      <c r="G776" s="110">
        <v>0</v>
      </c>
      <c r="H776" s="111">
        <v>59264</v>
      </c>
      <c r="I776" s="111">
        <v>0</v>
      </c>
      <c r="J776" s="112">
        <v>1058.29</v>
      </c>
      <c r="K776" s="109" t="s">
        <v>17554</v>
      </c>
      <c r="L776" s="111">
        <v>-980.54899999999998</v>
      </c>
      <c r="M776" s="111">
        <v>0</v>
      </c>
      <c r="N776" s="2">
        <f t="shared" si="24"/>
        <v>59264</v>
      </c>
      <c r="O776" s="2">
        <f t="shared" si="25"/>
        <v>1058.2857142857142</v>
      </c>
    </row>
    <row r="777" spans="1:15" x14ac:dyDescent="0.25">
      <c r="A777" s="109" t="s">
        <v>17569</v>
      </c>
      <c r="B777" s="109" t="s">
        <v>16194</v>
      </c>
      <c r="C777" s="109" t="s">
        <v>16193</v>
      </c>
      <c r="D777" s="109" t="s">
        <v>694</v>
      </c>
      <c r="E777" s="109" t="s">
        <v>16195</v>
      </c>
      <c r="F777" s="110">
        <v>35</v>
      </c>
      <c r="G777" s="110">
        <v>0</v>
      </c>
      <c r="H777" s="111">
        <v>34062</v>
      </c>
      <c r="I777" s="111">
        <v>0</v>
      </c>
      <c r="J777" s="112">
        <v>973.2</v>
      </c>
      <c r="K777" s="109" t="s">
        <v>17554</v>
      </c>
      <c r="L777" s="111">
        <v>-563.57039999999995</v>
      </c>
      <c r="M777" s="111">
        <v>0</v>
      </c>
      <c r="N777" s="2">
        <f t="shared" si="24"/>
        <v>34062</v>
      </c>
      <c r="O777" s="2">
        <f t="shared" si="25"/>
        <v>973.2</v>
      </c>
    </row>
    <row r="778" spans="1:15" x14ac:dyDescent="0.25">
      <c r="A778" s="109" t="s">
        <v>17569</v>
      </c>
      <c r="B778" s="109" t="s">
        <v>16194</v>
      </c>
      <c r="C778" s="109" t="s">
        <v>16193</v>
      </c>
      <c r="D778" s="109" t="s">
        <v>695</v>
      </c>
      <c r="E778" s="109" t="s">
        <v>16192</v>
      </c>
      <c r="F778" s="110">
        <v>39</v>
      </c>
      <c r="G778" s="110">
        <v>0</v>
      </c>
      <c r="H778" s="111">
        <v>48855</v>
      </c>
      <c r="I778" s="111">
        <v>0</v>
      </c>
      <c r="J778" s="112">
        <v>1252.69</v>
      </c>
      <c r="K778" s="109" t="s">
        <v>17554</v>
      </c>
      <c r="L778" s="111">
        <v>-808.32240000000002</v>
      </c>
      <c r="M778" s="111">
        <v>0</v>
      </c>
      <c r="N778" s="2">
        <f t="shared" si="24"/>
        <v>48855</v>
      </c>
      <c r="O778" s="2">
        <f t="shared" si="25"/>
        <v>1252.6923076923076</v>
      </c>
    </row>
    <row r="779" spans="1:15" x14ac:dyDescent="0.25">
      <c r="A779" s="109" t="s">
        <v>17569</v>
      </c>
      <c r="B779" s="109" t="s">
        <v>16191</v>
      </c>
      <c r="C779" s="109" t="s">
        <v>16190</v>
      </c>
      <c r="D779" s="109" t="s">
        <v>696</v>
      </c>
      <c r="E779" s="109" t="s">
        <v>16189</v>
      </c>
      <c r="F779" s="110">
        <v>76</v>
      </c>
      <c r="G779" s="110">
        <v>0</v>
      </c>
      <c r="H779" s="111">
        <v>167383</v>
      </c>
      <c r="I779" s="111">
        <v>0</v>
      </c>
      <c r="J779" s="112">
        <v>2202.41</v>
      </c>
      <c r="K779" s="109" t="s">
        <v>17552</v>
      </c>
      <c r="L779" s="111">
        <v>7970.6333000000004</v>
      </c>
      <c r="M779" s="111">
        <v>0</v>
      </c>
      <c r="N779" s="2">
        <f t="shared" si="24"/>
        <v>167383</v>
      </c>
      <c r="O779" s="2">
        <f t="shared" si="25"/>
        <v>2202.4078947368421</v>
      </c>
    </row>
    <row r="780" spans="1:15" x14ac:dyDescent="0.25">
      <c r="A780" s="109" t="s">
        <v>17569</v>
      </c>
      <c r="B780" s="109" t="s">
        <v>16187</v>
      </c>
      <c r="C780" s="109" t="s">
        <v>16186</v>
      </c>
      <c r="D780" s="109" t="s">
        <v>697</v>
      </c>
      <c r="E780" s="109" t="s">
        <v>16188</v>
      </c>
      <c r="F780" s="110">
        <v>80</v>
      </c>
      <c r="G780" s="110">
        <v>0</v>
      </c>
      <c r="H780" s="111">
        <v>146862</v>
      </c>
      <c r="I780" s="111">
        <v>0</v>
      </c>
      <c r="J780" s="112">
        <v>1835.78</v>
      </c>
      <c r="K780" s="109" t="s">
        <v>17554</v>
      </c>
      <c r="L780" s="111">
        <v>-2429.8847000000001</v>
      </c>
      <c r="M780" s="111">
        <v>0</v>
      </c>
      <c r="N780" s="2">
        <f t="shared" si="24"/>
        <v>146862</v>
      </c>
      <c r="O780" s="2">
        <f t="shared" si="25"/>
        <v>1835.7750000000001</v>
      </c>
    </row>
    <row r="781" spans="1:15" x14ac:dyDescent="0.25">
      <c r="A781" s="109" t="s">
        <v>17569</v>
      </c>
      <c r="B781" s="109" t="s">
        <v>16187</v>
      </c>
      <c r="C781" s="109" t="s">
        <v>16186</v>
      </c>
      <c r="D781" s="109" t="s">
        <v>698</v>
      </c>
      <c r="E781" s="109" t="s">
        <v>16185</v>
      </c>
      <c r="F781" s="110">
        <v>40</v>
      </c>
      <c r="G781" s="110">
        <v>0</v>
      </c>
      <c r="H781" s="111">
        <v>65565</v>
      </c>
      <c r="I781" s="111">
        <v>0</v>
      </c>
      <c r="J781" s="112">
        <v>1639.12</v>
      </c>
      <c r="K781" s="109" t="s">
        <v>17554</v>
      </c>
      <c r="L781" s="111">
        <v>-1084.7986000000001</v>
      </c>
      <c r="M781" s="111">
        <v>0</v>
      </c>
      <c r="N781" s="2">
        <f t="shared" si="24"/>
        <v>65565</v>
      </c>
      <c r="O781" s="2">
        <f t="shared" si="25"/>
        <v>1639.125</v>
      </c>
    </row>
    <row r="782" spans="1:15" x14ac:dyDescent="0.25">
      <c r="A782" s="109" t="s">
        <v>17569</v>
      </c>
      <c r="B782" s="109" t="s">
        <v>16184</v>
      </c>
      <c r="C782" s="109" t="s">
        <v>7921</v>
      </c>
      <c r="D782" s="109" t="s">
        <v>699</v>
      </c>
      <c r="E782" s="109" t="s">
        <v>16183</v>
      </c>
      <c r="F782" s="110">
        <v>48</v>
      </c>
      <c r="G782" s="110">
        <v>0</v>
      </c>
      <c r="H782" s="111">
        <v>154822</v>
      </c>
      <c r="I782" s="111">
        <v>0</v>
      </c>
      <c r="J782" s="112">
        <v>3225.46</v>
      </c>
      <c r="K782" s="109" t="s">
        <v>17554</v>
      </c>
      <c r="L782" s="111">
        <v>-2561.5862999999999</v>
      </c>
      <c r="M782" s="111">
        <v>0</v>
      </c>
      <c r="N782" s="2">
        <f t="shared" si="24"/>
        <v>154822</v>
      </c>
      <c r="O782" s="2">
        <f t="shared" si="25"/>
        <v>3225.4583333333335</v>
      </c>
    </row>
    <row r="783" spans="1:15" x14ac:dyDescent="0.25">
      <c r="A783" s="109" t="s">
        <v>17569</v>
      </c>
      <c r="B783" s="109" t="s">
        <v>16182</v>
      </c>
      <c r="C783" s="109" t="s">
        <v>16181</v>
      </c>
      <c r="D783" s="109" t="s">
        <v>700</v>
      </c>
      <c r="E783" s="109" t="s">
        <v>16180</v>
      </c>
      <c r="F783" s="110">
        <v>199</v>
      </c>
      <c r="G783" s="110">
        <v>0</v>
      </c>
      <c r="H783" s="111">
        <v>775554</v>
      </c>
      <c r="I783" s="111">
        <v>0</v>
      </c>
      <c r="J783" s="112">
        <v>3897.26</v>
      </c>
      <c r="K783" s="109" t="s">
        <v>17552</v>
      </c>
      <c r="L783" s="111">
        <v>36931.155400000003</v>
      </c>
      <c r="M783" s="111">
        <v>0</v>
      </c>
      <c r="N783" s="2">
        <f t="shared" si="24"/>
        <v>775554</v>
      </c>
      <c r="O783" s="2">
        <f t="shared" si="25"/>
        <v>3897.2562814070352</v>
      </c>
    </row>
    <row r="784" spans="1:15" x14ac:dyDescent="0.25">
      <c r="A784" s="109" t="s">
        <v>17569</v>
      </c>
      <c r="B784" s="109" t="s">
        <v>16178</v>
      </c>
      <c r="C784" s="109" t="s">
        <v>16177</v>
      </c>
      <c r="D784" s="109" t="s">
        <v>701</v>
      </c>
      <c r="E784" s="109" t="s">
        <v>16179</v>
      </c>
      <c r="F784" s="110">
        <v>104</v>
      </c>
      <c r="G784" s="110">
        <v>0</v>
      </c>
      <c r="H784" s="111">
        <v>314603</v>
      </c>
      <c r="I784" s="111">
        <v>0</v>
      </c>
      <c r="J784" s="112">
        <v>3025.03</v>
      </c>
      <c r="K784" s="109" t="s">
        <v>17554</v>
      </c>
      <c r="L784" s="111">
        <v>-5205.2284</v>
      </c>
      <c r="M784" s="111">
        <v>0</v>
      </c>
      <c r="N784" s="2">
        <f t="shared" si="24"/>
        <v>314603</v>
      </c>
      <c r="O784" s="2">
        <f t="shared" si="25"/>
        <v>3025.0288461538462</v>
      </c>
    </row>
    <row r="785" spans="1:15" x14ac:dyDescent="0.25">
      <c r="A785" s="109" t="s">
        <v>17569</v>
      </c>
      <c r="B785" s="109" t="s">
        <v>16178</v>
      </c>
      <c r="C785" s="109" t="s">
        <v>16177</v>
      </c>
      <c r="D785" s="109" t="s">
        <v>702</v>
      </c>
      <c r="E785" s="109" t="s">
        <v>16176</v>
      </c>
      <c r="F785" s="110">
        <v>32</v>
      </c>
      <c r="G785" s="110">
        <v>0</v>
      </c>
      <c r="H785" s="111">
        <v>84165</v>
      </c>
      <c r="I785" s="111">
        <v>0</v>
      </c>
      <c r="J785" s="112">
        <v>2630.16</v>
      </c>
      <c r="K785" s="109" t="s">
        <v>17554</v>
      </c>
      <c r="L785" s="111">
        <v>-1392.5509</v>
      </c>
      <c r="M785" s="111">
        <v>0</v>
      </c>
      <c r="N785" s="2">
        <f t="shared" si="24"/>
        <v>84165</v>
      </c>
      <c r="O785" s="2">
        <f t="shared" si="25"/>
        <v>2630.15625</v>
      </c>
    </row>
    <row r="786" spans="1:15" x14ac:dyDescent="0.25">
      <c r="A786" s="109" t="s">
        <v>17569</v>
      </c>
      <c r="B786" s="109" t="s">
        <v>16175</v>
      </c>
      <c r="C786" s="109" t="s">
        <v>14443</v>
      </c>
      <c r="D786" s="109" t="s">
        <v>703</v>
      </c>
      <c r="E786" s="109" t="s">
        <v>8251</v>
      </c>
      <c r="F786" s="110">
        <v>15</v>
      </c>
      <c r="G786" s="110">
        <v>1</v>
      </c>
      <c r="H786" s="111">
        <v>55503</v>
      </c>
      <c r="I786" s="111">
        <v>3469</v>
      </c>
      <c r="J786" s="112">
        <v>3468.94</v>
      </c>
      <c r="K786" s="109" t="s">
        <v>17554</v>
      </c>
      <c r="L786" s="111">
        <v>-918.31899999999996</v>
      </c>
      <c r="M786" s="111">
        <v>0</v>
      </c>
      <c r="N786" s="2">
        <f t="shared" si="24"/>
        <v>52034</v>
      </c>
      <c r="O786" s="2">
        <f t="shared" si="25"/>
        <v>3468.9333333333334</v>
      </c>
    </row>
    <row r="787" spans="1:15" x14ac:dyDescent="0.25">
      <c r="A787" s="109" t="s">
        <v>17569</v>
      </c>
      <c r="B787" s="109" t="s">
        <v>16175</v>
      </c>
      <c r="C787" s="109" t="s">
        <v>14443</v>
      </c>
      <c r="D787" s="109" t="s">
        <v>18181</v>
      </c>
      <c r="E787" s="109" t="s">
        <v>16109</v>
      </c>
      <c r="F787" s="110">
        <v>1</v>
      </c>
      <c r="G787" s="110">
        <v>0</v>
      </c>
      <c r="H787" s="111">
        <v>3217</v>
      </c>
      <c r="I787" s="111">
        <v>0</v>
      </c>
      <c r="J787" s="112">
        <v>3217</v>
      </c>
      <c r="K787" s="109" t="s">
        <v>17554</v>
      </c>
      <c r="L787" s="111">
        <v>-53.2258</v>
      </c>
      <c r="M787" s="111">
        <v>0</v>
      </c>
      <c r="N787" s="2">
        <f t="shared" si="24"/>
        <v>3217</v>
      </c>
      <c r="O787" s="2">
        <f t="shared" si="25"/>
        <v>3217</v>
      </c>
    </row>
    <row r="788" spans="1:15" x14ac:dyDescent="0.25">
      <c r="A788" s="109" t="s">
        <v>17569</v>
      </c>
      <c r="B788" s="109" t="s">
        <v>16174</v>
      </c>
      <c r="C788" s="109" t="s">
        <v>16173</v>
      </c>
      <c r="D788" s="109" t="s">
        <v>704</v>
      </c>
      <c r="E788" s="109" t="s">
        <v>6129</v>
      </c>
      <c r="F788" s="110">
        <v>11</v>
      </c>
      <c r="G788" s="110">
        <v>0</v>
      </c>
      <c r="H788" s="111">
        <v>27426</v>
      </c>
      <c r="I788" s="111">
        <v>0</v>
      </c>
      <c r="J788" s="112">
        <v>2493.27</v>
      </c>
      <c r="K788" s="109" t="s">
        <v>17554</v>
      </c>
      <c r="L788" s="111">
        <v>-453.7697</v>
      </c>
      <c r="M788" s="111">
        <v>0</v>
      </c>
      <c r="N788" s="2">
        <f t="shared" si="24"/>
        <v>27426</v>
      </c>
      <c r="O788" s="2">
        <f t="shared" si="25"/>
        <v>2493.2727272727275</v>
      </c>
    </row>
    <row r="789" spans="1:15" x14ac:dyDescent="0.25">
      <c r="A789" s="109" t="s">
        <v>17576</v>
      </c>
      <c r="B789" s="109" t="s">
        <v>16124</v>
      </c>
      <c r="C789" s="109" t="s">
        <v>16123</v>
      </c>
      <c r="D789" s="109" t="s">
        <v>16170</v>
      </c>
      <c r="E789" s="109" t="s">
        <v>16132</v>
      </c>
      <c r="F789" s="110">
        <v>7</v>
      </c>
      <c r="G789" s="110">
        <v>3</v>
      </c>
      <c r="H789" s="111">
        <v>35981</v>
      </c>
      <c r="I789" s="111">
        <v>10794</v>
      </c>
      <c r="J789" s="112">
        <v>3598.1</v>
      </c>
      <c r="K789" s="109" t="s">
        <v>17554</v>
      </c>
      <c r="L789" s="111">
        <v>-595.32219999999995</v>
      </c>
      <c r="M789" s="111">
        <v>0</v>
      </c>
      <c r="N789" s="2">
        <f t="shared" si="24"/>
        <v>25187</v>
      </c>
      <c r="O789" s="2">
        <f t="shared" si="25"/>
        <v>3598.1428571428573</v>
      </c>
    </row>
    <row r="790" spans="1:15" x14ac:dyDescent="0.25">
      <c r="A790" s="109" t="s">
        <v>17576</v>
      </c>
      <c r="B790" s="109" t="s">
        <v>16124</v>
      </c>
      <c r="C790" s="109" t="s">
        <v>16123</v>
      </c>
      <c r="D790" s="109" t="s">
        <v>5954</v>
      </c>
      <c r="E790" s="109" t="s">
        <v>6129</v>
      </c>
      <c r="F790" s="110">
        <v>6</v>
      </c>
      <c r="G790" s="110">
        <v>1</v>
      </c>
      <c r="H790" s="111">
        <v>28311</v>
      </c>
      <c r="I790" s="111">
        <v>4044</v>
      </c>
      <c r="J790" s="112">
        <v>4044.43</v>
      </c>
      <c r="K790" s="109" t="s">
        <v>17554</v>
      </c>
      <c r="L790" s="111">
        <v>-468.41469999999998</v>
      </c>
      <c r="M790" s="111">
        <v>0</v>
      </c>
      <c r="N790" s="2">
        <f t="shared" si="24"/>
        <v>24267</v>
      </c>
      <c r="O790" s="2">
        <f t="shared" si="25"/>
        <v>4044.5</v>
      </c>
    </row>
    <row r="791" spans="1:15" x14ac:dyDescent="0.25">
      <c r="A791" s="109" t="s">
        <v>17576</v>
      </c>
      <c r="B791" s="109" t="s">
        <v>16124</v>
      </c>
      <c r="C791" s="109" t="s">
        <v>16123</v>
      </c>
      <c r="D791" s="109" t="s">
        <v>5955</v>
      </c>
      <c r="E791" s="109" t="s">
        <v>8251</v>
      </c>
      <c r="F791" s="110">
        <v>5</v>
      </c>
      <c r="G791" s="110">
        <v>4</v>
      </c>
      <c r="H791" s="111">
        <v>34202</v>
      </c>
      <c r="I791" s="111">
        <v>15201</v>
      </c>
      <c r="J791" s="112">
        <v>3800.22</v>
      </c>
      <c r="K791" s="109" t="s">
        <v>17554</v>
      </c>
      <c r="L791" s="111">
        <v>-565.89380000000006</v>
      </c>
      <c r="M791" s="111">
        <v>0</v>
      </c>
      <c r="N791" s="2">
        <f t="shared" si="24"/>
        <v>19001</v>
      </c>
      <c r="O791" s="2">
        <f t="shared" si="25"/>
        <v>3800.2</v>
      </c>
    </row>
    <row r="792" spans="1:15" x14ac:dyDescent="0.25">
      <c r="A792" s="109" t="s">
        <v>17576</v>
      </c>
      <c r="B792" s="109" t="s">
        <v>16124</v>
      </c>
      <c r="C792" s="109" t="s">
        <v>16123</v>
      </c>
      <c r="D792" s="109" t="s">
        <v>705</v>
      </c>
      <c r="E792" s="109" t="s">
        <v>16169</v>
      </c>
      <c r="F792" s="110">
        <v>242</v>
      </c>
      <c r="G792" s="110">
        <v>0</v>
      </c>
      <c r="H792" s="111">
        <v>752986</v>
      </c>
      <c r="I792" s="111">
        <v>0</v>
      </c>
      <c r="J792" s="112">
        <v>3111.51</v>
      </c>
      <c r="K792" s="109" t="s">
        <v>17554</v>
      </c>
      <c r="L792" s="111">
        <v>-12458.4565</v>
      </c>
      <c r="M792" s="111">
        <v>0</v>
      </c>
      <c r="N792" s="2">
        <f t="shared" si="24"/>
        <v>752986</v>
      </c>
      <c r="O792" s="2">
        <f t="shared" si="25"/>
        <v>3111.5123966942147</v>
      </c>
    </row>
    <row r="793" spans="1:15" x14ac:dyDescent="0.25">
      <c r="A793" s="109" t="s">
        <v>17576</v>
      </c>
      <c r="B793" s="109" t="s">
        <v>16124</v>
      </c>
      <c r="C793" s="109" t="s">
        <v>16123</v>
      </c>
      <c r="D793" s="109" t="s">
        <v>706</v>
      </c>
      <c r="E793" s="109" t="s">
        <v>16168</v>
      </c>
      <c r="F793" s="110">
        <v>160</v>
      </c>
      <c r="G793" s="110">
        <v>0</v>
      </c>
      <c r="H793" s="111">
        <v>472954</v>
      </c>
      <c r="I793" s="111">
        <v>0</v>
      </c>
      <c r="J793" s="112">
        <v>2955.96</v>
      </c>
      <c r="K793" s="109" t="s">
        <v>17554</v>
      </c>
      <c r="L793" s="111">
        <v>-7825.2048999999997</v>
      </c>
      <c r="M793" s="111">
        <v>0</v>
      </c>
      <c r="N793" s="2">
        <f t="shared" si="24"/>
        <v>472954</v>
      </c>
      <c r="O793" s="2">
        <f t="shared" si="25"/>
        <v>2955.9625000000001</v>
      </c>
    </row>
    <row r="794" spans="1:15" x14ac:dyDescent="0.25">
      <c r="A794" s="109" t="s">
        <v>17576</v>
      </c>
      <c r="B794" s="109" t="s">
        <v>16124</v>
      </c>
      <c r="C794" s="109" t="s">
        <v>16123</v>
      </c>
      <c r="D794" s="109" t="s">
        <v>707</v>
      </c>
      <c r="E794" s="109" t="s">
        <v>16167</v>
      </c>
      <c r="F794" s="110">
        <v>83</v>
      </c>
      <c r="G794" s="110">
        <v>0</v>
      </c>
      <c r="H794" s="111">
        <v>303637</v>
      </c>
      <c r="I794" s="111">
        <v>0</v>
      </c>
      <c r="J794" s="112">
        <v>3658.28</v>
      </c>
      <c r="K794" s="109" t="s">
        <v>17554</v>
      </c>
      <c r="L794" s="111">
        <v>-5023.799</v>
      </c>
      <c r="M794" s="111">
        <v>0</v>
      </c>
      <c r="N794" s="2">
        <f t="shared" si="24"/>
        <v>303637</v>
      </c>
      <c r="O794" s="2">
        <f t="shared" si="25"/>
        <v>3658.2771084337351</v>
      </c>
    </row>
    <row r="795" spans="1:15" x14ac:dyDescent="0.25">
      <c r="A795" s="109" t="s">
        <v>17576</v>
      </c>
      <c r="B795" s="109" t="s">
        <v>16124</v>
      </c>
      <c r="C795" s="109" t="s">
        <v>16123</v>
      </c>
      <c r="D795" s="109" t="s">
        <v>708</v>
      </c>
      <c r="E795" s="109" t="s">
        <v>16167</v>
      </c>
      <c r="F795" s="110">
        <v>224</v>
      </c>
      <c r="G795" s="110">
        <v>0</v>
      </c>
      <c r="H795" s="111">
        <v>680637</v>
      </c>
      <c r="I795" s="111">
        <v>0</v>
      </c>
      <c r="J795" s="112">
        <v>3038.56</v>
      </c>
      <c r="K795" s="109" t="s">
        <v>17554</v>
      </c>
      <c r="L795" s="111">
        <v>-11261.409900000001</v>
      </c>
      <c r="M795" s="111">
        <v>0</v>
      </c>
      <c r="N795" s="2">
        <f t="shared" si="24"/>
        <v>680637</v>
      </c>
      <c r="O795" s="2">
        <f t="shared" si="25"/>
        <v>3038.5580357142858</v>
      </c>
    </row>
    <row r="796" spans="1:15" x14ac:dyDescent="0.25">
      <c r="A796" s="109" t="s">
        <v>17576</v>
      </c>
      <c r="B796" s="109" t="s">
        <v>16124</v>
      </c>
      <c r="C796" s="109" t="s">
        <v>16123</v>
      </c>
      <c r="D796" s="109" t="s">
        <v>709</v>
      </c>
      <c r="E796" s="109" t="s">
        <v>16166</v>
      </c>
      <c r="F796" s="110">
        <v>188</v>
      </c>
      <c r="G796" s="110">
        <v>0</v>
      </c>
      <c r="H796" s="111">
        <v>599462</v>
      </c>
      <c r="I796" s="111">
        <v>0</v>
      </c>
      <c r="J796" s="112">
        <v>3188.63</v>
      </c>
      <c r="K796" s="109" t="s">
        <v>17554</v>
      </c>
      <c r="L796" s="111">
        <v>-9918.3417000000009</v>
      </c>
      <c r="M796" s="111">
        <v>0</v>
      </c>
      <c r="N796" s="2">
        <f t="shared" si="24"/>
        <v>599462</v>
      </c>
      <c r="O796" s="2">
        <f t="shared" si="25"/>
        <v>3188.627659574468</v>
      </c>
    </row>
    <row r="797" spans="1:15" x14ac:dyDescent="0.25">
      <c r="A797" s="109" t="s">
        <v>17576</v>
      </c>
      <c r="B797" s="109" t="s">
        <v>16124</v>
      </c>
      <c r="C797" s="109" t="s">
        <v>16123</v>
      </c>
      <c r="D797" s="109" t="s">
        <v>710</v>
      </c>
      <c r="E797" s="109" t="s">
        <v>16165</v>
      </c>
      <c r="F797" s="110">
        <v>50</v>
      </c>
      <c r="G797" s="110">
        <v>0</v>
      </c>
      <c r="H797" s="111">
        <v>180483</v>
      </c>
      <c r="I797" s="111">
        <v>0</v>
      </c>
      <c r="J797" s="112">
        <v>3609.66</v>
      </c>
      <c r="K797" s="109" t="s">
        <v>17554</v>
      </c>
      <c r="L797" s="111">
        <v>-2986.1561000000002</v>
      </c>
      <c r="M797" s="111">
        <v>0</v>
      </c>
      <c r="N797" s="2">
        <f t="shared" si="24"/>
        <v>180483</v>
      </c>
      <c r="O797" s="2">
        <f t="shared" si="25"/>
        <v>3609.66</v>
      </c>
    </row>
    <row r="798" spans="1:15" x14ac:dyDescent="0.25">
      <c r="A798" s="109" t="s">
        <v>17576</v>
      </c>
      <c r="B798" s="109" t="s">
        <v>16124</v>
      </c>
      <c r="C798" s="109" t="s">
        <v>16123</v>
      </c>
      <c r="D798" s="109" t="s">
        <v>711</v>
      </c>
      <c r="E798" s="109" t="s">
        <v>16164</v>
      </c>
      <c r="F798" s="110">
        <v>228</v>
      </c>
      <c r="G798" s="110">
        <v>0</v>
      </c>
      <c r="H798" s="111">
        <v>661802</v>
      </c>
      <c r="I798" s="111">
        <v>0</v>
      </c>
      <c r="J798" s="112">
        <v>2902.64</v>
      </c>
      <c r="K798" s="109" t="s">
        <v>17554</v>
      </c>
      <c r="L798" s="111">
        <v>-10949.775299999999</v>
      </c>
      <c r="M798" s="111">
        <v>0</v>
      </c>
      <c r="N798" s="2">
        <f t="shared" si="24"/>
        <v>661802</v>
      </c>
      <c r="O798" s="2">
        <f t="shared" si="25"/>
        <v>2902.6403508771928</v>
      </c>
    </row>
    <row r="799" spans="1:15" x14ac:dyDescent="0.25">
      <c r="A799" s="109" t="s">
        <v>17576</v>
      </c>
      <c r="B799" s="109" t="s">
        <v>16124</v>
      </c>
      <c r="C799" s="109" t="s">
        <v>16123</v>
      </c>
      <c r="D799" s="109" t="s">
        <v>712</v>
      </c>
      <c r="E799" s="109" t="s">
        <v>16163</v>
      </c>
      <c r="F799" s="110">
        <v>124</v>
      </c>
      <c r="G799" s="110">
        <v>0</v>
      </c>
      <c r="H799" s="111">
        <v>371716</v>
      </c>
      <c r="I799" s="111">
        <v>0</v>
      </c>
      <c r="J799" s="112">
        <v>2997.71</v>
      </c>
      <c r="K799" s="109" t="s">
        <v>17554</v>
      </c>
      <c r="L799" s="111">
        <v>-6150.1803</v>
      </c>
      <c r="M799" s="111">
        <v>0</v>
      </c>
      <c r="N799" s="2">
        <f t="shared" si="24"/>
        <v>371716</v>
      </c>
      <c r="O799" s="2">
        <f t="shared" si="25"/>
        <v>2997.7096774193546</v>
      </c>
    </row>
    <row r="800" spans="1:15" x14ac:dyDescent="0.25">
      <c r="A800" s="109" t="s">
        <v>17576</v>
      </c>
      <c r="B800" s="109" t="s">
        <v>16124</v>
      </c>
      <c r="C800" s="109" t="s">
        <v>16123</v>
      </c>
      <c r="D800" s="109" t="s">
        <v>713</v>
      </c>
      <c r="E800" s="109" t="s">
        <v>16162</v>
      </c>
      <c r="F800" s="110">
        <v>66</v>
      </c>
      <c r="G800" s="110">
        <v>0</v>
      </c>
      <c r="H800" s="111">
        <v>238270</v>
      </c>
      <c r="I800" s="111">
        <v>0</v>
      </c>
      <c r="J800" s="112">
        <v>3610.15</v>
      </c>
      <c r="K800" s="109" t="s">
        <v>17554</v>
      </c>
      <c r="L800" s="111">
        <v>-3942.2739999999999</v>
      </c>
      <c r="M800" s="111">
        <v>0</v>
      </c>
      <c r="N800" s="2">
        <f t="shared" si="24"/>
        <v>238270</v>
      </c>
      <c r="O800" s="2">
        <f t="shared" si="25"/>
        <v>3610.151515151515</v>
      </c>
    </row>
    <row r="801" spans="1:15" x14ac:dyDescent="0.25">
      <c r="A801" s="109" t="s">
        <v>17576</v>
      </c>
      <c r="B801" s="109" t="s">
        <v>16124</v>
      </c>
      <c r="C801" s="109" t="s">
        <v>16123</v>
      </c>
      <c r="D801" s="109" t="s">
        <v>714</v>
      </c>
      <c r="E801" s="109" t="s">
        <v>16161</v>
      </c>
      <c r="F801" s="110">
        <v>89</v>
      </c>
      <c r="G801" s="110">
        <v>0</v>
      </c>
      <c r="H801" s="111">
        <v>106796</v>
      </c>
      <c r="I801" s="111">
        <v>0</v>
      </c>
      <c r="J801" s="112">
        <v>1199.96</v>
      </c>
      <c r="K801" s="109" t="s">
        <v>17554</v>
      </c>
      <c r="L801" s="111">
        <v>-1766.9768999999999</v>
      </c>
      <c r="M801" s="111">
        <v>0</v>
      </c>
      <c r="N801" s="2">
        <f t="shared" si="24"/>
        <v>106796</v>
      </c>
      <c r="O801" s="2">
        <f t="shared" si="25"/>
        <v>1199.9550561797753</v>
      </c>
    </row>
    <row r="802" spans="1:15" x14ac:dyDescent="0.25">
      <c r="A802" s="109" t="s">
        <v>17576</v>
      </c>
      <c r="B802" s="109" t="s">
        <v>16124</v>
      </c>
      <c r="C802" s="109" t="s">
        <v>16123</v>
      </c>
      <c r="D802" s="109" t="s">
        <v>715</v>
      </c>
      <c r="E802" s="109" t="s">
        <v>16160</v>
      </c>
      <c r="F802" s="110">
        <v>343</v>
      </c>
      <c r="G802" s="110">
        <v>0</v>
      </c>
      <c r="H802" s="111">
        <v>907246</v>
      </c>
      <c r="I802" s="111">
        <v>0</v>
      </c>
      <c r="J802" s="112">
        <v>2645.03</v>
      </c>
      <c r="K802" s="109" t="s">
        <v>17554</v>
      </c>
      <c r="L802" s="111">
        <v>-15010.7377</v>
      </c>
      <c r="M802" s="111">
        <v>0</v>
      </c>
      <c r="N802" s="2">
        <f t="shared" si="24"/>
        <v>907246</v>
      </c>
      <c r="O802" s="2">
        <f t="shared" si="25"/>
        <v>2645.0320699708454</v>
      </c>
    </row>
    <row r="803" spans="1:15" x14ac:dyDescent="0.25">
      <c r="A803" s="109" t="s">
        <v>17576</v>
      </c>
      <c r="B803" s="109" t="s">
        <v>16124</v>
      </c>
      <c r="C803" s="109" t="s">
        <v>16123</v>
      </c>
      <c r="D803" s="109" t="s">
        <v>716</v>
      </c>
      <c r="E803" s="109" t="s">
        <v>16159</v>
      </c>
      <c r="F803" s="110">
        <v>107</v>
      </c>
      <c r="G803" s="110">
        <v>0</v>
      </c>
      <c r="H803" s="111">
        <v>286938</v>
      </c>
      <c r="I803" s="111">
        <v>0</v>
      </c>
      <c r="J803" s="112">
        <v>2681.66</v>
      </c>
      <c r="K803" s="109" t="s">
        <v>17554</v>
      </c>
      <c r="L803" s="111">
        <v>-4747.5003999999999</v>
      </c>
      <c r="M803" s="111">
        <v>0</v>
      </c>
      <c r="N803" s="2">
        <f t="shared" si="24"/>
        <v>286938</v>
      </c>
      <c r="O803" s="2">
        <f t="shared" si="25"/>
        <v>2681.663551401869</v>
      </c>
    </row>
    <row r="804" spans="1:15" x14ac:dyDescent="0.25">
      <c r="A804" s="109" t="s">
        <v>17576</v>
      </c>
      <c r="B804" s="109" t="s">
        <v>16124</v>
      </c>
      <c r="C804" s="109" t="s">
        <v>16123</v>
      </c>
      <c r="D804" s="109" t="s">
        <v>717</v>
      </c>
      <c r="E804" s="109" t="s">
        <v>16158</v>
      </c>
      <c r="F804" s="110">
        <v>19</v>
      </c>
      <c r="G804" s="110">
        <v>0</v>
      </c>
      <c r="H804" s="111">
        <v>27907</v>
      </c>
      <c r="I804" s="111">
        <v>0</v>
      </c>
      <c r="J804" s="112">
        <v>1468.79</v>
      </c>
      <c r="K804" s="109" t="s">
        <v>17554</v>
      </c>
      <c r="L804" s="111">
        <v>-461.73540000000003</v>
      </c>
      <c r="M804" s="111">
        <v>0</v>
      </c>
      <c r="N804" s="2">
        <f t="shared" si="24"/>
        <v>27907</v>
      </c>
      <c r="O804" s="2">
        <f t="shared" si="25"/>
        <v>1468.7894736842106</v>
      </c>
    </row>
    <row r="805" spans="1:15" x14ac:dyDescent="0.25">
      <c r="A805" s="109" t="s">
        <v>17576</v>
      </c>
      <c r="B805" s="109" t="s">
        <v>16124</v>
      </c>
      <c r="C805" s="109" t="s">
        <v>16123</v>
      </c>
      <c r="D805" s="109" t="s">
        <v>718</v>
      </c>
      <c r="E805" s="109" t="s">
        <v>16157</v>
      </c>
      <c r="F805" s="110">
        <v>120</v>
      </c>
      <c r="G805" s="110">
        <v>0</v>
      </c>
      <c r="H805" s="111">
        <v>322496</v>
      </c>
      <c r="I805" s="111">
        <v>0</v>
      </c>
      <c r="J805" s="112">
        <v>2687.47</v>
      </c>
      <c r="K805" s="109" t="s">
        <v>17554</v>
      </c>
      <c r="L805" s="111">
        <v>-5335.8248999999996</v>
      </c>
      <c r="M805" s="111">
        <v>0</v>
      </c>
      <c r="N805" s="2">
        <f t="shared" si="24"/>
        <v>322496</v>
      </c>
      <c r="O805" s="2">
        <f t="shared" si="25"/>
        <v>2687.4666666666667</v>
      </c>
    </row>
    <row r="806" spans="1:15" x14ac:dyDescent="0.25">
      <c r="A806" s="109" t="s">
        <v>17576</v>
      </c>
      <c r="B806" s="109" t="s">
        <v>16124</v>
      </c>
      <c r="C806" s="109" t="s">
        <v>16123</v>
      </c>
      <c r="D806" s="109" t="s">
        <v>719</v>
      </c>
      <c r="E806" s="109" t="s">
        <v>16156</v>
      </c>
      <c r="F806" s="110">
        <v>263</v>
      </c>
      <c r="G806" s="110">
        <v>0</v>
      </c>
      <c r="H806" s="111">
        <v>725551</v>
      </c>
      <c r="I806" s="111">
        <v>0</v>
      </c>
      <c r="J806" s="112">
        <v>2758.75</v>
      </c>
      <c r="K806" s="109" t="s">
        <v>17554</v>
      </c>
      <c r="L806" s="111">
        <v>-12004.528899999999</v>
      </c>
      <c r="M806" s="111">
        <v>0</v>
      </c>
      <c r="N806" s="2">
        <f t="shared" si="24"/>
        <v>725551</v>
      </c>
      <c r="O806" s="2">
        <f t="shared" si="25"/>
        <v>2758.7490494296576</v>
      </c>
    </row>
    <row r="807" spans="1:15" x14ac:dyDescent="0.25">
      <c r="A807" s="109" t="s">
        <v>17576</v>
      </c>
      <c r="B807" s="109" t="s">
        <v>16124</v>
      </c>
      <c r="C807" s="109" t="s">
        <v>16123</v>
      </c>
      <c r="D807" s="109" t="s">
        <v>720</v>
      </c>
      <c r="E807" s="109" t="s">
        <v>16155</v>
      </c>
      <c r="F807" s="110">
        <v>193</v>
      </c>
      <c r="G807" s="110">
        <v>0</v>
      </c>
      <c r="H807" s="111">
        <v>507877</v>
      </c>
      <c r="I807" s="111">
        <v>0</v>
      </c>
      <c r="J807" s="112">
        <v>2631.49</v>
      </c>
      <c r="K807" s="109" t="s">
        <v>17554</v>
      </c>
      <c r="L807" s="111">
        <v>-8403.0308000000005</v>
      </c>
      <c r="M807" s="111">
        <v>0</v>
      </c>
      <c r="N807" s="2">
        <f t="shared" si="24"/>
        <v>507877</v>
      </c>
      <c r="O807" s="2">
        <f t="shared" si="25"/>
        <v>2631.4870466321245</v>
      </c>
    </row>
    <row r="808" spans="1:15" x14ac:dyDescent="0.25">
      <c r="A808" s="109" t="s">
        <v>17576</v>
      </c>
      <c r="B808" s="109" t="s">
        <v>16124</v>
      </c>
      <c r="C808" s="109" t="s">
        <v>16123</v>
      </c>
      <c r="D808" s="109" t="s">
        <v>721</v>
      </c>
      <c r="E808" s="109" t="s">
        <v>16154</v>
      </c>
      <c r="F808" s="110">
        <v>160</v>
      </c>
      <c r="G808" s="110">
        <v>0</v>
      </c>
      <c r="H808" s="111">
        <v>430166</v>
      </c>
      <c r="I808" s="111">
        <v>0</v>
      </c>
      <c r="J808" s="112">
        <v>2688.54</v>
      </c>
      <c r="K808" s="109" t="s">
        <v>17554</v>
      </c>
      <c r="L808" s="111">
        <v>-7117.2695000000003</v>
      </c>
      <c r="M808" s="111">
        <v>0</v>
      </c>
      <c r="N808" s="2">
        <f t="shared" si="24"/>
        <v>430166</v>
      </c>
      <c r="O808" s="2">
        <f t="shared" si="25"/>
        <v>2688.5374999999999</v>
      </c>
    </row>
    <row r="809" spans="1:15" x14ac:dyDescent="0.25">
      <c r="A809" s="109" t="s">
        <v>17576</v>
      </c>
      <c r="B809" s="109" t="s">
        <v>16124</v>
      </c>
      <c r="C809" s="109" t="s">
        <v>16123</v>
      </c>
      <c r="D809" s="109" t="s">
        <v>722</v>
      </c>
      <c r="E809" s="109" t="s">
        <v>16153</v>
      </c>
      <c r="F809" s="110">
        <v>141</v>
      </c>
      <c r="G809" s="110">
        <v>0</v>
      </c>
      <c r="H809" s="111">
        <v>387772</v>
      </c>
      <c r="I809" s="111">
        <v>0</v>
      </c>
      <c r="J809" s="112">
        <v>2750.16</v>
      </c>
      <c r="K809" s="109" t="s">
        <v>17554</v>
      </c>
      <c r="L809" s="111">
        <v>-6415.8338000000003</v>
      </c>
      <c r="M809" s="111">
        <v>0</v>
      </c>
      <c r="N809" s="2">
        <f t="shared" si="24"/>
        <v>387772</v>
      </c>
      <c r="O809" s="2">
        <f t="shared" si="25"/>
        <v>2750.1560283687945</v>
      </c>
    </row>
    <row r="810" spans="1:15" x14ac:dyDescent="0.25">
      <c r="A810" s="109" t="s">
        <v>17576</v>
      </c>
      <c r="B810" s="109" t="s">
        <v>16124</v>
      </c>
      <c r="C810" s="109" t="s">
        <v>16123</v>
      </c>
      <c r="D810" s="109" t="s">
        <v>723</v>
      </c>
      <c r="E810" s="109" t="s">
        <v>6129</v>
      </c>
      <c r="F810" s="110">
        <v>4</v>
      </c>
      <c r="G810" s="110">
        <v>0</v>
      </c>
      <c r="H810" s="111">
        <v>15548</v>
      </c>
      <c r="I810" s="111">
        <v>0</v>
      </c>
      <c r="J810" s="112">
        <v>3887</v>
      </c>
      <c r="K810" s="109" t="s">
        <v>17554</v>
      </c>
      <c r="L810" s="111">
        <v>-257.25080000000003</v>
      </c>
      <c r="M810" s="111">
        <v>0</v>
      </c>
      <c r="N810" s="2">
        <f t="shared" si="24"/>
        <v>15548</v>
      </c>
      <c r="O810" s="2">
        <f t="shared" si="25"/>
        <v>3887</v>
      </c>
    </row>
    <row r="811" spans="1:15" x14ac:dyDescent="0.25">
      <c r="A811" s="109" t="s">
        <v>17576</v>
      </c>
      <c r="B811" s="109" t="s">
        <v>16124</v>
      </c>
      <c r="C811" s="109" t="s">
        <v>16123</v>
      </c>
      <c r="D811" s="109" t="s">
        <v>724</v>
      </c>
      <c r="E811" s="109" t="s">
        <v>16152</v>
      </c>
      <c r="F811" s="110">
        <v>598</v>
      </c>
      <c r="G811" s="110">
        <v>33</v>
      </c>
      <c r="H811" s="111">
        <v>2093283</v>
      </c>
      <c r="I811" s="111">
        <v>109474</v>
      </c>
      <c r="J811" s="112">
        <v>3317.41</v>
      </c>
      <c r="K811" s="109" t="s">
        <v>17554</v>
      </c>
      <c r="L811" s="111">
        <v>-34634.201800000003</v>
      </c>
      <c r="M811" s="111">
        <v>0</v>
      </c>
      <c r="N811" s="2">
        <f t="shared" si="24"/>
        <v>1983809</v>
      </c>
      <c r="O811" s="2">
        <f t="shared" si="25"/>
        <v>3317.4063545150502</v>
      </c>
    </row>
    <row r="812" spans="1:15" x14ac:dyDescent="0.25">
      <c r="A812" s="109" t="s">
        <v>17576</v>
      </c>
      <c r="B812" s="109" t="s">
        <v>16124</v>
      </c>
      <c r="C812" s="109" t="s">
        <v>16123</v>
      </c>
      <c r="D812" s="109" t="s">
        <v>725</v>
      </c>
      <c r="E812" s="109" t="s">
        <v>16151</v>
      </c>
      <c r="F812" s="110">
        <v>285</v>
      </c>
      <c r="G812" s="110">
        <v>0</v>
      </c>
      <c r="H812" s="111">
        <v>1008358</v>
      </c>
      <c r="I812" s="111">
        <v>0</v>
      </c>
      <c r="J812" s="112">
        <v>3538.1</v>
      </c>
      <c r="K812" s="109" t="s">
        <v>17554</v>
      </c>
      <c r="L812" s="111">
        <v>-16683.674599999998</v>
      </c>
      <c r="M812" s="111">
        <v>0</v>
      </c>
      <c r="N812" s="2">
        <f t="shared" si="24"/>
        <v>1008358</v>
      </c>
      <c r="O812" s="2">
        <f t="shared" si="25"/>
        <v>3538.098245614035</v>
      </c>
    </row>
    <row r="813" spans="1:15" x14ac:dyDescent="0.25">
      <c r="A813" s="109" t="s">
        <v>17576</v>
      </c>
      <c r="B813" s="109" t="s">
        <v>16124</v>
      </c>
      <c r="C813" s="109" t="s">
        <v>16123</v>
      </c>
      <c r="D813" s="109" t="s">
        <v>726</v>
      </c>
      <c r="E813" s="109" t="s">
        <v>16150</v>
      </c>
      <c r="F813" s="110">
        <v>357</v>
      </c>
      <c r="G813" s="110">
        <v>0</v>
      </c>
      <c r="H813" s="111">
        <v>1206251</v>
      </c>
      <c r="I813" s="111">
        <v>0</v>
      </c>
      <c r="J813" s="112">
        <v>3378.85</v>
      </c>
      <c r="K813" s="109" t="s">
        <v>17554</v>
      </c>
      <c r="L813" s="111">
        <v>-19957.892100000001</v>
      </c>
      <c r="M813" s="111">
        <v>0</v>
      </c>
      <c r="N813" s="2">
        <f t="shared" si="24"/>
        <v>1206251</v>
      </c>
      <c r="O813" s="2">
        <f t="shared" si="25"/>
        <v>3378.8543417366946</v>
      </c>
    </row>
    <row r="814" spans="1:15" x14ac:dyDescent="0.25">
      <c r="A814" s="109" t="s">
        <v>17576</v>
      </c>
      <c r="B814" s="109" t="s">
        <v>16124</v>
      </c>
      <c r="C814" s="109" t="s">
        <v>16123</v>
      </c>
      <c r="D814" s="109" t="s">
        <v>727</v>
      </c>
      <c r="E814" s="109" t="s">
        <v>16149</v>
      </c>
      <c r="F814" s="110">
        <v>274</v>
      </c>
      <c r="G814" s="110">
        <v>0</v>
      </c>
      <c r="H814" s="111">
        <v>769478</v>
      </c>
      <c r="I814" s="111">
        <v>0</v>
      </c>
      <c r="J814" s="112">
        <v>2808.31</v>
      </c>
      <c r="K814" s="109" t="s">
        <v>17554</v>
      </c>
      <c r="L814" s="111">
        <v>-12731.3243</v>
      </c>
      <c r="M814" s="111">
        <v>0</v>
      </c>
      <c r="N814" s="2">
        <f t="shared" si="24"/>
        <v>769478</v>
      </c>
      <c r="O814" s="2">
        <f t="shared" si="25"/>
        <v>2808.3138686131388</v>
      </c>
    </row>
    <row r="815" spans="1:15" x14ac:dyDescent="0.25">
      <c r="A815" s="109" t="s">
        <v>17576</v>
      </c>
      <c r="B815" s="109" t="s">
        <v>16124</v>
      </c>
      <c r="C815" s="109" t="s">
        <v>16123</v>
      </c>
      <c r="D815" s="109" t="s">
        <v>728</v>
      </c>
      <c r="E815" s="109" t="s">
        <v>16132</v>
      </c>
      <c r="F815" s="110">
        <v>35</v>
      </c>
      <c r="G815" s="110">
        <v>1</v>
      </c>
      <c r="H815" s="111">
        <v>132423</v>
      </c>
      <c r="I815" s="111">
        <v>3678</v>
      </c>
      <c r="J815" s="112">
        <v>3678.42</v>
      </c>
      <c r="K815" s="109" t="s">
        <v>17554</v>
      </c>
      <c r="L815" s="111">
        <v>-2190.9964</v>
      </c>
      <c r="M815" s="111">
        <v>0</v>
      </c>
      <c r="N815" s="2">
        <f t="shared" si="24"/>
        <v>128745</v>
      </c>
      <c r="O815" s="2">
        <f t="shared" si="25"/>
        <v>3678.4285714285716</v>
      </c>
    </row>
    <row r="816" spans="1:15" x14ac:dyDescent="0.25">
      <c r="A816" s="109" t="s">
        <v>17576</v>
      </c>
      <c r="B816" s="109" t="s">
        <v>16124</v>
      </c>
      <c r="C816" s="109" t="s">
        <v>16123</v>
      </c>
      <c r="D816" s="109" t="s">
        <v>729</v>
      </c>
      <c r="E816" s="109" t="s">
        <v>16148</v>
      </c>
      <c r="F816" s="110">
        <v>39</v>
      </c>
      <c r="G816" s="110">
        <v>406</v>
      </c>
      <c r="H816" s="111">
        <v>1459451</v>
      </c>
      <c r="I816" s="111">
        <v>1331544</v>
      </c>
      <c r="J816" s="112">
        <v>3279.67</v>
      </c>
      <c r="K816" s="109" t="s">
        <v>17554</v>
      </c>
      <c r="L816" s="111">
        <v>-24147.199199999999</v>
      </c>
      <c r="M816" s="111">
        <v>0</v>
      </c>
      <c r="N816" s="2">
        <f t="shared" si="24"/>
        <v>127907</v>
      </c>
      <c r="O816" s="2">
        <f t="shared" si="25"/>
        <v>3279.6666666666665</v>
      </c>
    </row>
    <row r="817" spans="1:15" x14ac:dyDescent="0.25">
      <c r="A817" s="109" t="s">
        <v>17576</v>
      </c>
      <c r="B817" s="109" t="s">
        <v>16124</v>
      </c>
      <c r="C817" s="109" t="s">
        <v>16123</v>
      </c>
      <c r="D817" s="109" t="s">
        <v>730</v>
      </c>
      <c r="E817" s="109" t="s">
        <v>16147</v>
      </c>
      <c r="F817" s="110">
        <v>100</v>
      </c>
      <c r="G817" s="110">
        <v>0</v>
      </c>
      <c r="H817" s="111">
        <v>135464</v>
      </c>
      <c r="I817" s="111">
        <v>0</v>
      </c>
      <c r="J817" s="112">
        <v>1354.64</v>
      </c>
      <c r="K817" s="109" t="s">
        <v>17554</v>
      </c>
      <c r="L817" s="111">
        <v>-2241.3081000000002</v>
      </c>
      <c r="M817" s="111">
        <v>0</v>
      </c>
      <c r="N817" s="2">
        <f t="shared" si="24"/>
        <v>135464</v>
      </c>
      <c r="O817" s="2">
        <f t="shared" si="25"/>
        <v>1354.64</v>
      </c>
    </row>
    <row r="818" spans="1:15" x14ac:dyDescent="0.25">
      <c r="A818" s="109" t="s">
        <v>17576</v>
      </c>
      <c r="B818" s="109" t="s">
        <v>16124</v>
      </c>
      <c r="C818" s="109" t="s">
        <v>16123</v>
      </c>
      <c r="D818" s="109" t="s">
        <v>731</v>
      </c>
      <c r="E818" s="109" t="s">
        <v>16147</v>
      </c>
      <c r="F818" s="110">
        <v>48</v>
      </c>
      <c r="G818" s="110">
        <v>0</v>
      </c>
      <c r="H818" s="111">
        <v>89611</v>
      </c>
      <c r="I818" s="111">
        <v>0</v>
      </c>
      <c r="J818" s="112">
        <v>1866.9</v>
      </c>
      <c r="K818" s="109" t="s">
        <v>17554</v>
      </c>
      <c r="L818" s="111">
        <v>-1482.6575</v>
      </c>
      <c r="M818" s="111">
        <v>0</v>
      </c>
      <c r="N818" s="2">
        <f t="shared" si="24"/>
        <v>89611</v>
      </c>
      <c r="O818" s="2">
        <f t="shared" si="25"/>
        <v>1866.8958333333333</v>
      </c>
    </row>
    <row r="819" spans="1:15" x14ac:dyDescent="0.25">
      <c r="A819" s="109" t="s">
        <v>17576</v>
      </c>
      <c r="B819" s="109" t="s">
        <v>16124</v>
      </c>
      <c r="C819" s="109" t="s">
        <v>16123</v>
      </c>
      <c r="D819" s="109" t="s">
        <v>732</v>
      </c>
      <c r="E819" s="109" t="s">
        <v>16146</v>
      </c>
      <c r="F819" s="110">
        <v>158</v>
      </c>
      <c r="G819" s="110">
        <v>0</v>
      </c>
      <c r="H819" s="111">
        <v>519476</v>
      </c>
      <c r="I819" s="111">
        <v>0</v>
      </c>
      <c r="J819" s="112">
        <v>3287.82</v>
      </c>
      <c r="K819" s="109" t="s">
        <v>17554</v>
      </c>
      <c r="L819" s="111">
        <v>-8594.9277000000002</v>
      </c>
      <c r="M819" s="111">
        <v>0</v>
      </c>
      <c r="N819" s="2">
        <f t="shared" si="24"/>
        <v>519476</v>
      </c>
      <c r="O819" s="2">
        <f t="shared" si="25"/>
        <v>3287.8227848101264</v>
      </c>
    </row>
    <row r="820" spans="1:15" x14ac:dyDescent="0.25">
      <c r="A820" s="109" t="s">
        <v>17576</v>
      </c>
      <c r="B820" s="109" t="s">
        <v>16124</v>
      </c>
      <c r="C820" s="109" t="s">
        <v>16123</v>
      </c>
      <c r="D820" s="109" t="s">
        <v>733</v>
      </c>
      <c r="E820" s="109" t="s">
        <v>16145</v>
      </c>
      <c r="F820" s="110">
        <v>376</v>
      </c>
      <c r="G820" s="110">
        <v>0</v>
      </c>
      <c r="H820" s="111">
        <v>1276867</v>
      </c>
      <c r="I820" s="111">
        <v>0</v>
      </c>
      <c r="J820" s="112">
        <v>3395.92</v>
      </c>
      <c r="K820" s="109" t="s">
        <v>17554</v>
      </c>
      <c r="L820" s="111">
        <v>-21126.266899999999</v>
      </c>
      <c r="M820" s="111">
        <v>0</v>
      </c>
      <c r="N820" s="2">
        <f t="shared" si="24"/>
        <v>1276867</v>
      </c>
      <c r="O820" s="2">
        <f t="shared" si="25"/>
        <v>3395.9228723404253</v>
      </c>
    </row>
    <row r="821" spans="1:15" x14ac:dyDescent="0.25">
      <c r="A821" s="109" t="s">
        <v>17576</v>
      </c>
      <c r="B821" s="109" t="s">
        <v>16124</v>
      </c>
      <c r="C821" s="109" t="s">
        <v>16123</v>
      </c>
      <c r="D821" s="109" t="s">
        <v>734</v>
      </c>
      <c r="E821" s="109" t="s">
        <v>16144</v>
      </c>
      <c r="F821" s="110">
        <v>96</v>
      </c>
      <c r="G821" s="110">
        <v>0</v>
      </c>
      <c r="H821" s="111">
        <v>297912</v>
      </c>
      <c r="I821" s="111">
        <v>0</v>
      </c>
      <c r="J821" s="112">
        <v>3103.25</v>
      </c>
      <c r="K821" s="109" t="s">
        <v>17554</v>
      </c>
      <c r="L821" s="111">
        <v>-4929.0753000000004</v>
      </c>
      <c r="M821" s="111">
        <v>0</v>
      </c>
      <c r="N821" s="2">
        <f t="shared" si="24"/>
        <v>297912</v>
      </c>
      <c r="O821" s="2">
        <f t="shared" si="25"/>
        <v>3103.25</v>
      </c>
    </row>
    <row r="822" spans="1:15" x14ac:dyDescent="0.25">
      <c r="A822" s="109" t="s">
        <v>17576</v>
      </c>
      <c r="B822" s="109" t="s">
        <v>16124</v>
      </c>
      <c r="C822" s="109" t="s">
        <v>16123</v>
      </c>
      <c r="D822" s="109" t="s">
        <v>735</v>
      </c>
      <c r="E822" s="109" t="s">
        <v>16143</v>
      </c>
      <c r="F822" s="110">
        <v>118</v>
      </c>
      <c r="G822" s="110">
        <v>4</v>
      </c>
      <c r="H822" s="111">
        <v>431875</v>
      </c>
      <c r="I822" s="111">
        <v>14160</v>
      </c>
      <c r="J822" s="112">
        <v>3539.96</v>
      </c>
      <c r="K822" s="109" t="s">
        <v>17554</v>
      </c>
      <c r="L822" s="111">
        <v>-7145.5414000000001</v>
      </c>
      <c r="M822" s="111">
        <v>0</v>
      </c>
      <c r="N822" s="2">
        <f t="shared" si="24"/>
        <v>417715</v>
      </c>
      <c r="O822" s="2">
        <f t="shared" si="25"/>
        <v>3539.9576271186443</v>
      </c>
    </row>
    <row r="823" spans="1:15" x14ac:dyDescent="0.25">
      <c r="A823" s="109" t="s">
        <v>17576</v>
      </c>
      <c r="B823" s="109" t="s">
        <v>16124</v>
      </c>
      <c r="C823" s="109" t="s">
        <v>16123</v>
      </c>
      <c r="D823" s="109" t="s">
        <v>736</v>
      </c>
      <c r="E823" s="109" t="s">
        <v>16132</v>
      </c>
      <c r="F823" s="110">
        <v>20</v>
      </c>
      <c r="G823" s="110">
        <v>0</v>
      </c>
      <c r="H823" s="111">
        <v>78125</v>
      </c>
      <c r="I823" s="111">
        <v>0</v>
      </c>
      <c r="J823" s="112">
        <v>3906.25</v>
      </c>
      <c r="K823" s="109" t="s">
        <v>17554</v>
      </c>
      <c r="L823" s="111">
        <v>-1292.6153999999999</v>
      </c>
      <c r="M823" s="111">
        <v>0</v>
      </c>
      <c r="N823" s="2">
        <f t="shared" si="24"/>
        <v>78125</v>
      </c>
      <c r="O823" s="2">
        <f t="shared" si="25"/>
        <v>3906.25</v>
      </c>
    </row>
    <row r="824" spans="1:15" x14ac:dyDescent="0.25">
      <c r="A824" s="109" t="s">
        <v>17576</v>
      </c>
      <c r="B824" s="109" t="s">
        <v>16124</v>
      </c>
      <c r="C824" s="109" t="s">
        <v>16123</v>
      </c>
      <c r="D824" s="109" t="s">
        <v>737</v>
      </c>
      <c r="E824" s="109" t="s">
        <v>16142</v>
      </c>
      <c r="F824" s="110">
        <v>457</v>
      </c>
      <c r="G824" s="110">
        <v>0</v>
      </c>
      <c r="H824" s="111">
        <v>1502705</v>
      </c>
      <c r="I824" s="111">
        <v>0</v>
      </c>
      <c r="J824" s="112">
        <v>3288.19</v>
      </c>
      <c r="K824" s="109" t="s">
        <v>17554</v>
      </c>
      <c r="L824" s="111">
        <v>-24862.847099999999</v>
      </c>
      <c r="M824" s="111">
        <v>0</v>
      </c>
      <c r="N824" s="2">
        <f t="shared" si="24"/>
        <v>1502705</v>
      </c>
      <c r="O824" s="2">
        <f t="shared" si="25"/>
        <v>3288.1947483588619</v>
      </c>
    </row>
    <row r="825" spans="1:15" x14ac:dyDescent="0.25">
      <c r="A825" s="109" t="s">
        <v>17576</v>
      </c>
      <c r="B825" s="109" t="s">
        <v>16124</v>
      </c>
      <c r="C825" s="109" t="s">
        <v>16123</v>
      </c>
      <c r="D825" s="109" t="s">
        <v>738</v>
      </c>
      <c r="E825" s="109" t="s">
        <v>16141</v>
      </c>
      <c r="F825" s="110">
        <v>174</v>
      </c>
      <c r="G825" s="110">
        <v>0</v>
      </c>
      <c r="H825" s="111">
        <v>569012</v>
      </c>
      <c r="I825" s="111">
        <v>0</v>
      </c>
      <c r="J825" s="112">
        <v>3270.18</v>
      </c>
      <c r="K825" s="109" t="s">
        <v>17554</v>
      </c>
      <c r="L825" s="111">
        <v>-9414.5346000000009</v>
      </c>
      <c r="M825" s="111">
        <v>0</v>
      </c>
      <c r="N825" s="2">
        <f t="shared" si="24"/>
        <v>569012</v>
      </c>
      <c r="O825" s="2">
        <f t="shared" si="25"/>
        <v>3270.1839080459772</v>
      </c>
    </row>
    <row r="826" spans="1:15" x14ac:dyDescent="0.25">
      <c r="A826" s="109" t="s">
        <v>17576</v>
      </c>
      <c r="B826" s="109" t="s">
        <v>16124</v>
      </c>
      <c r="C826" s="109" t="s">
        <v>16123</v>
      </c>
      <c r="D826" s="109" t="s">
        <v>739</v>
      </c>
      <c r="E826" s="109" t="s">
        <v>16140</v>
      </c>
      <c r="F826" s="110">
        <v>118</v>
      </c>
      <c r="G826" s="110">
        <v>0</v>
      </c>
      <c r="H826" s="111">
        <v>344054</v>
      </c>
      <c r="I826" s="111">
        <v>0</v>
      </c>
      <c r="J826" s="112">
        <v>2915.71</v>
      </c>
      <c r="K826" s="109" t="s">
        <v>17554</v>
      </c>
      <c r="L826" s="111">
        <v>-5692.51</v>
      </c>
      <c r="M826" s="111">
        <v>0</v>
      </c>
      <c r="N826" s="2">
        <f t="shared" si="24"/>
        <v>344054</v>
      </c>
      <c r="O826" s="2">
        <f t="shared" si="25"/>
        <v>2915.7118644067796</v>
      </c>
    </row>
    <row r="827" spans="1:15" x14ac:dyDescent="0.25">
      <c r="A827" s="109" t="s">
        <v>17576</v>
      </c>
      <c r="B827" s="109" t="s">
        <v>16124</v>
      </c>
      <c r="C827" s="109" t="s">
        <v>16123</v>
      </c>
      <c r="D827" s="109" t="s">
        <v>740</v>
      </c>
      <c r="E827" s="109" t="s">
        <v>16139</v>
      </c>
      <c r="F827" s="110">
        <v>352</v>
      </c>
      <c r="G827" s="110">
        <v>0</v>
      </c>
      <c r="H827" s="111">
        <v>1140728</v>
      </c>
      <c r="I827" s="111">
        <v>0</v>
      </c>
      <c r="J827" s="112">
        <v>3240.7</v>
      </c>
      <c r="K827" s="109" t="s">
        <v>17554</v>
      </c>
      <c r="L827" s="111">
        <v>-18873.792399999998</v>
      </c>
      <c r="M827" s="111">
        <v>0</v>
      </c>
      <c r="N827" s="2">
        <f t="shared" si="24"/>
        <v>1140728</v>
      </c>
      <c r="O827" s="2">
        <f t="shared" si="25"/>
        <v>3240.7045454545455</v>
      </c>
    </row>
    <row r="828" spans="1:15" x14ac:dyDescent="0.25">
      <c r="A828" s="109" t="s">
        <v>17576</v>
      </c>
      <c r="B828" s="109" t="s">
        <v>16124</v>
      </c>
      <c r="C828" s="109" t="s">
        <v>16123</v>
      </c>
      <c r="D828" s="109" t="s">
        <v>741</v>
      </c>
      <c r="E828" s="109" t="s">
        <v>16138</v>
      </c>
      <c r="F828" s="110">
        <v>290</v>
      </c>
      <c r="G828" s="110">
        <v>42</v>
      </c>
      <c r="H828" s="111">
        <v>1167379</v>
      </c>
      <c r="I828" s="111">
        <v>147680</v>
      </c>
      <c r="J828" s="112">
        <v>3516.2</v>
      </c>
      <c r="K828" s="109" t="s">
        <v>17554</v>
      </c>
      <c r="L828" s="111">
        <v>-19314.749500000002</v>
      </c>
      <c r="M828" s="111">
        <v>0</v>
      </c>
      <c r="N828" s="2">
        <f t="shared" si="24"/>
        <v>1019699</v>
      </c>
      <c r="O828" s="2">
        <f t="shared" si="25"/>
        <v>3516.2034482758622</v>
      </c>
    </row>
    <row r="829" spans="1:15" x14ac:dyDescent="0.25">
      <c r="A829" s="109" t="s">
        <v>17576</v>
      </c>
      <c r="B829" s="109" t="s">
        <v>16124</v>
      </c>
      <c r="C829" s="109" t="s">
        <v>16123</v>
      </c>
      <c r="D829" s="109" t="s">
        <v>742</v>
      </c>
      <c r="E829" s="109" t="s">
        <v>16137</v>
      </c>
      <c r="F829" s="110">
        <v>68</v>
      </c>
      <c r="G829" s="110">
        <v>0</v>
      </c>
      <c r="H829" s="111">
        <v>140021</v>
      </c>
      <c r="I829" s="111">
        <v>0</v>
      </c>
      <c r="J829" s="112">
        <v>2059.13</v>
      </c>
      <c r="K829" s="109" t="s">
        <v>17554</v>
      </c>
      <c r="L829" s="111">
        <v>-2316.6997000000001</v>
      </c>
      <c r="M829" s="111">
        <v>0</v>
      </c>
      <c r="N829" s="2">
        <f t="shared" si="24"/>
        <v>140021</v>
      </c>
      <c r="O829" s="2">
        <f t="shared" si="25"/>
        <v>2059.1323529411766</v>
      </c>
    </row>
    <row r="830" spans="1:15" x14ac:dyDescent="0.25">
      <c r="A830" s="109" t="s">
        <v>17576</v>
      </c>
      <c r="B830" s="109" t="s">
        <v>16124</v>
      </c>
      <c r="C830" s="109" t="s">
        <v>16123</v>
      </c>
      <c r="D830" s="109" t="s">
        <v>743</v>
      </c>
      <c r="E830" s="109" t="s">
        <v>16140</v>
      </c>
      <c r="F830" s="110">
        <v>12</v>
      </c>
      <c r="G830" s="110">
        <v>0</v>
      </c>
      <c r="H830" s="111">
        <v>23269</v>
      </c>
      <c r="I830" s="111">
        <v>0</v>
      </c>
      <c r="J830" s="112">
        <v>1939.08</v>
      </c>
      <c r="K830" s="109" t="s">
        <v>17554</v>
      </c>
      <c r="L830" s="111">
        <v>-384.99869999999999</v>
      </c>
      <c r="M830" s="111">
        <v>0</v>
      </c>
      <c r="N830" s="2">
        <f t="shared" si="24"/>
        <v>23269</v>
      </c>
      <c r="O830" s="2">
        <f t="shared" si="25"/>
        <v>1939.0833333333333</v>
      </c>
    </row>
    <row r="831" spans="1:15" x14ac:dyDescent="0.25">
      <c r="A831" s="109" t="s">
        <v>17576</v>
      </c>
      <c r="B831" s="109" t="s">
        <v>16124</v>
      </c>
      <c r="C831" s="109" t="s">
        <v>16123</v>
      </c>
      <c r="D831" s="109" t="s">
        <v>19192</v>
      </c>
      <c r="E831" s="109" t="s">
        <v>19193</v>
      </c>
      <c r="F831" s="110">
        <v>162</v>
      </c>
      <c r="G831" s="110">
        <v>0</v>
      </c>
      <c r="H831" s="111">
        <v>229694</v>
      </c>
      <c r="I831" s="111">
        <v>0</v>
      </c>
      <c r="J831" s="112">
        <v>1417.86</v>
      </c>
      <c r="K831" s="109" t="s">
        <v>17554</v>
      </c>
      <c r="L831" s="111">
        <v>-3800.3744000000002</v>
      </c>
      <c r="M831" s="111">
        <v>0</v>
      </c>
      <c r="N831" s="2">
        <f t="shared" si="24"/>
        <v>229694</v>
      </c>
      <c r="O831" s="2">
        <f t="shared" si="25"/>
        <v>1417.8641975308642</v>
      </c>
    </row>
    <row r="832" spans="1:15" x14ac:dyDescent="0.25">
      <c r="A832" s="109" t="s">
        <v>17576</v>
      </c>
      <c r="B832" s="109" t="s">
        <v>16124</v>
      </c>
      <c r="C832" s="109" t="s">
        <v>16123</v>
      </c>
      <c r="D832" s="109" t="s">
        <v>744</v>
      </c>
      <c r="E832" s="109" t="s">
        <v>16136</v>
      </c>
      <c r="F832" s="110">
        <v>62</v>
      </c>
      <c r="G832" s="110">
        <v>0</v>
      </c>
      <c r="H832" s="111">
        <v>121719</v>
      </c>
      <c r="I832" s="111">
        <v>0</v>
      </c>
      <c r="J832" s="112">
        <v>1963.21</v>
      </c>
      <c r="K832" s="109" t="s">
        <v>17554</v>
      </c>
      <c r="L832" s="111">
        <v>-2013.8892000000001</v>
      </c>
      <c r="M832" s="111">
        <v>0</v>
      </c>
      <c r="N832" s="2">
        <f t="shared" si="24"/>
        <v>121719</v>
      </c>
      <c r="O832" s="2">
        <f t="shared" si="25"/>
        <v>1963.2096774193549</v>
      </c>
    </row>
    <row r="833" spans="1:15" x14ac:dyDescent="0.25">
      <c r="A833" s="109" t="s">
        <v>17576</v>
      </c>
      <c r="B833" s="109" t="s">
        <v>16124</v>
      </c>
      <c r="C833" s="109" t="s">
        <v>16123</v>
      </c>
      <c r="D833" s="109" t="s">
        <v>745</v>
      </c>
      <c r="E833" s="109" t="s">
        <v>11561</v>
      </c>
      <c r="F833" s="110">
        <v>30</v>
      </c>
      <c r="G833" s="110">
        <v>0</v>
      </c>
      <c r="H833" s="111">
        <v>51962</v>
      </c>
      <c r="I833" s="111">
        <v>0</v>
      </c>
      <c r="J833" s="112">
        <v>1732.07</v>
      </c>
      <c r="K833" s="109" t="s">
        <v>17554</v>
      </c>
      <c r="L833" s="111">
        <v>-859.72519999999997</v>
      </c>
      <c r="M833" s="111">
        <v>0</v>
      </c>
      <c r="N833" s="2">
        <f t="shared" si="24"/>
        <v>51962</v>
      </c>
      <c r="O833" s="2">
        <f t="shared" si="25"/>
        <v>1732.0666666666666</v>
      </c>
    </row>
    <row r="834" spans="1:15" x14ac:dyDescent="0.25">
      <c r="A834" s="109" t="s">
        <v>17576</v>
      </c>
      <c r="B834" s="109" t="s">
        <v>16124</v>
      </c>
      <c r="C834" s="109" t="s">
        <v>16123</v>
      </c>
      <c r="D834" s="109" t="s">
        <v>746</v>
      </c>
      <c r="E834" s="109" t="s">
        <v>16135</v>
      </c>
      <c r="F834" s="110">
        <v>51</v>
      </c>
      <c r="G834" s="110">
        <v>0</v>
      </c>
      <c r="H834" s="111">
        <v>73478</v>
      </c>
      <c r="I834" s="111">
        <v>0</v>
      </c>
      <c r="J834" s="112">
        <v>1440.75</v>
      </c>
      <c r="K834" s="109" t="s">
        <v>17554</v>
      </c>
      <c r="L834" s="111">
        <v>-1215.7153000000001</v>
      </c>
      <c r="M834" s="111">
        <v>0</v>
      </c>
      <c r="N834" s="2">
        <f t="shared" si="24"/>
        <v>73478</v>
      </c>
      <c r="O834" s="2">
        <f t="shared" si="25"/>
        <v>1440.7450980392157</v>
      </c>
    </row>
    <row r="835" spans="1:15" x14ac:dyDescent="0.25">
      <c r="A835" s="109" t="s">
        <v>17576</v>
      </c>
      <c r="B835" s="109" t="s">
        <v>16124</v>
      </c>
      <c r="C835" s="109" t="s">
        <v>16123</v>
      </c>
      <c r="D835" s="109" t="s">
        <v>747</v>
      </c>
      <c r="E835" s="109" t="s">
        <v>16134</v>
      </c>
      <c r="F835" s="110">
        <v>139</v>
      </c>
      <c r="G835" s="110">
        <v>0</v>
      </c>
      <c r="H835" s="111">
        <v>197516</v>
      </c>
      <c r="I835" s="111">
        <v>0</v>
      </c>
      <c r="J835" s="112">
        <v>1420.98</v>
      </c>
      <c r="K835" s="109" t="s">
        <v>17554</v>
      </c>
      <c r="L835" s="111">
        <v>-3267.9816000000001</v>
      </c>
      <c r="M835" s="111">
        <v>0</v>
      </c>
      <c r="N835" s="2">
        <f t="shared" si="24"/>
        <v>197516</v>
      </c>
      <c r="O835" s="2">
        <f t="shared" si="25"/>
        <v>1420.9784172661871</v>
      </c>
    </row>
    <row r="836" spans="1:15" x14ac:dyDescent="0.25">
      <c r="A836" s="109" t="s">
        <v>17576</v>
      </c>
      <c r="B836" s="109" t="s">
        <v>16124</v>
      </c>
      <c r="C836" s="109" t="s">
        <v>16123</v>
      </c>
      <c r="D836" s="109" t="s">
        <v>16133</v>
      </c>
      <c r="E836" s="109" t="s">
        <v>16132</v>
      </c>
      <c r="F836" s="110">
        <v>1</v>
      </c>
      <c r="G836" s="110">
        <v>0</v>
      </c>
      <c r="H836" s="111">
        <v>3717</v>
      </c>
      <c r="I836" s="111">
        <v>0</v>
      </c>
      <c r="J836" s="112">
        <v>3717</v>
      </c>
      <c r="K836" s="109" t="s">
        <v>17554</v>
      </c>
      <c r="L836" s="111">
        <v>-61.493899999999996</v>
      </c>
      <c r="M836" s="111">
        <v>0</v>
      </c>
      <c r="N836" s="2">
        <f t="shared" ref="N836:N899" si="26">H836-I836</f>
        <v>3717</v>
      </c>
      <c r="O836" s="2">
        <f t="shared" ref="O836:O899" si="27">IF(F836&gt;0,N836/F836,"No Standing Units")</f>
        <v>3717</v>
      </c>
    </row>
    <row r="837" spans="1:15" x14ac:dyDescent="0.25">
      <c r="A837" s="109" t="s">
        <v>17576</v>
      </c>
      <c r="B837" s="109" t="s">
        <v>16124</v>
      </c>
      <c r="C837" s="109" t="s">
        <v>16123</v>
      </c>
      <c r="D837" s="109" t="s">
        <v>748</v>
      </c>
      <c r="E837" s="109" t="s">
        <v>16131</v>
      </c>
      <c r="F837" s="110">
        <v>86</v>
      </c>
      <c r="G837" s="110">
        <v>0</v>
      </c>
      <c r="H837" s="111">
        <v>186041</v>
      </c>
      <c r="I837" s="111">
        <v>0</v>
      </c>
      <c r="J837" s="112">
        <v>2163.27</v>
      </c>
      <c r="K837" s="109" t="s">
        <v>17554</v>
      </c>
      <c r="L837" s="111">
        <v>-3078.1286</v>
      </c>
      <c r="M837" s="111">
        <v>0</v>
      </c>
      <c r="N837" s="2">
        <f t="shared" si="26"/>
        <v>186041</v>
      </c>
      <c r="O837" s="2">
        <f t="shared" si="27"/>
        <v>2163.2674418604652</v>
      </c>
    </row>
    <row r="838" spans="1:15" x14ac:dyDescent="0.25">
      <c r="A838" s="109" t="s">
        <v>17576</v>
      </c>
      <c r="B838" s="109" t="s">
        <v>16124</v>
      </c>
      <c r="C838" s="109" t="s">
        <v>16123</v>
      </c>
      <c r="D838" s="109" t="s">
        <v>5956</v>
      </c>
      <c r="E838" s="109" t="s">
        <v>16130</v>
      </c>
      <c r="F838" s="110">
        <v>61</v>
      </c>
      <c r="G838" s="110">
        <v>0</v>
      </c>
      <c r="H838" s="111">
        <v>126510</v>
      </c>
      <c r="I838" s="111">
        <v>0</v>
      </c>
      <c r="J838" s="112">
        <v>2073.9299999999998</v>
      </c>
      <c r="K838" s="109" t="s">
        <v>17554</v>
      </c>
      <c r="L838" s="111">
        <v>-2093.1570999999999</v>
      </c>
      <c r="M838" s="111">
        <v>0</v>
      </c>
      <c r="N838" s="2">
        <f t="shared" si="26"/>
        <v>126510</v>
      </c>
      <c r="O838" s="2">
        <f t="shared" si="27"/>
        <v>2073.9344262295081</v>
      </c>
    </row>
    <row r="839" spans="1:15" x14ac:dyDescent="0.25">
      <c r="A839" s="109" t="s">
        <v>17576</v>
      </c>
      <c r="B839" s="109" t="s">
        <v>16124</v>
      </c>
      <c r="C839" s="109" t="s">
        <v>16123</v>
      </c>
      <c r="D839" s="109" t="s">
        <v>749</v>
      </c>
      <c r="E839" s="109" t="s">
        <v>16129</v>
      </c>
      <c r="F839" s="110">
        <v>45</v>
      </c>
      <c r="G839" s="110">
        <v>0</v>
      </c>
      <c r="H839" s="111">
        <v>77654</v>
      </c>
      <c r="I839" s="111">
        <v>0</v>
      </c>
      <c r="J839" s="112">
        <v>1725.64</v>
      </c>
      <c r="K839" s="109" t="s">
        <v>17554</v>
      </c>
      <c r="L839" s="111">
        <v>-1284.8105</v>
      </c>
      <c r="M839" s="111">
        <v>0</v>
      </c>
      <c r="N839" s="2">
        <f t="shared" si="26"/>
        <v>77654</v>
      </c>
      <c r="O839" s="2">
        <f t="shared" si="27"/>
        <v>1725.6444444444444</v>
      </c>
    </row>
    <row r="840" spans="1:15" x14ac:dyDescent="0.25">
      <c r="A840" s="109" t="s">
        <v>17576</v>
      </c>
      <c r="B840" s="109" t="s">
        <v>16124</v>
      </c>
      <c r="C840" s="109" t="s">
        <v>16123</v>
      </c>
      <c r="D840" s="109" t="s">
        <v>750</v>
      </c>
      <c r="E840" s="109" t="s">
        <v>16128</v>
      </c>
      <c r="F840" s="110">
        <v>53</v>
      </c>
      <c r="G840" s="110">
        <v>0</v>
      </c>
      <c r="H840" s="111">
        <v>89514</v>
      </c>
      <c r="I840" s="111">
        <v>0</v>
      </c>
      <c r="J840" s="112">
        <v>1688.94</v>
      </c>
      <c r="K840" s="109" t="s">
        <v>17554</v>
      </c>
      <c r="L840" s="111">
        <v>-1481.0495000000001</v>
      </c>
      <c r="M840" s="111">
        <v>0</v>
      </c>
      <c r="N840" s="2">
        <f t="shared" si="26"/>
        <v>89514</v>
      </c>
      <c r="O840" s="2">
        <f t="shared" si="27"/>
        <v>1688.9433962264152</v>
      </c>
    </row>
    <row r="841" spans="1:15" x14ac:dyDescent="0.25">
      <c r="A841" s="109" t="s">
        <v>17576</v>
      </c>
      <c r="B841" s="109" t="s">
        <v>16124</v>
      </c>
      <c r="C841" s="109" t="s">
        <v>16123</v>
      </c>
      <c r="D841" s="109" t="s">
        <v>751</v>
      </c>
      <c r="E841" s="109" t="s">
        <v>16127</v>
      </c>
      <c r="F841" s="110">
        <v>27</v>
      </c>
      <c r="G841" s="110">
        <v>0</v>
      </c>
      <c r="H841" s="111">
        <v>41071</v>
      </c>
      <c r="I841" s="111">
        <v>0</v>
      </c>
      <c r="J841" s="112">
        <v>1521.15</v>
      </c>
      <c r="K841" s="109" t="s">
        <v>17554</v>
      </c>
      <c r="L841" s="111">
        <v>-679.54349999999999</v>
      </c>
      <c r="M841" s="111">
        <v>0</v>
      </c>
      <c r="N841" s="2">
        <f t="shared" si="26"/>
        <v>41071</v>
      </c>
      <c r="O841" s="2">
        <f t="shared" si="27"/>
        <v>1521.148148148148</v>
      </c>
    </row>
    <row r="842" spans="1:15" x14ac:dyDescent="0.25">
      <c r="A842" s="109" t="s">
        <v>17576</v>
      </c>
      <c r="B842" s="109" t="s">
        <v>16124</v>
      </c>
      <c r="C842" s="109" t="s">
        <v>16123</v>
      </c>
      <c r="D842" s="109" t="s">
        <v>752</v>
      </c>
      <c r="E842" s="109" t="s">
        <v>16126</v>
      </c>
      <c r="F842" s="110">
        <v>36</v>
      </c>
      <c r="G842" s="110">
        <v>0</v>
      </c>
      <c r="H842" s="111">
        <v>52106</v>
      </c>
      <c r="I842" s="111">
        <v>0</v>
      </c>
      <c r="J842" s="112">
        <v>1447.39</v>
      </c>
      <c r="K842" s="109" t="s">
        <v>17554</v>
      </c>
      <c r="L842" s="111">
        <v>-862.11710000000005</v>
      </c>
      <c r="M842" s="111">
        <v>0</v>
      </c>
      <c r="N842" s="2">
        <f t="shared" si="26"/>
        <v>52106</v>
      </c>
      <c r="O842" s="2">
        <f t="shared" si="27"/>
        <v>1447.3888888888889</v>
      </c>
    </row>
    <row r="843" spans="1:15" x14ac:dyDescent="0.25">
      <c r="A843" s="109" t="s">
        <v>17576</v>
      </c>
      <c r="B843" s="109" t="s">
        <v>16124</v>
      </c>
      <c r="C843" s="109" t="s">
        <v>16123</v>
      </c>
      <c r="D843" s="109" t="s">
        <v>17839</v>
      </c>
      <c r="E843" s="109" t="s">
        <v>17915</v>
      </c>
      <c r="F843" s="110">
        <v>42</v>
      </c>
      <c r="G843" s="110">
        <v>0</v>
      </c>
      <c r="H843" s="111">
        <v>77361</v>
      </c>
      <c r="I843" s="111">
        <v>0</v>
      </c>
      <c r="J843" s="112">
        <v>1841.93</v>
      </c>
      <c r="K843" s="109" t="s">
        <v>17554</v>
      </c>
      <c r="L843" s="111">
        <v>-1279.9743000000001</v>
      </c>
      <c r="M843" s="111">
        <v>0</v>
      </c>
      <c r="N843" s="2">
        <f t="shared" si="26"/>
        <v>77361</v>
      </c>
      <c r="O843" s="2">
        <f t="shared" si="27"/>
        <v>1841.9285714285713</v>
      </c>
    </row>
    <row r="844" spans="1:15" x14ac:dyDescent="0.25">
      <c r="A844" s="109" t="s">
        <v>17576</v>
      </c>
      <c r="B844" s="109" t="s">
        <v>16124</v>
      </c>
      <c r="C844" s="109" t="s">
        <v>16123</v>
      </c>
      <c r="D844" s="109" t="s">
        <v>753</v>
      </c>
      <c r="E844" s="109" t="s">
        <v>16125</v>
      </c>
      <c r="F844" s="110">
        <v>23</v>
      </c>
      <c r="G844" s="110">
        <v>0</v>
      </c>
      <c r="H844" s="111">
        <v>40241</v>
      </c>
      <c r="I844" s="111">
        <v>0</v>
      </c>
      <c r="J844" s="112">
        <v>1749.61</v>
      </c>
      <c r="K844" s="109" t="s">
        <v>17554</v>
      </c>
      <c r="L844" s="111">
        <v>-665.79499999999996</v>
      </c>
      <c r="M844" s="111">
        <v>0</v>
      </c>
      <c r="N844" s="2">
        <f t="shared" si="26"/>
        <v>40241</v>
      </c>
      <c r="O844" s="2">
        <f t="shared" si="27"/>
        <v>1749.608695652174</v>
      </c>
    </row>
    <row r="845" spans="1:15" x14ac:dyDescent="0.25">
      <c r="A845" s="109" t="s">
        <v>17576</v>
      </c>
      <c r="B845" s="109" t="s">
        <v>16124</v>
      </c>
      <c r="C845" s="109" t="s">
        <v>16123</v>
      </c>
      <c r="D845" s="109" t="s">
        <v>17840</v>
      </c>
      <c r="E845" s="109" t="s">
        <v>17916</v>
      </c>
      <c r="F845" s="110">
        <v>65</v>
      </c>
      <c r="G845" s="110">
        <v>0</v>
      </c>
      <c r="H845" s="111">
        <v>121619</v>
      </c>
      <c r="I845" s="111">
        <v>0</v>
      </c>
      <c r="J845" s="112">
        <v>1871.06</v>
      </c>
      <c r="K845" s="109" t="s">
        <v>17554</v>
      </c>
      <c r="L845" s="111">
        <v>-2012.2293999999999</v>
      </c>
      <c r="M845" s="111">
        <v>0</v>
      </c>
      <c r="N845" s="2">
        <f t="shared" si="26"/>
        <v>121619</v>
      </c>
      <c r="O845" s="2">
        <f t="shared" si="27"/>
        <v>1871.0615384615385</v>
      </c>
    </row>
    <row r="846" spans="1:15" x14ac:dyDescent="0.25">
      <c r="A846" s="109" t="s">
        <v>17576</v>
      </c>
      <c r="B846" s="109" t="s">
        <v>16124</v>
      </c>
      <c r="C846" s="109" t="s">
        <v>16123</v>
      </c>
      <c r="D846" s="109" t="s">
        <v>18080</v>
      </c>
      <c r="E846" s="109" t="s">
        <v>18081</v>
      </c>
      <c r="F846" s="110">
        <v>212</v>
      </c>
      <c r="G846" s="110">
        <v>0</v>
      </c>
      <c r="H846" s="111">
        <v>691882</v>
      </c>
      <c r="I846" s="111">
        <v>0</v>
      </c>
      <c r="J846" s="112">
        <v>3263.59</v>
      </c>
      <c r="K846" s="109" t="s">
        <v>17554</v>
      </c>
      <c r="L846" s="111">
        <v>-11447.457</v>
      </c>
      <c r="M846" s="111">
        <v>0</v>
      </c>
      <c r="N846" s="2">
        <f t="shared" si="26"/>
        <v>691882</v>
      </c>
      <c r="O846" s="2">
        <f t="shared" si="27"/>
        <v>3263.5943396226417</v>
      </c>
    </row>
    <row r="847" spans="1:15" x14ac:dyDescent="0.25">
      <c r="A847" s="109" t="s">
        <v>17576</v>
      </c>
      <c r="B847" s="109" t="s">
        <v>16124</v>
      </c>
      <c r="C847" s="109" t="s">
        <v>16123</v>
      </c>
      <c r="D847" s="109" t="s">
        <v>18082</v>
      </c>
      <c r="E847" s="109" t="s">
        <v>18083</v>
      </c>
      <c r="F847" s="110">
        <v>76</v>
      </c>
      <c r="G847" s="110">
        <v>0</v>
      </c>
      <c r="H847" s="111">
        <v>87951</v>
      </c>
      <c r="I847" s="111">
        <v>0</v>
      </c>
      <c r="J847" s="112">
        <v>1157.25</v>
      </c>
      <c r="K847" s="109" t="s">
        <v>17554</v>
      </c>
      <c r="L847" s="111">
        <v>-1455.1775</v>
      </c>
      <c r="M847" s="111">
        <v>0</v>
      </c>
      <c r="N847" s="2">
        <f t="shared" si="26"/>
        <v>87951</v>
      </c>
      <c r="O847" s="2">
        <f t="shared" si="27"/>
        <v>1157.25</v>
      </c>
    </row>
    <row r="848" spans="1:15" x14ac:dyDescent="0.25">
      <c r="A848" s="109" t="s">
        <v>17576</v>
      </c>
      <c r="B848" s="109" t="s">
        <v>16124</v>
      </c>
      <c r="C848" s="109" t="s">
        <v>16123</v>
      </c>
      <c r="D848" s="109" t="s">
        <v>18084</v>
      </c>
      <c r="E848" s="109" t="s">
        <v>18085</v>
      </c>
      <c r="F848" s="110">
        <v>39</v>
      </c>
      <c r="G848" s="110">
        <v>0</v>
      </c>
      <c r="H848" s="111">
        <v>69526</v>
      </c>
      <c r="I848" s="111">
        <v>0</v>
      </c>
      <c r="J848" s="112">
        <v>1782.72</v>
      </c>
      <c r="K848" s="109" t="s">
        <v>17554</v>
      </c>
      <c r="L848" s="111">
        <v>-1150.3299</v>
      </c>
      <c r="M848" s="111">
        <v>0</v>
      </c>
      <c r="N848" s="2">
        <f t="shared" si="26"/>
        <v>69526</v>
      </c>
      <c r="O848" s="2">
        <f t="shared" si="27"/>
        <v>1782.7179487179487</v>
      </c>
    </row>
    <row r="849" spans="1:15" x14ac:dyDescent="0.25">
      <c r="A849" s="109" t="s">
        <v>17576</v>
      </c>
      <c r="B849" s="109" t="s">
        <v>16124</v>
      </c>
      <c r="C849" s="109" t="s">
        <v>16123</v>
      </c>
      <c r="D849" s="109" t="s">
        <v>18339</v>
      </c>
      <c r="E849" s="109" t="s">
        <v>18896</v>
      </c>
      <c r="F849" s="110">
        <v>50</v>
      </c>
      <c r="G849" s="110">
        <v>0</v>
      </c>
      <c r="H849" s="111">
        <v>101628</v>
      </c>
      <c r="I849" s="111">
        <v>0</v>
      </c>
      <c r="J849" s="112">
        <v>2032.56</v>
      </c>
      <c r="K849" s="109" t="s">
        <v>17554</v>
      </c>
      <c r="L849" s="111">
        <v>-1681.4829</v>
      </c>
      <c r="M849" s="111">
        <v>0</v>
      </c>
      <c r="N849" s="2">
        <f t="shared" si="26"/>
        <v>101628</v>
      </c>
      <c r="O849" s="2">
        <f t="shared" si="27"/>
        <v>2032.56</v>
      </c>
    </row>
    <row r="850" spans="1:15" x14ac:dyDescent="0.25">
      <c r="A850" s="109" t="s">
        <v>17576</v>
      </c>
      <c r="B850" s="109" t="s">
        <v>16124</v>
      </c>
      <c r="C850" s="109" t="s">
        <v>16123</v>
      </c>
      <c r="D850" s="109" t="s">
        <v>19018</v>
      </c>
      <c r="E850" s="109" t="s">
        <v>19017</v>
      </c>
      <c r="F850" s="110">
        <v>30</v>
      </c>
      <c r="G850" s="110">
        <v>0</v>
      </c>
      <c r="H850" s="111">
        <v>50002</v>
      </c>
      <c r="I850" s="111">
        <v>0</v>
      </c>
      <c r="J850" s="112">
        <v>1666.73</v>
      </c>
      <c r="K850" s="109" t="s">
        <v>17554</v>
      </c>
      <c r="L850" s="111">
        <v>-827.30579999999998</v>
      </c>
      <c r="M850" s="111">
        <v>0</v>
      </c>
      <c r="N850" s="2">
        <f t="shared" si="26"/>
        <v>50002</v>
      </c>
      <c r="O850" s="2">
        <f t="shared" si="27"/>
        <v>1666.7333333333333</v>
      </c>
    </row>
    <row r="851" spans="1:15" x14ac:dyDescent="0.25">
      <c r="A851" s="109" t="s">
        <v>17577</v>
      </c>
      <c r="B851" s="109" t="s">
        <v>16116</v>
      </c>
      <c r="C851" s="109" t="s">
        <v>16115</v>
      </c>
      <c r="D851" s="109" t="s">
        <v>754</v>
      </c>
      <c r="E851" s="109" t="s">
        <v>16122</v>
      </c>
      <c r="F851" s="110">
        <v>183</v>
      </c>
      <c r="G851" s="110">
        <v>0</v>
      </c>
      <c r="H851" s="111">
        <v>626670</v>
      </c>
      <c r="I851" s="111">
        <v>0</v>
      </c>
      <c r="J851" s="112">
        <v>3424.43</v>
      </c>
      <c r="K851" s="109" t="s">
        <v>17554</v>
      </c>
      <c r="L851" s="111">
        <v>-10368.495199999999</v>
      </c>
      <c r="M851" s="111">
        <v>0</v>
      </c>
      <c r="N851" s="2">
        <f t="shared" si="26"/>
        <v>626670</v>
      </c>
      <c r="O851" s="2">
        <f t="shared" si="27"/>
        <v>3424.4262295081967</v>
      </c>
    </row>
    <row r="852" spans="1:15" x14ac:dyDescent="0.25">
      <c r="A852" s="109" t="s">
        <v>17577</v>
      </c>
      <c r="B852" s="109" t="s">
        <v>16116</v>
      </c>
      <c r="C852" s="109" t="s">
        <v>16115</v>
      </c>
      <c r="D852" s="109" t="s">
        <v>755</v>
      </c>
      <c r="E852" s="109" t="s">
        <v>9138</v>
      </c>
      <c r="F852" s="110">
        <v>273</v>
      </c>
      <c r="G852" s="110">
        <v>0</v>
      </c>
      <c r="H852" s="111">
        <v>994412</v>
      </c>
      <c r="I852" s="111">
        <v>0</v>
      </c>
      <c r="J852" s="112">
        <v>3642.53</v>
      </c>
      <c r="K852" s="109" t="s">
        <v>17554</v>
      </c>
      <c r="L852" s="111">
        <v>-16452.932400000002</v>
      </c>
      <c r="M852" s="111">
        <v>0</v>
      </c>
      <c r="N852" s="2">
        <f t="shared" si="26"/>
        <v>994412</v>
      </c>
      <c r="O852" s="2">
        <f t="shared" si="27"/>
        <v>3642.5347985347985</v>
      </c>
    </row>
    <row r="853" spans="1:15" x14ac:dyDescent="0.25">
      <c r="A853" s="109" t="s">
        <v>17577</v>
      </c>
      <c r="B853" s="109" t="s">
        <v>16116</v>
      </c>
      <c r="C853" s="109" t="s">
        <v>16115</v>
      </c>
      <c r="D853" s="109" t="s">
        <v>756</v>
      </c>
      <c r="E853" s="109" t="s">
        <v>16121</v>
      </c>
      <c r="F853" s="110">
        <v>191</v>
      </c>
      <c r="G853" s="110">
        <v>0</v>
      </c>
      <c r="H853" s="111">
        <v>625085</v>
      </c>
      <c r="I853" s="111">
        <v>0</v>
      </c>
      <c r="J853" s="112">
        <v>3272.7</v>
      </c>
      <c r="K853" s="109" t="s">
        <v>17554</v>
      </c>
      <c r="L853" s="111">
        <v>-10342.272800000001</v>
      </c>
      <c r="M853" s="111">
        <v>0</v>
      </c>
      <c r="N853" s="2">
        <f t="shared" si="26"/>
        <v>625085</v>
      </c>
      <c r="O853" s="2">
        <f t="shared" si="27"/>
        <v>3272.696335078534</v>
      </c>
    </row>
    <row r="854" spans="1:15" x14ac:dyDescent="0.25">
      <c r="A854" s="109" t="s">
        <v>17577</v>
      </c>
      <c r="B854" s="109" t="s">
        <v>16116</v>
      </c>
      <c r="C854" s="109" t="s">
        <v>16115</v>
      </c>
      <c r="D854" s="109" t="s">
        <v>757</v>
      </c>
      <c r="E854" s="109" t="s">
        <v>16120</v>
      </c>
      <c r="F854" s="110">
        <v>113</v>
      </c>
      <c r="G854" s="110">
        <v>0</v>
      </c>
      <c r="H854" s="111">
        <v>356522</v>
      </c>
      <c r="I854" s="111">
        <v>0</v>
      </c>
      <c r="J854" s="112">
        <v>3155.06</v>
      </c>
      <c r="K854" s="109" t="s">
        <v>17554</v>
      </c>
      <c r="L854" s="111">
        <v>-5898.8022000000001</v>
      </c>
      <c r="M854" s="111">
        <v>0</v>
      </c>
      <c r="N854" s="2">
        <f t="shared" si="26"/>
        <v>356522</v>
      </c>
      <c r="O854" s="2">
        <f t="shared" si="27"/>
        <v>3155.0619469026547</v>
      </c>
    </row>
    <row r="855" spans="1:15" x14ac:dyDescent="0.25">
      <c r="A855" s="109" t="s">
        <v>17577</v>
      </c>
      <c r="B855" s="109" t="s">
        <v>16116</v>
      </c>
      <c r="C855" s="109" t="s">
        <v>16115</v>
      </c>
      <c r="D855" s="109" t="s">
        <v>758</v>
      </c>
      <c r="E855" s="109" t="s">
        <v>9408</v>
      </c>
      <c r="F855" s="110">
        <v>119</v>
      </c>
      <c r="G855" s="110">
        <v>0</v>
      </c>
      <c r="H855" s="111">
        <v>471048</v>
      </c>
      <c r="I855" s="111">
        <v>0</v>
      </c>
      <c r="J855" s="112">
        <v>3958.39</v>
      </c>
      <c r="K855" s="109" t="s">
        <v>17554</v>
      </c>
      <c r="L855" s="111">
        <v>-7793.6706000000004</v>
      </c>
      <c r="M855" s="111">
        <v>0</v>
      </c>
      <c r="N855" s="2">
        <f t="shared" si="26"/>
        <v>471048</v>
      </c>
      <c r="O855" s="2">
        <f t="shared" si="27"/>
        <v>3958.3865546218485</v>
      </c>
    </row>
    <row r="856" spans="1:15" x14ac:dyDescent="0.25">
      <c r="A856" s="109" t="s">
        <v>17577</v>
      </c>
      <c r="B856" s="109" t="s">
        <v>16116</v>
      </c>
      <c r="C856" s="109" t="s">
        <v>16115</v>
      </c>
      <c r="D856" s="109" t="s">
        <v>759</v>
      </c>
      <c r="E856" s="109" t="s">
        <v>16119</v>
      </c>
      <c r="F856" s="110">
        <v>330</v>
      </c>
      <c r="G856" s="110">
        <v>0</v>
      </c>
      <c r="H856" s="111">
        <v>1042227</v>
      </c>
      <c r="I856" s="111">
        <v>0</v>
      </c>
      <c r="J856" s="112">
        <v>3158.26</v>
      </c>
      <c r="K856" s="109" t="s">
        <v>17554</v>
      </c>
      <c r="L856" s="111">
        <v>-17244.064299999998</v>
      </c>
      <c r="M856" s="111">
        <v>0</v>
      </c>
      <c r="N856" s="2">
        <f t="shared" si="26"/>
        <v>1042227</v>
      </c>
      <c r="O856" s="2">
        <f t="shared" si="27"/>
        <v>3158.2636363636366</v>
      </c>
    </row>
    <row r="857" spans="1:15" x14ac:dyDescent="0.25">
      <c r="A857" s="109" t="s">
        <v>17577</v>
      </c>
      <c r="B857" s="109" t="s">
        <v>16116</v>
      </c>
      <c r="C857" s="109" t="s">
        <v>16115</v>
      </c>
      <c r="D857" s="109" t="s">
        <v>760</v>
      </c>
      <c r="E857" s="109" t="s">
        <v>9412</v>
      </c>
      <c r="F857" s="110">
        <v>139</v>
      </c>
      <c r="G857" s="110">
        <v>0</v>
      </c>
      <c r="H857" s="111">
        <v>548766</v>
      </c>
      <c r="I857" s="111">
        <v>0</v>
      </c>
      <c r="J857" s="112">
        <v>3947.96</v>
      </c>
      <c r="K857" s="109" t="s">
        <v>17554</v>
      </c>
      <c r="L857" s="111">
        <v>-9079.5514000000003</v>
      </c>
      <c r="M857" s="111">
        <v>0</v>
      </c>
      <c r="N857" s="2">
        <f t="shared" si="26"/>
        <v>548766</v>
      </c>
      <c r="O857" s="2">
        <f t="shared" si="27"/>
        <v>3947.9568345323742</v>
      </c>
    </row>
    <row r="858" spans="1:15" x14ac:dyDescent="0.25">
      <c r="A858" s="109" t="s">
        <v>17577</v>
      </c>
      <c r="B858" s="109" t="s">
        <v>16116</v>
      </c>
      <c r="C858" s="109" t="s">
        <v>16115</v>
      </c>
      <c r="D858" s="109" t="s">
        <v>761</v>
      </c>
      <c r="E858" s="109" t="s">
        <v>16118</v>
      </c>
      <c r="F858" s="110">
        <v>70</v>
      </c>
      <c r="G858" s="110">
        <v>0</v>
      </c>
      <c r="H858" s="111">
        <v>145404</v>
      </c>
      <c r="I858" s="111">
        <v>0</v>
      </c>
      <c r="J858" s="112">
        <v>2077.1999999999998</v>
      </c>
      <c r="K858" s="109" t="s">
        <v>17554</v>
      </c>
      <c r="L858" s="111">
        <v>-2405.7692000000002</v>
      </c>
      <c r="M858" s="111">
        <v>0</v>
      </c>
      <c r="N858" s="2">
        <f t="shared" si="26"/>
        <v>145404</v>
      </c>
      <c r="O858" s="2">
        <f t="shared" si="27"/>
        <v>2077.1999999999998</v>
      </c>
    </row>
    <row r="859" spans="1:15" x14ac:dyDescent="0.25">
      <c r="A859" s="109" t="s">
        <v>17577</v>
      </c>
      <c r="B859" s="109" t="s">
        <v>16116</v>
      </c>
      <c r="C859" s="109" t="s">
        <v>16115</v>
      </c>
      <c r="D859" s="109" t="s">
        <v>762</v>
      </c>
      <c r="E859" s="109" t="s">
        <v>16117</v>
      </c>
      <c r="F859" s="110">
        <v>10</v>
      </c>
      <c r="G859" s="110">
        <v>0</v>
      </c>
      <c r="H859" s="111">
        <v>22725</v>
      </c>
      <c r="I859" s="111">
        <v>0</v>
      </c>
      <c r="J859" s="112">
        <v>2272.5</v>
      </c>
      <c r="K859" s="109" t="s">
        <v>17554</v>
      </c>
      <c r="L859" s="111">
        <v>-375.98599999999999</v>
      </c>
      <c r="M859" s="111">
        <v>0</v>
      </c>
      <c r="N859" s="2">
        <f t="shared" si="26"/>
        <v>22725</v>
      </c>
      <c r="O859" s="2">
        <f t="shared" si="27"/>
        <v>2272.5</v>
      </c>
    </row>
    <row r="860" spans="1:15" x14ac:dyDescent="0.25">
      <c r="A860" s="109" t="s">
        <v>17577</v>
      </c>
      <c r="B860" s="109" t="s">
        <v>16110</v>
      </c>
      <c r="C860" s="109" t="s">
        <v>10664</v>
      </c>
      <c r="D860" s="109" t="s">
        <v>763</v>
      </c>
      <c r="E860" s="109" t="s">
        <v>16114</v>
      </c>
      <c r="F860" s="110">
        <v>117</v>
      </c>
      <c r="G860" s="110">
        <v>0</v>
      </c>
      <c r="H860" s="111">
        <v>424063</v>
      </c>
      <c r="I860" s="111">
        <v>0</v>
      </c>
      <c r="J860" s="112">
        <v>3624.47</v>
      </c>
      <c r="K860" s="109" t="s">
        <v>17554</v>
      </c>
      <c r="L860" s="111">
        <v>-7016.2919000000002</v>
      </c>
      <c r="M860" s="111">
        <v>0</v>
      </c>
      <c r="N860" s="2">
        <f t="shared" si="26"/>
        <v>424063</v>
      </c>
      <c r="O860" s="2">
        <f t="shared" si="27"/>
        <v>3624.4700854700855</v>
      </c>
    </row>
    <row r="861" spans="1:15" x14ac:dyDescent="0.25">
      <c r="A861" s="109" t="s">
        <v>17577</v>
      </c>
      <c r="B861" s="109" t="s">
        <v>16110</v>
      </c>
      <c r="C861" s="109" t="s">
        <v>10664</v>
      </c>
      <c r="D861" s="109" t="s">
        <v>764</v>
      </c>
      <c r="E861" s="109" t="s">
        <v>16113</v>
      </c>
      <c r="F861" s="110">
        <v>113</v>
      </c>
      <c r="G861" s="110">
        <v>0</v>
      </c>
      <c r="H861" s="111">
        <v>366409</v>
      </c>
      <c r="I861" s="111">
        <v>0</v>
      </c>
      <c r="J861" s="112">
        <v>3242.56</v>
      </c>
      <c r="K861" s="109" t="s">
        <v>17554</v>
      </c>
      <c r="L861" s="111">
        <v>-6062.375</v>
      </c>
      <c r="M861" s="111">
        <v>0</v>
      </c>
      <c r="N861" s="2">
        <f t="shared" si="26"/>
        <v>366409</v>
      </c>
      <c r="O861" s="2">
        <f t="shared" si="27"/>
        <v>3242.5575221238937</v>
      </c>
    </row>
    <row r="862" spans="1:15" x14ac:dyDescent="0.25">
      <c r="A862" s="109" t="s">
        <v>17577</v>
      </c>
      <c r="B862" s="109" t="s">
        <v>16110</v>
      </c>
      <c r="C862" s="109" t="s">
        <v>10664</v>
      </c>
      <c r="D862" s="109" t="s">
        <v>765</v>
      </c>
      <c r="E862" s="109" t="s">
        <v>16112</v>
      </c>
      <c r="F862" s="110">
        <v>50</v>
      </c>
      <c r="G862" s="110">
        <v>0</v>
      </c>
      <c r="H862" s="111">
        <v>150569</v>
      </c>
      <c r="I862" s="111">
        <v>0</v>
      </c>
      <c r="J862" s="112">
        <v>3011.38</v>
      </c>
      <c r="K862" s="109" t="s">
        <v>17554</v>
      </c>
      <c r="L862" s="111">
        <v>-2491.2157000000002</v>
      </c>
      <c r="M862" s="111">
        <v>0</v>
      </c>
      <c r="N862" s="2">
        <f t="shared" si="26"/>
        <v>150569</v>
      </c>
      <c r="O862" s="2">
        <f t="shared" si="27"/>
        <v>3011.38</v>
      </c>
    </row>
    <row r="863" spans="1:15" x14ac:dyDescent="0.25">
      <c r="A863" s="109" t="s">
        <v>17577</v>
      </c>
      <c r="B863" s="109" t="s">
        <v>16110</v>
      </c>
      <c r="C863" s="109" t="s">
        <v>10664</v>
      </c>
      <c r="D863" s="109" t="s">
        <v>766</v>
      </c>
      <c r="E863" s="109" t="s">
        <v>16111</v>
      </c>
      <c r="F863" s="110">
        <v>3</v>
      </c>
      <c r="G863" s="110">
        <v>0</v>
      </c>
      <c r="H863" s="111">
        <v>6869</v>
      </c>
      <c r="I863" s="111">
        <v>0</v>
      </c>
      <c r="J863" s="112">
        <v>2289.67</v>
      </c>
      <c r="K863" s="109" t="s">
        <v>17554</v>
      </c>
      <c r="L863" s="111">
        <v>-113.6455</v>
      </c>
      <c r="M863" s="111">
        <v>0</v>
      </c>
      <c r="N863" s="2">
        <f t="shared" si="26"/>
        <v>6869</v>
      </c>
      <c r="O863" s="2">
        <f t="shared" si="27"/>
        <v>2289.6666666666665</v>
      </c>
    </row>
    <row r="864" spans="1:15" x14ac:dyDescent="0.25">
      <c r="A864" s="109" t="s">
        <v>17577</v>
      </c>
      <c r="B864" s="109" t="s">
        <v>16110</v>
      </c>
      <c r="C864" s="109" t="s">
        <v>10664</v>
      </c>
      <c r="D864" s="109" t="s">
        <v>5957</v>
      </c>
      <c r="E864" s="109" t="s">
        <v>16109</v>
      </c>
      <c r="F864" s="110">
        <v>3</v>
      </c>
      <c r="G864" s="110">
        <v>0</v>
      </c>
      <c r="H864" s="111">
        <v>6561</v>
      </c>
      <c r="I864" s="111">
        <v>0</v>
      </c>
      <c r="J864" s="112">
        <v>2187</v>
      </c>
      <c r="K864" s="109" t="s">
        <v>17554</v>
      </c>
      <c r="L864" s="111">
        <v>-108.5488</v>
      </c>
      <c r="M864" s="111">
        <v>0</v>
      </c>
      <c r="N864" s="2">
        <f t="shared" si="26"/>
        <v>6561</v>
      </c>
      <c r="O864" s="2">
        <f t="shared" si="27"/>
        <v>2187</v>
      </c>
    </row>
    <row r="865" spans="1:15" x14ac:dyDescent="0.25">
      <c r="A865" s="109" t="s">
        <v>17577</v>
      </c>
      <c r="B865" s="109" t="s">
        <v>16108</v>
      </c>
      <c r="C865" s="109" t="s">
        <v>10123</v>
      </c>
      <c r="D865" s="109" t="s">
        <v>767</v>
      </c>
      <c r="E865" s="109" t="s">
        <v>16107</v>
      </c>
      <c r="F865" s="110">
        <v>54</v>
      </c>
      <c r="G865" s="110">
        <v>2</v>
      </c>
      <c r="H865" s="111">
        <v>158711</v>
      </c>
      <c r="I865" s="111">
        <v>5668</v>
      </c>
      <c r="J865" s="112">
        <v>2834.12</v>
      </c>
      <c r="K865" s="109" t="s">
        <v>17552</v>
      </c>
      <c r="L865" s="111">
        <v>7557.6581999999999</v>
      </c>
      <c r="M865" s="111">
        <v>0</v>
      </c>
      <c r="N865" s="2">
        <f t="shared" si="26"/>
        <v>153043</v>
      </c>
      <c r="O865" s="2">
        <f t="shared" si="27"/>
        <v>2834.1296296296296</v>
      </c>
    </row>
    <row r="866" spans="1:15" x14ac:dyDescent="0.25">
      <c r="A866" s="109" t="s">
        <v>17577</v>
      </c>
      <c r="B866" s="109" t="s">
        <v>16108</v>
      </c>
      <c r="C866" s="109" t="s">
        <v>10123</v>
      </c>
      <c r="D866" s="109" t="s">
        <v>17761</v>
      </c>
      <c r="E866" s="109" t="s">
        <v>17762</v>
      </c>
      <c r="F866" s="110">
        <v>42</v>
      </c>
      <c r="G866" s="110">
        <v>0</v>
      </c>
      <c r="H866" s="111">
        <v>92153</v>
      </c>
      <c r="I866" s="111">
        <v>0</v>
      </c>
      <c r="J866" s="112">
        <v>2194.12</v>
      </c>
      <c r="K866" s="109" t="s">
        <v>17552</v>
      </c>
      <c r="L866" s="111">
        <v>4388.2458999999999</v>
      </c>
      <c r="M866" s="111">
        <v>0</v>
      </c>
      <c r="N866" s="2">
        <f t="shared" si="26"/>
        <v>92153</v>
      </c>
      <c r="O866" s="2">
        <f t="shared" si="27"/>
        <v>2194.1190476190477</v>
      </c>
    </row>
    <row r="867" spans="1:15" x14ac:dyDescent="0.25">
      <c r="A867" s="109" t="s">
        <v>17577</v>
      </c>
      <c r="B867" s="109" t="s">
        <v>16095</v>
      </c>
      <c r="C867" s="109" t="s">
        <v>16094</v>
      </c>
      <c r="D867" s="109" t="s">
        <v>768</v>
      </c>
      <c r="E867" s="109" t="s">
        <v>16106</v>
      </c>
      <c r="F867" s="110">
        <v>54</v>
      </c>
      <c r="G867" s="110">
        <v>0</v>
      </c>
      <c r="H867" s="111">
        <v>218247</v>
      </c>
      <c r="I867" s="111">
        <v>0</v>
      </c>
      <c r="J867" s="112">
        <v>4041.61</v>
      </c>
      <c r="K867" s="109" t="s">
        <v>17552</v>
      </c>
      <c r="L867" s="111">
        <v>10392.694799999999</v>
      </c>
      <c r="M867" s="111">
        <v>0</v>
      </c>
      <c r="N867" s="2">
        <f t="shared" si="26"/>
        <v>218247</v>
      </c>
      <c r="O867" s="2">
        <f t="shared" si="27"/>
        <v>4041.6111111111113</v>
      </c>
    </row>
    <row r="868" spans="1:15" x14ac:dyDescent="0.25">
      <c r="A868" s="109" t="s">
        <v>17577</v>
      </c>
      <c r="B868" s="109" t="s">
        <v>16095</v>
      </c>
      <c r="C868" s="109" t="s">
        <v>16094</v>
      </c>
      <c r="D868" s="109" t="s">
        <v>16105</v>
      </c>
      <c r="E868" s="109" t="s">
        <v>16104</v>
      </c>
      <c r="F868" s="110">
        <v>51</v>
      </c>
      <c r="G868" s="110">
        <v>0</v>
      </c>
      <c r="H868" s="111">
        <v>199459</v>
      </c>
      <c r="I868" s="111">
        <v>0</v>
      </c>
      <c r="J868" s="112">
        <v>3910.96</v>
      </c>
      <c r="K868" s="109" t="s">
        <v>17552</v>
      </c>
      <c r="L868" s="111">
        <v>9498.0601000000006</v>
      </c>
      <c r="M868" s="111">
        <v>0</v>
      </c>
      <c r="N868" s="2">
        <f t="shared" si="26"/>
        <v>199459</v>
      </c>
      <c r="O868" s="2">
        <f t="shared" si="27"/>
        <v>3910.9607843137255</v>
      </c>
    </row>
    <row r="869" spans="1:15" x14ac:dyDescent="0.25">
      <c r="A869" s="109" t="s">
        <v>17577</v>
      </c>
      <c r="B869" s="109" t="s">
        <v>16095</v>
      </c>
      <c r="C869" s="109" t="s">
        <v>16094</v>
      </c>
      <c r="D869" s="109" t="s">
        <v>16103</v>
      </c>
      <c r="E869" s="109" t="s">
        <v>16102</v>
      </c>
      <c r="F869" s="110">
        <v>50</v>
      </c>
      <c r="G869" s="110">
        <v>0</v>
      </c>
      <c r="H869" s="111">
        <v>190309</v>
      </c>
      <c r="I869" s="111">
        <v>0</v>
      </c>
      <c r="J869" s="112">
        <v>3806.18</v>
      </c>
      <c r="K869" s="109" t="s">
        <v>17552</v>
      </c>
      <c r="L869" s="111">
        <v>9062.3300999999992</v>
      </c>
      <c r="M869" s="111">
        <v>0</v>
      </c>
      <c r="N869" s="2">
        <f t="shared" si="26"/>
        <v>190309</v>
      </c>
      <c r="O869" s="2">
        <f t="shared" si="27"/>
        <v>3806.18</v>
      </c>
    </row>
    <row r="870" spans="1:15" x14ac:dyDescent="0.25">
      <c r="A870" s="109" t="s">
        <v>17577</v>
      </c>
      <c r="B870" s="109" t="s">
        <v>16095</v>
      </c>
      <c r="C870" s="109" t="s">
        <v>16094</v>
      </c>
      <c r="D870" s="109" t="s">
        <v>16101</v>
      </c>
      <c r="E870" s="109" t="s">
        <v>6388</v>
      </c>
      <c r="F870" s="110">
        <v>4</v>
      </c>
      <c r="G870" s="110">
        <v>0</v>
      </c>
      <c r="H870" s="111">
        <v>16806</v>
      </c>
      <c r="I870" s="111">
        <v>0</v>
      </c>
      <c r="J870" s="112">
        <v>4201.5</v>
      </c>
      <c r="K870" s="109" t="s">
        <v>17552</v>
      </c>
      <c r="L870" s="111">
        <v>800.30930000000001</v>
      </c>
      <c r="M870" s="111">
        <v>0</v>
      </c>
      <c r="N870" s="2">
        <f t="shared" si="26"/>
        <v>16806</v>
      </c>
      <c r="O870" s="2">
        <f t="shared" si="27"/>
        <v>4201.5</v>
      </c>
    </row>
    <row r="871" spans="1:15" x14ac:dyDescent="0.25">
      <c r="A871" s="109" t="s">
        <v>17577</v>
      </c>
      <c r="B871" s="109" t="s">
        <v>16095</v>
      </c>
      <c r="C871" s="109" t="s">
        <v>16094</v>
      </c>
      <c r="D871" s="109" t="s">
        <v>16100</v>
      </c>
      <c r="E871" s="109" t="s">
        <v>16099</v>
      </c>
      <c r="F871" s="110">
        <v>55</v>
      </c>
      <c r="G871" s="110">
        <v>0</v>
      </c>
      <c r="H871" s="111">
        <v>113686</v>
      </c>
      <c r="I871" s="111">
        <v>0</v>
      </c>
      <c r="J871" s="112">
        <v>2067.02</v>
      </c>
      <c r="K871" s="109" t="s">
        <v>17552</v>
      </c>
      <c r="L871" s="111">
        <v>5413.6314000000002</v>
      </c>
      <c r="M871" s="111">
        <v>0</v>
      </c>
      <c r="N871" s="2">
        <f t="shared" si="26"/>
        <v>113686</v>
      </c>
      <c r="O871" s="2">
        <f t="shared" si="27"/>
        <v>2067.0181818181818</v>
      </c>
    </row>
    <row r="872" spans="1:15" x14ac:dyDescent="0.25">
      <c r="A872" s="109" t="s">
        <v>17577</v>
      </c>
      <c r="B872" s="109" t="s">
        <v>16095</v>
      </c>
      <c r="C872" s="109" t="s">
        <v>16094</v>
      </c>
      <c r="D872" s="109" t="s">
        <v>16098</v>
      </c>
      <c r="E872" s="109" t="s">
        <v>16097</v>
      </c>
      <c r="F872" s="110">
        <v>6</v>
      </c>
      <c r="G872" s="110">
        <v>0</v>
      </c>
      <c r="H872" s="111">
        <v>14095</v>
      </c>
      <c r="I872" s="111">
        <v>0</v>
      </c>
      <c r="J872" s="112">
        <v>2349.17</v>
      </c>
      <c r="K872" s="109" t="s">
        <v>17552</v>
      </c>
      <c r="L872" s="111">
        <v>671.19269999999995</v>
      </c>
      <c r="M872" s="111">
        <v>0</v>
      </c>
      <c r="N872" s="2">
        <f t="shared" si="26"/>
        <v>14095</v>
      </c>
      <c r="O872" s="2">
        <f t="shared" si="27"/>
        <v>2349.1666666666665</v>
      </c>
    </row>
    <row r="873" spans="1:15" x14ac:dyDescent="0.25">
      <c r="A873" s="109" t="s">
        <v>17577</v>
      </c>
      <c r="B873" s="109" t="s">
        <v>16095</v>
      </c>
      <c r="C873" s="109" t="s">
        <v>16094</v>
      </c>
      <c r="D873" s="109" t="s">
        <v>16096</v>
      </c>
      <c r="E873" s="109" t="s">
        <v>18086</v>
      </c>
      <c r="F873" s="110">
        <v>70</v>
      </c>
      <c r="G873" s="110">
        <v>0</v>
      </c>
      <c r="H873" s="111">
        <v>240350</v>
      </c>
      <c r="I873" s="111">
        <v>0</v>
      </c>
      <c r="J873" s="112">
        <v>3433.57</v>
      </c>
      <c r="K873" s="109" t="s">
        <v>17552</v>
      </c>
      <c r="L873" s="111">
        <v>11445.2618</v>
      </c>
      <c r="M873" s="111">
        <v>0</v>
      </c>
      <c r="N873" s="2">
        <f t="shared" si="26"/>
        <v>240350</v>
      </c>
      <c r="O873" s="2">
        <f t="shared" si="27"/>
        <v>3433.5714285714284</v>
      </c>
    </row>
    <row r="874" spans="1:15" x14ac:dyDescent="0.25">
      <c r="A874" s="109" t="s">
        <v>17578</v>
      </c>
      <c r="B874" s="109" t="s">
        <v>16075</v>
      </c>
      <c r="C874" s="109" t="s">
        <v>16074</v>
      </c>
      <c r="D874" s="109" t="s">
        <v>785</v>
      </c>
      <c r="E874" s="109" t="s">
        <v>16077</v>
      </c>
      <c r="F874" s="110">
        <v>134</v>
      </c>
      <c r="G874" s="110">
        <v>0</v>
      </c>
      <c r="H874" s="111">
        <v>277471</v>
      </c>
      <c r="I874" s="111">
        <v>0</v>
      </c>
      <c r="J874" s="112">
        <v>2070.6799999999998</v>
      </c>
      <c r="K874" s="109" t="s">
        <v>17552</v>
      </c>
      <c r="L874" s="111">
        <v>13212.892900000001</v>
      </c>
      <c r="M874" s="111">
        <v>0</v>
      </c>
      <c r="N874" s="2">
        <f t="shared" si="26"/>
        <v>277471</v>
      </c>
      <c r="O874" s="2">
        <f t="shared" si="27"/>
        <v>2070.6791044776119</v>
      </c>
    </row>
    <row r="875" spans="1:15" x14ac:dyDescent="0.25">
      <c r="A875" s="109" t="s">
        <v>17578</v>
      </c>
      <c r="B875" s="109" t="s">
        <v>16075</v>
      </c>
      <c r="C875" s="109" t="s">
        <v>16074</v>
      </c>
      <c r="D875" s="109" t="s">
        <v>786</v>
      </c>
      <c r="E875" s="109" t="s">
        <v>16076</v>
      </c>
      <c r="F875" s="110">
        <v>237</v>
      </c>
      <c r="G875" s="110">
        <v>0</v>
      </c>
      <c r="H875" s="111">
        <v>519457</v>
      </c>
      <c r="I875" s="111">
        <v>0</v>
      </c>
      <c r="J875" s="112">
        <v>2191.8000000000002</v>
      </c>
      <c r="K875" s="109" t="s">
        <v>17552</v>
      </c>
      <c r="L875" s="111">
        <v>24736.062000000002</v>
      </c>
      <c r="M875" s="111">
        <v>0</v>
      </c>
      <c r="N875" s="2">
        <f t="shared" si="26"/>
        <v>519457</v>
      </c>
      <c r="O875" s="2">
        <f t="shared" si="27"/>
        <v>2191.8016877637133</v>
      </c>
    </row>
    <row r="876" spans="1:15" x14ac:dyDescent="0.25">
      <c r="A876" s="109" t="s">
        <v>17578</v>
      </c>
      <c r="B876" s="109" t="s">
        <v>16066</v>
      </c>
      <c r="C876" s="109" t="s">
        <v>16065</v>
      </c>
      <c r="D876" s="109" t="s">
        <v>788</v>
      </c>
      <c r="E876" s="109" t="s">
        <v>16072</v>
      </c>
      <c r="F876" s="110">
        <v>193</v>
      </c>
      <c r="G876" s="110">
        <v>0</v>
      </c>
      <c r="H876" s="111">
        <v>361227</v>
      </c>
      <c r="I876" s="111">
        <v>0</v>
      </c>
      <c r="J876" s="112">
        <v>1871.64</v>
      </c>
      <c r="K876" s="109" t="s">
        <v>17554</v>
      </c>
      <c r="L876" s="111">
        <v>-5976.6373999999996</v>
      </c>
      <c r="M876" s="111">
        <v>0</v>
      </c>
      <c r="N876" s="2">
        <f t="shared" si="26"/>
        <v>361227</v>
      </c>
      <c r="O876" s="2">
        <f t="shared" si="27"/>
        <v>1871.6424870466321</v>
      </c>
    </row>
    <row r="877" spans="1:15" x14ac:dyDescent="0.25">
      <c r="A877" s="109" t="s">
        <v>17578</v>
      </c>
      <c r="B877" s="109" t="s">
        <v>16066</v>
      </c>
      <c r="C877" s="109" t="s">
        <v>16065</v>
      </c>
      <c r="D877" s="109" t="s">
        <v>789</v>
      </c>
      <c r="E877" s="109" t="s">
        <v>16071</v>
      </c>
      <c r="F877" s="110">
        <v>102</v>
      </c>
      <c r="G877" s="110">
        <v>0</v>
      </c>
      <c r="H877" s="111">
        <v>219532</v>
      </c>
      <c r="I877" s="111">
        <v>0</v>
      </c>
      <c r="J877" s="112">
        <v>2152.27</v>
      </c>
      <c r="K877" s="109" t="s">
        <v>17554</v>
      </c>
      <c r="L877" s="111">
        <v>-3632.2503999999999</v>
      </c>
      <c r="M877" s="111">
        <v>0</v>
      </c>
      <c r="N877" s="2">
        <f t="shared" si="26"/>
        <v>219532</v>
      </c>
      <c r="O877" s="2">
        <f t="shared" si="27"/>
        <v>2152.2745098039218</v>
      </c>
    </row>
    <row r="878" spans="1:15" x14ac:dyDescent="0.25">
      <c r="A878" s="109" t="s">
        <v>17578</v>
      </c>
      <c r="B878" s="109" t="s">
        <v>16066</v>
      </c>
      <c r="C878" s="109" t="s">
        <v>16065</v>
      </c>
      <c r="D878" s="109" t="s">
        <v>790</v>
      </c>
      <c r="E878" s="109" t="s">
        <v>16070</v>
      </c>
      <c r="F878" s="110">
        <v>25</v>
      </c>
      <c r="G878" s="110">
        <v>0</v>
      </c>
      <c r="H878" s="111">
        <v>54110</v>
      </c>
      <c r="I878" s="111">
        <v>0</v>
      </c>
      <c r="J878" s="112">
        <v>2164.4</v>
      </c>
      <c r="K878" s="109" t="s">
        <v>17554</v>
      </c>
      <c r="L878" s="111">
        <v>-895.26980000000003</v>
      </c>
      <c r="M878" s="111">
        <v>0</v>
      </c>
      <c r="N878" s="2">
        <f t="shared" si="26"/>
        <v>54110</v>
      </c>
      <c r="O878" s="2">
        <f t="shared" si="27"/>
        <v>2164.4</v>
      </c>
    </row>
    <row r="879" spans="1:15" x14ac:dyDescent="0.25">
      <c r="A879" s="109" t="s">
        <v>17578</v>
      </c>
      <c r="B879" s="109" t="s">
        <v>16066</v>
      </c>
      <c r="C879" s="109" t="s">
        <v>16065</v>
      </c>
      <c r="D879" s="109" t="s">
        <v>791</v>
      </c>
      <c r="E879" s="109" t="s">
        <v>16069</v>
      </c>
      <c r="F879" s="110">
        <v>205</v>
      </c>
      <c r="G879" s="110">
        <v>0</v>
      </c>
      <c r="H879" s="111">
        <v>402390</v>
      </c>
      <c r="I879" s="111">
        <v>0</v>
      </c>
      <c r="J879" s="112">
        <v>1962.88</v>
      </c>
      <c r="K879" s="109" t="s">
        <v>17554</v>
      </c>
      <c r="L879" s="111">
        <v>-6657.7025999999996</v>
      </c>
      <c r="M879" s="111">
        <v>0</v>
      </c>
      <c r="N879" s="2">
        <f t="shared" si="26"/>
        <v>402390</v>
      </c>
      <c r="O879" s="2">
        <f t="shared" si="27"/>
        <v>1962.8780487804879</v>
      </c>
    </row>
    <row r="880" spans="1:15" x14ac:dyDescent="0.25">
      <c r="A880" s="109" t="s">
        <v>17578</v>
      </c>
      <c r="B880" s="109" t="s">
        <v>16066</v>
      </c>
      <c r="C880" s="109" t="s">
        <v>16065</v>
      </c>
      <c r="D880" s="109" t="s">
        <v>792</v>
      </c>
      <c r="E880" s="109" t="s">
        <v>16068</v>
      </c>
      <c r="F880" s="110">
        <v>96</v>
      </c>
      <c r="G880" s="110">
        <v>0</v>
      </c>
      <c r="H880" s="111">
        <v>196955</v>
      </c>
      <c r="I880" s="111">
        <v>0</v>
      </c>
      <c r="J880" s="112">
        <v>2051.61</v>
      </c>
      <c r="K880" s="109" t="s">
        <v>17554</v>
      </c>
      <c r="L880" s="111">
        <v>-3258.6972999999998</v>
      </c>
      <c r="M880" s="111">
        <v>0</v>
      </c>
      <c r="N880" s="2">
        <f t="shared" si="26"/>
        <v>196955</v>
      </c>
      <c r="O880" s="2">
        <f t="shared" si="27"/>
        <v>2051.6145833333335</v>
      </c>
    </row>
    <row r="881" spans="1:15" x14ac:dyDescent="0.25">
      <c r="A881" s="109" t="s">
        <v>17578</v>
      </c>
      <c r="B881" s="109" t="s">
        <v>16066</v>
      </c>
      <c r="C881" s="109" t="s">
        <v>16065</v>
      </c>
      <c r="D881" s="109" t="s">
        <v>5958</v>
      </c>
      <c r="E881" s="109" t="s">
        <v>16067</v>
      </c>
      <c r="F881" s="110">
        <v>8</v>
      </c>
      <c r="G881" s="110">
        <v>0</v>
      </c>
      <c r="H881" s="111">
        <v>14816</v>
      </c>
      <c r="I881" s="111">
        <v>0</v>
      </c>
      <c r="J881" s="112">
        <v>1852</v>
      </c>
      <c r="K881" s="109" t="s">
        <v>17554</v>
      </c>
      <c r="L881" s="111">
        <v>-245.14279999999999</v>
      </c>
      <c r="M881" s="111">
        <v>0</v>
      </c>
      <c r="N881" s="2">
        <f t="shared" si="26"/>
        <v>14816</v>
      </c>
      <c r="O881" s="2">
        <f t="shared" si="27"/>
        <v>1852</v>
      </c>
    </row>
    <row r="882" spans="1:15" x14ac:dyDescent="0.25">
      <c r="A882" s="109" t="s">
        <v>17578</v>
      </c>
      <c r="B882" s="109" t="s">
        <v>16066</v>
      </c>
      <c r="C882" s="109" t="s">
        <v>16065</v>
      </c>
      <c r="D882" s="109" t="s">
        <v>18542</v>
      </c>
      <c r="E882" s="109" t="s">
        <v>18543</v>
      </c>
      <c r="F882" s="110">
        <v>20</v>
      </c>
      <c r="G882" s="110">
        <v>0</v>
      </c>
      <c r="H882" s="111">
        <v>36780</v>
      </c>
      <c r="I882" s="111">
        <v>0</v>
      </c>
      <c r="J882" s="112">
        <v>1839</v>
      </c>
      <c r="K882" s="109" t="s">
        <v>17554</v>
      </c>
      <c r="L882" s="111">
        <v>-608.53330000000005</v>
      </c>
      <c r="M882" s="111">
        <v>0</v>
      </c>
      <c r="N882" s="2">
        <f t="shared" si="26"/>
        <v>36780</v>
      </c>
      <c r="O882" s="2">
        <f t="shared" si="27"/>
        <v>1839</v>
      </c>
    </row>
    <row r="883" spans="1:15" x14ac:dyDescent="0.25">
      <c r="A883" s="109" t="s">
        <v>17578</v>
      </c>
      <c r="B883" s="109" t="s">
        <v>16066</v>
      </c>
      <c r="C883" s="109" t="s">
        <v>16065</v>
      </c>
      <c r="D883" s="109" t="s">
        <v>18544</v>
      </c>
      <c r="E883" s="109" t="s">
        <v>18545</v>
      </c>
      <c r="F883" s="110">
        <v>13</v>
      </c>
      <c r="G883" s="110">
        <v>0</v>
      </c>
      <c r="H883" s="111">
        <v>24382</v>
      </c>
      <c r="I883" s="111">
        <v>0</v>
      </c>
      <c r="J883" s="112">
        <v>1875.54</v>
      </c>
      <c r="K883" s="109" t="s">
        <v>17554</v>
      </c>
      <c r="L883" s="111">
        <v>-403.41770000000002</v>
      </c>
      <c r="M883" s="111">
        <v>0</v>
      </c>
      <c r="N883" s="2">
        <f t="shared" si="26"/>
        <v>24382</v>
      </c>
      <c r="O883" s="2">
        <f t="shared" si="27"/>
        <v>1875.5384615384614</v>
      </c>
    </row>
    <row r="884" spans="1:15" x14ac:dyDescent="0.25">
      <c r="A884" s="109" t="s">
        <v>17578</v>
      </c>
      <c r="B884" s="109" t="s">
        <v>16054</v>
      </c>
      <c r="C884" s="109" t="s">
        <v>16053</v>
      </c>
      <c r="D884" s="109" t="s">
        <v>793</v>
      </c>
      <c r="E884" s="109" t="s">
        <v>16064</v>
      </c>
      <c r="F884" s="110">
        <v>172</v>
      </c>
      <c r="G884" s="110">
        <v>0</v>
      </c>
      <c r="H884" s="111">
        <v>516258</v>
      </c>
      <c r="I884" s="111">
        <v>0</v>
      </c>
      <c r="J884" s="112">
        <v>3001.5</v>
      </c>
      <c r="K884" s="109" t="s">
        <v>17552</v>
      </c>
      <c r="L884" s="111">
        <v>24583.7055</v>
      </c>
      <c r="M884" s="111">
        <v>0</v>
      </c>
      <c r="N884" s="2">
        <f t="shared" si="26"/>
        <v>516258</v>
      </c>
      <c r="O884" s="2">
        <f t="shared" si="27"/>
        <v>3001.5</v>
      </c>
    </row>
    <row r="885" spans="1:15" x14ac:dyDescent="0.25">
      <c r="A885" s="109" t="s">
        <v>17578</v>
      </c>
      <c r="B885" s="109" t="s">
        <v>16054</v>
      </c>
      <c r="C885" s="109" t="s">
        <v>16053</v>
      </c>
      <c r="D885" s="109" t="s">
        <v>794</v>
      </c>
      <c r="E885" s="109" t="s">
        <v>16063</v>
      </c>
      <c r="F885" s="110">
        <v>224</v>
      </c>
      <c r="G885" s="110">
        <v>0</v>
      </c>
      <c r="H885" s="111">
        <v>663681</v>
      </c>
      <c r="I885" s="111">
        <v>0</v>
      </c>
      <c r="J885" s="112">
        <v>2962.86</v>
      </c>
      <c r="K885" s="109" t="s">
        <v>17552</v>
      </c>
      <c r="L885" s="111">
        <v>31603.861000000001</v>
      </c>
      <c r="M885" s="111">
        <v>0</v>
      </c>
      <c r="N885" s="2">
        <f t="shared" si="26"/>
        <v>663681</v>
      </c>
      <c r="O885" s="2">
        <f t="shared" si="27"/>
        <v>2962.8616071428573</v>
      </c>
    </row>
    <row r="886" spans="1:15" x14ac:dyDescent="0.25">
      <c r="A886" s="109" t="s">
        <v>17578</v>
      </c>
      <c r="B886" s="109" t="s">
        <v>16054</v>
      </c>
      <c r="C886" s="109" t="s">
        <v>16053</v>
      </c>
      <c r="D886" s="109" t="s">
        <v>795</v>
      </c>
      <c r="E886" s="109" t="s">
        <v>16062</v>
      </c>
      <c r="F886" s="110">
        <v>210</v>
      </c>
      <c r="G886" s="110">
        <v>0</v>
      </c>
      <c r="H886" s="111">
        <v>712453</v>
      </c>
      <c r="I886" s="111">
        <v>0</v>
      </c>
      <c r="J886" s="112">
        <v>3392.63</v>
      </c>
      <c r="K886" s="109" t="s">
        <v>17552</v>
      </c>
      <c r="L886" s="111">
        <v>33926.325799999999</v>
      </c>
      <c r="M886" s="111">
        <v>0</v>
      </c>
      <c r="N886" s="2">
        <f t="shared" si="26"/>
        <v>712453</v>
      </c>
      <c r="O886" s="2">
        <f t="shared" si="27"/>
        <v>3392.6333333333332</v>
      </c>
    </row>
    <row r="887" spans="1:15" x14ac:dyDescent="0.25">
      <c r="A887" s="109" t="s">
        <v>17578</v>
      </c>
      <c r="B887" s="109" t="s">
        <v>16054</v>
      </c>
      <c r="C887" s="109" t="s">
        <v>16053</v>
      </c>
      <c r="D887" s="109" t="s">
        <v>796</v>
      </c>
      <c r="E887" s="109" t="s">
        <v>16061</v>
      </c>
      <c r="F887" s="110">
        <v>190</v>
      </c>
      <c r="G887" s="110">
        <v>0</v>
      </c>
      <c r="H887" s="111">
        <v>629855</v>
      </c>
      <c r="I887" s="111">
        <v>0</v>
      </c>
      <c r="J887" s="112">
        <v>3315.03</v>
      </c>
      <c r="K887" s="109" t="s">
        <v>17552</v>
      </c>
      <c r="L887" s="111">
        <v>29993.083600000002</v>
      </c>
      <c r="M887" s="111">
        <v>0</v>
      </c>
      <c r="N887" s="2">
        <f t="shared" si="26"/>
        <v>629855</v>
      </c>
      <c r="O887" s="2">
        <f t="shared" si="27"/>
        <v>3315.0263157894738</v>
      </c>
    </row>
    <row r="888" spans="1:15" x14ac:dyDescent="0.25">
      <c r="A888" s="109" t="s">
        <v>17578</v>
      </c>
      <c r="B888" s="109" t="s">
        <v>16054</v>
      </c>
      <c r="C888" s="109" t="s">
        <v>16053</v>
      </c>
      <c r="D888" s="109" t="s">
        <v>797</v>
      </c>
      <c r="E888" s="109" t="s">
        <v>16060</v>
      </c>
      <c r="F888" s="110">
        <v>184</v>
      </c>
      <c r="G888" s="110">
        <v>0</v>
      </c>
      <c r="H888" s="111">
        <v>692921</v>
      </c>
      <c r="I888" s="111">
        <v>0</v>
      </c>
      <c r="J888" s="112">
        <v>3765.88</v>
      </c>
      <c r="K888" s="109" t="s">
        <v>17552</v>
      </c>
      <c r="L888" s="111">
        <v>32996.261899999998</v>
      </c>
      <c r="M888" s="111">
        <v>0</v>
      </c>
      <c r="N888" s="2">
        <f t="shared" si="26"/>
        <v>692921</v>
      </c>
      <c r="O888" s="2">
        <f t="shared" si="27"/>
        <v>3765.875</v>
      </c>
    </row>
    <row r="889" spans="1:15" x14ac:dyDescent="0.25">
      <c r="A889" s="109" t="s">
        <v>17578</v>
      </c>
      <c r="B889" s="109" t="s">
        <v>16054</v>
      </c>
      <c r="C889" s="109" t="s">
        <v>16053</v>
      </c>
      <c r="D889" s="109" t="s">
        <v>798</v>
      </c>
      <c r="E889" s="109" t="s">
        <v>16059</v>
      </c>
      <c r="F889" s="110">
        <v>104</v>
      </c>
      <c r="G889" s="110">
        <v>0</v>
      </c>
      <c r="H889" s="111">
        <v>284676</v>
      </c>
      <c r="I889" s="111">
        <v>0</v>
      </c>
      <c r="J889" s="112">
        <v>2737.27</v>
      </c>
      <c r="K889" s="109" t="s">
        <v>17552</v>
      </c>
      <c r="L889" s="111">
        <v>13555.9866</v>
      </c>
      <c r="M889" s="111">
        <v>0</v>
      </c>
      <c r="N889" s="2">
        <f t="shared" si="26"/>
        <v>284676</v>
      </c>
      <c r="O889" s="2">
        <f t="shared" si="27"/>
        <v>2737.2692307692309</v>
      </c>
    </row>
    <row r="890" spans="1:15" x14ac:dyDescent="0.25">
      <c r="A890" s="109" t="s">
        <v>17578</v>
      </c>
      <c r="B890" s="109" t="s">
        <v>16054</v>
      </c>
      <c r="C890" s="109" t="s">
        <v>16053</v>
      </c>
      <c r="D890" s="109" t="s">
        <v>799</v>
      </c>
      <c r="E890" s="109" t="s">
        <v>16058</v>
      </c>
      <c r="F890" s="110">
        <v>87</v>
      </c>
      <c r="G890" s="110">
        <v>0</v>
      </c>
      <c r="H890" s="111">
        <v>268560</v>
      </c>
      <c r="I890" s="111">
        <v>0</v>
      </c>
      <c r="J890" s="112">
        <v>3086.9</v>
      </c>
      <c r="K890" s="109" t="s">
        <v>17552</v>
      </c>
      <c r="L890" s="111">
        <v>12788.5538</v>
      </c>
      <c r="M890" s="111">
        <v>0</v>
      </c>
      <c r="N890" s="2">
        <f t="shared" si="26"/>
        <v>268560</v>
      </c>
      <c r="O890" s="2">
        <f t="shared" si="27"/>
        <v>3086.8965517241381</v>
      </c>
    </row>
    <row r="891" spans="1:15" x14ac:dyDescent="0.25">
      <c r="A891" s="109" t="s">
        <v>17578</v>
      </c>
      <c r="B891" s="109" t="s">
        <v>16054</v>
      </c>
      <c r="C891" s="109" t="s">
        <v>16053</v>
      </c>
      <c r="D891" s="109" t="s">
        <v>800</v>
      </c>
      <c r="E891" s="109" t="s">
        <v>16057</v>
      </c>
      <c r="F891" s="110">
        <v>40</v>
      </c>
      <c r="G891" s="110">
        <v>0</v>
      </c>
      <c r="H891" s="111">
        <v>121578</v>
      </c>
      <c r="I891" s="111">
        <v>0</v>
      </c>
      <c r="J891" s="112">
        <v>3039.45</v>
      </c>
      <c r="K891" s="109" t="s">
        <v>17552</v>
      </c>
      <c r="L891" s="111">
        <v>5789.4390000000003</v>
      </c>
      <c r="M891" s="111">
        <v>0</v>
      </c>
      <c r="N891" s="2">
        <f t="shared" si="26"/>
        <v>121578</v>
      </c>
      <c r="O891" s="2">
        <f t="shared" si="27"/>
        <v>3039.45</v>
      </c>
    </row>
    <row r="892" spans="1:15" x14ac:dyDescent="0.25">
      <c r="A892" s="109" t="s">
        <v>17578</v>
      </c>
      <c r="B892" s="109" t="s">
        <v>16054</v>
      </c>
      <c r="C892" s="109" t="s">
        <v>16053</v>
      </c>
      <c r="D892" s="109" t="s">
        <v>801</v>
      </c>
      <c r="E892" s="109" t="s">
        <v>16056</v>
      </c>
      <c r="F892" s="110">
        <v>119</v>
      </c>
      <c r="G892" s="110">
        <v>0</v>
      </c>
      <c r="H892" s="111">
        <v>447499</v>
      </c>
      <c r="I892" s="111">
        <v>0</v>
      </c>
      <c r="J892" s="112">
        <v>3760.5</v>
      </c>
      <c r="K892" s="109" t="s">
        <v>17552</v>
      </c>
      <c r="L892" s="111">
        <v>21309.456900000001</v>
      </c>
      <c r="M892" s="111">
        <v>0</v>
      </c>
      <c r="N892" s="2">
        <f t="shared" si="26"/>
        <v>447499</v>
      </c>
      <c r="O892" s="2">
        <f t="shared" si="27"/>
        <v>3760.4957983193276</v>
      </c>
    </row>
    <row r="893" spans="1:15" x14ac:dyDescent="0.25">
      <c r="A893" s="109" t="s">
        <v>17578</v>
      </c>
      <c r="B893" s="109" t="s">
        <v>16054</v>
      </c>
      <c r="C893" s="109" t="s">
        <v>16053</v>
      </c>
      <c r="D893" s="109" t="s">
        <v>802</v>
      </c>
      <c r="E893" s="109" t="s">
        <v>16055</v>
      </c>
      <c r="F893" s="110">
        <v>64</v>
      </c>
      <c r="G893" s="110">
        <v>0</v>
      </c>
      <c r="H893" s="111">
        <v>109097</v>
      </c>
      <c r="I893" s="111">
        <v>0</v>
      </c>
      <c r="J893" s="112">
        <v>1704.64</v>
      </c>
      <c r="K893" s="109" t="s">
        <v>17552</v>
      </c>
      <c r="L893" s="111">
        <v>5195.0763999999999</v>
      </c>
      <c r="M893" s="111">
        <v>0</v>
      </c>
      <c r="N893" s="2">
        <f t="shared" si="26"/>
        <v>109097</v>
      </c>
      <c r="O893" s="2">
        <f t="shared" si="27"/>
        <v>1704.640625</v>
      </c>
    </row>
    <row r="894" spans="1:15" x14ac:dyDescent="0.25">
      <c r="A894" s="109" t="s">
        <v>17578</v>
      </c>
      <c r="B894" s="109" t="s">
        <v>16054</v>
      </c>
      <c r="C894" s="109" t="s">
        <v>16053</v>
      </c>
      <c r="D894" s="109" t="s">
        <v>803</v>
      </c>
      <c r="E894" s="109" t="s">
        <v>16052</v>
      </c>
      <c r="F894" s="110">
        <v>30</v>
      </c>
      <c r="G894" s="110">
        <v>0</v>
      </c>
      <c r="H894" s="111">
        <v>67038</v>
      </c>
      <c r="I894" s="111">
        <v>0</v>
      </c>
      <c r="J894" s="112">
        <v>2234.6</v>
      </c>
      <c r="K894" s="109" t="s">
        <v>17552</v>
      </c>
      <c r="L894" s="111">
        <v>3192.2824000000001</v>
      </c>
      <c r="M894" s="111">
        <v>0</v>
      </c>
      <c r="N894" s="2">
        <f t="shared" si="26"/>
        <v>67038</v>
      </c>
      <c r="O894" s="2">
        <f t="shared" si="27"/>
        <v>2234.6</v>
      </c>
    </row>
    <row r="895" spans="1:15" x14ac:dyDescent="0.25">
      <c r="A895" s="109" t="s">
        <v>17578</v>
      </c>
      <c r="B895" s="109" t="s">
        <v>16019</v>
      </c>
      <c r="C895" s="109" t="s">
        <v>16018</v>
      </c>
      <c r="D895" s="109" t="s">
        <v>16051</v>
      </c>
      <c r="E895" s="109" t="s">
        <v>16049</v>
      </c>
      <c r="F895" s="110">
        <v>1</v>
      </c>
      <c r="G895" s="110">
        <v>8</v>
      </c>
      <c r="H895" s="111">
        <v>31990</v>
      </c>
      <c r="I895" s="111">
        <v>28436</v>
      </c>
      <c r="J895" s="112">
        <v>3554.44</v>
      </c>
      <c r="K895" s="109" t="s">
        <v>17554</v>
      </c>
      <c r="L895" s="111">
        <v>-529.28359999999998</v>
      </c>
      <c r="M895" s="111">
        <v>0</v>
      </c>
      <c r="N895" s="2">
        <f t="shared" si="26"/>
        <v>3554</v>
      </c>
      <c r="O895" s="2">
        <f t="shared" si="27"/>
        <v>3554</v>
      </c>
    </row>
    <row r="896" spans="1:15" x14ac:dyDescent="0.25">
      <c r="A896" s="109" t="s">
        <v>17578</v>
      </c>
      <c r="B896" s="109" t="s">
        <v>16019</v>
      </c>
      <c r="C896" s="109" t="s">
        <v>16018</v>
      </c>
      <c r="D896" s="109" t="s">
        <v>16050</v>
      </c>
      <c r="E896" s="109" t="s">
        <v>16049</v>
      </c>
      <c r="F896" s="110">
        <v>4</v>
      </c>
      <c r="G896" s="110">
        <v>0</v>
      </c>
      <c r="H896" s="111">
        <v>13468</v>
      </c>
      <c r="I896" s="111">
        <v>0</v>
      </c>
      <c r="J896" s="112">
        <v>3367</v>
      </c>
      <c r="K896" s="109" t="s">
        <v>17554</v>
      </c>
      <c r="L896" s="111">
        <v>-222.83189999999999</v>
      </c>
      <c r="M896" s="111">
        <v>0</v>
      </c>
      <c r="N896" s="2">
        <f t="shared" si="26"/>
        <v>13468</v>
      </c>
      <c r="O896" s="2">
        <f t="shared" si="27"/>
        <v>3367</v>
      </c>
    </row>
    <row r="897" spans="1:15" x14ac:dyDescent="0.25">
      <c r="A897" s="109" t="s">
        <v>17578</v>
      </c>
      <c r="B897" s="109" t="s">
        <v>16019</v>
      </c>
      <c r="C897" s="109" t="s">
        <v>16018</v>
      </c>
      <c r="D897" s="109" t="s">
        <v>804</v>
      </c>
      <c r="E897" s="109" t="s">
        <v>16048</v>
      </c>
      <c r="F897" s="110">
        <v>110</v>
      </c>
      <c r="G897" s="110">
        <v>0</v>
      </c>
      <c r="H897" s="111">
        <v>232563</v>
      </c>
      <c r="I897" s="111">
        <v>0</v>
      </c>
      <c r="J897" s="112">
        <v>2114.21</v>
      </c>
      <c r="K897" s="109" t="s">
        <v>17554</v>
      </c>
      <c r="L897" s="111">
        <v>-3847.8543</v>
      </c>
      <c r="M897" s="111">
        <v>0</v>
      </c>
      <c r="N897" s="2">
        <f t="shared" si="26"/>
        <v>232563</v>
      </c>
      <c r="O897" s="2">
        <f t="shared" si="27"/>
        <v>2114.2090909090907</v>
      </c>
    </row>
    <row r="898" spans="1:15" x14ac:dyDescent="0.25">
      <c r="A898" s="109" t="s">
        <v>17578</v>
      </c>
      <c r="B898" s="109" t="s">
        <v>16019</v>
      </c>
      <c r="C898" s="109" t="s">
        <v>16018</v>
      </c>
      <c r="D898" s="109" t="s">
        <v>805</v>
      </c>
      <c r="E898" s="109" t="s">
        <v>16047</v>
      </c>
      <c r="F898" s="110">
        <v>67</v>
      </c>
      <c r="G898" s="110">
        <v>0</v>
      </c>
      <c r="H898" s="111">
        <v>137789</v>
      </c>
      <c r="I898" s="111">
        <v>0</v>
      </c>
      <c r="J898" s="112">
        <v>2056.5500000000002</v>
      </c>
      <c r="K898" s="109" t="s">
        <v>17554</v>
      </c>
      <c r="L898" s="111">
        <v>-2279.7739999999999</v>
      </c>
      <c r="M898" s="111">
        <v>0</v>
      </c>
      <c r="N898" s="2">
        <f t="shared" si="26"/>
        <v>137789</v>
      </c>
      <c r="O898" s="2">
        <f t="shared" si="27"/>
        <v>2056.5522388059703</v>
      </c>
    </row>
    <row r="899" spans="1:15" x14ac:dyDescent="0.25">
      <c r="A899" s="109" t="s">
        <v>17578</v>
      </c>
      <c r="B899" s="109" t="s">
        <v>16019</v>
      </c>
      <c r="C899" s="109" t="s">
        <v>16018</v>
      </c>
      <c r="D899" s="109" t="s">
        <v>806</v>
      </c>
      <c r="E899" s="109" t="s">
        <v>18087</v>
      </c>
      <c r="F899" s="110">
        <v>100</v>
      </c>
      <c r="G899" s="110">
        <v>0</v>
      </c>
      <c r="H899" s="111">
        <v>90633</v>
      </c>
      <c r="I899" s="111">
        <v>0</v>
      </c>
      <c r="J899" s="112">
        <v>906.33</v>
      </c>
      <c r="K899" s="109" t="s">
        <v>17554</v>
      </c>
      <c r="L899" s="111">
        <v>-1499.5509999999999</v>
      </c>
      <c r="M899" s="111">
        <v>0</v>
      </c>
      <c r="N899" s="2">
        <f t="shared" si="26"/>
        <v>90633</v>
      </c>
      <c r="O899" s="2">
        <f t="shared" si="27"/>
        <v>906.33</v>
      </c>
    </row>
    <row r="900" spans="1:15" x14ac:dyDescent="0.25">
      <c r="A900" s="109" t="s">
        <v>17578</v>
      </c>
      <c r="B900" s="109" t="s">
        <v>16019</v>
      </c>
      <c r="C900" s="109" t="s">
        <v>16018</v>
      </c>
      <c r="D900" s="109" t="s">
        <v>807</v>
      </c>
      <c r="E900" s="109" t="s">
        <v>16046</v>
      </c>
      <c r="F900" s="110">
        <v>325</v>
      </c>
      <c r="G900" s="110">
        <v>0</v>
      </c>
      <c r="H900" s="111">
        <v>864926</v>
      </c>
      <c r="I900" s="111">
        <v>0</v>
      </c>
      <c r="J900" s="112">
        <v>2661.31</v>
      </c>
      <c r="K900" s="109" t="s">
        <v>17554</v>
      </c>
      <c r="L900" s="111">
        <v>-14310.5357</v>
      </c>
      <c r="M900" s="111">
        <v>0</v>
      </c>
      <c r="N900" s="2">
        <f t="shared" ref="N900:N963" si="28">H900-I900</f>
        <v>864926</v>
      </c>
      <c r="O900" s="2">
        <f t="shared" ref="O900:O963" si="29">IF(F900&gt;0,N900/F900,"No Standing Units")</f>
        <v>2661.3107692307694</v>
      </c>
    </row>
    <row r="901" spans="1:15" x14ac:dyDescent="0.25">
      <c r="A901" s="109" t="s">
        <v>17578</v>
      </c>
      <c r="B901" s="109" t="s">
        <v>16019</v>
      </c>
      <c r="C901" s="109" t="s">
        <v>16018</v>
      </c>
      <c r="D901" s="109" t="s">
        <v>808</v>
      </c>
      <c r="E901" s="109" t="s">
        <v>16045</v>
      </c>
      <c r="F901" s="110">
        <v>268</v>
      </c>
      <c r="G901" s="110">
        <v>0</v>
      </c>
      <c r="H901" s="111">
        <v>666187</v>
      </c>
      <c r="I901" s="111">
        <v>0</v>
      </c>
      <c r="J901" s="112">
        <v>2485.77</v>
      </c>
      <c r="K901" s="109" t="s">
        <v>17554</v>
      </c>
      <c r="L901" s="111">
        <v>-11022.3207</v>
      </c>
      <c r="M901" s="111">
        <v>0</v>
      </c>
      <c r="N901" s="2">
        <f t="shared" si="28"/>
        <v>666187</v>
      </c>
      <c r="O901" s="2">
        <f t="shared" si="29"/>
        <v>2485.7723880597014</v>
      </c>
    </row>
    <row r="902" spans="1:15" x14ac:dyDescent="0.25">
      <c r="A902" s="109" t="s">
        <v>17578</v>
      </c>
      <c r="B902" s="109" t="s">
        <v>16019</v>
      </c>
      <c r="C902" s="109" t="s">
        <v>16018</v>
      </c>
      <c r="D902" s="109" t="s">
        <v>809</v>
      </c>
      <c r="E902" s="109" t="s">
        <v>16044</v>
      </c>
      <c r="F902" s="110">
        <v>376</v>
      </c>
      <c r="G902" s="110">
        <v>0</v>
      </c>
      <c r="H902" s="111">
        <v>971824</v>
      </c>
      <c r="I902" s="111">
        <v>0</v>
      </c>
      <c r="J902" s="112">
        <v>2584.64</v>
      </c>
      <c r="K902" s="109" t="s">
        <v>17554</v>
      </c>
      <c r="L902" s="111">
        <v>-16079.2099</v>
      </c>
      <c r="M902" s="111">
        <v>0</v>
      </c>
      <c r="N902" s="2">
        <f t="shared" si="28"/>
        <v>971824</v>
      </c>
      <c r="O902" s="2">
        <f t="shared" si="29"/>
        <v>2584.6382978723404</v>
      </c>
    </row>
    <row r="903" spans="1:15" x14ac:dyDescent="0.25">
      <c r="A903" s="109" t="s">
        <v>17578</v>
      </c>
      <c r="B903" s="109" t="s">
        <v>16019</v>
      </c>
      <c r="C903" s="109" t="s">
        <v>16018</v>
      </c>
      <c r="D903" s="109" t="s">
        <v>810</v>
      </c>
      <c r="E903" s="109" t="s">
        <v>16043</v>
      </c>
      <c r="F903" s="110">
        <v>599</v>
      </c>
      <c r="G903" s="110">
        <v>0</v>
      </c>
      <c r="H903" s="111">
        <v>1916488</v>
      </c>
      <c r="I903" s="111">
        <v>0</v>
      </c>
      <c r="J903" s="112">
        <v>3199.48</v>
      </c>
      <c r="K903" s="109" t="s">
        <v>17554</v>
      </c>
      <c r="L903" s="111">
        <v>-31709.054899999999</v>
      </c>
      <c r="M903" s="111">
        <v>0</v>
      </c>
      <c r="N903" s="2">
        <f t="shared" si="28"/>
        <v>1916488</v>
      </c>
      <c r="O903" s="2">
        <f t="shared" si="29"/>
        <v>3199.4791318864773</v>
      </c>
    </row>
    <row r="904" spans="1:15" x14ac:dyDescent="0.25">
      <c r="A904" s="109" t="s">
        <v>17578</v>
      </c>
      <c r="B904" s="109" t="s">
        <v>16019</v>
      </c>
      <c r="C904" s="109" t="s">
        <v>16018</v>
      </c>
      <c r="D904" s="109" t="s">
        <v>811</v>
      </c>
      <c r="E904" s="109" t="s">
        <v>16042</v>
      </c>
      <c r="F904" s="110">
        <v>267</v>
      </c>
      <c r="G904" s="110">
        <v>0</v>
      </c>
      <c r="H904" s="111">
        <v>609880</v>
      </c>
      <c r="I904" s="111">
        <v>0</v>
      </c>
      <c r="J904" s="112">
        <v>2284.19</v>
      </c>
      <c r="K904" s="109" t="s">
        <v>17554</v>
      </c>
      <c r="L904" s="111">
        <v>-10090.7003</v>
      </c>
      <c r="M904" s="111">
        <v>0</v>
      </c>
      <c r="N904" s="2">
        <f t="shared" si="28"/>
        <v>609880</v>
      </c>
      <c r="O904" s="2">
        <f t="shared" si="29"/>
        <v>2284.1947565543073</v>
      </c>
    </row>
    <row r="905" spans="1:15" x14ac:dyDescent="0.25">
      <c r="A905" s="109" t="s">
        <v>17578</v>
      </c>
      <c r="B905" s="109" t="s">
        <v>16019</v>
      </c>
      <c r="C905" s="109" t="s">
        <v>16018</v>
      </c>
      <c r="D905" s="109" t="s">
        <v>812</v>
      </c>
      <c r="E905" s="109" t="s">
        <v>16041</v>
      </c>
      <c r="F905" s="110">
        <v>172</v>
      </c>
      <c r="G905" s="110">
        <v>0</v>
      </c>
      <c r="H905" s="111">
        <v>485001</v>
      </c>
      <c r="I905" s="111">
        <v>0</v>
      </c>
      <c r="J905" s="112">
        <v>2819.77</v>
      </c>
      <c r="K905" s="109" t="s">
        <v>17554</v>
      </c>
      <c r="L905" s="111">
        <v>-8024.5250999999998</v>
      </c>
      <c r="M905" s="111">
        <v>0</v>
      </c>
      <c r="N905" s="2">
        <f t="shared" si="28"/>
        <v>485001</v>
      </c>
      <c r="O905" s="2">
        <f t="shared" si="29"/>
        <v>2819.7732558139537</v>
      </c>
    </row>
    <row r="906" spans="1:15" x14ac:dyDescent="0.25">
      <c r="A906" s="109" t="s">
        <v>17578</v>
      </c>
      <c r="B906" s="109" t="s">
        <v>16019</v>
      </c>
      <c r="C906" s="109" t="s">
        <v>16018</v>
      </c>
      <c r="D906" s="109" t="s">
        <v>813</v>
      </c>
      <c r="E906" s="109" t="s">
        <v>16040</v>
      </c>
      <c r="F906" s="110">
        <v>607</v>
      </c>
      <c r="G906" s="110">
        <v>146</v>
      </c>
      <c r="H906" s="111">
        <v>2188369</v>
      </c>
      <c r="I906" s="111">
        <v>424305</v>
      </c>
      <c r="J906" s="112">
        <v>2906.2</v>
      </c>
      <c r="K906" s="109" t="s">
        <v>17554</v>
      </c>
      <c r="L906" s="111">
        <v>-36207.426800000001</v>
      </c>
      <c r="M906" s="111">
        <v>0</v>
      </c>
      <c r="N906" s="2">
        <f t="shared" si="28"/>
        <v>1764064</v>
      </c>
      <c r="O906" s="2">
        <f t="shared" si="29"/>
        <v>2906.2009884678746</v>
      </c>
    </row>
    <row r="907" spans="1:15" x14ac:dyDescent="0.25">
      <c r="A907" s="109" t="s">
        <v>17578</v>
      </c>
      <c r="B907" s="109" t="s">
        <v>16019</v>
      </c>
      <c r="C907" s="109" t="s">
        <v>16018</v>
      </c>
      <c r="D907" s="109" t="s">
        <v>814</v>
      </c>
      <c r="E907" s="109" t="s">
        <v>16039</v>
      </c>
      <c r="F907" s="110">
        <v>457</v>
      </c>
      <c r="G907" s="110">
        <v>0</v>
      </c>
      <c r="H907" s="111">
        <v>1134163</v>
      </c>
      <c r="I907" s="111">
        <v>0</v>
      </c>
      <c r="J907" s="112">
        <v>2481.7600000000002</v>
      </c>
      <c r="K907" s="109" t="s">
        <v>17554</v>
      </c>
      <c r="L907" s="111">
        <v>-18765.178899999999</v>
      </c>
      <c r="M907" s="111">
        <v>0</v>
      </c>
      <c r="N907" s="2">
        <f t="shared" si="28"/>
        <v>1134163</v>
      </c>
      <c r="O907" s="2">
        <f t="shared" si="29"/>
        <v>2481.7571115973742</v>
      </c>
    </row>
    <row r="908" spans="1:15" x14ac:dyDescent="0.25">
      <c r="A908" s="109" t="s">
        <v>17578</v>
      </c>
      <c r="B908" s="109" t="s">
        <v>16019</v>
      </c>
      <c r="C908" s="109" t="s">
        <v>16018</v>
      </c>
      <c r="D908" s="109" t="s">
        <v>815</v>
      </c>
      <c r="E908" s="109" t="s">
        <v>16038</v>
      </c>
      <c r="F908" s="110">
        <v>248</v>
      </c>
      <c r="G908" s="110">
        <v>0</v>
      </c>
      <c r="H908" s="111">
        <v>703768</v>
      </c>
      <c r="I908" s="111">
        <v>0</v>
      </c>
      <c r="J908" s="112">
        <v>2837.77</v>
      </c>
      <c r="K908" s="109" t="s">
        <v>17554</v>
      </c>
      <c r="L908" s="111">
        <v>-11644.122499999999</v>
      </c>
      <c r="M908" s="111">
        <v>0</v>
      </c>
      <c r="N908" s="2">
        <f t="shared" si="28"/>
        <v>703768</v>
      </c>
      <c r="O908" s="2">
        <f t="shared" si="29"/>
        <v>2837.7741935483873</v>
      </c>
    </row>
    <row r="909" spans="1:15" x14ac:dyDescent="0.25">
      <c r="A909" s="109" t="s">
        <v>17578</v>
      </c>
      <c r="B909" s="109" t="s">
        <v>16019</v>
      </c>
      <c r="C909" s="109" t="s">
        <v>16018</v>
      </c>
      <c r="D909" s="109" t="s">
        <v>816</v>
      </c>
      <c r="E909" s="109" t="s">
        <v>16037</v>
      </c>
      <c r="F909" s="110">
        <v>354</v>
      </c>
      <c r="G909" s="110">
        <v>0</v>
      </c>
      <c r="H909" s="111">
        <v>1053937</v>
      </c>
      <c r="I909" s="111">
        <v>0</v>
      </c>
      <c r="J909" s="112">
        <v>2977.22</v>
      </c>
      <c r="K909" s="109" t="s">
        <v>17554</v>
      </c>
      <c r="L909" s="111">
        <v>-17437.797999999999</v>
      </c>
      <c r="M909" s="111">
        <v>0</v>
      </c>
      <c r="N909" s="2">
        <f t="shared" si="28"/>
        <v>1053937</v>
      </c>
      <c r="O909" s="2">
        <f t="shared" si="29"/>
        <v>2977.2231638418079</v>
      </c>
    </row>
    <row r="910" spans="1:15" x14ac:dyDescent="0.25">
      <c r="A910" s="109" t="s">
        <v>17578</v>
      </c>
      <c r="B910" s="109" t="s">
        <v>16019</v>
      </c>
      <c r="C910" s="109" t="s">
        <v>16018</v>
      </c>
      <c r="D910" s="109" t="s">
        <v>817</v>
      </c>
      <c r="E910" s="109" t="s">
        <v>16036</v>
      </c>
      <c r="F910" s="110">
        <v>226</v>
      </c>
      <c r="G910" s="110">
        <v>0</v>
      </c>
      <c r="H910" s="111">
        <v>730537</v>
      </c>
      <c r="I910" s="111">
        <v>0</v>
      </c>
      <c r="J910" s="112">
        <v>3232.46</v>
      </c>
      <c r="K910" s="109" t="s">
        <v>17554</v>
      </c>
      <c r="L910" s="111">
        <v>-12087.0299</v>
      </c>
      <c r="M910" s="111">
        <v>0</v>
      </c>
      <c r="N910" s="2">
        <f t="shared" si="28"/>
        <v>730537</v>
      </c>
      <c r="O910" s="2">
        <f t="shared" si="29"/>
        <v>3232.4646017699115</v>
      </c>
    </row>
    <row r="911" spans="1:15" x14ac:dyDescent="0.25">
      <c r="A911" s="109" t="s">
        <v>17578</v>
      </c>
      <c r="B911" s="109" t="s">
        <v>16019</v>
      </c>
      <c r="C911" s="109" t="s">
        <v>16018</v>
      </c>
      <c r="D911" s="109" t="s">
        <v>818</v>
      </c>
      <c r="E911" s="109" t="s">
        <v>16035</v>
      </c>
      <c r="F911" s="110">
        <v>56</v>
      </c>
      <c r="G911" s="110">
        <v>0</v>
      </c>
      <c r="H911" s="111">
        <v>128395</v>
      </c>
      <c r="I911" s="111">
        <v>0</v>
      </c>
      <c r="J911" s="112">
        <v>2292.77</v>
      </c>
      <c r="K911" s="109" t="s">
        <v>17554</v>
      </c>
      <c r="L911" s="111">
        <v>-2124.3416999999999</v>
      </c>
      <c r="M911" s="111">
        <v>0</v>
      </c>
      <c r="N911" s="2">
        <f t="shared" si="28"/>
        <v>128395</v>
      </c>
      <c r="O911" s="2">
        <f t="shared" si="29"/>
        <v>2292.7678571428573</v>
      </c>
    </row>
    <row r="912" spans="1:15" x14ac:dyDescent="0.25">
      <c r="A912" s="109" t="s">
        <v>17578</v>
      </c>
      <c r="B912" s="109" t="s">
        <v>16019</v>
      </c>
      <c r="C912" s="109" t="s">
        <v>16018</v>
      </c>
      <c r="D912" s="109" t="s">
        <v>819</v>
      </c>
      <c r="E912" s="109" t="s">
        <v>16034</v>
      </c>
      <c r="F912" s="110">
        <v>206</v>
      </c>
      <c r="G912" s="110">
        <v>0</v>
      </c>
      <c r="H912" s="111">
        <v>468869</v>
      </c>
      <c r="I912" s="111">
        <v>0</v>
      </c>
      <c r="J912" s="112">
        <v>2276.06</v>
      </c>
      <c r="K912" s="109" t="s">
        <v>17554</v>
      </c>
      <c r="L912" s="111">
        <v>-7757.6256000000003</v>
      </c>
      <c r="M912" s="111">
        <v>0</v>
      </c>
      <c r="N912" s="2">
        <f t="shared" si="28"/>
        <v>468869</v>
      </c>
      <c r="O912" s="2">
        <f t="shared" si="29"/>
        <v>2276.0631067961167</v>
      </c>
    </row>
    <row r="913" spans="1:15" x14ac:dyDescent="0.25">
      <c r="A913" s="109" t="s">
        <v>17578</v>
      </c>
      <c r="B913" s="109" t="s">
        <v>16019</v>
      </c>
      <c r="C913" s="109" t="s">
        <v>16018</v>
      </c>
      <c r="D913" s="109" t="s">
        <v>820</v>
      </c>
      <c r="E913" s="109" t="s">
        <v>16033</v>
      </c>
      <c r="F913" s="110">
        <v>104</v>
      </c>
      <c r="G913" s="110">
        <v>0</v>
      </c>
      <c r="H913" s="111">
        <v>219218</v>
      </c>
      <c r="I913" s="111">
        <v>0</v>
      </c>
      <c r="J913" s="112">
        <v>2107.87</v>
      </c>
      <c r="K913" s="109" t="s">
        <v>17554</v>
      </c>
      <c r="L913" s="111">
        <v>-3627.0463</v>
      </c>
      <c r="M913" s="111">
        <v>0</v>
      </c>
      <c r="N913" s="2">
        <f t="shared" si="28"/>
        <v>219218</v>
      </c>
      <c r="O913" s="2">
        <f t="shared" si="29"/>
        <v>2107.8653846153848</v>
      </c>
    </row>
    <row r="914" spans="1:15" x14ac:dyDescent="0.25">
      <c r="A914" s="109" t="s">
        <v>17578</v>
      </c>
      <c r="B914" s="109" t="s">
        <v>16019</v>
      </c>
      <c r="C914" s="109" t="s">
        <v>16018</v>
      </c>
      <c r="D914" s="109" t="s">
        <v>821</v>
      </c>
      <c r="E914" s="109" t="s">
        <v>16032</v>
      </c>
      <c r="F914" s="110">
        <v>448</v>
      </c>
      <c r="G914" s="110">
        <v>50</v>
      </c>
      <c r="H914" s="111">
        <v>1047056</v>
      </c>
      <c r="I914" s="111">
        <v>105126</v>
      </c>
      <c r="J914" s="112">
        <v>2102.52</v>
      </c>
      <c r="K914" s="109" t="s">
        <v>17554</v>
      </c>
      <c r="L914" s="111">
        <v>-17323.947</v>
      </c>
      <c r="M914" s="111">
        <v>0</v>
      </c>
      <c r="N914" s="2">
        <f t="shared" si="28"/>
        <v>941930</v>
      </c>
      <c r="O914" s="2">
        <f t="shared" si="29"/>
        <v>2102.5223214285716</v>
      </c>
    </row>
    <row r="915" spans="1:15" x14ac:dyDescent="0.25">
      <c r="A915" s="109" t="s">
        <v>17578</v>
      </c>
      <c r="B915" s="109" t="s">
        <v>16019</v>
      </c>
      <c r="C915" s="109" t="s">
        <v>16018</v>
      </c>
      <c r="D915" s="109" t="s">
        <v>822</v>
      </c>
      <c r="E915" s="109" t="s">
        <v>16031</v>
      </c>
      <c r="F915" s="110">
        <v>0</v>
      </c>
      <c r="G915" s="110">
        <v>78</v>
      </c>
      <c r="H915" s="111">
        <v>159421</v>
      </c>
      <c r="I915" s="111">
        <v>159421</v>
      </c>
      <c r="J915" s="112">
        <v>2043.86</v>
      </c>
      <c r="K915" s="109" t="s">
        <v>17554</v>
      </c>
      <c r="L915" s="111">
        <v>-2637.6862999999998</v>
      </c>
      <c r="M915" s="111">
        <v>0</v>
      </c>
      <c r="N915" s="2">
        <f t="shared" si="28"/>
        <v>0</v>
      </c>
      <c r="O915" s="2" t="str">
        <f t="shared" si="29"/>
        <v>No Standing Units</v>
      </c>
    </row>
    <row r="916" spans="1:15" x14ac:dyDescent="0.25">
      <c r="A916" s="109" t="s">
        <v>17578</v>
      </c>
      <c r="B916" s="109" t="s">
        <v>16019</v>
      </c>
      <c r="C916" s="109" t="s">
        <v>16018</v>
      </c>
      <c r="D916" s="109" t="s">
        <v>823</v>
      </c>
      <c r="E916" s="109" t="s">
        <v>16030</v>
      </c>
      <c r="F916" s="110">
        <v>175</v>
      </c>
      <c r="G916" s="110">
        <v>0</v>
      </c>
      <c r="H916" s="111">
        <v>403546</v>
      </c>
      <c r="I916" s="111">
        <v>0</v>
      </c>
      <c r="J916" s="112">
        <v>2305.98</v>
      </c>
      <c r="K916" s="109" t="s">
        <v>17554</v>
      </c>
      <c r="L916" s="111">
        <v>-6676.8343000000004</v>
      </c>
      <c r="M916" s="111">
        <v>0</v>
      </c>
      <c r="N916" s="2">
        <f t="shared" si="28"/>
        <v>403546</v>
      </c>
      <c r="O916" s="2">
        <f t="shared" si="29"/>
        <v>2305.977142857143</v>
      </c>
    </row>
    <row r="917" spans="1:15" x14ac:dyDescent="0.25">
      <c r="A917" s="109" t="s">
        <v>17578</v>
      </c>
      <c r="B917" s="109" t="s">
        <v>16019</v>
      </c>
      <c r="C917" s="109" t="s">
        <v>16018</v>
      </c>
      <c r="D917" s="109" t="s">
        <v>824</v>
      </c>
      <c r="E917" s="109" t="s">
        <v>16029</v>
      </c>
      <c r="F917" s="110">
        <v>0</v>
      </c>
      <c r="G917" s="110">
        <v>289</v>
      </c>
      <c r="H917" s="111">
        <v>670956</v>
      </c>
      <c r="I917" s="111">
        <v>670956</v>
      </c>
      <c r="J917" s="112">
        <v>2321.65</v>
      </c>
      <c r="K917" s="109" t="s">
        <v>17554</v>
      </c>
      <c r="L917" s="111">
        <v>-11101.233</v>
      </c>
      <c r="M917" s="111">
        <v>0</v>
      </c>
      <c r="N917" s="2">
        <f t="shared" si="28"/>
        <v>0</v>
      </c>
      <c r="O917" s="2" t="str">
        <f t="shared" si="29"/>
        <v>No Standing Units</v>
      </c>
    </row>
    <row r="918" spans="1:15" x14ac:dyDescent="0.25">
      <c r="A918" s="109" t="s">
        <v>17578</v>
      </c>
      <c r="B918" s="109" t="s">
        <v>16019</v>
      </c>
      <c r="C918" s="109" t="s">
        <v>16018</v>
      </c>
      <c r="D918" s="109" t="s">
        <v>825</v>
      </c>
      <c r="E918" s="109" t="s">
        <v>16028</v>
      </c>
      <c r="F918" s="110">
        <v>131</v>
      </c>
      <c r="G918" s="110">
        <v>82</v>
      </c>
      <c r="H918" s="111">
        <v>503115</v>
      </c>
      <c r="I918" s="111">
        <v>193687</v>
      </c>
      <c r="J918" s="112">
        <v>2362.04</v>
      </c>
      <c r="K918" s="109" t="s">
        <v>17554</v>
      </c>
      <c r="L918" s="111">
        <v>-8324.2422000000006</v>
      </c>
      <c r="M918" s="111">
        <v>0</v>
      </c>
      <c r="N918" s="2">
        <f t="shared" si="28"/>
        <v>309428</v>
      </c>
      <c r="O918" s="2">
        <f t="shared" si="29"/>
        <v>2362.0458015267177</v>
      </c>
    </row>
    <row r="919" spans="1:15" x14ac:dyDescent="0.25">
      <c r="A919" s="109" t="s">
        <v>17578</v>
      </c>
      <c r="B919" s="109" t="s">
        <v>16019</v>
      </c>
      <c r="C919" s="109" t="s">
        <v>16018</v>
      </c>
      <c r="D919" s="109" t="s">
        <v>826</v>
      </c>
      <c r="E919" s="109" t="s">
        <v>16027</v>
      </c>
      <c r="F919" s="110">
        <v>154</v>
      </c>
      <c r="G919" s="110">
        <v>42</v>
      </c>
      <c r="H919" s="111">
        <v>444901</v>
      </c>
      <c r="I919" s="111">
        <v>95336</v>
      </c>
      <c r="J919" s="112">
        <v>2269.9</v>
      </c>
      <c r="K919" s="109" t="s">
        <v>17554</v>
      </c>
      <c r="L919" s="111">
        <v>-7361.0581000000002</v>
      </c>
      <c r="M919" s="111">
        <v>0</v>
      </c>
      <c r="N919" s="2">
        <f t="shared" si="28"/>
        <v>349565</v>
      </c>
      <c r="O919" s="2">
        <f t="shared" si="29"/>
        <v>2269.9025974025976</v>
      </c>
    </row>
    <row r="920" spans="1:15" x14ac:dyDescent="0.25">
      <c r="A920" s="109" t="s">
        <v>17578</v>
      </c>
      <c r="B920" s="109" t="s">
        <v>16019</v>
      </c>
      <c r="C920" s="109" t="s">
        <v>16018</v>
      </c>
      <c r="D920" s="109" t="s">
        <v>827</v>
      </c>
      <c r="E920" s="109" t="s">
        <v>16026</v>
      </c>
      <c r="F920" s="110">
        <v>297</v>
      </c>
      <c r="G920" s="110">
        <v>0</v>
      </c>
      <c r="H920" s="111">
        <v>966040</v>
      </c>
      <c r="I920" s="111">
        <v>0</v>
      </c>
      <c r="J920" s="112">
        <v>3252.66</v>
      </c>
      <c r="K920" s="109" t="s">
        <v>17554</v>
      </c>
      <c r="L920" s="111">
        <v>-15983.509700000001</v>
      </c>
      <c r="M920" s="111">
        <v>0</v>
      </c>
      <c r="N920" s="2">
        <f t="shared" si="28"/>
        <v>966040</v>
      </c>
      <c r="O920" s="2">
        <f t="shared" si="29"/>
        <v>3252.6599326599326</v>
      </c>
    </row>
    <row r="921" spans="1:15" x14ac:dyDescent="0.25">
      <c r="A921" s="109" t="s">
        <v>17578</v>
      </c>
      <c r="B921" s="109" t="s">
        <v>16019</v>
      </c>
      <c r="C921" s="109" t="s">
        <v>16018</v>
      </c>
      <c r="D921" s="109" t="s">
        <v>828</v>
      </c>
      <c r="E921" s="109" t="s">
        <v>16025</v>
      </c>
      <c r="F921" s="110">
        <v>106</v>
      </c>
      <c r="G921" s="110">
        <v>0</v>
      </c>
      <c r="H921" s="111">
        <v>353622</v>
      </c>
      <c r="I921" s="111">
        <v>0</v>
      </c>
      <c r="J921" s="112">
        <v>3336.06</v>
      </c>
      <c r="K921" s="109" t="s">
        <v>17554</v>
      </c>
      <c r="L921" s="111">
        <v>-5850.8143</v>
      </c>
      <c r="M921" s="111">
        <v>0</v>
      </c>
      <c r="N921" s="2">
        <f t="shared" si="28"/>
        <v>353622</v>
      </c>
      <c r="O921" s="2">
        <f t="shared" si="29"/>
        <v>3336.0566037735848</v>
      </c>
    </row>
    <row r="922" spans="1:15" x14ac:dyDescent="0.25">
      <c r="A922" s="109" t="s">
        <v>17578</v>
      </c>
      <c r="B922" s="109" t="s">
        <v>16019</v>
      </c>
      <c r="C922" s="109" t="s">
        <v>16018</v>
      </c>
      <c r="D922" s="109" t="s">
        <v>829</v>
      </c>
      <c r="E922" s="109" t="s">
        <v>16024</v>
      </c>
      <c r="F922" s="110">
        <v>136</v>
      </c>
      <c r="G922" s="110">
        <v>0</v>
      </c>
      <c r="H922" s="111">
        <v>396033</v>
      </c>
      <c r="I922" s="111">
        <v>0</v>
      </c>
      <c r="J922" s="112">
        <v>2912.01</v>
      </c>
      <c r="K922" s="109" t="s">
        <v>17554</v>
      </c>
      <c r="L922" s="111">
        <v>-6552.5207</v>
      </c>
      <c r="M922" s="111">
        <v>0</v>
      </c>
      <c r="N922" s="2">
        <f t="shared" si="28"/>
        <v>396033</v>
      </c>
      <c r="O922" s="2">
        <f t="shared" si="29"/>
        <v>2912.0073529411766</v>
      </c>
    </row>
    <row r="923" spans="1:15" x14ac:dyDescent="0.25">
      <c r="A923" s="109" t="s">
        <v>17578</v>
      </c>
      <c r="B923" s="109" t="s">
        <v>16019</v>
      </c>
      <c r="C923" s="109" t="s">
        <v>16018</v>
      </c>
      <c r="D923" s="109" t="s">
        <v>830</v>
      </c>
      <c r="E923" s="109" t="s">
        <v>16023</v>
      </c>
      <c r="F923" s="110">
        <v>279</v>
      </c>
      <c r="G923" s="110">
        <v>0</v>
      </c>
      <c r="H923" s="111">
        <v>811569</v>
      </c>
      <c r="I923" s="111">
        <v>0</v>
      </c>
      <c r="J923" s="112">
        <v>2908.85</v>
      </c>
      <c r="K923" s="109" t="s">
        <v>17554</v>
      </c>
      <c r="L923" s="111">
        <v>-13427.722100000001</v>
      </c>
      <c r="M923" s="111">
        <v>0</v>
      </c>
      <c r="N923" s="2">
        <f t="shared" si="28"/>
        <v>811569</v>
      </c>
      <c r="O923" s="2">
        <f t="shared" si="29"/>
        <v>2908.8494623655915</v>
      </c>
    </row>
    <row r="924" spans="1:15" x14ac:dyDescent="0.25">
      <c r="A924" s="109" t="s">
        <v>17578</v>
      </c>
      <c r="B924" s="109" t="s">
        <v>16019</v>
      </c>
      <c r="C924" s="109" t="s">
        <v>16018</v>
      </c>
      <c r="D924" s="109" t="s">
        <v>831</v>
      </c>
      <c r="E924" s="109" t="s">
        <v>16022</v>
      </c>
      <c r="F924" s="110">
        <v>212</v>
      </c>
      <c r="G924" s="110">
        <v>0</v>
      </c>
      <c r="H924" s="111">
        <v>671168</v>
      </c>
      <c r="I924" s="111">
        <v>0</v>
      </c>
      <c r="J924" s="112">
        <v>3165.89</v>
      </c>
      <c r="K924" s="109" t="s">
        <v>17554</v>
      </c>
      <c r="L924" s="111">
        <v>-11104.734899999999</v>
      </c>
      <c r="M924" s="111">
        <v>0</v>
      </c>
      <c r="N924" s="2">
        <f t="shared" si="28"/>
        <v>671168</v>
      </c>
      <c r="O924" s="2">
        <f t="shared" si="29"/>
        <v>3165.8867924528304</v>
      </c>
    </row>
    <row r="925" spans="1:15" x14ac:dyDescent="0.25">
      <c r="A925" s="109" t="s">
        <v>17578</v>
      </c>
      <c r="B925" s="109" t="s">
        <v>16019</v>
      </c>
      <c r="C925" s="109" t="s">
        <v>16018</v>
      </c>
      <c r="D925" s="109" t="s">
        <v>832</v>
      </c>
      <c r="E925" s="109" t="s">
        <v>16021</v>
      </c>
      <c r="F925" s="110">
        <v>344</v>
      </c>
      <c r="G925" s="110">
        <v>0</v>
      </c>
      <c r="H925" s="111">
        <v>1087989</v>
      </c>
      <c r="I925" s="111">
        <v>0</v>
      </c>
      <c r="J925" s="112">
        <v>3162.76</v>
      </c>
      <c r="K925" s="109" t="s">
        <v>17554</v>
      </c>
      <c r="L925" s="111">
        <v>-18001.209800000001</v>
      </c>
      <c r="M925" s="111">
        <v>0</v>
      </c>
      <c r="N925" s="2">
        <f t="shared" si="28"/>
        <v>1087989</v>
      </c>
      <c r="O925" s="2">
        <f t="shared" si="29"/>
        <v>3162.7587209302324</v>
      </c>
    </row>
    <row r="926" spans="1:15" x14ac:dyDescent="0.25">
      <c r="A926" s="109" t="s">
        <v>17578</v>
      </c>
      <c r="B926" s="109" t="s">
        <v>16019</v>
      </c>
      <c r="C926" s="109" t="s">
        <v>16018</v>
      </c>
      <c r="D926" s="109" t="s">
        <v>833</v>
      </c>
      <c r="E926" s="109" t="s">
        <v>16020</v>
      </c>
      <c r="F926" s="110">
        <v>329</v>
      </c>
      <c r="G926" s="110">
        <v>0</v>
      </c>
      <c r="H926" s="111">
        <v>1006232</v>
      </c>
      <c r="I926" s="111">
        <v>0</v>
      </c>
      <c r="J926" s="112">
        <v>3058.46</v>
      </c>
      <c r="K926" s="109" t="s">
        <v>17554</v>
      </c>
      <c r="L926" s="111">
        <v>-16648.513299999999</v>
      </c>
      <c r="M926" s="111">
        <v>0</v>
      </c>
      <c r="N926" s="2">
        <f t="shared" si="28"/>
        <v>1006232</v>
      </c>
      <c r="O926" s="2">
        <f t="shared" si="29"/>
        <v>3058.4559270516716</v>
      </c>
    </row>
    <row r="927" spans="1:15" x14ac:dyDescent="0.25">
      <c r="A927" s="109" t="s">
        <v>17578</v>
      </c>
      <c r="B927" s="109" t="s">
        <v>16019</v>
      </c>
      <c r="C927" s="109" t="s">
        <v>16018</v>
      </c>
      <c r="D927" s="109" t="s">
        <v>16017</v>
      </c>
      <c r="E927" s="109" t="s">
        <v>16016</v>
      </c>
      <c r="F927" s="110">
        <v>22</v>
      </c>
      <c r="G927" s="110">
        <v>0</v>
      </c>
      <c r="H927" s="111">
        <v>59337</v>
      </c>
      <c r="I927" s="111">
        <v>0</v>
      </c>
      <c r="J927" s="112">
        <v>2697.14</v>
      </c>
      <c r="K927" s="109" t="s">
        <v>17554</v>
      </c>
      <c r="L927" s="111">
        <v>-981.74760000000003</v>
      </c>
      <c r="M927" s="111">
        <v>0</v>
      </c>
      <c r="N927" s="2">
        <f t="shared" si="28"/>
        <v>59337</v>
      </c>
      <c r="O927" s="2">
        <f t="shared" si="29"/>
        <v>2697.1363636363635</v>
      </c>
    </row>
    <row r="928" spans="1:15" x14ac:dyDescent="0.25">
      <c r="A928" s="109" t="s">
        <v>17578</v>
      </c>
      <c r="B928" s="109" t="s">
        <v>16019</v>
      </c>
      <c r="C928" s="109" t="s">
        <v>16018</v>
      </c>
      <c r="D928" s="109" t="s">
        <v>18013</v>
      </c>
      <c r="E928" s="109" t="s">
        <v>18039</v>
      </c>
      <c r="F928" s="110">
        <v>7</v>
      </c>
      <c r="G928" s="110">
        <v>0</v>
      </c>
      <c r="H928" s="111">
        <v>10522</v>
      </c>
      <c r="I928" s="111">
        <v>0</v>
      </c>
      <c r="J928" s="112">
        <v>1503.14</v>
      </c>
      <c r="K928" s="109" t="s">
        <v>17554</v>
      </c>
      <c r="L928" s="111">
        <v>-174.09270000000001</v>
      </c>
      <c r="M928" s="111">
        <v>0</v>
      </c>
      <c r="N928" s="2">
        <f t="shared" si="28"/>
        <v>10522</v>
      </c>
      <c r="O928" s="2">
        <f t="shared" si="29"/>
        <v>1503.1428571428571</v>
      </c>
    </row>
    <row r="929" spans="1:15" x14ac:dyDescent="0.25">
      <c r="A929" s="109" t="s">
        <v>17578</v>
      </c>
      <c r="B929" s="109" t="s">
        <v>16019</v>
      </c>
      <c r="C929" s="109" t="s">
        <v>16018</v>
      </c>
      <c r="D929" s="109" t="s">
        <v>18088</v>
      </c>
      <c r="E929" s="109" t="s">
        <v>18089</v>
      </c>
      <c r="F929" s="110">
        <v>82</v>
      </c>
      <c r="G929" s="110">
        <v>0</v>
      </c>
      <c r="H929" s="111">
        <v>92165</v>
      </c>
      <c r="I929" s="111">
        <v>0</v>
      </c>
      <c r="J929" s="112">
        <v>1123.96</v>
      </c>
      <c r="K929" s="109" t="s">
        <v>17554</v>
      </c>
      <c r="L929" s="111">
        <v>-1524.9102</v>
      </c>
      <c r="M929" s="111">
        <v>0</v>
      </c>
      <c r="N929" s="2">
        <f t="shared" si="28"/>
        <v>92165</v>
      </c>
      <c r="O929" s="2">
        <f t="shared" si="29"/>
        <v>1123.9634146341464</v>
      </c>
    </row>
    <row r="930" spans="1:15" x14ac:dyDescent="0.25">
      <c r="A930" s="109" t="s">
        <v>17578</v>
      </c>
      <c r="B930" s="109" t="s">
        <v>16019</v>
      </c>
      <c r="C930" s="109" t="s">
        <v>16018</v>
      </c>
      <c r="D930" s="109" t="s">
        <v>18546</v>
      </c>
      <c r="E930" s="109" t="s">
        <v>18547</v>
      </c>
      <c r="F930" s="110">
        <v>20</v>
      </c>
      <c r="G930" s="110">
        <v>0</v>
      </c>
      <c r="H930" s="111">
        <v>42037</v>
      </c>
      <c r="I930" s="111">
        <v>0</v>
      </c>
      <c r="J930" s="112">
        <v>2101.85</v>
      </c>
      <c r="K930" s="109" t="s">
        <v>17554</v>
      </c>
      <c r="L930" s="111">
        <v>-695.51530000000002</v>
      </c>
      <c r="M930" s="111">
        <v>0</v>
      </c>
      <c r="N930" s="2">
        <f t="shared" si="28"/>
        <v>42037</v>
      </c>
      <c r="O930" s="2">
        <f t="shared" si="29"/>
        <v>2101.85</v>
      </c>
    </row>
    <row r="931" spans="1:15" x14ac:dyDescent="0.25">
      <c r="A931" s="109" t="s">
        <v>17578</v>
      </c>
      <c r="B931" s="109" t="s">
        <v>16019</v>
      </c>
      <c r="C931" s="109" t="s">
        <v>16018</v>
      </c>
      <c r="D931" s="109" t="s">
        <v>18340</v>
      </c>
      <c r="E931" s="109" t="s">
        <v>18409</v>
      </c>
      <c r="F931" s="110">
        <v>50</v>
      </c>
      <c r="G931" s="110">
        <v>0</v>
      </c>
      <c r="H931" s="111">
        <v>69031</v>
      </c>
      <c r="I931" s="111">
        <v>0</v>
      </c>
      <c r="J931" s="112">
        <v>1380.62</v>
      </c>
      <c r="K931" s="109" t="s">
        <v>17554</v>
      </c>
      <c r="L931" s="111">
        <v>-1142.1442</v>
      </c>
      <c r="M931" s="111">
        <v>0</v>
      </c>
      <c r="N931" s="2">
        <f t="shared" si="28"/>
        <v>69031</v>
      </c>
      <c r="O931" s="2">
        <f t="shared" si="29"/>
        <v>1380.62</v>
      </c>
    </row>
    <row r="932" spans="1:15" x14ac:dyDescent="0.25">
      <c r="A932" s="109" t="s">
        <v>17578</v>
      </c>
      <c r="B932" s="109" t="s">
        <v>16019</v>
      </c>
      <c r="C932" s="109" t="s">
        <v>16018</v>
      </c>
      <c r="D932" s="109" t="s">
        <v>19016</v>
      </c>
      <c r="E932" s="109" t="s">
        <v>19015</v>
      </c>
      <c r="F932" s="110">
        <v>73</v>
      </c>
      <c r="G932" s="110">
        <v>0</v>
      </c>
      <c r="H932" s="111">
        <v>142611</v>
      </c>
      <c r="I932" s="111">
        <v>0</v>
      </c>
      <c r="J932" s="112">
        <v>1953.58</v>
      </c>
      <c r="K932" s="109" t="s">
        <v>17554</v>
      </c>
      <c r="L932" s="111">
        <v>-2359.5636</v>
      </c>
      <c r="M932" s="111">
        <v>0</v>
      </c>
      <c r="N932" s="2">
        <f t="shared" si="28"/>
        <v>142611</v>
      </c>
      <c r="O932" s="2">
        <f t="shared" si="29"/>
        <v>1953.5753424657535</v>
      </c>
    </row>
    <row r="933" spans="1:15" x14ac:dyDescent="0.25">
      <c r="A933" s="109" t="s">
        <v>17578</v>
      </c>
      <c r="B933" s="109" t="s">
        <v>16019</v>
      </c>
      <c r="C933" s="109" t="s">
        <v>16018</v>
      </c>
      <c r="D933" s="109" t="s">
        <v>19141</v>
      </c>
      <c r="E933" s="109" t="s">
        <v>19142</v>
      </c>
      <c r="F933" s="110">
        <v>73</v>
      </c>
      <c r="G933" s="110">
        <v>0</v>
      </c>
      <c r="H933" s="111">
        <v>141377</v>
      </c>
      <c r="I933" s="111">
        <v>0</v>
      </c>
      <c r="J933" s="112">
        <v>1936.67</v>
      </c>
      <c r="K933" s="109" t="s">
        <v>17554</v>
      </c>
      <c r="L933" s="111">
        <v>-2339.1307000000002</v>
      </c>
      <c r="M933" s="111">
        <v>0</v>
      </c>
      <c r="N933" s="2">
        <f t="shared" si="28"/>
        <v>141377</v>
      </c>
      <c r="O933" s="2">
        <f t="shared" si="29"/>
        <v>1936.6712328767123</v>
      </c>
    </row>
    <row r="934" spans="1:15" x14ac:dyDescent="0.25">
      <c r="A934" s="109" t="s">
        <v>17578</v>
      </c>
      <c r="B934" s="109" t="s">
        <v>16019</v>
      </c>
      <c r="C934" s="109" t="s">
        <v>16018</v>
      </c>
      <c r="D934" s="109" t="s">
        <v>19143</v>
      </c>
      <c r="E934" s="109" t="s">
        <v>19144</v>
      </c>
      <c r="F934" s="110">
        <v>30</v>
      </c>
      <c r="G934" s="110">
        <v>0</v>
      </c>
      <c r="H934" s="111">
        <v>36488</v>
      </c>
      <c r="I934" s="111">
        <v>0</v>
      </c>
      <c r="J934" s="112">
        <v>1216.27</v>
      </c>
      <c r="K934" s="109" t="s">
        <v>17554</v>
      </c>
      <c r="L934" s="111">
        <v>-603.71500000000003</v>
      </c>
      <c r="M934" s="111">
        <v>0</v>
      </c>
      <c r="N934" s="2">
        <f t="shared" si="28"/>
        <v>36488</v>
      </c>
      <c r="O934" s="2">
        <f t="shared" si="29"/>
        <v>1216.2666666666667</v>
      </c>
    </row>
    <row r="935" spans="1:15" x14ac:dyDescent="0.25">
      <c r="A935" s="109" t="s">
        <v>17578</v>
      </c>
      <c r="B935" s="109" t="s">
        <v>16019</v>
      </c>
      <c r="C935" s="109" t="s">
        <v>16018</v>
      </c>
      <c r="D935" s="109" t="s">
        <v>19043</v>
      </c>
      <c r="E935" s="109" t="s">
        <v>19042</v>
      </c>
      <c r="F935" s="110">
        <v>100</v>
      </c>
      <c r="G935" s="110">
        <v>0</v>
      </c>
      <c r="H935" s="111">
        <v>197439</v>
      </c>
      <c r="I935" s="111">
        <v>0</v>
      </c>
      <c r="J935" s="112">
        <v>1974.39</v>
      </c>
      <c r="K935" s="109" t="s">
        <v>17554</v>
      </c>
      <c r="L935" s="111">
        <v>-3266.7053000000001</v>
      </c>
      <c r="M935" s="111">
        <v>0</v>
      </c>
      <c r="N935" s="2">
        <f t="shared" si="28"/>
        <v>197439</v>
      </c>
      <c r="O935" s="2">
        <f t="shared" si="29"/>
        <v>1974.39</v>
      </c>
    </row>
    <row r="936" spans="1:15" x14ac:dyDescent="0.25">
      <c r="A936" s="109" t="s">
        <v>17578</v>
      </c>
      <c r="B936" s="109" t="s">
        <v>16003</v>
      </c>
      <c r="C936" s="109" t="s">
        <v>16002</v>
      </c>
      <c r="D936" s="109" t="s">
        <v>843</v>
      </c>
      <c r="E936" s="109" t="s">
        <v>16004</v>
      </c>
      <c r="F936" s="110">
        <v>200</v>
      </c>
      <c r="G936" s="110">
        <v>60</v>
      </c>
      <c r="H936" s="111">
        <v>888857</v>
      </c>
      <c r="I936" s="111">
        <v>205121</v>
      </c>
      <c r="J936" s="112">
        <v>3418.68</v>
      </c>
      <c r="K936" s="109" t="s">
        <v>17552</v>
      </c>
      <c r="L936" s="111">
        <v>42326.513400000003</v>
      </c>
      <c r="M936" s="111">
        <v>0</v>
      </c>
      <c r="N936" s="2">
        <f t="shared" si="28"/>
        <v>683736</v>
      </c>
      <c r="O936" s="2">
        <f t="shared" si="29"/>
        <v>3418.68</v>
      </c>
    </row>
    <row r="937" spans="1:15" x14ac:dyDescent="0.25">
      <c r="A937" s="109" t="s">
        <v>17578</v>
      </c>
      <c r="B937" s="109" t="s">
        <v>16003</v>
      </c>
      <c r="C937" s="109" t="s">
        <v>16002</v>
      </c>
      <c r="D937" s="109" t="s">
        <v>18090</v>
      </c>
      <c r="E937" s="109" t="s">
        <v>18091</v>
      </c>
      <c r="F937" s="110">
        <v>26</v>
      </c>
      <c r="G937" s="110">
        <v>0</v>
      </c>
      <c r="H937" s="111">
        <v>58414</v>
      </c>
      <c r="I937" s="111">
        <v>0</v>
      </c>
      <c r="J937" s="112">
        <v>2246.69</v>
      </c>
      <c r="K937" s="109" t="s">
        <v>17552</v>
      </c>
      <c r="L937" s="111">
        <v>2781.6122</v>
      </c>
      <c r="M937" s="111">
        <v>0</v>
      </c>
      <c r="N937" s="2">
        <f t="shared" si="28"/>
        <v>58414</v>
      </c>
      <c r="O937" s="2">
        <f t="shared" si="29"/>
        <v>2246.6923076923076</v>
      </c>
    </row>
    <row r="938" spans="1:15" x14ac:dyDescent="0.25">
      <c r="A938" s="109" t="s">
        <v>17578</v>
      </c>
      <c r="B938" s="109" t="s">
        <v>16000</v>
      </c>
      <c r="C938" s="109" t="s">
        <v>15999</v>
      </c>
      <c r="D938" s="109" t="s">
        <v>18550</v>
      </c>
      <c r="E938" s="109" t="s">
        <v>18551</v>
      </c>
      <c r="F938" s="110">
        <v>0</v>
      </c>
      <c r="G938" s="110">
        <v>66</v>
      </c>
      <c r="H938" s="111">
        <v>175174</v>
      </c>
      <c r="I938" s="111">
        <v>175174</v>
      </c>
      <c r="J938" s="112">
        <v>2654.15</v>
      </c>
      <c r="K938" s="109" t="s">
        <v>17552</v>
      </c>
      <c r="L938" s="111">
        <v>8341.6013000000003</v>
      </c>
      <c r="M938" s="111">
        <v>0</v>
      </c>
      <c r="N938" s="2">
        <f t="shared" si="28"/>
        <v>0</v>
      </c>
      <c r="O938" s="2" t="str">
        <f t="shared" si="29"/>
        <v>No Standing Units</v>
      </c>
    </row>
    <row r="939" spans="1:15" x14ac:dyDescent="0.25">
      <c r="A939" s="109" t="s">
        <v>17578</v>
      </c>
      <c r="B939" s="109" t="s">
        <v>16000</v>
      </c>
      <c r="C939" s="109" t="s">
        <v>15999</v>
      </c>
      <c r="D939" s="109" t="s">
        <v>844</v>
      </c>
      <c r="E939" s="109" t="s">
        <v>16001</v>
      </c>
      <c r="F939" s="110">
        <v>148</v>
      </c>
      <c r="G939" s="110">
        <v>0</v>
      </c>
      <c r="H939" s="111">
        <v>385285</v>
      </c>
      <c r="I939" s="111">
        <v>0</v>
      </c>
      <c r="J939" s="112">
        <v>2603.2800000000002</v>
      </c>
      <c r="K939" s="109" t="s">
        <v>17552</v>
      </c>
      <c r="L939" s="111">
        <v>18346.906999999999</v>
      </c>
      <c r="M939" s="111">
        <v>0</v>
      </c>
      <c r="N939" s="2">
        <f t="shared" si="28"/>
        <v>385285</v>
      </c>
      <c r="O939" s="2">
        <f t="shared" si="29"/>
        <v>2603.2770270270271</v>
      </c>
    </row>
    <row r="940" spans="1:15" x14ac:dyDescent="0.25">
      <c r="A940" s="109" t="s">
        <v>17578</v>
      </c>
      <c r="B940" s="109" t="s">
        <v>16000</v>
      </c>
      <c r="C940" s="109" t="s">
        <v>15999</v>
      </c>
      <c r="D940" s="109" t="s">
        <v>17579</v>
      </c>
      <c r="E940" s="109" t="s">
        <v>17580</v>
      </c>
      <c r="F940" s="110">
        <v>9</v>
      </c>
      <c r="G940" s="110">
        <v>0</v>
      </c>
      <c r="H940" s="111">
        <v>15726</v>
      </c>
      <c r="I940" s="111">
        <v>0</v>
      </c>
      <c r="J940" s="112">
        <v>1747.33</v>
      </c>
      <c r="K940" s="109" t="s">
        <v>17552</v>
      </c>
      <c r="L940" s="111">
        <v>748.84519999999998</v>
      </c>
      <c r="M940" s="111">
        <v>0</v>
      </c>
      <c r="N940" s="2">
        <f t="shared" si="28"/>
        <v>15726</v>
      </c>
      <c r="O940" s="2">
        <f t="shared" si="29"/>
        <v>1747.3333333333333</v>
      </c>
    </row>
    <row r="941" spans="1:15" x14ac:dyDescent="0.25">
      <c r="A941" s="109" t="s">
        <v>17578</v>
      </c>
      <c r="B941" s="109" t="s">
        <v>15997</v>
      </c>
      <c r="C941" s="109" t="s">
        <v>15996</v>
      </c>
      <c r="D941" s="109" t="s">
        <v>845</v>
      </c>
      <c r="E941" s="109" t="s">
        <v>15998</v>
      </c>
      <c r="F941" s="110">
        <v>29</v>
      </c>
      <c r="G941" s="110">
        <v>0</v>
      </c>
      <c r="H941" s="111">
        <v>73554</v>
      </c>
      <c r="I941" s="111">
        <v>0</v>
      </c>
      <c r="J941" s="112">
        <v>2536.34</v>
      </c>
      <c r="K941" s="109" t="s">
        <v>17554</v>
      </c>
      <c r="L941" s="111">
        <v>-1216.9882</v>
      </c>
      <c r="M941" s="111">
        <v>0</v>
      </c>
      <c r="N941" s="2">
        <f t="shared" si="28"/>
        <v>73554</v>
      </c>
      <c r="O941" s="2">
        <f t="shared" si="29"/>
        <v>2536.344827586207</v>
      </c>
    </row>
    <row r="942" spans="1:15" x14ac:dyDescent="0.25">
      <c r="A942" s="109" t="s">
        <v>17578</v>
      </c>
      <c r="B942" s="109" t="s">
        <v>15988</v>
      </c>
      <c r="C942" s="109" t="s">
        <v>15987</v>
      </c>
      <c r="D942" s="109" t="s">
        <v>850</v>
      </c>
      <c r="E942" s="109" t="s">
        <v>19147</v>
      </c>
      <c r="F942" s="110">
        <v>390</v>
      </c>
      <c r="G942" s="110">
        <v>0</v>
      </c>
      <c r="H942" s="111">
        <v>1084149</v>
      </c>
      <c r="I942" s="111">
        <v>0</v>
      </c>
      <c r="J942" s="112">
        <v>2779.87</v>
      </c>
      <c r="K942" s="109" t="s">
        <v>17554</v>
      </c>
      <c r="L942" s="111">
        <v>-17937.667799999999</v>
      </c>
      <c r="M942" s="111">
        <v>0</v>
      </c>
      <c r="N942" s="2">
        <f t="shared" si="28"/>
        <v>1084149</v>
      </c>
      <c r="O942" s="2">
        <f t="shared" si="29"/>
        <v>2779.8692307692309</v>
      </c>
    </row>
    <row r="943" spans="1:15" x14ac:dyDescent="0.25">
      <c r="A943" s="109" t="s">
        <v>17578</v>
      </c>
      <c r="B943" s="109" t="s">
        <v>15988</v>
      </c>
      <c r="C943" s="109" t="s">
        <v>15987</v>
      </c>
      <c r="D943" s="109" t="s">
        <v>851</v>
      </c>
      <c r="E943" s="109" t="s">
        <v>15986</v>
      </c>
      <c r="F943" s="110">
        <v>200</v>
      </c>
      <c r="G943" s="110">
        <v>0</v>
      </c>
      <c r="H943" s="111">
        <v>486129</v>
      </c>
      <c r="I943" s="111">
        <v>0</v>
      </c>
      <c r="J943" s="112">
        <v>2430.64</v>
      </c>
      <c r="K943" s="109" t="s">
        <v>17554</v>
      </c>
      <c r="L943" s="111">
        <v>-8043.2040999999999</v>
      </c>
      <c r="M943" s="111">
        <v>0</v>
      </c>
      <c r="N943" s="2">
        <f t="shared" si="28"/>
        <v>486129</v>
      </c>
      <c r="O943" s="2">
        <f t="shared" si="29"/>
        <v>2430.645</v>
      </c>
    </row>
    <row r="944" spans="1:15" x14ac:dyDescent="0.25">
      <c r="A944" s="109" t="s">
        <v>17578</v>
      </c>
      <c r="B944" s="109" t="s">
        <v>15976</v>
      </c>
      <c r="C944" s="109" t="s">
        <v>15975</v>
      </c>
      <c r="D944" s="109" t="s">
        <v>859</v>
      </c>
      <c r="E944" s="109" t="s">
        <v>15974</v>
      </c>
      <c r="F944" s="110">
        <v>200</v>
      </c>
      <c r="G944" s="110">
        <v>0</v>
      </c>
      <c r="H944" s="111">
        <v>428985</v>
      </c>
      <c r="I944" s="111">
        <v>0</v>
      </c>
      <c r="J944" s="112">
        <v>2144.9299999999998</v>
      </c>
      <c r="K944" s="109" t="s">
        <v>17552</v>
      </c>
      <c r="L944" s="111">
        <v>20427.833999999999</v>
      </c>
      <c r="M944" s="111">
        <v>0</v>
      </c>
      <c r="N944" s="2">
        <f t="shared" si="28"/>
        <v>428985</v>
      </c>
      <c r="O944" s="2">
        <f t="shared" si="29"/>
        <v>2144.9250000000002</v>
      </c>
    </row>
    <row r="945" spans="1:15" x14ac:dyDescent="0.25">
      <c r="A945" s="109" t="s">
        <v>17578</v>
      </c>
      <c r="B945" s="109" t="s">
        <v>15965</v>
      </c>
      <c r="C945" s="109" t="s">
        <v>15964</v>
      </c>
      <c r="D945" s="109" t="s">
        <v>863</v>
      </c>
      <c r="E945" s="109" t="s">
        <v>15966</v>
      </c>
      <c r="F945" s="110">
        <v>165</v>
      </c>
      <c r="G945" s="110">
        <v>0</v>
      </c>
      <c r="H945" s="111">
        <v>509631</v>
      </c>
      <c r="I945" s="111">
        <v>0</v>
      </c>
      <c r="J945" s="112">
        <v>3088.67</v>
      </c>
      <c r="K945" s="109" t="s">
        <v>17554</v>
      </c>
      <c r="L945" s="111">
        <v>-8432.0452999999998</v>
      </c>
      <c r="M945" s="111">
        <v>0</v>
      </c>
      <c r="N945" s="2">
        <f t="shared" si="28"/>
        <v>509631</v>
      </c>
      <c r="O945" s="2">
        <f t="shared" si="29"/>
        <v>3088.6727272727271</v>
      </c>
    </row>
    <row r="946" spans="1:15" x14ac:dyDescent="0.25">
      <c r="A946" s="109" t="s">
        <v>17578</v>
      </c>
      <c r="B946" s="109" t="s">
        <v>15965</v>
      </c>
      <c r="C946" s="109" t="s">
        <v>15964</v>
      </c>
      <c r="D946" s="109" t="s">
        <v>864</v>
      </c>
      <c r="E946" s="109" t="s">
        <v>15963</v>
      </c>
      <c r="F946" s="110">
        <v>252</v>
      </c>
      <c r="G946" s="110">
        <v>0</v>
      </c>
      <c r="H946" s="111">
        <v>723039</v>
      </c>
      <c r="I946" s="111">
        <v>0</v>
      </c>
      <c r="J946" s="112">
        <v>2869.2</v>
      </c>
      <c r="K946" s="109" t="s">
        <v>17554</v>
      </c>
      <c r="L946" s="111">
        <v>-11962.962299999999</v>
      </c>
      <c r="M946" s="111">
        <v>0</v>
      </c>
      <c r="N946" s="2">
        <f t="shared" si="28"/>
        <v>723039</v>
      </c>
      <c r="O946" s="2">
        <f t="shared" si="29"/>
        <v>2869.2023809523807</v>
      </c>
    </row>
    <row r="947" spans="1:15" x14ac:dyDescent="0.25">
      <c r="A947" s="109" t="s">
        <v>17578</v>
      </c>
      <c r="B947" s="109" t="s">
        <v>15959</v>
      </c>
      <c r="C947" s="109" t="s">
        <v>15958</v>
      </c>
      <c r="D947" s="109" t="s">
        <v>865</v>
      </c>
      <c r="E947" s="109" t="s">
        <v>15962</v>
      </c>
      <c r="F947" s="110">
        <v>71</v>
      </c>
      <c r="G947" s="110">
        <v>0</v>
      </c>
      <c r="H947" s="111">
        <v>241881</v>
      </c>
      <c r="I947" s="111">
        <v>0</v>
      </c>
      <c r="J947" s="112">
        <v>3406.77</v>
      </c>
      <c r="K947" s="109" t="s">
        <v>17552</v>
      </c>
      <c r="L947" s="111">
        <v>11518.1309</v>
      </c>
      <c r="M947" s="111">
        <v>0</v>
      </c>
      <c r="N947" s="2">
        <f t="shared" si="28"/>
        <v>241881</v>
      </c>
      <c r="O947" s="2">
        <f t="shared" si="29"/>
        <v>3406.7746478873241</v>
      </c>
    </row>
    <row r="948" spans="1:15" x14ac:dyDescent="0.25">
      <c r="A948" s="109" t="s">
        <v>17578</v>
      </c>
      <c r="B948" s="109" t="s">
        <v>15959</v>
      </c>
      <c r="C948" s="109" t="s">
        <v>15958</v>
      </c>
      <c r="D948" s="109" t="s">
        <v>866</v>
      </c>
      <c r="E948" s="109" t="s">
        <v>15961</v>
      </c>
      <c r="F948" s="110">
        <v>120</v>
      </c>
      <c r="G948" s="110">
        <v>8</v>
      </c>
      <c r="H948" s="111">
        <v>475139</v>
      </c>
      <c r="I948" s="111">
        <v>29696</v>
      </c>
      <c r="J948" s="112">
        <v>3712.02</v>
      </c>
      <c r="K948" s="109" t="s">
        <v>17552</v>
      </c>
      <c r="L948" s="111">
        <v>22625.672500000001</v>
      </c>
      <c r="M948" s="111">
        <v>0</v>
      </c>
      <c r="N948" s="2">
        <f t="shared" si="28"/>
        <v>445443</v>
      </c>
      <c r="O948" s="2">
        <f t="shared" si="29"/>
        <v>3712.0250000000001</v>
      </c>
    </row>
    <row r="949" spans="1:15" x14ac:dyDescent="0.25">
      <c r="A949" s="109" t="s">
        <v>17578</v>
      </c>
      <c r="B949" s="109" t="s">
        <v>15959</v>
      </c>
      <c r="C949" s="109" t="s">
        <v>15958</v>
      </c>
      <c r="D949" s="109" t="s">
        <v>867</v>
      </c>
      <c r="E949" s="109" t="s">
        <v>15960</v>
      </c>
      <c r="F949" s="110">
        <v>146</v>
      </c>
      <c r="G949" s="110">
        <v>0</v>
      </c>
      <c r="H949" s="111">
        <v>541657</v>
      </c>
      <c r="I949" s="111">
        <v>0</v>
      </c>
      <c r="J949" s="112">
        <v>3709.98</v>
      </c>
      <c r="K949" s="109" t="s">
        <v>17552</v>
      </c>
      <c r="L949" s="111">
        <v>25793.186000000002</v>
      </c>
      <c r="M949" s="111">
        <v>0</v>
      </c>
      <c r="N949" s="2">
        <f t="shared" si="28"/>
        <v>541657</v>
      </c>
      <c r="O949" s="2">
        <f t="shared" si="29"/>
        <v>3709.9794520547944</v>
      </c>
    </row>
    <row r="950" spans="1:15" x14ac:dyDescent="0.25">
      <c r="A950" s="109" t="s">
        <v>17578</v>
      </c>
      <c r="B950" s="109" t="s">
        <v>15959</v>
      </c>
      <c r="C950" s="109" t="s">
        <v>15958</v>
      </c>
      <c r="D950" s="109" t="s">
        <v>5959</v>
      </c>
      <c r="E950" s="109" t="s">
        <v>15957</v>
      </c>
      <c r="F950" s="110">
        <v>16</v>
      </c>
      <c r="G950" s="110">
        <v>0</v>
      </c>
      <c r="H950" s="111">
        <v>38140</v>
      </c>
      <c r="I950" s="111">
        <v>0</v>
      </c>
      <c r="J950" s="112">
        <v>2383.75</v>
      </c>
      <c r="K950" s="109" t="s">
        <v>17552</v>
      </c>
      <c r="L950" s="111">
        <v>1816.2021999999999</v>
      </c>
      <c r="M950" s="111">
        <v>0</v>
      </c>
      <c r="N950" s="2">
        <f t="shared" si="28"/>
        <v>38140</v>
      </c>
      <c r="O950" s="2">
        <f t="shared" si="29"/>
        <v>2383.75</v>
      </c>
    </row>
    <row r="951" spans="1:15" x14ac:dyDescent="0.25">
      <c r="A951" s="109" t="s">
        <v>17578</v>
      </c>
      <c r="B951" s="109" t="s">
        <v>15959</v>
      </c>
      <c r="C951" s="109" t="s">
        <v>15958</v>
      </c>
      <c r="D951" s="109" t="s">
        <v>19014</v>
      </c>
      <c r="E951" s="109" t="s">
        <v>19013</v>
      </c>
      <c r="F951" s="110">
        <v>34</v>
      </c>
      <c r="G951" s="110">
        <v>0</v>
      </c>
      <c r="H951" s="111">
        <v>104711</v>
      </c>
      <c r="I951" s="111">
        <v>0</v>
      </c>
      <c r="J951" s="112">
        <v>3079.74</v>
      </c>
      <c r="K951" s="109" t="s">
        <v>17552</v>
      </c>
      <c r="L951" s="111">
        <v>4986.2439999999997</v>
      </c>
      <c r="M951" s="111">
        <v>0</v>
      </c>
      <c r="N951" s="2">
        <f t="shared" si="28"/>
        <v>104711</v>
      </c>
      <c r="O951" s="2">
        <f t="shared" si="29"/>
        <v>3079.7352941176468</v>
      </c>
    </row>
    <row r="952" spans="1:15" x14ac:dyDescent="0.25">
      <c r="A952" s="109" t="s">
        <v>17578</v>
      </c>
      <c r="B952" s="109" t="s">
        <v>15959</v>
      </c>
      <c r="C952" s="109" t="s">
        <v>15958</v>
      </c>
      <c r="D952" s="109" t="s">
        <v>19012</v>
      </c>
      <c r="E952" s="109" t="s">
        <v>19011</v>
      </c>
      <c r="F952" s="110">
        <v>15</v>
      </c>
      <c r="G952" s="110">
        <v>0</v>
      </c>
      <c r="H952" s="111">
        <v>50736</v>
      </c>
      <c r="I952" s="111">
        <v>0</v>
      </c>
      <c r="J952" s="112">
        <v>3382.4</v>
      </c>
      <c r="K952" s="109" t="s">
        <v>17552</v>
      </c>
      <c r="L952" s="111">
        <v>2415.9978000000001</v>
      </c>
      <c r="M952" s="111">
        <v>0</v>
      </c>
      <c r="N952" s="2">
        <f t="shared" si="28"/>
        <v>50736</v>
      </c>
      <c r="O952" s="2">
        <f t="shared" si="29"/>
        <v>3382.4</v>
      </c>
    </row>
    <row r="953" spans="1:15" x14ac:dyDescent="0.25">
      <c r="A953" s="109" t="s">
        <v>17578</v>
      </c>
      <c r="B953" s="109" t="s">
        <v>15959</v>
      </c>
      <c r="C953" s="109" t="s">
        <v>15958</v>
      </c>
      <c r="D953" s="109" t="s">
        <v>19010</v>
      </c>
      <c r="E953" s="109" t="s">
        <v>19009</v>
      </c>
      <c r="F953" s="110">
        <v>72</v>
      </c>
      <c r="G953" s="110">
        <v>0</v>
      </c>
      <c r="H953" s="111">
        <v>229810</v>
      </c>
      <c r="I953" s="111">
        <v>0</v>
      </c>
      <c r="J953" s="112">
        <v>3191.81</v>
      </c>
      <c r="K953" s="109" t="s">
        <v>17552</v>
      </c>
      <c r="L953" s="111">
        <v>10943.3316</v>
      </c>
      <c r="M953" s="111">
        <v>0</v>
      </c>
      <c r="N953" s="2">
        <f t="shared" si="28"/>
        <v>229810</v>
      </c>
      <c r="O953" s="2">
        <f t="shared" si="29"/>
        <v>3191.8055555555557</v>
      </c>
    </row>
    <row r="954" spans="1:15" x14ac:dyDescent="0.25">
      <c r="A954" s="109" t="s">
        <v>17578</v>
      </c>
      <c r="B954" s="109" t="s">
        <v>15948</v>
      </c>
      <c r="C954" s="109" t="s">
        <v>15947</v>
      </c>
      <c r="D954" s="109" t="s">
        <v>869</v>
      </c>
      <c r="E954" s="109" t="s">
        <v>15953</v>
      </c>
      <c r="F954" s="110">
        <v>65</v>
      </c>
      <c r="G954" s="110">
        <v>0</v>
      </c>
      <c r="H954" s="111">
        <v>106504</v>
      </c>
      <c r="I954" s="111">
        <v>0</v>
      </c>
      <c r="J954" s="112">
        <v>1638.52</v>
      </c>
      <c r="K954" s="109" t="s">
        <v>17554</v>
      </c>
      <c r="L954" s="111">
        <v>-1762.1439</v>
      </c>
      <c r="M954" s="111">
        <v>0</v>
      </c>
      <c r="N954" s="2">
        <f t="shared" si="28"/>
        <v>106504</v>
      </c>
      <c r="O954" s="2">
        <f t="shared" si="29"/>
        <v>1638.5230769230768</v>
      </c>
    </row>
    <row r="955" spans="1:15" x14ac:dyDescent="0.25">
      <c r="A955" s="109" t="s">
        <v>17578</v>
      </c>
      <c r="B955" s="109" t="s">
        <v>15948</v>
      </c>
      <c r="C955" s="109" t="s">
        <v>15947</v>
      </c>
      <c r="D955" s="109" t="s">
        <v>870</v>
      </c>
      <c r="E955" s="109" t="s">
        <v>15952</v>
      </c>
      <c r="F955" s="110">
        <v>1</v>
      </c>
      <c r="G955" s="110">
        <v>0</v>
      </c>
      <c r="H955" s="111">
        <v>2019</v>
      </c>
      <c r="I955" s="111">
        <v>0</v>
      </c>
      <c r="J955" s="112">
        <v>2019</v>
      </c>
      <c r="K955" s="109" t="s">
        <v>17554</v>
      </c>
      <c r="L955" s="111">
        <v>-33.398299999999999</v>
      </c>
      <c r="M955" s="111">
        <v>0</v>
      </c>
      <c r="N955" s="2">
        <f t="shared" si="28"/>
        <v>2019</v>
      </c>
      <c r="O955" s="2">
        <f t="shared" si="29"/>
        <v>2019</v>
      </c>
    </row>
    <row r="956" spans="1:15" x14ac:dyDescent="0.25">
      <c r="A956" s="109" t="s">
        <v>17578</v>
      </c>
      <c r="B956" s="109" t="s">
        <v>15948</v>
      </c>
      <c r="C956" s="109" t="s">
        <v>15947</v>
      </c>
      <c r="D956" s="109" t="s">
        <v>15951</v>
      </c>
      <c r="E956" s="109" t="s">
        <v>15950</v>
      </c>
      <c r="F956" s="110">
        <v>1</v>
      </c>
      <c r="G956" s="110">
        <v>0</v>
      </c>
      <c r="H956" s="111">
        <v>1516</v>
      </c>
      <c r="I956" s="111">
        <v>0</v>
      </c>
      <c r="J956" s="112">
        <v>1516</v>
      </c>
      <c r="K956" s="109" t="s">
        <v>17554</v>
      </c>
      <c r="L956" s="111">
        <v>-25.08</v>
      </c>
      <c r="M956" s="111">
        <v>0</v>
      </c>
      <c r="N956" s="2">
        <f t="shared" si="28"/>
        <v>1516</v>
      </c>
      <c r="O956" s="2">
        <f t="shared" si="29"/>
        <v>1516</v>
      </c>
    </row>
    <row r="957" spans="1:15" x14ac:dyDescent="0.25">
      <c r="A957" s="109" t="s">
        <v>17578</v>
      </c>
      <c r="B957" s="109" t="s">
        <v>15948</v>
      </c>
      <c r="C957" s="109" t="s">
        <v>15947</v>
      </c>
      <c r="D957" s="109" t="s">
        <v>871</v>
      </c>
      <c r="E957" s="109" t="s">
        <v>15949</v>
      </c>
      <c r="F957" s="110">
        <v>60</v>
      </c>
      <c r="G957" s="110">
        <v>0</v>
      </c>
      <c r="H957" s="111">
        <v>107684</v>
      </c>
      <c r="I957" s="111">
        <v>0</v>
      </c>
      <c r="J957" s="112">
        <v>1794.73</v>
      </c>
      <c r="K957" s="109" t="s">
        <v>17554</v>
      </c>
      <c r="L957" s="111">
        <v>-1781.6686999999999</v>
      </c>
      <c r="M957" s="111">
        <v>0</v>
      </c>
      <c r="N957" s="2">
        <f t="shared" si="28"/>
        <v>107684</v>
      </c>
      <c r="O957" s="2">
        <f t="shared" si="29"/>
        <v>1794.7333333333333</v>
      </c>
    </row>
    <row r="958" spans="1:15" x14ac:dyDescent="0.25">
      <c r="A958" s="109" t="s">
        <v>17578</v>
      </c>
      <c r="B958" s="109" t="s">
        <v>15948</v>
      </c>
      <c r="C958" s="109" t="s">
        <v>15947</v>
      </c>
      <c r="D958" s="109" t="s">
        <v>872</v>
      </c>
      <c r="E958" s="109" t="s">
        <v>15946</v>
      </c>
      <c r="F958" s="110">
        <v>121</v>
      </c>
      <c r="G958" s="110">
        <v>0</v>
      </c>
      <c r="H958" s="111">
        <v>378060</v>
      </c>
      <c r="I958" s="111">
        <v>0</v>
      </c>
      <c r="J958" s="112">
        <v>3124.46</v>
      </c>
      <c r="K958" s="109" t="s">
        <v>17554</v>
      </c>
      <c r="L958" s="111">
        <v>-6255.1511</v>
      </c>
      <c r="M958" s="111">
        <v>0</v>
      </c>
      <c r="N958" s="2">
        <f t="shared" si="28"/>
        <v>378060</v>
      </c>
      <c r="O958" s="2">
        <f t="shared" si="29"/>
        <v>3124.4628099173556</v>
      </c>
    </row>
    <row r="959" spans="1:15" x14ac:dyDescent="0.25">
      <c r="A959" s="109" t="s">
        <v>17578</v>
      </c>
      <c r="B959" s="109" t="s">
        <v>15941</v>
      </c>
      <c r="C959" s="109" t="s">
        <v>15940</v>
      </c>
      <c r="D959" s="109" t="s">
        <v>874</v>
      </c>
      <c r="E959" s="109" t="s">
        <v>15942</v>
      </c>
      <c r="F959" s="110">
        <v>134</v>
      </c>
      <c r="G959" s="110">
        <v>0</v>
      </c>
      <c r="H959" s="111">
        <v>447822</v>
      </c>
      <c r="I959" s="111">
        <v>0</v>
      </c>
      <c r="J959" s="112">
        <v>3341.96</v>
      </c>
      <c r="K959" s="109" t="s">
        <v>17552</v>
      </c>
      <c r="L959" s="111">
        <v>21324.844000000001</v>
      </c>
      <c r="M959" s="111">
        <v>0</v>
      </c>
      <c r="N959" s="2">
        <f t="shared" si="28"/>
        <v>447822</v>
      </c>
      <c r="O959" s="2">
        <f t="shared" si="29"/>
        <v>3341.9552238805968</v>
      </c>
    </row>
    <row r="960" spans="1:15" x14ac:dyDescent="0.25">
      <c r="A960" s="109" t="s">
        <v>17578</v>
      </c>
      <c r="B960" s="109" t="s">
        <v>15941</v>
      </c>
      <c r="C960" s="109" t="s">
        <v>15940</v>
      </c>
      <c r="D960" s="109" t="s">
        <v>875</v>
      </c>
      <c r="E960" s="109" t="s">
        <v>15939</v>
      </c>
      <c r="F960" s="110">
        <v>121</v>
      </c>
      <c r="G960" s="110">
        <v>0</v>
      </c>
      <c r="H960" s="111">
        <v>338114</v>
      </c>
      <c r="I960" s="111">
        <v>0</v>
      </c>
      <c r="J960" s="112">
        <v>2794.33</v>
      </c>
      <c r="K960" s="109" t="s">
        <v>17552</v>
      </c>
      <c r="L960" s="111">
        <v>16100.6441</v>
      </c>
      <c r="M960" s="111">
        <v>0</v>
      </c>
      <c r="N960" s="2">
        <f t="shared" si="28"/>
        <v>338114</v>
      </c>
      <c r="O960" s="2">
        <f t="shared" si="29"/>
        <v>2794.3305785123966</v>
      </c>
    </row>
    <row r="961" spans="1:15" x14ac:dyDescent="0.25">
      <c r="A961" s="109" t="s">
        <v>17578</v>
      </c>
      <c r="B961" s="109" t="s">
        <v>15938</v>
      </c>
      <c r="C961" s="109" t="s">
        <v>15937</v>
      </c>
      <c r="D961" s="109" t="s">
        <v>876</v>
      </c>
      <c r="E961" s="109" t="s">
        <v>13706</v>
      </c>
      <c r="F961" s="110">
        <v>82</v>
      </c>
      <c r="G961" s="110">
        <v>0</v>
      </c>
      <c r="H961" s="111">
        <v>204305</v>
      </c>
      <c r="I961" s="111">
        <v>0</v>
      </c>
      <c r="J961" s="112">
        <v>2491.52</v>
      </c>
      <c r="K961" s="109" t="s">
        <v>17554</v>
      </c>
      <c r="L961" s="111">
        <v>-3380.3148999999999</v>
      </c>
      <c r="M961" s="111">
        <v>0</v>
      </c>
      <c r="N961" s="2">
        <f t="shared" si="28"/>
        <v>204305</v>
      </c>
      <c r="O961" s="2">
        <f t="shared" si="29"/>
        <v>2491.5243902439024</v>
      </c>
    </row>
    <row r="962" spans="1:15" x14ac:dyDescent="0.25">
      <c r="A962" s="109" t="s">
        <v>17578</v>
      </c>
      <c r="B962" s="109" t="s">
        <v>17581</v>
      </c>
      <c r="C962" s="109" t="s">
        <v>17582</v>
      </c>
      <c r="D962" s="109" t="s">
        <v>18250</v>
      </c>
      <c r="E962" s="109" t="s">
        <v>18251</v>
      </c>
      <c r="F962" s="110">
        <v>5</v>
      </c>
      <c r="G962" s="110">
        <v>0</v>
      </c>
      <c r="H962" s="111">
        <v>10427</v>
      </c>
      <c r="I962" s="111">
        <v>0</v>
      </c>
      <c r="J962" s="112">
        <v>2085.4</v>
      </c>
      <c r="K962" s="109" t="s">
        <v>17554</v>
      </c>
      <c r="L962" s="111">
        <v>-172.5155</v>
      </c>
      <c r="M962" s="111">
        <v>0</v>
      </c>
      <c r="N962" s="2">
        <f t="shared" si="28"/>
        <v>10427</v>
      </c>
      <c r="O962" s="2">
        <f t="shared" si="29"/>
        <v>2085.4</v>
      </c>
    </row>
    <row r="963" spans="1:15" x14ac:dyDescent="0.25">
      <c r="A963" s="109" t="s">
        <v>17578</v>
      </c>
      <c r="B963" s="109" t="s">
        <v>15921</v>
      </c>
      <c r="C963" s="109" t="s">
        <v>15920</v>
      </c>
      <c r="D963" s="109" t="s">
        <v>882</v>
      </c>
      <c r="E963" s="109" t="s">
        <v>15919</v>
      </c>
      <c r="F963" s="110">
        <v>200</v>
      </c>
      <c r="G963" s="110">
        <v>0</v>
      </c>
      <c r="H963" s="111">
        <v>574752</v>
      </c>
      <c r="I963" s="111">
        <v>0</v>
      </c>
      <c r="J963" s="112">
        <v>2873.76</v>
      </c>
      <c r="K963" s="109" t="s">
        <v>17552</v>
      </c>
      <c r="L963" s="111">
        <v>27369.130099999998</v>
      </c>
      <c r="M963" s="111">
        <v>0</v>
      </c>
      <c r="N963" s="2">
        <f t="shared" si="28"/>
        <v>574752</v>
      </c>
      <c r="O963" s="2">
        <f t="shared" si="29"/>
        <v>2873.76</v>
      </c>
    </row>
    <row r="964" spans="1:15" x14ac:dyDescent="0.25">
      <c r="A964" s="109" t="s">
        <v>17578</v>
      </c>
      <c r="B964" s="109" t="s">
        <v>15903</v>
      </c>
      <c r="C964" s="109" t="s">
        <v>15902</v>
      </c>
      <c r="D964" s="109" t="s">
        <v>889</v>
      </c>
      <c r="E964" s="109" t="s">
        <v>14823</v>
      </c>
      <c r="F964" s="110">
        <v>284</v>
      </c>
      <c r="G964" s="110">
        <v>0</v>
      </c>
      <c r="H964" s="111">
        <v>712711</v>
      </c>
      <c r="I964" s="111">
        <v>0</v>
      </c>
      <c r="J964" s="112">
        <v>2509.5500000000002</v>
      </c>
      <c r="K964" s="109" t="s">
        <v>17554</v>
      </c>
      <c r="L964" s="111">
        <v>-11792.078799999999</v>
      </c>
      <c r="M964" s="111">
        <v>0</v>
      </c>
      <c r="N964" s="2">
        <f t="shared" ref="N964:N1027" si="30">H964-I964</f>
        <v>712711</v>
      </c>
      <c r="O964" s="2">
        <f t="shared" ref="O964:O1027" si="31">IF(F964&gt;0,N964/F964,"No Standing Units")</f>
        <v>2509.5457746478874</v>
      </c>
    </row>
    <row r="965" spans="1:15" x14ac:dyDescent="0.25">
      <c r="A965" s="109" t="s">
        <v>17578</v>
      </c>
      <c r="B965" s="109" t="s">
        <v>15903</v>
      </c>
      <c r="C965" s="109" t="s">
        <v>15902</v>
      </c>
      <c r="D965" s="109" t="s">
        <v>890</v>
      </c>
      <c r="E965" s="109" t="s">
        <v>13141</v>
      </c>
      <c r="F965" s="110">
        <v>259</v>
      </c>
      <c r="G965" s="110">
        <v>0</v>
      </c>
      <c r="H965" s="111">
        <v>815643</v>
      </c>
      <c r="I965" s="111">
        <v>0</v>
      </c>
      <c r="J965" s="112">
        <v>3149.2</v>
      </c>
      <c r="K965" s="109" t="s">
        <v>17554</v>
      </c>
      <c r="L965" s="111">
        <v>-13495.138800000001</v>
      </c>
      <c r="M965" s="111">
        <v>0</v>
      </c>
      <c r="N965" s="2">
        <f t="shared" si="30"/>
        <v>815643</v>
      </c>
      <c r="O965" s="2">
        <f t="shared" si="31"/>
        <v>3149.200772200772</v>
      </c>
    </row>
    <row r="966" spans="1:15" x14ac:dyDescent="0.25">
      <c r="A966" s="109" t="s">
        <v>17578</v>
      </c>
      <c r="B966" s="109" t="s">
        <v>15903</v>
      </c>
      <c r="C966" s="109" t="s">
        <v>15902</v>
      </c>
      <c r="D966" s="109" t="s">
        <v>891</v>
      </c>
      <c r="E966" s="109" t="s">
        <v>6129</v>
      </c>
      <c r="F966" s="110">
        <v>283</v>
      </c>
      <c r="G966" s="110">
        <v>0</v>
      </c>
      <c r="H966" s="111">
        <v>924663</v>
      </c>
      <c r="I966" s="111">
        <v>0</v>
      </c>
      <c r="J966" s="112">
        <v>3267.36</v>
      </c>
      <c r="K966" s="109" t="s">
        <v>17554</v>
      </c>
      <c r="L966" s="111">
        <v>-15298.9108</v>
      </c>
      <c r="M966" s="111">
        <v>0</v>
      </c>
      <c r="N966" s="2">
        <f t="shared" si="30"/>
        <v>924663</v>
      </c>
      <c r="O966" s="2">
        <f t="shared" si="31"/>
        <v>3267.3604240282684</v>
      </c>
    </row>
    <row r="967" spans="1:15" x14ac:dyDescent="0.25">
      <c r="A967" s="109" t="s">
        <v>17578</v>
      </c>
      <c r="B967" s="109" t="s">
        <v>15899</v>
      </c>
      <c r="C967" s="109" t="s">
        <v>15898</v>
      </c>
      <c r="D967" s="109" t="s">
        <v>893</v>
      </c>
      <c r="E967" s="109" t="s">
        <v>15897</v>
      </c>
      <c r="F967" s="110">
        <v>70</v>
      </c>
      <c r="G967" s="110">
        <v>0</v>
      </c>
      <c r="H967" s="111">
        <v>183781</v>
      </c>
      <c r="I967" s="111">
        <v>0</v>
      </c>
      <c r="J967" s="112">
        <v>2625.44</v>
      </c>
      <c r="K967" s="109" t="s">
        <v>17552</v>
      </c>
      <c r="L967" s="111">
        <v>8751.482</v>
      </c>
      <c r="M967" s="111">
        <v>0</v>
      </c>
      <c r="N967" s="2">
        <f t="shared" si="30"/>
        <v>183781</v>
      </c>
      <c r="O967" s="2">
        <f t="shared" si="31"/>
        <v>2625.4428571428571</v>
      </c>
    </row>
    <row r="968" spans="1:15" x14ac:dyDescent="0.25">
      <c r="A968" s="109" t="s">
        <v>17578</v>
      </c>
      <c r="B968" s="109" t="s">
        <v>15888</v>
      </c>
      <c r="C968" s="109" t="s">
        <v>17842</v>
      </c>
      <c r="D968" s="109" t="s">
        <v>895</v>
      </c>
      <c r="E968" s="109" t="s">
        <v>17583</v>
      </c>
      <c r="F968" s="110">
        <v>195</v>
      </c>
      <c r="G968" s="110">
        <v>0</v>
      </c>
      <c r="H968" s="111">
        <v>642851</v>
      </c>
      <c r="I968" s="111">
        <v>0</v>
      </c>
      <c r="J968" s="112">
        <v>3296.67</v>
      </c>
      <c r="K968" s="109" t="s">
        <v>17554</v>
      </c>
      <c r="L968" s="111">
        <v>-10636.226000000001</v>
      </c>
      <c r="M968" s="111">
        <v>0</v>
      </c>
      <c r="N968" s="2">
        <f t="shared" si="30"/>
        <v>642851</v>
      </c>
      <c r="O968" s="2">
        <f t="shared" si="31"/>
        <v>3296.6717948717946</v>
      </c>
    </row>
    <row r="969" spans="1:15" x14ac:dyDescent="0.25">
      <c r="A969" s="109" t="s">
        <v>17578</v>
      </c>
      <c r="B969" s="109" t="s">
        <v>15888</v>
      </c>
      <c r="C969" s="109" t="s">
        <v>17842</v>
      </c>
      <c r="D969" s="109" t="s">
        <v>896</v>
      </c>
      <c r="E969" s="109" t="s">
        <v>15894</v>
      </c>
      <c r="F969" s="110">
        <v>101</v>
      </c>
      <c r="G969" s="110">
        <v>0</v>
      </c>
      <c r="H969" s="111">
        <v>270477</v>
      </c>
      <c r="I969" s="111">
        <v>0</v>
      </c>
      <c r="J969" s="112">
        <v>2677.99</v>
      </c>
      <c r="K969" s="109" t="s">
        <v>17554</v>
      </c>
      <c r="L969" s="111">
        <v>-4475.1496999999999</v>
      </c>
      <c r="M969" s="111">
        <v>0</v>
      </c>
      <c r="N969" s="2">
        <f t="shared" si="30"/>
        <v>270477</v>
      </c>
      <c r="O969" s="2">
        <f t="shared" si="31"/>
        <v>2677.9900990099009</v>
      </c>
    </row>
    <row r="970" spans="1:15" x14ac:dyDescent="0.25">
      <c r="A970" s="109" t="s">
        <v>17578</v>
      </c>
      <c r="B970" s="109" t="s">
        <v>15888</v>
      </c>
      <c r="C970" s="109" t="s">
        <v>17842</v>
      </c>
      <c r="D970" s="109" t="s">
        <v>897</v>
      </c>
      <c r="E970" s="109" t="s">
        <v>15893</v>
      </c>
      <c r="F970" s="110">
        <v>101</v>
      </c>
      <c r="G970" s="110">
        <v>0</v>
      </c>
      <c r="H970" s="111">
        <v>261014</v>
      </c>
      <c r="I970" s="111">
        <v>0</v>
      </c>
      <c r="J970" s="112">
        <v>2584.3000000000002</v>
      </c>
      <c r="K970" s="109" t="s">
        <v>17554</v>
      </c>
      <c r="L970" s="111">
        <v>-4318.5817999999999</v>
      </c>
      <c r="M970" s="111">
        <v>0</v>
      </c>
      <c r="N970" s="2">
        <f t="shared" si="30"/>
        <v>261014</v>
      </c>
      <c r="O970" s="2">
        <f t="shared" si="31"/>
        <v>2584.2970297029701</v>
      </c>
    </row>
    <row r="971" spans="1:15" x14ac:dyDescent="0.25">
      <c r="A971" s="109" t="s">
        <v>17578</v>
      </c>
      <c r="B971" s="109" t="s">
        <v>15888</v>
      </c>
      <c r="C971" s="109" t="s">
        <v>17842</v>
      </c>
      <c r="D971" s="109" t="s">
        <v>898</v>
      </c>
      <c r="E971" s="109" t="s">
        <v>15892</v>
      </c>
      <c r="F971" s="110">
        <v>96</v>
      </c>
      <c r="G971" s="110">
        <v>0</v>
      </c>
      <c r="H971" s="111">
        <v>144178</v>
      </c>
      <c r="I971" s="111">
        <v>0</v>
      </c>
      <c r="J971" s="112">
        <v>1501.85</v>
      </c>
      <c r="K971" s="109" t="s">
        <v>17554</v>
      </c>
      <c r="L971" s="111">
        <v>-2385.4798999999998</v>
      </c>
      <c r="M971" s="111">
        <v>0</v>
      </c>
      <c r="N971" s="2">
        <f t="shared" si="30"/>
        <v>144178</v>
      </c>
      <c r="O971" s="2">
        <f t="shared" si="31"/>
        <v>1501.8541666666667</v>
      </c>
    </row>
    <row r="972" spans="1:15" x14ac:dyDescent="0.25">
      <c r="A972" s="109" t="s">
        <v>17578</v>
      </c>
      <c r="B972" s="109" t="s">
        <v>15888</v>
      </c>
      <c r="C972" s="109" t="s">
        <v>17842</v>
      </c>
      <c r="D972" s="109" t="s">
        <v>899</v>
      </c>
      <c r="E972" s="109" t="s">
        <v>15891</v>
      </c>
      <c r="F972" s="110">
        <v>72</v>
      </c>
      <c r="G972" s="110">
        <v>0</v>
      </c>
      <c r="H972" s="111">
        <v>151964</v>
      </c>
      <c r="I972" s="111">
        <v>0</v>
      </c>
      <c r="J972" s="112">
        <v>2110.61</v>
      </c>
      <c r="K972" s="109" t="s">
        <v>17554</v>
      </c>
      <c r="L972" s="111">
        <v>-2514.3058999999998</v>
      </c>
      <c r="M972" s="111">
        <v>0</v>
      </c>
      <c r="N972" s="2">
        <f t="shared" si="30"/>
        <v>151964</v>
      </c>
      <c r="O972" s="2">
        <f t="shared" si="31"/>
        <v>2110.6111111111113</v>
      </c>
    </row>
    <row r="973" spans="1:15" x14ac:dyDescent="0.25">
      <c r="A973" s="109" t="s">
        <v>17578</v>
      </c>
      <c r="B973" s="109" t="s">
        <v>15888</v>
      </c>
      <c r="C973" s="109" t="s">
        <v>17842</v>
      </c>
      <c r="D973" s="109" t="s">
        <v>900</v>
      </c>
      <c r="E973" s="109" t="s">
        <v>15890</v>
      </c>
      <c r="F973" s="110">
        <v>66</v>
      </c>
      <c r="G973" s="110">
        <v>0</v>
      </c>
      <c r="H973" s="111">
        <v>133401</v>
      </c>
      <c r="I973" s="111">
        <v>0</v>
      </c>
      <c r="J973" s="112">
        <v>2021.23</v>
      </c>
      <c r="K973" s="109" t="s">
        <v>17554</v>
      </c>
      <c r="L973" s="111">
        <v>-2207.1642999999999</v>
      </c>
      <c r="M973" s="111">
        <v>0</v>
      </c>
      <c r="N973" s="2">
        <f t="shared" si="30"/>
        <v>133401</v>
      </c>
      <c r="O973" s="2">
        <f t="shared" si="31"/>
        <v>2021.2272727272727</v>
      </c>
    </row>
    <row r="974" spans="1:15" x14ac:dyDescent="0.25">
      <c r="A974" s="109" t="s">
        <v>17578</v>
      </c>
      <c r="B974" s="109" t="s">
        <v>15888</v>
      </c>
      <c r="C974" s="109" t="s">
        <v>17842</v>
      </c>
      <c r="D974" s="109" t="s">
        <v>901</v>
      </c>
      <c r="E974" s="109" t="s">
        <v>15889</v>
      </c>
      <c r="F974" s="110">
        <v>170</v>
      </c>
      <c r="G974" s="110">
        <v>0</v>
      </c>
      <c r="H974" s="111">
        <v>303116</v>
      </c>
      <c r="I974" s="111">
        <v>0</v>
      </c>
      <c r="J974" s="112">
        <v>1783.04</v>
      </c>
      <c r="K974" s="109" t="s">
        <v>17554</v>
      </c>
      <c r="L974" s="111">
        <v>-5015.1731</v>
      </c>
      <c r="M974" s="111">
        <v>0</v>
      </c>
      <c r="N974" s="2">
        <f t="shared" si="30"/>
        <v>303116</v>
      </c>
      <c r="O974" s="2">
        <f t="shared" si="31"/>
        <v>1783.035294117647</v>
      </c>
    </row>
    <row r="975" spans="1:15" x14ac:dyDescent="0.25">
      <c r="A975" s="109" t="s">
        <v>17578</v>
      </c>
      <c r="B975" s="109" t="s">
        <v>15888</v>
      </c>
      <c r="C975" s="109" t="s">
        <v>17842</v>
      </c>
      <c r="D975" s="109" t="s">
        <v>902</v>
      </c>
      <c r="E975" s="109" t="s">
        <v>15887</v>
      </c>
      <c r="F975" s="110">
        <v>16</v>
      </c>
      <c r="G975" s="110">
        <v>0</v>
      </c>
      <c r="H975" s="111">
        <v>33252</v>
      </c>
      <c r="I975" s="111">
        <v>0</v>
      </c>
      <c r="J975" s="112">
        <v>2078.25</v>
      </c>
      <c r="K975" s="109" t="s">
        <v>17554</v>
      </c>
      <c r="L975" s="111">
        <v>-550.16449999999998</v>
      </c>
      <c r="M975" s="111">
        <v>0</v>
      </c>
      <c r="N975" s="2">
        <f t="shared" si="30"/>
        <v>33252</v>
      </c>
      <c r="O975" s="2">
        <f t="shared" si="31"/>
        <v>2078.25</v>
      </c>
    </row>
    <row r="976" spans="1:15" x14ac:dyDescent="0.25">
      <c r="A976" s="109" t="s">
        <v>17578</v>
      </c>
      <c r="B976" s="109" t="s">
        <v>15888</v>
      </c>
      <c r="C976" s="109" t="s">
        <v>17842</v>
      </c>
      <c r="D976" s="109" t="s">
        <v>17584</v>
      </c>
      <c r="E976" s="109" t="s">
        <v>17585</v>
      </c>
      <c r="F976" s="110">
        <v>12</v>
      </c>
      <c r="G976" s="110">
        <v>0</v>
      </c>
      <c r="H976" s="111">
        <v>24342</v>
      </c>
      <c r="I976" s="111">
        <v>0</v>
      </c>
      <c r="J976" s="112">
        <v>2028.5</v>
      </c>
      <c r="K976" s="109" t="s">
        <v>17554</v>
      </c>
      <c r="L976" s="111">
        <v>-402.75490000000002</v>
      </c>
      <c r="M976" s="111">
        <v>0</v>
      </c>
      <c r="N976" s="2">
        <f t="shared" si="30"/>
        <v>24342</v>
      </c>
      <c r="O976" s="2">
        <f t="shared" si="31"/>
        <v>2028.5</v>
      </c>
    </row>
    <row r="977" spans="1:15" x14ac:dyDescent="0.25">
      <c r="A977" s="109" t="s">
        <v>17578</v>
      </c>
      <c r="B977" s="109" t="s">
        <v>15888</v>
      </c>
      <c r="C977" s="109" t="s">
        <v>17842</v>
      </c>
      <c r="D977" s="109" t="s">
        <v>18014</v>
      </c>
      <c r="E977" s="109" t="s">
        <v>18040</v>
      </c>
      <c r="F977" s="110">
        <v>50</v>
      </c>
      <c r="G977" s="110">
        <v>0</v>
      </c>
      <c r="H977" s="111">
        <v>104144</v>
      </c>
      <c r="I977" s="111">
        <v>0</v>
      </c>
      <c r="J977" s="112">
        <v>2082.88</v>
      </c>
      <c r="K977" s="109" t="s">
        <v>17554</v>
      </c>
      <c r="L977" s="111">
        <v>-1723.1092000000001</v>
      </c>
      <c r="M977" s="111">
        <v>0</v>
      </c>
      <c r="N977" s="2">
        <f t="shared" si="30"/>
        <v>104144</v>
      </c>
      <c r="O977" s="2">
        <f t="shared" si="31"/>
        <v>2082.88</v>
      </c>
    </row>
    <row r="978" spans="1:15" x14ac:dyDescent="0.25">
      <c r="A978" s="109" t="s">
        <v>17578</v>
      </c>
      <c r="B978" s="109" t="s">
        <v>15888</v>
      </c>
      <c r="C978" s="109" t="s">
        <v>17842</v>
      </c>
      <c r="D978" s="109" t="s">
        <v>19008</v>
      </c>
      <c r="E978" s="109" t="s">
        <v>19007</v>
      </c>
      <c r="F978" s="110">
        <v>0</v>
      </c>
      <c r="G978" s="110">
        <v>2</v>
      </c>
      <c r="H978" s="111">
        <v>6828</v>
      </c>
      <c r="I978" s="111">
        <v>6828</v>
      </c>
      <c r="J978" s="112">
        <v>3414</v>
      </c>
      <c r="K978" s="109" t="s">
        <v>17554</v>
      </c>
      <c r="L978" s="111">
        <v>-112.96850000000001</v>
      </c>
      <c r="M978" s="111">
        <v>0</v>
      </c>
      <c r="N978" s="2">
        <f t="shared" si="30"/>
        <v>0</v>
      </c>
      <c r="O978" s="2" t="str">
        <f t="shared" si="31"/>
        <v>No Standing Units</v>
      </c>
    </row>
    <row r="979" spans="1:15" x14ac:dyDescent="0.25">
      <c r="A979" s="109" t="s">
        <v>17578</v>
      </c>
      <c r="B979" s="109" t="s">
        <v>15877</v>
      </c>
      <c r="C979" s="109" t="s">
        <v>15876</v>
      </c>
      <c r="D979" s="109" t="s">
        <v>906</v>
      </c>
      <c r="E979" s="109" t="s">
        <v>15875</v>
      </c>
      <c r="F979" s="110">
        <v>26</v>
      </c>
      <c r="G979" s="110">
        <v>0</v>
      </c>
      <c r="H979" s="111">
        <v>66204</v>
      </c>
      <c r="I979" s="111">
        <v>0</v>
      </c>
      <c r="J979" s="112">
        <v>2546.31</v>
      </c>
      <c r="K979" s="109" t="s">
        <v>17554</v>
      </c>
      <c r="L979" s="111">
        <v>-1095.3656000000001</v>
      </c>
      <c r="M979" s="111">
        <v>0</v>
      </c>
      <c r="N979" s="2">
        <f t="shared" si="30"/>
        <v>66204</v>
      </c>
      <c r="O979" s="2">
        <f t="shared" si="31"/>
        <v>2546.3076923076924</v>
      </c>
    </row>
    <row r="980" spans="1:15" x14ac:dyDescent="0.25">
      <c r="A980" s="109" t="s">
        <v>17578</v>
      </c>
      <c r="B980" s="109" t="s">
        <v>15874</v>
      </c>
      <c r="C980" s="109" t="s">
        <v>15873</v>
      </c>
      <c r="D980" s="109" t="s">
        <v>907</v>
      </c>
      <c r="E980" s="109" t="s">
        <v>11657</v>
      </c>
      <c r="F980" s="110">
        <v>69</v>
      </c>
      <c r="G980" s="110">
        <v>0</v>
      </c>
      <c r="H980" s="111">
        <v>224305</v>
      </c>
      <c r="I980" s="111">
        <v>0</v>
      </c>
      <c r="J980" s="112">
        <v>3250.8</v>
      </c>
      <c r="K980" s="109" t="s">
        <v>17554</v>
      </c>
      <c r="L980" s="111">
        <v>-3711.2141999999999</v>
      </c>
      <c r="M980" s="111">
        <v>0</v>
      </c>
      <c r="N980" s="2">
        <f t="shared" si="30"/>
        <v>224305</v>
      </c>
      <c r="O980" s="2">
        <f t="shared" si="31"/>
        <v>3250.7971014492755</v>
      </c>
    </row>
    <row r="981" spans="1:15" x14ac:dyDescent="0.25">
      <c r="A981" s="109" t="s">
        <v>17578</v>
      </c>
      <c r="B981" s="109" t="s">
        <v>15874</v>
      </c>
      <c r="C981" s="109" t="s">
        <v>15873</v>
      </c>
      <c r="D981" s="109" t="s">
        <v>908</v>
      </c>
      <c r="E981" s="109" t="s">
        <v>15872</v>
      </c>
      <c r="F981" s="110">
        <v>61</v>
      </c>
      <c r="G981" s="110">
        <v>0</v>
      </c>
      <c r="H981" s="111">
        <v>115220</v>
      </c>
      <c r="I981" s="111">
        <v>0</v>
      </c>
      <c r="J981" s="112">
        <v>1888.85</v>
      </c>
      <c r="K981" s="109" t="s">
        <v>17554</v>
      </c>
      <c r="L981" s="111">
        <v>-1906.3538000000001</v>
      </c>
      <c r="M981" s="111">
        <v>0</v>
      </c>
      <c r="N981" s="2">
        <f t="shared" si="30"/>
        <v>115220</v>
      </c>
      <c r="O981" s="2">
        <f t="shared" si="31"/>
        <v>1888.8524590163934</v>
      </c>
    </row>
    <row r="982" spans="1:15" x14ac:dyDescent="0.25">
      <c r="A982" s="109" t="s">
        <v>17578</v>
      </c>
      <c r="B982" s="109" t="s">
        <v>15871</v>
      </c>
      <c r="C982" s="109" t="s">
        <v>15870</v>
      </c>
      <c r="D982" s="109" t="s">
        <v>909</v>
      </c>
      <c r="E982" s="109" t="s">
        <v>15869</v>
      </c>
      <c r="F982" s="110">
        <v>150</v>
      </c>
      <c r="G982" s="110">
        <v>0</v>
      </c>
      <c r="H982" s="111">
        <v>406252</v>
      </c>
      <c r="I982" s="111">
        <v>0</v>
      </c>
      <c r="J982" s="112">
        <v>2708.35</v>
      </c>
      <c r="K982" s="109" t="s">
        <v>17554</v>
      </c>
      <c r="L982" s="111">
        <v>-6721.5983999999999</v>
      </c>
      <c r="M982" s="111">
        <v>0</v>
      </c>
      <c r="N982" s="2">
        <f t="shared" si="30"/>
        <v>406252</v>
      </c>
      <c r="O982" s="2">
        <f t="shared" si="31"/>
        <v>2708.3466666666668</v>
      </c>
    </row>
    <row r="983" spans="1:15" x14ac:dyDescent="0.25">
      <c r="A983" s="109" t="s">
        <v>17578</v>
      </c>
      <c r="B983" s="109" t="s">
        <v>15861</v>
      </c>
      <c r="C983" s="109" t="s">
        <v>15860</v>
      </c>
      <c r="D983" s="109" t="s">
        <v>915</v>
      </c>
      <c r="E983" s="109" t="s">
        <v>15862</v>
      </c>
      <c r="F983" s="110">
        <v>52</v>
      </c>
      <c r="G983" s="110">
        <v>0</v>
      </c>
      <c r="H983" s="111">
        <v>137271</v>
      </c>
      <c r="I983" s="111">
        <v>0</v>
      </c>
      <c r="J983" s="112">
        <v>2639.83</v>
      </c>
      <c r="K983" s="109" t="s">
        <v>17554</v>
      </c>
      <c r="L983" s="111">
        <v>-2271.2019</v>
      </c>
      <c r="M983" s="111">
        <v>0</v>
      </c>
      <c r="N983" s="2">
        <f t="shared" si="30"/>
        <v>137271</v>
      </c>
      <c r="O983" s="2">
        <f t="shared" si="31"/>
        <v>2639.8269230769229</v>
      </c>
    </row>
    <row r="984" spans="1:15" x14ac:dyDescent="0.25">
      <c r="A984" s="109" t="s">
        <v>17578</v>
      </c>
      <c r="B984" s="109" t="s">
        <v>15861</v>
      </c>
      <c r="C984" s="109" t="s">
        <v>15860</v>
      </c>
      <c r="D984" s="109" t="s">
        <v>916</v>
      </c>
      <c r="E984" s="109" t="s">
        <v>15859</v>
      </c>
      <c r="F984" s="110">
        <v>21</v>
      </c>
      <c r="G984" s="110">
        <v>0</v>
      </c>
      <c r="H984" s="111">
        <v>37277</v>
      </c>
      <c r="I984" s="111">
        <v>0</v>
      </c>
      <c r="J984" s="112">
        <v>1775.1</v>
      </c>
      <c r="K984" s="109" t="s">
        <v>17554</v>
      </c>
      <c r="L984" s="111">
        <v>-616.76459999999997</v>
      </c>
      <c r="M984" s="111">
        <v>0</v>
      </c>
      <c r="N984" s="2">
        <f t="shared" si="30"/>
        <v>37277</v>
      </c>
      <c r="O984" s="2">
        <f t="shared" si="31"/>
        <v>1775.0952380952381</v>
      </c>
    </row>
    <row r="985" spans="1:15" x14ac:dyDescent="0.25">
      <c r="A985" s="109" t="s">
        <v>17578</v>
      </c>
      <c r="B985" s="109" t="s">
        <v>15857</v>
      </c>
      <c r="C985" s="109" t="s">
        <v>15856</v>
      </c>
      <c r="D985" s="109" t="s">
        <v>917</v>
      </c>
      <c r="E985" s="109" t="s">
        <v>15858</v>
      </c>
      <c r="F985" s="110">
        <v>30</v>
      </c>
      <c r="G985" s="110">
        <v>0</v>
      </c>
      <c r="H985" s="111">
        <v>75851</v>
      </c>
      <c r="I985" s="111">
        <v>0</v>
      </c>
      <c r="J985" s="112">
        <v>2528.37</v>
      </c>
      <c r="K985" s="109" t="s">
        <v>17554</v>
      </c>
      <c r="L985" s="111">
        <v>-1254.991</v>
      </c>
      <c r="M985" s="111">
        <v>0</v>
      </c>
      <c r="N985" s="2">
        <f t="shared" si="30"/>
        <v>75851</v>
      </c>
      <c r="O985" s="2">
        <f t="shared" si="31"/>
        <v>2528.3666666666668</v>
      </c>
    </row>
    <row r="986" spans="1:15" x14ac:dyDescent="0.25">
      <c r="A986" s="109" t="s">
        <v>17578</v>
      </c>
      <c r="B986" s="109" t="s">
        <v>15857</v>
      </c>
      <c r="C986" s="109" t="s">
        <v>15856</v>
      </c>
      <c r="D986" s="109" t="s">
        <v>918</v>
      </c>
      <c r="E986" s="109" t="s">
        <v>15855</v>
      </c>
      <c r="F986" s="110">
        <v>85</v>
      </c>
      <c r="G986" s="110">
        <v>0</v>
      </c>
      <c r="H986" s="111">
        <v>143793</v>
      </c>
      <c r="I986" s="111">
        <v>0</v>
      </c>
      <c r="J986" s="112">
        <v>1691.68</v>
      </c>
      <c r="K986" s="109" t="s">
        <v>17554</v>
      </c>
      <c r="L986" s="111">
        <v>-2379.114</v>
      </c>
      <c r="M986" s="111">
        <v>0</v>
      </c>
      <c r="N986" s="2">
        <f t="shared" si="30"/>
        <v>143793</v>
      </c>
      <c r="O986" s="2">
        <f t="shared" si="31"/>
        <v>1691.6823529411765</v>
      </c>
    </row>
    <row r="987" spans="1:15" x14ac:dyDescent="0.25">
      <c r="A987" s="109" t="s">
        <v>17578</v>
      </c>
      <c r="B987" s="109" t="s">
        <v>15857</v>
      </c>
      <c r="C987" s="109" t="s">
        <v>15856</v>
      </c>
      <c r="D987" s="109" t="s">
        <v>18015</v>
      </c>
      <c r="E987" s="109" t="s">
        <v>18041</v>
      </c>
      <c r="F987" s="110">
        <v>30</v>
      </c>
      <c r="G987" s="110">
        <v>0</v>
      </c>
      <c r="H987" s="111">
        <v>41474</v>
      </c>
      <c r="I987" s="111">
        <v>0</v>
      </c>
      <c r="J987" s="112">
        <v>1382.47</v>
      </c>
      <c r="K987" s="109" t="s">
        <v>17554</v>
      </c>
      <c r="L987" s="111">
        <v>-686.20270000000005</v>
      </c>
      <c r="M987" s="111">
        <v>0</v>
      </c>
      <c r="N987" s="2">
        <f t="shared" si="30"/>
        <v>41474</v>
      </c>
      <c r="O987" s="2">
        <f t="shared" si="31"/>
        <v>1382.4666666666667</v>
      </c>
    </row>
    <row r="988" spans="1:15" x14ac:dyDescent="0.25">
      <c r="A988" s="109" t="s">
        <v>17578</v>
      </c>
      <c r="B988" s="109" t="s">
        <v>15857</v>
      </c>
      <c r="C988" s="109" t="s">
        <v>15856</v>
      </c>
      <c r="D988" s="109" t="s">
        <v>18092</v>
      </c>
      <c r="E988" s="109" t="s">
        <v>18093</v>
      </c>
      <c r="F988" s="110">
        <v>35</v>
      </c>
      <c r="G988" s="110">
        <v>0</v>
      </c>
      <c r="H988" s="111">
        <v>48360</v>
      </c>
      <c r="I988" s="111">
        <v>0</v>
      </c>
      <c r="J988" s="112">
        <v>1381.71</v>
      </c>
      <c r="K988" s="109" t="s">
        <v>17554</v>
      </c>
      <c r="L988" s="111">
        <v>-800.14080000000001</v>
      </c>
      <c r="M988" s="111">
        <v>0</v>
      </c>
      <c r="N988" s="2">
        <f t="shared" si="30"/>
        <v>48360</v>
      </c>
      <c r="O988" s="2">
        <f t="shared" si="31"/>
        <v>1381.7142857142858</v>
      </c>
    </row>
    <row r="989" spans="1:15" x14ac:dyDescent="0.25">
      <c r="A989" s="109" t="s">
        <v>17578</v>
      </c>
      <c r="B989" s="109" t="s">
        <v>15852</v>
      </c>
      <c r="C989" s="109" t="s">
        <v>15851</v>
      </c>
      <c r="D989" s="109" t="s">
        <v>919</v>
      </c>
      <c r="E989" s="109" t="s">
        <v>15854</v>
      </c>
      <c r="F989" s="110">
        <v>200</v>
      </c>
      <c r="G989" s="110">
        <v>0</v>
      </c>
      <c r="H989" s="111">
        <v>667584</v>
      </c>
      <c r="I989" s="111">
        <v>0</v>
      </c>
      <c r="J989" s="112">
        <v>3337.92</v>
      </c>
      <c r="K989" s="109" t="s">
        <v>17552</v>
      </c>
      <c r="L989" s="111">
        <v>31789.706399999999</v>
      </c>
      <c r="M989" s="111">
        <v>0</v>
      </c>
      <c r="N989" s="2">
        <f t="shared" si="30"/>
        <v>667584</v>
      </c>
      <c r="O989" s="2">
        <f t="shared" si="31"/>
        <v>3337.92</v>
      </c>
    </row>
    <row r="990" spans="1:15" x14ac:dyDescent="0.25">
      <c r="A990" s="109" t="s">
        <v>17578</v>
      </c>
      <c r="B990" s="109" t="s">
        <v>15852</v>
      </c>
      <c r="C990" s="109" t="s">
        <v>15851</v>
      </c>
      <c r="D990" s="109" t="s">
        <v>920</v>
      </c>
      <c r="E990" s="109" t="s">
        <v>15853</v>
      </c>
      <c r="F990" s="110">
        <v>110</v>
      </c>
      <c r="G990" s="110">
        <v>0</v>
      </c>
      <c r="H990" s="111">
        <v>272124</v>
      </c>
      <c r="I990" s="111">
        <v>0</v>
      </c>
      <c r="J990" s="112">
        <v>2473.85</v>
      </c>
      <c r="K990" s="109" t="s">
        <v>17552</v>
      </c>
      <c r="L990" s="111">
        <v>12958.298000000001</v>
      </c>
      <c r="M990" s="111">
        <v>0</v>
      </c>
      <c r="N990" s="2">
        <f t="shared" si="30"/>
        <v>272124</v>
      </c>
      <c r="O990" s="2">
        <f t="shared" si="31"/>
        <v>2473.8545454545456</v>
      </c>
    </row>
    <row r="991" spans="1:15" x14ac:dyDescent="0.25">
      <c r="A991" s="109" t="s">
        <v>17578</v>
      </c>
      <c r="B991" s="109" t="s">
        <v>15852</v>
      </c>
      <c r="C991" s="109" t="s">
        <v>15851</v>
      </c>
      <c r="D991" s="109" t="s">
        <v>5960</v>
      </c>
      <c r="E991" s="109" t="s">
        <v>15850</v>
      </c>
      <c r="F991" s="110">
        <v>21</v>
      </c>
      <c r="G991" s="110">
        <v>0</v>
      </c>
      <c r="H991" s="111">
        <v>33361</v>
      </c>
      <c r="I991" s="111">
        <v>0</v>
      </c>
      <c r="J991" s="112">
        <v>1588.62</v>
      </c>
      <c r="K991" s="109" t="s">
        <v>17552</v>
      </c>
      <c r="L991" s="111">
        <v>1588.6108999999999</v>
      </c>
      <c r="M991" s="111">
        <v>0</v>
      </c>
      <c r="N991" s="2">
        <f t="shared" si="30"/>
        <v>33361</v>
      </c>
      <c r="O991" s="2">
        <f t="shared" si="31"/>
        <v>1588.6190476190477</v>
      </c>
    </row>
    <row r="992" spans="1:15" x14ac:dyDescent="0.25">
      <c r="A992" s="109" t="s">
        <v>17578</v>
      </c>
      <c r="B992" s="109" t="s">
        <v>15844</v>
      </c>
      <c r="C992" s="109" t="s">
        <v>15843</v>
      </c>
      <c r="D992" s="109" t="s">
        <v>5961</v>
      </c>
      <c r="E992" s="109" t="s">
        <v>15842</v>
      </c>
      <c r="F992" s="110">
        <v>25</v>
      </c>
      <c r="G992" s="110">
        <v>0</v>
      </c>
      <c r="H992" s="111">
        <v>49277</v>
      </c>
      <c r="I992" s="111">
        <v>0</v>
      </c>
      <c r="J992" s="112">
        <v>1971.08</v>
      </c>
      <c r="K992" s="109" t="s">
        <v>17552</v>
      </c>
      <c r="L992" s="111">
        <v>2346.5385000000001</v>
      </c>
      <c r="M992" s="111">
        <v>0</v>
      </c>
      <c r="N992" s="2">
        <f t="shared" si="30"/>
        <v>49277</v>
      </c>
      <c r="O992" s="2">
        <f t="shared" si="31"/>
        <v>1971.08</v>
      </c>
    </row>
    <row r="993" spans="1:15" x14ac:dyDescent="0.25">
      <c r="A993" s="109" t="s">
        <v>17578</v>
      </c>
      <c r="B993" s="109" t="s">
        <v>15844</v>
      </c>
      <c r="C993" s="109" t="s">
        <v>15843</v>
      </c>
      <c r="D993" s="109" t="s">
        <v>19148</v>
      </c>
      <c r="E993" s="109" t="s">
        <v>19149</v>
      </c>
      <c r="F993" s="110">
        <v>15</v>
      </c>
      <c r="G993" s="110">
        <v>0</v>
      </c>
      <c r="H993" s="111">
        <v>40397</v>
      </c>
      <c r="I993" s="111">
        <v>0</v>
      </c>
      <c r="J993" s="112">
        <v>2693.13</v>
      </c>
      <c r="K993" s="109" t="s">
        <v>17552</v>
      </c>
      <c r="L993" s="111">
        <v>1923.6582000000001</v>
      </c>
      <c r="M993" s="111">
        <v>0</v>
      </c>
      <c r="N993" s="2">
        <f t="shared" si="30"/>
        <v>40397</v>
      </c>
      <c r="O993" s="2">
        <f t="shared" si="31"/>
        <v>2693.1333333333332</v>
      </c>
    </row>
    <row r="994" spans="1:15" x14ac:dyDescent="0.25">
      <c r="A994" s="109" t="s">
        <v>17578</v>
      </c>
      <c r="B994" s="109" t="s">
        <v>15832</v>
      </c>
      <c r="C994" s="109" t="s">
        <v>15831</v>
      </c>
      <c r="D994" s="109" t="s">
        <v>925</v>
      </c>
      <c r="E994" s="109" t="s">
        <v>15838</v>
      </c>
      <c r="F994" s="110">
        <v>300</v>
      </c>
      <c r="G994" s="110">
        <v>0</v>
      </c>
      <c r="H994" s="111">
        <v>694259</v>
      </c>
      <c r="I994" s="111">
        <v>0</v>
      </c>
      <c r="J994" s="112">
        <v>2314.1999999999998</v>
      </c>
      <c r="K994" s="109" t="s">
        <v>17552</v>
      </c>
      <c r="L994" s="111">
        <v>33059.965600000003</v>
      </c>
      <c r="M994" s="111">
        <v>0</v>
      </c>
      <c r="N994" s="2">
        <f t="shared" si="30"/>
        <v>694259</v>
      </c>
      <c r="O994" s="2">
        <f t="shared" si="31"/>
        <v>2314.1966666666667</v>
      </c>
    </row>
    <row r="995" spans="1:15" x14ac:dyDescent="0.25">
      <c r="A995" s="109" t="s">
        <v>17578</v>
      </c>
      <c r="B995" s="109" t="s">
        <v>15832</v>
      </c>
      <c r="C995" s="109" t="s">
        <v>15831</v>
      </c>
      <c r="D995" s="109" t="s">
        <v>926</v>
      </c>
      <c r="E995" s="109" t="s">
        <v>15837</v>
      </c>
      <c r="F995" s="110">
        <v>100</v>
      </c>
      <c r="G995" s="110">
        <v>0</v>
      </c>
      <c r="H995" s="111">
        <v>236587</v>
      </c>
      <c r="I995" s="111">
        <v>0</v>
      </c>
      <c r="J995" s="112">
        <v>2365.87</v>
      </c>
      <c r="K995" s="109" t="s">
        <v>17552</v>
      </c>
      <c r="L995" s="111">
        <v>11266.0484</v>
      </c>
      <c r="M995" s="111">
        <v>0</v>
      </c>
      <c r="N995" s="2">
        <f t="shared" si="30"/>
        <v>236587</v>
      </c>
      <c r="O995" s="2">
        <f t="shared" si="31"/>
        <v>2365.87</v>
      </c>
    </row>
    <row r="996" spans="1:15" x14ac:dyDescent="0.25">
      <c r="A996" s="109" t="s">
        <v>17578</v>
      </c>
      <c r="B996" s="109" t="s">
        <v>15832</v>
      </c>
      <c r="C996" s="109" t="s">
        <v>15831</v>
      </c>
      <c r="D996" s="109" t="s">
        <v>927</v>
      </c>
      <c r="E996" s="109" t="s">
        <v>15836</v>
      </c>
      <c r="F996" s="110">
        <v>260</v>
      </c>
      <c r="G996" s="110">
        <v>0</v>
      </c>
      <c r="H996" s="111">
        <v>741565</v>
      </c>
      <c r="I996" s="111">
        <v>0</v>
      </c>
      <c r="J996" s="112">
        <v>2852.17</v>
      </c>
      <c r="K996" s="109" t="s">
        <v>17552</v>
      </c>
      <c r="L996" s="111">
        <v>35312.640200000002</v>
      </c>
      <c r="M996" s="111">
        <v>0</v>
      </c>
      <c r="N996" s="2">
        <f t="shared" si="30"/>
        <v>741565</v>
      </c>
      <c r="O996" s="2">
        <f t="shared" si="31"/>
        <v>2852.1730769230771</v>
      </c>
    </row>
    <row r="997" spans="1:15" x14ac:dyDescent="0.25">
      <c r="A997" s="109" t="s">
        <v>17578</v>
      </c>
      <c r="B997" s="109" t="s">
        <v>15832</v>
      </c>
      <c r="C997" s="109" t="s">
        <v>15831</v>
      </c>
      <c r="D997" s="109" t="s">
        <v>928</v>
      </c>
      <c r="E997" s="109" t="s">
        <v>15835</v>
      </c>
      <c r="F997" s="110">
        <v>64</v>
      </c>
      <c r="G997" s="110">
        <v>0</v>
      </c>
      <c r="H997" s="111">
        <v>198247</v>
      </c>
      <c r="I997" s="111">
        <v>0</v>
      </c>
      <c r="J997" s="112">
        <v>3097.61</v>
      </c>
      <c r="K997" s="109" t="s">
        <v>17552</v>
      </c>
      <c r="L997" s="111">
        <v>9440.3173999999999</v>
      </c>
      <c r="M997" s="111">
        <v>0</v>
      </c>
      <c r="N997" s="2">
        <f t="shared" si="30"/>
        <v>198247</v>
      </c>
      <c r="O997" s="2">
        <f t="shared" si="31"/>
        <v>3097.609375</v>
      </c>
    </row>
    <row r="998" spans="1:15" x14ac:dyDescent="0.25">
      <c r="A998" s="109" t="s">
        <v>17578</v>
      </c>
      <c r="B998" s="109" t="s">
        <v>15832</v>
      </c>
      <c r="C998" s="109" t="s">
        <v>15831</v>
      </c>
      <c r="D998" s="109" t="s">
        <v>929</v>
      </c>
      <c r="E998" s="109" t="s">
        <v>15834</v>
      </c>
      <c r="F998" s="110">
        <v>133</v>
      </c>
      <c r="G998" s="110">
        <v>0</v>
      </c>
      <c r="H998" s="111">
        <v>377416</v>
      </c>
      <c r="I998" s="111">
        <v>0</v>
      </c>
      <c r="J998" s="112">
        <v>2837.71</v>
      </c>
      <c r="K998" s="109" t="s">
        <v>17552</v>
      </c>
      <c r="L998" s="111">
        <v>17972.174299999999</v>
      </c>
      <c r="M998" s="111">
        <v>0</v>
      </c>
      <c r="N998" s="2">
        <f t="shared" si="30"/>
        <v>377416</v>
      </c>
      <c r="O998" s="2">
        <f t="shared" si="31"/>
        <v>2837.7142857142858</v>
      </c>
    </row>
    <row r="999" spans="1:15" x14ac:dyDescent="0.25">
      <c r="A999" s="109" t="s">
        <v>17578</v>
      </c>
      <c r="B999" s="109" t="s">
        <v>15832</v>
      </c>
      <c r="C999" s="109" t="s">
        <v>15831</v>
      </c>
      <c r="D999" s="109" t="s">
        <v>930</v>
      </c>
      <c r="E999" s="109" t="s">
        <v>15833</v>
      </c>
      <c r="F999" s="110">
        <v>160</v>
      </c>
      <c r="G999" s="110">
        <v>0</v>
      </c>
      <c r="H999" s="111">
        <v>477866</v>
      </c>
      <c r="I999" s="111">
        <v>0</v>
      </c>
      <c r="J999" s="112">
        <v>2986.66</v>
      </c>
      <c r="K999" s="109" t="s">
        <v>17552</v>
      </c>
      <c r="L999" s="111">
        <v>22755.539000000001</v>
      </c>
      <c r="M999" s="111">
        <v>0</v>
      </c>
      <c r="N999" s="2">
        <f t="shared" si="30"/>
        <v>477866</v>
      </c>
      <c r="O999" s="2">
        <f t="shared" si="31"/>
        <v>2986.6624999999999</v>
      </c>
    </row>
    <row r="1000" spans="1:15" x14ac:dyDescent="0.25">
      <c r="A1000" s="109" t="s">
        <v>17578</v>
      </c>
      <c r="B1000" s="109" t="s">
        <v>15832</v>
      </c>
      <c r="C1000" s="109" t="s">
        <v>15831</v>
      </c>
      <c r="D1000" s="109" t="s">
        <v>931</v>
      </c>
      <c r="E1000" s="109" t="s">
        <v>15830</v>
      </c>
      <c r="F1000" s="110">
        <v>100</v>
      </c>
      <c r="G1000" s="110">
        <v>0</v>
      </c>
      <c r="H1000" s="111">
        <v>160145</v>
      </c>
      <c r="I1000" s="111">
        <v>0</v>
      </c>
      <c r="J1000" s="112">
        <v>1601.45</v>
      </c>
      <c r="K1000" s="109" t="s">
        <v>17552</v>
      </c>
      <c r="L1000" s="111">
        <v>7625.9377000000004</v>
      </c>
      <c r="M1000" s="111">
        <v>0</v>
      </c>
      <c r="N1000" s="2">
        <f t="shared" si="30"/>
        <v>160145</v>
      </c>
      <c r="O1000" s="2">
        <f t="shared" si="31"/>
        <v>1601.45</v>
      </c>
    </row>
    <row r="1001" spans="1:15" x14ac:dyDescent="0.25">
      <c r="A1001" s="109" t="s">
        <v>17578</v>
      </c>
      <c r="B1001" s="109" t="s">
        <v>15822</v>
      </c>
      <c r="C1001" s="109" t="s">
        <v>15821</v>
      </c>
      <c r="D1001" s="109" t="s">
        <v>934</v>
      </c>
      <c r="E1001" s="109" t="s">
        <v>15823</v>
      </c>
      <c r="F1001" s="110">
        <v>140</v>
      </c>
      <c r="G1001" s="110">
        <v>0</v>
      </c>
      <c r="H1001" s="111">
        <v>378914</v>
      </c>
      <c r="I1001" s="111">
        <v>0</v>
      </c>
      <c r="J1001" s="112">
        <v>2706.53</v>
      </c>
      <c r="K1001" s="109" t="s">
        <v>17554</v>
      </c>
      <c r="L1001" s="111">
        <v>-6269.2887000000001</v>
      </c>
      <c r="M1001" s="111">
        <v>0</v>
      </c>
      <c r="N1001" s="2">
        <f t="shared" si="30"/>
        <v>378914</v>
      </c>
      <c r="O1001" s="2">
        <f t="shared" si="31"/>
        <v>2706.5285714285715</v>
      </c>
    </row>
    <row r="1002" spans="1:15" x14ac:dyDescent="0.25">
      <c r="A1002" s="109" t="s">
        <v>17578</v>
      </c>
      <c r="B1002" s="109" t="s">
        <v>15822</v>
      </c>
      <c r="C1002" s="109" t="s">
        <v>15821</v>
      </c>
      <c r="D1002" s="109" t="s">
        <v>935</v>
      </c>
      <c r="E1002" s="109" t="s">
        <v>15820</v>
      </c>
      <c r="F1002" s="110">
        <v>32</v>
      </c>
      <c r="G1002" s="110">
        <v>0</v>
      </c>
      <c r="H1002" s="111">
        <v>57089</v>
      </c>
      <c r="I1002" s="111">
        <v>0</v>
      </c>
      <c r="J1002" s="112">
        <v>1784.03</v>
      </c>
      <c r="K1002" s="109" t="s">
        <v>17554</v>
      </c>
      <c r="L1002" s="111">
        <v>-944.55880000000002</v>
      </c>
      <c r="M1002" s="111">
        <v>0</v>
      </c>
      <c r="N1002" s="2">
        <f t="shared" si="30"/>
        <v>57089</v>
      </c>
      <c r="O1002" s="2">
        <f t="shared" si="31"/>
        <v>1784.03125</v>
      </c>
    </row>
    <row r="1003" spans="1:15" x14ac:dyDescent="0.25">
      <c r="A1003" s="109" t="s">
        <v>17578</v>
      </c>
      <c r="B1003" s="109" t="s">
        <v>15808</v>
      </c>
      <c r="C1003" s="109" t="s">
        <v>15807</v>
      </c>
      <c r="D1003" s="109" t="s">
        <v>941</v>
      </c>
      <c r="E1003" s="109" t="s">
        <v>6129</v>
      </c>
      <c r="F1003" s="110">
        <v>203</v>
      </c>
      <c r="G1003" s="110">
        <v>0</v>
      </c>
      <c r="H1003" s="111">
        <v>506158</v>
      </c>
      <c r="I1003" s="111">
        <v>0</v>
      </c>
      <c r="J1003" s="112">
        <v>2493.39</v>
      </c>
      <c r="K1003" s="109" t="s">
        <v>17554</v>
      </c>
      <c r="L1003" s="111">
        <v>-8374.5764999999992</v>
      </c>
      <c r="M1003" s="111">
        <v>0</v>
      </c>
      <c r="N1003" s="2">
        <f t="shared" si="30"/>
        <v>506158</v>
      </c>
      <c r="O1003" s="2">
        <f t="shared" si="31"/>
        <v>2493.3891625615765</v>
      </c>
    </row>
    <row r="1004" spans="1:15" x14ac:dyDescent="0.25">
      <c r="A1004" s="109" t="s">
        <v>17578</v>
      </c>
      <c r="B1004" s="109" t="s">
        <v>15808</v>
      </c>
      <c r="C1004" s="109" t="s">
        <v>15807</v>
      </c>
      <c r="D1004" s="109" t="s">
        <v>942</v>
      </c>
      <c r="E1004" s="109" t="s">
        <v>15806</v>
      </c>
      <c r="F1004" s="110">
        <v>2</v>
      </c>
      <c r="G1004" s="110">
        <v>0</v>
      </c>
      <c r="H1004" s="111">
        <v>4260</v>
      </c>
      <c r="I1004" s="111">
        <v>0</v>
      </c>
      <c r="J1004" s="112">
        <v>2130</v>
      </c>
      <c r="K1004" s="109" t="s">
        <v>17554</v>
      </c>
      <c r="L1004" s="111">
        <v>-70.483900000000006</v>
      </c>
      <c r="M1004" s="111">
        <v>0</v>
      </c>
      <c r="N1004" s="2">
        <f t="shared" si="30"/>
        <v>4260</v>
      </c>
      <c r="O1004" s="2">
        <f t="shared" si="31"/>
        <v>2130</v>
      </c>
    </row>
    <row r="1005" spans="1:15" x14ac:dyDescent="0.25">
      <c r="A1005" s="109" t="s">
        <v>17578</v>
      </c>
      <c r="B1005" s="109" t="s">
        <v>15808</v>
      </c>
      <c r="C1005" s="109" t="s">
        <v>15807</v>
      </c>
      <c r="D1005" s="109" t="s">
        <v>18094</v>
      </c>
      <c r="E1005" s="109" t="s">
        <v>18095</v>
      </c>
      <c r="F1005" s="110">
        <v>13</v>
      </c>
      <c r="G1005" s="110">
        <v>0</v>
      </c>
      <c r="H1005" s="111">
        <v>19019</v>
      </c>
      <c r="I1005" s="111">
        <v>0</v>
      </c>
      <c r="J1005" s="112">
        <v>1463</v>
      </c>
      <c r="K1005" s="109" t="s">
        <v>17554</v>
      </c>
      <c r="L1005" s="111">
        <v>-314.68299999999999</v>
      </c>
      <c r="M1005" s="111">
        <v>0</v>
      </c>
      <c r="N1005" s="2">
        <f t="shared" si="30"/>
        <v>19019</v>
      </c>
      <c r="O1005" s="2">
        <f t="shared" si="31"/>
        <v>1463</v>
      </c>
    </row>
    <row r="1006" spans="1:15" x14ac:dyDescent="0.25">
      <c r="A1006" s="109" t="s">
        <v>17578</v>
      </c>
      <c r="B1006" s="109" t="s">
        <v>15808</v>
      </c>
      <c r="C1006" s="109" t="s">
        <v>15807</v>
      </c>
      <c r="D1006" s="109" t="s">
        <v>17586</v>
      </c>
      <c r="E1006" s="109" t="s">
        <v>17587</v>
      </c>
      <c r="F1006" s="110">
        <v>20</v>
      </c>
      <c r="G1006" s="110">
        <v>0</v>
      </c>
      <c r="H1006" s="111">
        <v>29408</v>
      </c>
      <c r="I1006" s="111">
        <v>0</v>
      </c>
      <c r="J1006" s="112">
        <v>1470.4</v>
      </c>
      <c r="K1006" s="109" t="s">
        <v>17554</v>
      </c>
      <c r="L1006" s="111">
        <v>-486.56020000000001</v>
      </c>
      <c r="M1006" s="111">
        <v>0</v>
      </c>
      <c r="N1006" s="2">
        <f t="shared" si="30"/>
        <v>29408</v>
      </c>
      <c r="O1006" s="2">
        <f t="shared" si="31"/>
        <v>1470.4</v>
      </c>
    </row>
    <row r="1007" spans="1:15" x14ac:dyDescent="0.25">
      <c r="A1007" s="109" t="s">
        <v>17578</v>
      </c>
      <c r="B1007" s="109" t="s">
        <v>18929</v>
      </c>
      <c r="C1007" s="109" t="s">
        <v>18930</v>
      </c>
      <c r="D1007" s="109" t="s">
        <v>18931</v>
      </c>
      <c r="E1007" s="109" t="s">
        <v>18932</v>
      </c>
      <c r="F1007" s="110">
        <v>11</v>
      </c>
      <c r="G1007" s="110">
        <v>0</v>
      </c>
      <c r="H1007" s="111">
        <v>21566</v>
      </c>
      <c r="I1007" s="111">
        <v>0</v>
      </c>
      <c r="J1007" s="112">
        <v>1960.55</v>
      </c>
      <c r="K1007" s="109" t="s">
        <v>17554</v>
      </c>
      <c r="L1007" s="111">
        <v>-356.81310000000002</v>
      </c>
      <c r="M1007" s="111">
        <v>0</v>
      </c>
      <c r="N1007" s="2">
        <f t="shared" si="30"/>
        <v>21566</v>
      </c>
      <c r="O1007" s="2">
        <f t="shared" si="31"/>
        <v>1960.5454545454545</v>
      </c>
    </row>
    <row r="1008" spans="1:15" x14ac:dyDescent="0.25">
      <c r="A1008" s="109" t="s">
        <v>17578</v>
      </c>
      <c r="B1008" s="109" t="s">
        <v>15804</v>
      </c>
      <c r="C1008" s="109" t="s">
        <v>15803</v>
      </c>
      <c r="D1008" s="109" t="s">
        <v>943</v>
      </c>
      <c r="E1008" s="109" t="s">
        <v>15805</v>
      </c>
      <c r="F1008" s="110">
        <v>294</v>
      </c>
      <c r="G1008" s="110">
        <v>0</v>
      </c>
      <c r="H1008" s="111">
        <v>933924</v>
      </c>
      <c r="I1008" s="111">
        <v>0</v>
      </c>
      <c r="J1008" s="112">
        <v>3176.61</v>
      </c>
      <c r="K1008" s="109" t="s">
        <v>17554</v>
      </c>
      <c r="L1008" s="111">
        <v>-15452.143400000001</v>
      </c>
      <c r="M1008" s="111">
        <v>0</v>
      </c>
      <c r="N1008" s="2">
        <f t="shared" si="30"/>
        <v>933924</v>
      </c>
      <c r="O1008" s="2">
        <f t="shared" si="31"/>
        <v>3176.612244897959</v>
      </c>
    </row>
    <row r="1009" spans="1:15" x14ac:dyDescent="0.25">
      <c r="A1009" s="109" t="s">
        <v>17578</v>
      </c>
      <c r="B1009" s="109" t="s">
        <v>15804</v>
      </c>
      <c r="C1009" s="109" t="s">
        <v>15803</v>
      </c>
      <c r="D1009" s="109" t="s">
        <v>944</v>
      </c>
      <c r="E1009" s="109" t="s">
        <v>15802</v>
      </c>
      <c r="F1009" s="110">
        <v>134</v>
      </c>
      <c r="G1009" s="110">
        <v>62</v>
      </c>
      <c r="H1009" s="111">
        <v>654090</v>
      </c>
      <c r="I1009" s="111">
        <v>206906</v>
      </c>
      <c r="J1009" s="112">
        <v>3337.19</v>
      </c>
      <c r="K1009" s="109" t="s">
        <v>17554</v>
      </c>
      <c r="L1009" s="111">
        <v>-10822.170599999999</v>
      </c>
      <c r="M1009" s="111">
        <v>0</v>
      </c>
      <c r="N1009" s="2">
        <f t="shared" si="30"/>
        <v>447184</v>
      </c>
      <c r="O1009" s="2">
        <f t="shared" si="31"/>
        <v>3337.1940298507461</v>
      </c>
    </row>
    <row r="1010" spans="1:15" x14ac:dyDescent="0.25">
      <c r="A1010" s="109" t="s">
        <v>17578</v>
      </c>
      <c r="B1010" s="109" t="s">
        <v>15798</v>
      </c>
      <c r="C1010" s="109" t="s">
        <v>15797</v>
      </c>
      <c r="D1010" s="109" t="s">
        <v>946</v>
      </c>
      <c r="E1010" s="109" t="s">
        <v>6388</v>
      </c>
      <c r="F1010" s="110">
        <v>5</v>
      </c>
      <c r="G1010" s="110">
        <v>0</v>
      </c>
      <c r="H1010" s="111">
        <v>10717</v>
      </c>
      <c r="I1010" s="111">
        <v>0</v>
      </c>
      <c r="J1010" s="112">
        <v>2143.4</v>
      </c>
      <c r="K1010" s="109" t="s">
        <v>17554</v>
      </c>
      <c r="L1010" s="111">
        <v>-177.3229</v>
      </c>
      <c r="M1010" s="111">
        <v>0</v>
      </c>
      <c r="N1010" s="2">
        <f t="shared" si="30"/>
        <v>10717</v>
      </c>
      <c r="O1010" s="2">
        <f t="shared" si="31"/>
        <v>2143.4</v>
      </c>
    </row>
    <row r="1011" spans="1:15" x14ac:dyDescent="0.25">
      <c r="A1011" s="109" t="s">
        <v>17578</v>
      </c>
      <c r="B1011" s="109" t="s">
        <v>15798</v>
      </c>
      <c r="C1011" s="109" t="s">
        <v>15797</v>
      </c>
      <c r="D1011" s="109" t="s">
        <v>18252</v>
      </c>
      <c r="E1011" s="109" t="s">
        <v>18253</v>
      </c>
      <c r="F1011" s="110">
        <v>3</v>
      </c>
      <c r="G1011" s="110">
        <v>0</v>
      </c>
      <c r="H1011" s="111">
        <v>5860</v>
      </c>
      <c r="I1011" s="111">
        <v>0</v>
      </c>
      <c r="J1011" s="112">
        <v>1953.33</v>
      </c>
      <c r="K1011" s="109" t="s">
        <v>17554</v>
      </c>
      <c r="L1011" s="111">
        <v>-96.952200000000005</v>
      </c>
      <c r="M1011" s="111">
        <v>0</v>
      </c>
      <c r="N1011" s="2">
        <f t="shared" si="30"/>
        <v>5860</v>
      </c>
      <c r="O1011" s="2">
        <f t="shared" si="31"/>
        <v>1953.3333333333333</v>
      </c>
    </row>
    <row r="1012" spans="1:15" x14ac:dyDescent="0.25">
      <c r="A1012" s="109" t="s">
        <v>17578</v>
      </c>
      <c r="B1012" s="109" t="s">
        <v>15798</v>
      </c>
      <c r="C1012" s="109" t="s">
        <v>15797</v>
      </c>
      <c r="D1012" s="109" t="s">
        <v>18343</v>
      </c>
      <c r="E1012" s="109" t="s">
        <v>18412</v>
      </c>
      <c r="F1012" s="110">
        <v>1</v>
      </c>
      <c r="G1012" s="110">
        <v>0</v>
      </c>
      <c r="H1012" s="111">
        <v>2304</v>
      </c>
      <c r="I1012" s="111">
        <v>0</v>
      </c>
      <c r="J1012" s="112">
        <v>2304</v>
      </c>
      <c r="K1012" s="109" t="s">
        <v>17554</v>
      </c>
      <c r="L1012" s="111">
        <v>-38.1233</v>
      </c>
      <c r="M1012" s="111">
        <v>0</v>
      </c>
      <c r="N1012" s="2">
        <f t="shared" si="30"/>
        <v>2304</v>
      </c>
      <c r="O1012" s="2">
        <f t="shared" si="31"/>
        <v>2304</v>
      </c>
    </row>
    <row r="1013" spans="1:15" x14ac:dyDescent="0.25">
      <c r="A1013" s="109" t="s">
        <v>17578</v>
      </c>
      <c r="B1013" s="109" t="s">
        <v>15791</v>
      </c>
      <c r="C1013" s="109" t="s">
        <v>15790</v>
      </c>
      <c r="D1013" s="109" t="s">
        <v>950</v>
      </c>
      <c r="E1013" s="109" t="s">
        <v>8376</v>
      </c>
      <c r="F1013" s="110">
        <v>80</v>
      </c>
      <c r="G1013" s="110">
        <v>0</v>
      </c>
      <c r="H1013" s="111">
        <v>239713</v>
      </c>
      <c r="I1013" s="111">
        <v>0</v>
      </c>
      <c r="J1013" s="112">
        <v>2996.41</v>
      </c>
      <c r="K1013" s="109" t="s">
        <v>17552</v>
      </c>
      <c r="L1013" s="111">
        <v>11414.8892</v>
      </c>
      <c r="M1013" s="111">
        <v>0</v>
      </c>
      <c r="N1013" s="2">
        <f t="shared" si="30"/>
        <v>239713</v>
      </c>
      <c r="O1013" s="2">
        <f t="shared" si="31"/>
        <v>2996.4124999999999</v>
      </c>
    </row>
    <row r="1014" spans="1:15" x14ac:dyDescent="0.25">
      <c r="A1014" s="109" t="s">
        <v>17578</v>
      </c>
      <c r="B1014" s="109" t="s">
        <v>15789</v>
      </c>
      <c r="C1014" s="109" t="s">
        <v>15788</v>
      </c>
      <c r="D1014" s="109" t="s">
        <v>951</v>
      </c>
      <c r="E1014" s="109" t="s">
        <v>15787</v>
      </c>
      <c r="F1014" s="110">
        <v>95</v>
      </c>
      <c r="G1014" s="110">
        <v>0</v>
      </c>
      <c r="H1014" s="111">
        <v>262997</v>
      </c>
      <c r="I1014" s="111">
        <v>0</v>
      </c>
      <c r="J1014" s="112">
        <v>2768.39</v>
      </c>
      <c r="K1014" s="109" t="s">
        <v>17554</v>
      </c>
      <c r="L1014" s="111">
        <v>-4351.3881000000001</v>
      </c>
      <c r="M1014" s="111">
        <v>0</v>
      </c>
      <c r="N1014" s="2">
        <f t="shared" si="30"/>
        <v>262997</v>
      </c>
      <c r="O1014" s="2">
        <f t="shared" si="31"/>
        <v>2768.3894736842103</v>
      </c>
    </row>
    <row r="1015" spans="1:15" x14ac:dyDescent="0.25">
      <c r="A1015" s="109" t="s">
        <v>17578</v>
      </c>
      <c r="B1015" s="109" t="s">
        <v>15781</v>
      </c>
      <c r="C1015" s="109" t="s">
        <v>14783</v>
      </c>
      <c r="D1015" s="109" t="s">
        <v>953</v>
      </c>
      <c r="E1015" s="109" t="s">
        <v>15782</v>
      </c>
      <c r="F1015" s="110">
        <v>92</v>
      </c>
      <c r="G1015" s="110">
        <v>0</v>
      </c>
      <c r="H1015" s="111">
        <v>432503</v>
      </c>
      <c r="I1015" s="111">
        <v>0</v>
      </c>
      <c r="J1015" s="112">
        <v>4701.12</v>
      </c>
      <c r="K1015" s="109" t="s">
        <v>17552</v>
      </c>
      <c r="L1015" s="111">
        <v>20595.3766</v>
      </c>
      <c r="M1015" s="111">
        <v>0</v>
      </c>
      <c r="N1015" s="2">
        <f t="shared" si="30"/>
        <v>432503</v>
      </c>
      <c r="O1015" s="2">
        <f t="shared" si="31"/>
        <v>4701.119565217391</v>
      </c>
    </row>
    <row r="1016" spans="1:15" x14ac:dyDescent="0.25">
      <c r="A1016" s="109" t="s">
        <v>17578</v>
      </c>
      <c r="B1016" s="109" t="s">
        <v>15781</v>
      </c>
      <c r="C1016" s="109" t="s">
        <v>14783</v>
      </c>
      <c r="D1016" s="109" t="s">
        <v>954</v>
      </c>
      <c r="E1016" s="109" t="s">
        <v>15780</v>
      </c>
      <c r="F1016" s="110">
        <v>50</v>
      </c>
      <c r="G1016" s="110">
        <v>0</v>
      </c>
      <c r="H1016" s="111">
        <v>164278</v>
      </c>
      <c r="I1016" s="111">
        <v>0</v>
      </c>
      <c r="J1016" s="112">
        <v>3285.56</v>
      </c>
      <c r="K1016" s="109" t="s">
        <v>17552</v>
      </c>
      <c r="L1016" s="111">
        <v>7822.741</v>
      </c>
      <c r="M1016" s="111">
        <v>0</v>
      </c>
      <c r="N1016" s="2">
        <f t="shared" si="30"/>
        <v>164278</v>
      </c>
      <c r="O1016" s="2">
        <f t="shared" si="31"/>
        <v>3285.56</v>
      </c>
    </row>
    <row r="1017" spans="1:15" x14ac:dyDescent="0.25">
      <c r="A1017" s="109" t="s">
        <v>17578</v>
      </c>
      <c r="B1017" s="109" t="s">
        <v>15779</v>
      </c>
      <c r="C1017" s="109" t="s">
        <v>17844</v>
      </c>
      <c r="D1017" s="109" t="s">
        <v>955</v>
      </c>
      <c r="E1017" s="109" t="s">
        <v>15778</v>
      </c>
      <c r="F1017" s="110">
        <v>120</v>
      </c>
      <c r="G1017" s="110">
        <v>0</v>
      </c>
      <c r="H1017" s="111">
        <v>257187</v>
      </c>
      <c r="I1017" s="111">
        <v>0</v>
      </c>
      <c r="J1017" s="112">
        <v>2143.2199999999998</v>
      </c>
      <c r="K1017" s="109" t="s">
        <v>17554</v>
      </c>
      <c r="L1017" s="111">
        <v>-4255.2583999999997</v>
      </c>
      <c r="M1017" s="111">
        <v>0</v>
      </c>
      <c r="N1017" s="2">
        <f t="shared" si="30"/>
        <v>257187</v>
      </c>
      <c r="O1017" s="2">
        <f t="shared" si="31"/>
        <v>2143.2249999999999</v>
      </c>
    </row>
    <row r="1018" spans="1:15" x14ac:dyDescent="0.25">
      <c r="A1018" s="109" t="s">
        <v>17578</v>
      </c>
      <c r="B1018" s="109" t="s">
        <v>15776</v>
      </c>
      <c r="C1018" s="109" t="s">
        <v>15775</v>
      </c>
      <c r="D1018" s="109" t="s">
        <v>956</v>
      </c>
      <c r="E1018" s="109" t="s">
        <v>15777</v>
      </c>
      <c r="F1018" s="110">
        <v>164</v>
      </c>
      <c r="G1018" s="110">
        <v>0</v>
      </c>
      <c r="H1018" s="111">
        <v>443579</v>
      </c>
      <c r="I1018" s="111">
        <v>0</v>
      </c>
      <c r="J1018" s="112">
        <v>2704.75</v>
      </c>
      <c r="K1018" s="109" t="s">
        <v>17554</v>
      </c>
      <c r="L1018" s="111">
        <v>-7339.1882999999998</v>
      </c>
      <c r="M1018" s="111">
        <v>0</v>
      </c>
      <c r="N1018" s="2">
        <f t="shared" si="30"/>
        <v>443579</v>
      </c>
      <c r="O1018" s="2">
        <f t="shared" si="31"/>
        <v>2704.75</v>
      </c>
    </row>
    <row r="1019" spans="1:15" x14ac:dyDescent="0.25">
      <c r="A1019" s="109" t="s">
        <v>17578</v>
      </c>
      <c r="B1019" s="109" t="s">
        <v>15776</v>
      </c>
      <c r="C1019" s="109" t="s">
        <v>15775</v>
      </c>
      <c r="D1019" s="109" t="s">
        <v>957</v>
      </c>
      <c r="E1019" s="109" t="s">
        <v>15774</v>
      </c>
      <c r="F1019" s="110">
        <v>13</v>
      </c>
      <c r="G1019" s="110">
        <v>0</v>
      </c>
      <c r="H1019" s="111">
        <v>18534</v>
      </c>
      <c r="I1019" s="111">
        <v>0</v>
      </c>
      <c r="J1019" s="112">
        <v>1425.69</v>
      </c>
      <c r="K1019" s="109" t="s">
        <v>17554</v>
      </c>
      <c r="L1019" s="111">
        <v>-306.65940000000001</v>
      </c>
      <c r="M1019" s="111">
        <v>0</v>
      </c>
      <c r="N1019" s="2">
        <f t="shared" si="30"/>
        <v>18534</v>
      </c>
      <c r="O1019" s="2">
        <f t="shared" si="31"/>
        <v>1425.6923076923076</v>
      </c>
    </row>
    <row r="1020" spans="1:15" x14ac:dyDescent="0.25">
      <c r="A1020" s="109" t="s">
        <v>17578</v>
      </c>
      <c r="B1020" s="109" t="s">
        <v>15776</v>
      </c>
      <c r="C1020" s="109" t="s">
        <v>15775</v>
      </c>
      <c r="D1020" s="109" t="s">
        <v>19006</v>
      </c>
      <c r="E1020" s="109" t="s">
        <v>19005</v>
      </c>
      <c r="F1020" s="110">
        <v>2</v>
      </c>
      <c r="G1020" s="110">
        <v>0</v>
      </c>
      <c r="H1020" s="111">
        <v>3544</v>
      </c>
      <c r="I1020" s="111">
        <v>0</v>
      </c>
      <c r="J1020" s="112">
        <v>1772</v>
      </c>
      <c r="K1020" s="109" t="s">
        <v>17554</v>
      </c>
      <c r="L1020" s="111">
        <v>-58.640599999999999</v>
      </c>
      <c r="M1020" s="111">
        <v>0</v>
      </c>
      <c r="N1020" s="2">
        <f t="shared" si="30"/>
        <v>3544</v>
      </c>
      <c r="O1020" s="2">
        <f t="shared" si="31"/>
        <v>1772</v>
      </c>
    </row>
    <row r="1021" spans="1:15" x14ac:dyDescent="0.25">
      <c r="A1021" s="109" t="s">
        <v>17578</v>
      </c>
      <c r="B1021" s="109" t="s">
        <v>15773</v>
      </c>
      <c r="C1021" s="109" t="s">
        <v>15772</v>
      </c>
      <c r="D1021" s="109" t="s">
        <v>958</v>
      </c>
      <c r="E1021" s="109" t="s">
        <v>15769</v>
      </c>
      <c r="F1021" s="110">
        <v>50</v>
      </c>
      <c r="G1021" s="110">
        <v>0</v>
      </c>
      <c r="H1021" s="111">
        <v>111056</v>
      </c>
      <c r="I1021" s="111">
        <v>0</v>
      </c>
      <c r="J1021" s="112">
        <v>2221.12</v>
      </c>
      <c r="K1021" s="109" t="s">
        <v>17552</v>
      </c>
      <c r="L1021" s="111">
        <v>5288.3612999999996</v>
      </c>
      <c r="M1021" s="111">
        <v>0</v>
      </c>
      <c r="N1021" s="2">
        <f t="shared" si="30"/>
        <v>111056</v>
      </c>
      <c r="O1021" s="2">
        <f t="shared" si="31"/>
        <v>2221.12</v>
      </c>
    </row>
    <row r="1022" spans="1:15" x14ac:dyDescent="0.25">
      <c r="A1022" s="109" t="s">
        <v>17578</v>
      </c>
      <c r="B1022" s="109" t="s">
        <v>16080</v>
      </c>
      <c r="C1022" s="109" t="s">
        <v>16079</v>
      </c>
      <c r="D1022" s="109" t="s">
        <v>769</v>
      </c>
      <c r="E1022" s="109" t="s">
        <v>16093</v>
      </c>
      <c r="F1022" s="110">
        <v>0</v>
      </c>
      <c r="G1022" s="110">
        <v>38</v>
      </c>
      <c r="H1022" s="111">
        <v>137989</v>
      </c>
      <c r="I1022" s="111">
        <v>137989</v>
      </c>
      <c r="J1022" s="112">
        <v>3631.29</v>
      </c>
      <c r="K1022" s="109" t="s">
        <v>17552</v>
      </c>
      <c r="L1022" s="111">
        <v>6570.8861999999999</v>
      </c>
      <c r="M1022" s="111">
        <v>0</v>
      </c>
      <c r="N1022" s="2">
        <f t="shared" si="30"/>
        <v>0</v>
      </c>
      <c r="O1022" s="2" t="str">
        <f t="shared" si="31"/>
        <v>No Standing Units</v>
      </c>
    </row>
    <row r="1023" spans="1:15" x14ac:dyDescent="0.25">
      <c r="A1023" s="109" t="s">
        <v>17578</v>
      </c>
      <c r="B1023" s="109" t="s">
        <v>16080</v>
      </c>
      <c r="C1023" s="109" t="s">
        <v>16079</v>
      </c>
      <c r="D1023" s="109" t="s">
        <v>770</v>
      </c>
      <c r="E1023" s="109" t="s">
        <v>12318</v>
      </c>
      <c r="F1023" s="110">
        <v>201</v>
      </c>
      <c r="G1023" s="110">
        <v>0</v>
      </c>
      <c r="H1023" s="111">
        <v>506587</v>
      </c>
      <c r="I1023" s="111">
        <v>0</v>
      </c>
      <c r="J1023" s="112">
        <v>2520.33</v>
      </c>
      <c r="K1023" s="109" t="s">
        <v>17552</v>
      </c>
      <c r="L1023" s="111">
        <v>24123.186900000001</v>
      </c>
      <c r="M1023" s="111">
        <v>0</v>
      </c>
      <c r="N1023" s="2">
        <f t="shared" si="30"/>
        <v>506587</v>
      </c>
      <c r="O1023" s="2">
        <f t="shared" si="31"/>
        <v>2520.3333333333335</v>
      </c>
    </row>
    <row r="1024" spans="1:15" x14ac:dyDescent="0.25">
      <c r="A1024" s="109" t="s">
        <v>17578</v>
      </c>
      <c r="B1024" s="109" t="s">
        <v>16080</v>
      </c>
      <c r="C1024" s="109" t="s">
        <v>16079</v>
      </c>
      <c r="D1024" s="109" t="s">
        <v>771</v>
      </c>
      <c r="E1024" s="109" t="s">
        <v>16092</v>
      </c>
      <c r="F1024" s="110">
        <v>73</v>
      </c>
      <c r="G1024" s="110">
        <v>0</v>
      </c>
      <c r="H1024" s="111">
        <v>245715</v>
      </c>
      <c r="I1024" s="111">
        <v>0</v>
      </c>
      <c r="J1024" s="112">
        <v>3365.96</v>
      </c>
      <c r="K1024" s="109" t="s">
        <v>17552</v>
      </c>
      <c r="L1024" s="111">
        <v>11700.718699999999</v>
      </c>
      <c r="M1024" s="111">
        <v>0</v>
      </c>
      <c r="N1024" s="2">
        <f t="shared" si="30"/>
        <v>245715</v>
      </c>
      <c r="O1024" s="2">
        <f t="shared" si="31"/>
        <v>3365.9589041095892</v>
      </c>
    </row>
    <row r="1025" spans="1:15" x14ac:dyDescent="0.25">
      <c r="A1025" s="109" t="s">
        <v>17578</v>
      </c>
      <c r="B1025" s="109" t="s">
        <v>16080</v>
      </c>
      <c r="C1025" s="109" t="s">
        <v>16079</v>
      </c>
      <c r="D1025" s="109" t="s">
        <v>772</v>
      </c>
      <c r="E1025" s="109" t="s">
        <v>16091</v>
      </c>
      <c r="F1025" s="110">
        <v>250</v>
      </c>
      <c r="G1025" s="110">
        <v>0</v>
      </c>
      <c r="H1025" s="111">
        <v>824623</v>
      </c>
      <c r="I1025" s="111">
        <v>0</v>
      </c>
      <c r="J1025" s="112">
        <v>3298.49</v>
      </c>
      <c r="K1025" s="109" t="s">
        <v>17552</v>
      </c>
      <c r="L1025" s="111">
        <v>39267.760000000002</v>
      </c>
      <c r="M1025" s="111">
        <v>0</v>
      </c>
      <c r="N1025" s="2">
        <f t="shared" si="30"/>
        <v>824623</v>
      </c>
      <c r="O1025" s="2">
        <f t="shared" si="31"/>
        <v>3298.4920000000002</v>
      </c>
    </row>
    <row r="1026" spans="1:15" x14ac:dyDescent="0.25">
      <c r="A1026" s="109" t="s">
        <v>17578</v>
      </c>
      <c r="B1026" s="109" t="s">
        <v>16080</v>
      </c>
      <c r="C1026" s="109" t="s">
        <v>16079</v>
      </c>
      <c r="D1026" s="109" t="s">
        <v>773</v>
      </c>
      <c r="E1026" s="109" t="s">
        <v>16090</v>
      </c>
      <c r="F1026" s="110">
        <v>200</v>
      </c>
      <c r="G1026" s="110">
        <v>0</v>
      </c>
      <c r="H1026" s="111">
        <v>653620</v>
      </c>
      <c r="I1026" s="111">
        <v>0</v>
      </c>
      <c r="J1026" s="112">
        <v>3268.1</v>
      </c>
      <c r="K1026" s="109" t="s">
        <v>17552</v>
      </c>
      <c r="L1026" s="111">
        <v>31124.755099999998</v>
      </c>
      <c r="M1026" s="111">
        <v>0</v>
      </c>
      <c r="N1026" s="2">
        <f t="shared" si="30"/>
        <v>653620</v>
      </c>
      <c r="O1026" s="2">
        <f t="shared" si="31"/>
        <v>3268.1</v>
      </c>
    </row>
    <row r="1027" spans="1:15" x14ac:dyDescent="0.25">
      <c r="A1027" s="109" t="s">
        <v>17578</v>
      </c>
      <c r="B1027" s="109" t="s">
        <v>16080</v>
      </c>
      <c r="C1027" s="109" t="s">
        <v>16079</v>
      </c>
      <c r="D1027" s="109" t="s">
        <v>774</v>
      </c>
      <c r="E1027" s="109" t="s">
        <v>16089</v>
      </c>
      <c r="F1027" s="110">
        <v>193</v>
      </c>
      <c r="G1027" s="110">
        <v>0</v>
      </c>
      <c r="H1027" s="111">
        <v>637578</v>
      </c>
      <c r="I1027" s="111">
        <v>0</v>
      </c>
      <c r="J1027" s="112">
        <v>3303.51</v>
      </c>
      <c r="K1027" s="109" t="s">
        <v>17552</v>
      </c>
      <c r="L1027" s="111">
        <v>30360.861499999999</v>
      </c>
      <c r="M1027" s="111">
        <v>0</v>
      </c>
      <c r="N1027" s="2">
        <f t="shared" si="30"/>
        <v>637578</v>
      </c>
      <c r="O1027" s="2">
        <f t="shared" si="31"/>
        <v>3303.5129533678755</v>
      </c>
    </row>
    <row r="1028" spans="1:15" x14ac:dyDescent="0.25">
      <c r="A1028" s="109" t="s">
        <v>17578</v>
      </c>
      <c r="B1028" s="109" t="s">
        <v>16080</v>
      </c>
      <c r="C1028" s="109" t="s">
        <v>16079</v>
      </c>
      <c r="D1028" s="109" t="s">
        <v>775</v>
      </c>
      <c r="E1028" s="109" t="s">
        <v>16088</v>
      </c>
      <c r="F1028" s="110">
        <v>90</v>
      </c>
      <c r="G1028" s="110">
        <v>0</v>
      </c>
      <c r="H1028" s="111">
        <v>311763</v>
      </c>
      <c r="I1028" s="111">
        <v>0</v>
      </c>
      <c r="J1028" s="112">
        <v>3464.03</v>
      </c>
      <c r="K1028" s="109" t="s">
        <v>17552</v>
      </c>
      <c r="L1028" s="111">
        <v>14845.865900000001</v>
      </c>
      <c r="M1028" s="111">
        <v>0</v>
      </c>
      <c r="N1028" s="2">
        <f t="shared" ref="N1028:N1091" si="32">H1028-I1028</f>
        <v>311763</v>
      </c>
      <c r="O1028" s="2">
        <f t="shared" ref="O1028:O1091" si="33">IF(F1028&gt;0,N1028/F1028,"No Standing Units")</f>
        <v>3464.0333333333333</v>
      </c>
    </row>
    <row r="1029" spans="1:15" x14ac:dyDescent="0.25">
      <c r="A1029" s="109" t="s">
        <v>17578</v>
      </c>
      <c r="B1029" s="109" t="s">
        <v>16080</v>
      </c>
      <c r="C1029" s="109" t="s">
        <v>16079</v>
      </c>
      <c r="D1029" s="109" t="s">
        <v>777</v>
      </c>
      <c r="E1029" s="109" t="s">
        <v>6129</v>
      </c>
      <c r="F1029" s="110">
        <v>248</v>
      </c>
      <c r="G1029" s="110">
        <v>4</v>
      </c>
      <c r="H1029" s="111">
        <v>891040</v>
      </c>
      <c r="I1029" s="111">
        <v>14143</v>
      </c>
      <c r="J1029" s="112">
        <v>3535.87</v>
      </c>
      <c r="K1029" s="109" t="s">
        <v>17552</v>
      </c>
      <c r="L1029" s="111">
        <v>42430.463199999998</v>
      </c>
      <c r="M1029" s="111">
        <v>0</v>
      </c>
      <c r="N1029" s="2">
        <f t="shared" si="32"/>
        <v>876897</v>
      </c>
      <c r="O1029" s="2">
        <f t="shared" si="33"/>
        <v>3535.875</v>
      </c>
    </row>
    <row r="1030" spans="1:15" x14ac:dyDescent="0.25">
      <c r="A1030" s="109" t="s">
        <v>17578</v>
      </c>
      <c r="B1030" s="109" t="s">
        <v>16080</v>
      </c>
      <c r="C1030" s="109" t="s">
        <v>16079</v>
      </c>
      <c r="D1030" s="109" t="s">
        <v>778</v>
      </c>
      <c r="E1030" s="109" t="s">
        <v>16086</v>
      </c>
      <c r="F1030" s="110">
        <v>158</v>
      </c>
      <c r="G1030" s="110">
        <v>0</v>
      </c>
      <c r="H1030" s="111">
        <v>369344</v>
      </c>
      <c r="I1030" s="111">
        <v>0</v>
      </c>
      <c r="J1030" s="112">
        <v>2337.62</v>
      </c>
      <c r="K1030" s="109" t="s">
        <v>17552</v>
      </c>
      <c r="L1030" s="111">
        <v>17587.794300000001</v>
      </c>
      <c r="M1030" s="111">
        <v>0</v>
      </c>
      <c r="N1030" s="2">
        <f t="shared" si="32"/>
        <v>369344</v>
      </c>
      <c r="O1030" s="2">
        <f t="shared" si="33"/>
        <v>2337.6202531645567</v>
      </c>
    </row>
    <row r="1031" spans="1:15" x14ac:dyDescent="0.25">
      <c r="A1031" s="109" t="s">
        <v>17578</v>
      </c>
      <c r="B1031" s="109" t="s">
        <v>16080</v>
      </c>
      <c r="C1031" s="109" t="s">
        <v>16079</v>
      </c>
      <c r="D1031" s="109" t="s">
        <v>779</v>
      </c>
      <c r="E1031" s="109" t="s">
        <v>16085</v>
      </c>
      <c r="F1031" s="110">
        <v>208</v>
      </c>
      <c r="G1031" s="110">
        <v>0</v>
      </c>
      <c r="H1031" s="111">
        <v>400297</v>
      </c>
      <c r="I1031" s="111">
        <v>0</v>
      </c>
      <c r="J1031" s="112">
        <v>1924.5</v>
      </c>
      <c r="K1031" s="109" t="s">
        <v>17552</v>
      </c>
      <c r="L1031" s="111">
        <v>19061.755399999998</v>
      </c>
      <c r="M1031" s="111">
        <v>0</v>
      </c>
      <c r="N1031" s="2">
        <f t="shared" si="32"/>
        <v>400297</v>
      </c>
      <c r="O1031" s="2">
        <f t="shared" si="33"/>
        <v>1924.5048076923076</v>
      </c>
    </row>
    <row r="1032" spans="1:15" x14ac:dyDescent="0.25">
      <c r="A1032" s="109" t="s">
        <v>17578</v>
      </c>
      <c r="B1032" s="109" t="s">
        <v>16080</v>
      </c>
      <c r="C1032" s="109" t="s">
        <v>16079</v>
      </c>
      <c r="D1032" s="109" t="s">
        <v>780</v>
      </c>
      <c r="E1032" s="109" t="s">
        <v>16084</v>
      </c>
      <c r="F1032" s="110">
        <v>84</v>
      </c>
      <c r="G1032" s="110">
        <v>0</v>
      </c>
      <c r="H1032" s="111">
        <v>155949</v>
      </c>
      <c r="I1032" s="111">
        <v>0</v>
      </c>
      <c r="J1032" s="112">
        <v>1856.54</v>
      </c>
      <c r="K1032" s="109" t="s">
        <v>17552</v>
      </c>
      <c r="L1032" s="111">
        <v>7426.1423000000004</v>
      </c>
      <c r="M1032" s="111">
        <v>0</v>
      </c>
      <c r="N1032" s="2">
        <f t="shared" si="32"/>
        <v>155949</v>
      </c>
      <c r="O1032" s="2">
        <f t="shared" si="33"/>
        <v>1856.5357142857142</v>
      </c>
    </row>
    <row r="1033" spans="1:15" x14ac:dyDescent="0.25">
      <c r="A1033" s="109" t="s">
        <v>17578</v>
      </c>
      <c r="B1033" s="109" t="s">
        <v>16080</v>
      </c>
      <c r="C1033" s="109" t="s">
        <v>16079</v>
      </c>
      <c r="D1033" s="109" t="s">
        <v>781</v>
      </c>
      <c r="E1033" s="109" t="s">
        <v>16083</v>
      </c>
      <c r="F1033" s="110">
        <v>118</v>
      </c>
      <c r="G1033" s="110">
        <v>0</v>
      </c>
      <c r="H1033" s="111">
        <v>253595</v>
      </c>
      <c r="I1033" s="111">
        <v>0</v>
      </c>
      <c r="J1033" s="112">
        <v>2149.11</v>
      </c>
      <c r="K1033" s="109" t="s">
        <v>17552</v>
      </c>
      <c r="L1033" s="111">
        <v>12075.9396</v>
      </c>
      <c r="M1033" s="111">
        <v>0</v>
      </c>
      <c r="N1033" s="2">
        <f t="shared" si="32"/>
        <v>253595</v>
      </c>
      <c r="O1033" s="2">
        <f t="shared" si="33"/>
        <v>2149.1101694915255</v>
      </c>
    </row>
    <row r="1034" spans="1:15" x14ac:dyDescent="0.25">
      <c r="A1034" s="109" t="s">
        <v>17578</v>
      </c>
      <c r="B1034" s="109" t="s">
        <v>16080</v>
      </c>
      <c r="C1034" s="109" t="s">
        <v>16079</v>
      </c>
      <c r="D1034" s="109" t="s">
        <v>782</v>
      </c>
      <c r="E1034" s="109" t="s">
        <v>16082</v>
      </c>
      <c r="F1034" s="110">
        <v>139</v>
      </c>
      <c r="G1034" s="110">
        <v>0</v>
      </c>
      <c r="H1034" s="111">
        <v>269895</v>
      </c>
      <c r="I1034" s="111">
        <v>0</v>
      </c>
      <c r="J1034" s="112">
        <v>1941.69</v>
      </c>
      <c r="K1034" s="109" t="s">
        <v>17552</v>
      </c>
      <c r="L1034" s="111">
        <v>12852.155500000001</v>
      </c>
      <c r="M1034" s="111">
        <v>0</v>
      </c>
      <c r="N1034" s="2">
        <f t="shared" si="32"/>
        <v>269895</v>
      </c>
      <c r="O1034" s="2">
        <f t="shared" si="33"/>
        <v>1941.6906474820144</v>
      </c>
    </row>
    <row r="1035" spans="1:15" x14ac:dyDescent="0.25">
      <c r="A1035" s="109" t="s">
        <v>17578</v>
      </c>
      <c r="B1035" s="109" t="s">
        <v>16080</v>
      </c>
      <c r="C1035" s="109" t="s">
        <v>16079</v>
      </c>
      <c r="D1035" s="109" t="s">
        <v>783</v>
      </c>
      <c r="E1035" s="109" t="s">
        <v>16081</v>
      </c>
      <c r="F1035" s="110">
        <v>226</v>
      </c>
      <c r="G1035" s="110">
        <v>0</v>
      </c>
      <c r="H1035" s="111">
        <v>421332</v>
      </c>
      <c r="I1035" s="111">
        <v>0</v>
      </c>
      <c r="J1035" s="112">
        <v>1864.3</v>
      </c>
      <c r="K1035" s="109" t="s">
        <v>17552</v>
      </c>
      <c r="L1035" s="111">
        <v>20063.407500000001</v>
      </c>
      <c r="M1035" s="111">
        <v>0</v>
      </c>
      <c r="N1035" s="2">
        <f t="shared" si="32"/>
        <v>421332</v>
      </c>
      <c r="O1035" s="2">
        <f t="shared" si="33"/>
        <v>1864.3008849557523</v>
      </c>
    </row>
    <row r="1036" spans="1:15" x14ac:dyDescent="0.25">
      <c r="A1036" s="109" t="s">
        <v>17578</v>
      </c>
      <c r="B1036" s="109" t="s">
        <v>16080</v>
      </c>
      <c r="C1036" s="109" t="s">
        <v>16079</v>
      </c>
      <c r="D1036" s="109" t="s">
        <v>784</v>
      </c>
      <c r="E1036" s="109" t="s">
        <v>16078</v>
      </c>
      <c r="F1036" s="110">
        <v>141</v>
      </c>
      <c r="G1036" s="110">
        <v>0</v>
      </c>
      <c r="H1036" s="111">
        <v>278985</v>
      </c>
      <c r="I1036" s="111">
        <v>0</v>
      </c>
      <c r="J1036" s="112">
        <v>1978.62</v>
      </c>
      <c r="K1036" s="109" t="s">
        <v>17552</v>
      </c>
      <c r="L1036" s="111">
        <v>13285.013499999999</v>
      </c>
      <c r="M1036" s="111">
        <v>0</v>
      </c>
      <c r="N1036" s="2">
        <f t="shared" si="32"/>
        <v>278985</v>
      </c>
      <c r="O1036" s="2">
        <f t="shared" si="33"/>
        <v>1978.6170212765958</v>
      </c>
    </row>
    <row r="1037" spans="1:15" x14ac:dyDescent="0.25">
      <c r="A1037" s="109" t="s">
        <v>17578</v>
      </c>
      <c r="B1037" s="109" t="s">
        <v>16013</v>
      </c>
      <c r="C1037" s="109" t="s">
        <v>16012</v>
      </c>
      <c r="D1037" s="109" t="s">
        <v>834</v>
      </c>
      <c r="E1037" s="109" t="s">
        <v>16015</v>
      </c>
      <c r="F1037" s="110">
        <v>172</v>
      </c>
      <c r="G1037" s="110">
        <v>0</v>
      </c>
      <c r="H1037" s="111">
        <v>449099</v>
      </c>
      <c r="I1037" s="111">
        <v>0</v>
      </c>
      <c r="J1037" s="112">
        <v>2611.04</v>
      </c>
      <c r="K1037" s="109" t="s">
        <v>17554</v>
      </c>
      <c r="L1037" s="111">
        <v>-7430.5149000000001</v>
      </c>
      <c r="M1037" s="111">
        <v>0</v>
      </c>
      <c r="N1037" s="2">
        <f t="shared" si="32"/>
        <v>449099</v>
      </c>
      <c r="O1037" s="2">
        <f t="shared" si="33"/>
        <v>2611.0406976744184</v>
      </c>
    </row>
    <row r="1038" spans="1:15" x14ac:dyDescent="0.25">
      <c r="A1038" s="109" t="s">
        <v>17578</v>
      </c>
      <c r="B1038" s="109" t="s">
        <v>16013</v>
      </c>
      <c r="C1038" s="109" t="s">
        <v>16012</v>
      </c>
      <c r="D1038" s="109" t="s">
        <v>835</v>
      </c>
      <c r="E1038" s="109" t="s">
        <v>16014</v>
      </c>
      <c r="F1038" s="110">
        <v>200</v>
      </c>
      <c r="G1038" s="110">
        <v>0</v>
      </c>
      <c r="H1038" s="111">
        <v>529969</v>
      </c>
      <c r="I1038" s="111">
        <v>0</v>
      </c>
      <c r="J1038" s="112">
        <v>2649.84</v>
      </c>
      <c r="K1038" s="109" t="s">
        <v>17554</v>
      </c>
      <c r="L1038" s="111">
        <v>-8768.5385000000006</v>
      </c>
      <c r="M1038" s="111">
        <v>0</v>
      </c>
      <c r="N1038" s="2">
        <f t="shared" si="32"/>
        <v>529969</v>
      </c>
      <c r="O1038" s="2">
        <f t="shared" si="33"/>
        <v>2649.8449999999998</v>
      </c>
    </row>
    <row r="1039" spans="1:15" x14ac:dyDescent="0.25">
      <c r="A1039" s="109" t="s">
        <v>17578</v>
      </c>
      <c r="B1039" s="109" t="s">
        <v>16013</v>
      </c>
      <c r="C1039" s="109" t="s">
        <v>16012</v>
      </c>
      <c r="D1039" s="109" t="s">
        <v>836</v>
      </c>
      <c r="E1039" s="109" t="s">
        <v>15777</v>
      </c>
      <c r="F1039" s="110">
        <v>60</v>
      </c>
      <c r="G1039" s="110">
        <v>0</v>
      </c>
      <c r="H1039" s="111">
        <v>182968</v>
      </c>
      <c r="I1039" s="111">
        <v>0</v>
      </c>
      <c r="J1039" s="112">
        <v>3049.47</v>
      </c>
      <c r="K1039" s="109" t="s">
        <v>17554</v>
      </c>
      <c r="L1039" s="111">
        <v>-3027.2719000000002</v>
      </c>
      <c r="M1039" s="111">
        <v>0</v>
      </c>
      <c r="N1039" s="2">
        <f t="shared" si="32"/>
        <v>182968</v>
      </c>
      <c r="O1039" s="2">
        <f t="shared" si="33"/>
        <v>3049.4666666666667</v>
      </c>
    </row>
    <row r="1040" spans="1:15" x14ac:dyDescent="0.25">
      <c r="A1040" s="109" t="s">
        <v>17578</v>
      </c>
      <c r="B1040" s="109" t="s">
        <v>16013</v>
      </c>
      <c r="C1040" s="109" t="s">
        <v>16012</v>
      </c>
      <c r="D1040" s="109" t="s">
        <v>837</v>
      </c>
      <c r="E1040" s="109" t="s">
        <v>16011</v>
      </c>
      <c r="F1040" s="110">
        <v>171</v>
      </c>
      <c r="G1040" s="110">
        <v>0</v>
      </c>
      <c r="H1040" s="111">
        <v>411356</v>
      </c>
      <c r="I1040" s="111">
        <v>0</v>
      </c>
      <c r="J1040" s="112">
        <v>2405.59</v>
      </c>
      <c r="K1040" s="109" t="s">
        <v>17554</v>
      </c>
      <c r="L1040" s="111">
        <v>-6806.0544</v>
      </c>
      <c r="M1040" s="111">
        <v>0</v>
      </c>
      <c r="N1040" s="2">
        <f t="shared" si="32"/>
        <v>411356</v>
      </c>
      <c r="O1040" s="2">
        <f t="shared" si="33"/>
        <v>2405.5906432748538</v>
      </c>
    </row>
    <row r="1041" spans="1:15" x14ac:dyDescent="0.25">
      <c r="A1041" s="109" t="s">
        <v>17578</v>
      </c>
      <c r="B1041" s="109" t="s">
        <v>16006</v>
      </c>
      <c r="C1041" s="109" t="s">
        <v>16005</v>
      </c>
      <c r="D1041" s="109" t="s">
        <v>838</v>
      </c>
      <c r="E1041" s="109" t="s">
        <v>16010</v>
      </c>
      <c r="F1041" s="110">
        <v>300</v>
      </c>
      <c r="G1041" s="110">
        <v>0</v>
      </c>
      <c r="H1041" s="111">
        <v>669148</v>
      </c>
      <c r="I1041" s="111">
        <v>0</v>
      </c>
      <c r="J1041" s="112">
        <v>2230.4899999999998</v>
      </c>
      <c r="K1041" s="109" t="s">
        <v>17554</v>
      </c>
      <c r="L1041" s="111">
        <v>-11071.3249</v>
      </c>
      <c r="M1041" s="111">
        <v>0</v>
      </c>
      <c r="N1041" s="2">
        <f t="shared" si="32"/>
        <v>669148</v>
      </c>
      <c r="O1041" s="2">
        <f t="shared" si="33"/>
        <v>2230.4933333333333</v>
      </c>
    </row>
    <row r="1042" spans="1:15" x14ac:dyDescent="0.25">
      <c r="A1042" s="109" t="s">
        <v>17578</v>
      </c>
      <c r="B1042" s="109" t="s">
        <v>16006</v>
      </c>
      <c r="C1042" s="109" t="s">
        <v>16005</v>
      </c>
      <c r="D1042" s="109" t="s">
        <v>839</v>
      </c>
      <c r="E1042" s="109" t="s">
        <v>16009</v>
      </c>
      <c r="F1042" s="110">
        <v>307</v>
      </c>
      <c r="G1042" s="110">
        <v>0</v>
      </c>
      <c r="H1042" s="111">
        <v>968162</v>
      </c>
      <c r="I1042" s="111">
        <v>0</v>
      </c>
      <c r="J1042" s="112">
        <v>3153.62</v>
      </c>
      <c r="K1042" s="109" t="s">
        <v>17554</v>
      </c>
      <c r="L1042" s="111">
        <v>-16018.624100000001</v>
      </c>
      <c r="M1042" s="111">
        <v>0</v>
      </c>
      <c r="N1042" s="2">
        <f t="shared" si="32"/>
        <v>968162</v>
      </c>
      <c r="O1042" s="2">
        <f t="shared" si="33"/>
        <v>3153.6221498371337</v>
      </c>
    </row>
    <row r="1043" spans="1:15" x14ac:dyDescent="0.25">
      <c r="A1043" s="109" t="s">
        <v>17578</v>
      </c>
      <c r="B1043" s="109" t="s">
        <v>16006</v>
      </c>
      <c r="C1043" s="109" t="s">
        <v>16005</v>
      </c>
      <c r="D1043" s="109" t="s">
        <v>840</v>
      </c>
      <c r="E1043" s="109" t="s">
        <v>16008</v>
      </c>
      <c r="F1043" s="110">
        <v>31</v>
      </c>
      <c r="G1043" s="110">
        <v>0</v>
      </c>
      <c r="H1043" s="111">
        <v>52550</v>
      </c>
      <c r="I1043" s="111">
        <v>0</v>
      </c>
      <c r="J1043" s="112">
        <v>1695.16</v>
      </c>
      <c r="K1043" s="109" t="s">
        <v>17554</v>
      </c>
      <c r="L1043" s="111">
        <v>-869.46220000000005</v>
      </c>
      <c r="M1043" s="111">
        <v>0</v>
      </c>
      <c r="N1043" s="2">
        <f t="shared" si="32"/>
        <v>52550</v>
      </c>
      <c r="O1043" s="2">
        <f t="shared" si="33"/>
        <v>1695.1612903225807</v>
      </c>
    </row>
    <row r="1044" spans="1:15" x14ac:dyDescent="0.25">
      <c r="A1044" s="109" t="s">
        <v>17578</v>
      </c>
      <c r="B1044" s="109" t="s">
        <v>16006</v>
      </c>
      <c r="C1044" s="109" t="s">
        <v>16005</v>
      </c>
      <c r="D1044" s="109" t="s">
        <v>841</v>
      </c>
      <c r="E1044" s="109" t="s">
        <v>16007</v>
      </c>
      <c r="F1044" s="110">
        <v>50</v>
      </c>
      <c r="G1044" s="110">
        <v>0</v>
      </c>
      <c r="H1044" s="111">
        <v>104552</v>
      </c>
      <c r="I1044" s="111">
        <v>0</v>
      </c>
      <c r="J1044" s="112">
        <v>2091.04</v>
      </c>
      <c r="K1044" s="109" t="s">
        <v>17554</v>
      </c>
      <c r="L1044" s="111">
        <v>-1729.8481999999999</v>
      </c>
      <c r="M1044" s="111">
        <v>0</v>
      </c>
      <c r="N1044" s="2">
        <f t="shared" si="32"/>
        <v>104552</v>
      </c>
      <c r="O1044" s="2">
        <f t="shared" si="33"/>
        <v>2091.04</v>
      </c>
    </row>
    <row r="1045" spans="1:15" x14ac:dyDescent="0.25">
      <c r="A1045" s="109" t="s">
        <v>17578</v>
      </c>
      <c r="B1045" s="109" t="s">
        <v>16006</v>
      </c>
      <c r="C1045" s="109" t="s">
        <v>16005</v>
      </c>
      <c r="D1045" s="109" t="s">
        <v>842</v>
      </c>
      <c r="E1045" s="109" t="s">
        <v>14150</v>
      </c>
      <c r="F1045" s="110">
        <v>63</v>
      </c>
      <c r="G1045" s="110">
        <v>0</v>
      </c>
      <c r="H1045" s="111">
        <v>132394</v>
      </c>
      <c r="I1045" s="111">
        <v>0</v>
      </c>
      <c r="J1045" s="112">
        <v>2101.4899999999998</v>
      </c>
      <c r="K1045" s="109" t="s">
        <v>17554</v>
      </c>
      <c r="L1045" s="111">
        <v>-2190.5050999999999</v>
      </c>
      <c r="M1045" s="111">
        <v>0</v>
      </c>
      <c r="N1045" s="2">
        <f t="shared" si="32"/>
        <v>132394</v>
      </c>
      <c r="O1045" s="2">
        <f t="shared" si="33"/>
        <v>2101.4920634920636</v>
      </c>
    </row>
    <row r="1046" spans="1:15" x14ac:dyDescent="0.25">
      <c r="A1046" s="109" t="s">
        <v>17578</v>
      </c>
      <c r="B1046" s="109" t="s">
        <v>16006</v>
      </c>
      <c r="C1046" s="109" t="s">
        <v>16005</v>
      </c>
      <c r="D1046" s="109" t="s">
        <v>17841</v>
      </c>
      <c r="E1046" s="109" t="s">
        <v>17917</v>
      </c>
      <c r="F1046" s="110">
        <v>28</v>
      </c>
      <c r="G1046" s="110">
        <v>0</v>
      </c>
      <c r="H1046" s="111">
        <v>61583</v>
      </c>
      <c r="I1046" s="111">
        <v>0</v>
      </c>
      <c r="J1046" s="112">
        <v>2199.39</v>
      </c>
      <c r="K1046" s="109" t="s">
        <v>17554</v>
      </c>
      <c r="L1046" s="111">
        <v>-1018.9076</v>
      </c>
      <c r="M1046" s="111">
        <v>0</v>
      </c>
      <c r="N1046" s="2">
        <f t="shared" si="32"/>
        <v>61583</v>
      </c>
      <c r="O1046" s="2">
        <f t="shared" si="33"/>
        <v>2199.3928571428573</v>
      </c>
    </row>
    <row r="1047" spans="1:15" x14ac:dyDescent="0.25">
      <c r="A1047" s="109" t="s">
        <v>17578</v>
      </c>
      <c r="B1047" s="109" t="s">
        <v>15992</v>
      </c>
      <c r="C1047" s="109" t="s">
        <v>15991</v>
      </c>
      <c r="D1047" s="109" t="s">
        <v>846</v>
      </c>
      <c r="E1047" s="109" t="s">
        <v>15995</v>
      </c>
      <c r="F1047" s="110">
        <v>91</v>
      </c>
      <c r="G1047" s="110">
        <v>86</v>
      </c>
      <c r="H1047" s="111">
        <v>521003</v>
      </c>
      <c r="I1047" s="111">
        <v>253143</v>
      </c>
      <c r="J1047" s="112">
        <v>2943.52</v>
      </c>
      <c r="K1047" s="109" t="s">
        <v>17554</v>
      </c>
      <c r="L1047" s="111">
        <v>-8620.2049000000006</v>
      </c>
      <c r="M1047" s="111">
        <v>0</v>
      </c>
      <c r="N1047" s="2">
        <f t="shared" si="32"/>
        <v>267860</v>
      </c>
      <c r="O1047" s="2">
        <f t="shared" si="33"/>
        <v>2943.5164835164837</v>
      </c>
    </row>
    <row r="1048" spans="1:15" x14ac:dyDescent="0.25">
      <c r="A1048" s="109" t="s">
        <v>17578</v>
      </c>
      <c r="B1048" s="109" t="s">
        <v>15992</v>
      </c>
      <c r="C1048" s="109" t="s">
        <v>15991</v>
      </c>
      <c r="D1048" s="109" t="s">
        <v>847</v>
      </c>
      <c r="E1048" s="109" t="s">
        <v>15994</v>
      </c>
      <c r="F1048" s="110">
        <v>20</v>
      </c>
      <c r="G1048" s="110">
        <v>0</v>
      </c>
      <c r="H1048" s="111">
        <v>45439</v>
      </c>
      <c r="I1048" s="111">
        <v>0</v>
      </c>
      <c r="J1048" s="112">
        <v>2271.9499999999998</v>
      </c>
      <c r="K1048" s="109" t="s">
        <v>17554</v>
      </c>
      <c r="L1048" s="111">
        <v>-751.80499999999995</v>
      </c>
      <c r="M1048" s="111">
        <v>0</v>
      </c>
      <c r="N1048" s="2">
        <f t="shared" si="32"/>
        <v>45439</v>
      </c>
      <c r="O1048" s="2">
        <f t="shared" si="33"/>
        <v>2271.9499999999998</v>
      </c>
    </row>
    <row r="1049" spans="1:15" x14ac:dyDescent="0.25">
      <c r="A1049" s="109" t="s">
        <v>17578</v>
      </c>
      <c r="B1049" s="109" t="s">
        <v>15992</v>
      </c>
      <c r="C1049" s="109" t="s">
        <v>15991</v>
      </c>
      <c r="D1049" s="109" t="s">
        <v>848</v>
      </c>
      <c r="E1049" s="109" t="s">
        <v>15993</v>
      </c>
      <c r="F1049" s="110">
        <v>106</v>
      </c>
      <c r="G1049" s="110">
        <v>0</v>
      </c>
      <c r="H1049" s="111">
        <v>206851</v>
      </c>
      <c r="I1049" s="111">
        <v>0</v>
      </c>
      <c r="J1049" s="112">
        <v>1951.42</v>
      </c>
      <c r="K1049" s="109" t="s">
        <v>17554</v>
      </c>
      <c r="L1049" s="111">
        <v>-3422.4310999999998</v>
      </c>
      <c r="M1049" s="111">
        <v>0</v>
      </c>
      <c r="N1049" s="2">
        <f t="shared" si="32"/>
        <v>206851</v>
      </c>
      <c r="O1049" s="2">
        <f t="shared" si="33"/>
        <v>1951.4245283018868</v>
      </c>
    </row>
    <row r="1050" spans="1:15" x14ac:dyDescent="0.25">
      <c r="A1050" s="109" t="s">
        <v>17578</v>
      </c>
      <c r="B1050" s="109" t="s">
        <v>15992</v>
      </c>
      <c r="C1050" s="109" t="s">
        <v>15991</v>
      </c>
      <c r="D1050" s="109" t="s">
        <v>849</v>
      </c>
      <c r="E1050" s="109" t="s">
        <v>15990</v>
      </c>
      <c r="F1050" s="110">
        <v>2</v>
      </c>
      <c r="G1050" s="110">
        <v>0</v>
      </c>
      <c r="H1050" s="111">
        <v>5076</v>
      </c>
      <c r="I1050" s="111">
        <v>0</v>
      </c>
      <c r="J1050" s="112">
        <v>2538</v>
      </c>
      <c r="K1050" s="109" t="s">
        <v>17554</v>
      </c>
      <c r="L1050" s="111">
        <v>-83.980400000000003</v>
      </c>
      <c r="M1050" s="111">
        <v>0</v>
      </c>
      <c r="N1050" s="2">
        <f t="shared" si="32"/>
        <v>5076</v>
      </c>
      <c r="O1050" s="2">
        <f t="shared" si="33"/>
        <v>2538</v>
      </c>
    </row>
    <row r="1051" spans="1:15" x14ac:dyDescent="0.25">
      <c r="A1051" s="109" t="s">
        <v>17578</v>
      </c>
      <c r="B1051" s="109" t="s">
        <v>15992</v>
      </c>
      <c r="C1051" s="109" t="s">
        <v>15991</v>
      </c>
      <c r="D1051" s="109" t="s">
        <v>18341</v>
      </c>
      <c r="E1051" s="109" t="s">
        <v>18410</v>
      </c>
      <c r="F1051" s="110">
        <v>48</v>
      </c>
      <c r="G1051" s="110">
        <v>0</v>
      </c>
      <c r="H1051" s="111">
        <v>91433</v>
      </c>
      <c r="I1051" s="111">
        <v>0</v>
      </c>
      <c r="J1051" s="112">
        <v>1904.85</v>
      </c>
      <c r="K1051" s="109" t="s">
        <v>17554</v>
      </c>
      <c r="L1051" s="111">
        <v>-1512.8010999999999</v>
      </c>
      <c r="M1051" s="111">
        <v>0</v>
      </c>
      <c r="N1051" s="2">
        <f t="shared" si="32"/>
        <v>91433</v>
      </c>
      <c r="O1051" s="2">
        <f t="shared" si="33"/>
        <v>1904.8541666666667</v>
      </c>
    </row>
    <row r="1052" spans="1:15" x14ac:dyDescent="0.25">
      <c r="A1052" s="109" t="s">
        <v>17578</v>
      </c>
      <c r="B1052" s="109" t="s">
        <v>15992</v>
      </c>
      <c r="C1052" s="109" t="s">
        <v>15991</v>
      </c>
      <c r="D1052" s="109" t="s">
        <v>18938</v>
      </c>
      <c r="E1052" s="109" t="s">
        <v>18939</v>
      </c>
      <c r="F1052" s="110">
        <v>10</v>
      </c>
      <c r="G1052" s="110">
        <v>0</v>
      </c>
      <c r="H1052" s="111">
        <v>16361</v>
      </c>
      <c r="I1052" s="111">
        <v>0</v>
      </c>
      <c r="J1052" s="112">
        <v>1636.1</v>
      </c>
      <c r="K1052" s="109" t="s">
        <v>17554</v>
      </c>
      <c r="L1052" s="111">
        <v>-270.70699999999999</v>
      </c>
      <c r="M1052" s="111">
        <v>0</v>
      </c>
      <c r="N1052" s="2">
        <f t="shared" si="32"/>
        <v>16361</v>
      </c>
      <c r="O1052" s="2">
        <f t="shared" si="33"/>
        <v>1636.1</v>
      </c>
    </row>
    <row r="1053" spans="1:15" x14ac:dyDescent="0.25">
      <c r="A1053" s="109" t="s">
        <v>17578</v>
      </c>
      <c r="B1053" s="109" t="s">
        <v>15979</v>
      </c>
      <c r="C1053" s="109" t="s">
        <v>15978</v>
      </c>
      <c r="D1053" s="109" t="s">
        <v>852</v>
      </c>
      <c r="E1053" s="109" t="s">
        <v>15985</v>
      </c>
      <c r="F1053" s="110">
        <v>66</v>
      </c>
      <c r="G1053" s="110">
        <v>0</v>
      </c>
      <c r="H1053" s="111">
        <v>209436</v>
      </c>
      <c r="I1053" s="111">
        <v>0</v>
      </c>
      <c r="J1053" s="112">
        <v>3173.27</v>
      </c>
      <c r="K1053" s="109" t="s">
        <v>17554</v>
      </c>
      <c r="L1053" s="111">
        <v>-3465.2080999999998</v>
      </c>
      <c r="M1053" s="111">
        <v>0</v>
      </c>
      <c r="N1053" s="2">
        <f t="shared" si="32"/>
        <v>209436</v>
      </c>
      <c r="O1053" s="2">
        <f t="shared" si="33"/>
        <v>3173.2727272727275</v>
      </c>
    </row>
    <row r="1054" spans="1:15" x14ac:dyDescent="0.25">
      <c r="A1054" s="109" t="s">
        <v>17578</v>
      </c>
      <c r="B1054" s="109" t="s">
        <v>15979</v>
      </c>
      <c r="C1054" s="109" t="s">
        <v>15978</v>
      </c>
      <c r="D1054" s="109" t="s">
        <v>853</v>
      </c>
      <c r="E1054" s="109" t="s">
        <v>15984</v>
      </c>
      <c r="F1054" s="110">
        <v>56</v>
      </c>
      <c r="G1054" s="110">
        <v>0</v>
      </c>
      <c r="H1054" s="111">
        <v>175069</v>
      </c>
      <c r="I1054" s="111">
        <v>0</v>
      </c>
      <c r="J1054" s="112">
        <v>3126.23</v>
      </c>
      <c r="K1054" s="109" t="s">
        <v>17554</v>
      </c>
      <c r="L1054" s="111">
        <v>-2896.5778</v>
      </c>
      <c r="M1054" s="111">
        <v>0</v>
      </c>
      <c r="N1054" s="2">
        <f t="shared" si="32"/>
        <v>175069</v>
      </c>
      <c r="O1054" s="2">
        <f t="shared" si="33"/>
        <v>3126.2321428571427</v>
      </c>
    </row>
    <row r="1055" spans="1:15" x14ac:dyDescent="0.25">
      <c r="A1055" s="109" t="s">
        <v>17578</v>
      </c>
      <c r="B1055" s="109" t="s">
        <v>15979</v>
      </c>
      <c r="C1055" s="109" t="s">
        <v>15978</v>
      </c>
      <c r="D1055" s="109" t="s">
        <v>854</v>
      </c>
      <c r="E1055" s="109" t="s">
        <v>15983</v>
      </c>
      <c r="F1055" s="110">
        <v>42</v>
      </c>
      <c r="G1055" s="110">
        <v>0</v>
      </c>
      <c r="H1055" s="111">
        <v>136050</v>
      </c>
      <c r="I1055" s="111">
        <v>0</v>
      </c>
      <c r="J1055" s="112">
        <v>3239.29</v>
      </c>
      <c r="K1055" s="109" t="s">
        <v>17554</v>
      </c>
      <c r="L1055" s="111">
        <v>-2250.9929000000002</v>
      </c>
      <c r="M1055" s="111">
        <v>0</v>
      </c>
      <c r="N1055" s="2">
        <f t="shared" si="32"/>
        <v>136050</v>
      </c>
      <c r="O1055" s="2">
        <f t="shared" si="33"/>
        <v>3239.2857142857142</v>
      </c>
    </row>
    <row r="1056" spans="1:15" x14ac:dyDescent="0.25">
      <c r="A1056" s="109" t="s">
        <v>17578</v>
      </c>
      <c r="B1056" s="109" t="s">
        <v>15979</v>
      </c>
      <c r="C1056" s="109" t="s">
        <v>15978</v>
      </c>
      <c r="D1056" s="109" t="s">
        <v>855</v>
      </c>
      <c r="E1056" s="109" t="s">
        <v>15982</v>
      </c>
      <c r="F1056" s="110">
        <v>44</v>
      </c>
      <c r="G1056" s="110">
        <v>0</v>
      </c>
      <c r="H1056" s="111">
        <v>142219</v>
      </c>
      <c r="I1056" s="111">
        <v>0</v>
      </c>
      <c r="J1056" s="112">
        <v>3232.25</v>
      </c>
      <c r="K1056" s="109" t="s">
        <v>17554</v>
      </c>
      <c r="L1056" s="111">
        <v>-2353.0664000000002</v>
      </c>
      <c r="M1056" s="111">
        <v>0</v>
      </c>
      <c r="N1056" s="2">
        <f t="shared" si="32"/>
        <v>142219</v>
      </c>
      <c r="O1056" s="2">
        <f t="shared" si="33"/>
        <v>3232.25</v>
      </c>
    </row>
    <row r="1057" spans="1:15" x14ac:dyDescent="0.25">
      <c r="A1057" s="109" t="s">
        <v>17578</v>
      </c>
      <c r="B1057" s="109" t="s">
        <v>15979</v>
      </c>
      <c r="C1057" s="109" t="s">
        <v>15978</v>
      </c>
      <c r="D1057" s="109" t="s">
        <v>856</v>
      </c>
      <c r="E1057" s="109" t="s">
        <v>15981</v>
      </c>
      <c r="F1057" s="110">
        <v>50</v>
      </c>
      <c r="G1057" s="110">
        <v>0</v>
      </c>
      <c r="H1057" s="111">
        <v>165698</v>
      </c>
      <c r="I1057" s="111">
        <v>0</v>
      </c>
      <c r="J1057" s="112">
        <v>3313.96</v>
      </c>
      <c r="K1057" s="109" t="s">
        <v>17554</v>
      </c>
      <c r="L1057" s="111">
        <v>-2741.5328</v>
      </c>
      <c r="M1057" s="111">
        <v>0</v>
      </c>
      <c r="N1057" s="2">
        <f t="shared" si="32"/>
        <v>165698</v>
      </c>
      <c r="O1057" s="2">
        <f t="shared" si="33"/>
        <v>3313.96</v>
      </c>
    </row>
    <row r="1058" spans="1:15" x14ac:dyDescent="0.25">
      <c r="A1058" s="109" t="s">
        <v>17578</v>
      </c>
      <c r="B1058" s="109" t="s">
        <v>15979</v>
      </c>
      <c r="C1058" s="109" t="s">
        <v>15978</v>
      </c>
      <c r="D1058" s="109" t="s">
        <v>857</v>
      </c>
      <c r="E1058" s="109" t="s">
        <v>15980</v>
      </c>
      <c r="F1058" s="110">
        <v>26</v>
      </c>
      <c r="G1058" s="110">
        <v>0</v>
      </c>
      <c r="H1058" s="111">
        <v>83693</v>
      </c>
      <c r="I1058" s="111">
        <v>0</v>
      </c>
      <c r="J1058" s="112">
        <v>3218.96</v>
      </c>
      <c r="K1058" s="109" t="s">
        <v>17554</v>
      </c>
      <c r="L1058" s="111">
        <v>-1384.7357999999999</v>
      </c>
      <c r="M1058" s="111">
        <v>0</v>
      </c>
      <c r="N1058" s="2">
        <f t="shared" si="32"/>
        <v>83693</v>
      </c>
      <c r="O1058" s="2">
        <f t="shared" si="33"/>
        <v>3218.9615384615386</v>
      </c>
    </row>
    <row r="1059" spans="1:15" x14ac:dyDescent="0.25">
      <c r="A1059" s="109" t="s">
        <v>17578</v>
      </c>
      <c r="B1059" s="109" t="s">
        <v>15979</v>
      </c>
      <c r="C1059" s="109" t="s">
        <v>15978</v>
      </c>
      <c r="D1059" s="109" t="s">
        <v>858</v>
      </c>
      <c r="E1059" s="109" t="s">
        <v>15977</v>
      </c>
      <c r="F1059" s="110">
        <v>86</v>
      </c>
      <c r="G1059" s="110">
        <v>0</v>
      </c>
      <c r="H1059" s="111">
        <v>281843</v>
      </c>
      <c r="I1059" s="111">
        <v>0</v>
      </c>
      <c r="J1059" s="112">
        <v>3277.24</v>
      </c>
      <c r="K1059" s="109" t="s">
        <v>17554</v>
      </c>
      <c r="L1059" s="111">
        <v>-4663.2070000000003</v>
      </c>
      <c r="M1059" s="111">
        <v>0</v>
      </c>
      <c r="N1059" s="2">
        <f t="shared" si="32"/>
        <v>281843</v>
      </c>
      <c r="O1059" s="2">
        <f t="shared" si="33"/>
        <v>3277.2441860465115</v>
      </c>
    </row>
    <row r="1060" spans="1:15" x14ac:dyDescent="0.25">
      <c r="A1060" s="109" t="s">
        <v>17578</v>
      </c>
      <c r="B1060" s="109" t="s">
        <v>15972</v>
      </c>
      <c r="C1060" s="109" t="s">
        <v>15971</v>
      </c>
      <c r="D1060" s="109" t="s">
        <v>860</v>
      </c>
      <c r="E1060" s="109" t="s">
        <v>15973</v>
      </c>
      <c r="F1060" s="110">
        <v>47</v>
      </c>
      <c r="G1060" s="110">
        <v>200</v>
      </c>
      <c r="H1060" s="111">
        <v>697115</v>
      </c>
      <c r="I1060" s="111">
        <v>564466</v>
      </c>
      <c r="J1060" s="112">
        <v>2822.33</v>
      </c>
      <c r="K1060" s="109" t="s">
        <v>17554</v>
      </c>
      <c r="L1060" s="111">
        <v>-11534.0425</v>
      </c>
      <c r="M1060" s="111">
        <v>0</v>
      </c>
      <c r="N1060" s="2">
        <f t="shared" si="32"/>
        <v>132649</v>
      </c>
      <c r="O1060" s="2">
        <f t="shared" si="33"/>
        <v>2822.3191489361702</v>
      </c>
    </row>
    <row r="1061" spans="1:15" x14ac:dyDescent="0.25">
      <c r="A1061" s="109" t="s">
        <v>17578</v>
      </c>
      <c r="B1061" s="109" t="s">
        <v>15972</v>
      </c>
      <c r="C1061" s="109" t="s">
        <v>15971</v>
      </c>
      <c r="D1061" s="109" t="s">
        <v>861</v>
      </c>
      <c r="E1061" s="109" t="s">
        <v>15970</v>
      </c>
      <c r="F1061" s="110">
        <v>203</v>
      </c>
      <c r="G1061" s="110">
        <v>0</v>
      </c>
      <c r="H1061" s="111">
        <v>628961</v>
      </c>
      <c r="I1061" s="111">
        <v>0</v>
      </c>
      <c r="J1061" s="112">
        <v>3098.33</v>
      </c>
      <c r="K1061" s="109" t="s">
        <v>17554</v>
      </c>
      <c r="L1061" s="111">
        <v>-10406.403899999999</v>
      </c>
      <c r="M1061" s="111">
        <v>0</v>
      </c>
      <c r="N1061" s="2">
        <f t="shared" si="32"/>
        <v>628961</v>
      </c>
      <c r="O1061" s="2">
        <f t="shared" si="33"/>
        <v>3098.3300492610838</v>
      </c>
    </row>
    <row r="1062" spans="1:15" x14ac:dyDescent="0.25">
      <c r="A1062" s="109" t="s">
        <v>17578</v>
      </c>
      <c r="B1062" s="109" t="s">
        <v>15956</v>
      </c>
      <c r="C1062" s="109" t="s">
        <v>15955</v>
      </c>
      <c r="D1062" s="109" t="s">
        <v>868</v>
      </c>
      <c r="E1062" s="109" t="s">
        <v>15954</v>
      </c>
      <c r="F1062" s="110">
        <v>126</v>
      </c>
      <c r="G1062" s="110">
        <v>0</v>
      </c>
      <c r="H1062" s="111">
        <v>326777</v>
      </c>
      <c r="I1062" s="111">
        <v>0</v>
      </c>
      <c r="J1062" s="112">
        <v>2593.4699999999998</v>
      </c>
      <c r="K1062" s="109" t="s">
        <v>17552</v>
      </c>
      <c r="L1062" s="111">
        <v>15560.8303</v>
      </c>
      <c r="M1062" s="111">
        <v>0</v>
      </c>
      <c r="N1062" s="2">
        <f t="shared" si="32"/>
        <v>326777</v>
      </c>
      <c r="O1062" s="2">
        <f t="shared" si="33"/>
        <v>2593.468253968254</v>
      </c>
    </row>
    <row r="1063" spans="1:15" x14ac:dyDescent="0.25">
      <c r="A1063" s="109" t="s">
        <v>17578</v>
      </c>
      <c r="B1063" s="109" t="s">
        <v>15945</v>
      </c>
      <c r="C1063" s="109" t="s">
        <v>15944</v>
      </c>
      <c r="D1063" s="109" t="s">
        <v>873</v>
      </c>
      <c r="E1063" s="109" t="s">
        <v>15943</v>
      </c>
      <c r="F1063" s="110">
        <v>41</v>
      </c>
      <c r="G1063" s="110">
        <v>0</v>
      </c>
      <c r="H1063" s="111">
        <v>112638</v>
      </c>
      <c r="I1063" s="111">
        <v>0</v>
      </c>
      <c r="J1063" s="112">
        <v>2747.27</v>
      </c>
      <c r="K1063" s="109" t="s">
        <v>17554</v>
      </c>
      <c r="L1063" s="111">
        <v>-1863.6460999999999</v>
      </c>
      <c r="M1063" s="111">
        <v>0</v>
      </c>
      <c r="N1063" s="2">
        <f t="shared" si="32"/>
        <v>112638</v>
      </c>
      <c r="O1063" s="2">
        <f t="shared" si="33"/>
        <v>2747.268292682927</v>
      </c>
    </row>
    <row r="1064" spans="1:15" x14ac:dyDescent="0.25">
      <c r="A1064" s="109" t="s">
        <v>17578</v>
      </c>
      <c r="B1064" s="109" t="s">
        <v>15936</v>
      </c>
      <c r="C1064" s="109" t="s">
        <v>15935</v>
      </c>
      <c r="D1064" s="109" t="s">
        <v>877</v>
      </c>
      <c r="E1064" s="109" t="s">
        <v>15934</v>
      </c>
      <c r="F1064" s="110">
        <v>104</v>
      </c>
      <c r="G1064" s="110">
        <v>0</v>
      </c>
      <c r="H1064" s="111">
        <v>299639</v>
      </c>
      <c r="I1064" s="111">
        <v>0</v>
      </c>
      <c r="J1064" s="112">
        <v>2881.14</v>
      </c>
      <c r="K1064" s="109" t="s">
        <v>17554</v>
      </c>
      <c r="L1064" s="111">
        <v>-4957.6512000000002</v>
      </c>
      <c r="M1064" s="111">
        <v>0</v>
      </c>
      <c r="N1064" s="2">
        <f t="shared" si="32"/>
        <v>299639</v>
      </c>
      <c r="O1064" s="2">
        <f t="shared" si="33"/>
        <v>2881.1442307692309</v>
      </c>
    </row>
    <row r="1065" spans="1:15" x14ac:dyDescent="0.25">
      <c r="A1065" s="109" t="s">
        <v>17578</v>
      </c>
      <c r="B1065" s="109" t="s">
        <v>15933</v>
      </c>
      <c r="C1065" s="109" t="s">
        <v>15932</v>
      </c>
      <c r="D1065" s="109" t="s">
        <v>878</v>
      </c>
      <c r="E1065" s="109" t="s">
        <v>15931</v>
      </c>
      <c r="F1065" s="110">
        <v>132</v>
      </c>
      <c r="G1065" s="110">
        <v>0</v>
      </c>
      <c r="H1065" s="111">
        <v>331050</v>
      </c>
      <c r="I1065" s="111">
        <v>0</v>
      </c>
      <c r="J1065" s="112">
        <v>2507.9499999999998</v>
      </c>
      <c r="K1065" s="109" t="s">
        <v>17554</v>
      </c>
      <c r="L1065" s="111">
        <v>-5477.3550999999998</v>
      </c>
      <c r="M1065" s="111">
        <v>0</v>
      </c>
      <c r="N1065" s="2">
        <f t="shared" si="32"/>
        <v>331050</v>
      </c>
      <c r="O1065" s="2">
        <f t="shared" si="33"/>
        <v>2507.9545454545455</v>
      </c>
    </row>
    <row r="1066" spans="1:15" x14ac:dyDescent="0.25">
      <c r="A1066" s="109" t="s">
        <v>17578</v>
      </c>
      <c r="B1066" s="109" t="s">
        <v>15930</v>
      </c>
      <c r="C1066" s="109" t="s">
        <v>15929</v>
      </c>
      <c r="D1066" s="109" t="s">
        <v>879</v>
      </c>
      <c r="E1066" s="109" t="s">
        <v>15928</v>
      </c>
      <c r="F1066" s="110">
        <v>80</v>
      </c>
      <c r="G1066" s="110">
        <v>0</v>
      </c>
      <c r="H1066" s="111">
        <v>236128</v>
      </c>
      <c r="I1066" s="111">
        <v>0</v>
      </c>
      <c r="J1066" s="112">
        <v>2951.6</v>
      </c>
      <c r="K1066" s="109" t="s">
        <v>17552</v>
      </c>
      <c r="L1066" s="111">
        <v>11244.184800000001</v>
      </c>
      <c r="M1066" s="111">
        <v>0</v>
      </c>
      <c r="N1066" s="2">
        <f t="shared" si="32"/>
        <v>236128</v>
      </c>
      <c r="O1066" s="2">
        <f t="shared" si="33"/>
        <v>2951.6</v>
      </c>
    </row>
    <row r="1067" spans="1:15" x14ac:dyDescent="0.25">
      <c r="A1067" s="109" t="s">
        <v>17578</v>
      </c>
      <c r="B1067" s="109" t="s">
        <v>15927</v>
      </c>
      <c r="C1067" s="109" t="s">
        <v>15926</v>
      </c>
      <c r="D1067" s="109" t="s">
        <v>880</v>
      </c>
      <c r="E1067" s="109" t="s">
        <v>15925</v>
      </c>
      <c r="F1067" s="110">
        <v>186</v>
      </c>
      <c r="G1067" s="110">
        <v>0</v>
      </c>
      <c r="H1067" s="111">
        <v>544776</v>
      </c>
      <c r="I1067" s="111">
        <v>0</v>
      </c>
      <c r="J1067" s="112">
        <v>2928.9</v>
      </c>
      <c r="K1067" s="109" t="s">
        <v>17552</v>
      </c>
      <c r="L1067" s="111">
        <v>25941.735799999999</v>
      </c>
      <c r="M1067" s="111">
        <v>0</v>
      </c>
      <c r="N1067" s="2">
        <f t="shared" si="32"/>
        <v>544776</v>
      </c>
      <c r="O1067" s="2">
        <f t="shared" si="33"/>
        <v>2928.9032258064517</v>
      </c>
    </row>
    <row r="1068" spans="1:15" x14ac:dyDescent="0.25">
      <c r="A1068" s="109" t="s">
        <v>17578</v>
      </c>
      <c r="B1068" s="109" t="s">
        <v>15924</v>
      </c>
      <c r="C1068" s="109" t="s">
        <v>15923</v>
      </c>
      <c r="D1068" s="109" t="s">
        <v>881</v>
      </c>
      <c r="E1068" s="109" t="s">
        <v>15922</v>
      </c>
      <c r="F1068" s="110">
        <v>30</v>
      </c>
      <c r="G1068" s="110">
        <v>0</v>
      </c>
      <c r="H1068" s="111">
        <v>78154</v>
      </c>
      <c r="I1068" s="111">
        <v>0</v>
      </c>
      <c r="J1068" s="112">
        <v>2605.13</v>
      </c>
      <c r="K1068" s="109" t="s">
        <v>17554</v>
      </c>
      <c r="L1068" s="111">
        <v>-1293.0853999999999</v>
      </c>
      <c r="M1068" s="111">
        <v>0</v>
      </c>
      <c r="N1068" s="2">
        <f t="shared" si="32"/>
        <v>78154</v>
      </c>
      <c r="O1068" s="2">
        <f t="shared" si="33"/>
        <v>2605.1333333333332</v>
      </c>
    </row>
    <row r="1069" spans="1:15" x14ac:dyDescent="0.25">
      <c r="A1069" s="109" t="s">
        <v>17578</v>
      </c>
      <c r="B1069" s="109" t="s">
        <v>15918</v>
      </c>
      <c r="C1069" s="109" t="s">
        <v>13933</v>
      </c>
      <c r="D1069" s="109" t="s">
        <v>883</v>
      </c>
      <c r="E1069" s="109" t="s">
        <v>15917</v>
      </c>
      <c r="F1069" s="110">
        <v>40</v>
      </c>
      <c r="G1069" s="110">
        <v>0</v>
      </c>
      <c r="H1069" s="111">
        <v>104015</v>
      </c>
      <c r="I1069" s="111">
        <v>0</v>
      </c>
      <c r="J1069" s="112">
        <v>2600.38</v>
      </c>
      <c r="K1069" s="109" t="s">
        <v>17552</v>
      </c>
      <c r="L1069" s="111">
        <v>4953.1017000000002</v>
      </c>
      <c r="M1069" s="111">
        <v>0</v>
      </c>
      <c r="N1069" s="2">
        <f t="shared" si="32"/>
        <v>104015</v>
      </c>
      <c r="O1069" s="2">
        <f t="shared" si="33"/>
        <v>2600.375</v>
      </c>
    </row>
    <row r="1070" spans="1:15" x14ac:dyDescent="0.25">
      <c r="A1070" s="109" t="s">
        <v>17578</v>
      </c>
      <c r="B1070" s="109" t="s">
        <v>15916</v>
      </c>
      <c r="C1070" s="109" t="s">
        <v>15915</v>
      </c>
      <c r="D1070" s="109" t="s">
        <v>884</v>
      </c>
      <c r="E1070" s="109" t="s">
        <v>11501</v>
      </c>
      <c r="F1070" s="110">
        <v>54</v>
      </c>
      <c r="G1070" s="110">
        <v>0</v>
      </c>
      <c r="H1070" s="111">
        <v>156401</v>
      </c>
      <c r="I1070" s="111">
        <v>0</v>
      </c>
      <c r="J1070" s="112">
        <v>2896.31</v>
      </c>
      <c r="K1070" s="109" t="s">
        <v>17554</v>
      </c>
      <c r="L1070" s="111">
        <v>-2587.7211000000002</v>
      </c>
      <c r="M1070" s="111">
        <v>0</v>
      </c>
      <c r="N1070" s="2">
        <f t="shared" si="32"/>
        <v>156401</v>
      </c>
      <c r="O1070" s="2">
        <f t="shared" si="33"/>
        <v>2896.3148148148148</v>
      </c>
    </row>
    <row r="1071" spans="1:15" x14ac:dyDescent="0.25">
      <c r="A1071" s="109" t="s">
        <v>17578</v>
      </c>
      <c r="B1071" s="109" t="s">
        <v>15914</v>
      </c>
      <c r="C1071" s="109" t="s">
        <v>15913</v>
      </c>
      <c r="D1071" s="109" t="s">
        <v>885</v>
      </c>
      <c r="E1071" s="109" t="s">
        <v>15912</v>
      </c>
      <c r="F1071" s="110">
        <v>57</v>
      </c>
      <c r="G1071" s="110">
        <v>0</v>
      </c>
      <c r="H1071" s="111">
        <v>147207</v>
      </c>
      <c r="I1071" s="111">
        <v>0</v>
      </c>
      <c r="J1071" s="112">
        <v>2582.58</v>
      </c>
      <c r="K1071" s="109" t="s">
        <v>17554</v>
      </c>
      <c r="L1071" s="111">
        <v>-2435.5969</v>
      </c>
      <c r="M1071" s="111">
        <v>0</v>
      </c>
      <c r="N1071" s="2">
        <f t="shared" si="32"/>
        <v>147207</v>
      </c>
      <c r="O1071" s="2">
        <f t="shared" si="33"/>
        <v>2582.5789473684213</v>
      </c>
    </row>
    <row r="1072" spans="1:15" x14ac:dyDescent="0.25">
      <c r="A1072" s="109" t="s">
        <v>17578</v>
      </c>
      <c r="B1072" s="109" t="s">
        <v>15911</v>
      </c>
      <c r="C1072" s="109" t="s">
        <v>15910</v>
      </c>
      <c r="D1072" s="109" t="s">
        <v>886</v>
      </c>
      <c r="E1072" s="109" t="s">
        <v>15909</v>
      </c>
      <c r="F1072" s="110">
        <v>88</v>
      </c>
      <c r="G1072" s="110">
        <v>0</v>
      </c>
      <c r="H1072" s="111">
        <v>234603</v>
      </c>
      <c r="I1072" s="111">
        <v>0</v>
      </c>
      <c r="J1072" s="112">
        <v>2665.94</v>
      </c>
      <c r="K1072" s="109" t="s">
        <v>17554</v>
      </c>
      <c r="L1072" s="111">
        <v>-3881.5918000000001</v>
      </c>
      <c r="M1072" s="111">
        <v>0</v>
      </c>
      <c r="N1072" s="2">
        <f t="shared" si="32"/>
        <v>234603</v>
      </c>
      <c r="O1072" s="2">
        <f t="shared" si="33"/>
        <v>2665.943181818182</v>
      </c>
    </row>
    <row r="1073" spans="1:15" x14ac:dyDescent="0.25">
      <c r="A1073" s="109" t="s">
        <v>17578</v>
      </c>
      <c r="B1073" s="109" t="s">
        <v>15908</v>
      </c>
      <c r="C1073" s="109" t="s">
        <v>15907</v>
      </c>
      <c r="D1073" s="109" t="s">
        <v>887</v>
      </c>
      <c r="E1073" s="109" t="s">
        <v>15906</v>
      </c>
      <c r="F1073" s="110">
        <v>50</v>
      </c>
      <c r="G1073" s="110">
        <v>0</v>
      </c>
      <c r="H1073" s="111">
        <v>152490</v>
      </c>
      <c r="I1073" s="111">
        <v>0</v>
      </c>
      <c r="J1073" s="112">
        <v>3049.8</v>
      </c>
      <c r="K1073" s="109" t="s">
        <v>17552</v>
      </c>
      <c r="L1073" s="111">
        <v>7261.4476999999997</v>
      </c>
      <c r="M1073" s="111">
        <v>0</v>
      </c>
      <c r="N1073" s="2">
        <f t="shared" si="32"/>
        <v>152490</v>
      </c>
      <c r="O1073" s="2">
        <f t="shared" si="33"/>
        <v>3049.8</v>
      </c>
    </row>
    <row r="1074" spans="1:15" x14ac:dyDescent="0.25">
      <c r="A1074" s="109" t="s">
        <v>17578</v>
      </c>
      <c r="B1074" s="109" t="s">
        <v>15905</v>
      </c>
      <c r="C1074" s="109" t="s">
        <v>15904</v>
      </c>
      <c r="D1074" s="109" t="s">
        <v>888</v>
      </c>
      <c r="E1074" s="109" t="s">
        <v>15777</v>
      </c>
      <c r="F1074" s="110">
        <v>60</v>
      </c>
      <c r="G1074" s="110">
        <v>0</v>
      </c>
      <c r="H1074" s="111">
        <v>173480</v>
      </c>
      <c r="I1074" s="111">
        <v>0</v>
      </c>
      <c r="J1074" s="112">
        <v>2891.33</v>
      </c>
      <c r="K1074" s="109" t="s">
        <v>17552</v>
      </c>
      <c r="L1074" s="111">
        <v>8260.9583999999995</v>
      </c>
      <c r="M1074" s="111">
        <v>0</v>
      </c>
      <c r="N1074" s="2">
        <f t="shared" si="32"/>
        <v>173480</v>
      </c>
      <c r="O1074" s="2">
        <f t="shared" si="33"/>
        <v>2891.3333333333335</v>
      </c>
    </row>
    <row r="1075" spans="1:15" x14ac:dyDescent="0.25">
      <c r="A1075" s="109" t="s">
        <v>17578</v>
      </c>
      <c r="B1075" s="109" t="s">
        <v>15901</v>
      </c>
      <c r="C1075" s="109" t="s">
        <v>15900</v>
      </c>
      <c r="D1075" s="109" t="s">
        <v>892</v>
      </c>
      <c r="E1075" s="109" t="s">
        <v>15777</v>
      </c>
      <c r="F1075" s="110">
        <v>122</v>
      </c>
      <c r="G1075" s="110">
        <v>0</v>
      </c>
      <c r="H1075" s="111">
        <v>328849</v>
      </c>
      <c r="I1075" s="111">
        <v>0</v>
      </c>
      <c r="J1075" s="112">
        <v>2695.48</v>
      </c>
      <c r="K1075" s="109" t="s">
        <v>17554</v>
      </c>
      <c r="L1075" s="111">
        <v>-5440.9341999999997</v>
      </c>
      <c r="M1075" s="111">
        <v>0</v>
      </c>
      <c r="N1075" s="2">
        <f t="shared" si="32"/>
        <v>328849</v>
      </c>
      <c r="O1075" s="2">
        <f t="shared" si="33"/>
        <v>2695.4836065573772</v>
      </c>
    </row>
    <row r="1076" spans="1:15" x14ac:dyDescent="0.25">
      <c r="A1076" s="109" t="s">
        <v>17578</v>
      </c>
      <c r="B1076" s="109" t="s">
        <v>15896</v>
      </c>
      <c r="C1076" s="109" t="s">
        <v>15895</v>
      </c>
      <c r="D1076" s="109" t="s">
        <v>894</v>
      </c>
      <c r="E1076" s="109" t="s">
        <v>18560</v>
      </c>
      <c r="F1076" s="110">
        <v>273</v>
      </c>
      <c r="G1076" s="110">
        <v>0</v>
      </c>
      <c r="H1076" s="111">
        <v>871735</v>
      </c>
      <c r="I1076" s="111">
        <v>0</v>
      </c>
      <c r="J1076" s="112">
        <v>3193.17</v>
      </c>
      <c r="K1076" s="109" t="s">
        <v>17552</v>
      </c>
      <c r="L1076" s="111">
        <v>41511.1708</v>
      </c>
      <c r="M1076" s="111">
        <v>0</v>
      </c>
      <c r="N1076" s="2">
        <f t="shared" si="32"/>
        <v>871735</v>
      </c>
      <c r="O1076" s="2">
        <f t="shared" si="33"/>
        <v>3193.168498168498</v>
      </c>
    </row>
    <row r="1077" spans="1:15" x14ac:dyDescent="0.25">
      <c r="A1077" s="109" t="s">
        <v>17578</v>
      </c>
      <c r="B1077" s="109" t="s">
        <v>15885</v>
      </c>
      <c r="C1077" s="109" t="s">
        <v>15884</v>
      </c>
      <c r="D1077" s="109" t="s">
        <v>903</v>
      </c>
      <c r="E1077" s="109" t="s">
        <v>15886</v>
      </c>
      <c r="F1077" s="110">
        <v>154</v>
      </c>
      <c r="G1077" s="110">
        <v>0</v>
      </c>
      <c r="H1077" s="111">
        <v>409025</v>
      </c>
      <c r="I1077" s="111">
        <v>0</v>
      </c>
      <c r="J1077" s="112">
        <v>2656.01</v>
      </c>
      <c r="K1077" s="109" t="s">
        <v>17554</v>
      </c>
      <c r="L1077" s="111">
        <v>-6767.4741000000004</v>
      </c>
      <c r="M1077" s="111">
        <v>0</v>
      </c>
      <c r="N1077" s="2">
        <f t="shared" si="32"/>
        <v>409025</v>
      </c>
      <c r="O1077" s="2">
        <f t="shared" si="33"/>
        <v>2656.0064935064934</v>
      </c>
    </row>
    <row r="1078" spans="1:15" x14ac:dyDescent="0.25">
      <c r="A1078" s="109" t="s">
        <v>17578</v>
      </c>
      <c r="B1078" s="109" t="s">
        <v>15883</v>
      </c>
      <c r="C1078" s="109" t="s">
        <v>15882</v>
      </c>
      <c r="D1078" s="109" t="s">
        <v>904</v>
      </c>
      <c r="E1078" s="109" t="s">
        <v>15881</v>
      </c>
      <c r="F1078" s="110">
        <v>111</v>
      </c>
      <c r="G1078" s="110">
        <v>0</v>
      </c>
      <c r="H1078" s="111">
        <v>275247</v>
      </c>
      <c r="I1078" s="111">
        <v>0</v>
      </c>
      <c r="J1078" s="112">
        <v>2479.6999999999998</v>
      </c>
      <c r="K1078" s="109" t="s">
        <v>17554</v>
      </c>
      <c r="L1078" s="111">
        <v>-4554.0730999999996</v>
      </c>
      <c r="M1078" s="111">
        <v>0</v>
      </c>
      <c r="N1078" s="2">
        <f t="shared" si="32"/>
        <v>275247</v>
      </c>
      <c r="O1078" s="2">
        <f t="shared" si="33"/>
        <v>2479.7027027027025</v>
      </c>
    </row>
    <row r="1079" spans="1:15" x14ac:dyDescent="0.25">
      <c r="A1079" s="109" t="s">
        <v>17578</v>
      </c>
      <c r="B1079" s="109" t="s">
        <v>15880</v>
      </c>
      <c r="C1079" s="109" t="s">
        <v>15879</v>
      </c>
      <c r="D1079" s="109" t="s">
        <v>905</v>
      </c>
      <c r="E1079" s="109" t="s">
        <v>15878</v>
      </c>
      <c r="F1079" s="110">
        <v>39</v>
      </c>
      <c r="G1079" s="110">
        <v>0</v>
      </c>
      <c r="H1079" s="111">
        <v>102352</v>
      </c>
      <c r="I1079" s="111">
        <v>0</v>
      </c>
      <c r="J1079" s="112">
        <v>2624.41</v>
      </c>
      <c r="K1079" s="109" t="s">
        <v>17552</v>
      </c>
      <c r="L1079" s="111">
        <v>4873.8896999999997</v>
      </c>
      <c r="M1079" s="111">
        <v>0</v>
      </c>
      <c r="N1079" s="2">
        <f t="shared" si="32"/>
        <v>102352</v>
      </c>
      <c r="O1079" s="2">
        <f t="shared" si="33"/>
        <v>2624.4102564102564</v>
      </c>
    </row>
    <row r="1080" spans="1:15" x14ac:dyDescent="0.25">
      <c r="A1080" s="109" t="s">
        <v>17578</v>
      </c>
      <c r="B1080" s="109" t="s">
        <v>15865</v>
      </c>
      <c r="C1080" s="109" t="s">
        <v>15864</v>
      </c>
      <c r="D1080" s="109" t="s">
        <v>910</v>
      </c>
      <c r="E1080" s="109" t="s">
        <v>15868</v>
      </c>
      <c r="F1080" s="110">
        <v>84</v>
      </c>
      <c r="G1080" s="110">
        <v>0</v>
      </c>
      <c r="H1080" s="111">
        <v>266131</v>
      </c>
      <c r="I1080" s="111">
        <v>0</v>
      </c>
      <c r="J1080" s="112">
        <v>3168.23</v>
      </c>
      <c r="K1080" s="109" t="s">
        <v>17552</v>
      </c>
      <c r="L1080" s="111">
        <v>12672.921399999999</v>
      </c>
      <c r="M1080" s="111">
        <v>0</v>
      </c>
      <c r="N1080" s="2">
        <f t="shared" si="32"/>
        <v>266131</v>
      </c>
      <c r="O1080" s="2">
        <f t="shared" si="33"/>
        <v>3168.2261904761904</v>
      </c>
    </row>
    <row r="1081" spans="1:15" x14ac:dyDescent="0.25">
      <c r="A1081" s="109" t="s">
        <v>17578</v>
      </c>
      <c r="B1081" s="109" t="s">
        <v>15865</v>
      </c>
      <c r="C1081" s="109" t="s">
        <v>15864</v>
      </c>
      <c r="D1081" s="109" t="s">
        <v>911</v>
      </c>
      <c r="E1081" s="109" t="s">
        <v>8140</v>
      </c>
      <c r="F1081" s="110">
        <v>116</v>
      </c>
      <c r="G1081" s="110">
        <v>0</v>
      </c>
      <c r="H1081" s="111">
        <v>436284</v>
      </c>
      <c r="I1081" s="111">
        <v>0</v>
      </c>
      <c r="J1081" s="112">
        <v>3761.07</v>
      </c>
      <c r="K1081" s="109" t="s">
        <v>17552</v>
      </c>
      <c r="L1081" s="111">
        <v>20775.4139</v>
      </c>
      <c r="M1081" s="111">
        <v>0</v>
      </c>
      <c r="N1081" s="2">
        <f t="shared" si="32"/>
        <v>436284</v>
      </c>
      <c r="O1081" s="2">
        <f t="shared" si="33"/>
        <v>3761.0689655172414</v>
      </c>
    </row>
    <row r="1082" spans="1:15" x14ac:dyDescent="0.25">
      <c r="A1082" s="109" t="s">
        <v>17578</v>
      </c>
      <c r="B1082" s="109" t="s">
        <v>15865</v>
      </c>
      <c r="C1082" s="109" t="s">
        <v>15864</v>
      </c>
      <c r="D1082" s="109" t="s">
        <v>912</v>
      </c>
      <c r="E1082" s="109" t="s">
        <v>15867</v>
      </c>
      <c r="F1082" s="110">
        <v>100</v>
      </c>
      <c r="G1082" s="110">
        <v>0</v>
      </c>
      <c r="H1082" s="111">
        <v>383569</v>
      </c>
      <c r="I1082" s="111">
        <v>0</v>
      </c>
      <c r="J1082" s="112">
        <v>3835.69</v>
      </c>
      <c r="K1082" s="109" t="s">
        <v>17552</v>
      </c>
      <c r="L1082" s="111">
        <v>18265.1751</v>
      </c>
      <c r="M1082" s="111">
        <v>0</v>
      </c>
      <c r="N1082" s="2">
        <f t="shared" si="32"/>
        <v>383569</v>
      </c>
      <c r="O1082" s="2">
        <f t="shared" si="33"/>
        <v>3835.69</v>
      </c>
    </row>
    <row r="1083" spans="1:15" x14ac:dyDescent="0.25">
      <c r="A1083" s="109" t="s">
        <v>17578</v>
      </c>
      <c r="B1083" s="109" t="s">
        <v>15865</v>
      </c>
      <c r="C1083" s="109" t="s">
        <v>15864</v>
      </c>
      <c r="D1083" s="109" t="s">
        <v>913</v>
      </c>
      <c r="E1083" s="109" t="s">
        <v>15866</v>
      </c>
      <c r="F1083" s="110">
        <v>84</v>
      </c>
      <c r="G1083" s="110">
        <v>0</v>
      </c>
      <c r="H1083" s="111">
        <v>309541</v>
      </c>
      <c r="I1083" s="111">
        <v>0</v>
      </c>
      <c r="J1083" s="112">
        <v>3685.01</v>
      </c>
      <c r="K1083" s="109" t="s">
        <v>17552</v>
      </c>
      <c r="L1083" s="111">
        <v>14740.0283</v>
      </c>
      <c r="M1083" s="111">
        <v>0</v>
      </c>
      <c r="N1083" s="2">
        <f t="shared" si="32"/>
        <v>309541</v>
      </c>
      <c r="O1083" s="2">
        <f t="shared" si="33"/>
        <v>3685.0119047619046</v>
      </c>
    </row>
    <row r="1084" spans="1:15" x14ac:dyDescent="0.25">
      <c r="A1084" s="109" t="s">
        <v>17578</v>
      </c>
      <c r="B1084" s="109" t="s">
        <v>15865</v>
      </c>
      <c r="C1084" s="109" t="s">
        <v>15864</v>
      </c>
      <c r="D1084" s="109" t="s">
        <v>914</v>
      </c>
      <c r="E1084" s="109" t="s">
        <v>15863</v>
      </c>
      <c r="F1084" s="110">
        <v>38</v>
      </c>
      <c r="G1084" s="110">
        <v>0</v>
      </c>
      <c r="H1084" s="111">
        <v>59000</v>
      </c>
      <c r="I1084" s="111">
        <v>0</v>
      </c>
      <c r="J1084" s="112">
        <v>1552.63</v>
      </c>
      <c r="K1084" s="109" t="s">
        <v>17552</v>
      </c>
      <c r="L1084" s="111">
        <v>2809.5169999999998</v>
      </c>
      <c r="M1084" s="111">
        <v>0</v>
      </c>
      <c r="N1084" s="2">
        <f t="shared" si="32"/>
        <v>59000</v>
      </c>
      <c r="O1084" s="2">
        <f t="shared" si="33"/>
        <v>1552.6315789473683</v>
      </c>
    </row>
    <row r="1085" spans="1:15" x14ac:dyDescent="0.25">
      <c r="A1085" s="109" t="s">
        <v>17578</v>
      </c>
      <c r="B1085" s="109" t="s">
        <v>15847</v>
      </c>
      <c r="C1085" s="109" t="s">
        <v>15846</v>
      </c>
      <c r="D1085" s="109" t="s">
        <v>921</v>
      </c>
      <c r="E1085" s="109" t="s">
        <v>15849</v>
      </c>
      <c r="F1085" s="110">
        <v>129</v>
      </c>
      <c r="G1085" s="110">
        <v>91</v>
      </c>
      <c r="H1085" s="111">
        <v>695320</v>
      </c>
      <c r="I1085" s="111">
        <v>287610</v>
      </c>
      <c r="J1085" s="112">
        <v>3160.55</v>
      </c>
      <c r="K1085" s="109" t="s">
        <v>17554</v>
      </c>
      <c r="L1085" s="111">
        <v>-11504.3431</v>
      </c>
      <c r="M1085" s="111">
        <v>0</v>
      </c>
      <c r="N1085" s="2">
        <f t="shared" si="32"/>
        <v>407710</v>
      </c>
      <c r="O1085" s="2">
        <f t="shared" si="33"/>
        <v>3160.5426356589146</v>
      </c>
    </row>
    <row r="1086" spans="1:15" x14ac:dyDescent="0.25">
      <c r="A1086" s="109" t="s">
        <v>17578</v>
      </c>
      <c r="B1086" s="109" t="s">
        <v>15847</v>
      </c>
      <c r="C1086" s="109" t="s">
        <v>15846</v>
      </c>
      <c r="D1086" s="109" t="s">
        <v>922</v>
      </c>
      <c r="E1086" s="109" t="s">
        <v>15848</v>
      </c>
      <c r="F1086" s="110">
        <v>171</v>
      </c>
      <c r="G1086" s="110">
        <v>0</v>
      </c>
      <c r="H1086" s="111">
        <v>424044</v>
      </c>
      <c r="I1086" s="111">
        <v>0</v>
      </c>
      <c r="J1086" s="112">
        <v>2479.79</v>
      </c>
      <c r="K1086" s="109" t="s">
        <v>17554</v>
      </c>
      <c r="L1086" s="111">
        <v>-7015.9735000000001</v>
      </c>
      <c r="M1086" s="111">
        <v>0</v>
      </c>
      <c r="N1086" s="2">
        <f t="shared" si="32"/>
        <v>424044</v>
      </c>
      <c r="O1086" s="2">
        <f t="shared" si="33"/>
        <v>2479.7894736842104</v>
      </c>
    </row>
    <row r="1087" spans="1:15" x14ac:dyDescent="0.25">
      <c r="A1087" s="109" t="s">
        <v>17578</v>
      </c>
      <c r="B1087" s="109" t="s">
        <v>15847</v>
      </c>
      <c r="C1087" s="109" t="s">
        <v>15846</v>
      </c>
      <c r="D1087" s="109" t="s">
        <v>923</v>
      </c>
      <c r="E1087" s="109" t="s">
        <v>15845</v>
      </c>
      <c r="F1087" s="110">
        <v>244</v>
      </c>
      <c r="G1087" s="110">
        <v>0</v>
      </c>
      <c r="H1087" s="111">
        <v>779329</v>
      </c>
      <c r="I1087" s="111">
        <v>0</v>
      </c>
      <c r="J1087" s="112">
        <v>3193.97</v>
      </c>
      <c r="K1087" s="109" t="s">
        <v>17554</v>
      </c>
      <c r="L1087" s="111">
        <v>-12894.314200000001</v>
      </c>
      <c r="M1087" s="111">
        <v>0</v>
      </c>
      <c r="N1087" s="2">
        <f t="shared" si="32"/>
        <v>779329</v>
      </c>
      <c r="O1087" s="2">
        <f t="shared" si="33"/>
        <v>3193.9713114754099</v>
      </c>
    </row>
    <row r="1088" spans="1:15" x14ac:dyDescent="0.25">
      <c r="A1088" s="109" t="s">
        <v>17578</v>
      </c>
      <c r="B1088" s="109" t="s">
        <v>15841</v>
      </c>
      <c r="C1088" s="109" t="s">
        <v>15840</v>
      </c>
      <c r="D1088" s="109" t="s">
        <v>924</v>
      </c>
      <c r="E1088" s="109" t="s">
        <v>15839</v>
      </c>
      <c r="F1088" s="110">
        <v>80</v>
      </c>
      <c r="G1088" s="110">
        <v>0</v>
      </c>
      <c r="H1088" s="111">
        <v>239607</v>
      </c>
      <c r="I1088" s="111">
        <v>0</v>
      </c>
      <c r="J1088" s="112">
        <v>2995.09</v>
      </c>
      <c r="K1088" s="109" t="s">
        <v>17554</v>
      </c>
      <c r="L1088" s="111">
        <v>-3964.3968</v>
      </c>
      <c r="M1088" s="111">
        <v>0</v>
      </c>
      <c r="N1088" s="2">
        <f t="shared" si="32"/>
        <v>239607</v>
      </c>
      <c r="O1088" s="2">
        <f t="shared" si="33"/>
        <v>2995.0875000000001</v>
      </c>
    </row>
    <row r="1089" spans="1:15" x14ac:dyDescent="0.25">
      <c r="A1089" s="109" t="s">
        <v>17578</v>
      </c>
      <c r="B1089" s="109" t="s">
        <v>15829</v>
      </c>
      <c r="C1089" s="109" t="s">
        <v>15828</v>
      </c>
      <c r="D1089" s="109" t="s">
        <v>932</v>
      </c>
      <c r="E1089" s="109" t="s">
        <v>15827</v>
      </c>
      <c r="F1089" s="110">
        <v>124</v>
      </c>
      <c r="G1089" s="110">
        <v>0</v>
      </c>
      <c r="H1089" s="111">
        <v>341443</v>
      </c>
      <c r="I1089" s="111">
        <v>0</v>
      </c>
      <c r="J1089" s="112">
        <v>2753.57</v>
      </c>
      <c r="K1089" s="109" t="s">
        <v>17552</v>
      </c>
      <c r="L1089" s="111">
        <v>16259.198700000001</v>
      </c>
      <c r="M1089" s="111">
        <v>0</v>
      </c>
      <c r="N1089" s="2">
        <f t="shared" si="32"/>
        <v>341443</v>
      </c>
      <c r="O1089" s="2">
        <f t="shared" si="33"/>
        <v>2753.5725806451615</v>
      </c>
    </row>
    <row r="1090" spans="1:15" x14ac:dyDescent="0.25">
      <c r="A1090" s="109" t="s">
        <v>17578</v>
      </c>
      <c r="B1090" s="109" t="s">
        <v>15826</v>
      </c>
      <c r="C1090" s="109" t="s">
        <v>15825</v>
      </c>
      <c r="D1090" s="109" t="s">
        <v>933</v>
      </c>
      <c r="E1090" s="109" t="s">
        <v>15824</v>
      </c>
      <c r="F1090" s="110">
        <v>276</v>
      </c>
      <c r="G1090" s="110">
        <v>0</v>
      </c>
      <c r="H1090" s="111">
        <v>991406</v>
      </c>
      <c r="I1090" s="111">
        <v>0</v>
      </c>
      <c r="J1090" s="112">
        <v>3592.05</v>
      </c>
      <c r="K1090" s="109" t="s">
        <v>17552</v>
      </c>
      <c r="L1090" s="111">
        <v>47209.8007</v>
      </c>
      <c r="M1090" s="111">
        <v>0</v>
      </c>
      <c r="N1090" s="2">
        <f t="shared" si="32"/>
        <v>991406</v>
      </c>
      <c r="O1090" s="2">
        <f t="shared" si="33"/>
        <v>3592.050724637681</v>
      </c>
    </row>
    <row r="1091" spans="1:15" x14ac:dyDescent="0.25">
      <c r="A1091" s="109" t="s">
        <v>17578</v>
      </c>
      <c r="B1091" s="109" t="s">
        <v>15819</v>
      </c>
      <c r="C1091" s="109" t="s">
        <v>15818</v>
      </c>
      <c r="D1091" s="109" t="s">
        <v>936</v>
      </c>
      <c r="E1091" s="109" t="s">
        <v>15817</v>
      </c>
      <c r="F1091" s="110">
        <v>90</v>
      </c>
      <c r="G1091" s="110">
        <v>0</v>
      </c>
      <c r="H1091" s="111">
        <v>217252</v>
      </c>
      <c r="I1091" s="111">
        <v>0</v>
      </c>
      <c r="J1091" s="112">
        <v>2413.91</v>
      </c>
      <c r="K1091" s="109" t="s">
        <v>17554</v>
      </c>
      <c r="L1091" s="111">
        <v>-3594.5214999999998</v>
      </c>
      <c r="M1091" s="111">
        <v>0</v>
      </c>
      <c r="N1091" s="2">
        <f t="shared" si="32"/>
        <v>217252</v>
      </c>
      <c r="O1091" s="2">
        <f t="shared" si="33"/>
        <v>2413.911111111111</v>
      </c>
    </row>
    <row r="1092" spans="1:15" x14ac:dyDescent="0.25">
      <c r="A1092" s="109" t="s">
        <v>17578</v>
      </c>
      <c r="B1092" s="109" t="s">
        <v>15819</v>
      </c>
      <c r="C1092" s="109" t="s">
        <v>15818</v>
      </c>
      <c r="D1092" s="109" t="s">
        <v>17843</v>
      </c>
      <c r="E1092" s="109" t="s">
        <v>17918</v>
      </c>
      <c r="F1092" s="110">
        <v>30</v>
      </c>
      <c r="G1092" s="110">
        <v>0</v>
      </c>
      <c r="H1092" s="111">
        <v>57537</v>
      </c>
      <c r="I1092" s="111">
        <v>0</v>
      </c>
      <c r="J1092" s="112">
        <v>1917.9</v>
      </c>
      <c r="K1092" s="109" t="s">
        <v>17554</v>
      </c>
      <c r="L1092" s="111">
        <v>-951.976</v>
      </c>
      <c r="M1092" s="111">
        <v>0</v>
      </c>
      <c r="N1092" s="2">
        <f t="shared" ref="N1092:N1155" si="34">H1092-I1092</f>
        <v>57537</v>
      </c>
      <c r="O1092" s="2">
        <f t="shared" ref="O1092:O1155" si="35">IF(F1092&gt;0,N1092/F1092,"No Standing Units")</f>
        <v>1917.9</v>
      </c>
    </row>
    <row r="1093" spans="1:15" x14ac:dyDescent="0.25">
      <c r="A1093" s="109" t="s">
        <v>17578</v>
      </c>
      <c r="B1093" s="109" t="s">
        <v>15813</v>
      </c>
      <c r="C1093" s="109" t="s">
        <v>15812</v>
      </c>
      <c r="D1093" s="109" t="s">
        <v>937</v>
      </c>
      <c r="E1093" s="109" t="s">
        <v>15816</v>
      </c>
      <c r="F1093" s="110">
        <v>195</v>
      </c>
      <c r="G1093" s="110">
        <v>0</v>
      </c>
      <c r="H1093" s="111">
        <v>652992</v>
      </c>
      <c r="I1093" s="111">
        <v>0</v>
      </c>
      <c r="J1093" s="112">
        <v>3348.68</v>
      </c>
      <c r="K1093" s="109" t="s">
        <v>17554</v>
      </c>
      <c r="L1093" s="111">
        <v>-10804.014999999999</v>
      </c>
      <c r="M1093" s="111">
        <v>0</v>
      </c>
      <c r="N1093" s="2">
        <f t="shared" si="34"/>
        <v>652992</v>
      </c>
      <c r="O1093" s="2">
        <f t="shared" si="35"/>
        <v>3348.6769230769232</v>
      </c>
    </row>
    <row r="1094" spans="1:15" x14ac:dyDescent="0.25">
      <c r="A1094" s="109" t="s">
        <v>17578</v>
      </c>
      <c r="B1094" s="109" t="s">
        <v>15813</v>
      </c>
      <c r="C1094" s="109" t="s">
        <v>15812</v>
      </c>
      <c r="D1094" s="109" t="s">
        <v>938</v>
      </c>
      <c r="E1094" s="109" t="s">
        <v>15815</v>
      </c>
      <c r="F1094" s="110">
        <v>200</v>
      </c>
      <c r="G1094" s="110">
        <v>0</v>
      </c>
      <c r="H1094" s="111">
        <v>668240</v>
      </c>
      <c r="I1094" s="111">
        <v>0</v>
      </c>
      <c r="J1094" s="112">
        <v>3341.2</v>
      </c>
      <c r="K1094" s="109" t="s">
        <v>17554</v>
      </c>
      <c r="L1094" s="111">
        <v>-11056.295400000001</v>
      </c>
      <c r="M1094" s="111">
        <v>0</v>
      </c>
      <c r="N1094" s="2">
        <f t="shared" si="34"/>
        <v>668240</v>
      </c>
      <c r="O1094" s="2">
        <f t="shared" si="35"/>
        <v>3341.2</v>
      </c>
    </row>
    <row r="1095" spans="1:15" x14ac:dyDescent="0.25">
      <c r="A1095" s="109" t="s">
        <v>17578</v>
      </c>
      <c r="B1095" s="109" t="s">
        <v>15813</v>
      </c>
      <c r="C1095" s="109" t="s">
        <v>15812</v>
      </c>
      <c r="D1095" s="109" t="s">
        <v>939</v>
      </c>
      <c r="E1095" s="109" t="s">
        <v>15814</v>
      </c>
      <c r="F1095" s="110">
        <v>149</v>
      </c>
      <c r="G1095" s="110">
        <v>0</v>
      </c>
      <c r="H1095" s="111">
        <v>444587</v>
      </c>
      <c r="I1095" s="111">
        <v>0</v>
      </c>
      <c r="J1095" s="112">
        <v>2983.81</v>
      </c>
      <c r="K1095" s="109" t="s">
        <v>17554</v>
      </c>
      <c r="L1095" s="111">
        <v>-7355.8615</v>
      </c>
      <c r="M1095" s="111">
        <v>0</v>
      </c>
      <c r="N1095" s="2">
        <f t="shared" si="34"/>
        <v>444587</v>
      </c>
      <c r="O1095" s="2">
        <f t="shared" si="35"/>
        <v>2983.8053691275168</v>
      </c>
    </row>
    <row r="1096" spans="1:15" x14ac:dyDescent="0.25">
      <c r="A1096" s="109" t="s">
        <v>17578</v>
      </c>
      <c r="B1096" s="109" t="s">
        <v>15811</v>
      </c>
      <c r="C1096" s="109" t="s">
        <v>15810</v>
      </c>
      <c r="D1096" s="109" t="s">
        <v>940</v>
      </c>
      <c r="E1096" s="109" t="s">
        <v>15809</v>
      </c>
      <c r="F1096" s="110">
        <v>36</v>
      </c>
      <c r="G1096" s="110">
        <v>90</v>
      </c>
      <c r="H1096" s="111">
        <v>343586</v>
      </c>
      <c r="I1096" s="111">
        <v>245419</v>
      </c>
      <c r="J1096" s="112">
        <v>2726.87</v>
      </c>
      <c r="K1096" s="109" t="s">
        <v>17554</v>
      </c>
      <c r="L1096" s="111">
        <v>-5684.7713000000003</v>
      </c>
      <c r="M1096" s="111">
        <v>0</v>
      </c>
      <c r="N1096" s="2">
        <f t="shared" si="34"/>
        <v>98167</v>
      </c>
      <c r="O1096" s="2">
        <f t="shared" si="35"/>
        <v>2726.8611111111113</v>
      </c>
    </row>
    <row r="1097" spans="1:15" x14ac:dyDescent="0.25">
      <c r="A1097" s="109" t="s">
        <v>17578</v>
      </c>
      <c r="B1097" s="109" t="s">
        <v>15801</v>
      </c>
      <c r="C1097" s="109" t="s">
        <v>15800</v>
      </c>
      <c r="D1097" s="109" t="s">
        <v>945</v>
      </c>
      <c r="E1097" s="109" t="s">
        <v>15799</v>
      </c>
      <c r="F1097" s="110">
        <v>171</v>
      </c>
      <c r="G1097" s="110">
        <v>0</v>
      </c>
      <c r="H1097" s="111">
        <v>476783</v>
      </c>
      <c r="I1097" s="111">
        <v>0</v>
      </c>
      <c r="J1097" s="112">
        <v>2788.2</v>
      </c>
      <c r="K1097" s="109" t="s">
        <v>17552</v>
      </c>
      <c r="L1097" s="111">
        <v>22703.948799999998</v>
      </c>
      <c r="M1097" s="111">
        <v>0</v>
      </c>
      <c r="N1097" s="2">
        <f t="shared" si="34"/>
        <v>476783</v>
      </c>
      <c r="O1097" s="2">
        <f t="shared" si="35"/>
        <v>2788.2046783625733</v>
      </c>
    </row>
    <row r="1098" spans="1:15" x14ac:dyDescent="0.25">
      <c r="A1098" s="109" t="s">
        <v>17578</v>
      </c>
      <c r="B1098" s="109" t="s">
        <v>15794</v>
      </c>
      <c r="C1098" s="109" t="s">
        <v>15793</v>
      </c>
      <c r="D1098" s="109" t="s">
        <v>947</v>
      </c>
      <c r="E1098" s="109" t="s">
        <v>15796</v>
      </c>
      <c r="F1098" s="110">
        <v>59</v>
      </c>
      <c r="G1098" s="110">
        <v>0</v>
      </c>
      <c r="H1098" s="111">
        <v>164199</v>
      </c>
      <c r="I1098" s="111">
        <v>0</v>
      </c>
      <c r="J1098" s="112">
        <v>2783.03</v>
      </c>
      <c r="K1098" s="109" t="s">
        <v>17552</v>
      </c>
      <c r="L1098" s="111">
        <v>7819.0227000000004</v>
      </c>
      <c r="M1098" s="111">
        <v>0</v>
      </c>
      <c r="N1098" s="2">
        <f t="shared" si="34"/>
        <v>164199</v>
      </c>
      <c r="O1098" s="2">
        <f t="shared" si="35"/>
        <v>2783.0338983050847</v>
      </c>
    </row>
    <row r="1099" spans="1:15" x14ac:dyDescent="0.25">
      <c r="A1099" s="109" t="s">
        <v>17578</v>
      </c>
      <c r="B1099" s="109" t="s">
        <v>15794</v>
      </c>
      <c r="C1099" s="109" t="s">
        <v>15793</v>
      </c>
      <c r="D1099" s="109" t="s">
        <v>948</v>
      </c>
      <c r="E1099" s="109" t="s">
        <v>15795</v>
      </c>
      <c r="F1099" s="110">
        <v>98</v>
      </c>
      <c r="G1099" s="110">
        <v>0</v>
      </c>
      <c r="H1099" s="111">
        <v>256568</v>
      </c>
      <c r="I1099" s="111">
        <v>0</v>
      </c>
      <c r="J1099" s="112">
        <v>2618.04</v>
      </c>
      <c r="K1099" s="109" t="s">
        <v>17552</v>
      </c>
      <c r="L1099" s="111">
        <v>12217.518899999999</v>
      </c>
      <c r="M1099" s="111">
        <v>0</v>
      </c>
      <c r="N1099" s="2">
        <f t="shared" si="34"/>
        <v>256568</v>
      </c>
      <c r="O1099" s="2">
        <f t="shared" si="35"/>
        <v>2618.0408163265306</v>
      </c>
    </row>
    <row r="1100" spans="1:15" x14ac:dyDescent="0.25">
      <c r="A1100" s="109" t="s">
        <v>17578</v>
      </c>
      <c r="B1100" s="109" t="s">
        <v>15794</v>
      </c>
      <c r="C1100" s="109" t="s">
        <v>15793</v>
      </c>
      <c r="D1100" s="109" t="s">
        <v>949</v>
      </c>
      <c r="E1100" s="109" t="s">
        <v>15792</v>
      </c>
      <c r="F1100" s="110">
        <v>50</v>
      </c>
      <c r="G1100" s="110">
        <v>0</v>
      </c>
      <c r="H1100" s="111">
        <v>131179</v>
      </c>
      <c r="I1100" s="111">
        <v>0</v>
      </c>
      <c r="J1100" s="112">
        <v>2623.58</v>
      </c>
      <c r="K1100" s="109" t="s">
        <v>17552</v>
      </c>
      <c r="L1100" s="111">
        <v>6246.6400999999996</v>
      </c>
      <c r="M1100" s="111">
        <v>0</v>
      </c>
      <c r="N1100" s="2">
        <f t="shared" si="34"/>
        <v>131179</v>
      </c>
      <c r="O1100" s="2">
        <f t="shared" si="35"/>
        <v>2623.58</v>
      </c>
    </row>
    <row r="1101" spans="1:15" x14ac:dyDescent="0.25">
      <c r="A1101" s="109" t="s">
        <v>17578</v>
      </c>
      <c r="B1101" s="109" t="s">
        <v>15786</v>
      </c>
      <c r="C1101" s="109" t="s">
        <v>8804</v>
      </c>
      <c r="D1101" s="109" t="s">
        <v>952</v>
      </c>
      <c r="E1101" s="109" t="s">
        <v>15783</v>
      </c>
      <c r="F1101" s="110">
        <v>80</v>
      </c>
      <c r="G1101" s="110">
        <v>0</v>
      </c>
      <c r="H1101" s="111">
        <v>250486</v>
      </c>
      <c r="I1101" s="111">
        <v>0</v>
      </c>
      <c r="J1101" s="112">
        <v>3131.08</v>
      </c>
      <c r="K1101" s="109" t="s">
        <v>17552</v>
      </c>
      <c r="L1101" s="111">
        <v>11927.887199999999</v>
      </c>
      <c r="M1101" s="111">
        <v>0</v>
      </c>
      <c r="N1101" s="2">
        <f t="shared" si="34"/>
        <v>250486</v>
      </c>
      <c r="O1101" s="2">
        <f t="shared" si="35"/>
        <v>3131.0749999999998</v>
      </c>
    </row>
    <row r="1102" spans="1:15" x14ac:dyDescent="0.25">
      <c r="A1102" s="109" t="s">
        <v>17588</v>
      </c>
      <c r="B1102" s="109" t="s">
        <v>15759</v>
      </c>
      <c r="C1102" s="109" t="s">
        <v>15758</v>
      </c>
      <c r="D1102" s="109" t="s">
        <v>959</v>
      </c>
      <c r="E1102" s="109" t="s">
        <v>15768</v>
      </c>
      <c r="F1102" s="110">
        <v>255</v>
      </c>
      <c r="G1102" s="110">
        <v>0</v>
      </c>
      <c r="H1102" s="111">
        <v>736971</v>
      </c>
      <c r="I1102" s="111">
        <v>0</v>
      </c>
      <c r="J1102" s="112">
        <v>2890.08</v>
      </c>
      <c r="K1102" s="109" t="s">
        <v>17554</v>
      </c>
      <c r="L1102" s="111">
        <v>-12193.480799999999</v>
      </c>
      <c r="M1102" s="111">
        <v>0</v>
      </c>
      <c r="N1102" s="2">
        <f t="shared" si="34"/>
        <v>736971</v>
      </c>
      <c r="O1102" s="2">
        <f t="shared" si="35"/>
        <v>2890.0823529411764</v>
      </c>
    </row>
    <row r="1103" spans="1:15" x14ac:dyDescent="0.25">
      <c r="A1103" s="109" t="s">
        <v>17588</v>
      </c>
      <c r="B1103" s="109" t="s">
        <v>15759</v>
      </c>
      <c r="C1103" s="109" t="s">
        <v>15758</v>
      </c>
      <c r="D1103" s="109" t="s">
        <v>960</v>
      </c>
      <c r="E1103" s="109" t="s">
        <v>15767</v>
      </c>
      <c r="F1103" s="110">
        <v>250</v>
      </c>
      <c r="G1103" s="110">
        <v>0</v>
      </c>
      <c r="H1103" s="111">
        <v>798217</v>
      </c>
      <c r="I1103" s="111">
        <v>0</v>
      </c>
      <c r="J1103" s="112">
        <v>3192.87</v>
      </c>
      <c r="K1103" s="109" t="s">
        <v>17554</v>
      </c>
      <c r="L1103" s="111">
        <v>-13206.822</v>
      </c>
      <c r="M1103" s="111">
        <v>0</v>
      </c>
      <c r="N1103" s="2">
        <f t="shared" si="34"/>
        <v>798217</v>
      </c>
      <c r="O1103" s="2">
        <f t="shared" si="35"/>
        <v>3192.8679999999999</v>
      </c>
    </row>
    <row r="1104" spans="1:15" x14ac:dyDescent="0.25">
      <c r="A1104" s="109" t="s">
        <v>17588</v>
      </c>
      <c r="B1104" s="109" t="s">
        <v>15759</v>
      </c>
      <c r="C1104" s="109" t="s">
        <v>15758</v>
      </c>
      <c r="D1104" s="109" t="s">
        <v>961</v>
      </c>
      <c r="E1104" s="109" t="s">
        <v>10226</v>
      </c>
      <c r="F1104" s="110">
        <v>270</v>
      </c>
      <c r="G1104" s="110">
        <v>0</v>
      </c>
      <c r="H1104" s="111">
        <v>858692</v>
      </c>
      <c r="I1104" s="111">
        <v>0</v>
      </c>
      <c r="J1104" s="112">
        <v>3180.34</v>
      </c>
      <c r="K1104" s="109" t="s">
        <v>17554</v>
      </c>
      <c r="L1104" s="111">
        <v>-14207.406300000001</v>
      </c>
      <c r="M1104" s="111">
        <v>0</v>
      </c>
      <c r="N1104" s="2">
        <f t="shared" si="34"/>
        <v>858692</v>
      </c>
      <c r="O1104" s="2">
        <f t="shared" si="35"/>
        <v>3180.3407407407408</v>
      </c>
    </row>
    <row r="1105" spans="1:15" x14ac:dyDescent="0.25">
      <c r="A1105" s="109" t="s">
        <v>17588</v>
      </c>
      <c r="B1105" s="109" t="s">
        <v>15759</v>
      </c>
      <c r="C1105" s="109" t="s">
        <v>15758</v>
      </c>
      <c r="D1105" s="109" t="s">
        <v>962</v>
      </c>
      <c r="E1105" s="109" t="s">
        <v>15766</v>
      </c>
      <c r="F1105" s="110">
        <v>228</v>
      </c>
      <c r="G1105" s="110">
        <v>0</v>
      </c>
      <c r="H1105" s="111">
        <v>572384</v>
      </c>
      <c r="I1105" s="111">
        <v>0</v>
      </c>
      <c r="J1105" s="112">
        <v>2510.46</v>
      </c>
      <c r="K1105" s="109" t="s">
        <v>17554</v>
      </c>
      <c r="L1105" s="111">
        <v>-9470.3125999999993</v>
      </c>
      <c r="M1105" s="111">
        <v>0</v>
      </c>
      <c r="N1105" s="2">
        <f t="shared" si="34"/>
        <v>572384</v>
      </c>
      <c r="O1105" s="2">
        <f t="shared" si="35"/>
        <v>2510.4561403508774</v>
      </c>
    </row>
    <row r="1106" spans="1:15" x14ac:dyDescent="0.25">
      <c r="A1106" s="109" t="s">
        <v>17588</v>
      </c>
      <c r="B1106" s="109" t="s">
        <v>15759</v>
      </c>
      <c r="C1106" s="109" t="s">
        <v>15758</v>
      </c>
      <c r="D1106" s="109" t="s">
        <v>963</v>
      </c>
      <c r="E1106" s="109" t="s">
        <v>15766</v>
      </c>
      <c r="F1106" s="110">
        <v>100</v>
      </c>
      <c r="G1106" s="110">
        <v>0</v>
      </c>
      <c r="H1106" s="111">
        <v>249443</v>
      </c>
      <c r="I1106" s="111">
        <v>0</v>
      </c>
      <c r="J1106" s="112">
        <v>2494.4299999999998</v>
      </c>
      <c r="K1106" s="109" t="s">
        <v>17554</v>
      </c>
      <c r="L1106" s="111">
        <v>-4127.1374999999998</v>
      </c>
      <c r="M1106" s="111">
        <v>0</v>
      </c>
      <c r="N1106" s="2">
        <f t="shared" si="34"/>
        <v>249443</v>
      </c>
      <c r="O1106" s="2">
        <f t="shared" si="35"/>
        <v>2494.4299999999998</v>
      </c>
    </row>
    <row r="1107" spans="1:15" x14ac:dyDescent="0.25">
      <c r="A1107" s="109" t="s">
        <v>17588</v>
      </c>
      <c r="B1107" s="109" t="s">
        <v>15759</v>
      </c>
      <c r="C1107" s="109" t="s">
        <v>15758</v>
      </c>
      <c r="D1107" s="109" t="s">
        <v>964</v>
      </c>
      <c r="E1107" s="109" t="s">
        <v>15765</v>
      </c>
      <c r="F1107" s="110">
        <v>150</v>
      </c>
      <c r="G1107" s="110">
        <v>0</v>
      </c>
      <c r="H1107" s="111">
        <v>487923</v>
      </c>
      <c r="I1107" s="111">
        <v>0</v>
      </c>
      <c r="J1107" s="112">
        <v>3252.82</v>
      </c>
      <c r="K1107" s="109" t="s">
        <v>17554</v>
      </c>
      <c r="L1107" s="111">
        <v>-8072.8804</v>
      </c>
      <c r="M1107" s="111">
        <v>0</v>
      </c>
      <c r="N1107" s="2">
        <f t="shared" si="34"/>
        <v>487923</v>
      </c>
      <c r="O1107" s="2">
        <f t="shared" si="35"/>
        <v>3252.82</v>
      </c>
    </row>
    <row r="1108" spans="1:15" x14ac:dyDescent="0.25">
      <c r="A1108" s="109" t="s">
        <v>17588</v>
      </c>
      <c r="B1108" s="109" t="s">
        <v>15759</v>
      </c>
      <c r="C1108" s="109" t="s">
        <v>15758</v>
      </c>
      <c r="D1108" s="109" t="s">
        <v>965</v>
      </c>
      <c r="E1108" s="109" t="s">
        <v>15764</v>
      </c>
      <c r="F1108" s="110">
        <v>100</v>
      </c>
      <c r="G1108" s="110">
        <v>0</v>
      </c>
      <c r="H1108" s="111">
        <v>258506</v>
      </c>
      <c r="I1108" s="111">
        <v>0</v>
      </c>
      <c r="J1108" s="112">
        <v>2585.06</v>
      </c>
      <c r="K1108" s="109" t="s">
        <v>17554</v>
      </c>
      <c r="L1108" s="111">
        <v>-4277.0834000000004</v>
      </c>
      <c r="M1108" s="111">
        <v>0</v>
      </c>
      <c r="N1108" s="2">
        <f t="shared" si="34"/>
        <v>258506</v>
      </c>
      <c r="O1108" s="2">
        <f t="shared" si="35"/>
        <v>2585.06</v>
      </c>
    </row>
    <row r="1109" spans="1:15" x14ac:dyDescent="0.25">
      <c r="A1109" s="109" t="s">
        <v>17588</v>
      </c>
      <c r="B1109" s="109" t="s">
        <v>15759</v>
      </c>
      <c r="C1109" s="109" t="s">
        <v>15758</v>
      </c>
      <c r="D1109" s="109" t="s">
        <v>966</v>
      </c>
      <c r="E1109" s="109" t="s">
        <v>15763</v>
      </c>
      <c r="F1109" s="110">
        <v>150</v>
      </c>
      <c r="G1109" s="110">
        <v>0</v>
      </c>
      <c r="H1109" s="111">
        <v>495751</v>
      </c>
      <c r="I1109" s="111">
        <v>0</v>
      </c>
      <c r="J1109" s="112">
        <v>3305.01</v>
      </c>
      <c r="K1109" s="109" t="s">
        <v>17554</v>
      </c>
      <c r="L1109" s="111">
        <v>-8202.4007000000001</v>
      </c>
      <c r="M1109" s="111">
        <v>0</v>
      </c>
      <c r="N1109" s="2">
        <f t="shared" si="34"/>
        <v>495751</v>
      </c>
      <c r="O1109" s="2">
        <f t="shared" si="35"/>
        <v>3305.0066666666667</v>
      </c>
    </row>
    <row r="1110" spans="1:15" x14ac:dyDescent="0.25">
      <c r="A1110" s="109" t="s">
        <v>17588</v>
      </c>
      <c r="B1110" s="109" t="s">
        <v>15759</v>
      </c>
      <c r="C1110" s="109" t="s">
        <v>15758</v>
      </c>
      <c r="D1110" s="109" t="s">
        <v>967</v>
      </c>
      <c r="E1110" s="109" t="s">
        <v>15762</v>
      </c>
      <c r="F1110" s="110">
        <v>100</v>
      </c>
      <c r="G1110" s="110">
        <v>0</v>
      </c>
      <c r="H1110" s="111">
        <v>327393</v>
      </c>
      <c r="I1110" s="111">
        <v>0</v>
      </c>
      <c r="J1110" s="112">
        <v>3273.93</v>
      </c>
      <c r="K1110" s="109" t="s">
        <v>17554</v>
      </c>
      <c r="L1110" s="111">
        <v>-5416.8517000000002</v>
      </c>
      <c r="M1110" s="111">
        <v>0</v>
      </c>
      <c r="N1110" s="2">
        <f t="shared" si="34"/>
        <v>327393</v>
      </c>
      <c r="O1110" s="2">
        <f t="shared" si="35"/>
        <v>3273.93</v>
      </c>
    </row>
    <row r="1111" spans="1:15" x14ac:dyDescent="0.25">
      <c r="A1111" s="109" t="s">
        <v>17588</v>
      </c>
      <c r="B1111" s="109" t="s">
        <v>15759</v>
      </c>
      <c r="C1111" s="109" t="s">
        <v>15758</v>
      </c>
      <c r="D1111" s="109" t="s">
        <v>968</v>
      </c>
      <c r="E1111" s="109" t="s">
        <v>15761</v>
      </c>
      <c r="F1111" s="110">
        <v>153</v>
      </c>
      <c r="G1111" s="110">
        <v>0</v>
      </c>
      <c r="H1111" s="111">
        <v>554595</v>
      </c>
      <c r="I1111" s="111">
        <v>0</v>
      </c>
      <c r="J1111" s="112">
        <v>3624.8</v>
      </c>
      <c r="K1111" s="109" t="s">
        <v>17554</v>
      </c>
      <c r="L1111" s="111">
        <v>-9175.9951000000001</v>
      </c>
      <c r="M1111" s="111">
        <v>0</v>
      </c>
      <c r="N1111" s="2">
        <f t="shared" si="34"/>
        <v>554595</v>
      </c>
      <c r="O1111" s="2">
        <f t="shared" si="35"/>
        <v>3624.8039215686276</v>
      </c>
    </row>
    <row r="1112" spans="1:15" x14ac:dyDescent="0.25">
      <c r="A1112" s="109" t="s">
        <v>17588</v>
      </c>
      <c r="B1112" s="109" t="s">
        <v>15759</v>
      </c>
      <c r="C1112" s="109" t="s">
        <v>15758</v>
      </c>
      <c r="D1112" s="109" t="s">
        <v>969</v>
      </c>
      <c r="E1112" s="109" t="s">
        <v>15760</v>
      </c>
      <c r="F1112" s="110">
        <v>76</v>
      </c>
      <c r="G1112" s="110">
        <v>0</v>
      </c>
      <c r="H1112" s="111">
        <v>243617</v>
      </c>
      <c r="I1112" s="111">
        <v>0</v>
      </c>
      <c r="J1112" s="112">
        <v>3205.49</v>
      </c>
      <c r="K1112" s="109" t="s">
        <v>17554</v>
      </c>
      <c r="L1112" s="111">
        <v>-4030.7415000000001</v>
      </c>
      <c r="M1112" s="111">
        <v>0</v>
      </c>
      <c r="N1112" s="2">
        <f t="shared" si="34"/>
        <v>243617</v>
      </c>
      <c r="O1112" s="2">
        <f t="shared" si="35"/>
        <v>3205.4868421052633</v>
      </c>
    </row>
    <row r="1113" spans="1:15" x14ac:dyDescent="0.25">
      <c r="A1113" s="109" t="s">
        <v>17588</v>
      </c>
      <c r="B1113" s="109" t="s">
        <v>15759</v>
      </c>
      <c r="C1113" s="109" t="s">
        <v>15758</v>
      </c>
      <c r="D1113" s="109" t="s">
        <v>17772</v>
      </c>
      <c r="E1113" s="109" t="s">
        <v>17773</v>
      </c>
      <c r="F1113" s="110">
        <v>40</v>
      </c>
      <c r="G1113" s="110">
        <v>0</v>
      </c>
      <c r="H1113" s="111">
        <v>71757</v>
      </c>
      <c r="I1113" s="111">
        <v>0</v>
      </c>
      <c r="J1113" s="112">
        <v>1793.92</v>
      </c>
      <c r="K1113" s="109" t="s">
        <v>17554</v>
      </c>
      <c r="L1113" s="111">
        <v>-1187.2472</v>
      </c>
      <c r="M1113" s="111">
        <v>0</v>
      </c>
      <c r="N1113" s="2">
        <f t="shared" si="34"/>
        <v>71757</v>
      </c>
      <c r="O1113" s="2">
        <f t="shared" si="35"/>
        <v>1793.925</v>
      </c>
    </row>
    <row r="1114" spans="1:15" x14ac:dyDescent="0.25">
      <c r="A1114" s="109" t="s">
        <v>17588</v>
      </c>
      <c r="B1114" s="109" t="s">
        <v>15752</v>
      </c>
      <c r="C1114" s="109" t="s">
        <v>15751</v>
      </c>
      <c r="D1114" s="109" t="s">
        <v>970</v>
      </c>
      <c r="E1114" s="109" t="s">
        <v>15757</v>
      </c>
      <c r="F1114" s="110">
        <v>236</v>
      </c>
      <c r="G1114" s="110">
        <v>0</v>
      </c>
      <c r="H1114" s="111">
        <v>778178</v>
      </c>
      <c r="I1114" s="111">
        <v>0</v>
      </c>
      <c r="J1114" s="112">
        <v>3297.36</v>
      </c>
      <c r="K1114" s="109" t="s">
        <v>17554</v>
      </c>
      <c r="L1114" s="111">
        <v>-12875.2655</v>
      </c>
      <c r="M1114" s="111">
        <v>0</v>
      </c>
      <c r="N1114" s="2">
        <f t="shared" si="34"/>
        <v>778178</v>
      </c>
      <c r="O1114" s="2">
        <f t="shared" si="35"/>
        <v>3297.3644067796608</v>
      </c>
    </row>
    <row r="1115" spans="1:15" x14ac:dyDescent="0.25">
      <c r="A1115" s="109" t="s">
        <v>17588</v>
      </c>
      <c r="B1115" s="109" t="s">
        <v>15752</v>
      </c>
      <c r="C1115" s="109" t="s">
        <v>15751</v>
      </c>
      <c r="D1115" s="109" t="s">
        <v>971</v>
      </c>
      <c r="E1115" s="109" t="s">
        <v>15756</v>
      </c>
      <c r="F1115" s="110">
        <v>136</v>
      </c>
      <c r="G1115" s="110">
        <v>0</v>
      </c>
      <c r="H1115" s="111">
        <v>387522</v>
      </c>
      <c r="I1115" s="111">
        <v>0</v>
      </c>
      <c r="J1115" s="112">
        <v>2849.43</v>
      </c>
      <c r="K1115" s="109" t="s">
        <v>17554</v>
      </c>
      <c r="L1115" s="111">
        <v>-6411.6980999999996</v>
      </c>
      <c r="M1115" s="111">
        <v>0</v>
      </c>
      <c r="N1115" s="2">
        <f t="shared" si="34"/>
        <v>387522</v>
      </c>
      <c r="O1115" s="2">
        <f t="shared" si="35"/>
        <v>2849.4264705882351</v>
      </c>
    </row>
    <row r="1116" spans="1:15" x14ac:dyDescent="0.25">
      <c r="A1116" s="109" t="s">
        <v>17588</v>
      </c>
      <c r="B1116" s="109" t="s">
        <v>15752</v>
      </c>
      <c r="C1116" s="109" t="s">
        <v>15751</v>
      </c>
      <c r="D1116" s="109" t="s">
        <v>972</v>
      </c>
      <c r="E1116" s="109" t="s">
        <v>15755</v>
      </c>
      <c r="F1116" s="110">
        <v>211</v>
      </c>
      <c r="G1116" s="110">
        <v>0</v>
      </c>
      <c r="H1116" s="111">
        <v>589763</v>
      </c>
      <c r="I1116" s="111">
        <v>0</v>
      </c>
      <c r="J1116" s="112">
        <v>2795.09</v>
      </c>
      <c r="K1116" s="109" t="s">
        <v>17554</v>
      </c>
      <c r="L1116" s="111">
        <v>-9757.8549999999996</v>
      </c>
      <c r="M1116" s="111">
        <v>0</v>
      </c>
      <c r="N1116" s="2">
        <f t="shared" si="34"/>
        <v>589763</v>
      </c>
      <c r="O1116" s="2">
        <f t="shared" si="35"/>
        <v>2795.0853080568722</v>
      </c>
    </row>
    <row r="1117" spans="1:15" x14ac:dyDescent="0.25">
      <c r="A1117" s="109" t="s">
        <v>17588</v>
      </c>
      <c r="B1117" s="109" t="s">
        <v>15752</v>
      </c>
      <c r="C1117" s="109" t="s">
        <v>15751</v>
      </c>
      <c r="D1117" s="109" t="s">
        <v>973</v>
      </c>
      <c r="E1117" s="109" t="s">
        <v>15754</v>
      </c>
      <c r="F1117" s="110">
        <v>315</v>
      </c>
      <c r="G1117" s="110">
        <v>0</v>
      </c>
      <c r="H1117" s="111">
        <v>950907</v>
      </c>
      <c r="I1117" s="111">
        <v>0</v>
      </c>
      <c r="J1117" s="112">
        <v>3018.75</v>
      </c>
      <c r="K1117" s="109" t="s">
        <v>17554</v>
      </c>
      <c r="L1117" s="111">
        <v>-15733.139499999999</v>
      </c>
      <c r="M1117" s="111">
        <v>0</v>
      </c>
      <c r="N1117" s="2">
        <f t="shared" si="34"/>
        <v>950907</v>
      </c>
      <c r="O1117" s="2">
        <f t="shared" si="35"/>
        <v>3018.7523809523809</v>
      </c>
    </row>
    <row r="1118" spans="1:15" x14ac:dyDescent="0.25">
      <c r="A1118" s="109" t="s">
        <v>17588</v>
      </c>
      <c r="B1118" s="109" t="s">
        <v>15752</v>
      </c>
      <c r="C1118" s="109" t="s">
        <v>15751</v>
      </c>
      <c r="D1118" s="109" t="s">
        <v>974</v>
      </c>
      <c r="E1118" s="109" t="s">
        <v>15753</v>
      </c>
      <c r="F1118" s="110">
        <v>20</v>
      </c>
      <c r="G1118" s="110">
        <v>0</v>
      </c>
      <c r="H1118" s="111">
        <v>43321</v>
      </c>
      <c r="I1118" s="111">
        <v>0</v>
      </c>
      <c r="J1118" s="112">
        <v>2166.0500000000002</v>
      </c>
      <c r="K1118" s="109" t="s">
        <v>17554</v>
      </c>
      <c r="L1118" s="111">
        <v>-716.76379999999995</v>
      </c>
      <c r="M1118" s="111">
        <v>0</v>
      </c>
      <c r="N1118" s="2">
        <f t="shared" si="34"/>
        <v>43321</v>
      </c>
      <c r="O1118" s="2">
        <f t="shared" si="35"/>
        <v>2166.0500000000002</v>
      </c>
    </row>
    <row r="1119" spans="1:15" x14ac:dyDescent="0.25">
      <c r="A1119" s="109" t="s">
        <v>17588</v>
      </c>
      <c r="B1119" s="109" t="s">
        <v>15744</v>
      </c>
      <c r="C1119" s="109" t="s">
        <v>8082</v>
      </c>
      <c r="D1119" s="109" t="s">
        <v>975</v>
      </c>
      <c r="E1119" s="109" t="s">
        <v>15750</v>
      </c>
      <c r="F1119" s="110">
        <v>157</v>
      </c>
      <c r="G1119" s="110">
        <v>0</v>
      </c>
      <c r="H1119" s="111">
        <v>410810</v>
      </c>
      <c r="I1119" s="111">
        <v>0</v>
      </c>
      <c r="J1119" s="112">
        <v>2616.62</v>
      </c>
      <c r="K1119" s="109" t="s">
        <v>17554</v>
      </c>
      <c r="L1119" s="111">
        <v>-6797.0078000000003</v>
      </c>
      <c r="M1119" s="111">
        <v>0</v>
      </c>
      <c r="N1119" s="2">
        <f t="shared" si="34"/>
        <v>410810</v>
      </c>
      <c r="O1119" s="2">
        <f t="shared" si="35"/>
        <v>2616.624203821656</v>
      </c>
    </row>
    <row r="1120" spans="1:15" x14ac:dyDescent="0.25">
      <c r="A1120" s="109" t="s">
        <v>17588</v>
      </c>
      <c r="B1120" s="109" t="s">
        <v>15744</v>
      </c>
      <c r="C1120" s="109" t="s">
        <v>8082</v>
      </c>
      <c r="D1120" s="109" t="s">
        <v>976</v>
      </c>
      <c r="E1120" s="109" t="s">
        <v>15749</v>
      </c>
      <c r="F1120" s="110">
        <v>160</v>
      </c>
      <c r="G1120" s="110">
        <v>0</v>
      </c>
      <c r="H1120" s="111">
        <v>417947</v>
      </c>
      <c r="I1120" s="111">
        <v>0</v>
      </c>
      <c r="J1120" s="112">
        <v>2612.17</v>
      </c>
      <c r="K1120" s="109" t="s">
        <v>17554</v>
      </c>
      <c r="L1120" s="111">
        <v>-6915.0922</v>
      </c>
      <c r="M1120" s="111">
        <v>0</v>
      </c>
      <c r="N1120" s="2">
        <f t="shared" si="34"/>
        <v>417947</v>
      </c>
      <c r="O1120" s="2">
        <f t="shared" si="35"/>
        <v>2612.1687499999998</v>
      </c>
    </row>
    <row r="1121" spans="1:15" x14ac:dyDescent="0.25">
      <c r="A1121" s="109" t="s">
        <v>17588</v>
      </c>
      <c r="B1121" s="109" t="s">
        <v>15744</v>
      </c>
      <c r="C1121" s="109" t="s">
        <v>8082</v>
      </c>
      <c r="D1121" s="109" t="s">
        <v>977</v>
      </c>
      <c r="E1121" s="109" t="s">
        <v>15748</v>
      </c>
      <c r="F1121" s="110">
        <v>122</v>
      </c>
      <c r="G1121" s="110">
        <v>0</v>
      </c>
      <c r="H1121" s="111">
        <v>361145</v>
      </c>
      <c r="I1121" s="111">
        <v>0</v>
      </c>
      <c r="J1121" s="112">
        <v>2960.2</v>
      </c>
      <c r="K1121" s="109" t="s">
        <v>17554</v>
      </c>
      <c r="L1121" s="111">
        <v>-5975.2938000000004</v>
      </c>
      <c r="M1121" s="111">
        <v>0</v>
      </c>
      <c r="N1121" s="2">
        <f t="shared" si="34"/>
        <v>361145</v>
      </c>
      <c r="O1121" s="2">
        <f t="shared" si="35"/>
        <v>2960.2049180327867</v>
      </c>
    </row>
    <row r="1122" spans="1:15" x14ac:dyDescent="0.25">
      <c r="A1122" s="109" t="s">
        <v>17588</v>
      </c>
      <c r="B1122" s="109" t="s">
        <v>15744</v>
      </c>
      <c r="C1122" s="109" t="s">
        <v>8082</v>
      </c>
      <c r="D1122" s="109" t="s">
        <v>978</v>
      </c>
      <c r="E1122" s="109" t="s">
        <v>15747</v>
      </c>
      <c r="F1122" s="110">
        <v>149</v>
      </c>
      <c r="G1122" s="110">
        <v>0</v>
      </c>
      <c r="H1122" s="111">
        <v>450308</v>
      </c>
      <c r="I1122" s="111">
        <v>0</v>
      </c>
      <c r="J1122" s="112">
        <v>3022.2</v>
      </c>
      <c r="K1122" s="109" t="s">
        <v>17554</v>
      </c>
      <c r="L1122" s="111">
        <v>-7450.5307000000003</v>
      </c>
      <c r="M1122" s="111">
        <v>0</v>
      </c>
      <c r="N1122" s="2">
        <f t="shared" si="34"/>
        <v>450308</v>
      </c>
      <c r="O1122" s="2">
        <f t="shared" si="35"/>
        <v>3022.2013422818791</v>
      </c>
    </row>
    <row r="1123" spans="1:15" x14ac:dyDescent="0.25">
      <c r="A1123" s="109" t="s">
        <v>17588</v>
      </c>
      <c r="B1123" s="109" t="s">
        <v>15744</v>
      </c>
      <c r="C1123" s="109" t="s">
        <v>8082</v>
      </c>
      <c r="D1123" s="109" t="s">
        <v>979</v>
      </c>
      <c r="E1123" s="109" t="s">
        <v>15746</v>
      </c>
      <c r="F1123" s="110">
        <v>86</v>
      </c>
      <c r="G1123" s="110">
        <v>0</v>
      </c>
      <c r="H1123" s="111">
        <v>248514</v>
      </c>
      <c r="I1123" s="111">
        <v>0</v>
      </c>
      <c r="J1123" s="112">
        <v>2889.7</v>
      </c>
      <c r="K1123" s="109" t="s">
        <v>17554</v>
      </c>
      <c r="L1123" s="111">
        <v>-4111.7593999999999</v>
      </c>
      <c r="M1123" s="111">
        <v>0</v>
      </c>
      <c r="N1123" s="2">
        <f t="shared" si="34"/>
        <v>248514</v>
      </c>
      <c r="O1123" s="2">
        <f t="shared" si="35"/>
        <v>2889.6976744186045</v>
      </c>
    </row>
    <row r="1124" spans="1:15" x14ac:dyDescent="0.25">
      <c r="A1124" s="109" t="s">
        <v>17588</v>
      </c>
      <c r="B1124" s="109" t="s">
        <v>15744</v>
      </c>
      <c r="C1124" s="109" t="s">
        <v>8082</v>
      </c>
      <c r="D1124" s="109" t="s">
        <v>980</v>
      </c>
      <c r="E1124" s="109" t="s">
        <v>6129</v>
      </c>
      <c r="F1124" s="110">
        <v>172</v>
      </c>
      <c r="G1124" s="110">
        <v>0</v>
      </c>
      <c r="H1124" s="111">
        <v>522963</v>
      </c>
      <c r="I1124" s="111">
        <v>0</v>
      </c>
      <c r="J1124" s="112">
        <v>3040.48</v>
      </c>
      <c r="K1124" s="109" t="s">
        <v>17554</v>
      </c>
      <c r="L1124" s="111">
        <v>-8652.6376999999993</v>
      </c>
      <c r="M1124" s="111">
        <v>0</v>
      </c>
      <c r="N1124" s="2">
        <f t="shared" si="34"/>
        <v>522963</v>
      </c>
      <c r="O1124" s="2">
        <f t="shared" si="35"/>
        <v>3040.4825581395348</v>
      </c>
    </row>
    <row r="1125" spans="1:15" x14ac:dyDescent="0.25">
      <c r="A1125" s="109" t="s">
        <v>17588</v>
      </c>
      <c r="B1125" s="109" t="s">
        <v>15744</v>
      </c>
      <c r="C1125" s="109" t="s">
        <v>8082</v>
      </c>
      <c r="D1125" s="109" t="s">
        <v>981</v>
      </c>
      <c r="E1125" s="109" t="s">
        <v>15745</v>
      </c>
      <c r="F1125" s="110">
        <v>173</v>
      </c>
      <c r="G1125" s="110">
        <v>0</v>
      </c>
      <c r="H1125" s="111">
        <v>577720</v>
      </c>
      <c r="I1125" s="111">
        <v>0</v>
      </c>
      <c r="J1125" s="112">
        <v>3339.42</v>
      </c>
      <c r="K1125" s="109" t="s">
        <v>17554</v>
      </c>
      <c r="L1125" s="111">
        <v>-9558.6100999999999</v>
      </c>
      <c r="M1125" s="111">
        <v>0</v>
      </c>
      <c r="N1125" s="2">
        <f t="shared" si="34"/>
        <v>577720</v>
      </c>
      <c r="O1125" s="2">
        <f t="shared" si="35"/>
        <v>3339.4219653179189</v>
      </c>
    </row>
    <row r="1126" spans="1:15" x14ac:dyDescent="0.25">
      <c r="A1126" s="109" t="s">
        <v>17588</v>
      </c>
      <c r="B1126" s="109" t="s">
        <v>15744</v>
      </c>
      <c r="C1126" s="109" t="s">
        <v>8082</v>
      </c>
      <c r="D1126" s="109" t="s">
        <v>982</v>
      </c>
      <c r="E1126" s="109" t="s">
        <v>15743</v>
      </c>
      <c r="F1126" s="110">
        <v>115</v>
      </c>
      <c r="G1126" s="110">
        <v>0</v>
      </c>
      <c r="H1126" s="111">
        <v>259833</v>
      </c>
      <c r="I1126" s="111">
        <v>0</v>
      </c>
      <c r="J1126" s="112">
        <v>2259.42</v>
      </c>
      <c r="K1126" s="109" t="s">
        <v>17554</v>
      </c>
      <c r="L1126" s="111">
        <v>-4299.0315000000001</v>
      </c>
      <c r="M1126" s="111">
        <v>0</v>
      </c>
      <c r="N1126" s="2">
        <f t="shared" si="34"/>
        <v>259833</v>
      </c>
      <c r="O1126" s="2">
        <f t="shared" si="35"/>
        <v>2259.4173913043478</v>
      </c>
    </row>
    <row r="1127" spans="1:15" x14ac:dyDescent="0.25">
      <c r="A1127" s="109" t="s">
        <v>17588</v>
      </c>
      <c r="B1127" s="109" t="s">
        <v>15744</v>
      </c>
      <c r="C1127" s="109" t="s">
        <v>8082</v>
      </c>
      <c r="D1127" s="109" t="s">
        <v>17774</v>
      </c>
      <c r="E1127" s="109" t="s">
        <v>17775</v>
      </c>
      <c r="F1127" s="110">
        <v>16</v>
      </c>
      <c r="G1127" s="110">
        <v>0</v>
      </c>
      <c r="H1127" s="111">
        <v>24129</v>
      </c>
      <c r="I1127" s="111">
        <v>0</v>
      </c>
      <c r="J1127" s="112">
        <v>1508.06</v>
      </c>
      <c r="K1127" s="109" t="s">
        <v>17554</v>
      </c>
      <c r="L1127" s="111">
        <v>-399.22289999999998</v>
      </c>
      <c r="M1127" s="111">
        <v>0</v>
      </c>
      <c r="N1127" s="2">
        <f t="shared" si="34"/>
        <v>24129</v>
      </c>
      <c r="O1127" s="2">
        <f t="shared" si="35"/>
        <v>1508.0625</v>
      </c>
    </row>
    <row r="1128" spans="1:15" x14ac:dyDescent="0.25">
      <c r="A1128" s="109" t="s">
        <v>17588</v>
      </c>
      <c r="B1128" s="109" t="s">
        <v>15744</v>
      </c>
      <c r="C1128" s="109" t="s">
        <v>8082</v>
      </c>
      <c r="D1128" s="109" t="s">
        <v>17845</v>
      </c>
      <c r="E1128" s="109" t="s">
        <v>17919</v>
      </c>
      <c r="F1128" s="110">
        <v>53</v>
      </c>
      <c r="G1128" s="110">
        <v>0</v>
      </c>
      <c r="H1128" s="111">
        <v>113998</v>
      </c>
      <c r="I1128" s="111">
        <v>0</v>
      </c>
      <c r="J1128" s="112">
        <v>2150.91</v>
      </c>
      <c r="K1128" s="109" t="s">
        <v>17554</v>
      </c>
      <c r="L1128" s="111">
        <v>-1886.1368</v>
      </c>
      <c r="M1128" s="111">
        <v>0</v>
      </c>
      <c r="N1128" s="2">
        <f t="shared" si="34"/>
        <v>113998</v>
      </c>
      <c r="O1128" s="2">
        <f t="shared" si="35"/>
        <v>2150.9056603773583</v>
      </c>
    </row>
    <row r="1129" spans="1:15" x14ac:dyDescent="0.25">
      <c r="A1129" s="109" t="s">
        <v>17588</v>
      </c>
      <c r="B1129" s="109" t="s">
        <v>15744</v>
      </c>
      <c r="C1129" s="109" t="s">
        <v>8082</v>
      </c>
      <c r="D1129" s="109" t="s">
        <v>18182</v>
      </c>
      <c r="E1129" s="109" t="s">
        <v>18206</v>
      </c>
      <c r="F1129" s="110">
        <v>58</v>
      </c>
      <c r="G1129" s="110">
        <v>0</v>
      </c>
      <c r="H1129" s="111">
        <v>125374</v>
      </c>
      <c r="I1129" s="111">
        <v>0</v>
      </c>
      <c r="J1129" s="112">
        <v>2161.62</v>
      </c>
      <c r="K1129" s="109" t="s">
        <v>17554</v>
      </c>
      <c r="L1129" s="111">
        <v>-2074.3582999999999</v>
      </c>
      <c r="M1129" s="111">
        <v>0</v>
      </c>
      <c r="N1129" s="2">
        <f t="shared" si="34"/>
        <v>125374</v>
      </c>
      <c r="O1129" s="2">
        <f t="shared" si="35"/>
        <v>2161.6206896551726</v>
      </c>
    </row>
    <row r="1130" spans="1:15" x14ac:dyDescent="0.25">
      <c r="A1130" s="109" t="s">
        <v>17588</v>
      </c>
      <c r="B1130" s="109" t="s">
        <v>15744</v>
      </c>
      <c r="C1130" s="109" t="s">
        <v>8082</v>
      </c>
      <c r="D1130" s="109" t="s">
        <v>18254</v>
      </c>
      <c r="E1130" s="109" t="s">
        <v>15590</v>
      </c>
      <c r="F1130" s="110">
        <v>30</v>
      </c>
      <c r="G1130" s="110">
        <v>0</v>
      </c>
      <c r="H1130" s="111">
        <v>89455</v>
      </c>
      <c r="I1130" s="111">
        <v>0</v>
      </c>
      <c r="J1130" s="112">
        <v>2981.83</v>
      </c>
      <c r="K1130" s="109" t="s">
        <v>17554</v>
      </c>
      <c r="L1130" s="111">
        <v>-1480.0690999999999</v>
      </c>
      <c r="M1130" s="111">
        <v>0</v>
      </c>
      <c r="N1130" s="2">
        <f t="shared" si="34"/>
        <v>89455</v>
      </c>
      <c r="O1130" s="2">
        <f t="shared" si="35"/>
        <v>2981.8333333333335</v>
      </c>
    </row>
    <row r="1131" spans="1:15" x14ac:dyDescent="0.25">
      <c r="A1131" s="109" t="s">
        <v>17588</v>
      </c>
      <c r="B1131" s="109" t="s">
        <v>15739</v>
      </c>
      <c r="C1131" s="109" t="s">
        <v>15738</v>
      </c>
      <c r="D1131" s="109" t="s">
        <v>983</v>
      </c>
      <c r="E1131" s="109" t="s">
        <v>15742</v>
      </c>
      <c r="F1131" s="110">
        <v>184</v>
      </c>
      <c r="G1131" s="110">
        <v>0</v>
      </c>
      <c r="H1131" s="111">
        <v>565628</v>
      </c>
      <c r="I1131" s="111">
        <v>0</v>
      </c>
      <c r="J1131" s="112">
        <v>3074.07</v>
      </c>
      <c r="K1131" s="109" t="s">
        <v>17552</v>
      </c>
      <c r="L1131" s="111">
        <v>26934.6669</v>
      </c>
      <c r="M1131" s="111">
        <v>0</v>
      </c>
      <c r="N1131" s="2">
        <f t="shared" si="34"/>
        <v>565628</v>
      </c>
      <c r="O1131" s="2">
        <f t="shared" si="35"/>
        <v>3074.0652173913045</v>
      </c>
    </row>
    <row r="1132" spans="1:15" x14ac:dyDescent="0.25">
      <c r="A1132" s="109" t="s">
        <v>17588</v>
      </c>
      <c r="B1132" s="109" t="s">
        <v>15739</v>
      </c>
      <c r="C1132" s="109" t="s">
        <v>15738</v>
      </c>
      <c r="D1132" s="109" t="s">
        <v>984</v>
      </c>
      <c r="E1132" s="109" t="s">
        <v>15741</v>
      </c>
      <c r="F1132" s="110">
        <v>108</v>
      </c>
      <c r="G1132" s="110">
        <v>0</v>
      </c>
      <c r="H1132" s="111">
        <v>350677</v>
      </c>
      <c r="I1132" s="111">
        <v>0</v>
      </c>
      <c r="J1132" s="112">
        <v>3247.01</v>
      </c>
      <c r="K1132" s="109" t="s">
        <v>17552</v>
      </c>
      <c r="L1132" s="111">
        <v>16698.922699999999</v>
      </c>
      <c r="M1132" s="111">
        <v>0</v>
      </c>
      <c r="N1132" s="2">
        <f t="shared" si="34"/>
        <v>350677</v>
      </c>
      <c r="O1132" s="2">
        <f t="shared" si="35"/>
        <v>3247.0092592592591</v>
      </c>
    </row>
    <row r="1133" spans="1:15" x14ac:dyDescent="0.25">
      <c r="A1133" s="109" t="s">
        <v>17588</v>
      </c>
      <c r="B1133" s="109" t="s">
        <v>15739</v>
      </c>
      <c r="C1133" s="109" t="s">
        <v>15738</v>
      </c>
      <c r="D1133" s="109" t="s">
        <v>985</v>
      </c>
      <c r="E1133" s="109" t="s">
        <v>15740</v>
      </c>
      <c r="F1133" s="110">
        <v>249</v>
      </c>
      <c r="G1133" s="110">
        <v>0</v>
      </c>
      <c r="H1133" s="111">
        <v>807858</v>
      </c>
      <c r="I1133" s="111">
        <v>0</v>
      </c>
      <c r="J1133" s="112">
        <v>3244.41</v>
      </c>
      <c r="K1133" s="109" t="s">
        <v>17552</v>
      </c>
      <c r="L1133" s="111">
        <v>38469.431100000002</v>
      </c>
      <c r="M1133" s="111">
        <v>0</v>
      </c>
      <c r="N1133" s="2">
        <f t="shared" si="34"/>
        <v>807858</v>
      </c>
      <c r="O1133" s="2">
        <f t="shared" si="35"/>
        <v>3244.4096385542171</v>
      </c>
    </row>
    <row r="1134" spans="1:15" x14ac:dyDescent="0.25">
      <c r="A1134" s="109" t="s">
        <v>17588</v>
      </c>
      <c r="B1134" s="109" t="s">
        <v>15739</v>
      </c>
      <c r="C1134" s="109" t="s">
        <v>15738</v>
      </c>
      <c r="D1134" s="109" t="s">
        <v>17846</v>
      </c>
      <c r="E1134" s="109" t="s">
        <v>17920</v>
      </c>
      <c r="F1134" s="110">
        <v>24</v>
      </c>
      <c r="G1134" s="110">
        <v>0</v>
      </c>
      <c r="H1134" s="111">
        <v>40185</v>
      </c>
      <c r="I1134" s="111">
        <v>0</v>
      </c>
      <c r="J1134" s="112">
        <v>1674.38</v>
      </c>
      <c r="K1134" s="109" t="s">
        <v>17552</v>
      </c>
      <c r="L1134" s="111">
        <v>1913.5757000000001</v>
      </c>
      <c r="M1134" s="111">
        <v>0</v>
      </c>
      <c r="N1134" s="2">
        <f t="shared" si="34"/>
        <v>40185</v>
      </c>
      <c r="O1134" s="2">
        <f t="shared" si="35"/>
        <v>1674.375</v>
      </c>
    </row>
    <row r="1135" spans="1:15" x14ac:dyDescent="0.25">
      <c r="A1135" s="109" t="s">
        <v>17588</v>
      </c>
      <c r="B1135" s="109" t="s">
        <v>15739</v>
      </c>
      <c r="C1135" s="109" t="s">
        <v>15738</v>
      </c>
      <c r="D1135" s="109" t="s">
        <v>18344</v>
      </c>
      <c r="E1135" s="109" t="s">
        <v>18413</v>
      </c>
      <c r="F1135" s="110">
        <v>31</v>
      </c>
      <c r="G1135" s="110">
        <v>0</v>
      </c>
      <c r="H1135" s="111">
        <v>68209</v>
      </c>
      <c r="I1135" s="111">
        <v>0</v>
      </c>
      <c r="J1135" s="112">
        <v>2200.29</v>
      </c>
      <c r="K1135" s="109" t="s">
        <v>17552</v>
      </c>
      <c r="L1135" s="111">
        <v>3248.0610000000001</v>
      </c>
      <c r="M1135" s="111">
        <v>0</v>
      </c>
      <c r="N1135" s="2">
        <f t="shared" si="34"/>
        <v>68209</v>
      </c>
      <c r="O1135" s="2">
        <f t="shared" si="35"/>
        <v>2200.2903225806454</v>
      </c>
    </row>
    <row r="1136" spans="1:15" x14ac:dyDescent="0.25">
      <c r="A1136" s="109" t="s">
        <v>17588</v>
      </c>
      <c r="B1136" s="109" t="s">
        <v>15721</v>
      </c>
      <c r="C1136" s="109" t="s">
        <v>15720</v>
      </c>
      <c r="D1136" s="109" t="s">
        <v>18575</v>
      </c>
      <c r="E1136" s="109" t="s">
        <v>18576</v>
      </c>
      <c r="F1136" s="110">
        <v>0</v>
      </c>
      <c r="G1136" s="110">
        <v>250</v>
      </c>
      <c r="H1136" s="111">
        <v>757823</v>
      </c>
      <c r="I1136" s="111">
        <v>757823</v>
      </c>
      <c r="J1136" s="112">
        <v>3031.29</v>
      </c>
      <c r="K1136" s="109" t="s">
        <v>17552</v>
      </c>
      <c r="L1136" s="111">
        <v>36086.805699999997</v>
      </c>
      <c r="M1136" s="111">
        <v>0</v>
      </c>
      <c r="N1136" s="2">
        <f t="shared" si="34"/>
        <v>0</v>
      </c>
      <c r="O1136" s="2" t="str">
        <f t="shared" si="35"/>
        <v>No Standing Units</v>
      </c>
    </row>
    <row r="1137" spans="1:15" x14ac:dyDescent="0.25">
      <c r="A1137" s="109" t="s">
        <v>17588</v>
      </c>
      <c r="B1137" s="109" t="s">
        <v>15721</v>
      </c>
      <c r="C1137" s="109" t="s">
        <v>15720</v>
      </c>
      <c r="D1137" s="109" t="s">
        <v>986</v>
      </c>
      <c r="E1137" s="109" t="s">
        <v>18581</v>
      </c>
      <c r="F1137" s="110">
        <v>282</v>
      </c>
      <c r="G1137" s="110">
        <v>0</v>
      </c>
      <c r="H1137" s="111">
        <v>831595</v>
      </c>
      <c r="I1137" s="111">
        <v>0</v>
      </c>
      <c r="J1137" s="112">
        <v>2948.92</v>
      </c>
      <c r="K1137" s="109" t="s">
        <v>17552</v>
      </c>
      <c r="L1137" s="111">
        <v>39599.774299999997</v>
      </c>
      <c r="M1137" s="111">
        <v>0</v>
      </c>
      <c r="N1137" s="2">
        <f t="shared" si="34"/>
        <v>831595</v>
      </c>
      <c r="O1137" s="2">
        <f t="shared" si="35"/>
        <v>2948.9184397163122</v>
      </c>
    </row>
    <row r="1138" spans="1:15" x14ac:dyDescent="0.25">
      <c r="A1138" s="109" t="s">
        <v>17588</v>
      </c>
      <c r="B1138" s="109" t="s">
        <v>15721</v>
      </c>
      <c r="C1138" s="109" t="s">
        <v>15720</v>
      </c>
      <c r="D1138" s="109" t="s">
        <v>987</v>
      </c>
      <c r="E1138" s="109" t="s">
        <v>15737</v>
      </c>
      <c r="F1138" s="110">
        <v>81</v>
      </c>
      <c r="G1138" s="110">
        <v>0</v>
      </c>
      <c r="H1138" s="111">
        <v>259381</v>
      </c>
      <c r="I1138" s="111">
        <v>0</v>
      </c>
      <c r="J1138" s="112">
        <v>3202.23</v>
      </c>
      <c r="K1138" s="109" t="s">
        <v>17552</v>
      </c>
      <c r="L1138" s="111">
        <v>12351.475899999999</v>
      </c>
      <c r="M1138" s="111">
        <v>0</v>
      </c>
      <c r="N1138" s="2">
        <f t="shared" si="34"/>
        <v>259381</v>
      </c>
      <c r="O1138" s="2">
        <f t="shared" si="35"/>
        <v>3202.2345679012346</v>
      </c>
    </row>
    <row r="1139" spans="1:15" x14ac:dyDescent="0.25">
      <c r="A1139" s="109" t="s">
        <v>17588</v>
      </c>
      <c r="B1139" s="109" t="s">
        <v>15721</v>
      </c>
      <c r="C1139" s="109" t="s">
        <v>15720</v>
      </c>
      <c r="D1139" s="109" t="s">
        <v>988</v>
      </c>
      <c r="E1139" s="109" t="s">
        <v>15736</v>
      </c>
      <c r="F1139" s="110">
        <v>150</v>
      </c>
      <c r="G1139" s="110">
        <v>0</v>
      </c>
      <c r="H1139" s="111">
        <v>440616</v>
      </c>
      <c r="I1139" s="111">
        <v>0</v>
      </c>
      <c r="J1139" s="112">
        <v>2937.44</v>
      </c>
      <c r="K1139" s="109" t="s">
        <v>17552</v>
      </c>
      <c r="L1139" s="111">
        <v>20981.716400000001</v>
      </c>
      <c r="M1139" s="111">
        <v>0</v>
      </c>
      <c r="N1139" s="2">
        <f t="shared" si="34"/>
        <v>440616</v>
      </c>
      <c r="O1139" s="2">
        <f t="shared" si="35"/>
        <v>2937.44</v>
      </c>
    </row>
    <row r="1140" spans="1:15" x14ac:dyDescent="0.25">
      <c r="A1140" s="109" t="s">
        <v>17588</v>
      </c>
      <c r="B1140" s="109" t="s">
        <v>15721</v>
      </c>
      <c r="C1140" s="109" t="s">
        <v>15720</v>
      </c>
      <c r="D1140" s="109" t="s">
        <v>989</v>
      </c>
      <c r="E1140" s="109" t="s">
        <v>15735</v>
      </c>
      <c r="F1140" s="110">
        <v>32</v>
      </c>
      <c r="G1140" s="110">
        <v>0</v>
      </c>
      <c r="H1140" s="111">
        <v>111843</v>
      </c>
      <c r="I1140" s="111">
        <v>0</v>
      </c>
      <c r="J1140" s="112">
        <v>3495.09</v>
      </c>
      <c r="K1140" s="109" t="s">
        <v>17552</v>
      </c>
      <c r="L1140" s="111">
        <v>5325.8357999999998</v>
      </c>
      <c r="M1140" s="111">
        <v>0</v>
      </c>
      <c r="N1140" s="2">
        <f t="shared" si="34"/>
        <v>111843</v>
      </c>
      <c r="O1140" s="2">
        <f t="shared" si="35"/>
        <v>3495.09375</v>
      </c>
    </row>
    <row r="1141" spans="1:15" x14ac:dyDescent="0.25">
      <c r="A1141" s="109" t="s">
        <v>17588</v>
      </c>
      <c r="B1141" s="109" t="s">
        <v>15721</v>
      </c>
      <c r="C1141" s="109" t="s">
        <v>15720</v>
      </c>
      <c r="D1141" s="109" t="s">
        <v>990</v>
      </c>
      <c r="E1141" s="109" t="s">
        <v>15734</v>
      </c>
      <c r="F1141" s="110">
        <v>162</v>
      </c>
      <c r="G1141" s="110">
        <v>0</v>
      </c>
      <c r="H1141" s="111">
        <v>515390</v>
      </c>
      <c r="I1141" s="111">
        <v>0</v>
      </c>
      <c r="J1141" s="112">
        <v>3181.42</v>
      </c>
      <c r="K1141" s="109" t="s">
        <v>17552</v>
      </c>
      <c r="L1141" s="111">
        <v>24542.3649</v>
      </c>
      <c r="M1141" s="111">
        <v>0</v>
      </c>
      <c r="N1141" s="2">
        <f t="shared" si="34"/>
        <v>515390</v>
      </c>
      <c r="O1141" s="2">
        <f t="shared" si="35"/>
        <v>3181.4197530864199</v>
      </c>
    </row>
    <row r="1142" spans="1:15" x14ac:dyDescent="0.25">
      <c r="A1142" s="109" t="s">
        <v>17588</v>
      </c>
      <c r="B1142" s="109" t="s">
        <v>15721</v>
      </c>
      <c r="C1142" s="109" t="s">
        <v>15720</v>
      </c>
      <c r="D1142" s="109" t="s">
        <v>991</v>
      </c>
      <c r="E1142" s="109" t="s">
        <v>15733</v>
      </c>
      <c r="F1142" s="110">
        <v>240</v>
      </c>
      <c r="G1142" s="110">
        <v>0</v>
      </c>
      <c r="H1142" s="111">
        <v>771188</v>
      </c>
      <c r="I1142" s="111">
        <v>0</v>
      </c>
      <c r="J1142" s="112">
        <v>3213.28</v>
      </c>
      <c r="K1142" s="109" t="s">
        <v>17552</v>
      </c>
      <c r="L1142" s="111">
        <v>36723.232499999998</v>
      </c>
      <c r="M1142" s="111">
        <v>0</v>
      </c>
      <c r="N1142" s="2">
        <f t="shared" si="34"/>
        <v>771188</v>
      </c>
      <c r="O1142" s="2">
        <f t="shared" si="35"/>
        <v>3213.2833333333333</v>
      </c>
    </row>
    <row r="1143" spans="1:15" x14ac:dyDescent="0.25">
      <c r="A1143" s="109" t="s">
        <v>17588</v>
      </c>
      <c r="B1143" s="109" t="s">
        <v>15721</v>
      </c>
      <c r="C1143" s="109" t="s">
        <v>15720</v>
      </c>
      <c r="D1143" s="109" t="s">
        <v>992</v>
      </c>
      <c r="E1143" s="109" t="s">
        <v>15732</v>
      </c>
      <c r="F1143" s="110">
        <v>130</v>
      </c>
      <c r="G1143" s="110">
        <v>0</v>
      </c>
      <c r="H1143" s="111">
        <v>420228</v>
      </c>
      <c r="I1143" s="111">
        <v>0</v>
      </c>
      <c r="J1143" s="112">
        <v>3232.52</v>
      </c>
      <c r="K1143" s="109" t="s">
        <v>17552</v>
      </c>
      <c r="L1143" s="111">
        <v>20010.850200000001</v>
      </c>
      <c r="M1143" s="111">
        <v>0</v>
      </c>
      <c r="N1143" s="2">
        <f t="shared" si="34"/>
        <v>420228</v>
      </c>
      <c r="O1143" s="2">
        <f t="shared" si="35"/>
        <v>3232.523076923077</v>
      </c>
    </row>
    <row r="1144" spans="1:15" x14ac:dyDescent="0.25">
      <c r="A1144" s="109" t="s">
        <v>17588</v>
      </c>
      <c r="B1144" s="109" t="s">
        <v>15721</v>
      </c>
      <c r="C1144" s="109" t="s">
        <v>15720</v>
      </c>
      <c r="D1144" s="109" t="s">
        <v>993</v>
      </c>
      <c r="E1144" s="109" t="s">
        <v>15731</v>
      </c>
      <c r="F1144" s="110">
        <v>130</v>
      </c>
      <c r="G1144" s="110">
        <v>0</v>
      </c>
      <c r="H1144" s="111">
        <v>419418</v>
      </c>
      <c r="I1144" s="111">
        <v>0</v>
      </c>
      <c r="J1144" s="112">
        <v>3226.29</v>
      </c>
      <c r="K1144" s="109" t="s">
        <v>17552</v>
      </c>
      <c r="L1144" s="111">
        <v>19972.2893</v>
      </c>
      <c r="M1144" s="111">
        <v>0</v>
      </c>
      <c r="N1144" s="2">
        <f t="shared" si="34"/>
        <v>419418</v>
      </c>
      <c r="O1144" s="2">
        <f t="shared" si="35"/>
        <v>3226.2923076923075</v>
      </c>
    </row>
    <row r="1145" spans="1:15" x14ac:dyDescent="0.25">
      <c r="A1145" s="109" t="s">
        <v>17588</v>
      </c>
      <c r="B1145" s="109" t="s">
        <v>15721</v>
      </c>
      <c r="C1145" s="109" t="s">
        <v>15720</v>
      </c>
      <c r="D1145" s="109" t="s">
        <v>994</v>
      </c>
      <c r="E1145" s="109" t="s">
        <v>15730</v>
      </c>
      <c r="F1145" s="110">
        <v>60</v>
      </c>
      <c r="G1145" s="110">
        <v>0</v>
      </c>
      <c r="H1145" s="111">
        <v>242804</v>
      </c>
      <c r="I1145" s="111">
        <v>0</v>
      </c>
      <c r="J1145" s="112">
        <v>4046.73</v>
      </c>
      <c r="K1145" s="109" t="s">
        <v>17552</v>
      </c>
      <c r="L1145" s="111">
        <v>11562.108</v>
      </c>
      <c r="M1145" s="111">
        <v>0</v>
      </c>
      <c r="N1145" s="2">
        <f t="shared" si="34"/>
        <v>242804</v>
      </c>
      <c r="O1145" s="2">
        <f t="shared" si="35"/>
        <v>4046.7333333333331</v>
      </c>
    </row>
    <row r="1146" spans="1:15" x14ac:dyDescent="0.25">
      <c r="A1146" s="109" t="s">
        <v>17588</v>
      </c>
      <c r="B1146" s="109" t="s">
        <v>15721</v>
      </c>
      <c r="C1146" s="109" t="s">
        <v>15720</v>
      </c>
      <c r="D1146" s="109" t="s">
        <v>995</v>
      </c>
      <c r="E1146" s="109" t="s">
        <v>15729</v>
      </c>
      <c r="F1146" s="110">
        <v>114</v>
      </c>
      <c r="G1146" s="110">
        <v>0</v>
      </c>
      <c r="H1146" s="111">
        <v>203173</v>
      </c>
      <c r="I1146" s="111">
        <v>0</v>
      </c>
      <c r="J1146" s="112">
        <v>1782.22</v>
      </c>
      <c r="K1146" s="109" t="s">
        <v>17552</v>
      </c>
      <c r="L1146" s="111">
        <v>9674.8858</v>
      </c>
      <c r="M1146" s="111">
        <v>0</v>
      </c>
      <c r="N1146" s="2">
        <f t="shared" si="34"/>
        <v>203173</v>
      </c>
      <c r="O1146" s="2">
        <f t="shared" si="35"/>
        <v>1782.219298245614</v>
      </c>
    </row>
    <row r="1147" spans="1:15" x14ac:dyDescent="0.25">
      <c r="A1147" s="109" t="s">
        <v>17588</v>
      </c>
      <c r="B1147" s="109" t="s">
        <v>15721</v>
      </c>
      <c r="C1147" s="109" t="s">
        <v>15720</v>
      </c>
      <c r="D1147" s="109" t="s">
        <v>997</v>
      </c>
      <c r="E1147" s="109" t="s">
        <v>15727</v>
      </c>
      <c r="F1147" s="110">
        <v>87</v>
      </c>
      <c r="G1147" s="110">
        <v>0</v>
      </c>
      <c r="H1147" s="111">
        <v>159177</v>
      </c>
      <c r="I1147" s="111">
        <v>0</v>
      </c>
      <c r="J1147" s="112">
        <v>1829.62</v>
      </c>
      <c r="K1147" s="109" t="s">
        <v>17552</v>
      </c>
      <c r="L1147" s="111">
        <v>7579.8535000000002</v>
      </c>
      <c r="M1147" s="111">
        <v>0</v>
      </c>
      <c r="N1147" s="2">
        <f t="shared" si="34"/>
        <v>159177</v>
      </c>
      <c r="O1147" s="2">
        <f t="shared" si="35"/>
        <v>1829.6206896551723</v>
      </c>
    </row>
    <row r="1148" spans="1:15" x14ac:dyDescent="0.25">
      <c r="A1148" s="109" t="s">
        <v>17588</v>
      </c>
      <c r="B1148" s="109" t="s">
        <v>15721</v>
      </c>
      <c r="C1148" s="109" t="s">
        <v>15720</v>
      </c>
      <c r="D1148" s="109" t="s">
        <v>998</v>
      </c>
      <c r="E1148" s="109" t="s">
        <v>17921</v>
      </c>
      <c r="F1148" s="110">
        <v>46</v>
      </c>
      <c r="G1148" s="110">
        <v>0</v>
      </c>
      <c r="H1148" s="111">
        <v>91584</v>
      </c>
      <c r="I1148" s="111">
        <v>0</v>
      </c>
      <c r="J1148" s="112">
        <v>1990.96</v>
      </c>
      <c r="K1148" s="109" t="s">
        <v>17552</v>
      </c>
      <c r="L1148" s="111">
        <v>4361.1374999999998</v>
      </c>
      <c r="M1148" s="111">
        <v>0</v>
      </c>
      <c r="N1148" s="2">
        <f t="shared" si="34"/>
        <v>91584</v>
      </c>
      <c r="O1148" s="2">
        <f t="shared" si="35"/>
        <v>1990.9565217391305</v>
      </c>
    </row>
    <row r="1149" spans="1:15" x14ac:dyDescent="0.25">
      <c r="A1149" s="109" t="s">
        <v>17588</v>
      </c>
      <c r="B1149" s="109" t="s">
        <v>15721</v>
      </c>
      <c r="C1149" s="109" t="s">
        <v>15720</v>
      </c>
      <c r="D1149" s="109" t="s">
        <v>999</v>
      </c>
      <c r="E1149" s="109" t="s">
        <v>17922</v>
      </c>
      <c r="F1149" s="110">
        <v>34</v>
      </c>
      <c r="G1149" s="110">
        <v>0</v>
      </c>
      <c r="H1149" s="111">
        <v>59915</v>
      </c>
      <c r="I1149" s="111">
        <v>0</v>
      </c>
      <c r="J1149" s="112">
        <v>1762.21</v>
      </c>
      <c r="K1149" s="109" t="s">
        <v>17552</v>
      </c>
      <c r="L1149" s="111">
        <v>2853.0770000000002</v>
      </c>
      <c r="M1149" s="111">
        <v>0</v>
      </c>
      <c r="N1149" s="2">
        <f t="shared" si="34"/>
        <v>59915</v>
      </c>
      <c r="O1149" s="2">
        <f t="shared" si="35"/>
        <v>1762.2058823529412</v>
      </c>
    </row>
    <row r="1150" spans="1:15" x14ac:dyDescent="0.25">
      <c r="A1150" s="109" t="s">
        <v>17588</v>
      </c>
      <c r="B1150" s="109" t="s">
        <v>15721</v>
      </c>
      <c r="C1150" s="109" t="s">
        <v>15720</v>
      </c>
      <c r="D1150" s="109" t="s">
        <v>1000</v>
      </c>
      <c r="E1150" s="109" t="s">
        <v>17923</v>
      </c>
      <c r="F1150" s="110">
        <v>110</v>
      </c>
      <c r="G1150" s="110">
        <v>0</v>
      </c>
      <c r="H1150" s="111">
        <v>204369</v>
      </c>
      <c r="I1150" s="111">
        <v>0</v>
      </c>
      <c r="J1150" s="112">
        <v>1857.9</v>
      </c>
      <c r="K1150" s="109" t="s">
        <v>17552</v>
      </c>
      <c r="L1150" s="111">
        <v>9731.8572000000004</v>
      </c>
      <c r="M1150" s="111">
        <v>0</v>
      </c>
      <c r="N1150" s="2">
        <f t="shared" si="34"/>
        <v>204369</v>
      </c>
      <c r="O1150" s="2">
        <f t="shared" si="35"/>
        <v>1857.9</v>
      </c>
    </row>
    <row r="1151" spans="1:15" x14ac:dyDescent="0.25">
      <c r="A1151" s="109" t="s">
        <v>17588</v>
      </c>
      <c r="B1151" s="109" t="s">
        <v>15721</v>
      </c>
      <c r="C1151" s="109" t="s">
        <v>15720</v>
      </c>
      <c r="D1151" s="109" t="s">
        <v>1001</v>
      </c>
      <c r="E1151" s="109" t="s">
        <v>15726</v>
      </c>
      <c r="F1151" s="110">
        <v>73</v>
      </c>
      <c r="G1151" s="110">
        <v>0</v>
      </c>
      <c r="H1151" s="111">
        <v>135803</v>
      </c>
      <c r="I1151" s="111">
        <v>0</v>
      </c>
      <c r="J1151" s="112">
        <v>1860.32</v>
      </c>
      <c r="K1151" s="109" t="s">
        <v>17552</v>
      </c>
      <c r="L1151" s="111">
        <v>6466.8148000000001</v>
      </c>
      <c r="M1151" s="111">
        <v>0</v>
      </c>
      <c r="N1151" s="2">
        <f t="shared" si="34"/>
        <v>135803</v>
      </c>
      <c r="O1151" s="2">
        <f t="shared" si="35"/>
        <v>1860.3150684931506</v>
      </c>
    </row>
    <row r="1152" spans="1:15" x14ac:dyDescent="0.25">
      <c r="A1152" s="109" t="s">
        <v>17588</v>
      </c>
      <c r="B1152" s="109" t="s">
        <v>15721</v>
      </c>
      <c r="C1152" s="109" t="s">
        <v>15720</v>
      </c>
      <c r="D1152" s="109" t="s">
        <v>1002</v>
      </c>
      <c r="E1152" s="109" t="s">
        <v>15725</v>
      </c>
      <c r="F1152" s="110">
        <v>41</v>
      </c>
      <c r="G1152" s="110">
        <v>0</v>
      </c>
      <c r="H1152" s="111">
        <v>83087</v>
      </c>
      <c r="I1152" s="111">
        <v>0</v>
      </c>
      <c r="J1152" s="112">
        <v>2026.51</v>
      </c>
      <c r="K1152" s="109" t="s">
        <v>17552</v>
      </c>
      <c r="L1152" s="111">
        <v>3956.5291999999999</v>
      </c>
      <c r="M1152" s="111">
        <v>0</v>
      </c>
      <c r="N1152" s="2">
        <f t="shared" si="34"/>
        <v>83087</v>
      </c>
      <c r="O1152" s="2">
        <f t="shared" si="35"/>
        <v>2026.5121951219512</v>
      </c>
    </row>
    <row r="1153" spans="1:15" x14ac:dyDescent="0.25">
      <c r="A1153" s="109" t="s">
        <v>17588</v>
      </c>
      <c r="B1153" s="109" t="s">
        <v>15721</v>
      </c>
      <c r="C1153" s="109" t="s">
        <v>15720</v>
      </c>
      <c r="D1153" s="109" t="s">
        <v>1003</v>
      </c>
      <c r="E1153" s="109" t="s">
        <v>17924</v>
      </c>
      <c r="F1153" s="110">
        <v>108</v>
      </c>
      <c r="G1153" s="110">
        <v>0</v>
      </c>
      <c r="H1153" s="111">
        <v>208524</v>
      </c>
      <c r="I1153" s="111">
        <v>0</v>
      </c>
      <c r="J1153" s="112">
        <v>1930.78</v>
      </c>
      <c r="K1153" s="109" t="s">
        <v>17552</v>
      </c>
      <c r="L1153" s="111">
        <v>9929.7145999999993</v>
      </c>
      <c r="M1153" s="111">
        <v>0</v>
      </c>
      <c r="N1153" s="2">
        <f t="shared" si="34"/>
        <v>208524</v>
      </c>
      <c r="O1153" s="2">
        <f t="shared" si="35"/>
        <v>1930.7777777777778</v>
      </c>
    </row>
    <row r="1154" spans="1:15" x14ac:dyDescent="0.25">
      <c r="A1154" s="109" t="s">
        <v>17588</v>
      </c>
      <c r="B1154" s="109" t="s">
        <v>15721</v>
      </c>
      <c r="C1154" s="109" t="s">
        <v>15720</v>
      </c>
      <c r="D1154" s="109" t="s">
        <v>1004</v>
      </c>
      <c r="E1154" s="109" t="s">
        <v>17925</v>
      </c>
      <c r="F1154" s="110">
        <v>29</v>
      </c>
      <c r="G1154" s="110">
        <v>0</v>
      </c>
      <c r="H1154" s="111">
        <v>56370</v>
      </c>
      <c r="I1154" s="111">
        <v>0</v>
      </c>
      <c r="J1154" s="112">
        <v>1943.79</v>
      </c>
      <c r="K1154" s="109" t="s">
        <v>17552</v>
      </c>
      <c r="L1154" s="111">
        <v>2684.2674999999999</v>
      </c>
      <c r="M1154" s="111">
        <v>0</v>
      </c>
      <c r="N1154" s="2">
        <f t="shared" si="34"/>
        <v>56370</v>
      </c>
      <c r="O1154" s="2">
        <f t="shared" si="35"/>
        <v>1943.7931034482758</v>
      </c>
    </row>
    <row r="1155" spans="1:15" x14ac:dyDescent="0.25">
      <c r="A1155" s="109" t="s">
        <v>17588</v>
      </c>
      <c r="B1155" s="109" t="s">
        <v>15721</v>
      </c>
      <c r="C1155" s="109" t="s">
        <v>15720</v>
      </c>
      <c r="D1155" s="109" t="s">
        <v>1005</v>
      </c>
      <c r="E1155" s="109" t="s">
        <v>17926</v>
      </c>
      <c r="F1155" s="110">
        <v>33</v>
      </c>
      <c r="G1155" s="110">
        <v>0</v>
      </c>
      <c r="H1155" s="111">
        <v>68661</v>
      </c>
      <c r="I1155" s="111">
        <v>0</v>
      </c>
      <c r="J1155" s="112">
        <v>2080.64</v>
      </c>
      <c r="K1155" s="109" t="s">
        <v>17552</v>
      </c>
      <c r="L1155" s="111">
        <v>3269.5527000000002</v>
      </c>
      <c r="M1155" s="111">
        <v>0</v>
      </c>
      <c r="N1155" s="2">
        <f t="shared" si="34"/>
        <v>68661</v>
      </c>
      <c r="O1155" s="2">
        <f t="shared" si="35"/>
        <v>2080.6363636363635</v>
      </c>
    </row>
    <row r="1156" spans="1:15" x14ac:dyDescent="0.25">
      <c r="A1156" s="109" t="s">
        <v>17588</v>
      </c>
      <c r="B1156" s="109" t="s">
        <v>15721</v>
      </c>
      <c r="C1156" s="109" t="s">
        <v>15720</v>
      </c>
      <c r="D1156" s="109" t="s">
        <v>1006</v>
      </c>
      <c r="E1156" s="109" t="s">
        <v>18096</v>
      </c>
      <c r="F1156" s="110">
        <v>78</v>
      </c>
      <c r="G1156" s="110">
        <v>0</v>
      </c>
      <c r="H1156" s="111">
        <v>143291</v>
      </c>
      <c r="I1156" s="111">
        <v>0</v>
      </c>
      <c r="J1156" s="112">
        <v>1837.06</v>
      </c>
      <c r="K1156" s="109" t="s">
        <v>17552</v>
      </c>
      <c r="L1156" s="111">
        <v>6823.3865999999998</v>
      </c>
      <c r="M1156" s="111">
        <v>0</v>
      </c>
      <c r="N1156" s="2">
        <f t="shared" ref="N1156:N1219" si="36">H1156-I1156</f>
        <v>143291</v>
      </c>
      <c r="O1156" s="2">
        <f t="shared" ref="O1156:O1219" si="37">IF(F1156&gt;0,N1156/F1156,"No Standing Units")</f>
        <v>1837.0641025641025</v>
      </c>
    </row>
    <row r="1157" spans="1:15" x14ac:dyDescent="0.25">
      <c r="A1157" s="109" t="s">
        <v>17588</v>
      </c>
      <c r="B1157" s="109" t="s">
        <v>15721</v>
      </c>
      <c r="C1157" s="109" t="s">
        <v>15720</v>
      </c>
      <c r="D1157" s="109" t="s">
        <v>1007</v>
      </c>
      <c r="E1157" s="109" t="s">
        <v>15724</v>
      </c>
      <c r="F1157" s="110">
        <v>61</v>
      </c>
      <c r="G1157" s="110">
        <v>0</v>
      </c>
      <c r="H1157" s="111">
        <v>111929</v>
      </c>
      <c r="I1157" s="111">
        <v>0</v>
      </c>
      <c r="J1157" s="112">
        <v>1834.9</v>
      </c>
      <c r="K1157" s="109" t="s">
        <v>17552</v>
      </c>
      <c r="L1157" s="111">
        <v>5329.9425000000001</v>
      </c>
      <c r="M1157" s="111">
        <v>0</v>
      </c>
      <c r="N1157" s="2">
        <f t="shared" si="36"/>
        <v>111929</v>
      </c>
      <c r="O1157" s="2">
        <f t="shared" si="37"/>
        <v>1834.9016393442623</v>
      </c>
    </row>
    <row r="1158" spans="1:15" x14ac:dyDescent="0.25">
      <c r="A1158" s="109" t="s">
        <v>17588</v>
      </c>
      <c r="B1158" s="109" t="s">
        <v>15721</v>
      </c>
      <c r="C1158" s="109" t="s">
        <v>15720</v>
      </c>
      <c r="D1158" s="109" t="s">
        <v>1008</v>
      </c>
      <c r="E1158" s="109" t="s">
        <v>17927</v>
      </c>
      <c r="F1158" s="110">
        <v>56</v>
      </c>
      <c r="G1158" s="110">
        <v>0</v>
      </c>
      <c r="H1158" s="111">
        <v>107140</v>
      </c>
      <c r="I1158" s="111">
        <v>0</v>
      </c>
      <c r="J1158" s="112">
        <v>1913.21</v>
      </c>
      <c r="K1158" s="109" t="s">
        <v>17552</v>
      </c>
      <c r="L1158" s="111">
        <v>5101.8834999999999</v>
      </c>
      <c r="M1158" s="111">
        <v>0</v>
      </c>
      <c r="N1158" s="2">
        <f t="shared" si="36"/>
        <v>107140</v>
      </c>
      <c r="O1158" s="2">
        <f t="shared" si="37"/>
        <v>1913.2142857142858</v>
      </c>
    </row>
    <row r="1159" spans="1:15" x14ac:dyDescent="0.25">
      <c r="A1159" s="109" t="s">
        <v>17588</v>
      </c>
      <c r="B1159" s="109" t="s">
        <v>15721</v>
      </c>
      <c r="C1159" s="109" t="s">
        <v>15720</v>
      </c>
      <c r="D1159" s="109" t="s">
        <v>1009</v>
      </c>
      <c r="E1159" s="109" t="s">
        <v>17928</v>
      </c>
      <c r="F1159" s="110">
        <v>89</v>
      </c>
      <c r="G1159" s="110">
        <v>0</v>
      </c>
      <c r="H1159" s="111">
        <v>162158</v>
      </c>
      <c r="I1159" s="111">
        <v>0</v>
      </c>
      <c r="J1159" s="112">
        <v>1822</v>
      </c>
      <c r="K1159" s="109" t="s">
        <v>17552</v>
      </c>
      <c r="L1159" s="111">
        <v>7721.8154000000004</v>
      </c>
      <c r="M1159" s="111">
        <v>0</v>
      </c>
      <c r="N1159" s="2">
        <f t="shared" si="36"/>
        <v>162158</v>
      </c>
      <c r="O1159" s="2">
        <f t="shared" si="37"/>
        <v>1822</v>
      </c>
    </row>
    <row r="1160" spans="1:15" x14ac:dyDescent="0.25">
      <c r="A1160" s="109" t="s">
        <v>17588</v>
      </c>
      <c r="B1160" s="109" t="s">
        <v>15721</v>
      </c>
      <c r="C1160" s="109" t="s">
        <v>15720</v>
      </c>
      <c r="D1160" s="109" t="s">
        <v>1010</v>
      </c>
      <c r="E1160" s="109" t="s">
        <v>17929</v>
      </c>
      <c r="F1160" s="110">
        <v>49</v>
      </c>
      <c r="G1160" s="110">
        <v>0</v>
      </c>
      <c r="H1160" s="111">
        <v>83411</v>
      </c>
      <c r="I1160" s="111">
        <v>0</v>
      </c>
      <c r="J1160" s="112">
        <v>1702.27</v>
      </c>
      <c r="K1160" s="109" t="s">
        <v>17552</v>
      </c>
      <c r="L1160" s="111">
        <v>3971.9612999999999</v>
      </c>
      <c r="M1160" s="111">
        <v>0</v>
      </c>
      <c r="N1160" s="2">
        <f t="shared" si="36"/>
        <v>83411</v>
      </c>
      <c r="O1160" s="2">
        <f t="shared" si="37"/>
        <v>1702.2653061224489</v>
      </c>
    </row>
    <row r="1161" spans="1:15" x14ac:dyDescent="0.25">
      <c r="A1161" s="109" t="s">
        <v>17588</v>
      </c>
      <c r="B1161" s="109" t="s">
        <v>15721</v>
      </c>
      <c r="C1161" s="109" t="s">
        <v>15720</v>
      </c>
      <c r="D1161" s="109" t="s">
        <v>1011</v>
      </c>
      <c r="E1161" s="109" t="s">
        <v>17930</v>
      </c>
      <c r="F1161" s="110">
        <v>78</v>
      </c>
      <c r="G1161" s="110">
        <v>0</v>
      </c>
      <c r="H1161" s="111">
        <v>142443</v>
      </c>
      <c r="I1161" s="111">
        <v>0</v>
      </c>
      <c r="J1161" s="112">
        <v>1826.19</v>
      </c>
      <c r="K1161" s="109" t="s">
        <v>17552</v>
      </c>
      <c r="L1161" s="111">
        <v>6782.9997000000003</v>
      </c>
      <c r="M1161" s="111">
        <v>0</v>
      </c>
      <c r="N1161" s="2">
        <f t="shared" si="36"/>
        <v>142443</v>
      </c>
      <c r="O1161" s="2">
        <f t="shared" si="37"/>
        <v>1826.1923076923076</v>
      </c>
    </row>
    <row r="1162" spans="1:15" x14ac:dyDescent="0.25">
      <c r="A1162" s="109" t="s">
        <v>17588</v>
      </c>
      <c r="B1162" s="109" t="s">
        <v>15721</v>
      </c>
      <c r="C1162" s="109" t="s">
        <v>15720</v>
      </c>
      <c r="D1162" s="109" t="s">
        <v>1012</v>
      </c>
      <c r="E1162" s="109" t="s">
        <v>17931</v>
      </c>
      <c r="F1162" s="110">
        <v>76</v>
      </c>
      <c r="G1162" s="110">
        <v>0</v>
      </c>
      <c r="H1162" s="111">
        <v>120838</v>
      </c>
      <c r="I1162" s="111">
        <v>0</v>
      </c>
      <c r="J1162" s="112">
        <v>1589.97</v>
      </c>
      <c r="K1162" s="109" t="s">
        <v>17552</v>
      </c>
      <c r="L1162" s="111">
        <v>5754.2075000000004</v>
      </c>
      <c r="M1162" s="111">
        <v>0</v>
      </c>
      <c r="N1162" s="2">
        <f t="shared" si="36"/>
        <v>120838</v>
      </c>
      <c r="O1162" s="2">
        <f t="shared" si="37"/>
        <v>1589.9736842105262</v>
      </c>
    </row>
    <row r="1163" spans="1:15" x14ac:dyDescent="0.25">
      <c r="A1163" s="109" t="s">
        <v>17588</v>
      </c>
      <c r="B1163" s="109" t="s">
        <v>15721</v>
      </c>
      <c r="C1163" s="109" t="s">
        <v>15720</v>
      </c>
      <c r="D1163" s="109" t="s">
        <v>1013</v>
      </c>
      <c r="E1163" s="109" t="s">
        <v>15723</v>
      </c>
      <c r="F1163" s="110">
        <v>38</v>
      </c>
      <c r="G1163" s="110">
        <v>0</v>
      </c>
      <c r="H1163" s="111">
        <v>58389</v>
      </c>
      <c r="I1163" s="111">
        <v>0</v>
      </c>
      <c r="J1163" s="112">
        <v>1536.55</v>
      </c>
      <c r="K1163" s="109" t="s">
        <v>17552</v>
      </c>
      <c r="L1163" s="111">
        <v>2780.4357</v>
      </c>
      <c r="M1163" s="111">
        <v>0</v>
      </c>
      <c r="N1163" s="2">
        <f t="shared" si="36"/>
        <v>58389</v>
      </c>
      <c r="O1163" s="2">
        <f t="shared" si="37"/>
        <v>1536.5526315789473</v>
      </c>
    </row>
    <row r="1164" spans="1:15" x14ac:dyDescent="0.25">
      <c r="A1164" s="109" t="s">
        <v>17588</v>
      </c>
      <c r="B1164" s="109" t="s">
        <v>15721</v>
      </c>
      <c r="C1164" s="109" t="s">
        <v>15720</v>
      </c>
      <c r="D1164" s="109" t="s">
        <v>1014</v>
      </c>
      <c r="E1164" s="109" t="s">
        <v>17932</v>
      </c>
      <c r="F1164" s="110">
        <v>68</v>
      </c>
      <c r="G1164" s="110">
        <v>0</v>
      </c>
      <c r="H1164" s="111">
        <v>131466</v>
      </c>
      <c r="I1164" s="111">
        <v>0</v>
      </c>
      <c r="J1164" s="112">
        <v>1933.32</v>
      </c>
      <c r="K1164" s="109" t="s">
        <v>17552</v>
      </c>
      <c r="L1164" s="111">
        <v>6260.3010000000004</v>
      </c>
      <c r="M1164" s="111">
        <v>0</v>
      </c>
      <c r="N1164" s="2">
        <f t="shared" si="36"/>
        <v>131466</v>
      </c>
      <c r="O1164" s="2">
        <f t="shared" si="37"/>
        <v>1933.3235294117646</v>
      </c>
    </row>
    <row r="1165" spans="1:15" x14ac:dyDescent="0.25">
      <c r="A1165" s="109" t="s">
        <v>17588</v>
      </c>
      <c r="B1165" s="109" t="s">
        <v>15721</v>
      </c>
      <c r="C1165" s="109" t="s">
        <v>15720</v>
      </c>
      <c r="D1165" s="109" t="s">
        <v>1015</v>
      </c>
      <c r="E1165" s="109" t="s">
        <v>17933</v>
      </c>
      <c r="F1165" s="110">
        <v>63</v>
      </c>
      <c r="G1165" s="110">
        <v>0</v>
      </c>
      <c r="H1165" s="111">
        <v>121325</v>
      </c>
      <c r="I1165" s="111">
        <v>0</v>
      </c>
      <c r="J1165" s="112">
        <v>1925.79</v>
      </c>
      <c r="K1165" s="109" t="s">
        <v>17552</v>
      </c>
      <c r="L1165" s="111">
        <v>5777.3712999999998</v>
      </c>
      <c r="M1165" s="111">
        <v>0</v>
      </c>
      <c r="N1165" s="2">
        <f t="shared" si="36"/>
        <v>121325</v>
      </c>
      <c r="O1165" s="2">
        <f t="shared" si="37"/>
        <v>1925.7936507936508</v>
      </c>
    </row>
    <row r="1166" spans="1:15" x14ac:dyDescent="0.25">
      <c r="A1166" s="109" t="s">
        <v>17588</v>
      </c>
      <c r="B1166" s="109" t="s">
        <v>15721</v>
      </c>
      <c r="C1166" s="109" t="s">
        <v>15720</v>
      </c>
      <c r="D1166" s="109" t="s">
        <v>1016</v>
      </c>
      <c r="E1166" s="109" t="s">
        <v>17934</v>
      </c>
      <c r="F1166" s="110">
        <v>26</v>
      </c>
      <c r="G1166" s="110">
        <v>0</v>
      </c>
      <c r="H1166" s="111">
        <v>35464</v>
      </c>
      <c r="I1166" s="111">
        <v>0</v>
      </c>
      <c r="J1166" s="112">
        <v>1364</v>
      </c>
      <c r="K1166" s="109" t="s">
        <v>17552</v>
      </c>
      <c r="L1166" s="111">
        <v>1688.7466999999999</v>
      </c>
      <c r="M1166" s="111">
        <v>0</v>
      </c>
      <c r="N1166" s="2">
        <f t="shared" si="36"/>
        <v>35464</v>
      </c>
      <c r="O1166" s="2">
        <f t="shared" si="37"/>
        <v>1364</v>
      </c>
    </row>
    <row r="1167" spans="1:15" x14ac:dyDescent="0.25">
      <c r="A1167" s="109" t="s">
        <v>17588</v>
      </c>
      <c r="B1167" s="109" t="s">
        <v>15721</v>
      </c>
      <c r="C1167" s="109" t="s">
        <v>15720</v>
      </c>
      <c r="D1167" s="109" t="s">
        <v>1017</v>
      </c>
      <c r="E1167" s="109" t="s">
        <v>15722</v>
      </c>
      <c r="F1167" s="110">
        <v>54</v>
      </c>
      <c r="G1167" s="110">
        <v>0</v>
      </c>
      <c r="H1167" s="111">
        <v>102672</v>
      </c>
      <c r="I1167" s="111">
        <v>0</v>
      </c>
      <c r="J1167" s="112">
        <v>1901.33</v>
      </c>
      <c r="K1167" s="109" t="s">
        <v>17552</v>
      </c>
      <c r="L1167" s="111">
        <v>4889.1355999999996</v>
      </c>
      <c r="M1167" s="111">
        <v>0</v>
      </c>
      <c r="N1167" s="2">
        <f t="shared" si="36"/>
        <v>102672</v>
      </c>
      <c r="O1167" s="2">
        <f t="shared" si="37"/>
        <v>1901.3333333333333</v>
      </c>
    </row>
    <row r="1168" spans="1:15" x14ac:dyDescent="0.25">
      <c r="A1168" s="109" t="s">
        <v>17588</v>
      </c>
      <c r="B1168" s="109" t="s">
        <v>15721</v>
      </c>
      <c r="C1168" s="109" t="s">
        <v>15720</v>
      </c>
      <c r="D1168" s="109" t="s">
        <v>1018</v>
      </c>
      <c r="E1168" s="109" t="s">
        <v>18097</v>
      </c>
      <c r="F1168" s="110">
        <v>70</v>
      </c>
      <c r="G1168" s="110">
        <v>0</v>
      </c>
      <c r="H1168" s="111">
        <v>125542</v>
      </c>
      <c r="I1168" s="111">
        <v>0</v>
      </c>
      <c r="J1168" s="112">
        <v>1793.46</v>
      </c>
      <c r="K1168" s="109" t="s">
        <v>17552</v>
      </c>
      <c r="L1168" s="111">
        <v>5978.1705000000002</v>
      </c>
      <c r="M1168" s="111">
        <v>0</v>
      </c>
      <c r="N1168" s="2">
        <f t="shared" si="36"/>
        <v>125542</v>
      </c>
      <c r="O1168" s="2">
        <f t="shared" si="37"/>
        <v>1793.4571428571428</v>
      </c>
    </row>
    <row r="1169" spans="1:15" x14ac:dyDescent="0.25">
      <c r="A1169" s="109" t="s">
        <v>17588</v>
      </c>
      <c r="B1169" s="109" t="s">
        <v>15721</v>
      </c>
      <c r="C1169" s="109" t="s">
        <v>15720</v>
      </c>
      <c r="D1169" s="109" t="s">
        <v>5962</v>
      </c>
      <c r="E1169" s="109" t="s">
        <v>15719</v>
      </c>
      <c r="F1169" s="110">
        <v>51</v>
      </c>
      <c r="G1169" s="110">
        <v>0</v>
      </c>
      <c r="H1169" s="111">
        <v>90122</v>
      </c>
      <c r="I1169" s="111">
        <v>0</v>
      </c>
      <c r="J1169" s="112">
        <v>1767.1</v>
      </c>
      <c r="K1169" s="109" t="s">
        <v>17552</v>
      </c>
      <c r="L1169" s="111">
        <v>4291.5286999999998</v>
      </c>
      <c r="M1169" s="111">
        <v>0</v>
      </c>
      <c r="N1169" s="2">
        <f t="shared" si="36"/>
        <v>90122</v>
      </c>
      <c r="O1169" s="2">
        <f t="shared" si="37"/>
        <v>1767.0980392156862</v>
      </c>
    </row>
    <row r="1170" spans="1:15" x14ac:dyDescent="0.25">
      <c r="A1170" s="109" t="s">
        <v>17588</v>
      </c>
      <c r="B1170" s="109" t="s">
        <v>15715</v>
      </c>
      <c r="C1170" s="109" t="s">
        <v>17589</v>
      </c>
      <c r="D1170" s="109" t="s">
        <v>18594</v>
      </c>
      <c r="E1170" s="109" t="s">
        <v>18595</v>
      </c>
      <c r="F1170" s="110">
        <v>0</v>
      </c>
      <c r="G1170" s="110">
        <v>314</v>
      </c>
      <c r="H1170" s="111">
        <v>845233</v>
      </c>
      <c r="I1170" s="111">
        <v>845233</v>
      </c>
      <c r="J1170" s="112">
        <v>2691.82</v>
      </c>
      <c r="K1170" s="109" t="s">
        <v>17554</v>
      </c>
      <c r="L1170" s="111">
        <v>-13984.7122</v>
      </c>
      <c r="M1170" s="111">
        <v>0</v>
      </c>
      <c r="N1170" s="2">
        <f t="shared" si="36"/>
        <v>0</v>
      </c>
      <c r="O1170" s="2" t="str">
        <f t="shared" si="37"/>
        <v>No Standing Units</v>
      </c>
    </row>
    <row r="1171" spans="1:15" x14ac:dyDescent="0.25">
      <c r="A1171" s="109" t="s">
        <v>17588</v>
      </c>
      <c r="B1171" s="109" t="s">
        <v>15715</v>
      </c>
      <c r="C1171" s="109" t="s">
        <v>17589</v>
      </c>
      <c r="D1171" s="109" t="s">
        <v>1021</v>
      </c>
      <c r="E1171" s="109" t="s">
        <v>15716</v>
      </c>
      <c r="F1171" s="110">
        <v>280</v>
      </c>
      <c r="G1171" s="110">
        <v>0</v>
      </c>
      <c r="H1171" s="111">
        <v>828979</v>
      </c>
      <c r="I1171" s="111">
        <v>0</v>
      </c>
      <c r="J1171" s="112">
        <v>2960.64</v>
      </c>
      <c r="K1171" s="109" t="s">
        <v>17554</v>
      </c>
      <c r="L1171" s="111">
        <v>-13715.786</v>
      </c>
      <c r="M1171" s="111">
        <v>0</v>
      </c>
      <c r="N1171" s="2">
        <f t="shared" si="36"/>
        <v>828979</v>
      </c>
      <c r="O1171" s="2">
        <f t="shared" si="37"/>
        <v>2960.6392857142855</v>
      </c>
    </row>
    <row r="1172" spans="1:15" x14ac:dyDescent="0.25">
      <c r="A1172" s="109" t="s">
        <v>17588</v>
      </c>
      <c r="B1172" s="109" t="s">
        <v>15713</v>
      </c>
      <c r="C1172" s="109" t="s">
        <v>15712</v>
      </c>
      <c r="D1172" s="109" t="s">
        <v>1022</v>
      </c>
      <c r="E1172" s="109" t="s">
        <v>15714</v>
      </c>
      <c r="F1172" s="110">
        <v>218</v>
      </c>
      <c r="G1172" s="110">
        <v>0</v>
      </c>
      <c r="H1172" s="111">
        <v>622653</v>
      </c>
      <c r="I1172" s="111">
        <v>0</v>
      </c>
      <c r="J1172" s="112">
        <v>2856.21</v>
      </c>
      <c r="K1172" s="109" t="s">
        <v>17554</v>
      </c>
      <c r="L1172" s="111">
        <v>-10302.0388</v>
      </c>
      <c r="M1172" s="111">
        <v>0</v>
      </c>
      <c r="N1172" s="2">
        <f t="shared" si="36"/>
        <v>622653</v>
      </c>
      <c r="O1172" s="2">
        <f t="shared" si="37"/>
        <v>2856.2064220183488</v>
      </c>
    </row>
    <row r="1173" spans="1:15" x14ac:dyDescent="0.25">
      <c r="A1173" s="109" t="s">
        <v>17588</v>
      </c>
      <c r="B1173" s="109" t="s">
        <v>15713</v>
      </c>
      <c r="C1173" s="109" t="s">
        <v>15712</v>
      </c>
      <c r="D1173" s="109" t="s">
        <v>1023</v>
      </c>
      <c r="E1173" s="109" t="s">
        <v>13099</v>
      </c>
      <c r="F1173" s="110">
        <v>201</v>
      </c>
      <c r="G1173" s="110">
        <v>0</v>
      </c>
      <c r="H1173" s="111">
        <v>621386</v>
      </c>
      <c r="I1173" s="111">
        <v>0</v>
      </c>
      <c r="J1173" s="112">
        <v>3091.47</v>
      </c>
      <c r="K1173" s="109" t="s">
        <v>17554</v>
      </c>
      <c r="L1173" s="111">
        <v>-10281.084199999999</v>
      </c>
      <c r="M1173" s="111">
        <v>0</v>
      </c>
      <c r="N1173" s="2">
        <f t="shared" si="36"/>
        <v>621386</v>
      </c>
      <c r="O1173" s="2">
        <f t="shared" si="37"/>
        <v>3091.4726368159204</v>
      </c>
    </row>
    <row r="1174" spans="1:15" x14ac:dyDescent="0.25">
      <c r="A1174" s="109" t="s">
        <v>17588</v>
      </c>
      <c r="B1174" s="109" t="s">
        <v>15713</v>
      </c>
      <c r="C1174" s="109" t="s">
        <v>15712</v>
      </c>
      <c r="D1174" s="109" t="s">
        <v>1024</v>
      </c>
      <c r="E1174" s="109" t="s">
        <v>15711</v>
      </c>
      <c r="F1174" s="110">
        <v>170</v>
      </c>
      <c r="G1174" s="110">
        <v>0</v>
      </c>
      <c r="H1174" s="111">
        <v>471147</v>
      </c>
      <c r="I1174" s="111">
        <v>0</v>
      </c>
      <c r="J1174" s="112">
        <v>2771.45</v>
      </c>
      <c r="K1174" s="109" t="s">
        <v>17554</v>
      </c>
      <c r="L1174" s="111">
        <v>-7795.31</v>
      </c>
      <c r="M1174" s="111">
        <v>0</v>
      </c>
      <c r="N1174" s="2">
        <f t="shared" si="36"/>
        <v>471147</v>
      </c>
      <c r="O1174" s="2">
        <f t="shared" si="37"/>
        <v>2771.4529411764706</v>
      </c>
    </row>
    <row r="1175" spans="1:15" x14ac:dyDescent="0.25">
      <c r="A1175" s="109" t="s">
        <v>17588</v>
      </c>
      <c r="B1175" s="109" t="s">
        <v>15707</v>
      </c>
      <c r="C1175" s="109" t="s">
        <v>15706</v>
      </c>
      <c r="D1175" s="109" t="s">
        <v>1025</v>
      </c>
      <c r="E1175" s="109" t="s">
        <v>15709</v>
      </c>
      <c r="F1175" s="110">
        <v>159</v>
      </c>
      <c r="G1175" s="110">
        <v>0</v>
      </c>
      <c r="H1175" s="111">
        <v>408756</v>
      </c>
      <c r="I1175" s="111">
        <v>0</v>
      </c>
      <c r="J1175" s="112">
        <v>2570.79</v>
      </c>
      <c r="K1175" s="109" t="s">
        <v>17552</v>
      </c>
      <c r="L1175" s="111">
        <v>19464.5831</v>
      </c>
      <c r="M1175" s="111">
        <v>0</v>
      </c>
      <c r="N1175" s="2">
        <f t="shared" si="36"/>
        <v>408756</v>
      </c>
      <c r="O1175" s="2">
        <f t="shared" si="37"/>
        <v>2570.7924528301887</v>
      </c>
    </row>
    <row r="1176" spans="1:15" x14ac:dyDescent="0.25">
      <c r="A1176" s="109" t="s">
        <v>17588</v>
      </c>
      <c r="B1176" s="109" t="s">
        <v>15707</v>
      </c>
      <c r="C1176" s="109" t="s">
        <v>15706</v>
      </c>
      <c r="D1176" s="109" t="s">
        <v>1026</v>
      </c>
      <c r="E1176" s="109" t="s">
        <v>15708</v>
      </c>
      <c r="F1176" s="110">
        <v>188</v>
      </c>
      <c r="G1176" s="110">
        <v>0</v>
      </c>
      <c r="H1176" s="111">
        <v>516812</v>
      </c>
      <c r="I1176" s="111">
        <v>0</v>
      </c>
      <c r="J1176" s="112">
        <v>2749</v>
      </c>
      <c r="K1176" s="109" t="s">
        <v>17552</v>
      </c>
      <c r="L1176" s="111">
        <v>24610.102500000001</v>
      </c>
      <c r="M1176" s="111">
        <v>0</v>
      </c>
      <c r="N1176" s="2">
        <f t="shared" si="36"/>
        <v>516812</v>
      </c>
      <c r="O1176" s="2">
        <f t="shared" si="37"/>
        <v>2749</v>
      </c>
    </row>
    <row r="1177" spans="1:15" x14ac:dyDescent="0.25">
      <c r="A1177" s="109" t="s">
        <v>17588</v>
      </c>
      <c r="B1177" s="109" t="s">
        <v>15705</v>
      </c>
      <c r="C1177" s="109" t="s">
        <v>15704</v>
      </c>
      <c r="D1177" s="109" t="s">
        <v>1027</v>
      </c>
      <c r="E1177" s="109" t="s">
        <v>15703</v>
      </c>
      <c r="F1177" s="110">
        <v>254</v>
      </c>
      <c r="G1177" s="110">
        <v>0</v>
      </c>
      <c r="H1177" s="111">
        <v>708971</v>
      </c>
      <c r="I1177" s="111">
        <v>0</v>
      </c>
      <c r="J1177" s="112">
        <v>2791.22</v>
      </c>
      <c r="K1177" s="109" t="s">
        <v>17552</v>
      </c>
      <c r="L1177" s="111">
        <v>33760.544500000004</v>
      </c>
      <c r="M1177" s="111">
        <v>0</v>
      </c>
      <c r="N1177" s="2">
        <f t="shared" si="36"/>
        <v>708971</v>
      </c>
      <c r="O1177" s="2">
        <f t="shared" si="37"/>
        <v>2791.2244094488187</v>
      </c>
    </row>
    <row r="1178" spans="1:15" x14ac:dyDescent="0.25">
      <c r="A1178" s="109" t="s">
        <v>17588</v>
      </c>
      <c r="B1178" s="109" t="s">
        <v>15702</v>
      </c>
      <c r="C1178" s="109" t="s">
        <v>15701</v>
      </c>
      <c r="D1178" s="109" t="s">
        <v>1028</v>
      </c>
      <c r="E1178" s="109" t="s">
        <v>18596</v>
      </c>
      <c r="F1178" s="110">
        <v>72</v>
      </c>
      <c r="G1178" s="110">
        <v>0</v>
      </c>
      <c r="H1178" s="111">
        <v>243370</v>
      </c>
      <c r="I1178" s="111">
        <v>0</v>
      </c>
      <c r="J1178" s="112">
        <v>3380.14</v>
      </c>
      <c r="K1178" s="109" t="s">
        <v>17554</v>
      </c>
      <c r="L1178" s="111">
        <v>-4026.6549</v>
      </c>
      <c r="M1178" s="111">
        <v>0</v>
      </c>
      <c r="N1178" s="2">
        <f t="shared" si="36"/>
        <v>243370</v>
      </c>
      <c r="O1178" s="2">
        <f t="shared" si="37"/>
        <v>3380.1388888888887</v>
      </c>
    </row>
    <row r="1179" spans="1:15" x14ac:dyDescent="0.25">
      <c r="A1179" s="109" t="s">
        <v>17588</v>
      </c>
      <c r="B1179" s="109" t="s">
        <v>15702</v>
      </c>
      <c r="C1179" s="109" t="s">
        <v>15701</v>
      </c>
      <c r="D1179" s="109" t="s">
        <v>1029</v>
      </c>
      <c r="E1179" s="109" t="s">
        <v>18597</v>
      </c>
      <c r="F1179" s="110">
        <v>97</v>
      </c>
      <c r="G1179" s="110">
        <v>0</v>
      </c>
      <c r="H1179" s="111">
        <v>318970</v>
      </c>
      <c r="I1179" s="111">
        <v>0</v>
      </c>
      <c r="J1179" s="112">
        <v>3288.35</v>
      </c>
      <c r="K1179" s="109" t="s">
        <v>17554</v>
      </c>
      <c r="L1179" s="111">
        <v>-5277.4852000000001</v>
      </c>
      <c r="M1179" s="111">
        <v>0</v>
      </c>
      <c r="N1179" s="2">
        <f t="shared" si="36"/>
        <v>318970</v>
      </c>
      <c r="O1179" s="2">
        <f t="shared" si="37"/>
        <v>3288.3505154639174</v>
      </c>
    </row>
    <row r="1180" spans="1:15" x14ac:dyDescent="0.25">
      <c r="A1180" s="109" t="s">
        <v>17588</v>
      </c>
      <c r="B1180" s="109" t="s">
        <v>15698</v>
      </c>
      <c r="C1180" s="109" t="s">
        <v>15697</v>
      </c>
      <c r="D1180" s="109" t="s">
        <v>1030</v>
      </c>
      <c r="E1180" s="109" t="s">
        <v>15700</v>
      </c>
      <c r="F1180" s="110">
        <v>143</v>
      </c>
      <c r="G1180" s="110">
        <v>0</v>
      </c>
      <c r="H1180" s="111">
        <v>407306</v>
      </c>
      <c r="I1180" s="111">
        <v>0</v>
      </c>
      <c r="J1180" s="112">
        <v>2848.29</v>
      </c>
      <c r="K1180" s="109" t="s">
        <v>17554</v>
      </c>
      <c r="L1180" s="111">
        <v>-6739.0367999999999</v>
      </c>
      <c r="M1180" s="111">
        <v>0</v>
      </c>
      <c r="N1180" s="2">
        <f t="shared" si="36"/>
        <v>407306</v>
      </c>
      <c r="O1180" s="2">
        <f t="shared" si="37"/>
        <v>2848.2937062937062</v>
      </c>
    </row>
    <row r="1181" spans="1:15" x14ac:dyDescent="0.25">
      <c r="A1181" s="109" t="s">
        <v>17588</v>
      </c>
      <c r="B1181" s="109" t="s">
        <v>15698</v>
      </c>
      <c r="C1181" s="109" t="s">
        <v>15697</v>
      </c>
      <c r="D1181" s="109" t="s">
        <v>1031</v>
      </c>
      <c r="E1181" s="109" t="s">
        <v>15699</v>
      </c>
      <c r="F1181" s="110">
        <v>212</v>
      </c>
      <c r="G1181" s="110">
        <v>0</v>
      </c>
      <c r="H1181" s="111">
        <v>613994</v>
      </c>
      <c r="I1181" s="111">
        <v>0</v>
      </c>
      <c r="J1181" s="112">
        <v>2896.2</v>
      </c>
      <c r="K1181" s="109" t="s">
        <v>17554</v>
      </c>
      <c r="L1181" s="111">
        <v>-10158.770500000001</v>
      </c>
      <c r="M1181" s="111">
        <v>0</v>
      </c>
      <c r="N1181" s="2">
        <f t="shared" si="36"/>
        <v>613994</v>
      </c>
      <c r="O1181" s="2">
        <f t="shared" si="37"/>
        <v>2896.1981132075471</v>
      </c>
    </row>
    <row r="1182" spans="1:15" x14ac:dyDescent="0.25">
      <c r="A1182" s="109" t="s">
        <v>17588</v>
      </c>
      <c r="B1182" s="109" t="s">
        <v>15695</v>
      </c>
      <c r="C1182" s="109" t="s">
        <v>15694</v>
      </c>
      <c r="D1182" s="109" t="s">
        <v>1032</v>
      </c>
      <c r="E1182" s="109" t="s">
        <v>15696</v>
      </c>
      <c r="F1182" s="110">
        <v>56</v>
      </c>
      <c r="G1182" s="110">
        <v>32</v>
      </c>
      <c r="H1182" s="111">
        <v>259833</v>
      </c>
      <c r="I1182" s="111">
        <v>94485</v>
      </c>
      <c r="J1182" s="112">
        <v>2952.65</v>
      </c>
      <c r="K1182" s="109" t="s">
        <v>17554</v>
      </c>
      <c r="L1182" s="111">
        <v>-4299.0428000000002</v>
      </c>
      <c r="M1182" s="111">
        <v>0</v>
      </c>
      <c r="N1182" s="2">
        <f t="shared" si="36"/>
        <v>165348</v>
      </c>
      <c r="O1182" s="2">
        <f t="shared" si="37"/>
        <v>2952.6428571428573</v>
      </c>
    </row>
    <row r="1183" spans="1:15" x14ac:dyDescent="0.25">
      <c r="A1183" s="109" t="s">
        <v>17588</v>
      </c>
      <c r="B1183" s="109" t="s">
        <v>15695</v>
      </c>
      <c r="C1183" s="109" t="s">
        <v>15694</v>
      </c>
      <c r="D1183" s="109" t="s">
        <v>1033</v>
      </c>
      <c r="E1183" s="109" t="s">
        <v>15693</v>
      </c>
      <c r="F1183" s="110">
        <v>75</v>
      </c>
      <c r="G1183" s="110">
        <v>131</v>
      </c>
      <c r="H1183" s="111">
        <v>666478</v>
      </c>
      <c r="I1183" s="111">
        <v>423828</v>
      </c>
      <c r="J1183" s="112">
        <v>3235.33</v>
      </c>
      <c r="K1183" s="109" t="s">
        <v>17554</v>
      </c>
      <c r="L1183" s="111">
        <v>-11027.142900000001</v>
      </c>
      <c r="M1183" s="111">
        <v>0</v>
      </c>
      <c r="N1183" s="2">
        <f t="shared" si="36"/>
        <v>242650</v>
      </c>
      <c r="O1183" s="2">
        <f t="shared" si="37"/>
        <v>3235.3333333333335</v>
      </c>
    </row>
    <row r="1184" spans="1:15" x14ac:dyDescent="0.25">
      <c r="A1184" s="109" t="s">
        <v>17588</v>
      </c>
      <c r="B1184" s="109" t="s">
        <v>15695</v>
      </c>
      <c r="C1184" s="109" t="s">
        <v>15694</v>
      </c>
      <c r="D1184" s="109" t="s">
        <v>18350</v>
      </c>
      <c r="E1184" s="109" t="s">
        <v>18418</v>
      </c>
      <c r="F1184" s="110">
        <v>13</v>
      </c>
      <c r="G1184" s="110">
        <v>0</v>
      </c>
      <c r="H1184" s="111">
        <v>25361</v>
      </c>
      <c r="I1184" s="111">
        <v>0</v>
      </c>
      <c r="J1184" s="112">
        <v>1950.85</v>
      </c>
      <c r="K1184" s="109" t="s">
        <v>17554</v>
      </c>
      <c r="L1184" s="111">
        <v>-419.6103</v>
      </c>
      <c r="M1184" s="111">
        <v>0</v>
      </c>
      <c r="N1184" s="2">
        <f t="shared" si="36"/>
        <v>25361</v>
      </c>
      <c r="O1184" s="2">
        <f t="shared" si="37"/>
        <v>1950.8461538461538</v>
      </c>
    </row>
    <row r="1185" spans="1:15" x14ac:dyDescent="0.25">
      <c r="A1185" s="109" t="s">
        <v>17588</v>
      </c>
      <c r="B1185" s="109" t="s">
        <v>15695</v>
      </c>
      <c r="C1185" s="109" t="s">
        <v>15694</v>
      </c>
      <c r="D1185" s="109" t="s">
        <v>18351</v>
      </c>
      <c r="E1185" s="109" t="s">
        <v>18419</v>
      </c>
      <c r="F1185" s="110">
        <v>13</v>
      </c>
      <c r="G1185" s="110">
        <v>0</v>
      </c>
      <c r="H1185" s="111">
        <v>17839</v>
      </c>
      <c r="I1185" s="111">
        <v>0</v>
      </c>
      <c r="J1185" s="112">
        <v>1372.23</v>
      </c>
      <c r="K1185" s="109" t="s">
        <v>17554</v>
      </c>
      <c r="L1185" s="111">
        <v>-295.16019999999997</v>
      </c>
      <c r="M1185" s="111">
        <v>0</v>
      </c>
      <c r="N1185" s="2">
        <f t="shared" si="36"/>
        <v>17839</v>
      </c>
      <c r="O1185" s="2">
        <f t="shared" si="37"/>
        <v>1372.2307692307693</v>
      </c>
    </row>
    <row r="1186" spans="1:15" x14ac:dyDescent="0.25">
      <c r="A1186" s="109" t="s">
        <v>17588</v>
      </c>
      <c r="B1186" s="109" t="s">
        <v>15695</v>
      </c>
      <c r="C1186" s="109" t="s">
        <v>15694</v>
      </c>
      <c r="D1186" s="109" t="s">
        <v>19051</v>
      </c>
      <c r="E1186" s="109" t="s">
        <v>19050</v>
      </c>
      <c r="F1186" s="110">
        <v>13</v>
      </c>
      <c r="G1186" s="110">
        <v>0</v>
      </c>
      <c r="H1186" s="111">
        <v>24543</v>
      </c>
      <c r="I1186" s="111">
        <v>0</v>
      </c>
      <c r="J1186" s="112">
        <v>1887.92</v>
      </c>
      <c r="K1186" s="109" t="s">
        <v>17554</v>
      </c>
      <c r="L1186" s="111">
        <v>-406.07740000000001</v>
      </c>
      <c r="M1186" s="111">
        <v>0</v>
      </c>
      <c r="N1186" s="2">
        <f t="shared" si="36"/>
        <v>24543</v>
      </c>
      <c r="O1186" s="2">
        <f t="shared" si="37"/>
        <v>1887.9230769230769</v>
      </c>
    </row>
    <row r="1187" spans="1:15" x14ac:dyDescent="0.25">
      <c r="A1187" s="109" t="s">
        <v>17588</v>
      </c>
      <c r="B1187" s="109" t="s">
        <v>15692</v>
      </c>
      <c r="C1187" s="109" t="s">
        <v>15691</v>
      </c>
      <c r="D1187" s="109" t="s">
        <v>1034</v>
      </c>
      <c r="E1187" s="109" t="s">
        <v>14815</v>
      </c>
      <c r="F1187" s="110">
        <v>114</v>
      </c>
      <c r="G1187" s="110">
        <v>0</v>
      </c>
      <c r="H1187" s="111">
        <v>378227</v>
      </c>
      <c r="I1187" s="111">
        <v>0</v>
      </c>
      <c r="J1187" s="112">
        <v>3317.78</v>
      </c>
      <c r="K1187" s="109" t="s">
        <v>17552</v>
      </c>
      <c r="L1187" s="111">
        <v>18010.821800000002</v>
      </c>
      <c r="M1187" s="111">
        <v>0</v>
      </c>
      <c r="N1187" s="2">
        <f t="shared" si="36"/>
        <v>378227</v>
      </c>
      <c r="O1187" s="2">
        <f t="shared" si="37"/>
        <v>3317.780701754386</v>
      </c>
    </row>
    <row r="1188" spans="1:15" x14ac:dyDescent="0.25">
      <c r="A1188" s="109" t="s">
        <v>17588</v>
      </c>
      <c r="B1188" s="109" t="s">
        <v>15692</v>
      </c>
      <c r="C1188" s="109" t="s">
        <v>15691</v>
      </c>
      <c r="D1188" s="109" t="s">
        <v>1035</v>
      </c>
      <c r="E1188" s="109" t="s">
        <v>15690</v>
      </c>
      <c r="F1188" s="110">
        <v>214</v>
      </c>
      <c r="G1188" s="110">
        <v>0</v>
      </c>
      <c r="H1188" s="111">
        <v>727694</v>
      </c>
      <c r="I1188" s="111">
        <v>0</v>
      </c>
      <c r="J1188" s="112">
        <v>3400.44</v>
      </c>
      <c r="K1188" s="109" t="s">
        <v>17552</v>
      </c>
      <c r="L1188" s="111">
        <v>34652.078999999998</v>
      </c>
      <c r="M1188" s="111">
        <v>0</v>
      </c>
      <c r="N1188" s="2">
        <f t="shared" si="36"/>
        <v>727694</v>
      </c>
      <c r="O1188" s="2">
        <f t="shared" si="37"/>
        <v>3400.4392523364486</v>
      </c>
    </row>
    <row r="1189" spans="1:15" x14ac:dyDescent="0.25">
      <c r="A1189" s="109" t="s">
        <v>17588</v>
      </c>
      <c r="B1189" s="109" t="s">
        <v>15689</v>
      </c>
      <c r="C1189" s="109" t="s">
        <v>15688</v>
      </c>
      <c r="D1189" s="109" t="s">
        <v>18600</v>
      </c>
      <c r="E1189" s="109" t="s">
        <v>18601</v>
      </c>
      <c r="F1189" s="110">
        <v>0</v>
      </c>
      <c r="G1189" s="110">
        <v>78</v>
      </c>
      <c r="H1189" s="111">
        <v>212728</v>
      </c>
      <c r="I1189" s="111">
        <v>212728</v>
      </c>
      <c r="J1189" s="112">
        <v>2727.28</v>
      </c>
      <c r="K1189" s="109" t="s">
        <v>17554</v>
      </c>
      <c r="L1189" s="111">
        <v>-3519.6745999999998</v>
      </c>
      <c r="M1189" s="111">
        <v>0</v>
      </c>
      <c r="N1189" s="2">
        <f t="shared" si="36"/>
        <v>0</v>
      </c>
      <c r="O1189" s="2" t="str">
        <f t="shared" si="37"/>
        <v>No Standing Units</v>
      </c>
    </row>
    <row r="1190" spans="1:15" x14ac:dyDescent="0.25">
      <c r="A1190" s="109" t="s">
        <v>17588</v>
      </c>
      <c r="B1190" s="109" t="s">
        <v>15683</v>
      </c>
      <c r="C1190" s="109" t="s">
        <v>15682</v>
      </c>
      <c r="D1190" s="109" t="s">
        <v>1036</v>
      </c>
      <c r="E1190" s="109" t="s">
        <v>15687</v>
      </c>
      <c r="F1190" s="110">
        <v>179</v>
      </c>
      <c r="G1190" s="110">
        <v>0</v>
      </c>
      <c r="H1190" s="111">
        <v>597284</v>
      </c>
      <c r="I1190" s="111">
        <v>0</v>
      </c>
      <c r="J1190" s="112">
        <v>3336.78</v>
      </c>
      <c r="K1190" s="109" t="s">
        <v>17552</v>
      </c>
      <c r="L1190" s="111">
        <v>28442.076000000001</v>
      </c>
      <c r="M1190" s="111">
        <v>0</v>
      </c>
      <c r="N1190" s="2">
        <f t="shared" si="36"/>
        <v>597284</v>
      </c>
      <c r="O1190" s="2">
        <f t="shared" si="37"/>
        <v>3336.7821229050278</v>
      </c>
    </row>
    <row r="1191" spans="1:15" x14ac:dyDescent="0.25">
      <c r="A1191" s="109" t="s">
        <v>17588</v>
      </c>
      <c r="B1191" s="109" t="s">
        <v>15683</v>
      </c>
      <c r="C1191" s="109" t="s">
        <v>15682</v>
      </c>
      <c r="D1191" s="109" t="s">
        <v>1037</v>
      </c>
      <c r="E1191" s="109" t="s">
        <v>15686</v>
      </c>
      <c r="F1191" s="110">
        <v>10</v>
      </c>
      <c r="G1191" s="110">
        <v>0</v>
      </c>
      <c r="H1191" s="111">
        <v>33184</v>
      </c>
      <c r="I1191" s="111">
        <v>0</v>
      </c>
      <c r="J1191" s="112">
        <v>3318.4</v>
      </c>
      <c r="K1191" s="109" t="s">
        <v>17552</v>
      </c>
      <c r="L1191" s="111">
        <v>1580.174</v>
      </c>
      <c r="M1191" s="111">
        <v>0</v>
      </c>
      <c r="N1191" s="2">
        <f t="shared" si="36"/>
        <v>33184</v>
      </c>
      <c r="O1191" s="2">
        <f t="shared" si="37"/>
        <v>3318.4</v>
      </c>
    </row>
    <row r="1192" spans="1:15" x14ac:dyDescent="0.25">
      <c r="A1192" s="109" t="s">
        <v>17588</v>
      </c>
      <c r="B1192" s="109" t="s">
        <v>15683</v>
      </c>
      <c r="C1192" s="109" t="s">
        <v>15682</v>
      </c>
      <c r="D1192" s="109" t="s">
        <v>1038</v>
      </c>
      <c r="E1192" s="109" t="s">
        <v>15685</v>
      </c>
      <c r="F1192" s="110">
        <v>26</v>
      </c>
      <c r="G1192" s="110">
        <v>0</v>
      </c>
      <c r="H1192" s="111">
        <v>82069</v>
      </c>
      <c r="I1192" s="111">
        <v>0</v>
      </c>
      <c r="J1192" s="112">
        <v>3156.5</v>
      </c>
      <c r="K1192" s="109" t="s">
        <v>17552</v>
      </c>
      <c r="L1192" s="111">
        <v>3908.0266999999999</v>
      </c>
      <c r="M1192" s="111">
        <v>0</v>
      </c>
      <c r="N1192" s="2">
        <f t="shared" si="36"/>
        <v>82069</v>
      </c>
      <c r="O1192" s="2">
        <f t="shared" si="37"/>
        <v>3156.5</v>
      </c>
    </row>
    <row r="1193" spans="1:15" x14ac:dyDescent="0.25">
      <c r="A1193" s="109" t="s">
        <v>17588</v>
      </c>
      <c r="B1193" s="109" t="s">
        <v>15683</v>
      </c>
      <c r="C1193" s="109" t="s">
        <v>15682</v>
      </c>
      <c r="D1193" s="109" t="s">
        <v>1039</v>
      </c>
      <c r="E1193" s="109" t="s">
        <v>15684</v>
      </c>
      <c r="F1193" s="110">
        <v>22</v>
      </c>
      <c r="G1193" s="110">
        <v>0</v>
      </c>
      <c r="H1193" s="111">
        <v>74673</v>
      </c>
      <c r="I1193" s="111">
        <v>0</v>
      </c>
      <c r="J1193" s="112">
        <v>3394.23</v>
      </c>
      <c r="K1193" s="109" t="s">
        <v>17552</v>
      </c>
      <c r="L1193" s="111">
        <v>3555.8371000000002</v>
      </c>
      <c r="M1193" s="111">
        <v>0</v>
      </c>
      <c r="N1193" s="2">
        <f t="shared" si="36"/>
        <v>74673</v>
      </c>
      <c r="O1193" s="2">
        <f t="shared" si="37"/>
        <v>3394.2272727272725</v>
      </c>
    </row>
    <row r="1194" spans="1:15" x14ac:dyDescent="0.25">
      <c r="A1194" s="109" t="s">
        <v>17588</v>
      </c>
      <c r="B1194" s="109" t="s">
        <v>15683</v>
      </c>
      <c r="C1194" s="109" t="s">
        <v>15682</v>
      </c>
      <c r="D1194" s="109" t="s">
        <v>1040</v>
      </c>
      <c r="E1194" s="109" t="s">
        <v>15681</v>
      </c>
      <c r="F1194" s="110">
        <v>243</v>
      </c>
      <c r="G1194" s="110">
        <v>0</v>
      </c>
      <c r="H1194" s="111">
        <v>719110</v>
      </c>
      <c r="I1194" s="111">
        <v>0</v>
      </c>
      <c r="J1194" s="112">
        <v>2959.3</v>
      </c>
      <c r="K1194" s="109" t="s">
        <v>17552</v>
      </c>
      <c r="L1194" s="111">
        <v>34243.323600000003</v>
      </c>
      <c r="M1194" s="111">
        <v>0</v>
      </c>
      <c r="N1194" s="2">
        <f t="shared" si="36"/>
        <v>719110</v>
      </c>
      <c r="O1194" s="2">
        <f t="shared" si="37"/>
        <v>2959.3004115226336</v>
      </c>
    </row>
    <row r="1195" spans="1:15" x14ac:dyDescent="0.25">
      <c r="A1195" s="109" t="s">
        <v>17588</v>
      </c>
      <c r="B1195" s="109" t="s">
        <v>15678</v>
      </c>
      <c r="C1195" s="109" t="s">
        <v>15677</v>
      </c>
      <c r="D1195" s="109" t="s">
        <v>1041</v>
      </c>
      <c r="E1195" s="109" t="s">
        <v>6425</v>
      </c>
      <c r="F1195" s="110">
        <v>131</v>
      </c>
      <c r="G1195" s="110">
        <v>0</v>
      </c>
      <c r="H1195" s="111">
        <v>402728</v>
      </c>
      <c r="I1195" s="111">
        <v>0</v>
      </c>
      <c r="J1195" s="112">
        <v>3074.26</v>
      </c>
      <c r="K1195" s="109" t="s">
        <v>17552</v>
      </c>
      <c r="L1195" s="111">
        <v>19177.5154</v>
      </c>
      <c r="M1195" s="111">
        <v>0</v>
      </c>
      <c r="N1195" s="2">
        <f t="shared" si="36"/>
        <v>402728</v>
      </c>
      <c r="O1195" s="2">
        <f t="shared" si="37"/>
        <v>3074.259541984733</v>
      </c>
    </row>
    <row r="1196" spans="1:15" x14ac:dyDescent="0.25">
      <c r="A1196" s="109" t="s">
        <v>17588</v>
      </c>
      <c r="B1196" s="109" t="s">
        <v>15678</v>
      </c>
      <c r="C1196" s="109" t="s">
        <v>15677</v>
      </c>
      <c r="D1196" s="109" t="s">
        <v>1042</v>
      </c>
      <c r="E1196" s="109" t="s">
        <v>15680</v>
      </c>
      <c r="F1196" s="110">
        <v>100</v>
      </c>
      <c r="G1196" s="110">
        <v>0</v>
      </c>
      <c r="H1196" s="111">
        <v>305848</v>
      </c>
      <c r="I1196" s="111">
        <v>0</v>
      </c>
      <c r="J1196" s="112">
        <v>3058.48</v>
      </c>
      <c r="K1196" s="109" t="s">
        <v>17552</v>
      </c>
      <c r="L1196" s="111">
        <v>14564.193600000001</v>
      </c>
      <c r="M1196" s="111">
        <v>0</v>
      </c>
      <c r="N1196" s="2">
        <f t="shared" si="36"/>
        <v>305848</v>
      </c>
      <c r="O1196" s="2">
        <f t="shared" si="37"/>
        <v>3058.48</v>
      </c>
    </row>
    <row r="1197" spans="1:15" x14ac:dyDescent="0.25">
      <c r="A1197" s="109" t="s">
        <v>17588</v>
      </c>
      <c r="B1197" s="109" t="s">
        <v>15678</v>
      </c>
      <c r="C1197" s="109" t="s">
        <v>15677</v>
      </c>
      <c r="D1197" s="109" t="s">
        <v>1043</v>
      </c>
      <c r="E1197" s="109" t="s">
        <v>15679</v>
      </c>
      <c r="F1197" s="110">
        <v>140</v>
      </c>
      <c r="G1197" s="110">
        <v>0</v>
      </c>
      <c r="H1197" s="111">
        <v>455398</v>
      </c>
      <c r="I1197" s="111">
        <v>0</v>
      </c>
      <c r="J1197" s="112">
        <v>3252.84</v>
      </c>
      <c r="K1197" s="109" t="s">
        <v>17552</v>
      </c>
      <c r="L1197" s="111">
        <v>21685.637599999998</v>
      </c>
      <c r="M1197" s="111">
        <v>0</v>
      </c>
      <c r="N1197" s="2">
        <f t="shared" si="36"/>
        <v>455398</v>
      </c>
      <c r="O1197" s="2">
        <f t="shared" si="37"/>
        <v>3252.8428571428572</v>
      </c>
    </row>
    <row r="1198" spans="1:15" x14ac:dyDescent="0.25">
      <c r="A1198" s="109" t="s">
        <v>17588</v>
      </c>
      <c r="B1198" s="109" t="s">
        <v>15678</v>
      </c>
      <c r="C1198" s="109" t="s">
        <v>15677</v>
      </c>
      <c r="D1198" s="109" t="s">
        <v>1044</v>
      </c>
      <c r="E1198" s="109" t="s">
        <v>15676</v>
      </c>
      <c r="F1198" s="110">
        <v>60</v>
      </c>
      <c r="G1198" s="110">
        <v>0</v>
      </c>
      <c r="H1198" s="111">
        <v>159010</v>
      </c>
      <c r="I1198" s="111">
        <v>0</v>
      </c>
      <c r="J1198" s="112">
        <v>2650.17</v>
      </c>
      <c r="K1198" s="109" t="s">
        <v>17552</v>
      </c>
      <c r="L1198" s="111">
        <v>7571.8899000000001</v>
      </c>
      <c r="M1198" s="111">
        <v>0</v>
      </c>
      <c r="N1198" s="2">
        <f t="shared" si="36"/>
        <v>159010</v>
      </c>
      <c r="O1198" s="2">
        <f t="shared" si="37"/>
        <v>2650.1666666666665</v>
      </c>
    </row>
    <row r="1199" spans="1:15" x14ac:dyDescent="0.25">
      <c r="A1199" s="109" t="s">
        <v>17588</v>
      </c>
      <c r="B1199" s="109" t="s">
        <v>15678</v>
      </c>
      <c r="C1199" s="109" t="s">
        <v>15677</v>
      </c>
      <c r="D1199" s="109" t="s">
        <v>18098</v>
      </c>
      <c r="E1199" s="109" t="s">
        <v>18099</v>
      </c>
      <c r="F1199" s="110">
        <v>2</v>
      </c>
      <c r="G1199" s="110">
        <v>0</v>
      </c>
      <c r="H1199" s="111">
        <v>4871</v>
      </c>
      <c r="I1199" s="111">
        <v>0</v>
      </c>
      <c r="J1199" s="112">
        <v>2435.5</v>
      </c>
      <c r="K1199" s="109" t="s">
        <v>17552</v>
      </c>
      <c r="L1199" s="111">
        <v>231.9546</v>
      </c>
      <c r="M1199" s="111">
        <v>0</v>
      </c>
      <c r="N1199" s="2">
        <f t="shared" si="36"/>
        <v>4871</v>
      </c>
      <c r="O1199" s="2">
        <f t="shared" si="37"/>
        <v>2435.5</v>
      </c>
    </row>
    <row r="1200" spans="1:15" x14ac:dyDescent="0.25">
      <c r="A1200" s="109" t="s">
        <v>17588</v>
      </c>
      <c r="B1200" s="109" t="s">
        <v>15675</v>
      </c>
      <c r="C1200" s="109" t="s">
        <v>15674</v>
      </c>
      <c r="D1200" s="109" t="s">
        <v>1045</v>
      </c>
      <c r="E1200" s="109" t="s">
        <v>17935</v>
      </c>
      <c r="F1200" s="110">
        <v>139</v>
      </c>
      <c r="G1200" s="110">
        <v>0</v>
      </c>
      <c r="H1200" s="111">
        <v>421529</v>
      </c>
      <c r="I1200" s="111">
        <v>0</v>
      </c>
      <c r="J1200" s="112">
        <v>3032.58</v>
      </c>
      <c r="K1200" s="109" t="s">
        <v>17554</v>
      </c>
      <c r="L1200" s="111">
        <v>-6974.3697000000002</v>
      </c>
      <c r="M1200" s="111">
        <v>0</v>
      </c>
      <c r="N1200" s="2">
        <f t="shared" si="36"/>
        <v>421529</v>
      </c>
      <c r="O1200" s="2">
        <f t="shared" si="37"/>
        <v>3032.5827338129498</v>
      </c>
    </row>
    <row r="1201" spans="1:15" x14ac:dyDescent="0.25">
      <c r="A1201" s="109" t="s">
        <v>17588</v>
      </c>
      <c r="B1201" s="109" t="s">
        <v>15675</v>
      </c>
      <c r="C1201" s="109" t="s">
        <v>15674</v>
      </c>
      <c r="D1201" s="109" t="s">
        <v>1046</v>
      </c>
      <c r="E1201" s="109" t="s">
        <v>17936</v>
      </c>
      <c r="F1201" s="110">
        <v>144</v>
      </c>
      <c r="G1201" s="110">
        <v>0</v>
      </c>
      <c r="H1201" s="111">
        <v>445968</v>
      </c>
      <c r="I1201" s="111">
        <v>0</v>
      </c>
      <c r="J1201" s="112">
        <v>3097</v>
      </c>
      <c r="K1201" s="109" t="s">
        <v>17554</v>
      </c>
      <c r="L1201" s="111">
        <v>-7378.7127</v>
      </c>
      <c r="M1201" s="111">
        <v>0</v>
      </c>
      <c r="N1201" s="2">
        <f t="shared" si="36"/>
        <v>445968</v>
      </c>
      <c r="O1201" s="2">
        <f t="shared" si="37"/>
        <v>3097</v>
      </c>
    </row>
    <row r="1202" spans="1:15" x14ac:dyDescent="0.25">
      <c r="A1202" s="109" t="s">
        <v>17588</v>
      </c>
      <c r="B1202" s="109" t="s">
        <v>15673</v>
      </c>
      <c r="C1202" s="109" t="s">
        <v>15672</v>
      </c>
      <c r="D1202" s="109" t="s">
        <v>1047</v>
      </c>
      <c r="E1202" s="109" t="s">
        <v>15671</v>
      </c>
      <c r="F1202" s="110">
        <v>223</v>
      </c>
      <c r="G1202" s="110">
        <v>0</v>
      </c>
      <c r="H1202" s="111">
        <v>672668</v>
      </c>
      <c r="I1202" s="111">
        <v>0</v>
      </c>
      <c r="J1202" s="112">
        <v>3016.45</v>
      </c>
      <c r="K1202" s="109" t="s">
        <v>17554</v>
      </c>
      <c r="L1202" s="111">
        <v>-11129.563700000001</v>
      </c>
      <c r="M1202" s="111">
        <v>0</v>
      </c>
      <c r="N1202" s="2">
        <f t="shared" si="36"/>
        <v>672668</v>
      </c>
      <c r="O1202" s="2">
        <f t="shared" si="37"/>
        <v>3016.4484304932735</v>
      </c>
    </row>
    <row r="1203" spans="1:15" x14ac:dyDescent="0.25">
      <c r="A1203" s="109" t="s">
        <v>17588</v>
      </c>
      <c r="B1203" s="109" t="s">
        <v>15670</v>
      </c>
      <c r="C1203" s="109" t="s">
        <v>15669</v>
      </c>
      <c r="D1203" s="109" t="s">
        <v>1048</v>
      </c>
      <c r="E1203" s="109" t="s">
        <v>15668</v>
      </c>
      <c r="F1203" s="110">
        <v>116</v>
      </c>
      <c r="G1203" s="110">
        <v>0</v>
      </c>
      <c r="H1203" s="111">
        <v>312999</v>
      </c>
      <c r="I1203" s="111">
        <v>0</v>
      </c>
      <c r="J1203" s="112">
        <v>2698.27</v>
      </c>
      <c r="K1203" s="109" t="s">
        <v>17552</v>
      </c>
      <c r="L1203" s="111">
        <v>14904.713100000001</v>
      </c>
      <c r="M1203" s="111">
        <v>0</v>
      </c>
      <c r="N1203" s="2">
        <f t="shared" si="36"/>
        <v>312999</v>
      </c>
      <c r="O1203" s="2">
        <f t="shared" si="37"/>
        <v>2698.2672413793102</v>
      </c>
    </row>
    <row r="1204" spans="1:15" x14ac:dyDescent="0.25">
      <c r="A1204" s="109" t="s">
        <v>17588</v>
      </c>
      <c r="B1204" s="109" t="s">
        <v>15664</v>
      </c>
      <c r="C1204" s="109" t="s">
        <v>15663</v>
      </c>
      <c r="D1204" s="109" t="s">
        <v>1049</v>
      </c>
      <c r="E1204" s="109" t="s">
        <v>15667</v>
      </c>
      <c r="F1204" s="110">
        <v>150</v>
      </c>
      <c r="G1204" s="110">
        <v>0</v>
      </c>
      <c r="H1204" s="111">
        <v>461625</v>
      </c>
      <c r="I1204" s="111">
        <v>0</v>
      </c>
      <c r="J1204" s="112">
        <v>3077.5</v>
      </c>
      <c r="K1204" s="109" t="s">
        <v>17552</v>
      </c>
      <c r="L1204" s="111">
        <v>21982.1459</v>
      </c>
      <c r="M1204" s="111">
        <v>0</v>
      </c>
      <c r="N1204" s="2">
        <f t="shared" si="36"/>
        <v>461625</v>
      </c>
      <c r="O1204" s="2">
        <f t="shared" si="37"/>
        <v>3077.5</v>
      </c>
    </row>
    <row r="1205" spans="1:15" x14ac:dyDescent="0.25">
      <c r="A1205" s="109" t="s">
        <v>17588</v>
      </c>
      <c r="B1205" s="109" t="s">
        <v>15664</v>
      </c>
      <c r="C1205" s="109" t="s">
        <v>15663</v>
      </c>
      <c r="D1205" s="109" t="s">
        <v>1050</v>
      </c>
      <c r="E1205" s="109" t="s">
        <v>15666</v>
      </c>
      <c r="F1205" s="110">
        <v>145</v>
      </c>
      <c r="G1205" s="110">
        <v>0</v>
      </c>
      <c r="H1205" s="111">
        <v>453783</v>
      </c>
      <c r="I1205" s="111">
        <v>0</v>
      </c>
      <c r="J1205" s="112">
        <v>3129.54</v>
      </c>
      <c r="K1205" s="109" t="s">
        <v>17552</v>
      </c>
      <c r="L1205" s="111">
        <v>21608.691999999999</v>
      </c>
      <c r="M1205" s="111">
        <v>0</v>
      </c>
      <c r="N1205" s="2">
        <f t="shared" si="36"/>
        <v>453783</v>
      </c>
      <c r="O1205" s="2">
        <f t="shared" si="37"/>
        <v>3129.5379310344829</v>
      </c>
    </row>
    <row r="1206" spans="1:15" x14ac:dyDescent="0.25">
      <c r="A1206" s="109" t="s">
        <v>17588</v>
      </c>
      <c r="B1206" s="109" t="s">
        <v>15664</v>
      </c>
      <c r="C1206" s="109" t="s">
        <v>15663</v>
      </c>
      <c r="D1206" s="109" t="s">
        <v>1051</v>
      </c>
      <c r="E1206" s="109" t="s">
        <v>15665</v>
      </c>
      <c r="F1206" s="110">
        <v>100</v>
      </c>
      <c r="G1206" s="110">
        <v>0</v>
      </c>
      <c r="H1206" s="111">
        <v>288593</v>
      </c>
      <c r="I1206" s="111">
        <v>0</v>
      </c>
      <c r="J1206" s="112">
        <v>2885.93</v>
      </c>
      <c r="K1206" s="109" t="s">
        <v>17552</v>
      </c>
      <c r="L1206" s="111">
        <v>13742.5051</v>
      </c>
      <c r="M1206" s="111">
        <v>0</v>
      </c>
      <c r="N1206" s="2">
        <f t="shared" si="36"/>
        <v>288593</v>
      </c>
      <c r="O1206" s="2">
        <f t="shared" si="37"/>
        <v>2885.93</v>
      </c>
    </row>
    <row r="1207" spans="1:15" x14ac:dyDescent="0.25">
      <c r="A1207" s="109" t="s">
        <v>17588</v>
      </c>
      <c r="B1207" s="109" t="s">
        <v>15664</v>
      </c>
      <c r="C1207" s="109" t="s">
        <v>15663</v>
      </c>
      <c r="D1207" s="109" t="s">
        <v>1052</v>
      </c>
      <c r="E1207" s="109" t="s">
        <v>15662</v>
      </c>
      <c r="F1207" s="110">
        <v>145</v>
      </c>
      <c r="G1207" s="110">
        <v>0</v>
      </c>
      <c r="H1207" s="111">
        <v>469598</v>
      </c>
      <c r="I1207" s="111">
        <v>0</v>
      </c>
      <c r="J1207" s="112">
        <v>3238.61</v>
      </c>
      <c r="K1207" s="109" t="s">
        <v>17552</v>
      </c>
      <c r="L1207" s="111">
        <v>22361.804</v>
      </c>
      <c r="M1207" s="111">
        <v>0</v>
      </c>
      <c r="N1207" s="2">
        <f t="shared" si="36"/>
        <v>469598</v>
      </c>
      <c r="O1207" s="2">
        <f t="shared" si="37"/>
        <v>3238.6068965517243</v>
      </c>
    </row>
    <row r="1208" spans="1:15" x14ac:dyDescent="0.25">
      <c r="A1208" s="109" t="s">
        <v>17588</v>
      </c>
      <c r="B1208" s="109" t="s">
        <v>15661</v>
      </c>
      <c r="C1208" s="109" t="s">
        <v>15660</v>
      </c>
      <c r="D1208" s="109" t="s">
        <v>1053</v>
      </c>
      <c r="E1208" s="109" t="s">
        <v>6129</v>
      </c>
      <c r="F1208" s="110">
        <v>221</v>
      </c>
      <c r="G1208" s="110">
        <v>0</v>
      </c>
      <c r="H1208" s="111">
        <v>621162</v>
      </c>
      <c r="I1208" s="111">
        <v>0</v>
      </c>
      <c r="J1208" s="112">
        <v>2810.69</v>
      </c>
      <c r="K1208" s="109" t="s">
        <v>17552</v>
      </c>
      <c r="L1208" s="111">
        <v>29579.161199999999</v>
      </c>
      <c r="M1208" s="111">
        <v>0</v>
      </c>
      <c r="N1208" s="2">
        <f t="shared" si="36"/>
        <v>621162</v>
      </c>
      <c r="O1208" s="2">
        <f t="shared" si="37"/>
        <v>2810.6877828054298</v>
      </c>
    </row>
    <row r="1209" spans="1:15" x14ac:dyDescent="0.25">
      <c r="A1209" s="109" t="s">
        <v>17588</v>
      </c>
      <c r="B1209" s="109" t="s">
        <v>15659</v>
      </c>
      <c r="C1209" s="109" t="s">
        <v>15658</v>
      </c>
      <c r="D1209" s="109" t="s">
        <v>1054</v>
      </c>
      <c r="E1209" s="109" t="s">
        <v>15657</v>
      </c>
      <c r="F1209" s="110">
        <v>159</v>
      </c>
      <c r="G1209" s="110">
        <v>0</v>
      </c>
      <c r="H1209" s="111">
        <v>386116</v>
      </c>
      <c r="I1209" s="111">
        <v>0</v>
      </c>
      <c r="J1209" s="112">
        <v>2428.4</v>
      </c>
      <c r="K1209" s="109" t="s">
        <v>17554</v>
      </c>
      <c r="L1209" s="111">
        <v>-6388.4354999999996</v>
      </c>
      <c r="M1209" s="111">
        <v>0</v>
      </c>
      <c r="N1209" s="2">
        <f t="shared" si="36"/>
        <v>386116</v>
      </c>
      <c r="O1209" s="2">
        <f t="shared" si="37"/>
        <v>2428.4025157232704</v>
      </c>
    </row>
    <row r="1210" spans="1:15" x14ac:dyDescent="0.25">
      <c r="A1210" s="109" t="s">
        <v>17588</v>
      </c>
      <c r="B1210" s="109" t="s">
        <v>15656</v>
      </c>
      <c r="C1210" s="109" t="s">
        <v>15655</v>
      </c>
      <c r="D1210" s="109" t="s">
        <v>1055</v>
      </c>
      <c r="E1210" s="109" t="s">
        <v>8157</v>
      </c>
      <c r="F1210" s="110">
        <v>200</v>
      </c>
      <c r="G1210" s="110">
        <v>0</v>
      </c>
      <c r="H1210" s="111">
        <v>618130</v>
      </c>
      <c r="I1210" s="111">
        <v>0</v>
      </c>
      <c r="J1210" s="112">
        <v>3090.65</v>
      </c>
      <c r="K1210" s="109" t="s">
        <v>17552</v>
      </c>
      <c r="L1210" s="111">
        <v>29434.753799999999</v>
      </c>
      <c r="M1210" s="111">
        <v>0</v>
      </c>
      <c r="N1210" s="2">
        <f t="shared" si="36"/>
        <v>618130</v>
      </c>
      <c r="O1210" s="2">
        <f t="shared" si="37"/>
        <v>3090.65</v>
      </c>
    </row>
    <row r="1211" spans="1:15" x14ac:dyDescent="0.25">
      <c r="A1211" s="109" t="s">
        <v>17588</v>
      </c>
      <c r="B1211" s="109" t="s">
        <v>15656</v>
      </c>
      <c r="C1211" s="109" t="s">
        <v>15655</v>
      </c>
      <c r="D1211" s="109" t="s">
        <v>1056</v>
      </c>
      <c r="E1211" s="109" t="s">
        <v>15654</v>
      </c>
      <c r="F1211" s="110">
        <v>183</v>
      </c>
      <c r="G1211" s="110">
        <v>0</v>
      </c>
      <c r="H1211" s="111">
        <v>587309</v>
      </c>
      <c r="I1211" s="111">
        <v>0</v>
      </c>
      <c r="J1211" s="112">
        <v>3209.34</v>
      </c>
      <c r="K1211" s="109" t="s">
        <v>17552</v>
      </c>
      <c r="L1211" s="111">
        <v>27967.1024</v>
      </c>
      <c r="M1211" s="111">
        <v>0</v>
      </c>
      <c r="N1211" s="2">
        <f t="shared" si="36"/>
        <v>587309</v>
      </c>
      <c r="O1211" s="2">
        <f t="shared" si="37"/>
        <v>3209.3387978142077</v>
      </c>
    </row>
    <row r="1212" spans="1:15" x14ac:dyDescent="0.25">
      <c r="A1212" s="109" t="s">
        <v>17588</v>
      </c>
      <c r="B1212" s="109" t="s">
        <v>15651</v>
      </c>
      <c r="C1212" s="109" t="s">
        <v>15650</v>
      </c>
      <c r="D1212" s="109" t="s">
        <v>1057</v>
      </c>
      <c r="E1212" s="109" t="s">
        <v>15653</v>
      </c>
      <c r="F1212" s="110">
        <v>121</v>
      </c>
      <c r="G1212" s="110">
        <v>0</v>
      </c>
      <c r="H1212" s="111">
        <v>322047</v>
      </c>
      <c r="I1212" s="111">
        <v>0</v>
      </c>
      <c r="J1212" s="112">
        <v>2661.55</v>
      </c>
      <c r="K1212" s="109" t="s">
        <v>17554</v>
      </c>
      <c r="L1212" s="111">
        <v>-5328.3887000000004</v>
      </c>
      <c r="M1212" s="111">
        <v>0</v>
      </c>
      <c r="N1212" s="2">
        <f t="shared" si="36"/>
        <v>322047</v>
      </c>
      <c r="O1212" s="2">
        <f t="shared" si="37"/>
        <v>2661.5454545454545</v>
      </c>
    </row>
    <row r="1213" spans="1:15" x14ac:dyDescent="0.25">
      <c r="A1213" s="109" t="s">
        <v>17588</v>
      </c>
      <c r="B1213" s="109" t="s">
        <v>15651</v>
      </c>
      <c r="C1213" s="109" t="s">
        <v>15650</v>
      </c>
      <c r="D1213" s="109" t="s">
        <v>1058</v>
      </c>
      <c r="E1213" s="109" t="s">
        <v>15652</v>
      </c>
      <c r="F1213" s="110">
        <v>258</v>
      </c>
      <c r="G1213" s="110">
        <v>0</v>
      </c>
      <c r="H1213" s="111">
        <v>798139</v>
      </c>
      <c r="I1213" s="111">
        <v>0</v>
      </c>
      <c r="J1213" s="112">
        <v>3093.56</v>
      </c>
      <c r="K1213" s="109" t="s">
        <v>17554</v>
      </c>
      <c r="L1213" s="111">
        <v>-13205.5193</v>
      </c>
      <c r="M1213" s="111">
        <v>0</v>
      </c>
      <c r="N1213" s="2">
        <f t="shared" si="36"/>
        <v>798139</v>
      </c>
      <c r="O1213" s="2">
        <f t="shared" si="37"/>
        <v>3093.562015503876</v>
      </c>
    </row>
    <row r="1214" spans="1:15" x14ac:dyDescent="0.25">
      <c r="A1214" s="109" t="s">
        <v>17588</v>
      </c>
      <c r="B1214" s="109" t="s">
        <v>15651</v>
      </c>
      <c r="C1214" s="109" t="s">
        <v>15650</v>
      </c>
      <c r="D1214" s="109" t="s">
        <v>1059</v>
      </c>
      <c r="E1214" s="109" t="s">
        <v>15649</v>
      </c>
      <c r="F1214" s="110">
        <v>2</v>
      </c>
      <c r="G1214" s="110">
        <v>0</v>
      </c>
      <c r="H1214" s="111">
        <v>4491</v>
      </c>
      <c r="I1214" s="111">
        <v>0</v>
      </c>
      <c r="J1214" s="112">
        <v>2245.5</v>
      </c>
      <c r="K1214" s="109" t="s">
        <v>17554</v>
      </c>
      <c r="L1214" s="111">
        <v>-74.308099999999996</v>
      </c>
      <c r="M1214" s="111">
        <v>0</v>
      </c>
      <c r="N1214" s="2">
        <f t="shared" si="36"/>
        <v>4491</v>
      </c>
      <c r="O1214" s="2">
        <f t="shared" si="37"/>
        <v>2245.5</v>
      </c>
    </row>
    <row r="1215" spans="1:15" x14ac:dyDescent="0.25">
      <c r="A1215" s="109" t="s">
        <v>17588</v>
      </c>
      <c r="B1215" s="109" t="s">
        <v>15645</v>
      </c>
      <c r="C1215" s="109" t="s">
        <v>15644</v>
      </c>
      <c r="D1215" s="109" t="s">
        <v>15648</v>
      </c>
      <c r="E1215" s="109" t="s">
        <v>14716</v>
      </c>
      <c r="F1215" s="110">
        <v>0</v>
      </c>
      <c r="G1215" s="110">
        <v>100</v>
      </c>
      <c r="H1215" s="111">
        <v>324887</v>
      </c>
      <c r="I1215" s="111">
        <v>324887</v>
      </c>
      <c r="J1215" s="112">
        <v>3248.87</v>
      </c>
      <c r="K1215" s="109" t="s">
        <v>17554</v>
      </c>
      <c r="L1215" s="111">
        <v>-5375.3906999999999</v>
      </c>
      <c r="M1215" s="111">
        <v>0</v>
      </c>
      <c r="N1215" s="2">
        <f t="shared" si="36"/>
        <v>0</v>
      </c>
      <c r="O1215" s="2" t="str">
        <f t="shared" si="37"/>
        <v>No Standing Units</v>
      </c>
    </row>
    <row r="1216" spans="1:15" x14ac:dyDescent="0.25">
      <c r="A1216" s="109" t="s">
        <v>17588</v>
      </c>
      <c r="B1216" s="109" t="s">
        <v>15645</v>
      </c>
      <c r="C1216" s="109" t="s">
        <v>15644</v>
      </c>
      <c r="D1216" s="109" t="s">
        <v>1060</v>
      </c>
      <c r="E1216" s="109" t="s">
        <v>15647</v>
      </c>
      <c r="F1216" s="110">
        <v>35</v>
      </c>
      <c r="G1216" s="110">
        <v>100</v>
      </c>
      <c r="H1216" s="111">
        <v>443870</v>
      </c>
      <c r="I1216" s="111">
        <v>328793</v>
      </c>
      <c r="J1216" s="112">
        <v>3287.93</v>
      </c>
      <c r="K1216" s="109" t="s">
        <v>17554</v>
      </c>
      <c r="L1216" s="111">
        <v>-7344.0042000000003</v>
      </c>
      <c r="M1216" s="111">
        <v>0</v>
      </c>
      <c r="N1216" s="2">
        <f t="shared" si="36"/>
        <v>115077</v>
      </c>
      <c r="O1216" s="2">
        <f t="shared" si="37"/>
        <v>3287.9142857142856</v>
      </c>
    </row>
    <row r="1217" spans="1:15" x14ac:dyDescent="0.25">
      <c r="A1217" s="109" t="s">
        <v>17588</v>
      </c>
      <c r="B1217" s="109" t="s">
        <v>15645</v>
      </c>
      <c r="C1217" s="109" t="s">
        <v>15644</v>
      </c>
      <c r="D1217" s="109" t="s">
        <v>1061</v>
      </c>
      <c r="E1217" s="109" t="s">
        <v>15646</v>
      </c>
      <c r="F1217" s="110">
        <v>148</v>
      </c>
      <c r="G1217" s="110">
        <v>0</v>
      </c>
      <c r="H1217" s="111">
        <v>514185</v>
      </c>
      <c r="I1217" s="111">
        <v>0</v>
      </c>
      <c r="J1217" s="112">
        <v>3474.22</v>
      </c>
      <c r="K1217" s="109" t="s">
        <v>17554</v>
      </c>
      <c r="L1217" s="111">
        <v>-8507.3881000000001</v>
      </c>
      <c r="M1217" s="111">
        <v>0</v>
      </c>
      <c r="N1217" s="2">
        <f t="shared" si="36"/>
        <v>514185</v>
      </c>
      <c r="O1217" s="2">
        <f t="shared" si="37"/>
        <v>3474.2229729729729</v>
      </c>
    </row>
    <row r="1218" spans="1:15" x14ac:dyDescent="0.25">
      <c r="A1218" s="109" t="s">
        <v>17588</v>
      </c>
      <c r="B1218" s="109" t="s">
        <v>15645</v>
      </c>
      <c r="C1218" s="109" t="s">
        <v>15644</v>
      </c>
      <c r="D1218" s="109" t="s">
        <v>15643</v>
      </c>
      <c r="E1218" s="109" t="s">
        <v>15642</v>
      </c>
      <c r="F1218" s="110">
        <v>100</v>
      </c>
      <c r="G1218" s="110">
        <v>0</v>
      </c>
      <c r="H1218" s="111">
        <v>288239</v>
      </c>
      <c r="I1218" s="111">
        <v>0</v>
      </c>
      <c r="J1218" s="112">
        <v>2882.39</v>
      </c>
      <c r="K1218" s="109" t="s">
        <v>17554</v>
      </c>
      <c r="L1218" s="111">
        <v>-4769.0214999999998</v>
      </c>
      <c r="M1218" s="111">
        <v>0</v>
      </c>
      <c r="N1218" s="2">
        <f t="shared" si="36"/>
        <v>288239</v>
      </c>
      <c r="O1218" s="2">
        <f t="shared" si="37"/>
        <v>2882.39</v>
      </c>
    </row>
    <row r="1219" spans="1:15" x14ac:dyDescent="0.25">
      <c r="A1219" s="109" t="s">
        <v>17588</v>
      </c>
      <c r="B1219" s="109" t="s">
        <v>15641</v>
      </c>
      <c r="C1219" s="109" t="s">
        <v>15640</v>
      </c>
      <c r="D1219" s="109" t="s">
        <v>1062</v>
      </c>
      <c r="E1219" s="109" t="s">
        <v>15639</v>
      </c>
      <c r="F1219" s="110">
        <v>219</v>
      </c>
      <c r="G1219" s="110">
        <v>0</v>
      </c>
      <c r="H1219" s="111">
        <v>642539</v>
      </c>
      <c r="I1219" s="111">
        <v>0</v>
      </c>
      <c r="J1219" s="112">
        <v>2933.97</v>
      </c>
      <c r="K1219" s="109" t="s">
        <v>17552</v>
      </c>
      <c r="L1219" s="111">
        <v>30597.090100000001</v>
      </c>
      <c r="M1219" s="111">
        <v>0</v>
      </c>
      <c r="N1219" s="2">
        <f t="shared" si="36"/>
        <v>642539</v>
      </c>
      <c r="O1219" s="2">
        <f t="shared" si="37"/>
        <v>2933.9680365296804</v>
      </c>
    </row>
    <row r="1220" spans="1:15" x14ac:dyDescent="0.25">
      <c r="A1220" s="109" t="s">
        <v>17588</v>
      </c>
      <c r="B1220" s="109" t="s">
        <v>15638</v>
      </c>
      <c r="C1220" s="109" t="s">
        <v>15637</v>
      </c>
      <c r="D1220" s="109" t="s">
        <v>1063</v>
      </c>
      <c r="E1220" s="109" t="s">
        <v>15636</v>
      </c>
      <c r="F1220" s="110">
        <v>174</v>
      </c>
      <c r="G1220" s="110">
        <v>0</v>
      </c>
      <c r="H1220" s="111">
        <v>449314</v>
      </c>
      <c r="I1220" s="111">
        <v>0</v>
      </c>
      <c r="J1220" s="112">
        <v>2582.2600000000002</v>
      </c>
      <c r="K1220" s="109" t="s">
        <v>17554</v>
      </c>
      <c r="L1220" s="111">
        <v>-7434.0762000000004</v>
      </c>
      <c r="M1220" s="111">
        <v>0</v>
      </c>
      <c r="N1220" s="2">
        <f t="shared" ref="N1220:N1283" si="38">H1220-I1220</f>
        <v>449314</v>
      </c>
      <c r="O1220" s="2">
        <f t="shared" ref="O1220:O1283" si="39">IF(F1220&gt;0,N1220/F1220,"No Standing Units")</f>
        <v>2582.2643678160921</v>
      </c>
    </row>
    <row r="1221" spans="1:15" x14ac:dyDescent="0.25">
      <c r="A1221" s="109" t="s">
        <v>17588</v>
      </c>
      <c r="B1221" s="109" t="s">
        <v>15635</v>
      </c>
      <c r="C1221" s="109" t="s">
        <v>15634</v>
      </c>
      <c r="D1221" s="109" t="s">
        <v>1064</v>
      </c>
      <c r="E1221" s="109" t="s">
        <v>15633</v>
      </c>
      <c r="F1221" s="110">
        <v>66</v>
      </c>
      <c r="G1221" s="110">
        <v>0</v>
      </c>
      <c r="H1221" s="111">
        <v>185441</v>
      </c>
      <c r="I1221" s="111">
        <v>0</v>
      </c>
      <c r="J1221" s="112">
        <v>2809.71</v>
      </c>
      <c r="K1221" s="109" t="s">
        <v>17554</v>
      </c>
      <c r="L1221" s="111">
        <v>-3068.1985</v>
      </c>
      <c r="M1221" s="111">
        <v>0</v>
      </c>
      <c r="N1221" s="2">
        <f t="shared" si="38"/>
        <v>185441</v>
      </c>
      <c r="O1221" s="2">
        <f t="shared" si="39"/>
        <v>2809.712121212121</v>
      </c>
    </row>
    <row r="1222" spans="1:15" x14ac:dyDescent="0.25">
      <c r="A1222" s="109" t="s">
        <v>17588</v>
      </c>
      <c r="B1222" s="109" t="s">
        <v>15632</v>
      </c>
      <c r="C1222" s="109" t="s">
        <v>15631</v>
      </c>
      <c r="D1222" s="109" t="s">
        <v>1065</v>
      </c>
      <c r="E1222" s="109" t="s">
        <v>15630</v>
      </c>
      <c r="F1222" s="110">
        <v>202</v>
      </c>
      <c r="G1222" s="110">
        <v>0</v>
      </c>
      <c r="H1222" s="111">
        <v>542370</v>
      </c>
      <c r="I1222" s="111">
        <v>0</v>
      </c>
      <c r="J1222" s="112">
        <v>2685</v>
      </c>
      <c r="K1222" s="109" t="s">
        <v>17554</v>
      </c>
      <c r="L1222" s="111">
        <v>-8973.7243999999992</v>
      </c>
      <c r="M1222" s="111">
        <v>0</v>
      </c>
      <c r="N1222" s="2">
        <f t="shared" si="38"/>
        <v>542370</v>
      </c>
      <c r="O1222" s="2">
        <f t="shared" si="39"/>
        <v>2685</v>
      </c>
    </row>
    <row r="1223" spans="1:15" x14ac:dyDescent="0.25">
      <c r="A1223" s="109" t="s">
        <v>17588</v>
      </c>
      <c r="B1223" s="109" t="s">
        <v>15629</v>
      </c>
      <c r="C1223" s="109" t="s">
        <v>15628</v>
      </c>
      <c r="D1223" s="109" t="s">
        <v>1066</v>
      </c>
      <c r="E1223" s="109" t="s">
        <v>11317</v>
      </c>
      <c r="F1223" s="110">
        <v>275</v>
      </c>
      <c r="G1223" s="110">
        <v>0</v>
      </c>
      <c r="H1223" s="111">
        <v>925130</v>
      </c>
      <c r="I1223" s="111">
        <v>0</v>
      </c>
      <c r="J1223" s="112">
        <v>3364.11</v>
      </c>
      <c r="K1223" s="109" t="s">
        <v>17554</v>
      </c>
      <c r="L1223" s="111">
        <v>-15306.640299999999</v>
      </c>
      <c r="M1223" s="111">
        <v>0</v>
      </c>
      <c r="N1223" s="2">
        <f t="shared" si="38"/>
        <v>925130</v>
      </c>
      <c r="O1223" s="2">
        <f t="shared" si="39"/>
        <v>3364.1090909090908</v>
      </c>
    </row>
    <row r="1224" spans="1:15" x14ac:dyDescent="0.25">
      <c r="A1224" s="109" t="s">
        <v>17588</v>
      </c>
      <c r="B1224" s="109" t="s">
        <v>15629</v>
      </c>
      <c r="C1224" s="109" t="s">
        <v>15628</v>
      </c>
      <c r="D1224" s="109" t="s">
        <v>1067</v>
      </c>
      <c r="E1224" s="109" t="s">
        <v>15627</v>
      </c>
      <c r="F1224" s="110">
        <v>112</v>
      </c>
      <c r="G1224" s="110">
        <v>0</v>
      </c>
      <c r="H1224" s="111">
        <v>340541</v>
      </c>
      <c r="I1224" s="111">
        <v>0</v>
      </c>
      <c r="J1224" s="112">
        <v>3040.54</v>
      </c>
      <c r="K1224" s="109" t="s">
        <v>17554</v>
      </c>
      <c r="L1224" s="111">
        <v>-5634.3882999999996</v>
      </c>
      <c r="M1224" s="111">
        <v>0</v>
      </c>
      <c r="N1224" s="2">
        <f t="shared" si="38"/>
        <v>340541</v>
      </c>
      <c r="O1224" s="2">
        <f t="shared" si="39"/>
        <v>3040.5446428571427</v>
      </c>
    </row>
    <row r="1225" spans="1:15" x14ac:dyDescent="0.25">
      <c r="A1225" s="109" t="s">
        <v>17588</v>
      </c>
      <c r="B1225" s="109" t="s">
        <v>15626</v>
      </c>
      <c r="C1225" s="109" t="s">
        <v>18603</v>
      </c>
      <c r="D1225" s="109" t="s">
        <v>1068</v>
      </c>
      <c r="E1225" s="109" t="s">
        <v>15625</v>
      </c>
      <c r="F1225" s="110">
        <v>168</v>
      </c>
      <c r="G1225" s="110">
        <v>0</v>
      </c>
      <c r="H1225" s="111">
        <v>490011</v>
      </c>
      <c r="I1225" s="111">
        <v>0</v>
      </c>
      <c r="J1225" s="112">
        <v>2916.73</v>
      </c>
      <c r="K1225" s="109" t="s">
        <v>17552</v>
      </c>
      <c r="L1225" s="111">
        <v>23333.837</v>
      </c>
      <c r="M1225" s="111">
        <v>0</v>
      </c>
      <c r="N1225" s="2">
        <f t="shared" si="38"/>
        <v>490011</v>
      </c>
      <c r="O1225" s="2">
        <f t="shared" si="39"/>
        <v>2916.7321428571427</v>
      </c>
    </row>
    <row r="1226" spans="1:15" x14ac:dyDescent="0.25">
      <c r="A1226" s="109" t="s">
        <v>17588</v>
      </c>
      <c r="B1226" s="109" t="s">
        <v>15624</v>
      </c>
      <c r="C1226" s="109" t="s">
        <v>15623</v>
      </c>
      <c r="D1226" s="109" t="s">
        <v>1069</v>
      </c>
      <c r="E1226" s="109" t="s">
        <v>11317</v>
      </c>
      <c r="F1226" s="110">
        <v>60</v>
      </c>
      <c r="G1226" s="110">
        <v>0</v>
      </c>
      <c r="H1226" s="111">
        <v>151216</v>
      </c>
      <c r="I1226" s="111">
        <v>0</v>
      </c>
      <c r="J1226" s="112">
        <v>2520.27</v>
      </c>
      <c r="K1226" s="109" t="s">
        <v>17552</v>
      </c>
      <c r="L1226" s="111">
        <v>7200.7460000000001</v>
      </c>
      <c r="M1226" s="111">
        <v>0</v>
      </c>
      <c r="N1226" s="2">
        <f t="shared" si="38"/>
        <v>151216</v>
      </c>
      <c r="O1226" s="2">
        <f t="shared" si="39"/>
        <v>2520.2666666666669</v>
      </c>
    </row>
    <row r="1227" spans="1:15" x14ac:dyDescent="0.25">
      <c r="A1227" s="109" t="s">
        <v>17588</v>
      </c>
      <c r="B1227" s="109" t="s">
        <v>15622</v>
      </c>
      <c r="C1227" s="109" t="s">
        <v>15621</v>
      </c>
      <c r="D1227" s="109" t="s">
        <v>1070</v>
      </c>
      <c r="E1227" s="109" t="s">
        <v>15620</v>
      </c>
      <c r="F1227" s="110">
        <v>0</v>
      </c>
      <c r="G1227" s="110">
        <v>50</v>
      </c>
      <c r="H1227" s="111">
        <v>150815</v>
      </c>
      <c r="I1227" s="111">
        <v>150815</v>
      </c>
      <c r="J1227" s="112">
        <v>3016.3</v>
      </c>
      <c r="K1227" s="109" t="s">
        <v>17554</v>
      </c>
      <c r="L1227" s="111">
        <v>-2495.2948999999999</v>
      </c>
      <c r="M1227" s="111">
        <v>0</v>
      </c>
      <c r="N1227" s="2">
        <f t="shared" si="38"/>
        <v>0</v>
      </c>
      <c r="O1227" s="2" t="str">
        <f t="shared" si="39"/>
        <v>No Standing Units</v>
      </c>
    </row>
    <row r="1228" spans="1:15" x14ac:dyDescent="0.25">
      <c r="A1228" s="109" t="s">
        <v>17588</v>
      </c>
      <c r="B1228" s="109" t="s">
        <v>15619</v>
      </c>
      <c r="C1228" s="109" t="s">
        <v>15618</v>
      </c>
      <c r="D1228" s="109" t="s">
        <v>1071</v>
      </c>
      <c r="E1228" s="109" t="s">
        <v>15617</v>
      </c>
      <c r="F1228" s="110">
        <v>185</v>
      </c>
      <c r="G1228" s="110">
        <v>0</v>
      </c>
      <c r="H1228" s="111">
        <v>556336</v>
      </c>
      <c r="I1228" s="111">
        <v>0</v>
      </c>
      <c r="J1228" s="112">
        <v>3007.22</v>
      </c>
      <c r="K1228" s="109" t="s">
        <v>17552</v>
      </c>
      <c r="L1228" s="111">
        <v>26492.1721</v>
      </c>
      <c r="M1228" s="111">
        <v>0</v>
      </c>
      <c r="N1228" s="2">
        <f t="shared" si="38"/>
        <v>556336</v>
      </c>
      <c r="O1228" s="2">
        <f t="shared" si="39"/>
        <v>3007.2216216216216</v>
      </c>
    </row>
    <row r="1229" spans="1:15" x14ac:dyDescent="0.25">
      <c r="A1229" s="109" t="s">
        <v>17588</v>
      </c>
      <c r="B1229" s="109" t="s">
        <v>15616</v>
      </c>
      <c r="C1229" s="109" t="s">
        <v>15615</v>
      </c>
      <c r="D1229" s="109" t="s">
        <v>1072</v>
      </c>
      <c r="E1229" s="109" t="s">
        <v>11737</v>
      </c>
      <c r="F1229" s="110">
        <v>186</v>
      </c>
      <c r="G1229" s="110">
        <v>0</v>
      </c>
      <c r="H1229" s="111">
        <v>492084</v>
      </c>
      <c r="I1229" s="111">
        <v>0</v>
      </c>
      <c r="J1229" s="112">
        <v>2645.61</v>
      </c>
      <c r="K1229" s="109" t="s">
        <v>17554</v>
      </c>
      <c r="L1229" s="111">
        <v>-8141.7286999999997</v>
      </c>
      <c r="M1229" s="111">
        <v>0</v>
      </c>
      <c r="N1229" s="2">
        <f t="shared" si="38"/>
        <v>492084</v>
      </c>
      <c r="O1229" s="2">
        <f t="shared" si="39"/>
        <v>2645.6129032258063</v>
      </c>
    </row>
    <row r="1230" spans="1:15" x14ac:dyDescent="0.25">
      <c r="A1230" s="109" t="s">
        <v>17588</v>
      </c>
      <c r="B1230" s="109" t="s">
        <v>15614</v>
      </c>
      <c r="C1230" s="109" t="s">
        <v>15613</v>
      </c>
      <c r="D1230" s="109" t="s">
        <v>1073</v>
      </c>
      <c r="E1230" s="109" t="s">
        <v>15612</v>
      </c>
      <c r="F1230" s="110">
        <v>159</v>
      </c>
      <c r="G1230" s="110">
        <v>0</v>
      </c>
      <c r="H1230" s="111">
        <v>402909</v>
      </c>
      <c r="I1230" s="111">
        <v>0</v>
      </c>
      <c r="J1230" s="112">
        <v>2534.02</v>
      </c>
      <c r="K1230" s="109" t="s">
        <v>17552</v>
      </c>
      <c r="L1230" s="111">
        <v>19186.162</v>
      </c>
      <c r="M1230" s="111">
        <v>0</v>
      </c>
      <c r="N1230" s="2">
        <f t="shared" si="38"/>
        <v>402909</v>
      </c>
      <c r="O1230" s="2">
        <f t="shared" si="39"/>
        <v>2534.0188679245284</v>
      </c>
    </row>
    <row r="1231" spans="1:15" x14ac:dyDescent="0.25">
      <c r="A1231" s="109" t="s">
        <v>17588</v>
      </c>
      <c r="B1231" s="109" t="s">
        <v>15608</v>
      </c>
      <c r="C1231" s="109" t="s">
        <v>15607</v>
      </c>
      <c r="D1231" s="109" t="s">
        <v>1074</v>
      </c>
      <c r="E1231" s="109" t="s">
        <v>15611</v>
      </c>
      <c r="F1231" s="110">
        <v>143</v>
      </c>
      <c r="G1231" s="110">
        <v>0</v>
      </c>
      <c r="H1231" s="111">
        <v>411973</v>
      </c>
      <c r="I1231" s="111">
        <v>0</v>
      </c>
      <c r="J1231" s="112">
        <v>2880.93</v>
      </c>
      <c r="K1231" s="109" t="s">
        <v>17552</v>
      </c>
      <c r="L1231" s="111">
        <v>19617.778300000002</v>
      </c>
      <c r="M1231" s="111">
        <v>0</v>
      </c>
      <c r="N1231" s="2">
        <f t="shared" si="38"/>
        <v>411973</v>
      </c>
      <c r="O1231" s="2">
        <f t="shared" si="39"/>
        <v>2880.9300699300697</v>
      </c>
    </row>
    <row r="1232" spans="1:15" x14ac:dyDescent="0.25">
      <c r="A1232" s="109" t="s">
        <v>17588</v>
      </c>
      <c r="B1232" s="109" t="s">
        <v>15608</v>
      </c>
      <c r="C1232" s="109" t="s">
        <v>15607</v>
      </c>
      <c r="D1232" s="109" t="s">
        <v>1075</v>
      </c>
      <c r="E1232" s="109" t="s">
        <v>15610</v>
      </c>
      <c r="F1232" s="110">
        <v>135</v>
      </c>
      <c r="G1232" s="110">
        <v>0</v>
      </c>
      <c r="H1232" s="111">
        <v>471405</v>
      </c>
      <c r="I1232" s="111">
        <v>0</v>
      </c>
      <c r="J1232" s="112">
        <v>3491.89</v>
      </c>
      <c r="K1232" s="109" t="s">
        <v>17552</v>
      </c>
      <c r="L1232" s="111">
        <v>22447.860700000001</v>
      </c>
      <c r="M1232" s="111">
        <v>0</v>
      </c>
      <c r="N1232" s="2">
        <f t="shared" si="38"/>
        <v>471405</v>
      </c>
      <c r="O1232" s="2">
        <f t="shared" si="39"/>
        <v>3491.8888888888887</v>
      </c>
    </row>
    <row r="1233" spans="1:15" x14ac:dyDescent="0.25">
      <c r="A1233" s="109" t="s">
        <v>17588</v>
      </c>
      <c r="B1233" s="109" t="s">
        <v>15608</v>
      </c>
      <c r="C1233" s="109" t="s">
        <v>15607</v>
      </c>
      <c r="D1233" s="109" t="s">
        <v>1076</v>
      </c>
      <c r="E1233" s="109" t="s">
        <v>15609</v>
      </c>
      <c r="F1233" s="110">
        <v>119</v>
      </c>
      <c r="G1233" s="110">
        <v>0</v>
      </c>
      <c r="H1233" s="111">
        <v>389323</v>
      </c>
      <c r="I1233" s="111">
        <v>0</v>
      </c>
      <c r="J1233" s="112">
        <v>3271.62</v>
      </c>
      <c r="K1233" s="109" t="s">
        <v>17552</v>
      </c>
      <c r="L1233" s="111">
        <v>18539.212800000001</v>
      </c>
      <c r="M1233" s="111">
        <v>0</v>
      </c>
      <c r="N1233" s="2">
        <f t="shared" si="38"/>
        <v>389323</v>
      </c>
      <c r="O1233" s="2">
        <f t="shared" si="39"/>
        <v>3271.6218487394958</v>
      </c>
    </row>
    <row r="1234" spans="1:15" x14ac:dyDescent="0.25">
      <c r="A1234" s="109" t="s">
        <v>17588</v>
      </c>
      <c r="B1234" s="109" t="s">
        <v>15608</v>
      </c>
      <c r="C1234" s="109" t="s">
        <v>15607</v>
      </c>
      <c r="D1234" s="109" t="s">
        <v>1077</v>
      </c>
      <c r="E1234" s="109" t="s">
        <v>15606</v>
      </c>
      <c r="F1234" s="110">
        <v>38</v>
      </c>
      <c r="G1234" s="110">
        <v>0</v>
      </c>
      <c r="H1234" s="111">
        <v>72338</v>
      </c>
      <c r="I1234" s="111">
        <v>0</v>
      </c>
      <c r="J1234" s="112">
        <v>1903.63</v>
      </c>
      <c r="K1234" s="109" t="s">
        <v>17552</v>
      </c>
      <c r="L1234" s="111">
        <v>3444.6635000000001</v>
      </c>
      <c r="M1234" s="111">
        <v>0</v>
      </c>
      <c r="N1234" s="2">
        <f t="shared" si="38"/>
        <v>72338</v>
      </c>
      <c r="O1234" s="2">
        <f t="shared" si="39"/>
        <v>1903.6315789473683</v>
      </c>
    </row>
    <row r="1235" spans="1:15" x14ac:dyDescent="0.25">
      <c r="A1235" s="109" t="s">
        <v>17588</v>
      </c>
      <c r="B1235" s="109" t="s">
        <v>15603</v>
      </c>
      <c r="C1235" s="109" t="s">
        <v>15602</v>
      </c>
      <c r="D1235" s="109" t="s">
        <v>1078</v>
      </c>
      <c r="E1235" s="109" t="s">
        <v>15605</v>
      </c>
      <c r="F1235" s="110">
        <v>176</v>
      </c>
      <c r="G1235" s="110">
        <v>0</v>
      </c>
      <c r="H1235" s="111">
        <v>556046</v>
      </c>
      <c r="I1235" s="111">
        <v>0</v>
      </c>
      <c r="J1235" s="112">
        <v>3159.35</v>
      </c>
      <c r="K1235" s="109" t="s">
        <v>17554</v>
      </c>
      <c r="L1235" s="111">
        <v>-9200.0079999999998</v>
      </c>
      <c r="M1235" s="111">
        <v>0</v>
      </c>
      <c r="N1235" s="2">
        <f t="shared" si="38"/>
        <v>556046</v>
      </c>
      <c r="O1235" s="2">
        <f t="shared" si="39"/>
        <v>3159.3522727272725</v>
      </c>
    </row>
    <row r="1236" spans="1:15" x14ac:dyDescent="0.25">
      <c r="A1236" s="109" t="s">
        <v>17588</v>
      </c>
      <c r="B1236" s="109" t="s">
        <v>15603</v>
      </c>
      <c r="C1236" s="109" t="s">
        <v>15602</v>
      </c>
      <c r="D1236" s="109" t="s">
        <v>1079</v>
      </c>
      <c r="E1236" s="109" t="s">
        <v>15604</v>
      </c>
      <c r="F1236" s="110">
        <v>230</v>
      </c>
      <c r="G1236" s="110">
        <v>0</v>
      </c>
      <c r="H1236" s="111">
        <v>744697</v>
      </c>
      <c r="I1236" s="111">
        <v>0</v>
      </c>
      <c r="J1236" s="112">
        <v>3237.81</v>
      </c>
      <c r="K1236" s="109" t="s">
        <v>17554</v>
      </c>
      <c r="L1236" s="111">
        <v>-12321.308999999999</v>
      </c>
      <c r="M1236" s="111">
        <v>0</v>
      </c>
      <c r="N1236" s="2">
        <f t="shared" si="38"/>
        <v>744697</v>
      </c>
      <c r="O1236" s="2">
        <f t="shared" si="39"/>
        <v>3237.8130434782611</v>
      </c>
    </row>
    <row r="1237" spans="1:15" x14ac:dyDescent="0.25">
      <c r="A1237" s="109" t="s">
        <v>17588</v>
      </c>
      <c r="B1237" s="109" t="s">
        <v>15603</v>
      </c>
      <c r="C1237" s="109" t="s">
        <v>15602</v>
      </c>
      <c r="D1237" s="109" t="s">
        <v>1080</v>
      </c>
      <c r="E1237" s="109" t="s">
        <v>15601</v>
      </c>
      <c r="F1237" s="110">
        <v>29</v>
      </c>
      <c r="G1237" s="110">
        <v>0</v>
      </c>
      <c r="H1237" s="111">
        <v>49093</v>
      </c>
      <c r="I1237" s="111">
        <v>0</v>
      </c>
      <c r="J1237" s="112">
        <v>1692.86</v>
      </c>
      <c r="K1237" s="109" t="s">
        <v>17554</v>
      </c>
      <c r="L1237" s="111">
        <v>-812.25930000000005</v>
      </c>
      <c r="M1237" s="111">
        <v>0</v>
      </c>
      <c r="N1237" s="2">
        <f t="shared" si="38"/>
        <v>49093</v>
      </c>
      <c r="O1237" s="2">
        <f t="shared" si="39"/>
        <v>1692.8620689655172</v>
      </c>
    </row>
    <row r="1238" spans="1:15" x14ac:dyDescent="0.25">
      <c r="A1238" s="109" t="s">
        <v>17588</v>
      </c>
      <c r="B1238" s="109" t="s">
        <v>15600</v>
      </c>
      <c r="C1238" s="109" t="s">
        <v>15599</v>
      </c>
      <c r="D1238" s="109" t="s">
        <v>1081</v>
      </c>
      <c r="E1238" s="109" t="s">
        <v>15598</v>
      </c>
      <c r="F1238" s="110">
        <v>210</v>
      </c>
      <c r="G1238" s="110">
        <v>0</v>
      </c>
      <c r="H1238" s="111">
        <v>577768</v>
      </c>
      <c r="I1238" s="111">
        <v>0</v>
      </c>
      <c r="J1238" s="112">
        <v>2751.28</v>
      </c>
      <c r="K1238" s="109" t="s">
        <v>17554</v>
      </c>
      <c r="L1238" s="111">
        <v>-9559.4038</v>
      </c>
      <c r="M1238" s="111">
        <v>0</v>
      </c>
      <c r="N1238" s="2">
        <f t="shared" si="38"/>
        <v>577768</v>
      </c>
      <c r="O1238" s="2">
        <f t="shared" si="39"/>
        <v>2751.2761904761905</v>
      </c>
    </row>
    <row r="1239" spans="1:15" x14ac:dyDescent="0.25">
      <c r="A1239" s="109" t="s">
        <v>17588</v>
      </c>
      <c r="B1239" s="109" t="s">
        <v>15595</v>
      </c>
      <c r="C1239" s="109" t="s">
        <v>15594</v>
      </c>
      <c r="D1239" s="109" t="s">
        <v>1082</v>
      </c>
      <c r="E1239" s="109" t="s">
        <v>15597</v>
      </c>
      <c r="F1239" s="110">
        <v>130</v>
      </c>
      <c r="G1239" s="110">
        <v>0</v>
      </c>
      <c r="H1239" s="111">
        <v>386467</v>
      </c>
      <c r="I1239" s="111">
        <v>0</v>
      </c>
      <c r="J1239" s="112">
        <v>2972.82</v>
      </c>
      <c r="K1239" s="109" t="s">
        <v>17554</v>
      </c>
      <c r="L1239" s="111">
        <v>-6394.2478000000001</v>
      </c>
      <c r="M1239" s="111">
        <v>0</v>
      </c>
      <c r="N1239" s="2">
        <f t="shared" si="38"/>
        <v>386467</v>
      </c>
      <c r="O1239" s="2">
        <f t="shared" si="39"/>
        <v>2972.8230769230768</v>
      </c>
    </row>
    <row r="1240" spans="1:15" x14ac:dyDescent="0.25">
      <c r="A1240" s="109" t="s">
        <v>17588</v>
      </c>
      <c r="B1240" s="109" t="s">
        <v>15595</v>
      </c>
      <c r="C1240" s="109" t="s">
        <v>15594</v>
      </c>
      <c r="D1240" s="109" t="s">
        <v>1083</v>
      </c>
      <c r="E1240" s="109" t="s">
        <v>15596</v>
      </c>
      <c r="F1240" s="110">
        <v>100</v>
      </c>
      <c r="G1240" s="110">
        <v>0</v>
      </c>
      <c r="H1240" s="111">
        <v>289802</v>
      </c>
      <c r="I1240" s="111">
        <v>0</v>
      </c>
      <c r="J1240" s="112">
        <v>2898.02</v>
      </c>
      <c r="K1240" s="109" t="s">
        <v>17554</v>
      </c>
      <c r="L1240" s="111">
        <v>-4794.8903</v>
      </c>
      <c r="M1240" s="111">
        <v>0</v>
      </c>
      <c r="N1240" s="2">
        <f t="shared" si="38"/>
        <v>289802</v>
      </c>
      <c r="O1240" s="2">
        <f t="shared" si="39"/>
        <v>2898.02</v>
      </c>
    </row>
    <row r="1241" spans="1:15" x14ac:dyDescent="0.25">
      <c r="A1241" s="109" t="s">
        <v>17588</v>
      </c>
      <c r="B1241" s="109" t="s">
        <v>15595</v>
      </c>
      <c r="C1241" s="109" t="s">
        <v>15594</v>
      </c>
      <c r="D1241" s="109" t="s">
        <v>1084</v>
      </c>
      <c r="E1241" s="109" t="s">
        <v>15596</v>
      </c>
      <c r="F1241" s="110">
        <v>170</v>
      </c>
      <c r="G1241" s="110">
        <v>0</v>
      </c>
      <c r="H1241" s="111">
        <v>510100</v>
      </c>
      <c r="I1241" s="111">
        <v>0</v>
      </c>
      <c r="J1241" s="112">
        <v>3000.59</v>
      </c>
      <c r="K1241" s="109" t="s">
        <v>17554</v>
      </c>
      <c r="L1241" s="111">
        <v>-8439.8065000000006</v>
      </c>
      <c r="M1241" s="111">
        <v>0</v>
      </c>
      <c r="N1241" s="2">
        <f t="shared" si="38"/>
        <v>510100</v>
      </c>
      <c r="O1241" s="2">
        <f t="shared" si="39"/>
        <v>3000.5882352941176</v>
      </c>
    </row>
    <row r="1242" spans="1:15" x14ac:dyDescent="0.25">
      <c r="A1242" s="109" t="s">
        <v>17588</v>
      </c>
      <c r="B1242" s="109" t="s">
        <v>15595</v>
      </c>
      <c r="C1242" s="109" t="s">
        <v>15594</v>
      </c>
      <c r="D1242" s="109" t="s">
        <v>1085</v>
      </c>
      <c r="E1242" s="109" t="s">
        <v>15593</v>
      </c>
      <c r="F1242" s="110">
        <v>131</v>
      </c>
      <c r="G1242" s="110">
        <v>0</v>
      </c>
      <c r="H1242" s="111">
        <v>412956</v>
      </c>
      <c r="I1242" s="111">
        <v>0</v>
      </c>
      <c r="J1242" s="112">
        <v>3152.34</v>
      </c>
      <c r="K1242" s="109" t="s">
        <v>17554</v>
      </c>
      <c r="L1242" s="111">
        <v>-6832.5172000000002</v>
      </c>
      <c r="M1242" s="111">
        <v>0</v>
      </c>
      <c r="N1242" s="2">
        <f t="shared" si="38"/>
        <v>412956</v>
      </c>
      <c r="O1242" s="2">
        <f t="shared" si="39"/>
        <v>3152.3358778625952</v>
      </c>
    </row>
    <row r="1243" spans="1:15" x14ac:dyDescent="0.25">
      <c r="A1243" s="109" t="s">
        <v>17588</v>
      </c>
      <c r="B1243" s="109" t="s">
        <v>15592</v>
      </c>
      <c r="C1243" s="109" t="s">
        <v>15591</v>
      </c>
      <c r="D1243" s="109" t="s">
        <v>1086</v>
      </c>
      <c r="E1243" s="109" t="s">
        <v>17937</v>
      </c>
      <c r="F1243" s="110">
        <v>125</v>
      </c>
      <c r="G1243" s="110">
        <v>0</v>
      </c>
      <c r="H1243" s="111">
        <v>418975</v>
      </c>
      <c r="I1243" s="111">
        <v>0</v>
      </c>
      <c r="J1243" s="112">
        <v>3351.8</v>
      </c>
      <c r="K1243" s="109" t="s">
        <v>17552</v>
      </c>
      <c r="L1243" s="111">
        <v>19951.2075</v>
      </c>
      <c r="M1243" s="111">
        <v>0</v>
      </c>
      <c r="N1243" s="2">
        <f t="shared" si="38"/>
        <v>418975</v>
      </c>
      <c r="O1243" s="2">
        <f t="shared" si="39"/>
        <v>3351.8</v>
      </c>
    </row>
    <row r="1244" spans="1:15" x14ac:dyDescent="0.25">
      <c r="A1244" s="109" t="s">
        <v>17588</v>
      </c>
      <c r="B1244" s="109" t="s">
        <v>15592</v>
      </c>
      <c r="C1244" s="109" t="s">
        <v>15591</v>
      </c>
      <c r="D1244" s="109" t="s">
        <v>1087</v>
      </c>
      <c r="E1244" s="109" t="s">
        <v>17938</v>
      </c>
      <c r="F1244" s="110">
        <v>90</v>
      </c>
      <c r="G1244" s="110">
        <v>0</v>
      </c>
      <c r="H1244" s="111">
        <v>298314</v>
      </c>
      <c r="I1244" s="111">
        <v>0</v>
      </c>
      <c r="J1244" s="112">
        <v>3314.6</v>
      </c>
      <c r="K1244" s="109" t="s">
        <v>17552</v>
      </c>
      <c r="L1244" s="111">
        <v>14205.4051</v>
      </c>
      <c r="M1244" s="111">
        <v>0</v>
      </c>
      <c r="N1244" s="2">
        <f t="shared" si="38"/>
        <v>298314</v>
      </c>
      <c r="O1244" s="2">
        <f t="shared" si="39"/>
        <v>3314.6</v>
      </c>
    </row>
    <row r="1245" spans="1:15" x14ac:dyDescent="0.25">
      <c r="A1245" s="109" t="s">
        <v>17588</v>
      </c>
      <c r="B1245" s="109" t="s">
        <v>15592</v>
      </c>
      <c r="C1245" s="109" t="s">
        <v>15591</v>
      </c>
      <c r="D1245" s="109" t="s">
        <v>1088</v>
      </c>
      <c r="E1245" s="109" t="s">
        <v>17939</v>
      </c>
      <c r="F1245" s="110">
        <v>124</v>
      </c>
      <c r="G1245" s="110">
        <v>0</v>
      </c>
      <c r="H1245" s="111">
        <v>374308</v>
      </c>
      <c r="I1245" s="111">
        <v>0</v>
      </c>
      <c r="J1245" s="112">
        <v>3018.61</v>
      </c>
      <c r="K1245" s="109" t="s">
        <v>17552</v>
      </c>
      <c r="L1245" s="111">
        <v>17824.167300000001</v>
      </c>
      <c r="M1245" s="111">
        <v>0</v>
      </c>
      <c r="N1245" s="2">
        <f t="shared" si="38"/>
        <v>374308</v>
      </c>
      <c r="O1245" s="2">
        <f t="shared" si="39"/>
        <v>3018.6129032258063</v>
      </c>
    </row>
    <row r="1246" spans="1:15" x14ac:dyDescent="0.25">
      <c r="A1246" s="109" t="s">
        <v>17588</v>
      </c>
      <c r="B1246" s="109" t="s">
        <v>15585</v>
      </c>
      <c r="C1246" s="109" t="s">
        <v>11580</v>
      </c>
      <c r="D1246" s="109" t="s">
        <v>1091</v>
      </c>
      <c r="E1246" s="109" t="s">
        <v>15584</v>
      </c>
      <c r="F1246" s="110">
        <v>110</v>
      </c>
      <c r="G1246" s="110">
        <v>0</v>
      </c>
      <c r="H1246" s="111">
        <v>312485</v>
      </c>
      <c r="I1246" s="111">
        <v>0</v>
      </c>
      <c r="J1246" s="112">
        <v>2840.77</v>
      </c>
      <c r="K1246" s="109" t="s">
        <v>17552</v>
      </c>
      <c r="L1246" s="111">
        <v>14880.228300000001</v>
      </c>
      <c r="M1246" s="111">
        <v>0</v>
      </c>
      <c r="N1246" s="2">
        <f t="shared" si="38"/>
        <v>312485</v>
      </c>
      <c r="O1246" s="2">
        <f t="shared" si="39"/>
        <v>2840.7727272727275</v>
      </c>
    </row>
    <row r="1247" spans="1:15" x14ac:dyDescent="0.25">
      <c r="A1247" s="109" t="s">
        <v>17588</v>
      </c>
      <c r="B1247" s="109" t="s">
        <v>15583</v>
      </c>
      <c r="C1247" s="109" t="s">
        <v>15582</v>
      </c>
      <c r="D1247" s="109" t="s">
        <v>1092</v>
      </c>
      <c r="E1247" s="109" t="s">
        <v>15581</v>
      </c>
      <c r="F1247" s="110">
        <v>50</v>
      </c>
      <c r="G1247" s="110">
        <v>0</v>
      </c>
      <c r="H1247" s="111">
        <v>161740</v>
      </c>
      <c r="I1247" s="111">
        <v>0</v>
      </c>
      <c r="J1247" s="112">
        <v>3234.8</v>
      </c>
      <c r="K1247" s="109" t="s">
        <v>17552</v>
      </c>
      <c r="L1247" s="111">
        <v>7701.9125999999997</v>
      </c>
      <c r="M1247" s="111">
        <v>0</v>
      </c>
      <c r="N1247" s="2">
        <f t="shared" si="38"/>
        <v>161740</v>
      </c>
      <c r="O1247" s="2">
        <f t="shared" si="39"/>
        <v>3234.8</v>
      </c>
    </row>
    <row r="1248" spans="1:15" x14ac:dyDescent="0.25">
      <c r="A1248" s="109" t="s">
        <v>17588</v>
      </c>
      <c r="B1248" s="109" t="s">
        <v>15580</v>
      </c>
      <c r="C1248" s="109" t="s">
        <v>15579</v>
      </c>
      <c r="D1248" s="109" t="s">
        <v>1093</v>
      </c>
      <c r="E1248" s="109" t="s">
        <v>15578</v>
      </c>
      <c r="F1248" s="110">
        <v>40</v>
      </c>
      <c r="G1248" s="110">
        <v>0</v>
      </c>
      <c r="H1248" s="111">
        <v>109006</v>
      </c>
      <c r="I1248" s="111">
        <v>0</v>
      </c>
      <c r="J1248" s="112">
        <v>2725.15</v>
      </c>
      <c r="K1248" s="109" t="s">
        <v>17554</v>
      </c>
      <c r="L1248" s="111">
        <v>-1803.5418999999999</v>
      </c>
      <c r="M1248" s="111">
        <v>0</v>
      </c>
      <c r="N1248" s="2">
        <f t="shared" si="38"/>
        <v>109006</v>
      </c>
      <c r="O1248" s="2">
        <f t="shared" si="39"/>
        <v>2725.15</v>
      </c>
    </row>
    <row r="1249" spans="1:15" x14ac:dyDescent="0.25">
      <c r="A1249" s="109" t="s">
        <v>17588</v>
      </c>
      <c r="B1249" s="109" t="s">
        <v>15577</v>
      </c>
      <c r="C1249" s="109" t="s">
        <v>15576</v>
      </c>
      <c r="D1249" s="109" t="s">
        <v>1094</v>
      </c>
      <c r="E1249" s="109" t="s">
        <v>11317</v>
      </c>
      <c r="F1249" s="110">
        <v>25</v>
      </c>
      <c r="G1249" s="110">
        <v>0</v>
      </c>
      <c r="H1249" s="111">
        <v>64440</v>
      </c>
      <c r="I1249" s="111">
        <v>0</v>
      </c>
      <c r="J1249" s="112">
        <v>2577.6</v>
      </c>
      <c r="K1249" s="109" t="s">
        <v>17554</v>
      </c>
      <c r="L1249" s="111">
        <v>-1066.183</v>
      </c>
      <c r="M1249" s="111">
        <v>0</v>
      </c>
      <c r="N1249" s="2">
        <f t="shared" si="38"/>
        <v>64440</v>
      </c>
      <c r="O1249" s="2">
        <f t="shared" si="39"/>
        <v>2577.6</v>
      </c>
    </row>
    <row r="1250" spans="1:15" x14ac:dyDescent="0.25">
      <c r="A1250" s="109" t="s">
        <v>17588</v>
      </c>
      <c r="B1250" s="109" t="s">
        <v>15575</v>
      </c>
      <c r="C1250" s="109" t="s">
        <v>15574</v>
      </c>
      <c r="D1250" s="109" t="s">
        <v>1095</v>
      </c>
      <c r="E1250" s="109" t="s">
        <v>15573</v>
      </c>
      <c r="F1250" s="110">
        <v>24</v>
      </c>
      <c r="G1250" s="110">
        <v>0</v>
      </c>
      <c r="H1250" s="111">
        <v>68214</v>
      </c>
      <c r="I1250" s="111">
        <v>0</v>
      </c>
      <c r="J1250" s="112">
        <v>2842.25</v>
      </c>
      <c r="K1250" s="109" t="s">
        <v>17554</v>
      </c>
      <c r="L1250" s="111">
        <v>-1128.6224999999999</v>
      </c>
      <c r="M1250" s="111">
        <v>0</v>
      </c>
      <c r="N1250" s="2">
        <f t="shared" si="38"/>
        <v>68214</v>
      </c>
      <c r="O1250" s="2">
        <f t="shared" si="39"/>
        <v>2842.25</v>
      </c>
    </row>
    <row r="1251" spans="1:15" x14ac:dyDescent="0.25">
      <c r="A1251" s="109" t="s">
        <v>17588</v>
      </c>
      <c r="B1251" s="109" t="s">
        <v>15572</v>
      </c>
      <c r="C1251" s="109" t="s">
        <v>15571</v>
      </c>
      <c r="D1251" s="109" t="s">
        <v>1096</v>
      </c>
      <c r="E1251" s="109" t="s">
        <v>15570</v>
      </c>
      <c r="F1251" s="110">
        <v>44</v>
      </c>
      <c r="G1251" s="110">
        <v>0</v>
      </c>
      <c r="H1251" s="111">
        <v>136613</v>
      </c>
      <c r="I1251" s="111">
        <v>0</v>
      </c>
      <c r="J1251" s="112">
        <v>3104.84</v>
      </c>
      <c r="K1251" s="109" t="s">
        <v>17552</v>
      </c>
      <c r="L1251" s="111">
        <v>6505.3594999999996</v>
      </c>
      <c r="M1251" s="111">
        <v>0</v>
      </c>
      <c r="N1251" s="2">
        <f t="shared" si="38"/>
        <v>136613</v>
      </c>
      <c r="O1251" s="2">
        <f t="shared" si="39"/>
        <v>3104.840909090909</v>
      </c>
    </row>
    <row r="1252" spans="1:15" x14ac:dyDescent="0.25">
      <c r="A1252" s="109" t="s">
        <v>17588</v>
      </c>
      <c r="B1252" s="109" t="s">
        <v>15569</v>
      </c>
      <c r="C1252" s="109" t="s">
        <v>15568</v>
      </c>
      <c r="D1252" s="109" t="s">
        <v>1097</v>
      </c>
      <c r="E1252" s="109" t="s">
        <v>15567</v>
      </c>
      <c r="F1252" s="110">
        <v>20</v>
      </c>
      <c r="G1252" s="110">
        <v>0</v>
      </c>
      <c r="H1252" s="111">
        <v>51789</v>
      </c>
      <c r="I1252" s="111">
        <v>0</v>
      </c>
      <c r="J1252" s="112">
        <v>2589.4499999999998</v>
      </c>
      <c r="K1252" s="109" t="s">
        <v>17554</v>
      </c>
      <c r="L1252" s="111">
        <v>-856.87649999999996</v>
      </c>
      <c r="M1252" s="111">
        <v>0</v>
      </c>
      <c r="N1252" s="2">
        <f t="shared" si="38"/>
        <v>51789</v>
      </c>
      <c r="O1252" s="2">
        <f t="shared" si="39"/>
        <v>2589.4499999999998</v>
      </c>
    </row>
    <row r="1253" spans="1:15" x14ac:dyDescent="0.25">
      <c r="A1253" s="109" t="s">
        <v>17588</v>
      </c>
      <c r="B1253" s="109" t="s">
        <v>15566</v>
      </c>
      <c r="C1253" s="109" t="s">
        <v>15565</v>
      </c>
      <c r="D1253" s="109" t="s">
        <v>1098</v>
      </c>
      <c r="E1253" s="109" t="s">
        <v>15564</v>
      </c>
      <c r="F1253" s="110">
        <v>159</v>
      </c>
      <c r="G1253" s="110">
        <v>0</v>
      </c>
      <c r="H1253" s="111">
        <v>436518</v>
      </c>
      <c r="I1253" s="111">
        <v>0</v>
      </c>
      <c r="J1253" s="112">
        <v>2745.4</v>
      </c>
      <c r="K1253" s="109" t="s">
        <v>17554</v>
      </c>
      <c r="L1253" s="111">
        <v>-7222.3639999999996</v>
      </c>
      <c r="M1253" s="111">
        <v>0</v>
      </c>
      <c r="N1253" s="2">
        <f t="shared" si="38"/>
        <v>436518</v>
      </c>
      <c r="O1253" s="2">
        <f t="shared" si="39"/>
        <v>2745.3962264150941</v>
      </c>
    </row>
    <row r="1254" spans="1:15" x14ac:dyDescent="0.25">
      <c r="A1254" s="109" t="s">
        <v>17588</v>
      </c>
      <c r="B1254" s="109" t="s">
        <v>15563</v>
      </c>
      <c r="C1254" s="109" t="s">
        <v>15562</v>
      </c>
      <c r="D1254" s="109" t="s">
        <v>1099</v>
      </c>
      <c r="E1254" s="109" t="s">
        <v>17940</v>
      </c>
      <c r="F1254" s="110">
        <v>98</v>
      </c>
      <c r="G1254" s="110">
        <v>0</v>
      </c>
      <c r="H1254" s="111">
        <v>268839</v>
      </c>
      <c r="I1254" s="111">
        <v>0</v>
      </c>
      <c r="J1254" s="112">
        <v>2743.26</v>
      </c>
      <c r="K1254" s="109" t="s">
        <v>17552</v>
      </c>
      <c r="L1254" s="111">
        <v>12801.836600000001</v>
      </c>
      <c r="M1254" s="111">
        <v>0</v>
      </c>
      <c r="N1254" s="2">
        <f t="shared" si="38"/>
        <v>268839</v>
      </c>
      <c r="O1254" s="2">
        <f t="shared" si="39"/>
        <v>2743.2551020408164</v>
      </c>
    </row>
    <row r="1255" spans="1:15" x14ac:dyDescent="0.25">
      <c r="A1255" s="109" t="s">
        <v>17588</v>
      </c>
      <c r="B1255" s="109" t="s">
        <v>15561</v>
      </c>
      <c r="C1255" s="109" t="s">
        <v>18100</v>
      </c>
      <c r="D1255" s="109" t="s">
        <v>1100</v>
      </c>
      <c r="E1255" s="109" t="s">
        <v>15560</v>
      </c>
      <c r="F1255" s="110">
        <v>39</v>
      </c>
      <c r="G1255" s="110">
        <v>0</v>
      </c>
      <c r="H1255" s="111">
        <v>112786</v>
      </c>
      <c r="I1255" s="111">
        <v>0</v>
      </c>
      <c r="J1255" s="112">
        <v>2891.95</v>
      </c>
      <c r="K1255" s="109" t="s">
        <v>17552</v>
      </c>
      <c r="L1255" s="111">
        <v>5370.7425000000003</v>
      </c>
      <c r="M1255" s="111">
        <v>0</v>
      </c>
      <c r="N1255" s="2">
        <f t="shared" si="38"/>
        <v>112786</v>
      </c>
      <c r="O1255" s="2">
        <f t="shared" si="39"/>
        <v>2891.9487179487178</v>
      </c>
    </row>
    <row r="1256" spans="1:15" x14ac:dyDescent="0.25">
      <c r="A1256" s="109" t="s">
        <v>17588</v>
      </c>
      <c r="B1256" s="109" t="s">
        <v>15559</v>
      </c>
      <c r="C1256" s="109" t="s">
        <v>15558</v>
      </c>
      <c r="D1256" s="109" t="s">
        <v>1101</v>
      </c>
      <c r="E1256" s="109" t="s">
        <v>15557</v>
      </c>
      <c r="F1256" s="110">
        <v>70</v>
      </c>
      <c r="G1256" s="110">
        <v>0</v>
      </c>
      <c r="H1256" s="111">
        <v>191972</v>
      </c>
      <c r="I1256" s="111">
        <v>0</v>
      </c>
      <c r="J1256" s="112">
        <v>2742.46</v>
      </c>
      <c r="K1256" s="109" t="s">
        <v>17554</v>
      </c>
      <c r="L1256" s="111">
        <v>-3176.2530999999999</v>
      </c>
      <c r="M1256" s="111">
        <v>0</v>
      </c>
      <c r="N1256" s="2">
        <f t="shared" si="38"/>
        <v>191972</v>
      </c>
      <c r="O1256" s="2">
        <f t="shared" si="39"/>
        <v>2742.457142857143</v>
      </c>
    </row>
    <row r="1257" spans="1:15" x14ac:dyDescent="0.25">
      <c r="A1257" s="109" t="s">
        <v>17588</v>
      </c>
      <c r="B1257" s="109" t="s">
        <v>15556</v>
      </c>
      <c r="C1257" s="109" t="s">
        <v>15555</v>
      </c>
      <c r="D1257" s="109" t="s">
        <v>1102</v>
      </c>
      <c r="E1257" s="109" t="s">
        <v>15554</v>
      </c>
      <c r="F1257" s="110">
        <v>249</v>
      </c>
      <c r="G1257" s="110">
        <v>0</v>
      </c>
      <c r="H1257" s="111">
        <v>675301</v>
      </c>
      <c r="I1257" s="111">
        <v>0</v>
      </c>
      <c r="J1257" s="112">
        <v>2712.05</v>
      </c>
      <c r="K1257" s="109" t="s">
        <v>17552</v>
      </c>
      <c r="L1257" s="111">
        <v>32157.1698</v>
      </c>
      <c r="M1257" s="111">
        <v>0</v>
      </c>
      <c r="N1257" s="2">
        <f t="shared" si="38"/>
        <v>675301</v>
      </c>
      <c r="O1257" s="2">
        <f t="shared" si="39"/>
        <v>2712.0522088353414</v>
      </c>
    </row>
    <row r="1258" spans="1:15" x14ac:dyDescent="0.25">
      <c r="A1258" s="109" t="s">
        <v>17588</v>
      </c>
      <c r="B1258" s="109" t="s">
        <v>15553</v>
      </c>
      <c r="C1258" s="109" t="s">
        <v>15552</v>
      </c>
      <c r="D1258" s="109" t="s">
        <v>1103</v>
      </c>
      <c r="E1258" s="109" t="s">
        <v>15551</v>
      </c>
      <c r="F1258" s="110">
        <v>130</v>
      </c>
      <c r="G1258" s="110">
        <v>0</v>
      </c>
      <c r="H1258" s="111">
        <v>362535</v>
      </c>
      <c r="I1258" s="111">
        <v>0</v>
      </c>
      <c r="J1258" s="112">
        <v>2788.73</v>
      </c>
      <c r="K1258" s="109" t="s">
        <v>17554</v>
      </c>
      <c r="L1258" s="111">
        <v>-5998.2780000000002</v>
      </c>
      <c r="M1258" s="111">
        <v>0</v>
      </c>
      <c r="N1258" s="2">
        <f t="shared" si="38"/>
        <v>362535</v>
      </c>
      <c r="O1258" s="2">
        <f t="shared" si="39"/>
        <v>2788.7307692307691</v>
      </c>
    </row>
    <row r="1259" spans="1:15" x14ac:dyDescent="0.25">
      <c r="A1259" s="109" t="s">
        <v>17588</v>
      </c>
      <c r="B1259" s="109" t="s">
        <v>15550</v>
      </c>
      <c r="C1259" s="109" t="s">
        <v>18101</v>
      </c>
      <c r="D1259" s="109" t="s">
        <v>1104</v>
      </c>
      <c r="E1259" s="109" t="s">
        <v>15549</v>
      </c>
      <c r="F1259" s="110">
        <v>46</v>
      </c>
      <c r="G1259" s="110">
        <v>0</v>
      </c>
      <c r="H1259" s="111">
        <v>143282</v>
      </c>
      <c r="I1259" s="111">
        <v>0</v>
      </c>
      <c r="J1259" s="112">
        <v>3114.83</v>
      </c>
      <c r="K1259" s="109" t="s">
        <v>17554</v>
      </c>
      <c r="L1259" s="111">
        <v>-2370.6518000000001</v>
      </c>
      <c r="M1259" s="111">
        <v>0</v>
      </c>
      <c r="N1259" s="2">
        <f t="shared" si="38"/>
        <v>143282</v>
      </c>
      <c r="O1259" s="2">
        <f t="shared" si="39"/>
        <v>3114.8260869565215</v>
      </c>
    </row>
    <row r="1260" spans="1:15" x14ac:dyDescent="0.25">
      <c r="A1260" s="109" t="s">
        <v>17588</v>
      </c>
      <c r="B1260" s="109" t="s">
        <v>15548</v>
      </c>
      <c r="C1260" s="109" t="s">
        <v>19194</v>
      </c>
      <c r="D1260" s="109" t="s">
        <v>1105</v>
      </c>
      <c r="E1260" s="109" t="s">
        <v>15547</v>
      </c>
      <c r="F1260" s="110">
        <v>50</v>
      </c>
      <c r="G1260" s="110">
        <v>0</v>
      </c>
      <c r="H1260" s="111">
        <v>149651</v>
      </c>
      <c r="I1260" s="111">
        <v>0</v>
      </c>
      <c r="J1260" s="112">
        <v>2993.02</v>
      </c>
      <c r="K1260" s="109" t="s">
        <v>17552</v>
      </c>
      <c r="L1260" s="111">
        <v>7126.2266</v>
      </c>
      <c r="M1260" s="111">
        <v>0</v>
      </c>
      <c r="N1260" s="2">
        <f t="shared" si="38"/>
        <v>149651</v>
      </c>
      <c r="O1260" s="2">
        <f t="shared" si="39"/>
        <v>2993.02</v>
      </c>
    </row>
    <row r="1261" spans="1:15" x14ac:dyDescent="0.25">
      <c r="A1261" s="109" t="s">
        <v>17588</v>
      </c>
      <c r="B1261" s="109" t="s">
        <v>15546</v>
      </c>
      <c r="C1261" s="109" t="s">
        <v>15545</v>
      </c>
      <c r="D1261" s="109" t="s">
        <v>1106</v>
      </c>
      <c r="E1261" s="109" t="s">
        <v>15544</v>
      </c>
      <c r="F1261" s="110">
        <v>30</v>
      </c>
      <c r="G1261" s="110">
        <v>0</v>
      </c>
      <c r="H1261" s="111">
        <v>70315</v>
      </c>
      <c r="I1261" s="111">
        <v>0</v>
      </c>
      <c r="J1261" s="112">
        <v>2343.83</v>
      </c>
      <c r="K1261" s="109" t="s">
        <v>17554</v>
      </c>
      <c r="L1261" s="111">
        <v>-1163.3894</v>
      </c>
      <c r="M1261" s="111">
        <v>0</v>
      </c>
      <c r="N1261" s="2">
        <f t="shared" si="38"/>
        <v>70315</v>
      </c>
      <c r="O1261" s="2">
        <f t="shared" si="39"/>
        <v>2343.8333333333335</v>
      </c>
    </row>
    <row r="1262" spans="1:15" x14ac:dyDescent="0.25">
      <c r="A1262" s="109" t="s">
        <v>17588</v>
      </c>
      <c r="B1262" s="109" t="s">
        <v>15543</v>
      </c>
      <c r="C1262" s="109" t="s">
        <v>15542</v>
      </c>
      <c r="D1262" s="109" t="s">
        <v>1107</v>
      </c>
      <c r="E1262" s="109" t="s">
        <v>11317</v>
      </c>
      <c r="F1262" s="110">
        <v>100</v>
      </c>
      <c r="G1262" s="110">
        <v>0</v>
      </c>
      <c r="H1262" s="111">
        <v>308635</v>
      </c>
      <c r="I1262" s="111">
        <v>0</v>
      </c>
      <c r="J1262" s="112">
        <v>3086.35</v>
      </c>
      <c r="K1262" s="109" t="s">
        <v>17554</v>
      </c>
      <c r="L1262" s="111">
        <v>-5106.4836999999998</v>
      </c>
      <c r="M1262" s="111">
        <v>0</v>
      </c>
      <c r="N1262" s="2">
        <f t="shared" si="38"/>
        <v>308635</v>
      </c>
      <c r="O1262" s="2">
        <f t="shared" si="39"/>
        <v>3086.35</v>
      </c>
    </row>
    <row r="1263" spans="1:15" x14ac:dyDescent="0.25">
      <c r="A1263" s="109" t="s">
        <v>17588</v>
      </c>
      <c r="B1263" s="109" t="s">
        <v>15541</v>
      </c>
      <c r="C1263" s="109" t="s">
        <v>15540</v>
      </c>
      <c r="D1263" s="109" t="s">
        <v>1108</v>
      </c>
      <c r="E1263" s="109" t="s">
        <v>15539</v>
      </c>
      <c r="F1263" s="110">
        <v>200</v>
      </c>
      <c r="G1263" s="110">
        <v>0</v>
      </c>
      <c r="H1263" s="111">
        <v>654213</v>
      </c>
      <c r="I1263" s="111">
        <v>0</v>
      </c>
      <c r="J1263" s="112">
        <v>3271.06</v>
      </c>
      <c r="K1263" s="109" t="s">
        <v>17552</v>
      </c>
      <c r="L1263" s="111">
        <v>31153.014299999999</v>
      </c>
      <c r="M1263" s="111">
        <v>0</v>
      </c>
      <c r="N1263" s="2">
        <f t="shared" si="38"/>
        <v>654213</v>
      </c>
      <c r="O1263" s="2">
        <f t="shared" si="39"/>
        <v>3271.0650000000001</v>
      </c>
    </row>
    <row r="1264" spans="1:15" x14ac:dyDescent="0.25">
      <c r="A1264" s="109" t="s">
        <v>17588</v>
      </c>
      <c r="B1264" s="109" t="s">
        <v>15538</v>
      </c>
      <c r="C1264" s="109" t="s">
        <v>15537</v>
      </c>
      <c r="D1264" s="109" t="s">
        <v>1109</v>
      </c>
      <c r="E1264" s="109" t="s">
        <v>15536</v>
      </c>
      <c r="F1264" s="110">
        <v>20</v>
      </c>
      <c r="G1264" s="110">
        <v>0</v>
      </c>
      <c r="H1264" s="111">
        <v>59488</v>
      </c>
      <c r="I1264" s="111">
        <v>0</v>
      </c>
      <c r="J1264" s="112">
        <v>2974.4</v>
      </c>
      <c r="K1264" s="109" t="s">
        <v>17554</v>
      </c>
      <c r="L1264" s="111">
        <v>-984.25059999999996</v>
      </c>
      <c r="M1264" s="111">
        <v>0</v>
      </c>
      <c r="N1264" s="2">
        <f t="shared" si="38"/>
        <v>59488</v>
      </c>
      <c r="O1264" s="2">
        <f t="shared" si="39"/>
        <v>2974.4</v>
      </c>
    </row>
    <row r="1265" spans="1:15" x14ac:dyDescent="0.25">
      <c r="A1265" s="109" t="s">
        <v>17588</v>
      </c>
      <c r="B1265" s="109" t="s">
        <v>15535</v>
      </c>
      <c r="C1265" s="109" t="s">
        <v>15534</v>
      </c>
      <c r="D1265" s="109" t="s">
        <v>1110</v>
      </c>
      <c r="E1265" s="109" t="s">
        <v>15533</v>
      </c>
      <c r="F1265" s="110">
        <v>244</v>
      </c>
      <c r="G1265" s="110">
        <v>0</v>
      </c>
      <c r="H1265" s="111">
        <v>696693</v>
      </c>
      <c r="I1265" s="111">
        <v>0</v>
      </c>
      <c r="J1265" s="112">
        <v>2855.3</v>
      </c>
      <c r="K1265" s="109" t="s">
        <v>17552</v>
      </c>
      <c r="L1265" s="111">
        <v>33175.868199999997</v>
      </c>
      <c r="M1265" s="111">
        <v>0</v>
      </c>
      <c r="N1265" s="2">
        <f t="shared" si="38"/>
        <v>696693</v>
      </c>
      <c r="O1265" s="2">
        <f t="shared" si="39"/>
        <v>2855.2991803278687</v>
      </c>
    </row>
    <row r="1266" spans="1:15" x14ac:dyDescent="0.25">
      <c r="A1266" s="109" t="s">
        <v>17588</v>
      </c>
      <c r="B1266" s="109" t="s">
        <v>15532</v>
      </c>
      <c r="C1266" s="109" t="s">
        <v>15531</v>
      </c>
      <c r="D1266" s="109" t="s">
        <v>1111</v>
      </c>
      <c r="E1266" s="109" t="s">
        <v>15530</v>
      </c>
      <c r="F1266" s="110">
        <v>148</v>
      </c>
      <c r="G1266" s="110">
        <v>0</v>
      </c>
      <c r="H1266" s="111">
        <v>411685</v>
      </c>
      <c r="I1266" s="111">
        <v>0</v>
      </c>
      <c r="J1266" s="112">
        <v>2781.66</v>
      </c>
      <c r="K1266" s="109" t="s">
        <v>17554</v>
      </c>
      <c r="L1266" s="111">
        <v>-6811.4980999999998</v>
      </c>
      <c r="M1266" s="111">
        <v>0</v>
      </c>
      <c r="N1266" s="2">
        <f t="shared" si="38"/>
        <v>411685</v>
      </c>
      <c r="O1266" s="2">
        <f t="shared" si="39"/>
        <v>2781.6554054054054</v>
      </c>
    </row>
    <row r="1267" spans="1:15" x14ac:dyDescent="0.25">
      <c r="A1267" s="109" t="s">
        <v>17588</v>
      </c>
      <c r="B1267" s="109" t="s">
        <v>15527</v>
      </c>
      <c r="C1267" s="109" t="s">
        <v>15526</v>
      </c>
      <c r="D1267" s="109" t="s">
        <v>1112</v>
      </c>
      <c r="E1267" s="109" t="s">
        <v>15529</v>
      </c>
      <c r="F1267" s="110">
        <v>83</v>
      </c>
      <c r="G1267" s="110">
        <v>0</v>
      </c>
      <c r="H1267" s="111">
        <v>245046</v>
      </c>
      <c r="I1267" s="111">
        <v>0</v>
      </c>
      <c r="J1267" s="112">
        <v>2952.36</v>
      </c>
      <c r="K1267" s="109" t="s">
        <v>17554</v>
      </c>
      <c r="L1267" s="111">
        <v>-4054.3874999999998</v>
      </c>
      <c r="M1267" s="111">
        <v>0</v>
      </c>
      <c r="N1267" s="2">
        <f t="shared" si="38"/>
        <v>245046</v>
      </c>
      <c r="O1267" s="2">
        <f t="shared" si="39"/>
        <v>2952.3614457831327</v>
      </c>
    </row>
    <row r="1268" spans="1:15" x14ac:dyDescent="0.25">
      <c r="A1268" s="109" t="s">
        <v>17588</v>
      </c>
      <c r="B1268" s="109" t="s">
        <v>15527</v>
      </c>
      <c r="C1268" s="109" t="s">
        <v>15526</v>
      </c>
      <c r="D1268" s="109" t="s">
        <v>1113</v>
      </c>
      <c r="E1268" s="109" t="s">
        <v>15528</v>
      </c>
      <c r="F1268" s="110">
        <v>96</v>
      </c>
      <c r="G1268" s="110">
        <v>44</v>
      </c>
      <c r="H1268" s="111">
        <v>408251</v>
      </c>
      <c r="I1268" s="111">
        <v>128307</v>
      </c>
      <c r="J1268" s="112">
        <v>2916.08</v>
      </c>
      <c r="K1268" s="109" t="s">
        <v>17554</v>
      </c>
      <c r="L1268" s="111">
        <v>-6754.6709000000001</v>
      </c>
      <c r="M1268" s="111">
        <v>0</v>
      </c>
      <c r="N1268" s="2">
        <f t="shared" si="38"/>
        <v>279944</v>
      </c>
      <c r="O1268" s="2">
        <f t="shared" si="39"/>
        <v>2916.0833333333335</v>
      </c>
    </row>
    <row r="1269" spans="1:15" x14ac:dyDescent="0.25">
      <c r="A1269" s="109" t="s">
        <v>17588</v>
      </c>
      <c r="B1269" s="109" t="s">
        <v>15527</v>
      </c>
      <c r="C1269" s="109" t="s">
        <v>15526</v>
      </c>
      <c r="D1269" s="109" t="s">
        <v>1114</v>
      </c>
      <c r="E1269" s="109" t="s">
        <v>15525</v>
      </c>
      <c r="F1269" s="110">
        <v>83</v>
      </c>
      <c r="G1269" s="110">
        <v>0</v>
      </c>
      <c r="H1269" s="111">
        <v>231355</v>
      </c>
      <c r="I1269" s="111">
        <v>0</v>
      </c>
      <c r="J1269" s="112">
        <v>2787.41</v>
      </c>
      <c r="K1269" s="109" t="s">
        <v>17554</v>
      </c>
      <c r="L1269" s="111">
        <v>-3827.8600999999999</v>
      </c>
      <c r="M1269" s="111">
        <v>0</v>
      </c>
      <c r="N1269" s="2">
        <f t="shared" si="38"/>
        <v>231355</v>
      </c>
      <c r="O1269" s="2">
        <f t="shared" si="39"/>
        <v>2787.4096385542171</v>
      </c>
    </row>
    <row r="1270" spans="1:15" x14ac:dyDescent="0.25">
      <c r="A1270" s="109" t="s">
        <v>17588</v>
      </c>
      <c r="B1270" s="109" t="s">
        <v>15524</v>
      </c>
      <c r="C1270" s="109" t="s">
        <v>15523</v>
      </c>
      <c r="D1270" s="109" t="s">
        <v>1115</v>
      </c>
      <c r="E1270" s="109" t="s">
        <v>15522</v>
      </c>
      <c r="F1270" s="110">
        <v>56</v>
      </c>
      <c r="G1270" s="110">
        <v>0</v>
      </c>
      <c r="H1270" s="111">
        <v>149510</v>
      </c>
      <c r="I1270" s="111">
        <v>0</v>
      </c>
      <c r="J1270" s="112">
        <v>2669.82</v>
      </c>
      <c r="K1270" s="109" t="s">
        <v>17554</v>
      </c>
      <c r="L1270" s="111">
        <v>-2473.6977999999999</v>
      </c>
      <c r="M1270" s="111">
        <v>0</v>
      </c>
      <c r="N1270" s="2">
        <f t="shared" si="38"/>
        <v>149510</v>
      </c>
      <c r="O1270" s="2">
        <f t="shared" si="39"/>
        <v>2669.8214285714284</v>
      </c>
    </row>
    <row r="1271" spans="1:15" x14ac:dyDescent="0.25">
      <c r="A1271" s="109" t="s">
        <v>17588</v>
      </c>
      <c r="B1271" s="109" t="s">
        <v>15521</v>
      </c>
      <c r="C1271" s="109" t="s">
        <v>15520</v>
      </c>
      <c r="D1271" s="109" t="s">
        <v>1116</v>
      </c>
      <c r="E1271" s="109" t="s">
        <v>15519</v>
      </c>
      <c r="F1271" s="110">
        <v>114</v>
      </c>
      <c r="G1271" s="110">
        <v>0</v>
      </c>
      <c r="H1271" s="111">
        <v>393752</v>
      </c>
      <c r="I1271" s="111">
        <v>0</v>
      </c>
      <c r="J1271" s="112">
        <v>3453.96</v>
      </c>
      <c r="K1271" s="109" t="s">
        <v>17552</v>
      </c>
      <c r="L1271" s="111">
        <v>18750.087500000001</v>
      </c>
      <c r="M1271" s="111">
        <v>0</v>
      </c>
      <c r="N1271" s="2">
        <f t="shared" si="38"/>
        <v>393752</v>
      </c>
      <c r="O1271" s="2">
        <f t="shared" si="39"/>
        <v>3453.9649122807018</v>
      </c>
    </row>
    <row r="1272" spans="1:15" x14ac:dyDescent="0.25">
      <c r="A1272" s="109" t="s">
        <v>17588</v>
      </c>
      <c r="B1272" s="109" t="s">
        <v>15518</v>
      </c>
      <c r="C1272" s="109" t="s">
        <v>15517</v>
      </c>
      <c r="D1272" s="109" t="s">
        <v>1117</v>
      </c>
      <c r="E1272" s="109" t="s">
        <v>15516</v>
      </c>
      <c r="F1272" s="110">
        <v>16</v>
      </c>
      <c r="G1272" s="110">
        <v>0</v>
      </c>
      <c r="H1272" s="111">
        <v>43932</v>
      </c>
      <c r="I1272" s="111">
        <v>0</v>
      </c>
      <c r="J1272" s="112">
        <v>2745.75</v>
      </c>
      <c r="K1272" s="109" t="s">
        <v>17552</v>
      </c>
      <c r="L1272" s="111">
        <v>2092.0093999999999</v>
      </c>
      <c r="M1272" s="111">
        <v>0</v>
      </c>
      <c r="N1272" s="2">
        <f t="shared" si="38"/>
        <v>43932</v>
      </c>
      <c r="O1272" s="2">
        <f t="shared" si="39"/>
        <v>2745.75</v>
      </c>
    </row>
    <row r="1273" spans="1:15" x14ac:dyDescent="0.25">
      <c r="A1273" s="109" t="s">
        <v>17588</v>
      </c>
      <c r="B1273" s="109" t="s">
        <v>15515</v>
      </c>
      <c r="C1273" s="109" t="s">
        <v>15514</v>
      </c>
      <c r="D1273" s="109" t="s">
        <v>1118</v>
      </c>
      <c r="E1273" s="109" t="s">
        <v>15513</v>
      </c>
      <c r="F1273" s="110">
        <v>134</v>
      </c>
      <c r="G1273" s="110">
        <v>0</v>
      </c>
      <c r="H1273" s="111">
        <v>366180</v>
      </c>
      <c r="I1273" s="111">
        <v>0</v>
      </c>
      <c r="J1273" s="112">
        <v>2732.69</v>
      </c>
      <c r="K1273" s="109" t="s">
        <v>17554</v>
      </c>
      <c r="L1273" s="111">
        <v>-6058.5913</v>
      </c>
      <c r="M1273" s="111">
        <v>0</v>
      </c>
      <c r="N1273" s="2">
        <f t="shared" si="38"/>
        <v>366180</v>
      </c>
      <c r="O1273" s="2">
        <f t="shared" si="39"/>
        <v>2732.686567164179</v>
      </c>
    </row>
    <row r="1274" spans="1:15" x14ac:dyDescent="0.25">
      <c r="A1274" s="109" t="s">
        <v>17588</v>
      </c>
      <c r="B1274" s="109" t="s">
        <v>15512</v>
      </c>
      <c r="C1274" s="109" t="s">
        <v>15511</v>
      </c>
      <c r="D1274" s="109" t="s">
        <v>1119</v>
      </c>
      <c r="E1274" s="109" t="s">
        <v>11317</v>
      </c>
      <c r="F1274" s="110">
        <v>20</v>
      </c>
      <c r="G1274" s="110">
        <v>0</v>
      </c>
      <c r="H1274" s="111">
        <v>54063</v>
      </c>
      <c r="I1274" s="111">
        <v>0</v>
      </c>
      <c r="J1274" s="112">
        <v>2703.15</v>
      </c>
      <c r="K1274" s="109" t="s">
        <v>17552</v>
      </c>
      <c r="L1274" s="111">
        <v>2574.4384</v>
      </c>
      <c r="M1274" s="111">
        <v>0</v>
      </c>
      <c r="N1274" s="2">
        <f t="shared" si="38"/>
        <v>54063</v>
      </c>
      <c r="O1274" s="2">
        <f t="shared" si="39"/>
        <v>2703.15</v>
      </c>
    </row>
    <row r="1275" spans="1:15" x14ac:dyDescent="0.25">
      <c r="A1275" s="109" t="s">
        <v>17588</v>
      </c>
      <c r="B1275" s="109" t="s">
        <v>15510</v>
      </c>
      <c r="C1275" s="109" t="s">
        <v>15509</v>
      </c>
      <c r="D1275" s="109" t="s">
        <v>1120</v>
      </c>
      <c r="E1275" s="109" t="s">
        <v>15508</v>
      </c>
      <c r="F1275" s="110">
        <v>120</v>
      </c>
      <c r="G1275" s="110">
        <v>0</v>
      </c>
      <c r="H1275" s="111">
        <v>335800</v>
      </c>
      <c r="I1275" s="111">
        <v>0</v>
      </c>
      <c r="J1275" s="112">
        <v>2798.33</v>
      </c>
      <c r="K1275" s="109" t="s">
        <v>17554</v>
      </c>
      <c r="L1275" s="111">
        <v>-5555.9439000000002</v>
      </c>
      <c r="M1275" s="111">
        <v>0</v>
      </c>
      <c r="N1275" s="2">
        <f t="shared" si="38"/>
        <v>335800</v>
      </c>
      <c r="O1275" s="2">
        <f t="shared" si="39"/>
        <v>2798.3333333333335</v>
      </c>
    </row>
    <row r="1276" spans="1:15" x14ac:dyDescent="0.25">
      <c r="A1276" s="109" t="s">
        <v>17588</v>
      </c>
      <c r="B1276" s="109" t="s">
        <v>15507</v>
      </c>
      <c r="C1276" s="109" t="s">
        <v>15506</v>
      </c>
      <c r="D1276" s="109" t="s">
        <v>1121</v>
      </c>
      <c r="E1276" s="109" t="s">
        <v>11317</v>
      </c>
      <c r="F1276" s="110">
        <v>14</v>
      </c>
      <c r="G1276" s="110">
        <v>0</v>
      </c>
      <c r="H1276" s="111">
        <v>40153</v>
      </c>
      <c r="I1276" s="111">
        <v>0</v>
      </c>
      <c r="J1276" s="112">
        <v>2868.07</v>
      </c>
      <c r="K1276" s="109" t="s">
        <v>17554</v>
      </c>
      <c r="L1276" s="111">
        <v>-664.33979999999997</v>
      </c>
      <c r="M1276" s="111">
        <v>0</v>
      </c>
      <c r="N1276" s="2">
        <f t="shared" si="38"/>
        <v>40153</v>
      </c>
      <c r="O1276" s="2">
        <f t="shared" si="39"/>
        <v>2868.0714285714284</v>
      </c>
    </row>
    <row r="1277" spans="1:15" x14ac:dyDescent="0.25">
      <c r="A1277" s="109" t="s">
        <v>17588</v>
      </c>
      <c r="B1277" s="109" t="s">
        <v>15505</v>
      </c>
      <c r="C1277" s="109" t="s">
        <v>15504</v>
      </c>
      <c r="D1277" s="109" t="s">
        <v>1122</v>
      </c>
      <c r="E1277" s="109" t="s">
        <v>11317</v>
      </c>
      <c r="F1277" s="110">
        <v>86</v>
      </c>
      <c r="G1277" s="110">
        <v>0</v>
      </c>
      <c r="H1277" s="111">
        <v>263418</v>
      </c>
      <c r="I1277" s="111">
        <v>0</v>
      </c>
      <c r="J1277" s="112">
        <v>3063</v>
      </c>
      <c r="K1277" s="109" t="s">
        <v>17552</v>
      </c>
      <c r="L1277" s="111">
        <v>12543.7281</v>
      </c>
      <c r="M1277" s="111">
        <v>0</v>
      </c>
      <c r="N1277" s="2">
        <f t="shared" si="38"/>
        <v>263418</v>
      </c>
      <c r="O1277" s="2">
        <f t="shared" si="39"/>
        <v>3063</v>
      </c>
    </row>
    <row r="1278" spans="1:15" x14ac:dyDescent="0.25">
      <c r="A1278" s="109" t="s">
        <v>17588</v>
      </c>
      <c r="B1278" s="109" t="s">
        <v>15503</v>
      </c>
      <c r="C1278" s="109" t="s">
        <v>15502</v>
      </c>
      <c r="D1278" s="109" t="s">
        <v>1123</v>
      </c>
      <c r="E1278" s="109" t="s">
        <v>15501</v>
      </c>
      <c r="F1278" s="110">
        <v>119</v>
      </c>
      <c r="G1278" s="110">
        <v>0</v>
      </c>
      <c r="H1278" s="111">
        <v>324333</v>
      </c>
      <c r="I1278" s="111">
        <v>0</v>
      </c>
      <c r="J1278" s="112">
        <v>2725.49</v>
      </c>
      <c r="K1278" s="109" t="s">
        <v>17554</v>
      </c>
      <c r="L1278" s="111">
        <v>-5366.2210999999998</v>
      </c>
      <c r="M1278" s="111">
        <v>0</v>
      </c>
      <c r="N1278" s="2">
        <f t="shared" si="38"/>
        <v>324333</v>
      </c>
      <c r="O1278" s="2">
        <f t="shared" si="39"/>
        <v>2725.4873949579833</v>
      </c>
    </row>
    <row r="1279" spans="1:15" x14ac:dyDescent="0.25">
      <c r="A1279" s="109" t="s">
        <v>17588</v>
      </c>
      <c r="B1279" s="109" t="s">
        <v>15500</v>
      </c>
      <c r="C1279" s="109" t="s">
        <v>15499</v>
      </c>
      <c r="D1279" s="109" t="s">
        <v>1124</v>
      </c>
      <c r="E1279" s="109" t="s">
        <v>15498</v>
      </c>
      <c r="F1279" s="110">
        <v>110</v>
      </c>
      <c r="G1279" s="110">
        <v>0</v>
      </c>
      <c r="H1279" s="111">
        <v>313473</v>
      </c>
      <c r="I1279" s="111">
        <v>0</v>
      </c>
      <c r="J1279" s="112">
        <v>2849.75</v>
      </c>
      <c r="K1279" s="109" t="s">
        <v>17552</v>
      </c>
      <c r="L1279" s="111">
        <v>14927.2875</v>
      </c>
      <c r="M1279" s="111">
        <v>0</v>
      </c>
      <c r="N1279" s="2">
        <f t="shared" si="38"/>
        <v>313473</v>
      </c>
      <c r="O1279" s="2">
        <f t="shared" si="39"/>
        <v>2849.7545454545457</v>
      </c>
    </row>
    <row r="1280" spans="1:15" x14ac:dyDescent="0.25">
      <c r="A1280" s="109" t="s">
        <v>17588</v>
      </c>
      <c r="B1280" s="109" t="s">
        <v>15497</v>
      </c>
      <c r="C1280" s="109" t="s">
        <v>15496</v>
      </c>
      <c r="D1280" s="109" t="s">
        <v>1125</v>
      </c>
      <c r="E1280" s="109" t="s">
        <v>15495</v>
      </c>
      <c r="F1280" s="110">
        <v>70</v>
      </c>
      <c r="G1280" s="110">
        <v>0</v>
      </c>
      <c r="H1280" s="111">
        <v>206434</v>
      </c>
      <c r="I1280" s="111">
        <v>0</v>
      </c>
      <c r="J1280" s="112">
        <v>2949.06</v>
      </c>
      <c r="K1280" s="109" t="s">
        <v>17552</v>
      </c>
      <c r="L1280" s="111">
        <v>9830.2026999999998</v>
      </c>
      <c r="M1280" s="111">
        <v>0</v>
      </c>
      <c r="N1280" s="2">
        <f t="shared" si="38"/>
        <v>206434</v>
      </c>
      <c r="O1280" s="2">
        <f t="shared" si="39"/>
        <v>2949.0571428571429</v>
      </c>
    </row>
    <row r="1281" spans="1:15" x14ac:dyDescent="0.25">
      <c r="A1281" s="109" t="s">
        <v>17588</v>
      </c>
      <c r="B1281" s="109" t="s">
        <v>15491</v>
      </c>
      <c r="C1281" s="109" t="s">
        <v>15490</v>
      </c>
      <c r="D1281" s="109" t="s">
        <v>1127</v>
      </c>
      <c r="E1281" s="109" t="s">
        <v>11317</v>
      </c>
      <c r="F1281" s="110">
        <v>78</v>
      </c>
      <c r="G1281" s="110">
        <v>0</v>
      </c>
      <c r="H1281" s="111">
        <v>217235</v>
      </c>
      <c r="I1281" s="111">
        <v>0</v>
      </c>
      <c r="J1281" s="112">
        <v>2785.06</v>
      </c>
      <c r="K1281" s="109" t="s">
        <v>17554</v>
      </c>
      <c r="L1281" s="111">
        <v>-3594.2314000000001</v>
      </c>
      <c r="M1281" s="111">
        <v>0</v>
      </c>
      <c r="N1281" s="2">
        <f t="shared" si="38"/>
        <v>217235</v>
      </c>
      <c r="O1281" s="2">
        <f t="shared" si="39"/>
        <v>2785.0641025641025</v>
      </c>
    </row>
    <row r="1282" spans="1:15" x14ac:dyDescent="0.25">
      <c r="A1282" s="109" t="s">
        <v>17588</v>
      </c>
      <c r="B1282" s="109" t="s">
        <v>15489</v>
      </c>
      <c r="C1282" s="109" t="s">
        <v>15488</v>
      </c>
      <c r="D1282" s="109" t="s">
        <v>1128</v>
      </c>
      <c r="E1282" s="109" t="s">
        <v>11317</v>
      </c>
      <c r="F1282" s="110">
        <v>23</v>
      </c>
      <c r="G1282" s="110">
        <v>0</v>
      </c>
      <c r="H1282" s="111">
        <v>61989</v>
      </c>
      <c r="I1282" s="111">
        <v>0</v>
      </c>
      <c r="J1282" s="112">
        <v>2695.17</v>
      </c>
      <c r="K1282" s="109" t="s">
        <v>17554</v>
      </c>
      <c r="L1282" s="111">
        <v>-1025.6371999999999</v>
      </c>
      <c r="M1282" s="111">
        <v>0</v>
      </c>
      <c r="N1282" s="2">
        <f t="shared" si="38"/>
        <v>61989</v>
      </c>
      <c r="O1282" s="2">
        <f t="shared" si="39"/>
        <v>2695.1739130434785</v>
      </c>
    </row>
    <row r="1283" spans="1:15" x14ac:dyDescent="0.25">
      <c r="A1283" s="109" t="s">
        <v>17588</v>
      </c>
      <c r="B1283" s="109" t="s">
        <v>15487</v>
      </c>
      <c r="C1283" s="109" t="s">
        <v>15486</v>
      </c>
      <c r="D1283" s="109" t="s">
        <v>1129</v>
      </c>
      <c r="E1283" s="109" t="s">
        <v>11317</v>
      </c>
      <c r="F1283" s="110">
        <v>78</v>
      </c>
      <c r="G1283" s="110">
        <v>0</v>
      </c>
      <c r="H1283" s="111">
        <v>227534</v>
      </c>
      <c r="I1283" s="111">
        <v>0</v>
      </c>
      <c r="J1283" s="112">
        <v>2917.1</v>
      </c>
      <c r="K1283" s="109" t="s">
        <v>17554</v>
      </c>
      <c r="L1283" s="111">
        <v>-3764.6441</v>
      </c>
      <c r="M1283" s="111">
        <v>0</v>
      </c>
      <c r="N1283" s="2">
        <f t="shared" si="38"/>
        <v>227534</v>
      </c>
      <c r="O1283" s="2">
        <f t="shared" si="39"/>
        <v>2917.102564102564</v>
      </c>
    </row>
    <row r="1284" spans="1:15" x14ac:dyDescent="0.25">
      <c r="A1284" s="109" t="s">
        <v>17588</v>
      </c>
      <c r="B1284" s="109" t="s">
        <v>15485</v>
      </c>
      <c r="C1284" s="109" t="s">
        <v>15484</v>
      </c>
      <c r="D1284" s="109" t="s">
        <v>1130</v>
      </c>
      <c r="E1284" s="109" t="s">
        <v>11317</v>
      </c>
      <c r="F1284" s="110">
        <v>23</v>
      </c>
      <c r="G1284" s="110">
        <v>0</v>
      </c>
      <c r="H1284" s="111">
        <v>59647</v>
      </c>
      <c r="I1284" s="111">
        <v>0</v>
      </c>
      <c r="J1284" s="112">
        <v>2593.35</v>
      </c>
      <c r="K1284" s="109" t="s">
        <v>17552</v>
      </c>
      <c r="L1284" s="111">
        <v>2840.3326999999999</v>
      </c>
      <c r="M1284" s="111">
        <v>0</v>
      </c>
      <c r="N1284" s="2">
        <f t="shared" ref="N1284:N1347" si="40">H1284-I1284</f>
        <v>59647</v>
      </c>
      <c r="O1284" s="2">
        <f t="shared" ref="O1284:O1347" si="41">IF(F1284&gt;0,N1284/F1284,"No Standing Units")</f>
        <v>2593.3478260869565</v>
      </c>
    </row>
    <row r="1285" spans="1:15" x14ac:dyDescent="0.25">
      <c r="A1285" s="109" t="s">
        <v>17588</v>
      </c>
      <c r="B1285" s="109" t="s">
        <v>15480</v>
      </c>
      <c r="C1285" s="109" t="s">
        <v>15479</v>
      </c>
      <c r="D1285" s="109" t="s">
        <v>1131</v>
      </c>
      <c r="E1285" s="109" t="s">
        <v>15483</v>
      </c>
      <c r="F1285" s="110">
        <v>50</v>
      </c>
      <c r="G1285" s="110">
        <v>70</v>
      </c>
      <c r="H1285" s="111">
        <v>359609</v>
      </c>
      <c r="I1285" s="111">
        <v>209772</v>
      </c>
      <c r="J1285" s="112">
        <v>2996.74</v>
      </c>
      <c r="K1285" s="109" t="s">
        <v>17554</v>
      </c>
      <c r="L1285" s="111">
        <v>-5949.8734000000004</v>
      </c>
      <c r="M1285" s="111">
        <v>0</v>
      </c>
      <c r="N1285" s="2">
        <f t="shared" si="40"/>
        <v>149837</v>
      </c>
      <c r="O1285" s="2">
        <f t="shared" si="41"/>
        <v>2996.74</v>
      </c>
    </row>
    <row r="1286" spans="1:15" x14ac:dyDescent="0.25">
      <c r="A1286" s="109" t="s">
        <v>17588</v>
      </c>
      <c r="B1286" s="109" t="s">
        <v>15480</v>
      </c>
      <c r="C1286" s="109" t="s">
        <v>15479</v>
      </c>
      <c r="D1286" s="109" t="s">
        <v>1132</v>
      </c>
      <c r="E1286" s="109" t="s">
        <v>15482</v>
      </c>
      <c r="F1286" s="110">
        <v>73</v>
      </c>
      <c r="G1286" s="110">
        <v>0</v>
      </c>
      <c r="H1286" s="111">
        <v>207712</v>
      </c>
      <c r="I1286" s="111">
        <v>0</v>
      </c>
      <c r="J1286" s="112">
        <v>2845.37</v>
      </c>
      <c r="K1286" s="109" t="s">
        <v>17554</v>
      </c>
      <c r="L1286" s="111">
        <v>-3436.672</v>
      </c>
      <c r="M1286" s="111">
        <v>0</v>
      </c>
      <c r="N1286" s="2">
        <f t="shared" si="40"/>
        <v>207712</v>
      </c>
      <c r="O1286" s="2">
        <f t="shared" si="41"/>
        <v>2845.3698630136987</v>
      </c>
    </row>
    <row r="1287" spans="1:15" x14ac:dyDescent="0.25">
      <c r="A1287" s="109" t="s">
        <v>17588</v>
      </c>
      <c r="B1287" s="109" t="s">
        <v>15480</v>
      </c>
      <c r="C1287" s="109" t="s">
        <v>15479</v>
      </c>
      <c r="D1287" s="109" t="s">
        <v>1133</v>
      </c>
      <c r="E1287" s="109" t="s">
        <v>15481</v>
      </c>
      <c r="F1287" s="110">
        <v>103</v>
      </c>
      <c r="G1287" s="110">
        <v>0</v>
      </c>
      <c r="H1287" s="111">
        <v>249203</v>
      </c>
      <c r="I1287" s="111">
        <v>0</v>
      </c>
      <c r="J1287" s="112">
        <v>2419.4499999999998</v>
      </c>
      <c r="K1287" s="109" t="s">
        <v>17554</v>
      </c>
      <c r="L1287" s="111">
        <v>-4123.1550999999999</v>
      </c>
      <c r="M1287" s="111">
        <v>0</v>
      </c>
      <c r="N1287" s="2">
        <f t="shared" si="40"/>
        <v>249203</v>
      </c>
      <c r="O1287" s="2">
        <f t="shared" si="41"/>
        <v>2419.4466019417478</v>
      </c>
    </row>
    <row r="1288" spans="1:15" x14ac:dyDescent="0.25">
      <c r="A1288" s="109" t="s">
        <v>17588</v>
      </c>
      <c r="B1288" s="109" t="s">
        <v>15480</v>
      </c>
      <c r="C1288" s="109" t="s">
        <v>15479</v>
      </c>
      <c r="D1288" s="109" t="s">
        <v>1134</v>
      </c>
      <c r="E1288" s="109" t="s">
        <v>15478</v>
      </c>
      <c r="F1288" s="110">
        <v>130</v>
      </c>
      <c r="G1288" s="110">
        <v>0</v>
      </c>
      <c r="H1288" s="111">
        <v>390908</v>
      </c>
      <c r="I1288" s="111">
        <v>0</v>
      </c>
      <c r="J1288" s="112">
        <v>3006.98</v>
      </c>
      <c r="K1288" s="109" t="s">
        <v>17554</v>
      </c>
      <c r="L1288" s="111">
        <v>-6467.7203</v>
      </c>
      <c r="M1288" s="111">
        <v>0</v>
      </c>
      <c r="N1288" s="2">
        <f t="shared" si="40"/>
        <v>390908</v>
      </c>
      <c r="O1288" s="2">
        <f t="shared" si="41"/>
        <v>3006.9846153846156</v>
      </c>
    </row>
    <row r="1289" spans="1:15" x14ac:dyDescent="0.25">
      <c r="A1289" s="109" t="s">
        <v>17588</v>
      </c>
      <c r="B1289" s="109" t="s">
        <v>15480</v>
      </c>
      <c r="C1289" s="109" t="s">
        <v>15479</v>
      </c>
      <c r="D1289" s="109" t="s">
        <v>18257</v>
      </c>
      <c r="E1289" s="109" t="s">
        <v>18258</v>
      </c>
      <c r="F1289" s="110">
        <v>34</v>
      </c>
      <c r="G1289" s="110">
        <v>0</v>
      </c>
      <c r="H1289" s="111">
        <v>59291</v>
      </c>
      <c r="I1289" s="111">
        <v>0</v>
      </c>
      <c r="J1289" s="112">
        <v>1743.85</v>
      </c>
      <c r="K1289" s="109" t="s">
        <v>17554</v>
      </c>
      <c r="L1289" s="111">
        <v>-980.99419999999998</v>
      </c>
      <c r="M1289" s="111">
        <v>0</v>
      </c>
      <c r="N1289" s="2">
        <f t="shared" si="40"/>
        <v>59291</v>
      </c>
      <c r="O1289" s="2">
        <f t="shared" si="41"/>
        <v>1743.8529411764705</v>
      </c>
    </row>
    <row r="1290" spans="1:15" x14ac:dyDescent="0.25">
      <c r="A1290" s="109" t="s">
        <v>17588</v>
      </c>
      <c r="B1290" s="109" t="s">
        <v>15477</v>
      </c>
      <c r="C1290" s="109" t="s">
        <v>15476</v>
      </c>
      <c r="D1290" s="109" t="s">
        <v>1135</v>
      </c>
      <c r="E1290" s="109" t="s">
        <v>15475</v>
      </c>
      <c r="F1290" s="110">
        <v>43</v>
      </c>
      <c r="G1290" s="110">
        <v>0</v>
      </c>
      <c r="H1290" s="111">
        <v>111158</v>
      </c>
      <c r="I1290" s="111">
        <v>0</v>
      </c>
      <c r="J1290" s="112">
        <v>2585.0700000000002</v>
      </c>
      <c r="K1290" s="109" t="s">
        <v>17552</v>
      </c>
      <c r="L1290" s="111">
        <v>5293.2528000000002</v>
      </c>
      <c r="M1290" s="111">
        <v>0</v>
      </c>
      <c r="N1290" s="2">
        <f t="shared" si="40"/>
        <v>111158</v>
      </c>
      <c r="O1290" s="2">
        <f t="shared" si="41"/>
        <v>2585.0697674418607</v>
      </c>
    </row>
    <row r="1291" spans="1:15" x14ac:dyDescent="0.25">
      <c r="A1291" s="109" t="s">
        <v>17588</v>
      </c>
      <c r="B1291" s="109" t="s">
        <v>15474</v>
      </c>
      <c r="C1291" s="109" t="s">
        <v>15473</v>
      </c>
      <c r="D1291" s="109" t="s">
        <v>1136</v>
      </c>
      <c r="E1291" s="109" t="s">
        <v>15472</v>
      </c>
      <c r="F1291" s="110">
        <v>64</v>
      </c>
      <c r="G1291" s="110">
        <v>0</v>
      </c>
      <c r="H1291" s="111">
        <v>191804</v>
      </c>
      <c r="I1291" s="111">
        <v>0</v>
      </c>
      <c r="J1291" s="112">
        <v>2996.94</v>
      </c>
      <c r="K1291" s="109" t="s">
        <v>17552</v>
      </c>
      <c r="L1291" s="111">
        <v>9133.5277999999998</v>
      </c>
      <c r="M1291" s="111">
        <v>0</v>
      </c>
      <c r="N1291" s="2">
        <f t="shared" si="40"/>
        <v>191804</v>
      </c>
      <c r="O1291" s="2">
        <f t="shared" si="41"/>
        <v>2996.9375</v>
      </c>
    </row>
    <row r="1292" spans="1:15" x14ac:dyDescent="0.25">
      <c r="A1292" s="109" t="s">
        <v>17588</v>
      </c>
      <c r="B1292" s="109" t="s">
        <v>15471</v>
      </c>
      <c r="C1292" s="109" t="s">
        <v>19195</v>
      </c>
      <c r="D1292" s="109" t="s">
        <v>1137</v>
      </c>
      <c r="E1292" s="109" t="s">
        <v>15470</v>
      </c>
      <c r="F1292" s="110">
        <v>90</v>
      </c>
      <c r="G1292" s="110">
        <v>0</v>
      </c>
      <c r="H1292" s="111">
        <v>255173</v>
      </c>
      <c r="I1292" s="111">
        <v>0</v>
      </c>
      <c r="J1292" s="112">
        <v>2835.26</v>
      </c>
      <c r="K1292" s="109" t="s">
        <v>17554</v>
      </c>
      <c r="L1292" s="111">
        <v>-4221.9367000000002</v>
      </c>
      <c r="M1292" s="111">
        <v>0</v>
      </c>
      <c r="N1292" s="2">
        <f t="shared" si="40"/>
        <v>255173</v>
      </c>
      <c r="O1292" s="2">
        <f t="shared" si="41"/>
        <v>2835.2555555555555</v>
      </c>
    </row>
    <row r="1293" spans="1:15" x14ac:dyDescent="0.25">
      <c r="A1293" s="109" t="s">
        <v>17588</v>
      </c>
      <c r="B1293" s="109" t="s">
        <v>15469</v>
      </c>
      <c r="C1293" s="109" t="s">
        <v>15468</v>
      </c>
      <c r="D1293" s="109" t="s">
        <v>1138</v>
      </c>
      <c r="E1293" s="109" t="s">
        <v>11317</v>
      </c>
      <c r="F1293" s="110">
        <v>21</v>
      </c>
      <c r="G1293" s="110">
        <v>0</v>
      </c>
      <c r="H1293" s="111">
        <v>56646</v>
      </c>
      <c r="I1293" s="111">
        <v>0</v>
      </c>
      <c r="J1293" s="112">
        <v>2697.43</v>
      </c>
      <c r="K1293" s="109" t="s">
        <v>17552</v>
      </c>
      <c r="L1293" s="111">
        <v>2697.4096</v>
      </c>
      <c r="M1293" s="111">
        <v>0</v>
      </c>
      <c r="N1293" s="2">
        <f t="shared" si="40"/>
        <v>56646</v>
      </c>
      <c r="O1293" s="2">
        <f t="shared" si="41"/>
        <v>2697.4285714285716</v>
      </c>
    </row>
    <row r="1294" spans="1:15" x14ac:dyDescent="0.25">
      <c r="A1294" s="109" t="s">
        <v>17588</v>
      </c>
      <c r="B1294" s="109" t="s">
        <v>15467</v>
      </c>
      <c r="C1294" s="109" t="s">
        <v>15466</v>
      </c>
      <c r="D1294" s="109" t="s">
        <v>1139</v>
      </c>
      <c r="E1294" s="109" t="s">
        <v>15465</v>
      </c>
      <c r="F1294" s="110">
        <v>204</v>
      </c>
      <c r="G1294" s="110">
        <v>0</v>
      </c>
      <c r="H1294" s="111">
        <v>557934</v>
      </c>
      <c r="I1294" s="111">
        <v>0</v>
      </c>
      <c r="J1294" s="112">
        <v>2734.97</v>
      </c>
      <c r="K1294" s="109" t="s">
        <v>17552</v>
      </c>
      <c r="L1294" s="111">
        <v>26568.281599999998</v>
      </c>
      <c r="M1294" s="111">
        <v>0</v>
      </c>
      <c r="N1294" s="2">
        <f t="shared" si="40"/>
        <v>557934</v>
      </c>
      <c r="O1294" s="2">
        <f t="shared" si="41"/>
        <v>2734.9705882352941</v>
      </c>
    </row>
    <row r="1295" spans="1:15" x14ac:dyDescent="0.25">
      <c r="A1295" s="109" t="s">
        <v>17588</v>
      </c>
      <c r="B1295" s="109" t="s">
        <v>15464</v>
      </c>
      <c r="C1295" s="109" t="s">
        <v>15463</v>
      </c>
      <c r="D1295" s="109" t="s">
        <v>1140</v>
      </c>
      <c r="E1295" s="109" t="s">
        <v>15462</v>
      </c>
      <c r="F1295" s="110">
        <v>24</v>
      </c>
      <c r="G1295" s="110">
        <v>0</v>
      </c>
      <c r="H1295" s="111">
        <v>65921</v>
      </c>
      <c r="I1295" s="111">
        <v>0</v>
      </c>
      <c r="J1295" s="112">
        <v>2746.71</v>
      </c>
      <c r="K1295" s="109" t="s">
        <v>17554</v>
      </c>
      <c r="L1295" s="111">
        <v>-1090.6908000000001</v>
      </c>
      <c r="M1295" s="111">
        <v>0</v>
      </c>
      <c r="N1295" s="2">
        <f t="shared" si="40"/>
        <v>65921</v>
      </c>
      <c r="O1295" s="2">
        <f t="shared" si="41"/>
        <v>2746.7083333333335</v>
      </c>
    </row>
    <row r="1296" spans="1:15" x14ac:dyDescent="0.25">
      <c r="A1296" s="109" t="s">
        <v>17588</v>
      </c>
      <c r="B1296" s="109" t="s">
        <v>15461</v>
      </c>
      <c r="C1296" s="109" t="s">
        <v>15460</v>
      </c>
      <c r="D1296" s="109" t="s">
        <v>1141</v>
      </c>
      <c r="E1296" s="109" t="s">
        <v>15459</v>
      </c>
      <c r="F1296" s="110">
        <v>165</v>
      </c>
      <c r="G1296" s="110">
        <v>0</v>
      </c>
      <c r="H1296" s="111">
        <v>476317</v>
      </c>
      <c r="I1296" s="111">
        <v>0</v>
      </c>
      <c r="J1296" s="112">
        <v>2886.77</v>
      </c>
      <c r="K1296" s="109" t="s">
        <v>17554</v>
      </c>
      <c r="L1296" s="111">
        <v>-7880.8573999999999</v>
      </c>
      <c r="M1296" s="111">
        <v>0</v>
      </c>
      <c r="N1296" s="2">
        <f t="shared" si="40"/>
        <v>476317</v>
      </c>
      <c r="O1296" s="2">
        <f t="shared" si="41"/>
        <v>2886.7696969696972</v>
      </c>
    </row>
    <row r="1297" spans="1:15" x14ac:dyDescent="0.25">
      <c r="A1297" s="109" t="s">
        <v>17588</v>
      </c>
      <c r="B1297" s="109" t="s">
        <v>15458</v>
      </c>
      <c r="C1297" s="109" t="s">
        <v>15457</v>
      </c>
      <c r="D1297" s="109" t="s">
        <v>1142</v>
      </c>
      <c r="E1297" s="109" t="s">
        <v>11317</v>
      </c>
      <c r="F1297" s="110">
        <v>44</v>
      </c>
      <c r="G1297" s="110">
        <v>0</v>
      </c>
      <c r="H1297" s="111">
        <v>121132</v>
      </c>
      <c r="I1297" s="111">
        <v>0</v>
      </c>
      <c r="J1297" s="112">
        <v>2753</v>
      </c>
      <c r="K1297" s="109" t="s">
        <v>17552</v>
      </c>
      <c r="L1297" s="111">
        <v>5768.1826000000001</v>
      </c>
      <c r="M1297" s="111">
        <v>0</v>
      </c>
      <c r="N1297" s="2">
        <f t="shared" si="40"/>
        <v>121132</v>
      </c>
      <c r="O1297" s="2">
        <f t="shared" si="41"/>
        <v>2753</v>
      </c>
    </row>
    <row r="1298" spans="1:15" x14ac:dyDescent="0.25">
      <c r="A1298" s="109" t="s">
        <v>17588</v>
      </c>
      <c r="B1298" s="109" t="s">
        <v>15455</v>
      </c>
      <c r="C1298" s="109" t="s">
        <v>15454</v>
      </c>
      <c r="D1298" s="109" t="s">
        <v>1143</v>
      </c>
      <c r="E1298" s="109" t="s">
        <v>15456</v>
      </c>
      <c r="F1298" s="110">
        <v>144</v>
      </c>
      <c r="G1298" s="110">
        <v>0</v>
      </c>
      <c r="H1298" s="111">
        <v>436528</v>
      </c>
      <c r="I1298" s="111">
        <v>0</v>
      </c>
      <c r="J1298" s="112">
        <v>3031.44</v>
      </c>
      <c r="K1298" s="109" t="s">
        <v>17552</v>
      </c>
      <c r="L1298" s="111">
        <v>20787.046999999999</v>
      </c>
      <c r="M1298" s="111">
        <v>0</v>
      </c>
      <c r="N1298" s="2">
        <f t="shared" si="40"/>
        <v>436528</v>
      </c>
      <c r="O1298" s="2">
        <f t="shared" si="41"/>
        <v>3031.4444444444443</v>
      </c>
    </row>
    <row r="1299" spans="1:15" x14ac:dyDescent="0.25">
      <c r="A1299" s="109" t="s">
        <v>17588</v>
      </c>
      <c r="B1299" s="109" t="s">
        <v>15455</v>
      </c>
      <c r="C1299" s="109" t="s">
        <v>15454</v>
      </c>
      <c r="D1299" s="109" t="s">
        <v>1144</v>
      </c>
      <c r="E1299" s="109" t="s">
        <v>15456</v>
      </c>
      <c r="F1299" s="110">
        <v>87</v>
      </c>
      <c r="G1299" s="110">
        <v>0</v>
      </c>
      <c r="H1299" s="111">
        <v>269648</v>
      </c>
      <c r="I1299" s="111">
        <v>0</v>
      </c>
      <c r="J1299" s="112">
        <v>3099.4</v>
      </c>
      <c r="K1299" s="109" t="s">
        <v>17552</v>
      </c>
      <c r="L1299" s="111">
        <v>12840.364100000001</v>
      </c>
      <c r="M1299" s="111">
        <v>0</v>
      </c>
      <c r="N1299" s="2">
        <f t="shared" si="40"/>
        <v>269648</v>
      </c>
      <c r="O1299" s="2">
        <f t="shared" si="41"/>
        <v>3099.4022988505749</v>
      </c>
    </row>
    <row r="1300" spans="1:15" x14ac:dyDescent="0.25">
      <c r="A1300" s="109" t="s">
        <v>17588</v>
      </c>
      <c r="B1300" s="109" t="s">
        <v>15455</v>
      </c>
      <c r="C1300" s="109" t="s">
        <v>15454</v>
      </c>
      <c r="D1300" s="109" t="s">
        <v>1145</v>
      </c>
      <c r="E1300" s="109" t="s">
        <v>15453</v>
      </c>
      <c r="F1300" s="110">
        <v>39</v>
      </c>
      <c r="G1300" s="110">
        <v>0</v>
      </c>
      <c r="H1300" s="111">
        <v>114274</v>
      </c>
      <c r="I1300" s="111">
        <v>0</v>
      </c>
      <c r="J1300" s="112">
        <v>2930.1</v>
      </c>
      <c r="K1300" s="109" t="s">
        <v>17552</v>
      </c>
      <c r="L1300" s="111">
        <v>5441.6412</v>
      </c>
      <c r="M1300" s="111">
        <v>0</v>
      </c>
      <c r="N1300" s="2">
        <f t="shared" si="40"/>
        <v>114274</v>
      </c>
      <c r="O1300" s="2">
        <f t="shared" si="41"/>
        <v>2930.102564102564</v>
      </c>
    </row>
    <row r="1301" spans="1:15" x14ac:dyDescent="0.25">
      <c r="A1301" s="109" t="s">
        <v>17588</v>
      </c>
      <c r="B1301" s="109" t="s">
        <v>15455</v>
      </c>
      <c r="C1301" s="109" t="s">
        <v>15454</v>
      </c>
      <c r="D1301" s="109" t="s">
        <v>17776</v>
      </c>
      <c r="E1301" s="109" t="s">
        <v>17777</v>
      </c>
      <c r="F1301" s="110">
        <v>30</v>
      </c>
      <c r="G1301" s="110">
        <v>0</v>
      </c>
      <c r="H1301" s="111">
        <v>70989</v>
      </c>
      <c r="I1301" s="111">
        <v>0</v>
      </c>
      <c r="J1301" s="112">
        <v>2366.3000000000002</v>
      </c>
      <c r="K1301" s="109" t="s">
        <v>17552</v>
      </c>
      <c r="L1301" s="111">
        <v>3380.4384</v>
      </c>
      <c r="M1301" s="111">
        <v>0</v>
      </c>
      <c r="N1301" s="2">
        <f t="shared" si="40"/>
        <v>70989</v>
      </c>
      <c r="O1301" s="2">
        <f t="shared" si="41"/>
        <v>2366.3000000000002</v>
      </c>
    </row>
    <row r="1302" spans="1:15" x14ac:dyDescent="0.25">
      <c r="A1302" s="109" t="s">
        <v>17588</v>
      </c>
      <c r="B1302" s="109" t="s">
        <v>15452</v>
      </c>
      <c r="C1302" s="109" t="s">
        <v>15451</v>
      </c>
      <c r="D1302" s="109" t="s">
        <v>1146</v>
      </c>
      <c r="E1302" s="109" t="s">
        <v>15450</v>
      </c>
      <c r="F1302" s="110">
        <v>20</v>
      </c>
      <c r="G1302" s="110">
        <v>0</v>
      </c>
      <c r="H1302" s="111">
        <v>57461</v>
      </c>
      <c r="I1302" s="111">
        <v>0</v>
      </c>
      <c r="J1302" s="112">
        <v>2873.05</v>
      </c>
      <c r="K1302" s="109" t="s">
        <v>17552</v>
      </c>
      <c r="L1302" s="111">
        <v>2736.2302</v>
      </c>
      <c r="M1302" s="111">
        <v>0</v>
      </c>
      <c r="N1302" s="2">
        <f t="shared" si="40"/>
        <v>57461</v>
      </c>
      <c r="O1302" s="2">
        <f t="shared" si="41"/>
        <v>2873.05</v>
      </c>
    </row>
    <row r="1303" spans="1:15" x14ac:dyDescent="0.25">
      <c r="A1303" s="109" t="s">
        <v>17588</v>
      </c>
      <c r="B1303" s="109" t="s">
        <v>15449</v>
      </c>
      <c r="C1303" s="109" t="s">
        <v>15448</v>
      </c>
      <c r="D1303" s="109" t="s">
        <v>1147</v>
      </c>
      <c r="E1303" s="109" t="s">
        <v>15447</v>
      </c>
      <c r="F1303" s="110">
        <v>80</v>
      </c>
      <c r="G1303" s="110">
        <v>0</v>
      </c>
      <c r="H1303" s="111">
        <v>219188</v>
      </c>
      <c r="I1303" s="111">
        <v>0</v>
      </c>
      <c r="J1303" s="112">
        <v>2739.85</v>
      </c>
      <c r="K1303" s="109" t="s">
        <v>17554</v>
      </c>
      <c r="L1303" s="111">
        <v>-3626.5599000000002</v>
      </c>
      <c r="M1303" s="111">
        <v>0</v>
      </c>
      <c r="N1303" s="2">
        <f t="shared" si="40"/>
        <v>219188</v>
      </c>
      <c r="O1303" s="2">
        <f t="shared" si="41"/>
        <v>2739.85</v>
      </c>
    </row>
    <row r="1304" spans="1:15" x14ac:dyDescent="0.25">
      <c r="A1304" s="109" t="s">
        <v>17588</v>
      </c>
      <c r="B1304" s="109" t="s">
        <v>15446</v>
      </c>
      <c r="C1304" s="109" t="s">
        <v>17778</v>
      </c>
      <c r="D1304" s="109" t="s">
        <v>1148</v>
      </c>
      <c r="E1304" s="109" t="s">
        <v>15445</v>
      </c>
      <c r="F1304" s="110">
        <v>30</v>
      </c>
      <c r="G1304" s="110">
        <v>0</v>
      </c>
      <c r="H1304" s="111">
        <v>92407</v>
      </c>
      <c r="I1304" s="111">
        <v>0</v>
      </c>
      <c r="J1304" s="112">
        <v>3080.23</v>
      </c>
      <c r="K1304" s="109" t="s">
        <v>17552</v>
      </c>
      <c r="L1304" s="111">
        <v>4400.3275999999996</v>
      </c>
      <c r="M1304" s="111">
        <v>0</v>
      </c>
      <c r="N1304" s="2">
        <f t="shared" si="40"/>
        <v>92407</v>
      </c>
      <c r="O1304" s="2">
        <f t="shared" si="41"/>
        <v>3080.2333333333331</v>
      </c>
    </row>
    <row r="1305" spans="1:15" x14ac:dyDescent="0.25">
      <c r="A1305" s="109" t="s">
        <v>17588</v>
      </c>
      <c r="B1305" s="109" t="s">
        <v>15444</v>
      </c>
      <c r="C1305" s="109" t="s">
        <v>15443</v>
      </c>
      <c r="D1305" s="109" t="s">
        <v>1149</v>
      </c>
      <c r="E1305" s="109" t="s">
        <v>11317</v>
      </c>
      <c r="F1305" s="110">
        <v>14</v>
      </c>
      <c r="G1305" s="110">
        <v>0</v>
      </c>
      <c r="H1305" s="111">
        <v>37817</v>
      </c>
      <c r="I1305" s="111">
        <v>0</v>
      </c>
      <c r="J1305" s="112">
        <v>2701.21</v>
      </c>
      <c r="K1305" s="109" t="s">
        <v>17554</v>
      </c>
      <c r="L1305" s="111">
        <v>-625.69870000000003</v>
      </c>
      <c r="M1305" s="111">
        <v>0</v>
      </c>
      <c r="N1305" s="2">
        <f t="shared" si="40"/>
        <v>37817</v>
      </c>
      <c r="O1305" s="2">
        <f t="shared" si="41"/>
        <v>2701.2142857142858</v>
      </c>
    </row>
    <row r="1306" spans="1:15" x14ac:dyDescent="0.25">
      <c r="A1306" s="109" t="s">
        <v>17588</v>
      </c>
      <c r="B1306" s="109" t="s">
        <v>15442</v>
      </c>
      <c r="C1306" s="109" t="s">
        <v>15441</v>
      </c>
      <c r="D1306" s="109" t="s">
        <v>1150</v>
      </c>
      <c r="E1306" s="109" t="s">
        <v>15440</v>
      </c>
      <c r="F1306" s="110">
        <v>110</v>
      </c>
      <c r="G1306" s="110">
        <v>0</v>
      </c>
      <c r="H1306" s="111">
        <v>327428</v>
      </c>
      <c r="I1306" s="111">
        <v>0</v>
      </c>
      <c r="J1306" s="112">
        <v>2976.62</v>
      </c>
      <c r="K1306" s="109" t="s">
        <v>17552</v>
      </c>
      <c r="L1306" s="111">
        <v>15591.816000000001</v>
      </c>
      <c r="M1306" s="111">
        <v>0</v>
      </c>
      <c r="N1306" s="2">
        <f t="shared" si="40"/>
        <v>327428</v>
      </c>
      <c r="O1306" s="2">
        <f t="shared" si="41"/>
        <v>2976.6181818181817</v>
      </c>
    </row>
    <row r="1307" spans="1:15" x14ac:dyDescent="0.25">
      <c r="A1307" s="109" t="s">
        <v>17588</v>
      </c>
      <c r="B1307" s="109" t="s">
        <v>15439</v>
      </c>
      <c r="C1307" s="109" t="s">
        <v>18102</v>
      </c>
      <c r="D1307" s="109" t="s">
        <v>1151</v>
      </c>
      <c r="E1307" s="109" t="s">
        <v>7406</v>
      </c>
      <c r="F1307" s="110">
        <v>132</v>
      </c>
      <c r="G1307" s="110">
        <v>0</v>
      </c>
      <c r="H1307" s="111">
        <v>421280</v>
      </c>
      <c r="I1307" s="111">
        <v>0</v>
      </c>
      <c r="J1307" s="112">
        <v>3191.52</v>
      </c>
      <c r="K1307" s="109" t="s">
        <v>17554</v>
      </c>
      <c r="L1307" s="111">
        <v>-6970.2498999999998</v>
      </c>
      <c r="M1307" s="111">
        <v>0</v>
      </c>
      <c r="N1307" s="2">
        <f t="shared" si="40"/>
        <v>421280</v>
      </c>
      <c r="O1307" s="2">
        <f t="shared" si="41"/>
        <v>3191.5151515151515</v>
      </c>
    </row>
    <row r="1308" spans="1:15" x14ac:dyDescent="0.25">
      <c r="A1308" s="109" t="s">
        <v>17588</v>
      </c>
      <c r="B1308" s="109" t="s">
        <v>15438</v>
      </c>
      <c r="C1308" s="109" t="s">
        <v>15437</v>
      </c>
      <c r="D1308" s="109" t="s">
        <v>1152</v>
      </c>
      <c r="E1308" s="109" t="s">
        <v>15436</v>
      </c>
      <c r="F1308" s="110">
        <v>38</v>
      </c>
      <c r="G1308" s="110">
        <v>0</v>
      </c>
      <c r="H1308" s="111">
        <v>105678</v>
      </c>
      <c r="I1308" s="111">
        <v>0</v>
      </c>
      <c r="J1308" s="112">
        <v>2781</v>
      </c>
      <c r="K1308" s="109" t="s">
        <v>17554</v>
      </c>
      <c r="L1308" s="111">
        <v>-1748.4809</v>
      </c>
      <c r="M1308" s="111">
        <v>0</v>
      </c>
      <c r="N1308" s="2">
        <f t="shared" si="40"/>
        <v>105678</v>
      </c>
      <c r="O1308" s="2">
        <f t="shared" si="41"/>
        <v>2781</v>
      </c>
    </row>
    <row r="1309" spans="1:15" x14ac:dyDescent="0.25">
      <c r="A1309" s="109" t="s">
        <v>17588</v>
      </c>
      <c r="B1309" s="109" t="s">
        <v>15435</v>
      </c>
      <c r="C1309" s="109" t="s">
        <v>15434</v>
      </c>
      <c r="D1309" s="109" t="s">
        <v>1153</v>
      </c>
      <c r="E1309" s="109" t="s">
        <v>15433</v>
      </c>
      <c r="F1309" s="110">
        <v>79</v>
      </c>
      <c r="G1309" s="110">
        <v>0</v>
      </c>
      <c r="H1309" s="111">
        <v>242355</v>
      </c>
      <c r="I1309" s="111">
        <v>0</v>
      </c>
      <c r="J1309" s="112">
        <v>3067.78</v>
      </c>
      <c r="K1309" s="109" t="s">
        <v>17554</v>
      </c>
      <c r="L1309" s="111">
        <v>-4009.8515000000002</v>
      </c>
      <c r="M1309" s="111">
        <v>0</v>
      </c>
      <c r="N1309" s="2">
        <f t="shared" si="40"/>
        <v>242355</v>
      </c>
      <c r="O1309" s="2">
        <f t="shared" si="41"/>
        <v>3067.7848101265822</v>
      </c>
    </row>
    <row r="1310" spans="1:15" x14ac:dyDescent="0.25">
      <c r="A1310" s="109" t="s">
        <v>17588</v>
      </c>
      <c r="B1310" s="109" t="s">
        <v>15432</v>
      </c>
      <c r="C1310" s="109" t="s">
        <v>15431</v>
      </c>
      <c r="D1310" s="109" t="s">
        <v>1154</v>
      </c>
      <c r="E1310" s="109" t="s">
        <v>15430</v>
      </c>
      <c r="F1310" s="110">
        <v>24</v>
      </c>
      <c r="G1310" s="110">
        <v>0</v>
      </c>
      <c r="H1310" s="111">
        <v>66005</v>
      </c>
      <c r="I1310" s="111">
        <v>0</v>
      </c>
      <c r="J1310" s="112">
        <v>2750.21</v>
      </c>
      <c r="K1310" s="109" t="s">
        <v>17554</v>
      </c>
      <c r="L1310" s="111">
        <v>-1092.0719999999999</v>
      </c>
      <c r="M1310" s="111">
        <v>0</v>
      </c>
      <c r="N1310" s="2">
        <f t="shared" si="40"/>
        <v>66005</v>
      </c>
      <c r="O1310" s="2">
        <f t="shared" si="41"/>
        <v>2750.2083333333335</v>
      </c>
    </row>
    <row r="1311" spans="1:15" x14ac:dyDescent="0.25">
      <c r="A1311" s="109" t="s">
        <v>17588</v>
      </c>
      <c r="B1311" s="109" t="s">
        <v>15429</v>
      </c>
      <c r="C1311" s="109" t="s">
        <v>15428</v>
      </c>
      <c r="D1311" s="109" t="s">
        <v>1155</v>
      </c>
      <c r="E1311" s="109" t="s">
        <v>11317</v>
      </c>
      <c r="F1311" s="110">
        <v>90</v>
      </c>
      <c r="G1311" s="110">
        <v>0</v>
      </c>
      <c r="H1311" s="111">
        <v>266721</v>
      </c>
      <c r="I1311" s="111">
        <v>0</v>
      </c>
      <c r="J1311" s="112">
        <v>2963.57</v>
      </c>
      <c r="K1311" s="109" t="s">
        <v>17552</v>
      </c>
      <c r="L1311" s="111">
        <v>12701.019</v>
      </c>
      <c r="M1311" s="111">
        <v>0</v>
      </c>
      <c r="N1311" s="2">
        <f t="shared" si="40"/>
        <v>266721</v>
      </c>
      <c r="O1311" s="2">
        <f t="shared" si="41"/>
        <v>2963.5666666666666</v>
      </c>
    </row>
    <row r="1312" spans="1:15" x14ac:dyDescent="0.25">
      <c r="A1312" s="109" t="s">
        <v>17588</v>
      </c>
      <c r="B1312" s="109" t="s">
        <v>15427</v>
      </c>
      <c r="C1312" s="109" t="s">
        <v>15426</v>
      </c>
      <c r="D1312" s="109" t="s">
        <v>1156</v>
      </c>
      <c r="E1312" s="109" t="s">
        <v>15425</v>
      </c>
      <c r="F1312" s="110">
        <v>118</v>
      </c>
      <c r="G1312" s="110">
        <v>0</v>
      </c>
      <c r="H1312" s="111">
        <v>338317</v>
      </c>
      <c r="I1312" s="111">
        <v>0</v>
      </c>
      <c r="J1312" s="112">
        <v>2867.09</v>
      </c>
      <c r="K1312" s="109" t="s">
        <v>17552</v>
      </c>
      <c r="L1312" s="111">
        <v>16110.3326</v>
      </c>
      <c r="M1312" s="111">
        <v>0</v>
      </c>
      <c r="N1312" s="2">
        <f t="shared" si="40"/>
        <v>338317</v>
      </c>
      <c r="O1312" s="2">
        <f t="shared" si="41"/>
        <v>2867.093220338983</v>
      </c>
    </row>
    <row r="1313" spans="1:15" x14ac:dyDescent="0.25">
      <c r="A1313" s="109" t="s">
        <v>17588</v>
      </c>
      <c r="B1313" s="109" t="s">
        <v>15424</v>
      </c>
      <c r="C1313" s="109" t="s">
        <v>15423</v>
      </c>
      <c r="D1313" s="109" t="s">
        <v>1157</v>
      </c>
      <c r="E1313" s="109" t="s">
        <v>6129</v>
      </c>
      <c r="F1313" s="110">
        <v>107</v>
      </c>
      <c r="G1313" s="110">
        <v>0</v>
      </c>
      <c r="H1313" s="111">
        <v>310220</v>
      </c>
      <c r="I1313" s="111">
        <v>0</v>
      </c>
      <c r="J1313" s="112">
        <v>2899.25</v>
      </c>
      <c r="K1313" s="109" t="s">
        <v>17554</v>
      </c>
      <c r="L1313" s="111">
        <v>-5132.7132000000001</v>
      </c>
      <c r="M1313" s="111">
        <v>0</v>
      </c>
      <c r="N1313" s="2">
        <f t="shared" si="40"/>
        <v>310220</v>
      </c>
      <c r="O1313" s="2">
        <f t="shared" si="41"/>
        <v>2899.2523364485983</v>
      </c>
    </row>
    <row r="1314" spans="1:15" x14ac:dyDescent="0.25">
      <c r="A1314" s="109" t="s">
        <v>17588</v>
      </c>
      <c r="B1314" s="109" t="s">
        <v>15422</v>
      </c>
      <c r="C1314" s="109" t="s">
        <v>15421</v>
      </c>
      <c r="D1314" s="109" t="s">
        <v>1158</v>
      </c>
      <c r="E1314" s="109" t="s">
        <v>15420</v>
      </c>
      <c r="F1314" s="110">
        <v>89</v>
      </c>
      <c r="G1314" s="110">
        <v>0</v>
      </c>
      <c r="H1314" s="111">
        <v>297931</v>
      </c>
      <c r="I1314" s="111">
        <v>0</v>
      </c>
      <c r="J1314" s="112">
        <v>3347.54</v>
      </c>
      <c r="K1314" s="109" t="s">
        <v>17552</v>
      </c>
      <c r="L1314" s="111">
        <v>14187.213</v>
      </c>
      <c r="M1314" s="111">
        <v>0</v>
      </c>
      <c r="N1314" s="2">
        <f t="shared" si="40"/>
        <v>297931</v>
      </c>
      <c r="O1314" s="2">
        <f t="shared" si="41"/>
        <v>3347.5393258426966</v>
      </c>
    </row>
    <row r="1315" spans="1:15" x14ac:dyDescent="0.25">
      <c r="A1315" s="109" t="s">
        <v>17588</v>
      </c>
      <c r="B1315" s="109" t="s">
        <v>15419</v>
      </c>
      <c r="C1315" s="109" t="s">
        <v>13676</v>
      </c>
      <c r="D1315" s="109" t="s">
        <v>1159</v>
      </c>
      <c r="E1315" s="109" t="s">
        <v>11317</v>
      </c>
      <c r="F1315" s="110">
        <v>14</v>
      </c>
      <c r="G1315" s="110">
        <v>0</v>
      </c>
      <c r="H1315" s="111">
        <v>40047</v>
      </c>
      <c r="I1315" s="111">
        <v>0</v>
      </c>
      <c r="J1315" s="112">
        <v>2860.5</v>
      </c>
      <c r="K1315" s="109" t="s">
        <v>17554</v>
      </c>
      <c r="L1315" s="111">
        <v>-662.59780000000001</v>
      </c>
      <c r="M1315" s="111">
        <v>0</v>
      </c>
      <c r="N1315" s="2">
        <f t="shared" si="40"/>
        <v>40047</v>
      </c>
      <c r="O1315" s="2">
        <f t="shared" si="41"/>
        <v>2860.5</v>
      </c>
    </row>
    <row r="1316" spans="1:15" x14ac:dyDescent="0.25">
      <c r="A1316" s="109" t="s">
        <v>17588</v>
      </c>
      <c r="B1316" s="109" t="s">
        <v>15418</v>
      </c>
      <c r="C1316" s="109" t="s">
        <v>15417</v>
      </c>
      <c r="D1316" s="109" t="s">
        <v>1160</v>
      </c>
      <c r="E1316" s="109" t="s">
        <v>15416</v>
      </c>
      <c r="F1316" s="110">
        <v>20</v>
      </c>
      <c r="G1316" s="110">
        <v>0</v>
      </c>
      <c r="H1316" s="111">
        <v>50440</v>
      </c>
      <c r="I1316" s="111">
        <v>0</v>
      </c>
      <c r="J1316" s="112">
        <v>2522</v>
      </c>
      <c r="K1316" s="109" t="s">
        <v>17554</v>
      </c>
      <c r="L1316" s="111">
        <v>-834.55029999999999</v>
      </c>
      <c r="M1316" s="111">
        <v>0</v>
      </c>
      <c r="N1316" s="2">
        <f t="shared" si="40"/>
        <v>50440</v>
      </c>
      <c r="O1316" s="2">
        <f t="shared" si="41"/>
        <v>2522</v>
      </c>
    </row>
    <row r="1317" spans="1:15" x14ac:dyDescent="0.25">
      <c r="A1317" s="109" t="s">
        <v>17588</v>
      </c>
      <c r="B1317" s="109" t="s">
        <v>15415</v>
      </c>
      <c r="C1317" s="109" t="s">
        <v>15414</v>
      </c>
      <c r="D1317" s="109" t="s">
        <v>1161</v>
      </c>
      <c r="E1317" s="109" t="s">
        <v>11317</v>
      </c>
      <c r="F1317" s="110">
        <v>75</v>
      </c>
      <c r="G1317" s="110">
        <v>0</v>
      </c>
      <c r="H1317" s="111">
        <v>224994</v>
      </c>
      <c r="I1317" s="111">
        <v>0</v>
      </c>
      <c r="J1317" s="112">
        <v>2999.92</v>
      </c>
      <c r="K1317" s="109" t="s">
        <v>17552</v>
      </c>
      <c r="L1317" s="111">
        <v>10714.0229</v>
      </c>
      <c r="M1317" s="111">
        <v>0</v>
      </c>
      <c r="N1317" s="2">
        <f t="shared" si="40"/>
        <v>224994</v>
      </c>
      <c r="O1317" s="2">
        <f t="shared" si="41"/>
        <v>2999.92</v>
      </c>
    </row>
    <row r="1318" spans="1:15" x14ac:dyDescent="0.25">
      <c r="A1318" s="109" t="s">
        <v>17588</v>
      </c>
      <c r="B1318" s="109" t="s">
        <v>15413</v>
      </c>
      <c r="C1318" s="109" t="s">
        <v>15412</v>
      </c>
      <c r="D1318" s="109" t="s">
        <v>1162</v>
      </c>
      <c r="E1318" s="109" t="s">
        <v>11317</v>
      </c>
      <c r="F1318" s="110">
        <v>122</v>
      </c>
      <c r="G1318" s="110">
        <v>0</v>
      </c>
      <c r="H1318" s="111">
        <v>350711</v>
      </c>
      <c r="I1318" s="111">
        <v>0</v>
      </c>
      <c r="J1318" s="112">
        <v>2874.68</v>
      </c>
      <c r="K1318" s="109" t="s">
        <v>17552</v>
      </c>
      <c r="L1318" s="111">
        <v>16700.512299999999</v>
      </c>
      <c r="M1318" s="111">
        <v>0</v>
      </c>
      <c r="N1318" s="2">
        <f t="shared" si="40"/>
        <v>350711</v>
      </c>
      <c r="O1318" s="2">
        <f t="shared" si="41"/>
        <v>2874.6803278688526</v>
      </c>
    </row>
    <row r="1319" spans="1:15" x14ac:dyDescent="0.25">
      <c r="A1319" s="109" t="s">
        <v>17588</v>
      </c>
      <c r="B1319" s="109" t="s">
        <v>15411</v>
      </c>
      <c r="C1319" s="109" t="s">
        <v>15410</v>
      </c>
      <c r="D1319" s="109" t="s">
        <v>1163</v>
      </c>
      <c r="E1319" s="109" t="s">
        <v>15409</v>
      </c>
      <c r="F1319" s="110">
        <v>24</v>
      </c>
      <c r="G1319" s="110">
        <v>0</v>
      </c>
      <c r="H1319" s="111">
        <v>68648</v>
      </c>
      <c r="I1319" s="111">
        <v>0</v>
      </c>
      <c r="J1319" s="112">
        <v>2860.33</v>
      </c>
      <c r="K1319" s="109" t="s">
        <v>17554</v>
      </c>
      <c r="L1319" s="111">
        <v>-1135.8131000000001</v>
      </c>
      <c r="M1319" s="111">
        <v>0</v>
      </c>
      <c r="N1319" s="2">
        <f t="shared" si="40"/>
        <v>68648</v>
      </c>
      <c r="O1319" s="2">
        <f t="shared" si="41"/>
        <v>2860.3333333333335</v>
      </c>
    </row>
    <row r="1320" spans="1:15" x14ac:dyDescent="0.25">
      <c r="A1320" s="109" t="s">
        <v>17588</v>
      </c>
      <c r="B1320" s="109" t="s">
        <v>15408</v>
      </c>
      <c r="C1320" s="109" t="s">
        <v>15407</v>
      </c>
      <c r="D1320" s="109" t="s">
        <v>1164</v>
      </c>
      <c r="E1320" s="109" t="s">
        <v>15406</v>
      </c>
      <c r="F1320" s="110">
        <v>61</v>
      </c>
      <c r="G1320" s="110">
        <v>0</v>
      </c>
      <c r="H1320" s="111">
        <v>177463</v>
      </c>
      <c r="I1320" s="111">
        <v>0</v>
      </c>
      <c r="J1320" s="112">
        <v>2909.23</v>
      </c>
      <c r="K1320" s="109" t="s">
        <v>17554</v>
      </c>
      <c r="L1320" s="111">
        <v>-2936.1970999999999</v>
      </c>
      <c r="M1320" s="111">
        <v>0</v>
      </c>
      <c r="N1320" s="2">
        <f t="shared" si="40"/>
        <v>177463</v>
      </c>
      <c r="O1320" s="2">
        <f t="shared" si="41"/>
        <v>2909.2295081967213</v>
      </c>
    </row>
    <row r="1321" spans="1:15" x14ac:dyDescent="0.25">
      <c r="A1321" s="109" t="s">
        <v>17588</v>
      </c>
      <c r="B1321" s="109" t="s">
        <v>15405</v>
      </c>
      <c r="C1321" s="109" t="s">
        <v>15404</v>
      </c>
      <c r="D1321" s="109" t="s">
        <v>1165</v>
      </c>
      <c r="E1321" s="109" t="s">
        <v>11317</v>
      </c>
      <c r="F1321" s="110">
        <v>14</v>
      </c>
      <c r="G1321" s="110">
        <v>0</v>
      </c>
      <c r="H1321" s="111">
        <v>38627</v>
      </c>
      <c r="I1321" s="111">
        <v>0</v>
      </c>
      <c r="J1321" s="112">
        <v>2759.07</v>
      </c>
      <c r="K1321" s="109" t="s">
        <v>17554</v>
      </c>
      <c r="L1321" s="111">
        <v>-639.1069</v>
      </c>
      <c r="M1321" s="111">
        <v>0</v>
      </c>
      <c r="N1321" s="2">
        <f t="shared" si="40"/>
        <v>38627</v>
      </c>
      <c r="O1321" s="2">
        <f t="shared" si="41"/>
        <v>2759.0714285714284</v>
      </c>
    </row>
    <row r="1322" spans="1:15" x14ac:dyDescent="0.25">
      <c r="A1322" s="109" t="s">
        <v>17588</v>
      </c>
      <c r="B1322" s="109" t="s">
        <v>15403</v>
      </c>
      <c r="C1322" s="109" t="s">
        <v>15402</v>
      </c>
      <c r="D1322" s="109" t="s">
        <v>1166</v>
      </c>
      <c r="E1322" s="109" t="s">
        <v>15401</v>
      </c>
      <c r="F1322" s="110">
        <v>66</v>
      </c>
      <c r="G1322" s="110">
        <v>0</v>
      </c>
      <c r="H1322" s="111">
        <v>204319</v>
      </c>
      <c r="I1322" s="111">
        <v>0</v>
      </c>
      <c r="J1322" s="112">
        <v>3095.74</v>
      </c>
      <c r="K1322" s="109" t="s">
        <v>17552</v>
      </c>
      <c r="L1322" s="111">
        <v>9729.4822999999997</v>
      </c>
      <c r="M1322" s="111">
        <v>0</v>
      </c>
      <c r="N1322" s="2">
        <f t="shared" si="40"/>
        <v>204319</v>
      </c>
      <c r="O1322" s="2">
        <f t="shared" si="41"/>
        <v>3095.742424242424</v>
      </c>
    </row>
    <row r="1323" spans="1:15" x14ac:dyDescent="0.25">
      <c r="A1323" s="109" t="s">
        <v>17588</v>
      </c>
      <c r="B1323" s="109" t="s">
        <v>15400</v>
      </c>
      <c r="C1323" s="109" t="s">
        <v>15399</v>
      </c>
      <c r="D1323" s="109" t="s">
        <v>1167</v>
      </c>
      <c r="E1323" s="109" t="s">
        <v>15398</v>
      </c>
      <c r="F1323" s="110">
        <v>48</v>
      </c>
      <c r="G1323" s="110">
        <v>0</v>
      </c>
      <c r="H1323" s="111">
        <v>132921</v>
      </c>
      <c r="I1323" s="111">
        <v>0</v>
      </c>
      <c r="J1323" s="112">
        <v>2769.19</v>
      </c>
      <c r="K1323" s="109" t="s">
        <v>17554</v>
      </c>
      <c r="L1323" s="111">
        <v>-2199.2372</v>
      </c>
      <c r="M1323" s="111">
        <v>0</v>
      </c>
      <c r="N1323" s="2">
        <f t="shared" si="40"/>
        <v>132921</v>
      </c>
      <c r="O1323" s="2">
        <f t="shared" si="41"/>
        <v>2769.1875</v>
      </c>
    </row>
    <row r="1324" spans="1:15" x14ac:dyDescent="0.25">
      <c r="A1324" s="109" t="s">
        <v>17588</v>
      </c>
      <c r="B1324" s="109" t="s">
        <v>15397</v>
      </c>
      <c r="C1324" s="109" t="s">
        <v>15396</v>
      </c>
      <c r="D1324" s="109" t="s">
        <v>1168</v>
      </c>
      <c r="E1324" s="109" t="s">
        <v>15395</v>
      </c>
      <c r="F1324" s="110">
        <v>72</v>
      </c>
      <c r="G1324" s="110">
        <v>0</v>
      </c>
      <c r="H1324" s="111">
        <v>194336</v>
      </c>
      <c r="I1324" s="111">
        <v>0</v>
      </c>
      <c r="J1324" s="112">
        <v>2699.11</v>
      </c>
      <c r="K1324" s="109" t="s">
        <v>17554</v>
      </c>
      <c r="L1324" s="111">
        <v>-3215.3582000000001</v>
      </c>
      <c r="M1324" s="111">
        <v>0</v>
      </c>
      <c r="N1324" s="2">
        <f t="shared" si="40"/>
        <v>194336</v>
      </c>
      <c r="O1324" s="2">
        <f t="shared" si="41"/>
        <v>2699.1111111111113</v>
      </c>
    </row>
    <row r="1325" spans="1:15" x14ac:dyDescent="0.25">
      <c r="A1325" s="109" t="s">
        <v>17588</v>
      </c>
      <c r="B1325" s="109" t="s">
        <v>15394</v>
      </c>
      <c r="C1325" s="109" t="s">
        <v>19004</v>
      </c>
      <c r="D1325" s="109" t="s">
        <v>1169</v>
      </c>
      <c r="E1325" s="109" t="s">
        <v>11317</v>
      </c>
      <c r="F1325" s="110">
        <v>50</v>
      </c>
      <c r="G1325" s="110">
        <v>0</v>
      </c>
      <c r="H1325" s="111">
        <v>123219</v>
      </c>
      <c r="I1325" s="111">
        <v>0</v>
      </c>
      <c r="J1325" s="112">
        <v>2464.38</v>
      </c>
      <c r="K1325" s="109" t="s">
        <v>17552</v>
      </c>
      <c r="L1325" s="111">
        <v>5867.5905000000002</v>
      </c>
      <c r="M1325" s="111">
        <v>0</v>
      </c>
      <c r="N1325" s="2">
        <f t="shared" si="40"/>
        <v>123219</v>
      </c>
      <c r="O1325" s="2">
        <f t="shared" si="41"/>
        <v>2464.38</v>
      </c>
    </row>
    <row r="1326" spans="1:15" x14ac:dyDescent="0.25">
      <c r="A1326" s="109" t="s">
        <v>17588</v>
      </c>
      <c r="B1326" s="109" t="s">
        <v>15393</v>
      </c>
      <c r="C1326" s="109" t="s">
        <v>15392</v>
      </c>
      <c r="D1326" s="109" t="s">
        <v>1170</v>
      </c>
      <c r="E1326" s="109" t="s">
        <v>15391</v>
      </c>
      <c r="F1326" s="110">
        <v>16</v>
      </c>
      <c r="G1326" s="110">
        <v>0</v>
      </c>
      <c r="H1326" s="111">
        <v>43065</v>
      </c>
      <c r="I1326" s="111">
        <v>0</v>
      </c>
      <c r="J1326" s="112">
        <v>2691.56</v>
      </c>
      <c r="K1326" s="109" t="s">
        <v>17552</v>
      </c>
      <c r="L1326" s="111">
        <v>2050.7029000000002</v>
      </c>
      <c r="M1326" s="111">
        <v>0</v>
      </c>
      <c r="N1326" s="2">
        <f t="shared" si="40"/>
        <v>43065</v>
      </c>
      <c r="O1326" s="2">
        <f t="shared" si="41"/>
        <v>2691.5625</v>
      </c>
    </row>
    <row r="1327" spans="1:15" x14ac:dyDescent="0.25">
      <c r="A1327" s="109" t="s">
        <v>17588</v>
      </c>
      <c r="B1327" s="109" t="s">
        <v>15390</v>
      </c>
      <c r="C1327" s="109" t="s">
        <v>15389</v>
      </c>
      <c r="D1327" s="109" t="s">
        <v>1171</v>
      </c>
      <c r="E1327" s="109" t="s">
        <v>15388</v>
      </c>
      <c r="F1327" s="110">
        <v>89</v>
      </c>
      <c r="G1327" s="110">
        <v>0</v>
      </c>
      <c r="H1327" s="111">
        <v>247590</v>
      </c>
      <c r="I1327" s="111">
        <v>0</v>
      </c>
      <c r="J1327" s="112">
        <v>2781.91</v>
      </c>
      <c r="K1327" s="109" t="s">
        <v>17554</v>
      </c>
      <c r="L1327" s="111">
        <v>-4096.4763999999996</v>
      </c>
      <c r="M1327" s="111">
        <v>0</v>
      </c>
      <c r="N1327" s="2">
        <f t="shared" si="40"/>
        <v>247590</v>
      </c>
      <c r="O1327" s="2">
        <f t="shared" si="41"/>
        <v>2781.9101123595506</v>
      </c>
    </row>
    <row r="1328" spans="1:15" x14ac:dyDescent="0.25">
      <c r="A1328" s="109" t="s">
        <v>17588</v>
      </c>
      <c r="B1328" s="109" t="s">
        <v>15387</v>
      </c>
      <c r="C1328" s="109" t="s">
        <v>15386</v>
      </c>
      <c r="D1328" s="109" t="s">
        <v>1172</v>
      </c>
      <c r="E1328" s="109" t="s">
        <v>15385</v>
      </c>
      <c r="F1328" s="110">
        <v>142</v>
      </c>
      <c r="G1328" s="110">
        <v>0</v>
      </c>
      <c r="H1328" s="111">
        <v>394512</v>
      </c>
      <c r="I1328" s="111">
        <v>0</v>
      </c>
      <c r="J1328" s="112">
        <v>2778.25</v>
      </c>
      <c r="K1328" s="109" t="s">
        <v>17554</v>
      </c>
      <c r="L1328" s="111">
        <v>-6527.3535000000002</v>
      </c>
      <c r="M1328" s="111">
        <v>0</v>
      </c>
      <c r="N1328" s="2">
        <f t="shared" si="40"/>
        <v>394512</v>
      </c>
      <c r="O1328" s="2">
        <f t="shared" si="41"/>
        <v>2778.2535211267605</v>
      </c>
    </row>
    <row r="1329" spans="1:15" x14ac:dyDescent="0.25">
      <c r="A1329" s="109" t="s">
        <v>17588</v>
      </c>
      <c r="B1329" s="109" t="s">
        <v>15381</v>
      </c>
      <c r="C1329" s="109" t="s">
        <v>15380</v>
      </c>
      <c r="D1329" s="109" t="s">
        <v>1174</v>
      </c>
      <c r="E1329" s="109" t="s">
        <v>15379</v>
      </c>
      <c r="F1329" s="110">
        <v>58</v>
      </c>
      <c r="G1329" s="110">
        <v>0</v>
      </c>
      <c r="H1329" s="111">
        <v>175747</v>
      </c>
      <c r="I1329" s="111">
        <v>0</v>
      </c>
      <c r="J1329" s="112">
        <v>3030.12</v>
      </c>
      <c r="K1329" s="109" t="s">
        <v>17552</v>
      </c>
      <c r="L1329" s="111">
        <v>8368.9061000000002</v>
      </c>
      <c r="M1329" s="111">
        <v>0</v>
      </c>
      <c r="N1329" s="2">
        <f t="shared" si="40"/>
        <v>175747</v>
      </c>
      <c r="O1329" s="2">
        <f t="shared" si="41"/>
        <v>3030.1206896551726</v>
      </c>
    </row>
    <row r="1330" spans="1:15" x14ac:dyDescent="0.25">
      <c r="A1330" s="109" t="s">
        <v>17588</v>
      </c>
      <c r="B1330" s="109" t="s">
        <v>15378</v>
      </c>
      <c r="C1330" s="109" t="s">
        <v>15377</v>
      </c>
      <c r="D1330" s="109" t="s">
        <v>1175</v>
      </c>
      <c r="E1330" s="109" t="s">
        <v>11317</v>
      </c>
      <c r="F1330" s="110">
        <v>31</v>
      </c>
      <c r="G1330" s="110">
        <v>0</v>
      </c>
      <c r="H1330" s="111">
        <v>89986</v>
      </c>
      <c r="I1330" s="111">
        <v>0</v>
      </c>
      <c r="J1330" s="112">
        <v>2902.77</v>
      </c>
      <c r="K1330" s="109" t="s">
        <v>17552</v>
      </c>
      <c r="L1330" s="111">
        <v>4285.0456000000004</v>
      </c>
      <c r="M1330" s="111">
        <v>0</v>
      </c>
      <c r="N1330" s="2">
        <f t="shared" si="40"/>
        <v>89986</v>
      </c>
      <c r="O1330" s="2">
        <f t="shared" si="41"/>
        <v>2902.7741935483873</v>
      </c>
    </row>
    <row r="1331" spans="1:15" x14ac:dyDescent="0.25">
      <c r="A1331" s="109" t="s">
        <v>17588</v>
      </c>
      <c r="B1331" s="109" t="s">
        <v>15376</v>
      </c>
      <c r="C1331" s="109" t="s">
        <v>15375</v>
      </c>
      <c r="D1331" s="109" t="s">
        <v>1176</v>
      </c>
      <c r="E1331" s="109" t="s">
        <v>15374</v>
      </c>
      <c r="F1331" s="110">
        <v>100</v>
      </c>
      <c r="G1331" s="110">
        <v>0</v>
      </c>
      <c r="H1331" s="111">
        <v>253375</v>
      </c>
      <c r="I1331" s="111">
        <v>0</v>
      </c>
      <c r="J1331" s="112">
        <v>2533.75</v>
      </c>
      <c r="K1331" s="109" t="s">
        <v>17554</v>
      </c>
      <c r="L1331" s="111">
        <v>-4192.1968999999999</v>
      </c>
      <c r="M1331" s="111">
        <v>0</v>
      </c>
      <c r="N1331" s="2">
        <f t="shared" si="40"/>
        <v>253375</v>
      </c>
      <c r="O1331" s="2">
        <f t="shared" si="41"/>
        <v>2533.75</v>
      </c>
    </row>
    <row r="1332" spans="1:15" x14ac:dyDescent="0.25">
      <c r="A1332" s="109" t="s">
        <v>17588</v>
      </c>
      <c r="B1332" s="109" t="s">
        <v>15373</v>
      </c>
      <c r="C1332" s="109" t="s">
        <v>15372</v>
      </c>
      <c r="D1332" s="109" t="s">
        <v>1177</v>
      </c>
      <c r="E1332" s="109" t="s">
        <v>15371</v>
      </c>
      <c r="F1332" s="110">
        <v>68</v>
      </c>
      <c r="G1332" s="110">
        <v>0</v>
      </c>
      <c r="H1332" s="111">
        <v>209310</v>
      </c>
      <c r="I1332" s="111">
        <v>0</v>
      </c>
      <c r="J1332" s="112">
        <v>3078.09</v>
      </c>
      <c r="K1332" s="109" t="s">
        <v>17552</v>
      </c>
      <c r="L1332" s="111">
        <v>9967.1455000000005</v>
      </c>
      <c r="M1332" s="111">
        <v>0</v>
      </c>
      <c r="N1332" s="2">
        <f t="shared" si="40"/>
        <v>209310</v>
      </c>
      <c r="O1332" s="2">
        <f t="shared" si="41"/>
        <v>3078.0882352941176</v>
      </c>
    </row>
    <row r="1333" spans="1:15" x14ac:dyDescent="0.25">
      <c r="A1333" s="109" t="s">
        <v>17588</v>
      </c>
      <c r="B1333" s="109" t="s">
        <v>15370</v>
      </c>
      <c r="C1333" s="109" t="s">
        <v>15369</v>
      </c>
      <c r="D1333" s="109" t="s">
        <v>1178</v>
      </c>
      <c r="E1333" s="109" t="s">
        <v>11317</v>
      </c>
      <c r="F1333" s="110">
        <v>55</v>
      </c>
      <c r="G1333" s="110">
        <v>0</v>
      </c>
      <c r="H1333" s="111">
        <v>129112</v>
      </c>
      <c r="I1333" s="111">
        <v>0</v>
      </c>
      <c r="J1333" s="112">
        <v>2347.4899999999998</v>
      </c>
      <c r="K1333" s="109" t="s">
        <v>17552</v>
      </c>
      <c r="L1333" s="111">
        <v>6148.1881999999996</v>
      </c>
      <c r="M1333" s="111">
        <v>0</v>
      </c>
      <c r="N1333" s="2">
        <f t="shared" si="40"/>
        <v>129112</v>
      </c>
      <c r="O1333" s="2">
        <f t="shared" si="41"/>
        <v>2347.4909090909091</v>
      </c>
    </row>
    <row r="1334" spans="1:15" x14ac:dyDescent="0.25">
      <c r="A1334" s="109" t="s">
        <v>17588</v>
      </c>
      <c r="B1334" s="109" t="s">
        <v>15368</v>
      </c>
      <c r="C1334" s="109" t="s">
        <v>15367</v>
      </c>
      <c r="D1334" s="109" t="s">
        <v>1179</v>
      </c>
      <c r="E1334" s="109" t="s">
        <v>15366</v>
      </c>
      <c r="F1334" s="110">
        <v>80</v>
      </c>
      <c r="G1334" s="110">
        <v>0</v>
      </c>
      <c r="H1334" s="111">
        <v>234932</v>
      </c>
      <c r="I1334" s="111">
        <v>0</v>
      </c>
      <c r="J1334" s="112">
        <v>2936.65</v>
      </c>
      <c r="K1334" s="109" t="s">
        <v>17552</v>
      </c>
      <c r="L1334" s="111">
        <v>11187.2305</v>
      </c>
      <c r="M1334" s="111">
        <v>0</v>
      </c>
      <c r="N1334" s="2">
        <f t="shared" si="40"/>
        <v>234932</v>
      </c>
      <c r="O1334" s="2">
        <f t="shared" si="41"/>
        <v>2936.65</v>
      </c>
    </row>
    <row r="1335" spans="1:15" x14ac:dyDescent="0.25">
      <c r="A1335" s="109" t="s">
        <v>17588</v>
      </c>
      <c r="B1335" s="109" t="s">
        <v>15365</v>
      </c>
      <c r="C1335" s="109" t="s">
        <v>15364</v>
      </c>
      <c r="D1335" s="109" t="s">
        <v>1180</v>
      </c>
      <c r="E1335" s="109" t="s">
        <v>15280</v>
      </c>
      <c r="F1335" s="110">
        <v>18</v>
      </c>
      <c r="G1335" s="110">
        <v>0</v>
      </c>
      <c r="H1335" s="111">
        <v>54386</v>
      </c>
      <c r="I1335" s="111">
        <v>0</v>
      </c>
      <c r="J1335" s="112">
        <v>3021.44</v>
      </c>
      <c r="K1335" s="109" t="s">
        <v>17552</v>
      </c>
      <c r="L1335" s="111">
        <v>2589.8278</v>
      </c>
      <c r="M1335" s="111">
        <v>0</v>
      </c>
      <c r="N1335" s="2">
        <f t="shared" si="40"/>
        <v>54386</v>
      </c>
      <c r="O1335" s="2">
        <f t="shared" si="41"/>
        <v>3021.4444444444443</v>
      </c>
    </row>
    <row r="1336" spans="1:15" x14ac:dyDescent="0.25">
      <c r="A1336" s="109" t="s">
        <v>17588</v>
      </c>
      <c r="B1336" s="109" t="s">
        <v>15363</v>
      </c>
      <c r="C1336" s="109" t="s">
        <v>15362</v>
      </c>
      <c r="D1336" s="109" t="s">
        <v>1181</v>
      </c>
      <c r="E1336" s="109" t="s">
        <v>15361</v>
      </c>
      <c r="F1336" s="110">
        <v>24</v>
      </c>
      <c r="G1336" s="110">
        <v>0</v>
      </c>
      <c r="H1336" s="111">
        <v>67276</v>
      </c>
      <c r="I1336" s="111">
        <v>0</v>
      </c>
      <c r="J1336" s="112">
        <v>2803.17</v>
      </c>
      <c r="K1336" s="109" t="s">
        <v>17554</v>
      </c>
      <c r="L1336" s="111">
        <v>-1113.1031</v>
      </c>
      <c r="M1336" s="111">
        <v>0</v>
      </c>
      <c r="N1336" s="2">
        <f t="shared" si="40"/>
        <v>67276</v>
      </c>
      <c r="O1336" s="2">
        <f t="shared" si="41"/>
        <v>2803.1666666666665</v>
      </c>
    </row>
    <row r="1337" spans="1:15" x14ac:dyDescent="0.25">
      <c r="A1337" s="109" t="s">
        <v>17588</v>
      </c>
      <c r="B1337" s="109" t="s">
        <v>15360</v>
      </c>
      <c r="C1337" s="109" t="s">
        <v>15359</v>
      </c>
      <c r="D1337" s="109" t="s">
        <v>1182</v>
      </c>
      <c r="E1337" s="109" t="s">
        <v>11317</v>
      </c>
      <c r="F1337" s="110">
        <v>60</v>
      </c>
      <c r="G1337" s="110">
        <v>0</v>
      </c>
      <c r="H1337" s="111">
        <v>193994</v>
      </c>
      <c r="I1337" s="111">
        <v>0</v>
      </c>
      <c r="J1337" s="112">
        <v>3233.23</v>
      </c>
      <c r="K1337" s="109" t="s">
        <v>17552</v>
      </c>
      <c r="L1337" s="111">
        <v>9237.7944000000007</v>
      </c>
      <c r="M1337" s="111">
        <v>0</v>
      </c>
      <c r="N1337" s="2">
        <f t="shared" si="40"/>
        <v>193994</v>
      </c>
      <c r="O1337" s="2">
        <f t="shared" si="41"/>
        <v>3233.2333333333331</v>
      </c>
    </row>
    <row r="1338" spans="1:15" x14ac:dyDescent="0.25">
      <c r="A1338" s="109" t="s">
        <v>17588</v>
      </c>
      <c r="B1338" s="109" t="s">
        <v>15358</v>
      </c>
      <c r="C1338" s="109" t="s">
        <v>15357</v>
      </c>
      <c r="D1338" s="109" t="s">
        <v>1183</v>
      </c>
      <c r="E1338" s="109" t="s">
        <v>15356</v>
      </c>
      <c r="F1338" s="110">
        <v>142</v>
      </c>
      <c r="G1338" s="110">
        <v>0</v>
      </c>
      <c r="H1338" s="111">
        <v>402211</v>
      </c>
      <c r="I1338" s="111">
        <v>0</v>
      </c>
      <c r="J1338" s="112">
        <v>2832.47</v>
      </c>
      <c r="K1338" s="109" t="s">
        <v>17554</v>
      </c>
      <c r="L1338" s="111">
        <v>-6654.7332999999999</v>
      </c>
      <c r="M1338" s="111">
        <v>0</v>
      </c>
      <c r="N1338" s="2">
        <f t="shared" si="40"/>
        <v>402211</v>
      </c>
      <c r="O1338" s="2">
        <f t="shared" si="41"/>
        <v>2832.4718309859154</v>
      </c>
    </row>
    <row r="1339" spans="1:15" x14ac:dyDescent="0.25">
      <c r="A1339" s="109" t="s">
        <v>17588</v>
      </c>
      <c r="B1339" s="109" t="s">
        <v>15355</v>
      </c>
      <c r="C1339" s="109" t="s">
        <v>15354</v>
      </c>
      <c r="D1339" s="109" t="s">
        <v>1184</v>
      </c>
      <c r="E1339" s="109" t="s">
        <v>15353</v>
      </c>
      <c r="F1339" s="110">
        <v>40</v>
      </c>
      <c r="G1339" s="110">
        <v>0</v>
      </c>
      <c r="H1339" s="111">
        <v>117204</v>
      </c>
      <c r="I1339" s="111">
        <v>0</v>
      </c>
      <c r="J1339" s="112">
        <v>2930.1</v>
      </c>
      <c r="K1339" s="109" t="s">
        <v>17554</v>
      </c>
      <c r="L1339" s="111">
        <v>-1939.1865</v>
      </c>
      <c r="M1339" s="111">
        <v>0</v>
      </c>
      <c r="N1339" s="2">
        <f t="shared" si="40"/>
        <v>117204</v>
      </c>
      <c r="O1339" s="2">
        <f t="shared" si="41"/>
        <v>2930.1</v>
      </c>
    </row>
    <row r="1340" spans="1:15" x14ac:dyDescent="0.25">
      <c r="A1340" s="109" t="s">
        <v>17588</v>
      </c>
      <c r="B1340" s="109" t="s">
        <v>15352</v>
      </c>
      <c r="C1340" s="109" t="s">
        <v>15351</v>
      </c>
      <c r="D1340" s="109" t="s">
        <v>1185</v>
      </c>
      <c r="E1340" s="109" t="s">
        <v>15350</v>
      </c>
      <c r="F1340" s="110">
        <v>30</v>
      </c>
      <c r="G1340" s="110">
        <v>0</v>
      </c>
      <c r="H1340" s="111">
        <v>82039</v>
      </c>
      <c r="I1340" s="111">
        <v>0</v>
      </c>
      <c r="J1340" s="112">
        <v>2734.63</v>
      </c>
      <c r="K1340" s="109" t="s">
        <v>17552</v>
      </c>
      <c r="L1340" s="111">
        <v>3906.6253000000002</v>
      </c>
      <c r="M1340" s="111">
        <v>0</v>
      </c>
      <c r="N1340" s="2">
        <f t="shared" si="40"/>
        <v>82039</v>
      </c>
      <c r="O1340" s="2">
        <f t="shared" si="41"/>
        <v>2734.6333333333332</v>
      </c>
    </row>
    <row r="1341" spans="1:15" x14ac:dyDescent="0.25">
      <c r="A1341" s="109" t="s">
        <v>17588</v>
      </c>
      <c r="B1341" s="109" t="s">
        <v>15349</v>
      </c>
      <c r="C1341" s="109" t="s">
        <v>15348</v>
      </c>
      <c r="D1341" s="109" t="s">
        <v>1186</v>
      </c>
      <c r="E1341" s="109" t="s">
        <v>15347</v>
      </c>
      <c r="F1341" s="110">
        <v>154</v>
      </c>
      <c r="G1341" s="110">
        <v>0</v>
      </c>
      <c r="H1341" s="111">
        <v>437295</v>
      </c>
      <c r="I1341" s="111">
        <v>0</v>
      </c>
      <c r="J1341" s="112">
        <v>2839.58</v>
      </c>
      <c r="K1341" s="109" t="s">
        <v>17554</v>
      </c>
      <c r="L1341" s="111">
        <v>-7235.2254000000003</v>
      </c>
      <c r="M1341" s="111">
        <v>0</v>
      </c>
      <c r="N1341" s="2">
        <f t="shared" si="40"/>
        <v>437295</v>
      </c>
      <c r="O1341" s="2">
        <f t="shared" si="41"/>
        <v>2839.5779220779223</v>
      </c>
    </row>
    <row r="1342" spans="1:15" x14ac:dyDescent="0.25">
      <c r="A1342" s="109" t="s">
        <v>17588</v>
      </c>
      <c r="B1342" s="109" t="s">
        <v>15346</v>
      </c>
      <c r="C1342" s="109" t="s">
        <v>15345</v>
      </c>
      <c r="D1342" s="109" t="s">
        <v>1187</v>
      </c>
      <c r="E1342" s="109" t="s">
        <v>15344</v>
      </c>
      <c r="F1342" s="110">
        <v>20</v>
      </c>
      <c r="G1342" s="110">
        <v>0</v>
      </c>
      <c r="H1342" s="111">
        <v>59635</v>
      </c>
      <c r="I1342" s="111">
        <v>0</v>
      </c>
      <c r="J1342" s="112">
        <v>2981.75</v>
      </c>
      <c r="K1342" s="109" t="s">
        <v>17552</v>
      </c>
      <c r="L1342" s="111">
        <v>2839.7709</v>
      </c>
      <c r="M1342" s="111">
        <v>0</v>
      </c>
      <c r="N1342" s="2">
        <f t="shared" si="40"/>
        <v>59635</v>
      </c>
      <c r="O1342" s="2">
        <f t="shared" si="41"/>
        <v>2981.75</v>
      </c>
    </row>
    <row r="1343" spans="1:15" x14ac:dyDescent="0.25">
      <c r="A1343" s="109" t="s">
        <v>17588</v>
      </c>
      <c r="B1343" s="109" t="s">
        <v>15343</v>
      </c>
      <c r="C1343" s="109" t="s">
        <v>15342</v>
      </c>
      <c r="D1343" s="109" t="s">
        <v>1188</v>
      </c>
      <c r="E1343" s="109" t="s">
        <v>15341</v>
      </c>
      <c r="F1343" s="110">
        <v>174</v>
      </c>
      <c r="G1343" s="110">
        <v>0</v>
      </c>
      <c r="H1343" s="111">
        <v>484041</v>
      </c>
      <c r="I1343" s="111">
        <v>0</v>
      </c>
      <c r="J1343" s="112">
        <v>2781.84</v>
      </c>
      <c r="K1343" s="109" t="s">
        <v>17554</v>
      </c>
      <c r="L1343" s="111">
        <v>-8008.6529</v>
      </c>
      <c r="M1343" s="111">
        <v>0</v>
      </c>
      <c r="N1343" s="2">
        <f t="shared" si="40"/>
        <v>484041</v>
      </c>
      <c r="O1343" s="2">
        <f t="shared" si="41"/>
        <v>2781.844827586207</v>
      </c>
    </row>
    <row r="1344" spans="1:15" x14ac:dyDescent="0.25">
      <c r="A1344" s="109" t="s">
        <v>17588</v>
      </c>
      <c r="B1344" s="109" t="s">
        <v>15340</v>
      </c>
      <c r="C1344" s="109" t="s">
        <v>11526</v>
      </c>
      <c r="D1344" s="109" t="s">
        <v>1189</v>
      </c>
      <c r="E1344" s="109" t="s">
        <v>15339</v>
      </c>
      <c r="F1344" s="110">
        <v>80</v>
      </c>
      <c r="G1344" s="110">
        <v>0</v>
      </c>
      <c r="H1344" s="111">
        <v>267574</v>
      </c>
      <c r="I1344" s="111">
        <v>0</v>
      </c>
      <c r="J1344" s="112">
        <v>3344.68</v>
      </c>
      <c r="K1344" s="109" t="s">
        <v>17552</v>
      </c>
      <c r="L1344" s="111">
        <v>12741.598</v>
      </c>
      <c r="M1344" s="111">
        <v>0</v>
      </c>
      <c r="N1344" s="2">
        <f t="shared" si="40"/>
        <v>267574</v>
      </c>
      <c r="O1344" s="2">
        <f t="shared" si="41"/>
        <v>3344.6750000000002</v>
      </c>
    </row>
    <row r="1345" spans="1:15" x14ac:dyDescent="0.25">
      <c r="A1345" s="109" t="s">
        <v>17588</v>
      </c>
      <c r="B1345" s="109" t="s">
        <v>15338</v>
      </c>
      <c r="C1345" s="109" t="s">
        <v>15337</v>
      </c>
      <c r="D1345" s="109" t="s">
        <v>1190</v>
      </c>
      <c r="E1345" s="109" t="s">
        <v>15336</v>
      </c>
      <c r="F1345" s="110">
        <v>122</v>
      </c>
      <c r="G1345" s="110">
        <v>0</v>
      </c>
      <c r="H1345" s="111">
        <v>317936</v>
      </c>
      <c r="I1345" s="111">
        <v>0</v>
      </c>
      <c r="J1345" s="112">
        <v>2606.0300000000002</v>
      </c>
      <c r="K1345" s="109" t="s">
        <v>17552</v>
      </c>
      <c r="L1345" s="111">
        <v>15139.8037</v>
      </c>
      <c r="M1345" s="111">
        <v>0</v>
      </c>
      <c r="N1345" s="2">
        <f t="shared" si="40"/>
        <v>317936</v>
      </c>
      <c r="O1345" s="2">
        <f t="shared" si="41"/>
        <v>2606.032786885246</v>
      </c>
    </row>
    <row r="1346" spans="1:15" x14ac:dyDescent="0.25">
      <c r="A1346" s="109" t="s">
        <v>17588</v>
      </c>
      <c r="B1346" s="109" t="s">
        <v>15335</v>
      </c>
      <c r="C1346" s="109" t="s">
        <v>15334</v>
      </c>
      <c r="D1346" s="109" t="s">
        <v>1191</v>
      </c>
      <c r="E1346" s="109" t="s">
        <v>15280</v>
      </c>
      <c r="F1346" s="110">
        <v>32</v>
      </c>
      <c r="G1346" s="110">
        <v>0</v>
      </c>
      <c r="H1346" s="111">
        <v>86039</v>
      </c>
      <c r="I1346" s="111">
        <v>0</v>
      </c>
      <c r="J1346" s="112">
        <v>2688.72</v>
      </c>
      <c r="K1346" s="109" t="s">
        <v>17554</v>
      </c>
      <c r="L1346" s="111">
        <v>-1423.5459000000001</v>
      </c>
      <c r="M1346" s="111">
        <v>0</v>
      </c>
      <c r="N1346" s="2">
        <f t="shared" si="40"/>
        <v>86039</v>
      </c>
      <c r="O1346" s="2">
        <f t="shared" si="41"/>
        <v>2688.71875</v>
      </c>
    </row>
    <row r="1347" spans="1:15" x14ac:dyDescent="0.25">
      <c r="A1347" s="109" t="s">
        <v>17588</v>
      </c>
      <c r="B1347" s="109" t="s">
        <v>15333</v>
      </c>
      <c r="C1347" s="109" t="s">
        <v>15332</v>
      </c>
      <c r="D1347" s="109" t="s">
        <v>1192</v>
      </c>
      <c r="E1347" s="109" t="s">
        <v>15331</v>
      </c>
      <c r="F1347" s="110">
        <v>20</v>
      </c>
      <c r="G1347" s="110">
        <v>0</v>
      </c>
      <c r="H1347" s="111">
        <v>61613</v>
      </c>
      <c r="I1347" s="111">
        <v>0</v>
      </c>
      <c r="J1347" s="112">
        <v>3080.65</v>
      </c>
      <c r="K1347" s="109" t="s">
        <v>17552</v>
      </c>
      <c r="L1347" s="111">
        <v>2933.9414999999999</v>
      </c>
      <c r="M1347" s="111">
        <v>0</v>
      </c>
      <c r="N1347" s="2">
        <f t="shared" si="40"/>
        <v>61613</v>
      </c>
      <c r="O1347" s="2">
        <f t="shared" si="41"/>
        <v>3080.65</v>
      </c>
    </row>
    <row r="1348" spans="1:15" x14ac:dyDescent="0.25">
      <c r="A1348" s="109" t="s">
        <v>17588</v>
      </c>
      <c r="B1348" s="109" t="s">
        <v>15330</v>
      </c>
      <c r="C1348" s="109" t="s">
        <v>15329</v>
      </c>
      <c r="D1348" s="109" t="s">
        <v>1193</v>
      </c>
      <c r="E1348" s="109" t="s">
        <v>15328</v>
      </c>
      <c r="F1348" s="110">
        <v>260</v>
      </c>
      <c r="G1348" s="110">
        <v>0</v>
      </c>
      <c r="H1348" s="111">
        <v>851105</v>
      </c>
      <c r="I1348" s="111">
        <v>0</v>
      </c>
      <c r="J1348" s="112">
        <v>3273.48</v>
      </c>
      <c r="K1348" s="109" t="s">
        <v>17554</v>
      </c>
      <c r="L1348" s="111">
        <v>-14081.8691</v>
      </c>
      <c r="M1348" s="111">
        <v>0</v>
      </c>
      <c r="N1348" s="2">
        <f t="shared" ref="N1348:N1411" si="42">H1348-I1348</f>
        <v>851105</v>
      </c>
      <c r="O1348" s="2">
        <f t="shared" ref="O1348:O1411" si="43">IF(F1348&gt;0,N1348/F1348,"No Standing Units")</f>
        <v>3273.4807692307691</v>
      </c>
    </row>
    <row r="1349" spans="1:15" x14ac:dyDescent="0.25">
      <c r="A1349" s="109" t="s">
        <v>17588</v>
      </c>
      <c r="B1349" s="109" t="s">
        <v>15327</v>
      </c>
      <c r="C1349" s="109" t="s">
        <v>7012</v>
      </c>
      <c r="D1349" s="109" t="s">
        <v>1194</v>
      </c>
      <c r="E1349" s="109" t="s">
        <v>15326</v>
      </c>
      <c r="F1349" s="110">
        <v>76</v>
      </c>
      <c r="G1349" s="110">
        <v>0</v>
      </c>
      <c r="H1349" s="111">
        <v>257932</v>
      </c>
      <c r="I1349" s="111">
        <v>0</v>
      </c>
      <c r="J1349" s="112">
        <v>3393.84</v>
      </c>
      <c r="K1349" s="109" t="s">
        <v>17552</v>
      </c>
      <c r="L1349" s="111">
        <v>12282.4807</v>
      </c>
      <c r="M1349" s="111">
        <v>0</v>
      </c>
      <c r="N1349" s="2">
        <f t="shared" si="42"/>
        <v>257932</v>
      </c>
      <c r="O1349" s="2">
        <f t="shared" si="43"/>
        <v>3393.8421052631579</v>
      </c>
    </row>
    <row r="1350" spans="1:15" x14ac:dyDescent="0.25">
      <c r="A1350" s="109" t="s">
        <v>17588</v>
      </c>
      <c r="B1350" s="109" t="s">
        <v>15325</v>
      </c>
      <c r="C1350" s="109" t="s">
        <v>15324</v>
      </c>
      <c r="D1350" s="109" t="s">
        <v>1195</v>
      </c>
      <c r="E1350" s="109" t="s">
        <v>15323</v>
      </c>
      <c r="F1350" s="110">
        <v>35</v>
      </c>
      <c r="G1350" s="110">
        <v>0</v>
      </c>
      <c r="H1350" s="111">
        <v>94945</v>
      </c>
      <c r="I1350" s="111">
        <v>0</v>
      </c>
      <c r="J1350" s="112">
        <v>2712.71</v>
      </c>
      <c r="K1350" s="109" t="s">
        <v>17554</v>
      </c>
      <c r="L1350" s="111">
        <v>-1570.8979999999999</v>
      </c>
      <c r="M1350" s="111">
        <v>0</v>
      </c>
      <c r="N1350" s="2">
        <f t="shared" si="42"/>
        <v>94945</v>
      </c>
      <c r="O1350" s="2">
        <f t="shared" si="43"/>
        <v>2712.7142857142858</v>
      </c>
    </row>
    <row r="1351" spans="1:15" x14ac:dyDescent="0.25">
      <c r="A1351" s="109" t="s">
        <v>17588</v>
      </c>
      <c r="B1351" s="109" t="s">
        <v>15322</v>
      </c>
      <c r="C1351" s="109" t="s">
        <v>15321</v>
      </c>
      <c r="D1351" s="109" t="s">
        <v>1196</v>
      </c>
      <c r="E1351" s="109" t="s">
        <v>11317</v>
      </c>
      <c r="F1351" s="110">
        <v>120</v>
      </c>
      <c r="G1351" s="110">
        <v>0</v>
      </c>
      <c r="H1351" s="111">
        <v>296387</v>
      </c>
      <c r="I1351" s="111">
        <v>0</v>
      </c>
      <c r="J1351" s="112">
        <v>2469.89</v>
      </c>
      <c r="K1351" s="109" t="s">
        <v>17554</v>
      </c>
      <c r="L1351" s="111">
        <v>-4903.8442999999997</v>
      </c>
      <c r="M1351" s="111">
        <v>0</v>
      </c>
      <c r="N1351" s="2">
        <f t="shared" si="42"/>
        <v>296387</v>
      </c>
      <c r="O1351" s="2">
        <f t="shared" si="43"/>
        <v>2469.8916666666669</v>
      </c>
    </row>
    <row r="1352" spans="1:15" x14ac:dyDescent="0.25">
      <c r="A1352" s="109" t="s">
        <v>17588</v>
      </c>
      <c r="B1352" s="109" t="s">
        <v>15320</v>
      </c>
      <c r="C1352" s="109" t="s">
        <v>15319</v>
      </c>
      <c r="D1352" s="109" t="s">
        <v>1197</v>
      </c>
      <c r="E1352" s="109" t="s">
        <v>15318</v>
      </c>
      <c r="F1352" s="110">
        <v>88</v>
      </c>
      <c r="G1352" s="110">
        <v>0</v>
      </c>
      <c r="H1352" s="111">
        <v>257663</v>
      </c>
      <c r="I1352" s="111">
        <v>0</v>
      </c>
      <c r="J1352" s="112">
        <v>2927.99</v>
      </c>
      <c r="K1352" s="109" t="s">
        <v>17552</v>
      </c>
      <c r="L1352" s="111">
        <v>12269.6865</v>
      </c>
      <c r="M1352" s="111">
        <v>0</v>
      </c>
      <c r="N1352" s="2">
        <f t="shared" si="42"/>
        <v>257663</v>
      </c>
      <c r="O1352" s="2">
        <f t="shared" si="43"/>
        <v>2927.9886363636365</v>
      </c>
    </row>
    <row r="1353" spans="1:15" x14ac:dyDescent="0.25">
      <c r="A1353" s="109" t="s">
        <v>17588</v>
      </c>
      <c r="B1353" s="109" t="s">
        <v>15317</v>
      </c>
      <c r="C1353" s="109" t="s">
        <v>15316</v>
      </c>
      <c r="D1353" s="109" t="s">
        <v>1198</v>
      </c>
      <c r="E1353" s="109" t="s">
        <v>15315</v>
      </c>
      <c r="F1353" s="110">
        <v>32</v>
      </c>
      <c r="G1353" s="110">
        <v>0</v>
      </c>
      <c r="H1353" s="111">
        <v>76955</v>
      </c>
      <c r="I1353" s="111">
        <v>0</v>
      </c>
      <c r="J1353" s="112">
        <v>2404.84</v>
      </c>
      <c r="K1353" s="109" t="s">
        <v>17554</v>
      </c>
      <c r="L1353" s="111">
        <v>-1273.2462</v>
      </c>
      <c r="M1353" s="111">
        <v>0</v>
      </c>
      <c r="N1353" s="2">
        <f t="shared" si="42"/>
        <v>76955</v>
      </c>
      <c r="O1353" s="2">
        <f t="shared" si="43"/>
        <v>2404.84375</v>
      </c>
    </row>
    <row r="1354" spans="1:15" x14ac:dyDescent="0.25">
      <c r="A1354" s="109" t="s">
        <v>17588</v>
      </c>
      <c r="B1354" s="109" t="s">
        <v>15314</v>
      </c>
      <c r="C1354" s="109" t="s">
        <v>15313</v>
      </c>
      <c r="D1354" s="109" t="s">
        <v>1199</v>
      </c>
      <c r="E1354" s="109" t="s">
        <v>15312</v>
      </c>
      <c r="F1354" s="110">
        <v>18</v>
      </c>
      <c r="G1354" s="110">
        <v>2</v>
      </c>
      <c r="H1354" s="111">
        <v>60998</v>
      </c>
      <c r="I1354" s="111">
        <v>6100</v>
      </c>
      <c r="J1354" s="112">
        <v>3049.9</v>
      </c>
      <c r="K1354" s="109" t="s">
        <v>17552</v>
      </c>
      <c r="L1354" s="111">
        <v>2904.6669000000002</v>
      </c>
      <c r="M1354" s="111">
        <v>0</v>
      </c>
      <c r="N1354" s="2">
        <f t="shared" si="42"/>
        <v>54898</v>
      </c>
      <c r="O1354" s="2">
        <f t="shared" si="43"/>
        <v>3049.8888888888887</v>
      </c>
    </row>
    <row r="1355" spans="1:15" x14ac:dyDescent="0.25">
      <c r="A1355" s="109" t="s">
        <v>17588</v>
      </c>
      <c r="B1355" s="109" t="s">
        <v>15311</v>
      </c>
      <c r="C1355" s="109" t="s">
        <v>15310</v>
      </c>
      <c r="D1355" s="109" t="s">
        <v>1200</v>
      </c>
      <c r="E1355" s="109" t="s">
        <v>15309</v>
      </c>
      <c r="F1355" s="110">
        <v>74</v>
      </c>
      <c r="G1355" s="110">
        <v>0</v>
      </c>
      <c r="H1355" s="111">
        <v>186198</v>
      </c>
      <c r="I1355" s="111">
        <v>0</v>
      </c>
      <c r="J1355" s="112">
        <v>2516.19</v>
      </c>
      <c r="K1355" s="109" t="s">
        <v>17552</v>
      </c>
      <c r="L1355" s="111">
        <v>8866.5833999999995</v>
      </c>
      <c r="M1355" s="111">
        <v>0</v>
      </c>
      <c r="N1355" s="2">
        <f t="shared" si="42"/>
        <v>186198</v>
      </c>
      <c r="O1355" s="2">
        <f t="shared" si="43"/>
        <v>2516.1891891891892</v>
      </c>
    </row>
    <row r="1356" spans="1:15" x14ac:dyDescent="0.25">
      <c r="A1356" s="109" t="s">
        <v>17588</v>
      </c>
      <c r="B1356" s="109" t="s">
        <v>15307</v>
      </c>
      <c r="C1356" s="109" t="s">
        <v>15306</v>
      </c>
      <c r="D1356" s="109" t="s">
        <v>1201</v>
      </c>
      <c r="E1356" s="109" t="s">
        <v>15308</v>
      </c>
      <c r="F1356" s="110">
        <v>200</v>
      </c>
      <c r="G1356" s="110">
        <v>0</v>
      </c>
      <c r="H1356" s="111">
        <v>684605</v>
      </c>
      <c r="I1356" s="111">
        <v>0</v>
      </c>
      <c r="J1356" s="112">
        <v>3423.02</v>
      </c>
      <c r="K1356" s="109" t="s">
        <v>17552</v>
      </c>
      <c r="L1356" s="111">
        <v>32600.256700000002</v>
      </c>
      <c r="M1356" s="111">
        <v>0</v>
      </c>
      <c r="N1356" s="2">
        <f t="shared" si="42"/>
        <v>684605</v>
      </c>
      <c r="O1356" s="2">
        <f t="shared" si="43"/>
        <v>3423.0250000000001</v>
      </c>
    </row>
    <row r="1357" spans="1:15" x14ac:dyDescent="0.25">
      <c r="A1357" s="109" t="s">
        <v>17588</v>
      </c>
      <c r="B1357" s="109" t="s">
        <v>15307</v>
      </c>
      <c r="C1357" s="109" t="s">
        <v>15306</v>
      </c>
      <c r="D1357" s="109" t="s">
        <v>1202</v>
      </c>
      <c r="E1357" s="109" t="s">
        <v>15305</v>
      </c>
      <c r="F1357" s="110">
        <v>88</v>
      </c>
      <c r="G1357" s="110">
        <v>0</v>
      </c>
      <c r="H1357" s="111">
        <v>281807</v>
      </c>
      <c r="I1357" s="111">
        <v>0</v>
      </c>
      <c r="J1357" s="112">
        <v>3202.35</v>
      </c>
      <c r="K1357" s="109" t="s">
        <v>17552</v>
      </c>
      <c r="L1357" s="111">
        <v>13419.3613</v>
      </c>
      <c r="M1357" s="111">
        <v>0</v>
      </c>
      <c r="N1357" s="2">
        <f t="shared" si="42"/>
        <v>281807</v>
      </c>
      <c r="O1357" s="2">
        <f t="shared" si="43"/>
        <v>3202.3522727272725</v>
      </c>
    </row>
    <row r="1358" spans="1:15" x14ac:dyDescent="0.25">
      <c r="A1358" s="109" t="s">
        <v>17588</v>
      </c>
      <c r="B1358" s="109" t="s">
        <v>15304</v>
      </c>
      <c r="C1358" s="109" t="s">
        <v>15303</v>
      </c>
      <c r="D1358" s="109" t="s">
        <v>1203</v>
      </c>
      <c r="E1358" s="109" t="s">
        <v>15302</v>
      </c>
      <c r="F1358" s="110">
        <v>50</v>
      </c>
      <c r="G1358" s="110">
        <v>0</v>
      </c>
      <c r="H1358" s="111">
        <v>135634</v>
      </c>
      <c r="I1358" s="111">
        <v>0</v>
      </c>
      <c r="J1358" s="112">
        <v>2712.68</v>
      </c>
      <c r="K1358" s="109" t="s">
        <v>17552</v>
      </c>
      <c r="L1358" s="111">
        <v>6458.7597999999998</v>
      </c>
      <c r="M1358" s="111">
        <v>0</v>
      </c>
      <c r="N1358" s="2">
        <f t="shared" si="42"/>
        <v>135634</v>
      </c>
      <c r="O1358" s="2">
        <f t="shared" si="43"/>
        <v>2712.68</v>
      </c>
    </row>
    <row r="1359" spans="1:15" x14ac:dyDescent="0.25">
      <c r="A1359" s="109" t="s">
        <v>17588</v>
      </c>
      <c r="B1359" s="109" t="s">
        <v>15301</v>
      </c>
      <c r="C1359" s="109" t="s">
        <v>15300</v>
      </c>
      <c r="D1359" s="109" t="s">
        <v>1204</v>
      </c>
      <c r="E1359" s="109" t="s">
        <v>11317</v>
      </c>
      <c r="F1359" s="110">
        <v>80</v>
      </c>
      <c r="G1359" s="110">
        <v>0</v>
      </c>
      <c r="H1359" s="111">
        <v>276961</v>
      </c>
      <c r="I1359" s="111">
        <v>0</v>
      </c>
      <c r="J1359" s="112">
        <v>3462.01</v>
      </c>
      <c r="K1359" s="109" t="s">
        <v>17552</v>
      </c>
      <c r="L1359" s="111">
        <v>13188.595799999999</v>
      </c>
      <c r="M1359" s="111">
        <v>0</v>
      </c>
      <c r="N1359" s="2">
        <f t="shared" si="42"/>
        <v>276961</v>
      </c>
      <c r="O1359" s="2">
        <f t="shared" si="43"/>
        <v>3462.0124999999998</v>
      </c>
    </row>
    <row r="1360" spans="1:15" x14ac:dyDescent="0.25">
      <c r="A1360" s="109" t="s">
        <v>17588</v>
      </c>
      <c r="B1360" s="109" t="s">
        <v>15299</v>
      </c>
      <c r="C1360" s="109" t="s">
        <v>15298</v>
      </c>
      <c r="D1360" s="109" t="s">
        <v>1205</v>
      </c>
      <c r="E1360" s="109" t="s">
        <v>15297</v>
      </c>
      <c r="F1360" s="110">
        <v>41</v>
      </c>
      <c r="G1360" s="110">
        <v>0</v>
      </c>
      <c r="H1360" s="111">
        <v>100288</v>
      </c>
      <c r="I1360" s="111">
        <v>0</v>
      </c>
      <c r="J1360" s="112">
        <v>2446.0500000000002</v>
      </c>
      <c r="K1360" s="109" t="s">
        <v>17554</v>
      </c>
      <c r="L1360" s="111">
        <v>-1659.3006</v>
      </c>
      <c r="M1360" s="111">
        <v>0</v>
      </c>
      <c r="N1360" s="2">
        <f t="shared" si="42"/>
        <v>100288</v>
      </c>
      <c r="O1360" s="2">
        <f t="shared" si="43"/>
        <v>2446.0487804878048</v>
      </c>
    </row>
    <row r="1361" spans="1:15" x14ac:dyDescent="0.25">
      <c r="A1361" s="109" t="s">
        <v>17588</v>
      </c>
      <c r="B1361" s="109" t="s">
        <v>15293</v>
      </c>
      <c r="C1361" s="109" t="s">
        <v>15292</v>
      </c>
      <c r="D1361" s="109" t="s">
        <v>1206</v>
      </c>
      <c r="E1361" s="109" t="s">
        <v>15296</v>
      </c>
      <c r="F1361" s="110">
        <v>0</v>
      </c>
      <c r="G1361" s="110">
        <v>9</v>
      </c>
      <c r="H1361" s="111">
        <v>34107</v>
      </c>
      <c r="I1361" s="111">
        <v>34107</v>
      </c>
      <c r="J1361" s="112">
        <v>3789.67</v>
      </c>
      <c r="K1361" s="109" t="s">
        <v>17552</v>
      </c>
      <c r="L1361" s="111">
        <v>1624.1331</v>
      </c>
      <c r="M1361" s="111">
        <v>0</v>
      </c>
      <c r="N1361" s="2">
        <f t="shared" si="42"/>
        <v>0</v>
      </c>
      <c r="O1361" s="2" t="str">
        <f t="shared" si="43"/>
        <v>No Standing Units</v>
      </c>
    </row>
    <row r="1362" spans="1:15" x14ac:dyDescent="0.25">
      <c r="A1362" s="109" t="s">
        <v>17588</v>
      </c>
      <c r="B1362" s="109" t="s">
        <v>15293</v>
      </c>
      <c r="C1362" s="109" t="s">
        <v>15292</v>
      </c>
      <c r="D1362" s="109" t="s">
        <v>1207</v>
      </c>
      <c r="E1362" s="109" t="s">
        <v>15295</v>
      </c>
      <c r="F1362" s="110">
        <v>76</v>
      </c>
      <c r="G1362" s="110">
        <v>0</v>
      </c>
      <c r="H1362" s="111">
        <v>169569</v>
      </c>
      <c r="I1362" s="111">
        <v>0</v>
      </c>
      <c r="J1362" s="112">
        <v>2231.17</v>
      </c>
      <c r="K1362" s="109" t="s">
        <v>17552</v>
      </c>
      <c r="L1362" s="111">
        <v>8074.7237999999998</v>
      </c>
      <c r="M1362" s="111">
        <v>0</v>
      </c>
      <c r="N1362" s="2">
        <f t="shared" si="42"/>
        <v>169569</v>
      </c>
      <c r="O1362" s="2">
        <f t="shared" si="43"/>
        <v>2231.1710526315787</v>
      </c>
    </row>
    <row r="1363" spans="1:15" x14ac:dyDescent="0.25">
      <c r="A1363" s="109" t="s">
        <v>17588</v>
      </c>
      <c r="B1363" s="109" t="s">
        <v>15293</v>
      </c>
      <c r="C1363" s="109" t="s">
        <v>15292</v>
      </c>
      <c r="D1363" s="109" t="s">
        <v>1208</v>
      </c>
      <c r="E1363" s="109" t="s">
        <v>15294</v>
      </c>
      <c r="F1363" s="110">
        <v>16</v>
      </c>
      <c r="G1363" s="110">
        <v>0</v>
      </c>
      <c r="H1363" s="111">
        <v>28250</v>
      </c>
      <c r="I1363" s="111">
        <v>0</v>
      </c>
      <c r="J1363" s="112">
        <v>1765.62</v>
      </c>
      <c r="K1363" s="109" t="s">
        <v>17552</v>
      </c>
      <c r="L1363" s="111">
        <v>1345.2347</v>
      </c>
      <c r="M1363" s="111">
        <v>0</v>
      </c>
      <c r="N1363" s="2">
        <f t="shared" si="42"/>
        <v>28250</v>
      </c>
      <c r="O1363" s="2">
        <f t="shared" si="43"/>
        <v>1765.625</v>
      </c>
    </row>
    <row r="1364" spans="1:15" x14ac:dyDescent="0.25">
      <c r="A1364" s="109" t="s">
        <v>17588</v>
      </c>
      <c r="B1364" s="109" t="s">
        <v>15293</v>
      </c>
      <c r="C1364" s="109" t="s">
        <v>15292</v>
      </c>
      <c r="D1364" s="109" t="s">
        <v>1209</v>
      </c>
      <c r="E1364" s="109" t="s">
        <v>15291</v>
      </c>
      <c r="F1364" s="110">
        <v>30</v>
      </c>
      <c r="G1364" s="110">
        <v>0</v>
      </c>
      <c r="H1364" s="111">
        <v>50030</v>
      </c>
      <c r="I1364" s="111">
        <v>0</v>
      </c>
      <c r="J1364" s="112">
        <v>1667.67</v>
      </c>
      <c r="K1364" s="109" t="s">
        <v>17552</v>
      </c>
      <c r="L1364" s="111">
        <v>2382.3706999999999</v>
      </c>
      <c r="M1364" s="111">
        <v>0</v>
      </c>
      <c r="N1364" s="2">
        <f t="shared" si="42"/>
        <v>50030</v>
      </c>
      <c r="O1364" s="2">
        <f t="shared" si="43"/>
        <v>1667.6666666666667</v>
      </c>
    </row>
    <row r="1365" spans="1:15" x14ac:dyDescent="0.25">
      <c r="A1365" s="109" t="s">
        <v>17588</v>
      </c>
      <c r="B1365" s="109" t="s">
        <v>15293</v>
      </c>
      <c r="C1365" s="109" t="s">
        <v>15292</v>
      </c>
      <c r="D1365" s="109" t="s">
        <v>17847</v>
      </c>
      <c r="E1365" s="109" t="s">
        <v>17941</v>
      </c>
      <c r="F1365" s="110">
        <v>10</v>
      </c>
      <c r="G1365" s="110">
        <v>0</v>
      </c>
      <c r="H1365" s="111">
        <v>18962</v>
      </c>
      <c r="I1365" s="111">
        <v>0</v>
      </c>
      <c r="J1365" s="112">
        <v>1896.2</v>
      </c>
      <c r="K1365" s="109" t="s">
        <v>17552</v>
      </c>
      <c r="L1365" s="111">
        <v>902.94449999999995</v>
      </c>
      <c r="M1365" s="111">
        <v>0</v>
      </c>
      <c r="N1365" s="2">
        <f t="shared" si="42"/>
        <v>18962</v>
      </c>
      <c r="O1365" s="2">
        <f t="shared" si="43"/>
        <v>1896.2</v>
      </c>
    </row>
    <row r="1366" spans="1:15" x14ac:dyDescent="0.25">
      <c r="A1366" s="109" t="s">
        <v>17588</v>
      </c>
      <c r="B1366" s="109" t="s">
        <v>15290</v>
      </c>
      <c r="C1366" s="109" t="s">
        <v>15289</v>
      </c>
      <c r="D1366" s="109" t="s">
        <v>1210</v>
      </c>
      <c r="E1366" s="109" t="s">
        <v>15288</v>
      </c>
      <c r="F1366" s="110">
        <v>40</v>
      </c>
      <c r="G1366" s="110">
        <v>0</v>
      </c>
      <c r="H1366" s="111">
        <v>110661</v>
      </c>
      <c r="I1366" s="111">
        <v>0</v>
      </c>
      <c r="J1366" s="112">
        <v>2766.52</v>
      </c>
      <c r="K1366" s="109" t="s">
        <v>17552</v>
      </c>
      <c r="L1366" s="111">
        <v>5269.5892999999996</v>
      </c>
      <c r="M1366" s="111">
        <v>0</v>
      </c>
      <c r="N1366" s="2">
        <f t="shared" si="42"/>
        <v>110661</v>
      </c>
      <c r="O1366" s="2">
        <f t="shared" si="43"/>
        <v>2766.5250000000001</v>
      </c>
    </row>
    <row r="1367" spans="1:15" x14ac:dyDescent="0.25">
      <c r="A1367" s="109" t="s">
        <v>17588</v>
      </c>
      <c r="B1367" s="109" t="s">
        <v>15286</v>
      </c>
      <c r="C1367" s="109" t="s">
        <v>15285</v>
      </c>
      <c r="D1367" s="109" t="s">
        <v>1211</v>
      </c>
      <c r="E1367" s="109" t="s">
        <v>15287</v>
      </c>
      <c r="F1367" s="110">
        <v>341</v>
      </c>
      <c r="G1367" s="110">
        <v>3</v>
      </c>
      <c r="H1367" s="111">
        <v>987102</v>
      </c>
      <c r="I1367" s="111">
        <v>8608</v>
      </c>
      <c r="J1367" s="112">
        <v>2869.48</v>
      </c>
      <c r="K1367" s="109" t="s">
        <v>17554</v>
      </c>
      <c r="L1367" s="111">
        <v>-16332.000599999999</v>
      </c>
      <c r="M1367" s="111">
        <v>0</v>
      </c>
      <c r="N1367" s="2">
        <f t="shared" si="42"/>
        <v>978494</v>
      </c>
      <c r="O1367" s="2">
        <f t="shared" si="43"/>
        <v>2869.483870967742</v>
      </c>
    </row>
    <row r="1368" spans="1:15" x14ac:dyDescent="0.25">
      <c r="A1368" s="109" t="s">
        <v>17588</v>
      </c>
      <c r="B1368" s="109" t="s">
        <v>15286</v>
      </c>
      <c r="C1368" s="109" t="s">
        <v>15285</v>
      </c>
      <c r="D1368" s="109" t="s">
        <v>17590</v>
      </c>
      <c r="E1368" s="109" t="s">
        <v>17591</v>
      </c>
      <c r="F1368" s="110">
        <v>2</v>
      </c>
      <c r="G1368" s="110">
        <v>0</v>
      </c>
      <c r="H1368" s="111">
        <v>4519</v>
      </c>
      <c r="I1368" s="111">
        <v>0</v>
      </c>
      <c r="J1368" s="112">
        <v>2259.5</v>
      </c>
      <c r="K1368" s="109" t="s">
        <v>17554</v>
      </c>
      <c r="L1368" s="111">
        <v>-74.769900000000007</v>
      </c>
      <c r="M1368" s="111">
        <v>0</v>
      </c>
      <c r="N1368" s="2">
        <f t="shared" si="42"/>
        <v>4519</v>
      </c>
      <c r="O1368" s="2">
        <f t="shared" si="43"/>
        <v>2259.5</v>
      </c>
    </row>
    <row r="1369" spans="1:15" x14ac:dyDescent="0.25">
      <c r="A1369" s="109" t="s">
        <v>17588</v>
      </c>
      <c r="B1369" s="109" t="s">
        <v>15283</v>
      </c>
      <c r="C1369" s="109" t="s">
        <v>15282</v>
      </c>
      <c r="D1369" s="109" t="s">
        <v>1212</v>
      </c>
      <c r="E1369" s="109" t="s">
        <v>15284</v>
      </c>
      <c r="F1369" s="110">
        <v>235</v>
      </c>
      <c r="G1369" s="110">
        <v>0</v>
      </c>
      <c r="H1369" s="111">
        <v>790752</v>
      </c>
      <c r="I1369" s="111">
        <v>0</v>
      </c>
      <c r="J1369" s="112">
        <v>3364.9</v>
      </c>
      <c r="K1369" s="109" t="s">
        <v>17552</v>
      </c>
      <c r="L1369" s="111">
        <v>37654.859499999999</v>
      </c>
      <c r="M1369" s="111">
        <v>0</v>
      </c>
      <c r="N1369" s="2">
        <f t="shared" si="42"/>
        <v>790752</v>
      </c>
      <c r="O1369" s="2">
        <f t="shared" si="43"/>
        <v>3364.9021276595745</v>
      </c>
    </row>
    <row r="1370" spans="1:15" x14ac:dyDescent="0.25">
      <c r="A1370" s="109" t="s">
        <v>17588</v>
      </c>
      <c r="B1370" s="109" t="s">
        <v>15283</v>
      </c>
      <c r="C1370" s="109" t="s">
        <v>15282</v>
      </c>
      <c r="D1370" s="109" t="s">
        <v>1213</v>
      </c>
      <c r="E1370" s="109" t="s">
        <v>15281</v>
      </c>
      <c r="F1370" s="110">
        <v>122</v>
      </c>
      <c r="G1370" s="110">
        <v>0</v>
      </c>
      <c r="H1370" s="111">
        <v>407337</v>
      </c>
      <c r="I1370" s="111">
        <v>0</v>
      </c>
      <c r="J1370" s="112">
        <v>3338.83</v>
      </c>
      <c r="K1370" s="109" t="s">
        <v>17552</v>
      </c>
      <c r="L1370" s="111">
        <v>19396.983100000001</v>
      </c>
      <c r="M1370" s="111">
        <v>0</v>
      </c>
      <c r="N1370" s="2">
        <f t="shared" si="42"/>
        <v>407337</v>
      </c>
      <c r="O1370" s="2">
        <f t="shared" si="43"/>
        <v>3338.8278688524592</v>
      </c>
    </row>
    <row r="1371" spans="1:15" x14ac:dyDescent="0.25">
      <c r="A1371" s="109" t="s">
        <v>17588</v>
      </c>
      <c r="B1371" s="109" t="s">
        <v>15283</v>
      </c>
      <c r="C1371" s="109" t="s">
        <v>15282</v>
      </c>
      <c r="D1371" s="109" t="s">
        <v>18354</v>
      </c>
      <c r="E1371" s="109" t="s">
        <v>18422</v>
      </c>
      <c r="F1371" s="110">
        <v>2</v>
      </c>
      <c r="G1371" s="110">
        <v>0</v>
      </c>
      <c r="H1371" s="111">
        <v>3330</v>
      </c>
      <c r="I1371" s="111">
        <v>0</v>
      </c>
      <c r="J1371" s="112">
        <v>1665</v>
      </c>
      <c r="K1371" s="109" t="s">
        <v>17552</v>
      </c>
      <c r="L1371" s="111">
        <v>158.56110000000001</v>
      </c>
      <c r="M1371" s="111">
        <v>0</v>
      </c>
      <c r="N1371" s="2">
        <f t="shared" si="42"/>
        <v>3330</v>
      </c>
      <c r="O1371" s="2">
        <f t="shared" si="43"/>
        <v>1665</v>
      </c>
    </row>
    <row r="1372" spans="1:15" x14ac:dyDescent="0.25">
      <c r="A1372" s="109" t="s">
        <v>17588</v>
      </c>
      <c r="B1372" s="109" t="s">
        <v>15279</v>
      </c>
      <c r="C1372" s="109" t="s">
        <v>15278</v>
      </c>
      <c r="D1372" s="109" t="s">
        <v>1214</v>
      </c>
      <c r="E1372" s="109" t="s">
        <v>15280</v>
      </c>
      <c r="F1372" s="110">
        <v>50</v>
      </c>
      <c r="G1372" s="110">
        <v>0</v>
      </c>
      <c r="H1372" s="111">
        <v>134733</v>
      </c>
      <c r="I1372" s="111">
        <v>0</v>
      </c>
      <c r="J1372" s="112">
        <v>2694.66</v>
      </c>
      <c r="K1372" s="109" t="s">
        <v>17554</v>
      </c>
      <c r="L1372" s="111">
        <v>-2229.2040999999999</v>
      </c>
      <c r="M1372" s="111">
        <v>0</v>
      </c>
      <c r="N1372" s="2">
        <f t="shared" si="42"/>
        <v>134733</v>
      </c>
      <c r="O1372" s="2">
        <f t="shared" si="43"/>
        <v>2694.66</v>
      </c>
    </row>
    <row r="1373" spans="1:15" x14ac:dyDescent="0.25">
      <c r="A1373" s="109" t="s">
        <v>17588</v>
      </c>
      <c r="B1373" s="109" t="s">
        <v>15279</v>
      </c>
      <c r="C1373" s="109" t="s">
        <v>15278</v>
      </c>
      <c r="D1373" s="109" t="s">
        <v>1215</v>
      </c>
      <c r="E1373" s="109" t="s">
        <v>11317</v>
      </c>
      <c r="F1373" s="110">
        <v>112</v>
      </c>
      <c r="G1373" s="110">
        <v>0</v>
      </c>
      <c r="H1373" s="111">
        <v>304205</v>
      </c>
      <c r="I1373" s="111">
        <v>0</v>
      </c>
      <c r="J1373" s="112">
        <v>2716.12</v>
      </c>
      <c r="K1373" s="109" t="s">
        <v>17554</v>
      </c>
      <c r="L1373" s="111">
        <v>-5033.1878999999999</v>
      </c>
      <c r="M1373" s="111">
        <v>0</v>
      </c>
      <c r="N1373" s="2">
        <f t="shared" si="42"/>
        <v>304205</v>
      </c>
      <c r="O1373" s="2">
        <f t="shared" si="43"/>
        <v>2716.1160714285716</v>
      </c>
    </row>
    <row r="1374" spans="1:15" x14ac:dyDescent="0.25">
      <c r="A1374" s="109" t="s">
        <v>17588</v>
      </c>
      <c r="B1374" s="109" t="s">
        <v>15277</v>
      </c>
      <c r="C1374" s="109" t="s">
        <v>15276</v>
      </c>
      <c r="D1374" s="109" t="s">
        <v>1216</v>
      </c>
      <c r="E1374" s="109" t="s">
        <v>15275</v>
      </c>
      <c r="F1374" s="110">
        <v>66</v>
      </c>
      <c r="G1374" s="110">
        <v>0</v>
      </c>
      <c r="H1374" s="111">
        <v>204005</v>
      </c>
      <c r="I1374" s="111">
        <v>0</v>
      </c>
      <c r="J1374" s="112">
        <v>3090.98</v>
      </c>
      <c r="K1374" s="109" t="s">
        <v>17554</v>
      </c>
      <c r="L1374" s="111">
        <v>-3375.3361</v>
      </c>
      <c r="M1374" s="111">
        <v>0</v>
      </c>
      <c r="N1374" s="2">
        <f t="shared" si="42"/>
        <v>204005</v>
      </c>
      <c r="O1374" s="2">
        <f t="shared" si="43"/>
        <v>3090.9848484848485</v>
      </c>
    </row>
    <row r="1375" spans="1:15" x14ac:dyDescent="0.25">
      <c r="A1375" s="109" t="s">
        <v>17588</v>
      </c>
      <c r="B1375" s="109" t="s">
        <v>15266</v>
      </c>
      <c r="C1375" s="109" t="s">
        <v>15265</v>
      </c>
      <c r="D1375" s="109" t="s">
        <v>1217</v>
      </c>
      <c r="E1375" s="109" t="s">
        <v>15274</v>
      </c>
      <c r="F1375" s="110">
        <v>6</v>
      </c>
      <c r="G1375" s="110">
        <v>0</v>
      </c>
      <c r="H1375" s="111">
        <v>10294</v>
      </c>
      <c r="I1375" s="111">
        <v>0</v>
      </c>
      <c r="J1375" s="112">
        <v>1715.67</v>
      </c>
      <c r="K1375" s="109" t="s">
        <v>17554</v>
      </c>
      <c r="L1375" s="111">
        <v>-170.31649999999999</v>
      </c>
      <c r="M1375" s="111">
        <v>0</v>
      </c>
      <c r="N1375" s="2">
        <f t="shared" si="42"/>
        <v>10294</v>
      </c>
      <c r="O1375" s="2">
        <f t="shared" si="43"/>
        <v>1715.6666666666667</v>
      </c>
    </row>
    <row r="1376" spans="1:15" x14ac:dyDescent="0.25">
      <c r="A1376" s="109" t="s">
        <v>17588</v>
      </c>
      <c r="B1376" s="109" t="s">
        <v>15266</v>
      </c>
      <c r="C1376" s="109" t="s">
        <v>15265</v>
      </c>
      <c r="D1376" s="109" t="s">
        <v>18356</v>
      </c>
      <c r="E1376" s="109" t="s">
        <v>18424</v>
      </c>
      <c r="F1376" s="110">
        <v>9</v>
      </c>
      <c r="G1376" s="110">
        <v>0</v>
      </c>
      <c r="H1376" s="111">
        <v>16941</v>
      </c>
      <c r="I1376" s="111">
        <v>0</v>
      </c>
      <c r="J1376" s="112">
        <v>1882.33</v>
      </c>
      <c r="K1376" s="109" t="s">
        <v>17554</v>
      </c>
      <c r="L1376" s="111">
        <v>-280.30189999999999</v>
      </c>
      <c r="M1376" s="111">
        <v>0</v>
      </c>
      <c r="N1376" s="2">
        <f t="shared" si="42"/>
        <v>16941</v>
      </c>
      <c r="O1376" s="2">
        <f t="shared" si="43"/>
        <v>1882.3333333333333</v>
      </c>
    </row>
    <row r="1377" spans="1:15" x14ac:dyDescent="0.25">
      <c r="A1377" s="109" t="s">
        <v>17588</v>
      </c>
      <c r="B1377" s="109" t="s">
        <v>15266</v>
      </c>
      <c r="C1377" s="109" t="s">
        <v>15265</v>
      </c>
      <c r="D1377" s="109" t="s">
        <v>19049</v>
      </c>
      <c r="E1377" s="109" t="s">
        <v>19048</v>
      </c>
      <c r="F1377" s="110">
        <v>6</v>
      </c>
      <c r="G1377" s="110">
        <v>0</v>
      </c>
      <c r="H1377" s="111">
        <v>12792</v>
      </c>
      <c r="I1377" s="111">
        <v>0</v>
      </c>
      <c r="J1377" s="112">
        <v>2132</v>
      </c>
      <c r="K1377" s="109" t="s">
        <v>17554</v>
      </c>
      <c r="L1377" s="111">
        <v>-211.64840000000001</v>
      </c>
      <c r="M1377" s="111">
        <v>0</v>
      </c>
      <c r="N1377" s="2">
        <f t="shared" si="42"/>
        <v>12792</v>
      </c>
      <c r="O1377" s="2">
        <f t="shared" si="43"/>
        <v>2132</v>
      </c>
    </row>
    <row r="1378" spans="1:15" x14ac:dyDescent="0.25">
      <c r="A1378" s="109" t="s">
        <v>17588</v>
      </c>
      <c r="B1378" s="109" t="s">
        <v>15266</v>
      </c>
      <c r="C1378" s="109" t="s">
        <v>15265</v>
      </c>
      <c r="D1378" s="109" t="s">
        <v>18919</v>
      </c>
      <c r="E1378" s="109" t="s">
        <v>18920</v>
      </c>
      <c r="F1378" s="110">
        <v>5</v>
      </c>
      <c r="G1378" s="110">
        <v>0</v>
      </c>
      <c r="H1378" s="111">
        <v>10028</v>
      </c>
      <c r="I1378" s="111">
        <v>0</v>
      </c>
      <c r="J1378" s="112">
        <v>2005.6</v>
      </c>
      <c r="K1378" s="109" t="s">
        <v>17554</v>
      </c>
      <c r="L1378" s="111">
        <v>-165.91919999999999</v>
      </c>
      <c r="M1378" s="111">
        <v>0</v>
      </c>
      <c r="N1378" s="2">
        <f t="shared" si="42"/>
        <v>10028</v>
      </c>
      <c r="O1378" s="2">
        <f t="shared" si="43"/>
        <v>2005.6</v>
      </c>
    </row>
    <row r="1379" spans="1:15" x14ac:dyDescent="0.25">
      <c r="A1379" s="109" t="s">
        <v>17588</v>
      </c>
      <c r="B1379" s="109" t="s">
        <v>15266</v>
      </c>
      <c r="C1379" s="109" t="s">
        <v>15265</v>
      </c>
      <c r="D1379" s="109" t="s">
        <v>1218</v>
      </c>
      <c r="E1379" s="109" t="s">
        <v>15273</v>
      </c>
      <c r="F1379" s="110">
        <v>202</v>
      </c>
      <c r="G1379" s="110">
        <v>0</v>
      </c>
      <c r="H1379" s="111">
        <v>552315</v>
      </c>
      <c r="I1379" s="111">
        <v>0</v>
      </c>
      <c r="J1379" s="112">
        <v>2734.23</v>
      </c>
      <c r="K1379" s="109" t="s">
        <v>17554</v>
      </c>
      <c r="L1379" s="111">
        <v>-9138.2708999999995</v>
      </c>
      <c r="M1379" s="111">
        <v>0</v>
      </c>
      <c r="N1379" s="2">
        <f t="shared" si="42"/>
        <v>552315</v>
      </c>
      <c r="O1379" s="2">
        <f t="shared" si="43"/>
        <v>2734.2326732673268</v>
      </c>
    </row>
    <row r="1380" spans="1:15" x14ac:dyDescent="0.25">
      <c r="A1380" s="109" t="s">
        <v>17588</v>
      </c>
      <c r="B1380" s="109" t="s">
        <v>15266</v>
      </c>
      <c r="C1380" s="109" t="s">
        <v>15265</v>
      </c>
      <c r="D1380" s="109" t="s">
        <v>1219</v>
      </c>
      <c r="E1380" s="109" t="s">
        <v>15272</v>
      </c>
      <c r="F1380" s="110">
        <v>149</v>
      </c>
      <c r="G1380" s="110">
        <v>0</v>
      </c>
      <c r="H1380" s="111">
        <v>512750</v>
      </c>
      <c r="I1380" s="111">
        <v>0</v>
      </c>
      <c r="J1380" s="112">
        <v>3441.28</v>
      </c>
      <c r="K1380" s="109" t="s">
        <v>17554</v>
      </c>
      <c r="L1380" s="111">
        <v>-8483.6543000000001</v>
      </c>
      <c r="M1380" s="111">
        <v>0</v>
      </c>
      <c r="N1380" s="2">
        <f t="shared" si="42"/>
        <v>512750</v>
      </c>
      <c r="O1380" s="2">
        <f t="shared" si="43"/>
        <v>3441.2751677852348</v>
      </c>
    </row>
    <row r="1381" spans="1:15" x14ac:dyDescent="0.25">
      <c r="A1381" s="109" t="s">
        <v>17588</v>
      </c>
      <c r="B1381" s="109" t="s">
        <v>15266</v>
      </c>
      <c r="C1381" s="109" t="s">
        <v>15265</v>
      </c>
      <c r="D1381" s="109" t="s">
        <v>1220</v>
      </c>
      <c r="E1381" s="109" t="s">
        <v>15271</v>
      </c>
      <c r="F1381" s="110">
        <v>64</v>
      </c>
      <c r="G1381" s="110">
        <v>0</v>
      </c>
      <c r="H1381" s="111">
        <v>229718</v>
      </c>
      <c r="I1381" s="111">
        <v>0</v>
      </c>
      <c r="J1381" s="112">
        <v>3589.34</v>
      </c>
      <c r="K1381" s="109" t="s">
        <v>17554</v>
      </c>
      <c r="L1381" s="111">
        <v>-3800.7757999999999</v>
      </c>
      <c r="M1381" s="111">
        <v>0</v>
      </c>
      <c r="N1381" s="2">
        <f t="shared" si="42"/>
        <v>229718</v>
      </c>
      <c r="O1381" s="2">
        <f t="shared" si="43"/>
        <v>3589.34375</v>
      </c>
    </row>
    <row r="1382" spans="1:15" x14ac:dyDescent="0.25">
      <c r="A1382" s="109" t="s">
        <v>17588</v>
      </c>
      <c r="B1382" s="109" t="s">
        <v>15266</v>
      </c>
      <c r="C1382" s="109" t="s">
        <v>15265</v>
      </c>
      <c r="D1382" s="109" t="s">
        <v>1221</v>
      </c>
      <c r="E1382" s="109" t="s">
        <v>18611</v>
      </c>
      <c r="F1382" s="110">
        <v>76</v>
      </c>
      <c r="G1382" s="110">
        <v>0</v>
      </c>
      <c r="H1382" s="111">
        <v>269402</v>
      </c>
      <c r="I1382" s="111">
        <v>0</v>
      </c>
      <c r="J1382" s="112">
        <v>3544.76</v>
      </c>
      <c r="K1382" s="109" t="s">
        <v>17554</v>
      </c>
      <c r="L1382" s="111">
        <v>-4457.3609999999999</v>
      </c>
      <c r="M1382" s="111">
        <v>0</v>
      </c>
      <c r="N1382" s="2">
        <f t="shared" si="42"/>
        <v>269402</v>
      </c>
      <c r="O1382" s="2">
        <f t="shared" si="43"/>
        <v>3544.7631578947367</v>
      </c>
    </row>
    <row r="1383" spans="1:15" x14ac:dyDescent="0.25">
      <c r="A1383" s="109" t="s">
        <v>17588</v>
      </c>
      <c r="B1383" s="109" t="s">
        <v>15266</v>
      </c>
      <c r="C1383" s="109" t="s">
        <v>15265</v>
      </c>
      <c r="D1383" s="109" t="s">
        <v>1222</v>
      </c>
      <c r="E1383" s="109" t="s">
        <v>8385</v>
      </c>
      <c r="F1383" s="110">
        <v>90</v>
      </c>
      <c r="G1383" s="110">
        <v>0</v>
      </c>
      <c r="H1383" s="111">
        <v>307362</v>
      </c>
      <c r="I1383" s="111">
        <v>0</v>
      </c>
      <c r="J1383" s="112">
        <v>3415.13</v>
      </c>
      <c r="K1383" s="109" t="s">
        <v>17554</v>
      </c>
      <c r="L1383" s="111">
        <v>-5085.4335000000001</v>
      </c>
      <c r="M1383" s="111">
        <v>0</v>
      </c>
      <c r="N1383" s="2">
        <f t="shared" si="42"/>
        <v>307362</v>
      </c>
      <c r="O1383" s="2">
        <f t="shared" si="43"/>
        <v>3415.1333333333332</v>
      </c>
    </row>
    <row r="1384" spans="1:15" x14ac:dyDescent="0.25">
      <c r="A1384" s="109" t="s">
        <v>17588</v>
      </c>
      <c r="B1384" s="109" t="s">
        <v>15266</v>
      </c>
      <c r="C1384" s="109" t="s">
        <v>15265</v>
      </c>
      <c r="D1384" s="109" t="s">
        <v>1223</v>
      </c>
      <c r="E1384" s="109" t="s">
        <v>15270</v>
      </c>
      <c r="F1384" s="110">
        <v>27</v>
      </c>
      <c r="G1384" s="110">
        <v>0</v>
      </c>
      <c r="H1384" s="111">
        <v>47966</v>
      </c>
      <c r="I1384" s="111">
        <v>0</v>
      </c>
      <c r="J1384" s="112">
        <v>1776.52</v>
      </c>
      <c r="K1384" s="109" t="s">
        <v>17554</v>
      </c>
      <c r="L1384" s="111">
        <v>-793.61080000000004</v>
      </c>
      <c r="M1384" s="111">
        <v>0</v>
      </c>
      <c r="N1384" s="2">
        <f t="shared" si="42"/>
        <v>47966</v>
      </c>
      <c r="O1384" s="2">
        <f t="shared" si="43"/>
        <v>1776.5185185185185</v>
      </c>
    </row>
    <row r="1385" spans="1:15" x14ac:dyDescent="0.25">
      <c r="A1385" s="109" t="s">
        <v>17588</v>
      </c>
      <c r="B1385" s="109" t="s">
        <v>15266</v>
      </c>
      <c r="C1385" s="109" t="s">
        <v>15265</v>
      </c>
      <c r="D1385" s="109" t="s">
        <v>1224</v>
      </c>
      <c r="E1385" s="109" t="s">
        <v>15269</v>
      </c>
      <c r="F1385" s="110">
        <v>2</v>
      </c>
      <c r="G1385" s="110">
        <v>0</v>
      </c>
      <c r="H1385" s="111">
        <v>4007</v>
      </c>
      <c r="I1385" s="111">
        <v>0</v>
      </c>
      <c r="J1385" s="112">
        <v>2003.5</v>
      </c>
      <c r="K1385" s="109" t="s">
        <v>17554</v>
      </c>
      <c r="L1385" s="111">
        <v>-66.297600000000003</v>
      </c>
      <c r="M1385" s="111">
        <v>0</v>
      </c>
      <c r="N1385" s="2">
        <f t="shared" si="42"/>
        <v>4007</v>
      </c>
      <c r="O1385" s="2">
        <f t="shared" si="43"/>
        <v>2003.5</v>
      </c>
    </row>
    <row r="1386" spans="1:15" x14ac:dyDescent="0.25">
      <c r="A1386" s="109" t="s">
        <v>17588</v>
      </c>
      <c r="B1386" s="109" t="s">
        <v>15266</v>
      </c>
      <c r="C1386" s="109" t="s">
        <v>15265</v>
      </c>
      <c r="D1386" s="109" t="s">
        <v>1225</v>
      </c>
      <c r="E1386" s="109" t="s">
        <v>15268</v>
      </c>
      <c r="F1386" s="110">
        <v>8</v>
      </c>
      <c r="G1386" s="110">
        <v>0</v>
      </c>
      <c r="H1386" s="111">
        <v>15069</v>
      </c>
      <c r="I1386" s="111">
        <v>0</v>
      </c>
      <c r="J1386" s="112">
        <v>1883.62</v>
      </c>
      <c r="K1386" s="109" t="s">
        <v>17554</v>
      </c>
      <c r="L1386" s="111">
        <v>-249.3175</v>
      </c>
      <c r="M1386" s="111">
        <v>0</v>
      </c>
      <c r="N1386" s="2">
        <f t="shared" si="42"/>
        <v>15069</v>
      </c>
      <c r="O1386" s="2">
        <f t="shared" si="43"/>
        <v>1883.625</v>
      </c>
    </row>
    <row r="1387" spans="1:15" x14ac:dyDescent="0.25">
      <c r="A1387" s="109" t="s">
        <v>17588</v>
      </c>
      <c r="B1387" s="109" t="s">
        <v>15266</v>
      </c>
      <c r="C1387" s="109" t="s">
        <v>15265</v>
      </c>
      <c r="D1387" s="109" t="s">
        <v>5963</v>
      </c>
      <c r="E1387" s="109" t="s">
        <v>15267</v>
      </c>
      <c r="F1387" s="110">
        <v>10</v>
      </c>
      <c r="G1387" s="110">
        <v>0</v>
      </c>
      <c r="H1387" s="111">
        <v>17976</v>
      </c>
      <c r="I1387" s="111">
        <v>0</v>
      </c>
      <c r="J1387" s="112">
        <v>1797.6</v>
      </c>
      <c r="K1387" s="109" t="s">
        <v>17554</v>
      </c>
      <c r="L1387" s="111">
        <v>-297.41359999999997</v>
      </c>
      <c r="M1387" s="111">
        <v>0</v>
      </c>
      <c r="N1387" s="2">
        <f t="shared" si="42"/>
        <v>17976</v>
      </c>
      <c r="O1387" s="2">
        <f t="shared" si="43"/>
        <v>1797.6</v>
      </c>
    </row>
    <row r="1388" spans="1:15" x14ac:dyDescent="0.25">
      <c r="A1388" s="109" t="s">
        <v>17588</v>
      </c>
      <c r="B1388" s="109" t="s">
        <v>15266</v>
      </c>
      <c r="C1388" s="109" t="s">
        <v>15265</v>
      </c>
      <c r="D1388" s="109" t="s">
        <v>1226</v>
      </c>
      <c r="E1388" s="109" t="s">
        <v>15262</v>
      </c>
      <c r="F1388" s="110">
        <v>10</v>
      </c>
      <c r="G1388" s="110">
        <v>0</v>
      </c>
      <c r="H1388" s="111">
        <v>20597</v>
      </c>
      <c r="I1388" s="111">
        <v>0</v>
      </c>
      <c r="J1388" s="112">
        <v>2059.6999999999998</v>
      </c>
      <c r="K1388" s="109" t="s">
        <v>17554</v>
      </c>
      <c r="L1388" s="111">
        <v>-340.78050000000002</v>
      </c>
      <c r="M1388" s="111">
        <v>0</v>
      </c>
      <c r="N1388" s="2">
        <f t="shared" si="42"/>
        <v>20597</v>
      </c>
      <c r="O1388" s="2">
        <f t="shared" si="43"/>
        <v>2059.6999999999998</v>
      </c>
    </row>
    <row r="1389" spans="1:15" x14ac:dyDescent="0.25">
      <c r="A1389" s="109" t="s">
        <v>17592</v>
      </c>
      <c r="B1389" s="109" t="s">
        <v>15259</v>
      </c>
      <c r="C1389" s="109" t="s">
        <v>15258</v>
      </c>
      <c r="D1389" s="109" t="s">
        <v>1227</v>
      </c>
      <c r="E1389" s="109" t="s">
        <v>15257</v>
      </c>
      <c r="F1389" s="110">
        <v>158</v>
      </c>
      <c r="G1389" s="110">
        <v>0</v>
      </c>
      <c r="H1389" s="111">
        <v>656464</v>
      </c>
      <c r="I1389" s="111">
        <v>0</v>
      </c>
      <c r="J1389" s="112">
        <v>4154.84</v>
      </c>
      <c r="K1389" s="109" t="s">
        <v>17554</v>
      </c>
      <c r="L1389" s="111">
        <v>-10861.448899999999</v>
      </c>
      <c r="M1389" s="111">
        <v>0</v>
      </c>
      <c r="N1389" s="2">
        <f t="shared" si="42"/>
        <v>656464</v>
      </c>
      <c r="O1389" s="2">
        <f t="shared" si="43"/>
        <v>4154.835443037975</v>
      </c>
    </row>
    <row r="1390" spans="1:15" x14ac:dyDescent="0.25">
      <c r="A1390" s="109" t="s">
        <v>17592</v>
      </c>
      <c r="B1390" s="109" t="s">
        <v>15259</v>
      </c>
      <c r="C1390" s="109" t="s">
        <v>15258</v>
      </c>
      <c r="D1390" s="109" t="s">
        <v>1228</v>
      </c>
      <c r="E1390" s="109" t="s">
        <v>15261</v>
      </c>
      <c r="F1390" s="110">
        <v>163</v>
      </c>
      <c r="G1390" s="110">
        <v>0</v>
      </c>
      <c r="H1390" s="111">
        <v>695939</v>
      </c>
      <c r="I1390" s="111">
        <v>0</v>
      </c>
      <c r="J1390" s="112">
        <v>4269.5600000000004</v>
      </c>
      <c r="K1390" s="109" t="s">
        <v>17554</v>
      </c>
      <c r="L1390" s="111">
        <v>-11514.579299999999</v>
      </c>
      <c r="M1390" s="111">
        <v>0</v>
      </c>
      <c r="N1390" s="2">
        <f t="shared" si="42"/>
        <v>695939</v>
      </c>
      <c r="O1390" s="2">
        <f t="shared" si="43"/>
        <v>4269.564417177914</v>
      </c>
    </row>
    <row r="1391" spans="1:15" x14ac:dyDescent="0.25">
      <c r="A1391" s="109" t="s">
        <v>17592</v>
      </c>
      <c r="B1391" s="109" t="s">
        <v>15259</v>
      </c>
      <c r="C1391" s="109" t="s">
        <v>15258</v>
      </c>
      <c r="D1391" s="109" t="s">
        <v>1229</v>
      </c>
      <c r="E1391" s="109" t="s">
        <v>15260</v>
      </c>
      <c r="F1391" s="110">
        <v>195</v>
      </c>
      <c r="G1391" s="110">
        <v>0</v>
      </c>
      <c r="H1391" s="111">
        <v>836871</v>
      </c>
      <c r="I1391" s="111">
        <v>0</v>
      </c>
      <c r="J1391" s="112">
        <v>4291.6499999999996</v>
      </c>
      <c r="K1391" s="109" t="s">
        <v>17554</v>
      </c>
      <c r="L1391" s="111">
        <v>-13846.361000000001</v>
      </c>
      <c r="M1391" s="111">
        <v>0</v>
      </c>
      <c r="N1391" s="2">
        <f t="shared" si="42"/>
        <v>836871</v>
      </c>
      <c r="O1391" s="2">
        <f t="shared" si="43"/>
        <v>4291.6461538461535</v>
      </c>
    </row>
    <row r="1392" spans="1:15" x14ac:dyDescent="0.25">
      <c r="A1392" s="109" t="s">
        <v>17592</v>
      </c>
      <c r="B1392" s="109" t="s">
        <v>15259</v>
      </c>
      <c r="C1392" s="109" t="s">
        <v>15258</v>
      </c>
      <c r="D1392" s="109" t="s">
        <v>1230</v>
      </c>
      <c r="E1392" s="109" t="s">
        <v>15257</v>
      </c>
      <c r="F1392" s="110">
        <v>234</v>
      </c>
      <c r="G1392" s="110">
        <v>0</v>
      </c>
      <c r="H1392" s="111">
        <v>998803</v>
      </c>
      <c r="I1392" s="111">
        <v>0</v>
      </c>
      <c r="J1392" s="112">
        <v>4268.3900000000003</v>
      </c>
      <c r="K1392" s="109" t="s">
        <v>17554</v>
      </c>
      <c r="L1392" s="111">
        <v>-16525.5844</v>
      </c>
      <c r="M1392" s="111">
        <v>0</v>
      </c>
      <c r="N1392" s="2">
        <f t="shared" si="42"/>
        <v>998803</v>
      </c>
      <c r="O1392" s="2">
        <f t="shared" si="43"/>
        <v>4268.3888888888887</v>
      </c>
    </row>
    <row r="1393" spans="1:15" x14ac:dyDescent="0.25">
      <c r="A1393" s="109" t="s">
        <v>17593</v>
      </c>
      <c r="B1393" s="109" t="s">
        <v>15240</v>
      </c>
      <c r="C1393" s="109" t="s">
        <v>15239</v>
      </c>
      <c r="D1393" s="109" t="s">
        <v>1231</v>
      </c>
      <c r="E1393" s="109" t="s">
        <v>15256</v>
      </c>
      <c r="F1393" s="110">
        <v>363</v>
      </c>
      <c r="G1393" s="110">
        <v>0</v>
      </c>
      <c r="H1393" s="111">
        <v>1295067</v>
      </c>
      <c r="I1393" s="111">
        <v>0</v>
      </c>
      <c r="J1393" s="112">
        <v>3567.68</v>
      </c>
      <c r="K1393" s="109" t="s">
        <v>17554</v>
      </c>
      <c r="L1393" s="111">
        <v>-21427.401399999999</v>
      </c>
      <c r="M1393" s="111">
        <v>0</v>
      </c>
      <c r="N1393" s="2">
        <f t="shared" si="42"/>
        <v>1295067</v>
      </c>
      <c r="O1393" s="2">
        <f t="shared" si="43"/>
        <v>3567.6776859504134</v>
      </c>
    </row>
    <row r="1394" spans="1:15" x14ac:dyDescent="0.25">
      <c r="A1394" s="109" t="s">
        <v>17593</v>
      </c>
      <c r="B1394" s="109" t="s">
        <v>15240</v>
      </c>
      <c r="C1394" s="109" t="s">
        <v>15239</v>
      </c>
      <c r="D1394" s="109" t="s">
        <v>1232</v>
      </c>
      <c r="E1394" s="109" t="s">
        <v>15255</v>
      </c>
      <c r="F1394" s="110">
        <v>373</v>
      </c>
      <c r="G1394" s="110">
        <v>0</v>
      </c>
      <c r="H1394" s="111">
        <v>1358701</v>
      </c>
      <c r="I1394" s="111">
        <v>0</v>
      </c>
      <c r="J1394" s="112">
        <v>3642.63</v>
      </c>
      <c r="K1394" s="109" t="s">
        <v>17554</v>
      </c>
      <c r="L1394" s="111">
        <v>-22480.250100000001</v>
      </c>
      <c r="M1394" s="111">
        <v>0</v>
      </c>
      <c r="N1394" s="2">
        <f t="shared" si="42"/>
        <v>1358701</v>
      </c>
      <c r="O1394" s="2">
        <f t="shared" si="43"/>
        <v>3642.6300268096516</v>
      </c>
    </row>
    <row r="1395" spans="1:15" x14ac:dyDescent="0.25">
      <c r="A1395" s="109" t="s">
        <v>17593</v>
      </c>
      <c r="B1395" s="109" t="s">
        <v>15240</v>
      </c>
      <c r="C1395" s="109" t="s">
        <v>15239</v>
      </c>
      <c r="D1395" s="109" t="s">
        <v>1233</v>
      </c>
      <c r="E1395" s="109" t="s">
        <v>15254</v>
      </c>
      <c r="F1395" s="110">
        <v>364</v>
      </c>
      <c r="G1395" s="110">
        <v>0</v>
      </c>
      <c r="H1395" s="111">
        <v>1294967</v>
      </c>
      <c r="I1395" s="111">
        <v>0</v>
      </c>
      <c r="J1395" s="112">
        <v>3557.6</v>
      </c>
      <c r="K1395" s="109" t="s">
        <v>17554</v>
      </c>
      <c r="L1395" s="111">
        <v>-21425.737300000001</v>
      </c>
      <c r="M1395" s="111">
        <v>0</v>
      </c>
      <c r="N1395" s="2">
        <f t="shared" si="42"/>
        <v>1294967</v>
      </c>
      <c r="O1395" s="2">
        <f t="shared" si="43"/>
        <v>3557.6016483516482</v>
      </c>
    </row>
    <row r="1396" spans="1:15" x14ac:dyDescent="0.25">
      <c r="A1396" s="109" t="s">
        <v>17593</v>
      </c>
      <c r="B1396" s="109" t="s">
        <v>15240</v>
      </c>
      <c r="C1396" s="109" t="s">
        <v>15239</v>
      </c>
      <c r="D1396" s="109" t="s">
        <v>1234</v>
      </c>
      <c r="E1396" s="109" t="s">
        <v>15253</v>
      </c>
      <c r="F1396" s="110">
        <v>373</v>
      </c>
      <c r="G1396" s="110">
        <v>0</v>
      </c>
      <c r="H1396" s="111">
        <v>871622</v>
      </c>
      <c r="I1396" s="111">
        <v>0</v>
      </c>
      <c r="J1396" s="112">
        <v>2336.79</v>
      </c>
      <c r="K1396" s="109" t="s">
        <v>17554</v>
      </c>
      <c r="L1396" s="111">
        <v>-14421.3354</v>
      </c>
      <c r="M1396" s="111">
        <v>0</v>
      </c>
      <c r="N1396" s="2">
        <f t="shared" si="42"/>
        <v>871622</v>
      </c>
      <c r="O1396" s="2">
        <f t="shared" si="43"/>
        <v>2336.7882037533514</v>
      </c>
    </row>
    <row r="1397" spans="1:15" x14ac:dyDescent="0.25">
      <c r="A1397" s="109" t="s">
        <v>17593</v>
      </c>
      <c r="B1397" s="109" t="s">
        <v>15240</v>
      </c>
      <c r="C1397" s="109" t="s">
        <v>15239</v>
      </c>
      <c r="D1397" s="109" t="s">
        <v>1235</v>
      </c>
      <c r="E1397" s="109" t="s">
        <v>15252</v>
      </c>
      <c r="F1397" s="110">
        <v>583</v>
      </c>
      <c r="G1397" s="110">
        <v>0</v>
      </c>
      <c r="H1397" s="111">
        <v>1851234</v>
      </c>
      <c r="I1397" s="111">
        <v>0</v>
      </c>
      <c r="J1397" s="112">
        <v>3175.36</v>
      </c>
      <c r="K1397" s="109" t="s">
        <v>17554</v>
      </c>
      <c r="L1397" s="111">
        <v>-30629.390800000001</v>
      </c>
      <c r="M1397" s="111">
        <v>0</v>
      </c>
      <c r="N1397" s="2">
        <f t="shared" si="42"/>
        <v>1851234</v>
      </c>
      <c r="O1397" s="2">
        <f t="shared" si="43"/>
        <v>3175.3584905660377</v>
      </c>
    </row>
    <row r="1398" spans="1:15" x14ac:dyDescent="0.25">
      <c r="A1398" s="109" t="s">
        <v>17593</v>
      </c>
      <c r="B1398" s="109" t="s">
        <v>15240</v>
      </c>
      <c r="C1398" s="109" t="s">
        <v>15239</v>
      </c>
      <c r="D1398" s="109" t="s">
        <v>1236</v>
      </c>
      <c r="E1398" s="109" t="s">
        <v>15251</v>
      </c>
      <c r="F1398" s="110">
        <v>587</v>
      </c>
      <c r="G1398" s="110">
        <v>0</v>
      </c>
      <c r="H1398" s="111">
        <v>1764898</v>
      </c>
      <c r="I1398" s="111">
        <v>0</v>
      </c>
      <c r="J1398" s="112">
        <v>3006.64</v>
      </c>
      <c r="K1398" s="109" t="s">
        <v>17554</v>
      </c>
      <c r="L1398" s="111">
        <v>-29200.940600000002</v>
      </c>
      <c r="M1398" s="111">
        <v>0</v>
      </c>
      <c r="N1398" s="2">
        <f t="shared" si="42"/>
        <v>1764898</v>
      </c>
      <c r="O1398" s="2">
        <f t="shared" si="43"/>
        <v>3006.640545144804</v>
      </c>
    </row>
    <row r="1399" spans="1:15" x14ac:dyDescent="0.25">
      <c r="A1399" s="109" t="s">
        <v>17593</v>
      </c>
      <c r="B1399" s="109" t="s">
        <v>15240</v>
      </c>
      <c r="C1399" s="109" t="s">
        <v>15239</v>
      </c>
      <c r="D1399" s="109" t="s">
        <v>1237</v>
      </c>
      <c r="E1399" s="109" t="s">
        <v>15250</v>
      </c>
      <c r="F1399" s="110">
        <v>322</v>
      </c>
      <c r="G1399" s="110">
        <v>6</v>
      </c>
      <c r="H1399" s="111">
        <v>761575</v>
      </c>
      <c r="I1399" s="111">
        <v>13931</v>
      </c>
      <c r="J1399" s="112">
        <v>2321.88</v>
      </c>
      <c r="K1399" s="109" t="s">
        <v>17554</v>
      </c>
      <c r="L1399" s="111">
        <v>-12600.5525</v>
      </c>
      <c r="M1399" s="111">
        <v>0</v>
      </c>
      <c r="N1399" s="2">
        <f t="shared" si="42"/>
        <v>747644</v>
      </c>
      <c r="O1399" s="2">
        <f t="shared" si="43"/>
        <v>2321.8757763975154</v>
      </c>
    </row>
    <row r="1400" spans="1:15" x14ac:dyDescent="0.25">
      <c r="A1400" s="109" t="s">
        <v>17593</v>
      </c>
      <c r="B1400" s="109" t="s">
        <v>15240</v>
      </c>
      <c r="C1400" s="109" t="s">
        <v>15239</v>
      </c>
      <c r="D1400" s="109" t="s">
        <v>1238</v>
      </c>
      <c r="E1400" s="109" t="s">
        <v>15249</v>
      </c>
      <c r="F1400" s="110">
        <v>321</v>
      </c>
      <c r="G1400" s="110">
        <v>0</v>
      </c>
      <c r="H1400" s="111">
        <v>1021265</v>
      </c>
      <c r="I1400" s="111">
        <v>0</v>
      </c>
      <c r="J1400" s="112">
        <v>3181.51</v>
      </c>
      <c r="K1400" s="109" t="s">
        <v>17554</v>
      </c>
      <c r="L1400" s="111">
        <v>-16897.239699999998</v>
      </c>
      <c r="M1400" s="111">
        <v>0</v>
      </c>
      <c r="N1400" s="2">
        <f t="shared" si="42"/>
        <v>1021265</v>
      </c>
      <c r="O1400" s="2">
        <f t="shared" si="43"/>
        <v>3181.5109034267912</v>
      </c>
    </row>
    <row r="1401" spans="1:15" x14ac:dyDescent="0.25">
      <c r="A1401" s="109" t="s">
        <v>17593</v>
      </c>
      <c r="B1401" s="109" t="s">
        <v>15240</v>
      </c>
      <c r="C1401" s="109" t="s">
        <v>15239</v>
      </c>
      <c r="D1401" s="109" t="s">
        <v>1239</v>
      </c>
      <c r="E1401" s="109" t="s">
        <v>15248</v>
      </c>
      <c r="F1401" s="110">
        <v>196</v>
      </c>
      <c r="G1401" s="110">
        <v>0</v>
      </c>
      <c r="H1401" s="111">
        <v>568015</v>
      </c>
      <c r="I1401" s="111">
        <v>0</v>
      </c>
      <c r="J1401" s="112">
        <v>2898.04</v>
      </c>
      <c r="K1401" s="109" t="s">
        <v>17554</v>
      </c>
      <c r="L1401" s="111">
        <v>-9398.0303000000004</v>
      </c>
      <c r="M1401" s="111">
        <v>0</v>
      </c>
      <c r="N1401" s="2">
        <f t="shared" si="42"/>
        <v>568015</v>
      </c>
      <c r="O1401" s="2">
        <f t="shared" si="43"/>
        <v>2898.0357142857142</v>
      </c>
    </row>
    <row r="1402" spans="1:15" x14ac:dyDescent="0.25">
      <c r="A1402" s="109" t="s">
        <v>17593</v>
      </c>
      <c r="B1402" s="109" t="s">
        <v>15240</v>
      </c>
      <c r="C1402" s="109" t="s">
        <v>15239</v>
      </c>
      <c r="D1402" s="109" t="s">
        <v>1240</v>
      </c>
      <c r="E1402" s="109" t="s">
        <v>15247</v>
      </c>
      <c r="F1402" s="110">
        <v>174</v>
      </c>
      <c r="G1402" s="110">
        <v>0</v>
      </c>
      <c r="H1402" s="111">
        <v>659158</v>
      </c>
      <c r="I1402" s="111">
        <v>0</v>
      </c>
      <c r="J1402" s="112">
        <v>3788.26</v>
      </c>
      <c r="K1402" s="109" t="s">
        <v>17554</v>
      </c>
      <c r="L1402" s="111">
        <v>-10906.024100000001</v>
      </c>
      <c r="M1402" s="111">
        <v>0</v>
      </c>
      <c r="N1402" s="2">
        <f t="shared" si="42"/>
        <v>659158</v>
      </c>
      <c r="O1402" s="2">
        <f t="shared" si="43"/>
        <v>3788.2643678160921</v>
      </c>
    </row>
    <row r="1403" spans="1:15" x14ac:dyDescent="0.25">
      <c r="A1403" s="109" t="s">
        <v>17593</v>
      </c>
      <c r="B1403" s="109" t="s">
        <v>15240</v>
      </c>
      <c r="C1403" s="109" t="s">
        <v>15239</v>
      </c>
      <c r="D1403" s="109" t="s">
        <v>1241</v>
      </c>
      <c r="E1403" s="109" t="s">
        <v>15246</v>
      </c>
      <c r="F1403" s="110">
        <v>202</v>
      </c>
      <c r="G1403" s="110">
        <v>0</v>
      </c>
      <c r="H1403" s="111">
        <v>668635</v>
      </c>
      <c r="I1403" s="111">
        <v>0</v>
      </c>
      <c r="J1403" s="112">
        <v>3310.07</v>
      </c>
      <c r="K1403" s="109" t="s">
        <v>17554</v>
      </c>
      <c r="L1403" s="111">
        <v>-11062.8361</v>
      </c>
      <c r="M1403" s="111">
        <v>0</v>
      </c>
      <c r="N1403" s="2">
        <f t="shared" si="42"/>
        <v>668635</v>
      </c>
      <c r="O1403" s="2">
        <f t="shared" si="43"/>
        <v>3310.0742574257424</v>
      </c>
    </row>
    <row r="1404" spans="1:15" x14ac:dyDescent="0.25">
      <c r="A1404" s="109" t="s">
        <v>17593</v>
      </c>
      <c r="B1404" s="109" t="s">
        <v>15240</v>
      </c>
      <c r="C1404" s="109" t="s">
        <v>15239</v>
      </c>
      <c r="D1404" s="109" t="s">
        <v>1242</v>
      </c>
      <c r="E1404" s="109" t="s">
        <v>15245</v>
      </c>
      <c r="F1404" s="110">
        <v>260</v>
      </c>
      <c r="G1404" s="110">
        <v>0</v>
      </c>
      <c r="H1404" s="111">
        <v>816127</v>
      </c>
      <c r="I1404" s="111">
        <v>0</v>
      </c>
      <c r="J1404" s="112">
        <v>3138.95</v>
      </c>
      <c r="K1404" s="109" t="s">
        <v>17554</v>
      </c>
      <c r="L1404" s="111">
        <v>-13503.149100000001</v>
      </c>
      <c r="M1404" s="111">
        <v>0</v>
      </c>
      <c r="N1404" s="2">
        <f t="shared" si="42"/>
        <v>816127</v>
      </c>
      <c r="O1404" s="2">
        <f t="shared" si="43"/>
        <v>3138.95</v>
      </c>
    </row>
    <row r="1405" spans="1:15" x14ac:dyDescent="0.25">
      <c r="A1405" s="109" t="s">
        <v>17593</v>
      </c>
      <c r="B1405" s="109" t="s">
        <v>15240</v>
      </c>
      <c r="C1405" s="109" t="s">
        <v>15239</v>
      </c>
      <c r="D1405" s="109" t="s">
        <v>1243</v>
      </c>
      <c r="E1405" s="109" t="s">
        <v>15244</v>
      </c>
      <c r="F1405" s="110">
        <v>226</v>
      </c>
      <c r="G1405" s="110">
        <v>0</v>
      </c>
      <c r="H1405" s="111">
        <v>715393</v>
      </c>
      <c r="I1405" s="111">
        <v>0</v>
      </c>
      <c r="J1405" s="112">
        <v>3165.46</v>
      </c>
      <c r="K1405" s="109" t="s">
        <v>17554</v>
      </c>
      <c r="L1405" s="111">
        <v>-11836.4581</v>
      </c>
      <c r="M1405" s="111">
        <v>0</v>
      </c>
      <c r="N1405" s="2">
        <f t="shared" si="42"/>
        <v>715393</v>
      </c>
      <c r="O1405" s="2">
        <f t="shared" si="43"/>
        <v>3165.4557522123896</v>
      </c>
    </row>
    <row r="1406" spans="1:15" x14ac:dyDescent="0.25">
      <c r="A1406" s="109" t="s">
        <v>17593</v>
      </c>
      <c r="B1406" s="109" t="s">
        <v>15240</v>
      </c>
      <c r="C1406" s="109" t="s">
        <v>15239</v>
      </c>
      <c r="D1406" s="109" t="s">
        <v>1244</v>
      </c>
      <c r="E1406" s="109" t="s">
        <v>15243</v>
      </c>
      <c r="F1406" s="110">
        <v>103</v>
      </c>
      <c r="G1406" s="110">
        <v>0</v>
      </c>
      <c r="H1406" s="111">
        <v>304720</v>
      </c>
      <c r="I1406" s="111">
        <v>0</v>
      </c>
      <c r="J1406" s="112">
        <v>2958.45</v>
      </c>
      <c r="K1406" s="109" t="s">
        <v>17554</v>
      </c>
      <c r="L1406" s="111">
        <v>-5041.7156000000004</v>
      </c>
      <c r="M1406" s="111">
        <v>0</v>
      </c>
      <c r="N1406" s="2">
        <f t="shared" si="42"/>
        <v>304720</v>
      </c>
      <c r="O1406" s="2">
        <f t="shared" si="43"/>
        <v>2958.4466019417478</v>
      </c>
    </row>
    <row r="1407" spans="1:15" x14ac:dyDescent="0.25">
      <c r="A1407" s="109" t="s">
        <v>17593</v>
      </c>
      <c r="B1407" s="109" t="s">
        <v>15240</v>
      </c>
      <c r="C1407" s="109" t="s">
        <v>15239</v>
      </c>
      <c r="D1407" s="109" t="s">
        <v>1245</v>
      </c>
      <c r="E1407" s="109" t="s">
        <v>15242</v>
      </c>
      <c r="F1407" s="110">
        <v>150</v>
      </c>
      <c r="G1407" s="110">
        <v>0</v>
      </c>
      <c r="H1407" s="111">
        <v>512514</v>
      </c>
      <c r="I1407" s="111">
        <v>0</v>
      </c>
      <c r="J1407" s="112">
        <v>3416.76</v>
      </c>
      <c r="K1407" s="109" t="s">
        <v>17554</v>
      </c>
      <c r="L1407" s="111">
        <v>-8479.7394999999997</v>
      </c>
      <c r="M1407" s="111">
        <v>0</v>
      </c>
      <c r="N1407" s="2">
        <f t="shared" si="42"/>
        <v>512514</v>
      </c>
      <c r="O1407" s="2">
        <f t="shared" si="43"/>
        <v>3416.76</v>
      </c>
    </row>
    <row r="1408" spans="1:15" x14ac:dyDescent="0.25">
      <c r="A1408" s="109" t="s">
        <v>17593</v>
      </c>
      <c r="B1408" s="109" t="s">
        <v>15240</v>
      </c>
      <c r="C1408" s="109" t="s">
        <v>15239</v>
      </c>
      <c r="D1408" s="109" t="s">
        <v>1246</v>
      </c>
      <c r="E1408" s="109" t="s">
        <v>15241</v>
      </c>
      <c r="F1408" s="110">
        <v>118</v>
      </c>
      <c r="G1408" s="110">
        <v>0</v>
      </c>
      <c r="H1408" s="111">
        <v>429779</v>
      </c>
      <c r="I1408" s="111">
        <v>0</v>
      </c>
      <c r="J1408" s="112">
        <v>3642.19</v>
      </c>
      <c r="K1408" s="109" t="s">
        <v>17554</v>
      </c>
      <c r="L1408" s="111">
        <v>-7110.8678</v>
      </c>
      <c r="M1408" s="111">
        <v>0</v>
      </c>
      <c r="N1408" s="2">
        <f t="shared" si="42"/>
        <v>429779</v>
      </c>
      <c r="O1408" s="2">
        <f t="shared" si="43"/>
        <v>3642.1949152542375</v>
      </c>
    </row>
    <row r="1409" spans="1:15" x14ac:dyDescent="0.25">
      <c r="A1409" s="109" t="s">
        <v>17593</v>
      </c>
      <c r="B1409" s="109" t="s">
        <v>15240</v>
      </c>
      <c r="C1409" s="109" t="s">
        <v>15239</v>
      </c>
      <c r="D1409" s="109" t="s">
        <v>19053</v>
      </c>
      <c r="E1409" s="109" t="s">
        <v>19052</v>
      </c>
      <c r="F1409" s="110">
        <v>16</v>
      </c>
      <c r="G1409" s="110">
        <v>0</v>
      </c>
      <c r="H1409" s="111">
        <v>28567</v>
      </c>
      <c r="I1409" s="111">
        <v>0</v>
      </c>
      <c r="J1409" s="112">
        <v>1785.44</v>
      </c>
      <c r="K1409" s="109" t="s">
        <v>17554</v>
      </c>
      <c r="L1409" s="111">
        <v>-472.64499999999998</v>
      </c>
      <c r="M1409" s="111">
        <v>0</v>
      </c>
      <c r="N1409" s="2">
        <f t="shared" si="42"/>
        <v>28567</v>
      </c>
      <c r="O1409" s="2">
        <f t="shared" si="43"/>
        <v>1785.4375</v>
      </c>
    </row>
    <row r="1410" spans="1:15" x14ac:dyDescent="0.25">
      <c r="A1410" s="109" t="s">
        <v>17594</v>
      </c>
      <c r="B1410" s="109" t="s">
        <v>15235</v>
      </c>
      <c r="C1410" s="109" t="s">
        <v>15234</v>
      </c>
      <c r="D1410" s="109" t="s">
        <v>1248</v>
      </c>
      <c r="E1410" s="109" t="s">
        <v>15233</v>
      </c>
      <c r="F1410" s="110">
        <v>46</v>
      </c>
      <c r="G1410" s="110">
        <v>0</v>
      </c>
      <c r="H1410" s="111">
        <v>87235</v>
      </c>
      <c r="I1410" s="111">
        <v>0</v>
      </c>
      <c r="J1410" s="112">
        <v>1896.41</v>
      </c>
      <c r="K1410" s="109" t="s">
        <v>17554</v>
      </c>
      <c r="L1410" s="111">
        <v>-1443.3361</v>
      </c>
      <c r="M1410" s="111">
        <v>0</v>
      </c>
      <c r="N1410" s="2">
        <f t="shared" si="42"/>
        <v>87235</v>
      </c>
      <c r="O1410" s="2">
        <f t="shared" si="43"/>
        <v>1896.4130434782608</v>
      </c>
    </row>
    <row r="1411" spans="1:15" x14ac:dyDescent="0.25">
      <c r="A1411" s="109" t="s">
        <v>17594</v>
      </c>
      <c r="B1411" s="109" t="s">
        <v>15232</v>
      </c>
      <c r="C1411" s="109" t="s">
        <v>15231</v>
      </c>
      <c r="D1411" s="109" t="s">
        <v>1249</v>
      </c>
      <c r="E1411" s="109" t="s">
        <v>15230</v>
      </c>
      <c r="F1411" s="110">
        <v>148</v>
      </c>
      <c r="G1411" s="110">
        <v>0</v>
      </c>
      <c r="H1411" s="111">
        <v>327287</v>
      </c>
      <c r="I1411" s="111">
        <v>0</v>
      </c>
      <c r="J1411" s="112">
        <v>2211.4</v>
      </c>
      <c r="K1411" s="109" t="s">
        <v>17552</v>
      </c>
      <c r="L1411" s="111">
        <v>15585.0833</v>
      </c>
      <c r="M1411" s="111">
        <v>0</v>
      </c>
      <c r="N1411" s="2">
        <f t="shared" si="42"/>
        <v>327287</v>
      </c>
      <c r="O1411" s="2">
        <f t="shared" si="43"/>
        <v>2211.3986486486488</v>
      </c>
    </row>
    <row r="1412" spans="1:15" x14ac:dyDescent="0.25">
      <c r="A1412" s="109" t="s">
        <v>17594</v>
      </c>
      <c r="B1412" s="109" t="s">
        <v>15229</v>
      </c>
      <c r="C1412" s="109" t="s">
        <v>15228</v>
      </c>
      <c r="D1412" s="109" t="s">
        <v>1250</v>
      </c>
      <c r="E1412" s="109" t="s">
        <v>15227</v>
      </c>
      <c r="F1412" s="110">
        <v>30</v>
      </c>
      <c r="G1412" s="110">
        <v>0</v>
      </c>
      <c r="H1412" s="111">
        <v>65739</v>
      </c>
      <c r="I1412" s="111">
        <v>0</v>
      </c>
      <c r="J1412" s="112">
        <v>2191.3000000000002</v>
      </c>
      <c r="K1412" s="109" t="s">
        <v>17552</v>
      </c>
      <c r="L1412" s="111">
        <v>3130.4333999999999</v>
      </c>
      <c r="M1412" s="111">
        <v>0</v>
      </c>
      <c r="N1412" s="2">
        <f t="shared" ref="N1412:N1475" si="44">H1412-I1412</f>
        <v>65739</v>
      </c>
      <c r="O1412" s="2">
        <f t="shared" ref="O1412:O1475" si="45">IF(F1412&gt;0,N1412/F1412,"No Standing Units")</f>
        <v>2191.3000000000002</v>
      </c>
    </row>
    <row r="1413" spans="1:15" x14ac:dyDescent="0.25">
      <c r="A1413" s="109" t="s">
        <v>17594</v>
      </c>
      <c r="B1413" s="109" t="s">
        <v>15224</v>
      </c>
      <c r="C1413" s="109" t="s">
        <v>15223</v>
      </c>
      <c r="D1413" s="109" t="s">
        <v>1251</v>
      </c>
      <c r="E1413" s="109" t="s">
        <v>15226</v>
      </c>
      <c r="F1413" s="110">
        <v>103</v>
      </c>
      <c r="G1413" s="110">
        <v>0</v>
      </c>
      <c r="H1413" s="111">
        <v>242093</v>
      </c>
      <c r="I1413" s="111">
        <v>0</v>
      </c>
      <c r="J1413" s="112">
        <v>2350.42</v>
      </c>
      <c r="K1413" s="109" t="s">
        <v>17554</v>
      </c>
      <c r="L1413" s="111">
        <v>-4005.5228999999999</v>
      </c>
      <c r="M1413" s="111">
        <v>0</v>
      </c>
      <c r="N1413" s="2">
        <f t="shared" si="44"/>
        <v>242093</v>
      </c>
      <c r="O1413" s="2">
        <f t="shared" si="45"/>
        <v>2350.4174757281553</v>
      </c>
    </row>
    <row r="1414" spans="1:15" x14ac:dyDescent="0.25">
      <c r="A1414" s="109" t="s">
        <v>17594</v>
      </c>
      <c r="B1414" s="109" t="s">
        <v>15224</v>
      </c>
      <c r="C1414" s="109" t="s">
        <v>15223</v>
      </c>
      <c r="D1414" s="109" t="s">
        <v>1252</v>
      </c>
      <c r="E1414" s="109" t="s">
        <v>15225</v>
      </c>
      <c r="F1414" s="110">
        <v>196</v>
      </c>
      <c r="G1414" s="110">
        <v>0</v>
      </c>
      <c r="H1414" s="111">
        <v>433934</v>
      </c>
      <c r="I1414" s="111">
        <v>0</v>
      </c>
      <c r="J1414" s="112">
        <v>2213.9499999999998</v>
      </c>
      <c r="K1414" s="109" t="s">
        <v>17554</v>
      </c>
      <c r="L1414" s="111">
        <v>-7179.6126999999997</v>
      </c>
      <c r="M1414" s="111">
        <v>0</v>
      </c>
      <c r="N1414" s="2">
        <f t="shared" si="44"/>
        <v>433934</v>
      </c>
      <c r="O1414" s="2">
        <f t="shared" si="45"/>
        <v>2213.9489795918366</v>
      </c>
    </row>
    <row r="1415" spans="1:15" x14ac:dyDescent="0.25">
      <c r="A1415" s="109" t="s">
        <v>17594</v>
      </c>
      <c r="B1415" s="109" t="s">
        <v>15224</v>
      </c>
      <c r="C1415" s="109" t="s">
        <v>15223</v>
      </c>
      <c r="D1415" s="109" t="s">
        <v>1253</v>
      </c>
      <c r="E1415" s="109" t="s">
        <v>10200</v>
      </c>
      <c r="F1415" s="110">
        <v>60</v>
      </c>
      <c r="G1415" s="110">
        <v>0</v>
      </c>
      <c r="H1415" s="111">
        <v>182440</v>
      </c>
      <c r="I1415" s="111">
        <v>0</v>
      </c>
      <c r="J1415" s="112">
        <v>3040.67</v>
      </c>
      <c r="K1415" s="109" t="s">
        <v>17554</v>
      </c>
      <c r="L1415" s="111">
        <v>-3018.5464999999999</v>
      </c>
      <c r="M1415" s="111">
        <v>0</v>
      </c>
      <c r="N1415" s="2">
        <f t="shared" si="44"/>
        <v>182440</v>
      </c>
      <c r="O1415" s="2">
        <f t="shared" si="45"/>
        <v>3040.6666666666665</v>
      </c>
    </row>
    <row r="1416" spans="1:15" x14ac:dyDescent="0.25">
      <c r="A1416" s="109" t="s">
        <v>17594</v>
      </c>
      <c r="B1416" s="109" t="s">
        <v>15222</v>
      </c>
      <c r="C1416" s="109" t="s">
        <v>15221</v>
      </c>
      <c r="D1416" s="109" t="s">
        <v>1254</v>
      </c>
      <c r="E1416" s="109" t="s">
        <v>15220</v>
      </c>
      <c r="F1416" s="110">
        <v>20</v>
      </c>
      <c r="G1416" s="110">
        <v>0</v>
      </c>
      <c r="H1416" s="111">
        <v>41047</v>
      </c>
      <c r="I1416" s="111">
        <v>0</v>
      </c>
      <c r="J1416" s="112">
        <v>2052.35</v>
      </c>
      <c r="K1416" s="109" t="s">
        <v>17552</v>
      </c>
      <c r="L1416" s="111">
        <v>1954.6361999999999</v>
      </c>
      <c r="M1416" s="111">
        <v>0</v>
      </c>
      <c r="N1416" s="2">
        <f t="shared" si="44"/>
        <v>41047</v>
      </c>
      <c r="O1416" s="2">
        <f t="shared" si="45"/>
        <v>2052.35</v>
      </c>
    </row>
    <row r="1417" spans="1:15" x14ac:dyDescent="0.25">
      <c r="A1417" s="109" t="s">
        <v>17594</v>
      </c>
      <c r="B1417" s="109" t="s">
        <v>15219</v>
      </c>
      <c r="C1417" s="109" t="s">
        <v>15218</v>
      </c>
      <c r="D1417" s="109" t="s">
        <v>1255</v>
      </c>
      <c r="E1417" s="109" t="s">
        <v>15217</v>
      </c>
      <c r="F1417" s="110">
        <v>20</v>
      </c>
      <c r="G1417" s="110">
        <v>0</v>
      </c>
      <c r="H1417" s="111">
        <v>35118</v>
      </c>
      <c r="I1417" s="111">
        <v>0</v>
      </c>
      <c r="J1417" s="112">
        <v>1755.9</v>
      </c>
      <c r="K1417" s="109" t="s">
        <v>17552</v>
      </c>
      <c r="L1417" s="111">
        <v>1672.2638999999999</v>
      </c>
      <c r="M1417" s="111">
        <v>0</v>
      </c>
      <c r="N1417" s="2">
        <f t="shared" si="44"/>
        <v>35118</v>
      </c>
      <c r="O1417" s="2">
        <f t="shared" si="45"/>
        <v>1755.9</v>
      </c>
    </row>
    <row r="1418" spans="1:15" x14ac:dyDescent="0.25">
      <c r="A1418" s="109" t="s">
        <v>17594</v>
      </c>
      <c r="B1418" s="109" t="s">
        <v>15216</v>
      </c>
      <c r="C1418" s="109" t="s">
        <v>15215</v>
      </c>
      <c r="D1418" s="109" t="s">
        <v>1256</v>
      </c>
      <c r="E1418" s="109" t="s">
        <v>15214</v>
      </c>
      <c r="F1418" s="110">
        <v>24</v>
      </c>
      <c r="G1418" s="110">
        <v>0</v>
      </c>
      <c r="H1418" s="111">
        <v>47455</v>
      </c>
      <c r="I1418" s="111">
        <v>0</v>
      </c>
      <c r="J1418" s="112">
        <v>1977.29</v>
      </c>
      <c r="K1418" s="109" t="s">
        <v>17554</v>
      </c>
      <c r="L1418" s="111">
        <v>-785.16219999999998</v>
      </c>
      <c r="M1418" s="111">
        <v>0</v>
      </c>
      <c r="N1418" s="2">
        <f t="shared" si="44"/>
        <v>47455</v>
      </c>
      <c r="O1418" s="2">
        <f t="shared" si="45"/>
        <v>1977.2916666666667</v>
      </c>
    </row>
    <row r="1419" spans="1:15" x14ac:dyDescent="0.25">
      <c r="A1419" s="109" t="s">
        <v>17594</v>
      </c>
      <c r="B1419" s="109" t="s">
        <v>15213</v>
      </c>
      <c r="C1419" s="109" t="s">
        <v>15212</v>
      </c>
      <c r="D1419" s="109" t="s">
        <v>1257</v>
      </c>
      <c r="E1419" s="109" t="s">
        <v>15211</v>
      </c>
      <c r="F1419" s="110">
        <v>20</v>
      </c>
      <c r="G1419" s="110">
        <v>0</v>
      </c>
      <c r="H1419" s="111">
        <v>42968</v>
      </c>
      <c r="I1419" s="111">
        <v>0</v>
      </c>
      <c r="J1419" s="112">
        <v>2148.4</v>
      </c>
      <c r="K1419" s="109" t="s">
        <v>17552</v>
      </c>
      <c r="L1419" s="111">
        <v>2046.1170999999999</v>
      </c>
      <c r="M1419" s="111">
        <v>0</v>
      </c>
      <c r="N1419" s="2">
        <f t="shared" si="44"/>
        <v>42968</v>
      </c>
      <c r="O1419" s="2">
        <f t="shared" si="45"/>
        <v>2148.4</v>
      </c>
    </row>
    <row r="1420" spans="1:15" x14ac:dyDescent="0.25">
      <c r="A1420" s="109" t="s">
        <v>17594</v>
      </c>
      <c r="B1420" s="109" t="s">
        <v>15210</v>
      </c>
      <c r="C1420" s="109" t="s">
        <v>15209</v>
      </c>
      <c r="D1420" s="109" t="s">
        <v>1258</v>
      </c>
      <c r="E1420" s="109" t="s">
        <v>15208</v>
      </c>
      <c r="F1420" s="110">
        <v>20</v>
      </c>
      <c r="G1420" s="110">
        <v>0</v>
      </c>
      <c r="H1420" s="111">
        <v>41847</v>
      </c>
      <c r="I1420" s="111">
        <v>0</v>
      </c>
      <c r="J1420" s="112">
        <v>2092.35</v>
      </c>
      <c r="K1420" s="109" t="s">
        <v>17552</v>
      </c>
      <c r="L1420" s="111">
        <v>1992.6935000000001</v>
      </c>
      <c r="M1420" s="111">
        <v>0</v>
      </c>
      <c r="N1420" s="2">
        <f t="shared" si="44"/>
        <v>41847</v>
      </c>
      <c r="O1420" s="2">
        <f t="shared" si="45"/>
        <v>2092.35</v>
      </c>
    </row>
    <row r="1421" spans="1:15" x14ac:dyDescent="0.25">
      <c r="A1421" s="109" t="s">
        <v>17594</v>
      </c>
      <c r="B1421" s="109" t="s">
        <v>15207</v>
      </c>
      <c r="C1421" s="109" t="s">
        <v>15206</v>
      </c>
      <c r="D1421" s="109" t="s">
        <v>1259</v>
      </c>
      <c r="E1421" s="109" t="s">
        <v>15205</v>
      </c>
      <c r="F1421" s="110">
        <v>20</v>
      </c>
      <c r="G1421" s="110">
        <v>0</v>
      </c>
      <c r="H1421" s="111">
        <v>43048</v>
      </c>
      <c r="I1421" s="111">
        <v>0</v>
      </c>
      <c r="J1421" s="112">
        <v>2152.4</v>
      </c>
      <c r="K1421" s="109" t="s">
        <v>17552</v>
      </c>
      <c r="L1421" s="111">
        <v>2049.9047999999998</v>
      </c>
      <c r="M1421" s="111">
        <v>0</v>
      </c>
      <c r="N1421" s="2">
        <f t="shared" si="44"/>
        <v>43048</v>
      </c>
      <c r="O1421" s="2">
        <f t="shared" si="45"/>
        <v>2152.4</v>
      </c>
    </row>
    <row r="1422" spans="1:15" x14ac:dyDescent="0.25">
      <c r="A1422" s="109" t="s">
        <v>17594</v>
      </c>
      <c r="B1422" s="109" t="s">
        <v>15204</v>
      </c>
      <c r="C1422" s="109" t="s">
        <v>15203</v>
      </c>
      <c r="D1422" s="109" t="s">
        <v>1260</v>
      </c>
      <c r="E1422" s="109" t="s">
        <v>15202</v>
      </c>
      <c r="F1422" s="110">
        <v>71</v>
      </c>
      <c r="G1422" s="110">
        <v>0</v>
      </c>
      <c r="H1422" s="111">
        <v>150642</v>
      </c>
      <c r="I1422" s="111">
        <v>0</v>
      </c>
      <c r="J1422" s="112">
        <v>2121.7199999999998</v>
      </c>
      <c r="K1422" s="109" t="s">
        <v>17552</v>
      </c>
      <c r="L1422" s="111">
        <v>7173.4452000000001</v>
      </c>
      <c r="M1422" s="111">
        <v>0</v>
      </c>
      <c r="N1422" s="2">
        <f t="shared" si="44"/>
        <v>150642</v>
      </c>
      <c r="O1422" s="2">
        <f t="shared" si="45"/>
        <v>2121.7183098591549</v>
      </c>
    </row>
    <row r="1423" spans="1:15" x14ac:dyDescent="0.25">
      <c r="A1423" s="109" t="s">
        <v>17594</v>
      </c>
      <c r="B1423" s="109" t="s">
        <v>15201</v>
      </c>
      <c r="C1423" s="109" t="s">
        <v>15200</v>
      </c>
      <c r="D1423" s="109" t="s">
        <v>1261</v>
      </c>
      <c r="E1423" s="109" t="s">
        <v>15199</v>
      </c>
      <c r="F1423" s="110">
        <v>20</v>
      </c>
      <c r="G1423" s="110">
        <v>0</v>
      </c>
      <c r="H1423" s="111">
        <v>45962</v>
      </c>
      <c r="I1423" s="111">
        <v>0</v>
      </c>
      <c r="J1423" s="112">
        <v>2298.1</v>
      </c>
      <c r="K1423" s="109" t="s">
        <v>17552</v>
      </c>
      <c r="L1423" s="111">
        <v>2188.6790000000001</v>
      </c>
      <c r="M1423" s="111">
        <v>0</v>
      </c>
      <c r="N1423" s="2">
        <f t="shared" si="44"/>
        <v>45962</v>
      </c>
      <c r="O1423" s="2">
        <f t="shared" si="45"/>
        <v>2298.1</v>
      </c>
    </row>
    <row r="1424" spans="1:15" x14ac:dyDescent="0.25">
      <c r="A1424" s="109" t="s">
        <v>17594</v>
      </c>
      <c r="B1424" s="109" t="s">
        <v>15198</v>
      </c>
      <c r="C1424" s="109" t="s">
        <v>15197</v>
      </c>
      <c r="D1424" s="109" t="s">
        <v>1262</v>
      </c>
      <c r="E1424" s="109" t="s">
        <v>15196</v>
      </c>
      <c r="F1424" s="110">
        <v>62</v>
      </c>
      <c r="G1424" s="110">
        <v>0</v>
      </c>
      <c r="H1424" s="111">
        <v>130093</v>
      </c>
      <c r="I1424" s="111">
        <v>0</v>
      </c>
      <c r="J1424" s="112">
        <v>2098.27</v>
      </c>
      <c r="K1424" s="109" t="s">
        <v>17552</v>
      </c>
      <c r="L1424" s="111">
        <v>6194.9232000000002</v>
      </c>
      <c r="M1424" s="111">
        <v>0</v>
      </c>
      <c r="N1424" s="2">
        <f t="shared" si="44"/>
        <v>130093</v>
      </c>
      <c r="O1424" s="2">
        <f t="shared" si="45"/>
        <v>2098.2741935483873</v>
      </c>
    </row>
    <row r="1425" spans="1:15" x14ac:dyDescent="0.25">
      <c r="A1425" s="109" t="s">
        <v>17594</v>
      </c>
      <c r="B1425" s="109" t="s">
        <v>15195</v>
      </c>
      <c r="C1425" s="109" t="s">
        <v>15194</v>
      </c>
      <c r="D1425" s="109" t="s">
        <v>1263</v>
      </c>
      <c r="E1425" s="109" t="s">
        <v>15193</v>
      </c>
      <c r="F1425" s="110">
        <v>201</v>
      </c>
      <c r="G1425" s="110">
        <v>0</v>
      </c>
      <c r="H1425" s="111">
        <v>473743</v>
      </c>
      <c r="I1425" s="111">
        <v>0</v>
      </c>
      <c r="J1425" s="112">
        <v>2356.9299999999998</v>
      </c>
      <c r="K1425" s="109" t="s">
        <v>17552</v>
      </c>
      <c r="L1425" s="111">
        <v>22559.1993</v>
      </c>
      <c r="M1425" s="111">
        <v>0</v>
      </c>
      <c r="N1425" s="2">
        <f t="shared" si="44"/>
        <v>473743</v>
      </c>
      <c r="O1425" s="2">
        <f t="shared" si="45"/>
        <v>2356.9303482587065</v>
      </c>
    </row>
    <row r="1426" spans="1:15" x14ac:dyDescent="0.25">
      <c r="A1426" s="109" t="s">
        <v>17594</v>
      </c>
      <c r="B1426" s="109" t="s">
        <v>15192</v>
      </c>
      <c r="C1426" s="109" t="s">
        <v>19082</v>
      </c>
      <c r="D1426" s="109" t="s">
        <v>1264</v>
      </c>
      <c r="E1426" s="109" t="s">
        <v>15190</v>
      </c>
      <c r="F1426" s="110">
        <v>72</v>
      </c>
      <c r="G1426" s="110">
        <v>0</v>
      </c>
      <c r="H1426" s="111">
        <v>135037</v>
      </c>
      <c r="I1426" s="111">
        <v>0</v>
      </c>
      <c r="J1426" s="112">
        <v>1875.51</v>
      </c>
      <c r="K1426" s="109" t="s">
        <v>17554</v>
      </c>
      <c r="L1426" s="111">
        <v>-2234.2375000000002</v>
      </c>
      <c r="M1426" s="111">
        <v>0</v>
      </c>
      <c r="N1426" s="2">
        <f t="shared" si="44"/>
        <v>135037</v>
      </c>
      <c r="O1426" s="2">
        <f t="shared" si="45"/>
        <v>1875.5138888888889</v>
      </c>
    </row>
    <row r="1427" spans="1:15" x14ac:dyDescent="0.25">
      <c r="A1427" s="109" t="s">
        <v>17594</v>
      </c>
      <c r="B1427" s="109" t="s">
        <v>15189</v>
      </c>
      <c r="C1427" s="109" t="s">
        <v>15188</v>
      </c>
      <c r="D1427" s="109" t="s">
        <v>1265</v>
      </c>
      <c r="E1427" s="109" t="s">
        <v>15187</v>
      </c>
      <c r="F1427" s="110">
        <v>46</v>
      </c>
      <c r="G1427" s="110">
        <v>0</v>
      </c>
      <c r="H1427" s="111">
        <v>89654</v>
      </c>
      <c r="I1427" s="111">
        <v>0</v>
      </c>
      <c r="J1427" s="112">
        <v>1949</v>
      </c>
      <c r="K1427" s="109" t="s">
        <v>17554</v>
      </c>
      <c r="L1427" s="111">
        <v>-1483.3607999999999</v>
      </c>
      <c r="M1427" s="111">
        <v>0</v>
      </c>
      <c r="N1427" s="2">
        <f t="shared" si="44"/>
        <v>89654</v>
      </c>
      <c r="O1427" s="2">
        <f t="shared" si="45"/>
        <v>1949</v>
      </c>
    </row>
    <row r="1428" spans="1:15" x14ac:dyDescent="0.25">
      <c r="A1428" s="109" t="s">
        <v>17594</v>
      </c>
      <c r="B1428" s="109" t="s">
        <v>15186</v>
      </c>
      <c r="C1428" s="109" t="s">
        <v>15185</v>
      </c>
      <c r="D1428" s="109" t="s">
        <v>1266</v>
      </c>
      <c r="E1428" s="109" t="s">
        <v>15184</v>
      </c>
      <c r="F1428" s="110">
        <v>79</v>
      </c>
      <c r="G1428" s="110">
        <v>0</v>
      </c>
      <c r="H1428" s="111">
        <v>150067</v>
      </c>
      <c r="I1428" s="111">
        <v>0</v>
      </c>
      <c r="J1428" s="112">
        <v>1899.58</v>
      </c>
      <c r="K1428" s="109" t="s">
        <v>17554</v>
      </c>
      <c r="L1428" s="111">
        <v>-2482.9191000000001</v>
      </c>
      <c r="M1428" s="111">
        <v>0</v>
      </c>
      <c r="N1428" s="2">
        <f t="shared" si="44"/>
        <v>150067</v>
      </c>
      <c r="O1428" s="2">
        <f t="shared" si="45"/>
        <v>1899.5822784810127</v>
      </c>
    </row>
    <row r="1429" spans="1:15" x14ac:dyDescent="0.25">
      <c r="A1429" s="109" t="s">
        <v>17594</v>
      </c>
      <c r="B1429" s="109" t="s">
        <v>15180</v>
      </c>
      <c r="C1429" s="109" t="s">
        <v>15179</v>
      </c>
      <c r="D1429" s="109" t="s">
        <v>1267</v>
      </c>
      <c r="E1429" s="109" t="s">
        <v>15183</v>
      </c>
      <c r="F1429" s="110">
        <v>200</v>
      </c>
      <c r="G1429" s="110">
        <v>0</v>
      </c>
      <c r="H1429" s="111">
        <v>447483</v>
      </c>
      <c r="I1429" s="111">
        <v>0</v>
      </c>
      <c r="J1429" s="112">
        <v>2237.42</v>
      </c>
      <c r="K1429" s="109" t="s">
        <v>17554</v>
      </c>
      <c r="L1429" s="111">
        <v>-7403.7775000000001</v>
      </c>
      <c r="M1429" s="111">
        <v>0</v>
      </c>
      <c r="N1429" s="2">
        <f t="shared" si="44"/>
        <v>447483</v>
      </c>
      <c r="O1429" s="2">
        <f t="shared" si="45"/>
        <v>2237.415</v>
      </c>
    </row>
    <row r="1430" spans="1:15" x14ac:dyDescent="0.25">
      <c r="A1430" s="109" t="s">
        <v>17594</v>
      </c>
      <c r="B1430" s="109" t="s">
        <v>15180</v>
      </c>
      <c r="C1430" s="109" t="s">
        <v>15179</v>
      </c>
      <c r="D1430" s="109" t="s">
        <v>1268</v>
      </c>
      <c r="E1430" s="109" t="s">
        <v>15182</v>
      </c>
      <c r="F1430" s="110">
        <v>190</v>
      </c>
      <c r="G1430" s="110">
        <v>0</v>
      </c>
      <c r="H1430" s="111">
        <v>439837</v>
      </c>
      <c r="I1430" s="111">
        <v>0</v>
      </c>
      <c r="J1430" s="112">
        <v>2314.9299999999998</v>
      </c>
      <c r="K1430" s="109" t="s">
        <v>17554</v>
      </c>
      <c r="L1430" s="111">
        <v>-7277.2790000000005</v>
      </c>
      <c r="M1430" s="111">
        <v>0</v>
      </c>
      <c r="N1430" s="2">
        <f t="shared" si="44"/>
        <v>439837</v>
      </c>
      <c r="O1430" s="2">
        <f t="shared" si="45"/>
        <v>2314.9315789473685</v>
      </c>
    </row>
    <row r="1431" spans="1:15" x14ac:dyDescent="0.25">
      <c r="A1431" s="109" t="s">
        <v>17594</v>
      </c>
      <c r="B1431" s="109" t="s">
        <v>15180</v>
      </c>
      <c r="C1431" s="109" t="s">
        <v>15179</v>
      </c>
      <c r="D1431" s="109" t="s">
        <v>18612</v>
      </c>
      <c r="E1431" s="109" t="s">
        <v>18613</v>
      </c>
      <c r="F1431" s="110">
        <v>0</v>
      </c>
      <c r="G1431" s="110">
        <v>16</v>
      </c>
      <c r="H1431" s="111">
        <v>46321</v>
      </c>
      <c r="I1431" s="111">
        <v>46321</v>
      </c>
      <c r="J1431" s="112">
        <v>2895.06</v>
      </c>
      <c r="K1431" s="109" t="s">
        <v>17554</v>
      </c>
      <c r="L1431" s="111">
        <v>-766.40539999999999</v>
      </c>
      <c r="M1431" s="111">
        <v>0</v>
      </c>
      <c r="N1431" s="2">
        <f t="shared" si="44"/>
        <v>0</v>
      </c>
      <c r="O1431" s="2" t="str">
        <f t="shared" si="45"/>
        <v>No Standing Units</v>
      </c>
    </row>
    <row r="1432" spans="1:15" x14ac:dyDescent="0.25">
      <c r="A1432" s="109" t="s">
        <v>17594</v>
      </c>
      <c r="B1432" s="109" t="s">
        <v>15180</v>
      </c>
      <c r="C1432" s="109" t="s">
        <v>15179</v>
      </c>
      <c r="D1432" s="109" t="s">
        <v>1269</v>
      </c>
      <c r="E1432" s="109" t="s">
        <v>15181</v>
      </c>
      <c r="F1432" s="110">
        <v>34</v>
      </c>
      <c r="G1432" s="110">
        <v>9</v>
      </c>
      <c r="H1432" s="111">
        <v>123833</v>
      </c>
      <c r="I1432" s="111">
        <v>25919</v>
      </c>
      <c r="J1432" s="112">
        <v>2879.84</v>
      </c>
      <c r="K1432" s="109" t="s">
        <v>17554</v>
      </c>
      <c r="L1432" s="111">
        <v>-2048.864</v>
      </c>
      <c r="M1432" s="111">
        <v>0</v>
      </c>
      <c r="N1432" s="2">
        <f t="shared" si="44"/>
        <v>97914</v>
      </c>
      <c r="O1432" s="2">
        <f t="shared" si="45"/>
        <v>2879.8235294117649</v>
      </c>
    </row>
    <row r="1433" spans="1:15" x14ac:dyDescent="0.25">
      <c r="A1433" s="109" t="s">
        <v>17594</v>
      </c>
      <c r="B1433" s="109" t="s">
        <v>15178</v>
      </c>
      <c r="C1433" s="109" t="s">
        <v>15177</v>
      </c>
      <c r="D1433" s="109" t="s">
        <v>1270</v>
      </c>
      <c r="E1433" s="109" t="s">
        <v>15176</v>
      </c>
      <c r="F1433" s="110">
        <v>29</v>
      </c>
      <c r="G1433" s="110">
        <v>0</v>
      </c>
      <c r="H1433" s="111">
        <v>52936</v>
      </c>
      <c r="I1433" s="111">
        <v>0</v>
      </c>
      <c r="J1433" s="112">
        <v>1825.38</v>
      </c>
      <c r="K1433" s="109" t="s">
        <v>17554</v>
      </c>
      <c r="L1433" s="111">
        <v>-875.85339999999997</v>
      </c>
      <c r="M1433" s="111">
        <v>0</v>
      </c>
      <c r="N1433" s="2">
        <f t="shared" si="44"/>
        <v>52936</v>
      </c>
      <c r="O1433" s="2">
        <f t="shared" si="45"/>
        <v>1825.3793103448277</v>
      </c>
    </row>
    <row r="1434" spans="1:15" x14ac:dyDescent="0.25">
      <c r="A1434" s="109" t="s">
        <v>17594</v>
      </c>
      <c r="B1434" s="109" t="s">
        <v>15175</v>
      </c>
      <c r="C1434" s="109" t="s">
        <v>15174</v>
      </c>
      <c r="D1434" s="109" t="s">
        <v>1271</v>
      </c>
      <c r="E1434" s="109" t="s">
        <v>15173</v>
      </c>
      <c r="F1434" s="110">
        <v>81</v>
      </c>
      <c r="G1434" s="110">
        <v>0</v>
      </c>
      <c r="H1434" s="111">
        <v>192500</v>
      </c>
      <c r="I1434" s="111">
        <v>0</v>
      </c>
      <c r="J1434" s="112">
        <v>2376.54</v>
      </c>
      <c r="K1434" s="109" t="s">
        <v>17554</v>
      </c>
      <c r="L1434" s="111">
        <v>-3184.9874</v>
      </c>
      <c r="M1434" s="111">
        <v>0</v>
      </c>
      <c r="N1434" s="2">
        <f t="shared" si="44"/>
        <v>192500</v>
      </c>
      <c r="O1434" s="2">
        <f t="shared" si="45"/>
        <v>2376.5432098765432</v>
      </c>
    </row>
    <row r="1435" spans="1:15" x14ac:dyDescent="0.25">
      <c r="A1435" s="109" t="s">
        <v>17594</v>
      </c>
      <c r="B1435" s="109" t="s">
        <v>15175</v>
      </c>
      <c r="C1435" s="109" t="s">
        <v>15174</v>
      </c>
      <c r="D1435" s="109" t="s">
        <v>19072</v>
      </c>
      <c r="E1435" s="109" t="s">
        <v>15173</v>
      </c>
      <c r="F1435" s="110">
        <v>5</v>
      </c>
      <c r="G1435" s="110">
        <v>0</v>
      </c>
      <c r="H1435" s="111">
        <v>7913</v>
      </c>
      <c r="I1435" s="111">
        <v>0</v>
      </c>
      <c r="J1435" s="112">
        <v>1582.6</v>
      </c>
      <c r="K1435" s="109" t="s">
        <v>17554</v>
      </c>
      <c r="L1435" s="111">
        <v>-130.93170000000001</v>
      </c>
      <c r="M1435" s="111">
        <v>0</v>
      </c>
      <c r="N1435" s="2">
        <f t="shared" si="44"/>
        <v>7913</v>
      </c>
      <c r="O1435" s="2">
        <f t="shared" si="45"/>
        <v>1582.6</v>
      </c>
    </row>
    <row r="1436" spans="1:15" x14ac:dyDescent="0.25">
      <c r="A1436" s="109" t="s">
        <v>17594</v>
      </c>
      <c r="B1436" s="109" t="s">
        <v>15171</v>
      </c>
      <c r="C1436" s="109" t="s">
        <v>15170</v>
      </c>
      <c r="D1436" s="109" t="s">
        <v>1272</v>
      </c>
      <c r="E1436" s="109" t="s">
        <v>15172</v>
      </c>
      <c r="F1436" s="110">
        <v>210</v>
      </c>
      <c r="G1436" s="110">
        <v>0</v>
      </c>
      <c r="H1436" s="111">
        <v>428856</v>
      </c>
      <c r="I1436" s="111">
        <v>0</v>
      </c>
      <c r="J1436" s="112">
        <v>2042.17</v>
      </c>
      <c r="K1436" s="109" t="s">
        <v>17552</v>
      </c>
      <c r="L1436" s="111">
        <v>20421.708600000002</v>
      </c>
      <c r="M1436" s="111">
        <v>0</v>
      </c>
      <c r="N1436" s="2">
        <f t="shared" si="44"/>
        <v>428856</v>
      </c>
      <c r="O1436" s="2">
        <f t="shared" si="45"/>
        <v>2042.1714285714286</v>
      </c>
    </row>
    <row r="1437" spans="1:15" x14ac:dyDescent="0.25">
      <c r="A1437" s="109" t="s">
        <v>17594</v>
      </c>
      <c r="B1437" s="109" t="s">
        <v>15171</v>
      </c>
      <c r="C1437" s="109" t="s">
        <v>15170</v>
      </c>
      <c r="D1437" s="109" t="s">
        <v>1273</v>
      </c>
      <c r="E1437" s="109" t="s">
        <v>15169</v>
      </c>
      <c r="F1437" s="110">
        <v>85</v>
      </c>
      <c r="G1437" s="110">
        <v>0</v>
      </c>
      <c r="H1437" s="111">
        <v>201414</v>
      </c>
      <c r="I1437" s="111">
        <v>0</v>
      </c>
      <c r="J1437" s="112">
        <v>2369.58</v>
      </c>
      <c r="K1437" s="109" t="s">
        <v>17552</v>
      </c>
      <c r="L1437" s="111">
        <v>9591.1650000000009</v>
      </c>
      <c r="M1437" s="111">
        <v>0</v>
      </c>
      <c r="N1437" s="2">
        <f t="shared" si="44"/>
        <v>201414</v>
      </c>
      <c r="O1437" s="2">
        <f t="shared" si="45"/>
        <v>2369.5764705882352</v>
      </c>
    </row>
    <row r="1438" spans="1:15" x14ac:dyDescent="0.25">
      <c r="A1438" s="109" t="s">
        <v>17594</v>
      </c>
      <c r="B1438" s="109" t="s">
        <v>15168</v>
      </c>
      <c r="C1438" s="109" t="s">
        <v>15167</v>
      </c>
      <c r="D1438" s="109" t="s">
        <v>1274</v>
      </c>
      <c r="E1438" s="109" t="s">
        <v>15166</v>
      </c>
      <c r="F1438" s="110">
        <v>15</v>
      </c>
      <c r="G1438" s="110">
        <v>0</v>
      </c>
      <c r="H1438" s="111">
        <v>30828</v>
      </c>
      <c r="I1438" s="111">
        <v>0</v>
      </c>
      <c r="J1438" s="112">
        <v>2055.1999999999998</v>
      </c>
      <c r="K1438" s="109" t="s">
        <v>17552</v>
      </c>
      <c r="L1438" s="111">
        <v>1468.0091</v>
      </c>
      <c r="M1438" s="111">
        <v>0</v>
      </c>
      <c r="N1438" s="2">
        <f t="shared" si="44"/>
        <v>30828</v>
      </c>
      <c r="O1438" s="2">
        <f t="shared" si="45"/>
        <v>2055.1999999999998</v>
      </c>
    </row>
    <row r="1439" spans="1:15" x14ac:dyDescent="0.25">
      <c r="A1439" s="109" t="s">
        <v>17594</v>
      </c>
      <c r="B1439" s="109" t="s">
        <v>15165</v>
      </c>
      <c r="C1439" s="109" t="s">
        <v>15164</v>
      </c>
      <c r="D1439" s="109" t="s">
        <v>1275</v>
      </c>
      <c r="E1439" s="109" t="s">
        <v>15163</v>
      </c>
      <c r="F1439" s="110">
        <v>26</v>
      </c>
      <c r="G1439" s="110">
        <v>0</v>
      </c>
      <c r="H1439" s="111">
        <v>53771</v>
      </c>
      <c r="I1439" s="111">
        <v>0</v>
      </c>
      <c r="J1439" s="112">
        <v>2068.12</v>
      </c>
      <c r="K1439" s="109" t="s">
        <v>17552</v>
      </c>
      <c r="L1439" s="111">
        <v>2560.5439000000001</v>
      </c>
      <c r="M1439" s="111">
        <v>0</v>
      </c>
      <c r="N1439" s="2">
        <f t="shared" si="44"/>
        <v>53771</v>
      </c>
      <c r="O1439" s="2">
        <f t="shared" si="45"/>
        <v>2068.1153846153848</v>
      </c>
    </row>
    <row r="1440" spans="1:15" x14ac:dyDescent="0.25">
      <c r="A1440" s="109" t="s">
        <v>17594</v>
      </c>
      <c r="B1440" s="109" t="s">
        <v>15162</v>
      </c>
      <c r="C1440" s="109" t="s">
        <v>15161</v>
      </c>
      <c r="D1440" s="109" t="s">
        <v>1276</v>
      </c>
      <c r="E1440" s="109" t="s">
        <v>15160</v>
      </c>
      <c r="F1440" s="110">
        <v>42</v>
      </c>
      <c r="G1440" s="110">
        <v>0</v>
      </c>
      <c r="H1440" s="111">
        <v>85876</v>
      </c>
      <c r="I1440" s="111">
        <v>0</v>
      </c>
      <c r="J1440" s="112">
        <v>2044.67</v>
      </c>
      <c r="K1440" s="109" t="s">
        <v>17552</v>
      </c>
      <c r="L1440" s="111">
        <v>4089.3427999999999</v>
      </c>
      <c r="M1440" s="111">
        <v>0</v>
      </c>
      <c r="N1440" s="2">
        <f t="shared" si="44"/>
        <v>85876</v>
      </c>
      <c r="O1440" s="2">
        <f t="shared" si="45"/>
        <v>2044.6666666666667</v>
      </c>
    </row>
    <row r="1441" spans="1:15" x14ac:dyDescent="0.25">
      <c r="A1441" s="109" t="s">
        <v>17594</v>
      </c>
      <c r="B1441" s="109" t="s">
        <v>15159</v>
      </c>
      <c r="C1441" s="109" t="s">
        <v>15158</v>
      </c>
      <c r="D1441" s="109" t="s">
        <v>1277</v>
      </c>
      <c r="E1441" s="109" t="s">
        <v>15157</v>
      </c>
      <c r="F1441" s="110">
        <v>22</v>
      </c>
      <c r="G1441" s="110">
        <v>4</v>
      </c>
      <c r="H1441" s="111">
        <v>58180</v>
      </c>
      <c r="I1441" s="111">
        <v>8951</v>
      </c>
      <c r="J1441" s="112">
        <v>2237.69</v>
      </c>
      <c r="K1441" s="109" t="s">
        <v>17554</v>
      </c>
      <c r="L1441" s="111">
        <v>-962.6046</v>
      </c>
      <c r="M1441" s="111">
        <v>0</v>
      </c>
      <c r="N1441" s="2">
        <f t="shared" si="44"/>
        <v>49229</v>
      </c>
      <c r="O1441" s="2">
        <f t="shared" si="45"/>
        <v>2237.681818181818</v>
      </c>
    </row>
    <row r="1442" spans="1:15" x14ac:dyDescent="0.25">
      <c r="A1442" s="109" t="s">
        <v>17594</v>
      </c>
      <c r="B1442" s="109" t="s">
        <v>15156</v>
      </c>
      <c r="C1442" s="109" t="s">
        <v>15155</v>
      </c>
      <c r="D1442" s="109" t="s">
        <v>1278</v>
      </c>
      <c r="E1442" s="109" t="s">
        <v>15154</v>
      </c>
      <c r="F1442" s="110">
        <v>53</v>
      </c>
      <c r="G1442" s="110">
        <v>0</v>
      </c>
      <c r="H1442" s="111">
        <v>102576</v>
      </c>
      <c r="I1442" s="111">
        <v>0</v>
      </c>
      <c r="J1442" s="112">
        <v>1935.4</v>
      </c>
      <c r="K1442" s="109" t="s">
        <v>17554</v>
      </c>
      <c r="L1442" s="111">
        <v>-1697.1670999999999</v>
      </c>
      <c r="M1442" s="111">
        <v>0</v>
      </c>
      <c r="N1442" s="2">
        <f t="shared" si="44"/>
        <v>102576</v>
      </c>
      <c r="O1442" s="2">
        <f t="shared" si="45"/>
        <v>1935.3962264150944</v>
      </c>
    </row>
    <row r="1443" spans="1:15" x14ac:dyDescent="0.25">
      <c r="A1443" s="109" t="s">
        <v>17594</v>
      </c>
      <c r="B1443" s="109" t="s">
        <v>15153</v>
      </c>
      <c r="C1443" s="109" t="s">
        <v>15152</v>
      </c>
      <c r="D1443" s="109" t="s">
        <v>1279</v>
      </c>
      <c r="E1443" s="109" t="s">
        <v>15151</v>
      </c>
      <c r="F1443" s="110">
        <v>198</v>
      </c>
      <c r="G1443" s="110">
        <v>0</v>
      </c>
      <c r="H1443" s="111">
        <v>494680</v>
      </c>
      <c r="I1443" s="111">
        <v>0</v>
      </c>
      <c r="J1443" s="112">
        <v>2498.38</v>
      </c>
      <c r="K1443" s="109" t="s">
        <v>17554</v>
      </c>
      <c r="L1443" s="111">
        <v>-8184.6772000000001</v>
      </c>
      <c r="M1443" s="111">
        <v>0</v>
      </c>
      <c r="N1443" s="2">
        <f t="shared" si="44"/>
        <v>494680</v>
      </c>
      <c r="O1443" s="2">
        <f t="shared" si="45"/>
        <v>2498.3838383838383</v>
      </c>
    </row>
    <row r="1444" spans="1:15" x14ac:dyDescent="0.25">
      <c r="A1444" s="109" t="s">
        <v>17594</v>
      </c>
      <c r="B1444" s="109" t="s">
        <v>15150</v>
      </c>
      <c r="C1444" s="109" t="s">
        <v>15149</v>
      </c>
      <c r="D1444" s="109" t="s">
        <v>1280</v>
      </c>
      <c r="E1444" s="109" t="s">
        <v>14815</v>
      </c>
      <c r="F1444" s="110">
        <v>30</v>
      </c>
      <c r="G1444" s="110">
        <v>0</v>
      </c>
      <c r="H1444" s="111">
        <v>58907</v>
      </c>
      <c r="I1444" s="111">
        <v>0</v>
      </c>
      <c r="J1444" s="112">
        <v>1963.57</v>
      </c>
      <c r="K1444" s="109" t="s">
        <v>17552</v>
      </c>
      <c r="L1444" s="111">
        <v>2805.1071000000002</v>
      </c>
      <c r="M1444" s="111">
        <v>0</v>
      </c>
      <c r="N1444" s="2">
        <f t="shared" si="44"/>
        <v>58907</v>
      </c>
      <c r="O1444" s="2">
        <f t="shared" si="45"/>
        <v>1963.5666666666666</v>
      </c>
    </row>
    <row r="1445" spans="1:15" x14ac:dyDescent="0.25">
      <c r="A1445" s="109" t="s">
        <v>17594</v>
      </c>
      <c r="B1445" s="109" t="s">
        <v>15148</v>
      </c>
      <c r="C1445" s="109" t="s">
        <v>15147</v>
      </c>
      <c r="D1445" s="109" t="s">
        <v>1281</v>
      </c>
      <c r="E1445" s="109" t="s">
        <v>15146</v>
      </c>
      <c r="F1445" s="110">
        <v>74</v>
      </c>
      <c r="G1445" s="110">
        <v>0</v>
      </c>
      <c r="H1445" s="111">
        <v>156825</v>
      </c>
      <c r="I1445" s="111">
        <v>0</v>
      </c>
      <c r="J1445" s="112">
        <v>2119.2600000000002</v>
      </c>
      <c r="K1445" s="109" t="s">
        <v>17552</v>
      </c>
      <c r="L1445" s="111">
        <v>7467.8775999999998</v>
      </c>
      <c r="M1445" s="111">
        <v>0</v>
      </c>
      <c r="N1445" s="2">
        <f t="shared" si="44"/>
        <v>156825</v>
      </c>
      <c r="O1445" s="2">
        <f t="shared" si="45"/>
        <v>2119.2567567567567</v>
      </c>
    </row>
    <row r="1446" spans="1:15" x14ac:dyDescent="0.25">
      <c r="A1446" s="109" t="s">
        <v>17594</v>
      </c>
      <c r="B1446" s="109" t="s">
        <v>15145</v>
      </c>
      <c r="C1446" s="109" t="s">
        <v>15144</v>
      </c>
      <c r="D1446" s="109" t="s">
        <v>1282</v>
      </c>
      <c r="E1446" s="109" t="s">
        <v>15143</v>
      </c>
      <c r="F1446" s="110">
        <v>34</v>
      </c>
      <c r="G1446" s="110">
        <v>0</v>
      </c>
      <c r="H1446" s="111">
        <v>92563</v>
      </c>
      <c r="I1446" s="111">
        <v>0</v>
      </c>
      <c r="J1446" s="112">
        <v>2722.44</v>
      </c>
      <c r="K1446" s="109" t="s">
        <v>17552</v>
      </c>
      <c r="L1446" s="111">
        <v>4407.7659000000003</v>
      </c>
      <c r="M1446" s="111">
        <v>0</v>
      </c>
      <c r="N1446" s="2">
        <f t="shared" si="44"/>
        <v>92563</v>
      </c>
      <c r="O1446" s="2">
        <f t="shared" si="45"/>
        <v>2722.4411764705883</v>
      </c>
    </row>
    <row r="1447" spans="1:15" x14ac:dyDescent="0.25">
      <c r="A1447" s="109" t="s">
        <v>17594</v>
      </c>
      <c r="B1447" s="109" t="s">
        <v>15142</v>
      </c>
      <c r="C1447" s="109" t="s">
        <v>15141</v>
      </c>
      <c r="D1447" s="109" t="s">
        <v>1283</v>
      </c>
      <c r="E1447" s="109" t="s">
        <v>15140</v>
      </c>
      <c r="F1447" s="110">
        <v>100</v>
      </c>
      <c r="G1447" s="110">
        <v>0</v>
      </c>
      <c r="H1447" s="111">
        <v>241194</v>
      </c>
      <c r="I1447" s="111">
        <v>0</v>
      </c>
      <c r="J1447" s="112">
        <v>2411.94</v>
      </c>
      <c r="K1447" s="109" t="s">
        <v>17554</v>
      </c>
      <c r="L1447" s="111">
        <v>-3990.6523999999999</v>
      </c>
      <c r="M1447" s="111">
        <v>0</v>
      </c>
      <c r="N1447" s="2">
        <f t="shared" si="44"/>
        <v>241194</v>
      </c>
      <c r="O1447" s="2">
        <f t="shared" si="45"/>
        <v>2411.94</v>
      </c>
    </row>
    <row r="1448" spans="1:15" x14ac:dyDescent="0.25">
      <c r="A1448" s="109" t="s">
        <v>17594</v>
      </c>
      <c r="B1448" s="109" t="s">
        <v>15139</v>
      </c>
      <c r="C1448" s="109" t="s">
        <v>15138</v>
      </c>
      <c r="D1448" s="109" t="s">
        <v>1284</v>
      </c>
      <c r="E1448" s="109" t="s">
        <v>15137</v>
      </c>
      <c r="F1448" s="110">
        <v>50</v>
      </c>
      <c r="G1448" s="110">
        <v>0</v>
      </c>
      <c r="H1448" s="111">
        <v>112473</v>
      </c>
      <c r="I1448" s="111">
        <v>0</v>
      </c>
      <c r="J1448" s="112">
        <v>2249.46</v>
      </c>
      <c r="K1448" s="109" t="s">
        <v>17552</v>
      </c>
      <c r="L1448" s="111">
        <v>5355.8427000000001</v>
      </c>
      <c r="M1448" s="111">
        <v>0</v>
      </c>
      <c r="N1448" s="2">
        <f t="shared" si="44"/>
        <v>112473</v>
      </c>
      <c r="O1448" s="2">
        <f t="shared" si="45"/>
        <v>2249.46</v>
      </c>
    </row>
    <row r="1449" spans="1:15" x14ac:dyDescent="0.25">
      <c r="A1449" s="109" t="s">
        <v>17594</v>
      </c>
      <c r="B1449" s="109" t="s">
        <v>15136</v>
      </c>
      <c r="C1449" s="109" t="s">
        <v>15135</v>
      </c>
      <c r="D1449" s="109" t="s">
        <v>1285</v>
      </c>
      <c r="E1449" s="109" t="s">
        <v>15134</v>
      </c>
      <c r="F1449" s="110">
        <v>42</v>
      </c>
      <c r="G1449" s="110">
        <v>0</v>
      </c>
      <c r="H1449" s="111">
        <v>114096</v>
      </c>
      <c r="I1449" s="111">
        <v>0</v>
      </c>
      <c r="J1449" s="112">
        <v>2716.57</v>
      </c>
      <c r="K1449" s="109" t="s">
        <v>17554</v>
      </c>
      <c r="L1449" s="111">
        <v>-1887.7660000000001</v>
      </c>
      <c r="M1449" s="111">
        <v>0</v>
      </c>
      <c r="N1449" s="2">
        <f t="shared" si="44"/>
        <v>114096</v>
      </c>
      <c r="O1449" s="2">
        <f t="shared" si="45"/>
        <v>2716.5714285714284</v>
      </c>
    </row>
    <row r="1450" spans="1:15" x14ac:dyDescent="0.25">
      <c r="A1450" s="109" t="s">
        <v>17594</v>
      </c>
      <c r="B1450" s="109" t="s">
        <v>15133</v>
      </c>
      <c r="C1450" s="109" t="s">
        <v>15132</v>
      </c>
      <c r="D1450" s="109" t="s">
        <v>1286</v>
      </c>
      <c r="E1450" s="109" t="s">
        <v>15131</v>
      </c>
      <c r="F1450" s="110">
        <v>36</v>
      </c>
      <c r="G1450" s="110">
        <v>0</v>
      </c>
      <c r="H1450" s="111">
        <v>95711</v>
      </c>
      <c r="I1450" s="111">
        <v>0</v>
      </c>
      <c r="J1450" s="112">
        <v>2658.64</v>
      </c>
      <c r="K1450" s="109" t="s">
        <v>17552</v>
      </c>
      <c r="L1450" s="111">
        <v>4557.6574000000001</v>
      </c>
      <c r="M1450" s="111">
        <v>0</v>
      </c>
      <c r="N1450" s="2">
        <f t="shared" si="44"/>
        <v>95711</v>
      </c>
      <c r="O1450" s="2">
        <f t="shared" si="45"/>
        <v>2658.6388888888887</v>
      </c>
    </row>
    <row r="1451" spans="1:15" x14ac:dyDescent="0.25">
      <c r="A1451" s="109" t="s">
        <v>17594</v>
      </c>
      <c r="B1451" s="109" t="s">
        <v>15130</v>
      </c>
      <c r="C1451" s="109" t="s">
        <v>15129</v>
      </c>
      <c r="D1451" s="109" t="s">
        <v>1287</v>
      </c>
      <c r="E1451" s="109" t="s">
        <v>15128</v>
      </c>
      <c r="F1451" s="110">
        <v>134</v>
      </c>
      <c r="G1451" s="110">
        <v>0</v>
      </c>
      <c r="H1451" s="111">
        <v>327273</v>
      </c>
      <c r="I1451" s="111">
        <v>0</v>
      </c>
      <c r="J1451" s="112">
        <v>2442.34</v>
      </c>
      <c r="K1451" s="109" t="s">
        <v>17554</v>
      </c>
      <c r="L1451" s="111">
        <v>-5414.8662000000004</v>
      </c>
      <c r="M1451" s="111">
        <v>0</v>
      </c>
      <c r="N1451" s="2">
        <f t="shared" si="44"/>
        <v>327273</v>
      </c>
      <c r="O1451" s="2">
        <f t="shared" si="45"/>
        <v>2442.3358208955224</v>
      </c>
    </row>
    <row r="1452" spans="1:15" x14ac:dyDescent="0.25">
      <c r="A1452" s="109" t="s">
        <v>17594</v>
      </c>
      <c r="B1452" s="109" t="s">
        <v>15127</v>
      </c>
      <c r="C1452" s="109" t="s">
        <v>15126</v>
      </c>
      <c r="D1452" s="109" t="s">
        <v>1288</v>
      </c>
      <c r="E1452" s="109" t="s">
        <v>15125</v>
      </c>
      <c r="F1452" s="110">
        <v>150</v>
      </c>
      <c r="G1452" s="110">
        <v>0</v>
      </c>
      <c r="H1452" s="111">
        <v>357918</v>
      </c>
      <c r="I1452" s="111">
        <v>0</v>
      </c>
      <c r="J1452" s="112">
        <v>2386.12</v>
      </c>
      <c r="K1452" s="109" t="s">
        <v>17554</v>
      </c>
      <c r="L1452" s="111">
        <v>-5921.9026000000003</v>
      </c>
      <c r="M1452" s="111">
        <v>0</v>
      </c>
      <c r="N1452" s="2">
        <f t="shared" si="44"/>
        <v>357918</v>
      </c>
      <c r="O1452" s="2">
        <f t="shared" si="45"/>
        <v>2386.12</v>
      </c>
    </row>
    <row r="1453" spans="1:15" x14ac:dyDescent="0.25">
      <c r="A1453" s="109" t="s">
        <v>17594</v>
      </c>
      <c r="B1453" s="109" t="s">
        <v>15124</v>
      </c>
      <c r="C1453" s="109" t="s">
        <v>15123</v>
      </c>
      <c r="D1453" s="109" t="s">
        <v>1289</v>
      </c>
      <c r="E1453" s="109" t="s">
        <v>15122</v>
      </c>
      <c r="F1453" s="110">
        <v>50</v>
      </c>
      <c r="G1453" s="110">
        <v>0</v>
      </c>
      <c r="H1453" s="111">
        <v>83142</v>
      </c>
      <c r="I1453" s="111">
        <v>0</v>
      </c>
      <c r="J1453" s="112">
        <v>1662.84</v>
      </c>
      <c r="K1453" s="109" t="s">
        <v>17552</v>
      </c>
      <c r="L1453" s="111">
        <v>3959.1529999999998</v>
      </c>
      <c r="M1453" s="111">
        <v>0</v>
      </c>
      <c r="N1453" s="2">
        <f t="shared" si="44"/>
        <v>83142</v>
      </c>
      <c r="O1453" s="2">
        <f t="shared" si="45"/>
        <v>1662.84</v>
      </c>
    </row>
    <row r="1454" spans="1:15" x14ac:dyDescent="0.25">
      <c r="A1454" s="109" t="s">
        <v>17594</v>
      </c>
      <c r="B1454" s="109" t="s">
        <v>15121</v>
      </c>
      <c r="C1454" s="109" t="s">
        <v>15120</v>
      </c>
      <c r="D1454" s="109" t="s">
        <v>1290</v>
      </c>
      <c r="E1454" s="109" t="s">
        <v>15119</v>
      </c>
      <c r="F1454" s="110">
        <v>44</v>
      </c>
      <c r="G1454" s="110">
        <v>0</v>
      </c>
      <c r="H1454" s="111">
        <v>98737</v>
      </c>
      <c r="I1454" s="111">
        <v>0</v>
      </c>
      <c r="J1454" s="112">
        <v>2244.02</v>
      </c>
      <c r="K1454" s="109" t="s">
        <v>17554</v>
      </c>
      <c r="L1454" s="111">
        <v>-1633.6387999999999</v>
      </c>
      <c r="M1454" s="111">
        <v>0</v>
      </c>
      <c r="N1454" s="2">
        <f t="shared" si="44"/>
        <v>98737</v>
      </c>
      <c r="O1454" s="2">
        <f t="shared" si="45"/>
        <v>2244.0227272727275</v>
      </c>
    </row>
    <row r="1455" spans="1:15" x14ac:dyDescent="0.25">
      <c r="A1455" s="109" t="s">
        <v>17594</v>
      </c>
      <c r="B1455" s="109" t="s">
        <v>15118</v>
      </c>
      <c r="C1455" s="109" t="s">
        <v>15117</v>
      </c>
      <c r="D1455" s="109" t="s">
        <v>1291</v>
      </c>
      <c r="E1455" s="109" t="s">
        <v>15098</v>
      </c>
      <c r="F1455" s="110">
        <v>50</v>
      </c>
      <c r="G1455" s="110">
        <v>0</v>
      </c>
      <c r="H1455" s="111">
        <v>165525</v>
      </c>
      <c r="I1455" s="111">
        <v>0</v>
      </c>
      <c r="J1455" s="112">
        <v>3310.5</v>
      </c>
      <c r="K1455" s="109" t="s">
        <v>17552</v>
      </c>
      <c r="L1455" s="111">
        <v>7882.1324000000004</v>
      </c>
      <c r="M1455" s="111">
        <v>0</v>
      </c>
      <c r="N1455" s="2">
        <f t="shared" si="44"/>
        <v>165525</v>
      </c>
      <c r="O1455" s="2">
        <f t="shared" si="45"/>
        <v>3310.5</v>
      </c>
    </row>
    <row r="1456" spans="1:15" x14ac:dyDescent="0.25">
      <c r="A1456" s="109" t="s">
        <v>17594</v>
      </c>
      <c r="B1456" s="109" t="s">
        <v>15116</v>
      </c>
      <c r="C1456" s="109" t="s">
        <v>15115</v>
      </c>
      <c r="D1456" s="109" t="s">
        <v>1292</v>
      </c>
      <c r="E1456" s="109" t="s">
        <v>15114</v>
      </c>
      <c r="F1456" s="110">
        <v>136</v>
      </c>
      <c r="G1456" s="110">
        <v>0</v>
      </c>
      <c r="H1456" s="111">
        <v>339845</v>
      </c>
      <c r="I1456" s="111">
        <v>0</v>
      </c>
      <c r="J1456" s="112">
        <v>2498.86</v>
      </c>
      <c r="K1456" s="109" t="s">
        <v>17552</v>
      </c>
      <c r="L1456" s="111">
        <v>16183.073899999999</v>
      </c>
      <c r="M1456" s="111">
        <v>0</v>
      </c>
      <c r="N1456" s="2">
        <f t="shared" si="44"/>
        <v>339845</v>
      </c>
      <c r="O1456" s="2">
        <f t="shared" si="45"/>
        <v>2498.8602941176468</v>
      </c>
    </row>
    <row r="1457" spans="1:15" x14ac:dyDescent="0.25">
      <c r="A1457" s="109" t="s">
        <v>17594</v>
      </c>
      <c r="B1457" s="109" t="s">
        <v>15113</v>
      </c>
      <c r="C1457" s="109" t="s">
        <v>15112</v>
      </c>
      <c r="D1457" s="109" t="s">
        <v>1293</v>
      </c>
      <c r="E1457" s="109" t="s">
        <v>15111</v>
      </c>
      <c r="F1457" s="110">
        <v>40</v>
      </c>
      <c r="G1457" s="110">
        <v>0</v>
      </c>
      <c r="H1457" s="111">
        <v>99429</v>
      </c>
      <c r="I1457" s="111">
        <v>0</v>
      </c>
      <c r="J1457" s="112">
        <v>2485.7199999999998</v>
      </c>
      <c r="K1457" s="109" t="s">
        <v>17552</v>
      </c>
      <c r="L1457" s="111">
        <v>4734.7208000000001</v>
      </c>
      <c r="M1457" s="111">
        <v>0</v>
      </c>
      <c r="N1457" s="2">
        <f t="shared" si="44"/>
        <v>99429</v>
      </c>
      <c r="O1457" s="2">
        <f t="shared" si="45"/>
        <v>2485.7249999999999</v>
      </c>
    </row>
    <row r="1458" spans="1:15" x14ac:dyDescent="0.25">
      <c r="A1458" s="109" t="s">
        <v>17594</v>
      </c>
      <c r="B1458" s="109" t="s">
        <v>15110</v>
      </c>
      <c r="C1458" s="109" t="s">
        <v>15109</v>
      </c>
      <c r="D1458" s="109" t="s">
        <v>1294</v>
      </c>
      <c r="E1458" s="109" t="s">
        <v>15098</v>
      </c>
      <c r="F1458" s="110">
        <v>125</v>
      </c>
      <c r="G1458" s="110">
        <v>0</v>
      </c>
      <c r="H1458" s="111">
        <v>310921</v>
      </c>
      <c r="I1458" s="111">
        <v>0</v>
      </c>
      <c r="J1458" s="112">
        <v>2487.37</v>
      </c>
      <c r="K1458" s="109" t="s">
        <v>17552</v>
      </c>
      <c r="L1458" s="111">
        <v>14805.7472</v>
      </c>
      <c r="M1458" s="111">
        <v>0</v>
      </c>
      <c r="N1458" s="2">
        <f t="shared" si="44"/>
        <v>310921</v>
      </c>
      <c r="O1458" s="2">
        <f t="shared" si="45"/>
        <v>2487.3679999999999</v>
      </c>
    </row>
    <row r="1459" spans="1:15" x14ac:dyDescent="0.25">
      <c r="A1459" s="109" t="s">
        <v>17594</v>
      </c>
      <c r="B1459" s="109" t="s">
        <v>15108</v>
      </c>
      <c r="C1459" s="109" t="s">
        <v>15107</v>
      </c>
      <c r="D1459" s="109" t="s">
        <v>1295</v>
      </c>
      <c r="E1459" s="109" t="s">
        <v>15098</v>
      </c>
      <c r="F1459" s="110">
        <v>48</v>
      </c>
      <c r="G1459" s="110">
        <v>0</v>
      </c>
      <c r="H1459" s="111">
        <v>134413</v>
      </c>
      <c r="I1459" s="111">
        <v>0</v>
      </c>
      <c r="J1459" s="112">
        <v>2800.27</v>
      </c>
      <c r="K1459" s="109" t="s">
        <v>17554</v>
      </c>
      <c r="L1459" s="111">
        <v>-2223.9202</v>
      </c>
      <c r="M1459" s="111">
        <v>0</v>
      </c>
      <c r="N1459" s="2">
        <f t="shared" si="44"/>
        <v>134413</v>
      </c>
      <c r="O1459" s="2">
        <f t="shared" si="45"/>
        <v>2800.2708333333335</v>
      </c>
    </row>
    <row r="1460" spans="1:15" x14ac:dyDescent="0.25">
      <c r="A1460" s="109" t="s">
        <v>17594</v>
      </c>
      <c r="B1460" s="109" t="s">
        <v>15106</v>
      </c>
      <c r="C1460" s="109" t="s">
        <v>15105</v>
      </c>
      <c r="D1460" s="109" t="s">
        <v>1296</v>
      </c>
      <c r="E1460" s="109" t="s">
        <v>15104</v>
      </c>
      <c r="F1460" s="110">
        <v>84</v>
      </c>
      <c r="G1460" s="110">
        <v>0</v>
      </c>
      <c r="H1460" s="111">
        <v>220315</v>
      </c>
      <c r="I1460" s="111">
        <v>0</v>
      </c>
      <c r="J1460" s="112">
        <v>2622.8</v>
      </c>
      <c r="K1460" s="109" t="s">
        <v>17554</v>
      </c>
      <c r="L1460" s="111">
        <v>-3645.1905999999999</v>
      </c>
      <c r="M1460" s="111">
        <v>0</v>
      </c>
      <c r="N1460" s="2">
        <f t="shared" si="44"/>
        <v>220315</v>
      </c>
      <c r="O1460" s="2">
        <f t="shared" si="45"/>
        <v>2622.7976190476193</v>
      </c>
    </row>
    <row r="1461" spans="1:15" x14ac:dyDescent="0.25">
      <c r="A1461" s="109" t="s">
        <v>17594</v>
      </c>
      <c r="B1461" s="109" t="s">
        <v>15103</v>
      </c>
      <c r="C1461" s="109" t="s">
        <v>15102</v>
      </c>
      <c r="D1461" s="109" t="s">
        <v>1297</v>
      </c>
      <c r="E1461" s="109" t="s">
        <v>15101</v>
      </c>
      <c r="F1461" s="110">
        <v>163</v>
      </c>
      <c r="G1461" s="110">
        <v>0</v>
      </c>
      <c r="H1461" s="111">
        <v>337711</v>
      </c>
      <c r="I1461" s="111">
        <v>0</v>
      </c>
      <c r="J1461" s="112">
        <v>2071.85</v>
      </c>
      <c r="K1461" s="109" t="s">
        <v>17554</v>
      </c>
      <c r="L1461" s="111">
        <v>-5587.5616</v>
      </c>
      <c r="M1461" s="111">
        <v>0</v>
      </c>
      <c r="N1461" s="2">
        <f t="shared" si="44"/>
        <v>337711</v>
      </c>
      <c r="O1461" s="2">
        <f t="shared" si="45"/>
        <v>2071.8466257668711</v>
      </c>
    </row>
    <row r="1462" spans="1:15" x14ac:dyDescent="0.25">
      <c r="A1462" s="109" t="s">
        <v>17594</v>
      </c>
      <c r="B1462" s="109" t="s">
        <v>15100</v>
      </c>
      <c r="C1462" s="109" t="s">
        <v>15099</v>
      </c>
      <c r="D1462" s="109" t="s">
        <v>1298</v>
      </c>
      <c r="E1462" s="109" t="s">
        <v>15098</v>
      </c>
      <c r="F1462" s="110">
        <v>121</v>
      </c>
      <c r="G1462" s="110">
        <v>0</v>
      </c>
      <c r="H1462" s="111">
        <v>309202</v>
      </c>
      <c r="I1462" s="111">
        <v>0</v>
      </c>
      <c r="J1462" s="112">
        <v>2555.39</v>
      </c>
      <c r="K1462" s="109" t="s">
        <v>17552</v>
      </c>
      <c r="L1462" s="111">
        <v>14723.924199999999</v>
      </c>
      <c r="M1462" s="111">
        <v>0</v>
      </c>
      <c r="N1462" s="2">
        <f t="shared" si="44"/>
        <v>309202</v>
      </c>
      <c r="O1462" s="2">
        <f t="shared" si="45"/>
        <v>2555.3884297520663</v>
      </c>
    </row>
    <row r="1463" spans="1:15" x14ac:dyDescent="0.25">
      <c r="A1463" s="109" t="s">
        <v>17594</v>
      </c>
      <c r="B1463" s="109" t="s">
        <v>15097</v>
      </c>
      <c r="C1463" s="109" t="s">
        <v>15096</v>
      </c>
      <c r="D1463" s="109" t="s">
        <v>1299</v>
      </c>
      <c r="E1463" s="109" t="s">
        <v>15095</v>
      </c>
      <c r="F1463" s="110">
        <v>132</v>
      </c>
      <c r="G1463" s="110">
        <v>0</v>
      </c>
      <c r="H1463" s="111">
        <v>301836</v>
      </c>
      <c r="I1463" s="111">
        <v>0</v>
      </c>
      <c r="J1463" s="112">
        <v>2286.64</v>
      </c>
      <c r="K1463" s="109" t="s">
        <v>17552</v>
      </c>
      <c r="L1463" s="111">
        <v>14373.163399999999</v>
      </c>
      <c r="M1463" s="111">
        <v>0</v>
      </c>
      <c r="N1463" s="2">
        <f t="shared" si="44"/>
        <v>301836</v>
      </c>
      <c r="O1463" s="2">
        <f t="shared" si="45"/>
        <v>2286.6363636363635</v>
      </c>
    </row>
    <row r="1464" spans="1:15" x14ac:dyDescent="0.25">
      <c r="A1464" s="109" t="s">
        <v>17595</v>
      </c>
      <c r="B1464" s="109" t="s">
        <v>15094</v>
      </c>
      <c r="C1464" s="109" t="s">
        <v>15093</v>
      </c>
      <c r="D1464" s="109" t="s">
        <v>1300</v>
      </c>
      <c r="E1464" s="109" t="s">
        <v>15092</v>
      </c>
      <c r="F1464" s="110">
        <v>196</v>
      </c>
      <c r="G1464" s="110">
        <v>0</v>
      </c>
      <c r="H1464" s="111">
        <v>538739</v>
      </c>
      <c r="I1464" s="111">
        <v>0</v>
      </c>
      <c r="J1464" s="112">
        <v>2748.67</v>
      </c>
      <c r="K1464" s="109" t="s">
        <v>17552</v>
      </c>
      <c r="L1464" s="111">
        <v>25654.226200000001</v>
      </c>
      <c r="M1464" s="111">
        <v>0</v>
      </c>
      <c r="N1464" s="2">
        <f t="shared" si="44"/>
        <v>538739</v>
      </c>
      <c r="O1464" s="2">
        <f t="shared" si="45"/>
        <v>2748.6683673469388</v>
      </c>
    </row>
    <row r="1465" spans="1:15" x14ac:dyDescent="0.25">
      <c r="A1465" s="109" t="s">
        <v>17595</v>
      </c>
      <c r="B1465" s="109" t="s">
        <v>15091</v>
      </c>
      <c r="C1465" s="109" t="s">
        <v>15090</v>
      </c>
      <c r="D1465" s="109" t="s">
        <v>1301</v>
      </c>
      <c r="E1465" s="109" t="s">
        <v>15089</v>
      </c>
      <c r="F1465" s="110">
        <v>67</v>
      </c>
      <c r="G1465" s="110">
        <v>0</v>
      </c>
      <c r="H1465" s="111">
        <v>190885</v>
      </c>
      <c r="I1465" s="111">
        <v>0</v>
      </c>
      <c r="J1465" s="112">
        <v>2849.03</v>
      </c>
      <c r="K1465" s="109" t="s">
        <v>17554</v>
      </c>
      <c r="L1465" s="111">
        <v>-3158.2692999999999</v>
      </c>
      <c r="M1465" s="111">
        <v>0</v>
      </c>
      <c r="N1465" s="2">
        <f t="shared" si="44"/>
        <v>190885</v>
      </c>
      <c r="O1465" s="2">
        <f t="shared" si="45"/>
        <v>2849.0298507462685</v>
      </c>
    </row>
    <row r="1466" spans="1:15" x14ac:dyDescent="0.25">
      <c r="A1466" s="109" t="s">
        <v>17595</v>
      </c>
      <c r="B1466" s="109" t="s">
        <v>15088</v>
      </c>
      <c r="C1466" s="109" t="s">
        <v>15087</v>
      </c>
      <c r="D1466" s="109" t="s">
        <v>1302</v>
      </c>
      <c r="E1466" s="109" t="s">
        <v>15086</v>
      </c>
      <c r="F1466" s="110">
        <v>72</v>
      </c>
      <c r="G1466" s="110">
        <v>0</v>
      </c>
      <c r="H1466" s="111">
        <v>196181</v>
      </c>
      <c r="I1466" s="111">
        <v>0</v>
      </c>
      <c r="J1466" s="112">
        <v>2724.74</v>
      </c>
      <c r="K1466" s="109" t="s">
        <v>17552</v>
      </c>
      <c r="L1466" s="111">
        <v>9341.9487000000008</v>
      </c>
      <c r="M1466" s="111">
        <v>0</v>
      </c>
      <c r="N1466" s="2">
        <f t="shared" si="44"/>
        <v>196181</v>
      </c>
      <c r="O1466" s="2">
        <f t="shared" si="45"/>
        <v>2724.7361111111113</v>
      </c>
    </row>
    <row r="1467" spans="1:15" x14ac:dyDescent="0.25">
      <c r="A1467" s="109" t="s">
        <v>17595</v>
      </c>
      <c r="B1467" s="109" t="s">
        <v>15085</v>
      </c>
      <c r="C1467" s="109" t="s">
        <v>15084</v>
      </c>
      <c r="D1467" s="109" t="s">
        <v>1303</v>
      </c>
      <c r="E1467" s="109" t="s">
        <v>8115</v>
      </c>
      <c r="F1467" s="110">
        <v>40</v>
      </c>
      <c r="G1467" s="110">
        <v>0</v>
      </c>
      <c r="H1467" s="111">
        <v>117765</v>
      </c>
      <c r="I1467" s="111">
        <v>0</v>
      </c>
      <c r="J1467" s="112">
        <v>2944.12</v>
      </c>
      <c r="K1467" s="109" t="s">
        <v>17552</v>
      </c>
      <c r="L1467" s="111">
        <v>5607.8474999999999</v>
      </c>
      <c r="M1467" s="111">
        <v>0</v>
      </c>
      <c r="N1467" s="2">
        <f t="shared" si="44"/>
        <v>117765</v>
      </c>
      <c r="O1467" s="2">
        <f t="shared" si="45"/>
        <v>2944.125</v>
      </c>
    </row>
    <row r="1468" spans="1:15" x14ac:dyDescent="0.25">
      <c r="A1468" s="109" t="s">
        <v>17595</v>
      </c>
      <c r="B1468" s="109" t="s">
        <v>15083</v>
      </c>
      <c r="C1468" s="109" t="s">
        <v>15082</v>
      </c>
      <c r="D1468" s="109" t="s">
        <v>1304</v>
      </c>
      <c r="E1468" s="109" t="s">
        <v>7381</v>
      </c>
      <c r="F1468" s="110">
        <v>50</v>
      </c>
      <c r="G1468" s="110">
        <v>0</v>
      </c>
      <c r="H1468" s="111">
        <v>127492</v>
      </c>
      <c r="I1468" s="111">
        <v>0</v>
      </c>
      <c r="J1468" s="112">
        <v>2549.84</v>
      </c>
      <c r="K1468" s="109" t="s">
        <v>17552</v>
      </c>
      <c r="L1468" s="111">
        <v>6071.0241999999998</v>
      </c>
      <c r="M1468" s="111">
        <v>0</v>
      </c>
      <c r="N1468" s="2">
        <f t="shared" si="44"/>
        <v>127492</v>
      </c>
      <c r="O1468" s="2">
        <f t="shared" si="45"/>
        <v>2549.84</v>
      </c>
    </row>
    <row r="1469" spans="1:15" x14ac:dyDescent="0.25">
      <c r="A1469" s="109" t="s">
        <v>17595</v>
      </c>
      <c r="B1469" s="109" t="s">
        <v>15081</v>
      </c>
      <c r="C1469" s="109" t="s">
        <v>15080</v>
      </c>
      <c r="D1469" s="109" t="s">
        <v>1305</v>
      </c>
      <c r="E1469" s="109" t="s">
        <v>15079</v>
      </c>
      <c r="F1469" s="110">
        <v>40</v>
      </c>
      <c r="G1469" s="110">
        <v>0</v>
      </c>
      <c r="H1469" s="111">
        <v>125352</v>
      </c>
      <c r="I1469" s="111">
        <v>0</v>
      </c>
      <c r="J1469" s="112">
        <v>3133.8</v>
      </c>
      <c r="K1469" s="109" t="s">
        <v>17552</v>
      </c>
      <c r="L1469" s="111">
        <v>5969.1453000000001</v>
      </c>
      <c r="M1469" s="111">
        <v>0</v>
      </c>
      <c r="N1469" s="2">
        <f t="shared" si="44"/>
        <v>125352</v>
      </c>
      <c r="O1469" s="2">
        <f t="shared" si="45"/>
        <v>3133.8</v>
      </c>
    </row>
    <row r="1470" spans="1:15" x14ac:dyDescent="0.25">
      <c r="A1470" s="109" t="s">
        <v>17595</v>
      </c>
      <c r="B1470" s="109" t="s">
        <v>15078</v>
      </c>
      <c r="C1470" s="109" t="s">
        <v>15077</v>
      </c>
      <c r="D1470" s="109" t="s">
        <v>1306</v>
      </c>
      <c r="E1470" s="109" t="s">
        <v>15076</v>
      </c>
      <c r="F1470" s="110">
        <v>160</v>
      </c>
      <c r="G1470" s="110">
        <v>0</v>
      </c>
      <c r="H1470" s="111">
        <v>363851</v>
      </c>
      <c r="I1470" s="111">
        <v>0</v>
      </c>
      <c r="J1470" s="112">
        <v>2274.0700000000002</v>
      </c>
      <c r="K1470" s="109" t="s">
        <v>17552</v>
      </c>
      <c r="L1470" s="111">
        <v>17326.2572</v>
      </c>
      <c r="M1470" s="111">
        <v>0</v>
      </c>
      <c r="N1470" s="2">
        <f t="shared" si="44"/>
        <v>363851</v>
      </c>
      <c r="O1470" s="2">
        <f t="shared" si="45"/>
        <v>2274.0687499999999</v>
      </c>
    </row>
    <row r="1471" spans="1:15" x14ac:dyDescent="0.25">
      <c r="A1471" s="109" t="s">
        <v>17595</v>
      </c>
      <c r="B1471" s="109" t="s">
        <v>15075</v>
      </c>
      <c r="C1471" s="109" t="s">
        <v>15074</v>
      </c>
      <c r="D1471" s="109" t="s">
        <v>1307</v>
      </c>
      <c r="E1471" s="109" t="s">
        <v>15073</v>
      </c>
      <c r="F1471" s="110">
        <v>42</v>
      </c>
      <c r="G1471" s="110">
        <v>0</v>
      </c>
      <c r="H1471" s="111">
        <v>136524</v>
      </c>
      <c r="I1471" s="111">
        <v>0</v>
      </c>
      <c r="J1471" s="112">
        <v>3250.57</v>
      </c>
      <c r="K1471" s="109" t="s">
        <v>17554</v>
      </c>
      <c r="L1471" s="111">
        <v>-2258.8389000000002</v>
      </c>
      <c r="M1471" s="111">
        <v>0</v>
      </c>
      <c r="N1471" s="2">
        <f t="shared" si="44"/>
        <v>136524</v>
      </c>
      <c r="O1471" s="2">
        <f t="shared" si="45"/>
        <v>3250.5714285714284</v>
      </c>
    </row>
    <row r="1472" spans="1:15" x14ac:dyDescent="0.25">
      <c r="A1472" s="109" t="s">
        <v>17595</v>
      </c>
      <c r="B1472" s="109" t="s">
        <v>15072</v>
      </c>
      <c r="C1472" s="109" t="s">
        <v>15071</v>
      </c>
      <c r="D1472" s="109" t="s">
        <v>1308</v>
      </c>
      <c r="E1472" s="109" t="s">
        <v>15070</v>
      </c>
      <c r="F1472" s="110">
        <v>10</v>
      </c>
      <c r="G1472" s="110">
        <v>0</v>
      </c>
      <c r="H1472" s="111">
        <v>32700</v>
      </c>
      <c r="I1472" s="111">
        <v>0</v>
      </c>
      <c r="J1472" s="112">
        <v>3270</v>
      </c>
      <c r="K1472" s="109" t="s">
        <v>17552</v>
      </c>
      <c r="L1472" s="111">
        <v>1557.1518000000001</v>
      </c>
      <c r="M1472" s="111">
        <v>0</v>
      </c>
      <c r="N1472" s="2">
        <f t="shared" si="44"/>
        <v>32700</v>
      </c>
      <c r="O1472" s="2">
        <f t="shared" si="45"/>
        <v>3270</v>
      </c>
    </row>
    <row r="1473" spans="1:15" x14ac:dyDescent="0.25">
      <c r="A1473" s="109" t="s">
        <v>17596</v>
      </c>
      <c r="B1473" s="109" t="s">
        <v>15061</v>
      </c>
      <c r="C1473" s="109" t="s">
        <v>15060</v>
      </c>
      <c r="D1473" s="109" t="s">
        <v>1309</v>
      </c>
      <c r="E1473" s="109" t="s">
        <v>15069</v>
      </c>
      <c r="F1473" s="110">
        <v>232</v>
      </c>
      <c r="G1473" s="110">
        <v>8</v>
      </c>
      <c r="H1473" s="111">
        <v>810719</v>
      </c>
      <c r="I1473" s="111">
        <v>27024</v>
      </c>
      <c r="J1473" s="112">
        <v>3378</v>
      </c>
      <c r="K1473" s="109" t="s">
        <v>17554</v>
      </c>
      <c r="L1473" s="111">
        <v>-13413.667299999999</v>
      </c>
      <c r="M1473" s="111">
        <v>0</v>
      </c>
      <c r="N1473" s="2">
        <f t="shared" si="44"/>
        <v>783695</v>
      </c>
      <c r="O1473" s="2">
        <f t="shared" si="45"/>
        <v>3377.9956896551726</v>
      </c>
    </row>
    <row r="1474" spans="1:15" x14ac:dyDescent="0.25">
      <c r="A1474" s="109" t="s">
        <v>17596</v>
      </c>
      <c r="B1474" s="109" t="s">
        <v>15061</v>
      </c>
      <c r="C1474" s="109" t="s">
        <v>15060</v>
      </c>
      <c r="D1474" s="109" t="s">
        <v>1310</v>
      </c>
      <c r="E1474" s="109" t="s">
        <v>15068</v>
      </c>
      <c r="F1474" s="110">
        <v>314</v>
      </c>
      <c r="G1474" s="110">
        <v>0</v>
      </c>
      <c r="H1474" s="111">
        <v>1088069</v>
      </c>
      <c r="I1474" s="111">
        <v>0</v>
      </c>
      <c r="J1474" s="112">
        <v>3465.19</v>
      </c>
      <c r="K1474" s="109" t="s">
        <v>17554</v>
      </c>
      <c r="L1474" s="111">
        <v>-18002.532299999999</v>
      </c>
      <c r="M1474" s="111">
        <v>0</v>
      </c>
      <c r="N1474" s="2">
        <f t="shared" si="44"/>
        <v>1088069</v>
      </c>
      <c r="O1474" s="2">
        <f t="shared" si="45"/>
        <v>3465.187898089172</v>
      </c>
    </row>
    <row r="1475" spans="1:15" x14ac:dyDescent="0.25">
      <c r="A1475" s="109" t="s">
        <v>17596</v>
      </c>
      <c r="B1475" s="109" t="s">
        <v>15061</v>
      </c>
      <c r="C1475" s="109" t="s">
        <v>15060</v>
      </c>
      <c r="D1475" s="109" t="s">
        <v>1311</v>
      </c>
      <c r="E1475" s="109" t="s">
        <v>12542</v>
      </c>
      <c r="F1475" s="110">
        <v>292</v>
      </c>
      <c r="G1475" s="110">
        <v>0</v>
      </c>
      <c r="H1475" s="111">
        <v>831072</v>
      </c>
      <c r="I1475" s="111">
        <v>0</v>
      </c>
      <c r="J1475" s="112">
        <v>2846.14</v>
      </c>
      <c r="K1475" s="109" t="s">
        <v>17554</v>
      </c>
      <c r="L1475" s="111">
        <v>-13750.4166</v>
      </c>
      <c r="M1475" s="111">
        <v>0</v>
      </c>
      <c r="N1475" s="2">
        <f t="shared" si="44"/>
        <v>831072</v>
      </c>
      <c r="O1475" s="2">
        <f t="shared" si="45"/>
        <v>2846.1369863013697</v>
      </c>
    </row>
    <row r="1476" spans="1:15" x14ac:dyDescent="0.25">
      <c r="A1476" s="109" t="s">
        <v>17596</v>
      </c>
      <c r="B1476" s="109" t="s">
        <v>15061</v>
      </c>
      <c r="C1476" s="109" t="s">
        <v>15060</v>
      </c>
      <c r="D1476" s="109" t="s">
        <v>1312</v>
      </c>
      <c r="E1476" s="109" t="s">
        <v>15067</v>
      </c>
      <c r="F1476" s="110">
        <v>194</v>
      </c>
      <c r="G1476" s="110">
        <v>22</v>
      </c>
      <c r="H1476" s="111">
        <v>595198</v>
      </c>
      <c r="I1476" s="111">
        <v>60622</v>
      </c>
      <c r="J1476" s="112">
        <v>2755.55</v>
      </c>
      <c r="K1476" s="109" t="s">
        <v>17554</v>
      </c>
      <c r="L1476" s="111">
        <v>-9847.7922999999992</v>
      </c>
      <c r="M1476" s="111">
        <v>0</v>
      </c>
      <c r="N1476" s="2">
        <f t="shared" ref="N1476:N1539" si="46">H1476-I1476</f>
        <v>534576</v>
      </c>
      <c r="O1476" s="2">
        <f t="shared" ref="O1476:O1539" si="47">IF(F1476&gt;0,N1476/F1476,"No Standing Units")</f>
        <v>2755.5463917525772</v>
      </c>
    </row>
    <row r="1477" spans="1:15" x14ac:dyDescent="0.25">
      <c r="A1477" s="109" t="s">
        <v>17596</v>
      </c>
      <c r="B1477" s="109" t="s">
        <v>15061</v>
      </c>
      <c r="C1477" s="109" t="s">
        <v>15060</v>
      </c>
      <c r="D1477" s="109" t="s">
        <v>1313</v>
      </c>
      <c r="E1477" s="109" t="s">
        <v>15065</v>
      </c>
      <c r="F1477" s="110">
        <v>209</v>
      </c>
      <c r="G1477" s="110">
        <v>0</v>
      </c>
      <c r="H1477" s="111">
        <v>668647</v>
      </c>
      <c r="I1477" s="111">
        <v>0</v>
      </c>
      <c r="J1477" s="112">
        <v>3199.27</v>
      </c>
      <c r="K1477" s="109" t="s">
        <v>17554</v>
      </c>
      <c r="L1477" s="111">
        <v>-11063.032499999999</v>
      </c>
      <c r="M1477" s="111">
        <v>0</v>
      </c>
      <c r="N1477" s="2">
        <f t="shared" si="46"/>
        <v>668647</v>
      </c>
      <c r="O1477" s="2">
        <f t="shared" si="47"/>
        <v>3199.2679425837318</v>
      </c>
    </row>
    <row r="1478" spans="1:15" x14ac:dyDescent="0.25">
      <c r="A1478" s="109" t="s">
        <v>17596</v>
      </c>
      <c r="B1478" s="109" t="s">
        <v>15061</v>
      </c>
      <c r="C1478" s="109" t="s">
        <v>15060</v>
      </c>
      <c r="D1478" s="109" t="s">
        <v>1314</v>
      </c>
      <c r="E1478" s="109" t="s">
        <v>15066</v>
      </c>
      <c r="F1478" s="110">
        <v>177</v>
      </c>
      <c r="G1478" s="110">
        <v>188</v>
      </c>
      <c r="H1478" s="111">
        <v>1144305</v>
      </c>
      <c r="I1478" s="111">
        <v>589395</v>
      </c>
      <c r="J1478" s="112">
        <v>3135.08</v>
      </c>
      <c r="K1478" s="109" t="s">
        <v>17554</v>
      </c>
      <c r="L1478" s="111">
        <v>-18932.98</v>
      </c>
      <c r="M1478" s="111">
        <v>0</v>
      </c>
      <c r="N1478" s="2">
        <f t="shared" si="46"/>
        <v>554910</v>
      </c>
      <c r="O1478" s="2">
        <f t="shared" si="47"/>
        <v>3135.0847457627119</v>
      </c>
    </row>
    <row r="1479" spans="1:15" x14ac:dyDescent="0.25">
      <c r="A1479" s="109" t="s">
        <v>17596</v>
      </c>
      <c r="B1479" s="109" t="s">
        <v>15061</v>
      </c>
      <c r="C1479" s="109" t="s">
        <v>15060</v>
      </c>
      <c r="D1479" s="109" t="s">
        <v>1315</v>
      </c>
      <c r="E1479" s="109" t="s">
        <v>15065</v>
      </c>
      <c r="F1479" s="110">
        <v>72</v>
      </c>
      <c r="G1479" s="110">
        <v>148</v>
      </c>
      <c r="H1479" s="111">
        <v>832087</v>
      </c>
      <c r="I1479" s="111">
        <v>559768</v>
      </c>
      <c r="J1479" s="112">
        <v>3782.21</v>
      </c>
      <c r="K1479" s="109" t="s">
        <v>17554</v>
      </c>
      <c r="L1479" s="111">
        <v>-13767.2039</v>
      </c>
      <c r="M1479" s="111">
        <v>0</v>
      </c>
      <c r="N1479" s="2">
        <f t="shared" si="46"/>
        <v>272319</v>
      </c>
      <c r="O1479" s="2">
        <f t="shared" si="47"/>
        <v>3782.2083333333335</v>
      </c>
    </row>
    <row r="1480" spans="1:15" x14ac:dyDescent="0.25">
      <c r="A1480" s="109" t="s">
        <v>17596</v>
      </c>
      <c r="B1480" s="109" t="s">
        <v>15061</v>
      </c>
      <c r="C1480" s="109" t="s">
        <v>15060</v>
      </c>
      <c r="D1480" s="109" t="s">
        <v>1316</v>
      </c>
      <c r="E1480" s="109" t="s">
        <v>15064</v>
      </c>
      <c r="F1480" s="110">
        <v>53</v>
      </c>
      <c r="G1480" s="110">
        <v>21</v>
      </c>
      <c r="H1480" s="111">
        <v>251731</v>
      </c>
      <c r="I1480" s="111">
        <v>71437</v>
      </c>
      <c r="J1480" s="112">
        <v>3401.77</v>
      </c>
      <c r="K1480" s="109" t="s">
        <v>17554</v>
      </c>
      <c r="L1480" s="111">
        <v>-4164.9922999999999</v>
      </c>
      <c r="M1480" s="111">
        <v>0</v>
      </c>
      <c r="N1480" s="2">
        <f t="shared" si="46"/>
        <v>180294</v>
      </c>
      <c r="O1480" s="2">
        <f t="shared" si="47"/>
        <v>3401.7735849056603</v>
      </c>
    </row>
    <row r="1481" spans="1:15" x14ac:dyDescent="0.25">
      <c r="A1481" s="109" t="s">
        <v>17596</v>
      </c>
      <c r="B1481" s="109" t="s">
        <v>15061</v>
      </c>
      <c r="C1481" s="109" t="s">
        <v>15060</v>
      </c>
      <c r="D1481" s="109" t="s">
        <v>1317</v>
      </c>
      <c r="E1481" s="109" t="s">
        <v>15063</v>
      </c>
      <c r="F1481" s="110">
        <v>35</v>
      </c>
      <c r="G1481" s="110">
        <v>0</v>
      </c>
      <c r="H1481" s="111">
        <v>72381</v>
      </c>
      <c r="I1481" s="111">
        <v>0</v>
      </c>
      <c r="J1481" s="112">
        <v>2068.0300000000002</v>
      </c>
      <c r="K1481" s="109" t="s">
        <v>17554</v>
      </c>
      <c r="L1481" s="111">
        <v>-1197.5786000000001</v>
      </c>
      <c r="M1481" s="111">
        <v>0</v>
      </c>
      <c r="N1481" s="2">
        <f t="shared" si="46"/>
        <v>72381</v>
      </c>
      <c r="O1481" s="2">
        <f t="shared" si="47"/>
        <v>2068.0285714285715</v>
      </c>
    </row>
    <row r="1482" spans="1:15" x14ac:dyDescent="0.25">
      <c r="A1482" s="109" t="s">
        <v>17596</v>
      </c>
      <c r="B1482" s="109" t="s">
        <v>15061</v>
      </c>
      <c r="C1482" s="109" t="s">
        <v>15060</v>
      </c>
      <c r="D1482" s="109" t="s">
        <v>1318</v>
      </c>
      <c r="E1482" s="109" t="s">
        <v>15062</v>
      </c>
      <c r="F1482" s="110">
        <v>10</v>
      </c>
      <c r="G1482" s="110">
        <v>0</v>
      </c>
      <c r="H1482" s="111">
        <v>16780</v>
      </c>
      <c r="I1482" s="111">
        <v>0</v>
      </c>
      <c r="J1482" s="112">
        <v>1678</v>
      </c>
      <c r="K1482" s="109" t="s">
        <v>17554</v>
      </c>
      <c r="L1482" s="111">
        <v>-277.6268</v>
      </c>
      <c r="M1482" s="111">
        <v>0</v>
      </c>
      <c r="N1482" s="2">
        <f t="shared" si="46"/>
        <v>16780</v>
      </c>
      <c r="O1482" s="2">
        <f t="shared" si="47"/>
        <v>1678</v>
      </c>
    </row>
    <row r="1483" spans="1:15" x14ac:dyDescent="0.25">
      <c r="A1483" s="109" t="s">
        <v>17596</v>
      </c>
      <c r="B1483" s="109" t="s">
        <v>15061</v>
      </c>
      <c r="C1483" s="109" t="s">
        <v>15060</v>
      </c>
      <c r="D1483" s="109" t="s">
        <v>5964</v>
      </c>
      <c r="E1483" s="109" t="s">
        <v>15059</v>
      </c>
      <c r="F1483" s="110">
        <v>66</v>
      </c>
      <c r="G1483" s="110">
        <v>0</v>
      </c>
      <c r="H1483" s="111">
        <v>95798</v>
      </c>
      <c r="I1483" s="111">
        <v>0</v>
      </c>
      <c r="J1483" s="112">
        <v>1451.48</v>
      </c>
      <c r="K1483" s="109" t="s">
        <v>17554</v>
      </c>
      <c r="L1483" s="111">
        <v>-1585.0168000000001</v>
      </c>
      <c r="M1483" s="111">
        <v>0</v>
      </c>
      <c r="N1483" s="2">
        <f t="shared" si="46"/>
        <v>95798</v>
      </c>
      <c r="O1483" s="2">
        <f t="shared" si="47"/>
        <v>1451.4848484848485</v>
      </c>
    </row>
    <row r="1484" spans="1:15" x14ac:dyDescent="0.25">
      <c r="A1484" s="109" t="s">
        <v>17596</v>
      </c>
      <c r="B1484" s="109" t="s">
        <v>15061</v>
      </c>
      <c r="C1484" s="109" t="s">
        <v>15060</v>
      </c>
      <c r="D1484" s="109" t="s">
        <v>18016</v>
      </c>
      <c r="E1484" s="109" t="s">
        <v>18042</v>
      </c>
      <c r="F1484" s="110">
        <v>4</v>
      </c>
      <c r="G1484" s="110">
        <v>0</v>
      </c>
      <c r="H1484" s="111">
        <v>9511</v>
      </c>
      <c r="I1484" s="111">
        <v>0</v>
      </c>
      <c r="J1484" s="112">
        <v>2377.75</v>
      </c>
      <c r="K1484" s="109" t="s">
        <v>17554</v>
      </c>
      <c r="L1484" s="111">
        <v>-157.3554</v>
      </c>
      <c r="M1484" s="111">
        <v>0</v>
      </c>
      <c r="N1484" s="2">
        <f t="shared" si="46"/>
        <v>9511</v>
      </c>
      <c r="O1484" s="2">
        <f t="shared" si="47"/>
        <v>2377.75</v>
      </c>
    </row>
    <row r="1485" spans="1:15" x14ac:dyDescent="0.25">
      <c r="A1485" s="109" t="s">
        <v>17596</v>
      </c>
      <c r="B1485" s="109" t="s">
        <v>15061</v>
      </c>
      <c r="C1485" s="109" t="s">
        <v>15060</v>
      </c>
      <c r="D1485" s="109" t="s">
        <v>19112</v>
      </c>
      <c r="E1485" s="109" t="s">
        <v>19113</v>
      </c>
      <c r="F1485" s="110">
        <v>7</v>
      </c>
      <c r="G1485" s="110">
        <v>0</v>
      </c>
      <c r="H1485" s="111">
        <v>14680</v>
      </c>
      <c r="I1485" s="111">
        <v>0</v>
      </c>
      <c r="J1485" s="112">
        <v>2097.14</v>
      </c>
      <c r="K1485" s="109" t="s">
        <v>17554</v>
      </c>
      <c r="L1485" s="111">
        <v>-242.89400000000001</v>
      </c>
      <c r="M1485" s="111">
        <v>0</v>
      </c>
      <c r="N1485" s="2">
        <f t="shared" si="46"/>
        <v>14680</v>
      </c>
      <c r="O1485" s="2">
        <f t="shared" si="47"/>
        <v>2097.1428571428573</v>
      </c>
    </row>
    <row r="1486" spans="1:15" x14ac:dyDescent="0.25">
      <c r="A1486" s="109" t="s">
        <v>17596</v>
      </c>
      <c r="B1486" s="109" t="s">
        <v>14903</v>
      </c>
      <c r="C1486" s="109" t="s">
        <v>14902</v>
      </c>
      <c r="D1486" s="109" t="s">
        <v>1319</v>
      </c>
      <c r="E1486" s="109" t="s">
        <v>15058</v>
      </c>
      <c r="F1486" s="110">
        <v>330</v>
      </c>
      <c r="G1486" s="110">
        <v>0</v>
      </c>
      <c r="H1486" s="111">
        <v>590270</v>
      </c>
      <c r="I1486" s="111">
        <v>0</v>
      </c>
      <c r="J1486" s="112">
        <v>1788.7</v>
      </c>
      <c r="K1486" s="109" t="s">
        <v>17554</v>
      </c>
      <c r="L1486" s="111">
        <v>-9766.2422999999999</v>
      </c>
      <c r="M1486" s="111">
        <v>0</v>
      </c>
      <c r="N1486" s="2">
        <f t="shared" si="46"/>
        <v>590270</v>
      </c>
      <c r="O1486" s="2">
        <f t="shared" si="47"/>
        <v>1788.6969696969697</v>
      </c>
    </row>
    <row r="1487" spans="1:15" x14ac:dyDescent="0.25">
      <c r="A1487" s="109" t="s">
        <v>17596</v>
      </c>
      <c r="B1487" s="109" t="s">
        <v>14903</v>
      </c>
      <c r="C1487" s="109" t="s">
        <v>14902</v>
      </c>
      <c r="D1487" s="109" t="s">
        <v>15057</v>
      </c>
      <c r="E1487" s="109" t="s">
        <v>15056</v>
      </c>
      <c r="F1487" s="110">
        <v>1541</v>
      </c>
      <c r="G1487" s="110">
        <v>182</v>
      </c>
      <c r="H1487" s="111">
        <v>8862344</v>
      </c>
      <c r="I1487" s="111">
        <v>936127</v>
      </c>
      <c r="J1487" s="112">
        <v>5143.55</v>
      </c>
      <c r="K1487" s="109" t="s">
        <v>17554</v>
      </c>
      <c r="L1487" s="111">
        <v>-146630.9816</v>
      </c>
      <c r="M1487" s="111">
        <v>0</v>
      </c>
      <c r="N1487" s="2">
        <f t="shared" si="46"/>
        <v>7926217</v>
      </c>
      <c r="O1487" s="2">
        <f t="shared" si="47"/>
        <v>5143.5541855937699</v>
      </c>
    </row>
    <row r="1488" spans="1:15" x14ac:dyDescent="0.25">
      <c r="A1488" s="109" t="s">
        <v>17596</v>
      </c>
      <c r="B1488" s="109" t="s">
        <v>14903</v>
      </c>
      <c r="C1488" s="109" t="s">
        <v>14902</v>
      </c>
      <c r="D1488" s="109" t="s">
        <v>15055</v>
      </c>
      <c r="E1488" s="109" t="s">
        <v>15054</v>
      </c>
      <c r="F1488" s="110">
        <v>129</v>
      </c>
      <c r="G1488" s="110">
        <v>0</v>
      </c>
      <c r="H1488" s="111">
        <v>663518</v>
      </c>
      <c r="I1488" s="111">
        <v>0</v>
      </c>
      <c r="J1488" s="112">
        <v>5143.55</v>
      </c>
      <c r="K1488" s="109" t="s">
        <v>17554</v>
      </c>
      <c r="L1488" s="111">
        <v>-10978.1756</v>
      </c>
      <c r="M1488" s="111">
        <v>0</v>
      </c>
      <c r="N1488" s="2">
        <f t="shared" si="46"/>
        <v>663518</v>
      </c>
      <c r="O1488" s="2">
        <f t="shared" si="47"/>
        <v>5143.5503875968989</v>
      </c>
    </row>
    <row r="1489" spans="1:15" x14ac:dyDescent="0.25">
      <c r="A1489" s="109" t="s">
        <v>17596</v>
      </c>
      <c r="B1489" s="109" t="s">
        <v>14903</v>
      </c>
      <c r="C1489" s="109" t="s">
        <v>14902</v>
      </c>
      <c r="D1489" s="109" t="s">
        <v>15053</v>
      </c>
      <c r="E1489" s="109" t="s">
        <v>15052</v>
      </c>
      <c r="F1489" s="110">
        <v>668</v>
      </c>
      <c r="G1489" s="110">
        <v>0</v>
      </c>
      <c r="H1489" s="111">
        <v>3435894</v>
      </c>
      <c r="I1489" s="111">
        <v>0</v>
      </c>
      <c r="J1489" s="112">
        <v>5143.55</v>
      </c>
      <c r="K1489" s="109" t="s">
        <v>17554</v>
      </c>
      <c r="L1489" s="111">
        <v>-56848.227299999999</v>
      </c>
      <c r="M1489" s="111">
        <v>0</v>
      </c>
      <c r="N1489" s="2">
        <f t="shared" si="46"/>
        <v>3435894</v>
      </c>
      <c r="O1489" s="2">
        <f t="shared" si="47"/>
        <v>5143.5538922155692</v>
      </c>
    </row>
    <row r="1490" spans="1:15" x14ac:dyDescent="0.25">
      <c r="A1490" s="109" t="s">
        <v>17596</v>
      </c>
      <c r="B1490" s="109" t="s">
        <v>14903</v>
      </c>
      <c r="C1490" s="109" t="s">
        <v>14902</v>
      </c>
      <c r="D1490" s="109" t="s">
        <v>15051</v>
      </c>
      <c r="E1490" s="109" t="s">
        <v>15050</v>
      </c>
      <c r="F1490" s="110">
        <v>290</v>
      </c>
      <c r="G1490" s="110">
        <v>0</v>
      </c>
      <c r="H1490" s="111">
        <v>1491631</v>
      </c>
      <c r="I1490" s="111">
        <v>0</v>
      </c>
      <c r="J1490" s="112">
        <v>5143.5600000000004</v>
      </c>
      <c r="K1490" s="109" t="s">
        <v>17554</v>
      </c>
      <c r="L1490" s="111">
        <v>-24679.619699999999</v>
      </c>
      <c r="M1490" s="111">
        <v>0</v>
      </c>
      <c r="N1490" s="2">
        <f t="shared" si="46"/>
        <v>1491631</v>
      </c>
      <c r="O1490" s="2">
        <f t="shared" si="47"/>
        <v>5143.5551724137931</v>
      </c>
    </row>
    <row r="1491" spans="1:15" x14ac:dyDescent="0.25">
      <c r="A1491" s="109" t="s">
        <v>17596</v>
      </c>
      <c r="B1491" s="109" t="s">
        <v>14903</v>
      </c>
      <c r="C1491" s="109" t="s">
        <v>14902</v>
      </c>
      <c r="D1491" s="109" t="s">
        <v>15049</v>
      </c>
      <c r="E1491" s="109" t="s">
        <v>15048</v>
      </c>
      <c r="F1491" s="110">
        <v>87</v>
      </c>
      <c r="G1491" s="110">
        <v>0</v>
      </c>
      <c r="H1491" s="111">
        <v>148365</v>
      </c>
      <c r="I1491" s="111">
        <v>0</v>
      </c>
      <c r="J1491" s="112">
        <v>1705.34</v>
      </c>
      <c r="K1491" s="109" t="s">
        <v>17554</v>
      </c>
      <c r="L1491" s="111">
        <v>-2454.7577999999999</v>
      </c>
      <c r="M1491" s="111">
        <v>0</v>
      </c>
      <c r="N1491" s="2">
        <f t="shared" si="46"/>
        <v>148365</v>
      </c>
      <c r="O1491" s="2">
        <f t="shared" si="47"/>
        <v>1705.344827586207</v>
      </c>
    </row>
    <row r="1492" spans="1:15" x14ac:dyDescent="0.25">
      <c r="A1492" s="109" t="s">
        <v>17596</v>
      </c>
      <c r="B1492" s="109" t="s">
        <v>14903</v>
      </c>
      <c r="C1492" s="109" t="s">
        <v>14902</v>
      </c>
      <c r="D1492" s="109" t="s">
        <v>15047</v>
      </c>
      <c r="E1492" s="109" t="s">
        <v>15046</v>
      </c>
      <c r="F1492" s="110">
        <v>27</v>
      </c>
      <c r="G1492" s="110">
        <v>0</v>
      </c>
      <c r="H1492" s="111">
        <v>46044</v>
      </c>
      <c r="I1492" s="111">
        <v>0</v>
      </c>
      <c r="J1492" s="112">
        <v>1705.33</v>
      </c>
      <c r="K1492" s="109" t="s">
        <v>17554</v>
      </c>
      <c r="L1492" s="111">
        <v>-761.82140000000004</v>
      </c>
      <c r="M1492" s="111">
        <v>0</v>
      </c>
      <c r="N1492" s="2">
        <f t="shared" si="46"/>
        <v>46044</v>
      </c>
      <c r="O1492" s="2">
        <f t="shared" si="47"/>
        <v>1705.3333333333333</v>
      </c>
    </row>
    <row r="1493" spans="1:15" x14ac:dyDescent="0.25">
      <c r="A1493" s="109" t="s">
        <v>17596</v>
      </c>
      <c r="B1493" s="109" t="s">
        <v>14903</v>
      </c>
      <c r="C1493" s="109" t="s">
        <v>14902</v>
      </c>
      <c r="D1493" s="109" t="s">
        <v>15045</v>
      </c>
      <c r="E1493" s="109" t="s">
        <v>15044</v>
      </c>
      <c r="F1493" s="110">
        <v>29</v>
      </c>
      <c r="G1493" s="110">
        <v>0</v>
      </c>
      <c r="H1493" s="111">
        <v>49455</v>
      </c>
      <c r="I1493" s="111">
        <v>0</v>
      </c>
      <c r="J1493" s="112">
        <v>1705.34</v>
      </c>
      <c r="K1493" s="109" t="s">
        <v>17554</v>
      </c>
      <c r="L1493" s="111">
        <v>-818.25260000000003</v>
      </c>
      <c r="M1493" s="111">
        <v>0</v>
      </c>
      <c r="N1493" s="2">
        <f t="shared" si="46"/>
        <v>49455</v>
      </c>
      <c r="O1493" s="2">
        <f t="shared" si="47"/>
        <v>1705.344827586207</v>
      </c>
    </row>
    <row r="1494" spans="1:15" x14ac:dyDescent="0.25">
      <c r="A1494" s="109" t="s">
        <v>17596</v>
      </c>
      <c r="B1494" s="109" t="s">
        <v>14903</v>
      </c>
      <c r="C1494" s="109" t="s">
        <v>14902</v>
      </c>
      <c r="D1494" s="109" t="s">
        <v>15043</v>
      </c>
      <c r="E1494" s="109" t="s">
        <v>15042</v>
      </c>
      <c r="F1494" s="110">
        <v>326</v>
      </c>
      <c r="G1494" s="110">
        <v>0</v>
      </c>
      <c r="H1494" s="111">
        <v>1676799</v>
      </c>
      <c r="I1494" s="111">
        <v>0</v>
      </c>
      <c r="J1494" s="112">
        <v>5143.5600000000004</v>
      </c>
      <c r="K1494" s="109" t="s">
        <v>17554</v>
      </c>
      <c r="L1494" s="111">
        <v>-27743.296600000001</v>
      </c>
      <c r="M1494" s="111">
        <v>0</v>
      </c>
      <c r="N1494" s="2">
        <f t="shared" si="46"/>
        <v>1676799</v>
      </c>
      <c r="O1494" s="2">
        <f t="shared" si="47"/>
        <v>5143.5552147239259</v>
      </c>
    </row>
    <row r="1495" spans="1:15" x14ac:dyDescent="0.25">
      <c r="A1495" s="109" t="s">
        <v>17596</v>
      </c>
      <c r="B1495" s="109" t="s">
        <v>14903</v>
      </c>
      <c r="C1495" s="109" t="s">
        <v>14902</v>
      </c>
      <c r="D1495" s="109" t="s">
        <v>15041</v>
      </c>
      <c r="E1495" s="109" t="s">
        <v>15040</v>
      </c>
      <c r="F1495" s="110">
        <v>127</v>
      </c>
      <c r="G1495" s="110">
        <v>0</v>
      </c>
      <c r="H1495" s="111">
        <v>653231</v>
      </c>
      <c r="I1495" s="111">
        <v>0</v>
      </c>
      <c r="J1495" s="112">
        <v>5143.55</v>
      </c>
      <c r="K1495" s="109" t="s">
        <v>17554</v>
      </c>
      <c r="L1495" s="111">
        <v>-10807.9714</v>
      </c>
      <c r="M1495" s="111">
        <v>0</v>
      </c>
      <c r="N1495" s="2">
        <f t="shared" si="46"/>
        <v>653231</v>
      </c>
      <c r="O1495" s="2">
        <f t="shared" si="47"/>
        <v>5143.5511811023625</v>
      </c>
    </row>
    <row r="1496" spans="1:15" x14ac:dyDescent="0.25">
      <c r="A1496" s="109" t="s">
        <v>17596</v>
      </c>
      <c r="B1496" s="109" t="s">
        <v>14903</v>
      </c>
      <c r="C1496" s="109" t="s">
        <v>14902</v>
      </c>
      <c r="D1496" s="109" t="s">
        <v>15039</v>
      </c>
      <c r="E1496" s="109" t="s">
        <v>15038</v>
      </c>
      <c r="F1496" s="110">
        <v>16</v>
      </c>
      <c r="G1496" s="110">
        <v>0</v>
      </c>
      <c r="H1496" s="111">
        <v>27286</v>
      </c>
      <c r="I1496" s="111">
        <v>0</v>
      </c>
      <c r="J1496" s="112">
        <v>1705.38</v>
      </c>
      <c r="K1496" s="109" t="s">
        <v>17554</v>
      </c>
      <c r="L1496" s="111">
        <v>-451.44970000000001</v>
      </c>
      <c r="M1496" s="111">
        <v>0</v>
      </c>
      <c r="N1496" s="2">
        <f t="shared" si="46"/>
        <v>27286</v>
      </c>
      <c r="O1496" s="2">
        <f t="shared" si="47"/>
        <v>1705.375</v>
      </c>
    </row>
    <row r="1497" spans="1:15" x14ac:dyDescent="0.25">
      <c r="A1497" s="109" t="s">
        <v>17596</v>
      </c>
      <c r="B1497" s="109" t="s">
        <v>14903</v>
      </c>
      <c r="C1497" s="109" t="s">
        <v>14902</v>
      </c>
      <c r="D1497" s="109" t="s">
        <v>15037</v>
      </c>
      <c r="E1497" s="109" t="s">
        <v>15036</v>
      </c>
      <c r="F1497" s="110">
        <v>39</v>
      </c>
      <c r="G1497" s="110">
        <v>0</v>
      </c>
      <c r="H1497" s="111">
        <v>66508</v>
      </c>
      <c r="I1497" s="111">
        <v>0</v>
      </c>
      <c r="J1497" s="112">
        <v>1705.33</v>
      </c>
      <c r="K1497" s="109" t="s">
        <v>17554</v>
      </c>
      <c r="L1497" s="111">
        <v>-1100.4086</v>
      </c>
      <c r="M1497" s="111">
        <v>0</v>
      </c>
      <c r="N1497" s="2">
        <f t="shared" si="46"/>
        <v>66508</v>
      </c>
      <c r="O1497" s="2">
        <f t="shared" si="47"/>
        <v>1705.3333333333333</v>
      </c>
    </row>
    <row r="1498" spans="1:15" x14ac:dyDescent="0.25">
      <c r="A1498" s="109" t="s">
        <v>17596</v>
      </c>
      <c r="B1498" s="109" t="s">
        <v>14903</v>
      </c>
      <c r="C1498" s="109" t="s">
        <v>14902</v>
      </c>
      <c r="D1498" s="109" t="s">
        <v>15035</v>
      </c>
      <c r="E1498" s="109" t="s">
        <v>18259</v>
      </c>
      <c r="F1498" s="110">
        <v>1441</v>
      </c>
      <c r="G1498" s="110">
        <v>0</v>
      </c>
      <c r="H1498" s="111">
        <v>4489384</v>
      </c>
      <c r="I1498" s="111">
        <v>0</v>
      </c>
      <c r="J1498" s="112">
        <v>3115.46</v>
      </c>
      <c r="K1498" s="109" t="s">
        <v>17554</v>
      </c>
      <c r="L1498" s="111">
        <v>-74278.628200000006</v>
      </c>
      <c r="M1498" s="111">
        <v>0</v>
      </c>
      <c r="N1498" s="2">
        <f t="shared" si="46"/>
        <v>4489384</v>
      </c>
      <c r="O1498" s="2">
        <f t="shared" si="47"/>
        <v>3115.4642609299099</v>
      </c>
    </row>
    <row r="1499" spans="1:15" x14ac:dyDescent="0.25">
      <c r="A1499" s="109" t="s">
        <v>17596</v>
      </c>
      <c r="B1499" s="109" t="s">
        <v>14903</v>
      </c>
      <c r="C1499" s="109" t="s">
        <v>14902</v>
      </c>
      <c r="D1499" s="109" t="s">
        <v>15034</v>
      </c>
      <c r="E1499" s="109" t="s">
        <v>18260</v>
      </c>
      <c r="F1499" s="110">
        <v>335</v>
      </c>
      <c r="G1499" s="110">
        <v>6</v>
      </c>
      <c r="H1499" s="111">
        <v>983793</v>
      </c>
      <c r="I1499" s="111">
        <v>17310</v>
      </c>
      <c r="J1499" s="112">
        <v>2885.02</v>
      </c>
      <c r="K1499" s="109" t="s">
        <v>17554</v>
      </c>
      <c r="L1499" s="111">
        <v>-16277.245800000001</v>
      </c>
      <c r="M1499" s="111">
        <v>0</v>
      </c>
      <c r="N1499" s="2">
        <f t="shared" si="46"/>
        <v>966483</v>
      </c>
      <c r="O1499" s="2">
        <f t="shared" si="47"/>
        <v>2885.0238805970148</v>
      </c>
    </row>
    <row r="1500" spans="1:15" x14ac:dyDescent="0.25">
      <c r="A1500" s="109" t="s">
        <v>17596</v>
      </c>
      <c r="B1500" s="109" t="s">
        <v>14903</v>
      </c>
      <c r="C1500" s="109" t="s">
        <v>14902</v>
      </c>
      <c r="D1500" s="109" t="s">
        <v>15033</v>
      </c>
      <c r="E1500" s="109" t="s">
        <v>18261</v>
      </c>
      <c r="F1500" s="110">
        <v>424</v>
      </c>
      <c r="G1500" s="110">
        <v>0</v>
      </c>
      <c r="H1500" s="111">
        <v>1221607</v>
      </c>
      <c r="I1500" s="111">
        <v>0</v>
      </c>
      <c r="J1500" s="112">
        <v>2881.15</v>
      </c>
      <c r="K1500" s="109" t="s">
        <v>17554</v>
      </c>
      <c r="L1500" s="111">
        <v>-20211.964</v>
      </c>
      <c r="M1500" s="111">
        <v>0</v>
      </c>
      <c r="N1500" s="2">
        <f t="shared" si="46"/>
        <v>1221607</v>
      </c>
      <c r="O1500" s="2">
        <f t="shared" si="47"/>
        <v>2881.1485849056603</v>
      </c>
    </row>
    <row r="1501" spans="1:15" x14ac:dyDescent="0.25">
      <c r="A1501" s="109" t="s">
        <v>17596</v>
      </c>
      <c r="B1501" s="109" t="s">
        <v>14903</v>
      </c>
      <c r="C1501" s="109" t="s">
        <v>14902</v>
      </c>
      <c r="D1501" s="109" t="s">
        <v>15032</v>
      </c>
      <c r="E1501" s="109" t="s">
        <v>18262</v>
      </c>
      <c r="F1501" s="110">
        <v>582</v>
      </c>
      <c r="G1501" s="110">
        <v>0</v>
      </c>
      <c r="H1501" s="111">
        <v>1896760</v>
      </c>
      <c r="I1501" s="111">
        <v>0</v>
      </c>
      <c r="J1501" s="112">
        <v>3259.04</v>
      </c>
      <c r="K1501" s="109" t="s">
        <v>17554</v>
      </c>
      <c r="L1501" s="111">
        <v>-31382.6404</v>
      </c>
      <c r="M1501" s="111">
        <v>0</v>
      </c>
      <c r="N1501" s="2">
        <f t="shared" si="46"/>
        <v>1896760</v>
      </c>
      <c r="O1501" s="2">
        <f t="shared" si="47"/>
        <v>3259.0378006872852</v>
      </c>
    </row>
    <row r="1502" spans="1:15" x14ac:dyDescent="0.25">
      <c r="A1502" s="109" t="s">
        <v>17596</v>
      </c>
      <c r="B1502" s="109" t="s">
        <v>14903</v>
      </c>
      <c r="C1502" s="109" t="s">
        <v>14902</v>
      </c>
      <c r="D1502" s="109" t="s">
        <v>15031</v>
      </c>
      <c r="E1502" s="109" t="s">
        <v>15030</v>
      </c>
      <c r="F1502" s="110">
        <v>465</v>
      </c>
      <c r="G1502" s="110">
        <v>0</v>
      </c>
      <c r="H1502" s="111">
        <v>2391753</v>
      </c>
      <c r="I1502" s="111">
        <v>0</v>
      </c>
      <c r="J1502" s="112">
        <v>5143.55</v>
      </c>
      <c r="K1502" s="109" t="s">
        <v>17554</v>
      </c>
      <c r="L1502" s="111">
        <v>-39572.493600000002</v>
      </c>
      <c r="M1502" s="111">
        <v>0</v>
      </c>
      <c r="N1502" s="2">
        <f t="shared" si="46"/>
        <v>2391753</v>
      </c>
      <c r="O1502" s="2">
        <f t="shared" si="47"/>
        <v>5143.5548387096778</v>
      </c>
    </row>
    <row r="1503" spans="1:15" x14ac:dyDescent="0.25">
      <c r="A1503" s="109" t="s">
        <v>17596</v>
      </c>
      <c r="B1503" s="109" t="s">
        <v>14903</v>
      </c>
      <c r="C1503" s="109" t="s">
        <v>14902</v>
      </c>
      <c r="D1503" s="109" t="s">
        <v>15029</v>
      </c>
      <c r="E1503" s="109" t="s">
        <v>14797</v>
      </c>
      <c r="F1503" s="110">
        <v>252</v>
      </c>
      <c r="G1503" s="110">
        <v>0</v>
      </c>
      <c r="H1503" s="111">
        <v>1296176</v>
      </c>
      <c r="I1503" s="111">
        <v>0</v>
      </c>
      <c r="J1503" s="112">
        <v>5143.5600000000004</v>
      </c>
      <c r="K1503" s="109" t="s">
        <v>17554</v>
      </c>
      <c r="L1503" s="111">
        <v>-21445.738499999999</v>
      </c>
      <c r="M1503" s="111">
        <v>0</v>
      </c>
      <c r="N1503" s="2">
        <f t="shared" si="46"/>
        <v>1296176</v>
      </c>
      <c r="O1503" s="2">
        <f t="shared" si="47"/>
        <v>5143.5555555555557</v>
      </c>
    </row>
    <row r="1504" spans="1:15" x14ac:dyDescent="0.25">
      <c r="A1504" s="109" t="s">
        <v>17596</v>
      </c>
      <c r="B1504" s="109" t="s">
        <v>14903</v>
      </c>
      <c r="C1504" s="109" t="s">
        <v>14902</v>
      </c>
      <c r="D1504" s="109" t="s">
        <v>15028</v>
      </c>
      <c r="E1504" s="109" t="s">
        <v>15027</v>
      </c>
      <c r="F1504" s="110">
        <v>343</v>
      </c>
      <c r="G1504" s="110">
        <v>0</v>
      </c>
      <c r="H1504" s="111">
        <v>1764239</v>
      </c>
      <c r="I1504" s="111">
        <v>0</v>
      </c>
      <c r="J1504" s="112">
        <v>5143.55</v>
      </c>
      <c r="K1504" s="109" t="s">
        <v>17554</v>
      </c>
      <c r="L1504" s="111">
        <v>-29190.032899999998</v>
      </c>
      <c r="M1504" s="111">
        <v>0</v>
      </c>
      <c r="N1504" s="2">
        <f t="shared" si="46"/>
        <v>1764239</v>
      </c>
      <c r="O1504" s="2">
        <f t="shared" si="47"/>
        <v>5143.5539358600581</v>
      </c>
    </row>
    <row r="1505" spans="1:15" x14ac:dyDescent="0.25">
      <c r="A1505" s="109" t="s">
        <v>17596</v>
      </c>
      <c r="B1505" s="109" t="s">
        <v>14903</v>
      </c>
      <c r="C1505" s="109" t="s">
        <v>14902</v>
      </c>
      <c r="D1505" s="109" t="s">
        <v>15026</v>
      </c>
      <c r="E1505" s="109" t="s">
        <v>15025</v>
      </c>
      <c r="F1505" s="110">
        <v>282</v>
      </c>
      <c r="G1505" s="110">
        <v>0</v>
      </c>
      <c r="H1505" s="111">
        <v>1450482</v>
      </c>
      <c r="I1505" s="111">
        <v>0</v>
      </c>
      <c r="J1505" s="112">
        <v>5143.55</v>
      </c>
      <c r="K1505" s="109" t="s">
        <v>17554</v>
      </c>
      <c r="L1505" s="111">
        <v>-23998.802599999999</v>
      </c>
      <c r="M1505" s="111">
        <v>0</v>
      </c>
      <c r="N1505" s="2">
        <f t="shared" si="46"/>
        <v>1450482</v>
      </c>
      <c r="O1505" s="2">
        <f t="shared" si="47"/>
        <v>5143.5531914893618</v>
      </c>
    </row>
    <row r="1506" spans="1:15" x14ac:dyDescent="0.25">
      <c r="A1506" s="109" t="s">
        <v>17596</v>
      </c>
      <c r="B1506" s="109" t="s">
        <v>14903</v>
      </c>
      <c r="C1506" s="109" t="s">
        <v>14902</v>
      </c>
      <c r="D1506" s="109" t="s">
        <v>15024</v>
      </c>
      <c r="E1506" s="109" t="s">
        <v>15023</v>
      </c>
      <c r="F1506" s="110">
        <v>129</v>
      </c>
      <c r="G1506" s="110">
        <v>0</v>
      </c>
      <c r="H1506" s="111">
        <v>663518</v>
      </c>
      <c r="I1506" s="111">
        <v>0</v>
      </c>
      <c r="J1506" s="112">
        <v>5143.55</v>
      </c>
      <c r="K1506" s="109" t="s">
        <v>17554</v>
      </c>
      <c r="L1506" s="111">
        <v>-10978.1756</v>
      </c>
      <c r="M1506" s="111">
        <v>0</v>
      </c>
      <c r="N1506" s="2">
        <f t="shared" si="46"/>
        <v>663518</v>
      </c>
      <c r="O1506" s="2">
        <f t="shared" si="47"/>
        <v>5143.5503875968989</v>
      </c>
    </row>
    <row r="1507" spans="1:15" x14ac:dyDescent="0.25">
      <c r="A1507" s="109" t="s">
        <v>17596</v>
      </c>
      <c r="B1507" s="109" t="s">
        <v>14903</v>
      </c>
      <c r="C1507" s="109" t="s">
        <v>14902</v>
      </c>
      <c r="D1507" s="109" t="s">
        <v>15022</v>
      </c>
      <c r="E1507" s="109" t="s">
        <v>15021</v>
      </c>
      <c r="F1507" s="110">
        <v>379</v>
      </c>
      <c r="G1507" s="110">
        <v>0</v>
      </c>
      <c r="H1507" s="111">
        <v>1949407</v>
      </c>
      <c r="I1507" s="111">
        <v>0</v>
      </c>
      <c r="J1507" s="112">
        <v>5143.55</v>
      </c>
      <c r="K1507" s="109" t="s">
        <v>17554</v>
      </c>
      <c r="L1507" s="111">
        <v>-32253.709800000001</v>
      </c>
      <c r="M1507" s="111">
        <v>0</v>
      </c>
      <c r="N1507" s="2">
        <f t="shared" si="46"/>
        <v>1949407</v>
      </c>
      <c r="O1507" s="2">
        <f t="shared" si="47"/>
        <v>5143.5540897097626</v>
      </c>
    </row>
    <row r="1508" spans="1:15" x14ac:dyDescent="0.25">
      <c r="A1508" s="109" t="s">
        <v>17596</v>
      </c>
      <c r="B1508" s="109" t="s">
        <v>14903</v>
      </c>
      <c r="C1508" s="109" t="s">
        <v>14902</v>
      </c>
      <c r="D1508" s="109" t="s">
        <v>15020</v>
      </c>
      <c r="E1508" s="109" t="s">
        <v>15019</v>
      </c>
      <c r="F1508" s="110">
        <v>252</v>
      </c>
      <c r="G1508" s="110">
        <v>0</v>
      </c>
      <c r="H1508" s="111">
        <v>1296176</v>
      </c>
      <c r="I1508" s="111">
        <v>0</v>
      </c>
      <c r="J1508" s="112">
        <v>5143.5600000000004</v>
      </c>
      <c r="K1508" s="109" t="s">
        <v>17554</v>
      </c>
      <c r="L1508" s="111">
        <v>-21445.738499999999</v>
      </c>
      <c r="M1508" s="111">
        <v>0</v>
      </c>
      <c r="N1508" s="2">
        <f t="shared" si="46"/>
        <v>1296176</v>
      </c>
      <c r="O1508" s="2">
        <f t="shared" si="47"/>
        <v>5143.5555555555557</v>
      </c>
    </row>
    <row r="1509" spans="1:15" x14ac:dyDescent="0.25">
      <c r="A1509" s="109" t="s">
        <v>17596</v>
      </c>
      <c r="B1509" s="109" t="s">
        <v>14903</v>
      </c>
      <c r="C1509" s="109" t="s">
        <v>14902</v>
      </c>
      <c r="D1509" s="109" t="s">
        <v>15018</v>
      </c>
      <c r="E1509" s="109" t="s">
        <v>15017</v>
      </c>
      <c r="F1509" s="110">
        <v>392</v>
      </c>
      <c r="G1509" s="110">
        <v>0</v>
      </c>
      <c r="H1509" s="111">
        <v>2016273</v>
      </c>
      <c r="I1509" s="111">
        <v>0</v>
      </c>
      <c r="J1509" s="112">
        <v>5143.55</v>
      </c>
      <c r="K1509" s="109" t="s">
        <v>17554</v>
      </c>
      <c r="L1509" s="111">
        <v>-33360.037600000003</v>
      </c>
      <c r="M1509" s="111">
        <v>0</v>
      </c>
      <c r="N1509" s="2">
        <f t="shared" si="46"/>
        <v>2016273</v>
      </c>
      <c r="O1509" s="2">
        <f t="shared" si="47"/>
        <v>5143.5535714285716</v>
      </c>
    </row>
    <row r="1510" spans="1:15" x14ac:dyDescent="0.25">
      <c r="A1510" s="109" t="s">
        <v>17596</v>
      </c>
      <c r="B1510" s="109" t="s">
        <v>14903</v>
      </c>
      <c r="C1510" s="109" t="s">
        <v>14902</v>
      </c>
      <c r="D1510" s="109" t="s">
        <v>15016</v>
      </c>
      <c r="E1510" s="109" t="s">
        <v>15015</v>
      </c>
      <c r="F1510" s="110">
        <v>269</v>
      </c>
      <c r="G1510" s="110">
        <v>0</v>
      </c>
      <c r="H1510" s="111">
        <v>1383616</v>
      </c>
      <c r="I1510" s="111">
        <v>0</v>
      </c>
      <c r="J1510" s="112">
        <v>5143.55</v>
      </c>
      <c r="K1510" s="109" t="s">
        <v>17554</v>
      </c>
      <c r="L1510" s="111">
        <v>-22892.4748</v>
      </c>
      <c r="M1510" s="111">
        <v>0</v>
      </c>
      <c r="N1510" s="2">
        <f t="shared" si="46"/>
        <v>1383616</v>
      </c>
      <c r="O1510" s="2">
        <f t="shared" si="47"/>
        <v>5143.5539033457253</v>
      </c>
    </row>
    <row r="1511" spans="1:15" x14ac:dyDescent="0.25">
      <c r="A1511" s="109" t="s">
        <v>17596</v>
      </c>
      <c r="B1511" s="109" t="s">
        <v>14903</v>
      </c>
      <c r="C1511" s="109" t="s">
        <v>14902</v>
      </c>
      <c r="D1511" s="109" t="s">
        <v>15014</v>
      </c>
      <c r="E1511" s="109" t="s">
        <v>15013</v>
      </c>
      <c r="F1511" s="110">
        <v>357</v>
      </c>
      <c r="G1511" s="110">
        <v>0</v>
      </c>
      <c r="H1511" s="111">
        <v>1836249</v>
      </c>
      <c r="I1511" s="111">
        <v>0</v>
      </c>
      <c r="J1511" s="112">
        <v>5143.55</v>
      </c>
      <c r="K1511" s="109" t="s">
        <v>17554</v>
      </c>
      <c r="L1511" s="111">
        <v>-30381.462800000001</v>
      </c>
      <c r="M1511" s="111">
        <v>0</v>
      </c>
      <c r="N1511" s="2">
        <f t="shared" si="46"/>
        <v>1836249</v>
      </c>
      <c r="O1511" s="2">
        <f t="shared" si="47"/>
        <v>5143.5546218487398</v>
      </c>
    </row>
    <row r="1512" spans="1:15" x14ac:dyDescent="0.25">
      <c r="A1512" s="109" t="s">
        <v>17596</v>
      </c>
      <c r="B1512" s="109" t="s">
        <v>14903</v>
      </c>
      <c r="C1512" s="109" t="s">
        <v>14902</v>
      </c>
      <c r="D1512" s="109" t="s">
        <v>15012</v>
      </c>
      <c r="E1512" s="109" t="s">
        <v>19003</v>
      </c>
      <c r="F1512" s="110">
        <v>437</v>
      </c>
      <c r="G1512" s="110">
        <v>0</v>
      </c>
      <c r="H1512" s="111">
        <v>2247733</v>
      </c>
      <c r="I1512" s="111">
        <v>0</v>
      </c>
      <c r="J1512" s="112">
        <v>5143.55</v>
      </c>
      <c r="K1512" s="109" t="s">
        <v>17554</v>
      </c>
      <c r="L1512" s="111">
        <v>-37189.633800000003</v>
      </c>
      <c r="M1512" s="111">
        <v>0</v>
      </c>
      <c r="N1512" s="2">
        <f t="shared" si="46"/>
        <v>2247733</v>
      </c>
      <c r="O1512" s="2">
        <f t="shared" si="47"/>
        <v>5143.5537757437069</v>
      </c>
    </row>
    <row r="1513" spans="1:15" x14ac:dyDescent="0.25">
      <c r="A1513" s="109" t="s">
        <v>17596</v>
      </c>
      <c r="B1513" s="109" t="s">
        <v>14903</v>
      </c>
      <c r="C1513" s="109" t="s">
        <v>14902</v>
      </c>
      <c r="D1513" s="109" t="s">
        <v>15011</v>
      </c>
      <c r="E1513" s="109" t="s">
        <v>15010</v>
      </c>
      <c r="F1513" s="110">
        <v>350</v>
      </c>
      <c r="G1513" s="110">
        <v>0</v>
      </c>
      <c r="H1513" s="111">
        <v>1800244</v>
      </c>
      <c r="I1513" s="111">
        <v>0</v>
      </c>
      <c r="J1513" s="112">
        <v>5143.55</v>
      </c>
      <c r="K1513" s="109" t="s">
        <v>17554</v>
      </c>
      <c r="L1513" s="111">
        <v>-29785.747899999998</v>
      </c>
      <c r="M1513" s="111">
        <v>0</v>
      </c>
      <c r="N1513" s="2">
        <f t="shared" si="46"/>
        <v>1800244</v>
      </c>
      <c r="O1513" s="2">
        <f t="shared" si="47"/>
        <v>5143.5542857142855</v>
      </c>
    </row>
    <row r="1514" spans="1:15" x14ac:dyDescent="0.25">
      <c r="A1514" s="109" t="s">
        <v>17596</v>
      </c>
      <c r="B1514" s="109" t="s">
        <v>14903</v>
      </c>
      <c r="C1514" s="109" t="s">
        <v>14902</v>
      </c>
      <c r="D1514" s="109" t="s">
        <v>15009</v>
      </c>
      <c r="E1514" s="109" t="s">
        <v>15008</v>
      </c>
      <c r="F1514" s="110">
        <v>151</v>
      </c>
      <c r="G1514" s="110">
        <v>0</v>
      </c>
      <c r="H1514" s="111">
        <v>776677</v>
      </c>
      <c r="I1514" s="111">
        <v>0</v>
      </c>
      <c r="J1514" s="112">
        <v>5143.5600000000004</v>
      </c>
      <c r="K1514" s="109" t="s">
        <v>17554</v>
      </c>
      <c r="L1514" s="111">
        <v>-12850.4226</v>
      </c>
      <c r="M1514" s="111">
        <v>0</v>
      </c>
      <c r="N1514" s="2">
        <f t="shared" si="46"/>
        <v>776677</v>
      </c>
      <c r="O1514" s="2">
        <f t="shared" si="47"/>
        <v>5143.5562913907288</v>
      </c>
    </row>
    <row r="1515" spans="1:15" x14ac:dyDescent="0.25">
      <c r="A1515" s="109" t="s">
        <v>17596</v>
      </c>
      <c r="B1515" s="109" t="s">
        <v>14903</v>
      </c>
      <c r="C1515" s="109" t="s">
        <v>14902</v>
      </c>
      <c r="D1515" s="109" t="s">
        <v>15007</v>
      </c>
      <c r="E1515" s="109" t="s">
        <v>15006</v>
      </c>
      <c r="F1515" s="110">
        <v>225</v>
      </c>
      <c r="G1515" s="110">
        <v>0</v>
      </c>
      <c r="H1515" s="111">
        <v>1157300</v>
      </c>
      <c r="I1515" s="111">
        <v>0</v>
      </c>
      <c r="J1515" s="112">
        <v>5143.5600000000004</v>
      </c>
      <c r="K1515" s="109" t="s">
        <v>17554</v>
      </c>
      <c r="L1515" s="111">
        <v>-19147.980800000001</v>
      </c>
      <c r="M1515" s="111">
        <v>0</v>
      </c>
      <c r="N1515" s="2">
        <f t="shared" si="46"/>
        <v>1157300</v>
      </c>
      <c r="O1515" s="2">
        <f t="shared" si="47"/>
        <v>5143.5555555555557</v>
      </c>
    </row>
    <row r="1516" spans="1:15" x14ac:dyDescent="0.25">
      <c r="A1516" s="109" t="s">
        <v>17596</v>
      </c>
      <c r="B1516" s="109" t="s">
        <v>14903</v>
      </c>
      <c r="C1516" s="109" t="s">
        <v>14902</v>
      </c>
      <c r="D1516" s="109" t="s">
        <v>15005</v>
      </c>
      <c r="E1516" s="109" t="s">
        <v>15004</v>
      </c>
      <c r="F1516" s="110">
        <v>317</v>
      </c>
      <c r="G1516" s="110">
        <v>0</v>
      </c>
      <c r="H1516" s="111">
        <v>1630507</v>
      </c>
      <c r="I1516" s="111">
        <v>0</v>
      </c>
      <c r="J1516" s="112">
        <v>5143.5600000000004</v>
      </c>
      <c r="K1516" s="109" t="s">
        <v>17554</v>
      </c>
      <c r="L1516" s="111">
        <v>-26977.3773</v>
      </c>
      <c r="M1516" s="111">
        <v>0</v>
      </c>
      <c r="N1516" s="2">
        <f t="shared" si="46"/>
        <v>1630507</v>
      </c>
      <c r="O1516" s="2">
        <f t="shared" si="47"/>
        <v>5143.5552050473189</v>
      </c>
    </row>
    <row r="1517" spans="1:15" x14ac:dyDescent="0.25">
      <c r="A1517" s="109" t="s">
        <v>17596</v>
      </c>
      <c r="B1517" s="109" t="s">
        <v>14903</v>
      </c>
      <c r="C1517" s="109" t="s">
        <v>14902</v>
      </c>
      <c r="D1517" s="109" t="s">
        <v>15001</v>
      </c>
      <c r="E1517" s="109" t="s">
        <v>15000</v>
      </c>
      <c r="F1517" s="110">
        <v>267</v>
      </c>
      <c r="G1517" s="110">
        <v>0</v>
      </c>
      <c r="H1517" s="111">
        <v>1373329</v>
      </c>
      <c r="I1517" s="111">
        <v>0</v>
      </c>
      <c r="J1517" s="112">
        <v>5143.55</v>
      </c>
      <c r="K1517" s="109" t="s">
        <v>17554</v>
      </c>
      <c r="L1517" s="111">
        <v>-22722.270499999999</v>
      </c>
      <c r="M1517" s="111">
        <v>0</v>
      </c>
      <c r="N1517" s="2">
        <f t="shared" si="46"/>
        <v>1373329</v>
      </c>
      <c r="O1517" s="2">
        <f t="shared" si="47"/>
        <v>5143.5543071161046</v>
      </c>
    </row>
    <row r="1518" spans="1:15" x14ac:dyDescent="0.25">
      <c r="A1518" s="109" t="s">
        <v>17596</v>
      </c>
      <c r="B1518" s="109" t="s">
        <v>14903</v>
      </c>
      <c r="C1518" s="109" t="s">
        <v>14902</v>
      </c>
      <c r="D1518" s="109" t="s">
        <v>14999</v>
      </c>
      <c r="E1518" s="109" t="s">
        <v>14998</v>
      </c>
      <c r="F1518" s="110">
        <v>125</v>
      </c>
      <c r="G1518" s="110">
        <v>0</v>
      </c>
      <c r="H1518" s="111">
        <v>642944</v>
      </c>
      <c r="I1518" s="111">
        <v>0</v>
      </c>
      <c r="J1518" s="112">
        <v>5143.55</v>
      </c>
      <c r="K1518" s="109" t="s">
        <v>17554</v>
      </c>
      <c r="L1518" s="111">
        <v>-10637.767099999999</v>
      </c>
      <c r="M1518" s="111">
        <v>0</v>
      </c>
      <c r="N1518" s="2">
        <f t="shared" si="46"/>
        <v>642944</v>
      </c>
      <c r="O1518" s="2">
        <f t="shared" si="47"/>
        <v>5143.5519999999997</v>
      </c>
    </row>
    <row r="1519" spans="1:15" x14ac:dyDescent="0.25">
      <c r="A1519" s="109" t="s">
        <v>17596</v>
      </c>
      <c r="B1519" s="109" t="s">
        <v>14903</v>
      </c>
      <c r="C1519" s="109" t="s">
        <v>14902</v>
      </c>
      <c r="D1519" s="109" t="s">
        <v>14997</v>
      </c>
      <c r="E1519" s="109" t="s">
        <v>14996</v>
      </c>
      <c r="F1519" s="110">
        <v>16</v>
      </c>
      <c r="G1519" s="110">
        <v>0</v>
      </c>
      <c r="H1519" s="111">
        <v>27286</v>
      </c>
      <c r="I1519" s="111">
        <v>0</v>
      </c>
      <c r="J1519" s="112">
        <v>1705.38</v>
      </c>
      <c r="K1519" s="109" t="s">
        <v>17554</v>
      </c>
      <c r="L1519" s="111">
        <v>-451.44970000000001</v>
      </c>
      <c r="M1519" s="111">
        <v>0</v>
      </c>
      <c r="N1519" s="2">
        <f t="shared" si="46"/>
        <v>27286</v>
      </c>
      <c r="O1519" s="2">
        <f t="shared" si="47"/>
        <v>1705.375</v>
      </c>
    </row>
    <row r="1520" spans="1:15" x14ac:dyDescent="0.25">
      <c r="A1520" s="109" t="s">
        <v>17596</v>
      </c>
      <c r="B1520" s="109" t="s">
        <v>14903</v>
      </c>
      <c r="C1520" s="109" t="s">
        <v>14902</v>
      </c>
      <c r="D1520" s="109" t="s">
        <v>14995</v>
      </c>
      <c r="E1520" s="109" t="s">
        <v>14994</v>
      </c>
      <c r="F1520" s="110">
        <v>81</v>
      </c>
      <c r="G1520" s="110">
        <v>0</v>
      </c>
      <c r="H1520" s="111">
        <v>138133</v>
      </c>
      <c r="I1520" s="111">
        <v>0</v>
      </c>
      <c r="J1520" s="112">
        <v>1705.35</v>
      </c>
      <c r="K1520" s="109" t="s">
        <v>17554</v>
      </c>
      <c r="L1520" s="111">
        <v>-2285.4641000000001</v>
      </c>
      <c r="M1520" s="111">
        <v>0</v>
      </c>
      <c r="N1520" s="2">
        <f t="shared" si="46"/>
        <v>138133</v>
      </c>
      <c r="O1520" s="2">
        <f t="shared" si="47"/>
        <v>1705.3456790123457</v>
      </c>
    </row>
    <row r="1521" spans="1:15" x14ac:dyDescent="0.25">
      <c r="A1521" s="109" t="s">
        <v>17596</v>
      </c>
      <c r="B1521" s="109" t="s">
        <v>14903</v>
      </c>
      <c r="C1521" s="109" t="s">
        <v>14902</v>
      </c>
      <c r="D1521" s="109" t="s">
        <v>14993</v>
      </c>
      <c r="E1521" s="109" t="s">
        <v>14992</v>
      </c>
      <c r="F1521" s="110">
        <v>584</v>
      </c>
      <c r="G1521" s="110">
        <v>0</v>
      </c>
      <c r="H1521" s="111">
        <v>3003836</v>
      </c>
      <c r="I1521" s="111">
        <v>0</v>
      </c>
      <c r="J1521" s="112">
        <v>5143.55</v>
      </c>
      <c r="K1521" s="109" t="s">
        <v>17554</v>
      </c>
      <c r="L1521" s="111">
        <v>-49699.647900000004</v>
      </c>
      <c r="M1521" s="111">
        <v>0</v>
      </c>
      <c r="N1521" s="2">
        <f t="shared" si="46"/>
        <v>3003836</v>
      </c>
      <c r="O1521" s="2">
        <f t="shared" si="47"/>
        <v>5143.5547945205481</v>
      </c>
    </row>
    <row r="1522" spans="1:15" x14ac:dyDescent="0.25">
      <c r="A1522" s="109" t="s">
        <v>17596</v>
      </c>
      <c r="B1522" s="109" t="s">
        <v>14903</v>
      </c>
      <c r="C1522" s="109" t="s">
        <v>14902</v>
      </c>
      <c r="D1522" s="109" t="s">
        <v>14991</v>
      </c>
      <c r="E1522" s="109" t="s">
        <v>14990</v>
      </c>
      <c r="F1522" s="110">
        <v>353</v>
      </c>
      <c r="G1522" s="110">
        <v>0</v>
      </c>
      <c r="H1522" s="111">
        <v>914864</v>
      </c>
      <c r="I1522" s="111">
        <v>0</v>
      </c>
      <c r="J1522" s="112">
        <v>2591.6799999999998</v>
      </c>
      <c r="K1522" s="109" t="s">
        <v>17554</v>
      </c>
      <c r="L1522" s="111">
        <v>-15136.783299999999</v>
      </c>
      <c r="M1522" s="111">
        <v>0</v>
      </c>
      <c r="N1522" s="2">
        <f t="shared" si="46"/>
        <v>914864</v>
      </c>
      <c r="O1522" s="2">
        <f t="shared" si="47"/>
        <v>2591.6827195467422</v>
      </c>
    </row>
    <row r="1523" spans="1:15" x14ac:dyDescent="0.25">
      <c r="A1523" s="109" t="s">
        <v>17596</v>
      </c>
      <c r="B1523" s="109" t="s">
        <v>14903</v>
      </c>
      <c r="C1523" s="109" t="s">
        <v>14902</v>
      </c>
      <c r="D1523" s="109" t="s">
        <v>14989</v>
      </c>
      <c r="E1523" s="109" t="s">
        <v>14988</v>
      </c>
      <c r="F1523" s="110">
        <v>121</v>
      </c>
      <c r="G1523" s="110">
        <v>0</v>
      </c>
      <c r="H1523" s="111">
        <v>622370</v>
      </c>
      <c r="I1523" s="111">
        <v>0</v>
      </c>
      <c r="J1523" s="112">
        <v>5143.55</v>
      </c>
      <c r="K1523" s="109" t="s">
        <v>17554</v>
      </c>
      <c r="L1523" s="111">
        <v>-10297.3585</v>
      </c>
      <c r="M1523" s="111">
        <v>0</v>
      </c>
      <c r="N1523" s="2">
        <f t="shared" si="46"/>
        <v>622370</v>
      </c>
      <c r="O1523" s="2">
        <f t="shared" si="47"/>
        <v>5143.5537190082641</v>
      </c>
    </row>
    <row r="1524" spans="1:15" x14ac:dyDescent="0.25">
      <c r="A1524" s="109" t="s">
        <v>17596</v>
      </c>
      <c r="B1524" s="109" t="s">
        <v>14903</v>
      </c>
      <c r="C1524" s="109" t="s">
        <v>14902</v>
      </c>
      <c r="D1524" s="109" t="s">
        <v>14987</v>
      </c>
      <c r="E1524" s="109" t="s">
        <v>14986</v>
      </c>
      <c r="F1524" s="110">
        <v>18</v>
      </c>
      <c r="G1524" s="110">
        <v>0</v>
      </c>
      <c r="H1524" s="111">
        <v>30696</v>
      </c>
      <c r="I1524" s="111">
        <v>0</v>
      </c>
      <c r="J1524" s="112">
        <v>1705.33</v>
      </c>
      <c r="K1524" s="109" t="s">
        <v>17554</v>
      </c>
      <c r="L1524" s="111">
        <v>-507.8809</v>
      </c>
      <c r="M1524" s="111">
        <v>0</v>
      </c>
      <c r="N1524" s="2">
        <f t="shared" si="46"/>
        <v>30696</v>
      </c>
      <c r="O1524" s="2">
        <f t="shared" si="47"/>
        <v>1705.3333333333333</v>
      </c>
    </row>
    <row r="1525" spans="1:15" x14ac:dyDescent="0.25">
      <c r="A1525" s="109" t="s">
        <v>17596</v>
      </c>
      <c r="B1525" s="109" t="s">
        <v>14903</v>
      </c>
      <c r="C1525" s="109" t="s">
        <v>14902</v>
      </c>
      <c r="D1525" s="109" t="s">
        <v>14985</v>
      </c>
      <c r="E1525" s="109" t="s">
        <v>14984</v>
      </c>
      <c r="F1525" s="110">
        <v>59</v>
      </c>
      <c r="G1525" s="110">
        <v>0</v>
      </c>
      <c r="H1525" s="111">
        <v>100615</v>
      </c>
      <c r="I1525" s="111">
        <v>0</v>
      </c>
      <c r="J1525" s="112">
        <v>1705.34</v>
      </c>
      <c r="K1525" s="109" t="s">
        <v>17554</v>
      </c>
      <c r="L1525" s="111">
        <v>-1664.7208000000001</v>
      </c>
      <c r="M1525" s="111">
        <v>0</v>
      </c>
      <c r="N1525" s="2">
        <f t="shared" si="46"/>
        <v>100615</v>
      </c>
      <c r="O1525" s="2">
        <f t="shared" si="47"/>
        <v>1705.3389830508474</v>
      </c>
    </row>
    <row r="1526" spans="1:15" x14ac:dyDescent="0.25">
      <c r="A1526" s="109" t="s">
        <v>17596</v>
      </c>
      <c r="B1526" s="109" t="s">
        <v>14903</v>
      </c>
      <c r="C1526" s="109" t="s">
        <v>14902</v>
      </c>
      <c r="D1526" s="109" t="s">
        <v>14983</v>
      </c>
      <c r="E1526" s="109" t="s">
        <v>14982</v>
      </c>
      <c r="F1526" s="110">
        <v>94</v>
      </c>
      <c r="G1526" s="110">
        <v>0</v>
      </c>
      <c r="H1526" s="111">
        <v>160302</v>
      </c>
      <c r="I1526" s="111">
        <v>0</v>
      </c>
      <c r="J1526" s="112">
        <v>1705.34</v>
      </c>
      <c r="K1526" s="109" t="s">
        <v>17554</v>
      </c>
      <c r="L1526" s="111">
        <v>-2652.2669999999998</v>
      </c>
      <c r="M1526" s="111">
        <v>0</v>
      </c>
      <c r="N1526" s="2">
        <f t="shared" si="46"/>
        <v>160302</v>
      </c>
      <c r="O1526" s="2">
        <f t="shared" si="47"/>
        <v>1705.3404255319149</v>
      </c>
    </row>
    <row r="1527" spans="1:15" x14ac:dyDescent="0.25">
      <c r="A1527" s="109" t="s">
        <v>17596</v>
      </c>
      <c r="B1527" s="109" t="s">
        <v>14903</v>
      </c>
      <c r="C1527" s="109" t="s">
        <v>14902</v>
      </c>
      <c r="D1527" s="109" t="s">
        <v>14981</v>
      </c>
      <c r="E1527" s="109" t="s">
        <v>14980</v>
      </c>
      <c r="F1527" s="110">
        <v>16</v>
      </c>
      <c r="G1527" s="110">
        <v>0</v>
      </c>
      <c r="H1527" s="111">
        <v>27286</v>
      </c>
      <c r="I1527" s="111">
        <v>0</v>
      </c>
      <c r="J1527" s="112">
        <v>1705.38</v>
      </c>
      <c r="K1527" s="109" t="s">
        <v>17554</v>
      </c>
      <c r="L1527" s="111">
        <v>-451.44970000000001</v>
      </c>
      <c r="M1527" s="111">
        <v>0</v>
      </c>
      <c r="N1527" s="2">
        <f t="shared" si="46"/>
        <v>27286</v>
      </c>
      <c r="O1527" s="2">
        <f t="shared" si="47"/>
        <v>1705.375</v>
      </c>
    </row>
    <row r="1528" spans="1:15" x14ac:dyDescent="0.25">
      <c r="A1528" s="109" t="s">
        <v>17596</v>
      </c>
      <c r="B1528" s="109" t="s">
        <v>14903</v>
      </c>
      <c r="C1528" s="109" t="s">
        <v>14902</v>
      </c>
      <c r="D1528" s="109" t="s">
        <v>14979</v>
      </c>
      <c r="E1528" s="109" t="s">
        <v>14978</v>
      </c>
      <c r="F1528" s="110">
        <v>66</v>
      </c>
      <c r="G1528" s="110">
        <v>0</v>
      </c>
      <c r="H1528" s="111">
        <v>112553</v>
      </c>
      <c r="I1528" s="111">
        <v>0</v>
      </c>
      <c r="J1528" s="112">
        <v>1705.35</v>
      </c>
      <c r="K1528" s="109" t="s">
        <v>17554</v>
      </c>
      <c r="L1528" s="111">
        <v>-1862.23</v>
      </c>
      <c r="M1528" s="111">
        <v>0</v>
      </c>
      <c r="N1528" s="2">
        <f t="shared" si="46"/>
        <v>112553</v>
      </c>
      <c r="O1528" s="2">
        <f t="shared" si="47"/>
        <v>1705.3484848484848</v>
      </c>
    </row>
    <row r="1529" spans="1:15" x14ac:dyDescent="0.25">
      <c r="A1529" s="109" t="s">
        <v>17596</v>
      </c>
      <c r="B1529" s="109" t="s">
        <v>14903</v>
      </c>
      <c r="C1529" s="109" t="s">
        <v>14902</v>
      </c>
      <c r="D1529" s="109" t="s">
        <v>14977</v>
      </c>
      <c r="E1529" s="109" t="s">
        <v>14976</v>
      </c>
      <c r="F1529" s="110">
        <v>60</v>
      </c>
      <c r="G1529" s="110">
        <v>0</v>
      </c>
      <c r="H1529" s="111">
        <v>102321</v>
      </c>
      <c r="I1529" s="111">
        <v>0</v>
      </c>
      <c r="J1529" s="112">
        <v>1705.35</v>
      </c>
      <c r="K1529" s="109" t="s">
        <v>17554</v>
      </c>
      <c r="L1529" s="111">
        <v>-1692.9364</v>
      </c>
      <c r="M1529" s="111">
        <v>0</v>
      </c>
      <c r="N1529" s="2">
        <f t="shared" si="46"/>
        <v>102321</v>
      </c>
      <c r="O1529" s="2">
        <f t="shared" si="47"/>
        <v>1705.35</v>
      </c>
    </row>
    <row r="1530" spans="1:15" x14ac:dyDescent="0.25">
      <c r="A1530" s="109" t="s">
        <v>17596</v>
      </c>
      <c r="B1530" s="109" t="s">
        <v>14903</v>
      </c>
      <c r="C1530" s="109" t="s">
        <v>14902</v>
      </c>
      <c r="D1530" s="109" t="s">
        <v>14975</v>
      </c>
      <c r="E1530" s="109" t="s">
        <v>14974</v>
      </c>
      <c r="F1530" s="110">
        <v>14</v>
      </c>
      <c r="G1530" s="110">
        <v>0</v>
      </c>
      <c r="H1530" s="111">
        <v>23875</v>
      </c>
      <c r="I1530" s="111">
        <v>0</v>
      </c>
      <c r="J1530" s="112">
        <v>1705.36</v>
      </c>
      <c r="K1530" s="109" t="s">
        <v>17554</v>
      </c>
      <c r="L1530" s="111">
        <v>-395.01850000000002</v>
      </c>
      <c r="M1530" s="111">
        <v>0</v>
      </c>
      <c r="N1530" s="2">
        <f t="shared" si="46"/>
        <v>23875</v>
      </c>
      <c r="O1530" s="2">
        <f t="shared" si="47"/>
        <v>1705.3571428571429</v>
      </c>
    </row>
    <row r="1531" spans="1:15" x14ac:dyDescent="0.25">
      <c r="A1531" s="109" t="s">
        <v>17596</v>
      </c>
      <c r="B1531" s="109" t="s">
        <v>14903</v>
      </c>
      <c r="C1531" s="109" t="s">
        <v>14902</v>
      </c>
      <c r="D1531" s="109" t="s">
        <v>14973</v>
      </c>
      <c r="E1531" s="109" t="s">
        <v>14972</v>
      </c>
      <c r="F1531" s="110">
        <v>14</v>
      </c>
      <c r="G1531" s="110">
        <v>0</v>
      </c>
      <c r="H1531" s="111">
        <v>23875</v>
      </c>
      <c r="I1531" s="111">
        <v>0</v>
      </c>
      <c r="J1531" s="112">
        <v>1705.36</v>
      </c>
      <c r="K1531" s="109" t="s">
        <v>17554</v>
      </c>
      <c r="L1531" s="111">
        <v>-395.01850000000002</v>
      </c>
      <c r="M1531" s="111">
        <v>0</v>
      </c>
      <c r="N1531" s="2">
        <f t="shared" si="46"/>
        <v>23875</v>
      </c>
      <c r="O1531" s="2">
        <f t="shared" si="47"/>
        <v>1705.3571428571429</v>
      </c>
    </row>
    <row r="1532" spans="1:15" x14ac:dyDescent="0.25">
      <c r="A1532" s="109" t="s">
        <v>17596</v>
      </c>
      <c r="B1532" s="109" t="s">
        <v>14903</v>
      </c>
      <c r="C1532" s="109" t="s">
        <v>14902</v>
      </c>
      <c r="D1532" s="109" t="s">
        <v>14971</v>
      </c>
      <c r="E1532" s="109" t="s">
        <v>14970</v>
      </c>
      <c r="F1532" s="110">
        <v>40</v>
      </c>
      <c r="G1532" s="110">
        <v>0</v>
      </c>
      <c r="H1532" s="111">
        <v>68214</v>
      </c>
      <c r="I1532" s="111">
        <v>0</v>
      </c>
      <c r="J1532" s="112">
        <v>1705.35</v>
      </c>
      <c r="K1532" s="109" t="s">
        <v>17554</v>
      </c>
      <c r="L1532" s="111">
        <v>-1128.6242999999999</v>
      </c>
      <c r="M1532" s="111">
        <v>0</v>
      </c>
      <c r="N1532" s="2">
        <f t="shared" si="46"/>
        <v>68214</v>
      </c>
      <c r="O1532" s="2">
        <f t="shared" si="47"/>
        <v>1705.35</v>
      </c>
    </row>
    <row r="1533" spans="1:15" x14ac:dyDescent="0.25">
      <c r="A1533" s="109" t="s">
        <v>17596</v>
      </c>
      <c r="B1533" s="109" t="s">
        <v>14903</v>
      </c>
      <c r="C1533" s="109" t="s">
        <v>14902</v>
      </c>
      <c r="D1533" s="109" t="s">
        <v>14969</v>
      </c>
      <c r="E1533" s="109" t="s">
        <v>14968</v>
      </c>
      <c r="F1533" s="110">
        <v>63</v>
      </c>
      <c r="G1533" s="110">
        <v>0</v>
      </c>
      <c r="H1533" s="111">
        <v>107437</v>
      </c>
      <c r="I1533" s="111">
        <v>0</v>
      </c>
      <c r="J1533" s="112">
        <v>1705.35</v>
      </c>
      <c r="K1533" s="109" t="s">
        <v>17554</v>
      </c>
      <c r="L1533" s="111">
        <v>-1777.5832</v>
      </c>
      <c r="M1533" s="111">
        <v>0</v>
      </c>
      <c r="N1533" s="2">
        <f t="shared" si="46"/>
        <v>107437</v>
      </c>
      <c r="O1533" s="2">
        <f t="shared" si="47"/>
        <v>1705.3492063492063</v>
      </c>
    </row>
    <row r="1534" spans="1:15" x14ac:dyDescent="0.25">
      <c r="A1534" s="109" t="s">
        <v>17596</v>
      </c>
      <c r="B1534" s="109" t="s">
        <v>14903</v>
      </c>
      <c r="C1534" s="109" t="s">
        <v>14902</v>
      </c>
      <c r="D1534" s="109" t="s">
        <v>17597</v>
      </c>
      <c r="E1534" s="109" t="s">
        <v>17598</v>
      </c>
      <c r="F1534" s="110">
        <v>22</v>
      </c>
      <c r="G1534" s="110">
        <v>0</v>
      </c>
      <c r="H1534" s="111">
        <v>37518</v>
      </c>
      <c r="I1534" s="111">
        <v>0</v>
      </c>
      <c r="J1534" s="112">
        <v>1705.36</v>
      </c>
      <c r="K1534" s="109" t="s">
        <v>17554</v>
      </c>
      <c r="L1534" s="111">
        <v>-620.74329999999998</v>
      </c>
      <c r="M1534" s="111">
        <v>0</v>
      </c>
      <c r="N1534" s="2">
        <f t="shared" si="46"/>
        <v>37518</v>
      </c>
      <c r="O1534" s="2">
        <f t="shared" si="47"/>
        <v>1705.3636363636363</v>
      </c>
    </row>
    <row r="1535" spans="1:15" x14ac:dyDescent="0.25">
      <c r="A1535" s="109" t="s">
        <v>17596</v>
      </c>
      <c r="B1535" s="109" t="s">
        <v>14903</v>
      </c>
      <c r="C1535" s="109" t="s">
        <v>14902</v>
      </c>
      <c r="D1535" s="109" t="s">
        <v>14967</v>
      </c>
      <c r="E1535" s="109" t="s">
        <v>14966</v>
      </c>
      <c r="F1535" s="110">
        <v>27</v>
      </c>
      <c r="G1535" s="110">
        <v>0</v>
      </c>
      <c r="H1535" s="111">
        <v>46044</v>
      </c>
      <c r="I1535" s="111">
        <v>0</v>
      </c>
      <c r="J1535" s="112">
        <v>1705.33</v>
      </c>
      <c r="K1535" s="109" t="s">
        <v>17554</v>
      </c>
      <c r="L1535" s="111">
        <v>-761.82140000000004</v>
      </c>
      <c r="M1535" s="111">
        <v>0</v>
      </c>
      <c r="N1535" s="2">
        <f t="shared" si="46"/>
        <v>46044</v>
      </c>
      <c r="O1535" s="2">
        <f t="shared" si="47"/>
        <v>1705.3333333333333</v>
      </c>
    </row>
    <row r="1536" spans="1:15" x14ac:dyDescent="0.25">
      <c r="A1536" s="109" t="s">
        <v>17596</v>
      </c>
      <c r="B1536" s="109" t="s">
        <v>14903</v>
      </c>
      <c r="C1536" s="109" t="s">
        <v>14902</v>
      </c>
      <c r="D1536" s="109" t="s">
        <v>14965</v>
      </c>
      <c r="E1536" s="109" t="s">
        <v>14964</v>
      </c>
      <c r="F1536" s="110">
        <v>125</v>
      </c>
      <c r="G1536" s="110">
        <v>0</v>
      </c>
      <c r="H1536" s="111">
        <v>213168</v>
      </c>
      <c r="I1536" s="111">
        <v>0</v>
      </c>
      <c r="J1536" s="112">
        <v>1705.34</v>
      </c>
      <c r="K1536" s="109" t="s">
        <v>17554</v>
      </c>
      <c r="L1536" s="111">
        <v>-3526.9508000000001</v>
      </c>
      <c r="M1536" s="111">
        <v>0</v>
      </c>
      <c r="N1536" s="2">
        <f t="shared" si="46"/>
        <v>213168</v>
      </c>
      <c r="O1536" s="2">
        <f t="shared" si="47"/>
        <v>1705.3440000000001</v>
      </c>
    </row>
    <row r="1537" spans="1:15" x14ac:dyDescent="0.25">
      <c r="A1537" s="109" t="s">
        <v>17596</v>
      </c>
      <c r="B1537" s="109" t="s">
        <v>14903</v>
      </c>
      <c r="C1537" s="109" t="s">
        <v>14902</v>
      </c>
      <c r="D1537" s="109" t="s">
        <v>14963</v>
      </c>
      <c r="E1537" s="109" t="s">
        <v>14962</v>
      </c>
      <c r="F1537" s="110">
        <v>54</v>
      </c>
      <c r="G1537" s="110">
        <v>0</v>
      </c>
      <c r="H1537" s="111">
        <v>92089</v>
      </c>
      <c r="I1537" s="111">
        <v>0</v>
      </c>
      <c r="J1537" s="112">
        <v>1705.35</v>
      </c>
      <c r="K1537" s="109" t="s">
        <v>17554</v>
      </c>
      <c r="L1537" s="111">
        <v>-1523.6427000000001</v>
      </c>
      <c r="M1537" s="111">
        <v>0</v>
      </c>
      <c r="N1537" s="2">
        <f t="shared" si="46"/>
        <v>92089</v>
      </c>
      <c r="O1537" s="2">
        <f t="shared" si="47"/>
        <v>1705.351851851852</v>
      </c>
    </row>
    <row r="1538" spans="1:15" x14ac:dyDescent="0.25">
      <c r="A1538" s="109" t="s">
        <v>17596</v>
      </c>
      <c r="B1538" s="109" t="s">
        <v>14903</v>
      </c>
      <c r="C1538" s="109" t="s">
        <v>14902</v>
      </c>
      <c r="D1538" s="109" t="s">
        <v>14961</v>
      </c>
      <c r="E1538" s="109" t="s">
        <v>14960</v>
      </c>
      <c r="F1538" s="110">
        <v>30</v>
      </c>
      <c r="G1538" s="110">
        <v>0</v>
      </c>
      <c r="H1538" s="111">
        <v>51160</v>
      </c>
      <c r="I1538" s="111">
        <v>0</v>
      </c>
      <c r="J1538" s="112">
        <v>1705.33</v>
      </c>
      <c r="K1538" s="109" t="s">
        <v>17554</v>
      </c>
      <c r="L1538" s="111">
        <v>-846.46820000000002</v>
      </c>
      <c r="M1538" s="111">
        <v>0</v>
      </c>
      <c r="N1538" s="2">
        <f t="shared" si="46"/>
        <v>51160</v>
      </c>
      <c r="O1538" s="2">
        <f t="shared" si="47"/>
        <v>1705.3333333333333</v>
      </c>
    </row>
    <row r="1539" spans="1:15" x14ac:dyDescent="0.25">
      <c r="A1539" s="109" t="s">
        <v>17596</v>
      </c>
      <c r="B1539" s="109" t="s">
        <v>14903</v>
      </c>
      <c r="C1539" s="109" t="s">
        <v>14902</v>
      </c>
      <c r="D1539" s="109" t="s">
        <v>14959</v>
      </c>
      <c r="E1539" s="109" t="s">
        <v>14958</v>
      </c>
      <c r="F1539" s="110">
        <v>57</v>
      </c>
      <c r="G1539" s="110">
        <v>0</v>
      </c>
      <c r="H1539" s="111">
        <v>97205</v>
      </c>
      <c r="I1539" s="111">
        <v>0</v>
      </c>
      <c r="J1539" s="112">
        <v>1705.35</v>
      </c>
      <c r="K1539" s="109" t="s">
        <v>17554</v>
      </c>
      <c r="L1539" s="111">
        <v>-1608.2896000000001</v>
      </c>
      <c r="M1539" s="111">
        <v>0</v>
      </c>
      <c r="N1539" s="2">
        <f t="shared" si="46"/>
        <v>97205</v>
      </c>
      <c r="O1539" s="2">
        <f t="shared" si="47"/>
        <v>1705.3508771929824</v>
      </c>
    </row>
    <row r="1540" spans="1:15" x14ac:dyDescent="0.25">
      <c r="A1540" s="109" t="s">
        <v>17596</v>
      </c>
      <c r="B1540" s="109" t="s">
        <v>14903</v>
      </c>
      <c r="C1540" s="109" t="s">
        <v>14902</v>
      </c>
      <c r="D1540" s="109" t="s">
        <v>14957</v>
      </c>
      <c r="E1540" s="109" t="s">
        <v>14956</v>
      </c>
      <c r="F1540" s="110">
        <v>34</v>
      </c>
      <c r="G1540" s="110">
        <v>0</v>
      </c>
      <c r="H1540" s="111">
        <v>57982</v>
      </c>
      <c r="I1540" s="111">
        <v>0</v>
      </c>
      <c r="J1540" s="112">
        <v>1705.35</v>
      </c>
      <c r="K1540" s="109" t="s">
        <v>17554</v>
      </c>
      <c r="L1540" s="111">
        <v>-959.3306</v>
      </c>
      <c r="M1540" s="111">
        <v>0</v>
      </c>
      <c r="N1540" s="2">
        <f t="shared" ref="N1540:N1603" si="48">H1540-I1540</f>
        <v>57982</v>
      </c>
      <c r="O1540" s="2">
        <f t="shared" ref="O1540:O1603" si="49">IF(F1540&gt;0,N1540/F1540,"No Standing Units")</f>
        <v>1705.3529411764705</v>
      </c>
    </row>
    <row r="1541" spans="1:15" x14ac:dyDescent="0.25">
      <c r="A1541" s="109" t="s">
        <v>17596</v>
      </c>
      <c r="B1541" s="109" t="s">
        <v>14903</v>
      </c>
      <c r="C1541" s="109" t="s">
        <v>14902</v>
      </c>
      <c r="D1541" s="109" t="s">
        <v>14955</v>
      </c>
      <c r="E1541" s="109" t="s">
        <v>14954</v>
      </c>
      <c r="F1541" s="110">
        <v>38</v>
      </c>
      <c r="G1541" s="110">
        <v>0</v>
      </c>
      <c r="H1541" s="111">
        <v>64803</v>
      </c>
      <c r="I1541" s="111">
        <v>0</v>
      </c>
      <c r="J1541" s="112">
        <v>1705.34</v>
      </c>
      <c r="K1541" s="109" t="s">
        <v>17554</v>
      </c>
      <c r="L1541" s="111">
        <v>-1072.193</v>
      </c>
      <c r="M1541" s="111">
        <v>0</v>
      </c>
      <c r="N1541" s="2">
        <f t="shared" si="48"/>
        <v>64803</v>
      </c>
      <c r="O1541" s="2">
        <f t="shared" si="49"/>
        <v>1705.3421052631579</v>
      </c>
    </row>
    <row r="1542" spans="1:15" x14ac:dyDescent="0.25">
      <c r="A1542" s="109" t="s">
        <v>17596</v>
      </c>
      <c r="B1542" s="109" t="s">
        <v>14903</v>
      </c>
      <c r="C1542" s="109" t="s">
        <v>14902</v>
      </c>
      <c r="D1542" s="109" t="s">
        <v>14953</v>
      </c>
      <c r="E1542" s="109" t="s">
        <v>14952</v>
      </c>
      <c r="F1542" s="110">
        <v>14</v>
      </c>
      <c r="G1542" s="110">
        <v>0</v>
      </c>
      <c r="H1542" s="111">
        <v>23875</v>
      </c>
      <c r="I1542" s="111">
        <v>0</v>
      </c>
      <c r="J1542" s="112">
        <v>1705.36</v>
      </c>
      <c r="K1542" s="109" t="s">
        <v>17554</v>
      </c>
      <c r="L1542" s="111">
        <v>-395.01850000000002</v>
      </c>
      <c r="M1542" s="111">
        <v>0</v>
      </c>
      <c r="N1542" s="2">
        <f t="shared" si="48"/>
        <v>23875</v>
      </c>
      <c r="O1542" s="2">
        <f t="shared" si="49"/>
        <v>1705.3571428571429</v>
      </c>
    </row>
    <row r="1543" spans="1:15" x14ac:dyDescent="0.25">
      <c r="A1543" s="109" t="s">
        <v>17596</v>
      </c>
      <c r="B1543" s="109" t="s">
        <v>14903</v>
      </c>
      <c r="C1543" s="109" t="s">
        <v>14902</v>
      </c>
      <c r="D1543" s="109" t="s">
        <v>14951</v>
      </c>
      <c r="E1543" s="109" t="s">
        <v>14950</v>
      </c>
      <c r="F1543" s="110">
        <v>54</v>
      </c>
      <c r="G1543" s="110">
        <v>0</v>
      </c>
      <c r="H1543" s="111">
        <v>92089</v>
      </c>
      <c r="I1543" s="111">
        <v>0</v>
      </c>
      <c r="J1543" s="112">
        <v>1705.35</v>
      </c>
      <c r="K1543" s="109" t="s">
        <v>17554</v>
      </c>
      <c r="L1543" s="111">
        <v>-1523.6427000000001</v>
      </c>
      <c r="M1543" s="111">
        <v>0</v>
      </c>
      <c r="N1543" s="2">
        <f t="shared" si="48"/>
        <v>92089</v>
      </c>
      <c r="O1543" s="2">
        <f t="shared" si="49"/>
        <v>1705.351851851852</v>
      </c>
    </row>
    <row r="1544" spans="1:15" x14ac:dyDescent="0.25">
      <c r="A1544" s="109" t="s">
        <v>17596</v>
      </c>
      <c r="B1544" s="109" t="s">
        <v>14903</v>
      </c>
      <c r="C1544" s="109" t="s">
        <v>14902</v>
      </c>
      <c r="D1544" s="109" t="s">
        <v>14949</v>
      </c>
      <c r="E1544" s="109" t="s">
        <v>14948</v>
      </c>
      <c r="F1544" s="110">
        <v>72</v>
      </c>
      <c r="G1544" s="110">
        <v>0</v>
      </c>
      <c r="H1544" s="111">
        <v>122785</v>
      </c>
      <c r="I1544" s="111">
        <v>0</v>
      </c>
      <c r="J1544" s="112">
        <v>1705.35</v>
      </c>
      <c r="K1544" s="109" t="s">
        <v>17554</v>
      </c>
      <c r="L1544" s="111">
        <v>-2031.5237</v>
      </c>
      <c r="M1544" s="111">
        <v>0</v>
      </c>
      <c r="N1544" s="2">
        <f t="shared" si="48"/>
        <v>122785</v>
      </c>
      <c r="O1544" s="2">
        <f t="shared" si="49"/>
        <v>1705.3472222222222</v>
      </c>
    </row>
    <row r="1545" spans="1:15" x14ac:dyDescent="0.25">
      <c r="A1545" s="109" t="s">
        <v>17596</v>
      </c>
      <c r="B1545" s="109" t="s">
        <v>14903</v>
      </c>
      <c r="C1545" s="109" t="s">
        <v>14902</v>
      </c>
      <c r="D1545" s="109" t="s">
        <v>14947</v>
      </c>
      <c r="E1545" s="109" t="s">
        <v>14946</v>
      </c>
      <c r="F1545" s="110">
        <v>83</v>
      </c>
      <c r="G1545" s="110">
        <v>0</v>
      </c>
      <c r="H1545" s="111">
        <v>141544</v>
      </c>
      <c r="I1545" s="111">
        <v>0</v>
      </c>
      <c r="J1545" s="112">
        <v>1705.35</v>
      </c>
      <c r="K1545" s="109" t="s">
        <v>17554</v>
      </c>
      <c r="L1545" s="111">
        <v>-2341.8953000000001</v>
      </c>
      <c r="M1545" s="111">
        <v>0</v>
      </c>
      <c r="N1545" s="2">
        <f t="shared" si="48"/>
        <v>141544</v>
      </c>
      <c r="O1545" s="2">
        <f t="shared" si="49"/>
        <v>1705.3493975903614</v>
      </c>
    </row>
    <row r="1546" spans="1:15" x14ac:dyDescent="0.25">
      <c r="A1546" s="109" t="s">
        <v>17596</v>
      </c>
      <c r="B1546" s="109" t="s">
        <v>14903</v>
      </c>
      <c r="C1546" s="109" t="s">
        <v>14902</v>
      </c>
      <c r="D1546" s="109" t="s">
        <v>14945</v>
      </c>
      <c r="E1546" s="109" t="s">
        <v>14944</v>
      </c>
      <c r="F1546" s="110">
        <v>47</v>
      </c>
      <c r="G1546" s="110">
        <v>0</v>
      </c>
      <c r="H1546" s="111">
        <v>80151</v>
      </c>
      <c r="I1546" s="111">
        <v>0</v>
      </c>
      <c r="J1546" s="112">
        <v>1705.34</v>
      </c>
      <c r="K1546" s="109" t="s">
        <v>17554</v>
      </c>
      <c r="L1546" s="111">
        <v>-1326.1334999999999</v>
      </c>
      <c r="M1546" s="111">
        <v>0</v>
      </c>
      <c r="N1546" s="2">
        <f t="shared" si="48"/>
        <v>80151</v>
      </c>
      <c r="O1546" s="2">
        <f t="shared" si="49"/>
        <v>1705.3404255319149</v>
      </c>
    </row>
    <row r="1547" spans="1:15" x14ac:dyDescent="0.25">
      <c r="A1547" s="109" t="s">
        <v>17596</v>
      </c>
      <c r="B1547" s="109" t="s">
        <v>14903</v>
      </c>
      <c r="C1547" s="109" t="s">
        <v>14902</v>
      </c>
      <c r="D1547" s="109" t="s">
        <v>14943</v>
      </c>
      <c r="E1547" s="109" t="s">
        <v>14942</v>
      </c>
      <c r="F1547" s="110">
        <v>63</v>
      </c>
      <c r="G1547" s="110">
        <v>0</v>
      </c>
      <c r="H1547" s="111">
        <v>107437</v>
      </c>
      <c r="I1547" s="111">
        <v>0</v>
      </c>
      <c r="J1547" s="112">
        <v>1705.35</v>
      </c>
      <c r="K1547" s="109" t="s">
        <v>17554</v>
      </c>
      <c r="L1547" s="111">
        <v>-1777.5832</v>
      </c>
      <c r="M1547" s="111">
        <v>0</v>
      </c>
      <c r="N1547" s="2">
        <f t="shared" si="48"/>
        <v>107437</v>
      </c>
      <c r="O1547" s="2">
        <f t="shared" si="49"/>
        <v>1705.3492063492063</v>
      </c>
    </row>
    <row r="1548" spans="1:15" x14ac:dyDescent="0.25">
      <c r="A1548" s="109" t="s">
        <v>17596</v>
      </c>
      <c r="B1548" s="109" t="s">
        <v>14903</v>
      </c>
      <c r="C1548" s="109" t="s">
        <v>14902</v>
      </c>
      <c r="D1548" s="109" t="s">
        <v>14941</v>
      </c>
      <c r="E1548" s="109" t="s">
        <v>14940</v>
      </c>
      <c r="F1548" s="110">
        <v>35</v>
      </c>
      <c r="G1548" s="110">
        <v>0</v>
      </c>
      <c r="H1548" s="111">
        <v>59687</v>
      </c>
      <c r="I1548" s="111">
        <v>0</v>
      </c>
      <c r="J1548" s="112">
        <v>1705.34</v>
      </c>
      <c r="K1548" s="109" t="s">
        <v>17554</v>
      </c>
      <c r="L1548" s="111">
        <v>-987.5462</v>
      </c>
      <c r="M1548" s="111">
        <v>0</v>
      </c>
      <c r="N1548" s="2">
        <f t="shared" si="48"/>
        <v>59687</v>
      </c>
      <c r="O1548" s="2">
        <f t="shared" si="49"/>
        <v>1705.3428571428572</v>
      </c>
    </row>
    <row r="1549" spans="1:15" x14ac:dyDescent="0.25">
      <c r="A1549" s="109" t="s">
        <v>17596</v>
      </c>
      <c r="B1549" s="109" t="s">
        <v>14903</v>
      </c>
      <c r="C1549" s="109" t="s">
        <v>14902</v>
      </c>
      <c r="D1549" s="109" t="s">
        <v>14939</v>
      </c>
      <c r="E1549" s="109" t="s">
        <v>14938</v>
      </c>
      <c r="F1549" s="110">
        <v>70</v>
      </c>
      <c r="G1549" s="110">
        <v>0</v>
      </c>
      <c r="H1549" s="111">
        <v>119374</v>
      </c>
      <c r="I1549" s="111">
        <v>0</v>
      </c>
      <c r="J1549" s="112">
        <v>1705.34</v>
      </c>
      <c r="K1549" s="109" t="s">
        <v>17554</v>
      </c>
      <c r="L1549" s="111">
        <v>-1975.0924</v>
      </c>
      <c r="M1549" s="111">
        <v>0</v>
      </c>
      <c r="N1549" s="2">
        <f t="shared" si="48"/>
        <v>119374</v>
      </c>
      <c r="O1549" s="2">
        <f t="shared" si="49"/>
        <v>1705.3428571428572</v>
      </c>
    </row>
    <row r="1550" spans="1:15" x14ac:dyDescent="0.25">
      <c r="A1550" s="109" t="s">
        <v>17596</v>
      </c>
      <c r="B1550" s="109" t="s">
        <v>14903</v>
      </c>
      <c r="C1550" s="109" t="s">
        <v>14902</v>
      </c>
      <c r="D1550" s="109" t="s">
        <v>14937</v>
      </c>
      <c r="E1550" s="109" t="s">
        <v>14936</v>
      </c>
      <c r="F1550" s="110">
        <v>120</v>
      </c>
      <c r="G1550" s="110">
        <v>0</v>
      </c>
      <c r="H1550" s="111">
        <v>204641</v>
      </c>
      <c r="I1550" s="111">
        <v>0</v>
      </c>
      <c r="J1550" s="112">
        <v>1705.34</v>
      </c>
      <c r="K1550" s="109" t="s">
        <v>17554</v>
      </c>
      <c r="L1550" s="111">
        <v>-3385.8728000000001</v>
      </c>
      <c r="M1550" s="111">
        <v>0</v>
      </c>
      <c r="N1550" s="2">
        <f t="shared" si="48"/>
        <v>204641</v>
      </c>
      <c r="O1550" s="2">
        <f t="shared" si="49"/>
        <v>1705.3416666666667</v>
      </c>
    </row>
    <row r="1551" spans="1:15" x14ac:dyDescent="0.25">
      <c r="A1551" s="109" t="s">
        <v>17596</v>
      </c>
      <c r="B1551" s="109" t="s">
        <v>14903</v>
      </c>
      <c r="C1551" s="109" t="s">
        <v>14902</v>
      </c>
      <c r="D1551" s="109" t="s">
        <v>14935</v>
      </c>
      <c r="E1551" s="109" t="s">
        <v>14934</v>
      </c>
      <c r="F1551" s="110">
        <v>58</v>
      </c>
      <c r="G1551" s="110">
        <v>0</v>
      </c>
      <c r="H1551" s="111">
        <v>98910</v>
      </c>
      <c r="I1551" s="111">
        <v>0</v>
      </c>
      <c r="J1551" s="112">
        <v>1705.34</v>
      </c>
      <c r="K1551" s="109" t="s">
        <v>17554</v>
      </c>
      <c r="L1551" s="111">
        <v>-1636.5052000000001</v>
      </c>
      <c r="M1551" s="111">
        <v>0</v>
      </c>
      <c r="N1551" s="2">
        <f t="shared" si="48"/>
        <v>98910</v>
      </c>
      <c r="O1551" s="2">
        <f t="shared" si="49"/>
        <v>1705.344827586207</v>
      </c>
    </row>
    <row r="1552" spans="1:15" x14ac:dyDescent="0.25">
      <c r="A1552" s="109" t="s">
        <v>17596</v>
      </c>
      <c r="B1552" s="109" t="s">
        <v>14903</v>
      </c>
      <c r="C1552" s="109" t="s">
        <v>14902</v>
      </c>
      <c r="D1552" s="109" t="s">
        <v>14933</v>
      </c>
      <c r="E1552" s="109" t="s">
        <v>14932</v>
      </c>
      <c r="F1552" s="110">
        <v>94</v>
      </c>
      <c r="G1552" s="110">
        <v>0</v>
      </c>
      <c r="H1552" s="111">
        <v>160302</v>
      </c>
      <c r="I1552" s="111">
        <v>0</v>
      </c>
      <c r="J1552" s="112">
        <v>1705.34</v>
      </c>
      <c r="K1552" s="109" t="s">
        <v>17554</v>
      </c>
      <c r="L1552" s="111">
        <v>-2652.2669999999998</v>
      </c>
      <c r="M1552" s="111">
        <v>0</v>
      </c>
      <c r="N1552" s="2">
        <f t="shared" si="48"/>
        <v>160302</v>
      </c>
      <c r="O1552" s="2">
        <f t="shared" si="49"/>
        <v>1705.3404255319149</v>
      </c>
    </row>
    <row r="1553" spans="1:15" x14ac:dyDescent="0.25">
      <c r="A1553" s="109" t="s">
        <v>17596</v>
      </c>
      <c r="B1553" s="109" t="s">
        <v>14903</v>
      </c>
      <c r="C1553" s="109" t="s">
        <v>14902</v>
      </c>
      <c r="D1553" s="109" t="s">
        <v>14931</v>
      </c>
      <c r="E1553" s="109" t="s">
        <v>14930</v>
      </c>
      <c r="F1553" s="110">
        <v>81</v>
      </c>
      <c r="G1553" s="110">
        <v>0</v>
      </c>
      <c r="H1553" s="111">
        <v>138133</v>
      </c>
      <c r="I1553" s="111">
        <v>0</v>
      </c>
      <c r="J1553" s="112">
        <v>1705.35</v>
      </c>
      <c r="K1553" s="109" t="s">
        <v>17554</v>
      </c>
      <c r="L1553" s="111">
        <v>-2285.4641000000001</v>
      </c>
      <c r="M1553" s="111">
        <v>0</v>
      </c>
      <c r="N1553" s="2">
        <f t="shared" si="48"/>
        <v>138133</v>
      </c>
      <c r="O1553" s="2">
        <f t="shared" si="49"/>
        <v>1705.3456790123457</v>
      </c>
    </row>
    <row r="1554" spans="1:15" x14ac:dyDescent="0.25">
      <c r="A1554" s="109" t="s">
        <v>17596</v>
      </c>
      <c r="B1554" s="109" t="s">
        <v>14903</v>
      </c>
      <c r="C1554" s="109" t="s">
        <v>14902</v>
      </c>
      <c r="D1554" s="109" t="s">
        <v>14929</v>
      </c>
      <c r="E1554" s="109" t="s">
        <v>14928</v>
      </c>
      <c r="F1554" s="110">
        <v>52</v>
      </c>
      <c r="G1554" s="110">
        <v>0</v>
      </c>
      <c r="H1554" s="111">
        <v>88678</v>
      </c>
      <c r="I1554" s="111">
        <v>0</v>
      </c>
      <c r="J1554" s="112">
        <v>1705.35</v>
      </c>
      <c r="K1554" s="109" t="s">
        <v>17554</v>
      </c>
      <c r="L1554" s="111">
        <v>-1467.2114999999999</v>
      </c>
      <c r="M1554" s="111">
        <v>0</v>
      </c>
      <c r="N1554" s="2">
        <f t="shared" si="48"/>
        <v>88678</v>
      </c>
      <c r="O1554" s="2">
        <f t="shared" si="49"/>
        <v>1705.3461538461538</v>
      </c>
    </row>
    <row r="1555" spans="1:15" x14ac:dyDescent="0.25">
      <c r="A1555" s="109" t="s">
        <v>17596</v>
      </c>
      <c r="B1555" s="109" t="s">
        <v>14903</v>
      </c>
      <c r="C1555" s="109" t="s">
        <v>14902</v>
      </c>
      <c r="D1555" s="109" t="s">
        <v>14927</v>
      </c>
      <c r="E1555" s="109" t="s">
        <v>14926</v>
      </c>
      <c r="F1555" s="110">
        <v>26</v>
      </c>
      <c r="G1555" s="110">
        <v>0</v>
      </c>
      <c r="H1555" s="111">
        <v>44339</v>
      </c>
      <c r="I1555" s="111">
        <v>0</v>
      </c>
      <c r="J1555" s="112">
        <v>1705.35</v>
      </c>
      <c r="K1555" s="109" t="s">
        <v>17554</v>
      </c>
      <c r="L1555" s="111">
        <v>-733.60580000000004</v>
      </c>
      <c r="M1555" s="111">
        <v>0</v>
      </c>
      <c r="N1555" s="2">
        <f t="shared" si="48"/>
        <v>44339</v>
      </c>
      <c r="O1555" s="2">
        <f t="shared" si="49"/>
        <v>1705.3461538461538</v>
      </c>
    </row>
    <row r="1556" spans="1:15" x14ac:dyDescent="0.25">
      <c r="A1556" s="109" t="s">
        <v>17596</v>
      </c>
      <c r="B1556" s="109" t="s">
        <v>14903</v>
      </c>
      <c r="C1556" s="109" t="s">
        <v>14902</v>
      </c>
      <c r="D1556" s="109" t="s">
        <v>14925</v>
      </c>
      <c r="E1556" s="109" t="s">
        <v>14924</v>
      </c>
      <c r="F1556" s="110">
        <v>46</v>
      </c>
      <c r="G1556" s="110">
        <v>0</v>
      </c>
      <c r="H1556" s="111">
        <v>78446</v>
      </c>
      <c r="I1556" s="111">
        <v>0</v>
      </c>
      <c r="J1556" s="112">
        <v>1705.35</v>
      </c>
      <c r="K1556" s="109" t="s">
        <v>17554</v>
      </c>
      <c r="L1556" s="111">
        <v>-1297.9178999999999</v>
      </c>
      <c r="M1556" s="111">
        <v>0</v>
      </c>
      <c r="N1556" s="2">
        <f t="shared" si="48"/>
        <v>78446</v>
      </c>
      <c r="O1556" s="2">
        <f t="shared" si="49"/>
        <v>1705.3478260869565</v>
      </c>
    </row>
    <row r="1557" spans="1:15" x14ac:dyDescent="0.25">
      <c r="A1557" s="109" t="s">
        <v>17596</v>
      </c>
      <c r="B1557" s="109" t="s">
        <v>14903</v>
      </c>
      <c r="C1557" s="109" t="s">
        <v>14902</v>
      </c>
      <c r="D1557" s="109" t="s">
        <v>14923</v>
      </c>
      <c r="E1557" s="109" t="s">
        <v>14922</v>
      </c>
      <c r="F1557" s="110">
        <v>173</v>
      </c>
      <c r="G1557" s="110">
        <v>0</v>
      </c>
      <c r="H1557" s="111">
        <v>295025</v>
      </c>
      <c r="I1557" s="111">
        <v>0</v>
      </c>
      <c r="J1557" s="112">
        <v>1705.35</v>
      </c>
      <c r="K1557" s="109" t="s">
        <v>17554</v>
      </c>
      <c r="L1557" s="111">
        <v>-4881.2999</v>
      </c>
      <c r="M1557" s="111">
        <v>0</v>
      </c>
      <c r="N1557" s="2">
        <f t="shared" si="48"/>
        <v>295025</v>
      </c>
      <c r="O1557" s="2">
        <f t="shared" si="49"/>
        <v>1705.3468208092486</v>
      </c>
    </row>
    <row r="1558" spans="1:15" x14ac:dyDescent="0.25">
      <c r="A1558" s="109" t="s">
        <v>17596</v>
      </c>
      <c r="B1558" s="109" t="s">
        <v>14903</v>
      </c>
      <c r="C1558" s="109" t="s">
        <v>14902</v>
      </c>
      <c r="D1558" s="109" t="s">
        <v>14921</v>
      </c>
      <c r="E1558" s="109" t="s">
        <v>14920</v>
      </c>
      <c r="F1558" s="110">
        <v>29</v>
      </c>
      <c r="G1558" s="110">
        <v>0</v>
      </c>
      <c r="H1558" s="111">
        <v>49455</v>
      </c>
      <c r="I1558" s="111">
        <v>0</v>
      </c>
      <c r="J1558" s="112">
        <v>1705.34</v>
      </c>
      <c r="K1558" s="109" t="s">
        <v>17554</v>
      </c>
      <c r="L1558" s="111">
        <v>-818.25260000000003</v>
      </c>
      <c r="M1558" s="111">
        <v>0</v>
      </c>
      <c r="N1558" s="2">
        <f t="shared" si="48"/>
        <v>49455</v>
      </c>
      <c r="O1558" s="2">
        <f t="shared" si="49"/>
        <v>1705.344827586207</v>
      </c>
    </row>
    <row r="1559" spans="1:15" x14ac:dyDescent="0.25">
      <c r="A1559" s="109" t="s">
        <v>17596</v>
      </c>
      <c r="B1559" s="109" t="s">
        <v>14903</v>
      </c>
      <c r="C1559" s="109" t="s">
        <v>14902</v>
      </c>
      <c r="D1559" s="109" t="s">
        <v>14919</v>
      </c>
      <c r="E1559" s="109" t="s">
        <v>14918</v>
      </c>
      <c r="F1559" s="110">
        <v>60</v>
      </c>
      <c r="G1559" s="110">
        <v>0</v>
      </c>
      <c r="H1559" s="111">
        <v>102321</v>
      </c>
      <c r="I1559" s="111">
        <v>0</v>
      </c>
      <c r="J1559" s="112">
        <v>1705.35</v>
      </c>
      <c r="K1559" s="109" t="s">
        <v>17554</v>
      </c>
      <c r="L1559" s="111">
        <v>-1692.9364</v>
      </c>
      <c r="M1559" s="111">
        <v>0</v>
      </c>
      <c r="N1559" s="2">
        <f t="shared" si="48"/>
        <v>102321</v>
      </c>
      <c r="O1559" s="2">
        <f t="shared" si="49"/>
        <v>1705.35</v>
      </c>
    </row>
    <row r="1560" spans="1:15" x14ac:dyDescent="0.25">
      <c r="A1560" s="109" t="s">
        <v>17596</v>
      </c>
      <c r="B1560" s="109" t="s">
        <v>14903</v>
      </c>
      <c r="C1560" s="109" t="s">
        <v>14902</v>
      </c>
      <c r="D1560" s="109" t="s">
        <v>14917</v>
      </c>
      <c r="E1560" s="109" t="s">
        <v>14916</v>
      </c>
      <c r="F1560" s="110">
        <v>39</v>
      </c>
      <c r="G1560" s="110">
        <v>0</v>
      </c>
      <c r="H1560" s="111">
        <v>66508</v>
      </c>
      <c r="I1560" s="111">
        <v>0</v>
      </c>
      <c r="J1560" s="112">
        <v>1705.33</v>
      </c>
      <c r="K1560" s="109" t="s">
        <v>17554</v>
      </c>
      <c r="L1560" s="111">
        <v>-1100.4086</v>
      </c>
      <c r="M1560" s="111">
        <v>0</v>
      </c>
      <c r="N1560" s="2">
        <f t="shared" si="48"/>
        <v>66508</v>
      </c>
      <c r="O1560" s="2">
        <f t="shared" si="49"/>
        <v>1705.3333333333333</v>
      </c>
    </row>
    <row r="1561" spans="1:15" x14ac:dyDescent="0.25">
      <c r="A1561" s="109" t="s">
        <v>17596</v>
      </c>
      <c r="B1561" s="109" t="s">
        <v>14903</v>
      </c>
      <c r="C1561" s="109" t="s">
        <v>14902</v>
      </c>
      <c r="D1561" s="109" t="s">
        <v>14915</v>
      </c>
      <c r="E1561" s="109" t="s">
        <v>14914</v>
      </c>
      <c r="F1561" s="110">
        <v>65</v>
      </c>
      <c r="G1561" s="110">
        <v>0</v>
      </c>
      <c r="H1561" s="111">
        <v>110847</v>
      </c>
      <c r="I1561" s="111">
        <v>0</v>
      </c>
      <c r="J1561" s="112">
        <v>1705.34</v>
      </c>
      <c r="K1561" s="109" t="s">
        <v>17554</v>
      </c>
      <c r="L1561" s="111">
        <v>-1834.0144</v>
      </c>
      <c r="M1561" s="111">
        <v>0</v>
      </c>
      <c r="N1561" s="2">
        <f t="shared" si="48"/>
        <v>110847</v>
      </c>
      <c r="O1561" s="2">
        <f t="shared" si="49"/>
        <v>1705.3384615384616</v>
      </c>
    </row>
    <row r="1562" spans="1:15" x14ac:dyDescent="0.25">
      <c r="A1562" s="109" t="s">
        <v>17596</v>
      </c>
      <c r="B1562" s="109" t="s">
        <v>14903</v>
      </c>
      <c r="C1562" s="109" t="s">
        <v>14902</v>
      </c>
      <c r="D1562" s="109" t="s">
        <v>14913</v>
      </c>
      <c r="E1562" s="109" t="s">
        <v>14912</v>
      </c>
      <c r="F1562" s="110">
        <v>60</v>
      </c>
      <c r="G1562" s="110">
        <v>0</v>
      </c>
      <c r="H1562" s="111">
        <v>102321</v>
      </c>
      <c r="I1562" s="111">
        <v>0</v>
      </c>
      <c r="J1562" s="112">
        <v>1705.35</v>
      </c>
      <c r="K1562" s="109" t="s">
        <v>17554</v>
      </c>
      <c r="L1562" s="111">
        <v>-1692.9364</v>
      </c>
      <c r="M1562" s="111">
        <v>0</v>
      </c>
      <c r="N1562" s="2">
        <f t="shared" si="48"/>
        <v>102321</v>
      </c>
      <c r="O1562" s="2">
        <f t="shared" si="49"/>
        <v>1705.35</v>
      </c>
    </row>
    <row r="1563" spans="1:15" x14ac:dyDescent="0.25">
      <c r="A1563" s="109" t="s">
        <v>17596</v>
      </c>
      <c r="B1563" s="109" t="s">
        <v>14903</v>
      </c>
      <c r="C1563" s="109" t="s">
        <v>14902</v>
      </c>
      <c r="D1563" s="109" t="s">
        <v>14911</v>
      </c>
      <c r="E1563" s="109" t="s">
        <v>14910</v>
      </c>
      <c r="F1563" s="110">
        <v>100</v>
      </c>
      <c r="G1563" s="110">
        <v>0</v>
      </c>
      <c r="H1563" s="111">
        <v>170534</v>
      </c>
      <c r="I1563" s="111">
        <v>0</v>
      </c>
      <c r="J1563" s="112">
        <v>1705.34</v>
      </c>
      <c r="K1563" s="109" t="s">
        <v>17554</v>
      </c>
      <c r="L1563" s="111">
        <v>-2821.5605999999998</v>
      </c>
      <c r="M1563" s="111">
        <v>0</v>
      </c>
      <c r="N1563" s="2">
        <f t="shared" si="48"/>
        <v>170534</v>
      </c>
      <c r="O1563" s="2">
        <f t="shared" si="49"/>
        <v>1705.34</v>
      </c>
    </row>
    <row r="1564" spans="1:15" x14ac:dyDescent="0.25">
      <c r="A1564" s="109" t="s">
        <v>17596</v>
      </c>
      <c r="B1564" s="109" t="s">
        <v>14903</v>
      </c>
      <c r="C1564" s="109" t="s">
        <v>14902</v>
      </c>
      <c r="D1564" s="109" t="s">
        <v>14909</v>
      </c>
      <c r="E1564" s="109" t="s">
        <v>14908</v>
      </c>
      <c r="F1564" s="110">
        <v>105</v>
      </c>
      <c r="G1564" s="110">
        <v>0</v>
      </c>
      <c r="H1564" s="111">
        <v>123668</v>
      </c>
      <c r="I1564" s="111">
        <v>0</v>
      </c>
      <c r="J1564" s="112">
        <v>1177.79</v>
      </c>
      <c r="K1564" s="109" t="s">
        <v>17554</v>
      </c>
      <c r="L1564" s="111">
        <v>-2046.1388999999999</v>
      </c>
      <c r="M1564" s="111">
        <v>0</v>
      </c>
      <c r="N1564" s="2">
        <f t="shared" si="48"/>
        <v>123668</v>
      </c>
      <c r="O1564" s="2">
        <f t="shared" si="49"/>
        <v>1177.7904761904763</v>
      </c>
    </row>
    <row r="1565" spans="1:15" x14ac:dyDescent="0.25">
      <c r="A1565" s="109" t="s">
        <v>17596</v>
      </c>
      <c r="B1565" s="109" t="s">
        <v>14903</v>
      </c>
      <c r="C1565" s="109" t="s">
        <v>14902</v>
      </c>
      <c r="D1565" s="109" t="s">
        <v>14907</v>
      </c>
      <c r="E1565" s="109" t="s">
        <v>14906</v>
      </c>
      <c r="F1565" s="110">
        <v>19</v>
      </c>
      <c r="G1565" s="110">
        <v>0</v>
      </c>
      <c r="H1565" s="111">
        <v>32402</v>
      </c>
      <c r="I1565" s="111">
        <v>0</v>
      </c>
      <c r="J1565" s="112">
        <v>1705.37</v>
      </c>
      <c r="K1565" s="109" t="s">
        <v>17554</v>
      </c>
      <c r="L1565" s="111">
        <v>-536.09649999999999</v>
      </c>
      <c r="M1565" s="111">
        <v>0</v>
      </c>
      <c r="N1565" s="2">
        <f t="shared" si="48"/>
        <v>32402</v>
      </c>
      <c r="O1565" s="2">
        <f t="shared" si="49"/>
        <v>1705.3684210526317</v>
      </c>
    </row>
    <row r="1566" spans="1:15" x14ac:dyDescent="0.25">
      <c r="A1566" s="109" t="s">
        <v>17596</v>
      </c>
      <c r="B1566" s="109" t="s">
        <v>14903</v>
      </c>
      <c r="C1566" s="109" t="s">
        <v>14902</v>
      </c>
      <c r="D1566" s="109" t="s">
        <v>18626</v>
      </c>
      <c r="E1566" s="109" t="s">
        <v>18627</v>
      </c>
      <c r="F1566" s="110">
        <v>0</v>
      </c>
      <c r="G1566" s="110">
        <v>103</v>
      </c>
      <c r="H1566" s="111">
        <v>175651</v>
      </c>
      <c r="I1566" s="111">
        <v>175651</v>
      </c>
      <c r="J1566" s="112">
        <v>1705.35</v>
      </c>
      <c r="K1566" s="109" t="s">
        <v>17554</v>
      </c>
      <c r="L1566" s="111">
        <v>-2906.2075</v>
      </c>
      <c r="M1566" s="111">
        <v>0</v>
      </c>
      <c r="N1566" s="2">
        <f t="shared" si="48"/>
        <v>0</v>
      </c>
      <c r="O1566" s="2" t="str">
        <f t="shared" si="49"/>
        <v>No Standing Units</v>
      </c>
    </row>
    <row r="1567" spans="1:15" x14ac:dyDescent="0.25">
      <c r="A1567" s="109" t="s">
        <v>17596</v>
      </c>
      <c r="B1567" s="109" t="s">
        <v>14903</v>
      </c>
      <c r="C1567" s="109" t="s">
        <v>14902</v>
      </c>
      <c r="D1567" s="109" t="s">
        <v>17848</v>
      </c>
      <c r="E1567" s="109" t="s">
        <v>17942</v>
      </c>
      <c r="F1567" s="110">
        <v>1</v>
      </c>
      <c r="G1567" s="110">
        <v>0</v>
      </c>
      <c r="H1567" s="111">
        <v>1705</v>
      </c>
      <c r="I1567" s="111">
        <v>0</v>
      </c>
      <c r="J1567" s="112">
        <v>1705</v>
      </c>
      <c r="K1567" s="109" t="s">
        <v>17554</v>
      </c>
      <c r="L1567" s="111">
        <v>-28.215599999999998</v>
      </c>
      <c r="M1567" s="111">
        <v>0</v>
      </c>
      <c r="N1567" s="2">
        <f t="shared" si="48"/>
        <v>1705</v>
      </c>
      <c r="O1567" s="2">
        <f t="shared" si="49"/>
        <v>1705</v>
      </c>
    </row>
    <row r="1568" spans="1:15" x14ac:dyDescent="0.25">
      <c r="A1568" s="109" t="s">
        <v>17596</v>
      </c>
      <c r="B1568" s="109" t="s">
        <v>14903</v>
      </c>
      <c r="C1568" s="109" t="s">
        <v>14902</v>
      </c>
      <c r="D1568" s="109" t="s">
        <v>14905</v>
      </c>
      <c r="E1568" s="109" t="s">
        <v>14904</v>
      </c>
      <c r="F1568" s="110">
        <v>46</v>
      </c>
      <c r="G1568" s="110">
        <v>0</v>
      </c>
      <c r="H1568" s="111">
        <v>78446</v>
      </c>
      <c r="I1568" s="111">
        <v>0</v>
      </c>
      <c r="J1568" s="112">
        <v>1705.35</v>
      </c>
      <c r="K1568" s="109" t="s">
        <v>17554</v>
      </c>
      <c r="L1568" s="111">
        <v>-1297.9178999999999</v>
      </c>
      <c r="M1568" s="111">
        <v>0</v>
      </c>
      <c r="N1568" s="2">
        <f t="shared" si="48"/>
        <v>78446</v>
      </c>
      <c r="O1568" s="2">
        <f t="shared" si="49"/>
        <v>1705.3478260869565</v>
      </c>
    </row>
    <row r="1569" spans="1:15" x14ac:dyDescent="0.25">
      <c r="A1569" s="109" t="s">
        <v>17596</v>
      </c>
      <c r="B1569" s="109" t="s">
        <v>14903</v>
      </c>
      <c r="C1569" s="109" t="s">
        <v>14902</v>
      </c>
      <c r="D1569" s="109" t="s">
        <v>17789</v>
      </c>
      <c r="E1569" s="109" t="s">
        <v>17790</v>
      </c>
      <c r="F1569" s="110">
        <v>37</v>
      </c>
      <c r="G1569" s="110">
        <v>0</v>
      </c>
      <c r="H1569" s="111">
        <v>63098</v>
      </c>
      <c r="I1569" s="111">
        <v>0</v>
      </c>
      <c r="J1569" s="112">
        <v>1705.35</v>
      </c>
      <c r="K1569" s="109" t="s">
        <v>17554</v>
      </c>
      <c r="L1569" s="111">
        <v>-1043.9774</v>
      </c>
      <c r="M1569" s="111">
        <v>0</v>
      </c>
      <c r="N1569" s="2">
        <f t="shared" si="48"/>
        <v>63098</v>
      </c>
      <c r="O1569" s="2">
        <f t="shared" si="49"/>
        <v>1705.3513513513512</v>
      </c>
    </row>
    <row r="1570" spans="1:15" x14ac:dyDescent="0.25">
      <c r="A1570" s="109" t="s">
        <v>17596</v>
      </c>
      <c r="B1570" s="109" t="s">
        <v>14903</v>
      </c>
      <c r="C1570" s="109" t="s">
        <v>14902</v>
      </c>
      <c r="D1570" s="109" t="s">
        <v>17599</v>
      </c>
      <c r="E1570" s="109" t="s">
        <v>17600</v>
      </c>
      <c r="F1570" s="110">
        <v>28</v>
      </c>
      <c r="G1570" s="110">
        <v>0</v>
      </c>
      <c r="H1570" s="111">
        <v>47750</v>
      </c>
      <c r="I1570" s="111">
        <v>0</v>
      </c>
      <c r="J1570" s="112">
        <v>1705.36</v>
      </c>
      <c r="K1570" s="109" t="s">
        <v>17554</v>
      </c>
      <c r="L1570" s="111">
        <v>-790.03700000000003</v>
      </c>
      <c r="M1570" s="111">
        <v>0</v>
      </c>
      <c r="N1570" s="2">
        <f t="shared" si="48"/>
        <v>47750</v>
      </c>
      <c r="O1570" s="2">
        <f t="shared" si="49"/>
        <v>1705.3571428571429</v>
      </c>
    </row>
    <row r="1571" spans="1:15" x14ac:dyDescent="0.25">
      <c r="A1571" s="109" t="s">
        <v>17596</v>
      </c>
      <c r="B1571" s="109" t="s">
        <v>14903</v>
      </c>
      <c r="C1571" s="109" t="s">
        <v>14902</v>
      </c>
      <c r="D1571" s="109" t="s">
        <v>17791</v>
      </c>
      <c r="E1571" s="109" t="s">
        <v>17792</v>
      </c>
      <c r="F1571" s="110">
        <v>12</v>
      </c>
      <c r="G1571" s="110">
        <v>0</v>
      </c>
      <c r="H1571" s="111">
        <v>20464</v>
      </c>
      <c r="I1571" s="111">
        <v>0</v>
      </c>
      <c r="J1571" s="112">
        <v>1705.33</v>
      </c>
      <c r="K1571" s="109" t="s">
        <v>17554</v>
      </c>
      <c r="L1571" s="111">
        <v>-338.58730000000003</v>
      </c>
      <c r="M1571" s="111">
        <v>0</v>
      </c>
      <c r="N1571" s="2">
        <f t="shared" si="48"/>
        <v>20464</v>
      </c>
      <c r="O1571" s="2">
        <f t="shared" si="49"/>
        <v>1705.3333333333333</v>
      </c>
    </row>
    <row r="1572" spans="1:15" x14ac:dyDescent="0.25">
      <c r="A1572" s="109" t="s">
        <v>17596</v>
      </c>
      <c r="B1572" s="109" t="s">
        <v>14903</v>
      </c>
      <c r="C1572" s="109" t="s">
        <v>14902</v>
      </c>
      <c r="D1572" s="109" t="s">
        <v>17849</v>
      </c>
      <c r="E1572" s="109" t="s">
        <v>17943</v>
      </c>
      <c r="F1572" s="110">
        <v>30</v>
      </c>
      <c r="G1572" s="110">
        <v>0</v>
      </c>
      <c r="H1572" s="111">
        <v>51160</v>
      </c>
      <c r="I1572" s="111">
        <v>0</v>
      </c>
      <c r="J1572" s="112">
        <v>1705.33</v>
      </c>
      <c r="K1572" s="109" t="s">
        <v>17554</v>
      </c>
      <c r="L1572" s="111">
        <v>-846.46820000000002</v>
      </c>
      <c r="M1572" s="111">
        <v>0</v>
      </c>
      <c r="N1572" s="2">
        <f t="shared" si="48"/>
        <v>51160</v>
      </c>
      <c r="O1572" s="2">
        <f t="shared" si="49"/>
        <v>1705.3333333333333</v>
      </c>
    </row>
    <row r="1573" spans="1:15" x14ac:dyDescent="0.25">
      <c r="A1573" s="109" t="s">
        <v>17596</v>
      </c>
      <c r="B1573" s="109" t="s">
        <v>14903</v>
      </c>
      <c r="C1573" s="109" t="s">
        <v>14902</v>
      </c>
      <c r="D1573" s="109" t="s">
        <v>17850</v>
      </c>
      <c r="E1573" s="109" t="s">
        <v>17944</v>
      </c>
      <c r="F1573" s="110">
        <v>36</v>
      </c>
      <c r="G1573" s="110">
        <v>0</v>
      </c>
      <c r="H1573" s="111">
        <v>61392</v>
      </c>
      <c r="I1573" s="111">
        <v>0</v>
      </c>
      <c r="J1573" s="112">
        <v>1705.33</v>
      </c>
      <c r="K1573" s="109" t="s">
        <v>17554</v>
      </c>
      <c r="L1573" s="111">
        <v>-1015.7618</v>
      </c>
      <c r="M1573" s="111">
        <v>0</v>
      </c>
      <c r="N1573" s="2">
        <f t="shared" si="48"/>
        <v>61392</v>
      </c>
      <c r="O1573" s="2">
        <f t="shared" si="49"/>
        <v>1705.3333333333333</v>
      </c>
    </row>
    <row r="1574" spans="1:15" x14ac:dyDescent="0.25">
      <c r="A1574" s="109" t="s">
        <v>17596</v>
      </c>
      <c r="B1574" s="109" t="s">
        <v>14903</v>
      </c>
      <c r="C1574" s="109" t="s">
        <v>14902</v>
      </c>
      <c r="D1574" s="109" t="s">
        <v>17851</v>
      </c>
      <c r="E1574" s="109" t="s">
        <v>17945</v>
      </c>
      <c r="F1574" s="110">
        <v>15</v>
      </c>
      <c r="G1574" s="110">
        <v>0</v>
      </c>
      <c r="H1574" s="111">
        <v>25580</v>
      </c>
      <c r="I1574" s="111">
        <v>0</v>
      </c>
      <c r="J1574" s="112">
        <v>1705.33</v>
      </c>
      <c r="K1574" s="109" t="s">
        <v>17554</v>
      </c>
      <c r="L1574" s="111">
        <v>-423.23410000000001</v>
      </c>
      <c r="M1574" s="111">
        <v>0</v>
      </c>
      <c r="N1574" s="2">
        <f t="shared" si="48"/>
        <v>25580</v>
      </c>
      <c r="O1574" s="2">
        <f t="shared" si="49"/>
        <v>1705.3333333333333</v>
      </c>
    </row>
    <row r="1575" spans="1:15" x14ac:dyDescent="0.25">
      <c r="A1575" s="109" t="s">
        <v>17596</v>
      </c>
      <c r="B1575" s="109" t="s">
        <v>14903</v>
      </c>
      <c r="C1575" s="109" t="s">
        <v>14902</v>
      </c>
      <c r="D1575" s="109" t="s">
        <v>18183</v>
      </c>
      <c r="E1575" s="109" t="s">
        <v>18207</v>
      </c>
      <c r="F1575" s="110">
        <v>60</v>
      </c>
      <c r="G1575" s="110">
        <v>0</v>
      </c>
      <c r="H1575" s="111">
        <v>70668</v>
      </c>
      <c r="I1575" s="111">
        <v>0</v>
      </c>
      <c r="J1575" s="112">
        <v>1177.8</v>
      </c>
      <c r="K1575" s="109" t="s">
        <v>17554</v>
      </c>
      <c r="L1575" s="111">
        <v>-1169.2221999999999</v>
      </c>
      <c r="M1575" s="111">
        <v>0</v>
      </c>
      <c r="N1575" s="2">
        <f t="shared" si="48"/>
        <v>70668</v>
      </c>
      <c r="O1575" s="2">
        <f t="shared" si="49"/>
        <v>1177.8</v>
      </c>
    </row>
    <row r="1576" spans="1:15" x14ac:dyDescent="0.25">
      <c r="A1576" s="109" t="s">
        <v>17596</v>
      </c>
      <c r="B1576" s="109" t="s">
        <v>14903</v>
      </c>
      <c r="C1576" s="109" t="s">
        <v>14902</v>
      </c>
      <c r="D1576" s="109" t="s">
        <v>18184</v>
      </c>
      <c r="E1576" s="109" t="s">
        <v>18208</v>
      </c>
      <c r="F1576" s="110">
        <v>66</v>
      </c>
      <c r="G1576" s="110">
        <v>0</v>
      </c>
      <c r="H1576" s="111">
        <v>112553</v>
      </c>
      <c r="I1576" s="111">
        <v>0</v>
      </c>
      <c r="J1576" s="112">
        <v>1705.35</v>
      </c>
      <c r="K1576" s="109" t="s">
        <v>17554</v>
      </c>
      <c r="L1576" s="111">
        <v>-1862.23</v>
      </c>
      <c r="M1576" s="111">
        <v>0</v>
      </c>
      <c r="N1576" s="2">
        <f t="shared" si="48"/>
        <v>112553</v>
      </c>
      <c r="O1576" s="2">
        <f t="shared" si="49"/>
        <v>1705.3484848484848</v>
      </c>
    </row>
    <row r="1577" spans="1:15" x14ac:dyDescent="0.25">
      <c r="A1577" s="109" t="s">
        <v>17596</v>
      </c>
      <c r="B1577" s="109" t="s">
        <v>14903</v>
      </c>
      <c r="C1577" s="109" t="s">
        <v>14902</v>
      </c>
      <c r="D1577" s="109" t="s">
        <v>18185</v>
      </c>
      <c r="E1577" s="109" t="s">
        <v>18209</v>
      </c>
      <c r="F1577" s="110">
        <v>25</v>
      </c>
      <c r="G1577" s="110">
        <v>0</v>
      </c>
      <c r="H1577" s="111">
        <v>42634</v>
      </c>
      <c r="I1577" s="111">
        <v>0</v>
      </c>
      <c r="J1577" s="112">
        <v>1705.36</v>
      </c>
      <c r="K1577" s="109" t="s">
        <v>17554</v>
      </c>
      <c r="L1577" s="111">
        <v>-705.39020000000005</v>
      </c>
      <c r="M1577" s="111">
        <v>0</v>
      </c>
      <c r="N1577" s="2">
        <f t="shared" si="48"/>
        <v>42634</v>
      </c>
      <c r="O1577" s="2">
        <f t="shared" si="49"/>
        <v>1705.36</v>
      </c>
    </row>
    <row r="1578" spans="1:15" x14ac:dyDescent="0.25">
      <c r="A1578" s="109" t="s">
        <v>17596</v>
      </c>
      <c r="B1578" s="109" t="s">
        <v>14903</v>
      </c>
      <c r="C1578" s="109" t="s">
        <v>14902</v>
      </c>
      <c r="D1578" s="109" t="s">
        <v>18263</v>
      </c>
      <c r="E1578" s="109" t="s">
        <v>18264</v>
      </c>
      <c r="F1578" s="110">
        <v>19</v>
      </c>
      <c r="G1578" s="110">
        <v>0</v>
      </c>
      <c r="H1578" s="111">
        <v>32402</v>
      </c>
      <c r="I1578" s="111">
        <v>0</v>
      </c>
      <c r="J1578" s="112">
        <v>1705.37</v>
      </c>
      <c r="K1578" s="109" t="s">
        <v>17554</v>
      </c>
      <c r="L1578" s="111">
        <v>-536.09649999999999</v>
      </c>
      <c r="M1578" s="111">
        <v>0</v>
      </c>
      <c r="N1578" s="2">
        <f t="shared" si="48"/>
        <v>32402</v>
      </c>
      <c r="O1578" s="2">
        <f t="shared" si="49"/>
        <v>1705.3684210526317</v>
      </c>
    </row>
    <row r="1579" spans="1:15" x14ac:dyDescent="0.25">
      <c r="A1579" s="109" t="s">
        <v>17596</v>
      </c>
      <c r="B1579" s="109" t="s">
        <v>14903</v>
      </c>
      <c r="C1579" s="109" t="s">
        <v>14902</v>
      </c>
      <c r="D1579" s="109" t="s">
        <v>18186</v>
      </c>
      <c r="E1579" s="109" t="s">
        <v>18210</v>
      </c>
      <c r="F1579" s="110">
        <v>26</v>
      </c>
      <c r="G1579" s="110">
        <v>0</v>
      </c>
      <c r="H1579" s="111">
        <v>44339</v>
      </c>
      <c r="I1579" s="111">
        <v>0</v>
      </c>
      <c r="J1579" s="112">
        <v>1705.35</v>
      </c>
      <c r="K1579" s="109" t="s">
        <v>17554</v>
      </c>
      <c r="L1579" s="111">
        <v>-733.60580000000004</v>
      </c>
      <c r="M1579" s="111">
        <v>0</v>
      </c>
      <c r="N1579" s="2">
        <f t="shared" si="48"/>
        <v>44339</v>
      </c>
      <c r="O1579" s="2">
        <f t="shared" si="49"/>
        <v>1705.3461538461538</v>
      </c>
    </row>
    <row r="1580" spans="1:15" x14ac:dyDescent="0.25">
      <c r="A1580" s="109" t="s">
        <v>17596</v>
      </c>
      <c r="B1580" s="109" t="s">
        <v>14903</v>
      </c>
      <c r="C1580" s="109" t="s">
        <v>14902</v>
      </c>
      <c r="D1580" s="109" t="s">
        <v>18628</v>
      </c>
      <c r="E1580" s="109" t="s">
        <v>18629</v>
      </c>
      <c r="F1580" s="110">
        <v>37</v>
      </c>
      <c r="G1580" s="110">
        <v>0</v>
      </c>
      <c r="H1580" s="111">
        <v>63098</v>
      </c>
      <c r="I1580" s="111">
        <v>0</v>
      </c>
      <c r="J1580" s="112">
        <v>1705.35</v>
      </c>
      <c r="K1580" s="109" t="s">
        <v>17554</v>
      </c>
      <c r="L1580" s="111">
        <v>-1043.9774</v>
      </c>
      <c r="M1580" s="111">
        <v>0</v>
      </c>
      <c r="N1580" s="2">
        <f t="shared" si="48"/>
        <v>63098</v>
      </c>
      <c r="O1580" s="2">
        <f t="shared" si="49"/>
        <v>1705.3513513513512</v>
      </c>
    </row>
    <row r="1581" spans="1:15" x14ac:dyDescent="0.25">
      <c r="A1581" s="109" t="s">
        <v>17596</v>
      </c>
      <c r="B1581" s="109" t="s">
        <v>14903</v>
      </c>
      <c r="C1581" s="109" t="s">
        <v>14902</v>
      </c>
      <c r="D1581" s="109" t="s">
        <v>19002</v>
      </c>
      <c r="E1581" s="109" t="s">
        <v>19001</v>
      </c>
      <c r="F1581" s="110">
        <v>21</v>
      </c>
      <c r="G1581" s="110">
        <v>0</v>
      </c>
      <c r="H1581" s="111">
        <v>35812</v>
      </c>
      <c r="I1581" s="111">
        <v>0</v>
      </c>
      <c r="J1581" s="112">
        <v>1705.33</v>
      </c>
      <c r="K1581" s="109" t="s">
        <v>17554</v>
      </c>
      <c r="L1581" s="111">
        <v>-592.52769999999998</v>
      </c>
      <c r="M1581" s="111">
        <v>0</v>
      </c>
      <c r="N1581" s="2">
        <f t="shared" si="48"/>
        <v>35812</v>
      </c>
      <c r="O1581" s="2">
        <f t="shared" si="49"/>
        <v>1705.3333333333333</v>
      </c>
    </row>
    <row r="1582" spans="1:15" x14ac:dyDescent="0.25">
      <c r="A1582" s="109" t="s">
        <v>17596</v>
      </c>
      <c r="B1582" s="109" t="s">
        <v>14903</v>
      </c>
      <c r="C1582" s="109" t="s">
        <v>14902</v>
      </c>
      <c r="D1582" s="109" t="s">
        <v>18630</v>
      </c>
      <c r="E1582" s="109" t="s">
        <v>18631</v>
      </c>
      <c r="F1582" s="110">
        <v>24</v>
      </c>
      <c r="G1582" s="110">
        <v>0</v>
      </c>
      <c r="H1582" s="111">
        <v>40928</v>
      </c>
      <c r="I1582" s="111">
        <v>0</v>
      </c>
      <c r="J1582" s="112">
        <v>1705.33</v>
      </c>
      <c r="K1582" s="109" t="s">
        <v>17554</v>
      </c>
      <c r="L1582" s="111">
        <v>-677.17460000000005</v>
      </c>
      <c r="M1582" s="111">
        <v>0</v>
      </c>
      <c r="N1582" s="2">
        <f t="shared" si="48"/>
        <v>40928</v>
      </c>
      <c r="O1582" s="2">
        <f t="shared" si="49"/>
        <v>1705.3333333333333</v>
      </c>
    </row>
    <row r="1583" spans="1:15" x14ac:dyDescent="0.25">
      <c r="A1583" s="109" t="s">
        <v>17596</v>
      </c>
      <c r="B1583" s="109" t="s">
        <v>14903</v>
      </c>
      <c r="C1583" s="109" t="s">
        <v>14902</v>
      </c>
      <c r="D1583" s="109" t="s">
        <v>18265</v>
      </c>
      <c r="E1583" s="109" t="s">
        <v>18266</v>
      </c>
      <c r="F1583" s="110">
        <v>79</v>
      </c>
      <c r="G1583" s="110">
        <v>0</v>
      </c>
      <c r="H1583" s="111">
        <v>134722</v>
      </c>
      <c r="I1583" s="111">
        <v>0</v>
      </c>
      <c r="J1583" s="112">
        <v>1705.34</v>
      </c>
      <c r="K1583" s="109" t="s">
        <v>17554</v>
      </c>
      <c r="L1583" s="111">
        <v>-2229.0329000000002</v>
      </c>
      <c r="M1583" s="111">
        <v>0</v>
      </c>
      <c r="N1583" s="2">
        <f t="shared" si="48"/>
        <v>134722</v>
      </c>
      <c r="O1583" s="2">
        <f t="shared" si="49"/>
        <v>1705.3417721518988</v>
      </c>
    </row>
    <row r="1584" spans="1:15" x14ac:dyDescent="0.25">
      <c r="A1584" s="109" t="s">
        <v>17596</v>
      </c>
      <c r="B1584" s="109" t="s">
        <v>14894</v>
      </c>
      <c r="C1584" s="109" t="s">
        <v>14893</v>
      </c>
      <c r="D1584" s="109" t="s">
        <v>1320</v>
      </c>
      <c r="E1584" s="109" t="s">
        <v>14901</v>
      </c>
      <c r="F1584" s="110">
        <v>155</v>
      </c>
      <c r="G1584" s="110">
        <v>0</v>
      </c>
      <c r="H1584" s="111">
        <v>531491</v>
      </c>
      <c r="I1584" s="111">
        <v>0</v>
      </c>
      <c r="J1584" s="112">
        <v>3428.97</v>
      </c>
      <c r="K1584" s="109" t="s">
        <v>17554</v>
      </c>
      <c r="L1584" s="111">
        <v>-8793.7283000000007</v>
      </c>
      <c r="M1584" s="111">
        <v>0</v>
      </c>
      <c r="N1584" s="2">
        <f t="shared" si="48"/>
        <v>531491</v>
      </c>
      <c r="O1584" s="2">
        <f t="shared" si="49"/>
        <v>3428.9741935483871</v>
      </c>
    </row>
    <row r="1585" spans="1:15" x14ac:dyDescent="0.25">
      <c r="A1585" s="109" t="s">
        <v>17596</v>
      </c>
      <c r="B1585" s="109" t="s">
        <v>14894</v>
      </c>
      <c r="C1585" s="109" t="s">
        <v>14893</v>
      </c>
      <c r="D1585" s="109" t="s">
        <v>1321</v>
      </c>
      <c r="E1585" s="109" t="s">
        <v>6129</v>
      </c>
      <c r="F1585" s="110">
        <v>121</v>
      </c>
      <c r="G1585" s="110">
        <v>0</v>
      </c>
      <c r="H1585" s="111">
        <v>499663</v>
      </c>
      <c r="I1585" s="111">
        <v>0</v>
      </c>
      <c r="J1585" s="112">
        <v>4129.45</v>
      </c>
      <c r="K1585" s="109" t="s">
        <v>17554</v>
      </c>
      <c r="L1585" s="111">
        <v>-8267.1275000000005</v>
      </c>
      <c r="M1585" s="111">
        <v>0</v>
      </c>
      <c r="N1585" s="2">
        <f t="shared" si="48"/>
        <v>499663</v>
      </c>
      <c r="O1585" s="2">
        <f t="shared" si="49"/>
        <v>4129.4462809917359</v>
      </c>
    </row>
    <row r="1586" spans="1:15" x14ac:dyDescent="0.25">
      <c r="A1586" s="109" t="s">
        <v>17596</v>
      </c>
      <c r="B1586" s="109" t="s">
        <v>14894</v>
      </c>
      <c r="C1586" s="109" t="s">
        <v>14893</v>
      </c>
      <c r="D1586" s="109" t="s">
        <v>1322</v>
      </c>
      <c r="E1586" s="109" t="s">
        <v>14900</v>
      </c>
      <c r="F1586" s="110">
        <v>21</v>
      </c>
      <c r="G1586" s="110">
        <v>0</v>
      </c>
      <c r="H1586" s="111">
        <v>75890</v>
      </c>
      <c r="I1586" s="111">
        <v>0</v>
      </c>
      <c r="J1586" s="112">
        <v>3613.81</v>
      </c>
      <c r="K1586" s="109" t="s">
        <v>17554</v>
      </c>
      <c r="L1586" s="111">
        <v>-1255.6269</v>
      </c>
      <c r="M1586" s="111">
        <v>0</v>
      </c>
      <c r="N1586" s="2">
        <f t="shared" si="48"/>
        <v>75890</v>
      </c>
      <c r="O1586" s="2">
        <f t="shared" si="49"/>
        <v>3613.8095238095239</v>
      </c>
    </row>
    <row r="1587" spans="1:15" x14ac:dyDescent="0.25">
      <c r="A1587" s="109" t="s">
        <v>17596</v>
      </c>
      <c r="B1587" s="109" t="s">
        <v>14894</v>
      </c>
      <c r="C1587" s="109" t="s">
        <v>14893</v>
      </c>
      <c r="D1587" s="109" t="s">
        <v>1323</v>
      </c>
      <c r="E1587" s="109" t="s">
        <v>14899</v>
      </c>
      <c r="F1587" s="110">
        <v>186</v>
      </c>
      <c r="G1587" s="110">
        <v>0</v>
      </c>
      <c r="H1587" s="111">
        <v>610346</v>
      </c>
      <c r="I1587" s="111">
        <v>0</v>
      </c>
      <c r="J1587" s="112">
        <v>3281.43</v>
      </c>
      <c r="K1587" s="109" t="s">
        <v>17554</v>
      </c>
      <c r="L1587" s="111">
        <v>-10098.419400000001</v>
      </c>
      <c r="M1587" s="111">
        <v>0</v>
      </c>
      <c r="N1587" s="2">
        <f t="shared" si="48"/>
        <v>610346</v>
      </c>
      <c r="O1587" s="2">
        <f t="shared" si="49"/>
        <v>3281.4301075268818</v>
      </c>
    </row>
    <row r="1588" spans="1:15" x14ac:dyDescent="0.25">
      <c r="A1588" s="109" t="s">
        <v>17596</v>
      </c>
      <c r="B1588" s="109" t="s">
        <v>14894</v>
      </c>
      <c r="C1588" s="109" t="s">
        <v>14893</v>
      </c>
      <c r="D1588" s="109" t="s">
        <v>5965</v>
      </c>
      <c r="E1588" s="109" t="s">
        <v>14898</v>
      </c>
      <c r="F1588" s="110">
        <v>42</v>
      </c>
      <c r="G1588" s="110">
        <v>0</v>
      </c>
      <c r="H1588" s="111">
        <v>74894</v>
      </c>
      <c r="I1588" s="111">
        <v>0</v>
      </c>
      <c r="J1588" s="112">
        <v>1783.19</v>
      </c>
      <c r="K1588" s="109" t="s">
        <v>17554</v>
      </c>
      <c r="L1588" s="111">
        <v>-1239.1506999999999</v>
      </c>
      <c r="M1588" s="111">
        <v>0</v>
      </c>
      <c r="N1588" s="2">
        <f t="shared" si="48"/>
        <v>74894</v>
      </c>
      <c r="O1588" s="2">
        <f t="shared" si="49"/>
        <v>1783.1904761904761</v>
      </c>
    </row>
    <row r="1589" spans="1:15" x14ac:dyDescent="0.25">
      <c r="A1589" s="109" t="s">
        <v>17596</v>
      </c>
      <c r="B1589" s="109" t="s">
        <v>14894</v>
      </c>
      <c r="C1589" s="109" t="s">
        <v>14893</v>
      </c>
      <c r="D1589" s="109" t="s">
        <v>1324</v>
      </c>
      <c r="E1589" s="109" t="s">
        <v>14897</v>
      </c>
      <c r="F1589" s="110">
        <v>76</v>
      </c>
      <c r="G1589" s="110">
        <v>0</v>
      </c>
      <c r="H1589" s="111">
        <v>155733</v>
      </c>
      <c r="I1589" s="111">
        <v>0</v>
      </c>
      <c r="J1589" s="112">
        <v>2049.12</v>
      </c>
      <c r="K1589" s="109" t="s">
        <v>17554</v>
      </c>
      <c r="L1589" s="111">
        <v>-2576.6673999999998</v>
      </c>
      <c r="M1589" s="111">
        <v>0</v>
      </c>
      <c r="N1589" s="2">
        <f t="shared" si="48"/>
        <v>155733</v>
      </c>
      <c r="O1589" s="2">
        <f t="shared" si="49"/>
        <v>2049.1184210526317</v>
      </c>
    </row>
    <row r="1590" spans="1:15" x14ac:dyDescent="0.25">
      <c r="A1590" s="109" t="s">
        <v>17596</v>
      </c>
      <c r="B1590" s="109" t="s">
        <v>14894</v>
      </c>
      <c r="C1590" s="109" t="s">
        <v>14893</v>
      </c>
      <c r="D1590" s="109" t="s">
        <v>1325</v>
      </c>
      <c r="E1590" s="109" t="s">
        <v>14896</v>
      </c>
      <c r="F1590" s="110">
        <v>37</v>
      </c>
      <c r="G1590" s="110">
        <v>0</v>
      </c>
      <c r="H1590" s="111">
        <v>85726</v>
      </c>
      <c r="I1590" s="111">
        <v>0</v>
      </c>
      <c r="J1590" s="112">
        <v>2316.92</v>
      </c>
      <c r="K1590" s="109" t="s">
        <v>17554</v>
      </c>
      <c r="L1590" s="111">
        <v>-1418.37</v>
      </c>
      <c r="M1590" s="111">
        <v>0</v>
      </c>
      <c r="N1590" s="2">
        <f t="shared" si="48"/>
        <v>85726</v>
      </c>
      <c r="O1590" s="2">
        <f t="shared" si="49"/>
        <v>2316.9189189189187</v>
      </c>
    </row>
    <row r="1591" spans="1:15" x14ac:dyDescent="0.25">
      <c r="A1591" s="109" t="s">
        <v>17596</v>
      </c>
      <c r="B1591" s="109" t="s">
        <v>14894</v>
      </c>
      <c r="C1591" s="109" t="s">
        <v>14893</v>
      </c>
      <c r="D1591" s="109" t="s">
        <v>1326</v>
      </c>
      <c r="E1591" s="109" t="s">
        <v>14895</v>
      </c>
      <c r="F1591" s="110">
        <v>7</v>
      </c>
      <c r="G1591" s="110">
        <v>0</v>
      </c>
      <c r="H1591" s="111">
        <v>14794</v>
      </c>
      <c r="I1591" s="111">
        <v>0</v>
      </c>
      <c r="J1591" s="112">
        <v>2113.4299999999998</v>
      </c>
      <c r="K1591" s="109" t="s">
        <v>17554</v>
      </c>
      <c r="L1591" s="111">
        <v>-244.7791</v>
      </c>
      <c r="M1591" s="111">
        <v>0</v>
      </c>
      <c r="N1591" s="2">
        <f t="shared" si="48"/>
        <v>14794</v>
      </c>
      <c r="O1591" s="2">
        <f t="shared" si="49"/>
        <v>2113.4285714285716</v>
      </c>
    </row>
    <row r="1592" spans="1:15" x14ac:dyDescent="0.25">
      <c r="A1592" s="109" t="s">
        <v>17596</v>
      </c>
      <c r="B1592" s="109" t="s">
        <v>14894</v>
      </c>
      <c r="C1592" s="109" t="s">
        <v>14893</v>
      </c>
      <c r="D1592" s="109" t="s">
        <v>1327</v>
      </c>
      <c r="E1592" s="109" t="s">
        <v>14892</v>
      </c>
      <c r="F1592" s="110">
        <v>35</v>
      </c>
      <c r="G1592" s="110">
        <v>0</v>
      </c>
      <c r="H1592" s="111">
        <v>75827</v>
      </c>
      <c r="I1592" s="111">
        <v>0</v>
      </c>
      <c r="J1592" s="112">
        <v>2166.4899999999998</v>
      </c>
      <c r="K1592" s="109" t="s">
        <v>17554</v>
      </c>
      <c r="L1592" s="111">
        <v>-1254.5814</v>
      </c>
      <c r="M1592" s="111">
        <v>0</v>
      </c>
      <c r="N1592" s="2">
        <f t="shared" si="48"/>
        <v>75827</v>
      </c>
      <c r="O1592" s="2">
        <f t="shared" si="49"/>
        <v>2166.4857142857145</v>
      </c>
    </row>
    <row r="1593" spans="1:15" x14ac:dyDescent="0.25">
      <c r="A1593" s="109" t="s">
        <v>17596</v>
      </c>
      <c r="B1593" s="109" t="s">
        <v>14886</v>
      </c>
      <c r="C1593" s="109" t="s">
        <v>6654</v>
      </c>
      <c r="D1593" s="109" t="s">
        <v>1328</v>
      </c>
      <c r="E1593" s="109" t="s">
        <v>14891</v>
      </c>
      <c r="F1593" s="110">
        <v>200</v>
      </c>
      <c r="G1593" s="110">
        <v>0</v>
      </c>
      <c r="H1593" s="111">
        <v>715094</v>
      </c>
      <c r="I1593" s="111">
        <v>0</v>
      </c>
      <c r="J1593" s="112">
        <v>3575.47</v>
      </c>
      <c r="K1593" s="109" t="s">
        <v>17552</v>
      </c>
      <c r="L1593" s="111">
        <v>34052.082999999999</v>
      </c>
      <c r="M1593" s="111">
        <v>0</v>
      </c>
      <c r="N1593" s="2">
        <f t="shared" si="48"/>
        <v>715094</v>
      </c>
      <c r="O1593" s="2">
        <f t="shared" si="49"/>
        <v>3575.47</v>
      </c>
    </row>
    <row r="1594" spans="1:15" x14ac:dyDescent="0.25">
      <c r="A1594" s="109" t="s">
        <v>17596</v>
      </c>
      <c r="B1594" s="109" t="s">
        <v>14886</v>
      </c>
      <c r="C1594" s="109" t="s">
        <v>6654</v>
      </c>
      <c r="D1594" s="109" t="s">
        <v>1329</v>
      </c>
      <c r="E1594" s="109" t="s">
        <v>14890</v>
      </c>
      <c r="F1594" s="110">
        <v>142</v>
      </c>
      <c r="G1594" s="110">
        <v>0</v>
      </c>
      <c r="H1594" s="111">
        <v>498797</v>
      </c>
      <c r="I1594" s="111">
        <v>0</v>
      </c>
      <c r="J1594" s="112">
        <v>3512.65</v>
      </c>
      <c r="K1594" s="109" t="s">
        <v>17552</v>
      </c>
      <c r="L1594" s="111">
        <v>23752.218799999999</v>
      </c>
      <c r="M1594" s="111">
        <v>0</v>
      </c>
      <c r="N1594" s="2">
        <f t="shared" si="48"/>
        <v>498797</v>
      </c>
      <c r="O1594" s="2">
        <f t="shared" si="49"/>
        <v>3512.6549295774648</v>
      </c>
    </row>
    <row r="1595" spans="1:15" x14ac:dyDescent="0.25">
      <c r="A1595" s="109" t="s">
        <v>17596</v>
      </c>
      <c r="B1595" s="109" t="s">
        <v>14886</v>
      </c>
      <c r="C1595" s="109" t="s">
        <v>6654</v>
      </c>
      <c r="D1595" s="109" t="s">
        <v>1330</v>
      </c>
      <c r="E1595" s="109" t="s">
        <v>14889</v>
      </c>
      <c r="F1595" s="110">
        <v>250</v>
      </c>
      <c r="G1595" s="110">
        <v>0</v>
      </c>
      <c r="H1595" s="111">
        <v>768581</v>
      </c>
      <c r="I1595" s="111">
        <v>0</v>
      </c>
      <c r="J1595" s="112">
        <v>3074.32</v>
      </c>
      <c r="K1595" s="109" t="s">
        <v>17552</v>
      </c>
      <c r="L1595" s="111">
        <v>36599.106299999999</v>
      </c>
      <c r="M1595" s="111">
        <v>0</v>
      </c>
      <c r="N1595" s="2">
        <f t="shared" si="48"/>
        <v>768581</v>
      </c>
      <c r="O1595" s="2">
        <f t="shared" si="49"/>
        <v>3074.3240000000001</v>
      </c>
    </row>
    <row r="1596" spans="1:15" x14ac:dyDescent="0.25">
      <c r="A1596" s="109" t="s">
        <v>17596</v>
      </c>
      <c r="B1596" s="109" t="s">
        <v>14886</v>
      </c>
      <c r="C1596" s="109" t="s">
        <v>6654</v>
      </c>
      <c r="D1596" s="109" t="s">
        <v>1331</v>
      </c>
      <c r="E1596" s="109" t="s">
        <v>12147</v>
      </c>
      <c r="F1596" s="110">
        <v>22</v>
      </c>
      <c r="G1596" s="110">
        <v>0</v>
      </c>
      <c r="H1596" s="111">
        <v>51610</v>
      </c>
      <c r="I1596" s="111">
        <v>0</v>
      </c>
      <c r="J1596" s="112">
        <v>2345.91</v>
      </c>
      <c r="K1596" s="109" t="s">
        <v>17552</v>
      </c>
      <c r="L1596" s="111">
        <v>2457.6352999999999</v>
      </c>
      <c r="M1596" s="111">
        <v>0</v>
      </c>
      <c r="N1596" s="2">
        <f t="shared" si="48"/>
        <v>51610</v>
      </c>
      <c r="O1596" s="2">
        <f t="shared" si="49"/>
        <v>2345.909090909091</v>
      </c>
    </row>
    <row r="1597" spans="1:15" x14ac:dyDescent="0.25">
      <c r="A1597" s="109" t="s">
        <v>17596</v>
      </c>
      <c r="B1597" s="109" t="s">
        <v>14886</v>
      </c>
      <c r="C1597" s="109" t="s">
        <v>6654</v>
      </c>
      <c r="D1597" s="109" t="s">
        <v>1332</v>
      </c>
      <c r="E1597" s="109" t="s">
        <v>17946</v>
      </c>
      <c r="F1597" s="110">
        <v>50</v>
      </c>
      <c r="G1597" s="110">
        <v>0</v>
      </c>
      <c r="H1597" s="111">
        <v>102281</v>
      </c>
      <c r="I1597" s="111">
        <v>0</v>
      </c>
      <c r="J1597" s="112">
        <v>2045.62</v>
      </c>
      <c r="K1597" s="109" t="s">
        <v>17552</v>
      </c>
      <c r="L1597" s="111">
        <v>4870.5069000000003</v>
      </c>
      <c r="M1597" s="111">
        <v>0</v>
      </c>
      <c r="N1597" s="2">
        <f t="shared" si="48"/>
        <v>102281</v>
      </c>
      <c r="O1597" s="2">
        <f t="shared" si="49"/>
        <v>2045.62</v>
      </c>
    </row>
    <row r="1598" spans="1:15" x14ac:dyDescent="0.25">
      <c r="A1598" s="109" t="s">
        <v>17596</v>
      </c>
      <c r="B1598" s="109" t="s">
        <v>14886</v>
      </c>
      <c r="C1598" s="109" t="s">
        <v>6654</v>
      </c>
      <c r="D1598" s="109" t="s">
        <v>1333</v>
      </c>
      <c r="E1598" s="109" t="s">
        <v>14888</v>
      </c>
      <c r="F1598" s="110">
        <v>5</v>
      </c>
      <c r="G1598" s="110">
        <v>0</v>
      </c>
      <c r="H1598" s="111">
        <v>12055</v>
      </c>
      <c r="I1598" s="111">
        <v>0</v>
      </c>
      <c r="J1598" s="112">
        <v>2411</v>
      </c>
      <c r="K1598" s="109" t="s">
        <v>17552</v>
      </c>
      <c r="L1598" s="111">
        <v>574.04169999999999</v>
      </c>
      <c r="M1598" s="111">
        <v>0</v>
      </c>
      <c r="N1598" s="2">
        <f t="shared" si="48"/>
        <v>12055</v>
      </c>
      <c r="O1598" s="2">
        <f t="shared" si="49"/>
        <v>2411</v>
      </c>
    </row>
    <row r="1599" spans="1:15" x14ac:dyDescent="0.25">
      <c r="A1599" s="109" t="s">
        <v>17596</v>
      </c>
      <c r="B1599" s="109" t="s">
        <v>14886</v>
      </c>
      <c r="C1599" s="109" t="s">
        <v>6654</v>
      </c>
      <c r="D1599" s="109" t="s">
        <v>1334</v>
      </c>
      <c r="E1599" s="109" t="s">
        <v>14887</v>
      </c>
      <c r="F1599" s="110">
        <v>31</v>
      </c>
      <c r="G1599" s="110">
        <v>0</v>
      </c>
      <c r="H1599" s="111">
        <v>73466</v>
      </c>
      <c r="I1599" s="111">
        <v>0</v>
      </c>
      <c r="J1599" s="112">
        <v>2369.87</v>
      </c>
      <c r="K1599" s="109" t="s">
        <v>17552</v>
      </c>
      <c r="L1599" s="111">
        <v>3498.3769000000002</v>
      </c>
      <c r="M1599" s="111">
        <v>0</v>
      </c>
      <c r="N1599" s="2">
        <f t="shared" si="48"/>
        <v>73466</v>
      </c>
      <c r="O1599" s="2">
        <f t="shared" si="49"/>
        <v>2369.8709677419356</v>
      </c>
    </row>
    <row r="1600" spans="1:15" x14ac:dyDescent="0.25">
      <c r="A1600" s="109" t="s">
        <v>17596</v>
      </c>
      <c r="B1600" s="109" t="s">
        <v>14886</v>
      </c>
      <c r="C1600" s="109" t="s">
        <v>6654</v>
      </c>
      <c r="D1600" s="109" t="s">
        <v>1335</v>
      </c>
      <c r="E1600" s="109" t="s">
        <v>14885</v>
      </c>
      <c r="F1600" s="110">
        <v>2</v>
      </c>
      <c r="G1600" s="110">
        <v>0</v>
      </c>
      <c r="H1600" s="111">
        <v>4999</v>
      </c>
      <c r="I1600" s="111">
        <v>0</v>
      </c>
      <c r="J1600" s="112">
        <v>2499.5</v>
      </c>
      <c r="K1600" s="109" t="s">
        <v>17552</v>
      </c>
      <c r="L1600" s="111">
        <v>238.0249</v>
      </c>
      <c r="M1600" s="111">
        <v>0</v>
      </c>
      <c r="N1600" s="2">
        <f t="shared" si="48"/>
        <v>4999</v>
      </c>
      <c r="O1600" s="2">
        <f t="shared" si="49"/>
        <v>2499.5</v>
      </c>
    </row>
    <row r="1601" spans="1:15" x14ac:dyDescent="0.25">
      <c r="A1601" s="109" t="s">
        <v>17596</v>
      </c>
      <c r="B1601" s="109" t="s">
        <v>14886</v>
      </c>
      <c r="C1601" s="109" t="s">
        <v>6654</v>
      </c>
      <c r="D1601" s="109" t="s">
        <v>18103</v>
      </c>
      <c r="E1601" s="109" t="s">
        <v>18104</v>
      </c>
      <c r="F1601" s="110">
        <v>74</v>
      </c>
      <c r="G1601" s="110">
        <v>0</v>
      </c>
      <c r="H1601" s="111">
        <v>116566</v>
      </c>
      <c r="I1601" s="111">
        <v>0</v>
      </c>
      <c r="J1601" s="112">
        <v>1575.22</v>
      </c>
      <c r="K1601" s="109" t="s">
        <v>17552</v>
      </c>
      <c r="L1601" s="111">
        <v>5550.7525999999998</v>
      </c>
      <c r="M1601" s="111">
        <v>0</v>
      </c>
      <c r="N1601" s="2">
        <f t="shared" si="48"/>
        <v>116566</v>
      </c>
      <c r="O1601" s="2">
        <f t="shared" si="49"/>
        <v>1575.2162162162163</v>
      </c>
    </row>
    <row r="1602" spans="1:15" x14ac:dyDescent="0.25">
      <c r="A1602" s="109" t="s">
        <v>17596</v>
      </c>
      <c r="B1602" s="109" t="s">
        <v>14882</v>
      </c>
      <c r="C1602" s="109" t="s">
        <v>14881</v>
      </c>
      <c r="D1602" s="109" t="s">
        <v>18633</v>
      </c>
      <c r="E1602" s="109" t="s">
        <v>18634</v>
      </c>
      <c r="F1602" s="110">
        <v>0</v>
      </c>
      <c r="G1602" s="110">
        <v>28</v>
      </c>
      <c r="H1602" s="111">
        <v>93991</v>
      </c>
      <c r="I1602" s="111">
        <v>93991</v>
      </c>
      <c r="J1602" s="112">
        <v>3356.82</v>
      </c>
      <c r="K1602" s="109" t="s">
        <v>17552</v>
      </c>
      <c r="L1602" s="111">
        <v>4475.7757000000001</v>
      </c>
      <c r="M1602" s="111">
        <v>0</v>
      </c>
      <c r="N1602" s="2">
        <f t="shared" si="48"/>
        <v>0</v>
      </c>
      <c r="O1602" s="2" t="str">
        <f t="shared" si="49"/>
        <v>No Standing Units</v>
      </c>
    </row>
    <row r="1603" spans="1:15" x14ac:dyDescent="0.25">
      <c r="A1603" s="109" t="s">
        <v>17596</v>
      </c>
      <c r="B1603" s="109" t="s">
        <v>14882</v>
      </c>
      <c r="C1603" s="109" t="s">
        <v>14881</v>
      </c>
      <c r="D1603" s="109" t="s">
        <v>1336</v>
      </c>
      <c r="E1603" s="109" t="s">
        <v>14884</v>
      </c>
      <c r="F1603" s="110">
        <v>194</v>
      </c>
      <c r="G1603" s="110">
        <v>0</v>
      </c>
      <c r="H1603" s="111">
        <v>568057</v>
      </c>
      <c r="I1603" s="111">
        <v>0</v>
      </c>
      <c r="J1603" s="112">
        <v>2928.13</v>
      </c>
      <c r="K1603" s="109" t="s">
        <v>17552</v>
      </c>
      <c r="L1603" s="111">
        <v>27050.321</v>
      </c>
      <c r="M1603" s="111">
        <v>0</v>
      </c>
      <c r="N1603" s="2">
        <f t="shared" si="48"/>
        <v>568057</v>
      </c>
      <c r="O1603" s="2">
        <f t="shared" si="49"/>
        <v>2928.1288659793813</v>
      </c>
    </row>
    <row r="1604" spans="1:15" x14ac:dyDescent="0.25">
      <c r="A1604" s="109" t="s">
        <v>17596</v>
      </c>
      <c r="B1604" s="109" t="s">
        <v>14882</v>
      </c>
      <c r="C1604" s="109" t="s">
        <v>14881</v>
      </c>
      <c r="D1604" s="109" t="s">
        <v>1337</v>
      </c>
      <c r="E1604" s="109" t="s">
        <v>14883</v>
      </c>
      <c r="F1604" s="110">
        <v>96</v>
      </c>
      <c r="G1604" s="110">
        <v>0</v>
      </c>
      <c r="H1604" s="111">
        <v>213368</v>
      </c>
      <c r="I1604" s="111">
        <v>0</v>
      </c>
      <c r="J1604" s="112">
        <v>2222.58</v>
      </c>
      <c r="K1604" s="109" t="s">
        <v>17552</v>
      </c>
      <c r="L1604" s="111">
        <v>10160.3683</v>
      </c>
      <c r="M1604" s="111">
        <v>0</v>
      </c>
      <c r="N1604" s="2">
        <f t="shared" ref="N1604:N1667" si="50">H1604-I1604</f>
        <v>213368</v>
      </c>
      <c r="O1604" s="2">
        <f t="shared" ref="O1604:O1667" si="51">IF(F1604&gt;0,N1604/F1604,"No Standing Units")</f>
        <v>2222.5833333333335</v>
      </c>
    </row>
    <row r="1605" spans="1:15" x14ac:dyDescent="0.25">
      <c r="A1605" s="109" t="s">
        <v>17596</v>
      </c>
      <c r="B1605" s="109" t="s">
        <v>14882</v>
      </c>
      <c r="C1605" s="109" t="s">
        <v>14881</v>
      </c>
      <c r="D1605" s="109" t="s">
        <v>1338</v>
      </c>
      <c r="E1605" s="109" t="s">
        <v>14880</v>
      </c>
      <c r="F1605" s="110">
        <v>43</v>
      </c>
      <c r="G1605" s="110">
        <v>0</v>
      </c>
      <c r="H1605" s="111">
        <v>96885</v>
      </c>
      <c r="I1605" s="111">
        <v>0</v>
      </c>
      <c r="J1605" s="112">
        <v>2253.14</v>
      </c>
      <c r="K1605" s="109" t="s">
        <v>17552</v>
      </c>
      <c r="L1605" s="111">
        <v>4613.5868</v>
      </c>
      <c r="M1605" s="111">
        <v>0</v>
      </c>
      <c r="N1605" s="2">
        <f t="shared" si="50"/>
        <v>96885</v>
      </c>
      <c r="O1605" s="2">
        <f t="shared" si="51"/>
        <v>2253.1395348837209</v>
      </c>
    </row>
    <row r="1606" spans="1:15" x14ac:dyDescent="0.25">
      <c r="A1606" s="109" t="s">
        <v>17596</v>
      </c>
      <c r="B1606" s="109" t="s">
        <v>14882</v>
      </c>
      <c r="C1606" s="109" t="s">
        <v>14881</v>
      </c>
      <c r="D1606" s="109" t="s">
        <v>17852</v>
      </c>
      <c r="E1606" s="109" t="s">
        <v>17947</v>
      </c>
      <c r="F1606" s="110">
        <v>20</v>
      </c>
      <c r="G1606" s="110">
        <v>0</v>
      </c>
      <c r="H1606" s="111">
        <v>42100</v>
      </c>
      <c r="I1606" s="111">
        <v>0</v>
      </c>
      <c r="J1606" s="112">
        <v>2105</v>
      </c>
      <c r="K1606" s="109" t="s">
        <v>17552</v>
      </c>
      <c r="L1606" s="111">
        <v>2004.7492999999999</v>
      </c>
      <c r="M1606" s="111">
        <v>0</v>
      </c>
      <c r="N1606" s="2">
        <f t="shared" si="50"/>
        <v>42100</v>
      </c>
      <c r="O1606" s="2">
        <f t="shared" si="51"/>
        <v>2105</v>
      </c>
    </row>
    <row r="1607" spans="1:15" x14ac:dyDescent="0.25">
      <c r="A1607" s="109" t="s">
        <v>17596</v>
      </c>
      <c r="B1607" s="109" t="s">
        <v>14882</v>
      </c>
      <c r="C1607" s="109" t="s">
        <v>14881</v>
      </c>
      <c r="D1607" s="109" t="s">
        <v>19114</v>
      </c>
      <c r="E1607" s="109" t="s">
        <v>19115</v>
      </c>
      <c r="F1607" s="110">
        <v>2</v>
      </c>
      <c r="G1607" s="110">
        <v>0</v>
      </c>
      <c r="H1607" s="111">
        <v>3881</v>
      </c>
      <c r="I1607" s="111">
        <v>0</v>
      </c>
      <c r="J1607" s="112">
        <v>1940.5</v>
      </c>
      <c r="K1607" s="109" t="s">
        <v>17552</v>
      </c>
      <c r="L1607" s="111">
        <v>184.8004</v>
      </c>
      <c r="M1607" s="111">
        <v>0</v>
      </c>
      <c r="N1607" s="2">
        <f t="shared" si="50"/>
        <v>3881</v>
      </c>
      <c r="O1607" s="2">
        <f t="shared" si="51"/>
        <v>1940.5</v>
      </c>
    </row>
    <row r="1608" spans="1:15" x14ac:dyDescent="0.25">
      <c r="A1608" s="109" t="s">
        <v>17596</v>
      </c>
      <c r="B1608" s="109" t="s">
        <v>14878</v>
      </c>
      <c r="C1608" s="109" t="s">
        <v>14877</v>
      </c>
      <c r="D1608" s="109" t="s">
        <v>1339</v>
      </c>
      <c r="E1608" s="109" t="s">
        <v>14879</v>
      </c>
      <c r="F1608" s="110">
        <v>0</v>
      </c>
      <c r="G1608" s="110">
        <v>278</v>
      </c>
      <c r="H1608" s="111">
        <v>864477</v>
      </c>
      <c r="I1608" s="111">
        <v>864477</v>
      </c>
      <c r="J1608" s="112">
        <v>3109.63</v>
      </c>
      <c r="K1608" s="109" t="s">
        <v>17554</v>
      </c>
      <c r="L1608" s="111">
        <v>-14303.112499999999</v>
      </c>
      <c r="M1608" s="111">
        <v>0</v>
      </c>
      <c r="N1608" s="2">
        <f t="shared" si="50"/>
        <v>0</v>
      </c>
      <c r="O1608" s="2" t="str">
        <f t="shared" si="51"/>
        <v>No Standing Units</v>
      </c>
    </row>
    <row r="1609" spans="1:15" x14ac:dyDescent="0.25">
      <c r="A1609" s="109" t="s">
        <v>17596</v>
      </c>
      <c r="B1609" s="109" t="s">
        <v>14878</v>
      </c>
      <c r="C1609" s="109" t="s">
        <v>14877</v>
      </c>
      <c r="D1609" s="109" t="s">
        <v>1340</v>
      </c>
      <c r="E1609" s="109" t="s">
        <v>6129</v>
      </c>
      <c r="F1609" s="110">
        <v>54</v>
      </c>
      <c r="G1609" s="110">
        <v>46</v>
      </c>
      <c r="H1609" s="111">
        <v>322779</v>
      </c>
      <c r="I1609" s="111">
        <v>148478</v>
      </c>
      <c r="J1609" s="112">
        <v>3227.79</v>
      </c>
      <c r="K1609" s="109" t="s">
        <v>17554</v>
      </c>
      <c r="L1609" s="111">
        <v>-5340.5038000000004</v>
      </c>
      <c r="M1609" s="111">
        <v>0</v>
      </c>
      <c r="N1609" s="2">
        <f t="shared" si="50"/>
        <v>174301</v>
      </c>
      <c r="O1609" s="2">
        <f t="shared" si="51"/>
        <v>3227.7962962962961</v>
      </c>
    </row>
    <row r="1610" spans="1:15" x14ac:dyDescent="0.25">
      <c r="A1610" s="109" t="s">
        <v>17596</v>
      </c>
      <c r="B1610" s="109" t="s">
        <v>14878</v>
      </c>
      <c r="C1610" s="109" t="s">
        <v>14877</v>
      </c>
      <c r="D1610" s="109" t="s">
        <v>1341</v>
      </c>
      <c r="E1610" s="109" t="s">
        <v>14876</v>
      </c>
      <c r="F1610" s="110">
        <v>103</v>
      </c>
      <c r="G1610" s="110">
        <v>0</v>
      </c>
      <c r="H1610" s="111">
        <v>310882</v>
      </c>
      <c r="I1610" s="111">
        <v>0</v>
      </c>
      <c r="J1610" s="112">
        <v>3018.27</v>
      </c>
      <c r="K1610" s="109" t="s">
        <v>17554</v>
      </c>
      <c r="L1610" s="111">
        <v>-5143.6684999999998</v>
      </c>
      <c r="M1610" s="111">
        <v>0</v>
      </c>
      <c r="N1610" s="2">
        <f t="shared" si="50"/>
        <v>310882</v>
      </c>
      <c r="O1610" s="2">
        <f t="shared" si="51"/>
        <v>3018.2718446601943</v>
      </c>
    </row>
    <row r="1611" spans="1:15" x14ac:dyDescent="0.25">
      <c r="A1611" s="109" t="s">
        <v>17596</v>
      </c>
      <c r="B1611" s="109" t="s">
        <v>14874</v>
      </c>
      <c r="C1611" s="109" t="s">
        <v>14873</v>
      </c>
      <c r="D1611" s="109" t="s">
        <v>1342</v>
      </c>
      <c r="E1611" s="109" t="s">
        <v>14875</v>
      </c>
      <c r="F1611" s="110">
        <v>219</v>
      </c>
      <c r="G1611" s="110">
        <v>0</v>
      </c>
      <c r="H1611" s="111">
        <v>657938</v>
      </c>
      <c r="I1611" s="111">
        <v>0</v>
      </c>
      <c r="J1611" s="112">
        <v>3004.28</v>
      </c>
      <c r="K1611" s="109" t="s">
        <v>17552</v>
      </c>
      <c r="L1611" s="111">
        <v>31330.373100000001</v>
      </c>
      <c r="M1611" s="111">
        <v>0</v>
      </c>
      <c r="N1611" s="2">
        <f t="shared" si="50"/>
        <v>657938</v>
      </c>
      <c r="O1611" s="2">
        <f t="shared" si="51"/>
        <v>3004.283105022831</v>
      </c>
    </row>
    <row r="1612" spans="1:15" x14ac:dyDescent="0.25">
      <c r="A1612" s="109" t="s">
        <v>17596</v>
      </c>
      <c r="B1612" s="109" t="s">
        <v>14874</v>
      </c>
      <c r="C1612" s="109" t="s">
        <v>14873</v>
      </c>
      <c r="D1612" s="109" t="s">
        <v>1343</v>
      </c>
      <c r="E1612" s="109" t="s">
        <v>6129</v>
      </c>
      <c r="F1612" s="110">
        <v>230</v>
      </c>
      <c r="G1612" s="110">
        <v>0</v>
      </c>
      <c r="H1612" s="111">
        <v>602403</v>
      </c>
      <c r="I1612" s="111">
        <v>0</v>
      </c>
      <c r="J1612" s="112">
        <v>2619.14</v>
      </c>
      <c r="K1612" s="109" t="s">
        <v>17552</v>
      </c>
      <c r="L1612" s="111">
        <v>28685.8518</v>
      </c>
      <c r="M1612" s="111">
        <v>0</v>
      </c>
      <c r="N1612" s="2">
        <f t="shared" si="50"/>
        <v>602403</v>
      </c>
      <c r="O1612" s="2">
        <f t="shared" si="51"/>
        <v>2619.1434782608694</v>
      </c>
    </row>
    <row r="1613" spans="1:15" x14ac:dyDescent="0.25">
      <c r="A1613" s="109" t="s">
        <v>17596</v>
      </c>
      <c r="B1613" s="109" t="s">
        <v>14874</v>
      </c>
      <c r="C1613" s="109" t="s">
        <v>14873</v>
      </c>
      <c r="D1613" s="109" t="s">
        <v>1344</v>
      </c>
      <c r="E1613" s="109" t="s">
        <v>14872</v>
      </c>
      <c r="F1613" s="110">
        <v>1</v>
      </c>
      <c r="G1613" s="110">
        <v>0</v>
      </c>
      <c r="H1613" s="111">
        <v>2520</v>
      </c>
      <c r="I1613" s="111">
        <v>0</v>
      </c>
      <c r="J1613" s="112">
        <v>2520</v>
      </c>
      <c r="K1613" s="109" t="s">
        <v>17552</v>
      </c>
      <c r="L1613" s="111">
        <v>119.9914</v>
      </c>
      <c r="M1613" s="111">
        <v>0</v>
      </c>
      <c r="N1613" s="2">
        <f t="shared" si="50"/>
        <v>2520</v>
      </c>
      <c r="O1613" s="2">
        <f t="shared" si="51"/>
        <v>2520</v>
      </c>
    </row>
    <row r="1614" spans="1:15" x14ac:dyDescent="0.25">
      <c r="A1614" s="109" t="s">
        <v>17596</v>
      </c>
      <c r="B1614" s="109" t="s">
        <v>14868</v>
      </c>
      <c r="C1614" s="109" t="s">
        <v>14867</v>
      </c>
      <c r="D1614" s="109" t="s">
        <v>1345</v>
      </c>
      <c r="E1614" s="109" t="s">
        <v>14871</v>
      </c>
      <c r="F1614" s="110">
        <v>151</v>
      </c>
      <c r="G1614" s="110">
        <v>0</v>
      </c>
      <c r="H1614" s="111">
        <v>448932</v>
      </c>
      <c r="I1614" s="111">
        <v>0</v>
      </c>
      <c r="J1614" s="112">
        <v>2973.06</v>
      </c>
      <c r="K1614" s="109" t="s">
        <v>17552</v>
      </c>
      <c r="L1614" s="111">
        <v>21377.693500000001</v>
      </c>
      <c r="M1614" s="111">
        <v>0</v>
      </c>
      <c r="N1614" s="2">
        <f t="shared" si="50"/>
        <v>448932</v>
      </c>
      <c r="O1614" s="2">
        <f t="shared" si="51"/>
        <v>2973.0596026490066</v>
      </c>
    </row>
    <row r="1615" spans="1:15" x14ac:dyDescent="0.25">
      <c r="A1615" s="109" t="s">
        <v>17596</v>
      </c>
      <c r="B1615" s="109" t="s">
        <v>14868</v>
      </c>
      <c r="C1615" s="109" t="s">
        <v>14867</v>
      </c>
      <c r="D1615" s="109" t="s">
        <v>1346</v>
      </c>
      <c r="E1615" s="109" t="s">
        <v>14870</v>
      </c>
      <c r="F1615" s="110">
        <v>96</v>
      </c>
      <c r="G1615" s="110">
        <v>0</v>
      </c>
      <c r="H1615" s="111">
        <v>260140</v>
      </c>
      <c r="I1615" s="111">
        <v>0</v>
      </c>
      <c r="J1615" s="112">
        <v>2709.79</v>
      </c>
      <c r="K1615" s="109" t="s">
        <v>17552</v>
      </c>
      <c r="L1615" s="111">
        <v>12387.621999999999</v>
      </c>
      <c r="M1615" s="111">
        <v>0</v>
      </c>
      <c r="N1615" s="2">
        <f t="shared" si="50"/>
        <v>260140</v>
      </c>
      <c r="O1615" s="2">
        <f t="shared" si="51"/>
        <v>2709.7916666666665</v>
      </c>
    </row>
    <row r="1616" spans="1:15" x14ac:dyDescent="0.25">
      <c r="A1616" s="109" t="s">
        <v>17596</v>
      </c>
      <c r="B1616" s="109" t="s">
        <v>14868</v>
      </c>
      <c r="C1616" s="109" t="s">
        <v>14867</v>
      </c>
      <c r="D1616" s="109" t="s">
        <v>1347</v>
      </c>
      <c r="E1616" s="109" t="s">
        <v>14869</v>
      </c>
      <c r="F1616" s="110">
        <v>79</v>
      </c>
      <c r="G1616" s="110">
        <v>0</v>
      </c>
      <c r="H1616" s="111">
        <v>213805</v>
      </c>
      <c r="I1616" s="111">
        <v>0</v>
      </c>
      <c r="J1616" s="112">
        <v>2706.39</v>
      </c>
      <c r="K1616" s="109" t="s">
        <v>17552</v>
      </c>
      <c r="L1616" s="111">
        <v>10181.191699999999</v>
      </c>
      <c r="M1616" s="111">
        <v>0</v>
      </c>
      <c r="N1616" s="2">
        <f t="shared" si="50"/>
        <v>213805</v>
      </c>
      <c r="O1616" s="2">
        <f t="shared" si="51"/>
        <v>2706.3924050632913</v>
      </c>
    </row>
    <row r="1617" spans="1:15" x14ac:dyDescent="0.25">
      <c r="A1617" s="109" t="s">
        <v>17596</v>
      </c>
      <c r="B1617" s="109" t="s">
        <v>14868</v>
      </c>
      <c r="C1617" s="109" t="s">
        <v>14867</v>
      </c>
      <c r="D1617" s="109" t="s">
        <v>1348</v>
      </c>
      <c r="E1617" s="109" t="s">
        <v>14866</v>
      </c>
      <c r="F1617" s="110">
        <v>160</v>
      </c>
      <c r="G1617" s="110">
        <v>0</v>
      </c>
      <c r="H1617" s="111">
        <v>469761</v>
      </c>
      <c r="I1617" s="111">
        <v>0</v>
      </c>
      <c r="J1617" s="112">
        <v>2936.01</v>
      </c>
      <c r="K1617" s="109" t="s">
        <v>17552</v>
      </c>
      <c r="L1617" s="111">
        <v>22369.5507</v>
      </c>
      <c r="M1617" s="111">
        <v>0</v>
      </c>
      <c r="N1617" s="2">
        <f t="shared" si="50"/>
        <v>469761</v>
      </c>
      <c r="O1617" s="2">
        <f t="shared" si="51"/>
        <v>2936.0062499999999</v>
      </c>
    </row>
    <row r="1618" spans="1:15" x14ac:dyDescent="0.25">
      <c r="A1618" s="109" t="s">
        <v>17596</v>
      </c>
      <c r="B1618" s="109" t="s">
        <v>14863</v>
      </c>
      <c r="C1618" s="109" t="s">
        <v>14862</v>
      </c>
      <c r="D1618" s="109" t="s">
        <v>1349</v>
      </c>
      <c r="E1618" s="109" t="s">
        <v>14865</v>
      </c>
      <c r="F1618" s="110">
        <v>269</v>
      </c>
      <c r="G1618" s="110">
        <v>57</v>
      </c>
      <c r="H1618" s="111">
        <v>927152</v>
      </c>
      <c r="I1618" s="111">
        <v>162109</v>
      </c>
      <c r="J1618" s="112">
        <v>2844.02</v>
      </c>
      <c r="K1618" s="109" t="s">
        <v>17554</v>
      </c>
      <c r="L1618" s="111">
        <v>-15340.0939</v>
      </c>
      <c r="M1618" s="111">
        <v>0</v>
      </c>
      <c r="N1618" s="2">
        <f t="shared" si="50"/>
        <v>765043</v>
      </c>
      <c r="O1618" s="2">
        <f t="shared" si="51"/>
        <v>2844.0260223048326</v>
      </c>
    </row>
    <row r="1619" spans="1:15" x14ac:dyDescent="0.25">
      <c r="A1619" s="109" t="s">
        <v>17596</v>
      </c>
      <c r="B1619" s="109" t="s">
        <v>14863</v>
      </c>
      <c r="C1619" s="109" t="s">
        <v>14862</v>
      </c>
      <c r="D1619" s="109" t="s">
        <v>1350</v>
      </c>
      <c r="E1619" s="109" t="s">
        <v>14864</v>
      </c>
      <c r="F1619" s="110">
        <v>109</v>
      </c>
      <c r="G1619" s="110">
        <v>0</v>
      </c>
      <c r="H1619" s="111">
        <v>300504</v>
      </c>
      <c r="I1619" s="111">
        <v>0</v>
      </c>
      <c r="J1619" s="112">
        <v>2756.92</v>
      </c>
      <c r="K1619" s="109" t="s">
        <v>17554</v>
      </c>
      <c r="L1619" s="111">
        <v>-4971.9619000000002</v>
      </c>
      <c r="M1619" s="111">
        <v>0</v>
      </c>
      <c r="N1619" s="2">
        <f t="shared" si="50"/>
        <v>300504</v>
      </c>
      <c r="O1619" s="2">
        <f t="shared" si="51"/>
        <v>2756.9174311926604</v>
      </c>
    </row>
    <row r="1620" spans="1:15" x14ac:dyDescent="0.25">
      <c r="A1620" s="109" t="s">
        <v>17596</v>
      </c>
      <c r="B1620" s="109" t="s">
        <v>14863</v>
      </c>
      <c r="C1620" s="109" t="s">
        <v>14862</v>
      </c>
      <c r="D1620" s="109" t="s">
        <v>1351</v>
      </c>
      <c r="E1620" s="109" t="s">
        <v>14861</v>
      </c>
      <c r="F1620" s="110">
        <v>93</v>
      </c>
      <c r="G1620" s="110">
        <v>0</v>
      </c>
      <c r="H1620" s="111">
        <v>247435</v>
      </c>
      <c r="I1620" s="111">
        <v>0</v>
      </c>
      <c r="J1620" s="112">
        <v>2660.59</v>
      </c>
      <c r="K1620" s="109" t="s">
        <v>17554</v>
      </c>
      <c r="L1620" s="111">
        <v>-4093.9095000000002</v>
      </c>
      <c r="M1620" s="111">
        <v>0</v>
      </c>
      <c r="N1620" s="2">
        <f t="shared" si="50"/>
        <v>247435</v>
      </c>
      <c r="O1620" s="2">
        <f t="shared" si="51"/>
        <v>2660.5913978494623</v>
      </c>
    </row>
    <row r="1621" spans="1:15" x14ac:dyDescent="0.25">
      <c r="A1621" s="109" t="s">
        <v>17596</v>
      </c>
      <c r="B1621" s="109" t="s">
        <v>14863</v>
      </c>
      <c r="C1621" s="109" t="s">
        <v>14862</v>
      </c>
      <c r="D1621" s="109" t="s">
        <v>19000</v>
      </c>
      <c r="E1621" s="109" t="s">
        <v>14781</v>
      </c>
      <c r="F1621" s="110">
        <v>213</v>
      </c>
      <c r="G1621" s="110">
        <v>0</v>
      </c>
      <c r="H1621" s="111">
        <v>676308</v>
      </c>
      <c r="I1621" s="111">
        <v>0</v>
      </c>
      <c r="J1621" s="112">
        <v>3175.15</v>
      </c>
      <c r="K1621" s="109" t="s">
        <v>17554</v>
      </c>
      <c r="L1621" s="111">
        <v>-11189.7773</v>
      </c>
      <c r="M1621" s="111">
        <v>0</v>
      </c>
      <c r="N1621" s="2">
        <f t="shared" si="50"/>
        <v>676308</v>
      </c>
      <c r="O1621" s="2">
        <f t="shared" si="51"/>
        <v>3175.1549295774648</v>
      </c>
    </row>
    <row r="1622" spans="1:15" x14ac:dyDescent="0.25">
      <c r="A1622" s="109" t="s">
        <v>17596</v>
      </c>
      <c r="B1622" s="109" t="s">
        <v>14857</v>
      </c>
      <c r="C1622" s="109" t="s">
        <v>14856</v>
      </c>
      <c r="D1622" s="109" t="s">
        <v>1352</v>
      </c>
      <c r="E1622" s="109" t="s">
        <v>14860</v>
      </c>
      <c r="F1622" s="110">
        <v>100</v>
      </c>
      <c r="G1622" s="110">
        <v>0</v>
      </c>
      <c r="H1622" s="111">
        <v>204352</v>
      </c>
      <c r="I1622" s="111">
        <v>0</v>
      </c>
      <c r="J1622" s="112">
        <v>2043.52</v>
      </c>
      <c r="K1622" s="109" t="s">
        <v>17554</v>
      </c>
      <c r="L1622" s="111">
        <v>-3381.0825</v>
      </c>
      <c r="M1622" s="111">
        <v>0</v>
      </c>
      <c r="N1622" s="2">
        <f t="shared" si="50"/>
        <v>204352</v>
      </c>
      <c r="O1622" s="2">
        <f t="shared" si="51"/>
        <v>2043.52</v>
      </c>
    </row>
    <row r="1623" spans="1:15" x14ac:dyDescent="0.25">
      <c r="A1623" s="109" t="s">
        <v>17596</v>
      </c>
      <c r="B1623" s="109" t="s">
        <v>14857</v>
      </c>
      <c r="C1623" s="109" t="s">
        <v>14856</v>
      </c>
      <c r="D1623" s="109" t="s">
        <v>1353</v>
      </c>
      <c r="E1623" s="109" t="s">
        <v>14859</v>
      </c>
      <c r="F1623" s="110">
        <v>68</v>
      </c>
      <c r="G1623" s="110">
        <v>0</v>
      </c>
      <c r="H1623" s="111">
        <v>138287</v>
      </c>
      <c r="I1623" s="111">
        <v>0</v>
      </c>
      <c r="J1623" s="112">
        <v>2033.63</v>
      </c>
      <c r="K1623" s="109" t="s">
        <v>17554</v>
      </c>
      <c r="L1623" s="111">
        <v>-2288.0138999999999</v>
      </c>
      <c r="M1623" s="111">
        <v>0</v>
      </c>
      <c r="N1623" s="2">
        <f t="shared" si="50"/>
        <v>138287</v>
      </c>
      <c r="O1623" s="2">
        <f t="shared" si="51"/>
        <v>2033.6323529411766</v>
      </c>
    </row>
    <row r="1624" spans="1:15" x14ac:dyDescent="0.25">
      <c r="A1624" s="109" t="s">
        <v>17596</v>
      </c>
      <c r="B1624" s="109" t="s">
        <v>14857</v>
      </c>
      <c r="C1624" s="109" t="s">
        <v>14856</v>
      </c>
      <c r="D1624" s="109" t="s">
        <v>1354</v>
      </c>
      <c r="E1624" s="109" t="s">
        <v>14858</v>
      </c>
      <c r="F1624" s="110">
        <v>35</v>
      </c>
      <c r="G1624" s="110">
        <v>0</v>
      </c>
      <c r="H1624" s="111">
        <v>73184</v>
      </c>
      <c r="I1624" s="111">
        <v>0</v>
      </c>
      <c r="J1624" s="112">
        <v>2090.9699999999998</v>
      </c>
      <c r="K1624" s="109" t="s">
        <v>17554</v>
      </c>
      <c r="L1624" s="111">
        <v>-1210.8608999999999</v>
      </c>
      <c r="M1624" s="111">
        <v>0</v>
      </c>
      <c r="N1624" s="2">
        <f t="shared" si="50"/>
        <v>73184</v>
      </c>
      <c r="O1624" s="2">
        <f t="shared" si="51"/>
        <v>2090.9714285714285</v>
      </c>
    </row>
    <row r="1625" spans="1:15" x14ac:dyDescent="0.25">
      <c r="A1625" s="109" t="s">
        <v>17596</v>
      </c>
      <c r="B1625" s="109" t="s">
        <v>14857</v>
      </c>
      <c r="C1625" s="109" t="s">
        <v>14856</v>
      </c>
      <c r="D1625" s="109" t="s">
        <v>1355</v>
      </c>
      <c r="E1625" s="109" t="s">
        <v>14855</v>
      </c>
      <c r="F1625" s="110">
        <v>120</v>
      </c>
      <c r="G1625" s="110">
        <v>0</v>
      </c>
      <c r="H1625" s="111">
        <v>363136</v>
      </c>
      <c r="I1625" s="111">
        <v>0</v>
      </c>
      <c r="J1625" s="112">
        <v>3026.13</v>
      </c>
      <c r="K1625" s="109" t="s">
        <v>17554</v>
      </c>
      <c r="L1625" s="111">
        <v>-6008.2246999999998</v>
      </c>
      <c r="M1625" s="111">
        <v>0</v>
      </c>
      <c r="N1625" s="2">
        <f t="shared" si="50"/>
        <v>363136</v>
      </c>
      <c r="O1625" s="2">
        <f t="shared" si="51"/>
        <v>3026.1333333333332</v>
      </c>
    </row>
    <row r="1626" spans="1:15" x14ac:dyDescent="0.25">
      <c r="A1626" s="109" t="s">
        <v>17596</v>
      </c>
      <c r="B1626" s="109" t="s">
        <v>14857</v>
      </c>
      <c r="C1626" s="109" t="s">
        <v>14856</v>
      </c>
      <c r="D1626" s="109" t="s">
        <v>1356</v>
      </c>
      <c r="E1626" s="109" t="s">
        <v>14855</v>
      </c>
      <c r="F1626" s="110">
        <v>112</v>
      </c>
      <c r="G1626" s="110">
        <v>0</v>
      </c>
      <c r="H1626" s="111">
        <v>315233</v>
      </c>
      <c r="I1626" s="111">
        <v>0</v>
      </c>
      <c r="J1626" s="112">
        <v>2814.58</v>
      </c>
      <c r="K1626" s="109" t="s">
        <v>17554</v>
      </c>
      <c r="L1626" s="111">
        <v>-5215.6566000000003</v>
      </c>
      <c r="M1626" s="111">
        <v>0</v>
      </c>
      <c r="N1626" s="2">
        <f t="shared" si="50"/>
        <v>315233</v>
      </c>
      <c r="O1626" s="2">
        <f t="shared" si="51"/>
        <v>2814.5803571428573</v>
      </c>
    </row>
    <row r="1627" spans="1:15" x14ac:dyDescent="0.25">
      <c r="A1627" s="109" t="s">
        <v>17596</v>
      </c>
      <c r="B1627" s="109" t="s">
        <v>14857</v>
      </c>
      <c r="C1627" s="109" t="s">
        <v>14856</v>
      </c>
      <c r="D1627" s="109" t="s">
        <v>1357</v>
      </c>
      <c r="E1627" s="109" t="s">
        <v>6129</v>
      </c>
      <c r="F1627" s="110">
        <v>95</v>
      </c>
      <c r="G1627" s="110">
        <v>0</v>
      </c>
      <c r="H1627" s="111">
        <v>344489</v>
      </c>
      <c r="I1627" s="111">
        <v>0</v>
      </c>
      <c r="J1627" s="112">
        <v>3626.2</v>
      </c>
      <c r="K1627" s="109" t="s">
        <v>17554</v>
      </c>
      <c r="L1627" s="111">
        <v>-5699.7075999999997</v>
      </c>
      <c r="M1627" s="111">
        <v>0</v>
      </c>
      <c r="N1627" s="2">
        <f t="shared" si="50"/>
        <v>344489</v>
      </c>
      <c r="O1627" s="2">
        <f t="shared" si="51"/>
        <v>3626.2</v>
      </c>
    </row>
    <row r="1628" spans="1:15" x14ac:dyDescent="0.25">
      <c r="A1628" s="109" t="s">
        <v>17596</v>
      </c>
      <c r="B1628" s="109" t="s">
        <v>14857</v>
      </c>
      <c r="C1628" s="109" t="s">
        <v>14856</v>
      </c>
      <c r="D1628" s="109" t="s">
        <v>1358</v>
      </c>
      <c r="E1628" s="109" t="s">
        <v>14855</v>
      </c>
      <c r="F1628" s="110">
        <v>151</v>
      </c>
      <c r="G1628" s="110">
        <v>0</v>
      </c>
      <c r="H1628" s="111">
        <v>453715</v>
      </c>
      <c r="I1628" s="111">
        <v>0</v>
      </c>
      <c r="J1628" s="112">
        <v>3004.74</v>
      </c>
      <c r="K1628" s="109" t="s">
        <v>17554</v>
      </c>
      <c r="L1628" s="111">
        <v>-7506.8995999999997</v>
      </c>
      <c r="M1628" s="111">
        <v>0</v>
      </c>
      <c r="N1628" s="2">
        <f t="shared" si="50"/>
        <v>453715</v>
      </c>
      <c r="O1628" s="2">
        <f t="shared" si="51"/>
        <v>3004.7350993377481</v>
      </c>
    </row>
    <row r="1629" spans="1:15" x14ac:dyDescent="0.25">
      <c r="A1629" s="109" t="s">
        <v>17596</v>
      </c>
      <c r="B1629" s="109" t="s">
        <v>14852</v>
      </c>
      <c r="C1629" s="109" t="s">
        <v>14851</v>
      </c>
      <c r="D1629" s="109" t="s">
        <v>1359</v>
      </c>
      <c r="E1629" s="109" t="s">
        <v>14854</v>
      </c>
      <c r="F1629" s="110">
        <v>354</v>
      </c>
      <c r="G1629" s="110">
        <v>0</v>
      </c>
      <c r="H1629" s="111">
        <v>1141276</v>
      </c>
      <c r="I1629" s="111">
        <v>0</v>
      </c>
      <c r="J1629" s="112">
        <v>3223.94</v>
      </c>
      <c r="K1629" s="109" t="s">
        <v>17552</v>
      </c>
      <c r="L1629" s="111">
        <v>54346.493199999997</v>
      </c>
      <c r="M1629" s="111">
        <v>0</v>
      </c>
      <c r="N1629" s="2">
        <f t="shared" si="50"/>
        <v>1141276</v>
      </c>
      <c r="O1629" s="2">
        <f t="shared" si="51"/>
        <v>3223.9435028248586</v>
      </c>
    </row>
    <row r="1630" spans="1:15" x14ac:dyDescent="0.25">
      <c r="A1630" s="109" t="s">
        <v>17596</v>
      </c>
      <c r="B1630" s="109" t="s">
        <v>14852</v>
      </c>
      <c r="C1630" s="109" t="s">
        <v>14851</v>
      </c>
      <c r="D1630" s="109" t="s">
        <v>1360</v>
      </c>
      <c r="E1630" s="109" t="s">
        <v>14853</v>
      </c>
      <c r="F1630" s="110">
        <v>426</v>
      </c>
      <c r="G1630" s="110">
        <v>0</v>
      </c>
      <c r="H1630" s="111">
        <v>1357632</v>
      </c>
      <c r="I1630" s="111">
        <v>0</v>
      </c>
      <c r="J1630" s="112">
        <v>3186.93</v>
      </c>
      <c r="K1630" s="109" t="s">
        <v>17552</v>
      </c>
      <c r="L1630" s="111">
        <v>64649.147599999997</v>
      </c>
      <c r="M1630" s="111">
        <v>0</v>
      </c>
      <c r="N1630" s="2">
        <f t="shared" si="50"/>
        <v>1357632</v>
      </c>
      <c r="O1630" s="2">
        <f t="shared" si="51"/>
        <v>3186.9295774647885</v>
      </c>
    </row>
    <row r="1631" spans="1:15" x14ac:dyDescent="0.25">
      <c r="A1631" s="109" t="s">
        <v>17596</v>
      </c>
      <c r="B1631" s="109" t="s">
        <v>14852</v>
      </c>
      <c r="C1631" s="109" t="s">
        <v>14851</v>
      </c>
      <c r="D1631" s="109" t="s">
        <v>1361</v>
      </c>
      <c r="E1631" s="109" t="s">
        <v>14850</v>
      </c>
      <c r="F1631" s="110">
        <v>168</v>
      </c>
      <c r="G1631" s="110">
        <v>0</v>
      </c>
      <c r="H1631" s="111">
        <v>546749</v>
      </c>
      <c r="I1631" s="111">
        <v>0</v>
      </c>
      <c r="J1631" s="112">
        <v>3254.46</v>
      </c>
      <c r="K1631" s="109" t="s">
        <v>17552</v>
      </c>
      <c r="L1631" s="111">
        <v>26035.643599999999</v>
      </c>
      <c r="M1631" s="111">
        <v>0</v>
      </c>
      <c r="N1631" s="2">
        <f t="shared" si="50"/>
        <v>546749</v>
      </c>
      <c r="O1631" s="2">
        <f t="shared" si="51"/>
        <v>3254.4583333333335</v>
      </c>
    </row>
    <row r="1632" spans="1:15" x14ac:dyDescent="0.25">
      <c r="A1632" s="109" t="s">
        <v>17596</v>
      </c>
      <c r="B1632" s="109" t="s">
        <v>14845</v>
      </c>
      <c r="C1632" s="109" t="s">
        <v>11320</v>
      </c>
      <c r="D1632" s="109" t="s">
        <v>1362</v>
      </c>
      <c r="E1632" s="109" t="s">
        <v>14849</v>
      </c>
      <c r="F1632" s="110">
        <v>128</v>
      </c>
      <c r="G1632" s="110">
        <v>0</v>
      </c>
      <c r="H1632" s="111">
        <v>384433</v>
      </c>
      <c r="I1632" s="111">
        <v>0</v>
      </c>
      <c r="J1632" s="112">
        <v>3003.38</v>
      </c>
      <c r="K1632" s="109" t="s">
        <v>17552</v>
      </c>
      <c r="L1632" s="111">
        <v>18306.345000000001</v>
      </c>
      <c r="M1632" s="111">
        <v>0</v>
      </c>
      <c r="N1632" s="2">
        <f t="shared" si="50"/>
        <v>384433</v>
      </c>
      <c r="O1632" s="2">
        <f t="shared" si="51"/>
        <v>3003.3828125</v>
      </c>
    </row>
    <row r="1633" spans="1:15" x14ac:dyDescent="0.25">
      <c r="A1633" s="109" t="s">
        <v>17596</v>
      </c>
      <c r="B1633" s="109" t="s">
        <v>14845</v>
      </c>
      <c r="C1633" s="109" t="s">
        <v>11320</v>
      </c>
      <c r="D1633" s="109" t="s">
        <v>1363</v>
      </c>
      <c r="E1633" s="109" t="s">
        <v>14848</v>
      </c>
      <c r="F1633" s="110">
        <v>7</v>
      </c>
      <c r="G1633" s="110">
        <v>0</v>
      </c>
      <c r="H1633" s="111">
        <v>15164</v>
      </c>
      <c r="I1633" s="111">
        <v>0</v>
      </c>
      <c r="J1633" s="112">
        <v>2166.29</v>
      </c>
      <c r="K1633" s="109" t="s">
        <v>17552</v>
      </c>
      <c r="L1633" s="111">
        <v>722.09860000000003</v>
      </c>
      <c r="M1633" s="111">
        <v>0</v>
      </c>
      <c r="N1633" s="2">
        <f t="shared" si="50"/>
        <v>15164</v>
      </c>
      <c r="O1633" s="2">
        <f t="shared" si="51"/>
        <v>2166.2857142857142</v>
      </c>
    </row>
    <row r="1634" spans="1:15" x14ac:dyDescent="0.25">
      <c r="A1634" s="109" t="s">
        <v>17596</v>
      </c>
      <c r="B1634" s="109" t="s">
        <v>14845</v>
      </c>
      <c r="C1634" s="109" t="s">
        <v>11320</v>
      </c>
      <c r="D1634" s="109" t="s">
        <v>1364</v>
      </c>
      <c r="E1634" s="109" t="s">
        <v>14847</v>
      </c>
      <c r="F1634" s="110">
        <v>21</v>
      </c>
      <c r="G1634" s="110">
        <v>0</v>
      </c>
      <c r="H1634" s="111">
        <v>44458</v>
      </c>
      <c r="I1634" s="111">
        <v>0</v>
      </c>
      <c r="J1634" s="112">
        <v>2117.0500000000002</v>
      </c>
      <c r="K1634" s="109" t="s">
        <v>17552</v>
      </c>
      <c r="L1634" s="111">
        <v>2117.0459999999998</v>
      </c>
      <c r="M1634" s="111">
        <v>0</v>
      </c>
      <c r="N1634" s="2">
        <f t="shared" si="50"/>
        <v>44458</v>
      </c>
      <c r="O1634" s="2">
        <f t="shared" si="51"/>
        <v>2117.0476190476193</v>
      </c>
    </row>
    <row r="1635" spans="1:15" x14ac:dyDescent="0.25">
      <c r="A1635" s="109" t="s">
        <v>17596</v>
      </c>
      <c r="B1635" s="109" t="s">
        <v>14845</v>
      </c>
      <c r="C1635" s="109" t="s">
        <v>11320</v>
      </c>
      <c r="D1635" s="109" t="s">
        <v>1365</v>
      </c>
      <c r="E1635" s="109" t="s">
        <v>14846</v>
      </c>
      <c r="F1635" s="110">
        <v>5</v>
      </c>
      <c r="G1635" s="110">
        <v>0</v>
      </c>
      <c r="H1635" s="111">
        <v>10571</v>
      </c>
      <c r="I1635" s="111">
        <v>0</v>
      </c>
      <c r="J1635" s="112">
        <v>2114.1999999999998</v>
      </c>
      <c r="K1635" s="109" t="s">
        <v>17552</v>
      </c>
      <c r="L1635" s="111">
        <v>503.3759</v>
      </c>
      <c r="M1635" s="111">
        <v>0</v>
      </c>
      <c r="N1635" s="2">
        <f t="shared" si="50"/>
        <v>10571</v>
      </c>
      <c r="O1635" s="2">
        <f t="shared" si="51"/>
        <v>2114.1999999999998</v>
      </c>
    </row>
    <row r="1636" spans="1:15" x14ac:dyDescent="0.25">
      <c r="A1636" s="109" t="s">
        <v>17596</v>
      </c>
      <c r="B1636" s="109" t="s">
        <v>14845</v>
      </c>
      <c r="C1636" s="109" t="s">
        <v>11320</v>
      </c>
      <c r="D1636" s="109" t="s">
        <v>1366</v>
      </c>
      <c r="E1636" s="109" t="s">
        <v>14844</v>
      </c>
      <c r="F1636" s="110">
        <v>9</v>
      </c>
      <c r="G1636" s="110">
        <v>0</v>
      </c>
      <c r="H1636" s="111">
        <v>19298</v>
      </c>
      <c r="I1636" s="111">
        <v>0</v>
      </c>
      <c r="J1636" s="112">
        <v>2144.2199999999998</v>
      </c>
      <c r="K1636" s="109" t="s">
        <v>17552</v>
      </c>
      <c r="L1636" s="111">
        <v>918.96579999999994</v>
      </c>
      <c r="M1636" s="111">
        <v>0</v>
      </c>
      <c r="N1636" s="2">
        <f t="shared" si="50"/>
        <v>19298</v>
      </c>
      <c r="O1636" s="2">
        <f t="shared" si="51"/>
        <v>2144.2222222222222</v>
      </c>
    </row>
    <row r="1637" spans="1:15" x14ac:dyDescent="0.25">
      <c r="A1637" s="109" t="s">
        <v>17596</v>
      </c>
      <c r="B1637" s="109" t="s">
        <v>14845</v>
      </c>
      <c r="C1637" s="109" t="s">
        <v>11320</v>
      </c>
      <c r="D1637" s="109" t="s">
        <v>17853</v>
      </c>
      <c r="E1637" s="109" t="s">
        <v>17948</v>
      </c>
      <c r="F1637" s="110">
        <v>10</v>
      </c>
      <c r="G1637" s="110">
        <v>0</v>
      </c>
      <c r="H1637" s="111">
        <v>16471</v>
      </c>
      <c r="I1637" s="111">
        <v>0</v>
      </c>
      <c r="J1637" s="112">
        <v>1647.1</v>
      </c>
      <c r="K1637" s="109" t="s">
        <v>17552</v>
      </c>
      <c r="L1637" s="111">
        <v>784.34100000000001</v>
      </c>
      <c r="M1637" s="111">
        <v>0</v>
      </c>
      <c r="N1637" s="2">
        <f t="shared" si="50"/>
        <v>16471</v>
      </c>
      <c r="O1637" s="2">
        <f t="shared" si="51"/>
        <v>1647.1</v>
      </c>
    </row>
    <row r="1638" spans="1:15" x14ac:dyDescent="0.25">
      <c r="A1638" s="109" t="s">
        <v>17596</v>
      </c>
      <c r="B1638" s="109" t="s">
        <v>14845</v>
      </c>
      <c r="C1638" s="109" t="s">
        <v>11320</v>
      </c>
      <c r="D1638" s="109" t="s">
        <v>18267</v>
      </c>
      <c r="E1638" s="109" t="s">
        <v>18268</v>
      </c>
      <c r="F1638" s="110">
        <v>20</v>
      </c>
      <c r="G1638" s="110">
        <v>0</v>
      </c>
      <c r="H1638" s="111">
        <v>47250</v>
      </c>
      <c r="I1638" s="111">
        <v>0</v>
      </c>
      <c r="J1638" s="112">
        <v>2362.5</v>
      </c>
      <c r="K1638" s="109" t="s">
        <v>17552</v>
      </c>
      <c r="L1638" s="111">
        <v>2249.9947000000002</v>
      </c>
      <c r="M1638" s="111">
        <v>0</v>
      </c>
      <c r="N1638" s="2">
        <f t="shared" si="50"/>
        <v>47250</v>
      </c>
      <c r="O1638" s="2">
        <f t="shared" si="51"/>
        <v>2362.5</v>
      </c>
    </row>
    <row r="1639" spans="1:15" x14ac:dyDescent="0.25">
      <c r="A1639" s="109" t="s">
        <v>17596</v>
      </c>
      <c r="B1639" s="109" t="s">
        <v>14841</v>
      </c>
      <c r="C1639" s="109" t="s">
        <v>13292</v>
      </c>
      <c r="D1639" s="109" t="s">
        <v>1367</v>
      </c>
      <c r="E1639" s="109" t="s">
        <v>14843</v>
      </c>
      <c r="F1639" s="110">
        <v>200</v>
      </c>
      <c r="G1639" s="110">
        <v>0</v>
      </c>
      <c r="H1639" s="111">
        <v>640005</v>
      </c>
      <c r="I1639" s="111">
        <v>0</v>
      </c>
      <c r="J1639" s="112">
        <v>3200.02</v>
      </c>
      <c r="K1639" s="109" t="s">
        <v>17554</v>
      </c>
      <c r="L1639" s="111">
        <v>-10589.141600000001</v>
      </c>
      <c r="M1639" s="111">
        <v>0</v>
      </c>
      <c r="N1639" s="2">
        <f t="shared" si="50"/>
        <v>640005</v>
      </c>
      <c r="O1639" s="2">
        <f t="shared" si="51"/>
        <v>3200.0250000000001</v>
      </c>
    </row>
    <row r="1640" spans="1:15" x14ac:dyDescent="0.25">
      <c r="A1640" s="109" t="s">
        <v>17596</v>
      </c>
      <c r="B1640" s="109" t="s">
        <v>14841</v>
      </c>
      <c r="C1640" s="109" t="s">
        <v>13292</v>
      </c>
      <c r="D1640" s="109" t="s">
        <v>1368</v>
      </c>
      <c r="E1640" s="109" t="s">
        <v>14842</v>
      </c>
      <c r="F1640" s="110">
        <v>5</v>
      </c>
      <c r="G1640" s="110">
        <v>59</v>
      </c>
      <c r="H1640" s="111">
        <v>209165</v>
      </c>
      <c r="I1640" s="111">
        <v>192824</v>
      </c>
      <c r="J1640" s="112">
        <v>3268.2</v>
      </c>
      <c r="K1640" s="109" t="s">
        <v>17554</v>
      </c>
      <c r="L1640" s="111">
        <v>-3460.7147</v>
      </c>
      <c r="M1640" s="111">
        <v>0</v>
      </c>
      <c r="N1640" s="2">
        <f t="shared" si="50"/>
        <v>16341</v>
      </c>
      <c r="O1640" s="2">
        <f t="shared" si="51"/>
        <v>3268.2</v>
      </c>
    </row>
    <row r="1641" spans="1:15" x14ac:dyDescent="0.25">
      <c r="A1641" s="109" t="s">
        <v>17596</v>
      </c>
      <c r="B1641" s="109" t="s">
        <v>14841</v>
      </c>
      <c r="C1641" s="109" t="s">
        <v>13292</v>
      </c>
      <c r="D1641" s="109" t="s">
        <v>1369</v>
      </c>
      <c r="E1641" s="109" t="s">
        <v>14840</v>
      </c>
      <c r="F1641" s="110">
        <v>146</v>
      </c>
      <c r="G1641" s="110">
        <v>0</v>
      </c>
      <c r="H1641" s="111">
        <v>457438</v>
      </c>
      <c r="I1641" s="111">
        <v>0</v>
      </c>
      <c r="J1641" s="112">
        <v>3133.14</v>
      </c>
      <c r="K1641" s="109" t="s">
        <v>17554</v>
      </c>
      <c r="L1641" s="111">
        <v>-7568.5</v>
      </c>
      <c r="M1641" s="111">
        <v>0</v>
      </c>
      <c r="N1641" s="2">
        <f t="shared" si="50"/>
        <v>457438</v>
      </c>
      <c r="O1641" s="2">
        <f t="shared" si="51"/>
        <v>3133.1369863013697</v>
      </c>
    </row>
    <row r="1642" spans="1:15" x14ac:dyDescent="0.25">
      <c r="A1642" s="109" t="s">
        <v>17596</v>
      </c>
      <c r="B1642" s="109" t="s">
        <v>14837</v>
      </c>
      <c r="C1642" s="109" t="s">
        <v>14836</v>
      </c>
      <c r="D1642" s="109" t="s">
        <v>1370</v>
      </c>
      <c r="E1642" s="109" t="s">
        <v>14839</v>
      </c>
      <c r="F1642" s="110">
        <v>199</v>
      </c>
      <c r="G1642" s="110">
        <v>0</v>
      </c>
      <c r="H1642" s="111">
        <v>596315</v>
      </c>
      <c r="I1642" s="111">
        <v>0</v>
      </c>
      <c r="J1642" s="112">
        <v>2996.56</v>
      </c>
      <c r="K1642" s="109" t="s">
        <v>17552</v>
      </c>
      <c r="L1642" s="111">
        <v>28395.955600000001</v>
      </c>
      <c r="M1642" s="111">
        <v>0</v>
      </c>
      <c r="N1642" s="2">
        <f t="shared" si="50"/>
        <v>596315</v>
      </c>
      <c r="O1642" s="2">
        <f t="shared" si="51"/>
        <v>2996.5577889447236</v>
      </c>
    </row>
    <row r="1643" spans="1:15" x14ac:dyDescent="0.25">
      <c r="A1643" s="109" t="s">
        <v>17596</v>
      </c>
      <c r="B1643" s="109" t="s">
        <v>14837</v>
      </c>
      <c r="C1643" s="109" t="s">
        <v>14836</v>
      </c>
      <c r="D1643" s="109" t="s">
        <v>1371</v>
      </c>
      <c r="E1643" s="109" t="s">
        <v>14838</v>
      </c>
      <c r="F1643" s="110">
        <v>33</v>
      </c>
      <c r="G1643" s="110">
        <v>0</v>
      </c>
      <c r="H1643" s="111">
        <v>57449</v>
      </c>
      <c r="I1643" s="111">
        <v>0</v>
      </c>
      <c r="J1643" s="112">
        <v>1740.88</v>
      </c>
      <c r="K1643" s="109" t="s">
        <v>17552</v>
      </c>
      <c r="L1643" s="111">
        <v>2735.6455000000001</v>
      </c>
      <c r="M1643" s="111">
        <v>0</v>
      </c>
      <c r="N1643" s="2">
        <f t="shared" si="50"/>
        <v>57449</v>
      </c>
      <c r="O1643" s="2">
        <f t="shared" si="51"/>
        <v>1740.878787878788</v>
      </c>
    </row>
    <row r="1644" spans="1:15" x14ac:dyDescent="0.25">
      <c r="A1644" s="109" t="s">
        <v>17596</v>
      </c>
      <c r="B1644" s="109" t="s">
        <v>14837</v>
      </c>
      <c r="C1644" s="109" t="s">
        <v>14836</v>
      </c>
      <c r="D1644" s="109" t="s">
        <v>17793</v>
      </c>
      <c r="E1644" s="109" t="s">
        <v>17794</v>
      </c>
      <c r="F1644" s="110">
        <v>7</v>
      </c>
      <c r="G1644" s="110">
        <v>0</v>
      </c>
      <c r="H1644" s="111">
        <v>16204</v>
      </c>
      <c r="I1644" s="111">
        <v>0</v>
      </c>
      <c r="J1644" s="112">
        <v>2314.86</v>
      </c>
      <c r="K1644" s="109" t="s">
        <v>17552</v>
      </c>
      <c r="L1644" s="111">
        <v>771.60329999999999</v>
      </c>
      <c r="M1644" s="111">
        <v>0</v>
      </c>
      <c r="N1644" s="2">
        <f t="shared" si="50"/>
        <v>16204</v>
      </c>
      <c r="O1644" s="2">
        <f t="shared" si="51"/>
        <v>2314.8571428571427</v>
      </c>
    </row>
    <row r="1645" spans="1:15" x14ac:dyDescent="0.25">
      <c r="A1645" s="109" t="s">
        <v>17596</v>
      </c>
      <c r="B1645" s="109" t="s">
        <v>14837</v>
      </c>
      <c r="C1645" s="109" t="s">
        <v>14836</v>
      </c>
      <c r="D1645" s="109" t="s">
        <v>1372</v>
      </c>
      <c r="E1645" s="109" t="s">
        <v>14835</v>
      </c>
      <c r="F1645" s="110">
        <v>0</v>
      </c>
      <c r="G1645" s="110">
        <v>37</v>
      </c>
      <c r="H1645" s="111">
        <v>121709</v>
      </c>
      <c r="I1645" s="111">
        <v>121709</v>
      </c>
      <c r="J1645" s="112">
        <v>3289.43</v>
      </c>
      <c r="K1645" s="109" t="s">
        <v>17552</v>
      </c>
      <c r="L1645" s="111">
        <v>5795.6559999999999</v>
      </c>
      <c r="M1645" s="111">
        <v>0</v>
      </c>
      <c r="N1645" s="2">
        <f t="shared" si="50"/>
        <v>0</v>
      </c>
      <c r="O1645" s="2" t="str">
        <f t="shared" si="51"/>
        <v>No Standing Units</v>
      </c>
    </row>
    <row r="1646" spans="1:15" x14ac:dyDescent="0.25">
      <c r="A1646" s="109" t="s">
        <v>17596</v>
      </c>
      <c r="B1646" s="109" t="s">
        <v>14833</v>
      </c>
      <c r="C1646" s="109" t="s">
        <v>14832</v>
      </c>
      <c r="D1646" s="109" t="s">
        <v>1373</v>
      </c>
      <c r="E1646" s="109" t="s">
        <v>14834</v>
      </c>
      <c r="F1646" s="110">
        <v>120</v>
      </c>
      <c r="G1646" s="110">
        <v>0</v>
      </c>
      <c r="H1646" s="111">
        <v>286623</v>
      </c>
      <c r="I1646" s="111">
        <v>0</v>
      </c>
      <c r="J1646" s="112">
        <v>2388.52</v>
      </c>
      <c r="K1646" s="109" t="s">
        <v>17554</v>
      </c>
      <c r="L1646" s="111">
        <v>-4742.2879999999996</v>
      </c>
      <c r="M1646" s="111">
        <v>0</v>
      </c>
      <c r="N1646" s="2">
        <f t="shared" si="50"/>
        <v>286623</v>
      </c>
      <c r="O1646" s="2">
        <f t="shared" si="51"/>
        <v>2388.5250000000001</v>
      </c>
    </row>
    <row r="1647" spans="1:15" x14ac:dyDescent="0.25">
      <c r="A1647" s="109" t="s">
        <v>17596</v>
      </c>
      <c r="B1647" s="109" t="s">
        <v>14833</v>
      </c>
      <c r="C1647" s="109" t="s">
        <v>14832</v>
      </c>
      <c r="D1647" s="109" t="s">
        <v>1374</v>
      </c>
      <c r="E1647" s="109" t="s">
        <v>14831</v>
      </c>
      <c r="F1647" s="110">
        <v>366</v>
      </c>
      <c r="G1647" s="110">
        <v>0</v>
      </c>
      <c r="H1647" s="111">
        <v>945139</v>
      </c>
      <c r="I1647" s="111">
        <v>0</v>
      </c>
      <c r="J1647" s="112">
        <v>2582.35</v>
      </c>
      <c r="K1647" s="109" t="s">
        <v>17554</v>
      </c>
      <c r="L1647" s="111">
        <v>-15637.698899999999</v>
      </c>
      <c r="M1647" s="111">
        <v>0</v>
      </c>
      <c r="N1647" s="2">
        <f t="shared" si="50"/>
        <v>945139</v>
      </c>
      <c r="O1647" s="2">
        <f t="shared" si="51"/>
        <v>2582.3469945355191</v>
      </c>
    </row>
    <row r="1648" spans="1:15" x14ac:dyDescent="0.25">
      <c r="A1648" s="109" t="s">
        <v>17596</v>
      </c>
      <c r="B1648" s="109" t="s">
        <v>14822</v>
      </c>
      <c r="C1648" s="109" t="s">
        <v>14821</v>
      </c>
      <c r="D1648" s="109" t="s">
        <v>1375</v>
      </c>
      <c r="E1648" s="109" t="s">
        <v>14830</v>
      </c>
      <c r="F1648" s="110">
        <v>196</v>
      </c>
      <c r="G1648" s="110">
        <v>0</v>
      </c>
      <c r="H1648" s="111">
        <v>674276</v>
      </c>
      <c r="I1648" s="111">
        <v>0</v>
      </c>
      <c r="J1648" s="112">
        <v>3440.18</v>
      </c>
      <c r="K1648" s="109" t="s">
        <v>17554</v>
      </c>
      <c r="L1648" s="111">
        <v>-11156.155199999999</v>
      </c>
      <c r="M1648" s="111">
        <v>0</v>
      </c>
      <c r="N1648" s="2">
        <f t="shared" si="50"/>
        <v>674276</v>
      </c>
      <c r="O1648" s="2">
        <f t="shared" si="51"/>
        <v>3440.1836734693879</v>
      </c>
    </row>
    <row r="1649" spans="1:15" x14ac:dyDescent="0.25">
      <c r="A1649" s="109" t="s">
        <v>17596</v>
      </c>
      <c r="B1649" s="109" t="s">
        <v>14822</v>
      </c>
      <c r="C1649" s="109" t="s">
        <v>14821</v>
      </c>
      <c r="D1649" s="109" t="s">
        <v>1376</v>
      </c>
      <c r="E1649" s="109" t="s">
        <v>14829</v>
      </c>
      <c r="F1649" s="110">
        <v>187</v>
      </c>
      <c r="G1649" s="110">
        <v>0</v>
      </c>
      <c r="H1649" s="111">
        <v>615297</v>
      </c>
      <c r="I1649" s="111">
        <v>0</v>
      </c>
      <c r="J1649" s="112">
        <v>3290.36</v>
      </c>
      <c r="K1649" s="109" t="s">
        <v>17554</v>
      </c>
      <c r="L1649" s="111">
        <v>-10180.3307</v>
      </c>
      <c r="M1649" s="111">
        <v>0</v>
      </c>
      <c r="N1649" s="2">
        <f t="shared" si="50"/>
        <v>615297</v>
      </c>
      <c r="O1649" s="2">
        <f t="shared" si="51"/>
        <v>3290.3582887700536</v>
      </c>
    </row>
    <row r="1650" spans="1:15" x14ac:dyDescent="0.25">
      <c r="A1650" s="109" t="s">
        <v>17596</v>
      </c>
      <c r="B1650" s="109" t="s">
        <v>14822</v>
      </c>
      <c r="C1650" s="109" t="s">
        <v>14821</v>
      </c>
      <c r="D1650" s="109" t="s">
        <v>1377</v>
      </c>
      <c r="E1650" s="109" t="s">
        <v>14828</v>
      </c>
      <c r="F1650" s="110">
        <v>164</v>
      </c>
      <c r="G1650" s="110">
        <v>0</v>
      </c>
      <c r="H1650" s="111">
        <v>649660</v>
      </c>
      <c r="I1650" s="111">
        <v>0</v>
      </c>
      <c r="J1650" s="112">
        <v>3961.34</v>
      </c>
      <c r="K1650" s="109" t="s">
        <v>17554</v>
      </c>
      <c r="L1650" s="111">
        <v>-10748.888300000001</v>
      </c>
      <c r="M1650" s="111">
        <v>0</v>
      </c>
      <c r="N1650" s="2">
        <f t="shared" si="50"/>
        <v>649660</v>
      </c>
      <c r="O1650" s="2">
        <f t="shared" si="51"/>
        <v>3961.3414634146343</v>
      </c>
    </row>
    <row r="1651" spans="1:15" x14ac:dyDescent="0.25">
      <c r="A1651" s="109" t="s">
        <v>17596</v>
      </c>
      <c r="B1651" s="109" t="s">
        <v>14822</v>
      </c>
      <c r="C1651" s="109" t="s">
        <v>14821</v>
      </c>
      <c r="D1651" s="109" t="s">
        <v>1378</v>
      </c>
      <c r="E1651" s="109" t="s">
        <v>14827</v>
      </c>
      <c r="F1651" s="110">
        <v>151</v>
      </c>
      <c r="G1651" s="110">
        <v>0</v>
      </c>
      <c r="H1651" s="111">
        <v>503464</v>
      </c>
      <c r="I1651" s="111">
        <v>0</v>
      </c>
      <c r="J1651" s="112">
        <v>3334.2</v>
      </c>
      <c r="K1651" s="109" t="s">
        <v>17554</v>
      </c>
      <c r="L1651" s="111">
        <v>-8330.0188999999991</v>
      </c>
      <c r="M1651" s="111">
        <v>0</v>
      </c>
      <c r="N1651" s="2">
        <f t="shared" si="50"/>
        <v>503464</v>
      </c>
      <c r="O1651" s="2">
        <f t="shared" si="51"/>
        <v>3334.1986754966888</v>
      </c>
    </row>
    <row r="1652" spans="1:15" x14ac:dyDescent="0.25">
      <c r="A1652" s="109" t="s">
        <v>17596</v>
      </c>
      <c r="B1652" s="109" t="s">
        <v>14822</v>
      </c>
      <c r="C1652" s="109" t="s">
        <v>14821</v>
      </c>
      <c r="D1652" s="109" t="s">
        <v>1379</v>
      </c>
      <c r="E1652" s="109" t="s">
        <v>14826</v>
      </c>
      <c r="F1652" s="110">
        <v>11</v>
      </c>
      <c r="G1652" s="110">
        <v>0</v>
      </c>
      <c r="H1652" s="111">
        <v>17167</v>
      </c>
      <c r="I1652" s="111">
        <v>0</v>
      </c>
      <c r="J1652" s="112">
        <v>1560.64</v>
      </c>
      <c r="K1652" s="109" t="s">
        <v>17554</v>
      </c>
      <c r="L1652" s="111">
        <v>-284.0385</v>
      </c>
      <c r="M1652" s="111">
        <v>0</v>
      </c>
      <c r="N1652" s="2">
        <f t="shared" si="50"/>
        <v>17167</v>
      </c>
      <c r="O1652" s="2">
        <f t="shared" si="51"/>
        <v>1560.6363636363637</v>
      </c>
    </row>
    <row r="1653" spans="1:15" x14ac:dyDescent="0.25">
      <c r="A1653" s="109" t="s">
        <v>17596</v>
      </c>
      <c r="B1653" s="109" t="s">
        <v>14822</v>
      </c>
      <c r="C1653" s="109" t="s">
        <v>14821</v>
      </c>
      <c r="D1653" s="109" t="s">
        <v>1380</v>
      </c>
      <c r="E1653" s="109" t="s">
        <v>6129</v>
      </c>
      <c r="F1653" s="110">
        <v>137</v>
      </c>
      <c r="G1653" s="110">
        <v>7</v>
      </c>
      <c r="H1653" s="111">
        <v>569344</v>
      </c>
      <c r="I1653" s="111">
        <v>27676</v>
      </c>
      <c r="J1653" s="112">
        <v>3953.78</v>
      </c>
      <c r="K1653" s="109" t="s">
        <v>17554</v>
      </c>
      <c r="L1653" s="111">
        <v>-9420.0148000000008</v>
      </c>
      <c r="M1653" s="111">
        <v>0</v>
      </c>
      <c r="N1653" s="2">
        <f t="shared" si="50"/>
        <v>541668</v>
      </c>
      <c r="O1653" s="2">
        <f t="shared" si="51"/>
        <v>3953.7810218978102</v>
      </c>
    </row>
    <row r="1654" spans="1:15" x14ac:dyDescent="0.25">
      <c r="A1654" s="109" t="s">
        <v>17596</v>
      </c>
      <c r="B1654" s="109" t="s">
        <v>14822</v>
      </c>
      <c r="C1654" s="109" t="s">
        <v>14821</v>
      </c>
      <c r="D1654" s="109" t="s">
        <v>1381</v>
      </c>
      <c r="E1654" s="109" t="s">
        <v>6129</v>
      </c>
      <c r="F1654" s="110">
        <v>149</v>
      </c>
      <c r="G1654" s="110">
        <v>0</v>
      </c>
      <c r="H1654" s="111">
        <v>547312</v>
      </c>
      <c r="I1654" s="111">
        <v>0</v>
      </c>
      <c r="J1654" s="112">
        <v>3673.23</v>
      </c>
      <c r="K1654" s="109" t="s">
        <v>17554</v>
      </c>
      <c r="L1654" s="111">
        <v>-9055.4914000000008</v>
      </c>
      <c r="M1654" s="111">
        <v>0</v>
      </c>
      <c r="N1654" s="2">
        <f t="shared" si="50"/>
        <v>547312</v>
      </c>
      <c r="O1654" s="2">
        <f t="shared" si="51"/>
        <v>3673.2348993288592</v>
      </c>
    </row>
    <row r="1655" spans="1:15" x14ac:dyDescent="0.25">
      <c r="A1655" s="109" t="s">
        <v>17596</v>
      </c>
      <c r="B1655" s="109" t="s">
        <v>14822</v>
      </c>
      <c r="C1655" s="109" t="s">
        <v>14821</v>
      </c>
      <c r="D1655" s="109" t="s">
        <v>1382</v>
      </c>
      <c r="E1655" s="109" t="s">
        <v>14825</v>
      </c>
      <c r="F1655" s="110">
        <v>2</v>
      </c>
      <c r="G1655" s="110">
        <v>0</v>
      </c>
      <c r="H1655" s="111">
        <v>4984</v>
      </c>
      <c r="I1655" s="111">
        <v>0</v>
      </c>
      <c r="J1655" s="112">
        <v>2492</v>
      </c>
      <c r="K1655" s="109" t="s">
        <v>17554</v>
      </c>
      <c r="L1655" s="111">
        <v>-82.463800000000006</v>
      </c>
      <c r="M1655" s="111">
        <v>0</v>
      </c>
      <c r="N1655" s="2">
        <f t="shared" si="50"/>
        <v>4984</v>
      </c>
      <c r="O1655" s="2">
        <f t="shared" si="51"/>
        <v>2492</v>
      </c>
    </row>
    <row r="1656" spans="1:15" x14ac:dyDescent="0.25">
      <c r="A1656" s="109" t="s">
        <v>17596</v>
      </c>
      <c r="B1656" s="109" t="s">
        <v>14822</v>
      </c>
      <c r="C1656" s="109" t="s">
        <v>14821</v>
      </c>
      <c r="D1656" s="109" t="s">
        <v>1383</v>
      </c>
      <c r="E1656" s="109" t="s">
        <v>14824</v>
      </c>
      <c r="F1656" s="110">
        <v>1</v>
      </c>
      <c r="G1656" s="110">
        <v>0</v>
      </c>
      <c r="H1656" s="111">
        <v>2330</v>
      </c>
      <c r="I1656" s="111">
        <v>0</v>
      </c>
      <c r="J1656" s="112">
        <v>2330</v>
      </c>
      <c r="K1656" s="109" t="s">
        <v>17554</v>
      </c>
      <c r="L1656" s="111">
        <v>-38.558</v>
      </c>
      <c r="M1656" s="111">
        <v>0</v>
      </c>
      <c r="N1656" s="2">
        <f t="shared" si="50"/>
        <v>2330</v>
      </c>
      <c r="O1656" s="2">
        <f t="shared" si="51"/>
        <v>2330</v>
      </c>
    </row>
    <row r="1657" spans="1:15" x14ac:dyDescent="0.25">
      <c r="A1657" s="109" t="s">
        <v>17596</v>
      </c>
      <c r="B1657" s="109" t="s">
        <v>14822</v>
      </c>
      <c r="C1657" s="109" t="s">
        <v>14821</v>
      </c>
      <c r="D1657" s="109" t="s">
        <v>1384</v>
      </c>
      <c r="E1657" s="109" t="s">
        <v>14823</v>
      </c>
      <c r="F1657" s="110">
        <v>283</v>
      </c>
      <c r="G1657" s="110">
        <v>0</v>
      </c>
      <c r="H1657" s="111">
        <v>942947</v>
      </c>
      <c r="I1657" s="111">
        <v>0</v>
      </c>
      <c r="J1657" s="112">
        <v>3331.97</v>
      </c>
      <c r="K1657" s="109" t="s">
        <v>17554</v>
      </c>
      <c r="L1657" s="111">
        <v>-15601.427900000001</v>
      </c>
      <c r="M1657" s="111">
        <v>0</v>
      </c>
      <c r="N1657" s="2">
        <f t="shared" si="50"/>
        <v>942947</v>
      </c>
      <c r="O1657" s="2">
        <f t="shared" si="51"/>
        <v>3331.9681978798585</v>
      </c>
    </row>
    <row r="1658" spans="1:15" x14ac:dyDescent="0.25">
      <c r="A1658" s="109" t="s">
        <v>17596</v>
      </c>
      <c r="B1658" s="109" t="s">
        <v>14822</v>
      </c>
      <c r="C1658" s="109" t="s">
        <v>14821</v>
      </c>
      <c r="D1658" s="109" t="s">
        <v>1385</v>
      </c>
      <c r="E1658" s="109" t="s">
        <v>14820</v>
      </c>
      <c r="F1658" s="110">
        <v>418</v>
      </c>
      <c r="G1658" s="110">
        <v>0</v>
      </c>
      <c r="H1658" s="111">
        <v>1382007</v>
      </c>
      <c r="I1658" s="111">
        <v>0</v>
      </c>
      <c r="J1658" s="112">
        <v>3306.24</v>
      </c>
      <c r="K1658" s="109" t="s">
        <v>17554</v>
      </c>
      <c r="L1658" s="111">
        <v>-22865.846000000001</v>
      </c>
      <c r="M1658" s="111">
        <v>0</v>
      </c>
      <c r="N1658" s="2">
        <f t="shared" si="50"/>
        <v>1382007</v>
      </c>
      <c r="O1658" s="2">
        <f t="shared" si="51"/>
        <v>3306.2368421052633</v>
      </c>
    </row>
    <row r="1659" spans="1:15" x14ac:dyDescent="0.25">
      <c r="A1659" s="109" t="s">
        <v>17596</v>
      </c>
      <c r="B1659" s="109" t="s">
        <v>14817</v>
      </c>
      <c r="C1659" s="109" t="s">
        <v>14816</v>
      </c>
      <c r="D1659" s="109" t="s">
        <v>18635</v>
      </c>
      <c r="E1659" s="109" t="s">
        <v>6129</v>
      </c>
      <c r="F1659" s="110">
        <v>0</v>
      </c>
      <c r="G1659" s="110">
        <v>122</v>
      </c>
      <c r="H1659" s="111">
        <v>476463</v>
      </c>
      <c r="I1659" s="111">
        <v>476463</v>
      </c>
      <c r="J1659" s="112">
        <v>3905.43</v>
      </c>
      <c r="K1659" s="109" t="s">
        <v>17554</v>
      </c>
      <c r="L1659" s="111">
        <v>-7883.2668000000003</v>
      </c>
      <c r="M1659" s="111">
        <v>0</v>
      </c>
      <c r="N1659" s="2">
        <f t="shared" si="50"/>
        <v>0</v>
      </c>
      <c r="O1659" s="2" t="str">
        <f t="shared" si="51"/>
        <v>No Standing Units</v>
      </c>
    </row>
    <row r="1660" spans="1:15" x14ac:dyDescent="0.25">
      <c r="A1660" s="109" t="s">
        <v>17596</v>
      </c>
      <c r="B1660" s="109" t="s">
        <v>14817</v>
      </c>
      <c r="C1660" s="109" t="s">
        <v>14816</v>
      </c>
      <c r="D1660" s="109" t="s">
        <v>1386</v>
      </c>
      <c r="E1660" s="109" t="s">
        <v>6129</v>
      </c>
      <c r="F1660" s="110">
        <v>0</v>
      </c>
      <c r="G1660" s="110">
        <v>168</v>
      </c>
      <c r="H1660" s="111">
        <v>705503</v>
      </c>
      <c r="I1660" s="111">
        <v>705503</v>
      </c>
      <c r="J1660" s="112">
        <v>4199.42</v>
      </c>
      <c r="K1660" s="109" t="s">
        <v>17554</v>
      </c>
      <c r="L1660" s="111">
        <v>-11672.8251</v>
      </c>
      <c r="M1660" s="111">
        <v>0</v>
      </c>
      <c r="N1660" s="2">
        <f t="shared" si="50"/>
        <v>0</v>
      </c>
      <c r="O1660" s="2" t="str">
        <f t="shared" si="51"/>
        <v>No Standing Units</v>
      </c>
    </row>
    <row r="1661" spans="1:15" x14ac:dyDescent="0.25">
      <c r="A1661" s="109" t="s">
        <v>17596</v>
      </c>
      <c r="B1661" s="109" t="s">
        <v>14817</v>
      </c>
      <c r="C1661" s="109" t="s">
        <v>14816</v>
      </c>
      <c r="D1661" s="109" t="s">
        <v>1387</v>
      </c>
      <c r="E1661" s="109" t="s">
        <v>14819</v>
      </c>
      <c r="F1661" s="110">
        <v>172</v>
      </c>
      <c r="G1661" s="110">
        <v>0</v>
      </c>
      <c r="H1661" s="111">
        <v>593818</v>
      </c>
      <c r="I1661" s="111">
        <v>0</v>
      </c>
      <c r="J1661" s="112">
        <v>3452.43</v>
      </c>
      <c r="K1661" s="109" t="s">
        <v>17554</v>
      </c>
      <c r="L1661" s="111">
        <v>-9824.9531000000006</v>
      </c>
      <c r="M1661" s="111">
        <v>0</v>
      </c>
      <c r="N1661" s="2">
        <f t="shared" si="50"/>
        <v>593818</v>
      </c>
      <c r="O1661" s="2">
        <f t="shared" si="51"/>
        <v>3452.4302325581393</v>
      </c>
    </row>
    <row r="1662" spans="1:15" x14ac:dyDescent="0.25">
      <c r="A1662" s="109" t="s">
        <v>17596</v>
      </c>
      <c r="B1662" s="109" t="s">
        <v>14817</v>
      </c>
      <c r="C1662" s="109" t="s">
        <v>14816</v>
      </c>
      <c r="D1662" s="109" t="s">
        <v>1388</v>
      </c>
      <c r="E1662" s="109" t="s">
        <v>14818</v>
      </c>
      <c r="F1662" s="110">
        <v>179</v>
      </c>
      <c r="G1662" s="110">
        <v>0</v>
      </c>
      <c r="H1662" s="111">
        <v>633363</v>
      </c>
      <c r="I1662" s="111">
        <v>0</v>
      </c>
      <c r="J1662" s="112">
        <v>3538.34</v>
      </c>
      <c r="K1662" s="109" t="s">
        <v>17554</v>
      </c>
      <c r="L1662" s="111">
        <v>-10479.239799999999</v>
      </c>
      <c r="M1662" s="111">
        <v>0</v>
      </c>
      <c r="N1662" s="2">
        <f t="shared" si="50"/>
        <v>633363</v>
      </c>
      <c r="O1662" s="2">
        <f t="shared" si="51"/>
        <v>3538.3407821229052</v>
      </c>
    </row>
    <row r="1663" spans="1:15" x14ac:dyDescent="0.25">
      <c r="A1663" s="109" t="s">
        <v>17596</v>
      </c>
      <c r="B1663" s="109" t="s">
        <v>14817</v>
      </c>
      <c r="C1663" s="109" t="s">
        <v>14816</v>
      </c>
      <c r="D1663" s="109" t="s">
        <v>1389</v>
      </c>
      <c r="E1663" s="109" t="s">
        <v>6129</v>
      </c>
      <c r="F1663" s="110">
        <v>173</v>
      </c>
      <c r="G1663" s="110">
        <v>0</v>
      </c>
      <c r="H1663" s="111">
        <v>608338</v>
      </c>
      <c r="I1663" s="111">
        <v>0</v>
      </c>
      <c r="J1663" s="112">
        <v>3516.4</v>
      </c>
      <c r="K1663" s="109" t="s">
        <v>17554</v>
      </c>
      <c r="L1663" s="111">
        <v>-10065.1973</v>
      </c>
      <c r="M1663" s="111">
        <v>0</v>
      </c>
      <c r="N1663" s="2">
        <f t="shared" si="50"/>
        <v>608338</v>
      </c>
      <c r="O1663" s="2">
        <f t="shared" si="51"/>
        <v>3516.4046242774566</v>
      </c>
    </row>
    <row r="1664" spans="1:15" x14ac:dyDescent="0.25">
      <c r="A1664" s="109" t="s">
        <v>17596</v>
      </c>
      <c r="B1664" s="109" t="s">
        <v>14817</v>
      </c>
      <c r="C1664" s="109" t="s">
        <v>14816</v>
      </c>
      <c r="D1664" s="109" t="s">
        <v>1390</v>
      </c>
      <c r="E1664" s="109" t="s">
        <v>6129</v>
      </c>
      <c r="F1664" s="110">
        <v>177</v>
      </c>
      <c r="G1664" s="110">
        <v>0</v>
      </c>
      <c r="H1664" s="111">
        <v>620082</v>
      </c>
      <c r="I1664" s="111">
        <v>0</v>
      </c>
      <c r="J1664" s="112">
        <v>3503.29</v>
      </c>
      <c r="K1664" s="109" t="s">
        <v>17554</v>
      </c>
      <c r="L1664" s="111">
        <v>-10259.4948</v>
      </c>
      <c r="M1664" s="111">
        <v>0</v>
      </c>
      <c r="N1664" s="2">
        <f t="shared" si="50"/>
        <v>620082</v>
      </c>
      <c r="O1664" s="2">
        <f t="shared" si="51"/>
        <v>3503.2881355932204</v>
      </c>
    </row>
    <row r="1665" spans="1:15" x14ac:dyDescent="0.25">
      <c r="A1665" s="109" t="s">
        <v>17596</v>
      </c>
      <c r="B1665" s="109" t="s">
        <v>14817</v>
      </c>
      <c r="C1665" s="109" t="s">
        <v>14816</v>
      </c>
      <c r="D1665" s="109" t="s">
        <v>1391</v>
      </c>
      <c r="E1665" s="109" t="s">
        <v>17601</v>
      </c>
      <c r="F1665" s="110">
        <v>11</v>
      </c>
      <c r="G1665" s="110">
        <v>0</v>
      </c>
      <c r="H1665" s="111">
        <v>22173</v>
      </c>
      <c r="I1665" s="111">
        <v>0</v>
      </c>
      <c r="J1665" s="112">
        <v>2015.73</v>
      </c>
      <c r="K1665" s="109" t="s">
        <v>17554</v>
      </c>
      <c r="L1665" s="111">
        <v>-366.86090000000002</v>
      </c>
      <c r="M1665" s="111">
        <v>0</v>
      </c>
      <c r="N1665" s="2">
        <f t="shared" si="50"/>
        <v>22173</v>
      </c>
      <c r="O1665" s="2">
        <f t="shared" si="51"/>
        <v>2015.7272727272727</v>
      </c>
    </row>
    <row r="1666" spans="1:15" x14ac:dyDescent="0.25">
      <c r="A1666" s="109" t="s">
        <v>17596</v>
      </c>
      <c r="B1666" s="109" t="s">
        <v>14812</v>
      </c>
      <c r="C1666" s="109" t="s">
        <v>14811</v>
      </c>
      <c r="D1666" s="109" t="s">
        <v>1392</v>
      </c>
      <c r="E1666" s="109" t="s">
        <v>14815</v>
      </c>
      <c r="F1666" s="110">
        <v>172</v>
      </c>
      <c r="G1666" s="110">
        <v>0</v>
      </c>
      <c r="H1666" s="111">
        <v>612160</v>
      </c>
      <c r="I1666" s="111">
        <v>0</v>
      </c>
      <c r="J1666" s="112">
        <v>3559.07</v>
      </c>
      <c r="K1666" s="109" t="s">
        <v>17554</v>
      </c>
      <c r="L1666" s="111">
        <v>-10128.4336</v>
      </c>
      <c r="M1666" s="111">
        <v>0</v>
      </c>
      <c r="N1666" s="2">
        <f t="shared" si="50"/>
        <v>612160</v>
      </c>
      <c r="O1666" s="2">
        <f t="shared" si="51"/>
        <v>3559.0697674418607</v>
      </c>
    </row>
    <row r="1667" spans="1:15" x14ac:dyDescent="0.25">
      <c r="A1667" s="109" t="s">
        <v>17596</v>
      </c>
      <c r="B1667" s="109" t="s">
        <v>14812</v>
      </c>
      <c r="C1667" s="109" t="s">
        <v>14811</v>
      </c>
      <c r="D1667" s="109" t="s">
        <v>1393</v>
      </c>
      <c r="E1667" s="109" t="s">
        <v>6129</v>
      </c>
      <c r="F1667" s="110">
        <v>58</v>
      </c>
      <c r="G1667" s="110">
        <v>0</v>
      </c>
      <c r="H1667" s="111">
        <v>223965</v>
      </c>
      <c r="I1667" s="111">
        <v>0</v>
      </c>
      <c r="J1667" s="112">
        <v>3861.47</v>
      </c>
      <c r="K1667" s="109" t="s">
        <v>17554</v>
      </c>
      <c r="L1667" s="111">
        <v>-3705.5920999999998</v>
      </c>
      <c r="M1667" s="111">
        <v>0</v>
      </c>
      <c r="N1667" s="2">
        <f t="shared" si="50"/>
        <v>223965</v>
      </c>
      <c r="O1667" s="2">
        <f t="shared" si="51"/>
        <v>3861.4655172413795</v>
      </c>
    </row>
    <row r="1668" spans="1:15" x14ac:dyDescent="0.25">
      <c r="A1668" s="109" t="s">
        <v>17596</v>
      </c>
      <c r="B1668" s="109" t="s">
        <v>14812</v>
      </c>
      <c r="C1668" s="109" t="s">
        <v>14811</v>
      </c>
      <c r="D1668" s="109" t="s">
        <v>1394</v>
      </c>
      <c r="E1668" s="109" t="s">
        <v>14814</v>
      </c>
      <c r="F1668" s="110">
        <v>60</v>
      </c>
      <c r="G1668" s="110">
        <v>0</v>
      </c>
      <c r="H1668" s="111">
        <v>86093</v>
      </c>
      <c r="I1668" s="111">
        <v>0</v>
      </c>
      <c r="J1668" s="112">
        <v>1434.88</v>
      </c>
      <c r="K1668" s="109" t="s">
        <v>17554</v>
      </c>
      <c r="L1668" s="111">
        <v>-1424.4431</v>
      </c>
      <c r="M1668" s="111">
        <v>0</v>
      </c>
      <c r="N1668" s="2">
        <f t="shared" ref="N1668:N1731" si="52">H1668-I1668</f>
        <v>86093</v>
      </c>
      <c r="O1668" s="2">
        <f t="shared" ref="O1668:O1731" si="53">IF(F1668&gt;0,N1668/F1668,"No Standing Units")</f>
        <v>1434.8833333333334</v>
      </c>
    </row>
    <row r="1669" spans="1:15" x14ac:dyDescent="0.25">
      <c r="A1669" s="109" t="s">
        <v>17596</v>
      </c>
      <c r="B1669" s="109" t="s">
        <v>14812</v>
      </c>
      <c r="C1669" s="109" t="s">
        <v>14811</v>
      </c>
      <c r="D1669" s="109" t="s">
        <v>5966</v>
      </c>
      <c r="E1669" s="109" t="s">
        <v>14813</v>
      </c>
      <c r="F1669" s="110">
        <v>3</v>
      </c>
      <c r="G1669" s="110">
        <v>0</v>
      </c>
      <c r="H1669" s="111">
        <v>4464</v>
      </c>
      <c r="I1669" s="111">
        <v>0</v>
      </c>
      <c r="J1669" s="112">
        <v>1488</v>
      </c>
      <c r="K1669" s="109" t="s">
        <v>17554</v>
      </c>
      <c r="L1669" s="111">
        <v>-73.856499999999997</v>
      </c>
      <c r="M1669" s="111">
        <v>0</v>
      </c>
      <c r="N1669" s="2">
        <f t="shared" si="52"/>
        <v>4464</v>
      </c>
      <c r="O1669" s="2">
        <f t="shared" si="53"/>
        <v>1488</v>
      </c>
    </row>
    <row r="1670" spans="1:15" x14ac:dyDescent="0.25">
      <c r="A1670" s="109" t="s">
        <v>17596</v>
      </c>
      <c r="B1670" s="109" t="s">
        <v>14812</v>
      </c>
      <c r="C1670" s="109" t="s">
        <v>14811</v>
      </c>
      <c r="D1670" s="109" t="s">
        <v>1395</v>
      </c>
      <c r="E1670" s="109" t="s">
        <v>14810</v>
      </c>
      <c r="F1670" s="110">
        <v>35</v>
      </c>
      <c r="G1670" s="110">
        <v>0</v>
      </c>
      <c r="H1670" s="111">
        <v>47815</v>
      </c>
      <c r="I1670" s="111">
        <v>0</v>
      </c>
      <c r="J1670" s="112">
        <v>1366.14</v>
      </c>
      <c r="K1670" s="109" t="s">
        <v>17554</v>
      </c>
      <c r="L1670" s="111">
        <v>-791.11289999999997</v>
      </c>
      <c r="M1670" s="111">
        <v>0</v>
      </c>
      <c r="N1670" s="2">
        <f t="shared" si="52"/>
        <v>47815</v>
      </c>
      <c r="O1670" s="2">
        <f t="shared" si="53"/>
        <v>1366.1428571428571</v>
      </c>
    </row>
    <row r="1671" spans="1:15" x14ac:dyDescent="0.25">
      <c r="A1671" s="109" t="s">
        <v>17596</v>
      </c>
      <c r="B1671" s="109" t="s">
        <v>14806</v>
      </c>
      <c r="C1671" s="109" t="s">
        <v>14805</v>
      </c>
      <c r="D1671" s="109" t="s">
        <v>1396</v>
      </c>
      <c r="E1671" s="109" t="s">
        <v>14809</v>
      </c>
      <c r="F1671" s="110">
        <v>0</v>
      </c>
      <c r="G1671" s="110">
        <v>30</v>
      </c>
      <c r="H1671" s="111">
        <v>99855</v>
      </c>
      <c r="I1671" s="111">
        <v>99855</v>
      </c>
      <c r="J1671" s="112">
        <v>3328.5</v>
      </c>
      <c r="K1671" s="109" t="s">
        <v>17554</v>
      </c>
      <c r="L1671" s="111">
        <v>-1652.1483000000001</v>
      </c>
      <c r="M1671" s="111">
        <v>0</v>
      </c>
      <c r="N1671" s="2">
        <f t="shared" si="52"/>
        <v>0</v>
      </c>
      <c r="O1671" s="2" t="str">
        <f t="shared" si="53"/>
        <v>No Standing Units</v>
      </c>
    </row>
    <row r="1672" spans="1:15" x14ac:dyDescent="0.25">
      <c r="A1672" s="109" t="s">
        <v>17596</v>
      </c>
      <c r="B1672" s="109" t="s">
        <v>14806</v>
      </c>
      <c r="C1672" s="109" t="s">
        <v>14805</v>
      </c>
      <c r="D1672" s="109" t="s">
        <v>1397</v>
      </c>
      <c r="E1672" s="109" t="s">
        <v>14808</v>
      </c>
      <c r="F1672" s="110">
        <v>98</v>
      </c>
      <c r="G1672" s="110">
        <v>0</v>
      </c>
      <c r="H1672" s="111">
        <v>277250</v>
      </c>
      <c r="I1672" s="111">
        <v>0</v>
      </c>
      <c r="J1672" s="112">
        <v>2829.08</v>
      </c>
      <c r="K1672" s="109" t="s">
        <v>17554</v>
      </c>
      <c r="L1672" s="111">
        <v>-4587.2116999999998</v>
      </c>
      <c r="M1672" s="111">
        <v>0</v>
      </c>
      <c r="N1672" s="2">
        <f t="shared" si="52"/>
        <v>277250</v>
      </c>
      <c r="O1672" s="2">
        <f t="shared" si="53"/>
        <v>2829.0816326530612</v>
      </c>
    </row>
    <row r="1673" spans="1:15" x14ac:dyDescent="0.25">
      <c r="A1673" s="109" t="s">
        <v>17596</v>
      </c>
      <c r="B1673" s="109" t="s">
        <v>14806</v>
      </c>
      <c r="C1673" s="109" t="s">
        <v>14805</v>
      </c>
      <c r="D1673" s="109" t="s">
        <v>1398</v>
      </c>
      <c r="E1673" s="109" t="s">
        <v>14807</v>
      </c>
      <c r="F1673" s="110">
        <v>155</v>
      </c>
      <c r="G1673" s="110">
        <v>0</v>
      </c>
      <c r="H1673" s="111">
        <v>446727</v>
      </c>
      <c r="I1673" s="111">
        <v>0</v>
      </c>
      <c r="J1673" s="112">
        <v>2882.11</v>
      </c>
      <c r="K1673" s="109" t="s">
        <v>17554</v>
      </c>
      <c r="L1673" s="111">
        <v>-7391.2791999999999</v>
      </c>
      <c r="M1673" s="111">
        <v>0</v>
      </c>
      <c r="N1673" s="2">
        <f t="shared" si="52"/>
        <v>446727</v>
      </c>
      <c r="O1673" s="2">
        <f t="shared" si="53"/>
        <v>2882.1096774193547</v>
      </c>
    </row>
    <row r="1674" spans="1:15" x14ac:dyDescent="0.25">
      <c r="A1674" s="109" t="s">
        <v>17596</v>
      </c>
      <c r="B1674" s="109" t="s">
        <v>14806</v>
      </c>
      <c r="C1674" s="109" t="s">
        <v>14805</v>
      </c>
      <c r="D1674" s="109" t="s">
        <v>1399</v>
      </c>
      <c r="E1674" s="109" t="s">
        <v>14804</v>
      </c>
      <c r="F1674" s="110">
        <v>75</v>
      </c>
      <c r="G1674" s="110">
        <v>0</v>
      </c>
      <c r="H1674" s="111">
        <v>277112</v>
      </c>
      <c r="I1674" s="111">
        <v>0</v>
      </c>
      <c r="J1674" s="112">
        <v>3694.83</v>
      </c>
      <c r="K1674" s="109" t="s">
        <v>17554</v>
      </c>
      <c r="L1674" s="111">
        <v>-4584.9314000000004</v>
      </c>
      <c r="M1674" s="111">
        <v>0</v>
      </c>
      <c r="N1674" s="2">
        <f t="shared" si="52"/>
        <v>277112</v>
      </c>
      <c r="O1674" s="2">
        <f t="shared" si="53"/>
        <v>3694.8266666666668</v>
      </c>
    </row>
    <row r="1675" spans="1:15" x14ac:dyDescent="0.25">
      <c r="A1675" s="109" t="s">
        <v>17596</v>
      </c>
      <c r="B1675" s="109" t="s">
        <v>14803</v>
      </c>
      <c r="C1675" s="109" t="s">
        <v>14802</v>
      </c>
      <c r="D1675" s="109" t="s">
        <v>1400</v>
      </c>
      <c r="E1675" s="109" t="s">
        <v>14801</v>
      </c>
      <c r="F1675" s="110">
        <v>95</v>
      </c>
      <c r="G1675" s="110">
        <v>0</v>
      </c>
      <c r="H1675" s="111">
        <v>151635</v>
      </c>
      <c r="I1675" s="111">
        <v>0</v>
      </c>
      <c r="J1675" s="112">
        <v>1596.16</v>
      </c>
      <c r="K1675" s="109" t="s">
        <v>17552</v>
      </c>
      <c r="L1675" s="111">
        <v>7220.7192999999997</v>
      </c>
      <c r="M1675" s="111">
        <v>0</v>
      </c>
      <c r="N1675" s="2">
        <f t="shared" si="52"/>
        <v>151635</v>
      </c>
      <c r="O1675" s="2">
        <f t="shared" si="53"/>
        <v>1596.1578947368421</v>
      </c>
    </row>
    <row r="1676" spans="1:15" x14ac:dyDescent="0.25">
      <c r="A1676" s="109" t="s">
        <v>17596</v>
      </c>
      <c r="B1676" s="109" t="s">
        <v>14799</v>
      </c>
      <c r="C1676" s="109" t="s">
        <v>14798</v>
      </c>
      <c r="D1676" s="109" t="s">
        <v>1401</v>
      </c>
      <c r="E1676" s="109" t="s">
        <v>14800</v>
      </c>
      <c r="F1676" s="110">
        <v>71</v>
      </c>
      <c r="G1676" s="110">
        <v>0</v>
      </c>
      <c r="H1676" s="111">
        <v>268983</v>
      </c>
      <c r="I1676" s="111">
        <v>0</v>
      </c>
      <c r="J1676" s="112">
        <v>3788.49</v>
      </c>
      <c r="K1676" s="109" t="s">
        <v>17554</v>
      </c>
      <c r="L1676" s="111">
        <v>-4450.4319999999998</v>
      </c>
      <c r="M1676" s="111">
        <v>0</v>
      </c>
      <c r="N1676" s="2">
        <f t="shared" si="52"/>
        <v>268983</v>
      </c>
      <c r="O1676" s="2">
        <f t="shared" si="53"/>
        <v>3788.4929577464791</v>
      </c>
    </row>
    <row r="1677" spans="1:15" x14ac:dyDescent="0.25">
      <c r="A1677" s="109" t="s">
        <v>17596</v>
      </c>
      <c r="B1677" s="109" t="s">
        <v>14799</v>
      </c>
      <c r="C1677" s="109" t="s">
        <v>14798</v>
      </c>
      <c r="D1677" s="109" t="s">
        <v>1402</v>
      </c>
      <c r="E1677" s="109" t="s">
        <v>14800</v>
      </c>
      <c r="F1677" s="110">
        <v>196</v>
      </c>
      <c r="G1677" s="110">
        <v>0</v>
      </c>
      <c r="H1677" s="111">
        <v>733942</v>
      </c>
      <c r="I1677" s="111">
        <v>0</v>
      </c>
      <c r="J1677" s="112">
        <v>3744.6</v>
      </c>
      <c r="K1677" s="109" t="s">
        <v>17554</v>
      </c>
      <c r="L1677" s="111">
        <v>-12143.3665</v>
      </c>
      <c r="M1677" s="111">
        <v>0</v>
      </c>
      <c r="N1677" s="2">
        <f t="shared" si="52"/>
        <v>733942</v>
      </c>
      <c r="O1677" s="2">
        <f t="shared" si="53"/>
        <v>3744.6020408163267</v>
      </c>
    </row>
    <row r="1678" spans="1:15" x14ac:dyDescent="0.25">
      <c r="A1678" s="109" t="s">
        <v>17596</v>
      </c>
      <c r="B1678" s="109" t="s">
        <v>14796</v>
      </c>
      <c r="C1678" s="109" t="s">
        <v>14795</v>
      </c>
      <c r="D1678" s="109" t="s">
        <v>17854</v>
      </c>
      <c r="E1678" s="109" t="s">
        <v>18105</v>
      </c>
      <c r="F1678" s="110">
        <v>158</v>
      </c>
      <c r="G1678" s="110">
        <v>0</v>
      </c>
      <c r="H1678" s="111">
        <v>540410</v>
      </c>
      <c r="I1678" s="111">
        <v>0</v>
      </c>
      <c r="J1678" s="112">
        <v>3420.32</v>
      </c>
      <c r="K1678" s="109" t="s">
        <v>17554</v>
      </c>
      <c r="L1678" s="111">
        <v>-8941.3006999999998</v>
      </c>
      <c r="M1678" s="111">
        <v>0</v>
      </c>
      <c r="N1678" s="2">
        <f t="shared" si="52"/>
        <v>540410</v>
      </c>
      <c r="O1678" s="2">
        <f t="shared" si="53"/>
        <v>3420.3164556962024</v>
      </c>
    </row>
    <row r="1679" spans="1:15" x14ac:dyDescent="0.25">
      <c r="A1679" s="109" t="s">
        <v>17596</v>
      </c>
      <c r="B1679" s="109" t="s">
        <v>14796</v>
      </c>
      <c r="C1679" s="109" t="s">
        <v>14795</v>
      </c>
      <c r="D1679" s="109" t="s">
        <v>17855</v>
      </c>
      <c r="E1679" s="109" t="s">
        <v>18106</v>
      </c>
      <c r="F1679" s="110">
        <v>257</v>
      </c>
      <c r="G1679" s="110">
        <v>0</v>
      </c>
      <c r="H1679" s="111">
        <v>891801</v>
      </c>
      <c r="I1679" s="111">
        <v>0</v>
      </c>
      <c r="J1679" s="112">
        <v>3470.04</v>
      </c>
      <c r="K1679" s="109" t="s">
        <v>17554</v>
      </c>
      <c r="L1679" s="111">
        <v>-14755.208000000001</v>
      </c>
      <c r="M1679" s="111">
        <v>0</v>
      </c>
      <c r="N1679" s="2">
        <f t="shared" si="52"/>
        <v>891801</v>
      </c>
      <c r="O1679" s="2">
        <f t="shared" si="53"/>
        <v>3470.0428015564203</v>
      </c>
    </row>
    <row r="1680" spans="1:15" x14ac:dyDescent="0.25">
      <c r="A1680" s="109" t="s">
        <v>17596</v>
      </c>
      <c r="B1680" s="109" t="s">
        <v>14796</v>
      </c>
      <c r="C1680" s="109" t="s">
        <v>14795</v>
      </c>
      <c r="D1680" s="109" t="s">
        <v>17856</v>
      </c>
      <c r="E1680" s="109" t="s">
        <v>18107</v>
      </c>
      <c r="F1680" s="110">
        <v>217</v>
      </c>
      <c r="G1680" s="110">
        <v>0</v>
      </c>
      <c r="H1680" s="111">
        <v>748273</v>
      </c>
      <c r="I1680" s="111">
        <v>0</v>
      </c>
      <c r="J1680" s="112">
        <v>3448.26</v>
      </c>
      <c r="K1680" s="109" t="s">
        <v>17554</v>
      </c>
      <c r="L1680" s="111">
        <v>-12380.4684</v>
      </c>
      <c r="M1680" s="111">
        <v>0</v>
      </c>
      <c r="N1680" s="2">
        <f t="shared" si="52"/>
        <v>748273</v>
      </c>
      <c r="O1680" s="2">
        <f t="shared" si="53"/>
        <v>3448.2626728110599</v>
      </c>
    </row>
    <row r="1681" spans="1:15" x14ac:dyDescent="0.25">
      <c r="A1681" s="109" t="s">
        <v>17596</v>
      </c>
      <c r="B1681" s="109" t="s">
        <v>14796</v>
      </c>
      <c r="C1681" s="109" t="s">
        <v>14795</v>
      </c>
      <c r="D1681" s="109" t="s">
        <v>17857</v>
      </c>
      <c r="E1681" s="109" t="s">
        <v>18108</v>
      </c>
      <c r="F1681" s="110">
        <v>166</v>
      </c>
      <c r="G1681" s="110">
        <v>0</v>
      </c>
      <c r="H1681" s="111">
        <v>509186</v>
      </c>
      <c r="I1681" s="111">
        <v>0</v>
      </c>
      <c r="J1681" s="112">
        <v>3067.39</v>
      </c>
      <c r="K1681" s="109" t="s">
        <v>17554</v>
      </c>
      <c r="L1681" s="111">
        <v>-8424.6867000000002</v>
      </c>
      <c r="M1681" s="111">
        <v>0</v>
      </c>
      <c r="N1681" s="2">
        <f t="shared" si="52"/>
        <v>509186</v>
      </c>
      <c r="O1681" s="2">
        <f t="shared" si="53"/>
        <v>3067.3855421686749</v>
      </c>
    </row>
    <row r="1682" spans="1:15" x14ac:dyDescent="0.25">
      <c r="A1682" s="109" t="s">
        <v>17596</v>
      </c>
      <c r="B1682" s="109" t="s">
        <v>14796</v>
      </c>
      <c r="C1682" s="109" t="s">
        <v>14795</v>
      </c>
      <c r="D1682" s="109" t="s">
        <v>17858</v>
      </c>
      <c r="E1682" s="109" t="s">
        <v>18109</v>
      </c>
      <c r="F1682" s="110">
        <v>76</v>
      </c>
      <c r="G1682" s="110">
        <v>0</v>
      </c>
      <c r="H1682" s="111">
        <v>254632</v>
      </c>
      <c r="I1682" s="111">
        <v>0</v>
      </c>
      <c r="J1682" s="112">
        <v>3350.42</v>
      </c>
      <c r="K1682" s="109" t="s">
        <v>17554</v>
      </c>
      <c r="L1682" s="111">
        <v>-4212.9902000000002</v>
      </c>
      <c r="M1682" s="111">
        <v>0</v>
      </c>
      <c r="N1682" s="2">
        <f t="shared" si="52"/>
        <v>254632</v>
      </c>
      <c r="O1682" s="2">
        <f t="shared" si="53"/>
        <v>3350.4210526315787</v>
      </c>
    </row>
    <row r="1683" spans="1:15" x14ac:dyDescent="0.25">
      <c r="A1683" s="109" t="s">
        <v>17596</v>
      </c>
      <c r="B1683" s="109" t="s">
        <v>14796</v>
      </c>
      <c r="C1683" s="109" t="s">
        <v>14795</v>
      </c>
      <c r="D1683" s="109" t="s">
        <v>17859</v>
      </c>
      <c r="E1683" s="109" t="s">
        <v>18110</v>
      </c>
      <c r="F1683" s="110">
        <v>127</v>
      </c>
      <c r="G1683" s="110">
        <v>0</v>
      </c>
      <c r="H1683" s="111">
        <v>416194</v>
      </c>
      <c r="I1683" s="111">
        <v>0</v>
      </c>
      <c r="J1683" s="112">
        <v>3277.12</v>
      </c>
      <c r="K1683" s="109" t="s">
        <v>17554</v>
      </c>
      <c r="L1683" s="111">
        <v>-6886.0924999999997</v>
      </c>
      <c r="M1683" s="111">
        <v>0</v>
      </c>
      <c r="N1683" s="2">
        <f t="shared" si="52"/>
        <v>416194</v>
      </c>
      <c r="O1683" s="2">
        <f t="shared" si="53"/>
        <v>3277.1181102362207</v>
      </c>
    </row>
    <row r="1684" spans="1:15" x14ac:dyDescent="0.25">
      <c r="A1684" s="109" t="s">
        <v>17596</v>
      </c>
      <c r="B1684" s="109" t="s">
        <v>14794</v>
      </c>
      <c r="C1684" s="109" t="s">
        <v>14793</v>
      </c>
      <c r="D1684" s="109" t="s">
        <v>1403</v>
      </c>
      <c r="E1684" s="109" t="s">
        <v>14792</v>
      </c>
      <c r="F1684" s="110">
        <v>244</v>
      </c>
      <c r="G1684" s="110">
        <v>0</v>
      </c>
      <c r="H1684" s="111">
        <v>720047</v>
      </c>
      <c r="I1684" s="111">
        <v>0</v>
      </c>
      <c r="J1684" s="112">
        <v>2951.01</v>
      </c>
      <c r="K1684" s="109" t="s">
        <v>17554</v>
      </c>
      <c r="L1684" s="111">
        <v>-11913.4676</v>
      </c>
      <c r="M1684" s="111">
        <v>0</v>
      </c>
      <c r="N1684" s="2">
        <f t="shared" si="52"/>
        <v>720047</v>
      </c>
      <c r="O1684" s="2">
        <f t="shared" si="53"/>
        <v>2951.0122950819673</v>
      </c>
    </row>
    <row r="1685" spans="1:15" x14ac:dyDescent="0.25">
      <c r="A1685" s="109" t="s">
        <v>17596</v>
      </c>
      <c r="B1685" s="109" t="s">
        <v>14790</v>
      </c>
      <c r="C1685" s="109" t="s">
        <v>14789</v>
      </c>
      <c r="D1685" s="109" t="s">
        <v>1404</v>
      </c>
      <c r="E1685" s="109" t="s">
        <v>14791</v>
      </c>
      <c r="F1685" s="110">
        <v>125</v>
      </c>
      <c r="G1685" s="110">
        <v>0</v>
      </c>
      <c r="H1685" s="111">
        <v>471035</v>
      </c>
      <c r="I1685" s="111">
        <v>0</v>
      </c>
      <c r="J1685" s="112">
        <v>3768.28</v>
      </c>
      <c r="K1685" s="109" t="s">
        <v>17554</v>
      </c>
      <c r="L1685" s="111">
        <v>-7793.4606999999996</v>
      </c>
      <c r="M1685" s="111">
        <v>0</v>
      </c>
      <c r="N1685" s="2">
        <f t="shared" si="52"/>
        <v>471035</v>
      </c>
      <c r="O1685" s="2">
        <f t="shared" si="53"/>
        <v>3768.28</v>
      </c>
    </row>
    <row r="1686" spans="1:15" x14ac:dyDescent="0.25">
      <c r="A1686" s="109" t="s">
        <v>17596</v>
      </c>
      <c r="B1686" s="109" t="s">
        <v>14790</v>
      </c>
      <c r="C1686" s="109" t="s">
        <v>14789</v>
      </c>
      <c r="D1686" s="109" t="s">
        <v>1405</v>
      </c>
      <c r="E1686" s="109" t="s">
        <v>14788</v>
      </c>
      <c r="F1686" s="110">
        <v>140</v>
      </c>
      <c r="G1686" s="110">
        <v>0</v>
      </c>
      <c r="H1686" s="111">
        <v>479825</v>
      </c>
      <c r="I1686" s="111">
        <v>0</v>
      </c>
      <c r="J1686" s="112">
        <v>3427.32</v>
      </c>
      <c r="K1686" s="109" t="s">
        <v>17554</v>
      </c>
      <c r="L1686" s="111">
        <v>-7938.8982999999998</v>
      </c>
      <c r="M1686" s="111">
        <v>0</v>
      </c>
      <c r="N1686" s="2">
        <f t="shared" si="52"/>
        <v>479825</v>
      </c>
      <c r="O1686" s="2">
        <f t="shared" si="53"/>
        <v>3427.3214285714284</v>
      </c>
    </row>
    <row r="1687" spans="1:15" x14ac:dyDescent="0.25">
      <c r="A1687" s="109" t="s">
        <v>17596</v>
      </c>
      <c r="B1687" s="109" t="s">
        <v>14787</v>
      </c>
      <c r="C1687" s="109" t="s">
        <v>14786</v>
      </c>
      <c r="D1687" s="109" t="s">
        <v>1406</v>
      </c>
      <c r="E1687" s="109" t="s">
        <v>6129</v>
      </c>
      <c r="F1687" s="110">
        <v>60</v>
      </c>
      <c r="G1687" s="110">
        <v>0</v>
      </c>
      <c r="H1687" s="111">
        <v>162652</v>
      </c>
      <c r="I1687" s="111">
        <v>0</v>
      </c>
      <c r="J1687" s="112">
        <v>2710.87</v>
      </c>
      <c r="K1687" s="109" t="s">
        <v>17554</v>
      </c>
      <c r="L1687" s="111">
        <v>-2691.1347999999998</v>
      </c>
      <c r="M1687" s="111">
        <v>0</v>
      </c>
      <c r="N1687" s="2">
        <f t="shared" si="52"/>
        <v>162652</v>
      </c>
      <c r="O1687" s="2">
        <f t="shared" si="53"/>
        <v>2710.8666666666668</v>
      </c>
    </row>
    <row r="1688" spans="1:15" x14ac:dyDescent="0.25">
      <c r="A1688" s="109" t="s">
        <v>17596</v>
      </c>
      <c r="B1688" s="109" t="s">
        <v>14784</v>
      </c>
      <c r="C1688" s="109" t="s">
        <v>14783</v>
      </c>
      <c r="D1688" s="109" t="s">
        <v>1407</v>
      </c>
      <c r="E1688" s="109" t="s">
        <v>14785</v>
      </c>
      <c r="F1688" s="110">
        <v>99</v>
      </c>
      <c r="G1688" s="110">
        <v>4</v>
      </c>
      <c r="H1688" s="111">
        <v>294054</v>
      </c>
      <c r="I1688" s="111">
        <v>11420</v>
      </c>
      <c r="J1688" s="112">
        <v>2854.89</v>
      </c>
      <c r="K1688" s="109" t="s">
        <v>17554</v>
      </c>
      <c r="L1688" s="111">
        <v>-4865.2389999999996</v>
      </c>
      <c r="M1688" s="111">
        <v>0</v>
      </c>
      <c r="N1688" s="2">
        <f t="shared" si="52"/>
        <v>282634</v>
      </c>
      <c r="O1688" s="2">
        <f t="shared" si="53"/>
        <v>2854.8888888888887</v>
      </c>
    </row>
    <row r="1689" spans="1:15" x14ac:dyDescent="0.25">
      <c r="A1689" s="109" t="s">
        <v>17596</v>
      </c>
      <c r="B1689" s="109" t="s">
        <v>14784</v>
      </c>
      <c r="C1689" s="109" t="s">
        <v>14783</v>
      </c>
      <c r="D1689" s="109" t="s">
        <v>1408</v>
      </c>
      <c r="E1689" s="109" t="s">
        <v>14782</v>
      </c>
      <c r="F1689" s="110">
        <v>108</v>
      </c>
      <c r="G1689" s="110">
        <v>0</v>
      </c>
      <c r="H1689" s="111">
        <v>264809</v>
      </c>
      <c r="I1689" s="111">
        <v>0</v>
      </c>
      <c r="J1689" s="112">
        <v>2451.94</v>
      </c>
      <c r="K1689" s="109" t="s">
        <v>17554</v>
      </c>
      <c r="L1689" s="111">
        <v>-4381.3734999999997</v>
      </c>
      <c r="M1689" s="111">
        <v>0</v>
      </c>
      <c r="N1689" s="2">
        <f t="shared" si="52"/>
        <v>264809</v>
      </c>
      <c r="O1689" s="2">
        <f t="shared" si="53"/>
        <v>2451.9351851851852</v>
      </c>
    </row>
    <row r="1690" spans="1:15" x14ac:dyDescent="0.25">
      <c r="A1690" s="109" t="s">
        <v>17596</v>
      </c>
      <c r="B1690" s="109" t="s">
        <v>14779</v>
      </c>
      <c r="C1690" s="109" t="s">
        <v>9126</v>
      </c>
      <c r="D1690" s="109" t="s">
        <v>1409</v>
      </c>
      <c r="E1690" s="109" t="s">
        <v>14780</v>
      </c>
      <c r="F1690" s="110">
        <v>116</v>
      </c>
      <c r="G1690" s="110">
        <v>0</v>
      </c>
      <c r="H1690" s="111">
        <v>414072</v>
      </c>
      <c r="I1690" s="111">
        <v>0</v>
      </c>
      <c r="J1690" s="112">
        <v>3569.59</v>
      </c>
      <c r="K1690" s="109" t="s">
        <v>17552</v>
      </c>
      <c r="L1690" s="111">
        <v>19717.7264</v>
      </c>
      <c r="M1690" s="111">
        <v>0</v>
      </c>
      <c r="N1690" s="2">
        <f t="shared" si="52"/>
        <v>414072</v>
      </c>
      <c r="O1690" s="2">
        <f t="shared" si="53"/>
        <v>3569.5862068965516</v>
      </c>
    </row>
    <row r="1691" spans="1:15" x14ac:dyDescent="0.25">
      <c r="A1691" s="109" t="s">
        <v>17596</v>
      </c>
      <c r="B1691" s="109" t="s">
        <v>14779</v>
      </c>
      <c r="C1691" s="109" t="s">
        <v>9126</v>
      </c>
      <c r="D1691" s="109" t="s">
        <v>1410</v>
      </c>
      <c r="E1691" s="109" t="s">
        <v>14778</v>
      </c>
      <c r="F1691" s="110">
        <v>25</v>
      </c>
      <c r="G1691" s="110">
        <v>0</v>
      </c>
      <c r="H1691" s="111">
        <v>38310</v>
      </c>
      <c r="I1691" s="111">
        <v>0</v>
      </c>
      <c r="J1691" s="112">
        <v>1532.4</v>
      </c>
      <c r="K1691" s="109" t="s">
        <v>17552</v>
      </c>
      <c r="L1691" s="111">
        <v>1824.2982</v>
      </c>
      <c r="M1691" s="111">
        <v>0</v>
      </c>
      <c r="N1691" s="2">
        <f t="shared" si="52"/>
        <v>38310</v>
      </c>
      <c r="O1691" s="2">
        <f t="shared" si="53"/>
        <v>1532.4</v>
      </c>
    </row>
    <row r="1692" spans="1:15" x14ac:dyDescent="0.25">
      <c r="A1692" s="109" t="s">
        <v>17596</v>
      </c>
      <c r="B1692" s="109" t="s">
        <v>14775</v>
      </c>
      <c r="C1692" s="109" t="s">
        <v>14774</v>
      </c>
      <c r="D1692" s="109" t="s">
        <v>1411</v>
      </c>
      <c r="E1692" s="109" t="s">
        <v>14777</v>
      </c>
      <c r="F1692" s="110">
        <v>25</v>
      </c>
      <c r="G1692" s="110">
        <v>0</v>
      </c>
      <c r="H1692" s="111">
        <v>69166</v>
      </c>
      <c r="I1692" s="111">
        <v>0</v>
      </c>
      <c r="J1692" s="112">
        <v>2766.64</v>
      </c>
      <c r="K1692" s="109" t="s">
        <v>17554</v>
      </c>
      <c r="L1692" s="111">
        <v>-1144.3769</v>
      </c>
      <c r="M1692" s="111">
        <v>0</v>
      </c>
      <c r="N1692" s="2">
        <f t="shared" si="52"/>
        <v>69166</v>
      </c>
      <c r="O1692" s="2">
        <f t="shared" si="53"/>
        <v>2766.64</v>
      </c>
    </row>
    <row r="1693" spans="1:15" x14ac:dyDescent="0.25">
      <c r="A1693" s="109" t="s">
        <v>17596</v>
      </c>
      <c r="B1693" s="109" t="s">
        <v>14775</v>
      </c>
      <c r="C1693" s="109" t="s">
        <v>14774</v>
      </c>
      <c r="D1693" s="109" t="s">
        <v>1412</v>
      </c>
      <c r="E1693" s="109" t="s">
        <v>10335</v>
      </c>
      <c r="F1693" s="110">
        <v>100</v>
      </c>
      <c r="G1693" s="110">
        <v>0</v>
      </c>
      <c r="H1693" s="111">
        <v>278911</v>
      </c>
      <c r="I1693" s="111">
        <v>0</v>
      </c>
      <c r="J1693" s="112">
        <v>2789.11</v>
      </c>
      <c r="K1693" s="109" t="s">
        <v>17554</v>
      </c>
      <c r="L1693" s="111">
        <v>-4614.6950999999999</v>
      </c>
      <c r="M1693" s="111">
        <v>0</v>
      </c>
      <c r="N1693" s="2">
        <f t="shared" si="52"/>
        <v>278911</v>
      </c>
      <c r="O1693" s="2">
        <f t="shared" si="53"/>
        <v>2789.11</v>
      </c>
    </row>
    <row r="1694" spans="1:15" x14ac:dyDescent="0.25">
      <c r="A1694" s="109" t="s">
        <v>17596</v>
      </c>
      <c r="B1694" s="109" t="s">
        <v>14775</v>
      </c>
      <c r="C1694" s="109" t="s">
        <v>14774</v>
      </c>
      <c r="D1694" s="109" t="s">
        <v>1413</v>
      </c>
      <c r="E1694" s="109" t="s">
        <v>14776</v>
      </c>
      <c r="F1694" s="110">
        <v>98</v>
      </c>
      <c r="G1694" s="110">
        <v>0</v>
      </c>
      <c r="H1694" s="111">
        <v>344492</v>
      </c>
      <c r="I1694" s="111">
        <v>0</v>
      </c>
      <c r="J1694" s="112">
        <v>3515.22</v>
      </c>
      <c r="K1694" s="109" t="s">
        <v>17554</v>
      </c>
      <c r="L1694" s="111">
        <v>-5699.7533999999996</v>
      </c>
      <c r="M1694" s="111">
        <v>0</v>
      </c>
      <c r="N1694" s="2">
        <f t="shared" si="52"/>
        <v>344492</v>
      </c>
      <c r="O1694" s="2">
        <f t="shared" si="53"/>
        <v>3515.2244897959185</v>
      </c>
    </row>
    <row r="1695" spans="1:15" x14ac:dyDescent="0.25">
      <c r="A1695" s="109" t="s">
        <v>17596</v>
      </c>
      <c r="B1695" s="109" t="s">
        <v>14775</v>
      </c>
      <c r="C1695" s="109" t="s">
        <v>14774</v>
      </c>
      <c r="D1695" s="109" t="s">
        <v>1414</v>
      </c>
      <c r="E1695" s="109" t="s">
        <v>14773</v>
      </c>
      <c r="F1695" s="110">
        <v>8</v>
      </c>
      <c r="G1695" s="110">
        <v>0</v>
      </c>
      <c r="H1695" s="111">
        <v>14776</v>
      </c>
      <c r="I1695" s="111">
        <v>0</v>
      </c>
      <c r="J1695" s="112">
        <v>1847</v>
      </c>
      <c r="K1695" s="109" t="s">
        <v>17554</v>
      </c>
      <c r="L1695" s="111">
        <v>-244.46850000000001</v>
      </c>
      <c r="M1695" s="111">
        <v>0</v>
      </c>
      <c r="N1695" s="2">
        <f t="shared" si="52"/>
        <v>14776</v>
      </c>
      <c r="O1695" s="2">
        <f t="shared" si="53"/>
        <v>1847</v>
      </c>
    </row>
    <row r="1696" spans="1:15" x14ac:dyDescent="0.25">
      <c r="A1696" s="109" t="s">
        <v>17596</v>
      </c>
      <c r="B1696" s="109" t="s">
        <v>14775</v>
      </c>
      <c r="C1696" s="109" t="s">
        <v>14774</v>
      </c>
      <c r="D1696" s="109" t="s">
        <v>18357</v>
      </c>
      <c r="E1696" s="109" t="s">
        <v>18425</v>
      </c>
      <c r="F1696" s="110">
        <v>2</v>
      </c>
      <c r="G1696" s="110">
        <v>0</v>
      </c>
      <c r="H1696" s="111">
        <v>4181</v>
      </c>
      <c r="I1696" s="111">
        <v>0</v>
      </c>
      <c r="J1696" s="112">
        <v>2090.5</v>
      </c>
      <c r="K1696" s="109" t="s">
        <v>17554</v>
      </c>
      <c r="L1696" s="111">
        <v>-69.1691</v>
      </c>
      <c r="M1696" s="111">
        <v>0</v>
      </c>
      <c r="N1696" s="2">
        <f t="shared" si="52"/>
        <v>4181</v>
      </c>
      <c r="O1696" s="2">
        <f t="shared" si="53"/>
        <v>2090.5</v>
      </c>
    </row>
    <row r="1697" spans="1:15" x14ac:dyDescent="0.25">
      <c r="A1697" s="109" t="s">
        <v>17596</v>
      </c>
      <c r="B1697" s="109" t="s">
        <v>14772</v>
      </c>
      <c r="C1697" s="109" t="s">
        <v>14771</v>
      </c>
      <c r="D1697" s="109" t="s">
        <v>1415</v>
      </c>
      <c r="E1697" s="109" t="s">
        <v>14770</v>
      </c>
      <c r="F1697" s="110">
        <v>192</v>
      </c>
      <c r="G1697" s="110">
        <v>0</v>
      </c>
      <c r="H1697" s="111">
        <v>454288</v>
      </c>
      <c r="I1697" s="111">
        <v>0</v>
      </c>
      <c r="J1697" s="112">
        <v>2366.08</v>
      </c>
      <c r="K1697" s="109" t="s">
        <v>17554</v>
      </c>
      <c r="L1697" s="111">
        <v>-7516.3676999999998</v>
      </c>
      <c r="M1697" s="111">
        <v>0</v>
      </c>
      <c r="N1697" s="2">
        <f t="shared" si="52"/>
        <v>454288</v>
      </c>
      <c r="O1697" s="2">
        <f t="shared" si="53"/>
        <v>2366.0833333333335</v>
      </c>
    </row>
    <row r="1698" spans="1:15" x14ac:dyDescent="0.25">
      <c r="A1698" s="109" t="s">
        <v>17596</v>
      </c>
      <c r="B1698" s="109" t="s">
        <v>14769</v>
      </c>
      <c r="C1698" s="109" t="s">
        <v>14768</v>
      </c>
      <c r="D1698" s="109" t="s">
        <v>1416</v>
      </c>
      <c r="E1698" s="109" t="s">
        <v>14767</v>
      </c>
      <c r="F1698" s="110">
        <v>233</v>
      </c>
      <c r="G1698" s="110">
        <v>0</v>
      </c>
      <c r="H1698" s="111">
        <v>594473</v>
      </c>
      <c r="I1698" s="111">
        <v>0</v>
      </c>
      <c r="J1698" s="112">
        <v>2551.39</v>
      </c>
      <c r="K1698" s="109" t="s">
        <v>17552</v>
      </c>
      <c r="L1698" s="111">
        <v>28308.2287</v>
      </c>
      <c r="M1698" s="111">
        <v>0</v>
      </c>
      <c r="N1698" s="2">
        <f t="shared" si="52"/>
        <v>594473</v>
      </c>
      <c r="O1698" s="2">
        <f t="shared" si="53"/>
        <v>2551.3862660944205</v>
      </c>
    </row>
    <row r="1699" spans="1:15" x14ac:dyDescent="0.25">
      <c r="A1699" s="109" t="s">
        <v>17596</v>
      </c>
      <c r="B1699" s="109" t="s">
        <v>14766</v>
      </c>
      <c r="C1699" s="109" t="s">
        <v>14765</v>
      </c>
      <c r="D1699" s="109" t="s">
        <v>1417</v>
      </c>
      <c r="E1699" s="109" t="s">
        <v>6129</v>
      </c>
      <c r="F1699" s="110">
        <v>159</v>
      </c>
      <c r="G1699" s="110">
        <v>0</v>
      </c>
      <c r="H1699" s="111">
        <v>460601</v>
      </c>
      <c r="I1699" s="111">
        <v>0</v>
      </c>
      <c r="J1699" s="112">
        <v>2896.86</v>
      </c>
      <c r="K1699" s="109" t="s">
        <v>17554</v>
      </c>
      <c r="L1699" s="111">
        <v>-7620.8306000000002</v>
      </c>
      <c r="M1699" s="111">
        <v>0</v>
      </c>
      <c r="N1699" s="2">
        <f t="shared" si="52"/>
        <v>460601</v>
      </c>
      <c r="O1699" s="2">
        <f t="shared" si="53"/>
        <v>2896.8616352201257</v>
      </c>
    </row>
    <row r="1700" spans="1:15" x14ac:dyDescent="0.25">
      <c r="A1700" s="109" t="s">
        <v>17596</v>
      </c>
      <c r="B1700" s="109" t="s">
        <v>14766</v>
      </c>
      <c r="C1700" s="109" t="s">
        <v>14765</v>
      </c>
      <c r="D1700" s="109" t="s">
        <v>1418</v>
      </c>
      <c r="E1700" s="109" t="s">
        <v>6129</v>
      </c>
      <c r="F1700" s="110">
        <v>136</v>
      </c>
      <c r="G1700" s="110">
        <v>0</v>
      </c>
      <c r="H1700" s="111">
        <v>438482</v>
      </c>
      <c r="I1700" s="111">
        <v>0</v>
      </c>
      <c r="J1700" s="112">
        <v>3224.13</v>
      </c>
      <c r="K1700" s="109" t="s">
        <v>17554</v>
      </c>
      <c r="L1700" s="111">
        <v>-7254.8572000000004</v>
      </c>
      <c r="M1700" s="111">
        <v>0</v>
      </c>
      <c r="N1700" s="2">
        <f t="shared" si="52"/>
        <v>438482</v>
      </c>
      <c r="O1700" s="2">
        <f t="shared" si="53"/>
        <v>3224.1323529411766</v>
      </c>
    </row>
    <row r="1701" spans="1:15" x14ac:dyDescent="0.25">
      <c r="A1701" s="109" t="s">
        <v>17596</v>
      </c>
      <c r="B1701" s="109" t="s">
        <v>14766</v>
      </c>
      <c r="C1701" s="109" t="s">
        <v>14765</v>
      </c>
      <c r="D1701" s="109" t="s">
        <v>1419</v>
      </c>
      <c r="E1701" s="109" t="s">
        <v>6129</v>
      </c>
      <c r="F1701" s="110">
        <v>190</v>
      </c>
      <c r="G1701" s="110">
        <v>0</v>
      </c>
      <c r="H1701" s="111">
        <v>604483</v>
      </c>
      <c r="I1701" s="111">
        <v>0</v>
      </c>
      <c r="J1701" s="112">
        <v>3181.49</v>
      </c>
      <c r="K1701" s="109" t="s">
        <v>17554</v>
      </c>
      <c r="L1701" s="111">
        <v>-10001.4085</v>
      </c>
      <c r="M1701" s="111">
        <v>0</v>
      </c>
      <c r="N1701" s="2">
        <f t="shared" si="52"/>
        <v>604483</v>
      </c>
      <c r="O1701" s="2">
        <f t="shared" si="53"/>
        <v>3181.4894736842107</v>
      </c>
    </row>
    <row r="1702" spans="1:15" x14ac:dyDescent="0.25">
      <c r="A1702" s="109" t="s">
        <v>17596</v>
      </c>
      <c r="B1702" s="109" t="s">
        <v>14764</v>
      </c>
      <c r="C1702" s="109" t="s">
        <v>14763</v>
      </c>
      <c r="D1702" s="109" t="s">
        <v>1420</v>
      </c>
      <c r="E1702" s="109" t="s">
        <v>14762</v>
      </c>
      <c r="F1702" s="110">
        <v>196</v>
      </c>
      <c r="G1702" s="110">
        <v>0</v>
      </c>
      <c r="H1702" s="111">
        <v>392805</v>
      </c>
      <c r="I1702" s="111">
        <v>0</v>
      </c>
      <c r="J1702" s="112">
        <v>2004.11</v>
      </c>
      <c r="K1702" s="109" t="s">
        <v>17554</v>
      </c>
      <c r="L1702" s="111">
        <v>-6499.1215000000002</v>
      </c>
      <c r="M1702" s="111">
        <v>0</v>
      </c>
      <c r="N1702" s="2">
        <f t="shared" si="52"/>
        <v>392805</v>
      </c>
      <c r="O1702" s="2">
        <f t="shared" si="53"/>
        <v>2004.1071428571429</v>
      </c>
    </row>
    <row r="1703" spans="1:15" x14ac:dyDescent="0.25">
      <c r="A1703" s="109" t="s">
        <v>17596</v>
      </c>
      <c r="B1703" s="109" t="s">
        <v>14761</v>
      </c>
      <c r="C1703" s="109" t="s">
        <v>14760</v>
      </c>
      <c r="D1703" s="109" t="s">
        <v>1421</v>
      </c>
      <c r="E1703" s="109" t="s">
        <v>14759</v>
      </c>
      <c r="F1703" s="110">
        <v>132</v>
      </c>
      <c r="G1703" s="110">
        <v>0</v>
      </c>
      <c r="H1703" s="111">
        <v>346447</v>
      </c>
      <c r="I1703" s="111">
        <v>0</v>
      </c>
      <c r="J1703" s="112">
        <v>2624.6</v>
      </c>
      <c r="K1703" s="109" t="s">
        <v>17554</v>
      </c>
      <c r="L1703" s="111">
        <v>-5732.0982999999997</v>
      </c>
      <c r="M1703" s="111">
        <v>0</v>
      </c>
      <c r="N1703" s="2">
        <f t="shared" si="52"/>
        <v>346447</v>
      </c>
      <c r="O1703" s="2">
        <f t="shared" si="53"/>
        <v>2624.598484848485</v>
      </c>
    </row>
    <row r="1704" spans="1:15" x14ac:dyDescent="0.25">
      <c r="A1704" s="109" t="s">
        <v>17596</v>
      </c>
      <c r="B1704" s="109" t="s">
        <v>14758</v>
      </c>
      <c r="C1704" s="109" t="s">
        <v>14757</v>
      </c>
      <c r="D1704" s="109" t="s">
        <v>1422</v>
      </c>
      <c r="E1704" s="109" t="s">
        <v>14756</v>
      </c>
      <c r="F1704" s="110">
        <v>126</v>
      </c>
      <c r="G1704" s="110">
        <v>0</v>
      </c>
      <c r="H1704" s="111">
        <v>295366</v>
      </c>
      <c r="I1704" s="111">
        <v>0</v>
      </c>
      <c r="J1704" s="112">
        <v>2344.17</v>
      </c>
      <c r="K1704" s="109" t="s">
        <v>17554</v>
      </c>
      <c r="L1704" s="111">
        <v>-4886.9440999999997</v>
      </c>
      <c r="M1704" s="111">
        <v>0</v>
      </c>
      <c r="N1704" s="2">
        <f t="shared" si="52"/>
        <v>295366</v>
      </c>
      <c r="O1704" s="2">
        <f t="shared" si="53"/>
        <v>2344.1746031746034</v>
      </c>
    </row>
    <row r="1705" spans="1:15" x14ac:dyDescent="0.25">
      <c r="A1705" s="109" t="s">
        <v>17596</v>
      </c>
      <c r="B1705" s="109" t="s">
        <v>14755</v>
      </c>
      <c r="C1705" s="109" t="s">
        <v>14754</v>
      </c>
      <c r="D1705" s="109" t="s">
        <v>1423</v>
      </c>
      <c r="E1705" s="109" t="s">
        <v>14753</v>
      </c>
      <c r="F1705" s="110">
        <v>280</v>
      </c>
      <c r="G1705" s="110">
        <v>82</v>
      </c>
      <c r="H1705" s="111">
        <v>1328801</v>
      </c>
      <c r="I1705" s="111">
        <v>300999</v>
      </c>
      <c r="J1705" s="112">
        <v>3670.72</v>
      </c>
      <c r="K1705" s="109" t="s">
        <v>17552</v>
      </c>
      <c r="L1705" s="111">
        <v>63276.219400000002</v>
      </c>
      <c r="M1705" s="111">
        <v>0</v>
      </c>
      <c r="N1705" s="2">
        <f t="shared" si="52"/>
        <v>1027802</v>
      </c>
      <c r="O1705" s="2">
        <f t="shared" si="53"/>
        <v>3670.7214285714285</v>
      </c>
    </row>
    <row r="1706" spans="1:15" x14ac:dyDescent="0.25">
      <c r="A1706" s="109" t="s">
        <v>17596</v>
      </c>
      <c r="B1706" s="109" t="s">
        <v>14750</v>
      </c>
      <c r="C1706" s="109" t="s">
        <v>14749</v>
      </c>
      <c r="D1706" s="109" t="s">
        <v>18187</v>
      </c>
      <c r="E1706" s="109" t="s">
        <v>18211</v>
      </c>
      <c r="F1706" s="110">
        <v>0</v>
      </c>
      <c r="G1706" s="110">
        <v>4</v>
      </c>
      <c r="H1706" s="111">
        <v>14304</v>
      </c>
      <c r="I1706" s="111">
        <v>14304</v>
      </c>
      <c r="J1706" s="112">
        <v>3576</v>
      </c>
      <c r="K1706" s="109" t="s">
        <v>17554</v>
      </c>
      <c r="L1706" s="111">
        <v>-236.666</v>
      </c>
      <c r="M1706" s="111">
        <v>0</v>
      </c>
      <c r="N1706" s="2">
        <f t="shared" si="52"/>
        <v>0</v>
      </c>
      <c r="O1706" s="2" t="str">
        <f t="shared" si="53"/>
        <v>No Standing Units</v>
      </c>
    </row>
    <row r="1707" spans="1:15" x14ac:dyDescent="0.25">
      <c r="A1707" s="109" t="s">
        <v>17596</v>
      </c>
      <c r="B1707" s="109" t="s">
        <v>14750</v>
      </c>
      <c r="C1707" s="109" t="s">
        <v>14749</v>
      </c>
      <c r="D1707" s="109" t="s">
        <v>1424</v>
      </c>
      <c r="E1707" s="109" t="s">
        <v>14752</v>
      </c>
      <c r="F1707" s="110">
        <v>65</v>
      </c>
      <c r="G1707" s="110">
        <v>8</v>
      </c>
      <c r="H1707" s="111">
        <v>123699</v>
      </c>
      <c r="I1707" s="111">
        <v>13556</v>
      </c>
      <c r="J1707" s="112">
        <v>1694.51</v>
      </c>
      <c r="K1707" s="109" t="s">
        <v>17554</v>
      </c>
      <c r="L1707" s="111">
        <v>-2046.6493</v>
      </c>
      <c r="M1707" s="111">
        <v>0</v>
      </c>
      <c r="N1707" s="2">
        <f t="shared" si="52"/>
        <v>110143</v>
      </c>
      <c r="O1707" s="2">
        <f t="shared" si="53"/>
        <v>1694.5076923076922</v>
      </c>
    </row>
    <row r="1708" spans="1:15" x14ac:dyDescent="0.25">
      <c r="A1708" s="109" t="s">
        <v>17596</v>
      </c>
      <c r="B1708" s="109" t="s">
        <v>14750</v>
      </c>
      <c r="C1708" s="109" t="s">
        <v>14749</v>
      </c>
      <c r="D1708" s="109" t="s">
        <v>1425</v>
      </c>
      <c r="E1708" s="109" t="s">
        <v>14751</v>
      </c>
      <c r="F1708" s="110">
        <v>171</v>
      </c>
      <c r="G1708" s="110">
        <v>6</v>
      </c>
      <c r="H1708" s="111">
        <v>570607</v>
      </c>
      <c r="I1708" s="111">
        <v>19343</v>
      </c>
      <c r="J1708" s="112">
        <v>3223.77</v>
      </c>
      <c r="K1708" s="109" t="s">
        <v>17554</v>
      </c>
      <c r="L1708" s="111">
        <v>-9440.9164999999994</v>
      </c>
      <c r="M1708" s="111">
        <v>0</v>
      </c>
      <c r="N1708" s="2">
        <f t="shared" si="52"/>
        <v>551264</v>
      </c>
      <c r="O1708" s="2">
        <f t="shared" si="53"/>
        <v>3223.7660818713452</v>
      </c>
    </row>
    <row r="1709" spans="1:15" x14ac:dyDescent="0.25">
      <c r="A1709" s="109" t="s">
        <v>17596</v>
      </c>
      <c r="B1709" s="109" t="s">
        <v>14750</v>
      </c>
      <c r="C1709" s="109" t="s">
        <v>14749</v>
      </c>
      <c r="D1709" s="109" t="s">
        <v>1426</v>
      </c>
      <c r="E1709" s="109" t="s">
        <v>14748</v>
      </c>
      <c r="F1709" s="110">
        <v>89</v>
      </c>
      <c r="G1709" s="110">
        <v>0</v>
      </c>
      <c r="H1709" s="111">
        <v>280696</v>
      </c>
      <c r="I1709" s="111">
        <v>0</v>
      </c>
      <c r="J1709" s="112">
        <v>3153.89</v>
      </c>
      <c r="K1709" s="109" t="s">
        <v>17554</v>
      </c>
      <c r="L1709" s="111">
        <v>-4644.2308999999996</v>
      </c>
      <c r="M1709" s="111">
        <v>0</v>
      </c>
      <c r="N1709" s="2">
        <f t="shared" si="52"/>
        <v>280696</v>
      </c>
      <c r="O1709" s="2">
        <f t="shared" si="53"/>
        <v>3153.8876404494381</v>
      </c>
    </row>
    <row r="1710" spans="1:15" x14ac:dyDescent="0.25">
      <c r="A1710" s="109" t="s">
        <v>17596</v>
      </c>
      <c r="B1710" s="109" t="s">
        <v>14747</v>
      </c>
      <c r="C1710" s="109" t="s">
        <v>14746</v>
      </c>
      <c r="D1710" s="109" t="s">
        <v>1427</v>
      </c>
      <c r="E1710" s="109" t="s">
        <v>14745</v>
      </c>
      <c r="F1710" s="110">
        <v>44</v>
      </c>
      <c r="G1710" s="110">
        <v>0</v>
      </c>
      <c r="H1710" s="111">
        <v>121495</v>
      </c>
      <c r="I1710" s="111">
        <v>0</v>
      </c>
      <c r="J1710" s="112">
        <v>2761.25</v>
      </c>
      <c r="K1710" s="109" t="s">
        <v>17554</v>
      </c>
      <c r="L1710" s="111">
        <v>-2010.1859999999999</v>
      </c>
      <c r="M1710" s="111">
        <v>0</v>
      </c>
      <c r="N1710" s="2">
        <f t="shared" si="52"/>
        <v>121495</v>
      </c>
      <c r="O1710" s="2">
        <f t="shared" si="53"/>
        <v>2761.25</v>
      </c>
    </row>
    <row r="1711" spans="1:15" x14ac:dyDescent="0.25">
      <c r="A1711" s="109" t="s">
        <v>17596</v>
      </c>
      <c r="B1711" s="109" t="s">
        <v>14744</v>
      </c>
      <c r="C1711" s="109" t="s">
        <v>14743</v>
      </c>
      <c r="D1711" s="109" t="s">
        <v>1428</v>
      </c>
      <c r="E1711" s="109" t="s">
        <v>6129</v>
      </c>
      <c r="F1711" s="110">
        <v>357</v>
      </c>
      <c r="G1711" s="110">
        <v>0</v>
      </c>
      <c r="H1711" s="111">
        <v>1079590</v>
      </c>
      <c r="I1711" s="111">
        <v>0</v>
      </c>
      <c r="J1711" s="112">
        <v>3024.06</v>
      </c>
      <c r="K1711" s="109" t="s">
        <v>17554</v>
      </c>
      <c r="L1711" s="111">
        <v>-17862.250400000001</v>
      </c>
      <c r="M1711" s="111">
        <v>0</v>
      </c>
      <c r="N1711" s="2">
        <f t="shared" si="52"/>
        <v>1079590</v>
      </c>
      <c r="O1711" s="2">
        <f t="shared" si="53"/>
        <v>3024.0616246498598</v>
      </c>
    </row>
    <row r="1712" spans="1:15" x14ac:dyDescent="0.25">
      <c r="A1712" s="109" t="s">
        <v>17596</v>
      </c>
      <c r="B1712" s="109" t="s">
        <v>14744</v>
      </c>
      <c r="C1712" s="109" t="s">
        <v>14743</v>
      </c>
      <c r="D1712" s="109" t="s">
        <v>1429</v>
      </c>
      <c r="E1712" s="109" t="s">
        <v>6129</v>
      </c>
      <c r="F1712" s="110">
        <v>212</v>
      </c>
      <c r="G1712" s="110">
        <v>0</v>
      </c>
      <c r="H1712" s="111">
        <v>654823</v>
      </c>
      <c r="I1712" s="111">
        <v>0</v>
      </c>
      <c r="J1712" s="112">
        <v>3088.79</v>
      </c>
      <c r="K1712" s="109" t="s">
        <v>17554</v>
      </c>
      <c r="L1712" s="111">
        <v>-10834.303099999999</v>
      </c>
      <c r="M1712" s="111">
        <v>0</v>
      </c>
      <c r="N1712" s="2">
        <f t="shared" si="52"/>
        <v>654823</v>
      </c>
      <c r="O1712" s="2">
        <f t="shared" si="53"/>
        <v>3088.7877358490564</v>
      </c>
    </row>
    <row r="1713" spans="1:15" x14ac:dyDescent="0.25">
      <c r="A1713" s="109" t="s">
        <v>17596</v>
      </c>
      <c r="B1713" s="109" t="s">
        <v>14744</v>
      </c>
      <c r="C1713" s="109" t="s">
        <v>14743</v>
      </c>
      <c r="D1713" s="109" t="s">
        <v>1430</v>
      </c>
      <c r="E1713" s="109" t="s">
        <v>6129</v>
      </c>
      <c r="F1713" s="110">
        <v>156</v>
      </c>
      <c r="G1713" s="110">
        <v>0</v>
      </c>
      <c r="H1713" s="111">
        <v>472293</v>
      </c>
      <c r="I1713" s="111">
        <v>0</v>
      </c>
      <c r="J1713" s="112">
        <v>3027.52</v>
      </c>
      <c r="K1713" s="109" t="s">
        <v>17554</v>
      </c>
      <c r="L1713" s="111">
        <v>-7814.2777999999998</v>
      </c>
      <c r="M1713" s="111">
        <v>0</v>
      </c>
      <c r="N1713" s="2">
        <f t="shared" si="52"/>
        <v>472293</v>
      </c>
      <c r="O1713" s="2">
        <f t="shared" si="53"/>
        <v>3027.5192307692309</v>
      </c>
    </row>
    <row r="1714" spans="1:15" x14ac:dyDescent="0.25">
      <c r="A1714" s="109" t="s">
        <v>17596</v>
      </c>
      <c r="B1714" s="109" t="s">
        <v>14739</v>
      </c>
      <c r="C1714" s="109" t="s">
        <v>14738</v>
      </c>
      <c r="D1714" s="109" t="s">
        <v>1431</v>
      </c>
      <c r="E1714" s="109" t="s">
        <v>14742</v>
      </c>
      <c r="F1714" s="110">
        <v>200</v>
      </c>
      <c r="G1714" s="110">
        <v>0</v>
      </c>
      <c r="H1714" s="111">
        <v>597681</v>
      </c>
      <c r="I1714" s="111">
        <v>0</v>
      </c>
      <c r="J1714" s="112">
        <v>2988.4</v>
      </c>
      <c r="K1714" s="109" t="s">
        <v>17554</v>
      </c>
      <c r="L1714" s="111">
        <v>-9888.8660999999993</v>
      </c>
      <c r="M1714" s="111">
        <v>0</v>
      </c>
      <c r="N1714" s="2">
        <f t="shared" si="52"/>
        <v>597681</v>
      </c>
      <c r="O1714" s="2">
        <f t="shared" si="53"/>
        <v>2988.4050000000002</v>
      </c>
    </row>
    <row r="1715" spans="1:15" x14ac:dyDescent="0.25">
      <c r="A1715" s="109" t="s">
        <v>17596</v>
      </c>
      <c r="B1715" s="109" t="s">
        <v>14739</v>
      </c>
      <c r="C1715" s="109" t="s">
        <v>14738</v>
      </c>
      <c r="D1715" s="109" t="s">
        <v>1432</v>
      </c>
      <c r="E1715" s="109" t="s">
        <v>14741</v>
      </c>
      <c r="F1715" s="110">
        <v>80</v>
      </c>
      <c r="G1715" s="110">
        <v>0</v>
      </c>
      <c r="H1715" s="111">
        <v>221502</v>
      </c>
      <c r="I1715" s="111">
        <v>0</v>
      </c>
      <c r="J1715" s="112">
        <v>2768.78</v>
      </c>
      <c r="K1715" s="109" t="s">
        <v>17554</v>
      </c>
      <c r="L1715" s="111">
        <v>-3664.8359999999998</v>
      </c>
      <c r="M1715" s="111">
        <v>0</v>
      </c>
      <c r="N1715" s="2">
        <f t="shared" si="52"/>
        <v>221502</v>
      </c>
      <c r="O1715" s="2">
        <f t="shared" si="53"/>
        <v>2768.7750000000001</v>
      </c>
    </row>
    <row r="1716" spans="1:15" x14ac:dyDescent="0.25">
      <c r="A1716" s="109" t="s">
        <v>17596</v>
      </c>
      <c r="B1716" s="109" t="s">
        <v>14739</v>
      </c>
      <c r="C1716" s="109" t="s">
        <v>14738</v>
      </c>
      <c r="D1716" s="109" t="s">
        <v>1433</v>
      </c>
      <c r="E1716" s="109" t="s">
        <v>14740</v>
      </c>
      <c r="F1716" s="110">
        <v>197</v>
      </c>
      <c r="G1716" s="110">
        <v>0</v>
      </c>
      <c r="H1716" s="111">
        <v>545048</v>
      </c>
      <c r="I1716" s="111">
        <v>0</v>
      </c>
      <c r="J1716" s="112">
        <v>2766.74</v>
      </c>
      <c r="K1716" s="109" t="s">
        <v>17554</v>
      </c>
      <c r="L1716" s="111">
        <v>-9018.0347999999994</v>
      </c>
      <c r="M1716" s="111">
        <v>0</v>
      </c>
      <c r="N1716" s="2">
        <f t="shared" si="52"/>
        <v>545048</v>
      </c>
      <c r="O1716" s="2">
        <f t="shared" si="53"/>
        <v>2766.7411167512691</v>
      </c>
    </row>
    <row r="1717" spans="1:15" x14ac:dyDescent="0.25">
      <c r="A1717" s="109" t="s">
        <v>17596</v>
      </c>
      <c r="B1717" s="109" t="s">
        <v>14739</v>
      </c>
      <c r="C1717" s="109" t="s">
        <v>14738</v>
      </c>
      <c r="D1717" s="109" t="s">
        <v>1434</v>
      </c>
      <c r="E1717" s="109" t="s">
        <v>14737</v>
      </c>
      <c r="F1717" s="110">
        <v>138</v>
      </c>
      <c r="G1717" s="110">
        <v>0</v>
      </c>
      <c r="H1717" s="111">
        <v>360548</v>
      </c>
      <c r="I1717" s="111">
        <v>0</v>
      </c>
      <c r="J1717" s="112">
        <v>2612.67</v>
      </c>
      <c r="K1717" s="109" t="s">
        <v>17554</v>
      </c>
      <c r="L1717" s="111">
        <v>-5965.4120000000003</v>
      </c>
      <c r="M1717" s="111">
        <v>0</v>
      </c>
      <c r="N1717" s="2">
        <f t="shared" si="52"/>
        <v>360548</v>
      </c>
      <c r="O1717" s="2">
        <f t="shared" si="53"/>
        <v>2612.6666666666665</v>
      </c>
    </row>
    <row r="1718" spans="1:15" x14ac:dyDescent="0.25">
      <c r="A1718" s="109" t="s">
        <v>17596</v>
      </c>
      <c r="B1718" s="109" t="s">
        <v>14736</v>
      </c>
      <c r="C1718" s="109" t="s">
        <v>14735</v>
      </c>
      <c r="D1718" s="109" t="s">
        <v>1435</v>
      </c>
      <c r="E1718" s="109" t="s">
        <v>14734</v>
      </c>
      <c r="F1718" s="110">
        <v>221</v>
      </c>
      <c r="G1718" s="110">
        <v>0</v>
      </c>
      <c r="H1718" s="111">
        <v>543667</v>
      </c>
      <c r="I1718" s="111">
        <v>0</v>
      </c>
      <c r="J1718" s="112">
        <v>2460.0300000000002</v>
      </c>
      <c r="K1718" s="109" t="s">
        <v>17554</v>
      </c>
      <c r="L1718" s="111">
        <v>-8995.1862999999994</v>
      </c>
      <c r="M1718" s="111">
        <v>0</v>
      </c>
      <c r="N1718" s="2">
        <f t="shared" si="52"/>
        <v>543667</v>
      </c>
      <c r="O1718" s="2">
        <f t="shared" si="53"/>
        <v>2460.031674208145</v>
      </c>
    </row>
    <row r="1719" spans="1:15" x14ac:dyDescent="0.25">
      <c r="A1719" s="109" t="s">
        <v>17596</v>
      </c>
      <c r="B1719" s="109" t="s">
        <v>14732</v>
      </c>
      <c r="C1719" s="109" t="s">
        <v>14731</v>
      </c>
      <c r="D1719" s="109" t="s">
        <v>1436</v>
      </c>
      <c r="E1719" s="109" t="s">
        <v>14733</v>
      </c>
      <c r="F1719" s="110">
        <v>122</v>
      </c>
      <c r="G1719" s="110">
        <v>0</v>
      </c>
      <c r="H1719" s="111">
        <v>406161</v>
      </c>
      <c r="I1719" s="111">
        <v>0</v>
      </c>
      <c r="J1719" s="112">
        <v>3329.19</v>
      </c>
      <c r="K1719" s="109" t="s">
        <v>17554</v>
      </c>
      <c r="L1719" s="111">
        <v>-6720.1018999999997</v>
      </c>
      <c r="M1719" s="111">
        <v>0</v>
      </c>
      <c r="N1719" s="2">
        <f t="shared" si="52"/>
        <v>406161</v>
      </c>
      <c r="O1719" s="2">
        <f t="shared" si="53"/>
        <v>3329.188524590164</v>
      </c>
    </row>
    <row r="1720" spans="1:15" x14ac:dyDescent="0.25">
      <c r="A1720" s="109" t="s">
        <v>17596</v>
      </c>
      <c r="B1720" s="109" t="s">
        <v>14732</v>
      </c>
      <c r="C1720" s="109" t="s">
        <v>14731</v>
      </c>
      <c r="D1720" s="109" t="s">
        <v>1437</v>
      </c>
      <c r="E1720" s="109" t="s">
        <v>14730</v>
      </c>
      <c r="F1720" s="110">
        <v>133</v>
      </c>
      <c r="G1720" s="110">
        <v>8</v>
      </c>
      <c r="H1720" s="111">
        <v>467817</v>
      </c>
      <c r="I1720" s="111">
        <v>26543</v>
      </c>
      <c r="J1720" s="112">
        <v>3317.85</v>
      </c>
      <c r="K1720" s="109" t="s">
        <v>17554</v>
      </c>
      <c r="L1720" s="111">
        <v>-7740.2159000000001</v>
      </c>
      <c r="M1720" s="111">
        <v>0</v>
      </c>
      <c r="N1720" s="2">
        <f t="shared" si="52"/>
        <v>441274</v>
      </c>
      <c r="O1720" s="2">
        <f t="shared" si="53"/>
        <v>3317.8496240601503</v>
      </c>
    </row>
    <row r="1721" spans="1:15" x14ac:dyDescent="0.25">
      <c r="A1721" s="109" t="s">
        <v>17596</v>
      </c>
      <c r="B1721" s="109" t="s">
        <v>14732</v>
      </c>
      <c r="C1721" s="109" t="s">
        <v>14731</v>
      </c>
      <c r="D1721" s="109" t="s">
        <v>1438</v>
      </c>
      <c r="E1721" s="109" t="s">
        <v>14733</v>
      </c>
      <c r="F1721" s="110">
        <v>79</v>
      </c>
      <c r="G1721" s="110">
        <v>0</v>
      </c>
      <c r="H1721" s="111">
        <v>257817</v>
      </c>
      <c r="I1721" s="111">
        <v>0</v>
      </c>
      <c r="J1721" s="112">
        <v>3263.51</v>
      </c>
      <c r="K1721" s="109" t="s">
        <v>17554</v>
      </c>
      <c r="L1721" s="111">
        <v>-4265.6908000000003</v>
      </c>
      <c r="M1721" s="111">
        <v>0</v>
      </c>
      <c r="N1721" s="2">
        <f t="shared" si="52"/>
        <v>257817</v>
      </c>
      <c r="O1721" s="2">
        <f t="shared" si="53"/>
        <v>3263.506329113924</v>
      </c>
    </row>
    <row r="1722" spans="1:15" x14ac:dyDescent="0.25">
      <c r="A1722" s="109" t="s">
        <v>17596</v>
      </c>
      <c r="B1722" s="109" t="s">
        <v>14732</v>
      </c>
      <c r="C1722" s="109" t="s">
        <v>14731</v>
      </c>
      <c r="D1722" s="109" t="s">
        <v>1439</v>
      </c>
      <c r="E1722" s="109" t="s">
        <v>14730</v>
      </c>
      <c r="F1722" s="110">
        <v>110</v>
      </c>
      <c r="G1722" s="110">
        <v>17</v>
      </c>
      <c r="H1722" s="111">
        <v>451651</v>
      </c>
      <c r="I1722" s="111">
        <v>60457</v>
      </c>
      <c r="J1722" s="112">
        <v>3556.31</v>
      </c>
      <c r="K1722" s="109" t="s">
        <v>17554</v>
      </c>
      <c r="L1722" s="111">
        <v>-7472.7442000000001</v>
      </c>
      <c r="M1722" s="111">
        <v>0</v>
      </c>
      <c r="N1722" s="2">
        <f t="shared" si="52"/>
        <v>391194</v>
      </c>
      <c r="O1722" s="2">
        <f t="shared" si="53"/>
        <v>3556.3090909090911</v>
      </c>
    </row>
    <row r="1723" spans="1:15" x14ac:dyDescent="0.25">
      <c r="A1723" s="109" t="s">
        <v>17596</v>
      </c>
      <c r="B1723" s="109" t="s">
        <v>14732</v>
      </c>
      <c r="C1723" s="109" t="s">
        <v>14731</v>
      </c>
      <c r="D1723" s="109" t="s">
        <v>1440</v>
      </c>
      <c r="E1723" s="109" t="s">
        <v>14733</v>
      </c>
      <c r="F1723" s="110">
        <v>78</v>
      </c>
      <c r="G1723" s="110">
        <v>0</v>
      </c>
      <c r="H1723" s="111">
        <v>227419</v>
      </c>
      <c r="I1723" s="111">
        <v>0</v>
      </c>
      <c r="J1723" s="112">
        <v>2915.63</v>
      </c>
      <c r="K1723" s="109" t="s">
        <v>17554</v>
      </c>
      <c r="L1723" s="111">
        <v>-3762.7366999999999</v>
      </c>
      <c r="M1723" s="111">
        <v>0</v>
      </c>
      <c r="N1723" s="2">
        <f t="shared" si="52"/>
        <v>227419</v>
      </c>
      <c r="O1723" s="2">
        <f t="shared" si="53"/>
        <v>2915.6282051282051</v>
      </c>
    </row>
    <row r="1724" spans="1:15" x14ac:dyDescent="0.25">
      <c r="A1724" s="109" t="s">
        <v>17596</v>
      </c>
      <c r="B1724" s="109" t="s">
        <v>14732</v>
      </c>
      <c r="C1724" s="109" t="s">
        <v>14731</v>
      </c>
      <c r="D1724" s="109" t="s">
        <v>1441</v>
      </c>
      <c r="E1724" s="109" t="s">
        <v>14730</v>
      </c>
      <c r="F1724" s="110">
        <v>70</v>
      </c>
      <c r="G1724" s="110">
        <v>0</v>
      </c>
      <c r="H1724" s="111">
        <v>202598</v>
      </c>
      <c r="I1724" s="111">
        <v>0</v>
      </c>
      <c r="J1724" s="112">
        <v>2894.26</v>
      </c>
      <c r="K1724" s="109" t="s">
        <v>17554</v>
      </c>
      <c r="L1724" s="111">
        <v>-3352.0709000000002</v>
      </c>
      <c r="M1724" s="111">
        <v>0</v>
      </c>
      <c r="N1724" s="2">
        <f t="shared" si="52"/>
        <v>202598</v>
      </c>
      <c r="O1724" s="2">
        <f t="shared" si="53"/>
        <v>2894.2571428571428</v>
      </c>
    </row>
    <row r="1725" spans="1:15" x14ac:dyDescent="0.25">
      <c r="A1725" s="109" t="s">
        <v>17596</v>
      </c>
      <c r="B1725" s="109" t="s">
        <v>14732</v>
      </c>
      <c r="C1725" s="109" t="s">
        <v>14731</v>
      </c>
      <c r="D1725" s="109" t="s">
        <v>1442</v>
      </c>
      <c r="E1725" s="109" t="s">
        <v>14733</v>
      </c>
      <c r="F1725" s="110">
        <v>85</v>
      </c>
      <c r="G1725" s="110">
        <v>0</v>
      </c>
      <c r="H1725" s="111">
        <v>237397</v>
      </c>
      <c r="I1725" s="111">
        <v>0</v>
      </c>
      <c r="J1725" s="112">
        <v>2792.91</v>
      </c>
      <c r="K1725" s="109" t="s">
        <v>17554</v>
      </c>
      <c r="L1725" s="111">
        <v>-3927.8224</v>
      </c>
      <c r="M1725" s="111">
        <v>0</v>
      </c>
      <c r="N1725" s="2">
        <f t="shared" si="52"/>
        <v>237397</v>
      </c>
      <c r="O1725" s="2">
        <f t="shared" si="53"/>
        <v>2792.9058823529413</v>
      </c>
    </row>
    <row r="1726" spans="1:15" x14ac:dyDescent="0.25">
      <c r="A1726" s="109" t="s">
        <v>17596</v>
      </c>
      <c r="B1726" s="109" t="s">
        <v>14732</v>
      </c>
      <c r="C1726" s="109" t="s">
        <v>14731</v>
      </c>
      <c r="D1726" s="109" t="s">
        <v>1443</v>
      </c>
      <c r="E1726" s="109" t="s">
        <v>14730</v>
      </c>
      <c r="F1726" s="110">
        <v>96</v>
      </c>
      <c r="G1726" s="110">
        <v>0</v>
      </c>
      <c r="H1726" s="111">
        <v>286421</v>
      </c>
      <c r="I1726" s="111">
        <v>0</v>
      </c>
      <c r="J1726" s="112">
        <v>2983.55</v>
      </c>
      <c r="K1726" s="109" t="s">
        <v>17554</v>
      </c>
      <c r="L1726" s="111">
        <v>-4738.9404000000004</v>
      </c>
      <c r="M1726" s="111">
        <v>0</v>
      </c>
      <c r="N1726" s="2">
        <f t="shared" si="52"/>
        <v>286421</v>
      </c>
      <c r="O1726" s="2">
        <f t="shared" si="53"/>
        <v>2983.5520833333335</v>
      </c>
    </row>
    <row r="1727" spans="1:15" x14ac:dyDescent="0.25">
      <c r="A1727" s="109" t="s">
        <v>17596</v>
      </c>
      <c r="B1727" s="109" t="s">
        <v>14728</v>
      </c>
      <c r="C1727" s="109" t="s">
        <v>14727</v>
      </c>
      <c r="D1727" s="109" t="s">
        <v>1444</v>
      </c>
      <c r="E1727" s="109" t="s">
        <v>14729</v>
      </c>
      <c r="F1727" s="110">
        <v>244</v>
      </c>
      <c r="G1727" s="110">
        <v>0</v>
      </c>
      <c r="H1727" s="111">
        <v>877492</v>
      </c>
      <c r="I1727" s="111">
        <v>0</v>
      </c>
      <c r="J1727" s="112">
        <v>3596.28</v>
      </c>
      <c r="K1727" s="109" t="s">
        <v>17554</v>
      </c>
      <c r="L1727" s="111">
        <v>-14518.445100000001</v>
      </c>
      <c r="M1727" s="111">
        <v>0</v>
      </c>
      <c r="N1727" s="2">
        <f t="shared" si="52"/>
        <v>877492</v>
      </c>
      <c r="O1727" s="2">
        <f t="shared" si="53"/>
        <v>3596.2786885245901</v>
      </c>
    </row>
    <row r="1728" spans="1:15" x14ac:dyDescent="0.25">
      <c r="A1728" s="109" t="s">
        <v>17596</v>
      </c>
      <c r="B1728" s="109" t="s">
        <v>14728</v>
      </c>
      <c r="C1728" s="109" t="s">
        <v>14727</v>
      </c>
      <c r="D1728" s="109" t="s">
        <v>17860</v>
      </c>
      <c r="E1728" s="109" t="s">
        <v>17949</v>
      </c>
      <c r="F1728" s="110">
        <v>3</v>
      </c>
      <c r="G1728" s="110">
        <v>0</v>
      </c>
      <c r="H1728" s="111">
        <v>6118</v>
      </c>
      <c r="I1728" s="111">
        <v>0</v>
      </c>
      <c r="J1728" s="112">
        <v>2039.33</v>
      </c>
      <c r="K1728" s="109" t="s">
        <v>17554</v>
      </c>
      <c r="L1728" s="111">
        <v>-101.2234</v>
      </c>
      <c r="M1728" s="111">
        <v>0</v>
      </c>
      <c r="N1728" s="2">
        <f t="shared" si="52"/>
        <v>6118</v>
      </c>
      <c r="O1728" s="2">
        <f t="shared" si="53"/>
        <v>2039.3333333333333</v>
      </c>
    </row>
    <row r="1729" spans="1:15" x14ac:dyDescent="0.25">
      <c r="A1729" s="109" t="s">
        <v>17596</v>
      </c>
      <c r="B1729" s="109" t="s">
        <v>14725</v>
      </c>
      <c r="C1729" s="109" t="s">
        <v>14724</v>
      </c>
      <c r="D1729" s="109" t="s">
        <v>1445</v>
      </c>
      <c r="E1729" s="109" t="s">
        <v>6129</v>
      </c>
      <c r="F1729" s="110">
        <v>160</v>
      </c>
      <c r="G1729" s="110">
        <v>0</v>
      </c>
      <c r="H1729" s="111">
        <v>468285</v>
      </c>
      <c r="I1729" s="111">
        <v>0</v>
      </c>
      <c r="J1729" s="112">
        <v>2926.78</v>
      </c>
      <c r="K1729" s="109" t="s">
        <v>17554</v>
      </c>
      <c r="L1729" s="111">
        <v>-7747.9646000000002</v>
      </c>
      <c r="M1729" s="111">
        <v>0</v>
      </c>
      <c r="N1729" s="2">
        <f t="shared" si="52"/>
        <v>468285</v>
      </c>
      <c r="O1729" s="2">
        <f t="shared" si="53"/>
        <v>2926.78125</v>
      </c>
    </row>
    <row r="1730" spans="1:15" x14ac:dyDescent="0.25">
      <c r="A1730" s="109" t="s">
        <v>17596</v>
      </c>
      <c r="B1730" s="109" t="s">
        <v>14725</v>
      </c>
      <c r="C1730" s="109" t="s">
        <v>14724</v>
      </c>
      <c r="D1730" s="109" t="s">
        <v>1446</v>
      </c>
      <c r="E1730" s="109" t="s">
        <v>14726</v>
      </c>
      <c r="F1730" s="110">
        <v>174</v>
      </c>
      <c r="G1730" s="110">
        <v>0</v>
      </c>
      <c r="H1730" s="111">
        <v>516413</v>
      </c>
      <c r="I1730" s="111">
        <v>0</v>
      </c>
      <c r="J1730" s="112">
        <v>2967.89</v>
      </c>
      <c r="K1730" s="109" t="s">
        <v>17554</v>
      </c>
      <c r="L1730" s="111">
        <v>-8544.2564999999995</v>
      </c>
      <c r="M1730" s="111">
        <v>0</v>
      </c>
      <c r="N1730" s="2">
        <f t="shared" si="52"/>
        <v>516413</v>
      </c>
      <c r="O1730" s="2">
        <f t="shared" si="53"/>
        <v>2967.8908045977009</v>
      </c>
    </row>
    <row r="1731" spans="1:15" x14ac:dyDescent="0.25">
      <c r="A1731" s="109" t="s">
        <v>17596</v>
      </c>
      <c r="B1731" s="109" t="s">
        <v>14725</v>
      </c>
      <c r="C1731" s="109" t="s">
        <v>14724</v>
      </c>
      <c r="D1731" s="109" t="s">
        <v>1447</v>
      </c>
      <c r="E1731" s="109" t="s">
        <v>6129</v>
      </c>
      <c r="F1731" s="110">
        <v>94</v>
      </c>
      <c r="G1731" s="110">
        <v>0</v>
      </c>
      <c r="H1731" s="111">
        <v>320847</v>
      </c>
      <c r="I1731" s="111">
        <v>0</v>
      </c>
      <c r="J1731" s="112">
        <v>3413.27</v>
      </c>
      <c r="K1731" s="109" t="s">
        <v>17554</v>
      </c>
      <c r="L1731" s="111">
        <v>-5308.5423000000001</v>
      </c>
      <c r="M1731" s="111">
        <v>0</v>
      </c>
      <c r="N1731" s="2">
        <f t="shared" si="52"/>
        <v>320847</v>
      </c>
      <c r="O1731" s="2">
        <f t="shared" si="53"/>
        <v>3413.2659574468084</v>
      </c>
    </row>
    <row r="1732" spans="1:15" x14ac:dyDescent="0.25">
      <c r="A1732" s="109" t="s">
        <v>17596</v>
      </c>
      <c r="B1732" s="109" t="s">
        <v>14725</v>
      </c>
      <c r="C1732" s="109" t="s">
        <v>14724</v>
      </c>
      <c r="D1732" s="109" t="s">
        <v>1448</v>
      </c>
      <c r="E1732" s="109" t="s">
        <v>6129</v>
      </c>
      <c r="F1732" s="110">
        <v>67</v>
      </c>
      <c r="G1732" s="110">
        <v>0</v>
      </c>
      <c r="H1732" s="111">
        <v>233669</v>
      </c>
      <c r="I1732" s="111">
        <v>0</v>
      </c>
      <c r="J1732" s="112">
        <v>3487.6</v>
      </c>
      <c r="K1732" s="109" t="s">
        <v>17554</v>
      </c>
      <c r="L1732" s="111">
        <v>-3866.1421999999998</v>
      </c>
      <c r="M1732" s="111">
        <v>0</v>
      </c>
      <c r="N1732" s="2">
        <f t="shared" ref="N1732:N1795" si="54">H1732-I1732</f>
        <v>233669</v>
      </c>
      <c r="O1732" s="2">
        <f t="shared" ref="O1732:O1795" si="55">IF(F1732&gt;0,N1732/F1732,"No Standing Units")</f>
        <v>3487.5970149253731</v>
      </c>
    </row>
    <row r="1733" spans="1:15" x14ac:dyDescent="0.25">
      <c r="A1733" s="109" t="s">
        <v>17596</v>
      </c>
      <c r="B1733" s="109" t="s">
        <v>14721</v>
      </c>
      <c r="C1733" s="109" t="s">
        <v>14720</v>
      </c>
      <c r="D1733" s="109" t="s">
        <v>1449</v>
      </c>
      <c r="E1733" s="109" t="s">
        <v>14723</v>
      </c>
      <c r="F1733" s="110">
        <v>193</v>
      </c>
      <c r="G1733" s="110">
        <v>0</v>
      </c>
      <c r="H1733" s="111">
        <v>676289</v>
      </c>
      <c r="I1733" s="111">
        <v>0</v>
      </c>
      <c r="J1733" s="112">
        <v>3504.09</v>
      </c>
      <c r="K1733" s="109" t="s">
        <v>17554</v>
      </c>
      <c r="L1733" s="111">
        <v>-11189.4627</v>
      </c>
      <c r="M1733" s="111">
        <v>0</v>
      </c>
      <c r="N1733" s="2">
        <f t="shared" si="54"/>
        <v>676289</v>
      </c>
      <c r="O1733" s="2">
        <f t="shared" si="55"/>
        <v>3504.0880829015546</v>
      </c>
    </row>
    <row r="1734" spans="1:15" x14ac:dyDescent="0.25">
      <c r="A1734" s="109" t="s">
        <v>17596</v>
      </c>
      <c r="B1734" s="109" t="s">
        <v>14721</v>
      </c>
      <c r="C1734" s="109" t="s">
        <v>14720</v>
      </c>
      <c r="D1734" s="109" t="s">
        <v>1450</v>
      </c>
      <c r="E1734" s="109" t="s">
        <v>14722</v>
      </c>
      <c r="F1734" s="110">
        <v>130</v>
      </c>
      <c r="G1734" s="110">
        <v>0</v>
      </c>
      <c r="H1734" s="111">
        <v>421323</v>
      </c>
      <c r="I1734" s="111">
        <v>0</v>
      </c>
      <c r="J1734" s="112">
        <v>3240.95</v>
      </c>
      <c r="K1734" s="109" t="s">
        <v>17554</v>
      </c>
      <c r="L1734" s="111">
        <v>-6970.9587000000001</v>
      </c>
      <c r="M1734" s="111">
        <v>0</v>
      </c>
      <c r="N1734" s="2">
        <f t="shared" si="54"/>
        <v>421323</v>
      </c>
      <c r="O1734" s="2">
        <f t="shared" si="55"/>
        <v>3240.9461538461537</v>
      </c>
    </row>
    <row r="1735" spans="1:15" x14ac:dyDescent="0.25">
      <c r="A1735" s="109" t="s">
        <v>17596</v>
      </c>
      <c r="B1735" s="109" t="s">
        <v>14721</v>
      </c>
      <c r="C1735" s="109" t="s">
        <v>14720</v>
      </c>
      <c r="D1735" s="109" t="s">
        <v>1451</v>
      </c>
      <c r="E1735" s="109" t="s">
        <v>14719</v>
      </c>
      <c r="F1735" s="110">
        <v>122</v>
      </c>
      <c r="G1735" s="110">
        <v>0</v>
      </c>
      <c r="H1735" s="111">
        <v>411312</v>
      </c>
      <c r="I1735" s="111">
        <v>0</v>
      </c>
      <c r="J1735" s="112">
        <v>3371.41</v>
      </c>
      <c r="K1735" s="109" t="s">
        <v>17554</v>
      </c>
      <c r="L1735" s="111">
        <v>-6805.3266999999996</v>
      </c>
      <c r="M1735" s="111">
        <v>0</v>
      </c>
      <c r="N1735" s="2">
        <f t="shared" si="54"/>
        <v>411312</v>
      </c>
      <c r="O1735" s="2">
        <f t="shared" si="55"/>
        <v>3371.4098360655739</v>
      </c>
    </row>
    <row r="1736" spans="1:15" x14ac:dyDescent="0.25">
      <c r="A1736" s="109" t="s">
        <v>17596</v>
      </c>
      <c r="B1736" s="109" t="s">
        <v>14718</v>
      </c>
      <c r="C1736" s="109" t="s">
        <v>14717</v>
      </c>
      <c r="D1736" s="109" t="s">
        <v>1452</v>
      </c>
      <c r="E1736" s="109" t="s">
        <v>14716</v>
      </c>
      <c r="F1736" s="110">
        <v>123</v>
      </c>
      <c r="G1736" s="110">
        <v>0</v>
      </c>
      <c r="H1736" s="111">
        <v>311375</v>
      </c>
      <c r="I1736" s="111">
        <v>0</v>
      </c>
      <c r="J1736" s="112">
        <v>2531.5</v>
      </c>
      <c r="K1736" s="109" t="s">
        <v>17552</v>
      </c>
      <c r="L1736" s="111">
        <v>14827.377699999999</v>
      </c>
      <c r="M1736" s="111">
        <v>0</v>
      </c>
      <c r="N1736" s="2">
        <f t="shared" si="54"/>
        <v>311375</v>
      </c>
      <c r="O1736" s="2">
        <f t="shared" si="55"/>
        <v>2531.5040650406504</v>
      </c>
    </row>
    <row r="1737" spans="1:15" x14ac:dyDescent="0.25">
      <c r="A1737" s="109" t="s">
        <v>17596</v>
      </c>
      <c r="B1737" s="109" t="s">
        <v>14714</v>
      </c>
      <c r="C1737" s="109" t="s">
        <v>14713</v>
      </c>
      <c r="D1737" s="109" t="s">
        <v>1453</v>
      </c>
      <c r="E1737" s="109" t="s">
        <v>14712</v>
      </c>
      <c r="F1737" s="110">
        <v>130</v>
      </c>
      <c r="G1737" s="110">
        <v>0</v>
      </c>
      <c r="H1737" s="111">
        <v>440365</v>
      </c>
      <c r="I1737" s="111">
        <v>0</v>
      </c>
      <c r="J1737" s="112">
        <v>3387.42</v>
      </c>
      <c r="K1737" s="109" t="s">
        <v>17554</v>
      </c>
      <c r="L1737" s="111">
        <v>-7286.0102999999999</v>
      </c>
      <c r="M1737" s="111">
        <v>0</v>
      </c>
      <c r="N1737" s="2">
        <f t="shared" si="54"/>
        <v>440365</v>
      </c>
      <c r="O1737" s="2">
        <f t="shared" si="55"/>
        <v>3387.4230769230771</v>
      </c>
    </row>
    <row r="1738" spans="1:15" x14ac:dyDescent="0.25">
      <c r="A1738" s="109" t="s">
        <v>17596</v>
      </c>
      <c r="B1738" s="109" t="s">
        <v>14714</v>
      </c>
      <c r="C1738" s="109" t="s">
        <v>14713</v>
      </c>
      <c r="D1738" s="109" t="s">
        <v>1454</v>
      </c>
      <c r="E1738" s="109" t="s">
        <v>14715</v>
      </c>
      <c r="F1738" s="110">
        <v>184</v>
      </c>
      <c r="G1738" s="110">
        <v>0</v>
      </c>
      <c r="H1738" s="111">
        <v>584810</v>
      </c>
      <c r="I1738" s="111">
        <v>0</v>
      </c>
      <c r="J1738" s="112">
        <v>3178.32</v>
      </c>
      <c r="K1738" s="109" t="s">
        <v>17554</v>
      </c>
      <c r="L1738" s="111">
        <v>-9675.9182000000001</v>
      </c>
      <c r="M1738" s="111">
        <v>0</v>
      </c>
      <c r="N1738" s="2">
        <f t="shared" si="54"/>
        <v>584810</v>
      </c>
      <c r="O1738" s="2">
        <f t="shared" si="55"/>
        <v>3178.3152173913045</v>
      </c>
    </row>
    <row r="1739" spans="1:15" x14ac:dyDescent="0.25">
      <c r="A1739" s="109" t="s">
        <v>17596</v>
      </c>
      <c r="B1739" s="109" t="s">
        <v>14711</v>
      </c>
      <c r="C1739" s="109" t="s">
        <v>14710</v>
      </c>
      <c r="D1739" s="109" t="s">
        <v>1455</v>
      </c>
      <c r="E1739" s="109" t="s">
        <v>14709</v>
      </c>
      <c r="F1739" s="110">
        <v>97</v>
      </c>
      <c r="G1739" s="110">
        <v>0</v>
      </c>
      <c r="H1739" s="111">
        <v>274215</v>
      </c>
      <c r="I1739" s="111">
        <v>0</v>
      </c>
      <c r="J1739" s="112">
        <v>2826.96</v>
      </c>
      <c r="K1739" s="109" t="s">
        <v>17552</v>
      </c>
      <c r="L1739" s="111">
        <v>13057.8784</v>
      </c>
      <c r="M1739" s="111">
        <v>0</v>
      </c>
      <c r="N1739" s="2">
        <f t="shared" si="54"/>
        <v>274215</v>
      </c>
      <c r="O1739" s="2">
        <f t="shared" si="55"/>
        <v>2826.9587628865979</v>
      </c>
    </row>
    <row r="1740" spans="1:15" x14ac:dyDescent="0.25">
      <c r="A1740" s="109" t="s">
        <v>17596</v>
      </c>
      <c r="B1740" s="109" t="s">
        <v>14704</v>
      </c>
      <c r="C1740" s="109" t="s">
        <v>8976</v>
      </c>
      <c r="D1740" s="109" t="s">
        <v>1456</v>
      </c>
      <c r="E1740" s="109" t="s">
        <v>14708</v>
      </c>
      <c r="F1740" s="110">
        <v>175</v>
      </c>
      <c r="G1740" s="110">
        <v>0</v>
      </c>
      <c r="H1740" s="111">
        <v>597691</v>
      </c>
      <c r="I1740" s="111">
        <v>0</v>
      </c>
      <c r="J1740" s="112">
        <v>3415.38</v>
      </c>
      <c r="K1740" s="109" t="s">
        <v>17554</v>
      </c>
      <c r="L1740" s="111">
        <v>-9889.0346000000009</v>
      </c>
      <c r="M1740" s="111">
        <v>0</v>
      </c>
      <c r="N1740" s="2">
        <f t="shared" si="54"/>
        <v>597691</v>
      </c>
      <c r="O1740" s="2">
        <f t="shared" si="55"/>
        <v>3415.3771428571426</v>
      </c>
    </row>
    <row r="1741" spans="1:15" x14ac:dyDescent="0.25">
      <c r="A1741" s="109" t="s">
        <v>17596</v>
      </c>
      <c r="B1741" s="109" t="s">
        <v>14704</v>
      </c>
      <c r="C1741" s="109" t="s">
        <v>8976</v>
      </c>
      <c r="D1741" s="109" t="s">
        <v>1457</v>
      </c>
      <c r="E1741" s="109" t="s">
        <v>14707</v>
      </c>
      <c r="F1741" s="110">
        <v>174</v>
      </c>
      <c r="G1741" s="110">
        <v>0</v>
      </c>
      <c r="H1741" s="111">
        <v>582528</v>
      </c>
      <c r="I1741" s="111">
        <v>0</v>
      </c>
      <c r="J1741" s="112">
        <v>3347.86</v>
      </c>
      <c r="K1741" s="109" t="s">
        <v>17554</v>
      </c>
      <c r="L1741" s="111">
        <v>-9638.1501000000007</v>
      </c>
      <c r="M1741" s="111">
        <v>0</v>
      </c>
      <c r="N1741" s="2">
        <f t="shared" si="54"/>
        <v>582528</v>
      </c>
      <c r="O1741" s="2">
        <f t="shared" si="55"/>
        <v>3347.8620689655172</v>
      </c>
    </row>
    <row r="1742" spans="1:15" x14ac:dyDescent="0.25">
      <c r="A1742" s="109" t="s">
        <v>17596</v>
      </c>
      <c r="B1742" s="109" t="s">
        <v>14704</v>
      </c>
      <c r="C1742" s="109" t="s">
        <v>8976</v>
      </c>
      <c r="D1742" s="109" t="s">
        <v>1458</v>
      </c>
      <c r="E1742" s="109" t="s">
        <v>14706</v>
      </c>
      <c r="F1742" s="110">
        <v>73</v>
      </c>
      <c r="G1742" s="110">
        <v>0</v>
      </c>
      <c r="H1742" s="111">
        <v>237944</v>
      </c>
      <c r="I1742" s="111">
        <v>0</v>
      </c>
      <c r="J1742" s="112">
        <v>3259.51</v>
      </c>
      <c r="K1742" s="109" t="s">
        <v>17554</v>
      </c>
      <c r="L1742" s="111">
        <v>-3936.8721</v>
      </c>
      <c r="M1742" s="111">
        <v>0</v>
      </c>
      <c r="N1742" s="2">
        <f t="shared" si="54"/>
        <v>237944</v>
      </c>
      <c r="O1742" s="2">
        <f t="shared" si="55"/>
        <v>3259.5068493150684</v>
      </c>
    </row>
    <row r="1743" spans="1:15" x14ac:dyDescent="0.25">
      <c r="A1743" s="109" t="s">
        <v>17596</v>
      </c>
      <c r="B1743" s="109" t="s">
        <v>14704</v>
      </c>
      <c r="C1743" s="109" t="s">
        <v>8976</v>
      </c>
      <c r="D1743" s="109" t="s">
        <v>1459</v>
      </c>
      <c r="E1743" s="109" t="s">
        <v>14705</v>
      </c>
      <c r="F1743" s="110">
        <v>102</v>
      </c>
      <c r="G1743" s="110">
        <v>0</v>
      </c>
      <c r="H1743" s="111">
        <v>321826</v>
      </c>
      <c r="I1743" s="111">
        <v>0</v>
      </c>
      <c r="J1743" s="112">
        <v>3155.16</v>
      </c>
      <c r="K1743" s="109" t="s">
        <v>17554</v>
      </c>
      <c r="L1743" s="111">
        <v>-5324.7352000000001</v>
      </c>
      <c r="M1743" s="111">
        <v>0</v>
      </c>
      <c r="N1743" s="2">
        <f t="shared" si="54"/>
        <v>321826</v>
      </c>
      <c r="O1743" s="2">
        <f t="shared" si="55"/>
        <v>3155.1568627450979</v>
      </c>
    </row>
    <row r="1744" spans="1:15" x14ac:dyDescent="0.25">
      <c r="A1744" s="109" t="s">
        <v>17596</v>
      </c>
      <c r="B1744" s="109" t="s">
        <v>14704</v>
      </c>
      <c r="C1744" s="109" t="s">
        <v>8976</v>
      </c>
      <c r="D1744" s="109" t="s">
        <v>1460</v>
      </c>
      <c r="E1744" s="109" t="s">
        <v>14703</v>
      </c>
      <c r="F1744" s="110">
        <v>159</v>
      </c>
      <c r="G1744" s="110">
        <v>0</v>
      </c>
      <c r="H1744" s="111">
        <v>467852</v>
      </c>
      <c r="I1744" s="111">
        <v>0</v>
      </c>
      <c r="J1744" s="112">
        <v>2942.47</v>
      </c>
      <c r="K1744" s="109" t="s">
        <v>17554</v>
      </c>
      <c r="L1744" s="111">
        <v>-7740.7910000000002</v>
      </c>
      <c r="M1744" s="111">
        <v>0</v>
      </c>
      <c r="N1744" s="2">
        <f t="shared" si="54"/>
        <v>467852</v>
      </c>
      <c r="O1744" s="2">
        <f t="shared" si="55"/>
        <v>2942.4654088050315</v>
      </c>
    </row>
    <row r="1745" spans="1:15" x14ac:dyDescent="0.25">
      <c r="A1745" s="109" t="s">
        <v>17596</v>
      </c>
      <c r="B1745" s="109" t="s">
        <v>14702</v>
      </c>
      <c r="C1745" s="109" t="s">
        <v>14701</v>
      </c>
      <c r="D1745" s="109" t="s">
        <v>1461</v>
      </c>
      <c r="E1745" s="109" t="s">
        <v>14701</v>
      </c>
      <c r="F1745" s="110">
        <v>104</v>
      </c>
      <c r="G1745" s="110">
        <v>0</v>
      </c>
      <c r="H1745" s="111">
        <v>272555</v>
      </c>
      <c r="I1745" s="111">
        <v>0</v>
      </c>
      <c r="J1745" s="112">
        <v>2620.7199999999998</v>
      </c>
      <c r="K1745" s="109" t="s">
        <v>17552</v>
      </c>
      <c r="L1745" s="111">
        <v>12978.810299999999</v>
      </c>
      <c r="M1745" s="111">
        <v>0</v>
      </c>
      <c r="N1745" s="2">
        <f t="shared" si="54"/>
        <v>272555</v>
      </c>
      <c r="O1745" s="2">
        <f t="shared" si="55"/>
        <v>2620.7211538461538</v>
      </c>
    </row>
    <row r="1746" spans="1:15" x14ac:dyDescent="0.25">
      <c r="A1746" s="109" t="s">
        <v>17596</v>
      </c>
      <c r="B1746" s="109" t="s">
        <v>14700</v>
      </c>
      <c r="C1746" s="109" t="s">
        <v>14699</v>
      </c>
      <c r="D1746" s="109" t="s">
        <v>1462</v>
      </c>
      <c r="E1746" s="109" t="s">
        <v>14698</v>
      </c>
      <c r="F1746" s="110">
        <v>77</v>
      </c>
      <c r="G1746" s="110">
        <v>0</v>
      </c>
      <c r="H1746" s="111">
        <v>203549</v>
      </c>
      <c r="I1746" s="111">
        <v>0</v>
      </c>
      <c r="J1746" s="112">
        <v>2643.49</v>
      </c>
      <c r="K1746" s="109" t="s">
        <v>17552</v>
      </c>
      <c r="L1746" s="111">
        <v>9692.7970999999998</v>
      </c>
      <c r="M1746" s="111">
        <v>0</v>
      </c>
      <c r="N1746" s="2">
        <f t="shared" si="54"/>
        <v>203549</v>
      </c>
      <c r="O1746" s="2">
        <f t="shared" si="55"/>
        <v>2643.4935064935066</v>
      </c>
    </row>
    <row r="1747" spans="1:15" x14ac:dyDescent="0.25">
      <c r="A1747" s="109" t="s">
        <v>17596</v>
      </c>
      <c r="B1747" s="109" t="s">
        <v>14697</v>
      </c>
      <c r="C1747" s="109" t="s">
        <v>14696</v>
      </c>
      <c r="D1747" s="109" t="s">
        <v>1463</v>
      </c>
      <c r="E1747" s="109" t="s">
        <v>14695</v>
      </c>
      <c r="F1747" s="110">
        <v>187</v>
      </c>
      <c r="G1747" s="110">
        <v>0</v>
      </c>
      <c r="H1747" s="111">
        <v>492242</v>
      </c>
      <c r="I1747" s="111">
        <v>0</v>
      </c>
      <c r="J1747" s="112">
        <v>2632.31</v>
      </c>
      <c r="K1747" s="109" t="s">
        <v>17552</v>
      </c>
      <c r="L1747" s="111">
        <v>23440.080999999998</v>
      </c>
      <c r="M1747" s="111">
        <v>0</v>
      </c>
      <c r="N1747" s="2">
        <f t="shared" si="54"/>
        <v>492242</v>
      </c>
      <c r="O1747" s="2">
        <f t="shared" si="55"/>
        <v>2632.3101604278077</v>
      </c>
    </row>
    <row r="1748" spans="1:15" x14ac:dyDescent="0.25">
      <c r="A1748" s="109" t="s">
        <v>17596</v>
      </c>
      <c r="B1748" s="109" t="s">
        <v>14694</v>
      </c>
      <c r="C1748" s="109" t="s">
        <v>14693</v>
      </c>
      <c r="D1748" s="109" t="s">
        <v>1464</v>
      </c>
      <c r="E1748" s="109" t="s">
        <v>14692</v>
      </c>
      <c r="F1748" s="110">
        <v>147</v>
      </c>
      <c r="G1748" s="110">
        <v>0</v>
      </c>
      <c r="H1748" s="111">
        <v>360365</v>
      </c>
      <c r="I1748" s="111">
        <v>0</v>
      </c>
      <c r="J1748" s="112">
        <v>2451.46</v>
      </c>
      <c r="K1748" s="109" t="s">
        <v>17554</v>
      </c>
      <c r="L1748" s="111">
        <v>-5962.3802999999998</v>
      </c>
      <c r="M1748" s="111">
        <v>0</v>
      </c>
      <c r="N1748" s="2">
        <f t="shared" si="54"/>
        <v>360365</v>
      </c>
      <c r="O1748" s="2">
        <f t="shared" si="55"/>
        <v>2451.4625850340135</v>
      </c>
    </row>
    <row r="1749" spans="1:15" x14ac:dyDescent="0.25">
      <c r="A1749" s="109" t="s">
        <v>17596</v>
      </c>
      <c r="B1749" s="109" t="s">
        <v>14690</v>
      </c>
      <c r="C1749" s="109" t="s">
        <v>14689</v>
      </c>
      <c r="D1749" s="109" t="s">
        <v>1465</v>
      </c>
      <c r="E1749" s="109" t="s">
        <v>14691</v>
      </c>
      <c r="F1749" s="110">
        <v>110</v>
      </c>
      <c r="G1749" s="110">
        <v>0</v>
      </c>
      <c r="H1749" s="111">
        <v>321385</v>
      </c>
      <c r="I1749" s="111">
        <v>0</v>
      </c>
      <c r="J1749" s="112">
        <v>2921.68</v>
      </c>
      <c r="K1749" s="109" t="s">
        <v>17554</v>
      </c>
      <c r="L1749" s="111">
        <v>-5317.4335000000001</v>
      </c>
      <c r="M1749" s="111">
        <v>0</v>
      </c>
      <c r="N1749" s="2">
        <f t="shared" si="54"/>
        <v>321385</v>
      </c>
      <c r="O1749" s="2">
        <f t="shared" si="55"/>
        <v>2921.681818181818</v>
      </c>
    </row>
    <row r="1750" spans="1:15" x14ac:dyDescent="0.25">
      <c r="A1750" s="109" t="s">
        <v>17596</v>
      </c>
      <c r="B1750" s="109" t="s">
        <v>14690</v>
      </c>
      <c r="C1750" s="109" t="s">
        <v>14689</v>
      </c>
      <c r="D1750" s="109" t="s">
        <v>1466</v>
      </c>
      <c r="E1750" s="109" t="s">
        <v>14688</v>
      </c>
      <c r="F1750" s="110">
        <v>236</v>
      </c>
      <c r="G1750" s="110">
        <v>0</v>
      </c>
      <c r="H1750" s="111">
        <v>745838</v>
      </c>
      <c r="I1750" s="111">
        <v>0</v>
      </c>
      <c r="J1750" s="112">
        <v>3160.33</v>
      </c>
      <c r="K1750" s="109" t="s">
        <v>17554</v>
      </c>
      <c r="L1750" s="111">
        <v>-12340.191000000001</v>
      </c>
      <c r="M1750" s="111">
        <v>0</v>
      </c>
      <c r="N1750" s="2">
        <f t="shared" si="54"/>
        <v>745838</v>
      </c>
      <c r="O1750" s="2">
        <f t="shared" si="55"/>
        <v>3160.3305084745762</v>
      </c>
    </row>
    <row r="1751" spans="1:15" x14ac:dyDescent="0.25">
      <c r="A1751" s="109" t="s">
        <v>17596</v>
      </c>
      <c r="B1751" s="109" t="s">
        <v>14687</v>
      </c>
      <c r="C1751" s="109" t="s">
        <v>14686</v>
      </c>
      <c r="D1751" s="109" t="s">
        <v>1467</v>
      </c>
      <c r="E1751" s="109" t="s">
        <v>14685</v>
      </c>
      <c r="F1751" s="110">
        <v>115</v>
      </c>
      <c r="G1751" s="110">
        <v>0</v>
      </c>
      <c r="H1751" s="111">
        <v>274388</v>
      </c>
      <c r="I1751" s="111">
        <v>0</v>
      </c>
      <c r="J1751" s="112">
        <v>2385.98</v>
      </c>
      <c r="K1751" s="109" t="s">
        <v>17554</v>
      </c>
      <c r="L1751" s="111">
        <v>-4539.8573999999999</v>
      </c>
      <c r="M1751" s="111">
        <v>0</v>
      </c>
      <c r="N1751" s="2">
        <f t="shared" si="54"/>
        <v>274388</v>
      </c>
      <c r="O1751" s="2">
        <f t="shared" si="55"/>
        <v>2385.9826086956523</v>
      </c>
    </row>
    <row r="1752" spans="1:15" x14ac:dyDescent="0.25">
      <c r="A1752" s="109" t="s">
        <v>17596</v>
      </c>
      <c r="B1752" s="109" t="s">
        <v>14684</v>
      </c>
      <c r="C1752" s="109" t="s">
        <v>14683</v>
      </c>
      <c r="D1752" s="109" t="s">
        <v>1468</v>
      </c>
      <c r="E1752" s="109" t="s">
        <v>14682</v>
      </c>
      <c r="F1752" s="110">
        <v>88</v>
      </c>
      <c r="G1752" s="110">
        <v>0</v>
      </c>
      <c r="H1752" s="111">
        <v>223370</v>
      </c>
      <c r="I1752" s="111">
        <v>0</v>
      </c>
      <c r="J1752" s="112">
        <v>2538.3000000000002</v>
      </c>
      <c r="K1752" s="109" t="s">
        <v>17552</v>
      </c>
      <c r="L1752" s="111">
        <v>10636.6783</v>
      </c>
      <c r="M1752" s="111">
        <v>0</v>
      </c>
      <c r="N1752" s="2">
        <f t="shared" si="54"/>
        <v>223370</v>
      </c>
      <c r="O1752" s="2">
        <f t="shared" si="55"/>
        <v>2538.2954545454545</v>
      </c>
    </row>
    <row r="1753" spans="1:15" x14ac:dyDescent="0.25">
      <c r="A1753" s="109" t="s">
        <v>17596</v>
      </c>
      <c r="B1753" s="109" t="s">
        <v>14681</v>
      </c>
      <c r="C1753" s="109" t="s">
        <v>14680</v>
      </c>
      <c r="D1753" s="109" t="s">
        <v>1469</v>
      </c>
      <c r="E1753" s="109" t="s">
        <v>14679</v>
      </c>
      <c r="F1753" s="110">
        <v>92</v>
      </c>
      <c r="G1753" s="110">
        <v>0</v>
      </c>
      <c r="H1753" s="111">
        <v>232185</v>
      </c>
      <c r="I1753" s="111">
        <v>0</v>
      </c>
      <c r="J1753" s="112">
        <v>2523.75</v>
      </c>
      <c r="K1753" s="109" t="s">
        <v>17552</v>
      </c>
      <c r="L1753" s="111">
        <v>11056.4175</v>
      </c>
      <c r="M1753" s="111">
        <v>0</v>
      </c>
      <c r="N1753" s="2">
        <f t="shared" si="54"/>
        <v>232185</v>
      </c>
      <c r="O1753" s="2">
        <f t="shared" si="55"/>
        <v>2523.75</v>
      </c>
    </row>
    <row r="1754" spans="1:15" x14ac:dyDescent="0.25">
      <c r="A1754" s="109" t="s">
        <v>17596</v>
      </c>
      <c r="B1754" s="109" t="s">
        <v>14678</v>
      </c>
      <c r="C1754" s="109" t="s">
        <v>14677</v>
      </c>
      <c r="D1754" s="109" t="s">
        <v>1470</v>
      </c>
      <c r="E1754" s="109" t="s">
        <v>14676</v>
      </c>
      <c r="F1754" s="110">
        <v>228</v>
      </c>
      <c r="G1754" s="110">
        <v>0</v>
      </c>
      <c r="H1754" s="111">
        <v>565770</v>
      </c>
      <c r="I1754" s="111">
        <v>0</v>
      </c>
      <c r="J1754" s="112">
        <v>2481.4499999999998</v>
      </c>
      <c r="K1754" s="109" t="s">
        <v>17552</v>
      </c>
      <c r="L1754" s="111">
        <v>26941.445599999999</v>
      </c>
      <c r="M1754" s="111">
        <v>0</v>
      </c>
      <c r="N1754" s="2">
        <f t="shared" si="54"/>
        <v>565770</v>
      </c>
      <c r="O1754" s="2">
        <f t="shared" si="55"/>
        <v>2481.4473684210525</v>
      </c>
    </row>
    <row r="1755" spans="1:15" x14ac:dyDescent="0.25">
      <c r="A1755" s="109" t="s">
        <v>17596</v>
      </c>
      <c r="B1755" s="109" t="s">
        <v>14675</v>
      </c>
      <c r="C1755" s="109" t="s">
        <v>14674</v>
      </c>
      <c r="D1755" s="109" t="s">
        <v>1471</v>
      </c>
      <c r="E1755" s="109" t="s">
        <v>14673</v>
      </c>
      <c r="F1755" s="110">
        <v>112</v>
      </c>
      <c r="G1755" s="110">
        <v>0</v>
      </c>
      <c r="H1755" s="111">
        <v>258285</v>
      </c>
      <c r="I1755" s="111">
        <v>0</v>
      </c>
      <c r="J1755" s="112">
        <v>2306.12</v>
      </c>
      <c r="K1755" s="109" t="s">
        <v>17554</v>
      </c>
      <c r="L1755" s="111">
        <v>-4273.4350000000004</v>
      </c>
      <c r="M1755" s="111">
        <v>0</v>
      </c>
      <c r="N1755" s="2">
        <f t="shared" si="54"/>
        <v>258285</v>
      </c>
      <c r="O1755" s="2">
        <f t="shared" si="55"/>
        <v>2306.1160714285716</v>
      </c>
    </row>
    <row r="1756" spans="1:15" x14ac:dyDescent="0.25">
      <c r="A1756" s="109" t="s">
        <v>17596</v>
      </c>
      <c r="B1756" s="109" t="s">
        <v>14672</v>
      </c>
      <c r="C1756" s="109" t="s">
        <v>14671</v>
      </c>
      <c r="D1756" s="109" t="s">
        <v>1472</v>
      </c>
      <c r="E1756" s="109" t="s">
        <v>14670</v>
      </c>
      <c r="F1756" s="110">
        <v>105</v>
      </c>
      <c r="G1756" s="110">
        <v>0</v>
      </c>
      <c r="H1756" s="111">
        <v>254745</v>
      </c>
      <c r="I1756" s="111">
        <v>0</v>
      </c>
      <c r="J1756" s="112">
        <v>2426.14</v>
      </c>
      <c r="K1756" s="109" t="s">
        <v>17554</v>
      </c>
      <c r="L1756" s="111">
        <v>-4214.8590999999997</v>
      </c>
      <c r="M1756" s="111">
        <v>0</v>
      </c>
      <c r="N1756" s="2">
        <f t="shared" si="54"/>
        <v>254745</v>
      </c>
      <c r="O1756" s="2">
        <f t="shared" si="55"/>
        <v>2426.1428571428573</v>
      </c>
    </row>
    <row r="1757" spans="1:15" x14ac:dyDescent="0.25">
      <c r="A1757" s="109" t="s">
        <v>17596</v>
      </c>
      <c r="B1757" s="109" t="s">
        <v>14669</v>
      </c>
      <c r="C1757" s="109" t="s">
        <v>14668</v>
      </c>
      <c r="D1757" s="109" t="s">
        <v>1473</v>
      </c>
      <c r="E1757" s="109" t="s">
        <v>14667</v>
      </c>
      <c r="F1757" s="110">
        <v>146</v>
      </c>
      <c r="G1757" s="110">
        <v>0</v>
      </c>
      <c r="H1757" s="111">
        <v>327408</v>
      </c>
      <c r="I1757" s="111">
        <v>0</v>
      </c>
      <c r="J1757" s="112">
        <v>2242.52</v>
      </c>
      <c r="K1757" s="109" t="s">
        <v>17552</v>
      </c>
      <c r="L1757" s="111">
        <v>15590.8621</v>
      </c>
      <c r="M1757" s="111">
        <v>0</v>
      </c>
      <c r="N1757" s="2">
        <f t="shared" si="54"/>
        <v>327408</v>
      </c>
      <c r="O1757" s="2">
        <f t="shared" si="55"/>
        <v>2242.5205479452056</v>
      </c>
    </row>
    <row r="1758" spans="1:15" x14ac:dyDescent="0.25">
      <c r="A1758" s="109" t="s">
        <v>17596</v>
      </c>
      <c r="B1758" s="109" t="s">
        <v>14664</v>
      </c>
      <c r="C1758" s="109" t="s">
        <v>14663</v>
      </c>
      <c r="D1758" s="109" t="s">
        <v>1474</v>
      </c>
      <c r="E1758" s="109" t="s">
        <v>14666</v>
      </c>
      <c r="F1758" s="110">
        <v>109</v>
      </c>
      <c r="G1758" s="110">
        <v>0</v>
      </c>
      <c r="H1758" s="111">
        <v>294868</v>
      </c>
      <c r="I1758" s="111">
        <v>0</v>
      </c>
      <c r="J1758" s="112">
        <v>2705.21</v>
      </c>
      <c r="K1758" s="109" t="s">
        <v>17554</v>
      </c>
      <c r="L1758" s="111">
        <v>-4878.7017999999998</v>
      </c>
      <c r="M1758" s="111">
        <v>0</v>
      </c>
      <c r="N1758" s="2">
        <f t="shared" si="54"/>
        <v>294868</v>
      </c>
      <c r="O1758" s="2">
        <f t="shared" si="55"/>
        <v>2705.211009174312</v>
      </c>
    </row>
    <row r="1759" spans="1:15" x14ac:dyDescent="0.25">
      <c r="A1759" s="109" t="s">
        <v>17596</v>
      </c>
      <c r="B1759" s="109" t="s">
        <v>14664</v>
      </c>
      <c r="C1759" s="109" t="s">
        <v>14663</v>
      </c>
      <c r="D1759" s="109" t="s">
        <v>1475</v>
      </c>
      <c r="E1759" s="109" t="s">
        <v>14665</v>
      </c>
      <c r="F1759" s="110">
        <v>98</v>
      </c>
      <c r="G1759" s="110">
        <v>0</v>
      </c>
      <c r="H1759" s="111">
        <v>341022</v>
      </c>
      <c r="I1759" s="111">
        <v>0</v>
      </c>
      <c r="J1759" s="112">
        <v>3479.82</v>
      </c>
      <c r="K1759" s="109" t="s">
        <v>17554</v>
      </c>
      <c r="L1759" s="111">
        <v>-5642.3491999999997</v>
      </c>
      <c r="M1759" s="111">
        <v>0</v>
      </c>
      <c r="N1759" s="2">
        <f t="shared" si="54"/>
        <v>341022</v>
      </c>
      <c r="O1759" s="2">
        <f t="shared" si="55"/>
        <v>3479.8163265306121</v>
      </c>
    </row>
    <row r="1760" spans="1:15" x14ac:dyDescent="0.25">
      <c r="A1760" s="109" t="s">
        <v>17596</v>
      </c>
      <c r="B1760" s="109" t="s">
        <v>14664</v>
      </c>
      <c r="C1760" s="109" t="s">
        <v>14663</v>
      </c>
      <c r="D1760" s="109" t="s">
        <v>1476</v>
      </c>
      <c r="E1760" s="109" t="s">
        <v>14662</v>
      </c>
      <c r="F1760" s="110">
        <v>74</v>
      </c>
      <c r="G1760" s="110">
        <v>0</v>
      </c>
      <c r="H1760" s="111">
        <v>253929</v>
      </c>
      <c r="I1760" s="111">
        <v>0</v>
      </c>
      <c r="J1760" s="112">
        <v>3431.47</v>
      </c>
      <c r="K1760" s="109" t="s">
        <v>17554</v>
      </c>
      <c r="L1760" s="111">
        <v>-4201.3512000000001</v>
      </c>
      <c r="M1760" s="111">
        <v>0</v>
      </c>
      <c r="N1760" s="2">
        <f t="shared" si="54"/>
        <v>253929</v>
      </c>
      <c r="O1760" s="2">
        <f t="shared" si="55"/>
        <v>3431.4729729729729</v>
      </c>
    </row>
    <row r="1761" spans="1:15" x14ac:dyDescent="0.25">
      <c r="A1761" s="109" t="s">
        <v>17596</v>
      </c>
      <c r="B1761" s="109" t="s">
        <v>14661</v>
      </c>
      <c r="C1761" s="109" t="s">
        <v>14660</v>
      </c>
      <c r="D1761" s="109" t="s">
        <v>1477</v>
      </c>
      <c r="E1761" s="109" t="s">
        <v>14659</v>
      </c>
      <c r="F1761" s="110">
        <v>154</v>
      </c>
      <c r="G1761" s="110">
        <v>0</v>
      </c>
      <c r="H1761" s="111">
        <v>387372</v>
      </c>
      <c r="I1761" s="111">
        <v>0</v>
      </c>
      <c r="J1761" s="112">
        <v>2515.4</v>
      </c>
      <c r="K1761" s="109" t="s">
        <v>17554</v>
      </c>
      <c r="L1761" s="111">
        <v>-6409.2192999999997</v>
      </c>
      <c r="M1761" s="111">
        <v>0</v>
      </c>
      <c r="N1761" s="2">
        <f t="shared" si="54"/>
        <v>387372</v>
      </c>
      <c r="O1761" s="2">
        <f t="shared" si="55"/>
        <v>2515.4025974025976</v>
      </c>
    </row>
    <row r="1762" spans="1:15" x14ac:dyDescent="0.25">
      <c r="A1762" s="109" t="s">
        <v>17596</v>
      </c>
      <c r="B1762" s="109" t="s">
        <v>14656</v>
      </c>
      <c r="C1762" s="109" t="s">
        <v>14655</v>
      </c>
      <c r="D1762" s="109" t="s">
        <v>1478</v>
      </c>
      <c r="E1762" s="109" t="s">
        <v>19116</v>
      </c>
      <c r="F1762" s="110">
        <v>86</v>
      </c>
      <c r="G1762" s="110">
        <v>9</v>
      </c>
      <c r="H1762" s="111">
        <v>354479</v>
      </c>
      <c r="I1762" s="111">
        <v>33582</v>
      </c>
      <c r="J1762" s="112">
        <v>3731.36</v>
      </c>
      <c r="K1762" s="109" t="s">
        <v>17554</v>
      </c>
      <c r="L1762" s="111">
        <v>-5864.9874</v>
      </c>
      <c r="M1762" s="111">
        <v>0</v>
      </c>
      <c r="N1762" s="2">
        <f t="shared" si="54"/>
        <v>320897</v>
      </c>
      <c r="O1762" s="2">
        <f t="shared" si="55"/>
        <v>3731.3604651162791</v>
      </c>
    </row>
    <row r="1763" spans="1:15" x14ac:dyDescent="0.25">
      <c r="A1763" s="109" t="s">
        <v>17596</v>
      </c>
      <c r="B1763" s="109" t="s">
        <v>14656</v>
      </c>
      <c r="C1763" s="109" t="s">
        <v>14655</v>
      </c>
      <c r="D1763" s="109" t="s">
        <v>1479</v>
      </c>
      <c r="E1763" s="109" t="s">
        <v>14657</v>
      </c>
      <c r="F1763" s="110">
        <v>190</v>
      </c>
      <c r="G1763" s="110">
        <v>0</v>
      </c>
      <c r="H1763" s="111">
        <v>578409</v>
      </c>
      <c r="I1763" s="111">
        <v>0</v>
      </c>
      <c r="J1763" s="112">
        <v>3044.26</v>
      </c>
      <c r="K1763" s="109" t="s">
        <v>17554</v>
      </c>
      <c r="L1763" s="111">
        <v>-9570.0128999999997</v>
      </c>
      <c r="M1763" s="111">
        <v>0</v>
      </c>
      <c r="N1763" s="2">
        <f t="shared" si="54"/>
        <v>578409</v>
      </c>
      <c r="O1763" s="2">
        <f t="shared" si="55"/>
        <v>3044.257894736842</v>
      </c>
    </row>
    <row r="1764" spans="1:15" x14ac:dyDescent="0.25">
      <c r="A1764" s="109" t="s">
        <v>17596</v>
      </c>
      <c r="B1764" s="109" t="s">
        <v>14656</v>
      </c>
      <c r="C1764" s="109" t="s">
        <v>14655</v>
      </c>
      <c r="D1764" s="109" t="s">
        <v>1480</v>
      </c>
      <c r="E1764" s="109" t="s">
        <v>14654</v>
      </c>
      <c r="F1764" s="110">
        <v>132</v>
      </c>
      <c r="G1764" s="110">
        <v>0</v>
      </c>
      <c r="H1764" s="111">
        <v>408403</v>
      </c>
      <c r="I1764" s="111">
        <v>0</v>
      </c>
      <c r="J1764" s="112">
        <v>3093.96</v>
      </c>
      <c r="K1764" s="109" t="s">
        <v>17554</v>
      </c>
      <c r="L1764" s="111">
        <v>-6757.1905999999999</v>
      </c>
      <c r="M1764" s="111">
        <v>0</v>
      </c>
      <c r="N1764" s="2">
        <f t="shared" si="54"/>
        <v>408403</v>
      </c>
      <c r="O1764" s="2">
        <f t="shared" si="55"/>
        <v>3093.962121212121</v>
      </c>
    </row>
    <row r="1765" spans="1:15" x14ac:dyDescent="0.25">
      <c r="A1765" s="109" t="s">
        <v>17596</v>
      </c>
      <c r="B1765" s="109" t="s">
        <v>14653</v>
      </c>
      <c r="C1765" s="109" t="s">
        <v>14652</v>
      </c>
      <c r="D1765" s="109" t="s">
        <v>1481</v>
      </c>
      <c r="E1765" s="109" t="s">
        <v>14651</v>
      </c>
      <c r="F1765" s="110">
        <v>51</v>
      </c>
      <c r="G1765" s="110">
        <v>0</v>
      </c>
      <c r="H1765" s="111">
        <v>118939</v>
      </c>
      <c r="I1765" s="111">
        <v>0</v>
      </c>
      <c r="J1765" s="112">
        <v>2332.14</v>
      </c>
      <c r="K1765" s="109" t="s">
        <v>17552</v>
      </c>
      <c r="L1765" s="111">
        <v>5663.7494999999999</v>
      </c>
      <c r="M1765" s="111">
        <v>0</v>
      </c>
      <c r="N1765" s="2">
        <f t="shared" si="54"/>
        <v>118939</v>
      </c>
      <c r="O1765" s="2">
        <f t="shared" si="55"/>
        <v>2332.1372549019607</v>
      </c>
    </row>
    <row r="1766" spans="1:15" x14ac:dyDescent="0.25">
      <c r="A1766" s="109" t="s">
        <v>17596</v>
      </c>
      <c r="B1766" s="109" t="s">
        <v>14650</v>
      </c>
      <c r="C1766" s="109" t="s">
        <v>14649</v>
      </c>
      <c r="D1766" s="109" t="s">
        <v>1482</v>
      </c>
      <c r="E1766" s="109" t="s">
        <v>14648</v>
      </c>
      <c r="F1766" s="110">
        <v>90</v>
      </c>
      <c r="G1766" s="110">
        <v>0</v>
      </c>
      <c r="H1766" s="111">
        <v>212544</v>
      </c>
      <c r="I1766" s="111">
        <v>0</v>
      </c>
      <c r="J1766" s="112">
        <v>2361.6</v>
      </c>
      <c r="K1766" s="109" t="s">
        <v>17554</v>
      </c>
      <c r="L1766" s="111">
        <v>-3516.6215000000002</v>
      </c>
      <c r="M1766" s="111">
        <v>0</v>
      </c>
      <c r="N1766" s="2">
        <f t="shared" si="54"/>
        <v>212544</v>
      </c>
      <c r="O1766" s="2">
        <f t="shared" si="55"/>
        <v>2361.6</v>
      </c>
    </row>
    <row r="1767" spans="1:15" x14ac:dyDescent="0.25">
      <c r="A1767" s="109" t="s">
        <v>17596</v>
      </c>
      <c r="B1767" s="109" t="s">
        <v>14647</v>
      </c>
      <c r="C1767" s="109" t="s">
        <v>14646</v>
      </c>
      <c r="D1767" s="109" t="s">
        <v>1483</v>
      </c>
      <c r="E1767" s="109" t="s">
        <v>14645</v>
      </c>
      <c r="F1767" s="110">
        <v>105</v>
      </c>
      <c r="G1767" s="110">
        <v>0</v>
      </c>
      <c r="H1767" s="111">
        <v>241924</v>
      </c>
      <c r="I1767" s="111">
        <v>0</v>
      </c>
      <c r="J1767" s="112">
        <v>2304.04</v>
      </c>
      <c r="K1767" s="109" t="s">
        <v>17554</v>
      </c>
      <c r="L1767" s="111">
        <v>-4002.7253000000001</v>
      </c>
      <c r="M1767" s="111">
        <v>0</v>
      </c>
      <c r="N1767" s="2">
        <f t="shared" si="54"/>
        <v>241924</v>
      </c>
      <c r="O1767" s="2">
        <f t="shared" si="55"/>
        <v>2304.0380952380951</v>
      </c>
    </row>
    <row r="1768" spans="1:15" x14ac:dyDescent="0.25">
      <c r="A1768" s="109" t="s">
        <v>17596</v>
      </c>
      <c r="B1768" s="109" t="s">
        <v>14642</v>
      </c>
      <c r="C1768" s="109" t="s">
        <v>14641</v>
      </c>
      <c r="D1768" s="109" t="s">
        <v>1484</v>
      </c>
      <c r="E1768" s="109" t="s">
        <v>14644</v>
      </c>
      <c r="F1768" s="110">
        <v>41</v>
      </c>
      <c r="G1768" s="110">
        <v>0</v>
      </c>
      <c r="H1768" s="111">
        <v>97429</v>
      </c>
      <c r="I1768" s="111">
        <v>0</v>
      </c>
      <c r="J1768" s="112">
        <v>2376.3200000000002</v>
      </c>
      <c r="K1768" s="109" t="s">
        <v>17552</v>
      </c>
      <c r="L1768" s="111">
        <v>4639.4989999999998</v>
      </c>
      <c r="M1768" s="111">
        <v>0</v>
      </c>
      <c r="N1768" s="2">
        <f t="shared" si="54"/>
        <v>97429</v>
      </c>
      <c r="O1768" s="2">
        <f t="shared" si="55"/>
        <v>2376.3170731707319</v>
      </c>
    </row>
    <row r="1769" spans="1:15" x14ac:dyDescent="0.25">
      <c r="A1769" s="109" t="s">
        <v>17596</v>
      </c>
      <c r="B1769" s="109" t="s">
        <v>14642</v>
      </c>
      <c r="C1769" s="109" t="s">
        <v>14641</v>
      </c>
      <c r="D1769" s="109" t="s">
        <v>1485</v>
      </c>
      <c r="E1769" s="109" t="s">
        <v>18111</v>
      </c>
      <c r="F1769" s="110">
        <v>50</v>
      </c>
      <c r="G1769" s="110">
        <v>0</v>
      </c>
      <c r="H1769" s="111">
        <v>148665</v>
      </c>
      <c r="I1769" s="111">
        <v>0</v>
      </c>
      <c r="J1769" s="112">
        <v>2973.3</v>
      </c>
      <c r="K1769" s="109" t="s">
        <v>17552</v>
      </c>
      <c r="L1769" s="111">
        <v>7079.2849999999999</v>
      </c>
      <c r="M1769" s="111">
        <v>0</v>
      </c>
      <c r="N1769" s="2">
        <f t="shared" si="54"/>
        <v>148665</v>
      </c>
      <c r="O1769" s="2">
        <f t="shared" si="55"/>
        <v>2973.3</v>
      </c>
    </row>
    <row r="1770" spans="1:15" x14ac:dyDescent="0.25">
      <c r="A1770" s="109" t="s">
        <v>17596</v>
      </c>
      <c r="B1770" s="109" t="s">
        <v>14642</v>
      </c>
      <c r="C1770" s="109" t="s">
        <v>14641</v>
      </c>
      <c r="D1770" s="109" t="s">
        <v>1486</v>
      </c>
      <c r="E1770" s="109" t="s">
        <v>14643</v>
      </c>
      <c r="F1770" s="110">
        <v>110</v>
      </c>
      <c r="G1770" s="110">
        <v>0</v>
      </c>
      <c r="H1770" s="111">
        <v>321894</v>
      </c>
      <c r="I1770" s="111">
        <v>0</v>
      </c>
      <c r="J1770" s="112">
        <v>2926.31</v>
      </c>
      <c r="K1770" s="109" t="s">
        <v>17552</v>
      </c>
      <c r="L1770" s="111">
        <v>15328.3079</v>
      </c>
      <c r="M1770" s="111">
        <v>0</v>
      </c>
      <c r="N1770" s="2">
        <f t="shared" si="54"/>
        <v>321894</v>
      </c>
      <c r="O1770" s="2">
        <f t="shared" si="55"/>
        <v>2926.3090909090911</v>
      </c>
    </row>
    <row r="1771" spans="1:15" x14ac:dyDescent="0.25">
      <c r="A1771" s="109" t="s">
        <v>17596</v>
      </c>
      <c r="B1771" s="109" t="s">
        <v>14642</v>
      </c>
      <c r="C1771" s="109" t="s">
        <v>14641</v>
      </c>
      <c r="D1771" s="109" t="s">
        <v>1487</v>
      </c>
      <c r="E1771" s="109" t="s">
        <v>14640</v>
      </c>
      <c r="F1771" s="110">
        <v>21</v>
      </c>
      <c r="G1771" s="110">
        <v>0</v>
      </c>
      <c r="H1771" s="111">
        <v>62439</v>
      </c>
      <c r="I1771" s="111">
        <v>0</v>
      </c>
      <c r="J1771" s="112">
        <v>2973.29</v>
      </c>
      <c r="K1771" s="109" t="s">
        <v>17552</v>
      </c>
      <c r="L1771" s="111">
        <v>2973.2997</v>
      </c>
      <c r="M1771" s="111">
        <v>0</v>
      </c>
      <c r="N1771" s="2">
        <f t="shared" si="54"/>
        <v>62439</v>
      </c>
      <c r="O1771" s="2">
        <f t="shared" si="55"/>
        <v>2973.2857142857142</v>
      </c>
    </row>
    <row r="1772" spans="1:15" x14ac:dyDescent="0.25">
      <c r="A1772" s="109" t="s">
        <v>17596</v>
      </c>
      <c r="B1772" s="109" t="s">
        <v>14642</v>
      </c>
      <c r="C1772" s="109" t="s">
        <v>14641</v>
      </c>
      <c r="D1772" s="109" t="s">
        <v>17602</v>
      </c>
      <c r="E1772" s="109" t="s">
        <v>17603</v>
      </c>
      <c r="F1772" s="110">
        <v>4</v>
      </c>
      <c r="G1772" s="110">
        <v>0</v>
      </c>
      <c r="H1772" s="111">
        <v>9977</v>
      </c>
      <c r="I1772" s="111">
        <v>0</v>
      </c>
      <c r="J1772" s="112">
        <v>2494.25</v>
      </c>
      <c r="K1772" s="109" t="s">
        <v>17552</v>
      </c>
      <c r="L1772" s="111">
        <v>475.07400000000001</v>
      </c>
      <c r="M1772" s="111">
        <v>0</v>
      </c>
      <c r="N1772" s="2">
        <f t="shared" si="54"/>
        <v>9977</v>
      </c>
      <c r="O1772" s="2">
        <f t="shared" si="55"/>
        <v>2494.25</v>
      </c>
    </row>
    <row r="1773" spans="1:15" x14ac:dyDescent="0.25">
      <c r="A1773" s="109" t="s">
        <v>17596</v>
      </c>
      <c r="B1773" s="109" t="s">
        <v>14642</v>
      </c>
      <c r="C1773" s="109" t="s">
        <v>14641</v>
      </c>
      <c r="D1773" s="109" t="s">
        <v>18642</v>
      </c>
      <c r="E1773" s="109" t="s">
        <v>18643</v>
      </c>
      <c r="F1773" s="110">
        <v>1</v>
      </c>
      <c r="G1773" s="110">
        <v>0</v>
      </c>
      <c r="H1773" s="111">
        <v>2997</v>
      </c>
      <c r="I1773" s="111">
        <v>0</v>
      </c>
      <c r="J1773" s="112">
        <v>2997</v>
      </c>
      <c r="K1773" s="109" t="s">
        <v>17552</v>
      </c>
      <c r="L1773" s="111">
        <v>142.71700000000001</v>
      </c>
      <c r="M1773" s="111">
        <v>0</v>
      </c>
      <c r="N1773" s="2">
        <f t="shared" si="54"/>
        <v>2997</v>
      </c>
      <c r="O1773" s="2">
        <f t="shared" si="55"/>
        <v>2997</v>
      </c>
    </row>
    <row r="1774" spans="1:15" x14ac:dyDescent="0.25">
      <c r="A1774" s="109" t="s">
        <v>17596</v>
      </c>
      <c r="B1774" s="109" t="s">
        <v>14637</v>
      </c>
      <c r="C1774" s="109" t="s">
        <v>14636</v>
      </c>
      <c r="D1774" s="109" t="s">
        <v>1488</v>
      </c>
      <c r="E1774" s="109" t="s">
        <v>14639</v>
      </c>
      <c r="F1774" s="110">
        <v>80</v>
      </c>
      <c r="G1774" s="110">
        <v>0</v>
      </c>
      <c r="H1774" s="111">
        <v>299342</v>
      </c>
      <c r="I1774" s="111">
        <v>0</v>
      </c>
      <c r="J1774" s="112">
        <v>3741.78</v>
      </c>
      <c r="K1774" s="109" t="s">
        <v>17552</v>
      </c>
      <c r="L1774" s="111">
        <v>14254.363799999999</v>
      </c>
      <c r="M1774" s="111">
        <v>0</v>
      </c>
      <c r="N1774" s="2">
        <f t="shared" si="54"/>
        <v>299342</v>
      </c>
      <c r="O1774" s="2">
        <f t="shared" si="55"/>
        <v>3741.7750000000001</v>
      </c>
    </row>
    <row r="1775" spans="1:15" x14ac:dyDescent="0.25">
      <c r="A1775" s="109" t="s">
        <v>17596</v>
      </c>
      <c r="B1775" s="109" t="s">
        <v>14637</v>
      </c>
      <c r="C1775" s="109" t="s">
        <v>14636</v>
      </c>
      <c r="D1775" s="109" t="s">
        <v>1489</v>
      </c>
      <c r="E1775" s="109" t="s">
        <v>14638</v>
      </c>
      <c r="F1775" s="110">
        <v>108</v>
      </c>
      <c r="G1775" s="110">
        <v>0</v>
      </c>
      <c r="H1775" s="111">
        <v>339336</v>
      </c>
      <c r="I1775" s="111">
        <v>0</v>
      </c>
      <c r="J1775" s="112">
        <v>3142</v>
      </c>
      <c r="K1775" s="109" t="s">
        <v>17552</v>
      </c>
      <c r="L1775" s="111">
        <v>16158.841399999999</v>
      </c>
      <c r="M1775" s="111">
        <v>0</v>
      </c>
      <c r="N1775" s="2">
        <f t="shared" si="54"/>
        <v>339336</v>
      </c>
      <c r="O1775" s="2">
        <f t="shared" si="55"/>
        <v>3142</v>
      </c>
    </row>
    <row r="1776" spans="1:15" x14ac:dyDescent="0.25">
      <c r="A1776" s="109" t="s">
        <v>17596</v>
      </c>
      <c r="B1776" s="109" t="s">
        <v>14637</v>
      </c>
      <c r="C1776" s="109" t="s">
        <v>14636</v>
      </c>
      <c r="D1776" s="109" t="s">
        <v>1490</v>
      </c>
      <c r="E1776" s="109" t="s">
        <v>14635</v>
      </c>
      <c r="F1776" s="110">
        <v>100</v>
      </c>
      <c r="G1776" s="110">
        <v>0</v>
      </c>
      <c r="H1776" s="111">
        <v>319744</v>
      </c>
      <c r="I1776" s="111">
        <v>0</v>
      </c>
      <c r="J1776" s="112">
        <v>3197.44</v>
      </c>
      <c r="K1776" s="109" t="s">
        <v>17552</v>
      </c>
      <c r="L1776" s="111">
        <v>15225.8995</v>
      </c>
      <c r="M1776" s="111">
        <v>0</v>
      </c>
      <c r="N1776" s="2">
        <f t="shared" si="54"/>
        <v>319744</v>
      </c>
      <c r="O1776" s="2">
        <f t="shared" si="55"/>
        <v>3197.44</v>
      </c>
    </row>
    <row r="1777" spans="1:15" x14ac:dyDescent="0.25">
      <c r="A1777" s="109" t="s">
        <v>17596</v>
      </c>
      <c r="B1777" s="109" t="s">
        <v>14632</v>
      </c>
      <c r="C1777" s="109" t="s">
        <v>14415</v>
      </c>
      <c r="D1777" s="109" t="s">
        <v>1491</v>
      </c>
      <c r="E1777" s="109" t="s">
        <v>14634</v>
      </c>
      <c r="F1777" s="110">
        <v>179</v>
      </c>
      <c r="G1777" s="110">
        <v>0</v>
      </c>
      <c r="H1777" s="111">
        <v>525227</v>
      </c>
      <c r="I1777" s="111">
        <v>0</v>
      </c>
      <c r="J1777" s="112">
        <v>2934.23</v>
      </c>
      <c r="K1777" s="109" t="s">
        <v>17552</v>
      </c>
      <c r="L1777" s="111">
        <v>25010.797399999999</v>
      </c>
      <c r="M1777" s="111">
        <v>0</v>
      </c>
      <c r="N1777" s="2">
        <f t="shared" si="54"/>
        <v>525227</v>
      </c>
      <c r="O1777" s="2">
        <f t="shared" si="55"/>
        <v>2934.2290502793294</v>
      </c>
    </row>
    <row r="1778" spans="1:15" x14ac:dyDescent="0.25">
      <c r="A1778" s="109" t="s">
        <v>17596</v>
      </c>
      <c r="B1778" s="109" t="s">
        <v>14632</v>
      </c>
      <c r="C1778" s="109" t="s">
        <v>14415</v>
      </c>
      <c r="D1778" s="109" t="s">
        <v>1492</v>
      </c>
      <c r="E1778" s="109" t="s">
        <v>14633</v>
      </c>
      <c r="F1778" s="110">
        <v>193</v>
      </c>
      <c r="G1778" s="110">
        <v>0</v>
      </c>
      <c r="H1778" s="111">
        <v>753032</v>
      </c>
      <c r="I1778" s="111">
        <v>0</v>
      </c>
      <c r="J1778" s="112">
        <v>3901.72</v>
      </c>
      <c r="K1778" s="109" t="s">
        <v>17552</v>
      </c>
      <c r="L1778" s="111">
        <v>35858.675600000002</v>
      </c>
      <c r="M1778" s="111">
        <v>0</v>
      </c>
      <c r="N1778" s="2">
        <f t="shared" si="54"/>
        <v>753032</v>
      </c>
      <c r="O1778" s="2">
        <f t="shared" si="55"/>
        <v>3901.7202072538862</v>
      </c>
    </row>
    <row r="1779" spans="1:15" x14ac:dyDescent="0.25">
      <c r="A1779" s="109" t="s">
        <v>17596</v>
      </c>
      <c r="B1779" s="109" t="s">
        <v>14632</v>
      </c>
      <c r="C1779" s="109" t="s">
        <v>14415</v>
      </c>
      <c r="D1779" s="109" t="s">
        <v>1493</v>
      </c>
      <c r="E1779" s="109" t="s">
        <v>14631</v>
      </c>
      <c r="F1779" s="110">
        <v>51</v>
      </c>
      <c r="G1779" s="110">
        <v>0</v>
      </c>
      <c r="H1779" s="111">
        <v>167730</v>
      </c>
      <c r="I1779" s="111">
        <v>0</v>
      </c>
      <c r="J1779" s="112">
        <v>3288.82</v>
      </c>
      <c r="K1779" s="109" t="s">
        <v>17552</v>
      </c>
      <c r="L1779" s="111">
        <v>7987.13</v>
      </c>
      <c r="M1779" s="111">
        <v>0</v>
      </c>
      <c r="N1779" s="2">
        <f t="shared" si="54"/>
        <v>167730</v>
      </c>
      <c r="O1779" s="2">
        <f t="shared" si="55"/>
        <v>3288.8235294117649</v>
      </c>
    </row>
    <row r="1780" spans="1:15" x14ac:dyDescent="0.25">
      <c r="A1780" s="109" t="s">
        <v>17596</v>
      </c>
      <c r="B1780" s="109" t="s">
        <v>14632</v>
      </c>
      <c r="C1780" s="109" t="s">
        <v>14415</v>
      </c>
      <c r="D1780" s="109" t="s">
        <v>18897</v>
      </c>
      <c r="E1780" s="109" t="s">
        <v>18898</v>
      </c>
      <c r="F1780" s="110">
        <v>6</v>
      </c>
      <c r="G1780" s="110">
        <v>0</v>
      </c>
      <c r="H1780" s="111">
        <v>15406</v>
      </c>
      <c r="I1780" s="111">
        <v>0</v>
      </c>
      <c r="J1780" s="112">
        <v>2567.67</v>
      </c>
      <c r="K1780" s="109" t="s">
        <v>17552</v>
      </c>
      <c r="L1780" s="111">
        <v>733.64099999999996</v>
      </c>
      <c r="M1780" s="111">
        <v>0</v>
      </c>
      <c r="N1780" s="2">
        <f t="shared" si="54"/>
        <v>15406</v>
      </c>
      <c r="O1780" s="2">
        <f t="shared" si="55"/>
        <v>2567.6666666666665</v>
      </c>
    </row>
    <row r="1781" spans="1:15" x14ac:dyDescent="0.25">
      <c r="A1781" s="109" t="s">
        <v>17596</v>
      </c>
      <c r="B1781" s="109" t="s">
        <v>14629</v>
      </c>
      <c r="C1781" s="109" t="s">
        <v>14628</v>
      </c>
      <c r="D1781" s="109" t="s">
        <v>1494</v>
      </c>
      <c r="E1781" s="109" t="s">
        <v>14630</v>
      </c>
      <c r="F1781" s="110">
        <v>149</v>
      </c>
      <c r="G1781" s="110">
        <v>0</v>
      </c>
      <c r="H1781" s="111">
        <v>437347</v>
      </c>
      <c r="I1781" s="111">
        <v>0</v>
      </c>
      <c r="J1781" s="112">
        <v>2935.21</v>
      </c>
      <c r="K1781" s="109" t="s">
        <v>17552</v>
      </c>
      <c r="L1781" s="111">
        <v>20826.027900000001</v>
      </c>
      <c r="M1781" s="111">
        <v>0</v>
      </c>
      <c r="N1781" s="2">
        <f t="shared" si="54"/>
        <v>437347</v>
      </c>
      <c r="O1781" s="2">
        <f t="shared" si="55"/>
        <v>2935.2147651006712</v>
      </c>
    </row>
    <row r="1782" spans="1:15" x14ac:dyDescent="0.25">
      <c r="A1782" s="109" t="s">
        <v>17596</v>
      </c>
      <c r="B1782" s="109" t="s">
        <v>14629</v>
      </c>
      <c r="C1782" s="109" t="s">
        <v>14628</v>
      </c>
      <c r="D1782" s="109" t="s">
        <v>1495</v>
      </c>
      <c r="E1782" s="109" t="s">
        <v>14627</v>
      </c>
      <c r="F1782" s="110">
        <v>104</v>
      </c>
      <c r="G1782" s="110">
        <v>0</v>
      </c>
      <c r="H1782" s="111">
        <v>272278</v>
      </c>
      <c r="I1782" s="111">
        <v>0</v>
      </c>
      <c r="J1782" s="112">
        <v>2618.06</v>
      </c>
      <c r="K1782" s="109" t="s">
        <v>17552</v>
      </c>
      <c r="L1782" s="111">
        <v>12965.6016</v>
      </c>
      <c r="M1782" s="111">
        <v>0</v>
      </c>
      <c r="N1782" s="2">
        <f t="shared" si="54"/>
        <v>272278</v>
      </c>
      <c r="O1782" s="2">
        <f t="shared" si="55"/>
        <v>2618.0576923076924</v>
      </c>
    </row>
    <row r="1783" spans="1:15" x14ac:dyDescent="0.25">
      <c r="A1783" s="109" t="s">
        <v>17596</v>
      </c>
      <c r="B1783" s="109" t="s">
        <v>14626</v>
      </c>
      <c r="C1783" s="109" t="s">
        <v>14625</v>
      </c>
      <c r="D1783" s="109" t="s">
        <v>1496</v>
      </c>
      <c r="E1783" s="109" t="s">
        <v>14624</v>
      </c>
      <c r="F1783" s="110">
        <v>132</v>
      </c>
      <c r="G1783" s="110">
        <v>0</v>
      </c>
      <c r="H1783" s="111">
        <v>271409</v>
      </c>
      <c r="I1783" s="111">
        <v>0</v>
      </c>
      <c r="J1783" s="112">
        <v>2056.13</v>
      </c>
      <c r="K1783" s="109" t="s">
        <v>17554</v>
      </c>
      <c r="L1783" s="111">
        <v>-4490.5652</v>
      </c>
      <c r="M1783" s="111">
        <v>0</v>
      </c>
      <c r="N1783" s="2">
        <f t="shared" si="54"/>
        <v>271409</v>
      </c>
      <c r="O1783" s="2">
        <f t="shared" si="55"/>
        <v>2056.128787878788</v>
      </c>
    </row>
    <row r="1784" spans="1:15" x14ac:dyDescent="0.25">
      <c r="A1784" s="109" t="s">
        <v>17596</v>
      </c>
      <c r="B1784" s="109" t="s">
        <v>14623</v>
      </c>
      <c r="C1784" s="109" t="s">
        <v>14622</v>
      </c>
      <c r="D1784" s="109" t="s">
        <v>1497</v>
      </c>
      <c r="E1784" s="109" t="s">
        <v>14621</v>
      </c>
      <c r="F1784" s="110">
        <v>214</v>
      </c>
      <c r="G1784" s="110">
        <v>0</v>
      </c>
      <c r="H1784" s="111">
        <v>526564</v>
      </c>
      <c r="I1784" s="111">
        <v>0</v>
      </c>
      <c r="J1784" s="112">
        <v>2460.58</v>
      </c>
      <c r="K1784" s="109" t="s">
        <v>17554</v>
      </c>
      <c r="L1784" s="111">
        <v>-8712.2083000000002</v>
      </c>
      <c r="M1784" s="111">
        <v>0</v>
      </c>
      <c r="N1784" s="2">
        <f t="shared" si="54"/>
        <v>526564</v>
      </c>
      <c r="O1784" s="2">
        <f t="shared" si="55"/>
        <v>2460.5794392523367</v>
      </c>
    </row>
    <row r="1785" spans="1:15" x14ac:dyDescent="0.25">
      <c r="A1785" s="109" t="s">
        <v>17596</v>
      </c>
      <c r="B1785" s="109" t="s">
        <v>14618</v>
      </c>
      <c r="C1785" s="109" t="s">
        <v>14617</v>
      </c>
      <c r="D1785" s="109" t="s">
        <v>1498</v>
      </c>
      <c r="E1785" s="109" t="s">
        <v>14620</v>
      </c>
      <c r="F1785" s="110">
        <v>150</v>
      </c>
      <c r="G1785" s="110">
        <v>0</v>
      </c>
      <c r="H1785" s="111">
        <v>470181</v>
      </c>
      <c r="I1785" s="111">
        <v>0</v>
      </c>
      <c r="J1785" s="112">
        <v>3134.54</v>
      </c>
      <c r="K1785" s="109" t="s">
        <v>17552</v>
      </c>
      <c r="L1785" s="111">
        <v>22389.552199999998</v>
      </c>
      <c r="M1785" s="111">
        <v>0</v>
      </c>
      <c r="N1785" s="2">
        <f t="shared" si="54"/>
        <v>470181</v>
      </c>
      <c r="O1785" s="2">
        <f t="shared" si="55"/>
        <v>3134.54</v>
      </c>
    </row>
    <row r="1786" spans="1:15" x14ac:dyDescent="0.25">
      <c r="A1786" s="109" t="s">
        <v>17596</v>
      </c>
      <c r="B1786" s="109" t="s">
        <v>14618</v>
      </c>
      <c r="C1786" s="109" t="s">
        <v>14617</v>
      </c>
      <c r="D1786" s="109" t="s">
        <v>1499</v>
      </c>
      <c r="E1786" s="109" t="s">
        <v>14619</v>
      </c>
      <c r="F1786" s="110">
        <v>30</v>
      </c>
      <c r="G1786" s="110">
        <v>0</v>
      </c>
      <c r="H1786" s="111">
        <v>112776</v>
      </c>
      <c r="I1786" s="111">
        <v>0</v>
      </c>
      <c r="J1786" s="112">
        <v>3759.2</v>
      </c>
      <c r="K1786" s="109" t="s">
        <v>17552</v>
      </c>
      <c r="L1786" s="111">
        <v>5370.3076000000001</v>
      </c>
      <c r="M1786" s="111">
        <v>0</v>
      </c>
      <c r="N1786" s="2">
        <f t="shared" si="54"/>
        <v>112776</v>
      </c>
      <c r="O1786" s="2">
        <f t="shared" si="55"/>
        <v>3759.2</v>
      </c>
    </row>
    <row r="1787" spans="1:15" x14ac:dyDescent="0.25">
      <c r="A1787" s="109" t="s">
        <v>17596</v>
      </c>
      <c r="B1787" s="109" t="s">
        <v>14618</v>
      </c>
      <c r="C1787" s="109" t="s">
        <v>14617</v>
      </c>
      <c r="D1787" s="109" t="s">
        <v>1500</v>
      </c>
      <c r="E1787" s="109" t="s">
        <v>14616</v>
      </c>
      <c r="F1787" s="110">
        <v>100</v>
      </c>
      <c r="G1787" s="110">
        <v>0</v>
      </c>
      <c r="H1787" s="111">
        <v>336973</v>
      </c>
      <c r="I1787" s="111">
        <v>0</v>
      </c>
      <c r="J1787" s="112">
        <v>3369.73</v>
      </c>
      <c r="K1787" s="109" t="s">
        <v>17552</v>
      </c>
      <c r="L1787" s="111">
        <v>16046.332200000001</v>
      </c>
      <c r="M1787" s="111">
        <v>0</v>
      </c>
      <c r="N1787" s="2">
        <f t="shared" si="54"/>
        <v>336973</v>
      </c>
      <c r="O1787" s="2">
        <f t="shared" si="55"/>
        <v>3369.73</v>
      </c>
    </row>
    <row r="1788" spans="1:15" x14ac:dyDescent="0.25">
      <c r="A1788" s="109" t="s">
        <v>17596</v>
      </c>
      <c r="B1788" s="109" t="s">
        <v>14614</v>
      </c>
      <c r="C1788" s="109" t="s">
        <v>14613</v>
      </c>
      <c r="D1788" s="109" t="s">
        <v>1501</v>
      </c>
      <c r="E1788" s="109" t="s">
        <v>14615</v>
      </c>
      <c r="F1788" s="110">
        <v>187</v>
      </c>
      <c r="G1788" s="110">
        <v>1</v>
      </c>
      <c r="H1788" s="111">
        <v>771708</v>
      </c>
      <c r="I1788" s="111">
        <v>4105</v>
      </c>
      <c r="J1788" s="112">
        <v>4104.83</v>
      </c>
      <c r="K1788" s="109" t="s">
        <v>17554</v>
      </c>
      <c r="L1788" s="111">
        <v>-12768.2142</v>
      </c>
      <c r="M1788" s="111">
        <v>0</v>
      </c>
      <c r="N1788" s="2">
        <f t="shared" si="54"/>
        <v>767603</v>
      </c>
      <c r="O1788" s="2">
        <f t="shared" si="55"/>
        <v>4104.8288770053477</v>
      </c>
    </row>
    <row r="1789" spans="1:15" x14ac:dyDescent="0.25">
      <c r="A1789" s="109" t="s">
        <v>17596</v>
      </c>
      <c r="B1789" s="109" t="s">
        <v>14614</v>
      </c>
      <c r="C1789" s="109" t="s">
        <v>14613</v>
      </c>
      <c r="D1789" s="109" t="s">
        <v>1502</v>
      </c>
      <c r="E1789" s="109" t="s">
        <v>9967</v>
      </c>
      <c r="F1789" s="110">
        <v>315</v>
      </c>
      <c r="G1789" s="110">
        <v>0</v>
      </c>
      <c r="H1789" s="111">
        <v>1063203</v>
      </c>
      <c r="I1789" s="111">
        <v>0</v>
      </c>
      <c r="J1789" s="112">
        <v>3375.25</v>
      </c>
      <c r="K1789" s="109" t="s">
        <v>17554</v>
      </c>
      <c r="L1789" s="111">
        <v>-17591.1129</v>
      </c>
      <c r="M1789" s="111">
        <v>0</v>
      </c>
      <c r="N1789" s="2">
        <f t="shared" si="54"/>
        <v>1063203</v>
      </c>
      <c r="O1789" s="2">
        <f t="shared" si="55"/>
        <v>3375.2476190476191</v>
      </c>
    </row>
    <row r="1790" spans="1:15" x14ac:dyDescent="0.25">
      <c r="A1790" s="109" t="s">
        <v>17596</v>
      </c>
      <c r="B1790" s="109" t="s">
        <v>14611</v>
      </c>
      <c r="C1790" s="109" t="s">
        <v>14610</v>
      </c>
      <c r="D1790" s="109" t="s">
        <v>1503</v>
      </c>
      <c r="E1790" s="109" t="s">
        <v>14612</v>
      </c>
      <c r="F1790" s="110">
        <v>158</v>
      </c>
      <c r="G1790" s="110">
        <v>0</v>
      </c>
      <c r="H1790" s="111">
        <v>442844</v>
      </c>
      <c r="I1790" s="111">
        <v>0</v>
      </c>
      <c r="J1790" s="112">
        <v>2802.81</v>
      </c>
      <c r="K1790" s="109" t="s">
        <v>17552</v>
      </c>
      <c r="L1790" s="111">
        <v>21087.819899999999</v>
      </c>
      <c r="M1790" s="111">
        <v>0</v>
      </c>
      <c r="N1790" s="2">
        <f t="shared" si="54"/>
        <v>442844</v>
      </c>
      <c r="O1790" s="2">
        <f t="shared" si="55"/>
        <v>2802.8101265822784</v>
      </c>
    </row>
    <row r="1791" spans="1:15" x14ac:dyDescent="0.25">
      <c r="A1791" s="109" t="s">
        <v>17596</v>
      </c>
      <c r="B1791" s="109" t="s">
        <v>14611</v>
      </c>
      <c r="C1791" s="109" t="s">
        <v>14610</v>
      </c>
      <c r="D1791" s="109" t="s">
        <v>1504</v>
      </c>
      <c r="E1791" s="109" t="s">
        <v>8100</v>
      </c>
      <c r="F1791" s="110">
        <v>116</v>
      </c>
      <c r="G1791" s="110">
        <v>0</v>
      </c>
      <c r="H1791" s="111">
        <v>396029</v>
      </c>
      <c r="I1791" s="111">
        <v>0</v>
      </c>
      <c r="J1791" s="112">
        <v>3414.04</v>
      </c>
      <c r="K1791" s="109" t="s">
        <v>17552</v>
      </c>
      <c r="L1791" s="111">
        <v>18858.534599999999</v>
      </c>
      <c r="M1791" s="111">
        <v>0</v>
      </c>
      <c r="N1791" s="2">
        <f t="shared" si="54"/>
        <v>396029</v>
      </c>
      <c r="O1791" s="2">
        <f t="shared" si="55"/>
        <v>3414.0431034482758</v>
      </c>
    </row>
    <row r="1792" spans="1:15" x14ac:dyDescent="0.25">
      <c r="A1792" s="109" t="s">
        <v>17596</v>
      </c>
      <c r="B1792" s="109" t="s">
        <v>14609</v>
      </c>
      <c r="C1792" s="109" t="s">
        <v>14608</v>
      </c>
      <c r="D1792" s="109" t="s">
        <v>1505</v>
      </c>
      <c r="E1792" s="109" t="s">
        <v>14607</v>
      </c>
      <c r="F1792" s="110">
        <v>156</v>
      </c>
      <c r="G1792" s="110">
        <v>0</v>
      </c>
      <c r="H1792" s="111">
        <v>321071</v>
      </c>
      <c r="I1792" s="111">
        <v>0</v>
      </c>
      <c r="J1792" s="112">
        <v>2058.15</v>
      </c>
      <c r="K1792" s="109" t="s">
        <v>17552</v>
      </c>
      <c r="L1792" s="111">
        <v>15289.089599999999</v>
      </c>
      <c r="M1792" s="111">
        <v>0</v>
      </c>
      <c r="N1792" s="2">
        <f t="shared" si="54"/>
        <v>321071</v>
      </c>
      <c r="O1792" s="2">
        <f t="shared" si="55"/>
        <v>2058.147435897436</v>
      </c>
    </row>
    <row r="1793" spans="1:15" x14ac:dyDescent="0.25">
      <c r="A1793" s="109" t="s">
        <v>17596</v>
      </c>
      <c r="B1793" s="109" t="s">
        <v>14605</v>
      </c>
      <c r="C1793" s="109" t="s">
        <v>14604</v>
      </c>
      <c r="D1793" s="109" t="s">
        <v>1506</v>
      </c>
      <c r="E1793" s="109" t="s">
        <v>14606</v>
      </c>
      <c r="F1793" s="110">
        <v>237</v>
      </c>
      <c r="G1793" s="110">
        <v>0</v>
      </c>
      <c r="H1793" s="111">
        <v>700780</v>
      </c>
      <c r="I1793" s="111">
        <v>0</v>
      </c>
      <c r="J1793" s="112">
        <v>2956.88</v>
      </c>
      <c r="K1793" s="109" t="s">
        <v>17554</v>
      </c>
      <c r="L1793" s="111">
        <v>-11594.674000000001</v>
      </c>
      <c r="M1793" s="111">
        <v>0</v>
      </c>
      <c r="N1793" s="2">
        <f t="shared" si="54"/>
        <v>700780</v>
      </c>
      <c r="O1793" s="2">
        <f t="shared" si="55"/>
        <v>2956.8776371308018</v>
      </c>
    </row>
    <row r="1794" spans="1:15" x14ac:dyDescent="0.25">
      <c r="A1794" s="109" t="s">
        <v>17596</v>
      </c>
      <c r="B1794" s="109" t="s">
        <v>14603</v>
      </c>
      <c r="C1794" s="109" t="s">
        <v>14602</v>
      </c>
      <c r="D1794" s="109" t="s">
        <v>1507</v>
      </c>
      <c r="E1794" s="109" t="s">
        <v>14601</v>
      </c>
      <c r="F1794" s="110">
        <v>130</v>
      </c>
      <c r="G1794" s="110">
        <v>0</v>
      </c>
      <c r="H1794" s="111">
        <v>638193</v>
      </c>
      <c r="I1794" s="111">
        <v>0</v>
      </c>
      <c r="J1794" s="112">
        <v>4909.18</v>
      </c>
      <c r="K1794" s="109" t="s">
        <v>17554</v>
      </c>
      <c r="L1794" s="111">
        <v>-10559.1594</v>
      </c>
      <c r="M1794" s="111">
        <v>0</v>
      </c>
      <c r="N1794" s="2">
        <f t="shared" si="54"/>
        <v>638193</v>
      </c>
      <c r="O1794" s="2">
        <f t="shared" si="55"/>
        <v>4909.1769230769232</v>
      </c>
    </row>
    <row r="1795" spans="1:15" x14ac:dyDescent="0.25">
      <c r="A1795" s="109" t="s">
        <v>17596</v>
      </c>
      <c r="B1795" s="109" t="s">
        <v>14600</v>
      </c>
      <c r="C1795" s="109" t="s">
        <v>14599</v>
      </c>
      <c r="D1795" s="109" t="s">
        <v>1508</v>
      </c>
      <c r="E1795" s="109" t="s">
        <v>14598</v>
      </c>
      <c r="F1795" s="110">
        <v>75</v>
      </c>
      <c r="G1795" s="110">
        <v>0</v>
      </c>
      <c r="H1795" s="111">
        <v>199456</v>
      </c>
      <c r="I1795" s="111">
        <v>0</v>
      </c>
      <c r="J1795" s="112">
        <v>2659.41</v>
      </c>
      <c r="K1795" s="109" t="s">
        <v>17552</v>
      </c>
      <c r="L1795" s="111">
        <v>9497.9153999999999</v>
      </c>
      <c r="M1795" s="111">
        <v>0</v>
      </c>
      <c r="N1795" s="2">
        <f t="shared" si="54"/>
        <v>199456</v>
      </c>
      <c r="O1795" s="2">
        <f t="shared" si="55"/>
        <v>2659.4133333333334</v>
      </c>
    </row>
    <row r="1796" spans="1:15" x14ac:dyDescent="0.25">
      <c r="A1796" s="109" t="s">
        <v>17596</v>
      </c>
      <c r="B1796" s="109" t="s">
        <v>14597</v>
      </c>
      <c r="C1796" s="109" t="s">
        <v>14596</v>
      </c>
      <c r="D1796" s="109" t="s">
        <v>1509</v>
      </c>
      <c r="E1796" s="109" t="s">
        <v>14595</v>
      </c>
      <c r="F1796" s="110">
        <v>30</v>
      </c>
      <c r="G1796" s="110">
        <v>0</v>
      </c>
      <c r="H1796" s="111">
        <v>71698</v>
      </c>
      <c r="I1796" s="111">
        <v>0</v>
      </c>
      <c r="J1796" s="112">
        <v>2389.9299999999998</v>
      </c>
      <c r="K1796" s="109" t="s">
        <v>17554</v>
      </c>
      <c r="L1796" s="111">
        <v>-1186.2650000000001</v>
      </c>
      <c r="M1796" s="111">
        <v>0</v>
      </c>
      <c r="N1796" s="2">
        <f t="shared" ref="N1796:N1859" si="56">H1796-I1796</f>
        <v>71698</v>
      </c>
      <c r="O1796" s="2">
        <f t="shared" ref="O1796:O1859" si="57">IF(F1796&gt;0,N1796/F1796,"No Standing Units")</f>
        <v>2389.9333333333334</v>
      </c>
    </row>
    <row r="1797" spans="1:15" x14ac:dyDescent="0.25">
      <c r="A1797" s="109" t="s">
        <v>17596</v>
      </c>
      <c r="B1797" s="109" t="s">
        <v>14594</v>
      </c>
      <c r="C1797" s="109" t="s">
        <v>14593</v>
      </c>
      <c r="D1797" s="109" t="s">
        <v>1510</v>
      </c>
      <c r="E1797" s="109" t="s">
        <v>14592</v>
      </c>
      <c r="F1797" s="110">
        <v>62</v>
      </c>
      <c r="G1797" s="110">
        <v>0</v>
      </c>
      <c r="H1797" s="111">
        <v>144927</v>
      </c>
      <c r="I1797" s="111">
        <v>0</v>
      </c>
      <c r="J1797" s="112">
        <v>2337.5300000000002</v>
      </c>
      <c r="K1797" s="109" t="s">
        <v>17554</v>
      </c>
      <c r="L1797" s="111">
        <v>-2397.8793999999998</v>
      </c>
      <c r="M1797" s="111">
        <v>0</v>
      </c>
      <c r="N1797" s="2">
        <f t="shared" si="56"/>
        <v>144927</v>
      </c>
      <c r="O1797" s="2">
        <f t="shared" si="57"/>
        <v>2337.5322580645161</v>
      </c>
    </row>
    <row r="1798" spans="1:15" x14ac:dyDescent="0.25">
      <c r="A1798" s="109" t="s">
        <v>17596</v>
      </c>
      <c r="B1798" s="109" t="s">
        <v>14591</v>
      </c>
      <c r="C1798" s="109" t="s">
        <v>14590</v>
      </c>
      <c r="D1798" s="109" t="s">
        <v>1511</v>
      </c>
      <c r="E1798" s="109" t="s">
        <v>14589</v>
      </c>
      <c r="F1798" s="110">
        <v>178</v>
      </c>
      <c r="G1798" s="110">
        <v>0</v>
      </c>
      <c r="H1798" s="111">
        <v>512235</v>
      </c>
      <c r="I1798" s="111">
        <v>0</v>
      </c>
      <c r="J1798" s="112">
        <v>2877.72</v>
      </c>
      <c r="K1798" s="109" t="s">
        <v>17554</v>
      </c>
      <c r="L1798" s="111">
        <v>-8475.1291000000001</v>
      </c>
      <c r="M1798" s="111">
        <v>0</v>
      </c>
      <c r="N1798" s="2">
        <f t="shared" si="56"/>
        <v>512235</v>
      </c>
      <c r="O1798" s="2">
        <f t="shared" si="57"/>
        <v>2877.7247191011238</v>
      </c>
    </row>
    <row r="1799" spans="1:15" x14ac:dyDescent="0.25">
      <c r="A1799" s="109" t="s">
        <v>17596</v>
      </c>
      <c r="B1799" s="109" t="s">
        <v>14588</v>
      </c>
      <c r="C1799" s="109" t="s">
        <v>14587</v>
      </c>
      <c r="D1799" s="109" t="s">
        <v>1512</v>
      </c>
      <c r="E1799" s="109" t="s">
        <v>14586</v>
      </c>
      <c r="F1799" s="110">
        <v>50</v>
      </c>
      <c r="G1799" s="110">
        <v>0</v>
      </c>
      <c r="H1799" s="111">
        <v>139256</v>
      </c>
      <c r="I1799" s="111">
        <v>0</v>
      </c>
      <c r="J1799" s="112">
        <v>2785.12</v>
      </c>
      <c r="K1799" s="109" t="s">
        <v>17554</v>
      </c>
      <c r="L1799" s="111">
        <v>-2304.0511000000001</v>
      </c>
      <c r="M1799" s="111">
        <v>0</v>
      </c>
      <c r="N1799" s="2">
        <f t="shared" si="56"/>
        <v>139256</v>
      </c>
      <c r="O1799" s="2">
        <f t="shared" si="57"/>
        <v>2785.12</v>
      </c>
    </row>
    <row r="1800" spans="1:15" x14ac:dyDescent="0.25">
      <c r="A1800" s="109" t="s">
        <v>17596</v>
      </c>
      <c r="B1800" s="109" t="s">
        <v>14585</v>
      </c>
      <c r="C1800" s="109" t="s">
        <v>14584</v>
      </c>
      <c r="D1800" s="109" t="s">
        <v>1513</v>
      </c>
      <c r="E1800" s="109" t="s">
        <v>14583</v>
      </c>
      <c r="F1800" s="110">
        <v>198</v>
      </c>
      <c r="G1800" s="110">
        <v>0</v>
      </c>
      <c r="H1800" s="111">
        <v>347423</v>
      </c>
      <c r="I1800" s="111">
        <v>0</v>
      </c>
      <c r="J1800" s="112">
        <v>1754.66</v>
      </c>
      <c r="K1800" s="109" t="s">
        <v>17554</v>
      </c>
      <c r="L1800" s="111">
        <v>-5748.2568000000001</v>
      </c>
      <c r="M1800" s="111">
        <v>0</v>
      </c>
      <c r="N1800" s="2">
        <f t="shared" si="56"/>
        <v>347423</v>
      </c>
      <c r="O1800" s="2">
        <f t="shared" si="57"/>
        <v>1754.6616161616162</v>
      </c>
    </row>
    <row r="1801" spans="1:15" x14ac:dyDescent="0.25">
      <c r="A1801" s="109" t="s">
        <v>17596</v>
      </c>
      <c r="B1801" s="109" t="s">
        <v>14582</v>
      </c>
      <c r="C1801" s="109" t="s">
        <v>14581</v>
      </c>
      <c r="D1801" s="109" t="s">
        <v>1514</v>
      </c>
      <c r="E1801" s="109" t="s">
        <v>14580</v>
      </c>
      <c r="F1801" s="110">
        <v>64</v>
      </c>
      <c r="G1801" s="110">
        <v>0</v>
      </c>
      <c r="H1801" s="111">
        <v>118683</v>
      </c>
      <c r="I1801" s="111">
        <v>0</v>
      </c>
      <c r="J1801" s="112">
        <v>1854.42</v>
      </c>
      <c r="K1801" s="109" t="s">
        <v>17554</v>
      </c>
      <c r="L1801" s="111">
        <v>-1963.6572000000001</v>
      </c>
      <c r="M1801" s="111">
        <v>0</v>
      </c>
      <c r="N1801" s="2">
        <f t="shared" si="56"/>
        <v>118683</v>
      </c>
      <c r="O1801" s="2">
        <f t="shared" si="57"/>
        <v>1854.421875</v>
      </c>
    </row>
    <row r="1802" spans="1:15" x14ac:dyDescent="0.25">
      <c r="A1802" s="109" t="s">
        <v>17596</v>
      </c>
      <c r="B1802" s="109" t="s">
        <v>14579</v>
      </c>
      <c r="C1802" s="109" t="s">
        <v>14578</v>
      </c>
      <c r="D1802" s="109" t="s">
        <v>1515</v>
      </c>
      <c r="E1802" s="109" t="s">
        <v>14577</v>
      </c>
      <c r="F1802" s="110">
        <v>150</v>
      </c>
      <c r="G1802" s="110">
        <v>0</v>
      </c>
      <c r="H1802" s="111">
        <v>228619</v>
      </c>
      <c r="I1802" s="111">
        <v>0</v>
      </c>
      <c r="J1802" s="112">
        <v>1524.13</v>
      </c>
      <c r="K1802" s="109" t="s">
        <v>17554</v>
      </c>
      <c r="L1802" s="111">
        <v>-3782.5989</v>
      </c>
      <c r="M1802" s="111">
        <v>0</v>
      </c>
      <c r="N1802" s="2">
        <f t="shared" si="56"/>
        <v>228619</v>
      </c>
      <c r="O1802" s="2">
        <f t="shared" si="57"/>
        <v>1524.1266666666668</v>
      </c>
    </row>
    <row r="1803" spans="1:15" x14ac:dyDescent="0.25">
      <c r="A1803" s="109" t="s">
        <v>17596</v>
      </c>
      <c r="B1803" s="109" t="s">
        <v>14576</v>
      </c>
      <c r="C1803" s="109" t="s">
        <v>14575</v>
      </c>
      <c r="D1803" s="109" t="s">
        <v>1516</v>
      </c>
      <c r="E1803" s="109" t="s">
        <v>12825</v>
      </c>
      <c r="F1803" s="110">
        <v>171</v>
      </c>
      <c r="G1803" s="110">
        <v>0</v>
      </c>
      <c r="H1803" s="111">
        <v>394682</v>
      </c>
      <c r="I1803" s="111">
        <v>0</v>
      </c>
      <c r="J1803" s="112">
        <v>2308.08</v>
      </c>
      <c r="K1803" s="109" t="s">
        <v>17554</v>
      </c>
      <c r="L1803" s="111">
        <v>-6530.1696000000002</v>
      </c>
      <c r="M1803" s="111">
        <v>0</v>
      </c>
      <c r="N1803" s="2">
        <f t="shared" si="56"/>
        <v>394682</v>
      </c>
      <c r="O1803" s="2">
        <f t="shared" si="57"/>
        <v>2308.0818713450294</v>
      </c>
    </row>
    <row r="1804" spans="1:15" x14ac:dyDescent="0.25">
      <c r="A1804" s="109" t="s">
        <v>17596</v>
      </c>
      <c r="B1804" s="109" t="s">
        <v>14574</v>
      </c>
      <c r="C1804" s="109" t="s">
        <v>14573</v>
      </c>
      <c r="D1804" s="109" t="s">
        <v>1517</v>
      </c>
      <c r="E1804" s="109" t="s">
        <v>14572</v>
      </c>
      <c r="F1804" s="110">
        <v>23</v>
      </c>
      <c r="G1804" s="110">
        <v>0</v>
      </c>
      <c r="H1804" s="111">
        <v>65703</v>
      </c>
      <c r="I1804" s="111">
        <v>0</v>
      </c>
      <c r="J1804" s="112">
        <v>2856.65</v>
      </c>
      <c r="K1804" s="109" t="s">
        <v>17554</v>
      </c>
      <c r="L1804" s="111">
        <v>-1087.0824</v>
      </c>
      <c r="M1804" s="111">
        <v>0</v>
      </c>
      <c r="N1804" s="2">
        <f t="shared" si="56"/>
        <v>65703</v>
      </c>
      <c r="O1804" s="2">
        <f t="shared" si="57"/>
        <v>2856.6521739130435</v>
      </c>
    </row>
    <row r="1805" spans="1:15" x14ac:dyDescent="0.25">
      <c r="A1805" s="109" t="s">
        <v>17596</v>
      </c>
      <c r="B1805" s="109" t="s">
        <v>14571</v>
      </c>
      <c r="C1805" s="109" t="s">
        <v>14570</v>
      </c>
      <c r="D1805" s="109" t="s">
        <v>1518</v>
      </c>
      <c r="E1805" s="109" t="s">
        <v>14569</v>
      </c>
      <c r="F1805" s="110">
        <v>77</v>
      </c>
      <c r="G1805" s="110">
        <v>0</v>
      </c>
      <c r="H1805" s="111">
        <v>201714</v>
      </c>
      <c r="I1805" s="111">
        <v>0</v>
      </c>
      <c r="J1805" s="112">
        <v>2619.66</v>
      </c>
      <c r="K1805" s="109" t="s">
        <v>17552</v>
      </c>
      <c r="L1805" s="111">
        <v>9605.4071999999996</v>
      </c>
      <c r="M1805" s="111">
        <v>0</v>
      </c>
      <c r="N1805" s="2">
        <f t="shared" si="56"/>
        <v>201714</v>
      </c>
      <c r="O1805" s="2">
        <f t="shared" si="57"/>
        <v>2619.6623376623374</v>
      </c>
    </row>
    <row r="1806" spans="1:15" x14ac:dyDescent="0.25">
      <c r="A1806" s="109" t="s">
        <v>17596</v>
      </c>
      <c r="B1806" s="109" t="s">
        <v>14568</v>
      </c>
      <c r="C1806" s="109" t="s">
        <v>14567</v>
      </c>
      <c r="D1806" s="109" t="s">
        <v>1519</v>
      </c>
      <c r="E1806" s="109" t="s">
        <v>14566</v>
      </c>
      <c r="F1806" s="110">
        <v>200</v>
      </c>
      <c r="G1806" s="110">
        <v>0</v>
      </c>
      <c r="H1806" s="111">
        <v>515531</v>
      </c>
      <c r="I1806" s="111">
        <v>0</v>
      </c>
      <c r="J1806" s="112">
        <v>2577.66</v>
      </c>
      <c r="K1806" s="109" t="s">
        <v>17554</v>
      </c>
      <c r="L1806" s="111">
        <v>-8529.6659999999993</v>
      </c>
      <c r="M1806" s="111">
        <v>0</v>
      </c>
      <c r="N1806" s="2">
        <f t="shared" si="56"/>
        <v>515531</v>
      </c>
      <c r="O1806" s="2">
        <f t="shared" si="57"/>
        <v>2577.6550000000002</v>
      </c>
    </row>
    <row r="1807" spans="1:15" x14ac:dyDescent="0.25">
      <c r="A1807" s="109" t="s">
        <v>17596</v>
      </c>
      <c r="B1807" s="109" t="s">
        <v>14564</v>
      </c>
      <c r="C1807" s="109" t="s">
        <v>14563</v>
      </c>
      <c r="D1807" s="109" t="s">
        <v>1520</v>
      </c>
      <c r="E1807" s="109" t="s">
        <v>14565</v>
      </c>
      <c r="F1807" s="110">
        <v>164</v>
      </c>
      <c r="G1807" s="110">
        <v>0</v>
      </c>
      <c r="H1807" s="111">
        <v>482880</v>
      </c>
      <c r="I1807" s="111">
        <v>0</v>
      </c>
      <c r="J1807" s="112">
        <v>2944.39</v>
      </c>
      <c r="K1807" s="109" t="s">
        <v>17552</v>
      </c>
      <c r="L1807" s="111">
        <v>22994.266599999999</v>
      </c>
      <c r="M1807" s="111">
        <v>0</v>
      </c>
      <c r="N1807" s="2">
        <f t="shared" si="56"/>
        <v>482880</v>
      </c>
      <c r="O1807" s="2">
        <f t="shared" si="57"/>
        <v>2944.3902439024391</v>
      </c>
    </row>
    <row r="1808" spans="1:15" x14ac:dyDescent="0.25">
      <c r="A1808" s="109" t="s">
        <v>17596</v>
      </c>
      <c r="B1808" s="109" t="s">
        <v>14564</v>
      </c>
      <c r="C1808" s="109" t="s">
        <v>14563</v>
      </c>
      <c r="D1808" s="109" t="s">
        <v>1521</v>
      </c>
      <c r="E1808" s="109" t="s">
        <v>14562</v>
      </c>
      <c r="F1808" s="110">
        <v>164</v>
      </c>
      <c r="G1808" s="110">
        <v>0</v>
      </c>
      <c r="H1808" s="111">
        <v>562091</v>
      </c>
      <c r="I1808" s="111">
        <v>0</v>
      </c>
      <c r="J1808" s="112">
        <v>3427.38</v>
      </c>
      <c r="K1808" s="109" t="s">
        <v>17552</v>
      </c>
      <c r="L1808" s="111">
        <v>26766.221099999999</v>
      </c>
      <c r="M1808" s="111">
        <v>0</v>
      </c>
      <c r="N1808" s="2">
        <f t="shared" si="56"/>
        <v>562091</v>
      </c>
      <c r="O1808" s="2">
        <f t="shared" si="57"/>
        <v>3427.3841463414633</v>
      </c>
    </row>
    <row r="1809" spans="1:15" x14ac:dyDescent="0.25">
      <c r="A1809" s="109" t="s">
        <v>17596</v>
      </c>
      <c r="B1809" s="109" t="s">
        <v>14561</v>
      </c>
      <c r="C1809" s="109" t="s">
        <v>14560</v>
      </c>
      <c r="D1809" s="109" t="s">
        <v>1522</v>
      </c>
      <c r="E1809" s="109" t="s">
        <v>14559</v>
      </c>
      <c r="F1809" s="110">
        <v>60</v>
      </c>
      <c r="G1809" s="110">
        <v>0</v>
      </c>
      <c r="H1809" s="111">
        <v>216095</v>
      </c>
      <c r="I1809" s="111">
        <v>0</v>
      </c>
      <c r="J1809" s="112">
        <v>3601.58</v>
      </c>
      <c r="K1809" s="109" t="s">
        <v>17554</v>
      </c>
      <c r="L1809" s="111">
        <v>-3575.3751000000002</v>
      </c>
      <c r="M1809" s="111">
        <v>0</v>
      </c>
      <c r="N1809" s="2">
        <f t="shared" si="56"/>
        <v>216095</v>
      </c>
      <c r="O1809" s="2">
        <f t="shared" si="57"/>
        <v>3601.5833333333335</v>
      </c>
    </row>
    <row r="1810" spans="1:15" x14ac:dyDescent="0.25">
      <c r="A1810" s="109" t="s">
        <v>17596</v>
      </c>
      <c r="B1810" s="109" t="s">
        <v>14558</v>
      </c>
      <c r="C1810" s="109" t="s">
        <v>11296</v>
      </c>
      <c r="D1810" s="109" t="s">
        <v>1523</v>
      </c>
      <c r="E1810" s="109" t="s">
        <v>14555</v>
      </c>
      <c r="F1810" s="110">
        <v>60</v>
      </c>
      <c r="G1810" s="110">
        <v>0</v>
      </c>
      <c r="H1810" s="111">
        <v>129659</v>
      </c>
      <c r="I1810" s="111">
        <v>0</v>
      </c>
      <c r="J1810" s="112">
        <v>2160.98</v>
      </c>
      <c r="K1810" s="109" t="s">
        <v>17554</v>
      </c>
      <c r="L1810" s="111">
        <v>-2145.2521999999999</v>
      </c>
      <c r="M1810" s="111">
        <v>0</v>
      </c>
      <c r="N1810" s="2">
        <f t="shared" si="56"/>
        <v>129659</v>
      </c>
      <c r="O1810" s="2">
        <f t="shared" si="57"/>
        <v>2160.9833333333331</v>
      </c>
    </row>
    <row r="1811" spans="1:15" x14ac:dyDescent="0.25">
      <c r="A1811" s="109" t="s">
        <v>17604</v>
      </c>
      <c r="B1811" s="109" t="s">
        <v>14551</v>
      </c>
      <c r="C1811" s="109" t="s">
        <v>14550</v>
      </c>
      <c r="D1811" s="109" t="s">
        <v>1524</v>
      </c>
      <c r="E1811" s="109" t="s">
        <v>14554</v>
      </c>
      <c r="F1811" s="110">
        <v>83</v>
      </c>
      <c r="G1811" s="110">
        <v>0</v>
      </c>
      <c r="H1811" s="111">
        <v>232878</v>
      </c>
      <c r="I1811" s="111">
        <v>0</v>
      </c>
      <c r="J1811" s="112">
        <v>2805.76</v>
      </c>
      <c r="K1811" s="109" t="s">
        <v>17554</v>
      </c>
      <c r="L1811" s="111">
        <v>-3853.0524</v>
      </c>
      <c r="M1811" s="111">
        <v>0</v>
      </c>
      <c r="N1811" s="2">
        <f t="shared" si="56"/>
        <v>232878</v>
      </c>
      <c r="O1811" s="2">
        <f t="shared" si="57"/>
        <v>2805.7590361445782</v>
      </c>
    </row>
    <row r="1812" spans="1:15" x14ac:dyDescent="0.25">
      <c r="A1812" s="109" t="s">
        <v>17604</v>
      </c>
      <c r="B1812" s="109" t="s">
        <v>14551</v>
      </c>
      <c r="C1812" s="109" t="s">
        <v>14550</v>
      </c>
      <c r="D1812" s="109" t="s">
        <v>1525</v>
      </c>
      <c r="E1812" s="109" t="s">
        <v>14553</v>
      </c>
      <c r="F1812" s="110">
        <v>81</v>
      </c>
      <c r="G1812" s="110">
        <v>0</v>
      </c>
      <c r="H1812" s="111">
        <v>211747</v>
      </c>
      <c r="I1812" s="111">
        <v>0</v>
      </c>
      <c r="J1812" s="112">
        <v>2614.16</v>
      </c>
      <c r="K1812" s="109" t="s">
        <v>17554</v>
      </c>
      <c r="L1812" s="111">
        <v>-3503.4448000000002</v>
      </c>
      <c r="M1812" s="111">
        <v>0</v>
      </c>
      <c r="N1812" s="2">
        <f t="shared" si="56"/>
        <v>211747</v>
      </c>
      <c r="O1812" s="2">
        <f t="shared" si="57"/>
        <v>2614.1604938271603</v>
      </c>
    </row>
    <row r="1813" spans="1:15" x14ac:dyDescent="0.25">
      <c r="A1813" s="109" t="s">
        <v>17604</v>
      </c>
      <c r="B1813" s="109" t="s">
        <v>14551</v>
      </c>
      <c r="C1813" s="109" t="s">
        <v>14550</v>
      </c>
      <c r="D1813" s="109" t="s">
        <v>1526</v>
      </c>
      <c r="E1813" s="109" t="s">
        <v>14552</v>
      </c>
      <c r="F1813" s="110">
        <v>111</v>
      </c>
      <c r="G1813" s="110">
        <v>0</v>
      </c>
      <c r="H1813" s="111">
        <v>295656</v>
      </c>
      <c r="I1813" s="111">
        <v>0</v>
      </c>
      <c r="J1813" s="112">
        <v>2663.57</v>
      </c>
      <c r="K1813" s="109" t="s">
        <v>17554</v>
      </c>
      <c r="L1813" s="111">
        <v>-4891.7411000000002</v>
      </c>
      <c r="M1813" s="111">
        <v>0</v>
      </c>
      <c r="N1813" s="2">
        <f t="shared" si="56"/>
        <v>295656</v>
      </c>
      <c r="O1813" s="2">
        <f t="shared" si="57"/>
        <v>2663.5675675675675</v>
      </c>
    </row>
    <row r="1814" spans="1:15" x14ac:dyDescent="0.25">
      <c r="A1814" s="109" t="s">
        <v>17604</v>
      </c>
      <c r="B1814" s="109" t="s">
        <v>14551</v>
      </c>
      <c r="C1814" s="109" t="s">
        <v>14550</v>
      </c>
      <c r="D1814" s="109" t="s">
        <v>1527</v>
      </c>
      <c r="E1814" s="109" t="s">
        <v>14549</v>
      </c>
      <c r="F1814" s="110">
        <v>68</v>
      </c>
      <c r="G1814" s="110">
        <v>0</v>
      </c>
      <c r="H1814" s="111">
        <v>219673</v>
      </c>
      <c r="I1814" s="111">
        <v>0</v>
      </c>
      <c r="J1814" s="112">
        <v>3230.49</v>
      </c>
      <c r="K1814" s="109" t="s">
        <v>17554</v>
      </c>
      <c r="L1814" s="111">
        <v>-3634.5772999999999</v>
      </c>
      <c r="M1814" s="111">
        <v>0</v>
      </c>
      <c r="N1814" s="2">
        <f t="shared" si="56"/>
        <v>219673</v>
      </c>
      <c r="O1814" s="2">
        <f t="shared" si="57"/>
        <v>3230.4852941176468</v>
      </c>
    </row>
    <row r="1815" spans="1:15" x14ac:dyDescent="0.25">
      <c r="A1815" s="109" t="s">
        <v>17604</v>
      </c>
      <c r="B1815" s="109" t="s">
        <v>14545</v>
      </c>
      <c r="C1815" s="109" t="s">
        <v>14544</v>
      </c>
      <c r="D1815" s="109" t="s">
        <v>1528</v>
      </c>
      <c r="E1815" s="109" t="s">
        <v>14548</v>
      </c>
      <c r="F1815" s="110">
        <v>100</v>
      </c>
      <c r="G1815" s="110">
        <v>23</v>
      </c>
      <c r="H1815" s="111">
        <v>392695</v>
      </c>
      <c r="I1815" s="111">
        <v>73431</v>
      </c>
      <c r="J1815" s="112">
        <v>3192.64</v>
      </c>
      <c r="K1815" s="109" t="s">
        <v>17552</v>
      </c>
      <c r="L1815" s="111">
        <v>18699.7549</v>
      </c>
      <c r="M1815" s="111">
        <v>0</v>
      </c>
      <c r="N1815" s="2">
        <f t="shared" si="56"/>
        <v>319264</v>
      </c>
      <c r="O1815" s="2">
        <f t="shared" si="57"/>
        <v>3192.64</v>
      </c>
    </row>
    <row r="1816" spans="1:15" x14ac:dyDescent="0.25">
      <c r="A1816" s="109" t="s">
        <v>17604</v>
      </c>
      <c r="B1816" s="109" t="s">
        <v>14545</v>
      </c>
      <c r="C1816" s="109" t="s">
        <v>14544</v>
      </c>
      <c r="D1816" s="109" t="s">
        <v>1529</v>
      </c>
      <c r="E1816" s="109" t="s">
        <v>14547</v>
      </c>
      <c r="F1816" s="110">
        <v>188</v>
      </c>
      <c r="G1816" s="110">
        <v>0</v>
      </c>
      <c r="H1816" s="111">
        <v>592622</v>
      </c>
      <c r="I1816" s="111">
        <v>0</v>
      </c>
      <c r="J1816" s="112">
        <v>3152.24</v>
      </c>
      <c r="K1816" s="109" t="s">
        <v>17552</v>
      </c>
      <c r="L1816" s="111">
        <v>28220.102500000001</v>
      </c>
      <c r="M1816" s="111">
        <v>0</v>
      </c>
      <c r="N1816" s="2">
        <f t="shared" si="56"/>
        <v>592622</v>
      </c>
      <c r="O1816" s="2">
        <f t="shared" si="57"/>
        <v>3152.244680851064</v>
      </c>
    </row>
    <row r="1817" spans="1:15" x14ac:dyDescent="0.25">
      <c r="A1817" s="109" t="s">
        <v>17604</v>
      </c>
      <c r="B1817" s="109" t="s">
        <v>14545</v>
      </c>
      <c r="C1817" s="109" t="s">
        <v>14544</v>
      </c>
      <c r="D1817" s="109" t="s">
        <v>1530</v>
      </c>
      <c r="E1817" s="109" t="s">
        <v>14546</v>
      </c>
      <c r="F1817" s="110">
        <v>178</v>
      </c>
      <c r="G1817" s="110">
        <v>0</v>
      </c>
      <c r="H1817" s="111">
        <v>528108</v>
      </c>
      <c r="I1817" s="111">
        <v>0</v>
      </c>
      <c r="J1817" s="112">
        <v>2966.9</v>
      </c>
      <c r="K1817" s="109" t="s">
        <v>17552</v>
      </c>
      <c r="L1817" s="111">
        <v>25147.999899999999</v>
      </c>
      <c r="M1817" s="111">
        <v>0</v>
      </c>
      <c r="N1817" s="2">
        <f t="shared" si="56"/>
        <v>528108</v>
      </c>
      <c r="O1817" s="2">
        <f t="shared" si="57"/>
        <v>2966.8988764044943</v>
      </c>
    </row>
    <row r="1818" spans="1:15" x14ac:dyDescent="0.25">
      <c r="A1818" s="109" t="s">
        <v>17604</v>
      </c>
      <c r="B1818" s="109" t="s">
        <v>14545</v>
      </c>
      <c r="C1818" s="109" t="s">
        <v>14544</v>
      </c>
      <c r="D1818" s="109" t="s">
        <v>1531</v>
      </c>
      <c r="E1818" s="109" t="s">
        <v>14543</v>
      </c>
      <c r="F1818" s="110">
        <v>185</v>
      </c>
      <c r="G1818" s="110">
        <v>0</v>
      </c>
      <c r="H1818" s="111">
        <v>597664</v>
      </c>
      <c r="I1818" s="111">
        <v>0</v>
      </c>
      <c r="J1818" s="112">
        <v>3230.62</v>
      </c>
      <c r="K1818" s="109" t="s">
        <v>17552</v>
      </c>
      <c r="L1818" s="111">
        <v>28460.189200000001</v>
      </c>
      <c r="M1818" s="111">
        <v>0</v>
      </c>
      <c r="N1818" s="2">
        <f t="shared" si="56"/>
        <v>597664</v>
      </c>
      <c r="O1818" s="2">
        <f t="shared" si="57"/>
        <v>3230.6162162162163</v>
      </c>
    </row>
    <row r="1819" spans="1:15" x14ac:dyDescent="0.25">
      <c r="A1819" s="109" t="s">
        <v>17604</v>
      </c>
      <c r="B1819" s="109" t="s">
        <v>14545</v>
      </c>
      <c r="C1819" s="109" t="s">
        <v>14544</v>
      </c>
      <c r="D1819" s="109" t="s">
        <v>5967</v>
      </c>
      <c r="E1819" s="109" t="s">
        <v>17605</v>
      </c>
      <c r="F1819" s="110">
        <v>7</v>
      </c>
      <c r="G1819" s="110">
        <v>0</v>
      </c>
      <c r="H1819" s="111">
        <v>11045</v>
      </c>
      <c r="I1819" s="111">
        <v>0</v>
      </c>
      <c r="J1819" s="112">
        <v>1577.86</v>
      </c>
      <c r="K1819" s="109" t="s">
        <v>17552</v>
      </c>
      <c r="L1819" s="111">
        <v>525.93899999999996</v>
      </c>
      <c r="M1819" s="111">
        <v>0</v>
      </c>
      <c r="N1819" s="2">
        <f t="shared" si="56"/>
        <v>11045</v>
      </c>
      <c r="O1819" s="2">
        <f t="shared" si="57"/>
        <v>1577.8571428571429</v>
      </c>
    </row>
    <row r="1820" spans="1:15" x14ac:dyDescent="0.25">
      <c r="A1820" s="109" t="s">
        <v>17604</v>
      </c>
      <c r="B1820" s="109" t="s">
        <v>14542</v>
      </c>
      <c r="C1820" s="109" t="s">
        <v>14541</v>
      </c>
      <c r="D1820" s="109" t="s">
        <v>1532</v>
      </c>
      <c r="E1820" s="109" t="s">
        <v>14540</v>
      </c>
      <c r="F1820" s="110">
        <v>162</v>
      </c>
      <c r="G1820" s="110">
        <v>0</v>
      </c>
      <c r="H1820" s="111">
        <v>339488</v>
      </c>
      <c r="I1820" s="111">
        <v>0</v>
      </c>
      <c r="J1820" s="112">
        <v>2095.6</v>
      </c>
      <c r="K1820" s="109" t="s">
        <v>17554</v>
      </c>
      <c r="L1820" s="111">
        <v>-5616.9650000000001</v>
      </c>
      <c r="M1820" s="111">
        <v>0</v>
      </c>
      <c r="N1820" s="2">
        <f t="shared" si="56"/>
        <v>339488</v>
      </c>
      <c r="O1820" s="2">
        <f t="shared" si="57"/>
        <v>2095.6049382716051</v>
      </c>
    </row>
    <row r="1821" spans="1:15" x14ac:dyDescent="0.25">
      <c r="A1821" s="109" t="s">
        <v>17604</v>
      </c>
      <c r="B1821" s="109" t="s">
        <v>14533</v>
      </c>
      <c r="C1821" s="109" t="s">
        <v>14532</v>
      </c>
      <c r="D1821" s="109" t="s">
        <v>18644</v>
      </c>
      <c r="E1821" s="109" t="s">
        <v>7543</v>
      </c>
      <c r="F1821" s="110">
        <v>0</v>
      </c>
      <c r="G1821" s="110">
        <v>64</v>
      </c>
      <c r="H1821" s="111">
        <v>187280</v>
      </c>
      <c r="I1821" s="111">
        <v>187280</v>
      </c>
      <c r="J1821" s="112">
        <v>2926.25</v>
      </c>
      <c r="K1821" s="109" t="s">
        <v>17554</v>
      </c>
      <c r="L1821" s="111">
        <v>-3098.6185</v>
      </c>
      <c r="M1821" s="111">
        <v>0</v>
      </c>
      <c r="N1821" s="2">
        <f t="shared" si="56"/>
        <v>0</v>
      </c>
      <c r="O1821" s="2" t="str">
        <f t="shared" si="57"/>
        <v>No Standing Units</v>
      </c>
    </row>
    <row r="1822" spans="1:15" x14ac:dyDescent="0.25">
      <c r="A1822" s="109" t="s">
        <v>17604</v>
      </c>
      <c r="B1822" s="109" t="s">
        <v>14533</v>
      </c>
      <c r="C1822" s="109" t="s">
        <v>14532</v>
      </c>
      <c r="D1822" s="109" t="s">
        <v>1533</v>
      </c>
      <c r="E1822" s="109" t="s">
        <v>14539</v>
      </c>
      <c r="F1822" s="110">
        <v>99</v>
      </c>
      <c r="G1822" s="110">
        <v>0</v>
      </c>
      <c r="H1822" s="111">
        <v>338279</v>
      </c>
      <c r="I1822" s="111">
        <v>0</v>
      </c>
      <c r="J1822" s="112">
        <v>3416.96</v>
      </c>
      <c r="K1822" s="109" t="s">
        <v>17554</v>
      </c>
      <c r="L1822" s="111">
        <v>-5596.9629999999997</v>
      </c>
      <c r="M1822" s="111">
        <v>0</v>
      </c>
      <c r="N1822" s="2">
        <f t="shared" si="56"/>
        <v>338279</v>
      </c>
      <c r="O1822" s="2">
        <f t="shared" si="57"/>
        <v>3416.9595959595958</v>
      </c>
    </row>
    <row r="1823" spans="1:15" x14ac:dyDescent="0.25">
      <c r="A1823" s="109" t="s">
        <v>17604</v>
      </c>
      <c r="B1823" s="109" t="s">
        <v>14533</v>
      </c>
      <c r="C1823" s="109" t="s">
        <v>14532</v>
      </c>
      <c r="D1823" s="109" t="s">
        <v>1534</v>
      </c>
      <c r="E1823" s="109" t="s">
        <v>14538</v>
      </c>
      <c r="F1823" s="110">
        <v>98</v>
      </c>
      <c r="G1823" s="110">
        <v>0</v>
      </c>
      <c r="H1823" s="111">
        <v>270062</v>
      </c>
      <c r="I1823" s="111">
        <v>0</v>
      </c>
      <c r="J1823" s="112">
        <v>2755.73</v>
      </c>
      <c r="K1823" s="109" t="s">
        <v>17554</v>
      </c>
      <c r="L1823" s="111">
        <v>-4468.2865000000002</v>
      </c>
      <c r="M1823" s="111">
        <v>0</v>
      </c>
      <c r="N1823" s="2">
        <f t="shared" si="56"/>
        <v>270062</v>
      </c>
      <c r="O1823" s="2">
        <f t="shared" si="57"/>
        <v>2755.7346938775509</v>
      </c>
    </row>
    <row r="1824" spans="1:15" x14ac:dyDescent="0.25">
      <c r="A1824" s="109" t="s">
        <v>17604</v>
      </c>
      <c r="B1824" s="109" t="s">
        <v>14533</v>
      </c>
      <c r="C1824" s="109" t="s">
        <v>14532</v>
      </c>
      <c r="D1824" s="109" t="s">
        <v>1535</v>
      </c>
      <c r="E1824" s="109" t="s">
        <v>14537</v>
      </c>
      <c r="F1824" s="110">
        <v>100</v>
      </c>
      <c r="G1824" s="110">
        <v>0</v>
      </c>
      <c r="H1824" s="111">
        <v>342401</v>
      </c>
      <c r="I1824" s="111">
        <v>0</v>
      </c>
      <c r="J1824" s="112">
        <v>3424.01</v>
      </c>
      <c r="K1824" s="109" t="s">
        <v>17554</v>
      </c>
      <c r="L1824" s="111">
        <v>-5665.1562000000004</v>
      </c>
      <c r="M1824" s="111">
        <v>0</v>
      </c>
      <c r="N1824" s="2">
        <f t="shared" si="56"/>
        <v>342401</v>
      </c>
      <c r="O1824" s="2">
        <f t="shared" si="57"/>
        <v>3424.01</v>
      </c>
    </row>
    <row r="1825" spans="1:15" x14ac:dyDescent="0.25">
      <c r="A1825" s="109" t="s">
        <v>17604</v>
      </c>
      <c r="B1825" s="109" t="s">
        <v>14533</v>
      </c>
      <c r="C1825" s="109" t="s">
        <v>14532</v>
      </c>
      <c r="D1825" s="109" t="s">
        <v>1536</v>
      </c>
      <c r="E1825" s="109" t="s">
        <v>14536</v>
      </c>
      <c r="F1825" s="110">
        <v>10</v>
      </c>
      <c r="G1825" s="110">
        <v>0</v>
      </c>
      <c r="H1825" s="111">
        <v>19895</v>
      </c>
      <c r="I1825" s="111">
        <v>0</v>
      </c>
      <c r="J1825" s="112">
        <v>1989.5</v>
      </c>
      <c r="K1825" s="109" t="s">
        <v>17554</v>
      </c>
      <c r="L1825" s="111">
        <v>-329.16950000000003</v>
      </c>
      <c r="M1825" s="111">
        <v>0</v>
      </c>
      <c r="N1825" s="2">
        <f t="shared" si="56"/>
        <v>19895</v>
      </c>
      <c r="O1825" s="2">
        <f t="shared" si="57"/>
        <v>1989.5</v>
      </c>
    </row>
    <row r="1826" spans="1:15" x14ac:dyDescent="0.25">
      <c r="A1826" s="109" t="s">
        <v>17604</v>
      </c>
      <c r="B1826" s="109" t="s">
        <v>14533</v>
      </c>
      <c r="C1826" s="109" t="s">
        <v>14532</v>
      </c>
      <c r="D1826" s="109" t="s">
        <v>1537</v>
      </c>
      <c r="E1826" s="109" t="s">
        <v>14535</v>
      </c>
      <c r="F1826" s="110">
        <v>18</v>
      </c>
      <c r="G1826" s="110">
        <v>0</v>
      </c>
      <c r="H1826" s="111">
        <v>36414</v>
      </c>
      <c r="I1826" s="111">
        <v>0</v>
      </c>
      <c r="J1826" s="112">
        <v>2023</v>
      </c>
      <c r="K1826" s="109" t="s">
        <v>17554</v>
      </c>
      <c r="L1826" s="111">
        <v>-602.48760000000004</v>
      </c>
      <c r="M1826" s="111">
        <v>0</v>
      </c>
      <c r="N1826" s="2">
        <f t="shared" si="56"/>
        <v>36414</v>
      </c>
      <c r="O1826" s="2">
        <f t="shared" si="57"/>
        <v>2023</v>
      </c>
    </row>
    <row r="1827" spans="1:15" x14ac:dyDescent="0.25">
      <c r="A1827" s="109" t="s">
        <v>17604</v>
      </c>
      <c r="B1827" s="109" t="s">
        <v>14533</v>
      </c>
      <c r="C1827" s="109" t="s">
        <v>14532</v>
      </c>
      <c r="D1827" s="109" t="s">
        <v>1538</v>
      </c>
      <c r="E1827" s="109" t="s">
        <v>14534</v>
      </c>
      <c r="F1827" s="110">
        <v>17</v>
      </c>
      <c r="G1827" s="110">
        <v>0</v>
      </c>
      <c r="H1827" s="111">
        <v>33551</v>
      </c>
      <c r="I1827" s="111">
        <v>0</v>
      </c>
      <c r="J1827" s="112">
        <v>1973.59</v>
      </c>
      <c r="K1827" s="109" t="s">
        <v>17554</v>
      </c>
      <c r="L1827" s="111">
        <v>-555.10829999999999</v>
      </c>
      <c r="M1827" s="111">
        <v>0</v>
      </c>
      <c r="N1827" s="2">
        <f t="shared" si="56"/>
        <v>33551</v>
      </c>
      <c r="O1827" s="2">
        <f t="shared" si="57"/>
        <v>1973.5882352941176</v>
      </c>
    </row>
    <row r="1828" spans="1:15" x14ac:dyDescent="0.25">
      <c r="A1828" s="109" t="s">
        <v>17604</v>
      </c>
      <c r="B1828" s="109" t="s">
        <v>14533</v>
      </c>
      <c r="C1828" s="109" t="s">
        <v>14532</v>
      </c>
      <c r="D1828" s="109" t="s">
        <v>1539</v>
      </c>
      <c r="E1828" s="109" t="s">
        <v>14531</v>
      </c>
      <c r="F1828" s="110">
        <v>17</v>
      </c>
      <c r="G1828" s="110">
        <v>0</v>
      </c>
      <c r="H1828" s="111">
        <v>36915</v>
      </c>
      <c r="I1828" s="111">
        <v>0</v>
      </c>
      <c r="J1828" s="112">
        <v>2171.4699999999998</v>
      </c>
      <c r="K1828" s="109" t="s">
        <v>17554</v>
      </c>
      <c r="L1828" s="111">
        <v>-610.77470000000005</v>
      </c>
      <c r="M1828" s="111">
        <v>0</v>
      </c>
      <c r="N1828" s="2">
        <f t="shared" si="56"/>
        <v>36915</v>
      </c>
      <c r="O1828" s="2">
        <f t="shared" si="57"/>
        <v>2171.4705882352941</v>
      </c>
    </row>
    <row r="1829" spans="1:15" x14ac:dyDescent="0.25">
      <c r="A1829" s="109" t="s">
        <v>17604</v>
      </c>
      <c r="B1829" s="109" t="s">
        <v>14533</v>
      </c>
      <c r="C1829" s="109" t="s">
        <v>14532</v>
      </c>
      <c r="D1829" s="109" t="s">
        <v>18358</v>
      </c>
      <c r="E1829" s="109" t="s">
        <v>18426</v>
      </c>
      <c r="F1829" s="110">
        <v>9</v>
      </c>
      <c r="G1829" s="110">
        <v>0</v>
      </c>
      <c r="H1829" s="111">
        <v>16306</v>
      </c>
      <c r="I1829" s="111">
        <v>0</v>
      </c>
      <c r="J1829" s="112">
        <v>1811.78</v>
      </c>
      <c r="K1829" s="109" t="s">
        <v>17554</v>
      </c>
      <c r="L1829" s="111">
        <v>-269.7962</v>
      </c>
      <c r="M1829" s="111">
        <v>0</v>
      </c>
      <c r="N1829" s="2">
        <f t="shared" si="56"/>
        <v>16306</v>
      </c>
      <c r="O1829" s="2">
        <f t="shared" si="57"/>
        <v>1811.7777777777778</v>
      </c>
    </row>
    <row r="1830" spans="1:15" x14ac:dyDescent="0.25">
      <c r="A1830" s="109" t="s">
        <v>17604</v>
      </c>
      <c r="B1830" s="109" t="s">
        <v>14530</v>
      </c>
      <c r="C1830" s="109" t="s">
        <v>14529</v>
      </c>
      <c r="D1830" s="109" t="s">
        <v>1540</v>
      </c>
      <c r="E1830" s="109" t="s">
        <v>14528</v>
      </c>
      <c r="F1830" s="110">
        <v>118</v>
      </c>
      <c r="G1830" s="110">
        <v>16</v>
      </c>
      <c r="H1830" s="111">
        <v>319794</v>
      </c>
      <c r="I1830" s="111">
        <v>38184</v>
      </c>
      <c r="J1830" s="112">
        <v>2386.52</v>
      </c>
      <c r="K1830" s="109" t="s">
        <v>17554</v>
      </c>
      <c r="L1830" s="111">
        <v>-5291.1196</v>
      </c>
      <c r="M1830" s="111">
        <v>0</v>
      </c>
      <c r="N1830" s="2">
        <f t="shared" si="56"/>
        <v>281610</v>
      </c>
      <c r="O1830" s="2">
        <f t="shared" si="57"/>
        <v>2386.5254237288136</v>
      </c>
    </row>
    <row r="1831" spans="1:15" x14ac:dyDescent="0.25">
      <c r="A1831" s="109" t="s">
        <v>17604</v>
      </c>
      <c r="B1831" s="109" t="s">
        <v>14526</v>
      </c>
      <c r="C1831" s="109" t="s">
        <v>14525</v>
      </c>
      <c r="D1831" s="109" t="s">
        <v>1542</v>
      </c>
      <c r="E1831" s="109" t="s">
        <v>14524</v>
      </c>
      <c r="F1831" s="110">
        <v>175</v>
      </c>
      <c r="G1831" s="110">
        <v>0</v>
      </c>
      <c r="H1831" s="111">
        <v>456352</v>
      </c>
      <c r="I1831" s="111">
        <v>0</v>
      </c>
      <c r="J1831" s="112">
        <v>2607.73</v>
      </c>
      <c r="K1831" s="109" t="s">
        <v>17554</v>
      </c>
      <c r="L1831" s="111">
        <v>-7550.5271000000002</v>
      </c>
      <c r="M1831" s="111">
        <v>0</v>
      </c>
      <c r="N1831" s="2">
        <f t="shared" si="56"/>
        <v>456352</v>
      </c>
      <c r="O1831" s="2">
        <f t="shared" si="57"/>
        <v>2607.7257142857143</v>
      </c>
    </row>
    <row r="1832" spans="1:15" x14ac:dyDescent="0.25">
      <c r="A1832" s="109" t="s">
        <v>17604</v>
      </c>
      <c r="B1832" s="109" t="s">
        <v>14521</v>
      </c>
      <c r="C1832" s="109" t="s">
        <v>14520</v>
      </c>
      <c r="D1832" s="109" t="s">
        <v>1543</v>
      </c>
      <c r="E1832" s="109" t="s">
        <v>14523</v>
      </c>
      <c r="F1832" s="110">
        <v>104</v>
      </c>
      <c r="G1832" s="110">
        <v>0</v>
      </c>
      <c r="H1832" s="111">
        <v>281731</v>
      </c>
      <c r="I1832" s="111">
        <v>0</v>
      </c>
      <c r="J1832" s="112">
        <v>2708.95</v>
      </c>
      <c r="K1832" s="109" t="s">
        <v>17554</v>
      </c>
      <c r="L1832" s="111">
        <v>-4661.3567999999996</v>
      </c>
      <c r="M1832" s="111">
        <v>0</v>
      </c>
      <c r="N1832" s="2">
        <f t="shared" si="56"/>
        <v>281731</v>
      </c>
      <c r="O1832" s="2">
        <f t="shared" si="57"/>
        <v>2708.9519230769229</v>
      </c>
    </row>
    <row r="1833" spans="1:15" x14ac:dyDescent="0.25">
      <c r="A1833" s="109" t="s">
        <v>17604</v>
      </c>
      <c r="B1833" s="109" t="s">
        <v>14521</v>
      </c>
      <c r="C1833" s="109" t="s">
        <v>14520</v>
      </c>
      <c r="D1833" s="109" t="s">
        <v>1544</v>
      </c>
      <c r="E1833" s="109" t="s">
        <v>14522</v>
      </c>
      <c r="F1833" s="110">
        <v>100</v>
      </c>
      <c r="G1833" s="110">
        <v>0</v>
      </c>
      <c r="H1833" s="111">
        <v>357415</v>
      </c>
      <c r="I1833" s="111">
        <v>0</v>
      </c>
      <c r="J1833" s="112">
        <v>3574.15</v>
      </c>
      <c r="K1833" s="109" t="s">
        <v>17554</v>
      </c>
      <c r="L1833" s="111">
        <v>-5913.5771999999997</v>
      </c>
      <c r="M1833" s="111">
        <v>0</v>
      </c>
      <c r="N1833" s="2">
        <f t="shared" si="56"/>
        <v>357415</v>
      </c>
      <c r="O1833" s="2">
        <f t="shared" si="57"/>
        <v>3574.15</v>
      </c>
    </row>
    <row r="1834" spans="1:15" x14ac:dyDescent="0.25">
      <c r="A1834" s="109" t="s">
        <v>17604</v>
      </c>
      <c r="B1834" s="109" t="s">
        <v>14521</v>
      </c>
      <c r="C1834" s="109" t="s">
        <v>14520</v>
      </c>
      <c r="D1834" s="109" t="s">
        <v>1545</v>
      </c>
      <c r="E1834" s="109" t="s">
        <v>14519</v>
      </c>
      <c r="F1834" s="110">
        <v>99</v>
      </c>
      <c r="G1834" s="110">
        <v>0</v>
      </c>
      <c r="H1834" s="111">
        <v>354849</v>
      </c>
      <c r="I1834" s="111">
        <v>0</v>
      </c>
      <c r="J1834" s="112">
        <v>3584.33</v>
      </c>
      <c r="K1834" s="109" t="s">
        <v>17554</v>
      </c>
      <c r="L1834" s="111">
        <v>-5871.1098000000002</v>
      </c>
      <c r="M1834" s="111">
        <v>0</v>
      </c>
      <c r="N1834" s="2">
        <f t="shared" si="56"/>
        <v>354849</v>
      </c>
      <c r="O1834" s="2">
        <f t="shared" si="57"/>
        <v>3584.3333333333335</v>
      </c>
    </row>
    <row r="1835" spans="1:15" x14ac:dyDescent="0.25">
      <c r="A1835" s="109" t="s">
        <v>17604</v>
      </c>
      <c r="B1835" s="109" t="s">
        <v>14516</v>
      </c>
      <c r="C1835" s="109" t="s">
        <v>14515</v>
      </c>
      <c r="D1835" s="109" t="s">
        <v>1546</v>
      </c>
      <c r="E1835" s="109" t="s">
        <v>14518</v>
      </c>
      <c r="F1835" s="110">
        <v>1</v>
      </c>
      <c r="G1835" s="110">
        <v>0</v>
      </c>
      <c r="H1835" s="111">
        <v>3841</v>
      </c>
      <c r="I1835" s="111">
        <v>0</v>
      </c>
      <c r="J1835" s="112">
        <v>3841</v>
      </c>
      <c r="K1835" s="109" t="s">
        <v>17554</v>
      </c>
      <c r="L1835" s="111">
        <v>-63.549900000000001</v>
      </c>
      <c r="M1835" s="111">
        <v>0</v>
      </c>
      <c r="N1835" s="2">
        <f t="shared" si="56"/>
        <v>3841</v>
      </c>
      <c r="O1835" s="2">
        <f t="shared" si="57"/>
        <v>3841</v>
      </c>
    </row>
    <row r="1836" spans="1:15" x14ac:dyDescent="0.25">
      <c r="A1836" s="109" t="s">
        <v>17604</v>
      </c>
      <c r="B1836" s="109" t="s">
        <v>14516</v>
      </c>
      <c r="C1836" s="109" t="s">
        <v>14515</v>
      </c>
      <c r="D1836" s="109" t="s">
        <v>1547</v>
      </c>
      <c r="E1836" s="109" t="s">
        <v>14517</v>
      </c>
      <c r="F1836" s="110">
        <v>199</v>
      </c>
      <c r="G1836" s="110">
        <v>0</v>
      </c>
      <c r="H1836" s="111">
        <v>708388</v>
      </c>
      <c r="I1836" s="111">
        <v>0</v>
      </c>
      <c r="J1836" s="112">
        <v>3559.74</v>
      </c>
      <c r="K1836" s="109" t="s">
        <v>17554</v>
      </c>
      <c r="L1836" s="111">
        <v>-11720.5599</v>
      </c>
      <c r="M1836" s="111">
        <v>0</v>
      </c>
      <c r="N1836" s="2">
        <f t="shared" si="56"/>
        <v>708388</v>
      </c>
      <c r="O1836" s="2">
        <f t="shared" si="57"/>
        <v>3559.7386934673368</v>
      </c>
    </row>
    <row r="1837" spans="1:15" x14ac:dyDescent="0.25">
      <c r="A1837" s="109" t="s">
        <v>17604</v>
      </c>
      <c r="B1837" s="109" t="s">
        <v>14516</v>
      </c>
      <c r="C1837" s="109" t="s">
        <v>14515</v>
      </c>
      <c r="D1837" s="109" t="s">
        <v>1548</v>
      </c>
      <c r="E1837" s="109" t="s">
        <v>14514</v>
      </c>
      <c r="F1837" s="110">
        <v>43</v>
      </c>
      <c r="G1837" s="110">
        <v>0</v>
      </c>
      <c r="H1837" s="111">
        <v>152232</v>
      </c>
      <c r="I1837" s="111">
        <v>0</v>
      </c>
      <c r="J1837" s="112">
        <v>3540.28</v>
      </c>
      <c r="K1837" s="109" t="s">
        <v>17554</v>
      </c>
      <c r="L1837" s="111">
        <v>-2518.7336</v>
      </c>
      <c r="M1837" s="111">
        <v>0</v>
      </c>
      <c r="N1837" s="2">
        <f t="shared" si="56"/>
        <v>152232</v>
      </c>
      <c r="O1837" s="2">
        <f t="shared" si="57"/>
        <v>3540.2790697674418</v>
      </c>
    </row>
    <row r="1838" spans="1:15" x14ac:dyDescent="0.25">
      <c r="A1838" s="109" t="s">
        <v>17604</v>
      </c>
      <c r="B1838" s="109" t="s">
        <v>14516</v>
      </c>
      <c r="C1838" s="109" t="s">
        <v>14515</v>
      </c>
      <c r="D1838" s="109" t="s">
        <v>17606</v>
      </c>
      <c r="E1838" s="109" t="s">
        <v>17607</v>
      </c>
      <c r="F1838" s="110">
        <v>17</v>
      </c>
      <c r="G1838" s="110">
        <v>0</v>
      </c>
      <c r="H1838" s="111">
        <v>63037</v>
      </c>
      <c r="I1838" s="111">
        <v>0</v>
      </c>
      <c r="J1838" s="112">
        <v>3708.06</v>
      </c>
      <c r="K1838" s="109" t="s">
        <v>17554</v>
      </c>
      <c r="L1838" s="111">
        <v>-1042.9791</v>
      </c>
      <c r="M1838" s="111">
        <v>0</v>
      </c>
      <c r="N1838" s="2">
        <f t="shared" si="56"/>
        <v>63037</v>
      </c>
      <c r="O1838" s="2">
        <f t="shared" si="57"/>
        <v>3708.0588235294117</v>
      </c>
    </row>
    <row r="1839" spans="1:15" x14ac:dyDescent="0.25">
      <c r="A1839" s="109" t="s">
        <v>17604</v>
      </c>
      <c r="B1839" s="109" t="s">
        <v>14516</v>
      </c>
      <c r="C1839" s="109" t="s">
        <v>14515</v>
      </c>
      <c r="D1839" s="109" t="s">
        <v>18359</v>
      </c>
      <c r="E1839" s="109" t="s">
        <v>18427</v>
      </c>
      <c r="F1839" s="110">
        <v>15</v>
      </c>
      <c r="G1839" s="110">
        <v>0</v>
      </c>
      <c r="H1839" s="111">
        <v>27864</v>
      </c>
      <c r="I1839" s="111">
        <v>0</v>
      </c>
      <c r="J1839" s="112">
        <v>1857.6</v>
      </c>
      <c r="K1839" s="109" t="s">
        <v>17554</v>
      </c>
      <c r="L1839" s="111">
        <v>-461.01940000000002</v>
      </c>
      <c r="M1839" s="111">
        <v>0</v>
      </c>
      <c r="N1839" s="2">
        <f t="shared" si="56"/>
        <v>27864</v>
      </c>
      <c r="O1839" s="2">
        <f t="shared" si="57"/>
        <v>1857.6</v>
      </c>
    </row>
    <row r="1840" spans="1:15" x14ac:dyDescent="0.25">
      <c r="A1840" s="109" t="s">
        <v>17604</v>
      </c>
      <c r="B1840" s="109" t="s">
        <v>14507</v>
      </c>
      <c r="C1840" s="109" t="s">
        <v>14506</v>
      </c>
      <c r="D1840" s="109" t="s">
        <v>1549</v>
      </c>
      <c r="E1840" s="109" t="s">
        <v>14513</v>
      </c>
      <c r="F1840" s="110">
        <v>142</v>
      </c>
      <c r="G1840" s="110">
        <v>0</v>
      </c>
      <c r="H1840" s="111">
        <v>468040</v>
      </c>
      <c r="I1840" s="111">
        <v>0</v>
      </c>
      <c r="J1840" s="112">
        <v>3296.06</v>
      </c>
      <c r="K1840" s="109" t="s">
        <v>17554</v>
      </c>
      <c r="L1840" s="111">
        <v>-7743.9085999999998</v>
      </c>
      <c r="M1840" s="111">
        <v>0</v>
      </c>
      <c r="N1840" s="2">
        <f t="shared" si="56"/>
        <v>468040</v>
      </c>
      <c r="O1840" s="2">
        <f t="shared" si="57"/>
        <v>3296.0563380281692</v>
      </c>
    </row>
    <row r="1841" spans="1:15" x14ac:dyDescent="0.25">
      <c r="A1841" s="109" t="s">
        <v>17604</v>
      </c>
      <c r="B1841" s="109" t="s">
        <v>14507</v>
      </c>
      <c r="C1841" s="109" t="s">
        <v>14506</v>
      </c>
      <c r="D1841" s="109" t="s">
        <v>1550</v>
      </c>
      <c r="E1841" s="109" t="s">
        <v>10749</v>
      </c>
      <c r="F1841" s="110">
        <v>142</v>
      </c>
      <c r="G1841" s="110">
        <v>0</v>
      </c>
      <c r="H1841" s="111">
        <v>457403</v>
      </c>
      <c r="I1841" s="111">
        <v>0</v>
      </c>
      <c r="J1841" s="112">
        <v>3221.15</v>
      </c>
      <c r="K1841" s="109" t="s">
        <v>17554</v>
      </c>
      <c r="L1841" s="111">
        <v>-7567.9056</v>
      </c>
      <c r="M1841" s="111">
        <v>0</v>
      </c>
      <c r="N1841" s="2">
        <f t="shared" si="56"/>
        <v>457403</v>
      </c>
      <c r="O1841" s="2">
        <f t="shared" si="57"/>
        <v>3221.1478873239435</v>
      </c>
    </row>
    <row r="1842" spans="1:15" x14ac:dyDescent="0.25">
      <c r="A1842" s="109" t="s">
        <v>17604</v>
      </c>
      <c r="B1842" s="109" t="s">
        <v>14507</v>
      </c>
      <c r="C1842" s="109" t="s">
        <v>14506</v>
      </c>
      <c r="D1842" s="109" t="s">
        <v>1551</v>
      </c>
      <c r="E1842" s="109" t="s">
        <v>14512</v>
      </c>
      <c r="F1842" s="110">
        <v>220</v>
      </c>
      <c r="G1842" s="110">
        <v>0</v>
      </c>
      <c r="H1842" s="111">
        <v>758772</v>
      </c>
      <c r="I1842" s="111">
        <v>0</v>
      </c>
      <c r="J1842" s="112">
        <v>3448.96</v>
      </c>
      <c r="K1842" s="109" t="s">
        <v>17554</v>
      </c>
      <c r="L1842" s="111">
        <v>-12554.1818</v>
      </c>
      <c r="M1842" s="111">
        <v>0</v>
      </c>
      <c r="N1842" s="2">
        <f t="shared" si="56"/>
        <v>758772</v>
      </c>
      <c r="O1842" s="2">
        <f t="shared" si="57"/>
        <v>3448.9636363636364</v>
      </c>
    </row>
    <row r="1843" spans="1:15" x14ac:dyDescent="0.25">
      <c r="A1843" s="109" t="s">
        <v>17604</v>
      </c>
      <c r="B1843" s="109" t="s">
        <v>14507</v>
      </c>
      <c r="C1843" s="109" t="s">
        <v>14506</v>
      </c>
      <c r="D1843" s="109" t="s">
        <v>1552</v>
      </c>
      <c r="E1843" s="109" t="s">
        <v>10749</v>
      </c>
      <c r="F1843" s="110">
        <v>128</v>
      </c>
      <c r="G1843" s="110">
        <v>0</v>
      </c>
      <c r="H1843" s="111">
        <v>408910</v>
      </c>
      <c r="I1843" s="111">
        <v>0</v>
      </c>
      <c r="J1843" s="112">
        <v>3194.61</v>
      </c>
      <c r="K1843" s="109" t="s">
        <v>17554</v>
      </c>
      <c r="L1843" s="111">
        <v>-6765.5748999999996</v>
      </c>
      <c r="M1843" s="111">
        <v>0</v>
      </c>
      <c r="N1843" s="2">
        <f t="shared" si="56"/>
        <v>408910</v>
      </c>
      <c r="O1843" s="2">
        <f t="shared" si="57"/>
        <v>3194.609375</v>
      </c>
    </row>
    <row r="1844" spans="1:15" x14ac:dyDescent="0.25">
      <c r="A1844" s="109" t="s">
        <v>17604</v>
      </c>
      <c r="B1844" s="109" t="s">
        <v>14507</v>
      </c>
      <c r="C1844" s="109" t="s">
        <v>14506</v>
      </c>
      <c r="D1844" s="109" t="s">
        <v>1553</v>
      </c>
      <c r="E1844" s="109" t="s">
        <v>6129</v>
      </c>
      <c r="F1844" s="110">
        <v>143</v>
      </c>
      <c r="G1844" s="110">
        <v>27</v>
      </c>
      <c r="H1844" s="111">
        <v>657740</v>
      </c>
      <c r="I1844" s="111">
        <v>104465</v>
      </c>
      <c r="J1844" s="112">
        <v>3869.06</v>
      </c>
      <c r="K1844" s="109" t="s">
        <v>17554</v>
      </c>
      <c r="L1844" s="111">
        <v>-10882.5645</v>
      </c>
      <c r="M1844" s="111">
        <v>0</v>
      </c>
      <c r="N1844" s="2">
        <f t="shared" si="56"/>
        <v>553275</v>
      </c>
      <c r="O1844" s="2">
        <f t="shared" si="57"/>
        <v>3869.0559440559441</v>
      </c>
    </row>
    <row r="1845" spans="1:15" x14ac:dyDescent="0.25">
      <c r="A1845" s="109" t="s">
        <v>17604</v>
      </c>
      <c r="B1845" s="109" t="s">
        <v>14507</v>
      </c>
      <c r="C1845" s="109" t="s">
        <v>14506</v>
      </c>
      <c r="D1845" s="109" t="s">
        <v>1554</v>
      </c>
      <c r="E1845" s="109" t="s">
        <v>14511</v>
      </c>
      <c r="F1845" s="110">
        <v>291</v>
      </c>
      <c r="G1845" s="110">
        <v>227</v>
      </c>
      <c r="H1845" s="111">
        <v>1797942</v>
      </c>
      <c r="I1845" s="111">
        <v>787901</v>
      </c>
      <c r="J1845" s="112">
        <v>3470.93</v>
      </c>
      <c r="K1845" s="109" t="s">
        <v>17554</v>
      </c>
      <c r="L1845" s="111">
        <v>-29747.668600000001</v>
      </c>
      <c r="M1845" s="111">
        <v>0</v>
      </c>
      <c r="N1845" s="2">
        <f t="shared" si="56"/>
        <v>1010041</v>
      </c>
      <c r="O1845" s="2">
        <f t="shared" si="57"/>
        <v>3470.9312714776634</v>
      </c>
    </row>
    <row r="1846" spans="1:15" x14ac:dyDescent="0.25">
      <c r="A1846" s="109" t="s">
        <v>17604</v>
      </c>
      <c r="B1846" s="109" t="s">
        <v>14507</v>
      </c>
      <c r="C1846" s="109" t="s">
        <v>14506</v>
      </c>
      <c r="D1846" s="109" t="s">
        <v>1555</v>
      </c>
      <c r="E1846" s="109" t="s">
        <v>14510</v>
      </c>
      <c r="F1846" s="110">
        <v>10</v>
      </c>
      <c r="G1846" s="110">
        <v>0</v>
      </c>
      <c r="H1846" s="111">
        <v>24147</v>
      </c>
      <c r="I1846" s="111">
        <v>0</v>
      </c>
      <c r="J1846" s="112">
        <v>2414.6999999999998</v>
      </c>
      <c r="K1846" s="109" t="s">
        <v>17554</v>
      </c>
      <c r="L1846" s="111">
        <v>-399.52910000000003</v>
      </c>
      <c r="M1846" s="111">
        <v>0</v>
      </c>
      <c r="N1846" s="2">
        <f t="shared" si="56"/>
        <v>24147</v>
      </c>
      <c r="O1846" s="2">
        <f t="shared" si="57"/>
        <v>2414.6999999999998</v>
      </c>
    </row>
    <row r="1847" spans="1:15" x14ac:dyDescent="0.25">
      <c r="A1847" s="109" t="s">
        <v>17604</v>
      </c>
      <c r="B1847" s="109" t="s">
        <v>14507</v>
      </c>
      <c r="C1847" s="109" t="s">
        <v>14506</v>
      </c>
      <c r="D1847" s="109" t="s">
        <v>1556</v>
      </c>
      <c r="E1847" s="109" t="s">
        <v>6129</v>
      </c>
      <c r="F1847" s="110">
        <v>0</v>
      </c>
      <c r="G1847" s="110">
        <v>156</v>
      </c>
      <c r="H1847" s="111">
        <v>628562</v>
      </c>
      <c r="I1847" s="111">
        <v>628562</v>
      </c>
      <c r="J1847" s="112">
        <v>4029.24</v>
      </c>
      <c r="K1847" s="109" t="s">
        <v>17554</v>
      </c>
      <c r="L1847" s="111">
        <v>-10399.806399999999</v>
      </c>
      <c r="M1847" s="111">
        <v>0</v>
      </c>
      <c r="N1847" s="2">
        <f t="shared" si="56"/>
        <v>0</v>
      </c>
      <c r="O1847" s="2" t="str">
        <f t="shared" si="57"/>
        <v>No Standing Units</v>
      </c>
    </row>
    <row r="1848" spans="1:15" x14ac:dyDescent="0.25">
      <c r="A1848" s="109" t="s">
        <v>17604</v>
      </c>
      <c r="B1848" s="109" t="s">
        <v>14507</v>
      </c>
      <c r="C1848" s="109" t="s">
        <v>14506</v>
      </c>
      <c r="D1848" s="109" t="s">
        <v>1557</v>
      </c>
      <c r="E1848" s="109" t="s">
        <v>14509</v>
      </c>
      <c r="F1848" s="110">
        <v>48</v>
      </c>
      <c r="G1848" s="110">
        <v>7</v>
      </c>
      <c r="H1848" s="111">
        <v>213204</v>
      </c>
      <c r="I1848" s="111">
        <v>27135</v>
      </c>
      <c r="J1848" s="112">
        <v>3876.44</v>
      </c>
      <c r="K1848" s="109" t="s">
        <v>17554</v>
      </c>
      <c r="L1848" s="111">
        <v>-3527.5430999999999</v>
      </c>
      <c r="M1848" s="111">
        <v>0</v>
      </c>
      <c r="N1848" s="2">
        <f t="shared" si="56"/>
        <v>186069</v>
      </c>
      <c r="O1848" s="2">
        <f t="shared" si="57"/>
        <v>3876.4375</v>
      </c>
    </row>
    <row r="1849" spans="1:15" x14ac:dyDescent="0.25">
      <c r="A1849" s="109" t="s">
        <v>17604</v>
      </c>
      <c r="B1849" s="109" t="s">
        <v>14507</v>
      </c>
      <c r="C1849" s="109" t="s">
        <v>14506</v>
      </c>
      <c r="D1849" s="109" t="s">
        <v>1558</v>
      </c>
      <c r="E1849" s="109" t="s">
        <v>14508</v>
      </c>
      <c r="F1849" s="110">
        <v>49</v>
      </c>
      <c r="G1849" s="110">
        <v>0</v>
      </c>
      <c r="H1849" s="111">
        <v>108182</v>
      </c>
      <c r="I1849" s="111">
        <v>0</v>
      </c>
      <c r="J1849" s="112">
        <v>2207.8000000000002</v>
      </c>
      <c r="K1849" s="109" t="s">
        <v>17554</v>
      </c>
      <c r="L1849" s="111">
        <v>-1789.9057</v>
      </c>
      <c r="M1849" s="111">
        <v>0</v>
      </c>
      <c r="N1849" s="2">
        <f t="shared" si="56"/>
        <v>108182</v>
      </c>
      <c r="O1849" s="2">
        <f t="shared" si="57"/>
        <v>2207.795918367347</v>
      </c>
    </row>
    <row r="1850" spans="1:15" x14ac:dyDescent="0.25">
      <c r="A1850" s="109" t="s">
        <v>17604</v>
      </c>
      <c r="B1850" s="109" t="s">
        <v>14507</v>
      </c>
      <c r="C1850" s="109" t="s">
        <v>14506</v>
      </c>
      <c r="D1850" s="109" t="s">
        <v>1559</v>
      </c>
      <c r="E1850" s="109" t="s">
        <v>14505</v>
      </c>
      <c r="F1850" s="110">
        <v>45</v>
      </c>
      <c r="G1850" s="110">
        <v>0</v>
      </c>
      <c r="H1850" s="111">
        <v>97217</v>
      </c>
      <c r="I1850" s="111">
        <v>0</v>
      </c>
      <c r="J1850" s="112">
        <v>2160.38</v>
      </c>
      <c r="K1850" s="109" t="s">
        <v>17554</v>
      </c>
      <c r="L1850" s="111">
        <v>-1608.4983999999999</v>
      </c>
      <c r="M1850" s="111">
        <v>0</v>
      </c>
      <c r="N1850" s="2">
        <f t="shared" si="56"/>
        <v>97217</v>
      </c>
      <c r="O1850" s="2">
        <f t="shared" si="57"/>
        <v>2160.3777777777777</v>
      </c>
    </row>
    <row r="1851" spans="1:15" x14ac:dyDescent="0.25">
      <c r="A1851" s="109" t="s">
        <v>17604</v>
      </c>
      <c r="B1851" s="109" t="s">
        <v>14507</v>
      </c>
      <c r="C1851" s="109" t="s">
        <v>14506</v>
      </c>
      <c r="D1851" s="109" t="s">
        <v>18360</v>
      </c>
      <c r="E1851" s="109" t="s">
        <v>18428</v>
      </c>
      <c r="F1851" s="110">
        <v>268</v>
      </c>
      <c r="G1851" s="110">
        <v>0</v>
      </c>
      <c r="H1851" s="111">
        <v>960332</v>
      </c>
      <c r="I1851" s="111">
        <v>0</v>
      </c>
      <c r="J1851" s="112">
        <v>3583.33</v>
      </c>
      <c r="K1851" s="109" t="s">
        <v>17554</v>
      </c>
      <c r="L1851" s="111">
        <v>-15889.071400000001</v>
      </c>
      <c r="M1851" s="111">
        <v>0</v>
      </c>
      <c r="N1851" s="2">
        <f t="shared" si="56"/>
        <v>960332</v>
      </c>
      <c r="O1851" s="2">
        <f t="shared" si="57"/>
        <v>3583.3283582089553</v>
      </c>
    </row>
    <row r="1852" spans="1:15" x14ac:dyDescent="0.25">
      <c r="A1852" s="109" t="s">
        <v>17604</v>
      </c>
      <c r="B1852" s="109" t="s">
        <v>14507</v>
      </c>
      <c r="C1852" s="109" t="s">
        <v>14506</v>
      </c>
      <c r="D1852" s="109" t="s">
        <v>18361</v>
      </c>
      <c r="E1852" s="109" t="s">
        <v>18429</v>
      </c>
      <c r="F1852" s="110">
        <v>70</v>
      </c>
      <c r="G1852" s="110">
        <v>0</v>
      </c>
      <c r="H1852" s="111">
        <v>275445</v>
      </c>
      <c r="I1852" s="111">
        <v>0</v>
      </c>
      <c r="J1852" s="112">
        <v>3934.93</v>
      </c>
      <c r="K1852" s="109" t="s">
        <v>17554</v>
      </c>
      <c r="L1852" s="111">
        <v>-4557.3388999999997</v>
      </c>
      <c r="M1852" s="111">
        <v>0</v>
      </c>
      <c r="N1852" s="2">
        <f t="shared" si="56"/>
        <v>275445</v>
      </c>
      <c r="O1852" s="2">
        <f t="shared" si="57"/>
        <v>3934.9285714285716</v>
      </c>
    </row>
    <row r="1853" spans="1:15" x14ac:dyDescent="0.25">
      <c r="A1853" s="109" t="s">
        <v>17604</v>
      </c>
      <c r="B1853" s="109" t="s">
        <v>14503</v>
      </c>
      <c r="C1853" s="109" t="s">
        <v>14502</v>
      </c>
      <c r="D1853" s="109" t="s">
        <v>1560</v>
      </c>
      <c r="E1853" s="109" t="s">
        <v>14457</v>
      </c>
      <c r="F1853" s="110">
        <v>114</v>
      </c>
      <c r="G1853" s="110">
        <v>0</v>
      </c>
      <c r="H1853" s="111">
        <v>349878</v>
      </c>
      <c r="I1853" s="111">
        <v>0</v>
      </c>
      <c r="J1853" s="112">
        <v>3069.11</v>
      </c>
      <c r="K1853" s="109" t="s">
        <v>17554</v>
      </c>
      <c r="L1853" s="111">
        <v>-5788.8689000000004</v>
      </c>
      <c r="M1853" s="111">
        <v>0</v>
      </c>
      <c r="N1853" s="2">
        <f t="shared" si="56"/>
        <v>349878</v>
      </c>
      <c r="O1853" s="2">
        <f t="shared" si="57"/>
        <v>3069.1052631578946</v>
      </c>
    </row>
    <row r="1854" spans="1:15" x14ac:dyDescent="0.25">
      <c r="A1854" s="109" t="s">
        <v>17604</v>
      </c>
      <c r="B1854" s="109" t="s">
        <v>14503</v>
      </c>
      <c r="C1854" s="109" t="s">
        <v>14502</v>
      </c>
      <c r="D1854" s="109" t="s">
        <v>1561</v>
      </c>
      <c r="E1854" s="109" t="s">
        <v>14504</v>
      </c>
      <c r="F1854" s="110">
        <v>445</v>
      </c>
      <c r="G1854" s="110">
        <v>0</v>
      </c>
      <c r="H1854" s="111">
        <v>1373166</v>
      </c>
      <c r="I1854" s="111">
        <v>0</v>
      </c>
      <c r="J1854" s="112">
        <v>3085.77</v>
      </c>
      <c r="K1854" s="109" t="s">
        <v>17554</v>
      </c>
      <c r="L1854" s="111">
        <v>-22719.5671</v>
      </c>
      <c r="M1854" s="111">
        <v>0</v>
      </c>
      <c r="N1854" s="2">
        <f t="shared" si="56"/>
        <v>1373166</v>
      </c>
      <c r="O1854" s="2">
        <f t="shared" si="57"/>
        <v>3085.7662921348315</v>
      </c>
    </row>
    <row r="1855" spans="1:15" x14ac:dyDescent="0.25">
      <c r="A1855" s="109" t="s">
        <v>17604</v>
      </c>
      <c r="B1855" s="109" t="s">
        <v>14503</v>
      </c>
      <c r="C1855" s="109" t="s">
        <v>14502</v>
      </c>
      <c r="D1855" s="109" t="s">
        <v>1562</v>
      </c>
      <c r="E1855" s="109" t="s">
        <v>6160</v>
      </c>
      <c r="F1855" s="110">
        <v>234</v>
      </c>
      <c r="G1855" s="110">
        <v>0</v>
      </c>
      <c r="H1855" s="111">
        <v>638230</v>
      </c>
      <c r="I1855" s="111">
        <v>0</v>
      </c>
      <c r="J1855" s="112">
        <v>2727.48</v>
      </c>
      <c r="K1855" s="109" t="s">
        <v>17554</v>
      </c>
      <c r="L1855" s="111">
        <v>-10559.769200000001</v>
      </c>
      <c r="M1855" s="111">
        <v>0</v>
      </c>
      <c r="N1855" s="2">
        <f t="shared" si="56"/>
        <v>638230</v>
      </c>
      <c r="O1855" s="2">
        <f t="shared" si="57"/>
        <v>2727.4786324786323</v>
      </c>
    </row>
    <row r="1856" spans="1:15" x14ac:dyDescent="0.25">
      <c r="A1856" s="109" t="s">
        <v>17604</v>
      </c>
      <c r="B1856" s="109" t="s">
        <v>14500</v>
      </c>
      <c r="C1856" s="109" t="s">
        <v>14499</v>
      </c>
      <c r="D1856" s="109" t="s">
        <v>1563</v>
      </c>
      <c r="E1856" s="109" t="s">
        <v>14501</v>
      </c>
      <c r="F1856" s="110">
        <v>188</v>
      </c>
      <c r="G1856" s="110">
        <v>0</v>
      </c>
      <c r="H1856" s="111">
        <v>703641</v>
      </c>
      <c r="I1856" s="111">
        <v>0</v>
      </c>
      <c r="J1856" s="112">
        <v>3742.77</v>
      </c>
      <c r="K1856" s="109" t="s">
        <v>17554</v>
      </c>
      <c r="L1856" s="111">
        <v>-11642.0129</v>
      </c>
      <c r="M1856" s="111">
        <v>0</v>
      </c>
      <c r="N1856" s="2">
        <f t="shared" si="56"/>
        <v>703641</v>
      </c>
      <c r="O1856" s="2">
        <f t="shared" si="57"/>
        <v>3742.7712765957449</v>
      </c>
    </row>
    <row r="1857" spans="1:15" x14ac:dyDescent="0.25">
      <c r="A1857" s="109" t="s">
        <v>17604</v>
      </c>
      <c r="B1857" s="109" t="s">
        <v>14500</v>
      </c>
      <c r="C1857" s="109" t="s">
        <v>14499</v>
      </c>
      <c r="D1857" s="109" t="s">
        <v>1564</v>
      </c>
      <c r="E1857" s="109" t="s">
        <v>14501</v>
      </c>
      <c r="F1857" s="110">
        <v>316</v>
      </c>
      <c r="G1857" s="110">
        <v>0</v>
      </c>
      <c r="H1857" s="111">
        <v>958744</v>
      </c>
      <c r="I1857" s="111">
        <v>0</v>
      </c>
      <c r="J1857" s="112">
        <v>3034</v>
      </c>
      <c r="K1857" s="109" t="s">
        <v>17554</v>
      </c>
      <c r="L1857" s="111">
        <v>-15862.792600000001</v>
      </c>
      <c r="M1857" s="111">
        <v>0</v>
      </c>
      <c r="N1857" s="2">
        <f t="shared" si="56"/>
        <v>958744</v>
      </c>
      <c r="O1857" s="2">
        <f t="shared" si="57"/>
        <v>3034</v>
      </c>
    </row>
    <row r="1858" spans="1:15" x14ac:dyDescent="0.25">
      <c r="A1858" s="109" t="s">
        <v>17604</v>
      </c>
      <c r="B1858" s="109" t="s">
        <v>14500</v>
      </c>
      <c r="C1858" s="109" t="s">
        <v>14499</v>
      </c>
      <c r="D1858" s="109" t="s">
        <v>1565</v>
      </c>
      <c r="E1858" s="109" t="s">
        <v>14498</v>
      </c>
      <c r="F1858" s="110">
        <v>165</v>
      </c>
      <c r="G1858" s="110">
        <v>0</v>
      </c>
      <c r="H1858" s="111">
        <v>605680</v>
      </c>
      <c r="I1858" s="111">
        <v>0</v>
      </c>
      <c r="J1858" s="112">
        <v>3670.79</v>
      </c>
      <c r="K1858" s="109" t="s">
        <v>17554</v>
      </c>
      <c r="L1858" s="111">
        <v>-10021.221299999999</v>
      </c>
      <c r="M1858" s="111">
        <v>0</v>
      </c>
      <c r="N1858" s="2">
        <f t="shared" si="56"/>
        <v>605680</v>
      </c>
      <c r="O1858" s="2">
        <f t="shared" si="57"/>
        <v>3670.787878787879</v>
      </c>
    </row>
    <row r="1859" spans="1:15" x14ac:dyDescent="0.25">
      <c r="A1859" s="109" t="s">
        <v>17604</v>
      </c>
      <c r="B1859" s="109" t="s">
        <v>14500</v>
      </c>
      <c r="C1859" s="109" t="s">
        <v>14499</v>
      </c>
      <c r="D1859" s="109" t="s">
        <v>1566</v>
      </c>
      <c r="E1859" s="109" t="s">
        <v>14498</v>
      </c>
      <c r="F1859" s="110">
        <v>145</v>
      </c>
      <c r="G1859" s="110">
        <v>0</v>
      </c>
      <c r="H1859" s="111">
        <v>550954</v>
      </c>
      <c r="I1859" s="111">
        <v>0</v>
      </c>
      <c r="J1859" s="112">
        <v>3799.68</v>
      </c>
      <c r="K1859" s="109" t="s">
        <v>17554</v>
      </c>
      <c r="L1859" s="111">
        <v>-9115.7571000000007</v>
      </c>
      <c r="M1859" s="111">
        <v>0</v>
      </c>
      <c r="N1859" s="2">
        <f t="shared" si="56"/>
        <v>550954</v>
      </c>
      <c r="O1859" s="2">
        <f t="shared" si="57"/>
        <v>3799.6827586206896</v>
      </c>
    </row>
    <row r="1860" spans="1:15" x14ac:dyDescent="0.25">
      <c r="A1860" s="109" t="s">
        <v>17604</v>
      </c>
      <c r="B1860" s="109" t="s">
        <v>14495</v>
      </c>
      <c r="C1860" s="109" t="s">
        <v>14494</v>
      </c>
      <c r="D1860" s="109" t="s">
        <v>1567</v>
      </c>
      <c r="E1860" s="109" t="s">
        <v>14497</v>
      </c>
      <c r="F1860" s="110">
        <v>373</v>
      </c>
      <c r="G1860" s="110">
        <v>0</v>
      </c>
      <c r="H1860" s="111">
        <v>1097336</v>
      </c>
      <c r="I1860" s="111">
        <v>0</v>
      </c>
      <c r="J1860" s="112">
        <v>2941.92</v>
      </c>
      <c r="K1860" s="109" t="s">
        <v>17554</v>
      </c>
      <c r="L1860" s="111">
        <v>-18155.864300000001</v>
      </c>
      <c r="M1860" s="111">
        <v>0</v>
      </c>
      <c r="N1860" s="2">
        <f t="shared" ref="N1860:N1923" si="58">H1860-I1860</f>
        <v>1097336</v>
      </c>
      <c r="O1860" s="2">
        <f t="shared" ref="O1860:O1923" si="59">IF(F1860&gt;0,N1860/F1860,"No Standing Units")</f>
        <v>2941.9195710455765</v>
      </c>
    </row>
    <row r="1861" spans="1:15" x14ac:dyDescent="0.25">
      <c r="A1861" s="109" t="s">
        <v>17604</v>
      </c>
      <c r="B1861" s="109" t="s">
        <v>14495</v>
      </c>
      <c r="C1861" s="109" t="s">
        <v>14494</v>
      </c>
      <c r="D1861" s="109" t="s">
        <v>1568</v>
      </c>
      <c r="E1861" s="109" t="s">
        <v>14496</v>
      </c>
      <c r="F1861" s="110">
        <v>171</v>
      </c>
      <c r="G1861" s="110">
        <v>0</v>
      </c>
      <c r="H1861" s="111">
        <v>367204</v>
      </c>
      <c r="I1861" s="111">
        <v>0</v>
      </c>
      <c r="J1861" s="112">
        <v>2147.39</v>
      </c>
      <c r="K1861" s="109" t="s">
        <v>17554</v>
      </c>
      <c r="L1861" s="111">
        <v>-6075.527</v>
      </c>
      <c r="M1861" s="111">
        <v>0</v>
      </c>
      <c r="N1861" s="2">
        <f t="shared" si="58"/>
        <v>367204</v>
      </c>
      <c r="O1861" s="2">
        <f t="shared" si="59"/>
        <v>2147.3918128654973</v>
      </c>
    </row>
    <row r="1862" spans="1:15" x14ac:dyDescent="0.25">
      <c r="A1862" s="109" t="s">
        <v>17604</v>
      </c>
      <c r="B1862" s="109" t="s">
        <v>14495</v>
      </c>
      <c r="C1862" s="109" t="s">
        <v>14494</v>
      </c>
      <c r="D1862" s="109" t="s">
        <v>18017</v>
      </c>
      <c r="E1862" s="109" t="s">
        <v>18043</v>
      </c>
      <c r="F1862" s="110">
        <v>18</v>
      </c>
      <c r="G1862" s="110">
        <v>0</v>
      </c>
      <c r="H1862" s="111">
        <v>29950</v>
      </c>
      <c r="I1862" s="111">
        <v>0</v>
      </c>
      <c r="J1862" s="112">
        <v>1663.89</v>
      </c>
      <c r="K1862" s="109" t="s">
        <v>17554</v>
      </c>
      <c r="L1862" s="111">
        <v>-495.5367</v>
      </c>
      <c r="M1862" s="111">
        <v>0</v>
      </c>
      <c r="N1862" s="2">
        <f t="shared" si="58"/>
        <v>29950</v>
      </c>
      <c r="O1862" s="2">
        <f t="shared" si="59"/>
        <v>1663.8888888888889</v>
      </c>
    </row>
    <row r="1863" spans="1:15" x14ac:dyDescent="0.25">
      <c r="A1863" s="109" t="s">
        <v>17604</v>
      </c>
      <c r="B1863" s="109" t="s">
        <v>14493</v>
      </c>
      <c r="C1863" s="109" t="s">
        <v>14492</v>
      </c>
      <c r="D1863" s="109" t="s">
        <v>1569</v>
      </c>
      <c r="E1863" s="109" t="s">
        <v>14491</v>
      </c>
      <c r="F1863" s="110">
        <v>199</v>
      </c>
      <c r="G1863" s="110">
        <v>0</v>
      </c>
      <c r="H1863" s="111">
        <v>469340</v>
      </c>
      <c r="I1863" s="111">
        <v>0</v>
      </c>
      <c r="J1863" s="112">
        <v>2358.4899999999998</v>
      </c>
      <c r="K1863" s="109" t="s">
        <v>17552</v>
      </c>
      <c r="L1863" s="111">
        <v>22349.529500000001</v>
      </c>
      <c r="M1863" s="111">
        <v>0</v>
      </c>
      <c r="N1863" s="2">
        <f t="shared" si="58"/>
        <v>469340</v>
      </c>
      <c r="O1863" s="2">
        <f t="shared" si="59"/>
        <v>2358.4924623115576</v>
      </c>
    </row>
    <row r="1864" spans="1:15" x14ac:dyDescent="0.25">
      <c r="A1864" s="109" t="s">
        <v>17604</v>
      </c>
      <c r="B1864" s="109" t="s">
        <v>14489</v>
      </c>
      <c r="C1864" s="109" t="s">
        <v>14488</v>
      </c>
      <c r="D1864" s="109" t="s">
        <v>1570</v>
      </c>
      <c r="E1864" s="109" t="s">
        <v>14490</v>
      </c>
      <c r="F1864" s="110">
        <v>177</v>
      </c>
      <c r="G1864" s="110">
        <v>0</v>
      </c>
      <c r="H1864" s="111">
        <v>462267</v>
      </c>
      <c r="I1864" s="111">
        <v>0</v>
      </c>
      <c r="J1864" s="112">
        <v>2611.6799999999998</v>
      </c>
      <c r="K1864" s="109" t="s">
        <v>17554</v>
      </c>
      <c r="L1864" s="111">
        <v>-7648.3972000000003</v>
      </c>
      <c r="M1864" s="111">
        <v>0</v>
      </c>
      <c r="N1864" s="2">
        <f t="shared" si="58"/>
        <v>462267</v>
      </c>
      <c r="O1864" s="2">
        <f t="shared" si="59"/>
        <v>2611.6779661016949</v>
      </c>
    </row>
    <row r="1865" spans="1:15" x14ac:dyDescent="0.25">
      <c r="A1865" s="109" t="s">
        <v>17604</v>
      </c>
      <c r="B1865" s="109" t="s">
        <v>14489</v>
      </c>
      <c r="C1865" s="109" t="s">
        <v>14488</v>
      </c>
      <c r="D1865" s="109" t="s">
        <v>14487</v>
      </c>
      <c r="E1865" s="109" t="s">
        <v>6129</v>
      </c>
      <c r="F1865" s="110">
        <v>6</v>
      </c>
      <c r="G1865" s="110">
        <v>0</v>
      </c>
      <c r="H1865" s="111">
        <v>4725</v>
      </c>
      <c r="I1865" s="111">
        <v>0</v>
      </c>
      <c r="J1865" s="112">
        <v>787.5</v>
      </c>
      <c r="K1865" s="109" t="s">
        <v>17554</v>
      </c>
      <c r="L1865" s="111">
        <v>-78.1768</v>
      </c>
      <c r="M1865" s="111">
        <v>0</v>
      </c>
      <c r="N1865" s="2">
        <f t="shared" si="58"/>
        <v>4725</v>
      </c>
      <c r="O1865" s="2">
        <f t="shared" si="59"/>
        <v>787.5</v>
      </c>
    </row>
    <row r="1866" spans="1:15" x14ac:dyDescent="0.25">
      <c r="A1866" s="109" t="s">
        <v>17604</v>
      </c>
      <c r="B1866" s="109" t="s">
        <v>14489</v>
      </c>
      <c r="C1866" s="109" t="s">
        <v>14488</v>
      </c>
      <c r="D1866" s="109" t="s">
        <v>17861</v>
      </c>
      <c r="E1866" s="109" t="s">
        <v>17950</v>
      </c>
      <c r="F1866" s="110">
        <v>4</v>
      </c>
      <c r="G1866" s="110">
        <v>0</v>
      </c>
      <c r="H1866" s="111">
        <v>8621</v>
      </c>
      <c r="I1866" s="111">
        <v>0</v>
      </c>
      <c r="J1866" s="112">
        <v>2155.25</v>
      </c>
      <c r="K1866" s="109" t="s">
        <v>17554</v>
      </c>
      <c r="L1866" s="111">
        <v>-142.6319</v>
      </c>
      <c r="M1866" s="111">
        <v>0</v>
      </c>
      <c r="N1866" s="2">
        <f t="shared" si="58"/>
        <v>8621</v>
      </c>
      <c r="O1866" s="2">
        <f t="shared" si="59"/>
        <v>2155.25</v>
      </c>
    </row>
    <row r="1867" spans="1:15" x14ac:dyDescent="0.25">
      <c r="A1867" s="109" t="s">
        <v>17604</v>
      </c>
      <c r="B1867" s="109" t="s">
        <v>14485</v>
      </c>
      <c r="C1867" s="109" t="s">
        <v>14484</v>
      </c>
      <c r="D1867" s="109" t="s">
        <v>1571</v>
      </c>
      <c r="E1867" s="109" t="s">
        <v>14486</v>
      </c>
      <c r="F1867" s="110">
        <v>148</v>
      </c>
      <c r="G1867" s="110">
        <v>0</v>
      </c>
      <c r="H1867" s="111">
        <v>487961</v>
      </c>
      <c r="I1867" s="111">
        <v>0</v>
      </c>
      <c r="J1867" s="112">
        <v>3297.03</v>
      </c>
      <c r="K1867" s="109" t="s">
        <v>17552</v>
      </c>
      <c r="L1867" s="111">
        <v>23236.238700000002</v>
      </c>
      <c r="M1867" s="111">
        <v>0</v>
      </c>
      <c r="N1867" s="2">
        <f t="shared" si="58"/>
        <v>487961</v>
      </c>
      <c r="O1867" s="2">
        <f t="shared" si="59"/>
        <v>3297.0337837837837</v>
      </c>
    </row>
    <row r="1868" spans="1:15" x14ac:dyDescent="0.25">
      <c r="A1868" s="109" t="s">
        <v>17604</v>
      </c>
      <c r="B1868" s="109" t="s">
        <v>14485</v>
      </c>
      <c r="C1868" s="109" t="s">
        <v>14484</v>
      </c>
      <c r="D1868" s="109" t="s">
        <v>1572</v>
      </c>
      <c r="E1868" s="109" t="s">
        <v>14483</v>
      </c>
      <c r="F1868" s="110">
        <v>151</v>
      </c>
      <c r="G1868" s="110">
        <v>0</v>
      </c>
      <c r="H1868" s="111">
        <v>436078</v>
      </c>
      <c r="I1868" s="111">
        <v>0</v>
      </c>
      <c r="J1868" s="112">
        <v>2887.93</v>
      </c>
      <c r="K1868" s="109" t="s">
        <v>17552</v>
      </c>
      <c r="L1868" s="111">
        <v>20765.6358</v>
      </c>
      <c r="M1868" s="111">
        <v>0</v>
      </c>
      <c r="N1868" s="2">
        <f t="shared" si="58"/>
        <v>436078</v>
      </c>
      <c r="O1868" s="2">
        <f t="shared" si="59"/>
        <v>2887.9337748344369</v>
      </c>
    </row>
    <row r="1869" spans="1:15" x14ac:dyDescent="0.25">
      <c r="A1869" s="109" t="s">
        <v>17604</v>
      </c>
      <c r="B1869" s="109" t="s">
        <v>14477</v>
      </c>
      <c r="C1869" s="109" t="s">
        <v>14476</v>
      </c>
      <c r="D1869" s="109" t="s">
        <v>1573</v>
      </c>
      <c r="E1869" s="109" t="s">
        <v>14482</v>
      </c>
      <c r="F1869" s="110">
        <v>256</v>
      </c>
      <c r="G1869" s="110">
        <v>0</v>
      </c>
      <c r="H1869" s="111">
        <v>652349</v>
      </c>
      <c r="I1869" s="111">
        <v>0</v>
      </c>
      <c r="J1869" s="112">
        <v>2548.2399999999998</v>
      </c>
      <c r="K1869" s="109" t="s">
        <v>17554</v>
      </c>
      <c r="L1869" s="111">
        <v>-10793.379300000001</v>
      </c>
      <c r="M1869" s="111">
        <v>0</v>
      </c>
      <c r="N1869" s="2">
        <f t="shared" si="58"/>
        <v>652349</v>
      </c>
      <c r="O1869" s="2">
        <f t="shared" si="59"/>
        <v>2548.23828125</v>
      </c>
    </row>
    <row r="1870" spans="1:15" x14ac:dyDescent="0.25">
      <c r="A1870" s="109" t="s">
        <v>17604</v>
      </c>
      <c r="B1870" s="109" t="s">
        <v>14477</v>
      </c>
      <c r="C1870" s="109" t="s">
        <v>14476</v>
      </c>
      <c r="D1870" s="109" t="s">
        <v>1574</v>
      </c>
      <c r="E1870" s="109" t="s">
        <v>14481</v>
      </c>
      <c r="F1870" s="110">
        <v>144</v>
      </c>
      <c r="G1870" s="110">
        <v>0</v>
      </c>
      <c r="H1870" s="111">
        <v>471339</v>
      </c>
      <c r="I1870" s="111">
        <v>0</v>
      </c>
      <c r="J1870" s="112">
        <v>3273.19</v>
      </c>
      <c r="K1870" s="109" t="s">
        <v>17554</v>
      </c>
      <c r="L1870" s="111">
        <v>-7798.4955</v>
      </c>
      <c r="M1870" s="111">
        <v>0</v>
      </c>
      <c r="N1870" s="2">
        <f t="shared" si="58"/>
        <v>471339</v>
      </c>
      <c r="O1870" s="2">
        <f t="shared" si="59"/>
        <v>3273.1875</v>
      </c>
    </row>
    <row r="1871" spans="1:15" x14ac:dyDescent="0.25">
      <c r="A1871" s="109" t="s">
        <v>17604</v>
      </c>
      <c r="B1871" s="109" t="s">
        <v>14477</v>
      </c>
      <c r="C1871" s="109" t="s">
        <v>14476</v>
      </c>
      <c r="D1871" s="109" t="s">
        <v>1575</v>
      </c>
      <c r="E1871" s="109" t="s">
        <v>14480</v>
      </c>
      <c r="F1871" s="110">
        <v>93</v>
      </c>
      <c r="G1871" s="110">
        <v>0</v>
      </c>
      <c r="H1871" s="111">
        <v>297846</v>
      </c>
      <c r="I1871" s="111">
        <v>0</v>
      </c>
      <c r="J1871" s="112">
        <v>3202.65</v>
      </c>
      <c r="K1871" s="109" t="s">
        <v>17554</v>
      </c>
      <c r="L1871" s="111">
        <v>-4927.973</v>
      </c>
      <c r="M1871" s="111">
        <v>0</v>
      </c>
      <c r="N1871" s="2">
        <f t="shared" si="58"/>
        <v>297846</v>
      </c>
      <c r="O1871" s="2">
        <f t="shared" si="59"/>
        <v>3202.6451612903224</v>
      </c>
    </row>
    <row r="1872" spans="1:15" x14ac:dyDescent="0.25">
      <c r="A1872" s="109" t="s">
        <v>17604</v>
      </c>
      <c r="B1872" s="109" t="s">
        <v>14477</v>
      </c>
      <c r="C1872" s="109" t="s">
        <v>14476</v>
      </c>
      <c r="D1872" s="109" t="s">
        <v>1576</v>
      </c>
      <c r="E1872" s="109" t="s">
        <v>14479</v>
      </c>
      <c r="F1872" s="110">
        <v>50</v>
      </c>
      <c r="G1872" s="110">
        <v>0</v>
      </c>
      <c r="H1872" s="111">
        <v>167413</v>
      </c>
      <c r="I1872" s="111">
        <v>0</v>
      </c>
      <c r="J1872" s="112">
        <v>3348.26</v>
      </c>
      <c r="K1872" s="109" t="s">
        <v>17554</v>
      </c>
      <c r="L1872" s="111">
        <v>-2769.9135000000001</v>
      </c>
      <c r="M1872" s="111">
        <v>0</v>
      </c>
      <c r="N1872" s="2">
        <f t="shared" si="58"/>
        <v>167413</v>
      </c>
      <c r="O1872" s="2">
        <f t="shared" si="59"/>
        <v>3348.26</v>
      </c>
    </row>
    <row r="1873" spans="1:15" x14ac:dyDescent="0.25">
      <c r="A1873" s="109" t="s">
        <v>17604</v>
      </c>
      <c r="B1873" s="109" t="s">
        <v>14477</v>
      </c>
      <c r="C1873" s="109" t="s">
        <v>14476</v>
      </c>
      <c r="D1873" s="109" t="s">
        <v>1577</v>
      </c>
      <c r="E1873" s="109" t="s">
        <v>14478</v>
      </c>
      <c r="F1873" s="110">
        <v>152</v>
      </c>
      <c r="G1873" s="110">
        <v>0</v>
      </c>
      <c r="H1873" s="111">
        <v>410988</v>
      </c>
      <c r="I1873" s="111">
        <v>0</v>
      </c>
      <c r="J1873" s="112">
        <v>2703.87</v>
      </c>
      <c r="K1873" s="109" t="s">
        <v>17554</v>
      </c>
      <c r="L1873" s="111">
        <v>-6799.9591</v>
      </c>
      <c r="M1873" s="111">
        <v>0</v>
      </c>
      <c r="N1873" s="2">
        <f t="shared" si="58"/>
        <v>410988</v>
      </c>
      <c r="O1873" s="2">
        <f t="shared" si="59"/>
        <v>2703.8684210526317</v>
      </c>
    </row>
    <row r="1874" spans="1:15" x14ac:dyDescent="0.25">
      <c r="A1874" s="109" t="s">
        <v>17604</v>
      </c>
      <c r="B1874" s="109" t="s">
        <v>14477</v>
      </c>
      <c r="C1874" s="109" t="s">
        <v>14476</v>
      </c>
      <c r="D1874" s="109" t="s">
        <v>1578</v>
      </c>
      <c r="E1874" s="109" t="s">
        <v>14475</v>
      </c>
      <c r="F1874" s="110">
        <v>165</v>
      </c>
      <c r="G1874" s="110">
        <v>0</v>
      </c>
      <c r="H1874" s="111">
        <v>518005</v>
      </c>
      <c r="I1874" s="111">
        <v>0</v>
      </c>
      <c r="J1874" s="112">
        <v>3139.42</v>
      </c>
      <c r="K1874" s="109" t="s">
        <v>17554</v>
      </c>
      <c r="L1874" s="111">
        <v>-8570.5997000000007</v>
      </c>
      <c r="M1874" s="111">
        <v>0</v>
      </c>
      <c r="N1874" s="2">
        <f t="shared" si="58"/>
        <v>518005</v>
      </c>
      <c r="O1874" s="2">
        <f t="shared" si="59"/>
        <v>3139.4242424242425</v>
      </c>
    </row>
    <row r="1875" spans="1:15" x14ac:dyDescent="0.25">
      <c r="A1875" s="109" t="s">
        <v>17604</v>
      </c>
      <c r="B1875" s="109" t="s">
        <v>14473</v>
      </c>
      <c r="C1875" s="109" t="s">
        <v>14472</v>
      </c>
      <c r="D1875" s="109" t="s">
        <v>1579</v>
      </c>
      <c r="E1875" s="109" t="s">
        <v>14474</v>
      </c>
      <c r="F1875" s="110">
        <v>197</v>
      </c>
      <c r="G1875" s="110">
        <v>0</v>
      </c>
      <c r="H1875" s="111">
        <v>643308</v>
      </c>
      <c r="I1875" s="111">
        <v>0</v>
      </c>
      <c r="J1875" s="112">
        <v>3265.52</v>
      </c>
      <c r="K1875" s="109" t="s">
        <v>17554</v>
      </c>
      <c r="L1875" s="111">
        <v>-10643.784100000001</v>
      </c>
      <c r="M1875" s="111">
        <v>0</v>
      </c>
      <c r="N1875" s="2">
        <f t="shared" si="58"/>
        <v>643308</v>
      </c>
      <c r="O1875" s="2">
        <f t="shared" si="59"/>
        <v>3265.5228426395938</v>
      </c>
    </row>
    <row r="1876" spans="1:15" x14ac:dyDescent="0.25">
      <c r="A1876" s="109" t="s">
        <v>17604</v>
      </c>
      <c r="B1876" s="109" t="s">
        <v>14473</v>
      </c>
      <c r="C1876" s="109" t="s">
        <v>14472</v>
      </c>
      <c r="D1876" s="109" t="s">
        <v>1580</v>
      </c>
      <c r="E1876" s="109" t="s">
        <v>14471</v>
      </c>
      <c r="F1876" s="110">
        <v>0</v>
      </c>
      <c r="G1876" s="110">
        <v>29</v>
      </c>
      <c r="H1876" s="111">
        <v>103021</v>
      </c>
      <c r="I1876" s="111">
        <v>103021</v>
      </c>
      <c r="J1876" s="112">
        <v>3552.45</v>
      </c>
      <c r="K1876" s="109" t="s">
        <v>17554</v>
      </c>
      <c r="L1876" s="111">
        <v>-1704.5195000000001</v>
      </c>
      <c r="M1876" s="111">
        <v>0</v>
      </c>
      <c r="N1876" s="2">
        <f t="shared" si="58"/>
        <v>0</v>
      </c>
      <c r="O1876" s="2" t="str">
        <f t="shared" si="59"/>
        <v>No Standing Units</v>
      </c>
    </row>
    <row r="1877" spans="1:15" x14ac:dyDescent="0.25">
      <c r="A1877" s="109" t="s">
        <v>17604</v>
      </c>
      <c r="B1877" s="109" t="s">
        <v>14470</v>
      </c>
      <c r="C1877" s="109" t="s">
        <v>14469</v>
      </c>
      <c r="D1877" s="109" t="s">
        <v>1581</v>
      </c>
      <c r="E1877" s="109" t="s">
        <v>6723</v>
      </c>
      <c r="F1877" s="110">
        <v>126</v>
      </c>
      <c r="G1877" s="110">
        <v>0</v>
      </c>
      <c r="H1877" s="111">
        <v>417709</v>
      </c>
      <c r="I1877" s="111">
        <v>0</v>
      </c>
      <c r="J1877" s="112">
        <v>3315.15</v>
      </c>
      <c r="K1877" s="109" t="s">
        <v>17554</v>
      </c>
      <c r="L1877" s="111">
        <v>-6911.1566999999995</v>
      </c>
      <c r="M1877" s="111">
        <v>0</v>
      </c>
      <c r="N1877" s="2">
        <f t="shared" si="58"/>
        <v>417709</v>
      </c>
      <c r="O1877" s="2">
        <f t="shared" si="59"/>
        <v>3315.1507936507937</v>
      </c>
    </row>
    <row r="1878" spans="1:15" x14ac:dyDescent="0.25">
      <c r="A1878" s="109" t="s">
        <v>17604</v>
      </c>
      <c r="B1878" s="109" t="s">
        <v>14470</v>
      </c>
      <c r="C1878" s="109" t="s">
        <v>14469</v>
      </c>
      <c r="D1878" s="109" t="s">
        <v>1582</v>
      </c>
      <c r="E1878" s="109" t="s">
        <v>14468</v>
      </c>
      <c r="F1878" s="110">
        <v>243</v>
      </c>
      <c r="G1878" s="110">
        <v>0</v>
      </c>
      <c r="H1878" s="111">
        <v>715832</v>
      </c>
      <c r="I1878" s="111">
        <v>0</v>
      </c>
      <c r="J1878" s="112">
        <v>2945.81</v>
      </c>
      <c r="K1878" s="109" t="s">
        <v>17554</v>
      </c>
      <c r="L1878" s="111">
        <v>-11843.7307</v>
      </c>
      <c r="M1878" s="111">
        <v>0</v>
      </c>
      <c r="N1878" s="2">
        <f t="shared" si="58"/>
        <v>715832</v>
      </c>
      <c r="O1878" s="2">
        <f t="shared" si="59"/>
        <v>2945.8106995884773</v>
      </c>
    </row>
    <row r="1879" spans="1:15" x14ac:dyDescent="0.25">
      <c r="A1879" s="109" t="s">
        <v>17604</v>
      </c>
      <c r="B1879" s="109" t="s">
        <v>14467</v>
      </c>
      <c r="C1879" s="109" t="s">
        <v>14466</v>
      </c>
      <c r="D1879" s="109" t="s">
        <v>1583</v>
      </c>
      <c r="E1879" s="109" t="s">
        <v>14465</v>
      </c>
      <c r="F1879" s="110">
        <v>142</v>
      </c>
      <c r="G1879" s="110">
        <v>0</v>
      </c>
      <c r="H1879" s="111">
        <v>309609</v>
      </c>
      <c r="I1879" s="111">
        <v>0</v>
      </c>
      <c r="J1879" s="112">
        <v>2180.35</v>
      </c>
      <c r="K1879" s="109" t="s">
        <v>17554</v>
      </c>
      <c r="L1879" s="111">
        <v>-5122.6046999999999</v>
      </c>
      <c r="M1879" s="111">
        <v>0</v>
      </c>
      <c r="N1879" s="2">
        <f t="shared" si="58"/>
        <v>309609</v>
      </c>
      <c r="O1879" s="2">
        <f t="shared" si="59"/>
        <v>2180.3450704225352</v>
      </c>
    </row>
    <row r="1880" spans="1:15" x14ac:dyDescent="0.25">
      <c r="A1880" s="109" t="s">
        <v>17604</v>
      </c>
      <c r="B1880" s="109" t="s">
        <v>14464</v>
      </c>
      <c r="C1880" s="109" t="s">
        <v>14463</v>
      </c>
      <c r="D1880" s="109" t="s">
        <v>1584</v>
      </c>
      <c r="E1880" s="109" t="s">
        <v>14462</v>
      </c>
      <c r="F1880" s="110">
        <v>146</v>
      </c>
      <c r="G1880" s="110">
        <v>0</v>
      </c>
      <c r="H1880" s="111">
        <v>462043</v>
      </c>
      <c r="I1880" s="111">
        <v>0</v>
      </c>
      <c r="J1880" s="112">
        <v>3164.68</v>
      </c>
      <c r="K1880" s="109" t="s">
        <v>17554</v>
      </c>
      <c r="L1880" s="111">
        <v>-7644.69</v>
      </c>
      <c r="M1880" s="111">
        <v>0</v>
      </c>
      <c r="N1880" s="2">
        <f t="shared" si="58"/>
        <v>462043</v>
      </c>
      <c r="O1880" s="2">
        <f t="shared" si="59"/>
        <v>3164.678082191781</v>
      </c>
    </row>
    <row r="1881" spans="1:15" x14ac:dyDescent="0.25">
      <c r="A1881" s="109" t="s">
        <v>17604</v>
      </c>
      <c r="B1881" s="109" t="s">
        <v>14464</v>
      </c>
      <c r="C1881" s="109" t="s">
        <v>14463</v>
      </c>
      <c r="D1881" s="109" t="s">
        <v>1585</v>
      </c>
      <c r="E1881" s="109" t="s">
        <v>14462</v>
      </c>
      <c r="F1881" s="110">
        <v>104</v>
      </c>
      <c r="G1881" s="110">
        <v>0</v>
      </c>
      <c r="H1881" s="111">
        <v>265079</v>
      </c>
      <c r="I1881" s="111">
        <v>0</v>
      </c>
      <c r="J1881" s="112">
        <v>2548.84</v>
      </c>
      <c r="K1881" s="109" t="s">
        <v>17554</v>
      </c>
      <c r="L1881" s="111">
        <v>-4385.8423000000003</v>
      </c>
      <c r="M1881" s="111">
        <v>0</v>
      </c>
      <c r="N1881" s="2">
        <f t="shared" si="58"/>
        <v>265079</v>
      </c>
      <c r="O1881" s="2">
        <f t="shared" si="59"/>
        <v>2548.8365384615386</v>
      </c>
    </row>
    <row r="1882" spans="1:15" x14ac:dyDescent="0.25">
      <c r="A1882" s="109" t="s">
        <v>17604</v>
      </c>
      <c r="B1882" s="109" t="s">
        <v>14459</v>
      </c>
      <c r="C1882" s="109" t="s">
        <v>14458</v>
      </c>
      <c r="D1882" s="109" t="s">
        <v>1586</v>
      </c>
      <c r="E1882" s="109" t="s">
        <v>14461</v>
      </c>
      <c r="F1882" s="110">
        <v>102</v>
      </c>
      <c r="G1882" s="110">
        <v>0</v>
      </c>
      <c r="H1882" s="111">
        <v>268511</v>
      </c>
      <c r="I1882" s="111">
        <v>0</v>
      </c>
      <c r="J1882" s="112">
        <v>2632.46</v>
      </c>
      <c r="K1882" s="109" t="s">
        <v>17554</v>
      </c>
      <c r="L1882" s="111">
        <v>-4442.6224000000002</v>
      </c>
      <c r="M1882" s="111">
        <v>0</v>
      </c>
      <c r="N1882" s="2">
        <f t="shared" si="58"/>
        <v>268511</v>
      </c>
      <c r="O1882" s="2">
        <f t="shared" si="59"/>
        <v>2632.4607843137255</v>
      </c>
    </row>
    <row r="1883" spans="1:15" x14ac:dyDescent="0.25">
      <c r="A1883" s="109" t="s">
        <v>17604</v>
      </c>
      <c r="B1883" s="109" t="s">
        <v>14459</v>
      </c>
      <c r="C1883" s="109" t="s">
        <v>14458</v>
      </c>
      <c r="D1883" s="109" t="s">
        <v>1587</v>
      </c>
      <c r="E1883" s="109" t="s">
        <v>12982</v>
      </c>
      <c r="F1883" s="110">
        <v>198</v>
      </c>
      <c r="G1883" s="110">
        <v>0</v>
      </c>
      <c r="H1883" s="111">
        <v>646801</v>
      </c>
      <c r="I1883" s="111">
        <v>0</v>
      </c>
      <c r="J1883" s="112">
        <v>3266.67</v>
      </c>
      <c r="K1883" s="109" t="s">
        <v>17554</v>
      </c>
      <c r="L1883" s="111">
        <v>-10701.5813</v>
      </c>
      <c r="M1883" s="111">
        <v>0</v>
      </c>
      <c r="N1883" s="2">
        <f t="shared" si="58"/>
        <v>646801</v>
      </c>
      <c r="O1883" s="2">
        <f t="shared" si="59"/>
        <v>3266.6717171717173</v>
      </c>
    </row>
    <row r="1884" spans="1:15" x14ac:dyDescent="0.25">
      <c r="A1884" s="109" t="s">
        <v>17604</v>
      </c>
      <c r="B1884" s="109" t="s">
        <v>14459</v>
      </c>
      <c r="C1884" s="109" t="s">
        <v>14458</v>
      </c>
      <c r="D1884" s="109" t="s">
        <v>1588</v>
      </c>
      <c r="E1884" s="109" t="s">
        <v>14460</v>
      </c>
      <c r="F1884" s="110">
        <v>127</v>
      </c>
      <c r="G1884" s="110">
        <v>0</v>
      </c>
      <c r="H1884" s="111">
        <v>337154</v>
      </c>
      <c r="I1884" s="111">
        <v>0</v>
      </c>
      <c r="J1884" s="112">
        <v>2654.76</v>
      </c>
      <c r="K1884" s="109" t="s">
        <v>17554</v>
      </c>
      <c r="L1884" s="111">
        <v>-5578.3397999999997</v>
      </c>
      <c r="M1884" s="111">
        <v>0</v>
      </c>
      <c r="N1884" s="2">
        <f t="shared" si="58"/>
        <v>337154</v>
      </c>
      <c r="O1884" s="2">
        <f t="shared" si="59"/>
        <v>2654.7559055118109</v>
      </c>
    </row>
    <row r="1885" spans="1:15" x14ac:dyDescent="0.25">
      <c r="A1885" s="109" t="s">
        <v>17604</v>
      </c>
      <c r="B1885" s="109" t="s">
        <v>14459</v>
      </c>
      <c r="C1885" s="109" t="s">
        <v>14458</v>
      </c>
      <c r="D1885" s="109" t="s">
        <v>1589</v>
      </c>
      <c r="E1885" s="109" t="s">
        <v>6129</v>
      </c>
      <c r="F1885" s="110">
        <v>98</v>
      </c>
      <c r="G1885" s="110">
        <v>0</v>
      </c>
      <c r="H1885" s="111">
        <v>339386</v>
      </c>
      <c r="I1885" s="111">
        <v>0</v>
      </c>
      <c r="J1885" s="112">
        <v>3463.12</v>
      </c>
      <c r="K1885" s="109" t="s">
        <v>17554</v>
      </c>
      <c r="L1885" s="111">
        <v>-5615.2687999999998</v>
      </c>
      <c r="M1885" s="111">
        <v>0</v>
      </c>
      <c r="N1885" s="2">
        <f t="shared" si="58"/>
        <v>339386</v>
      </c>
      <c r="O1885" s="2">
        <f t="shared" si="59"/>
        <v>3463.1224489795918</v>
      </c>
    </row>
    <row r="1886" spans="1:15" x14ac:dyDescent="0.25">
      <c r="A1886" s="109" t="s">
        <v>17604</v>
      </c>
      <c r="B1886" s="109" t="s">
        <v>14459</v>
      </c>
      <c r="C1886" s="109" t="s">
        <v>14458</v>
      </c>
      <c r="D1886" s="109" t="s">
        <v>1590</v>
      </c>
      <c r="E1886" s="109" t="s">
        <v>14457</v>
      </c>
      <c r="F1886" s="110">
        <v>147</v>
      </c>
      <c r="G1886" s="110">
        <v>0</v>
      </c>
      <c r="H1886" s="111">
        <v>409048</v>
      </c>
      <c r="I1886" s="111">
        <v>0</v>
      </c>
      <c r="J1886" s="112">
        <v>2782.64</v>
      </c>
      <c r="K1886" s="109" t="s">
        <v>17554</v>
      </c>
      <c r="L1886" s="111">
        <v>-6767.8688000000002</v>
      </c>
      <c r="M1886" s="111">
        <v>0</v>
      </c>
      <c r="N1886" s="2">
        <f t="shared" si="58"/>
        <v>409048</v>
      </c>
      <c r="O1886" s="2">
        <f t="shared" si="59"/>
        <v>2782.6394557823128</v>
      </c>
    </row>
    <row r="1887" spans="1:15" x14ac:dyDescent="0.25">
      <c r="A1887" s="109" t="s">
        <v>17604</v>
      </c>
      <c r="B1887" s="109" t="s">
        <v>14456</v>
      </c>
      <c r="C1887" s="109" t="s">
        <v>14455</v>
      </c>
      <c r="D1887" s="109" t="s">
        <v>1591</v>
      </c>
      <c r="E1887" s="109" t="s">
        <v>14454</v>
      </c>
      <c r="F1887" s="110">
        <v>50</v>
      </c>
      <c r="G1887" s="110">
        <v>0</v>
      </c>
      <c r="H1887" s="111">
        <v>118683</v>
      </c>
      <c r="I1887" s="111">
        <v>0</v>
      </c>
      <c r="J1887" s="112">
        <v>2373.66</v>
      </c>
      <c r="K1887" s="109" t="s">
        <v>17554</v>
      </c>
      <c r="L1887" s="111">
        <v>-1963.6611</v>
      </c>
      <c r="M1887" s="111">
        <v>0</v>
      </c>
      <c r="N1887" s="2">
        <f t="shared" si="58"/>
        <v>118683</v>
      </c>
      <c r="O1887" s="2">
        <f t="shared" si="59"/>
        <v>2373.66</v>
      </c>
    </row>
    <row r="1888" spans="1:15" x14ac:dyDescent="0.25">
      <c r="A1888" s="109" t="s">
        <v>17604</v>
      </c>
      <c r="B1888" s="109" t="s">
        <v>14450</v>
      </c>
      <c r="C1888" s="109" t="s">
        <v>14449</v>
      </c>
      <c r="D1888" s="109" t="s">
        <v>1592</v>
      </c>
      <c r="E1888" s="109" t="s">
        <v>14453</v>
      </c>
      <c r="F1888" s="110">
        <v>109</v>
      </c>
      <c r="G1888" s="110">
        <v>0</v>
      </c>
      <c r="H1888" s="111">
        <v>338472</v>
      </c>
      <c r="I1888" s="111">
        <v>0</v>
      </c>
      <c r="J1888" s="112">
        <v>3105.25</v>
      </c>
      <c r="K1888" s="109" t="s">
        <v>17554</v>
      </c>
      <c r="L1888" s="111">
        <v>-5600.1558000000005</v>
      </c>
      <c r="M1888" s="111">
        <v>0</v>
      </c>
      <c r="N1888" s="2">
        <f t="shared" si="58"/>
        <v>338472</v>
      </c>
      <c r="O1888" s="2">
        <f t="shared" si="59"/>
        <v>3105.2477064220184</v>
      </c>
    </row>
    <row r="1889" spans="1:15" x14ac:dyDescent="0.25">
      <c r="A1889" s="109" t="s">
        <v>17604</v>
      </c>
      <c r="B1889" s="109" t="s">
        <v>14450</v>
      </c>
      <c r="C1889" s="109" t="s">
        <v>14449</v>
      </c>
      <c r="D1889" s="109" t="s">
        <v>1593</v>
      </c>
      <c r="E1889" s="109" t="s">
        <v>14452</v>
      </c>
      <c r="F1889" s="110">
        <v>207</v>
      </c>
      <c r="G1889" s="110">
        <v>0</v>
      </c>
      <c r="H1889" s="111">
        <v>647291</v>
      </c>
      <c r="I1889" s="111">
        <v>0</v>
      </c>
      <c r="J1889" s="112">
        <v>3127.01</v>
      </c>
      <c r="K1889" s="109" t="s">
        <v>17554</v>
      </c>
      <c r="L1889" s="111">
        <v>-10709.693300000001</v>
      </c>
      <c r="M1889" s="111">
        <v>0</v>
      </c>
      <c r="N1889" s="2">
        <f t="shared" si="58"/>
        <v>647291</v>
      </c>
      <c r="O1889" s="2">
        <f t="shared" si="59"/>
        <v>3127.0096618357488</v>
      </c>
    </row>
    <row r="1890" spans="1:15" x14ac:dyDescent="0.25">
      <c r="A1890" s="109" t="s">
        <v>17604</v>
      </c>
      <c r="B1890" s="109" t="s">
        <v>14450</v>
      </c>
      <c r="C1890" s="109" t="s">
        <v>14449</v>
      </c>
      <c r="D1890" s="109" t="s">
        <v>1594</v>
      </c>
      <c r="E1890" s="109" t="s">
        <v>14451</v>
      </c>
      <c r="F1890" s="110">
        <v>0</v>
      </c>
      <c r="G1890" s="110">
        <v>346</v>
      </c>
      <c r="H1890" s="111">
        <v>1400804</v>
      </c>
      <c r="I1890" s="111">
        <v>1400804</v>
      </c>
      <c r="J1890" s="112">
        <v>4048.57</v>
      </c>
      <c r="K1890" s="109" t="s">
        <v>17554</v>
      </c>
      <c r="L1890" s="111">
        <v>-23176.8505</v>
      </c>
      <c r="M1890" s="111">
        <v>0</v>
      </c>
      <c r="N1890" s="2">
        <f t="shared" si="58"/>
        <v>0</v>
      </c>
      <c r="O1890" s="2" t="str">
        <f t="shared" si="59"/>
        <v>No Standing Units</v>
      </c>
    </row>
    <row r="1891" spans="1:15" x14ac:dyDescent="0.25">
      <c r="A1891" s="109" t="s">
        <v>17604</v>
      </c>
      <c r="B1891" s="109" t="s">
        <v>14450</v>
      </c>
      <c r="C1891" s="109" t="s">
        <v>14449</v>
      </c>
      <c r="D1891" s="109" t="s">
        <v>1595</v>
      </c>
      <c r="E1891" s="109" t="s">
        <v>6129</v>
      </c>
      <c r="F1891" s="110">
        <v>131</v>
      </c>
      <c r="G1891" s="110">
        <v>0</v>
      </c>
      <c r="H1891" s="111">
        <v>499456</v>
      </c>
      <c r="I1891" s="111">
        <v>0</v>
      </c>
      <c r="J1891" s="112">
        <v>3812.64</v>
      </c>
      <c r="K1891" s="109" t="s">
        <v>17554</v>
      </c>
      <c r="L1891" s="111">
        <v>-8263.6903999999995</v>
      </c>
      <c r="M1891" s="111">
        <v>0</v>
      </c>
      <c r="N1891" s="2">
        <f t="shared" si="58"/>
        <v>499456</v>
      </c>
      <c r="O1891" s="2">
        <f t="shared" si="59"/>
        <v>3812.6412213740459</v>
      </c>
    </row>
    <row r="1892" spans="1:15" x14ac:dyDescent="0.25">
      <c r="A1892" s="109" t="s">
        <v>17604</v>
      </c>
      <c r="B1892" s="109" t="s">
        <v>14450</v>
      </c>
      <c r="C1892" s="109" t="s">
        <v>14449</v>
      </c>
      <c r="D1892" s="109" t="s">
        <v>18648</v>
      </c>
      <c r="E1892" s="109" t="s">
        <v>18649</v>
      </c>
      <c r="F1892" s="110">
        <v>13</v>
      </c>
      <c r="G1892" s="110">
        <v>0</v>
      </c>
      <c r="H1892" s="111">
        <v>27097</v>
      </c>
      <c r="I1892" s="111">
        <v>0</v>
      </c>
      <c r="J1892" s="112">
        <v>2084.38</v>
      </c>
      <c r="K1892" s="109" t="s">
        <v>17554</v>
      </c>
      <c r="L1892" s="111">
        <v>-448.33260000000001</v>
      </c>
      <c r="M1892" s="111">
        <v>0</v>
      </c>
      <c r="N1892" s="2">
        <f t="shared" si="58"/>
        <v>27097</v>
      </c>
      <c r="O1892" s="2">
        <f t="shared" si="59"/>
        <v>2084.3846153846152</v>
      </c>
    </row>
    <row r="1893" spans="1:15" x14ac:dyDescent="0.25">
      <c r="A1893" s="109" t="s">
        <v>17604</v>
      </c>
      <c r="B1893" s="109" t="s">
        <v>14448</v>
      </c>
      <c r="C1893" s="109" t="s">
        <v>11497</v>
      </c>
      <c r="D1893" s="109" t="s">
        <v>1596</v>
      </c>
      <c r="E1893" s="109" t="s">
        <v>14447</v>
      </c>
      <c r="F1893" s="110">
        <v>190</v>
      </c>
      <c r="G1893" s="110">
        <v>0</v>
      </c>
      <c r="H1893" s="111">
        <v>484011</v>
      </c>
      <c r="I1893" s="111">
        <v>0</v>
      </c>
      <c r="J1893" s="112">
        <v>2547.4299999999998</v>
      </c>
      <c r="K1893" s="109" t="s">
        <v>17552</v>
      </c>
      <c r="L1893" s="111">
        <v>23048.124800000001</v>
      </c>
      <c r="M1893" s="111">
        <v>0</v>
      </c>
      <c r="N1893" s="2">
        <f t="shared" si="58"/>
        <v>484011</v>
      </c>
      <c r="O1893" s="2">
        <f t="shared" si="59"/>
        <v>2547.4263157894738</v>
      </c>
    </row>
    <row r="1894" spans="1:15" x14ac:dyDescent="0.25">
      <c r="A1894" s="109" t="s">
        <v>17604</v>
      </c>
      <c r="B1894" s="109" t="s">
        <v>14446</v>
      </c>
      <c r="C1894" s="109" t="s">
        <v>17862</v>
      </c>
      <c r="D1894" s="109" t="s">
        <v>1597</v>
      </c>
      <c r="E1894" s="109" t="s">
        <v>14445</v>
      </c>
      <c r="F1894" s="110">
        <v>165</v>
      </c>
      <c r="G1894" s="110">
        <v>0</v>
      </c>
      <c r="H1894" s="111">
        <v>394482</v>
      </c>
      <c r="I1894" s="111">
        <v>0</v>
      </c>
      <c r="J1894" s="112">
        <v>2390.8000000000002</v>
      </c>
      <c r="K1894" s="109" t="s">
        <v>17554</v>
      </c>
      <c r="L1894" s="111">
        <v>-6526.8572000000004</v>
      </c>
      <c r="M1894" s="111">
        <v>0</v>
      </c>
      <c r="N1894" s="2">
        <f t="shared" si="58"/>
        <v>394482</v>
      </c>
      <c r="O1894" s="2">
        <f t="shared" si="59"/>
        <v>2390.8000000000002</v>
      </c>
    </row>
    <row r="1895" spans="1:15" x14ac:dyDescent="0.25">
      <c r="A1895" s="109" t="s">
        <v>17604</v>
      </c>
      <c r="B1895" s="109" t="s">
        <v>14444</v>
      </c>
      <c r="C1895" s="109" t="s">
        <v>14443</v>
      </c>
      <c r="D1895" s="109" t="s">
        <v>1598</v>
      </c>
      <c r="E1895" s="109" t="s">
        <v>14442</v>
      </c>
      <c r="F1895" s="110">
        <v>92</v>
      </c>
      <c r="G1895" s="110">
        <v>0</v>
      </c>
      <c r="H1895" s="111">
        <v>207166</v>
      </c>
      <c r="I1895" s="111">
        <v>0</v>
      </c>
      <c r="J1895" s="112">
        <v>2251.8000000000002</v>
      </c>
      <c r="K1895" s="109" t="s">
        <v>17554</v>
      </c>
      <c r="L1895" s="111">
        <v>-3427.6493</v>
      </c>
      <c r="M1895" s="111">
        <v>0</v>
      </c>
      <c r="N1895" s="2">
        <f t="shared" si="58"/>
        <v>207166</v>
      </c>
      <c r="O1895" s="2">
        <f t="shared" si="59"/>
        <v>2251.804347826087</v>
      </c>
    </row>
    <row r="1896" spans="1:15" x14ac:dyDescent="0.25">
      <c r="A1896" s="109" t="s">
        <v>17604</v>
      </c>
      <c r="B1896" s="109" t="s">
        <v>14441</v>
      </c>
      <c r="C1896" s="109" t="s">
        <v>14440</v>
      </c>
      <c r="D1896" s="109" t="s">
        <v>1599</v>
      </c>
      <c r="E1896" s="109" t="s">
        <v>10937</v>
      </c>
      <c r="F1896" s="110">
        <v>251</v>
      </c>
      <c r="G1896" s="110">
        <v>0</v>
      </c>
      <c r="H1896" s="111">
        <v>688099</v>
      </c>
      <c r="I1896" s="111">
        <v>0</v>
      </c>
      <c r="J1896" s="112">
        <v>2741.43</v>
      </c>
      <c r="K1896" s="109" t="s">
        <v>17554</v>
      </c>
      <c r="L1896" s="111">
        <v>-11384.8645</v>
      </c>
      <c r="M1896" s="111">
        <v>0</v>
      </c>
      <c r="N1896" s="2">
        <f t="shared" si="58"/>
        <v>688099</v>
      </c>
      <c r="O1896" s="2">
        <f t="shared" si="59"/>
        <v>2741.430278884462</v>
      </c>
    </row>
    <row r="1897" spans="1:15" x14ac:dyDescent="0.25">
      <c r="A1897" s="109" t="s">
        <v>17604</v>
      </c>
      <c r="B1897" s="109" t="s">
        <v>14438</v>
      </c>
      <c r="C1897" s="109" t="s">
        <v>14437</v>
      </c>
      <c r="D1897" s="109" t="s">
        <v>1600</v>
      </c>
      <c r="E1897" s="109" t="s">
        <v>14439</v>
      </c>
      <c r="F1897" s="110">
        <v>288</v>
      </c>
      <c r="G1897" s="110">
        <v>0</v>
      </c>
      <c r="H1897" s="111">
        <v>736870</v>
      </c>
      <c r="I1897" s="111">
        <v>0</v>
      </c>
      <c r="J1897" s="112">
        <v>2558.58</v>
      </c>
      <c r="K1897" s="109" t="s">
        <v>17554</v>
      </c>
      <c r="L1897" s="111">
        <v>-12191.8019</v>
      </c>
      <c r="M1897" s="111">
        <v>0</v>
      </c>
      <c r="N1897" s="2">
        <f t="shared" si="58"/>
        <v>736870</v>
      </c>
      <c r="O1897" s="2">
        <f t="shared" si="59"/>
        <v>2558.5763888888887</v>
      </c>
    </row>
    <row r="1898" spans="1:15" x14ac:dyDescent="0.25">
      <c r="A1898" s="109" t="s">
        <v>17604</v>
      </c>
      <c r="B1898" s="109" t="s">
        <v>14436</v>
      </c>
      <c r="C1898" s="109" t="s">
        <v>14435</v>
      </c>
      <c r="D1898" s="109" t="s">
        <v>1601</v>
      </c>
      <c r="E1898" s="109" t="s">
        <v>14434</v>
      </c>
      <c r="F1898" s="110">
        <v>118</v>
      </c>
      <c r="G1898" s="110">
        <v>0</v>
      </c>
      <c r="H1898" s="111">
        <v>273713</v>
      </c>
      <c r="I1898" s="111">
        <v>0</v>
      </c>
      <c r="J1898" s="112">
        <v>2319.6</v>
      </c>
      <c r="K1898" s="109" t="s">
        <v>17552</v>
      </c>
      <c r="L1898" s="111">
        <v>13033.938599999999</v>
      </c>
      <c r="M1898" s="111">
        <v>0</v>
      </c>
      <c r="N1898" s="2">
        <f t="shared" si="58"/>
        <v>273713</v>
      </c>
      <c r="O1898" s="2">
        <f t="shared" si="59"/>
        <v>2319.601694915254</v>
      </c>
    </row>
    <row r="1899" spans="1:15" x14ac:dyDescent="0.25">
      <c r="A1899" s="109" t="s">
        <v>17604</v>
      </c>
      <c r="B1899" s="109" t="s">
        <v>14433</v>
      </c>
      <c r="C1899" s="109" t="s">
        <v>7017</v>
      </c>
      <c r="D1899" s="109" t="s">
        <v>1602</v>
      </c>
      <c r="E1899" s="109" t="s">
        <v>14432</v>
      </c>
      <c r="F1899" s="110">
        <v>84</v>
      </c>
      <c r="G1899" s="110">
        <v>0</v>
      </c>
      <c r="H1899" s="111">
        <v>148146</v>
      </c>
      <c r="I1899" s="111">
        <v>0</v>
      </c>
      <c r="J1899" s="112">
        <v>1763.64</v>
      </c>
      <c r="K1899" s="109" t="s">
        <v>17552</v>
      </c>
      <c r="L1899" s="111">
        <v>7054.5856999999996</v>
      </c>
      <c r="M1899" s="111">
        <v>0</v>
      </c>
      <c r="N1899" s="2">
        <f t="shared" si="58"/>
        <v>148146</v>
      </c>
      <c r="O1899" s="2">
        <f t="shared" si="59"/>
        <v>1763.6428571428571</v>
      </c>
    </row>
    <row r="1900" spans="1:15" x14ac:dyDescent="0.25">
      <c r="A1900" s="109" t="s">
        <v>17604</v>
      </c>
      <c r="B1900" s="109" t="s">
        <v>14431</v>
      </c>
      <c r="C1900" s="109" t="s">
        <v>14430</v>
      </c>
      <c r="D1900" s="109" t="s">
        <v>1603</v>
      </c>
      <c r="E1900" s="109" t="s">
        <v>14429</v>
      </c>
      <c r="F1900" s="110">
        <v>188</v>
      </c>
      <c r="G1900" s="110">
        <v>0</v>
      </c>
      <c r="H1900" s="111">
        <v>468649</v>
      </c>
      <c r="I1900" s="111">
        <v>0</v>
      </c>
      <c r="J1900" s="112">
        <v>2492.81</v>
      </c>
      <c r="K1900" s="109" t="s">
        <v>17554</v>
      </c>
      <c r="L1900" s="111">
        <v>-7753.9800999999998</v>
      </c>
      <c r="M1900" s="111">
        <v>0</v>
      </c>
      <c r="N1900" s="2">
        <f t="shared" si="58"/>
        <v>468649</v>
      </c>
      <c r="O1900" s="2">
        <f t="shared" si="59"/>
        <v>2492.8138297872342</v>
      </c>
    </row>
    <row r="1901" spans="1:15" x14ac:dyDescent="0.25">
      <c r="A1901" s="109" t="s">
        <v>17604</v>
      </c>
      <c r="B1901" s="109" t="s">
        <v>14427</v>
      </c>
      <c r="C1901" s="109" t="s">
        <v>14426</v>
      </c>
      <c r="D1901" s="109" t="s">
        <v>1604</v>
      </c>
      <c r="E1901" s="109" t="s">
        <v>14428</v>
      </c>
      <c r="F1901" s="110">
        <v>100</v>
      </c>
      <c r="G1901" s="110">
        <v>0</v>
      </c>
      <c r="H1901" s="111">
        <v>336693</v>
      </c>
      <c r="I1901" s="111">
        <v>0</v>
      </c>
      <c r="J1901" s="112">
        <v>3366.93</v>
      </c>
      <c r="K1901" s="109" t="s">
        <v>17554</v>
      </c>
      <c r="L1901" s="111">
        <v>-5570.7190000000001</v>
      </c>
      <c r="M1901" s="111">
        <v>0</v>
      </c>
      <c r="N1901" s="2">
        <f t="shared" si="58"/>
        <v>336693</v>
      </c>
      <c r="O1901" s="2">
        <f t="shared" si="59"/>
        <v>3366.93</v>
      </c>
    </row>
    <row r="1902" spans="1:15" x14ac:dyDescent="0.25">
      <c r="A1902" s="109" t="s">
        <v>17604</v>
      </c>
      <c r="B1902" s="109" t="s">
        <v>14427</v>
      </c>
      <c r="C1902" s="109" t="s">
        <v>14426</v>
      </c>
      <c r="D1902" s="109" t="s">
        <v>1605</v>
      </c>
      <c r="E1902" s="109" t="s">
        <v>14425</v>
      </c>
      <c r="F1902" s="110">
        <v>119</v>
      </c>
      <c r="G1902" s="110">
        <v>0</v>
      </c>
      <c r="H1902" s="111">
        <v>330006</v>
      </c>
      <c r="I1902" s="111">
        <v>0</v>
      </c>
      <c r="J1902" s="112">
        <v>2773.16</v>
      </c>
      <c r="K1902" s="109" t="s">
        <v>17554</v>
      </c>
      <c r="L1902" s="111">
        <v>-5460.0815000000002</v>
      </c>
      <c r="M1902" s="111">
        <v>0</v>
      </c>
      <c r="N1902" s="2">
        <f t="shared" si="58"/>
        <v>330006</v>
      </c>
      <c r="O1902" s="2">
        <f t="shared" si="59"/>
        <v>2773.159663865546</v>
      </c>
    </row>
    <row r="1903" spans="1:15" x14ac:dyDescent="0.25">
      <c r="A1903" s="109" t="s">
        <v>17604</v>
      </c>
      <c r="B1903" s="109" t="s">
        <v>14424</v>
      </c>
      <c r="C1903" s="109" t="s">
        <v>14423</v>
      </c>
      <c r="D1903" s="109" t="s">
        <v>1606</v>
      </c>
      <c r="E1903" s="109" t="s">
        <v>14422</v>
      </c>
      <c r="F1903" s="110">
        <v>156</v>
      </c>
      <c r="G1903" s="110">
        <v>0</v>
      </c>
      <c r="H1903" s="111">
        <v>385376</v>
      </c>
      <c r="I1903" s="111">
        <v>0</v>
      </c>
      <c r="J1903" s="112">
        <v>2470.36</v>
      </c>
      <c r="K1903" s="109" t="s">
        <v>17554</v>
      </c>
      <c r="L1903" s="111">
        <v>-6376.2026999999998</v>
      </c>
      <c r="M1903" s="111">
        <v>0</v>
      </c>
      <c r="N1903" s="2">
        <f t="shared" si="58"/>
        <v>385376</v>
      </c>
      <c r="O1903" s="2">
        <f t="shared" si="59"/>
        <v>2470.3589743589741</v>
      </c>
    </row>
    <row r="1904" spans="1:15" x14ac:dyDescent="0.25">
      <c r="A1904" s="109" t="s">
        <v>17604</v>
      </c>
      <c r="B1904" s="109" t="s">
        <v>14421</v>
      </c>
      <c r="C1904" s="109" t="s">
        <v>14420</v>
      </c>
      <c r="D1904" s="109" t="s">
        <v>1607</v>
      </c>
      <c r="E1904" s="109" t="s">
        <v>14419</v>
      </c>
      <c r="F1904" s="110">
        <v>50</v>
      </c>
      <c r="G1904" s="110">
        <v>0</v>
      </c>
      <c r="H1904" s="111">
        <v>152946</v>
      </c>
      <c r="I1904" s="111">
        <v>0</v>
      </c>
      <c r="J1904" s="112">
        <v>3058.92</v>
      </c>
      <c r="K1904" s="109" t="s">
        <v>17552</v>
      </c>
      <c r="L1904" s="111">
        <v>7283.15</v>
      </c>
      <c r="M1904" s="111">
        <v>0</v>
      </c>
      <c r="N1904" s="2">
        <f t="shared" si="58"/>
        <v>152946</v>
      </c>
      <c r="O1904" s="2">
        <f t="shared" si="59"/>
        <v>3058.92</v>
      </c>
    </row>
    <row r="1905" spans="1:15" x14ac:dyDescent="0.25">
      <c r="A1905" s="109" t="s">
        <v>17604</v>
      </c>
      <c r="B1905" s="109" t="s">
        <v>14418</v>
      </c>
      <c r="C1905" s="109" t="s">
        <v>11010</v>
      </c>
      <c r="D1905" s="109" t="s">
        <v>1608</v>
      </c>
      <c r="E1905" s="109" t="s">
        <v>14417</v>
      </c>
      <c r="F1905" s="110">
        <v>157</v>
      </c>
      <c r="G1905" s="110">
        <v>0</v>
      </c>
      <c r="H1905" s="111">
        <v>429824</v>
      </c>
      <c r="I1905" s="111">
        <v>0</v>
      </c>
      <c r="J1905" s="112">
        <v>2737.73</v>
      </c>
      <c r="K1905" s="109" t="s">
        <v>17554</v>
      </c>
      <c r="L1905" s="111">
        <v>-7111.6009000000004</v>
      </c>
      <c r="M1905" s="111">
        <v>0</v>
      </c>
      <c r="N1905" s="2">
        <f t="shared" si="58"/>
        <v>429824</v>
      </c>
      <c r="O1905" s="2">
        <f t="shared" si="59"/>
        <v>2737.7324840764331</v>
      </c>
    </row>
    <row r="1906" spans="1:15" x14ac:dyDescent="0.25">
      <c r="A1906" s="109" t="s">
        <v>17604</v>
      </c>
      <c r="B1906" s="109" t="s">
        <v>14416</v>
      </c>
      <c r="C1906" s="109" t="s">
        <v>14415</v>
      </c>
      <c r="D1906" s="109" t="s">
        <v>1609</v>
      </c>
      <c r="E1906" s="109" t="s">
        <v>14414</v>
      </c>
      <c r="F1906" s="110">
        <v>74</v>
      </c>
      <c r="G1906" s="110">
        <v>0</v>
      </c>
      <c r="H1906" s="111">
        <v>198156</v>
      </c>
      <c r="I1906" s="111">
        <v>0</v>
      </c>
      <c r="J1906" s="112">
        <v>2677.78</v>
      </c>
      <c r="K1906" s="109" t="s">
        <v>17554</v>
      </c>
      <c r="L1906" s="111">
        <v>-3278.5657000000001</v>
      </c>
      <c r="M1906" s="111">
        <v>0</v>
      </c>
      <c r="N1906" s="2">
        <f t="shared" si="58"/>
        <v>198156</v>
      </c>
      <c r="O1906" s="2">
        <f t="shared" si="59"/>
        <v>2677.7837837837837</v>
      </c>
    </row>
    <row r="1907" spans="1:15" x14ac:dyDescent="0.25">
      <c r="A1907" s="109" t="s">
        <v>17604</v>
      </c>
      <c r="B1907" s="109" t="s">
        <v>14413</v>
      </c>
      <c r="C1907" s="109" t="s">
        <v>11022</v>
      </c>
      <c r="D1907" s="109" t="s">
        <v>1610</v>
      </c>
      <c r="E1907" s="109" t="s">
        <v>14412</v>
      </c>
      <c r="F1907" s="110">
        <v>40</v>
      </c>
      <c r="G1907" s="110">
        <v>0</v>
      </c>
      <c r="H1907" s="111">
        <v>89283</v>
      </c>
      <c r="I1907" s="111">
        <v>0</v>
      </c>
      <c r="J1907" s="112">
        <v>2232.0700000000002</v>
      </c>
      <c r="K1907" s="109" t="s">
        <v>17552</v>
      </c>
      <c r="L1907" s="111">
        <v>4251.5841</v>
      </c>
      <c r="M1907" s="111">
        <v>0</v>
      </c>
      <c r="N1907" s="2">
        <f t="shared" si="58"/>
        <v>89283</v>
      </c>
      <c r="O1907" s="2">
        <f t="shared" si="59"/>
        <v>2232.0749999999998</v>
      </c>
    </row>
    <row r="1908" spans="1:15" x14ac:dyDescent="0.25">
      <c r="A1908" s="109" t="s">
        <v>17604</v>
      </c>
      <c r="B1908" s="109" t="s">
        <v>14411</v>
      </c>
      <c r="C1908" s="109" t="s">
        <v>14410</v>
      </c>
      <c r="D1908" s="109" t="s">
        <v>1611</v>
      </c>
      <c r="E1908" s="109" t="s">
        <v>14409</v>
      </c>
      <c r="F1908" s="110">
        <v>50</v>
      </c>
      <c r="G1908" s="110">
        <v>0</v>
      </c>
      <c r="H1908" s="111">
        <v>126112</v>
      </c>
      <c r="I1908" s="111">
        <v>0</v>
      </c>
      <c r="J1908" s="112">
        <v>2522.2399999999998</v>
      </c>
      <c r="K1908" s="109" t="s">
        <v>17554</v>
      </c>
      <c r="L1908" s="111">
        <v>-2086.5655999999999</v>
      </c>
      <c r="M1908" s="111">
        <v>0</v>
      </c>
      <c r="N1908" s="2">
        <f t="shared" si="58"/>
        <v>126112</v>
      </c>
      <c r="O1908" s="2">
        <f t="shared" si="59"/>
        <v>2522.2399999999998</v>
      </c>
    </row>
    <row r="1909" spans="1:15" x14ac:dyDescent="0.25">
      <c r="A1909" s="109" t="s">
        <v>17604</v>
      </c>
      <c r="B1909" s="109" t="s">
        <v>14408</v>
      </c>
      <c r="C1909" s="109" t="s">
        <v>14407</v>
      </c>
      <c r="D1909" s="109" t="s">
        <v>1612</v>
      </c>
      <c r="E1909" s="109" t="s">
        <v>14406</v>
      </c>
      <c r="F1909" s="110">
        <v>50</v>
      </c>
      <c r="G1909" s="110">
        <v>0</v>
      </c>
      <c r="H1909" s="111">
        <v>97601</v>
      </c>
      <c r="I1909" s="111">
        <v>0</v>
      </c>
      <c r="J1909" s="112">
        <v>1952.02</v>
      </c>
      <c r="K1909" s="109" t="s">
        <v>17552</v>
      </c>
      <c r="L1909" s="111">
        <v>4647.6867000000002</v>
      </c>
      <c r="M1909" s="111">
        <v>0</v>
      </c>
      <c r="N1909" s="2">
        <f t="shared" si="58"/>
        <v>97601</v>
      </c>
      <c r="O1909" s="2">
        <f t="shared" si="59"/>
        <v>1952.02</v>
      </c>
    </row>
    <row r="1910" spans="1:15" x14ac:dyDescent="0.25">
      <c r="A1910" s="109" t="s">
        <v>17604</v>
      </c>
      <c r="B1910" s="109" t="s">
        <v>14405</v>
      </c>
      <c r="C1910" s="109" t="s">
        <v>14404</v>
      </c>
      <c r="D1910" s="109" t="s">
        <v>1613</v>
      </c>
      <c r="E1910" s="109" t="s">
        <v>14401</v>
      </c>
      <c r="F1910" s="110">
        <v>104</v>
      </c>
      <c r="G1910" s="110">
        <v>0</v>
      </c>
      <c r="H1910" s="111">
        <v>256826</v>
      </c>
      <c r="I1910" s="111">
        <v>0</v>
      </c>
      <c r="J1910" s="112">
        <v>2469.48</v>
      </c>
      <c r="K1910" s="109" t="s">
        <v>17552</v>
      </c>
      <c r="L1910" s="111">
        <v>12229.812599999999</v>
      </c>
      <c r="M1910" s="111">
        <v>0</v>
      </c>
      <c r="N1910" s="2">
        <f t="shared" si="58"/>
        <v>256826</v>
      </c>
      <c r="O1910" s="2">
        <f t="shared" si="59"/>
        <v>2469.4807692307691</v>
      </c>
    </row>
    <row r="1911" spans="1:15" x14ac:dyDescent="0.25">
      <c r="A1911" s="109" t="s">
        <v>17608</v>
      </c>
      <c r="B1911" s="109" t="s">
        <v>14395</v>
      </c>
      <c r="C1911" s="109" t="s">
        <v>14394</v>
      </c>
      <c r="D1911" s="109" t="s">
        <v>5968</v>
      </c>
      <c r="E1911" s="109" t="s">
        <v>14400</v>
      </c>
      <c r="F1911" s="110">
        <v>265</v>
      </c>
      <c r="G1911" s="110">
        <v>0</v>
      </c>
      <c r="H1911" s="111">
        <v>884990</v>
      </c>
      <c r="I1911" s="111">
        <v>0</v>
      </c>
      <c r="J1911" s="112">
        <v>3339.58</v>
      </c>
      <c r="K1911" s="109" t="s">
        <v>17554</v>
      </c>
      <c r="L1911" s="111">
        <v>-14642.513499999999</v>
      </c>
      <c r="M1911" s="111">
        <v>0</v>
      </c>
      <c r="N1911" s="2">
        <f t="shared" si="58"/>
        <v>884990</v>
      </c>
      <c r="O1911" s="2">
        <f t="shared" si="59"/>
        <v>3339.5849056603774</v>
      </c>
    </row>
    <row r="1912" spans="1:15" x14ac:dyDescent="0.25">
      <c r="A1912" s="109" t="s">
        <v>17608</v>
      </c>
      <c r="B1912" s="109" t="s">
        <v>14395</v>
      </c>
      <c r="C1912" s="109" t="s">
        <v>14394</v>
      </c>
      <c r="D1912" s="109" t="s">
        <v>5969</v>
      </c>
      <c r="E1912" s="109" t="s">
        <v>14399</v>
      </c>
      <c r="F1912" s="110">
        <v>230</v>
      </c>
      <c r="G1912" s="110">
        <v>0</v>
      </c>
      <c r="H1912" s="111">
        <v>830727</v>
      </c>
      <c r="I1912" s="111">
        <v>0</v>
      </c>
      <c r="J1912" s="112">
        <v>3611.86</v>
      </c>
      <c r="K1912" s="109" t="s">
        <v>17554</v>
      </c>
      <c r="L1912" s="111">
        <v>-13744.707399999999</v>
      </c>
      <c r="M1912" s="111">
        <v>0</v>
      </c>
      <c r="N1912" s="2">
        <f t="shared" si="58"/>
        <v>830727</v>
      </c>
      <c r="O1912" s="2">
        <f t="shared" si="59"/>
        <v>3611.8565217391306</v>
      </c>
    </row>
    <row r="1913" spans="1:15" x14ac:dyDescent="0.25">
      <c r="A1913" s="109" t="s">
        <v>17608</v>
      </c>
      <c r="B1913" s="109" t="s">
        <v>14395</v>
      </c>
      <c r="C1913" s="109" t="s">
        <v>14394</v>
      </c>
      <c r="D1913" s="109" t="s">
        <v>5970</v>
      </c>
      <c r="E1913" s="109" t="s">
        <v>14398</v>
      </c>
      <c r="F1913" s="110">
        <v>225</v>
      </c>
      <c r="G1913" s="110">
        <v>0</v>
      </c>
      <c r="H1913" s="111">
        <v>829219</v>
      </c>
      <c r="I1913" s="111">
        <v>0</v>
      </c>
      <c r="J1913" s="112">
        <v>3685.42</v>
      </c>
      <c r="K1913" s="109" t="s">
        <v>17554</v>
      </c>
      <c r="L1913" s="111">
        <v>-13719.753699999999</v>
      </c>
      <c r="M1913" s="111">
        <v>0</v>
      </c>
      <c r="N1913" s="2">
        <f t="shared" si="58"/>
        <v>829219</v>
      </c>
      <c r="O1913" s="2">
        <f t="shared" si="59"/>
        <v>3685.4177777777777</v>
      </c>
    </row>
    <row r="1914" spans="1:15" x14ac:dyDescent="0.25">
      <c r="A1914" s="109" t="s">
        <v>17608</v>
      </c>
      <c r="B1914" s="109" t="s">
        <v>14395</v>
      </c>
      <c r="C1914" s="109" t="s">
        <v>14394</v>
      </c>
      <c r="D1914" s="109" t="s">
        <v>5971</v>
      </c>
      <c r="E1914" s="109" t="s">
        <v>6388</v>
      </c>
      <c r="F1914" s="110">
        <v>174</v>
      </c>
      <c r="G1914" s="110">
        <v>0</v>
      </c>
      <c r="H1914" s="111">
        <v>622293</v>
      </c>
      <c r="I1914" s="111">
        <v>0</v>
      </c>
      <c r="J1914" s="112">
        <v>3576.4</v>
      </c>
      <c r="K1914" s="109" t="s">
        <v>17554</v>
      </c>
      <c r="L1914" s="111">
        <v>-10296.088900000001</v>
      </c>
      <c r="M1914" s="111">
        <v>0</v>
      </c>
      <c r="N1914" s="2">
        <f t="shared" si="58"/>
        <v>622293</v>
      </c>
      <c r="O1914" s="2">
        <f t="shared" si="59"/>
        <v>3576.3965517241381</v>
      </c>
    </row>
    <row r="1915" spans="1:15" x14ac:dyDescent="0.25">
      <c r="A1915" s="109" t="s">
        <v>17608</v>
      </c>
      <c r="B1915" s="109" t="s">
        <v>14395</v>
      </c>
      <c r="C1915" s="109" t="s">
        <v>14394</v>
      </c>
      <c r="D1915" s="109" t="s">
        <v>5972</v>
      </c>
      <c r="E1915" s="109" t="s">
        <v>14397</v>
      </c>
      <c r="F1915" s="110">
        <v>302</v>
      </c>
      <c r="G1915" s="110">
        <v>0</v>
      </c>
      <c r="H1915" s="111">
        <v>900843</v>
      </c>
      <c r="I1915" s="111">
        <v>0</v>
      </c>
      <c r="J1915" s="112">
        <v>2982.92</v>
      </c>
      <c r="K1915" s="109" t="s">
        <v>17554</v>
      </c>
      <c r="L1915" s="111">
        <v>-14904.802600000001</v>
      </c>
      <c r="M1915" s="111">
        <v>0</v>
      </c>
      <c r="N1915" s="2">
        <f t="shared" si="58"/>
        <v>900843</v>
      </c>
      <c r="O1915" s="2">
        <f t="shared" si="59"/>
        <v>2982.9238410596026</v>
      </c>
    </row>
    <row r="1916" spans="1:15" x14ac:dyDescent="0.25">
      <c r="A1916" s="109" t="s">
        <v>17608</v>
      </c>
      <c r="B1916" s="109" t="s">
        <v>14395</v>
      </c>
      <c r="C1916" s="109" t="s">
        <v>14394</v>
      </c>
      <c r="D1916" s="109" t="s">
        <v>5973</v>
      </c>
      <c r="E1916" s="109" t="s">
        <v>14396</v>
      </c>
      <c r="F1916" s="110">
        <v>484</v>
      </c>
      <c r="G1916" s="110">
        <v>0</v>
      </c>
      <c r="H1916" s="111">
        <v>1446117</v>
      </c>
      <c r="I1916" s="111">
        <v>0</v>
      </c>
      <c r="J1916" s="112">
        <v>2987.85</v>
      </c>
      <c r="K1916" s="109" t="s">
        <v>17554</v>
      </c>
      <c r="L1916" s="111">
        <v>-23926.584699999999</v>
      </c>
      <c r="M1916" s="111">
        <v>0</v>
      </c>
      <c r="N1916" s="2">
        <f t="shared" si="58"/>
        <v>1446117</v>
      </c>
      <c r="O1916" s="2">
        <f t="shared" si="59"/>
        <v>2987.845041322314</v>
      </c>
    </row>
    <row r="1917" spans="1:15" x14ac:dyDescent="0.25">
      <c r="A1917" s="109" t="s">
        <v>17608</v>
      </c>
      <c r="B1917" s="109" t="s">
        <v>14395</v>
      </c>
      <c r="C1917" s="109" t="s">
        <v>14394</v>
      </c>
      <c r="D1917" s="109" t="s">
        <v>5974</v>
      </c>
      <c r="E1917" s="109" t="s">
        <v>14393</v>
      </c>
      <c r="F1917" s="110">
        <v>378</v>
      </c>
      <c r="G1917" s="110">
        <v>0</v>
      </c>
      <c r="H1917" s="111">
        <v>1146709</v>
      </c>
      <c r="I1917" s="111">
        <v>0</v>
      </c>
      <c r="J1917" s="112">
        <v>3033.62</v>
      </c>
      <c r="K1917" s="109" t="s">
        <v>17554</v>
      </c>
      <c r="L1917" s="111">
        <v>-18972.748800000001</v>
      </c>
      <c r="M1917" s="111">
        <v>0</v>
      </c>
      <c r="N1917" s="2">
        <f t="shared" si="58"/>
        <v>1146709</v>
      </c>
      <c r="O1917" s="2">
        <f t="shared" si="59"/>
        <v>3033.6216931216932</v>
      </c>
    </row>
    <row r="1918" spans="1:15" x14ac:dyDescent="0.25">
      <c r="A1918" s="109" t="s">
        <v>17608</v>
      </c>
      <c r="B1918" s="109" t="s">
        <v>14395</v>
      </c>
      <c r="C1918" s="109" t="s">
        <v>14394</v>
      </c>
      <c r="D1918" s="109" t="s">
        <v>19083</v>
      </c>
      <c r="E1918" s="109" t="s">
        <v>14366</v>
      </c>
      <c r="F1918" s="110">
        <v>50</v>
      </c>
      <c r="G1918" s="110">
        <v>0</v>
      </c>
      <c r="H1918" s="111">
        <v>155237</v>
      </c>
      <c r="I1918" s="111">
        <v>0</v>
      </c>
      <c r="J1918" s="112">
        <v>3104.74</v>
      </c>
      <c r="K1918" s="109" t="s">
        <v>17554</v>
      </c>
      <c r="L1918" s="111">
        <v>-2568.4515000000001</v>
      </c>
      <c r="M1918" s="111">
        <v>0</v>
      </c>
      <c r="N1918" s="2">
        <f t="shared" si="58"/>
        <v>155237</v>
      </c>
      <c r="O1918" s="2">
        <f t="shared" si="59"/>
        <v>3104.74</v>
      </c>
    </row>
    <row r="1919" spans="1:15" x14ac:dyDescent="0.25">
      <c r="A1919" s="109" t="s">
        <v>17608</v>
      </c>
      <c r="B1919" s="109" t="s">
        <v>14387</v>
      </c>
      <c r="C1919" s="109" t="s">
        <v>14386</v>
      </c>
      <c r="D1919" s="109" t="s">
        <v>1614</v>
      </c>
      <c r="E1919" s="109" t="s">
        <v>14392</v>
      </c>
      <c r="F1919" s="110">
        <v>237</v>
      </c>
      <c r="G1919" s="110">
        <v>0</v>
      </c>
      <c r="H1919" s="111">
        <v>650435</v>
      </c>
      <c r="I1919" s="111">
        <v>0</v>
      </c>
      <c r="J1919" s="112">
        <v>2744.45</v>
      </c>
      <c r="K1919" s="109" t="s">
        <v>17554</v>
      </c>
      <c r="L1919" s="111">
        <v>-10761.698399999999</v>
      </c>
      <c r="M1919" s="111">
        <v>0</v>
      </c>
      <c r="N1919" s="2">
        <f t="shared" si="58"/>
        <v>650435</v>
      </c>
      <c r="O1919" s="2">
        <f t="shared" si="59"/>
        <v>2744.4514767932487</v>
      </c>
    </row>
    <row r="1920" spans="1:15" x14ac:dyDescent="0.25">
      <c r="A1920" s="109" t="s">
        <v>17608</v>
      </c>
      <c r="B1920" s="109" t="s">
        <v>14387</v>
      </c>
      <c r="C1920" s="109" t="s">
        <v>14386</v>
      </c>
      <c r="D1920" s="109" t="s">
        <v>1615</v>
      </c>
      <c r="E1920" s="109" t="s">
        <v>14391</v>
      </c>
      <c r="F1920" s="110">
        <v>134</v>
      </c>
      <c r="G1920" s="110">
        <v>0</v>
      </c>
      <c r="H1920" s="111">
        <v>328346</v>
      </c>
      <c r="I1920" s="111">
        <v>0</v>
      </c>
      <c r="J1920" s="112">
        <v>2450.34</v>
      </c>
      <c r="K1920" s="109" t="s">
        <v>17554</v>
      </c>
      <c r="L1920" s="111">
        <v>-5432.6144000000004</v>
      </c>
      <c r="M1920" s="111">
        <v>0</v>
      </c>
      <c r="N1920" s="2">
        <f t="shared" si="58"/>
        <v>328346</v>
      </c>
      <c r="O1920" s="2">
        <f t="shared" si="59"/>
        <v>2450.3432835820895</v>
      </c>
    </row>
    <row r="1921" spans="1:15" x14ac:dyDescent="0.25">
      <c r="A1921" s="109" t="s">
        <v>17608</v>
      </c>
      <c r="B1921" s="109" t="s">
        <v>14387</v>
      </c>
      <c r="C1921" s="109" t="s">
        <v>14386</v>
      </c>
      <c r="D1921" s="109" t="s">
        <v>1616</v>
      </c>
      <c r="E1921" s="109" t="s">
        <v>14390</v>
      </c>
      <c r="F1921" s="110">
        <v>114</v>
      </c>
      <c r="G1921" s="110">
        <v>0</v>
      </c>
      <c r="H1921" s="111">
        <v>345302</v>
      </c>
      <c r="I1921" s="111">
        <v>0</v>
      </c>
      <c r="J1921" s="112">
        <v>3028.96</v>
      </c>
      <c r="K1921" s="109" t="s">
        <v>17554</v>
      </c>
      <c r="L1921" s="111">
        <v>-5713.1556</v>
      </c>
      <c r="M1921" s="111">
        <v>0</v>
      </c>
      <c r="N1921" s="2">
        <f t="shared" si="58"/>
        <v>345302</v>
      </c>
      <c r="O1921" s="2">
        <f t="shared" si="59"/>
        <v>3028.9649122807018</v>
      </c>
    </row>
    <row r="1922" spans="1:15" x14ac:dyDescent="0.25">
      <c r="A1922" s="109" t="s">
        <v>17608</v>
      </c>
      <c r="B1922" s="109" t="s">
        <v>14387</v>
      </c>
      <c r="C1922" s="109" t="s">
        <v>14386</v>
      </c>
      <c r="D1922" s="109" t="s">
        <v>1617</v>
      </c>
      <c r="E1922" s="109" t="s">
        <v>14389</v>
      </c>
      <c r="F1922" s="110">
        <v>75</v>
      </c>
      <c r="G1922" s="110">
        <v>0</v>
      </c>
      <c r="H1922" s="111">
        <v>175549</v>
      </c>
      <c r="I1922" s="111">
        <v>0</v>
      </c>
      <c r="J1922" s="112">
        <v>2340.65</v>
      </c>
      <c r="K1922" s="109" t="s">
        <v>17554</v>
      </c>
      <c r="L1922" s="111">
        <v>-2904.5203000000001</v>
      </c>
      <c r="M1922" s="111">
        <v>0</v>
      </c>
      <c r="N1922" s="2">
        <f t="shared" si="58"/>
        <v>175549</v>
      </c>
      <c r="O1922" s="2">
        <f t="shared" si="59"/>
        <v>2340.6533333333332</v>
      </c>
    </row>
    <row r="1923" spans="1:15" x14ac:dyDescent="0.25">
      <c r="A1923" s="109" t="s">
        <v>17608</v>
      </c>
      <c r="B1923" s="109" t="s">
        <v>14387</v>
      </c>
      <c r="C1923" s="109" t="s">
        <v>14386</v>
      </c>
      <c r="D1923" s="109" t="s">
        <v>1618</v>
      </c>
      <c r="E1923" s="109" t="s">
        <v>9899</v>
      </c>
      <c r="F1923" s="110">
        <v>102</v>
      </c>
      <c r="G1923" s="110">
        <v>0</v>
      </c>
      <c r="H1923" s="111">
        <v>257788</v>
      </c>
      <c r="I1923" s="111">
        <v>0</v>
      </c>
      <c r="J1923" s="112">
        <v>2527.33</v>
      </c>
      <c r="K1923" s="109" t="s">
        <v>17554</v>
      </c>
      <c r="L1923" s="111">
        <v>-4265.2021000000004</v>
      </c>
      <c r="M1923" s="111">
        <v>0</v>
      </c>
      <c r="N1923" s="2">
        <f t="shared" si="58"/>
        <v>257788</v>
      </c>
      <c r="O1923" s="2">
        <f t="shared" si="59"/>
        <v>2527.3333333333335</v>
      </c>
    </row>
    <row r="1924" spans="1:15" x14ac:dyDescent="0.25">
      <c r="A1924" s="109" t="s">
        <v>17608</v>
      </c>
      <c r="B1924" s="109" t="s">
        <v>14387</v>
      </c>
      <c r="C1924" s="109" t="s">
        <v>14386</v>
      </c>
      <c r="D1924" s="109" t="s">
        <v>1619</v>
      </c>
      <c r="E1924" s="109" t="s">
        <v>14388</v>
      </c>
      <c r="F1924" s="110">
        <v>16</v>
      </c>
      <c r="G1924" s="110">
        <v>0</v>
      </c>
      <c r="H1924" s="111">
        <v>27715</v>
      </c>
      <c r="I1924" s="111">
        <v>0</v>
      </c>
      <c r="J1924" s="112">
        <v>1732.19</v>
      </c>
      <c r="K1924" s="109" t="s">
        <v>17554</v>
      </c>
      <c r="L1924" s="111">
        <v>-458.55869999999999</v>
      </c>
      <c r="M1924" s="111">
        <v>0</v>
      </c>
      <c r="N1924" s="2">
        <f t="shared" ref="N1924:N1987" si="60">H1924-I1924</f>
        <v>27715</v>
      </c>
      <c r="O1924" s="2">
        <f t="shared" ref="O1924:O1987" si="61">IF(F1924&gt;0,N1924/F1924,"No Standing Units")</f>
        <v>1732.1875</v>
      </c>
    </row>
    <row r="1925" spans="1:15" x14ac:dyDescent="0.25">
      <c r="A1925" s="109" t="s">
        <v>17608</v>
      </c>
      <c r="B1925" s="109" t="s">
        <v>14387</v>
      </c>
      <c r="C1925" s="109" t="s">
        <v>14386</v>
      </c>
      <c r="D1925" s="109" t="s">
        <v>1620</v>
      </c>
      <c r="E1925" s="109" t="s">
        <v>13232</v>
      </c>
      <c r="F1925" s="110">
        <v>66</v>
      </c>
      <c r="G1925" s="110">
        <v>0</v>
      </c>
      <c r="H1925" s="111">
        <v>134508</v>
      </c>
      <c r="I1925" s="111">
        <v>0</v>
      </c>
      <c r="J1925" s="112">
        <v>2038</v>
      </c>
      <c r="K1925" s="109" t="s">
        <v>17554</v>
      </c>
      <c r="L1925" s="111">
        <v>-2225.4962</v>
      </c>
      <c r="M1925" s="111">
        <v>0</v>
      </c>
      <c r="N1925" s="2">
        <f t="shared" si="60"/>
        <v>134508</v>
      </c>
      <c r="O1925" s="2">
        <f t="shared" si="61"/>
        <v>2038</v>
      </c>
    </row>
    <row r="1926" spans="1:15" x14ac:dyDescent="0.25">
      <c r="A1926" s="109" t="s">
        <v>17608</v>
      </c>
      <c r="B1926" s="109" t="s">
        <v>14385</v>
      </c>
      <c r="C1926" s="109" t="s">
        <v>14384</v>
      </c>
      <c r="D1926" s="109" t="s">
        <v>1621</v>
      </c>
      <c r="E1926" s="109" t="s">
        <v>14383</v>
      </c>
      <c r="F1926" s="110">
        <v>20</v>
      </c>
      <c r="G1926" s="110">
        <v>0</v>
      </c>
      <c r="H1926" s="111">
        <v>46623</v>
      </c>
      <c r="I1926" s="111">
        <v>0</v>
      </c>
      <c r="J1926" s="112">
        <v>2331.15</v>
      </c>
      <c r="K1926" s="109" t="s">
        <v>17552</v>
      </c>
      <c r="L1926" s="111">
        <v>2220.1338999999998</v>
      </c>
      <c r="M1926" s="111">
        <v>0</v>
      </c>
      <c r="N1926" s="2">
        <f t="shared" si="60"/>
        <v>46623</v>
      </c>
      <c r="O1926" s="2">
        <f t="shared" si="61"/>
        <v>2331.15</v>
      </c>
    </row>
    <row r="1927" spans="1:15" x14ac:dyDescent="0.25">
      <c r="A1927" s="109" t="s">
        <v>17608</v>
      </c>
      <c r="B1927" s="109" t="s">
        <v>14380</v>
      </c>
      <c r="C1927" s="109" t="s">
        <v>14379</v>
      </c>
      <c r="D1927" s="109" t="s">
        <v>1624</v>
      </c>
      <c r="E1927" s="109" t="s">
        <v>6129</v>
      </c>
      <c r="F1927" s="110">
        <v>193</v>
      </c>
      <c r="G1927" s="110">
        <v>0</v>
      </c>
      <c r="H1927" s="111">
        <v>682106</v>
      </c>
      <c r="I1927" s="111">
        <v>0</v>
      </c>
      <c r="J1927" s="112">
        <v>3534.23</v>
      </c>
      <c r="K1927" s="109" t="s">
        <v>17554</v>
      </c>
      <c r="L1927" s="111">
        <v>-11285.7109</v>
      </c>
      <c r="M1927" s="111">
        <v>0</v>
      </c>
      <c r="N1927" s="2">
        <f t="shared" si="60"/>
        <v>682106</v>
      </c>
      <c r="O1927" s="2">
        <f t="shared" si="61"/>
        <v>3534.2279792746112</v>
      </c>
    </row>
    <row r="1928" spans="1:15" x14ac:dyDescent="0.25">
      <c r="A1928" s="109" t="s">
        <v>17608</v>
      </c>
      <c r="B1928" s="109" t="s">
        <v>14380</v>
      </c>
      <c r="C1928" s="109" t="s">
        <v>14379</v>
      </c>
      <c r="D1928" s="109" t="s">
        <v>1625</v>
      </c>
      <c r="E1928" s="109" t="s">
        <v>6129</v>
      </c>
      <c r="F1928" s="110">
        <v>159</v>
      </c>
      <c r="G1928" s="110">
        <v>0</v>
      </c>
      <c r="H1928" s="111">
        <v>586422</v>
      </c>
      <c r="I1928" s="111">
        <v>0</v>
      </c>
      <c r="J1928" s="112">
        <v>3688.19</v>
      </c>
      <c r="K1928" s="109" t="s">
        <v>17554</v>
      </c>
      <c r="L1928" s="111">
        <v>-9702.5810000000001</v>
      </c>
      <c r="M1928" s="111">
        <v>0</v>
      </c>
      <c r="N1928" s="2">
        <f t="shared" si="60"/>
        <v>586422</v>
      </c>
      <c r="O1928" s="2">
        <f t="shared" si="61"/>
        <v>3688.1886792452829</v>
      </c>
    </row>
    <row r="1929" spans="1:15" x14ac:dyDescent="0.25">
      <c r="A1929" s="109" t="s">
        <v>17608</v>
      </c>
      <c r="B1929" s="109" t="s">
        <v>14378</v>
      </c>
      <c r="C1929" s="109" t="s">
        <v>14377</v>
      </c>
      <c r="D1929" s="109" t="s">
        <v>1626</v>
      </c>
      <c r="E1929" s="109" t="s">
        <v>14255</v>
      </c>
      <c r="F1929" s="110">
        <v>112</v>
      </c>
      <c r="G1929" s="110">
        <v>0</v>
      </c>
      <c r="H1929" s="111">
        <v>270603</v>
      </c>
      <c r="I1929" s="111">
        <v>0</v>
      </c>
      <c r="J1929" s="112">
        <v>2416.1</v>
      </c>
      <c r="K1929" s="109" t="s">
        <v>17552</v>
      </c>
      <c r="L1929" s="111">
        <v>12885.863600000001</v>
      </c>
      <c r="M1929" s="111">
        <v>0</v>
      </c>
      <c r="N1929" s="2">
        <f t="shared" si="60"/>
        <v>270603</v>
      </c>
      <c r="O1929" s="2">
        <f t="shared" si="61"/>
        <v>2416.0982142857142</v>
      </c>
    </row>
    <row r="1930" spans="1:15" x14ac:dyDescent="0.25">
      <c r="A1930" s="109" t="s">
        <v>17608</v>
      </c>
      <c r="B1930" s="109" t="s">
        <v>14376</v>
      </c>
      <c r="C1930" s="109" t="s">
        <v>14375</v>
      </c>
      <c r="D1930" s="109" t="s">
        <v>1627</v>
      </c>
      <c r="E1930" s="109" t="s">
        <v>14374</v>
      </c>
      <c r="F1930" s="110">
        <v>188</v>
      </c>
      <c r="G1930" s="110">
        <v>0</v>
      </c>
      <c r="H1930" s="111">
        <v>456256</v>
      </c>
      <c r="I1930" s="111">
        <v>0</v>
      </c>
      <c r="J1930" s="112">
        <v>2426.89</v>
      </c>
      <c r="K1930" s="109" t="s">
        <v>17554</v>
      </c>
      <c r="L1930" s="111">
        <v>-7548.9364999999998</v>
      </c>
      <c r="M1930" s="111">
        <v>0</v>
      </c>
      <c r="N1930" s="2">
        <f t="shared" si="60"/>
        <v>456256</v>
      </c>
      <c r="O1930" s="2">
        <f t="shared" si="61"/>
        <v>2426.8936170212764</v>
      </c>
    </row>
    <row r="1931" spans="1:15" x14ac:dyDescent="0.25">
      <c r="A1931" s="109" t="s">
        <v>17608</v>
      </c>
      <c r="B1931" s="109" t="s">
        <v>14376</v>
      </c>
      <c r="C1931" s="109" t="s">
        <v>14375</v>
      </c>
      <c r="D1931" s="109" t="s">
        <v>1628</v>
      </c>
      <c r="E1931" s="109" t="s">
        <v>14374</v>
      </c>
      <c r="F1931" s="110">
        <v>127</v>
      </c>
      <c r="G1931" s="110">
        <v>0</v>
      </c>
      <c r="H1931" s="111">
        <v>333344</v>
      </c>
      <c r="I1931" s="111">
        <v>0</v>
      </c>
      <c r="J1931" s="112">
        <v>2624.76</v>
      </c>
      <c r="K1931" s="109" t="s">
        <v>17554</v>
      </c>
      <c r="L1931" s="111">
        <v>-5515.3144000000002</v>
      </c>
      <c r="M1931" s="111">
        <v>0</v>
      </c>
      <c r="N1931" s="2">
        <f t="shared" si="60"/>
        <v>333344</v>
      </c>
      <c r="O1931" s="2">
        <f t="shared" si="61"/>
        <v>2624.7559055118109</v>
      </c>
    </row>
    <row r="1932" spans="1:15" x14ac:dyDescent="0.25">
      <c r="A1932" s="109" t="s">
        <v>17608</v>
      </c>
      <c r="B1932" s="109" t="s">
        <v>14373</v>
      </c>
      <c r="C1932" s="109" t="s">
        <v>11497</v>
      </c>
      <c r="D1932" s="109" t="s">
        <v>1629</v>
      </c>
      <c r="E1932" s="109" t="s">
        <v>14372</v>
      </c>
      <c r="F1932" s="110">
        <v>50</v>
      </c>
      <c r="G1932" s="110">
        <v>0</v>
      </c>
      <c r="H1932" s="111">
        <v>98646</v>
      </c>
      <c r="I1932" s="111">
        <v>0</v>
      </c>
      <c r="J1932" s="112">
        <v>1972.92</v>
      </c>
      <c r="K1932" s="109" t="s">
        <v>17554</v>
      </c>
      <c r="L1932" s="111">
        <v>-1632.1434999999999</v>
      </c>
      <c r="M1932" s="111">
        <v>0</v>
      </c>
      <c r="N1932" s="2">
        <f t="shared" si="60"/>
        <v>98646</v>
      </c>
      <c r="O1932" s="2">
        <f t="shared" si="61"/>
        <v>1972.92</v>
      </c>
    </row>
    <row r="1933" spans="1:15" x14ac:dyDescent="0.25">
      <c r="A1933" s="109" t="s">
        <v>17608</v>
      </c>
      <c r="B1933" s="109" t="s">
        <v>14371</v>
      </c>
      <c r="C1933" s="109" t="s">
        <v>14370</v>
      </c>
      <c r="D1933" s="109" t="s">
        <v>1630</v>
      </c>
      <c r="E1933" s="109" t="s">
        <v>14369</v>
      </c>
      <c r="F1933" s="110">
        <v>60</v>
      </c>
      <c r="G1933" s="110">
        <v>0</v>
      </c>
      <c r="H1933" s="111">
        <v>137429</v>
      </c>
      <c r="I1933" s="111">
        <v>0</v>
      </c>
      <c r="J1933" s="112">
        <v>2290.48</v>
      </c>
      <c r="K1933" s="109" t="s">
        <v>17552</v>
      </c>
      <c r="L1933" s="111">
        <v>6544.2497999999996</v>
      </c>
      <c r="M1933" s="111">
        <v>0</v>
      </c>
      <c r="N1933" s="2">
        <f t="shared" si="60"/>
        <v>137429</v>
      </c>
      <c r="O1933" s="2">
        <f t="shared" si="61"/>
        <v>2290.4833333333331</v>
      </c>
    </row>
    <row r="1934" spans="1:15" x14ac:dyDescent="0.25">
      <c r="A1934" s="109" t="s">
        <v>17608</v>
      </c>
      <c r="B1934" s="109" t="s">
        <v>14365</v>
      </c>
      <c r="C1934" s="109" t="s">
        <v>14364</v>
      </c>
      <c r="D1934" s="109" t="s">
        <v>1632</v>
      </c>
      <c r="E1934" s="109" t="s">
        <v>14363</v>
      </c>
      <c r="F1934" s="110">
        <v>68</v>
      </c>
      <c r="G1934" s="110">
        <v>0</v>
      </c>
      <c r="H1934" s="111">
        <v>145684</v>
      </c>
      <c r="I1934" s="111">
        <v>0</v>
      </c>
      <c r="J1934" s="112">
        <v>2142.41</v>
      </c>
      <c r="K1934" s="109" t="s">
        <v>17554</v>
      </c>
      <c r="L1934" s="111">
        <v>-2410.3948999999998</v>
      </c>
      <c r="M1934" s="111">
        <v>0</v>
      </c>
      <c r="N1934" s="2">
        <f t="shared" si="60"/>
        <v>145684</v>
      </c>
      <c r="O1934" s="2">
        <f t="shared" si="61"/>
        <v>2142.4117647058824</v>
      </c>
    </row>
    <row r="1935" spans="1:15" x14ac:dyDescent="0.25">
      <c r="A1935" s="109" t="s">
        <v>17608</v>
      </c>
      <c r="B1935" s="109" t="s">
        <v>14362</v>
      </c>
      <c r="C1935" s="109" t="s">
        <v>14361</v>
      </c>
      <c r="D1935" s="109" t="s">
        <v>1633</v>
      </c>
      <c r="E1935" s="109" t="s">
        <v>14360</v>
      </c>
      <c r="F1935" s="110">
        <v>65</v>
      </c>
      <c r="G1935" s="110">
        <v>0</v>
      </c>
      <c r="H1935" s="111">
        <v>156707</v>
      </c>
      <c r="I1935" s="111">
        <v>0</v>
      </c>
      <c r="J1935" s="112">
        <v>2410.88</v>
      </c>
      <c r="K1935" s="109" t="s">
        <v>17552</v>
      </c>
      <c r="L1935" s="111">
        <v>7462.2564000000002</v>
      </c>
      <c r="M1935" s="111">
        <v>0</v>
      </c>
      <c r="N1935" s="2">
        <f t="shared" si="60"/>
        <v>156707</v>
      </c>
      <c r="O1935" s="2">
        <f t="shared" si="61"/>
        <v>2410.876923076923</v>
      </c>
    </row>
    <row r="1936" spans="1:15" x14ac:dyDescent="0.25">
      <c r="A1936" s="109" t="s">
        <v>17608</v>
      </c>
      <c r="B1936" s="109" t="s">
        <v>14359</v>
      </c>
      <c r="C1936" s="109" t="s">
        <v>13604</v>
      </c>
      <c r="D1936" s="109" t="s">
        <v>1634</v>
      </c>
      <c r="E1936" s="109" t="s">
        <v>14358</v>
      </c>
      <c r="F1936" s="110">
        <v>30</v>
      </c>
      <c r="G1936" s="110">
        <v>0</v>
      </c>
      <c r="H1936" s="111">
        <v>57685</v>
      </c>
      <c r="I1936" s="111">
        <v>0</v>
      </c>
      <c r="J1936" s="112">
        <v>1922.83</v>
      </c>
      <c r="K1936" s="109" t="s">
        <v>17554</v>
      </c>
      <c r="L1936" s="111">
        <v>-954.4212</v>
      </c>
      <c r="M1936" s="111">
        <v>0</v>
      </c>
      <c r="N1936" s="2">
        <f t="shared" si="60"/>
        <v>57685</v>
      </c>
      <c r="O1936" s="2">
        <f t="shared" si="61"/>
        <v>1922.8333333333333</v>
      </c>
    </row>
    <row r="1937" spans="1:15" x14ac:dyDescent="0.25">
      <c r="A1937" s="109" t="s">
        <v>17608</v>
      </c>
      <c r="B1937" s="109" t="s">
        <v>14357</v>
      </c>
      <c r="C1937" s="109" t="s">
        <v>14356</v>
      </c>
      <c r="D1937" s="109" t="s">
        <v>1635</v>
      </c>
      <c r="E1937" s="109" t="s">
        <v>14355</v>
      </c>
      <c r="F1937" s="110">
        <v>18</v>
      </c>
      <c r="G1937" s="110">
        <v>0</v>
      </c>
      <c r="H1937" s="111">
        <v>35478</v>
      </c>
      <c r="I1937" s="111">
        <v>0</v>
      </c>
      <c r="J1937" s="112">
        <v>1971</v>
      </c>
      <c r="K1937" s="109" t="s">
        <v>17554</v>
      </c>
      <c r="L1937" s="111">
        <v>-587.00509999999997</v>
      </c>
      <c r="M1937" s="111">
        <v>0</v>
      </c>
      <c r="N1937" s="2">
        <f t="shared" si="60"/>
        <v>35478</v>
      </c>
      <c r="O1937" s="2">
        <f t="shared" si="61"/>
        <v>1971</v>
      </c>
    </row>
    <row r="1938" spans="1:15" x14ac:dyDescent="0.25">
      <c r="A1938" s="109" t="s">
        <v>17608</v>
      </c>
      <c r="B1938" s="109" t="s">
        <v>14354</v>
      </c>
      <c r="C1938" s="109" t="s">
        <v>14353</v>
      </c>
      <c r="D1938" s="109" t="s">
        <v>1636</v>
      </c>
      <c r="E1938" s="109" t="s">
        <v>14352</v>
      </c>
      <c r="F1938" s="110">
        <v>16</v>
      </c>
      <c r="G1938" s="110">
        <v>0</v>
      </c>
      <c r="H1938" s="111">
        <v>30704</v>
      </c>
      <c r="I1938" s="111">
        <v>0</v>
      </c>
      <c r="J1938" s="112">
        <v>1919</v>
      </c>
      <c r="K1938" s="109" t="s">
        <v>17554</v>
      </c>
      <c r="L1938" s="111">
        <v>-508.00569999999999</v>
      </c>
      <c r="M1938" s="111">
        <v>0</v>
      </c>
      <c r="N1938" s="2">
        <f t="shared" si="60"/>
        <v>30704</v>
      </c>
      <c r="O1938" s="2">
        <f t="shared" si="61"/>
        <v>1919</v>
      </c>
    </row>
    <row r="1939" spans="1:15" x14ac:dyDescent="0.25">
      <c r="A1939" s="109" t="s">
        <v>17608</v>
      </c>
      <c r="B1939" s="109" t="s">
        <v>14351</v>
      </c>
      <c r="C1939" s="109" t="s">
        <v>14350</v>
      </c>
      <c r="D1939" s="109" t="s">
        <v>1637</v>
      </c>
      <c r="E1939" s="109" t="s">
        <v>14349</v>
      </c>
      <c r="F1939" s="110">
        <v>62</v>
      </c>
      <c r="G1939" s="110">
        <v>0</v>
      </c>
      <c r="H1939" s="111">
        <v>102051</v>
      </c>
      <c r="I1939" s="111">
        <v>0</v>
      </c>
      <c r="J1939" s="112">
        <v>1645.98</v>
      </c>
      <c r="K1939" s="109" t="s">
        <v>17552</v>
      </c>
      <c r="L1939" s="111">
        <v>4859.5828000000001</v>
      </c>
      <c r="M1939" s="111">
        <v>0</v>
      </c>
      <c r="N1939" s="2">
        <f t="shared" si="60"/>
        <v>102051</v>
      </c>
      <c r="O1939" s="2">
        <f t="shared" si="61"/>
        <v>1645.983870967742</v>
      </c>
    </row>
    <row r="1940" spans="1:15" x14ac:dyDescent="0.25">
      <c r="A1940" s="109" t="s">
        <v>17608</v>
      </c>
      <c r="B1940" s="109" t="s">
        <v>14348</v>
      </c>
      <c r="C1940" s="109" t="s">
        <v>14347</v>
      </c>
      <c r="D1940" s="109" t="s">
        <v>1638</v>
      </c>
      <c r="E1940" s="109" t="s">
        <v>14346</v>
      </c>
      <c r="F1940" s="110">
        <v>144</v>
      </c>
      <c r="G1940" s="110">
        <v>0</v>
      </c>
      <c r="H1940" s="111">
        <v>311404</v>
      </c>
      <c r="I1940" s="111">
        <v>0</v>
      </c>
      <c r="J1940" s="112">
        <v>2162.5300000000002</v>
      </c>
      <c r="K1940" s="109" t="s">
        <v>17554</v>
      </c>
      <c r="L1940" s="111">
        <v>-5152.2942000000003</v>
      </c>
      <c r="M1940" s="111">
        <v>0</v>
      </c>
      <c r="N1940" s="2">
        <f t="shared" si="60"/>
        <v>311404</v>
      </c>
      <c r="O1940" s="2">
        <f t="shared" si="61"/>
        <v>2162.5277777777778</v>
      </c>
    </row>
    <row r="1941" spans="1:15" x14ac:dyDescent="0.25">
      <c r="A1941" s="109" t="s">
        <v>17608</v>
      </c>
      <c r="B1941" s="109" t="s">
        <v>14345</v>
      </c>
      <c r="C1941" s="109" t="s">
        <v>14344</v>
      </c>
      <c r="D1941" s="109" t="s">
        <v>1639</v>
      </c>
      <c r="E1941" s="109" t="s">
        <v>14344</v>
      </c>
      <c r="F1941" s="110">
        <v>190</v>
      </c>
      <c r="G1941" s="110">
        <v>0</v>
      </c>
      <c r="H1941" s="111">
        <v>503764</v>
      </c>
      <c r="I1941" s="111">
        <v>0</v>
      </c>
      <c r="J1941" s="112">
        <v>2651.39</v>
      </c>
      <c r="K1941" s="109" t="s">
        <v>17554</v>
      </c>
      <c r="L1941" s="111">
        <v>-8334.9783000000007</v>
      </c>
      <c r="M1941" s="111">
        <v>0</v>
      </c>
      <c r="N1941" s="2">
        <f t="shared" si="60"/>
        <v>503764</v>
      </c>
      <c r="O1941" s="2">
        <f t="shared" si="61"/>
        <v>2651.3894736842103</v>
      </c>
    </row>
    <row r="1942" spans="1:15" x14ac:dyDescent="0.25">
      <c r="A1942" s="109" t="s">
        <v>17608</v>
      </c>
      <c r="B1942" s="109" t="s">
        <v>14343</v>
      </c>
      <c r="C1942" s="109" t="s">
        <v>14342</v>
      </c>
      <c r="D1942" s="109" t="s">
        <v>1640</v>
      </c>
      <c r="E1942" s="109" t="s">
        <v>14341</v>
      </c>
      <c r="F1942" s="110">
        <v>46</v>
      </c>
      <c r="G1942" s="110">
        <v>0</v>
      </c>
      <c r="H1942" s="111">
        <v>95242</v>
      </c>
      <c r="I1942" s="111">
        <v>0</v>
      </c>
      <c r="J1942" s="112">
        <v>2070.48</v>
      </c>
      <c r="K1942" s="109" t="s">
        <v>17554</v>
      </c>
      <c r="L1942" s="111">
        <v>-1575.8092999999999</v>
      </c>
      <c r="M1942" s="111">
        <v>0</v>
      </c>
      <c r="N1942" s="2">
        <f t="shared" si="60"/>
        <v>95242</v>
      </c>
      <c r="O1942" s="2">
        <f t="shared" si="61"/>
        <v>2070.478260869565</v>
      </c>
    </row>
    <row r="1943" spans="1:15" x14ac:dyDescent="0.25">
      <c r="A1943" s="109" t="s">
        <v>17608</v>
      </c>
      <c r="B1943" s="109" t="s">
        <v>14340</v>
      </c>
      <c r="C1943" s="109" t="s">
        <v>6304</v>
      </c>
      <c r="D1943" s="109" t="s">
        <v>1641</v>
      </c>
      <c r="E1943" s="109" t="s">
        <v>14339</v>
      </c>
      <c r="F1943" s="110">
        <v>42</v>
      </c>
      <c r="G1943" s="110">
        <v>0</v>
      </c>
      <c r="H1943" s="111">
        <v>83453</v>
      </c>
      <c r="I1943" s="111">
        <v>0</v>
      </c>
      <c r="J1943" s="112">
        <v>1986.98</v>
      </c>
      <c r="K1943" s="109" t="s">
        <v>17554</v>
      </c>
      <c r="L1943" s="111">
        <v>-1380.7699</v>
      </c>
      <c r="M1943" s="111">
        <v>0</v>
      </c>
      <c r="N1943" s="2">
        <f t="shared" si="60"/>
        <v>83453</v>
      </c>
      <c r="O1943" s="2">
        <f t="shared" si="61"/>
        <v>1986.9761904761904</v>
      </c>
    </row>
    <row r="1944" spans="1:15" x14ac:dyDescent="0.25">
      <c r="A1944" s="109" t="s">
        <v>17608</v>
      </c>
      <c r="B1944" s="109" t="s">
        <v>14338</v>
      </c>
      <c r="C1944" s="109" t="s">
        <v>14337</v>
      </c>
      <c r="D1944" s="109" t="s">
        <v>1642</v>
      </c>
      <c r="E1944" s="109" t="s">
        <v>14336</v>
      </c>
      <c r="F1944" s="110">
        <v>40</v>
      </c>
      <c r="G1944" s="110">
        <v>0</v>
      </c>
      <c r="H1944" s="111">
        <v>83556</v>
      </c>
      <c r="I1944" s="111">
        <v>0</v>
      </c>
      <c r="J1944" s="112">
        <v>2088.9</v>
      </c>
      <c r="K1944" s="109" t="s">
        <v>17554</v>
      </c>
      <c r="L1944" s="111">
        <v>-1382.4598000000001</v>
      </c>
      <c r="M1944" s="111">
        <v>0</v>
      </c>
      <c r="N1944" s="2">
        <f t="shared" si="60"/>
        <v>83556</v>
      </c>
      <c r="O1944" s="2">
        <f t="shared" si="61"/>
        <v>2088.9</v>
      </c>
    </row>
    <row r="1945" spans="1:15" x14ac:dyDescent="0.25">
      <c r="A1945" s="109" t="s">
        <v>17608</v>
      </c>
      <c r="B1945" s="109" t="s">
        <v>14335</v>
      </c>
      <c r="C1945" s="109" t="s">
        <v>14334</v>
      </c>
      <c r="D1945" s="109" t="s">
        <v>1643</v>
      </c>
      <c r="E1945" s="109" t="s">
        <v>14333</v>
      </c>
      <c r="F1945" s="110">
        <v>42</v>
      </c>
      <c r="G1945" s="110">
        <v>0</v>
      </c>
      <c r="H1945" s="111">
        <v>102415</v>
      </c>
      <c r="I1945" s="111">
        <v>0</v>
      </c>
      <c r="J1945" s="112">
        <v>2438.4499999999998</v>
      </c>
      <c r="K1945" s="109" t="s">
        <v>17552</v>
      </c>
      <c r="L1945" s="111">
        <v>4876.8900000000003</v>
      </c>
      <c r="M1945" s="111">
        <v>0</v>
      </c>
      <c r="N1945" s="2">
        <f t="shared" si="60"/>
        <v>102415</v>
      </c>
      <c r="O1945" s="2">
        <f t="shared" si="61"/>
        <v>2438.4523809523807</v>
      </c>
    </row>
    <row r="1946" spans="1:15" x14ac:dyDescent="0.25">
      <c r="A1946" s="109" t="s">
        <v>17608</v>
      </c>
      <c r="B1946" s="109" t="s">
        <v>14332</v>
      </c>
      <c r="C1946" s="109" t="s">
        <v>14331</v>
      </c>
      <c r="D1946" s="109" t="s">
        <v>1644</v>
      </c>
      <c r="E1946" s="109" t="s">
        <v>14330</v>
      </c>
      <c r="F1946" s="110">
        <v>24</v>
      </c>
      <c r="G1946" s="110">
        <v>0</v>
      </c>
      <c r="H1946" s="111">
        <v>47482</v>
      </c>
      <c r="I1946" s="111">
        <v>0</v>
      </c>
      <c r="J1946" s="112">
        <v>1978.42</v>
      </c>
      <c r="K1946" s="109" t="s">
        <v>17554</v>
      </c>
      <c r="L1946" s="111">
        <v>-785.60180000000003</v>
      </c>
      <c r="M1946" s="111">
        <v>0</v>
      </c>
      <c r="N1946" s="2">
        <f t="shared" si="60"/>
        <v>47482</v>
      </c>
      <c r="O1946" s="2">
        <f t="shared" si="61"/>
        <v>1978.4166666666667</v>
      </c>
    </row>
    <row r="1947" spans="1:15" x14ac:dyDescent="0.25">
      <c r="A1947" s="109" t="s">
        <v>17608</v>
      </c>
      <c r="B1947" s="109" t="s">
        <v>14329</v>
      </c>
      <c r="C1947" s="109" t="s">
        <v>14328</v>
      </c>
      <c r="D1947" s="109" t="s">
        <v>1645</v>
      </c>
      <c r="E1947" s="109" t="s">
        <v>14327</v>
      </c>
      <c r="F1947" s="110">
        <v>32</v>
      </c>
      <c r="G1947" s="110">
        <v>0</v>
      </c>
      <c r="H1947" s="111">
        <v>61174</v>
      </c>
      <c r="I1947" s="111">
        <v>0</v>
      </c>
      <c r="J1947" s="112">
        <v>1911.69</v>
      </c>
      <c r="K1947" s="109" t="s">
        <v>17552</v>
      </c>
      <c r="L1947" s="111">
        <v>2913.0522000000001</v>
      </c>
      <c r="M1947" s="111">
        <v>0</v>
      </c>
      <c r="N1947" s="2">
        <f t="shared" si="60"/>
        <v>61174</v>
      </c>
      <c r="O1947" s="2">
        <f t="shared" si="61"/>
        <v>1911.6875</v>
      </c>
    </row>
    <row r="1948" spans="1:15" x14ac:dyDescent="0.25">
      <c r="A1948" s="109" t="s">
        <v>17608</v>
      </c>
      <c r="B1948" s="109" t="s">
        <v>14326</v>
      </c>
      <c r="C1948" s="109" t="s">
        <v>11053</v>
      </c>
      <c r="D1948" s="109" t="s">
        <v>1646</v>
      </c>
      <c r="E1948" s="109" t="s">
        <v>14325</v>
      </c>
      <c r="F1948" s="110">
        <v>86</v>
      </c>
      <c r="G1948" s="110">
        <v>0</v>
      </c>
      <c r="H1948" s="111">
        <v>196174</v>
      </c>
      <c r="I1948" s="111">
        <v>0</v>
      </c>
      <c r="J1948" s="112">
        <v>2281.09</v>
      </c>
      <c r="K1948" s="109" t="s">
        <v>17552</v>
      </c>
      <c r="L1948" s="111">
        <v>9341.6345999999994</v>
      </c>
      <c r="M1948" s="111">
        <v>0</v>
      </c>
      <c r="N1948" s="2">
        <f t="shared" si="60"/>
        <v>196174</v>
      </c>
      <c r="O1948" s="2">
        <f t="shared" si="61"/>
        <v>2281.0930232558139</v>
      </c>
    </row>
    <row r="1949" spans="1:15" x14ac:dyDescent="0.25">
      <c r="A1949" s="109" t="s">
        <v>17608</v>
      </c>
      <c r="B1949" s="109" t="s">
        <v>14324</v>
      </c>
      <c r="C1949" s="109" t="s">
        <v>14323</v>
      </c>
      <c r="D1949" s="109" t="s">
        <v>1647</v>
      </c>
      <c r="E1949" s="109" t="s">
        <v>14322</v>
      </c>
      <c r="F1949" s="110">
        <v>12</v>
      </c>
      <c r="G1949" s="110">
        <v>0</v>
      </c>
      <c r="H1949" s="111">
        <v>21759</v>
      </c>
      <c r="I1949" s="111">
        <v>0</v>
      </c>
      <c r="J1949" s="112">
        <v>1813.25</v>
      </c>
      <c r="K1949" s="109" t="s">
        <v>17554</v>
      </c>
      <c r="L1949" s="111">
        <v>-360.01119999999997</v>
      </c>
      <c r="M1949" s="111">
        <v>0</v>
      </c>
      <c r="N1949" s="2">
        <f t="shared" si="60"/>
        <v>21759</v>
      </c>
      <c r="O1949" s="2">
        <f t="shared" si="61"/>
        <v>1813.25</v>
      </c>
    </row>
    <row r="1950" spans="1:15" x14ac:dyDescent="0.25">
      <c r="A1950" s="109" t="s">
        <v>17608</v>
      </c>
      <c r="B1950" s="109" t="s">
        <v>14321</v>
      </c>
      <c r="C1950" s="109" t="s">
        <v>14320</v>
      </c>
      <c r="D1950" s="109" t="s">
        <v>1648</v>
      </c>
      <c r="E1950" s="109" t="s">
        <v>14319</v>
      </c>
      <c r="F1950" s="110">
        <v>78</v>
      </c>
      <c r="G1950" s="110">
        <v>0</v>
      </c>
      <c r="H1950" s="111">
        <v>165356</v>
      </c>
      <c r="I1950" s="111">
        <v>0</v>
      </c>
      <c r="J1950" s="112">
        <v>2119.9499999999998</v>
      </c>
      <c r="K1950" s="109" t="s">
        <v>17554</v>
      </c>
      <c r="L1950" s="111">
        <v>-2735.8744999999999</v>
      </c>
      <c r="M1950" s="111">
        <v>0</v>
      </c>
      <c r="N1950" s="2">
        <f t="shared" si="60"/>
        <v>165356</v>
      </c>
      <c r="O1950" s="2">
        <f t="shared" si="61"/>
        <v>2119.9487179487178</v>
      </c>
    </row>
    <row r="1951" spans="1:15" x14ac:dyDescent="0.25">
      <c r="A1951" s="109" t="s">
        <v>17608</v>
      </c>
      <c r="B1951" s="109" t="s">
        <v>14318</v>
      </c>
      <c r="C1951" s="109" t="s">
        <v>14317</v>
      </c>
      <c r="D1951" s="109" t="s">
        <v>1649</v>
      </c>
      <c r="E1951" s="109" t="s">
        <v>14316</v>
      </c>
      <c r="F1951" s="110">
        <v>46</v>
      </c>
      <c r="G1951" s="110">
        <v>0</v>
      </c>
      <c r="H1951" s="111">
        <v>110836</v>
      </c>
      <c r="I1951" s="111">
        <v>0</v>
      </c>
      <c r="J1951" s="112">
        <v>2409.48</v>
      </c>
      <c r="K1951" s="109" t="s">
        <v>17552</v>
      </c>
      <c r="L1951" s="111">
        <v>5277.9269000000004</v>
      </c>
      <c r="M1951" s="111">
        <v>0</v>
      </c>
      <c r="N1951" s="2">
        <f t="shared" si="60"/>
        <v>110836</v>
      </c>
      <c r="O1951" s="2">
        <f t="shared" si="61"/>
        <v>2409.478260869565</v>
      </c>
    </row>
    <row r="1952" spans="1:15" x14ac:dyDescent="0.25">
      <c r="A1952" s="109" t="s">
        <v>17608</v>
      </c>
      <c r="B1952" s="109" t="s">
        <v>14315</v>
      </c>
      <c r="C1952" s="109" t="s">
        <v>14314</v>
      </c>
      <c r="D1952" s="109" t="s">
        <v>1650</v>
      </c>
      <c r="E1952" s="109" t="s">
        <v>14313</v>
      </c>
      <c r="F1952" s="110">
        <v>62</v>
      </c>
      <c r="G1952" s="110">
        <v>0</v>
      </c>
      <c r="H1952" s="111">
        <v>116117</v>
      </c>
      <c r="I1952" s="111">
        <v>0</v>
      </c>
      <c r="J1952" s="112">
        <v>1872.85</v>
      </c>
      <c r="K1952" s="109" t="s">
        <v>17552</v>
      </c>
      <c r="L1952" s="111">
        <v>5529.3615</v>
      </c>
      <c r="M1952" s="111">
        <v>0</v>
      </c>
      <c r="N1952" s="2">
        <f t="shared" si="60"/>
        <v>116117</v>
      </c>
      <c r="O1952" s="2">
        <f t="shared" si="61"/>
        <v>1872.8548387096773</v>
      </c>
    </row>
    <row r="1953" spans="1:15" x14ac:dyDescent="0.25">
      <c r="A1953" s="109" t="s">
        <v>17608</v>
      </c>
      <c r="B1953" s="109" t="s">
        <v>14312</v>
      </c>
      <c r="C1953" s="109" t="s">
        <v>14311</v>
      </c>
      <c r="D1953" s="109" t="s">
        <v>1651</v>
      </c>
      <c r="E1953" s="109" t="s">
        <v>14310</v>
      </c>
      <c r="F1953" s="110">
        <v>20</v>
      </c>
      <c r="G1953" s="110">
        <v>0</v>
      </c>
      <c r="H1953" s="111">
        <v>43926</v>
      </c>
      <c r="I1953" s="111">
        <v>0</v>
      </c>
      <c r="J1953" s="112">
        <v>2196.3000000000002</v>
      </c>
      <c r="K1953" s="109" t="s">
        <v>17552</v>
      </c>
      <c r="L1953" s="111">
        <v>2091.6992</v>
      </c>
      <c r="M1953" s="111">
        <v>0</v>
      </c>
      <c r="N1953" s="2">
        <f t="shared" si="60"/>
        <v>43926</v>
      </c>
      <c r="O1953" s="2">
        <f t="shared" si="61"/>
        <v>2196.3000000000002</v>
      </c>
    </row>
    <row r="1954" spans="1:15" x14ac:dyDescent="0.25">
      <c r="A1954" s="109" t="s">
        <v>17608</v>
      </c>
      <c r="B1954" s="109" t="s">
        <v>14309</v>
      </c>
      <c r="C1954" s="109" t="s">
        <v>14308</v>
      </c>
      <c r="D1954" s="109" t="s">
        <v>1652</v>
      </c>
      <c r="E1954" s="109" t="s">
        <v>9233</v>
      </c>
      <c r="F1954" s="110">
        <v>28</v>
      </c>
      <c r="G1954" s="110">
        <v>0</v>
      </c>
      <c r="H1954" s="111">
        <v>57026</v>
      </c>
      <c r="I1954" s="111">
        <v>0</v>
      </c>
      <c r="J1954" s="112">
        <v>2036.64</v>
      </c>
      <c r="K1954" s="109" t="s">
        <v>17552</v>
      </c>
      <c r="L1954" s="111">
        <v>2715.5065</v>
      </c>
      <c r="M1954" s="111">
        <v>0</v>
      </c>
      <c r="N1954" s="2">
        <f t="shared" si="60"/>
        <v>57026</v>
      </c>
      <c r="O1954" s="2">
        <f t="shared" si="61"/>
        <v>2036.6428571428571</v>
      </c>
    </row>
    <row r="1955" spans="1:15" x14ac:dyDescent="0.25">
      <c r="A1955" s="109" t="s">
        <v>17608</v>
      </c>
      <c r="B1955" s="109" t="s">
        <v>14307</v>
      </c>
      <c r="C1955" s="109" t="s">
        <v>14306</v>
      </c>
      <c r="D1955" s="109" t="s">
        <v>1653</v>
      </c>
      <c r="E1955" s="109" t="s">
        <v>14305</v>
      </c>
      <c r="F1955" s="110">
        <v>76</v>
      </c>
      <c r="G1955" s="110">
        <v>0</v>
      </c>
      <c r="H1955" s="111">
        <v>170336</v>
      </c>
      <c r="I1955" s="111">
        <v>0</v>
      </c>
      <c r="J1955" s="112">
        <v>2241.2600000000002</v>
      </c>
      <c r="K1955" s="109" t="s">
        <v>17552</v>
      </c>
      <c r="L1955" s="111">
        <v>8111.2362000000003</v>
      </c>
      <c r="M1955" s="111">
        <v>0</v>
      </c>
      <c r="N1955" s="2">
        <f t="shared" si="60"/>
        <v>170336</v>
      </c>
      <c r="O1955" s="2">
        <f t="shared" si="61"/>
        <v>2241.2631578947367</v>
      </c>
    </row>
    <row r="1956" spans="1:15" x14ac:dyDescent="0.25">
      <c r="A1956" s="109" t="s">
        <v>17608</v>
      </c>
      <c r="B1956" s="109" t="s">
        <v>14304</v>
      </c>
      <c r="C1956" s="109" t="s">
        <v>14303</v>
      </c>
      <c r="D1956" s="109" t="s">
        <v>1654</v>
      </c>
      <c r="E1956" s="109" t="s">
        <v>14302</v>
      </c>
      <c r="F1956" s="110">
        <v>38</v>
      </c>
      <c r="G1956" s="110">
        <v>0</v>
      </c>
      <c r="H1956" s="111">
        <v>73479</v>
      </c>
      <c r="I1956" s="111">
        <v>0</v>
      </c>
      <c r="J1956" s="112">
        <v>1933.66</v>
      </c>
      <c r="K1956" s="109" t="s">
        <v>17554</v>
      </c>
      <c r="L1956" s="111">
        <v>-1215.7356</v>
      </c>
      <c r="M1956" s="111">
        <v>0</v>
      </c>
      <c r="N1956" s="2">
        <f t="shared" si="60"/>
        <v>73479</v>
      </c>
      <c r="O1956" s="2">
        <f t="shared" si="61"/>
        <v>1933.6578947368421</v>
      </c>
    </row>
    <row r="1957" spans="1:15" x14ac:dyDescent="0.25">
      <c r="A1957" s="109" t="s">
        <v>17608</v>
      </c>
      <c r="B1957" s="109" t="s">
        <v>14301</v>
      </c>
      <c r="C1957" s="109" t="s">
        <v>10758</v>
      </c>
      <c r="D1957" s="109" t="s">
        <v>1655</v>
      </c>
      <c r="E1957" s="109" t="s">
        <v>8385</v>
      </c>
      <c r="F1957" s="110">
        <v>41</v>
      </c>
      <c r="G1957" s="110">
        <v>0</v>
      </c>
      <c r="H1957" s="111">
        <v>82670</v>
      </c>
      <c r="I1957" s="111">
        <v>0</v>
      </c>
      <c r="J1957" s="112">
        <v>2016.34</v>
      </c>
      <c r="K1957" s="109" t="s">
        <v>17554</v>
      </c>
      <c r="L1957" s="111">
        <v>-1367.8106</v>
      </c>
      <c r="M1957" s="111">
        <v>0</v>
      </c>
      <c r="N1957" s="2">
        <f t="shared" si="60"/>
        <v>82670</v>
      </c>
      <c r="O1957" s="2">
        <f t="shared" si="61"/>
        <v>2016.3414634146341</v>
      </c>
    </row>
    <row r="1958" spans="1:15" x14ac:dyDescent="0.25">
      <c r="A1958" s="109" t="s">
        <v>17608</v>
      </c>
      <c r="B1958" s="109" t="s">
        <v>14300</v>
      </c>
      <c r="C1958" s="109" t="s">
        <v>7414</v>
      </c>
      <c r="D1958" s="109" t="s">
        <v>1656</v>
      </c>
      <c r="E1958" s="109" t="s">
        <v>14299</v>
      </c>
      <c r="F1958" s="110">
        <v>92</v>
      </c>
      <c r="G1958" s="110">
        <v>0</v>
      </c>
      <c r="H1958" s="111">
        <v>177024</v>
      </c>
      <c r="I1958" s="111">
        <v>0</v>
      </c>
      <c r="J1958" s="112">
        <v>1924.17</v>
      </c>
      <c r="K1958" s="109" t="s">
        <v>17554</v>
      </c>
      <c r="L1958" s="111">
        <v>-2928.9303</v>
      </c>
      <c r="M1958" s="111">
        <v>0</v>
      </c>
      <c r="N1958" s="2">
        <f t="shared" si="60"/>
        <v>177024</v>
      </c>
      <c r="O1958" s="2">
        <f t="shared" si="61"/>
        <v>1924.1739130434783</v>
      </c>
    </row>
    <row r="1959" spans="1:15" x14ac:dyDescent="0.25">
      <c r="A1959" s="109" t="s">
        <v>17608</v>
      </c>
      <c r="B1959" s="109" t="s">
        <v>14298</v>
      </c>
      <c r="C1959" s="109" t="s">
        <v>14297</v>
      </c>
      <c r="D1959" s="109" t="s">
        <v>1657</v>
      </c>
      <c r="E1959" s="109" t="s">
        <v>14296</v>
      </c>
      <c r="F1959" s="110">
        <v>162</v>
      </c>
      <c r="G1959" s="110">
        <v>0</v>
      </c>
      <c r="H1959" s="111">
        <v>383855</v>
      </c>
      <c r="I1959" s="111">
        <v>0</v>
      </c>
      <c r="J1959" s="112">
        <v>2369.48</v>
      </c>
      <c r="K1959" s="109" t="s">
        <v>17552</v>
      </c>
      <c r="L1959" s="111">
        <v>18278.815600000002</v>
      </c>
      <c r="M1959" s="111">
        <v>0</v>
      </c>
      <c r="N1959" s="2">
        <f t="shared" si="60"/>
        <v>383855</v>
      </c>
      <c r="O1959" s="2">
        <f t="shared" si="61"/>
        <v>2369.4753086419755</v>
      </c>
    </row>
    <row r="1960" spans="1:15" x14ac:dyDescent="0.25">
      <c r="A1960" s="109" t="s">
        <v>17608</v>
      </c>
      <c r="B1960" s="109" t="s">
        <v>14295</v>
      </c>
      <c r="C1960" s="109" t="s">
        <v>14294</v>
      </c>
      <c r="D1960" s="109" t="s">
        <v>1658</v>
      </c>
      <c r="E1960" s="109" t="s">
        <v>14293</v>
      </c>
      <c r="F1960" s="110">
        <v>90</v>
      </c>
      <c r="G1960" s="110">
        <v>0</v>
      </c>
      <c r="H1960" s="111">
        <v>187036</v>
      </c>
      <c r="I1960" s="111">
        <v>0</v>
      </c>
      <c r="J1960" s="112">
        <v>2078.1799999999998</v>
      </c>
      <c r="K1960" s="109" t="s">
        <v>17552</v>
      </c>
      <c r="L1960" s="111">
        <v>8906.4971000000005</v>
      </c>
      <c r="M1960" s="111">
        <v>0</v>
      </c>
      <c r="N1960" s="2">
        <f t="shared" si="60"/>
        <v>187036</v>
      </c>
      <c r="O1960" s="2">
        <f t="shared" si="61"/>
        <v>2078.1777777777779</v>
      </c>
    </row>
    <row r="1961" spans="1:15" x14ac:dyDescent="0.25">
      <c r="A1961" s="109" t="s">
        <v>17608</v>
      </c>
      <c r="B1961" s="109" t="s">
        <v>14292</v>
      </c>
      <c r="C1961" s="109" t="s">
        <v>14291</v>
      </c>
      <c r="D1961" s="109" t="s">
        <v>1659</v>
      </c>
      <c r="E1961" s="109" t="s">
        <v>14290</v>
      </c>
      <c r="F1961" s="110">
        <v>190</v>
      </c>
      <c r="G1961" s="110">
        <v>0</v>
      </c>
      <c r="H1961" s="111">
        <v>514965</v>
      </c>
      <c r="I1961" s="111">
        <v>0</v>
      </c>
      <c r="J1961" s="112">
        <v>2710.34</v>
      </c>
      <c r="K1961" s="109" t="s">
        <v>17552</v>
      </c>
      <c r="L1961" s="111">
        <v>24522.138800000001</v>
      </c>
      <c r="M1961" s="111">
        <v>0</v>
      </c>
      <c r="N1961" s="2">
        <f t="shared" si="60"/>
        <v>514965</v>
      </c>
      <c r="O1961" s="2">
        <f t="shared" si="61"/>
        <v>2710.3421052631579</v>
      </c>
    </row>
    <row r="1962" spans="1:15" x14ac:dyDescent="0.25">
      <c r="A1962" s="109" t="s">
        <v>17608</v>
      </c>
      <c r="B1962" s="109" t="s">
        <v>14286</v>
      </c>
      <c r="C1962" s="109" t="s">
        <v>14285</v>
      </c>
      <c r="D1962" s="109" t="s">
        <v>1661</v>
      </c>
      <c r="E1962" s="109" t="s">
        <v>14284</v>
      </c>
      <c r="F1962" s="110">
        <v>32</v>
      </c>
      <c r="G1962" s="110">
        <v>0</v>
      </c>
      <c r="H1962" s="111">
        <v>68852</v>
      </c>
      <c r="I1962" s="111">
        <v>0</v>
      </c>
      <c r="J1962" s="112">
        <v>2151.62</v>
      </c>
      <c r="K1962" s="109" t="s">
        <v>17552</v>
      </c>
      <c r="L1962" s="111">
        <v>3278.6471999999999</v>
      </c>
      <c r="M1962" s="111">
        <v>0</v>
      </c>
      <c r="N1962" s="2">
        <f t="shared" si="60"/>
        <v>68852</v>
      </c>
      <c r="O1962" s="2">
        <f t="shared" si="61"/>
        <v>2151.625</v>
      </c>
    </row>
    <row r="1963" spans="1:15" x14ac:dyDescent="0.25">
      <c r="A1963" s="109" t="s">
        <v>17608</v>
      </c>
      <c r="B1963" s="109" t="s">
        <v>14283</v>
      </c>
      <c r="C1963" s="109" t="s">
        <v>14282</v>
      </c>
      <c r="D1963" s="109" t="s">
        <v>1662</v>
      </c>
      <c r="E1963" s="109" t="s">
        <v>8766</v>
      </c>
      <c r="F1963" s="110">
        <v>130</v>
      </c>
      <c r="G1963" s="110">
        <v>2</v>
      </c>
      <c r="H1963" s="111">
        <v>295614</v>
      </c>
      <c r="I1963" s="111">
        <v>4479</v>
      </c>
      <c r="J1963" s="112">
        <v>2239.5</v>
      </c>
      <c r="K1963" s="109" t="s">
        <v>17552</v>
      </c>
      <c r="L1963" s="111">
        <v>14076.867200000001</v>
      </c>
      <c r="M1963" s="111">
        <v>0</v>
      </c>
      <c r="N1963" s="2">
        <f t="shared" si="60"/>
        <v>291135</v>
      </c>
      <c r="O1963" s="2">
        <f t="shared" si="61"/>
        <v>2239.5</v>
      </c>
    </row>
    <row r="1964" spans="1:15" x14ac:dyDescent="0.25">
      <c r="A1964" s="109" t="s">
        <v>17608</v>
      </c>
      <c r="B1964" s="109" t="s">
        <v>14281</v>
      </c>
      <c r="C1964" s="109" t="s">
        <v>14280</v>
      </c>
      <c r="D1964" s="109" t="s">
        <v>1663</v>
      </c>
      <c r="E1964" s="109" t="s">
        <v>14279</v>
      </c>
      <c r="F1964" s="110">
        <v>121</v>
      </c>
      <c r="G1964" s="110">
        <v>0</v>
      </c>
      <c r="H1964" s="111">
        <v>289942</v>
      </c>
      <c r="I1964" s="111">
        <v>0</v>
      </c>
      <c r="J1964" s="112">
        <v>2396.21</v>
      </c>
      <c r="K1964" s="109" t="s">
        <v>17554</v>
      </c>
      <c r="L1964" s="111">
        <v>-4797.2097000000003</v>
      </c>
      <c r="M1964" s="111">
        <v>0</v>
      </c>
      <c r="N1964" s="2">
        <f t="shared" si="60"/>
        <v>289942</v>
      </c>
      <c r="O1964" s="2">
        <f t="shared" si="61"/>
        <v>2396.2148760330579</v>
      </c>
    </row>
    <row r="1965" spans="1:15" x14ac:dyDescent="0.25">
      <c r="A1965" s="109" t="s">
        <v>17608</v>
      </c>
      <c r="B1965" s="109" t="s">
        <v>14278</v>
      </c>
      <c r="C1965" s="109" t="s">
        <v>14277</v>
      </c>
      <c r="D1965" s="109" t="s">
        <v>1664</v>
      </c>
      <c r="E1965" s="109" t="s">
        <v>14276</v>
      </c>
      <c r="F1965" s="110">
        <v>40</v>
      </c>
      <c r="G1965" s="110">
        <v>0</v>
      </c>
      <c r="H1965" s="111">
        <v>96388</v>
      </c>
      <c r="I1965" s="111">
        <v>0</v>
      </c>
      <c r="J1965" s="112">
        <v>2409.6999999999998</v>
      </c>
      <c r="K1965" s="109" t="s">
        <v>17554</v>
      </c>
      <c r="L1965" s="111">
        <v>-1594.7743</v>
      </c>
      <c r="M1965" s="111">
        <v>0</v>
      </c>
      <c r="N1965" s="2">
        <f t="shared" si="60"/>
        <v>96388</v>
      </c>
      <c r="O1965" s="2">
        <f t="shared" si="61"/>
        <v>2409.6999999999998</v>
      </c>
    </row>
    <row r="1966" spans="1:15" x14ac:dyDescent="0.25">
      <c r="A1966" s="109" t="s">
        <v>17608</v>
      </c>
      <c r="B1966" s="109" t="s">
        <v>14275</v>
      </c>
      <c r="C1966" s="109" t="s">
        <v>14274</v>
      </c>
      <c r="D1966" s="109" t="s">
        <v>1665</v>
      </c>
      <c r="E1966" s="109" t="s">
        <v>14273</v>
      </c>
      <c r="F1966" s="110">
        <v>20</v>
      </c>
      <c r="G1966" s="110">
        <v>0</v>
      </c>
      <c r="H1966" s="111">
        <v>42072</v>
      </c>
      <c r="I1966" s="111">
        <v>0</v>
      </c>
      <c r="J1966" s="112">
        <v>2103.6</v>
      </c>
      <c r="K1966" s="109" t="s">
        <v>17554</v>
      </c>
      <c r="L1966" s="111">
        <v>-696.09310000000005</v>
      </c>
      <c r="M1966" s="111">
        <v>0</v>
      </c>
      <c r="N1966" s="2">
        <f t="shared" si="60"/>
        <v>42072</v>
      </c>
      <c r="O1966" s="2">
        <f t="shared" si="61"/>
        <v>2103.6</v>
      </c>
    </row>
    <row r="1967" spans="1:15" x14ac:dyDescent="0.25">
      <c r="A1967" s="109" t="s">
        <v>17608</v>
      </c>
      <c r="B1967" s="109" t="s">
        <v>14272</v>
      </c>
      <c r="C1967" s="109" t="s">
        <v>14271</v>
      </c>
      <c r="D1967" s="109" t="s">
        <v>1666</v>
      </c>
      <c r="E1967" s="109" t="s">
        <v>14270</v>
      </c>
      <c r="F1967" s="110">
        <v>159</v>
      </c>
      <c r="G1967" s="110">
        <v>0</v>
      </c>
      <c r="H1967" s="111">
        <v>412771</v>
      </c>
      <c r="I1967" s="111">
        <v>0</v>
      </c>
      <c r="J1967" s="112">
        <v>2596.04</v>
      </c>
      <c r="K1967" s="109" t="s">
        <v>17554</v>
      </c>
      <c r="L1967" s="111">
        <v>-6829.4569000000001</v>
      </c>
      <c r="M1967" s="111">
        <v>0</v>
      </c>
      <c r="N1967" s="2">
        <f t="shared" si="60"/>
        <v>412771</v>
      </c>
      <c r="O1967" s="2">
        <f t="shared" si="61"/>
        <v>2596.0440251572327</v>
      </c>
    </row>
    <row r="1968" spans="1:15" x14ac:dyDescent="0.25">
      <c r="A1968" s="109" t="s">
        <v>17608</v>
      </c>
      <c r="B1968" s="109" t="s">
        <v>14269</v>
      </c>
      <c r="C1968" s="109" t="s">
        <v>14268</v>
      </c>
      <c r="D1968" s="109" t="s">
        <v>1667</v>
      </c>
      <c r="E1968" s="109" t="s">
        <v>14267</v>
      </c>
      <c r="F1968" s="110">
        <v>14</v>
      </c>
      <c r="G1968" s="110">
        <v>0</v>
      </c>
      <c r="H1968" s="111">
        <v>29479</v>
      </c>
      <c r="I1968" s="111">
        <v>0</v>
      </c>
      <c r="J1968" s="112">
        <v>2105.64</v>
      </c>
      <c r="K1968" s="109" t="s">
        <v>17552</v>
      </c>
      <c r="L1968" s="111">
        <v>1403.7697000000001</v>
      </c>
      <c r="M1968" s="111">
        <v>0</v>
      </c>
      <c r="N1968" s="2">
        <f t="shared" si="60"/>
        <v>29479</v>
      </c>
      <c r="O1968" s="2">
        <f t="shared" si="61"/>
        <v>2105.6428571428573</v>
      </c>
    </row>
    <row r="1969" spans="1:15" x14ac:dyDescent="0.25">
      <c r="A1969" s="109" t="s">
        <v>17608</v>
      </c>
      <c r="B1969" s="109" t="s">
        <v>14266</v>
      </c>
      <c r="C1969" s="109" t="s">
        <v>14265</v>
      </c>
      <c r="D1969" s="109" t="s">
        <v>1668</v>
      </c>
      <c r="E1969" s="109" t="s">
        <v>8766</v>
      </c>
      <c r="F1969" s="110">
        <v>12</v>
      </c>
      <c r="G1969" s="110">
        <v>0</v>
      </c>
      <c r="H1969" s="111">
        <v>23635</v>
      </c>
      <c r="I1969" s="111">
        <v>0</v>
      </c>
      <c r="J1969" s="112">
        <v>1969.58</v>
      </c>
      <c r="K1969" s="109" t="s">
        <v>17554</v>
      </c>
      <c r="L1969" s="111">
        <v>-391.0489</v>
      </c>
      <c r="M1969" s="111">
        <v>0</v>
      </c>
      <c r="N1969" s="2">
        <f t="shared" si="60"/>
        <v>23635</v>
      </c>
      <c r="O1969" s="2">
        <f t="shared" si="61"/>
        <v>1969.5833333333333</v>
      </c>
    </row>
    <row r="1970" spans="1:15" x14ac:dyDescent="0.25">
      <c r="A1970" s="109" t="s">
        <v>17608</v>
      </c>
      <c r="B1970" s="109" t="s">
        <v>14264</v>
      </c>
      <c r="C1970" s="109" t="s">
        <v>7295</v>
      </c>
      <c r="D1970" s="109" t="s">
        <v>1669</v>
      </c>
      <c r="E1970" s="109" t="s">
        <v>14263</v>
      </c>
      <c r="F1970" s="110">
        <v>40</v>
      </c>
      <c r="G1970" s="110">
        <v>0</v>
      </c>
      <c r="H1970" s="111">
        <v>120648</v>
      </c>
      <c r="I1970" s="111">
        <v>0</v>
      </c>
      <c r="J1970" s="112">
        <v>3016.2</v>
      </c>
      <c r="K1970" s="109" t="s">
        <v>17552</v>
      </c>
      <c r="L1970" s="111">
        <v>5745.1197000000002</v>
      </c>
      <c r="M1970" s="111">
        <v>0</v>
      </c>
      <c r="N1970" s="2">
        <f t="shared" si="60"/>
        <v>120648</v>
      </c>
      <c r="O1970" s="2">
        <f t="shared" si="61"/>
        <v>3016.2</v>
      </c>
    </row>
    <row r="1971" spans="1:15" x14ac:dyDescent="0.25">
      <c r="A1971" s="109" t="s">
        <v>17608</v>
      </c>
      <c r="B1971" s="109" t="s">
        <v>14261</v>
      </c>
      <c r="C1971" s="109" t="s">
        <v>14260</v>
      </c>
      <c r="D1971" s="109" t="s">
        <v>1670</v>
      </c>
      <c r="E1971" s="109" t="s">
        <v>14262</v>
      </c>
      <c r="F1971" s="110">
        <v>224</v>
      </c>
      <c r="G1971" s="110">
        <v>0</v>
      </c>
      <c r="H1971" s="111">
        <v>788287</v>
      </c>
      <c r="I1971" s="111">
        <v>0</v>
      </c>
      <c r="J1971" s="112">
        <v>3519.14</v>
      </c>
      <c r="K1971" s="109" t="s">
        <v>17552</v>
      </c>
      <c r="L1971" s="111">
        <v>37537.493199999997</v>
      </c>
      <c r="M1971" s="111">
        <v>0</v>
      </c>
      <c r="N1971" s="2">
        <f t="shared" si="60"/>
        <v>788287</v>
      </c>
      <c r="O1971" s="2">
        <f t="shared" si="61"/>
        <v>3519.1383928571427</v>
      </c>
    </row>
    <row r="1972" spans="1:15" x14ac:dyDescent="0.25">
      <c r="A1972" s="109" t="s">
        <v>17608</v>
      </c>
      <c r="B1972" s="109" t="s">
        <v>14261</v>
      </c>
      <c r="C1972" s="109" t="s">
        <v>14260</v>
      </c>
      <c r="D1972" s="109" t="s">
        <v>14259</v>
      </c>
      <c r="E1972" s="109" t="s">
        <v>14258</v>
      </c>
      <c r="F1972" s="110">
        <v>145</v>
      </c>
      <c r="G1972" s="110">
        <v>0</v>
      </c>
      <c r="H1972" s="111">
        <v>370538</v>
      </c>
      <c r="I1972" s="111">
        <v>0</v>
      </c>
      <c r="J1972" s="112">
        <v>2555.4299999999998</v>
      </c>
      <c r="K1972" s="109" t="s">
        <v>17552</v>
      </c>
      <c r="L1972" s="111">
        <v>17644.653999999999</v>
      </c>
      <c r="M1972" s="111">
        <v>0</v>
      </c>
      <c r="N1972" s="2">
        <f t="shared" si="60"/>
        <v>370538</v>
      </c>
      <c r="O1972" s="2">
        <f t="shared" si="61"/>
        <v>2555.4344827586206</v>
      </c>
    </row>
    <row r="1973" spans="1:15" x14ac:dyDescent="0.25">
      <c r="A1973" s="109" t="s">
        <v>17608</v>
      </c>
      <c r="B1973" s="109" t="s">
        <v>14257</v>
      </c>
      <c r="C1973" s="109" t="s">
        <v>14256</v>
      </c>
      <c r="D1973" s="109" t="s">
        <v>1671</v>
      </c>
      <c r="E1973" s="109" t="s">
        <v>14255</v>
      </c>
      <c r="F1973" s="110">
        <v>19</v>
      </c>
      <c r="G1973" s="110">
        <v>0</v>
      </c>
      <c r="H1973" s="111">
        <v>34471</v>
      </c>
      <c r="I1973" s="111">
        <v>0</v>
      </c>
      <c r="J1973" s="112">
        <v>1814.26</v>
      </c>
      <c r="K1973" s="109" t="s">
        <v>17554</v>
      </c>
      <c r="L1973" s="111">
        <v>-570.33960000000002</v>
      </c>
      <c r="M1973" s="111">
        <v>0</v>
      </c>
      <c r="N1973" s="2">
        <f t="shared" si="60"/>
        <v>34471</v>
      </c>
      <c r="O1973" s="2">
        <f t="shared" si="61"/>
        <v>1814.2631578947369</v>
      </c>
    </row>
    <row r="1974" spans="1:15" x14ac:dyDescent="0.25">
      <c r="A1974" s="109" t="s">
        <v>17608</v>
      </c>
      <c r="B1974" s="109" t="s">
        <v>14254</v>
      </c>
      <c r="C1974" s="109" t="s">
        <v>14253</v>
      </c>
      <c r="D1974" s="109" t="s">
        <v>1672</v>
      </c>
      <c r="E1974" s="109" t="s">
        <v>14252</v>
      </c>
      <c r="F1974" s="110">
        <v>84</v>
      </c>
      <c r="G1974" s="110">
        <v>0</v>
      </c>
      <c r="H1974" s="111">
        <v>194836</v>
      </c>
      <c r="I1974" s="111">
        <v>0</v>
      </c>
      <c r="J1974" s="112">
        <v>2319.48</v>
      </c>
      <c r="K1974" s="109" t="s">
        <v>17552</v>
      </c>
      <c r="L1974" s="111">
        <v>9277.9051999999992</v>
      </c>
      <c r="M1974" s="111">
        <v>0</v>
      </c>
      <c r="N1974" s="2">
        <f t="shared" si="60"/>
        <v>194836</v>
      </c>
      <c r="O1974" s="2">
        <f t="shared" si="61"/>
        <v>2319.4761904761904</v>
      </c>
    </row>
    <row r="1975" spans="1:15" x14ac:dyDescent="0.25">
      <c r="A1975" s="109" t="s">
        <v>17608</v>
      </c>
      <c r="B1975" s="109" t="s">
        <v>14251</v>
      </c>
      <c r="C1975" s="109" t="s">
        <v>14250</v>
      </c>
      <c r="D1975" s="109" t="s">
        <v>14249</v>
      </c>
      <c r="E1975" s="109" t="s">
        <v>11195</v>
      </c>
      <c r="F1975" s="110">
        <v>24</v>
      </c>
      <c r="G1975" s="110">
        <v>0</v>
      </c>
      <c r="H1975" s="111">
        <v>51552</v>
      </c>
      <c r="I1975" s="111">
        <v>0</v>
      </c>
      <c r="J1975" s="112">
        <v>2148</v>
      </c>
      <c r="K1975" s="109" t="s">
        <v>17554</v>
      </c>
      <c r="L1975" s="111">
        <v>-852.9556</v>
      </c>
      <c r="M1975" s="111">
        <v>0</v>
      </c>
      <c r="N1975" s="2">
        <f t="shared" si="60"/>
        <v>51552</v>
      </c>
      <c r="O1975" s="2">
        <f t="shared" si="61"/>
        <v>2148</v>
      </c>
    </row>
    <row r="1976" spans="1:15" x14ac:dyDescent="0.25">
      <c r="A1976" s="109" t="s">
        <v>17608</v>
      </c>
      <c r="B1976" s="109" t="s">
        <v>14248</v>
      </c>
      <c r="C1976" s="109" t="s">
        <v>14247</v>
      </c>
      <c r="D1976" s="109" t="s">
        <v>1673</v>
      </c>
      <c r="E1976" s="109" t="s">
        <v>14246</v>
      </c>
      <c r="F1976" s="110">
        <v>40</v>
      </c>
      <c r="G1976" s="110">
        <v>0</v>
      </c>
      <c r="H1976" s="111">
        <v>83830</v>
      </c>
      <c r="I1976" s="111">
        <v>0</v>
      </c>
      <c r="J1976" s="112">
        <v>2095.75</v>
      </c>
      <c r="K1976" s="109" t="s">
        <v>17554</v>
      </c>
      <c r="L1976" s="111">
        <v>-1387.0027</v>
      </c>
      <c r="M1976" s="111">
        <v>0</v>
      </c>
      <c r="N1976" s="2">
        <f t="shared" si="60"/>
        <v>83830</v>
      </c>
      <c r="O1976" s="2">
        <f t="shared" si="61"/>
        <v>2095.75</v>
      </c>
    </row>
    <row r="1977" spans="1:15" x14ac:dyDescent="0.25">
      <c r="A1977" s="109" t="s">
        <v>17608</v>
      </c>
      <c r="B1977" s="109" t="s">
        <v>14245</v>
      </c>
      <c r="C1977" s="109" t="s">
        <v>14244</v>
      </c>
      <c r="D1977" s="109" t="s">
        <v>14243</v>
      </c>
      <c r="E1977" s="109" t="s">
        <v>14242</v>
      </c>
      <c r="F1977" s="110">
        <v>40</v>
      </c>
      <c r="G1977" s="110">
        <v>0</v>
      </c>
      <c r="H1977" s="111">
        <v>107894</v>
      </c>
      <c r="I1977" s="111">
        <v>0</v>
      </c>
      <c r="J1977" s="112">
        <v>2697.35</v>
      </c>
      <c r="K1977" s="109" t="s">
        <v>17552</v>
      </c>
      <c r="L1977" s="111">
        <v>5137.8074999999999</v>
      </c>
      <c r="M1977" s="111">
        <v>0</v>
      </c>
      <c r="N1977" s="2">
        <f t="shared" si="60"/>
        <v>107894</v>
      </c>
      <c r="O1977" s="2">
        <f t="shared" si="61"/>
        <v>2697.35</v>
      </c>
    </row>
    <row r="1978" spans="1:15" x14ac:dyDescent="0.25">
      <c r="A1978" s="109" t="s">
        <v>17608</v>
      </c>
      <c r="B1978" s="109" t="s">
        <v>14241</v>
      </c>
      <c r="C1978" s="109" t="s">
        <v>14240</v>
      </c>
      <c r="D1978" s="109" t="s">
        <v>1674</v>
      </c>
      <c r="E1978" s="109" t="s">
        <v>14239</v>
      </c>
      <c r="F1978" s="110">
        <v>54</v>
      </c>
      <c r="G1978" s="110">
        <v>0</v>
      </c>
      <c r="H1978" s="111">
        <v>123064</v>
      </c>
      <c r="I1978" s="111">
        <v>0</v>
      </c>
      <c r="J1978" s="112">
        <v>2278.96</v>
      </c>
      <c r="K1978" s="109" t="s">
        <v>17552</v>
      </c>
      <c r="L1978" s="111">
        <v>5860.2012000000004</v>
      </c>
      <c r="M1978" s="111">
        <v>0</v>
      </c>
      <c r="N1978" s="2">
        <f t="shared" si="60"/>
        <v>123064</v>
      </c>
      <c r="O1978" s="2">
        <f t="shared" si="61"/>
        <v>2278.962962962963</v>
      </c>
    </row>
    <row r="1979" spans="1:15" x14ac:dyDescent="0.25">
      <c r="A1979" s="109" t="s">
        <v>17608</v>
      </c>
      <c r="B1979" s="109" t="s">
        <v>14238</v>
      </c>
      <c r="C1979" s="109" t="s">
        <v>12966</v>
      </c>
      <c r="D1979" s="109" t="s">
        <v>1675</v>
      </c>
      <c r="E1979" s="109" t="s">
        <v>14237</v>
      </c>
      <c r="F1979" s="110">
        <v>16</v>
      </c>
      <c r="G1979" s="110">
        <v>0</v>
      </c>
      <c r="H1979" s="111">
        <v>35181</v>
      </c>
      <c r="I1979" s="111">
        <v>0</v>
      </c>
      <c r="J1979" s="112">
        <v>2198.81</v>
      </c>
      <c r="K1979" s="109" t="s">
        <v>17552</v>
      </c>
      <c r="L1979" s="111">
        <v>1675.2996000000001</v>
      </c>
      <c r="M1979" s="111">
        <v>0</v>
      </c>
      <c r="N1979" s="2">
        <f t="shared" si="60"/>
        <v>35181</v>
      </c>
      <c r="O1979" s="2">
        <f t="shared" si="61"/>
        <v>2198.8125</v>
      </c>
    </row>
    <row r="1980" spans="1:15" x14ac:dyDescent="0.25">
      <c r="A1980" s="109" t="s">
        <v>17608</v>
      </c>
      <c r="B1980" s="109" t="s">
        <v>14236</v>
      </c>
      <c r="C1980" s="109" t="s">
        <v>8049</v>
      </c>
      <c r="D1980" s="109" t="s">
        <v>1676</v>
      </c>
      <c r="E1980" s="109" t="s">
        <v>14235</v>
      </c>
      <c r="F1980" s="110">
        <v>50</v>
      </c>
      <c r="G1980" s="110">
        <v>0</v>
      </c>
      <c r="H1980" s="111">
        <v>119128</v>
      </c>
      <c r="I1980" s="111">
        <v>0</v>
      </c>
      <c r="J1980" s="112">
        <v>2382.56</v>
      </c>
      <c r="K1980" s="109" t="s">
        <v>17552</v>
      </c>
      <c r="L1980" s="111">
        <v>5672.7519000000002</v>
      </c>
      <c r="M1980" s="111">
        <v>0</v>
      </c>
      <c r="N1980" s="2">
        <f t="shared" si="60"/>
        <v>119128</v>
      </c>
      <c r="O1980" s="2">
        <f t="shared" si="61"/>
        <v>2382.56</v>
      </c>
    </row>
    <row r="1981" spans="1:15" x14ac:dyDescent="0.25">
      <c r="A1981" s="109" t="s">
        <v>17608</v>
      </c>
      <c r="B1981" s="109" t="s">
        <v>14234</v>
      </c>
      <c r="C1981" s="109" t="s">
        <v>14233</v>
      </c>
      <c r="D1981" s="109" t="s">
        <v>1677</v>
      </c>
      <c r="E1981" s="109" t="s">
        <v>14232</v>
      </c>
      <c r="F1981" s="110">
        <v>139</v>
      </c>
      <c r="G1981" s="110">
        <v>0</v>
      </c>
      <c r="H1981" s="111">
        <v>312425</v>
      </c>
      <c r="I1981" s="111">
        <v>0</v>
      </c>
      <c r="J1981" s="112">
        <v>2247.66</v>
      </c>
      <c r="K1981" s="109" t="s">
        <v>17554</v>
      </c>
      <c r="L1981" s="111">
        <v>-5169.2017999999998</v>
      </c>
      <c r="M1981" s="111">
        <v>0</v>
      </c>
      <c r="N1981" s="2">
        <f t="shared" si="60"/>
        <v>312425</v>
      </c>
      <c r="O1981" s="2">
        <f t="shared" si="61"/>
        <v>2247.6618705035971</v>
      </c>
    </row>
    <row r="1982" spans="1:15" x14ac:dyDescent="0.25">
      <c r="A1982" s="109" t="s">
        <v>17608</v>
      </c>
      <c r="B1982" s="109" t="s">
        <v>14230</v>
      </c>
      <c r="C1982" s="109" t="s">
        <v>14229</v>
      </c>
      <c r="D1982" s="109" t="s">
        <v>1678</v>
      </c>
      <c r="E1982" s="109" t="s">
        <v>14231</v>
      </c>
      <c r="F1982" s="110">
        <v>202</v>
      </c>
      <c r="G1982" s="110">
        <v>0</v>
      </c>
      <c r="H1982" s="111">
        <v>519753</v>
      </c>
      <c r="I1982" s="111">
        <v>0</v>
      </c>
      <c r="J1982" s="112">
        <v>2573.0300000000002</v>
      </c>
      <c r="K1982" s="109" t="s">
        <v>17554</v>
      </c>
      <c r="L1982" s="111">
        <v>-8599.5193999999992</v>
      </c>
      <c r="M1982" s="111">
        <v>0</v>
      </c>
      <c r="N1982" s="2">
        <f t="shared" si="60"/>
        <v>519753</v>
      </c>
      <c r="O1982" s="2">
        <f t="shared" si="61"/>
        <v>2573.0346534653463</v>
      </c>
    </row>
    <row r="1983" spans="1:15" x14ac:dyDescent="0.25">
      <c r="A1983" s="109" t="s">
        <v>17608</v>
      </c>
      <c r="B1983" s="109" t="s">
        <v>14230</v>
      </c>
      <c r="C1983" s="109" t="s">
        <v>14229</v>
      </c>
      <c r="D1983" s="109" t="s">
        <v>1679</v>
      </c>
      <c r="E1983" s="109" t="s">
        <v>14228</v>
      </c>
      <c r="F1983" s="110">
        <v>30</v>
      </c>
      <c r="G1983" s="110">
        <v>0</v>
      </c>
      <c r="H1983" s="111">
        <v>88496</v>
      </c>
      <c r="I1983" s="111">
        <v>0</v>
      </c>
      <c r="J1983" s="112">
        <v>2949.87</v>
      </c>
      <c r="K1983" s="109" t="s">
        <v>17554</v>
      </c>
      <c r="L1983" s="111">
        <v>-1464.1950999999999</v>
      </c>
      <c r="M1983" s="111">
        <v>0</v>
      </c>
      <c r="N1983" s="2">
        <f t="shared" si="60"/>
        <v>88496</v>
      </c>
      <c r="O1983" s="2">
        <f t="shared" si="61"/>
        <v>2949.8666666666668</v>
      </c>
    </row>
    <row r="1984" spans="1:15" x14ac:dyDescent="0.25">
      <c r="A1984" s="109" t="s">
        <v>17608</v>
      </c>
      <c r="B1984" s="109" t="s">
        <v>14227</v>
      </c>
      <c r="C1984" s="109" t="s">
        <v>14226</v>
      </c>
      <c r="D1984" s="109" t="s">
        <v>1680</v>
      </c>
      <c r="E1984" s="109" t="s">
        <v>14225</v>
      </c>
      <c r="F1984" s="110">
        <v>70</v>
      </c>
      <c r="G1984" s="110">
        <v>0</v>
      </c>
      <c r="H1984" s="111">
        <v>161346</v>
      </c>
      <c r="I1984" s="111">
        <v>0</v>
      </c>
      <c r="J1984" s="112">
        <v>2304.94</v>
      </c>
      <c r="K1984" s="109" t="s">
        <v>17552</v>
      </c>
      <c r="L1984" s="111">
        <v>7683.1378999999997</v>
      </c>
      <c r="M1984" s="111">
        <v>0</v>
      </c>
      <c r="N1984" s="2">
        <f t="shared" si="60"/>
        <v>161346</v>
      </c>
      <c r="O1984" s="2">
        <f t="shared" si="61"/>
        <v>2304.9428571428571</v>
      </c>
    </row>
    <row r="1985" spans="1:15" x14ac:dyDescent="0.25">
      <c r="A1985" s="109" t="s">
        <v>17608</v>
      </c>
      <c r="B1985" s="109" t="s">
        <v>14224</v>
      </c>
      <c r="C1985" s="109" t="s">
        <v>14223</v>
      </c>
      <c r="D1985" s="109" t="s">
        <v>1681</v>
      </c>
      <c r="E1985" s="109" t="s">
        <v>14222</v>
      </c>
      <c r="F1985" s="110">
        <v>20</v>
      </c>
      <c r="G1985" s="110">
        <v>0</v>
      </c>
      <c r="H1985" s="111">
        <v>38888</v>
      </c>
      <c r="I1985" s="111">
        <v>0</v>
      </c>
      <c r="J1985" s="112">
        <v>1944.4</v>
      </c>
      <c r="K1985" s="109" t="s">
        <v>17552</v>
      </c>
      <c r="L1985" s="111">
        <v>1851.7968000000001</v>
      </c>
      <c r="M1985" s="111">
        <v>0</v>
      </c>
      <c r="N1985" s="2">
        <f t="shared" si="60"/>
        <v>38888</v>
      </c>
      <c r="O1985" s="2">
        <f t="shared" si="61"/>
        <v>1944.4</v>
      </c>
    </row>
    <row r="1986" spans="1:15" x14ac:dyDescent="0.25">
      <c r="A1986" s="109" t="s">
        <v>17608</v>
      </c>
      <c r="B1986" s="109" t="s">
        <v>14221</v>
      </c>
      <c r="C1986" s="109" t="s">
        <v>14220</v>
      </c>
      <c r="D1986" s="109" t="s">
        <v>1682</v>
      </c>
      <c r="E1986" s="109" t="s">
        <v>14219</v>
      </c>
      <c r="F1986" s="110">
        <v>105</v>
      </c>
      <c r="G1986" s="110">
        <v>0</v>
      </c>
      <c r="H1986" s="111">
        <v>199680</v>
      </c>
      <c r="I1986" s="111">
        <v>0</v>
      </c>
      <c r="J1986" s="112">
        <v>1901.71</v>
      </c>
      <c r="K1986" s="109" t="s">
        <v>17552</v>
      </c>
      <c r="L1986" s="111">
        <v>9508.5683000000008</v>
      </c>
      <c r="M1986" s="111">
        <v>0</v>
      </c>
      <c r="N1986" s="2">
        <f t="shared" si="60"/>
        <v>199680</v>
      </c>
      <c r="O1986" s="2">
        <f t="shared" si="61"/>
        <v>1901.7142857142858</v>
      </c>
    </row>
    <row r="1987" spans="1:15" x14ac:dyDescent="0.25">
      <c r="A1987" s="109" t="s">
        <v>17608</v>
      </c>
      <c r="B1987" s="109" t="s">
        <v>14218</v>
      </c>
      <c r="C1987" s="109" t="s">
        <v>14217</v>
      </c>
      <c r="D1987" s="109" t="s">
        <v>1683</v>
      </c>
      <c r="E1987" s="109" t="s">
        <v>14216</v>
      </c>
      <c r="F1987" s="110">
        <v>60</v>
      </c>
      <c r="G1987" s="110">
        <v>0</v>
      </c>
      <c r="H1987" s="111">
        <v>142216</v>
      </c>
      <c r="I1987" s="111">
        <v>0</v>
      </c>
      <c r="J1987" s="112">
        <v>2370.27</v>
      </c>
      <c r="K1987" s="109" t="s">
        <v>17554</v>
      </c>
      <c r="L1987" s="111">
        <v>-2353.0264999999999</v>
      </c>
      <c r="M1987" s="111">
        <v>0</v>
      </c>
      <c r="N1987" s="2">
        <f t="shared" si="60"/>
        <v>142216</v>
      </c>
      <c r="O1987" s="2">
        <f t="shared" si="61"/>
        <v>2370.2666666666669</v>
      </c>
    </row>
    <row r="1988" spans="1:15" x14ac:dyDescent="0.25">
      <c r="A1988" s="109" t="s">
        <v>17608</v>
      </c>
      <c r="B1988" s="109" t="s">
        <v>14215</v>
      </c>
      <c r="C1988" s="109" t="s">
        <v>14214</v>
      </c>
      <c r="D1988" s="109" t="s">
        <v>1684</v>
      </c>
      <c r="E1988" s="109" t="s">
        <v>14213</v>
      </c>
      <c r="F1988" s="110">
        <v>20</v>
      </c>
      <c r="G1988" s="110">
        <v>0</v>
      </c>
      <c r="H1988" s="111">
        <v>46250</v>
      </c>
      <c r="I1988" s="111">
        <v>0</v>
      </c>
      <c r="J1988" s="112">
        <v>2312.5</v>
      </c>
      <c r="K1988" s="109" t="s">
        <v>17552</v>
      </c>
      <c r="L1988" s="111">
        <v>2202.3694</v>
      </c>
      <c r="M1988" s="111">
        <v>0</v>
      </c>
      <c r="N1988" s="2">
        <f t="shared" ref="N1988:N2051" si="62">H1988-I1988</f>
        <v>46250</v>
      </c>
      <c r="O1988" s="2">
        <f t="shared" ref="O1988:O2051" si="63">IF(F1988&gt;0,N1988/F1988,"No Standing Units")</f>
        <v>2312.5</v>
      </c>
    </row>
    <row r="1989" spans="1:15" x14ac:dyDescent="0.25">
      <c r="A1989" s="109" t="s">
        <v>17608</v>
      </c>
      <c r="B1989" s="109" t="s">
        <v>14212</v>
      </c>
      <c r="C1989" s="109" t="s">
        <v>14211</v>
      </c>
      <c r="D1989" s="109" t="s">
        <v>1685</v>
      </c>
      <c r="E1989" s="109" t="s">
        <v>14210</v>
      </c>
      <c r="F1989" s="110">
        <v>100</v>
      </c>
      <c r="G1989" s="110">
        <v>0</v>
      </c>
      <c r="H1989" s="111">
        <v>244021</v>
      </c>
      <c r="I1989" s="111">
        <v>0</v>
      </c>
      <c r="J1989" s="112">
        <v>2440.21</v>
      </c>
      <c r="K1989" s="109" t="s">
        <v>17552</v>
      </c>
      <c r="L1989" s="111">
        <v>11620.0411</v>
      </c>
      <c r="M1989" s="111">
        <v>0</v>
      </c>
      <c r="N1989" s="2">
        <f t="shared" si="62"/>
        <v>244021</v>
      </c>
      <c r="O1989" s="2">
        <f t="shared" si="63"/>
        <v>2440.21</v>
      </c>
    </row>
    <row r="1990" spans="1:15" x14ac:dyDescent="0.25">
      <c r="A1990" s="109" t="s">
        <v>17608</v>
      </c>
      <c r="B1990" s="109" t="s">
        <v>14209</v>
      </c>
      <c r="C1990" s="109" t="s">
        <v>14208</v>
      </c>
      <c r="D1990" s="109" t="s">
        <v>1686</v>
      </c>
      <c r="E1990" s="109" t="s">
        <v>14207</v>
      </c>
      <c r="F1990" s="110">
        <v>100</v>
      </c>
      <c r="G1990" s="110">
        <v>0</v>
      </c>
      <c r="H1990" s="111">
        <v>152681</v>
      </c>
      <c r="I1990" s="111">
        <v>0</v>
      </c>
      <c r="J1990" s="112">
        <v>1526.81</v>
      </c>
      <c r="K1990" s="109" t="s">
        <v>17554</v>
      </c>
      <c r="L1990" s="111">
        <v>-2526.1743000000001</v>
      </c>
      <c r="M1990" s="111">
        <v>0</v>
      </c>
      <c r="N1990" s="2">
        <f t="shared" si="62"/>
        <v>152681</v>
      </c>
      <c r="O1990" s="2">
        <f t="shared" si="63"/>
        <v>1526.81</v>
      </c>
    </row>
    <row r="1991" spans="1:15" x14ac:dyDescent="0.25">
      <c r="A1991" s="109" t="s">
        <v>17608</v>
      </c>
      <c r="B1991" s="109" t="s">
        <v>14206</v>
      </c>
      <c r="C1991" s="109" t="s">
        <v>10652</v>
      </c>
      <c r="D1991" s="109" t="s">
        <v>1687</v>
      </c>
      <c r="E1991" s="109" t="s">
        <v>14205</v>
      </c>
      <c r="F1991" s="110">
        <v>136</v>
      </c>
      <c r="G1991" s="110">
        <v>0</v>
      </c>
      <c r="H1991" s="111">
        <v>230849</v>
      </c>
      <c r="I1991" s="111">
        <v>0</v>
      </c>
      <c r="J1991" s="112">
        <v>1697.42</v>
      </c>
      <c r="K1991" s="109" t="s">
        <v>17554</v>
      </c>
      <c r="L1991" s="111">
        <v>-3819.4908</v>
      </c>
      <c r="M1991" s="111">
        <v>0</v>
      </c>
      <c r="N1991" s="2">
        <f t="shared" si="62"/>
        <v>230849</v>
      </c>
      <c r="O1991" s="2">
        <f t="shared" si="63"/>
        <v>1697.4191176470588</v>
      </c>
    </row>
    <row r="1992" spans="1:15" x14ac:dyDescent="0.25">
      <c r="A1992" s="109" t="s">
        <v>17608</v>
      </c>
      <c r="B1992" s="109" t="s">
        <v>14204</v>
      </c>
      <c r="C1992" s="109" t="s">
        <v>14203</v>
      </c>
      <c r="D1992" s="109" t="s">
        <v>1688</v>
      </c>
      <c r="E1992" s="109" t="s">
        <v>14202</v>
      </c>
      <c r="F1992" s="110">
        <v>20</v>
      </c>
      <c r="G1992" s="110">
        <v>0</v>
      </c>
      <c r="H1992" s="111">
        <v>44420</v>
      </c>
      <c r="I1992" s="111">
        <v>0</v>
      </c>
      <c r="J1992" s="112">
        <v>2221</v>
      </c>
      <c r="K1992" s="109" t="s">
        <v>17552</v>
      </c>
      <c r="L1992" s="111">
        <v>2115.2213999999999</v>
      </c>
      <c r="M1992" s="111">
        <v>0</v>
      </c>
      <c r="N1992" s="2">
        <f t="shared" si="62"/>
        <v>44420</v>
      </c>
      <c r="O1992" s="2">
        <f t="shared" si="63"/>
        <v>2221</v>
      </c>
    </row>
    <row r="1993" spans="1:15" x14ac:dyDescent="0.25">
      <c r="A1993" s="109" t="s">
        <v>17608</v>
      </c>
      <c r="B1993" s="109" t="s">
        <v>14201</v>
      </c>
      <c r="C1993" s="109" t="s">
        <v>14200</v>
      </c>
      <c r="D1993" s="109" t="s">
        <v>1689</v>
      </c>
      <c r="E1993" s="109" t="s">
        <v>14200</v>
      </c>
      <c r="F1993" s="110">
        <v>24</v>
      </c>
      <c r="G1993" s="110">
        <v>0</v>
      </c>
      <c r="H1993" s="111">
        <v>54694</v>
      </c>
      <c r="I1993" s="111">
        <v>0</v>
      </c>
      <c r="J1993" s="112">
        <v>2278.92</v>
      </c>
      <c r="K1993" s="109" t="s">
        <v>17552</v>
      </c>
      <c r="L1993" s="111">
        <v>2604.4625000000001</v>
      </c>
      <c r="M1993" s="111">
        <v>0</v>
      </c>
      <c r="N1993" s="2">
        <f t="shared" si="62"/>
        <v>54694</v>
      </c>
      <c r="O1993" s="2">
        <f t="shared" si="63"/>
        <v>2278.9166666666665</v>
      </c>
    </row>
    <row r="1994" spans="1:15" x14ac:dyDescent="0.25">
      <c r="A1994" s="109" t="s">
        <v>17608</v>
      </c>
      <c r="B1994" s="109" t="s">
        <v>14199</v>
      </c>
      <c r="C1994" s="109" t="s">
        <v>14198</v>
      </c>
      <c r="D1994" s="109" t="s">
        <v>1690</v>
      </c>
      <c r="E1994" s="109" t="s">
        <v>14197</v>
      </c>
      <c r="F1994" s="110">
        <v>18</v>
      </c>
      <c r="G1994" s="110">
        <v>0</v>
      </c>
      <c r="H1994" s="111">
        <v>31012</v>
      </c>
      <c r="I1994" s="111">
        <v>0</v>
      </c>
      <c r="J1994" s="112">
        <v>1722.89</v>
      </c>
      <c r="K1994" s="109" t="s">
        <v>17554</v>
      </c>
      <c r="L1994" s="111">
        <v>-513.10550000000001</v>
      </c>
      <c r="M1994" s="111">
        <v>0</v>
      </c>
      <c r="N1994" s="2">
        <f t="shared" si="62"/>
        <v>31012</v>
      </c>
      <c r="O1994" s="2">
        <f t="shared" si="63"/>
        <v>1722.8888888888889</v>
      </c>
    </row>
    <row r="1995" spans="1:15" x14ac:dyDescent="0.25">
      <c r="A1995" s="109" t="s">
        <v>17608</v>
      </c>
      <c r="B1995" s="109" t="s">
        <v>14196</v>
      </c>
      <c r="C1995" s="109" t="s">
        <v>14195</v>
      </c>
      <c r="D1995" s="109" t="s">
        <v>1691</v>
      </c>
      <c r="E1995" s="109" t="s">
        <v>14194</v>
      </c>
      <c r="F1995" s="110">
        <v>42</v>
      </c>
      <c r="G1995" s="110">
        <v>0</v>
      </c>
      <c r="H1995" s="111">
        <v>107611</v>
      </c>
      <c r="I1995" s="111">
        <v>0</v>
      </c>
      <c r="J1995" s="112">
        <v>2562.17</v>
      </c>
      <c r="K1995" s="109" t="s">
        <v>17554</v>
      </c>
      <c r="L1995" s="111">
        <v>-1780.4667999999999</v>
      </c>
      <c r="M1995" s="111">
        <v>0</v>
      </c>
      <c r="N1995" s="2">
        <f t="shared" si="62"/>
        <v>107611</v>
      </c>
      <c r="O1995" s="2">
        <f t="shared" si="63"/>
        <v>2562.1666666666665</v>
      </c>
    </row>
    <row r="1996" spans="1:15" x14ac:dyDescent="0.25">
      <c r="A1996" s="109" t="s">
        <v>17608</v>
      </c>
      <c r="B1996" s="109" t="s">
        <v>14193</v>
      </c>
      <c r="C1996" s="109" t="s">
        <v>14192</v>
      </c>
      <c r="D1996" s="109" t="s">
        <v>1692</v>
      </c>
      <c r="E1996" s="109" t="s">
        <v>14191</v>
      </c>
      <c r="F1996" s="110">
        <v>30</v>
      </c>
      <c r="G1996" s="110">
        <v>0</v>
      </c>
      <c r="H1996" s="111">
        <v>67044</v>
      </c>
      <c r="I1996" s="111">
        <v>0</v>
      </c>
      <c r="J1996" s="112">
        <v>2234.8000000000002</v>
      </c>
      <c r="K1996" s="109" t="s">
        <v>17554</v>
      </c>
      <c r="L1996" s="111">
        <v>-1109.2665</v>
      </c>
      <c r="M1996" s="111">
        <v>0</v>
      </c>
      <c r="N1996" s="2">
        <f t="shared" si="62"/>
        <v>67044</v>
      </c>
      <c r="O1996" s="2">
        <f t="shared" si="63"/>
        <v>2234.8000000000002</v>
      </c>
    </row>
    <row r="1997" spans="1:15" x14ac:dyDescent="0.25">
      <c r="A1997" s="109" t="s">
        <v>17608</v>
      </c>
      <c r="B1997" s="109" t="s">
        <v>14190</v>
      </c>
      <c r="C1997" s="109" t="s">
        <v>14189</v>
      </c>
      <c r="D1997" s="109" t="s">
        <v>1693</v>
      </c>
      <c r="E1997" s="109" t="s">
        <v>14188</v>
      </c>
      <c r="F1997" s="110">
        <v>0</v>
      </c>
      <c r="G1997" s="110">
        <v>9</v>
      </c>
      <c r="H1997" s="111">
        <v>19330</v>
      </c>
      <c r="I1997" s="111">
        <v>19330</v>
      </c>
      <c r="J1997" s="112">
        <v>2147.7800000000002</v>
      </c>
      <c r="K1997" s="109" t="s">
        <v>17554</v>
      </c>
      <c r="L1997" s="111">
        <v>-319.81509999999997</v>
      </c>
      <c r="M1997" s="111">
        <v>0</v>
      </c>
      <c r="N1997" s="2">
        <f t="shared" si="62"/>
        <v>0</v>
      </c>
      <c r="O1997" s="2" t="str">
        <f t="shared" si="63"/>
        <v>No Standing Units</v>
      </c>
    </row>
    <row r="1998" spans="1:15" x14ac:dyDescent="0.25">
      <c r="A1998" s="109" t="s">
        <v>17608</v>
      </c>
      <c r="B1998" s="109" t="s">
        <v>14187</v>
      </c>
      <c r="C1998" s="109" t="s">
        <v>14186</v>
      </c>
      <c r="D1998" s="109" t="s">
        <v>1694</v>
      </c>
      <c r="E1998" s="109" t="s">
        <v>14185</v>
      </c>
      <c r="F1998" s="110">
        <v>25</v>
      </c>
      <c r="G1998" s="110">
        <v>0</v>
      </c>
      <c r="H1998" s="111">
        <v>59265</v>
      </c>
      <c r="I1998" s="111">
        <v>0</v>
      </c>
      <c r="J1998" s="112">
        <v>2370.6</v>
      </c>
      <c r="K1998" s="109" t="s">
        <v>17552</v>
      </c>
      <c r="L1998" s="111">
        <v>2822.1495</v>
      </c>
      <c r="M1998" s="111">
        <v>0</v>
      </c>
      <c r="N1998" s="2">
        <f t="shared" si="62"/>
        <v>59265</v>
      </c>
      <c r="O1998" s="2">
        <f t="shared" si="63"/>
        <v>2370.6</v>
      </c>
    </row>
    <row r="1999" spans="1:15" x14ac:dyDescent="0.25">
      <c r="A1999" s="109" t="s">
        <v>17608</v>
      </c>
      <c r="B1999" s="109" t="s">
        <v>14184</v>
      </c>
      <c r="C1999" s="109" t="s">
        <v>14183</v>
      </c>
      <c r="D1999" s="109" t="s">
        <v>1695</v>
      </c>
      <c r="E1999" s="109" t="s">
        <v>14182</v>
      </c>
      <c r="F1999" s="110">
        <v>20</v>
      </c>
      <c r="G1999" s="110">
        <v>0</v>
      </c>
      <c r="H1999" s="111">
        <v>40367</v>
      </c>
      <c r="I1999" s="111">
        <v>0</v>
      </c>
      <c r="J1999" s="112">
        <v>2018.35</v>
      </c>
      <c r="K1999" s="109" t="s">
        <v>17554</v>
      </c>
      <c r="L1999" s="111">
        <v>-667.89110000000005</v>
      </c>
      <c r="M1999" s="111">
        <v>0</v>
      </c>
      <c r="N1999" s="2">
        <f t="shared" si="62"/>
        <v>40367</v>
      </c>
      <c r="O1999" s="2">
        <f t="shared" si="63"/>
        <v>2018.35</v>
      </c>
    </row>
    <row r="2000" spans="1:15" x14ac:dyDescent="0.25">
      <c r="A2000" s="109" t="s">
        <v>17608</v>
      </c>
      <c r="B2000" s="109" t="s">
        <v>14181</v>
      </c>
      <c r="C2000" s="109" t="s">
        <v>14180</v>
      </c>
      <c r="D2000" s="109" t="s">
        <v>1696</v>
      </c>
      <c r="E2000" s="109" t="s">
        <v>13681</v>
      </c>
      <c r="F2000" s="110">
        <v>30</v>
      </c>
      <c r="G2000" s="110">
        <v>0</v>
      </c>
      <c r="H2000" s="111">
        <v>77325</v>
      </c>
      <c r="I2000" s="111">
        <v>0</v>
      </c>
      <c r="J2000" s="112">
        <v>2577.5</v>
      </c>
      <c r="K2000" s="109" t="s">
        <v>17552</v>
      </c>
      <c r="L2000" s="111">
        <v>3682.1212999999998</v>
      </c>
      <c r="M2000" s="111">
        <v>0</v>
      </c>
      <c r="N2000" s="2">
        <f t="shared" si="62"/>
        <v>77325</v>
      </c>
      <c r="O2000" s="2">
        <f t="shared" si="63"/>
        <v>2577.5</v>
      </c>
    </row>
    <row r="2001" spans="1:15" x14ac:dyDescent="0.25">
      <c r="A2001" s="109" t="s">
        <v>17608</v>
      </c>
      <c r="B2001" s="109" t="s">
        <v>14179</v>
      </c>
      <c r="C2001" s="109" t="s">
        <v>14178</v>
      </c>
      <c r="D2001" s="109" t="s">
        <v>1697</v>
      </c>
      <c r="E2001" s="109" t="s">
        <v>11178</v>
      </c>
      <c r="F2001" s="110">
        <v>30</v>
      </c>
      <c r="G2001" s="110">
        <v>0</v>
      </c>
      <c r="H2001" s="111">
        <v>78341</v>
      </c>
      <c r="I2001" s="111">
        <v>0</v>
      </c>
      <c r="J2001" s="112">
        <v>2611.37</v>
      </c>
      <c r="K2001" s="109" t="s">
        <v>17552</v>
      </c>
      <c r="L2001" s="111">
        <v>3730.5333000000001</v>
      </c>
      <c r="M2001" s="111">
        <v>0</v>
      </c>
      <c r="N2001" s="2">
        <f t="shared" si="62"/>
        <v>78341</v>
      </c>
      <c r="O2001" s="2">
        <f t="shared" si="63"/>
        <v>2611.3666666666668</v>
      </c>
    </row>
    <row r="2002" spans="1:15" x14ac:dyDescent="0.25">
      <c r="A2002" s="109" t="s">
        <v>17608</v>
      </c>
      <c r="B2002" s="109" t="s">
        <v>14177</v>
      </c>
      <c r="C2002" s="109" t="s">
        <v>10729</v>
      </c>
      <c r="D2002" s="109" t="s">
        <v>1698</v>
      </c>
      <c r="E2002" s="109" t="s">
        <v>14176</v>
      </c>
      <c r="F2002" s="110">
        <v>24</v>
      </c>
      <c r="G2002" s="110">
        <v>0</v>
      </c>
      <c r="H2002" s="111">
        <v>55909</v>
      </c>
      <c r="I2002" s="111">
        <v>0</v>
      </c>
      <c r="J2002" s="112">
        <v>2329.54</v>
      </c>
      <c r="K2002" s="109" t="s">
        <v>17552</v>
      </c>
      <c r="L2002" s="111">
        <v>2662.3339999999998</v>
      </c>
      <c r="M2002" s="111">
        <v>0</v>
      </c>
      <c r="N2002" s="2">
        <f t="shared" si="62"/>
        <v>55909</v>
      </c>
      <c r="O2002" s="2">
        <f t="shared" si="63"/>
        <v>2329.5416666666665</v>
      </c>
    </row>
    <row r="2003" spans="1:15" x14ac:dyDescent="0.25">
      <c r="A2003" s="109" t="s">
        <v>17608</v>
      </c>
      <c r="B2003" s="109" t="s">
        <v>14175</v>
      </c>
      <c r="C2003" s="109" t="s">
        <v>14174</v>
      </c>
      <c r="D2003" s="109" t="s">
        <v>1699</v>
      </c>
      <c r="E2003" s="109" t="s">
        <v>14173</v>
      </c>
      <c r="F2003" s="110">
        <v>24</v>
      </c>
      <c r="G2003" s="110">
        <v>0</v>
      </c>
      <c r="H2003" s="111">
        <v>53192</v>
      </c>
      <c r="I2003" s="111">
        <v>0</v>
      </c>
      <c r="J2003" s="112">
        <v>2216.33</v>
      </c>
      <c r="K2003" s="109" t="s">
        <v>17552</v>
      </c>
      <c r="L2003" s="111">
        <v>2532.9603000000002</v>
      </c>
      <c r="M2003" s="111">
        <v>0</v>
      </c>
      <c r="N2003" s="2">
        <f t="shared" si="62"/>
        <v>53192</v>
      </c>
      <c r="O2003" s="2">
        <f t="shared" si="63"/>
        <v>2216.3333333333335</v>
      </c>
    </row>
    <row r="2004" spans="1:15" x14ac:dyDescent="0.25">
      <c r="A2004" s="109" t="s">
        <v>17608</v>
      </c>
      <c r="B2004" s="109" t="s">
        <v>14172</v>
      </c>
      <c r="C2004" s="109" t="s">
        <v>14171</v>
      </c>
      <c r="D2004" s="109" t="s">
        <v>1700</v>
      </c>
      <c r="E2004" s="109" t="s">
        <v>14170</v>
      </c>
      <c r="F2004" s="110">
        <v>24</v>
      </c>
      <c r="G2004" s="110">
        <v>0</v>
      </c>
      <c r="H2004" s="111">
        <v>50461</v>
      </c>
      <c r="I2004" s="111">
        <v>0</v>
      </c>
      <c r="J2004" s="112">
        <v>2102.54</v>
      </c>
      <c r="K2004" s="109" t="s">
        <v>17554</v>
      </c>
      <c r="L2004" s="111">
        <v>-834.89149999999995</v>
      </c>
      <c r="M2004" s="111">
        <v>0</v>
      </c>
      <c r="N2004" s="2">
        <f t="shared" si="62"/>
        <v>50461</v>
      </c>
      <c r="O2004" s="2">
        <f t="shared" si="63"/>
        <v>2102.5416666666665</v>
      </c>
    </row>
    <row r="2005" spans="1:15" x14ac:dyDescent="0.25">
      <c r="A2005" s="109" t="s">
        <v>17608</v>
      </c>
      <c r="B2005" s="109" t="s">
        <v>14169</v>
      </c>
      <c r="C2005" s="109" t="s">
        <v>14168</v>
      </c>
      <c r="D2005" s="109" t="s">
        <v>1701</v>
      </c>
      <c r="E2005" s="109" t="s">
        <v>14167</v>
      </c>
      <c r="F2005" s="110">
        <v>118</v>
      </c>
      <c r="G2005" s="110">
        <v>0</v>
      </c>
      <c r="H2005" s="111">
        <v>319891</v>
      </c>
      <c r="I2005" s="111">
        <v>0</v>
      </c>
      <c r="J2005" s="112">
        <v>2710.94</v>
      </c>
      <c r="K2005" s="109" t="s">
        <v>17554</v>
      </c>
      <c r="L2005" s="111">
        <v>-5292.7221</v>
      </c>
      <c r="M2005" s="111">
        <v>0</v>
      </c>
      <c r="N2005" s="2">
        <f t="shared" si="62"/>
        <v>319891</v>
      </c>
      <c r="O2005" s="2">
        <f t="shared" si="63"/>
        <v>2710.9406779661017</v>
      </c>
    </row>
    <row r="2006" spans="1:15" x14ac:dyDescent="0.25">
      <c r="A2006" s="109" t="s">
        <v>17608</v>
      </c>
      <c r="B2006" s="109" t="s">
        <v>14166</v>
      </c>
      <c r="C2006" s="109" t="s">
        <v>14165</v>
      </c>
      <c r="D2006" s="109" t="s">
        <v>1702</v>
      </c>
      <c r="E2006" s="109" t="s">
        <v>14164</v>
      </c>
      <c r="F2006" s="110">
        <v>36</v>
      </c>
      <c r="G2006" s="110">
        <v>0</v>
      </c>
      <c r="H2006" s="111">
        <v>81390</v>
      </c>
      <c r="I2006" s="111">
        <v>0</v>
      </c>
      <c r="J2006" s="112">
        <v>2260.83</v>
      </c>
      <c r="K2006" s="109" t="s">
        <v>17552</v>
      </c>
      <c r="L2006" s="111">
        <v>3875.7341999999999</v>
      </c>
      <c r="M2006" s="111">
        <v>0</v>
      </c>
      <c r="N2006" s="2">
        <f t="shared" si="62"/>
        <v>81390</v>
      </c>
      <c r="O2006" s="2">
        <f t="shared" si="63"/>
        <v>2260.8333333333335</v>
      </c>
    </row>
    <row r="2007" spans="1:15" x14ac:dyDescent="0.25">
      <c r="A2007" s="109" t="s">
        <v>17608</v>
      </c>
      <c r="B2007" s="109" t="s">
        <v>14163</v>
      </c>
      <c r="C2007" s="109" t="s">
        <v>14162</v>
      </c>
      <c r="D2007" s="109" t="s">
        <v>1703</v>
      </c>
      <c r="E2007" s="109" t="s">
        <v>14161</v>
      </c>
      <c r="F2007" s="110">
        <v>24</v>
      </c>
      <c r="G2007" s="110">
        <v>0</v>
      </c>
      <c r="H2007" s="111">
        <v>58115</v>
      </c>
      <c r="I2007" s="111">
        <v>0</v>
      </c>
      <c r="J2007" s="112">
        <v>2421.46</v>
      </c>
      <c r="K2007" s="109" t="s">
        <v>17554</v>
      </c>
      <c r="L2007" s="111">
        <v>-961.54359999999997</v>
      </c>
      <c r="M2007" s="111">
        <v>0</v>
      </c>
      <c r="N2007" s="2">
        <f t="shared" si="62"/>
        <v>58115</v>
      </c>
      <c r="O2007" s="2">
        <f t="shared" si="63"/>
        <v>2421.4583333333335</v>
      </c>
    </row>
    <row r="2008" spans="1:15" x14ac:dyDescent="0.25">
      <c r="A2008" s="109" t="s">
        <v>17608</v>
      </c>
      <c r="B2008" s="109" t="s">
        <v>14160</v>
      </c>
      <c r="C2008" s="109" t="s">
        <v>8699</v>
      </c>
      <c r="D2008" s="109" t="s">
        <v>1704</v>
      </c>
      <c r="E2008" s="109" t="s">
        <v>14159</v>
      </c>
      <c r="F2008" s="110">
        <v>20</v>
      </c>
      <c r="G2008" s="110">
        <v>0</v>
      </c>
      <c r="H2008" s="111">
        <v>48847</v>
      </c>
      <c r="I2008" s="111">
        <v>0</v>
      </c>
      <c r="J2008" s="112">
        <v>2442.35</v>
      </c>
      <c r="K2008" s="109" t="s">
        <v>17554</v>
      </c>
      <c r="L2008" s="111">
        <v>-808.18529999999998</v>
      </c>
      <c r="M2008" s="111">
        <v>0</v>
      </c>
      <c r="N2008" s="2">
        <f t="shared" si="62"/>
        <v>48847</v>
      </c>
      <c r="O2008" s="2">
        <f t="shared" si="63"/>
        <v>2442.35</v>
      </c>
    </row>
    <row r="2009" spans="1:15" x14ac:dyDescent="0.25">
      <c r="A2009" s="109" t="s">
        <v>17608</v>
      </c>
      <c r="B2009" s="109" t="s">
        <v>14158</v>
      </c>
      <c r="C2009" s="109" t="s">
        <v>14157</v>
      </c>
      <c r="D2009" s="109" t="s">
        <v>1705</v>
      </c>
      <c r="E2009" s="109" t="s">
        <v>14156</v>
      </c>
      <c r="F2009" s="110">
        <v>24</v>
      </c>
      <c r="G2009" s="110">
        <v>0</v>
      </c>
      <c r="H2009" s="111">
        <v>58560</v>
      </c>
      <c r="I2009" s="111">
        <v>0</v>
      </c>
      <c r="J2009" s="112">
        <v>2440</v>
      </c>
      <c r="K2009" s="109" t="s">
        <v>17552</v>
      </c>
      <c r="L2009" s="111">
        <v>2788.5844999999999</v>
      </c>
      <c r="M2009" s="111">
        <v>0</v>
      </c>
      <c r="N2009" s="2">
        <f t="shared" si="62"/>
        <v>58560</v>
      </c>
      <c r="O2009" s="2">
        <f t="shared" si="63"/>
        <v>2440</v>
      </c>
    </row>
    <row r="2010" spans="1:15" x14ac:dyDescent="0.25">
      <c r="A2010" s="109" t="s">
        <v>17608</v>
      </c>
      <c r="B2010" s="109" t="s">
        <v>14155</v>
      </c>
      <c r="C2010" s="109" t="s">
        <v>14154</v>
      </c>
      <c r="D2010" s="109" t="s">
        <v>1706</v>
      </c>
      <c r="E2010" s="109" t="s">
        <v>14153</v>
      </c>
      <c r="F2010" s="110">
        <v>50</v>
      </c>
      <c r="G2010" s="110">
        <v>0</v>
      </c>
      <c r="H2010" s="111">
        <v>139083</v>
      </c>
      <c r="I2010" s="111">
        <v>0</v>
      </c>
      <c r="J2010" s="112">
        <v>2781.66</v>
      </c>
      <c r="K2010" s="109" t="s">
        <v>17552</v>
      </c>
      <c r="L2010" s="111">
        <v>6623.0213000000003</v>
      </c>
      <c r="M2010" s="111">
        <v>0</v>
      </c>
      <c r="N2010" s="2">
        <f t="shared" si="62"/>
        <v>139083</v>
      </c>
      <c r="O2010" s="2">
        <f t="shared" si="63"/>
        <v>2781.66</v>
      </c>
    </row>
    <row r="2011" spans="1:15" x14ac:dyDescent="0.25">
      <c r="A2011" s="109" t="s">
        <v>17608</v>
      </c>
      <c r="B2011" s="109" t="s">
        <v>14152</v>
      </c>
      <c r="C2011" s="109" t="s">
        <v>14151</v>
      </c>
      <c r="D2011" s="109" t="s">
        <v>1707</v>
      </c>
      <c r="E2011" s="109" t="s">
        <v>14150</v>
      </c>
      <c r="F2011" s="110">
        <v>24</v>
      </c>
      <c r="G2011" s="110">
        <v>0</v>
      </c>
      <c r="H2011" s="111">
        <v>54642</v>
      </c>
      <c r="I2011" s="111">
        <v>0</v>
      </c>
      <c r="J2011" s="112">
        <v>2276.75</v>
      </c>
      <c r="K2011" s="109" t="s">
        <v>17552</v>
      </c>
      <c r="L2011" s="111">
        <v>2602.0075999999999</v>
      </c>
      <c r="M2011" s="111">
        <v>0</v>
      </c>
      <c r="N2011" s="2">
        <f t="shared" si="62"/>
        <v>54642</v>
      </c>
      <c r="O2011" s="2">
        <f t="shared" si="63"/>
        <v>2276.75</v>
      </c>
    </row>
    <row r="2012" spans="1:15" x14ac:dyDescent="0.25">
      <c r="A2012" s="109" t="s">
        <v>17608</v>
      </c>
      <c r="B2012" s="109" t="s">
        <v>14149</v>
      </c>
      <c r="C2012" s="109" t="s">
        <v>14148</v>
      </c>
      <c r="D2012" s="109" t="s">
        <v>1708</v>
      </c>
      <c r="E2012" s="109" t="s">
        <v>14147</v>
      </c>
      <c r="F2012" s="110">
        <v>30</v>
      </c>
      <c r="G2012" s="110">
        <v>0</v>
      </c>
      <c r="H2012" s="111">
        <v>76752</v>
      </c>
      <c r="I2012" s="111">
        <v>0</v>
      </c>
      <c r="J2012" s="112">
        <v>2558.4</v>
      </c>
      <c r="K2012" s="109" t="s">
        <v>17552</v>
      </c>
      <c r="L2012" s="111">
        <v>3654.8373000000001</v>
      </c>
      <c r="M2012" s="111">
        <v>0</v>
      </c>
      <c r="N2012" s="2">
        <f t="shared" si="62"/>
        <v>76752</v>
      </c>
      <c r="O2012" s="2">
        <f t="shared" si="63"/>
        <v>2558.4</v>
      </c>
    </row>
    <row r="2013" spans="1:15" x14ac:dyDescent="0.25">
      <c r="A2013" s="109" t="s">
        <v>17608</v>
      </c>
      <c r="B2013" s="109" t="s">
        <v>14146</v>
      </c>
      <c r="C2013" s="109" t="s">
        <v>11010</v>
      </c>
      <c r="D2013" s="109" t="s">
        <v>1709</v>
      </c>
      <c r="E2013" s="109" t="s">
        <v>14145</v>
      </c>
      <c r="F2013" s="110">
        <v>20</v>
      </c>
      <c r="G2013" s="110">
        <v>0</v>
      </c>
      <c r="H2013" s="111">
        <v>65657</v>
      </c>
      <c r="I2013" s="111">
        <v>0</v>
      </c>
      <c r="J2013" s="112">
        <v>3282.85</v>
      </c>
      <c r="K2013" s="109" t="s">
        <v>17552</v>
      </c>
      <c r="L2013" s="111">
        <v>3126.5041000000001</v>
      </c>
      <c r="M2013" s="111">
        <v>0</v>
      </c>
      <c r="N2013" s="2">
        <f t="shared" si="62"/>
        <v>65657</v>
      </c>
      <c r="O2013" s="2">
        <f t="shared" si="63"/>
        <v>3282.85</v>
      </c>
    </row>
    <row r="2014" spans="1:15" x14ac:dyDescent="0.25">
      <c r="A2014" s="109" t="s">
        <v>17608</v>
      </c>
      <c r="B2014" s="109" t="s">
        <v>14144</v>
      </c>
      <c r="C2014" s="109" t="s">
        <v>14143</v>
      </c>
      <c r="D2014" s="109" t="s">
        <v>1710</v>
      </c>
      <c r="E2014" s="109" t="s">
        <v>14142</v>
      </c>
      <c r="F2014" s="110">
        <v>29</v>
      </c>
      <c r="G2014" s="110">
        <v>0</v>
      </c>
      <c r="H2014" s="111">
        <v>66999</v>
      </c>
      <c r="I2014" s="111">
        <v>0</v>
      </c>
      <c r="J2014" s="112">
        <v>2310.31</v>
      </c>
      <c r="K2014" s="109" t="s">
        <v>17552</v>
      </c>
      <c r="L2014" s="111">
        <v>3190.4119000000001</v>
      </c>
      <c r="M2014" s="111">
        <v>0</v>
      </c>
      <c r="N2014" s="2">
        <f t="shared" si="62"/>
        <v>66999</v>
      </c>
      <c r="O2014" s="2">
        <f t="shared" si="63"/>
        <v>2310.3103448275861</v>
      </c>
    </row>
    <row r="2015" spans="1:15" x14ac:dyDescent="0.25">
      <c r="A2015" s="109" t="s">
        <v>17608</v>
      </c>
      <c r="B2015" s="109" t="s">
        <v>14141</v>
      </c>
      <c r="C2015" s="109" t="s">
        <v>14140</v>
      </c>
      <c r="D2015" s="109" t="s">
        <v>1711</v>
      </c>
      <c r="E2015" s="109" t="s">
        <v>14139</v>
      </c>
      <c r="F2015" s="110">
        <v>20</v>
      </c>
      <c r="G2015" s="110">
        <v>0</v>
      </c>
      <c r="H2015" s="111">
        <v>42686</v>
      </c>
      <c r="I2015" s="111">
        <v>0</v>
      </c>
      <c r="J2015" s="112">
        <v>2134.3000000000002</v>
      </c>
      <c r="K2015" s="109" t="s">
        <v>17554</v>
      </c>
      <c r="L2015" s="111">
        <v>-706.25729999999999</v>
      </c>
      <c r="M2015" s="111">
        <v>0</v>
      </c>
      <c r="N2015" s="2">
        <f t="shared" si="62"/>
        <v>42686</v>
      </c>
      <c r="O2015" s="2">
        <f t="shared" si="63"/>
        <v>2134.3000000000002</v>
      </c>
    </row>
    <row r="2016" spans="1:15" x14ac:dyDescent="0.25">
      <c r="A2016" s="109" t="s">
        <v>17608</v>
      </c>
      <c r="B2016" s="109" t="s">
        <v>14138</v>
      </c>
      <c r="C2016" s="109" t="s">
        <v>14137</v>
      </c>
      <c r="D2016" s="109" t="s">
        <v>1712</v>
      </c>
      <c r="E2016" s="109" t="s">
        <v>14136</v>
      </c>
      <c r="F2016" s="110">
        <v>24</v>
      </c>
      <c r="G2016" s="110">
        <v>0</v>
      </c>
      <c r="H2016" s="111">
        <v>61322</v>
      </c>
      <c r="I2016" s="111">
        <v>0</v>
      </c>
      <c r="J2016" s="112">
        <v>2555.08</v>
      </c>
      <c r="K2016" s="109" t="s">
        <v>17552</v>
      </c>
      <c r="L2016" s="111">
        <v>2920.0792000000001</v>
      </c>
      <c r="M2016" s="111">
        <v>0</v>
      </c>
      <c r="N2016" s="2">
        <f t="shared" si="62"/>
        <v>61322</v>
      </c>
      <c r="O2016" s="2">
        <f t="shared" si="63"/>
        <v>2555.0833333333335</v>
      </c>
    </row>
    <row r="2017" spans="1:15" x14ac:dyDescent="0.25">
      <c r="A2017" s="109" t="s">
        <v>17608</v>
      </c>
      <c r="B2017" s="109" t="s">
        <v>14135</v>
      </c>
      <c r="C2017" s="109" t="s">
        <v>7536</v>
      </c>
      <c r="D2017" s="109" t="s">
        <v>1713</v>
      </c>
      <c r="E2017" s="109" t="s">
        <v>10643</v>
      </c>
      <c r="F2017" s="110">
        <v>16</v>
      </c>
      <c r="G2017" s="110">
        <v>0</v>
      </c>
      <c r="H2017" s="111">
        <v>37755</v>
      </c>
      <c r="I2017" s="111">
        <v>0</v>
      </c>
      <c r="J2017" s="112">
        <v>2359.69</v>
      </c>
      <c r="K2017" s="109" t="s">
        <v>17552</v>
      </c>
      <c r="L2017" s="111">
        <v>1797.8701000000001</v>
      </c>
      <c r="M2017" s="111">
        <v>0</v>
      </c>
      <c r="N2017" s="2">
        <f t="shared" si="62"/>
        <v>37755</v>
      </c>
      <c r="O2017" s="2">
        <f t="shared" si="63"/>
        <v>2359.6875</v>
      </c>
    </row>
    <row r="2018" spans="1:15" x14ac:dyDescent="0.25">
      <c r="A2018" s="109" t="s">
        <v>17609</v>
      </c>
      <c r="B2018" s="109" t="s">
        <v>13811</v>
      </c>
      <c r="C2018" s="109" t="s">
        <v>13810</v>
      </c>
      <c r="D2018" s="109" t="s">
        <v>1714</v>
      </c>
      <c r="E2018" s="109" t="s">
        <v>14134</v>
      </c>
      <c r="F2018" s="110">
        <v>0</v>
      </c>
      <c r="G2018" s="110">
        <v>747</v>
      </c>
      <c r="H2018" s="111">
        <v>2502600</v>
      </c>
      <c r="I2018" s="111">
        <v>2502600</v>
      </c>
      <c r="J2018" s="112">
        <v>3350.2</v>
      </c>
      <c r="K2018" s="109" t="s">
        <v>17552</v>
      </c>
      <c r="L2018" s="111">
        <v>119171.43799999999</v>
      </c>
      <c r="M2018" s="111">
        <v>0</v>
      </c>
      <c r="N2018" s="2">
        <f t="shared" si="62"/>
        <v>0</v>
      </c>
      <c r="O2018" s="2" t="str">
        <f t="shared" si="63"/>
        <v>No Standing Units</v>
      </c>
    </row>
    <row r="2019" spans="1:15" x14ac:dyDescent="0.25">
      <c r="A2019" s="109" t="s">
        <v>17609</v>
      </c>
      <c r="B2019" s="109" t="s">
        <v>13811</v>
      </c>
      <c r="C2019" s="109" t="s">
        <v>13810</v>
      </c>
      <c r="D2019" s="109" t="s">
        <v>1715</v>
      </c>
      <c r="E2019" s="109" t="s">
        <v>14133</v>
      </c>
      <c r="F2019" s="110">
        <v>640</v>
      </c>
      <c r="G2019" s="110">
        <v>0</v>
      </c>
      <c r="H2019" s="111">
        <v>2227985</v>
      </c>
      <c r="I2019" s="111">
        <v>0</v>
      </c>
      <c r="J2019" s="112">
        <v>3481.23</v>
      </c>
      <c r="K2019" s="109" t="s">
        <v>17552</v>
      </c>
      <c r="L2019" s="111">
        <v>106094.5138</v>
      </c>
      <c r="M2019" s="111">
        <v>0</v>
      </c>
      <c r="N2019" s="2">
        <f t="shared" si="62"/>
        <v>2227985</v>
      </c>
      <c r="O2019" s="2">
        <f t="shared" si="63"/>
        <v>3481.2265625</v>
      </c>
    </row>
    <row r="2020" spans="1:15" x14ac:dyDescent="0.25">
      <c r="A2020" s="109" t="s">
        <v>17609</v>
      </c>
      <c r="B2020" s="109" t="s">
        <v>13811</v>
      </c>
      <c r="C2020" s="109" t="s">
        <v>13810</v>
      </c>
      <c r="D2020" s="109" t="s">
        <v>1716</v>
      </c>
      <c r="E2020" s="109" t="s">
        <v>14132</v>
      </c>
      <c r="F2020" s="110">
        <v>692</v>
      </c>
      <c r="G2020" s="110">
        <v>0</v>
      </c>
      <c r="H2020" s="111">
        <v>2313831</v>
      </c>
      <c r="I2020" s="111">
        <v>0</v>
      </c>
      <c r="J2020" s="112">
        <v>3343.69</v>
      </c>
      <c r="K2020" s="109" t="s">
        <v>17552</v>
      </c>
      <c r="L2020" s="111">
        <v>110182.4354</v>
      </c>
      <c r="M2020" s="111">
        <v>0</v>
      </c>
      <c r="N2020" s="2">
        <f t="shared" si="62"/>
        <v>2313831</v>
      </c>
      <c r="O2020" s="2">
        <f t="shared" si="63"/>
        <v>3343.6864161849712</v>
      </c>
    </row>
    <row r="2021" spans="1:15" x14ac:dyDescent="0.25">
      <c r="A2021" s="109" t="s">
        <v>17609</v>
      </c>
      <c r="B2021" s="109" t="s">
        <v>13811</v>
      </c>
      <c r="C2021" s="109" t="s">
        <v>13810</v>
      </c>
      <c r="D2021" s="109" t="s">
        <v>1717</v>
      </c>
      <c r="E2021" s="109" t="s">
        <v>14131</v>
      </c>
      <c r="F2021" s="110">
        <v>159</v>
      </c>
      <c r="G2021" s="110">
        <v>0</v>
      </c>
      <c r="H2021" s="111">
        <v>513164</v>
      </c>
      <c r="I2021" s="111">
        <v>0</v>
      </c>
      <c r="J2021" s="112">
        <v>3227.45</v>
      </c>
      <c r="K2021" s="109" t="s">
        <v>17552</v>
      </c>
      <c r="L2021" s="111">
        <v>24436.393499999998</v>
      </c>
      <c r="M2021" s="111">
        <v>0</v>
      </c>
      <c r="N2021" s="2">
        <f t="shared" si="62"/>
        <v>513164</v>
      </c>
      <c r="O2021" s="2">
        <f t="shared" si="63"/>
        <v>3227.4465408805031</v>
      </c>
    </row>
    <row r="2022" spans="1:15" x14ac:dyDescent="0.25">
      <c r="A2022" s="109" t="s">
        <v>17609</v>
      </c>
      <c r="B2022" s="109" t="s">
        <v>13811</v>
      </c>
      <c r="C2022" s="109" t="s">
        <v>13810</v>
      </c>
      <c r="D2022" s="109" t="s">
        <v>1718</v>
      </c>
      <c r="E2022" s="109" t="s">
        <v>14130</v>
      </c>
      <c r="F2022" s="110">
        <v>298</v>
      </c>
      <c r="G2022" s="110">
        <v>0</v>
      </c>
      <c r="H2022" s="111">
        <v>876992</v>
      </c>
      <c r="I2022" s="111">
        <v>0</v>
      </c>
      <c r="J2022" s="112">
        <v>2942.93</v>
      </c>
      <c r="K2022" s="109" t="s">
        <v>17552</v>
      </c>
      <c r="L2022" s="111">
        <v>41761.5213</v>
      </c>
      <c r="M2022" s="111">
        <v>0</v>
      </c>
      <c r="N2022" s="2">
        <f t="shared" si="62"/>
        <v>876992</v>
      </c>
      <c r="O2022" s="2">
        <f t="shared" si="63"/>
        <v>2942.9261744966443</v>
      </c>
    </row>
    <row r="2023" spans="1:15" x14ac:dyDescent="0.25">
      <c r="A2023" s="109" t="s">
        <v>17609</v>
      </c>
      <c r="B2023" s="109" t="s">
        <v>13811</v>
      </c>
      <c r="C2023" s="109" t="s">
        <v>13810</v>
      </c>
      <c r="D2023" s="109" t="s">
        <v>1719</v>
      </c>
      <c r="E2023" s="109" t="s">
        <v>14129</v>
      </c>
      <c r="F2023" s="110">
        <v>234</v>
      </c>
      <c r="G2023" s="110">
        <v>34</v>
      </c>
      <c r="H2023" s="111">
        <v>953993</v>
      </c>
      <c r="I2023" s="111">
        <v>121029</v>
      </c>
      <c r="J2023" s="112">
        <v>3559.68</v>
      </c>
      <c r="K2023" s="109" t="s">
        <v>17552</v>
      </c>
      <c r="L2023" s="111">
        <v>45428.234499999999</v>
      </c>
      <c r="M2023" s="111">
        <v>0</v>
      </c>
      <c r="N2023" s="2">
        <f t="shared" si="62"/>
        <v>832964</v>
      </c>
      <c r="O2023" s="2">
        <f t="shared" si="63"/>
        <v>3559.6752136752139</v>
      </c>
    </row>
    <row r="2024" spans="1:15" x14ac:dyDescent="0.25">
      <c r="A2024" s="109" t="s">
        <v>17609</v>
      </c>
      <c r="B2024" s="109" t="s">
        <v>13811</v>
      </c>
      <c r="C2024" s="109" t="s">
        <v>13810</v>
      </c>
      <c r="D2024" s="109" t="s">
        <v>1720</v>
      </c>
      <c r="E2024" s="109" t="s">
        <v>14128</v>
      </c>
      <c r="F2024" s="110">
        <v>153</v>
      </c>
      <c r="G2024" s="110">
        <v>0</v>
      </c>
      <c r="H2024" s="111">
        <v>521071</v>
      </c>
      <c r="I2024" s="111">
        <v>0</v>
      </c>
      <c r="J2024" s="112">
        <v>3405.69</v>
      </c>
      <c r="K2024" s="109" t="s">
        <v>17552</v>
      </c>
      <c r="L2024" s="111">
        <v>24812.8812</v>
      </c>
      <c r="M2024" s="111">
        <v>0</v>
      </c>
      <c r="N2024" s="2">
        <f t="shared" si="62"/>
        <v>521071</v>
      </c>
      <c r="O2024" s="2">
        <f t="shared" si="63"/>
        <v>3405.6928104575163</v>
      </c>
    </row>
    <row r="2025" spans="1:15" x14ac:dyDescent="0.25">
      <c r="A2025" s="109" t="s">
        <v>17609</v>
      </c>
      <c r="B2025" s="109" t="s">
        <v>13811</v>
      </c>
      <c r="C2025" s="109" t="s">
        <v>13810</v>
      </c>
      <c r="D2025" s="109" t="s">
        <v>1721</v>
      </c>
      <c r="E2025" s="109" t="s">
        <v>14127</v>
      </c>
      <c r="F2025" s="110">
        <v>59</v>
      </c>
      <c r="G2025" s="110">
        <v>0</v>
      </c>
      <c r="H2025" s="111">
        <v>139724</v>
      </c>
      <c r="I2025" s="111">
        <v>0</v>
      </c>
      <c r="J2025" s="112">
        <v>2368.1999999999998</v>
      </c>
      <c r="K2025" s="109" t="s">
        <v>17552</v>
      </c>
      <c r="L2025" s="111">
        <v>6653.5132000000003</v>
      </c>
      <c r="M2025" s="111">
        <v>0</v>
      </c>
      <c r="N2025" s="2">
        <f t="shared" si="62"/>
        <v>139724</v>
      </c>
      <c r="O2025" s="2">
        <f t="shared" si="63"/>
        <v>2368.2033898305085</v>
      </c>
    </row>
    <row r="2026" spans="1:15" x14ac:dyDescent="0.25">
      <c r="A2026" s="109" t="s">
        <v>17609</v>
      </c>
      <c r="B2026" s="109" t="s">
        <v>13811</v>
      </c>
      <c r="C2026" s="109" t="s">
        <v>13810</v>
      </c>
      <c r="D2026" s="109" t="s">
        <v>1722</v>
      </c>
      <c r="E2026" s="109" t="s">
        <v>14126</v>
      </c>
      <c r="F2026" s="110">
        <v>92</v>
      </c>
      <c r="G2026" s="110">
        <v>0</v>
      </c>
      <c r="H2026" s="111">
        <v>216446</v>
      </c>
      <c r="I2026" s="111">
        <v>0</v>
      </c>
      <c r="J2026" s="112">
        <v>2352.67</v>
      </c>
      <c r="K2026" s="109" t="s">
        <v>17552</v>
      </c>
      <c r="L2026" s="111">
        <v>10306.9668</v>
      </c>
      <c r="M2026" s="111">
        <v>0</v>
      </c>
      <c r="N2026" s="2">
        <f t="shared" si="62"/>
        <v>216446</v>
      </c>
      <c r="O2026" s="2">
        <f t="shared" si="63"/>
        <v>2352.6739130434785</v>
      </c>
    </row>
    <row r="2027" spans="1:15" x14ac:dyDescent="0.25">
      <c r="A2027" s="109" t="s">
        <v>17609</v>
      </c>
      <c r="B2027" s="109" t="s">
        <v>13811</v>
      </c>
      <c r="C2027" s="109" t="s">
        <v>13810</v>
      </c>
      <c r="D2027" s="109" t="s">
        <v>1723</v>
      </c>
      <c r="E2027" s="109" t="s">
        <v>14125</v>
      </c>
      <c r="F2027" s="110">
        <v>78</v>
      </c>
      <c r="G2027" s="110">
        <v>0</v>
      </c>
      <c r="H2027" s="111">
        <v>159683</v>
      </c>
      <c r="I2027" s="111">
        <v>0</v>
      </c>
      <c r="J2027" s="112">
        <v>2047.22</v>
      </c>
      <c r="K2027" s="109" t="s">
        <v>17552</v>
      </c>
      <c r="L2027" s="111">
        <v>7603.9551000000001</v>
      </c>
      <c r="M2027" s="111">
        <v>0</v>
      </c>
      <c r="N2027" s="2">
        <f t="shared" si="62"/>
        <v>159683</v>
      </c>
      <c r="O2027" s="2">
        <f t="shared" si="63"/>
        <v>2047.2179487179487</v>
      </c>
    </row>
    <row r="2028" spans="1:15" x14ac:dyDescent="0.25">
      <c r="A2028" s="109" t="s">
        <v>17609</v>
      </c>
      <c r="B2028" s="109" t="s">
        <v>13811</v>
      </c>
      <c r="C2028" s="109" t="s">
        <v>13810</v>
      </c>
      <c r="D2028" s="109" t="s">
        <v>1724</v>
      </c>
      <c r="E2028" s="109" t="s">
        <v>14124</v>
      </c>
      <c r="F2028" s="110">
        <v>134</v>
      </c>
      <c r="G2028" s="110">
        <v>0</v>
      </c>
      <c r="H2028" s="111">
        <v>316478</v>
      </c>
      <c r="I2028" s="111">
        <v>0</v>
      </c>
      <c r="J2028" s="112">
        <v>2361.7800000000002</v>
      </c>
      <c r="K2028" s="109" t="s">
        <v>17552</v>
      </c>
      <c r="L2028" s="111">
        <v>15070.4033</v>
      </c>
      <c r="M2028" s="111">
        <v>0</v>
      </c>
      <c r="N2028" s="2">
        <f t="shared" si="62"/>
        <v>316478</v>
      </c>
      <c r="O2028" s="2">
        <f t="shared" si="63"/>
        <v>2361.7761194029849</v>
      </c>
    </row>
    <row r="2029" spans="1:15" x14ac:dyDescent="0.25">
      <c r="A2029" s="109" t="s">
        <v>17609</v>
      </c>
      <c r="B2029" s="109" t="s">
        <v>13811</v>
      </c>
      <c r="C2029" s="109" t="s">
        <v>13810</v>
      </c>
      <c r="D2029" s="109" t="s">
        <v>1725</v>
      </c>
      <c r="E2029" s="109" t="s">
        <v>14123</v>
      </c>
      <c r="F2029" s="110">
        <v>401</v>
      </c>
      <c r="G2029" s="110">
        <v>24</v>
      </c>
      <c r="H2029" s="111">
        <v>967653</v>
      </c>
      <c r="I2029" s="111">
        <v>54644</v>
      </c>
      <c r="J2029" s="112">
        <v>2276.83</v>
      </c>
      <c r="K2029" s="109" t="s">
        <v>17552</v>
      </c>
      <c r="L2029" s="111">
        <v>46078.720600000001</v>
      </c>
      <c r="M2029" s="111">
        <v>0</v>
      </c>
      <c r="N2029" s="2">
        <f t="shared" si="62"/>
        <v>913009</v>
      </c>
      <c r="O2029" s="2">
        <f t="shared" si="63"/>
        <v>2276.8304239401496</v>
      </c>
    </row>
    <row r="2030" spans="1:15" x14ac:dyDescent="0.25">
      <c r="A2030" s="109" t="s">
        <v>17609</v>
      </c>
      <c r="B2030" s="109" t="s">
        <v>13811</v>
      </c>
      <c r="C2030" s="109" t="s">
        <v>13810</v>
      </c>
      <c r="D2030" s="109" t="s">
        <v>1726</v>
      </c>
      <c r="E2030" s="109" t="s">
        <v>14122</v>
      </c>
      <c r="F2030" s="110">
        <v>10</v>
      </c>
      <c r="G2030" s="110">
        <v>0</v>
      </c>
      <c r="H2030" s="111">
        <v>17384</v>
      </c>
      <c r="I2030" s="111">
        <v>0</v>
      </c>
      <c r="J2030" s="112">
        <v>1738.4</v>
      </c>
      <c r="K2030" s="109" t="s">
        <v>17552</v>
      </c>
      <c r="L2030" s="111">
        <v>827.78859999999997</v>
      </c>
      <c r="M2030" s="111">
        <v>0</v>
      </c>
      <c r="N2030" s="2">
        <f t="shared" si="62"/>
        <v>17384</v>
      </c>
      <c r="O2030" s="2">
        <f t="shared" si="63"/>
        <v>1738.4</v>
      </c>
    </row>
    <row r="2031" spans="1:15" x14ac:dyDescent="0.25">
      <c r="A2031" s="109" t="s">
        <v>17609</v>
      </c>
      <c r="B2031" s="109" t="s">
        <v>13811</v>
      </c>
      <c r="C2031" s="109" t="s">
        <v>13810</v>
      </c>
      <c r="D2031" s="109" t="s">
        <v>1727</v>
      </c>
      <c r="E2031" s="109" t="s">
        <v>14121</v>
      </c>
      <c r="F2031" s="110">
        <v>18</v>
      </c>
      <c r="G2031" s="110">
        <v>0</v>
      </c>
      <c r="H2031" s="111">
        <v>31964</v>
      </c>
      <c r="I2031" s="111">
        <v>0</v>
      </c>
      <c r="J2031" s="112">
        <v>1775.78</v>
      </c>
      <c r="K2031" s="109" t="s">
        <v>17552</v>
      </c>
      <c r="L2031" s="111">
        <v>1522.086</v>
      </c>
      <c r="M2031" s="111">
        <v>0</v>
      </c>
      <c r="N2031" s="2">
        <f t="shared" si="62"/>
        <v>31964</v>
      </c>
      <c r="O2031" s="2">
        <f t="shared" si="63"/>
        <v>1775.7777777777778</v>
      </c>
    </row>
    <row r="2032" spans="1:15" x14ac:dyDescent="0.25">
      <c r="A2032" s="109" t="s">
        <v>17609</v>
      </c>
      <c r="B2032" s="109" t="s">
        <v>13811</v>
      </c>
      <c r="C2032" s="109" t="s">
        <v>13810</v>
      </c>
      <c r="D2032" s="109" t="s">
        <v>1728</v>
      </c>
      <c r="E2032" s="109" t="s">
        <v>14120</v>
      </c>
      <c r="F2032" s="110">
        <v>10</v>
      </c>
      <c r="G2032" s="110">
        <v>0</v>
      </c>
      <c r="H2032" s="111">
        <v>22519</v>
      </c>
      <c r="I2032" s="111">
        <v>0</v>
      </c>
      <c r="J2032" s="112">
        <v>2251.9</v>
      </c>
      <c r="K2032" s="109" t="s">
        <v>17552</v>
      </c>
      <c r="L2032" s="111">
        <v>1072.3100999999999</v>
      </c>
      <c r="M2032" s="111">
        <v>0</v>
      </c>
      <c r="N2032" s="2">
        <f t="shared" si="62"/>
        <v>22519</v>
      </c>
      <c r="O2032" s="2">
        <f t="shared" si="63"/>
        <v>2251.9</v>
      </c>
    </row>
    <row r="2033" spans="1:15" x14ac:dyDescent="0.25">
      <c r="A2033" s="109" t="s">
        <v>17609</v>
      </c>
      <c r="B2033" s="109" t="s">
        <v>13811</v>
      </c>
      <c r="C2033" s="109" t="s">
        <v>13810</v>
      </c>
      <c r="D2033" s="109" t="s">
        <v>1729</v>
      </c>
      <c r="E2033" s="109" t="s">
        <v>14119</v>
      </c>
      <c r="F2033" s="110">
        <v>68</v>
      </c>
      <c r="G2033" s="110">
        <v>1</v>
      </c>
      <c r="H2033" s="111">
        <v>180116</v>
      </c>
      <c r="I2033" s="111">
        <v>2610</v>
      </c>
      <c r="J2033" s="112">
        <v>2610.38</v>
      </c>
      <c r="K2033" s="109" t="s">
        <v>17552</v>
      </c>
      <c r="L2033" s="111">
        <v>8576.9704000000002</v>
      </c>
      <c r="M2033" s="111">
        <v>0</v>
      </c>
      <c r="N2033" s="2">
        <f t="shared" si="62"/>
        <v>177506</v>
      </c>
      <c r="O2033" s="2">
        <f t="shared" si="63"/>
        <v>2610.3823529411766</v>
      </c>
    </row>
    <row r="2034" spans="1:15" x14ac:dyDescent="0.25">
      <c r="A2034" s="109" t="s">
        <v>17609</v>
      </c>
      <c r="B2034" s="109" t="s">
        <v>13811</v>
      </c>
      <c r="C2034" s="109" t="s">
        <v>13810</v>
      </c>
      <c r="D2034" s="109" t="s">
        <v>1730</v>
      </c>
      <c r="E2034" s="109" t="s">
        <v>14118</v>
      </c>
      <c r="F2034" s="110">
        <v>94</v>
      </c>
      <c r="G2034" s="110">
        <v>0</v>
      </c>
      <c r="H2034" s="111">
        <v>197211</v>
      </c>
      <c r="I2034" s="111">
        <v>0</v>
      </c>
      <c r="J2034" s="112">
        <v>2097.9899999999998</v>
      </c>
      <c r="K2034" s="109" t="s">
        <v>17552</v>
      </c>
      <c r="L2034" s="111">
        <v>9390.9766</v>
      </c>
      <c r="M2034" s="111">
        <v>0</v>
      </c>
      <c r="N2034" s="2">
        <f t="shared" si="62"/>
        <v>197211</v>
      </c>
      <c r="O2034" s="2">
        <f t="shared" si="63"/>
        <v>2097.9893617021276</v>
      </c>
    </row>
    <row r="2035" spans="1:15" x14ac:dyDescent="0.25">
      <c r="A2035" s="109" t="s">
        <v>17609</v>
      </c>
      <c r="B2035" s="109" t="s">
        <v>13811</v>
      </c>
      <c r="C2035" s="109" t="s">
        <v>13810</v>
      </c>
      <c r="D2035" s="109" t="s">
        <v>1731</v>
      </c>
      <c r="E2035" s="109" t="s">
        <v>14117</v>
      </c>
      <c r="F2035" s="110">
        <v>42</v>
      </c>
      <c r="G2035" s="110">
        <v>0</v>
      </c>
      <c r="H2035" s="111">
        <v>93543</v>
      </c>
      <c r="I2035" s="111">
        <v>0</v>
      </c>
      <c r="J2035" s="112">
        <v>2227.21</v>
      </c>
      <c r="K2035" s="109" t="s">
        <v>17552</v>
      </c>
      <c r="L2035" s="111">
        <v>4454.4219999999996</v>
      </c>
      <c r="M2035" s="111">
        <v>0</v>
      </c>
      <c r="N2035" s="2">
        <f t="shared" si="62"/>
        <v>93543</v>
      </c>
      <c r="O2035" s="2">
        <f t="shared" si="63"/>
        <v>2227.2142857142858</v>
      </c>
    </row>
    <row r="2036" spans="1:15" x14ac:dyDescent="0.25">
      <c r="A2036" s="109" t="s">
        <v>17609</v>
      </c>
      <c r="B2036" s="109" t="s">
        <v>13811</v>
      </c>
      <c r="C2036" s="109" t="s">
        <v>13810</v>
      </c>
      <c r="D2036" s="109" t="s">
        <v>1732</v>
      </c>
      <c r="E2036" s="109" t="s">
        <v>14116</v>
      </c>
      <c r="F2036" s="110">
        <v>127</v>
      </c>
      <c r="G2036" s="110">
        <v>0</v>
      </c>
      <c r="H2036" s="111">
        <v>282482</v>
      </c>
      <c r="I2036" s="111">
        <v>0</v>
      </c>
      <c r="J2036" s="112">
        <v>2224.27</v>
      </c>
      <c r="K2036" s="109" t="s">
        <v>17552</v>
      </c>
      <c r="L2036" s="111">
        <v>13451.500899999999</v>
      </c>
      <c r="M2036" s="111">
        <v>0</v>
      </c>
      <c r="N2036" s="2">
        <f t="shared" si="62"/>
        <v>282482</v>
      </c>
      <c r="O2036" s="2">
        <f t="shared" si="63"/>
        <v>2224.267716535433</v>
      </c>
    </row>
    <row r="2037" spans="1:15" x14ac:dyDescent="0.25">
      <c r="A2037" s="109" t="s">
        <v>17609</v>
      </c>
      <c r="B2037" s="109" t="s">
        <v>13811</v>
      </c>
      <c r="C2037" s="109" t="s">
        <v>13810</v>
      </c>
      <c r="D2037" s="109" t="s">
        <v>1733</v>
      </c>
      <c r="E2037" s="109" t="s">
        <v>14115</v>
      </c>
      <c r="F2037" s="110">
        <v>48</v>
      </c>
      <c r="G2037" s="110">
        <v>0</v>
      </c>
      <c r="H2037" s="111">
        <v>100298</v>
      </c>
      <c r="I2037" s="111">
        <v>0</v>
      </c>
      <c r="J2037" s="112">
        <v>2089.54</v>
      </c>
      <c r="K2037" s="109" t="s">
        <v>17552</v>
      </c>
      <c r="L2037" s="111">
        <v>4776.0902999999998</v>
      </c>
      <c r="M2037" s="111">
        <v>0</v>
      </c>
      <c r="N2037" s="2">
        <f t="shared" si="62"/>
        <v>100298</v>
      </c>
      <c r="O2037" s="2">
        <f t="shared" si="63"/>
        <v>2089.5416666666665</v>
      </c>
    </row>
    <row r="2038" spans="1:15" x14ac:dyDescent="0.25">
      <c r="A2038" s="109" t="s">
        <v>17609</v>
      </c>
      <c r="B2038" s="109" t="s">
        <v>13811</v>
      </c>
      <c r="C2038" s="109" t="s">
        <v>13810</v>
      </c>
      <c r="D2038" s="109" t="s">
        <v>1734</v>
      </c>
      <c r="E2038" s="109" t="s">
        <v>14114</v>
      </c>
      <c r="F2038" s="110">
        <v>11</v>
      </c>
      <c r="G2038" s="110">
        <v>0</v>
      </c>
      <c r="H2038" s="111">
        <v>24773</v>
      </c>
      <c r="I2038" s="111">
        <v>0</v>
      </c>
      <c r="J2038" s="112">
        <v>2252.09</v>
      </c>
      <c r="K2038" s="109" t="s">
        <v>17552</v>
      </c>
      <c r="L2038" s="111">
        <v>1179.6766</v>
      </c>
      <c r="M2038" s="111">
        <v>0</v>
      </c>
      <c r="N2038" s="2">
        <f t="shared" si="62"/>
        <v>24773</v>
      </c>
      <c r="O2038" s="2">
        <f t="shared" si="63"/>
        <v>2252.090909090909</v>
      </c>
    </row>
    <row r="2039" spans="1:15" x14ac:dyDescent="0.25">
      <c r="A2039" s="109" t="s">
        <v>17609</v>
      </c>
      <c r="B2039" s="109" t="s">
        <v>13811</v>
      </c>
      <c r="C2039" s="109" t="s">
        <v>13810</v>
      </c>
      <c r="D2039" s="109" t="s">
        <v>17863</v>
      </c>
      <c r="E2039" s="109" t="s">
        <v>17951</v>
      </c>
      <c r="F2039" s="110">
        <v>15</v>
      </c>
      <c r="G2039" s="110">
        <v>0</v>
      </c>
      <c r="H2039" s="111">
        <v>32685</v>
      </c>
      <c r="I2039" s="111">
        <v>0</v>
      </c>
      <c r="J2039" s="112">
        <v>2179</v>
      </c>
      <c r="K2039" s="109" t="s">
        <v>17552</v>
      </c>
      <c r="L2039" s="111">
        <v>1556.4106999999999</v>
      </c>
      <c r="M2039" s="111">
        <v>0</v>
      </c>
      <c r="N2039" s="2">
        <f t="shared" si="62"/>
        <v>32685</v>
      </c>
      <c r="O2039" s="2">
        <f t="shared" si="63"/>
        <v>2179</v>
      </c>
    </row>
    <row r="2040" spans="1:15" x14ac:dyDescent="0.25">
      <c r="A2040" s="109" t="s">
        <v>17609</v>
      </c>
      <c r="B2040" s="109" t="s">
        <v>13811</v>
      </c>
      <c r="C2040" s="109" t="s">
        <v>13810</v>
      </c>
      <c r="D2040" s="109" t="s">
        <v>17787</v>
      </c>
      <c r="E2040" s="109" t="s">
        <v>17788</v>
      </c>
      <c r="F2040" s="110">
        <v>9</v>
      </c>
      <c r="G2040" s="110">
        <v>0</v>
      </c>
      <c r="H2040" s="111">
        <v>24071</v>
      </c>
      <c r="I2040" s="111">
        <v>0</v>
      </c>
      <c r="J2040" s="112">
        <v>2674.56</v>
      </c>
      <c r="K2040" s="109" t="s">
        <v>17552</v>
      </c>
      <c r="L2040" s="111">
        <v>1146.2534000000001</v>
      </c>
      <c r="M2040" s="111">
        <v>0</v>
      </c>
      <c r="N2040" s="2">
        <f t="shared" si="62"/>
        <v>24071</v>
      </c>
      <c r="O2040" s="2">
        <f t="shared" si="63"/>
        <v>2674.5555555555557</v>
      </c>
    </row>
    <row r="2041" spans="1:15" x14ac:dyDescent="0.25">
      <c r="A2041" s="109" t="s">
        <v>17609</v>
      </c>
      <c r="B2041" s="109" t="s">
        <v>13811</v>
      </c>
      <c r="C2041" s="109" t="s">
        <v>13810</v>
      </c>
      <c r="D2041" s="109" t="s">
        <v>5975</v>
      </c>
      <c r="E2041" s="109" t="s">
        <v>14113</v>
      </c>
      <c r="F2041" s="110">
        <v>50</v>
      </c>
      <c r="G2041" s="110">
        <v>0</v>
      </c>
      <c r="H2041" s="111">
        <v>116861</v>
      </c>
      <c r="I2041" s="111">
        <v>0</v>
      </c>
      <c r="J2041" s="112">
        <v>2337.2199999999998</v>
      </c>
      <c r="K2041" s="109" t="s">
        <v>17552</v>
      </c>
      <c r="L2041" s="111">
        <v>5564.7896000000001</v>
      </c>
      <c r="M2041" s="111">
        <v>0</v>
      </c>
      <c r="N2041" s="2">
        <f t="shared" si="62"/>
        <v>116861</v>
      </c>
      <c r="O2041" s="2">
        <f t="shared" si="63"/>
        <v>2337.2199999999998</v>
      </c>
    </row>
    <row r="2042" spans="1:15" x14ac:dyDescent="0.25">
      <c r="A2042" s="109" t="s">
        <v>17609</v>
      </c>
      <c r="B2042" s="109" t="s">
        <v>13811</v>
      </c>
      <c r="C2042" s="109" t="s">
        <v>13810</v>
      </c>
      <c r="D2042" s="109" t="s">
        <v>17864</v>
      </c>
      <c r="E2042" s="109" t="s">
        <v>17952</v>
      </c>
      <c r="F2042" s="110">
        <v>87</v>
      </c>
      <c r="G2042" s="110">
        <v>0</v>
      </c>
      <c r="H2042" s="111">
        <v>216393</v>
      </c>
      <c r="I2042" s="111">
        <v>0</v>
      </c>
      <c r="J2042" s="112">
        <v>2487.2800000000002</v>
      </c>
      <c r="K2042" s="109" t="s">
        <v>17552</v>
      </c>
      <c r="L2042" s="111">
        <v>10304.424000000001</v>
      </c>
      <c r="M2042" s="111">
        <v>0</v>
      </c>
      <c r="N2042" s="2">
        <f t="shared" si="62"/>
        <v>216393</v>
      </c>
      <c r="O2042" s="2">
        <f t="shared" si="63"/>
        <v>2487.2758620689656</v>
      </c>
    </row>
    <row r="2043" spans="1:15" x14ac:dyDescent="0.25">
      <c r="A2043" s="109" t="s">
        <v>17609</v>
      </c>
      <c r="B2043" s="109" t="s">
        <v>13811</v>
      </c>
      <c r="C2043" s="109" t="s">
        <v>13810</v>
      </c>
      <c r="D2043" s="109" t="s">
        <v>17865</v>
      </c>
      <c r="E2043" s="109" t="s">
        <v>17953</v>
      </c>
      <c r="F2043" s="110">
        <v>57</v>
      </c>
      <c r="G2043" s="110">
        <v>0</v>
      </c>
      <c r="H2043" s="111">
        <v>143630</v>
      </c>
      <c r="I2043" s="111">
        <v>0</v>
      </c>
      <c r="J2043" s="112">
        <v>2519.8200000000002</v>
      </c>
      <c r="K2043" s="109" t="s">
        <v>17552</v>
      </c>
      <c r="L2043" s="111">
        <v>6839.5410000000002</v>
      </c>
      <c r="M2043" s="111">
        <v>0</v>
      </c>
      <c r="N2043" s="2">
        <f t="shared" si="62"/>
        <v>143630</v>
      </c>
      <c r="O2043" s="2">
        <f t="shared" si="63"/>
        <v>2519.8245614035086</v>
      </c>
    </row>
    <row r="2044" spans="1:15" x14ac:dyDescent="0.25">
      <c r="A2044" s="109" t="s">
        <v>17609</v>
      </c>
      <c r="B2044" s="109" t="s">
        <v>13811</v>
      </c>
      <c r="C2044" s="109" t="s">
        <v>13810</v>
      </c>
      <c r="D2044" s="109" t="s">
        <v>18188</v>
      </c>
      <c r="E2044" s="109" t="s">
        <v>18212</v>
      </c>
      <c r="F2044" s="110">
        <v>157</v>
      </c>
      <c r="G2044" s="110">
        <v>0</v>
      </c>
      <c r="H2044" s="111">
        <v>327833</v>
      </c>
      <c r="I2044" s="111">
        <v>0</v>
      </c>
      <c r="J2044" s="112">
        <v>2088.11</v>
      </c>
      <c r="K2044" s="109" t="s">
        <v>17552</v>
      </c>
      <c r="L2044" s="111">
        <v>15611.0964</v>
      </c>
      <c r="M2044" s="111">
        <v>0</v>
      </c>
      <c r="N2044" s="2">
        <f t="shared" si="62"/>
        <v>327833</v>
      </c>
      <c r="O2044" s="2">
        <f t="shared" si="63"/>
        <v>2088.1082802547771</v>
      </c>
    </row>
    <row r="2045" spans="1:15" x14ac:dyDescent="0.25">
      <c r="A2045" s="109" t="s">
        <v>17609</v>
      </c>
      <c r="B2045" s="109" t="s">
        <v>13811</v>
      </c>
      <c r="C2045" s="109" t="s">
        <v>13810</v>
      </c>
      <c r="D2045" s="109" t="s">
        <v>18112</v>
      </c>
      <c r="E2045" s="109" t="s">
        <v>18113</v>
      </c>
      <c r="F2045" s="110">
        <v>31</v>
      </c>
      <c r="G2045" s="110">
        <v>0</v>
      </c>
      <c r="H2045" s="111">
        <v>60181</v>
      </c>
      <c r="I2045" s="111">
        <v>0</v>
      </c>
      <c r="J2045" s="112">
        <v>1941.32</v>
      </c>
      <c r="K2045" s="109" t="s">
        <v>17552</v>
      </c>
      <c r="L2045" s="111">
        <v>2865.7701999999999</v>
      </c>
      <c r="M2045" s="111">
        <v>0</v>
      </c>
      <c r="N2045" s="2">
        <f t="shared" si="62"/>
        <v>60181</v>
      </c>
      <c r="O2045" s="2">
        <f t="shared" si="63"/>
        <v>1941.3225806451612</v>
      </c>
    </row>
    <row r="2046" spans="1:15" x14ac:dyDescent="0.25">
      <c r="A2046" s="109" t="s">
        <v>17609</v>
      </c>
      <c r="B2046" s="109" t="s">
        <v>13811</v>
      </c>
      <c r="C2046" s="109" t="s">
        <v>13810</v>
      </c>
      <c r="D2046" s="109" t="s">
        <v>19034</v>
      </c>
      <c r="E2046" s="109" t="s">
        <v>19033</v>
      </c>
      <c r="F2046" s="110">
        <v>18</v>
      </c>
      <c r="G2046" s="110">
        <v>0</v>
      </c>
      <c r="H2046" s="111">
        <v>34207</v>
      </c>
      <c r="I2046" s="111">
        <v>0</v>
      </c>
      <c r="J2046" s="112">
        <v>1900.39</v>
      </c>
      <c r="K2046" s="109" t="s">
        <v>17552</v>
      </c>
      <c r="L2046" s="111">
        <v>1628.8988999999999</v>
      </c>
      <c r="M2046" s="111">
        <v>0</v>
      </c>
      <c r="N2046" s="2">
        <f t="shared" si="62"/>
        <v>34207</v>
      </c>
      <c r="O2046" s="2">
        <f t="shared" si="63"/>
        <v>1900.3888888888889</v>
      </c>
    </row>
    <row r="2047" spans="1:15" x14ac:dyDescent="0.25">
      <c r="A2047" s="109" t="s">
        <v>17609</v>
      </c>
      <c r="B2047" s="109" t="s">
        <v>14104</v>
      </c>
      <c r="C2047" s="109" t="s">
        <v>14103</v>
      </c>
      <c r="D2047" s="109" t="s">
        <v>1735</v>
      </c>
      <c r="E2047" s="109" t="s">
        <v>14112</v>
      </c>
      <c r="F2047" s="110">
        <v>235</v>
      </c>
      <c r="G2047" s="110">
        <v>0</v>
      </c>
      <c r="H2047" s="111">
        <v>689172</v>
      </c>
      <c r="I2047" s="111">
        <v>0</v>
      </c>
      <c r="J2047" s="112">
        <v>2932.65</v>
      </c>
      <c r="K2047" s="109" t="s">
        <v>17554</v>
      </c>
      <c r="L2047" s="111">
        <v>-11402.623299999999</v>
      </c>
      <c r="M2047" s="111">
        <v>0</v>
      </c>
      <c r="N2047" s="2">
        <f t="shared" si="62"/>
        <v>689172</v>
      </c>
      <c r="O2047" s="2">
        <f t="shared" si="63"/>
        <v>2932.6468085106385</v>
      </c>
    </row>
    <row r="2048" spans="1:15" x14ac:dyDescent="0.25">
      <c r="A2048" s="109" t="s">
        <v>17609</v>
      </c>
      <c r="B2048" s="109" t="s">
        <v>14104</v>
      </c>
      <c r="C2048" s="109" t="s">
        <v>14103</v>
      </c>
      <c r="D2048" s="109" t="s">
        <v>1736</v>
      </c>
      <c r="E2048" s="109" t="s">
        <v>14111</v>
      </c>
      <c r="F2048" s="110">
        <v>366</v>
      </c>
      <c r="G2048" s="110">
        <v>0</v>
      </c>
      <c r="H2048" s="111">
        <v>1149224</v>
      </c>
      <c r="I2048" s="111">
        <v>0</v>
      </c>
      <c r="J2048" s="112">
        <v>3139.96</v>
      </c>
      <c r="K2048" s="109" t="s">
        <v>17554</v>
      </c>
      <c r="L2048" s="111">
        <v>-19014.3688</v>
      </c>
      <c r="M2048" s="111">
        <v>0</v>
      </c>
      <c r="N2048" s="2">
        <f t="shared" si="62"/>
        <v>1149224</v>
      </c>
      <c r="O2048" s="2">
        <f t="shared" si="63"/>
        <v>3139.9562841530055</v>
      </c>
    </row>
    <row r="2049" spans="1:15" x14ac:dyDescent="0.25">
      <c r="A2049" s="109" t="s">
        <v>17609</v>
      </c>
      <c r="B2049" s="109" t="s">
        <v>14104</v>
      </c>
      <c r="C2049" s="109" t="s">
        <v>14103</v>
      </c>
      <c r="D2049" s="109" t="s">
        <v>1737</v>
      </c>
      <c r="E2049" s="109" t="s">
        <v>14110</v>
      </c>
      <c r="F2049" s="110">
        <v>155</v>
      </c>
      <c r="G2049" s="110">
        <v>0</v>
      </c>
      <c r="H2049" s="111">
        <v>400821</v>
      </c>
      <c r="I2049" s="111">
        <v>0</v>
      </c>
      <c r="J2049" s="112">
        <v>2585.94</v>
      </c>
      <c r="K2049" s="109" t="s">
        <v>17554</v>
      </c>
      <c r="L2049" s="111">
        <v>-6631.7475999999997</v>
      </c>
      <c r="M2049" s="111">
        <v>0</v>
      </c>
      <c r="N2049" s="2">
        <f t="shared" si="62"/>
        <v>400821</v>
      </c>
      <c r="O2049" s="2">
        <f t="shared" si="63"/>
        <v>2585.941935483871</v>
      </c>
    </row>
    <row r="2050" spans="1:15" x14ac:dyDescent="0.25">
      <c r="A2050" s="109" t="s">
        <v>17609</v>
      </c>
      <c r="B2050" s="109" t="s">
        <v>14104</v>
      </c>
      <c r="C2050" s="109" t="s">
        <v>14103</v>
      </c>
      <c r="D2050" s="109" t="s">
        <v>1738</v>
      </c>
      <c r="E2050" s="109" t="s">
        <v>14109</v>
      </c>
      <c r="F2050" s="110">
        <v>6</v>
      </c>
      <c r="G2050" s="110">
        <v>0</v>
      </c>
      <c r="H2050" s="111">
        <v>9561</v>
      </c>
      <c r="I2050" s="111">
        <v>0</v>
      </c>
      <c r="J2050" s="112">
        <v>1593.5</v>
      </c>
      <c r="K2050" s="109" t="s">
        <v>17554</v>
      </c>
      <c r="L2050" s="111">
        <v>-158.19589999999999</v>
      </c>
      <c r="M2050" s="111">
        <v>0</v>
      </c>
      <c r="N2050" s="2">
        <f t="shared" si="62"/>
        <v>9561</v>
      </c>
      <c r="O2050" s="2">
        <f t="shared" si="63"/>
        <v>1593.5</v>
      </c>
    </row>
    <row r="2051" spans="1:15" x14ac:dyDescent="0.25">
      <c r="A2051" s="109" t="s">
        <v>17609</v>
      </c>
      <c r="B2051" s="109" t="s">
        <v>14104</v>
      </c>
      <c r="C2051" s="109" t="s">
        <v>14103</v>
      </c>
      <c r="D2051" s="109" t="s">
        <v>1739</v>
      </c>
      <c r="E2051" s="109" t="s">
        <v>14108</v>
      </c>
      <c r="F2051" s="110">
        <v>12</v>
      </c>
      <c r="G2051" s="110">
        <v>0</v>
      </c>
      <c r="H2051" s="111">
        <v>22094</v>
      </c>
      <c r="I2051" s="111">
        <v>0</v>
      </c>
      <c r="J2051" s="112">
        <v>1841.17</v>
      </c>
      <c r="K2051" s="109" t="s">
        <v>17554</v>
      </c>
      <c r="L2051" s="111">
        <v>-365.54660000000001</v>
      </c>
      <c r="M2051" s="111">
        <v>0</v>
      </c>
      <c r="N2051" s="2">
        <f t="shared" si="62"/>
        <v>22094</v>
      </c>
      <c r="O2051" s="2">
        <f t="shared" si="63"/>
        <v>1841.1666666666667</v>
      </c>
    </row>
    <row r="2052" spans="1:15" x14ac:dyDescent="0.25">
      <c r="A2052" s="109" t="s">
        <v>17609</v>
      </c>
      <c r="B2052" s="109" t="s">
        <v>14104</v>
      </c>
      <c r="C2052" s="109" t="s">
        <v>14103</v>
      </c>
      <c r="D2052" s="109" t="s">
        <v>1740</v>
      </c>
      <c r="E2052" s="109" t="s">
        <v>14107</v>
      </c>
      <c r="F2052" s="110">
        <v>6</v>
      </c>
      <c r="G2052" s="110">
        <v>0</v>
      </c>
      <c r="H2052" s="111">
        <v>11786</v>
      </c>
      <c r="I2052" s="111">
        <v>0</v>
      </c>
      <c r="J2052" s="112">
        <v>1964.33</v>
      </c>
      <c r="K2052" s="109" t="s">
        <v>17554</v>
      </c>
      <c r="L2052" s="111">
        <v>-195.00880000000001</v>
      </c>
      <c r="M2052" s="111">
        <v>0</v>
      </c>
      <c r="N2052" s="2">
        <f t="shared" ref="N2052:N2115" si="64">H2052-I2052</f>
        <v>11786</v>
      </c>
      <c r="O2052" s="2">
        <f t="shared" ref="O2052:O2115" si="65">IF(F2052&gt;0,N2052/F2052,"No Standing Units")</f>
        <v>1964.3333333333333</v>
      </c>
    </row>
    <row r="2053" spans="1:15" x14ac:dyDescent="0.25">
      <c r="A2053" s="109" t="s">
        <v>17609</v>
      </c>
      <c r="B2053" s="109" t="s">
        <v>14104</v>
      </c>
      <c r="C2053" s="109" t="s">
        <v>14103</v>
      </c>
      <c r="D2053" s="109" t="s">
        <v>1741</v>
      </c>
      <c r="E2053" s="109" t="s">
        <v>14106</v>
      </c>
      <c r="F2053" s="110">
        <v>7</v>
      </c>
      <c r="G2053" s="110">
        <v>0</v>
      </c>
      <c r="H2053" s="111">
        <v>12866</v>
      </c>
      <c r="I2053" s="111">
        <v>0</v>
      </c>
      <c r="J2053" s="112">
        <v>1838</v>
      </c>
      <c r="K2053" s="109" t="s">
        <v>17554</v>
      </c>
      <c r="L2053" s="111">
        <v>-212.881</v>
      </c>
      <c r="M2053" s="111">
        <v>0</v>
      </c>
      <c r="N2053" s="2">
        <f t="shared" si="64"/>
        <v>12866</v>
      </c>
      <c r="O2053" s="2">
        <f t="shared" si="65"/>
        <v>1838</v>
      </c>
    </row>
    <row r="2054" spans="1:15" x14ac:dyDescent="0.25">
      <c r="A2054" s="109" t="s">
        <v>17609</v>
      </c>
      <c r="B2054" s="109" t="s">
        <v>14104</v>
      </c>
      <c r="C2054" s="109" t="s">
        <v>14103</v>
      </c>
      <c r="D2054" s="109" t="s">
        <v>1742</v>
      </c>
      <c r="E2054" s="109" t="s">
        <v>14105</v>
      </c>
      <c r="F2054" s="110">
        <v>6</v>
      </c>
      <c r="G2054" s="110">
        <v>0</v>
      </c>
      <c r="H2054" s="111">
        <v>12207</v>
      </c>
      <c r="I2054" s="111">
        <v>0</v>
      </c>
      <c r="J2054" s="112">
        <v>2034.5</v>
      </c>
      <c r="K2054" s="109" t="s">
        <v>17554</v>
      </c>
      <c r="L2054" s="111">
        <v>-201.97110000000001</v>
      </c>
      <c r="M2054" s="111">
        <v>0</v>
      </c>
      <c r="N2054" s="2">
        <f t="shared" si="64"/>
        <v>12207</v>
      </c>
      <c r="O2054" s="2">
        <f t="shared" si="65"/>
        <v>2034.5</v>
      </c>
    </row>
    <row r="2055" spans="1:15" x14ac:dyDescent="0.25">
      <c r="A2055" s="109" t="s">
        <v>17609</v>
      </c>
      <c r="B2055" s="109" t="s">
        <v>14104</v>
      </c>
      <c r="C2055" s="109" t="s">
        <v>14103</v>
      </c>
      <c r="D2055" s="109" t="s">
        <v>17866</v>
      </c>
      <c r="E2055" s="109" t="s">
        <v>17954</v>
      </c>
      <c r="F2055" s="110">
        <v>43</v>
      </c>
      <c r="G2055" s="110">
        <v>0</v>
      </c>
      <c r="H2055" s="111">
        <v>83781</v>
      </c>
      <c r="I2055" s="111">
        <v>0</v>
      </c>
      <c r="J2055" s="112">
        <v>1948.4</v>
      </c>
      <c r="K2055" s="109" t="s">
        <v>17554</v>
      </c>
      <c r="L2055" s="111">
        <v>-1386.1944000000001</v>
      </c>
      <c r="M2055" s="111">
        <v>0</v>
      </c>
      <c r="N2055" s="2">
        <f t="shared" si="64"/>
        <v>83781</v>
      </c>
      <c r="O2055" s="2">
        <f t="shared" si="65"/>
        <v>1948.3953488372092</v>
      </c>
    </row>
    <row r="2056" spans="1:15" x14ac:dyDescent="0.25">
      <c r="A2056" s="109" t="s">
        <v>17609</v>
      </c>
      <c r="B2056" s="109" t="s">
        <v>14104</v>
      </c>
      <c r="C2056" s="109" t="s">
        <v>14103</v>
      </c>
      <c r="D2056" s="109" t="s">
        <v>1743</v>
      </c>
      <c r="E2056" s="109" t="s">
        <v>14102</v>
      </c>
      <c r="F2056" s="110">
        <v>19</v>
      </c>
      <c r="G2056" s="110">
        <v>0</v>
      </c>
      <c r="H2056" s="111">
        <v>41574</v>
      </c>
      <c r="I2056" s="111">
        <v>0</v>
      </c>
      <c r="J2056" s="112">
        <v>2188.11</v>
      </c>
      <c r="K2056" s="109" t="s">
        <v>17554</v>
      </c>
      <c r="L2056" s="111">
        <v>-687.86099999999999</v>
      </c>
      <c r="M2056" s="111">
        <v>0</v>
      </c>
      <c r="N2056" s="2">
        <f t="shared" si="64"/>
        <v>41574</v>
      </c>
      <c r="O2056" s="2">
        <f t="shared" si="65"/>
        <v>2188.1052631578946</v>
      </c>
    </row>
    <row r="2057" spans="1:15" x14ac:dyDescent="0.25">
      <c r="A2057" s="109" t="s">
        <v>17609</v>
      </c>
      <c r="B2057" s="109" t="s">
        <v>14100</v>
      </c>
      <c r="C2057" s="109" t="s">
        <v>14099</v>
      </c>
      <c r="D2057" s="109" t="s">
        <v>1744</v>
      </c>
      <c r="E2057" s="109" t="s">
        <v>14101</v>
      </c>
      <c r="F2057" s="110">
        <v>209</v>
      </c>
      <c r="G2057" s="110">
        <v>0</v>
      </c>
      <c r="H2057" s="111">
        <v>559152</v>
      </c>
      <c r="I2057" s="111">
        <v>0</v>
      </c>
      <c r="J2057" s="112">
        <v>2675.37</v>
      </c>
      <c r="K2057" s="109" t="s">
        <v>17554</v>
      </c>
      <c r="L2057" s="111">
        <v>-9251.3886000000002</v>
      </c>
      <c r="M2057" s="111">
        <v>0</v>
      </c>
      <c r="N2057" s="2">
        <f t="shared" si="64"/>
        <v>559152</v>
      </c>
      <c r="O2057" s="2">
        <f t="shared" si="65"/>
        <v>2675.3684210526317</v>
      </c>
    </row>
    <row r="2058" spans="1:15" x14ac:dyDescent="0.25">
      <c r="A2058" s="109" t="s">
        <v>17609</v>
      </c>
      <c r="B2058" s="109" t="s">
        <v>14100</v>
      </c>
      <c r="C2058" s="109" t="s">
        <v>14099</v>
      </c>
      <c r="D2058" s="109" t="s">
        <v>1864</v>
      </c>
      <c r="E2058" s="109" t="s">
        <v>13824</v>
      </c>
      <c r="F2058" s="110">
        <v>32</v>
      </c>
      <c r="G2058" s="110">
        <v>0</v>
      </c>
      <c r="H2058" s="111">
        <v>83531</v>
      </c>
      <c r="I2058" s="111">
        <v>0</v>
      </c>
      <c r="J2058" s="112">
        <v>2610.34</v>
      </c>
      <c r="K2058" s="109" t="s">
        <v>17554</v>
      </c>
      <c r="L2058" s="111">
        <v>-1382.0596</v>
      </c>
      <c r="M2058" s="111">
        <v>0</v>
      </c>
      <c r="N2058" s="2">
        <f t="shared" si="64"/>
        <v>83531</v>
      </c>
      <c r="O2058" s="2">
        <f t="shared" si="65"/>
        <v>2610.34375</v>
      </c>
    </row>
    <row r="2059" spans="1:15" x14ac:dyDescent="0.25">
      <c r="A2059" s="109" t="s">
        <v>17609</v>
      </c>
      <c r="B2059" s="109" t="s">
        <v>14090</v>
      </c>
      <c r="C2059" s="109" t="s">
        <v>14089</v>
      </c>
      <c r="D2059" s="109" t="s">
        <v>1745</v>
      </c>
      <c r="E2059" s="109" t="s">
        <v>17955</v>
      </c>
      <c r="F2059" s="110">
        <v>180</v>
      </c>
      <c r="G2059" s="110">
        <v>0</v>
      </c>
      <c r="H2059" s="111">
        <v>569827</v>
      </c>
      <c r="I2059" s="111">
        <v>0</v>
      </c>
      <c r="J2059" s="112">
        <v>3165.71</v>
      </c>
      <c r="K2059" s="109" t="s">
        <v>17552</v>
      </c>
      <c r="L2059" s="111">
        <v>27134.635699999999</v>
      </c>
      <c r="M2059" s="111">
        <v>0</v>
      </c>
      <c r="N2059" s="2">
        <f t="shared" si="64"/>
        <v>569827</v>
      </c>
      <c r="O2059" s="2">
        <f t="shared" si="65"/>
        <v>3165.7055555555557</v>
      </c>
    </row>
    <row r="2060" spans="1:15" x14ac:dyDescent="0.25">
      <c r="A2060" s="109" t="s">
        <v>17609</v>
      </c>
      <c r="B2060" s="109" t="s">
        <v>14090</v>
      </c>
      <c r="C2060" s="109" t="s">
        <v>14089</v>
      </c>
      <c r="D2060" s="109" t="s">
        <v>1746</v>
      </c>
      <c r="E2060" s="109" t="s">
        <v>17956</v>
      </c>
      <c r="F2060" s="110">
        <v>139</v>
      </c>
      <c r="G2060" s="110">
        <v>0</v>
      </c>
      <c r="H2060" s="111">
        <v>440083</v>
      </c>
      <c r="I2060" s="111">
        <v>0</v>
      </c>
      <c r="J2060" s="112">
        <v>3166.06</v>
      </c>
      <c r="K2060" s="109" t="s">
        <v>17552</v>
      </c>
      <c r="L2060" s="111">
        <v>20956.3328</v>
      </c>
      <c r="M2060" s="111">
        <v>0</v>
      </c>
      <c r="N2060" s="2">
        <f t="shared" si="64"/>
        <v>440083</v>
      </c>
      <c r="O2060" s="2">
        <f t="shared" si="65"/>
        <v>3166.0647482014388</v>
      </c>
    </row>
    <row r="2061" spans="1:15" x14ac:dyDescent="0.25">
      <c r="A2061" s="109" t="s">
        <v>17609</v>
      </c>
      <c r="B2061" s="109" t="s">
        <v>14090</v>
      </c>
      <c r="C2061" s="109" t="s">
        <v>14089</v>
      </c>
      <c r="D2061" s="109" t="s">
        <v>1747</v>
      </c>
      <c r="E2061" s="109" t="s">
        <v>6881</v>
      </c>
      <c r="F2061" s="110">
        <v>102</v>
      </c>
      <c r="G2061" s="110">
        <v>0</v>
      </c>
      <c r="H2061" s="111">
        <v>266279</v>
      </c>
      <c r="I2061" s="111">
        <v>0</v>
      </c>
      <c r="J2061" s="112">
        <v>2610.58</v>
      </c>
      <c r="K2061" s="109" t="s">
        <v>17552</v>
      </c>
      <c r="L2061" s="111">
        <v>12679.9699</v>
      </c>
      <c r="M2061" s="111">
        <v>0</v>
      </c>
      <c r="N2061" s="2">
        <f t="shared" si="64"/>
        <v>266279</v>
      </c>
      <c r="O2061" s="2">
        <f t="shared" si="65"/>
        <v>2610.5784313725489</v>
      </c>
    </row>
    <row r="2062" spans="1:15" x14ac:dyDescent="0.25">
      <c r="A2062" s="109" t="s">
        <v>17609</v>
      </c>
      <c r="B2062" s="109" t="s">
        <v>14090</v>
      </c>
      <c r="C2062" s="109" t="s">
        <v>14089</v>
      </c>
      <c r="D2062" s="109" t="s">
        <v>1748</v>
      </c>
      <c r="E2062" s="109" t="s">
        <v>14098</v>
      </c>
      <c r="F2062" s="110">
        <v>17</v>
      </c>
      <c r="G2062" s="110">
        <v>0</v>
      </c>
      <c r="H2062" s="111">
        <v>37900</v>
      </c>
      <c r="I2062" s="111">
        <v>0</v>
      </c>
      <c r="J2062" s="112">
        <v>2229.41</v>
      </c>
      <c r="K2062" s="109" t="s">
        <v>17552</v>
      </c>
      <c r="L2062" s="111">
        <v>1804.7809999999999</v>
      </c>
      <c r="M2062" s="111">
        <v>0</v>
      </c>
      <c r="N2062" s="2">
        <f t="shared" si="64"/>
        <v>37900</v>
      </c>
      <c r="O2062" s="2">
        <f t="shared" si="65"/>
        <v>2229.4117647058824</v>
      </c>
    </row>
    <row r="2063" spans="1:15" x14ac:dyDescent="0.25">
      <c r="A2063" s="109" t="s">
        <v>17609</v>
      </c>
      <c r="B2063" s="109" t="s">
        <v>14090</v>
      </c>
      <c r="C2063" s="109" t="s">
        <v>14089</v>
      </c>
      <c r="D2063" s="109" t="s">
        <v>1749</v>
      </c>
      <c r="E2063" s="109" t="s">
        <v>14098</v>
      </c>
      <c r="F2063" s="110">
        <v>40</v>
      </c>
      <c r="G2063" s="110">
        <v>0</v>
      </c>
      <c r="H2063" s="111">
        <v>75353</v>
      </c>
      <c r="I2063" s="111">
        <v>0</v>
      </c>
      <c r="J2063" s="112">
        <v>1883.82</v>
      </c>
      <c r="K2063" s="109" t="s">
        <v>17552</v>
      </c>
      <c r="L2063" s="111">
        <v>3588.2244999999998</v>
      </c>
      <c r="M2063" s="111">
        <v>0</v>
      </c>
      <c r="N2063" s="2">
        <f t="shared" si="64"/>
        <v>75353</v>
      </c>
      <c r="O2063" s="2">
        <f t="shared" si="65"/>
        <v>1883.825</v>
      </c>
    </row>
    <row r="2064" spans="1:15" x14ac:dyDescent="0.25">
      <c r="A2064" s="109" t="s">
        <v>17609</v>
      </c>
      <c r="B2064" s="109" t="s">
        <v>14090</v>
      </c>
      <c r="C2064" s="109" t="s">
        <v>14089</v>
      </c>
      <c r="D2064" s="109" t="s">
        <v>1750</v>
      </c>
      <c r="E2064" s="109" t="s">
        <v>14097</v>
      </c>
      <c r="F2064" s="110">
        <v>46</v>
      </c>
      <c r="G2064" s="110">
        <v>0</v>
      </c>
      <c r="H2064" s="111">
        <v>73049</v>
      </c>
      <c r="I2064" s="111">
        <v>0</v>
      </c>
      <c r="J2064" s="112">
        <v>1588.02</v>
      </c>
      <c r="K2064" s="109" t="s">
        <v>17552</v>
      </c>
      <c r="L2064" s="111">
        <v>3478.5338000000002</v>
      </c>
      <c r="M2064" s="111">
        <v>0</v>
      </c>
      <c r="N2064" s="2">
        <f t="shared" si="64"/>
        <v>73049</v>
      </c>
      <c r="O2064" s="2">
        <f t="shared" si="65"/>
        <v>1588.0217391304348</v>
      </c>
    </row>
    <row r="2065" spans="1:15" x14ac:dyDescent="0.25">
      <c r="A2065" s="109" t="s">
        <v>17609</v>
      </c>
      <c r="B2065" s="109" t="s">
        <v>14090</v>
      </c>
      <c r="C2065" s="109" t="s">
        <v>14089</v>
      </c>
      <c r="D2065" s="109" t="s">
        <v>1751</v>
      </c>
      <c r="E2065" s="109" t="s">
        <v>14096</v>
      </c>
      <c r="F2065" s="110">
        <v>26</v>
      </c>
      <c r="G2065" s="110">
        <v>0</v>
      </c>
      <c r="H2065" s="111">
        <v>51252</v>
      </c>
      <c r="I2065" s="111">
        <v>0</v>
      </c>
      <c r="J2065" s="112">
        <v>1971.23</v>
      </c>
      <c r="K2065" s="109" t="s">
        <v>17552</v>
      </c>
      <c r="L2065" s="111">
        <v>2440.5902999999998</v>
      </c>
      <c r="M2065" s="111">
        <v>0</v>
      </c>
      <c r="N2065" s="2">
        <f t="shared" si="64"/>
        <v>51252</v>
      </c>
      <c r="O2065" s="2">
        <f t="shared" si="65"/>
        <v>1971.2307692307693</v>
      </c>
    </row>
    <row r="2066" spans="1:15" x14ac:dyDescent="0.25">
      <c r="A2066" s="109" t="s">
        <v>17609</v>
      </c>
      <c r="B2066" s="109" t="s">
        <v>14090</v>
      </c>
      <c r="C2066" s="109" t="s">
        <v>14089</v>
      </c>
      <c r="D2066" s="109" t="s">
        <v>1752</v>
      </c>
      <c r="E2066" s="109" t="s">
        <v>14095</v>
      </c>
      <c r="F2066" s="110">
        <v>32</v>
      </c>
      <c r="G2066" s="110">
        <v>0</v>
      </c>
      <c r="H2066" s="111">
        <v>68697</v>
      </c>
      <c r="I2066" s="111">
        <v>0</v>
      </c>
      <c r="J2066" s="112">
        <v>2146.7800000000002</v>
      </c>
      <c r="K2066" s="109" t="s">
        <v>17552</v>
      </c>
      <c r="L2066" s="111">
        <v>3271.2682</v>
      </c>
      <c r="M2066" s="111">
        <v>0</v>
      </c>
      <c r="N2066" s="2">
        <f t="shared" si="64"/>
        <v>68697</v>
      </c>
      <c r="O2066" s="2">
        <f t="shared" si="65"/>
        <v>2146.78125</v>
      </c>
    </row>
    <row r="2067" spans="1:15" x14ac:dyDescent="0.25">
      <c r="A2067" s="109" t="s">
        <v>17609</v>
      </c>
      <c r="B2067" s="109" t="s">
        <v>14090</v>
      </c>
      <c r="C2067" s="109" t="s">
        <v>14089</v>
      </c>
      <c r="D2067" s="109" t="s">
        <v>1753</v>
      </c>
      <c r="E2067" s="109" t="s">
        <v>14094</v>
      </c>
      <c r="F2067" s="110">
        <v>24</v>
      </c>
      <c r="G2067" s="110">
        <v>0</v>
      </c>
      <c r="H2067" s="111">
        <v>53413</v>
      </c>
      <c r="I2067" s="111">
        <v>0</v>
      </c>
      <c r="J2067" s="112">
        <v>2225.54</v>
      </c>
      <c r="K2067" s="109" t="s">
        <v>17552</v>
      </c>
      <c r="L2067" s="111">
        <v>2543.4553999999998</v>
      </c>
      <c r="M2067" s="111">
        <v>0</v>
      </c>
      <c r="N2067" s="2">
        <f t="shared" si="64"/>
        <v>53413</v>
      </c>
      <c r="O2067" s="2">
        <f t="shared" si="65"/>
        <v>2225.5416666666665</v>
      </c>
    </row>
    <row r="2068" spans="1:15" x14ac:dyDescent="0.25">
      <c r="A2068" s="109" t="s">
        <v>17609</v>
      </c>
      <c r="B2068" s="109" t="s">
        <v>14090</v>
      </c>
      <c r="C2068" s="109" t="s">
        <v>14089</v>
      </c>
      <c r="D2068" s="109" t="s">
        <v>1754</v>
      </c>
      <c r="E2068" s="109" t="s">
        <v>14093</v>
      </c>
      <c r="F2068" s="110">
        <v>60</v>
      </c>
      <c r="G2068" s="110">
        <v>0</v>
      </c>
      <c r="H2068" s="111">
        <v>128676</v>
      </c>
      <c r="I2068" s="111">
        <v>0</v>
      </c>
      <c r="J2068" s="112">
        <v>2144.6</v>
      </c>
      <c r="K2068" s="109" t="s">
        <v>17552</v>
      </c>
      <c r="L2068" s="111">
        <v>6127.4409999999998</v>
      </c>
      <c r="M2068" s="111">
        <v>0</v>
      </c>
      <c r="N2068" s="2">
        <f t="shared" si="64"/>
        <v>128676</v>
      </c>
      <c r="O2068" s="2">
        <f t="shared" si="65"/>
        <v>2144.6</v>
      </c>
    </row>
    <row r="2069" spans="1:15" x14ac:dyDescent="0.25">
      <c r="A2069" s="109" t="s">
        <v>17609</v>
      </c>
      <c r="B2069" s="109" t="s">
        <v>14090</v>
      </c>
      <c r="C2069" s="109" t="s">
        <v>14089</v>
      </c>
      <c r="D2069" s="109" t="s">
        <v>1755</v>
      </c>
      <c r="E2069" s="109" t="s">
        <v>14092</v>
      </c>
      <c r="F2069" s="110">
        <v>88</v>
      </c>
      <c r="G2069" s="110">
        <v>0</v>
      </c>
      <c r="H2069" s="111">
        <v>181438</v>
      </c>
      <c r="I2069" s="111">
        <v>0</v>
      </c>
      <c r="J2069" s="112">
        <v>2061.8000000000002</v>
      </c>
      <c r="K2069" s="109" t="s">
        <v>17552</v>
      </c>
      <c r="L2069" s="111">
        <v>8639.8911000000007</v>
      </c>
      <c r="M2069" s="111">
        <v>0</v>
      </c>
      <c r="N2069" s="2">
        <f t="shared" si="64"/>
        <v>181438</v>
      </c>
      <c r="O2069" s="2">
        <f t="shared" si="65"/>
        <v>2061.7954545454545</v>
      </c>
    </row>
    <row r="2070" spans="1:15" x14ac:dyDescent="0.25">
      <c r="A2070" s="109" t="s">
        <v>17609</v>
      </c>
      <c r="B2070" s="109" t="s">
        <v>14090</v>
      </c>
      <c r="C2070" s="109" t="s">
        <v>14089</v>
      </c>
      <c r="D2070" s="109" t="s">
        <v>1756</v>
      </c>
      <c r="E2070" s="109" t="s">
        <v>14091</v>
      </c>
      <c r="F2070" s="110">
        <v>72</v>
      </c>
      <c r="G2070" s="110">
        <v>0</v>
      </c>
      <c r="H2070" s="111">
        <v>171985</v>
      </c>
      <c r="I2070" s="111">
        <v>0</v>
      </c>
      <c r="J2070" s="112">
        <v>2388.6799999999998</v>
      </c>
      <c r="K2070" s="109" t="s">
        <v>17552</v>
      </c>
      <c r="L2070" s="111">
        <v>8189.7395999999999</v>
      </c>
      <c r="M2070" s="111">
        <v>0</v>
      </c>
      <c r="N2070" s="2">
        <f t="shared" si="64"/>
        <v>171985</v>
      </c>
      <c r="O2070" s="2">
        <f t="shared" si="65"/>
        <v>2388.6805555555557</v>
      </c>
    </row>
    <row r="2071" spans="1:15" x14ac:dyDescent="0.25">
      <c r="A2071" s="109" t="s">
        <v>17609</v>
      </c>
      <c r="B2071" s="109" t="s">
        <v>14090</v>
      </c>
      <c r="C2071" s="109" t="s">
        <v>14089</v>
      </c>
      <c r="D2071" s="109" t="s">
        <v>1757</v>
      </c>
      <c r="E2071" s="109" t="s">
        <v>14088</v>
      </c>
      <c r="F2071" s="110">
        <v>88</v>
      </c>
      <c r="G2071" s="110">
        <v>0</v>
      </c>
      <c r="H2071" s="111">
        <v>181463</v>
      </c>
      <c r="I2071" s="111">
        <v>0</v>
      </c>
      <c r="J2071" s="112">
        <v>2062.08</v>
      </c>
      <c r="K2071" s="109" t="s">
        <v>17552</v>
      </c>
      <c r="L2071" s="111">
        <v>8641.0771000000004</v>
      </c>
      <c r="M2071" s="111">
        <v>0</v>
      </c>
      <c r="N2071" s="2">
        <f t="shared" si="64"/>
        <v>181463</v>
      </c>
      <c r="O2071" s="2">
        <f t="shared" si="65"/>
        <v>2062.0795454545455</v>
      </c>
    </row>
    <row r="2072" spans="1:15" x14ac:dyDescent="0.25">
      <c r="A2072" s="109" t="s">
        <v>17609</v>
      </c>
      <c r="B2072" s="109" t="s">
        <v>14085</v>
      </c>
      <c r="C2072" s="109" t="s">
        <v>7538</v>
      </c>
      <c r="D2072" s="109" t="s">
        <v>1758</v>
      </c>
      <c r="E2072" s="109" t="s">
        <v>14087</v>
      </c>
      <c r="F2072" s="110">
        <v>398</v>
      </c>
      <c r="G2072" s="110">
        <v>0</v>
      </c>
      <c r="H2072" s="111">
        <v>1164893</v>
      </c>
      <c r="I2072" s="111">
        <v>0</v>
      </c>
      <c r="J2072" s="112">
        <v>2926.87</v>
      </c>
      <c r="K2072" s="109" t="s">
        <v>17554</v>
      </c>
      <c r="L2072" s="111">
        <v>-19273.616600000001</v>
      </c>
      <c r="M2072" s="111">
        <v>0</v>
      </c>
      <c r="N2072" s="2">
        <f t="shared" si="64"/>
        <v>1164893</v>
      </c>
      <c r="O2072" s="2">
        <f t="shared" si="65"/>
        <v>2926.8668341708544</v>
      </c>
    </row>
    <row r="2073" spans="1:15" x14ac:dyDescent="0.25">
      <c r="A2073" s="109" t="s">
        <v>17609</v>
      </c>
      <c r="B2073" s="109" t="s">
        <v>14085</v>
      </c>
      <c r="C2073" s="109" t="s">
        <v>7538</v>
      </c>
      <c r="D2073" s="109" t="s">
        <v>1759</v>
      </c>
      <c r="E2073" s="109" t="s">
        <v>14086</v>
      </c>
      <c r="F2073" s="110">
        <v>431</v>
      </c>
      <c r="G2073" s="110">
        <v>0</v>
      </c>
      <c r="H2073" s="111">
        <v>1172752</v>
      </c>
      <c r="I2073" s="111">
        <v>0</v>
      </c>
      <c r="J2073" s="112">
        <v>2721</v>
      </c>
      <c r="K2073" s="109" t="s">
        <v>17554</v>
      </c>
      <c r="L2073" s="111">
        <v>-19403.6499</v>
      </c>
      <c r="M2073" s="111">
        <v>0</v>
      </c>
      <c r="N2073" s="2">
        <f t="shared" si="64"/>
        <v>1172752</v>
      </c>
      <c r="O2073" s="2">
        <f t="shared" si="65"/>
        <v>2721.0023201856147</v>
      </c>
    </row>
    <row r="2074" spans="1:15" x14ac:dyDescent="0.25">
      <c r="A2074" s="109" t="s">
        <v>17609</v>
      </c>
      <c r="B2074" s="109" t="s">
        <v>14085</v>
      </c>
      <c r="C2074" s="109" t="s">
        <v>7538</v>
      </c>
      <c r="D2074" s="109" t="s">
        <v>1760</v>
      </c>
      <c r="E2074" s="109" t="s">
        <v>14084</v>
      </c>
      <c r="F2074" s="110">
        <v>28</v>
      </c>
      <c r="G2074" s="110">
        <v>0</v>
      </c>
      <c r="H2074" s="111">
        <v>41896</v>
      </c>
      <c r="I2074" s="111">
        <v>0</v>
      </c>
      <c r="J2074" s="112">
        <v>1496.29</v>
      </c>
      <c r="K2074" s="109" t="s">
        <v>17554</v>
      </c>
      <c r="L2074" s="111">
        <v>-693.18079999999998</v>
      </c>
      <c r="M2074" s="111">
        <v>0</v>
      </c>
      <c r="N2074" s="2">
        <f t="shared" si="64"/>
        <v>41896</v>
      </c>
      <c r="O2074" s="2">
        <f t="shared" si="65"/>
        <v>1496.2857142857142</v>
      </c>
    </row>
    <row r="2075" spans="1:15" x14ac:dyDescent="0.25">
      <c r="A2075" s="109" t="s">
        <v>17609</v>
      </c>
      <c r="B2075" s="109" t="s">
        <v>14083</v>
      </c>
      <c r="C2075" s="109" t="s">
        <v>14082</v>
      </c>
      <c r="D2075" s="109" t="s">
        <v>1761</v>
      </c>
      <c r="E2075" s="109" t="s">
        <v>14081</v>
      </c>
      <c r="F2075" s="110">
        <v>186</v>
      </c>
      <c r="G2075" s="110">
        <v>0</v>
      </c>
      <c r="H2075" s="111">
        <v>491086</v>
      </c>
      <c r="I2075" s="111">
        <v>0</v>
      </c>
      <c r="J2075" s="112">
        <v>2640.25</v>
      </c>
      <c r="K2075" s="109" t="s">
        <v>17552</v>
      </c>
      <c r="L2075" s="111">
        <v>23385.0422</v>
      </c>
      <c r="M2075" s="111">
        <v>0</v>
      </c>
      <c r="N2075" s="2">
        <f t="shared" si="64"/>
        <v>491086</v>
      </c>
      <c r="O2075" s="2">
        <f t="shared" si="65"/>
        <v>2640.2473118279568</v>
      </c>
    </row>
    <row r="2076" spans="1:15" x14ac:dyDescent="0.25">
      <c r="A2076" s="109" t="s">
        <v>17609</v>
      </c>
      <c r="B2076" s="109" t="s">
        <v>14080</v>
      </c>
      <c r="C2076" s="109" t="s">
        <v>14079</v>
      </c>
      <c r="D2076" s="109" t="s">
        <v>1762</v>
      </c>
      <c r="E2076" s="109" t="s">
        <v>14078</v>
      </c>
      <c r="F2076" s="110">
        <v>215</v>
      </c>
      <c r="G2076" s="110">
        <v>0</v>
      </c>
      <c r="H2076" s="111">
        <v>592926</v>
      </c>
      <c r="I2076" s="111">
        <v>0</v>
      </c>
      <c r="J2076" s="112">
        <v>2757.8</v>
      </c>
      <c r="K2076" s="109" t="s">
        <v>17554</v>
      </c>
      <c r="L2076" s="111">
        <v>-9810.1952000000001</v>
      </c>
      <c r="M2076" s="111">
        <v>0</v>
      </c>
      <c r="N2076" s="2">
        <f t="shared" si="64"/>
        <v>592926</v>
      </c>
      <c r="O2076" s="2">
        <f t="shared" si="65"/>
        <v>2757.7953488372091</v>
      </c>
    </row>
    <row r="2077" spans="1:15" x14ac:dyDescent="0.25">
      <c r="A2077" s="109" t="s">
        <v>17609</v>
      </c>
      <c r="B2077" s="109" t="s">
        <v>14076</v>
      </c>
      <c r="C2077" s="109" t="s">
        <v>14075</v>
      </c>
      <c r="D2077" s="109" t="s">
        <v>1764</v>
      </c>
      <c r="E2077" s="109" t="s">
        <v>14074</v>
      </c>
      <c r="F2077" s="110">
        <v>248</v>
      </c>
      <c r="G2077" s="110">
        <v>0</v>
      </c>
      <c r="H2077" s="111">
        <v>680443</v>
      </c>
      <c r="I2077" s="111">
        <v>0</v>
      </c>
      <c r="J2077" s="112">
        <v>2743.72</v>
      </c>
      <c r="K2077" s="109" t="s">
        <v>17554</v>
      </c>
      <c r="L2077" s="111">
        <v>-11258.2037</v>
      </c>
      <c r="M2077" s="111">
        <v>0</v>
      </c>
      <c r="N2077" s="2">
        <f t="shared" si="64"/>
        <v>680443</v>
      </c>
      <c r="O2077" s="2">
        <f t="shared" si="65"/>
        <v>2743.7217741935483</v>
      </c>
    </row>
    <row r="2078" spans="1:15" x14ac:dyDescent="0.25">
      <c r="A2078" s="109" t="s">
        <v>17609</v>
      </c>
      <c r="B2078" s="109" t="s">
        <v>14073</v>
      </c>
      <c r="C2078" s="109" t="s">
        <v>14072</v>
      </c>
      <c r="D2078" s="109" t="s">
        <v>1765</v>
      </c>
      <c r="E2078" s="109" t="s">
        <v>14071</v>
      </c>
      <c r="F2078" s="110">
        <v>154</v>
      </c>
      <c r="G2078" s="110">
        <v>0</v>
      </c>
      <c r="H2078" s="111">
        <v>409049</v>
      </c>
      <c r="I2078" s="111">
        <v>0</v>
      </c>
      <c r="J2078" s="112">
        <v>2656.16</v>
      </c>
      <c r="K2078" s="109" t="s">
        <v>17554</v>
      </c>
      <c r="L2078" s="111">
        <v>-6767.8711000000003</v>
      </c>
      <c r="M2078" s="111">
        <v>0</v>
      </c>
      <c r="N2078" s="2">
        <f t="shared" si="64"/>
        <v>409049</v>
      </c>
      <c r="O2078" s="2">
        <f t="shared" si="65"/>
        <v>2656.1623376623374</v>
      </c>
    </row>
    <row r="2079" spans="1:15" x14ac:dyDescent="0.25">
      <c r="A2079" s="109" t="s">
        <v>17609</v>
      </c>
      <c r="B2079" s="109" t="s">
        <v>14069</v>
      </c>
      <c r="C2079" s="109" t="s">
        <v>14068</v>
      </c>
      <c r="D2079" s="109" t="s">
        <v>1766</v>
      </c>
      <c r="E2079" s="109" t="s">
        <v>14070</v>
      </c>
      <c r="F2079" s="110">
        <v>0</v>
      </c>
      <c r="G2079" s="110">
        <v>19</v>
      </c>
      <c r="H2079" s="111">
        <v>54803</v>
      </c>
      <c r="I2079" s="111">
        <v>54803</v>
      </c>
      <c r="J2079" s="112">
        <v>2884.37</v>
      </c>
      <c r="K2079" s="109" t="s">
        <v>17554</v>
      </c>
      <c r="L2079" s="111">
        <v>-906.73050000000001</v>
      </c>
      <c r="M2079" s="111">
        <v>0</v>
      </c>
      <c r="N2079" s="2">
        <f t="shared" si="64"/>
        <v>0</v>
      </c>
      <c r="O2079" s="2" t="str">
        <f t="shared" si="65"/>
        <v>No Standing Units</v>
      </c>
    </row>
    <row r="2080" spans="1:15" x14ac:dyDescent="0.25">
      <c r="A2080" s="109" t="s">
        <v>17609</v>
      </c>
      <c r="B2080" s="109" t="s">
        <v>14069</v>
      </c>
      <c r="C2080" s="109" t="s">
        <v>14068</v>
      </c>
      <c r="D2080" s="109" t="s">
        <v>1767</v>
      </c>
      <c r="E2080" s="109" t="s">
        <v>14067</v>
      </c>
      <c r="F2080" s="110">
        <v>0</v>
      </c>
      <c r="G2080" s="110">
        <v>94</v>
      </c>
      <c r="H2080" s="111">
        <v>281140</v>
      </c>
      <c r="I2080" s="111">
        <v>281140</v>
      </c>
      <c r="J2080" s="112">
        <v>2990.85</v>
      </c>
      <c r="K2080" s="109" t="s">
        <v>17554</v>
      </c>
      <c r="L2080" s="111">
        <v>-4651.5780000000004</v>
      </c>
      <c r="M2080" s="111">
        <v>0</v>
      </c>
      <c r="N2080" s="2">
        <f t="shared" si="64"/>
        <v>0</v>
      </c>
      <c r="O2080" s="2" t="str">
        <f t="shared" si="65"/>
        <v>No Standing Units</v>
      </c>
    </row>
    <row r="2081" spans="1:15" x14ac:dyDescent="0.25">
      <c r="A2081" s="109" t="s">
        <v>17609</v>
      </c>
      <c r="B2081" s="109" t="s">
        <v>14066</v>
      </c>
      <c r="C2081" s="109" t="s">
        <v>7644</v>
      </c>
      <c r="D2081" s="109" t="s">
        <v>1768</v>
      </c>
      <c r="E2081" s="109" t="s">
        <v>14065</v>
      </c>
      <c r="F2081" s="110">
        <v>225</v>
      </c>
      <c r="G2081" s="110">
        <v>0</v>
      </c>
      <c r="H2081" s="111">
        <v>693984</v>
      </c>
      <c r="I2081" s="111">
        <v>0</v>
      </c>
      <c r="J2081" s="112">
        <v>3084.37</v>
      </c>
      <c r="K2081" s="109" t="s">
        <v>17552</v>
      </c>
      <c r="L2081" s="111">
        <v>33046.838600000003</v>
      </c>
      <c r="M2081" s="111">
        <v>0</v>
      </c>
      <c r="N2081" s="2">
        <f t="shared" si="64"/>
        <v>693984</v>
      </c>
      <c r="O2081" s="2">
        <f t="shared" si="65"/>
        <v>3084.3733333333334</v>
      </c>
    </row>
    <row r="2082" spans="1:15" x14ac:dyDescent="0.25">
      <c r="A2082" s="109" t="s">
        <v>17609</v>
      </c>
      <c r="B2082" s="109" t="s">
        <v>14066</v>
      </c>
      <c r="C2082" s="109" t="s">
        <v>7644</v>
      </c>
      <c r="D2082" s="109" t="s">
        <v>1769</v>
      </c>
      <c r="E2082" s="109" t="s">
        <v>14065</v>
      </c>
      <c r="F2082" s="110">
        <v>205</v>
      </c>
      <c r="G2082" s="110">
        <v>0</v>
      </c>
      <c r="H2082" s="111">
        <v>590294</v>
      </c>
      <c r="I2082" s="111">
        <v>0</v>
      </c>
      <c r="J2082" s="112">
        <v>2879.48</v>
      </c>
      <c r="K2082" s="109" t="s">
        <v>17552</v>
      </c>
      <c r="L2082" s="111">
        <v>28109.2232</v>
      </c>
      <c r="M2082" s="111">
        <v>0</v>
      </c>
      <c r="N2082" s="2">
        <f t="shared" si="64"/>
        <v>590294</v>
      </c>
      <c r="O2082" s="2">
        <f t="shared" si="65"/>
        <v>2879.4829268292683</v>
      </c>
    </row>
    <row r="2083" spans="1:15" x14ac:dyDescent="0.25">
      <c r="A2083" s="109" t="s">
        <v>17609</v>
      </c>
      <c r="B2083" s="109" t="s">
        <v>14064</v>
      </c>
      <c r="C2083" s="109" t="s">
        <v>7650</v>
      </c>
      <c r="D2083" s="109" t="s">
        <v>1770</v>
      </c>
      <c r="E2083" s="109" t="s">
        <v>14063</v>
      </c>
      <c r="F2083" s="110">
        <v>132</v>
      </c>
      <c r="G2083" s="110">
        <v>0</v>
      </c>
      <c r="H2083" s="111">
        <v>297644</v>
      </c>
      <c r="I2083" s="111">
        <v>0</v>
      </c>
      <c r="J2083" s="112">
        <v>2254.88</v>
      </c>
      <c r="K2083" s="109" t="s">
        <v>17554</v>
      </c>
      <c r="L2083" s="111">
        <v>-4924.6331</v>
      </c>
      <c r="M2083" s="111">
        <v>0</v>
      </c>
      <c r="N2083" s="2">
        <f t="shared" si="64"/>
        <v>297644</v>
      </c>
      <c r="O2083" s="2">
        <f t="shared" si="65"/>
        <v>2254.878787878788</v>
      </c>
    </row>
    <row r="2084" spans="1:15" x14ac:dyDescent="0.25">
      <c r="A2084" s="109" t="s">
        <v>17609</v>
      </c>
      <c r="B2084" s="109" t="s">
        <v>14060</v>
      </c>
      <c r="C2084" s="109" t="s">
        <v>14059</v>
      </c>
      <c r="D2084" s="109" t="s">
        <v>1771</v>
      </c>
      <c r="E2084" s="109" t="s">
        <v>14062</v>
      </c>
      <c r="F2084" s="110">
        <v>201</v>
      </c>
      <c r="G2084" s="110">
        <v>0</v>
      </c>
      <c r="H2084" s="111">
        <v>623605</v>
      </c>
      <c r="I2084" s="111">
        <v>0</v>
      </c>
      <c r="J2084" s="112">
        <v>3102.51</v>
      </c>
      <c r="K2084" s="109" t="s">
        <v>17552</v>
      </c>
      <c r="L2084" s="111">
        <v>29695.493699999999</v>
      </c>
      <c r="M2084" s="111">
        <v>0</v>
      </c>
      <c r="N2084" s="2">
        <f t="shared" si="64"/>
        <v>623605</v>
      </c>
      <c r="O2084" s="2">
        <f t="shared" si="65"/>
        <v>3102.5124378109454</v>
      </c>
    </row>
    <row r="2085" spans="1:15" x14ac:dyDescent="0.25">
      <c r="A2085" s="109" t="s">
        <v>17609</v>
      </c>
      <c r="B2085" s="109" t="s">
        <v>14060</v>
      </c>
      <c r="C2085" s="109" t="s">
        <v>14059</v>
      </c>
      <c r="D2085" s="109" t="s">
        <v>1772</v>
      </c>
      <c r="E2085" s="109" t="s">
        <v>14061</v>
      </c>
      <c r="F2085" s="110">
        <v>193</v>
      </c>
      <c r="G2085" s="110">
        <v>0</v>
      </c>
      <c r="H2085" s="111">
        <v>587114</v>
      </c>
      <c r="I2085" s="111">
        <v>0</v>
      </c>
      <c r="J2085" s="112">
        <v>3042.04</v>
      </c>
      <c r="K2085" s="109" t="s">
        <v>17552</v>
      </c>
      <c r="L2085" s="111">
        <v>27957.786199999999</v>
      </c>
      <c r="M2085" s="111">
        <v>0</v>
      </c>
      <c r="N2085" s="2">
        <f t="shared" si="64"/>
        <v>587114</v>
      </c>
      <c r="O2085" s="2">
        <f t="shared" si="65"/>
        <v>3042.041450777202</v>
      </c>
    </row>
    <row r="2086" spans="1:15" x14ac:dyDescent="0.25">
      <c r="A2086" s="109" t="s">
        <v>17609</v>
      </c>
      <c r="B2086" s="109" t="s">
        <v>14053</v>
      </c>
      <c r="C2086" s="109" t="s">
        <v>14052</v>
      </c>
      <c r="D2086" s="109" t="s">
        <v>1773</v>
      </c>
      <c r="E2086" s="109" t="s">
        <v>14058</v>
      </c>
      <c r="F2086" s="110">
        <v>0</v>
      </c>
      <c r="G2086" s="110">
        <v>173</v>
      </c>
      <c r="H2086" s="111">
        <v>555408</v>
      </c>
      <c r="I2086" s="111">
        <v>555408</v>
      </c>
      <c r="J2086" s="112">
        <v>3210.45</v>
      </c>
      <c r="K2086" s="109" t="s">
        <v>17552</v>
      </c>
      <c r="L2086" s="111">
        <v>26448.0118</v>
      </c>
      <c r="M2086" s="111">
        <v>0</v>
      </c>
      <c r="N2086" s="2">
        <f t="shared" si="64"/>
        <v>0</v>
      </c>
      <c r="O2086" s="2" t="str">
        <f t="shared" si="65"/>
        <v>No Standing Units</v>
      </c>
    </row>
    <row r="2087" spans="1:15" x14ac:dyDescent="0.25">
      <c r="A2087" s="109" t="s">
        <v>17609</v>
      </c>
      <c r="B2087" s="109" t="s">
        <v>14053</v>
      </c>
      <c r="C2087" s="109" t="s">
        <v>14052</v>
      </c>
      <c r="D2087" s="109" t="s">
        <v>1774</v>
      </c>
      <c r="E2087" s="109" t="s">
        <v>14057</v>
      </c>
      <c r="F2087" s="110">
        <v>139</v>
      </c>
      <c r="G2087" s="110">
        <v>0</v>
      </c>
      <c r="H2087" s="111">
        <v>341288</v>
      </c>
      <c r="I2087" s="111">
        <v>0</v>
      </c>
      <c r="J2087" s="112">
        <v>2455.31</v>
      </c>
      <c r="K2087" s="109" t="s">
        <v>17552</v>
      </c>
      <c r="L2087" s="111">
        <v>16251.818799999999</v>
      </c>
      <c r="M2087" s="111">
        <v>0</v>
      </c>
      <c r="N2087" s="2">
        <f t="shared" si="64"/>
        <v>341288</v>
      </c>
      <c r="O2087" s="2">
        <f t="shared" si="65"/>
        <v>2455.3093525179856</v>
      </c>
    </row>
    <row r="2088" spans="1:15" x14ac:dyDescent="0.25">
      <c r="A2088" s="109" t="s">
        <v>17609</v>
      </c>
      <c r="B2088" s="109" t="s">
        <v>14053</v>
      </c>
      <c r="C2088" s="109" t="s">
        <v>14052</v>
      </c>
      <c r="D2088" s="109" t="s">
        <v>1775</v>
      </c>
      <c r="E2088" s="109" t="s">
        <v>14056</v>
      </c>
      <c r="F2088" s="110">
        <v>39</v>
      </c>
      <c r="G2088" s="110">
        <v>0</v>
      </c>
      <c r="H2088" s="111">
        <v>83989</v>
      </c>
      <c r="I2088" s="111">
        <v>0</v>
      </c>
      <c r="J2088" s="112">
        <v>2153.56</v>
      </c>
      <c r="K2088" s="109" t="s">
        <v>17552</v>
      </c>
      <c r="L2088" s="111">
        <v>3999.4726999999998</v>
      </c>
      <c r="M2088" s="111">
        <v>0</v>
      </c>
      <c r="N2088" s="2">
        <f t="shared" si="64"/>
        <v>83989</v>
      </c>
      <c r="O2088" s="2">
        <f t="shared" si="65"/>
        <v>2153.5641025641025</v>
      </c>
    </row>
    <row r="2089" spans="1:15" x14ac:dyDescent="0.25">
      <c r="A2089" s="109" t="s">
        <v>17609</v>
      </c>
      <c r="B2089" s="109" t="s">
        <v>14053</v>
      </c>
      <c r="C2089" s="109" t="s">
        <v>14052</v>
      </c>
      <c r="D2089" s="109" t="s">
        <v>1776</v>
      </c>
      <c r="E2089" s="109" t="s">
        <v>14055</v>
      </c>
      <c r="F2089" s="110">
        <v>10</v>
      </c>
      <c r="G2089" s="110">
        <v>0</v>
      </c>
      <c r="H2089" s="111">
        <v>16930</v>
      </c>
      <c r="I2089" s="111">
        <v>0</v>
      </c>
      <c r="J2089" s="112">
        <v>1693</v>
      </c>
      <c r="K2089" s="109" t="s">
        <v>17552</v>
      </c>
      <c r="L2089" s="111">
        <v>806.2029</v>
      </c>
      <c r="M2089" s="111">
        <v>0</v>
      </c>
      <c r="N2089" s="2">
        <f t="shared" si="64"/>
        <v>16930</v>
      </c>
      <c r="O2089" s="2">
        <f t="shared" si="65"/>
        <v>1693</v>
      </c>
    </row>
    <row r="2090" spans="1:15" x14ac:dyDescent="0.25">
      <c r="A2090" s="109" t="s">
        <v>17609</v>
      </c>
      <c r="B2090" s="109" t="s">
        <v>14053</v>
      </c>
      <c r="C2090" s="109" t="s">
        <v>14052</v>
      </c>
      <c r="D2090" s="109" t="s">
        <v>1777</v>
      </c>
      <c r="E2090" s="109" t="s">
        <v>14054</v>
      </c>
      <c r="F2090" s="110">
        <v>21</v>
      </c>
      <c r="G2090" s="110">
        <v>0</v>
      </c>
      <c r="H2090" s="111">
        <v>49775</v>
      </c>
      <c r="I2090" s="111">
        <v>0</v>
      </c>
      <c r="J2090" s="112">
        <v>2370.2399999999998</v>
      </c>
      <c r="K2090" s="109" t="s">
        <v>17552</v>
      </c>
      <c r="L2090" s="111">
        <v>2370.2247000000002</v>
      </c>
      <c r="M2090" s="111">
        <v>0</v>
      </c>
      <c r="N2090" s="2">
        <f t="shared" si="64"/>
        <v>49775</v>
      </c>
      <c r="O2090" s="2">
        <f t="shared" si="65"/>
        <v>2370.2380952380954</v>
      </c>
    </row>
    <row r="2091" spans="1:15" x14ac:dyDescent="0.25">
      <c r="A2091" s="109" t="s">
        <v>17609</v>
      </c>
      <c r="B2091" s="109" t="s">
        <v>14053</v>
      </c>
      <c r="C2091" s="109" t="s">
        <v>14052</v>
      </c>
      <c r="D2091" s="109" t="s">
        <v>1778</v>
      </c>
      <c r="E2091" s="109" t="s">
        <v>14051</v>
      </c>
      <c r="F2091" s="110">
        <v>100</v>
      </c>
      <c r="G2091" s="110">
        <v>0</v>
      </c>
      <c r="H2091" s="111">
        <v>226481</v>
      </c>
      <c r="I2091" s="111">
        <v>0</v>
      </c>
      <c r="J2091" s="112">
        <v>2264.81</v>
      </c>
      <c r="K2091" s="109" t="s">
        <v>17552</v>
      </c>
      <c r="L2091" s="111">
        <v>10784.805200000001</v>
      </c>
      <c r="M2091" s="111">
        <v>0</v>
      </c>
      <c r="N2091" s="2">
        <f t="shared" si="64"/>
        <v>226481</v>
      </c>
      <c r="O2091" s="2">
        <f t="shared" si="65"/>
        <v>2264.81</v>
      </c>
    </row>
    <row r="2092" spans="1:15" x14ac:dyDescent="0.25">
      <c r="A2092" s="109" t="s">
        <v>17609</v>
      </c>
      <c r="B2092" s="109" t="s">
        <v>14053</v>
      </c>
      <c r="C2092" s="109" t="s">
        <v>14052</v>
      </c>
      <c r="D2092" s="109" t="s">
        <v>18189</v>
      </c>
      <c r="E2092" s="109" t="s">
        <v>18213</v>
      </c>
      <c r="F2092" s="110">
        <v>50</v>
      </c>
      <c r="G2092" s="110">
        <v>0</v>
      </c>
      <c r="H2092" s="111">
        <v>82724</v>
      </c>
      <c r="I2092" s="111">
        <v>0</v>
      </c>
      <c r="J2092" s="112">
        <v>1654.48</v>
      </c>
      <c r="K2092" s="109" t="s">
        <v>17552</v>
      </c>
      <c r="L2092" s="111">
        <v>3939.2287000000001</v>
      </c>
      <c r="M2092" s="111">
        <v>0</v>
      </c>
      <c r="N2092" s="2">
        <f t="shared" si="64"/>
        <v>82724</v>
      </c>
      <c r="O2092" s="2">
        <f t="shared" si="65"/>
        <v>1654.48</v>
      </c>
    </row>
    <row r="2093" spans="1:15" x14ac:dyDescent="0.25">
      <c r="A2093" s="109" t="s">
        <v>17609</v>
      </c>
      <c r="B2093" s="109" t="s">
        <v>14049</v>
      </c>
      <c r="C2093" s="109" t="s">
        <v>14048</v>
      </c>
      <c r="D2093" s="109" t="s">
        <v>1779</v>
      </c>
      <c r="E2093" s="109" t="s">
        <v>14050</v>
      </c>
      <c r="F2093" s="110">
        <v>186</v>
      </c>
      <c r="G2093" s="110">
        <v>0</v>
      </c>
      <c r="H2093" s="111">
        <v>485489</v>
      </c>
      <c r="I2093" s="111">
        <v>0</v>
      </c>
      <c r="J2093" s="112">
        <v>2610.16</v>
      </c>
      <c r="K2093" s="109" t="s">
        <v>17554</v>
      </c>
      <c r="L2093" s="111">
        <v>-8032.6090999999997</v>
      </c>
      <c r="M2093" s="111">
        <v>0</v>
      </c>
      <c r="N2093" s="2">
        <f t="shared" si="64"/>
        <v>485489</v>
      </c>
      <c r="O2093" s="2">
        <f t="shared" si="65"/>
        <v>2610.1559139784945</v>
      </c>
    </row>
    <row r="2094" spans="1:15" x14ac:dyDescent="0.25">
      <c r="A2094" s="109" t="s">
        <v>17609</v>
      </c>
      <c r="B2094" s="109" t="s">
        <v>14049</v>
      </c>
      <c r="C2094" s="109" t="s">
        <v>14048</v>
      </c>
      <c r="D2094" s="109" t="s">
        <v>1780</v>
      </c>
      <c r="E2094" s="109" t="s">
        <v>14047</v>
      </c>
      <c r="F2094" s="110">
        <v>106</v>
      </c>
      <c r="G2094" s="110">
        <v>0</v>
      </c>
      <c r="H2094" s="111">
        <v>329827</v>
      </c>
      <c r="I2094" s="111">
        <v>0</v>
      </c>
      <c r="J2094" s="112">
        <v>3111.58</v>
      </c>
      <c r="K2094" s="109" t="s">
        <v>17554</v>
      </c>
      <c r="L2094" s="111">
        <v>-5457.1259</v>
      </c>
      <c r="M2094" s="111">
        <v>0</v>
      </c>
      <c r="N2094" s="2">
        <f t="shared" si="64"/>
        <v>329827</v>
      </c>
      <c r="O2094" s="2">
        <f t="shared" si="65"/>
        <v>3111.5754716981132</v>
      </c>
    </row>
    <row r="2095" spans="1:15" x14ac:dyDescent="0.25">
      <c r="A2095" s="109" t="s">
        <v>17609</v>
      </c>
      <c r="B2095" s="109" t="s">
        <v>14046</v>
      </c>
      <c r="C2095" s="109" t="s">
        <v>14045</v>
      </c>
      <c r="D2095" s="109" t="s">
        <v>1781</v>
      </c>
      <c r="E2095" s="109" t="s">
        <v>14044</v>
      </c>
      <c r="F2095" s="110">
        <v>260</v>
      </c>
      <c r="G2095" s="110">
        <v>0</v>
      </c>
      <c r="H2095" s="111">
        <v>780865</v>
      </c>
      <c r="I2095" s="111">
        <v>0</v>
      </c>
      <c r="J2095" s="112">
        <v>3003.33</v>
      </c>
      <c r="K2095" s="109" t="s">
        <v>17554</v>
      </c>
      <c r="L2095" s="111">
        <v>-12919.713100000001</v>
      </c>
      <c r="M2095" s="111">
        <v>0</v>
      </c>
      <c r="N2095" s="2">
        <f t="shared" si="64"/>
        <v>780865</v>
      </c>
      <c r="O2095" s="2">
        <f t="shared" si="65"/>
        <v>3003.3269230769229</v>
      </c>
    </row>
    <row r="2096" spans="1:15" x14ac:dyDescent="0.25">
      <c r="A2096" s="109" t="s">
        <v>17609</v>
      </c>
      <c r="B2096" s="109" t="s">
        <v>14042</v>
      </c>
      <c r="C2096" s="109" t="s">
        <v>14041</v>
      </c>
      <c r="D2096" s="109" t="s">
        <v>1782</v>
      </c>
      <c r="E2096" s="109" t="s">
        <v>14043</v>
      </c>
      <c r="F2096" s="110">
        <v>200</v>
      </c>
      <c r="G2096" s="110">
        <v>0</v>
      </c>
      <c r="H2096" s="111">
        <v>609976</v>
      </c>
      <c r="I2096" s="111">
        <v>0</v>
      </c>
      <c r="J2096" s="112">
        <v>3049.88</v>
      </c>
      <c r="K2096" s="109" t="s">
        <v>17554</v>
      </c>
      <c r="L2096" s="111">
        <v>-10092.2878</v>
      </c>
      <c r="M2096" s="111">
        <v>0</v>
      </c>
      <c r="N2096" s="2">
        <f t="shared" si="64"/>
        <v>609976</v>
      </c>
      <c r="O2096" s="2">
        <f t="shared" si="65"/>
        <v>3049.88</v>
      </c>
    </row>
    <row r="2097" spans="1:15" x14ac:dyDescent="0.25">
      <c r="A2097" s="109" t="s">
        <v>17609</v>
      </c>
      <c r="B2097" s="109" t="s">
        <v>14042</v>
      </c>
      <c r="C2097" s="109" t="s">
        <v>14041</v>
      </c>
      <c r="D2097" s="109" t="s">
        <v>1783</v>
      </c>
      <c r="E2097" s="109" t="s">
        <v>14040</v>
      </c>
      <c r="F2097" s="110">
        <v>200</v>
      </c>
      <c r="G2097" s="110">
        <v>0</v>
      </c>
      <c r="H2097" s="111">
        <v>619790</v>
      </c>
      <c r="I2097" s="111">
        <v>0</v>
      </c>
      <c r="J2097" s="112">
        <v>3098.95</v>
      </c>
      <c r="K2097" s="109" t="s">
        <v>17554</v>
      </c>
      <c r="L2097" s="111">
        <v>-10254.6765</v>
      </c>
      <c r="M2097" s="111">
        <v>0</v>
      </c>
      <c r="N2097" s="2">
        <f t="shared" si="64"/>
        <v>619790</v>
      </c>
      <c r="O2097" s="2">
        <f t="shared" si="65"/>
        <v>3098.95</v>
      </c>
    </row>
    <row r="2098" spans="1:15" x14ac:dyDescent="0.25">
      <c r="A2098" s="109" t="s">
        <v>17609</v>
      </c>
      <c r="B2098" s="109" t="s">
        <v>14037</v>
      </c>
      <c r="C2098" s="109" t="s">
        <v>14036</v>
      </c>
      <c r="D2098" s="109" t="s">
        <v>1784</v>
      </c>
      <c r="E2098" s="109" t="s">
        <v>14039</v>
      </c>
      <c r="F2098" s="110">
        <v>245</v>
      </c>
      <c r="G2098" s="110">
        <v>0</v>
      </c>
      <c r="H2098" s="111">
        <v>731640</v>
      </c>
      <c r="I2098" s="111">
        <v>0</v>
      </c>
      <c r="J2098" s="112">
        <v>2986.29</v>
      </c>
      <c r="K2098" s="109" t="s">
        <v>17554</v>
      </c>
      <c r="L2098" s="111">
        <v>-12105.267900000001</v>
      </c>
      <c r="M2098" s="111">
        <v>0</v>
      </c>
      <c r="N2098" s="2">
        <f t="shared" si="64"/>
        <v>731640</v>
      </c>
      <c r="O2098" s="2">
        <f t="shared" si="65"/>
        <v>2986.2857142857142</v>
      </c>
    </row>
    <row r="2099" spans="1:15" x14ac:dyDescent="0.25">
      <c r="A2099" s="109" t="s">
        <v>17609</v>
      </c>
      <c r="B2099" s="109" t="s">
        <v>14037</v>
      </c>
      <c r="C2099" s="109" t="s">
        <v>14036</v>
      </c>
      <c r="D2099" s="109" t="s">
        <v>1785</v>
      </c>
      <c r="E2099" s="109" t="s">
        <v>14038</v>
      </c>
      <c r="F2099" s="110">
        <v>100</v>
      </c>
      <c r="G2099" s="110">
        <v>0</v>
      </c>
      <c r="H2099" s="111">
        <v>293957</v>
      </c>
      <c r="I2099" s="111">
        <v>0</v>
      </c>
      <c r="J2099" s="112">
        <v>2939.57</v>
      </c>
      <c r="K2099" s="109" t="s">
        <v>17554</v>
      </c>
      <c r="L2099" s="111">
        <v>-4863.6342000000004</v>
      </c>
      <c r="M2099" s="111">
        <v>0</v>
      </c>
      <c r="N2099" s="2">
        <f t="shared" si="64"/>
        <v>293957</v>
      </c>
      <c r="O2099" s="2">
        <f t="shared" si="65"/>
        <v>2939.57</v>
      </c>
    </row>
    <row r="2100" spans="1:15" x14ac:dyDescent="0.25">
      <c r="A2100" s="109" t="s">
        <v>17609</v>
      </c>
      <c r="B2100" s="109" t="s">
        <v>14037</v>
      </c>
      <c r="C2100" s="109" t="s">
        <v>14036</v>
      </c>
      <c r="D2100" s="109" t="s">
        <v>1786</v>
      </c>
      <c r="E2100" s="109" t="s">
        <v>14035</v>
      </c>
      <c r="F2100" s="110">
        <v>118</v>
      </c>
      <c r="G2100" s="110">
        <v>0</v>
      </c>
      <c r="H2100" s="111">
        <v>346130</v>
      </c>
      <c r="I2100" s="111">
        <v>0</v>
      </c>
      <c r="J2100" s="112">
        <v>2933.31</v>
      </c>
      <c r="K2100" s="109" t="s">
        <v>17554</v>
      </c>
      <c r="L2100" s="111">
        <v>-5726.8507</v>
      </c>
      <c r="M2100" s="111">
        <v>0</v>
      </c>
      <c r="N2100" s="2">
        <f t="shared" si="64"/>
        <v>346130</v>
      </c>
      <c r="O2100" s="2">
        <f t="shared" si="65"/>
        <v>2933.3050847457625</v>
      </c>
    </row>
    <row r="2101" spans="1:15" x14ac:dyDescent="0.25">
      <c r="A2101" s="109" t="s">
        <v>17609</v>
      </c>
      <c r="B2101" s="109" t="s">
        <v>14034</v>
      </c>
      <c r="C2101" s="109" t="s">
        <v>14033</v>
      </c>
      <c r="D2101" s="109" t="s">
        <v>1787</v>
      </c>
      <c r="E2101" s="109" t="s">
        <v>14032</v>
      </c>
      <c r="F2101" s="110">
        <v>225</v>
      </c>
      <c r="G2101" s="110">
        <v>0</v>
      </c>
      <c r="H2101" s="111">
        <v>636282</v>
      </c>
      <c r="I2101" s="111">
        <v>0</v>
      </c>
      <c r="J2101" s="112">
        <v>2827.92</v>
      </c>
      <c r="K2101" s="109" t="s">
        <v>17554</v>
      </c>
      <c r="L2101" s="111">
        <v>-10527.530699999999</v>
      </c>
      <c r="M2101" s="111">
        <v>0</v>
      </c>
      <c r="N2101" s="2">
        <f t="shared" si="64"/>
        <v>636282</v>
      </c>
      <c r="O2101" s="2">
        <f t="shared" si="65"/>
        <v>2827.92</v>
      </c>
    </row>
    <row r="2102" spans="1:15" x14ac:dyDescent="0.25">
      <c r="A2102" s="109" t="s">
        <v>17609</v>
      </c>
      <c r="B2102" s="109" t="s">
        <v>14031</v>
      </c>
      <c r="C2102" s="109" t="s">
        <v>14030</v>
      </c>
      <c r="D2102" s="109" t="s">
        <v>1788</v>
      </c>
      <c r="E2102" s="109" t="s">
        <v>14029</v>
      </c>
      <c r="F2102" s="110">
        <v>265</v>
      </c>
      <c r="G2102" s="110">
        <v>0</v>
      </c>
      <c r="H2102" s="111">
        <v>831352</v>
      </c>
      <c r="I2102" s="111">
        <v>0</v>
      </c>
      <c r="J2102" s="112">
        <v>3137.18</v>
      </c>
      <c r="K2102" s="109" t="s">
        <v>17554</v>
      </c>
      <c r="L2102" s="111">
        <v>-13755.049800000001</v>
      </c>
      <c r="M2102" s="111">
        <v>0</v>
      </c>
      <c r="N2102" s="2">
        <f t="shared" si="64"/>
        <v>831352</v>
      </c>
      <c r="O2102" s="2">
        <f t="shared" si="65"/>
        <v>3137.1773584905659</v>
      </c>
    </row>
    <row r="2103" spans="1:15" x14ac:dyDescent="0.25">
      <c r="A2103" s="109" t="s">
        <v>17609</v>
      </c>
      <c r="B2103" s="109" t="s">
        <v>14028</v>
      </c>
      <c r="C2103" s="109" t="s">
        <v>14027</v>
      </c>
      <c r="D2103" s="109" t="s">
        <v>1789</v>
      </c>
      <c r="E2103" s="109" t="s">
        <v>14026</v>
      </c>
      <c r="F2103" s="110">
        <v>106</v>
      </c>
      <c r="G2103" s="110">
        <v>0</v>
      </c>
      <c r="H2103" s="111">
        <v>313820</v>
      </c>
      <c r="I2103" s="111">
        <v>0</v>
      </c>
      <c r="J2103" s="112">
        <v>2960.57</v>
      </c>
      <c r="K2103" s="109" t="s">
        <v>17554</v>
      </c>
      <c r="L2103" s="111">
        <v>-5192.2781999999997</v>
      </c>
      <c r="M2103" s="111">
        <v>0</v>
      </c>
      <c r="N2103" s="2">
        <f t="shared" si="64"/>
        <v>313820</v>
      </c>
      <c r="O2103" s="2">
        <f t="shared" si="65"/>
        <v>2960.566037735849</v>
      </c>
    </row>
    <row r="2104" spans="1:15" x14ac:dyDescent="0.25">
      <c r="A2104" s="109" t="s">
        <v>17609</v>
      </c>
      <c r="B2104" s="109" t="s">
        <v>14028</v>
      </c>
      <c r="C2104" s="109" t="s">
        <v>14027</v>
      </c>
      <c r="D2104" s="109" t="s">
        <v>1790</v>
      </c>
      <c r="E2104" s="109" t="s">
        <v>14026</v>
      </c>
      <c r="F2104" s="110">
        <v>104</v>
      </c>
      <c r="G2104" s="110">
        <v>0</v>
      </c>
      <c r="H2104" s="111">
        <v>300193</v>
      </c>
      <c r="I2104" s="111">
        <v>0</v>
      </c>
      <c r="J2104" s="112">
        <v>2886.47</v>
      </c>
      <c r="K2104" s="109" t="s">
        <v>17554</v>
      </c>
      <c r="L2104" s="111">
        <v>-4966.8149000000003</v>
      </c>
      <c r="M2104" s="111">
        <v>0</v>
      </c>
      <c r="N2104" s="2">
        <f t="shared" si="64"/>
        <v>300193</v>
      </c>
      <c r="O2104" s="2">
        <f t="shared" si="65"/>
        <v>2886.4711538461538</v>
      </c>
    </row>
    <row r="2105" spans="1:15" x14ac:dyDescent="0.25">
      <c r="A2105" s="109" t="s">
        <v>17609</v>
      </c>
      <c r="B2105" s="109" t="s">
        <v>14025</v>
      </c>
      <c r="C2105" s="109" t="s">
        <v>14024</v>
      </c>
      <c r="D2105" s="109" t="s">
        <v>1791</v>
      </c>
      <c r="E2105" s="109" t="s">
        <v>14023</v>
      </c>
      <c r="F2105" s="110">
        <v>170</v>
      </c>
      <c r="G2105" s="110">
        <v>0</v>
      </c>
      <c r="H2105" s="111">
        <v>530496</v>
      </c>
      <c r="I2105" s="111">
        <v>0</v>
      </c>
      <c r="J2105" s="112">
        <v>3120.56</v>
      </c>
      <c r="K2105" s="109" t="s">
        <v>17552</v>
      </c>
      <c r="L2105" s="111">
        <v>25261.716799999998</v>
      </c>
      <c r="M2105" s="111">
        <v>0</v>
      </c>
      <c r="N2105" s="2">
        <f t="shared" si="64"/>
        <v>530496</v>
      </c>
      <c r="O2105" s="2">
        <f t="shared" si="65"/>
        <v>3120.5647058823529</v>
      </c>
    </row>
    <row r="2106" spans="1:15" x14ac:dyDescent="0.25">
      <c r="A2106" s="109" t="s">
        <v>17609</v>
      </c>
      <c r="B2106" s="109" t="s">
        <v>14022</v>
      </c>
      <c r="C2106" s="109" t="s">
        <v>14021</v>
      </c>
      <c r="D2106" s="109" t="s">
        <v>1792</v>
      </c>
      <c r="E2106" s="109" t="s">
        <v>14020</v>
      </c>
      <c r="F2106" s="110">
        <v>273</v>
      </c>
      <c r="G2106" s="110">
        <v>0</v>
      </c>
      <c r="H2106" s="111">
        <v>744000</v>
      </c>
      <c r="I2106" s="111">
        <v>0</v>
      </c>
      <c r="J2106" s="112">
        <v>2725.27</v>
      </c>
      <c r="K2106" s="109" t="s">
        <v>17554</v>
      </c>
      <c r="L2106" s="111">
        <v>-12309.769399999999</v>
      </c>
      <c r="M2106" s="111">
        <v>0</v>
      </c>
      <c r="N2106" s="2">
        <f t="shared" si="64"/>
        <v>744000</v>
      </c>
      <c r="O2106" s="2">
        <f t="shared" si="65"/>
        <v>2725.2747252747254</v>
      </c>
    </row>
    <row r="2107" spans="1:15" x14ac:dyDescent="0.25">
      <c r="A2107" s="109" t="s">
        <v>17609</v>
      </c>
      <c r="B2107" s="109" t="s">
        <v>14019</v>
      </c>
      <c r="C2107" s="109" t="s">
        <v>14018</v>
      </c>
      <c r="D2107" s="109" t="s">
        <v>1793</v>
      </c>
      <c r="E2107" s="109" t="s">
        <v>14017</v>
      </c>
      <c r="F2107" s="110">
        <v>94</v>
      </c>
      <c r="G2107" s="110">
        <v>0</v>
      </c>
      <c r="H2107" s="111">
        <v>268835</v>
      </c>
      <c r="I2107" s="111">
        <v>0</v>
      </c>
      <c r="J2107" s="112">
        <v>2859.95</v>
      </c>
      <c r="K2107" s="109" t="s">
        <v>17552</v>
      </c>
      <c r="L2107" s="111">
        <v>12801.6693</v>
      </c>
      <c r="M2107" s="111">
        <v>0</v>
      </c>
      <c r="N2107" s="2">
        <f t="shared" si="64"/>
        <v>268835</v>
      </c>
      <c r="O2107" s="2">
        <f t="shared" si="65"/>
        <v>2859.9468085106382</v>
      </c>
    </row>
    <row r="2108" spans="1:15" x14ac:dyDescent="0.25">
      <c r="A2108" s="109" t="s">
        <v>17609</v>
      </c>
      <c r="B2108" s="109" t="s">
        <v>14015</v>
      </c>
      <c r="C2108" s="109" t="s">
        <v>11679</v>
      </c>
      <c r="D2108" s="109" t="s">
        <v>1794</v>
      </c>
      <c r="E2108" s="109" t="s">
        <v>14016</v>
      </c>
      <c r="F2108" s="110">
        <v>70</v>
      </c>
      <c r="G2108" s="110">
        <v>0</v>
      </c>
      <c r="H2108" s="111">
        <v>222513</v>
      </c>
      <c r="I2108" s="111">
        <v>0</v>
      </c>
      <c r="J2108" s="112">
        <v>3178.76</v>
      </c>
      <c r="K2108" s="109" t="s">
        <v>17554</v>
      </c>
      <c r="L2108" s="111">
        <v>-3681.5664000000002</v>
      </c>
      <c r="M2108" s="111">
        <v>0</v>
      </c>
      <c r="N2108" s="2">
        <f t="shared" si="64"/>
        <v>222513</v>
      </c>
      <c r="O2108" s="2">
        <f t="shared" si="65"/>
        <v>3178.7571428571428</v>
      </c>
    </row>
    <row r="2109" spans="1:15" x14ac:dyDescent="0.25">
      <c r="A2109" s="109" t="s">
        <v>17609</v>
      </c>
      <c r="B2109" s="109" t="s">
        <v>14015</v>
      </c>
      <c r="C2109" s="109" t="s">
        <v>11679</v>
      </c>
      <c r="D2109" s="109" t="s">
        <v>1795</v>
      </c>
      <c r="E2109" s="109" t="s">
        <v>14014</v>
      </c>
      <c r="F2109" s="110">
        <v>297</v>
      </c>
      <c r="G2109" s="110">
        <v>0</v>
      </c>
      <c r="H2109" s="111">
        <v>891217</v>
      </c>
      <c r="I2109" s="111">
        <v>0</v>
      </c>
      <c r="J2109" s="112">
        <v>3000.73</v>
      </c>
      <c r="K2109" s="109" t="s">
        <v>17554</v>
      </c>
      <c r="L2109" s="111">
        <v>-14745.5414</v>
      </c>
      <c r="M2109" s="111">
        <v>0</v>
      </c>
      <c r="N2109" s="2">
        <f t="shared" si="64"/>
        <v>891217</v>
      </c>
      <c r="O2109" s="2">
        <f t="shared" si="65"/>
        <v>3000.7306397306397</v>
      </c>
    </row>
    <row r="2110" spans="1:15" x14ac:dyDescent="0.25">
      <c r="A2110" s="109" t="s">
        <v>17609</v>
      </c>
      <c r="B2110" s="109" t="s">
        <v>14013</v>
      </c>
      <c r="C2110" s="109" t="s">
        <v>14012</v>
      </c>
      <c r="D2110" s="109" t="s">
        <v>1796</v>
      </c>
      <c r="E2110" s="109" t="s">
        <v>11210</v>
      </c>
      <c r="F2110" s="110">
        <v>150</v>
      </c>
      <c r="G2110" s="110">
        <v>0</v>
      </c>
      <c r="H2110" s="111">
        <v>371147</v>
      </c>
      <c r="I2110" s="111">
        <v>0</v>
      </c>
      <c r="J2110" s="112">
        <v>2474.31</v>
      </c>
      <c r="K2110" s="109" t="s">
        <v>17554</v>
      </c>
      <c r="L2110" s="111">
        <v>-6140.7695000000003</v>
      </c>
      <c r="M2110" s="111">
        <v>0</v>
      </c>
      <c r="N2110" s="2">
        <f t="shared" si="64"/>
        <v>371147</v>
      </c>
      <c r="O2110" s="2">
        <f t="shared" si="65"/>
        <v>2474.3133333333335</v>
      </c>
    </row>
    <row r="2111" spans="1:15" x14ac:dyDescent="0.25">
      <c r="A2111" s="109" t="s">
        <v>17609</v>
      </c>
      <c r="B2111" s="109" t="s">
        <v>14013</v>
      </c>
      <c r="C2111" s="109" t="s">
        <v>14012</v>
      </c>
      <c r="D2111" s="109" t="s">
        <v>1797</v>
      </c>
      <c r="E2111" s="109" t="s">
        <v>14011</v>
      </c>
      <c r="F2111" s="110">
        <v>124</v>
      </c>
      <c r="G2111" s="110">
        <v>0</v>
      </c>
      <c r="H2111" s="111">
        <v>342152</v>
      </c>
      <c r="I2111" s="111">
        <v>0</v>
      </c>
      <c r="J2111" s="112">
        <v>2759.29</v>
      </c>
      <c r="K2111" s="109" t="s">
        <v>17554</v>
      </c>
      <c r="L2111" s="111">
        <v>-5661.0410000000002</v>
      </c>
      <c r="M2111" s="111">
        <v>0</v>
      </c>
      <c r="N2111" s="2">
        <f t="shared" si="64"/>
        <v>342152</v>
      </c>
      <c r="O2111" s="2">
        <f t="shared" si="65"/>
        <v>2759.2903225806454</v>
      </c>
    </row>
    <row r="2112" spans="1:15" x14ac:dyDescent="0.25">
      <c r="A2112" s="109" t="s">
        <v>17609</v>
      </c>
      <c r="B2112" s="109" t="s">
        <v>14010</v>
      </c>
      <c r="C2112" s="109" t="s">
        <v>14009</v>
      </c>
      <c r="D2112" s="109" t="s">
        <v>1798</v>
      </c>
      <c r="E2112" s="109" t="s">
        <v>14008</v>
      </c>
      <c r="F2112" s="110">
        <v>140</v>
      </c>
      <c r="G2112" s="110">
        <v>0</v>
      </c>
      <c r="H2112" s="111">
        <v>396056</v>
      </c>
      <c r="I2112" s="111">
        <v>0</v>
      </c>
      <c r="J2112" s="112">
        <v>2828.97</v>
      </c>
      <c r="K2112" s="109" t="s">
        <v>17552</v>
      </c>
      <c r="L2112" s="111">
        <v>18859.7873</v>
      </c>
      <c r="M2112" s="111">
        <v>0</v>
      </c>
      <c r="N2112" s="2">
        <f t="shared" si="64"/>
        <v>396056</v>
      </c>
      <c r="O2112" s="2">
        <f t="shared" si="65"/>
        <v>2828.9714285714285</v>
      </c>
    </row>
    <row r="2113" spans="1:15" x14ac:dyDescent="0.25">
      <c r="A2113" s="109" t="s">
        <v>17609</v>
      </c>
      <c r="B2113" s="109" t="s">
        <v>14007</v>
      </c>
      <c r="C2113" s="109" t="s">
        <v>14006</v>
      </c>
      <c r="D2113" s="109" t="s">
        <v>1799</v>
      </c>
      <c r="E2113" s="109" t="s">
        <v>14005</v>
      </c>
      <c r="F2113" s="110">
        <v>140</v>
      </c>
      <c r="G2113" s="110">
        <v>0</v>
      </c>
      <c r="H2113" s="111">
        <v>370736</v>
      </c>
      <c r="I2113" s="111">
        <v>0</v>
      </c>
      <c r="J2113" s="112">
        <v>2648.11</v>
      </c>
      <c r="K2113" s="109" t="s">
        <v>17554</v>
      </c>
      <c r="L2113" s="111">
        <v>-6133.9772999999996</v>
      </c>
      <c r="M2113" s="111">
        <v>0</v>
      </c>
      <c r="N2113" s="2">
        <f t="shared" si="64"/>
        <v>370736</v>
      </c>
      <c r="O2113" s="2">
        <f t="shared" si="65"/>
        <v>2648.1142857142859</v>
      </c>
    </row>
    <row r="2114" spans="1:15" x14ac:dyDescent="0.25">
      <c r="A2114" s="109" t="s">
        <v>17609</v>
      </c>
      <c r="B2114" s="109" t="s">
        <v>14004</v>
      </c>
      <c r="C2114" s="109" t="s">
        <v>14003</v>
      </c>
      <c r="D2114" s="109" t="s">
        <v>1800</v>
      </c>
      <c r="E2114" s="109" t="s">
        <v>14002</v>
      </c>
      <c r="F2114" s="110">
        <v>206</v>
      </c>
      <c r="G2114" s="110">
        <v>0</v>
      </c>
      <c r="H2114" s="111">
        <v>510407</v>
      </c>
      <c r="I2114" s="111">
        <v>0</v>
      </c>
      <c r="J2114" s="112">
        <v>2477.6999999999998</v>
      </c>
      <c r="K2114" s="109" t="s">
        <v>17552</v>
      </c>
      <c r="L2114" s="111">
        <v>24305.100299999998</v>
      </c>
      <c r="M2114" s="111">
        <v>0</v>
      </c>
      <c r="N2114" s="2">
        <f t="shared" si="64"/>
        <v>510407</v>
      </c>
      <c r="O2114" s="2">
        <f t="shared" si="65"/>
        <v>2477.7038834951454</v>
      </c>
    </row>
    <row r="2115" spans="1:15" x14ac:dyDescent="0.25">
      <c r="A2115" s="109" t="s">
        <v>17609</v>
      </c>
      <c r="B2115" s="109" t="s">
        <v>14001</v>
      </c>
      <c r="C2115" s="109" t="s">
        <v>14000</v>
      </c>
      <c r="D2115" s="109" t="s">
        <v>1801</v>
      </c>
      <c r="E2115" s="109" t="s">
        <v>13999</v>
      </c>
      <c r="F2115" s="110">
        <v>237</v>
      </c>
      <c r="G2115" s="110">
        <v>0</v>
      </c>
      <c r="H2115" s="111">
        <v>590401</v>
      </c>
      <c r="I2115" s="111">
        <v>0</v>
      </c>
      <c r="J2115" s="112">
        <v>2491.14</v>
      </c>
      <c r="K2115" s="109" t="s">
        <v>17554</v>
      </c>
      <c r="L2115" s="111">
        <v>-9768.4258000000009</v>
      </c>
      <c r="M2115" s="111">
        <v>0</v>
      </c>
      <c r="N2115" s="2">
        <f t="shared" si="64"/>
        <v>590401</v>
      </c>
      <c r="O2115" s="2">
        <f t="shared" si="65"/>
        <v>2491.1434599156119</v>
      </c>
    </row>
    <row r="2116" spans="1:15" x14ac:dyDescent="0.25">
      <c r="A2116" s="109" t="s">
        <v>17609</v>
      </c>
      <c r="B2116" s="109" t="s">
        <v>13998</v>
      </c>
      <c r="C2116" s="109" t="s">
        <v>13997</v>
      </c>
      <c r="D2116" s="109" t="s">
        <v>1802</v>
      </c>
      <c r="E2116" s="109" t="s">
        <v>13996</v>
      </c>
      <c r="F2116" s="110">
        <v>223</v>
      </c>
      <c r="G2116" s="110">
        <v>0</v>
      </c>
      <c r="H2116" s="111">
        <v>609744</v>
      </c>
      <c r="I2116" s="111">
        <v>0</v>
      </c>
      <c r="J2116" s="112">
        <v>2734.28</v>
      </c>
      <c r="K2116" s="109" t="s">
        <v>17552</v>
      </c>
      <c r="L2116" s="111">
        <v>29035.405599999998</v>
      </c>
      <c r="M2116" s="111">
        <v>0</v>
      </c>
      <c r="N2116" s="2">
        <f t="shared" ref="N2116:N2179" si="66">H2116-I2116</f>
        <v>609744</v>
      </c>
      <c r="O2116" s="2">
        <f t="shared" ref="O2116:O2179" si="67">IF(F2116&gt;0,N2116/F2116,"No Standing Units")</f>
        <v>2734.2780269058294</v>
      </c>
    </row>
    <row r="2117" spans="1:15" x14ac:dyDescent="0.25">
      <c r="A2117" s="109" t="s">
        <v>17609</v>
      </c>
      <c r="B2117" s="109" t="s">
        <v>13995</v>
      </c>
      <c r="C2117" s="109" t="s">
        <v>13994</v>
      </c>
      <c r="D2117" s="109" t="s">
        <v>1803</v>
      </c>
      <c r="E2117" s="109" t="s">
        <v>13993</v>
      </c>
      <c r="F2117" s="110">
        <v>150</v>
      </c>
      <c r="G2117" s="110">
        <v>0</v>
      </c>
      <c r="H2117" s="111">
        <v>313747</v>
      </c>
      <c r="I2117" s="111">
        <v>0</v>
      </c>
      <c r="J2117" s="112">
        <v>2091.65</v>
      </c>
      <c r="K2117" s="109" t="s">
        <v>17552</v>
      </c>
      <c r="L2117" s="111">
        <v>14940.3169</v>
      </c>
      <c r="M2117" s="111">
        <v>0</v>
      </c>
      <c r="N2117" s="2">
        <f t="shared" si="66"/>
        <v>313747</v>
      </c>
      <c r="O2117" s="2">
        <f t="shared" si="67"/>
        <v>2091.6466666666665</v>
      </c>
    </row>
    <row r="2118" spans="1:15" x14ac:dyDescent="0.25">
      <c r="A2118" s="109" t="s">
        <v>17609</v>
      </c>
      <c r="B2118" s="109" t="s">
        <v>13992</v>
      </c>
      <c r="C2118" s="109" t="s">
        <v>13991</v>
      </c>
      <c r="D2118" s="109" t="s">
        <v>1804</v>
      </c>
      <c r="E2118" s="109" t="s">
        <v>13990</v>
      </c>
      <c r="F2118" s="110">
        <v>54</v>
      </c>
      <c r="G2118" s="110">
        <v>0</v>
      </c>
      <c r="H2118" s="111">
        <v>140597</v>
      </c>
      <c r="I2118" s="111">
        <v>0</v>
      </c>
      <c r="J2118" s="112">
        <v>2603.65</v>
      </c>
      <c r="K2118" s="109" t="s">
        <v>17554</v>
      </c>
      <c r="L2118" s="111">
        <v>-2326.2348999999999</v>
      </c>
      <c r="M2118" s="111">
        <v>0</v>
      </c>
      <c r="N2118" s="2">
        <f t="shared" si="66"/>
        <v>140597</v>
      </c>
      <c r="O2118" s="2">
        <f t="shared" si="67"/>
        <v>2603.6481481481483</v>
      </c>
    </row>
    <row r="2119" spans="1:15" x14ac:dyDescent="0.25">
      <c r="A2119" s="109" t="s">
        <v>17609</v>
      </c>
      <c r="B2119" s="109" t="s">
        <v>13989</v>
      </c>
      <c r="C2119" s="109" t="s">
        <v>13988</v>
      </c>
      <c r="D2119" s="109" t="s">
        <v>1805</v>
      </c>
      <c r="E2119" s="109" t="s">
        <v>13987</v>
      </c>
      <c r="F2119" s="110">
        <v>160</v>
      </c>
      <c r="G2119" s="110">
        <v>0</v>
      </c>
      <c r="H2119" s="111">
        <v>474308</v>
      </c>
      <c r="I2119" s="111">
        <v>0</v>
      </c>
      <c r="J2119" s="112">
        <v>2964.42</v>
      </c>
      <c r="K2119" s="109" t="s">
        <v>17552</v>
      </c>
      <c r="L2119" s="111">
        <v>22586.072400000001</v>
      </c>
      <c r="M2119" s="111">
        <v>0</v>
      </c>
      <c r="N2119" s="2">
        <f t="shared" si="66"/>
        <v>474308</v>
      </c>
      <c r="O2119" s="2">
        <f t="shared" si="67"/>
        <v>2964.4250000000002</v>
      </c>
    </row>
    <row r="2120" spans="1:15" x14ac:dyDescent="0.25">
      <c r="A2120" s="109" t="s">
        <v>17609</v>
      </c>
      <c r="B2120" s="109" t="s">
        <v>13986</v>
      </c>
      <c r="C2120" s="109" t="s">
        <v>13985</v>
      </c>
      <c r="D2120" s="109" t="s">
        <v>1806</v>
      </c>
      <c r="E2120" s="109" t="s">
        <v>13984</v>
      </c>
      <c r="F2120" s="110">
        <v>120</v>
      </c>
      <c r="G2120" s="110">
        <v>0</v>
      </c>
      <c r="H2120" s="111">
        <v>391496</v>
      </c>
      <c r="I2120" s="111">
        <v>0</v>
      </c>
      <c r="J2120" s="112">
        <v>3262.47</v>
      </c>
      <c r="K2120" s="109" t="s">
        <v>17552</v>
      </c>
      <c r="L2120" s="111">
        <v>18642.676299999999</v>
      </c>
      <c r="M2120" s="111">
        <v>0</v>
      </c>
      <c r="N2120" s="2">
        <f t="shared" si="66"/>
        <v>391496</v>
      </c>
      <c r="O2120" s="2">
        <f t="shared" si="67"/>
        <v>3262.4666666666667</v>
      </c>
    </row>
    <row r="2121" spans="1:15" x14ac:dyDescent="0.25">
      <c r="A2121" s="109" t="s">
        <v>17609</v>
      </c>
      <c r="B2121" s="109" t="s">
        <v>13983</v>
      </c>
      <c r="C2121" s="109" t="s">
        <v>13982</v>
      </c>
      <c r="D2121" s="109" t="s">
        <v>1807</v>
      </c>
      <c r="E2121" s="109" t="s">
        <v>13981</v>
      </c>
      <c r="F2121" s="110">
        <v>118</v>
      </c>
      <c r="G2121" s="110">
        <v>0</v>
      </c>
      <c r="H2121" s="111">
        <v>356372</v>
      </c>
      <c r="I2121" s="111">
        <v>0</v>
      </c>
      <c r="J2121" s="112">
        <v>3020.1</v>
      </c>
      <c r="K2121" s="109" t="s">
        <v>17552</v>
      </c>
      <c r="L2121" s="111">
        <v>16970.0805</v>
      </c>
      <c r="M2121" s="111">
        <v>0</v>
      </c>
      <c r="N2121" s="2">
        <f t="shared" si="66"/>
        <v>356372</v>
      </c>
      <c r="O2121" s="2">
        <f t="shared" si="67"/>
        <v>3020.101694915254</v>
      </c>
    </row>
    <row r="2122" spans="1:15" x14ac:dyDescent="0.25">
      <c r="A2122" s="109" t="s">
        <v>17609</v>
      </c>
      <c r="B2122" s="109" t="s">
        <v>13980</v>
      </c>
      <c r="C2122" s="109" t="s">
        <v>13979</v>
      </c>
      <c r="D2122" s="109" t="s">
        <v>1808</v>
      </c>
      <c r="E2122" s="109" t="s">
        <v>13978</v>
      </c>
      <c r="F2122" s="110">
        <v>124</v>
      </c>
      <c r="G2122" s="110">
        <v>0</v>
      </c>
      <c r="H2122" s="111">
        <v>335865</v>
      </c>
      <c r="I2122" s="111">
        <v>0</v>
      </c>
      <c r="J2122" s="112">
        <v>2708.59</v>
      </c>
      <c r="K2122" s="109" t="s">
        <v>17554</v>
      </c>
      <c r="L2122" s="111">
        <v>-5557.0172000000002</v>
      </c>
      <c r="M2122" s="111">
        <v>0</v>
      </c>
      <c r="N2122" s="2">
        <f t="shared" si="66"/>
        <v>335865</v>
      </c>
      <c r="O2122" s="2">
        <f t="shared" si="67"/>
        <v>2708.5887096774195</v>
      </c>
    </row>
    <row r="2123" spans="1:15" x14ac:dyDescent="0.25">
      <c r="A2123" s="109" t="s">
        <v>17609</v>
      </c>
      <c r="B2123" s="109" t="s">
        <v>13977</v>
      </c>
      <c r="C2123" s="109" t="s">
        <v>13976</v>
      </c>
      <c r="D2123" s="109" t="s">
        <v>1809</v>
      </c>
      <c r="E2123" s="109" t="s">
        <v>13975</v>
      </c>
      <c r="F2123" s="110">
        <v>200</v>
      </c>
      <c r="G2123" s="110">
        <v>0</v>
      </c>
      <c r="H2123" s="111">
        <v>493194</v>
      </c>
      <c r="I2123" s="111">
        <v>0</v>
      </c>
      <c r="J2123" s="112">
        <v>2465.9699999999998</v>
      </c>
      <c r="K2123" s="109" t="s">
        <v>17554</v>
      </c>
      <c r="L2123" s="111">
        <v>-8160.0928999999996</v>
      </c>
      <c r="M2123" s="111">
        <v>0</v>
      </c>
      <c r="N2123" s="2">
        <f t="shared" si="66"/>
        <v>493194</v>
      </c>
      <c r="O2123" s="2">
        <f t="shared" si="67"/>
        <v>2465.9699999999998</v>
      </c>
    </row>
    <row r="2124" spans="1:15" x14ac:dyDescent="0.25">
      <c r="A2124" s="109" t="s">
        <v>17609</v>
      </c>
      <c r="B2124" s="109" t="s">
        <v>13974</v>
      </c>
      <c r="C2124" s="109" t="s">
        <v>13973</v>
      </c>
      <c r="D2124" s="109" t="s">
        <v>1810</v>
      </c>
      <c r="E2124" s="109" t="s">
        <v>13972</v>
      </c>
      <c r="F2124" s="110">
        <v>222</v>
      </c>
      <c r="G2124" s="110">
        <v>0</v>
      </c>
      <c r="H2124" s="111">
        <v>623163</v>
      </c>
      <c r="I2124" s="111">
        <v>0</v>
      </c>
      <c r="J2124" s="112">
        <v>2807.04</v>
      </c>
      <c r="K2124" s="109" t="s">
        <v>17552</v>
      </c>
      <c r="L2124" s="111">
        <v>29674.434799999999</v>
      </c>
      <c r="M2124" s="111">
        <v>0</v>
      </c>
      <c r="N2124" s="2">
        <f t="shared" si="66"/>
        <v>623163</v>
      </c>
      <c r="O2124" s="2">
        <f t="shared" si="67"/>
        <v>2807.0405405405404</v>
      </c>
    </row>
    <row r="2125" spans="1:15" x14ac:dyDescent="0.25">
      <c r="A2125" s="109" t="s">
        <v>17609</v>
      </c>
      <c r="B2125" s="109" t="s">
        <v>13971</v>
      </c>
      <c r="C2125" s="109" t="s">
        <v>13970</v>
      </c>
      <c r="D2125" s="109" t="s">
        <v>1811</v>
      </c>
      <c r="E2125" s="109" t="s">
        <v>13969</v>
      </c>
      <c r="F2125" s="110">
        <v>180</v>
      </c>
      <c r="G2125" s="110">
        <v>0</v>
      </c>
      <c r="H2125" s="111">
        <v>527826</v>
      </c>
      <c r="I2125" s="111">
        <v>0</v>
      </c>
      <c r="J2125" s="112">
        <v>2932.37</v>
      </c>
      <c r="K2125" s="109" t="s">
        <v>17554</v>
      </c>
      <c r="L2125" s="111">
        <v>-8733.0843999999997</v>
      </c>
      <c r="M2125" s="111">
        <v>0</v>
      </c>
      <c r="N2125" s="2">
        <f t="shared" si="66"/>
        <v>527826</v>
      </c>
      <c r="O2125" s="2">
        <f t="shared" si="67"/>
        <v>2932.3666666666668</v>
      </c>
    </row>
    <row r="2126" spans="1:15" x14ac:dyDescent="0.25">
      <c r="A2126" s="109" t="s">
        <v>17609</v>
      </c>
      <c r="B2126" s="109" t="s">
        <v>13968</v>
      </c>
      <c r="C2126" s="109" t="s">
        <v>13967</v>
      </c>
      <c r="D2126" s="109" t="s">
        <v>1812</v>
      </c>
      <c r="E2126" s="109" t="s">
        <v>13966</v>
      </c>
      <c r="F2126" s="110">
        <v>75</v>
      </c>
      <c r="G2126" s="110">
        <v>0</v>
      </c>
      <c r="H2126" s="111">
        <v>229902</v>
      </c>
      <c r="I2126" s="111">
        <v>0</v>
      </c>
      <c r="J2126" s="112">
        <v>3065.36</v>
      </c>
      <c r="K2126" s="109" t="s">
        <v>17554</v>
      </c>
      <c r="L2126" s="111">
        <v>-3803.8175999999999</v>
      </c>
      <c r="M2126" s="111">
        <v>0</v>
      </c>
      <c r="N2126" s="2">
        <f t="shared" si="66"/>
        <v>229902</v>
      </c>
      <c r="O2126" s="2">
        <f t="shared" si="67"/>
        <v>3065.36</v>
      </c>
    </row>
    <row r="2127" spans="1:15" x14ac:dyDescent="0.25">
      <c r="A2127" s="109" t="s">
        <v>17609</v>
      </c>
      <c r="B2127" s="109" t="s">
        <v>13965</v>
      </c>
      <c r="C2127" s="109" t="s">
        <v>13964</v>
      </c>
      <c r="D2127" s="109" t="s">
        <v>1813</v>
      </c>
      <c r="E2127" s="109" t="s">
        <v>13963</v>
      </c>
      <c r="F2127" s="110">
        <v>208</v>
      </c>
      <c r="G2127" s="110">
        <v>0</v>
      </c>
      <c r="H2127" s="111">
        <v>586009</v>
      </c>
      <c r="I2127" s="111">
        <v>0</v>
      </c>
      <c r="J2127" s="112">
        <v>2817.35</v>
      </c>
      <c r="K2127" s="109" t="s">
        <v>17552</v>
      </c>
      <c r="L2127" s="111">
        <v>27905.204300000001</v>
      </c>
      <c r="M2127" s="111">
        <v>0</v>
      </c>
      <c r="N2127" s="2">
        <f t="shared" si="66"/>
        <v>586009</v>
      </c>
      <c r="O2127" s="2">
        <f t="shared" si="67"/>
        <v>2817.3509615384614</v>
      </c>
    </row>
    <row r="2128" spans="1:15" x14ac:dyDescent="0.25">
      <c r="A2128" s="109" t="s">
        <v>17609</v>
      </c>
      <c r="B2128" s="109" t="s">
        <v>13962</v>
      </c>
      <c r="C2128" s="109" t="s">
        <v>13961</v>
      </c>
      <c r="D2128" s="109" t="s">
        <v>1814</v>
      </c>
      <c r="E2128" s="109" t="s">
        <v>13960</v>
      </c>
      <c r="F2128" s="110">
        <v>104</v>
      </c>
      <c r="G2128" s="110">
        <v>0</v>
      </c>
      <c r="H2128" s="111">
        <v>266078</v>
      </c>
      <c r="I2128" s="111">
        <v>0</v>
      </c>
      <c r="J2128" s="112">
        <v>2558.44</v>
      </c>
      <c r="K2128" s="109" t="s">
        <v>17554</v>
      </c>
      <c r="L2128" s="111">
        <v>-4402.3595999999998</v>
      </c>
      <c r="M2128" s="111">
        <v>0</v>
      </c>
      <c r="N2128" s="2">
        <f t="shared" si="66"/>
        <v>266078</v>
      </c>
      <c r="O2128" s="2">
        <f t="shared" si="67"/>
        <v>2558.4423076923076</v>
      </c>
    </row>
    <row r="2129" spans="1:15" x14ac:dyDescent="0.25">
      <c r="A2129" s="109" t="s">
        <v>17609</v>
      </c>
      <c r="B2129" s="109" t="s">
        <v>13959</v>
      </c>
      <c r="C2129" s="109" t="s">
        <v>13958</v>
      </c>
      <c r="D2129" s="109" t="s">
        <v>1815</v>
      </c>
      <c r="E2129" s="109" t="s">
        <v>13957</v>
      </c>
      <c r="F2129" s="110">
        <v>32</v>
      </c>
      <c r="G2129" s="110">
        <v>0</v>
      </c>
      <c r="H2129" s="111">
        <v>94090</v>
      </c>
      <c r="I2129" s="111">
        <v>0</v>
      </c>
      <c r="J2129" s="112">
        <v>2940.31</v>
      </c>
      <c r="K2129" s="109" t="s">
        <v>17552</v>
      </c>
      <c r="L2129" s="111">
        <v>4480.4838</v>
      </c>
      <c r="M2129" s="111">
        <v>0</v>
      </c>
      <c r="N2129" s="2">
        <f t="shared" si="66"/>
        <v>94090</v>
      </c>
      <c r="O2129" s="2">
        <f t="shared" si="67"/>
        <v>2940.3125</v>
      </c>
    </row>
    <row r="2130" spans="1:15" x14ac:dyDescent="0.25">
      <c r="A2130" s="109" t="s">
        <v>17609</v>
      </c>
      <c r="B2130" s="109" t="s">
        <v>13956</v>
      </c>
      <c r="C2130" s="109" t="s">
        <v>13955</v>
      </c>
      <c r="D2130" s="109" t="s">
        <v>1816</v>
      </c>
      <c r="E2130" s="109" t="s">
        <v>13954</v>
      </c>
      <c r="F2130" s="110">
        <v>30</v>
      </c>
      <c r="G2130" s="110">
        <v>0</v>
      </c>
      <c r="H2130" s="111">
        <v>79992</v>
      </c>
      <c r="I2130" s="111">
        <v>0</v>
      </c>
      <c r="J2130" s="112">
        <v>2666.4</v>
      </c>
      <c r="K2130" s="109" t="s">
        <v>17552</v>
      </c>
      <c r="L2130" s="111">
        <v>3809.1334999999999</v>
      </c>
      <c r="M2130" s="111">
        <v>0</v>
      </c>
      <c r="N2130" s="2">
        <f t="shared" si="66"/>
        <v>79992</v>
      </c>
      <c r="O2130" s="2">
        <f t="shared" si="67"/>
        <v>2666.4</v>
      </c>
    </row>
    <row r="2131" spans="1:15" x14ac:dyDescent="0.25">
      <c r="A2131" s="109" t="s">
        <v>17609</v>
      </c>
      <c r="B2131" s="109" t="s">
        <v>13953</v>
      </c>
      <c r="C2131" s="109" t="s">
        <v>13952</v>
      </c>
      <c r="D2131" s="109" t="s">
        <v>1817</v>
      </c>
      <c r="E2131" s="109" t="s">
        <v>13951</v>
      </c>
      <c r="F2131" s="110">
        <v>152</v>
      </c>
      <c r="G2131" s="110">
        <v>0</v>
      </c>
      <c r="H2131" s="111">
        <v>454949</v>
      </c>
      <c r="I2131" s="111">
        <v>0</v>
      </c>
      <c r="J2131" s="112">
        <v>2993.09</v>
      </c>
      <c r="K2131" s="109" t="s">
        <v>17552</v>
      </c>
      <c r="L2131" s="111">
        <v>21664.261500000001</v>
      </c>
      <c r="M2131" s="111">
        <v>0</v>
      </c>
      <c r="N2131" s="2">
        <f t="shared" si="66"/>
        <v>454949</v>
      </c>
      <c r="O2131" s="2">
        <f t="shared" si="67"/>
        <v>2993.0855263157896</v>
      </c>
    </row>
    <row r="2132" spans="1:15" x14ac:dyDescent="0.25">
      <c r="A2132" s="109" t="s">
        <v>17609</v>
      </c>
      <c r="B2132" s="109" t="s">
        <v>13953</v>
      </c>
      <c r="C2132" s="109" t="s">
        <v>13952</v>
      </c>
      <c r="D2132" s="109" t="s">
        <v>1818</v>
      </c>
      <c r="E2132" s="109" t="s">
        <v>13951</v>
      </c>
      <c r="F2132" s="110">
        <v>148</v>
      </c>
      <c r="G2132" s="110">
        <v>0</v>
      </c>
      <c r="H2132" s="111">
        <v>461257</v>
      </c>
      <c r="I2132" s="111">
        <v>0</v>
      </c>
      <c r="J2132" s="112">
        <v>3116.6</v>
      </c>
      <c r="K2132" s="109" t="s">
        <v>17552</v>
      </c>
      <c r="L2132" s="111">
        <v>21964.608800000002</v>
      </c>
      <c r="M2132" s="111">
        <v>0</v>
      </c>
      <c r="N2132" s="2">
        <f t="shared" si="66"/>
        <v>461257</v>
      </c>
      <c r="O2132" s="2">
        <f t="shared" si="67"/>
        <v>3116.6013513513512</v>
      </c>
    </row>
    <row r="2133" spans="1:15" x14ac:dyDescent="0.25">
      <c r="A2133" s="109" t="s">
        <v>17609</v>
      </c>
      <c r="B2133" s="109" t="s">
        <v>13950</v>
      </c>
      <c r="C2133" s="109" t="s">
        <v>13949</v>
      </c>
      <c r="D2133" s="109" t="s">
        <v>1819</v>
      </c>
      <c r="E2133" s="109" t="s">
        <v>13948</v>
      </c>
      <c r="F2133" s="110">
        <v>108</v>
      </c>
      <c r="G2133" s="110">
        <v>0</v>
      </c>
      <c r="H2133" s="111">
        <v>305027</v>
      </c>
      <c r="I2133" s="111">
        <v>0</v>
      </c>
      <c r="J2133" s="112">
        <v>2824.32</v>
      </c>
      <c r="K2133" s="109" t="s">
        <v>17552</v>
      </c>
      <c r="L2133" s="111">
        <v>14525.1167</v>
      </c>
      <c r="M2133" s="111">
        <v>0</v>
      </c>
      <c r="N2133" s="2">
        <f t="shared" si="66"/>
        <v>305027</v>
      </c>
      <c r="O2133" s="2">
        <f t="shared" si="67"/>
        <v>2824.3240740740739</v>
      </c>
    </row>
    <row r="2134" spans="1:15" x14ac:dyDescent="0.25">
      <c r="A2134" s="109" t="s">
        <v>17609</v>
      </c>
      <c r="B2134" s="109" t="s">
        <v>13947</v>
      </c>
      <c r="C2134" s="109" t="s">
        <v>13946</v>
      </c>
      <c r="D2134" s="109" t="s">
        <v>1820</v>
      </c>
      <c r="E2134" s="109" t="s">
        <v>13945</v>
      </c>
      <c r="F2134" s="110">
        <v>156</v>
      </c>
      <c r="G2134" s="110">
        <v>0</v>
      </c>
      <c r="H2134" s="111">
        <v>417598</v>
      </c>
      <c r="I2134" s="111">
        <v>0</v>
      </c>
      <c r="J2134" s="112">
        <v>2676.91</v>
      </c>
      <c r="K2134" s="109" t="s">
        <v>17554</v>
      </c>
      <c r="L2134" s="111">
        <v>-6909.3307000000004</v>
      </c>
      <c r="M2134" s="111">
        <v>0</v>
      </c>
      <c r="N2134" s="2">
        <f t="shared" si="66"/>
        <v>417598</v>
      </c>
      <c r="O2134" s="2">
        <f t="shared" si="67"/>
        <v>2676.9102564102564</v>
      </c>
    </row>
    <row r="2135" spans="1:15" x14ac:dyDescent="0.25">
      <c r="A2135" s="109" t="s">
        <v>17609</v>
      </c>
      <c r="B2135" s="109" t="s">
        <v>13941</v>
      </c>
      <c r="C2135" s="109" t="s">
        <v>8286</v>
      </c>
      <c r="D2135" s="109" t="s">
        <v>1822</v>
      </c>
      <c r="E2135" s="109" t="s">
        <v>13940</v>
      </c>
      <c r="F2135" s="110">
        <v>62</v>
      </c>
      <c r="G2135" s="110">
        <v>0</v>
      </c>
      <c r="H2135" s="111">
        <v>169964</v>
      </c>
      <c r="I2135" s="111">
        <v>0</v>
      </c>
      <c r="J2135" s="112">
        <v>2741.35</v>
      </c>
      <c r="K2135" s="109" t="s">
        <v>17554</v>
      </c>
      <c r="L2135" s="111">
        <v>-2812.1269000000002</v>
      </c>
      <c r="M2135" s="111">
        <v>0</v>
      </c>
      <c r="N2135" s="2">
        <f t="shared" si="66"/>
        <v>169964</v>
      </c>
      <c r="O2135" s="2">
        <f t="shared" si="67"/>
        <v>2741.3548387096776</v>
      </c>
    </row>
    <row r="2136" spans="1:15" x14ac:dyDescent="0.25">
      <c r="A2136" s="109" t="s">
        <v>17609</v>
      </c>
      <c r="B2136" s="109" t="s">
        <v>13939</v>
      </c>
      <c r="C2136" s="109" t="s">
        <v>13938</v>
      </c>
      <c r="D2136" s="109" t="s">
        <v>1823</v>
      </c>
      <c r="E2136" s="109" t="s">
        <v>13938</v>
      </c>
      <c r="F2136" s="110">
        <v>110</v>
      </c>
      <c r="G2136" s="110">
        <v>0</v>
      </c>
      <c r="H2136" s="111">
        <v>304081</v>
      </c>
      <c r="I2136" s="111">
        <v>0</v>
      </c>
      <c r="J2136" s="112">
        <v>2764.37</v>
      </c>
      <c r="K2136" s="109" t="s">
        <v>17552</v>
      </c>
      <c r="L2136" s="111">
        <v>14480.063899999999</v>
      </c>
      <c r="M2136" s="111">
        <v>0</v>
      </c>
      <c r="N2136" s="2">
        <f t="shared" si="66"/>
        <v>304081</v>
      </c>
      <c r="O2136" s="2">
        <f t="shared" si="67"/>
        <v>2764.3727272727274</v>
      </c>
    </row>
    <row r="2137" spans="1:15" x14ac:dyDescent="0.25">
      <c r="A2137" s="109" t="s">
        <v>17609</v>
      </c>
      <c r="B2137" s="109" t="s">
        <v>13937</v>
      </c>
      <c r="C2137" s="109" t="s">
        <v>13936</v>
      </c>
      <c r="D2137" s="109" t="s">
        <v>1824</v>
      </c>
      <c r="E2137" s="109" t="s">
        <v>13935</v>
      </c>
      <c r="F2137" s="110">
        <v>111</v>
      </c>
      <c r="G2137" s="110">
        <v>0</v>
      </c>
      <c r="H2137" s="111">
        <v>298436</v>
      </c>
      <c r="I2137" s="111">
        <v>0</v>
      </c>
      <c r="J2137" s="112">
        <v>2688.61</v>
      </c>
      <c r="K2137" s="109" t="s">
        <v>17552</v>
      </c>
      <c r="L2137" s="111">
        <v>14211.2575</v>
      </c>
      <c r="M2137" s="111">
        <v>0</v>
      </c>
      <c r="N2137" s="2">
        <f t="shared" si="66"/>
        <v>298436</v>
      </c>
      <c r="O2137" s="2">
        <f t="shared" si="67"/>
        <v>2688.6126126126128</v>
      </c>
    </row>
    <row r="2138" spans="1:15" x14ac:dyDescent="0.25">
      <c r="A2138" s="109" t="s">
        <v>17609</v>
      </c>
      <c r="B2138" s="109" t="s">
        <v>13937</v>
      </c>
      <c r="C2138" s="109" t="s">
        <v>13936</v>
      </c>
      <c r="D2138" s="109" t="s">
        <v>19159</v>
      </c>
      <c r="E2138" s="109" t="s">
        <v>13942</v>
      </c>
      <c r="F2138" s="110">
        <v>32</v>
      </c>
      <c r="G2138" s="110">
        <v>0</v>
      </c>
      <c r="H2138" s="111">
        <v>90770</v>
      </c>
      <c r="I2138" s="111">
        <v>0</v>
      </c>
      <c r="J2138" s="112">
        <v>2836.56</v>
      </c>
      <c r="K2138" s="109" t="s">
        <v>17552</v>
      </c>
      <c r="L2138" s="111">
        <v>4322.3671000000004</v>
      </c>
      <c r="M2138" s="111">
        <v>0</v>
      </c>
      <c r="N2138" s="2">
        <f t="shared" si="66"/>
        <v>90770</v>
      </c>
      <c r="O2138" s="2">
        <f t="shared" si="67"/>
        <v>2836.5625</v>
      </c>
    </row>
    <row r="2139" spans="1:15" x14ac:dyDescent="0.25">
      <c r="A2139" s="109" t="s">
        <v>17609</v>
      </c>
      <c r="B2139" s="109" t="s">
        <v>13934</v>
      </c>
      <c r="C2139" s="109" t="s">
        <v>13933</v>
      </c>
      <c r="D2139" s="109" t="s">
        <v>1825</v>
      </c>
      <c r="E2139" s="109" t="s">
        <v>13932</v>
      </c>
      <c r="F2139" s="110">
        <v>96</v>
      </c>
      <c r="G2139" s="110">
        <v>0</v>
      </c>
      <c r="H2139" s="111">
        <v>273354</v>
      </c>
      <c r="I2139" s="111">
        <v>0</v>
      </c>
      <c r="J2139" s="112">
        <v>2847.44</v>
      </c>
      <c r="K2139" s="109" t="s">
        <v>17554</v>
      </c>
      <c r="L2139" s="111">
        <v>-4522.7507999999998</v>
      </c>
      <c r="M2139" s="111">
        <v>0</v>
      </c>
      <c r="N2139" s="2">
        <f t="shared" si="66"/>
        <v>273354</v>
      </c>
      <c r="O2139" s="2">
        <f t="shared" si="67"/>
        <v>2847.4375</v>
      </c>
    </row>
    <row r="2140" spans="1:15" x14ac:dyDescent="0.25">
      <c r="A2140" s="109" t="s">
        <v>17609</v>
      </c>
      <c r="B2140" s="109" t="s">
        <v>13931</v>
      </c>
      <c r="C2140" s="109" t="s">
        <v>13930</v>
      </c>
      <c r="D2140" s="109" t="s">
        <v>1826</v>
      </c>
      <c r="E2140" s="109" t="s">
        <v>13929</v>
      </c>
      <c r="F2140" s="110">
        <v>180</v>
      </c>
      <c r="G2140" s="110">
        <v>0</v>
      </c>
      <c r="H2140" s="111">
        <v>532384</v>
      </c>
      <c r="I2140" s="111">
        <v>0</v>
      </c>
      <c r="J2140" s="112">
        <v>2957.69</v>
      </c>
      <c r="K2140" s="109" t="s">
        <v>17552</v>
      </c>
      <c r="L2140" s="111">
        <v>25351.6126</v>
      </c>
      <c r="M2140" s="111">
        <v>0</v>
      </c>
      <c r="N2140" s="2">
        <f t="shared" si="66"/>
        <v>532384</v>
      </c>
      <c r="O2140" s="2">
        <f t="shared" si="67"/>
        <v>2957.6888888888889</v>
      </c>
    </row>
    <row r="2141" spans="1:15" x14ac:dyDescent="0.25">
      <c r="A2141" s="109" t="s">
        <v>17609</v>
      </c>
      <c r="B2141" s="109" t="s">
        <v>13928</v>
      </c>
      <c r="C2141" s="109" t="s">
        <v>13927</v>
      </c>
      <c r="D2141" s="109" t="s">
        <v>1827</v>
      </c>
      <c r="E2141" s="109" t="s">
        <v>13926</v>
      </c>
      <c r="F2141" s="110">
        <v>30</v>
      </c>
      <c r="G2141" s="110">
        <v>0</v>
      </c>
      <c r="H2141" s="111">
        <v>82477</v>
      </c>
      <c r="I2141" s="111">
        <v>0</v>
      </c>
      <c r="J2141" s="112">
        <v>2749.23</v>
      </c>
      <c r="K2141" s="109" t="s">
        <v>17552</v>
      </c>
      <c r="L2141" s="111">
        <v>3927.4544999999998</v>
      </c>
      <c r="M2141" s="111">
        <v>0</v>
      </c>
      <c r="N2141" s="2">
        <f t="shared" si="66"/>
        <v>82477</v>
      </c>
      <c r="O2141" s="2">
        <f t="shared" si="67"/>
        <v>2749.2333333333331</v>
      </c>
    </row>
    <row r="2142" spans="1:15" x14ac:dyDescent="0.25">
      <c r="A2142" s="109" t="s">
        <v>17609</v>
      </c>
      <c r="B2142" s="109" t="s">
        <v>13925</v>
      </c>
      <c r="C2142" s="109" t="s">
        <v>13924</v>
      </c>
      <c r="D2142" s="109" t="s">
        <v>1828</v>
      </c>
      <c r="E2142" s="109" t="s">
        <v>13923</v>
      </c>
      <c r="F2142" s="110">
        <v>31</v>
      </c>
      <c r="G2142" s="110">
        <v>0</v>
      </c>
      <c r="H2142" s="111">
        <v>79125</v>
      </c>
      <c r="I2142" s="111">
        <v>0</v>
      </c>
      <c r="J2142" s="112">
        <v>2552.42</v>
      </c>
      <c r="K2142" s="109" t="s">
        <v>17552</v>
      </c>
      <c r="L2142" s="111">
        <v>3767.8669</v>
      </c>
      <c r="M2142" s="111">
        <v>0</v>
      </c>
      <c r="N2142" s="2">
        <f t="shared" si="66"/>
        <v>79125</v>
      </c>
      <c r="O2142" s="2">
        <f t="shared" si="67"/>
        <v>2552.4193548387098</v>
      </c>
    </row>
    <row r="2143" spans="1:15" x14ac:dyDescent="0.25">
      <c r="A2143" s="109" t="s">
        <v>17609</v>
      </c>
      <c r="B2143" s="109" t="s">
        <v>13922</v>
      </c>
      <c r="C2143" s="109" t="s">
        <v>13921</v>
      </c>
      <c r="D2143" s="109" t="s">
        <v>1829</v>
      </c>
      <c r="E2143" s="109" t="s">
        <v>13920</v>
      </c>
      <c r="F2143" s="110">
        <v>40</v>
      </c>
      <c r="G2143" s="110">
        <v>0</v>
      </c>
      <c r="H2143" s="111">
        <v>112208</v>
      </c>
      <c r="I2143" s="111">
        <v>0</v>
      </c>
      <c r="J2143" s="112">
        <v>2805.2</v>
      </c>
      <c r="K2143" s="109" t="s">
        <v>17554</v>
      </c>
      <c r="L2143" s="111">
        <v>-1856.5236</v>
      </c>
      <c r="M2143" s="111">
        <v>0</v>
      </c>
      <c r="N2143" s="2">
        <f t="shared" si="66"/>
        <v>112208</v>
      </c>
      <c r="O2143" s="2">
        <f t="shared" si="67"/>
        <v>2805.2</v>
      </c>
    </row>
    <row r="2144" spans="1:15" x14ac:dyDescent="0.25">
      <c r="A2144" s="109" t="s">
        <v>17609</v>
      </c>
      <c r="B2144" s="109" t="s">
        <v>13919</v>
      </c>
      <c r="C2144" s="109" t="s">
        <v>13918</v>
      </c>
      <c r="D2144" s="109" t="s">
        <v>1830</v>
      </c>
      <c r="E2144" s="109" t="s">
        <v>13917</v>
      </c>
      <c r="F2144" s="110">
        <v>328</v>
      </c>
      <c r="G2144" s="110">
        <v>0</v>
      </c>
      <c r="H2144" s="111">
        <v>1121583</v>
      </c>
      <c r="I2144" s="111">
        <v>0</v>
      </c>
      <c r="J2144" s="112">
        <v>3419.46</v>
      </c>
      <c r="K2144" s="109" t="s">
        <v>17552</v>
      </c>
      <c r="L2144" s="111">
        <v>53408.7042</v>
      </c>
      <c r="M2144" s="111">
        <v>0</v>
      </c>
      <c r="N2144" s="2">
        <f t="shared" si="66"/>
        <v>1121583</v>
      </c>
      <c r="O2144" s="2">
        <f t="shared" si="67"/>
        <v>3419.4603658536585</v>
      </c>
    </row>
    <row r="2145" spans="1:15" x14ac:dyDescent="0.25">
      <c r="A2145" s="109" t="s">
        <v>17609</v>
      </c>
      <c r="B2145" s="109" t="s">
        <v>13916</v>
      </c>
      <c r="C2145" s="109" t="s">
        <v>13915</v>
      </c>
      <c r="D2145" s="109" t="s">
        <v>1831</v>
      </c>
      <c r="E2145" s="109" t="s">
        <v>13914</v>
      </c>
      <c r="F2145" s="110">
        <v>162</v>
      </c>
      <c r="G2145" s="110">
        <v>0</v>
      </c>
      <c r="H2145" s="111">
        <v>483058</v>
      </c>
      <c r="I2145" s="111">
        <v>0</v>
      </c>
      <c r="J2145" s="112">
        <v>2981.84</v>
      </c>
      <c r="K2145" s="109" t="s">
        <v>17552</v>
      </c>
      <c r="L2145" s="111">
        <v>23002.7552</v>
      </c>
      <c r="M2145" s="111">
        <v>0</v>
      </c>
      <c r="N2145" s="2">
        <f t="shared" si="66"/>
        <v>483058</v>
      </c>
      <c r="O2145" s="2">
        <f t="shared" si="67"/>
        <v>2981.8395061728397</v>
      </c>
    </row>
    <row r="2146" spans="1:15" x14ac:dyDescent="0.25">
      <c r="A2146" s="109" t="s">
        <v>17609</v>
      </c>
      <c r="B2146" s="109" t="s">
        <v>13912</v>
      </c>
      <c r="C2146" s="109" t="s">
        <v>13911</v>
      </c>
      <c r="D2146" s="109" t="s">
        <v>1832</v>
      </c>
      <c r="E2146" s="109" t="s">
        <v>13913</v>
      </c>
      <c r="F2146" s="110">
        <v>340</v>
      </c>
      <c r="G2146" s="110">
        <v>0</v>
      </c>
      <c r="H2146" s="111">
        <v>1120916</v>
      </c>
      <c r="I2146" s="111">
        <v>0</v>
      </c>
      <c r="J2146" s="112">
        <v>3296.81</v>
      </c>
      <c r="K2146" s="109" t="s">
        <v>17552</v>
      </c>
      <c r="L2146" s="111">
        <v>53376.945899999999</v>
      </c>
      <c r="M2146" s="111">
        <v>0</v>
      </c>
      <c r="N2146" s="2">
        <f t="shared" si="66"/>
        <v>1120916</v>
      </c>
      <c r="O2146" s="2">
        <f t="shared" si="67"/>
        <v>3296.8117647058825</v>
      </c>
    </row>
    <row r="2147" spans="1:15" x14ac:dyDescent="0.25">
      <c r="A2147" s="109" t="s">
        <v>17609</v>
      </c>
      <c r="B2147" s="109" t="s">
        <v>13912</v>
      </c>
      <c r="C2147" s="109" t="s">
        <v>13911</v>
      </c>
      <c r="D2147" s="109" t="s">
        <v>1833</v>
      </c>
      <c r="E2147" s="109" t="s">
        <v>13910</v>
      </c>
      <c r="F2147" s="110">
        <v>258</v>
      </c>
      <c r="G2147" s="110">
        <v>0</v>
      </c>
      <c r="H2147" s="111">
        <v>767547</v>
      </c>
      <c r="I2147" s="111">
        <v>0</v>
      </c>
      <c r="J2147" s="112">
        <v>2974.99</v>
      </c>
      <c r="K2147" s="109" t="s">
        <v>17552</v>
      </c>
      <c r="L2147" s="111">
        <v>36549.837200000002</v>
      </c>
      <c r="M2147" s="111">
        <v>0</v>
      </c>
      <c r="N2147" s="2">
        <f t="shared" si="66"/>
        <v>767547</v>
      </c>
      <c r="O2147" s="2">
        <f t="shared" si="67"/>
        <v>2974.9883720930234</v>
      </c>
    </row>
    <row r="2148" spans="1:15" x14ac:dyDescent="0.25">
      <c r="A2148" s="109" t="s">
        <v>17609</v>
      </c>
      <c r="B2148" s="109" t="s">
        <v>13909</v>
      </c>
      <c r="C2148" s="109" t="s">
        <v>13908</v>
      </c>
      <c r="D2148" s="109" t="s">
        <v>1834</v>
      </c>
      <c r="E2148" s="109" t="s">
        <v>13908</v>
      </c>
      <c r="F2148" s="110">
        <v>82</v>
      </c>
      <c r="G2148" s="110">
        <v>0</v>
      </c>
      <c r="H2148" s="111">
        <v>232576</v>
      </c>
      <c r="I2148" s="111">
        <v>0</v>
      </c>
      <c r="J2148" s="112">
        <v>2836.29</v>
      </c>
      <c r="K2148" s="109" t="s">
        <v>17552</v>
      </c>
      <c r="L2148" s="111">
        <v>11075.063099999999</v>
      </c>
      <c r="M2148" s="111">
        <v>0</v>
      </c>
      <c r="N2148" s="2">
        <f t="shared" si="66"/>
        <v>232576</v>
      </c>
      <c r="O2148" s="2">
        <f t="shared" si="67"/>
        <v>2836.2926829268295</v>
      </c>
    </row>
    <row r="2149" spans="1:15" x14ac:dyDescent="0.25">
      <c r="A2149" s="109" t="s">
        <v>17609</v>
      </c>
      <c r="B2149" s="109" t="s">
        <v>13907</v>
      </c>
      <c r="C2149" s="109" t="s">
        <v>13906</v>
      </c>
      <c r="D2149" s="109" t="s">
        <v>1835</v>
      </c>
      <c r="E2149" s="109" t="s">
        <v>13905</v>
      </c>
      <c r="F2149" s="110">
        <v>134</v>
      </c>
      <c r="G2149" s="110">
        <v>0</v>
      </c>
      <c r="H2149" s="111">
        <v>349105</v>
      </c>
      <c r="I2149" s="111">
        <v>0</v>
      </c>
      <c r="J2149" s="112">
        <v>2605.2600000000002</v>
      </c>
      <c r="K2149" s="109" t="s">
        <v>17552</v>
      </c>
      <c r="L2149" s="111">
        <v>16624.0481</v>
      </c>
      <c r="M2149" s="111">
        <v>0</v>
      </c>
      <c r="N2149" s="2">
        <f t="shared" si="66"/>
        <v>349105</v>
      </c>
      <c r="O2149" s="2">
        <f t="shared" si="67"/>
        <v>2605.2611940298507</v>
      </c>
    </row>
    <row r="2150" spans="1:15" x14ac:dyDescent="0.25">
      <c r="A2150" s="109" t="s">
        <v>17609</v>
      </c>
      <c r="B2150" s="109" t="s">
        <v>13904</v>
      </c>
      <c r="C2150" s="109" t="s">
        <v>13903</v>
      </c>
      <c r="D2150" s="109" t="s">
        <v>1836</v>
      </c>
      <c r="E2150" s="109" t="s">
        <v>13902</v>
      </c>
      <c r="F2150" s="110">
        <v>32</v>
      </c>
      <c r="G2150" s="110">
        <v>0</v>
      </c>
      <c r="H2150" s="111">
        <v>83928</v>
      </c>
      <c r="I2150" s="111">
        <v>0</v>
      </c>
      <c r="J2150" s="112">
        <v>2622.75</v>
      </c>
      <c r="K2150" s="109" t="s">
        <v>17554</v>
      </c>
      <c r="L2150" s="111">
        <v>-1388.6271999999999</v>
      </c>
      <c r="M2150" s="111">
        <v>0</v>
      </c>
      <c r="N2150" s="2">
        <f t="shared" si="66"/>
        <v>83928</v>
      </c>
      <c r="O2150" s="2">
        <f t="shared" si="67"/>
        <v>2622.75</v>
      </c>
    </row>
    <row r="2151" spans="1:15" x14ac:dyDescent="0.25">
      <c r="A2151" s="109" t="s">
        <v>17609</v>
      </c>
      <c r="B2151" s="109" t="s">
        <v>13901</v>
      </c>
      <c r="C2151" s="109" t="s">
        <v>13900</v>
      </c>
      <c r="D2151" s="109" t="s">
        <v>1837</v>
      </c>
      <c r="E2151" s="109" t="s">
        <v>13899</v>
      </c>
      <c r="F2151" s="110">
        <v>76</v>
      </c>
      <c r="G2151" s="110">
        <v>0</v>
      </c>
      <c r="H2151" s="111">
        <v>213198</v>
      </c>
      <c r="I2151" s="111">
        <v>0</v>
      </c>
      <c r="J2151" s="112">
        <v>2805.24</v>
      </c>
      <c r="K2151" s="109" t="s">
        <v>17552</v>
      </c>
      <c r="L2151" s="111">
        <v>10152.302900000001</v>
      </c>
      <c r="M2151" s="111">
        <v>0</v>
      </c>
      <c r="N2151" s="2">
        <f t="shared" si="66"/>
        <v>213198</v>
      </c>
      <c r="O2151" s="2">
        <f t="shared" si="67"/>
        <v>2805.2368421052633</v>
      </c>
    </row>
    <row r="2152" spans="1:15" x14ac:dyDescent="0.25">
      <c r="A2152" s="109" t="s">
        <v>17609</v>
      </c>
      <c r="B2152" s="109" t="s">
        <v>13898</v>
      </c>
      <c r="C2152" s="109" t="s">
        <v>13897</v>
      </c>
      <c r="D2152" s="109" t="s">
        <v>1838</v>
      </c>
      <c r="E2152" s="109" t="s">
        <v>13896</v>
      </c>
      <c r="F2152" s="110">
        <v>30</v>
      </c>
      <c r="G2152" s="110">
        <v>0</v>
      </c>
      <c r="H2152" s="111">
        <v>73648</v>
      </c>
      <c r="I2152" s="111">
        <v>0</v>
      </c>
      <c r="J2152" s="112">
        <v>2454.9299999999998</v>
      </c>
      <c r="K2152" s="109" t="s">
        <v>17552</v>
      </c>
      <c r="L2152" s="111">
        <v>3507.0337</v>
      </c>
      <c r="M2152" s="111">
        <v>0</v>
      </c>
      <c r="N2152" s="2">
        <f t="shared" si="66"/>
        <v>73648</v>
      </c>
      <c r="O2152" s="2">
        <f t="shared" si="67"/>
        <v>2454.9333333333334</v>
      </c>
    </row>
    <row r="2153" spans="1:15" x14ac:dyDescent="0.25">
      <c r="A2153" s="109" t="s">
        <v>17609</v>
      </c>
      <c r="B2153" s="109" t="s">
        <v>13895</v>
      </c>
      <c r="C2153" s="109" t="s">
        <v>13894</v>
      </c>
      <c r="D2153" s="109" t="s">
        <v>1839</v>
      </c>
      <c r="E2153" s="109" t="s">
        <v>13893</v>
      </c>
      <c r="F2153" s="110">
        <v>70</v>
      </c>
      <c r="G2153" s="110">
        <v>0</v>
      </c>
      <c r="H2153" s="111">
        <v>196329</v>
      </c>
      <c r="I2153" s="111">
        <v>0</v>
      </c>
      <c r="J2153" s="112">
        <v>2804.7</v>
      </c>
      <c r="K2153" s="109" t="s">
        <v>17552</v>
      </c>
      <c r="L2153" s="111">
        <v>9348.9940999999999</v>
      </c>
      <c r="M2153" s="111">
        <v>0</v>
      </c>
      <c r="N2153" s="2">
        <f t="shared" si="66"/>
        <v>196329</v>
      </c>
      <c r="O2153" s="2">
        <f t="shared" si="67"/>
        <v>2804.7</v>
      </c>
    </row>
    <row r="2154" spans="1:15" x14ac:dyDescent="0.25">
      <c r="A2154" s="109" t="s">
        <v>17609</v>
      </c>
      <c r="B2154" s="109" t="s">
        <v>13892</v>
      </c>
      <c r="C2154" s="109" t="s">
        <v>13891</v>
      </c>
      <c r="D2154" s="109" t="s">
        <v>1840</v>
      </c>
      <c r="E2154" s="109" t="s">
        <v>13890</v>
      </c>
      <c r="F2154" s="110">
        <v>197</v>
      </c>
      <c r="G2154" s="110">
        <v>0</v>
      </c>
      <c r="H2154" s="111">
        <v>560324</v>
      </c>
      <c r="I2154" s="111">
        <v>0</v>
      </c>
      <c r="J2154" s="112">
        <v>2844.28</v>
      </c>
      <c r="K2154" s="109" t="s">
        <v>17554</v>
      </c>
      <c r="L2154" s="111">
        <v>-9270.7742999999991</v>
      </c>
      <c r="M2154" s="111">
        <v>0</v>
      </c>
      <c r="N2154" s="2">
        <f t="shared" si="66"/>
        <v>560324</v>
      </c>
      <c r="O2154" s="2">
        <f t="shared" si="67"/>
        <v>2844.284263959391</v>
      </c>
    </row>
    <row r="2155" spans="1:15" x14ac:dyDescent="0.25">
      <c r="A2155" s="109" t="s">
        <v>17609</v>
      </c>
      <c r="B2155" s="109" t="s">
        <v>13889</v>
      </c>
      <c r="C2155" s="109" t="s">
        <v>7440</v>
      </c>
      <c r="D2155" s="109" t="s">
        <v>1841</v>
      </c>
      <c r="E2155" s="109" t="s">
        <v>13888</v>
      </c>
      <c r="F2155" s="110">
        <v>106</v>
      </c>
      <c r="G2155" s="110">
        <v>0</v>
      </c>
      <c r="H2155" s="111">
        <v>328966</v>
      </c>
      <c r="I2155" s="111">
        <v>0</v>
      </c>
      <c r="J2155" s="112">
        <v>3103.45</v>
      </c>
      <c r="K2155" s="109" t="s">
        <v>17552</v>
      </c>
      <c r="L2155" s="111">
        <v>15665.028</v>
      </c>
      <c r="M2155" s="111">
        <v>0</v>
      </c>
      <c r="N2155" s="2">
        <f t="shared" si="66"/>
        <v>328966</v>
      </c>
      <c r="O2155" s="2">
        <f t="shared" si="67"/>
        <v>3103.4528301886794</v>
      </c>
    </row>
    <row r="2156" spans="1:15" x14ac:dyDescent="0.25">
      <c r="A2156" s="109" t="s">
        <v>17609</v>
      </c>
      <c r="B2156" s="109" t="s">
        <v>13887</v>
      </c>
      <c r="C2156" s="109" t="s">
        <v>13886</v>
      </c>
      <c r="D2156" s="109" t="s">
        <v>1842</v>
      </c>
      <c r="E2156" s="109" t="s">
        <v>13885</v>
      </c>
      <c r="F2156" s="110">
        <v>73</v>
      </c>
      <c r="G2156" s="110">
        <v>0</v>
      </c>
      <c r="H2156" s="111">
        <v>207515</v>
      </c>
      <c r="I2156" s="111">
        <v>0</v>
      </c>
      <c r="J2156" s="112">
        <v>2842.67</v>
      </c>
      <c r="K2156" s="109" t="s">
        <v>17552</v>
      </c>
      <c r="L2156" s="111">
        <v>9881.6825000000008</v>
      </c>
      <c r="M2156" s="111">
        <v>0</v>
      </c>
      <c r="N2156" s="2">
        <f t="shared" si="66"/>
        <v>207515</v>
      </c>
      <c r="O2156" s="2">
        <f t="shared" si="67"/>
        <v>2842.6712328767121</v>
      </c>
    </row>
    <row r="2157" spans="1:15" x14ac:dyDescent="0.25">
      <c r="A2157" s="109" t="s">
        <v>17609</v>
      </c>
      <c r="B2157" s="109" t="s">
        <v>13883</v>
      </c>
      <c r="C2157" s="109" t="s">
        <v>13882</v>
      </c>
      <c r="D2157" s="109" t="s">
        <v>1843</v>
      </c>
      <c r="E2157" s="109" t="s">
        <v>13884</v>
      </c>
      <c r="F2157" s="110">
        <v>262</v>
      </c>
      <c r="G2157" s="110">
        <v>0</v>
      </c>
      <c r="H2157" s="111">
        <v>609081</v>
      </c>
      <c r="I2157" s="111">
        <v>0</v>
      </c>
      <c r="J2157" s="112">
        <v>2324.7399999999998</v>
      </c>
      <c r="K2157" s="109" t="s">
        <v>17552</v>
      </c>
      <c r="L2157" s="111">
        <v>29003.876499999998</v>
      </c>
      <c r="M2157" s="111">
        <v>0</v>
      </c>
      <c r="N2157" s="2">
        <f t="shared" si="66"/>
        <v>609081</v>
      </c>
      <c r="O2157" s="2">
        <f t="shared" si="67"/>
        <v>2324.7366412213742</v>
      </c>
    </row>
    <row r="2158" spans="1:15" x14ac:dyDescent="0.25">
      <c r="A2158" s="109" t="s">
        <v>17609</v>
      </c>
      <c r="B2158" s="109" t="s">
        <v>13883</v>
      </c>
      <c r="C2158" s="109" t="s">
        <v>13882</v>
      </c>
      <c r="D2158" s="109" t="s">
        <v>1844</v>
      </c>
      <c r="E2158" s="109" t="s">
        <v>13881</v>
      </c>
      <c r="F2158" s="110">
        <v>103</v>
      </c>
      <c r="G2158" s="110">
        <v>0</v>
      </c>
      <c r="H2158" s="111">
        <v>313193</v>
      </c>
      <c r="I2158" s="111">
        <v>0</v>
      </c>
      <c r="J2158" s="112">
        <v>3040.71</v>
      </c>
      <c r="K2158" s="109" t="s">
        <v>17552</v>
      </c>
      <c r="L2158" s="111">
        <v>14913.967500000001</v>
      </c>
      <c r="M2158" s="111">
        <v>0</v>
      </c>
      <c r="N2158" s="2">
        <f t="shared" si="66"/>
        <v>313193</v>
      </c>
      <c r="O2158" s="2">
        <f t="shared" si="67"/>
        <v>3040.7087378640776</v>
      </c>
    </row>
    <row r="2159" spans="1:15" x14ac:dyDescent="0.25">
      <c r="A2159" s="109" t="s">
        <v>17609</v>
      </c>
      <c r="B2159" s="109" t="s">
        <v>13880</v>
      </c>
      <c r="C2159" s="109" t="s">
        <v>13879</v>
      </c>
      <c r="D2159" s="109" t="s">
        <v>1845</v>
      </c>
      <c r="E2159" s="109" t="s">
        <v>13878</v>
      </c>
      <c r="F2159" s="110">
        <v>150</v>
      </c>
      <c r="G2159" s="110">
        <v>0</v>
      </c>
      <c r="H2159" s="111">
        <v>480996</v>
      </c>
      <c r="I2159" s="111">
        <v>0</v>
      </c>
      <c r="J2159" s="112">
        <v>3206.64</v>
      </c>
      <c r="K2159" s="109" t="s">
        <v>17552</v>
      </c>
      <c r="L2159" s="111">
        <v>22904.572800000002</v>
      </c>
      <c r="M2159" s="111">
        <v>0</v>
      </c>
      <c r="N2159" s="2">
        <f t="shared" si="66"/>
        <v>480996</v>
      </c>
      <c r="O2159" s="2">
        <f t="shared" si="67"/>
        <v>3206.64</v>
      </c>
    </row>
    <row r="2160" spans="1:15" x14ac:dyDescent="0.25">
      <c r="A2160" s="109" t="s">
        <v>17609</v>
      </c>
      <c r="B2160" s="109" t="s">
        <v>13877</v>
      </c>
      <c r="C2160" s="109" t="s">
        <v>13876</v>
      </c>
      <c r="D2160" s="109" t="s">
        <v>1846</v>
      </c>
      <c r="E2160" s="109" t="s">
        <v>13875</v>
      </c>
      <c r="F2160" s="110">
        <v>181</v>
      </c>
      <c r="G2160" s="110">
        <v>0</v>
      </c>
      <c r="H2160" s="111">
        <v>464486</v>
      </c>
      <c r="I2160" s="111">
        <v>0</v>
      </c>
      <c r="J2160" s="112">
        <v>2566.2199999999998</v>
      </c>
      <c r="K2160" s="109" t="s">
        <v>17552</v>
      </c>
      <c r="L2160" s="111">
        <v>22118.388599999998</v>
      </c>
      <c r="M2160" s="111">
        <v>0</v>
      </c>
      <c r="N2160" s="2">
        <f t="shared" si="66"/>
        <v>464486</v>
      </c>
      <c r="O2160" s="2">
        <f t="shared" si="67"/>
        <v>2566.220994475138</v>
      </c>
    </row>
    <row r="2161" spans="1:15" x14ac:dyDescent="0.25">
      <c r="A2161" s="109" t="s">
        <v>17609</v>
      </c>
      <c r="B2161" s="109" t="s">
        <v>13874</v>
      </c>
      <c r="C2161" s="109" t="s">
        <v>13873</v>
      </c>
      <c r="D2161" s="109" t="s">
        <v>1847</v>
      </c>
      <c r="E2161" s="109" t="s">
        <v>13872</v>
      </c>
      <c r="F2161" s="110">
        <v>85</v>
      </c>
      <c r="G2161" s="110">
        <v>0</v>
      </c>
      <c r="H2161" s="111">
        <v>252705</v>
      </c>
      <c r="I2161" s="111">
        <v>0</v>
      </c>
      <c r="J2161" s="112">
        <v>2973</v>
      </c>
      <c r="K2161" s="109" t="s">
        <v>17554</v>
      </c>
      <c r="L2161" s="111">
        <v>-4181.1036000000004</v>
      </c>
      <c r="M2161" s="111">
        <v>0</v>
      </c>
      <c r="N2161" s="2">
        <f t="shared" si="66"/>
        <v>252705</v>
      </c>
      <c r="O2161" s="2">
        <f t="shared" si="67"/>
        <v>2973</v>
      </c>
    </row>
    <row r="2162" spans="1:15" x14ac:dyDescent="0.25">
      <c r="A2162" s="109" t="s">
        <v>17609</v>
      </c>
      <c r="B2162" s="109" t="s">
        <v>13871</v>
      </c>
      <c r="C2162" s="109" t="s">
        <v>18238</v>
      </c>
      <c r="D2162" s="109" t="s">
        <v>1848</v>
      </c>
      <c r="E2162" s="109" t="s">
        <v>13870</v>
      </c>
      <c r="F2162" s="110">
        <v>50</v>
      </c>
      <c r="G2162" s="110">
        <v>0</v>
      </c>
      <c r="H2162" s="111">
        <v>137473</v>
      </c>
      <c r="I2162" s="111">
        <v>0</v>
      </c>
      <c r="J2162" s="112">
        <v>2749.46</v>
      </c>
      <c r="K2162" s="109" t="s">
        <v>17554</v>
      </c>
      <c r="L2162" s="111">
        <v>-2274.5376000000001</v>
      </c>
      <c r="M2162" s="111">
        <v>0</v>
      </c>
      <c r="N2162" s="2">
        <f t="shared" si="66"/>
        <v>137473</v>
      </c>
      <c r="O2162" s="2">
        <f t="shared" si="67"/>
        <v>2749.46</v>
      </c>
    </row>
    <row r="2163" spans="1:15" x14ac:dyDescent="0.25">
      <c r="A2163" s="109" t="s">
        <v>17609</v>
      </c>
      <c r="B2163" s="109" t="s">
        <v>13869</v>
      </c>
      <c r="C2163" s="109" t="s">
        <v>7330</v>
      </c>
      <c r="D2163" s="109" t="s">
        <v>1849</v>
      </c>
      <c r="E2163" s="109" t="s">
        <v>13868</v>
      </c>
      <c r="F2163" s="110">
        <v>40</v>
      </c>
      <c r="G2163" s="110">
        <v>0</v>
      </c>
      <c r="H2163" s="111">
        <v>114274</v>
      </c>
      <c r="I2163" s="111">
        <v>0</v>
      </c>
      <c r="J2163" s="112">
        <v>2856.85</v>
      </c>
      <c r="K2163" s="109" t="s">
        <v>17552</v>
      </c>
      <c r="L2163" s="111">
        <v>5441.6082999999999</v>
      </c>
      <c r="M2163" s="111">
        <v>0</v>
      </c>
      <c r="N2163" s="2">
        <f t="shared" si="66"/>
        <v>114274</v>
      </c>
      <c r="O2163" s="2">
        <f t="shared" si="67"/>
        <v>2856.85</v>
      </c>
    </row>
    <row r="2164" spans="1:15" x14ac:dyDescent="0.25">
      <c r="A2164" s="109" t="s">
        <v>17609</v>
      </c>
      <c r="B2164" s="109" t="s">
        <v>13867</v>
      </c>
      <c r="C2164" s="109" t="s">
        <v>13866</v>
      </c>
      <c r="D2164" s="109" t="s">
        <v>1850</v>
      </c>
      <c r="E2164" s="109" t="s">
        <v>13865</v>
      </c>
      <c r="F2164" s="110">
        <v>71</v>
      </c>
      <c r="G2164" s="110">
        <v>0</v>
      </c>
      <c r="H2164" s="111">
        <v>195537</v>
      </c>
      <c r="I2164" s="111">
        <v>0</v>
      </c>
      <c r="J2164" s="112">
        <v>2754.04</v>
      </c>
      <c r="K2164" s="109" t="s">
        <v>17552</v>
      </c>
      <c r="L2164" s="111">
        <v>9311.2962000000007</v>
      </c>
      <c r="M2164" s="111">
        <v>0</v>
      </c>
      <c r="N2164" s="2">
        <f t="shared" si="66"/>
        <v>195537</v>
      </c>
      <c r="O2164" s="2">
        <f t="shared" si="67"/>
        <v>2754.0422535211269</v>
      </c>
    </row>
    <row r="2165" spans="1:15" x14ac:dyDescent="0.25">
      <c r="A2165" s="109" t="s">
        <v>17609</v>
      </c>
      <c r="B2165" s="109" t="s">
        <v>13864</v>
      </c>
      <c r="C2165" s="109" t="s">
        <v>13863</v>
      </c>
      <c r="D2165" s="109" t="s">
        <v>1851</v>
      </c>
      <c r="E2165" s="109" t="s">
        <v>13862</v>
      </c>
      <c r="F2165" s="110">
        <v>100</v>
      </c>
      <c r="G2165" s="110">
        <v>0</v>
      </c>
      <c r="H2165" s="111">
        <v>256610</v>
      </c>
      <c r="I2165" s="111">
        <v>0</v>
      </c>
      <c r="J2165" s="112">
        <v>2566.1</v>
      </c>
      <c r="K2165" s="109" t="s">
        <v>17554</v>
      </c>
      <c r="L2165" s="111">
        <v>-4245.7111999999997</v>
      </c>
      <c r="M2165" s="111">
        <v>0</v>
      </c>
      <c r="N2165" s="2">
        <f t="shared" si="66"/>
        <v>256610</v>
      </c>
      <c r="O2165" s="2">
        <f t="shared" si="67"/>
        <v>2566.1</v>
      </c>
    </row>
    <row r="2166" spans="1:15" x14ac:dyDescent="0.25">
      <c r="A2166" s="109" t="s">
        <v>17609</v>
      </c>
      <c r="B2166" s="109" t="s">
        <v>13861</v>
      </c>
      <c r="C2166" s="109" t="s">
        <v>13860</v>
      </c>
      <c r="D2166" s="109" t="s">
        <v>1852</v>
      </c>
      <c r="E2166" s="109" t="s">
        <v>13859</v>
      </c>
      <c r="F2166" s="110">
        <v>52</v>
      </c>
      <c r="G2166" s="110">
        <v>0</v>
      </c>
      <c r="H2166" s="111">
        <v>141517</v>
      </c>
      <c r="I2166" s="111">
        <v>0</v>
      </c>
      <c r="J2166" s="112">
        <v>2721.48</v>
      </c>
      <c r="K2166" s="109" t="s">
        <v>17552</v>
      </c>
      <c r="L2166" s="111">
        <v>6738.9234999999999</v>
      </c>
      <c r="M2166" s="111">
        <v>0</v>
      </c>
      <c r="N2166" s="2">
        <f t="shared" si="66"/>
        <v>141517</v>
      </c>
      <c r="O2166" s="2">
        <f t="shared" si="67"/>
        <v>2721.4807692307691</v>
      </c>
    </row>
    <row r="2167" spans="1:15" x14ac:dyDescent="0.25">
      <c r="A2167" s="109" t="s">
        <v>17609</v>
      </c>
      <c r="B2167" s="109" t="s">
        <v>13858</v>
      </c>
      <c r="C2167" s="109" t="s">
        <v>13857</v>
      </c>
      <c r="D2167" s="109" t="s">
        <v>1853</v>
      </c>
      <c r="E2167" s="109" t="s">
        <v>13856</v>
      </c>
      <c r="F2167" s="110">
        <v>60</v>
      </c>
      <c r="G2167" s="110">
        <v>0</v>
      </c>
      <c r="H2167" s="111">
        <v>178899</v>
      </c>
      <c r="I2167" s="111">
        <v>0</v>
      </c>
      <c r="J2167" s="112">
        <v>2981.65</v>
      </c>
      <c r="K2167" s="109" t="s">
        <v>17552</v>
      </c>
      <c r="L2167" s="111">
        <v>8519.0134999999991</v>
      </c>
      <c r="M2167" s="111">
        <v>0</v>
      </c>
      <c r="N2167" s="2">
        <f t="shared" si="66"/>
        <v>178899</v>
      </c>
      <c r="O2167" s="2">
        <f t="shared" si="67"/>
        <v>2981.65</v>
      </c>
    </row>
    <row r="2168" spans="1:15" x14ac:dyDescent="0.25">
      <c r="A2168" s="109" t="s">
        <v>17609</v>
      </c>
      <c r="B2168" s="109" t="s">
        <v>13855</v>
      </c>
      <c r="C2168" s="109" t="s">
        <v>13854</v>
      </c>
      <c r="D2168" s="109" t="s">
        <v>1854</v>
      </c>
      <c r="E2168" s="109" t="s">
        <v>13853</v>
      </c>
      <c r="F2168" s="110">
        <v>88</v>
      </c>
      <c r="G2168" s="110">
        <v>0</v>
      </c>
      <c r="H2168" s="111">
        <v>252267</v>
      </c>
      <c r="I2168" s="111">
        <v>0</v>
      </c>
      <c r="J2168" s="112">
        <v>2866.67</v>
      </c>
      <c r="K2168" s="109" t="s">
        <v>17552</v>
      </c>
      <c r="L2168" s="111">
        <v>12012.7125</v>
      </c>
      <c r="M2168" s="111">
        <v>0</v>
      </c>
      <c r="N2168" s="2">
        <f t="shared" si="66"/>
        <v>252267</v>
      </c>
      <c r="O2168" s="2">
        <f t="shared" si="67"/>
        <v>2866.6704545454545</v>
      </c>
    </row>
    <row r="2169" spans="1:15" x14ac:dyDescent="0.25">
      <c r="A2169" s="109" t="s">
        <v>17609</v>
      </c>
      <c r="B2169" s="109" t="s">
        <v>13852</v>
      </c>
      <c r="C2169" s="109" t="s">
        <v>13851</v>
      </c>
      <c r="D2169" s="109" t="s">
        <v>1855</v>
      </c>
      <c r="E2169" s="109" t="s">
        <v>13850</v>
      </c>
      <c r="F2169" s="110">
        <v>40</v>
      </c>
      <c r="G2169" s="110">
        <v>0</v>
      </c>
      <c r="H2169" s="111">
        <v>112548</v>
      </c>
      <c r="I2169" s="111">
        <v>0</v>
      </c>
      <c r="J2169" s="112">
        <v>2813.7</v>
      </c>
      <c r="K2169" s="109" t="s">
        <v>17554</v>
      </c>
      <c r="L2169" s="111">
        <v>-1862.1485</v>
      </c>
      <c r="M2169" s="111">
        <v>0</v>
      </c>
      <c r="N2169" s="2">
        <f t="shared" si="66"/>
        <v>112548</v>
      </c>
      <c r="O2169" s="2">
        <f t="shared" si="67"/>
        <v>2813.7</v>
      </c>
    </row>
    <row r="2170" spans="1:15" x14ac:dyDescent="0.25">
      <c r="A2170" s="109" t="s">
        <v>17609</v>
      </c>
      <c r="B2170" s="109" t="s">
        <v>13849</v>
      </c>
      <c r="C2170" s="109" t="s">
        <v>13848</v>
      </c>
      <c r="D2170" s="109" t="s">
        <v>1856</v>
      </c>
      <c r="E2170" s="109" t="s">
        <v>13847</v>
      </c>
      <c r="F2170" s="110">
        <v>102</v>
      </c>
      <c r="G2170" s="110">
        <v>0</v>
      </c>
      <c r="H2170" s="111">
        <v>310216</v>
      </c>
      <c r="I2170" s="111">
        <v>0</v>
      </c>
      <c r="J2170" s="112">
        <v>3041.33</v>
      </c>
      <c r="K2170" s="109" t="s">
        <v>17554</v>
      </c>
      <c r="L2170" s="111">
        <v>-5132.6539000000002</v>
      </c>
      <c r="M2170" s="111">
        <v>0</v>
      </c>
      <c r="N2170" s="2">
        <f t="shared" si="66"/>
        <v>310216</v>
      </c>
      <c r="O2170" s="2">
        <f t="shared" si="67"/>
        <v>3041.3333333333335</v>
      </c>
    </row>
    <row r="2171" spans="1:15" x14ac:dyDescent="0.25">
      <c r="A2171" s="109" t="s">
        <v>17609</v>
      </c>
      <c r="B2171" s="109" t="s">
        <v>13846</v>
      </c>
      <c r="C2171" s="109" t="s">
        <v>13845</v>
      </c>
      <c r="D2171" s="109" t="s">
        <v>1857</v>
      </c>
      <c r="E2171" s="109" t="s">
        <v>13844</v>
      </c>
      <c r="F2171" s="110">
        <v>60</v>
      </c>
      <c r="G2171" s="110">
        <v>0</v>
      </c>
      <c r="H2171" s="111">
        <v>147253</v>
      </c>
      <c r="I2171" s="111">
        <v>0</v>
      </c>
      <c r="J2171" s="112">
        <v>2454.2199999999998</v>
      </c>
      <c r="K2171" s="109" t="s">
        <v>17554</v>
      </c>
      <c r="L2171" s="111">
        <v>-2436.3609999999999</v>
      </c>
      <c r="M2171" s="111">
        <v>0</v>
      </c>
      <c r="N2171" s="2">
        <f t="shared" si="66"/>
        <v>147253</v>
      </c>
      <c r="O2171" s="2">
        <f t="shared" si="67"/>
        <v>2454.2166666666667</v>
      </c>
    </row>
    <row r="2172" spans="1:15" x14ac:dyDescent="0.25">
      <c r="A2172" s="109" t="s">
        <v>17609</v>
      </c>
      <c r="B2172" s="109" t="s">
        <v>13843</v>
      </c>
      <c r="C2172" s="109" t="s">
        <v>13842</v>
      </c>
      <c r="D2172" s="109" t="s">
        <v>1858</v>
      </c>
      <c r="E2172" s="109" t="s">
        <v>13841</v>
      </c>
      <c r="F2172" s="110">
        <v>70</v>
      </c>
      <c r="G2172" s="110">
        <v>0</v>
      </c>
      <c r="H2172" s="111">
        <v>176813</v>
      </c>
      <c r="I2172" s="111">
        <v>0</v>
      </c>
      <c r="J2172" s="112">
        <v>2525.9</v>
      </c>
      <c r="K2172" s="109" t="s">
        <v>17554</v>
      </c>
      <c r="L2172" s="111">
        <v>-2925.4389000000001</v>
      </c>
      <c r="M2172" s="111">
        <v>0</v>
      </c>
      <c r="N2172" s="2">
        <f t="shared" si="66"/>
        <v>176813</v>
      </c>
      <c r="O2172" s="2">
        <f t="shared" si="67"/>
        <v>2525.9</v>
      </c>
    </row>
    <row r="2173" spans="1:15" x14ac:dyDescent="0.25">
      <c r="A2173" s="109" t="s">
        <v>17609</v>
      </c>
      <c r="B2173" s="109" t="s">
        <v>13840</v>
      </c>
      <c r="C2173" s="109" t="s">
        <v>13839</v>
      </c>
      <c r="D2173" s="109" t="s">
        <v>1859</v>
      </c>
      <c r="E2173" s="109" t="s">
        <v>13838</v>
      </c>
      <c r="F2173" s="110">
        <v>40</v>
      </c>
      <c r="G2173" s="110">
        <v>0</v>
      </c>
      <c r="H2173" s="111">
        <v>72349</v>
      </c>
      <c r="I2173" s="111">
        <v>0</v>
      </c>
      <c r="J2173" s="112">
        <v>1808.72</v>
      </c>
      <c r="K2173" s="109" t="s">
        <v>17554</v>
      </c>
      <c r="L2173" s="111">
        <v>-1197.0378000000001</v>
      </c>
      <c r="M2173" s="111">
        <v>0</v>
      </c>
      <c r="N2173" s="2">
        <f t="shared" si="66"/>
        <v>72349</v>
      </c>
      <c r="O2173" s="2">
        <f t="shared" si="67"/>
        <v>1808.7249999999999</v>
      </c>
    </row>
    <row r="2174" spans="1:15" x14ac:dyDescent="0.25">
      <c r="A2174" s="109" t="s">
        <v>17609</v>
      </c>
      <c r="B2174" s="109" t="s">
        <v>13837</v>
      </c>
      <c r="C2174" s="109" t="s">
        <v>13836</v>
      </c>
      <c r="D2174" s="109" t="s">
        <v>1860</v>
      </c>
      <c r="E2174" s="109" t="s">
        <v>13835</v>
      </c>
      <c r="F2174" s="110">
        <v>46</v>
      </c>
      <c r="G2174" s="110">
        <v>0</v>
      </c>
      <c r="H2174" s="111">
        <v>121731</v>
      </c>
      <c r="I2174" s="111">
        <v>0</v>
      </c>
      <c r="J2174" s="112">
        <v>2646.33</v>
      </c>
      <c r="K2174" s="109" t="s">
        <v>17554</v>
      </c>
      <c r="L2174" s="111">
        <v>-2014.0949000000001</v>
      </c>
      <c r="M2174" s="111">
        <v>0</v>
      </c>
      <c r="N2174" s="2">
        <f t="shared" si="66"/>
        <v>121731</v>
      </c>
      <c r="O2174" s="2">
        <f t="shared" si="67"/>
        <v>2646.3260869565215</v>
      </c>
    </row>
    <row r="2175" spans="1:15" x14ac:dyDescent="0.25">
      <c r="A2175" s="109" t="s">
        <v>17609</v>
      </c>
      <c r="B2175" s="109" t="s">
        <v>13834</v>
      </c>
      <c r="C2175" s="109" t="s">
        <v>13833</v>
      </c>
      <c r="D2175" s="109" t="s">
        <v>1861</v>
      </c>
      <c r="E2175" s="109" t="s">
        <v>13832</v>
      </c>
      <c r="F2175" s="110">
        <v>46</v>
      </c>
      <c r="G2175" s="110">
        <v>0</v>
      </c>
      <c r="H2175" s="111">
        <v>123616</v>
      </c>
      <c r="I2175" s="111">
        <v>0</v>
      </c>
      <c r="J2175" s="112">
        <v>2687.3</v>
      </c>
      <c r="K2175" s="109" t="s">
        <v>17554</v>
      </c>
      <c r="L2175" s="111">
        <v>-2045.2800999999999</v>
      </c>
      <c r="M2175" s="111">
        <v>0</v>
      </c>
      <c r="N2175" s="2">
        <f t="shared" si="66"/>
        <v>123616</v>
      </c>
      <c r="O2175" s="2">
        <f t="shared" si="67"/>
        <v>2687.304347826087</v>
      </c>
    </row>
    <row r="2176" spans="1:15" x14ac:dyDescent="0.25">
      <c r="A2176" s="109" t="s">
        <v>17609</v>
      </c>
      <c r="B2176" s="109" t="s">
        <v>13831</v>
      </c>
      <c r="C2176" s="109" t="s">
        <v>13830</v>
      </c>
      <c r="D2176" s="109" t="s">
        <v>1862</v>
      </c>
      <c r="E2176" s="109" t="s">
        <v>13829</v>
      </c>
      <c r="F2176" s="110">
        <v>81</v>
      </c>
      <c r="G2176" s="110">
        <v>0</v>
      </c>
      <c r="H2176" s="111">
        <v>222123</v>
      </c>
      <c r="I2176" s="111">
        <v>0</v>
      </c>
      <c r="J2176" s="112">
        <v>2742.26</v>
      </c>
      <c r="K2176" s="109" t="s">
        <v>17552</v>
      </c>
      <c r="L2176" s="111">
        <v>10577.276400000001</v>
      </c>
      <c r="M2176" s="111">
        <v>0</v>
      </c>
      <c r="N2176" s="2">
        <f t="shared" si="66"/>
        <v>222123</v>
      </c>
      <c r="O2176" s="2">
        <f t="shared" si="67"/>
        <v>2742.2592592592591</v>
      </c>
    </row>
    <row r="2177" spans="1:15" x14ac:dyDescent="0.25">
      <c r="A2177" s="109" t="s">
        <v>17609</v>
      </c>
      <c r="B2177" s="109" t="s">
        <v>13828</v>
      </c>
      <c r="C2177" s="109" t="s">
        <v>7018</v>
      </c>
      <c r="D2177" s="109" t="s">
        <v>1863</v>
      </c>
      <c r="E2177" s="109" t="s">
        <v>13827</v>
      </c>
      <c r="F2177" s="110">
        <v>30</v>
      </c>
      <c r="G2177" s="110">
        <v>0</v>
      </c>
      <c r="H2177" s="111">
        <v>91909</v>
      </c>
      <c r="I2177" s="111">
        <v>0</v>
      </c>
      <c r="J2177" s="112">
        <v>3063.63</v>
      </c>
      <c r="K2177" s="109" t="s">
        <v>17552</v>
      </c>
      <c r="L2177" s="111">
        <v>4376.6377000000002</v>
      </c>
      <c r="M2177" s="111">
        <v>0</v>
      </c>
      <c r="N2177" s="2">
        <f t="shared" si="66"/>
        <v>91909</v>
      </c>
      <c r="O2177" s="2">
        <f t="shared" si="67"/>
        <v>3063.6333333333332</v>
      </c>
    </row>
    <row r="2178" spans="1:15" x14ac:dyDescent="0.25">
      <c r="A2178" s="109" t="s">
        <v>17609</v>
      </c>
      <c r="B2178" s="109" t="s">
        <v>13823</v>
      </c>
      <c r="C2178" s="109" t="s">
        <v>13822</v>
      </c>
      <c r="D2178" s="109" t="s">
        <v>1865</v>
      </c>
      <c r="E2178" s="109" t="s">
        <v>13821</v>
      </c>
      <c r="F2178" s="110">
        <v>108</v>
      </c>
      <c r="G2178" s="110">
        <v>0</v>
      </c>
      <c r="H2178" s="111">
        <v>319709</v>
      </c>
      <c r="I2178" s="111">
        <v>0</v>
      </c>
      <c r="J2178" s="112">
        <v>2960.27</v>
      </c>
      <c r="K2178" s="109" t="s">
        <v>17552</v>
      </c>
      <c r="L2178" s="111">
        <v>15224.255800000001</v>
      </c>
      <c r="M2178" s="111">
        <v>0</v>
      </c>
      <c r="N2178" s="2">
        <f t="shared" si="66"/>
        <v>319709</v>
      </c>
      <c r="O2178" s="2">
        <f t="shared" si="67"/>
        <v>2960.2685185185187</v>
      </c>
    </row>
    <row r="2179" spans="1:15" x14ac:dyDescent="0.25">
      <c r="A2179" s="109" t="s">
        <v>17609</v>
      </c>
      <c r="B2179" s="109" t="s">
        <v>13823</v>
      </c>
      <c r="C2179" s="109" t="s">
        <v>13822</v>
      </c>
      <c r="D2179" s="109" t="s">
        <v>18018</v>
      </c>
      <c r="E2179" s="109" t="s">
        <v>18044</v>
      </c>
      <c r="F2179" s="110">
        <v>2</v>
      </c>
      <c r="G2179" s="110">
        <v>0</v>
      </c>
      <c r="H2179" s="111">
        <v>4247</v>
      </c>
      <c r="I2179" s="111">
        <v>0</v>
      </c>
      <c r="J2179" s="112">
        <v>2123.5</v>
      </c>
      <c r="K2179" s="109" t="s">
        <v>17552</v>
      </c>
      <c r="L2179" s="111">
        <v>202.23390000000001</v>
      </c>
      <c r="M2179" s="111">
        <v>0</v>
      </c>
      <c r="N2179" s="2">
        <f t="shared" si="66"/>
        <v>4247</v>
      </c>
      <c r="O2179" s="2">
        <f t="shared" si="67"/>
        <v>2123.5</v>
      </c>
    </row>
    <row r="2180" spans="1:15" x14ac:dyDescent="0.25">
      <c r="A2180" s="109" t="s">
        <v>17609</v>
      </c>
      <c r="B2180" s="109" t="s">
        <v>13820</v>
      </c>
      <c r="C2180" s="109" t="s">
        <v>13819</v>
      </c>
      <c r="D2180" s="109" t="s">
        <v>1866</v>
      </c>
      <c r="E2180" s="109" t="s">
        <v>13818</v>
      </c>
      <c r="F2180" s="110">
        <v>50</v>
      </c>
      <c r="G2180" s="110">
        <v>0</v>
      </c>
      <c r="H2180" s="111">
        <v>130140</v>
      </c>
      <c r="I2180" s="111">
        <v>0</v>
      </c>
      <c r="J2180" s="112">
        <v>2602.8000000000002</v>
      </c>
      <c r="K2180" s="109" t="s">
        <v>17554</v>
      </c>
      <c r="L2180" s="111">
        <v>-2153.2127999999998</v>
      </c>
      <c r="M2180" s="111">
        <v>0</v>
      </c>
      <c r="N2180" s="2">
        <f t="shared" ref="N2180:N2243" si="68">H2180-I2180</f>
        <v>130140</v>
      </c>
      <c r="O2180" s="2">
        <f t="shared" ref="O2180:O2243" si="69">IF(F2180&gt;0,N2180/F2180,"No Standing Units")</f>
        <v>2602.8000000000002</v>
      </c>
    </row>
    <row r="2181" spans="1:15" x14ac:dyDescent="0.25">
      <c r="A2181" s="109" t="s">
        <v>17609</v>
      </c>
      <c r="B2181" s="109" t="s">
        <v>13817</v>
      </c>
      <c r="C2181" s="109" t="s">
        <v>13816</v>
      </c>
      <c r="D2181" s="109" t="s">
        <v>1867</v>
      </c>
      <c r="E2181" s="109" t="s">
        <v>13815</v>
      </c>
      <c r="F2181" s="110">
        <v>36</v>
      </c>
      <c r="G2181" s="110">
        <v>0</v>
      </c>
      <c r="H2181" s="111">
        <v>95421</v>
      </c>
      <c r="I2181" s="111">
        <v>0</v>
      </c>
      <c r="J2181" s="112">
        <v>2650.58</v>
      </c>
      <c r="K2181" s="109" t="s">
        <v>17552</v>
      </c>
      <c r="L2181" s="111">
        <v>4543.8370000000004</v>
      </c>
      <c r="M2181" s="111">
        <v>0</v>
      </c>
      <c r="N2181" s="2">
        <f t="shared" si="68"/>
        <v>95421</v>
      </c>
      <c r="O2181" s="2">
        <f t="shared" si="69"/>
        <v>2650.5833333333335</v>
      </c>
    </row>
    <row r="2182" spans="1:15" x14ac:dyDescent="0.25">
      <c r="A2182" s="109" t="s">
        <v>17609</v>
      </c>
      <c r="B2182" s="109" t="s">
        <v>13814</v>
      </c>
      <c r="C2182" s="109" t="s">
        <v>13813</v>
      </c>
      <c r="D2182" s="109" t="s">
        <v>1868</v>
      </c>
      <c r="E2182" s="109" t="s">
        <v>13812</v>
      </c>
      <c r="F2182" s="110">
        <v>57</v>
      </c>
      <c r="G2182" s="110">
        <v>0</v>
      </c>
      <c r="H2182" s="111">
        <v>155064</v>
      </c>
      <c r="I2182" s="111">
        <v>0</v>
      </c>
      <c r="J2182" s="112">
        <v>2720.42</v>
      </c>
      <c r="K2182" s="109" t="s">
        <v>17552</v>
      </c>
      <c r="L2182" s="111">
        <v>7384.0088999999998</v>
      </c>
      <c r="M2182" s="111">
        <v>0</v>
      </c>
      <c r="N2182" s="2">
        <f t="shared" si="68"/>
        <v>155064</v>
      </c>
      <c r="O2182" s="2">
        <f t="shared" si="69"/>
        <v>2720.4210526315787</v>
      </c>
    </row>
    <row r="2183" spans="1:15" x14ac:dyDescent="0.25">
      <c r="A2183" s="109" t="s">
        <v>17609</v>
      </c>
      <c r="B2183" s="109" t="s">
        <v>13809</v>
      </c>
      <c r="C2183" s="109" t="s">
        <v>13808</v>
      </c>
      <c r="D2183" s="109" t="s">
        <v>1869</v>
      </c>
      <c r="E2183" s="109" t="s">
        <v>13807</v>
      </c>
      <c r="F2183" s="110">
        <v>48</v>
      </c>
      <c r="G2183" s="110">
        <v>6</v>
      </c>
      <c r="H2183" s="111">
        <v>161786</v>
      </c>
      <c r="I2183" s="111">
        <v>17976</v>
      </c>
      <c r="J2183" s="112">
        <v>2996.04</v>
      </c>
      <c r="K2183" s="109" t="s">
        <v>17554</v>
      </c>
      <c r="L2183" s="111">
        <v>-2676.8145</v>
      </c>
      <c r="M2183" s="111">
        <v>0</v>
      </c>
      <c r="N2183" s="2">
        <f t="shared" si="68"/>
        <v>143810</v>
      </c>
      <c r="O2183" s="2">
        <f t="shared" si="69"/>
        <v>2996.0416666666665</v>
      </c>
    </row>
    <row r="2184" spans="1:15" x14ac:dyDescent="0.25">
      <c r="A2184" s="109" t="s">
        <v>17609</v>
      </c>
      <c r="B2184" s="109" t="s">
        <v>13806</v>
      </c>
      <c r="C2184" s="109" t="s">
        <v>13805</v>
      </c>
      <c r="D2184" s="109" t="s">
        <v>1870</v>
      </c>
      <c r="E2184" s="109" t="s">
        <v>13804</v>
      </c>
      <c r="F2184" s="110">
        <v>336</v>
      </c>
      <c r="G2184" s="110">
        <v>0</v>
      </c>
      <c r="H2184" s="111">
        <v>854548</v>
      </c>
      <c r="I2184" s="111">
        <v>0</v>
      </c>
      <c r="J2184" s="112">
        <v>2543.3000000000002</v>
      </c>
      <c r="K2184" s="109" t="s">
        <v>17554</v>
      </c>
      <c r="L2184" s="111">
        <v>-14138.8398</v>
      </c>
      <c r="M2184" s="111">
        <v>0</v>
      </c>
      <c r="N2184" s="2">
        <f t="shared" si="68"/>
        <v>854548</v>
      </c>
      <c r="O2184" s="2">
        <f t="shared" si="69"/>
        <v>2543.2976190476193</v>
      </c>
    </row>
    <row r="2185" spans="1:15" x14ac:dyDescent="0.25">
      <c r="A2185" s="109" t="s">
        <v>17609</v>
      </c>
      <c r="B2185" s="109" t="s">
        <v>13803</v>
      </c>
      <c r="C2185" s="109" t="s">
        <v>13802</v>
      </c>
      <c r="D2185" s="109" t="s">
        <v>1871</v>
      </c>
      <c r="E2185" s="109" t="s">
        <v>13801</v>
      </c>
      <c r="F2185" s="110">
        <v>64</v>
      </c>
      <c r="G2185" s="110">
        <v>0</v>
      </c>
      <c r="H2185" s="111">
        <v>142253</v>
      </c>
      <c r="I2185" s="111">
        <v>0</v>
      </c>
      <c r="J2185" s="112">
        <v>2222.6999999999998</v>
      </c>
      <c r="K2185" s="109" t="s">
        <v>17554</v>
      </c>
      <c r="L2185" s="111">
        <v>-2353.6341000000002</v>
      </c>
      <c r="M2185" s="111">
        <v>0</v>
      </c>
      <c r="N2185" s="2">
        <f t="shared" si="68"/>
        <v>142253</v>
      </c>
      <c r="O2185" s="2">
        <f t="shared" si="69"/>
        <v>2222.703125</v>
      </c>
    </row>
    <row r="2186" spans="1:15" x14ac:dyDescent="0.25">
      <c r="A2186" s="109" t="s">
        <v>17609</v>
      </c>
      <c r="B2186" s="109" t="s">
        <v>13800</v>
      </c>
      <c r="C2186" s="109" t="s">
        <v>13799</v>
      </c>
      <c r="D2186" s="109" t="s">
        <v>1872</v>
      </c>
      <c r="E2186" s="109" t="s">
        <v>13798</v>
      </c>
      <c r="F2186" s="110">
        <v>45</v>
      </c>
      <c r="G2186" s="110">
        <v>0</v>
      </c>
      <c r="H2186" s="111">
        <v>134282</v>
      </c>
      <c r="I2186" s="111">
        <v>0</v>
      </c>
      <c r="J2186" s="112">
        <v>2984.04</v>
      </c>
      <c r="K2186" s="109" t="s">
        <v>17554</v>
      </c>
      <c r="L2186" s="111">
        <v>-2221.7465000000002</v>
      </c>
      <c r="M2186" s="111">
        <v>0</v>
      </c>
      <c r="N2186" s="2">
        <f t="shared" si="68"/>
        <v>134282</v>
      </c>
      <c r="O2186" s="2">
        <f t="shared" si="69"/>
        <v>2984.0444444444443</v>
      </c>
    </row>
    <row r="2187" spans="1:15" x14ac:dyDescent="0.25">
      <c r="A2187" s="109" t="s">
        <v>17609</v>
      </c>
      <c r="B2187" s="109" t="s">
        <v>13797</v>
      </c>
      <c r="C2187" s="109" t="s">
        <v>13796</v>
      </c>
      <c r="D2187" s="109" t="s">
        <v>1873</v>
      </c>
      <c r="E2187" s="109" t="s">
        <v>13795</v>
      </c>
      <c r="F2187" s="110">
        <v>66</v>
      </c>
      <c r="G2187" s="110">
        <v>0</v>
      </c>
      <c r="H2187" s="111">
        <v>209159</v>
      </c>
      <c r="I2187" s="111">
        <v>0</v>
      </c>
      <c r="J2187" s="112">
        <v>3169.08</v>
      </c>
      <c r="K2187" s="109" t="s">
        <v>17554</v>
      </c>
      <c r="L2187" s="111">
        <v>-3460.6156000000001</v>
      </c>
      <c r="M2187" s="111">
        <v>0</v>
      </c>
      <c r="N2187" s="2">
        <f t="shared" si="68"/>
        <v>209159</v>
      </c>
      <c r="O2187" s="2">
        <f t="shared" si="69"/>
        <v>3169.0757575757575</v>
      </c>
    </row>
    <row r="2188" spans="1:15" x14ac:dyDescent="0.25">
      <c r="A2188" s="109" t="s">
        <v>17609</v>
      </c>
      <c r="B2188" s="109" t="s">
        <v>13794</v>
      </c>
      <c r="C2188" s="109" t="s">
        <v>13793</v>
      </c>
      <c r="D2188" s="109" t="s">
        <v>1874</v>
      </c>
      <c r="E2188" s="109" t="s">
        <v>13792</v>
      </c>
      <c r="F2188" s="110">
        <v>48</v>
      </c>
      <c r="G2188" s="110">
        <v>0</v>
      </c>
      <c r="H2188" s="111">
        <v>143110</v>
      </c>
      <c r="I2188" s="111">
        <v>0</v>
      </c>
      <c r="J2188" s="112">
        <v>2981.46</v>
      </c>
      <c r="K2188" s="109" t="s">
        <v>17554</v>
      </c>
      <c r="L2188" s="111">
        <v>-2367.808</v>
      </c>
      <c r="M2188" s="111">
        <v>0</v>
      </c>
      <c r="N2188" s="2">
        <f t="shared" si="68"/>
        <v>143110</v>
      </c>
      <c r="O2188" s="2">
        <f t="shared" si="69"/>
        <v>2981.4583333333335</v>
      </c>
    </row>
    <row r="2189" spans="1:15" x14ac:dyDescent="0.25">
      <c r="A2189" s="109" t="s">
        <v>17609</v>
      </c>
      <c r="B2189" s="109" t="s">
        <v>13791</v>
      </c>
      <c r="C2189" s="109" t="s">
        <v>13790</v>
      </c>
      <c r="D2189" s="109" t="s">
        <v>1875</v>
      </c>
      <c r="E2189" s="109" t="s">
        <v>13789</v>
      </c>
      <c r="F2189" s="110">
        <v>172</v>
      </c>
      <c r="G2189" s="110">
        <v>0</v>
      </c>
      <c r="H2189" s="111">
        <v>480462</v>
      </c>
      <c r="I2189" s="111">
        <v>0</v>
      </c>
      <c r="J2189" s="112">
        <v>2793.38</v>
      </c>
      <c r="K2189" s="109" t="s">
        <v>17552</v>
      </c>
      <c r="L2189" s="111">
        <v>22879.160199999998</v>
      </c>
      <c r="M2189" s="111">
        <v>0</v>
      </c>
      <c r="N2189" s="2">
        <f t="shared" si="68"/>
        <v>480462</v>
      </c>
      <c r="O2189" s="2">
        <f t="shared" si="69"/>
        <v>2793.3837209302324</v>
      </c>
    </row>
    <row r="2190" spans="1:15" x14ac:dyDescent="0.25">
      <c r="A2190" s="109" t="s">
        <v>17609</v>
      </c>
      <c r="B2190" s="109" t="s">
        <v>13788</v>
      </c>
      <c r="C2190" s="109" t="s">
        <v>13787</v>
      </c>
      <c r="D2190" s="109" t="s">
        <v>1876</v>
      </c>
      <c r="E2190" s="109" t="s">
        <v>13786</v>
      </c>
      <c r="F2190" s="110">
        <v>66</v>
      </c>
      <c r="G2190" s="110">
        <v>0</v>
      </c>
      <c r="H2190" s="111">
        <v>176035</v>
      </c>
      <c r="I2190" s="111">
        <v>0</v>
      </c>
      <c r="J2190" s="112">
        <v>2667.2</v>
      </c>
      <c r="K2190" s="109" t="s">
        <v>17554</v>
      </c>
      <c r="L2190" s="111">
        <v>-2912.5761000000002</v>
      </c>
      <c r="M2190" s="111">
        <v>0</v>
      </c>
      <c r="N2190" s="2">
        <f t="shared" si="68"/>
        <v>176035</v>
      </c>
      <c r="O2190" s="2">
        <f t="shared" si="69"/>
        <v>2667.1969696969695</v>
      </c>
    </row>
    <row r="2191" spans="1:15" x14ac:dyDescent="0.25">
      <c r="A2191" s="109" t="s">
        <v>17609</v>
      </c>
      <c r="B2191" s="109" t="s">
        <v>13785</v>
      </c>
      <c r="C2191" s="109" t="s">
        <v>13784</v>
      </c>
      <c r="D2191" s="109" t="s">
        <v>1877</v>
      </c>
      <c r="E2191" s="109" t="s">
        <v>13783</v>
      </c>
      <c r="F2191" s="110">
        <v>100</v>
      </c>
      <c r="G2191" s="110">
        <v>0</v>
      </c>
      <c r="H2191" s="111">
        <v>302741</v>
      </c>
      <c r="I2191" s="111">
        <v>0</v>
      </c>
      <c r="J2191" s="112">
        <v>3027.41</v>
      </c>
      <c r="K2191" s="109" t="s">
        <v>17552</v>
      </c>
      <c r="L2191" s="111">
        <v>14416.2364</v>
      </c>
      <c r="M2191" s="111">
        <v>0</v>
      </c>
      <c r="N2191" s="2">
        <f t="shared" si="68"/>
        <v>302741</v>
      </c>
      <c r="O2191" s="2">
        <f t="shared" si="69"/>
        <v>3027.41</v>
      </c>
    </row>
    <row r="2192" spans="1:15" x14ac:dyDescent="0.25">
      <c r="A2192" s="109" t="s">
        <v>17609</v>
      </c>
      <c r="B2192" s="109" t="s">
        <v>13782</v>
      </c>
      <c r="C2192" s="109" t="s">
        <v>13781</v>
      </c>
      <c r="D2192" s="109" t="s">
        <v>1878</v>
      </c>
      <c r="E2192" s="109" t="s">
        <v>13778</v>
      </c>
      <c r="F2192" s="110">
        <v>59</v>
      </c>
      <c r="G2192" s="110">
        <v>0</v>
      </c>
      <c r="H2192" s="111">
        <v>174860</v>
      </c>
      <c r="I2192" s="111">
        <v>0</v>
      </c>
      <c r="J2192" s="112">
        <v>2963.73</v>
      </c>
      <c r="K2192" s="109" t="s">
        <v>17552</v>
      </c>
      <c r="L2192" s="111">
        <v>8326.6813999999995</v>
      </c>
      <c r="M2192" s="111">
        <v>0</v>
      </c>
      <c r="N2192" s="2">
        <f t="shared" si="68"/>
        <v>174860</v>
      </c>
      <c r="O2192" s="2">
        <f t="shared" si="69"/>
        <v>2963.7288135593221</v>
      </c>
    </row>
    <row r="2193" spans="1:15" x14ac:dyDescent="0.25">
      <c r="A2193" s="109" t="s">
        <v>17610</v>
      </c>
      <c r="B2193" s="109" t="s">
        <v>13752</v>
      </c>
      <c r="C2193" s="109" t="s">
        <v>13751</v>
      </c>
      <c r="D2193" s="109" t="s">
        <v>1879</v>
      </c>
      <c r="E2193" s="109" t="s">
        <v>13777</v>
      </c>
      <c r="F2193" s="110">
        <v>193</v>
      </c>
      <c r="G2193" s="110">
        <v>0</v>
      </c>
      <c r="H2193" s="111">
        <v>424888</v>
      </c>
      <c r="I2193" s="111">
        <v>0</v>
      </c>
      <c r="J2193" s="112">
        <v>2201.4899999999998</v>
      </c>
      <c r="K2193" s="109" t="s">
        <v>17554</v>
      </c>
      <c r="L2193" s="111">
        <v>-7029.9349000000002</v>
      </c>
      <c r="M2193" s="111">
        <v>0</v>
      </c>
      <c r="N2193" s="2">
        <f t="shared" si="68"/>
        <v>424888</v>
      </c>
      <c r="O2193" s="2">
        <f t="shared" si="69"/>
        <v>2201.4922279792745</v>
      </c>
    </row>
    <row r="2194" spans="1:15" x14ac:dyDescent="0.25">
      <c r="A2194" s="109" t="s">
        <v>17610</v>
      </c>
      <c r="B2194" s="109" t="s">
        <v>13752</v>
      </c>
      <c r="C2194" s="109" t="s">
        <v>13751</v>
      </c>
      <c r="D2194" s="109" t="s">
        <v>18654</v>
      </c>
      <c r="E2194" s="109" t="s">
        <v>18655</v>
      </c>
      <c r="F2194" s="110">
        <v>0</v>
      </c>
      <c r="G2194" s="110">
        <v>436</v>
      </c>
      <c r="H2194" s="111">
        <v>1491712</v>
      </c>
      <c r="I2194" s="111">
        <v>1491712</v>
      </c>
      <c r="J2194" s="112">
        <v>3421.36</v>
      </c>
      <c r="K2194" s="109" t="s">
        <v>17554</v>
      </c>
      <c r="L2194" s="111">
        <v>-24680.972300000001</v>
      </c>
      <c r="M2194" s="111">
        <v>0</v>
      </c>
      <c r="N2194" s="2">
        <f t="shared" si="68"/>
        <v>0</v>
      </c>
      <c r="O2194" s="2" t="str">
        <f t="shared" si="69"/>
        <v>No Standing Units</v>
      </c>
    </row>
    <row r="2195" spans="1:15" x14ac:dyDescent="0.25">
      <c r="A2195" s="109" t="s">
        <v>17610</v>
      </c>
      <c r="B2195" s="109" t="s">
        <v>13752</v>
      </c>
      <c r="C2195" s="109" t="s">
        <v>13751</v>
      </c>
      <c r="D2195" s="109" t="s">
        <v>17797</v>
      </c>
      <c r="E2195" s="109" t="s">
        <v>17798</v>
      </c>
      <c r="F2195" s="110">
        <v>56</v>
      </c>
      <c r="G2195" s="110">
        <v>0</v>
      </c>
      <c r="H2195" s="111">
        <v>105701</v>
      </c>
      <c r="I2195" s="111">
        <v>0</v>
      </c>
      <c r="J2195" s="112">
        <v>1887.52</v>
      </c>
      <c r="K2195" s="109" t="s">
        <v>17554</v>
      </c>
      <c r="L2195" s="111">
        <v>-1748.8659</v>
      </c>
      <c r="M2195" s="111">
        <v>0</v>
      </c>
      <c r="N2195" s="2">
        <f t="shared" si="68"/>
        <v>105701</v>
      </c>
      <c r="O2195" s="2">
        <f t="shared" si="69"/>
        <v>1887.5178571428571</v>
      </c>
    </row>
    <row r="2196" spans="1:15" x14ac:dyDescent="0.25">
      <c r="A2196" s="109" t="s">
        <v>17610</v>
      </c>
      <c r="B2196" s="109" t="s">
        <v>13752</v>
      </c>
      <c r="C2196" s="109" t="s">
        <v>13751</v>
      </c>
      <c r="D2196" s="109" t="s">
        <v>17867</v>
      </c>
      <c r="E2196" s="109" t="s">
        <v>17957</v>
      </c>
      <c r="F2196" s="110">
        <v>25</v>
      </c>
      <c r="G2196" s="110">
        <v>0</v>
      </c>
      <c r="H2196" s="111">
        <v>48739</v>
      </c>
      <c r="I2196" s="111">
        <v>0</v>
      </c>
      <c r="J2196" s="112">
        <v>1949.56</v>
      </c>
      <c r="K2196" s="109" t="s">
        <v>17554</v>
      </c>
      <c r="L2196" s="111">
        <v>-806.41340000000002</v>
      </c>
      <c r="M2196" s="111">
        <v>0</v>
      </c>
      <c r="N2196" s="2">
        <f t="shared" si="68"/>
        <v>48739</v>
      </c>
      <c r="O2196" s="2">
        <f t="shared" si="69"/>
        <v>1949.56</v>
      </c>
    </row>
    <row r="2197" spans="1:15" x14ac:dyDescent="0.25">
      <c r="A2197" s="109" t="s">
        <v>17610</v>
      </c>
      <c r="B2197" s="109" t="s">
        <v>13752</v>
      </c>
      <c r="C2197" s="109" t="s">
        <v>13751</v>
      </c>
      <c r="D2197" s="109" t="s">
        <v>18019</v>
      </c>
      <c r="E2197" s="109" t="s">
        <v>18045</v>
      </c>
      <c r="F2197" s="110">
        <v>36</v>
      </c>
      <c r="G2197" s="110">
        <v>0</v>
      </c>
      <c r="H2197" s="111">
        <v>66461</v>
      </c>
      <c r="I2197" s="111">
        <v>0</v>
      </c>
      <c r="J2197" s="112">
        <v>1846.14</v>
      </c>
      <c r="K2197" s="109" t="s">
        <v>17554</v>
      </c>
      <c r="L2197" s="111">
        <v>-1099.625</v>
      </c>
      <c r="M2197" s="111">
        <v>0</v>
      </c>
      <c r="N2197" s="2">
        <f t="shared" si="68"/>
        <v>66461</v>
      </c>
      <c r="O2197" s="2">
        <f t="shared" si="69"/>
        <v>1846.1388888888889</v>
      </c>
    </row>
    <row r="2198" spans="1:15" x14ac:dyDescent="0.25">
      <c r="A2198" s="109" t="s">
        <v>17610</v>
      </c>
      <c r="B2198" s="109" t="s">
        <v>13752</v>
      </c>
      <c r="C2198" s="109" t="s">
        <v>13751</v>
      </c>
      <c r="D2198" s="109" t="s">
        <v>18114</v>
      </c>
      <c r="E2198" s="109" t="s">
        <v>18115</v>
      </c>
      <c r="F2198" s="110">
        <v>38</v>
      </c>
      <c r="G2198" s="110">
        <v>0</v>
      </c>
      <c r="H2198" s="111">
        <v>76655</v>
      </c>
      <c r="I2198" s="111">
        <v>0</v>
      </c>
      <c r="J2198" s="112">
        <v>2017.24</v>
      </c>
      <c r="K2198" s="109" t="s">
        <v>17554</v>
      </c>
      <c r="L2198" s="111">
        <v>-1268.2908</v>
      </c>
      <c r="M2198" s="111">
        <v>0</v>
      </c>
      <c r="N2198" s="2">
        <f t="shared" si="68"/>
        <v>76655</v>
      </c>
      <c r="O2198" s="2">
        <f t="shared" si="69"/>
        <v>2017.2368421052631</v>
      </c>
    </row>
    <row r="2199" spans="1:15" x14ac:dyDescent="0.25">
      <c r="A2199" s="109" t="s">
        <v>17610</v>
      </c>
      <c r="B2199" s="109" t="s">
        <v>13752</v>
      </c>
      <c r="C2199" s="109" t="s">
        <v>13751</v>
      </c>
      <c r="D2199" s="109" t="s">
        <v>18269</v>
      </c>
      <c r="E2199" s="109" t="s">
        <v>18270</v>
      </c>
      <c r="F2199" s="110">
        <v>24</v>
      </c>
      <c r="G2199" s="110">
        <v>0</v>
      </c>
      <c r="H2199" s="111">
        <v>44208</v>
      </c>
      <c r="I2199" s="111">
        <v>0</v>
      </c>
      <c r="J2199" s="112">
        <v>1842</v>
      </c>
      <c r="K2199" s="109" t="s">
        <v>17554</v>
      </c>
      <c r="L2199" s="111">
        <v>-731.43849999999998</v>
      </c>
      <c r="M2199" s="111">
        <v>0</v>
      </c>
      <c r="N2199" s="2">
        <f t="shared" si="68"/>
        <v>44208</v>
      </c>
      <c r="O2199" s="2">
        <f t="shared" si="69"/>
        <v>1842</v>
      </c>
    </row>
    <row r="2200" spans="1:15" x14ac:dyDescent="0.25">
      <c r="A2200" s="109" t="s">
        <v>17610</v>
      </c>
      <c r="B2200" s="109" t="s">
        <v>13752</v>
      </c>
      <c r="C2200" s="109" t="s">
        <v>13751</v>
      </c>
      <c r="D2200" s="109" t="s">
        <v>18271</v>
      </c>
      <c r="E2200" s="109" t="s">
        <v>18272</v>
      </c>
      <c r="F2200" s="110">
        <v>17</v>
      </c>
      <c r="G2200" s="110">
        <v>0</v>
      </c>
      <c r="H2200" s="111">
        <v>32129</v>
      </c>
      <c r="I2200" s="111">
        <v>0</v>
      </c>
      <c r="J2200" s="112">
        <v>1889.94</v>
      </c>
      <c r="K2200" s="109" t="s">
        <v>17554</v>
      </c>
      <c r="L2200" s="111">
        <v>-531.5915</v>
      </c>
      <c r="M2200" s="111">
        <v>0</v>
      </c>
      <c r="N2200" s="2">
        <f t="shared" si="68"/>
        <v>32129</v>
      </c>
      <c r="O2200" s="2">
        <f t="shared" si="69"/>
        <v>1889.9411764705883</v>
      </c>
    </row>
    <row r="2201" spans="1:15" x14ac:dyDescent="0.25">
      <c r="A2201" s="109" t="s">
        <v>17610</v>
      </c>
      <c r="B2201" s="109" t="s">
        <v>13752</v>
      </c>
      <c r="C2201" s="109" t="s">
        <v>13751</v>
      </c>
      <c r="D2201" s="109" t="s">
        <v>18659</v>
      </c>
      <c r="E2201" s="109" t="s">
        <v>18660</v>
      </c>
      <c r="F2201" s="110">
        <v>31</v>
      </c>
      <c r="G2201" s="110">
        <v>0</v>
      </c>
      <c r="H2201" s="111">
        <v>51978</v>
      </c>
      <c r="I2201" s="111">
        <v>0</v>
      </c>
      <c r="J2201" s="112">
        <v>1676.71</v>
      </c>
      <c r="K2201" s="109" t="s">
        <v>17554</v>
      </c>
      <c r="L2201" s="111">
        <v>-859.99180000000001</v>
      </c>
      <c r="M2201" s="111">
        <v>0</v>
      </c>
      <c r="N2201" s="2">
        <f t="shared" si="68"/>
        <v>51978</v>
      </c>
      <c r="O2201" s="2">
        <f t="shared" si="69"/>
        <v>1676.7096774193549</v>
      </c>
    </row>
    <row r="2202" spans="1:15" x14ac:dyDescent="0.25">
      <c r="A2202" s="109" t="s">
        <v>17610</v>
      </c>
      <c r="B2202" s="109" t="s">
        <v>13752</v>
      </c>
      <c r="C2202" s="109" t="s">
        <v>13751</v>
      </c>
      <c r="D2202" s="109" t="s">
        <v>18661</v>
      </c>
      <c r="E2202" s="109" t="s">
        <v>18662</v>
      </c>
      <c r="F2202" s="110">
        <v>0</v>
      </c>
      <c r="G2202" s="110">
        <v>77</v>
      </c>
      <c r="H2202" s="111">
        <v>281423</v>
      </c>
      <c r="I2202" s="111">
        <v>281423</v>
      </c>
      <c r="J2202" s="112">
        <v>3654.84</v>
      </c>
      <c r="K2202" s="109" t="s">
        <v>17554</v>
      </c>
      <c r="L2202" s="111">
        <v>-4656.2628999999997</v>
      </c>
      <c r="M2202" s="111">
        <v>0</v>
      </c>
      <c r="N2202" s="2">
        <f t="shared" si="68"/>
        <v>0</v>
      </c>
      <c r="O2202" s="2" t="str">
        <f t="shared" si="69"/>
        <v>No Standing Units</v>
      </c>
    </row>
    <row r="2203" spans="1:15" x14ac:dyDescent="0.25">
      <c r="A2203" s="109" t="s">
        <v>17610</v>
      </c>
      <c r="B2203" s="109" t="s">
        <v>13752</v>
      </c>
      <c r="C2203" s="109" t="s">
        <v>13751</v>
      </c>
      <c r="D2203" s="109" t="s">
        <v>1880</v>
      </c>
      <c r="E2203" s="109" t="s">
        <v>13776</v>
      </c>
      <c r="F2203" s="110">
        <v>74</v>
      </c>
      <c r="G2203" s="110">
        <v>0</v>
      </c>
      <c r="H2203" s="111">
        <v>152759</v>
      </c>
      <c r="I2203" s="111">
        <v>0</v>
      </c>
      <c r="J2203" s="112">
        <v>2064.31</v>
      </c>
      <c r="K2203" s="109" t="s">
        <v>17554</v>
      </c>
      <c r="L2203" s="111">
        <v>-2527.4573999999998</v>
      </c>
      <c r="M2203" s="111">
        <v>0</v>
      </c>
      <c r="N2203" s="2">
        <f t="shared" si="68"/>
        <v>152759</v>
      </c>
      <c r="O2203" s="2">
        <f t="shared" si="69"/>
        <v>2064.3108108108108</v>
      </c>
    </row>
    <row r="2204" spans="1:15" x14ac:dyDescent="0.25">
      <c r="A2204" s="109" t="s">
        <v>17610</v>
      </c>
      <c r="B2204" s="109" t="s">
        <v>13752</v>
      </c>
      <c r="C2204" s="109" t="s">
        <v>13751</v>
      </c>
      <c r="D2204" s="109" t="s">
        <v>1881</v>
      </c>
      <c r="E2204" s="109" t="s">
        <v>13775</v>
      </c>
      <c r="F2204" s="110">
        <v>67</v>
      </c>
      <c r="G2204" s="110">
        <v>0</v>
      </c>
      <c r="H2204" s="111">
        <v>150440</v>
      </c>
      <c r="I2204" s="111">
        <v>0</v>
      </c>
      <c r="J2204" s="112">
        <v>2245.37</v>
      </c>
      <c r="K2204" s="109" t="s">
        <v>17554</v>
      </c>
      <c r="L2204" s="111">
        <v>-2489.0965999999999</v>
      </c>
      <c r="M2204" s="111">
        <v>0</v>
      </c>
      <c r="N2204" s="2">
        <f t="shared" si="68"/>
        <v>150440</v>
      </c>
      <c r="O2204" s="2">
        <f t="shared" si="69"/>
        <v>2245.373134328358</v>
      </c>
    </row>
    <row r="2205" spans="1:15" x14ac:dyDescent="0.25">
      <c r="A2205" s="109" t="s">
        <v>17610</v>
      </c>
      <c r="B2205" s="109" t="s">
        <v>13752</v>
      </c>
      <c r="C2205" s="109" t="s">
        <v>13751</v>
      </c>
      <c r="D2205" s="109" t="s">
        <v>18116</v>
      </c>
      <c r="E2205" s="109" t="s">
        <v>18117</v>
      </c>
      <c r="F2205" s="110">
        <v>30</v>
      </c>
      <c r="G2205" s="110">
        <v>0</v>
      </c>
      <c r="H2205" s="111">
        <v>42408</v>
      </c>
      <c r="I2205" s="111">
        <v>0</v>
      </c>
      <c r="J2205" s="112">
        <v>1413.6</v>
      </c>
      <c r="K2205" s="109" t="s">
        <v>17554</v>
      </c>
      <c r="L2205" s="111">
        <v>-701.65290000000005</v>
      </c>
      <c r="M2205" s="111">
        <v>0</v>
      </c>
      <c r="N2205" s="2">
        <f t="shared" si="68"/>
        <v>42408</v>
      </c>
      <c r="O2205" s="2">
        <f t="shared" si="69"/>
        <v>1413.6</v>
      </c>
    </row>
    <row r="2206" spans="1:15" x14ac:dyDescent="0.25">
      <c r="A2206" s="109" t="s">
        <v>17610</v>
      </c>
      <c r="B2206" s="109" t="s">
        <v>13752</v>
      </c>
      <c r="C2206" s="109" t="s">
        <v>13751</v>
      </c>
      <c r="D2206" s="109" t="s">
        <v>1882</v>
      </c>
      <c r="E2206" s="109" t="s">
        <v>13774</v>
      </c>
      <c r="F2206" s="110">
        <v>18</v>
      </c>
      <c r="G2206" s="110">
        <v>306</v>
      </c>
      <c r="H2206" s="111">
        <v>1112758</v>
      </c>
      <c r="I2206" s="111">
        <v>1050938</v>
      </c>
      <c r="J2206" s="112">
        <v>3434.44</v>
      </c>
      <c r="K2206" s="109" t="s">
        <v>17554</v>
      </c>
      <c r="L2206" s="111">
        <v>-18411.022799999999</v>
      </c>
      <c r="M2206" s="111">
        <v>0</v>
      </c>
      <c r="N2206" s="2">
        <f t="shared" si="68"/>
        <v>61820</v>
      </c>
      <c r="O2206" s="2">
        <f t="shared" si="69"/>
        <v>3434.4444444444443</v>
      </c>
    </row>
    <row r="2207" spans="1:15" x14ac:dyDescent="0.25">
      <c r="A2207" s="109" t="s">
        <v>17610</v>
      </c>
      <c r="B2207" s="109" t="s">
        <v>13752</v>
      </c>
      <c r="C2207" s="109" t="s">
        <v>13751</v>
      </c>
      <c r="D2207" s="109" t="s">
        <v>1883</v>
      </c>
      <c r="E2207" s="109" t="s">
        <v>13773</v>
      </c>
      <c r="F2207" s="110">
        <v>90</v>
      </c>
      <c r="G2207" s="110">
        <v>0</v>
      </c>
      <c r="H2207" s="111">
        <v>200842</v>
      </c>
      <c r="I2207" s="111">
        <v>0</v>
      </c>
      <c r="J2207" s="112">
        <v>2231.58</v>
      </c>
      <c r="K2207" s="109" t="s">
        <v>17554</v>
      </c>
      <c r="L2207" s="111">
        <v>-3323.0133000000001</v>
      </c>
      <c r="M2207" s="111">
        <v>0</v>
      </c>
      <c r="N2207" s="2">
        <f t="shared" si="68"/>
        <v>200842</v>
      </c>
      <c r="O2207" s="2">
        <f t="shared" si="69"/>
        <v>2231.5777777777776</v>
      </c>
    </row>
    <row r="2208" spans="1:15" x14ac:dyDescent="0.25">
      <c r="A2208" s="109" t="s">
        <v>17610</v>
      </c>
      <c r="B2208" s="109" t="s">
        <v>13752</v>
      </c>
      <c r="C2208" s="109" t="s">
        <v>13751</v>
      </c>
      <c r="D2208" s="109" t="s">
        <v>17611</v>
      </c>
      <c r="E2208" s="109" t="s">
        <v>17612</v>
      </c>
      <c r="F2208" s="110">
        <v>53</v>
      </c>
      <c r="G2208" s="110">
        <v>0</v>
      </c>
      <c r="H2208" s="111">
        <v>117620</v>
      </c>
      <c r="I2208" s="111">
        <v>0</v>
      </c>
      <c r="J2208" s="112">
        <v>2219.25</v>
      </c>
      <c r="K2208" s="109" t="s">
        <v>17554</v>
      </c>
      <c r="L2208" s="111">
        <v>-1946.0617</v>
      </c>
      <c r="M2208" s="111">
        <v>0</v>
      </c>
      <c r="N2208" s="2">
        <f t="shared" si="68"/>
        <v>117620</v>
      </c>
      <c r="O2208" s="2">
        <f t="shared" si="69"/>
        <v>2219.2452830188681</v>
      </c>
    </row>
    <row r="2209" spans="1:15" x14ac:dyDescent="0.25">
      <c r="A2209" s="109" t="s">
        <v>17610</v>
      </c>
      <c r="B2209" s="109" t="s">
        <v>13752</v>
      </c>
      <c r="C2209" s="109" t="s">
        <v>13751</v>
      </c>
      <c r="D2209" s="109" t="s">
        <v>1884</v>
      </c>
      <c r="E2209" s="109" t="s">
        <v>13772</v>
      </c>
      <c r="F2209" s="110">
        <v>157</v>
      </c>
      <c r="G2209" s="110">
        <v>0</v>
      </c>
      <c r="H2209" s="111">
        <v>334664</v>
      </c>
      <c r="I2209" s="111">
        <v>0</v>
      </c>
      <c r="J2209" s="112">
        <v>2131.62</v>
      </c>
      <c r="K2209" s="109" t="s">
        <v>17554</v>
      </c>
      <c r="L2209" s="111">
        <v>-5537.1453000000001</v>
      </c>
      <c r="M2209" s="111">
        <v>0</v>
      </c>
      <c r="N2209" s="2">
        <f t="shared" si="68"/>
        <v>334664</v>
      </c>
      <c r="O2209" s="2">
        <f t="shared" si="69"/>
        <v>2131.6178343949045</v>
      </c>
    </row>
    <row r="2210" spans="1:15" x14ac:dyDescent="0.25">
      <c r="A2210" s="109" t="s">
        <v>17610</v>
      </c>
      <c r="B2210" s="109" t="s">
        <v>13752</v>
      </c>
      <c r="C2210" s="109" t="s">
        <v>13751</v>
      </c>
      <c r="D2210" s="109" t="s">
        <v>1885</v>
      </c>
      <c r="E2210" s="109" t="s">
        <v>13771</v>
      </c>
      <c r="F2210" s="110">
        <v>16</v>
      </c>
      <c r="G2210" s="110">
        <v>0</v>
      </c>
      <c r="H2210" s="111">
        <v>31191</v>
      </c>
      <c r="I2210" s="111">
        <v>0</v>
      </c>
      <c r="J2210" s="112">
        <v>1949.44</v>
      </c>
      <c r="K2210" s="109" t="s">
        <v>17554</v>
      </c>
      <c r="L2210" s="111">
        <v>-516.06979999999999</v>
      </c>
      <c r="M2210" s="111">
        <v>0</v>
      </c>
      <c r="N2210" s="2">
        <f t="shared" si="68"/>
        <v>31191</v>
      </c>
      <c r="O2210" s="2">
        <f t="shared" si="69"/>
        <v>1949.4375</v>
      </c>
    </row>
    <row r="2211" spans="1:15" x14ac:dyDescent="0.25">
      <c r="A2211" s="109" t="s">
        <v>17610</v>
      </c>
      <c r="B2211" s="109" t="s">
        <v>13752</v>
      </c>
      <c r="C2211" s="109" t="s">
        <v>13751</v>
      </c>
      <c r="D2211" s="109" t="s">
        <v>1886</v>
      </c>
      <c r="E2211" s="109" t="s">
        <v>13770</v>
      </c>
      <c r="F2211" s="110">
        <v>19</v>
      </c>
      <c r="G2211" s="110">
        <v>0</v>
      </c>
      <c r="H2211" s="111">
        <v>36067</v>
      </c>
      <c r="I2211" s="111">
        <v>0</v>
      </c>
      <c r="J2211" s="112">
        <v>1898.26</v>
      </c>
      <c r="K2211" s="109" t="s">
        <v>17554</v>
      </c>
      <c r="L2211" s="111">
        <v>-596.74099999999999</v>
      </c>
      <c r="M2211" s="111">
        <v>0</v>
      </c>
      <c r="N2211" s="2">
        <f t="shared" si="68"/>
        <v>36067</v>
      </c>
      <c r="O2211" s="2">
        <f t="shared" si="69"/>
        <v>1898.2631578947369</v>
      </c>
    </row>
    <row r="2212" spans="1:15" x14ac:dyDescent="0.25">
      <c r="A2212" s="109" t="s">
        <v>17610</v>
      </c>
      <c r="B2212" s="109" t="s">
        <v>13752</v>
      </c>
      <c r="C2212" s="109" t="s">
        <v>13751</v>
      </c>
      <c r="D2212" s="109" t="s">
        <v>1887</v>
      </c>
      <c r="E2212" s="109" t="s">
        <v>13769</v>
      </c>
      <c r="F2212" s="110">
        <v>37</v>
      </c>
      <c r="G2212" s="110">
        <v>0</v>
      </c>
      <c r="H2212" s="111">
        <v>54995</v>
      </c>
      <c r="I2212" s="111">
        <v>0</v>
      </c>
      <c r="J2212" s="112">
        <v>1486.35</v>
      </c>
      <c r="K2212" s="109" t="s">
        <v>17554</v>
      </c>
      <c r="L2212" s="111">
        <v>-909.9212</v>
      </c>
      <c r="M2212" s="111">
        <v>0</v>
      </c>
      <c r="N2212" s="2">
        <f t="shared" si="68"/>
        <v>54995</v>
      </c>
      <c r="O2212" s="2">
        <f t="shared" si="69"/>
        <v>1486.3513513513512</v>
      </c>
    </row>
    <row r="2213" spans="1:15" x14ac:dyDescent="0.25">
      <c r="A2213" s="109" t="s">
        <v>17610</v>
      </c>
      <c r="B2213" s="109" t="s">
        <v>13752</v>
      </c>
      <c r="C2213" s="109" t="s">
        <v>13751</v>
      </c>
      <c r="D2213" s="109" t="s">
        <v>1888</v>
      </c>
      <c r="E2213" s="109" t="s">
        <v>13768</v>
      </c>
      <c r="F2213" s="110">
        <v>43</v>
      </c>
      <c r="G2213" s="110">
        <v>0</v>
      </c>
      <c r="H2213" s="111">
        <v>93278</v>
      </c>
      <c r="I2213" s="111">
        <v>0</v>
      </c>
      <c r="J2213" s="112">
        <v>2169.2600000000002</v>
      </c>
      <c r="K2213" s="109" t="s">
        <v>17554</v>
      </c>
      <c r="L2213" s="111">
        <v>-1543.3168000000001</v>
      </c>
      <c r="M2213" s="111">
        <v>0</v>
      </c>
      <c r="N2213" s="2">
        <f t="shared" si="68"/>
        <v>93278</v>
      </c>
      <c r="O2213" s="2">
        <f t="shared" si="69"/>
        <v>2169.2558139534885</v>
      </c>
    </row>
    <row r="2214" spans="1:15" x14ac:dyDescent="0.25">
      <c r="A2214" s="109" t="s">
        <v>17610</v>
      </c>
      <c r="B2214" s="109" t="s">
        <v>13752</v>
      </c>
      <c r="C2214" s="109" t="s">
        <v>13751</v>
      </c>
      <c r="D2214" s="109" t="s">
        <v>1889</v>
      </c>
      <c r="E2214" s="109" t="s">
        <v>13767</v>
      </c>
      <c r="F2214" s="110">
        <v>46</v>
      </c>
      <c r="G2214" s="110">
        <v>0</v>
      </c>
      <c r="H2214" s="111">
        <v>99156</v>
      </c>
      <c r="I2214" s="111">
        <v>0</v>
      </c>
      <c r="J2214" s="112">
        <v>2155.5700000000002</v>
      </c>
      <c r="K2214" s="109" t="s">
        <v>17554</v>
      </c>
      <c r="L2214" s="111">
        <v>-1640.5824</v>
      </c>
      <c r="M2214" s="111">
        <v>0</v>
      </c>
      <c r="N2214" s="2">
        <f t="shared" si="68"/>
        <v>99156</v>
      </c>
      <c r="O2214" s="2">
        <f t="shared" si="69"/>
        <v>2155.5652173913045</v>
      </c>
    </row>
    <row r="2215" spans="1:15" x14ac:dyDescent="0.25">
      <c r="A2215" s="109" t="s">
        <v>17610</v>
      </c>
      <c r="B2215" s="109" t="s">
        <v>13752</v>
      </c>
      <c r="C2215" s="109" t="s">
        <v>13751</v>
      </c>
      <c r="D2215" s="109" t="s">
        <v>1890</v>
      </c>
      <c r="E2215" s="109" t="s">
        <v>13766</v>
      </c>
      <c r="F2215" s="110">
        <v>385</v>
      </c>
      <c r="G2215" s="110">
        <v>0</v>
      </c>
      <c r="H2215" s="111">
        <v>1290919</v>
      </c>
      <c r="I2215" s="111">
        <v>0</v>
      </c>
      <c r="J2215" s="112">
        <v>3353.04</v>
      </c>
      <c r="K2215" s="109" t="s">
        <v>17554</v>
      </c>
      <c r="L2215" s="111">
        <v>-21358.760300000002</v>
      </c>
      <c r="M2215" s="111">
        <v>0</v>
      </c>
      <c r="N2215" s="2">
        <f t="shared" si="68"/>
        <v>1290919</v>
      </c>
      <c r="O2215" s="2">
        <f t="shared" si="69"/>
        <v>3353.0363636363636</v>
      </c>
    </row>
    <row r="2216" spans="1:15" x14ac:dyDescent="0.25">
      <c r="A2216" s="109" t="s">
        <v>17610</v>
      </c>
      <c r="B2216" s="109" t="s">
        <v>13752</v>
      </c>
      <c r="C2216" s="109" t="s">
        <v>13751</v>
      </c>
      <c r="D2216" s="109" t="s">
        <v>1891</v>
      </c>
      <c r="E2216" s="109" t="s">
        <v>13765</v>
      </c>
      <c r="F2216" s="110">
        <v>67</v>
      </c>
      <c r="G2216" s="110">
        <v>0</v>
      </c>
      <c r="H2216" s="111">
        <v>144959</v>
      </c>
      <c r="I2216" s="111">
        <v>0</v>
      </c>
      <c r="J2216" s="112">
        <v>2163.5700000000002</v>
      </c>
      <c r="K2216" s="109" t="s">
        <v>17554</v>
      </c>
      <c r="L2216" s="111">
        <v>-2398.4027000000001</v>
      </c>
      <c r="M2216" s="111">
        <v>0</v>
      </c>
      <c r="N2216" s="2">
        <f t="shared" si="68"/>
        <v>144959</v>
      </c>
      <c r="O2216" s="2">
        <f t="shared" si="69"/>
        <v>2163.5671641791046</v>
      </c>
    </row>
    <row r="2217" spans="1:15" x14ac:dyDescent="0.25">
      <c r="A2217" s="109" t="s">
        <v>17610</v>
      </c>
      <c r="B2217" s="109" t="s">
        <v>13752</v>
      </c>
      <c r="C2217" s="109" t="s">
        <v>13751</v>
      </c>
      <c r="D2217" s="109" t="s">
        <v>1892</v>
      </c>
      <c r="E2217" s="109" t="s">
        <v>13764</v>
      </c>
      <c r="F2217" s="110">
        <v>16</v>
      </c>
      <c r="G2217" s="110">
        <v>0</v>
      </c>
      <c r="H2217" s="111">
        <v>35131</v>
      </c>
      <c r="I2217" s="111">
        <v>0</v>
      </c>
      <c r="J2217" s="112">
        <v>2195.69</v>
      </c>
      <c r="K2217" s="109" t="s">
        <v>17554</v>
      </c>
      <c r="L2217" s="111">
        <v>-581.26400000000001</v>
      </c>
      <c r="M2217" s="111">
        <v>0</v>
      </c>
      <c r="N2217" s="2">
        <f t="shared" si="68"/>
        <v>35131</v>
      </c>
      <c r="O2217" s="2">
        <f t="shared" si="69"/>
        <v>2195.6875</v>
      </c>
    </row>
    <row r="2218" spans="1:15" x14ac:dyDescent="0.25">
      <c r="A2218" s="109" t="s">
        <v>17610</v>
      </c>
      <c r="B2218" s="109" t="s">
        <v>13752</v>
      </c>
      <c r="C2218" s="109" t="s">
        <v>13751</v>
      </c>
      <c r="D2218" s="109" t="s">
        <v>18273</v>
      </c>
      <c r="E2218" s="109" t="s">
        <v>18274</v>
      </c>
      <c r="F2218" s="110">
        <v>109</v>
      </c>
      <c r="G2218" s="110">
        <v>0</v>
      </c>
      <c r="H2218" s="111">
        <v>240357</v>
      </c>
      <c r="I2218" s="111">
        <v>0</v>
      </c>
      <c r="J2218" s="112">
        <v>2205.11</v>
      </c>
      <c r="K2218" s="109" t="s">
        <v>17554</v>
      </c>
      <c r="L2218" s="111">
        <v>-3976.8018000000002</v>
      </c>
      <c r="M2218" s="111">
        <v>0</v>
      </c>
      <c r="N2218" s="2">
        <f t="shared" si="68"/>
        <v>240357</v>
      </c>
      <c r="O2218" s="2">
        <f t="shared" si="69"/>
        <v>2205.1100917431195</v>
      </c>
    </row>
    <row r="2219" spans="1:15" x14ac:dyDescent="0.25">
      <c r="A2219" s="109" t="s">
        <v>17610</v>
      </c>
      <c r="B2219" s="109" t="s">
        <v>13752</v>
      </c>
      <c r="C2219" s="109" t="s">
        <v>13751</v>
      </c>
      <c r="D2219" s="109" t="s">
        <v>1893</v>
      </c>
      <c r="E2219" s="109" t="s">
        <v>13763</v>
      </c>
      <c r="F2219" s="110">
        <v>10</v>
      </c>
      <c r="G2219" s="110">
        <v>0</v>
      </c>
      <c r="H2219" s="111">
        <v>21850</v>
      </c>
      <c r="I2219" s="111">
        <v>0</v>
      </c>
      <c r="J2219" s="112">
        <v>2185</v>
      </c>
      <c r="K2219" s="109" t="s">
        <v>17554</v>
      </c>
      <c r="L2219" s="111">
        <v>-361.51220000000001</v>
      </c>
      <c r="M2219" s="111">
        <v>0</v>
      </c>
      <c r="N2219" s="2">
        <f t="shared" si="68"/>
        <v>21850</v>
      </c>
      <c r="O2219" s="2">
        <f t="shared" si="69"/>
        <v>2185</v>
      </c>
    </row>
    <row r="2220" spans="1:15" x14ac:dyDescent="0.25">
      <c r="A2220" s="109" t="s">
        <v>17610</v>
      </c>
      <c r="B2220" s="109" t="s">
        <v>13752</v>
      </c>
      <c r="C2220" s="109" t="s">
        <v>13751</v>
      </c>
      <c r="D2220" s="109" t="s">
        <v>1894</v>
      </c>
      <c r="E2220" s="109" t="s">
        <v>13762</v>
      </c>
      <c r="F2220" s="110">
        <v>16</v>
      </c>
      <c r="G2220" s="110">
        <v>0</v>
      </c>
      <c r="H2220" s="111">
        <v>42137</v>
      </c>
      <c r="I2220" s="111">
        <v>0</v>
      </c>
      <c r="J2220" s="112">
        <v>2633.56</v>
      </c>
      <c r="K2220" s="109" t="s">
        <v>17554</v>
      </c>
      <c r="L2220" s="111">
        <v>-697.1807</v>
      </c>
      <c r="M2220" s="111">
        <v>0</v>
      </c>
      <c r="N2220" s="2">
        <f t="shared" si="68"/>
        <v>42137</v>
      </c>
      <c r="O2220" s="2">
        <f t="shared" si="69"/>
        <v>2633.5625</v>
      </c>
    </row>
    <row r="2221" spans="1:15" x14ac:dyDescent="0.25">
      <c r="A2221" s="109" t="s">
        <v>17610</v>
      </c>
      <c r="B2221" s="109" t="s">
        <v>13752</v>
      </c>
      <c r="C2221" s="109" t="s">
        <v>13751</v>
      </c>
      <c r="D2221" s="109" t="s">
        <v>17868</v>
      </c>
      <c r="E2221" s="109" t="s">
        <v>17958</v>
      </c>
      <c r="F2221" s="110">
        <v>52</v>
      </c>
      <c r="G2221" s="110">
        <v>0</v>
      </c>
      <c r="H2221" s="111">
        <v>112327</v>
      </c>
      <c r="I2221" s="111">
        <v>0</v>
      </c>
      <c r="J2221" s="112">
        <v>2160.13</v>
      </c>
      <c r="K2221" s="109" t="s">
        <v>17554</v>
      </c>
      <c r="L2221" s="111">
        <v>-1858.4992999999999</v>
      </c>
      <c r="M2221" s="111">
        <v>0</v>
      </c>
      <c r="N2221" s="2">
        <f t="shared" si="68"/>
        <v>112327</v>
      </c>
      <c r="O2221" s="2">
        <f t="shared" si="69"/>
        <v>2160.1346153846152</v>
      </c>
    </row>
    <row r="2222" spans="1:15" x14ac:dyDescent="0.25">
      <c r="A2222" s="109" t="s">
        <v>17610</v>
      </c>
      <c r="B2222" s="109" t="s">
        <v>13752</v>
      </c>
      <c r="C2222" s="109" t="s">
        <v>13751</v>
      </c>
      <c r="D2222" s="109" t="s">
        <v>18664</v>
      </c>
      <c r="E2222" s="109" t="s">
        <v>18665</v>
      </c>
      <c r="F2222" s="110">
        <v>0</v>
      </c>
      <c r="G2222" s="110">
        <v>61</v>
      </c>
      <c r="H2222" s="111">
        <v>227658</v>
      </c>
      <c r="I2222" s="111">
        <v>227658</v>
      </c>
      <c r="J2222" s="112">
        <v>3732.1</v>
      </c>
      <c r="K2222" s="109" t="s">
        <v>17554</v>
      </c>
      <c r="L2222" s="111">
        <v>-3766.6878999999999</v>
      </c>
      <c r="M2222" s="111">
        <v>0</v>
      </c>
      <c r="N2222" s="2">
        <f t="shared" si="68"/>
        <v>0</v>
      </c>
      <c r="O2222" s="2" t="str">
        <f t="shared" si="69"/>
        <v>No Standing Units</v>
      </c>
    </row>
    <row r="2223" spans="1:15" x14ac:dyDescent="0.25">
      <c r="A2223" s="109" t="s">
        <v>17610</v>
      </c>
      <c r="B2223" s="109" t="s">
        <v>13752</v>
      </c>
      <c r="C2223" s="109" t="s">
        <v>13751</v>
      </c>
      <c r="D2223" s="109" t="s">
        <v>1895</v>
      </c>
      <c r="E2223" s="109" t="s">
        <v>13761</v>
      </c>
      <c r="F2223" s="110">
        <v>122</v>
      </c>
      <c r="G2223" s="110">
        <v>0</v>
      </c>
      <c r="H2223" s="111">
        <v>261293</v>
      </c>
      <c r="I2223" s="111">
        <v>0</v>
      </c>
      <c r="J2223" s="112">
        <v>2141.75</v>
      </c>
      <c r="K2223" s="109" t="s">
        <v>17554</v>
      </c>
      <c r="L2223" s="111">
        <v>-4323.1944000000003</v>
      </c>
      <c r="M2223" s="111">
        <v>0</v>
      </c>
      <c r="N2223" s="2">
        <f t="shared" si="68"/>
        <v>261293</v>
      </c>
      <c r="O2223" s="2">
        <f t="shared" si="69"/>
        <v>2141.7459016393441</v>
      </c>
    </row>
    <row r="2224" spans="1:15" x14ac:dyDescent="0.25">
      <c r="A2224" s="109" t="s">
        <v>17610</v>
      </c>
      <c r="B2224" s="109" t="s">
        <v>13752</v>
      </c>
      <c r="C2224" s="109" t="s">
        <v>13751</v>
      </c>
      <c r="D2224" s="109" t="s">
        <v>1896</v>
      </c>
      <c r="E2224" s="109" t="s">
        <v>13760</v>
      </c>
      <c r="F2224" s="110">
        <v>100</v>
      </c>
      <c r="G2224" s="110">
        <v>0</v>
      </c>
      <c r="H2224" s="111">
        <v>160174</v>
      </c>
      <c r="I2224" s="111">
        <v>0</v>
      </c>
      <c r="J2224" s="112">
        <v>1601.74</v>
      </c>
      <c r="K2224" s="109" t="s">
        <v>17554</v>
      </c>
      <c r="L2224" s="111">
        <v>-2650.1350000000002</v>
      </c>
      <c r="M2224" s="111">
        <v>0</v>
      </c>
      <c r="N2224" s="2">
        <f t="shared" si="68"/>
        <v>160174</v>
      </c>
      <c r="O2224" s="2">
        <f t="shared" si="69"/>
        <v>1601.74</v>
      </c>
    </row>
    <row r="2225" spans="1:15" x14ac:dyDescent="0.25">
      <c r="A2225" s="109" t="s">
        <v>17610</v>
      </c>
      <c r="B2225" s="109" t="s">
        <v>13752</v>
      </c>
      <c r="C2225" s="109" t="s">
        <v>13751</v>
      </c>
      <c r="D2225" s="109" t="s">
        <v>18666</v>
      </c>
      <c r="E2225" s="109" t="s">
        <v>18667</v>
      </c>
      <c r="F2225" s="110">
        <v>0</v>
      </c>
      <c r="G2225" s="110">
        <v>50</v>
      </c>
      <c r="H2225" s="111">
        <v>101550</v>
      </c>
      <c r="I2225" s="111">
        <v>101550</v>
      </c>
      <c r="J2225" s="112">
        <v>2031</v>
      </c>
      <c r="K2225" s="109" t="s">
        <v>17554</v>
      </c>
      <c r="L2225" s="111">
        <v>-1680.1854000000001</v>
      </c>
      <c r="M2225" s="111">
        <v>0</v>
      </c>
      <c r="N2225" s="2">
        <f t="shared" si="68"/>
        <v>0</v>
      </c>
      <c r="O2225" s="2" t="str">
        <f t="shared" si="69"/>
        <v>No Standing Units</v>
      </c>
    </row>
    <row r="2226" spans="1:15" x14ac:dyDescent="0.25">
      <c r="A2226" s="109" t="s">
        <v>17610</v>
      </c>
      <c r="B2226" s="109" t="s">
        <v>13752</v>
      </c>
      <c r="C2226" s="109" t="s">
        <v>13751</v>
      </c>
      <c r="D2226" s="109" t="s">
        <v>1897</v>
      </c>
      <c r="E2226" s="109" t="s">
        <v>13759</v>
      </c>
      <c r="F2226" s="110">
        <v>8</v>
      </c>
      <c r="G2226" s="110">
        <v>0</v>
      </c>
      <c r="H2226" s="111">
        <v>19271</v>
      </c>
      <c r="I2226" s="111">
        <v>0</v>
      </c>
      <c r="J2226" s="112">
        <v>2408.88</v>
      </c>
      <c r="K2226" s="109" t="s">
        <v>17554</v>
      </c>
      <c r="L2226" s="111">
        <v>-318.84710000000001</v>
      </c>
      <c r="M2226" s="111">
        <v>0</v>
      </c>
      <c r="N2226" s="2">
        <f t="shared" si="68"/>
        <v>19271</v>
      </c>
      <c r="O2226" s="2">
        <f t="shared" si="69"/>
        <v>2408.875</v>
      </c>
    </row>
    <row r="2227" spans="1:15" x14ac:dyDescent="0.25">
      <c r="A2227" s="109" t="s">
        <v>17610</v>
      </c>
      <c r="B2227" s="109" t="s">
        <v>13752</v>
      </c>
      <c r="C2227" s="109" t="s">
        <v>13751</v>
      </c>
      <c r="D2227" s="109" t="s">
        <v>1898</v>
      </c>
      <c r="E2227" s="109" t="s">
        <v>13758</v>
      </c>
      <c r="F2227" s="110">
        <v>67</v>
      </c>
      <c r="G2227" s="110">
        <v>0</v>
      </c>
      <c r="H2227" s="111">
        <v>163299</v>
      </c>
      <c r="I2227" s="111">
        <v>0</v>
      </c>
      <c r="J2227" s="112">
        <v>2437.3000000000002</v>
      </c>
      <c r="K2227" s="109" t="s">
        <v>17554</v>
      </c>
      <c r="L2227" s="111">
        <v>-2701.8424</v>
      </c>
      <c r="M2227" s="111">
        <v>0</v>
      </c>
      <c r="N2227" s="2">
        <f t="shared" si="68"/>
        <v>163299</v>
      </c>
      <c r="O2227" s="2">
        <f t="shared" si="69"/>
        <v>2437.2985074626868</v>
      </c>
    </row>
    <row r="2228" spans="1:15" x14ac:dyDescent="0.25">
      <c r="A2228" s="109" t="s">
        <v>17610</v>
      </c>
      <c r="B2228" s="109" t="s">
        <v>13752</v>
      </c>
      <c r="C2228" s="109" t="s">
        <v>13751</v>
      </c>
      <c r="D2228" s="109" t="s">
        <v>1899</v>
      </c>
      <c r="E2228" s="109" t="s">
        <v>13757</v>
      </c>
      <c r="F2228" s="110">
        <v>60</v>
      </c>
      <c r="G2228" s="110">
        <v>0</v>
      </c>
      <c r="H2228" s="111">
        <v>108510</v>
      </c>
      <c r="I2228" s="111">
        <v>0</v>
      </c>
      <c r="J2228" s="112">
        <v>1808.5</v>
      </c>
      <c r="K2228" s="109" t="s">
        <v>17554</v>
      </c>
      <c r="L2228" s="111">
        <v>-1795.3385000000001</v>
      </c>
      <c r="M2228" s="111">
        <v>0</v>
      </c>
      <c r="N2228" s="2">
        <f t="shared" si="68"/>
        <v>108510</v>
      </c>
      <c r="O2228" s="2">
        <f t="shared" si="69"/>
        <v>1808.5</v>
      </c>
    </row>
    <row r="2229" spans="1:15" x14ac:dyDescent="0.25">
      <c r="A2229" s="109" t="s">
        <v>17610</v>
      </c>
      <c r="B2229" s="109" t="s">
        <v>13752</v>
      </c>
      <c r="C2229" s="109" t="s">
        <v>13751</v>
      </c>
      <c r="D2229" s="109" t="s">
        <v>1900</v>
      </c>
      <c r="E2229" s="109" t="s">
        <v>13756</v>
      </c>
      <c r="F2229" s="110">
        <v>35</v>
      </c>
      <c r="G2229" s="110">
        <v>0</v>
      </c>
      <c r="H2229" s="111">
        <v>81328</v>
      </c>
      <c r="I2229" s="111">
        <v>0</v>
      </c>
      <c r="J2229" s="112">
        <v>2323.66</v>
      </c>
      <c r="K2229" s="109" t="s">
        <v>17554</v>
      </c>
      <c r="L2229" s="111">
        <v>-1345.6093000000001</v>
      </c>
      <c r="M2229" s="111">
        <v>0</v>
      </c>
      <c r="N2229" s="2">
        <f t="shared" si="68"/>
        <v>81328</v>
      </c>
      <c r="O2229" s="2">
        <f t="shared" si="69"/>
        <v>2323.6571428571428</v>
      </c>
    </row>
    <row r="2230" spans="1:15" x14ac:dyDescent="0.25">
      <c r="A2230" s="109" t="s">
        <v>17610</v>
      </c>
      <c r="B2230" s="109" t="s">
        <v>13752</v>
      </c>
      <c r="C2230" s="109" t="s">
        <v>13751</v>
      </c>
      <c r="D2230" s="109" t="s">
        <v>1901</v>
      </c>
      <c r="E2230" s="109" t="s">
        <v>13755</v>
      </c>
      <c r="F2230" s="110">
        <v>3</v>
      </c>
      <c r="G2230" s="110">
        <v>0</v>
      </c>
      <c r="H2230" s="111">
        <v>6656</v>
      </c>
      <c r="I2230" s="111">
        <v>0</v>
      </c>
      <c r="J2230" s="112">
        <v>2218.67</v>
      </c>
      <c r="K2230" s="109" t="s">
        <v>17554</v>
      </c>
      <c r="L2230" s="111">
        <v>-110.1341</v>
      </c>
      <c r="M2230" s="111">
        <v>0</v>
      </c>
      <c r="N2230" s="2">
        <f t="shared" si="68"/>
        <v>6656</v>
      </c>
      <c r="O2230" s="2">
        <f t="shared" si="69"/>
        <v>2218.6666666666665</v>
      </c>
    </row>
    <row r="2231" spans="1:15" x14ac:dyDescent="0.25">
      <c r="A2231" s="109" t="s">
        <v>17610</v>
      </c>
      <c r="B2231" s="109" t="s">
        <v>13752</v>
      </c>
      <c r="C2231" s="109" t="s">
        <v>13751</v>
      </c>
      <c r="D2231" s="109" t="s">
        <v>1902</v>
      </c>
      <c r="E2231" s="109" t="s">
        <v>13754</v>
      </c>
      <c r="F2231" s="110">
        <v>29</v>
      </c>
      <c r="G2231" s="110">
        <v>37</v>
      </c>
      <c r="H2231" s="111">
        <v>258112</v>
      </c>
      <c r="I2231" s="111">
        <v>144699</v>
      </c>
      <c r="J2231" s="112">
        <v>3910.79</v>
      </c>
      <c r="K2231" s="109" t="s">
        <v>17554</v>
      </c>
      <c r="L2231" s="111">
        <v>-4270.5716000000002</v>
      </c>
      <c r="M2231" s="111">
        <v>0</v>
      </c>
      <c r="N2231" s="2">
        <f t="shared" si="68"/>
        <v>113413</v>
      </c>
      <c r="O2231" s="2">
        <f t="shared" si="69"/>
        <v>3910.7931034482758</v>
      </c>
    </row>
    <row r="2232" spans="1:15" x14ac:dyDescent="0.25">
      <c r="A2232" s="109" t="s">
        <v>17610</v>
      </c>
      <c r="B2232" s="109" t="s">
        <v>13752</v>
      </c>
      <c r="C2232" s="109" t="s">
        <v>13751</v>
      </c>
      <c r="D2232" s="109" t="s">
        <v>1903</v>
      </c>
      <c r="E2232" s="109" t="s">
        <v>13753</v>
      </c>
      <c r="F2232" s="110">
        <v>40</v>
      </c>
      <c r="G2232" s="110">
        <v>35</v>
      </c>
      <c r="H2232" s="111">
        <v>312936</v>
      </c>
      <c r="I2232" s="111">
        <v>146037</v>
      </c>
      <c r="J2232" s="112">
        <v>4172.4799999999996</v>
      </c>
      <c r="K2232" s="109" t="s">
        <v>17554</v>
      </c>
      <c r="L2232" s="111">
        <v>-5177.6457</v>
      </c>
      <c r="M2232" s="111">
        <v>0</v>
      </c>
      <c r="N2232" s="2">
        <f t="shared" si="68"/>
        <v>166899</v>
      </c>
      <c r="O2232" s="2">
        <f t="shared" si="69"/>
        <v>4172.4750000000004</v>
      </c>
    </row>
    <row r="2233" spans="1:15" x14ac:dyDescent="0.25">
      <c r="A2233" s="109" t="s">
        <v>17610</v>
      </c>
      <c r="B2233" s="109" t="s">
        <v>13752</v>
      </c>
      <c r="C2233" s="109" t="s">
        <v>13751</v>
      </c>
      <c r="D2233" s="109" t="s">
        <v>1904</v>
      </c>
      <c r="E2233" s="109" t="s">
        <v>13750</v>
      </c>
      <c r="F2233" s="110">
        <v>16</v>
      </c>
      <c r="G2233" s="110">
        <v>27</v>
      </c>
      <c r="H2233" s="111">
        <v>151282</v>
      </c>
      <c r="I2233" s="111">
        <v>94991</v>
      </c>
      <c r="J2233" s="112">
        <v>3518.19</v>
      </c>
      <c r="K2233" s="109" t="s">
        <v>17554</v>
      </c>
      <c r="L2233" s="111">
        <v>-2503.0155</v>
      </c>
      <c r="M2233" s="111">
        <v>0</v>
      </c>
      <c r="N2233" s="2">
        <f t="shared" si="68"/>
        <v>56291</v>
      </c>
      <c r="O2233" s="2">
        <f t="shared" si="69"/>
        <v>3518.1875</v>
      </c>
    </row>
    <row r="2234" spans="1:15" x14ac:dyDescent="0.25">
      <c r="A2234" s="109" t="s">
        <v>17610</v>
      </c>
      <c r="B2234" s="109" t="s">
        <v>13752</v>
      </c>
      <c r="C2234" s="109" t="s">
        <v>13751</v>
      </c>
      <c r="D2234" s="109" t="s">
        <v>18999</v>
      </c>
      <c r="E2234" s="109" t="s">
        <v>18998</v>
      </c>
      <c r="F2234" s="110">
        <v>1</v>
      </c>
      <c r="G2234" s="110">
        <v>0</v>
      </c>
      <c r="H2234" s="111">
        <v>4265</v>
      </c>
      <c r="I2234" s="111">
        <v>0</v>
      </c>
      <c r="J2234" s="112">
        <v>4265</v>
      </c>
      <c r="K2234" s="109" t="s">
        <v>17554</v>
      </c>
      <c r="L2234" s="111">
        <v>-70.573400000000007</v>
      </c>
      <c r="M2234" s="111">
        <v>0</v>
      </c>
      <c r="N2234" s="2">
        <f t="shared" si="68"/>
        <v>4265</v>
      </c>
      <c r="O2234" s="2">
        <f t="shared" si="69"/>
        <v>4265</v>
      </c>
    </row>
    <row r="2235" spans="1:15" x14ac:dyDescent="0.25">
      <c r="A2235" s="109" t="s">
        <v>17610</v>
      </c>
      <c r="B2235" s="109" t="s">
        <v>13747</v>
      </c>
      <c r="C2235" s="109" t="s">
        <v>13746</v>
      </c>
      <c r="D2235" s="109" t="s">
        <v>1905</v>
      </c>
      <c r="E2235" s="109" t="s">
        <v>13749</v>
      </c>
      <c r="F2235" s="110">
        <v>184</v>
      </c>
      <c r="G2235" s="110">
        <v>0</v>
      </c>
      <c r="H2235" s="111">
        <v>517951</v>
      </c>
      <c r="I2235" s="111">
        <v>0</v>
      </c>
      <c r="J2235" s="112">
        <v>2814.95</v>
      </c>
      <c r="K2235" s="109" t="s">
        <v>17554</v>
      </c>
      <c r="L2235" s="111">
        <v>-8569.7047000000002</v>
      </c>
      <c r="M2235" s="111">
        <v>0</v>
      </c>
      <c r="N2235" s="2">
        <f t="shared" si="68"/>
        <v>517951</v>
      </c>
      <c r="O2235" s="2">
        <f t="shared" si="69"/>
        <v>2814.9510869565215</v>
      </c>
    </row>
    <row r="2236" spans="1:15" x14ac:dyDescent="0.25">
      <c r="A2236" s="109" t="s">
        <v>17610</v>
      </c>
      <c r="B2236" s="109" t="s">
        <v>13747</v>
      </c>
      <c r="C2236" s="109" t="s">
        <v>13746</v>
      </c>
      <c r="D2236" s="109" t="s">
        <v>1906</v>
      </c>
      <c r="E2236" s="109" t="s">
        <v>13748</v>
      </c>
      <c r="F2236" s="110">
        <v>128</v>
      </c>
      <c r="G2236" s="110">
        <v>0</v>
      </c>
      <c r="H2236" s="111">
        <v>406022</v>
      </c>
      <c r="I2236" s="111">
        <v>0</v>
      </c>
      <c r="J2236" s="112">
        <v>3172.05</v>
      </c>
      <c r="K2236" s="109" t="s">
        <v>17554</v>
      </c>
      <c r="L2236" s="111">
        <v>-6717.8024999999998</v>
      </c>
      <c r="M2236" s="111">
        <v>0</v>
      </c>
      <c r="N2236" s="2">
        <f t="shared" si="68"/>
        <v>406022</v>
      </c>
      <c r="O2236" s="2">
        <f t="shared" si="69"/>
        <v>3172.046875</v>
      </c>
    </row>
    <row r="2237" spans="1:15" x14ac:dyDescent="0.25">
      <c r="A2237" s="109" t="s">
        <v>17610</v>
      </c>
      <c r="B2237" s="109" t="s">
        <v>13747</v>
      </c>
      <c r="C2237" s="109" t="s">
        <v>13746</v>
      </c>
      <c r="D2237" s="109" t="s">
        <v>17799</v>
      </c>
      <c r="E2237" s="109" t="s">
        <v>17800</v>
      </c>
      <c r="F2237" s="110">
        <v>10</v>
      </c>
      <c r="G2237" s="110">
        <v>0</v>
      </c>
      <c r="H2237" s="111">
        <v>21253</v>
      </c>
      <c r="I2237" s="111">
        <v>0</v>
      </c>
      <c r="J2237" s="112">
        <v>2125.3000000000002</v>
      </c>
      <c r="K2237" s="109" t="s">
        <v>17554</v>
      </c>
      <c r="L2237" s="111">
        <v>-351.64010000000002</v>
      </c>
      <c r="M2237" s="111">
        <v>0</v>
      </c>
      <c r="N2237" s="2">
        <f t="shared" si="68"/>
        <v>21253</v>
      </c>
      <c r="O2237" s="2">
        <f t="shared" si="69"/>
        <v>2125.3000000000002</v>
      </c>
    </row>
    <row r="2238" spans="1:15" x14ac:dyDescent="0.25">
      <c r="A2238" s="109" t="s">
        <v>17610</v>
      </c>
      <c r="B2238" s="109" t="s">
        <v>13747</v>
      </c>
      <c r="C2238" s="109" t="s">
        <v>13746</v>
      </c>
      <c r="D2238" s="109" t="s">
        <v>1907</v>
      </c>
      <c r="E2238" s="109" t="s">
        <v>8125</v>
      </c>
      <c r="F2238" s="110">
        <v>107</v>
      </c>
      <c r="G2238" s="110">
        <v>0</v>
      </c>
      <c r="H2238" s="111">
        <v>340416</v>
      </c>
      <c r="I2238" s="111">
        <v>0</v>
      </c>
      <c r="J2238" s="112">
        <v>3181.46</v>
      </c>
      <c r="K2238" s="109" t="s">
        <v>17554</v>
      </c>
      <c r="L2238" s="111">
        <v>-5632.3114999999998</v>
      </c>
      <c r="M2238" s="111">
        <v>0</v>
      </c>
      <c r="N2238" s="2">
        <f t="shared" si="68"/>
        <v>340416</v>
      </c>
      <c r="O2238" s="2">
        <f t="shared" si="69"/>
        <v>3181.4579439252338</v>
      </c>
    </row>
    <row r="2239" spans="1:15" x14ac:dyDescent="0.25">
      <c r="A2239" s="109" t="s">
        <v>17610</v>
      </c>
      <c r="B2239" s="109" t="s">
        <v>13747</v>
      </c>
      <c r="C2239" s="109" t="s">
        <v>13746</v>
      </c>
      <c r="D2239" s="109" t="s">
        <v>1908</v>
      </c>
      <c r="E2239" s="109" t="s">
        <v>13745</v>
      </c>
      <c r="F2239" s="110">
        <v>114</v>
      </c>
      <c r="G2239" s="110">
        <v>0</v>
      </c>
      <c r="H2239" s="111">
        <v>336383</v>
      </c>
      <c r="I2239" s="111">
        <v>0</v>
      </c>
      <c r="J2239" s="112">
        <v>2950.73</v>
      </c>
      <c r="K2239" s="109" t="s">
        <v>17554</v>
      </c>
      <c r="L2239" s="111">
        <v>-5565.5820999999996</v>
      </c>
      <c r="M2239" s="111">
        <v>0</v>
      </c>
      <c r="N2239" s="2">
        <f t="shared" si="68"/>
        <v>336383</v>
      </c>
      <c r="O2239" s="2">
        <f t="shared" si="69"/>
        <v>2950.7280701754385</v>
      </c>
    </row>
    <row r="2240" spans="1:15" x14ac:dyDescent="0.25">
      <c r="A2240" s="109" t="s">
        <v>17610</v>
      </c>
      <c r="B2240" s="109" t="s">
        <v>13737</v>
      </c>
      <c r="C2240" s="109" t="s">
        <v>13736</v>
      </c>
      <c r="D2240" s="109" t="s">
        <v>1909</v>
      </c>
      <c r="E2240" s="109" t="s">
        <v>13744</v>
      </c>
      <c r="F2240" s="110">
        <v>211</v>
      </c>
      <c r="G2240" s="110">
        <v>0</v>
      </c>
      <c r="H2240" s="111">
        <v>621048</v>
      </c>
      <c r="I2240" s="111">
        <v>0</v>
      </c>
      <c r="J2240" s="112">
        <v>2943.36</v>
      </c>
      <c r="K2240" s="109" t="s">
        <v>17554</v>
      </c>
      <c r="L2240" s="111">
        <v>-10275.4917</v>
      </c>
      <c r="M2240" s="111">
        <v>0</v>
      </c>
      <c r="N2240" s="2">
        <f t="shared" si="68"/>
        <v>621048</v>
      </c>
      <c r="O2240" s="2">
        <f t="shared" si="69"/>
        <v>2943.355450236967</v>
      </c>
    </row>
    <row r="2241" spans="1:15" x14ac:dyDescent="0.25">
      <c r="A2241" s="109" t="s">
        <v>17610</v>
      </c>
      <c r="B2241" s="109" t="s">
        <v>13737</v>
      </c>
      <c r="C2241" s="109" t="s">
        <v>13736</v>
      </c>
      <c r="D2241" s="109" t="s">
        <v>1910</v>
      </c>
      <c r="E2241" s="109" t="s">
        <v>13743</v>
      </c>
      <c r="F2241" s="110">
        <v>198</v>
      </c>
      <c r="G2241" s="110">
        <v>195</v>
      </c>
      <c r="H2241" s="111">
        <v>1143038</v>
      </c>
      <c r="I2241" s="111">
        <v>567156</v>
      </c>
      <c r="J2241" s="112">
        <v>2908.49</v>
      </c>
      <c r="K2241" s="109" t="s">
        <v>17554</v>
      </c>
      <c r="L2241" s="111">
        <v>-18912.021499999999</v>
      </c>
      <c r="M2241" s="111">
        <v>0</v>
      </c>
      <c r="N2241" s="2">
        <f t="shared" si="68"/>
        <v>575882</v>
      </c>
      <c r="O2241" s="2">
        <f t="shared" si="69"/>
        <v>2908.4949494949497</v>
      </c>
    </row>
    <row r="2242" spans="1:15" x14ac:dyDescent="0.25">
      <c r="A2242" s="109" t="s">
        <v>17610</v>
      </c>
      <c r="B2242" s="109" t="s">
        <v>13737</v>
      </c>
      <c r="C2242" s="109" t="s">
        <v>13736</v>
      </c>
      <c r="D2242" s="109" t="s">
        <v>1911</v>
      </c>
      <c r="E2242" s="109" t="s">
        <v>13742</v>
      </c>
      <c r="F2242" s="110">
        <v>187</v>
      </c>
      <c r="G2242" s="110">
        <v>36</v>
      </c>
      <c r="H2242" s="111">
        <v>580324</v>
      </c>
      <c r="I2242" s="111">
        <v>93685</v>
      </c>
      <c r="J2242" s="112">
        <v>2602.35</v>
      </c>
      <c r="K2242" s="109" t="s">
        <v>17554</v>
      </c>
      <c r="L2242" s="111">
        <v>-9601.6975999999995</v>
      </c>
      <c r="M2242" s="111">
        <v>0</v>
      </c>
      <c r="N2242" s="2">
        <f t="shared" si="68"/>
        <v>486639</v>
      </c>
      <c r="O2242" s="2">
        <f t="shared" si="69"/>
        <v>2602.3475935828878</v>
      </c>
    </row>
    <row r="2243" spans="1:15" x14ac:dyDescent="0.25">
      <c r="A2243" s="109" t="s">
        <v>17610</v>
      </c>
      <c r="B2243" s="109" t="s">
        <v>13737</v>
      </c>
      <c r="C2243" s="109" t="s">
        <v>13736</v>
      </c>
      <c r="D2243" s="109" t="s">
        <v>1912</v>
      </c>
      <c r="E2243" s="109" t="s">
        <v>13741</v>
      </c>
      <c r="F2243" s="110">
        <v>172</v>
      </c>
      <c r="G2243" s="110">
        <v>0</v>
      </c>
      <c r="H2243" s="111">
        <v>528025</v>
      </c>
      <c r="I2243" s="111">
        <v>0</v>
      </c>
      <c r="J2243" s="112">
        <v>3069.91</v>
      </c>
      <c r="K2243" s="109" t="s">
        <v>17554</v>
      </c>
      <c r="L2243" s="111">
        <v>-8736.3829000000005</v>
      </c>
      <c r="M2243" s="111">
        <v>0</v>
      </c>
      <c r="N2243" s="2">
        <f t="shared" si="68"/>
        <v>528025</v>
      </c>
      <c r="O2243" s="2">
        <f t="shared" si="69"/>
        <v>3069.9127906976746</v>
      </c>
    </row>
    <row r="2244" spans="1:15" x14ac:dyDescent="0.25">
      <c r="A2244" s="109" t="s">
        <v>17610</v>
      </c>
      <c r="B2244" s="109" t="s">
        <v>13737</v>
      </c>
      <c r="C2244" s="109" t="s">
        <v>13736</v>
      </c>
      <c r="D2244" s="109" t="s">
        <v>1913</v>
      </c>
      <c r="E2244" s="109" t="s">
        <v>13740</v>
      </c>
      <c r="F2244" s="110">
        <v>78</v>
      </c>
      <c r="G2244" s="110">
        <v>0</v>
      </c>
      <c r="H2244" s="111">
        <v>196531</v>
      </c>
      <c r="I2244" s="111">
        <v>0</v>
      </c>
      <c r="J2244" s="112">
        <v>2519.63</v>
      </c>
      <c r="K2244" s="109" t="s">
        <v>17554</v>
      </c>
      <c r="L2244" s="111">
        <v>-3251.6759999999999</v>
      </c>
      <c r="M2244" s="111">
        <v>0</v>
      </c>
      <c r="N2244" s="2">
        <f t="shared" ref="N2244:N2307" si="70">H2244-I2244</f>
        <v>196531</v>
      </c>
      <c r="O2244" s="2">
        <f t="shared" ref="O2244:O2307" si="71">IF(F2244&gt;0,N2244/F2244,"No Standing Units")</f>
        <v>2519.6282051282051</v>
      </c>
    </row>
    <row r="2245" spans="1:15" x14ac:dyDescent="0.25">
      <c r="A2245" s="109" t="s">
        <v>17610</v>
      </c>
      <c r="B2245" s="109" t="s">
        <v>13737</v>
      </c>
      <c r="C2245" s="109" t="s">
        <v>13736</v>
      </c>
      <c r="D2245" s="109" t="s">
        <v>1914</v>
      </c>
      <c r="E2245" s="109" t="s">
        <v>13739</v>
      </c>
      <c r="F2245" s="110">
        <v>33</v>
      </c>
      <c r="G2245" s="110">
        <v>0</v>
      </c>
      <c r="H2245" s="111">
        <v>70257</v>
      </c>
      <c r="I2245" s="111">
        <v>0</v>
      </c>
      <c r="J2245" s="112">
        <v>2129</v>
      </c>
      <c r="K2245" s="109" t="s">
        <v>17554</v>
      </c>
      <c r="L2245" s="111">
        <v>-1162.4364</v>
      </c>
      <c r="M2245" s="111">
        <v>0</v>
      </c>
      <c r="N2245" s="2">
        <f t="shared" si="70"/>
        <v>70257</v>
      </c>
      <c r="O2245" s="2">
        <f t="shared" si="71"/>
        <v>2129</v>
      </c>
    </row>
    <row r="2246" spans="1:15" x14ac:dyDescent="0.25">
      <c r="A2246" s="109" t="s">
        <v>17610</v>
      </c>
      <c r="B2246" s="109" t="s">
        <v>13737</v>
      </c>
      <c r="C2246" s="109" t="s">
        <v>13736</v>
      </c>
      <c r="D2246" s="109" t="s">
        <v>18668</v>
      </c>
      <c r="E2246" s="109" t="s">
        <v>18669</v>
      </c>
      <c r="F2246" s="110">
        <v>6</v>
      </c>
      <c r="G2246" s="110">
        <v>0</v>
      </c>
      <c r="H2246" s="111">
        <v>15391</v>
      </c>
      <c r="I2246" s="111">
        <v>0</v>
      </c>
      <c r="J2246" s="112">
        <v>2565.17</v>
      </c>
      <c r="K2246" s="109" t="s">
        <v>17554</v>
      </c>
      <c r="L2246" s="111">
        <v>-254.64269999999999</v>
      </c>
      <c r="M2246" s="111">
        <v>0</v>
      </c>
      <c r="N2246" s="2">
        <f t="shared" si="70"/>
        <v>15391</v>
      </c>
      <c r="O2246" s="2">
        <f t="shared" si="71"/>
        <v>2565.1666666666665</v>
      </c>
    </row>
    <row r="2247" spans="1:15" x14ac:dyDescent="0.25">
      <c r="A2247" s="109" t="s">
        <v>17610</v>
      </c>
      <c r="B2247" s="109" t="s">
        <v>13732</v>
      </c>
      <c r="C2247" s="109" t="s">
        <v>13731</v>
      </c>
      <c r="D2247" s="109" t="s">
        <v>1917</v>
      </c>
      <c r="E2247" s="109" t="s">
        <v>13734</v>
      </c>
      <c r="F2247" s="110">
        <v>100</v>
      </c>
      <c r="G2247" s="110">
        <v>19</v>
      </c>
      <c r="H2247" s="111">
        <v>333113</v>
      </c>
      <c r="I2247" s="111">
        <v>53186</v>
      </c>
      <c r="J2247" s="112">
        <v>2799.27</v>
      </c>
      <c r="K2247" s="109" t="s">
        <v>17554</v>
      </c>
      <c r="L2247" s="111">
        <v>-5511.4807000000001</v>
      </c>
      <c r="M2247" s="111">
        <v>0</v>
      </c>
      <c r="N2247" s="2">
        <f t="shared" si="70"/>
        <v>279927</v>
      </c>
      <c r="O2247" s="2">
        <f t="shared" si="71"/>
        <v>2799.27</v>
      </c>
    </row>
    <row r="2248" spans="1:15" x14ac:dyDescent="0.25">
      <c r="A2248" s="109" t="s">
        <v>17610</v>
      </c>
      <c r="B2248" s="109" t="s">
        <v>13732</v>
      </c>
      <c r="C2248" s="109" t="s">
        <v>13731</v>
      </c>
      <c r="D2248" s="109" t="s">
        <v>1918</v>
      </c>
      <c r="E2248" s="109" t="s">
        <v>11636</v>
      </c>
      <c r="F2248" s="110">
        <v>66</v>
      </c>
      <c r="G2248" s="110">
        <v>39</v>
      </c>
      <c r="H2248" s="111">
        <v>327145</v>
      </c>
      <c r="I2248" s="111">
        <v>121511</v>
      </c>
      <c r="J2248" s="112">
        <v>3115.67</v>
      </c>
      <c r="K2248" s="109" t="s">
        <v>17554</v>
      </c>
      <c r="L2248" s="111">
        <v>-5412.7386999999999</v>
      </c>
      <c r="M2248" s="111">
        <v>0</v>
      </c>
      <c r="N2248" s="2">
        <f t="shared" si="70"/>
        <v>205634</v>
      </c>
      <c r="O2248" s="2">
        <f t="shared" si="71"/>
        <v>3115.6666666666665</v>
      </c>
    </row>
    <row r="2249" spans="1:15" x14ac:dyDescent="0.25">
      <c r="A2249" s="109" t="s">
        <v>17610</v>
      </c>
      <c r="B2249" s="109" t="s">
        <v>13732</v>
      </c>
      <c r="C2249" s="109" t="s">
        <v>13731</v>
      </c>
      <c r="D2249" s="109" t="s">
        <v>1919</v>
      </c>
      <c r="E2249" s="109" t="s">
        <v>13733</v>
      </c>
      <c r="F2249" s="110">
        <v>290</v>
      </c>
      <c r="G2249" s="110">
        <v>0</v>
      </c>
      <c r="H2249" s="111">
        <v>904976</v>
      </c>
      <c r="I2249" s="111">
        <v>0</v>
      </c>
      <c r="J2249" s="112">
        <v>3120.61</v>
      </c>
      <c r="K2249" s="109" t="s">
        <v>17554</v>
      </c>
      <c r="L2249" s="111">
        <v>-14973.1903</v>
      </c>
      <c r="M2249" s="111">
        <v>0</v>
      </c>
      <c r="N2249" s="2">
        <f t="shared" si="70"/>
        <v>904976</v>
      </c>
      <c r="O2249" s="2">
        <f t="shared" si="71"/>
        <v>3120.6068965517243</v>
      </c>
    </row>
    <row r="2250" spans="1:15" x14ac:dyDescent="0.25">
      <c r="A2250" s="109" t="s">
        <v>17610</v>
      </c>
      <c r="B2250" s="109" t="s">
        <v>13732</v>
      </c>
      <c r="C2250" s="109" t="s">
        <v>13731</v>
      </c>
      <c r="D2250" s="109" t="s">
        <v>18020</v>
      </c>
      <c r="E2250" s="109" t="s">
        <v>18046</v>
      </c>
      <c r="F2250" s="110">
        <v>7</v>
      </c>
      <c r="G2250" s="110">
        <v>0</v>
      </c>
      <c r="H2250" s="111">
        <v>16376</v>
      </c>
      <c r="I2250" s="111">
        <v>0</v>
      </c>
      <c r="J2250" s="112">
        <v>2339.4299999999998</v>
      </c>
      <c r="K2250" s="109" t="s">
        <v>17554</v>
      </c>
      <c r="L2250" s="111">
        <v>-270.947</v>
      </c>
      <c r="M2250" s="111">
        <v>0</v>
      </c>
      <c r="N2250" s="2">
        <f t="shared" si="70"/>
        <v>16376</v>
      </c>
      <c r="O2250" s="2">
        <f t="shared" si="71"/>
        <v>2339.4285714285716</v>
      </c>
    </row>
    <row r="2251" spans="1:15" x14ac:dyDescent="0.25">
      <c r="A2251" s="109" t="s">
        <v>17610</v>
      </c>
      <c r="B2251" s="109" t="s">
        <v>13729</v>
      </c>
      <c r="C2251" s="109" t="s">
        <v>13728</v>
      </c>
      <c r="D2251" s="109" t="s">
        <v>1920</v>
      </c>
      <c r="E2251" s="109" t="s">
        <v>13730</v>
      </c>
      <c r="F2251" s="110">
        <v>0</v>
      </c>
      <c r="G2251" s="110">
        <v>26</v>
      </c>
      <c r="H2251" s="111">
        <v>82878</v>
      </c>
      <c r="I2251" s="111">
        <v>82878</v>
      </c>
      <c r="J2251" s="112">
        <v>3187.62</v>
      </c>
      <c r="K2251" s="109" t="s">
        <v>17554</v>
      </c>
      <c r="L2251" s="111">
        <v>-1371.2519</v>
      </c>
      <c r="M2251" s="111">
        <v>0</v>
      </c>
      <c r="N2251" s="2">
        <f t="shared" si="70"/>
        <v>0</v>
      </c>
      <c r="O2251" s="2" t="str">
        <f t="shared" si="71"/>
        <v>No Standing Units</v>
      </c>
    </row>
    <row r="2252" spans="1:15" x14ac:dyDescent="0.25">
      <c r="A2252" s="109" t="s">
        <v>17610</v>
      </c>
      <c r="B2252" s="109" t="s">
        <v>13729</v>
      </c>
      <c r="C2252" s="109" t="s">
        <v>13728</v>
      </c>
      <c r="D2252" s="109" t="s">
        <v>1921</v>
      </c>
      <c r="E2252" s="109" t="s">
        <v>13727</v>
      </c>
      <c r="F2252" s="110">
        <v>174</v>
      </c>
      <c r="G2252" s="110">
        <v>0</v>
      </c>
      <c r="H2252" s="111">
        <v>513686</v>
      </c>
      <c r="I2252" s="111">
        <v>0</v>
      </c>
      <c r="J2252" s="112">
        <v>2952.22</v>
      </c>
      <c r="K2252" s="109" t="s">
        <v>17554</v>
      </c>
      <c r="L2252" s="111">
        <v>-8499.1347000000005</v>
      </c>
      <c r="M2252" s="111">
        <v>0</v>
      </c>
      <c r="N2252" s="2">
        <f t="shared" si="70"/>
        <v>513686</v>
      </c>
      <c r="O2252" s="2">
        <f t="shared" si="71"/>
        <v>2952.2183908045977</v>
      </c>
    </row>
    <row r="2253" spans="1:15" x14ac:dyDescent="0.25">
      <c r="A2253" s="109" t="s">
        <v>17610</v>
      </c>
      <c r="B2253" s="109" t="s">
        <v>13729</v>
      </c>
      <c r="C2253" s="109" t="s">
        <v>13728</v>
      </c>
      <c r="D2253" s="109" t="s">
        <v>1922</v>
      </c>
      <c r="E2253" s="109" t="s">
        <v>13727</v>
      </c>
      <c r="F2253" s="110">
        <v>292</v>
      </c>
      <c r="G2253" s="110">
        <v>0</v>
      </c>
      <c r="H2253" s="111">
        <v>734285</v>
      </c>
      <c r="I2253" s="111">
        <v>0</v>
      </c>
      <c r="J2253" s="112">
        <v>2514.67</v>
      </c>
      <c r="K2253" s="109" t="s">
        <v>17554</v>
      </c>
      <c r="L2253" s="111">
        <v>-12149.040499999999</v>
      </c>
      <c r="M2253" s="111">
        <v>0</v>
      </c>
      <c r="N2253" s="2">
        <f t="shared" si="70"/>
        <v>734285</v>
      </c>
      <c r="O2253" s="2">
        <f t="shared" si="71"/>
        <v>2514.6746575342468</v>
      </c>
    </row>
    <row r="2254" spans="1:15" x14ac:dyDescent="0.25">
      <c r="A2254" s="109" t="s">
        <v>17610</v>
      </c>
      <c r="B2254" s="109" t="s">
        <v>13718</v>
      </c>
      <c r="C2254" s="109" t="s">
        <v>13717</v>
      </c>
      <c r="D2254" s="109" t="s">
        <v>1923</v>
      </c>
      <c r="E2254" s="109" t="s">
        <v>13726</v>
      </c>
      <c r="F2254" s="110">
        <v>150</v>
      </c>
      <c r="G2254" s="110">
        <v>0</v>
      </c>
      <c r="H2254" s="111">
        <v>483453</v>
      </c>
      <c r="I2254" s="111">
        <v>0</v>
      </c>
      <c r="J2254" s="112">
        <v>3223.02</v>
      </c>
      <c r="K2254" s="109" t="s">
        <v>17552</v>
      </c>
      <c r="L2254" s="111">
        <v>23021.5861</v>
      </c>
      <c r="M2254" s="111">
        <v>0</v>
      </c>
      <c r="N2254" s="2">
        <f t="shared" si="70"/>
        <v>483453</v>
      </c>
      <c r="O2254" s="2">
        <f t="shared" si="71"/>
        <v>3223.02</v>
      </c>
    </row>
    <row r="2255" spans="1:15" x14ac:dyDescent="0.25">
      <c r="A2255" s="109" t="s">
        <v>17610</v>
      </c>
      <c r="B2255" s="109" t="s">
        <v>13718</v>
      </c>
      <c r="C2255" s="109" t="s">
        <v>13717</v>
      </c>
      <c r="D2255" s="109" t="s">
        <v>1924</v>
      </c>
      <c r="E2255" s="109" t="s">
        <v>13725</v>
      </c>
      <c r="F2255" s="110">
        <v>224</v>
      </c>
      <c r="G2255" s="110">
        <v>0</v>
      </c>
      <c r="H2255" s="111">
        <v>733641</v>
      </c>
      <c r="I2255" s="111">
        <v>0</v>
      </c>
      <c r="J2255" s="112">
        <v>3275.18</v>
      </c>
      <c r="K2255" s="109" t="s">
        <v>17552</v>
      </c>
      <c r="L2255" s="111">
        <v>34935.299299999999</v>
      </c>
      <c r="M2255" s="111">
        <v>0</v>
      </c>
      <c r="N2255" s="2">
        <f t="shared" si="70"/>
        <v>733641</v>
      </c>
      <c r="O2255" s="2">
        <f t="shared" si="71"/>
        <v>3275.1830357142858</v>
      </c>
    </row>
    <row r="2256" spans="1:15" x14ac:dyDescent="0.25">
      <c r="A2256" s="109" t="s">
        <v>17610</v>
      </c>
      <c r="B2256" s="109" t="s">
        <v>13718</v>
      </c>
      <c r="C2256" s="109" t="s">
        <v>13717</v>
      </c>
      <c r="D2256" s="109" t="s">
        <v>1925</v>
      </c>
      <c r="E2256" s="109" t="s">
        <v>13724</v>
      </c>
      <c r="F2256" s="110">
        <v>183</v>
      </c>
      <c r="G2256" s="110">
        <v>0</v>
      </c>
      <c r="H2256" s="111">
        <v>602234</v>
      </c>
      <c r="I2256" s="111">
        <v>0</v>
      </c>
      <c r="J2256" s="112">
        <v>3290.9</v>
      </c>
      <c r="K2256" s="109" t="s">
        <v>17552</v>
      </c>
      <c r="L2256" s="111">
        <v>28677.811300000001</v>
      </c>
      <c r="M2256" s="111">
        <v>0</v>
      </c>
      <c r="N2256" s="2">
        <f t="shared" si="70"/>
        <v>602234</v>
      </c>
      <c r="O2256" s="2">
        <f t="shared" si="71"/>
        <v>3290.8961748633878</v>
      </c>
    </row>
    <row r="2257" spans="1:15" x14ac:dyDescent="0.25">
      <c r="A2257" s="109" t="s">
        <v>17610</v>
      </c>
      <c r="B2257" s="109" t="s">
        <v>13718</v>
      </c>
      <c r="C2257" s="109" t="s">
        <v>13717</v>
      </c>
      <c r="D2257" s="109" t="s">
        <v>1926</v>
      </c>
      <c r="E2257" s="109" t="s">
        <v>13723</v>
      </c>
      <c r="F2257" s="110">
        <v>303</v>
      </c>
      <c r="G2257" s="110">
        <v>0</v>
      </c>
      <c r="H2257" s="111">
        <v>1104265</v>
      </c>
      <c r="I2257" s="111">
        <v>0</v>
      </c>
      <c r="J2257" s="112">
        <v>3644.44</v>
      </c>
      <c r="K2257" s="109" t="s">
        <v>17552</v>
      </c>
      <c r="L2257" s="111">
        <v>52584.034699999997</v>
      </c>
      <c r="M2257" s="111">
        <v>0</v>
      </c>
      <c r="N2257" s="2">
        <f t="shared" si="70"/>
        <v>1104265</v>
      </c>
      <c r="O2257" s="2">
        <f t="shared" si="71"/>
        <v>3644.4389438943895</v>
      </c>
    </row>
    <row r="2258" spans="1:15" x14ac:dyDescent="0.25">
      <c r="A2258" s="109" t="s">
        <v>17610</v>
      </c>
      <c r="B2258" s="109" t="s">
        <v>13718</v>
      </c>
      <c r="C2258" s="109" t="s">
        <v>13717</v>
      </c>
      <c r="D2258" s="109" t="s">
        <v>1927</v>
      </c>
      <c r="E2258" s="109" t="s">
        <v>13722</v>
      </c>
      <c r="F2258" s="110">
        <v>211</v>
      </c>
      <c r="G2258" s="110">
        <v>0</v>
      </c>
      <c r="H2258" s="111">
        <v>806043</v>
      </c>
      <c r="I2258" s="111">
        <v>0</v>
      </c>
      <c r="J2258" s="112">
        <v>3820.11</v>
      </c>
      <c r="K2258" s="109" t="s">
        <v>17552</v>
      </c>
      <c r="L2258" s="111">
        <v>38383.016000000003</v>
      </c>
      <c r="M2258" s="111">
        <v>0</v>
      </c>
      <c r="N2258" s="2">
        <f t="shared" si="70"/>
        <v>806043</v>
      </c>
      <c r="O2258" s="2">
        <f t="shared" si="71"/>
        <v>3820.1090047393363</v>
      </c>
    </row>
    <row r="2259" spans="1:15" x14ac:dyDescent="0.25">
      <c r="A2259" s="109" t="s">
        <v>17610</v>
      </c>
      <c r="B2259" s="109" t="s">
        <v>13718</v>
      </c>
      <c r="C2259" s="109" t="s">
        <v>13717</v>
      </c>
      <c r="D2259" s="109" t="s">
        <v>1928</v>
      </c>
      <c r="E2259" s="109" t="s">
        <v>13721</v>
      </c>
      <c r="F2259" s="110">
        <v>194</v>
      </c>
      <c r="G2259" s="110">
        <v>0</v>
      </c>
      <c r="H2259" s="111">
        <v>747179</v>
      </c>
      <c r="I2259" s="111">
        <v>0</v>
      </c>
      <c r="J2259" s="112">
        <v>3851.44</v>
      </c>
      <c r="K2259" s="109" t="s">
        <v>17552</v>
      </c>
      <c r="L2259" s="111">
        <v>35579.965300000003</v>
      </c>
      <c r="M2259" s="111">
        <v>0</v>
      </c>
      <c r="N2259" s="2">
        <f t="shared" si="70"/>
        <v>747179</v>
      </c>
      <c r="O2259" s="2">
        <f t="shared" si="71"/>
        <v>3851.4381443298971</v>
      </c>
    </row>
    <row r="2260" spans="1:15" x14ac:dyDescent="0.25">
      <c r="A2260" s="109" t="s">
        <v>17610</v>
      </c>
      <c r="B2260" s="109" t="s">
        <v>13718</v>
      </c>
      <c r="C2260" s="109" t="s">
        <v>13717</v>
      </c>
      <c r="D2260" s="109" t="s">
        <v>1929</v>
      </c>
      <c r="E2260" s="109" t="s">
        <v>13720</v>
      </c>
      <c r="F2260" s="110">
        <v>128</v>
      </c>
      <c r="G2260" s="110">
        <v>0</v>
      </c>
      <c r="H2260" s="111">
        <v>369794</v>
      </c>
      <c r="I2260" s="111">
        <v>0</v>
      </c>
      <c r="J2260" s="112">
        <v>2889.02</v>
      </c>
      <c r="K2260" s="109" t="s">
        <v>17552</v>
      </c>
      <c r="L2260" s="111">
        <v>17609.2399</v>
      </c>
      <c r="M2260" s="111">
        <v>0</v>
      </c>
      <c r="N2260" s="2">
        <f t="shared" si="70"/>
        <v>369794</v>
      </c>
      <c r="O2260" s="2">
        <f t="shared" si="71"/>
        <v>2889.015625</v>
      </c>
    </row>
    <row r="2261" spans="1:15" x14ac:dyDescent="0.25">
      <c r="A2261" s="109" t="s">
        <v>17610</v>
      </c>
      <c r="B2261" s="109" t="s">
        <v>13718</v>
      </c>
      <c r="C2261" s="109" t="s">
        <v>13717</v>
      </c>
      <c r="D2261" s="109" t="s">
        <v>1930</v>
      </c>
      <c r="E2261" s="109" t="s">
        <v>13719</v>
      </c>
      <c r="F2261" s="110">
        <v>100</v>
      </c>
      <c r="G2261" s="110">
        <v>0</v>
      </c>
      <c r="H2261" s="111">
        <v>291676</v>
      </c>
      <c r="I2261" s="111">
        <v>0</v>
      </c>
      <c r="J2261" s="112">
        <v>2916.76</v>
      </c>
      <c r="K2261" s="109" t="s">
        <v>17552</v>
      </c>
      <c r="L2261" s="111">
        <v>13889.3146</v>
      </c>
      <c r="M2261" s="111">
        <v>0</v>
      </c>
      <c r="N2261" s="2">
        <f t="shared" si="70"/>
        <v>291676</v>
      </c>
      <c r="O2261" s="2">
        <f t="shared" si="71"/>
        <v>2916.76</v>
      </c>
    </row>
    <row r="2262" spans="1:15" x14ac:dyDescent="0.25">
      <c r="A2262" s="109" t="s">
        <v>17610</v>
      </c>
      <c r="B2262" s="109" t="s">
        <v>13718</v>
      </c>
      <c r="C2262" s="109" t="s">
        <v>13717</v>
      </c>
      <c r="D2262" s="109" t="s">
        <v>1931</v>
      </c>
      <c r="E2262" s="109" t="s">
        <v>13716</v>
      </c>
      <c r="F2262" s="110">
        <v>29</v>
      </c>
      <c r="G2262" s="110">
        <v>0</v>
      </c>
      <c r="H2262" s="111">
        <v>85229</v>
      </c>
      <c r="I2262" s="111">
        <v>0</v>
      </c>
      <c r="J2262" s="112">
        <v>2938.93</v>
      </c>
      <c r="K2262" s="109" t="s">
        <v>17552</v>
      </c>
      <c r="L2262" s="111">
        <v>4058.5245</v>
      </c>
      <c r="M2262" s="111">
        <v>0</v>
      </c>
      <c r="N2262" s="2">
        <f t="shared" si="70"/>
        <v>85229</v>
      </c>
      <c r="O2262" s="2">
        <f t="shared" si="71"/>
        <v>2938.9310344827586</v>
      </c>
    </row>
    <row r="2263" spans="1:15" x14ac:dyDescent="0.25">
      <c r="A2263" s="109" t="s">
        <v>17610</v>
      </c>
      <c r="B2263" s="109" t="s">
        <v>13714</v>
      </c>
      <c r="C2263" s="109" t="s">
        <v>13713</v>
      </c>
      <c r="D2263" s="109" t="s">
        <v>1932</v>
      </c>
      <c r="E2263" s="109" t="s">
        <v>13715</v>
      </c>
      <c r="F2263" s="110">
        <v>174</v>
      </c>
      <c r="G2263" s="110">
        <v>0</v>
      </c>
      <c r="H2263" s="111">
        <v>545841</v>
      </c>
      <c r="I2263" s="111">
        <v>0</v>
      </c>
      <c r="J2263" s="112">
        <v>3137.02</v>
      </c>
      <c r="K2263" s="109" t="s">
        <v>17554</v>
      </c>
      <c r="L2263" s="111">
        <v>-9031.1512000000002</v>
      </c>
      <c r="M2263" s="111">
        <v>0</v>
      </c>
      <c r="N2263" s="2">
        <f t="shared" si="70"/>
        <v>545841</v>
      </c>
      <c r="O2263" s="2">
        <f t="shared" si="71"/>
        <v>3137.0172413793102</v>
      </c>
    </row>
    <row r="2264" spans="1:15" x14ac:dyDescent="0.25">
      <c r="A2264" s="109" t="s">
        <v>17610</v>
      </c>
      <c r="B2264" s="109" t="s">
        <v>13714</v>
      </c>
      <c r="C2264" s="109" t="s">
        <v>13713</v>
      </c>
      <c r="D2264" s="109" t="s">
        <v>1933</v>
      </c>
      <c r="E2264" s="109" t="s">
        <v>13712</v>
      </c>
      <c r="F2264" s="110">
        <v>126</v>
      </c>
      <c r="G2264" s="110">
        <v>0</v>
      </c>
      <c r="H2264" s="111">
        <v>392456</v>
      </c>
      <c r="I2264" s="111">
        <v>0</v>
      </c>
      <c r="J2264" s="112">
        <v>3114.73</v>
      </c>
      <c r="K2264" s="109" t="s">
        <v>17554</v>
      </c>
      <c r="L2264" s="111">
        <v>-6493.3369000000002</v>
      </c>
      <c r="M2264" s="111">
        <v>0</v>
      </c>
      <c r="N2264" s="2">
        <f t="shared" si="70"/>
        <v>392456</v>
      </c>
      <c r="O2264" s="2">
        <f t="shared" si="71"/>
        <v>3114.7301587301586</v>
      </c>
    </row>
    <row r="2265" spans="1:15" x14ac:dyDescent="0.25">
      <c r="A2265" s="109" t="s">
        <v>17610</v>
      </c>
      <c r="B2265" s="109" t="s">
        <v>13711</v>
      </c>
      <c r="C2265" s="109" t="s">
        <v>13710</v>
      </c>
      <c r="D2265" s="109" t="s">
        <v>1934</v>
      </c>
      <c r="E2265" s="109" t="s">
        <v>10493</v>
      </c>
      <c r="F2265" s="110">
        <v>137</v>
      </c>
      <c r="G2265" s="110">
        <v>0</v>
      </c>
      <c r="H2265" s="111">
        <v>333215</v>
      </c>
      <c r="I2265" s="111">
        <v>0</v>
      </c>
      <c r="J2265" s="112">
        <v>2432.23</v>
      </c>
      <c r="K2265" s="109" t="s">
        <v>17554</v>
      </c>
      <c r="L2265" s="111">
        <v>-5513.1709000000001</v>
      </c>
      <c r="M2265" s="111">
        <v>0</v>
      </c>
      <c r="N2265" s="2">
        <f t="shared" si="70"/>
        <v>333215</v>
      </c>
      <c r="O2265" s="2">
        <f t="shared" si="71"/>
        <v>2432.2262773722628</v>
      </c>
    </row>
    <row r="2266" spans="1:15" x14ac:dyDescent="0.25">
      <c r="A2266" s="109" t="s">
        <v>17610</v>
      </c>
      <c r="B2266" s="109" t="s">
        <v>13709</v>
      </c>
      <c r="C2266" s="109" t="s">
        <v>13708</v>
      </c>
      <c r="D2266" s="109" t="s">
        <v>1935</v>
      </c>
      <c r="E2266" s="109" t="s">
        <v>13707</v>
      </c>
      <c r="F2266" s="110">
        <v>200</v>
      </c>
      <c r="G2266" s="110">
        <v>0</v>
      </c>
      <c r="H2266" s="111">
        <v>589826</v>
      </c>
      <c r="I2266" s="111">
        <v>0</v>
      </c>
      <c r="J2266" s="112">
        <v>2949.13</v>
      </c>
      <c r="K2266" s="109" t="s">
        <v>17554</v>
      </c>
      <c r="L2266" s="111">
        <v>-9758.9084000000003</v>
      </c>
      <c r="M2266" s="111">
        <v>0</v>
      </c>
      <c r="N2266" s="2">
        <f t="shared" si="70"/>
        <v>589826</v>
      </c>
      <c r="O2266" s="2">
        <f t="shared" si="71"/>
        <v>2949.13</v>
      </c>
    </row>
    <row r="2267" spans="1:15" x14ac:dyDescent="0.25">
      <c r="A2267" s="109" t="s">
        <v>17610</v>
      </c>
      <c r="B2267" s="109" t="s">
        <v>13702</v>
      </c>
      <c r="C2267" s="109" t="s">
        <v>13701</v>
      </c>
      <c r="D2267" s="109" t="s">
        <v>1936</v>
      </c>
      <c r="E2267" s="109" t="s">
        <v>13703</v>
      </c>
      <c r="F2267" s="110">
        <v>1</v>
      </c>
      <c r="G2267" s="110">
        <v>0</v>
      </c>
      <c r="H2267" s="111">
        <v>3700</v>
      </c>
      <c r="I2267" s="111">
        <v>0</v>
      </c>
      <c r="J2267" s="112">
        <v>3700</v>
      </c>
      <c r="K2267" s="109" t="s">
        <v>17554</v>
      </c>
      <c r="L2267" s="111">
        <v>-61.212899999999998</v>
      </c>
      <c r="M2267" s="111">
        <v>0</v>
      </c>
      <c r="N2267" s="2">
        <f t="shared" si="70"/>
        <v>3700</v>
      </c>
      <c r="O2267" s="2">
        <f t="shared" si="71"/>
        <v>3700</v>
      </c>
    </row>
    <row r="2268" spans="1:15" x14ac:dyDescent="0.25">
      <c r="A2268" s="109" t="s">
        <v>17610</v>
      </c>
      <c r="B2268" s="109" t="s">
        <v>13700</v>
      </c>
      <c r="C2268" s="109" t="s">
        <v>13699</v>
      </c>
      <c r="D2268" s="109" t="s">
        <v>1937</v>
      </c>
      <c r="E2268" s="109" t="s">
        <v>13698</v>
      </c>
      <c r="F2268" s="110">
        <v>150</v>
      </c>
      <c r="G2268" s="110">
        <v>0</v>
      </c>
      <c r="H2268" s="111">
        <v>371981</v>
      </c>
      <c r="I2268" s="111">
        <v>0</v>
      </c>
      <c r="J2268" s="112">
        <v>2479.87</v>
      </c>
      <c r="K2268" s="109" t="s">
        <v>17554</v>
      </c>
      <c r="L2268" s="111">
        <v>-6154.5717999999997</v>
      </c>
      <c r="M2268" s="111">
        <v>0</v>
      </c>
      <c r="N2268" s="2">
        <f t="shared" si="70"/>
        <v>371981</v>
      </c>
      <c r="O2268" s="2">
        <f t="shared" si="71"/>
        <v>2479.8733333333334</v>
      </c>
    </row>
    <row r="2269" spans="1:15" x14ac:dyDescent="0.25">
      <c r="A2269" s="109" t="s">
        <v>17610</v>
      </c>
      <c r="B2269" s="109" t="s">
        <v>13697</v>
      </c>
      <c r="C2269" s="109" t="s">
        <v>13696</v>
      </c>
      <c r="D2269" s="109" t="s">
        <v>1938</v>
      </c>
      <c r="E2269" s="109" t="s">
        <v>13695</v>
      </c>
      <c r="F2269" s="110">
        <v>86</v>
      </c>
      <c r="G2269" s="110">
        <v>0</v>
      </c>
      <c r="H2269" s="111">
        <v>251478</v>
      </c>
      <c r="I2269" s="111">
        <v>0</v>
      </c>
      <c r="J2269" s="112">
        <v>2924.16</v>
      </c>
      <c r="K2269" s="109" t="s">
        <v>17554</v>
      </c>
      <c r="L2269" s="111">
        <v>-4160.7946000000002</v>
      </c>
      <c r="M2269" s="111">
        <v>0</v>
      </c>
      <c r="N2269" s="2">
        <f t="shared" si="70"/>
        <v>251478</v>
      </c>
      <c r="O2269" s="2">
        <f t="shared" si="71"/>
        <v>2924.1627906976746</v>
      </c>
    </row>
    <row r="2270" spans="1:15" x14ac:dyDescent="0.25">
      <c r="A2270" s="109" t="s">
        <v>17610</v>
      </c>
      <c r="B2270" s="109" t="s">
        <v>13694</v>
      </c>
      <c r="C2270" s="109" t="s">
        <v>13693</v>
      </c>
      <c r="D2270" s="109" t="s">
        <v>1939</v>
      </c>
      <c r="E2270" s="109" t="s">
        <v>13692</v>
      </c>
      <c r="F2270" s="110">
        <v>200</v>
      </c>
      <c r="G2270" s="110">
        <v>0</v>
      </c>
      <c r="H2270" s="111">
        <v>586317</v>
      </c>
      <c r="I2270" s="111">
        <v>0</v>
      </c>
      <c r="J2270" s="112">
        <v>2931.58</v>
      </c>
      <c r="K2270" s="109" t="s">
        <v>17554</v>
      </c>
      <c r="L2270" s="111">
        <v>-9700.8446999999996</v>
      </c>
      <c r="M2270" s="111">
        <v>0</v>
      </c>
      <c r="N2270" s="2">
        <f t="shared" si="70"/>
        <v>586317</v>
      </c>
      <c r="O2270" s="2">
        <f t="shared" si="71"/>
        <v>2931.585</v>
      </c>
    </row>
    <row r="2271" spans="1:15" x14ac:dyDescent="0.25">
      <c r="A2271" s="109" t="s">
        <v>17610</v>
      </c>
      <c r="B2271" s="109" t="s">
        <v>13691</v>
      </c>
      <c r="C2271" s="109" t="s">
        <v>13690</v>
      </c>
      <c r="D2271" s="109" t="s">
        <v>1940</v>
      </c>
      <c r="E2271" s="109" t="s">
        <v>6881</v>
      </c>
      <c r="F2271" s="110">
        <v>200</v>
      </c>
      <c r="G2271" s="110">
        <v>0</v>
      </c>
      <c r="H2271" s="111">
        <v>524388</v>
      </c>
      <c r="I2271" s="111">
        <v>0</v>
      </c>
      <c r="J2271" s="112">
        <v>2621.94</v>
      </c>
      <c r="K2271" s="109" t="s">
        <v>17552</v>
      </c>
      <c r="L2271" s="111">
        <v>24970.8626</v>
      </c>
      <c r="M2271" s="111">
        <v>0</v>
      </c>
      <c r="N2271" s="2">
        <f t="shared" si="70"/>
        <v>524388</v>
      </c>
      <c r="O2271" s="2">
        <f t="shared" si="71"/>
        <v>2621.94</v>
      </c>
    </row>
    <row r="2272" spans="1:15" x14ac:dyDescent="0.25">
      <c r="A2272" s="109" t="s">
        <v>17610</v>
      </c>
      <c r="B2272" s="109" t="s">
        <v>13689</v>
      </c>
      <c r="C2272" s="109" t="s">
        <v>13688</v>
      </c>
      <c r="D2272" s="109" t="s">
        <v>1941</v>
      </c>
      <c r="E2272" s="109" t="s">
        <v>6881</v>
      </c>
      <c r="F2272" s="110">
        <v>222</v>
      </c>
      <c r="G2272" s="110">
        <v>30</v>
      </c>
      <c r="H2272" s="111">
        <v>837780</v>
      </c>
      <c r="I2272" s="111">
        <v>99736</v>
      </c>
      <c r="J2272" s="112">
        <v>3324.52</v>
      </c>
      <c r="K2272" s="109" t="s">
        <v>17552</v>
      </c>
      <c r="L2272" s="111">
        <v>39894.272700000001</v>
      </c>
      <c r="M2272" s="111">
        <v>0</v>
      </c>
      <c r="N2272" s="2">
        <f t="shared" si="70"/>
        <v>738044</v>
      </c>
      <c r="O2272" s="2">
        <f t="shared" si="71"/>
        <v>3324.5225225225226</v>
      </c>
    </row>
    <row r="2273" spans="1:15" x14ac:dyDescent="0.25">
      <c r="A2273" s="109" t="s">
        <v>17610</v>
      </c>
      <c r="B2273" s="109" t="s">
        <v>13689</v>
      </c>
      <c r="C2273" s="109" t="s">
        <v>13688</v>
      </c>
      <c r="D2273" s="109" t="s">
        <v>1942</v>
      </c>
      <c r="E2273" s="109" t="s">
        <v>6881</v>
      </c>
      <c r="F2273" s="110">
        <v>77</v>
      </c>
      <c r="G2273" s="110">
        <v>0</v>
      </c>
      <c r="H2273" s="111">
        <v>234477</v>
      </c>
      <c r="I2273" s="111">
        <v>0</v>
      </c>
      <c r="J2273" s="112">
        <v>3045.16</v>
      </c>
      <c r="K2273" s="109" t="s">
        <v>17552</v>
      </c>
      <c r="L2273" s="111">
        <v>11165.558800000001</v>
      </c>
      <c r="M2273" s="111">
        <v>0</v>
      </c>
      <c r="N2273" s="2">
        <f t="shared" si="70"/>
        <v>234477</v>
      </c>
      <c r="O2273" s="2">
        <f t="shared" si="71"/>
        <v>3045.1558441558441</v>
      </c>
    </row>
    <row r="2274" spans="1:15" x14ac:dyDescent="0.25">
      <c r="A2274" s="109" t="s">
        <v>17610</v>
      </c>
      <c r="B2274" s="109" t="s">
        <v>13687</v>
      </c>
      <c r="C2274" s="109" t="s">
        <v>13686</v>
      </c>
      <c r="D2274" s="109" t="s">
        <v>1943</v>
      </c>
      <c r="E2274" s="109" t="s">
        <v>7543</v>
      </c>
      <c r="F2274" s="110">
        <v>218</v>
      </c>
      <c r="G2274" s="110">
        <v>0</v>
      </c>
      <c r="H2274" s="111">
        <v>644247</v>
      </c>
      <c r="I2274" s="111">
        <v>0</v>
      </c>
      <c r="J2274" s="112">
        <v>2955.26</v>
      </c>
      <c r="K2274" s="109" t="s">
        <v>17554</v>
      </c>
      <c r="L2274" s="111">
        <v>-10659.314</v>
      </c>
      <c r="M2274" s="111">
        <v>0</v>
      </c>
      <c r="N2274" s="2">
        <f t="shared" si="70"/>
        <v>644247</v>
      </c>
      <c r="O2274" s="2">
        <f t="shared" si="71"/>
        <v>2955.2614678899081</v>
      </c>
    </row>
    <row r="2275" spans="1:15" x14ac:dyDescent="0.25">
      <c r="A2275" s="109" t="s">
        <v>17610</v>
      </c>
      <c r="B2275" s="109" t="s">
        <v>13685</v>
      </c>
      <c r="C2275" s="109" t="s">
        <v>13684</v>
      </c>
      <c r="D2275" s="109" t="s">
        <v>1944</v>
      </c>
      <c r="E2275" s="109" t="s">
        <v>6881</v>
      </c>
      <c r="F2275" s="110">
        <v>120</v>
      </c>
      <c r="G2275" s="110">
        <v>0</v>
      </c>
      <c r="H2275" s="111">
        <v>323996</v>
      </c>
      <c r="I2275" s="111">
        <v>0</v>
      </c>
      <c r="J2275" s="112">
        <v>2699.97</v>
      </c>
      <c r="K2275" s="109" t="s">
        <v>17554</v>
      </c>
      <c r="L2275" s="111">
        <v>-5360.6498000000001</v>
      </c>
      <c r="M2275" s="111">
        <v>0</v>
      </c>
      <c r="N2275" s="2">
        <f t="shared" si="70"/>
        <v>323996</v>
      </c>
      <c r="O2275" s="2">
        <f t="shared" si="71"/>
        <v>2699.9666666666667</v>
      </c>
    </row>
    <row r="2276" spans="1:15" x14ac:dyDescent="0.25">
      <c r="A2276" s="109" t="s">
        <v>17610</v>
      </c>
      <c r="B2276" s="109" t="s">
        <v>13683</v>
      </c>
      <c r="C2276" s="109" t="s">
        <v>13682</v>
      </c>
      <c r="D2276" s="109" t="s">
        <v>1945</v>
      </c>
      <c r="E2276" s="109" t="s">
        <v>13681</v>
      </c>
      <c r="F2276" s="110">
        <v>123</v>
      </c>
      <c r="G2276" s="110">
        <v>0</v>
      </c>
      <c r="H2276" s="111">
        <v>310071</v>
      </c>
      <c r="I2276" s="111">
        <v>0</v>
      </c>
      <c r="J2276" s="112">
        <v>2520.9</v>
      </c>
      <c r="K2276" s="109" t="s">
        <v>17552</v>
      </c>
      <c r="L2276" s="111">
        <v>14765.2796</v>
      </c>
      <c r="M2276" s="111">
        <v>0</v>
      </c>
      <c r="N2276" s="2">
        <f t="shared" si="70"/>
        <v>310071</v>
      </c>
      <c r="O2276" s="2">
        <f t="shared" si="71"/>
        <v>2520.9024390243903</v>
      </c>
    </row>
    <row r="2277" spans="1:15" x14ac:dyDescent="0.25">
      <c r="A2277" s="109" t="s">
        <v>17610</v>
      </c>
      <c r="B2277" s="109" t="s">
        <v>13680</v>
      </c>
      <c r="C2277" s="109" t="s">
        <v>13679</v>
      </c>
      <c r="D2277" s="109" t="s">
        <v>1946</v>
      </c>
      <c r="E2277" s="109" t="s">
        <v>13678</v>
      </c>
      <c r="F2277" s="110">
        <v>156</v>
      </c>
      <c r="G2277" s="110">
        <v>0</v>
      </c>
      <c r="H2277" s="111">
        <v>412470</v>
      </c>
      <c r="I2277" s="111">
        <v>0</v>
      </c>
      <c r="J2277" s="112">
        <v>2644.04</v>
      </c>
      <c r="K2277" s="109" t="s">
        <v>17554</v>
      </c>
      <c r="L2277" s="111">
        <v>-6824.4749000000002</v>
      </c>
      <c r="M2277" s="111">
        <v>0</v>
      </c>
      <c r="N2277" s="2">
        <f t="shared" si="70"/>
        <v>412470</v>
      </c>
      <c r="O2277" s="2">
        <f t="shared" si="71"/>
        <v>2644.0384615384614</v>
      </c>
    </row>
    <row r="2278" spans="1:15" x14ac:dyDescent="0.25">
      <c r="A2278" s="109" t="s">
        <v>17610</v>
      </c>
      <c r="B2278" s="109" t="s">
        <v>13677</v>
      </c>
      <c r="C2278" s="109" t="s">
        <v>13676</v>
      </c>
      <c r="D2278" s="109" t="s">
        <v>1947</v>
      </c>
      <c r="E2278" s="109" t="s">
        <v>13675</v>
      </c>
      <c r="F2278" s="110">
        <v>156</v>
      </c>
      <c r="G2278" s="110">
        <v>0</v>
      </c>
      <c r="H2278" s="111">
        <v>458592</v>
      </c>
      <c r="I2278" s="111">
        <v>0</v>
      </c>
      <c r="J2278" s="112">
        <v>2939.69</v>
      </c>
      <c r="K2278" s="109" t="s">
        <v>17552</v>
      </c>
      <c r="L2278" s="111">
        <v>21837.718799999999</v>
      </c>
      <c r="M2278" s="111">
        <v>0</v>
      </c>
      <c r="N2278" s="2">
        <f t="shared" si="70"/>
        <v>458592</v>
      </c>
      <c r="O2278" s="2">
        <f t="shared" si="71"/>
        <v>2939.6923076923076</v>
      </c>
    </row>
    <row r="2279" spans="1:15" x14ac:dyDescent="0.25">
      <c r="A2279" s="109" t="s">
        <v>17610</v>
      </c>
      <c r="B2279" s="109" t="s">
        <v>13674</v>
      </c>
      <c r="C2279" s="109" t="s">
        <v>13673</v>
      </c>
      <c r="D2279" s="109" t="s">
        <v>1948</v>
      </c>
      <c r="E2279" s="109" t="s">
        <v>13672</v>
      </c>
      <c r="F2279" s="110">
        <v>23</v>
      </c>
      <c r="G2279" s="110">
        <v>0</v>
      </c>
      <c r="H2279" s="111">
        <v>71416</v>
      </c>
      <c r="I2279" s="111">
        <v>0</v>
      </c>
      <c r="J2279" s="112">
        <v>3105.04</v>
      </c>
      <c r="K2279" s="109" t="s">
        <v>17554</v>
      </c>
      <c r="L2279" s="111">
        <v>-1181.6054999999999</v>
      </c>
      <c r="M2279" s="111">
        <v>0</v>
      </c>
      <c r="N2279" s="2">
        <f t="shared" si="70"/>
        <v>71416</v>
      </c>
      <c r="O2279" s="2">
        <f t="shared" si="71"/>
        <v>3105.0434782608695</v>
      </c>
    </row>
    <row r="2280" spans="1:15" x14ac:dyDescent="0.25">
      <c r="A2280" s="109" t="s">
        <v>17610</v>
      </c>
      <c r="B2280" s="109" t="s">
        <v>13670</v>
      </c>
      <c r="C2280" s="109" t="s">
        <v>13669</v>
      </c>
      <c r="D2280" s="109" t="s">
        <v>1949</v>
      </c>
      <c r="E2280" s="109" t="s">
        <v>13671</v>
      </c>
      <c r="F2280" s="110">
        <v>293</v>
      </c>
      <c r="G2280" s="110">
        <v>0</v>
      </c>
      <c r="H2280" s="111">
        <v>903584</v>
      </c>
      <c r="I2280" s="111">
        <v>0</v>
      </c>
      <c r="J2280" s="112">
        <v>3083.9</v>
      </c>
      <c r="K2280" s="109" t="s">
        <v>17554</v>
      </c>
      <c r="L2280" s="111">
        <v>-14950.160900000001</v>
      </c>
      <c r="M2280" s="111">
        <v>0</v>
      </c>
      <c r="N2280" s="2">
        <f t="shared" si="70"/>
        <v>903584</v>
      </c>
      <c r="O2280" s="2">
        <f t="shared" si="71"/>
        <v>3083.9044368600685</v>
      </c>
    </row>
    <row r="2281" spans="1:15" x14ac:dyDescent="0.25">
      <c r="A2281" s="109" t="s">
        <v>17610</v>
      </c>
      <c r="B2281" s="109" t="s">
        <v>13668</v>
      </c>
      <c r="C2281" s="109" t="s">
        <v>13667</v>
      </c>
      <c r="D2281" s="109" t="s">
        <v>1950</v>
      </c>
      <c r="E2281" s="109" t="s">
        <v>13666</v>
      </c>
      <c r="F2281" s="110">
        <v>247</v>
      </c>
      <c r="G2281" s="110">
        <v>0</v>
      </c>
      <c r="H2281" s="111">
        <v>618943</v>
      </c>
      <c r="I2281" s="111">
        <v>0</v>
      </c>
      <c r="J2281" s="112">
        <v>2505.84</v>
      </c>
      <c r="K2281" s="109" t="s">
        <v>17554</v>
      </c>
      <c r="L2281" s="111">
        <v>-10240.6585</v>
      </c>
      <c r="M2281" s="111">
        <v>0</v>
      </c>
      <c r="N2281" s="2">
        <f t="shared" si="70"/>
        <v>618943</v>
      </c>
      <c r="O2281" s="2">
        <f t="shared" si="71"/>
        <v>2505.8421052631579</v>
      </c>
    </row>
    <row r="2282" spans="1:15" x14ac:dyDescent="0.25">
      <c r="A2282" s="109" t="s">
        <v>17610</v>
      </c>
      <c r="B2282" s="109" t="s">
        <v>13665</v>
      </c>
      <c r="C2282" s="109" t="s">
        <v>13664</v>
      </c>
      <c r="D2282" s="109" t="s">
        <v>1951</v>
      </c>
      <c r="E2282" s="109" t="s">
        <v>13663</v>
      </c>
      <c r="F2282" s="110">
        <v>168</v>
      </c>
      <c r="G2282" s="110">
        <v>0</v>
      </c>
      <c r="H2282" s="111">
        <v>481691</v>
      </c>
      <c r="I2282" s="111">
        <v>0</v>
      </c>
      <c r="J2282" s="112">
        <v>2867.21</v>
      </c>
      <c r="K2282" s="109" t="s">
        <v>17554</v>
      </c>
      <c r="L2282" s="111">
        <v>-7969.7754999999997</v>
      </c>
      <c r="M2282" s="111">
        <v>0</v>
      </c>
      <c r="N2282" s="2">
        <f t="shared" si="70"/>
        <v>481691</v>
      </c>
      <c r="O2282" s="2">
        <f t="shared" si="71"/>
        <v>2867.2083333333335</v>
      </c>
    </row>
    <row r="2283" spans="1:15" x14ac:dyDescent="0.25">
      <c r="A2283" s="109" t="s">
        <v>17610</v>
      </c>
      <c r="B2283" s="109" t="s">
        <v>13662</v>
      </c>
      <c r="C2283" s="109" t="s">
        <v>13661</v>
      </c>
      <c r="D2283" s="109" t="s">
        <v>1952</v>
      </c>
      <c r="E2283" s="109" t="s">
        <v>13660</v>
      </c>
      <c r="F2283" s="110">
        <v>36</v>
      </c>
      <c r="G2283" s="110">
        <v>0</v>
      </c>
      <c r="H2283" s="111">
        <v>103156</v>
      </c>
      <c r="I2283" s="111">
        <v>0</v>
      </c>
      <c r="J2283" s="112">
        <v>2865.44</v>
      </c>
      <c r="K2283" s="109" t="s">
        <v>17554</v>
      </c>
      <c r="L2283" s="111">
        <v>-1706.7496000000001</v>
      </c>
      <c r="M2283" s="111">
        <v>0</v>
      </c>
      <c r="N2283" s="2">
        <f t="shared" si="70"/>
        <v>103156</v>
      </c>
      <c r="O2283" s="2">
        <f t="shared" si="71"/>
        <v>2865.4444444444443</v>
      </c>
    </row>
    <row r="2284" spans="1:15" x14ac:dyDescent="0.25">
      <c r="A2284" s="109" t="s">
        <v>17610</v>
      </c>
      <c r="B2284" s="109" t="s">
        <v>13659</v>
      </c>
      <c r="C2284" s="109" t="s">
        <v>13658</v>
      </c>
      <c r="D2284" s="109" t="s">
        <v>1953</v>
      </c>
      <c r="E2284" s="109" t="s">
        <v>13657</v>
      </c>
      <c r="F2284" s="110">
        <v>124</v>
      </c>
      <c r="G2284" s="110">
        <v>0</v>
      </c>
      <c r="H2284" s="111">
        <v>277951</v>
      </c>
      <c r="I2284" s="111">
        <v>0</v>
      </c>
      <c r="J2284" s="112">
        <v>2241.54</v>
      </c>
      <c r="K2284" s="109" t="s">
        <v>17554</v>
      </c>
      <c r="L2284" s="111">
        <v>-4598.8046999999997</v>
      </c>
      <c r="M2284" s="111">
        <v>0</v>
      </c>
      <c r="N2284" s="2">
        <f t="shared" si="70"/>
        <v>277951</v>
      </c>
      <c r="O2284" s="2">
        <f t="shared" si="71"/>
        <v>2241.5403225806454</v>
      </c>
    </row>
    <row r="2285" spans="1:15" x14ac:dyDescent="0.25">
      <c r="A2285" s="109" t="s">
        <v>17610</v>
      </c>
      <c r="B2285" s="109" t="s">
        <v>13656</v>
      </c>
      <c r="C2285" s="109" t="s">
        <v>13655</v>
      </c>
      <c r="D2285" s="109" t="s">
        <v>1954</v>
      </c>
      <c r="E2285" s="109" t="s">
        <v>6881</v>
      </c>
      <c r="F2285" s="110">
        <v>49</v>
      </c>
      <c r="G2285" s="110">
        <v>0</v>
      </c>
      <c r="H2285" s="111">
        <v>153944</v>
      </c>
      <c r="I2285" s="111">
        <v>0</v>
      </c>
      <c r="J2285" s="112">
        <v>3141.71</v>
      </c>
      <c r="K2285" s="109" t="s">
        <v>17552</v>
      </c>
      <c r="L2285" s="111">
        <v>7330.6863999999996</v>
      </c>
      <c r="M2285" s="111">
        <v>0</v>
      </c>
      <c r="N2285" s="2">
        <f t="shared" si="70"/>
        <v>153944</v>
      </c>
      <c r="O2285" s="2">
        <f t="shared" si="71"/>
        <v>3141.7142857142858</v>
      </c>
    </row>
    <row r="2286" spans="1:15" x14ac:dyDescent="0.25">
      <c r="A2286" s="109" t="s">
        <v>17610</v>
      </c>
      <c r="B2286" s="109" t="s">
        <v>13652</v>
      </c>
      <c r="C2286" s="109" t="s">
        <v>13651</v>
      </c>
      <c r="D2286" s="109" t="s">
        <v>1955</v>
      </c>
      <c r="E2286" s="109" t="s">
        <v>13654</v>
      </c>
      <c r="F2286" s="110">
        <v>195</v>
      </c>
      <c r="G2286" s="110">
        <v>0</v>
      </c>
      <c r="H2286" s="111">
        <v>556797</v>
      </c>
      <c r="I2286" s="111">
        <v>0</v>
      </c>
      <c r="J2286" s="112">
        <v>2855.37</v>
      </c>
      <c r="K2286" s="109" t="s">
        <v>17554</v>
      </c>
      <c r="L2286" s="111">
        <v>-9212.4231999999993</v>
      </c>
      <c r="M2286" s="111">
        <v>0</v>
      </c>
      <c r="N2286" s="2">
        <f t="shared" si="70"/>
        <v>556797</v>
      </c>
      <c r="O2286" s="2">
        <f t="shared" si="71"/>
        <v>2855.3692307692309</v>
      </c>
    </row>
    <row r="2287" spans="1:15" x14ac:dyDescent="0.25">
      <c r="A2287" s="109" t="s">
        <v>17610</v>
      </c>
      <c r="B2287" s="109" t="s">
        <v>13652</v>
      </c>
      <c r="C2287" s="109" t="s">
        <v>13651</v>
      </c>
      <c r="D2287" s="109" t="s">
        <v>1956</v>
      </c>
      <c r="E2287" s="109" t="s">
        <v>13653</v>
      </c>
      <c r="F2287" s="110">
        <v>112</v>
      </c>
      <c r="G2287" s="110">
        <v>0</v>
      </c>
      <c r="H2287" s="111">
        <v>336306</v>
      </c>
      <c r="I2287" s="111">
        <v>0</v>
      </c>
      <c r="J2287" s="112">
        <v>3002.73</v>
      </c>
      <c r="K2287" s="109" t="s">
        <v>17554</v>
      </c>
      <c r="L2287" s="111">
        <v>-5564.3217999999997</v>
      </c>
      <c r="M2287" s="111">
        <v>0</v>
      </c>
      <c r="N2287" s="2">
        <f t="shared" si="70"/>
        <v>336306</v>
      </c>
      <c r="O2287" s="2">
        <f t="shared" si="71"/>
        <v>3002.7321428571427</v>
      </c>
    </row>
    <row r="2288" spans="1:15" x14ac:dyDescent="0.25">
      <c r="A2288" s="109" t="s">
        <v>17610</v>
      </c>
      <c r="B2288" s="109" t="s">
        <v>13652</v>
      </c>
      <c r="C2288" s="109" t="s">
        <v>13651</v>
      </c>
      <c r="D2288" s="109" t="s">
        <v>1957</v>
      </c>
      <c r="E2288" s="109" t="s">
        <v>13650</v>
      </c>
      <c r="F2288" s="110">
        <v>130</v>
      </c>
      <c r="G2288" s="110">
        <v>0</v>
      </c>
      <c r="H2288" s="111">
        <v>344059</v>
      </c>
      <c r="I2288" s="111">
        <v>0</v>
      </c>
      <c r="J2288" s="112">
        <v>2646.61</v>
      </c>
      <c r="K2288" s="109" t="s">
        <v>17554</v>
      </c>
      <c r="L2288" s="111">
        <v>-5692.5960999999998</v>
      </c>
      <c r="M2288" s="111">
        <v>0</v>
      </c>
      <c r="N2288" s="2">
        <f t="shared" si="70"/>
        <v>344059</v>
      </c>
      <c r="O2288" s="2">
        <f t="shared" si="71"/>
        <v>2646.6076923076921</v>
      </c>
    </row>
    <row r="2289" spans="1:15" x14ac:dyDescent="0.25">
      <c r="A2289" s="109" t="s">
        <v>17610</v>
      </c>
      <c r="B2289" s="109" t="s">
        <v>13649</v>
      </c>
      <c r="C2289" s="109" t="s">
        <v>13648</v>
      </c>
      <c r="D2289" s="109" t="s">
        <v>1958</v>
      </c>
      <c r="E2289" s="109" t="s">
        <v>13647</v>
      </c>
      <c r="F2289" s="110">
        <v>146</v>
      </c>
      <c r="G2289" s="110">
        <v>6</v>
      </c>
      <c r="H2289" s="111">
        <v>371658</v>
      </c>
      <c r="I2289" s="111">
        <v>14671</v>
      </c>
      <c r="J2289" s="112">
        <v>2445.12</v>
      </c>
      <c r="K2289" s="109" t="s">
        <v>17554</v>
      </c>
      <c r="L2289" s="111">
        <v>-6149.2231000000002</v>
      </c>
      <c r="M2289" s="111">
        <v>0</v>
      </c>
      <c r="N2289" s="2">
        <f t="shared" si="70"/>
        <v>356987</v>
      </c>
      <c r="O2289" s="2">
        <f t="shared" si="71"/>
        <v>2445.1164383561645</v>
      </c>
    </row>
    <row r="2290" spans="1:15" x14ac:dyDescent="0.25">
      <c r="A2290" s="109" t="s">
        <v>17610</v>
      </c>
      <c r="B2290" s="109" t="s">
        <v>13646</v>
      </c>
      <c r="C2290" s="109" t="s">
        <v>13645</v>
      </c>
      <c r="D2290" s="109" t="s">
        <v>1959</v>
      </c>
      <c r="E2290" s="109" t="s">
        <v>13644</v>
      </c>
      <c r="F2290" s="110">
        <v>306</v>
      </c>
      <c r="G2290" s="110">
        <v>0</v>
      </c>
      <c r="H2290" s="111">
        <v>973225</v>
      </c>
      <c r="I2290" s="111">
        <v>0</v>
      </c>
      <c r="J2290" s="112">
        <v>3180.47</v>
      </c>
      <c r="K2290" s="109" t="s">
        <v>17554</v>
      </c>
      <c r="L2290" s="111">
        <v>-16102.389800000001</v>
      </c>
      <c r="M2290" s="111">
        <v>0</v>
      </c>
      <c r="N2290" s="2">
        <f t="shared" si="70"/>
        <v>973225</v>
      </c>
      <c r="O2290" s="2">
        <f t="shared" si="71"/>
        <v>3180.4738562091502</v>
      </c>
    </row>
    <row r="2291" spans="1:15" x14ac:dyDescent="0.25">
      <c r="A2291" s="109" t="s">
        <v>17610</v>
      </c>
      <c r="B2291" s="109" t="s">
        <v>13643</v>
      </c>
      <c r="C2291" s="109" t="s">
        <v>13642</v>
      </c>
      <c r="D2291" s="109" t="s">
        <v>1960</v>
      </c>
      <c r="E2291" s="109" t="s">
        <v>13641</v>
      </c>
      <c r="F2291" s="110">
        <v>120</v>
      </c>
      <c r="G2291" s="110">
        <v>0</v>
      </c>
      <c r="H2291" s="111">
        <v>330953</v>
      </c>
      <c r="I2291" s="111">
        <v>0</v>
      </c>
      <c r="J2291" s="112">
        <v>2757.94</v>
      </c>
      <c r="K2291" s="109" t="s">
        <v>17554</v>
      </c>
      <c r="L2291" s="111">
        <v>-5475.7556999999997</v>
      </c>
      <c r="M2291" s="111">
        <v>0</v>
      </c>
      <c r="N2291" s="2">
        <f t="shared" si="70"/>
        <v>330953</v>
      </c>
      <c r="O2291" s="2">
        <f t="shared" si="71"/>
        <v>2757.9416666666666</v>
      </c>
    </row>
    <row r="2292" spans="1:15" x14ac:dyDescent="0.25">
      <c r="A2292" s="109" t="s">
        <v>17610</v>
      </c>
      <c r="B2292" s="109" t="s">
        <v>13640</v>
      </c>
      <c r="C2292" s="109" t="s">
        <v>13639</v>
      </c>
      <c r="D2292" s="109" t="s">
        <v>1961</v>
      </c>
      <c r="E2292" s="109" t="s">
        <v>6881</v>
      </c>
      <c r="F2292" s="110">
        <v>68</v>
      </c>
      <c r="G2292" s="110">
        <v>0</v>
      </c>
      <c r="H2292" s="111">
        <v>162235</v>
      </c>
      <c r="I2292" s="111">
        <v>0</v>
      </c>
      <c r="J2292" s="112">
        <v>2385.81</v>
      </c>
      <c r="K2292" s="109" t="s">
        <v>17554</v>
      </c>
      <c r="L2292" s="111">
        <v>-2684.2395999999999</v>
      </c>
      <c r="M2292" s="111">
        <v>0</v>
      </c>
      <c r="N2292" s="2">
        <f t="shared" si="70"/>
        <v>162235</v>
      </c>
      <c r="O2292" s="2">
        <f t="shared" si="71"/>
        <v>2385.8088235294117</v>
      </c>
    </row>
    <row r="2293" spans="1:15" x14ac:dyDescent="0.25">
      <c r="A2293" s="109" t="s">
        <v>17610</v>
      </c>
      <c r="B2293" s="109" t="s">
        <v>13638</v>
      </c>
      <c r="C2293" s="109" t="s">
        <v>13637</v>
      </c>
      <c r="D2293" s="109" t="s">
        <v>1962</v>
      </c>
      <c r="E2293" s="109" t="s">
        <v>13636</v>
      </c>
      <c r="F2293" s="110">
        <v>58</v>
      </c>
      <c r="G2293" s="110">
        <v>0</v>
      </c>
      <c r="H2293" s="111">
        <v>167167</v>
      </c>
      <c r="I2293" s="111">
        <v>0</v>
      </c>
      <c r="J2293" s="112">
        <v>2882.19</v>
      </c>
      <c r="K2293" s="109" t="s">
        <v>17552</v>
      </c>
      <c r="L2293" s="111">
        <v>7960.3433999999997</v>
      </c>
      <c r="M2293" s="111">
        <v>0</v>
      </c>
      <c r="N2293" s="2">
        <f t="shared" si="70"/>
        <v>167167</v>
      </c>
      <c r="O2293" s="2">
        <f t="shared" si="71"/>
        <v>2882.1896551724139</v>
      </c>
    </row>
    <row r="2294" spans="1:15" x14ac:dyDescent="0.25">
      <c r="A2294" s="109" t="s">
        <v>17610</v>
      </c>
      <c r="B2294" s="109" t="s">
        <v>13635</v>
      </c>
      <c r="C2294" s="109" t="s">
        <v>13634</v>
      </c>
      <c r="D2294" s="109" t="s">
        <v>1963</v>
      </c>
      <c r="E2294" s="109" t="s">
        <v>6881</v>
      </c>
      <c r="F2294" s="110">
        <v>40</v>
      </c>
      <c r="G2294" s="110">
        <v>0</v>
      </c>
      <c r="H2294" s="111">
        <v>110828</v>
      </c>
      <c r="I2294" s="111">
        <v>0</v>
      </c>
      <c r="J2294" s="112">
        <v>2770.7</v>
      </c>
      <c r="K2294" s="109" t="s">
        <v>17554</v>
      </c>
      <c r="L2294" s="111">
        <v>-1833.6909000000001</v>
      </c>
      <c r="M2294" s="111">
        <v>0</v>
      </c>
      <c r="N2294" s="2">
        <f t="shared" si="70"/>
        <v>110828</v>
      </c>
      <c r="O2294" s="2">
        <f t="shared" si="71"/>
        <v>2770.7</v>
      </c>
    </row>
    <row r="2295" spans="1:15" x14ac:dyDescent="0.25">
      <c r="A2295" s="109" t="s">
        <v>17610</v>
      </c>
      <c r="B2295" s="109" t="s">
        <v>13633</v>
      </c>
      <c r="C2295" s="109" t="s">
        <v>13632</v>
      </c>
      <c r="D2295" s="109" t="s">
        <v>1964</v>
      </c>
      <c r="E2295" s="109" t="s">
        <v>13631</v>
      </c>
      <c r="F2295" s="110">
        <v>300</v>
      </c>
      <c r="G2295" s="110">
        <v>0</v>
      </c>
      <c r="H2295" s="111">
        <v>914387</v>
      </c>
      <c r="I2295" s="111">
        <v>0</v>
      </c>
      <c r="J2295" s="112">
        <v>3047.96</v>
      </c>
      <c r="K2295" s="109" t="s">
        <v>17552</v>
      </c>
      <c r="L2295" s="111">
        <v>43542.217600000004</v>
      </c>
      <c r="M2295" s="111">
        <v>0</v>
      </c>
      <c r="N2295" s="2">
        <f t="shared" si="70"/>
        <v>914387</v>
      </c>
      <c r="O2295" s="2">
        <f t="shared" si="71"/>
        <v>3047.9566666666665</v>
      </c>
    </row>
    <row r="2296" spans="1:15" x14ac:dyDescent="0.25">
      <c r="A2296" s="109" t="s">
        <v>17610</v>
      </c>
      <c r="B2296" s="109" t="s">
        <v>13629</v>
      </c>
      <c r="C2296" s="109" t="s">
        <v>13628</v>
      </c>
      <c r="D2296" s="109" t="s">
        <v>1965</v>
      </c>
      <c r="E2296" s="109" t="s">
        <v>13627</v>
      </c>
      <c r="F2296" s="110">
        <v>236</v>
      </c>
      <c r="G2296" s="110">
        <v>0</v>
      </c>
      <c r="H2296" s="111">
        <v>751944</v>
      </c>
      <c r="I2296" s="111">
        <v>0</v>
      </c>
      <c r="J2296" s="112">
        <v>3186.2</v>
      </c>
      <c r="K2296" s="109" t="s">
        <v>17554</v>
      </c>
      <c r="L2296" s="111">
        <v>-12441.207200000001</v>
      </c>
      <c r="M2296" s="111">
        <v>0</v>
      </c>
      <c r="N2296" s="2">
        <f t="shared" si="70"/>
        <v>751944</v>
      </c>
      <c r="O2296" s="2">
        <f t="shared" si="71"/>
        <v>3186.2033898305085</v>
      </c>
    </row>
    <row r="2297" spans="1:15" x14ac:dyDescent="0.25">
      <c r="A2297" s="109" t="s">
        <v>17610</v>
      </c>
      <c r="B2297" s="109" t="s">
        <v>13629</v>
      </c>
      <c r="C2297" s="109" t="s">
        <v>13628</v>
      </c>
      <c r="D2297" s="109" t="s">
        <v>1966</v>
      </c>
      <c r="E2297" s="109" t="s">
        <v>13630</v>
      </c>
      <c r="F2297" s="110">
        <v>234</v>
      </c>
      <c r="G2297" s="110">
        <v>0</v>
      </c>
      <c r="H2297" s="111">
        <v>722224</v>
      </c>
      <c r="I2297" s="111">
        <v>0</v>
      </c>
      <c r="J2297" s="112">
        <v>3086.43</v>
      </c>
      <c r="K2297" s="109" t="s">
        <v>17554</v>
      </c>
      <c r="L2297" s="111">
        <v>-11949.473099999999</v>
      </c>
      <c r="M2297" s="111">
        <v>0</v>
      </c>
      <c r="N2297" s="2">
        <f t="shared" si="70"/>
        <v>722224</v>
      </c>
      <c r="O2297" s="2">
        <f t="shared" si="71"/>
        <v>3086.4273504273506</v>
      </c>
    </row>
    <row r="2298" spans="1:15" x14ac:dyDescent="0.25">
      <c r="A2298" s="109" t="s">
        <v>17610</v>
      </c>
      <c r="B2298" s="109" t="s">
        <v>13629</v>
      </c>
      <c r="C2298" s="109" t="s">
        <v>13628</v>
      </c>
      <c r="D2298" s="109" t="s">
        <v>1967</v>
      </c>
      <c r="E2298" s="109" t="s">
        <v>13627</v>
      </c>
      <c r="F2298" s="110">
        <v>220</v>
      </c>
      <c r="G2298" s="110">
        <v>0</v>
      </c>
      <c r="H2298" s="111">
        <v>675207</v>
      </c>
      <c r="I2298" s="111">
        <v>0</v>
      </c>
      <c r="J2298" s="112">
        <v>3069.12</v>
      </c>
      <c r="K2298" s="109" t="s">
        <v>17554</v>
      </c>
      <c r="L2298" s="111">
        <v>-11171.569799999999</v>
      </c>
      <c r="M2298" s="111">
        <v>0</v>
      </c>
      <c r="N2298" s="2">
        <f t="shared" si="70"/>
        <v>675207</v>
      </c>
      <c r="O2298" s="2">
        <f t="shared" si="71"/>
        <v>3069.1227272727274</v>
      </c>
    </row>
    <row r="2299" spans="1:15" x14ac:dyDescent="0.25">
      <c r="A2299" s="109" t="s">
        <v>17610</v>
      </c>
      <c r="B2299" s="109" t="s">
        <v>13626</v>
      </c>
      <c r="C2299" s="109" t="s">
        <v>13625</v>
      </c>
      <c r="D2299" s="109" t="s">
        <v>1968</v>
      </c>
      <c r="E2299" s="109" t="s">
        <v>13624</v>
      </c>
      <c r="F2299" s="110">
        <v>128</v>
      </c>
      <c r="G2299" s="110">
        <v>0</v>
      </c>
      <c r="H2299" s="111">
        <v>346951</v>
      </c>
      <c r="I2299" s="111">
        <v>0</v>
      </c>
      <c r="J2299" s="112">
        <v>2710.55</v>
      </c>
      <c r="K2299" s="109" t="s">
        <v>17552</v>
      </c>
      <c r="L2299" s="111">
        <v>16521.464599999999</v>
      </c>
      <c r="M2299" s="111">
        <v>0</v>
      </c>
      <c r="N2299" s="2">
        <f t="shared" si="70"/>
        <v>346951</v>
      </c>
      <c r="O2299" s="2">
        <f t="shared" si="71"/>
        <v>2710.5546875</v>
      </c>
    </row>
    <row r="2300" spans="1:15" x14ac:dyDescent="0.25">
      <c r="A2300" s="109" t="s">
        <v>17610</v>
      </c>
      <c r="B2300" s="109" t="s">
        <v>13623</v>
      </c>
      <c r="C2300" s="109" t="s">
        <v>12009</v>
      </c>
      <c r="D2300" s="109" t="s">
        <v>1969</v>
      </c>
      <c r="E2300" s="109" t="s">
        <v>13622</v>
      </c>
      <c r="F2300" s="110">
        <v>121</v>
      </c>
      <c r="G2300" s="110">
        <v>0</v>
      </c>
      <c r="H2300" s="111">
        <v>290668</v>
      </c>
      <c r="I2300" s="111">
        <v>0</v>
      </c>
      <c r="J2300" s="112">
        <v>2402.21</v>
      </c>
      <c r="K2300" s="109" t="s">
        <v>17552</v>
      </c>
      <c r="L2300" s="111">
        <v>13841.3297</v>
      </c>
      <c r="M2300" s="111">
        <v>0</v>
      </c>
      <c r="N2300" s="2">
        <f t="shared" si="70"/>
        <v>290668</v>
      </c>
      <c r="O2300" s="2">
        <f t="shared" si="71"/>
        <v>2402.2148760330579</v>
      </c>
    </row>
    <row r="2301" spans="1:15" x14ac:dyDescent="0.25">
      <c r="A2301" s="109" t="s">
        <v>17610</v>
      </c>
      <c r="B2301" s="109" t="s">
        <v>13621</v>
      </c>
      <c r="C2301" s="109" t="s">
        <v>13620</v>
      </c>
      <c r="D2301" s="109" t="s">
        <v>1970</v>
      </c>
      <c r="E2301" s="109" t="s">
        <v>13619</v>
      </c>
      <c r="F2301" s="110">
        <v>98</v>
      </c>
      <c r="G2301" s="110">
        <v>0</v>
      </c>
      <c r="H2301" s="111">
        <v>268251</v>
      </c>
      <c r="I2301" s="111">
        <v>0</v>
      </c>
      <c r="J2301" s="112">
        <v>2737.26</v>
      </c>
      <c r="K2301" s="109" t="s">
        <v>17552</v>
      </c>
      <c r="L2301" s="111">
        <v>12773.879300000001</v>
      </c>
      <c r="M2301" s="111">
        <v>0</v>
      </c>
      <c r="N2301" s="2">
        <f t="shared" si="70"/>
        <v>268251</v>
      </c>
      <c r="O2301" s="2">
        <f t="shared" si="71"/>
        <v>2737.2551020408164</v>
      </c>
    </row>
    <row r="2302" spans="1:15" x14ac:dyDescent="0.25">
      <c r="A2302" s="109" t="s">
        <v>17610</v>
      </c>
      <c r="B2302" s="109" t="s">
        <v>13618</v>
      </c>
      <c r="C2302" s="109" t="s">
        <v>13617</v>
      </c>
      <c r="D2302" s="109" t="s">
        <v>1971</v>
      </c>
      <c r="E2302" s="109" t="s">
        <v>13616</v>
      </c>
      <c r="F2302" s="110">
        <v>191</v>
      </c>
      <c r="G2302" s="110">
        <v>0</v>
      </c>
      <c r="H2302" s="111">
        <v>484364</v>
      </c>
      <c r="I2302" s="111">
        <v>0</v>
      </c>
      <c r="J2302" s="112">
        <v>2535.94</v>
      </c>
      <c r="K2302" s="109" t="s">
        <v>17554</v>
      </c>
      <c r="L2302" s="111">
        <v>-8013.9868999999999</v>
      </c>
      <c r="M2302" s="111">
        <v>0</v>
      </c>
      <c r="N2302" s="2">
        <f t="shared" si="70"/>
        <v>484364</v>
      </c>
      <c r="O2302" s="2">
        <f t="shared" si="71"/>
        <v>2535.9371727748689</v>
      </c>
    </row>
    <row r="2303" spans="1:15" x14ac:dyDescent="0.25">
      <c r="A2303" s="109" t="s">
        <v>17610</v>
      </c>
      <c r="B2303" s="109" t="s">
        <v>13615</v>
      </c>
      <c r="C2303" s="109" t="s">
        <v>13614</v>
      </c>
      <c r="D2303" s="109" t="s">
        <v>1972</v>
      </c>
      <c r="E2303" s="109" t="s">
        <v>13613</v>
      </c>
      <c r="F2303" s="110">
        <v>106</v>
      </c>
      <c r="G2303" s="110">
        <v>0</v>
      </c>
      <c r="H2303" s="111">
        <v>274280</v>
      </c>
      <c r="I2303" s="111">
        <v>0</v>
      </c>
      <c r="J2303" s="112">
        <v>2587.5500000000002</v>
      </c>
      <c r="K2303" s="109" t="s">
        <v>17554</v>
      </c>
      <c r="L2303" s="111">
        <v>-4538.0693000000001</v>
      </c>
      <c r="M2303" s="111">
        <v>0</v>
      </c>
      <c r="N2303" s="2">
        <f t="shared" si="70"/>
        <v>274280</v>
      </c>
      <c r="O2303" s="2">
        <f t="shared" si="71"/>
        <v>2587.5471698113206</v>
      </c>
    </row>
    <row r="2304" spans="1:15" x14ac:dyDescent="0.25">
      <c r="A2304" s="109" t="s">
        <v>17610</v>
      </c>
      <c r="B2304" s="109" t="s">
        <v>13612</v>
      </c>
      <c r="C2304" s="109" t="s">
        <v>13611</v>
      </c>
      <c r="D2304" s="109" t="s">
        <v>1973</v>
      </c>
      <c r="E2304" s="109" t="s">
        <v>6881</v>
      </c>
      <c r="F2304" s="110">
        <v>202</v>
      </c>
      <c r="G2304" s="110">
        <v>0</v>
      </c>
      <c r="H2304" s="111">
        <v>539155</v>
      </c>
      <c r="I2304" s="111">
        <v>0</v>
      </c>
      <c r="J2304" s="112">
        <v>2669.08</v>
      </c>
      <c r="K2304" s="109" t="s">
        <v>17554</v>
      </c>
      <c r="L2304" s="111">
        <v>-8920.5295999999998</v>
      </c>
      <c r="M2304" s="111">
        <v>0</v>
      </c>
      <c r="N2304" s="2">
        <f t="shared" si="70"/>
        <v>539155</v>
      </c>
      <c r="O2304" s="2">
        <f t="shared" si="71"/>
        <v>2669.0841584158416</v>
      </c>
    </row>
    <row r="2305" spans="1:15" x14ac:dyDescent="0.25">
      <c r="A2305" s="109" t="s">
        <v>17610</v>
      </c>
      <c r="B2305" s="109" t="s">
        <v>13610</v>
      </c>
      <c r="C2305" s="109" t="s">
        <v>13609</v>
      </c>
      <c r="D2305" s="109" t="s">
        <v>1974</v>
      </c>
      <c r="E2305" s="109" t="s">
        <v>6881</v>
      </c>
      <c r="F2305" s="110">
        <v>56</v>
      </c>
      <c r="G2305" s="110">
        <v>0</v>
      </c>
      <c r="H2305" s="111">
        <v>171619</v>
      </c>
      <c r="I2305" s="111">
        <v>0</v>
      </c>
      <c r="J2305" s="112">
        <v>3064.62</v>
      </c>
      <c r="K2305" s="109" t="s">
        <v>17554</v>
      </c>
      <c r="L2305" s="111">
        <v>-2839.5111000000002</v>
      </c>
      <c r="M2305" s="111">
        <v>0</v>
      </c>
      <c r="N2305" s="2">
        <f t="shared" si="70"/>
        <v>171619</v>
      </c>
      <c r="O2305" s="2">
        <f t="shared" si="71"/>
        <v>3064.625</v>
      </c>
    </row>
    <row r="2306" spans="1:15" x14ac:dyDescent="0.25">
      <c r="A2306" s="109" t="s">
        <v>17610</v>
      </c>
      <c r="B2306" s="109" t="s">
        <v>13607</v>
      </c>
      <c r="C2306" s="109" t="s">
        <v>13606</v>
      </c>
      <c r="D2306" s="109" t="s">
        <v>1975</v>
      </c>
      <c r="E2306" s="109" t="s">
        <v>13605</v>
      </c>
      <c r="F2306" s="110">
        <v>146</v>
      </c>
      <c r="G2306" s="110">
        <v>0</v>
      </c>
      <c r="H2306" s="111">
        <v>352162</v>
      </c>
      <c r="I2306" s="111">
        <v>0</v>
      </c>
      <c r="J2306" s="112">
        <v>2412.0700000000002</v>
      </c>
      <c r="K2306" s="109" t="s">
        <v>17554</v>
      </c>
      <c r="L2306" s="111">
        <v>-5826.6605</v>
      </c>
      <c r="M2306" s="111">
        <v>0</v>
      </c>
      <c r="N2306" s="2">
        <f t="shared" si="70"/>
        <v>352162</v>
      </c>
      <c r="O2306" s="2">
        <f t="shared" si="71"/>
        <v>2412.0684931506848</v>
      </c>
    </row>
    <row r="2307" spans="1:15" x14ac:dyDescent="0.25">
      <c r="A2307" s="109" t="s">
        <v>17610</v>
      </c>
      <c r="B2307" s="109" t="s">
        <v>13603</v>
      </c>
      <c r="C2307" s="109" t="s">
        <v>13602</v>
      </c>
      <c r="D2307" s="109" t="s">
        <v>1976</v>
      </c>
      <c r="E2307" s="109" t="s">
        <v>13601</v>
      </c>
      <c r="F2307" s="110">
        <v>30</v>
      </c>
      <c r="G2307" s="110">
        <v>0</v>
      </c>
      <c r="H2307" s="111">
        <v>82819</v>
      </c>
      <c r="I2307" s="111">
        <v>0</v>
      </c>
      <c r="J2307" s="112">
        <v>2760.63</v>
      </c>
      <c r="K2307" s="109" t="s">
        <v>17554</v>
      </c>
      <c r="L2307" s="111">
        <v>-1370.2752</v>
      </c>
      <c r="M2307" s="111">
        <v>0</v>
      </c>
      <c r="N2307" s="2">
        <f t="shared" si="70"/>
        <v>82819</v>
      </c>
      <c r="O2307" s="2">
        <f t="shared" si="71"/>
        <v>2760.6333333333332</v>
      </c>
    </row>
    <row r="2308" spans="1:15" x14ac:dyDescent="0.25">
      <c r="A2308" s="109" t="s">
        <v>17610</v>
      </c>
      <c r="B2308" s="109" t="s">
        <v>13603</v>
      </c>
      <c r="C2308" s="109" t="s">
        <v>13602</v>
      </c>
      <c r="D2308" s="109" t="s">
        <v>18944</v>
      </c>
      <c r="E2308" s="109" t="s">
        <v>13608</v>
      </c>
      <c r="F2308" s="110">
        <v>18</v>
      </c>
      <c r="G2308" s="110">
        <v>0</v>
      </c>
      <c r="H2308" s="111">
        <v>49997</v>
      </c>
      <c r="I2308" s="111">
        <v>0</v>
      </c>
      <c r="J2308" s="112">
        <v>2777.61</v>
      </c>
      <c r="K2308" s="109" t="s">
        <v>17554</v>
      </c>
      <c r="L2308" s="111">
        <v>-827.22770000000003</v>
      </c>
      <c r="M2308" s="111">
        <v>0</v>
      </c>
      <c r="N2308" s="2">
        <f t="shared" ref="N2308:N2371" si="72">H2308-I2308</f>
        <v>49997</v>
      </c>
      <c r="O2308" s="2">
        <f t="shared" ref="O2308:O2371" si="73">IF(F2308&gt;0,N2308/F2308,"No Standing Units")</f>
        <v>2777.6111111111113</v>
      </c>
    </row>
    <row r="2309" spans="1:15" x14ac:dyDescent="0.25">
      <c r="A2309" s="109" t="s">
        <v>17610</v>
      </c>
      <c r="B2309" s="109" t="s">
        <v>13603</v>
      </c>
      <c r="C2309" s="109" t="s">
        <v>13602</v>
      </c>
      <c r="D2309" s="109" t="s">
        <v>18997</v>
      </c>
      <c r="E2309" s="109" t="s">
        <v>18996</v>
      </c>
      <c r="F2309" s="110">
        <v>22</v>
      </c>
      <c r="G2309" s="110">
        <v>0</v>
      </c>
      <c r="H2309" s="111">
        <v>64185</v>
      </c>
      <c r="I2309" s="111">
        <v>0</v>
      </c>
      <c r="J2309" s="112">
        <v>2917.5</v>
      </c>
      <c r="K2309" s="109" t="s">
        <v>17554</v>
      </c>
      <c r="L2309" s="111">
        <v>-1061.9682</v>
      </c>
      <c r="M2309" s="111">
        <v>0</v>
      </c>
      <c r="N2309" s="2">
        <f t="shared" si="72"/>
        <v>64185</v>
      </c>
      <c r="O2309" s="2">
        <f t="shared" si="73"/>
        <v>2917.5</v>
      </c>
    </row>
    <row r="2310" spans="1:15" x14ac:dyDescent="0.25">
      <c r="A2310" s="109" t="s">
        <v>17610</v>
      </c>
      <c r="B2310" s="109" t="s">
        <v>13603</v>
      </c>
      <c r="C2310" s="109" t="s">
        <v>13602</v>
      </c>
      <c r="D2310" s="109" t="s">
        <v>18995</v>
      </c>
      <c r="E2310" s="109" t="s">
        <v>13604</v>
      </c>
      <c r="F2310" s="110">
        <v>18</v>
      </c>
      <c r="G2310" s="110">
        <v>0</v>
      </c>
      <c r="H2310" s="111">
        <v>51970</v>
      </c>
      <c r="I2310" s="111">
        <v>0</v>
      </c>
      <c r="J2310" s="112">
        <v>2887.22</v>
      </c>
      <c r="K2310" s="109" t="s">
        <v>17554</v>
      </c>
      <c r="L2310" s="111">
        <v>-859.86400000000003</v>
      </c>
      <c r="M2310" s="111">
        <v>0</v>
      </c>
      <c r="N2310" s="2">
        <f t="shared" si="72"/>
        <v>51970</v>
      </c>
      <c r="O2310" s="2">
        <f t="shared" si="73"/>
        <v>2887.2222222222222</v>
      </c>
    </row>
    <row r="2311" spans="1:15" x14ac:dyDescent="0.25">
      <c r="A2311" s="109" t="s">
        <v>17610</v>
      </c>
      <c r="B2311" s="109" t="s">
        <v>13600</v>
      </c>
      <c r="C2311" s="109" t="s">
        <v>13599</v>
      </c>
      <c r="D2311" s="109" t="s">
        <v>1977</v>
      </c>
      <c r="E2311" s="109" t="s">
        <v>13598</v>
      </c>
      <c r="F2311" s="110">
        <v>106</v>
      </c>
      <c r="G2311" s="110">
        <v>0</v>
      </c>
      <c r="H2311" s="111">
        <v>294278</v>
      </c>
      <c r="I2311" s="111">
        <v>0</v>
      </c>
      <c r="J2311" s="112">
        <v>2776.21</v>
      </c>
      <c r="K2311" s="109" t="s">
        <v>17554</v>
      </c>
      <c r="L2311" s="111">
        <v>-4868.9402</v>
      </c>
      <c r="M2311" s="111">
        <v>0</v>
      </c>
      <c r="N2311" s="2">
        <f t="shared" si="72"/>
        <v>294278</v>
      </c>
      <c r="O2311" s="2">
        <f t="shared" si="73"/>
        <v>2776.2075471698113</v>
      </c>
    </row>
    <row r="2312" spans="1:15" x14ac:dyDescent="0.25">
      <c r="A2312" s="109" t="s">
        <v>17610</v>
      </c>
      <c r="B2312" s="109" t="s">
        <v>13597</v>
      </c>
      <c r="C2312" s="109" t="s">
        <v>13596</v>
      </c>
      <c r="D2312" s="109" t="s">
        <v>1978</v>
      </c>
      <c r="E2312" s="109" t="s">
        <v>13595</v>
      </c>
      <c r="F2312" s="110">
        <v>60</v>
      </c>
      <c r="G2312" s="110">
        <v>0</v>
      </c>
      <c r="H2312" s="111">
        <v>162847</v>
      </c>
      <c r="I2312" s="111">
        <v>0</v>
      </c>
      <c r="J2312" s="112">
        <v>2714.12</v>
      </c>
      <c r="K2312" s="109" t="s">
        <v>17552</v>
      </c>
      <c r="L2312" s="111">
        <v>7754.6247000000003</v>
      </c>
      <c r="M2312" s="111">
        <v>0</v>
      </c>
      <c r="N2312" s="2">
        <f t="shared" si="72"/>
        <v>162847</v>
      </c>
      <c r="O2312" s="2">
        <f t="shared" si="73"/>
        <v>2714.1166666666668</v>
      </c>
    </row>
    <row r="2313" spans="1:15" x14ac:dyDescent="0.25">
      <c r="A2313" s="109" t="s">
        <v>17610</v>
      </c>
      <c r="B2313" s="109" t="s">
        <v>13594</v>
      </c>
      <c r="C2313" s="109" t="s">
        <v>13593</v>
      </c>
      <c r="D2313" s="109" t="s">
        <v>1979</v>
      </c>
      <c r="E2313" s="109" t="s">
        <v>13592</v>
      </c>
      <c r="F2313" s="110">
        <v>56</v>
      </c>
      <c r="G2313" s="110">
        <v>0</v>
      </c>
      <c r="H2313" s="111">
        <v>150426</v>
      </c>
      <c r="I2313" s="111">
        <v>0</v>
      </c>
      <c r="J2313" s="112">
        <v>2686.18</v>
      </c>
      <c r="K2313" s="109" t="s">
        <v>17554</v>
      </c>
      <c r="L2313" s="111">
        <v>-2488.8537999999999</v>
      </c>
      <c r="M2313" s="111">
        <v>0</v>
      </c>
      <c r="N2313" s="2">
        <f t="shared" si="72"/>
        <v>150426</v>
      </c>
      <c r="O2313" s="2">
        <f t="shared" si="73"/>
        <v>2686.1785714285716</v>
      </c>
    </row>
    <row r="2314" spans="1:15" x14ac:dyDescent="0.25">
      <c r="A2314" s="109" t="s">
        <v>17610</v>
      </c>
      <c r="B2314" s="109" t="s">
        <v>13591</v>
      </c>
      <c r="C2314" s="109" t="s">
        <v>13590</v>
      </c>
      <c r="D2314" s="109" t="s">
        <v>1980</v>
      </c>
      <c r="E2314" s="109" t="s">
        <v>13589</v>
      </c>
      <c r="F2314" s="110">
        <v>148</v>
      </c>
      <c r="G2314" s="110">
        <v>0</v>
      </c>
      <c r="H2314" s="111">
        <v>367602</v>
      </c>
      <c r="I2314" s="111">
        <v>0</v>
      </c>
      <c r="J2314" s="112">
        <v>2483.8000000000002</v>
      </c>
      <c r="K2314" s="109" t="s">
        <v>17554</v>
      </c>
      <c r="L2314" s="111">
        <v>-6082.1282000000001</v>
      </c>
      <c r="M2314" s="111">
        <v>0</v>
      </c>
      <c r="N2314" s="2">
        <f t="shared" si="72"/>
        <v>367602</v>
      </c>
      <c r="O2314" s="2">
        <f t="shared" si="73"/>
        <v>2483.7972972972975</v>
      </c>
    </row>
    <row r="2315" spans="1:15" x14ac:dyDescent="0.25">
      <c r="A2315" s="109" t="s">
        <v>17610</v>
      </c>
      <c r="B2315" s="109" t="s">
        <v>13587</v>
      </c>
      <c r="C2315" s="109" t="s">
        <v>13586</v>
      </c>
      <c r="D2315" s="109" t="s">
        <v>1981</v>
      </c>
      <c r="E2315" s="109" t="s">
        <v>13588</v>
      </c>
      <c r="F2315" s="110">
        <v>132</v>
      </c>
      <c r="G2315" s="110">
        <v>0</v>
      </c>
      <c r="H2315" s="111">
        <v>359768</v>
      </c>
      <c r="I2315" s="111">
        <v>0</v>
      </c>
      <c r="J2315" s="112">
        <v>2725.52</v>
      </c>
      <c r="K2315" s="109" t="s">
        <v>17554</v>
      </c>
      <c r="L2315" s="111">
        <v>-5952.4984999999997</v>
      </c>
      <c r="M2315" s="111">
        <v>0</v>
      </c>
      <c r="N2315" s="2">
        <f t="shared" si="72"/>
        <v>359768</v>
      </c>
      <c r="O2315" s="2">
        <f t="shared" si="73"/>
        <v>2725.5151515151515</v>
      </c>
    </row>
    <row r="2316" spans="1:15" x14ac:dyDescent="0.25">
      <c r="A2316" s="109" t="s">
        <v>17610</v>
      </c>
      <c r="B2316" s="109" t="s">
        <v>13587</v>
      </c>
      <c r="C2316" s="109" t="s">
        <v>13586</v>
      </c>
      <c r="D2316" s="109" t="s">
        <v>1982</v>
      </c>
      <c r="E2316" s="109" t="s">
        <v>13585</v>
      </c>
      <c r="F2316" s="110">
        <v>130</v>
      </c>
      <c r="G2316" s="110">
        <v>0</v>
      </c>
      <c r="H2316" s="111">
        <v>365462</v>
      </c>
      <c r="I2316" s="111">
        <v>0</v>
      </c>
      <c r="J2316" s="112">
        <v>2811.25</v>
      </c>
      <c r="K2316" s="109" t="s">
        <v>17554</v>
      </c>
      <c r="L2316" s="111">
        <v>-6046.72</v>
      </c>
      <c r="M2316" s="111">
        <v>0</v>
      </c>
      <c r="N2316" s="2">
        <f t="shared" si="72"/>
        <v>365462</v>
      </c>
      <c r="O2316" s="2">
        <f t="shared" si="73"/>
        <v>2811.2461538461539</v>
      </c>
    </row>
    <row r="2317" spans="1:15" x14ac:dyDescent="0.25">
      <c r="A2317" s="109" t="s">
        <v>17610</v>
      </c>
      <c r="B2317" s="109" t="s">
        <v>13584</v>
      </c>
      <c r="C2317" s="109" t="s">
        <v>13583</v>
      </c>
      <c r="D2317" s="109" t="s">
        <v>1983</v>
      </c>
      <c r="E2317" s="109" t="s">
        <v>13582</v>
      </c>
      <c r="F2317" s="110">
        <v>110</v>
      </c>
      <c r="G2317" s="110">
        <v>0</v>
      </c>
      <c r="H2317" s="111">
        <v>286495</v>
      </c>
      <c r="I2317" s="111">
        <v>0</v>
      </c>
      <c r="J2317" s="112">
        <v>2604.5</v>
      </c>
      <c r="K2317" s="109" t="s">
        <v>17554</v>
      </c>
      <c r="L2317" s="111">
        <v>-4740.1688999999997</v>
      </c>
      <c r="M2317" s="111">
        <v>0</v>
      </c>
      <c r="N2317" s="2">
        <f t="shared" si="72"/>
        <v>286495</v>
      </c>
      <c r="O2317" s="2">
        <f t="shared" si="73"/>
        <v>2604.5</v>
      </c>
    </row>
    <row r="2318" spans="1:15" x14ac:dyDescent="0.25">
      <c r="A2318" s="109" t="s">
        <v>17610</v>
      </c>
      <c r="B2318" s="109" t="s">
        <v>13581</v>
      </c>
      <c r="C2318" s="109" t="s">
        <v>13580</v>
      </c>
      <c r="D2318" s="109" t="s">
        <v>1984</v>
      </c>
      <c r="E2318" s="109" t="s">
        <v>13579</v>
      </c>
      <c r="F2318" s="110">
        <v>68</v>
      </c>
      <c r="G2318" s="110">
        <v>0</v>
      </c>
      <c r="H2318" s="111">
        <v>194135</v>
      </c>
      <c r="I2318" s="111">
        <v>0</v>
      </c>
      <c r="J2318" s="112">
        <v>2854.93</v>
      </c>
      <c r="K2318" s="109" t="s">
        <v>17554</v>
      </c>
      <c r="L2318" s="111">
        <v>-3212.0457000000001</v>
      </c>
      <c r="M2318" s="111">
        <v>0</v>
      </c>
      <c r="N2318" s="2">
        <f t="shared" si="72"/>
        <v>194135</v>
      </c>
      <c r="O2318" s="2">
        <f t="shared" si="73"/>
        <v>2854.9264705882351</v>
      </c>
    </row>
    <row r="2319" spans="1:15" x14ac:dyDescent="0.25">
      <c r="A2319" s="109" t="s">
        <v>17610</v>
      </c>
      <c r="B2319" s="109" t="s">
        <v>13578</v>
      </c>
      <c r="C2319" s="109" t="s">
        <v>13577</v>
      </c>
      <c r="D2319" s="109" t="s">
        <v>1985</v>
      </c>
      <c r="E2319" s="109" t="s">
        <v>6881</v>
      </c>
      <c r="F2319" s="110">
        <v>26</v>
      </c>
      <c r="G2319" s="110">
        <v>0</v>
      </c>
      <c r="H2319" s="111">
        <v>72005</v>
      </c>
      <c r="I2319" s="111">
        <v>0</v>
      </c>
      <c r="J2319" s="112">
        <v>2769.42</v>
      </c>
      <c r="K2319" s="109" t="s">
        <v>17554</v>
      </c>
      <c r="L2319" s="111">
        <v>-1191.3488</v>
      </c>
      <c r="M2319" s="111">
        <v>0</v>
      </c>
      <c r="N2319" s="2">
        <f t="shared" si="72"/>
        <v>72005</v>
      </c>
      <c r="O2319" s="2">
        <f t="shared" si="73"/>
        <v>2769.4230769230771</v>
      </c>
    </row>
    <row r="2320" spans="1:15" x14ac:dyDescent="0.25">
      <c r="A2320" s="109" t="s">
        <v>17610</v>
      </c>
      <c r="B2320" s="109" t="s">
        <v>13576</v>
      </c>
      <c r="C2320" s="109" t="s">
        <v>13575</v>
      </c>
      <c r="D2320" s="109" t="s">
        <v>1986</v>
      </c>
      <c r="E2320" s="109" t="s">
        <v>13574</v>
      </c>
      <c r="F2320" s="110">
        <v>276</v>
      </c>
      <c r="G2320" s="110">
        <v>0</v>
      </c>
      <c r="H2320" s="111">
        <v>791791</v>
      </c>
      <c r="I2320" s="111">
        <v>0</v>
      </c>
      <c r="J2320" s="112">
        <v>2868.81</v>
      </c>
      <c r="K2320" s="109" t="s">
        <v>17554</v>
      </c>
      <c r="L2320" s="111">
        <v>-13100.495000000001</v>
      </c>
      <c r="M2320" s="111">
        <v>0</v>
      </c>
      <c r="N2320" s="2">
        <f t="shared" si="72"/>
        <v>791791</v>
      </c>
      <c r="O2320" s="2">
        <f t="shared" si="73"/>
        <v>2868.807971014493</v>
      </c>
    </row>
    <row r="2321" spans="1:15" x14ac:dyDescent="0.25">
      <c r="A2321" s="109" t="s">
        <v>17610</v>
      </c>
      <c r="B2321" s="109" t="s">
        <v>13573</v>
      </c>
      <c r="C2321" s="109" t="s">
        <v>13572</v>
      </c>
      <c r="D2321" s="109" t="s">
        <v>1987</v>
      </c>
      <c r="E2321" s="109" t="s">
        <v>13571</v>
      </c>
      <c r="F2321" s="110">
        <v>90</v>
      </c>
      <c r="G2321" s="110">
        <v>0</v>
      </c>
      <c r="H2321" s="111">
        <v>271321</v>
      </c>
      <c r="I2321" s="111">
        <v>0</v>
      </c>
      <c r="J2321" s="112">
        <v>3014.68</v>
      </c>
      <c r="K2321" s="109" t="s">
        <v>17554</v>
      </c>
      <c r="L2321" s="111">
        <v>-4489.1154999999999</v>
      </c>
      <c r="M2321" s="111">
        <v>0</v>
      </c>
      <c r="N2321" s="2">
        <f t="shared" si="72"/>
        <v>271321</v>
      </c>
      <c r="O2321" s="2">
        <f t="shared" si="73"/>
        <v>3014.6777777777779</v>
      </c>
    </row>
    <row r="2322" spans="1:15" x14ac:dyDescent="0.25">
      <c r="A2322" s="109" t="s">
        <v>17610</v>
      </c>
      <c r="B2322" s="109" t="s">
        <v>13570</v>
      </c>
      <c r="C2322" s="109" t="s">
        <v>13569</v>
      </c>
      <c r="D2322" s="109" t="s">
        <v>1988</v>
      </c>
      <c r="E2322" s="109" t="s">
        <v>13568</v>
      </c>
      <c r="F2322" s="110">
        <v>16</v>
      </c>
      <c r="G2322" s="110">
        <v>0</v>
      </c>
      <c r="H2322" s="111">
        <v>33669</v>
      </c>
      <c r="I2322" s="111">
        <v>0</v>
      </c>
      <c r="J2322" s="112">
        <v>2104.31</v>
      </c>
      <c r="K2322" s="109" t="s">
        <v>17554</v>
      </c>
      <c r="L2322" s="111">
        <v>-557.0675</v>
      </c>
      <c r="M2322" s="111">
        <v>0</v>
      </c>
      <c r="N2322" s="2">
        <f t="shared" si="72"/>
        <v>33669</v>
      </c>
      <c r="O2322" s="2">
        <f t="shared" si="73"/>
        <v>2104.3125</v>
      </c>
    </row>
    <row r="2323" spans="1:15" x14ac:dyDescent="0.25">
      <c r="A2323" s="109" t="s">
        <v>17610</v>
      </c>
      <c r="B2323" s="109" t="s">
        <v>13567</v>
      </c>
      <c r="C2323" s="109" t="s">
        <v>13566</v>
      </c>
      <c r="D2323" s="109" t="s">
        <v>1989</v>
      </c>
      <c r="E2323" s="109" t="s">
        <v>13565</v>
      </c>
      <c r="F2323" s="110">
        <v>122</v>
      </c>
      <c r="G2323" s="110">
        <v>0</v>
      </c>
      <c r="H2323" s="111">
        <v>348089</v>
      </c>
      <c r="I2323" s="111">
        <v>0</v>
      </c>
      <c r="J2323" s="112">
        <v>2853.19</v>
      </c>
      <c r="K2323" s="109" t="s">
        <v>17554</v>
      </c>
      <c r="L2323" s="111">
        <v>-5759.2707</v>
      </c>
      <c r="M2323" s="111">
        <v>0</v>
      </c>
      <c r="N2323" s="2">
        <f t="shared" si="72"/>
        <v>348089</v>
      </c>
      <c r="O2323" s="2">
        <f t="shared" si="73"/>
        <v>2853.188524590164</v>
      </c>
    </row>
    <row r="2324" spans="1:15" x14ac:dyDescent="0.25">
      <c r="A2324" s="109" t="s">
        <v>17610</v>
      </c>
      <c r="B2324" s="109" t="s">
        <v>13564</v>
      </c>
      <c r="C2324" s="109" t="s">
        <v>13563</v>
      </c>
      <c r="D2324" s="109" t="s">
        <v>1990</v>
      </c>
      <c r="E2324" s="109" t="s">
        <v>13562</v>
      </c>
      <c r="F2324" s="110">
        <v>80</v>
      </c>
      <c r="G2324" s="110">
        <v>0</v>
      </c>
      <c r="H2324" s="111">
        <v>184443</v>
      </c>
      <c r="I2324" s="111">
        <v>0</v>
      </c>
      <c r="J2324" s="112">
        <v>2305.54</v>
      </c>
      <c r="K2324" s="109" t="s">
        <v>17554</v>
      </c>
      <c r="L2324" s="111">
        <v>-3051.6772999999998</v>
      </c>
      <c r="M2324" s="111">
        <v>0</v>
      </c>
      <c r="N2324" s="2">
        <f t="shared" si="72"/>
        <v>184443</v>
      </c>
      <c r="O2324" s="2">
        <f t="shared" si="73"/>
        <v>2305.5374999999999</v>
      </c>
    </row>
    <row r="2325" spans="1:15" x14ac:dyDescent="0.25">
      <c r="A2325" s="109" t="s">
        <v>17610</v>
      </c>
      <c r="B2325" s="109" t="s">
        <v>13561</v>
      </c>
      <c r="C2325" s="109" t="s">
        <v>13560</v>
      </c>
      <c r="D2325" s="109" t="s">
        <v>1991</v>
      </c>
      <c r="E2325" s="109" t="s">
        <v>13559</v>
      </c>
      <c r="F2325" s="110">
        <v>100</v>
      </c>
      <c r="G2325" s="110">
        <v>0</v>
      </c>
      <c r="H2325" s="111">
        <v>273427</v>
      </c>
      <c r="I2325" s="111">
        <v>0</v>
      </c>
      <c r="J2325" s="112">
        <v>2734.27</v>
      </c>
      <c r="K2325" s="109" t="s">
        <v>17554</v>
      </c>
      <c r="L2325" s="111">
        <v>-4523.9529000000002</v>
      </c>
      <c r="M2325" s="111">
        <v>0</v>
      </c>
      <c r="N2325" s="2">
        <f t="shared" si="72"/>
        <v>273427</v>
      </c>
      <c r="O2325" s="2">
        <f t="shared" si="73"/>
        <v>2734.27</v>
      </c>
    </row>
    <row r="2326" spans="1:15" x14ac:dyDescent="0.25">
      <c r="A2326" s="109" t="s">
        <v>17610</v>
      </c>
      <c r="B2326" s="109" t="s">
        <v>13557</v>
      </c>
      <c r="C2326" s="109" t="s">
        <v>13556</v>
      </c>
      <c r="D2326" s="109" t="s">
        <v>1992</v>
      </c>
      <c r="E2326" s="109" t="s">
        <v>13558</v>
      </c>
      <c r="F2326" s="110">
        <v>217</v>
      </c>
      <c r="G2326" s="110">
        <v>0</v>
      </c>
      <c r="H2326" s="111">
        <v>718285</v>
      </c>
      <c r="I2326" s="111">
        <v>0</v>
      </c>
      <c r="J2326" s="112">
        <v>3310.07</v>
      </c>
      <c r="K2326" s="109" t="s">
        <v>17554</v>
      </c>
      <c r="L2326" s="111">
        <v>-11884.308499999999</v>
      </c>
      <c r="M2326" s="111">
        <v>0</v>
      </c>
      <c r="N2326" s="2">
        <f t="shared" si="72"/>
        <v>718285</v>
      </c>
      <c r="O2326" s="2">
        <f t="shared" si="73"/>
        <v>3310.0691244239633</v>
      </c>
    </row>
    <row r="2327" spans="1:15" x14ac:dyDescent="0.25">
      <c r="A2327" s="109" t="s">
        <v>17610</v>
      </c>
      <c r="B2327" s="109" t="s">
        <v>13557</v>
      </c>
      <c r="C2327" s="109" t="s">
        <v>13556</v>
      </c>
      <c r="D2327" s="109" t="s">
        <v>1993</v>
      </c>
      <c r="E2327" s="109" t="s">
        <v>13555</v>
      </c>
      <c r="F2327" s="110">
        <v>300</v>
      </c>
      <c r="G2327" s="110">
        <v>0</v>
      </c>
      <c r="H2327" s="111">
        <v>783247</v>
      </c>
      <c r="I2327" s="111">
        <v>0</v>
      </c>
      <c r="J2327" s="112">
        <v>2610.8200000000002</v>
      </c>
      <c r="K2327" s="109" t="s">
        <v>17554</v>
      </c>
      <c r="L2327" s="111">
        <v>-12959.125599999999</v>
      </c>
      <c r="M2327" s="111">
        <v>0</v>
      </c>
      <c r="N2327" s="2">
        <f t="shared" si="72"/>
        <v>783247</v>
      </c>
      <c r="O2327" s="2">
        <f t="shared" si="73"/>
        <v>2610.8233333333333</v>
      </c>
    </row>
    <row r="2328" spans="1:15" x14ac:dyDescent="0.25">
      <c r="A2328" s="109" t="s">
        <v>17610</v>
      </c>
      <c r="B2328" s="109" t="s">
        <v>13557</v>
      </c>
      <c r="C2328" s="109" t="s">
        <v>13556</v>
      </c>
      <c r="D2328" s="109" t="s">
        <v>18945</v>
      </c>
      <c r="E2328" s="109" t="s">
        <v>18946</v>
      </c>
      <c r="F2328" s="110">
        <v>2</v>
      </c>
      <c r="G2328" s="110">
        <v>0</v>
      </c>
      <c r="H2328" s="111">
        <v>5175</v>
      </c>
      <c r="I2328" s="111">
        <v>0</v>
      </c>
      <c r="J2328" s="112">
        <v>2587.5</v>
      </c>
      <c r="K2328" s="109" t="s">
        <v>17554</v>
      </c>
      <c r="L2328" s="111">
        <v>-85.625200000000007</v>
      </c>
      <c r="M2328" s="111">
        <v>0</v>
      </c>
      <c r="N2328" s="2">
        <f t="shared" si="72"/>
        <v>5175</v>
      </c>
      <c r="O2328" s="2">
        <f t="shared" si="73"/>
        <v>2587.5</v>
      </c>
    </row>
    <row r="2329" spans="1:15" x14ac:dyDescent="0.25">
      <c r="A2329" s="109" t="s">
        <v>17610</v>
      </c>
      <c r="B2329" s="109" t="s">
        <v>13554</v>
      </c>
      <c r="C2329" s="109" t="s">
        <v>13553</v>
      </c>
      <c r="D2329" s="109" t="s">
        <v>1994</v>
      </c>
      <c r="E2329" s="109" t="s">
        <v>13552</v>
      </c>
      <c r="F2329" s="110">
        <v>54</v>
      </c>
      <c r="G2329" s="110">
        <v>0</v>
      </c>
      <c r="H2329" s="111">
        <v>127520</v>
      </c>
      <c r="I2329" s="111">
        <v>0</v>
      </c>
      <c r="J2329" s="112">
        <v>2361.48</v>
      </c>
      <c r="K2329" s="109" t="s">
        <v>17554</v>
      </c>
      <c r="L2329" s="111">
        <v>-2109.8764999999999</v>
      </c>
      <c r="M2329" s="111">
        <v>0</v>
      </c>
      <c r="N2329" s="2">
        <f t="shared" si="72"/>
        <v>127520</v>
      </c>
      <c r="O2329" s="2">
        <f t="shared" si="73"/>
        <v>2361.4814814814813</v>
      </c>
    </row>
    <row r="2330" spans="1:15" x14ac:dyDescent="0.25">
      <c r="A2330" s="109" t="s">
        <v>17610</v>
      </c>
      <c r="B2330" s="109" t="s">
        <v>13550</v>
      </c>
      <c r="C2330" s="109" t="s">
        <v>13549</v>
      </c>
      <c r="D2330" s="109" t="s">
        <v>1995</v>
      </c>
      <c r="E2330" s="109" t="s">
        <v>13551</v>
      </c>
      <c r="F2330" s="110">
        <v>76</v>
      </c>
      <c r="G2330" s="110">
        <v>0</v>
      </c>
      <c r="H2330" s="111">
        <v>236232</v>
      </c>
      <c r="I2330" s="111">
        <v>0</v>
      </c>
      <c r="J2330" s="112">
        <v>3108.32</v>
      </c>
      <c r="K2330" s="109" t="s">
        <v>17554</v>
      </c>
      <c r="L2330" s="111">
        <v>-3908.5520999999999</v>
      </c>
      <c r="M2330" s="111">
        <v>0</v>
      </c>
      <c r="N2330" s="2">
        <f t="shared" si="72"/>
        <v>236232</v>
      </c>
      <c r="O2330" s="2">
        <f t="shared" si="73"/>
        <v>3108.3157894736842</v>
      </c>
    </row>
    <row r="2331" spans="1:15" x14ac:dyDescent="0.25">
      <c r="A2331" s="109" t="s">
        <v>17610</v>
      </c>
      <c r="B2331" s="109" t="s">
        <v>13550</v>
      </c>
      <c r="C2331" s="109" t="s">
        <v>13549</v>
      </c>
      <c r="D2331" s="109" t="s">
        <v>1996</v>
      </c>
      <c r="E2331" s="109" t="s">
        <v>13548</v>
      </c>
      <c r="F2331" s="110">
        <v>176</v>
      </c>
      <c r="G2331" s="110">
        <v>0</v>
      </c>
      <c r="H2331" s="111">
        <v>564899</v>
      </c>
      <c r="I2331" s="111">
        <v>0</v>
      </c>
      <c r="J2331" s="112">
        <v>3209.65</v>
      </c>
      <c r="K2331" s="109" t="s">
        <v>17554</v>
      </c>
      <c r="L2331" s="111">
        <v>-9346.482</v>
      </c>
      <c r="M2331" s="111">
        <v>0</v>
      </c>
      <c r="N2331" s="2">
        <f t="shared" si="72"/>
        <v>564899</v>
      </c>
      <c r="O2331" s="2">
        <f t="shared" si="73"/>
        <v>3209.653409090909</v>
      </c>
    </row>
    <row r="2332" spans="1:15" x14ac:dyDescent="0.25">
      <c r="A2332" s="109" t="s">
        <v>17610</v>
      </c>
      <c r="B2332" s="109" t="s">
        <v>13547</v>
      </c>
      <c r="C2332" s="109" t="s">
        <v>13546</v>
      </c>
      <c r="D2332" s="109" t="s">
        <v>1997</v>
      </c>
      <c r="E2332" s="109" t="s">
        <v>13545</v>
      </c>
      <c r="F2332" s="110">
        <v>134</v>
      </c>
      <c r="G2332" s="110">
        <v>0</v>
      </c>
      <c r="H2332" s="111">
        <v>436840</v>
      </c>
      <c r="I2332" s="111">
        <v>0</v>
      </c>
      <c r="J2332" s="112">
        <v>3260</v>
      </c>
      <c r="K2332" s="109" t="s">
        <v>17552</v>
      </c>
      <c r="L2332" s="111">
        <v>20801.8884</v>
      </c>
      <c r="M2332" s="111">
        <v>0</v>
      </c>
      <c r="N2332" s="2">
        <f t="shared" si="72"/>
        <v>436840</v>
      </c>
      <c r="O2332" s="2">
        <f t="shared" si="73"/>
        <v>3260</v>
      </c>
    </row>
    <row r="2333" spans="1:15" x14ac:dyDescent="0.25">
      <c r="A2333" s="109" t="s">
        <v>17610</v>
      </c>
      <c r="B2333" s="109" t="s">
        <v>13544</v>
      </c>
      <c r="C2333" s="109" t="s">
        <v>13543</v>
      </c>
      <c r="D2333" s="109" t="s">
        <v>1998</v>
      </c>
      <c r="E2333" s="109" t="s">
        <v>13542</v>
      </c>
      <c r="F2333" s="110">
        <v>129</v>
      </c>
      <c r="G2333" s="110">
        <v>0</v>
      </c>
      <c r="H2333" s="111">
        <v>340787</v>
      </c>
      <c r="I2333" s="111">
        <v>0</v>
      </c>
      <c r="J2333" s="112">
        <v>2641.76</v>
      </c>
      <c r="K2333" s="109" t="s">
        <v>17554</v>
      </c>
      <c r="L2333" s="111">
        <v>-5638.4620000000004</v>
      </c>
      <c r="M2333" s="111">
        <v>0</v>
      </c>
      <c r="N2333" s="2">
        <f t="shared" si="72"/>
        <v>340787</v>
      </c>
      <c r="O2333" s="2">
        <f t="shared" si="73"/>
        <v>2641.7596899224804</v>
      </c>
    </row>
    <row r="2334" spans="1:15" x14ac:dyDescent="0.25">
      <c r="A2334" s="109" t="s">
        <v>17610</v>
      </c>
      <c r="B2334" s="109" t="s">
        <v>13540</v>
      </c>
      <c r="C2334" s="109" t="s">
        <v>13539</v>
      </c>
      <c r="D2334" s="109" t="s">
        <v>1999</v>
      </c>
      <c r="E2334" s="109" t="s">
        <v>13541</v>
      </c>
      <c r="F2334" s="110">
        <v>138</v>
      </c>
      <c r="G2334" s="110">
        <v>18</v>
      </c>
      <c r="H2334" s="111">
        <v>524234</v>
      </c>
      <c r="I2334" s="111">
        <v>60489</v>
      </c>
      <c r="J2334" s="112">
        <v>3360.47</v>
      </c>
      <c r="K2334" s="109" t="s">
        <v>17554</v>
      </c>
      <c r="L2334" s="111">
        <v>-8673.6605999999992</v>
      </c>
      <c r="M2334" s="111">
        <v>0</v>
      </c>
      <c r="N2334" s="2">
        <f t="shared" si="72"/>
        <v>463745</v>
      </c>
      <c r="O2334" s="2">
        <f t="shared" si="73"/>
        <v>3360.4710144927535</v>
      </c>
    </row>
    <row r="2335" spans="1:15" x14ac:dyDescent="0.25">
      <c r="A2335" s="109" t="s">
        <v>17610</v>
      </c>
      <c r="B2335" s="109" t="s">
        <v>13540</v>
      </c>
      <c r="C2335" s="109" t="s">
        <v>13539</v>
      </c>
      <c r="D2335" s="109" t="s">
        <v>2000</v>
      </c>
      <c r="E2335" s="109" t="s">
        <v>13538</v>
      </c>
      <c r="F2335" s="110">
        <v>102</v>
      </c>
      <c r="G2335" s="110">
        <v>8</v>
      </c>
      <c r="H2335" s="111">
        <v>384095</v>
      </c>
      <c r="I2335" s="111">
        <v>27934</v>
      </c>
      <c r="J2335" s="112">
        <v>3491.77</v>
      </c>
      <c r="K2335" s="109" t="s">
        <v>17554</v>
      </c>
      <c r="L2335" s="111">
        <v>-6355.0078000000003</v>
      </c>
      <c r="M2335" s="111">
        <v>0</v>
      </c>
      <c r="N2335" s="2">
        <f t="shared" si="72"/>
        <v>356161</v>
      </c>
      <c r="O2335" s="2">
        <f t="shared" si="73"/>
        <v>3491.7745098039218</v>
      </c>
    </row>
    <row r="2336" spans="1:15" x14ac:dyDescent="0.25">
      <c r="A2336" s="109" t="s">
        <v>17610</v>
      </c>
      <c r="B2336" s="109" t="s">
        <v>13537</v>
      </c>
      <c r="C2336" s="109" t="s">
        <v>13536</v>
      </c>
      <c r="D2336" s="109" t="s">
        <v>2001</v>
      </c>
      <c r="E2336" s="109" t="s">
        <v>13535</v>
      </c>
      <c r="F2336" s="110">
        <v>120</v>
      </c>
      <c r="G2336" s="110">
        <v>0</v>
      </c>
      <c r="H2336" s="111">
        <v>325901</v>
      </c>
      <c r="I2336" s="111">
        <v>0</v>
      </c>
      <c r="J2336" s="112">
        <v>2715.84</v>
      </c>
      <c r="K2336" s="109" t="s">
        <v>17554</v>
      </c>
      <c r="L2336" s="111">
        <v>-5392.1558999999997</v>
      </c>
      <c r="M2336" s="111">
        <v>0</v>
      </c>
      <c r="N2336" s="2">
        <f t="shared" si="72"/>
        <v>325901</v>
      </c>
      <c r="O2336" s="2">
        <f t="shared" si="73"/>
        <v>2715.8416666666667</v>
      </c>
    </row>
    <row r="2337" spans="1:15" x14ac:dyDescent="0.25">
      <c r="A2337" s="109" t="s">
        <v>17610</v>
      </c>
      <c r="B2337" s="109" t="s">
        <v>13534</v>
      </c>
      <c r="C2337" s="109" t="s">
        <v>13533</v>
      </c>
      <c r="D2337" s="109" t="s">
        <v>2002</v>
      </c>
      <c r="E2337" s="109" t="s">
        <v>13532</v>
      </c>
      <c r="F2337" s="110">
        <v>97</v>
      </c>
      <c r="G2337" s="110">
        <v>0</v>
      </c>
      <c r="H2337" s="111">
        <v>264471</v>
      </c>
      <c r="I2337" s="111">
        <v>0</v>
      </c>
      <c r="J2337" s="112">
        <v>2726.51</v>
      </c>
      <c r="K2337" s="109" t="s">
        <v>17554</v>
      </c>
      <c r="L2337" s="111">
        <v>-4375.7794000000004</v>
      </c>
      <c r="M2337" s="111">
        <v>0</v>
      </c>
      <c r="N2337" s="2">
        <f t="shared" si="72"/>
        <v>264471</v>
      </c>
      <c r="O2337" s="2">
        <f t="shared" si="73"/>
        <v>2726.5051546391751</v>
      </c>
    </row>
    <row r="2338" spans="1:15" x14ac:dyDescent="0.25">
      <c r="A2338" s="109" t="s">
        <v>17610</v>
      </c>
      <c r="B2338" s="109" t="s">
        <v>13531</v>
      </c>
      <c r="C2338" s="109" t="s">
        <v>13530</v>
      </c>
      <c r="D2338" s="109" t="s">
        <v>2003</v>
      </c>
      <c r="E2338" s="109" t="s">
        <v>13529</v>
      </c>
      <c r="F2338" s="110">
        <v>22</v>
      </c>
      <c r="G2338" s="110">
        <v>0</v>
      </c>
      <c r="H2338" s="111">
        <v>57860</v>
      </c>
      <c r="I2338" s="111">
        <v>0</v>
      </c>
      <c r="J2338" s="112">
        <v>2630</v>
      </c>
      <c r="K2338" s="109" t="s">
        <v>17554</v>
      </c>
      <c r="L2338" s="111">
        <v>-957.31110000000001</v>
      </c>
      <c r="M2338" s="111">
        <v>0</v>
      </c>
      <c r="N2338" s="2">
        <f t="shared" si="72"/>
        <v>57860</v>
      </c>
      <c r="O2338" s="2">
        <f t="shared" si="73"/>
        <v>2630</v>
      </c>
    </row>
    <row r="2339" spans="1:15" x14ac:dyDescent="0.25">
      <c r="A2339" s="109" t="s">
        <v>17610</v>
      </c>
      <c r="B2339" s="109" t="s">
        <v>13528</v>
      </c>
      <c r="C2339" s="109" t="s">
        <v>13527</v>
      </c>
      <c r="D2339" s="109" t="s">
        <v>2004</v>
      </c>
      <c r="E2339" s="109" t="s">
        <v>6881</v>
      </c>
      <c r="F2339" s="110">
        <v>58</v>
      </c>
      <c r="G2339" s="110">
        <v>0</v>
      </c>
      <c r="H2339" s="111">
        <v>154014</v>
      </c>
      <c r="I2339" s="111">
        <v>0</v>
      </c>
      <c r="J2339" s="112">
        <v>2655.41</v>
      </c>
      <c r="K2339" s="109" t="s">
        <v>17554</v>
      </c>
      <c r="L2339" s="111">
        <v>-2548.2148000000002</v>
      </c>
      <c r="M2339" s="111">
        <v>0</v>
      </c>
      <c r="N2339" s="2">
        <f t="shared" si="72"/>
        <v>154014</v>
      </c>
      <c r="O2339" s="2">
        <f t="shared" si="73"/>
        <v>2655.4137931034484</v>
      </c>
    </row>
    <row r="2340" spans="1:15" x14ac:dyDescent="0.25">
      <c r="A2340" s="109" t="s">
        <v>17610</v>
      </c>
      <c r="B2340" s="109" t="s">
        <v>13526</v>
      </c>
      <c r="C2340" s="109" t="s">
        <v>13525</v>
      </c>
      <c r="D2340" s="109" t="s">
        <v>2005</v>
      </c>
      <c r="E2340" s="109" t="s">
        <v>6881</v>
      </c>
      <c r="F2340" s="110">
        <v>20</v>
      </c>
      <c r="G2340" s="110">
        <v>0</v>
      </c>
      <c r="H2340" s="111">
        <v>46239</v>
      </c>
      <c r="I2340" s="111">
        <v>0</v>
      </c>
      <c r="J2340" s="112">
        <v>2311.9499999999998</v>
      </c>
      <c r="K2340" s="109" t="s">
        <v>17554</v>
      </c>
      <c r="L2340" s="111">
        <v>-765.05020000000002</v>
      </c>
      <c r="M2340" s="111">
        <v>0</v>
      </c>
      <c r="N2340" s="2">
        <f t="shared" si="72"/>
        <v>46239</v>
      </c>
      <c r="O2340" s="2">
        <f t="shared" si="73"/>
        <v>2311.9499999999998</v>
      </c>
    </row>
    <row r="2341" spans="1:15" x14ac:dyDescent="0.25">
      <c r="A2341" s="109" t="s">
        <v>17610</v>
      </c>
      <c r="B2341" s="109" t="s">
        <v>13524</v>
      </c>
      <c r="C2341" s="109" t="s">
        <v>13523</v>
      </c>
      <c r="D2341" s="109" t="s">
        <v>2006</v>
      </c>
      <c r="E2341" s="109" t="s">
        <v>6881</v>
      </c>
      <c r="F2341" s="110">
        <v>52</v>
      </c>
      <c r="G2341" s="110">
        <v>0</v>
      </c>
      <c r="H2341" s="111">
        <v>134549</v>
      </c>
      <c r="I2341" s="111">
        <v>0</v>
      </c>
      <c r="J2341" s="112">
        <v>2587.48</v>
      </c>
      <c r="K2341" s="109" t="s">
        <v>17552</v>
      </c>
      <c r="L2341" s="111">
        <v>6407.0758999999998</v>
      </c>
      <c r="M2341" s="111">
        <v>0</v>
      </c>
      <c r="N2341" s="2">
        <f t="shared" si="72"/>
        <v>134549</v>
      </c>
      <c r="O2341" s="2">
        <f t="shared" si="73"/>
        <v>2587.4807692307691</v>
      </c>
    </row>
    <row r="2342" spans="1:15" x14ac:dyDescent="0.25">
      <c r="A2342" s="109" t="s">
        <v>17610</v>
      </c>
      <c r="B2342" s="109" t="s">
        <v>13522</v>
      </c>
      <c r="C2342" s="109" t="s">
        <v>13521</v>
      </c>
      <c r="D2342" s="109" t="s">
        <v>2007</v>
      </c>
      <c r="E2342" s="109" t="s">
        <v>13477</v>
      </c>
      <c r="F2342" s="110">
        <v>146</v>
      </c>
      <c r="G2342" s="110">
        <v>0</v>
      </c>
      <c r="H2342" s="111">
        <v>395988</v>
      </c>
      <c r="I2342" s="111">
        <v>0</v>
      </c>
      <c r="J2342" s="112">
        <v>2712.25</v>
      </c>
      <c r="K2342" s="109" t="s">
        <v>17554</v>
      </c>
      <c r="L2342" s="111">
        <v>-6551.7758999999996</v>
      </c>
      <c r="M2342" s="111">
        <v>0</v>
      </c>
      <c r="N2342" s="2">
        <f t="shared" si="72"/>
        <v>395988</v>
      </c>
      <c r="O2342" s="2">
        <f t="shared" si="73"/>
        <v>2712.2465753424658</v>
      </c>
    </row>
    <row r="2343" spans="1:15" x14ac:dyDescent="0.25">
      <c r="A2343" s="109" t="s">
        <v>17610</v>
      </c>
      <c r="B2343" s="109" t="s">
        <v>13520</v>
      </c>
      <c r="C2343" s="109" t="s">
        <v>13519</v>
      </c>
      <c r="D2343" s="109" t="s">
        <v>2008</v>
      </c>
      <c r="E2343" s="109" t="s">
        <v>13518</v>
      </c>
      <c r="F2343" s="110">
        <v>126</v>
      </c>
      <c r="G2343" s="110">
        <v>0</v>
      </c>
      <c r="H2343" s="111">
        <v>308533</v>
      </c>
      <c r="I2343" s="111">
        <v>0</v>
      </c>
      <c r="J2343" s="112">
        <v>2448.67</v>
      </c>
      <c r="K2343" s="109" t="s">
        <v>17554</v>
      </c>
      <c r="L2343" s="111">
        <v>-5104.8008</v>
      </c>
      <c r="M2343" s="111">
        <v>0</v>
      </c>
      <c r="N2343" s="2">
        <f t="shared" si="72"/>
        <v>308533</v>
      </c>
      <c r="O2343" s="2">
        <f t="shared" si="73"/>
        <v>2448.6746031746034</v>
      </c>
    </row>
    <row r="2344" spans="1:15" x14ac:dyDescent="0.25">
      <c r="A2344" s="109" t="s">
        <v>17610</v>
      </c>
      <c r="B2344" s="109" t="s">
        <v>13517</v>
      </c>
      <c r="C2344" s="109" t="s">
        <v>13516</v>
      </c>
      <c r="D2344" s="109" t="s">
        <v>2009</v>
      </c>
      <c r="E2344" s="109" t="s">
        <v>6881</v>
      </c>
      <c r="F2344" s="110">
        <v>100</v>
      </c>
      <c r="G2344" s="110">
        <v>0</v>
      </c>
      <c r="H2344" s="111">
        <v>244112</v>
      </c>
      <c r="I2344" s="111">
        <v>0</v>
      </c>
      <c r="J2344" s="112">
        <v>2441.12</v>
      </c>
      <c r="K2344" s="109" t="s">
        <v>17554</v>
      </c>
      <c r="L2344" s="111">
        <v>-4038.9367000000002</v>
      </c>
      <c r="M2344" s="111">
        <v>0</v>
      </c>
      <c r="N2344" s="2">
        <f t="shared" si="72"/>
        <v>244112</v>
      </c>
      <c r="O2344" s="2">
        <f t="shared" si="73"/>
        <v>2441.12</v>
      </c>
    </row>
    <row r="2345" spans="1:15" x14ac:dyDescent="0.25">
      <c r="A2345" s="109" t="s">
        <v>17610</v>
      </c>
      <c r="B2345" s="109" t="s">
        <v>13515</v>
      </c>
      <c r="C2345" s="109" t="s">
        <v>13514</v>
      </c>
      <c r="D2345" s="109" t="s">
        <v>2010</v>
      </c>
      <c r="E2345" s="109" t="s">
        <v>6881</v>
      </c>
      <c r="F2345" s="110">
        <v>80</v>
      </c>
      <c r="G2345" s="110">
        <v>0</v>
      </c>
      <c r="H2345" s="111">
        <v>222386</v>
      </c>
      <c r="I2345" s="111">
        <v>0</v>
      </c>
      <c r="J2345" s="112">
        <v>2779.82</v>
      </c>
      <c r="K2345" s="109" t="s">
        <v>17552</v>
      </c>
      <c r="L2345" s="111">
        <v>10589.804899999999</v>
      </c>
      <c r="M2345" s="111">
        <v>0</v>
      </c>
      <c r="N2345" s="2">
        <f t="shared" si="72"/>
        <v>222386</v>
      </c>
      <c r="O2345" s="2">
        <f t="shared" si="73"/>
        <v>2779.8249999999998</v>
      </c>
    </row>
    <row r="2346" spans="1:15" x14ac:dyDescent="0.25">
      <c r="A2346" s="109" t="s">
        <v>17610</v>
      </c>
      <c r="B2346" s="109" t="s">
        <v>13513</v>
      </c>
      <c r="C2346" s="109" t="s">
        <v>13512</v>
      </c>
      <c r="D2346" s="109" t="s">
        <v>2011</v>
      </c>
      <c r="E2346" s="109" t="s">
        <v>13511</v>
      </c>
      <c r="F2346" s="110">
        <v>78</v>
      </c>
      <c r="G2346" s="110">
        <v>0</v>
      </c>
      <c r="H2346" s="111">
        <v>184060</v>
      </c>
      <c r="I2346" s="111">
        <v>0</v>
      </c>
      <c r="J2346" s="112">
        <v>2359.7399999999998</v>
      </c>
      <c r="K2346" s="109" t="s">
        <v>17554</v>
      </c>
      <c r="L2346" s="111">
        <v>-3045.3458000000001</v>
      </c>
      <c r="M2346" s="111">
        <v>0</v>
      </c>
      <c r="N2346" s="2">
        <f t="shared" si="72"/>
        <v>184060</v>
      </c>
      <c r="O2346" s="2">
        <f t="shared" si="73"/>
        <v>2359.7435897435898</v>
      </c>
    </row>
    <row r="2347" spans="1:15" x14ac:dyDescent="0.25">
      <c r="A2347" s="109" t="s">
        <v>17610</v>
      </c>
      <c r="B2347" s="109" t="s">
        <v>13510</v>
      </c>
      <c r="C2347" s="109" t="s">
        <v>13509</v>
      </c>
      <c r="D2347" s="109" t="s">
        <v>2012</v>
      </c>
      <c r="E2347" s="109" t="s">
        <v>6881</v>
      </c>
      <c r="F2347" s="110">
        <v>150</v>
      </c>
      <c r="G2347" s="110">
        <v>0</v>
      </c>
      <c r="H2347" s="111">
        <v>425935</v>
      </c>
      <c r="I2347" s="111">
        <v>0</v>
      </c>
      <c r="J2347" s="112">
        <v>2839.57</v>
      </c>
      <c r="K2347" s="109" t="s">
        <v>17552</v>
      </c>
      <c r="L2347" s="111">
        <v>20282.597900000001</v>
      </c>
      <c r="M2347" s="111">
        <v>0</v>
      </c>
      <c r="N2347" s="2">
        <f t="shared" si="72"/>
        <v>425935</v>
      </c>
      <c r="O2347" s="2">
        <f t="shared" si="73"/>
        <v>2839.5666666666666</v>
      </c>
    </row>
    <row r="2348" spans="1:15" x14ac:dyDescent="0.25">
      <c r="A2348" s="109" t="s">
        <v>17610</v>
      </c>
      <c r="B2348" s="109" t="s">
        <v>13508</v>
      </c>
      <c r="C2348" s="109" t="s">
        <v>13507</v>
      </c>
      <c r="D2348" s="109" t="s">
        <v>2013</v>
      </c>
      <c r="E2348" s="109" t="s">
        <v>13506</v>
      </c>
      <c r="F2348" s="110">
        <v>138</v>
      </c>
      <c r="G2348" s="110">
        <v>0</v>
      </c>
      <c r="H2348" s="111">
        <v>415880</v>
      </c>
      <c r="I2348" s="111">
        <v>0</v>
      </c>
      <c r="J2348" s="112">
        <v>3013.62</v>
      </c>
      <c r="K2348" s="109" t="s">
        <v>17554</v>
      </c>
      <c r="L2348" s="111">
        <v>-6880.9035999999996</v>
      </c>
      <c r="M2348" s="111">
        <v>0</v>
      </c>
      <c r="N2348" s="2">
        <f t="shared" si="72"/>
        <v>415880</v>
      </c>
      <c r="O2348" s="2">
        <f t="shared" si="73"/>
        <v>3013.623188405797</v>
      </c>
    </row>
    <row r="2349" spans="1:15" x14ac:dyDescent="0.25">
      <c r="A2349" s="109" t="s">
        <v>17610</v>
      </c>
      <c r="B2349" s="109" t="s">
        <v>13505</v>
      </c>
      <c r="C2349" s="109" t="s">
        <v>13504</v>
      </c>
      <c r="D2349" s="109" t="s">
        <v>2014</v>
      </c>
      <c r="E2349" s="109" t="s">
        <v>13503</v>
      </c>
      <c r="F2349" s="110">
        <v>60</v>
      </c>
      <c r="G2349" s="110">
        <v>0</v>
      </c>
      <c r="H2349" s="111">
        <v>169327</v>
      </c>
      <c r="I2349" s="111">
        <v>0</v>
      </c>
      <c r="J2349" s="112">
        <v>2822.12</v>
      </c>
      <c r="K2349" s="109" t="s">
        <v>17554</v>
      </c>
      <c r="L2349" s="111">
        <v>-2801.5873999999999</v>
      </c>
      <c r="M2349" s="111">
        <v>0</v>
      </c>
      <c r="N2349" s="2">
        <f t="shared" si="72"/>
        <v>169327</v>
      </c>
      <c r="O2349" s="2">
        <f t="shared" si="73"/>
        <v>2822.1166666666668</v>
      </c>
    </row>
    <row r="2350" spans="1:15" x14ac:dyDescent="0.25">
      <c r="A2350" s="109" t="s">
        <v>17610</v>
      </c>
      <c r="B2350" s="109" t="s">
        <v>13501</v>
      </c>
      <c r="C2350" s="109" t="s">
        <v>13500</v>
      </c>
      <c r="D2350" s="109" t="s">
        <v>2015</v>
      </c>
      <c r="E2350" s="109" t="s">
        <v>13502</v>
      </c>
      <c r="F2350" s="110">
        <v>216</v>
      </c>
      <c r="G2350" s="110">
        <v>0</v>
      </c>
      <c r="H2350" s="111">
        <v>634879</v>
      </c>
      <c r="I2350" s="111">
        <v>0</v>
      </c>
      <c r="J2350" s="112">
        <v>2939.25</v>
      </c>
      <c r="K2350" s="109" t="s">
        <v>17554</v>
      </c>
      <c r="L2350" s="111">
        <v>-10504.3279</v>
      </c>
      <c r="M2350" s="111">
        <v>0</v>
      </c>
      <c r="N2350" s="2">
        <f t="shared" si="72"/>
        <v>634879</v>
      </c>
      <c r="O2350" s="2">
        <f t="shared" si="73"/>
        <v>2939.2546296296296</v>
      </c>
    </row>
    <row r="2351" spans="1:15" x14ac:dyDescent="0.25">
      <c r="A2351" s="109" t="s">
        <v>17610</v>
      </c>
      <c r="B2351" s="109" t="s">
        <v>13501</v>
      </c>
      <c r="C2351" s="109" t="s">
        <v>13500</v>
      </c>
      <c r="D2351" s="109" t="s">
        <v>2016</v>
      </c>
      <c r="E2351" s="109" t="s">
        <v>13499</v>
      </c>
      <c r="F2351" s="110">
        <v>182</v>
      </c>
      <c r="G2351" s="110">
        <v>0</v>
      </c>
      <c r="H2351" s="111">
        <v>532526</v>
      </c>
      <c r="I2351" s="111">
        <v>0</v>
      </c>
      <c r="J2351" s="112">
        <v>2925.97</v>
      </c>
      <c r="K2351" s="109" t="s">
        <v>17554</v>
      </c>
      <c r="L2351" s="111">
        <v>-8810.8472000000002</v>
      </c>
      <c r="M2351" s="111">
        <v>0</v>
      </c>
      <c r="N2351" s="2">
        <f t="shared" si="72"/>
        <v>532526</v>
      </c>
      <c r="O2351" s="2">
        <f t="shared" si="73"/>
        <v>2925.967032967033</v>
      </c>
    </row>
    <row r="2352" spans="1:15" x14ac:dyDescent="0.25">
      <c r="A2352" s="109" t="s">
        <v>17610</v>
      </c>
      <c r="B2352" s="109" t="s">
        <v>13498</v>
      </c>
      <c r="C2352" s="109" t="s">
        <v>13497</v>
      </c>
      <c r="D2352" s="109" t="s">
        <v>2017</v>
      </c>
      <c r="E2352" s="109" t="s">
        <v>13496</v>
      </c>
      <c r="F2352" s="110">
        <v>20</v>
      </c>
      <c r="G2352" s="110">
        <v>0</v>
      </c>
      <c r="H2352" s="111">
        <v>46580</v>
      </c>
      <c r="I2352" s="111">
        <v>0</v>
      </c>
      <c r="J2352" s="112">
        <v>2329</v>
      </c>
      <c r="K2352" s="109" t="s">
        <v>17554</v>
      </c>
      <c r="L2352" s="111">
        <v>-770.68529999999998</v>
      </c>
      <c r="M2352" s="111">
        <v>0</v>
      </c>
      <c r="N2352" s="2">
        <f t="shared" si="72"/>
        <v>46580</v>
      </c>
      <c r="O2352" s="2">
        <f t="shared" si="73"/>
        <v>2329</v>
      </c>
    </row>
    <row r="2353" spans="1:15" x14ac:dyDescent="0.25">
      <c r="A2353" s="109" t="s">
        <v>17610</v>
      </c>
      <c r="B2353" s="109" t="s">
        <v>13495</v>
      </c>
      <c r="C2353" s="109" t="s">
        <v>13494</v>
      </c>
      <c r="D2353" s="109" t="s">
        <v>2018</v>
      </c>
      <c r="E2353" s="109" t="s">
        <v>6881</v>
      </c>
      <c r="F2353" s="110">
        <v>164</v>
      </c>
      <c r="G2353" s="110">
        <v>2</v>
      </c>
      <c r="H2353" s="111">
        <v>544815</v>
      </c>
      <c r="I2353" s="111">
        <v>6564</v>
      </c>
      <c r="J2353" s="112">
        <v>3282.02</v>
      </c>
      <c r="K2353" s="109" t="s">
        <v>17552</v>
      </c>
      <c r="L2353" s="111">
        <v>25943.560600000001</v>
      </c>
      <c r="M2353" s="111">
        <v>0</v>
      </c>
      <c r="N2353" s="2">
        <f t="shared" si="72"/>
        <v>538251</v>
      </c>
      <c r="O2353" s="2">
        <f t="shared" si="73"/>
        <v>3282.018292682927</v>
      </c>
    </row>
    <row r="2354" spans="1:15" x14ac:dyDescent="0.25">
      <c r="A2354" s="109" t="s">
        <v>17610</v>
      </c>
      <c r="B2354" s="109" t="s">
        <v>13495</v>
      </c>
      <c r="C2354" s="109" t="s">
        <v>13494</v>
      </c>
      <c r="D2354" s="109" t="s">
        <v>18994</v>
      </c>
      <c r="E2354" s="109" t="s">
        <v>18993</v>
      </c>
      <c r="F2354" s="110">
        <v>2</v>
      </c>
      <c r="G2354" s="110">
        <v>0</v>
      </c>
      <c r="H2354" s="111">
        <v>4568</v>
      </c>
      <c r="I2354" s="111">
        <v>0</v>
      </c>
      <c r="J2354" s="112">
        <v>2284</v>
      </c>
      <c r="K2354" s="109" t="s">
        <v>17552</v>
      </c>
      <c r="L2354" s="111">
        <v>217.50980000000001</v>
      </c>
      <c r="M2354" s="111">
        <v>0</v>
      </c>
      <c r="N2354" s="2">
        <f t="shared" si="72"/>
        <v>4568</v>
      </c>
      <c r="O2354" s="2">
        <f t="shared" si="73"/>
        <v>2284</v>
      </c>
    </row>
    <row r="2355" spans="1:15" x14ac:dyDescent="0.25">
      <c r="A2355" s="109" t="s">
        <v>17610</v>
      </c>
      <c r="B2355" s="109" t="s">
        <v>13493</v>
      </c>
      <c r="C2355" s="109" t="s">
        <v>13492</v>
      </c>
      <c r="D2355" s="109" t="s">
        <v>2019</v>
      </c>
      <c r="E2355" s="109" t="s">
        <v>13491</v>
      </c>
      <c r="F2355" s="110">
        <v>28</v>
      </c>
      <c r="G2355" s="110">
        <v>0</v>
      </c>
      <c r="H2355" s="111">
        <v>81213</v>
      </c>
      <c r="I2355" s="111">
        <v>0</v>
      </c>
      <c r="J2355" s="112">
        <v>2900.46</v>
      </c>
      <c r="K2355" s="109" t="s">
        <v>17554</v>
      </c>
      <c r="L2355" s="111">
        <v>-1343.7058999999999</v>
      </c>
      <c r="M2355" s="111">
        <v>0</v>
      </c>
      <c r="N2355" s="2">
        <f t="shared" si="72"/>
        <v>81213</v>
      </c>
      <c r="O2355" s="2">
        <f t="shared" si="73"/>
        <v>2900.4642857142858</v>
      </c>
    </row>
    <row r="2356" spans="1:15" x14ac:dyDescent="0.25">
      <c r="A2356" s="109" t="s">
        <v>17610</v>
      </c>
      <c r="B2356" s="109" t="s">
        <v>13490</v>
      </c>
      <c r="C2356" s="109" t="s">
        <v>13489</v>
      </c>
      <c r="D2356" s="109" t="s">
        <v>2020</v>
      </c>
      <c r="E2356" s="109" t="s">
        <v>6881</v>
      </c>
      <c r="F2356" s="110">
        <v>90</v>
      </c>
      <c r="G2356" s="110">
        <v>0</v>
      </c>
      <c r="H2356" s="111">
        <v>256252</v>
      </c>
      <c r="I2356" s="111">
        <v>0</v>
      </c>
      <c r="J2356" s="112">
        <v>2847.24</v>
      </c>
      <c r="K2356" s="109" t="s">
        <v>17554</v>
      </c>
      <c r="L2356" s="111">
        <v>-4239.7866999999997</v>
      </c>
      <c r="M2356" s="111">
        <v>0</v>
      </c>
      <c r="N2356" s="2">
        <f t="shared" si="72"/>
        <v>256252</v>
      </c>
      <c r="O2356" s="2">
        <f t="shared" si="73"/>
        <v>2847.2444444444445</v>
      </c>
    </row>
    <row r="2357" spans="1:15" x14ac:dyDescent="0.25">
      <c r="A2357" s="109" t="s">
        <v>17610</v>
      </c>
      <c r="B2357" s="109" t="s">
        <v>13485</v>
      </c>
      <c r="C2357" s="109" t="s">
        <v>13484</v>
      </c>
      <c r="D2357" s="109" t="s">
        <v>2022</v>
      </c>
      <c r="E2357" s="109" t="s">
        <v>13483</v>
      </c>
      <c r="F2357" s="110">
        <v>45</v>
      </c>
      <c r="G2357" s="110">
        <v>0</v>
      </c>
      <c r="H2357" s="111">
        <v>135131</v>
      </c>
      <c r="I2357" s="111">
        <v>0</v>
      </c>
      <c r="J2357" s="112">
        <v>3002.91</v>
      </c>
      <c r="K2357" s="109" t="s">
        <v>17552</v>
      </c>
      <c r="L2357" s="111">
        <v>6434.8095999999996</v>
      </c>
      <c r="M2357" s="111">
        <v>0</v>
      </c>
      <c r="N2357" s="2">
        <f t="shared" si="72"/>
        <v>135131</v>
      </c>
      <c r="O2357" s="2">
        <f t="shared" si="73"/>
        <v>3002.911111111111</v>
      </c>
    </row>
    <row r="2358" spans="1:15" x14ac:dyDescent="0.25">
      <c r="A2358" s="109" t="s">
        <v>17610</v>
      </c>
      <c r="B2358" s="109" t="s">
        <v>13482</v>
      </c>
      <c r="C2358" s="109" t="s">
        <v>13481</v>
      </c>
      <c r="D2358" s="109" t="s">
        <v>2023</v>
      </c>
      <c r="E2358" s="109" t="s">
        <v>13480</v>
      </c>
      <c r="F2358" s="110">
        <v>116</v>
      </c>
      <c r="G2358" s="110">
        <v>0</v>
      </c>
      <c r="H2358" s="111">
        <v>326849</v>
      </c>
      <c r="I2358" s="111">
        <v>0</v>
      </c>
      <c r="J2358" s="112">
        <v>2817.66</v>
      </c>
      <c r="K2358" s="109" t="s">
        <v>17554</v>
      </c>
      <c r="L2358" s="111">
        <v>-5407.8477999999996</v>
      </c>
      <c r="M2358" s="111">
        <v>0</v>
      </c>
      <c r="N2358" s="2">
        <f t="shared" si="72"/>
        <v>326849</v>
      </c>
      <c r="O2358" s="2">
        <f t="shared" si="73"/>
        <v>2817.6637931034484</v>
      </c>
    </row>
    <row r="2359" spans="1:15" x14ac:dyDescent="0.25">
      <c r="A2359" s="109" t="s">
        <v>17610</v>
      </c>
      <c r="B2359" s="109" t="s">
        <v>13479</v>
      </c>
      <c r="C2359" s="109" t="s">
        <v>13478</v>
      </c>
      <c r="D2359" s="109" t="s">
        <v>2024</v>
      </c>
      <c r="E2359" s="109" t="s">
        <v>13477</v>
      </c>
      <c r="F2359" s="110">
        <v>25</v>
      </c>
      <c r="G2359" s="110">
        <v>0</v>
      </c>
      <c r="H2359" s="111">
        <v>67412</v>
      </c>
      <c r="I2359" s="111">
        <v>0</v>
      </c>
      <c r="J2359" s="112">
        <v>2696.48</v>
      </c>
      <c r="K2359" s="109" t="s">
        <v>17554</v>
      </c>
      <c r="L2359" s="111">
        <v>-1115.3647000000001</v>
      </c>
      <c r="M2359" s="111">
        <v>0</v>
      </c>
      <c r="N2359" s="2">
        <f t="shared" si="72"/>
        <v>67412</v>
      </c>
      <c r="O2359" s="2">
        <f t="shared" si="73"/>
        <v>2696.48</v>
      </c>
    </row>
    <row r="2360" spans="1:15" x14ac:dyDescent="0.25">
      <c r="A2360" s="109" t="s">
        <v>17610</v>
      </c>
      <c r="B2360" s="109" t="s">
        <v>13476</v>
      </c>
      <c r="C2360" s="109" t="s">
        <v>13475</v>
      </c>
      <c r="D2360" s="109" t="s">
        <v>2025</v>
      </c>
      <c r="E2360" s="109" t="s">
        <v>13474</v>
      </c>
      <c r="F2360" s="110">
        <v>66</v>
      </c>
      <c r="G2360" s="110">
        <v>0</v>
      </c>
      <c r="H2360" s="111">
        <v>197724</v>
      </c>
      <c r="I2360" s="111">
        <v>0</v>
      </c>
      <c r="J2360" s="112">
        <v>2995.82</v>
      </c>
      <c r="K2360" s="109" t="s">
        <v>17552</v>
      </c>
      <c r="L2360" s="111">
        <v>9415.4253000000008</v>
      </c>
      <c r="M2360" s="111">
        <v>0</v>
      </c>
      <c r="N2360" s="2">
        <f t="shared" si="72"/>
        <v>197724</v>
      </c>
      <c r="O2360" s="2">
        <f t="shared" si="73"/>
        <v>2995.818181818182</v>
      </c>
    </row>
    <row r="2361" spans="1:15" x14ac:dyDescent="0.25">
      <c r="A2361" s="109" t="s">
        <v>17610</v>
      </c>
      <c r="B2361" s="109" t="s">
        <v>13473</v>
      </c>
      <c r="C2361" s="109" t="s">
        <v>13472</v>
      </c>
      <c r="D2361" s="109" t="s">
        <v>2026</v>
      </c>
      <c r="E2361" s="109" t="s">
        <v>13471</v>
      </c>
      <c r="F2361" s="110">
        <v>177</v>
      </c>
      <c r="G2361" s="110">
        <v>0</v>
      </c>
      <c r="H2361" s="111">
        <v>475903</v>
      </c>
      <c r="I2361" s="111">
        <v>0</v>
      </c>
      <c r="J2361" s="112">
        <v>2688.72</v>
      </c>
      <c r="K2361" s="109" t="s">
        <v>17554</v>
      </c>
      <c r="L2361" s="111">
        <v>-7874.0016999999998</v>
      </c>
      <c r="M2361" s="111">
        <v>0</v>
      </c>
      <c r="N2361" s="2">
        <f t="shared" si="72"/>
        <v>475903</v>
      </c>
      <c r="O2361" s="2">
        <f t="shared" si="73"/>
        <v>2688.7175141242938</v>
      </c>
    </row>
    <row r="2362" spans="1:15" x14ac:dyDescent="0.25">
      <c r="A2362" s="109" t="s">
        <v>17610</v>
      </c>
      <c r="B2362" s="109" t="s">
        <v>13470</v>
      </c>
      <c r="C2362" s="109" t="s">
        <v>13469</v>
      </c>
      <c r="D2362" s="109" t="s">
        <v>2027</v>
      </c>
      <c r="E2362" s="109" t="s">
        <v>13468</v>
      </c>
      <c r="F2362" s="110">
        <v>30</v>
      </c>
      <c r="G2362" s="110">
        <v>0</v>
      </c>
      <c r="H2362" s="111">
        <v>78939</v>
      </c>
      <c r="I2362" s="111">
        <v>0</v>
      </c>
      <c r="J2362" s="112">
        <v>2631.3</v>
      </c>
      <c r="K2362" s="109" t="s">
        <v>17554</v>
      </c>
      <c r="L2362" s="111">
        <v>-1306.0753999999999</v>
      </c>
      <c r="M2362" s="111">
        <v>0</v>
      </c>
      <c r="N2362" s="2">
        <f t="shared" si="72"/>
        <v>78939</v>
      </c>
      <c r="O2362" s="2">
        <f t="shared" si="73"/>
        <v>2631.3</v>
      </c>
    </row>
    <row r="2363" spans="1:15" x14ac:dyDescent="0.25">
      <c r="A2363" s="109" t="s">
        <v>17610</v>
      </c>
      <c r="B2363" s="109" t="s">
        <v>13467</v>
      </c>
      <c r="C2363" s="109" t="s">
        <v>13466</v>
      </c>
      <c r="D2363" s="109" t="s">
        <v>2028</v>
      </c>
      <c r="E2363" s="109" t="s">
        <v>13465</v>
      </c>
      <c r="F2363" s="110">
        <v>50</v>
      </c>
      <c r="G2363" s="110">
        <v>0</v>
      </c>
      <c r="H2363" s="111">
        <v>129783</v>
      </c>
      <c r="I2363" s="111">
        <v>0</v>
      </c>
      <c r="J2363" s="112">
        <v>2595.66</v>
      </c>
      <c r="K2363" s="109" t="s">
        <v>17554</v>
      </c>
      <c r="L2363" s="111">
        <v>-2147.3126999999999</v>
      </c>
      <c r="M2363" s="111">
        <v>0</v>
      </c>
      <c r="N2363" s="2">
        <f t="shared" si="72"/>
        <v>129783</v>
      </c>
      <c r="O2363" s="2">
        <f t="shared" si="73"/>
        <v>2595.66</v>
      </c>
    </row>
    <row r="2364" spans="1:15" x14ac:dyDescent="0.25">
      <c r="A2364" s="109" t="s">
        <v>17610</v>
      </c>
      <c r="B2364" s="109" t="s">
        <v>13464</v>
      </c>
      <c r="C2364" s="109" t="s">
        <v>13463</v>
      </c>
      <c r="D2364" s="109" t="s">
        <v>2029</v>
      </c>
      <c r="E2364" s="109" t="s">
        <v>13462</v>
      </c>
      <c r="F2364" s="110">
        <v>92</v>
      </c>
      <c r="G2364" s="110">
        <v>0</v>
      </c>
      <c r="H2364" s="111">
        <v>272337</v>
      </c>
      <c r="I2364" s="111">
        <v>0</v>
      </c>
      <c r="J2364" s="112">
        <v>2960.18</v>
      </c>
      <c r="K2364" s="109" t="s">
        <v>17554</v>
      </c>
      <c r="L2364" s="111">
        <v>-4505.9261999999999</v>
      </c>
      <c r="M2364" s="111">
        <v>0</v>
      </c>
      <c r="N2364" s="2">
        <f t="shared" si="72"/>
        <v>272337</v>
      </c>
      <c r="O2364" s="2">
        <f t="shared" si="73"/>
        <v>2960.1847826086955</v>
      </c>
    </row>
    <row r="2365" spans="1:15" x14ac:dyDescent="0.25">
      <c r="A2365" s="109" t="s">
        <v>17610</v>
      </c>
      <c r="B2365" s="109" t="s">
        <v>13461</v>
      </c>
      <c r="C2365" s="109" t="s">
        <v>13460</v>
      </c>
      <c r="D2365" s="109" t="s">
        <v>2030</v>
      </c>
      <c r="E2365" s="109" t="s">
        <v>13459</v>
      </c>
      <c r="F2365" s="110">
        <v>60</v>
      </c>
      <c r="G2365" s="110">
        <v>0</v>
      </c>
      <c r="H2365" s="111">
        <v>168220</v>
      </c>
      <c r="I2365" s="111">
        <v>0</v>
      </c>
      <c r="J2365" s="112">
        <v>2803.67</v>
      </c>
      <c r="K2365" s="109" t="s">
        <v>17554</v>
      </c>
      <c r="L2365" s="111">
        <v>-2783.2635</v>
      </c>
      <c r="M2365" s="111">
        <v>0</v>
      </c>
      <c r="N2365" s="2">
        <f t="shared" si="72"/>
        <v>168220</v>
      </c>
      <c r="O2365" s="2">
        <f t="shared" si="73"/>
        <v>2803.6666666666665</v>
      </c>
    </row>
    <row r="2366" spans="1:15" x14ac:dyDescent="0.25">
      <c r="A2366" s="109" t="s">
        <v>17610</v>
      </c>
      <c r="B2366" s="109" t="s">
        <v>13458</v>
      </c>
      <c r="C2366" s="109" t="s">
        <v>13457</v>
      </c>
      <c r="D2366" s="109" t="s">
        <v>2031</v>
      </c>
      <c r="E2366" s="109" t="s">
        <v>13456</v>
      </c>
      <c r="F2366" s="110">
        <v>50</v>
      </c>
      <c r="G2366" s="110">
        <v>0</v>
      </c>
      <c r="H2366" s="111">
        <v>107942</v>
      </c>
      <c r="I2366" s="111">
        <v>0</v>
      </c>
      <c r="J2366" s="112">
        <v>2158.84</v>
      </c>
      <c r="K2366" s="109" t="s">
        <v>17552</v>
      </c>
      <c r="L2366" s="111">
        <v>5140.1022000000003</v>
      </c>
      <c r="M2366" s="111">
        <v>0</v>
      </c>
      <c r="N2366" s="2">
        <f t="shared" si="72"/>
        <v>107942</v>
      </c>
      <c r="O2366" s="2">
        <f t="shared" si="73"/>
        <v>2158.84</v>
      </c>
    </row>
    <row r="2367" spans="1:15" x14ac:dyDescent="0.25">
      <c r="A2367" s="109" t="s">
        <v>17610</v>
      </c>
      <c r="B2367" s="109" t="s">
        <v>13455</v>
      </c>
      <c r="C2367" s="109" t="s">
        <v>13454</v>
      </c>
      <c r="D2367" s="109" t="s">
        <v>2032</v>
      </c>
      <c r="E2367" s="109" t="s">
        <v>6881</v>
      </c>
      <c r="F2367" s="110">
        <v>25</v>
      </c>
      <c r="G2367" s="110">
        <v>0</v>
      </c>
      <c r="H2367" s="111">
        <v>58828</v>
      </c>
      <c r="I2367" s="111">
        <v>0</v>
      </c>
      <c r="J2367" s="112">
        <v>2353.12</v>
      </c>
      <c r="K2367" s="109" t="s">
        <v>17554</v>
      </c>
      <c r="L2367" s="111">
        <v>-973.32939999999996</v>
      </c>
      <c r="M2367" s="111">
        <v>0</v>
      </c>
      <c r="N2367" s="2">
        <f t="shared" si="72"/>
        <v>58828</v>
      </c>
      <c r="O2367" s="2">
        <f t="shared" si="73"/>
        <v>2353.12</v>
      </c>
    </row>
    <row r="2368" spans="1:15" x14ac:dyDescent="0.25">
      <c r="A2368" s="109" t="s">
        <v>17610</v>
      </c>
      <c r="B2368" s="109" t="s">
        <v>13453</v>
      </c>
      <c r="C2368" s="109" t="s">
        <v>13452</v>
      </c>
      <c r="D2368" s="109" t="s">
        <v>2033</v>
      </c>
      <c r="E2368" s="109" t="s">
        <v>6881</v>
      </c>
      <c r="F2368" s="110">
        <v>40</v>
      </c>
      <c r="G2368" s="110">
        <v>0</v>
      </c>
      <c r="H2368" s="111">
        <v>121423</v>
      </c>
      <c r="I2368" s="111">
        <v>0</v>
      </c>
      <c r="J2368" s="112">
        <v>3035.58</v>
      </c>
      <c r="K2368" s="109" t="s">
        <v>17552</v>
      </c>
      <c r="L2368" s="111">
        <v>5782.0510999999997</v>
      </c>
      <c r="M2368" s="111">
        <v>0</v>
      </c>
      <c r="N2368" s="2">
        <f t="shared" si="72"/>
        <v>121423</v>
      </c>
      <c r="O2368" s="2">
        <f t="shared" si="73"/>
        <v>3035.5749999999998</v>
      </c>
    </row>
    <row r="2369" spans="1:15" x14ac:dyDescent="0.25">
      <c r="A2369" s="109" t="s">
        <v>17613</v>
      </c>
      <c r="B2369" s="109" t="s">
        <v>13448</v>
      </c>
      <c r="C2369" s="109" t="s">
        <v>13447</v>
      </c>
      <c r="D2369" s="109" t="s">
        <v>2034</v>
      </c>
      <c r="E2369" s="109" t="s">
        <v>13449</v>
      </c>
      <c r="F2369" s="110">
        <v>524</v>
      </c>
      <c r="G2369" s="110">
        <v>0</v>
      </c>
      <c r="H2369" s="111">
        <v>1870754</v>
      </c>
      <c r="I2369" s="111">
        <v>0</v>
      </c>
      <c r="J2369" s="112">
        <v>3570.14</v>
      </c>
      <c r="K2369" s="109" t="s">
        <v>17552</v>
      </c>
      <c r="L2369" s="111">
        <v>89083.504700000005</v>
      </c>
      <c r="M2369" s="111">
        <v>0</v>
      </c>
      <c r="N2369" s="2">
        <f t="shared" si="72"/>
        <v>1870754</v>
      </c>
      <c r="O2369" s="2">
        <f t="shared" si="73"/>
        <v>3570.1412213740459</v>
      </c>
    </row>
    <row r="2370" spans="1:15" x14ac:dyDescent="0.25">
      <c r="A2370" s="109" t="s">
        <v>17613</v>
      </c>
      <c r="B2370" s="109" t="s">
        <v>13448</v>
      </c>
      <c r="C2370" s="109" t="s">
        <v>13447</v>
      </c>
      <c r="D2370" s="109" t="s">
        <v>2035</v>
      </c>
      <c r="E2370" s="109" t="s">
        <v>18275</v>
      </c>
      <c r="F2370" s="110">
        <v>230</v>
      </c>
      <c r="G2370" s="110">
        <v>70</v>
      </c>
      <c r="H2370" s="111">
        <v>1239413</v>
      </c>
      <c r="I2370" s="111">
        <v>289196</v>
      </c>
      <c r="J2370" s="112">
        <v>4131.38</v>
      </c>
      <c r="K2370" s="109" t="s">
        <v>17552</v>
      </c>
      <c r="L2370" s="111">
        <v>59019.653299999998</v>
      </c>
      <c r="M2370" s="111">
        <v>0</v>
      </c>
      <c r="N2370" s="2">
        <f t="shared" si="72"/>
        <v>950217</v>
      </c>
      <c r="O2370" s="2">
        <f t="shared" si="73"/>
        <v>4131.3782608695656</v>
      </c>
    </row>
    <row r="2371" spans="1:15" x14ac:dyDescent="0.25">
      <c r="A2371" s="109" t="s">
        <v>17613</v>
      </c>
      <c r="B2371" s="109" t="s">
        <v>13448</v>
      </c>
      <c r="C2371" s="109" t="s">
        <v>13447</v>
      </c>
      <c r="D2371" s="109" t="s">
        <v>2036</v>
      </c>
      <c r="E2371" s="109" t="s">
        <v>18276</v>
      </c>
      <c r="F2371" s="110">
        <v>426</v>
      </c>
      <c r="G2371" s="110">
        <v>0</v>
      </c>
      <c r="H2371" s="111">
        <v>1578224</v>
      </c>
      <c r="I2371" s="111">
        <v>0</v>
      </c>
      <c r="J2371" s="112">
        <v>3704.75</v>
      </c>
      <c r="K2371" s="109" t="s">
        <v>17552</v>
      </c>
      <c r="L2371" s="111">
        <v>75153.533100000001</v>
      </c>
      <c r="M2371" s="111">
        <v>0</v>
      </c>
      <c r="N2371" s="2">
        <f t="shared" si="72"/>
        <v>1578224</v>
      </c>
      <c r="O2371" s="2">
        <f t="shared" si="73"/>
        <v>3704.7511737089203</v>
      </c>
    </row>
    <row r="2372" spans="1:15" x14ac:dyDescent="0.25">
      <c r="A2372" s="109" t="s">
        <v>17613</v>
      </c>
      <c r="B2372" s="109" t="s">
        <v>13448</v>
      </c>
      <c r="C2372" s="109" t="s">
        <v>13447</v>
      </c>
      <c r="D2372" s="109" t="s">
        <v>2037</v>
      </c>
      <c r="E2372" s="109" t="s">
        <v>18277</v>
      </c>
      <c r="F2372" s="110">
        <v>448</v>
      </c>
      <c r="G2372" s="110">
        <v>0</v>
      </c>
      <c r="H2372" s="111">
        <v>1439474</v>
      </c>
      <c r="I2372" s="111">
        <v>0</v>
      </c>
      <c r="J2372" s="112">
        <v>3213.11</v>
      </c>
      <c r="K2372" s="109" t="s">
        <v>17552</v>
      </c>
      <c r="L2372" s="111">
        <v>68546.363299999997</v>
      </c>
      <c r="M2372" s="111">
        <v>0</v>
      </c>
      <c r="N2372" s="2">
        <f t="shared" ref="N2372:N2435" si="74">H2372-I2372</f>
        <v>1439474</v>
      </c>
      <c r="O2372" s="2">
        <f t="shared" ref="O2372:O2435" si="75">IF(F2372&gt;0,N2372/F2372,"No Standing Units")</f>
        <v>3213.1116071428573</v>
      </c>
    </row>
    <row r="2373" spans="1:15" x14ac:dyDescent="0.25">
      <c r="A2373" s="109" t="s">
        <v>17613</v>
      </c>
      <c r="B2373" s="109" t="s">
        <v>13384</v>
      </c>
      <c r="C2373" s="109" t="s">
        <v>13383</v>
      </c>
      <c r="D2373" s="109" t="s">
        <v>2038</v>
      </c>
      <c r="E2373" s="109" t="s">
        <v>13446</v>
      </c>
      <c r="F2373" s="110">
        <v>1104</v>
      </c>
      <c r="G2373" s="110">
        <v>0</v>
      </c>
      <c r="H2373" s="111">
        <v>4296895</v>
      </c>
      <c r="I2373" s="111">
        <v>0</v>
      </c>
      <c r="J2373" s="112">
        <v>3892.12</v>
      </c>
      <c r="K2373" s="109" t="s">
        <v>17554</v>
      </c>
      <c r="L2373" s="111">
        <v>-71093.821800000005</v>
      </c>
      <c r="M2373" s="111">
        <v>0</v>
      </c>
      <c r="N2373" s="2">
        <f t="shared" si="74"/>
        <v>4296895</v>
      </c>
      <c r="O2373" s="2">
        <f t="shared" si="75"/>
        <v>3892.115036231884</v>
      </c>
    </row>
    <row r="2374" spans="1:15" x14ac:dyDescent="0.25">
      <c r="A2374" s="109" t="s">
        <v>17613</v>
      </c>
      <c r="B2374" s="109" t="s">
        <v>13384</v>
      </c>
      <c r="C2374" s="109" t="s">
        <v>13383</v>
      </c>
      <c r="D2374" s="109" t="s">
        <v>2039</v>
      </c>
      <c r="E2374" s="109" t="s">
        <v>13445</v>
      </c>
      <c r="F2374" s="110">
        <v>0</v>
      </c>
      <c r="G2374" s="110">
        <v>285</v>
      </c>
      <c r="H2374" s="111">
        <v>1077624</v>
      </c>
      <c r="I2374" s="111">
        <v>1077624</v>
      </c>
      <c r="J2374" s="112">
        <v>3781.14</v>
      </c>
      <c r="K2374" s="109" t="s">
        <v>17554</v>
      </c>
      <c r="L2374" s="111">
        <v>-17829.7202</v>
      </c>
      <c r="M2374" s="111">
        <v>0</v>
      </c>
      <c r="N2374" s="2">
        <f t="shared" si="74"/>
        <v>0</v>
      </c>
      <c r="O2374" s="2" t="str">
        <f t="shared" si="75"/>
        <v>No Standing Units</v>
      </c>
    </row>
    <row r="2375" spans="1:15" x14ac:dyDescent="0.25">
      <c r="A2375" s="109" t="s">
        <v>17613</v>
      </c>
      <c r="B2375" s="109" t="s">
        <v>13384</v>
      </c>
      <c r="C2375" s="109" t="s">
        <v>13383</v>
      </c>
      <c r="D2375" s="109" t="s">
        <v>2040</v>
      </c>
      <c r="E2375" s="109" t="s">
        <v>17959</v>
      </c>
      <c r="F2375" s="110">
        <v>414</v>
      </c>
      <c r="G2375" s="110">
        <v>0</v>
      </c>
      <c r="H2375" s="111">
        <v>1665591</v>
      </c>
      <c r="I2375" s="111">
        <v>0</v>
      </c>
      <c r="J2375" s="112">
        <v>4023.17</v>
      </c>
      <c r="K2375" s="109" t="s">
        <v>17554</v>
      </c>
      <c r="L2375" s="111">
        <v>-27557.866600000001</v>
      </c>
      <c r="M2375" s="111">
        <v>0</v>
      </c>
      <c r="N2375" s="2">
        <f t="shared" si="74"/>
        <v>1665591</v>
      </c>
      <c r="O2375" s="2">
        <f t="shared" si="75"/>
        <v>4023.1666666666665</v>
      </c>
    </row>
    <row r="2376" spans="1:15" x14ac:dyDescent="0.25">
      <c r="A2376" s="109" t="s">
        <v>17613</v>
      </c>
      <c r="B2376" s="109" t="s">
        <v>13384</v>
      </c>
      <c r="C2376" s="109" t="s">
        <v>13383</v>
      </c>
      <c r="D2376" s="109" t="s">
        <v>2041</v>
      </c>
      <c r="E2376" s="109" t="s">
        <v>13444</v>
      </c>
      <c r="F2376" s="110">
        <v>52</v>
      </c>
      <c r="G2376" s="110">
        <v>148</v>
      </c>
      <c r="H2376" s="111">
        <v>815923</v>
      </c>
      <c r="I2376" s="111">
        <v>603783</v>
      </c>
      <c r="J2376" s="112">
        <v>4079.62</v>
      </c>
      <c r="K2376" s="109" t="s">
        <v>17554</v>
      </c>
      <c r="L2376" s="111">
        <v>-13499.7675</v>
      </c>
      <c r="M2376" s="111">
        <v>0</v>
      </c>
      <c r="N2376" s="2">
        <f t="shared" si="74"/>
        <v>212140</v>
      </c>
      <c r="O2376" s="2">
        <f t="shared" si="75"/>
        <v>4079.6153846153848</v>
      </c>
    </row>
    <row r="2377" spans="1:15" x14ac:dyDescent="0.25">
      <c r="A2377" s="109" t="s">
        <v>17613</v>
      </c>
      <c r="B2377" s="109" t="s">
        <v>13384</v>
      </c>
      <c r="C2377" s="109" t="s">
        <v>13383</v>
      </c>
      <c r="D2377" s="109" t="s">
        <v>2042</v>
      </c>
      <c r="E2377" s="109" t="s">
        <v>13443</v>
      </c>
      <c r="F2377" s="110">
        <v>363</v>
      </c>
      <c r="G2377" s="110">
        <v>0</v>
      </c>
      <c r="H2377" s="111">
        <v>1463935</v>
      </c>
      <c r="I2377" s="111">
        <v>0</v>
      </c>
      <c r="J2377" s="112">
        <v>4032.88</v>
      </c>
      <c r="K2377" s="109" t="s">
        <v>17554</v>
      </c>
      <c r="L2377" s="111">
        <v>-24221.3806</v>
      </c>
      <c r="M2377" s="111">
        <v>0</v>
      </c>
      <c r="N2377" s="2">
        <f t="shared" si="74"/>
        <v>1463935</v>
      </c>
      <c r="O2377" s="2">
        <f t="shared" si="75"/>
        <v>4032.878787878788</v>
      </c>
    </row>
    <row r="2378" spans="1:15" x14ac:dyDescent="0.25">
      <c r="A2378" s="109" t="s">
        <v>17613</v>
      </c>
      <c r="B2378" s="109" t="s">
        <v>13384</v>
      </c>
      <c r="C2378" s="109" t="s">
        <v>13383</v>
      </c>
      <c r="D2378" s="109" t="s">
        <v>2043</v>
      </c>
      <c r="E2378" s="109" t="s">
        <v>13442</v>
      </c>
      <c r="F2378" s="110">
        <v>1016</v>
      </c>
      <c r="G2378" s="110">
        <v>0</v>
      </c>
      <c r="H2378" s="111">
        <v>3837699</v>
      </c>
      <c r="I2378" s="111">
        <v>0</v>
      </c>
      <c r="J2378" s="112">
        <v>3777.26</v>
      </c>
      <c r="K2378" s="109" t="s">
        <v>17554</v>
      </c>
      <c r="L2378" s="111">
        <v>-63496.250399999997</v>
      </c>
      <c r="M2378" s="111">
        <v>0</v>
      </c>
      <c r="N2378" s="2">
        <f t="shared" si="74"/>
        <v>3837699</v>
      </c>
      <c r="O2378" s="2">
        <f t="shared" si="75"/>
        <v>3777.2627952755906</v>
      </c>
    </row>
    <row r="2379" spans="1:15" x14ac:dyDescent="0.25">
      <c r="A2379" s="109" t="s">
        <v>17613</v>
      </c>
      <c r="B2379" s="109" t="s">
        <v>13384</v>
      </c>
      <c r="C2379" s="109" t="s">
        <v>13383</v>
      </c>
      <c r="D2379" s="109" t="s">
        <v>2044</v>
      </c>
      <c r="E2379" s="109" t="s">
        <v>17960</v>
      </c>
      <c r="F2379" s="110">
        <v>430</v>
      </c>
      <c r="G2379" s="110">
        <v>0</v>
      </c>
      <c r="H2379" s="111">
        <v>1739221</v>
      </c>
      <c r="I2379" s="111">
        <v>0</v>
      </c>
      <c r="J2379" s="112">
        <v>4044.7</v>
      </c>
      <c r="K2379" s="109" t="s">
        <v>17554</v>
      </c>
      <c r="L2379" s="111">
        <v>-28776.101600000002</v>
      </c>
      <c r="M2379" s="111">
        <v>0</v>
      </c>
      <c r="N2379" s="2">
        <f t="shared" si="74"/>
        <v>1739221</v>
      </c>
      <c r="O2379" s="2">
        <f t="shared" si="75"/>
        <v>4044.7</v>
      </c>
    </row>
    <row r="2380" spans="1:15" x14ac:dyDescent="0.25">
      <c r="A2380" s="109" t="s">
        <v>17613</v>
      </c>
      <c r="B2380" s="109" t="s">
        <v>13384</v>
      </c>
      <c r="C2380" s="109" t="s">
        <v>13383</v>
      </c>
      <c r="D2380" s="109" t="s">
        <v>2045</v>
      </c>
      <c r="E2380" s="109" t="s">
        <v>13441</v>
      </c>
      <c r="F2380" s="110">
        <v>0</v>
      </c>
      <c r="G2380" s="110">
        <v>36</v>
      </c>
      <c r="H2380" s="111">
        <v>157588</v>
      </c>
      <c r="I2380" s="111">
        <v>157588</v>
      </c>
      <c r="J2380" s="112">
        <v>4377.4399999999996</v>
      </c>
      <c r="K2380" s="109" t="s">
        <v>17554</v>
      </c>
      <c r="L2380" s="111">
        <v>-2607.3512000000001</v>
      </c>
      <c r="M2380" s="111">
        <v>0</v>
      </c>
      <c r="N2380" s="2">
        <f t="shared" si="74"/>
        <v>0</v>
      </c>
      <c r="O2380" s="2" t="str">
        <f t="shared" si="75"/>
        <v>No Standing Units</v>
      </c>
    </row>
    <row r="2381" spans="1:15" x14ac:dyDescent="0.25">
      <c r="A2381" s="109" t="s">
        <v>17613</v>
      </c>
      <c r="B2381" s="109" t="s">
        <v>13384</v>
      </c>
      <c r="C2381" s="109" t="s">
        <v>13383</v>
      </c>
      <c r="D2381" s="109" t="s">
        <v>2046</v>
      </c>
      <c r="E2381" s="109" t="s">
        <v>13440</v>
      </c>
      <c r="F2381" s="110">
        <v>278</v>
      </c>
      <c r="G2381" s="110">
        <v>0</v>
      </c>
      <c r="H2381" s="111">
        <v>1218594</v>
      </c>
      <c r="I2381" s="111">
        <v>0</v>
      </c>
      <c r="J2381" s="112">
        <v>4383.43</v>
      </c>
      <c r="K2381" s="109" t="s">
        <v>17554</v>
      </c>
      <c r="L2381" s="111">
        <v>-20162.117399999999</v>
      </c>
      <c r="M2381" s="111">
        <v>0</v>
      </c>
      <c r="N2381" s="2">
        <f t="shared" si="74"/>
        <v>1218594</v>
      </c>
      <c r="O2381" s="2">
        <f t="shared" si="75"/>
        <v>4383.4316546762593</v>
      </c>
    </row>
    <row r="2382" spans="1:15" x14ac:dyDescent="0.25">
      <c r="A2382" s="109" t="s">
        <v>17613</v>
      </c>
      <c r="B2382" s="109" t="s">
        <v>13384</v>
      </c>
      <c r="C2382" s="109" t="s">
        <v>13383</v>
      </c>
      <c r="D2382" s="109" t="s">
        <v>2047</v>
      </c>
      <c r="E2382" s="109" t="s">
        <v>13439</v>
      </c>
      <c r="F2382" s="110">
        <v>346</v>
      </c>
      <c r="G2382" s="110">
        <v>0</v>
      </c>
      <c r="H2382" s="111">
        <v>1531429</v>
      </c>
      <c r="I2382" s="111">
        <v>0</v>
      </c>
      <c r="J2382" s="112">
        <v>4426.1000000000004</v>
      </c>
      <c r="K2382" s="109" t="s">
        <v>17554</v>
      </c>
      <c r="L2382" s="111">
        <v>-25338.1005</v>
      </c>
      <c r="M2382" s="111">
        <v>0</v>
      </c>
      <c r="N2382" s="2">
        <f t="shared" si="74"/>
        <v>1531429</v>
      </c>
      <c r="O2382" s="2">
        <f t="shared" si="75"/>
        <v>4426.0953757225434</v>
      </c>
    </row>
    <row r="2383" spans="1:15" x14ac:dyDescent="0.25">
      <c r="A2383" s="109" t="s">
        <v>17613</v>
      </c>
      <c r="B2383" s="109" t="s">
        <v>13384</v>
      </c>
      <c r="C2383" s="109" t="s">
        <v>13383</v>
      </c>
      <c r="D2383" s="109" t="s">
        <v>2048</v>
      </c>
      <c r="E2383" s="109" t="s">
        <v>6453</v>
      </c>
      <c r="F2383" s="110">
        <v>26</v>
      </c>
      <c r="G2383" s="110">
        <v>0</v>
      </c>
      <c r="H2383" s="111">
        <v>111607</v>
      </c>
      <c r="I2383" s="111">
        <v>0</v>
      </c>
      <c r="J2383" s="112">
        <v>4292.58</v>
      </c>
      <c r="K2383" s="109" t="s">
        <v>17554</v>
      </c>
      <c r="L2383" s="111">
        <v>-1846.5772999999999</v>
      </c>
      <c r="M2383" s="111">
        <v>0</v>
      </c>
      <c r="N2383" s="2">
        <f t="shared" si="74"/>
        <v>111607</v>
      </c>
      <c r="O2383" s="2">
        <f t="shared" si="75"/>
        <v>4292.5769230769229</v>
      </c>
    </row>
    <row r="2384" spans="1:15" x14ac:dyDescent="0.25">
      <c r="A2384" s="109" t="s">
        <v>17613</v>
      </c>
      <c r="B2384" s="109" t="s">
        <v>13384</v>
      </c>
      <c r="C2384" s="109" t="s">
        <v>13383</v>
      </c>
      <c r="D2384" s="109" t="s">
        <v>2049</v>
      </c>
      <c r="E2384" s="109" t="s">
        <v>13438</v>
      </c>
      <c r="F2384" s="110">
        <v>44</v>
      </c>
      <c r="G2384" s="110">
        <v>0</v>
      </c>
      <c r="H2384" s="111">
        <v>164906</v>
      </c>
      <c r="I2384" s="111">
        <v>0</v>
      </c>
      <c r="J2384" s="112">
        <v>3747.86</v>
      </c>
      <c r="K2384" s="109" t="s">
        <v>17554</v>
      </c>
      <c r="L2384" s="111">
        <v>-2728.4331000000002</v>
      </c>
      <c r="M2384" s="111">
        <v>0</v>
      </c>
      <c r="N2384" s="2">
        <f t="shared" si="74"/>
        <v>164906</v>
      </c>
      <c r="O2384" s="2">
        <f t="shared" si="75"/>
        <v>3747.8636363636365</v>
      </c>
    </row>
    <row r="2385" spans="1:15" x14ac:dyDescent="0.25">
      <c r="A2385" s="109" t="s">
        <v>17613</v>
      </c>
      <c r="B2385" s="109" t="s">
        <v>13384</v>
      </c>
      <c r="C2385" s="109" t="s">
        <v>13383</v>
      </c>
      <c r="D2385" s="109" t="s">
        <v>2050</v>
      </c>
      <c r="E2385" s="109" t="s">
        <v>13437</v>
      </c>
      <c r="F2385" s="110">
        <v>56</v>
      </c>
      <c r="G2385" s="110">
        <v>0</v>
      </c>
      <c r="H2385" s="111">
        <v>210174</v>
      </c>
      <c r="I2385" s="111">
        <v>0</v>
      </c>
      <c r="J2385" s="112">
        <v>3753.11</v>
      </c>
      <c r="K2385" s="109" t="s">
        <v>17554</v>
      </c>
      <c r="L2385" s="111">
        <v>-3477.4128999999998</v>
      </c>
      <c r="M2385" s="111">
        <v>0</v>
      </c>
      <c r="N2385" s="2">
        <f t="shared" si="74"/>
        <v>210174</v>
      </c>
      <c r="O2385" s="2">
        <f t="shared" si="75"/>
        <v>3753.1071428571427</v>
      </c>
    </row>
    <row r="2386" spans="1:15" x14ac:dyDescent="0.25">
      <c r="A2386" s="109" t="s">
        <v>17613</v>
      </c>
      <c r="B2386" s="109" t="s">
        <v>13384</v>
      </c>
      <c r="C2386" s="109" t="s">
        <v>13383</v>
      </c>
      <c r="D2386" s="109" t="s">
        <v>2051</v>
      </c>
      <c r="E2386" s="109" t="s">
        <v>13436</v>
      </c>
      <c r="F2386" s="110">
        <v>54</v>
      </c>
      <c r="G2386" s="110">
        <v>0</v>
      </c>
      <c r="H2386" s="111">
        <v>202842</v>
      </c>
      <c r="I2386" s="111">
        <v>0</v>
      </c>
      <c r="J2386" s="112">
        <v>3756.33</v>
      </c>
      <c r="K2386" s="109" t="s">
        <v>17554</v>
      </c>
      <c r="L2386" s="111">
        <v>-3356.1035000000002</v>
      </c>
      <c r="M2386" s="111">
        <v>0</v>
      </c>
      <c r="N2386" s="2">
        <f t="shared" si="74"/>
        <v>202842</v>
      </c>
      <c r="O2386" s="2">
        <f t="shared" si="75"/>
        <v>3756.3333333333335</v>
      </c>
    </row>
    <row r="2387" spans="1:15" x14ac:dyDescent="0.25">
      <c r="A2387" s="109" t="s">
        <v>17613</v>
      </c>
      <c r="B2387" s="109" t="s">
        <v>13384</v>
      </c>
      <c r="C2387" s="109" t="s">
        <v>13383</v>
      </c>
      <c r="D2387" s="109" t="s">
        <v>2052</v>
      </c>
      <c r="E2387" s="109" t="s">
        <v>13435</v>
      </c>
      <c r="F2387" s="110">
        <v>81</v>
      </c>
      <c r="G2387" s="110">
        <v>0</v>
      </c>
      <c r="H2387" s="111">
        <v>300989</v>
      </c>
      <c r="I2387" s="111">
        <v>0</v>
      </c>
      <c r="J2387" s="112">
        <v>3715.91</v>
      </c>
      <c r="K2387" s="109" t="s">
        <v>17554</v>
      </c>
      <c r="L2387" s="111">
        <v>-4979.9768999999997</v>
      </c>
      <c r="M2387" s="111">
        <v>0</v>
      </c>
      <c r="N2387" s="2">
        <f t="shared" si="74"/>
        <v>300989</v>
      </c>
      <c r="O2387" s="2">
        <f t="shared" si="75"/>
        <v>3715.9135802469136</v>
      </c>
    </row>
    <row r="2388" spans="1:15" x14ac:dyDescent="0.25">
      <c r="A2388" s="109" t="s">
        <v>17613</v>
      </c>
      <c r="B2388" s="109" t="s">
        <v>13384</v>
      </c>
      <c r="C2388" s="109" t="s">
        <v>13383</v>
      </c>
      <c r="D2388" s="109" t="s">
        <v>2053</v>
      </c>
      <c r="E2388" s="109" t="s">
        <v>13434</v>
      </c>
      <c r="F2388" s="110">
        <v>96</v>
      </c>
      <c r="G2388" s="110">
        <v>0</v>
      </c>
      <c r="H2388" s="111">
        <v>357661</v>
      </c>
      <c r="I2388" s="111">
        <v>0</v>
      </c>
      <c r="J2388" s="112">
        <v>3725.64</v>
      </c>
      <c r="K2388" s="109" t="s">
        <v>17554</v>
      </c>
      <c r="L2388" s="111">
        <v>-5917.6440000000002</v>
      </c>
      <c r="M2388" s="111">
        <v>0</v>
      </c>
      <c r="N2388" s="2">
        <f t="shared" si="74"/>
        <v>357661</v>
      </c>
      <c r="O2388" s="2">
        <f t="shared" si="75"/>
        <v>3725.6354166666665</v>
      </c>
    </row>
    <row r="2389" spans="1:15" x14ac:dyDescent="0.25">
      <c r="A2389" s="109" t="s">
        <v>17613</v>
      </c>
      <c r="B2389" s="109" t="s">
        <v>13384</v>
      </c>
      <c r="C2389" s="109" t="s">
        <v>13383</v>
      </c>
      <c r="D2389" s="109" t="s">
        <v>2054</v>
      </c>
      <c r="E2389" s="109" t="s">
        <v>13433</v>
      </c>
      <c r="F2389" s="110">
        <v>48</v>
      </c>
      <c r="G2389" s="110">
        <v>0</v>
      </c>
      <c r="H2389" s="111">
        <v>174332</v>
      </c>
      <c r="I2389" s="111">
        <v>0</v>
      </c>
      <c r="J2389" s="112">
        <v>3631.92</v>
      </c>
      <c r="K2389" s="109" t="s">
        <v>17554</v>
      </c>
      <c r="L2389" s="111">
        <v>-2884.3904000000002</v>
      </c>
      <c r="M2389" s="111">
        <v>0</v>
      </c>
      <c r="N2389" s="2">
        <f t="shared" si="74"/>
        <v>174332</v>
      </c>
      <c r="O2389" s="2">
        <f t="shared" si="75"/>
        <v>3631.9166666666665</v>
      </c>
    </row>
    <row r="2390" spans="1:15" x14ac:dyDescent="0.25">
      <c r="A2390" s="109" t="s">
        <v>17613</v>
      </c>
      <c r="B2390" s="109" t="s">
        <v>13384</v>
      </c>
      <c r="C2390" s="109" t="s">
        <v>13383</v>
      </c>
      <c r="D2390" s="109" t="s">
        <v>2055</v>
      </c>
      <c r="E2390" s="109" t="s">
        <v>13432</v>
      </c>
      <c r="F2390" s="110">
        <v>47</v>
      </c>
      <c r="G2390" s="110">
        <v>0</v>
      </c>
      <c r="H2390" s="111">
        <v>168472</v>
      </c>
      <c r="I2390" s="111">
        <v>0</v>
      </c>
      <c r="J2390" s="112">
        <v>3584.51</v>
      </c>
      <c r="K2390" s="109" t="s">
        <v>17554</v>
      </c>
      <c r="L2390" s="111">
        <v>-2787.4301999999998</v>
      </c>
      <c r="M2390" s="111">
        <v>0</v>
      </c>
      <c r="N2390" s="2">
        <f t="shared" si="74"/>
        <v>168472</v>
      </c>
      <c r="O2390" s="2">
        <f t="shared" si="75"/>
        <v>3584.5106382978724</v>
      </c>
    </row>
    <row r="2391" spans="1:15" x14ac:dyDescent="0.25">
      <c r="A2391" s="109" t="s">
        <v>17613</v>
      </c>
      <c r="B2391" s="109" t="s">
        <v>13384</v>
      </c>
      <c r="C2391" s="109" t="s">
        <v>13383</v>
      </c>
      <c r="D2391" s="109" t="s">
        <v>2056</v>
      </c>
      <c r="E2391" s="109" t="s">
        <v>13431</v>
      </c>
      <c r="F2391" s="110">
        <v>82</v>
      </c>
      <c r="G2391" s="110">
        <v>0</v>
      </c>
      <c r="H2391" s="111">
        <v>309749</v>
      </c>
      <c r="I2391" s="111">
        <v>0</v>
      </c>
      <c r="J2391" s="112">
        <v>3777.43</v>
      </c>
      <c r="K2391" s="109" t="s">
        <v>17554</v>
      </c>
      <c r="L2391" s="111">
        <v>-5124.9175999999998</v>
      </c>
      <c r="M2391" s="111">
        <v>0</v>
      </c>
      <c r="N2391" s="2">
        <f t="shared" si="74"/>
        <v>309749</v>
      </c>
      <c r="O2391" s="2">
        <f t="shared" si="75"/>
        <v>3777.4268292682927</v>
      </c>
    </row>
    <row r="2392" spans="1:15" x14ac:dyDescent="0.25">
      <c r="A2392" s="109" t="s">
        <v>17613</v>
      </c>
      <c r="B2392" s="109" t="s">
        <v>13384</v>
      </c>
      <c r="C2392" s="109" t="s">
        <v>13383</v>
      </c>
      <c r="D2392" s="109" t="s">
        <v>2057</v>
      </c>
      <c r="E2392" s="109" t="s">
        <v>13430</v>
      </c>
      <c r="F2392" s="110">
        <v>84</v>
      </c>
      <c r="G2392" s="110">
        <v>0</v>
      </c>
      <c r="H2392" s="111">
        <v>319082</v>
      </c>
      <c r="I2392" s="111">
        <v>0</v>
      </c>
      <c r="J2392" s="112">
        <v>3798.6</v>
      </c>
      <c r="K2392" s="109" t="s">
        <v>17554</v>
      </c>
      <c r="L2392" s="111">
        <v>-5279.3347999999996</v>
      </c>
      <c r="M2392" s="111">
        <v>0</v>
      </c>
      <c r="N2392" s="2">
        <f t="shared" si="74"/>
        <v>319082</v>
      </c>
      <c r="O2392" s="2">
        <f t="shared" si="75"/>
        <v>3798.5952380952381</v>
      </c>
    </row>
    <row r="2393" spans="1:15" x14ac:dyDescent="0.25">
      <c r="A2393" s="109" t="s">
        <v>17613</v>
      </c>
      <c r="B2393" s="109" t="s">
        <v>13384</v>
      </c>
      <c r="C2393" s="109" t="s">
        <v>13383</v>
      </c>
      <c r="D2393" s="109" t="s">
        <v>2058</v>
      </c>
      <c r="E2393" s="109" t="s">
        <v>13429</v>
      </c>
      <c r="F2393" s="110">
        <v>64</v>
      </c>
      <c r="G2393" s="110">
        <v>0</v>
      </c>
      <c r="H2393" s="111">
        <v>244022</v>
      </c>
      <c r="I2393" s="111">
        <v>0</v>
      </c>
      <c r="J2393" s="112">
        <v>3812.84</v>
      </c>
      <c r="K2393" s="109" t="s">
        <v>17554</v>
      </c>
      <c r="L2393" s="111">
        <v>-4037.4486000000002</v>
      </c>
      <c r="M2393" s="111">
        <v>0</v>
      </c>
      <c r="N2393" s="2">
        <f t="shared" si="74"/>
        <v>244022</v>
      </c>
      <c r="O2393" s="2">
        <f t="shared" si="75"/>
        <v>3812.84375</v>
      </c>
    </row>
    <row r="2394" spans="1:15" x14ac:dyDescent="0.25">
      <c r="A2394" s="109" t="s">
        <v>17613</v>
      </c>
      <c r="B2394" s="109" t="s">
        <v>13384</v>
      </c>
      <c r="C2394" s="109" t="s">
        <v>13383</v>
      </c>
      <c r="D2394" s="109" t="s">
        <v>2059</v>
      </c>
      <c r="E2394" s="109" t="s">
        <v>13428</v>
      </c>
      <c r="F2394" s="110">
        <v>40</v>
      </c>
      <c r="G2394" s="110">
        <v>0</v>
      </c>
      <c r="H2394" s="111">
        <v>151751</v>
      </c>
      <c r="I2394" s="111">
        <v>0</v>
      </c>
      <c r="J2394" s="112">
        <v>3793.78</v>
      </c>
      <c r="K2394" s="109" t="s">
        <v>17554</v>
      </c>
      <c r="L2394" s="111">
        <v>-2510.7806999999998</v>
      </c>
      <c r="M2394" s="111">
        <v>0</v>
      </c>
      <c r="N2394" s="2">
        <f t="shared" si="74"/>
        <v>151751</v>
      </c>
      <c r="O2394" s="2">
        <f t="shared" si="75"/>
        <v>3793.7750000000001</v>
      </c>
    </row>
    <row r="2395" spans="1:15" x14ac:dyDescent="0.25">
      <c r="A2395" s="109" t="s">
        <v>17613</v>
      </c>
      <c r="B2395" s="109" t="s">
        <v>13384</v>
      </c>
      <c r="C2395" s="109" t="s">
        <v>13383</v>
      </c>
      <c r="D2395" s="109" t="s">
        <v>2060</v>
      </c>
      <c r="E2395" s="109" t="s">
        <v>13427</v>
      </c>
      <c r="F2395" s="110">
        <v>104</v>
      </c>
      <c r="G2395" s="110">
        <v>0</v>
      </c>
      <c r="H2395" s="111">
        <v>383449</v>
      </c>
      <c r="I2395" s="111">
        <v>0</v>
      </c>
      <c r="J2395" s="112">
        <v>3687.01</v>
      </c>
      <c r="K2395" s="109" t="s">
        <v>17554</v>
      </c>
      <c r="L2395" s="111">
        <v>-6344.3085000000001</v>
      </c>
      <c r="M2395" s="111">
        <v>0</v>
      </c>
      <c r="N2395" s="2">
        <f t="shared" si="74"/>
        <v>383449</v>
      </c>
      <c r="O2395" s="2">
        <f t="shared" si="75"/>
        <v>3687.0096153846152</v>
      </c>
    </row>
    <row r="2396" spans="1:15" x14ac:dyDescent="0.25">
      <c r="A2396" s="109" t="s">
        <v>17613</v>
      </c>
      <c r="B2396" s="109" t="s">
        <v>13384</v>
      </c>
      <c r="C2396" s="109" t="s">
        <v>13383</v>
      </c>
      <c r="D2396" s="109" t="s">
        <v>2061</v>
      </c>
      <c r="E2396" s="109" t="s">
        <v>13426</v>
      </c>
      <c r="F2396" s="110">
        <v>102</v>
      </c>
      <c r="G2396" s="110">
        <v>0</v>
      </c>
      <c r="H2396" s="111">
        <v>376287</v>
      </c>
      <c r="I2396" s="111">
        <v>0</v>
      </c>
      <c r="J2396" s="112">
        <v>3689.09</v>
      </c>
      <c r="K2396" s="109" t="s">
        <v>17554</v>
      </c>
      <c r="L2396" s="111">
        <v>-6225.8231999999998</v>
      </c>
      <c r="M2396" s="111">
        <v>0</v>
      </c>
      <c r="N2396" s="2">
        <f t="shared" si="74"/>
        <v>376287</v>
      </c>
      <c r="O2396" s="2">
        <f t="shared" si="75"/>
        <v>3689.0882352941176</v>
      </c>
    </row>
    <row r="2397" spans="1:15" x14ac:dyDescent="0.25">
      <c r="A2397" s="109" t="s">
        <v>17613</v>
      </c>
      <c r="B2397" s="109" t="s">
        <v>13384</v>
      </c>
      <c r="C2397" s="109" t="s">
        <v>13383</v>
      </c>
      <c r="D2397" s="109" t="s">
        <v>2062</v>
      </c>
      <c r="E2397" s="109" t="s">
        <v>18278</v>
      </c>
      <c r="F2397" s="110">
        <v>165</v>
      </c>
      <c r="G2397" s="110">
        <v>0</v>
      </c>
      <c r="H2397" s="111">
        <v>592042</v>
      </c>
      <c r="I2397" s="111">
        <v>0</v>
      </c>
      <c r="J2397" s="112">
        <v>3588.13</v>
      </c>
      <c r="K2397" s="109" t="s">
        <v>17554</v>
      </c>
      <c r="L2397" s="111">
        <v>-9795.5660000000007</v>
      </c>
      <c r="M2397" s="111">
        <v>0</v>
      </c>
      <c r="N2397" s="2">
        <f t="shared" si="74"/>
        <v>592042</v>
      </c>
      <c r="O2397" s="2">
        <f t="shared" si="75"/>
        <v>3588.1333333333332</v>
      </c>
    </row>
    <row r="2398" spans="1:15" x14ac:dyDescent="0.25">
      <c r="A2398" s="109" t="s">
        <v>17613</v>
      </c>
      <c r="B2398" s="109" t="s">
        <v>13384</v>
      </c>
      <c r="C2398" s="109" t="s">
        <v>13383</v>
      </c>
      <c r="D2398" s="109" t="s">
        <v>2063</v>
      </c>
      <c r="E2398" s="109" t="s">
        <v>19122</v>
      </c>
      <c r="F2398" s="110">
        <v>78</v>
      </c>
      <c r="G2398" s="110">
        <v>0</v>
      </c>
      <c r="H2398" s="111">
        <v>278914</v>
      </c>
      <c r="I2398" s="111">
        <v>0</v>
      </c>
      <c r="J2398" s="112">
        <v>3575.82</v>
      </c>
      <c r="K2398" s="109" t="s">
        <v>17554</v>
      </c>
      <c r="L2398" s="111">
        <v>-4614.7349000000004</v>
      </c>
      <c r="M2398" s="111">
        <v>0</v>
      </c>
      <c r="N2398" s="2">
        <f t="shared" si="74"/>
        <v>278914</v>
      </c>
      <c r="O2398" s="2">
        <f t="shared" si="75"/>
        <v>3575.8205128205127</v>
      </c>
    </row>
    <row r="2399" spans="1:15" x14ac:dyDescent="0.25">
      <c r="A2399" s="109" t="s">
        <v>17613</v>
      </c>
      <c r="B2399" s="109" t="s">
        <v>13384</v>
      </c>
      <c r="C2399" s="109" t="s">
        <v>13383</v>
      </c>
      <c r="D2399" s="109" t="s">
        <v>2064</v>
      </c>
      <c r="E2399" s="109" t="s">
        <v>13424</v>
      </c>
      <c r="F2399" s="110">
        <v>0</v>
      </c>
      <c r="G2399" s="110">
        <v>215</v>
      </c>
      <c r="H2399" s="111">
        <v>791350</v>
      </c>
      <c r="I2399" s="111">
        <v>791350</v>
      </c>
      <c r="J2399" s="112">
        <v>3680.7</v>
      </c>
      <c r="K2399" s="109" t="s">
        <v>17554</v>
      </c>
      <c r="L2399" s="111">
        <v>-13093.195900000001</v>
      </c>
      <c r="M2399" s="111">
        <v>0</v>
      </c>
      <c r="N2399" s="2">
        <f t="shared" si="74"/>
        <v>0</v>
      </c>
      <c r="O2399" s="2" t="str">
        <f t="shared" si="75"/>
        <v>No Standing Units</v>
      </c>
    </row>
    <row r="2400" spans="1:15" x14ac:dyDescent="0.25">
      <c r="A2400" s="109" t="s">
        <v>17613</v>
      </c>
      <c r="B2400" s="109" t="s">
        <v>13384</v>
      </c>
      <c r="C2400" s="109" t="s">
        <v>13383</v>
      </c>
      <c r="D2400" s="109" t="s">
        <v>2065</v>
      </c>
      <c r="E2400" s="109" t="s">
        <v>13423</v>
      </c>
      <c r="F2400" s="110">
        <v>96</v>
      </c>
      <c r="G2400" s="110">
        <v>0</v>
      </c>
      <c r="H2400" s="111">
        <v>348017</v>
      </c>
      <c r="I2400" s="111">
        <v>0</v>
      </c>
      <c r="J2400" s="112">
        <v>3625.18</v>
      </c>
      <c r="K2400" s="109" t="s">
        <v>17554</v>
      </c>
      <c r="L2400" s="111">
        <v>-5758.0852000000004</v>
      </c>
      <c r="M2400" s="111">
        <v>0</v>
      </c>
      <c r="N2400" s="2">
        <f t="shared" si="74"/>
        <v>348017</v>
      </c>
      <c r="O2400" s="2">
        <f t="shared" si="75"/>
        <v>3625.1770833333335</v>
      </c>
    </row>
    <row r="2401" spans="1:15" x14ac:dyDescent="0.25">
      <c r="A2401" s="109" t="s">
        <v>17613</v>
      </c>
      <c r="B2401" s="109" t="s">
        <v>13384</v>
      </c>
      <c r="C2401" s="109" t="s">
        <v>13383</v>
      </c>
      <c r="D2401" s="109" t="s">
        <v>2066</v>
      </c>
      <c r="E2401" s="109" t="s">
        <v>13422</v>
      </c>
      <c r="F2401" s="110">
        <v>199</v>
      </c>
      <c r="G2401" s="110">
        <v>0</v>
      </c>
      <c r="H2401" s="111">
        <v>723467</v>
      </c>
      <c r="I2401" s="111">
        <v>0</v>
      </c>
      <c r="J2401" s="112">
        <v>3635.51</v>
      </c>
      <c r="K2401" s="109" t="s">
        <v>17554</v>
      </c>
      <c r="L2401" s="111">
        <v>-11970.0484</v>
      </c>
      <c r="M2401" s="111">
        <v>0</v>
      </c>
      <c r="N2401" s="2">
        <f t="shared" si="74"/>
        <v>723467</v>
      </c>
      <c r="O2401" s="2">
        <f t="shared" si="75"/>
        <v>3635.5125628140704</v>
      </c>
    </row>
    <row r="2402" spans="1:15" x14ac:dyDescent="0.25">
      <c r="A2402" s="109" t="s">
        <v>17613</v>
      </c>
      <c r="B2402" s="109" t="s">
        <v>13384</v>
      </c>
      <c r="C2402" s="109" t="s">
        <v>13383</v>
      </c>
      <c r="D2402" s="109" t="s">
        <v>2067</v>
      </c>
      <c r="E2402" s="109" t="s">
        <v>13421</v>
      </c>
      <c r="F2402" s="110">
        <v>69</v>
      </c>
      <c r="G2402" s="110">
        <v>0</v>
      </c>
      <c r="H2402" s="111">
        <v>241177</v>
      </c>
      <c r="I2402" s="111">
        <v>0</v>
      </c>
      <c r="J2402" s="112">
        <v>3495.32</v>
      </c>
      <c r="K2402" s="109" t="s">
        <v>17554</v>
      </c>
      <c r="L2402" s="111">
        <v>-3990.3661999999999</v>
      </c>
      <c r="M2402" s="111">
        <v>0</v>
      </c>
      <c r="N2402" s="2">
        <f t="shared" si="74"/>
        <v>241177</v>
      </c>
      <c r="O2402" s="2">
        <f t="shared" si="75"/>
        <v>3495.31884057971</v>
      </c>
    </row>
    <row r="2403" spans="1:15" x14ac:dyDescent="0.25">
      <c r="A2403" s="109" t="s">
        <v>17613</v>
      </c>
      <c r="B2403" s="109" t="s">
        <v>13384</v>
      </c>
      <c r="C2403" s="109" t="s">
        <v>13383</v>
      </c>
      <c r="D2403" s="109" t="s">
        <v>2068</v>
      </c>
      <c r="E2403" s="109" t="s">
        <v>13420</v>
      </c>
      <c r="F2403" s="110">
        <v>102</v>
      </c>
      <c r="G2403" s="110">
        <v>0</v>
      </c>
      <c r="H2403" s="111">
        <v>371203</v>
      </c>
      <c r="I2403" s="111">
        <v>0</v>
      </c>
      <c r="J2403" s="112">
        <v>3639.25</v>
      </c>
      <c r="K2403" s="109" t="s">
        <v>17554</v>
      </c>
      <c r="L2403" s="111">
        <v>-6141.7079999999996</v>
      </c>
      <c r="M2403" s="111">
        <v>0</v>
      </c>
      <c r="N2403" s="2">
        <f t="shared" si="74"/>
        <v>371203</v>
      </c>
      <c r="O2403" s="2">
        <f t="shared" si="75"/>
        <v>3639.2450980392155</v>
      </c>
    </row>
    <row r="2404" spans="1:15" x14ac:dyDescent="0.25">
      <c r="A2404" s="109" t="s">
        <v>17613</v>
      </c>
      <c r="B2404" s="109" t="s">
        <v>13384</v>
      </c>
      <c r="C2404" s="109" t="s">
        <v>13383</v>
      </c>
      <c r="D2404" s="109" t="s">
        <v>2069</v>
      </c>
      <c r="E2404" s="109" t="s">
        <v>13419</v>
      </c>
      <c r="F2404" s="110">
        <v>132</v>
      </c>
      <c r="G2404" s="110">
        <v>0</v>
      </c>
      <c r="H2404" s="111">
        <v>476613</v>
      </c>
      <c r="I2404" s="111">
        <v>0</v>
      </c>
      <c r="J2404" s="112">
        <v>3610.7</v>
      </c>
      <c r="K2404" s="109" t="s">
        <v>17554</v>
      </c>
      <c r="L2404" s="111">
        <v>-7885.7557999999999</v>
      </c>
      <c r="M2404" s="111">
        <v>0</v>
      </c>
      <c r="N2404" s="2">
        <f t="shared" si="74"/>
        <v>476613</v>
      </c>
      <c r="O2404" s="2">
        <f t="shared" si="75"/>
        <v>3610.7045454545455</v>
      </c>
    </row>
    <row r="2405" spans="1:15" x14ac:dyDescent="0.25">
      <c r="A2405" s="109" t="s">
        <v>17613</v>
      </c>
      <c r="B2405" s="109" t="s">
        <v>13384</v>
      </c>
      <c r="C2405" s="109" t="s">
        <v>13383</v>
      </c>
      <c r="D2405" s="109" t="s">
        <v>2070</v>
      </c>
      <c r="E2405" s="109" t="s">
        <v>13418</v>
      </c>
      <c r="F2405" s="110">
        <v>92</v>
      </c>
      <c r="G2405" s="110">
        <v>0</v>
      </c>
      <c r="H2405" s="111">
        <v>330300</v>
      </c>
      <c r="I2405" s="111">
        <v>0</v>
      </c>
      <c r="J2405" s="112">
        <v>3590.22</v>
      </c>
      <c r="K2405" s="109" t="s">
        <v>17554</v>
      </c>
      <c r="L2405" s="111">
        <v>-5464.9447</v>
      </c>
      <c r="M2405" s="111">
        <v>0</v>
      </c>
      <c r="N2405" s="2">
        <f t="shared" si="74"/>
        <v>330300</v>
      </c>
      <c r="O2405" s="2">
        <f t="shared" si="75"/>
        <v>3590.217391304348</v>
      </c>
    </row>
    <row r="2406" spans="1:15" x14ac:dyDescent="0.25">
      <c r="A2406" s="109" t="s">
        <v>17613</v>
      </c>
      <c r="B2406" s="109" t="s">
        <v>13384</v>
      </c>
      <c r="C2406" s="109" t="s">
        <v>13383</v>
      </c>
      <c r="D2406" s="109" t="s">
        <v>2071</v>
      </c>
      <c r="E2406" s="109" t="s">
        <v>13417</v>
      </c>
      <c r="F2406" s="110">
        <v>100</v>
      </c>
      <c r="G2406" s="110">
        <v>0</v>
      </c>
      <c r="H2406" s="111">
        <v>385401</v>
      </c>
      <c r="I2406" s="111">
        <v>0</v>
      </c>
      <c r="J2406" s="112">
        <v>3854.01</v>
      </c>
      <c r="K2406" s="109" t="s">
        <v>17554</v>
      </c>
      <c r="L2406" s="111">
        <v>-6376.6085999999996</v>
      </c>
      <c r="M2406" s="111">
        <v>0</v>
      </c>
      <c r="N2406" s="2">
        <f t="shared" si="74"/>
        <v>385401</v>
      </c>
      <c r="O2406" s="2">
        <f t="shared" si="75"/>
        <v>3854.01</v>
      </c>
    </row>
    <row r="2407" spans="1:15" x14ac:dyDescent="0.25">
      <c r="A2407" s="109" t="s">
        <v>17613</v>
      </c>
      <c r="B2407" s="109" t="s">
        <v>13384</v>
      </c>
      <c r="C2407" s="109" t="s">
        <v>13383</v>
      </c>
      <c r="D2407" s="109" t="s">
        <v>2072</v>
      </c>
      <c r="E2407" s="109" t="s">
        <v>13416</v>
      </c>
      <c r="F2407" s="110">
        <v>100</v>
      </c>
      <c r="G2407" s="110">
        <v>0</v>
      </c>
      <c r="H2407" s="111">
        <v>364767</v>
      </c>
      <c r="I2407" s="111">
        <v>0</v>
      </c>
      <c r="J2407" s="112">
        <v>3647.67</v>
      </c>
      <c r="K2407" s="109" t="s">
        <v>17554</v>
      </c>
      <c r="L2407" s="111">
        <v>-6035.2219999999998</v>
      </c>
      <c r="M2407" s="111">
        <v>0</v>
      </c>
      <c r="N2407" s="2">
        <f t="shared" si="74"/>
        <v>364767</v>
      </c>
      <c r="O2407" s="2">
        <f t="shared" si="75"/>
        <v>3647.67</v>
      </c>
    </row>
    <row r="2408" spans="1:15" x14ac:dyDescent="0.25">
      <c r="A2408" s="109" t="s">
        <v>17613</v>
      </c>
      <c r="B2408" s="109" t="s">
        <v>13384</v>
      </c>
      <c r="C2408" s="109" t="s">
        <v>13383</v>
      </c>
      <c r="D2408" s="109" t="s">
        <v>2073</v>
      </c>
      <c r="E2408" s="109" t="s">
        <v>13415</v>
      </c>
      <c r="F2408" s="110">
        <v>104</v>
      </c>
      <c r="G2408" s="110">
        <v>0</v>
      </c>
      <c r="H2408" s="111">
        <v>400549</v>
      </c>
      <c r="I2408" s="111">
        <v>0</v>
      </c>
      <c r="J2408" s="112">
        <v>3851.43</v>
      </c>
      <c r="K2408" s="109" t="s">
        <v>17554</v>
      </c>
      <c r="L2408" s="111">
        <v>-6627.2457000000004</v>
      </c>
      <c r="M2408" s="111">
        <v>0</v>
      </c>
      <c r="N2408" s="2">
        <f t="shared" si="74"/>
        <v>400549</v>
      </c>
      <c r="O2408" s="2">
        <f t="shared" si="75"/>
        <v>3851.4326923076924</v>
      </c>
    </row>
    <row r="2409" spans="1:15" x14ac:dyDescent="0.25">
      <c r="A2409" s="109" t="s">
        <v>17613</v>
      </c>
      <c r="B2409" s="109" t="s">
        <v>13384</v>
      </c>
      <c r="C2409" s="109" t="s">
        <v>13383</v>
      </c>
      <c r="D2409" s="109" t="s">
        <v>2074</v>
      </c>
      <c r="E2409" s="109" t="s">
        <v>13414</v>
      </c>
      <c r="F2409" s="110">
        <v>0</v>
      </c>
      <c r="G2409" s="110">
        <v>225</v>
      </c>
      <c r="H2409" s="111">
        <v>866721</v>
      </c>
      <c r="I2409" s="111">
        <v>866721</v>
      </c>
      <c r="J2409" s="112">
        <v>3852.09</v>
      </c>
      <c r="K2409" s="109" t="s">
        <v>17554</v>
      </c>
      <c r="L2409" s="111">
        <v>-14340.2389</v>
      </c>
      <c r="M2409" s="111">
        <v>0</v>
      </c>
      <c r="N2409" s="2">
        <f t="shared" si="74"/>
        <v>0</v>
      </c>
      <c r="O2409" s="2" t="str">
        <f t="shared" si="75"/>
        <v>No Standing Units</v>
      </c>
    </row>
    <row r="2410" spans="1:15" x14ac:dyDescent="0.25">
      <c r="A2410" s="109" t="s">
        <v>17613</v>
      </c>
      <c r="B2410" s="109" t="s">
        <v>13384</v>
      </c>
      <c r="C2410" s="109" t="s">
        <v>13383</v>
      </c>
      <c r="D2410" s="109" t="s">
        <v>2075</v>
      </c>
      <c r="E2410" s="109" t="s">
        <v>13413</v>
      </c>
      <c r="F2410" s="110">
        <v>119</v>
      </c>
      <c r="G2410" s="110">
        <v>0</v>
      </c>
      <c r="H2410" s="111">
        <v>458263</v>
      </c>
      <c r="I2410" s="111">
        <v>0</v>
      </c>
      <c r="J2410" s="112">
        <v>3850.95</v>
      </c>
      <c r="K2410" s="109" t="s">
        <v>17554</v>
      </c>
      <c r="L2410" s="111">
        <v>-7582.1383999999998</v>
      </c>
      <c r="M2410" s="111">
        <v>0</v>
      </c>
      <c r="N2410" s="2">
        <f t="shared" si="74"/>
        <v>458263</v>
      </c>
      <c r="O2410" s="2">
        <f t="shared" si="75"/>
        <v>3850.9495798319326</v>
      </c>
    </row>
    <row r="2411" spans="1:15" x14ac:dyDescent="0.25">
      <c r="A2411" s="109" t="s">
        <v>17613</v>
      </c>
      <c r="B2411" s="109" t="s">
        <v>13384</v>
      </c>
      <c r="C2411" s="109" t="s">
        <v>13383</v>
      </c>
      <c r="D2411" s="109" t="s">
        <v>2076</v>
      </c>
      <c r="E2411" s="109" t="s">
        <v>13412</v>
      </c>
      <c r="F2411" s="110">
        <v>114</v>
      </c>
      <c r="G2411" s="110">
        <v>0</v>
      </c>
      <c r="H2411" s="111">
        <v>443577</v>
      </c>
      <c r="I2411" s="111">
        <v>0</v>
      </c>
      <c r="J2411" s="112">
        <v>3891.03</v>
      </c>
      <c r="K2411" s="109" t="s">
        <v>17554</v>
      </c>
      <c r="L2411" s="111">
        <v>-7339.1549000000005</v>
      </c>
      <c r="M2411" s="111">
        <v>0</v>
      </c>
      <c r="N2411" s="2">
        <f t="shared" si="74"/>
        <v>443577</v>
      </c>
      <c r="O2411" s="2">
        <f t="shared" si="75"/>
        <v>3891.0263157894738</v>
      </c>
    </row>
    <row r="2412" spans="1:15" x14ac:dyDescent="0.25">
      <c r="A2412" s="109" t="s">
        <v>17613</v>
      </c>
      <c r="B2412" s="109" t="s">
        <v>13384</v>
      </c>
      <c r="C2412" s="109" t="s">
        <v>13383</v>
      </c>
      <c r="D2412" s="109" t="s">
        <v>2077</v>
      </c>
      <c r="E2412" s="109" t="s">
        <v>13411</v>
      </c>
      <c r="F2412" s="110">
        <v>103</v>
      </c>
      <c r="G2412" s="110">
        <v>0</v>
      </c>
      <c r="H2412" s="111">
        <v>400657</v>
      </c>
      <c r="I2412" s="111">
        <v>0</v>
      </c>
      <c r="J2412" s="112">
        <v>3889.87</v>
      </c>
      <c r="K2412" s="109" t="s">
        <v>17554</v>
      </c>
      <c r="L2412" s="111">
        <v>-6629.0212000000001</v>
      </c>
      <c r="M2412" s="111">
        <v>0</v>
      </c>
      <c r="N2412" s="2">
        <f t="shared" si="74"/>
        <v>400657</v>
      </c>
      <c r="O2412" s="2">
        <f t="shared" si="75"/>
        <v>3889.8737864077671</v>
      </c>
    </row>
    <row r="2413" spans="1:15" x14ac:dyDescent="0.25">
      <c r="A2413" s="109" t="s">
        <v>17613</v>
      </c>
      <c r="B2413" s="109" t="s">
        <v>13384</v>
      </c>
      <c r="C2413" s="109" t="s">
        <v>13383</v>
      </c>
      <c r="D2413" s="109" t="s">
        <v>2078</v>
      </c>
      <c r="E2413" s="109" t="s">
        <v>13410</v>
      </c>
      <c r="F2413" s="110">
        <v>102</v>
      </c>
      <c r="G2413" s="110">
        <v>0</v>
      </c>
      <c r="H2413" s="111">
        <v>399861</v>
      </c>
      <c r="I2413" s="111">
        <v>0</v>
      </c>
      <c r="J2413" s="112">
        <v>3920.21</v>
      </c>
      <c r="K2413" s="109" t="s">
        <v>17554</v>
      </c>
      <c r="L2413" s="111">
        <v>-6615.8522999999996</v>
      </c>
      <c r="M2413" s="111">
        <v>0</v>
      </c>
      <c r="N2413" s="2">
        <f t="shared" si="74"/>
        <v>399861</v>
      </c>
      <c r="O2413" s="2">
        <f t="shared" si="75"/>
        <v>3920.205882352941</v>
      </c>
    </row>
    <row r="2414" spans="1:15" x14ac:dyDescent="0.25">
      <c r="A2414" s="109" t="s">
        <v>17613</v>
      </c>
      <c r="B2414" s="109" t="s">
        <v>13384</v>
      </c>
      <c r="C2414" s="109" t="s">
        <v>13383</v>
      </c>
      <c r="D2414" s="109" t="s">
        <v>2079</v>
      </c>
      <c r="E2414" s="109" t="s">
        <v>13409</v>
      </c>
      <c r="F2414" s="110">
        <v>116</v>
      </c>
      <c r="G2414" s="110">
        <v>0</v>
      </c>
      <c r="H2414" s="111">
        <v>456145</v>
      </c>
      <c r="I2414" s="111">
        <v>0</v>
      </c>
      <c r="J2414" s="112">
        <v>3932.28</v>
      </c>
      <c r="K2414" s="109" t="s">
        <v>17554</v>
      </c>
      <c r="L2414" s="111">
        <v>-7547.0946000000004</v>
      </c>
      <c r="M2414" s="111">
        <v>0</v>
      </c>
      <c r="N2414" s="2">
        <f t="shared" si="74"/>
        <v>456145</v>
      </c>
      <c r="O2414" s="2">
        <f t="shared" si="75"/>
        <v>3932.2844827586205</v>
      </c>
    </row>
    <row r="2415" spans="1:15" x14ac:dyDescent="0.25">
      <c r="A2415" s="109" t="s">
        <v>17613</v>
      </c>
      <c r="B2415" s="109" t="s">
        <v>13384</v>
      </c>
      <c r="C2415" s="109" t="s">
        <v>13383</v>
      </c>
      <c r="D2415" s="109" t="s">
        <v>2080</v>
      </c>
      <c r="E2415" s="109" t="s">
        <v>13408</v>
      </c>
      <c r="F2415" s="110">
        <v>78</v>
      </c>
      <c r="G2415" s="110">
        <v>0</v>
      </c>
      <c r="H2415" s="111">
        <v>278816</v>
      </c>
      <c r="I2415" s="111">
        <v>0</v>
      </c>
      <c r="J2415" s="112">
        <v>3574.56</v>
      </c>
      <c r="K2415" s="109" t="s">
        <v>17554</v>
      </c>
      <c r="L2415" s="111">
        <v>-4613.1282000000001</v>
      </c>
      <c r="M2415" s="111">
        <v>0</v>
      </c>
      <c r="N2415" s="2">
        <f t="shared" si="74"/>
        <v>278816</v>
      </c>
      <c r="O2415" s="2">
        <f t="shared" si="75"/>
        <v>3574.5641025641025</v>
      </c>
    </row>
    <row r="2416" spans="1:15" x14ac:dyDescent="0.25">
      <c r="A2416" s="109" t="s">
        <v>17613</v>
      </c>
      <c r="B2416" s="109" t="s">
        <v>13384</v>
      </c>
      <c r="C2416" s="109" t="s">
        <v>13383</v>
      </c>
      <c r="D2416" s="109" t="s">
        <v>2081</v>
      </c>
      <c r="E2416" s="109" t="s">
        <v>6178</v>
      </c>
      <c r="F2416" s="110">
        <v>77</v>
      </c>
      <c r="G2416" s="110">
        <v>0</v>
      </c>
      <c r="H2416" s="111">
        <v>276689</v>
      </c>
      <c r="I2416" s="111">
        <v>0</v>
      </c>
      <c r="J2416" s="112">
        <v>3593.36</v>
      </c>
      <c r="K2416" s="109" t="s">
        <v>17554</v>
      </c>
      <c r="L2416" s="111">
        <v>-4577.9348</v>
      </c>
      <c r="M2416" s="111">
        <v>0</v>
      </c>
      <c r="N2416" s="2">
        <f t="shared" si="74"/>
        <v>276689</v>
      </c>
      <c r="O2416" s="2">
        <f t="shared" si="75"/>
        <v>3593.3636363636365</v>
      </c>
    </row>
    <row r="2417" spans="1:15" x14ac:dyDescent="0.25">
      <c r="A2417" s="109" t="s">
        <v>17613</v>
      </c>
      <c r="B2417" s="109" t="s">
        <v>13384</v>
      </c>
      <c r="C2417" s="109" t="s">
        <v>13383</v>
      </c>
      <c r="D2417" s="109" t="s">
        <v>2082</v>
      </c>
      <c r="E2417" s="109" t="s">
        <v>13407</v>
      </c>
      <c r="F2417" s="110">
        <v>184</v>
      </c>
      <c r="G2417" s="110">
        <v>0</v>
      </c>
      <c r="H2417" s="111">
        <v>321529</v>
      </c>
      <c r="I2417" s="111">
        <v>0</v>
      </c>
      <c r="J2417" s="112">
        <v>1747.44</v>
      </c>
      <c r="K2417" s="109" t="s">
        <v>17554</v>
      </c>
      <c r="L2417" s="111">
        <v>-5319.8167000000003</v>
      </c>
      <c r="M2417" s="111">
        <v>0</v>
      </c>
      <c r="N2417" s="2">
        <f t="shared" si="74"/>
        <v>321529</v>
      </c>
      <c r="O2417" s="2">
        <f t="shared" si="75"/>
        <v>1747.4402173913043</v>
      </c>
    </row>
    <row r="2418" spans="1:15" x14ac:dyDescent="0.25">
      <c r="A2418" s="109" t="s">
        <v>17613</v>
      </c>
      <c r="B2418" s="109" t="s">
        <v>13384</v>
      </c>
      <c r="C2418" s="109" t="s">
        <v>13383</v>
      </c>
      <c r="D2418" s="109" t="s">
        <v>2083</v>
      </c>
      <c r="E2418" s="109" t="s">
        <v>13406</v>
      </c>
      <c r="F2418" s="110">
        <v>259</v>
      </c>
      <c r="G2418" s="110">
        <v>0</v>
      </c>
      <c r="H2418" s="111">
        <v>402065</v>
      </c>
      <c r="I2418" s="111">
        <v>0</v>
      </c>
      <c r="J2418" s="112">
        <v>1552.37</v>
      </c>
      <c r="K2418" s="109" t="s">
        <v>17554</v>
      </c>
      <c r="L2418" s="111">
        <v>-6652.3234000000002</v>
      </c>
      <c r="M2418" s="111">
        <v>0</v>
      </c>
      <c r="N2418" s="2">
        <f t="shared" si="74"/>
        <v>402065</v>
      </c>
      <c r="O2418" s="2">
        <f t="shared" si="75"/>
        <v>1552.3745173745174</v>
      </c>
    </row>
    <row r="2419" spans="1:15" x14ac:dyDescent="0.25">
      <c r="A2419" s="109" t="s">
        <v>17613</v>
      </c>
      <c r="B2419" s="109" t="s">
        <v>13384</v>
      </c>
      <c r="C2419" s="109" t="s">
        <v>13383</v>
      </c>
      <c r="D2419" s="109" t="s">
        <v>2084</v>
      </c>
      <c r="E2419" s="109" t="s">
        <v>13405</v>
      </c>
      <c r="F2419" s="110">
        <v>98</v>
      </c>
      <c r="G2419" s="110">
        <v>0</v>
      </c>
      <c r="H2419" s="111">
        <v>156101</v>
      </c>
      <c r="I2419" s="111">
        <v>0</v>
      </c>
      <c r="J2419" s="112">
        <v>1592.87</v>
      </c>
      <c r="K2419" s="109" t="s">
        <v>17554</v>
      </c>
      <c r="L2419" s="111">
        <v>-2582.761</v>
      </c>
      <c r="M2419" s="111">
        <v>0</v>
      </c>
      <c r="N2419" s="2">
        <f t="shared" si="74"/>
        <v>156101</v>
      </c>
      <c r="O2419" s="2">
        <f t="shared" si="75"/>
        <v>1592.8673469387754</v>
      </c>
    </row>
    <row r="2420" spans="1:15" x14ac:dyDescent="0.25">
      <c r="A2420" s="109" t="s">
        <v>17613</v>
      </c>
      <c r="B2420" s="109" t="s">
        <v>13384</v>
      </c>
      <c r="C2420" s="109" t="s">
        <v>13383</v>
      </c>
      <c r="D2420" s="109" t="s">
        <v>2085</v>
      </c>
      <c r="E2420" s="109" t="s">
        <v>17961</v>
      </c>
      <c r="F2420" s="110">
        <v>66</v>
      </c>
      <c r="G2420" s="110">
        <v>0</v>
      </c>
      <c r="H2420" s="111">
        <v>115705</v>
      </c>
      <c r="I2420" s="111">
        <v>0</v>
      </c>
      <c r="J2420" s="112">
        <v>1753.11</v>
      </c>
      <c r="K2420" s="109" t="s">
        <v>17554</v>
      </c>
      <c r="L2420" s="111">
        <v>-1914.3893</v>
      </c>
      <c r="M2420" s="111">
        <v>0</v>
      </c>
      <c r="N2420" s="2">
        <f t="shared" si="74"/>
        <v>115705</v>
      </c>
      <c r="O2420" s="2">
        <f t="shared" si="75"/>
        <v>1753.1060606060605</v>
      </c>
    </row>
    <row r="2421" spans="1:15" x14ac:dyDescent="0.25">
      <c r="A2421" s="109" t="s">
        <v>17613</v>
      </c>
      <c r="B2421" s="109" t="s">
        <v>13384</v>
      </c>
      <c r="C2421" s="109" t="s">
        <v>13383</v>
      </c>
      <c r="D2421" s="109" t="s">
        <v>2086</v>
      </c>
      <c r="E2421" s="109" t="s">
        <v>13404</v>
      </c>
      <c r="F2421" s="110">
        <v>114</v>
      </c>
      <c r="G2421" s="110">
        <v>0</v>
      </c>
      <c r="H2421" s="111">
        <v>210200</v>
      </c>
      <c r="I2421" s="111">
        <v>0</v>
      </c>
      <c r="J2421" s="112">
        <v>1843.86</v>
      </c>
      <c r="K2421" s="109" t="s">
        <v>17554</v>
      </c>
      <c r="L2421" s="111">
        <v>-3477.8395999999998</v>
      </c>
      <c r="M2421" s="111">
        <v>0</v>
      </c>
      <c r="N2421" s="2">
        <f t="shared" si="74"/>
        <v>210200</v>
      </c>
      <c r="O2421" s="2">
        <f t="shared" si="75"/>
        <v>1843.859649122807</v>
      </c>
    </row>
    <row r="2422" spans="1:15" x14ac:dyDescent="0.25">
      <c r="A2422" s="109" t="s">
        <v>17613</v>
      </c>
      <c r="B2422" s="109" t="s">
        <v>13384</v>
      </c>
      <c r="C2422" s="109" t="s">
        <v>13383</v>
      </c>
      <c r="D2422" s="109" t="s">
        <v>2087</v>
      </c>
      <c r="E2422" s="109" t="s">
        <v>13403</v>
      </c>
      <c r="F2422" s="110">
        <v>72</v>
      </c>
      <c r="G2422" s="110">
        <v>0</v>
      </c>
      <c r="H2422" s="111">
        <v>134172</v>
      </c>
      <c r="I2422" s="111">
        <v>0</v>
      </c>
      <c r="J2422" s="112">
        <v>1863.5</v>
      </c>
      <c r="K2422" s="109" t="s">
        <v>17554</v>
      </c>
      <c r="L2422" s="111">
        <v>-2219.9283999999998</v>
      </c>
      <c r="M2422" s="111">
        <v>0</v>
      </c>
      <c r="N2422" s="2">
        <f t="shared" si="74"/>
        <v>134172</v>
      </c>
      <c r="O2422" s="2">
        <f t="shared" si="75"/>
        <v>1863.5</v>
      </c>
    </row>
    <row r="2423" spans="1:15" x14ac:dyDescent="0.25">
      <c r="A2423" s="109" t="s">
        <v>17613</v>
      </c>
      <c r="B2423" s="109" t="s">
        <v>13384</v>
      </c>
      <c r="C2423" s="109" t="s">
        <v>13383</v>
      </c>
      <c r="D2423" s="109" t="s">
        <v>2089</v>
      </c>
      <c r="E2423" s="109" t="s">
        <v>13401</v>
      </c>
      <c r="F2423" s="110">
        <v>116</v>
      </c>
      <c r="G2423" s="110">
        <v>0</v>
      </c>
      <c r="H2423" s="111">
        <v>183512</v>
      </c>
      <c r="I2423" s="111">
        <v>0</v>
      </c>
      <c r="J2423" s="112">
        <v>1582</v>
      </c>
      <c r="K2423" s="109" t="s">
        <v>17554</v>
      </c>
      <c r="L2423" s="111">
        <v>-3036.2854000000002</v>
      </c>
      <c r="M2423" s="111">
        <v>0</v>
      </c>
      <c r="N2423" s="2">
        <f t="shared" si="74"/>
        <v>183512</v>
      </c>
      <c r="O2423" s="2">
        <f t="shared" si="75"/>
        <v>1582</v>
      </c>
    </row>
    <row r="2424" spans="1:15" x14ac:dyDescent="0.25">
      <c r="A2424" s="109" t="s">
        <v>17613</v>
      </c>
      <c r="B2424" s="109" t="s">
        <v>13384</v>
      </c>
      <c r="C2424" s="109" t="s">
        <v>13383</v>
      </c>
      <c r="D2424" s="109" t="s">
        <v>2090</v>
      </c>
      <c r="E2424" s="109" t="s">
        <v>13400</v>
      </c>
      <c r="F2424" s="110">
        <v>61</v>
      </c>
      <c r="G2424" s="110">
        <v>0</v>
      </c>
      <c r="H2424" s="111">
        <v>93747</v>
      </c>
      <c r="I2424" s="111">
        <v>0</v>
      </c>
      <c r="J2424" s="112">
        <v>1536.84</v>
      </c>
      <c r="K2424" s="109" t="s">
        <v>17554</v>
      </c>
      <c r="L2424" s="111">
        <v>-1551.0757000000001</v>
      </c>
      <c r="M2424" s="111">
        <v>0</v>
      </c>
      <c r="N2424" s="2">
        <f t="shared" si="74"/>
        <v>93747</v>
      </c>
      <c r="O2424" s="2">
        <f t="shared" si="75"/>
        <v>1536.8360655737704</v>
      </c>
    </row>
    <row r="2425" spans="1:15" x14ac:dyDescent="0.25">
      <c r="A2425" s="109" t="s">
        <v>17613</v>
      </c>
      <c r="B2425" s="109" t="s">
        <v>13384</v>
      </c>
      <c r="C2425" s="109" t="s">
        <v>13383</v>
      </c>
      <c r="D2425" s="109" t="s">
        <v>2091</v>
      </c>
      <c r="E2425" s="109" t="s">
        <v>13399</v>
      </c>
      <c r="F2425" s="110">
        <v>71</v>
      </c>
      <c r="G2425" s="110">
        <v>0</v>
      </c>
      <c r="H2425" s="111">
        <v>130937</v>
      </c>
      <c r="I2425" s="111">
        <v>0</v>
      </c>
      <c r="J2425" s="112">
        <v>1844.18</v>
      </c>
      <c r="K2425" s="109" t="s">
        <v>17554</v>
      </c>
      <c r="L2425" s="111">
        <v>-2166.4043999999999</v>
      </c>
      <c r="M2425" s="111">
        <v>0</v>
      </c>
      <c r="N2425" s="2">
        <f t="shared" si="74"/>
        <v>130937</v>
      </c>
      <c r="O2425" s="2">
        <f t="shared" si="75"/>
        <v>1844.1830985915492</v>
      </c>
    </row>
    <row r="2426" spans="1:15" x14ac:dyDescent="0.25">
      <c r="A2426" s="109" t="s">
        <v>17613</v>
      </c>
      <c r="B2426" s="109" t="s">
        <v>13384</v>
      </c>
      <c r="C2426" s="109" t="s">
        <v>13383</v>
      </c>
      <c r="D2426" s="109" t="s">
        <v>2092</v>
      </c>
      <c r="E2426" s="109" t="s">
        <v>13398</v>
      </c>
      <c r="F2426" s="110">
        <v>57</v>
      </c>
      <c r="G2426" s="110">
        <v>0</v>
      </c>
      <c r="H2426" s="111">
        <v>111212</v>
      </c>
      <c r="I2426" s="111">
        <v>0</v>
      </c>
      <c r="J2426" s="112">
        <v>1951.09</v>
      </c>
      <c r="K2426" s="109" t="s">
        <v>17554</v>
      </c>
      <c r="L2426" s="111">
        <v>-1840.0386000000001</v>
      </c>
      <c r="M2426" s="111">
        <v>0</v>
      </c>
      <c r="N2426" s="2">
        <f t="shared" si="74"/>
        <v>111212</v>
      </c>
      <c r="O2426" s="2">
        <f t="shared" si="75"/>
        <v>1951.0877192982457</v>
      </c>
    </row>
    <row r="2427" spans="1:15" x14ac:dyDescent="0.25">
      <c r="A2427" s="109" t="s">
        <v>17613</v>
      </c>
      <c r="B2427" s="109" t="s">
        <v>13384</v>
      </c>
      <c r="C2427" s="109" t="s">
        <v>13383</v>
      </c>
      <c r="D2427" s="109" t="s">
        <v>2093</v>
      </c>
      <c r="E2427" s="109" t="s">
        <v>13397</v>
      </c>
      <c r="F2427" s="110">
        <v>67</v>
      </c>
      <c r="G2427" s="110">
        <v>0</v>
      </c>
      <c r="H2427" s="111">
        <v>102237</v>
      </c>
      <c r="I2427" s="111">
        <v>0</v>
      </c>
      <c r="J2427" s="112">
        <v>1525.93</v>
      </c>
      <c r="K2427" s="109" t="s">
        <v>17554</v>
      </c>
      <c r="L2427" s="111">
        <v>-1691.5461</v>
      </c>
      <c r="M2427" s="111">
        <v>0</v>
      </c>
      <c r="N2427" s="2">
        <f t="shared" si="74"/>
        <v>102237</v>
      </c>
      <c r="O2427" s="2">
        <f t="shared" si="75"/>
        <v>1525.9253731343283</v>
      </c>
    </row>
    <row r="2428" spans="1:15" x14ac:dyDescent="0.25">
      <c r="A2428" s="109" t="s">
        <v>17613</v>
      </c>
      <c r="B2428" s="109" t="s">
        <v>13384</v>
      </c>
      <c r="C2428" s="109" t="s">
        <v>13383</v>
      </c>
      <c r="D2428" s="109" t="s">
        <v>2094</v>
      </c>
      <c r="E2428" s="109" t="s">
        <v>13396</v>
      </c>
      <c r="F2428" s="110">
        <v>18</v>
      </c>
      <c r="G2428" s="110">
        <v>0</v>
      </c>
      <c r="H2428" s="111">
        <v>37045</v>
      </c>
      <c r="I2428" s="111">
        <v>0</v>
      </c>
      <c r="J2428" s="112">
        <v>2058.06</v>
      </c>
      <c r="K2428" s="109" t="s">
        <v>17554</v>
      </c>
      <c r="L2428" s="111">
        <v>-612.91639999999995</v>
      </c>
      <c r="M2428" s="111">
        <v>0</v>
      </c>
      <c r="N2428" s="2">
        <f t="shared" si="74"/>
        <v>37045</v>
      </c>
      <c r="O2428" s="2">
        <f t="shared" si="75"/>
        <v>2058.0555555555557</v>
      </c>
    </row>
    <row r="2429" spans="1:15" x14ac:dyDescent="0.25">
      <c r="A2429" s="109" t="s">
        <v>17613</v>
      </c>
      <c r="B2429" s="109" t="s">
        <v>13384</v>
      </c>
      <c r="C2429" s="109" t="s">
        <v>13383</v>
      </c>
      <c r="D2429" s="109" t="s">
        <v>2095</v>
      </c>
      <c r="E2429" s="109" t="s">
        <v>13395</v>
      </c>
      <c r="F2429" s="110">
        <v>52</v>
      </c>
      <c r="G2429" s="110">
        <v>0</v>
      </c>
      <c r="H2429" s="111">
        <v>92436</v>
      </c>
      <c r="I2429" s="111">
        <v>0</v>
      </c>
      <c r="J2429" s="112">
        <v>1777.62</v>
      </c>
      <c r="K2429" s="109" t="s">
        <v>17554</v>
      </c>
      <c r="L2429" s="111">
        <v>-1529.3842999999999</v>
      </c>
      <c r="M2429" s="111">
        <v>0</v>
      </c>
      <c r="N2429" s="2">
        <f t="shared" si="74"/>
        <v>92436</v>
      </c>
      <c r="O2429" s="2">
        <f t="shared" si="75"/>
        <v>1777.6153846153845</v>
      </c>
    </row>
    <row r="2430" spans="1:15" x14ac:dyDescent="0.25">
      <c r="A2430" s="109" t="s">
        <v>17613</v>
      </c>
      <c r="B2430" s="109" t="s">
        <v>13384</v>
      </c>
      <c r="C2430" s="109" t="s">
        <v>13383</v>
      </c>
      <c r="D2430" s="109" t="s">
        <v>2096</v>
      </c>
      <c r="E2430" s="109" t="s">
        <v>13394</v>
      </c>
      <c r="F2430" s="110">
        <v>20</v>
      </c>
      <c r="G2430" s="110">
        <v>0</v>
      </c>
      <c r="H2430" s="111">
        <v>41631</v>
      </c>
      <c r="I2430" s="111">
        <v>0</v>
      </c>
      <c r="J2430" s="112">
        <v>2081.5500000000002</v>
      </c>
      <c r="K2430" s="109" t="s">
        <v>17554</v>
      </c>
      <c r="L2430" s="111">
        <v>-688.80820000000006</v>
      </c>
      <c r="M2430" s="111">
        <v>0</v>
      </c>
      <c r="N2430" s="2">
        <f t="shared" si="74"/>
        <v>41631</v>
      </c>
      <c r="O2430" s="2">
        <f t="shared" si="75"/>
        <v>2081.5500000000002</v>
      </c>
    </row>
    <row r="2431" spans="1:15" x14ac:dyDescent="0.25">
      <c r="A2431" s="109" t="s">
        <v>17613</v>
      </c>
      <c r="B2431" s="109" t="s">
        <v>13384</v>
      </c>
      <c r="C2431" s="109" t="s">
        <v>13383</v>
      </c>
      <c r="D2431" s="109" t="s">
        <v>2097</v>
      </c>
      <c r="E2431" s="109" t="s">
        <v>13393</v>
      </c>
      <c r="F2431" s="110">
        <v>16</v>
      </c>
      <c r="G2431" s="110">
        <v>0</v>
      </c>
      <c r="H2431" s="111">
        <v>32464</v>
      </c>
      <c r="I2431" s="111">
        <v>0</v>
      </c>
      <c r="J2431" s="112">
        <v>2029</v>
      </c>
      <c r="K2431" s="109" t="s">
        <v>17554</v>
      </c>
      <c r="L2431" s="111">
        <v>-537.13279999999997</v>
      </c>
      <c r="M2431" s="111">
        <v>0</v>
      </c>
      <c r="N2431" s="2">
        <f t="shared" si="74"/>
        <v>32464</v>
      </c>
      <c r="O2431" s="2">
        <f t="shared" si="75"/>
        <v>2029</v>
      </c>
    </row>
    <row r="2432" spans="1:15" x14ac:dyDescent="0.25">
      <c r="A2432" s="109" t="s">
        <v>17613</v>
      </c>
      <c r="B2432" s="109" t="s">
        <v>13384</v>
      </c>
      <c r="C2432" s="109" t="s">
        <v>13383</v>
      </c>
      <c r="D2432" s="109" t="s">
        <v>2098</v>
      </c>
      <c r="E2432" s="109" t="s">
        <v>13392</v>
      </c>
      <c r="F2432" s="110">
        <v>37</v>
      </c>
      <c r="G2432" s="110">
        <v>0</v>
      </c>
      <c r="H2432" s="111">
        <v>52830</v>
      </c>
      <c r="I2432" s="111">
        <v>0</v>
      </c>
      <c r="J2432" s="112">
        <v>1427.84</v>
      </c>
      <c r="K2432" s="109" t="s">
        <v>17554</v>
      </c>
      <c r="L2432" s="111">
        <v>-874.09299999999996</v>
      </c>
      <c r="M2432" s="111">
        <v>0</v>
      </c>
      <c r="N2432" s="2">
        <f t="shared" si="74"/>
        <v>52830</v>
      </c>
      <c r="O2432" s="2">
        <f t="shared" si="75"/>
        <v>1427.8378378378379</v>
      </c>
    </row>
    <row r="2433" spans="1:15" x14ac:dyDescent="0.25">
      <c r="A2433" s="109" t="s">
        <v>17613</v>
      </c>
      <c r="B2433" s="109" t="s">
        <v>13384</v>
      </c>
      <c r="C2433" s="109" t="s">
        <v>13383</v>
      </c>
      <c r="D2433" s="109" t="s">
        <v>2099</v>
      </c>
      <c r="E2433" s="109" t="s">
        <v>13391</v>
      </c>
      <c r="F2433" s="110">
        <v>35</v>
      </c>
      <c r="G2433" s="110">
        <v>0</v>
      </c>
      <c r="H2433" s="111">
        <v>67629</v>
      </c>
      <c r="I2433" s="111">
        <v>0</v>
      </c>
      <c r="J2433" s="112">
        <v>1932.26</v>
      </c>
      <c r="K2433" s="109" t="s">
        <v>17554</v>
      </c>
      <c r="L2433" s="111">
        <v>-1118.9559999999999</v>
      </c>
      <c r="M2433" s="111">
        <v>0</v>
      </c>
      <c r="N2433" s="2">
        <f t="shared" si="74"/>
        <v>67629</v>
      </c>
      <c r="O2433" s="2">
        <f t="shared" si="75"/>
        <v>1932.2571428571428</v>
      </c>
    </row>
    <row r="2434" spans="1:15" x14ac:dyDescent="0.25">
      <c r="A2434" s="109" t="s">
        <v>17613</v>
      </c>
      <c r="B2434" s="109" t="s">
        <v>13384</v>
      </c>
      <c r="C2434" s="109" t="s">
        <v>13383</v>
      </c>
      <c r="D2434" s="109" t="s">
        <v>2100</v>
      </c>
      <c r="E2434" s="109" t="s">
        <v>13390</v>
      </c>
      <c r="F2434" s="110">
        <v>39</v>
      </c>
      <c r="G2434" s="110">
        <v>0</v>
      </c>
      <c r="H2434" s="111">
        <v>74773</v>
      </c>
      <c r="I2434" s="111">
        <v>0</v>
      </c>
      <c r="J2434" s="112">
        <v>1917.26</v>
      </c>
      <c r="K2434" s="109" t="s">
        <v>17554</v>
      </c>
      <c r="L2434" s="111">
        <v>-1237.1570999999999</v>
      </c>
      <c r="M2434" s="111">
        <v>0</v>
      </c>
      <c r="N2434" s="2">
        <f t="shared" si="74"/>
        <v>74773</v>
      </c>
      <c r="O2434" s="2">
        <f t="shared" si="75"/>
        <v>1917.2564102564102</v>
      </c>
    </row>
    <row r="2435" spans="1:15" x14ac:dyDescent="0.25">
      <c r="A2435" s="109" t="s">
        <v>17613</v>
      </c>
      <c r="B2435" s="109" t="s">
        <v>13384</v>
      </c>
      <c r="C2435" s="109" t="s">
        <v>13383</v>
      </c>
      <c r="D2435" s="109" t="s">
        <v>2101</v>
      </c>
      <c r="E2435" s="109" t="s">
        <v>13389</v>
      </c>
      <c r="F2435" s="110">
        <v>72</v>
      </c>
      <c r="G2435" s="110">
        <v>0</v>
      </c>
      <c r="H2435" s="111">
        <v>121724</v>
      </c>
      <c r="I2435" s="111">
        <v>0</v>
      </c>
      <c r="J2435" s="112">
        <v>1690.61</v>
      </c>
      <c r="K2435" s="109" t="s">
        <v>17554</v>
      </c>
      <c r="L2435" s="111">
        <v>-2013.9746</v>
      </c>
      <c r="M2435" s="111">
        <v>0</v>
      </c>
      <c r="N2435" s="2">
        <f t="shared" si="74"/>
        <v>121724</v>
      </c>
      <c r="O2435" s="2">
        <f t="shared" si="75"/>
        <v>1690.6111111111111</v>
      </c>
    </row>
    <row r="2436" spans="1:15" x14ac:dyDescent="0.25">
      <c r="A2436" s="109" t="s">
        <v>17613</v>
      </c>
      <c r="B2436" s="109" t="s">
        <v>13384</v>
      </c>
      <c r="C2436" s="109" t="s">
        <v>13383</v>
      </c>
      <c r="D2436" s="109" t="s">
        <v>5976</v>
      </c>
      <c r="E2436" s="109" t="s">
        <v>13388</v>
      </c>
      <c r="F2436" s="110">
        <v>27</v>
      </c>
      <c r="G2436" s="110">
        <v>0</v>
      </c>
      <c r="H2436" s="111">
        <v>44956</v>
      </c>
      <c r="I2436" s="111">
        <v>0</v>
      </c>
      <c r="J2436" s="112">
        <v>1665.04</v>
      </c>
      <c r="K2436" s="109" t="s">
        <v>17554</v>
      </c>
      <c r="L2436" s="111">
        <v>-743.82299999999998</v>
      </c>
      <c r="M2436" s="111">
        <v>0</v>
      </c>
      <c r="N2436" s="2">
        <f t="shared" ref="N2436:N2499" si="76">H2436-I2436</f>
        <v>44956</v>
      </c>
      <c r="O2436" s="2">
        <f t="shared" ref="O2436:O2499" si="77">IF(F2436&gt;0,N2436/F2436,"No Standing Units")</f>
        <v>1665.037037037037</v>
      </c>
    </row>
    <row r="2437" spans="1:15" x14ac:dyDescent="0.25">
      <c r="A2437" s="109" t="s">
        <v>17613</v>
      </c>
      <c r="B2437" s="109" t="s">
        <v>13384</v>
      </c>
      <c r="C2437" s="109" t="s">
        <v>13383</v>
      </c>
      <c r="D2437" s="109" t="s">
        <v>5977</v>
      </c>
      <c r="E2437" s="109" t="s">
        <v>13387</v>
      </c>
      <c r="F2437" s="110">
        <v>51</v>
      </c>
      <c r="G2437" s="110">
        <v>0</v>
      </c>
      <c r="H2437" s="111">
        <v>85202</v>
      </c>
      <c r="I2437" s="111">
        <v>0</v>
      </c>
      <c r="J2437" s="112">
        <v>1670.63</v>
      </c>
      <c r="K2437" s="109" t="s">
        <v>17554</v>
      </c>
      <c r="L2437" s="111">
        <v>-1409.7004999999999</v>
      </c>
      <c r="M2437" s="111">
        <v>0</v>
      </c>
      <c r="N2437" s="2">
        <f t="shared" si="76"/>
        <v>85202</v>
      </c>
      <c r="O2437" s="2">
        <f t="shared" si="77"/>
        <v>1670.6274509803923</v>
      </c>
    </row>
    <row r="2438" spans="1:15" x14ac:dyDescent="0.25">
      <c r="A2438" s="109" t="s">
        <v>17613</v>
      </c>
      <c r="B2438" s="109" t="s">
        <v>13384</v>
      </c>
      <c r="C2438" s="109" t="s">
        <v>13383</v>
      </c>
      <c r="D2438" s="109" t="s">
        <v>2102</v>
      </c>
      <c r="E2438" s="109" t="s">
        <v>13386</v>
      </c>
      <c r="F2438" s="110">
        <v>31</v>
      </c>
      <c r="G2438" s="110">
        <v>0</v>
      </c>
      <c r="H2438" s="111">
        <v>33289</v>
      </c>
      <c r="I2438" s="111">
        <v>0</v>
      </c>
      <c r="J2438" s="112">
        <v>1073.8399999999999</v>
      </c>
      <c r="K2438" s="109" t="s">
        <v>17554</v>
      </c>
      <c r="L2438" s="111">
        <v>-550.78020000000004</v>
      </c>
      <c r="M2438" s="111">
        <v>0</v>
      </c>
      <c r="N2438" s="2">
        <f t="shared" si="76"/>
        <v>33289</v>
      </c>
      <c r="O2438" s="2">
        <f t="shared" si="77"/>
        <v>1073.8387096774193</v>
      </c>
    </row>
    <row r="2439" spans="1:15" x14ac:dyDescent="0.25">
      <c r="A2439" s="109" t="s">
        <v>17613</v>
      </c>
      <c r="B2439" s="109" t="s">
        <v>13384</v>
      </c>
      <c r="C2439" s="109" t="s">
        <v>13383</v>
      </c>
      <c r="D2439" s="109" t="s">
        <v>2103</v>
      </c>
      <c r="E2439" s="109" t="s">
        <v>13385</v>
      </c>
      <c r="F2439" s="110">
        <v>19</v>
      </c>
      <c r="G2439" s="110">
        <v>0</v>
      </c>
      <c r="H2439" s="111">
        <v>22600</v>
      </c>
      <c r="I2439" s="111">
        <v>0</v>
      </c>
      <c r="J2439" s="112">
        <v>1189.47</v>
      </c>
      <c r="K2439" s="109" t="s">
        <v>17554</v>
      </c>
      <c r="L2439" s="111">
        <v>-373.92849999999999</v>
      </c>
      <c r="M2439" s="111">
        <v>0</v>
      </c>
      <c r="N2439" s="2">
        <f t="shared" si="76"/>
        <v>22600</v>
      </c>
      <c r="O2439" s="2">
        <f t="shared" si="77"/>
        <v>1189.4736842105262</v>
      </c>
    </row>
    <row r="2440" spans="1:15" x14ac:dyDescent="0.25">
      <c r="A2440" s="109" t="s">
        <v>17613</v>
      </c>
      <c r="B2440" s="109" t="s">
        <v>13384</v>
      </c>
      <c r="C2440" s="109" t="s">
        <v>13383</v>
      </c>
      <c r="D2440" s="109" t="s">
        <v>17750</v>
      </c>
      <c r="E2440" s="109" t="s">
        <v>17751</v>
      </c>
      <c r="F2440" s="110">
        <v>24</v>
      </c>
      <c r="G2440" s="110">
        <v>0</v>
      </c>
      <c r="H2440" s="111">
        <v>45453</v>
      </c>
      <c r="I2440" s="111">
        <v>0</v>
      </c>
      <c r="J2440" s="112">
        <v>1893.88</v>
      </c>
      <c r="K2440" s="109" t="s">
        <v>17554</v>
      </c>
      <c r="L2440" s="111">
        <v>-752.03830000000005</v>
      </c>
      <c r="M2440" s="111">
        <v>0</v>
      </c>
      <c r="N2440" s="2">
        <f t="shared" si="76"/>
        <v>45453</v>
      </c>
      <c r="O2440" s="2">
        <f t="shared" si="77"/>
        <v>1893.875</v>
      </c>
    </row>
    <row r="2441" spans="1:15" x14ac:dyDescent="0.25">
      <c r="A2441" s="109" t="s">
        <v>17613</v>
      </c>
      <c r="B2441" s="109" t="s">
        <v>13384</v>
      </c>
      <c r="C2441" s="109" t="s">
        <v>13383</v>
      </c>
      <c r="D2441" s="109" t="s">
        <v>2104</v>
      </c>
      <c r="E2441" s="109" t="s">
        <v>17962</v>
      </c>
      <c r="F2441" s="110">
        <v>779</v>
      </c>
      <c r="G2441" s="110">
        <v>0</v>
      </c>
      <c r="H2441" s="111">
        <v>3180567</v>
      </c>
      <c r="I2441" s="111">
        <v>0</v>
      </c>
      <c r="J2441" s="112">
        <v>4082.88</v>
      </c>
      <c r="K2441" s="109" t="s">
        <v>17554</v>
      </c>
      <c r="L2441" s="111">
        <v>-52623.729299999999</v>
      </c>
      <c r="M2441" s="111">
        <v>0</v>
      </c>
      <c r="N2441" s="2">
        <f t="shared" si="76"/>
        <v>3180567</v>
      </c>
      <c r="O2441" s="2">
        <f t="shared" si="77"/>
        <v>4082.8844672657251</v>
      </c>
    </row>
    <row r="2442" spans="1:15" x14ac:dyDescent="0.25">
      <c r="A2442" s="109" t="s">
        <v>17613</v>
      </c>
      <c r="B2442" s="109" t="s">
        <v>13376</v>
      </c>
      <c r="C2442" s="109" t="s">
        <v>11091</v>
      </c>
      <c r="D2442" s="109" t="s">
        <v>13382</v>
      </c>
      <c r="E2442" s="109" t="s">
        <v>13381</v>
      </c>
      <c r="F2442" s="110">
        <v>37</v>
      </c>
      <c r="G2442" s="110">
        <v>90</v>
      </c>
      <c r="H2442" s="111">
        <v>302657</v>
      </c>
      <c r="I2442" s="111">
        <v>214481</v>
      </c>
      <c r="J2442" s="112">
        <v>2383.13</v>
      </c>
      <c r="K2442" s="109" t="s">
        <v>17552</v>
      </c>
      <c r="L2442" s="111">
        <v>14412.234200000001</v>
      </c>
      <c r="M2442" s="111">
        <v>0</v>
      </c>
      <c r="N2442" s="2">
        <f t="shared" si="76"/>
        <v>88176</v>
      </c>
      <c r="O2442" s="2">
        <f t="shared" si="77"/>
        <v>2383.135135135135</v>
      </c>
    </row>
    <row r="2443" spans="1:15" x14ac:dyDescent="0.25">
      <c r="A2443" s="109" t="s">
        <v>17613</v>
      </c>
      <c r="B2443" s="109" t="s">
        <v>13376</v>
      </c>
      <c r="C2443" s="109" t="s">
        <v>11091</v>
      </c>
      <c r="D2443" s="109" t="s">
        <v>13380</v>
      </c>
      <c r="E2443" s="109" t="s">
        <v>13379</v>
      </c>
      <c r="F2443" s="110">
        <v>40</v>
      </c>
      <c r="G2443" s="110">
        <v>586</v>
      </c>
      <c r="H2443" s="111">
        <v>2099828</v>
      </c>
      <c r="I2443" s="111">
        <v>1965654</v>
      </c>
      <c r="J2443" s="112">
        <v>3354.36</v>
      </c>
      <c r="K2443" s="109" t="s">
        <v>17552</v>
      </c>
      <c r="L2443" s="111">
        <v>99991.832399999999</v>
      </c>
      <c r="M2443" s="111">
        <v>0</v>
      </c>
      <c r="N2443" s="2">
        <f t="shared" si="76"/>
        <v>134174</v>
      </c>
      <c r="O2443" s="2">
        <f t="shared" si="77"/>
        <v>3354.35</v>
      </c>
    </row>
    <row r="2444" spans="1:15" x14ac:dyDescent="0.25">
      <c r="A2444" s="109" t="s">
        <v>17613</v>
      </c>
      <c r="B2444" s="109" t="s">
        <v>13376</v>
      </c>
      <c r="C2444" s="109" t="s">
        <v>11091</v>
      </c>
      <c r="D2444" s="109" t="s">
        <v>13378</v>
      </c>
      <c r="E2444" s="109" t="s">
        <v>13377</v>
      </c>
      <c r="F2444" s="110">
        <v>12</v>
      </c>
      <c r="G2444" s="110">
        <v>112</v>
      </c>
      <c r="H2444" s="111">
        <v>255484</v>
      </c>
      <c r="I2444" s="111">
        <v>230760</v>
      </c>
      <c r="J2444" s="112">
        <v>2060.35</v>
      </c>
      <c r="K2444" s="109" t="s">
        <v>17552</v>
      </c>
      <c r="L2444" s="111">
        <v>12165.892</v>
      </c>
      <c r="M2444" s="111">
        <v>0</v>
      </c>
      <c r="N2444" s="2">
        <f t="shared" si="76"/>
        <v>24724</v>
      </c>
      <c r="O2444" s="2">
        <f t="shared" si="77"/>
        <v>2060.3333333333335</v>
      </c>
    </row>
    <row r="2445" spans="1:15" x14ac:dyDescent="0.25">
      <c r="A2445" s="109" t="s">
        <v>17613</v>
      </c>
      <c r="B2445" s="109" t="s">
        <v>13371</v>
      </c>
      <c r="C2445" s="109" t="s">
        <v>13370</v>
      </c>
      <c r="D2445" s="109" t="s">
        <v>2105</v>
      </c>
      <c r="E2445" s="109" t="s">
        <v>13375</v>
      </c>
      <c r="F2445" s="110">
        <v>116</v>
      </c>
      <c r="G2445" s="110">
        <v>80</v>
      </c>
      <c r="H2445" s="111">
        <v>609903</v>
      </c>
      <c r="I2445" s="111">
        <v>248940</v>
      </c>
      <c r="J2445" s="112">
        <v>3111.75</v>
      </c>
      <c r="K2445" s="109" t="s">
        <v>17552</v>
      </c>
      <c r="L2445" s="111">
        <v>29042.9876</v>
      </c>
      <c r="M2445" s="111">
        <v>0</v>
      </c>
      <c r="N2445" s="2">
        <f t="shared" si="76"/>
        <v>360963</v>
      </c>
      <c r="O2445" s="2">
        <f t="shared" si="77"/>
        <v>3111.75</v>
      </c>
    </row>
    <row r="2446" spans="1:15" x14ac:dyDescent="0.25">
      <c r="A2446" s="109" t="s">
        <v>17613</v>
      </c>
      <c r="B2446" s="109" t="s">
        <v>13371</v>
      </c>
      <c r="C2446" s="109" t="s">
        <v>13370</v>
      </c>
      <c r="D2446" s="109" t="s">
        <v>2106</v>
      </c>
      <c r="E2446" s="109" t="s">
        <v>13374</v>
      </c>
      <c r="F2446" s="110">
        <v>321</v>
      </c>
      <c r="G2446" s="110">
        <v>0</v>
      </c>
      <c r="H2446" s="111">
        <v>1058425</v>
      </c>
      <c r="I2446" s="111">
        <v>0</v>
      </c>
      <c r="J2446" s="112">
        <v>3297.27</v>
      </c>
      <c r="K2446" s="109" t="s">
        <v>17552</v>
      </c>
      <c r="L2446" s="111">
        <v>50401.212599999999</v>
      </c>
      <c r="M2446" s="111">
        <v>0</v>
      </c>
      <c r="N2446" s="2">
        <f t="shared" si="76"/>
        <v>1058425</v>
      </c>
      <c r="O2446" s="2">
        <f t="shared" si="77"/>
        <v>3297.2741433021806</v>
      </c>
    </row>
    <row r="2447" spans="1:15" x14ac:dyDescent="0.25">
      <c r="A2447" s="109" t="s">
        <v>17613</v>
      </c>
      <c r="B2447" s="109" t="s">
        <v>13371</v>
      </c>
      <c r="C2447" s="109" t="s">
        <v>13370</v>
      </c>
      <c r="D2447" s="109" t="s">
        <v>2107</v>
      </c>
      <c r="E2447" s="109" t="s">
        <v>13373</v>
      </c>
      <c r="F2447" s="110">
        <v>50</v>
      </c>
      <c r="G2447" s="110">
        <v>0</v>
      </c>
      <c r="H2447" s="111">
        <v>114725</v>
      </c>
      <c r="I2447" s="111">
        <v>0</v>
      </c>
      <c r="J2447" s="112">
        <v>2294.5</v>
      </c>
      <c r="K2447" s="109" t="s">
        <v>17552</v>
      </c>
      <c r="L2447" s="111">
        <v>5463.0725000000002</v>
      </c>
      <c r="M2447" s="111">
        <v>0</v>
      </c>
      <c r="N2447" s="2">
        <f t="shared" si="76"/>
        <v>114725</v>
      </c>
      <c r="O2447" s="2">
        <f t="shared" si="77"/>
        <v>2294.5</v>
      </c>
    </row>
    <row r="2448" spans="1:15" x14ac:dyDescent="0.25">
      <c r="A2448" s="109" t="s">
        <v>17613</v>
      </c>
      <c r="B2448" s="109" t="s">
        <v>13371</v>
      </c>
      <c r="C2448" s="109" t="s">
        <v>13370</v>
      </c>
      <c r="D2448" s="109" t="s">
        <v>2108</v>
      </c>
      <c r="E2448" s="109" t="s">
        <v>13372</v>
      </c>
      <c r="F2448" s="110">
        <v>50</v>
      </c>
      <c r="G2448" s="110">
        <v>0</v>
      </c>
      <c r="H2448" s="111">
        <v>101788</v>
      </c>
      <c r="I2448" s="111">
        <v>0</v>
      </c>
      <c r="J2448" s="112">
        <v>2035.76</v>
      </c>
      <c r="K2448" s="109" t="s">
        <v>17552</v>
      </c>
      <c r="L2448" s="111">
        <v>4847.0585000000001</v>
      </c>
      <c r="M2448" s="111">
        <v>0</v>
      </c>
      <c r="N2448" s="2">
        <f t="shared" si="76"/>
        <v>101788</v>
      </c>
      <c r="O2448" s="2">
        <f t="shared" si="77"/>
        <v>2035.76</v>
      </c>
    </row>
    <row r="2449" spans="1:15" x14ac:dyDescent="0.25">
      <c r="A2449" s="109" t="s">
        <v>17613</v>
      </c>
      <c r="B2449" s="109" t="s">
        <v>13371</v>
      </c>
      <c r="C2449" s="109" t="s">
        <v>13370</v>
      </c>
      <c r="D2449" s="109" t="s">
        <v>2109</v>
      </c>
      <c r="E2449" s="109" t="s">
        <v>13369</v>
      </c>
      <c r="F2449" s="110">
        <v>217</v>
      </c>
      <c r="G2449" s="110">
        <v>0</v>
      </c>
      <c r="H2449" s="111">
        <v>489449</v>
      </c>
      <c r="I2449" s="111">
        <v>0</v>
      </c>
      <c r="J2449" s="112">
        <v>2255.5300000000002</v>
      </c>
      <c r="K2449" s="109" t="s">
        <v>17552</v>
      </c>
      <c r="L2449" s="111">
        <v>23307.088400000001</v>
      </c>
      <c r="M2449" s="111">
        <v>0</v>
      </c>
      <c r="N2449" s="2">
        <f t="shared" si="76"/>
        <v>489449</v>
      </c>
      <c r="O2449" s="2">
        <f t="shared" si="77"/>
        <v>2255.5253456221199</v>
      </c>
    </row>
    <row r="2450" spans="1:15" x14ac:dyDescent="0.25">
      <c r="A2450" s="109" t="s">
        <v>17613</v>
      </c>
      <c r="B2450" s="109" t="s">
        <v>13359</v>
      </c>
      <c r="C2450" s="109" t="s">
        <v>13358</v>
      </c>
      <c r="D2450" s="109" t="s">
        <v>2110</v>
      </c>
      <c r="E2450" s="109" t="s">
        <v>13368</v>
      </c>
      <c r="F2450" s="110">
        <v>355</v>
      </c>
      <c r="G2450" s="110">
        <v>0</v>
      </c>
      <c r="H2450" s="111">
        <v>1102449</v>
      </c>
      <c r="I2450" s="111">
        <v>0</v>
      </c>
      <c r="J2450" s="112">
        <v>3105.49</v>
      </c>
      <c r="K2450" s="109" t="s">
        <v>17554</v>
      </c>
      <c r="L2450" s="111">
        <v>-18240.457299999998</v>
      </c>
      <c r="M2450" s="111">
        <v>0</v>
      </c>
      <c r="N2450" s="2">
        <f t="shared" si="76"/>
        <v>1102449</v>
      </c>
      <c r="O2450" s="2">
        <f t="shared" si="77"/>
        <v>3105.4901408450705</v>
      </c>
    </row>
    <row r="2451" spans="1:15" x14ac:dyDescent="0.25">
      <c r="A2451" s="109" t="s">
        <v>17613</v>
      </c>
      <c r="B2451" s="109" t="s">
        <v>13359</v>
      </c>
      <c r="C2451" s="109" t="s">
        <v>13358</v>
      </c>
      <c r="D2451" s="109" t="s">
        <v>2111</v>
      </c>
      <c r="E2451" s="109" t="s">
        <v>13367</v>
      </c>
      <c r="F2451" s="110">
        <v>127</v>
      </c>
      <c r="G2451" s="110">
        <v>0</v>
      </c>
      <c r="H2451" s="111">
        <v>396676</v>
      </c>
      <c r="I2451" s="111">
        <v>0</v>
      </c>
      <c r="J2451" s="112">
        <v>3123.43</v>
      </c>
      <c r="K2451" s="109" t="s">
        <v>17554</v>
      </c>
      <c r="L2451" s="111">
        <v>-6563.1610000000001</v>
      </c>
      <c r="M2451" s="111">
        <v>0</v>
      </c>
      <c r="N2451" s="2">
        <f t="shared" si="76"/>
        <v>396676</v>
      </c>
      <c r="O2451" s="2">
        <f t="shared" si="77"/>
        <v>3123.4330708661419</v>
      </c>
    </row>
    <row r="2452" spans="1:15" x14ac:dyDescent="0.25">
      <c r="A2452" s="109" t="s">
        <v>17613</v>
      </c>
      <c r="B2452" s="109" t="s">
        <v>13359</v>
      </c>
      <c r="C2452" s="109" t="s">
        <v>13358</v>
      </c>
      <c r="D2452" s="109" t="s">
        <v>2112</v>
      </c>
      <c r="E2452" s="109" t="s">
        <v>13366</v>
      </c>
      <c r="F2452" s="110">
        <v>224</v>
      </c>
      <c r="G2452" s="110">
        <v>0</v>
      </c>
      <c r="H2452" s="111">
        <v>506909</v>
      </c>
      <c r="I2452" s="111">
        <v>0</v>
      </c>
      <c r="J2452" s="112">
        <v>2262.9899999999998</v>
      </c>
      <c r="K2452" s="109" t="s">
        <v>17554</v>
      </c>
      <c r="L2452" s="111">
        <v>-8387.0177999999996</v>
      </c>
      <c r="M2452" s="111">
        <v>0</v>
      </c>
      <c r="N2452" s="2">
        <f t="shared" si="76"/>
        <v>506909</v>
      </c>
      <c r="O2452" s="2">
        <f t="shared" si="77"/>
        <v>2262.9866071428573</v>
      </c>
    </row>
    <row r="2453" spans="1:15" x14ac:dyDescent="0.25">
      <c r="A2453" s="109" t="s">
        <v>17613</v>
      </c>
      <c r="B2453" s="109" t="s">
        <v>13359</v>
      </c>
      <c r="C2453" s="109" t="s">
        <v>13358</v>
      </c>
      <c r="D2453" s="109" t="s">
        <v>2113</v>
      </c>
      <c r="E2453" s="109" t="s">
        <v>13365</v>
      </c>
      <c r="F2453" s="110">
        <v>156</v>
      </c>
      <c r="G2453" s="110">
        <v>0</v>
      </c>
      <c r="H2453" s="111">
        <v>591754</v>
      </c>
      <c r="I2453" s="111">
        <v>0</v>
      </c>
      <c r="J2453" s="112">
        <v>3793.29</v>
      </c>
      <c r="K2453" s="109" t="s">
        <v>17554</v>
      </c>
      <c r="L2453" s="111">
        <v>-9790.8024000000005</v>
      </c>
      <c r="M2453" s="111">
        <v>0</v>
      </c>
      <c r="N2453" s="2">
        <f t="shared" si="76"/>
        <v>591754</v>
      </c>
      <c r="O2453" s="2">
        <f t="shared" si="77"/>
        <v>3793.2948717948716</v>
      </c>
    </row>
    <row r="2454" spans="1:15" x14ac:dyDescent="0.25">
      <c r="A2454" s="109" t="s">
        <v>17613</v>
      </c>
      <c r="B2454" s="109" t="s">
        <v>13359</v>
      </c>
      <c r="C2454" s="109" t="s">
        <v>13358</v>
      </c>
      <c r="D2454" s="109" t="s">
        <v>2114</v>
      </c>
      <c r="E2454" s="109" t="s">
        <v>13364</v>
      </c>
      <c r="F2454" s="110">
        <v>230</v>
      </c>
      <c r="G2454" s="110">
        <v>0</v>
      </c>
      <c r="H2454" s="111">
        <v>714779</v>
      </c>
      <c r="I2454" s="111">
        <v>0</v>
      </c>
      <c r="J2454" s="112">
        <v>3107.73</v>
      </c>
      <c r="K2454" s="109" t="s">
        <v>17554</v>
      </c>
      <c r="L2454" s="111">
        <v>-11826.3015</v>
      </c>
      <c r="M2454" s="111">
        <v>0</v>
      </c>
      <c r="N2454" s="2">
        <f t="shared" si="76"/>
        <v>714779</v>
      </c>
      <c r="O2454" s="2">
        <f t="shared" si="77"/>
        <v>3107.7347826086957</v>
      </c>
    </row>
    <row r="2455" spans="1:15" x14ac:dyDescent="0.25">
      <c r="A2455" s="109" t="s">
        <v>17613</v>
      </c>
      <c r="B2455" s="109" t="s">
        <v>13359</v>
      </c>
      <c r="C2455" s="109" t="s">
        <v>13358</v>
      </c>
      <c r="D2455" s="109" t="s">
        <v>2115</v>
      </c>
      <c r="E2455" s="109" t="s">
        <v>13363</v>
      </c>
      <c r="F2455" s="110">
        <v>259</v>
      </c>
      <c r="G2455" s="110">
        <v>0</v>
      </c>
      <c r="H2455" s="111">
        <v>796687</v>
      </c>
      <c r="I2455" s="111">
        <v>0</v>
      </c>
      <c r="J2455" s="112">
        <v>3076.01</v>
      </c>
      <c r="K2455" s="109" t="s">
        <v>17554</v>
      </c>
      <c r="L2455" s="111">
        <v>-13181.4979</v>
      </c>
      <c r="M2455" s="111">
        <v>0</v>
      </c>
      <c r="N2455" s="2">
        <f t="shared" si="76"/>
        <v>796687</v>
      </c>
      <c r="O2455" s="2">
        <f t="shared" si="77"/>
        <v>3076.0115830115828</v>
      </c>
    </row>
    <row r="2456" spans="1:15" x14ac:dyDescent="0.25">
      <c r="A2456" s="109" t="s">
        <v>17613</v>
      </c>
      <c r="B2456" s="109" t="s">
        <v>13359</v>
      </c>
      <c r="C2456" s="109" t="s">
        <v>13358</v>
      </c>
      <c r="D2456" s="109" t="s">
        <v>2116</v>
      </c>
      <c r="E2456" s="109" t="s">
        <v>13362</v>
      </c>
      <c r="F2456" s="110">
        <v>204</v>
      </c>
      <c r="G2456" s="110">
        <v>0</v>
      </c>
      <c r="H2456" s="111">
        <v>585735</v>
      </c>
      <c r="I2456" s="111">
        <v>0</v>
      </c>
      <c r="J2456" s="112">
        <v>2871.25</v>
      </c>
      <c r="K2456" s="109" t="s">
        <v>17554</v>
      </c>
      <c r="L2456" s="111">
        <v>-9691.2145</v>
      </c>
      <c r="M2456" s="111">
        <v>0</v>
      </c>
      <c r="N2456" s="2">
        <f t="shared" si="76"/>
        <v>585735</v>
      </c>
      <c r="O2456" s="2">
        <f t="shared" si="77"/>
        <v>2871.25</v>
      </c>
    </row>
    <row r="2457" spans="1:15" x14ac:dyDescent="0.25">
      <c r="A2457" s="109" t="s">
        <v>17613</v>
      </c>
      <c r="B2457" s="109" t="s">
        <v>13359</v>
      </c>
      <c r="C2457" s="109" t="s">
        <v>13358</v>
      </c>
      <c r="D2457" s="109" t="s">
        <v>2117</v>
      </c>
      <c r="E2457" s="109" t="s">
        <v>13361</v>
      </c>
      <c r="F2457" s="110">
        <v>149</v>
      </c>
      <c r="G2457" s="110">
        <v>0</v>
      </c>
      <c r="H2457" s="111">
        <v>226150</v>
      </c>
      <c r="I2457" s="111">
        <v>0</v>
      </c>
      <c r="J2457" s="112">
        <v>1517.79</v>
      </c>
      <c r="K2457" s="109" t="s">
        <v>17554</v>
      </c>
      <c r="L2457" s="111">
        <v>-3741.7363999999998</v>
      </c>
      <c r="M2457" s="111">
        <v>0</v>
      </c>
      <c r="N2457" s="2">
        <f t="shared" si="76"/>
        <v>226150</v>
      </c>
      <c r="O2457" s="2">
        <f t="shared" si="77"/>
        <v>1517.7852348993288</v>
      </c>
    </row>
    <row r="2458" spans="1:15" x14ac:dyDescent="0.25">
      <c r="A2458" s="109" t="s">
        <v>17613</v>
      </c>
      <c r="B2458" s="109" t="s">
        <v>13359</v>
      </c>
      <c r="C2458" s="109" t="s">
        <v>13358</v>
      </c>
      <c r="D2458" s="109" t="s">
        <v>2118</v>
      </c>
      <c r="E2458" s="109" t="s">
        <v>13360</v>
      </c>
      <c r="F2458" s="110">
        <v>152</v>
      </c>
      <c r="G2458" s="110">
        <v>0</v>
      </c>
      <c r="H2458" s="111">
        <v>233085</v>
      </c>
      <c r="I2458" s="111">
        <v>0</v>
      </c>
      <c r="J2458" s="112">
        <v>1533.45</v>
      </c>
      <c r="K2458" s="109" t="s">
        <v>17554</v>
      </c>
      <c r="L2458" s="111">
        <v>-3856.4771000000001</v>
      </c>
      <c r="M2458" s="111">
        <v>0</v>
      </c>
      <c r="N2458" s="2">
        <f t="shared" si="76"/>
        <v>233085</v>
      </c>
      <c r="O2458" s="2">
        <f t="shared" si="77"/>
        <v>1533.453947368421</v>
      </c>
    </row>
    <row r="2459" spans="1:15" x14ac:dyDescent="0.25">
      <c r="A2459" s="109" t="s">
        <v>17613</v>
      </c>
      <c r="B2459" s="109" t="s">
        <v>13359</v>
      </c>
      <c r="C2459" s="109" t="s">
        <v>13358</v>
      </c>
      <c r="D2459" s="109" t="s">
        <v>17614</v>
      </c>
      <c r="E2459" s="109" t="s">
        <v>17615</v>
      </c>
      <c r="F2459" s="110">
        <v>119</v>
      </c>
      <c r="G2459" s="110">
        <v>0</v>
      </c>
      <c r="H2459" s="111">
        <v>257965</v>
      </c>
      <c r="I2459" s="111">
        <v>0</v>
      </c>
      <c r="J2459" s="112">
        <v>2167.77</v>
      </c>
      <c r="K2459" s="109" t="s">
        <v>17554</v>
      </c>
      <c r="L2459" s="111">
        <v>-4268.1328999999996</v>
      </c>
      <c r="M2459" s="111">
        <v>0</v>
      </c>
      <c r="N2459" s="2">
        <f t="shared" si="76"/>
        <v>257965</v>
      </c>
      <c r="O2459" s="2">
        <f t="shared" si="77"/>
        <v>2167.7731092436975</v>
      </c>
    </row>
    <row r="2460" spans="1:15" x14ac:dyDescent="0.25">
      <c r="A2460" s="109" t="s">
        <v>17613</v>
      </c>
      <c r="B2460" s="109" t="s">
        <v>13359</v>
      </c>
      <c r="C2460" s="109" t="s">
        <v>13358</v>
      </c>
      <c r="D2460" s="109" t="s">
        <v>2119</v>
      </c>
      <c r="E2460" s="109" t="s">
        <v>13357</v>
      </c>
      <c r="F2460" s="110">
        <v>61</v>
      </c>
      <c r="G2460" s="110">
        <v>0</v>
      </c>
      <c r="H2460" s="111">
        <v>93231</v>
      </c>
      <c r="I2460" s="111">
        <v>0</v>
      </c>
      <c r="J2460" s="112">
        <v>1528.38</v>
      </c>
      <c r="K2460" s="109" t="s">
        <v>17554</v>
      </c>
      <c r="L2460" s="111">
        <v>-1542.5473999999999</v>
      </c>
      <c r="M2460" s="111">
        <v>0</v>
      </c>
      <c r="N2460" s="2">
        <f t="shared" si="76"/>
        <v>93231</v>
      </c>
      <c r="O2460" s="2">
        <f t="shared" si="77"/>
        <v>1528.377049180328</v>
      </c>
    </row>
    <row r="2461" spans="1:15" x14ac:dyDescent="0.25">
      <c r="A2461" s="109" t="s">
        <v>17613</v>
      </c>
      <c r="B2461" s="109" t="s">
        <v>13347</v>
      </c>
      <c r="C2461" s="109" t="s">
        <v>13346</v>
      </c>
      <c r="D2461" s="109" t="s">
        <v>2120</v>
      </c>
      <c r="E2461" s="109" t="s">
        <v>13356</v>
      </c>
      <c r="F2461" s="110">
        <v>281</v>
      </c>
      <c r="G2461" s="110">
        <v>0</v>
      </c>
      <c r="H2461" s="111">
        <v>980898</v>
      </c>
      <c r="I2461" s="111">
        <v>0</v>
      </c>
      <c r="J2461" s="112">
        <v>3490.74</v>
      </c>
      <c r="K2461" s="109" t="s">
        <v>17552</v>
      </c>
      <c r="L2461" s="111">
        <v>46709.443399999996</v>
      </c>
      <c r="M2461" s="111">
        <v>0</v>
      </c>
      <c r="N2461" s="2">
        <f t="shared" si="76"/>
        <v>980898</v>
      </c>
      <c r="O2461" s="2">
        <f t="shared" si="77"/>
        <v>3490.7402135231318</v>
      </c>
    </row>
    <row r="2462" spans="1:15" x14ac:dyDescent="0.25">
      <c r="A2462" s="109" t="s">
        <v>17613</v>
      </c>
      <c r="B2462" s="109" t="s">
        <v>13347</v>
      </c>
      <c r="C2462" s="109" t="s">
        <v>13346</v>
      </c>
      <c r="D2462" s="109" t="s">
        <v>2121</v>
      </c>
      <c r="E2462" s="109" t="s">
        <v>13355</v>
      </c>
      <c r="F2462" s="110">
        <v>99</v>
      </c>
      <c r="G2462" s="110">
        <v>0</v>
      </c>
      <c r="H2462" s="111">
        <v>377186</v>
      </c>
      <c r="I2462" s="111">
        <v>0</v>
      </c>
      <c r="J2462" s="112">
        <v>3809.96</v>
      </c>
      <c r="K2462" s="109" t="s">
        <v>17552</v>
      </c>
      <c r="L2462" s="111">
        <v>17961.248299999999</v>
      </c>
      <c r="M2462" s="111">
        <v>0</v>
      </c>
      <c r="N2462" s="2">
        <f t="shared" si="76"/>
        <v>377186</v>
      </c>
      <c r="O2462" s="2">
        <f t="shared" si="77"/>
        <v>3809.9595959595958</v>
      </c>
    </row>
    <row r="2463" spans="1:15" x14ac:dyDescent="0.25">
      <c r="A2463" s="109" t="s">
        <v>17613</v>
      </c>
      <c r="B2463" s="109" t="s">
        <v>13347</v>
      </c>
      <c r="C2463" s="109" t="s">
        <v>13346</v>
      </c>
      <c r="D2463" s="109" t="s">
        <v>2122</v>
      </c>
      <c r="E2463" s="109" t="s">
        <v>13354</v>
      </c>
      <c r="F2463" s="110">
        <v>219</v>
      </c>
      <c r="G2463" s="110">
        <v>0</v>
      </c>
      <c r="H2463" s="111">
        <v>893409</v>
      </c>
      <c r="I2463" s="111">
        <v>0</v>
      </c>
      <c r="J2463" s="112">
        <v>4079.49</v>
      </c>
      <c r="K2463" s="109" t="s">
        <v>17552</v>
      </c>
      <c r="L2463" s="111">
        <v>42543.275399999999</v>
      </c>
      <c r="M2463" s="111">
        <v>0</v>
      </c>
      <c r="N2463" s="2">
        <f t="shared" si="76"/>
        <v>893409</v>
      </c>
      <c r="O2463" s="2">
        <f t="shared" si="77"/>
        <v>4079.4931506849316</v>
      </c>
    </row>
    <row r="2464" spans="1:15" x14ac:dyDescent="0.25">
      <c r="A2464" s="109" t="s">
        <v>17613</v>
      </c>
      <c r="B2464" s="109" t="s">
        <v>13347</v>
      </c>
      <c r="C2464" s="109" t="s">
        <v>13346</v>
      </c>
      <c r="D2464" s="109" t="s">
        <v>2123</v>
      </c>
      <c r="E2464" s="109" t="s">
        <v>13353</v>
      </c>
      <c r="F2464" s="110">
        <v>103</v>
      </c>
      <c r="G2464" s="110">
        <v>0</v>
      </c>
      <c r="H2464" s="111">
        <v>385745</v>
      </c>
      <c r="I2464" s="111">
        <v>0</v>
      </c>
      <c r="J2464" s="112">
        <v>3745.1</v>
      </c>
      <c r="K2464" s="109" t="s">
        <v>17552</v>
      </c>
      <c r="L2464" s="111">
        <v>18368.832200000001</v>
      </c>
      <c r="M2464" s="111">
        <v>0</v>
      </c>
      <c r="N2464" s="2">
        <f t="shared" si="76"/>
        <v>385745</v>
      </c>
      <c r="O2464" s="2">
        <f t="shared" si="77"/>
        <v>3745.0970873786409</v>
      </c>
    </row>
    <row r="2465" spans="1:15" x14ac:dyDescent="0.25">
      <c r="A2465" s="109" t="s">
        <v>17613</v>
      </c>
      <c r="B2465" s="109" t="s">
        <v>13347</v>
      </c>
      <c r="C2465" s="109" t="s">
        <v>13346</v>
      </c>
      <c r="D2465" s="109" t="s">
        <v>2124</v>
      </c>
      <c r="E2465" s="109" t="s">
        <v>13352</v>
      </c>
      <c r="F2465" s="110">
        <v>170</v>
      </c>
      <c r="G2465" s="110">
        <v>0</v>
      </c>
      <c r="H2465" s="111">
        <v>773401</v>
      </c>
      <c r="I2465" s="111">
        <v>0</v>
      </c>
      <c r="J2465" s="112">
        <v>4549.42</v>
      </c>
      <c r="K2465" s="109" t="s">
        <v>17552</v>
      </c>
      <c r="L2465" s="111">
        <v>36828.597500000003</v>
      </c>
      <c r="M2465" s="111">
        <v>0</v>
      </c>
      <c r="N2465" s="2">
        <f t="shared" si="76"/>
        <v>773401</v>
      </c>
      <c r="O2465" s="2">
        <f t="shared" si="77"/>
        <v>4549.4176470588236</v>
      </c>
    </row>
    <row r="2466" spans="1:15" x14ac:dyDescent="0.25">
      <c r="A2466" s="109" t="s">
        <v>17613</v>
      </c>
      <c r="B2466" s="109" t="s">
        <v>13347</v>
      </c>
      <c r="C2466" s="109" t="s">
        <v>13346</v>
      </c>
      <c r="D2466" s="109" t="s">
        <v>2125</v>
      </c>
      <c r="E2466" s="109" t="s">
        <v>13351</v>
      </c>
      <c r="F2466" s="110">
        <v>300</v>
      </c>
      <c r="G2466" s="110">
        <v>0</v>
      </c>
      <c r="H2466" s="111">
        <v>1264452</v>
      </c>
      <c r="I2466" s="111">
        <v>0</v>
      </c>
      <c r="J2466" s="112">
        <v>4214.84</v>
      </c>
      <c r="K2466" s="109" t="s">
        <v>17552</v>
      </c>
      <c r="L2466" s="111">
        <v>60211.99</v>
      </c>
      <c r="M2466" s="111">
        <v>0</v>
      </c>
      <c r="N2466" s="2">
        <f t="shared" si="76"/>
        <v>1264452</v>
      </c>
      <c r="O2466" s="2">
        <f t="shared" si="77"/>
        <v>4214.84</v>
      </c>
    </row>
    <row r="2467" spans="1:15" x14ac:dyDescent="0.25">
      <c r="A2467" s="109" t="s">
        <v>17613</v>
      </c>
      <c r="B2467" s="109" t="s">
        <v>13347</v>
      </c>
      <c r="C2467" s="109" t="s">
        <v>13346</v>
      </c>
      <c r="D2467" s="109" t="s">
        <v>2126</v>
      </c>
      <c r="E2467" s="109" t="s">
        <v>13350</v>
      </c>
      <c r="F2467" s="110">
        <v>226</v>
      </c>
      <c r="G2467" s="110">
        <v>0</v>
      </c>
      <c r="H2467" s="111">
        <v>896276</v>
      </c>
      <c r="I2467" s="111">
        <v>0</v>
      </c>
      <c r="J2467" s="112">
        <v>3965.82</v>
      </c>
      <c r="K2467" s="109" t="s">
        <v>17552</v>
      </c>
      <c r="L2467" s="111">
        <v>42679.829599999997</v>
      </c>
      <c r="M2467" s="111">
        <v>0</v>
      </c>
      <c r="N2467" s="2">
        <f t="shared" si="76"/>
        <v>896276</v>
      </c>
      <c r="O2467" s="2">
        <f t="shared" si="77"/>
        <v>3965.8230088495575</v>
      </c>
    </row>
    <row r="2468" spans="1:15" x14ac:dyDescent="0.25">
      <c r="A2468" s="109" t="s">
        <v>17613</v>
      </c>
      <c r="B2468" s="109" t="s">
        <v>13347</v>
      </c>
      <c r="C2468" s="109" t="s">
        <v>13346</v>
      </c>
      <c r="D2468" s="109" t="s">
        <v>2127</v>
      </c>
      <c r="E2468" s="109" t="s">
        <v>13349</v>
      </c>
      <c r="F2468" s="110">
        <v>146</v>
      </c>
      <c r="G2468" s="110">
        <v>0</v>
      </c>
      <c r="H2468" s="111">
        <v>673842</v>
      </c>
      <c r="I2468" s="111">
        <v>0</v>
      </c>
      <c r="J2468" s="112">
        <v>4615.3599999999997</v>
      </c>
      <c r="K2468" s="109" t="s">
        <v>17552</v>
      </c>
      <c r="L2468" s="111">
        <v>32087.712899999999</v>
      </c>
      <c r="M2468" s="111">
        <v>0</v>
      </c>
      <c r="N2468" s="2">
        <f t="shared" si="76"/>
        <v>673842</v>
      </c>
      <c r="O2468" s="2">
        <f t="shared" si="77"/>
        <v>4615.3561643835619</v>
      </c>
    </row>
    <row r="2469" spans="1:15" x14ac:dyDescent="0.25">
      <c r="A2469" s="109" t="s">
        <v>17613</v>
      </c>
      <c r="B2469" s="109" t="s">
        <v>13347</v>
      </c>
      <c r="C2469" s="109" t="s">
        <v>13346</v>
      </c>
      <c r="D2469" s="109" t="s">
        <v>2128</v>
      </c>
      <c r="E2469" s="109" t="s">
        <v>13348</v>
      </c>
      <c r="F2469" s="110">
        <v>201</v>
      </c>
      <c r="G2469" s="110">
        <v>0</v>
      </c>
      <c r="H2469" s="111">
        <v>771464</v>
      </c>
      <c r="I2469" s="111">
        <v>0</v>
      </c>
      <c r="J2469" s="112">
        <v>3838.13</v>
      </c>
      <c r="K2469" s="109" t="s">
        <v>17552</v>
      </c>
      <c r="L2469" s="111">
        <v>36736.369400000003</v>
      </c>
      <c r="M2469" s="111">
        <v>0</v>
      </c>
      <c r="N2469" s="2">
        <f t="shared" si="76"/>
        <v>771464</v>
      </c>
      <c r="O2469" s="2">
        <f t="shared" si="77"/>
        <v>3838.1293532338309</v>
      </c>
    </row>
    <row r="2470" spans="1:15" x14ac:dyDescent="0.25">
      <c r="A2470" s="109" t="s">
        <v>17613</v>
      </c>
      <c r="B2470" s="109" t="s">
        <v>13343</v>
      </c>
      <c r="C2470" s="109" t="s">
        <v>13342</v>
      </c>
      <c r="D2470" s="109" t="s">
        <v>2129</v>
      </c>
      <c r="E2470" s="109" t="s">
        <v>13345</v>
      </c>
      <c r="F2470" s="110">
        <v>150</v>
      </c>
      <c r="G2470" s="110">
        <v>0</v>
      </c>
      <c r="H2470" s="111">
        <v>516063</v>
      </c>
      <c r="I2470" s="111">
        <v>0</v>
      </c>
      <c r="J2470" s="112">
        <v>3440.42</v>
      </c>
      <c r="K2470" s="109" t="s">
        <v>17552</v>
      </c>
      <c r="L2470" s="111">
        <v>24574.425800000001</v>
      </c>
      <c r="M2470" s="111">
        <v>0</v>
      </c>
      <c r="N2470" s="2">
        <f t="shared" si="76"/>
        <v>516063</v>
      </c>
      <c r="O2470" s="2">
        <f t="shared" si="77"/>
        <v>3440.42</v>
      </c>
    </row>
    <row r="2471" spans="1:15" x14ac:dyDescent="0.25">
      <c r="A2471" s="109" t="s">
        <v>17613</v>
      </c>
      <c r="B2471" s="109" t="s">
        <v>13343</v>
      </c>
      <c r="C2471" s="109" t="s">
        <v>13342</v>
      </c>
      <c r="D2471" s="109" t="s">
        <v>2130</v>
      </c>
      <c r="E2471" s="109" t="s">
        <v>13344</v>
      </c>
      <c r="F2471" s="110">
        <v>157</v>
      </c>
      <c r="G2471" s="110">
        <v>0</v>
      </c>
      <c r="H2471" s="111">
        <v>458591</v>
      </c>
      <c r="I2471" s="111">
        <v>0</v>
      </c>
      <c r="J2471" s="112">
        <v>2920.96</v>
      </c>
      <c r="K2471" s="109" t="s">
        <v>17552</v>
      </c>
      <c r="L2471" s="111">
        <v>21837.6607</v>
      </c>
      <c r="M2471" s="111">
        <v>0</v>
      </c>
      <c r="N2471" s="2">
        <f t="shared" si="76"/>
        <v>458591</v>
      </c>
      <c r="O2471" s="2">
        <f t="shared" si="77"/>
        <v>2920.9617834394903</v>
      </c>
    </row>
    <row r="2472" spans="1:15" x14ac:dyDescent="0.25">
      <c r="A2472" s="109" t="s">
        <v>17613</v>
      </c>
      <c r="B2472" s="109" t="s">
        <v>13343</v>
      </c>
      <c r="C2472" s="109" t="s">
        <v>13342</v>
      </c>
      <c r="D2472" s="109" t="s">
        <v>2131</v>
      </c>
      <c r="E2472" s="109" t="s">
        <v>13341</v>
      </c>
      <c r="F2472" s="110">
        <v>76</v>
      </c>
      <c r="G2472" s="110">
        <v>0</v>
      </c>
      <c r="H2472" s="111">
        <v>235747</v>
      </c>
      <c r="I2472" s="111">
        <v>0</v>
      </c>
      <c r="J2472" s="112">
        <v>3101.93</v>
      </c>
      <c r="K2472" s="109" t="s">
        <v>17552</v>
      </c>
      <c r="L2472" s="111">
        <v>11226.044900000001</v>
      </c>
      <c r="M2472" s="111">
        <v>0</v>
      </c>
      <c r="N2472" s="2">
        <f t="shared" si="76"/>
        <v>235747</v>
      </c>
      <c r="O2472" s="2">
        <f t="shared" si="77"/>
        <v>3101.9342105263158</v>
      </c>
    </row>
    <row r="2473" spans="1:15" x14ac:dyDescent="0.25">
      <c r="A2473" s="109" t="s">
        <v>17613</v>
      </c>
      <c r="B2473" s="109" t="s">
        <v>13337</v>
      </c>
      <c r="C2473" s="109" t="s">
        <v>13336</v>
      </c>
      <c r="D2473" s="109" t="s">
        <v>2132</v>
      </c>
      <c r="E2473" s="109" t="s">
        <v>13340</v>
      </c>
      <c r="F2473" s="110">
        <v>292</v>
      </c>
      <c r="G2473" s="110">
        <v>0</v>
      </c>
      <c r="H2473" s="111">
        <v>1000738</v>
      </c>
      <c r="I2473" s="111">
        <v>0</v>
      </c>
      <c r="J2473" s="112">
        <v>3427.18</v>
      </c>
      <c r="K2473" s="109" t="s">
        <v>17552</v>
      </c>
      <c r="L2473" s="111">
        <v>47654.198499999999</v>
      </c>
      <c r="M2473" s="111">
        <v>0</v>
      </c>
      <c r="N2473" s="2">
        <f t="shared" si="76"/>
        <v>1000738</v>
      </c>
      <c r="O2473" s="2">
        <f t="shared" si="77"/>
        <v>3427.1849315068494</v>
      </c>
    </row>
    <row r="2474" spans="1:15" x14ac:dyDescent="0.25">
      <c r="A2474" s="109" t="s">
        <v>17613</v>
      </c>
      <c r="B2474" s="109" t="s">
        <v>13337</v>
      </c>
      <c r="C2474" s="109" t="s">
        <v>13336</v>
      </c>
      <c r="D2474" s="109" t="s">
        <v>2133</v>
      </c>
      <c r="E2474" s="109" t="s">
        <v>13339</v>
      </c>
      <c r="F2474" s="110">
        <v>254</v>
      </c>
      <c r="G2474" s="110">
        <v>0</v>
      </c>
      <c r="H2474" s="111">
        <v>970162</v>
      </c>
      <c r="I2474" s="111">
        <v>0</v>
      </c>
      <c r="J2474" s="112">
        <v>3819.54</v>
      </c>
      <c r="K2474" s="109" t="s">
        <v>17552</v>
      </c>
      <c r="L2474" s="111">
        <v>46198.185899999997</v>
      </c>
      <c r="M2474" s="111">
        <v>0</v>
      </c>
      <c r="N2474" s="2">
        <f t="shared" si="76"/>
        <v>970162</v>
      </c>
      <c r="O2474" s="2">
        <f t="shared" si="77"/>
        <v>3819.535433070866</v>
      </c>
    </row>
    <row r="2475" spans="1:15" x14ac:dyDescent="0.25">
      <c r="A2475" s="109" t="s">
        <v>17613</v>
      </c>
      <c r="B2475" s="109" t="s">
        <v>13337</v>
      </c>
      <c r="C2475" s="109" t="s">
        <v>13336</v>
      </c>
      <c r="D2475" s="109" t="s">
        <v>2134</v>
      </c>
      <c r="E2475" s="109" t="s">
        <v>13338</v>
      </c>
      <c r="F2475" s="110">
        <v>333</v>
      </c>
      <c r="G2475" s="110">
        <v>0</v>
      </c>
      <c r="H2475" s="111">
        <v>1096429</v>
      </c>
      <c r="I2475" s="111">
        <v>0</v>
      </c>
      <c r="J2475" s="112">
        <v>3292.58</v>
      </c>
      <c r="K2475" s="109" t="s">
        <v>17552</v>
      </c>
      <c r="L2475" s="111">
        <v>52210.893199999999</v>
      </c>
      <c r="M2475" s="111">
        <v>0</v>
      </c>
      <c r="N2475" s="2">
        <f t="shared" si="76"/>
        <v>1096429</v>
      </c>
      <c r="O2475" s="2">
        <f t="shared" si="77"/>
        <v>3292.5795795795798</v>
      </c>
    </row>
    <row r="2476" spans="1:15" x14ac:dyDescent="0.25">
      <c r="A2476" s="109" t="s">
        <v>17613</v>
      </c>
      <c r="B2476" s="109" t="s">
        <v>13337</v>
      </c>
      <c r="C2476" s="109" t="s">
        <v>13336</v>
      </c>
      <c r="D2476" s="109" t="s">
        <v>2135</v>
      </c>
      <c r="E2476" s="109" t="s">
        <v>13335</v>
      </c>
      <c r="F2476" s="110">
        <v>177</v>
      </c>
      <c r="G2476" s="110">
        <v>0</v>
      </c>
      <c r="H2476" s="111">
        <v>566674</v>
      </c>
      <c r="I2476" s="111">
        <v>0</v>
      </c>
      <c r="J2476" s="112">
        <v>3201.55</v>
      </c>
      <c r="K2476" s="109" t="s">
        <v>17552</v>
      </c>
      <c r="L2476" s="111">
        <v>26984.4905</v>
      </c>
      <c r="M2476" s="111">
        <v>0</v>
      </c>
      <c r="N2476" s="2">
        <f t="shared" si="76"/>
        <v>566674</v>
      </c>
      <c r="O2476" s="2">
        <f t="shared" si="77"/>
        <v>3201.5480225988699</v>
      </c>
    </row>
    <row r="2477" spans="1:15" x14ac:dyDescent="0.25">
      <c r="A2477" s="109" t="s">
        <v>17613</v>
      </c>
      <c r="B2477" s="109" t="s">
        <v>13320</v>
      </c>
      <c r="C2477" s="109" t="s">
        <v>13319</v>
      </c>
      <c r="D2477" s="109" t="s">
        <v>2136</v>
      </c>
      <c r="E2477" s="109" t="s">
        <v>13334</v>
      </c>
      <c r="F2477" s="110">
        <v>556</v>
      </c>
      <c r="G2477" s="110">
        <v>0</v>
      </c>
      <c r="H2477" s="111">
        <v>2089221</v>
      </c>
      <c r="I2477" s="111">
        <v>0</v>
      </c>
      <c r="J2477" s="112">
        <v>3757.59</v>
      </c>
      <c r="K2477" s="109" t="s">
        <v>17552</v>
      </c>
      <c r="L2477" s="111">
        <v>99486.707699999999</v>
      </c>
      <c r="M2477" s="111">
        <v>0</v>
      </c>
      <c r="N2477" s="2">
        <f t="shared" si="76"/>
        <v>2089221</v>
      </c>
      <c r="O2477" s="2">
        <f t="shared" si="77"/>
        <v>3757.5917266187053</v>
      </c>
    </row>
    <row r="2478" spans="1:15" x14ac:dyDescent="0.25">
      <c r="A2478" s="109" t="s">
        <v>17613</v>
      </c>
      <c r="B2478" s="109" t="s">
        <v>13320</v>
      </c>
      <c r="C2478" s="109" t="s">
        <v>13319</v>
      </c>
      <c r="D2478" s="109" t="s">
        <v>2137</v>
      </c>
      <c r="E2478" s="109" t="s">
        <v>13333</v>
      </c>
      <c r="F2478" s="110">
        <v>50</v>
      </c>
      <c r="G2478" s="110">
        <v>0</v>
      </c>
      <c r="H2478" s="111">
        <v>161553</v>
      </c>
      <c r="I2478" s="111">
        <v>0</v>
      </c>
      <c r="J2478" s="112">
        <v>3231.06</v>
      </c>
      <c r="K2478" s="109" t="s">
        <v>17552</v>
      </c>
      <c r="L2478" s="111">
        <v>7693.0069000000003</v>
      </c>
      <c r="M2478" s="111">
        <v>0</v>
      </c>
      <c r="N2478" s="2">
        <f t="shared" si="76"/>
        <v>161553</v>
      </c>
      <c r="O2478" s="2">
        <f t="shared" si="77"/>
        <v>3231.06</v>
      </c>
    </row>
    <row r="2479" spans="1:15" x14ac:dyDescent="0.25">
      <c r="A2479" s="109" t="s">
        <v>17613</v>
      </c>
      <c r="B2479" s="109" t="s">
        <v>13320</v>
      </c>
      <c r="C2479" s="109" t="s">
        <v>13319</v>
      </c>
      <c r="D2479" s="109" t="s">
        <v>2138</v>
      </c>
      <c r="E2479" s="109" t="s">
        <v>13332</v>
      </c>
      <c r="F2479" s="110">
        <v>121</v>
      </c>
      <c r="G2479" s="110">
        <v>0</v>
      </c>
      <c r="H2479" s="111">
        <v>398747</v>
      </c>
      <c r="I2479" s="111">
        <v>0</v>
      </c>
      <c r="J2479" s="112">
        <v>3295.43</v>
      </c>
      <c r="K2479" s="109" t="s">
        <v>17552</v>
      </c>
      <c r="L2479" s="111">
        <v>18987.936600000001</v>
      </c>
      <c r="M2479" s="111">
        <v>0</v>
      </c>
      <c r="N2479" s="2">
        <f t="shared" si="76"/>
        <v>398747</v>
      </c>
      <c r="O2479" s="2">
        <f t="shared" si="77"/>
        <v>3295.4297520661157</v>
      </c>
    </row>
    <row r="2480" spans="1:15" x14ac:dyDescent="0.25">
      <c r="A2480" s="109" t="s">
        <v>17613</v>
      </c>
      <c r="B2480" s="109" t="s">
        <v>13320</v>
      </c>
      <c r="C2480" s="109" t="s">
        <v>13319</v>
      </c>
      <c r="D2480" s="109" t="s">
        <v>2139</v>
      </c>
      <c r="E2480" s="109" t="s">
        <v>13331</v>
      </c>
      <c r="F2480" s="110">
        <v>133</v>
      </c>
      <c r="G2480" s="110">
        <v>0</v>
      </c>
      <c r="H2480" s="111">
        <v>422489</v>
      </c>
      <c r="I2480" s="111">
        <v>0</v>
      </c>
      <c r="J2480" s="112">
        <v>3176.61</v>
      </c>
      <c r="K2480" s="109" t="s">
        <v>17552</v>
      </c>
      <c r="L2480" s="111">
        <v>20118.501199999999</v>
      </c>
      <c r="M2480" s="111">
        <v>0</v>
      </c>
      <c r="N2480" s="2">
        <f t="shared" si="76"/>
        <v>422489</v>
      </c>
      <c r="O2480" s="2">
        <f t="shared" si="77"/>
        <v>3176.6090225563908</v>
      </c>
    </row>
    <row r="2481" spans="1:15" x14ac:dyDescent="0.25">
      <c r="A2481" s="109" t="s">
        <v>17613</v>
      </c>
      <c r="B2481" s="109" t="s">
        <v>13320</v>
      </c>
      <c r="C2481" s="109" t="s">
        <v>13319</v>
      </c>
      <c r="D2481" s="109" t="s">
        <v>2140</v>
      </c>
      <c r="E2481" s="109" t="s">
        <v>13330</v>
      </c>
      <c r="F2481" s="110">
        <v>176</v>
      </c>
      <c r="G2481" s="110">
        <v>0</v>
      </c>
      <c r="H2481" s="111">
        <v>579540</v>
      </c>
      <c r="I2481" s="111">
        <v>0</v>
      </c>
      <c r="J2481" s="112">
        <v>3292.84</v>
      </c>
      <c r="K2481" s="109" t="s">
        <v>17552</v>
      </c>
      <c r="L2481" s="111">
        <v>27597.1368</v>
      </c>
      <c r="M2481" s="111">
        <v>0</v>
      </c>
      <c r="N2481" s="2">
        <f t="shared" si="76"/>
        <v>579540</v>
      </c>
      <c r="O2481" s="2">
        <f t="shared" si="77"/>
        <v>3292.840909090909</v>
      </c>
    </row>
    <row r="2482" spans="1:15" x14ac:dyDescent="0.25">
      <c r="A2482" s="109" t="s">
        <v>17613</v>
      </c>
      <c r="B2482" s="109" t="s">
        <v>13320</v>
      </c>
      <c r="C2482" s="109" t="s">
        <v>13319</v>
      </c>
      <c r="D2482" s="109" t="s">
        <v>2141</v>
      </c>
      <c r="E2482" s="109" t="s">
        <v>13329</v>
      </c>
      <c r="F2482" s="110">
        <v>199</v>
      </c>
      <c r="G2482" s="110">
        <v>0</v>
      </c>
      <c r="H2482" s="111">
        <v>647604</v>
      </c>
      <c r="I2482" s="111">
        <v>0</v>
      </c>
      <c r="J2482" s="112">
        <v>3254.29</v>
      </c>
      <c r="K2482" s="109" t="s">
        <v>17552</v>
      </c>
      <c r="L2482" s="111">
        <v>30838.266800000001</v>
      </c>
      <c r="M2482" s="111">
        <v>0</v>
      </c>
      <c r="N2482" s="2">
        <f t="shared" si="76"/>
        <v>647604</v>
      </c>
      <c r="O2482" s="2">
        <f t="shared" si="77"/>
        <v>3254.291457286432</v>
      </c>
    </row>
    <row r="2483" spans="1:15" x14ac:dyDescent="0.25">
      <c r="A2483" s="109" t="s">
        <v>17613</v>
      </c>
      <c r="B2483" s="109" t="s">
        <v>13320</v>
      </c>
      <c r="C2483" s="109" t="s">
        <v>13319</v>
      </c>
      <c r="D2483" s="109" t="s">
        <v>2142</v>
      </c>
      <c r="E2483" s="109" t="s">
        <v>13328</v>
      </c>
      <c r="F2483" s="110">
        <v>55</v>
      </c>
      <c r="G2483" s="110">
        <v>0</v>
      </c>
      <c r="H2483" s="111">
        <v>235662</v>
      </c>
      <c r="I2483" s="111">
        <v>0</v>
      </c>
      <c r="J2483" s="112">
        <v>4284.76</v>
      </c>
      <c r="K2483" s="109" t="s">
        <v>17552</v>
      </c>
      <c r="L2483" s="111">
        <v>11222.0175</v>
      </c>
      <c r="M2483" s="111">
        <v>0</v>
      </c>
      <c r="N2483" s="2">
        <f t="shared" si="76"/>
        <v>235662</v>
      </c>
      <c r="O2483" s="2">
        <f t="shared" si="77"/>
        <v>4284.7636363636366</v>
      </c>
    </row>
    <row r="2484" spans="1:15" x14ac:dyDescent="0.25">
      <c r="A2484" s="109" t="s">
        <v>17613</v>
      </c>
      <c r="B2484" s="109" t="s">
        <v>13320</v>
      </c>
      <c r="C2484" s="109" t="s">
        <v>13319</v>
      </c>
      <c r="D2484" s="109" t="s">
        <v>2143</v>
      </c>
      <c r="E2484" s="109" t="s">
        <v>13327</v>
      </c>
      <c r="F2484" s="110">
        <v>166</v>
      </c>
      <c r="G2484" s="110">
        <v>0</v>
      </c>
      <c r="H2484" s="111">
        <v>560503</v>
      </c>
      <c r="I2484" s="111">
        <v>0</v>
      </c>
      <c r="J2484" s="112">
        <v>3376.52</v>
      </c>
      <c r="K2484" s="109" t="s">
        <v>17552</v>
      </c>
      <c r="L2484" s="111">
        <v>26690.631000000001</v>
      </c>
      <c r="M2484" s="111">
        <v>0</v>
      </c>
      <c r="N2484" s="2">
        <f t="shared" si="76"/>
        <v>560503</v>
      </c>
      <c r="O2484" s="2">
        <f t="shared" si="77"/>
        <v>3376.5240963855422</v>
      </c>
    </row>
    <row r="2485" spans="1:15" x14ac:dyDescent="0.25">
      <c r="A2485" s="109" t="s">
        <v>17613</v>
      </c>
      <c r="B2485" s="109" t="s">
        <v>13320</v>
      </c>
      <c r="C2485" s="109" t="s">
        <v>13319</v>
      </c>
      <c r="D2485" s="109" t="s">
        <v>2144</v>
      </c>
      <c r="E2485" s="109" t="s">
        <v>13326</v>
      </c>
      <c r="F2485" s="110">
        <v>431</v>
      </c>
      <c r="G2485" s="110">
        <v>0</v>
      </c>
      <c r="H2485" s="111">
        <v>1442113</v>
      </c>
      <c r="I2485" s="111">
        <v>0</v>
      </c>
      <c r="J2485" s="112">
        <v>3345.97</v>
      </c>
      <c r="K2485" s="109" t="s">
        <v>17552</v>
      </c>
      <c r="L2485" s="111">
        <v>68672.031900000002</v>
      </c>
      <c r="M2485" s="111">
        <v>0</v>
      </c>
      <c r="N2485" s="2">
        <f t="shared" si="76"/>
        <v>1442113</v>
      </c>
      <c r="O2485" s="2">
        <f t="shared" si="77"/>
        <v>3345.9698375870071</v>
      </c>
    </row>
    <row r="2486" spans="1:15" x14ac:dyDescent="0.25">
      <c r="A2486" s="109" t="s">
        <v>17613</v>
      </c>
      <c r="B2486" s="109" t="s">
        <v>13320</v>
      </c>
      <c r="C2486" s="109" t="s">
        <v>13319</v>
      </c>
      <c r="D2486" s="109" t="s">
        <v>2145</v>
      </c>
      <c r="E2486" s="109" t="s">
        <v>13325</v>
      </c>
      <c r="F2486" s="110">
        <v>27</v>
      </c>
      <c r="G2486" s="110">
        <v>0</v>
      </c>
      <c r="H2486" s="111">
        <v>112490</v>
      </c>
      <c r="I2486" s="111">
        <v>0</v>
      </c>
      <c r="J2486" s="112">
        <v>4166.3</v>
      </c>
      <c r="K2486" s="109" t="s">
        <v>17552</v>
      </c>
      <c r="L2486" s="111">
        <v>5356.6583000000001</v>
      </c>
      <c r="M2486" s="111">
        <v>0</v>
      </c>
      <c r="N2486" s="2">
        <f t="shared" si="76"/>
        <v>112490</v>
      </c>
      <c r="O2486" s="2">
        <f t="shared" si="77"/>
        <v>4166.2962962962965</v>
      </c>
    </row>
    <row r="2487" spans="1:15" x14ac:dyDescent="0.25">
      <c r="A2487" s="109" t="s">
        <v>17613</v>
      </c>
      <c r="B2487" s="109" t="s">
        <v>13320</v>
      </c>
      <c r="C2487" s="109" t="s">
        <v>13319</v>
      </c>
      <c r="D2487" s="109" t="s">
        <v>2146</v>
      </c>
      <c r="E2487" s="109" t="s">
        <v>13324</v>
      </c>
      <c r="F2487" s="110">
        <v>195</v>
      </c>
      <c r="G2487" s="110">
        <v>0</v>
      </c>
      <c r="H2487" s="111">
        <v>665765</v>
      </c>
      <c r="I2487" s="111">
        <v>0</v>
      </c>
      <c r="J2487" s="112">
        <v>3414.18</v>
      </c>
      <c r="K2487" s="109" t="s">
        <v>17552</v>
      </c>
      <c r="L2487" s="111">
        <v>31703.077099999999</v>
      </c>
      <c r="M2487" s="111">
        <v>0</v>
      </c>
      <c r="N2487" s="2">
        <f t="shared" si="76"/>
        <v>665765</v>
      </c>
      <c r="O2487" s="2">
        <f t="shared" si="77"/>
        <v>3414.1794871794873</v>
      </c>
    </row>
    <row r="2488" spans="1:15" x14ac:dyDescent="0.25">
      <c r="A2488" s="109" t="s">
        <v>17613</v>
      </c>
      <c r="B2488" s="109" t="s">
        <v>13320</v>
      </c>
      <c r="C2488" s="109" t="s">
        <v>13319</v>
      </c>
      <c r="D2488" s="109" t="s">
        <v>2147</v>
      </c>
      <c r="E2488" s="109" t="s">
        <v>13323</v>
      </c>
      <c r="F2488" s="110">
        <v>50</v>
      </c>
      <c r="G2488" s="110">
        <v>0</v>
      </c>
      <c r="H2488" s="111">
        <v>76736</v>
      </c>
      <c r="I2488" s="111">
        <v>0</v>
      </c>
      <c r="J2488" s="112">
        <v>1534.72</v>
      </c>
      <c r="K2488" s="109" t="s">
        <v>17552</v>
      </c>
      <c r="L2488" s="111">
        <v>3654.0857000000001</v>
      </c>
      <c r="M2488" s="111">
        <v>0</v>
      </c>
      <c r="N2488" s="2">
        <f t="shared" si="76"/>
        <v>76736</v>
      </c>
      <c r="O2488" s="2">
        <f t="shared" si="77"/>
        <v>1534.72</v>
      </c>
    </row>
    <row r="2489" spans="1:15" x14ac:dyDescent="0.25">
      <c r="A2489" s="109" t="s">
        <v>17613</v>
      </c>
      <c r="B2489" s="109" t="s">
        <v>13320</v>
      </c>
      <c r="C2489" s="109" t="s">
        <v>13319</v>
      </c>
      <c r="D2489" s="109" t="s">
        <v>2148</v>
      </c>
      <c r="E2489" s="109" t="s">
        <v>13322</v>
      </c>
      <c r="F2489" s="110">
        <v>204</v>
      </c>
      <c r="G2489" s="110">
        <v>0</v>
      </c>
      <c r="H2489" s="111">
        <v>416340</v>
      </c>
      <c r="I2489" s="111">
        <v>0</v>
      </c>
      <c r="J2489" s="112">
        <v>2040.88</v>
      </c>
      <c r="K2489" s="109" t="s">
        <v>17552</v>
      </c>
      <c r="L2489" s="111">
        <v>19825.7179</v>
      </c>
      <c r="M2489" s="111">
        <v>0</v>
      </c>
      <c r="N2489" s="2">
        <f t="shared" si="76"/>
        <v>416340</v>
      </c>
      <c r="O2489" s="2">
        <f t="shared" si="77"/>
        <v>2040.8823529411766</v>
      </c>
    </row>
    <row r="2490" spans="1:15" x14ac:dyDescent="0.25">
      <c r="A2490" s="109" t="s">
        <v>17613</v>
      </c>
      <c r="B2490" s="109" t="s">
        <v>13320</v>
      </c>
      <c r="C2490" s="109" t="s">
        <v>13319</v>
      </c>
      <c r="D2490" s="109" t="s">
        <v>2149</v>
      </c>
      <c r="E2490" s="109" t="s">
        <v>13321</v>
      </c>
      <c r="F2490" s="110">
        <v>66</v>
      </c>
      <c r="G2490" s="110">
        <v>0</v>
      </c>
      <c r="H2490" s="111">
        <v>101236</v>
      </c>
      <c r="I2490" s="111">
        <v>0</v>
      </c>
      <c r="J2490" s="112">
        <v>1533.88</v>
      </c>
      <c r="K2490" s="109" t="s">
        <v>17552</v>
      </c>
      <c r="L2490" s="111">
        <v>4820.7644</v>
      </c>
      <c r="M2490" s="111">
        <v>0</v>
      </c>
      <c r="N2490" s="2">
        <f t="shared" si="76"/>
        <v>101236</v>
      </c>
      <c r="O2490" s="2">
        <f t="shared" si="77"/>
        <v>1533.878787878788</v>
      </c>
    </row>
    <row r="2491" spans="1:15" x14ac:dyDescent="0.25">
      <c r="A2491" s="109" t="s">
        <v>17613</v>
      </c>
      <c r="B2491" s="109" t="s">
        <v>13320</v>
      </c>
      <c r="C2491" s="109" t="s">
        <v>13319</v>
      </c>
      <c r="D2491" s="109" t="s">
        <v>2150</v>
      </c>
      <c r="E2491" s="109" t="s">
        <v>13318</v>
      </c>
      <c r="F2491" s="110">
        <v>44</v>
      </c>
      <c r="G2491" s="110">
        <v>0</v>
      </c>
      <c r="H2491" s="111">
        <v>73793</v>
      </c>
      <c r="I2491" s="111">
        <v>0</v>
      </c>
      <c r="J2491" s="112">
        <v>1677.11</v>
      </c>
      <c r="K2491" s="109" t="s">
        <v>17552</v>
      </c>
      <c r="L2491" s="111">
        <v>3513.9703</v>
      </c>
      <c r="M2491" s="111">
        <v>0</v>
      </c>
      <c r="N2491" s="2">
        <f t="shared" si="76"/>
        <v>73793</v>
      </c>
      <c r="O2491" s="2">
        <f t="shared" si="77"/>
        <v>1677.1136363636363</v>
      </c>
    </row>
    <row r="2492" spans="1:15" x14ac:dyDescent="0.25">
      <c r="A2492" s="109" t="s">
        <v>17613</v>
      </c>
      <c r="B2492" s="109" t="s">
        <v>13317</v>
      </c>
      <c r="C2492" s="109" t="s">
        <v>13316</v>
      </c>
      <c r="D2492" s="109" t="s">
        <v>2151</v>
      </c>
      <c r="E2492" s="109" t="s">
        <v>13315</v>
      </c>
      <c r="F2492" s="110">
        <v>265</v>
      </c>
      <c r="G2492" s="110">
        <v>0</v>
      </c>
      <c r="H2492" s="111">
        <v>786392</v>
      </c>
      <c r="I2492" s="111">
        <v>0</v>
      </c>
      <c r="J2492" s="112">
        <v>2967.52</v>
      </c>
      <c r="K2492" s="109" t="s">
        <v>17554</v>
      </c>
      <c r="L2492" s="111">
        <v>-13011.171399999999</v>
      </c>
      <c r="M2492" s="111">
        <v>0</v>
      </c>
      <c r="N2492" s="2">
        <f t="shared" si="76"/>
        <v>786392</v>
      </c>
      <c r="O2492" s="2">
        <f t="shared" si="77"/>
        <v>2967.5169811320757</v>
      </c>
    </row>
    <row r="2493" spans="1:15" x14ac:dyDescent="0.25">
      <c r="A2493" s="109" t="s">
        <v>17613</v>
      </c>
      <c r="B2493" s="109" t="s">
        <v>13314</v>
      </c>
      <c r="C2493" s="109" t="s">
        <v>13313</v>
      </c>
      <c r="D2493" s="109" t="s">
        <v>2152</v>
      </c>
      <c r="E2493" s="109" t="s">
        <v>13312</v>
      </c>
      <c r="F2493" s="110">
        <v>194</v>
      </c>
      <c r="G2493" s="110">
        <v>0</v>
      </c>
      <c r="H2493" s="111">
        <v>522921</v>
      </c>
      <c r="I2493" s="111">
        <v>0</v>
      </c>
      <c r="J2493" s="112">
        <v>2695.47</v>
      </c>
      <c r="K2493" s="109" t="s">
        <v>17552</v>
      </c>
      <c r="L2493" s="111">
        <v>24901.0036</v>
      </c>
      <c r="M2493" s="111">
        <v>0</v>
      </c>
      <c r="N2493" s="2">
        <f t="shared" si="76"/>
        <v>522921</v>
      </c>
      <c r="O2493" s="2">
        <f t="shared" si="77"/>
        <v>2695.4690721649486</v>
      </c>
    </row>
    <row r="2494" spans="1:15" x14ac:dyDescent="0.25">
      <c r="A2494" s="109" t="s">
        <v>17613</v>
      </c>
      <c r="B2494" s="109" t="s">
        <v>13309</v>
      </c>
      <c r="C2494" s="109" t="s">
        <v>13308</v>
      </c>
      <c r="D2494" s="109" t="s">
        <v>2153</v>
      </c>
      <c r="E2494" s="109" t="s">
        <v>13311</v>
      </c>
      <c r="F2494" s="110">
        <v>482</v>
      </c>
      <c r="G2494" s="110">
        <v>0</v>
      </c>
      <c r="H2494" s="111">
        <v>1640778</v>
      </c>
      <c r="I2494" s="111">
        <v>0</v>
      </c>
      <c r="J2494" s="112">
        <v>3404.1</v>
      </c>
      <c r="K2494" s="109" t="s">
        <v>17552</v>
      </c>
      <c r="L2494" s="111">
        <v>78132.269799999995</v>
      </c>
      <c r="M2494" s="111">
        <v>0</v>
      </c>
      <c r="N2494" s="2">
        <f t="shared" si="76"/>
        <v>1640778</v>
      </c>
      <c r="O2494" s="2">
        <f t="shared" si="77"/>
        <v>3404.1037344398342</v>
      </c>
    </row>
    <row r="2495" spans="1:15" x14ac:dyDescent="0.25">
      <c r="A2495" s="109" t="s">
        <v>17613</v>
      </c>
      <c r="B2495" s="109" t="s">
        <v>13309</v>
      </c>
      <c r="C2495" s="109" t="s">
        <v>13308</v>
      </c>
      <c r="D2495" s="109" t="s">
        <v>2154</v>
      </c>
      <c r="E2495" s="109" t="s">
        <v>13310</v>
      </c>
      <c r="F2495" s="110">
        <v>142</v>
      </c>
      <c r="G2495" s="110">
        <v>0</v>
      </c>
      <c r="H2495" s="111">
        <v>305694</v>
      </c>
      <c r="I2495" s="111">
        <v>0</v>
      </c>
      <c r="J2495" s="112">
        <v>2152.77</v>
      </c>
      <c r="K2495" s="109" t="s">
        <v>17552</v>
      </c>
      <c r="L2495" s="111">
        <v>14556.858</v>
      </c>
      <c r="M2495" s="111">
        <v>0</v>
      </c>
      <c r="N2495" s="2">
        <f t="shared" si="76"/>
        <v>305694</v>
      </c>
      <c r="O2495" s="2">
        <f t="shared" si="77"/>
        <v>2152.7746478873241</v>
      </c>
    </row>
    <row r="2496" spans="1:15" x14ac:dyDescent="0.25">
      <c r="A2496" s="109" t="s">
        <v>17613</v>
      </c>
      <c r="B2496" s="109" t="s">
        <v>13309</v>
      </c>
      <c r="C2496" s="109" t="s">
        <v>13308</v>
      </c>
      <c r="D2496" s="109" t="s">
        <v>2155</v>
      </c>
      <c r="E2496" s="109" t="s">
        <v>13307</v>
      </c>
      <c r="F2496" s="110">
        <v>75</v>
      </c>
      <c r="G2496" s="110">
        <v>0</v>
      </c>
      <c r="H2496" s="111">
        <v>119882</v>
      </c>
      <c r="I2496" s="111">
        <v>0</v>
      </c>
      <c r="J2496" s="112">
        <v>1598.43</v>
      </c>
      <c r="K2496" s="109" t="s">
        <v>17552</v>
      </c>
      <c r="L2496" s="111">
        <v>5708.6531999999997</v>
      </c>
      <c r="M2496" s="111">
        <v>0</v>
      </c>
      <c r="N2496" s="2">
        <f t="shared" si="76"/>
        <v>119882</v>
      </c>
      <c r="O2496" s="2">
        <f t="shared" si="77"/>
        <v>1598.4266666666667</v>
      </c>
    </row>
    <row r="2497" spans="1:15" x14ac:dyDescent="0.25">
      <c r="A2497" s="109" t="s">
        <v>17613</v>
      </c>
      <c r="B2497" s="109" t="s">
        <v>13306</v>
      </c>
      <c r="C2497" s="109" t="s">
        <v>13305</v>
      </c>
      <c r="D2497" s="109" t="s">
        <v>2156</v>
      </c>
      <c r="E2497" s="109" t="s">
        <v>13304</v>
      </c>
      <c r="F2497" s="110">
        <v>354</v>
      </c>
      <c r="G2497" s="110">
        <v>0</v>
      </c>
      <c r="H2497" s="111">
        <v>1230447</v>
      </c>
      <c r="I2497" s="111">
        <v>0</v>
      </c>
      <c r="J2497" s="112">
        <v>3475.84</v>
      </c>
      <c r="K2497" s="109" t="s">
        <v>17554</v>
      </c>
      <c r="L2497" s="111">
        <v>-20358.236199999999</v>
      </c>
      <c r="M2497" s="111">
        <v>0</v>
      </c>
      <c r="N2497" s="2">
        <f t="shared" si="76"/>
        <v>1230447</v>
      </c>
      <c r="O2497" s="2">
        <f t="shared" si="77"/>
        <v>3475.8389830508477</v>
      </c>
    </row>
    <row r="2498" spans="1:15" x14ac:dyDescent="0.25">
      <c r="A2498" s="109" t="s">
        <v>17613</v>
      </c>
      <c r="B2498" s="109" t="s">
        <v>13301</v>
      </c>
      <c r="C2498" s="109" t="s">
        <v>13300</v>
      </c>
      <c r="D2498" s="109" t="s">
        <v>2157</v>
      </c>
      <c r="E2498" s="109" t="s">
        <v>13303</v>
      </c>
      <c r="F2498" s="110">
        <v>408</v>
      </c>
      <c r="G2498" s="110">
        <v>0</v>
      </c>
      <c r="H2498" s="111">
        <v>944587</v>
      </c>
      <c r="I2498" s="111">
        <v>0</v>
      </c>
      <c r="J2498" s="112">
        <v>2315.16</v>
      </c>
      <c r="K2498" s="109" t="s">
        <v>17552</v>
      </c>
      <c r="L2498" s="111">
        <v>44980.3436</v>
      </c>
      <c r="M2498" s="111">
        <v>0</v>
      </c>
      <c r="N2498" s="2">
        <f t="shared" si="76"/>
        <v>944587</v>
      </c>
      <c r="O2498" s="2">
        <f t="shared" si="77"/>
        <v>2315.1642156862745</v>
      </c>
    </row>
    <row r="2499" spans="1:15" x14ac:dyDescent="0.25">
      <c r="A2499" s="109" t="s">
        <v>17613</v>
      </c>
      <c r="B2499" s="109" t="s">
        <v>13301</v>
      </c>
      <c r="C2499" s="109" t="s">
        <v>13300</v>
      </c>
      <c r="D2499" s="109" t="s">
        <v>5978</v>
      </c>
      <c r="E2499" s="109" t="s">
        <v>13302</v>
      </c>
      <c r="F2499" s="110">
        <v>59</v>
      </c>
      <c r="G2499" s="110">
        <v>0</v>
      </c>
      <c r="H2499" s="111">
        <v>129417</v>
      </c>
      <c r="I2499" s="111">
        <v>0</v>
      </c>
      <c r="J2499" s="112">
        <v>2193.5100000000002</v>
      </c>
      <c r="K2499" s="109" t="s">
        <v>17552</v>
      </c>
      <c r="L2499" s="111">
        <v>6162.7151000000003</v>
      </c>
      <c r="M2499" s="111">
        <v>0</v>
      </c>
      <c r="N2499" s="2">
        <f t="shared" si="76"/>
        <v>129417</v>
      </c>
      <c r="O2499" s="2">
        <f t="shared" si="77"/>
        <v>2193.5084745762711</v>
      </c>
    </row>
    <row r="2500" spans="1:15" x14ac:dyDescent="0.25">
      <c r="A2500" s="109" t="s">
        <v>17613</v>
      </c>
      <c r="B2500" s="109" t="s">
        <v>13301</v>
      </c>
      <c r="C2500" s="109" t="s">
        <v>13300</v>
      </c>
      <c r="D2500" s="109" t="s">
        <v>5979</v>
      </c>
      <c r="E2500" s="109" t="s">
        <v>13299</v>
      </c>
      <c r="F2500" s="110">
        <v>44</v>
      </c>
      <c r="G2500" s="110">
        <v>0</v>
      </c>
      <c r="H2500" s="111">
        <v>83241</v>
      </c>
      <c r="I2500" s="111">
        <v>0</v>
      </c>
      <c r="J2500" s="112">
        <v>1891.84</v>
      </c>
      <c r="K2500" s="109" t="s">
        <v>17552</v>
      </c>
      <c r="L2500" s="111">
        <v>3963.8694</v>
      </c>
      <c r="M2500" s="111">
        <v>0</v>
      </c>
      <c r="N2500" s="2">
        <f t="shared" ref="N2500:N2563" si="78">H2500-I2500</f>
        <v>83241</v>
      </c>
      <c r="O2500" s="2">
        <f t="shared" ref="O2500:O2563" si="79">IF(F2500&gt;0,N2500/F2500,"No Standing Units")</f>
        <v>1891.840909090909</v>
      </c>
    </row>
    <row r="2501" spans="1:15" x14ac:dyDescent="0.25">
      <c r="A2501" s="109" t="s">
        <v>17613</v>
      </c>
      <c r="B2501" s="109" t="s">
        <v>13298</v>
      </c>
      <c r="C2501" s="109" t="s">
        <v>13297</v>
      </c>
      <c r="D2501" s="109" t="s">
        <v>2158</v>
      </c>
      <c r="E2501" s="109" t="s">
        <v>13296</v>
      </c>
      <c r="F2501" s="110">
        <v>100</v>
      </c>
      <c r="G2501" s="110">
        <v>0</v>
      </c>
      <c r="H2501" s="111">
        <v>294735</v>
      </c>
      <c r="I2501" s="111">
        <v>0</v>
      </c>
      <c r="J2501" s="112">
        <v>2947.35</v>
      </c>
      <c r="K2501" s="109" t="s">
        <v>17552</v>
      </c>
      <c r="L2501" s="111">
        <v>14035.001200000001</v>
      </c>
      <c r="M2501" s="111">
        <v>0</v>
      </c>
      <c r="N2501" s="2">
        <f t="shared" si="78"/>
        <v>294735</v>
      </c>
      <c r="O2501" s="2">
        <f t="shared" si="79"/>
        <v>2947.35</v>
      </c>
    </row>
    <row r="2502" spans="1:15" x14ac:dyDescent="0.25">
      <c r="A2502" s="109" t="s">
        <v>17613</v>
      </c>
      <c r="B2502" s="109" t="s">
        <v>13293</v>
      </c>
      <c r="C2502" s="109" t="s">
        <v>13292</v>
      </c>
      <c r="D2502" s="109" t="s">
        <v>2159</v>
      </c>
      <c r="E2502" s="109" t="s">
        <v>6451</v>
      </c>
      <c r="F2502" s="110">
        <v>180</v>
      </c>
      <c r="G2502" s="110">
        <v>0</v>
      </c>
      <c r="H2502" s="111">
        <v>681481</v>
      </c>
      <c r="I2502" s="111">
        <v>0</v>
      </c>
      <c r="J2502" s="112">
        <v>3786.01</v>
      </c>
      <c r="K2502" s="109" t="s">
        <v>17552</v>
      </c>
      <c r="L2502" s="111">
        <v>32451.457200000001</v>
      </c>
      <c r="M2502" s="111">
        <v>0</v>
      </c>
      <c r="N2502" s="2">
        <f t="shared" si="78"/>
        <v>681481</v>
      </c>
      <c r="O2502" s="2">
        <f t="shared" si="79"/>
        <v>3786.0055555555555</v>
      </c>
    </row>
    <row r="2503" spans="1:15" x14ac:dyDescent="0.25">
      <c r="A2503" s="109" t="s">
        <v>17613</v>
      </c>
      <c r="B2503" s="109" t="s">
        <v>13293</v>
      </c>
      <c r="C2503" s="109" t="s">
        <v>13292</v>
      </c>
      <c r="D2503" s="109" t="s">
        <v>2160</v>
      </c>
      <c r="E2503" s="109" t="s">
        <v>13295</v>
      </c>
      <c r="F2503" s="110">
        <v>156</v>
      </c>
      <c r="G2503" s="110">
        <v>0</v>
      </c>
      <c r="H2503" s="111">
        <v>525145</v>
      </c>
      <c r="I2503" s="111">
        <v>0</v>
      </c>
      <c r="J2503" s="112">
        <v>3366.31</v>
      </c>
      <c r="K2503" s="109" t="s">
        <v>17552</v>
      </c>
      <c r="L2503" s="111">
        <v>25006.927</v>
      </c>
      <c r="M2503" s="111">
        <v>0</v>
      </c>
      <c r="N2503" s="2">
        <f t="shared" si="78"/>
        <v>525145</v>
      </c>
      <c r="O2503" s="2">
        <f t="shared" si="79"/>
        <v>3366.3141025641025</v>
      </c>
    </row>
    <row r="2504" spans="1:15" x14ac:dyDescent="0.25">
      <c r="A2504" s="109" t="s">
        <v>17613</v>
      </c>
      <c r="B2504" s="109" t="s">
        <v>13293</v>
      </c>
      <c r="C2504" s="109" t="s">
        <v>13292</v>
      </c>
      <c r="D2504" s="109" t="s">
        <v>2161</v>
      </c>
      <c r="E2504" s="109" t="s">
        <v>13294</v>
      </c>
      <c r="F2504" s="110">
        <v>274</v>
      </c>
      <c r="G2504" s="110">
        <v>0</v>
      </c>
      <c r="H2504" s="111">
        <v>923691</v>
      </c>
      <c r="I2504" s="111">
        <v>0</v>
      </c>
      <c r="J2504" s="112">
        <v>3371.14</v>
      </c>
      <c r="K2504" s="109" t="s">
        <v>17552</v>
      </c>
      <c r="L2504" s="111">
        <v>43985.275500000003</v>
      </c>
      <c r="M2504" s="111">
        <v>0</v>
      </c>
      <c r="N2504" s="2">
        <f t="shared" si="78"/>
        <v>923691</v>
      </c>
      <c r="O2504" s="2">
        <f t="shared" si="79"/>
        <v>3371.1350364963505</v>
      </c>
    </row>
    <row r="2505" spans="1:15" x14ac:dyDescent="0.25">
      <c r="A2505" s="109" t="s">
        <v>17613</v>
      </c>
      <c r="B2505" s="109" t="s">
        <v>13293</v>
      </c>
      <c r="C2505" s="109" t="s">
        <v>13292</v>
      </c>
      <c r="D2505" s="109" t="s">
        <v>2162</v>
      </c>
      <c r="E2505" s="109" t="s">
        <v>13291</v>
      </c>
      <c r="F2505" s="110">
        <v>40</v>
      </c>
      <c r="G2505" s="110">
        <v>0</v>
      </c>
      <c r="H2505" s="111">
        <v>137865</v>
      </c>
      <c r="I2505" s="111">
        <v>0</v>
      </c>
      <c r="J2505" s="112">
        <v>3446.62</v>
      </c>
      <c r="K2505" s="109" t="s">
        <v>17552</v>
      </c>
      <c r="L2505" s="111">
        <v>6565.0106999999998</v>
      </c>
      <c r="M2505" s="111">
        <v>0</v>
      </c>
      <c r="N2505" s="2">
        <f t="shared" si="78"/>
        <v>137865</v>
      </c>
      <c r="O2505" s="2">
        <f t="shared" si="79"/>
        <v>3446.625</v>
      </c>
    </row>
    <row r="2506" spans="1:15" x14ac:dyDescent="0.25">
      <c r="A2506" s="109" t="s">
        <v>17613</v>
      </c>
      <c r="B2506" s="109" t="s">
        <v>13290</v>
      </c>
      <c r="C2506" s="109" t="s">
        <v>8061</v>
      </c>
      <c r="D2506" s="109" t="s">
        <v>2163</v>
      </c>
      <c r="E2506" s="109" t="s">
        <v>13289</v>
      </c>
      <c r="F2506" s="110">
        <v>100</v>
      </c>
      <c r="G2506" s="110">
        <v>0</v>
      </c>
      <c r="H2506" s="111">
        <v>297156</v>
      </c>
      <c r="I2506" s="111">
        <v>0</v>
      </c>
      <c r="J2506" s="112">
        <v>2971.56</v>
      </c>
      <c r="K2506" s="109" t="s">
        <v>17552</v>
      </c>
      <c r="L2506" s="111">
        <v>14150.290499999999</v>
      </c>
      <c r="M2506" s="111">
        <v>0</v>
      </c>
      <c r="N2506" s="2">
        <f t="shared" si="78"/>
        <v>297156</v>
      </c>
      <c r="O2506" s="2">
        <f t="shared" si="79"/>
        <v>2971.56</v>
      </c>
    </row>
    <row r="2507" spans="1:15" x14ac:dyDescent="0.25">
      <c r="A2507" s="109" t="s">
        <v>17613</v>
      </c>
      <c r="B2507" s="109" t="s">
        <v>13283</v>
      </c>
      <c r="C2507" s="109" t="s">
        <v>13282</v>
      </c>
      <c r="D2507" s="109" t="s">
        <v>2164</v>
      </c>
      <c r="E2507" s="109" t="s">
        <v>13288</v>
      </c>
      <c r="F2507" s="110">
        <v>473</v>
      </c>
      <c r="G2507" s="110">
        <v>0</v>
      </c>
      <c r="H2507" s="111">
        <v>1456226</v>
      </c>
      <c r="I2507" s="111">
        <v>0</v>
      </c>
      <c r="J2507" s="112">
        <v>3078.7</v>
      </c>
      <c r="K2507" s="109" t="s">
        <v>17552</v>
      </c>
      <c r="L2507" s="111">
        <v>69344.085000000006</v>
      </c>
      <c r="M2507" s="111">
        <v>0</v>
      </c>
      <c r="N2507" s="2">
        <f t="shared" si="78"/>
        <v>1456226</v>
      </c>
      <c r="O2507" s="2">
        <f t="shared" si="79"/>
        <v>3078.7019027484143</v>
      </c>
    </row>
    <row r="2508" spans="1:15" x14ac:dyDescent="0.25">
      <c r="A2508" s="109" t="s">
        <v>17613</v>
      </c>
      <c r="B2508" s="109" t="s">
        <v>13283</v>
      </c>
      <c r="C2508" s="109" t="s">
        <v>13282</v>
      </c>
      <c r="D2508" s="109" t="s">
        <v>2165</v>
      </c>
      <c r="E2508" s="109" t="s">
        <v>13287</v>
      </c>
      <c r="F2508" s="110">
        <v>100</v>
      </c>
      <c r="G2508" s="110">
        <v>0</v>
      </c>
      <c r="H2508" s="111">
        <v>304673</v>
      </c>
      <c r="I2508" s="111">
        <v>0</v>
      </c>
      <c r="J2508" s="112">
        <v>3046.73</v>
      </c>
      <c r="K2508" s="109" t="s">
        <v>17552</v>
      </c>
      <c r="L2508" s="111">
        <v>14508.258599999999</v>
      </c>
      <c r="M2508" s="111">
        <v>0</v>
      </c>
      <c r="N2508" s="2">
        <f t="shared" si="78"/>
        <v>304673</v>
      </c>
      <c r="O2508" s="2">
        <f t="shared" si="79"/>
        <v>3046.73</v>
      </c>
    </row>
    <row r="2509" spans="1:15" x14ac:dyDescent="0.25">
      <c r="A2509" s="109" t="s">
        <v>17613</v>
      </c>
      <c r="B2509" s="109" t="s">
        <v>13283</v>
      </c>
      <c r="C2509" s="109" t="s">
        <v>13282</v>
      </c>
      <c r="D2509" s="109" t="s">
        <v>2166</v>
      </c>
      <c r="E2509" s="109" t="s">
        <v>13286</v>
      </c>
      <c r="F2509" s="110">
        <v>216</v>
      </c>
      <c r="G2509" s="110">
        <v>0</v>
      </c>
      <c r="H2509" s="111">
        <v>672247</v>
      </c>
      <c r="I2509" s="111">
        <v>0</v>
      </c>
      <c r="J2509" s="112">
        <v>3112.25</v>
      </c>
      <c r="K2509" s="109" t="s">
        <v>17552</v>
      </c>
      <c r="L2509" s="111">
        <v>32011.775600000001</v>
      </c>
      <c r="M2509" s="111">
        <v>0</v>
      </c>
      <c r="N2509" s="2">
        <f t="shared" si="78"/>
        <v>672247</v>
      </c>
      <c r="O2509" s="2">
        <f t="shared" si="79"/>
        <v>3112.2546296296296</v>
      </c>
    </row>
    <row r="2510" spans="1:15" x14ac:dyDescent="0.25">
      <c r="A2510" s="109" t="s">
        <v>17613</v>
      </c>
      <c r="B2510" s="109" t="s">
        <v>13283</v>
      </c>
      <c r="C2510" s="109" t="s">
        <v>13282</v>
      </c>
      <c r="D2510" s="109" t="s">
        <v>2167</v>
      </c>
      <c r="E2510" s="109" t="s">
        <v>13285</v>
      </c>
      <c r="F2510" s="110">
        <v>124</v>
      </c>
      <c r="G2510" s="110">
        <v>0</v>
      </c>
      <c r="H2510" s="111">
        <v>383656</v>
      </c>
      <c r="I2510" s="111">
        <v>0</v>
      </c>
      <c r="J2510" s="112">
        <v>3094</v>
      </c>
      <c r="K2510" s="109" t="s">
        <v>17552</v>
      </c>
      <c r="L2510" s="111">
        <v>18269.324499999999</v>
      </c>
      <c r="M2510" s="111">
        <v>0</v>
      </c>
      <c r="N2510" s="2">
        <f t="shared" si="78"/>
        <v>383656</v>
      </c>
      <c r="O2510" s="2">
        <f t="shared" si="79"/>
        <v>3094</v>
      </c>
    </row>
    <row r="2511" spans="1:15" x14ac:dyDescent="0.25">
      <c r="A2511" s="109" t="s">
        <v>17613</v>
      </c>
      <c r="B2511" s="109" t="s">
        <v>13283</v>
      </c>
      <c r="C2511" s="109" t="s">
        <v>13282</v>
      </c>
      <c r="D2511" s="109" t="s">
        <v>2168</v>
      </c>
      <c r="E2511" s="109" t="s">
        <v>13284</v>
      </c>
      <c r="F2511" s="110">
        <v>172</v>
      </c>
      <c r="G2511" s="110">
        <v>0</v>
      </c>
      <c r="H2511" s="111">
        <v>535952</v>
      </c>
      <c r="I2511" s="111">
        <v>0</v>
      </c>
      <c r="J2511" s="112">
        <v>3116</v>
      </c>
      <c r="K2511" s="109" t="s">
        <v>17552</v>
      </c>
      <c r="L2511" s="111">
        <v>25521.537</v>
      </c>
      <c r="M2511" s="111">
        <v>0</v>
      </c>
      <c r="N2511" s="2">
        <f t="shared" si="78"/>
        <v>535952</v>
      </c>
      <c r="O2511" s="2">
        <f t="shared" si="79"/>
        <v>3116</v>
      </c>
    </row>
    <row r="2512" spans="1:15" x14ac:dyDescent="0.25">
      <c r="A2512" s="109" t="s">
        <v>17613</v>
      </c>
      <c r="B2512" s="109" t="s">
        <v>13283</v>
      </c>
      <c r="C2512" s="109" t="s">
        <v>13282</v>
      </c>
      <c r="D2512" s="109" t="s">
        <v>2169</v>
      </c>
      <c r="E2512" s="109" t="s">
        <v>13281</v>
      </c>
      <c r="F2512" s="110">
        <v>110</v>
      </c>
      <c r="G2512" s="110">
        <v>0</v>
      </c>
      <c r="H2512" s="111">
        <v>371775</v>
      </c>
      <c r="I2512" s="111">
        <v>0</v>
      </c>
      <c r="J2512" s="112">
        <v>3379.77</v>
      </c>
      <c r="K2512" s="109" t="s">
        <v>17552</v>
      </c>
      <c r="L2512" s="111">
        <v>17703.565900000001</v>
      </c>
      <c r="M2512" s="111">
        <v>0</v>
      </c>
      <c r="N2512" s="2">
        <f t="shared" si="78"/>
        <v>371775</v>
      </c>
      <c r="O2512" s="2">
        <f t="shared" si="79"/>
        <v>3379.7727272727275</v>
      </c>
    </row>
    <row r="2513" spans="1:15" x14ac:dyDescent="0.25">
      <c r="A2513" s="109" t="s">
        <v>17613</v>
      </c>
      <c r="B2513" s="109" t="s">
        <v>13279</v>
      </c>
      <c r="C2513" s="109" t="s">
        <v>13278</v>
      </c>
      <c r="D2513" s="109" t="s">
        <v>2170</v>
      </c>
      <c r="E2513" s="109" t="s">
        <v>13280</v>
      </c>
      <c r="F2513" s="110">
        <v>283</v>
      </c>
      <c r="G2513" s="110">
        <v>0</v>
      </c>
      <c r="H2513" s="111">
        <v>1028316</v>
      </c>
      <c r="I2513" s="111">
        <v>0</v>
      </c>
      <c r="J2513" s="112">
        <v>3633.63</v>
      </c>
      <c r="K2513" s="109" t="s">
        <v>17554</v>
      </c>
      <c r="L2513" s="111">
        <v>-17013.897700000001</v>
      </c>
      <c r="M2513" s="111">
        <v>0</v>
      </c>
      <c r="N2513" s="2">
        <f t="shared" si="78"/>
        <v>1028316</v>
      </c>
      <c r="O2513" s="2">
        <f t="shared" si="79"/>
        <v>3633.6254416961133</v>
      </c>
    </row>
    <row r="2514" spans="1:15" x14ac:dyDescent="0.25">
      <c r="A2514" s="109" t="s">
        <v>17613</v>
      </c>
      <c r="B2514" s="109" t="s">
        <v>13279</v>
      </c>
      <c r="C2514" s="109" t="s">
        <v>13278</v>
      </c>
      <c r="D2514" s="109" t="s">
        <v>2171</v>
      </c>
      <c r="E2514" s="109" t="s">
        <v>13277</v>
      </c>
      <c r="F2514" s="110">
        <v>176</v>
      </c>
      <c r="G2514" s="110">
        <v>0</v>
      </c>
      <c r="H2514" s="111">
        <v>582326</v>
      </c>
      <c r="I2514" s="111">
        <v>0</v>
      </c>
      <c r="J2514" s="112">
        <v>3308.67</v>
      </c>
      <c r="K2514" s="109" t="s">
        <v>17554</v>
      </c>
      <c r="L2514" s="111">
        <v>-9634.8114999999998</v>
      </c>
      <c r="M2514" s="111">
        <v>0</v>
      </c>
      <c r="N2514" s="2">
        <f t="shared" si="78"/>
        <v>582326</v>
      </c>
      <c r="O2514" s="2">
        <f t="shared" si="79"/>
        <v>3308.6704545454545</v>
      </c>
    </row>
    <row r="2515" spans="1:15" x14ac:dyDescent="0.25">
      <c r="A2515" s="109" t="s">
        <v>17613</v>
      </c>
      <c r="B2515" s="109" t="s">
        <v>13275</v>
      </c>
      <c r="C2515" s="109" t="s">
        <v>13274</v>
      </c>
      <c r="D2515" s="109" t="s">
        <v>2172</v>
      </c>
      <c r="E2515" s="109" t="s">
        <v>13276</v>
      </c>
      <c r="F2515" s="110">
        <v>323</v>
      </c>
      <c r="G2515" s="110">
        <v>0</v>
      </c>
      <c r="H2515" s="111">
        <v>1011327</v>
      </c>
      <c r="I2515" s="111">
        <v>0</v>
      </c>
      <c r="J2515" s="112">
        <v>3131.04</v>
      </c>
      <c r="K2515" s="109" t="s">
        <v>17554</v>
      </c>
      <c r="L2515" s="111">
        <v>-16732.799500000001</v>
      </c>
      <c r="M2515" s="111">
        <v>0</v>
      </c>
      <c r="N2515" s="2">
        <f t="shared" si="78"/>
        <v>1011327</v>
      </c>
      <c r="O2515" s="2">
        <f t="shared" si="79"/>
        <v>3131.0433436532508</v>
      </c>
    </row>
    <row r="2516" spans="1:15" x14ac:dyDescent="0.25">
      <c r="A2516" s="109" t="s">
        <v>17613</v>
      </c>
      <c r="B2516" s="109" t="s">
        <v>13275</v>
      </c>
      <c r="C2516" s="109" t="s">
        <v>13274</v>
      </c>
      <c r="D2516" s="109" t="s">
        <v>2173</v>
      </c>
      <c r="E2516" s="109" t="s">
        <v>13273</v>
      </c>
      <c r="F2516" s="110">
        <v>1303</v>
      </c>
      <c r="G2516" s="110">
        <v>0</v>
      </c>
      <c r="H2516" s="111">
        <v>3594949</v>
      </c>
      <c r="I2516" s="111">
        <v>0</v>
      </c>
      <c r="J2516" s="112">
        <v>2758.98</v>
      </c>
      <c r="K2516" s="109" t="s">
        <v>17554</v>
      </c>
      <c r="L2516" s="111">
        <v>-59479.855600000003</v>
      </c>
      <c r="M2516" s="111">
        <v>0</v>
      </c>
      <c r="N2516" s="2">
        <f t="shared" si="78"/>
        <v>3594949</v>
      </c>
      <c r="O2516" s="2">
        <f t="shared" si="79"/>
        <v>2758.9785111281658</v>
      </c>
    </row>
    <row r="2517" spans="1:15" x14ac:dyDescent="0.25">
      <c r="A2517" s="109" t="s">
        <v>17613</v>
      </c>
      <c r="B2517" s="109" t="s">
        <v>13272</v>
      </c>
      <c r="C2517" s="109" t="s">
        <v>13271</v>
      </c>
      <c r="D2517" s="109" t="s">
        <v>2174</v>
      </c>
      <c r="E2517" s="109" t="s">
        <v>13270</v>
      </c>
      <c r="F2517" s="110">
        <v>89</v>
      </c>
      <c r="G2517" s="110">
        <v>0</v>
      </c>
      <c r="H2517" s="111">
        <v>270472</v>
      </c>
      <c r="I2517" s="111">
        <v>0</v>
      </c>
      <c r="J2517" s="112">
        <v>3039.01</v>
      </c>
      <c r="K2517" s="109" t="s">
        <v>17552</v>
      </c>
      <c r="L2517" s="111">
        <v>12879.6132</v>
      </c>
      <c r="M2517" s="111">
        <v>0</v>
      </c>
      <c r="N2517" s="2">
        <f t="shared" si="78"/>
        <v>270472</v>
      </c>
      <c r="O2517" s="2">
        <f t="shared" si="79"/>
        <v>3039.0112359550562</v>
      </c>
    </row>
    <row r="2518" spans="1:15" x14ac:dyDescent="0.25">
      <c r="A2518" s="109" t="s">
        <v>17613</v>
      </c>
      <c r="B2518" s="109" t="s">
        <v>13269</v>
      </c>
      <c r="C2518" s="109" t="s">
        <v>13268</v>
      </c>
      <c r="D2518" s="109" t="s">
        <v>2175</v>
      </c>
      <c r="E2518" s="109" t="s">
        <v>13267</v>
      </c>
      <c r="F2518" s="110">
        <v>110</v>
      </c>
      <c r="G2518" s="110">
        <v>0</v>
      </c>
      <c r="H2518" s="111">
        <v>296365</v>
      </c>
      <c r="I2518" s="111">
        <v>0</v>
      </c>
      <c r="J2518" s="112">
        <v>2694.23</v>
      </c>
      <c r="K2518" s="109" t="s">
        <v>17552</v>
      </c>
      <c r="L2518" s="111">
        <v>14112.6227</v>
      </c>
      <c r="M2518" s="111">
        <v>0</v>
      </c>
      <c r="N2518" s="2">
        <f t="shared" si="78"/>
        <v>296365</v>
      </c>
      <c r="O2518" s="2">
        <f t="shared" si="79"/>
        <v>2694.2272727272725</v>
      </c>
    </row>
    <row r="2519" spans="1:15" x14ac:dyDescent="0.25">
      <c r="A2519" s="109" t="s">
        <v>17613</v>
      </c>
      <c r="B2519" s="109" t="s">
        <v>13266</v>
      </c>
      <c r="C2519" s="109" t="s">
        <v>13265</v>
      </c>
      <c r="D2519" s="109" t="s">
        <v>2176</v>
      </c>
      <c r="E2519" s="109" t="s">
        <v>13264</v>
      </c>
      <c r="F2519" s="110">
        <v>235</v>
      </c>
      <c r="G2519" s="110">
        <v>0</v>
      </c>
      <c r="H2519" s="111">
        <v>656502</v>
      </c>
      <c r="I2519" s="111">
        <v>0</v>
      </c>
      <c r="J2519" s="112">
        <v>2793.63</v>
      </c>
      <c r="K2519" s="109" t="s">
        <v>17554</v>
      </c>
      <c r="L2519" s="111">
        <v>-10862.084500000001</v>
      </c>
      <c r="M2519" s="111">
        <v>0</v>
      </c>
      <c r="N2519" s="2">
        <f t="shared" si="78"/>
        <v>656502</v>
      </c>
      <c r="O2519" s="2">
        <f t="shared" si="79"/>
        <v>2793.6255319148936</v>
      </c>
    </row>
    <row r="2520" spans="1:15" x14ac:dyDescent="0.25">
      <c r="A2520" s="109" t="s">
        <v>17613</v>
      </c>
      <c r="B2520" s="109" t="s">
        <v>13263</v>
      </c>
      <c r="C2520" s="109" t="s">
        <v>13262</v>
      </c>
      <c r="D2520" s="109" t="s">
        <v>2177</v>
      </c>
      <c r="E2520" s="109" t="s">
        <v>13261</v>
      </c>
      <c r="F2520" s="110">
        <v>164</v>
      </c>
      <c r="G2520" s="110">
        <v>0</v>
      </c>
      <c r="H2520" s="111">
        <v>449929</v>
      </c>
      <c r="I2520" s="111">
        <v>0</v>
      </c>
      <c r="J2520" s="112">
        <v>2743.47</v>
      </c>
      <c r="K2520" s="109" t="s">
        <v>17554</v>
      </c>
      <c r="L2520" s="111">
        <v>-7444.2556000000004</v>
      </c>
      <c r="M2520" s="111">
        <v>0</v>
      </c>
      <c r="N2520" s="2">
        <f t="shared" si="78"/>
        <v>449929</v>
      </c>
      <c r="O2520" s="2">
        <f t="shared" si="79"/>
        <v>2743.4695121951218</v>
      </c>
    </row>
    <row r="2521" spans="1:15" x14ac:dyDescent="0.25">
      <c r="A2521" s="109" t="s">
        <v>17613</v>
      </c>
      <c r="B2521" s="109" t="s">
        <v>13259</v>
      </c>
      <c r="C2521" s="109" t="s">
        <v>13258</v>
      </c>
      <c r="D2521" s="109" t="s">
        <v>2178</v>
      </c>
      <c r="E2521" s="109" t="s">
        <v>13260</v>
      </c>
      <c r="F2521" s="110">
        <v>215</v>
      </c>
      <c r="G2521" s="110">
        <v>0</v>
      </c>
      <c r="H2521" s="111">
        <v>858670</v>
      </c>
      <c r="I2521" s="111">
        <v>0</v>
      </c>
      <c r="J2521" s="112">
        <v>3993.81</v>
      </c>
      <c r="K2521" s="109" t="s">
        <v>17552</v>
      </c>
      <c r="L2521" s="111">
        <v>40889.0602</v>
      </c>
      <c r="M2521" s="111">
        <v>0</v>
      </c>
      <c r="N2521" s="2">
        <f t="shared" si="78"/>
        <v>858670</v>
      </c>
      <c r="O2521" s="2">
        <f t="shared" si="79"/>
        <v>3993.8139534883721</v>
      </c>
    </row>
    <row r="2522" spans="1:15" x14ac:dyDescent="0.25">
      <c r="A2522" s="109" t="s">
        <v>17613</v>
      </c>
      <c r="B2522" s="109" t="s">
        <v>13259</v>
      </c>
      <c r="C2522" s="109" t="s">
        <v>13258</v>
      </c>
      <c r="D2522" s="109" t="s">
        <v>2179</v>
      </c>
      <c r="E2522" s="109" t="s">
        <v>13257</v>
      </c>
      <c r="F2522" s="110">
        <v>369</v>
      </c>
      <c r="G2522" s="110">
        <v>0</v>
      </c>
      <c r="H2522" s="111">
        <v>997368</v>
      </c>
      <c r="I2522" s="111">
        <v>0</v>
      </c>
      <c r="J2522" s="112">
        <v>2702.89</v>
      </c>
      <c r="K2522" s="109" t="s">
        <v>17552</v>
      </c>
      <c r="L2522" s="111">
        <v>47493.730199999998</v>
      </c>
      <c r="M2522" s="111">
        <v>0</v>
      </c>
      <c r="N2522" s="2">
        <f t="shared" si="78"/>
        <v>997368</v>
      </c>
      <c r="O2522" s="2">
        <f t="shared" si="79"/>
        <v>2702.8943089430895</v>
      </c>
    </row>
    <row r="2523" spans="1:15" x14ac:dyDescent="0.25">
      <c r="A2523" s="109" t="s">
        <v>17613</v>
      </c>
      <c r="B2523" s="109" t="s">
        <v>13256</v>
      </c>
      <c r="C2523" s="109" t="s">
        <v>13255</v>
      </c>
      <c r="D2523" s="109" t="s">
        <v>2180</v>
      </c>
      <c r="E2523" s="109" t="s">
        <v>13254</v>
      </c>
      <c r="F2523" s="110">
        <v>50</v>
      </c>
      <c r="G2523" s="110">
        <v>0</v>
      </c>
      <c r="H2523" s="111">
        <v>106577</v>
      </c>
      <c r="I2523" s="111">
        <v>0</v>
      </c>
      <c r="J2523" s="112">
        <v>2131.54</v>
      </c>
      <c r="K2523" s="109" t="s">
        <v>17552</v>
      </c>
      <c r="L2523" s="111">
        <v>5075.0752000000002</v>
      </c>
      <c r="M2523" s="111">
        <v>0</v>
      </c>
      <c r="N2523" s="2">
        <f t="shared" si="78"/>
        <v>106577</v>
      </c>
      <c r="O2523" s="2">
        <f t="shared" si="79"/>
        <v>2131.54</v>
      </c>
    </row>
    <row r="2524" spans="1:15" x14ac:dyDescent="0.25">
      <c r="A2524" s="109" t="s">
        <v>17613</v>
      </c>
      <c r="B2524" s="109" t="s">
        <v>13252</v>
      </c>
      <c r="C2524" s="109" t="s">
        <v>13251</v>
      </c>
      <c r="D2524" s="109" t="s">
        <v>2181</v>
      </c>
      <c r="E2524" s="109" t="s">
        <v>13253</v>
      </c>
      <c r="F2524" s="110">
        <v>299</v>
      </c>
      <c r="G2524" s="110">
        <v>50</v>
      </c>
      <c r="H2524" s="111">
        <v>991577</v>
      </c>
      <c r="I2524" s="111">
        <v>142060</v>
      </c>
      <c r="J2524" s="112">
        <v>2841.19</v>
      </c>
      <c r="K2524" s="109" t="s">
        <v>17554</v>
      </c>
      <c r="L2524" s="111">
        <v>-16406.034500000002</v>
      </c>
      <c r="M2524" s="111">
        <v>0</v>
      </c>
      <c r="N2524" s="2">
        <f t="shared" si="78"/>
        <v>849517</v>
      </c>
      <c r="O2524" s="2">
        <f t="shared" si="79"/>
        <v>2841.1939799331103</v>
      </c>
    </row>
    <row r="2525" spans="1:15" x14ac:dyDescent="0.25">
      <c r="A2525" s="109" t="s">
        <v>17613</v>
      </c>
      <c r="B2525" s="109" t="s">
        <v>13249</v>
      </c>
      <c r="C2525" s="109" t="s">
        <v>13248</v>
      </c>
      <c r="D2525" s="109" t="s">
        <v>2182</v>
      </c>
      <c r="E2525" s="109" t="s">
        <v>13250</v>
      </c>
      <c r="F2525" s="110">
        <v>127</v>
      </c>
      <c r="G2525" s="110">
        <v>0</v>
      </c>
      <c r="H2525" s="111">
        <v>436809</v>
      </c>
      <c r="I2525" s="111">
        <v>0</v>
      </c>
      <c r="J2525" s="112">
        <v>3439.44</v>
      </c>
      <c r="K2525" s="109" t="s">
        <v>17552</v>
      </c>
      <c r="L2525" s="111">
        <v>20800.4218</v>
      </c>
      <c r="M2525" s="111">
        <v>0</v>
      </c>
      <c r="N2525" s="2">
        <f t="shared" si="78"/>
        <v>436809</v>
      </c>
      <c r="O2525" s="2">
        <f t="shared" si="79"/>
        <v>3439.4409448818897</v>
      </c>
    </row>
    <row r="2526" spans="1:15" x14ac:dyDescent="0.25">
      <c r="A2526" s="109" t="s">
        <v>17613</v>
      </c>
      <c r="B2526" s="109" t="s">
        <v>13249</v>
      </c>
      <c r="C2526" s="109" t="s">
        <v>13248</v>
      </c>
      <c r="D2526" s="109" t="s">
        <v>2183</v>
      </c>
      <c r="E2526" s="109" t="s">
        <v>13247</v>
      </c>
      <c r="F2526" s="110">
        <v>179</v>
      </c>
      <c r="G2526" s="110">
        <v>0</v>
      </c>
      <c r="H2526" s="111">
        <v>570139</v>
      </c>
      <c r="I2526" s="111">
        <v>0</v>
      </c>
      <c r="J2526" s="112">
        <v>3185.13</v>
      </c>
      <c r="K2526" s="109" t="s">
        <v>17552</v>
      </c>
      <c r="L2526" s="111">
        <v>27149.4738</v>
      </c>
      <c r="M2526" s="111">
        <v>0</v>
      </c>
      <c r="N2526" s="2">
        <f t="shared" si="78"/>
        <v>570139</v>
      </c>
      <c r="O2526" s="2">
        <f t="shared" si="79"/>
        <v>3185.1340782122907</v>
      </c>
    </row>
    <row r="2527" spans="1:15" x14ac:dyDescent="0.25">
      <c r="A2527" s="109" t="s">
        <v>17613</v>
      </c>
      <c r="B2527" s="109" t="s">
        <v>13237</v>
      </c>
      <c r="C2527" s="109" t="s">
        <v>6654</v>
      </c>
      <c r="D2527" s="109" t="s">
        <v>2184</v>
      </c>
      <c r="E2527" s="109" t="s">
        <v>13246</v>
      </c>
      <c r="F2527" s="110">
        <v>344</v>
      </c>
      <c r="G2527" s="110">
        <v>0</v>
      </c>
      <c r="H2527" s="111">
        <v>1222139</v>
      </c>
      <c r="I2527" s="111">
        <v>0</v>
      </c>
      <c r="J2527" s="112">
        <v>3552.73</v>
      </c>
      <c r="K2527" s="109" t="s">
        <v>17554</v>
      </c>
      <c r="L2527" s="111">
        <v>-20220.765299999999</v>
      </c>
      <c r="M2527" s="111">
        <v>0</v>
      </c>
      <c r="N2527" s="2">
        <f t="shared" si="78"/>
        <v>1222139</v>
      </c>
      <c r="O2527" s="2">
        <f t="shared" si="79"/>
        <v>3552.7296511627906</v>
      </c>
    </row>
    <row r="2528" spans="1:15" x14ac:dyDescent="0.25">
      <c r="A2528" s="109" t="s">
        <v>17613</v>
      </c>
      <c r="B2528" s="109" t="s">
        <v>13237</v>
      </c>
      <c r="C2528" s="109" t="s">
        <v>6654</v>
      </c>
      <c r="D2528" s="109" t="s">
        <v>2185</v>
      </c>
      <c r="E2528" s="109" t="s">
        <v>13245</v>
      </c>
      <c r="F2528" s="110">
        <v>288</v>
      </c>
      <c r="G2528" s="110">
        <v>0</v>
      </c>
      <c r="H2528" s="111">
        <v>899577</v>
      </c>
      <c r="I2528" s="111">
        <v>0</v>
      </c>
      <c r="J2528" s="112">
        <v>3123.53</v>
      </c>
      <c r="K2528" s="109" t="s">
        <v>17554</v>
      </c>
      <c r="L2528" s="111">
        <v>-14883.8575</v>
      </c>
      <c r="M2528" s="111">
        <v>0</v>
      </c>
      <c r="N2528" s="2">
        <f t="shared" si="78"/>
        <v>899577</v>
      </c>
      <c r="O2528" s="2">
        <f t="shared" si="79"/>
        <v>3123.53125</v>
      </c>
    </row>
    <row r="2529" spans="1:15" x14ac:dyDescent="0.25">
      <c r="A2529" s="109" t="s">
        <v>17613</v>
      </c>
      <c r="B2529" s="109" t="s">
        <v>13237</v>
      </c>
      <c r="C2529" s="109" t="s">
        <v>6654</v>
      </c>
      <c r="D2529" s="109" t="s">
        <v>2186</v>
      </c>
      <c r="E2529" s="109" t="s">
        <v>13244</v>
      </c>
      <c r="F2529" s="110">
        <v>148</v>
      </c>
      <c r="G2529" s="110">
        <v>0</v>
      </c>
      <c r="H2529" s="111">
        <v>525513</v>
      </c>
      <c r="I2529" s="111">
        <v>0</v>
      </c>
      <c r="J2529" s="112">
        <v>3550.76</v>
      </c>
      <c r="K2529" s="109" t="s">
        <v>17554</v>
      </c>
      <c r="L2529" s="111">
        <v>-8694.8197</v>
      </c>
      <c r="M2529" s="111">
        <v>0</v>
      </c>
      <c r="N2529" s="2">
        <f t="shared" si="78"/>
        <v>525513</v>
      </c>
      <c r="O2529" s="2">
        <f t="shared" si="79"/>
        <v>3550.7635135135133</v>
      </c>
    </row>
    <row r="2530" spans="1:15" x14ac:dyDescent="0.25">
      <c r="A2530" s="109" t="s">
        <v>17613</v>
      </c>
      <c r="B2530" s="109" t="s">
        <v>13237</v>
      </c>
      <c r="C2530" s="109" t="s">
        <v>6654</v>
      </c>
      <c r="D2530" s="109" t="s">
        <v>2187</v>
      </c>
      <c r="E2530" s="109" t="s">
        <v>13243</v>
      </c>
      <c r="F2530" s="110">
        <v>84</v>
      </c>
      <c r="G2530" s="110">
        <v>0</v>
      </c>
      <c r="H2530" s="111">
        <v>303008</v>
      </c>
      <c r="I2530" s="111">
        <v>0</v>
      </c>
      <c r="J2530" s="112">
        <v>3607.24</v>
      </c>
      <c r="K2530" s="109" t="s">
        <v>17554</v>
      </c>
      <c r="L2530" s="111">
        <v>-5013.3942999999999</v>
      </c>
      <c r="M2530" s="111">
        <v>0</v>
      </c>
      <c r="N2530" s="2">
        <f t="shared" si="78"/>
        <v>303008</v>
      </c>
      <c r="O2530" s="2">
        <f t="shared" si="79"/>
        <v>3607.2380952380954</v>
      </c>
    </row>
    <row r="2531" spans="1:15" x14ac:dyDescent="0.25">
      <c r="A2531" s="109" t="s">
        <v>17613</v>
      </c>
      <c r="B2531" s="109" t="s">
        <v>13237</v>
      </c>
      <c r="C2531" s="109" t="s">
        <v>6654</v>
      </c>
      <c r="D2531" s="109" t="s">
        <v>2188</v>
      </c>
      <c r="E2531" s="109" t="s">
        <v>13242</v>
      </c>
      <c r="F2531" s="110">
        <v>149</v>
      </c>
      <c r="G2531" s="110">
        <v>48</v>
      </c>
      <c r="H2531" s="111">
        <v>693963</v>
      </c>
      <c r="I2531" s="111">
        <v>169087</v>
      </c>
      <c r="J2531" s="112">
        <v>3522.65</v>
      </c>
      <c r="K2531" s="109" t="s">
        <v>17554</v>
      </c>
      <c r="L2531" s="111">
        <v>-11481.8879</v>
      </c>
      <c r="M2531" s="111">
        <v>0</v>
      </c>
      <c r="N2531" s="2">
        <f t="shared" si="78"/>
        <v>524876</v>
      </c>
      <c r="O2531" s="2">
        <f t="shared" si="79"/>
        <v>3522.6577181208054</v>
      </c>
    </row>
    <row r="2532" spans="1:15" x14ac:dyDescent="0.25">
      <c r="A2532" s="109" t="s">
        <v>17613</v>
      </c>
      <c r="B2532" s="109" t="s">
        <v>13237</v>
      </c>
      <c r="C2532" s="109" t="s">
        <v>6654</v>
      </c>
      <c r="D2532" s="109" t="s">
        <v>2189</v>
      </c>
      <c r="E2532" s="109" t="s">
        <v>13241</v>
      </c>
      <c r="F2532" s="110">
        <v>136</v>
      </c>
      <c r="G2532" s="110">
        <v>0</v>
      </c>
      <c r="H2532" s="111">
        <v>418541</v>
      </c>
      <c r="I2532" s="111">
        <v>0</v>
      </c>
      <c r="J2532" s="112">
        <v>3077.51</v>
      </c>
      <c r="K2532" s="109" t="s">
        <v>17554</v>
      </c>
      <c r="L2532" s="111">
        <v>-6924.9197000000004</v>
      </c>
      <c r="M2532" s="111">
        <v>0</v>
      </c>
      <c r="N2532" s="2">
        <f t="shared" si="78"/>
        <v>418541</v>
      </c>
      <c r="O2532" s="2">
        <f t="shared" si="79"/>
        <v>3077.5073529411766</v>
      </c>
    </row>
    <row r="2533" spans="1:15" x14ac:dyDescent="0.25">
      <c r="A2533" s="109" t="s">
        <v>17613</v>
      </c>
      <c r="B2533" s="109" t="s">
        <v>13237</v>
      </c>
      <c r="C2533" s="109" t="s">
        <v>6654</v>
      </c>
      <c r="D2533" s="109" t="s">
        <v>2190</v>
      </c>
      <c r="E2533" s="109" t="s">
        <v>13240</v>
      </c>
      <c r="F2533" s="110">
        <v>122</v>
      </c>
      <c r="G2533" s="110">
        <v>0</v>
      </c>
      <c r="H2533" s="111">
        <v>448375</v>
      </c>
      <c r="I2533" s="111">
        <v>0</v>
      </c>
      <c r="J2533" s="112">
        <v>3675.2</v>
      </c>
      <c r="K2533" s="109" t="s">
        <v>17554</v>
      </c>
      <c r="L2533" s="111">
        <v>-7418.5460000000003</v>
      </c>
      <c r="M2533" s="111">
        <v>0</v>
      </c>
      <c r="N2533" s="2">
        <f t="shared" si="78"/>
        <v>448375</v>
      </c>
      <c r="O2533" s="2">
        <f t="shared" si="79"/>
        <v>3675.2049180327867</v>
      </c>
    </row>
    <row r="2534" spans="1:15" x14ac:dyDescent="0.25">
      <c r="A2534" s="109" t="s">
        <v>17613</v>
      </c>
      <c r="B2534" s="109" t="s">
        <v>13237</v>
      </c>
      <c r="C2534" s="109" t="s">
        <v>6654</v>
      </c>
      <c r="D2534" s="109" t="s">
        <v>2191</v>
      </c>
      <c r="E2534" s="109" t="s">
        <v>13239</v>
      </c>
      <c r="F2534" s="110">
        <v>150</v>
      </c>
      <c r="G2534" s="110">
        <v>0</v>
      </c>
      <c r="H2534" s="111">
        <v>302397</v>
      </c>
      <c r="I2534" s="111">
        <v>0</v>
      </c>
      <c r="J2534" s="112">
        <v>2015.98</v>
      </c>
      <c r="K2534" s="109" t="s">
        <v>17554</v>
      </c>
      <c r="L2534" s="111">
        <v>-5003.2700000000004</v>
      </c>
      <c r="M2534" s="111">
        <v>0</v>
      </c>
      <c r="N2534" s="2">
        <f t="shared" si="78"/>
        <v>302397</v>
      </c>
      <c r="O2534" s="2">
        <f t="shared" si="79"/>
        <v>2015.98</v>
      </c>
    </row>
    <row r="2535" spans="1:15" x14ac:dyDescent="0.25">
      <c r="A2535" s="109" t="s">
        <v>17613</v>
      </c>
      <c r="B2535" s="109" t="s">
        <v>13237</v>
      </c>
      <c r="C2535" s="109" t="s">
        <v>6654</v>
      </c>
      <c r="D2535" s="109" t="s">
        <v>2192</v>
      </c>
      <c r="E2535" s="109" t="s">
        <v>13238</v>
      </c>
      <c r="F2535" s="110">
        <v>136</v>
      </c>
      <c r="G2535" s="110">
        <v>0</v>
      </c>
      <c r="H2535" s="111">
        <v>287660</v>
      </c>
      <c r="I2535" s="111">
        <v>0</v>
      </c>
      <c r="J2535" s="112">
        <v>2115.15</v>
      </c>
      <c r="K2535" s="109" t="s">
        <v>17554</v>
      </c>
      <c r="L2535" s="111">
        <v>-4759.4449000000004</v>
      </c>
      <c r="M2535" s="111">
        <v>0</v>
      </c>
      <c r="N2535" s="2">
        <f t="shared" si="78"/>
        <v>287660</v>
      </c>
      <c r="O2535" s="2">
        <f t="shared" si="79"/>
        <v>2115.1470588235293</v>
      </c>
    </row>
    <row r="2536" spans="1:15" x14ac:dyDescent="0.25">
      <c r="A2536" s="109" t="s">
        <v>17613</v>
      </c>
      <c r="B2536" s="109" t="s">
        <v>13237</v>
      </c>
      <c r="C2536" s="109" t="s">
        <v>6654</v>
      </c>
      <c r="D2536" s="109" t="s">
        <v>2193</v>
      </c>
      <c r="E2536" s="109" t="s">
        <v>13236</v>
      </c>
      <c r="F2536" s="110">
        <v>196</v>
      </c>
      <c r="G2536" s="110">
        <v>0</v>
      </c>
      <c r="H2536" s="111">
        <v>408868</v>
      </c>
      <c r="I2536" s="111">
        <v>0</v>
      </c>
      <c r="J2536" s="112">
        <v>2086.06</v>
      </c>
      <c r="K2536" s="109" t="s">
        <v>17554</v>
      </c>
      <c r="L2536" s="111">
        <v>-6764.88</v>
      </c>
      <c r="M2536" s="111">
        <v>0</v>
      </c>
      <c r="N2536" s="2">
        <f t="shared" si="78"/>
        <v>408868</v>
      </c>
      <c r="O2536" s="2">
        <f t="shared" si="79"/>
        <v>2086.0612244897961</v>
      </c>
    </row>
    <row r="2537" spans="1:15" x14ac:dyDescent="0.25">
      <c r="A2537" s="109" t="s">
        <v>17613</v>
      </c>
      <c r="B2537" s="109" t="s">
        <v>13237</v>
      </c>
      <c r="C2537" s="109" t="s">
        <v>6654</v>
      </c>
      <c r="D2537" s="109" t="s">
        <v>18279</v>
      </c>
      <c r="E2537" s="109" t="s">
        <v>18280</v>
      </c>
      <c r="F2537" s="110">
        <v>4</v>
      </c>
      <c r="G2537" s="110">
        <v>0</v>
      </c>
      <c r="H2537" s="111">
        <v>7985</v>
      </c>
      <c r="I2537" s="111">
        <v>0</v>
      </c>
      <c r="J2537" s="112">
        <v>1996.25</v>
      </c>
      <c r="K2537" s="109" t="s">
        <v>17554</v>
      </c>
      <c r="L2537" s="111">
        <v>-132.114</v>
      </c>
      <c r="M2537" s="111">
        <v>0</v>
      </c>
      <c r="N2537" s="2">
        <f t="shared" si="78"/>
        <v>7985</v>
      </c>
      <c r="O2537" s="2">
        <f t="shared" si="79"/>
        <v>1996.25</v>
      </c>
    </row>
    <row r="2538" spans="1:15" x14ac:dyDescent="0.25">
      <c r="A2538" s="109" t="s">
        <v>17613</v>
      </c>
      <c r="B2538" s="109" t="s">
        <v>13233</v>
      </c>
      <c r="C2538" s="109" t="s">
        <v>10652</v>
      </c>
      <c r="D2538" s="109" t="s">
        <v>2194</v>
      </c>
      <c r="E2538" s="109" t="s">
        <v>13235</v>
      </c>
      <c r="F2538" s="110">
        <v>226</v>
      </c>
      <c r="G2538" s="110">
        <v>0</v>
      </c>
      <c r="H2538" s="111">
        <v>537370</v>
      </c>
      <c r="I2538" s="111">
        <v>0</v>
      </c>
      <c r="J2538" s="112">
        <v>2377.7399999999998</v>
      </c>
      <c r="K2538" s="109" t="s">
        <v>17554</v>
      </c>
      <c r="L2538" s="111">
        <v>-8891.0053000000007</v>
      </c>
      <c r="M2538" s="111">
        <v>0</v>
      </c>
      <c r="N2538" s="2">
        <f t="shared" si="78"/>
        <v>537370</v>
      </c>
      <c r="O2538" s="2">
        <f t="shared" si="79"/>
        <v>2377.7433628318586</v>
      </c>
    </row>
    <row r="2539" spans="1:15" x14ac:dyDescent="0.25">
      <c r="A2539" s="109" t="s">
        <v>17613</v>
      </c>
      <c r="B2539" s="109" t="s">
        <v>13233</v>
      </c>
      <c r="C2539" s="109" t="s">
        <v>10652</v>
      </c>
      <c r="D2539" s="109" t="s">
        <v>2195</v>
      </c>
      <c r="E2539" s="109" t="s">
        <v>13234</v>
      </c>
      <c r="F2539" s="110">
        <v>36</v>
      </c>
      <c r="G2539" s="110">
        <v>0</v>
      </c>
      <c r="H2539" s="111">
        <v>50687</v>
      </c>
      <c r="I2539" s="111">
        <v>0</v>
      </c>
      <c r="J2539" s="112">
        <v>1407.97</v>
      </c>
      <c r="K2539" s="109" t="s">
        <v>17554</v>
      </c>
      <c r="L2539" s="111">
        <v>-838.64149999999995</v>
      </c>
      <c r="M2539" s="111">
        <v>0</v>
      </c>
      <c r="N2539" s="2">
        <f t="shared" si="78"/>
        <v>50687</v>
      </c>
      <c r="O2539" s="2">
        <f t="shared" si="79"/>
        <v>1407.9722222222222</v>
      </c>
    </row>
    <row r="2540" spans="1:15" x14ac:dyDescent="0.25">
      <c r="A2540" s="109" t="s">
        <v>17613</v>
      </c>
      <c r="B2540" s="109" t="s">
        <v>13233</v>
      </c>
      <c r="C2540" s="109" t="s">
        <v>10652</v>
      </c>
      <c r="D2540" s="109" t="s">
        <v>2196</v>
      </c>
      <c r="E2540" s="109" t="s">
        <v>13232</v>
      </c>
      <c r="F2540" s="110">
        <v>36</v>
      </c>
      <c r="G2540" s="110">
        <v>0</v>
      </c>
      <c r="H2540" s="111">
        <v>55036</v>
      </c>
      <c r="I2540" s="111">
        <v>0</v>
      </c>
      <c r="J2540" s="112">
        <v>1528.78</v>
      </c>
      <c r="K2540" s="109" t="s">
        <v>17554</v>
      </c>
      <c r="L2540" s="111">
        <v>-910.59889999999996</v>
      </c>
      <c r="M2540" s="111">
        <v>0</v>
      </c>
      <c r="N2540" s="2">
        <f t="shared" si="78"/>
        <v>55036</v>
      </c>
      <c r="O2540" s="2">
        <f t="shared" si="79"/>
        <v>1528.7777777777778</v>
      </c>
    </row>
    <row r="2541" spans="1:15" x14ac:dyDescent="0.25">
      <c r="A2541" s="109" t="s">
        <v>17613</v>
      </c>
      <c r="B2541" s="109" t="s">
        <v>13231</v>
      </c>
      <c r="C2541" s="109" t="s">
        <v>13230</v>
      </c>
      <c r="D2541" s="109" t="s">
        <v>18681</v>
      </c>
      <c r="E2541" s="109" t="s">
        <v>18682</v>
      </c>
      <c r="F2541" s="110">
        <v>0</v>
      </c>
      <c r="G2541" s="110">
        <v>99</v>
      </c>
      <c r="H2541" s="111">
        <v>223209</v>
      </c>
      <c r="I2541" s="111">
        <v>223209</v>
      </c>
      <c r="J2541" s="112">
        <v>2254.64</v>
      </c>
      <c r="K2541" s="109" t="s">
        <v>17552</v>
      </c>
      <c r="L2541" s="111">
        <v>10628.9979</v>
      </c>
      <c r="M2541" s="111">
        <v>0</v>
      </c>
      <c r="N2541" s="2">
        <f t="shared" si="78"/>
        <v>0</v>
      </c>
      <c r="O2541" s="2" t="str">
        <f t="shared" si="79"/>
        <v>No Standing Units</v>
      </c>
    </row>
    <row r="2542" spans="1:15" x14ac:dyDescent="0.25">
      <c r="A2542" s="109" t="s">
        <v>17613</v>
      </c>
      <c r="B2542" s="109" t="s">
        <v>13231</v>
      </c>
      <c r="C2542" s="109" t="s">
        <v>13230</v>
      </c>
      <c r="D2542" s="109" t="s">
        <v>2197</v>
      </c>
      <c r="E2542" s="109" t="s">
        <v>13229</v>
      </c>
      <c r="F2542" s="110">
        <v>50</v>
      </c>
      <c r="G2542" s="110">
        <v>0</v>
      </c>
      <c r="H2542" s="111">
        <v>99836</v>
      </c>
      <c r="I2542" s="111">
        <v>0</v>
      </c>
      <c r="J2542" s="112">
        <v>1996.72</v>
      </c>
      <c r="K2542" s="109" t="s">
        <v>17552</v>
      </c>
      <c r="L2542" s="111">
        <v>4754.0959999999995</v>
      </c>
      <c r="M2542" s="111">
        <v>0</v>
      </c>
      <c r="N2542" s="2">
        <f t="shared" si="78"/>
        <v>99836</v>
      </c>
      <c r="O2542" s="2">
        <f t="shared" si="79"/>
        <v>1996.72</v>
      </c>
    </row>
    <row r="2543" spans="1:15" x14ac:dyDescent="0.25">
      <c r="A2543" s="109" t="s">
        <v>17613</v>
      </c>
      <c r="B2543" s="109" t="s">
        <v>13228</v>
      </c>
      <c r="C2543" s="109" t="s">
        <v>13227</v>
      </c>
      <c r="D2543" s="109" t="s">
        <v>2198</v>
      </c>
      <c r="E2543" s="109" t="s">
        <v>13226</v>
      </c>
      <c r="F2543" s="110">
        <v>131</v>
      </c>
      <c r="G2543" s="110">
        <v>0</v>
      </c>
      <c r="H2543" s="111">
        <v>339547</v>
      </c>
      <c r="I2543" s="111">
        <v>0</v>
      </c>
      <c r="J2543" s="112">
        <v>2591.96</v>
      </c>
      <c r="K2543" s="109" t="s">
        <v>17552</v>
      </c>
      <c r="L2543" s="111">
        <v>16168.903700000001</v>
      </c>
      <c r="M2543" s="111">
        <v>0</v>
      </c>
      <c r="N2543" s="2">
        <f t="shared" si="78"/>
        <v>339547</v>
      </c>
      <c r="O2543" s="2">
        <f t="shared" si="79"/>
        <v>2591.9618320610689</v>
      </c>
    </row>
    <row r="2544" spans="1:15" x14ac:dyDescent="0.25">
      <c r="A2544" s="109" t="s">
        <v>17613</v>
      </c>
      <c r="B2544" s="109" t="s">
        <v>13225</v>
      </c>
      <c r="C2544" s="109" t="s">
        <v>13224</v>
      </c>
      <c r="D2544" s="109" t="s">
        <v>2199</v>
      </c>
      <c r="E2544" s="109" t="s">
        <v>13223</v>
      </c>
      <c r="F2544" s="110">
        <v>24</v>
      </c>
      <c r="G2544" s="110">
        <v>0</v>
      </c>
      <c r="H2544" s="111">
        <v>72493</v>
      </c>
      <c r="I2544" s="111">
        <v>0</v>
      </c>
      <c r="J2544" s="112">
        <v>3020.54</v>
      </c>
      <c r="K2544" s="109" t="s">
        <v>17552</v>
      </c>
      <c r="L2544" s="111">
        <v>3452.0466999999999</v>
      </c>
      <c r="M2544" s="111">
        <v>0</v>
      </c>
      <c r="N2544" s="2">
        <f t="shared" si="78"/>
        <v>72493</v>
      </c>
      <c r="O2544" s="2">
        <f t="shared" si="79"/>
        <v>3020.5416666666665</v>
      </c>
    </row>
    <row r="2545" spans="1:15" x14ac:dyDescent="0.25">
      <c r="A2545" s="109" t="s">
        <v>17613</v>
      </c>
      <c r="B2545" s="109" t="s">
        <v>13222</v>
      </c>
      <c r="C2545" s="109" t="s">
        <v>13221</v>
      </c>
      <c r="D2545" s="109" t="s">
        <v>2200</v>
      </c>
      <c r="E2545" s="109" t="s">
        <v>13220</v>
      </c>
      <c r="F2545" s="110">
        <v>99</v>
      </c>
      <c r="G2545" s="110">
        <v>0</v>
      </c>
      <c r="H2545" s="111">
        <v>225124</v>
      </c>
      <c r="I2545" s="111">
        <v>0</v>
      </c>
      <c r="J2545" s="112">
        <v>2273.98</v>
      </c>
      <c r="K2545" s="109" t="s">
        <v>17552</v>
      </c>
      <c r="L2545" s="111">
        <v>10720.176799999999</v>
      </c>
      <c r="M2545" s="111">
        <v>0</v>
      </c>
      <c r="N2545" s="2">
        <f t="shared" si="78"/>
        <v>225124</v>
      </c>
      <c r="O2545" s="2">
        <f t="shared" si="79"/>
        <v>2273.9797979797981</v>
      </c>
    </row>
    <row r="2546" spans="1:15" x14ac:dyDescent="0.25">
      <c r="A2546" s="109" t="s">
        <v>17613</v>
      </c>
      <c r="B2546" s="109" t="s">
        <v>13219</v>
      </c>
      <c r="C2546" s="109" t="s">
        <v>13218</v>
      </c>
      <c r="D2546" s="109" t="s">
        <v>2201</v>
      </c>
      <c r="E2546" s="109" t="s">
        <v>13217</v>
      </c>
      <c r="F2546" s="110">
        <v>44</v>
      </c>
      <c r="G2546" s="110">
        <v>0</v>
      </c>
      <c r="H2546" s="111">
        <v>81784</v>
      </c>
      <c r="I2546" s="111">
        <v>0</v>
      </c>
      <c r="J2546" s="112">
        <v>1858.73</v>
      </c>
      <c r="K2546" s="109" t="s">
        <v>17552</v>
      </c>
      <c r="L2546" s="111">
        <v>3894.4938000000002</v>
      </c>
      <c r="M2546" s="111">
        <v>0</v>
      </c>
      <c r="N2546" s="2">
        <f t="shared" si="78"/>
        <v>81784</v>
      </c>
      <c r="O2546" s="2">
        <f t="shared" si="79"/>
        <v>1858.7272727272727</v>
      </c>
    </row>
    <row r="2547" spans="1:15" x14ac:dyDescent="0.25">
      <c r="A2547" s="109" t="s">
        <v>17613</v>
      </c>
      <c r="B2547" s="109" t="s">
        <v>13216</v>
      </c>
      <c r="C2547" s="109" t="s">
        <v>13215</v>
      </c>
      <c r="D2547" s="109" t="s">
        <v>2202</v>
      </c>
      <c r="E2547" s="109" t="s">
        <v>13214</v>
      </c>
      <c r="F2547" s="110">
        <v>168</v>
      </c>
      <c r="G2547" s="110">
        <v>0</v>
      </c>
      <c r="H2547" s="111">
        <v>450946</v>
      </c>
      <c r="I2547" s="111">
        <v>0</v>
      </c>
      <c r="J2547" s="112">
        <v>2684.2</v>
      </c>
      <c r="K2547" s="109" t="s">
        <v>17554</v>
      </c>
      <c r="L2547" s="111">
        <v>-7461.0790999999999</v>
      </c>
      <c r="M2547" s="111">
        <v>0</v>
      </c>
      <c r="N2547" s="2">
        <f t="shared" si="78"/>
        <v>450946</v>
      </c>
      <c r="O2547" s="2">
        <f t="shared" si="79"/>
        <v>2684.2023809523807</v>
      </c>
    </row>
    <row r="2548" spans="1:15" x14ac:dyDescent="0.25">
      <c r="A2548" s="109" t="s">
        <v>17613</v>
      </c>
      <c r="B2548" s="109" t="s">
        <v>13213</v>
      </c>
      <c r="C2548" s="109" t="s">
        <v>13212</v>
      </c>
      <c r="D2548" s="109" t="s">
        <v>2203</v>
      </c>
      <c r="E2548" s="109" t="s">
        <v>13211</v>
      </c>
      <c r="F2548" s="110">
        <v>70</v>
      </c>
      <c r="G2548" s="110">
        <v>0</v>
      </c>
      <c r="H2548" s="111">
        <v>208053</v>
      </c>
      <c r="I2548" s="111">
        <v>0</v>
      </c>
      <c r="J2548" s="112">
        <v>2972.19</v>
      </c>
      <c r="K2548" s="109" t="s">
        <v>17554</v>
      </c>
      <c r="L2548" s="111">
        <v>-3442.3272999999999</v>
      </c>
      <c r="M2548" s="111">
        <v>0</v>
      </c>
      <c r="N2548" s="2">
        <f t="shared" si="78"/>
        <v>208053</v>
      </c>
      <c r="O2548" s="2">
        <f t="shared" si="79"/>
        <v>2972.1857142857143</v>
      </c>
    </row>
    <row r="2549" spans="1:15" x14ac:dyDescent="0.25">
      <c r="A2549" s="109" t="s">
        <v>17613</v>
      </c>
      <c r="B2549" s="109" t="s">
        <v>13210</v>
      </c>
      <c r="C2549" s="109" t="s">
        <v>13209</v>
      </c>
      <c r="D2549" s="109" t="s">
        <v>2204</v>
      </c>
      <c r="E2549" s="109" t="s">
        <v>13208</v>
      </c>
      <c r="F2549" s="110">
        <v>68</v>
      </c>
      <c r="G2549" s="110">
        <v>0</v>
      </c>
      <c r="H2549" s="111">
        <v>194196</v>
      </c>
      <c r="I2549" s="111">
        <v>0</v>
      </c>
      <c r="J2549" s="112">
        <v>2855.82</v>
      </c>
      <c r="K2549" s="109" t="s">
        <v>17554</v>
      </c>
      <c r="L2549" s="111">
        <v>-3213.0563999999999</v>
      </c>
      <c r="M2549" s="111">
        <v>0</v>
      </c>
      <c r="N2549" s="2">
        <f t="shared" si="78"/>
        <v>194196</v>
      </c>
      <c r="O2549" s="2">
        <f t="shared" si="79"/>
        <v>2855.8235294117649</v>
      </c>
    </row>
    <row r="2550" spans="1:15" x14ac:dyDescent="0.25">
      <c r="A2550" s="109" t="s">
        <v>17613</v>
      </c>
      <c r="B2550" s="109" t="s">
        <v>13206</v>
      </c>
      <c r="C2550" s="109" t="s">
        <v>13205</v>
      </c>
      <c r="D2550" s="109" t="s">
        <v>2205</v>
      </c>
      <c r="E2550" s="109" t="s">
        <v>13207</v>
      </c>
      <c r="F2550" s="110">
        <v>163</v>
      </c>
      <c r="G2550" s="110">
        <v>0</v>
      </c>
      <c r="H2550" s="111">
        <v>545505</v>
      </c>
      <c r="I2550" s="111">
        <v>0</v>
      </c>
      <c r="J2550" s="112">
        <v>3346.66</v>
      </c>
      <c r="K2550" s="109" t="s">
        <v>17552</v>
      </c>
      <c r="L2550" s="111">
        <v>25976.4218</v>
      </c>
      <c r="M2550" s="111">
        <v>0</v>
      </c>
      <c r="N2550" s="2">
        <f t="shared" si="78"/>
        <v>545505</v>
      </c>
      <c r="O2550" s="2">
        <f t="shared" si="79"/>
        <v>3346.6564417177915</v>
      </c>
    </row>
    <row r="2551" spans="1:15" x14ac:dyDescent="0.25">
      <c r="A2551" s="109" t="s">
        <v>17613</v>
      </c>
      <c r="B2551" s="109" t="s">
        <v>13206</v>
      </c>
      <c r="C2551" s="109" t="s">
        <v>13205</v>
      </c>
      <c r="D2551" s="109" t="s">
        <v>2206</v>
      </c>
      <c r="E2551" s="109" t="s">
        <v>13204</v>
      </c>
      <c r="F2551" s="110">
        <v>60</v>
      </c>
      <c r="G2551" s="110">
        <v>0</v>
      </c>
      <c r="H2551" s="111">
        <v>122293</v>
      </c>
      <c r="I2551" s="111">
        <v>0</v>
      </c>
      <c r="J2551" s="112">
        <v>2038.22</v>
      </c>
      <c r="K2551" s="109" t="s">
        <v>17552</v>
      </c>
      <c r="L2551" s="111">
        <v>5823.4997000000003</v>
      </c>
      <c r="M2551" s="111">
        <v>0</v>
      </c>
      <c r="N2551" s="2">
        <f t="shared" si="78"/>
        <v>122293</v>
      </c>
      <c r="O2551" s="2">
        <f t="shared" si="79"/>
        <v>2038.2166666666667</v>
      </c>
    </row>
    <row r="2552" spans="1:15" x14ac:dyDescent="0.25">
      <c r="A2552" s="109" t="s">
        <v>17613</v>
      </c>
      <c r="B2552" s="109" t="s">
        <v>13203</v>
      </c>
      <c r="C2552" s="109" t="s">
        <v>13202</v>
      </c>
      <c r="D2552" s="109" t="s">
        <v>2207</v>
      </c>
      <c r="E2552" s="109" t="s">
        <v>13201</v>
      </c>
      <c r="F2552" s="110">
        <v>51</v>
      </c>
      <c r="G2552" s="110">
        <v>0</v>
      </c>
      <c r="H2552" s="111">
        <v>114932</v>
      </c>
      <c r="I2552" s="111">
        <v>0</v>
      </c>
      <c r="J2552" s="112">
        <v>2253.5700000000002</v>
      </c>
      <c r="K2552" s="109" t="s">
        <v>17552</v>
      </c>
      <c r="L2552" s="111">
        <v>5472.9584999999997</v>
      </c>
      <c r="M2552" s="111">
        <v>0</v>
      </c>
      <c r="N2552" s="2">
        <f t="shared" si="78"/>
        <v>114932</v>
      </c>
      <c r="O2552" s="2">
        <f t="shared" si="79"/>
        <v>2253.5686274509803</v>
      </c>
    </row>
    <row r="2553" spans="1:15" x14ac:dyDescent="0.25">
      <c r="A2553" s="109" t="s">
        <v>17613</v>
      </c>
      <c r="B2553" s="109" t="s">
        <v>13200</v>
      </c>
      <c r="C2553" s="109" t="s">
        <v>13199</v>
      </c>
      <c r="D2553" s="109" t="s">
        <v>2208</v>
      </c>
      <c r="E2553" s="109" t="s">
        <v>13198</v>
      </c>
      <c r="F2553" s="110">
        <v>39</v>
      </c>
      <c r="G2553" s="110">
        <v>0</v>
      </c>
      <c r="H2553" s="111">
        <v>99670</v>
      </c>
      <c r="I2553" s="111">
        <v>0</v>
      </c>
      <c r="J2553" s="112">
        <v>2555.64</v>
      </c>
      <c r="K2553" s="109" t="s">
        <v>17552</v>
      </c>
      <c r="L2553" s="111">
        <v>4746.1666999999998</v>
      </c>
      <c r="M2553" s="111">
        <v>0</v>
      </c>
      <c r="N2553" s="2">
        <f t="shared" si="78"/>
        <v>99670</v>
      </c>
      <c r="O2553" s="2">
        <f t="shared" si="79"/>
        <v>2555.6410256410259</v>
      </c>
    </row>
    <row r="2554" spans="1:15" x14ac:dyDescent="0.25">
      <c r="A2554" s="109" t="s">
        <v>17613</v>
      </c>
      <c r="B2554" s="109" t="s">
        <v>13197</v>
      </c>
      <c r="C2554" s="109" t="s">
        <v>6420</v>
      </c>
      <c r="D2554" s="109" t="s">
        <v>2209</v>
      </c>
      <c r="E2554" s="109" t="s">
        <v>13196</v>
      </c>
      <c r="F2554" s="110">
        <v>112</v>
      </c>
      <c r="G2554" s="110">
        <v>0</v>
      </c>
      <c r="H2554" s="111">
        <v>287170</v>
      </c>
      <c r="I2554" s="111">
        <v>0</v>
      </c>
      <c r="J2554" s="112">
        <v>2564.02</v>
      </c>
      <c r="K2554" s="109" t="s">
        <v>17552</v>
      </c>
      <c r="L2554" s="111">
        <v>13674.778200000001</v>
      </c>
      <c r="M2554" s="111">
        <v>0</v>
      </c>
      <c r="N2554" s="2">
        <f t="shared" si="78"/>
        <v>287170</v>
      </c>
      <c r="O2554" s="2">
        <f t="shared" si="79"/>
        <v>2564.0178571428573</v>
      </c>
    </row>
    <row r="2555" spans="1:15" x14ac:dyDescent="0.25">
      <c r="A2555" s="109" t="s">
        <v>17613</v>
      </c>
      <c r="B2555" s="109" t="s">
        <v>13194</v>
      </c>
      <c r="C2555" s="109" t="s">
        <v>13193</v>
      </c>
      <c r="D2555" s="109" t="s">
        <v>2210</v>
      </c>
      <c r="E2555" s="109" t="s">
        <v>13195</v>
      </c>
      <c r="F2555" s="110">
        <v>76</v>
      </c>
      <c r="G2555" s="110">
        <v>0</v>
      </c>
      <c r="H2555" s="111">
        <v>242081</v>
      </c>
      <c r="I2555" s="111">
        <v>0</v>
      </c>
      <c r="J2555" s="112">
        <v>3185.28</v>
      </c>
      <c r="K2555" s="109" t="s">
        <v>17552</v>
      </c>
      <c r="L2555" s="111">
        <v>11527.6836</v>
      </c>
      <c r="M2555" s="111">
        <v>0</v>
      </c>
      <c r="N2555" s="2">
        <f t="shared" si="78"/>
        <v>242081</v>
      </c>
      <c r="O2555" s="2">
        <f t="shared" si="79"/>
        <v>3185.2763157894738</v>
      </c>
    </row>
    <row r="2556" spans="1:15" x14ac:dyDescent="0.25">
      <c r="A2556" s="109" t="s">
        <v>17613</v>
      </c>
      <c r="B2556" s="109" t="s">
        <v>13194</v>
      </c>
      <c r="C2556" s="109" t="s">
        <v>13193</v>
      </c>
      <c r="D2556" s="109" t="s">
        <v>5980</v>
      </c>
      <c r="E2556" s="109" t="s">
        <v>13192</v>
      </c>
      <c r="F2556" s="110">
        <v>60</v>
      </c>
      <c r="G2556" s="110">
        <v>0</v>
      </c>
      <c r="H2556" s="111">
        <v>172587</v>
      </c>
      <c r="I2556" s="111">
        <v>0</v>
      </c>
      <c r="J2556" s="112">
        <v>2876.45</v>
      </c>
      <c r="K2556" s="109" t="s">
        <v>17552</v>
      </c>
      <c r="L2556" s="111">
        <v>8218.4100999999991</v>
      </c>
      <c r="M2556" s="111">
        <v>0</v>
      </c>
      <c r="N2556" s="2">
        <f t="shared" si="78"/>
        <v>172587</v>
      </c>
      <c r="O2556" s="2">
        <f t="shared" si="79"/>
        <v>2876.45</v>
      </c>
    </row>
    <row r="2557" spans="1:15" x14ac:dyDescent="0.25">
      <c r="A2557" s="109" t="s">
        <v>17613</v>
      </c>
      <c r="B2557" s="109" t="s">
        <v>13191</v>
      </c>
      <c r="C2557" s="109" t="s">
        <v>8007</v>
      </c>
      <c r="D2557" s="109" t="s">
        <v>2211</v>
      </c>
      <c r="E2557" s="109" t="s">
        <v>13190</v>
      </c>
      <c r="F2557" s="110">
        <v>77</v>
      </c>
      <c r="G2557" s="110">
        <v>0</v>
      </c>
      <c r="H2557" s="111">
        <v>231940</v>
      </c>
      <c r="I2557" s="111">
        <v>0</v>
      </c>
      <c r="J2557" s="112">
        <v>3012.21</v>
      </c>
      <c r="K2557" s="109" t="s">
        <v>17552</v>
      </c>
      <c r="L2557" s="111">
        <v>11044.765600000001</v>
      </c>
      <c r="M2557" s="111">
        <v>0</v>
      </c>
      <c r="N2557" s="2">
        <f t="shared" si="78"/>
        <v>231940</v>
      </c>
      <c r="O2557" s="2">
        <f t="shared" si="79"/>
        <v>3012.2077922077924</v>
      </c>
    </row>
    <row r="2558" spans="1:15" x14ac:dyDescent="0.25">
      <c r="A2558" s="109" t="s">
        <v>17613</v>
      </c>
      <c r="B2558" s="109" t="s">
        <v>13189</v>
      </c>
      <c r="C2558" s="109" t="s">
        <v>13188</v>
      </c>
      <c r="D2558" s="109" t="s">
        <v>2212</v>
      </c>
      <c r="E2558" s="109" t="s">
        <v>13187</v>
      </c>
      <c r="F2558" s="110">
        <v>65</v>
      </c>
      <c r="G2558" s="110">
        <v>0</v>
      </c>
      <c r="H2558" s="111">
        <v>164581</v>
      </c>
      <c r="I2558" s="111">
        <v>0</v>
      </c>
      <c r="J2558" s="112">
        <v>2532.02</v>
      </c>
      <c r="K2558" s="109" t="s">
        <v>17552</v>
      </c>
      <c r="L2558" s="111">
        <v>7837.1767</v>
      </c>
      <c r="M2558" s="111">
        <v>0</v>
      </c>
      <c r="N2558" s="2">
        <f t="shared" si="78"/>
        <v>164581</v>
      </c>
      <c r="O2558" s="2">
        <f t="shared" si="79"/>
        <v>2532.0153846153844</v>
      </c>
    </row>
    <row r="2559" spans="1:15" x14ac:dyDescent="0.25">
      <c r="A2559" s="109" t="s">
        <v>17613</v>
      </c>
      <c r="B2559" s="109" t="s">
        <v>13186</v>
      </c>
      <c r="C2559" s="109" t="s">
        <v>13185</v>
      </c>
      <c r="D2559" s="109" t="s">
        <v>2213</v>
      </c>
      <c r="E2559" s="109" t="s">
        <v>13184</v>
      </c>
      <c r="F2559" s="110">
        <v>40</v>
      </c>
      <c r="G2559" s="110">
        <v>0</v>
      </c>
      <c r="H2559" s="111">
        <v>95845</v>
      </c>
      <c r="I2559" s="111">
        <v>0</v>
      </c>
      <c r="J2559" s="112">
        <v>2396.12</v>
      </c>
      <c r="K2559" s="109" t="s">
        <v>17552</v>
      </c>
      <c r="L2559" s="111">
        <v>4564.0518000000002</v>
      </c>
      <c r="M2559" s="111">
        <v>0</v>
      </c>
      <c r="N2559" s="2">
        <f t="shared" si="78"/>
        <v>95845</v>
      </c>
      <c r="O2559" s="2">
        <f t="shared" si="79"/>
        <v>2396.125</v>
      </c>
    </row>
    <row r="2560" spans="1:15" x14ac:dyDescent="0.25">
      <c r="A2560" s="109" t="s">
        <v>17613</v>
      </c>
      <c r="B2560" s="109" t="s">
        <v>13183</v>
      </c>
      <c r="C2560" s="109" t="s">
        <v>13182</v>
      </c>
      <c r="D2560" s="109" t="s">
        <v>2214</v>
      </c>
      <c r="E2560" s="109" t="s">
        <v>13181</v>
      </c>
      <c r="F2560" s="110">
        <v>42</v>
      </c>
      <c r="G2560" s="110">
        <v>0</v>
      </c>
      <c r="H2560" s="111">
        <v>133592</v>
      </c>
      <c r="I2560" s="111">
        <v>0</v>
      </c>
      <c r="J2560" s="112">
        <v>3180.76</v>
      </c>
      <c r="K2560" s="109" t="s">
        <v>17552</v>
      </c>
      <c r="L2560" s="111">
        <v>6361.5303999999996</v>
      </c>
      <c r="M2560" s="111">
        <v>0</v>
      </c>
      <c r="N2560" s="2">
        <f t="shared" si="78"/>
        <v>133592</v>
      </c>
      <c r="O2560" s="2">
        <f t="shared" si="79"/>
        <v>3180.7619047619046</v>
      </c>
    </row>
    <row r="2561" spans="1:15" x14ac:dyDescent="0.25">
      <c r="A2561" s="109" t="s">
        <v>17613</v>
      </c>
      <c r="B2561" s="109" t="s">
        <v>13180</v>
      </c>
      <c r="C2561" s="109" t="s">
        <v>13179</v>
      </c>
      <c r="D2561" s="109" t="s">
        <v>2215</v>
      </c>
      <c r="E2561" s="109" t="s">
        <v>13178</v>
      </c>
      <c r="F2561" s="110">
        <v>15</v>
      </c>
      <c r="G2561" s="110">
        <v>0</v>
      </c>
      <c r="H2561" s="111">
        <v>48176</v>
      </c>
      <c r="I2561" s="111">
        <v>0</v>
      </c>
      <c r="J2561" s="112">
        <v>3211.73</v>
      </c>
      <c r="K2561" s="109" t="s">
        <v>17554</v>
      </c>
      <c r="L2561" s="111">
        <v>-797.08849999999995</v>
      </c>
      <c r="M2561" s="111">
        <v>0</v>
      </c>
      <c r="N2561" s="2">
        <f t="shared" si="78"/>
        <v>48176</v>
      </c>
      <c r="O2561" s="2">
        <f t="shared" si="79"/>
        <v>3211.7333333333331</v>
      </c>
    </row>
    <row r="2562" spans="1:15" x14ac:dyDescent="0.25">
      <c r="A2562" s="109" t="s">
        <v>17613</v>
      </c>
      <c r="B2562" s="109" t="s">
        <v>13177</v>
      </c>
      <c r="C2562" s="109" t="s">
        <v>6364</v>
      </c>
      <c r="D2562" s="109" t="s">
        <v>2216</v>
      </c>
      <c r="E2562" s="109" t="s">
        <v>13176</v>
      </c>
      <c r="F2562" s="110">
        <v>92</v>
      </c>
      <c r="G2562" s="110">
        <v>0</v>
      </c>
      <c r="H2562" s="111">
        <v>238566</v>
      </c>
      <c r="I2562" s="111">
        <v>0</v>
      </c>
      <c r="J2562" s="112">
        <v>2593.11</v>
      </c>
      <c r="K2562" s="109" t="s">
        <v>17552</v>
      </c>
      <c r="L2562" s="111">
        <v>11360.264999999999</v>
      </c>
      <c r="M2562" s="111">
        <v>0</v>
      </c>
      <c r="N2562" s="2">
        <f t="shared" si="78"/>
        <v>238566</v>
      </c>
      <c r="O2562" s="2">
        <f t="shared" si="79"/>
        <v>2593.108695652174</v>
      </c>
    </row>
    <row r="2563" spans="1:15" x14ac:dyDescent="0.25">
      <c r="A2563" s="109" t="s">
        <v>17613</v>
      </c>
      <c r="B2563" s="109" t="s">
        <v>13175</v>
      </c>
      <c r="C2563" s="109" t="s">
        <v>6269</v>
      </c>
      <c r="D2563" s="109" t="s">
        <v>2217</v>
      </c>
      <c r="E2563" s="109" t="s">
        <v>13174</v>
      </c>
      <c r="F2563" s="110">
        <v>50</v>
      </c>
      <c r="G2563" s="110">
        <v>0</v>
      </c>
      <c r="H2563" s="111">
        <v>132006</v>
      </c>
      <c r="I2563" s="111">
        <v>0</v>
      </c>
      <c r="J2563" s="112">
        <v>2640.12</v>
      </c>
      <c r="K2563" s="109" t="s">
        <v>17552</v>
      </c>
      <c r="L2563" s="111">
        <v>6285.9881999999998</v>
      </c>
      <c r="M2563" s="111">
        <v>0</v>
      </c>
      <c r="N2563" s="2">
        <f t="shared" si="78"/>
        <v>132006</v>
      </c>
      <c r="O2563" s="2">
        <f t="shared" si="79"/>
        <v>2640.12</v>
      </c>
    </row>
    <row r="2564" spans="1:15" x14ac:dyDescent="0.25">
      <c r="A2564" s="109" t="s">
        <v>17613</v>
      </c>
      <c r="B2564" s="109" t="s">
        <v>13173</v>
      </c>
      <c r="C2564" s="109" t="s">
        <v>10942</v>
      </c>
      <c r="D2564" s="109" t="s">
        <v>2218</v>
      </c>
      <c r="E2564" s="109" t="s">
        <v>6129</v>
      </c>
      <c r="F2564" s="110">
        <v>18</v>
      </c>
      <c r="G2564" s="110">
        <v>0</v>
      </c>
      <c r="H2564" s="111">
        <v>64533</v>
      </c>
      <c r="I2564" s="111">
        <v>0</v>
      </c>
      <c r="J2564" s="112">
        <v>3585.17</v>
      </c>
      <c r="K2564" s="109" t="s">
        <v>17554</v>
      </c>
      <c r="L2564" s="111">
        <v>-1067.7249999999999</v>
      </c>
      <c r="M2564" s="111">
        <v>0</v>
      </c>
      <c r="N2564" s="2">
        <f t="shared" ref="N2564:N2627" si="80">H2564-I2564</f>
        <v>64533</v>
      </c>
      <c r="O2564" s="2">
        <f t="shared" ref="O2564:O2627" si="81">IF(F2564&gt;0,N2564/F2564,"No Standing Units")</f>
        <v>3585.1666666666665</v>
      </c>
    </row>
    <row r="2565" spans="1:15" x14ac:dyDescent="0.25">
      <c r="A2565" s="109" t="s">
        <v>17613</v>
      </c>
      <c r="B2565" s="109" t="s">
        <v>13172</v>
      </c>
      <c r="C2565" s="109" t="s">
        <v>13171</v>
      </c>
      <c r="D2565" s="109" t="s">
        <v>2219</v>
      </c>
      <c r="E2565" s="109" t="s">
        <v>13170</v>
      </c>
      <c r="F2565" s="110">
        <v>100</v>
      </c>
      <c r="G2565" s="110">
        <v>0</v>
      </c>
      <c r="H2565" s="111">
        <v>261311</v>
      </c>
      <c r="I2565" s="111">
        <v>0</v>
      </c>
      <c r="J2565" s="112">
        <v>2613.11</v>
      </c>
      <c r="K2565" s="109" t="s">
        <v>17552</v>
      </c>
      <c r="L2565" s="111">
        <v>12443.3979</v>
      </c>
      <c r="M2565" s="111">
        <v>0</v>
      </c>
      <c r="N2565" s="2">
        <f t="shared" si="80"/>
        <v>261311</v>
      </c>
      <c r="O2565" s="2">
        <f t="shared" si="81"/>
        <v>2613.11</v>
      </c>
    </row>
    <row r="2566" spans="1:15" x14ac:dyDescent="0.25">
      <c r="A2566" s="109" t="s">
        <v>17613</v>
      </c>
      <c r="B2566" s="109" t="s">
        <v>13169</v>
      </c>
      <c r="C2566" s="109" t="s">
        <v>13168</v>
      </c>
      <c r="D2566" s="109" t="s">
        <v>2220</v>
      </c>
      <c r="E2566" s="109" t="s">
        <v>13167</v>
      </c>
      <c r="F2566" s="110">
        <v>136</v>
      </c>
      <c r="G2566" s="110">
        <v>0</v>
      </c>
      <c r="H2566" s="111">
        <v>332616</v>
      </c>
      <c r="I2566" s="111">
        <v>0</v>
      </c>
      <c r="J2566" s="112">
        <v>2445.71</v>
      </c>
      <c r="K2566" s="109" t="s">
        <v>17554</v>
      </c>
      <c r="L2566" s="111">
        <v>-5503.2556999999997</v>
      </c>
      <c r="M2566" s="111">
        <v>0</v>
      </c>
      <c r="N2566" s="2">
        <f t="shared" si="80"/>
        <v>332616</v>
      </c>
      <c r="O2566" s="2">
        <f t="shared" si="81"/>
        <v>2445.705882352941</v>
      </c>
    </row>
    <row r="2567" spans="1:15" x14ac:dyDescent="0.25">
      <c r="A2567" s="109" t="s">
        <v>17613</v>
      </c>
      <c r="B2567" s="109" t="s">
        <v>13166</v>
      </c>
      <c r="C2567" s="109" t="s">
        <v>13165</v>
      </c>
      <c r="D2567" s="109" t="s">
        <v>2221</v>
      </c>
      <c r="E2567" s="109" t="s">
        <v>13164</v>
      </c>
      <c r="F2567" s="110">
        <v>105</v>
      </c>
      <c r="G2567" s="110">
        <v>0</v>
      </c>
      <c r="H2567" s="111">
        <v>277879</v>
      </c>
      <c r="I2567" s="111">
        <v>0</v>
      </c>
      <c r="J2567" s="112">
        <v>2646.47</v>
      </c>
      <c r="K2567" s="109" t="s">
        <v>17552</v>
      </c>
      <c r="L2567" s="111">
        <v>13232.353300000001</v>
      </c>
      <c r="M2567" s="111">
        <v>0</v>
      </c>
      <c r="N2567" s="2">
        <f t="shared" si="80"/>
        <v>277879</v>
      </c>
      <c r="O2567" s="2">
        <f t="shared" si="81"/>
        <v>2646.4666666666667</v>
      </c>
    </row>
    <row r="2568" spans="1:15" x14ac:dyDescent="0.25">
      <c r="A2568" s="109" t="s">
        <v>17613</v>
      </c>
      <c r="B2568" s="109" t="s">
        <v>13163</v>
      </c>
      <c r="C2568" s="109" t="s">
        <v>13162</v>
      </c>
      <c r="D2568" s="109" t="s">
        <v>2222</v>
      </c>
      <c r="E2568" s="109" t="s">
        <v>13161</v>
      </c>
      <c r="F2568" s="110">
        <v>96</v>
      </c>
      <c r="G2568" s="110">
        <v>0</v>
      </c>
      <c r="H2568" s="111">
        <v>237180</v>
      </c>
      <c r="I2568" s="111">
        <v>0</v>
      </c>
      <c r="J2568" s="112">
        <v>2470.62</v>
      </c>
      <c r="K2568" s="109" t="s">
        <v>17552</v>
      </c>
      <c r="L2568" s="111">
        <v>11294.2924</v>
      </c>
      <c r="M2568" s="111">
        <v>0</v>
      </c>
      <c r="N2568" s="2">
        <f t="shared" si="80"/>
        <v>237180</v>
      </c>
      <c r="O2568" s="2">
        <f t="shared" si="81"/>
        <v>2470.625</v>
      </c>
    </row>
    <row r="2569" spans="1:15" x14ac:dyDescent="0.25">
      <c r="A2569" s="109" t="s">
        <v>17613</v>
      </c>
      <c r="B2569" s="109" t="s">
        <v>13160</v>
      </c>
      <c r="C2569" s="109" t="s">
        <v>13159</v>
      </c>
      <c r="D2569" s="109" t="s">
        <v>2223</v>
      </c>
      <c r="E2569" s="109" t="s">
        <v>13158</v>
      </c>
      <c r="F2569" s="110">
        <v>56</v>
      </c>
      <c r="G2569" s="110">
        <v>0</v>
      </c>
      <c r="H2569" s="111">
        <v>183097</v>
      </c>
      <c r="I2569" s="111">
        <v>0</v>
      </c>
      <c r="J2569" s="112">
        <v>3269.59</v>
      </c>
      <c r="K2569" s="109" t="s">
        <v>17552</v>
      </c>
      <c r="L2569" s="111">
        <v>8718.9007000000001</v>
      </c>
      <c r="M2569" s="111">
        <v>0</v>
      </c>
      <c r="N2569" s="2">
        <f t="shared" si="80"/>
        <v>183097</v>
      </c>
      <c r="O2569" s="2">
        <f t="shared" si="81"/>
        <v>3269.5892857142858</v>
      </c>
    </row>
    <row r="2570" spans="1:15" x14ac:dyDescent="0.25">
      <c r="A2570" s="109" t="s">
        <v>17613</v>
      </c>
      <c r="B2570" s="109" t="s">
        <v>13157</v>
      </c>
      <c r="C2570" s="109" t="s">
        <v>11347</v>
      </c>
      <c r="D2570" s="109" t="s">
        <v>2224</v>
      </c>
      <c r="E2570" s="109" t="s">
        <v>13156</v>
      </c>
      <c r="F2570" s="110">
        <v>49</v>
      </c>
      <c r="G2570" s="110">
        <v>0</v>
      </c>
      <c r="H2570" s="111">
        <v>122479</v>
      </c>
      <c r="I2570" s="111">
        <v>0</v>
      </c>
      <c r="J2570" s="112">
        <v>2499.5700000000002</v>
      </c>
      <c r="K2570" s="109" t="s">
        <v>17552</v>
      </c>
      <c r="L2570" s="111">
        <v>5832.3252000000002</v>
      </c>
      <c r="M2570" s="111">
        <v>0</v>
      </c>
      <c r="N2570" s="2">
        <f t="shared" si="80"/>
        <v>122479</v>
      </c>
      <c r="O2570" s="2">
        <f t="shared" si="81"/>
        <v>2499.5714285714284</v>
      </c>
    </row>
    <row r="2571" spans="1:15" x14ac:dyDescent="0.25">
      <c r="A2571" s="109" t="s">
        <v>17613</v>
      </c>
      <c r="B2571" s="109" t="s">
        <v>13155</v>
      </c>
      <c r="C2571" s="109" t="s">
        <v>13154</v>
      </c>
      <c r="D2571" s="109" t="s">
        <v>2225</v>
      </c>
      <c r="E2571" s="109" t="s">
        <v>13153</v>
      </c>
      <c r="F2571" s="110">
        <v>40</v>
      </c>
      <c r="G2571" s="110">
        <v>0</v>
      </c>
      <c r="H2571" s="111">
        <v>93518</v>
      </c>
      <c r="I2571" s="111">
        <v>0</v>
      </c>
      <c r="J2571" s="112">
        <v>2337.9499999999998</v>
      </c>
      <c r="K2571" s="109" t="s">
        <v>17552</v>
      </c>
      <c r="L2571" s="111">
        <v>4453.2187999999996</v>
      </c>
      <c r="M2571" s="111">
        <v>0</v>
      </c>
      <c r="N2571" s="2">
        <f t="shared" si="80"/>
        <v>93518</v>
      </c>
      <c r="O2571" s="2">
        <f t="shared" si="81"/>
        <v>2337.9499999999998</v>
      </c>
    </row>
    <row r="2572" spans="1:15" x14ac:dyDescent="0.25">
      <c r="A2572" s="109" t="s">
        <v>17613</v>
      </c>
      <c r="B2572" s="109" t="s">
        <v>13152</v>
      </c>
      <c r="C2572" s="109" t="s">
        <v>13151</v>
      </c>
      <c r="D2572" s="109" t="s">
        <v>2226</v>
      </c>
      <c r="E2572" s="109" t="s">
        <v>13150</v>
      </c>
      <c r="F2572" s="110">
        <v>76</v>
      </c>
      <c r="G2572" s="110">
        <v>0</v>
      </c>
      <c r="H2572" s="111">
        <v>238028</v>
      </c>
      <c r="I2572" s="111">
        <v>0</v>
      </c>
      <c r="J2572" s="112">
        <v>3131.95</v>
      </c>
      <c r="K2572" s="109" t="s">
        <v>17552</v>
      </c>
      <c r="L2572" s="111">
        <v>11334.644399999999</v>
      </c>
      <c r="M2572" s="111">
        <v>0</v>
      </c>
      <c r="N2572" s="2">
        <f t="shared" si="80"/>
        <v>238028</v>
      </c>
      <c r="O2572" s="2">
        <f t="shared" si="81"/>
        <v>3131.9473684210525</v>
      </c>
    </row>
    <row r="2573" spans="1:15" x14ac:dyDescent="0.25">
      <c r="A2573" s="109" t="s">
        <v>17613</v>
      </c>
      <c r="B2573" s="109" t="s">
        <v>13149</v>
      </c>
      <c r="C2573" s="109" t="s">
        <v>13148</v>
      </c>
      <c r="D2573" s="109" t="s">
        <v>2227</v>
      </c>
      <c r="E2573" s="109" t="s">
        <v>13147</v>
      </c>
      <c r="F2573" s="110">
        <v>61</v>
      </c>
      <c r="G2573" s="110">
        <v>0</v>
      </c>
      <c r="H2573" s="111">
        <v>138903</v>
      </c>
      <c r="I2573" s="111">
        <v>0</v>
      </c>
      <c r="J2573" s="112">
        <v>2277.1</v>
      </c>
      <c r="K2573" s="109" t="s">
        <v>17554</v>
      </c>
      <c r="L2573" s="111">
        <v>-2298.1981999999998</v>
      </c>
      <c r="M2573" s="111">
        <v>0</v>
      </c>
      <c r="N2573" s="2">
        <f t="shared" si="80"/>
        <v>138903</v>
      </c>
      <c r="O2573" s="2">
        <f t="shared" si="81"/>
        <v>2277.0983606557379</v>
      </c>
    </row>
    <row r="2574" spans="1:15" x14ac:dyDescent="0.25">
      <c r="A2574" s="109" t="s">
        <v>17613</v>
      </c>
      <c r="B2574" s="109" t="s">
        <v>13146</v>
      </c>
      <c r="C2574" s="109" t="s">
        <v>13145</v>
      </c>
      <c r="D2574" s="109" t="s">
        <v>2228</v>
      </c>
      <c r="E2574" s="109" t="s">
        <v>13144</v>
      </c>
      <c r="F2574" s="110">
        <v>58</v>
      </c>
      <c r="G2574" s="110">
        <v>0</v>
      </c>
      <c r="H2574" s="111">
        <v>135327</v>
      </c>
      <c r="I2574" s="111">
        <v>0</v>
      </c>
      <c r="J2574" s="112">
        <v>2333.2199999999998</v>
      </c>
      <c r="K2574" s="109" t="s">
        <v>17554</v>
      </c>
      <c r="L2574" s="111">
        <v>-2239.0417000000002</v>
      </c>
      <c r="M2574" s="111">
        <v>0</v>
      </c>
      <c r="N2574" s="2">
        <f t="shared" si="80"/>
        <v>135327</v>
      </c>
      <c r="O2574" s="2">
        <f t="shared" si="81"/>
        <v>2333.2241379310344</v>
      </c>
    </row>
    <row r="2575" spans="1:15" x14ac:dyDescent="0.25">
      <c r="A2575" s="109" t="s">
        <v>17613</v>
      </c>
      <c r="B2575" s="109" t="s">
        <v>13143</v>
      </c>
      <c r="C2575" s="109" t="s">
        <v>13142</v>
      </c>
      <c r="D2575" s="109" t="s">
        <v>2229</v>
      </c>
      <c r="E2575" s="109" t="s">
        <v>13141</v>
      </c>
      <c r="F2575" s="110">
        <v>40</v>
      </c>
      <c r="G2575" s="110">
        <v>0</v>
      </c>
      <c r="H2575" s="111">
        <v>100619</v>
      </c>
      <c r="I2575" s="111">
        <v>0</v>
      </c>
      <c r="J2575" s="112">
        <v>2515.48</v>
      </c>
      <c r="K2575" s="109" t="s">
        <v>17552</v>
      </c>
      <c r="L2575" s="111">
        <v>4791.3752999999997</v>
      </c>
      <c r="M2575" s="111">
        <v>0</v>
      </c>
      <c r="N2575" s="2">
        <f t="shared" si="80"/>
        <v>100619</v>
      </c>
      <c r="O2575" s="2">
        <f t="shared" si="81"/>
        <v>2515.4749999999999</v>
      </c>
    </row>
    <row r="2576" spans="1:15" x14ac:dyDescent="0.25">
      <c r="A2576" s="109" t="s">
        <v>17613</v>
      </c>
      <c r="B2576" s="109" t="s">
        <v>13140</v>
      </c>
      <c r="C2576" s="109" t="s">
        <v>13139</v>
      </c>
      <c r="D2576" s="109" t="s">
        <v>2230</v>
      </c>
      <c r="E2576" s="109" t="s">
        <v>13138</v>
      </c>
      <c r="F2576" s="110">
        <v>32</v>
      </c>
      <c r="G2576" s="110">
        <v>0</v>
      </c>
      <c r="H2576" s="111">
        <v>101730</v>
      </c>
      <c r="I2576" s="111">
        <v>0</v>
      </c>
      <c r="J2576" s="112">
        <v>3179.06</v>
      </c>
      <c r="K2576" s="109" t="s">
        <v>17554</v>
      </c>
      <c r="L2576" s="111">
        <v>-1683.1672000000001</v>
      </c>
      <c r="M2576" s="111">
        <v>0</v>
      </c>
      <c r="N2576" s="2">
        <f t="shared" si="80"/>
        <v>101730</v>
      </c>
      <c r="O2576" s="2">
        <f t="shared" si="81"/>
        <v>3179.0625</v>
      </c>
    </row>
    <row r="2577" spans="1:15" x14ac:dyDescent="0.25">
      <c r="A2577" s="109" t="s">
        <v>17613</v>
      </c>
      <c r="B2577" s="109" t="s">
        <v>13137</v>
      </c>
      <c r="C2577" s="109" t="s">
        <v>13136</v>
      </c>
      <c r="D2577" s="109" t="s">
        <v>2231</v>
      </c>
      <c r="E2577" s="109" t="s">
        <v>13135</v>
      </c>
      <c r="F2577" s="110">
        <v>50</v>
      </c>
      <c r="G2577" s="110">
        <v>0</v>
      </c>
      <c r="H2577" s="111">
        <v>124533</v>
      </c>
      <c r="I2577" s="111">
        <v>0</v>
      </c>
      <c r="J2577" s="112">
        <v>2490.66</v>
      </c>
      <c r="K2577" s="109" t="s">
        <v>17552</v>
      </c>
      <c r="L2577" s="111">
        <v>5930.1342999999997</v>
      </c>
      <c r="M2577" s="111">
        <v>0</v>
      </c>
      <c r="N2577" s="2">
        <f t="shared" si="80"/>
        <v>124533</v>
      </c>
      <c r="O2577" s="2">
        <f t="shared" si="81"/>
        <v>2490.66</v>
      </c>
    </row>
    <row r="2578" spans="1:15" x14ac:dyDescent="0.25">
      <c r="A2578" s="109" t="s">
        <v>17613</v>
      </c>
      <c r="B2578" s="109" t="s">
        <v>13134</v>
      </c>
      <c r="C2578" s="109" t="s">
        <v>13133</v>
      </c>
      <c r="D2578" s="109" t="s">
        <v>2232</v>
      </c>
      <c r="E2578" s="109" t="s">
        <v>13132</v>
      </c>
      <c r="F2578" s="110">
        <v>6</v>
      </c>
      <c r="G2578" s="110">
        <v>0</v>
      </c>
      <c r="H2578" s="111">
        <v>15983</v>
      </c>
      <c r="I2578" s="111">
        <v>0</v>
      </c>
      <c r="J2578" s="112">
        <v>2663.83</v>
      </c>
      <c r="K2578" s="109" t="s">
        <v>17552</v>
      </c>
      <c r="L2578" s="111">
        <v>761.07839999999999</v>
      </c>
      <c r="M2578" s="111">
        <v>0</v>
      </c>
      <c r="N2578" s="2">
        <f t="shared" si="80"/>
        <v>15983</v>
      </c>
      <c r="O2578" s="2">
        <f t="shared" si="81"/>
        <v>2663.8333333333335</v>
      </c>
    </row>
    <row r="2579" spans="1:15" x14ac:dyDescent="0.25">
      <c r="A2579" s="109" t="s">
        <v>17613</v>
      </c>
      <c r="B2579" s="109" t="s">
        <v>13131</v>
      </c>
      <c r="C2579" s="109" t="s">
        <v>13130</v>
      </c>
      <c r="D2579" s="109" t="s">
        <v>2233</v>
      </c>
      <c r="E2579" s="109" t="s">
        <v>13129</v>
      </c>
      <c r="F2579" s="110">
        <v>100</v>
      </c>
      <c r="G2579" s="110">
        <v>0</v>
      </c>
      <c r="H2579" s="111">
        <v>289928</v>
      </c>
      <c r="I2579" s="111">
        <v>0</v>
      </c>
      <c r="J2579" s="112">
        <v>2899.28</v>
      </c>
      <c r="K2579" s="109" t="s">
        <v>17552</v>
      </c>
      <c r="L2579" s="111">
        <v>13806.0915</v>
      </c>
      <c r="M2579" s="111">
        <v>0</v>
      </c>
      <c r="N2579" s="2">
        <f t="shared" si="80"/>
        <v>289928</v>
      </c>
      <c r="O2579" s="2">
        <f t="shared" si="81"/>
        <v>2899.28</v>
      </c>
    </row>
    <row r="2580" spans="1:15" x14ac:dyDescent="0.25">
      <c r="A2580" s="109" t="s">
        <v>17613</v>
      </c>
      <c r="B2580" s="109" t="s">
        <v>13128</v>
      </c>
      <c r="C2580" s="109" t="s">
        <v>10165</v>
      </c>
      <c r="D2580" s="109" t="s">
        <v>2234</v>
      </c>
      <c r="E2580" s="109" t="s">
        <v>13127</v>
      </c>
      <c r="F2580" s="110">
        <v>103</v>
      </c>
      <c r="G2580" s="110">
        <v>0</v>
      </c>
      <c r="H2580" s="111">
        <v>251247</v>
      </c>
      <c r="I2580" s="111">
        <v>0</v>
      </c>
      <c r="J2580" s="112">
        <v>2439.29</v>
      </c>
      <c r="K2580" s="109" t="s">
        <v>17552</v>
      </c>
      <c r="L2580" s="111">
        <v>11964.138000000001</v>
      </c>
      <c r="M2580" s="111">
        <v>0</v>
      </c>
      <c r="N2580" s="2">
        <f t="shared" si="80"/>
        <v>251247</v>
      </c>
      <c r="O2580" s="2">
        <f t="shared" si="81"/>
        <v>2439.2912621359224</v>
      </c>
    </row>
    <row r="2581" spans="1:15" x14ac:dyDescent="0.25">
      <c r="A2581" s="109" t="s">
        <v>17613</v>
      </c>
      <c r="B2581" s="109" t="s">
        <v>13126</v>
      </c>
      <c r="C2581" s="109" t="s">
        <v>13125</v>
      </c>
      <c r="D2581" s="109" t="s">
        <v>2235</v>
      </c>
      <c r="E2581" s="109" t="s">
        <v>13124</v>
      </c>
      <c r="F2581" s="110">
        <v>6</v>
      </c>
      <c r="G2581" s="110">
        <v>0</v>
      </c>
      <c r="H2581" s="111">
        <v>15913</v>
      </c>
      <c r="I2581" s="111">
        <v>0</v>
      </c>
      <c r="J2581" s="112">
        <v>2652.17</v>
      </c>
      <c r="K2581" s="109" t="s">
        <v>17554</v>
      </c>
      <c r="L2581" s="111">
        <v>-263.28300000000002</v>
      </c>
      <c r="M2581" s="111">
        <v>0</v>
      </c>
      <c r="N2581" s="2">
        <f t="shared" si="80"/>
        <v>15913</v>
      </c>
      <c r="O2581" s="2">
        <f t="shared" si="81"/>
        <v>2652.1666666666665</v>
      </c>
    </row>
    <row r="2582" spans="1:15" x14ac:dyDescent="0.25">
      <c r="A2582" s="109" t="s">
        <v>17616</v>
      </c>
      <c r="B2582" s="109" t="s">
        <v>13116</v>
      </c>
      <c r="C2582" s="109" t="s">
        <v>18118</v>
      </c>
      <c r="D2582" s="109" t="s">
        <v>13123</v>
      </c>
      <c r="E2582" s="109" t="s">
        <v>13122</v>
      </c>
      <c r="F2582" s="110">
        <v>0</v>
      </c>
      <c r="G2582" s="110">
        <v>108</v>
      </c>
      <c r="H2582" s="111">
        <v>302422</v>
      </c>
      <c r="I2582" s="111">
        <v>302422</v>
      </c>
      <c r="J2582" s="112">
        <v>2800.2</v>
      </c>
      <c r="K2582" s="109" t="s">
        <v>17554</v>
      </c>
      <c r="L2582" s="111">
        <v>-5003.6939000000002</v>
      </c>
      <c r="M2582" s="111">
        <v>0</v>
      </c>
      <c r="N2582" s="2">
        <f t="shared" si="80"/>
        <v>0</v>
      </c>
      <c r="O2582" s="2" t="str">
        <f t="shared" si="81"/>
        <v>No Standing Units</v>
      </c>
    </row>
    <row r="2583" spans="1:15" x14ac:dyDescent="0.25">
      <c r="A2583" s="109" t="s">
        <v>17616</v>
      </c>
      <c r="B2583" s="109" t="s">
        <v>13116</v>
      </c>
      <c r="C2583" s="109" t="s">
        <v>18118</v>
      </c>
      <c r="D2583" s="109" t="s">
        <v>2236</v>
      </c>
      <c r="E2583" s="109" t="s">
        <v>18992</v>
      </c>
      <c r="F2583" s="110">
        <v>357</v>
      </c>
      <c r="G2583" s="110">
        <v>0</v>
      </c>
      <c r="H2583" s="111">
        <v>1086937</v>
      </c>
      <c r="I2583" s="111">
        <v>0</v>
      </c>
      <c r="J2583" s="112">
        <v>3044.64</v>
      </c>
      <c r="K2583" s="109" t="s">
        <v>17554</v>
      </c>
      <c r="L2583" s="111">
        <v>-17983.807799999999</v>
      </c>
      <c r="M2583" s="111">
        <v>0</v>
      </c>
      <c r="N2583" s="2">
        <f t="shared" si="80"/>
        <v>1086937</v>
      </c>
      <c r="O2583" s="2">
        <f t="shared" si="81"/>
        <v>3044.6414565826331</v>
      </c>
    </row>
    <row r="2584" spans="1:15" x14ac:dyDescent="0.25">
      <c r="A2584" s="109" t="s">
        <v>17616</v>
      </c>
      <c r="B2584" s="109" t="s">
        <v>13116</v>
      </c>
      <c r="C2584" s="109" t="s">
        <v>18118</v>
      </c>
      <c r="D2584" s="109" t="s">
        <v>2237</v>
      </c>
      <c r="E2584" s="109" t="s">
        <v>13121</v>
      </c>
      <c r="F2584" s="110">
        <v>149</v>
      </c>
      <c r="G2584" s="110">
        <v>0</v>
      </c>
      <c r="H2584" s="111">
        <v>524294</v>
      </c>
      <c r="I2584" s="111">
        <v>0</v>
      </c>
      <c r="J2584" s="112">
        <v>3518.75</v>
      </c>
      <c r="K2584" s="109" t="s">
        <v>17554</v>
      </c>
      <c r="L2584" s="111">
        <v>-8674.6434000000008</v>
      </c>
      <c r="M2584" s="111">
        <v>0</v>
      </c>
      <c r="N2584" s="2">
        <f t="shared" si="80"/>
        <v>524294</v>
      </c>
      <c r="O2584" s="2">
        <f t="shared" si="81"/>
        <v>3518.7516778523491</v>
      </c>
    </row>
    <row r="2585" spans="1:15" x14ac:dyDescent="0.25">
      <c r="A2585" s="109" t="s">
        <v>17616</v>
      </c>
      <c r="B2585" s="109" t="s">
        <v>13116</v>
      </c>
      <c r="C2585" s="109" t="s">
        <v>18118</v>
      </c>
      <c r="D2585" s="109" t="s">
        <v>2238</v>
      </c>
      <c r="E2585" s="109" t="s">
        <v>13120</v>
      </c>
      <c r="F2585" s="110">
        <v>0</v>
      </c>
      <c r="G2585" s="110">
        <v>78</v>
      </c>
      <c r="H2585" s="111">
        <v>268493</v>
      </c>
      <c r="I2585" s="111">
        <v>268493</v>
      </c>
      <c r="J2585" s="112">
        <v>3442.22</v>
      </c>
      <c r="K2585" s="109" t="s">
        <v>17554</v>
      </c>
      <c r="L2585" s="111">
        <v>-4442.3167000000003</v>
      </c>
      <c r="M2585" s="111">
        <v>0</v>
      </c>
      <c r="N2585" s="2">
        <f t="shared" si="80"/>
        <v>0</v>
      </c>
      <c r="O2585" s="2" t="str">
        <f t="shared" si="81"/>
        <v>No Standing Units</v>
      </c>
    </row>
    <row r="2586" spans="1:15" x14ac:dyDescent="0.25">
      <c r="A2586" s="109" t="s">
        <v>17616</v>
      </c>
      <c r="B2586" s="109" t="s">
        <v>13116</v>
      </c>
      <c r="C2586" s="109" t="s">
        <v>18118</v>
      </c>
      <c r="D2586" s="109" t="s">
        <v>2239</v>
      </c>
      <c r="E2586" s="109" t="s">
        <v>13119</v>
      </c>
      <c r="F2586" s="110">
        <v>154</v>
      </c>
      <c r="G2586" s="110">
        <v>0</v>
      </c>
      <c r="H2586" s="111">
        <v>409355</v>
      </c>
      <c r="I2586" s="111">
        <v>0</v>
      </c>
      <c r="J2586" s="112">
        <v>2658.15</v>
      </c>
      <c r="K2586" s="109" t="s">
        <v>17554</v>
      </c>
      <c r="L2586" s="111">
        <v>-6772.9452000000001</v>
      </c>
      <c r="M2586" s="111">
        <v>0</v>
      </c>
      <c r="N2586" s="2">
        <f t="shared" si="80"/>
        <v>409355</v>
      </c>
      <c r="O2586" s="2">
        <f t="shared" si="81"/>
        <v>2658.1493506493507</v>
      </c>
    </row>
    <row r="2587" spans="1:15" x14ac:dyDescent="0.25">
      <c r="A2587" s="109" t="s">
        <v>17616</v>
      </c>
      <c r="B2587" s="109" t="s">
        <v>13116</v>
      </c>
      <c r="C2587" s="109" t="s">
        <v>18118</v>
      </c>
      <c r="D2587" s="109" t="s">
        <v>2240</v>
      </c>
      <c r="E2587" s="109" t="s">
        <v>13118</v>
      </c>
      <c r="F2587" s="110">
        <v>51</v>
      </c>
      <c r="G2587" s="110">
        <v>0</v>
      </c>
      <c r="H2587" s="111">
        <v>98752</v>
      </c>
      <c r="I2587" s="111">
        <v>0</v>
      </c>
      <c r="J2587" s="112">
        <v>1936.31</v>
      </c>
      <c r="K2587" s="109" t="s">
        <v>17554</v>
      </c>
      <c r="L2587" s="111">
        <v>-1633.8853999999999</v>
      </c>
      <c r="M2587" s="111">
        <v>0</v>
      </c>
      <c r="N2587" s="2">
        <f t="shared" si="80"/>
        <v>98752</v>
      </c>
      <c r="O2587" s="2">
        <f t="shared" si="81"/>
        <v>1936.313725490196</v>
      </c>
    </row>
    <row r="2588" spans="1:15" x14ac:dyDescent="0.25">
      <c r="A2588" s="109" t="s">
        <v>17616</v>
      </c>
      <c r="B2588" s="109" t="s">
        <v>13116</v>
      </c>
      <c r="C2588" s="109" t="s">
        <v>18118</v>
      </c>
      <c r="D2588" s="109" t="s">
        <v>2241</v>
      </c>
      <c r="E2588" s="109" t="s">
        <v>13117</v>
      </c>
      <c r="F2588" s="110">
        <v>40</v>
      </c>
      <c r="G2588" s="110">
        <v>0</v>
      </c>
      <c r="H2588" s="111">
        <v>78728</v>
      </c>
      <c r="I2588" s="111">
        <v>0</v>
      </c>
      <c r="J2588" s="112">
        <v>1968.2</v>
      </c>
      <c r="K2588" s="109" t="s">
        <v>17554</v>
      </c>
      <c r="L2588" s="111">
        <v>-1302.5809999999999</v>
      </c>
      <c r="M2588" s="111">
        <v>0</v>
      </c>
      <c r="N2588" s="2">
        <f t="shared" si="80"/>
        <v>78728</v>
      </c>
      <c r="O2588" s="2">
        <f t="shared" si="81"/>
        <v>1968.2</v>
      </c>
    </row>
    <row r="2589" spans="1:15" x14ac:dyDescent="0.25">
      <c r="A2589" s="109" t="s">
        <v>17616</v>
      </c>
      <c r="B2589" s="109" t="s">
        <v>13116</v>
      </c>
      <c r="C2589" s="109" t="s">
        <v>18118</v>
      </c>
      <c r="D2589" s="109" t="s">
        <v>2242</v>
      </c>
      <c r="E2589" s="109" t="s">
        <v>13115</v>
      </c>
      <c r="F2589" s="110">
        <v>75</v>
      </c>
      <c r="G2589" s="110">
        <v>0</v>
      </c>
      <c r="H2589" s="111">
        <v>252451</v>
      </c>
      <c r="I2589" s="111">
        <v>0</v>
      </c>
      <c r="J2589" s="112">
        <v>3366.01</v>
      </c>
      <c r="K2589" s="109" t="s">
        <v>17554</v>
      </c>
      <c r="L2589" s="111">
        <v>-4176.9088000000002</v>
      </c>
      <c r="M2589" s="111">
        <v>0</v>
      </c>
      <c r="N2589" s="2">
        <f t="shared" si="80"/>
        <v>252451</v>
      </c>
      <c r="O2589" s="2">
        <f t="shared" si="81"/>
        <v>3366.0133333333333</v>
      </c>
    </row>
    <row r="2590" spans="1:15" x14ac:dyDescent="0.25">
      <c r="A2590" s="109" t="s">
        <v>17616</v>
      </c>
      <c r="B2590" s="109" t="s">
        <v>13116</v>
      </c>
      <c r="C2590" s="109" t="s">
        <v>18118</v>
      </c>
      <c r="D2590" s="109" t="s">
        <v>18021</v>
      </c>
      <c r="E2590" s="109" t="s">
        <v>18047</v>
      </c>
      <c r="F2590" s="110">
        <v>30</v>
      </c>
      <c r="G2590" s="110">
        <v>0</v>
      </c>
      <c r="H2590" s="111">
        <v>54530</v>
      </c>
      <c r="I2590" s="111">
        <v>0</v>
      </c>
      <c r="J2590" s="112">
        <v>1817.67</v>
      </c>
      <c r="K2590" s="109" t="s">
        <v>17554</v>
      </c>
      <c r="L2590" s="111">
        <v>-902.21630000000005</v>
      </c>
      <c r="M2590" s="111">
        <v>0</v>
      </c>
      <c r="N2590" s="2">
        <f t="shared" si="80"/>
        <v>54530</v>
      </c>
      <c r="O2590" s="2">
        <f t="shared" si="81"/>
        <v>1817.6666666666667</v>
      </c>
    </row>
    <row r="2591" spans="1:15" x14ac:dyDescent="0.25">
      <c r="A2591" s="109" t="s">
        <v>17616</v>
      </c>
      <c r="B2591" s="109" t="s">
        <v>13063</v>
      </c>
      <c r="C2591" s="109" t="s">
        <v>13062</v>
      </c>
      <c r="D2591" s="109" t="s">
        <v>2243</v>
      </c>
      <c r="E2591" s="109" t="s">
        <v>13114</v>
      </c>
      <c r="F2591" s="110">
        <v>669</v>
      </c>
      <c r="G2591" s="110">
        <v>0</v>
      </c>
      <c r="H2591" s="111">
        <v>1941821</v>
      </c>
      <c r="I2591" s="111">
        <v>0</v>
      </c>
      <c r="J2591" s="112">
        <v>2902.57</v>
      </c>
      <c r="K2591" s="109" t="s">
        <v>17554</v>
      </c>
      <c r="L2591" s="111">
        <v>-32128.1947</v>
      </c>
      <c r="M2591" s="111">
        <v>0</v>
      </c>
      <c r="N2591" s="2">
        <f t="shared" si="80"/>
        <v>1941821</v>
      </c>
      <c r="O2591" s="2">
        <f t="shared" si="81"/>
        <v>2902.5724962630793</v>
      </c>
    </row>
    <row r="2592" spans="1:15" x14ac:dyDescent="0.25">
      <c r="A2592" s="109" t="s">
        <v>17616</v>
      </c>
      <c r="B2592" s="109" t="s">
        <v>13063</v>
      </c>
      <c r="C2592" s="109" t="s">
        <v>13062</v>
      </c>
      <c r="D2592" s="109" t="s">
        <v>13113</v>
      </c>
      <c r="E2592" s="109" t="s">
        <v>17617</v>
      </c>
      <c r="F2592" s="110">
        <v>556</v>
      </c>
      <c r="G2592" s="110">
        <v>0</v>
      </c>
      <c r="H2592" s="111">
        <v>1678599</v>
      </c>
      <c r="I2592" s="111">
        <v>0</v>
      </c>
      <c r="J2592" s="112">
        <v>3019.06</v>
      </c>
      <c r="K2592" s="109" t="s">
        <v>17554</v>
      </c>
      <c r="L2592" s="111">
        <v>-27773.0844</v>
      </c>
      <c r="M2592" s="111">
        <v>0</v>
      </c>
      <c r="N2592" s="2">
        <f t="shared" si="80"/>
        <v>1678599</v>
      </c>
      <c r="O2592" s="2">
        <f t="shared" si="81"/>
        <v>3019.0629496402876</v>
      </c>
    </row>
    <row r="2593" spans="1:15" x14ac:dyDescent="0.25">
      <c r="A2593" s="109" t="s">
        <v>17616</v>
      </c>
      <c r="B2593" s="109" t="s">
        <v>13063</v>
      </c>
      <c r="C2593" s="109" t="s">
        <v>13062</v>
      </c>
      <c r="D2593" s="109" t="s">
        <v>13112</v>
      </c>
      <c r="E2593" s="109" t="s">
        <v>13111</v>
      </c>
      <c r="F2593" s="110">
        <v>514</v>
      </c>
      <c r="G2593" s="110">
        <v>0</v>
      </c>
      <c r="H2593" s="111">
        <v>1518421</v>
      </c>
      <c r="I2593" s="111">
        <v>0</v>
      </c>
      <c r="J2593" s="112">
        <v>2954.13</v>
      </c>
      <c r="K2593" s="109" t="s">
        <v>17554</v>
      </c>
      <c r="L2593" s="111">
        <v>-25122.870599999998</v>
      </c>
      <c r="M2593" s="111">
        <v>0</v>
      </c>
      <c r="N2593" s="2">
        <f t="shared" si="80"/>
        <v>1518421</v>
      </c>
      <c r="O2593" s="2">
        <f t="shared" si="81"/>
        <v>2954.126459143969</v>
      </c>
    </row>
    <row r="2594" spans="1:15" x14ac:dyDescent="0.25">
      <c r="A2594" s="109" t="s">
        <v>17616</v>
      </c>
      <c r="B2594" s="109" t="s">
        <v>13063</v>
      </c>
      <c r="C2594" s="109" t="s">
        <v>13062</v>
      </c>
      <c r="D2594" s="109" t="s">
        <v>13110</v>
      </c>
      <c r="E2594" s="109" t="s">
        <v>13109</v>
      </c>
      <c r="F2594" s="110">
        <v>288</v>
      </c>
      <c r="G2594" s="110">
        <v>0</v>
      </c>
      <c r="H2594" s="111">
        <v>809852</v>
      </c>
      <c r="I2594" s="111">
        <v>0</v>
      </c>
      <c r="J2594" s="112">
        <v>2811.99</v>
      </c>
      <c r="K2594" s="109" t="s">
        <v>17554</v>
      </c>
      <c r="L2594" s="111">
        <v>-13399.323899999999</v>
      </c>
      <c r="M2594" s="111">
        <v>0</v>
      </c>
      <c r="N2594" s="2">
        <f t="shared" si="80"/>
        <v>809852</v>
      </c>
      <c r="O2594" s="2">
        <f t="shared" si="81"/>
        <v>2811.9861111111113</v>
      </c>
    </row>
    <row r="2595" spans="1:15" x14ac:dyDescent="0.25">
      <c r="A2595" s="109" t="s">
        <v>17616</v>
      </c>
      <c r="B2595" s="109" t="s">
        <v>13063</v>
      </c>
      <c r="C2595" s="109" t="s">
        <v>13062</v>
      </c>
      <c r="D2595" s="109" t="s">
        <v>13108</v>
      </c>
      <c r="E2595" s="109" t="s">
        <v>13107</v>
      </c>
      <c r="F2595" s="110">
        <v>387</v>
      </c>
      <c r="G2595" s="110">
        <v>0</v>
      </c>
      <c r="H2595" s="111">
        <v>1094137</v>
      </c>
      <c r="I2595" s="111">
        <v>0</v>
      </c>
      <c r="J2595" s="112">
        <v>2827.23</v>
      </c>
      <c r="K2595" s="109" t="s">
        <v>17554</v>
      </c>
      <c r="L2595" s="111">
        <v>-18102.9362</v>
      </c>
      <c r="M2595" s="111">
        <v>0</v>
      </c>
      <c r="N2595" s="2">
        <f t="shared" si="80"/>
        <v>1094137</v>
      </c>
      <c r="O2595" s="2">
        <f t="shared" si="81"/>
        <v>2827.2273901808785</v>
      </c>
    </row>
    <row r="2596" spans="1:15" x14ac:dyDescent="0.25">
      <c r="A2596" s="109" t="s">
        <v>17616</v>
      </c>
      <c r="B2596" s="109" t="s">
        <v>13063</v>
      </c>
      <c r="C2596" s="109" t="s">
        <v>13062</v>
      </c>
      <c r="D2596" s="109" t="s">
        <v>13106</v>
      </c>
      <c r="E2596" s="109" t="s">
        <v>13105</v>
      </c>
      <c r="F2596" s="110">
        <v>548</v>
      </c>
      <c r="G2596" s="110">
        <v>0</v>
      </c>
      <c r="H2596" s="111">
        <v>1577871</v>
      </c>
      <c r="I2596" s="111">
        <v>0</v>
      </c>
      <c r="J2596" s="112">
        <v>2879.33</v>
      </c>
      <c r="K2596" s="109" t="s">
        <v>17554</v>
      </c>
      <c r="L2596" s="111">
        <v>-26106.491399999999</v>
      </c>
      <c r="M2596" s="111">
        <v>0</v>
      </c>
      <c r="N2596" s="2">
        <f t="shared" si="80"/>
        <v>1577871</v>
      </c>
      <c r="O2596" s="2">
        <f t="shared" si="81"/>
        <v>2879.3266423357663</v>
      </c>
    </row>
    <row r="2597" spans="1:15" x14ac:dyDescent="0.25">
      <c r="A2597" s="109" t="s">
        <v>17616</v>
      </c>
      <c r="B2597" s="109" t="s">
        <v>13063</v>
      </c>
      <c r="C2597" s="109" t="s">
        <v>13062</v>
      </c>
      <c r="D2597" s="109" t="s">
        <v>13104</v>
      </c>
      <c r="E2597" s="109" t="s">
        <v>13103</v>
      </c>
      <c r="F2597" s="110">
        <v>230</v>
      </c>
      <c r="G2597" s="110">
        <v>74</v>
      </c>
      <c r="H2597" s="111">
        <v>922576</v>
      </c>
      <c r="I2597" s="111">
        <v>224574</v>
      </c>
      <c r="J2597" s="112">
        <v>3034.79</v>
      </c>
      <c r="K2597" s="109" t="s">
        <v>17554</v>
      </c>
      <c r="L2597" s="111">
        <v>-15264.3897</v>
      </c>
      <c r="M2597" s="111">
        <v>0</v>
      </c>
      <c r="N2597" s="2">
        <f t="shared" si="80"/>
        <v>698002</v>
      </c>
      <c r="O2597" s="2">
        <f t="shared" si="81"/>
        <v>3034.7913043478261</v>
      </c>
    </row>
    <row r="2598" spans="1:15" x14ac:dyDescent="0.25">
      <c r="A2598" s="109" t="s">
        <v>17616</v>
      </c>
      <c r="B2598" s="109" t="s">
        <v>13063</v>
      </c>
      <c r="C2598" s="109" t="s">
        <v>13062</v>
      </c>
      <c r="D2598" s="109" t="s">
        <v>13102</v>
      </c>
      <c r="E2598" s="109" t="s">
        <v>13101</v>
      </c>
      <c r="F2598" s="110">
        <v>1281</v>
      </c>
      <c r="G2598" s="110">
        <v>0</v>
      </c>
      <c r="H2598" s="111">
        <v>4065218</v>
      </c>
      <c r="I2598" s="111">
        <v>0</v>
      </c>
      <c r="J2598" s="112">
        <v>3173.47</v>
      </c>
      <c r="K2598" s="109" t="s">
        <v>17554</v>
      </c>
      <c r="L2598" s="111">
        <v>-67260.6342</v>
      </c>
      <c r="M2598" s="111">
        <v>0</v>
      </c>
      <c r="N2598" s="2">
        <f t="shared" si="80"/>
        <v>4065218</v>
      </c>
      <c r="O2598" s="2">
        <f t="shared" si="81"/>
        <v>3173.472287275566</v>
      </c>
    </row>
    <row r="2599" spans="1:15" x14ac:dyDescent="0.25">
      <c r="A2599" s="109" t="s">
        <v>17616</v>
      </c>
      <c r="B2599" s="109" t="s">
        <v>13063</v>
      </c>
      <c r="C2599" s="109" t="s">
        <v>13062</v>
      </c>
      <c r="D2599" s="109" t="s">
        <v>13100</v>
      </c>
      <c r="E2599" s="109" t="s">
        <v>13099</v>
      </c>
      <c r="F2599" s="110">
        <v>482</v>
      </c>
      <c r="G2599" s="110">
        <v>0</v>
      </c>
      <c r="H2599" s="111">
        <v>1467964</v>
      </c>
      <c r="I2599" s="111">
        <v>0</v>
      </c>
      <c r="J2599" s="112">
        <v>3045.57</v>
      </c>
      <c r="K2599" s="109" t="s">
        <v>17554</v>
      </c>
      <c r="L2599" s="111">
        <v>-24288.038</v>
      </c>
      <c r="M2599" s="111">
        <v>0</v>
      </c>
      <c r="N2599" s="2">
        <f t="shared" si="80"/>
        <v>1467964</v>
      </c>
      <c r="O2599" s="2">
        <f t="shared" si="81"/>
        <v>3045.5684647302905</v>
      </c>
    </row>
    <row r="2600" spans="1:15" x14ac:dyDescent="0.25">
      <c r="A2600" s="109" t="s">
        <v>17616</v>
      </c>
      <c r="B2600" s="109" t="s">
        <v>13063</v>
      </c>
      <c r="C2600" s="109" t="s">
        <v>13062</v>
      </c>
      <c r="D2600" s="109" t="s">
        <v>13098</v>
      </c>
      <c r="E2600" s="109" t="s">
        <v>10879</v>
      </c>
      <c r="F2600" s="110">
        <v>252</v>
      </c>
      <c r="G2600" s="110">
        <v>0</v>
      </c>
      <c r="H2600" s="111">
        <v>806623</v>
      </c>
      <c r="I2600" s="111">
        <v>0</v>
      </c>
      <c r="J2600" s="112">
        <v>3200.88</v>
      </c>
      <c r="K2600" s="109" t="s">
        <v>17554</v>
      </c>
      <c r="L2600" s="111">
        <v>-13345.8976</v>
      </c>
      <c r="M2600" s="111">
        <v>0</v>
      </c>
      <c r="N2600" s="2">
        <f t="shared" si="80"/>
        <v>806623</v>
      </c>
      <c r="O2600" s="2">
        <f t="shared" si="81"/>
        <v>3200.8849206349205</v>
      </c>
    </row>
    <row r="2601" spans="1:15" x14ac:dyDescent="0.25">
      <c r="A2601" s="109" t="s">
        <v>17616</v>
      </c>
      <c r="B2601" s="109" t="s">
        <v>13063</v>
      </c>
      <c r="C2601" s="109" t="s">
        <v>13062</v>
      </c>
      <c r="D2601" s="109" t="s">
        <v>13097</v>
      </c>
      <c r="E2601" s="109" t="s">
        <v>13096</v>
      </c>
      <c r="F2601" s="110">
        <v>136</v>
      </c>
      <c r="G2601" s="110">
        <v>0</v>
      </c>
      <c r="H2601" s="111">
        <v>506337</v>
      </c>
      <c r="I2601" s="111">
        <v>0</v>
      </c>
      <c r="J2601" s="112">
        <v>3723.07</v>
      </c>
      <c r="K2601" s="109" t="s">
        <v>17554</v>
      </c>
      <c r="L2601" s="111">
        <v>-8377.5522000000001</v>
      </c>
      <c r="M2601" s="111">
        <v>0</v>
      </c>
      <c r="N2601" s="2">
        <f t="shared" si="80"/>
        <v>506337</v>
      </c>
      <c r="O2601" s="2">
        <f t="shared" si="81"/>
        <v>3723.0661764705883</v>
      </c>
    </row>
    <row r="2602" spans="1:15" x14ac:dyDescent="0.25">
      <c r="A2602" s="109" t="s">
        <v>17616</v>
      </c>
      <c r="B2602" s="109" t="s">
        <v>13063</v>
      </c>
      <c r="C2602" s="109" t="s">
        <v>13062</v>
      </c>
      <c r="D2602" s="109" t="s">
        <v>13095</v>
      </c>
      <c r="E2602" s="109" t="s">
        <v>13094</v>
      </c>
      <c r="F2602" s="110">
        <v>62</v>
      </c>
      <c r="G2602" s="110">
        <v>0</v>
      </c>
      <c r="H2602" s="111">
        <v>96851</v>
      </c>
      <c r="I2602" s="111">
        <v>0</v>
      </c>
      <c r="J2602" s="112">
        <v>1562.11</v>
      </c>
      <c r="K2602" s="109" t="s">
        <v>17554</v>
      </c>
      <c r="L2602" s="111">
        <v>-1602.4447</v>
      </c>
      <c r="M2602" s="111">
        <v>0</v>
      </c>
      <c r="N2602" s="2">
        <f t="shared" si="80"/>
        <v>96851</v>
      </c>
      <c r="O2602" s="2">
        <f t="shared" si="81"/>
        <v>1562.1129032258063</v>
      </c>
    </row>
    <row r="2603" spans="1:15" x14ac:dyDescent="0.25">
      <c r="A2603" s="109" t="s">
        <v>17616</v>
      </c>
      <c r="B2603" s="109" t="s">
        <v>13063</v>
      </c>
      <c r="C2603" s="109" t="s">
        <v>13062</v>
      </c>
      <c r="D2603" s="109" t="s">
        <v>13093</v>
      </c>
      <c r="E2603" s="109" t="s">
        <v>13092</v>
      </c>
      <c r="F2603" s="110">
        <v>11</v>
      </c>
      <c r="G2603" s="110">
        <v>0</v>
      </c>
      <c r="H2603" s="111">
        <v>19705</v>
      </c>
      <c r="I2603" s="111">
        <v>0</v>
      </c>
      <c r="J2603" s="112">
        <v>1791.36</v>
      </c>
      <c r="K2603" s="109" t="s">
        <v>17554</v>
      </c>
      <c r="L2603" s="111">
        <v>-326.02820000000003</v>
      </c>
      <c r="M2603" s="111">
        <v>0</v>
      </c>
      <c r="N2603" s="2">
        <f t="shared" si="80"/>
        <v>19705</v>
      </c>
      <c r="O2603" s="2">
        <f t="shared" si="81"/>
        <v>1791.3636363636363</v>
      </c>
    </row>
    <row r="2604" spans="1:15" x14ac:dyDescent="0.25">
      <c r="A2604" s="109" t="s">
        <v>17616</v>
      </c>
      <c r="B2604" s="109" t="s">
        <v>13063</v>
      </c>
      <c r="C2604" s="109" t="s">
        <v>13062</v>
      </c>
      <c r="D2604" s="109" t="s">
        <v>13091</v>
      </c>
      <c r="E2604" s="109" t="s">
        <v>13090</v>
      </c>
      <c r="F2604" s="110">
        <v>35</v>
      </c>
      <c r="G2604" s="110">
        <v>0</v>
      </c>
      <c r="H2604" s="111">
        <v>62547</v>
      </c>
      <c r="I2604" s="111">
        <v>0</v>
      </c>
      <c r="J2604" s="112">
        <v>1787.06</v>
      </c>
      <c r="K2604" s="109" t="s">
        <v>17554</v>
      </c>
      <c r="L2604" s="111">
        <v>-1034.8625</v>
      </c>
      <c r="M2604" s="111">
        <v>0</v>
      </c>
      <c r="N2604" s="2">
        <f t="shared" si="80"/>
        <v>62547</v>
      </c>
      <c r="O2604" s="2">
        <f t="shared" si="81"/>
        <v>1787.0571428571429</v>
      </c>
    </row>
    <row r="2605" spans="1:15" x14ac:dyDescent="0.25">
      <c r="A2605" s="109" t="s">
        <v>17616</v>
      </c>
      <c r="B2605" s="109" t="s">
        <v>13063</v>
      </c>
      <c r="C2605" s="109" t="s">
        <v>13062</v>
      </c>
      <c r="D2605" s="109" t="s">
        <v>13089</v>
      </c>
      <c r="E2605" s="109" t="s">
        <v>13088</v>
      </c>
      <c r="F2605" s="110">
        <v>13</v>
      </c>
      <c r="G2605" s="110">
        <v>0</v>
      </c>
      <c r="H2605" s="111">
        <v>22981</v>
      </c>
      <c r="I2605" s="111">
        <v>0</v>
      </c>
      <c r="J2605" s="112">
        <v>1767.77</v>
      </c>
      <c r="K2605" s="109" t="s">
        <v>17554</v>
      </c>
      <c r="L2605" s="111">
        <v>-380.23379999999997</v>
      </c>
      <c r="M2605" s="111">
        <v>0</v>
      </c>
      <c r="N2605" s="2">
        <f t="shared" si="80"/>
        <v>22981</v>
      </c>
      <c r="O2605" s="2">
        <f t="shared" si="81"/>
        <v>1767.7692307692307</v>
      </c>
    </row>
    <row r="2606" spans="1:15" x14ac:dyDescent="0.25">
      <c r="A2606" s="109" t="s">
        <v>17616</v>
      </c>
      <c r="B2606" s="109" t="s">
        <v>13063</v>
      </c>
      <c r="C2606" s="109" t="s">
        <v>13062</v>
      </c>
      <c r="D2606" s="109" t="s">
        <v>13087</v>
      </c>
      <c r="E2606" s="109" t="s">
        <v>13086</v>
      </c>
      <c r="F2606" s="110">
        <v>203</v>
      </c>
      <c r="G2606" s="110">
        <v>0</v>
      </c>
      <c r="H2606" s="111">
        <v>404679</v>
      </c>
      <c r="I2606" s="111">
        <v>0</v>
      </c>
      <c r="J2606" s="112">
        <v>1993.49</v>
      </c>
      <c r="K2606" s="109" t="s">
        <v>17554</v>
      </c>
      <c r="L2606" s="111">
        <v>-6695.5744999999997</v>
      </c>
      <c r="M2606" s="111">
        <v>0</v>
      </c>
      <c r="N2606" s="2">
        <f t="shared" si="80"/>
        <v>404679</v>
      </c>
      <c r="O2606" s="2">
        <f t="shared" si="81"/>
        <v>1993.4926108374384</v>
      </c>
    </row>
    <row r="2607" spans="1:15" x14ac:dyDescent="0.25">
      <c r="A2607" s="109" t="s">
        <v>17616</v>
      </c>
      <c r="B2607" s="109" t="s">
        <v>13063</v>
      </c>
      <c r="C2607" s="109" t="s">
        <v>13062</v>
      </c>
      <c r="D2607" s="109" t="s">
        <v>13085</v>
      </c>
      <c r="E2607" s="109" t="s">
        <v>13084</v>
      </c>
      <c r="F2607" s="110">
        <v>37</v>
      </c>
      <c r="G2607" s="110">
        <v>0</v>
      </c>
      <c r="H2607" s="111">
        <v>67147</v>
      </c>
      <c r="I2607" s="111">
        <v>0</v>
      </c>
      <c r="J2607" s="112">
        <v>1814.78</v>
      </c>
      <c r="K2607" s="109" t="s">
        <v>17554</v>
      </c>
      <c r="L2607" s="111">
        <v>-1110.9747</v>
      </c>
      <c r="M2607" s="111">
        <v>0</v>
      </c>
      <c r="N2607" s="2">
        <f t="shared" si="80"/>
        <v>67147</v>
      </c>
      <c r="O2607" s="2">
        <f t="shared" si="81"/>
        <v>1814.7837837837837</v>
      </c>
    </row>
    <row r="2608" spans="1:15" x14ac:dyDescent="0.25">
      <c r="A2608" s="109" t="s">
        <v>17616</v>
      </c>
      <c r="B2608" s="109" t="s">
        <v>13063</v>
      </c>
      <c r="C2608" s="109" t="s">
        <v>13062</v>
      </c>
      <c r="D2608" s="109" t="s">
        <v>13083</v>
      </c>
      <c r="E2608" s="109" t="s">
        <v>13082</v>
      </c>
      <c r="F2608" s="110">
        <v>25</v>
      </c>
      <c r="G2608" s="110">
        <v>0</v>
      </c>
      <c r="H2608" s="111">
        <v>51152</v>
      </c>
      <c r="I2608" s="111">
        <v>0</v>
      </c>
      <c r="J2608" s="112">
        <v>2046.08</v>
      </c>
      <c r="K2608" s="109" t="s">
        <v>17554</v>
      </c>
      <c r="L2608" s="111">
        <v>-846.32770000000005</v>
      </c>
      <c r="M2608" s="111">
        <v>0</v>
      </c>
      <c r="N2608" s="2">
        <f t="shared" si="80"/>
        <v>51152</v>
      </c>
      <c r="O2608" s="2">
        <f t="shared" si="81"/>
        <v>2046.08</v>
      </c>
    </row>
    <row r="2609" spans="1:15" x14ac:dyDescent="0.25">
      <c r="A2609" s="109" t="s">
        <v>17616</v>
      </c>
      <c r="B2609" s="109" t="s">
        <v>13063</v>
      </c>
      <c r="C2609" s="109" t="s">
        <v>13062</v>
      </c>
      <c r="D2609" s="109" t="s">
        <v>13081</v>
      </c>
      <c r="E2609" s="109" t="s">
        <v>13080</v>
      </c>
      <c r="F2609" s="110">
        <v>11</v>
      </c>
      <c r="G2609" s="110">
        <v>0</v>
      </c>
      <c r="H2609" s="111">
        <v>19214</v>
      </c>
      <c r="I2609" s="111">
        <v>0</v>
      </c>
      <c r="J2609" s="112">
        <v>1746.73</v>
      </c>
      <c r="K2609" s="109" t="s">
        <v>17554</v>
      </c>
      <c r="L2609" s="111">
        <v>-317.90129999999999</v>
      </c>
      <c r="M2609" s="111">
        <v>0</v>
      </c>
      <c r="N2609" s="2">
        <f t="shared" si="80"/>
        <v>19214</v>
      </c>
      <c r="O2609" s="2">
        <f t="shared" si="81"/>
        <v>1746.7272727272727</v>
      </c>
    </row>
    <row r="2610" spans="1:15" x14ac:dyDescent="0.25">
      <c r="A2610" s="109" t="s">
        <v>17616</v>
      </c>
      <c r="B2610" s="109" t="s">
        <v>13063</v>
      </c>
      <c r="C2610" s="109" t="s">
        <v>13062</v>
      </c>
      <c r="D2610" s="109" t="s">
        <v>13079</v>
      </c>
      <c r="E2610" s="109" t="s">
        <v>13078</v>
      </c>
      <c r="F2610" s="110">
        <v>130</v>
      </c>
      <c r="G2610" s="110">
        <v>0</v>
      </c>
      <c r="H2610" s="111">
        <v>261413</v>
      </c>
      <c r="I2610" s="111">
        <v>0</v>
      </c>
      <c r="J2610" s="112">
        <v>2010.87</v>
      </c>
      <c r="K2610" s="109" t="s">
        <v>17554</v>
      </c>
      <c r="L2610" s="111">
        <v>-4325.183</v>
      </c>
      <c r="M2610" s="111">
        <v>0</v>
      </c>
      <c r="N2610" s="2">
        <f t="shared" si="80"/>
        <v>261413</v>
      </c>
      <c r="O2610" s="2">
        <f t="shared" si="81"/>
        <v>2010.8692307692309</v>
      </c>
    </row>
    <row r="2611" spans="1:15" x14ac:dyDescent="0.25">
      <c r="A2611" s="109" t="s">
        <v>17616</v>
      </c>
      <c r="B2611" s="109" t="s">
        <v>13063</v>
      </c>
      <c r="C2611" s="109" t="s">
        <v>13062</v>
      </c>
      <c r="D2611" s="109" t="s">
        <v>13077</v>
      </c>
      <c r="E2611" s="109" t="s">
        <v>13076</v>
      </c>
      <c r="F2611" s="110">
        <v>30</v>
      </c>
      <c r="G2611" s="110">
        <v>0</v>
      </c>
      <c r="H2611" s="111">
        <v>63948</v>
      </c>
      <c r="I2611" s="111">
        <v>0</v>
      </c>
      <c r="J2611" s="112">
        <v>2131.6</v>
      </c>
      <c r="K2611" s="109" t="s">
        <v>17554</v>
      </c>
      <c r="L2611" s="111">
        <v>-1058.0517</v>
      </c>
      <c r="M2611" s="111">
        <v>0</v>
      </c>
      <c r="N2611" s="2">
        <f t="shared" si="80"/>
        <v>63948</v>
      </c>
      <c r="O2611" s="2">
        <f t="shared" si="81"/>
        <v>2131.6</v>
      </c>
    </row>
    <row r="2612" spans="1:15" x14ac:dyDescent="0.25">
      <c r="A2612" s="109" t="s">
        <v>17616</v>
      </c>
      <c r="B2612" s="109" t="s">
        <v>13063</v>
      </c>
      <c r="C2612" s="109" t="s">
        <v>13062</v>
      </c>
      <c r="D2612" s="109" t="s">
        <v>13075</v>
      </c>
      <c r="E2612" s="109" t="s">
        <v>13074</v>
      </c>
      <c r="F2612" s="110">
        <v>40</v>
      </c>
      <c r="G2612" s="110">
        <v>0</v>
      </c>
      <c r="H2612" s="111">
        <v>77757</v>
      </c>
      <c r="I2612" s="111">
        <v>0</v>
      </c>
      <c r="J2612" s="112">
        <v>1943.92</v>
      </c>
      <c r="K2612" s="109" t="s">
        <v>17554</v>
      </c>
      <c r="L2612" s="111">
        <v>-1286.5165</v>
      </c>
      <c r="M2612" s="111">
        <v>0</v>
      </c>
      <c r="N2612" s="2">
        <f t="shared" si="80"/>
        <v>77757</v>
      </c>
      <c r="O2612" s="2">
        <f t="shared" si="81"/>
        <v>1943.925</v>
      </c>
    </row>
    <row r="2613" spans="1:15" x14ac:dyDescent="0.25">
      <c r="A2613" s="109" t="s">
        <v>17616</v>
      </c>
      <c r="B2613" s="109" t="s">
        <v>13063</v>
      </c>
      <c r="C2613" s="109" t="s">
        <v>13062</v>
      </c>
      <c r="D2613" s="109" t="s">
        <v>13073</v>
      </c>
      <c r="E2613" s="109" t="s">
        <v>13072</v>
      </c>
      <c r="F2613" s="110">
        <v>23</v>
      </c>
      <c r="G2613" s="110">
        <v>0</v>
      </c>
      <c r="H2613" s="111">
        <v>48183</v>
      </c>
      <c r="I2613" s="111">
        <v>0</v>
      </c>
      <c r="J2613" s="112">
        <v>2094.91</v>
      </c>
      <c r="K2613" s="109" t="s">
        <v>17554</v>
      </c>
      <c r="L2613" s="111">
        <v>-797.21420000000001</v>
      </c>
      <c r="M2613" s="111">
        <v>0</v>
      </c>
      <c r="N2613" s="2">
        <f t="shared" si="80"/>
        <v>48183</v>
      </c>
      <c r="O2613" s="2">
        <f t="shared" si="81"/>
        <v>2094.913043478261</v>
      </c>
    </row>
    <row r="2614" spans="1:15" x14ac:dyDescent="0.25">
      <c r="A2614" s="109" t="s">
        <v>17616</v>
      </c>
      <c r="B2614" s="109" t="s">
        <v>13063</v>
      </c>
      <c r="C2614" s="109" t="s">
        <v>13062</v>
      </c>
      <c r="D2614" s="109" t="s">
        <v>13071</v>
      </c>
      <c r="E2614" s="109" t="s">
        <v>13070</v>
      </c>
      <c r="F2614" s="110">
        <v>53</v>
      </c>
      <c r="G2614" s="110">
        <v>0</v>
      </c>
      <c r="H2614" s="111">
        <v>90669</v>
      </c>
      <c r="I2614" s="111">
        <v>0</v>
      </c>
      <c r="J2614" s="112">
        <v>1710.74</v>
      </c>
      <c r="K2614" s="109" t="s">
        <v>17554</v>
      </c>
      <c r="L2614" s="111">
        <v>-1500.1590000000001</v>
      </c>
      <c r="M2614" s="111">
        <v>0</v>
      </c>
      <c r="N2614" s="2">
        <f t="shared" si="80"/>
        <v>90669</v>
      </c>
      <c r="O2614" s="2">
        <f t="shared" si="81"/>
        <v>1710.7358490566037</v>
      </c>
    </row>
    <row r="2615" spans="1:15" x14ac:dyDescent="0.25">
      <c r="A2615" s="109" t="s">
        <v>17616</v>
      </c>
      <c r="B2615" s="109" t="s">
        <v>13063</v>
      </c>
      <c r="C2615" s="109" t="s">
        <v>13062</v>
      </c>
      <c r="D2615" s="109" t="s">
        <v>13069</v>
      </c>
      <c r="E2615" s="109" t="s">
        <v>13068</v>
      </c>
      <c r="F2615" s="110">
        <v>22</v>
      </c>
      <c r="G2615" s="110">
        <v>0</v>
      </c>
      <c r="H2615" s="111">
        <v>46723</v>
      </c>
      <c r="I2615" s="111">
        <v>0</v>
      </c>
      <c r="J2615" s="112">
        <v>2123.77</v>
      </c>
      <c r="K2615" s="109" t="s">
        <v>17554</v>
      </c>
      <c r="L2615" s="111">
        <v>-773.04229999999995</v>
      </c>
      <c r="M2615" s="111">
        <v>0</v>
      </c>
      <c r="N2615" s="2">
        <f t="shared" si="80"/>
        <v>46723</v>
      </c>
      <c r="O2615" s="2">
        <f t="shared" si="81"/>
        <v>2123.7727272727275</v>
      </c>
    </row>
    <row r="2616" spans="1:15" x14ac:dyDescent="0.25">
      <c r="A2616" s="109" t="s">
        <v>17616</v>
      </c>
      <c r="B2616" s="109" t="s">
        <v>13063</v>
      </c>
      <c r="C2616" s="109" t="s">
        <v>13062</v>
      </c>
      <c r="D2616" s="109" t="s">
        <v>13067</v>
      </c>
      <c r="E2616" s="109" t="s">
        <v>6447</v>
      </c>
      <c r="F2616" s="110">
        <v>207</v>
      </c>
      <c r="G2616" s="110">
        <v>25</v>
      </c>
      <c r="H2616" s="111">
        <v>868350</v>
      </c>
      <c r="I2616" s="111">
        <v>93572</v>
      </c>
      <c r="J2616" s="112">
        <v>3742.89</v>
      </c>
      <c r="K2616" s="109" t="s">
        <v>17554</v>
      </c>
      <c r="L2616" s="111">
        <v>-14367.1855</v>
      </c>
      <c r="M2616" s="111">
        <v>0</v>
      </c>
      <c r="N2616" s="2">
        <f t="shared" si="80"/>
        <v>774778</v>
      </c>
      <c r="O2616" s="2">
        <f t="shared" si="81"/>
        <v>3742.8888888888887</v>
      </c>
    </row>
    <row r="2617" spans="1:15" x14ac:dyDescent="0.25">
      <c r="A2617" s="109" t="s">
        <v>17616</v>
      </c>
      <c r="B2617" s="109" t="s">
        <v>13063</v>
      </c>
      <c r="C2617" s="109" t="s">
        <v>13062</v>
      </c>
      <c r="D2617" s="109" t="s">
        <v>13066</v>
      </c>
      <c r="E2617" s="109" t="s">
        <v>6447</v>
      </c>
      <c r="F2617" s="110">
        <v>189</v>
      </c>
      <c r="G2617" s="110">
        <v>10</v>
      </c>
      <c r="H2617" s="111">
        <v>720058</v>
      </c>
      <c r="I2617" s="111">
        <v>36184</v>
      </c>
      <c r="J2617" s="112">
        <v>3618.38</v>
      </c>
      <c r="K2617" s="109" t="s">
        <v>17554</v>
      </c>
      <c r="L2617" s="111">
        <v>-11913.644399999999</v>
      </c>
      <c r="M2617" s="111">
        <v>0</v>
      </c>
      <c r="N2617" s="2">
        <f t="shared" si="80"/>
        <v>683874</v>
      </c>
      <c r="O2617" s="2">
        <f t="shared" si="81"/>
        <v>3618.3809523809523</v>
      </c>
    </row>
    <row r="2618" spans="1:15" x14ac:dyDescent="0.25">
      <c r="A2618" s="109" t="s">
        <v>17616</v>
      </c>
      <c r="B2618" s="109" t="s">
        <v>13063</v>
      </c>
      <c r="C2618" s="109" t="s">
        <v>13062</v>
      </c>
      <c r="D2618" s="109" t="s">
        <v>13065</v>
      </c>
      <c r="E2618" s="109" t="s">
        <v>6447</v>
      </c>
      <c r="F2618" s="110">
        <v>259</v>
      </c>
      <c r="G2618" s="110">
        <v>5</v>
      </c>
      <c r="H2618" s="111">
        <v>935559</v>
      </c>
      <c r="I2618" s="111">
        <v>17719</v>
      </c>
      <c r="J2618" s="112">
        <v>3543.78</v>
      </c>
      <c r="K2618" s="109" t="s">
        <v>17554</v>
      </c>
      <c r="L2618" s="111">
        <v>-15479.1908</v>
      </c>
      <c r="M2618" s="111">
        <v>0</v>
      </c>
      <c r="N2618" s="2">
        <f t="shared" si="80"/>
        <v>917840</v>
      </c>
      <c r="O2618" s="2">
        <f t="shared" si="81"/>
        <v>3543.7837837837837</v>
      </c>
    </row>
    <row r="2619" spans="1:15" x14ac:dyDescent="0.25">
      <c r="A2619" s="109" t="s">
        <v>17616</v>
      </c>
      <c r="B2619" s="109" t="s">
        <v>13063</v>
      </c>
      <c r="C2619" s="109" t="s">
        <v>13062</v>
      </c>
      <c r="D2619" s="109" t="s">
        <v>13064</v>
      </c>
      <c r="E2619" s="109" t="s">
        <v>6447</v>
      </c>
      <c r="F2619" s="110">
        <v>352</v>
      </c>
      <c r="G2619" s="110">
        <v>17</v>
      </c>
      <c r="H2619" s="111">
        <v>1333843</v>
      </c>
      <c r="I2619" s="111">
        <v>61451</v>
      </c>
      <c r="J2619" s="112">
        <v>3614.75</v>
      </c>
      <c r="K2619" s="109" t="s">
        <v>17554</v>
      </c>
      <c r="L2619" s="111">
        <v>-22068.961899999998</v>
      </c>
      <c r="M2619" s="111">
        <v>0</v>
      </c>
      <c r="N2619" s="2">
        <f t="shared" si="80"/>
        <v>1272392</v>
      </c>
      <c r="O2619" s="2">
        <f t="shared" si="81"/>
        <v>3614.75</v>
      </c>
    </row>
    <row r="2620" spans="1:15" x14ac:dyDescent="0.25">
      <c r="A2620" s="109" t="s">
        <v>17616</v>
      </c>
      <c r="B2620" s="109" t="s">
        <v>13063</v>
      </c>
      <c r="C2620" s="109" t="s">
        <v>13062</v>
      </c>
      <c r="D2620" s="109" t="s">
        <v>17618</v>
      </c>
      <c r="E2620" s="109" t="s">
        <v>17619</v>
      </c>
      <c r="F2620" s="110">
        <v>4</v>
      </c>
      <c r="G2620" s="110">
        <v>0</v>
      </c>
      <c r="H2620" s="111">
        <v>10051</v>
      </c>
      <c r="I2620" s="111">
        <v>0</v>
      </c>
      <c r="J2620" s="112">
        <v>2512.75</v>
      </c>
      <c r="K2620" s="109" t="s">
        <v>17554</v>
      </c>
      <c r="L2620" s="111">
        <v>-166.29089999999999</v>
      </c>
      <c r="M2620" s="111">
        <v>0</v>
      </c>
      <c r="N2620" s="2">
        <f t="shared" si="80"/>
        <v>10051</v>
      </c>
      <c r="O2620" s="2">
        <f t="shared" si="81"/>
        <v>2512.75</v>
      </c>
    </row>
    <row r="2621" spans="1:15" x14ac:dyDescent="0.25">
      <c r="A2621" s="109" t="s">
        <v>17616</v>
      </c>
      <c r="B2621" s="109" t="s">
        <v>13063</v>
      </c>
      <c r="C2621" s="109" t="s">
        <v>13062</v>
      </c>
      <c r="D2621" s="109" t="s">
        <v>18022</v>
      </c>
      <c r="E2621" s="109" t="s">
        <v>18048</v>
      </c>
      <c r="F2621" s="110">
        <v>34</v>
      </c>
      <c r="G2621" s="110">
        <v>0</v>
      </c>
      <c r="H2621" s="111">
        <v>76379</v>
      </c>
      <c r="I2621" s="111">
        <v>0</v>
      </c>
      <c r="J2621" s="112">
        <v>2246.44</v>
      </c>
      <c r="K2621" s="109" t="s">
        <v>17554</v>
      </c>
      <c r="L2621" s="111">
        <v>-1263.7152000000001</v>
      </c>
      <c r="M2621" s="111">
        <v>0</v>
      </c>
      <c r="N2621" s="2">
        <f t="shared" si="80"/>
        <v>76379</v>
      </c>
      <c r="O2621" s="2">
        <f t="shared" si="81"/>
        <v>2246.4411764705883</v>
      </c>
    </row>
    <row r="2622" spans="1:15" x14ac:dyDescent="0.25">
      <c r="A2622" s="109" t="s">
        <v>17616</v>
      </c>
      <c r="B2622" s="109" t="s">
        <v>13063</v>
      </c>
      <c r="C2622" s="109" t="s">
        <v>13062</v>
      </c>
      <c r="D2622" s="109" t="s">
        <v>19094</v>
      </c>
      <c r="E2622" s="109" t="s">
        <v>19095</v>
      </c>
      <c r="F2622" s="110">
        <v>94</v>
      </c>
      <c r="G2622" s="110">
        <v>0</v>
      </c>
      <c r="H2622" s="111">
        <v>192108</v>
      </c>
      <c r="I2622" s="111">
        <v>0</v>
      </c>
      <c r="J2622" s="112">
        <v>2043.7</v>
      </c>
      <c r="K2622" s="109" t="s">
        <v>17554</v>
      </c>
      <c r="L2622" s="111">
        <v>-3178.5057000000002</v>
      </c>
      <c r="M2622" s="111">
        <v>0</v>
      </c>
      <c r="N2622" s="2">
        <f t="shared" si="80"/>
        <v>192108</v>
      </c>
      <c r="O2622" s="2">
        <f t="shared" si="81"/>
        <v>2043.7021276595744</v>
      </c>
    </row>
    <row r="2623" spans="1:15" x14ac:dyDescent="0.25">
      <c r="A2623" s="109" t="s">
        <v>17616</v>
      </c>
      <c r="B2623" s="109" t="s">
        <v>13063</v>
      </c>
      <c r="C2623" s="109" t="s">
        <v>13062</v>
      </c>
      <c r="D2623" s="109" t="s">
        <v>13061</v>
      </c>
      <c r="E2623" s="109" t="s">
        <v>6447</v>
      </c>
      <c r="F2623" s="110">
        <v>0</v>
      </c>
      <c r="G2623" s="110">
        <v>7</v>
      </c>
      <c r="H2623" s="111">
        <v>28698</v>
      </c>
      <c r="I2623" s="111">
        <v>28698</v>
      </c>
      <c r="J2623" s="112">
        <v>4099.71</v>
      </c>
      <c r="K2623" s="109" t="s">
        <v>17554</v>
      </c>
      <c r="L2623" s="111">
        <v>-474.81659999999999</v>
      </c>
      <c r="M2623" s="111">
        <v>0</v>
      </c>
      <c r="N2623" s="2">
        <f t="shared" si="80"/>
        <v>0</v>
      </c>
      <c r="O2623" s="2" t="str">
        <f t="shared" si="81"/>
        <v>No Standing Units</v>
      </c>
    </row>
    <row r="2624" spans="1:15" x14ac:dyDescent="0.25">
      <c r="A2624" s="109" t="s">
        <v>17616</v>
      </c>
      <c r="B2624" s="109" t="s">
        <v>13055</v>
      </c>
      <c r="C2624" s="109" t="s">
        <v>13054</v>
      </c>
      <c r="D2624" s="109" t="s">
        <v>2244</v>
      </c>
      <c r="E2624" s="109" t="s">
        <v>13060</v>
      </c>
      <c r="F2624" s="110">
        <v>110</v>
      </c>
      <c r="G2624" s="110">
        <v>0</v>
      </c>
      <c r="H2624" s="111">
        <v>337091</v>
      </c>
      <c r="I2624" s="111">
        <v>0</v>
      </c>
      <c r="J2624" s="112">
        <v>3064.46</v>
      </c>
      <c r="K2624" s="109" t="s">
        <v>17552</v>
      </c>
      <c r="L2624" s="111">
        <v>16051.9383</v>
      </c>
      <c r="M2624" s="111">
        <v>0</v>
      </c>
      <c r="N2624" s="2">
        <f t="shared" si="80"/>
        <v>337091</v>
      </c>
      <c r="O2624" s="2">
        <f t="shared" si="81"/>
        <v>3064.4636363636364</v>
      </c>
    </row>
    <row r="2625" spans="1:15" x14ac:dyDescent="0.25">
      <c r="A2625" s="109" t="s">
        <v>17616</v>
      </c>
      <c r="B2625" s="109" t="s">
        <v>13055</v>
      </c>
      <c r="C2625" s="109" t="s">
        <v>13054</v>
      </c>
      <c r="D2625" s="109" t="s">
        <v>2245</v>
      </c>
      <c r="E2625" s="109" t="s">
        <v>13059</v>
      </c>
      <c r="F2625" s="110">
        <v>111</v>
      </c>
      <c r="G2625" s="110">
        <v>0</v>
      </c>
      <c r="H2625" s="111">
        <v>382008</v>
      </c>
      <c r="I2625" s="111">
        <v>0</v>
      </c>
      <c r="J2625" s="112">
        <v>3441.51</v>
      </c>
      <c r="K2625" s="109" t="s">
        <v>17552</v>
      </c>
      <c r="L2625" s="111">
        <v>18190.880099999998</v>
      </c>
      <c r="M2625" s="111">
        <v>0</v>
      </c>
      <c r="N2625" s="2">
        <f t="shared" si="80"/>
        <v>382008</v>
      </c>
      <c r="O2625" s="2">
        <f t="shared" si="81"/>
        <v>3441.5135135135133</v>
      </c>
    </row>
    <row r="2626" spans="1:15" x14ac:dyDescent="0.25">
      <c r="A2626" s="109" t="s">
        <v>17616</v>
      </c>
      <c r="B2626" s="109" t="s">
        <v>13055</v>
      </c>
      <c r="C2626" s="109" t="s">
        <v>13054</v>
      </c>
      <c r="D2626" s="109" t="s">
        <v>2246</v>
      </c>
      <c r="E2626" s="109" t="s">
        <v>13058</v>
      </c>
      <c r="F2626" s="110">
        <v>0</v>
      </c>
      <c r="G2626" s="110">
        <v>100</v>
      </c>
      <c r="H2626" s="111">
        <v>242509</v>
      </c>
      <c r="I2626" s="111">
        <v>242509</v>
      </c>
      <c r="J2626" s="112">
        <v>2425.09</v>
      </c>
      <c r="K2626" s="109" t="s">
        <v>17552</v>
      </c>
      <c r="L2626" s="111">
        <v>11548.0628</v>
      </c>
      <c r="M2626" s="111">
        <v>0</v>
      </c>
      <c r="N2626" s="2">
        <f t="shared" si="80"/>
        <v>0</v>
      </c>
      <c r="O2626" s="2" t="str">
        <f t="shared" si="81"/>
        <v>No Standing Units</v>
      </c>
    </row>
    <row r="2627" spans="1:15" x14ac:dyDescent="0.25">
      <c r="A2627" s="109" t="s">
        <v>17616</v>
      </c>
      <c r="B2627" s="109" t="s">
        <v>13055</v>
      </c>
      <c r="C2627" s="109" t="s">
        <v>13054</v>
      </c>
      <c r="D2627" s="109" t="s">
        <v>2247</v>
      </c>
      <c r="E2627" s="109" t="s">
        <v>13057</v>
      </c>
      <c r="F2627" s="110">
        <v>20</v>
      </c>
      <c r="G2627" s="110">
        <v>0</v>
      </c>
      <c r="H2627" s="111">
        <v>40501</v>
      </c>
      <c r="I2627" s="111">
        <v>0</v>
      </c>
      <c r="J2627" s="112">
        <v>2025.05</v>
      </c>
      <c r="K2627" s="109" t="s">
        <v>17552</v>
      </c>
      <c r="L2627" s="111">
        <v>1928.6104</v>
      </c>
      <c r="M2627" s="111">
        <v>0</v>
      </c>
      <c r="N2627" s="2">
        <f t="shared" si="80"/>
        <v>40501</v>
      </c>
      <c r="O2627" s="2">
        <f t="shared" si="81"/>
        <v>2025.05</v>
      </c>
    </row>
    <row r="2628" spans="1:15" x14ac:dyDescent="0.25">
      <c r="A2628" s="109" t="s">
        <v>17616</v>
      </c>
      <c r="B2628" s="109" t="s">
        <v>13055</v>
      </c>
      <c r="C2628" s="109" t="s">
        <v>13054</v>
      </c>
      <c r="D2628" s="109" t="s">
        <v>2248</v>
      </c>
      <c r="E2628" s="109" t="s">
        <v>13056</v>
      </c>
      <c r="F2628" s="110">
        <v>23</v>
      </c>
      <c r="G2628" s="110">
        <v>0</v>
      </c>
      <c r="H2628" s="111">
        <v>35158</v>
      </c>
      <c r="I2628" s="111">
        <v>0</v>
      </c>
      <c r="J2628" s="112">
        <v>1528.61</v>
      </c>
      <c r="K2628" s="109" t="s">
        <v>17552</v>
      </c>
      <c r="L2628" s="111">
        <v>1674.1701</v>
      </c>
      <c r="M2628" s="111">
        <v>0</v>
      </c>
      <c r="N2628" s="2">
        <f t="shared" ref="N2628:N2691" si="82">H2628-I2628</f>
        <v>35158</v>
      </c>
      <c r="O2628" s="2">
        <f t="shared" ref="O2628:O2691" si="83">IF(F2628&gt;0,N2628/F2628,"No Standing Units")</f>
        <v>1528.608695652174</v>
      </c>
    </row>
    <row r="2629" spans="1:15" x14ac:dyDescent="0.25">
      <c r="A2629" s="109" t="s">
        <v>17616</v>
      </c>
      <c r="B2629" s="109" t="s">
        <v>13055</v>
      </c>
      <c r="C2629" s="109" t="s">
        <v>13054</v>
      </c>
      <c r="D2629" s="109" t="s">
        <v>2249</v>
      </c>
      <c r="E2629" s="109" t="s">
        <v>13053</v>
      </c>
      <c r="F2629" s="110">
        <v>43</v>
      </c>
      <c r="G2629" s="110">
        <v>0</v>
      </c>
      <c r="H2629" s="111">
        <v>94345</v>
      </c>
      <c r="I2629" s="111">
        <v>0</v>
      </c>
      <c r="J2629" s="112">
        <v>2194.0700000000002</v>
      </c>
      <c r="K2629" s="109" t="s">
        <v>17552</v>
      </c>
      <c r="L2629" s="111">
        <v>4492.6117000000004</v>
      </c>
      <c r="M2629" s="111">
        <v>0</v>
      </c>
      <c r="N2629" s="2">
        <f t="shared" si="82"/>
        <v>94345</v>
      </c>
      <c r="O2629" s="2">
        <f t="shared" si="83"/>
        <v>2194.0697674418607</v>
      </c>
    </row>
    <row r="2630" spans="1:15" x14ac:dyDescent="0.25">
      <c r="A2630" s="109" t="s">
        <v>17616</v>
      </c>
      <c r="B2630" s="109" t="s">
        <v>13046</v>
      </c>
      <c r="C2630" s="109" t="s">
        <v>6334</v>
      </c>
      <c r="D2630" s="109" t="s">
        <v>2251</v>
      </c>
      <c r="E2630" s="109" t="s">
        <v>13049</v>
      </c>
      <c r="F2630" s="110">
        <v>125</v>
      </c>
      <c r="G2630" s="110">
        <v>0</v>
      </c>
      <c r="H2630" s="111">
        <v>366642</v>
      </c>
      <c r="I2630" s="111">
        <v>0</v>
      </c>
      <c r="J2630" s="112">
        <v>2933.14</v>
      </c>
      <c r="K2630" s="109" t="s">
        <v>17552</v>
      </c>
      <c r="L2630" s="111">
        <v>17459.137900000002</v>
      </c>
      <c r="M2630" s="111">
        <v>0</v>
      </c>
      <c r="N2630" s="2">
        <f t="shared" si="82"/>
        <v>366642</v>
      </c>
      <c r="O2630" s="2">
        <f t="shared" si="83"/>
        <v>2933.136</v>
      </c>
    </row>
    <row r="2631" spans="1:15" x14ac:dyDescent="0.25">
      <c r="A2631" s="109" t="s">
        <v>17616</v>
      </c>
      <c r="B2631" s="109" t="s">
        <v>13046</v>
      </c>
      <c r="C2631" s="109" t="s">
        <v>6334</v>
      </c>
      <c r="D2631" s="109" t="s">
        <v>2252</v>
      </c>
      <c r="E2631" s="109" t="s">
        <v>13048</v>
      </c>
      <c r="F2631" s="110">
        <v>100</v>
      </c>
      <c r="G2631" s="110">
        <v>0</v>
      </c>
      <c r="H2631" s="111">
        <v>250029</v>
      </c>
      <c r="I2631" s="111">
        <v>0</v>
      </c>
      <c r="J2631" s="112">
        <v>2500.29</v>
      </c>
      <c r="K2631" s="109" t="s">
        <v>17552</v>
      </c>
      <c r="L2631" s="111">
        <v>11906.133400000001</v>
      </c>
      <c r="M2631" s="111">
        <v>0</v>
      </c>
      <c r="N2631" s="2">
        <f t="shared" si="82"/>
        <v>250029</v>
      </c>
      <c r="O2631" s="2">
        <f t="shared" si="83"/>
        <v>2500.29</v>
      </c>
    </row>
    <row r="2632" spans="1:15" x14ac:dyDescent="0.25">
      <c r="A2632" s="109" t="s">
        <v>17616</v>
      </c>
      <c r="B2632" s="109" t="s">
        <v>13046</v>
      </c>
      <c r="C2632" s="109" t="s">
        <v>6334</v>
      </c>
      <c r="D2632" s="109" t="s">
        <v>2253</v>
      </c>
      <c r="E2632" s="109" t="s">
        <v>13047</v>
      </c>
      <c r="F2632" s="110">
        <v>95</v>
      </c>
      <c r="G2632" s="110">
        <v>0</v>
      </c>
      <c r="H2632" s="111">
        <v>237677</v>
      </c>
      <c r="I2632" s="111">
        <v>0</v>
      </c>
      <c r="J2632" s="112">
        <v>2501.86</v>
      </c>
      <c r="K2632" s="109" t="s">
        <v>17552</v>
      </c>
      <c r="L2632" s="111">
        <v>11317.938</v>
      </c>
      <c r="M2632" s="111">
        <v>0</v>
      </c>
      <c r="N2632" s="2">
        <f t="shared" si="82"/>
        <v>237677</v>
      </c>
      <c r="O2632" s="2">
        <f t="shared" si="83"/>
        <v>2501.863157894737</v>
      </c>
    </row>
    <row r="2633" spans="1:15" x14ac:dyDescent="0.25">
      <c r="A2633" s="109" t="s">
        <v>17616</v>
      </c>
      <c r="B2633" s="109" t="s">
        <v>13046</v>
      </c>
      <c r="C2633" s="109" t="s">
        <v>6334</v>
      </c>
      <c r="D2633" s="109" t="s">
        <v>2254</v>
      </c>
      <c r="E2633" s="109" t="s">
        <v>13045</v>
      </c>
      <c r="F2633" s="110">
        <v>25</v>
      </c>
      <c r="G2633" s="110">
        <v>0</v>
      </c>
      <c r="H2633" s="111">
        <v>58335</v>
      </c>
      <c r="I2633" s="111">
        <v>0</v>
      </c>
      <c r="J2633" s="112">
        <v>2333.4</v>
      </c>
      <c r="K2633" s="109" t="s">
        <v>17552</v>
      </c>
      <c r="L2633" s="111">
        <v>2777.8398000000002</v>
      </c>
      <c r="M2633" s="111">
        <v>0</v>
      </c>
      <c r="N2633" s="2">
        <f t="shared" si="82"/>
        <v>58335</v>
      </c>
      <c r="O2633" s="2">
        <f t="shared" si="83"/>
        <v>2333.4</v>
      </c>
    </row>
    <row r="2634" spans="1:15" x14ac:dyDescent="0.25">
      <c r="A2634" s="109" t="s">
        <v>17616</v>
      </c>
      <c r="B2634" s="109" t="s">
        <v>13046</v>
      </c>
      <c r="C2634" s="109" t="s">
        <v>6334</v>
      </c>
      <c r="D2634" s="109" t="s">
        <v>18684</v>
      </c>
      <c r="E2634" s="109" t="s">
        <v>12991</v>
      </c>
      <c r="F2634" s="110">
        <v>71</v>
      </c>
      <c r="G2634" s="110">
        <v>5</v>
      </c>
      <c r="H2634" s="111">
        <v>215386</v>
      </c>
      <c r="I2634" s="111">
        <v>14170</v>
      </c>
      <c r="J2634" s="112">
        <v>2834.03</v>
      </c>
      <c r="K2634" s="109" t="s">
        <v>17552</v>
      </c>
      <c r="L2634" s="111">
        <v>10256.4539</v>
      </c>
      <c r="M2634" s="111">
        <v>0</v>
      </c>
      <c r="N2634" s="2">
        <f t="shared" si="82"/>
        <v>201216</v>
      </c>
      <c r="O2634" s="2">
        <f t="shared" si="83"/>
        <v>2834.0281690140846</v>
      </c>
    </row>
    <row r="2635" spans="1:15" x14ac:dyDescent="0.25">
      <c r="A2635" s="109" t="s">
        <v>17616</v>
      </c>
      <c r="B2635" s="109" t="s">
        <v>13046</v>
      </c>
      <c r="C2635" s="109" t="s">
        <v>6334</v>
      </c>
      <c r="D2635" s="109" t="s">
        <v>19098</v>
      </c>
      <c r="E2635" s="109" t="s">
        <v>19099</v>
      </c>
      <c r="F2635" s="110">
        <v>1</v>
      </c>
      <c r="G2635" s="110">
        <v>0</v>
      </c>
      <c r="H2635" s="111">
        <v>2586</v>
      </c>
      <c r="I2635" s="111">
        <v>0</v>
      </c>
      <c r="J2635" s="112">
        <v>2586</v>
      </c>
      <c r="K2635" s="109" t="s">
        <v>17552</v>
      </c>
      <c r="L2635" s="111">
        <v>123.15349999999999</v>
      </c>
      <c r="M2635" s="111">
        <v>0</v>
      </c>
      <c r="N2635" s="2">
        <f t="shared" si="82"/>
        <v>2586</v>
      </c>
      <c r="O2635" s="2">
        <f t="shared" si="83"/>
        <v>2586</v>
      </c>
    </row>
    <row r="2636" spans="1:15" x14ac:dyDescent="0.25">
      <c r="A2636" s="109" t="s">
        <v>17616</v>
      </c>
      <c r="B2636" s="109" t="s">
        <v>13036</v>
      </c>
      <c r="C2636" s="109" t="s">
        <v>13035</v>
      </c>
      <c r="D2636" s="109" t="s">
        <v>2255</v>
      </c>
      <c r="E2636" s="109" t="s">
        <v>13044</v>
      </c>
      <c r="F2636" s="110">
        <v>244</v>
      </c>
      <c r="G2636" s="110">
        <v>0</v>
      </c>
      <c r="H2636" s="111">
        <v>782302</v>
      </c>
      <c r="I2636" s="111">
        <v>0</v>
      </c>
      <c r="J2636" s="112">
        <v>3206.16</v>
      </c>
      <c r="K2636" s="109" t="s">
        <v>17552</v>
      </c>
      <c r="L2636" s="111">
        <v>37252.461199999998</v>
      </c>
      <c r="M2636" s="111">
        <v>0</v>
      </c>
      <c r="N2636" s="2">
        <f t="shared" si="82"/>
        <v>782302</v>
      </c>
      <c r="O2636" s="2">
        <f t="shared" si="83"/>
        <v>3206.155737704918</v>
      </c>
    </row>
    <row r="2637" spans="1:15" x14ac:dyDescent="0.25">
      <c r="A2637" s="109" t="s">
        <v>17616</v>
      </c>
      <c r="B2637" s="109" t="s">
        <v>13036</v>
      </c>
      <c r="C2637" s="109" t="s">
        <v>13035</v>
      </c>
      <c r="D2637" s="109" t="s">
        <v>2256</v>
      </c>
      <c r="E2637" s="109" t="s">
        <v>13043</v>
      </c>
      <c r="F2637" s="110">
        <v>150</v>
      </c>
      <c r="G2637" s="110">
        <v>0</v>
      </c>
      <c r="H2637" s="111">
        <v>382926</v>
      </c>
      <c r="I2637" s="111">
        <v>0</v>
      </c>
      <c r="J2637" s="112">
        <v>2552.84</v>
      </c>
      <c r="K2637" s="109" t="s">
        <v>17552</v>
      </c>
      <c r="L2637" s="111">
        <v>18234.5877</v>
      </c>
      <c r="M2637" s="111">
        <v>0</v>
      </c>
      <c r="N2637" s="2">
        <f t="shared" si="82"/>
        <v>382926</v>
      </c>
      <c r="O2637" s="2">
        <f t="shared" si="83"/>
        <v>2552.84</v>
      </c>
    </row>
    <row r="2638" spans="1:15" x14ac:dyDescent="0.25">
      <c r="A2638" s="109" t="s">
        <v>17616</v>
      </c>
      <c r="B2638" s="109" t="s">
        <v>13036</v>
      </c>
      <c r="C2638" s="109" t="s">
        <v>13035</v>
      </c>
      <c r="D2638" s="109" t="s">
        <v>2257</v>
      </c>
      <c r="E2638" s="109" t="s">
        <v>13042</v>
      </c>
      <c r="F2638" s="110">
        <v>116</v>
      </c>
      <c r="G2638" s="110">
        <v>0</v>
      </c>
      <c r="H2638" s="111">
        <v>393900</v>
      </c>
      <c r="I2638" s="111">
        <v>0</v>
      </c>
      <c r="J2638" s="112">
        <v>3395.69</v>
      </c>
      <c r="K2638" s="109" t="s">
        <v>17552</v>
      </c>
      <c r="L2638" s="111">
        <v>18757.153200000001</v>
      </c>
      <c r="M2638" s="111">
        <v>0</v>
      </c>
      <c r="N2638" s="2">
        <f t="shared" si="82"/>
        <v>393900</v>
      </c>
      <c r="O2638" s="2">
        <f t="shared" si="83"/>
        <v>3395.6896551724139</v>
      </c>
    </row>
    <row r="2639" spans="1:15" x14ac:dyDescent="0.25">
      <c r="A2639" s="109" t="s">
        <v>17616</v>
      </c>
      <c r="B2639" s="109" t="s">
        <v>13036</v>
      </c>
      <c r="C2639" s="109" t="s">
        <v>13035</v>
      </c>
      <c r="D2639" s="109" t="s">
        <v>2258</v>
      </c>
      <c r="E2639" s="109" t="s">
        <v>13041</v>
      </c>
      <c r="F2639" s="110">
        <v>326</v>
      </c>
      <c r="G2639" s="110">
        <v>0</v>
      </c>
      <c r="H2639" s="111">
        <v>873413</v>
      </c>
      <c r="I2639" s="111">
        <v>0</v>
      </c>
      <c r="J2639" s="112">
        <v>2679.18</v>
      </c>
      <c r="K2639" s="109" t="s">
        <v>17552</v>
      </c>
      <c r="L2639" s="111">
        <v>41591.118499999997</v>
      </c>
      <c r="M2639" s="111">
        <v>0</v>
      </c>
      <c r="N2639" s="2">
        <f t="shared" si="82"/>
        <v>873413</v>
      </c>
      <c r="O2639" s="2">
        <f t="shared" si="83"/>
        <v>2679.1809815950919</v>
      </c>
    </row>
    <row r="2640" spans="1:15" x14ac:dyDescent="0.25">
      <c r="A2640" s="109" t="s">
        <v>17616</v>
      </c>
      <c r="B2640" s="109" t="s">
        <v>13036</v>
      </c>
      <c r="C2640" s="109" t="s">
        <v>13035</v>
      </c>
      <c r="D2640" s="109" t="s">
        <v>2259</v>
      </c>
      <c r="E2640" s="109" t="s">
        <v>13040</v>
      </c>
      <c r="F2640" s="110">
        <v>42</v>
      </c>
      <c r="G2640" s="110">
        <v>0</v>
      </c>
      <c r="H2640" s="111">
        <v>91132</v>
      </c>
      <c r="I2640" s="111">
        <v>0</v>
      </c>
      <c r="J2640" s="112">
        <v>2169.81</v>
      </c>
      <c r="K2640" s="109" t="s">
        <v>17552</v>
      </c>
      <c r="L2640" s="111">
        <v>4339.6368000000002</v>
      </c>
      <c r="M2640" s="111">
        <v>0</v>
      </c>
      <c r="N2640" s="2">
        <f t="shared" si="82"/>
        <v>91132</v>
      </c>
      <c r="O2640" s="2">
        <f t="shared" si="83"/>
        <v>2169.8095238095239</v>
      </c>
    </row>
    <row r="2641" spans="1:15" x14ac:dyDescent="0.25">
      <c r="A2641" s="109" t="s">
        <v>17616</v>
      </c>
      <c r="B2641" s="109" t="s">
        <v>13036</v>
      </c>
      <c r="C2641" s="109" t="s">
        <v>13035</v>
      </c>
      <c r="D2641" s="109" t="s">
        <v>2260</v>
      </c>
      <c r="E2641" s="109" t="s">
        <v>13039</v>
      </c>
      <c r="F2641" s="110">
        <v>23</v>
      </c>
      <c r="G2641" s="110">
        <v>0</v>
      </c>
      <c r="H2641" s="111">
        <v>51456</v>
      </c>
      <c r="I2641" s="111">
        <v>0</v>
      </c>
      <c r="J2641" s="112">
        <v>2237.2199999999998</v>
      </c>
      <c r="K2641" s="109" t="s">
        <v>17552</v>
      </c>
      <c r="L2641" s="111">
        <v>2450.2766999999999</v>
      </c>
      <c r="M2641" s="111">
        <v>0</v>
      </c>
      <c r="N2641" s="2">
        <f t="shared" si="82"/>
        <v>51456</v>
      </c>
      <c r="O2641" s="2">
        <f t="shared" si="83"/>
        <v>2237.217391304348</v>
      </c>
    </row>
    <row r="2642" spans="1:15" x14ac:dyDescent="0.25">
      <c r="A2642" s="109" t="s">
        <v>17616</v>
      </c>
      <c r="B2642" s="109" t="s">
        <v>13036</v>
      </c>
      <c r="C2642" s="109" t="s">
        <v>13035</v>
      </c>
      <c r="D2642" s="109" t="s">
        <v>2261</v>
      </c>
      <c r="E2642" s="109" t="s">
        <v>13038</v>
      </c>
      <c r="F2642" s="110">
        <v>40</v>
      </c>
      <c r="G2642" s="110">
        <v>0</v>
      </c>
      <c r="H2642" s="111">
        <v>89513</v>
      </c>
      <c r="I2642" s="111">
        <v>0</v>
      </c>
      <c r="J2642" s="112">
        <v>2237.8200000000002</v>
      </c>
      <c r="K2642" s="109" t="s">
        <v>17552</v>
      </c>
      <c r="L2642" s="111">
        <v>4262.5015999999996</v>
      </c>
      <c r="M2642" s="111">
        <v>0</v>
      </c>
      <c r="N2642" s="2">
        <f t="shared" si="82"/>
        <v>89513</v>
      </c>
      <c r="O2642" s="2">
        <f t="shared" si="83"/>
        <v>2237.8249999999998</v>
      </c>
    </row>
    <row r="2643" spans="1:15" x14ac:dyDescent="0.25">
      <c r="A2643" s="109" t="s">
        <v>17616</v>
      </c>
      <c r="B2643" s="109" t="s">
        <v>13036</v>
      </c>
      <c r="C2643" s="109" t="s">
        <v>13035</v>
      </c>
      <c r="D2643" s="109" t="s">
        <v>2262</v>
      </c>
      <c r="E2643" s="109" t="s">
        <v>13037</v>
      </c>
      <c r="F2643" s="110">
        <v>45</v>
      </c>
      <c r="G2643" s="110">
        <v>0</v>
      </c>
      <c r="H2643" s="111">
        <v>97984</v>
      </c>
      <c r="I2643" s="111">
        <v>0</v>
      </c>
      <c r="J2643" s="112">
        <v>2177.42</v>
      </c>
      <c r="K2643" s="109" t="s">
        <v>17552</v>
      </c>
      <c r="L2643" s="111">
        <v>4665.8864999999996</v>
      </c>
      <c r="M2643" s="111">
        <v>0</v>
      </c>
      <c r="N2643" s="2">
        <f t="shared" si="82"/>
        <v>97984</v>
      </c>
      <c r="O2643" s="2">
        <f t="shared" si="83"/>
        <v>2177.4222222222224</v>
      </c>
    </row>
    <row r="2644" spans="1:15" x14ac:dyDescent="0.25">
      <c r="A2644" s="109" t="s">
        <v>17616</v>
      </c>
      <c r="B2644" s="109" t="s">
        <v>13036</v>
      </c>
      <c r="C2644" s="109" t="s">
        <v>13035</v>
      </c>
      <c r="D2644" s="109" t="s">
        <v>2263</v>
      </c>
      <c r="E2644" s="109" t="s">
        <v>13034</v>
      </c>
      <c r="F2644" s="110">
        <v>60</v>
      </c>
      <c r="G2644" s="110">
        <v>0</v>
      </c>
      <c r="H2644" s="111">
        <v>90799</v>
      </c>
      <c r="I2644" s="111">
        <v>0</v>
      </c>
      <c r="J2644" s="112">
        <v>1513.32</v>
      </c>
      <c r="K2644" s="109" t="s">
        <v>17552</v>
      </c>
      <c r="L2644" s="111">
        <v>4323.7833000000001</v>
      </c>
      <c r="M2644" s="111">
        <v>0</v>
      </c>
      <c r="N2644" s="2">
        <f t="shared" si="82"/>
        <v>90799</v>
      </c>
      <c r="O2644" s="2">
        <f t="shared" si="83"/>
        <v>1513.3166666666666</v>
      </c>
    </row>
    <row r="2645" spans="1:15" x14ac:dyDescent="0.25">
      <c r="A2645" s="109" t="s">
        <v>17616</v>
      </c>
      <c r="B2645" s="109" t="s">
        <v>13029</v>
      </c>
      <c r="C2645" s="109" t="s">
        <v>13028</v>
      </c>
      <c r="D2645" s="109" t="s">
        <v>2266</v>
      </c>
      <c r="E2645" s="109" t="s">
        <v>13027</v>
      </c>
      <c r="F2645" s="110">
        <v>100</v>
      </c>
      <c r="G2645" s="110">
        <v>0</v>
      </c>
      <c r="H2645" s="111">
        <v>235457</v>
      </c>
      <c r="I2645" s="111">
        <v>0</v>
      </c>
      <c r="J2645" s="112">
        <v>2354.5700000000002</v>
      </c>
      <c r="K2645" s="109" t="s">
        <v>17552</v>
      </c>
      <c r="L2645" s="111">
        <v>11212.2562</v>
      </c>
      <c r="M2645" s="111">
        <v>0</v>
      </c>
      <c r="N2645" s="2">
        <f t="shared" si="82"/>
        <v>235457</v>
      </c>
      <c r="O2645" s="2">
        <f t="shared" si="83"/>
        <v>2354.5700000000002</v>
      </c>
    </row>
    <row r="2646" spans="1:15" x14ac:dyDescent="0.25">
      <c r="A2646" s="109" t="s">
        <v>17616</v>
      </c>
      <c r="B2646" s="109" t="s">
        <v>13026</v>
      </c>
      <c r="C2646" s="109" t="s">
        <v>13025</v>
      </c>
      <c r="D2646" s="109" t="s">
        <v>2267</v>
      </c>
      <c r="E2646" s="109" t="s">
        <v>13024</v>
      </c>
      <c r="F2646" s="110">
        <v>50</v>
      </c>
      <c r="G2646" s="110">
        <v>0</v>
      </c>
      <c r="H2646" s="111">
        <v>164932</v>
      </c>
      <c r="I2646" s="111">
        <v>0</v>
      </c>
      <c r="J2646" s="112">
        <v>3298.64</v>
      </c>
      <c r="K2646" s="109" t="s">
        <v>17554</v>
      </c>
      <c r="L2646" s="111">
        <v>-2728.8663000000001</v>
      </c>
      <c r="M2646" s="111">
        <v>0</v>
      </c>
      <c r="N2646" s="2">
        <f t="shared" si="82"/>
        <v>164932</v>
      </c>
      <c r="O2646" s="2">
        <f t="shared" si="83"/>
        <v>3298.64</v>
      </c>
    </row>
    <row r="2647" spans="1:15" x14ac:dyDescent="0.25">
      <c r="A2647" s="109" t="s">
        <v>17616</v>
      </c>
      <c r="B2647" s="109" t="s">
        <v>13026</v>
      </c>
      <c r="C2647" s="109" t="s">
        <v>13025</v>
      </c>
      <c r="D2647" s="109" t="s">
        <v>2268</v>
      </c>
      <c r="E2647" s="109" t="s">
        <v>13024</v>
      </c>
      <c r="F2647" s="110">
        <v>50</v>
      </c>
      <c r="G2647" s="110">
        <v>0</v>
      </c>
      <c r="H2647" s="111">
        <v>120522</v>
      </c>
      <c r="I2647" s="111">
        <v>0</v>
      </c>
      <c r="J2647" s="112">
        <v>2410.44</v>
      </c>
      <c r="K2647" s="109" t="s">
        <v>17554</v>
      </c>
      <c r="L2647" s="111">
        <v>-1994.0917999999999</v>
      </c>
      <c r="M2647" s="111">
        <v>0</v>
      </c>
      <c r="N2647" s="2">
        <f t="shared" si="82"/>
        <v>120522</v>
      </c>
      <c r="O2647" s="2">
        <f t="shared" si="83"/>
        <v>2410.44</v>
      </c>
    </row>
    <row r="2648" spans="1:15" x14ac:dyDescent="0.25">
      <c r="A2648" s="109" t="s">
        <v>17616</v>
      </c>
      <c r="B2648" s="109" t="s">
        <v>13026</v>
      </c>
      <c r="C2648" s="109" t="s">
        <v>13025</v>
      </c>
      <c r="D2648" s="109" t="s">
        <v>2269</v>
      </c>
      <c r="E2648" s="109" t="s">
        <v>13024</v>
      </c>
      <c r="F2648" s="110">
        <v>100</v>
      </c>
      <c r="G2648" s="110">
        <v>0</v>
      </c>
      <c r="H2648" s="111">
        <v>301445</v>
      </c>
      <c r="I2648" s="111">
        <v>0</v>
      </c>
      <c r="J2648" s="112">
        <v>3014.45</v>
      </c>
      <c r="K2648" s="109" t="s">
        <v>17554</v>
      </c>
      <c r="L2648" s="111">
        <v>-4987.5205999999998</v>
      </c>
      <c r="M2648" s="111">
        <v>0</v>
      </c>
      <c r="N2648" s="2">
        <f t="shared" si="82"/>
        <v>301445</v>
      </c>
      <c r="O2648" s="2">
        <f t="shared" si="83"/>
        <v>3014.45</v>
      </c>
    </row>
    <row r="2649" spans="1:15" x14ac:dyDescent="0.25">
      <c r="A2649" s="109" t="s">
        <v>17616</v>
      </c>
      <c r="B2649" s="109" t="s">
        <v>13026</v>
      </c>
      <c r="C2649" s="109" t="s">
        <v>13025</v>
      </c>
      <c r="D2649" s="109" t="s">
        <v>2270</v>
      </c>
      <c r="E2649" s="109" t="s">
        <v>13024</v>
      </c>
      <c r="F2649" s="110">
        <v>130</v>
      </c>
      <c r="G2649" s="110">
        <v>0</v>
      </c>
      <c r="H2649" s="111">
        <v>393063</v>
      </c>
      <c r="I2649" s="111">
        <v>0</v>
      </c>
      <c r="J2649" s="112">
        <v>3023.56</v>
      </c>
      <c r="K2649" s="109" t="s">
        <v>17554</v>
      </c>
      <c r="L2649" s="111">
        <v>-6503.3905000000004</v>
      </c>
      <c r="M2649" s="111">
        <v>0</v>
      </c>
      <c r="N2649" s="2">
        <f t="shared" si="82"/>
        <v>393063</v>
      </c>
      <c r="O2649" s="2">
        <f t="shared" si="83"/>
        <v>3023.5615384615385</v>
      </c>
    </row>
    <row r="2650" spans="1:15" x14ac:dyDescent="0.25">
      <c r="A2650" s="109" t="s">
        <v>17616</v>
      </c>
      <c r="B2650" s="109" t="s">
        <v>13020</v>
      </c>
      <c r="C2650" s="109" t="s">
        <v>13019</v>
      </c>
      <c r="D2650" s="109" t="s">
        <v>2272</v>
      </c>
      <c r="E2650" s="109" t="s">
        <v>13018</v>
      </c>
      <c r="F2650" s="110">
        <v>60</v>
      </c>
      <c r="G2650" s="110">
        <v>0</v>
      </c>
      <c r="H2650" s="111">
        <v>173461</v>
      </c>
      <c r="I2650" s="111">
        <v>0</v>
      </c>
      <c r="J2650" s="112">
        <v>2891.02</v>
      </c>
      <c r="K2650" s="109" t="s">
        <v>17552</v>
      </c>
      <c r="L2650" s="111">
        <v>8260.0571999999993</v>
      </c>
      <c r="M2650" s="111">
        <v>0</v>
      </c>
      <c r="N2650" s="2">
        <f t="shared" si="82"/>
        <v>173461</v>
      </c>
      <c r="O2650" s="2">
        <f t="shared" si="83"/>
        <v>2891.0166666666669</v>
      </c>
    </row>
    <row r="2651" spans="1:15" x14ac:dyDescent="0.25">
      <c r="A2651" s="109" t="s">
        <v>17616</v>
      </c>
      <c r="B2651" s="109" t="s">
        <v>13015</v>
      </c>
      <c r="C2651" s="109" t="s">
        <v>13014</v>
      </c>
      <c r="D2651" s="109" t="s">
        <v>2273</v>
      </c>
      <c r="E2651" s="109" t="s">
        <v>13016</v>
      </c>
      <c r="F2651" s="110">
        <v>12</v>
      </c>
      <c r="G2651" s="110">
        <v>0</v>
      </c>
      <c r="H2651" s="111">
        <v>37368</v>
      </c>
      <c r="I2651" s="111">
        <v>0</v>
      </c>
      <c r="J2651" s="112">
        <v>3114</v>
      </c>
      <c r="K2651" s="109" t="s">
        <v>17554</v>
      </c>
      <c r="L2651" s="111">
        <v>-618.26959999999997</v>
      </c>
      <c r="M2651" s="111">
        <v>0</v>
      </c>
      <c r="N2651" s="2">
        <f t="shared" si="82"/>
        <v>37368</v>
      </c>
      <c r="O2651" s="2">
        <f t="shared" si="83"/>
        <v>3114</v>
      </c>
    </row>
    <row r="2652" spans="1:15" x14ac:dyDescent="0.25">
      <c r="A2652" s="109" t="s">
        <v>17616</v>
      </c>
      <c r="B2652" s="109" t="s">
        <v>13015</v>
      </c>
      <c r="C2652" s="109" t="s">
        <v>13014</v>
      </c>
      <c r="D2652" s="109" t="s">
        <v>2274</v>
      </c>
      <c r="E2652" s="109" t="s">
        <v>9943</v>
      </c>
      <c r="F2652" s="110">
        <v>75</v>
      </c>
      <c r="G2652" s="110">
        <v>0</v>
      </c>
      <c r="H2652" s="111">
        <v>168241</v>
      </c>
      <c r="I2652" s="111">
        <v>0</v>
      </c>
      <c r="J2652" s="112">
        <v>2243.21</v>
      </c>
      <c r="K2652" s="109" t="s">
        <v>17554</v>
      </c>
      <c r="L2652" s="111">
        <v>-2783.6217000000001</v>
      </c>
      <c r="M2652" s="111">
        <v>0</v>
      </c>
      <c r="N2652" s="2">
        <f t="shared" si="82"/>
        <v>168241</v>
      </c>
      <c r="O2652" s="2">
        <f t="shared" si="83"/>
        <v>2243.2133333333331</v>
      </c>
    </row>
    <row r="2653" spans="1:15" x14ac:dyDescent="0.25">
      <c r="A2653" s="109" t="s">
        <v>17616</v>
      </c>
      <c r="B2653" s="109" t="s">
        <v>13015</v>
      </c>
      <c r="C2653" s="109" t="s">
        <v>13014</v>
      </c>
      <c r="D2653" s="109" t="s">
        <v>2275</v>
      </c>
      <c r="E2653" s="109" t="s">
        <v>8251</v>
      </c>
      <c r="F2653" s="110">
        <v>90</v>
      </c>
      <c r="G2653" s="110">
        <v>0</v>
      </c>
      <c r="H2653" s="111">
        <v>282289</v>
      </c>
      <c r="I2653" s="111">
        <v>0</v>
      </c>
      <c r="J2653" s="112">
        <v>3136.54</v>
      </c>
      <c r="K2653" s="109" t="s">
        <v>17554</v>
      </c>
      <c r="L2653" s="111">
        <v>-4670.5909000000001</v>
      </c>
      <c r="M2653" s="111">
        <v>0</v>
      </c>
      <c r="N2653" s="2">
        <f t="shared" si="82"/>
        <v>282289</v>
      </c>
      <c r="O2653" s="2">
        <f t="shared" si="83"/>
        <v>3136.5444444444443</v>
      </c>
    </row>
    <row r="2654" spans="1:15" x14ac:dyDescent="0.25">
      <c r="A2654" s="109" t="s">
        <v>17616</v>
      </c>
      <c r="B2654" s="109" t="s">
        <v>13004</v>
      </c>
      <c r="C2654" s="109" t="s">
        <v>13003</v>
      </c>
      <c r="D2654" s="109" t="s">
        <v>2281</v>
      </c>
      <c r="E2654" s="109" t="s">
        <v>13002</v>
      </c>
      <c r="F2654" s="110">
        <v>50</v>
      </c>
      <c r="G2654" s="110">
        <v>25</v>
      </c>
      <c r="H2654" s="111">
        <v>205373</v>
      </c>
      <c r="I2654" s="111">
        <v>68458</v>
      </c>
      <c r="J2654" s="112">
        <v>2738.31</v>
      </c>
      <c r="K2654" s="109" t="s">
        <v>17554</v>
      </c>
      <c r="L2654" s="111">
        <v>-3397.9740000000002</v>
      </c>
      <c r="M2654" s="111">
        <v>0</v>
      </c>
      <c r="N2654" s="2">
        <f t="shared" si="82"/>
        <v>136915</v>
      </c>
      <c r="O2654" s="2">
        <f t="shared" si="83"/>
        <v>2738.3</v>
      </c>
    </row>
    <row r="2655" spans="1:15" x14ac:dyDescent="0.25">
      <c r="A2655" s="109" t="s">
        <v>17616</v>
      </c>
      <c r="B2655" s="109" t="s">
        <v>12996</v>
      </c>
      <c r="C2655" s="109" t="s">
        <v>12995</v>
      </c>
      <c r="D2655" s="109" t="s">
        <v>18686</v>
      </c>
      <c r="E2655" s="109" t="s">
        <v>18687</v>
      </c>
      <c r="F2655" s="110">
        <v>0</v>
      </c>
      <c r="G2655" s="110">
        <v>108</v>
      </c>
      <c r="H2655" s="111">
        <v>250588</v>
      </c>
      <c r="I2655" s="111">
        <v>250588</v>
      </c>
      <c r="J2655" s="112">
        <v>2320.2600000000002</v>
      </c>
      <c r="K2655" s="109" t="s">
        <v>17554</v>
      </c>
      <c r="L2655" s="111">
        <v>-4146.0721000000003</v>
      </c>
      <c r="M2655" s="111">
        <v>0</v>
      </c>
      <c r="N2655" s="2">
        <f t="shared" si="82"/>
        <v>0</v>
      </c>
      <c r="O2655" s="2" t="str">
        <f t="shared" si="83"/>
        <v>No Standing Units</v>
      </c>
    </row>
    <row r="2656" spans="1:15" x14ac:dyDescent="0.25">
      <c r="A2656" s="109" t="s">
        <v>17616</v>
      </c>
      <c r="B2656" s="109" t="s">
        <v>12996</v>
      </c>
      <c r="C2656" s="109" t="s">
        <v>12995</v>
      </c>
      <c r="D2656" s="109" t="s">
        <v>2283</v>
      </c>
      <c r="E2656" s="109" t="s">
        <v>12998</v>
      </c>
      <c r="F2656" s="110">
        <v>55</v>
      </c>
      <c r="G2656" s="110">
        <v>50</v>
      </c>
      <c r="H2656" s="111">
        <v>290139</v>
      </c>
      <c r="I2656" s="111">
        <v>138161</v>
      </c>
      <c r="J2656" s="112">
        <v>2763.23</v>
      </c>
      <c r="K2656" s="109" t="s">
        <v>17554</v>
      </c>
      <c r="L2656" s="111">
        <v>-4800.4597000000003</v>
      </c>
      <c r="M2656" s="111">
        <v>0</v>
      </c>
      <c r="N2656" s="2">
        <f t="shared" si="82"/>
        <v>151978</v>
      </c>
      <c r="O2656" s="2">
        <f t="shared" si="83"/>
        <v>2763.2363636363634</v>
      </c>
    </row>
    <row r="2657" spans="1:15" x14ac:dyDescent="0.25">
      <c r="A2657" s="109" t="s">
        <v>17616</v>
      </c>
      <c r="B2657" s="109" t="s">
        <v>12996</v>
      </c>
      <c r="C2657" s="109" t="s">
        <v>12995</v>
      </c>
      <c r="D2657" s="109" t="s">
        <v>2284</v>
      </c>
      <c r="E2657" s="109" t="s">
        <v>12997</v>
      </c>
      <c r="F2657" s="110">
        <v>290</v>
      </c>
      <c r="G2657" s="110">
        <v>0</v>
      </c>
      <c r="H2657" s="111">
        <v>696473</v>
      </c>
      <c r="I2657" s="111">
        <v>0</v>
      </c>
      <c r="J2657" s="112">
        <v>2401.63</v>
      </c>
      <c r="K2657" s="109" t="s">
        <v>17554</v>
      </c>
      <c r="L2657" s="111">
        <v>-11523.423000000001</v>
      </c>
      <c r="M2657" s="111">
        <v>0</v>
      </c>
      <c r="N2657" s="2">
        <f t="shared" si="82"/>
        <v>696473</v>
      </c>
      <c r="O2657" s="2">
        <f t="shared" si="83"/>
        <v>2401.6310344827584</v>
      </c>
    </row>
    <row r="2658" spans="1:15" x14ac:dyDescent="0.25">
      <c r="A2658" s="109" t="s">
        <v>17616</v>
      </c>
      <c r="B2658" s="109" t="s">
        <v>12996</v>
      </c>
      <c r="C2658" s="109" t="s">
        <v>12995</v>
      </c>
      <c r="D2658" s="109" t="s">
        <v>2285</v>
      </c>
      <c r="E2658" s="109" t="s">
        <v>12994</v>
      </c>
      <c r="F2658" s="110">
        <v>127</v>
      </c>
      <c r="G2658" s="110">
        <v>0</v>
      </c>
      <c r="H2658" s="111">
        <v>324173</v>
      </c>
      <c r="I2658" s="111">
        <v>0</v>
      </c>
      <c r="J2658" s="112">
        <v>2552.54</v>
      </c>
      <c r="K2658" s="109" t="s">
        <v>17554</v>
      </c>
      <c r="L2658" s="111">
        <v>-5363.5645000000004</v>
      </c>
      <c r="M2658" s="111">
        <v>0</v>
      </c>
      <c r="N2658" s="2">
        <f t="shared" si="82"/>
        <v>324173</v>
      </c>
      <c r="O2658" s="2">
        <f t="shared" si="83"/>
        <v>2552.5433070866143</v>
      </c>
    </row>
    <row r="2659" spans="1:15" x14ac:dyDescent="0.25">
      <c r="A2659" s="109" t="s">
        <v>17616</v>
      </c>
      <c r="B2659" s="109" t="s">
        <v>12993</v>
      </c>
      <c r="C2659" s="109" t="s">
        <v>18119</v>
      </c>
      <c r="D2659" s="109" t="s">
        <v>2286</v>
      </c>
      <c r="E2659" s="109" t="s">
        <v>12992</v>
      </c>
      <c r="F2659" s="110">
        <v>66</v>
      </c>
      <c r="G2659" s="110">
        <v>0</v>
      </c>
      <c r="H2659" s="111">
        <v>179322</v>
      </c>
      <c r="I2659" s="111">
        <v>0</v>
      </c>
      <c r="J2659" s="112">
        <v>2717</v>
      </c>
      <c r="K2659" s="109" t="s">
        <v>17554</v>
      </c>
      <c r="L2659" s="111">
        <v>-2966.9596000000001</v>
      </c>
      <c r="M2659" s="111">
        <v>0</v>
      </c>
      <c r="N2659" s="2">
        <f t="shared" si="82"/>
        <v>179322</v>
      </c>
      <c r="O2659" s="2">
        <f t="shared" si="83"/>
        <v>2717</v>
      </c>
    </row>
    <row r="2660" spans="1:15" x14ac:dyDescent="0.25">
      <c r="A2660" s="109" t="s">
        <v>17616</v>
      </c>
      <c r="B2660" s="109" t="s">
        <v>12993</v>
      </c>
      <c r="C2660" s="109" t="s">
        <v>18119</v>
      </c>
      <c r="D2660" s="109" t="s">
        <v>18190</v>
      </c>
      <c r="E2660" s="109" t="s">
        <v>13017</v>
      </c>
      <c r="F2660" s="110">
        <v>61</v>
      </c>
      <c r="G2660" s="110">
        <v>0</v>
      </c>
      <c r="H2660" s="111">
        <v>164362</v>
      </c>
      <c r="I2660" s="111">
        <v>0</v>
      </c>
      <c r="J2660" s="112">
        <v>2694.46</v>
      </c>
      <c r="K2660" s="109" t="s">
        <v>17554</v>
      </c>
      <c r="L2660" s="111">
        <v>-2719.4322999999999</v>
      </c>
      <c r="M2660" s="111">
        <v>0</v>
      </c>
      <c r="N2660" s="2">
        <f t="shared" si="82"/>
        <v>164362</v>
      </c>
      <c r="O2660" s="2">
        <f t="shared" si="83"/>
        <v>2694.4590163934427</v>
      </c>
    </row>
    <row r="2661" spans="1:15" x14ac:dyDescent="0.25">
      <c r="A2661" s="109" t="s">
        <v>17616</v>
      </c>
      <c r="B2661" s="109" t="s">
        <v>13051</v>
      </c>
      <c r="C2661" s="109" t="s">
        <v>13050</v>
      </c>
      <c r="D2661" s="109" t="s">
        <v>2250</v>
      </c>
      <c r="E2661" s="109" t="s">
        <v>13052</v>
      </c>
      <c r="F2661" s="110">
        <v>0</v>
      </c>
      <c r="G2661" s="110">
        <v>26</v>
      </c>
      <c r="H2661" s="111">
        <v>56307</v>
      </c>
      <c r="I2661" s="111">
        <v>56307</v>
      </c>
      <c r="J2661" s="112">
        <v>2165.65</v>
      </c>
      <c r="K2661" s="109" t="s">
        <v>17554</v>
      </c>
      <c r="L2661" s="111">
        <v>-931.62180000000001</v>
      </c>
      <c r="M2661" s="111">
        <v>0</v>
      </c>
      <c r="N2661" s="2">
        <f t="shared" si="82"/>
        <v>0</v>
      </c>
      <c r="O2661" s="2" t="str">
        <f t="shared" si="83"/>
        <v>No Standing Units</v>
      </c>
    </row>
    <row r="2662" spans="1:15" x14ac:dyDescent="0.25">
      <c r="A2662" s="109" t="s">
        <v>17616</v>
      </c>
      <c r="B2662" s="109" t="s">
        <v>13032</v>
      </c>
      <c r="C2662" s="109" t="s">
        <v>13031</v>
      </c>
      <c r="D2662" s="109" t="s">
        <v>2264</v>
      </c>
      <c r="E2662" s="109" t="s">
        <v>13033</v>
      </c>
      <c r="F2662" s="110">
        <v>105</v>
      </c>
      <c r="G2662" s="110">
        <v>0</v>
      </c>
      <c r="H2662" s="111">
        <v>296185</v>
      </c>
      <c r="I2662" s="111">
        <v>0</v>
      </c>
      <c r="J2662" s="112">
        <v>2820.81</v>
      </c>
      <c r="K2662" s="109" t="s">
        <v>17552</v>
      </c>
      <c r="L2662" s="111">
        <v>14104.0386</v>
      </c>
      <c r="M2662" s="111">
        <v>0</v>
      </c>
      <c r="N2662" s="2">
        <f t="shared" si="82"/>
        <v>296185</v>
      </c>
      <c r="O2662" s="2">
        <f t="shared" si="83"/>
        <v>2820.8095238095239</v>
      </c>
    </row>
    <row r="2663" spans="1:15" x14ac:dyDescent="0.25">
      <c r="A2663" s="109" t="s">
        <v>17616</v>
      </c>
      <c r="B2663" s="109" t="s">
        <v>13032</v>
      </c>
      <c r="C2663" s="109" t="s">
        <v>13031</v>
      </c>
      <c r="D2663" s="109" t="s">
        <v>2265</v>
      </c>
      <c r="E2663" s="109" t="s">
        <v>13030</v>
      </c>
      <c r="F2663" s="110">
        <v>3</v>
      </c>
      <c r="G2663" s="110">
        <v>0</v>
      </c>
      <c r="H2663" s="111">
        <v>4841</v>
      </c>
      <c r="I2663" s="111">
        <v>0</v>
      </c>
      <c r="J2663" s="112">
        <v>1613.67</v>
      </c>
      <c r="K2663" s="109" t="s">
        <v>17552</v>
      </c>
      <c r="L2663" s="111">
        <v>230.50749999999999</v>
      </c>
      <c r="M2663" s="111">
        <v>0</v>
      </c>
      <c r="N2663" s="2">
        <f t="shared" si="82"/>
        <v>4841</v>
      </c>
      <c r="O2663" s="2">
        <f t="shared" si="83"/>
        <v>1613.6666666666667</v>
      </c>
    </row>
    <row r="2664" spans="1:15" x14ac:dyDescent="0.25">
      <c r="A2664" s="109" t="s">
        <v>17616</v>
      </c>
      <c r="B2664" s="109" t="s">
        <v>13023</v>
      </c>
      <c r="C2664" s="109" t="s">
        <v>13022</v>
      </c>
      <c r="D2664" s="109" t="s">
        <v>2271</v>
      </c>
      <c r="E2664" s="109" t="s">
        <v>13021</v>
      </c>
      <c r="F2664" s="110">
        <v>60</v>
      </c>
      <c r="G2664" s="110">
        <v>0</v>
      </c>
      <c r="H2664" s="111">
        <v>187182</v>
      </c>
      <c r="I2664" s="111">
        <v>0</v>
      </c>
      <c r="J2664" s="112">
        <v>3119.7</v>
      </c>
      <c r="K2664" s="109" t="s">
        <v>17554</v>
      </c>
      <c r="L2664" s="111">
        <v>-3097.0043999999998</v>
      </c>
      <c r="M2664" s="111">
        <v>0</v>
      </c>
      <c r="N2664" s="2">
        <f t="shared" si="82"/>
        <v>187182</v>
      </c>
      <c r="O2664" s="2">
        <f t="shared" si="83"/>
        <v>3119.7</v>
      </c>
    </row>
    <row r="2665" spans="1:15" x14ac:dyDescent="0.25">
      <c r="A2665" s="109" t="s">
        <v>17616</v>
      </c>
      <c r="B2665" s="109" t="s">
        <v>13008</v>
      </c>
      <c r="C2665" s="109" t="s">
        <v>13007</v>
      </c>
      <c r="D2665" s="109" t="s">
        <v>2276</v>
      </c>
      <c r="E2665" s="109" t="s">
        <v>13013</v>
      </c>
      <c r="F2665" s="110">
        <v>123</v>
      </c>
      <c r="G2665" s="110">
        <v>0</v>
      </c>
      <c r="H2665" s="111">
        <v>291604</v>
      </c>
      <c r="I2665" s="111">
        <v>0</v>
      </c>
      <c r="J2665" s="112">
        <v>2370.7600000000002</v>
      </c>
      <c r="K2665" s="109" t="s">
        <v>17554</v>
      </c>
      <c r="L2665" s="111">
        <v>-4824.7015000000001</v>
      </c>
      <c r="M2665" s="111">
        <v>0</v>
      </c>
      <c r="N2665" s="2">
        <f t="shared" si="82"/>
        <v>291604</v>
      </c>
      <c r="O2665" s="2">
        <f t="shared" si="83"/>
        <v>2370.7642276422766</v>
      </c>
    </row>
    <row r="2666" spans="1:15" x14ac:dyDescent="0.25">
      <c r="A2666" s="109" t="s">
        <v>17616</v>
      </c>
      <c r="B2666" s="109" t="s">
        <v>13008</v>
      </c>
      <c r="C2666" s="109" t="s">
        <v>13007</v>
      </c>
      <c r="D2666" s="109" t="s">
        <v>2277</v>
      </c>
      <c r="E2666" s="109" t="s">
        <v>13012</v>
      </c>
      <c r="F2666" s="110">
        <v>63</v>
      </c>
      <c r="G2666" s="110">
        <v>0</v>
      </c>
      <c r="H2666" s="111">
        <v>179220</v>
      </c>
      <c r="I2666" s="111">
        <v>0</v>
      </c>
      <c r="J2666" s="112">
        <v>2844.76</v>
      </c>
      <c r="K2666" s="109" t="s">
        <v>17554</v>
      </c>
      <c r="L2666" s="111">
        <v>-2965.2588999999998</v>
      </c>
      <c r="M2666" s="111">
        <v>0</v>
      </c>
      <c r="N2666" s="2">
        <f t="shared" si="82"/>
        <v>179220</v>
      </c>
      <c r="O2666" s="2">
        <f t="shared" si="83"/>
        <v>2844.7619047619046</v>
      </c>
    </row>
    <row r="2667" spans="1:15" x14ac:dyDescent="0.25">
      <c r="A2667" s="109" t="s">
        <v>17616</v>
      </c>
      <c r="B2667" s="109" t="s">
        <v>13008</v>
      </c>
      <c r="C2667" s="109" t="s">
        <v>13007</v>
      </c>
      <c r="D2667" s="109" t="s">
        <v>2278</v>
      </c>
      <c r="E2667" s="109" t="s">
        <v>13011</v>
      </c>
      <c r="F2667" s="110">
        <v>50</v>
      </c>
      <c r="G2667" s="110">
        <v>0</v>
      </c>
      <c r="H2667" s="111">
        <v>160089</v>
      </c>
      <c r="I2667" s="111">
        <v>0</v>
      </c>
      <c r="J2667" s="112">
        <v>3201.78</v>
      </c>
      <c r="K2667" s="109" t="s">
        <v>17554</v>
      </c>
      <c r="L2667" s="111">
        <v>-2648.7354</v>
      </c>
      <c r="M2667" s="111">
        <v>0</v>
      </c>
      <c r="N2667" s="2">
        <f t="shared" si="82"/>
        <v>160089</v>
      </c>
      <c r="O2667" s="2">
        <f t="shared" si="83"/>
        <v>3201.78</v>
      </c>
    </row>
    <row r="2668" spans="1:15" x14ac:dyDescent="0.25">
      <c r="A2668" s="109" t="s">
        <v>17616</v>
      </c>
      <c r="B2668" s="109" t="s">
        <v>13008</v>
      </c>
      <c r="C2668" s="109" t="s">
        <v>13007</v>
      </c>
      <c r="D2668" s="109" t="s">
        <v>2279</v>
      </c>
      <c r="E2668" s="109" t="s">
        <v>13010</v>
      </c>
      <c r="F2668" s="110">
        <v>100</v>
      </c>
      <c r="G2668" s="110">
        <v>0</v>
      </c>
      <c r="H2668" s="111">
        <v>240345</v>
      </c>
      <c r="I2668" s="111">
        <v>0</v>
      </c>
      <c r="J2668" s="112">
        <v>2403.4499999999998</v>
      </c>
      <c r="K2668" s="109" t="s">
        <v>17554</v>
      </c>
      <c r="L2668" s="111">
        <v>-3976.6097</v>
      </c>
      <c r="M2668" s="111">
        <v>0</v>
      </c>
      <c r="N2668" s="2">
        <f t="shared" si="82"/>
        <v>240345</v>
      </c>
      <c r="O2668" s="2">
        <f t="shared" si="83"/>
        <v>2403.4499999999998</v>
      </c>
    </row>
    <row r="2669" spans="1:15" x14ac:dyDescent="0.25">
      <c r="A2669" s="109" t="s">
        <v>17616</v>
      </c>
      <c r="B2669" s="109" t="s">
        <v>13008</v>
      </c>
      <c r="C2669" s="109" t="s">
        <v>13007</v>
      </c>
      <c r="D2669" s="109" t="s">
        <v>2280</v>
      </c>
      <c r="E2669" s="109" t="s">
        <v>13009</v>
      </c>
      <c r="F2669" s="110">
        <v>40</v>
      </c>
      <c r="G2669" s="110">
        <v>0</v>
      </c>
      <c r="H2669" s="111">
        <v>102909</v>
      </c>
      <c r="I2669" s="111">
        <v>0</v>
      </c>
      <c r="J2669" s="112">
        <v>2572.7199999999998</v>
      </c>
      <c r="K2669" s="109" t="s">
        <v>17554</v>
      </c>
      <c r="L2669" s="111">
        <v>-1702.6778999999999</v>
      </c>
      <c r="M2669" s="111">
        <v>0</v>
      </c>
      <c r="N2669" s="2">
        <f t="shared" si="82"/>
        <v>102909</v>
      </c>
      <c r="O2669" s="2">
        <f t="shared" si="83"/>
        <v>2572.7249999999999</v>
      </c>
    </row>
    <row r="2670" spans="1:15" x14ac:dyDescent="0.25">
      <c r="A2670" s="109" t="s">
        <v>17616</v>
      </c>
      <c r="B2670" s="109" t="s">
        <v>13008</v>
      </c>
      <c r="C2670" s="109" t="s">
        <v>13007</v>
      </c>
      <c r="D2670" s="109" t="s">
        <v>13006</v>
      </c>
      <c r="E2670" s="109" t="s">
        <v>13005</v>
      </c>
      <c r="F2670" s="110">
        <v>1</v>
      </c>
      <c r="G2670" s="110">
        <v>0</v>
      </c>
      <c r="H2670" s="111">
        <v>916</v>
      </c>
      <c r="I2670" s="111">
        <v>0</v>
      </c>
      <c r="J2670" s="112">
        <v>916</v>
      </c>
      <c r="K2670" s="109" t="s">
        <v>17554</v>
      </c>
      <c r="L2670" s="111">
        <v>-15.147600000000001</v>
      </c>
      <c r="M2670" s="111">
        <v>0</v>
      </c>
      <c r="N2670" s="2">
        <f t="shared" si="82"/>
        <v>916</v>
      </c>
      <c r="O2670" s="2">
        <f t="shared" si="83"/>
        <v>916</v>
      </c>
    </row>
    <row r="2671" spans="1:15" x14ac:dyDescent="0.25">
      <c r="A2671" s="109" t="s">
        <v>17616</v>
      </c>
      <c r="B2671" s="109" t="s">
        <v>13001</v>
      </c>
      <c r="C2671" s="109" t="s">
        <v>13000</v>
      </c>
      <c r="D2671" s="109" t="s">
        <v>2282</v>
      </c>
      <c r="E2671" s="109" t="s">
        <v>12999</v>
      </c>
      <c r="F2671" s="110">
        <v>108</v>
      </c>
      <c r="G2671" s="110">
        <v>0</v>
      </c>
      <c r="H2671" s="111">
        <v>236543</v>
      </c>
      <c r="I2671" s="111">
        <v>0</v>
      </c>
      <c r="J2671" s="112">
        <v>2190.21</v>
      </c>
      <c r="K2671" s="109" t="s">
        <v>17554</v>
      </c>
      <c r="L2671" s="111">
        <v>-3913.6932999999999</v>
      </c>
      <c r="M2671" s="111">
        <v>0</v>
      </c>
      <c r="N2671" s="2">
        <f t="shared" si="82"/>
        <v>236543</v>
      </c>
      <c r="O2671" s="2">
        <f t="shared" si="83"/>
        <v>2190.212962962963</v>
      </c>
    </row>
    <row r="2672" spans="1:15" x14ac:dyDescent="0.25">
      <c r="A2672" s="109" t="s">
        <v>17620</v>
      </c>
      <c r="B2672" s="109" t="s">
        <v>12990</v>
      </c>
      <c r="C2672" s="109" t="s">
        <v>12989</v>
      </c>
      <c r="D2672" s="109" t="s">
        <v>2287</v>
      </c>
      <c r="E2672" s="109" t="s">
        <v>12988</v>
      </c>
      <c r="F2672" s="110">
        <v>90</v>
      </c>
      <c r="G2672" s="110">
        <v>0</v>
      </c>
      <c r="H2672" s="111">
        <v>307435</v>
      </c>
      <c r="I2672" s="111">
        <v>0</v>
      </c>
      <c r="J2672" s="112">
        <v>3415.94</v>
      </c>
      <c r="K2672" s="109" t="s">
        <v>17554</v>
      </c>
      <c r="L2672" s="111">
        <v>-5086.6314000000002</v>
      </c>
      <c r="M2672" s="111">
        <v>0</v>
      </c>
      <c r="N2672" s="2">
        <f t="shared" si="82"/>
        <v>307435</v>
      </c>
      <c r="O2672" s="2">
        <f t="shared" si="83"/>
        <v>3415.9444444444443</v>
      </c>
    </row>
    <row r="2673" spans="1:15" x14ac:dyDescent="0.25">
      <c r="A2673" s="109" t="s">
        <v>17620</v>
      </c>
      <c r="B2673" s="109" t="s">
        <v>12987</v>
      </c>
      <c r="C2673" s="109" t="s">
        <v>12986</v>
      </c>
      <c r="D2673" s="109" t="s">
        <v>2288</v>
      </c>
      <c r="E2673" s="109" t="s">
        <v>12985</v>
      </c>
      <c r="F2673" s="110">
        <v>81</v>
      </c>
      <c r="G2673" s="110">
        <v>0</v>
      </c>
      <c r="H2673" s="111">
        <v>232967</v>
      </c>
      <c r="I2673" s="111">
        <v>0</v>
      </c>
      <c r="J2673" s="112">
        <v>2876.14</v>
      </c>
      <c r="K2673" s="109" t="s">
        <v>17554</v>
      </c>
      <c r="L2673" s="111">
        <v>-3854.5252999999998</v>
      </c>
      <c r="M2673" s="111">
        <v>0</v>
      </c>
      <c r="N2673" s="2">
        <f t="shared" si="82"/>
        <v>232967</v>
      </c>
      <c r="O2673" s="2">
        <f t="shared" si="83"/>
        <v>2876.1358024691358</v>
      </c>
    </row>
    <row r="2674" spans="1:15" x14ac:dyDescent="0.25">
      <c r="A2674" s="109" t="s">
        <v>17620</v>
      </c>
      <c r="B2674" s="109" t="s">
        <v>12981</v>
      </c>
      <c r="C2674" s="109" t="s">
        <v>7921</v>
      </c>
      <c r="D2674" s="109" t="s">
        <v>2289</v>
      </c>
      <c r="E2674" s="109" t="s">
        <v>12984</v>
      </c>
      <c r="F2674" s="110">
        <v>320</v>
      </c>
      <c r="G2674" s="110">
        <v>0</v>
      </c>
      <c r="H2674" s="111">
        <v>911698</v>
      </c>
      <c r="I2674" s="111">
        <v>0</v>
      </c>
      <c r="J2674" s="112">
        <v>2849.06</v>
      </c>
      <c r="K2674" s="109" t="s">
        <v>17554</v>
      </c>
      <c r="L2674" s="111">
        <v>-15084.4017</v>
      </c>
      <c r="M2674" s="111">
        <v>0</v>
      </c>
      <c r="N2674" s="2">
        <f t="shared" si="82"/>
        <v>911698</v>
      </c>
      <c r="O2674" s="2">
        <f t="shared" si="83"/>
        <v>2849.0562500000001</v>
      </c>
    </row>
    <row r="2675" spans="1:15" x14ac:dyDescent="0.25">
      <c r="A2675" s="109" t="s">
        <v>17620</v>
      </c>
      <c r="B2675" s="109" t="s">
        <v>12981</v>
      </c>
      <c r="C2675" s="109" t="s">
        <v>7921</v>
      </c>
      <c r="D2675" s="109" t="s">
        <v>2290</v>
      </c>
      <c r="E2675" s="109" t="s">
        <v>12983</v>
      </c>
      <c r="F2675" s="110">
        <v>180</v>
      </c>
      <c r="G2675" s="110">
        <v>0</v>
      </c>
      <c r="H2675" s="111">
        <v>628120</v>
      </c>
      <c r="I2675" s="111">
        <v>0</v>
      </c>
      <c r="J2675" s="112">
        <v>3489.56</v>
      </c>
      <c r="K2675" s="109" t="s">
        <v>17554</v>
      </c>
      <c r="L2675" s="111">
        <v>-10392.501399999999</v>
      </c>
      <c r="M2675" s="111">
        <v>0</v>
      </c>
      <c r="N2675" s="2">
        <f t="shared" si="82"/>
        <v>628120</v>
      </c>
      <c r="O2675" s="2">
        <f t="shared" si="83"/>
        <v>3489.5555555555557</v>
      </c>
    </row>
    <row r="2676" spans="1:15" x14ac:dyDescent="0.25">
      <c r="A2676" s="109" t="s">
        <v>17620</v>
      </c>
      <c r="B2676" s="109" t="s">
        <v>12981</v>
      </c>
      <c r="C2676" s="109" t="s">
        <v>7921</v>
      </c>
      <c r="D2676" s="109" t="s">
        <v>2291</v>
      </c>
      <c r="E2676" s="109" t="s">
        <v>12982</v>
      </c>
      <c r="F2676" s="110">
        <v>22</v>
      </c>
      <c r="G2676" s="110">
        <v>128</v>
      </c>
      <c r="H2676" s="111">
        <v>470142</v>
      </c>
      <c r="I2676" s="111">
        <v>401188</v>
      </c>
      <c r="J2676" s="112">
        <v>3134.28</v>
      </c>
      <c r="K2676" s="109" t="s">
        <v>17554</v>
      </c>
      <c r="L2676" s="111">
        <v>-7778.6907000000001</v>
      </c>
      <c r="M2676" s="111">
        <v>0</v>
      </c>
      <c r="N2676" s="2">
        <f t="shared" si="82"/>
        <v>68954</v>
      </c>
      <c r="O2676" s="2">
        <f t="shared" si="83"/>
        <v>3134.2727272727275</v>
      </c>
    </row>
    <row r="2677" spans="1:15" x14ac:dyDescent="0.25">
      <c r="A2677" s="109" t="s">
        <v>17620</v>
      </c>
      <c r="B2677" s="109" t="s">
        <v>12981</v>
      </c>
      <c r="C2677" s="109" t="s">
        <v>7921</v>
      </c>
      <c r="D2677" s="109" t="s">
        <v>2292</v>
      </c>
      <c r="E2677" s="109" t="s">
        <v>12980</v>
      </c>
      <c r="F2677" s="110">
        <v>349</v>
      </c>
      <c r="G2677" s="110">
        <v>0</v>
      </c>
      <c r="H2677" s="111">
        <v>1222716</v>
      </c>
      <c r="I2677" s="111">
        <v>0</v>
      </c>
      <c r="J2677" s="112">
        <v>3503.48</v>
      </c>
      <c r="K2677" s="109" t="s">
        <v>17554</v>
      </c>
      <c r="L2677" s="111">
        <v>-20230.324000000001</v>
      </c>
      <c r="M2677" s="111">
        <v>0</v>
      </c>
      <c r="N2677" s="2">
        <f t="shared" si="82"/>
        <v>1222716</v>
      </c>
      <c r="O2677" s="2">
        <f t="shared" si="83"/>
        <v>3503.4842406876792</v>
      </c>
    </row>
    <row r="2678" spans="1:15" x14ac:dyDescent="0.25">
      <c r="A2678" s="109" t="s">
        <v>17620</v>
      </c>
      <c r="B2678" s="109" t="s">
        <v>12979</v>
      </c>
      <c r="C2678" s="109" t="s">
        <v>12978</v>
      </c>
      <c r="D2678" s="109" t="s">
        <v>2293</v>
      </c>
      <c r="E2678" s="109" t="s">
        <v>12977</v>
      </c>
      <c r="F2678" s="110">
        <v>185</v>
      </c>
      <c r="G2678" s="110">
        <v>0</v>
      </c>
      <c r="H2678" s="111">
        <v>640626</v>
      </c>
      <c r="I2678" s="111">
        <v>0</v>
      </c>
      <c r="J2678" s="112">
        <v>3462.84</v>
      </c>
      <c r="K2678" s="109" t="s">
        <v>17552</v>
      </c>
      <c r="L2678" s="111">
        <v>30505.995200000001</v>
      </c>
      <c r="M2678" s="111">
        <v>0</v>
      </c>
      <c r="N2678" s="2">
        <f t="shared" si="82"/>
        <v>640626</v>
      </c>
      <c r="O2678" s="2">
        <f t="shared" si="83"/>
        <v>3462.8432432432433</v>
      </c>
    </row>
    <row r="2679" spans="1:15" x14ac:dyDescent="0.25">
      <c r="A2679" s="109" t="s">
        <v>17620</v>
      </c>
      <c r="B2679" s="109" t="s">
        <v>12974</v>
      </c>
      <c r="C2679" s="109" t="s">
        <v>12973</v>
      </c>
      <c r="D2679" s="109" t="s">
        <v>2294</v>
      </c>
      <c r="E2679" s="109" t="s">
        <v>12976</v>
      </c>
      <c r="F2679" s="110">
        <v>97</v>
      </c>
      <c r="G2679" s="110">
        <v>0</v>
      </c>
      <c r="H2679" s="111">
        <v>255969</v>
      </c>
      <c r="I2679" s="111">
        <v>0</v>
      </c>
      <c r="J2679" s="112">
        <v>2638.86</v>
      </c>
      <c r="K2679" s="109" t="s">
        <v>17552</v>
      </c>
      <c r="L2679" s="111">
        <v>12188.9841</v>
      </c>
      <c r="M2679" s="111">
        <v>0</v>
      </c>
      <c r="N2679" s="2">
        <f t="shared" si="82"/>
        <v>255969</v>
      </c>
      <c r="O2679" s="2">
        <f t="shared" si="83"/>
        <v>2638.855670103093</v>
      </c>
    </row>
    <row r="2680" spans="1:15" x14ac:dyDescent="0.25">
      <c r="A2680" s="109" t="s">
        <v>17620</v>
      </c>
      <c r="B2680" s="109" t="s">
        <v>12974</v>
      </c>
      <c r="C2680" s="109" t="s">
        <v>12973</v>
      </c>
      <c r="D2680" s="109" t="s">
        <v>2295</v>
      </c>
      <c r="E2680" s="109" t="s">
        <v>12975</v>
      </c>
      <c r="F2680" s="110">
        <v>152</v>
      </c>
      <c r="G2680" s="110">
        <v>0</v>
      </c>
      <c r="H2680" s="111">
        <v>382928</v>
      </c>
      <c r="I2680" s="111">
        <v>0</v>
      </c>
      <c r="J2680" s="112">
        <v>2519.2600000000002</v>
      </c>
      <c r="K2680" s="109" t="s">
        <v>17552</v>
      </c>
      <c r="L2680" s="111">
        <v>18234.669900000001</v>
      </c>
      <c r="M2680" s="111">
        <v>0</v>
      </c>
      <c r="N2680" s="2">
        <f t="shared" si="82"/>
        <v>382928</v>
      </c>
      <c r="O2680" s="2">
        <f t="shared" si="83"/>
        <v>2519.2631578947367</v>
      </c>
    </row>
    <row r="2681" spans="1:15" x14ac:dyDescent="0.25">
      <c r="A2681" s="109" t="s">
        <v>17620</v>
      </c>
      <c r="B2681" s="109" t="s">
        <v>12974</v>
      </c>
      <c r="C2681" s="109" t="s">
        <v>12973</v>
      </c>
      <c r="D2681" s="109" t="s">
        <v>2296</v>
      </c>
      <c r="E2681" s="109" t="s">
        <v>12972</v>
      </c>
      <c r="F2681" s="110">
        <v>188</v>
      </c>
      <c r="G2681" s="110">
        <v>0</v>
      </c>
      <c r="H2681" s="111">
        <v>626616</v>
      </c>
      <c r="I2681" s="111">
        <v>0</v>
      </c>
      <c r="J2681" s="112">
        <v>3333.06</v>
      </c>
      <c r="K2681" s="109" t="s">
        <v>17552</v>
      </c>
      <c r="L2681" s="111">
        <v>29838.843099999998</v>
      </c>
      <c r="M2681" s="111">
        <v>0</v>
      </c>
      <c r="N2681" s="2">
        <f t="shared" si="82"/>
        <v>626616</v>
      </c>
      <c r="O2681" s="2">
        <f t="shared" si="83"/>
        <v>3333.0638297872342</v>
      </c>
    </row>
    <row r="2682" spans="1:15" x14ac:dyDescent="0.25">
      <c r="A2682" s="109" t="s">
        <v>17620</v>
      </c>
      <c r="B2682" s="109" t="s">
        <v>12969</v>
      </c>
      <c r="C2682" s="109" t="s">
        <v>10165</v>
      </c>
      <c r="D2682" s="109" t="s">
        <v>2298</v>
      </c>
      <c r="E2682" s="109" t="s">
        <v>12968</v>
      </c>
      <c r="F2682" s="110">
        <v>177</v>
      </c>
      <c r="G2682" s="110">
        <v>0</v>
      </c>
      <c r="H2682" s="111">
        <v>480955</v>
      </c>
      <c r="I2682" s="111">
        <v>0</v>
      </c>
      <c r="J2682" s="112">
        <v>2717.26</v>
      </c>
      <c r="K2682" s="109" t="s">
        <v>17552</v>
      </c>
      <c r="L2682" s="111">
        <v>22902.607199999999</v>
      </c>
      <c r="M2682" s="111">
        <v>0</v>
      </c>
      <c r="N2682" s="2">
        <f t="shared" si="82"/>
        <v>480955</v>
      </c>
      <c r="O2682" s="2">
        <f t="shared" si="83"/>
        <v>2717.2598870056499</v>
      </c>
    </row>
    <row r="2683" spans="1:15" x14ac:dyDescent="0.25">
      <c r="A2683" s="109" t="s">
        <v>17620</v>
      </c>
      <c r="B2683" s="109" t="s">
        <v>12967</v>
      </c>
      <c r="C2683" s="109" t="s">
        <v>12966</v>
      </c>
      <c r="D2683" s="109" t="s">
        <v>2299</v>
      </c>
      <c r="E2683" s="109" t="s">
        <v>11622</v>
      </c>
      <c r="F2683" s="110">
        <v>194</v>
      </c>
      <c r="G2683" s="110">
        <v>0</v>
      </c>
      <c r="H2683" s="111">
        <v>664917</v>
      </c>
      <c r="I2683" s="111">
        <v>0</v>
      </c>
      <c r="J2683" s="112">
        <v>3427.41</v>
      </c>
      <c r="K2683" s="109" t="s">
        <v>17552</v>
      </c>
      <c r="L2683" s="111">
        <v>31662.737799999999</v>
      </c>
      <c r="M2683" s="111">
        <v>0</v>
      </c>
      <c r="N2683" s="2">
        <f t="shared" si="82"/>
        <v>664917</v>
      </c>
      <c r="O2683" s="2">
        <f t="shared" si="83"/>
        <v>3427.4072164948452</v>
      </c>
    </row>
    <row r="2684" spans="1:15" x14ac:dyDescent="0.25">
      <c r="A2684" s="109" t="s">
        <v>17620</v>
      </c>
      <c r="B2684" s="109" t="s">
        <v>12964</v>
      </c>
      <c r="C2684" s="109" t="s">
        <v>12963</v>
      </c>
      <c r="D2684" s="109" t="s">
        <v>2300</v>
      </c>
      <c r="E2684" s="109" t="s">
        <v>12965</v>
      </c>
      <c r="F2684" s="110">
        <v>517</v>
      </c>
      <c r="G2684" s="110">
        <v>0</v>
      </c>
      <c r="H2684" s="111">
        <v>1763144</v>
      </c>
      <c r="I2684" s="111">
        <v>0</v>
      </c>
      <c r="J2684" s="112">
        <v>3410.34</v>
      </c>
      <c r="K2684" s="109" t="s">
        <v>17554</v>
      </c>
      <c r="L2684" s="111">
        <v>-29171.917000000001</v>
      </c>
      <c r="M2684" s="111">
        <v>0</v>
      </c>
      <c r="N2684" s="2">
        <f t="shared" si="82"/>
        <v>1763144</v>
      </c>
      <c r="O2684" s="2">
        <f t="shared" si="83"/>
        <v>3410.3365570599613</v>
      </c>
    </row>
    <row r="2685" spans="1:15" x14ac:dyDescent="0.25">
      <c r="A2685" s="109" t="s">
        <v>17620</v>
      </c>
      <c r="B2685" s="109" t="s">
        <v>12964</v>
      </c>
      <c r="C2685" s="109" t="s">
        <v>12963</v>
      </c>
      <c r="D2685" s="109" t="s">
        <v>2301</v>
      </c>
      <c r="E2685" s="109" t="s">
        <v>12962</v>
      </c>
      <c r="F2685" s="110">
        <v>50</v>
      </c>
      <c r="G2685" s="110">
        <v>0</v>
      </c>
      <c r="H2685" s="111">
        <v>148587</v>
      </c>
      <c r="I2685" s="111">
        <v>0</v>
      </c>
      <c r="J2685" s="112">
        <v>2971.74</v>
      </c>
      <c r="K2685" s="109" t="s">
        <v>17554</v>
      </c>
      <c r="L2685" s="111">
        <v>-2458.4256</v>
      </c>
      <c r="M2685" s="111">
        <v>0</v>
      </c>
      <c r="N2685" s="2">
        <f t="shared" si="82"/>
        <v>148587</v>
      </c>
      <c r="O2685" s="2">
        <f t="shared" si="83"/>
        <v>2971.74</v>
      </c>
    </row>
    <row r="2686" spans="1:15" x14ac:dyDescent="0.25">
      <c r="A2686" s="109" t="s">
        <v>17620</v>
      </c>
      <c r="B2686" s="109" t="s">
        <v>12961</v>
      </c>
      <c r="C2686" s="109" t="s">
        <v>11486</v>
      </c>
      <c r="D2686" s="109" t="s">
        <v>2302</v>
      </c>
      <c r="E2686" s="109" t="s">
        <v>12960</v>
      </c>
      <c r="F2686" s="110">
        <v>121</v>
      </c>
      <c r="G2686" s="110">
        <v>0</v>
      </c>
      <c r="H2686" s="111">
        <v>365465</v>
      </c>
      <c r="I2686" s="111">
        <v>0</v>
      </c>
      <c r="J2686" s="112">
        <v>3020.37</v>
      </c>
      <c r="K2686" s="109" t="s">
        <v>17554</v>
      </c>
      <c r="L2686" s="111">
        <v>-6046.7678999999998</v>
      </c>
      <c r="M2686" s="111">
        <v>0</v>
      </c>
      <c r="N2686" s="2">
        <f t="shared" si="82"/>
        <v>365465</v>
      </c>
      <c r="O2686" s="2">
        <f t="shared" si="83"/>
        <v>3020.3719008264461</v>
      </c>
    </row>
    <row r="2687" spans="1:15" x14ac:dyDescent="0.25">
      <c r="A2687" s="109" t="s">
        <v>17620</v>
      </c>
      <c r="B2687" s="109" t="s">
        <v>12959</v>
      </c>
      <c r="C2687" s="109" t="s">
        <v>12958</v>
      </c>
      <c r="D2687" s="109" t="s">
        <v>2303</v>
      </c>
      <c r="E2687" s="109" t="s">
        <v>12957</v>
      </c>
      <c r="F2687" s="110">
        <v>86</v>
      </c>
      <c r="G2687" s="110">
        <v>0</v>
      </c>
      <c r="H2687" s="111">
        <v>234648</v>
      </c>
      <c r="I2687" s="111">
        <v>0</v>
      </c>
      <c r="J2687" s="112">
        <v>2728.47</v>
      </c>
      <c r="K2687" s="109" t="s">
        <v>17552</v>
      </c>
      <c r="L2687" s="111">
        <v>11173.6932</v>
      </c>
      <c r="M2687" s="111">
        <v>0</v>
      </c>
      <c r="N2687" s="2">
        <f t="shared" si="82"/>
        <v>234648</v>
      </c>
      <c r="O2687" s="2">
        <f t="shared" si="83"/>
        <v>2728.4651162790697</v>
      </c>
    </row>
    <row r="2688" spans="1:15" x14ac:dyDescent="0.25">
      <c r="A2688" s="109" t="s">
        <v>17620</v>
      </c>
      <c r="B2688" s="109" t="s">
        <v>12956</v>
      </c>
      <c r="C2688" s="109" t="s">
        <v>12955</v>
      </c>
      <c r="D2688" s="109" t="s">
        <v>2304</v>
      </c>
      <c r="E2688" s="109" t="s">
        <v>12954</v>
      </c>
      <c r="F2688" s="110">
        <v>97</v>
      </c>
      <c r="G2688" s="110">
        <v>0</v>
      </c>
      <c r="H2688" s="111">
        <v>273972</v>
      </c>
      <c r="I2688" s="111">
        <v>0</v>
      </c>
      <c r="J2688" s="112">
        <v>2824.45</v>
      </c>
      <c r="K2688" s="109" t="s">
        <v>17554</v>
      </c>
      <c r="L2688" s="111">
        <v>-4532.9744000000001</v>
      </c>
      <c r="M2688" s="111">
        <v>0</v>
      </c>
      <c r="N2688" s="2">
        <f t="shared" si="82"/>
        <v>273972</v>
      </c>
      <c r="O2688" s="2">
        <f t="shared" si="83"/>
        <v>2824.4536082474228</v>
      </c>
    </row>
    <row r="2689" spans="1:15" x14ac:dyDescent="0.25">
      <c r="A2689" s="109" t="s">
        <v>17620</v>
      </c>
      <c r="B2689" s="109" t="s">
        <v>12952</v>
      </c>
      <c r="C2689" s="109" t="s">
        <v>12951</v>
      </c>
      <c r="D2689" s="109" t="s">
        <v>2305</v>
      </c>
      <c r="E2689" s="109" t="s">
        <v>12953</v>
      </c>
      <c r="F2689" s="110">
        <v>250</v>
      </c>
      <c r="G2689" s="110">
        <v>0</v>
      </c>
      <c r="H2689" s="111">
        <v>629466</v>
      </c>
      <c r="I2689" s="111">
        <v>0</v>
      </c>
      <c r="J2689" s="112">
        <v>2517.86</v>
      </c>
      <c r="K2689" s="109" t="s">
        <v>17552</v>
      </c>
      <c r="L2689" s="111">
        <v>29974.595000000001</v>
      </c>
      <c r="M2689" s="111">
        <v>0</v>
      </c>
      <c r="N2689" s="2">
        <f t="shared" si="82"/>
        <v>629466</v>
      </c>
      <c r="O2689" s="2">
        <f t="shared" si="83"/>
        <v>2517.864</v>
      </c>
    </row>
    <row r="2690" spans="1:15" x14ac:dyDescent="0.25">
      <c r="A2690" s="109" t="s">
        <v>17620</v>
      </c>
      <c r="B2690" s="109" t="s">
        <v>12952</v>
      </c>
      <c r="C2690" s="109" t="s">
        <v>12951</v>
      </c>
      <c r="D2690" s="109" t="s">
        <v>2306</v>
      </c>
      <c r="E2690" s="109" t="s">
        <v>12950</v>
      </c>
      <c r="F2690" s="110">
        <v>96</v>
      </c>
      <c r="G2690" s="110">
        <v>0</v>
      </c>
      <c r="H2690" s="111">
        <v>293784</v>
      </c>
      <c r="I2690" s="111">
        <v>0</v>
      </c>
      <c r="J2690" s="112">
        <v>3060.25</v>
      </c>
      <c r="K2690" s="109" t="s">
        <v>17552</v>
      </c>
      <c r="L2690" s="111">
        <v>13989.6927</v>
      </c>
      <c r="M2690" s="111">
        <v>0</v>
      </c>
      <c r="N2690" s="2">
        <f t="shared" si="82"/>
        <v>293784</v>
      </c>
      <c r="O2690" s="2">
        <f t="shared" si="83"/>
        <v>3060.25</v>
      </c>
    </row>
    <row r="2691" spans="1:15" x14ac:dyDescent="0.25">
      <c r="A2691" s="109" t="s">
        <v>17620</v>
      </c>
      <c r="B2691" s="109" t="s">
        <v>12949</v>
      </c>
      <c r="C2691" s="109" t="s">
        <v>12948</v>
      </c>
      <c r="D2691" s="109" t="s">
        <v>2307</v>
      </c>
      <c r="E2691" s="109" t="s">
        <v>12947</v>
      </c>
      <c r="F2691" s="110">
        <v>154</v>
      </c>
      <c r="G2691" s="110">
        <v>0</v>
      </c>
      <c r="H2691" s="111">
        <v>419302</v>
      </c>
      <c r="I2691" s="111">
        <v>0</v>
      </c>
      <c r="J2691" s="112">
        <v>2722.74</v>
      </c>
      <c r="K2691" s="109" t="s">
        <v>17552</v>
      </c>
      <c r="L2691" s="111">
        <v>19966.784800000001</v>
      </c>
      <c r="M2691" s="111">
        <v>0</v>
      </c>
      <c r="N2691" s="2">
        <f t="shared" si="82"/>
        <v>419302</v>
      </c>
      <c r="O2691" s="2">
        <f t="shared" si="83"/>
        <v>2722.7402597402597</v>
      </c>
    </row>
    <row r="2692" spans="1:15" x14ac:dyDescent="0.25">
      <c r="A2692" s="109" t="s">
        <v>17620</v>
      </c>
      <c r="B2692" s="109" t="s">
        <v>12946</v>
      </c>
      <c r="C2692" s="109" t="s">
        <v>12945</v>
      </c>
      <c r="D2692" s="109" t="s">
        <v>2308</v>
      </c>
      <c r="E2692" s="109" t="s">
        <v>12944</v>
      </c>
      <c r="F2692" s="110">
        <v>50</v>
      </c>
      <c r="G2692" s="110">
        <v>0</v>
      </c>
      <c r="H2692" s="111">
        <v>140269</v>
      </c>
      <c r="I2692" s="111">
        <v>0</v>
      </c>
      <c r="J2692" s="112">
        <v>2805.38</v>
      </c>
      <c r="K2692" s="109" t="s">
        <v>17552</v>
      </c>
      <c r="L2692" s="111">
        <v>6679.4638000000004</v>
      </c>
      <c r="M2692" s="111">
        <v>0</v>
      </c>
      <c r="N2692" s="2">
        <f t="shared" ref="N2692:N2755" si="84">H2692-I2692</f>
        <v>140269</v>
      </c>
      <c r="O2692" s="2">
        <f t="shared" ref="O2692:O2755" si="85">IF(F2692&gt;0,N2692/F2692,"No Standing Units")</f>
        <v>2805.38</v>
      </c>
    </row>
    <row r="2693" spans="1:15" x14ac:dyDescent="0.25">
      <c r="A2693" s="109" t="s">
        <v>17620</v>
      </c>
      <c r="B2693" s="109" t="s">
        <v>12943</v>
      </c>
      <c r="C2693" s="109" t="s">
        <v>12942</v>
      </c>
      <c r="D2693" s="109" t="s">
        <v>2309</v>
      </c>
      <c r="E2693" s="109" t="s">
        <v>12941</v>
      </c>
      <c r="F2693" s="110">
        <v>115</v>
      </c>
      <c r="G2693" s="110">
        <v>0</v>
      </c>
      <c r="H2693" s="111">
        <v>336449</v>
      </c>
      <c r="I2693" s="111">
        <v>0</v>
      </c>
      <c r="J2693" s="112">
        <v>2925.64</v>
      </c>
      <c r="K2693" s="109" t="s">
        <v>17554</v>
      </c>
      <c r="L2693" s="111">
        <v>-5566.6785</v>
      </c>
      <c r="M2693" s="111">
        <v>0</v>
      </c>
      <c r="N2693" s="2">
        <f t="shared" si="84"/>
        <v>336449</v>
      </c>
      <c r="O2693" s="2">
        <f t="shared" si="85"/>
        <v>2925.6434782608694</v>
      </c>
    </row>
    <row r="2694" spans="1:15" x14ac:dyDescent="0.25">
      <c r="A2694" s="109" t="s">
        <v>17620</v>
      </c>
      <c r="B2694" s="109" t="s">
        <v>12940</v>
      </c>
      <c r="C2694" s="109" t="s">
        <v>12939</v>
      </c>
      <c r="D2694" s="109" t="s">
        <v>2310</v>
      </c>
      <c r="E2694" s="109" t="s">
        <v>12938</v>
      </c>
      <c r="F2694" s="110">
        <v>18</v>
      </c>
      <c r="G2694" s="110">
        <v>0</v>
      </c>
      <c r="H2694" s="111">
        <v>49107</v>
      </c>
      <c r="I2694" s="111">
        <v>0</v>
      </c>
      <c r="J2694" s="112">
        <v>2728.17</v>
      </c>
      <c r="K2694" s="109" t="s">
        <v>17552</v>
      </c>
      <c r="L2694" s="111">
        <v>2338.4142999999999</v>
      </c>
      <c r="M2694" s="111">
        <v>0</v>
      </c>
      <c r="N2694" s="2">
        <f t="shared" si="84"/>
        <v>49107</v>
      </c>
      <c r="O2694" s="2">
        <f t="shared" si="85"/>
        <v>2728.1666666666665</v>
      </c>
    </row>
    <row r="2695" spans="1:15" x14ac:dyDescent="0.25">
      <c r="A2695" s="109" t="s">
        <v>17620</v>
      </c>
      <c r="B2695" s="109" t="s">
        <v>12937</v>
      </c>
      <c r="C2695" s="109" t="s">
        <v>12936</v>
      </c>
      <c r="D2695" s="109" t="s">
        <v>2311</v>
      </c>
      <c r="E2695" s="109" t="s">
        <v>12935</v>
      </c>
      <c r="F2695" s="110">
        <v>22</v>
      </c>
      <c r="G2695" s="110">
        <v>0</v>
      </c>
      <c r="H2695" s="111">
        <v>60289</v>
      </c>
      <c r="I2695" s="111">
        <v>0</v>
      </c>
      <c r="J2695" s="112">
        <v>2740.41</v>
      </c>
      <c r="K2695" s="109" t="s">
        <v>17552</v>
      </c>
      <c r="L2695" s="111">
        <v>2870.9207999999999</v>
      </c>
      <c r="M2695" s="111">
        <v>0</v>
      </c>
      <c r="N2695" s="2">
        <f t="shared" si="84"/>
        <v>60289</v>
      </c>
      <c r="O2695" s="2">
        <f t="shared" si="85"/>
        <v>2740.409090909091</v>
      </c>
    </row>
    <row r="2696" spans="1:15" x14ac:dyDescent="0.25">
      <c r="A2696" s="109" t="s">
        <v>17620</v>
      </c>
      <c r="B2696" s="109" t="s">
        <v>12934</v>
      </c>
      <c r="C2696" s="109" t="s">
        <v>12933</v>
      </c>
      <c r="D2696" s="109" t="s">
        <v>2312</v>
      </c>
      <c r="E2696" s="109" t="s">
        <v>12932</v>
      </c>
      <c r="F2696" s="110">
        <v>50</v>
      </c>
      <c r="G2696" s="110">
        <v>0</v>
      </c>
      <c r="H2696" s="111">
        <v>147466</v>
      </c>
      <c r="I2696" s="111">
        <v>0</v>
      </c>
      <c r="J2696" s="112">
        <v>2949.32</v>
      </c>
      <c r="K2696" s="109" t="s">
        <v>17552</v>
      </c>
      <c r="L2696" s="111">
        <v>7022.1774999999998</v>
      </c>
      <c r="M2696" s="111">
        <v>0</v>
      </c>
      <c r="N2696" s="2">
        <f t="shared" si="84"/>
        <v>147466</v>
      </c>
      <c r="O2696" s="2">
        <f t="shared" si="85"/>
        <v>2949.32</v>
      </c>
    </row>
    <row r="2697" spans="1:15" x14ac:dyDescent="0.25">
      <c r="A2697" s="109" t="s">
        <v>17621</v>
      </c>
      <c r="B2697" s="109" t="s">
        <v>12899</v>
      </c>
      <c r="C2697" s="109" t="s">
        <v>12898</v>
      </c>
      <c r="D2697" s="109" t="s">
        <v>2313</v>
      </c>
      <c r="E2697" s="109" t="s">
        <v>12931</v>
      </c>
      <c r="F2697" s="110">
        <v>250</v>
      </c>
      <c r="G2697" s="110">
        <v>0</v>
      </c>
      <c r="H2697" s="111">
        <v>510570</v>
      </c>
      <c r="I2697" s="111">
        <v>0</v>
      </c>
      <c r="J2697" s="112">
        <v>2042.28</v>
      </c>
      <c r="K2697" s="109" t="s">
        <v>17554</v>
      </c>
      <c r="L2697" s="111">
        <v>-8447.5776000000005</v>
      </c>
      <c r="M2697" s="111">
        <v>0</v>
      </c>
      <c r="N2697" s="2">
        <f t="shared" si="84"/>
        <v>510570</v>
      </c>
      <c r="O2697" s="2">
        <f t="shared" si="85"/>
        <v>2042.28</v>
      </c>
    </row>
    <row r="2698" spans="1:15" x14ac:dyDescent="0.25">
      <c r="A2698" s="109" t="s">
        <v>17621</v>
      </c>
      <c r="B2698" s="109" t="s">
        <v>12899</v>
      </c>
      <c r="C2698" s="109" t="s">
        <v>12898</v>
      </c>
      <c r="D2698" s="109" t="s">
        <v>2314</v>
      </c>
      <c r="E2698" s="109" t="s">
        <v>12930</v>
      </c>
      <c r="F2698" s="110">
        <v>186</v>
      </c>
      <c r="G2698" s="110">
        <v>0</v>
      </c>
      <c r="H2698" s="111">
        <v>742773</v>
      </c>
      <c r="I2698" s="111">
        <v>0</v>
      </c>
      <c r="J2698" s="112">
        <v>3993.4</v>
      </c>
      <c r="K2698" s="109" t="s">
        <v>17554</v>
      </c>
      <c r="L2698" s="111">
        <v>-12289.475700000001</v>
      </c>
      <c r="M2698" s="111">
        <v>0</v>
      </c>
      <c r="N2698" s="2">
        <f t="shared" si="84"/>
        <v>742773</v>
      </c>
      <c r="O2698" s="2">
        <f t="shared" si="85"/>
        <v>3993.4032258064517</v>
      </c>
    </row>
    <row r="2699" spans="1:15" x14ac:dyDescent="0.25">
      <c r="A2699" s="109" t="s">
        <v>17621</v>
      </c>
      <c r="B2699" s="109" t="s">
        <v>12899</v>
      </c>
      <c r="C2699" s="109" t="s">
        <v>12898</v>
      </c>
      <c r="D2699" s="109" t="s">
        <v>2315</v>
      </c>
      <c r="E2699" s="109" t="s">
        <v>12929</v>
      </c>
      <c r="F2699" s="110">
        <v>201</v>
      </c>
      <c r="G2699" s="110">
        <v>0</v>
      </c>
      <c r="H2699" s="111">
        <v>852736</v>
      </c>
      <c r="I2699" s="111">
        <v>0</v>
      </c>
      <c r="J2699" s="112">
        <v>4242.47</v>
      </c>
      <c r="K2699" s="109" t="s">
        <v>17554</v>
      </c>
      <c r="L2699" s="111">
        <v>-14108.8487</v>
      </c>
      <c r="M2699" s="111">
        <v>0</v>
      </c>
      <c r="N2699" s="2">
        <f t="shared" si="84"/>
        <v>852736</v>
      </c>
      <c r="O2699" s="2">
        <f t="shared" si="85"/>
        <v>4242.4676616915422</v>
      </c>
    </row>
    <row r="2700" spans="1:15" x14ac:dyDescent="0.25">
      <c r="A2700" s="109" t="s">
        <v>17621</v>
      </c>
      <c r="B2700" s="109" t="s">
        <v>12899</v>
      </c>
      <c r="C2700" s="109" t="s">
        <v>12898</v>
      </c>
      <c r="D2700" s="109" t="s">
        <v>2316</v>
      </c>
      <c r="E2700" s="109" t="s">
        <v>12928</v>
      </c>
      <c r="F2700" s="110">
        <v>200</v>
      </c>
      <c r="G2700" s="110">
        <v>0</v>
      </c>
      <c r="H2700" s="111">
        <v>729924</v>
      </c>
      <c r="I2700" s="111">
        <v>0</v>
      </c>
      <c r="J2700" s="112">
        <v>3649.62</v>
      </c>
      <c r="K2700" s="109" t="s">
        <v>17554</v>
      </c>
      <c r="L2700" s="111">
        <v>-12076.876200000001</v>
      </c>
      <c r="M2700" s="111">
        <v>0</v>
      </c>
      <c r="N2700" s="2">
        <f t="shared" si="84"/>
        <v>729924</v>
      </c>
      <c r="O2700" s="2">
        <f t="shared" si="85"/>
        <v>3649.62</v>
      </c>
    </row>
    <row r="2701" spans="1:15" x14ac:dyDescent="0.25">
      <c r="A2701" s="109" t="s">
        <v>17621</v>
      </c>
      <c r="B2701" s="109" t="s">
        <v>12899</v>
      </c>
      <c r="C2701" s="109" t="s">
        <v>12898</v>
      </c>
      <c r="D2701" s="109" t="s">
        <v>2317</v>
      </c>
      <c r="E2701" s="109" t="s">
        <v>12927</v>
      </c>
      <c r="F2701" s="110">
        <v>139</v>
      </c>
      <c r="G2701" s="110">
        <v>0</v>
      </c>
      <c r="H2701" s="111">
        <v>294012</v>
      </c>
      <c r="I2701" s="111">
        <v>0</v>
      </c>
      <c r="J2701" s="112">
        <v>2115.19</v>
      </c>
      <c r="K2701" s="109" t="s">
        <v>17554</v>
      </c>
      <c r="L2701" s="111">
        <v>-4864.5487000000003</v>
      </c>
      <c r="M2701" s="111">
        <v>0</v>
      </c>
      <c r="N2701" s="2">
        <f t="shared" si="84"/>
        <v>294012</v>
      </c>
      <c r="O2701" s="2">
        <f t="shared" si="85"/>
        <v>2115.1942446043167</v>
      </c>
    </row>
    <row r="2702" spans="1:15" x14ac:dyDescent="0.25">
      <c r="A2702" s="109" t="s">
        <v>17621</v>
      </c>
      <c r="B2702" s="109" t="s">
        <v>12899</v>
      </c>
      <c r="C2702" s="109" t="s">
        <v>12898</v>
      </c>
      <c r="D2702" s="109" t="s">
        <v>2318</v>
      </c>
      <c r="E2702" s="109" t="s">
        <v>12926</v>
      </c>
      <c r="F2702" s="110">
        <v>95</v>
      </c>
      <c r="G2702" s="110">
        <v>0</v>
      </c>
      <c r="H2702" s="111">
        <v>350122</v>
      </c>
      <c r="I2702" s="111">
        <v>0</v>
      </c>
      <c r="J2702" s="112">
        <v>3685.49</v>
      </c>
      <c r="K2702" s="109" t="s">
        <v>17554</v>
      </c>
      <c r="L2702" s="111">
        <v>-5792.9094999999998</v>
      </c>
      <c r="M2702" s="111">
        <v>0</v>
      </c>
      <c r="N2702" s="2">
        <f t="shared" si="84"/>
        <v>350122</v>
      </c>
      <c r="O2702" s="2">
        <f t="shared" si="85"/>
        <v>3685.4947368421053</v>
      </c>
    </row>
    <row r="2703" spans="1:15" x14ac:dyDescent="0.25">
      <c r="A2703" s="109" t="s">
        <v>17621</v>
      </c>
      <c r="B2703" s="109" t="s">
        <v>12899</v>
      </c>
      <c r="C2703" s="109" t="s">
        <v>12898</v>
      </c>
      <c r="D2703" s="109" t="s">
        <v>2319</v>
      </c>
      <c r="E2703" s="109" t="s">
        <v>6129</v>
      </c>
      <c r="F2703" s="110">
        <v>77</v>
      </c>
      <c r="G2703" s="110">
        <v>45</v>
      </c>
      <c r="H2703" s="111">
        <v>543021</v>
      </c>
      <c r="I2703" s="111">
        <v>200295</v>
      </c>
      <c r="J2703" s="112">
        <v>4450.99</v>
      </c>
      <c r="K2703" s="109" t="s">
        <v>17554</v>
      </c>
      <c r="L2703" s="111">
        <v>-8984.4946</v>
      </c>
      <c r="M2703" s="111">
        <v>0</v>
      </c>
      <c r="N2703" s="2">
        <f t="shared" si="84"/>
        <v>342726</v>
      </c>
      <c r="O2703" s="2">
        <f t="shared" si="85"/>
        <v>4450.9870129870133</v>
      </c>
    </row>
    <row r="2704" spans="1:15" x14ac:dyDescent="0.25">
      <c r="A2704" s="109" t="s">
        <v>17621</v>
      </c>
      <c r="B2704" s="109" t="s">
        <v>12899</v>
      </c>
      <c r="C2704" s="109" t="s">
        <v>12898</v>
      </c>
      <c r="D2704" s="109" t="s">
        <v>2320</v>
      </c>
      <c r="E2704" s="109" t="s">
        <v>6129</v>
      </c>
      <c r="F2704" s="110">
        <v>81</v>
      </c>
      <c r="G2704" s="110">
        <v>53</v>
      </c>
      <c r="H2704" s="111">
        <v>598575</v>
      </c>
      <c r="I2704" s="111">
        <v>236750</v>
      </c>
      <c r="J2704" s="112">
        <v>4466.9799999999996</v>
      </c>
      <c r="K2704" s="109" t="s">
        <v>17554</v>
      </c>
      <c r="L2704" s="111">
        <v>-9903.6571999999996</v>
      </c>
      <c r="M2704" s="111">
        <v>0</v>
      </c>
      <c r="N2704" s="2">
        <f t="shared" si="84"/>
        <v>361825</v>
      </c>
      <c r="O2704" s="2">
        <f t="shared" si="85"/>
        <v>4466.9753086419751</v>
      </c>
    </row>
    <row r="2705" spans="1:15" x14ac:dyDescent="0.25">
      <c r="A2705" s="109" t="s">
        <v>17621</v>
      </c>
      <c r="B2705" s="109" t="s">
        <v>12899</v>
      </c>
      <c r="C2705" s="109" t="s">
        <v>12898</v>
      </c>
      <c r="D2705" s="109" t="s">
        <v>2321</v>
      </c>
      <c r="E2705" s="109" t="s">
        <v>6129</v>
      </c>
      <c r="F2705" s="110">
        <v>49</v>
      </c>
      <c r="G2705" s="110">
        <v>29</v>
      </c>
      <c r="H2705" s="111">
        <v>346349</v>
      </c>
      <c r="I2705" s="111">
        <v>128771</v>
      </c>
      <c r="J2705" s="112">
        <v>4440.37</v>
      </c>
      <c r="K2705" s="109" t="s">
        <v>17554</v>
      </c>
      <c r="L2705" s="111">
        <v>-5730.4786999999997</v>
      </c>
      <c r="M2705" s="111">
        <v>0</v>
      </c>
      <c r="N2705" s="2">
        <f t="shared" si="84"/>
        <v>217578</v>
      </c>
      <c r="O2705" s="2">
        <f t="shared" si="85"/>
        <v>4440.3673469387759</v>
      </c>
    </row>
    <row r="2706" spans="1:15" x14ac:dyDescent="0.25">
      <c r="A2706" s="109" t="s">
        <v>17621</v>
      </c>
      <c r="B2706" s="109" t="s">
        <v>12899</v>
      </c>
      <c r="C2706" s="109" t="s">
        <v>12898</v>
      </c>
      <c r="D2706" s="109" t="s">
        <v>2322</v>
      </c>
      <c r="E2706" s="109" t="s">
        <v>12925</v>
      </c>
      <c r="F2706" s="110">
        <v>409</v>
      </c>
      <c r="G2706" s="110">
        <v>0</v>
      </c>
      <c r="H2706" s="111">
        <v>1525817</v>
      </c>
      <c r="I2706" s="111">
        <v>0</v>
      </c>
      <c r="J2706" s="112">
        <v>3730.6</v>
      </c>
      <c r="K2706" s="109" t="s">
        <v>17554</v>
      </c>
      <c r="L2706" s="111">
        <v>-25245.240300000001</v>
      </c>
      <c r="M2706" s="111">
        <v>0</v>
      </c>
      <c r="N2706" s="2">
        <f t="shared" si="84"/>
        <v>1525817</v>
      </c>
      <c r="O2706" s="2">
        <f t="shared" si="85"/>
        <v>3730.60391198044</v>
      </c>
    </row>
    <row r="2707" spans="1:15" x14ac:dyDescent="0.25">
      <c r="A2707" s="109" t="s">
        <v>17621</v>
      </c>
      <c r="B2707" s="109" t="s">
        <v>12899</v>
      </c>
      <c r="C2707" s="109" t="s">
        <v>12898</v>
      </c>
      <c r="D2707" s="109" t="s">
        <v>2323</v>
      </c>
      <c r="E2707" s="109" t="s">
        <v>11588</v>
      </c>
      <c r="F2707" s="110">
        <v>156</v>
      </c>
      <c r="G2707" s="110">
        <v>0</v>
      </c>
      <c r="H2707" s="111">
        <v>627664</v>
      </c>
      <c r="I2707" s="111">
        <v>0</v>
      </c>
      <c r="J2707" s="112">
        <v>4023.49</v>
      </c>
      <c r="K2707" s="109" t="s">
        <v>17554</v>
      </c>
      <c r="L2707" s="111">
        <v>-10384.9468</v>
      </c>
      <c r="M2707" s="111">
        <v>0</v>
      </c>
      <c r="N2707" s="2">
        <f t="shared" si="84"/>
        <v>627664</v>
      </c>
      <c r="O2707" s="2">
        <f t="shared" si="85"/>
        <v>4023.4871794871797</v>
      </c>
    </row>
    <row r="2708" spans="1:15" x14ac:dyDescent="0.25">
      <c r="A2708" s="109" t="s">
        <v>17621</v>
      </c>
      <c r="B2708" s="109" t="s">
        <v>12899</v>
      </c>
      <c r="C2708" s="109" t="s">
        <v>12898</v>
      </c>
      <c r="D2708" s="109" t="s">
        <v>2324</v>
      </c>
      <c r="E2708" s="109" t="s">
        <v>12924</v>
      </c>
      <c r="F2708" s="110">
        <v>200</v>
      </c>
      <c r="G2708" s="110">
        <v>0</v>
      </c>
      <c r="H2708" s="111">
        <v>731231</v>
      </c>
      <c r="I2708" s="111">
        <v>0</v>
      </c>
      <c r="J2708" s="112">
        <v>3656.16</v>
      </c>
      <c r="K2708" s="109" t="s">
        <v>17554</v>
      </c>
      <c r="L2708" s="111">
        <v>-12098.504999999999</v>
      </c>
      <c r="M2708" s="111">
        <v>0</v>
      </c>
      <c r="N2708" s="2">
        <f t="shared" si="84"/>
        <v>731231</v>
      </c>
      <c r="O2708" s="2">
        <f t="shared" si="85"/>
        <v>3656.1550000000002</v>
      </c>
    </row>
    <row r="2709" spans="1:15" x14ac:dyDescent="0.25">
      <c r="A2709" s="109" t="s">
        <v>17621</v>
      </c>
      <c r="B2709" s="109" t="s">
        <v>12899</v>
      </c>
      <c r="C2709" s="109" t="s">
        <v>12898</v>
      </c>
      <c r="D2709" s="109" t="s">
        <v>2325</v>
      </c>
      <c r="E2709" s="109" t="s">
        <v>12923</v>
      </c>
      <c r="F2709" s="110">
        <v>143</v>
      </c>
      <c r="G2709" s="110">
        <v>0</v>
      </c>
      <c r="H2709" s="111">
        <v>529136</v>
      </c>
      <c r="I2709" s="111">
        <v>0</v>
      </c>
      <c r="J2709" s="112">
        <v>3700.25</v>
      </c>
      <c r="K2709" s="109" t="s">
        <v>17554</v>
      </c>
      <c r="L2709" s="111">
        <v>-8754.7718000000004</v>
      </c>
      <c r="M2709" s="111">
        <v>0</v>
      </c>
      <c r="N2709" s="2">
        <f t="shared" si="84"/>
        <v>529136</v>
      </c>
      <c r="O2709" s="2">
        <f t="shared" si="85"/>
        <v>3700.2517482517483</v>
      </c>
    </row>
    <row r="2710" spans="1:15" x14ac:dyDescent="0.25">
      <c r="A2710" s="109" t="s">
        <v>17621</v>
      </c>
      <c r="B2710" s="109" t="s">
        <v>12899</v>
      </c>
      <c r="C2710" s="109" t="s">
        <v>12898</v>
      </c>
      <c r="D2710" s="109" t="s">
        <v>2326</v>
      </c>
      <c r="E2710" s="109" t="s">
        <v>12922</v>
      </c>
      <c r="F2710" s="110">
        <v>296</v>
      </c>
      <c r="G2710" s="110">
        <v>0</v>
      </c>
      <c r="H2710" s="111">
        <v>1049801</v>
      </c>
      <c r="I2710" s="111">
        <v>0</v>
      </c>
      <c r="J2710" s="112">
        <v>3546.62</v>
      </c>
      <c r="K2710" s="109" t="s">
        <v>17554</v>
      </c>
      <c r="L2710" s="111">
        <v>-17369.377700000001</v>
      </c>
      <c r="M2710" s="111">
        <v>0</v>
      </c>
      <c r="N2710" s="2">
        <f t="shared" si="84"/>
        <v>1049801</v>
      </c>
      <c r="O2710" s="2">
        <f t="shared" si="85"/>
        <v>3546.625</v>
      </c>
    </row>
    <row r="2711" spans="1:15" x14ac:dyDescent="0.25">
      <c r="A2711" s="109" t="s">
        <v>17621</v>
      </c>
      <c r="B2711" s="109" t="s">
        <v>12899</v>
      </c>
      <c r="C2711" s="109" t="s">
        <v>12898</v>
      </c>
      <c r="D2711" s="109" t="s">
        <v>2327</v>
      </c>
      <c r="E2711" s="109" t="s">
        <v>12921</v>
      </c>
      <c r="F2711" s="110">
        <v>16</v>
      </c>
      <c r="G2711" s="110">
        <v>0</v>
      </c>
      <c r="H2711" s="111">
        <v>31836</v>
      </c>
      <c r="I2711" s="111">
        <v>0</v>
      </c>
      <c r="J2711" s="112">
        <v>1989.75</v>
      </c>
      <c r="K2711" s="109" t="s">
        <v>17554</v>
      </c>
      <c r="L2711" s="111">
        <v>-526.73509999999999</v>
      </c>
      <c r="M2711" s="111">
        <v>0</v>
      </c>
      <c r="N2711" s="2">
        <f t="shared" si="84"/>
        <v>31836</v>
      </c>
      <c r="O2711" s="2">
        <f t="shared" si="85"/>
        <v>1989.75</v>
      </c>
    </row>
    <row r="2712" spans="1:15" x14ac:dyDescent="0.25">
      <c r="A2712" s="109" t="s">
        <v>17621</v>
      </c>
      <c r="B2712" s="109" t="s">
        <v>12899</v>
      </c>
      <c r="C2712" s="109" t="s">
        <v>12898</v>
      </c>
      <c r="D2712" s="109" t="s">
        <v>18688</v>
      </c>
      <c r="E2712" s="109" t="s">
        <v>18689</v>
      </c>
      <c r="F2712" s="110">
        <v>0</v>
      </c>
      <c r="G2712" s="110">
        <v>258</v>
      </c>
      <c r="H2712" s="111">
        <v>898781</v>
      </c>
      <c r="I2712" s="111">
        <v>898781</v>
      </c>
      <c r="J2712" s="112">
        <v>3483.65</v>
      </c>
      <c r="K2712" s="109" t="s">
        <v>17554</v>
      </c>
      <c r="L2712" s="111">
        <v>-14870.6937</v>
      </c>
      <c r="M2712" s="111">
        <v>0</v>
      </c>
      <c r="N2712" s="2">
        <f t="shared" si="84"/>
        <v>0</v>
      </c>
      <c r="O2712" s="2" t="str">
        <f t="shared" si="85"/>
        <v>No Standing Units</v>
      </c>
    </row>
    <row r="2713" spans="1:15" x14ac:dyDescent="0.25">
      <c r="A2713" s="109" t="s">
        <v>17621</v>
      </c>
      <c r="B2713" s="109" t="s">
        <v>12899</v>
      </c>
      <c r="C2713" s="109" t="s">
        <v>12898</v>
      </c>
      <c r="D2713" s="109" t="s">
        <v>2328</v>
      </c>
      <c r="E2713" s="109" t="s">
        <v>12920</v>
      </c>
      <c r="F2713" s="110">
        <v>12</v>
      </c>
      <c r="G2713" s="110">
        <v>0</v>
      </c>
      <c r="H2713" s="111">
        <v>22910</v>
      </c>
      <c r="I2713" s="111">
        <v>0</v>
      </c>
      <c r="J2713" s="112">
        <v>1909.17</v>
      </c>
      <c r="K2713" s="109" t="s">
        <v>17554</v>
      </c>
      <c r="L2713" s="111">
        <v>-379.06270000000001</v>
      </c>
      <c r="M2713" s="111">
        <v>0</v>
      </c>
      <c r="N2713" s="2">
        <f t="shared" si="84"/>
        <v>22910</v>
      </c>
      <c r="O2713" s="2">
        <f t="shared" si="85"/>
        <v>1909.1666666666667</v>
      </c>
    </row>
    <row r="2714" spans="1:15" x14ac:dyDescent="0.25">
      <c r="A2714" s="109" t="s">
        <v>17621</v>
      </c>
      <c r="B2714" s="109" t="s">
        <v>12899</v>
      </c>
      <c r="C2714" s="109" t="s">
        <v>12898</v>
      </c>
      <c r="D2714" s="109" t="s">
        <v>2329</v>
      </c>
      <c r="E2714" s="109" t="s">
        <v>12919</v>
      </c>
      <c r="F2714" s="110">
        <v>32</v>
      </c>
      <c r="G2714" s="110">
        <v>0</v>
      </c>
      <c r="H2714" s="111">
        <v>52941</v>
      </c>
      <c r="I2714" s="111">
        <v>0</v>
      </c>
      <c r="J2714" s="112">
        <v>1654.41</v>
      </c>
      <c r="K2714" s="109" t="s">
        <v>17554</v>
      </c>
      <c r="L2714" s="111">
        <v>-875.93340000000001</v>
      </c>
      <c r="M2714" s="111">
        <v>0</v>
      </c>
      <c r="N2714" s="2">
        <f t="shared" si="84"/>
        <v>52941</v>
      </c>
      <c r="O2714" s="2">
        <f t="shared" si="85"/>
        <v>1654.40625</v>
      </c>
    </row>
    <row r="2715" spans="1:15" x14ac:dyDescent="0.25">
      <c r="A2715" s="109" t="s">
        <v>17621</v>
      </c>
      <c r="B2715" s="109" t="s">
        <v>12899</v>
      </c>
      <c r="C2715" s="109" t="s">
        <v>12898</v>
      </c>
      <c r="D2715" s="109" t="s">
        <v>2330</v>
      </c>
      <c r="E2715" s="109" t="s">
        <v>12918</v>
      </c>
      <c r="F2715" s="110">
        <v>39</v>
      </c>
      <c r="G2715" s="110">
        <v>0</v>
      </c>
      <c r="H2715" s="111">
        <v>86464</v>
      </c>
      <c r="I2715" s="111">
        <v>0</v>
      </c>
      <c r="J2715" s="112">
        <v>2217.0300000000002</v>
      </c>
      <c r="K2715" s="109" t="s">
        <v>17554</v>
      </c>
      <c r="L2715" s="111">
        <v>-1430.5839000000001</v>
      </c>
      <c r="M2715" s="111">
        <v>0</v>
      </c>
      <c r="N2715" s="2">
        <f t="shared" si="84"/>
        <v>86464</v>
      </c>
      <c r="O2715" s="2">
        <f t="shared" si="85"/>
        <v>2217.0256410256411</v>
      </c>
    </row>
    <row r="2716" spans="1:15" x14ac:dyDescent="0.25">
      <c r="A2716" s="109" t="s">
        <v>17621</v>
      </c>
      <c r="B2716" s="109" t="s">
        <v>12899</v>
      </c>
      <c r="C2716" s="109" t="s">
        <v>12898</v>
      </c>
      <c r="D2716" s="109" t="s">
        <v>2331</v>
      </c>
      <c r="E2716" s="109" t="s">
        <v>12917</v>
      </c>
      <c r="F2716" s="110">
        <v>36</v>
      </c>
      <c r="G2716" s="110">
        <v>0</v>
      </c>
      <c r="H2716" s="111">
        <v>80034</v>
      </c>
      <c r="I2716" s="111">
        <v>0</v>
      </c>
      <c r="J2716" s="112">
        <v>2223.17</v>
      </c>
      <c r="K2716" s="109" t="s">
        <v>17554</v>
      </c>
      <c r="L2716" s="111">
        <v>-1324.1892</v>
      </c>
      <c r="M2716" s="111">
        <v>0</v>
      </c>
      <c r="N2716" s="2">
        <f t="shared" si="84"/>
        <v>80034</v>
      </c>
      <c r="O2716" s="2">
        <f t="shared" si="85"/>
        <v>2223.1666666666665</v>
      </c>
    </row>
    <row r="2717" spans="1:15" x14ac:dyDescent="0.25">
      <c r="A2717" s="109" t="s">
        <v>17621</v>
      </c>
      <c r="B2717" s="109" t="s">
        <v>12899</v>
      </c>
      <c r="C2717" s="109" t="s">
        <v>12898</v>
      </c>
      <c r="D2717" s="109" t="s">
        <v>5981</v>
      </c>
      <c r="E2717" s="109" t="s">
        <v>12916</v>
      </c>
      <c r="F2717" s="110">
        <v>30</v>
      </c>
      <c r="G2717" s="110">
        <v>0</v>
      </c>
      <c r="H2717" s="111">
        <v>65077</v>
      </c>
      <c r="I2717" s="111">
        <v>0</v>
      </c>
      <c r="J2717" s="112">
        <v>2169.23</v>
      </c>
      <c r="K2717" s="109" t="s">
        <v>17554</v>
      </c>
      <c r="L2717" s="111">
        <v>-1076.7283</v>
      </c>
      <c r="M2717" s="111">
        <v>0</v>
      </c>
      <c r="N2717" s="2">
        <f t="shared" si="84"/>
        <v>65077</v>
      </c>
      <c r="O2717" s="2">
        <f t="shared" si="85"/>
        <v>2169.2333333333331</v>
      </c>
    </row>
    <row r="2718" spans="1:15" x14ac:dyDescent="0.25">
      <c r="A2718" s="109" t="s">
        <v>17621</v>
      </c>
      <c r="B2718" s="109" t="s">
        <v>12899</v>
      </c>
      <c r="C2718" s="109" t="s">
        <v>12898</v>
      </c>
      <c r="D2718" s="109" t="s">
        <v>2332</v>
      </c>
      <c r="E2718" s="109" t="s">
        <v>12915</v>
      </c>
      <c r="F2718" s="110">
        <v>39</v>
      </c>
      <c r="G2718" s="110">
        <v>0</v>
      </c>
      <c r="H2718" s="111">
        <v>81317</v>
      </c>
      <c r="I2718" s="111">
        <v>0</v>
      </c>
      <c r="J2718" s="112">
        <v>2085.0500000000002</v>
      </c>
      <c r="K2718" s="109" t="s">
        <v>17554</v>
      </c>
      <c r="L2718" s="111">
        <v>-1345.4199000000001</v>
      </c>
      <c r="M2718" s="111">
        <v>0</v>
      </c>
      <c r="N2718" s="2">
        <f t="shared" si="84"/>
        <v>81317</v>
      </c>
      <c r="O2718" s="2">
        <f t="shared" si="85"/>
        <v>2085.0512820512822</v>
      </c>
    </row>
    <row r="2719" spans="1:15" x14ac:dyDescent="0.25">
      <c r="A2719" s="109" t="s">
        <v>17621</v>
      </c>
      <c r="B2719" s="109" t="s">
        <v>12899</v>
      </c>
      <c r="C2719" s="109" t="s">
        <v>12898</v>
      </c>
      <c r="D2719" s="109" t="s">
        <v>2333</v>
      </c>
      <c r="E2719" s="109" t="s">
        <v>12914</v>
      </c>
      <c r="F2719" s="110">
        <v>60</v>
      </c>
      <c r="G2719" s="110">
        <v>0</v>
      </c>
      <c r="H2719" s="111">
        <v>132212</v>
      </c>
      <c r="I2719" s="111">
        <v>0</v>
      </c>
      <c r="J2719" s="112">
        <v>2203.5300000000002</v>
      </c>
      <c r="K2719" s="109" t="s">
        <v>17554</v>
      </c>
      <c r="L2719" s="111">
        <v>-2187.4982</v>
      </c>
      <c r="M2719" s="111">
        <v>0</v>
      </c>
      <c r="N2719" s="2">
        <f t="shared" si="84"/>
        <v>132212</v>
      </c>
      <c r="O2719" s="2">
        <f t="shared" si="85"/>
        <v>2203.5333333333333</v>
      </c>
    </row>
    <row r="2720" spans="1:15" x14ac:dyDescent="0.25">
      <c r="A2720" s="109" t="s">
        <v>17621</v>
      </c>
      <c r="B2720" s="109" t="s">
        <v>12899</v>
      </c>
      <c r="C2720" s="109" t="s">
        <v>12898</v>
      </c>
      <c r="D2720" s="109" t="s">
        <v>2334</v>
      </c>
      <c r="E2720" s="109" t="s">
        <v>12913</v>
      </c>
      <c r="F2720" s="110">
        <v>39</v>
      </c>
      <c r="G2720" s="110">
        <v>0</v>
      </c>
      <c r="H2720" s="111">
        <v>81898</v>
      </c>
      <c r="I2720" s="111">
        <v>0</v>
      </c>
      <c r="J2720" s="112">
        <v>2099.9499999999998</v>
      </c>
      <c r="K2720" s="109" t="s">
        <v>17554</v>
      </c>
      <c r="L2720" s="111">
        <v>-1355.0355</v>
      </c>
      <c r="M2720" s="111">
        <v>0</v>
      </c>
      <c r="N2720" s="2">
        <f t="shared" si="84"/>
        <v>81898</v>
      </c>
      <c r="O2720" s="2">
        <f t="shared" si="85"/>
        <v>2099.9487179487178</v>
      </c>
    </row>
    <row r="2721" spans="1:15" x14ac:dyDescent="0.25">
      <c r="A2721" s="109" t="s">
        <v>17621</v>
      </c>
      <c r="B2721" s="109" t="s">
        <v>12899</v>
      </c>
      <c r="C2721" s="109" t="s">
        <v>12898</v>
      </c>
      <c r="D2721" s="109" t="s">
        <v>18991</v>
      </c>
      <c r="E2721" s="109" t="s">
        <v>18990</v>
      </c>
      <c r="F2721" s="110">
        <v>39</v>
      </c>
      <c r="G2721" s="110">
        <v>0</v>
      </c>
      <c r="H2721" s="111">
        <v>149609</v>
      </c>
      <c r="I2721" s="111">
        <v>0</v>
      </c>
      <c r="J2721" s="112">
        <v>3836.13</v>
      </c>
      <c r="K2721" s="109" t="s">
        <v>17554</v>
      </c>
      <c r="L2721" s="111">
        <v>-2475.3474000000001</v>
      </c>
      <c r="M2721" s="111">
        <v>0</v>
      </c>
      <c r="N2721" s="2">
        <f t="shared" si="84"/>
        <v>149609</v>
      </c>
      <c r="O2721" s="2">
        <f t="shared" si="85"/>
        <v>3836.1282051282051</v>
      </c>
    </row>
    <row r="2722" spans="1:15" x14ac:dyDescent="0.25">
      <c r="A2722" s="109" t="s">
        <v>17621</v>
      </c>
      <c r="B2722" s="109" t="s">
        <v>12899</v>
      </c>
      <c r="C2722" s="109" t="s">
        <v>12898</v>
      </c>
      <c r="D2722" s="109" t="s">
        <v>17622</v>
      </c>
      <c r="E2722" s="109" t="s">
        <v>17623</v>
      </c>
      <c r="F2722" s="110">
        <v>14</v>
      </c>
      <c r="G2722" s="110">
        <v>0</v>
      </c>
      <c r="H2722" s="111">
        <v>30603</v>
      </c>
      <c r="I2722" s="111">
        <v>0</v>
      </c>
      <c r="J2722" s="112">
        <v>2185.9299999999998</v>
      </c>
      <c r="K2722" s="109" t="s">
        <v>17554</v>
      </c>
      <c r="L2722" s="111">
        <v>-506.3426</v>
      </c>
      <c r="M2722" s="111">
        <v>0</v>
      </c>
      <c r="N2722" s="2">
        <f t="shared" si="84"/>
        <v>30603</v>
      </c>
      <c r="O2722" s="2">
        <f t="shared" si="85"/>
        <v>2185.9285714285716</v>
      </c>
    </row>
    <row r="2723" spans="1:15" x14ac:dyDescent="0.25">
      <c r="A2723" s="109" t="s">
        <v>17621</v>
      </c>
      <c r="B2723" s="109" t="s">
        <v>12899</v>
      </c>
      <c r="C2723" s="109" t="s">
        <v>12898</v>
      </c>
      <c r="D2723" s="109" t="s">
        <v>2335</v>
      </c>
      <c r="E2723" s="109" t="s">
        <v>12912</v>
      </c>
      <c r="F2723" s="110">
        <v>137</v>
      </c>
      <c r="G2723" s="110">
        <v>0</v>
      </c>
      <c r="H2723" s="111">
        <v>290643</v>
      </c>
      <c r="I2723" s="111">
        <v>0</v>
      </c>
      <c r="J2723" s="112">
        <v>2121.48</v>
      </c>
      <c r="K2723" s="109" t="s">
        <v>17554</v>
      </c>
      <c r="L2723" s="111">
        <v>-4808.7982000000002</v>
      </c>
      <c r="M2723" s="111">
        <v>0</v>
      </c>
      <c r="N2723" s="2">
        <f t="shared" si="84"/>
        <v>290643</v>
      </c>
      <c r="O2723" s="2">
        <f t="shared" si="85"/>
        <v>2121.4817518248174</v>
      </c>
    </row>
    <row r="2724" spans="1:15" x14ac:dyDescent="0.25">
      <c r="A2724" s="109" t="s">
        <v>17621</v>
      </c>
      <c r="B2724" s="109" t="s">
        <v>12899</v>
      </c>
      <c r="C2724" s="109" t="s">
        <v>12898</v>
      </c>
      <c r="D2724" s="109" t="s">
        <v>2336</v>
      </c>
      <c r="E2724" s="109" t="s">
        <v>12911</v>
      </c>
      <c r="F2724" s="110">
        <v>22</v>
      </c>
      <c r="G2724" s="110">
        <v>0</v>
      </c>
      <c r="H2724" s="111">
        <v>43141</v>
      </c>
      <c r="I2724" s="111">
        <v>0</v>
      </c>
      <c r="J2724" s="112">
        <v>1960.95</v>
      </c>
      <c r="K2724" s="109" t="s">
        <v>17554</v>
      </c>
      <c r="L2724" s="111">
        <v>-713.78560000000004</v>
      </c>
      <c r="M2724" s="111">
        <v>0</v>
      </c>
      <c r="N2724" s="2">
        <f t="shared" si="84"/>
        <v>43141</v>
      </c>
      <c r="O2724" s="2">
        <f t="shared" si="85"/>
        <v>1960.9545454545455</v>
      </c>
    </row>
    <row r="2725" spans="1:15" x14ac:dyDescent="0.25">
      <c r="A2725" s="109" t="s">
        <v>17621</v>
      </c>
      <c r="B2725" s="109" t="s">
        <v>12899</v>
      </c>
      <c r="C2725" s="109" t="s">
        <v>12898</v>
      </c>
      <c r="D2725" s="109" t="s">
        <v>2337</v>
      </c>
      <c r="E2725" s="109" t="s">
        <v>12910</v>
      </c>
      <c r="F2725" s="110">
        <v>50</v>
      </c>
      <c r="G2725" s="110">
        <v>0</v>
      </c>
      <c r="H2725" s="111">
        <v>78051</v>
      </c>
      <c r="I2725" s="111">
        <v>0</v>
      </c>
      <c r="J2725" s="112">
        <v>1561.02</v>
      </c>
      <c r="K2725" s="109" t="s">
        <v>17554</v>
      </c>
      <c r="L2725" s="111">
        <v>-1291.3852999999999</v>
      </c>
      <c r="M2725" s="111">
        <v>0</v>
      </c>
      <c r="N2725" s="2">
        <f t="shared" si="84"/>
        <v>78051</v>
      </c>
      <c r="O2725" s="2">
        <f t="shared" si="85"/>
        <v>1561.02</v>
      </c>
    </row>
    <row r="2726" spans="1:15" x14ac:dyDescent="0.25">
      <c r="A2726" s="109" t="s">
        <v>17621</v>
      </c>
      <c r="B2726" s="109" t="s">
        <v>12899</v>
      </c>
      <c r="C2726" s="109" t="s">
        <v>12898</v>
      </c>
      <c r="D2726" s="109" t="s">
        <v>2338</v>
      </c>
      <c r="E2726" s="109" t="s">
        <v>12909</v>
      </c>
      <c r="F2726" s="110">
        <v>13</v>
      </c>
      <c r="G2726" s="110">
        <v>0</v>
      </c>
      <c r="H2726" s="111">
        <v>24534</v>
      </c>
      <c r="I2726" s="111">
        <v>0</v>
      </c>
      <c r="J2726" s="112">
        <v>1887.23</v>
      </c>
      <c r="K2726" s="109" t="s">
        <v>17554</v>
      </c>
      <c r="L2726" s="111">
        <v>-405.92630000000003</v>
      </c>
      <c r="M2726" s="111">
        <v>0</v>
      </c>
      <c r="N2726" s="2">
        <f t="shared" si="84"/>
        <v>24534</v>
      </c>
      <c r="O2726" s="2">
        <f t="shared" si="85"/>
        <v>1887.2307692307693</v>
      </c>
    </row>
    <row r="2727" spans="1:15" x14ac:dyDescent="0.25">
      <c r="A2727" s="109" t="s">
        <v>17621</v>
      </c>
      <c r="B2727" s="109" t="s">
        <v>12899</v>
      </c>
      <c r="C2727" s="109" t="s">
        <v>12898</v>
      </c>
      <c r="D2727" s="109" t="s">
        <v>2339</v>
      </c>
      <c r="E2727" s="109" t="s">
        <v>12908</v>
      </c>
      <c r="F2727" s="110">
        <v>15</v>
      </c>
      <c r="G2727" s="110">
        <v>0</v>
      </c>
      <c r="H2727" s="111">
        <v>28204</v>
      </c>
      <c r="I2727" s="111">
        <v>0</v>
      </c>
      <c r="J2727" s="112">
        <v>1880.27</v>
      </c>
      <c r="K2727" s="109" t="s">
        <v>17554</v>
      </c>
      <c r="L2727" s="111">
        <v>-466.65190000000001</v>
      </c>
      <c r="M2727" s="111">
        <v>0</v>
      </c>
      <c r="N2727" s="2">
        <f t="shared" si="84"/>
        <v>28204</v>
      </c>
      <c r="O2727" s="2">
        <f t="shared" si="85"/>
        <v>1880.2666666666667</v>
      </c>
    </row>
    <row r="2728" spans="1:15" x14ac:dyDescent="0.25">
      <c r="A2728" s="109" t="s">
        <v>17621</v>
      </c>
      <c r="B2728" s="109" t="s">
        <v>12899</v>
      </c>
      <c r="C2728" s="109" t="s">
        <v>12898</v>
      </c>
      <c r="D2728" s="109" t="s">
        <v>2340</v>
      </c>
      <c r="E2728" s="109" t="s">
        <v>12907</v>
      </c>
      <c r="F2728" s="110">
        <v>20</v>
      </c>
      <c r="G2728" s="110">
        <v>0</v>
      </c>
      <c r="H2728" s="111">
        <v>37714</v>
      </c>
      <c r="I2728" s="111">
        <v>0</v>
      </c>
      <c r="J2728" s="112">
        <v>1885.7</v>
      </c>
      <c r="K2728" s="109" t="s">
        <v>17554</v>
      </c>
      <c r="L2728" s="111">
        <v>-623.98509999999999</v>
      </c>
      <c r="M2728" s="111">
        <v>0</v>
      </c>
      <c r="N2728" s="2">
        <f t="shared" si="84"/>
        <v>37714</v>
      </c>
      <c r="O2728" s="2">
        <f t="shared" si="85"/>
        <v>1885.7</v>
      </c>
    </row>
    <row r="2729" spans="1:15" x14ac:dyDescent="0.25">
      <c r="A2729" s="109" t="s">
        <v>17621</v>
      </c>
      <c r="B2729" s="109" t="s">
        <v>12899</v>
      </c>
      <c r="C2729" s="109" t="s">
        <v>12898</v>
      </c>
      <c r="D2729" s="109" t="s">
        <v>2341</v>
      </c>
      <c r="E2729" s="109" t="s">
        <v>12906</v>
      </c>
      <c r="F2729" s="110">
        <v>6</v>
      </c>
      <c r="G2729" s="110">
        <v>0</v>
      </c>
      <c r="H2729" s="111">
        <v>10424</v>
      </c>
      <c r="I2729" s="111">
        <v>0</v>
      </c>
      <c r="J2729" s="112">
        <v>1737.33</v>
      </c>
      <c r="K2729" s="109" t="s">
        <v>17554</v>
      </c>
      <c r="L2729" s="111">
        <v>-172.46950000000001</v>
      </c>
      <c r="M2729" s="111">
        <v>0</v>
      </c>
      <c r="N2729" s="2">
        <f t="shared" si="84"/>
        <v>10424</v>
      </c>
      <c r="O2729" s="2">
        <f t="shared" si="85"/>
        <v>1737.3333333333333</v>
      </c>
    </row>
    <row r="2730" spans="1:15" x14ac:dyDescent="0.25">
      <c r="A2730" s="109" t="s">
        <v>17621</v>
      </c>
      <c r="B2730" s="109" t="s">
        <v>12899</v>
      </c>
      <c r="C2730" s="109" t="s">
        <v>12898</v>
      </c>
      <c r="D2730" s="109" t="s">
        <v>2342</v>
      </c>
      <c r="E2730" s="109" t="s">
        <v>12905</v>
      </c>
      <c r="F2730" s="110">
        <v>48</v>
      </c>
      <c r="G2730" s="110">
        <v>0</v>
      </c>
      <c r="H2730" s="111">
        <v>108398</v>
      </c>
      <c r="I2730" s="111">
        <v>0</v>
      </c>
      <c r="J2730" s="112">
        <v>2258.29</v>
      </c>
      <c r="K2730" s="109" t="s">
        <v>17554</v>
      </c>
      <c r="L2730" s="111">
        <v>-1793.4844000000001</v>
      </c>
      <c r="M2730" s="111">
        <v>0</v>
      </c>
      <c r="N2730" s="2">
        <f t="shared" si="84"/>
        <v>108398</v>
      </c>
      <c r="O2730" s="2">
        <f t="shared" si="85"/>
        <v>2258.2916666666665</v>
      </c>
    </row>
    <row r="2731" spans="1:15" x14ac:dyDescent="0.25">
      <c r="A2731" s="109" t="s">
        <v>17621</v>
      </c>
      <c r="B2731" s="109" t="s">
        <v>12899</v>
      </c>
      <c r="C2731" s="109" t="s">
        <v>12898</v>
      </c>
      <c r="D2731" s="109" t="s">
        <v>5982</v>
      </c>
      <c r="E2731" s="109" t="s">
        <v>12904</v>
      </c>
      <c r="F2731" s="110">
        <v>22</v>
      </c>
      <c r="G2731" s="110">
        <v>0</v>
      </c>
      <c r="H2731" s="111">
        <v>44805</v>
      </c>
      <c r="I2731" s="111">
        <v>0</v>
      </c>
      <c r="J2731" s="112">
        <v>2036.59</v>
      </c>
      <c r="K2731" s="109" t="s">
        <v>17554</v>
      </c>
      <c r="L2731" s="111">
        <v>-741.31700000000001</v>
      </c>
      <c r="M2731" s="111">
        <v>0</v>
      </c>
      <c r="N2731" s="2">
        <f t="shared" si="84"/>
        <v>44805</v>
      </c>
      <c r="O2731" s="2">
        <f t="shared" si="85"/>
        <v>2036.590909090909</v>
      </c>
    </row>
    <row r="2732" spans="1:15" x14ac:dyDescent="0.25">
      <c r="A2732" s="109" t="s">
        <v>17621</v>
      </c>
      <c r="B2732" s="109" t="s">
        <v>12899</v>
      </c>
      <c r="C2732" s="109" t="s">
        <v>12898</v>
      </c>
      <c r="D2732" s="109" t="s">
        <v>5983</v>
      </c>
      <c r="E2732" s="109" t="s">
        <v>17624</v>
      </c>
      <c r="F2732" s="110">
        <v>22</v>
      </c>
      <c r="G2732" s="110">
        <v>0</v>
      </c>
      <c r="H2732" s="111">
        <v>43746</v>
      </c>
      <c r="I2732" s="111">
        <v>0</v>
      </c>
      <c r="J2732" s="112">
        <v>1988.45</v>
      </c>
      <c r="K2732" s="109" t="s">
        <v>17554</v>
      </c>
      <c r="L2732" s="111">
        <v>-723.80089999999996</v>
      </c>
      <c r="M2732" s="111">
        <v>0</v>
      </c>
      <c r="N2732" s="2">
        <f t="shared" si="84"/>
        <v>43746</v>
      </c>
      <c r="O2732" s="2">
        <f t="shared" si="85"/>
        <v>1988.4545454545455</v>
      </c>
    </row>
    <row r="2733" spans="1:15" x14ac:dyDescent="0.25">
      <c r="A2733" s="109" t="s">
        <v>17621</v>
      </c>
      <c r="B2733" s="109" t="s">
        <v>12899</v>
      </c>
      <c r="C2733" s="109" t="s">
        <v>12898</v>
      </c>
      <c r="D2733" s="109" t="s">
        <v>5984</v>
      </c>
      <c r="E2733" s="109" t="s">
        <v>12903</v>
      </c>
      <c r="F2733" s="110">
        <v>24</v>
      </c>
      <c r="G2733" s="110">
        <v>0</v>
      </c>
      <c r="H2733" s="111">
        <v>49402</v>
      </c>
      <c r="I2733" s="111">
        <v>0</v>
      </c>
      <c r="J2733" s="112">
        <v>2058.42</v>
      </c>
      <c r="K2733" s="109" t="s">
        <v>17554</v>
      </c>
      <c r="L2733" s="111">
        <v>-817.37400000000002</v>
      </c>
      <c r="M2733" s="111">
        <v>0</v>
      </c>
      <c r="N2733" s="2">
        <f t="shared" si="84"/>
        <v>49402</v>
      </c>
      <c r="O2733" s="2">
        <f t="shared" si="85"/>
        <v>2058.4166666666665</v>
      </c>
    </row>
    <row r="2734" spans="1:15" x14ac:dyDescent="0.25">
      <c r="A2734" s="109" t="s">
        <v>17621</v>
      </c>
      <c r="B2734" s="109" t="s">
        <v>12899</v>
      </c>
      <c r="C2734" s="109" t="s">
        <v>12898</v>
      </c>
      <c r="D2734" s="109" t="s">
        <v>2343</v>
      </c>
      <c r="E2734" s="109" t="s">
        <v>12902</v>
      </c>
      <c r="F2734" s="110">
        <v>27</v>
      </c>
      <c r="G2734" s="110">
        <v>0</v>
      </c>
      <c r="H2734" s="111">
        <v>60074</v>
      </c>
      <c r="I2734" s="111">
        <v>0</v>
      </c>
      <c r="J2734" s="112">
        <v>2224.96</v>
      </c>
      <c r="K2734" s="109" t="s">
        <v>17554</v>
      </c>
      <c r="L2734" s="111">
        <v>-993.94989999999996</v>
      </c>
      <c r="M2734" s="111">
        <v>0</v>
      </c>
      <c r="N2734" s="2">
        <f t="shared" si="84"/>
        <v>60074</v>
      </c>
      <c r="O2734" s="2">
        <f t="shared" si="85"/>
        <v>2224.962962962963</v>
      </c>
    </row>
    <row r="2735" spans="1:15" x14ac:dyDescent="0.25">
      <c r="A2735" s="109" t="s">
        <v>17621</v>
      </c>
      <c r="B2735" s="109" t="s">
        <v>12899</v>
      </c>
      <c r="C2735" s="109" t="s">
        <v>12898</v>
      </c>
      <c r="D2735" s="109" t="s">
        <v>17869</v>
      </c>
      <c r="E2735" s="109" t="s">
        <v>17963</v>
      </c>
      <c r="F2735" s="110">
        <v>27</v>
      </c>
      <c r="G2735" s="110">
        <v>0</v>
      </c>
      <c r="H2735" s="111">
        <v>55753</v>
      </c>
      <c r="I2735" s="111">
        <v>0</v>
      </c>
      <c r="J2735" s="112">
        <v>2064.9299999999998</v>
      </c>
      <c r="K2735" s="109" t="s">
        <v>17554</v>
      </c>
      <c r="L2735" s="111">
        <v>-922.45219999999995</v>
      </c>
      <c r="M2735" s="111">
        <v>0</v>
      </c>
      <c r="N2735" s="2">
        <f t="shared" si="84"/>
        <v>55753</v>
      </c>
      <c r="O2735" s="2">
        <f t="shared" si="85"/>
        <v>2064.9259259259261</v>
      </c>
    </row>
    <row r="2736" spans="1:15" x14ac:dyDescent="0.25">
      <c r="A2736" s="109" t="s">
        <v>17621</v>
      </c>
      <c r="B2736" s="109" t="s">
        <v>12899</v>
      </c>
      <c r="C2736" s="109" t="s">
        <v>12898</v>
      </c>
      <c r="D2736" s="109" t="s">
        <v>5985</v>
      </c>
      <c r="E2736" s="109" t="s">
        <v>12901</v>
      </c>
      <c r="F2736" s="110">
        <v>42</v>
      </c>
      <c r="G2736" s="110">
        <v>0</v>
      </c>
      <c r="H2736" s="111">
        <v>61675</v>
      </c>
      <c r="I2736" s="111">
        <v>0</v>
      </c>
      <c r="J2736" s="112">
        <v>1468.45</v>
      </c>
      <c r="K2736" s="109" t="s">
        <v>17554</v>
      </c>
      <c r="L2736" s="111">
        <v>-1020.4298</v>
      </c>
      <c r="M2736" s="111">
        <v>0</v>
      </c>
      <c r="N2736" s="2">
        <f t="shared" si="84"/>
        <v>61675</v>
      </c>
      <c r="O2736" s="2">
        <f t="shared" si="85"/>
        <v>1468.452380952381</v>
      </c>
    </row>
    <row r="2737" spans="1:15" x14ac:dyDescent="0.25">
      <c r="A2737" s="109" t="s">
        <v>17621</v>
      </c>
      <c r="B2737" s="109" t="s">
        <v>12899</v>
      </c>
      <c r="C2737" s="109" t="s">
        <v>12898</v>
      </c>
      <c r="D2737" s="109" t="s">
        <v>18899</v>
      </c>
      <c r="E2737" s="109" t="s">
        <v>18900</v>
      </c>
      <c r="F2737" s="110">
        <v>30</v>
      </c>
      <c r="G2737" s="110">
        <v>0</v>
      </c>
      <c r="H2737" s="111">
        <v>62680</v>
      </c>
      <c r="I2737" s="111">
        <v>0</v>
      </c>
      <c r="J2737" s="112">
        <v>2089.33</v>
      </c>
      <c r="K2737" s="109" t="s">
        <v>17554</v>
      </c>
      <c r="L2737" s="111">
        <v>-1037.0597</v>
      </c>
      <c r="M2737" s="111">
        <v>0</v>
      </c>
      <c r="N2737" s="2">
        <f t="shared" si="84"/>
        <v>62680</v>
      </c>
      <c r="O2737" s="2">
        <f t="shared" si="85"/>
        <v>2089.3333333333335</v>
      </c>
    </row>
    <row r="2738" spans="1:15" x14ac:dyDescent="0.25">
      <c r="A2738" s="109" t="s">
        <v>17621</v>
      </c>
      <c r="B2738" s="109" t="s">
        <v>12899</v>
      </c>
      <c r="C2738" s="109" t="s">
        <v>12898</v>
      </c>
      <c r="D2738" s="109" t="s">
        <v>2344</v>
      </c>
      <c r="E2738" s="109" t="s">
        <v>12900</v>
      </c>
      <c r="F2738" s="110">
        <v>25</v>
      </c>
      <c r="G2738" s="110">
        <v>0</v>
      </c>
      <c r="H2738" s="111">
        <v>53449</v>
      </c>
      <c r="I2738" s="111">
        <v>0</v>
      </c>
      <c r="J2738" s="112">
        <v>2137.96</v>
      </c>
      <c r="K2738" s="109" t="s">
        <v>17554</v>
      </c>
      <c r="L2738" s="111">
        <v>-884.34100000000001</v>
      </c>
      <c r="M2738" s="111">
        <v>0</v>
      </c>
      <c r="N2738" s="2">
        <f t="shared" si="84"/>
        <v>53449</v>
      </c>
      <c r="O2738" s="2">
        <f t="shared" si="85"/>
        <v>2137.96</v>
      </c>
    </row>
    <row r="2739" spans="1:15" x14ac:dyDescent="0.25">
      <c r="A2739" s="109" t="s">
        <v>17621</v>
      </c>
      <c r="B2739" s="109" t="s">
        <v>12899</v>
      </c>
      <c r="C2739" s="109" t="s">
        <v>12898</v>
      </c>
      <c r="D2739" s="109" t="s">
        <v>5986</v>
      </c>
      <c r="E2739" s="109" t="s">
        <v>12897</v>
      </c>
      <c r="F2739" s="110">
        <v>41</v>
      </c>
      <c r="G2739" s="110">
        <v>0</v>
      </c>
      <c r="H2739" s="111">
        <v>59866</v>
      </c>
      <c r="I2739" s="111">
        <v>0</v>
      </c>
      <c r="J2739" s="112">
        <v>1460.15</v>
      </c>
      <c r="K2739" s="109" t="s">
        <v>17554</v>
      </c>
      <c r="L2739" s="111">
        <v>-990.50360000000001</v>
      </c>
      <c r="M2739" s="111">
        <v>0</v>
      </c>
      <c r="N2739" s="2">
        <f t="shared" si="84"/>
        <v>59866</v>
      </c>
      <c r="O2739" s="2">
        <f t="shared" si="85"/>
        <v>1460.1463414634147</v>
      </c>
    </row>
    <row r="2740" spans="1:15" x14ac:dyDescent="0.25">
      <c r="A2740" s="109" t="s">
        <v>17621</v>
      </c>
      <c r="B2740" s="109" t="s">
        <v>12894</v>
      </c>
      <c r="C2740" s="109" t="s">
        <v>12893</v>
      </c>
      <c r="D2740" s="109" t="s">
        <v>2345</v>
      </c>
      <c r="E2740" s="109" t="s">
        <v>12896</v>
      </c>
      <c r="F2740" s="110">
        <v>79</v>
      </c>
      <c r="G2740" s="110">
        <v>0</v>
      </c>
      <c r="H2740" s="111">
        <v>205778</v>
      </c>
      <c r="I2740" s="111">
        <v>0</v>
      </c>
      <c r="J2740" s="112">
        <v>2604.7800000000002</v>
      </c>
      <c r="K2740" s="109" t="s">
        <v>17554</v>
      </c>
      <c r="L2740" s="111">
        <v>-3404.6864999999998</v>
      </c>
      <c r="M2740" s="111">
        <v>0</v>
      </c>
      <c r="N2740" s="2">
        <f t="shared" si="84"/>
        <v>205778</v>
      </c>
      <c r="O2740" s="2">
        <f t="shared" si="85"/>
        <v>2604.7848101265822</v>
      </c>
    </row>
    <row r="2741" spans="1:15" x14ac:dyDescent="0.25">
      <c r="A2741" s="109" t="s">
        <v>17621</v>
      </c>
      <c r="B2741" s="109" t="s">
        <v>12894</v>
      </c>
      <c r="C2741" s="109" t="s">
        <v>12893</v>
      </c>
      <c r="D2741" s="109" t="s">
        <v>2346</v>
      </c>
      <c r="E2741" s="109" t="s">
        <v>12895</v>
      </c>
      <c r="F2741" s="110">
        <v>119</v>
      </c>
      <c r="G2741" s="110">
        <v>0</v>
      </c>
      <c r="H2741" s="111">
        <v>312347</v>
      </c>
      <c r="I2741" s="111">
        <v>0</v>
      </c>
      <c r="J2741" s="112">
        <v>2624.76</v>
      </c>
      <c r="K2741" s="109" t="s">
        <v>17554</v>
      </c>
      <c r="L2741" s="111">
        <v>-5167.9025000000001</v>
      </c>
      <c r="M2741" s="111">
        <v>0</v>
      </c>
      <c r="N2741" s="2">
        <f t="shared" si="84"/>
        <v>312347</v>
      </c>
      <c r="O2741" s="2">
        <f t="shared" si="85"/>
        <v>2624.7647058823532</v>
      </c>
    </row>
    <row r="2742" spans="1:15" x14ac:dyDescent="0.25">
      <c r="A2742" s="109" t="s">
        <v>17621</v>
      </c>
      <c r="B2742" s="109" t="s">
        <v>12894</v>
      </c>
      <c r="C2742" s="109" t="s">
        <v>12893</v>
      </c>
      <c r="D2742" s="109" t="s">
        <v>2347</v>
      </c>
      <c r="E2742" s="109" t="s">
        <v>12892</v>
      </c>
      <c r="F2742" s="110">
        <v>135</v>
      </c>
      <c r="G2742" s="110">
        <v>0</v>
      </c>
      <c r="H2742" s="111">
        <v>353858</v>
      </c>
      <c r="I2742" s="111">
        <v>0</v>
      </c>
      <c r="J2742" s="112">
        <v>2621.17</v>
      </c>
      <c r="K2742" s="109" t="s">
        <v>17554</v>
      </c>
      <c r="L2742" s="111">
        <v>-5854.7249000000002</v>
      </c>
      <c r="M2742" s="111">
        <v>0</v>
      </c>
      <c r="N2742" s="2">
        <f t="shared" si="84"/>
        <v>353858</v>
      </c>
      <c r="O2742" s="2">
        <f t="shared" si="85"/>
        <v>2621.1703703703702</v>
      </c>
    </row>
    <row r="2743" spans="1:15" x14ac:dyDescent="0.25">
      <c r="A2743" s="109" t="s">
        <v>17621</v>
      </c>
      <c r="B2743" s="109" t="s">
        <v>12890</v>
      </c>
      <c r="C2743" s="109" t="s">
        <v>12889</v>
      </c>
      <c r="D2743" s="109" t="s">
        <v>2348</v>
      </c>
      <c r="E2743" s="109" t="s">
        <v>12891</v>
      </c>
      <c r="F2743" s="110">
        <v>300</v>
      </c>
      <c r="G2743" s="110">
        <v>0</v>
      </c>
      <c r="H2743" s="111">
        <v>1053654</v>
      </c>
      <c r="I2743" s="111">
        <v>0</v>
      </c>
      <c r="J2743" s="112">
        <v>3512.18</v>
      </c>
      <c r="K2743" s="109" t="s">
        <v>17552</v>
      </c>
      <c r="L2743" s="111">
        <v>50174.004500000003</v>
      </c>
      <c r="M2743" s="111">
        <v>0</v>
      </c>
      <c r="N2743" s="2">
        <f t="shared" si="84"/>
        <v>1053654</v>
      </c>
      <c r="O2743" s="2">
        <f t="shared" si="85"/>
        <v>3512.18</v>
      </c>
    </row>
    <row r="2744" spans="1:15" x14ac:dyDescent="0.25">
      <c r="A2744" s="109" t="s">
        <v>17621</v>
      </c>
      <c r="B2744" s="109" t="s">
        <v>12890</v>
      </c>
      <c r="C2744" s="109" t="s">
        <v>12889</v>
      </c>
      <c r="D2744" s="109" t="s">
        <v>2349</v>
      </c>
      <c r="E2744" s="109" t="s">
        <v>12888</v>
      </c>
      <c r="F2744" s="110">
        <v>150</v>
      </c>
      <c r="G2744" s="110">
        <v>0</v>
      </c>
      <c r="H2744" s="111">
        <v>524405</v>
      </c>
      <c r="I2744" s="111">
        <v>0</v>
      </c>
      <c r="J2744" s="112">
        <v>3496.03</v>
      </c>
      <c r="K2744" s="109" t="s">
        <v>17552</v>
      </c>
      <c r="L2744" s="111">
        <v>24971.656200000001</v>
      </c>
      <c r="M2744" s="111">
        <v>0</v>
      </c>
      <c r="N2744" s="2">
        <f t="shared" si="84"/>
        <v>524405</v>
      </c>
      <c r="O2744" s="2">
        <f t="shared" si="85"/>
        <v>3496.0333333333333</v>
      </c>
    </row>
    <row r="2745" spans="1:15" x14ac:dyDescent="0.25">
      <c r="A2745" s="109" t="s">
        <v>17621</v>
      </c>
      <c r="B2745" s="109" t="s">
        <v>12886</v>
      </c>
      <c r="C2745" s="109" t="s">
        <v>12885</v>
      </c>
      <c r="D2745" s="109" t="s">
        <v>2351</v>
      </c>
      <c r="E2745" s="109" t="s">
        <v>12884</v>
      </c>
      <c r="F2745" s="110">
        <v>208</v>
      </c>
      <c r="G2745" s="110">
        <v>0</v>
      </c>
      <c r="H2745" s="111">
        <v>488562</v>
      </c>
      <c r="I2745" s="111">
        <v>0</v>
      </c>
      <c r="J2745" s="112">
        <v>2348.86</v>
      </c>
      <c r="K2745" s="109" t="s">
        <v>17554</v>
      </c>
      <c r="L2745" s="111">
        <v>-8083.4468999999999</v>
      </c>
      <c r="M2745" s="111">
        <v>0</v>
      </c>
      <c r="N2745" s="2">
        <f t="shared" si="84"/>
        <v>488562</v>
      </c>
      <c r="O2745" s="2">
        <f t="shared" si="85"/>
        <v>2348.8557692307691</v>
      </c>
    </row>
    <row r="2746" spans="1:15" x14ac:dyDescent="0.25">
      <c r="A2746" s="109" t="s">
        <v>17621</v>
      </c>
      <c r="B2746" s="109" t="s">
        <v>12878</v>
      </c>
      <c r="C2746" s="109" t="s">
        <v>12877</v>
      </c>
      <c r="D2746" s="109" t="s">
        <v>2352</v>
      </c>
      <c r="E2746" s="109" t="s">
        <v>12883</v>
      </c>
      <c r="F2746" s="110">
        <v>137</v>
      </c>
      <c r="G2746" s="110">
        <v>0</v>
      </c>
      <c r="H2746" s="111">
        <v>320301</v>
      </c>
      <c r="I2746" s="111">
        <v>0</v>
      </c>
      <c r="J2746" s="112">
        <v>2337.96</v>
      </c>
      <c r="K2746" s="109" t="s">
        <v>17554</v>
      </c>
      <c r="L2746" s="111">
        <v>-5299.5069999999996</v>
      </c>
      <c r="M2746" s="111">
        <v>0</v>
      </c>
      <c r="N2746" s="2">
        <f t="shared" si="84"/>
        <v>320301</v>
      </c>
      <c r="O2746" s="2">
        <f t="shared" si="85"/>
        <v>2337.9635036496352</v>
      </c>
    </row>
    <row r="2747" spans="1:15" x14ac:dyDescent="0.25">
      <c r="A2747" s="109" t="s">
        <v>17621</v>
      </c>
      <c r="B2747" s="109" t="s">
        <v>12878</v>
      </c>
      <c r="C2747" s="109" t="s">
        <v>12877</v>
      </c>
      <c r="D2747" s="109" t="s">
        <v>2353</v>
      </c>
      <c r="E2747" s="109" t="s">
        <v>12882</v>
      </c>
      <c r="F2747" s="110">
        <v>110</v>
      </c>
      <c r="G2747" s="110">
        <v>0</v>
      </c>
      <c r="H2747" s="111">
        <v>273511</v>
      </c>
      <c r="I2747" s="111">
        <v>0</v>
      </c>
      <c r="J2747" s="112">
        <v>2486.46</v>
      </c>
      <c r="K2747" s="109" t="s">
        <v>17554</v>
      </c>
      <c r="L2747" s="111">
        <v>-4525.3546999999999</v>
      </c>
      <c r="M2747" s="111">
        <v>0</v>
      </c>
      <c r="N2747" s="2">
        <f t="shared" si="84"/>
        <v>273511</v>
      </c>
      <c r="O2747" s="2">
        <f t="shared" si="85"/>
        <v>2486.4636363636364</v>
      </c>
    </row>
    <row r="2748" spans="1:15" x14ac:dyDescent="0.25">
      <c r="A2748" s="109" t="s">
        <v>17621</v>
      </c>
      <c r="B2748" s="109" t="s">
        <v>12878</v>
      </c>
      <c r="C2748" s="109" t="s">
        <v>12877</v>
      </c>
      <c r="D2748" s="109" t="s">
        <v>2354</v>
      </c>
      <c r="E2748" s="109" t="s">
        <v>12881</v>
      </c>
      <c r="F2748" s="110">
        <v>122</v>
      </c>
      <c r="G2748" s="110">
        <v>0</v>
      </c>
      <c r="H2748" s="111">
        <v>306275</v>
      </c>
      <c r="I2748" s="111">
        <v>0</v>
      </c>
      <c r="J2748" s="112">
        <v>2510.4499999999998</v>
      </c>
      <c r="K2748" s="109" t="s">
        <v>17554</v>
      </c>
      <c r="L2748" s="111">
        <v>-5067.4481999999998</v>
      </c>
      <c r="M2748" s="111">
        <v>0</v>
      </c>
      <c r="N2748" s="2">
        <f t="shared" si="84"/>
        <v>306275</v>
      </c>
      <c r="O2748" s="2">
        <f t="shared" si="85"/>
        <v>2510.4508196721313</v>
      </c>
    </row>
    <row r="2749" spans="1:15" x14ac:dyDescent="0.25">
      <c r="A2749" s="109" t="s">
        <v>17621</v>
      </c>
      <c r="B2749" s="109" t="s">
        <v>12878</v>
      </c>
      <c r="C2749" s="109" t="s">
        <v>12877</v>
      </c>
      <c r="D2749" s="109" t="s">
        <v>2355</v>
      </c>
      <c r="E2749" s="109" t="s">
        <v>12880</v>
      </c>
      <c r="F2749" s="110">
        <v>89</v>
      </c>
      <c r="G2749" s="110">
        <v>0</v>
      </c>
      <c r="H2749" s="111">
        <v>221852</v>
      </c>
      <c r="I2749" s="111">
        <v>0</v>
      </c>
      <c r="J2749" s="112">
        <v>2492.7199999999998</v>
      </c>
      <c r="K2749" s="109" t="s">
        <v>17554</v>
      </c>
      <c r="L2749" s="111">
        <v>-3670.6370999999999</v>
      </c>
      <c r="M2749" s="111">
        <v>0</v>
      </c>
      <c r="N2749" s="2">
        <f t="shared" si="84"/>
        <v>221852</v>
      </c>
      <c r="O2749" s="2">
        <f t="shared" si="85"/>
        <v>2492.7191011235955</v>
      </c>
    </row>
    <row r="2750" spans="1:15" x14ac:dyDescent="0.25">
      <c r="A2750" s="109" t="s">
        <v>17621</v>
      </c>
      <c r="B2750" s="109" t="s">
        <v>12878</v>
      </c>
      <c r="C2750" s="109" t="s">
        <v>12877</v>
      </c>
      <c r="D2750" s="109" t="s">
        <v>2356</v>
      </c>
      <c r="E2750" s="109" t="s">
        <v>12879</v>
      </c>
      <c r="F2750" s="110">
        <v>92</v>
      </c>
      <c r="G2750" s="110">
        <v>0</v>
      </c>
      <c r="H2750" s="111">
        <v>287154</v>
      </c>
      <c r="I2750" s="111">
        <v>0</v>
      </c>
      <c r="J2750" s="112">
        <v>3121.24</v>
      </c>
      <c r="K2750" s="109" t="s">
        <v>17554</v>
      </c>
      <c r="L2750" s="111">
        <v>-4751.0691999999999</v>
      </c>
      <c r="M2750" s="111">
        <v>0</v>
      </c>
      <c r="N2750" s="2">
        <f t="shared" si="84"/>
        <v>287154</v>
      </c>
      <c r="O2750" s="2">
        <f t="shared" si="85"/>
        <v>3121.2391304347825</v>
      </c>
    </row>
    <row r="2751" spans="1:15" x14ac:dyDescent="0.25">
      <c r="A2751" s="109" t="s">
        <v>17621</v>
      </c>
      <c r="B2751" s="109" t="s">
        <v>12878</v>
      </c>
      <c r="C2751" s="109" t="s">
        <v>12877</v>
      </c>
      <c r="D2751" s="109" t="s">
        <v>2357</v>
      </c>
      <c r="E2751" s="109" t="s">
        <v>12876</v>
      </c>
      <c r="F2751" s="110">
        <v>81</v>
      </c>
      <c r="G2751" s="110">
        <v>0</v>
      </c>
      <c r="H2751" s="111">
        <v>187513</v>
      </c>
      <c r="I2751" s="111">
        <v>0</v>
      </c>
      <c r="J2751" s="112">
        <v>2314.98</v>
      </c>
      <c r="K2751" s="109" t="s">
        <v>17554</v>
      </c>
      <c r="L2751" s="111">
        <v>-3102.4703</v>
      </c>
      <c r="M2751" s="111">
        <v>0</v>
      </c>
      <c r="N2751" s="2">
        <f t="shared" si="84"/>
        <v>187513</v>
      </c>
      <c r="O2751" s="2">
        <f t="shared" si="85"/>
        <v>2314.9753086419755</v>
      </c>
    </row>
    <row r="2752" spans="1:15" x14ac:dyDescent="0.25">
      <c r="A2752" s="109" t="s">
        <v>17621</v>
      </c>
      <c r="B2752" s="109" t="s">
        <v>12875</v>
      </c>
      <c r="C2752" s="109" t="s">
        <v>12874</v>
      </c>
      <c r="D2752" s="109" t="s">
        <v>2358</v>
      </c>
      <c r="E2752" s="109" t="s">
        <v>11317</v>
      </c>
      <c r="F2752" s="110">
        <v>300</v>
      </c>
      <c r="G2752" s="110">
        <v>0</v>
      </c>
      <c r="H2752" s="111">
        <v>1139565</v>
      </c>
      <c r="I2752" s="111">
        <v>0</v>
      </c>
      <c r="J2752" s="112">
        <v>3798.55</v>
      </c>
      <c r="K2752" s="109" t="s">
        <v>17554</v>
      </c>
      <c r="L2752" s="111">
        <v>-18854.553199999998</v>
      </c>
      <c r="M2752" s="111">
        <v>0</v>
      </c>
      <c r="N2752" s="2">
        <f t="shared" si="84"/>
        <v>1139565</v>
      </c>
      <c r="O2752" s="2">
        <f t="shared" si="85"/>
        <v>3798.55</v>
      </c>
    </row>
    <row r="2753" spans="1:15" x14ac:dyDescent="0.25">
      <c r="A2753" s="109" t="s">
        <v>17621</v>
      </c>
      <c r="B2753" s="109" t="s">
        <v>12866</v>
      </c>
      <c r="C2753" s="109" t="s">
        <v>12865</v>
      </c>
      <c r="D2753" s="109" t="s">
        <v>2359</v>
      </c>
      <c r="E2753" s="109" t="s">
        <v>12873</v>
      </c>
      <c r="F2753" s="110">
        <v>195</v>
      </c>
      <c r="G2753" s="110">
        <v>0</v>
      </c>
      <c r="H2753" s="111">
        <v>582368</v>
      </c>
      <c r="I2753" s="111">
        <v>0</v>
      </c>
      <c r="J2753" s="112">
        <v>2986.5</v>
      </c>
      <c r="K2753" s="109" t="s">
        <v>17554</v>
      </c>
      <c r="L2753" s="111">
        <v>-9635.5056000000004</v>
      </c>
      <c r="M2753" s="111">
        <v>0</v>
      </c>
      <c r="N2753" s="2">
        <f t="shared" si="84"/>
        <v>582368</v>
      </c>
      <c r="O2753" s="2">
        <f t="shared" si="85"/>
        <v>2986.5025641025641</v>
      </c>
    </row>
    <row r="2754" spans="1:15" x14ac:dyDescent="0.25">
      <c r="A2754" s="109" t="s">
        <v>17621</v>
      </c>
      <c r="B2754" s="109" t="s">
        <v>12866</v>
      </c>
      <c r="C2754" s="109" t="s">
        <v>12865</v>
      </c>
      <c r="D2754" s="109" t="s">
        <v>2360</v>
      </c>
      <c r="E2754" s="109" t="s">
        <v>12872</v>
      </c>
      <c r="F2754" s="110">
        <v>96</v>
      </c>
      <c r="G2754" s="110">
        <v>0</v>
      </c>
      <c r="H2754" s="111">
        <v>346187</v>
      </c>
      <c r="I2754" s="111">
        <v>0</v>
      </c>
      <c r="J2754" s="112">
        <v>3606.11</v>
      </c>
      <c r="K2754" s="109" t="s">
        <v>17554</v>
      </c>
      <c r="L2754" s="111">
        <v>-5727.8051999999998</v>
      </c>
      <c r="M2754" s="111">
        <v>0</v>
      </c>
      <c r="N2754" s="2">
        <f t="shared" si="84"/>
        <v>346187</v>
      </c>
      <c r="O2754" s="2">
        <f t="shared" si="85"/>
        <v>3606.1145833333335</v>
      </c>
    </row>
    <row r="2755" spans="1:15" x14ac:dyDescent="0.25">
      <c r="A2755" s="109" t="s">
        <v>17621</v>
      </c>
      <c r="B2755" s="109" t="s">
        <v>12866</v>
      </c>
      <c r="C2755" s="109" t="s">
        <v>12865</v>
      </c>
      <c r="D2755" s="109" t="s">
        <v>2361</v>
      </c>
      <c r="E2755" s="109" t="s">
        <v>12871</v>
      </c>
      <c r="F2755" s="110">
        <v>153</v>
      </c>
      <c r="G2755" s="110">
        <v>0</v>
      </c>
      <c r="H2755" s="111">
        <v>563236</v>
      </c>
      <c r="I2755" s="111">
        <v>0</v>
      </c>
      <c r="J2755" s="112">
        <v>3681.28</v>
      </c>
      <c r="K2755" s="109" t="s">
        <v>17554</v>
      </c>
      <c r="L2755" s="111">
        <v>-9318.9655000000002</v>
      </c>
      <c r="M2755" s="111">
        <v>0</v>
      </c>
      <c r="N2755" s="2">
        <f t="shared" si="84"/>
        <v>563236</v>
      </c>
      <c r="O2755" s="2">
        <f t="shared" si="85"/>
        <v>3681.2810457516339</v>
      </c>
    </row>
    <row r="2756" spans="1:15" x14ac:dyDescent="0.25">
      <c r="A2756" s="109" t="s">
        <v>17621</v>
      </c>
      <c r="B2756" s="109" t="s">
        <v>12866</v>
      </c>
      <c r="C2756" s="109" t="s">
        <v>12865</v>
      </c>
      <c r="D2756" s="109" t="s">
        <v>2362</v>
      </c>
      <c r="E2756" s="109" t="s">
        <v>12870</v>
      </c>
      <c r="F2756" s="110">
        <v>180</v>
      </c>
      <c r="G2756" s="110">
        <v>0</v>
      </c>
      <c r="H2756" s="111">
        <v>659337</v>
      </c>
      <c r="I2756" s="111">
        <v>0</v>
      </c>
      <c r="J2756" s="112">
        <v>3662.98</v>
      </c>
      <c r="K2756" s="109" t="s">
        <v>17554</v>
      </c>
      <c r="L2756" s="111">
        <v>-10908.9961</v>
      </c>
      <c r="M2756" s="111">
        <v>0</v>
      </c>
      <c r="N2756" s="2">
        <f t="shared" ref="N2756:N2819" si="86">H2756-I2756</f>
        <v>659337</v>
      </c>
      <c r="O2756" s="2">
        <f t="shared" ref="O2756:O2819" si="87">IF(F2756&gt;0,N2756/F2756,"No Standing Units")</f>
        <v>3662.9833333333331</v>
      </c>
    </row>
    <row r="2757" spans="1:15" x14ac:dyDescent="0.25">
      <c r="A2757" s="109" t="s">
        <v>17621</v>
      </c>
      <c r="B2757" s="109" t="s">
        <v>12866</v>
      </c>
      <c r="C2757" s="109" t="s">
        <v>12865</v>
      </c>
      <c r="D2757" s="109" t="s">
        <v>2363</v>
      </c>
      <c r="E2757" s="109" t="s">
        <v>12869</v>
      </c>
      <c r="F2757" s="110">
        <v>90</v>
      </c>
      <c r="G2757" s="110">
        <v>0</v>
      </c>
      <c r="H2757" s="111">
        <v>272380</v>
      </c>
      <c r="I2757" s="111">
        <v>0</v>
      </c>
      <c r="J2757" s="112">
        <v>3026.44</v>
      </c>
      <c r="K2757" s="109" t="s">
        <v>17554</v>
      </c>
      <c r="L2757" s="111">
        <v>-4506.6319000000003</v>
      </c>
      <c r="M2757" s="111">
        <v>0</v>
      </c>
      <c r="N2757" s="2">
        <f t="shared" si="86"/>
        <v>272380</v>
      </c>
      <c r="O2757" s="2">
        <f t="shared" si="87"/>
        <v>3026.4444444444443</v>
      </c>
    </row>
    <row r="2758" spans="1:15" x14ac:dyDescent="0.25">
      <c r="A2758" s="109" t="s">
        <v>17621</v>
      </c>
      <c r="B2758" s="109" t="s">
        <v>12866</v>
      </c>
      <c r="C2758" s="109" t="s">
        <v>12865</v>
      </c>
      <c r="D2758" s="109" t="s">
        <v>2364</v>
      </c>
      <c r="E2758" s="109" t="s">
        <v>9131</v>
      </c>
      <c r="F2758" s="110">
        <v>68</v>
      </c>
      <c r="G2758" s="110">
        <v>0</v>
      </c>
      <c r="H2758" s="111">
        <v>264101</v>
      </c>
      <c r="I2758" s="111">
        <v>0</v>
      </c>
      <c r="J2758" s="112">
        <v>3883.84</v>
      </c>
      <c r="K2758" s="109" t="s">
        <v>17554</v>
      </c>
      <c r="L2758" s="111">
        <v>-4369.6571000000004</v>
      </c>
      <c r="M2758" s="111">
        <v>0</v>
      </c>
      <c r="N2758" s="2">
        <f t="shared" si="86"/>
        <v>264101</v>
      </c>
      <c r="O2758" s="2">
        <f t="shared" si="87"/>
        <v>3883.8382352941176</v>
      </c>
    </row>
    <row r="2759" spans="1:15" x14ac:dyDescent="0.25">
      <c r="A2759" s="109" t="s">
        <v>17621</v>
      </c>
      <c r="B2759" s="109" t="s">
        <v>12866</v>
      </c>
      <c r="C2759" s="109" t="s">
        <v>12865</v>
      </c>
      <c r="D2759" s="109" t="s">
        <v>2365</v>
      </c>
      <c r="E2759" s="109" t="s">
        <v>12868</v>
      </c>
      <c r="F2759" s="110">
        <v>110</v>
      </c>
      <c r="G2759" s="110">
        <v>0</v>
      </c>
      <c r="H2759" s="111">
        <v>341796</v>
      </c>
      <c r="I2759" s="111">
        <v>0</v>
      </c>
      <c r="J2759" s="112">
        <v>3107.24</v>
      </c>
      <c r="K2759" s="109" t="s">
        <v>17554</v>
      </c>
      <c r="L2759" s="111">
        <v>-5655.1567999999997</v>
      </c>
      <c r="M2759" s="111">
        <v>0</v>
      </c>
      <c r="N2759" s="2">
        <f t="shared" si="86"/>
        <v>341796</v>
      </c>
      <c r="O2759" s="2">
        <f t="shared" si="87"/>
        <v>3107.2363636363634</v>
      </c>
    </row>
    <row r="2760" spans="1:15" x14ac:dyDescent="0.25">
      <c r="A2760" s="109" t="s">
        <v>17621</v>
      </c>
      <c r="B2760" s="109" t="s">
        <v>12866</v>
      </c>
      <c r="C2760" s="109" t="s">
        <v>12865</v>
      </c>
      <c r="D2760" s="109" t="s">
        <v>2366</v>
      </c>
      <c r="E2760" s="109" t="s">
        <v>12867</v>
      </c>
      <c r="F2760" s="110">
        <v>93</v>
      </c>
      <c r="G2760" s="110">
        <v>0</v>
      </c>
      <c r="H2760" s="111">
        <v>335764</v>
      </c>
      <c r="I2760" s="111">
        <v>0</v>
      </c>
      <c r="J2760" s="112">
        <v>3610.37</v>
      </c>
      <c r="K2760" s="109" t="s">
        <v>17554</v>
      </c>
      <c r="L2760" s="111">
        <v>-5555.3486000000003</v>
      </c>
      <c r="M2760" s="111">
        <v>0</v>
      </c>
      <c r="N2760" s="2">
        <f t="shared" si="86"/>
        <v>335764</v>
      </c>
      <c r="O2760" s="2">
        <f t="shared" si="87"/>
        <v>3610.3655913978496</v>
      </c>
    </row>
    <row r="2761" spans="1:15" x14ac:dyDescent="0.25">
      <c r="A2761" s="109" t="s">
        <v>17621</v>
      </c>
      <c r="B2761" s="109" t="s">
        <v>12866</v>
      </c>
      <c r="C2761" s="109" t="s">
        <v>12865</v>
      </c>
      <c r="D2761" s="109" t="s">
        <v>2367</v>
      </c>
      <c r="E2761" s="109" t="s">
        <v>12864</v>
      </c>
      <c r="F2761" s="110">
        <v>159</v>
      </c>
      <c r="G2761" s="110">
        <v>0</v>
      </c>
      <c r="H2761" s="111">
        <v>235629</v>
      </c>
      <c r="I2761" s="111">
        <v>0</v>
      </c>
      <c r="J2761" s="112">
        <v>1481.94</v>
      </c>
      <c r="K2761" s="109" t="s">
        <v>17554</v>
      </c>
      <c r="L2761" s="111">
        <v>-3898.5772000000002</v>
      </c>
      <c r="M2761" s="111">
        <v>0</v>
      </c>
      <c r="N2761" s="2">
        <f t="shared" si="86"/>
        <v>235629</v>
      </c>
      <c r="O2761" s="2">
        <f t="shared" si="87"/>
        <v>1481.9433962264152</v>
      </c>
    </row>
    <row r="2762" spans="1:15" x14ac:dyDescent="0.25">
      <c r="A2762" s="109" t="s">
        <v>17621</v>
      </c>
      <c r="B2762" s="109" t="s">
        <v>12859</v>
      </c>
      <c r="C2762" s="109" t="s">
        <v>12858</v>
      </c>
      <c r="D2762" s="109" t="s">
        <v>2368</v>
      </c>
      <c r="E2762" s="109" t="s">
        <v>12863</v>
      </c>
      <c r="F2762" s="110">
        <v>141</v>
      </c>
      <c r="G2762" s="110">
        <v>0</v>
      </c>
      <c r="H2762" s="111">
        <v>415262</v>
      </c>
      <c r="I2762" s="111">
        <v>0</v>
      </c>
      <c r="J2762" s="112">
        <v>2945.12</v>
      </c>
      <c r="K2762" s="109" t="s">
        <v>17554</v>
      </c>
      <c r="L2762" s="111">
        <v>-6870.6769000000004</v>
      </c>
      <c r="M2762" s="111">
        <v>0</v>
      </c>
      <c r="N2762" s="2">
        <f t="shared" si="86"/>
        <v>415262</v>
      </c>
      <c r="O2762" s="2">
        <f t="shared" si="87"/>
        <v>2945.1205673758864</v>
      </c>
    </row>
    <row r="2763" spans="1:15" x14ac:dyDescent="0.25">
      <c r="A2763" s="109" t="s">
        <v>17621</v>
      </c>
      <c r="B2763" s="109" t="s">
        <v>12859</v>
      </c>
      <c r="C2763" s="109" t="s">
        <v>12858</v>
      </c>
      <c r="D2763" s="109" t="s">
        <v>2369</v>
      </c>
      <c r="E2763" s="109" t="s">
        <v>12862</v>
      </c>
      <c r="F2763" s="110">
        <v>135</v>
      </c>
      <c r="G2763" s="110">
        <v>0</v>
      </c>
      <c r="H2763" s="111">
        <v>412923</v>
      </c>
      <c r="I2763" s="111">
        <v>0</v>
      </c>
      <c r="J2763" s="112">
        <v>3058.69</v>
      </c>
      <c r="K2763" s="109" t="s">
        <v>17554</v>
      </c>
      <c r="L2763" s="111">
        <v>-6831.9703</v>
      </c>
      <c r="M2763" s="111">
        <v>0</v>
      </c>
      <c r="N2763" s="2">
        <f t="shared" si="86"/>
        <v>412923</v>
      </c>
      <c r="O2763" s="2">
        <f t="shared" si="87"/>
        <v>3058.6888888888889</v>
      </c>
    </row>
    <row r="2764" spans="1:15" x14ac:dyDescent="0.25">
      <c r="A2764" s="109" t="s">
        <v>17621</v>
      </c>
      <c r="B2764" s="109" t="s">
        <v>12859</v>
      </c>
      <c r="C2764" s="109" t="s">
        <v>12858</v>
      </c>
      <c r="D2764" s="109" t="s">
        <v>2370</v>
      </c>
      <c r="E2764" s="109" t="s">
        <v>12861</v>
      </c>
      <c r="F2764" s="110">
        <v>70</v>
      </c>
      <c r="G2764" s="110">
        <v>0</v>
      </c>
      <c r="H2764" s="111">
        <v>174159</v>
      </c>
      <c r="I2764" s="111">
        <v>0</v>
      </c>
      <c r="J2764" s="112">
        <v>2487.9899999999998</v>
      </c>
      <c r="K2764" s="109" t="s">
        <v>17554</v>
      </c>
      <c r="L2764" s="111">
        <v>-2881.5221000000001</v>
      </c>
      <c r="M2764" s="111">
        <v>0</v>
      </c>
      <c r="N2764" s="2">
        <f t="shared" si="86"/>
        <v>174159</v>
      </c>
      <c r="O2764" s="2">
        <f t="shared" si="87"/>
        <v>2487.9857142857145</v>
      </c>
    </row>
    <row r="2765" spans="1:15" x14ac:dyDescent="0.25">
      <c r="A2765" s="109" t="s">
        <v>17621</v>
      </c>
      <c r="B2765" s="109" t="s">
        <v>12859</v>
      </c>
      <c r="C2765" s="109" t="s">
        <v>12858</v>
      </c>
      <c r="D2765" s="109" t="s">
        <v>2371</v>
      </c>
      <c r="E2765" s="109" t="s">
        <v>12860</v>
      </c>
      <c r="F2765" s="110">
        <v>16</v>
      </c>
      <c r="G2765" s="110">
        <v>0</v>
      </c>
      <c r="H2765" s="111">
        <v>33764</v>
      </c>
      <c r="I2765" s="111">
        <v>0</v>
      </c>
      <c r="J2765" s="112">
        <v>2110.25</v>
      </c>
      <c r="K2765" s="109" t="s">
        <v>17554</v>
      </c>
      <c r="L2765" s="111">
        <v>-558.64059999999995</v>
      </c>
      <c r="M2765" s="111">
        <v>0</v>
      </c>
      <c r="N2765" s="2">
        <f t="shared" si="86"/>
        <v>33764</v>
      </c>
      <c r="O2765" s="2">
        <f t="shared" si="87"/>
        <v>2110.25</v>
      </c>
    </row>
    <row r="2766" spans="1:15" x14ac:dyDescent="0.25">
      <c r="A2766" s="109" t="s">
        <v>17621</v>
      </c>
      <c r="B2766" s="109" t="s">
        <v>12859</v>
      </c>
      <c r="C2766" s="109" t="s">
        <v>12858</v>
      </c>
      <c r="D2766" s="109" t="s">
        <v>2372</v>
      </c>
      <c r="E2766" s="109" t="s">
        <v>12857</v>
      </c>
      <c r="F2766" s="110">
        <v>8</v>
      </c>
      <c r="G2766" s="110">
        <v>0</v>
      </c>
      <c r="H2766" s="111">
        <v>17752</v>
      </c>
      <c r="I2766" s="111">
        <v>0</v>
      </c>
      <c r="J2766" s="112">
        <v>2219</v>
      </c>
      <c r="K2766" s="109" t="s">
        <v>17554</v>
      </c>
      <c r="L2766" s="111">
        <v>-293.72050000000002</v>
      </c>
      <c r="M2766" s="111">
        <v>0</v>
      </c>
      <c r="N2766" s="2">
        <f t="shared" si="86"/>
        <v>17752</v>
      </c>
      <c r="O2766" s="2">
        <f t="shared" si="87"/>
        <v>2219</v>
      </c>
    </row>
    <row r="2767" spans="1:15" x14ac:dyDescent="0.25">
      <c r="A2767" s="109" t="s">
        <v>17621</v>
      </c>
      <c r="B2767" s="109" t="s">
        <v>12856</v>
      </c>
      <c r="C2767" s="109" t="s">
        <v>12855</v>
      </c>
      <c r="D2767" s="109" t="s">
        <v>2373</v>
      </c>
      <c r="E2767" s="109" t="s">
        <v>12854</v>
      </c>
      <c r="F2767" s="110">
        <v>148</v>
      </c>
      <c r="G2767" s="110">
        <v>0</v>
      </c>
      <c r="H2767" s="111">
        <v>464490</v>
      </c>
      <c r="I2767" s="111">
        <v>0</v>
      </c>
      <c r="J2767" s="112">
        <v>3138.45</v>
      </c>
      <c r="K2767" s="109" t="s">
        <v>17554</v>
      </c>
      <c r="L2767" s="111">
        <v>-7685.1633000000002</v>
      </c>
      <c r="M2767" s="111">
        <v>0</v>
      </c>
      <c r="N2767" s="2">
        <f t="shared" si="86"/>
        <v>464490</v>
      </c>
      <c r="O2767" s="2">
        <f t="shared" si="87"/>
        <v>3138.4459459459458</v>
      </c>
    </row>
    <row r="2768" spans="1:15" x14ac:dyDescent="0.25">
      <c r="A2768" s="109" t="s">
        <v>17621</v>
      </c>
      <c r="B2768" s="109" t="s">
        <v>12856</v>
      </c>
      <c r="C2768" s="109" t="s">
        <v>12855</v>
      </c>
      <c r="D2768" s="109" t="s">
        <v>2374</v>
      </c>
      <c r="E2768" s="109" t="s">
        <v>12854</v>
      </c>
      <c r="F2768" s="110">
        <v>145</v>
      </c>
      <c r="G2768" s="110">
        <v>0</v>
      </c>
      <c r="H2768" s="111">
        <v>499939</v>
      </c>
      <c r="I2768" s="111">
        <v>0</v>
      </c>
      <c r="J2768" s="112">
        <v>3447.86</v>
      </c>
      <c r="K2768" s="109" t="s">
        <v>17554</v>
      </c>
      <c r="L2768" s="111">
        <v>-8271.6856000000007</v>
      </c>
      <c r="M2768" s="111">
        <v>0</v>
      </c>
      <c r="N2768" s="2">
        <f t="shared" si="86"/>
        <v>499939</v>
      </c>
      <c r="O2768" s="2">
        <f t="shared" si="87"/>
        <v>3447.8551724137933</v>
      </c>
    </row>
    <row r="2769" spans="1:15" x14ac:dyDescent="0.25">
      <c r="A2769" s="109" t="s">
        <v>17621</v>
      </c>
      <c r="B2769" s="109" t="s">
        <v>12853</v>
      </c>
      <c r="C2769" s="109" t="s">
        <v>12852</v>
      </c>
      <c r="D2769" s="109" t="s">
        <v>2375</v>
      </c>
      <c r="E2769" s="109" t="s">
        <v>12851</v>
      </c>
      <c r="F2769" s="110">
        <v>89</v>
      </c>
      <c r="G2769" s="110">
        <v>0</v>
      </c>
      <c r="H2769" s="111">
        <v>191590</v>
      </c>
      <c r="I2769" s="111">
        <v>0</v>
      </c>
      <c r="J2769" s="112">
        <v>2152.6999999999998</v>
      </c>
      <c r="K2769" s="109" t="s">
        <v>17552</v>
      </c>
      <c r="L2769" s="111">
        <v>9123.3125999999993</v>
      </c>
      <c r="M2769" s="111">
        <v>0</v>
      </c>
      <c r="N2769" s="2">
        <f t="shared" si="86"/>
        <v>191590</v>
      </c>
      <c r="O2769" s="2">
        <f t="shared" si="87"/>
        <v>2152.696629213483</v>
      </c>
    </row>
    <row r="2770" spans="1:15" x14ac:dyDescent="0.25">
      <c r="A2770" s="109" t="s">
        <v>17621</v>
      </c>
      <c r="B2770" s="109" t="s">
        <v>12850</v>
      </c>
      <c r="C2770" s="109" t="s">
        <v>12849</v>
      </c>
      <c r="D2770" s="109" t="s">
        <v>2376</v>
      </c>
      <c r="E2770" s="109" t="s">
        <v>12848</v>
      </c>
      <c r="F2770" s="110">
        <v>101</v>
      </c>
      <c r="G2770" s="110">
        <v>0</v>
      </c>
      <c r="H2770" s="111">
        <v>231903</v>
      </c>
      <c r="I2770" s="111">
        <v>0</v>
      </c>
      <c r="J2770" s="112">
        <v>2296.0700000000002</v>
      </c>
      <c r="K2770" s="109" t="s">
        <v>17552</v>
      </c>
      <c r="L2770" s="111">
        <v>11043.001899999999</v>
      </c>
      <c r="M2770" s="111">
        <v>0</v>
      </c>
      <c r="N2770" s="2">
        <f t="shared" si="86"/>
        <v>231903</v>
      </c>
      <c r="O2770" s="2">
        <f t="shared" si="87"/>
        <v>2296.0693069306931</v>
      </c>
    </row>
    <row r="2771" spans="1:15" x14ac:dyDescent="0.25">
      <c r="A2771" s="109" t="s">
        <v>17621</v>
      </c>
      <c r="B2771" s="109" t="s">
        <v>12847</v>
      </c>
      <c r="C2771" s="109" t="s">
        <v>12846</v>
      </c>
      <c r="D2771" s="109" t="s">
        <v>2377</v>
      </c>
      <c r="E2771" s="109" t="s">
        <v>12845</v>
      </c>
      <c r="F2771" s="110">
        <v>220</v>
      </c>
      <c r="G2771" s="110">
        <v>0</v>
      </c>
      <c r="H2771" s="111">
        <v>435263</v>
      </c>
      <c r="I2771" s="111">
        <v>0</v>
      </c>
      <c r="J2771" s="112">
        <v>1978.47</v>
      </c>
      <c r="K2771" s="109" t="s">
        <v>17554</v>
      </c>
      <c r="L2771" s="111">
        <v>-7201.5928000000004</v>
      </c>
      <c r="M2771" s="111">
        <v>0</v>
      </c>
      <c r="N2771" s="2">
        <f t="shared" si="86"/>
        <v>435263</v>
      </c>
      <c r="O2771" s="2">
        <f t="shared" si="87"/>
        <v>1978.4681818181818</v>
      </c>
    </row>
    <row r="2772" spans="1:15" x14ac:dyDescent="0.25">
      <c r="A2772" s="109" t="s">
        <v>17621</v>
      </c>
      <c r="B2772" s="109" t="s">
        <v>12844</v>
      </c>
      <c r="C2772" s="109" t="s">
        <v>12843</v>
      </c>
      <c r="D2772" s="109" t="s">
        <v>2378</v>
      </c>
      <c r="E2772" s="109" t="s">
        <v>12665</v>
      </c>
      <c r="F2772" s="110">
        <v>30</v>
      </c>
      <c r="G2772" s="110">
        <v>0</v>
      </c>
      <c r="H2772" s="111">
        <v>50658</v>
      </c>
      <c r="I2772" s="111">
        <v>0</v>
      </c>
      <c r="J2772" s="112">
        <v>1688.6</v>
      </c>
      <c r="K2772" s="109" t="s">
        <v>17552</v>
      </c>
      <c r="L2772" s="111">
        <v>2412.2881000000002</v>
      </c>
      <c r="M2772" s="111">
        <v>0</v>
      </c>
      <c r="N2772" s="2">
        <f t="shared" si="86"/>
        <v>50658</v>
      </c>
      <c r="O2772" s="2">
        <f t="shared" si="87"/>
        <v>1688.6</v>
      </c>
    </row>
    <row r="2773" spans="1:15" x14ac:dyDescent="0.25">
      <c r="A2773" s="109" t="s">
        <v>17621</v>
      </c>
      <c r="B2773" s="109" t="s">
        <v>12842</v>
      </c>
      <c r="C2773" s="109" t="s">
        <v>12841</v>
      </c>
      <c r="D2773" s="109" t="s">
        <v>2379</v>
      </c>
      <c r="E2773" s="109" t="s">
        <v>12840</v>
      </c>
      <c r="F2773" s="110">
        <v>50</v>
      </c>
      <c r="G2773" s="110">
        <v>0</v>
      </c>
      <c r="H2773" s="111">
        <v>114222</v>
      </c>
      <c r="I2773" s="111">
        <v>0</v>
      </c>
      <c r="J2773" s="112">
        <v>2284.44</v>
      </c>
      <c r="K2773" s="109" t="s">
        <v>17552</v>
      </c>
      <c r="L2773" s="111">
        <v>5439.1432000000004</v>
      </c>
      <c r="M2773" s="111">
        <v>0</v>
      </c>
      <c r="N2773" s="2">
        <f t="shared" si="86"/>
        <v>114222</v>
      </c>
      <c r="O2773" s="2">
        <f t="shared" si="87"/>
        <v>2284.44</v>
      </c>
    </row>
    <row r="2774" spans="1:15" x14ac:dyDescent="0.25">
      <c r="A2774" s="109" t="s">
        <v>17621</v>
      </c>
      <c r="B2774" s="109" t="s">
        <v>12839</v>
      </c>
      <c r="C2774" s="109" t="s">
        <v>12838</v>
      </c>
      <c r="D2774" s="109" t="s">
        <v>2380</v>
      </c>
      <c r="E2774" s="109" t="s">
        <v>12837</v>
      </c>
      <c r="F2774" s="110">
        <v>148</v>
      </c>
      <c r="G2774" s="110">
        <v>0</v>
      </c>
      <c r="H2774" s="111">
        <v>322556</v>
      </c>
      <c r="I2774" s="111">
        <v>0</v>
      </c>
      <c r="J2774" s="112">
        <v>2179.4299999999998</v>
      </c>
      <c r="K2774" s="109" t="s">
        <v>17554</v>
      </c>
      <c r="L2774" s="111">
        <v>-5336.8203000000003</v>
      </c>
      <c r="M2774" s="111">
        <v>0</v>
      </c>
      <c r="N2774" s="2">
        <f t="shared" si="86"/>
        <v>322556</v>
      </c>
      <c r="O2774" s="2">
        <f t="shared" si="87"/>
        <v>2179.4324324324325</v>
      </c>
    </row>
    <row r="2775" spans="1:15" x14ac:dyDescent="0.25">
      <c r="A2775" s="109" t="s">
        <v>17621</v>
      </c>
      <c r="B2775" s="109" t="s">
        <v>12836</v>
      </c>
      <c r="C2775" s="109" t="s">
        <v>12835</v>
      </c>
      <c r="D2775" s="109" t="s">
        <v>2381</v>
      </c>
      <c r="E2775" s="109" t="s">
        <v>6956</v>
      </c>
      <c r="F2775" s="110">
        <v>50</v>
      </c>
      <c r="G2775" s="110">
        <v>0</v>
      </c>
      <c r="H2775" s="111">
        <v>105341</v>
      </c>
      <c r="I2775" s="111">
        <v>0</v>
      </c>
      <c r="J2775" s="112">
        <v>2106.8200000000002</v>
      </c>
      <c r="K2775" s="109" t="s">
        <v>17552</v>
      </c>
      <c r="L2775" s="111">
        <v>5016.2411000000002</v>
      </c>
      <c r="M2775" s="111">
        <v>0</v>
      </c>
      <c r="N2775" s="2">
        <f t="shared" si="86"/>
        <v>105341</v>
      </c>
      <c r="O2775" s="2">
        <f t="shared" si="87"/>
        <v>2106.8200000000002</v>
      </c>
    </row>
    <row r="2776" spans="1:15" x14ac:dyDescent="0.25">
      <c r="A2776" s="109" t="s">
        <v>17621</v>
      </c>
      <c r="B2776" s="109" t="s">
        <v>12834</v>
      </c>
      <c r="C2776" s="109" t="s">
        <v>12833</v>
      </c>
      <c r="D2776" s="109" t="s">
        <v>2382</v>
      </c>
      <c r="E2776" s="109" t="s">
        <v>12832</v>
      </c>
      <c r="F2776" s="110">
        <v>101</v>
      </c>
      <c r="G2776" s="110">
        <v>0</v>
      </c>
      <c r="H2776" s="111">
        <v>206619</v>
      </c>
      <c r="I2776" s="111">
        <v>0</v>
      </c>
      <c r="J2776" s="112">
        <v>2045.73</v>
      </c>
      <c r="K2776" s="109" t="s">
        <v>17554</v>
      </c>
      <c r="L2776" s="111">
        <v>-3418.5947999999999</v>
      </c>
      <c r="M2776" s="111">
        <v>0</v>
      </c>
      <c r="N2776" s="2">
        <f t="shared" si="86"/>
        <v>206619</v>
      </c>
      <c r="O2776" s="2">
        <f t="shared" si="87"/>
        <v>2045.7326732673268</v>
      </c>
    </row>
    <row r="2777" spans="1:15" x14ac:dyDescent="0.25">
      <c r="A2777" s="109" t="s">
        <v>17621</v>
      </c>
      <c r="B2777" s="109" t="s">
        <v>12831</v>
      </c>
      <c r="C2777" s="109" t="s">
        <v>12830</v>
      </c>
      <c r="D2777" s="109" t="s">
        <v>2383</v>
      </c>
      <c r="E2777" s="109" t="s">
        <v>12829</v>
      </c>
      <c r="F2777" s="110">
        <v>195</v>
      </c>
      <c r="G2777" s="110">
        <v>0</v>
      </c>
      <c r="H2777" s="111">
        <v>465846</v>
      </c>
      <c r="I2777" s="111">
        <v>0</v>
      </c>
      <c r="J2777" s="112">
        <v>2388.9499999999998</v>
      </c>
      <c r="K2777" s="109" t="s">
        <v>17552</v>
      </c>
      <c r="L2777" s="111">
        <v>22183.155699999999</v>
      </c>
      <c r="M2777" s="111">
        <v>0</v>
      </c>
      <c r="N2777" s="2">
        <f t="shared" si="86"/>
        <v>465846</v>
      </c>
      <c r="O2777" s="2">
        <f t="shared" si="87"/>
        <v>2388.9538461538464</v>
      </c>
    </row>
    <row r="2778" spans="1:15" x14ac:dyDescent="0.25">
      <c r="A2778" s="109" t="s">
        <v>17621</v>
      </c>
      <c r="B2778" s="109" t="s">
        <v>12824</v>
      </c>
      <c r="C2778" s="109" t="s">
        <v>12823</v>
      </c>
      <c r="D2778" s="109" t="s">
        <v>2385</v>
      </c>
      <c r="E2778" s="109" t="s">
        <v>8958</v>
      </c>
      <c r="F2778" s="110">
        <v>193</v>
      </c>
      <c r="G2778" s="110">
        <v>0</v>
      </c>
      <c r="H2778" s="111">
        <v>687605</v>
      </c>
      <c r="I2778" s="111">
        <v>0</v>
      </c>
      <c r="J2778" s="112">
        <v>3562.72</v>
      </c>
      <c r="K2778" s="109" t="s">
        <v>17552</v>
      </c>
      <c r="L2778" s="111">
        <v>32743.106100000001</v>
      </c>
      <c r="M2778" s="111">
        <v>0</v>
      </c>
      <c r="N2778" s="2">
        <f t="shared" si="86"/>
        <v>687605</v>
      </c>
      <c r="O2778" s="2">
        <f t="shared" si="87"/>
        <v>3562.7202072538862</v>
      </c>
    </row>
    <row r="2779" spans="1:15" x14ac:dyDescent="0.25">
      <c r="A2779" s="109" t="s">
        <v>17621</v>
      </c>
      <c r="B2779" s="109" t="s">
        <v>12821</v>
      </c>
      <c r="C2779" s="109" t="s">
        <v>12820</v>
      </c>
      <c r="D2779" s="109" t="s">
        <v>2386</v>
      </c>
      <c r="E2779" s="109" t="s">
        <v>12819</v>
      </c>
      <c r="F2779" s="110">
        <v>340</v>
      </c>
      <c r="G2779" s="110">
        <v>0</v>
      </c>
      <c r="H2779" s="111">
        <v>1235070</v>
      </c>
      <c r="I2779" s="111">
        <v>0</v>
      </c>
      <c r="J2779" s="112">
        <v>3632.56</v>
      </c>
      <c r="K2779" s="109" t="s">
        <v>17554</v>
      </c>
      <c r="L2779" s="111">
        <v>-20434.725399999999</v>
      </c>
      <c r="M2779" s="111">
        <v>0</v>
      </c>
      <c r="N2779" s="2">
        <f t="shared" si="86"/>
        <v>1235070</v>
      </c>
      <c r="O2779" s="2">
        <f t="shared" si="87"/>
        <v>3632.5588235294117</v>
      </c>
    </row>
    <row r="2780" spans="1:15" x14ac:dyDescent="0.25">
      <c r="A2780" s="109" t="s">
        <v>17621</v>
      </c>
      <c r="B2780" s="109" t="s">
        <v>12821</v>
      </c>
      <c r="C2780" s="109" t="s">
        <v>12820</v>
      </c>
      <c r="D2780" s="109" t="s">
        <v>2387</v>
      </c>
      <c r="E2780" s="109" t="s">
        <v>12819</v>
      </c>
      <c r="F2780" s="110">
        <v>394</v>
      </c>
      <c r="G2780" s="110">
        <v>0</v>
      </c>
      <c r="H2780" s="111">
        <v>1369974</v>
      </c>
      <c r="I2780" s="111">
        <v>0</v>
      </c>
      <c r="J2780" s="112">
        <v>3477.09</v>
      </c>
      <c r="K2780" s="109" t="s">
        <v>17554</v>
      </c>
      <c r="L2780" s="111">
        <v>-22666.764299999999</v>
      </c>
      <c r="M2780" s="111">
        <v>0</v>
      </c>
      <c r="N2780" s="2">
        <f t="shared" si="86"/>
        <v>1369974</v>
      </c>
      <c r="O2780" s="2">
        <f t="shared" si="87"/>
        <v>3477.0913705583757</v>
      </c>
    </row>
    <row r="2781" spans="1:15" x14ac:dyDescent="0.25">
      <c r="A2781" s="109" t="s">
        <v>17621</v>
      </c>
      <c r="B2781" s="109" t="s">
        <v>12818</v>
      </c>
      <c r="C2781" s="109" t="s">
        <v>12817</v>
      </c>
      <c r="D2781" s="109" t="s">
        <v>2388</v>
      </c>
      <c r="E2781" s="109" t="s">
        <v>12816</v>
      </c>
      <c r="F2781" s="110">
        <v>288</v>
      </c>
      <c r="G2781" s="110">
        <v>0</v>
      </c>
      <c r="H2781" s="111">
        <v>915515</v>
      </c>
      <c r="I2781" s="111">
        <v>0</v>
      </c>
      <c r="J2781" s="112">
        <v>3178.87</v>
      </c>
      <c r="K2781" s="109" t="s">
        <v>17554</v>
      </c>
      <c r="L2781" s="111">
        <v>-15147.5551</v>
      </c>
      <c r="M2781" s="111">
        <v>0</v>
      </c>
      <c r="N2781" s="2">
        <f t="shared" si="86"/>
        <v>915515</v>
      </c>
      <c r="O2781" s="2">
        <f t="shared" si="87"/>
        <v>3178.8715277777778</v>
      </c>
    </row>
    <row r="2782" spans="1:15" x14ac:dyDescent="0.25">
      <c r="A2782" s="109" t="s">
        <v>17621</v>
      </c>
      <c r="B2782" s="109" t="s">
        <v>12815</v>
      </c>
      <c r="C2782" s="109" t="s">
        <v>12814</v>
      </c>
      <c r="D2782" s="109" t="s">
        <v>2389</v>
      </c>
      <c r="E2782" s="109" t="s">
        <v>6129</v>
      </c>
      <c r="F2782" s="110">
        <v>76</v>
      </c>
      <c r="G2782" s="110">
        <v>0</v>
      </c>
      <c r="H2782" s="111">
        <v>144418</v>
      </c>
      <c r="I2782" s="111">
        <v>0</v>
      </c>
      <c r="J2782" s="112">
        <v>1900.24</v>
      </c>
      <c r="K2782" s="109" t="s">
        <v>17552</v>
      </c>
      <c r="L2782" s="111">
        <v>6877.0682999999999</v>
      </c>
      <c r="M2782" s="111">
        <v>0</v>
      </c>
      <c r="N2782" s="2">
        <f t="shared" si="86"/>
        <v>144418</v>
      </c>
      <c r="O2782" s="2">
        <f t="shared" si="87"/>
        <v>1900.2368421052631</v>
      </c>
    </row>
    <row r="2783" spans="1:15" x14ac:dyDescent="0.25">
      <c r="A2783" s="109" t="s">
        <v>17621</v>
      </c>
      <c r="B2783" s="109" t="s">
        <v>12813</v>
      </c>
      <c r="C2783" s="109" t="s">
        <v>12812</v>
      </c>
      <c r="D2783" s="109" t="s">
        <v>2390</v>
      </c>
      <c r="E2783" s="109" t="s">
        <v>12811</v>
      </c>
      <c r="F2783" s="110">
        <v>38</v>
      </c>
      <c r="G2783" s="110">
        <v>0</v>
      </c>
      <c r="H2783" s="111">
        <v>87509</v>
      </c>
      <c r="I2783" s="111">
        <v>0</v>
      </c>
      <c r="J2783" s="112">
        <v>2302.87</v>
      </c>
      <c r="K2783" s="109" t="s">
        <v>17554</v>
      </c>
      <c r="L2783" s="111">
        <v>-1447.8707999999999</v>
      </c>
      <c r="M2783" s="111">
        <v>0</v>
      </c>
      <c r="N2783" s="2">
        <f t="shared" si="86"/>
        <v>87509</v>
      </c>
      <c r="O2783" s="2">
        <f t="shared" si="87"/>
        <v>2302.8684210526317</v>
      </c>
    </row>
    <row r="2784" spans="1:15" x14ac:dyDescent="0.25">
      <c r="A2784" s="109" t="s">
        <v>17621</v>
      </c>
      <c r="B2784" s="109" t="s">
        <v>12809</v>
      </c>
      <c r="C2784" s="109" t="s">
        <v>12808</v>
      </c>
      <c r="D2784" s="109" t="s">
        <v>2391</v>
      </c>
      <c r="E2784" s="109" t="s">
        <v>12810</v>
      </c>
      <c r="F2784" s="110">
        <v>200</v>
      </c>
      <c r="G2784" s="110">
        <v>0</v>
      </c>
      <c r="H2784" s="111">
        <v>683408</v>
      </c>
      <c r="I2784" s="111">
        <v>0</v>
      </c>
      <c r="J2784" s="112">
        <v>3417.04</v>
      </c>
      <c r="K2784" s="109" t="s">
        <v>17554</v>
      </c>
      <c r="L2784" s="111">
        <v>-11307.263000000001</v>
      </c>
      <c r="M2784" s="111">
        <v>0</v>
      </c>
      <c r="N2784" s="2">
        <f t="shared" si="86"/>
        <v>683408</v>
      </c>
      <c r="O2784" s="2">
        <f t="shared" si="87"/>
        <v>3417.04</v>
      </c>
    </row>
    <row r="2785" spans="1:15" x14ac:dyDescent="0.25">
      <c r="A2785" s="109" t="s">
        <v>17621</v>
      </c>
      <c r="B2785" s="109" t="s">
        <v>12809</v>
      </c>
      <c r="C2785" s="109" t="s">
        <v>12808</v>
      </c>
      <c r="D2785" s="109" t="s">
        <v>2392</v>
      </c>
      <c r="E2785" s="109" t="s">
        <v>12807</v>
      </c>
      <c r="F2785" s="110">
        <v>141</v>
      </c>
      <c r="G2785" s="110">
        <v>0</v>
      </c>
      <c r="H2785" s="111">
        <v>432907</v>
      </c>
      <c r="I2785" s="111">
        <v>0</v>
      </c>
      <c r="J2785" s="112">
        <v>3070.26</v>
      </c>
      <c r="K2785" s="109" t="s">
        <v>17554</v>
      </c>
      <c r="L2785" s="111">
        <v>-7162.6202000000003</v>
      </c>
      <c r="M2785" s="111">
        <v>0</v>
      </c>
      <c r="N2785" s="2">
        <f t="shared" si="86"/>
        <v>432907</v>
      </c>
      <c r="O2785" s="2">
        <f t="shared" si="87"/>
        <v>3070.2624113475176</v>
      </c>
    </row>
    <row r="2786" spans="1:15" x14ac:dyDescent="0.25">
      <c r="A2786" s="109" t="s">
        <v>17621</v>
      </c>
      <c r="B2786" s="109" t="s">
        <v>12806</v>
      </c>
      <c r="C2786" s="109" t="s">
        <v>12805</v>
      </c>
      <c r="D2786" s="109" t="s">
        <v>2393</v>
      </c>
      <c r="E2786" s="109" t="s">
        <v>12804</v>
      </c>
      <c r="F2786" s="110">
        <v>300</v>
      </c>
      <c r="G2786" s="110">
        <v>0</v>
      </c>
      <c r="H2786" s="111">
        <v>978156</v>
      </c>
      <c r="I2786" s="111">
        <v>0</v>
      </c>
      <c r="J2786" s="112">
        <v>3260.52</v>
      </c>
      <c r="K2786" s="109" t="s">
        <v>17554</v>
      </c>
      <c r="L2786" s="111">
        <v>-16183.978499999999</v>
      </c>
      <c r="M2786" s="111">
        <v>0</v>
      </c>
      <c r="N2786" s="2">
        <f t="shared" si="86"/>
        <v>978156</v>
      </c>
      <c r="O2786" s="2">
        <f t="shared" si="87"/>
        <v>3260.52</v>
      </c>
    </row>
    <row r="2787" spans="1:15" x14ac:dyDescent="0.25">
      <c r="A2787" s="109" t="s">
        <v>17621</v>
      </c>
      <c r="B2787" s="109" t="s">
        <v>12803</v>
      </c>
      <c r="C2787" s="109" t="s">
        <v>12802</v>
      </c>
      <c r="D2787" s="109" t="s">
        <v>2394</v>
      </c>
      <c r="E2787" s="109" t="s">
        <v>11317</v>
      </c>
      <c r="F2787" s="110">
        <v>128</v>
      </c>
      <c r="G2787" s="110">
        <v>0</v>
      </c>
      <c r="H2787" s="111">
        <v>310562</v>
      </c>
      <c r="I2787" s="111">
        <v>0</v>
      </c>
      <c r="J2787" s="112">
        <v>2426.27</v>
      </c>
      <c r="K2787" s="109" t="s">
        <v>17554</v>
      </c>
      <c r="L2787" s="111">
        <v>-5138.3784999999998</v>
      </c>
      <c r="M2787" s="111">
        <v>0</v>
      </c>
      <c r="N2787" s="2">
        <f t="shared" si="86"/>
        <v>310562</v>
      </c>
      <c r="O2787" s="2">
        <f t="shared" si="87"/>
        <v>2426.265625</v>
      </c>
    </row>
    <row r="2788" spans="1:15" x14ac:dyDescent="0.25">
      <c r="A2788" s="109" t="s">
        <v>17621</v>
      </c>
      <c r="B2788" s="109" t="s">
        <v>12799</v>
      </c>
      <c r="C2788" s="109" t="s">
        <v>12798</v>
      </c>
      <c r="D2788" s="109" t="s">
        <v>2395</v>
      </c>
      <c r="E2788" s="109" t="s">
        <v>12801</v>
      </c>
      <c r="F2788" s="110">
        <v>100</v>
      </c>
      <c r="G2788" s="110">
        <v>0</v>
      </c>
      <c r="H2788" s="111">
        <v>322868</v>
      </c>
      <c r="I2788" s="111">
        <v>0</v>
      </c>
      <c r="J2788" s="112">
        <v>3228.68</v>
      </c>
      <c r="K2788" s="109" t="s">
        <v>17554</v>
      </c>
      <c r="L2788" s="111">
        <v>-5341.9859999999999</v>
      </c>
      <c r="M2788" s="111">
        <v>0</v>
      </c>
      <c r="N2788" s="2">
        <f t="shared" si="86"/>
        <v>322868</v>
      </c>
      <c r="O2788" s="2">
        <f t="shared" si="87"/>
        <v>3228.68</v>
      </c>
    </row>
    <row r="2789" spans="1:15" x14ac:dyDescent="0.25">
      <c r="A2789" s="109" t="s">
        <v>17621</v>
      </c>
      <c r="B2789" s="109" t="s">
        <v>12799</v>
      </c>
      <c r="C2789" s="109" t="s">
        <v>12798</v>
      </c>
      <c r="D2789" s="109" t="s">
        <v>2396</v>
      </c>
      <c r="E2789" s="109" t="s">
        <v>12800</v>
      </c>
      <c r="F2789" s="110">
        <v>220</v>
      </c>
      <c r="G2789" s="110">
        <v>0</v>
      </c>
      <c r="H2789" s="111">
        <v>551268</v>
      </c>
      <c r="I2789" s="111">
        <v>0</v>
      </c>
      <c r="J2789" s="112">
        <v>2505.7600000000002</v>
      </c>
      <c r="K2789" s="109" t="s">
        <v>17554</v>
      </c>
      <c r="L2789" s="111">
        <v>-9120.9418999999998</v>
      </c>
      <c r="M2789" s="111">
        <v>0</v>
      </c>
      <c r="N2789" s="2">
        <f t="shared" si="86"/>
        <v>551268</v>
      </c>
      <c r="O2789" s="2">
        <f t="shared" si="87"/>
        <v>2505.7636363636366</v>
      </c>
    </row>
    <row r="2790" spans="1:15" x14ac:dyDescent="0.25">
      <c r="A2790" s="109" t="s">
        <v>17621</v>
      </c>
      <c r="B2790" s="109" t="s">
        <v>12799</v>
      </c>
      <c r="C2790" s="109" t="s">
        <v>12798</v>
      </c>
      <c r="D2790" s="109" t="s">
        <v>12797</v>
      </c>
      <c r="E2790" s="109" t="s">
        <v>12796</v>
      </c>
      <c r="F2790" s="110">
        <v>26</v>
      </c>
      <c r="G2790" s="110">
        <v>0</v>
      </c>
      <c r="H2790" s="111">
        <v>15167</v>
      </c>
      <c r="I2790" s="111">
        <v>0</v>
      </c>
      <c r="J2790" s="112">
        <v>583.35</v>
      </c>
      <c r="K2790" s="109" t="s">
        <v>17554</v>
      </c>
      <c r="L2790" s="111">
        <v>-250.94810000000001</v>
      </c>
      <c r="M2790" s="111">
        <v>0</v>
      </c>
      <c r="N2790" s="2">
        <f t="shared" si="86"/>
        <v>15167</v>
      </c>
      <c r="O2790" s="2">
        <f t="shared" si="87"/>
        <v>583.34615384615381</v>
      </c>
    </row>
    <row r="2791" spans="1:15" x14ac:dyDescent="0.25">
      <c r="A2791" s="109" t="s">
        <v>17621</v>
      </c>
      <c r="B2791" s="109" t="s">
        <v>12794</v>
      </c>
      <c r="C2791" s="109" t="s">
        <v>12793</v>
      </c>
      <c r="D2791" s="109" t="s">
        <v>2397</v>
      </c>
      <c r="E2791" s="109" t="s">
        <v>12795</v>
      </c>
      <c r="F2791" s="110">
        <v>120</v>
      </c>
      <c r="G2791" s="110">
        <v>0</v>
      </c>
      <c r="H2791" s="111">
        <v>317355</v>
      </c>
      <c r="I2791" s="111">
        <v>0</v>
      </c>
      <c r="J2791" s="112">
        <v>2644.62</v>
      </c>
      <c r="K2791" s="109" t="s">
        <v>17554</v>
      </c>
      <c r="L2791" s="111">
        <v>-5250.759</v>
      </c>
      <c r="M2791" s="111">
        <v>0</v>
      </c>
      <c r="N2791" s="2">
        <f t="shared" si="86"/>
        <v>317355</v>
      </c>
      <c r="O2791" s="2">
        <f t="shared" si="87"/>
        <v>2644.625</v>
      </c>
    </row>
    <row r="2792" spans="1:15" x14ac:dyDescent="0.25">
      <c r="A2792" s="109" t="s">
        <v>17621</v>
      </c>
      <c r="B2792" s="109" t="s">
        <v>12794</v>
      </c>
      <c r="C2792" s="109" t="s">
        <v>12793</v>
      </c>
      <c r="D2792" s="109" t="s">
        <v>2398</v>
      </c>
      <c r="E2792" s="109" t="s">
        <v>12792</v>
      </c>
      <c r="F2792" s="110">
        <v>144</v>
      </c>
      <c r="G2792" s="110">
        <v>0</v>
      </c>
      <c r="H2792" s="111">
        <v>410938</v>
      </c>
      <c r="I2792" s="111">
        <v>0</v>
      </c>
      <c r="J2792" s="112">
        <v>2853.74</v>
      </c>
      <c r="K2792" s="109" t="s">
        <v>17554</v>
      </c>
      <c r="L2792" s="111">
        <v>-6799.1351000000004</v>
      </c>
      <c r="M2792" s="111">
        <v>0</v>
      </c>
      <c r="N2792" s="2">
        <f t="shared" si="86"/>
        <v>410938</v>
      </c>
      <c r="O2792" s="2">
        <f t="shared" si="87"/>
        <v>2853.7361111111113</v>
      </c>
    </row>
    <row r="2793" spans="1:15" x14ac:dyDescent="0.25">
      <c r="A2793" s="109" t="s">
        <v>17621</v>
      </c>
      <c r="B2793" s="109" t="s">
        <v>12791</v>
      </c>
      <c r="C2793" s="109" t="s">
        <v>12790</v>
      </c>
      <c r="D2793" s="109" t="s">
        <v>2399</v>
      </c>
      <c r="E2793" s="109" t="s">
        <v>12789</v>
      </c>
      <c r="F2793" s="110">
        <v>99</v>
      </c>
      <c r="G2793" s="110">
        <v>0</v>
      </c>
      <c r="H2793" s="111">
        <v>162465</v>
      </c>
      <c r="I2793" s="111">
        <v>0</v>
      </c>
      <c r="J2793" s="112">
        <v>1641.06</v>
      </c>
      <c r="K2793" s="109" t="s">
        <v>17554</v>
      </c>
      <c r="L2793" s="111">
        <v>-2688.0472</v>
      </c>
      <c r="M2793" s="111">
        <v>0</v>
      </c>
      <c r="N2793" s="2">
        <f t="shared" si="86"/>
        <v>162465</v>
      </c>
      <c r="O2793" s="2">
        <f t="shared" si="87"/>
        <v>1641.060606060606</v>
      </c>
    </row>
    <row r="2794" spans="1:15" x14ac:dyDescent="0.25">
      <c r="A2794" s="109" t="s">
        <v>17621</v>
      </c>
      <c r="B2794" s="109" t="s">
        <v>12786</v>
      </c>
      <c r="C2794" s="109" t="s">
        <v>12785</v>
      </c>
      <c r="D2794" s="109" t="s">
        <v>2400</v>
      </c>
      <c r="E2794" s="109" t="s">
        <v>12788</v>
      </c>
      <c r="F2794" s="110">
        <v>129</v>
      </c>
      <c r="G2794" s="110">
        <v>0</v>
      </c>
      <c r="H2794" s="111">
        <v>351242</v>
      </c>
      <c r="I2794" s="111">
        <v>0</v>
      </c>
      <c r="J2794" s="112">
        <v>2722.81</v>
      </c>
      <c r="K2794" s="109" t="s">
        <v>17554</v>
      </c>
      <c r="L2794" s="111">
        <v>-5811.4371000000001</v>
      </c>
      <c r="M2794" s="111">
        <v>0</v>
      </c>
      <c r="N2794" s="2">
        <f t="shared" si="86"/>
        <v>351242</v>
      </c>
      <c r="O2794" s="2">
        <f t="shared" si="87"/>
        <v>2722.8062015503874</v>
      </c>
    </row>
    <row r="2795" spans="1:15" x14ac:dyDescent="0.25">
      <c r="A2795" s="109" t="s">
        <v>17621</v>
      </c>
      <c r="B2795" s="109" t="s">
        <v>12786</v>
      </c>
      <c r="C2795" s="109" t="s">
        <v>12785</v>
      </c>
      <c r="D2795" s="109" t="s">
        <v>2401</v>
      </c>
      <c r="E2795" s="109" t="s">
        <v>12787</v>
      </c>
      <c r="F2795" s="110">
        <v>296</v>
      </c>
      <c r="G2795" s="110">
        <v>0</v>
      </c>
      <c r="H2795" s="111">
        <v>653908</v>
      </c>
      <c r="I2795" s="111">
        <v>0</v>
      </c>
      <c r="J2795" s="112">
        <v>2209.15</v>
      </c>
      <c r="K2795" s="109" t="s">
        <v>17554</v>
      </c>
      <c r="L2795" s="111">
        <v>-10819.1641</v>
      </c>
      <c r="M2795" s="111">
        <v>0</v>
      </c>
      <c r="N2795" s="2">
        <f t="shared" si="86"/>
        <v>653908</v>
      </c>
      <c r="O2795" s="2">
        <f t="shared" si="87"/>
        <v>2209.1486486486488</v>
      </c>
    </row>
    <row r="2796" spans="1:15" x14ac:dyDescent="0.25">
      <c r="A2796" s="109" t="s">
        <v>17621</v>
      </c>
      <c r="B2796" s="109" t="s">
        <v>12786</v>
      </c>
      <c r="C2796" s="109" t="s">
        <v>12785</v>
      </c>
      <c r="D2796" s="109" t="s">
        <v>2402</v>
      </c>
      <c r="E2796" s="109" t="s">
        <v>12784</v>
      </c>
      <c r="F2796" s="110">
        <v>120</v>
      </c>
      <c r="G2796" s="110">
        <v>0</v>
      </c>
      <c r="H2796" s="111">
        <v>349895</v>
      </c>
      <c r="I2796" s="111">
        <v>0</v>
      </c>
      <c r="J2796" s="112">
        <v>2915.79</v>
      </c>
      <c r="K2796" s="109" t="s">
        <v>17554</v>
      </c>
      <c r="L2796" s="111">
        <v>-5789.1491999999998</v>
      </c>
      <c r="M2796" s="111">
        <v>0</v>
      </c>
      <c r="N2796" s="2">
        <f t="shared" si="86"/>
        <v>349895</v>
      </c>
      <c r="O2796" s="2">
        <f t="shared" si="87"/>
        <v>2915.7916666666665</v>
      </c>
    </row>
    <row r="2797" spans="1:15" x14ac:dyDescent="0.25">
      <c r="A2797" s="109" t="s">
        <v>17621</v>
      </c>
      <c r="B2797" s="109" t="s">
        <v>12781</v>
      </c>
      <c r="C2797" s="109" t="s">
        <v>12780</v>
      </c>
      <c r="D2797" s="109" t="s">
        <v>2403</v>
      </c>
      <c r="E2797" s="109" t="s">
        <v>12783</v>
      </c>
      <c r="F2797" s="110">
        <v>118</v>
      </c>
      <c r="G2797" s="110">
        <v>0</v>
      </c>
      <c r="H2797" s="111">
        <v>460525</v>
      </c>
      <c r="I2797" s="111">
        <v>0</v>
      </c>
      <c r="J2797" s="112">
        <v>3902.75</v>
      </c>
      <c r="K2797" s="109" t="s">
        <v>17552</v>
      </c>
      <c r="L2797" s="111">
        <v>21929.7729</v>
      </c>
      <c r="M2797" s="111">
        <v>0</v>
      </c>
      <c r="N2797" s="2">
        <f t="shared" si="86"/>
        <v>460525</v>
      </c>
      <c r="O2797" s="2">
        <f t="shared" si="87"/>
        <v>3902.7542372881358</v>
      </c>
    </row>
    <row r="2798" spans="1:15" x14ac:dyDescent="0.25">
      <c r="A2798" s="109" t="s">
        <v>17621</v>
      </c>
      <c r="B2798" s="109" t="s">
        <v>12781</v>
      </c>
      <c r="C2798" s="109" t="s">
        <v>12780</v>
      </c>
      <c r="D2798" s="109" t="s">
        <v>2404</v>
      </c>
      <c r="E2798" s="109" t="s">
        <v>12782</v>
      </c>
      <c r="F2798" s="110">
        <v>205</v>
      </c>
      <c r="G2798" s="110">
        <v>0</v>
      </c>
      <c r="H2798" s="111">
        <v>663449</v>
      </c>
      <c r="I2798" s="111">
        <v>0</v>
      </c>
      <c r="J2798" s="112">
        <v>3236.34</v>
      </c>
      <c r="K2798" s="109" t="s">
        <v>17552</v>
      </c>
      <c r="L2798" s="111">
        <v>31592.789499999999</v>
      </c>
      <c r="M2798" s="111">
        <v>0</v>
      </c>
      <c r="N2798" s="2">
        <f t="shared" si="86"/>
        <v>663449</v>
      </c>
      <c r="O2798" s="2">
        <f t="shared" si="87"/>
        <v>3236.3365853658538</v>
      </c>
    </row>
    <row r="2799" spans="1:15" x14ac:dyDescent="0.25">
      <c r="A2799" s="109" t="s">
        <v>17621</v>
      </c>
      <c r="B2799" s="109" t="s">
        <v>12781</v>
      </c>
      <c r="C2799" s="109" t="s">
        <v>12780</v>
      </c>
      <c r="D2799" s="109" t="s">
        <v>2405</v>
      </c>
      <c r="E2799" s="109" t="s">
        <v>12779</v>
      </c>
      <c r="F2799" s="110">
        <v>90</v>
      </c>
      <c r="G2799" s="110">
        <v>30</v>
      </c>
      <c r="H2799" s="111">
        <v>467005</v>
      </c>
      <c r="I2799" s="111">
        <v>116751</v>
      </c>
      <c r="J2799" s="112">
        <v>3891.71</v>
      </c>
      <c r="K2799" s="109" t="s">
        <v>17552</v>
      </c>
      <c r="L2799" s="111">
        <v>22238.310399999998</v>
      </c>
      <c r="M2799" s="111">
        <v>0</v>
      </c>
      <c r="N2799" s="2">
        <f t="shared" si="86"/>
        <v>350254</v>
      </c>
      <c r="O2799" s="2">
        <f t="shared" si="87"/>
        <v>3891.7111111111112</v>
      </c>
    </row>
    <row r="2800" spans="1:15" x14ac:dyDescent="0.25">
      <c r="A2800" s="109" t="s">
        <v>17621</v>
      </c>
      <c r="B2800" s="109" t="s">
        <v>12778</v>
      </c>
      <c r="C2800" s="109" t="s">
        <v>12777</v>
      </c>
      <c r="D2800" s="109" t="s">
        <v>2406</v>
      </c>
      <c r="E2800" s="109" t="s">
        <v>12776</v>
      </c>
      <c r="F2800" s="110">
        <v>100</v>
      </c>
      <c r="G2800" s="110">
        <v>0</v>
      </c>
      <c r="H2800" s="111">
        <v>217976</v>
      </c>
      <c r="I2800" s="111">
        <v>0</v>
      </c>
      <c r="J2800" s="112">
        <v>2179.7600000000002</v>
      </c>
      <c r="K2800" s="109" t="s">
        <v>17554</v>
      </c>
      <c r="L2800" s="111">
        <v>-3606.4944999999998</v>
      </c>
      <c r="M2800" s="111">
        <v>0</v>
      </c>
      <c r="N2800" s="2">
        <f t="shared" si="86"/>
        <v>217976</v>
      </c>
      <c r="O2800" s="2">
        <f t="shared" si="87"/>
        <v>2179.7600000000002</v>
      </c>
    </row>
    <row r="2801" spans="1:15" x14ac:dyDescent="0.25">
      <c r="A2801" s="109" t="s">
        <v>17621</v>
      </c>
      <c r="B2801" s="109" t="s">
        <v>12774</v>
      </c>
      <c r="C2801" s="109" t="s">
        <v>12773</v>
      </c>
      <c r="D2801" s="109" t="s">
        <v>2407</v>
      </c>
      <c r="E2801" s="109" t="s">
        <v>12775</v>
      </c>
      <c r="F2801" s="110">
        <v>131</v>
      </c>
      <c r="G2801" s="110">
        <v>0</v>
      </c>
      <c r="H2801" s="111">
        <v>420667</v>
      </c>
      <c r="I2801" s="111">
        <v>0</v>
      </c>
      <c r="J2801" s="112">
        <v>3211.2</v>
      </c>
      <c r="K2801" s="109" t="s">
        <v>17552</v>
      </c>
      <c r="L2801" s="111">
        <v>20031.749899999999</v>
      </c>
      <c r="M2801" s="111">
        <v>0</v>
      </c>
      <c r="N2801" s="2">
        <f t="shared" si="86"/>
        <v>420667</v>
      </c>
      <c r="O2801" s="2">
        <f t="shared" si="87"/>
        <v>3211.1984732824426</v>
      </c>
    </row>
    <row r="2802" spans="1:15" x14ac:dyDescent="0.25">
      <c r="A2802" s="109" t="s">
        <v>17621</v>
      </c>
      <c r="B2802" s="109" t="s">
        <v>12774</v>
      </c>
      <c r="C2802" s="109" t="s">
        <v>12773</v>
      </c>
      <c r="D2802" s="109" t="s">
        <v>2408</v>
      </c>
      <c r="E2802" s="109" t="s">
        <v>12772</v>
      </c>
      <c r="F2802" s="110">
        <v>156</v>
      </c>
      <c r="G2802" s="110">
        <v>0</v>
      </c>
      <c r="H2802" s="111">
        <v>424750</v>
      </c>
      <c r="I2802" s="111">
        <v>0</v>
      </c>
      <c r="J2802" s="112">
        <v>2722.76</v>
      </c>
      <c r="K2802" s="109" t="s">
        <v>17552</v>
      </c>
      <c r="L2802" s="111">
        <v>20226.200400000002</v>
      </c>
      <c r="M2802" s="111">
        <v>0</v>
      </c>
      <c r="N2802" s="2">
        <f t="shared" si="86"/>
        <v>424750</v>
      </c>
      <c r="O2802" s="2">
        <f t="shared" si="87"/>
        <v>2722.7564102564102</v>
      </c>
    </row>
    <row r="2803" spans="1:15" x14ac:dyDescent="0.25">
      <c r="A2803" s="109" t="s">
        <v>17621</v>
      </c>
      <c r="B2803" s="109" t="s">
        <v>12771</v>
      </c>
      <c r="C2803" s="109" t="s">
        <v>12770</v>
      </c>
      <c r="D2803" s="109" t="s">
        <v>2409</v>
      </c>
      <c r="E2803" s="109" t="s">
        <v>12769</v>
      </c>
      <c r="F2803" s="110">
        <v>60</v>
      </c>
      <c r="G2803" s="110">
        <v>0</v>
      </c>
      <c r="H2803" s="111">
        <v>129441</v>
      </c>
      <c r="I2803" s="111">
        <v>0</v>
      </c>
      <c r="J2803" s="112">
        <v>2157.35</v>
      </c>
      <c r="K2803" s="109" t="s">
        <v>17552</v>
      </c>
      <c r="L2803" s="111">
        <v>6163.8662000000004</v>
      </c>
      <c r="M2803" s="111">
        <v>0</v>
      </c>
      <c r="N2803" s="2">
        <f t="shared" si="86"/>
        <v>129441</v>
      </c>
      <c r="O2803" s="2">
        <f t="shared" si="87"/>
        <v>2157.35</v>
      </c>
    </row>
    <row r="2804" spans="1:15" x14ac:dyDescent="0.25">
      <c r="A2804" s="109" t="s">
        <v>17621</v>
      </c>
      <c r="B2804" s="109" t="s">
        <v>12768</v>
      </c>
      <c r="C2804" s="109" t="s">
        <v>12767</v>
      </c>
      <c r="D2804" s="109" t="s">
        <v>2410</v>
      </c>
      <c r="E2804" s="109" t="s">
        <v>12766</v>
      </c>
      <c r="F2804" s="110">
        <v>164</v>
      </c>
      <c r="G2804" s="110">
        <v>0</v>
      </c>
      <c r="H2804" s="111">
        <v>294829</v>
      </c>
      <c r="I2804" s="111">
        <v>0</v>
      </c>
      <c r="J2804" s="112">
        <v>1797.74</v>
      </c>
      <c r="K2804" s="109" t="s">
        <v>17552</v>
      </c>
      <c r="L2804" s="111">
        <v>14039.475899999999</v>
      </c>
      <c r="M2804" s="111">
        <v>0</v>
      </c>
      <c r="N2804" s="2">
        <f t="shared" si="86"/>
        <v>294829</v>
      </c>
      <c r="O2804" s="2">
        <f t="shared" si="87"/>
        <v>1797.7378048780488</v>
      </c>
    </row>
    <row r="2805" spans="1:15" x14ac:dyDescent="0.25">
      <c r="A2805" s="109" t="s">
        <v>17621</v>
      </c>
      <c r="B2805" s="109" t="s">
        <v>12765</v>
      </c>
      <c r="C2805" s="109" t="s">
        <v>12764</v>
      </c>
      <c r="D2805" s="109" t="s">
        <v>2411</v>
      </c>
      <c r="E2805" s="109" t="s">
        <v>12763</v>
      </c>
      <c r="F2805" s="110">
        <v>107</v>
      </c>
      <c r="G2805" s="110">
        <v>0</v>
      </c>
      <c r="H2805" s="111">
        <v>166976</v>
      </c>
      <c r="I2805" s="111">
        <v>0</v>
      </c>
      <c r="J2805" s="112">
        <v>1560.52</v>
      </c>
      <c r="K2805" s="109" t="s">
        <v>17554</v>
      </c>
      <c r="L2805" s="111">
        <v>-2762.6905999999999</v>
      </c>
      <c r="M2805" s="111">
        <v>0</v>
      </c>
      <c r="N2805" s="2">
        <f t="shared" si="86"/>
        <v>166976</v>
      </c>
      <c r="O2805" s="2">
        <f t="shared" si="87"/>
        <v>1560.5233644859813</v>
      </c>
    </row>
    <row r="2806" spans="1:15" x14ac:dyDescent="0.25">
      <c r="A2806" s="109" t="s">
        <v>17621</v>
      </c>
      <c r="B2806" s="109" t="s">
        <v>12762</v>
      </c>
      <c r="C2806" s="109" t="s">
        <v>12761</v>
      </c>
      <c r="D2806" s="109" t="s">
        <v>2412</v>
      </c>
      <c r="E2806" s="109" t="s">
        <v>12760</v>
      </c>
      <c r="F2806" s="110">
        <v>88</v>
      </c>
      <c r="G2806" s="110">
        <v>0</v>
      </c>
      <c r="H2806" s="111">
        <v>204125</v>
      </c>
      <c r="I2806" s="111">
        <v>0</v>
      </c>
      <c r="J2806" s="112">
        <v>2319.6</v>
      </c>
      <c r="K2806" s="109" t="s">
        <v>17552</v>
      </c>
      <c r="L2806" s="111">
        <v>9720.2351999999992</v>
      </c>
      <c r="M2806" s="111">
        <v>0</v>
      </c>
      <c r="N2806" s="2">
        <f t="shared" si="86"/>
        <v>204125</v>
      </c>
      <c r="O2806" s="2">
        <f t="shared" si="87"/>
        <v>2319.6022727272725</v>
      </c>
    </row>
    <row r="2807" spans="1:15" x14ac:dyDescent="0.25">
      <c r="A2807" s="109" t="s">
        <v>17621</v>
      </c>
      <c r="B2807" s="109" t="s">
        <v>12759</v>
      </c>
      <c r="C2807" s="109" t="s">
        <v>12758</v>
      </c>
      <c r="D2807" s="109" t="s">
        <v>2413</v>
      </c>
      <c r="E2807" s="109" t="s">
        <v>12757</v>
      </c>
      <c r="F2807" s="110">
        <v>60</v>
      </c>
      <c r="G2807" s="110">
        <v>0</v>
      </c>
      <c r="H2807" s="111">
        <v>148282</v>
      </c>
      <c r="I2807" s="111">
        <v>0</v>
      </c>
      <c r="J2807" s="112">
        <v>2471.37</v>
      </c>
      <c r="K2807" s="109" t="s">
        <v>17552</v>
      </c>
      <c r="L2807" s="111">
        <v>7061.0610999999999</v>
      </c>
      <c r="M2807" s="111">
        <v>0</v>
      </c>
      <c r="N2807" s="2">
        <f t="shared" si="86"/>
        <v>148282</v>
      </c>
      <c r="O2807" s="2">
        <f t="shared" si="87"/>
        <v>2471.3666666666668</v>
      </c>
    </row>
    <row r="2808" spans="1:15" x14ac:dyDescent="0.25">
      <c r="A2808" s="109" t="s">
        <v>17621</v>
      </c>
      <c r="B2808" s="109" t="s">
        <v>12759</v>
      </c>
      <c r="C2808" s="109" t="s">
        <v>12758</v>
      </c>
      <c r="D2808" s="109" t="s">
        <v>18690</v>
      </c>
      <c r="E2808" s="109" t="s">
        <v>12574</v>
      </c>
      <c r="F2808" s="110">
        <v>64</v>
      </c>
      <c r="G2808" s="110">
        <v>0</v>
      </c>
      <c r="H2808" s="111">
        <v>140653</v>
      </c>
      <c r="I2808" s="111">
        <v>0</v>
      </c>
      <c r="J2808" s="112">
        <v>2197.6999999999998</v>
      </c>
      <c r="K2808" s="109" t="s">
        <v>17552</v>
      </c>
      <c r="L2808" s="111">
        <v>6697.7763000000004</v>
      </c>
      <c r="M2808" s="111">
        <v>0</v>
      </c>
      <c r="N2808" s="2">
        <f t="shared" si="86"/>
        <v>140653</v>
      </c>
      <c r="O2808" s="2">
        <f t="shared" si="87"/>
        <v>2197.703125</v>
      </c>
    </row>
    <row r="2809" spans="1:15" x14ac:dyDescent="0.25">
      <c r="A2809" s="109" t="s">
        <v>17621</v>
      </c>
      <c r="B2809" s="109" t="s">
        <v>12756</v>
      </c>
      <c r="C2809" s="109" t="s">
        <v>12755</v>
      </c>
      <c r="D2809" s="109" t="s">
        <v>2414</v>
      </c>
      <c r="E2809" s="109" t="s">
        <v>12754</v>
      </c>
      <c r="F2809" s="110">
        <v>86</v>
      </c>
      <c r="G2809" s="110">
        <v>0</v>
      </c>
      <c r="H2809" s="111">
        <v>204428</v>
      </c>
      <c r="I2809" s="111">
        <v>0</v>
      </c>
      <c r="J2809" s="112">
        <v>2377.0700000000002</v>
      </c>
      <c r="K2809" s="109" t="s">
        <v>17552</v>
      </c>
      <c r="L2809" s="111">
        <v>9734.6440999999995</v>
      </c>
      <c r="M2809" s="111">
        <v>0</v>
      </c>
      <c r="N2809" s="2">
        <f t="shared" si="86"/>
        <v>204428</v>
      </c>
      <c r="O2809" s="2">
        <f t="shared" si="87"/>
        <v>2377.0697674418607</v>
      </c>
    </row>
    <row r="2810" spans="1:15" x14ac:dyDescent="0.25">
      <c r="A2810" s="109" t="s">
        <v>17621</v>
      </c>
      <c r="B2810" s="109" t="s">
        <v>12753</v>
      </c>
      <c r="C2810" s="109" t="s">
        <v>12752</v>
      </c>
      <c r="D2810" s="109" t="s">
        <v>2415</v>
      </c>
      <c r="E2810" s="109" t="s">
        <v>12751</v>
      </c>
      <c r="F2810" s="110">
        <v>120</v>
      </c>
      <c r="G2810" s="110">
        <v>0</v>
      </c>
      <c r="H2810" s="111">
        <v>231181</v>
      </c>
      <c r="I2810" s="111">
        <v>0</v>
      </c>
      <c r="J2810" s="112">
        <v>1926.51</v>
      </c>
      <c r="K2810" s="109" t="s">
        <v>17552</v>
      </c>
      <c r="L2810" s="111">
        <v>11008.6281</v>
      </c>
      <c r="M2810" s="111">
        <v>0</v>
      </c>
      <c r="N2810" s="2">
        <f t="shared" si="86"/>
        <v>231181</v>
      </c>
      <c r="O2810" s="2">
        <f t="shared" si="87"/>
        <v>1926.5083333333334</v>
      </c>
    </row>
    <row r="2811" spans="1:15" x14ac:dyDescent="0.25">
      <c r="A2811" s="109" t="s">
        <v>17621</v>
      </c>
      <c r="B2811" s="109" t="s">
        <v>12750</v>
      </c>
      <c r="C2811" s="109" t="s">
        <v>12749</v>
      </c>
      <c r="D2811" s="109" t="s">
        <v>2416</v>
      </c>
      <c r="E2811" s="109" t="s">
        <v>12748</v>
      </c>
      <c r="F2811" s="110">
        <v>62</v>
      </c>
      <c r="G2811" s="110">
        <v>0</v>
      </c>
      <c r="H2811" s="111">
        <v>102014</v>
      </c>
      <c r="I2811" s="111">
        <v>0</v>
      </c>
      <c r="J2811" s="112">
        <v>1645.39</v>
      </c>
      <c r="K2811" s="109" t="s">
        <v>17552</v>
      </c>
      <c r="L2811" s="111">
        <v>4857.8171000000002</v>
      </c>
      <c r="M2811" s="111">
        <v>0</v>
      </c>
      <c r="N2811" s="2">
        <f t="shared" si="86"/>
        <v>102014</v>
      </c>
      <c r="O2811" s="2">
        <f t="shared" si="87"/>
        <v>1645.3870967741937</v>
      </c>
    </row>
    <row r="2812" spans="1:15" x14ac:dyDescent="0.25">
      <c r="A2812" s="109" t="s">
        <v>17621</v>
      </c>
      <c r="B2812" s="109" t="s">
        <v>12747</v>
      </c>
      <c r="C2812" s="109" t="s">
        <v>12746</v>
      </c>
      <c r="D2812" s="109" t="s">
        <v>2417</v>
      </c>
      <c r="E2812" s="109" t="s">
        <v>12745</v>
      </c>
      <c r="F2812" s="110">
        <v>61</v>
      </c>
      <c r="G2812" s="110">
        <v>0</v>
      </c>
      <c r="H2812" s="111">
        <v>90779</v>
      </c>
      <c r="I2812" s="111">
        <v>0</v>
      </c>
      <c r="J2812" s="112">
        <v>1488.18</v>
      </c>
      <c r="K2812" s="109" t="s">
        <v>17554</v>
      </c>
      <c r="L2812" s="111">
        <v>-1501.9715000000001</v>
      </c>
      <c r="M2812" s="111">
        <v>0</v>
      </c>
      <c r="N2812" s="2">
        <f t="shared" si="86"/>
        <v>90779</v>
      </c>
      <c r="O2812" s="2">
        <f t="shared" si="87"/>
        <v>1488.1803278688524</v>
      </c>
    </row>
    <row r="2813" spans="1:15" x14ac:dyDescent="0.25">
      <c r="A2813" s="109" t="s">
        <v>17621</v>
      </c>
      <c r="B2813" s="109" t="s">
        <v>12744</v>
      </c>
      <c r="C2813" s="109" t="s">
        <v>12743</v>
      </c>
      <c r="D2813" s="109" t="s">
        <v>2418</v>
      </c>
      <c r="E2813" s="109" t="s">
        <v>12742</v>
      </c>
      <c r="F2813" s="110">
        <v>29</v>
      </c>
      <c r="G2813" s="110">
        <v>0</v>
      </c>
      <c r="H2813" s="111">
        <v>50974</v>
      </c>
      <c r="I2813" s="111">
        <v>0</v>
      </c>
      <c r="J2813" s="112">
        <v>1757.72</v>
      </c>
      <c r="K2813" s="109" t="s">
        <v>17552</v>
      </c>
      <c r="L2813" s="111">
        <v>2427.3137000000002</v>
      </c>
      <c r="M2813" s="111">
        <v>0</v>
      </c>
      <c r="N2813" s="2">
        <f t="shared" si="86"/>
        <v>50974</v>
      </c>
      <c r="O2813" s="2">
        <f t="shared" si="87"/>
        <v>1757.7241379310344</v>
      </c>
    </row>
    <row r="2814" spans="1:15" x14ac:dyDescent="0.25">
      <c r="A2814" s="109" t="s">
        <v>17621</v>
      </c>
      <c r="B2814" s="109" t="s">
        <v>12741</v>
      </c>
      <c r="C2814" s="109" t="s">
        <v>12740</v>
      </c>
      <c r="D2814" s="109" t="s">
        <v>2419</v>
      </c>
      <c r="E2814" s="109" t="s">
        <v>12739</v>
      </c>
      <c r="F2814" s="110">
        <v>151</v>
      </c>
      <c r="G2814" s="110">
        <v>0</v>
      </c>
      <c r="H2814" s="111">
        <v>254123</v>
      </c>
      <c r="I2814" s="111">
        <v>0</v>
      </c>
      <c r="J2814" s="112">
        <v>1682.93</v>
      </c>
      <c r="K2814" s="109" t="s">
        <v>17552</v>
      </c>
      <c r="L2814" s="111">
        <v>12101.097599999999</v>
      </c>
      <c r="M2814" s="111">
        <v>0</v>
      </c>
      <c r="N2814" s="2">
        <f t="shared" si="86"/>
        <v>254123</v>
      </c>
      <c r="O2814" s="2">
        <f t="shared" si="87"/>
        <v>1682.9337748344371</v>
      </c>
    </row>
    <row r="2815" spans="1:15" x14ac:dyDescent="0.25">
      <c r="A2815" s="109" t="s">
        <v>17621</v>
      </c>
      <c r="B2815" s="109" t="s">
        <v>12738</v>
      </c>
      <c r="C2815" s="109" t="s">
        <v>12737</v>
      </c>
      <c r="D2815" s="109" t="s">
        <v>2420</v>
      </c>
      <c r="E2815" s="109" t="s">
        <v>12736</v>
      </c>
      <c r="F2815" s="110">
        <v>97</v>
      </c>
      <c r="G2815" s="110">
        <v>0</v>
      </c>
      <c r="H2815" s="111">
        <v>198243</v>
      </c>
      <c r="I2815" s="111">
        <v>0</v>
      </c>
      <c r="J2815" s="112">
        <v>2043.74</v>
      </c>
      <c r="K2815" s="109" t="s">
        <v>17552</v>
      </c>
      <c r="L2815" s="111">
        <v>9440.1569999999992</v>
      </c>
      <c r="M2815" s="111">
        <v>0</v>
      </c>
      <c r="N2815" s="2">
        <f t="shared" si="86"/>
        <v>198243</v>
      </c>
      <c r="O2815" s="2">
        <f t="shared" si="87"/>
        <v>2043.7422680412371</v>
      </c>
    </row>
    <row r="2816" spans="1:15" x14ac:dyDescent="0.25">
      <c r="A2816" s="109" t="s">
        <v>17621</v>
      </c>
      <c r="B2816" s="109" t="s">
        <v>12735</v>
      </c>
      <c r="C2816" s="109" t="s">
        <v>12734</v>
      </c>
      <c r="D2816" s="109" t="s">
        <v>2421</v>
      </c>
      <c r="E2816" s="109" t="s">
        <v>12733</v>
      </c>
      <c r="F2816" s="110">
        <v>98</v>
      </c>
      <c r="G2816" s="110">
        <v>0</v>
      </c>
      <c r="H2816" s="111">
        <v>206705</v>
      </c>
      <c r="I2816" s="111">
        <v>0</v>
      </c>
      <c r="J2816" s="112">
        <v>2109.23</v>
      </c>
      <c r="K2816" s="109" t="s">
        <v>17554</v>
      </c>
      <c r="L2816" s="111">
        <v>-3420.0099</v>
      </c>
      <c r="M2816" s="111">
        <v>0</v>
      </c>
      <c r="N2816" s="2">
        <f t="shared" si="86"/>
        <v>206705</v>
      </c>
      <c r="O2816" s="2">
        <f t="shared" si="87"/>
        <v>2109.2346938775509</v>
      </c>
    </row>
    <row r="2817" spans="1:15" x14ac:dyDescent="0.25">
      <c r="A2817" s="109" t="s">
        <v>17621</v>
      </c>
      <c r="B2817" s="109" t="s">
        <v>12729</v>
      </c>
      <c r="C2817" s="109" t="s">
        <v>12728</v>
      </c>
      <c r="D2817" s="109" t="s">
        <v>2422</v>
      </c>
      <c r="E2817" s="109" t="s">
        <v>12732</v>
      </c>
      <c r="F2817" s="110">
        <v>62</v>
      </c>
      <c r="G2817" s="110">
        <v>35</v>
      </c>
      <c r="H2817" s="111">
        <v>365927</v>
      </c>
      <c r="I2817" s="111">
        <v>132036</v>
      </c>
      <c r="J2817" s="112">
        <v>3772.44</v>
      </c>
      <c r="K2817" s="109" t="s">
        <v>17554</v>
      </c>
      <c r="L2817" s="111">
        <v>-6054.4065000000001</v>
      </c>
      <c r="M2817" s="111">
        <v>0</v>
      </c>
      <c r="N2817" s="2">
        <f t="shared" si="86"/>
        <v>233891</v>
      </c>
      <c r="O2817" s="2">
        <f t="shared" si="87"/>
        <v>3772.4354838709678</v>
      </c>
    </row>
    <row r="2818" spans="1:15" x14ac:dyDescent="0.25">
      <c r="A2818" s="109" t="s">
        <v>17621</v>
      </c>
      <c r="B2818" s="109" t="s">
        <v>12729</v>
      </c>
      <c r="C2818" s="109" t="s">
        <v>12728</v>
      </c>
      <c r="D2818" s="109" t="s">
        <v>2423</v>
      </c>
      <c r="E2818" s="109" t="s">
        <v>12731</v>
      </c>
      <c r="F2818" s="110">
        <v>160</v>
      </c>
      <c r="G2818" s="110">
        <v>0</v>
      </c>
      <c r="H2818" s="111">
        <v>578916</v>
      </c>
      <c r="I2818" s="111">
        <v>0</v>
      </c>
      <c r="J2818" s="112">
        <v>3618.22</v>
      </c>
      <c r="K2818" s="109" t="s">
        <v>17554</v>
      </c>
      <c r="L2818" s="111">
        <v>-9578.3986999999997</v>
      </c>
      <c r="M2818" s="111">
        <v>0</v>
      </c>
      <c r="N2818" s="2">
        <f t="shared" si="86"/>
        <v>578916</v>
      </c>
      <c r="O2818" s="2">
        <f t="shared" si="87"/>
        <v>3618.2249999999999</v>
      </c>
    </row>
    <row r="2819" spans="1:15" x14ac:dyDescent="0.25">
      <c r="A2819" s="109" t="s">
        <v>17621</v>
      </c>
      <c r="B2819" s="109" t="s">
        <v>12729</v>
      </c>
      <c r="C2819" s="109" t="s">
        <v>12728</v>
      </c>
      <c r="D2819" s="109" t="s">
        <v>2424</v>
      </c>
      <c r="E2819" s="109" t="s">
        <v>12730</v>
      </c>
      <c r="F2819" s="110">
        <v>213</v>
      </c>
      <c r="G2819" s="110">
        <v>0</v>
      </c>
      <c r="H2819" s="111">
        <v>773598</v>
      </c>
      <c r="I2819" s="111">
        <v>0</v>
      </c>
      <c r="J2819" s="112">
        <v>3631.92</v>
      </c>
      <c r="K2819" s="109" t="s">
        <v>17554</v>
      </c>
      <c r="L2819" s="111">
        <v>-12799.485699999999</v>
      </c>
      <c r="M2819" s="111">
        <v>0</v>
      </c>
      <c r="N2819" s="2">
        <f t="shared" si="86"/>
        <v>773598</v>
      </c>
      <c r="O2819" s="2">
        <f t="shared" si="87"/>
        <v>3631.9154929577467</v>
      </c>
    </row>
    <row r="2820" spans="1:15" x14ac:dyDescent="0.25">
      <c r="A2820" s="109" t="s">
        <v>17621</v>
      </c>
      <c r="B2820" s="109" t="s">
        <v>12729</v>
      </c>
      <c r="C2820" s="109" t="s">
        <v>12728</v>
      </c>
      <c r="D2820" s="109" t="s">
        <v>2425</v>
      </c>
      <c r="E2820" s="109" t="s">
        <v>12730</v>
      </c>
      <c r="F2820" s="110">
        <v>11</v>
      </c>
      <c r="G2820" s="110">
        <v>0</v>
      </c>
      <c r="H2820" s="111">
        <v>42400</v>
      </c>
      <c r="I2820" s="111">
        <v>0</v>
      </c>
      <c r="J2820" s="112">
        <v>3854.55</v>
      </c>
      <c r="K2820" s="109" t="s">
        <v>17554</v>
      </c>
      <c r="L2820" s="111">
        <v>-701.52919999999995</v>
      </c>
      <c r="M2820" s="111">
        <v>0</v>
      </c>
      <c r="N2820" s="2">
        <f t="shared" ref="N2820:N2883" si="88">H2820-I2820</f>
        <v>42400</v>
      </c>
      <c r="O2820" s="2">
        <f t="shared" ref="O2820:O2883" si="89">IF(F2820&gt;0,N2820/F2820,"No Standing Units")</f>
        <v>3854.5454545454545</v>
      </c>
    </row>
    <row r="2821" spans="1:15" x14ac:dyDescent="0.25">
      <c r="A2821" s="109" t="s">
        <v>17621</v>
      </c>
      <c r="B2821" s="109" t="s">
        <v>12727</v>
      </c>
      <c r="C2821" s="109" t="s">
        <v>12726</v>
      </c>
      <c r="D2821" s="109" t="s">
        <v>2426</v>
      </c>
      <c r="E2821" s="109" t="s">
        <v>12725</v>
      </c>
      <c r="F2821" s="110">
        <v>250</v>
      </c>
      <c r="G2821" s="110">
        <v>0</v>
      </c>
      <c r="H2821" s="111">
        <v>723135</v>
      </c>
      <c r="I2821" s="111">
        <v>0</v>
      </c>
      <c r="J2821" s="112">
        <v>2892.54</v>
      </c>
      <c r="K2821" s="109" t="s">
        <v>17552</v>
      </c>
      <c r="L2821" s="111">
        <v>34434.987699999998</v>
      </c>
      <c r="M2821" s="111">
        <v>0</v>
      </c>
      <c r="N2821" s="2">
        <f t="shared" si="88"/>
        <v>723135</v>
      </c>
      <c r="O2821" s="2">
        <f t="shared" si="89"/>
        <v>2892.54</v>
      </c>
    </row>
    <row r="2822" spans="1:15" x14ac:dyDescent="0.25">
      <c r="A2822" s="109" t="s">
        <v>17621</v>
      </c>
      <c r="B2822" s="109" t="s">
        <v>12724</v>
      </c>
      <c r="C2822" s="109" t="s">
        <v>12723</v>
      </c>
      <c r="D2822" s="109" t="s">
        <v>2427</v>
      </c>
      <c r="E2822" s="109" t="s">
        <v>12722</v>
      </c>
      <c r="F2822" s="110">
        <v>125</v>
      </c>
      <c r="G2822" s="110">
        <v>0</v>
      </c>
      <c r="H2822" s="111">
        <v>282740</v>
      </c>
      <c r="I2822" s="111">
        <v>0</v>
      </c>
      <c r="J2822" s="112">
        <v>2261.92</v>
      </c>
      <c r="K2822" s="109" t="s">
        <v>17552</v>
      </c>
      <c r="L2822" s="111">
        <v>13463.7873</v>
      </c>
      <c r="M2822" s="111">
        <v>0</v>
      </c>
      <c r="N2822" s="2">
        <f t="shared" si="88"/>
        <v>282740</v>
      </c>
      <c r="O2822" s="2">
        <f t="shared" si="89"/>
        <v>2261.92</v>
      </c>
    </row>
    <row r="2823" spans="1:15" x14ac:dyDescent="0.25">
      <c r="A2823" s="109" t="s">
        <v>17621</v>
      </c>
      <c r="B2823" s="109" t="s">
        <v>12721</v>
      </c>
      <c r="C2823" s="109" t="s">
        <v>12720</v>
      </c>
      <c r="D2823" s="109" t="s">
        <v>2428</v>
      </c>
      <c r="E2823" s="109" t="s">
        <v>12719</v>
      </c>
      <c r="F2823" s="110">
        <v>80</v>
      </c>
      <c r="G2823" s="110">
        <v>0</v>
      </c>
      <c r="H2823" s="111">
        <v>206736</v>
      </c>
      <c r="I2823" s="111">
        <v>0</v>
      </c>
      <c r="J2823" s="112">
        <v>2584.1999999999998</v>
      </c>
      <c r="K2823" s="109" t="s">
        <v>17554</v>
      </c>
      <c r="L2823" s="111">
        <v>-3420.5279999999998</v>
      </c>
      <c r="M2823" s="111">
        <v>0</v>
      </c>
      <c r="N2823" s="2">
        <f t="shared" si="88"/>
        <v>206736</v>
      </c>
      <c r="O2823" s="2">
        <f t="shared" si="89"/>
        <v>2584.1999999999998</v>
      </c>
    </row>
    <row r="2824" spans="1:15" x14ac:dyDescent="0.25">
      <c r="A2824" s="109" t="s">
        <v>17621</v>
      </c>
      <c r="B2824" s="109" t="s">
        <v>12718</v>
      </c>
      <c r="C2824" s="109" t="s">
        <v>12717</v>
      </c>
      <c r="D2824" s="109" t="s">
        <v>2429</v>
      </c>
      <c r="E2824" s="109" t="s">
        <v>12610</v>
      </c>
      <c r="F2824" s="110">
        <v>94</v>
      </c>
      <c r="G2824" s="110">
        <v>0</v>
      </c>
      <c r="H2824" s="111">
        <v>194238</v>
      </c>
      <c r="I2824" s="111">
        <v>0</v>
      </c>
      <c r="J2824" s="112">
        <v>2066.36</v>
      </c>
      <c r="K2824" s="109" t="s">
        <v>17552</v>
      </c>
      <c r="L2824" s="111">
        <v>9249.4500000000007</v>
      </c>
      <c r="M2824" s="111">
        <v>0</v>
      </c>
      <c r="N2824" s="2">
        <f t="shared" si="88"/>
        <v>194238</v>
      </c>
      <c r="O2824" s="2">
        <f t="shared" si="89"/>
        <v>2066.3617021276596</v>
      </c>
    </row>
    <row r="2825" spans="1:15" x14ac:dyDescent="0.25">
      <c r="A2825" s="109" t="s">
        <v>17621</v>
      </c>
      <c r="B2825" s="109" t="s">
        <v>12716</v>
      </c>
      <c r="C2825" s="109" t="s">
        <v>12715</v>
      </c>
      <c r="D2825" s="109" t="s">
        <v>2430</v>
      </c>
      <c r="E2825" s="109" t="s">
        <v>6129</v>
      </c>
      <c r="F2825" s="110">
        <v>1</v>
      </c>
      <c r="G2825" s="110">
        <v>0</v>
      </c>
      <c r="H2825" s="111">
        <v>3587</v>
      </c>
      <c r="I2825" s="111">
        <v>0</v>
      </c>
      <c r="J2825" s="112">
        <v>3587</v>
      </c>
      <c r="K2825" s="109" t="s">
        <v>17554</v>
      </c>
      <c r="L2825" s="111">
        <v>-59.356200000000001</v>
      </c>
      <c r="M2825" s="111">
        <v>0</v>
      </c>
      <c r="N2825" s="2">
        <f t="shared" si="88"/>
        <v>3587</v>
      </c>
      <c r="O2825" s="2">
        <f t="shared" si="89"/>
        <v>3587</v>
      </c>
    </row>
    <row r="2826" spans="1:15" x14ac:dyDescent="0.25">
      <c r="A2826" s="109" t="s">
        <v>17621</v>
      </c>
      <c r="B2826" s="109" t="s">
        <v>12714</v>
      </c>
      <c r="C2826" s="109" t="s">
        <v>12713</v>
      </c>
      <c r="D2826" s="109" t="s">
        <v>2431</v>
      </c>
      <c r="E2826" s="109" t="s">
        <v>12712</v>
      </c>
      <c r="F2826" s="110">
        <v>166</v>
      </c>
      <c r="G2826" s="110">
        <v>0</v>
      </c>
      <c r="H2826" s="111">
        <v>313358</v>
      </c>
      <c r="I2826" s="111">
        <v>0</v>
      </c>
      <c r="J2826" s="112">
        <v>1887.7</v>
      </c>
      <c r="K2826" s="109" t="s">
        <v>17554</v>
      </c>
      <c r="L2826" s="111">
        <v>-5184.6385</v>
      </c>
      <c r="M2826" s="111">
        <v>0</v>
      </c>
      <c r="N2826" s="2">
        <f t="shared" si="88"/>
        <v>313358</v>
      </c>
      <c r="O2826" s="2">
        <f t="shared" si="89"/>
        <v>1887.698795180723</v>
      </c>
    </row>
    <row r="2827" spans="1:15" x14ac:dyDescent="0.25">
      <c r="A2827" s="109" t="s">
        <v>17621</v>
      </c>
      <c r="B2827" s="109" t="s">
        <v>12711</v>
      </c>
      <c r="C2827" s="109" t="s">
        <v>12710</v>
      </c>
      <c r="D2827" s="109" t="s">
        <v>2432</v>
      </c>
      <c r="E2827" s="109" t="s">
        <v>6333</v>
      </c>
      <c r="F2827" s="110">
        <v>80</v>
      </c>
      <c r="G2827" s="110">
        <v>0</v>
      </c>
      <c r="H2827" s="111">
        <v>161456</v>
      </c>
      <c r="I2827" s="111">
        <v>0</v>
      </c>
      <c r="J2827" s="112">
        <v>2018.2</v>
      </c>
      <c r="K2827" s="109" t="s">
        <v>17552</v>
      </c>
      <c r="L2827" s="111">
        <v>7688.3714</v>
      </c>
      <c r="M2827" s="111">
        <v>0</v>
      </c>
      <c r="N2827" s="2">
        <f t="shared" si="88"/>
        <v>161456</v>
      </c>
      <c r="O2827" s="2">
        <f t="shared" si="89"/>
        <v>2018.2</v>
      </c>
    </row>
    <row r="2828" spans="1:15" x14ac:dyDescent="0.25">
      <c r="A2828" s="109" t="s">
        <v>17621</v>
      </c>
      <c r="B2828" s="109" t="s">
        <v>12709</v>
      </c>
      <c r="C2828" s="109" t="s">
        <v>12708</v>
      </c>
      <c r="D2828" s="109" t="s">
        <v>2433</v>
      </c>
      <c r="E2828" s="109" t="s">
        <v>12707</v>
      </c>
      <c r="F2828" s="110">
        <v>71</v>
      </c>
      <c r="G2828" s="110">
        <v>0</v>
      </c>
      <c r="H2828" s="111">
        <v>133124</v>
      </c>
      <c r="I2828" s="111">
        <v>0</v>
      </c>
      <c r="J2828" s="112">
        <v>1874.99</v>
      </c>
      <c r="K2828" s="109" t="s">
        <v>17554</v>
      </c>
      <c r="L2828" s="111">
        <v>-2202.5884999999998</v>
      </c>
      <c r="M2828" s="111">
        <v>0</v>
      </c>
      <c r="N2828" s="2">
        <f t="shared" si="88"/>
        <v>133124</v>
      </c>
      <c r="O2828" s="2">
        <f t="shared" si="89"/>
        <v>1874.9859154929577</v>
      </c>
    </row>
    <row r="2829" spans="1:15" x14ac:dyDescent="0.25">
      <c r="A2829" s="109" t="s">
        <v>17621</v>
      </c>
      <c r="B2829" s="109" t="s">
        <v>12706</v>
      </c>
      <c r="C2829" s="109" t="s">
        <v>12705</v>
      </c>
      <c r="D2829" s="109" t="s">
        <v>2434</v>
      </c>
      <c r="E2829" s="109" t="s">
        <v>12704</v>
      </c>
      <c r="F2829" s="110">
        <v>101</v>
      </c>
      <c r="G2829" s="110">
        <v>0</v>
      </c>
      <c r="H2829" s="111">
        <v>252324</v>
      </c>
      <c r="I2829" s="111">
        <v>0</v>
      </c>
      <c r="J2829" s="112">
        <v>2498.2600000000002</v>
      </c>
      <c r="K2829" s="109" t="s">
        <v>17554</v>
      </c>
      <c r="L2829" s="111">
        <v>-4174.7965000000004</v>
      </c>
      <c r="M2829" s="111">
        <v>0</v>
      </c>
      <c r="N2829" s="2">
        <f t="shared" si="88"/>
        <v>252324</v>
      </c>
      <c r="O2829" s="2">
        <f t="shared" si="89"/>
        <v>2498.2574257425745</v>
      </c>
    </row>
    <row r="2830" spans="1:15" x14ac:dyDescent="0.25">
      <c r="A2830" s="109" t="s">
        <v>17621</v>
      </c>
      <c r="B2830" s="109" t="s">
        <v>12701</v>
      </c>
      <c r="C2830" s="109" t="s">
        <v>12700</v>
      </c>
      <c r="D2830" s="109" t="s">
        <v>2435</v>
      </c>
      <c r="E2830" s="109" t="s">
        <v>12703</v>
      </c>
      <c r="F2830" s="110">
        <v>188</v>
      </c>
      <c r="G2830" s="110">
        <v>0</v>
      </c>
      <c r="H2830" s="111">
        <v>468297</v>
      </c>
      <c r="I2830" s="111">
        <v>0</v>
      </c>
      <c r="J2830" s="112">
        <v>2490.94</v>
      </c>
      <c r="K2830" s="109" t="s">
        <v>17554</v>
      </c>
      <c r="L2830" s="111">
        <v>-7748.1567999999997</v>
      </c>
      <c r="M2830" s="111">
        <v>0</v>
      </c>
      <c r="N2830" s="2">
        <f t="shared" si="88"/>
        <v>468297</v>
      </c>
      <c r="O2830" s="2">
        <f t="shared" si="89"/>
        <v>2490.9414893617022</v>
      </c>
    </row>
    <row r="2831" spans="1:15" x14ac:dyDescent="0.25">
      <c r="A2831" s="109" t="s">
        <v>17621</v>
      </c>
      <c r="B2831" s="109" t="s">
        <v>12701</v>
      </c>
      <c r="C2831" s="109" t="s">
        <v>12700</v>
      </c>
      <c r="D2831" s="109" t="s">
        <v>2436</v>
      </c>
      <c r="E2831" s="109" t="s">
        <v>12702</v>
      </c>
      <c r="F2831" s="110">
        <v>15</v>
      </c>
      <c r="G2831" s="110">
        <v>0</v>
      </c>
      <c r="H2831" s="111">
        <v>36101</v>
      </c>
      <c r="I2831" s="111">
        <v>0</v>
      </c>
      <c r="J2831" s="112">
        <v>2406.73</v>
      </c>
      <c r="K2831" s="109" t="s">
        <v>17554</v>
      </c>
      <c r="L2831" s="111">
        <v>-597.30999999999995</v>
      </c>
      <c r="M2831" s="111">
        <v>0</v>
      </c>
      <c r="N2831" s="2">
        <f t="shared" si="88"/>
        <v>36101</v>
      </c>
      <c r="O2831" s="2">
        <f t="shared" si="89"/>
        <v>2406.7333333333331</v>
      </c>
    </row>
    <row r="2832" spans="1:15" x14ac:dyDescent="0.25">
      <c r="A2832" s="109" t="s">
        <v>17621</v>
      </c>
      <c r="B2832" s="109" t="s">
        <v>12699</v>
      </c>
      <c r="C2832" s="109" t="s">
        <v>12698</v>
      </c>
      <c r="D2832" s="109" t="s">
        <v>2437</v>
      </c>
      <c r="E2832" s="109" t="s">
        <v>6330</v>
      </c>
      <c r="F2832" s="110">
        <v>123</v>
      </c>
      <c r="G2832" s="110">
        <v>0</v>
      </c>
      <c r="H2832" s="111">
        <v>293175</v>
      </c>
      <c r="I2832" s="111">
        <v>0</v>
      </c>
      <c r="J2832" s="112">
        <v>2383.54</v>
      </c>
      <c r="K2832" s="109" t="s">
        <v>17552</v>
      </c>
      <c r="L2832" s="111">
        <v>13960.7088</v>
      </c>
      <c r="M2832" s="111">
        <v>0</v>
      </c>
      <c r="N2832" s="2">
        <f t="shared" si="88"/>
        <v>293175</v>
      </c>
      <c r="O2832" s="2">
        <f t="shared" si="89"/>
        <v>2383.5365853658536</v>
      </c>
    </row>
    <row r="2833" spans="1:15" x14ac:dyDescent="0.25">
      <c r="A2833" s="109" t="s">
        <v>17621</v>
      </c>
      <c r="B2833" s="109" t="s">
        <v>12697</v>
      </c>
      <c r="C2833" s="109" t="s">
        <v>12696</v>
      </c>
      <c r="D2833" s="109" t="s">
        <v>2438</v>
      </c>
      <c r="E2833" s="109" t="s">
        <v>11587</v>
      </c>
      <c r="F2833" s="110">
        <v>180</v>
      </c>
      <c r="G2833" s="110">
        <v>0</v>
      </c>
      <c r="H2833" s="111">
        <v>384028</v>
      </c>
      <c r="I2833" s="111">
        <v>0</v>
      </c>
      <c r="J2833" s="112">
        <v>2133.4899999999998</v>
      </c>
      <c r="K2833" s="109" t="s">
        <v>17552</v>
      </c>
      <c r="L2833" s="111">
        <v>18287.046200000001</v>
      </c>
      <c r="M2833" s="111">
        <v>0</v>
      </c>
      <c r="N2833" s="2">
        <f t="shared" si="88"/>
        <v>384028</v>
      </c>
      <c r="O2833" s="2">
        <f t="shared" si="89"/>
        <v>2133.4888888888891</v>
      </c>
    </row>
    <row r="2834" spans="1:15" x14ac:dyDescent="0.25">
      <c r="A2834" s="109" t="s">
        <v>17621</v>
      </c>
      <c r="B2834" s="109" t="s">
        <v>12695</v>
      </c>
      <c r="C2834" s="109" t="s">
        <v>12694</v>
      </c>
      <c r="D2834" s="109" t="s">
        <v>2439</v>
      </c>
      <c r="E2834" s="109" t="s">
        <v>12693</v>
      </c>
      <c r="F2834" s="110">
        <v>50</v>
      </c>
      <c r="G2834" s="110">
        <v>0</v>
      </c>
      <c r="H2834" s="111">
        <v>103969</v>
      </c>
      <c r="I2834" s="111">
        <v>0</v>
      </c>
      <c r="J2834" s="112">
        <v>2079.38</v>
      </c>
      <c r="K2834" s="109" t="s">
        <v>17552</v>
      </c>
      <c r="L2834" s="111">
        <v>4950.9282999999996</v>
      </c>
      <c r="M2834" s="111">
        <v>0</v>
      </c>
      <c r="N2834" s="2">
        <f t="shared" si="88"/>
        <v>103969</v>
      </c>
      <c r="O2834" s="2">
        <f t="shared" si="89"/>
        <v>2079.38</v>
      </c>
    </row>
    <row r="2835" spans="1:15" x14ac:dyDescent="0.25">
      <c r="A2835" s="109" t="s">
        <v>17621</v>
      </c>
      <c r="B2835" s="109" t="s">
        <v>12691</v>
      </c>
      <c r="C2835" s="109" t="s">
        <v>12690</v>
      </c>
      <c r="D2835" s="109" t="s">
        <v>2440</v>
      </c>
      <c r="E2835" s="109" t="s">
        <v>12692</v>
      </c>
      <c r="F2835" s="110">
        <v>47</v>
      </c>
      <c r="G2835" s="110">
        <v>0</v>
      </c>
      <c r="H2835" s="111">
        <v>111187</v>
      </c>
      <c r="I2835" s="111">
        <v>0</v>
      </c>
      <c r="J2835" s="112">
        <v>2365.6799999999998</v>
      </c>
      <c r="K2835" s="109" t="s">
        <v>17554</v>
      </c>
      <c r="L2835" s="111">
        <v>-1839.6306</v>
      </c>
      <c r="M2835" s="111">
        <v>0</v>
      </c>
      <c r="N2835" s="2">
        <f t="shared" si="88"/>
        <v>111187</v>
      </c>
      <c r="O2835" s="2">
        <f t="shared" si="89"/>
        <v>2365.6808510638298</v>
      </c>
    </row>
    <row r="2836" spans="1:15" x14ac:dyDescent="0.25">
      <c r="A2836" s="109" t="s">
        <v>17621</v>
      </c>
      <c r="B2836" s="109" t="s">
        <v>12691</v>
      </c>
      <c r="C2836" s="109" t="s">
        <v>12690</v>
      </c>
      <c r="D2836" s="109" t="s">
        <v>2441</v>
      </c>
      <c r="E2836" s="109" t="s">
        <v>12689</v>
      </c>
      <c r="F2836" s="110">
        <v>171</v>
      </c>
      <c r="G2836" s="110">
        <v>0</v>
      </c>
      <c r="H2836" s="111">
        <v>324340</v>
      </c>
      <c r="I2836" s="111">
        <v>0</v>
      </c>
      <c r="J2836" s="112">
        <v>1896.73</v>
      </c>
      <c r="K2836" s="109" t="s">
        <v>17554</v>
      </c>
      <c r="L2836" s="111">
        <v>-5366.3294999999998</v>
      </c>
      <c r="M2836" s="111">
        <v>0</v>
      </c>
      <c r="N2836" s="2">
        <f t="shared" si="88"/>
        <v>324340</v>
      </c>
      <c r="O2836" s="2">
        <f t="shared" si="89"/>
        <v>1896.7251461988303</v>
      </c>
    </row>
    <row r="2837" spans="1:15" x14ac:dyDescent="0.25">
      <c r="A2837" s="109" t="s">
        <v>17621</v>
      </c>
      <c r="B2837" s="109" t="s">
        <v>12688</v>
      </c>
      <c r="C2837" s="109" t="s">
        <v>12687</v>
      </c>
      <c r="D2837" s="109" t="s">
        <v>2442</v>
      </c>
      <c r="E2837" s="109" t="s">
        <v>12686</v>
      </c>
      <c r="F2837" s="110">
        <v>39</v>
      </c>
      <c r="G2837" s="110">
        <v>0</v>
      </c>
      <c r="H2837" s="111">
        <v>77131</v>
      </c>
      <c r="I2837" s="111">
        <v>0</v>
      </c>
      <c r="J2837" s="112">
        <v>1977.72</v>
      </c>
      <c r="K2837" s="109" t="s">
        <v>17552</v>
      </c>
      <c r="L2837" s="111">
        <v>3672.9041000000002</v>
      </c>
      <c r="M2837" s="111">
        <v>0</v>
      </c>
      <c r="N2837" s="2">
        <f t="shared" si="88"/>
        <v>77131</v>
      </c>
      <c r="O2837" s="2">
        <f t="shared" si="89"/>
        <v>1977.7179487179487</v>
      </c>
    </row>
    <row r="2838" spans="1:15" x14ac:dyDescent="0.25">
      <c r="A2838" s="109" t="s">
        <v>17621</v>
      </c>
      <c r="B2838" s="109" t="s">
        <v>12685</v>
      </c>
      <c r="C2838" s="109" t="s">
        <v>12684</v>
      </c>
      <c r="D2838" s="109" t="s">
        <v>2443</v>
      </c>
      <c r="E2838" s="109" t="s">
        <v>9226</v>
      </c>
      <c r="F2838" s="110">
        <v>138</v>
      </c>
      <c r="G2838" s="110">
        <v>0</v>
      </c>
      <c r="H2838" s="111">
        <v>300014</v>
      </c>
      <c r="I2838" s="111">
        <v>0</v>
      </c>
      <c r="J2838" s="112">
        <v>2174.0100000000002</v>
      </c>
      <c r="K2838" s="109" t="s">
        <v>17552</v>
      </c>
      <c r="L2838" s="111">
        <v>14286.402</v>
      </c>
      <c r="M2838" s="111">
        <v>0</v>
      </c>
      <c r="N2838" s="2">
        <f t="shared" si="88"/>
        <v>300014</v>
      </c>
      <c r="O2838" s="2">
        <f t="shared" si="89"/>
        <v>2174.014492753623</v>
      </c>
    </row>
    <row r="2839" spans="1:15" x14ac:dyDescent="0.25">
      <c r="A2839" s="109" t="s">
        <v>17621</v>
      </c>
      <c r="B2839" s="109" t="s">
        <v>12683</v>
      </c>
      <c r="C2839" s="109" t="s">
        <v>12682</v>
      </c>
      <c r="D2839" s="109" t="s">
        <v>2444</v>
      </c>
      <c r="E2839" s="109" t="s">
        <v>12681</v>
      </c>
      <c r="F2839" s="110">
        <v>51</v>
      </c>
      <c r="G2839" s="110">
        <v>0</v>
      </c>
      <c r="H2839" s="111">
        <v>98290</v>
      </c>
      <c r="I2839" s="111">
        <v>0</v>
      </c>
      <c r="J2839" s="112">
        <v>1927.25</v>
      </c>
      <c r="K2839" s="109" t="s">
        <v>17552</v>
      </c>
      <c r="L2839" s="111">
        <v>4680.4807000000001</v>
      </c>
      <c r="M2839" s="111">
        <v>0</v>
      </c>
      <c r="N2839" s="2">
        <f t="shared" si="88"/>
        <v>98290</v>
      </c>
      <c r="O2839" s="2">
        <f t="shared" si="89"/>
        <v>1927.2549019607843</v>
      </c>
    </row>
    <row r="2840" spans="1:15" x14ac:dyDescent="0.25">
      <c r="A2840" s="109" t="s">
        <v>17621</v>
      </c>
      <c r="B2840" s="109" t="s">
        <v>12680</v>
      </c>
      <c r="C2840" s="109" t="s">
        <v>12679</v>
      </c>
      <c r="D2840" s="109" t="s">
        <v>2445</v>
      </c>
      <c r="E2840" s="109" t="s">
        <v>12678</v>
      </c>
      <c r="F2840" s="110">
        <v>122</v>
      </c>
      <c r="G2840" s="110">
        <v>0</v>
      </c>
      <c r="H2840" s="111">
        <v>231073</v>
      </c>
      <c r="I2840" s="111">
        <v>0</v>
      </c>
      <c r="J2840" s="112">
        <v>1894.04</v>
      </c>
      <c r="K2840" s="109" t="s">
        <v>17554</v>
      </c>
      <c r="L2840" s="111">
        <v>-3823.1891000000001</v>
      </c>
      <c r="M2840" s="111">
        <v>0</v>
      </c>
      <c r="N2840" s="2">
        <f t="shared" si="88"/>
        <v>231073</v>
      </c>
      <c r="O2840" s="2">
        <f t="shared" si="89"/>
        <v>1894.0409836065573</v>
      </c>
    </row>
    <row r="2841" spans="1:15" x14ac:dyDescent="0.25">
      <c r="A2841" s="109" t="s">
        <v>17621</v>
      </c>
      <c r="B2841" s="109" t="s">
        <v>12677</v>
      </c>
      <c r="C2841" s="109" t="s">
        <v>12676</v>
      </c>
      <c r="D2841" s="109" t="s">
        <v>2446</v>
      </c>
      <c r="E2841" s="109" t="s">
        <v>12675</v>
      </c>
      <c r="F2841" s="110">
        <v>175</v>
      </c>
      <c r="G2841" s="110">
        <v>0</v>
      </c>
      <c r="H2841" s="111">
        <v>360071</v>
      </c>
      <c r="I2841" s="111">
        <v>0</v>
      </c>
      <c r="J2841" s="112">
        <v>2057.5500000000002</v>
      </c>
      <c r="K2841" s="109" t="s">
        <v>17554</v>
      </c>
      <c r="L2841" s="111">
        <v>-5957.5111999999999</v>
      </c>
      <c r="M2841" s="111">
        <v>0</v>
      </c>
      <c r="N2841" s="2">
        <f t="shared" si="88"/>
        <v>360071</v>
      </c>
      <c r="O2841" s="2">
        <f t="shared" si="89"/>
        <v>2057.5485714285714</v>
      </c>
    </row>
    <row r="2842" spans="1:15" x14ac:dyDescent="0.25">
      <c r="A2842" s="109" t="s">
        <v>17621</v>
      </c>
      <c r="B2842" s="109" t="s">
        <v>12674</v>
      </c>
      <c r="C2842" s="109" t="s">
        <v>12673</v>
      </c>
      <c r="D2842" s="109" t="s">
        <v>2447</v>
      </c>
      <c r="E2842" s="109" t="s">
        <v>12672</v>
      </c>
      <c r="F2842" s="110">
        <v>80</v>
      </c>
      <c r="G2842" s="110">
        <v>0</v>
      </c>
      <c r="H2842" s="111">
        <v>183676</v>
      </c>
      <c r="I2842" s="111">
        <v>0</v>
      </c>
      <c r="J2842" s="112">
        <v>2295.9499999999998</v>
      </c>
      <c r="K2842" s="109" t="s">
        <v>17554</v>
      </c>
      <c r="L2842" s="111">
        <v>-3038.9868000000001</v>
      </c>
      <c r="M2842" s="111">
        <v>0</v>
      </c>
      <c r="N2842" s="2">
        <f t="shared" si="88"/>
        <v>183676</v>
      </c>
      <c r="O2842" s="2">
        <f t="shared" si="89"/>
        <v>2295.9499999999998</v>
      </c>
    </row>
    <row r="2843" spans="1:15" x14ac:dyDescent="0.25">
      <c r="A2843" s="109" t="s">
        <v>17621</v>
      </c>
      <c r="B2843" s="109" t="s">
        <v>12671</v>
      </c>
      <c r="C2843" s="109" t="s">
        <v>12670</v>
      </c>
      <c r="D2843" s="109" t="s">
        <v>2448</v>
      </c>
      <c r="E2843" s="109" t="s">
        <v>12669</v>
      </c>
      <c r="F2843" s="110">
        <v>129</v>
      </c>
      <c r="G2843" s="110">
        <v>0</v>
      </c>
      <c r="H2843" s="111">
        <v>315453</v>
      </c>
      <c r="I2843" s="111">
        <v>0</v>
      </c>
      <c r="J2843" s="112">
        <v>2445.37</v>
      </c>
      <c r="K2843" s="109" t="s">
        <v>17552</v>
      </c>
      <c r="L2843" s="111">
        <v>15021.556</v>
      </c>
      <c r="M2843" s="111">
        <v>0</v>
      </c>
      <c r="N2843" s="2">
        <f t="shared" si="88"/>
        <v>315453</v>
      </c>
      <c r="O2843" s="2">
        <f t="shared" si="89"/>
        <v>2445.3720930232557</v>
      </c>
    </row>
    <row r="2844" spans="1:15" x14ac:dyDescent="0.25">
      <c r="A2844" s="109" t="s">
        <v>17621</v>
      </c>
      <c r="B2844" s="109" t="s">
        <v>12664</v>
      </c>
      <c r="C2844" s="109" t="s">
        <v>12663</v>
      </c>
      <c r="D2844" s="109" t="s">
        <v>2451</v>
      </c>
      <c r="E2844" s="109" t="s">
        <v>12663</v>
      </c>
      <c r="F2844" s="110">
        <v>69</v>
      </c>
      <c r="G2844" s="110">
        <v>0</v>
      </c>
      <c r="H2844" s="111">
        <v>170312</v>
      </c>
      <c r="I2844" s="111">
        <v>0</v>
      </c>
      <c r="J2844" s="112">
        <v>2468.29</v>
      </c>
      <c r="K2844" s="109" t="s">
        <v>17552</v>
      </c>
      <c r="L2844" s="111">
        <v>8110.0846000000001</v>
      </c>
      <c r="M2844" s="111">
        <v>0</v>
      </c>
      <c r="N2844" s="2">
        <f t="shared" si="88"/>
        <v>170312</v>
      </c>
      <c r="O2844" s="2">
        <f t="shared" si="89"/>
        <v>2468.289855072464</v>
      </c>
    </row>
    <row r="2845" spans="1:15" x14ac:dyDescent="0.25">
      <c r="A2845" s="109" t="s">
        <v>17621</v>
      </c>
      <c r="B2845" s="109" t="s">
        <v>12662</v>
      </c>
      <c r="C2845" s="109" t="s">
        <v>12661</v>
      </c>
      <c r="D2845" s="109" t="s">
        <v>2452</v>
      </c>
      <c r="E2845" s="109" t="s">
        <v>12660</v>
      </c>
      <c r="F2845" s="110">
        <v>52</v>
      </c>
      <c r="G2845" s="110">
        <v>0</v>
      </c>
      <c r="H2845" s="111">
        <v>87041</v>
      </c>
      <c r="I2845" s="111">
        <v>0</v>
      </c>
      <c r="J2845" s="112">
        <v>1673.87</v>
      </c>
      <c r="K2845" s="109" t="s">
        <v>17552</v>
      </c>
      <c r="L2845" s="111">
        <v>4144.8089</v>
      </c>
      <c r="M2845" s="111">
        <v>0</v>
      </c>
      <c r="N2845" s="2">
        <f t="shared" si="88"/>
        <v>87041</v>
      </c>
      <c r="O2845" s="2">
        <f t="shared" si="89"/>
        <v>1673.8653846153845</v>
      </c>
    </row>
    <row r="2846" spans="1:15" x14ac:dyDescent="0.25">
      <c r="A2846" s="109" t="s">
        <v>17621</v>
      </c>
      <c r="B2846" s="109" t="s">
        <v>12659</v>
      </c>
      <c r="C2846" s="109" t="s">
        <v>12658</v>
      </c>
      <c r="D2846" s="109" t="s">
        <v>2453</v>
      </c>
      <c r="E2846" s="109" t="s">
        <v>12657</v>
      </c>
      <c r="F2846" s="110">
        <v>74</v>
      </c>
      <c r="G2846" s="110">
        <v>0</v>
      </c>
      <c r="H2846" s="111">
        <v>165486</v>
      </c>
      <c r="I2846" s="111">
        <v>0</v>
      </c>
      <c r="J2846" s="112">
        <v>2236.3000000000002</v>
      </c>
      <c r="K2846" s="109" t="s">
        <v>17552</v>
      </c>
      <c r="L2846" s="111">
        <v>7880.2984999999999</v>
      </c>
      <c r="M2846" s="111">
        <v>0</v>
      </c>
      <c r="N2846" s="2">
        <f t="shared" si="88"/>
        <v>165486</v>
      </c>
      <c r="O2846" s="2">
        <f t="shared" si="89"/>
        <v>2236.2972972972975</v>
      </c>
    </row>
    <row r="2847" spans="1:15" x14ac:dyDescent="0.25">
      <c r="A2847" s="109" t="s">
        <v>17621</v>
      </c>
      <c r="B2847" s="109" t="s">
        <v>12656</v>
      </c>
      <c r="C2847" s="109" t="s">
        <v>12655</v>
      </c>
      <c r="D2847" s="109" t="s">
        <v>2454</v>
      </c>
      <c r="E2847" s="109" t="s">
        <v>12654</v>
      </c>
      <c r="F2847" s="110">
        <v>70</v>
      </c>
      <c r="G2847" s="110">
        <v>0</v>
      </c>
      <c r="H2847" s="111">
        <v>175155</v>
      </c>
      <c r="I2847" s="111">
        <v>0</v>
      </c>
      <c r="J2847" s="112">
        <v>2502.21</v>
      </c>
      <c r="K2847" s="109" t="s">
        <v>17552</v>
      </c>
      <c r="L2847" s="111">
        <v>8340.7245999999996</v>
      </c>
      <c r="M2847" s="111">
        <v>0</v>
      </c>
      <c r="N2847" s="2">
        <f t="shared" si="88"/>
        <v>175155</v>
      </c>
      <c r="O2847" s="2">
        <f t="shared" si="89"/>
        <v>2502.2142857142858</v>
      </c>
    </row>
    <row r="2848" spans="1:15" x14ac:dyDescent="0.25">
      <c r="A2848" s="109" t="s">
        <v>17621</v>
      </c>
      <c r="B2848" s="109" t="s">
        <v>12653</v>
      </c>
      <c r="C2848" s="109" t="s">
        <v>12652</v>
      </c>
      <c r="D2848" s="109" t="s">
        <v>2455</v>
      </c>
      <c r="E2848" s="109" t="s">
        <v>12651</v>
      </c>
      <c r="F2848" s="110">
        <v>168</v>
      </c>
      <c r="G2848" s="110">
        <v>0</v>
      </c>
      <c r="H2848" s="111">
        <v>330657</v>
      </c>
      <c r="I2848" s="111">
        <v>0</v>
      </c>
      <c r="J2848" s="112">
        <v>1968.2</v>
      </c>
      <c r="K2848" s="109" t="s">
        <v>17554</v>
      </c>
      <c r="L2848" s="111">
        <v>-5470.8582999999999</v>
      </c>
      <c r="M2848" s="111">
        <v>0</v>
      </c>
      <c r="N2848" s="2">
        <f t="shared" si="88"/>
        <v>330657</v>
      </c>
      <c r="O2848" s="2">
        <f t="shared" si="89"/>
        <v>1968.1964285714287</v>
      </c>
    </row>
    <row r="2849" spans="1:15" x14ac:dyDescent="0.25">
      <c r="A2849" s="109" t="s">
        <v>17621</v>
      </c>
      <c r="B2849" s="109" t="s">
        <v>12650</v>
      </c>
      <c r="C2849" s="109" t="s">
        <v>12649</v>
      </c>
      <c r="D2849" s="109" t="s">
        <v>2456</v>
      </c>
      <c r="E2849" s="109" t="s">
        <v>12648</v>
      </c>
      <c r="F2849" s="110">
        <v>103</v>
      </c>
      <c r="G2849" s="110">
        <v>0</v>
      </c>
      <c r="H2849" s="111">
        <v>205301</v>
      </c>
      <c r="I2849" s="111">
        <v>0</v>
      </c>
      <c r="J2849" s="112">
        <v>1993.21</v>
      </c>
      <c r="K2849" s="109" t="s">
        <v>17554</v>
      </c>
      <c r="L2849" s="111">
        <v>-3396.7793000000001</v>
      </c>
      <c r="M2849" s="111">
        <v>0</v>
      </c>
      <c r="N2849" s="2">
        <f t="shared" si="88"/>
        <v>205301</v>
      </c>
      <c r="O2849" s="2">
        <f t="shared" si="89"/>
        <v>1993.2135922330096</v>
      </c>
    </row>
    <row r="2850" spans="1:15" x14ac:dyDescent="0.25">
      <c r="A2850" s="109" t="s">
        <v>17621</v>
      </c>
      <c r="B2850" s="109" t="s">
        <v>12647</v>
      </c>
      <c r="C2850" s="109" t="s">
        <v>12646</v>
      </c>
      <c r="D2850" s="109" t="s">
        <v>2457</v>
      </c>
      <c r="E2850" s="109" t="s">
        <v>12645</v>
      </c>
      <c r="F2850" s="110">
        <v>127</v>
      </c>
      <c r="G2850" s="110">
        <v>0</v>
      </c>
      <c r="H2850" s="111">
        <v>273147</v>
      </c>
      <c r="I2850" s="111">
        <v>0</v>
      </c>
      <c r="J2850" s="112">
        <v>2150.7600000000002</v>
      </c>
      <c r="K2850" s="109" t="s">
        <v>17554</v>
      </c>
      <c r="L2850" s="111">
        <v>-4519.3207000000002</v>
      </c>
      <c r="M2850" s="111">
        <v>0</v>
      </c>
      <c r="N2850" s="2">
        <f t="shared" si="88"/>
        <v>273147</v>
      </c>
      <c r="O2850" s="2">
        <f t="shared" si="89"/>
        <v>2150.7637795275591</v>
      </c>
    </row>
    <row r="2851" spans="1:15" x14ac:dyDescent="0.25">
      <c r="A2851" s="109" t="s">
        <v>17621</v>
      </c>
      <c r="B2851" s="109" t="s">
        <v>12644</v>
      </c>
      <c r="C2851" s="109" t="s">
        <v>12643</v>
      </c>
      <c r="D2851" s="109" t="s">
        <v>2458</v>
      </c>
      <c r="E2851" s="109" t="s">
        <v>12642</v>
      </c>
      <c r="F2851" s="110">
        <v>41</v>
      </c>
      <c r="G2851" s="110">
        <v>0</v>
      </c>
      <c r="H2851" s="111">
        <v>86898</v>
      </c>
      <c r="I2851" s="111">
        <v>0</v>
      </c>
      <c r="J2851" s="112">
        <v>2119.46</v>
      </c>
      <c r="K2851" s="109" t="s">
        <v>17552</v>
      </c>
      <c r="L2851" s="111">
        <v>4138.0236999999997</v>
      </c>
      <c r="M2851" s="111">
        <v>0</v>
      </c>
      <c r="N2851" s="2">
        <f t="shared" si="88"/>
        <v>86898</v>
      </c>
      <c r="O2851" s="2">
        <f t="shared" si="89"/>
        <v>2119.4634146341464</v>
      </c>
    </row>
    <row r="2852" spans="1:15" x14ac:dyDescent="0.25">
      <c r="A2852" s="109" t="s">
        <v>17621</v>
      </c>
      <c r="B2852" s="109" t="s">
        <v>12641</v>
      </c>
      <c r="C2852" s="109" t="s">
        <v>12640</v>
      </c>
      <c r="D2852" s="109" t="s">
        <v>2459</v>
      </c>
      <c r="E2852" s="109" t="s">
        <v>12639</v>
      </c>
      <c r="F2852" s="110">
        <v>60</v>
      </c>
      <c r="G2852" s="110">
        <v>0</v>
      </c>
      <c r="H2852" s="111">
        <v>122600</v>
      </c>
      <c r="I2852" s="111">
        <v>0</v>
      </c>
      <c r="J2852" s="112">
        <v>2043.33</v>
      </c>
      <c r="K2852" s="109" t="s">
        <v>17552</v>
      </c>
      <c r="L2852" s="111">
        <v>5838.098</v>
      </c>
      <c r="M2852" s="111">
        <v>0</v>
      </c>
      <c r="N2852" s="2">
        <f t="shared" si="88"/>
        <v>122600</v>
      </c>
      <c r="O2852" s="2">
        <f t="shared" si="89"/>
        <v>2043.3333333333333</v>
      </c>
    </row>
    <row r="2853" spans="1:15" x14ac:dyDescent="0.25">
      <c r="A2853" s="109" t="s">
        <v>17621</v>
      </c>
      <c r="B2853" s="109" t="s">
        <v>12638</v>
      </c>
      <c r="C2853" s="109" t="s">
        <v>12637</v>
      </c>
      <c r="D2853" s="109" t="s">
        <v>2460</v>
      </c>
      <c r="E2853" s="109" t="s">
        <v>12636</v>
      </c>
      <c r="F2853" s="110">
        <v>65</v>
      </c>
      <c r="G2853" s="110">
        <v>0</v>
      </c>
      <c r="H2853" s="111">
        <v>155855</v>
      </c>
      <c r="I2853" s="111">
        <v>0</v>
      </c>
      <c r="J2853" s="112">
        <v>2397.77</v>
      </c>
      <c r="K2853" s="109" t="s">
        <v>17552</v>
      </c>
      <c r="L2853" s="111">
        <v>7421.6612999999998</v>
      </c>
      <c r="M2853" s="111">
        <v>0</v>
      </c>
      <c r="N2853" s="2">
        <f t="shared" si="88"/>
        <v>155855</v>
      </c>
      <c r="O2853" s="2">
        <f t="shared" si="89"/>
        <v>2397.7692307692309</v>
      </c>
    </row>
    <row r="2854" spans="1:15" x14ac:dyDescent="0.25">
      <c r="A2854" s="109" t="s">
        <v>17621</v>
      </c>
      <c r="B2854" s="109" t="s">
        <v>12635</v>
      </c>
      <c r="C2854" s="109" t="s">
        <v>12634</v>
      </c>
      <c r="D2854" s="109" t="s">
        <v>2461</v>
      </c>
      <c r="E2854" s="109" t="s">
        <v>12633</v>
      </c>
      <c r="F2854" s="110">
        <v>198</v>
      </c>
      <c r="G2854" s="110">
        <v>0</v>
      </c>
      <c r="H2854" s="111">
        <v>395527</v>
      </c>
      <c r="I2854" s="111">
        <v>0</v>
      </c>
      <c r="J2854" s="112">
        <v>1997.61</v>
      </c>
      <c r="K2854" s="109" t="s">
        <v>17554</v>
      </c>
      <c r="L2854" s="111">
        <v>-6544.1585999999998</v>
      </c>
      <c r="M2854" s="111">
        <v>0</v>
      </c>
      <c r="N2854" s="2">
        <f t="shared" si="88"/>
        <v>395527</v>
      </c>
      <c r="O2854" s="2">
        <f t="shared" si="89"/>
        <v>1997.6111111111111</v>
      </c>
    </row>
    <row r="2855" spans="1:15" x14ac:dyDescent="0.25">
      <c r="A2855" s="109" t="s">
        <v>17621</v>
      </c>
      <c r="B2855" s="109" t="s">
        <v>12632</v>
      </c>
      <c r="C2855" s="109" t="s">
        <v>12631</v>
      </c>
      <c r="D2855" s="109" t="s">
        <v>2462</v>
      </c>
      <c r="E2855" s="109" t="s">
        <v>7595</v>
      </c>
      <c r="F2855" s="110">
        <v>70</v>
      </c>
      <c r="G2855" s="110">
        <v>0</v>
      </c>
      <c r="H2855" s="111">
        <v>177182</v>
      </c>
      <c r="I2855" s="111">
        <v>0</v>
      </c>
      <c r="J2855" s="112">
        <v>2531.17</v>
      </c>
      <c r="K2855" s="109" t="s">
        <v>17552</v>
      </c>
      <c r="L2855" s="111">
        <v>8437.2523000000001</v>
      </c>
      <c r="M2855" s="111">
        <v>0</v>
      </c>
      <c r="N2855" s="2">
        <f t="shared" si="88"/>
        <v>177182</v>
      </c>
      <c r="O2855" s="2">
        <f t="shared" si="89"/>
        <v>2531.1714285714284</v>
      </c>
    </row>
    <row r="2856" spans="1:15" x14ac:dyDescent="0.25">
      <c r="A2856" s="109" t="s">
        <v>17621</v>
      </c>
      <c r="B2856" s="109" t="s">
        <v>12630</v>
      </c>
      <c r="C2856" s="109" t="s">
        <v>12629</v>
      </c>
      <c r="D2856" s="109" t="s">
        <v>2463</v>
      </c>
      <c r="E2856" s="109" t="s">
        <v>12628</v>
      </c>
      <c r="F2856" s="110">
        <v>34</v>
      </c>
      <c r="G2856" s="110">
        <v>0</v>
      </c>
      <c r="H2856" s="111">
        <v>77510</v>
      </c>
      <c r="I2856" s="111">
        <v>0</v>
      </c>
      <c r="J2856" s="112">
        <v>2279.71</v>
      </c>
      <c r="K2856" s="109" t="s">
        <v>17552</v>
      </c>
      <c r="L2856" s="111">
        <v>3690.9575</v>
      </c>
      <c r="M2856" s="111">
        <v>0</v>
      </c>
      <c r="N2856" s="2">
        <f t="shared" si="88"/>
        <v>77510</v>
      </c>
      <c r="O2856" s="2">
        <f t="shared" si="89"/>
        <v>2279.705882352941</v>
      </c>
    </row>
    <row r="2857" spans="1:15" x14ac:dyDescent="0.25">
      <c r="A2857" s="109" t="s">
        <v>17621</v>
      </c>
      <c r="B2857" s="109" t="s">
        <v>12627</v>
      </c>
      <c r="C2857" s="109" t="s">
        <v>12626</v>
      </c>
      <c r="D2857" s="109" t="s">
        <v>2464</v>
      </c>
      <c r="E2857" s="109" t="s">
        <v>12625</v>
      </c>
      <c r="F2857" s="110">
        <v>109</v>
      </c>
      <c r="G2857" s="110">
        <v>0</v>
      </c>
      <c r="H2857" s="111">
        <v>239973</v>
      </c>
      <c r="I2857" s="111">
        <v>0</v>
      </c>
      <c r="J2857" s="112">
        <v>2201.59</v>
      </c>
      <c r="K2857" s="109" t="s">
        <v>17554</v>
      </c>
      <c r="L2857" s="111">
        <v>-3970.4454000000001</v>
      </c>
      <c r="M2857" s="111">
        <v>0</v>
      </c>
      <c r="N2857" s="2">
        <f t="shared" si="88"/>
        <v>239973</v>
      </c>
      <c r="O2857" s="2">
        <f t="shared" si="89"/>
        <v>2201.5871559633028</v>
      </c>
    </row>
    <row r="2858" spans="1:15" x14ac:dyDescent="0.25">
      <c r="A2858" s="109" t="s">
        <v>17621</v>
      </c>
      <c r="B2858" s="109" t="s">
        <v>12624</v>
      </c>
      <c r="C2858" s="109" t="s">
        <v>12623</v>
      </c>
      <c r="D2858" s="109" t="s">
        <v>2465</v>
      </c>
      <c r="E2858" s="109" t="s">
        <v>12622</v>
      </c>
      <c r="F2858" s="110">
        <v>69</v>
      </c>
      <c r="G2858" s="110">
        <v>0</v>
      </c>
      <c r="H2858" s="111">
        <v>134628</v>
      </c>
      <c r="I2858" s="111">
        <v>0</v>
      </c>
      <c r="J2858" s="112">
        <v>1951.13</v>
      </c>
      <c r="K2858" s="109" t="s">
        <v>17552</v>
      </c>
      <c r="L2858" s="111">
        <v>6410.8752999999997</v>
      </c>
      <c r="M2858" s="111">
        <v>0</v>
      </c>
      <c r="N2858" s="2">
        <f t="shared" si="88"/>
        <v>134628</v>
      </c>
      <c r="O2858" s="2">
        <f t="shared" si="89"/>
        <v>1951.1304347826087</v>
      </c>
    </row>
    <row r="2859" spans="1:15" x14ac:dyDescent="0.25">
      <c r="A2859" s="109" t="s">
        <v>17621</v>
      </c>
      <c r="B2859" s="109" t="s">
        <v>12621</v>
      </c>
      <c r="C2859" s="109" t="s">
        <v>12620</v>
      </c>
      <c r="D2859" s="109" t="s">
        <v>2466</v>
      </c>
      <c r="E2859" s="109" t="s">
        <v>12619</v>
      </c>
      <c r="F2859" s="110">
        <v>196</v>
      </c>
      <c r="G2859" s="110">
        <v>0</v>
      </c>
      <c r="H2859" s="111">
        <v>464547</v>
      </c>
      <c r="I2859" s="111">
        <v>0</v>
      </c>
      <c r="J2859" s="112">
        <v>2370.14</v>
      </c>
      <c r="K2859" s="109" t="s">
        <v>17552</v>
      </c>
      <c r="L2859" s="111">
        <v>22121.2736</v>
      </c>
      <c r="M2859" s="111">
        <v>0</v>
      </c>
      <c r="N2859" s="2">
        <f t="shared" si="88"/>
        <v>464547</v>
      </c>
      <c r="O2859" s="2">
        <f t="shared" si="89"/>
        <v>2370.137755102041</v>
      </c>
    </row>
    <row r="2860" spans="1:15" x14ac:dyDescent="0.25">
      <c r="A2860" s="109" t="s">
        <v>17621</v>
      </c>
      <c r="B2860" s="109" t="s">
        <v>12618</v>
      </c>
      <c r="C2860" s="109" t="s">
        <v>12617</v>
      </c>
      <c r="D2860" s="109" t="s">
        <v>2467</v>
      </c>
      <c r="E2860" s="109" t="s">
        <v>12616</v>
      </c>
      <c r="F2860" s="110">
        <v>20</v>
      </c>
      <c r="G2860" s="110">
        <v>0</v>
      </c>
      <c r="H2860" s="111">
        <v>36800</v>
      </c>
      <c r="I2860" s="111">
        <v>0</v>
      </c>
      <c r="J2860" s="112">
        <v>1840</v>
      </c>
      <c r="K2860" s="109" t="s">
        <v>17552</v>
      </c>
      <c r="L2860" s="111">
        <v>1752.373</v>
      </c>
      <c r="M2860" s="111">
        <v>0</v>
      </c>
      <c r="N2860" s="2">
        <f t="shared" si="88"/>
        <v>36800</v>
      </c>
      <c r="O2860" s="2">
        <f t="shared" si="89"/>
        <v>1840</v>
      </c>
    </row>
    <row r="2861" spans="1:15" x14ac:dyDescent="0.25">
      <c r="A2861" s="109" t="s">
        <v>17621</v>
      </c>
      <c r="B2861" s="109" t="s">
        <v>12615</v>
      </c>
      <c r="C2861" s="109" t="s">
        <v>12614</v>
      </c>
      <c r="D2861" s="109" t="s">
        <v>2468</v>
      </c>
      <c r="E2861" s="109" t="s">
        <v>12613</v>
      </c>
      <c r="F2861" s="110">
        <v>110</v>
      </c>
      <c r="G2861" s="110">
        <v>0</v>
      </c>
      <c r="H2861" s="111">
        <v>288540</v>
      </c>
      <c r="I2861" s="111">
        <v>0</v>
      </c>
      <c r="J2861" s="112">
        <v>2623.09</v>
      </c>
      <c r="K2861" s="109" t="s">
        <v>17552</v>
      </c>
      <c r="L2861" s="111">
        <v>13739.9889</v>
      </c>
      <c r="M2861" s="111">
        <v>0</v>
      </c>
      <c r="N2861" s="2">
        <f t="shared" si="88"/>
        <v>288540</v>
      </c>
      <c r="O2861" s="2">
        <f t="shared" si="89"/>
        <v>2623.090909090909</v>
      </c>
    </row>
    <row r="2862" spans="1:15" x14ac:dyDescent="0.25">
      <c r="A2862" s="109" t="s">
        <v>17621</v>
      </c>
      <c r="B2862" s="109" t="s">
        <v>12612</v>
      </c>
      <c r="C2862" s="109" t="s">
        <v>12611</v>
      </c>
      <c r="D2862" s="109" t="s">
        <v>2469</v>
      </c>
      <c r="E2862" s="109" t="s">
        <v>12610</v>
      </c>
      <c r="F2862" s="110">
        <v>28</v>
      </c>
      <c r="G2862" s="110">
        <v>0</v>
      </c>
      <c r="H2862" s="111">
        <v>61510</v>
      </c>
      <c r="I2862" s="111">
        <v>0</v>
      </c>
      <c r="J2862" s="112">
        <v>2196.79</v>
      </c>
      <c r="K2862" s="109" t="s">
        <v>17554</v>
      </c>
      <c r="L2862" s="111">
        <v>-1017.7122000000001</v>
      </c>
      <c r="M2862" s="111">
        <v>0</v>
      </c>
      <c r="N2862" s="2">
        <f t="shared" si="88"/>
        <v>61510</v>
      </c>
      <c r="O2862" s="2">
        <f t="shared" si="89"/>
        <v>2196.7857142857142</v>
      </c>
    </row>
    <row r="2863" spans="1:15" x14ac:dyDescent="0.25">
      <c r="A2863" s="109" t="s">
        <v>17621</v>
      </c>
      <c r="B2863" s="109" t="s">
        <v>12609</v>
      </c>
      <c r="C2863" s="109" t="s">
        <v>12608</v>
      </c>
      <c r="D2863" s="109" t="s">
        <v>2470</v>
      </c>
      <c r="E2863" s="109" t="s">
        <v>12607</v>
      </c>
      <c r="F2863" s="110">
        <v>123</v>
      </c>
      <c r="G2863" s="110">
        <v>0</v>
      </c>
      <c r="H2863" s="111">
        <v>296238</v>
      </c>
      <c r="I2863" s="111">
        <v>0</v>
      </c>
      <c r="J2863" s="112">
        <v>2408.44</v>
      </c>
      <c r="K2863" s="109" t="s">
        <v>17554</v>
      </c>
      <c r="L2863" s="111">
        <v>-4901.3680000000004</v>
      </c>
      <c r="M2863" s="111">
        <v>0</v>
      </c>
      <c r="N2863" s="2">
        <f t="shared" si="88"/>
        <v>296238</v>
      </c>
      <c r="O2863" s="2">
        <f t="shared" si="89"/>
        <v>2408.439024390244</v>
      </c>
    </row>
    <row r="2864" spans="1:15" x14ac:dyDescent="0.25">
      <c r="A2864" s="109" t="s">
        <v>17621</v>
      </c>
      <c r="B2864" s="109" t="s">
        <v>12606</v>
      </c>
      <c r="C2864" s="109" t="s">
        <v>12605</v>
      </c>
      <c r="D2864" s="109" t="s">
        <v>2471</v>
      </c>
      <c r="E2864" s="109" t="s">
        <v>12604</v>
      </c>
      <c r="F2864" s="110">
        <v>86</v>
      </c>
      <c r="G2864" s="110">
        <v>0</v>
      </c>
      <c r="H2864" s="111">
        <v>204856</v>
      </c>
      <c r="I2864" s="111">
        <v>0</v>
      </c>
      <c r="J2864" s="112">
        <v>2382.0500000000002</v>
      </c>
      <c r="K2864" s="109" t="s">
        <v>17554</v>
      </c>
      <c r="L2864" s="111">
        <v>-3389.4184</v>
      </c>
      <c r="M2864" s="111">
        <v>0</v>
      </c>
      <c r="N2864" s="2">
        <f t="shared" si="88"/>
        <v>204856</v>
      </c>
      <c r="O2864" s="2">
        <f t="shared" si="89"/>
        <v>2382.046511627907</v>
      </c>
    </row>
    <row r="2865" spans="1:15" x14ac:dyDescent="0.25">
      <c r="A2865" s="109" t="s">
        <v>17621</v>
      </c>
      <c r="B2865" s="109" t="s">
        <v>12603</v>
      </c>
      <c r="C2865" s="109" t="s">
        <v>12602</v>
      </c>
      <c r="D2865" s="109" t="s">
        <v>2472</v>
      </c>
      <c r="E2865" s="109" t="s">
        <v>12601</v>
      </c>
      <c r="F2865" s="110">
        <v>94</v>
      </c>
      <c r="G2865" s="110">
        <v>0</v>
      </c>
      <c r="H2865" s="111">
        <v>247558</v>
      </c>
      <c r="I2865" s="111">
        <v>0</v>
      </c>
      <c r="J2865" s="112">
        <v>2633.6</v>
      </c>
      <c r="K2865" s="109" t="s">
        <v>17552</v>
      </c>
      <c r="L2865" s="111">
        <v>11788.468999999999</v>
      </c>
      <c r="M2865" s="111">
        <v>0</v>
      </c>
      <c r="N2865" s="2">
        <f t="shared" si="88"/>
        <v>247558</v>
      </c>
      <c r="O2865" s="2">
        <f t="shared" si="89"/>
        <v>2633.5957446808511</v>
      </c>
    </row>
    <row r="2866" spans="1:15" x14ac:dyDescent="0.25">
      <c r="A2866" s="109" t="s">
        <v>17621</v>
      </c>
      <c r="B2866" s="109" t="s">
        <v>12600</v>
      </c>
      <c r="C2866" s="109" t="s">
        <v>12599</v>
      </c>
      <c r="D2866" s="109" t="s">
        <v>2473</v>
      </c>
      <c r="E2866" s="109" t="s">
        <v>12598</v>
      </c>
      <c r="F2866" s="110">
        <v>89</v>
      </c>
      <c r="G2866" s="110">
        <v>0</v>
      </c>
      <c r="H2866" s="111">
        <v>206706</v>
      </c>
      <c r="I2866" s="111">
        <v>0</v>
      </c>
      <c r="J2866" s="112">
        <v>2322.54</v>
      </c>
      <c r="K2866" s="109" t="s">
        <v>17552</v>
      </c>
      <c r="L2866" s="111">
        <v>9843.1437000000005</v>
      </c>
      <c r="M2866" s="111">
        <v>0</v>
      </c>
      <c r="N2866" s="2">
        <f t="shared" si="88"/>
        <v>206706</v>
      </c>
      <c r="O2866" s="2">
        <f t="shared" si="89"/>
        <v>2322.5393258426966</v>
      </c>
    </row>
    <row r="2867" spans="1:15" x14ac:dyDescent="0.25">
      <c r="A2867" s="109" t="s">
        <v>17621</v>
      </c>
      <c r="B2867" s="109" t="s">
        <v>12597</v>
      </c>
      <c r="C2867" s="109" t="s">
        <v>12596</v>
      </c>
      <c r="D2867" s="109" t="s">
        <v>2474</v>
      </c>
      <c r="E2867" s="109" t="s">
        <v>12595</v>
      </c>
      <c r="F2867" s="110">
        <v>75</v>
      </c>
      <c r="G2867" s="110">
        <v>0</v>
      </c>
      <c r="H2867" s="111">
        <v>146719</v>
      </c>
      <c r="I2867" s="111">
        <v>0</v>
      </c>
      <c r="J2867" s="112">
        <v>1956.25</v>
      </c>
      <c r="K2867" s="109" t="s">
        <v>17552</v>
      </c>
      <c r="L2867" s="111">
        <v>6986.5977999999996</v>
      </c>
      <c r="M2867" s="111">
        <v>0</v>
      </c>
      <c r="N2867" s="2">
        <f t="shared" si="88"/>
        <v>146719</v>
      </c>
      <c r="O2867" s="2">
        <f t="shared" si="89"/>
        <v>1956.2533333333333</v>
      </c>
    </row>
    <row r="2868" spans="1:15" x14ac:dyDescent="0.25">
      <c r="A2868" s="109" t="s">
        <v>17621</v>
      </c>
      <c r="B2868" s="109" t="s">
        <v>12594</v>
      </c>
      <c r="C2868" s="109" t="s">
        <v>12593</v>
      </c>
      <c r="D2868" s="109" t="s">
        <v>2475</v>
      </c>
      <c r="E2868" s="109" t="s">
        <v>12592</v>
      </c>
      <c r="F2868" s="110">
        <v>97</v>
      </c>
      <c r="G2868" s="110">
        <v>0</v>
      </c>
      <c r="H2868" s="111">
        <v>188513</v>
      </c>
      <c r="I2868" s="111">
        <v>0</v>
      </c>
      <c r="J2868" s="112">
        <v>1943.43</v>
      </c>
      <c r="K2868" s="109" t="s">
        <v>17552</v>
      </c>
      <c r="L2868" s="111">
        <v>8976.8227999999999</v>
      </c>
      <c r="M2868" s="111">
        <v>0</v>
      </c>
      <c r="N2868" s="2">
        <f t="shared" si="88"/>
        <v>188513</v>
      </c>
      <c r="O2868" s="2">
        <f t="shared" si="89"/>
        <v>1943.4329896907216</v>
      </c>
    </row>
    <row r="2869" spans="1:15" x14ac:dyDescent="0.25">
      <c r="A2869" s="109" t="s">
        <v>17621</v>
      </c>
      <c r="B2869" s="109" t="s">
        <v>12591</v>
      </c>
      <c r="C2869" s="109" t="s">
        <v>12590</v>
      </c>
      <c r="D2869" s="109" t="s">
        <v>2476</v>
      </c>
      <c r="E2869" s="109" t="s">
        <v>12589</v>
      </c>
      <c r="F2869" s="110">
        <v>153</v>
      </c>
      <c r="G2869" s="110">
        <v>0</v>
      </c>
      <c r="H2869" s="111">
        <v>310704</v>
      </c>
      <c r="I2869" s="111">
        <v>0</v>
      </c>
      <c r="J2869" s="112">
        <v>2030.75</v>
      </c>
      <c r="K2869" s="109" t="s">
        <v>17552</v>
      </c>
      <c r="L2869" s="111">
        <v>14795.4256</v>
      </c>
      <c r="M2869" s="111">
        <v>0</v>
      </c>
      <c r="N2869" s="2">
        <f t="shared" si="88"/>
        <v>310704</v>
      </c>
      <c r="O2869" s="2">
        <f t="shared" si="89"/>
        <v>2030.7450980392157</v>
      </c>
    </row>
    <row r="2870" spans="1:15" x14ac:dyDescent="0.25">
      <c r="A2870" s="109" t="s">
        <v>17621</v>
      </c>
      <c r="B2870" s="109" t="s">
        <v>12588</v>
      </c>
      <c r="C2870" s="109" t="s">
        <v>12587</v>
      </c>
      <c r="D2870" s="109" t="s">
        <v>2477</v>
      </c>
      <c r="E2870" s="109" t="s">
        <v>12586</v>
      </c>
      <c r="F2870" s="110">
        <v>48</v>
      </c>
      <c r="G2870" s="110">
        <v>0</v>
      </c>
      <c r="H2870" s="111">
        <v>122468</v>
      </c>
      <c r="I2870" s="111">
        <v>0</v>
      </c>
      <c r="J2870" s="112">
        <v>2551.42</v>
      </c>
      <c r="K2870" s="109" t="s">
        <v>17552</v>
      </c>
      <c r="L2870" s="111">
        <v>5831.8173999999999</v>
      </c>
      <c r="M2870" s="111">
        <v>0</v>
      </c>
      <c r="N2870" s="2">
        <f t="shared" si="88"/>
        <v>122468</v>
      </c>
      <c r="O2870" s="2">
        <f t="shared" si="89"/>
        <v>2551.4166666666665</v>
      </c>
    </row>
    <row r="2871" spans="1:15" x14ac:dyDescent="0.25">
      <c r="A2871" s="109" t="s">
        <v>17621</v>
      </c>
      <c r="B2871" s="109" t="s">
        <v>12585</v>
      </c>
      <c r="C2871" s="109" t="s">
        <v>12584</v>
      </c>
      <c r="D2871" s="109" t="s">
        <v>2478</v>
      </c>
      <c r="E2871" s="109" t="s">
        <v>12583</v>
      </c>
      <c r="F2871" s="110">
        <v>132</v>
      </c>
      <c r="G2871" s="110">
        <v>0</v>
      </c>
      <c r="H2871" s="111">
        <v>273439</v>
      </c>
      <c r="I2871" s="111">
        <v>0</v>
      </c>
      <c r="J2871" s="112">
        <v>2071.5100000000002</v>
      </c>
      <c r="K2871" s="109" t="s">
        <v>17552</v>
      </c>
      <c r="L2871" s="111">
        <v>13020.8999</v>
      </c>
      <c r="M2871" s="111">
        <v>0</v>
      </c>
      <c r="N2871" s="2">
        <f t="shared" si="88"/>
        <v>273439</v>
      </c>
      <c r="O2871" s="2">
        <f t="shared" si="89"/>
        <v>2071.507575757576</v>
      </c>
    </row>
    <row r="2872" spans="1:15" x14ac:dyDescent="0.25">
      <c r="A2872" s="109" t="s">
        <v>17621</v>
      </c>
      <c r="B2872" s="109" t="s">
        <v>12579</v>
      </c>
      <c r="C2872" s="109" t="s">
        <v>12578</v>
      </c>
      <c r="D2872" s="109" t="s">
        <v>2480</v>
      </c>
      <c r="E2872" s="109" t="s">
        <v>7577</v>
      </c>
      <c r="F2872" s="110">
        <v>24</v>
      </c>
      <c r="G2872" s="110">
        <v>0</v>
      </c>
      <c r="H2872" s="111">
        <v>46256</v>
      </c>
      <c r="I2872" s="111">
        <v>0</v>
      </c>
      <c r="J2872" s="112">
        <v>1927.33</v>
      </c>
      <c r="K2872" s="109" t="s">
        <v>17552</v>
      </c>
      <c r="L2872" s="111">
        <v>2202.6689000000001</v>
      </c>
      <c r="M2872" s="111">
        <v>0</v>
      </c>
      <c r="N2872" s="2">
        <f t="shared" si="88"/>
        <v>46256</v>
      </c>
      <c r="O2872" s="2">
        <f t="shared" si="89"/>
        <v>1927.3333333333333</v>
      </c>
    </row>
    <row r="2873" spans="1:15" x14ac:dyDescent="0.25">
      <c r="A2873" s="109" t="s">
        <v>17621</v>
      </c>
      <c r="B2873" s="109" t="s">
        <v>12577</v>
      </c>
      <c r="C2873" s="109" t="s">
        <v>12576</v>
      </c>
      <c r="D2873" s="109" t="s">
        <v>2481</v>
      </c>
      <c r="E2873" s="109" t="s">
        <v>12575</v>
      </c>
      <c r="F2873" s="110">
        <v>89</v>
      </c>
      <c r="G2873" s="110">
        <v>0</v>
      </c>
      <c r="H2873" s="111">
        <v>167535</v>
      </c>
      <c r="I2873" s="111">
        <v>0</v>
      </c>
      <c r="J2873" s="112">
        <v>1882.42</v>
      </c>
      <c r="K2873" s="109" t="s">
        <v>17552</v>
      </c>
      <c r="L2873" s="111">
        <v>7977.8809000000001</v>
      </c>
      <c r="M2873" s="111">
        <v>0</v>
      </c>
      <c r="N2873" s="2">
        <f t="shared" si="88"/>
        <v>167535</v>
      </c>
      <c r="O2873" s="2">
        <f t="shared" si="89"/>
        <v>1882.4157303370787</v>
      </c>
    </row>
    <row r="2874" spans="1:15" x14ac:dyDescent="0.25">
      <c r="A2874" s="109" t="s">
        <v>17621</v>
      </c>
      <c r="B2874" s="109" t="s">
        <v>12573</v>
      </c>
      <c r="C2874" s="109" t="s">
        <v>12572</v>
      </c>
      <c r="D2874" s="109" t="s">
        <v>2482</v>
      </c>
      <c r="E2874" s="109" t="s">
        <v>12571</v>
      </c>
      <c r="F2874" s="110">
        <v>88</v>
      </c>
      <c r="G2874" s="110">
        <v>0</v>
      </c>
      <c r="H2874" s="111">
        <v>210629</v>
      </c>
      <c r="I2874" s="111">
        <v>0</v>
      </c>
      <c r="J2874" s="112">
        <v>2393.5100000000002</v>
      </c>
      <c r="K2874" s="109" t="s">
        <v>17552</v>
      </c>
      <c r="L2874" s="111">
        <v>10029.9617</v>
      </c>
      <c r="M2874" s="111">
        <v>0</v>
      </c>
      <c r="N2874" s="2">
        <f t="shared" si="88"/>
        <v>210629</v>
      </c>
      <c r="O2874" s="2">
        <f t="shared" si="89"/>
        <v>2393.5113636363635</v>
      </c>
    </row>
    <row r="2875" spans="1:15" x14ac:dyDescent="0.25">
      <c r="A2875" s="109" t="s">
        <v>17621</v>
      </c>
      <c r="B2875" s="109" t="s">
        <v>12570</v>
      </c>
      <c r="C2875" s="109" t="s">
        <v>12569</v>
      </c>
      <c r="D2875" s="109" t="s">
        <v>2483</v>
      </c>
      <c r="E2875" s="109" t="s">
        <v>12568</v>
      </c>
      <c r="F2875" s="110">
        <v>44</v>
      </c>
      <c r="G2875" s="110">
        <v>0</v>
      </c>
      <c r="H2875" s="111">
        <v>93206</v>
      </c>
      <c r="I2875" s="111">
        <v>0</v>
      </c>
      <c r="J2875" s="112">
        <v>2118.3200000000002</v>
      </c>
      <c r="K2875" s="109" t="s">
        <v>17554</v>
      </c>
      <c r="L2875" s="111">
        <v>-1542.1225999999999</v>
      </c>
      <c r="M2875" s="111">
        <v>0</v>
      </c>
      <c r="N2875" s="2">
        <f t="shared" si="88"/>
        <v>93206</v>
      </c>
      <c r="O2875" s="2">
        <f t="shared" si="89"/>
        <v>2118.318181818182</v>
      </c>
    </row>
    <row r="2876" spans="1:15" x14ac:dyDescent="0.25">
      <c r="A2876" s="109" t="s">
        <v>17621</v>
      </c>
      <c r="B2876" s="109" t="s">
        <v>12567</v>
      </c>
      <c r="C2876" s="109" t="s">
        <v>12566</v>
      </c>
      <c r="D2876" s="109" t="s">
        <v>2484</v>
      </c>
      <c r="E2876" s="109" t="s">
        <v>12565</v>
      </c>
      <c r="F2876" s="110">
        <v>62</v>
      </c>
      <c r="G2876" s="110">
        <v>0</v>
      </c>
      <c r="H2876" s="111">
        <v>136880</v>
      </c>
      <c r="I2876" s="111">
        <v>0</v>
      </c>
      <c r="J2876" s="112">
        <v>2207.7399999999998</v>
      </c>
      <c r="K2876" s="109" t="s">
        <v>17552</v>
      </c>
      <c r="L2876" s="111">
        <v>6518.0787</v>
      </c>
      <c r="M2876" s="111">
        <v>0</v>
      </c>
      <c r="N2876" s="2">
        <f t="shared" si="88"/>
        <v>136880</v>
      </c>
      <c r="O2876" s="2">
        <f t="shared" si="89"/>
        <v>2207.7419354838707</v>
      </c>
    </row>
    <row r="2877" spans="1:15" x14ac:dyDescent="0.25">
      <c r="A2877" s="109" t="s">
        <v>17621</v>
      </c>
      <c r="B2877" s="109" t="s">
        <v>12564</v>
      </c>
      <c r="C2877" s="109" t="s">
        <v>12563</v>
      </c>
      <c r="D2877" s="109" t="s">
        <v>2485</v>
      </c>
      <c r="E2877" s="109" t="s">
        <v>12562</v>
      </c>
      <c r="F2877" s="110">
        <v>50</v>
      </c>
      <c r="G2877" s="110">
        <v>0</v>
      </c>
      <c r="H2877" s="111">
        <v>115645</v>
      </c>
      <c r="I2877" s="111">
        <v>0</v>
      </c>
      <c r="J2877" s="112">
        <v>2312.9</v>
      </c>
      <c r="K2877" s="109" t="s">
        <v>17552</v>
      </c>
      <c r="L2877" s="111">
        <v>5506.8937999999998</v>
      </c>
      <c r="M2877" s="111">
        <v>0</v>
      </c>
      <c r="N2877" s="2">
        <f t="shared" si="88"/>
        <v>115645</v>
      </c>
      <c r="O2877" s="2">
        <f t="shared" si="89"/>
        <v>2312.9</v>
      </c>
    </row>
    <row r="2878" spans="1:15" x14ac:dyDescent="0.25">
      <c r="A2878" s="109" t="s">
        <v>17621</v>
      </c>
      <c r="B2878" s="109" t="s">
        <v>12561</v>
      </c>
      <c r="C2878" s="109" t="s">
        <v>12560</v>
      </c>
      <c r="D2878" s="109" t="s">
        <v>2486</v>
      </c>
      <c r="E2878" s="109" t="s">
        <v>12559</v>
      </c>
      <c r="F2878" s="110">
        <v>40</v>
      </c>
      <c r="G2878" s="110">
        <v>0</v>
      </c>
      <c r="H2878" s="111">
        <v>110437</v>
      </c>
      <c r="I2878" s="111">
        <v>0</v>
      </c>
      <c r="J2878" s="112">
        <v>2760.92</v>
      </c>
      <c r="K2878" s="109" t="s">
        <v>17552</v>
      </c>
      <c r="L2878" s="111">
        <v>5258.9237999999996</v>
      </c>
      <c r="M2878" s="111">
        <v>0</v>
      </c>
      <c r="N2878" s="2">
        <f t="shared" si="88"/>
        <v>110437</v>
      </c>
      <c r="O2878" s="2">
        <f t="shared" si="89"/>
        <v>2760.9250000000002</v>
      </c>
    </row>
    <row r="2879" spans="1:15" x14ac:dyDescent="0.25">
      <c r="A2879" s="109" t="s">
        <v>17621</v>
      </c>
      <c r="B2879" s="109" t="s">
        <v>12558</v>
      </c>
      <c r="C2879" s="109" t="s">
        <v>12557</v>
      </c>
      <c r="D2879" s="109" t="s">
        <v>2487</v>
      </c>
      <c r="E2879" s="109" t="s">
        <v>8891</v>
      </c>
      <c r="F2879" s="110">
        <v>24</v>
      </c>
      <c r="G2879" s="110">
        <v>0</v>
      </c>
      <c r="H2879" s="111">
        <v>49693</v>
      </c>
      <c r="I2879" s="111">
        <v>0</v>
      </c>
      <c r="J2879" s="112">
        <v>2070.54</v>
      </c>
      <c r="K2879" s="109" t="s">
        <v>17552</v>
      </c>
      <c r="L2879" s="111">
        <v>2366.3308999999999</v>
      </c>
      <c r="M2879" s="111">
        <v>0</v>
      </c>
      <c r="N2879" s="2">
        <f t="shared" si="88"/>
        <v>49693</v>
      </c>
      <c r="O2879" s="2">
        <f t="shared" si="89"/>
        <v>2070.5416666666665</v>
      </c>
    </row>
    <row r="2880" spans="1:15" x14ac:dyDescent="0.25">
      <c r="A2880" s="109" t="s">
        <v>17621</v>
      </c>
      <c r="B2880" s="109" t="s">
        <v>12556</v>
      </c>
      <c r="C2880" s="109" t="s">
        <v>12555</v>
      </c>
      <c r="D2880" s="109" t="s">
        <v>2488</v>
      </c>
      <c r="E2880" s="109" t="s">
        <v>12554</v>
      </c>
      <c r="F2880" s="110">
        <v>40</v>
      </c>
      <c r="G2880" s="110">
        <v>0</v>
      </c>
      <c r="H2880" s="111">
        <v>81333</v>
      </c>
      <c r="I2880" s="111">
        <v>0</v>
      </c>
      <c r="J2880" s="112">
        <v>2033.32</v>
      </c>
      <c r="K2880" s="109" t="s">
        <v>17554</v>
      </c>
      <c r="L2880" s="111">
        <v>-1345.6876999999999</v>
      </c>
      <c r="M2880" s="111">
        <v>0</v>
      </c>
      <c r="N2880" s="2">
        <f t="shared" si="88"/>
        <v>81333</v>
      </c>
      <c r="O2880" s="2">
        <f t="shared" si="89"/>
        <v>2033.325</v>
      </c>
    </row>
    <row r="2881" spans="1:15" x14ac:dyDescent="0.25">
      <c r="A2881" s="109" t="s">
        <v>17621</v>
      </c>
      <c r="B2881" s="109" t="s">
        <v>12553</v>
      </c>
      <c r="C2881" s="109" t="s">
        <v>12552</v>
      </c>
      <c r="D2881" s="109" t="s">
        <v>2489</v>
      </c>
      <c r="E2881" s="109" t="s">
        <v>12551</v>
      </c>
      <c r="F2881" s="110">
        <v>47</v>
      </c>
      <c r="G2881" s="110">
        <v>0</v>
      </c>
      <c r="H2881" s="111">
        <v>116679</v>
      </c>
      <c r="I2881" s="111">
        <v>0</v>
      </c>
      <c r="J2881" s="112">
        <v>2482.5300000000002</v>
      </c>
      <c r="K2881" s="109" t="s">
        <v>17552</v>
      </c>
      <c r="L2881" s="111">
        <v>5556.1639999999998</v>
      </c>
      <c r="M2881" s="111">
        <v>0</v>
      </c>
      <c r="N2881" s="2">
        <f t="shared" si="88"/>
        <v>116679</v>
      </c>
      <c r="O2881" s="2">
        <f t="shared" si="89"/>
        <v>2482.5319148936169</v>
      </c>
    </row>
    <row r="2882" spans="1:15" x14ac:dyDescent="0.25">
      <c r="A2882" s="109" t="s">
        <v>17621</v>
      </c>
      <c r="B2882" s="109" t="s">
        <v>12550</v>
      </c>
      <c r="C2882" s="109" t="s">
        <v>12549</v>
      </c>
      <c r="D2882" s="109" t="s">
        <v>2490</v>
      </c>
      <c r="E2882" s="109" t="s">
        <v>12548</v>
      </c>
      <c r="F2882" s="110">
        <v>24</v>
      </c>
      <c r="G2882" s="110">
        <v>0</v>
      </c>
      <c r="H2882" s="111">
        <v>48134</v>
      </c>
      <c r="I2882" s="111">
        <v>0</v>
      </c>
      <c r="J2882" s="112">
        <v>2005.58</v>
      </c>
      <c r="K2882" s="109" t="s">
        <v>17554</v>
      </c>
      <c r="L2882" s="111">
        <v>-796.39300000000003</v>
      </c>
      <c r="M2882" s="111">
        <v>0</v>
      </c>
      <c r="N2882" s="2">
        <f t="shared" si="88"/>
        <v>48134</v>
      </c>
      <c r="O2882" s="2">
        <f t="shared" si="89"/>
        <v>2005.5833333333333</v>
      </c>
    </row>
    <row r="2883" spans="1:15" x14ac:dyDescent="0.25">
      <c r="A2883" s="109" t="s">
        <v>17621</v>
      </c>
      <c r="B2883" s="109" t="s">
        <v>12547</v>
      </c>
      <c r="C2883" s="109" t="s">
        <v>12546</v>
      </c>
      <c r="D2883" s="109" t="s">
        <v>2491</v>
      </c>
      <c r="E2883" s="109" t="s">
        <v>12543</v>
      </c>
      <c r="F2883" s="110">
        <v>30</v>
      </c>
      <c r="G2883" s="110">
        <v>0</v>
      </c>
      <c r="H2883" s="111">
        <v>78669</v>
      </c>
      <c r="I2883" s="111">
        <v>0</v>
      </c>
      <c r="J2883" s="112">
        <v>2622.3</v>
      </c>
      <c r="K2883" s="109" t="s">
        <v>17554</v>
      </c>
      <c r="L2883" s="111">
        <v>-1301.6141</v>
      </c>
      <c r="M2883" s="111">
        <v>0</v>
      </c>
      <c r="N2883" s="2">
        <f t="shared" si="88"/>
        <v>78669</v>
      </c>
      <c r="O2883" s="2">
        <f t="shared" si="89"/>
        <v>2622.3</v>
      </c>
    </row>
    <row r="2884" spans="1:15" x14ac:dyDescent="0.25">
      <c r="A2884" s="109" t="s">
        <v>17625</v>
      </c>
      <c r="B2884" s="109" t="s">
        <v>12541</v>
      </c>
      <c r="C2884" s="109" t="s">
        <v>12540</v>
      </c>
      <c r="D2884" s="109" t="s">
        <v>2492</v>
      </c>
      <c r="E2884" s="109" t="s">
        <v>12330</v>
      </c>
      <c r="F2884" s="110">
        <v>418</v>
      </c>
      <c r="G2884" s="110">
        <v>0</v>
      </c>
      <c r="H2884" s="111">
        <v>1812991</v>
      </c>
      <c r="I2884" s="111">
        <v>0</v>
      </c>
      <c r="J2884" s="112">
        <v>4337.3</v>
      </c>
      <c r="K2884" s="109" t="s">
        <v>17552</v>
      </c>
      <c r="L2884" s="111">
        <v>86332.881299999994</v>
      </c>
      <c r="M2884" s="111">
        <v>0</v>
      </c>
      <c r="N2884" s="2">
        <f t="shared" ref="N2884:N2947" si="90">H2884-I2884</f>
        <v>1812991</v>
      </c>
      <c r="O2884" s="2">
        <f t="shared" ref="O2884:O2947" si="91">IF(F2884&gt;0,N2884/F2884,"No Standing Units")</f>
        <v>4337.2990430622012</v>
      </c>
    </row>
    <row r="2885" spans="1:15" x14ac:dyDescent="0.25">
      <c r="A2885" s="109" t="s">
        <v>17625</v>
      </c>
      <c r="B2885" s="109" t="s">
        <v>12533</v>
      </c>
      <c r="C2885" s="109" t="s">
        <v>12532</v>
      </c>
      <c r="D2885" s="109" t="s">
        <v>2493</v>
      </c>
      <c r="E2885" s="109" t="s">
        <v>12539</v>
      </c>
      <c r="F2885" s="110">
        <v>184</v>
      </c>
      <c r="G2885" s="110">
        <v>0</v>
      </c>
      <c r="H2885" s="111">
        <v>679464</v>
      </c>
      <c r="I2885" s="111">
        <v>0</v>
      </c>
      <c r="J2885" s="112">
        <v>3692.74</v>
      </c>
      <c r="K2885" s="109" t="s">
        <v>17552</v>
      </c>
      <c r="L2885" s="111">
        <v>32355.427800000001</v>
      </c>
      <c r="M2885" s="111">
        <v>0</v>
      </c>
      <c r="N2885" s="2">
        <f t="shared" si="90"/>
        <v>679464</v>
      </c>
      <c r="O2885" s="2">
        <f t="shared" si="91"/>
        <v>3692.7391304347825</v>
      </c>
    </row>
    <row r="2886" spans="1:15" x14ac:dyDescent="0.25">
      <c r="A2886" s="109" t="s">
        <v>17625</v>
      </c>
      <c r="B2886" s="109" t="s">
        <v>12533</v>
      </c>
      <c r="C2886" s="109" t="s">
        <v>12532</v>
      </c>
      <c r="D2886" s="109" t="s">
        <v>2494</v>
      </c>
      <c r="E2886" s="109" t="s">
        <v>6129</v>
      </c>
      <c r="F2886" s="110">
        <v>32</v>
      </c>
      <c r="G2886" s="110">
        <v>710</v>
      </c>
      <c r="H2886" s="111">
        <v>2857491</v>
      </c>
      <c r="I2886" s="111">
        <v>2734257</v>
      </c>
      <c r="J2886" s="112">
        <v>3851.07</v>
      </c>
      <c r="K2886" s="109" t="s">
        <v>17552</v>
      </c>
      <c r="L2886" s="111">
        <v>136070.98000000001</v>
      </c>
      <c r="M2886" s="111">
        <v>0</v>
      </c>
      <c r="N2886" s="2">
        <f t="shared" si="90"/>
        <v>123234</v>
      </c>
      <c r="O2886" s="2">
        <f t="shared" si="91"/>
        <v>3851.0625</v>
      </c>
    </row>
    <row r="2887" spans="1:15" x14ac:dyDescent="0.25">
      <c r="A2887" s="109" t="s">
        <v>17625</v>
      </c>
      <c r="B2887" s="109" t="s">
        <v>12533</v>
      </c>
      <c r="C2887" s="109" t="s">
        <v>12532</v>
      </c>
      <c r="D2887" s="109" t="s">
        <v>2495</v>
      </c>
      <c r="E2887" s="109" t="s">
        <v>12538</v>
      </c>
      <c r="F2887" s="110">
        <v>1344</v>
      </c>
      <c r="G2887" s="110">
        <v>0</v>
      </c>
      <c r="H2887" s="111">
        <v>4129343</v>
      </c>
      <c r="I2887" s="111">
        <v>0</v>
      </c>
      <c r="J2887" s="112">
        <v>3072.43</v>
      </c>
      <c r="K2887" s="109" t="s">
        <v>17552</v>
      </c>
      <c r="L2887" s="111">
        <v>196635.40289999999</v>
      </c>
      <c r="M2887" s="111">
        <v>0</v>
      </c>
      <c r="N2887" s="2">
        <f t="shared" si="90"/>
        <v>4129343</v>
      </c>
      <c r="O2887" s="2">
        <f t="shared" si="91"/>
        <v>3072.4278273809523</v>
      </c>
    </row>
    <row r="2888" spans="1:15" x14ac:dyDescent="0.25">
      <c r="A2888" s="109" t="s">
        <v>17625</v>
      </c>
      <c r="B2888" s="109" t="s">
        <v>12533</v>
      </c>
      <c r="C2888" s="109" t="s">
        <v>12532</v>
      </c>
      <c r="D2888" s="109" t="s">
        <v>2496</v>
      </c>
      <c r="E2888" s="109" t="s">
        <v>12537</v>
      </c>
      <c r="F2888" s="110">
        <v>944</v>
      </c>
      <c r="G2888" s="110">
        <v>0</v>
      </c>
      <c r="H2888" s="111">
        <v>3072003</v>
      </c>
      <c r="I2888" s="111">
        <v>0</v>
      </c>
      <c r="J2888" s="112">
        <v>3254.24</v>
      </c>
      <c r="K2888" s="109" t="s">
        <v>17552</v>
      </c>
      <c r="L2888" s="111">
        <v>146285.84330000001</v>
      </c>
      <c r="M2888" s="111">
        <v>0</v>
      </c>
      <c r="N2888" s="2">
        <f t="shared" si="90"/>
        <v>3072003</v>
      </c>
      <c r="O2888" s="2">
        <f t="shared" si="91"/>
        <v>3254.2404661016949</v>
      </c>
    </row>
    <row r="2889" spans="1:15" x14ac:dyDescent="0.25">
      <c r="A2889" s="109" t="s">
        <v>17625</v>
      </c>
      <c r="B2889" s="109" t="s">
        <v>12533</v>
      </c>
      <c r="C2889" s="109" t="s">
        <v>12532</v>
      </c>
      <c r="D2889" s="109" t="s">
        <v>2497</v>
      </c>
      <c r="E2889" s="109" t="s">
        <v>12536</v>
      </c>
      <c r="F2889" s="110">
        <v>886</v>
      </c>
      <c r="G2889" s="110">
        <v>0</v>
      </c>
      <c r="H2889" s="111">
        <v>2899132</v>
      </c>
      <c r="I2889" s="111">
        <v>0</v>
      </c>
      <c r="J2889" s="112">
        <v>3272.16</v>
      </c>
      <c r="K2889" s="109" t="s">
        <v>17552</v>
      </c>
      <c r="L2889" s="111">
        <v>138053.9068</v>
      </c>
      <c r="M2889" s="111">
        <v>0</v>
      </c>
      <c r="N2889" s="2">
        <f t="shared" si="90"/>
        <v>2899132</v>
      </c>
      <c r="O2889" s="2">
        <f t="shared" si="91"/>
        <v>3272.1580135440181</v>
      </c>
    </row>
    <row r="2890" spans="1:15" x14ac:dyDescent="0.25">
      <c r="A2890" s="109" t="s">
        <v>17625</v>
      </c>
      <c r="B2890" s="109" t="s">
        <v>12533</v>
      </c>
      <c r="C2890" s="109" t="s">
        <v>12532</v>
      </c>
      <c r="D2890" s="109" t="s">
        <v>2498</v>
      </c>
      <c r="E2890" s="109" t="s">
        <v>12535</v>
      </c>
      <c r="F2890" s="110">
        <v>721</v>
      </c>
      <c r="G2890" s="110">
        <v>43</v>
      </c>
      <c r="H2890" s="111">
        <v>2471846</v>
      </c>
      <c r="I2890" s="111">
        <v>139122</v>
      </c>
      <c r="J2890" s="112">
        <v>3235.4</v>
      </c>
      <c r="K2890" s="109" t="s">
        <v>17552</v>
      </c>
      <c r="L2890" s="111">
        <v>117706.9578</v>
      </c>
      <c r="M2890" s="111">
        <v>0</v>
      </c>
      <c r="N2890" s="2">
        <f t="shared" si="90"/>
        <v>2332724</v>
      </c>
      <c r="O2890" s="2">
        <f t="shared" si="91"/>
        <v>3235.4008321775314</v>
      </c>
    </row>
    <row r="2891" spans="1:15" x14ac:dyDescent="0.25">
      <c r="A2891" s="109" t="s">
        <v>17625</v>
      </c>
      <c r="B2891" s="109" t="s">
        <v>12533</v>
      </c>
      <c r="C2891" s="109" t="s">
        <v>12532</v>
      </c>
      <c r="D2891" s="109" t="s">
        <v>2499</v>
      </c>
      <c r="E2891" s="109" t="s">
        <v>12534</v>
      </c>
      <c r="F2891" s="110">
        <v>937</v>
      </c>
      <c r="G2891" s="110">
        <v>0</v>
      </c>
      <c r="H2891" s="111">
        <v>3109663</v>
      </c>
      <c r="I2891" s="111">
        <v>0</v>
      </c>
      <c r="J2891" s="112">
        <v>3318.74</v>
      </c>
      <c r="K2891" s="109" t="s">
        <v>17552</v>
      </c>
      <c r="L2891" s="111">
        <v>148079.20009999999</v>
      </c>
      <c r="M2891" s="111">
        <v>0</v>
      </c>
      <c r="N2891" s="2">
        <f t="shared" si="90"/>
        <v>3109663</v>
      </c>
      <c r="O2891" s="2">
        <f t="shared" si="91"/>
        <v>3318.74386339381</v>
      </c>
    </row>
    <row r="2892" spans="1:15" x14ac:dyDescent="0.25">
      <c r="A2892" s="109" t="s">
        <v>17625</v>
      </c>
      <c r="B2892" s="109" t="s">
        <v>12533</v>
      </c>
      <c r="C2892" s="109" t="s">
        <v>12532</v>
      </c>
      <c r="D2892" s="109" t="s">
        <v>2500</v>
      </c>
      <c r="E2892" s="109" t="s">
        <v>11655</v>
      </c>
      <c r="F2892" s="110">
        <v>200</v>
      </c>
      <c r="G2892" s="110">
        <v>0</v>
      </c>
      <c r="H2892" s="111">
        <v>466872</v>
      </c>
      <c r="I2892" s="111">
        <v>0</v>
      </c>
      <c r="J2892" s="112">
        <v>2334.36</v>
      </c>
      <c r="K2892" s="109" t="s">
        <v>17552</v>
      </c>
      <c r="L2892" s="111">
        <v>22232.0157</v>
      </c>
      <c r="M2892" s="111">
        <v>0</v>
      </c>
      <c r="N2892" s="2">
        <f t="shared" si="90"/>
        <v>466872</v>
      </c>
      <c r="O2892" s="2">
        <f t="shared" si="91"/>
        <v>2334.36</v>
      </c>
    </row>
    <row r="2893" spans="1:15" x14ac:dyDescent="0.25">
      <c r="A2893" s="109" t="s">
        <v>17625</v>
      </c>
      <c r="B2893" s="109" t="s">
        <v>12533</v>
      </c>
      <c r="C2893" s="109" t="s">
        <v>12532</v>
      </c>
      <c r="D2893" s="109" t="s">
        <v>2501</v>
      </c>
      <c r="E2893" s="109" t="s">
        <v>12531</v>
      </c>
      <c r="F2893" s="110">
        <v>106</v>
      </c>
      <c r="G2893" s="110">
        <v>0</v>
      </c>
      <c r="H2893" s="111">
        <v>243898</v>
      </c>
      <c r="I2893" s="111">
        <v>0</v>
      </c>
      <c r="J2893" s="112">
        <v>2300.92</v>
      </c>
      <c r="K2893" s="109" t="s">
        <v>17552</v>
      </c>
      <c r="L2893" s="111">
        <v>11614.1813</v>
      </c>
      <c r="M2893" s="111">
        <v>0</v>
      </c>
      <c r="N2893" s="2">
        <f t="shared" si="90"/>
        <v>243898</v>
      </c>
      <c r="O2893" s="2">
        <f t="shared" si="91"/>
        <v>2300.9245283018868</v>
      </c>
    </row>
    <row r="2894" spans="1:15" x14ac:dyDescent="0.25">
      <c r="A2894" s="109" t="s">
        <v>17625</v>
      </c>
      <c r="B2894" s="109" t="s">
        <v>12533</v>
      </c>
      <c r="C2894" s="109" t="s">
        <v>12532</v>
      </c>
      <c r="D2894" s="109" t="s">
        <v>18691</v>
      </c>
      <c r="E2894" s="109" t="s">
        <v>18692</v>
      </c>
      <c r="F2894" s="110">
        <v>16</v>
      </c>
      <c r="G2894" s="110">
        <v>0</v>
      </c>
      <c r="H2894" s="111">
        <v>39357</v>
      </c>
      <c r="I2894" s="111">
        <v>0</v>
      </c>
      <c r="J2894" s="112">
        <v>2459.81</v>
      </c>
      <c r="K2894" s="109" t="s">
        <v>17552</v>
      </c>
      <c r="L2894" s="111">
        <v>1874.1467</v>
      </c>
      <c r="M2894" s="111">
        <v>0</v>
      </c>
      <c r="N2894" s="2">
        <f t="shared" si="90"/>
        <v>39357</v>
      </c>
      <c r="O2894" s="2">
        <f t="shared" si="91"/>
        <v>2459.8125</v>
      </c>
    </row>
    <row r="2895" spans="1:15" x14ac:dyDescent="0.25">
      <c r="A2895" s="109" t="s">
        <v>17625</v>
      </c>
      <c r="B2895" s="109" t="s">
        <v>12520</v>
      </c>
      <c r="C2895" s="109" t="s">
        <v>12519</v>
      </c>
      <c r="D2895" s="109" t="s">
        <v>2502</v>
      </c>
      <c r="E2895" s="109" t="s">
        <v>12530</v>
      </c>
      <c r="F2895" s="110">
        <v>293</v>
      </c>
      <c r="G2895" s="110">
        <v>2</v>
      </c>
      <c r="H2895" s="111">
        <v>1048518</v>
      </c>
      <c r="I2895" s="111">
        <v>7109</v>
      </c>
      <c r="J2895" s="112">
        <v>3554.3</v>
      </c>
      <c r="K2895" s="109" t="s">
        <v>17552</v>
      </c>
      <c r="L2895" s="111">
        <v>49929.450199999999</v>
      </c>
      <c r="M2895" s="111">
        <v>0</v>
      </c>
      <c r="N2895" s="2">
        <f t="shared" si="90"/>
        <v>1041409</v>
      </c>
      <c r="O2895" s="2">
        <f t="shared" si="91"/>
        <v>3554.2969283276452</v>
      </c>
    </row>
    <row r="2896" spans="1:15" x14ac:dyDescent="0.25">
      <c r="A2896" s="109" t="s">
        <v>17625</v>
      </c>
      <c r="B2896" s="109" t="s">
        <v>12520</v>
      </c>
      <c r="C2896" s="109" t="s">
        <v>12519</v>
      </c>
      <c r="D2896" s="109" t="s">
        <v>2503</v>
      </c>
      <c r="E2896" s="109" t="s">
        <v>12529</v>
      </c>
      <c r="F2896" s="110">
        <v>248</v>
      </c>
      <c r="G2896" s="110">
        <v>0</v>
      </c>
      <c r="H2896" s="111">
        <v>773261</v>
      </c>
      <c r="I2896" s="111">
        <v>0</v>
      </c>
      <c r="J2896" s="112">
        <v>3117.99</v>
      </c>
      <c r="K2896" s="109" t="s">
        <v>17552</v>
      </c>
      <c r="L2896" s="111">
        <v>36821.9758</v>
      </c>
      <c r="M2896" s="111">
        <v>0</v>
      </c>
      <c r="N2896" s="2">
        <f t="shared" si="90"/>
        <v>773261</v>
      </c>
      <c r="O2896" s="2">
        <f t="shared" si="91"/>
        <v>3117.9879032258063</v>
      </c>
    </row>
    <row r="2897" spans="1:15" x14ac:dyDescent="0.25">
      <c r="A2897" s="109" t="s">
        <v>17625</v>
      </c>
      <c r="B2897" s="109" t="s">
        <v>12520</v>
      </c>
      <c r="C2897" s="109" t="s">
        <v>12519</v>
      </c>
      <c r="D2897" s="109" t="s">
        <v>2504</v>
      </c>
      <c r="E2897" s="109" t="s">
        <v>12528</v>
      </c>
      <c r="F2897" s="110">
        <v>289</v>
      </c>
      <c r="G2897" s="110">
        <v>0</v>
      </c>
      <c r="H2897" s="111">
        <v>901927</v>
      </c>
      <c r="I2897" s="111">
        <v>0</v>
      </c>
      <c r="J2897" s="112">
        <v>3120.85</v>
      </c>
      <c r="K2897" s="109" t="s">
        <v>17552</v>
      </c>
      <c r="L2897" s="111">
        <v>42948.896800000002</v>
      </c>
      <c r="M2897" s="111">
        <v>0</v>
      </c>
      <c r="N2897" s="2">
        <f t="shared" si="90"/>
        <v>901927</v>
      </c>
      <c r="O2897" s="2">
        <f t="shared" si="91"/>
        <v>3120.8546712802768</v>
      </c>
    </row>
    <row r="2898" spans="1:15" x14ac:dyDescent="0.25">
      <c r="A2898" s="109" t="s">
        <v>17625</v>
      </c>
      <c r="B2898" s="109" t="s">
        <v>12520</v>
      </c>
      <c r="C2898" s="109" t="s">
        <v>12519</v>
      </c>
      <c r="D2898" s="109" t="s">
        <v>2505</v>
      </c>
      <c r="E2898" s="109" t="s">
        <v>12527</v>
      </c>
      <c r="F2898" s="110">
        <v>215</v>
      </c>
      <c r="G2898" s="110">
        <v>0</v>
      </c>
      <c r="H2898" s="111">
        <v>675741</v>
      </c>
      <c r="I2898" s="111">
        <v>0</v>
      </c>
      <c r="J2898" s="112">
        <v>3142.98</v>
      </c>
      <c r="K2898" s="109" t="s">
        <v>17552</v>
      </c>
      <c r="L2898" s="111">
        <v>32178.163199999999</v>
      </c>
      <c r="M2898" s="111">
        <v>0</v>
      </c>
      <c r="N2898" s="2">
        <f t="shared" si="90"/>
        <v>675741</v>
      </c>
      <c r="O2898" s="2">
        <f t="shared" si="91"/>
        <v>3142.9813953488374</v>
      </c>
    </row>
    <row r="2899" spans="1:15" x14ac:dyDescent="0.25">
      <c r="A2899" s="109" t="s">
        <v>17625</v>
      </c>
      <c r="B2899" s="109" t="s">
        <v>12520</v>
      </c>
      <c r="C2899" s="109" t="s">
        <v>12519</v>
      </c>
      <c r="D2899" s="109" t="s">
        <v>2506</v>
      </c>
      <c r="E2899" s="109" t="s">
        <v>12526</v>
      </c>
      <c r="F2899" s="110">
        <v>16</v>
      </c>
      <c r="G2899" s="110">
        <v>0</v>
      </c>
      <c r="H2899" s="111">
        <v>32136</v>
      </c>
      <c r="I2899" s="111">
        <v>0</v>
      </c>
      <c r="J2899" s="112">
        <v>2008.5</v>
      </c>
      <c r="K2899" s="109" t="s">
        <v>17552</v>
      </c>
      <c r="L2899" s="111">
        <v>1530.2810999999999</v>
      </c>
      <c r="M2899" s="111">
        <v>0</v>
      </c>
      <c r="N2899" s="2">
        <f t="shared" si="90"/>
        <v>32136</v>
      </c>
      <c r="O2899" s="2">
        <f t="shared" si="91"/>
        <v>2008.5</v>
      </c>
    </row>
    <row r="2900" spans="1:15" x14ac:dyDescent="0.25">
      <c r="A2900" s="109" t="s">
        <v>17625</v>
      </c>
      <c r="B2900" s="109" t="s">
        <v>12520</v>
      </c>
      <c r="C2900" s="109" t="s">
        <v>12519</v>
      </c>
      <c r="D2900" s="109" t="s">
        <v>2507</v>
      </c>
      <c r="E2900" s="109" t="s">
        <v>12525</v>
      </c>
      <c r="F2900" s="110">
        <v>30</v>
      </c>
      <c r="G2900" s="110">
        <v>0</v>
      </c>
      <c r="H2900" s="111">
        <v>61602</v>
      </c>
      <c r="I2900" s="111">
        <v>0</v>
      </c>
      <c r="J2900" s="112">
        <v>2053.4</v>
      </c>
      <c r="K2900" s="109" t="s">
        <v>17552</v>
      </c>
      <c r="L2900" s="111">
        <v>2933.4389000000001</v>
      </c>
      <c r="M2900" s="111">
        <v>0</v>
      </c>
      <c r="N2900" s="2">
        <f t="shared" si="90"/>
        <v>61602</v>
      </c>
      <c r="O2900" s="2">
        <f t="shared" si="91"/>
        <v>2053.4</v>
      </c>
    </row>
    <row r="2901" spans="1:15" x14ac:dyDescent="0.25">
      <c r="A2901" s="109" t="s">
        <v>17625</v>
      </c>
      <c r="B2901" s="109" t="s">
        <v>12520</v>
      </c>
      <c r="C2901" s="109" t="s">
        <v>12519</v>
      </c>
      <c r="D2901" s="109" t="s">
        <v>2508</v>
      </c>
      <c r="E2901" s="109" t="s">
        <v>12524</v>
      </c>
      <c r="F2901" s="110">
        <v>17</v>
      </c>
      <c r="G2901" s="110">
        <v>0</v>
      </c>
      <c r="H2901" s="111">
        <v>37257</v>
      </c>
      <c r="I2901" s="111">
        <v>0</v>
      </c>
      <c r="J2901" s="112">
        <v>2191.59</v>
      </c>
      <c r="K2901" s="109" t="s">
        <v>17552</v>
      </c>
      <c r="L2901" s="111">
        <v>1774.1208999999999</v>
      </c>
      <c r="M2901" s="111">
        <v>0</v>
      </c>
      <c r="N2901" s="2">
        <f t="shared" si="90"/>
        <v>37257</v>
      </c>
      <c r="O2901" s="2">
        <f t="shared" si="91"/>
        <v>2191.5882352941176</v>
      </c>
    </row>
    <row r="2902" spans="1:15" x14ac:dyDescent="0.25">
      <c r="A2902" s="109" t="s">
        <v>17625</v>
      </c>
      <c r="B2902" s="109" t="s">
        <v>12520</v>
      </c>
      <c r="C2902" s="109" t="s">
        <v>12519</v>
      </c>
      <c r="D2902" s="109" t="s">
        <v>2509</v>
      </c>
      <c r="E2902" s="109" t="s">
        <v>12523</v>
      </c>
      <c r="F2902" s="110">
        <v>15</v>
      </c>
      <c r="G2902" s="110">
        <v>0</v>
      </c>
      <c r="H2902" s="111">
        <v>31677</v>
      </c>
      <c r="I2902" s="111">
        <v>0</v>
      </c>
      <c r="J2902" s="112">
        <v>2111.8000000000002</v>
      </c>
      <c r="K2902" s="109" t="s">
        <v>17552</v>
      </c>
      <c r="L2902" s="111">
        <v>1508.4519</v>
      </c>
      <c r="M2902" s="111">
        <v>0</v>
      </c>
      <c r="N2902" s="2">
        <f t="shared" si="90"/>
        <v>31677</v>
      </c>
      <c r="O2902" s="2">
        <f t="shared" si="91"/>
        <v>2111.8000000000002</v>
      </c>
    </row>
    <row r="2903" spans="1:15" x14ac:dyDescent="0.25">
      <c r="A2903" s="109" t="s">
        <v>17625</v>
      </c>
      <c r="B2903" s="109" t="s">
        <v>12520</v>
      </c>
      <c r="C2903" s="109" t="s">
        <v>12519</v>
      </c>
      <c r="D2903" s="109" t="s">
        <v>2510</v>
      </c>
      <c r="E2903" s="109" t="s">
        <v>12522</v>
      </c>
      <c r="F2903" s="110">
        <v>15</v>
      </c>
      <c r="G2903" s="110">
        <v>0</v>
      </c>
      <c r="H2903" s="111">
        <v>34718</v>
      </c>
      <c r="I2903" s="111">
        <v>0</v>
      </c>
      <c r="J2903" s="112">
        <v>2314.5300000000002</v>
      </c>
      <c r="K2903" s="109" t="s">
        <v>17552</v>
      </c>
      <c r="L2903" s="111">
        <v>1653.2266</v>
      </c>
      <c r="M2903" s="111">
        <v>0</v>
      </c>
      <c r="N2903" s="2">
        <f t="shared" si="90"/>
        <v>34718</v>
      </c>
      <c r="O2903" s="2">
        <f t="shared" si="91"/>
        <v>2314.5333333333333</v>
      </c>
    </row>
    <row r="2904" spans="1:15" x14ac:dyDescent="0.25">
      <c r="A2904" s="109" t="s">
        <v>17625</v>
      </c>
      <c r="B2904" s="109" t="s">
        <v>12520</v>
      </c>
      <c r="C2904" s="109" t="s">
        <v>12519</v>
      </c>
      <c r="D2904" s="109" t="s">
        <v>2511</v>
      </c>
      <c r="E2904" s="109" t="s">
        <v>12521</v>
      </c>
      <c r="F2904" s="110">
        <v>11</v>
      </c>
      <c r="G2904" s="110">
        <v>0</v>
      </c>
      <c r="H2904" s="111">
        <v>24904</v>
      </c>
      <c r="I2904" s="111">
        <v>0</v>
      </c>
      <c r="J2904" s="112">
        <v>2264</v>
      </c>
      <c r="K2904" s="109" t="s">
        <v>17552</v>
      </c>
      <c r="L2904" s="111">
        <v>1185.9001000000001</v>
      </c>
      <c r="M2904" s="111">
        <v>0</v>
      </c>
      <c r="N2904" s="2">
        <f t="shared" si="90"/>
        <v>24904</v>
      </c>
      <c r="O2904" s="2">
        <f t="shared" si="91"/>
        <v>2264</v>
      </c>
    </row>
    <row r="2905" spans="1:15" x14ac:dyDescent="0.25">
      <c r="A2905" s="109" t="s">
        <v>17625</v>
      </c>
      <c r="B2905" s="109" t="s">
        <v>12520</v>
      </c>
      <c r="C2905" s="109" t="s">
        <v>12519</v>
      </c>
      <c r="D2905" s="109" t="s">
        <v>12518</v>
      </c>
      <c r="E2905" s="109" t="s">
        <v>12517</v>
      </c>
      <c r="F2905" s="110">
        <v>1</v>
      </c>
      <c r="G2905" s="110">
        <v>0</v>
      </c>
      <c r="H2905" s="111">
        <v>2178</v>
      </c>
      <c r="I2905" s="111">
        <v>0</v>
      </c>
      <c r="J2905" s="112">
        <v>2178</v>
      </c>
      <c r="K2905" s="109" t="s">
        <v>17552</v>
      </c>
      <c r="L2905" s="111">
        <v>103.7034</v>
      </c>
      <c r="M2905" s="111">
        <v>0</v>
      </c>
      <c r="N2905" s="2">
        <f t="shared" si="90"/>
        <v>2178</v>
      </c>
      <c r="O2905" s="2">
        <f t="shared" si="91"/>
        <v>2178</v>
      </c>
    </row>
    <row r="2906" spans="1:15" x14ac:dyDescent="0.25">
      <c r="A2906" s="109" t="s">
        <v>17625</v>
      </c>
      <c r="B2906" s="109" t="s">
        <v>12520</v>
      </c>
      <c r="C2906" s="109" t="s">
        <v>12519</v>
      </c>
      <c r="D2906" s="109" t="s">
        <v>18023</v>
      </c>
      <c r="E2906" s="109" t="s">
        <v>18049</v>
      </c>
      <c r="F2906" s="110">
        <v>1</v>
      </c>
      <c r="G2906" s="110">
        <v>0</v>
      </c>
      <c r="H2906" s="111">
        <v>2196</v>
      </c>
      <c r="I2906" s="111">
        <v>0</v>
      </c>
      <c r="J2906" s="112">
        <v>2196</v>
      </c>
      <c r="K2906" s="109" t="s">
        <v>17552</v>
      </c>
      <c r="L2906" s="111">
        <v>104.5616</v>
      </c>
      <c r="M2906" s="111">
        <v>0</v>
      </c>
      <c r="N2906" s="2">
        <f t="shared" si="90"/>
        <v>2196</v>
      </c>
      <c r="O2906" s="2">
        <f t="shared" si="91"/>
        <v>2196</v>
      </c>
    </row>
    <row r="2907" spans="1:15" x14ac:dyDescent="0.25">
      <c r="A2907" s="109" t="s">
        <v>17625</v>
      </c>
      <c r="B2907" s="109" t="s">
        <v>12520</v>
      </c>
      <c r="C2907" s="109" t="s">
        <v>12519</v>
      </c>
      <c r="D2907" s="109" t="s">
        <v>18366</v>
      </c>
      <c r="E2907" s="109" t="s">
        <v>18433</v>
      </c>
      <c r="F2907" s="110">
        <v>1</v>
      </c>
      <c r="G2907" s="110">
        <v>0</v>
      </c>
      <c r="H2907" s="111">
        <v>2215</v>
      </c>
      <c r="I2907" s="111">
        <v>0</v>
      </c>
      <c r="J2907" s="112">
        <v>2215</v>
      </c>
      <c r="K2907" s="109" t="s">
        <v>17552</v>
      </c>
      <c r="L2907" s="111">
        <v>105.4871</v>
      </c>
      <c r="M2907" s="111">
        <v>0</v>
      </c>
      <c r="N2907" s="2">
        <f t="shared" si="90"/>
        <v>2215</v>
      </c>
      <c r="O2907" s="2">
        <f t="shared" si="91"/>
        <v>2215</v>
      </c>
    </row>
    <row r="2908" spans="1:15" x14ac:dyDescent="0.25">
      <c r="A2908" s="109" t="s">
        <v>17625</v>
      </c>
      <c r="B2908" s="109" t="s">
        <v>12514</v>
      </c>
      <c r="C2908" s="109" t="s">
        <v>12513</v>
      </c>
      <c r="D2908" s="109" t="s">
        <v>2512</v>
      </c>
      <c r="E2908" s="109" t="s">
        <v>12516</v>
      </c>
      <c r="F2908" s="110">
        <v>102</v>
      </c>
      <c r="G2908" s="110">
        <v>0</v>
      </c>
      <c r="H2908" s="111">
        <v>332952</v>
      </c>
      <c r="I2908" s="111">
        <v>0</v>
      </c>
      <c r="J2908" s="112">
        <v>3264.24</v>
      </c>
      <c r="K2908" s="109" t="s">
        <v>17552</v>
      </c>
      <c r="L2908" s="111">
        <v>15854.859200000001</v>
      </c>
      <c r="M2908" s="111">
        <v>0</v>
      </c>
      <c r="N2908" s="2">
        <f t="shared" si="90"/>
        <v>332952</v>
      </c>
      <c r="O2908" s="2">
        <f t="shared" si="91"/>
        <v>3264.2352941176468</v>
      </c>
    </row>
    <row r="2909" spans="1:15" x14ac:dyDescent="0.25">
      <c r="A2909" s="109" t="s">
        <v>17625</v>
      </c>
      <c r="B2909" s="109" t="s">
        <v>12514</v>
      </c>
      <c r="C2909" s="109" t="s">
        <v>12513</v>
      </c>
      <c r="D2909" s="109" t="s">
        <v>2513</v>
      </c>
      <c r="E2909" s="109" t="s">
        <v>12515</v>
      </c>
      <c r="F2909" s="110">
        <v>90</v>
      </c>
      <c r="G2909" s="110">
        <v>0</v>
      </c>
      <c r="H2909" s="111">
        <v>275862</v>
      </c>
      <c r="I2909" s="111">
        <v>0</v>
      </c>
      <c r="J2909" s="112">
        <v>3065.13</v>
      </c>
      <c r="K2909" s="109" t="s">
        <v>17552</v>
      </c>
      <c r="L2909" s="111">
        <v>13136.2886</v>
      </c>
      <c r="M2909" s="111">
        <v>0</v>
      </c>
      <c r="N2909" s="2">
        <f t="shared" si="90"/>
        <v>275862</v>
      </c>
      <c r="O2909" s="2">
        <f t="shared" si="91"/>
        <v>3065.1333333333332</v>
      </c>
    </row>
    <row r="2910" spans="1:15" x14ac:dyDescent="0.25">
      <c r="A2910" s="109" t="s">
        <v>17625</v>
      </c>
      <c r="B2910" s="109" t="s">
        <v>12514</v>
      </c>
      <c r="C2910" s="109" t="s">
        <v>12513</v>
      </c>
      <c r="D2910" s="109" t="s">
        <v>2514</v>
      </c>
      <c r="E2910" s="109" t="s">
        <v>12512</v>
      </c>
      <c r="F2910" s="110">
        <v>60</v>
      </c>
      <c r="G2910" s="110">
        <v>0</v>
      </c>
      <c r="H2910" s="111">
        <v>166539</v>
      </c>
      <c r="I2910" s="111">
        <v>0</v>
      </c>
      <c r="J2910" s="112">
        <v>2775.65</v>
      </c>
      <c r="K2910" s="109" t="s">
        <v>17552</v>
      </c>
      <c r="L2910" s="111">
        <v>7930.4507999999996</v>
      </c>
      <c r="M2910" s="111">
        <v>0</v>
      </c>
      <c r="N2910" s="2">
        <f t="shared" si="90"/>
        <v>166539</v>
      </c>
      <c r="O2910" s="2">
        <f t="shared" si="91"/>
        <v>2775.65</v>
      </c>
    </row>
    <row r="2911" spans="1:15" x14ac:dyDescent="0.25">
      <c r="A2911" s="109" t="s">
        <v>17625</v>
      </c>
      <c r="B2911" s="109" t="s">
        <v>12511</v>
      </c>
      <c r="C2911" s="109" t="s">
        <v>18989</v>
      </c>
      <c r="D2911" s="109" t="s">
        <v>2515</v>
      </c>
      <c r="E2911" s="109" t="s">
        <v>12510</v>
      </c>
      <c r="F2911" s="110">
        <v>109</v>
      </c>
      <c r="G2911" s="110">
        <v>0</v>
      </c>
      <c r="H2911" s="111">
        <v>192011</v>
      </c>
      <c r="I2911" s="111">
        <v>0</v>
      </c>
      <c r="J2911" s="112">
        <v>1761.57</v>
      </c>
      <c r="K2911" s="109" t="s">
        <v>17554</v>
      </c>
      <c r="L2911" s="111">
        <v>-3176.9038</v>
      </c>
      <c r="M2911" s="111">
        <v>0</v>
      </c>
      <c r="N2911" s="2">
        <f t="shared" si="90"/>
        <v>192011</v>
      </c>
      <c r="O2911" s="2">
        <f t="shared" si="91"/>
        <v>1761.5688073394494</v>
      </c>
    </row>
    <row r="2912" spans="1:15" x14ac:dyDescent="0.25">
      <c r="A2912" s="109" t="s">
        <v>17625</v>
      </c>
      <c r="B2912" s="109" t="s">
        <v>12507</v>
      </c>
      <c r="C2912" s="109" t="s">
        <v>12506</v>
      </c>
      <c r="D2912" s="109" t="s">
        <v>2516</v>
      </c>
      <c r="E2912" s="109" t="s">
        <v>12509</v>
      </c>
      <c r="F2912" s="110">
        <v>221</v>
      </c>
      <c r="G2912" s="110">
        <v>0</v>
      </c>
      <c r="H2912" s="111">
        <v>723744</v>
      </c>
      <c r="I2912" s="111">
        <v>0</v>
      </c>
      <c r="J2912" s="112">
        <v>3274.86</v>
      </c>
      <c r="K2912" s="109" t="s">
        <v>17554</v>
      </c>
      <c r="L2912" s="111">
        <v>-11974.622600000001</v>
      </c>
      <c r="M2912" s="111">
        <v>0</v>
      </c>
      <c r="N2912" s="2">
        <f t="shared" si="90"/>
        <v>723744</v>
      </c>
      <c r="O2912" s="2">
        <f t="shared" si="91"/>
        <v>3274.8597285067872</v>
      </c>
    </row>
    <row r="2913" spans="1:15" x14ac:dyDescent="0.25">
      <c r="A2913" s="109" t="s">
        <v>17625</v>
      </c>
      <c r="B2913" s="109" t="s">
        <v>12507</v>
      </c>
      <c r="C2913" s="109" t="s">
        <v>12506</v>
      </c>
      <c r="D2913" s="109" t="s">
        <v>2517</v>
      </c>
      <c r="E2913" s="109" t="s">
        <v>12508</v>
      </c>
      <c r="F2913" s="110">
        <v>39</v>
      </c>
      <c r="G2913" s="110">
        <v>0</v>
      </c>
      <c r="H2913" s="111">
        <v>117742</v>
      </c>
      <c r="I2913" s="111">
        <v>0</v>
      </c>
      <c r="J2913" s="112">
        <v>3019.03</v>
      </c>
      <c r="K2913" s="109" t="s">
        <v>17554</v>
      </c>
      <c r="L2913" s="111">
        <v>-1948.0914</v>
      </c>
      <c r="M2913" s="111">
        <v>0</v>
      </c>
      <c r="N2913" s="2">
        <f t="shared" si="90"/>
        <v>117742</v>
      </c>
      <c r="O2913" s="2">
        <f t="shared" si="91"/>
        <v>3019.0256410256411</v>
      </c>
    </row>
    <row r="2914" spans="1:15" x14ac:dyDescent="0.25">
      <c r="A2914" s="109" t="s">
        <v>17625</v>
      </c>
      <c r="B2914" s="109" t="s">
        <v>12507</v>
      </c>
      <c r="C2914" s="109" t="s">
        <v>12506</v>
      </c>
      <c r="D2914" s="109" t="s">
        <v>2518</v>
      </c>
      <c r="E2914" s="109" t="s">
        <v>12505</v>
      </c>
      <c r="F2914" s="110">
        <v>40</v>
      </c>
      <c r="G2914" s="110">
        <v>0</v>
      </c>
      <c r="H2914" s="111">
        <v>146032</v>
      </c>
      <c r="I2914" s="111">
        <v>0</v>
      </c>
      <c r="J2914" s="112">
        <v>3650.8</v>
      </c>
      <c r="K2914" s="109" t="s">
        <v>17554</v>
      </c>
      <c r="L2914" s="111">
        <v>-2416.1590999999999</v>
      </c>
      <c r="M2914" s="111">
        <v>0</v>
      </c>
      <c r="N2914" s="2">
        <f t="shared" si="90"/>
        <v>146032</v>
      </c>
      <c r="O2914" s="2">
        <f t="shared" si="91"/>
        <v>3650.8</v>
      </c>
    </row>
    <row r="2915" spans="1:15" x14ac:dyDescent="0.25">
      <c r="A2915" s="109" t="s">
        <v>17625</v>
      </c>
      <c r="B2915" s="109" t="s">
        <v>12503</v>
      </c>
      <c r="C2915" s="109" t="s">
        <v>12502</v>
      </c>
      <c r="D2915" s="109" t="s">
        <v>2519</v>
      </c>
      <c r="E2915" s="109" t="s">
        <v>12504</v>
      </c>
      <c r="F2915" s="110">
        <v>128</v>
      </c>
      <c r="G2915" s="110">
        <v>0</v>
      </c>
      <c r="H2915" s="111">
        <v>427741</v>
      </c>
      <c r="I2915" s="111">
        <v>0</v>
      </c>
      <c r="J2915" s="112">
        <v>3341.73</v>
      </c>
      <c r="K2915" s="109" t="s">
        <v>17552</v>
      </c>
      <c r="L2915" s="111">
        <v>20368.607599999999</v>
      </c>
      <c r="M2915" s="111">
        <v>0</v>
      </c>
      <c r="N2915" s="2">
        <f t="shared" si="90"/>
        <v>427741</v>
      </c>
      <c r="O2915" s="2">
        <f t="shared" si="91"/>
        <v>3341.7265625</v>
      </c>
    </row>
    <row r="2916" spans="1:15" x14ac:dyDescent="0.25">
      <c r="A2916" s="109" t="s">
        <v>17625</v>
      </c>
      <c r="B2916" s="109" t="s">
        <v>12503</v>
      </c>
      <c r="C2916" s="109" t="s">
        <v>12502</v>
      </c>
      <c r="D2916" s="109" t="s">
        <v>2520</v>
      </c>
      <c r="E2916" s="109" t="s">
        <v>12501</v>
      </c>
      <c r="F2916" s="110">
        <v>147</v>
      </c>
      <c r="G2916" s="110">
        <v>0</v>
      </c>
      <c r="H2916" s="111">
        <v>449360</v>
      </c>
      <c r="I2916" s="111">
        <v>0</v>
      </c>
      <c r="J2916" s="112">
        <v>3056.87</v>
      </c>
      <c r="K2916" s="109" t="s">
        <v>17552</v>
      </c>
      <c r="L2916" s="111">
        <v>21398.087</v>
      </c>
      <c r="M2916" s="111">
        <v>0</v>
      </c>
      <c r="N2916" s="2">
        <f t="shared" si="90"/>
        <v>449360</v>
      </c>
      <c r="O2916" s="2">
        <f t="shared" si="91"/>
        <v>3056.8707482993195</v>
      </c>
    </row>
    <row r="2917" spans="1:15" x14ac:dyDescent="0.25">
      <c r="A2917" s="109" t="s">
        <v>17625</v>
      </c>
      <c r="B2917" s="109" t="s">
        <v>12500</v>
      </c>
      <c r="C2917" s="109" t="s">
        <v>12499</v>
      </c>
      <c r="D2917" s="109" t="s">
        <v>2521</v>
      </c>
      <c r="E2917" s="109" t="s">
        <v>12498</v>
      </c>
      <c r="F2917" s="110">
        <v>68</v>
      </c>
      <c r="G2917" s="110">
        <v>0</v>
      </c>
      <c r="H2917" s="111">
        <v>164309</v>
      </c>
      <c r="I2917" s="111">
        <v>0</v>
      </c>
      <c r="J2917" s="112">
        <v>2416.31</v>
      </c>
      <c r="K2917" s="109" t="s">
        <v>17552</v>
      </c>
      <c r="L2917" s="111">
        <v>7824.2394999999997</v>
      </c>
      <c r="M2917" s="111">
        <v>0</v>
      </c>
      <c r="N2917" s="2">
        <f t="shared" si="90"/>
        <v>164309</v>
      </c>
      <c r="O2917" s="2">
        <f t="shared" si="91"/>
        <v>2416.3088235294117</v>
      </c>
    </row>
    <row r="2918" spans="1:15" x14ac:dyDescent="0.25">
      <c r="A2918" s="109" t="s">
        <v>17625</v>
      </c>
      <c r="B2918" s="109" t="s">
        <v>12497</v>
      </c>
      <c r="C2918" s="109" t="s">
        <v>12496</v>
      </c>
      <c r="D2918" s="109" t="s">
        <v>2522</v>
      </c>
      <c r="E2918" s="109" t="s">
        <v>12495</v>
      </c>
      <c r="F2918" s="110">
        <v>120</v>
      </c>
      <c r="G2918" s="110">
        <v>0</v>
      </c>
      <c r="H2918" s="111">
        <v>282295</v>
      </c>
      <c r="I2918" s="111">
        <v>0</v>
      </c>
      <c r="J2918" s="112">
        <v>2352.46</v>
      </c>
      <c r="K2918" s="109" t="s">
        <v>17552</v>
      </c>
      <c r="L2918" s="111">
        <v>13442.634400000001</v>
      </c>
      <c r="M2918" s="111">
        <v>0</v>
      </c>
      <c r="N2918" s="2">
        <f t="shared" si="90"/>
        <v>282295</v>
      </c>
      <c r="O2918" s="2">
        <f t="shared" si="91"/>
        <v>2352.4583333333335</v>
      </c>
    </row>
    <row r="2919" spans="1:15" x14ac:dyDescent="0.25">
      <c r="A2919" s="109" t="s">
        <v>17625</v>
      </c>
      <c r="B2919" s="109" t="s">
        <v>12493</v>
      </c>
      <c r="C2919" s="109" t="s">
        <v>12492</v>
      </c>
      <c r="D2919" s="109" t="s">
        <v>2523</v>
      </c>
      <c r="E2919" s="109" t="s">
        <v>12494</v>
      </c>
      <c r="F2919" s="110">
        <v>132</v>
      </c>
      <c r="G2919" s="110">
        <v>0</v>
      </c>
      <c r="H2919" s="111">
        <v>401473</v>
      </c>
      <c r="I2919" s="111">
        <v>0</v>
      </c>
      <c r="J2919" s="112">
        <v>3041.46</v>
      </c>
      <c r="K2919" s="109" t="s">
        <v>17552</v>
      </c>
      <c r="L2919" s="111">
        <v>19117.773799999999</v>
      </c>
      <c r="M2919" s="111">
        <v>0</v>
      </c>
      <c r="N2919" s="2">
        <f t="shared" si="90"/>
        <v>401473</v>
      </c>
      <c r="O2919" s="2">
        <f t="shared" si="91"/>
        <v>3041.462121212121</v>
      </c>
    </row>
    <row r="2920" spans="1:15" x14ac:dyDescent="0.25">
      <c r="A2920" s="109" t="s">
        <v>17625</v>
      </c>
      <c r="B2920" s="109" t="s">
        <v>12493</v>
      </c>
      <c r="C2920" s="109" t="s">
        <v>12492</v>
      </c>
      <c r="D2920" s="109" t="s">
        <v>2524</v>
      </c>
      <c r="E2920" s="109" t="s">
        <v>12491</v>
      </c>
      <c r="F2920" s="110">
        <v>166</v>
      </c>
      <c r="G2920" s="110">
        <v>0</v>
      </c>
      <c r="H2920" s="111">
        <v>511564</v>
      </c>
      <c r="I2920" s="111">
        <v>0</v>
      </c>
      <c r="J2920" s="112">
        <v>3081.71</v>
      </c>
      <c r="K2920" s="109" t="s">
        <v>17552</v>
      </c>
      <c r="L2920" s="111">
        <v>24360.171200000001</v>
      </c>
      <c r="M2920" s="111">
        <v>0</v>
      </c>
      <c r="N2920" s="2">
        <f t="shared" si="90"/>
        <v>511564</v>
      </c>
      <c r="O2920" s="2">
        <f t="shared" si="91"/>
        <v>3081.7108433734938</v>
      </c>
    </row>
    <row r="2921" spans="1:15" x14ac:dyDescent="0.25">
      <c r="A2921" s="109" t="s">
        <v>17625</v>
      </c>
      <c r="B2921" s="109" t="s">
        <v>12490</v>
      </c>
      <c r="C2921" s="109" t="s">
        <v>12489</v>
      </c>
      <c r="D2921" s="109" t="s">
        <v>2525</v>
      </c>
      <c r="E2921" s="109" t="s">
        <v>12488</v>
      </c>
      <c r="F2921" s="110">
        <v>34</v>
      </c>
      <c r="G2921" s="110">
        <v>0</v>
      </c>
      <c r="H2921" s="111">
        <v>74758</v>
      </c>
      <c r="I2921" s="111">
        <v>0</v>
      </c>
      <c r="J2921" s="112">
        <v>2198.7600000000002</v>
      </c>
      <c r="K2921" s="109" t="s">
        <v>17552</v>
      </c>
      <c r="L2921" s="111">
        <v>3559.8870000000002</v>
      </c>
      <c r="M2921" s="111">
        <v>0</v>
      </c>
      <c r="N2921" s="2">
        <f t="shared" si="90"/>
        <v>74758</v>
      </c>
      <c r="O2921" s="2">
        <f t="shared" si="91"/>
        <v>2198.7647058823532</v>
      </c>
    </row>
    <row r="2922" spans="1:15" x14ac:dyDescent="0.25">
      <c r="A2922" s="109" t="s">
        <v>17625</v>
      </c>
      <c r="B2922" s="109" t="s">
        <v>12487</v>
      </c>
      <c r="C2922" s="109" t="s">
        <v>12486</v>
      </c>
      <c r="D2922" s="109" t="s">
        <v>2526</v>
      </c>
      <c r="E2922" s="109" t="s">
        <v>8766</v>
      </c>
      <c r="F2922" s="110">
        <v>95</v>
      </c>
      <c r="G2922" s="110">
        <v>0</v>
      </c>
      <c r="H2922" s="111">
        <v>192839</v>
      </c>
      <c r="I2922" s="111">
        <v>0</v>
      </c>
      <c r="J2922" s="112">
        <v>2029.88</v>
      </c>
      <c r="K2922" s="109" t="s">
        <v>17554</v>
      </c>
      <c r="L2922" s="111">
        <v>-3190.5898000000002</v>
      </c>
      <c r="M2922" s="111">
        <v>0</v>
      </c>
      <c r="N2922" s="2">
        <f t="shared" si="90"/>
        <v>192839</v>
      </c>
      <c r="O2922" s="2">
        <f t="shared" si="91"/>
        <v>2029.8842105263159</v>
      </c>
    </row>
    <row r="2923" spans="1:15" x14ac:dyDescent="0.25">
      <c r="A2923" s="109" t="s">
        <v>17625</v>
      </c>
      <c r="B2923" s="109" t="s">
        <v>12485</v>
      </c>
      <c r="C2923" s="109" t="s">
        <v>12484</v>
      </c>
      <c r="D2923" s="109" t="s">
        <v>2527</v>
      </c>
      <c r="E2923" s="109" t="s">
        <v>12483</v>
      </c>
      <c r="F2923" s="110">
        <v>178</v>
      </c>
      <c r="G2923" s="110">
        <v>0</v>
      </c>
      <c r="H2923" s="111">
        <v>366042</v>
      </c>
      <c r="I2923" s="111">
        <v>0</v>
      </c>
      <c r="J2923" s="112">
        <v>2056.42</v>
      </c>
      <c r="K2923" s="109" t="s">
        <v>17554</v>
      </c>
      <c r="L2923" s="111">
        <v>-6056.3141999999998</v>
      </c>
      <c r="M2923" s="111">
        <v>0</v>
      </c>
      <c r="N2923" s="2">
        <f t="shared" si="90"/>
        <v>366042</v>
      </c>
      <c r="O2923" s="2">
        <f t="shared" si="91"/>
        <v>2056.4157303370785</v>
      </c>
    </row>
    <row r="2924" spans="1:15" x14ac:dyDescent="0.25">
      <c r="A2924" s="109" t="s">
        <v>17625</v>
      </c>
      <c r="B2924" s="109" t="s">
        <v>12485</v>
      </c>
      <c r="C2924" s="109" t="s">
        <v>12484</v>
      </c>
      <c r="D2924" s="109" t="s">
        <v>17870</v>
      </c>
      <c r="E2924" s="109" t="s">
        <v>17964</v>
      </c>
      <c r="F2924" s="110">
        <v>3</v>
      </c>
      <c r="G2924" s="110">
        <v>0</v>
      </c>
      <c r="H2924" s="111">
        <v>5828</v>
      </c>
      <c r="I2924" s="111">
        <v>0</v>
      </c>
      <c r="J2924" s="112">
        <v>1942.67</v>
      </c>
      <c r="K2924" s="109" t="s">
        <v>17554</v>
      </c>
      <c r="L2924" s="111">
        <v>-96.430199999999999</v>
      </c>
      <c r="M2924" s="111">
        <v>0</v>
      </c>
      <c r="N2924" s="2">
        <f t="shared" si="90"/>
        <v>5828</v>
      </c>
      <c r="O2924" s="2">
        <f t="shared" si="91"/>
        <v>1942.6666666666667</v>
      </c>
    </row>
    <row r="2925" spans="1:15" x14ac:dyDescent="0.25">
      <c r="A2925" s="109" t="s">
        <v>17625</v>
      </c>
      <c r="B2925" s="109" t="s">
        <v>12485</v>
      </c>
      <c r="C2925" s="109" t="s">
        <v>12484</v>
      </c>
      <c r="D2925" s="109" t="s">
        <v>2617</v>
      </c>
      <c r="E2925" s="109" t="s">
        <v>12240</v>
      </c>
      <c r="F2925" s="110">
        <v>0</v>
      </c>
      <c r="G2925" s="110">
        <v>24</v>
      </c>
      <c r="H2925" s="111">
        <v>64636</v>
      </c>
      <c r="I2925" s="111">
        <v>64636</v>
      </c>
      <c r="J2925" s="112">
        <v>2693.17</v>
      </c>
      <c r="K2925" s="109" t="s">
        <v>17554</v>
      </c>
      <c r="L2925" s="111">
        <v>-1069.4229</v>
      </c>
      <c r="M2925" s="111">
        <v>0</v>
      </c>
      <c r="N2925" s="2">
        <f t="shared" si="90"/>
        <v>0</v>
      </c>
      <c r="O2925" s="2" t="str">
        <f t="shared" si="91"/>
        <v>No Standing Units</v>
      </c>
    </row>
    <row r="2926" spans="1:15" x14ac:dyDescent="0.25">
      <c r="A2926" s="109" t="s">
        <v>17625</v>
      </c>
      <c r="B2926" s="109" t="s">
        <v>12482</v>
      </c>
      <c r="C2926" s="109" t="s">
        <v>12481</v>
      </c>
      <c r="D2926" s="109" t="s">
        <v>2528</v>
      </c>
      <c r="E2926" s="109" t="s">
        <v>12480</v>
      </c>
      <c r="F2926" s="110">
        <v>61</v>
      </c>
      <c r="G2926" s="110">
        <v>0</v>
      </c>
      <c r="H2926" s="111">
        <v>118893</v>
      </c>
      <c r="I2926" s="111">
        <v>0</v>
      </c>
      <c r="J2926" s="112">
        <v>1949.07</v>
      </c>
      <c r="K2926" s="109" t="s">
        <v>17552</v>
      </c>
      <c r="L2926" s="111">
        <v>5661.5520999999999</v>
      </c>
      <c r="M2926" s="111">
        <v>0</v>
      </c>
      <c r="N2926" s="2">
        <f t="shared" si="90"/>
        <v>118893</v>
      </c>
      <c r="O2926" s="2">
        <f t="shared" si="91"/>
        <v>1949.0655737704917</v>
      </c>
    </row>
    <row r="2927" spans="1:15" x14ac:dyDescent="0.25">
      <c r="A2927" s="109" t="s">
        <v>17625</v>
      </c>
      <c r="B2927" s="109" t="s">
        <v>12479</v>
      </c>
      <c r="C2927" s="109" t="s">
        <v>12478</v>
      </c>
      <c r="D2927" s="109" t="s">
        <v>2529</v>
      </c>
      <c r="E2927" s="109" t="s">
        <v>12477</v>
      </c>
      <c r="F2927" s="110">
        <v>73</v>
      </c>
      <c r="G2927" s="110">
        <v>0</v>
      </c>
      <c r="H2927" s="111">
        <v>157781</v>
      </c>
      <c r="I2927" s="111">
        <v>0</v>
      </c>
      <c r="J2927" s="112">
        <v>2161.38</v>
      </c>
      <c r="K2927" s="109" t="s">
        <v>17552</v>
      </c>
      <c r="L2927" s="111">
        <v>7513.3995000000004</v>
      </c>
      <c r="M2927" s="111">
        <v>0</v>
      </c>
      <c r="N2927" s="2">
        <f t="shared" si="90"/>
        <v>157781</v>
      </c>
      <c r="O2927" s="2">
        <f t="shared" si="91"/>
        <v>2161.3835616438355</v>
      </c>
    </row>
    <row r="2928" spans="1:15" x14ac:dyDescent="0.25">
      <c r="A2928" s="109" t="s">
        <v>17625</v>
      </c>
      <c r="B2928" s="109" t="s">
        <v>12476</v>
      </c>
      <c r="C2928" s="109" t="s">
        <v>12475</v>
      </c>
      <c r="D2928" s="109" t="s">
        <v>2530</v>
      </c>
      <c r="E2928" s="109" t="s">
        <v>12474</v>
      </c>
      <c r="F2928" s="110">
        <v>35</v>
      </c>
      <c r="G2928" s="110">
        <v>0</v>
      </c>
      <c r="H2928" s="111">
        <v>69973</v>
      </c>
      <c r="I2928" s="111">
        <v>0</v>
      </c>
      <c r="J2928" s="112">
        <v>1999.23</v>
      </c>
      <c r="K2928" s="109" t="s">
        <v>17554</v>
      </c>
      <c r="L2928" s="111">
        <v>-1157.7356</v>
      </c>
      <c r="M2928" s="111">
        <v>0</v>
      </c>
      <c r="N2928" s="2">
        <f t="shared" si="90"/>
        <v>69973</v>
      </c>
      <c r="O2928" s="2">
        <f t="shared" si="91"/>
        <v>1999.2285714285715</v>
      </c>
    </row>
    <row r="2929" spans="1:15" x14ac:dyDescent="0.25">
      <c r="A2929" s="109" t="s">
        <v>17625</v>
      </c>
      <c r="B2929" s="109" t="s">
        <v>12473</v>
      </c>
      <c r="C2929" s="109" t="s">
        <v>12472</v>
      </c>
      <c r="D2929" s="109" t="s">
        <v>2531</v>
      </c>
      <c r="E2929" s="109" t="s">
        <v>12471</v>
      </c>
      <c r="F2929" s="110">
        <v>66</v>
      </c>
      <c r="G2929" s="110">
        <v>0</v>
      </c>
      <c r="H2929" s="111">
        <v>106749</v>
      </c>
      <c r="I2929" s="111">
        <v>0</v>
      </c>
      <c r="J2929" s="112">
        <v>1617.41</v>
      </c>
      <c r="K2929" s="109" t="s">
        <v>17552</v>
      </c>
      <c r="L2929" s="111">
        <v>5083.2667000000001</v>
      </c>
      <c r="M2929" s="111">
        <v>0</v>
      </c>
      <c r="N2929" s="2">
        <f t="shared" si="90"/>
        <v>106749</v>
      </c>
      <c r="O2929" s="2">
        <f t="shared" si="91"/>
        <v>1617.409090909091</v>
      </c>
    </row>
    <row r="2930" spans="1:15" x14ac:dyDescent="0.25">
      <c r="A2930" s="109" t="s">
        <v>17625</v>
      </c>
      <c r="B2930" s="109" t="s">
        <v>12470</v>
      </c>
      <c r="C2930" s="109" t="s">
        <v>12469</v>
      </c>
      <c r="D2930" s="109" t="s">
        <v>2532</v>
      </c>
      <c r="E2930" s="109" t="s">
        <v>12468</v>
      </c>
      <c r="F2930" s="110">
        <v>54</v>
      </c>
      <c r="G2930" s="110">
        <v>0</v>
      </c>
      <c r="H2930" s="111">
        <v>106167</v>
      </c>
      <c r="I2930" s="111">
        <v>0</v>
      </c>
      <c r="J2930" s="112">
        <v>1966.06</v>
      </c>
      <c r="K2930" s="109" t="s">
        <v>17554</v>
      </c>
      <c r="L2930" s="111">
        <v>-1756.5749000000001</v>
      </c>
      <c r="M2930" s="111">
        <v>0</v>
      </c>
      <c r="N2930" s="2">
        <f t="shared" si="90"/>
        <v>106167</v>
      </c>
      <c r="O2930" s="2">
        <f t="shared" si="91"/>
        <v>1966.0555555555557</v>
      </c>
    </row>
    <row r="2931" spans="1:15" x14ac:dyDescent="0.25">
      <c r="A2931" s="109" t="s">
        <v>17625</v>
      </c>
      <c r="B2931" s="109" t="s">
        <v>12467</v>
      </c>
      <c r="C2931" s="109" t="s">
        <v>12466</v>
      </c>
      <c r="D2931" s="109" t="s">
        <v>2533</v>
      </c>
      <c r="E2931" s="109" t="s">
        <v>12465</v>
      </c>
      <c r="F2931" s="110">
        <v>80</v>
      </c>
      <c r="G2931" s="110">
        <v>0</v>
      </c>
      <c r="H2931" s="111">
        <v>176030</v>
      </c>
      <c r="I2931" s="111">
        <v>0</v>
      </c>
      <c r="J2931" s="112">
        <v>2200.38</v>
      </c>
      <c r="K2931" s="109" t="s">
        <v>17552</v>
      </c>
      <c r="L2931" s="111">
        <v>8382.4004000000004</v>
      </c>
      <c r="M2931" s="111">
        <v>0</v>
      </c>
      <c r="N2931" s="2">
        <f t="shared" si="90"/>
        <v>176030</v>
      </c>
      <c r="O2931" s="2">
        <f t="shared" si="91"/>
        <v>2200.375</v>
      </c>
    </row>
    <row r="2932" spans="1:15" x14ac:dyDescent="0.25">
      <c r="A2932" s="109" t="s">
        <v>17625</v>
      </c>
      <c r="B2932" s="109" t="s">
        <v>12464</v>
      </c>
      <c r="C2932" s="109" t="s">
        <v>12463</v>
      </c>
      <c r="D2932" s="109" t="s">
        <v>2534</v>
      </c>
      <c r="E2932" s="109" t="s">
        <v>12462</v>
      </c>
      <c r="F2932" s="110">
        <v>58</v>
      </c>
      <c r="G2932" s="110">
        <v>0</v>
      </c>
      <c r="H2932" s="111">
        <v>133445</v>
      </c>
      <c r="I2932" s="111">
        <v>0</v>
      </c>
      <c r="J2932" s="112">
        <v>2300.7800000000002</v>
      </c>
      <c r="K2932" s="109" t="s">
        <v>17552</v>
      </c>
      <c r="L2932" s="111">
        <v>6354.5102999999999</v>
      </c>
      <c r="M2932" s="111">
        <v>0</v>
      </c>
      <c r="N2932" s="2">
        <f t="shared" si="90"/>
        <v>133445</v>
      </c>
      <c r="O2932" s="2">
        <f t="shared" si="91"/>
        <v>2300.7758620689656</v>
      </c>
    </row>
    <row r="2933" spans="1:15" x14ac:dyDescent="0.25">
      <c r="A2933" s="109" t="s">
        <v>17625</v>
      </c>
      <c r="B2933" s="109" t="s">
        <v>12461</v>
      </c>
      <c r="C2933" s="109" t="s">
        <v>12460</v>
      </c>
      <c r="D2933" s="109" t="s">
        <v>2535</v>
      </c>
      <c r="E2933" s="109" t="s">
        <v>12459</v>
      </c>
      <c r="F2933" s="110">
        <v>32</v>
      </c>
      <c r="G2933" s="110">
        <v>0</v>
      </c>
      <c r="H2933" s="111">
        <v>56095</v>
      </c>
      <c r="I2933" s="111">
        <v>0</v>
      </c>
      <c r="J2933" s="112">
        <v>1752.97</v>
      </c>
      <c r="K2933" s="109" t="s">
        <v>17554</v>
      </c>
      <c r="L2933" s="111">
        <v>-928.10829999999999</v>
      </c>
      <c r="M2933" s="111">
        <v>0</v>
      </c>
      <c r="N2933" s="2">
        <f t="shared" si="90"/>
        <v>56095</v>
      </c>
      <c r="O2933" s="2">
        <f t="shared" si="91"/>
        <v>1752.96875</v>
      </c>
    </row>
    <row r="2934" spans="1:15" x14ac:dyDescent="0.25">
      <c r="A2934" s="109" t="s">
        <v>17625</v>
      </c>
      <c r="B2934" s="109" t="s">
        <v>12458</v>
      </c>
      <c r="C2934" s="109" t="s">
        <v>12457</v>
      </c>
      <c r="D2934" s="109" t="s">
        <v>2536</v>
      </c>
      <c r="E2934" s="109" t="s">
        <v>12456</v>
      </c>
      <c r="F2934" s="110">
        <v>58</v>
      </c>
      <c r="G2934" s="110">
        <v>0</v>
      </c>
      <c r="H2934" s="111">
        <v>123163</v>
      </c>
      <c r="I2934" s="111">
        <v>0</v>
      </c>
      <c r="J2934" s="112">
        <v>2123.5</v>
      </c>
      <c r="K2934" s="109" t="s">
        <v>17554</v>
      </c>
      <c r="L2934" s="111">
        <v>-2037.7725</v>
      </c>
      <c r="M2934" s="111">
        <v>0</v>
      </c>
      <c r="N2934" s="2">
        <f t="shared" si="90"/>
        <v>123163</v>
      </c>
      <c r="O2934" s="2">
        <f t="shared" si="91"/>
        <v>2123.5</v>
      </c>
    </row>
    <row r="2935" spans="1:15" x14ac:dyDescent="0.25">
      <c r="A2935" s="109" t="s">
        <v>17625</v>
      </c>
      <c r="B2935" s="109" t="s">
        <v>12455</v>
      </c>
      <c r="C2935" s="109" t="s">
        <v>12454</v>
      </c>
      <c r="D2935" s="109" t="s">
        <v>2537</v>
      </c>
      <c r="E2935" s="109" t="s">
        <v>12453</v>
      </c>
      <c r="F2935" s="110">
        <v>76</v>
      </c>
      <c r="G2935" s="110">
        <v>0</v>
      </c>
      <c r="H2935" s="111">
        <v>171193</v>
      </c>
      <c r="I2935" s="111">
        <v>0</v>
      </c>
      <c r="J2935" s="112">
        <v>2252.54</v>
      </c>
      <c r="K2935" s="109" t="s">
        <v>17552</v>
      </c>
      <c r="L2935" s="111">
        <v>8152.0493999999999</v>
      </c>
      <c r="M2935" s="111">
        <v>0</v>
      </c>
      <c r="N2935" s="2">
        <f t="shared" si="90"/>
        <v>171193</v>
      </c>
      <c r="O2935" s="2">
        <f t="shared" si="91"/>
        <v>2252.5394736842104</v>
      </c>
    </row>
    <row r="2936" spans="1:15" x14ac:dyDescent="0.25">
      <c r="A2936" s="109" t="s">
        <v>17625</v>
      </c>
      <c r="B2936" s="109" t="s">
        <v>12452</v>
      </c>
      <c r="C2936" s="109" t="s">
        <v>12451</v>
      </c>
      <c r="D2936" s="109" t="s">
        <v>2538</v>
      </c>
      <c r="E2936" s="109" t="s">
        <v>6315</v>
      </c>
      <c r="F2936" s="110">
        <v>40</v>
      </c>
      <c r="G2936" s="110">
        <v>0</v>
      </c>
      <c r="H2936" s="111">
        <v>59480</v>
      </c>
      <c r="I2936" s="111">
        <v>0</v>
      </c>
      <c r="J2936" s="112">
        <v>1487</v>
      </c>
      <c r="K2936" s="109" t="s">
        <v>17552</v>
      </c>
      <c r="L2936" s="111">
        <v>2832.3838999999998</v>
      </c>
      <c r="M2936" s="111">
        <v>0</v>
      </c>
      <c r="N2936" s="2">
        <f t="shared" si="90"/>
        <v>59480</v>
      </c>
      <c r="O2936" s="2">
        <f t="shared" si="91"/>
        <v>1487</v>
      </c>
    </row>
    <row r="2937" spans="1:15" x14ac:dyDescent="0.25">
      <c r="A2937" s="109" t="s">
        <v>17625</v>
      </c>
      <c r="B2937" s="109" t="s">
        <v>12450</v>
      </c>
      <c r="C2937" s="109" t="s">
        <v>12449</v>
      </c>
      <c r="D2937" s="109" t="s">
        <v>2539</v>
      </c>
      <c r="E2937" s="109" t="s">
        <v>12448</v>
      </c>
      <c r="F2937" s="110">
        <v>36</v>
      </c>
      <c r="G2937" s="110">
        <v>0</v>
      </c>
      <c r="H2937" s="111">
        <v>75803</v>
      </c>
      <c r="I2937" s="111">
        <v>0</v>
      </c>
      <c r="J2937" s="112">
        <v>2105.64</v>
      </c>
      <c r="K2937" s="109" t="s">
        <v>17552</v>
      </c>
      <c r="L2937" s="111">
        <v>3609.6605</v>
      </c>
      <c r="M2937" s="111">
        <v>0</v>
      </c>
      <c r="N2937" s="2">
        <f t="shared" si="90"/>
        <v>75803</v>
      </c>
      <c r="O2937" s="2">
        <f t="shared" si="91"/>
        <v>2105.6388888888887</v>
      </c>
    </row>
    <row r="2938" spans="1:15" x14ac:dyDescent="0.25">
      <c r="A2938" s="109" t="s">
        <v>17625</v>
      </c>
      <c r="B2938" s="109" t="s">
        <v>12446</v>
      </c>
      <c r="C2938" s="109" t="s">
        <v>12445</v>
      </c>
      <c r="D2938" s="109" t="s">
        <v>2540</v>
      </c>
      <c r="E2938" s="109" t="s">
        <v>12444</v>
      </c>
      <c r="F2938" s="110">
        <v>77</v>
      </c>
      <c r="G2938" s="110">
        <v>0</v>
      </c>
      <c r="H2938" s="111">
        <v>189574</v>
      </c>
      <c r="I2938" s="111">
        <v>0</v>
      </c>
      <c r="J2938" s="112">
        <v>2462</v>
      </c>
      <c r="K2938" s="109" t="s">
        <v>17552</v>
      </c>
      <c r="L2938" s="111">
        <v>9027.3181000000004</v>
      </c>
      <c r="M2938" s="111">
        <v>0</v>
      </c>
      <c r="N2938" s="2">
        <f t="shared" si="90"/>
        <v>189574</v>
      </c>
      <c r="O2938" s="2">
        <f t="shared" si="91"/>
        <v>2462</v>
      </c>
    </row>
    <row r="2939" spans="1:15" x14ac:dyDescent="0.25">
      <c r="A2939" s="109" t="s">
        <v>17625</v>
      </c>
      <c r="B2939" s="109" t="s">
        <v>12443</v>
      </c>
      <c r="C2939" s="109" t="s">
        <v>12442</v>
      </c>
      <c r="D2939" s="109" t="s">
        <v>2541</v>
      </c>
      <c r="E2939" s="109" t="s">
        <v>12441</v>
      </c>
      <c r="F2939" s="110">
        <v>203</v>
      </c>
      <c r="G2939" s="110">
        <v>0</v>
      </c>
      <c r="H2939" s="111">
        <v>479578</v>
      </c>
      <c r="I2939" s="111">
        <v>0</v>
      </c>
      <c r="J2939" s="112">
        <v>2362.4499999999998</v>
      </c>
      <c r="K2939" s="109" t="s">
        <v>17552</v>
      </c>
      <c r="L2939" s="111">
        <v>22837.051599999999</v>
      </c>
      <c r="M2939" s="111">
        <v>0</v>
      </c>
      <c r="N2939" s="2">
        <f t="shared" si="90"/>
        <v>479578</v>
      </c>
      <c r="O2939" s="2">
        <f t="shared" si="91"/>
        <v>2362.4532019704434</v>
      </c>
    </row>
    <row r="2940" spans="1:15" x14ac:dyDescent="0.25">
      <c r="A2940" s="109" t="s">
        <v>17625</v>
      </c>
      <c r="B2940" s="109" t="s">
        <v>12440</v>
      </c>
      <c r="C2940" s="109" t="s">
        <v>12439</v>
      </c>
      <c r="D2940" s="109" t="s">
        <v>2542</v>
      </c>
      <c r="E2940" s="109" t="s">
        <v>10022</v>
      </c>
      <c r="F2940" s="110">
        <v>30</v>
      </c>
      <c r="G2940" s="110">
        <v>0</v>
      </c>
      <c r="H2940" s="111">
        <v>47923</v>
      </c>
      <c r="I2940" s="111">
        <v>0</v>
      </c>
      <c r="J2940" s="112">
        <v>1597.43</v>
      </c>
      <c r="K2940" s="109" t="s">
        <v>17552</v>
      </c>
      <c r="L2940" s="111">
        <v>2282.056</v>
      </c>
      <c r="M2940" s="111">
        <v>0</v>
      </c>
      <c r="N2940" s="2">
        <f t="shared" si="90"/>
        <v>47923</v>
      </c>
      <c r="O2940" s="2">
        <f t="shared" si="91"/>
        <v>1597.4333333333334</v>
      </c>
    </row>
    <row r="2941" spans="1:15" x14ac:dyDescent="0.25">
      <c r="A2941" s="109" t="s">
        <v>17625</v>
      </c>
      <c r="B2941" s="109" t="s">
        <v>12440</v>
      </c>
      <c r="C2941" s="109" t="s">
        <v>12439</v>
      </c>
      <c r="D2941" s="109" t="s">
        <v>18986</v>
      </c>
      <c r="E2941" s="109" t="s">
        <v>18985</v>
      </c>
      <c r="F2941" s="110">
        <v>1</v>
      </c>
      <c r="G2941" s="110">
        <v>0</v>
      </c>
      <c r="H2941" s="111">
        <v>2532</v>
      </c>
      <c r="I2941" s="111">
        <v>0</v>
      </c>
      <c r="J2941" s="112">
        <v>2532</v>
      </c>
      <c r="K2941" s="109" t="s">
        <v>17552</v>
      </c>
      <c r="L2941" s="111">
        <v>120.5866</v>
      </c>
      <c r="M2941" s="111">
        <v>0</v>
      </c>
      <c r="N2941" s="2">
        <f t="shared" si="90"/>
        <v>2532</v>
      </c>
      <c r="O2941" s="2">
        <f t="shared" si="91"/>
        <v>2532</v>
      </c>
    </row>
    <row r="2942" spans="1:15" x14ac:dyDescent="0.25">
      <c r="A2942" s="109" t="s">
        <v>17625</v>
      </c>
      <c r="B2942" s="109" t="s">
        <v>12438</v>
      </c>
      <c r="C2942" s="109" t="s">
        <v>12437</v>
      </c>
      <c r="D2942" s="109" t="s">
        <v>2543</v>
      </c>
      <c r="E2942" s="109" t="s">
        <v>12436</v>
      </c>
      <c r="F2942" s="110">
        <v>136</v>
      </c>
      <c r="G2942" s="110">
        <v>0</v>
      </c>
      <c r="H2942" s="111">
        <v>296829</v>
      </c>
      <c r="I2942" s="111">
        <v>0</v>
      </c>
      <c r="J2942" s="112">
        <v>2182.5700000000002</v>
      </c>
      <c r="K2942" s="109" t="s">
        <v>17554</v>
      </c>
      <c r="L2942" s="111">
        <v>-4911.1526000000003</v>
      </c>
      <c r="M2942" s="111">
        <v>0</v>
      </c>
      <c r="N2942" s="2">
        <f t="shared" si="90"/>
        <v>296829</v>
      </c>
      <c r="O2942" s="2">
        <f t="shared" si="91"/>
        <v>2182.5661764705883</v>
      </c>
    </row>
    <row r="2943" spans="1:15" x14ac:dyDescent="0.25">
      <c r="A2943" s="109" t="s">
        <v>17625</v>
      </c>
      <c r="B2943" s="109" t="s">
        <v>12435</v>
      </c>
      <c r="C2943" s="109" t="s">
        <v>12434</v>
      </c>
      <c r="D2943" s="109" t="s">
        <v>2544</v>
      </c>
      <c r="E2943" s="109" t="s">
        <v>12433</v>
      </c>
      <c r="F2943" s="110">
        <v>130</v>
      </c>
      <c r="G2943" s="110">
        <v>0</v>
      </c>
      <c r="H2943" s="111">
        <v>277407</v>
      </c>
      <c r="I2943" s="111">
        <v>0</v>
      </c>
      <c r="J2943" s="112">
        <v>2133.9</v>
      </c>
      <c r="K2943" s="109" t="s">
        <v>17554</v>
      </c>
      <c r="L2943" s="111">
        <v>-4589.8127999999997</v>
      </c>
      <c r="M2943" s="111">
        <v>0</v>
      </c>
      <c r="N2943" s="2">
        <f t="shared" si="90"/>
        <v>277407</v>
      </c>
      <c r="O2943" s="2">
        <f t="shared" si="91"/>
        <v>2133.9</v>
      </c>
    </row>
    <row r="2944" spans="1:15" x14ac:dyDescent="0.25">
      <c r="A2944" s="109" t="s">
        <v>17625</v>
      </c>
      <c r="B2944" s="109" t="s">
        <v>12432</v>
      </c>
      <c r="C2944" s="109" t="s">
        <v>12431</v>
      </c>
      <c r="D2944" s="109" t="s">
        <v>2545</v>
      </c>
      <c r="E2944" s="109" t="s">
        <v>12430</v>
      </c>
      <c r="F2944" s="110">
        <v>51</v>
      </c>
      <c r="G2944" s="110">
        <v>0</v>
      </c>
      <c r="H2944" s="111">
        <v>99847</v>
      </c>
      <c r="I2944" s="111">
        <v>0</v>
      </c>
      <c r="J2944" s="112">
        <v>1957.78</v>
      </c>
      <c r="K2944" s="109" t="s">
        <v>17554</v>
      </c>
      <c r="L2944" s="111">
        <v>-1652.0047999999999</v>
      </c>
      <c r="M2944" s="111">
        <v>0</v>
      </c>
      <c r="N2944" s="2">
        <f t="shared" si="90"/>
        <v>99847</v>
      </c>
      <c r="O2944" s="2">
        <f t="shared" si="91"/>
        <v>1957.7843137254902</v>
      </c>
    </row>
    <row r="2945" spans="1:15" x14ac:dyDescent="0.25">
      <c r="A2945" s="109" t="s">
        <v>17625</v>
      </c>
      <c r="B2945" s="109" t="s">
        <v>12429</v>
      </c>
      <c r="C2945" s="109" t="s">
        <v>12428</v>
      </c>
      <c r="D2945" s="109" t="s">
        <v>2546</v>
      </c>
      <c r="E2945" s="109" t="s">
        <v>12427</v>
      </c>
      <c r="F2945" s="110">
        <v>145</v>
      </c>
      <c r="G2945" s="110">
        <v>0</v>
      </c>
      <c r="H2945" s="111">
        <v>325904</v>
      </c>
      <c r="I2945" s="111">
        <v>0</v>
      </c>
      <c r="J2945" s="112">
        <v>2247.61</v>
      </c>
      <c r="K2945" s="109" t="s">
        <v>17554</v>
      </c>
      <c r="L2945" s="111">
        <v>-5392.2129000000004</v>
      </c>
      <c r="M2945" s="111">
        <v>0</v>
      </c>
      <c r="N2945" s="2">
        <f t="shared" si="90"/>
        <v>325904</v>
      </c>
      <c r="O2945" s="2">
        <f t="shared" si="91"/>
        <v>2247.6137931034482</v>
      </c>
    </row>
    <row r="2946" spans="1:15" x14ac:dyDescent="0.25">
      <c r="A2946" s="109" t="s">
        <v>17625</v>
      </c>
      <c r="B2946" s="109" t="s">
        <v>12424</v>
      </c>
      <c r="C2946" s="109" t="s">
        <v>12423</v>
      </c>
      <c r="D2946" s="109" t="s">
        <v>2547</v>
      </c>
      <c r="E2946" s="109" t="s">
        <v>12426</v>
      </c>
      <c r="F2946" s="110">
        <v>89</v>
      </c>
      <c r="G2946" s="110">
        <v>0</v>
      </c>
      <c r="H2946" s="111">
        <v>262174</v>
      </c>
      <c r="I2946" s="111">
        <v>0</v>
      </c>
      <c r="J2946" s="112">
        <v>2945.78</v>
      </c>
      <c r="K2946" s="109" t="s">
        <v>17552</v>
      </c>
      <c r="L2946" s="111">
        <v>12484.468999999999</v>
      </c>
      <c r="M2946" s="111">
        <v>0</v>
      </c>
      <c r="N2946" s="2">
        <f t="shared" si="90"/>
        <v>262174</v>
      </c>
      <c r="O2946" s="2">
        <f t="shared" si="91"/>
        <v>2945.7752808988762</v>
      </c>
    </row>
    <row r="2947" spans="1:15" x14ac:dyDescent="0.25">
      <c r="A2947" s="109" t="s">
        <v>17625</v>
      </c>
      <c r="B2947" s="109" t="s">
        <v>12424</v>
      </c>
      <c r="C2947" s="109" t="s">
        <v>12423</v>
      </c>
      <c r="D2947" s="109" t="s">
        <v>2548</v>
      </c>
      <c r="E2947" s="109" t="s">
        <v>12425</v>
      </c>
      <c r="F2947" s="110">
        <v>76</v>
      </c>
      <c r="G2947" s="110">
        <v>0</v>
      </c>
      <c r="H2947" s="111">
        <v>262440</v>
      </c>
      <c r="I2947" s="111">
        <v>0</v>
      </c>
      <c r="J2947" s="112">
        <v>3453.16</v>
      </c>
      <c r="K2947" s="109" t="s">
        <v>17552</v>
      </c>
      <c r="L2947" s="111">
        <v>12497.1589</v>
      </c>
      <c r="M2947" s="111">
        <v>0</v>
      </c>
      <c r="N2947" s="2">
        <f t="shared" si="90"/>
        <v>262440</v>
      </c>
      <c r="O2947" s="2">
        <f t="shared" si="91"/>
        <v>3453.1578947368421</v>
      </c>
    </row>
    <row r="2948" spans="1:15" x14ac:dyDescent="0.25">
      <c r="A2948" s="109" t="s">
        <v>17625</v>
      </c>
      <c r="B2948" s="109" t="s">
        <v>12424</v>
      </c>
      <c r="C2948" s="109" t="s">
        <v>12423</v>
      </c>
      <c r="D2948" s="109" t="s">
        <v>2549</v>
      </c>
      <c r="E2948" s="109" t="s">
        <v>12422</v>
      </c>
      <c r="F2948" s="110">
        <v>126</v>
      </c>
      <c r="G2948" s="110">
        <v>0</v>
      </c>
      <c r="H2948" s="111">
        <v>370501</v>
      </c>
      <c r="I2948" s="111">
        <v>0</v>
      </c>
      <c r="J2948" s="112">
        <v>2940.48</v>
      </c>
      <c r="K2948" s="109" t="s">
        <v>17552</v>
      </c>
      <c r="L2948" s="111">
        <v>17642.8956</v>
      </c>
      <c r="M2948" s="111">
        <v>0</v>
      </c>
      <c r="N2948" s="2">
        <f t="shared" ref="N2948:N3011" si="92">H2948-I2948</f>
        <v>370501</v>
      </c>
      <c r="O2948" s="2">
        <f t="shared" ref="O2948:O3011" si="93">IF(F2948&gt;0,N2948/F2948,"No Standing Units")</f>
        <v>2940.4841269841268</v>
      </c>
    </row>
    <row r="2949" spans="1:15" x14ac:dyDescent="0.25">
      <c r="A2949" s="109" t="s">
        <v>17625</v>
      </c>
      <c r="B2949" s="109" t="s">
        <v>12421</v>
      </c>
      <c r="C2949" s="109" t="s">
        <v>12420</v>
      </c>
      <c r="D2949" s="109" t="s">
        <v>2550</v>
      </c>
      <c r="E2949" s="109" t="s">
        <v>12377</v>
      </c>
      <c r="F2949" s="110">
        <v>48</v>
      </c>
      <c r="G2949" s="110">
        <v>0</v>
      </c>
      <c r="H2949" s="111">
        <v>101029</v>
      </c>
      <c r="I2949" s="111">
        <v>0</v>
      </c>
      <c r="J2949" s="112">
        <v>2104.77</v>
      </c>
      <c r="K2949" s="109" t="s">
        <v>17554</v>
      </c>
      <c r="L2949" s="111">
        <v>-1671.5640000000001</v>
      </c>
      <c r="M2949" s="111">
        <v>0</v>
      </c>
      <c r="N2949" s="2">
        <f t="shared" si="92"/>
        <v>101029</v>
      </c>
      <c r="O2949" s="2">
        <f t="shared" si="93"/>
        <v>2104.7708333333335</v>
      </c>
    </row>
    <row r="2950" spans="1:15" x14ac:dyDescent="0.25">
      <c r="A2950" s="109" t="s">
        <v>17625</v>
      </c>
      <c r="B2950" s="109" t="s">
        <v>12419</v>
      </c>
      <c r="C2950" s="109" t="s">
        <v>12418</v>
      </c>
      <c r="D2950" s="109" t="s">
        <v>2551</v>
      </c>
      <c r="E2950" s="109" t="s">
        <v>12417</v>
      </c>
      <c r="F2950" s="110">
        <v>60</v>
      </c>
      <c r="G2950" s="110">
        <v>0</v>
      </c>
      <c r="H2950" s="111">
        <v>116690</v>
      </c>
      <c r="I2950" s="111">
        <v>0</v>
      </c>
      <c r="J2950" s="112">
        <v>1944.83</v>
      </c>
      <c r="K2950" s="109" t="s">
        <v>17554</v>
      </c>
      <c r="L2950" s="111">
        <v>-1930.6766</v>
      </c>
      <c r="M2950" s="111">
        <v>0</v>
      </c>
      <c r="N2950" s="2">
        <f t="shared" si="92"/>
        <v>116690</v>
      </c>
      <c r="O2950" s="2">
        <f t="shared" si="93"/>
        <v>1944.8333333333333</v>
      </c>
    </row>
    <row r="2951" spans="1:15" x14ac:dyDescent="0.25">
      <c r="A2951" s="109" t="s">
        <v>17625</v>
      </c>
      <c r="B2951" s="109" t="s">
        <v>12416</v>
      </c>
      <c r="C2951" s="109" t="s">
        <v>12415</v>
      </c>
      <c r="D2951" s="109" t="s">
        <v>2552</v>
      </c>
      <c r="E2951" s="109" t="s">
        <v>11124</v>
      </c>
      <c r="F2951" s="110">
        <v>145</v>
      </c>
      <c r="G2951" s="110">
        <v>0</v>
      </c>
      <c r="H2951" s="111">
        <v>364694</v>
      </c>
      <c r="I2951" s="111">
        <v>0</v>
      </c>
      <c r="J2951" s="112">
        <v>2515.13</v>
      </c>
      <c r="K2951" s="109" t="s">
        <v>17552</v>
      </c>
      <c r="L2951" s="111">
        <v>17366.375899999999</v>
      </c>
      <c r="M2951" s="111">
        <v>0</v>
      </c>
      <c r="N2951" s="2">
        <f t="shared" si="92"/>
        <v>364694</v>
      </c>
      <c r="O2951" s="2">
        <f t="shared" si="93"/>
        <v>2515.1310344827584</v>
      </c>
    </row>
    <row r="2952" spans="1:15" x14ac:dyDescent="0.25">
      <c r="A2952" s="109" t="s">
        <v>17625</v>
      </c>
      <c r="B2952" s="109" t="s">
        <v>12414</v>
      </c>
      <c r="C2952" s="109" t="s">
        <v>12413</v>
      </c>
      <c r="D2952" s="109" t="s">
        <v>2553</v>
      </c>
      <c r="E2952" s="109" t="s">
        <v>12412</v>
      </c>
      <c r="F2952" s="110">
        <v>98</v>
      </c>
      <c r="G2952" s="110">
        <v>0</v>
      </c>
      <c r="H2952" s="111">
        <v>197348</v>
      </c>
      <c r="I2952" s="111">
        <v>0</v>
      </c>
      <c r="J2952" s="112">
        <v>2013.76</v>
      </c>
      <c r="K2952" s="109" t="s">
        <v>17554</v>
      </c>
      <c r="L2952" s="111">
        <v>-3265.2021</v>
      </c>
      <c r="M2952" s="111">
        <v>0</v>
      </c>
      <c r="N2952" s="2">
        <f t="shared" si="92"/>
        <v>197348</v>
      </c>
      <c r="O2952" s="2">
        <f t="shared" si="93"/>
        <v>2013.7551020408164</v>
      </c>
    </row>
    <row r="2953" spans="1:15" x14ac:dyDescent="0.25">
      <c r="A2953" s="109" t="s">
        <v>17625</v>
      </c>
      <c r="B2953" s="109" t="s">
        <v>12411</v>
      </c>
      <c r="C2953" s="109" t="s">
        <v>12410</v>
      </c>
      <c r="D2953" s="109" t="s">
        <v>2554</v>
      </c>
      <c r="E2953" s="109" t="s">
        <v>12409</v>
      </c>
      <c r="F2953" s="110">
        <v>68</v>
      </c>
      <c r="G2953" s="110">
        <v>0</v>
      </c>
      <c r="H2953" s="111">
        <v>134361</v>
      </c>
      <c r="I2953" s="111">
        <v>0</v>
      </c>
      <c r="J2953" s="112">
        <v>1975.9</v>
      </c>
      <c r="K2953" s="109" t="s">
        <v>17552</v>
      </c>
      <c r="L2953" s="111">
        <v>6398.1215000000002</v>
      </c>
      <c r="M2953" s="111">
        <v>0</v>
      </c>
      <c r="N2953" s="2">
        <f t="shared" si="92"/>
        <v>134361</v>
      </c>
      <c r="O2953" s="2">
        <f t="shared" si="93"/>
        <v>1975.8970588235295</v>
      </c>
    </row>
    <row r="2954" spans="1:15" x14ac:dyDescent="0.25">
      <c r="A2954" s="109" t="s">
        <v>17625</v>
      </c>
      <c r="B2954" s="109" t="s">
        <v>12408</v>
      </c>
      <c r="C2954" s="109" t="s">
        <v>12407</v>
      </c>
      <c r="D2954" s="109" t="s">
        <v>2555</v>
      </c>
      <c r="E2954" s="109" t="s">
        <v>12406</v>
      </c>
      <c r="F2954" s="110">
        <v>63</v>
      </c>
      <c r="G2954" s="110">
        <v>0</v>
      </c>
      <c r="H2954" s="111">
        <v>143923</v>
      </c>
      <c r="I2954" s="111">
        <v>0</v>
      </c>
      <c r="J2954" s="112">
        <v>2284.4899999999998</v>
      </c>
      <c r="K2954" s="109" t="s">
        <v>17552</v>
      </c>
      <c r="L2954" s="111">
        <v>6853.4652999999998</v>
      </c>
      <c r="M2954" s="111">
        <v>0</v>
      </c>
      <c r="N2954" s="2">
        <f t="shared" si="92"/>
        <v>143923</v>
      </c>
      <c r="O2954" s="2">
        <f t="shared" si="93"/>
        <v>2284.4920634920636</v>
      </c>
    </row>
    <row r="2955" spans="1:15" x14ac:dyDescent="0.25">
      <c r="A2955" s="109" t="s">
        <v>17625</v>
      </c>
      <c r="B2955" s="109" t="s">
        <v>12405</v>
      </c>
      <c r="C2955" s="109" t="s">
        <v>12404</v>
      </c>
      <c r="D2955" s="109" t="s">
        <v>2556</v>
      </c>
      <c r="E2955" s="109" t="s">
        <v>11124</v>
      </c>
      <c r="F2955" s="110">
        <v>35</v>
      </c>
      <c r="G2955" s="110">
        <v>0</v>
      </c>
      <c r="H2955" s="111">
        <v>73264</v>
      </c>
      <c r="I2955" s="111">
        <v>0</v>
      </c>
      <c r="J2955" s="112">
        <v>2093.2600000000002</v>
      </c>
      <c r="K2955" s="109" t="s">
        <v>17554</v>
      </c>
      <c r="L2955" s="111">
        <v>-1212.1883</v>
      </c>
      <c r="M2955" s="111">
        <v>0</v>
      </c>
      <c r="N2955" s="2">
        <f t="shared" si="92"/>
        <v>73264</v>
      </c>
      <c r="O2955" s="2">
        <f t="shared" si="93"/>
        <v>2093.2571428571428</v>
      </c>
    </row>
    <row r="2956" spans="1:15" x14ac:dyDescent="0.25">
      <c r="A2956" s="109" t="s">
        <v>17625</v>
      </c>
      <c r="B2956" s="109" t="s">
        <v>12403</v>
      </c>
      <c r="C2956" s="109" t="s">
        <v>12402</v>
      </c>
      <c r="D2956" s="109" t="s">
        <v>2557</v>
      </c>
      <c r="E2956" s="109" t="s">
        <v>12401</v>
      </c>
      <c r="F2956" s="110">
        <v>70</v>
      </c>
      <c r="G2956" s="110">
        <v>0</v>
      </c>
      <c r="H2956" s="111">
        <v>147893</v>
      </c>
      <c r="I2956" s="111">
        <v>0</v>
      </c>
      <c r="J2956" s="112">
        <v>2112.7600000000002</v>
      </c>
      <c r="K2956" s="109" t="s">
        <v>17552</v>
      </c>
      <c r="L2956" s="111">
        <v>7042.5438999999997</v>
      </c>
      <c r="M2956" s="111">
        <v>0</v>
      </c>
      <c r="N2956" s="2">
        <f t="shared" si="92"/>
        <v>147893</v>
      </c>
      <c r="O2956" s="2">
        <f t="shared" si="93"/>
        <v>2112.7571428571428</v>
      </c>
    </row>
    <row r="2957" spans="1:15" x14ac:dyDescent="0.25">
      <c r="A2957" s="109" t="s">
        <v>17625</v>
      </c>
      <c r="B2957" s="109" t="s">
        <v>12400</v>
      </c>
      <c r="C2957" s="109" t="s">
        <v>12399</v>
      </c>
      <c r="D2957" s="109" t="s">
        <v>2558</v>
      </c>
      <c r="E2957" s="109" t="s">
        <v>12398</v>
      </c>
      <c r="F2957" s="110">
        <v>102</v>
      </c>
      <c r="G2957" s="110">
        <v>0</v>
      </c>
      <c r="H2957" s="111">
        <v>232337</v>
      </c>
      <c r="I2957" s="111">
        <v>0</v>
      </c>
      <c r="J2957" s="112">
        <v>2277.81</v>
      </c>
      <c r="K2957" s="109" t="s">
        <v>17554</v>
      </c>
      <c r="L2957" s="111">
        <v>-3844.1080999999999</v>
      </c>
      <c r="M2957" s="111">
        <v>0</v>
      </c>
      <c r="N2957" s="2">
        <f t="shared" si="92"/>
        <v>232337</v>
      </c>
      <c r="O2957" s="2">
        <f t="shared" si="93"/>
        <v>2277.8137254901962</v>
      </c>
    </row>
    <row r="2958" spans="1:15" x14ac:dyDescent="0.25">
      <c r="A2958" s="109" t="s">
        <v>17625</v>
      </c>
      <c r="B2958" s="109" t="s">
        <v>12397</v>
      </c>
      <c r="C2958" s="109" t="s">
        <v>12396</v>
      </c>
      <c r="D2958" s="109" t="s">
        <v>2559</v>
      </c>
      <c r="E2958" s="109" t="s">
        <v>10022</v>
      </c>
      <c r="F2958" s="110">
        <v>32</v>
      </c>
      <c r="G2958" s="110">
        <v>0</v>
      </c>
      <c r="H2958" s="111">
        <v>44193</v>
      </c>
      <c r="I2958" s="111">
        <v>0</v>
      </c>
      <c r="J2958" s="112">
        <v>1381.03</v>
      </c>
      <c r="K2958" s="109" t="s">
        <v>17554</v>
      </c>
      <c r="L2958" s="111">
        <v>-731.18259999999998</v>
      </c>
      <c r="M2958" s="111">
        <v>0</v>
      </c>
      <c r="N2958" s="2">
        <f t="shared" si="92"/>
        <v>44193</v>
      </c>
      <c r="O2958" s="2">
        <f t="shared" si="93"/>
        <v>1381.03125</v>
      </c>
    </row>
    <row r="2959" spans="1:15" x14ac:dyDescent="0.25">
      <c r="A2959" s="109" t="s">
        <v>17625</v>
      </c>
      <c r="B2959" s="109" t="s">
        <v>12395</v>
      </c>
      <c r="C2959" s="109" t="s">
        <v>17873</v>
      </c>
      <c r="D2959" s="109" t="s">
        <v>2560</v>
      </c>
      <c r="E2959" s="109" t="s">
        <v>12394</v>
      </c>
      <c r="F2959" s="110">
        <v>120</v>
      </c>
      <c r="G2959" s="110">
        <v>0</v>
      </c>
      <c r="H2959" s="111">
        <v>202353</v>
      </c>
      <c r="I2959" s="111">
        <v>0</v>
      </c>
      <c r="J2959" s="112">
        <v>1686.28</v>
      </c>
      <c r="K2959" s="109" t="s">
        <v>17554</v>
      </c>
      <c r="L2959" s="111">
        <v>-3348.0088999999998</v>
      </c>
      <c r="M2959" s="111">
        <v>0</v>
      </c>
      <c r="N2959" s="2">
        <f t="shared" si="92"/>
        <v>202353</v>
      </c>
      <c r="O2959" s="2">
        <f t="shared" si="93"/>
        <v>1686.2750000000001</v>
      </c>
    </row>
    <row r="2960" spans="1:15" x14ac:dyDescent="0.25">
      <c r="A2960" s="109" t="s">
        <v>17625</v>
      </c>
      <c r="B2960" s="109" t="s">
        <v>12392</v>
      </c>
      <c r="C2960" s="109" t="s">
        <v>12391</v>
      </c>
      <c r="D2960" s="109" t="s">
        <v>2561</v>
      </c>
      <c r="E2960" s="109" t="s">
        <v>12393</v>
      </c>
      <c r="F2960" s="110">
        <v>123</v>
      </c>
      <c r="G2960" s="110">
        <v>0</v>
      </c>
      <c r="H2960" s="111">
        <v>252434</v>
      </c>
      <c r="I2960" s="111">
        <v>0</v>
      </c>
      <c r="J2960" s="112">
        <v>2052.31</v>
      </c>
      <c r="K2960" s="109" t="s">
        <v>17552</v>
      </c>
      <c r="L2960" s="111">
        <v>12020.6692</v>
      </c>
      <c r="M2960" s="111">
        <v>0</v>
      </c>
      <c r="N2960" s="2">
        <f t="shared" si="92"/>
        <v>252434</v>
      </c>
      <c r="O2960" s="2">
        <f t="shared" si="93"/>
        <v>2052.3089430894311</v>
      </c>
    </row>
    <row r="2961" spans="1:15" x14ac:dyDescent="0.25">
      <c r="A2961" s="109" t="s">
        <v>17625</v>
      </c>
      <c r="B2961" s="109" t="s">
        <v>12392</v>
      </c>
      <c r="C2961" s="109" t="s">
        <v>12391</v>
      </c>
      <c r="D2961" s="109" t="s">
        <v>18281</v>
      </c>
      <c r="E2961" s="109" t="s">
        <v>18282</v>
      </c>
      <c r="F2961" s="110">
        <v>2</v>
      </c>
      <c r="G2961" s="110">
        <v>0</v>
      </c>
      <c r="H2961" s="111">
        <v>4104</v>
      </c>
      <c r="I2961" s="111">
        <v>0</v>
      </c>
      <c r="J2961" s="112">
        <v>2052</v>
      </c>
      <c r="K2961" s="109" t="s">
        <v>17552</v>
      </c>
      <c r="L2961" s="111">
        <v>195.4452</v>
      </c>
      <c r="M2961" s="111">
        <v>0</v>
      </c>
      <c r="N2961" s="2">
        <f t="shared" si="92"/>
        <v>4104</v>
      </c>
      <c r="O2961" s="2">
        <f t="shared" si="93"/>
        <v>2052</v>
      </c>
    </row>
    <row r="2962" spans="1:15" x14ac:dyDescent="0.25">
      <c r="A2962" s="109" t="s">
        <v>17625</v>
      </c>
      <c r="B2962" s="109" t="s">
        <v>12390</v>
      </c>
      <c r="C2962" s="109" t="s">
        <v>12389</v>
      </c>
      <c r="D2962" s="109" t="s">
        <v>2562</v>
      </c>
      <c r="E2962" s="109" t="s">
        <v>12388</v>
      </c>
      <c r="F2962" s="110">
        <v>19</v>
      </c>
      <c r="G2962" s="110">
        <v>0</v>
      </c>
      <c r="H2962" s="111">
        <v>41431</v>
      </c>
      <c r="I2962" s="111">
        <v>0</v>
      </c>
      <c r="J2962" s="112">
        <v>2180.58</v>
      </c>
      <c r="K2962" s="109" t="s">
        <v>17552</v>
      </c>
      <c r="L2962" s="111">
        <v>1972.9150999999999</v>
      </c>
      <c r="M2962" s="111">
        <v>0</v>
      </c>
      <c r="N2962" s="2">
        <f t="shared" si="92"/>
        <v>41431</v>
      </c>
      <c r="O2962" s="2">
        <f t="shared" si="93"/>
        <v>2180.5789473684213</v>
      </c>
    </row>
    <row r="2963" spans="1:15" x14ac:dyDescent="0.25">
      <c r="A2963" s="109" t="s">
        <v>17625</v>
      </c>
      <c r="B2963" s="109" t="s">
        <v>12387</v>
      </c>
      <c r="C2963" s="109" t="s">
        <v>12386</v>
      </c>
      <c r="D2963" s="109" t="s">
        <v>2563</v>
      </c>
      <c r="E2963" s="109" t="s">
        <v>12385</v>
      </c>
      <c r="F2963" s="110">
        <v>30</v>
      </c>
      <c r="G2963" s="110">
        <v>0</v>
      </c>
      <c r="H2963" s="111">
        <v>60615</v>
      </c>
      <c r="I2963" s="111">
        <v>0</v>
      </c>
      <c r="J2963" s="112">
        <v>2020.5</v>
      </c>
      <c r="K2963" s="109" t="s">
        <v>17552</v>
      </c>
      <c r="L2963" s="111">
        <v>2886.4189000000001</v>
      </c>
      <c r="M2963" s="111">
        <v>0</v>
      </c>
      <c r="N2963" s="2">
        <f t="shared" si="92"/>
        <v>60615</v>
      </c>
      <c r="O2963" s="2">
        <f t="shared" si="93"/>
        <v>2020.5</v>
      </c>
    </row>
    <row r="2964" spans="1:15" x14ac:dyDescent="0.25">
      <c r="A2964" s="109" t="s">
        <v>17625</v>
      </c>
      <c r="B2964" s="109" t="s">
        <v>12382</v>
      </c>
      <c r="C2964" s="109" t="s">
        <v>12381</v>
      </c>
      <c r="D2964" s="109" t="s">
        <v>2565</v>
      </c>
      <c r="E2964" s="109" t="s">
        <v>12380</v>
      </c>
      <c r="F2964" s="110">
        <v>42</v>
      </c>
      <c r="G2964" s="110">
        <v>0</v>
      </c>
      <c r="H2964" s="111">
        <v>85719</v>
      </c>
      <c r="I2964" s="111">
        <v>0</v>
      </c>
      <c r="J2964" s="112">
        <v>2040.93</v>
      </c>
      <c r="K2964" s="109" t="s">
        <v>17552</v>
      </c>
      <c r="L2964" s="111">
        <v>4081.875</v>
      </c>
      <c r="M2964" s="111">
        <v>0</v>
      </c>
      <c r="N2964" s="2">
        <f t="shared" si="92"/>
        <v>85719</v>
      </c>
      <c r="O2964" s="2">
        <f t="shared" si="93"/>
        <v>2040.9285714285713</v>
      </c>
    </row>
    <row r="2965" spans="1:15" x14ac:dyDescent="0.25">
      <c r="A2965" s="109" t="s">
        <v>17625</v>
      </c>
      <c r="B2965" s="109" t="s">
        <v>12379</v>
      </c>
      <c r="C2965" s="109" t="s">
        <v>12378</v>
      </c>
      <c r="D2965" s="109" t="s">
        <v>2566</v>
      </c>
      <c r="E2965" s="109" t="s">
        <v>12377</v>
      </c>
      <c r="F2965" s="110">
        <v>34</v>
      </c>
      <c r="G2965" s="110">
        <v>0</v>
      </c>
      <c r="H2965" s="111">
        <v>54002</v>
      </c>
      <c r="I2965" s="111">
        <v>0</v>
      </c>
      <c r="J2965" s="112">
        <v>1588.29</v>
      </c>
      <c r="K2965" s="109" t="s">
        <v>17554</v>
      </c>
      <c r="L2965" s="111">
        <v>-893.47940000000006</v>
      </c>
      <c r="M2965" s="111">
        <v>0</v>
      </c>
      <c r="N2965" s="2">
        <f t="shared" si="92"/>
        <v>54002</v>
      </c>
      <c r="O2965" s="2">
        <f t="shared" si="93"/>
        <v>1588.2941176470588</v>
      </c>
    </row>
    <row r="2966" spans="1:15" x14ac:dyDescent="0.25">
      <c r="A2966" s="109" t="s">
        <v>17625</v>
      </c>
      <c r="B2966" s="109" t="s">
        <v>12376</v>
      </c>
      <c r="C2966" s="109" t="s">
        <v>12375</v>
      </c>
      <c r="D2966" s="109" t="s">
        <v>2567</v>
      </c>
      <c r="E2966" s="109" t="s">
        <v>12374</v>
      </c>
      <c r="F2966" s="110">
        <v>45</v>
      </c>
      <c r="G2966" s="110">
        <v>0</v>
      </c>
      <c r="H2966" s="111">
        <v>96105</v>
      </c>
      <c r="I2966" s="111">
        <v>0</v>
      </c>
      <c r="J2966" s="112">
        <v>2135.67</v>
      </c>
      <c r="K2966" s="109" t="s">
        <v>17552</v>
      </c>
      <c r="L2966" s="111">
        <v>4576.4367000000002</v>
      </c>
      <c r="M2966" s="111">
        <v>0</v>
      </c>
      <c r="N2966" s="2">
        <f t="shared" si="92"/>
        <v>96105</v>
      </c>
      <c r="O2966" s="2">
        <f t="shared" si="93"/>
        <v>2135.6666666666665</v>
      </c>
    </row>
    <row r="2967" spans="1:15" x14ac:dyDescent="0.25">
      <c r="A2967" s="109" t="s">
        <v>17625</v>
      </c>
      <c r="B2967" s="109" t="s">
        <v>12373</v>
      </c>
      <c r="C2967" s="109" t="s">
        <v>12372</v>
      </c>
      <c r="D2967" s="109" t="s">
        <v>2568</v>
      </c>
      <c r="E2967" s="109" t="s">
        <v>12371</v>
      </c>
      <c r="F2967" s="110">
        <v>20</v>
      </c>
      <c r="G2967" s="110">
        <v>0</v>
      </c>
      <c r="H2967" s="111">
        <v>42841</v>
      </c>
      <c r="I2967" s="111">
        <v>0</v>
      </c>
      <c r="J2967" s="112">
        <v>2142.0500000000002</v>
      </c>
      <c r="K2967" s="109" t="s">
        <v>17552</v>
      </c>
      <c r="L2967" s="111">
        <v>2040.0427999999999</v>
      </c>
      <c r="M2967" s="111">
        <v>0</v>
      </c>
      <c r="N2967" s="2">
        <f t="shared" si="92"/>
        <v>42841</v>
      </c>
      <c r="O2967" s="2">
        <f t="shared" si="93"/>
        <v>2142.0500000000002</v>
      </c>
    </row>
    <row r="2968" spans="1:15" x14ac:dyDescent="0.25">
      <c r="A2968" s="109" t="s">
        <v>17625</v>
      </c>
      <c r="B2968" s="109" t="s">
        <v>12370</v>
      </c>
      <c r="C2968" s="109" t="s">
        <v>12369</v>
      </c>
      <c r="D2968" s="109" t="s">
        <v>2569</v>
      </c>
      <c r="E2968" s="109" t="s">
        <v>12368</v>
      </c>
      <c r="F2968" s="110">
        <v>30</v>
      </c>
      <c r="G2968" s="110">
        <v>0</v>
      </c>
      <c r="H2968" s="111">
        <v>41430</v>
      </c>
      <c r="I2968" s="111">
        <v>0</v>
      </c>
      <c r="J2968" s="112">
        <v>1381</v>
      </c>
      <c r="K2968" s="109" t="s">
        <v>17554</v>
      </c>
      <c r="L2968" s="111">
        <v>-685.47190000000001</v>
      </c>
      <c r="M2968" s="111">
        <v>0</v>
      </c>
      <c r="N2968" s="2">
        <f t="shared" si="92"/>
        <v>41430</v>
      </c>
      <c r="O2968" s="2">
        <f t="shared" si="93"/>
        <v>1381</v>
      </c>
    </row>
    <row r="2969" spans="1:15" x14ac:dyDescent="0.25">
      <c r="A2969" s="109" t="s">
        <v>17625</v>
      </c>
      <c r="B2969" s="109" t="s">
        <v>12367</v>
      </c>
      <c r="C2969" s="109" t="s">
        <v>12366</v>
      </c>
      <c r="D2969" s="109" t="s">
        <v>2570</v>
      </c>
      <c r="E2969" s="109" t="s">
        <v>12365</v>
      </c>
      <c r="F2969" s="110">
        <v>179</v>
      </c>
      <c r="G2969" s="110">
        <v>0</v>
      </c>
      <c r="H2969" s="111">
        <v>551424</v>
      </c>
      <c r="I2969" s="111">
        <v>0</v>
      </c>
      <c r="J2969" s="112">
        <v>3080.58</v>
      </c>
      <c r="K2969" s="109" t="s">
        <v>17554</v>
      </c>
      <c r="L2969" s="111">
        <v>-9123.5359000000008</v>
      </c>
      <c r="M2969" s="111">
        <v>0</v>
      </c>
      <c r="N2969" s="2">
        <f t="shared" si="92"/>
        <v>551424</v>
      </c>
      <c r="O2969" s="2">
        <f t="shared" si="93"/>
        <v>3080.5810055865923</v>
      </c>
    </row>
    <row r="2970" spans="1:15" x14ac:dyDescent="0.25">
      <c r="A2970" s="109" t="s">
        <v>17625</v>
      </c>
      <c r="B2970" s="109" t="s">
        <v>12364</v>
      </c>
      <c r="C2970" s="109" t="s">
        <v>12363</v>
      </c>
      <c r="D2970" s="109" t="s">
        <v>2571</v>
      </c>
      <c r="E2970" s="109" t="s">
        <v>12362</v>
      </c>
      <c r="F2970" s="110">
        <v>40</v>
      </c>
      <c r="G2970" s="110">
        <v>0</v>
      </c>
      <c r="H2970" s="111">
        <v>87343</v>
      </c>
      <c r="I2970" s="111">
        <v>0</v>
      </c>
      <c r="J2970" s="112">
        <v>2183.5700000000002</v>
      </c>
      <c r="K2970" s="109" t="s">
        <v>17552</v>
      </c>
      <c r="L2970" s="111">
        <v>4159.1993000000002</v>
      </c>
      <c r="M2970" s="111">
        <v>0</v>
      </c>
      <c r="N2970" s="2">
        <f t="shared" si="92"/>
        <v>87343</v>
      </c>
      <c r="O2970" s="2">
        <f t="shared" si="93"/>
        <v>2183.5749999999998</v>
      </c>
    </row>
    <row r="2971" spans="1:15" x14ac:dyDescent="0.25">
      <c r="A2971" s="109" t="s">
        <v>17625</v>
      </c>
      <c r="B2971" s="109" t="s">
        <v>12361</v>
      </c>
      <c r="C2971" s="109" t="s">
        <v>12360</v>
      </c>
      <c r="D2971" s="109" t="s">
        <v>2572</v>
      </c>
      <c r="E2971" s="109" t="s">
        <v>12359</v>
      </c>
      <c r="F2971" s="110">
        <v>30</v>
      </c>
      <c r="G2971" s="110">
        <v>0</v>
      </c>
      <c r="H2971" s="111">
        <v>44221</v>
      </c>
      <c r="I2971" s="111">
        <v>0</v>
      </c>
      <c r="J2971" s="112">
        <v>1474.03</v>
      </c>
      <c r="K2971" s="109" t="s">
        <v>17552</v>
      </c>
      <c r="L2971" s="111">
        <v>2105.7620999999999</v>
      </c>
      <c r="M2971" s="111">
        <v>0</v>
      </c>
      <c r="N2971" s="2">
        <f t="shared" si="92"/>
        <v>44221</v>
      </c>
      <c r="O2971" s="2">
        <f t="shared" si="93"/>
        <v>1474.0333333333333</v>
      </c>
    </row>
    <row r="2972" spans="1:15" x14ac:dyDescent="0.25">
      <c r="A2972" s="109" t="s">
        <v>17625</v>
      </c>
      <c r="B2972" s="109" t="s">
        <v>12358</v>
      </c>
      <c r="C2972" s="109" t="s">
        <v>12357</v>
      </c>
      <c r="D2972" s="109" t="s">
        <v>2573</v>
      </c>
      <c r="E2972" s="109" t="s">
        <v>12356</v>
      </c>
      <c r="F2972" s="110">
        <v>45</v>
      </c>
      <c r="G2972" s="110">
        <v>0</v>
      </c>
      <c r="H2972" s="111">
        <v>66332</v>
      </c>
      <c r="I2972" s="111">
        <v>0</v>
      </c>
      <c r="J2972" s="112">
        <v>1474.04</v>
      </c>
      <c r="K2972" s="109" t="s">
        <v>17552</v>
      </c>
      <c r="L2972" s="111">
        <v>3158.6694000000002</v>
      </c>
      <c r="M2972" s="111">
        <v>0</v>
      </c>
      <c r="N2972" s="2">
        <f t="shared" si="92"/>
        <v>66332</v>
      </c>
      <c r="O2972" s="2">
        <f t="shared" si="93"/>
        <v>1474.0444444444445</v>
      </c>
    </row>
    <row r="2973" spans="1:15" x14ac:dyDescent="0.25">
      <c r="A2973" s="109" t="s">
        <v>17625</v>
      </c>
      <c r="B2973" s="109" t="s">
        <v>12355</v>
      </c>
      <c r="C2973" s="109" t="s">
        <v>19120</v>
      </c>
      <c r="D2973" s="109" t="s">
        <v>2574</v>
      </c>
      <c r="E2973" s="109" t="s">
        <v>11104</v>
      </c>
      <c r="F2973" s="110">
        <v>30</v>
      </c>
      <c r="G2973" s="110">
        <v>0</v>
      </c>
      <c r="H2973" s="111">
        <v>56644</v>
      </c>
      <c r="I2973" s="111">
        <v>0</v>
      </c>
      <c r="J2973" s="112">
        <v>1888.13</v>
      </c>
      <c r="K2973" s="109" t="s">
        <v>17552</v>
      </c>
      <c r="L2973" s="111">
        <v>2697.3326000000002</v>
      </c>
      <c r="M2973" s="111">
        <v>0</v>
      </c>
      <c r="N2973" s="2">
        <f t="shared" si="92"/>
        <v>56644</v>
      </c>
      <c r="O2973" s="2">
        <f t="shared" si="93"/>
        <v>1888.1333333333334</v>
      </c>
    </row>
    <row r="2974" spans="1:15" x14ac:dyDescent="0.25">
      <c r="A2974" s="109" t="s">
        <v>17625</v>
      </c>
      <c r="B2974" s="109" t="s">
        <v>12353</v>
      </c>
      <c r="C2974" s="109" t="s">
        <v>12352</v>
      </c>
      <c r="D2974" s="109" t="s">
        <v>2575</v>
      </c>
      <c r="E2974" s="109" t="s">
        <v>12351</v>
      </c>
      <c r="F2974" s="110">
        <v>33</v>
      </c>
      <c r="G2974" s="110">
        <v>0</v>
      </c>
      <c r="H2974" s="111">
        <v>63605</v>
      </c>
      <c r="I2974" s="111">
        <v>0</v>
      </c>
      <c r="J2974" s="112">
        <v>1927.42</v>
      </c>
      <c r="K2974" s="109" t="s">
        <v>17554</v>
      </c>
      <c r="L2974" s="111">
        <v>-1052.3762999999999</v>
      </c>
      <c r="M2974" s="111">
        <v>0</v>
      </c>
      <c r="N2974" s="2">
        <f t="shared" si="92"/>
        <v>63605</v>
      </c>
      <c r="O2974" s="2">
        <f t="shared" si="93"/>
        <v>1927.4242424242425</v>
      </c>
    </row>
    <row r="2975" spans="1:15" x14ac:dyDescent="0.25">
      <c r="A2975" s="109" t="s">
        <v>17625</v>
      </c>
      <c r="B2975" s="109" t="s">
        <v>12350</v>
      </c>
      <c r="C2975" s="109" t="s">
        <v>12349</v>
      </c>
      <c r="D2975" s="109" t="s">
        <v>2576</v>
      </c>
      <c r="E2975" s="109" t="s">
        <v>9934</v>
      </c>
      <c r="F2975" s="110">
        <v>61</v>
      </c>
      <c r="G2975" s="110">
        <v>0</v>
      </c>
      <c r="H2975" s="111">
        <v>128610</v>
      </c>
      <c r="I2975" s="111">
        <v>0</v>
      </c>
      <c r="J2975" s="112">
        <v>2108.36</v>
      </c>
      <c r="K2975" s="109" t="s">
        <v>17552</v>
      </c>
      <c r="L2975" s="111">
        <v>6124.3049000000001</v>
      </c>
      <c r="M2975" s="111">
        <v>0</v>
      </c>
      <c r="N2975" s="2">
        <f t="shared" si="92"/>
        <v>128610</v>
      </c>
      <c r="O2975" s="2">
        <f t="shared" si="93"/>
        <v>2108.3606557377047</v>
      </c>
    </row>
    <row r="2976" spans="1:15" x14ac:dyDescent="0.25">
      <c r="A2976" s="109" t="s">
        <v>17625</v>
      </c>
      <c r="B2976" s="109" t="s">
        <v>12348</v>
      </c>
      <c r="C2976" s="109" t="s">
        <v>12347</v>
      </c>
      <c r="D2976" s="109" t="s">
        <v>2577</v>
      </c>
      <c r="E2976" s="109" t="s">
        <v>12346</v>
      </c>
      <c r="F2976" s="110">
        <v>23</v>
      </c>
      <c r="G2976" s="110">
        <v>0</v>
      </c>
      <c r="H2976" s="111">
        <v>43119</v>
      </c>
      <c r="I2976" s="111">
        <v>0</v>
      </c>
      <c r="J2976" s="112">
        <v>1874.74</v>
      </c>
      <c r="K2976" s="109" t="s">
        <v>17554</v>
      </c>
      <c r="L2976" s="111">
        <v>-713.42290000000003</v>
      </c>
      <c r="M2976" s="111">
        <v>0</v>
      </c>
      <c r="N2976" s="2">
        <f t="shared" si="92"/>
        <v>43119</v>
      </c>
      <c r="O2976" s="2">
        <f t="shared" si="93"/>
        <v>1874.7391304347825</v>
      </c>
    </row>
    <row r="2977" spans="1:15" x14ac:dyDescent="0.25">
      <c r="A2977" s="109" t="s">
        <v>17625</v>
      </c>
      <c r="B2977" s="109" t="s">
        <v>12345</v>
      </c>
      <c r="C2977" s="109" t="s">
        <v>12344</v>
      </c>
      <c r="D2977" s="109" t="s">
        <v>2578</v>
      </c>
      <c r="E2977" s="109" t="s">
        <v>12343</v>
      </c>
      <c r="F2977" s="110">
        <v>79</v>
      </c>
      <c r="G2977" s="110">
        <v>0</v>
      </c>
      <c r="H2977" s="111">
        <v>184537</v>
      </c>
      <c r="I2977" s="111">
        <v>0</v>
      </c>
      <c r="J2977" s="112">
        <v>2335.91</v>
      </c>
      <c r="K2977" s="109" t="s">
        <v>17554</v>
      </c>
      <c r="L2977" s="111">
        <v>-3053.2433000000001</v>
      </c>
      <c r="M2977" s="111">
        <v>0</v>
      </c>
      <c r="N2977" s="2">
        <f t="shared" si="92"/>
        <v>184537</v>
      </c>
      <c r="O2977" s="2">
        <f t="shared" si="93"/>
        <v>2335.9113924050635</v>
      </c>
    </row>
    <row r="2978" spans="1:15" x14ac:dyDescent="0.25">
      <c r="A2978" s="109" t="s">
        <v>17625</v>
      </c>
      <c r="B2978" s="109" t="s">
        <v>12342</v>
      </c>
      <c r="C2978" s="109" t="s">
        <v>12341</v>
      </c>
      <c r="D2978" s="109" t="s">
        <v>2579</v>
      </c>
      <c r="E2978" s="109" t="s">
        <v>12340</v>
      </c>
      <c r="F2978" s="110">
        <v>76</v>
      </c>
      <c r="G2978" s="110">
        <v>0</v>
      </c>
      <c r="H2978" s="111">
        <v>179204</v>
      </c>
      <c r="I2978" s="111">
        <v>0</v>
      </c>
      <c r="J2978" s="112">
        <v>2357.9499999999998</v>
      </c>
      <c r="K2978" s="109" t="s">
        <v>17552</v>
      </c>
      <c r="L2978" s="111">
        <v>8533.5455999999995</v>
      </c>
      <c r="M2978" s="111">
        <v>0</v>
      </c>
      <c r="N2978" s="2">
        <f t="shared" si="92"/>
        <v>179204</v>
      </c>
      <c r="O2978" s="2">
        <f t="shared" si="93"/>
        <v>2357.9473684210525</v>
      </c>
    </row>
    <row r="2979" spans="1:15" x14ac:dyDescent="0.25">
      <c r="A2979" s="109" t="s">
        <v>17625</v>
      </c>
      <c r="B2979" s="109" t="s">
        <v>12339</v>
      </c>
      <c r="C2979" s="109" t="s">
        <v>12338</v>
      </c>
      <c r="D2979" s="109" t="s">
        <v>2580</v>
      </c>
      <c r="E2979" s="109" t="s">
        <v>12337</v>
      </c>
      <c r="F2979" s="110">
        <v>61</v>
      </c>
      <c r="G2979" s="110">
        <v>0</v>
      </c>
      <c r="H2979" s="111">
        <v>121462</v>
      </c>
      <c r="I2979" s="111">
        <v>0</v>
      </c>
      <c r="J2979" s="112">
        <v>1991.18</v>
      </c>
      <c r="K2979" s="109" t="s">
        <v>17552</v>
      </c>
      <c r="L2979" s="111">
        <v>5783.9142000000002</v>
      </c>
      <c r="M2979" s="111">
        <v>0</v>
      </c>
      <c r="N2979" s="2">
        <f t="shared" si="92"/>
        <v>121462</v>
      </c>
      <c r="O2979" s="2">
        <f t="shared" si="93"/>
        <v>1991.1803278688524</v>
      </c>
    </row>
    <row r="2980" spans="1:15" x14ac:dyDescent="0.25">
      <c r="A2980" s="109" t="s">
        <v>17625</v>
      </c>
      <c r="B2980" s="109" t="s">
        <v>12336</v>
      </c>
      <c r="C2980" s="109" t="s">
        <v>12335</v>
      </c>
      <c r="D2980" s="109" t="s">
        <v>2581</v>
      </c>
      <c r="E2980" s="109" t="s">
        <v>12334</v>
      </c>
      <c r="F2980" s="110">
        <v>74</v>
      </c>
      <c r="G2980" s="110">
        <v>0</v>
      </c>
      <c r="H2980" s="111">
        <v>166037</v>
      </c>
      <c r="I2980" s="111">
        <v>0</v>
      </c>
      <c r="J2980" s="112">
        <v>2243.7399999999998</v>
      </c>
      <c r="K2980" s="109" t="s">
        <v>17554</v>
      </c>
      <c r="L2980" s="111">
        <v>-2747.1442000000002</v>
      </c>
      <c r="M2980" s="111">
        <v>0</v>
      </c>
      <c r="N2980" s="2">
        <f t="shared" si="92"/>
        <v>166037</v>
      </c>
      <c r="O2980" s="2">
        <f t="shared" si="93"/>
        <v>2243.7432432432433</v>
      </c>
    </row>
    <row r="2981" spans="1:15" x14ac:dyDescent="0.25">
      <c r="A2981" s="109" t="s">
        <v>17625</v>
      </c>
      <c r="B2981" s="109" t="s">
        <v>12332</v>
      </c>
      <c r="C2981" s="109" t="s">
        <v>12331</v>
      </c>
      <c r="D2981" s="109" t="s">
        <v>2582</v>
      </c>
      <c r="E2981" s="109" t="s">
        <v>12333</v>
      </c>
      <c r="F2981" s="110">
        <v>176</v>
      </c>
      <c r="G2981" s="110">
        <v>0</v>
      </c>
      <c r="H2981" s="111">
        <v>468714</v>
      </c>
      <c r="I2981" s="111">
        <v>0</v>
      </c>
      <c r="J2981" s="112">
        <v>2663.15</v>
      </c>
      <c r="K2981" s="109" t="s">
        <v>17554</v>
      </c>
      <c r="L2981" s="111">
        <v>-7755.0513000000001</v>
      </c>
      <c r="M2981" s="111">
        <v>0</v>
      </c>
      <c r="N2981" s="2">
        <f t="shared" si="92"/>
        <v>468714</v>
      </c>
      <c r="O2981" s="2">
        <f t="shared" si="93"/>
        <v>2663.1477272727275</v>
      </c>
    </row>
    <row r="2982" spans="1:15" x14ac:dyDescent="0.25">
      <c r="A2982" s="109" t="s">
        <v>17625</v>
      </c>
      <c r="B2982" s="109" t="s">
        <v>12329</v>
      </c>
      <c r="C2982" s="109" t="s">
        <v>12328</v>
      </c>
      <c r="D2982" s="109" t="s">
        <v>2583</v>
      </c>
      <c r="E2982" s="109" t="s">
        <v>12327</v>
      </c>
      <c r="F2982" s="110">
        <v>76</v>
      </c>
      <c r="G2982" s="110">
        <v>0</v>
      </c>
      <c r="H2982" s="111">
        <v>119381</v>
      </c>
      <c r="I2982" s="111">
        <v>0</v>
      </c>
      <c r="J2982" s="112">
        <v>1570.8</v>
      </c>
      <c r="K2982" s="109" t="s">
        <v>17552</v>
      </c>
      <c r="L2982" s="111">
        <v>5684.7946000000002</v>
      </c>
      <c r="M2982" s="111">
        <v>0</v>
      </c>
      <c r="N2982" s="2">
        <f t="shared" si="92"/>
        <v>119381</v>
      </c>
      <c r="O2982" s="2">
        <f t="shared" si="93"/>
        <v>1570.8026315789473</v>
      </c>
    </row>
    <row r="2983" spans="1:15" x14ac:dyDescent="0.25">
      <c r="A2983" s="109" t="s">
        <v>17625</v>
      </c>
      <c r="B2983" s="109" t="s">
        <v>12326</v>
      </c>
      <c r="C2983" s="109" t="s">
        <v>12325</v>
      </c>
      <c r="D2983" s="109" t="s">
        <v>2584</v>
      </c>
      <c r="E2983" s="109" t="s">
        <v>9015</v>
      </c>
      <c r="F2983" s="110">
        <v>88</v>
      </c>
      <c r="G2983" s="110">
        <v>0</v>
      </c>
      <c r="H2983" s="111">
        <v>188164</v>
      </c>
      <c r="I2983" s="111">
        <v>0</v>
      </c>
      <c r="J2983" s="112">
        <v>2138.23</v>
      </c>
      <c r="K2983" s="109" t="s">
        <v>17552</v>
      </c>
      <c r="L2983" s="111">
        <v>8960.1741000000002</v>
      </c>
      <c r="M2983" s="111">
        <v>0</v>
      </c>
      <c r="N2983" s="2">
        <f t="shared" si="92"/>
        <v>188164</v>
      </c>
      <c r="O2983" s="2">
        <f t="shared" si="93"/>
        <v>2138.2272727272725</v>
      </c>
    </row>
    <row r="2984" spans="1:15" x14ac:dyDescent="0.25">
      <c r="A2984" s="109" t="s">
        <v>17625</v>
      </c>
      <c r="B2984" s="109" t="s">
        <v>12324</v>
      </c>
      <c r="C2984" s="109" t="s">
        <v>12323</v>
      </c>
      <c r="D2984" s="109" t="s">
        <v>2585</v>
      </c>
      <c r="E2984" s="109" t="s">
        <v>12322</v>
      </c>
      <c r="F2984" s="110">
        <v>59</v>
      </c>
      <c r="G2984" s="110">
        <v>0</v>
      </c>
      <c r="H2984" s="111">
        <v>129363</v>
      </c>
      <c r="I2984" s="111">
        <v>0</v>
      </c>
      <c r="J2984" s="112">
        <v>2192.59</v>
      </c>
      <c r="K2984" s="109" t="s">
        <v>17554</v>
      </c>
      <c r="L2984" s="111">
        <v>-2140.3687</v>
      </c>
      <c r="M2984" s="111">
        <v>0</v>
      </c>
      <c r="N2984" s="2">
        <f t="shared" si="92"/>
        <v>129363</v>
      </c>
      <c r="O2984" s="2">
        <f t="shared" si="93"/>
        <v>2192.593220338983</v>
      </c>
    </row>
    <row r="2985" spans="1:15" x14ac:dyDescent="0.25">
      <c r="A2985" s="109" t="s">
        <v>17625</v>
      </c>
      <c r="B2985" s="109" t="s">
        <v>12321</v>
      </c>
      <c r="C2985" s="109" t="s">
        <v>12320</v>
      </c>
      <c r="D2985" s="109" t="s">
        <v>2586</v>
      </c>
      <c r="E2985" s="109" t="s">
        <v>12319</v>
      </c>
      <c r="F2985" s="110">
        <v>20</v>
      </c>
      <c r="G2985" s="110">
        <v>0</v>
      </c>
      <c r="H2985" s="111">
        <v>40765</v>
      </c>
      <c r="I2985" s="111">
        <v>0</v>
      </c>
      <c r="J2985" s="112">
        <v>2038.25</v>
      </c>
      <c r="K2985" s="109" t="s">
        <v>17554</v>
      </c>
      <c r="L2985" s="111">
        <v>-674.46709999999996</v>
      </c>
      <c r="M2985" s="111">
        <v>0</v>
      </c>
      <c r="N2985" s="2">
        <f t="shared" si="92"/>
        <v>40765</v>
      </c>
      <c r="O2985" s="2">
        <f t="shared" si="93"/>
        <v>2038.25</v>
      </c>
    </row>
    <row r="2986" spans="1:15" x14ac:dyDescent="0.25">
      <c r="A2986" s="109" t="s">
        <v>17625</v>
      </c>
      <c r="B2986" s="109" t="s">
        <v>12317</v>
      </c>
      <c r="C2986" s="109" t="s">
        <v>12316</v>
      </c>
      <c r="D2986" s="109" t="s">
        <v>2587</v>
      </c>
      <c r="E2986" s="109" t="s">
        <v>12318</v>
      </c>
      <c r="F2986" s="110">
        <v>205</v>
      </c>
      <c r="G2986" s="110">
        <v>0</v>
      </c>
      <c r="H2986" s="111">
        <v>603901</v>
      </c>
      <c r="I2986" s="111">
        <v>0</v>
      </c>
      <c r="J2986" s="112">
        <v>2945.86</v>
      </c>
      <c r="K2986" s="109" t="s">
        <v>17554</v>
      </c>
      <c r="L2986" s="111">
        <v>-9991.7733000000007</v>
      </c>
      <c r="M2986" s="111">
        <v>0</v>
      </c>
      <c r="N2986" s="2">
        <f t="shared" si="92"/>
        <v>603901</v>
      </c>
      <c r="O2986" s="2">
        <f t="shared" si="93"/>
        <v>2945.858536585366</v>
      </c>
    </row>
    <row r="2987" spans="1:15" x14ac:dyDescent="0.25">
      <c r="A2987" s="109" t="s">
        <v>17625</v>
      </c>
      <c r="B2987" s="109" t="s">
        <v>12317</v>
      </c>
      <c r="C2987" s="109" t="s">
        <v>12316</v>
      </c>
      <c r="D2987" s="109" t="s">
        <v>2588</v>
      </c>
      <c r="E2987" s="109" t="s">
        <v>6129</v>
      </c>
      <c r="F2987" s="110">
        <v>56</v>
      </c>
      <c r="G2987" s="110">
        <v>0</v>
      </c>
      <c r="H2987" s="111">
        <v>202459</v>
      </c>
      <c r="I2987" s="111">
        <v>0</v>
      </c>
      <c r="J2987" s="112">
        <v>3615.34</v>
      </c>
      <c r="K2987" s="109" t="s">
        <v>17554</v>
      </c>
      <c r="L2987" s="111">
        <v>-3349.7703000000001</v>
      </c>
      <c r="M2987" s="111">
        <v>0</v>
      </c>
      <c r="N2987" s="2">
        <f t="shared" si="92"/>
        <v>202459</v>
      </c>
      <c r="O2987" s="2">
        <f t="shared" si="93"/>
        <v>3615.3392857142858</v>
      </c>
    </row>
    <row r="2988" spans="1:15" x14ac:dyDescent="0.25">
      <c r="A2988" s="109" t="s">
        <v>17625</v>
      </c>
      <c r="B2988" s="109" t="s">
        <v>12317</v>
      </c>
      <c r="C2988" s="109" t="s">
        <v>12316</v>
      </c>
      <c r="D2988" s="109" t="s">
        <v>2589</v>
      </c>
      <c r="E2988" s="109" t="s">
        <v>12315</v>
      </c>
      <c r="F2988" s="110">
        <v>100</v>
      </c>
      <c r="G2988" s="110">
        <v>0</v>
      </c>
      <c r="H2988" s="111">
        <v>302794</v>
      </c>
      <c r="I2988" s="111">
        <v>0</v>
      </c>
      <c r="J2988" s="112">
        <v>3027.94</v>
      </c>
      <c r="K2988" s="109" t="s">
        <v>17554</v>
      </c>
      <c r="L2988" s="111">
        <v>-5009.8455000000004</v>
      </c>
      <c r="M2988" s="111">
        <v>0</v>
      </c>
      <c r="N2988" s="2">
        <f t="shared" si="92"/>
        <v>302794</v>
      </c>
      <c r="O2988" s="2">
        <f t="shared" si="93"/>
        <v>3027.94</v>
      </c>
    </row>
    <row r="2989" spans="1:15" x14ac:dyDescent="0.25">
      <c r="A2989" s="109" t="s">
        <v>17625</v>
      </c>
      <c r="B2989" s="109" t="s">
        <v>12314</v>
      </c>
      <c r="C2989" s="109" t="s">
        <v>12313</v>
      </c>
      <c r="D2989" s="109" t="s">
        <v>2590</v>
      </c>
      <c r="E2989" s="109" t="s">
        <v>12312</v>
      </c>
      <c r="F2989" s="110">
        <v>20</v>
      </c>
      <c r="G2989" s="110">
        <v>0</v>
      </c>
      <c r="H2989" s="111">
        <v>40976</v>
      </c>
      <c r="I2989" s="111">
        <v>0</v>
      </c>
      <c r="J2989" s="112">
        <v>2048.8000000000002</v>
      </c>
      <c r="K2989" s="109" t="s">
        <v>17554</v>
      </c>
      <c r="L2989" s="111">
        <v>-677.96370000000002</v>
      </c>
      <c r="M2989" s="111">
        <v>0</v>
      </c>
      <c r="N2989" s="2">
        <f t="shared" si="92"/>
        <v>40976</v>
      </c>
      <c r="O2989" s="2">
        <f t="shared" si="93"/>
        <v>2048.8000000000002</v>
      </c>
    </row>
    <row r="2990" spans="1:15" x14ac:dyDescent="0.25">
      <c r="A2990" s="109" t="s">
        <v>17625</v>
      </c>
      <c r="B2990" s="109" t="s">
        <v>12311</v>
      </c>
      <c r="C2990" s="109" t="s">
        <v>12310</v>
      </c>
      <c r="D2990" s="109" t="s">
        <v>2591</v>
      </c>
      <c r="E2990" s="109" t="s">
        <v>9967</v>
      </c>
      <c r="F2990" s="110">
        <v>60</v>
      </c>
      <c r="G2990" s="110">
        <v>0</v>
      </c>
      <c r="H2990" s="111">
        <v>129497</v>
      </c>
      <c r="I2990" s="111">
        <v>0</v>
      </c>
      <c r="J2990" s="112">
        <v>2158.2800000000002</v>
      </c>
      <c r="K2990" s="109" t="s">
        <v>17552</v>
      </c>
      <c r="L2990" s="111">
        <v>6166.5258000000003</v>
      </c>
      <c r="M2990" s="111">
        <v>0</v>
      </c>
      <c r="N2990" s="2">
        <f t="shared" si="92"/>
        <v>129497</v>
      </c>
      <c r="O2990" s="2">
        <f t="shared" si="93"/>
        <v>2158.2833333333333</v>
      </c>
    </row>
    <row r="2991" spans="1:15" x14ac:dyDescent="0.25">
      <c r="A2991" s="109" t="s">
        <v>17625</v>
      </c>
      <c r="B2991" s="109" t="s">
        <v>12309</v>
      </c>
      <c r="C2991" s="109" t="s">
        <v>12308</v>
      </c>
      <c r="D2991" s="109" t="s">
        <v>2592</v>
      </c>
      <c r="E2991" s="109" t="s">
        <v>12307</v>
      </c>
      <c r="F2991" s="110">
        <v>40</v>
      </c>
      <c r="G2991" s="110">
        <v>0</v>
      </c>
      <c r="H2991" s="111">
        <v>75813</v>
      </c>
      <c r="I2991" s="111">
        <v>0</v>
      </c>
      <c r="J2991" s="112">
        <v>1895.32</v>
      </c>
      <c r="K2991" s="109" t="s">
        <v>17554</v>
      </c>
      <c r="L2991" s="111">
        <v>-1254.3634999999999</v>
      </c>
      <c r="M2991" s="111">
        <v>0</v>
      </c>
      <c r="N2991" s="2">
        <f t="shared" si="92"/>
        <v>75813</v>
      </c>
      <c r="O2991" s="2">
        <f t="shared" si="93"/>
        <v>1895.325</v>
      </c>
    </row>
    <row r="2992" spans="1:15" x14ac:dyDescent="0.25">
      <c r="A2992" s="109" t="s">
        <v>17625</v>
      </c>
      <c r="B2992" s="109" t="s">
        <v>12306</v>
      </c>
      <c r="C2992" s="109" t="s">
        <v>12305</v>
      </c>
      <c r="D2992" s="109" t="s">
        <v>2593</v>
      </c>
      <c r="E2992" s="109" t="s">
        <v>12304</v>
      </c>
      <c r="F2992" s="110">
        <v>74</v>
      </c>
      <c r="G2992" s="110">
        <v>0</v>
      </c>
      <c r="H2992" s="111">
        <v>184801</v>
      </c>
      <c r="I2992" s="111">
        <v>0</v>
      </c>
      <c r="J2992" s="112">
        <v>2497.31</v>
      </c>
      <c r="K2992" s="109" t="s">
        <v>17552</v>
      </c>
      <c r="L2992" s="111">
        <v>8800.0427</v>
      </c>
      <c r="M2992" s="111">
        <v>0</v>
      </c>
      <c r="N2992" s="2">
        <f t="shared" si="92"/>
        <v>184801</v>
      </c>
      <c r="O2992" s="2">
        <f t="shared" si="93"/>
        <v>2497.3108108108108</v>
      </c>
    </row>
    <row r="2993" spans="1:15" x14ac:dyDescent="0.25">
      <c r="A2993" s="109" t="s">
        <v>17625</v>
      </c>
      <c r="B2993" s="109" t="s">
        <v>12303</v>
      </c>
      <c r="C2993" s="109" t="s">
        <v>12302</v>
      </c>
      <c r="D2993" s="109" t="s">
        <v>2594</v>
      </c>
      <c r="E2993" s="109" t="s">
        <v>12301</v>
      </c>
      <c r="F2993" s="110">
        <v>119</v>
      </c>
      <c r="G2993" s="110">
        <v>0</v>
      </c>
      <c r="H2993" s="111">
        <v>290063</v>
      </c>
      <c r="I2993" s="111">
        <v>0</v>
      </c>
      <c r="J2993" s="112">
        <v>2437.5</v>
      </c>
      <c r="K2993" s="109" t="s">
        <v>17554</v>
      </c>
      <c r="L2993" s="111">
        <v>-4799.2114000000001</v>
      </c>
      <c r="M2993" s="111">
        <v>0</v>
      </c>
      <c r="N2993" s="2">
        <f t="shared" si="92"/>
        <v>290063</v>
      </c>
      <c r="O2993" s="2">
        <f t="shared" si="93"/>
        <v>2437.5042016806724</v>
      </c>
    </row>
    <row r="2994" spans="1:15" x14ac:dyDescent="0.25">
      <c r="A2994" s="109" t="s">
        <v>17625</v>
      </c>
      <c r="B2994" s="109" t="s">
        <v>12300</v>
      </c>
      <c r="C2994" s="109" t="s">
        <v>12299</v>
      </c>
      <c r="D2994" s="109" t="s">
        <v>2595</v>
      </c>
      <c r="E2994" s="109" t="s">
        <v>9513</v>
      </c>
      <c r="F2994" s="110">
        <v>40</v>
      </c>
      <c r="G2994" s="110">
        <v>0</v>
      </c>
      <c r="H2994" s="111">
        <v>84805</v>
      </c>
      <c r="I2994" s="111">
        <v>0</v>
      </c>
      <c r="J2994" s="112">
        <v>2120.12</v>
      </c>
      <c r="K2994" s="109" t="s">
        <v>17554</v>
      </c>
      <c r="L2994" s="111">
        <v>-1403.1343999999999</v>
      </c>
      <c r="M2994" s="111">
        <v>0</v>
      </c>
      <c r="N2994" s="2">
        <f t="shared" si="92"/>
        <v>84805</v>
      </c>
      <c r="O2994" s="2">
        <f t="shared" si="93"/>
        <v>2120.125</v>
      </c>
    </row>
    <row r="2995" spans="1:15" x14ac:dyDescent="0.25">
      <c r="A2995" s="109" t="s">
        <v>17625</v>
      </c>
      <c r="B2995" s="109" t="s">
        <v>12298</v>
      </c>
      <c r="C2995" s="109" t="s">
        <v>12297</v>
      </c>
      <c r="D2995" s="109" t="s">
        <v>2596</v>
      </c>
      <c r="E2995" s="109" t="s">
        <v>12296</v>
      </c>
      <c r="F2995" s="110">
        <v>40</v>
      </c>
      <c r="G2995" s="110">
        <v>0</v>
      </c>
      <c r="H2995" s="111">
        <v>88889</v>
      </c>
      <c r="I2995" s="111">
        <v>0</v>
      </c>
      <c r="J2995" s="112">
        <v>2222.2199999999998</v>
      </c>
      <c r="K2995" s="109" t="s">
        <v>17554</v>
      </c>
      <c r="L2995" s="111">
        <v>-1470.7109</v>
      </c>
      <c r="M2995" s="111">
        <v>0</v>
      </c>
      <c r="N2995" s="2">
        <f t="shared" si="92"/>
        <v>88889</v>
      </c>
      <c r="O2995" s="2">
        <f t="shared" si="93"/>
        <v>2222.2249999999999</v>
      </c>
    </row>
    <row r="2996" spans="1:15" x14ac:dyDescent="0.25">
      <c r="A2996" s="109" t="s">
        <v>17625</v>
      </c>
      <c r="B2996" s="109" t="s">
        <v>12295</v>
      </c>
      <c r="C2996" s="109" t="s">
        <v>12294</v>
      </c>
      <c r="D2996" s="109" t="s">
        <v>2597</v>
      </c>
      <c r="E2996" s="109" t="s">
        <v>12293</v>
      </c>
      <c r="F2996" s="110">
        <v>24</v>
      </c>
      <c r="G2996" s="110">
        <v>0</v>
      </c>
      <c r="H2996" s="111">
        <v>43028</v>
      </c>
      <c r="I2996" s="111">
        <v>0</v>
      </c>
      <c r="J2996" s="112">
        <v>1792.83</v>
      </c>
      <c r="K2996" s="109" t="s">
        <v>17554</v>
      </c>
      <c r="L2996" s="111">
        <v>-711.91790000000003</v>
      </c>
      <c r="M2996" s="111">
        <v>0</v>
      </c>
      <c r="N2996" s="2">
        <f t="shared" si="92"/>
        <v>43028</v>
      </c>
      <c r="O2996" s="2">
        <f t="shared" si="93"/>
        <v>1792.8333333333333</v>
      </c>
    </row>
    <row r="2997" spans="1:15" x14ac:dyDescent="0.25">
      <c r="A2997" s="109" t="s">
        <v>17625</v>
      </c>
      <c r="B2997" s="109" t="s">
        <v>12292</v>
      </c>
      <c r="C2997" s="109" t="s">
        <v>12291</v>
      </c>
      <c r="D2997" s="109" t="s">
        <v>2598</v>
      </c>
      <c r="E2997" s="109" t="s">
        <v>12290</v>
      </c>
      <c r="F2997" s="110">
        <v>60</v>
      </c>
      <c r="G2997" s="110">
        <v>0</v>
      </c>
      <c r="H2997" s="111">
        <v>111385</v>
      </c>
      <c r="I2997" s="111">
        <v>0</v>
      </c>
      <c r="J2997" s="112">
        <v>1856.42</v>
      </c>
      <c r="K2997" s="109" t="s">
        <v>17554</v>
      </c>
      <c r="L2997" s="111">
        <v>-1842.9124999999999</v>
      </c>
      <c r="M2997" s="111">
        <v>0</v>
      </c>
      <c r="N2997" s="2">
        <f t="shared" si="92"/>
        <v>111385</v>
      </c>
      <c r="O2997" s="2">
        <f t="shared" si="93"/>
        <v>1856.4166666666667</v>
      </c>
    </row>
    <row r="2998" spans="1:15" x14ac:dyDescent="0.25">
      <c r="A2998" s="109" t="s">
        <v>17625</v>
      </c>
      <c r="B2998" s="109" t="s">
        <v>12289</v>
      </c>
      <c r="C2998" s="109" t="s">
        <v>12288</v>
      </c>
      <c r="D2998" s="109" t="s">
        <v>2599</v>
      </c>
      <c r="E2998" s="109" t="s">
        <v>12287</v>
      </c>
      <c r="F2998" s="110">
        <v>30</v>
      </c>
      <c r="G2998" s="110">
        <v>0</v>
      </c>
      <c r="H2998" s="111">
        <v>58811</v>
      </c>
      <c r="I2998" s="111">
        <v>0</v>
      </c>
      <c r="J2998" s="112">
        <v>1960.37</v>
      </c>
      <c r="K2998" s="109" t="s">
        <v>17554</v>
      </c>
      <c r="L2998" s="111">
        <v>-973.04539999999997</v>
      </c>
      <c r="M2998" s="111">
        <v>0</v>
      </c>
      <c r="N2998" s="2">
        <f t="shared" si="92"/>
        <v>58811</v>
      </c>
      <c r="O2998" s="2">
        <f t="shared" si="93"/>
        <v>1960.3666666666666</v>
      </c>
    </row>
    <row r="2999" spans="1:15" x14ac:dyDescent="0.25">
      <c r="A2999" s="109" t="s">
        <v>17625</v>
      </c>
      <c r="B2999" s="109" t="s">
        <v>12286</v>
      </c>
      <c r="C2999" s="109" t="s">
        <v>12285</v>
      </c>
      <c r="D2999" s="109" t="s">
        <v>2600</v>
      </c>
      <c r="E2999" s="109" t="s">
        <v>12284</v>
      </c>
      <c r="F2999" s="110">
        <v>39</v>
      </c>
      <c r="G2999" s="110">
        <v>0</v>
      </c>
      <c r="H2999" s="111">
        <v>95892</v>
      </c>
      <c r="I2999" s="111">
        <v>0</v>
      </c>
      <c r="J2999" s="112">
        <v>2458.77</v>
      </c>
      <c r="K2999" s="109" t="s">
        <v>17552</v>
      </c>
      <c r="L2999" s="111">
        <v>4566.2784000000001</v>
      </c>
      <c r="M2999" s="111">
        <v>0</v>
      </c>
      <c r="N2999" s="2">
        <f t="shared" si="92"/>
        <v>95892</v>
      </c>
      <c r="O2999" s="2">
        <f t="shared" si="93"/>
        <v>2458.7692307692309</v>
      </c>
    </row>
    <row r="3000" spans="1:15" x14ac:dyDescent="0.25">
      <c r="A3000" s="109" t="s">
        <v>17625</v>
      </c>
      <c r="B3000" s="109" t="s">
        <v>12283</v>
      </c>
      <c r="C3000" s="109" t="s">
        <v>12282</v>
      </c>
      <c r="D3000" s="109" t="s">
        <v>2601</v>
      </c>
      <c r="E3000" s="109" t="s">
        <v>12281</v>
      </c>
      <c r="F3000" s="110">
        <v>50</v>
      </c>
      <c r="G3000" s="110">
        <v>0</v>
      </c>
      <c r="H3000" s="111">
        <v>122608</v>
      </c>
      <c r="I3000" s="111">
        <v>0</v>
      </c>
      <c r="J3000" s="112">
        <v>2452.16</v>
      </c>
      <c r="K3000" s="109" t="s">
        <v>17554</v>
      </c>
      <c r="L3000" s="111">
        <v>-2028.6006</v>
      </c>
      <c r="M3000" s="111">
        <v>0</v>
      </c>
      <c r="N3000" s="2">
        <f t="shared" si="92"/>
        <v>122608</v>
      </c>
      <c r="O3000" s="2">
        <f t="shared" si="93"/>
        <v>2452.16</v>
      </c>
    </row>
    <row r="3001" spans="1:15" x14ac:dyDescent="0.25">
      <c r="A3001" s="109" t="s">
        <v>17625</v>
      </c>
      <c r="B3001" s="109" t="s">
        <v>12280</v>
      </c>
      <c r="C3001" s="109" t="s">
        <v>12279</v>
      </c>
      <c r="D3001" s="109" t="s">
        <v>2602</v>
      </c>
      <c r="E3001" s="109" t="s">
        <v>12278</v>
      </c>
      <c r="F3001" s="110">
        <v>43</v>
      </c>
      <c r="G3001" s="110">
        <v>0</v>
      </c>
      <c r="H3001" s="111">
        <v>83577</v>
      </c>
      <c r="I3001" s="111">
        <v>0</v>
      </c>
      <c r="J3001" s="112">
        <v>1943.65</v>
      </c>
      <c r="K3001" s="109" t="s">
        <v>17554</v>
      </c>
      <c r="L3001" s="111">
        <v>-1382.8154</v>
      </c>
      <c r="M3001" s="111">
        <v>0</v>
      </c>
      <c r="N3001" s="2">
        <f t="shared" si="92"/>
        <v>83577</v>
      </c>
      <c r="O3001" s="2">
        <f t="shared" si="93"/>
        <v>1943.6511627906978</v>
      </c>
    </row>
    <row r="3002" spans="1:15" x14ac:dyDescent="0.25">
      <c r="A3002" s="109" t="s">
        <v>17625</v>
      </c>
      <c r="B3002" s="109" t="s">
        <v>12277</v>
      </c>
      <c r="C3002" s="109" t="s">
        <v>12276</v>
      </c>
      <c r="D3002" s="109" t="s">
        <v>2603</v>
      </c>
      <c r="E3002" s="109" t="s">
        <v>12275</v>
      </c>
      <c r="F3002" s="110">
        <v>30</v>
      </c>
      <c r="G3002" s="110">
        <v>0</v>
      </c>
      <c r="H3002" s="111">
        <v>44740</v>
      </c>
      <c r="I3002" s="111">
        <v>0</v>
      </c>
      <c r="J3002" s="112">
        <v>1491.33</v>
      </c>
      <c r="K3002" s="109" t="s">
        <v>17552</v>
      </c>
      <c r="L3002" s="111">
        <v>2130.4807000000001</v>
      </c>
      <c r="M3002" s="111">
        <v>0</v>
      </c>
      <c r="N3002" s="2">
        <f t="shared" si="92"/>
        <v>44740</v>
      </c>
      <c r="O3002" s="2">
        <f t="shared" si="93"/>
        <v>1491.3333333333333</v>
      </c>
    </row>
    <row r="3003" spans="1:15" x14ac:dyDescent="0.25">
      <c r="A3003" s="109" t="s">
        <v>17625</v>
      </c>
      <c r="B3003" s="109" t="s">
        <v>12272</v>
      </c>
      <c r="C3003" s="109" t="s">
        <v>12271</v>
      </c>
      <c r="D3003" s="109" t="s">
        <v>2605</v>
      </c>
      <c r="E3003" s="109" t="s">
        <v>12270</v>
      </c>
      <c r="F3003" s="110">
        <v>91</v>
      </c>
      <c r="G3003" s="110">
        <v>0</v>
      </c>
      <c r="H3003" s="111">
        <v>237615</v>
      </c>
      <c r="I3003" s="111">
        <v>0</v>
      </c>
      <c r="J3003" s="112">
        <v>2611.15</v>
      </c>
      <c r="K3003" s="109" t="s">
        <v>17554</v>
      </c>
      <c r="L3003" s="111">
        <v>-3931.4331999999999</v>
      </c>
      <c r="M3003" s="111">
        <v>0</v>
      </c>
      <c r="N3003" s="2">
        <f t="shared" si="92"/>
        <v>237615</v>
      </c>
      <c r="O3003" s="2">
        <f t="shared" si="93"/>
        <v>2611.1538461538462</v>
      </c>
    </row>
    <row r="3004" spans="1:15" x14ac:dyDescent="0.25">
      <c r="A3004" s="109" t="s">
        <v>17625</v>
      </c>
      <c r="B3004" s="109" t="s">
        <v>12268</v>
      </c>
      <c r="C3004" s="109" t="s">
        <v>18120</v>
      </c>
      <c r="D3004" s="109" t="s">
        <v>2606</v>
      </c>
      <c r="E3004" s="109" t="s">
        <v>12267</v>
      </c>
      <c r="F3004" s="110">
        <v>20</v>
      </c>
      <c r="G3004" s="110">
        <v>0</v>
      </c>
      <c r="H3004" s="111">
        <v>64763</v>
      </c>
      <c r="I3004" s="111">
        <v>0</v>
      </c>
      <c r="J3004" s="112">
        <v>3238.15</v>
      </c>
      <c r="K3004" s="109" t="s">
        <v>17552</v>
      </c>
      <c r="L3004" s="111">
        <v>3083.9666999999999</v>
      </c>
      <c r="M3004" s="111">
        <v>0</v>
      </c>
      <c r="N3004" s="2">
        <f t="shared" si="92"/>
        <v>64763</v>
      </c>
      <c r="O3004" s="2">
        <f t="shared" si="93"/>
        <v>3238.15</v>
      </c>
    </row>
    <row r="3005" spans="1:15" x14ac:dyDescent="0.25">
      <c r="A3005" s="109" t="s">
        <v>17625</v>
      </c>
      <c r="B3005" s="109" t="s">
        <v>12266</v>
      </c>
      <c r="C3005" s="109" t="s">
        <v>12265</v>
      </c>
      <c r="D3005" s="109" t="s">
        <v>2607</v>
      </c>
      <c r="E3005" s="109" t="s">
        <v>12264</v>
      </c>
      <c r="F3005" s="110">
        <v>49</v>
      </c>
      <c r="G3005" s="110">
        <v>0</v>
      </c>
      <c r="H3005" s="111">
        <v>73391</v>
      </c>
      <c r="I3005" s="111">
        <v>0</v>
      </c>
      <c r="J3005" s="112">
        <v>1497.78</v>
      </c>
      <c r="K3005" s="109" t="s">
        <v>17554</v>
      </c>
      <c r="L3005" s="111">
        <v>-1214.2798</v>
      </c>
      <c r="M3005" s="111">
        <v>0</v>
      </c>
      <c r="N3005" s="2">
        <f t="shared" si="92"/>
        <v>73391</v>
      </c>
      <c r="O3005" s="2">
        <f t="shared" si="93"/>
        <v>1497.7755102040817</v>
      </c>
    </row>
    <row r="3006" spans="1:15" x14ac:dyDescent="0.25">
      <c r="A3006" s="109" t="s">
        <v>17625</v>
      </c>
      <c r="B3006" s="109" t="s">
        <v>12263</v>
      </c>
      <c r="C3006" s="109" t="s">
        <v>12262</v>
      </c>
      <c r="D3006" s="109" t="s">
        <v>2608</v>
      </c>
      <c r="E3006" s="109" t="s">
        <v>12261</v>
      </c>
      <c r="F3006" s="110">
        <v>50</v>
      </c>
      <c r="G3006" s="110">
        <v>0</v>
      </c>
      <c r="H3006" s="111">
        <v>136222</v>
      </c>
      <c r="I3006" s="111">
        <v>0</v>
      </c>
      <c r="J3006" s="112">
        <v>2724.44</v>
      </c>
      <c r="K3006" s="109" t="s">
        <v>17552</v>
      </c>
      <c r="L3006" s="111">
        <v>6486.7487000000001</v>
      </c>
      <c r="M3006" s="111">
        <v>0</v>
      </c>
      <c r="N3006" s="2">
        <f t="shared" si="92"/>
        <v>136222</v>
      </c>
      <c r="O3006" s="2">
        <f t="shared" si="93"/>
        <v>2724.44</v>
      </c>
    </row>
    <row r="3007" spans="1:15" x14ac:dyDescent="0.25">
      <c r="A3007" s="109" t="s">
        <v>17625</v>
      </c>
      <c r="B3007" s="109" t="s">
        <v>12260</v>
      </c>
      <c r="C3007" s="109" t="s">
        <v>12259</v>
      </c>
      <c r="D3007" s="109" t="s">
        <v>2609</v>
      </c>
      <c r="E3007" s="109" t="s">
        <v>12258</v>
      </c>
      <c r="F3007" s="110">
        <v>159</v>
      </c>
      <c r="G3007" s="110">
        <v>0</v>
      </c>
      <c r="H3007" s="111">
        <v>342914</v>
      </c>
      <c r="I3007" s="111">
        <v>0</v>
      </c>
      <c r="J3007" s="112">
        <v>2156.69</v>
      </c>
      <c r="K3007" s="109" t="s">
        <v>17552</v>
      </c>
      <c r="L3007" s="111">
        <v>16329.2397</v>
      </c>
      <c r="M3007" s="111">
        <v>0</v>
      </c>
      <c r="N3007" s="2">
        <f t="shared" si="92"/>
        <v>342914</v>
      </c>
      <c r="O3007" s="2">
        <f t="shared" si="93"/>
        <v>2156.6918238993712</v>
      </c>
    </row>
    <row r="3008" spans="1:15" x14ac:dyDescent="0.25">
      <c r="A3008" s="109" t="s">
        <v>17625</v>
      </c>
      <c r="B3008" s="109" t="s">
        <v>12256</v>
      </c>
      <c r="C3008" s="109" t="s">
        <v>12255</v>
      </c>
      <c r="D3008" s="109" t="s">
        <v>2610</v>
      </c>
      <c r="E3008" s="109" t="s">
        <v>12257</v>
      </c>
      <c r="F3008" s="110">
        <v>123</v>
      </c>
      <c r="G3008" s="110">
        <v>120</v>
      </c>
      <c r="H3008" s="111">
        <v>861000</v>
      </c>
      <c r="I3008" s="111">
        <v>425185</v>
      </c>
      <c r="J3008" s="112">
        <v>3543.21</v>
      </c>
      <c r="K3008" s="109" t="s">
        <v>17554</v>
      </c>
      <c r="L3008" s="111">
        <v>-14245.583199999999</v>
      </c>
      <c r="M3008" s="111">
        <v>0</v>
      </c>
      <c r="N3008" s="2">
        <f t="shared" si="92"/>
        <v>435815</v>
      </c>
      <c r="O3008" s="2">
        <f t="shared" si="93"/>
        <v>3543.2113821138209</v>
      </c>
    </row>
    <row r="3009" spans="1:15" x14ac:dyDescent="0.25">
      <c r="A3009" s="109" t="s">
        <v>17625</v>
      </c>
      <c r="B3009" s="109" t="s">
        <v>12256</v>
      </c>
      <c r="C3009" s="109" t="s">
        <v>12255</v>
      </c>
      <c r="D3009" s="109" t="s">
        <v>2611</v>
      </c>
      <c r="E3009" s="109" t="s">
        <v>12254</v>
      </c>
      <c r="F3009" s="110">
        <v>80</v>
      </c>
      <c r="G3009" s="110">
        <v>0</v>
      </c>
      <c r="H3009" s="111">
        <v>239428</v>
      </c>
      <c r="I3009" s="111">
        <v>0</v>
      </c>
      <c r="J3009" s="112">
        <v>2992.85</v>
      </c>
      <c r="K3009" s="109" t="s">
        <v>17554</v>
      </c>
      <c r="L3009" s="111">
        <v>-3961.4261999999999</v>
      </c>
      <c r="M3009" s="111">
        <v>0</v>
      </c>
      <c r="N3009" s="2">
        <f t="shared" si="92"/>
        <v>239428</v>
      </c>
      <c r="O3009" s="2">
        <f t="shared" si="93"/>
        <v>2992.85</v>
      </c>
    </row>
    <row r="3010" spans="1:15" x14ac:dyDescent="0.25">
      <c r="A3010" s="109" t="s">
        <v>17625</v>
      </c>
      <c r="B3010" s="109" t="s">
        <v>12253</v>
      </c>
      <c r="C3010" s="109" t="s">
        <v>12252</v>
      </c>
      <c r="D3010" s="109" t="s">
        <v>2612</v>
      </c>
      <c r="E3010" s="109" t="s">
        <v>6468</v>
      </c>
      <c r="F3010" s="110">
        <v>110</v>
      </c>
      <c r="G3010" s="110">
        <v>0</v>
      </c>
      <c r="H3010" s="111">
        <v>279764</v>
      </c>
      <c r="I3010" s="111">
        <v>0</v>
      </c>
      <c r="J3010" s="112">
        <v>2543.31</v>
      </c>
      <c r="K3010" s="109" t="s">
        <v>17552</v>
      </c>
      <c r="L3010" s="111">
        <v>13322.106900000001</v>
      </c>
      <c r="M3010" s="111">
        <v>0</v>
      </c>
      <c r="N3010" s="2">
        <f t="shared" si="92"/>
        <v>279764</v>
      </c>
      <c r="O3010" s="2">
        <f t="shared" si="93"/>
        <v>2543.3090909090911</v>
      </c>
    </row>
    <row r="3011" spans="1:15" x14ac:dyDescent="0.25">
      <c r="A3011" s="109" t="s">
        <v>17625</v>
      </c>
      <c r="B3011" s="109" t="s">
        <v>12251</v>
      </c>
      <c r="C3011" s="109" t="s">
        <v>12250</v>
      </c>
      <c r="D3011" s="109" t="s">
        <v>2613</v>
      </c>
      <c r="E3011" s="109" t="s">
        <v>12249</v>
      </c>
      <c r="F3011" s="110">
        <v>40</v>
      </c>
      <c r="G3011" s="110">
        <v>0</v>
      </c>
      <c r="H3011" s="111">
        <v>102407</v>
      </c>
      <c r="I3011" s="111">
        <v>0</v>
      </c>
      <c r="J3011" s="112">
        <v>2560.1799999999998</v>
      </c>
      <c r="K3011" s="109" t="s">
        <v>17552</v>
      </c>
      <c r="L3011" s="111">
        <v>4876.5144</v>
      </c>
      <c r="M3011" s="111">
        <v>0</v>
      </c>
      <c r="N3011" s="2">
        <f t="shared" si="92"/>
        <v>102407</v>
      </c>
      <c r="O3011" s="2">
        <f t="shared" si="93"/>
        <v>2560.1750000000002</v>
      </c>
    </row>
    <row r="3012" spans="1:15" x14ac:dyDescent="0.25">
      <c r="A3012" s="109" t="s">
        <v>17625</v>
      </c>
      <c r="B3012" s="109" t="s">
        <v>12251</v>
      </c>
      <c r="C3012" s="109" t="s">
        <v>12250</v>
      </c>
      <c r="D3012" s="109" t="s">
        <v>19121</v>
      </c>
      <c r="E3012" s="109" t="s">
        <v>12383</v>
      </c>
      <c r="F3012" s="110">
        <v>92</v>
      </c>
      <c r="G3012" s="110">
        <v>0</v>
      </c>
      <c r="H3012" s="111">
        <v>209192</v>
      </c>
      <c r="I3012" s="111">
        <v>0</v>
      </c>
      <c r="J3012" s="112">
        <v>2273.83</v>
      </c>
      <c r="K3012" s="109" t="s">
        <v>17552</v>
      </c>
      <c r="L3012" s="111">
        <v>9961.5231999999996</v>
      </c>
      <c r="M3012" s="111">
        <v>0</v>
      </c>
      <c r="N3012" s="2">
        <f t="shared" ref="N3012:N3075" si="94">H3012-I3012</f>
        <v>209192</v>
      </c>
      <c r="O3012" s="2">
        <f t="shared" ref="O3012:O3075" si="95">IF(F3012&gt;0,N3012/F3012,"No Standing Units")</f>
        <v>2273.8260869565215</v>
      </c>
    </row>
    <row r="3013" spans="1:15" x14ac:dyDescent="0.25">
      <c r="A3013" s="109" t="s">
        <v>17625</v>
      </c>
      <c r="B3013" s="109" t="s">
        <v>12248</v>
      </c>
      <c r="C3013" s="109" t="s">
        <v>12247</v>
      </c>
      <c r="D3013" s="109" t="s">
        <v>2614</v>
      </c>
      <c r="E3013" s="109" t="s">
        <v>12246</v>
      </c>
      <c r="F3013" s="110">
        <v>49</v>
      </c>
      <c r="G3013" s="110">
        <v>0</v>
      </c>
      <c r="H3013" s="111">
        <v>129911</v>
      </c>
      <c r="I3013" s="111">
        <v>0</v>
      </c>
      <c r="J3013" s="112">
        <v>2651.24</v>
      </c>
      <c r="K3013" s="109" t="s">
        <v>17554</v>
      </c>
      <c r="L3013" s="111">
        <v>-2149.4335999999998</v>
      </c>
      <c r="M3013" s="111">
        <v>0</v>
      </c>
      <c r="N3013" s="2">
        <f t="shared" si="94"/>
        <v>129911</v>
      </c>
      <c r="O3013" s="2">
        <f t="shared" si="95"/>
        <v>2651.2448979591836</v>
      </c>
    </row>
    <row r="3014" spans="1:15" x14ac:dyDescent="0.25">
      <c r="A3014" s="109" t="s">
        <v>17625</v>
      </c>
      <c r="B3014" s="109" t="s">
        <v>12245</v>
      </c>
      <c r="C3014" s="109" t="s">
        <v>12244</v>
      </c>
      <c r="D3014" s="109" t="s">
        <v>2615</v>
      </c>
      <c r="E3014" s="109" t="s">
        <v>12243</v>
      </c>
      <c r="F3014" s="110">
        <v>103</v>
      </c>
      <c r="G3014" s="110">
        <v>0</v>
      </c>
      <c r="H3014" s="111">
        <v>245918</v>
      </c>
      <c r="I3014" s="111">
        <v>0</v>
      </c>
      <c r="J3014" s="112">
        <v>2387.5500000000002</v>
      </c>
      <c r="K3014" s="109" t="s">
        <v>17554</v>
      </c>
      <c r="L3014" s="111">
        <v>-4068.8045000000002</v>
      </c>
      <c r="M3014" s="111">
        <v>0</v>
      </c>
      <c r="N3014" s="2">
        <f t="shared" si="94"/>
        <v>245918</v>
      </c>
      <c r="O3014" s="2">
        <f t="shared" si="95"/>
        <v>2387.5533980582522</v>
      </c>
    </row>
    <row r="3015" spans="1:15" x14ac:dyDescent="0.25">
      <c r="A3015" s="109" t="s">
        <v>17625</v>
      </c>
      <c r="B3015" s="109" t="s">
        <v>12242</v>
      </c>
      <c r="C3015" s="109" t="s">
        <v>12241</v>
      </c>
      <c r="D3015" s="109" t="s">
        <v>2616</v>
      </c>
      <c r="E3015" s="109" t="s">
        <v>12241</v>
      </c>
      <c r="F3015" s="110">
        <v>23</v>
      </c>
      <c r="G3015" s="110">
        <v>2</v>
      </c>
      <c r="H3015" s="111">
        <v>65639</v>
      </c>
      <c r="I3015" s="111">
        <v>5251</v>
      </c>
      <c r="J3015" s="112">
        <v>2625.56</v>
      </c>
      <c r="K3015" s="109" t="s">
        <v>17554</v>
      </c>
      <c r="L3015" s="111">
        <v>-1086.019</v>
      </c>
      <c r="M3015" s="111">
        <v>0</v>
      </c>
      <c r="N3015" s="2">
        <f t="shared" si="94"/>
        <v>60388</v>
      </c>
      <c r="O3015" s="2">
        <f t="shared" si="95"/>
        <v>2625.5652173913045</v>
      </c>
    </row>
    <row r="3016" spans="1:15" x14ac:dyDescent="0.25">
      <c r="A3016" s="109" t="s">
        <v>17625</v>
      </c>
      <c r="B3016" s="109" t="s">
        <v>12238</v>
      </c>
      <c r="C3016" s="109" t="s">
        <v>12237</v>
      </c>
      <c r="D3016" s="109" t="s">
        <v>2618</v>
      </c>
      <c r="E3016" s="109" t="s">
        <v>12239</v>
      </c>
      <c r="F3016" s="110">
        <v>66</v>
      </c>
      <c r="G3016" s="110">
        <v>0</v>
      </c>
      <c r="H3016" s="111">
        <v>232506</v>
      </c>
      <c r="I3016" s="111">
        <v>0</v>
      </c>
      <c r="J3016" s="112">
        <v>3522.82</v>
      </c>
      <c r="K3016" s="109" t="s">
        <v>17554</v>
      </c>
      <c r="L3016" s="111">
        <v>-3846.8991000000001</v>
      </c>
      <c r="M3016" s="111">
        <v>0</v>
      </c>
      <c r="N3016" s="2">
        <f t="shared" si="94"/>
        <v>232506</v>
      </c>
      <c r="O3016" s="2">
        <f t="shared" si="95"/>
        <v>3522.818181818182</v>
      </c>
    </row>
    <row r="3017" spans="1:15" x14ac:dyDescent="0.25">
      <c r="A3017" s="109" t="s">
        <v>17625</v>
      </c>
      <c r="B3017" s="109" t="s">
        <v>12238</v>
      </c>
      <c r="C3017" s="109" t="s">
        <v>12237</v>
      </c>
      <c r="D3017" s="109" t="s">
        <v>2619</v>
      </c>
      <c r="E3017" s="109" t="s">
        <v>12236</v>
      </c>
      <c r="F3017" s="110">
        <v>9</v>
      </c>
      <c r="G3017" s="110">
        <v>0</v>
      </c>
      <c r="H3017" s="111">
        <v>17764</v>
      </c>
      <c r="I3017" s="111">
        <v>0</v>
      </c>
      <c r="J3017" s="112">
        <v>1973.78</v>
      </c>
      <c r="K3017" s="109" t="s">
        <v>17554</v>
      </c>
      <c r="L3017" s="111">
        <v>-293.91730000000001</v>
      </c>
      <c r="M3017" s="111">
        <v>0</v>
      </c>
      <c r="N3017" s="2">
        <f t="shared" si="94"/>
        <v>17764</v>
      </c>
      <c r="O3017" s="2">
        <f t="shared" si="95"/>
        <v>1973.7777777777778</v>
      </c>
    </row>
    <row r="3018" spans="1:15" x14ac:dyDescent="0.25">
      <c r="A3018" s="109" t="s">
        <v>17625</v>
      </c>
      <c r="B3018" s="109" t="s">
        <v>17626</v>
      </c>
      <c r="C3018" s="109" t="s">
        <v>17627</v>
      </c>
      <c r="D3018" s="109" t="s">
        <v>17628</v>
      </c>
      <c r="E3018" s="109" t="s">
        <v>12042</v>
      </c>
      <c r="F3018" s="110">
        <v>174</v>
      </c>
      <c r="G3018" s="110">
        <v>0</v>
      </c>
      <c r="H3018" s="111">
        <v>453471</v>
      </c>
      <c r="I3018" s="111">
        <v>0</v>
      </c>
      <c r="J3018" s="112">
        <v>2606.16</v>
      </c>
      <c r="K3018" s="109" t="s">
        <v>17552</v>
      </c>
      <c r="L3018" s="111">
        <v>21593.868600000002</v>
      </c>
      <c r="M3018" s="111">
        <v>0</v>
      </c>
      <c r="N3018" s="2">
        <f t="shared" si="94"/>
        <v>453471</v>
      </c>
      <c r="O3018" s="2">
        <f t="shared" si="95"/>
        <v>2606.155172413793</v>
      </c>
    </row>
    <row r="3019" spans="1:15" x14ac:dyDescent="0.25">
      <c r="A3019" s="109" t="s">
        <v>17625</v>
      </c>
      <c r="B3019" s="109" t="s">
        <v>12235</v>
      </c>
      <c r="C3019" s="109" t="s">
        <v>12234</v>
      </c>
      <c r="D3019" s="109" t="s">
        <v>2620</v>
      </c>
      <c r="E3019" s="109" t="s">
        <v>12233</v>
      </c>
      <c r="F3019" s="110">
        <v>80</v>
      </c>
      <c r="G3019" s="110">
        <v>0</v>
      </c>
      <c r="H3019" s="111">
        <v>216843</v>
      </c>
      <c r="I3019" s="111">
        <v>0</v>
      </c>
      <c r="J3019" s="112">
        <v>2710.54</v>
      </c>
      <c r="K3019" s="109" t="s">
        <v>17554</v>
      </c>
      <c r="L3019" s="111">
        <v>-3587.7451999999998</v>
      </c>
      <c r="M3019" s="111">
        <v>0</v>
      </c>
      <c r="N3019" s="2">
        <f t="shared" si="94"/>
        <v>216843</v>
      </c>
      <c r="O3019" s="2">
        <f t="shared" si="95"/>
        <v>2710.5374999999999</v>
      </c>
    </row>
    <row r="3020" spans="1:15" x14ac:dyDescent="0.25">
      <c r="A3020" s="109" t="s">
        <v>17625</v>
      </c>
      <c r="B3020" s="109" t="s">
        <v>12232</v>
      </c>
      <c r="C3020" s="109" t="s">
        <v>12231</v>
      </c>
      <c r="D3020" s="109" t="s">
        <v>2621</v>
      </c>
      <c r="E3020" s="109" t="s">
        <v>7877</v>
      </c>
      <c r="F3020" s="110">
        <v>58</v>
      </c>
      <c r="G3020" s="110">
        <v>0</v>
      </c>
      <c r="H3020" s="111">
        <v>117279</v>
      </c>
      <c r="I3020" s="111">
        <v>0</v>
      </c>
      <c r="J3020" s="112">
        <v>2022.05</v>
      </c>
      <c r="K3020" s="109" t="s">
        <v>17554</v>
      </c>
      <c r="L3020" s="111">
        <v>-1940.4196999999999</v>
      </c>
      <c r="M3020" s="111">
        <v>0</v>
      </c>
      <c r="N3020" s="2">
        <f t="shared" si="94"/>
        <v>117279</v>
      </c>
      <c r="O3020" s="2">
        <f t="shared" si="95"/>
        <v>2022.0517241379309</v>
      </c>
    </row>
    <row r="3021" spans="1:15" x14ac:dyDescent="0.25">
      <c r="A3021" s="109" t="s">
        <v>17625</v>
      </c>
      <c r="B3021" s="109" t="s">
        <v>12230</v>
      </c>
      <c r="C3021" s="109" t="s">
        <v>12229</v>
      </c>
      <c r="D3021" s="109" t="s">
        <v>2622</v>
      </c>
      <c r="E3021" s="109" t="s">
        <v>12228</v>
      </c>
      <c r="F3021" s="110">
        <v>13</v>
      </c>
      <c r="G3021" s="110">
        <v>0</v>
      </c>
      <c r="H3021" s="111">
        <v>41306</v>
      </c>
      <c r="I3021" s="111">
        <v>0</v>
      </c>
      <c r="J3021" s="112">
        <v>3177.38</v>
      </c>
      <c r="K3021" s="109" t="s">
        <v>17554</v>
      </c>
      <c r="L3021" s="111">
        <v>-683.42809999999997</v>
      </c>
      <c r="M3021" s="111">
        <v>0</v>
      </c>
      <c r="N3021" s="2">
        <f t="shared" si="94"/>
        <v>41306</v>
      </c>
      <c r="O3021" s="2">
        <f t="shared" si="95"/>
        <v>3177.3846153846152</v>
      </c>
    </row>
    <row r="3022" spans="1:15" x14ac:dyDescent="0.25">
      <c r="A3022" s="109" t="s">
        <v>17625</v>
      </c>
      <c r="B3022" s="109" t="s">
        <v>12227</v>
      </c>
      <c r="C3022" s="109" t="s">
        <v>12226</v>
      </c>
      <c r="D3022" s="109" t="s">
        <v>2623</v>
      </c>
      <c r="E3022" s="109" t="s">
        <v>12225</v>
      </c>
      <c r="F3022" s="110">
        <v>25</v>
      </c>
      <c r="G3022" s="110">
        <v>0</v>
      </c>
      <c r="H3022" s="111">
        <v>73636</v>
      </c>
      <c r="I3022" s="111">
        <v>0</v>
      </c>
      <c r="J3022" s="112">
        <v>2945.44</v>
      </c>
      <c r="K3022" s="109" t="s">
        <v>17552</v>
      </c>
      <c r="L3022" s="111">
        <v>3506.4630999999999</v>
      </c>
      <c r="M3022" s="111">
        <v>0</v>
      </c>
      <c r="N3022" s="2">
        <f t="shared" si="94"/>
        <v>73636</v>
      </c>
      <c r="O3022" s="2">
        <f t="shared" si="95"/>
        <v>2945.44</v>
      </c>
    </row>
    <row r="3023" spans="1:15" x14ac:dyDescent="0.25">
      <c r="A3023" s="109" t="s">
        <v>17625</v>
      </c>
      <c r="B3023" s="109" t="s">
        <v>12224</v>
      </c>
      <c r="C3023" s="109" t="s">
        <v>12223</v>
      </c>
      <c r="D3023" s="109" t="s">
        <v>2624</v>
      </c>
      <c r="E3023" s="109" t="s">
        <v>12222</v>
      </c>
      <c r="F3023" s="110">
        <v>18</v>
      </c>
      <c r="G3023" s="110">
        <v>0</v>
      </c>
      <c r="H3023" s="111">
        <v>37985</v>
      </c>
      <c r="I3023" s="111">
        <v>0</v>
      </c>
      <c r="J3023" s="112">
        <v>2110.2800000000002</v>
      </c>
      <c r="K3023" s="109" t="s">
        <v>17552</v>
      </c>
      <c r="L3023" s="111">
        <v>1808.8081999999999</v>
      </c>
      <c r="M3023" s="111">
        <v>0</v>
      </c>
      <c r="N3023" s="2">
        <f t="shared" si="94"/>
        <v>37985</v>
      </c>
      <c r="O3023" s="2">
        <f t="shared" si="95"/>
        <v>2110.2777777777778</v>
      </c>
    </row>
    <row r="3024" spans="1:15" x14ac:dyDescent="0.25">
      <c r="A3024" s="109" t="s">
        <v>17625</v>
      </c>
      <c r="B3024" s="109" t="s">
        <v>17871</v>
      </c>
      <c r="C3024" s="109" t="s">
        <v>17872</v>
      </c>
      <c r="D3024" s="109" t="s">
        <v>18121</v>
      </c>
      <c r="E3024" s="109" t="s">
        <v>12447</v>
      </c>
      <c r="F3024" s="110">
        <v>60</v>
      </c>
      <c r="G3024" s="110">
        <v>0</v>
      </c>
      <c r="H3024" s="111">
        <v>118543</v>
      </c>
      <c r="I3024" s="111">
        <v>0</v>
      </c>
      <c r="J3024" s="112">
        <v>1975.72</v>
      </c>
      <c r="K3024" s="109" t="s">
        <v>17552</v>
      </c>
      <c r="L3024" s="111">
        <v>5644.8972000000003</v>
      </c>
      <c r="M3024" s="111">
        <v>0</v>
      </c>
      <c r="N3024" s="2">
        <f t="shared" si="94"/>
        <v>118543</v>
      </c>
      <c r="O3024" s="2">
        <f t="shared" si="95"/>
        <v>1975.7166666666667</v>
      </c>
    </row>
    <row r="3025" spans="1:15" x14ac:dyDescent="0.25">
      <c r="A3025" s="109" t="s">
        <v>17625</v>
      </c>
      <c r="B3025" s="109" t="s">
        <v>12221</v>
      </c>
      <c r="C3025" s="109" t="s">
        <v>12220</v>
      </c>
      <c r="D3025" s="109" t="s">
        <v>2625</v>
      </c>
      <c r="E3025" s="109" t="s">
        <v>12219</v>
      </c>
      <c r="F3025" s="110">
        <v>20</v>
      </c>
      <c r="G3025" s="110">
        <v>0</v>
      </c>
      <c r="H3025" s="111">
        <v>56041</v>
      </c>
      <c r="I3025" s="111">
        <v>0</v>
      </c>
      <c r="J3025" s="112">
        <v>2802.05</v>
      </c>
      <c r="K3025" s="109" t="s">
        <v>17552</v>
      </c>
      <c r="L3025" s="111">
        <v>2668.6379999999999</v>
      </c>
      <c r="M3025" s="111">
        <v>0</v>
      </c>
      <c r="N3025" s="2">
        <f t="shared" si="94"/>
        <v>56041</v>
      </c>
      <c r="O3025" s="2">
        <f t="shared" si="95"/>
        <v>2802.05</v>
      </c>
    </row>
    <row r="3026" spans="1:15" x14ac:dyDescent="0.25">
      <c r="A3026" s="109" t="s">
        <v>17625</v>
      </c>
      <c r="B3026" s="109" t="s">
        <v>12221</v>
      </c>
      <c r="C3026" s="109" t="s">
        <v>12220</v>
      </c>
      <c r="D3026" s="109" t="s">
        <v>17629</v>
      </c>
      <c r="E3026" s="109" t="s">
        <v>12269</v>
      </c>
      <c r="F3026" s="110">
        <v>25</v>
      </c>
      <c r="G3026" s="110">
        <v>0</v>
      </c>
      <c r="H3026" s="111">
        <v>60506</v>
      </c>
      <c r="I3026" s="111">
        <v>0</v>
      </c>
      <c r="J3026" s="112">
        <v>2420.2399999999998</v>
      </c>
      <c r="K3026" s="109" t="s">
        <v>17552</v>
      </c>
      <c r="L3026" s="111">
        <v>2881.2157000000002</v>
      </c>
      <c r="M3026" s="111">
        <v>0</v>
      </c>
      <c r="N3026" s="2">
        <f t="shared" si="94"/>
        <v>60506</v>
      </c>
      <c r="O3026" s="2">
        <f t="shared" si="95"/>
        <v>2420.2399999999998</v>
      </c>
    </row>
    <row r="3027" spans="1:15" x14ac:dyDescent="0.25">
      <c r="A3027" s="109" t="s">
        <v>17625</v>
      </c>
      <c r="B3027" s="109" t="s">
        <v>12218</v>
      </c>
      <c r="C3027" s="109" t="s">
        <v>12217</v>
      </c>
      <c r="D3027" s="109" t="s">
        <v>2626</v>
      </c>
      <c r="E3027" s="109" t="s">
        <v>12216</v>
      </c>
      <c r="F3027" s="110">
        <v>40</v>
      </c>
      <c r="G3027" s="110">
        <v>0</v>
      </c>
      <c r="H3027" s="111">
        <v>72608</v>
      </c>
      <c r="I3027" s="111">
        <v>0</v>
      </c>
      <c r="J3027" s="112">
        <v>1815.2</v>
      </c>
      <c r="K3027" s="109" t="s">
        <v>17554</v>
      </c>
      <c r="L3027" s="111">
        <v>-1201.3291999999999</v>
      </c>
      <c r="M3027" s="111">
        <v>0</v>
      </c>
      <c r="N3027" s="2">
        <f t="shared" si="94"/>
        <v>72608</v>
      </c>
      <c r="O3027" s="2">
        <f t="shared" si="95"/>
        <v>1815.2</v>
      </c>
    </row>
    <row r="3028" spans="1:15" x14ac:dyDescent="0.25">
      <c r="A3028" s="109" t="s">
        <v>17625</v>
      </c>
      <c r="B3028" s="109" t="s">
        <v>12215</v>
      </c>
      <c r="C3028" s="109" t="s">
        <v>12214</v>
      </c>
      <c r="D3028" s="109" t="s">
        <v>2627</v>
      </c>
      <c r="E3028" s="109" t="s">
        <v>12213</v>
      </c>
      <c r="F3028" s="110">
        <v>12</v>
      </c>
      <c r="G3028" s="110">
        <v>0</v>
      </c>
      <c r="H3028" s="111">
        <v>29345</v>
      </c>
      <c r="I3028" s="111">
        <v>0</v>
      </c>
      <c r="J3028" s="112">
        <v>2445.42</v>
      </c>
      <c r="K3028" s="109" t="s">
        <v>17554</v>
      </c>
      <c r="L3028" s="111">
        <v>-485.52600000000001</v>
      </c>
      <c r="M3028" s="111">
        <v>0</v>
      </c>
      <c r="N3028" s="2">
        <f t="shared" si="94"/>
        <v>29345</v>
      </c>
      <c r="O3028" s="2">
        <f t="shared" si="95"/>
        <v>2445.4166666666665</v>
      </c>
    </row>
    <row r="3029" spans="1:15" x14ac:dyDescent="0.25">
      <c r="A3029" s="109" t="s">
        <v>17625</v>
      </c>
      <c r="B3029" s="109" t="s">
        <v>12212</v>
      </c>
      <c r="C3029" s="109" t="s">
        <v>12211</v>
      </c>
      <c r="D3029" s="109" t="s">
        <v>2628</v>
      </c>
      <c r="E3029" s="109" t="s">
        <v>12210</v>
      </c>
      <c r="F3029" s="110">
        <v>25</v>
      </c>
      <c r="G3029" s="110">
        <v>0</v>
      </c>
      <c r="H3029" s="111">
        <v>64866</v>
      </c>
      <c r="I3029" s="111">
        <v>0</v>
      </c>
      <c r="J3029" s="112">
        <v>2594.64</v>
      </c>
      <c r="K3029" s="109" t="s">
        <v>17552</v>
      </c>
      <c r="L3029" s="111">
        <v>3088.8788</v>
      </c>
      <c r="M3029" s="111">
        <v>0</v>
      </c>
      <c r="N3029" s="2">
        <f t="shared" si="94"/>
        <v>64866</v>
      </c>
      <c r="O3029" s="2">
        <f t="shared" si="95"/>
        <v>2594.64</v>
      </c>
    </row>
    <row r="3030" spans="1:15" x14ac:dyDescent="0.25">
      <c r="A3030" s="109" t="s">
        <v>17625</v>
      </c>
      <c r="B3030" s="109" t="s">
        <v>12209</v>
      </c>
      <c r="C3030" s="109" t="s">
        <v>12208</v>
      </c>
      <c r="D3030" s="109" t="s">
        <v>2629</v>
      </c>
      <c r="E3030" s="109" t="s">
        <v>12207</v>
      </c>
      <c r="F3030" s="110">
        <v>28</v>
      </c>
      <c r="G3030" s="110">
        <v>0</v>
      </c>
      <c r="H3030" s="111">
        <v>70817</v>
      </c>
      <c r="I3030" s="111">
        <v>0</v>
      </c>
      <c r="J3030" s="112">
        <v>2529.1799999999998</v>
      </c>
      <c r="K3030" s="109" t="s">
        <v>17552</v>
      </c>
      <c r="L3030" s="111">
        <v>3372.2370999999998</v>
      </c>
      <c r="M3030" s="111">
        <v>0</v>
      </c>
      <c r="N3030" s="2">
        <f t="shared" si="94"/>
        <v>70817</v>
      </c>
      <c r="O3030" s="2">
        <f t="shared" si="95"/>
        <v>2529.1785714285716</v>
      </c>
    </row>
    <row r="3031" spans="1:15" x14ac:dyDescent="0.25">
      <c r="A3031" s="109" t="s">
        <v>17625</v>
      </c>
      <c r="B3031" s="109" t="s">
        <v>12206</v>
      </c>
      <c r="C3031" s="109" t="s">
        <v>12205</v>
      </c>
      <c r="D3031" s="109" t="s">
        <v>2630</v>
      </c>
      <c r="E3031" s="109" t="s">
        <v>12204</v>
      </c>
      <c r="F3031" s="110">
        <v>28</v>
      </c>
      <c r="G3031" s="110">
        <v>0</v>
      </c>
      <c r="H3031" s="111">
        <v>88355</v>
      </c>
      <c r="I3031" s="111">
        <v>0</v>
      </c>
      <c r="J3031" s="112">
        <v>3155.54</v>
      </c>
      <c r="K3031" s="109" t="s">
        <v>17552</v>
      </c>
      <c r="L3031" s="111">
        <v>4207.3678</v>
      </c>
      <c r="M3031" s="111">
        <v>0</v>
      </c>
      <c r="N3031" s="2">
        <f t="shared" si="94"/>
        <v>88355</v>
      </c>
      <c r="O3031" s="2">
        <f t="shared" si="95"/>
        <v>3155.5357142857142</v>
      </c>
    </row>
    <row r="3032" spans="1:15" x14ac:dyDescent="0.25">
      <c r="A3032" s="109" t="s">
        <v>17625</v>
      </c>
      <c r="B3032" s="109" t="s">
        <v>12203</v>
      </c>
      <c r="C3032" s="109" t="s">
        <v>12202</v>
      </c>
      <c r="D3032" s="109" t="s">
        <v>2631</v>
      </c>
      <c r="E3032" s="109" t="s">
        <v>12201</v>
      </c>
      <c r="F3032" s="110">
        <v>110</v>
      </c>
      <c r="G3032" s="110">
        <v>0</v>
      </c>
      <c r="H3032" s="111">
        <v>264374</v>
      </c>
      <c r="I3032" s="111">
        <v>0</v>
      </c>
      <c r="J3032" s="112">
        <v>2403.4</v>
      </c>
      <c r="K3032" s="109" t="s">
        <v>17554</v>
      </c>
      <c r="L3032" s="111">
        <v>-4374.1788999999999</v>
      </c>
      <c r="M3032" s="111">
        <v>0</v>
      </c>
      <c r="N3032" s="2">
        <f t="shared" si="94"/>
        <v>264374</v>
      </c>
      <c r="O3032" s="2">
        <f t="shared" si="95"/>
        <v>2403.4</v>
      </c>
    </row>
    <row r="3033" spans="1:15" x14ac:dyDescent="0.25">
      <c r="A3033" s="109" t="s">
        <v>17625</v>
      </c>
      <c r="B3033" s="109" t="s">
        <v>12200</v>
      </c>
      <c r="C3033" s="109" t="s">
        <v>12199</v>
      </c>
      <c r="D3033" s="109" t="s">
        <v>2632</v>
      </c>
      <c r="E3033" s="109" t="s">
        <v>12198</v>
      </c>
      <c r="F3033" s="110">
        <v>38</v>
      </c>
      <c r="G3033" s="110">
        <v>0</v>
      </c>
      <c r="H3033" s="111">
        <v>87270</v>
      </c>
      <c r="I3033" s="111">
        <v>0</v>
      </c>
      <c r="J3033" s="112">
        <v>2296.58</v>
      </c>
      <c r="K3033" s="109" t="s">
        <v>17554</v>
      </c>
      <c r="L3033" s="111">
        <v>-1443.9108000000001</v>
      </c>
      <c r="M3033" s="111">
        <v>0</v>
      </c>
      <c r="N3033" s="2">
        <f t="shared" si="94"/>
        <v>87270</v>
      </c>
      <c r="O3033" s="2">
        <f t="shared" si="95"/>
        <v>2296.5789473684213</v>
      </c>
    </row>
    <row r="3034" spans="1:15" x14ac:dyDescent="0.25">
      <c r="A3034" s="109" t="s">
        <v>17625</v>
      </c>
      <c r="B3034" s="109" t="s">
        <v>12197</v>
      </c>
      <c r="C3034" s="109" t="s">
        <v>12196</v>
      </c>
      <c r="D3034" s="109" t="s">
        <v>2633</v>
      </c>
      <c r="E3034" s="109" t="s">
        <v>12195</v>
      </c>
      <c r="F3034" s="110">
        <v>38</v>
      </c>
      <c r="G3034" s="110">
        <v>0</v>
      </c>
      <c r="H3034" s="111">
        <v>83337</v>
      </c>
      <c r="I3034" s="111">
        <v>0</v>
      </c>
      <c r="J3034" s="112">
        <v>2193.08</v>
      </c>
      <c r="K3034" s="109" t="s">
        <v>17554</v>
      </c>
      <c r="L3034" s="111">
        <v>-1378.8426999999999</v>
      </c>
      <c r="M3034" s="111">
        <v>0</v>
      </c>
      <c r="N3034" s="2">
        <f t="shared" si="94"/>
        <v>83337</v>
      </c>
      <c r="O3034" s="2">
        <f t="shared" si="95"/>
        <v>2193.0789473684213</v>
      </c>
    </row>
    <row r="3035" spans="1:15" x14ac:dyDescent="0.25">
      <c r="A3035" s="109" t="s">
        <v>17625</v>
      </c>
      <c r="B3035" s="109" t="s">
        <v>12194</v>
      </c>
      <c r="C3035" s="109" t="s">
        <v>17874</v>
      </c>
      <c r="D3035" s="109" t="s">
        <v>2634</v>
      </c>
      <c r="E3035" s="109" t="s">
        <v>8251</v>
      </c>
      <c r="F3035" s="110">
        <v>9</v>
      </c>
      <c r="G3035" s="110">
        <v>56</v>
      </c>
      <c r="H3035" s="111">
        <v>147658</v>
      </c>
      <c r="I3035" s="111">
        <v>127213</v>
      </c>
      <c r="J3035" s="112">
        <v>2271.66</v>
      </c>
      <c r="K3035" s="109" t="s">
        <v>17552</v>
      </c>
      <c r="L3035" s="111">
        <v>7031.3357999999998</v>
      </c>
      <c r="M3035" s="111">
        <v>0</v>
      </c>
      <c r="N3035" s="2">
        <f t="shared" si="94"/>
        <v>20445</v>
      </c>
      <c r="O3035" s="2">
        <f t="shared" si="95"/>
        <v>2271.6666666666665</v>
      </c>
    </row>
    <row r="3036" spans="1:15" x14ac:dyDescent="0.25">
      <c r="A3036" s="109" t="s">
        <v>17625</v>
      </c>
      <c r="B3036" s="109" t="s">
        <v>12194</v>
      </c>
      <c r="C3036" s="109" t="s">
        <v>17874</v>
      </c>
      <c r="D3036" s="109" t="s">
        <v>2635</v>
      </c>
      <c r="E3036" s="109" t="s">
        <v>12191</v>
      </c>
      <c r="F3036" s="110">
        <v>40</v>
      </c>
      <c r="G3036" s="110">
        <v>0</v>
      </c>
      <c r="H3036" s="111">
        <v>56644</v>
      </c>
      <c r="I3036" s="111">
        <v>0</v>
      </c>
      <c r="J3036" s="112">
        <v>1416.1</v>
      </c>
      <c r="K3036" s="109" t="s">
        <v>17552</v>
      </c>
      <c r="L3036" s="111">
        <v>2697.3204999999998</v>
      </c>
      <c r="M3036" s="111">
        <v>0</v>
      </c>
      <c r="N3036" s="2">
        <f t="shared" si="94"/>
        <v>56644</v>
      </c>
      <c r="O3036" s="2">
        <f t="shared" si="95"/>
        <v>1416.1</v>
      </c>
    </row>
    <row r="3037" spans="1:15" x14ac:dyDescent="0.25">
      <c r="A3037" s="109" t="s">
        <v>17630</v>
      </c>
      <c r="B3037" s="109" t="s">
        <v>12145</v>
      </c>
      <c r="C3037" s="109" t="s">
        <v>12144</v>
      </c>
      <c r="D3037" s="109" t="s">
        <v>2666</v>
      </c>
      <c r="E3037" s="109" t="s">
        <v>12158</v>
      </c>
      <c r="F3037" s="110">
        <v>219</v>
      </c>
      <c r="G3037" s="110">
        <v>0</v>
      </c>
      <c r="H3037" s="111">
        <v>771055</v>
      </c>
      <c r="I3037" s="111">
        <v>0</v>
      </c>
      <c r="J3037" s="112">
        <v>3520.8</v>
      </c>
      <c r="K3037" s="109" t="s">
        <v>17554</v>
      </c>
      <c r="L3037" s="111">
        <v>-12757.4082</v>
      </c>
      <c r="M3037" s="111">
        <v>0</v>
      </c>
      <c r="N3037" s="2">
        <f t="shared" si="94"/>
        <v>771055</v>
      </c>
      <c r="O3037" s="2">
        <f t="shared" si="95"/>
        <v>3520.7990867579911</v>
      </c>
    </row>
    <row r="3038" spans="1:15" x14ac:dyDescent="0.25">
      <c r="A3038" s="109" t="s">
        <v>17630</v>
      </c>
      <c r="B3038" s="109" t="s">
        <v>12145</v>
      </c>
      <c r="C3038" s="109" t="s">
        <v>12144</v>
      </c>
      <c r="D3038" s="109" t="s">
        <v>2667</v>
      </c>
      <c r="E3038" s="109" t="s">
        <v>12157</v>
      </c>
      <c r="F3038" s="110">
        <v>284</v>
      </c>
      <c r="G3038" s="110">
        <v>0</v>
      </c>
      <c r="H3038" s="111">
        <v>1026351</v>
      </c>
      <c r="I3038" s="111">
        <v>0</v>
      </c>
      <c r="J3038" s="112">
        <v>3613.91</v>
      </c>
      <c r="K3038" s="109" t="s">
        <v>17554</v>
      </c>
      <c r="L3038" s="111">
        <v>-16981.381600000001</v>
      </c>
      <c r="M3038" s="111">
        <v>0</v>
      </c>
      <c r="N3038" s="2">
        <f t="shared" si="94"/>
        <v>1026351</v>
      </c>
      <c r="O3038" s="2">
        <f t="shared" si="95"/>
        <v>3613.9119718309857</v>
      </c>
    </row>
    <row r="3039" spans="1:15" x14ac:dyDescent="0.25">
      <c r="A3039" s="109" t="s">
        <v>17630</v>
      </c>
      <c r="B3039" s="109" t="s">
        <v>12145</v>
      </c>
      <c r="C3039" s="109" t="s">
        <v>12144</v>
      </c>
      <c r="D3039" s="109" t="s">
        <v>2668</v>
      </c>
      <c r="E3039" s="109" t="s">
        <v>12156</v>
      </c>
      <c r="F3039" s="110">
        <v>100</v>
      </c>
      <c r="G3039" s="110">
        <v>0</v>
      </c>
      <c r="H3039" s="111">
        <v>359108</v>
      </c>
      <c r="I3039" s="111">
        <v>0</v>
      </c>
      <c r="J3039" s="112">
        <v>3591.08</v>
      </c>
      <c r="K3039" s="109" t="s">
        <v>17554</v>
      </c>
      <c r="L3039" s="111">
        <v>-5941.5864000000001</v>
      </c>
      <c r="M3039" s="111">
        <v>0</v>
      </c>
      <c r="N3039" s="2">
        <f t="shared" si="94"/>
        <v>359108</v>
      </c>
      <c r="O3039" s="2">
        <f t="shared" si="95"/>
        <v>3591.08</v>
      </c>
    </row>
    <row r="3040" spans="1:15" x14ac:dyDescent="0.25">
      <c r="A3040" s="109" t="s">
        <v>17630</v>
      </c>
      <c r="B3040" s="109" t="s">
        <v>12145</v>
      </c>
      <c r="C3040" s="109" t="s">
        <v>12144</v>
      </c>
      <c r="D3040" s="109" t="s">
        <v>2669</v>
      </c>
      <c r="E3040" s="109" t="s">
        <v>12155</v>
      </c>
      <c r="F3040" s="110">
        <v>135</v>
      </c>
      <c r="G3040" s="110">
        <v>0</v>
      </c>
      <c r="H3040" s="111">
        <v>379311</v>
      </c>
      <c r="I3040" s="111">
        <v>0</v>
      </c>
      <c r="J3040" s="112">
        <v>2809.71</v>
      </c>
      <c r="K3040" s="109" t="s">
        <v>17554</v>
      </c>
      <c r="L3040" s="111">
        <v>-6275.8573999999999</v>
      </c>
      <c r="M3040" s="111">
        <v>0</v>
      </c>
      <c r="N3040" s="2">
        <f t="shared" si="94"/>
        <v>379311</v>
      </c>
      <c r="O3040" s="2">
        <f t="shared" si="95"/>
        <v>2809.7111111111112</v>
      </c>
    </row>
    <row r="3041" spans="1:15" x14ac:dyDescent="0.25">
      <c r="A3041" s="109" t="s">
        <v>17630</v>
      </c>
      <c r="B3041" s="109" t="s">
        <v>12145</v>
      </c>
      <c r="C3041" s="109" t="s">
        <v>12144</v>
      </c>
      <c r="D3041" s="109" t="s">
        <v>2670</v>
      </c>
      <c r="E3041" s="109" t="s">
        <v>12154</v>
      </c>
      <c r="F3041" s="110">
        <v>65</v>
      </c>
      <c r="G3041" s="110">
        <v>0</v>
      </c>
      <c r="H3041" s="111">
        <v>180564</v>
      </c>
      <c r="I3041" s="111">
        <v>0</v>
      </c>
      <c r="J3041" s="112">
        <v>2777.91</v>
      </c>
      <c r="K3041" s="109" t="s">
        <v>17554</v>
      </c>
      <c r="L3041" s="111">
        <v>-2987.4947000000002</v>
      </c>
      <c r="M3041" s="111">
        <v>0</v>
      </c>
      <c r="N3041" s="2">
        <f t="shared" si="94"/>
        <v>180564</v>
      </c>
      <c r="O3041" s="2">
        <f t="shared" si="95"/>
        <v>2777.9076923076923</v>
      </c>
    </row>
    <row r="3042" spans="1:15" x14ac:dyDescent="0.25">
      <c r="A3042" s="109" t="s">
        <v>17630</v>
      </c>
      <c r="B3042" s="109" t="s">
        <v>12145</v>
      </c>
      <c r="C3042" s="109" t="s">
        <v>12144</v>
      </c>
      <c r="D3042" s="109" t="s">
        <v>2671</v>
      </c>
      <c r="E3042" s="109" t="s">
        <v>12153</v>
      </c>
      <c r="F3042" s="110">
        <v>120</v>
      </c>
      <c r="G3042" s="110">
        <v>0</v>
      </c>
      <c r="H3042" s="111">
        <v>368563</v>
      </c>
      <c r="I3042" s="111">
        <v>0</v>
      </c>
      <c r="J3042" s="112">
        <v>3071.36</v>
      </c>
      <c r="K3042" s="109" t="s">
        <v>17554</v>
      </c>
      <c r="L3042" s="111">
        <v>-6098.0234</v>
      </c>
      <c r="M3042" s="111">
        <v>0</v>
      </c>
      <c r="N3042" s="2">
        <f t="shared" si="94"/>
        <v>368563</v>
      </c>
      <c r="O3042" s="2">
        <f t="shared" si="95"/>
        <v>3071.3583333333331</v>
      </c>
    </row>
    <row r="3043" spans="1:15" x14ac:dyDescent="0.25">
      <c r="A3043" s="109" t="s">
        <v>17630</v>
      </c>
      <c r="B3043" s="109" t="s">
        <v>12145</v>
      </c>
      <c r="C3043" s="109" t="s">
        <v>12144</v>
      </c>
      <c r="D3043" s="109" t="s">
        <v>2672</v>
      </c>
      <c r="E3043" s="109" t="s">
        <v>12152</v>
      </c>
      <c r="F3043" s="110">
        <v>232</v>
      </c>
      <c r="G3043" s="110">
        <v>0</v>
      </c>
      <c r="H3043" s="111">
        <v>426818</v>
      </c>
      <c r="I3043" s="111">
        <v>0</v>
      </c>
      <c r="J3043" s="112">
        <v>1839.73</v>
      </c>
      <c r="K3043" s="109" t="s">
        <v>17554</v>
      </c>
      <c r="L3043" s="111">
        <v>-7061.8796000000002</v>
      </c>
      <c r="M3043" s="111">
        <v>0</v>
      </c>
      <c r="N3043" s="2">
        <f t="shared" si="94"/>
        <v>426818</v>
      </c>
      <c r="O3043" s="2">
        <f t="shared" si="95"/>
        <v>1839.7327586206898</v>
      </c>
    </row>
    <row r="3044" spans="1:15" x14ac:dyDescent="0.25">
      <c r="A3044" s="109" t="s">
        <v>17630</v>
      </c>
      <c r="B3044" s="109" t="s">
        <v>12145</v>
      </c>
      <c r="C3044" s="109" t="s">
        <v>12144</v>
      </c>
      <c r="D3044" s="109" t="s">
        <v>2673</v>
      </c>
      <c r="E3044" s="109" t="s">
        <v>7798</v>
      </c>
      <c r="F3044" s="110">
        <v>65</v>
      </c>
      <c r="G3044" s="110">
        <v>0</v>
      </c>
      <c r="H3044" s="111">
        <v>130803</v>
      </c>
      <c r="I3044" s="111">
        <v>0</v>
      </c>
      <c r="J3044" s="112">
        <v>2012.35</v>
      </c>
      <c r="K3044" s="109" t="s">
        <v>17554</v>
      </c>
      <c r="L3044" s="111">
        <v>-2164.1864</v>
      </c>
      <c r="M3044" s="111">
        <v>0</v>
      </c>
      <c r="N3044" s="2">
        <f t="shared" si="94"/>
        <v>130803</v>
      </c>
      <c r="O3044" s="2">
        <f t="shared" si="95"/>
        <v>2012.3538461538462</v>
      </c>
    </row>
    <row r="3045" spans="1:15" x14ac:dyDescent="0.25">
      <c r="A3045" s="109" t="s">
        <v>17630</v>
      </c>
      <c r="B3045" s="109" t="s">
        <v>12145</v>
      </c>
      <c r="C3045" s="109" t="s">
        <v>12144</v>
      </c>
      <c r="D3045" s="109" t="s">
        <v>2674</v>
      </c>
      <c r="E3045" s="109" t="s">
        <v>12151</v>
      </c>
      <c r="F3045" s="110">
        <v>69</v>
      </c>
      <c r="G3045" s="110">
        <v>0</v>
      </c>
      <c r="H3045" s="111">
        <v>109643</v>
      </c>
      <c r="I3045" s="111">
        <v>0</v>
      </c>
      <c r="J3045" s="112">
        <v>1589.03</v>
      </c>
      <c r="K3045" s="109" t="s">
        <v>17554</v>
      </c>
      <c r="L3045" s="111">
        <v>-1814.09</v>
      </c>
      <c r="M3045" s="111">
        <v>0</v>
      </c>
      <c r="N3045" s="2">
        <f t="shared" si="94"/>
        <v>109643</v>
      </c>
      <c r="O3045" s="2">
        <f t="shared" si="95"/>
        <v>1589.0289855072465</v>
      </c>
    </row>
    <row r="3046" spans="1:15" x14ac:dyDescent="0.25">
      <c r="A3046" s="109" t="s">
        <v>17630</v>
      </c>
      <c r="B3046" s="109" t="s">
        <v>12145</v>
      </c>
      <c r="C3046" s="109" t="s">
        <v>12144</v>
      </c>
      <c r="D3046" s="109" t="s">
        <v>2675</v>
      </c>
      <c r="E3046" s="109" t="s">
        <v>12150</v>
      </c>
      <c r="F3046" s="110">
        <v>16</v>
      </c>
      <c r="G3046" s="110">
        <v>0</v>
      </c>
      <c r="H3046" s="111">
        <v>32360</v>
      </c>
      <c r="I3046" s="111">
        <v>0</v>
      </c>
      <c r="J3046" s="112">
        <v>2022.5</v>
      </c>
      <c r="K3046" s="109" t="s">
        <v>17554</v>
      </c>
      <c r="L3046" s="111">
        <v>-535.41039999999998</v>
      </c>
      <c r="M3046" s="111">
        <v>0</v>
      </c>
      <c r="N3046" s="2">
        <f t="shared" si="94"/>
        <v>32360</v>
      </c>
      <c r="O3046" s="2">
        <f t="shared" si="95"/>
        <v>2022.5</v>
      </c>
    </row>
    <row r="3047" spans="1:15" x14ac:dyDescent="0.25">
      <c r="A3047" s="109" t="s">
        <v>17630</v>
      </c>
      <c r="B3047" s="109" t="s">
        <v>12145</v>
      </c>
      <c r="C3047" s="109" t="s">
        <v>12144</v>
      </c>
      <c r="D3047" s="109" t="s">
        <v>2676</v>
      </c>
      <c r="E3047" s="109" t="s">
        <v>12149</v>
      </c>
      <c r="F3047" s="110">
        <v>15</v>
      </c>
      <c r="G3047" s="110">
        <v>0</v>
      </c>
      <c r="H3047" s="111">
        <v>32129</v>
      </c>
      <c r="I3047" s="111">
        <v>0</v>
      </c>
      <c r="J3047" s="112">
        <v>2141.9299999999998</v>
      </c>
      <c r="K3047" s="109" t="s">
        <v>17554</v>
      </c>
      <c r="L3047" s="111">
        <v>-531.5829</v>
      </c>
      <c r="M3047" s="111">
        <v>0</v>
      </c>
      <c r="N3047" s="2">
        <f t="shared" si="94"/>
        <v>32129</v>
      </c>
      <c r="O3047" s="2">
        <f t="shared" si="95"/>
        <v>2141.9333333333334</v>
      </c>
    </row>
    <row r="3048" spans="1:15" x14ac:dyDescent="0.25">
      <c r="A3048" s="109" t="s">
        <v>17630</v>
      </c>
      <c r="B3048" s="109" t="s">
        <v>12145</v>
      </c>
      <c r="C3048" s="109" t="s">
        <v>12144</v>
      </c>
      <c r="D3048" s="109" t="s">
        <v>2677</v>
      </c>
      <c r="E3048" s="109" t="s">
        <v>12148</v>
      </c>
      <c r="F3048" s="110">
        <v>18</v>
      </c>
      <c r="G3048" s="110">
        <v>0</v>
      </c>
      <c r="H3048" s="111">
        <v>41258</v>
      </c>
      <c r="I3048" s="111">
        <v>0</v>
      </c>
      <c r="J3048" s="112">
        <v>2292.11</v>
      </c>
      <c r="K3048" s="109" t="s">
        <v>17554</v>
      </c>
      <c r="L3048" s="111">
        <v>-682.6354</v>
      </c>
      <c r="M3048" s="111">
        <v>0</v>
      </c>
      <c r="N3048" s="2">
        <f t="shared" si="94"/>
        <v>41258</v>
      </c>
      <c r="O3048" s="2">
        <f t="shared" si="95"/>
        <v>2292.1111111111113</v>
      </c>
    </row>
    <row r="3049" spans="1:15" x14ac:dyDescent="0.25">
      <c r="A3049" s="109" t="s">
        <v>17630</v>
      </c>
      <c r="B3049" s="109" t="s">
        <v>12145</v>
      </c>
      <c r="C3049" s="109" t="s">
        <v>12144</v>
      </c>
      <c r="D3049" s="109" t="s">
        <v>2678</v>
      </c>
      <c r="E3049" s="109" t="s">
        <v>12147</v>
      </c>
      <c r="F3049" s="110">
        <v>21</v>
      </c>
      <c r="G3049" s="110">
        <v>0</v>
      </c>
      <c r="H3049" s="111">
        <v>37516</v>
      </c>
      <c r="I3049" s="111">
        <v>0</v>
      </c>
      <c r="J3049" s="112">
        <v>1786.48</v>
      </c>
      <c r="K3049" s="109" t="s">
        <v>17554</v>
      </c>
      <c r="L3049" s="111">
        <v>-620.71450000000004</v>
      </c>
      <c r="M3049" s="111">
        <v>0</v>
      </c>
      <c r="N3049" s="2">
        <f t="shared" si="94"/>
        <v>37516</v>
      </c>
      <c r="O3049" s="2">
        <f t="shared" si="95"/>
        <v>1786.4761904761904</v>
      </c>
    </row>
    <row r="3050" spans="1:15" x14ac:dyDescent="0.25">
      <c r="A3050" s="109" t="s">
        <v>17630</v>
      </c>
      <c r="B3050" s="109" t="s">
        <v>12145</v>
      </c>
      <c r="C3050" s="109" t="s">
        <v>12144</v>
      </c>
      <c r="D3050" s="109" t="s">
        <v>2679</v>
      </c>
      <c r="E3050" s="109" t="s">
        <v>12146</v>
      </c>
      <c r="F3050" s="110">
        <v>5</v>
      </c>
      <c r="G3050" s="110">
        <v>0</v>
      </c>
      <c r="H3050" s="111">
        <v>11064</v>
      </c>
      <c r="I3050" s="111">
        <v>0</v>
      </c>
      <c r="J3050" s="112">
        <v>2212.8000000000002</v>
      </c>
      <c r="K3050" s="109" t="s">
        <v>17554</v>
      </c>
      <c r="L3050" s="111">
        <v>-183.05160000000001</v>
      </c>
      <c r="M3050" s="111">
        <v>0</v>
      </c>
      <c r="N3050" s="2">
        <f t="shared" si="94"/>
        <v>11064</v>
      </c>
      <c r="O3050" s="2">
        <f t="shared" si="95"/>
        <v>2212.8000000000002</v>
      </c>
    </row>
    <row r="3051" spans="1:15" x14ac:dyDescent="0.25">
      <c r="A3051" s="109" t="s">
        <v>17630</v>
      </c>
      <c r="B3051" s="109" t="s">
        <v>12145</v>
      </c>
      <c r="C3051" s="109" t="s">
        <v>12144</v>
      </c>
      <c r="D3051" s="109" t="s">
        <v>2680</v>
      </c>
      <c r="E3051" s="109" t="s">
        <v>6129</v>
      </c>
      <c r="F3051" s="110">
        <v>142</v>
      </c>
      <c r="G3051" s="110">
        <v>5</v>
      </c>
      <c r="H3051" s="111">
        <v>319356</v>
      </c>
      <c r="I3051" s="111">
        <v>10862</v>
      </c>
      <c r="J3051" s="112">
        <v>2172.4899999999998</v>
      </c>
      <c r="K3051" s="109" t="s">
        <v>17554</v>
      </c>
      <c r="L3051" s="111">
        <v>-5283.8737000000001</v>
      </c>
      <c r="M3051" s="111">
        <v>0</v>
      </c>
      <c r="N3051" s="2">
        <f t="shared" si="94"/>
        <v>308494</v>
      </c>
      <c r="O3051" s="2">
        <f t="shared" si="95"/>
        <v>2172.4929577464791</v>
      </c>
    </row>
    <row r="3052" spans="1:15" x14ac:dyDescent="0.25">
      <c r="A3052" s="109" t="s">
        <v>17630</v>
      </c>
      <c r="B3052" s="109" t="s">
        <v>12145</v>
      </c>
      <c r="C3052" s="109" t="s">
        <v>12144</v>
      </c>
      <c r="D3052" s="109" t="s">
        <v>2681</v>
      </c>
      <c r="E3052" s="109" t="s">
        <v>6129</v>
      </c>
      <c r="F3052" s="110">
        <v>107</v>
      </c>
      <c r="G3052" s="110">
        <v>0</v>
      </c>
      <c r="H3052" s="111">
        <v>228642</v>
      </c>
      <c r="I3052" s="111">
        <v>0</v>
      </c>
      <c r="J3052" s="112">
        <v>2136.84</v>
      </c>
      <c r="K3052" s="109" t="s">
        <v>17554</v>
      </c>
      <c r="L3052" s="111">
        <v>-3782.9679000000001</v>
      </c>
      <c r="M3052" s="111">
        <v>0</v>
      </c>
      <c r="N3052" s="2">
        <f t="shared" si="94"/>
        <v>228642</v>
      </c>
      <c r="O3052" s="2">
        <f t="shared" si="95"/>
        <v>2136.8411214953271</v>
      </c>
    </row>
    <row r="3053" spans="1:15" x14ac:dyDescent="0.25">
      <c r="A3053" s="109" t="s">
        <v>17630</v>
      </c>
      <c r="B3053" s="109" t="s">
        <v>12145</v>
      </c>
      <c r="C3053" s="109" t="s">
        <v>12144</v>
      </c>
      <c r="D3053" s="109" t="s">
        <v>2682</v>
      </c>
      <c r="E3053" s="109" t="s">
        <v>6129</v>
      </c>
      <c r="F3053" s="110">
        <v>175</v>
      </c>
      <c r="G3053" s="110">
        <v>0</v>
      </c>
      <c r="H3053" s="111">
        <v>382768</v>
      </c>
      <c r="I3053" s="111">
        <v>0</v>
      </c>
      <c r="J3053" s="112">
        <v>2187.25</v>
      </c>
      <c r="K3053" s="109" t="s">
        <v>17554</v>
      </c>
      <c r="L3053" s="111">
        <v>-6333.0461999999998</v>
      </c>
      <c r="M3053" s="111">
        <v>0</v>
      </c>
      <c r="N3053" s="2">
        <f t="shared" si="94"/>
        <v>382768</v>
      </c>
      <c r="O3053" s="2">
        <f t="shared" si="95"/>
        <v>2187.2457142857143</v>
      </c>
    </row>
    <row r="3054" spans="1:15" x14ac:dyDescent="0.25">
      <c r="A3054" s="109" t="s">
        <v>17630</v>
      </c>
      <c r="B3054" s="109" t="s">
        <v>12143</v>
      </c>
      <c r="C3054" s="109" t="s">
        <v>12142</v>
      </c>
      <c r="D3054" s="109" t="s">
        <v>2683</v>
      </c>
      <c r="E3054" s="109" t="s">
        <v>12141</v>
      </c>
      <c r="F3054" s="110">
        <v>171</v>
      </c>
      <c r="G3054" s="110">
        <v>0</v>
      </c>
      <c r="H3054" s="111">
        <v>376522</v>
      </c>
      <c r="I3054" s="111">
        <v>0</v>
      </c>
      <c r="J3054" s="112">
        <v>2201.88</v>
      </c>
      <c r="K3054" s="109" t="s">
        <v>17554</v>
      </c>
      <c r="L3054" s="111">
        <v>-6229.7034000000003</v>
      </c>
      <c r="M3054" s="111">
        <v>0</v>
      </c>
      <c r="N3054" s="2">
        <f t="shared" si="94"/>
        <v>376522</v>
      </c>
      <c r="O3054" s="2">
        <f t="shared" si="95"/>
        <v>2201.8830409356724</v>
      </c>
    </row>
    <row r="3055" spans="1:15" x14ac:dyDescent="0.25">
      <c r="A3055" s="109" t="s">
        <v>17630</v>
      </c>
      <c r="B3055" s="109" t="s">
        <v>12107</v>
      </c>
      <c r="C3055" s="109" t="s">
        <v>11389</v>
      </c>
      <c r="D3055" s="109" t="s">
        <v>2699</v>
      </c>
      <c r="E3055" s="109" t="s">
        <v>12106</v>
      </c>
      <c r="F3055" s="110">
        <v>224</v>
      </c>
      <c r="G3055" s="110">
        <v>0</v>
      </c>
      <c r="H3055" s="111">
        <v>520468</v>
      </c>
      <c r="I3055" s="111">
        <v>0</v>
      </c>
      <c r="J3055" s="112">
        <v>2323.52</v>
      </c>
      <c r="K3055" s="109" t="s">
        <v>17554</v>
      </c>
      <c r="L3055" s="111">
        <v>-8611.3569000000007</v>
      </c>
      <c r="M3055" s="111">
        <v>0</v>
      </c>
      <c r="N3055" s="2">
        <f t="shared" si="94"/>
        <v>520468</v>
      </c>
      <c r="O3055" s="2">
        <f t="shared" si="95"/>
        <v>2323.5178571428573</v>
      </c>
    </row>
    <row r="3056" spans="1:15" x14ac:dyDescent="0.25">
      <c r="A3056" s="109" t="s">
        <v>17630</v>
      </c>
      <c r="B3056" s="109" t="s">
        <v>12104</v>
      </c>
      <c r="C3056" s="109" t="s">
        <v>18122</v>
      </c>
      <c r="D3056" s="109" t="s">
        <v>2700</v>
      </c>
      <c r="E3056" s="109" t="s">
        <v>12105</v>
      </c>
      <c r="F3056" s="110">
        <v>383</v>
      </c>
      <c r="G3056" s="110">
        <v>0</v>
      </c>
      <c r="H3056" s="111">
        <v>998373</v>
      </c>
      <c r="I3056" s="111">
        <v>0</v>
      </c>
      <c r="J3056" s="112">
        <v>2606.7199999999998</v>
      </c>
      <c r="K3056" s="109" t="s">
        <v>17554</v>
      </c>
      <c r="L3056" s="111">
        <v>-16518.475699999999</v>
      </c>
      <c r="M3056" s="111">
        <v>0</v>
      </c>
      <c r="N3056" s="2">
        <f t="shared" si="94"/>
        <v>998373</v>
      </c>
      <c r="O3056" s="2">
        <f t="shared" si="95"/>
        <v>2606.7180156657964</v>
      </c>
    </row>
    <row r="3057" spans="1:15" x14ac:dyDescent="0.25">
      <c r="A3057" s="109" t="s">
        <v>17630</v>
      </c>
      <c r="B3057" s="109" t="s">
        <v>12104</v>
      </c>
      <c r="C3057" s="109" t="s">
        <v>18122</v>
      </c>
      <c r="D3057" s="109" t="s">
        <v>2701</v>
      </c>
      <c r="E3057" s="109" t="s">
        <v>12103</v>
      </c>
      <c r="F3057" s="110">
        <v>145</v>
      </c>
      <c r="G3057" s="110">
        <v>0</v>
      </c>
      <c r="H3057" s="111">
        <v>385971</v>
      </c>
      <c r="I3057" s="111">
        <v>0</v>
      </c>
      <c r="J3057" s="112">
        <v>2661.87</v>
      </c>
      <c r="K3057" s="109" t="s">
        <v>17554</v>
      </c>
      <c r="L3057" s="111">
        <v>-6386.0501999999997</v>
      </c>
      <c r="M3057" s="111">
        <v>0</v>
      </c>
      <c r="N3057" s="2">
        <f t="shared" si="94"/>
        <v>385971</v>
      </c>
      <c r="O3057" s="2">
        <f t="shared" si="95"/>
        <v>2661.8689655172416</v>
      </c>
    </row>
    <row r="3058" spans="1:15" x14ac:dyDescent="0.25">
      <c r="A3058" s="109" t="s">
        <v>17630</v>
      </c>
      <c r="B3058" s="109" t="s">
        <v>12066</v>
      </c>
      <c r="C3058" s="109" t="s">
        <v>12065</v>
      </c>
      <c r="D3058" s="109" t="s">
        <v>2716</v>
      </c>
      <c r="E3058" s="109" t="s">
        <v>12064</v>
      </c>
      <c r="F3058" s="110">
        <v>116</v>
      </c>
      <c r="G3058" s="110">
        <v>0</v>
      </c>
      <c r="H3058" s="111">
        <v>204281</v>
      </c>
      <c r="I3058" s="111">
        <v>0</v>
      </c>
      <c r="J3058" s="112">
        <v>1761.04</v>
      </c>
      <c r="K3058" s="109" t="s">
        <v>17552</v>
      </c>
      <c r="L3058" s="111">
        <v>9727.6877999999997</v>
      </c>
      <c r="M3058" s="111">
        <v>0</v>
      </c>
      <c r="N3058" s="2">
        <f t="shared" si="94"/>
        <v>204281</v>
      </c>
      <c r="O3058" s="2">
        <f t="shared" si="95"/>
        <v>1761.0431034482758</v>
      </c>
    </row>
    <row r="3059" spans="1:15" x14ac:dyDescent="0.25">
      <c r="A3059" s="109" t="s">
        <v>17630</v>
      </c>
      <c r="B3059" s="109" t="s">
        <v>12063</v>
      </c>
      <c r="C3059" s="109" t="s">
        <v>8061</v>
      </c>
      <c r="D3059" s="109" t="s">
        <v>2717</v>
      </c>
      <c r="E3059" s="109" t="s">
        <v>12062</v>
      </c>
      <c r="F3059" s="110">
        <v>150</v>
      </c>
      <c r="G3059" s="110">
        <v>0</v>
      </c>
      <c r="H3059" s="111">
        <v>385877</v>
      </c>
      <c r="I3059" s="111">
        <v>0</v>
      </c>
      <c r="J3059" s="112">
        <v>2572.5100000000002</v>
      </c>
      <c r="K3059" s="109" t="s">
        <v>17554</v>
      </c>
      <c r="L3059" s="111">
        <v>-6384.4840000000004</v>
      </c>
      <c r="M3059" s="111">
        <v>0</v>
      </c>
      <c r="N3059" s="2">
        <f t="shared" si="94"/>
        <v>385877</v>
      </c>
      <c r="O3059" s="2">
        <f t="shared" si="95"/>
        <v>2572.5133333333333</v>
      </c>
    </row>
    <row r="3060" spans="1:15" x14ac:dyDescent="0.25">
      <c r="A3060" s="109" t="s">
        <v>17630</v>
      </c>
      <c r="B3060" s="109" t="s">
        <v>12061</v>
      </c>
      <c r="C3060" s="109" t="s">
        <v>12060</v>
      </c>
      <c r="D3060" s="109" t="s">
        <v>2718</v>
      </c>
      <c r="E3060" s="109" t="s">
        <v>12059</v>
      </c>
      <c r="F3060" s="110">
        <v>36</v>
      </c>
      <c r="G3060" s="110">
        <v>0</v>
      </c>
      <c r="H3060" s="111">
        <v>83269</v>
      </c>
      <c r="I3060" s="111">
        <v>0</v>
      </c>
      <c r="J3060" s="112">
        <v>2313.0300000000002</v>
      </c>
      <c r="K3060" s="109" t="s">
        <v>17554</v>
      </c>
      <c r="L3060" s="111">
        <v>-1377.7209</v>
      </c>
      <c r="M3060" s="111">
        <v>0</v>
      </c>
      <c r="N3060" s="2">
        <f t="shared" si="94"/>
        <v>83269</v>
      </c>
      <c r="O3060" s="2">
        <f t="shared" si="95"/>
        <v>2313.0277777777778</v>
      </c>
    </row>
    <row r="3061" spans="1:15" x14ac:dyDescent="0.25">
      <c r="A3061" s="109" t="s">
        <v>17630</v>
      </c>
      <c r="B3061" s="109" t="s">
        <v>12058</v>
      </c>
      <c r="C3061" s="109" t="s">
        <v>12057</v>
      </c>
      <c r="D3061" s="109" t="s">
        <v>2719</v>
      </c>
      <c r="E3061" s="109" t="s">
        <v>12056</v>
      </c>
      <c r="F3061" s="110">
        <v>44</v>
      </c>
      <c r="G3061" s="110">
        <v>0</v>
      </c>
      <c r="H3061" s="111">
        <v>91214</v>
      </c>
      <c r="I3061" s="111">
        <v>0</v>
      </c>
      <c r="J3061" s="112">
        <v>2073.0500000000002</v>
      </c>
      <c r="K3061" s="109" t="s">
        <v>17554</v>
      </c>
      <c r="L3061" s="111">
        <v>-1509.1773000000001</v>
      </c>
      <c r="M3061" s="111">
        <v>0</v>
      </c>
      <c r="N3061" s="2">
        <f t="shared" si="94"/>
        <v>91214</v>
      </c>
      <c r="O3061" s="2">
        <f t="shared" si="95"/>
        <v>2073.0454545454545</v>
      </c>
    </row>
    <row r="3062" spans="1:15" x14ac:dyDescent="0.25">
      <c r="A3062" s="109" t="s">
        <v>17630</v>
      </c>
      <c r="B3062" s="109" t="s">
        <v>12043</v>
      </c>
      <c r="C3062" s="109" t="s">
        <v>6277</v>
      </c>
      <c r="D3062" s="109" t="s">
        <v>2726</v>
      </c>
      <c r="E3062" s="109" t="s">
        <v>12042</v>
      </c>
      <c r="F3062" s="110">
        <v>76</v>
      </c>
      <c r="G3062" s="110">
        <v>0</v>
      </c>
      <c r="H3062" s="111">
        <v>192071</v>
      </c>
      <c r="I3062" s="111">
        <v>0</v>
      </c>
      <c r="J3062" s="112">
        <v>2527.25</v>
      </c>
      <c r="K3062" s="109" t="s">
        <v>17552</v>
      </c>
      <c r="L3062" s="111">
        <v>9146.2522000000008</v>
      </c>
      <c r="M3062" s="111">
        <v>0</v>
      </c>
      <c r="N3062" s="2">
        <f t="shared" si="94"/>
        <v>192071</v>
      </c>
      <c r="O3062" s="2">
        <f t="shared" si="95"/>
        <v>2527.25</v>
      </c>
    </row>
    <row r="3063" spans="1:15" x14ac:dyDescent="0.25">
      <c r="A3063" s="109" t="s">
        <v>17630</v>
      </c>
      <c r="B3063" s="109" t="s">
        <v>12035</v>
      </c>
      <c r="C3063" s="109" t="s">
        <v>7163</v>
      </c>
      <c r="D3063" s="109" t="s">
        <v>2729</v>
      </c>
      <c r="E3063" s="109" t="s">
        <v>9420</v>
      </c>
      <c r="F3063" s="110">
        <v>106</v>
      </c>
      <c r="G3063" s="110">
        <v>0</v>
      </c>
      <c r="H3063" s="111">
        <v>188429</v>
      </c>
      <c r="I3063" s="111">
        <v>0</v>
      </c>
      <c r="J3063" s="112">
        <v>1777.63</v>
      </c>
      <c r="K3063" s="109" t="s">
        <v>17552</v>
      </c>
      <c r="L3063" s="111">
        <v>8972.7903999999999</v>
      </c>
      <c r="M3063" s="111">
        <v>0</v>
      </c>
      <c r="N3063" s="2">
        <f t="shared" si="94"/>
        <v>188429</v>
      </c>
      <c r="O3063" s="2">
        <f t="shared" si="95"/>
        <v>1777.632075471698</v>
      </c>
    </row>
    <row r="3064" spans="1:15" x14ac:dyDescent="0.25">
      <c r="A3064" s="109" t="s">
        <v>17630</v>
      </c>
      <c r="B3064" s="109" t="s">
        <v>12031</v>
      </c>
      <c r="C3064" s="109" t="s">
        <v>12030</v>
      </c>
      <c r="D3064" s="109" t="s">
        <v>2731</v>
      </c>
      <c r="E3064" s="109" t="s">
        <v>12029</v>
      </c>
      <c r="F3064" s="110">
        <v>30</v>
      </c>
      <c r="G3064" s="110">
        <v>0</v>
      </c>
      <c r="H3064" s="111">
        <v>60825</v>
      </c>
      <c r="I3064" s="111">
        <v>0</v>
      </c>
      <c r="J3064" s="112">
        <v>2027.5</v>
      </c>
      <c r="K3064" s="109" t="s">
        <v>17554</v>
      </c>
      <c r="L3064" s="111">
        <v>-1006.3761</v>
      </c>
      <c r="M3064" s="111">
        <v>0</v>
      </c>
      <c r="N3064" s="2">
        <f t="shared" si="94"/>
        <v>60825</v>
      </c>
      <c r="O3064" s="2">
        <f t="shared" si="95"/>
        <v>2027.5</v>
      </c>
    </row>
    <row r="3065" spans="1:15" x14ac:dyDescent="0.25">
      <c r="A3065" s="109" t="s">
        <v>17630</v>
      </c>
      <c r="B3065" s="109" t="s">
        <v>12025</v>
      </c>
      <c r="C3065" s="109" t="s">
        <v>12024</v>
      </c>
      <c r="D3065" s="109" t="s">
        <v>2733</v>
      </c>
      <c r="E3065" s="109" t="s">
        <v>12023</v>
      </c>
      <c r="F3065" s="110">
        <v>40</v>
      </c>
      <c r="G3065" s="110">
        <v>0</v>
      </c>
      <c r="H3065" s="111">
        <v>72346</v>
      </c>
      <c r="I3065" s="111">
        <v>0</v>
      </c>
      <c r="J3065" s="112">
        <v>1808.65</v>
      </c>
      <c r="K3065" s="109" t="s">
        <v>17554</v>
      </c>
      <c r="L3065" s="111">
        <v>-1196.9852000000001</v>
      </c>
      <c r="M3065" s="111">
        <v>0</v>
      </c>
      <c r="N3065" s="2">
        <f t="shared" si="94"/>
        <v>72346</v>
      </c>
      <c r="O3065" s="2">
        <f t="shared" si="95"/>
        <v>1808.65</v>
      </c>
    </row>
    <row r="3066" spans="1:15" x14ac:dyDescent="0.25">
      <c r="A3066" s="109" t="s">
        <v>17630</v>
      </c>
      <c r="B3066" s="109" t="s">
        <v>12022</v>
      </c>
      <c r="C3066" s="109" t="s">
        <v>12021</v>
      </c>
      <c r="D3066" s="109" t="s">
        <v>2734</v>
      </c>
      <c r="E3066" s="109" t="s">
        <v>12020</v>
      </c>
      <c r="F3066" s="110">
        <v>69</v>
      </c>
      <c r="G3066" s="110">
        <v>0</v>
      </c>
      <c r="H3066" s="111">
        <v>178027</v>
      </c>
      <c r="I3066" s="111">
        <v>0</v>
      </c>
      <c r="J3066" s="112">
        <v>2580.1</v>
      </c>
      <c r="K3066" s="109" t="s">
        <v>17552</v>
      </c>
      <c r="L3066" s="111">
        <v>8477.4815999999992</v>
      </c>
      <c r="M3066" s="111">
        <v>0</v>
      </c>
      <c r="N3066" s="2">
        <f t="shared" si="94"/>
        <v>178027</v>
      </c>
      <c r="O3066" s="2">
        <f t="shared" si="95"/>
        <v>2580.1014492753625</v>
      </c>
    </row>
    <row r="3067" spans="1:15" x14ac:dyDescent="0.25">
      <c r="A3067" s="109" t="s">
        <v>17630</v>
      </c>
      <c r="B3067" s="109" t="s">
        <v>12019</v>
      </c>
      <c r="C3067" s="109" t="s">
        <v>12018</v>
      </c>
      <c r="D3067" s="109" t="s">
        <v>2735</v>
      </c>
      <c r="E3067" s="109" t="s">
        <v>12017</v>
      </c>
      <c r="F3067" s="110">
        <v>46</v>
      </c>
      <c r="G3067" s="110">
        <v>0</v>
      </c>
      <c r="H3067" s="111">
        <v>89325</v>
      </c>
      <c r="I3067" s="111">
        <v>0</v>
      </c>
      <c r="J3067" s="112">
        <v>1941.85</v>
      </c>
      <c r="K3067" s="109" t="s">
        <v>17554</v>
      </c>
      <c r="L3067" s="111">
        <v>-1477.91</v>
      </c>
      <c r="M3067" s="111">
        <v>0</v>
      </c>
      <c r="N3067" s="2">
        <f t="shared" si="94"/>
        <v>89325</v>
      </c>
      <c r="O3067" s="2">
        <f t="shared" si="95"/>
        <v>1941.8478260869565</v>
      </c>
    </row>
    <row r="3068" spans="1:15" x14ac:dyDescent="0.25">
      <c r="A3068" s="109" t="s">
        <v>17630</v>
      </c>
      <c r="B3068" s="109" t="s">
        <v>12016</v>
      </c>
      <c r="C3068" s="109" t="s">
        <v>12015</v>
      </c>
      <c r="D3068" s="109" t="s">
        <v>2736</v>
      </c>
      <c r="E3068" s="109" t="s">
        <v>12014</v>
      </c>
      <c r="F3068" s="110">
        <v>24</v>
      </c>
      <c r="G3068" s="110">
        <v>0</v>
      </c>
      <c r="H3068" s="111">
        <v>56717</v>
      </c>
      <c r="I3068" s="111">
        <v>0</v>
      </c>
      <c r="J3068" s="112">
        <v>2363.21</v>
      </c>
      <c r="K3068" s="109" t="s">
        <v>17554</v>
      </c>
      <c r="L3068" s="111">
        <v>-938.40250000000003</v>
      </c>
      <c r="M3068" s="111">
        <v>0</v>
      </c>
      <c r="N3068" s="2">
        <f t="shared" si="94"/>
        <v>56717</v>
      </c>
      <c r="O3068" s="2">
        <f t="shared" si="95"/>
        <v>2363.2083333333335</v>
      </c>
    </row>
    <row r="3069" spans="1:15" x14ac:dyDescent="0.25">
      <c r="A3069" s="109" t="s">
        <v>17630</v>
      </c>
      <c r="B3069" s="109" t="s">
        <v>12013</v>
      </c>
      <c r="C3069" s="109" t="s">
        <v>12012</v>
      </c>
      <c r="D3069" s="109" t="s">
        <v>2737</v>
      </c>
      <c r="E3069" s="109" t="s">
        <v>12011</v>
      </c>
      <c r="F3069" s="110">
        <v>100</v>
      </c>
      <c r="G3069" s="110">
        <v>0</v>
      </c>
      <c r="H3069" s="111">
        <v>254801</v>
      </c>
      <c r="I3069" s="111">
        <v>0</v>
      </c>
      <c r="J3069" s="112">
        <v>2548.0100000000002</v>
      </c>
      <c r="K3069" s="109" t="s">
        <v>17554</v>
      </c>
      <c r="L3069" s="111">
        <v>-4215.7749999999996</v>
      </c>
      <c r="M3069" s="111">
        <v>0</v>
      </c>
      <c r="N3069" s="2">
        <f t="shared" si="94"/>
        <v>254801</v>
      </c>
      <c r="O3069" s="2">
        <f t="shared" si="95"/>
        <v>2548.0100000000002</v>
      </c>
    </row>
    <row r="3070" spans="1:15" x14ac:dyDescent="0.25">
      <c r="A3070" s="109" t="s">
        <v>17630</v>
      </c>
      <c r="B3070" s="109" t="s">
        <v>12010</v>
      </c>
      <c r="C3070" s="109" t="s">
        <v>12009</v>
      </c>
      <c r="D3070" s="109" t="s">
        <v>2738</v>
      </c>
      <c r="E3070" s="109" t="s">
        <v>12008</v>
      </c>
      <c r="F3070" s="110">
        <v>30</v>
      </c>
      <c r="G3070" s="110">
        <v>0</v>
      </c>
      <c r="H3070" s="111">
        <v>72632</v>
      </c>
      <c r="I3070" s="111">
        <v>0</v>
      </c>
      <c r="J3070" s="112">
        <v>2421.0700000000002</v>
      </c>
      <c r="K3070" s="109" t="s">
        <v>17554</v>
      </c>
      <c r="L3070" s="111">
        <v>-1201.722</v>
      </c>
      <c r="M3070" s="111">
        <v>0</v>
      </c>
      <c r="N3070" s="2">
        <f t="shared" si="94"/>
        <v>72632</v>
      </c>
      <c r="O3070" s="2">
        <f t="shared" si="95"/>
        <v>2421.0666666666666</v>
      </c>
    </row>
    <row r="3071" spans="1:15" x14ac:dyDescent="0.25">
      <c r="A3071" s="109" t="s">
        <v>17630</v>
      </c>
      <c r="B3071" s="109" t="s">
        <v>12007</v>
      </c>
      <c r="C3071" s="109" t="s">
        <v>12006</v>
      </c>
      <c r="D3071" s="109" t="s">
        <v>2739</v>
      </c>
      <c r="E3071" s="109" t="s">
        <v>12005</v>
      </c>
      <c r="F3071" s="110">
        <v>48</v>
      </c>
      <c r="G3071" s="110">
        <v>0</v>
      </c>
      <c r="H3071" s="111">
        <v>130077</v>
      </c>
      <c r="I3071" s="111">
        <v>0</v>
      </c>
      <c r="J3071" s="112">
        <v>2709.94</v>
      </c>
      <c r="K3071" s="109" t="s">
        <v>17552</v>
      </c>
      <c r="L3071" s="111">
        <v>6194.1385</v>
      </c>
      <c r="M3071" s="111">
        <v>0</v>
      </c>
      <c r="N3071" s="2">
        <f t="shared" si="94"/>
        <v>130077</v>
      </c>
      <c r="O3071" s="2">
        <f t="shared" si="95"/>
        <v>2709.9375</v>
      </c>
    </row>
    <row r="3072" spans="1:15" x14ac:dyDescent="0.25">
      <c r="A3072" s="109" t="s">
        <v>17630</v>
      </c>
      <c r="B3072" s="109" t="s">
        <v>12002</v>
      </c>
      <c r="C3072" s="109" t="s">
        <v>12001</v>
      </c>
      <c r="D3072" s="109" t="s">
        <v>2741</v>
      </c>
      <c r="E3072" s="109" t="s">
        <v>12000</v>
      </c>
      <c r="F3072" s="110">
        <v>166</v>
      </c>
      <c r="G3072" s="110">
        <v>0</v>
      </c>
      <c r="H3072" s="111">
        <v>311408</v>
      </c>
      <c r="I3072" s="111">
        <v>0</v>
      </c>
      <c r="J3072" s="112">
        <v>1875.95</v>
      </c>
      <c r="K3072" s="109" t="s">
        <v>17554</v>
      </c>
      <c r="L3072" s="111">
        <v>-5152.3603999999996</v>
      </c>
      <c r="M3072" s="111">
        <v>0</v>
      </c>
      <c r="N3072" s="2">
        <f t="shared" si="94"/>
        <v>311408</v>
      </c>
      <c r="O3072" s="2">
        <f t="shared" si="95"/>
        <v>1875.9518072289156</v>
      </c>
    </row>
    <row r="3073" spans="1:15" x14ac:dyDescent="0.25">
      <c r="A3073" s="109" t="s">
        <v>17630</v>
      </c>
      <c r="B3073" s="109" t="s">
        <v>11987</v>
      </c>
      <c r="C3073" s="109" t="s">
        <v>6654</v>
      </c>
      <c r="D3073" s="109" t="s">
        <v>2745</v>
      </c>
      <c r="E3073" s="109" t="s">
        <v>11990</v>
      </c>
      <c r="F3073" s="110">
        <v>240</v>
      </c>
      <c r="G3073" s="110">
        <v>0</v>
      </c>
      <c r="H3073" s="111">
        <v>577530</v>
      </c>
      <c r="I3073" s="111">
        <v>0</v>
      </c>
      <c r="J3073" s="112">
        <v>2406.38</v>
      </c>
      <c r="K3073" s="109" t="s">
        <v>17554</v>
      </c>
      <c r="L3073" s="111">
        <v>-9555.4583000000002</v>
      </c>
      <c r="M3073" s="111">
        <v>0</v>
      </c>
      <c r="N3073" s="2">
        <f t="shared" si="94"/>
        <v>577530</v>
      </c>
      <c r="O3073" s="2">
        <f t="shared" si="95"/>
        <v>2406.375</v>
      </c>
    </row>
    <row r="3074" spans="1:15" x14ac:dyDescent="0.25">
      <c r="A3074" s="109" t="s">
        <v>17630</v>
      </c>
      <c r="B3074" s="109" t="s">
        <v>11987</v>
      </c>
      <c r="C3074" s="109" t="s">
        <v>6654</v>
      </c>
      <c r="D3074" s="109" t="s">
        <v>2746</v>
      </c>
      <c r="E3074" s="109" t="s">
        <v>11989</v>
      </c>
      <c r="F3074" s="110">
        <v>84</v>
      </c>
      <c r="G3074" s="110">
        <v>13</v>
      </c>
      <c r="H3074" s="111">
        <v>231612</v>
      </c>
      <c r="I3074" s="111">
        <v>31041</v>
      </c>
      <c r="J3074" s="112">
        <v>2387.75</v>
      </c>
      <c r="K3074" s="109" t="s">
        <v>17554</v>
      </c>
      <c r="L3074" s="111">
        <v>-3832.1134999999999</v>
      </c>
      <c r="M3074" s="111">
        <v>0</v>
      </c>
      <c r="N3074" s="2">
        <f t="shared" si="94"/>
        <v>200571</v>
      </c>
      <c r="O3074" s="2">
        <f t="shared" si="95"/>
        <v>2387.75</v>
      </c>
    </row>
    <row r="3075" spans="1:15" x14ac:dyDescent="0.25">
      <c r="A3075" s="109" t="s">
        <v>17630</v>
      </c>
      <c r="B3075" s="109" t="s">
        <v>11987</v>
      </c>
      <c r="C3075" s="109" t="s">
        <v>6654</v>
      </c>
      <c r="D3075" s="109" t="s">
        <v>2747</v>
      </c>
      <c r="E3075" s="109" t="s">
        <v>11988</v>
      </c>
      <c r="F3075" s="110">
        <v>130</v>
      </c>
      <c r="G3075" s="110">
        <v>12</v>
      </c>
      <c r="H3075" s="111">
        <v>333493</v>
      </c>
      <c r="I3075" s="111">
        <v>28183</v>
      </c>
      <c r="J3075" s="112">
        <v>2348.54</v>
      </c>
      <c r="K3075" s="109" t="s">
        <v>17554</v>
      </c>
      <c r="L3075" s="111">
        <v>-5517.7690000000002</v>
      </c>
      <c r="M3075" s="111">
        <v>0</v>
      </c>
      <c r="N3075" s="2">
        <f t="shared" si="94"/>
        <v>305310</v>
      </c>
      <c r="O3075" s="2">
        <f t="shared" si="95"/>
        <v>2348.5384615384614</v>
      </c>
    </row>
    <row r="3076" spans="1:15" x14ac:dyDescent="0.25">
      <c r="A3076" s="109" t="s">
        <v>17630</v>
      </c>
      <c r="B3076" s="109" t="s">
        <v>11987</v>
      </c>
      <c r="C3076" s="109" t="s">
        <v>6654</v>
      </c>
      <c r="D3076" s="109" t="s">
        <v>2748</v>
      </c>
      <c r="E3076" s="109" t="s">
        <v>11986</v>
      </c>
      <c r="F3076" s="110">
        <v>0</v>
      </c>
      <c r="G3076" s="110">
        <v>60</v>
      </c>
      <c r="H3076" s="111">
        <v>198495</v>
      </c>
      <c r="I3076" s="111">
        <v>198495</v>
      </c>
      <c r="J3076" s="112">
        <v>3308.25</v>
      </c>
      <c r="K3076" s="109" t="s">
        <v>17554</v>
      </c>
      <c r="L3076" s="111">
        <v>-3284.1783</v>
      </c>
      <c r="M3076" s="111">
        <v>0</v>
      </c>
      <c r="N3076" s="2">
        <f t="shared" ref="N3076:N3139" si="96">H3076-I3076</f>
        <v>0</v>
      </c>
      <c r="O3076" s="2" t="str">
        <f t="shared" ref="O3076:O3139" si="97">IF(F3076&gt;0,N3076/F3076,"No Standing Units")</f>
        <v>No Standing Units</v>
      </c>
    </row>
    <row r="3077" spans="1:15" x14ac:dyDescent="0.25">
      <c r="A3077" s="109" t="s">
        <v>17630</v>
      </c>
      <c r="B3077" s="109" t="s">
        <v>11985</v>
      </c>
      <c r="C3077" s="109" t="s">
        <v>11984</v>
      </c>
      <c r="D3077" s="109" t="s">
        <v>2749</v>
      </c>
      <c r="E3077" s="109" t="s">
        <v>11983</v>
      </c>
      <c r="F3077" s="110">
        <v>30</v>
      </c>
      <c r="G3077" s="110">
        <v>0</v>
      </c>
      <c r="H3077" s="111">
        <v>66014</v>
      </c>
      <c r="I3077" s="111">
        <v>0</v>
      </c>
      <c r="J3077" s="112">
        <v>2200.4699999999998</v>
      </c>
      <c r="K3077" s="109" t="s">
        <v>17554</v>
      </c>
      <c r="L3077" s="111">
        <v>-1092.2258999999999</v>
      </c>
      <c r="M3077" s="111">
        <v>0</v>
      </c>
      <c r="N3077" s="2">
        <f t="shared" si="96"/>
        <v>66014</v>
      </c>
      <c r="O3077" s="2">
        <f t="shared" si="97"/>
        <v>2200.4666666666667</v>
      </c>
    </row>
    <row r="3078" spans="1:15" x14ac:dyDescent="0.25">
      <c r="A3078" s="109" t="s">
        <v>17630</v>
      </c>
      <c r="B3078" s="109" t="s">
        <v>11979</v>
      </c>
      <c r="C3078" s="109" t="s">
        <v>11978</v>
      </c>
      <c r="D3078" s="109" t="s">
        <v>2751</v>
      </c>
      <c r="E3078" s="109" t="s">
        <v>11977</v>
      </c>
      <c r="F3078" s="110">
        <v>107</v>
      </c>
      <c r="G3078" s="110">
        <v>0</v>
      </c>
      <c r="H3078" s="111">
        <v>196357</v>
      </c>
      <c r="I3078" s="111">
        <v>0</v>
      </c>
      <c r="J3078" s="112">
        <v>1835.11</v>
      </c>
      <c r="K3078" s="109" t="s">
        <v>17552</v>
      </c>
      <c r="L3078" s="111">
        <v>9350.3323</v>
      </c>
      <c r="M3078" s="111">
        <v>0</v>
      </c>
      <c r="N3078" s="2">
        <f t="shared" si="96"/>
        <v>196357</v>
      </c>
      <c r="O3078" s="2">
        <f t="shared" si="97"/>
        <v>1835.1121495327102</v>
      </c>
    </row>
    <row r="3079" spans="1:15" x14ac:dyDescent="0.25">
      <c r="A3079" s="109" t="s">
        <v>17630</v>
      </c>
      <c r="B3079" s="109" t="s">
        <v>11976</v>
      </c>
      <c r="C3079" s="109" t="s">
        <v>11975</v>
      </c>
      <c r="D3079" s="109" t="s">
        <v>2752</v>
      </c>
      <c r="E3079" s="109" t="s">
        <v>11974</v>
      </c>
      <c r="F3079" s="110">
        <v>80</v>
      </c>
      <c r="G3079" s="110">
        <v>0</v>
      </c>
      <c r="H3079" s="111">
        <v>152809</v>
      </c>
      <c r="I3079" s="111">
        <v>0</v>
      </c>
      <c r="J3079" s="112">
        <v>1910.11</v>
      </c>
      <c r="K3079" s="109" t="s">
        <v>17554</v>
      </c>
      <c r="L3079" s="111">
        <v>-2528.2797999999998</v>
      </c>
      <c r="M3079" s="111">
        <v>0</v>
      </c>
      <c r="N3079" s="2">
        <f t="shared" si="96"/>
        <v>152809</v>
      </c>
      <c r="O3079" s="2">
        <f t="shared" si="97"/>
        <v>1910.1125</v>
      </c>
    </row>
    <row r="3080" spans="1:15" x14ac:dyDescent="0.25">
      <c r="A3080" s="109" t="s">
        <v>17630</v>
      </c>
      <c r="B3080" s="109" t="s">
        <v>11967</v>
      </c>
      <c r="C3080" s="109" t="s">
        <v>11966</v>
      </c>
      <c r="D3080" s="109" t="s">
        <v>2755</v>
      </c>
      <c r="E3080" s="109" t="s">
        <v>11212</v>
      </c>
      <c r="F3080" s="110">
        <v>100</v>
      </c>
      <c r="G3080" s="110">
        <v>0</v>
      </c>
      <c r="H3080" s="111">
        <v>245319</v>
      </c>
      <c r="I3080" s="111">
        <v>0</v>
      </c>
      <c r="J3080" s="112">
        <v>2453.19</v>
      </c>
      <c r="K3080" s="109" t="s">
        <v>17554</v>
      </c>
      <c r="L3080" s="111">
        <v>-4058.9059999999999</v>
      </c>
      <c r="M3080" s="111">
        <v>0</v>
      </c>
      <c r="N3080" s="2">
        <f t="shared" si="96"/>
        <v>245319</v>
      </c>
      <c r="O3080" s="2">
        <f t="shared" si="97"/>
        <v>2453.19</v>
      </c>
    </row>
    <row r="3081" spans="1:15" x14ac:dyDescent="0.25">
      <c r="A3081" s="109" t="s">
        <v>17630</v>
      </c>
      <c r="B3081" s="109" t="s">
        <v>11962</v>
      </c>
      <c r="C3081" s="109" t="s">
        <v>11961</v>
      </c>
      <c r="D3081" s="109" t="s">
        <v>2757</v>
      </c>
      <c r="E3081" s="109" t="s">
        <v>11960</v>
      </c>
      <c r="F3081" s="110">
        <v>76</v>
      </c>
      <c r="G3081" s="110">
        <v>0</v>
      </c>
      <c r="H3081" s="111">
        <v>215130</v>
      </c>
      <c r="I3081" s="111">
        <v>0</v>
      </c>
      <c r="J3081" s="112">
        <v>2830.66</v>
      </c>
      <c r="K3081" s="109" t="s">
        <v>17552</v>
      </c>
      <c r="L3081" s="111">
        <v>10244.2646</v>
      </c>
      <c r="M3081" s="111">
        <v>0</v>
      </c>
      <c r="N3081" s="2">
        <f t="shared" si="96"/>
        <v>215130</v>
      </c>
      <c r="O3081" s="2">
        <f t="shared" si="97"/>
        <v>2830.6578947368421</v>
      </c>
    </row>
    <row r="3082" spans="1:15" x14ac:dyDescent="0.25">
      <c r="A3082" s="109" t="s">
        <v>17630</v>
      </c>
      <c r="B3082" s="109" t="s">
        <v>11959</v>
      </c>
      <c r="C3082" s="109" t="s">
        <v>11958</v>
      </c>
      <c r="D3082" s="109" t="s">
        <v>2758</v>
      </c>
      <c r="E3082" s="109" t="s">
        <v>11957</v>
      </c>
      <c r="F3082" s="110">
        <v>93</v>
      </c>
      <c r="G3082" s="110">
        <v>0</v>
      </c>
      <c r="H3082" s="111">
        <v>243391</v>
      </c>
      <c r="I3082" s="111">
        <v>0</v>
      </c>
      <c r="J3082" s="112">
        <v>2617.11</v>
      </c>
      <c r="K3082" s="109" t="s">
        <v>17552</v>
      </c>
      <c r="L3082" s="111">
        <v>11590.0584</v>
      </c>
      <c r="M3082" s="111">
        <v>0</v>
      </c>
      <c r="N3082" s="2">
        <f t="shared" si="96"/>
        <v>243391</v>
      </c>
      <c r="O3082" s="2">
        <f t="shared" si="97"/>
        <v>2617.1075268817203</v>
      </c>
    </row>
    <row r="3083" spans="1:15" x14ac:dyDescent="0.25">
      <c r="A3083" s="109" t="s">
        <v>17630</v>
      </c>
      <c r="B3083" s="109" t="s">
        <v>11956</v>
      </c>
      <c r="C3083" s="109" t="s">
        <v>11955</v>
      </c>
      <c r="D3083" s="109" t="s">
        <v>2759</v>
      </c>
      <c r="E3083" s="109" t="s">
        <v>11954</v>
      </c>
      <c r="F3083" s="110">
        <v>37</v>
      </c>
      <c r="G3083" s="110">
        <v>0</v>
      </c>
      <c r="H3083" s="111">
        <v>80674</v>
      </c>
      <c r="I3083" s="111">
        <v>0</v>
      </c>
      <c r="J3083" s="112">
        <v>2180.38</v>
      </c>
      <c r="K3083" s="109" t="s">
        <v>17554</v>
      </c>
      <c r="L3083" s="111">
        <v>-1334.7898</v>
      </c>
      <c r="M3083" s="111">
        <v>0</v>
      </c>
      <c r="N3083" s="2">
        <f t="shared" si="96"/>
        <v>80674</v>
      </c>
      <c r="O3083" s="2">
        <f t="shared" si="97"/>
        <v>2180.3783783783783</v>
      </c>
    </row>
    <row r="3084" spans="1:15" x14ac:dyDescent="0.25">
      <c r="A3084" s="109" t="s">
        <v>17630</v>
      </c>
      <c r="B3084" s="109" t="s">
        <v>11953</v>
      </c>
      <c r="C3084" s="109" t="s">
        <v>11952</v>
      </c>
      <c r="D3084" s="109" t="s">
        <v>2760</v>
      </c>
      <c r="E3084" s="109" t="s">
        <v>11951</v>
      </c>
      <c r="F3084" s="110">
        <v>118</v>
      </c>
      <c r="G3084" s="110">
        <v>0</v>
      </c>
      <c r="H3084" s="111">
        <v>231289</v>
      </c>
      <c r="I3084" s="111">
        <v>0</v>
      </c>
      <c r="J3084" s="112">
        <v>1960.08</v>
      </c>
      <c r="K3084" s="109" t="s">
        <v>17554</v>
      </c>
      <c r="L3084" s="111">
        <v>-3826.7694999999999</v>
      </c>
      <c r="M3084" s="111">
        <v>0</v>
      </c>
      <c r="N3084" s="2">
        <f t="shared" si="96"/>
        <v>231289</v>
      </c>
      <c r="O3084" s="2">
        <f t="shared" si="97"/>
        <v>1960.0762711864406</v>
      </c>
    </row>
    <row r="3085" spans="1:15" x14ac:dyDescent="0.25">
      <c r="A3085" s="109" t="s">
        <v>17630</v>
      </c>
      <c r="B3085" s="109" t="s">
        <v>11950</v>
      </c>
      <c r="C3085" s="109" t="s">
        <v>11050</v>
      </c>
      <c r="D3085" s="109" t="s">
        <v>2761</v>
      </c>
      <c r="E3085" s="109" t="s">
        <v>11949</v>
      </c>
      <c r="F3085" s="110">
        <v>64</v>
      </c>
      <c r="G3085" s="110">
        <v>0</v>
      </c>
      <c r="H3085" s="111">
        <v>153234</v>
      </c>
      <c r="I3085" s="111">
        <v>0</v>
      </c>
      <c r="J3085" s="112">
        <v>2394.2800000000002</v>
      </c>
      <c r="K3085" s="109" t="s">
        <v>17554</v>
      </c>
      <c r="L3085" s="111">
        <v>-2535.3146999999999</v>
      </c>
      <c r="M3085" s="111">
        <v>0</v>
      </c>
      <c r="N3085" s="2">
        <f t="shared" si="96"/>
        <v>153234</v>
      </c>
      <c r="O3085" s="2">
        <f t="shared" si="97"/>
        <v>2394.28125</v>
      </c>
    </row>
    <row r="3086" spans="1:15" x14ac:dyDescent="0.25">
      <c r="A3086" s="109" t="s">
        <v>17630</v>
      </c>
      <c r="B3086" s="109" t="s">
        <v>11948</v>
      </c>
      <c r="C3086" s="109" t="s">
        <v>7939</v>
      </c>
      <c r="D3086" s="109" t="s">
        <v>2762</v>
      </c>
      <c r="E3086" s="109" t="s">
        <v>11947</v>
      </c>
      <c r="F3086" s="110">
        <v>128</v>
      </c>
      <c r="G3086" s="110">
        <v>0</v>
      </c>
      <c r="H3086" s="111">
        <v>351534</v>
      </c>
      <c r="I3086" s="111">
        <v>0</v>
      </c>
      <c r="J3086" s="112">
        <v>2746.36</v>
      </c>
      <c r="K3086" s="109" t="s">
        <v>17552</v>
      </c>
      <c r="L3086" s="111">
        <v>16739.729800000001</v>
      </c>
      <c r="M3086" s="111">
        <v>0</v>
      </c>
      <c r="N3086" s="2">
        <f t="shared" si="96"/>
        <v>351534</v>
      </c>
      <c r="O3086" s="2">
        <f t="shared" si="97"/>
        <v>2746.359375</v>
      </c>
    </row>
    <row r="3087" spans="1:15" x14ac:dyDescent="0.25">
      <c r="A3087" s="109" t="s">
        <v>17630</v>
      </c>
      <c r="B3087" s="109" t="s">
        <v>11946</v>
      </c>
      <c r="C3087" s="109" t="s">
        <v>11945</v>
      </c>
      <c r="D3087" s="109" t="s">
        <v>2763</v>
      </c>
      <c r="E3087" s="109" t="s">
        <v>11944</v>
      </c>
      <c r="F3087" s="110">
        <v>40</v>
      </c>
      <c r="G3087" s="110">
        <v>0</v>
      </c>
      <c r="H3087" s="111">
        <v>82551</v>
      </c>
      <c r="I3087" s="111">
        <v>0</v>
      </c>
      <c r="J3087" s="112">
        <v>2063.7800000000002</v>
      </c>
      <c r="K3087" s="109" t="s">
        <v>17552</v>
      </c>
      <c r="L3087" s="111">
        <v>3931.0088000000001</v>
      </c>
      <c r="M3087" s="111">
        <v>0</v>
      </c>
      <c r="N3087" s="2">
        <f t="shared" si="96"/>
        <v>82551</v>
      </c>
      <c r="O3087" s="2">
        <f t="shared" si="97"/>
        <v>2063.7750000000001</v>
      </c>
    </row>
    <row r="3088" spans="1:15" x14ac:dyDescent="0.25">
      <c r="A3088" s="109" t="s">
        <v>17630</v>
      </c>
      <c r="B3088" s="109" t="s">
        <v>11943</v>
      </c>
      <c r="C3088" s="109" t="s">
        <v>11942</v>
      </c>
      <c r="D3088" s="109" t="s">
        <v>2764</v>
      </c>
      <c r="E3088" s="109" t="s">
        <v>11941</v>
      </c>
      <c r="F3088" s="110">
        <v>195</v>
      </c>
      <c r="G3088" s="110">
        <v>0</v>
      </c>
      <c r="H3088" s="111">
        <v>603415</v>
      </c>
      <c r="I3088" s="111">
        <v>0</v>
      </c>
      <c r="J3088" s="112">
        <v>3094.44</v>
      </c>
      <c r="K3088" s="109" t="s">
        <v>17554</v>
      </c>
      <c r="L3088" s="111">
        <v>-9983.7435000000005</v>
      </c>
      <c r="M3088" s="111">
        <v>0</v>
      </c>
      <c r="N3088" s="2">
        <f t="shared" si="96"/>
        <v>603415</v>
      </c>
      <c r="O3088" s="2">
        <f t="shared" si="97"/>
        <v>3094.4358974358975</v>
      </c>
    </row>
    <row r="3089" spans="1:15" x14ac:dyDescent="0.25">
      <c r="A3089" s="109" t="s">
        <v>17630</v>
      </c>
      <c r="B3089" s="109" t="s">
        <v>11940</v>
      </c>
      <c r="C3089" s="109" t="s">
        <v>11939</v>
      </c>
      <c r="D3089" s="109" t="s">
        <v>2765</v>
      </c>
      <c r="E3089" s="109" t="s">
        <v>11938</v>
      </c>
      <c r="F3089" s="110">
        <v>82</v>
      </c>
      <c r="G3089" s="110">
        <v>0</v>
      </c>
      <c r="H3089" s="111">
        <v>210288</v>
      </c>
      <c r="I3089" s="111">
        <v>0</v>
      </c>
      <c r="J3089" s="112">
        <v>2564.4899999999998</v>
      </c>
      <c r="K3089" s="109" t="s">
        <v>17552</v>
      </c>
      <c r="L3089" s="111">
        <v>10013.697700000001</v>
      </c>
      <c r="M3089" s="111">
        <v>0</v>
      </c>
      <c r="N3089" s="2">
        <f t="shared" si="96"/>
        <v>210288</v>
      </c>
      <c r="O3089" s="2">
        <f t="shared" si="97"/>
        <v>2564.4878048780488</v>
      </c>
    </row>
    <row r="3090" spans="1:15" x14ac:dyDescent="0.25">
      <c r="A3090" s="109" t="s">
        <v>17630</v>
      </c>
      <c r="B3090" s="109" t="s">
        <v>11934</v>
      </c>
      <c r="C3090" s="109" t="s">
        <v>11933</v>
      </c>
      <c r="D3090" s="109" t="s">
        <v>2767</v>
      </c>
      <c r="E3090" s="109" t="s">
        <v>11932</v>
      </c>
      <c r="F3090" s="110">
        <v>56</v>
      </c>
      <c r="G3090" s="110">
        <v>0</v>
      </c>
      <c r="H3090" s="111">
        <v>114877</v>
      </c>
      <c r="I3090" s="111">
        <v>0</v>
      </c>
      <c r="J3090" s="112">
        <v>2051.38</v>
      </c>
      <c r="K3090" s="109" t="s">
        <v>17552</v>
      </c>
      <c r="L3090" s="111">
        <v>5470.3150999999998</v>
      </c>
      <c r="M3090" s="111">
        <v>0</v>
      </c>
      <c r="N3090" s="2">
        <f t="shared" si="96"/>
        <v>114877</v>
      </c>
      <c r="O3090" s="2">
        <f t="shared" si="97"/>
        <v>2051.375</v>
      </c>
    </row>
    <row r="3091" spans="1:15" x14ac:dyDescent="0.25">
      <c r="A3091" s="109" t="s">
        <v>17630</v>
      </c>
      <c r="B3091" s="109" t="s">
        <v>11931</v>
      </c>
      <c r="C3091" s="109" t="s">
        <v>11930</v>
      </c>
      <c r="D3091" s="109" t="s">
        <v>2768</v>
      </c>
      <c r="E3091" s="109" t="s">
        <v>11929</v>
      </c>
      <c r="F3091" s="110">
        <v>86</v>
      </c>
      <c r="G3091" s="110">
        <v>0</v>
      </c>
      <c r="H3091" s="111">
        <v>234824</v>
      </c>
      <c r="I3091" s="111">
        <v>0</v>
      </c>
      <c r="J3091" s="112">
        <v>2730.51</v>
      </c>
      <c r="K3091" s="109" t="s">
        <v>17552</v>
      </c>
      <c r="L3091" s="111">
        <v>11182.105</v>
      </c>
      <c r="M3091" s="111">
        <v>0</v>
      </c>
      <c r="N3091" s="2">
        <f t="shared" si="96"/>
        <v>234824</v>
      </c>
      <c r="O3091" s="2">
        <f t="shared" si="97"/>
        <v>2730.5116279069766</v>
      </c>
    </row>
    <row r="3092" spans="1:15" x14ac:dyDescent="0.25">
      <c r="A3092" s="109" t="s">
        <v>17630</v>
      </c>
      <c r="B3092" s="109" t="s">
        <v>11928</v>
      </c>
      <c r="C3092" s="109" t="s">
        <v>8077</v>
      </c>
      <c r="D3092" s="109" t="s">
        <v>2769</v>
      </c>
      <c r="E3092" s="109" t="s">
        <v>11927</v>
      </c>
      <c r="F3092" s="110">
        <v>162</v>
      </c>
      <c r="G3092" s="110">
        <v>0</v>
      </c>
      <c r="H3092" s="111">
        <v>418065</v>
      </c>
      <c r="I3092" s="111">
        <v>0</v>
      </c>
      <c r="J3092" s="112">
        <v>2580.65</v>
      </c>
      <c r="K3092" s="109" t="s">
        <v>17554</v>
      </c>
      <c r="L3092" s="111">
        <v>-6917.0536000000002</v>
      </c>
      <c r="M3092" s="111">
        <v>0</v>
      </c>
      <c r="N3092" s="2">
        <f t="shared" si="96"/>
        <v>418065</v>
      </c>
      <c r="O3092" s="2">
        <f t="shared" si="97"/>
        <v>2580.6481481481483</v>
      </c>
    </row>
    <row r="3093" spans="1:15" x14ac:dyDescent="0.25">
      <c r="A3093" s="109" t="s">
        <v>17630</v>
      </c>
      <c r="B3093" s="109" t="s">
        <v>11926</v>
      </c>
      <c r="C3093" s="109" t="s">
        <v>11925</v>
      </c>
      <c r="D3093" s="109" t="s">
        <v>2770</v>
      </c>
      <c r="E3093" s="109" t="s">
        <v>11924</v>
      </c>
      <c r="F3093" s="110">
        <v>24</v>
      </c>
      <c r="G3093" s="110">
        <v>0</v>
      </c>
      <c r="H3093" s="111">
        <v>62757</v>
      </c>
      <c r="I3093" s="111">
        <v>0</v>
      </c>
      <c r="J3093" s="112">
        <v>2614.88</v>
      </c>
      <c r="K3093" s="109" t="s">
        <v>17552</v>
      </c>
      <c r="L3093" s="111">
        <v>2988.4477000000002</v>
      </c>
      <c r="M3093" s="111">
        <v>0</v>
      </c>
      <c r="N3093" s="2">
        <f t="shared" si="96"/>
        <v>62757</v>
      </c>
      <c r="O3093" s="2">
        <f t="shared" si="97"/>
        <v>2614.875</v>
      </c>
    </row>
    <row r="3094" spans="1:15" x14ac:dyDescent="0.25">
      <c r="A3094" s="109" t="s">
        <v>17630</v>
      </c>
      <c r="B3094" s="109" t="s">
        <v>11917</v>
      </c>
      <c r="C3094" s="109" t="s">
        <v>8007</v>
      </c>
      <c r="D3094" s="109" t="s">
        <v>2773</v>
      </c>
      <c r="E3094" s="109" t="s">
        <v>11916</v>
      </c>
      <c r="F3094" s="110">
        <v>50</v>
      </c>
      <c r="G3094" s="110">
        <v>0</v>
      </c>
      <c r="H3094" s="111">
        <v>89072</v>
      </c>
      <c r="I3094" s="111">
        <v>0</v>
      </c>
      <c r="J3094" s="112">
        <v>1781.44</v>
      </c>
      <c r="K3094" s="109" t="s">
        <v>17554</v>
      </c>
      <c r="L3094" s="111">
        <v>-1473.7356</v>
      </c>
      <c r="M3094" s="111">
        <v>0</v>
      </c>
      <c r="N3094" s="2">
        <f t="shared" si="96"/>
        <v>89072</v>
      </c>
      <c r="O3094" s="2">
        <f t="shared" si="97"/>
        <v>1781.44</v>
      </c>
    </row>
    <row r="3095" spans="1:15" x14ac:dyDescent="0.25">
      <c r="A3095" s="109" t="s">
        <v>17630</v>
      </c>
      <c r="B3095" s="109" t="s">
        <v>11912</v>
      </c>
      <c r="C3095" s="109" t="s">
        <v>10748</v>
      </c>
      <c r="D3095" s="109" t="s">
        <v>2775</v>
      </c>
      <c r="E3095" s="109" t="s">
        <v>11911</v>
      </c>
      <c r="F3095" s="110">
        <v>27</v>
      </c>
      <c r="G3095" s="110">
        <v>0</v>
      </c>
      <c r="H3095" s="111">
        <v>66710</v>
      </c>
      <c r="I3095" s="111">
        <v>0</v>
      </c>
      <c r="J3095" s="112">
        <v>2470.7399999999998</v>
      </c>
      <c r="K3095" s="109" t="s">
        <v>17552</v>
      </c>
      <c r="L3095" s="111">
        <v>3176.6525000000001</v>
      </c>
      <c r="M3095" s="111">
        <v>0</v>
      </c>
      <c r="N3095" s="2">
        <f t="shared" si="96"/>
        <v>66710</v>
      </c>
      <c r="O3095" s="2">
        <f t="shared" si="97"/>
        <v>2470.7407407407409</v>
      </c>
    </row>
    <row r="3096" spans="1:15" x14ac:dyDescent="0.25">
      <c r="A3096" s="109" t="s">
        <v>17630</v>
      </c>
      <c r="B3096" s="109" t="s">
        <v>11910</v>
      </c>
      <c r="C3096" s="109" t="s">
        <v>11909</v>
      </c>
      <c r="D3096" s="109" t="s">
        <v>2776</v>
      </c>
      <c r="E3096" s="109" t="s">
        <v>11908</v>
      </c>
      <c r="F3096" s="110">
        <v>70</v>
      </c>
      <c r="G3096" s="110">
        <v>0</v>
      </c>
      <c r="H3096" s="111">
        <v>178318</v>
      </c>
      <c r="I3096" s="111">
        <v>0</v>
      </c>
      <c r="J3096" s="112">
        <v>2547.4</v>
      </c>
      <c r="K3096" s="109" t="s">
        <v>17554</v>
      </c>
      <c r="L3096" s="111">
        <v>-2950.3434000000002</v>
      </c>
      <c r="M3096" s="111">
        <v>0</v>
      </c>
      <c r="N3096" s="2">
        <f t="shared" si="96"/>
        <v>178318</v>
      </c>
      <c r="O3096" s="2">
        <f t="shared" si="97"/>
        <v>2547.4</v>
      </c>
    </row>
    <row r="3097" spans="1:15" x14ac:dyDescent="0.25">
      <c r="A3097" s="109" t="s">
        <v>17630</v>
      </c>
      <c r="B3097" s="109" t="s">
        <v>11907</v>
      </c>
      <c r="C3097" s="109" t="s">
        <v>11906</v>
      </c>
      <c r="D3097" s="109" t="s">
        <v>2777</v>
      </c>
      <c r="E3097" s="109" t="s">
        <v>11905</v>
      </c>
      <c r="F3097" s="110">
        <v>76</v>
      </c>
      <c r="G3097" s="110">
        <v>0</v>
      </c>
      <c r="H3097" s="111">
        <v>155560</v>
      </c>
      <c r="I3097" s="111">
        <v>0</v>
      </c>
      <c r="J3097" s="112">
        <v>2046.84</v>
      </c>
      <c r="K3097" s="109" t="s">
        <v>17552</v>
      </c>
      <c r="L3097" s="111">
        <v>7407.5969999999998</v>
      </c>
      <c r="M3097" s="111">
        <v>0</v>
      </c>
      <c r="N3097" s="2">
        <f t="shared" si="96"/>
        <v>155560</v>
      </c>
      <c r="O3097" s="2">
        <f t="shared" si="97"/>
        <v>2046.8421052631579</v>
      </c>
    </row>
    <row r="3098" spans="1:15" x14ac:dyDescent="0.25">
      <c r="A3098" s="109" t="s">
        <v>17630</v>
      </c>
      <c r="B3098" s="109" t="s">
        <v>11892</v>
      </c>
      <c r="C3098" s="109" t="s">
        <v>11891</v>
      </c>
      <c r="D3098" s="109" t="s">
        <v>2782</v>
      </c>
      <c r="E3098" s="109" t="s">
        <v>11890</v>
      </c>
      <c r="F3098" s="110">
        <v>200</v>
      </c>
      <c r="G3098" s="110">
        <v>0</v>
      </c>
      <c r="H3098" s="111">
        <v>505567</v>
      </c>
      <c r="I3098" s="111">
        <v>0</v>
      </c>
      <c r="J3098" s="112">
        <v>2527.84</v>
      </c>
      <c r="K3098" s="109" t="s">
        <v>17554</v>
      </c>
      <c r="L3098" s="111">
        <v>-8364.7996000000003</v>
      </c>
      <c r="M3098" s="111">
        <v>0</v>
      </c>
      <c r="N3098" s="2">
        <f t="shared" si="96"/>
        <v>505567</v>
      </c>
      <c r="O3098" s="2">
        <f t="shared" si="97"/>
        <v>2527.835</v>
      </c>
    </row>
    <row r="3099" spans="1:15" x14ac:dyDescent="0.25">
      <c r="A3099" s="109" t="s">
        <v>17630</v>
      </c>
      <c r="B3099" s="109" t="s">
        <v>11866</v>
      </c>
      <c r="C3099" s="109" t="s">
        <v>11865</v>
      </c>
      <c r="D3099" s="109" t="s">
        <v>2790</v>
      </c>
      <c r="E3099" s="109" t="s">
        <v>11867</v>
      </c>
      <c r="F3099" s="110">
        <v>127</v>
      </c>
      <c r="G3099" s="110">
        <v>0</v>
      </c>
      <c r="H3099" s="111">
        <v>246817</v>
      </c>
      <c r="I3099" s="111">
        <v>0</v>
      </c>
      <c r="J3099" s="112">
        <v>1943.44</v>
      </c>
      <c r="K3099" s="109" t="s">
        <v>17554</v>
      </c>
      <c r="L3099" s="111">
        <v>-4083.6794</v>
      </c>
      <c r="M3099" s="111">
        <v>0</v>
      </c>
      <c r="N3099" s="2">
        <f t="shared" si="96"/>
        <v>246817</v>
      </c>
      <c r="O3099" s="2">
        <f t="shared" si="97"/>
        <v>1943.4409448818897</v>
      </c>
    </row>
    <row r="3100" spans="1:15" x14ac:dyDescent="0.25">
      <c r="A3100" s="109" t="s">
        <v>17630</v>
      </c>
      <c r="B3100" s="109" t="s">
        <v>11866</v>
      </c>
      <c r="C3100" s="109" t="s">
        <v>11865</v>
      </c>
      <c r="D3100" s="109" t="s">
        <v>2791</v>
      </c>
      <c r="E3100" s="109" t="s">
        <v>11862</v>
      </c>
      <c r="F3100" s="110">
        <v>148</v>
      </c>
      <c r="G3100" s="110">
        <v>0</v>
      </c>
      <c r="H3100" s="111">
        <v>363414</v>
      </c>
      <c r="I3100" s="111">
        <v>0</v>
      </c>
      <c r="J3100" s="112">
        <v>2455.5</v>
      </c>
      <c r="K3100" s="109" t="s">
        <v>17554</v>
      </c>
      <c r="L3100" s="111">
        <v>-6012.8275999999996</v>
      </c>
      <c r="M3100" s="111">
        <v>0</v>
      </c>
      <c r="N3100" s="2">
        <f t="shared" si="96"/>
        <v>363414</v>
      </c>
      <c r="O3100" s="2">
        <f t="shared" si="97"/>
        <v>2455.5</v>
      </c>
    </row>
    <row r="3101" spans="1:15" x14ac:dyDescent="0.25">
      <c r="A3101" s="109" t="s">
        <v>17630</v>
      </c>
      <c r="B3101" s="109" t="s">
        <v>12162</v>
      </c>
      <c r="C3101" s="109" t="s">
        <v>12161</v>
      </c>
      <c r="D3101" s="109" t="s">
        <v>2636</v>
      </c>
      <c r="E3101" s="109" t="s">
        <v>12190</v>
      </c>
      <c r="F3101" s="110">
        <v>358</v>
      </c>
      <c r="G3101" s="110">
        <v>0</v>
      </c>
      <c r="H3101" s="111">
        <v>1426915</v>
      </c>
      <c r="I3101" s="111">
        <v>0</v>
      </c>
      <c r="J3101" s="112">
        <v>3985.8</v>
      </c>
      <c r="K3101" s="109" t="s">
        <v>17554</v>
      </c>
      <c r="L3101" s="111">
        <v>-23608.8691</v>
      </c>
      <c r="M3101" s="111">
        <v>0</v>
      </c>
      <c r="N3101" s="2">
        <f t="shared" si="96"/>
        <v>1426915</v>
      </c>
      <c r="O3101" s="2">
        <f t="shared" si="97"/>
        <v>3985.7960893854747</v>
      </c>
    </row>
    <row r="3102" spans="1:15" x14ac:dyDescent="0.25">
      <c r="A3102" s="109" t="s">
        <v>17630</v>
      </c>
      <c r="B3102" s="109" t="s">
        <v>12162</v>
      </c>
      <c r="C3102" s="109" t="s">
        <v>12161</v>
      </c>
      <c r="D3102" s="109" t="s">
        <v>18701</v>
      </c>
      <c r="E3102" s="109" t="s">
        <v>18702</v>
      </c>
      <c r="F3102" s="110">
        <v>0</v>
      </c>
      <c r="G3102" s="110">
        <v>132</v>
      </c>
      <c r="H3102" s="111">
        <v>467930</v>
      </c>
      <c r="I3102" s="111">
        <v>467930</v>
      </c>
      <c r="J3102" s="112">
        <v>3544.92</v>
      </c>
      <c r="K3102" s="109" t="s">
        <v>17554</v>
      </c>
      <c r="L3102" s="111">
        <v>-7742.0879999999997</v>
      </c>
      <c r="M3102" s="111">
        <v>0</v>
      </c>
      <c r="N3102" s="2">
        <f t="shared" si="96"/>
        <v>0</v>
      </c>
      <c r="O3102" s="2" t="str">
        <f t="shared" si="97"/>
        <v>No Standing Units</v>
      </c>
    </row>
    <row r="3103" spans="1:15" x14ac:dyDescent="0.25">
      <c r="A3103" s="109" t="s">
        <v>17630</v>
      </c>
      <c r="B3103" s="109" t="s">
        <v>12162</v>
      </c>
      <c r="C3103" s="109" t="s">
        <v>12161</v>
      </c>
      <c r="D3103" s="109" t="s">
        <v>2637</v>
      </c>
      <c r="E3103" s="109" t="s">
        <v>12189</v>
      </c>
      <c r="F3103" s="110">
        <v>126</v>
      </c>
      <c r="G3103" s="110">
        <v>0</v>
      </c>
      <c r="H3103" s="111">
        <v>469207</v>
      </c>
      <c r="I3103" s="111">
        <v>0</v>
      </c>
      <c r="J3103" s="112">
        <v>3723.87</v>
      </c>
      <c r="K3103" s="109" t="s">
        <v>17554</v>
      </c>
      <c r="L3103" s="111">
        <v>-7763.2217000000001</v>
      </c>
      <c r="M3103" s="111">
        <v>0</v>
      </c>
      <c r="N3103" s="2">
        <f t="shared" si="96"/>
        <v>469207</v>
      </c>
      <c r="O3103" s="2">
        <f t="shared" si="97"/>
        <v>3723.8650793650795</v>
      </c>
    </row>
    <row r="3104" spans="1:15" x14ac:dyDescent="0.25">
      <c r="A3104" s="109" t="s">
        <v>17630</v>
      </c>
      <c r="B3104" s="109" t="s">
        <v>12162</v>
      </c>
      <c r="C3104" s="109" t="s">
        <v>12161</v>
      </c>
      <c r="D3104" s="109" t="s">
        <v>2638</v>
      </c>
      <c r="E3104" s="109" t="s">
        <v>12188</v>
      </c>
      <c r="F3104" s="110">
        <v>108</v>
      </c>
      <c r="G3104" s="110">
        <v>0</v>
      </c>
      <c r="H3104" s="111">
        <v>402692</v>
      </c>
      <c r="I3104" s="111">
        <v>0</v>
      </c>
      <c r="J3104" s="112">
        <v>3728.63</v>
      </c>
      <c r="K3104" s="109" t="s">
        <v>17554</v>
      </c>
      <c r="L3104" s="111">
        <v>-6662.6935000000003</v>
      </c>
      <c r="M3104" s="111">
        <v>0</v>
      </c>
      <c r="N3104" s="2">
        <f t="shared" si="96"/>
        <v>402692</v>
      </c>
      <c r="O3104" s="2">
        <f t="shared" si="97"/>
        <v>3728.6296296296296</v>
      </c>
    </row>
    <row r="3105" spans="1:15" x14ac:dyDescent="0.25">
      <c r="A3105" s="109" t="s">
        <v>17630</v>
      </c>
      <c r="B3105" s="109" t="s">
        <v>12162</v>
      </c>
      <c r="C3105" s="109" t="s">
        <v>12161</v>
      </c>
      <c r="D3105" s="109" t="s">
        <v>2639</v>
      </c>
      <c r="E3105" s="109" t="s">
        <v>12187</v>
      </c>
      <c r="F3105" s="110">
        <v>99</v>
      </c>
      <c r="G3105" s="110">
        <v>0</v>
      </c>
      <c r="H3105" s="111">
        <v>373957</v>
      </c>
      <c r="I3105" s="111">
        <v>0</v>
      </c>
      <c r="J3105" s="112">
        <v>3777.34</v>
      </c>
      <c r="K3105" s="109" t="s">
        <v>17554</v>
      </c>
      <c r="L3105" s="111">
        <v>-6187.2736000000004</v>
      </c>
      <c r="M3105" s="111">
        <v>0</v>
      </c>
      <c r="N3105" s="2">
        <f t="shared" si="96"/>
        <v>373957</v>
      </c>
      <c r="O3105" s="2">
        <f t="shared" si="97"/>
        <v>3777.3434343434342</v>
      </c>
    </row>
    <row r="3106" spans="1:15" x14ac:dyDescent="0.25">
      <c r="A3106" s="109" t="s">
        <v>17630</v>
      </c>
      <c r="B3106" s="109" t="s">
        <v>12162</v>
      </c>
      <c r="C3106" s="109" t="s">
        <v>12161</v>
      </c>
      <c r="D3106" s="109" t="s">
        <v>2640</v>
      </c>
      <c r="E3106" s="109" t="s">
        <v>7543</v>
      </c>
      <c r="F3106" s="110">
        <v>295</v>
      </c>
      <c r="G3106" s="110">
        <v>0</v>
      </c>
      <c r="H3106" s="111">
        <v>1109177</v>
      </c>
      <c r="I3106" s="111">
        <v>0</v>
      </c>
      <c r="J3106" s="112">
        <v>3759.92</v>
      </c>
      <c r="K3106" s="109" t="s">
        <v>17554</v>
      </c>
      <c r="L3106" s="111">
        <v>-18351.7745</v>
      </c>
      <c r="M3106" s="111">
        <v>0</v>
      </c>
      <c r="N3106" s="2">
        <f t="shared" si="96"/>
        <v>1109177</v>
      </c>
      <c r="O3106" s="2">
        <f t="shared" si="97"/>
        <v>3759.922033898305</v>
      </c>
    </row>
    <row r="3107" spans="1:15" x14ac:dyDescent="0.25">
      <c r="A3107" s="109" t="s">
        <v>17630</v>
      </c>
      <c r="B3107" s="109" t="s">
        <v>12162</v>
      </c>
      <c r="C3107" s="109" t="s">
        <v>12161</v>
      </c>
      <c r="D3107" s="109" t="s">
        <v>2641</v>
      </c>
      <c r="E3107" s="109" t="s">
        <v>12186</v>
      </c>
      <c r="F3107" s="110">
        <v>121</v>
      </c>
      <c r="G3107" s="110">
        <v>0</v>
      </c>
      <c r="H3107" s="111">
        <v>442859</v>
      </c>
      <c r="I3107" s="111">
        <v>0</v>
      </c>
      <c r="J3107" s="112">
        <v>3659.99</v>
      </c>
      <c r="K3107" s="109" t="s">
        <v>17554</v>
      </c>
      <c r="L3107" s="111">
        <v>-7327.2737999999999</v>
      </c>
      <c r="M3107" s="111">
        <v>0</v>
      </c>
      <c r="N3107" s="2">
        <f t="shared" si="96"/>
        <v>442859</v>
      </c>
      <c r="O3107" s="2">
        <f t="shared" si="97"/>
        <v>3659.9917355371899</v>
      </c>
    </row>
    <row r="3108" spans="1:15" x14ac:dyDescent="0.25">
      <c r="A3108" s="109" t="s">
        <v>17630</v>
      </c>
      <c r="B3108" s="109" t="s">
        <v>12162</v>
      </c>
      <c r="C3108" s="109" t="s">
        <v>12161</v>
      </c>
      <c r="D3108" s="109" t="s">
        <v>2642</v>
      </c>
      <c r="E3108" s="109" t="s">
        <v>12185</v>
      </c>
      <c r="F3108" s="110">
        <v>148</v>
      </c>
      <c r="G3108" s="110">
        <v>0</v>
      </c>
      <c r="H3108" s="111">
        <v>668803</v>
      </c>
      <c r="I3108" s="111">
        <v>0</v>
      </c>
      <c r="J3108" s="112">
        <v>4518.9399999999996</v>
      </c>
      <c r="K3108" s="109" t="s">
        <v>17554</v>
      </c>
      <c r="L3108" s="111">
        <v>-11065.6113</v>
      </c>
      <c r="M3108" s="111">
        <v>0</v>
      </c>
      <c r="N3108" s="2">
        <f t="shared" si="96"/>
        <v>668803</v>
      </c>
      <c r="O3108" s="2">
        <f t="shared" si="97"/>
        <v>4518.9391891891892</v>
      </c>
    </row>
    <row r="3109" spans="1:15" x14ac:dyDescent="0.25">
      <c r="A3109" s="109" t="s">
        <v>17630</v>
      </c>
      <c r="B3109" s="109" t="s">
        <v>12162</v>
      </c>
      <c r="C3109" s="109" t="s">
        <v>12161</v>
      </c>
      <c r="D3109" s="109" t="s">
        <v>2643</v>
      </c>
      <c r="E3109" s="109" t="s">
        <v>12184</v>
      </c>
      <c r="F3109" s="110">
        <v>78</v>
      </c>
      <c r="G3109" s="110">
        <v>0</v>
      </c>
      <c r="H3109" s="111">
        <v>365491</v>
      </c>
      <c r="I3109" s="111">
        <v>0</v>
      </c>
      <c r="J3109" s="112">
        <v>4685.78</v>
      </c>
      <c r="K3109" s="109" t="s">
        <v>17554</v>
      </c>
      <c r="L3109" s="111">
        <v>-6047.1963999999998</v>
      </c>
      <c r="M3109" s="111">
        <v>0</v>
      </c>
      <c r="N3109" s="2">
        <f t="shared" si="96"/>
        <v>365491</v>
      </c>
      <c r="O3109" s="2">
        <f t="shared" si="97"/>
        <v>4685.7820512820517</v>
      </c>
    </row>
    <row r="3110" spans="1:15" x14ac:dyDescent="0.25">
      <c r="A3110" s="109" t="s">
        <v>17630</v>
      </c>
      <c r="B3110" s="109" t="s">
        <v>12162</v>
      </c>
      <c r="C3110" s="109" t="s">
        <v>12161</v>
      </c>
      <c r="D3110" s="109" t="s">
        <v>2644</v>
      </c>
      <c r="E3110" s="109" t="s">
        <v>12183</v>
      </c>
      <c r="F3110" s="110">
        <v>143</v>
      </c>
      <c r="G3110" s="110">
        <v>0</v>
      </c>
      <c r="H3110" s="111">
        <v>574593</v>
      </c>
      <c r="I3110" s="111">
        <v>0</v>
      </c>
      <c r="J3110" s="112">
        <v>4018.13</v>
      </c>
      <c r="K3110" s="109" t="s">
        <v>17554</v>
      </c>
      <c r="L3110" s="111">
        <v>-9506.8685999999998</v>
      </c>
      <c r="M3110" s="111">
        <v>0</v>
      </c>
      <c r="N3110" s="2">
        <f t="shared" si="96"/>
        <v>574593</v>
      </c>
      <c r="O3110" s="2">
        <f t="shared" si="97"/>
        <v>4018.132867132867</v>
      </c>
    </row>
    <row r="3111" spans="1:15" x14ac:dyDescent="0.25">
      <c r="A3111" s="109" t="s">
        <v>17630</v>
      </c>
      <c r="B3111" s="109" t="s">
        <v>12162</v>
      </c>
      <c r="C3111" s="109" t="s">
        <v>12161</v>
      </c>
      <c r="D3111" s="109" t="s">
        <v>2645</v>
      </c>
      <c r="E3111" s="109" t="s">
        <v>12182</v>
      </c>
      <c r="F3111" s="110">
        <v>128</v>
      </c>
      <c r="G3111" s="110">
        <v>0</v>
      </c>
      <c r="H3111" s="111">
        <v>572950</v>
      </c>
      <c r="I3111" s="111">
        <v>0</v>
      </c>
      <c r="J3111" s="112">
        <v>4476.17</v>
      </c>
      <c r="K3111" s="109" t="s">
        <v>17554</v>
      </c>
      <c r="L3111" s="111">
        <v>-9479.6911</v>
      </c>
      <c r="M3111" s="111">
        <v>0</v>
      </c>
      <c r="N3111" s="2">
        <f t="shared" si="96"/>
        <v>572950</v>
      </c>
      <c r="O3111" s="2">
        <f t="shared" si="97"/>
        <v>4476.171875</v>
      </c>
    </row>
    <row r="3112" spans="1:15" x14ac:dyDescent="0.25">
      <c r="A3112" s="109" t="s">
        <v>17630</v>
      </c>
      <c r="B3112" s="109" t="s">
        <v>12162</v>
      </c>
      <c r="C3112" s="109" t="s">
        <v>12161</v>
      </c>
      <c r="D3112" s="109" t="s">
        <v>2646</v>
      </c>
      <c r="E3112" s="109" t="s">
        <v>12181</v>
      </c>
      <c r="F3112" s="110">
        <v>93</v>
      </c>
      <c r="G3112" s="110">
        <v>0</v>
      </c>
      <c r="H3112" s="111">
        <v>215957</v>
      </c>
      <c r="I3112" s="111">
        <v>0</v>
      </c>
      <c r="J3112" s="112">
        <v>2322.12</v>
      </c>
      <c r="K3112" s="109" t="s">
        <v>17554</v>
      </c>
      <c r="L3112" s="111">
        <v>-3573.0886999999998</v>
      </c>
      <c r="M3112" s="111">
        <v>0</v>
      </c>
      <c r="N3112" s="2">
        <f t="shared" si="96"/>
        <v>215957</v>
      </c>
      <c r="O3112" s="2">
        <f t="shared" si="97"/>
        <v>2322.1182795698924</v>
      </c>
    </row>
    <row r="3113" spans="1:15" x14ac:dyDescent="0.25">
      <c r="A3113" s="109" t="s">
        <v>17630</v>
      </c>
      <c r="B3113" s="109" t="s">
        <v>12162</v>
      </c>
      <c r="C3113" s="109" t="s">
        <v>12161</v>
      </c>
      <c r="D3113" s="109" t="s">
        <v>2647</v>
      </c>
      <c r="E3113" s="109" t="s">
        <v>12180</v>
      </c>
      <c r="F3113" s="110">
        <v>64</v>
      </c>
      <c r="G3113" s="110">
        <v>0</v>
      </c>
      <c r="H3113" s="111">
        <v>148399</v>
      </c>
      <c r="I3113" s="111">
        <v>0</v>
      </c>
      <c r="J3113" s="112">
        <v>2318.73</v>
      </c>
      <c r="K3113" s="109" t="s">
        <v>17554</v>
      </c>
      <c r="L3113" s="111">
        <v>-2455.3179</v>
      </c>
      <c r="M3113" s="111">
        <v>0</v>
      </c>
      <c r="N3113" s="2">
        <f t="shared" si="96"/>
        <v>148399</v>
      </c>
      <c r="O3113" s="2">
        <f t="shared" si="97"/>
        <v>2318.734375</v>
      </c>
    </row>
    <row r="3114" spans="1:15" x14ac:dyDescent="0.25">
      <c r="A3114" s="109" t="s">
        <v>17630</v>
      </c>
      <c r="B3114" s="109" t="s">
        <v>12162</v>
      </c>
      <c r="C3114" s="109" t="s">
        <v>12161</v>
      </c>
      <c r="D3114" s="109" t="s">
        <v>2648</v>
      </c>
      <c r="E3114" s="109" t="s">
        <v>12179</v>
      </c>
      <c r="F3114" s="110">
        <v>65</v>
      </c>
      <c r="G3114" s="110">
        <v>0</v>
      </c>
      <c r="H3114" s="111">
        <v>156414</v>
      </c>
      <c r="I3114" s="111">
        <v>0</v>
      </c>
      <c r="J3114" s="112">
        <v>2406.37</v>
      </c>
      <c r="K3114" s="109" t="s">
        <v>17554</v>
      </c>
      <c r="L3114" s="111">
        <v>-2587.9358999999999</v>
      </c>
      <c r="M3114" s="111">
        <v>0</v>
      </c>
      <c r="N3114" s="2">
        <f t="shared" si="96"/>
        <v>156414</v>
      </c>
      <c r="O3114" s="2">
        <f t="shared" si="97"/>
        <v>2406.3692307692309</v>
      </c>
    </row>
    <row r="3115" spans="1:15" x14ac:dyDescent="0.25">
      <c r="A3115" s="109" t="s">
        <v>17630</v>
      </c>
      <c r="B3115" s="109" t="s">
        <v>12162</v>
      </c>
      <c r="C3115" s="109" t="s">
        <v>12161</v>
      </c>
      <c r="D3115" s="109" t="s">
        <v>2649</v>
      </c>
      <c r="E3115" s="109" t="s">
        <v>12178</v>
      </c>
      <c r="F3115" s="110">
        <v>36</v>
      </c>
      <c r="G3115" s="110">
        <v>0</v>
      </c>
      <c r="H3115" s="111">
        <v>75304</v>
      </c>
      <c r="I3115" s="111">
        <v>0</v>
      </c>
      <c r="J3115" s="112">
        <v>2091.7800000000002</v>
      </c>
      <c r="K3115" s="109" t="s">
        <v>17554</v>
      </c>
      <c r="L3115" s="111">
        <v>-1245.9314999999999</v>
      </c>
      <c r="M3115" s="111">
        <v>0</v>
      </c>
      <c r="N3115" s="2">
        <f t="shared" si="96"/>
        <v>75304</v>
      </c>
      <c r="O3115" s="2">
        <f t="shared" si="97"/>
        <v>2091.7777777777778</v>
      </c>
    </row>
    <row r="3116" spans="1:15" x14ac:dyDescent="0.25">
      <c r="A3116" s="109" t="s">
        <v>17630</v>
      </c>
      <c r="B3116" s="109" t="s">
        <v>12162</v>
      </c>
      <c r="C3116" s="109" t="s">
        <v>12161</v>
      </c>
      <c r="D3116" s="109" t="s">
        <v>2650</v>
      </c>
      <c r="E3116" s="109" t="s">
        <v>12177</v>
      </c>
      <c r="F3116" s="110">
        <v>40</v>
      </c>
      <c r="G3116" s="110">
        <v>0</v>
      </c>
      <c r="H3116" s="111">
        <v>61642</v>
      </c>
      <c r="I3116" s="111">
        <v>0</v>
      </c>
      <c r="J3116" s="112">
        <v>1541.05</v>
      </c>
      <c r="K3116" s="109" t="s">
        <v>17554</v>
      </c>
      <c r="L3116" s="111">
        <v>-1019.8971</v>
      </c>
      <c r="M3116" s="111">
        <v>0</v>
      </c>
      <c r="N3116" s="2">
        <f t="shared" si="96"/>
        <v>61642</v>
      </c>
      <c r="O3116" s="2">
        <f t="shared" si="97"/>
        <v>1541.05</v>
      </c>
    </row>
    <row r="3117" spans="1:15" x14ac:dyDescent="0.25">
      <c r="A3117" s="109" t="s">
        <v>17630</v>
      </c>
      <c r="B3117" s="109" t="s">
        <v>12162</v>
      </c>
      <c r="C3117" s="109" t="s">
        <v>12161</v>
      </c>
      <c r="D3117" s="109" t="s">
        <v>2651</v>
      </c>
      <c r="E3117" s="109" t="s">
        <v>12176</v>
      </c>
      <c r="F3117" s="110">
        <v>44</v>
      </c>
      <c r="G3117" s="110">
        <v>0</v>
      </c>
      <c r="H3117" s="111">
        <v>93778</v>
      </c>
      <c r="I3117" s="111">
        <v>0</v>
      </c>
      <c r="J3117" s="112">
        <v>2131.3200000000002</v>
      </c>
      <c r="K3117" s="109" t="s">
        <v>17554</v>
      </c>
      <c r="L3117" s="111">
        <v>-1551.5918999999999</v>
      </c>
      <c r="M3117" s="111">
        <v>0</v>
      </c>
      <c r="N3117" s="2">
        <f t="shared" si="96"/>
        <v>93778</v>
      </c>
      <c r="O3117" s="2">
        <f t="shared" si="97"/>
        <v>2131.318181818182</v>
      </c>
    </row>
    <row r="3118" spans="1:15" x14ac:dyDescent="0.25">
      <c r="A3118" s="109" t="s">
        <v>17630</v>
      </c>
      <c r="B3118" s="109" t="s">
        <v>12162</v>
      </c>
      <c r="C3118" s="109" t="s">
        <v>12161</v>
      </c>
      <c r="D3118" s="109" t="s">
        <v>2652</v>
      </c>
      <c r="E3118" s="109" t="s">
        <v>12175</v>
      </c>
      <c r="F3118" s="110">
        <v>62</v>
      </c>
      <c r="G3118" s="110">
        <v>0</v>
      </c>
      <c r="H3118" s="111">
        <v>144576</v>
      </c>
      <c r="I3118" s="111">
        <v>0</v>
      </c>
      <c r="J3118" s="112">
        <v>2331.87</v>
      </c>
      <c r="K3118" s="109" t="s">
        <v>17554</v>
      </c>
      <c r="L3118" s="111">
        <v>-2392.0700999999999</v>
      </c>
      <c r="M3118" s="111">
        <v>0</v>
      </c>
      <c r="N3118" s="2">
        <f t="shared" si="96"/>
        <v>144576</v>
      </c>
      <c r="O3118" s="2">
        <f t="shared" si="97"/>
        <v>2331.8709677419356</v>
      </c>
    </row>
    <row r="3119" spans="1:15" x14ac:dyDescent="0.25">
      <c r="A3119" s="109" t="s">
        <v>17630</v>
      </c>
      <c r="B3119" s="109" t="s">
        <v>12162</v>
      </c>
      <c r="C3119" s="109" t="s">
        <v>12161</v>
      </c>
      <c r="D3119" s="109" t="s">
        <v>2653</v>
      </c>
      <c r="E3119" s="109" t="s">
        <v>12174</v>
      </c>
      <c r="F3119" s="110">
        <v>24</v>
      </c>
      <c r="G3119" s="110">
        <v>0</v>
      </c>
      <c r="H3119" s="111">
        <v>53414</v>
      </c>
      <c r="I3119" s="111">
        <v>0</v>
      </c>
      <c r="J3119" s="112">
        <v>2225.58</v>
      </c>
      <c r="K3119" s="109" t="s">
        <v>17554</v>
      </c>
      <c r="L3119" s="111">
        <v>-883.76080000000002</v>
      </c>
      <c r="M3119" s="111">
        <v>0</v>
      </c>
      <c r="N3119" s="2">
        <f t="shared" si="96"/>
        <v>53414</v>
      </c>
      <c r="O3119" s="2">
        <f t="shared" si="97"/>
        <v>2225.5833333333335</v>
      </c>
    </row>
    <row r="3120" spans="1:15" x14ac:dyDescent="0.25">
      <c r="A3120" s="109" t="s">
        <v>17630</v>
      </c>
      <c r="B3120" s="109" t="s">
        <v>12162</v>
      </c>
      <c r="C3120" s="109" t="s">
        <v>12161</v>
      </c>
      <c r="D3120" s="109" t="s">
        <v>2654</v>
      </c>
      <c r="E3120" s="109" t="s">
        <v>12173</v>
      </c>
      <c r="F3120" s="110">
        <v>75</v>
      </c>
      <c r="G3120" s="110">
        <v>0</v>
      </c>
      <c r="H3120" s="111">
        <v>113345</v>
      </c>
      <c r="I3120" s="111">
        <v>0</v>
      </c>
      <c r="J3120" s="112">
        <v>1511.27</v>
      </c>
      <c r="K3120" s="109" t="s">
        <v>17554</v>
      </c>
      <c r="L3120" s="111">
        <v>-1875.3453</v>
      </c>
      <c r="M3120" s="111">
        <v>0</v>
      </c>
      <c r="N3120" s="2">
        <f t="shared" si="96"/>
        <v>113345</v>
      </c>
      <c r="O3120" s="2">
        <f t="shared" si="97"/>
        <v>1511.2666666666667</v>
      </c>
    </row>
    <row r="3121" spans="1:15" x14ac:dyDescent="0.25">
      <c r="A3121" s="109" t="s">
        <v>17630</v>
      </c>
      <c r="B3121" s="109" t="s">
        <v>12162</v>
      </c>
      <c r="C3121" s="109" t="s">
        <v>12161</v>
      </c>
      <c r="D3121" s="109" t="s">
        <v>2655</v>
      </c>
      <c r="E3121" s="109" t="s">
        <v>12172</v>
      </c>
      <c r="F3121" s="110">
        <v>22</v>
      </c>
      <c r="G3121" s="110">
        <v>0</v>
      </c>
      <c r="H3121" s="111">
        <v>37683</v>
      </c>
      <c r="I3121" s="111">
        <v>0</v>
      </c>
      <c r="J3121" s="112">
        <v>1712.86</v>
      </c>
      <c r="K3121" s="109" t="s">
        <v>17554</v>
      </c>
      <c r="L3121" s="111">
        <v>-623.48810000000003</v>
      </c>
      <c r="M3121" s="111">
        <v>0</v>
      </c>
      <c r="N3121" s="2">
        <f t="shared" si="96"/>
        <v>37683</v>
      </c>
      <c r="O3121" s="2">
        <f t="shared" si="97"/>
        <v>1712.8636363636363</v>
      </c>
    </row>
    <row r="3122" spans="1:15" x14ac:dyDescent="0.25">
      <c r="A3122" s="109" t="s">
        <v>17630</v>
      </c>
      <c r="B3122" s="109" t="s">
        <v>12162</v>
      </c>
      <c r="C3122" s="109" t="s">
        <v>12161</v>
      </c>
      <c r="D3122" s="109" t="s">
        <v>2656</v>
      </c>
      <c r="E3122" s="109" t="s">
        <v>12171</v>
      </c>
      <c r="F3122" s="110">
        <v>80</v>
      </c>
      <c r="G3122" s="110">
        <v>0</v>
      </c>
      <c r="H3122" s="111">
        <v>119660</v>
      </c>
      <c r="I3122" s="111">
        <v>0</v>
      </c>
      <c r="J3122" s="112">
        <v>1495.75</v>
      </c>
      <c r="K3122" s="109" t="s">
        <v>17554</v>
      </c>
      <c r="L3122" s="111">
        <v>-1979.8295000000001</v>
      </c>
      <c r="M3122" s="111">
        <v>0</v>
      </c>
      <c r="N3122" s="2">
        <f t="shared" si="96"/>
        <v>119660</v>
      </c>
      <c r="O3122" s="2">
        <f t="shared" si="97"/>
        <v>1495.75</v>
      </c>
    </row>
    <row r="3123" spans="1:15" x14ac:dyDescent="0.25">
      <c r="A3123" s="109" t="s">
        <v>17630</v>
      </c>
      <c r="B3123" s="109" t="s">
        <v>12162</v>
      </c>
      <c r="C3123" s="109" t="s">
        <v>12161</v>
      </c>
      <c r="D3123" s="109" t="s">
        <v>2657</v>
      </c>
      <c r="E3123" s="109" t="s">
        <v>12170</v>
      </c>
      <c r="F3123" s="110">
        <v>36</v>
      </c>
      <c r="G3123" s="110">
        <v>0</v>
      </c>
      <c r="H3123" s="111">
        <v>80555</v>
      </c>
      <c r="I3123" s="111">
        <v>0</v>
      </c>
      <c r="J3123" s="112">
        <v>2237.64</v>
      </c>
      <c r="K3123" s="109" t="s">
        <v>17554</v>
      </c>
      <c r="L3123" s="111">
        <v>-1332.8193000000001</v>
      </c>
      <c r="M3123" s="111">
        <v>0</v>
      </c>
      <c r="N3123" s="2">
        <f t="shared" si="96"/>
        <v>80555</v>
      </c>
      <c r="O3123" s="2">
        <f t="shared" si="97"/>
        <v>2237.6388888888887</v>
      </c>
    </row>
    <row r="3124" spans="1:15" x14ac:dyDescent="0.25">
      <c r="A3124" s="109" t="s">
        <v>17630</v>
      </c>
      <c r="B3124" s="109" t="s">
        <v>12162</v>
      </c>
      <c r="C3124" s="109" t="s">
        <v>12161</v>
      </c>
      <c r="D3124" s="109" t="s">
        <v>2658</v>
      </c>
      <c r="E3124" s="109" t="s">
        <v>12169</v>
      </c>
      <c r="F3124" s="110">
        <v>46</v>
      </c>
      <c r="G3124" s="110">
        <v>0</v>
      </c>
      <c r="H3124" s="111">
        <v>103896</v>
      </c>
      <c r="I3124" s="111">
        <v>0</v>
      </c>
      <c r="J3124" s="112">
        <v>2258.61</v>
      </c>
      <c r="K3124" s="109" t="s">
        <v>17554</v>
      </c>
      <c r="L3124" s="111">
        <v>-1718.9971</v>
      </c>
      <c r="M3124" s="111">
        <v>0</v>
      </c>
      <c r="N3124" s="2">
        <f t="shared" si="96"/>
        <v>103896</v>
      </c>
      <c r="O3124" s="2">
        <f t="shared" si="97"/>
        <v>2258.608695652174</v>
      </c>
    </row>
    <row r="3125" spans="1:15" x14ac:dyDescent="0.25">
      <c r="A3125" s="109" t="s">
        <v>17630</v>
      </c>
      <c r="B3125" s="109" t="s">
        <v>12162</v>
      </c>
      <c r="C3125" s="109" t="s">
        <v>12161</v>
      </c>
      <c r="D3125" s="109" t="s">
        <v>2659</v>
      </c>
      <c r="E3125" s="109" t="s">
        <v>12168</v>
      </c>
      <c r="F3125" s="110">
        <v>50</v>
      </c>
      <c r="G3125" s="110">
        <v>0</v>
      </c>
      <c r="H3125" s="111">
        <v>121655</v>
      </c>
      <c r="I3125" s="111">
        <v>0</v>
      </c>
      <c r="J3125" s="112">
        <v>2433.1</v>
      </c>
      <c r="K3125" s="109" t="s">
        <v>17554</v>
      </c>
      <c r="L3125" s="111">
        <v>-2012.8218999999999</v>
      </c>
      <c r="M3125" s="111">
        <v>0</v>
      </c>
      <c r="N3125" s="2">
        <f t="shared" si="96"/>
        <v>121655</v>
      </c>
      <c r="O3125" s="2">
        <f t="shared" si="97"/>
        <v>2433.1</v>
      </c>
    </row>
    <row r="3126" spans="1:15" x14ac:dyDescent="0.25">
      <c r="A3126" s="109" t="s">
        <v>17630</v>
      </c>
      <c r="B3126" s="109" t="s">
        <v>12162</v>
      </c>
      <c r="C3126" s="109" t="s">
        <v>12161</v>
      </c>
      <c r="D3126" s="109" t="s">
        <v>2660</v>
      </c>
      <c r="E3126" s="109" t="s">
        <v>12167</v>
      </c>
      <c r="F3126" s="110">
        <v>44</v>
      </c>
      <c r="G3126" s="110">
        <v>0</v>
      </c>
      <c r="H3126" s="111">
        <v>108786</v>
      </c>
      <c r="I3126" s="111">
        <v>0</v>
      </c>
      <c r="J3126" s="112">
        <v>2472.41</v>
      </c>
      <c r="K3126" s="109" t="s">
        <v>17554</v>
      </c>
      <c r="L3126" s="111">
        <v>-1799.9032</v>
      </c>
      <c r="M3126" s="111">
        <v>0</v>
      </c>
      <c r="N3126" s="2">
        <f t="shared" si="96"/>
        <v>108786</v>
      </c>
      <c r="O3126" s="2">
        <f t="shared" si="97"/>
        <v>2472.409090909091</v>
      </c>
    </row>
    <row r="3127" spans="1:15" x14ac:dyDescent="0.25">
      <c r="A3127" s="109" t="s">
        <v>17630</v>
      </c>
      <c r="B3127" s="109" t="s">
        <v>12162</v>
      </c>
      <c r="C3127" s="109" t="s">
        <v>12161</v>
      </c>
      <c r="D3127" s="109" t="s">
        <v>2661</v>
      </c>
      <c r="E3127" s="109" t="s">
        <v>12166</v>
      </c>
      <c r="F3127" s="110">
        <v>120</v>
      </c>
      <c r="G3127" s="110">
        <v>0</v>
      </c>
      <c r="H3127" s="111">
        <v>454229</v>
      </c>
      <c r="I3127" s="111">
        <v>0</v>
      </c>
      <c r="J3127" s="112">
        <v>3785.24</v>
      </c>
      <c r="K3127" s="109" t="s">
        <v>17554</v>
      </c>
      <c r="L3127" s="111">
        <v>-7515.3945999999996</v>
      </c>
      <c r="M3127" s="111">
        <v>0</v>
      </c>
      <c r="N3127" s="2">
        <f t="shared" si="96"/>
        <v>454229</v>
      </c>
      <c r="O3127" s="2">
        <f t="shared" si="97"/>
        <v>3785.2416666666668</v>
      </c>
    </row>
    <row r="3128" spans="1:15" x14ac:dyDescent="0.25">
      <c r="A3128" s="109" t="s">
        <v>17630</v>
      </c>
      <c r="B3128" s="109" t="s">
        <v>12162</v>
      </c>
      <c r="C3128" s="109" t="s">
        <v>12161</v>
      </c>
      <c r="D3128" s="109" t="s">
        <v>2662</v>
      </c>
      <c r="E3128" s="109" t="s">
        <v>12165</v>
      </c>
      <c r="F3128" s="110">
        <v>75</v>
      </c>
      <c r="G3128" s="110">
        <v>0</v>
      </c>
      <c r="H3128" s="111">
        <v>115232</v>
      </c>
      <c r="I3128" s="111">
        <v>0</v>
      </c>
      <c r="J3128" s="112">
        <v>1536.43</v>
      </c>
      <c r="K3128" s="109" t="s">
        <v>17554</v>
      </c>
      <c r="L3128" s="111">
        <v>-1906.5671</v>
      </c>
      <c r="M3128" s="111">
        <v>0</v>
      </c>
      <c r="N3128" s="2">
        <f t="shared" si="96"/>
        <v>115232</v>
      </c>
      <c r="O3128" s="2">
        <f t="shared" si="97"/>
        <v>1536.4266666666667</v>
      </c>
    </row>
    <row r="3129" spans="1:15" x14ac:dyDescent="0.25">
      <c r="A3129" s="109" t="s">
        <v>17630</v>
      </c>
      <c r="B3129" s="109" t="s">
        <v>12162</v>
      </c>
      <c r="C3129" s="109" t="s">
        <v>12161</v>
      </c>
      <c r="D3129" s="109" t="s">
        <v>2663</v>
      </c>
      <c r="E3129" s="109" t="s">
        <v>12164</v>
      </c>
      <c r="F3129" s="110">
        <v>70</v>
      </c>
      <c r="G3129" s="110">
        <v>0</v>
      </c>
      <c r="H3129" s="111">
        <v>160284</v>
      </c>
      <c r="I3129" s="111">
        <v>0</v>
      </c>
      <c r="J3129" s="112">
        <v>2289.77</v>
      </c>
      <c r="K3129" s="109" t="s">
        <v>17554</v>
      </c>
      <c r="L3129" s="111">
        <v>-2651.9627999999998</v>
      </c>
      <c r="M3129" s="111">
        <v>0</v>
      </c>
      <c r="N3129" s="2">
        <f t="shared" si="96"/>
        <v>160284</v>
      </c>
      <c r="O3129" s="2">
        <f t="shared" si="97"/>
        <v>2289.7714285714287</v>
      </c>
    </row>
    <row r="3130" spans="1:15" x14ac:dyDescent="0.25">
      <c r="A3130" s="109" t="s">
        <v>17630</v>
      </c>
      <c r="B3130" s="109" t="s">
        <v>12162</v>
      </c>
      <c r="C3130" s="109" t="s">
        <v>12161</v>
      </c>
      <c r="D3130" s="109" t="s">
        <v>2664</v>
      </c>
      <c r="E3130" s="109" t="s">
        <v>12163</v>
      </c>
      <c r="F3130" s="110">
        <v>59</v>
      </c>
      <c r="G3130" s="110">
        <v>0</v>
      </c>
      <c r="H3130" s="111">
        <v>137488</v>
      </c>
      <c r="I3130" s="111">
        <v>0</v>
      </c>
      <c r="J3130" s="112">
        <v>2330.31</v>
      </c>
      <c r="K3130" s="109" t="s">
        <v>17554</v>
      </c>
      <c r="L3130" s="111">
        <v>-2274.7899000000002</v>
      </c>
      <c r="M3130" s="111">
        <v>0</v>
      </c>
      <c r="N3130" s="2">
        <f t="shared" si="96"/>
        <v>137488</v>
      </c>
      <c r="O3130" s="2">
        <f t="shared" si="97"/>
        <v>2330.3050847457625</v>
      </c>
    </row>
    <row r="3131" spans="1:15" x14ac:dyDescent="0.25">
      <c r="A3131" s="109" t="s">
        <v>17630</v>
      </c>
      <c r="B3131" s="109" t="s">
        <v>12162</v>
      </c>
      <c r="C3131" s="109" t="s">
        <v>12161</v>
      </c>
      <c r="D3131" s="109" t="s">
        <v>5987</v>
      </c>
      <c r="E3131" s="109" t="s">
        <v>12160</v>
      </c>
      <c r="F3131" s="110">
        <v>46</v>
      </c>
      <c r="G3131" s="110">
        <v>0</v>
      </c>
      <c r="H3131" s="111">
        <v>101270</v>
      </c>
      <c r="I3131" s="111">
        <v>0</v>
      </c>
      <c r="J3131" s="112">
        <v>2201.52</v>
      </c>
      <c r="K3131" s="109" t="s">
        <v>17554</v>
      </c>
      <c r="L3131" s="111">
        <v>-1675.5452</v>
      </c>
      <c r="M3131" s="111">
        <v>0</v>
      </c>
      <c r="N3131" s="2">
        <f t="shared" si="96"/>
        <v>101270</v>
      </c>
      <c r="O3131" s="2">
        <f t="shared" si="97"/>
        <v>2201.521739130435</v>
      </c>
    </row>
    <row r="3132" spans="1:15" x14ac:dyDescent="0.25">
      <c r="A3132" s="109" t="s">
        <v>17630</v>
      </c>
      <c r="B3132" s="109" t="s">
        <v>12162</v>
      </c>
      <c r="C3132" s="109" t="s">
        <v>12161</v>
      </c>
      <c r="D3132" s="109" t="s">
        <v>18191</v>
      </c>
      <c r="E3132" s="109" t="s">
        <v>18214</v>
      </c>
      <c r="F3132" s="110">
        <v>35</v>
      </c>
      <c r="G3132" s="110">
        <v>0</v>
      </c>
      <c r="H3132" s="111">
        <v>79028</v>
      </c>
      <c r="I3132" s="111">
        <v>0</v>
      </c>
      <c r="J3132" s="112">
        <v>2257.94</v>
      </c>
      <c r="K3132" s="109" t="s">
        <v>17554</v>
      </c>
      <c r="L3132" s="111">
        <v>-1307.5474999999999</v>
      </c>
      <c r="M3132" s="111">
        <v>0</v>
      </c>
      <c r="N3132" s="2">
        <f t="shared" si="96"/>
        <v>79028</v>
      </c>
      <c r="O3132" s="2">
        <f t="shared" si="97"/>
        <v>2257.9428571428571</v>
      </c>
    </row>
    <row r="3133" spans="1:15" x14ac:dyDescent="0.25">
      <c r="A3133" s="109" t="s">
        <v>17630</v>
      </c>
      <c r="B3133" s="109" t="s">
        <v>12137</v>
      </c>
      <c r="C3133" s="109" t="s">
        <v>12136</v>
      </c>
      <c r="D3133" s="109" t="s">
        <v>2684</v>
      </c>
      <c r="E3133" s="109" t="s">
        <v>12140</v>
      </c>
      <c r="F3133" s="110">
        <v>120</v>
      </c>
      <c r="G3133" s="110">
        <v>0</v>
      </c>
      <c r="H3133" s="111">
        <v>302631</v>
      </c>
      <c r="I3133" s="111">
        <v>0</v>
      </c>
      <c r="J3133" s="112">
        <v>2521.9299999999998</v>
      </c>
      <c r="K3133" s="109" t="s">
        <v>17554</v>
      </c>
      <c r="L3133" s="111">
        <v>-5007.1543000000001</v>
      </c>
      <c r="M3133" s="111">
        <v>0</v>
      </c>
      <c r="N3133" s="2">
        <f t="shared" si="96"/>
        <v>302631</v>
      </c>
      <c r="O3133" s="2">
        <f t="shared" si="97"/>
        <v>2521.9250000000002</v>
      </c>
    </row>
    <row r="3134" spans="1:15" x14ac:dyDescent="0.25">
      <c r="A3134" s="109" t="s">
        <v>17630</v>
      </c>
      <c r="B3134" s="109" t="s">
        <v>12137</v>
      </c>
      <c r="C3134" s="109" t="s">
        <v>12136</v>
      </c>
      <c r="D3134" s="109" t="s">
        <v>2685</v>
      </c>
      <c r="E3134" s="109" t="s">
        <v>12139</v>
      </c>
      <c r="F3134" s="110">
        <v>119</v>
      </c>
      <c r="G3134" s="110">
        <v>0</v>
      </c>
      <c r="H3134" s="111">
        <v>386558</v>
      </c>
      <c r="I3134" s="111">
        <v>0</v>
      </c>
      <c r="J3134" s="112">
        <v>3248.39</v>
      </c>
      <c r="K3134" s="109" t="s">
        <v>17554</v>
      </c>
      <c r="L3134" s="111">
        <v>-6395.7601000000004</v>
      </c>
      <c r="M3134" s="111">
        <v>0</v>
      </c>
      <c r="N3134" s="2">
        <f t="shared" si="96"/>
        <v>386558</v>
      </c>
      <c r="O3134" s="2">
        <f t="shared" si="97"/>
        <v>3248.3865546218485</v>
      </c>
    </row>
    <row r="3135" spans="1:15" x14ac:dyDescent="0.25">
      <c r="A3135" s="109" t="s">
        <v>17630</v>
      </c>
      <c r="B3135" s="109" t="s">
        <v>12137</v>
      </c>
      <c r="C3135" s="109" t="s">
        <v>12136</v>
      </c>
      <c r="D3135" s="109" t="s">
        <v>18706</v>
      </c>
      <c r="E3135" s="109" t="s">
        <v>18707</v>
      </c>
      <c r="F3135" s="110">
        <v>0</v>
      </c>
      <c r="G3135" s="110">
        <v>60</v>
      </c>
      <c r="H3135" s="111">
        <v>180252</v>
      </c>
      <c r="I3135" s="111">
        <v>180252</v>
      </c>
      <c r="J3135" s="112">
        <v>3004.2</v>
      </c>
      <c r="K3135" s="109" t="s">
        <v>17554</v>
      </c>
      <c r="L3135" s="111">
        <v>-2982.3341999999998</v>
      </c>
      <c r="M3135" s="111">
        <v>0</v>
      </c>
      <c r="N3135" s="2">
        <f t="shared" si="96"/>
        <v>0</v>
      </c>
      <c r="O3135" s="2" t="str">
        <f t="shared" si="97"/>
        <v>No Standing Units</v>
      </c>
    </row>
    <row r="3136" spans="1:15" x14ac:dyDescent="0.25">
      <c r="A3136" s="109" t="s">
        <v>17630</v>
      </c>
      <c r="B3136" s="109" t="s">
        <v>12137</v>
      </c>
      <c r="C3136" s="109" t="s">
        <v>12136</v>
      </c>
      <c r="D3136" s="109" t="s">
        <v>2686</v>
      </c>
      <c r="E3136" s="109" t="s">
        <v>12138</v>
      </c>
      <c r="F3136" s="110">
        <v>70</v>
      </c>
      <c r="G3136" s="110">
        <v>0</v>
      </c>
      <c r="H3136" s="111">
        <v>206090</v>
      </c>
      <c r="I3136" s="111">
        <v>0</v>
      </c>
      <c r="J3136" s="112">
        <v>2944.14</v>
      </c>
      <c r="K3136" s="109" t="s">
        <v>17554</v>
      </c>
      <c r="L3136" s="111">
        <v>-3409.8393999999998</v>
      </c>
      <c r="M3136" s="111">
        <v>0</v>
      </c>
      <c r="N3136" s="2">
        <f t="shared" si="96"/>
        <v>206090</v>
      </c>
      <c r="O3136" s="2">
        <f t="shared" si="97"/>
        <v>2944.1428571428573</v>
      </c>
    </row>
    <row r="3137" spans="1:15" x14ac:dyDescent="0.25">
      <c r="A3137" s="109" t="s">
        <v>17630</v>
      </c>
      <c r="B3137" s="109" t="s">
        <v>12137</v>
      </c>
      <c r="C3137" s="109" t="s">
        <v>12136</v>
      </c>
      <c r="D3137" s="109" t="s">
        <v>18710</v>
      </c>
      <c r="E3137" s="109" t="s">
        <v>11889</v>
      </c>
      <c r="F3137" s="110">
        <v>201</v>
      </c>
      <c r="G3137" s="110">
        <v>0</v>
      </c>
      <c r="H3137" s="111">
        <v>643715</v>
      </c>
      <c r="I3137" s="111">
        <v>0</v>
      </c>
      <c r="J3137" s="112">
        <v>3202.56</v>
      </c>
      <c r="K3137" s="109" t="s">
        <v>17554</v>
      </c>
      <c r="L3137" s="111">
        <v>-10650.5201</v>
      </c>
      <c r="M3137" s="111">
        <v>0</v>
      </c>
      <c r="N3137" s="2">
        <f t="shared" si="96"/>
        <v>643715</v>
      </c>
      <c r="O3137" s="2">
        <f t="shared" si="97"/>
        <v>3202.5621890547263</v>
      </c>
    </row>
    <row r="3138" spans="1:15" x14ac:dyDescent="0.25">
      <c r="A3138" s="109" t="s">
        <v>17630</v>
      </c>
      <c r="B3138" s="109" t="s">
        <v>12135</v>
      </c>
      <c r="C3138" s="109" t="s">
        <v>12134</v>
      </c>
      <c r="D3138" s="109" t="s">
        <v>2687</v>
      </c>
      <c r="E3138" s="109" t="s">
        <v>12133</v>
      </c>
      <c r="F3138" s="110">
        <v>70</v>
      </c>
      <c r="G3138" s="110">
        <v>0</v>
      </c>
      <c r="H3138" s="111">
        <v>154859</v>
      </c>
      <c r="I3138" s="111">
        <v>0</v>
      </c>
      <c r="J3138" s="112">
        <v>2212.27</v>
      </c>
      <c r="K3138" s="109" t="s">
        <v>17554</v>
      </c>
      <c r="L3138" s="111">
        <v>-2562.2085999999999</v>
      </c>
      <c r="M3138" s="111">
        <v>0</v>
      </c>
      <c r="N3138" s="2">
        <f t="shared" si="96"/>
        <v>154859</v>
      </c>
      <c r="O3138" s="2">
        <f t="shared" si="97"/>
        <v>2212.2714285714287</v>
      </c>
    </row>
    <row r="3139" spans="1:15" x14ac:dyDescent="0.25">
      <c r="A3139" s="109" t="s">
        <v>17630</v>
      </c>
      <c r="B3139" s="109" t="s">
        <v>12131</v>
      </c>
      <c r="C3139" s="109" t="s">
        <v>12130</v>
      </c>
      <c r="D3139" s="109" t="s">
        <v>2688</v>
      </c>
      <c r="E3139" s="109" t="s">
        <v>12132</v>
      </c>
      <c r="F3139" s="110">
        <v>120</v>
      </c>
      <c r="G3139" s="110">
        <v>0</v>
      </c>
      <c r="H3139" s="111">
        <v>338976</v>
      </c>
      <c r="I3139" s="111">
        <v>0</v>
      </c>
      <c r="J3139" s="112">
        <v>2824.8</v>
      </c>
      <c r="K3139" s="109" t="s">
        <v>17554</v>
      </c>
      <c r="L3139" s="111">
        <v>-5608.4984999999997</v>
      </c>
      <c r="M3139" s="111">
        <v>0</v>
      </c>
      <c r="N3139" s="2">
        <f t="shared" si="96"/>
        <v>338976</v>
      </c>
      <c r="O3139" s="2">
        <f t="shared" si="97"/>
        <v>2824.8</v>
      </c>
    </row>
    <row r="3140" spans="1:15" x14ac:dyDescent="0.25">
      <c r="A3140" s="109" t="s">
        <v>17630</v>
      </c>
      <c r="B3140" s="109" t="s">
        <v>12129</v>
      </c>
      <c r="C3140" s="109" t="s">
        <v>12128</v>
      </c>
      <c r="D3140" s="109" t="s">
        <v>2689</v>
      </c>
      <c r="E3140" s="109" t="s">
        <v>12127</v>
      </c>
      <c r="F3140" s="110">
        <v>231</v>
      </c>
      <c r="G3140" s="110">
        <v>0</v>
      </c>
      <c r="H3140" s="111">
        <v>650334</v>
      </c>
      <c r="I3140" s="111">
        <v>0</v>
      </c>
      <c r="J3140" s="112">
        <v>2815.3</v>
      </c>
      <c r="K3140" s="109" t="s">
        <v>17554</v>
      </c>
      <c r="L3140" s="111">
        <v>-10760.0288</v>
      </c>
      <c r="M3140" s="111">
        <v>0</v>
      </c>
      <c r="N3140" s="2">
        <f t="shared" ref="N3140:N3203" si="98">H3140-I3140</f>
        <v>650334</v>
      </c>
      <c r="O3140" s="2">
        <f t="shared" ref="O3140:O3203" si="99">IF(F3140&gt;0,N3140/F3140,"No Standing Units")</f>
        <v>2815.2987012987014</v>
      </c>
    </row>
    <row r="3141" spans="1:15" x14ac:dyDescent="0.25">
      <c r="A3141" s="109" t="s">
        <v>17630</v>
      </c>
      <c r="B3141" s="109" t="s">
        <v>12124</v>
      </c>
      <c r="C3141" s="109" t="s">
        <v>12123</v>
      </c>
      <c r="D3141" s="109" t="s">
        <v>2690</v>
      </c>
      <c r="E3141" s="109" t="s">
        <v>12125</v>
      </c>
      <c r="F3141" s="110">
        <v>201</v>
      </c>
      <c r="G3141" s="110">
        <v>0</v>
      </c>
      <c r="H3141" s="111">
        <v>637274</v>
      </c>
      <c r="I3141" s="111">
        <v>0</v>
      </c>
      <c r="J3141" s="112">
        <v>3170.52</v>
      </c>
      <c r="K3141" s="109" t="s">
        <v>17554</v>
      </c>
      <c r="L3141" s="111">
        <v>-10543.943799999999</v>
      </c>
      <c r="M3141" s="111">
        <v>0</v>
      </c>
      <c r="N3141" s="2">
        <f t="shared" si="98"/>
        <v>637274</v>
      </c>
      <c r="O3141" s="2">
        <f t="shared" si="99"/>
        <v>3170.5174129353236</v>
      </c>
    </row>
    <row r="3142" spans="1:15" x14ac:dyDescent="0.25">
      <c r="A3142" s="109" t="s">
        <v>17630</v>
      </c>
      <c r="B3142" s="109" t="s">
        <v>12124</v>
      </c>
      <c r="C3142" s="109" t="s">
        <v>12123</v>
      </c>
      <c r="D3142" s="109" t="s">
        <v>2691</v>
      </c>
      <c r="E3142" s="109" t="s">
        <v>12126</v>
      </c>
      <c r="F3142" s="110">
        <v>83</v>
      </c>
      <c r="G3142" s="110">
        <v>0</v>
      </c>
      <c r="H3142" s="111">
        <v>213730</v>
      </c>
      <c r="I3142" s="111">
        <v>0</v>
      </c>
      <c r="J3142" s="112">
        <v>2575.06</v>
      </c>
      <c r="K3142" s="109" t="s">
        <v>17554</v>
      </c>
      <c r="L3142" s="111">
        <v>-3536.2471</v>
      </c>
      <c r="M3142" s="111">
        <v>0</v>
      </c>
      <c r="N3142" s="2">
        <f t="shared" si="98"/>
        <v>213730</v>
      </c>
      <c r="O3142" s="2">
        <f t="shared" si="99"/>
        <v>2575.0602409638554</v>
      </c>
    </row>
    <row r="3143" spans="1:15" x14ac:dyDescent="0.25">
      <c r="A3143" s="109" t="s">
        <v>17630</v>
      </c>
      <c r="B3143" s="109" t="s">
        <v>12124</v>
      </c>
      <c r="C3143" s="109" t="s">
        <v>12123</v>
      </c>
      <c r="D3143" s="109" t="s">
        <v>2692</v>
      </c>
      <c r="E3143" s="109" t="s">
        <v>12125</v>
      </c>
      <c r="F3143" s="110">
        <v>35</v>
      </c>
      <c r="G3143" s="110">
        <v>0</v>
      </c>
      <c r="H3143" s="111">
        <v>102433</v>
      </c>
      <c r="I3143" s="111">
        <v>0</v>
      </c>
      <c r="J3143" s="112">
        <v>2926.66</v>
      </c>
      <c r="K3143" s="109" t="s">
        <v>17554</v>
      </c>
      <c r="L3143" s="111">
        <v>-1694.7918999999999</v>
      </c>
      <c r="M3143" s="111">
        <v>0</v>
      </c>
      <c r="N3143" s="2">
        <f t="shared" si="98"/>
        <v>102433</v>
      </c>
      <c r="O3143" s="2">
        <f t="shared" si="99"/>
        <v>2926.6571428571428</v>
      </c>
    </row>
    <row r="3144" spans="1:15" x14ac:dyDescent="0.25">
      <c r="A3144" s="109" t="s">
        <v>17630</v>
      </c>
      <c r="B3144" s="109" t="s">
        <v>12122</v>
      </c>
      <c r="C3144" s="109" t="s">
        <v>12121</v>
      </c>
      <c r="D3144" s="109" t="s">
        <v>2693</v>
      </c>
      <c r="E3144" s="109" t="s">
        <v>12120</v>
      </c>
      <c r="F3144" s="110">
        <v>203</v>
      </c>
      <c r="G3144" s="110">
        <v>8</v>
      </c>
      <c r="H3144" s="111">
        <v>656534</v>
      </c>
      <c r="I3144" s="111">
        <v>24892</v>
      </c>
      <c r="J3144" s="112">
        <v>3111.54</v>
      </c>
      <c r="K3144" s="109" t="s">
        <v>17552</v>
      </c>
      <c r="L3144" s="111">
        <v>31263.528900000001</v>
      </c>
      <c r="M3144" s="111">
        <v>0</v>
      </c>
      <c r="N3144" s="2">
        <f t="shared" si="98"/>
        <v>631642</v>
      </c>
      <c r="O3144" s="2">
        <f t="shared" si="99"/>
        <v>3111.536945812808</v>
      </c>
    </row>
    <row r="3145" spans="1:15" x14ac:dyDescent="0.25">
      <c r="A3145" s="109" t="s">
        <v>17630</v>
      </c>
      <c r="B3145" s="109" t="s">
        <v>12119</v>
      </c>
      <c r="C3145" s="109" t="s">
        <v>12118</v>
      </c>
      <c r="D3145" s="109" t="s">
        <v>2694</v>
      </c>
      <c r="E3145" s="109" t="s">
        <v>12117</v>
      </c>
      <c r="F3145" s="110">
        <v>248</v>
      </c>
      <c r="G3145" s="110">
        <v>0</v>
      </c>
      <c r="H3145" s="111">
        <v>795270</v>
      </c>
      <c r="I3145" s="111">
        <v>0</v>
      </c>
      <c r="J3145" s="112">
        <v>3206.73</v>
      </c>
      <c r="K3145" s="109" t="s">
        <v>17552</v>
      </c>
      <c r="L3145" s="111">
        <v>37870.014199999998</v>
      </c>
      <c r="M3145" s="111">
        <v>0</v>
      </c>
      <c r="N3145" s="2">
        <f t="shared" si="98"/>
        <v>795270</v>
      </c>
      <c r="O3145" s="2">
        <f t="shared" si="99"/>
        <v>3206.733870967742</v>
      </c>
    </row>
    <row r="3146" spans="1:15" x14ac:dyDescent="0.25">
      <c r="A3146" s="109" t="s">
        <v>17630</v>
      </c>
      <c r="B3146" s="109" t="s">
        <v>12116</v>
      </c>
      <c r="C3146" s="109" t="s">
        <v>12115</v>
      </c>
      <c r="D3146" s="109" t="s">
        <v>2695</v>
      </c>
      <c r="E3146" s="109" t="s">
        <v>12114</v>
      </c>
      <c r="F3146" s="110">
        <v>278</v>
      </c>
      <c r="G3146" s="110">
        <v>0</v>
      </c>
      <c r="H3146" s="111">
        <v>897751</v>
      </c>
      <c r="I3146" s="111">
        <v>0</v>
      </c>
      <c r="J3146" s="112">
        <v>3229.32</v>
      </c>
      <c r="K3146" s="109" t="s">
        <v>17554</v>
      </c>
      <c r="L3146" s="111">
        <v>-14853.650299999999</v>
      </c>
      <c r="M3146" s="111">
        <v>0</v>
      </c>
      <c r="N3146" s="2">
        <f t="shared" si="98"/>
        <v>897751</v>
      </c>
      <c r="O3146" s="2">
        <f t="shared" si="99"/>
        <v>3229.3201438848919</v>
      </c>
    </row>
    <row r="3147" spans="1:15" x14ac:dyDescent="0.25">
      <c r="A3147" s="109" t="s">
        <v>17630</v>
      </c>
      <c r="B3147" s="109" t="s">
        <v>12112</v>
      </c>
      <c r="C3147" s="109" t="s">
        <v>12111</v>
      </c>
      <c r="D3147" s="109" t="s">
        <v>2696</v>
      </c>
      <c r="E3147" s="109" t="s">
        <v>12113</v>
      </c>
      <c r="F3147" s="110">
        <v>286</v>
      </c>
      <c r="G3147" s="110">
        <v>0</v>
      </c>
      <c r="H3147" s="111">
        <v>896596</v>
      </c>
      <c r="I3147" s="111">
        <v>0</v>
      </c>
      <c r="J3147" s="112">
        <v>3134.95</v>
      </c>
      <c r="K3147" s="109" t="s">
        <v>17554</v>
      </c>
      <c r="L3147" s="111">
        <v>-14834.542600000001</v>
      </c>
      <c r="M3147" s="111">
        <v>0</v>
      </c>
      <c r="N3147" s="2">
        <f t="shared" si="98"/>
        <v>896596</v>
      </c>
      <c r="O3147" s="2">
        <f t="shared" si="99"/>
        <v>3134.951048951049</v>
      </c>
    </row>
    <row r="3148" spans="1:15" x14ac:dyDescent="0.25">
      <c r="A3148" s="109" t="s">
        <v>17630</v>
      </c>
      <c r="B3148" s="109" t="s">
        <v>12112</v>
      </c>
      <c r="C3148" s="109" t="s">
        <v>12111</v>
      </c>
      <c r="D3148" s="109" t="s">
        <v>2697</v>
      </c>
      <c r="E3148" s="109" t="s">
        <v>11989</v>
      </c>
      <c r="F3148" s="110">
        <v>289</v>
      </c>
      <c r="G3148" s="110">
        <v>0</v>
      </c>
      <c r="H3148" s="111">
        <v>747682</v>
      </c>
      <c r="I3148" s="111">
        <v>0</v>
      </c>
      <c r="J3148" s="112">
        <v>2587.13</v>
      </c>
      <c r="K3148" s="109" t="s">
        <v>17554</v>
      </c>
      <c r="L3148" s="111">
        <v>-12370.6996</v>
      </c>
      <c r="M3148" s="111">
        <v>0</v>
      </c>
      <c r="N3148" s="2">
        <f t="shared" si="98"/>
        <v>747682</v>
      </c>
      <c r="O3148" s="2">
        <f t="shared" si="99"/>
        <v>2587.1349480968856</v>
      </c>
    </row>
    <row r="3149" spans="1:15" x14ac:dyDescent="0.25">
      <c r="A3149" s="109" t="s">
        <v>17630</v>
      </c>
      <c r="B3149" s="109" t="s">
        <v>12110</v>
      </c>
      <c r="C3149" s="109" t="s">
        <v>12109</v>
      </c>
      <c r="D3149" s="109" t="s">
        <v>2698</v>
      </c>
      <c r="E3149" s="109" t="s">
        <v>12108</v>
      </c>
      <c r="F3149" s="110">
        <v>200</v>
      </c>
      <c r="G3149" s="110">
        <v>0</v>
      </c>
      <c r="H3149" s="111">
        <v>490776</v>
      </c>
      <c r="I3149" s="111">
        <v>0</v>
      </c>
      <c r="J3149" s="112">
        <v>2453.88</v>
      </c>
      <c r="K3149" s="109" t="s">
        <v>17554</v>
      </c>
      <c r="L3149" s="111">
        <v>-8120.0811999999996</v>
      </c>
      <c r="M3149" s="111">
        <v>0</v>
      </c>
      <c r="N3149" s="2">
        <f t="shared" si="98"/>
        <v>490776</v>
      </c>
      <c r="O3149" s="2">
        <f t="shared" si="99"/>
        <v>2453.88</v>
      </c>
    </row>
    <row r="3150" spans="1:15" x14ac:dyDescent="0.25">
      <c r="A3150" s="109" t="s">
        <v>17630</v>
      </c>
      <c r="B3150" s="109" t="s">
        <v>12102</v>
      </c>
      <c r="C3150" s="109" t="s">
        <v>12101</v>
      </c>
      <c r="D3150" s="109" t="s">
        <v>2702</v>
      </c>
      <c r="E3150" s="109" t="s">
        <v>12100</v>
      </c>
      <c r="F3150" s="110">
        <v>98</v>
      </c>
      <c r="G3150" s="110">
        <v>0</v>
      </c>
      <c r="H3150" s="111">
        <v>304967</v>
      </c>
      <c r="I3150" s="111">
        <v>0</v>
      </c>
      <c r="J3150" s="112">
        <v>3111.91</v>
      </c>
      <c r="K3150" s="109" t="s">
        <v>17554</v>
      </c>
      <c r="L3150" s="111">
        <v>-5045.8056999999999</v>
      </c>
      <c r="M3150" s="111">
        <v>0</v>
      </c>
      <c r="N3150" s="2">
        <f t="shared" si="98"/>
        <v>304967</v>
      </c>
      <c r="O3150" s="2">
        <f t="shared" si="99"/>
        <v>3111.908163265306</v>
      </c>
    </row>
    <row r="3151" spans="1:15" x14ac:dyDescent="0.25">
      <c r="A3151" s="109" t="s">
        <v>17630</v>
      </c>
      <c r="B3151" s="109" t="s">
        <v>12102</v>
      </c>
      <c r="C3151" s="109" t="s">
        <v>12101</v>
      </c>
      <c r="D3151" s="109" t="s">
        <v>2703</v>
      </c>
      <c r="E3151" s="109" t="s">
        <v>12100</v>
      </c>
      <c r="F3151" s="110">
        <v>110</v>
      </c>
      <c r="G3151" s="110">
        <v>0</v>
      </c>
      <c r="H3151" s="111">
        <v>306650</v>
      </c>
      <c r="I3151" s="111">
        <v>0</v>
      </c>
      <c r="J3151" s="112">
        <v>2787.73</v>
      </c>
      <c r="K3151" s="109" t="s">
        <v>17554</v>
      </c>
      <c r="L3151" s="111">
        <v>-5073.6494000000002</v>
      </c>
      <c r="M3151" s="111">
        <v>0</v>
      </c>
      <c r="N3151" s="2">
        <f t="shared" si="98"/>
        <v>306650</v>
      </c>
      <c r="O3151" s="2">
        <f t="shared" si="99"/>
        <v>2787.7272727272725</v>
      </c>
    </row>
    <row r="3152" spans="1:15" x14ac:dyDescent="0.25">
      <c r="A3152" s="109" t="s">
        <v>17630</v>
      </c>
      <c r="B3152" s="109" t="s">
        <v>12102</v>
      </c>
      <c r="C3152" s="109" t="s">
        <v>12101</v>
      </c>
      <c r="D3152" s="109" t="s">
        <v>2704</v>
      </c>
      <c r="E3152" s="109" t="s">
        <v>12100</v>
      </c>
      <c r="F3152" s="110">
        <v>90</v>
      </c>
      <c r="G3152" s="110">
        <v>0</v>
      </c>
      <c r="H3152" s="111">
        <v>291999</v>
      </c>
      <c r="I3152" s="111">
        <v>0</v>
      </c>
      <c r="J3152" s="112">
        <v>3244.43</v>
      </c>
      <c r="K3152" s="109" t="s">
        <v>17554</v>
      </c>
      <c r="L3152" s="111">
        <v>-4831.2429000000002</v>
      </c>
      <c r="M3152" s="111">
        <v>0</v>
      </c>
      <c r="N3152" s="2">
        <f t="shared" si="98"/>
        <v>291999</v>
      </c>
      <c r="O3152" s="2">
        <f t="shared" si="99"/>
        <v>3244.4333333333334</v>
      </c>
    </row>
    <row r="3153" spans="1:15" x14ac:dyDescent="0.25">
      <c r="A3153" s="109" t="s">
        <v>17630</v>
      </c>
      <c r="B3153" s="109" t="s">
        <v>12099</v>
      </c>
      <c r="C3153" s="109" t="s">
        <v>12098</v>
      </c>
      <c r="D3153" s="109" t="s">
        <v>2705</v>
      </c>
      <c r="E3153" s="109" t="s">
        <v>12097</v>
      </c>
      <c r="F3153" s="110">
        <v>46</v>
      </c>
      <c r="G3153" s="110">
        <v>0</v>
      </c>
      <c r="H3153" s="111">
        <v>101388</v>
      </c>
      <c r="I3153" s="111">
        <v>0</v>
      </c>
      <c r="J3153" s="112">
        <v>2204.09</v>
      </c>
      <c r="K3153" s="109" t="s">
        <v>17552</v>
      </c>
      <c r="L3153" s="111">
        <v>4827.9840999999997</v>
      </c>
      <c r="M3153" s="111">
        <v>0</v>
      </c>
      <c r="N3153" s="2">
        <f t="shared" si="98"/>
        <v>101388</v>
      </c>
      <c r="O3153" s="2">
        <f t="shared" si="99"/>
        <v>2204.086956521739</v>
      </c>
    </row>
    <row r="3154" spans="1:15" x14ac:dyDescent="0.25">
      <c r="A3154" s="109" t="s">
        <v>17630</v>
      </c>
      <c r="B3154" s="109" t="s">
        <v>12096</v>
      </c>
      <c r="C3154" s="109" t="s">
        <v>12095</v>
      </c>
      <c r="D3154" s="109" t="s">
        <v>2706</v>
      </c>
      <c r="E3154" s="109" t="s">
        <v>12094</v>
      </c>
      <c r="F3154" s="110">
        <v>158</v>
      </c>
      <c r="G3154" s="110">
        <v>0</v>
      </c>
      <c r="H3154" s="111">
        <v>378951</v>
      </c>
      <c r="I3154" s="111">
        <v>0</v>
      </c>
      <c r="J3154" s="112">
        <v>2398.42</v>
      </c>
      <c r="K3154" s="109" t="s">
        <v>17552</v>
      </c>
      <c r="L3154" s="111">
        <v>18045.309000000001</v>
      </c>
      <c r="M3154" s="111">
        <v>0</v>
      </c>
      <c r="N3154" s="2">
        <f t="shared" si="98"/>
        <v>378951</v>
      </c>
      <c r="O3154" s="2">
        <f t="shared" si="99"/>
        <v>2398.4240506329115</v>
      </c>
    </row>
    <row r="3155" spans="1:15" x14ac:dyDescent="0.25">
      <c r="A3155" s="109" t="s">
        <v>17630</v>
      </c>
      <c r="B3155" s="109" t="s">
        <v>12093</v>
      </c>
      <c r="C3155" s="109" t="s">
        <v>12092</v>
      </c>
      <c r="D3155" s="109" t="s">
        <v>2707</v>
      </c>
      <c r="E3155" s="109" t="s">
        <v>12091</v>
      </c>
      <c r="F3155" s="110">
        <v>116</v>
      </c>
      <c r="G3155" s="110">
        <v>0</v>
      </c>
      <c r="H3155" s="111">
        <v>298723</v>
      </c>
      <c r="I3155" s="111">
        <v>0</v>
      </c>
      <c r="J3155" s="112">
        <v>2575.1999999999998</v>
      </c>
      <c r="K3155" s="109" t="s">
        <v>17552</v>
      </c>
      <c r="L3155" s="111">
        <v>14224.909299999999</v>
      </c>
      <c r="M3155" s="111">
        <v>0</v>
      </c>
      <c r="N3155" s="2">
        <f t="shared" si="98"/>
        <v>298723</v>
      </c>
      <c r="O3155" s="2">
        <f t="shared" si="99"/>
        <v>2575.1982758620688</v>
      </c>
    </row>
    <row r="3156" spans="1:15" x14ac:dyDescent="0.25">
      <c r="A3156" s="109" t="s">
        <v>17630</v>
      </c>
      <c r="B3156" s="109" t="s">
        <v>12090</v>
      </c>
      <c r="C3156" s="109" t="s">
        <v>12089</v>
      </c>
      <c r="D3156" s="109" t="s">
        <v>2708</v>
      </c>
      <c r="E3156" s="109" t="s">
        <v>12088</v>
      </c>
      <c r="F3156" s="110">
        <v>94</v>
      </c>
      <c r="G3156" s="110">
        <v>0</v>
      </c>
      <c r="H3156" s="111">
        <v>213668</v>
      </c>
      <c r="I3156" s="111">
        <v>0</v>
      </c>
      <c r="J3156" s="112">
        <v>2273.06</v>
      </c>
      <c r="K3156" s="109" t="s">
        <v>17552</v>
      </c>
      <c r="L3156" s="111">
        <v>10174.690199999999</v>
      </c>
      <c r="M3156" s="111">
        <v>0</v>
      </c>
      <c r="N3156" s="2">
        <f t="shared" si="98"/>
        <v>213668</v>
      </c>
      <c r="O3156" s="2">
        <f t="shared" si="99"/>
        <v>2273.0638297872342</v>
      </c>
    </row>
    <row r="3157" spans="1:15" x14ac:dyDescent="0.25">
      <c r="A3157" s="109" t="s">
        <v>17630</v>
      </c>
      <c r="B3157" s="109" t="s">
        <v>12087</v>
      </c>
      <c r="C3157" s="109" t="s">
        <v>12086</v>
      </c>
      <c r="D3157" s="109" t="s">
        <v>2709</v>
      </c>
      <c r="E3157" s="109" t="s">
        <v>12085</v>
      </c>
      <c r="F3157" s="110">
        <v>32</v>
      </c>
      <c r="G3157" s="110">
        <v>0</v>
      </c>
      <c r="H3157" s="111">
        <v>70651</v>
      </c>
      <c r="I3157" s="111">
        <v>0</v>
      </c>
      <c r="J3157" s="112">
        <v>2207.84</v>
      </c>
      <c r="K3157" s="109" t="s">
        <v>17552</v>
      </c>
      <c r="L3157" s="111">
        <v>3364.3148000000001</v>
      </c>
      <c r="M3157" s="111">
        <v>0</v>
      </c>
      <c r="N3157" s="2">
        <f t="shared" si="98"/>
        <v>70651</v>
      </c>
      <c r="O3157" s="2">
        <f t="shared" si="99"/>
        <v>2207.84375</v>
      </c>
    </row>
    <row r="3158" spans="1:15" x14ac:dyDescent="0.25">
      <c r="A3158" s="109" t="s">
        <v>17630</v>
      </c>
      <c r="B3158" s="109" t="s">
        <v>12084</v>
      </c>
      <c r="C3158" s="109" t="s">
        <v>12083</v>
      </c>
      <c r="D3158" s="109" t="s">
        <v>2710</v>
      </c>
      <c r="E3158" s="109" t="s">
        <v>12082</v>
      </c>
      <c r="F3158" s="110">
        <v>60</v>
      </c>
      <c r="G3158" s="110">
        <v>0</v>
      </c>
      <c r="H3158" s="111">
        <v>143138</v>
      </c>
      <c r="I3158" s="111">
        <v>0</v>
      </c>
      <c r="J3158" s="112">
        <v>2385.63</v>
      </c>
      <c r="K3158" s="109" t="s">
        <v>17552</v>
      </c>
      <c r="L3158" s="111">
        <v>6816.1079</v>
      </c>
      <c r="M3158" s="111">
        <v>0</v>
      </c>
      <c r="N3158" s="2">
        <f t="shared" si="98"/>
        <v>143138</v>
      </c>
      <c r="O3158" s="2">
        <f t="shared" si="99"/>
        <v>2385.6333333333332</v>
      </c>
    </row>
    <row r="3159" spans="1:15" x14ac:dyDescent="0.25">
      <c r="A3159" s="109" t="s">
        <v>17630</v>
      </c>
      <c r="B3159" s="109" t="s">
        <v>12081</v>
      </c>
      <c r="C3159" s="109" t="s">
        <v>12080</v>
      </c>
      <c r="D3159" s="109" t="s">
        <v>2711</v>
      </c>
      <c r="E3159" s="109" t="s">
        <v>12079</v>
      </c>
      <c r="F3159" s="110">
        <v>75</v>
      </c>
      <c r="G3159" s="110">
        <v>0</v>
      </c>
      <c r="H3159" s="111">
        <v>165671</v>
      </c>
      <c r="I3159" s="111">
        <v>0</v>
      </c>
      <c r="J3159" s="112">
        <v>2208.9499999999998</v>
      </c>
      <c r="K3159" s="109" t="s">
        <v>17552</v>
      </c>
      <c r="L3159" s="111">
        <v>7889.0983999999999</v>
      </c>
      <c r="M3159" s="111">
        <v>0</v>
      </c>
      <c r="N3159" s="2">
        <f t="shared" si="98"/>
        <v>165671</v>
      </c>
      <c r="O3159" s="2">
        <f t="shared" si="99"/>
        <v>2208.9466666666667</v>
      </c>
    </row>
    <row r="3160" spans="1:15" x14ac:dyDescent="0.25">
      <c r="A3160" s="109" t="s">
        <v>17630</v>
      </c>
      <c r="B3160" s="109" t="s">
        <v>12078</v>
      </c>
      <c r="C3160" s="109" t="s">
        <v>12077</v>
      </c>
      <c r="D3160" s="109" t="s">
        <v>2712</v>
      </c>
      <c r="E3160" s="109" t="s">
        <v>12076</v>
      </c>
      <c r="F3160" s="110">
        <v>56</v>
      </c>
      <c r="G3160" s="110">
        <v>0</v>
      </c>
      <c r="H3160" s="111">
        <v>124837</v>
      </c>
      <c r="I3160" s="111">
        <v>0</v>
      </c>
      <c r="J3160" s="112">
        <v>2229.23</v>
      </c>
      <c r="K3160" s="109" t="s">
        <v>17552</v>
      </c>
      <c r="L3160" s="111">
        <v>5944.6039000000001</v>
      </c>
      <c r="M3160" s="111">
        <v>0</v>
      </c>
      <c r="N3160" s="2">
        <f t="shared" si="98"/>
        <v>124837</v>
      </c>
      <c r="O3160" s="2">
        <f t="shared" si="99"/>
        <v>2229.2321428571427</v>
      </c>
    </row>
    <row r="3161" spans="1:15" x14ac:dyDescent="0.25">
      <c r="A3161" s="109" t="s">
        <v>17630</v>
      </c>
      <c r="B3161" s="109" t="s">
        <v>12075</v>
      </c>
      <c r="C3161" s="109" t="s">
        <v>12074</v>
      </c>
      <c r="D3161" s="109" t="s">
        <v>2713</v>
      </c>
      <c r="E3161" s="109" t="s">
        <v>12073</v>
      </c>
      <c r="F3161" s="110">
        <v>22</v>
      </c>
      <c r="G3161" s="110">
        <v>0</v>
      </c>
      <c r="H3161" s="111">
        <v>44310</v>
      </c>
      <c r="I3161" s="111">
        <v>0</v>
      </c>
      <c r="J3161" s="112">
        <v>2014.09</v>
      </c>
      <c r="K3161" s="109" t="s">
        <v>17554</v>
      </c>
      <c r="L3161" s="111">
        <v>-733.12400000000002</v>
      </c>
      <c r="M3161" s="111">
        <v>0</v>
      </c>
      <c r="N3161" s="2">
        <f t="shared" si="98"/>
        <v>44310</v>
      </c>
      <c r="O3161" s="2">
        <f t="shared" si="99"/>
        <v>2014.090909090909</v>
      </c>
    </row>
    <row r="3162" spans="1:15" x14ac:dyDescent="0.25">
      <c r="A3162" s="109" t="s">
        <v>17630</v>
      </c>
      <c r="B3162" s="109" t="s">
        <v>12072</v>
      </c>
      <c r="C3162" s="109" t="s">
        <v>12071</v>
      </c>
      <c r="D3162" s="109" t="s">
        <v>2714</v>
      </c>
      <c r="E3162" s="109" t="s">
        <v>12070</v>
      </c>
      <c r="F3162" s="110">
        <v>98</v>
      </c>
      <c r="G3162" s="110">
        <v>0</v>
      </c>
      <c r="H3162" s="111">
        <v>220859</v>
      </c>
      <c r="I3162" s="111">
        <v>0</v>
      </c>
      <c r="J3162" s="112">
        <v>2253.66</v>
      </c>
      <c r="K3162" s="109" t="s">
        <v>17552</v>
      </c>
      <c r="L3162" s="111">
        <v>10517.086300000001</v>
      </c>
      <c r="M3162" s="111">
        <v>0</v>
      </c>
      <c r="N3162" s="2">
        <f t="shared" si="98"/>
        <v>220859</v>
      </c>
      <c r="O3162" s="2">
        <f t="shared" si="99"/>
        <v>2253.6632653061224</v>
      </c>
    </row>
    <row r="3163" spans="1:15" x14ac:dyDescent="0.25">
      <c r="A3163" s="109" t="s">
        <v>17630</v>
      </c>
      <c r="B3163" s="109" t="s">
        <v>12069</v>
      </c>
      <c r="C3163" s="109" t="s">
        <v>12068</v>
      </c>
      <c r="D3163" s="109" t="s">
        <v>2715</v>
      </c>
      <c r="E3163" s="109" t="s">
        <v>12067</v>
      </c>
      <c r="F3163" s="110">
        <v>30</v>
      </c>
      <c r="G3163" s="110">
        <v>0</v>
      </c>
      <c r="H3163" s="111">
        <v>57956</v>
      </c>
      <c r="I3163" s="111">
        <v>0</v>
      </c>
      <c r="J3163" s="112">
        <v>1931.87</v>
      </c>
      <c r="K3163" s="109" t="s">
        <v>17554</v>
      </c>
      <c r="L3163" s="111">
        <v>-958.89710000000002</v>
      </c>
      <c r="M3163" s="111">
        <v>0</v>
      </c>
      <c r="N3163" s="2">
        <f t="shared" si="98"/>
        <v>57956</v>
      </c>
      <c r="O3163" s="2">
        <f t="shared" si="99"/>
        <v>1931.8666666666666</v>
      </c>
    </row>
    <row r="3164" spans="1:15" x14ac:dyDescent="0.25">
      <c r="A3164" s="109" t="s">
        <v>17630</v>
      </c>
      <c r="B3164" s="109" t="s">
        <v>12055</v>
      </c>
      <c r="C3164" s="109" t="s">
        <v>12054</v>
      </c>
      <c r="D3164" s="109" t="s">
        <v>2720</v>
      </c>
      <c r="E3164" s="109" t="s">
        <v>12053</v>
      </c>
      <c r="F3164" s="110">
        <v>136</v>
      </c>
      <c r="G3164" s="110">
        <v>0</v>
      </c>
      <c r="H3164" s="111">
        <v>333258</v>
      </c>
      <c r="I3164" s="111">
        <v>0</v>
      </c>
      <c r="J3164" s="112">
        <v>2450.4299999999998</v>
      </c>
      <c r="K3164" s="109" t="s">
        <v>17552</v>
      </c>
      <c r="L3164" s="111">
        <v>15869.420099999999</v>
      </c>
      <c r="M3164" s="111">
        <v>0</v>
      </c>
      <c r="N3164" s="2">
        <f t="shared" si="98"/>
        <v>333258</v>
      </c>
      <c r="O3164" s="2">
        <f t="shared" si="99"/>
        <v>2450.4264705882351</v>
      </c>
    </row>
    <row r="3165" spans="1:15" x14ac:dyDescent="0.25">
      <c r="A3165" s="109" t="s">
        <v>17630</v>
      </c>
      <c r="B3165" s="109" t="s">
        <v>12052</v>
      </c>
      <c r="C3165" s="109" t="s">
        <v>12051</v>
      </c>
      <c r="D3165" s="109" t="s">
        <v>2721</v>
      </c>
      <c r="E3165" s="109" t="s">
        <v>12050</v>
      </c>
      <c r="F3165" s="110">
        <v>24</v>
      </c>
      <c r="G3165" s="110">
        <v>0</v>
      </c>
      <c r="H3165" s="111">
        <v>50566</v>
      </c>
      <c r="I3165" s="111">
        <v>0</v>
      </c>
      <c r="J3165" s="112">
        <v>2106.92</v>
      </c>
      <c r="K3165" s="109" t="s">
        <v>17552</v>
      </c>
      <c r="L3165" s="111">
        <v>2407.8906000000002</v>
      </c>
      <c r="M3165" s="111">
        <v>0</v>
      </c>
      <c r="N3165" s="2">
        <f t="shared" si="98"/>
        <v>50566</v>
      </c>
      <c r="O3165" s="2">
        <f t="shared" si="99"/>
        <v>2106.9166666666665</v>
      </c>
    </row>
    <row r="3166" spans="1:15" x14ac:dyDescent="0.25">
      <c r="A3166" s="109" t="s">
        <v>17630</v>
      </c>
      <c r="B3166" s="109" t="s">
        <v>12049</v>
      </c>
      <c r="C3166" s="109" t="s">
        <v>12048</v>
      </c>
      <c r="D3166" s="109" t="s">
        <v>2722</v>
      </c>
      <c r="E3166" s="109" t="s">
        <v>12047</v>
      </c>
      <c r="F3166" s="110">
        <v>184</v>
      </c>
      <c r="G3166" s="110">
        <v>0</v>
      </c>
      <c r="H3166" s="111">
        <v>566222</v>
      </c>
      <c r="I3166" s="111">
        <v>0</v>
      </c>
      <c r="J3166" s="112">
        <v>3077.29</v>
      </c>
      <c r="K3166" s="109" t="s">
        <v>17554</v>
      </c>
      <c r="L3166" s="111">
        <v>-9368.3687000000009</v>
      </c>
      <c r="M3166" s="111">
        <v>0</v>
      </c>
      <c r="N3166" s="2">
        <f t="shared" si="98"/>
        <v>566222</v>
      </c>
      <c r="O3166" s="2">
        <f t="shared" si="99"/>
        <v>3077.2934782608695</v>
      </c>
    </row>
    <row r="3167" spans="1:15" x14ac:dyDescent="0.25">
      <c r="A3167" s="109" t="s">
        <v>17630</v>
      </c>
      <c r="B3167" s="109" t="s">
        <v>12049</v>
      </c>
      <c r="C3167" s="109" t="s">
        <v>12048</v>
      </c>
      <c r="D3167" s="109" t="s">
        <v>2723</v>
      </c>
      <c r="E3167" s="109" t="s">
        <v>12047</v>
      </c>
      <c r="F3167" s="110">
        <v>120</v>
      </c>
      <c r="G3167" s="110">
        <v>0</v>
      </c>
      <c r="H3167" s="111">
        <v>388333</v>
      </c>
      <c r="I3167" s="111">
        <v>0</v>
      </c>
      <c r="J3167" s="112">
        <v>3236.11</v>
      </c>
      <c r="K3167" s="109" t="s">
        <v>17554</v>
      </c>
      <c r="L3167" s="111">
        <v>-6425.1162000000004</v>
      </c>
      <c r="M3167" s="111">
        <v>0</v>
      </c>
      <c r="N3167" s="2">
        <f t="shared" si="98"/>
        <v>388333</v>
      </c>
      <c r="O3167" s="2">
        <f t="shared" si="99"/>
        <v>3236.1083333333331</v>
      </c>
    </row>
    <row r="3168" spans="1:15" x14ac:dyDescent="0.25">
      <c r="A3168" s="109" t="s">
        <v>17630</v>
      </c>
      <c r="B3168" s="109" t="s">
        <v>12046</v>
      </c>
      <c r="C3168" s="109" t="s">
        <v>12045</v>
      </c>
      <c r="D3168" s="109" t="s">
        <v>2724</v>
      </c>
      <c r="E3168" s="109" t="s">
        <v>12044</v>
      </c>
      <c r="F3168" s="110">
        <v>172</v>
      </c>
      <c r="G3168" s="110">
        <v>0</v>
      </c>
      <c r="H3168" s="111">
        <v>490626</v>
      </c>
      <c r="I3168" s="111">
        <v>0</v>
      </c>
      <c r="J3168" s="112">
        <v>2852.48</v>
      </c>
      <c r="K3168" s="109" t="s">
        <v>17552</v>
      </c>
      <c r="L3168" s="111">
        <v>23363.14</v>
      </c>
      <c r="M3168" s="111">
        <v>0</v>
      </c>
      <c r="N3168" s="2">
        <f t="shared" si="98"/>
        <v>490626</v>
      </c>
      <c r="O3168" s="2">
        <f t="shared" si="99"/>
        <v>2852.4767441860463</v>
      </c>
    </row>
    <row r="3169" spans="1:15" x14ac:dyDescent="0.25">
      <c r="A3169" s="109" t="s">
        <v>17630</v>
      </c>
      <c r="B3169" s="109" t="s">
        <v>12046</v>
      </c>
      <c r="C3169" s="109" t="s">
        <v>12045</v>
      </c>
      <c r="D3169" s="109" t="s">
        <v>2725</v>
      </c>
      <c r="E3169" s="109" t="s">
        <v>12044</v>
      </c>
      <c r="F3169" s="110">
        <v>101</v>
      </c>
      <c r="G3169" s="110">
        <v>0</v>
      </c>
      <c r="H3169" s="111">
        <v>313664</v>
      </c>
      <c r="I3169" s="111">
        <v>0</v>
      </c>
      <c r="J3169" s="112">
        <v>3105.58</v>
      </c>
      <c r="K3169" s="109" t="s">
        <v>17552</v>
      </c>
      <c r="L3169" s="111">
        <v>14936.3887</v>
      </c>
      <c r="M3169" s="111">
        <v>0</v>
      </c>
      <c r="N3169" s="2">
        <f t="shared" si="98"/>
        <v>313664</v>
      </c>
      <c r="O3169" s="2">
        <f t="shared" si="99"/>
        <v>3105.5841584158416</v>
      </c>
    </row>
    <row r="3170" spans="1:15" x14ac:dyDescent="0.25">
      <c r="A3170" s="109" t="s">
        <v>17630</v>
      </c>
      <c r="B3170" s="109" t="s">
        <v>12041</v>
      </c>
      <c r="C3170" s="109" t="s">
        <v>12040</v>
      </c>
      <c r="D3170" s="109" t="s">
        <v>2727</v>
      </c>
      <c r="E3170" s="109" t="s">
        <v>12039</v>
      </c>
      <c r="F3170" s="110">
        <v>30</v>
      </c>
      <c r="G3170" s="110">
        <v>0</v>
      </c>
      <c r="H3170" s="111">
        <v>71309</v>
      </c>
      <c r="I3170" s="111">
        <v>0</v>
      </c>
      <c r="J3170" s="112">
        <v>2376.9699999999998</v>
      </c>
      <c r="K3170" s="109" t="s">
        <v>17552</v>
      </c>
      <c r="L3170" s="111">
        <v>3395.6579000000002</v>
      </c>
      <c r="M3170" s="111">
        <v>0</v>
      </c>
      <c r="N3170" s="2">
        <f t="shared" si="98"/>
        <v>71309</v>
      </c>
      <c r="O3170" s="2">
        <f t="shared" si="99"/>
        <v>2376.9666666666667</v>
      </c>
    </row>
    <row r="3171" spans="1:15" x14ac:dyDescent="0.25">
      <c r="A3171" s="109" t="s">
        <v>17630</v>
      </c>
      <c r="B3171" s="109" t="s">
        <v>12038</v>
      </c>
      <c r="C3171" s="109" t="s">
        <v>12037</v>
      </c>
      <c r="D3171" s="109" t="s">
        <v>2728</v>
      </c>
      <c r="E3171" s="109" t="s">
        <v>12036</v>
      </c>
      <c r="F3171" s="110">
        <v>63</v>
      </c>
      <c r="G3171" s="110">
        <v>0</v>
      </c>
      <c r="H3171" s="111">
        <v>149957</v>
      </c>
      <c r="I3171" s="111">
        <v>0</v>
      </c>
      <c r="J3171" s="112">
        <v>2380.27</v>
      </c>
      <c r="K3171" s="109" t="s">
        <v>17552</v>
      </c>
      <c r="L3171" s="111">
        <v>7140.7969999999996</v>
      </c>
      <c r="M3171" s="111">
        <v>0</v>
      </c>
      <c r="N3171" s="2">
        <f t="shared" si="98"/>
        <v>149957</v>
      </c>
      <c r="O3171" s="2">
        <f t="shared" si="99"/>
        <v>2380.2698412698414</v>
      </c>
    </row>
    <row r="3172" spans="1:15" x14ac:dyDescent="0.25">
      <c r="A3172" s="109" t="s">
        <v>17630</v>
      </c>
      <c r="B3172" s="109" t="s">
        <v>12034</v>
      </c>
      <c r="C3172" s="109" t="s">
        <v>12033</v>
      </c>
      <c r="D3172" s="109" t="s">
        <v>2730</v>
      </c>
      <c r="E3172" s="109" t="s">
        <v>12032</v>
      </c>
      <c r="F3172" s="110">
        <v>119</v>
      </c>
      <c r="G3172" s="110">
        <v>0</v>
      </c>
      <c r="H3172" s="111">
        <v>316579</v>
      </c>
      <c r="I3172" s="111">
        <v>0</v>
      </c>
      <c r="J3172" s="112">
        <v>2660.33</v>
      </c>
      <c r="K3172" s="109" t="s">
        <v>17552</v>
      </c>
      <c r="L3172" s="111">
        <v>15075.174999999999</v>
      </c>
      <c r="M3172" s="111">
        <v>0</v>
      </c>
      <c r="N3172" s="2">
        <f t="shared" si="98"/>
        <v>316579</v>
      </c>
      <c r="O3172" s="2">
        <f t="shared" si="99"/>
        <v>2660.3277310924368</v>
      </c>
    </row>
    <row r="3173" spans="1:15" x14ac:dyDescent="0.25">
      <c r="A3173" s="109" t="s">
        <v>17630</v>
      </c>
      <c r="B3173" s="109" t="s">
        <v>12028</v>
      </c>
      <c r="C3173" s="109" t="s">
        <v>12027</v>
      </c>
      <c r="D3173" s="109" t="s">
        <v>2732</v>
      </c>
      <c r="E3173" s="109" t="s">
        <v>12026</v>
      </c>
      <c r="F3173" s="110">
        <v>34</v>
      </c>
      <c r="G3173" s="110">
        <v>0</v>
      </c>
      <c r="H3173" s="111">
        <v>79989</v>
      </c>
      <c r="I3173" s="111">
        <v>0</v>
      </c>
      <c r="J3173" s="112">
        <v>2352.62</v>
      </c>
      <c r="K3173" s="109" t="s">
        <v>17552</v>
      </c>
      <c r="L3173" s="111">
        <v>3808.9785999999999</v>
      </c>
      <c r="M3173" s="111">
        <v>0</v>
      </c>
      <c r="N3173" s="2">
        <f t="shared" si="98"/>
        <v>79989</v>
      </c>
      <c r="O3173" s="2">
        <f t="shared" si="99"/>
        <v>2352.6176470588234</v>
      </c>
    </row>
    <row r="3174" spans="1:15" x14ac:dyDescent="0.25">
      <c r="A3174" s="109" t="s">
        <v>17630</v>
      </c>
      <c r="B3174" s="109" t="s">
        <v>12004</v>
      </c>
      <c r="C3174" s="109" t="s">
        <v>9441</v>
      </c>
      <c r="D3174" s="109" t="s">
        <v>2740</v>
      </c>
      <c r="E3174" s="109" t="s">
        <v>12003</v>
      </c>
      <c r="F3174" s="110">
        <v>90</v>
      </c>
      <c r="G3174" s="110">
        <v>0</v>
      </c>
      <c r="H3174" s="111">
        <v>223381</v>
      </c>
      <c r="I3174" s="111">
        <v>0</v>
      </c>
      <c r="J3174" s="112">
        <v>2482.0100000000002</v>
      </c>
      <c r="K3174" s="109" t="s">
        <v>17552</v>
      </c>
      <c r="L3174" s="111">
        <v>10637.177</v>
      </c>
      <c r="M3174" s="111">
        <v>0</v>
      </c>
      <c r="N3174" s="2">
        <f t="shared" si="98"/>
        <v>223381</v>
      </c>
      <c r="O3174" s="2">
        <f t="shared" si="99"/>
        <v>2482.0111111111109</v>
      </c>
    </row>
    <row r="3175" spans="1:15" x14ac:dyDescent="0.25">
      <c r="A3175" s="109" t="s">
        <v>17630</v>
      </c>
      <c r="B3175" s="109" t="s">
        <v>11999</v>
      </c>
      <c r="C3175" s="109" t="s">
        <v>11998</v>
      </c>
      <c r="D3175" s="109" t="s">
        <v>2742</v>
      </c>
      <c r="E3175" s="109" t="s">
        <v>11997</v>
      </c>
      <c r="F3175" s="110">
        <v>50</v>
      </c>
      <c r="G3175" s="110">
        <v>0</v>
      </c>
      <c r="H3175" s="111">
        <v>125463</v>
      </c>
      <c r="I3175" s="111">
        <v>0</v>
      </c>
      <c r="J3175" s="112">
        <v>2509.2600000000002</v>
      </c>
      <c r="K3175" s="109" t="s">
        <v>17552</v>
      </c>
      <c r="L3175" s="111">
        <v>5974.4404999999997</v>
      </c>
      <c r="M3175" s="111">
        <v>0</v>
      </c>
      <c r="N3175" s="2">
        <f t="shared" si="98"/>
        <v>125463</v>
      </c>
      <c r="O3175" s="2">
        <f t="shared" si="99"/>
        <v>2509.2600000000002</v>
      </c>
    </row>
    <row r="3176" spans="1:15" x14ac:dyDescent="0.25">
      <c r="A3176" s="109" t="s">
        <v>17630</v>
      </c>
      <c r="B3176" s="109" t="s">
        <v>11996</v>
      </c>
      <c r="C3176" s="109" t="s">
        <v>11995</v>
      </c>
      <c r="D3176" s="109" t="s">
        <v>2743</v>
      </c>
      <c r="E3176" s="109" t="s">
        <v>11994</v>
      </c>
      <c r="F3176" s="110">
        <v>50</v>
      </c>
      <c r="G3176" s="110">
        <v>0</v>
      </c>
      <c r="H3176" s="111">
        <v>120530</v>
      </c>
      <c r="I3176" s="111">
        <v>0</v>
      </c>
      <c r="J3176" s="112">
        <v>2410.6</v>
      </c>
      <c r="K3176" s="109" t="s">
        <v>17552</v>
      </c>
      <c r="L3176" s="111">
        <v>5739.5012999999999</v>
      </c>
      <c r="M3176" s="111">
        <v>0</v>
      </c>
      <c r="N3176" s="2">
        <f t="shared" si="98"/>
        <v>120530</v>
      </c>
      <c r="O3176" s="2">
        <f t="shared" si="99"/>
        <v>2410.6</v>
      </c>
    </row>
    <row r="3177" spans="1:15" x14ac:dyDescent="0.25">
      <c r="A3177" s="109" t="s">
        <v>17630</v>
      </c>
      <c r="B3177" s="109" t="s">
        <v>11993</v>
      </c>
      <c r="C3177" s="109" t="s">
        <v>11992</v>
      </c>
      <c r="D3177" s="109" t="s">
        <v>2744</v>
      </c>
      <c r="E3177" s="109" t="s">
        <v>11991</v>
      </c>
      <c r="F3177" s="110">
        <v>30</v>
      </c>
      <c r="G3177" s="110">
        <v>0</v>
      </c>
      <c r="H3177" s="111">
        <v>68065</v>
      </c>
      <c r="I3177" s="111">
        <v>0</v>
      </c>
      <c r="J3177" s="112">
        <v>2268.83</v>
      </c>
      <c r="K3177" s="109" t="s">
        <v>17552</v>
      </c>
      <c r="L3177" s="111">
        <v>3241.1831000000002</v>
      </c>
      <c r="M3177" s="111">
        <v>0</v>
      </c>
      <c r="N3177" s="2">
        <f t="shared" si="98"/>
        <v>68065</v>
      </c>
      <c r="O3177" s="2">
        <f t="shared" si="99"/>
        <v>2268.8333333333335</v>
      </c>
    </row>
    <row r="3178" spans="1:15" x14ac:dyDescent="0.25">
      <c r="A3178" s="109" t="s">
        <v>17630</v>
      </c>
      <c r="B3178" s="109" t="s">
        <v>11982</v>
      </c>
      <c r="C3178" s="109" t="s">
        <v>11981</v>
      </c>
      <c r="D3178" s="109" t="s">
        <v>2750</v>
      </c>
      <c r="E3178" s="109" t="s">
        <v>11980</v>
      </c>
      <c r="F3178" s="110">
        <v>135</v>
      </c>
      <c r="G3178" s="110">
        <v>0</v>
      </c>
      <c r="H3178" s="111">
        <v>329935</v>
      </c>
      <c r="I3178" s="111">
        <v>0</v>
      </c>
      <c r="J3178" s="112">
        <v>2443.96</v>
      </c>
      <c r="K3178" s="109" t="s">
        <v>17554</v>
      </c>
      <c r="L3178" s="111">
        <v>-5458.9096</v>
      </c>
      <c r="M3178" s="111">
        <v>0</v>
      </c>
      <c r="N3178" s="2">
        <f t="shared" si="98"/>
        <v>329935</v>
      </c>
      <c r="O3178" s="2">
        <f t="shared" si="99"/>
        <v>2443.962962962963</v>
      </c>
    </row>
    <row r="3179" spans="1:15" x14ac:dyDescent="0.25">
      <c r="A3179" s="109" t="s">
        <v>17630</v>
      </c>
      <c r="B3179" s="109" t="s">
        <v>11973</v>
      </c>
      <c r="C3179" s="109" t="s">
        <v>11972</v>
      </c>
      <c r="D3179" s="109" t="s">
        <v>2753</v>
      </c>
      <c r="E3179" s="109" t="s">
        <v>11971</v>
      </c>
      <c r="F3179" s="110">
        <v>29</v>
      </c>
      <c r="G3179" s="110">
        <v>0</v>
      </c>
      <c r="H3179" s="111">
        <v>70245</v>
      </c>
      <c r="I3179" s="111">
        <v>0</v>
      </c>
      <c r="J3179" s="112">
        <v>2422.2399999999998</v>
      </c>
      <c r="K3179" s="109" t="s">
        <v>17552</v>
      </c>
      <c r="L3179" s="111">
        <v>3345.0077999999999</v>
      </c>
      <c r="M3179" s="111">
        <v>0</v>
      </c>
      <c r="N3179" s="2">
        <f t="shared" si="98"/>
        <v>70245</v>
      </c>
      <c r="O3179" s="2">
        <f t="shared" si="99"/>
        <v>2422.2413793103447</v>
      </c>
    </row>
    <row r="3180" spans="1:15" x14ac:dyDescent="0.25">
      <c r="A3180" s="109" t="s">
        <v>17630</v>
      </c>
      <c r="B3180" s="109" t="s">
        <v>11970</v>
      </c>
      <c r="C3180" s="109" t="s">
        <v>11969</v>
      </c>
      <c r="D3180" s="109" t="s">
        <v>2754</v>
      </c>
      <c r="E3180" s="109" t="s">
        <v>11968</v>
      </c>
      <c r="F3180" s="110">
        <v>100</v>
      </c>
      <c r="G3180" s="110">
        <v>0</v>
      </c>
      <c r="H3180" s="111">
        <v>263215</v>
      </c>
      <c r="I3180" s="111">
        <v>0</v>
      </c>
      <c r="J3180" s="112">
        <v>2632.15</v>
      </c>
      <c r="K3180" s="109" t="s">
        <v>17552</v>
      </c>
      <c r="L3180" s="111">
        <v>12534.0551</v>
      </c>
      <c r="M3180" s="111">
        <v>0</v>
      </c>
      <c r="N3180" s="2">
        <f t="shared" si="98"/>
        <v>263215</v>
      </c>
      <c r="O3180" s="2">
        <f t="shared" si="99"/>
        <v>2632.15</v>
      </c>
    </row>
    <row r="3181" spans="1:15" x14ac:dyDescent="0.25">
      <c r="A3181" s="109" t="s">
        <v>17630</v>
      </c>
      <c r="B3181" s="109" t="s">
        <v>11965</v>
      </c>
      <c r="C3181" s="109" t="s">
        <v>11964</v>
      </c>
      <c r="D3181" s="109" t="s">
        <v>2756</v>
      </c>
      <c r="E3181" s="109" t="s">
        <v>11963</v>
      </c>
      <c r="F3181" s="110">
        <v>145</v>
      </c>
      <c r="G3181" s="110">
        <v>0</v>
      </c>
      <c r="H3181" s="111">
        <v>366794</v>
      </c>
      <c r="I3181" s="111">
        <v>0</v>
      </c>
      <c r="J3181" s="112">
        <v>2529.61</v>
      </c>
      <c r="K3181" s="109" t="s">
        <v>17552</v>
      </c>
      <c r="L3181" s="111">
        <v>17466.385600000001</v>
      </c>
      <c r="M3181" s="111">
        <v>0</v>
      </c>
      <c r="N3181" s="2">
        <f t="shared" si="98"/>
        <v>366794</v>
      </c>
      <c r="O3181" s="2">
        <f t="shared" si="99"/>
        <v>2529.6137931034482</v>
      </c>
    </row>
    <row r="3182" spans="1:15" x14ac:dyDescent="0.25">
      <c r="A3182" s="109" t="s">
        <v>17630</v>
      </c>
      <c r="B3182" s="109" t="s">
        <v>11937</v>
      </c>
      <c r="C3182" s="109" t="s">
        <v>11936</v>
      </c>
      <c r="D3182" s="109" t="s">
        <v>2766</v>
      </c>
      <c r="E3182" s="109" t="s">
        <v>11935</v>
      </c>
      <c r="F3182" s="110">
        <v>120</v>
      </c>
      <c r="G3182" s="110">
        <v>0</v>
      </c>
      <c r="H3182" s="111">
        <v>306106</v>
      </c>
      <c r="I3182" s="111">
        <v>0</v>
      </c>
      <c r="J3182" s="112">
        <v>2550.88</v>
      </c>
      <c r="K3182" s="109" t="s">
        <v>17552</v>
      </c>
      <c r="L3182" s="111">
        <v>14576.461499999999</v>
      </c>
      <c r="M3182" s="111">
        <v>0</v>
      </c>
      <c r="N3182" s="2">
        <f t="shared" si="98"/>
        <v>306106</v>
      </c>
      <c r="O3182" s="2">
        <f t="shared" si="99"/>
        <v>2550.8833333333332</v>
      </c>
    </row>
    <row r="3183" spans="1:15" x14ac:dyDescent="0.25">
      <c r="A3183" s="109" t="s">
        <v>17630</v>
      </c>
      <c r="B3183" s="109" t="s">
        <v>11923</v>
      </c>
      <c r="C3183" s="109" t="s">
        <v>11922</v>
      </c>
      <c r="D3183" s="109" t="s">
        <v>2771</v>
      </c>
      <c r="E3183" s="109" t="s">
        <v>11921</v>
      </c>
      <c r="F3183" s="110">
        <v>75</v>
      </c>
      <c r="G3183" s="110">
        <v>0</v>
      </c>
      <c r="H3183" s="111">
        <v>188775</v>
      </c>
      <c r="I3183" s="111">
        <v>0</v>
      </c>
      <c r="J3183" s="112">
        <v>2517</v>
      </c>
      <c r="K3183" s="109" t="s">
        <v>17552</v>
      </c>
      <c r="L3183" s="111">
        <v>8989.2692000000006</v>
      </c>
      <c r="M3183" s="111">
        <v>0</v>
      </c>
      <c r="N3183" s="2">
        <f t="shared" si="98"/>
        <v>188775</v>
      </c>
      <c r="O3183" s="2">
        <f t="shared" si="99"/>
        <v>2517</v>
      </c>
    </row>
    <row r="3184" spans="1:15" x14ac:dyDescent="0.25">
      <c r="A3184" s="109" t="s">
        <v>17630</v>
      </c>
      <c r="B3184" s="109" t="s">
        <v>11920</v>
      </c>
      <c r="C3184" s="109" t="s">
        <v>11919</v>
      </c>
      <c r="D3184" s="109" t="s">
        <v>2772</v>
      </c>
      <c r="E3184" s="109" t="s">
        <v>11918</v>
      </c>
      <c r="F3184" s="110">
        <v>27</v>
      </c>
      <c r="G3184" s="110">
        <v>0</v>
      </c>
      <c r="H3184" s="111">
        <v>61887</v>
      </c>
      <c r="I3184" s="111">
        <v>0</v>
      </c>
      <c r="J3184" s="112">
        <v>2292.11</v>
      </c>
      <c r="K3184" s="109" t="s">
        <v>17552</v>
      </c>
      <c r="L3184" s="111">
        <v>2947.0135</v>
      </c>
      <c r="M3184" s="111">
        <v>0</v>
      </c>
      <c r="N3184" s="2">
        <f t="shared" si="98"/>
        <v>61887</v>
      </c>
      <c r="O3184" s="2">
        <f t="shared" si="99"/>
        <v>2292.1111111111113</v>
      </c>
    </row>
    <row r="3185" spans="1:15" x14ac:dyDescent="0.25">
      <c r="A3185" s="109" t="s">
        <v>17630</v>
      </c>
      <c r="B3185" s="109" t="s">
        <v>11915</v>
      </c>
      <c r="C3185" s="109" t="s">
        <v>11914</v>
      </c>
      <c r="D3185" s="109" t="s">
        <v>2774</v>
      </c>
      <c r="E3185" s="109" t="s">
        <v>11913</v>
      </c>
      <c r="F3185" s="110">
        <v>35</v>
      </c>
      <c r="G3185" s="110">
        <v>0</v>
      </c>
      <c r="H3185" s="111">
        <v>81663</v>
      </c>
      <c r="I3185" s="111">
        <v>0</v>
      </c>
      <c r="J3185" s="112">
        <v>2333.23</v>
      </c>
      <c r="K3185" s="109" t="s">
        <v>17552</v>
      </c>
      <c r="L3185" s="111">
        <v>3888.7098999999998</v>
      </c>
      <c r="M3185" s="111">
        <v>0</v>
      </c>
      <c r="N3185" s="2">
        <f t="shared" si="98"/>
        <v>81663</v>
      </c>
      <c r="O3185" s="2">
        <f t="shared" si="99"/>
        <v>2333.2285714285713</v>
      </c>
    </row>
    <row r="3186" spans="1:15" x14ac:dyDescent="0.25">
      <c r="A3186" s="109" t="s">
        <v>17630</v>
      </c>
      <c r="B3186" s="109" t="s">
        <v>11904</v>
      </c>
      <c r="C3186" s="109" t="s">
        <v>11903</v>
      </c>
      <c r="D3186" s="109" t="s">
        <v>2778</v>
      </c>
      <c r="E3186" s="109" t="s">
        <v>11902</v>
      </c>
      <c r="F3186" s="110">
        <v>105</v>
      </c>
      <c r="G3186" s="110">
        <v>0</v>
      </c>
      <c r="H3186" s="111">
        <v>265109</v>
      </c>
      <c r="I3186" s="111">
        <v>0</v>
      </c>
      <c r="J3186" s="112">
        <v>2524.85</v>
      </c>
      <c r="K3186" s="109" t="s">
        <v>17552</v>
      </c>
      <c r="L3186" s="111">
        <v>12624.236699999999</v>
      </c>
      <c r="M3186" s="111">
        <v>0</v>
      </c>
      <c r="N3186" s="2">
        <f t="shared" si="98"/>
        <v>265109</v>
      </c>
      <c r="O3186" s="2">
        <f t="shared" si="99"/>
        <v>2524.847619047619</v>
      </c>
    </row>
    <row r="3187" spans="1:15" x14ac:dyDescent="0.25">
      <c r="A3187" s="109" t="s">
        <v>17630</v>
      </c>
      <c r="B3187" s="109" t="s">
        <v>11901</v>
      </c>
      <c r="C3187" s="109" t="s">
        <v>11900</v>
      </c>
      <c r="D3187" s="109" t="s">
        <v>2779</v>
      </c>
      <c r="E3187" s="109" t="s">
        <v>11899</v>
      </c>
      <c r="F3187" s="110">
        <v>105</v>
      </c>
      <c r="G3187" s="110">
        <v>0</v>
      </c>
      <c r="H3187" s="111">
        <v>303482</v>
      </c>
      <c r="I3187" s="111">
        <v>0</v>
      </c>
      <c r="J3187" s="112">
        <v>2890.3</v>
      </c>
      <c r="K3187" s="109" t="s">
        <v>17552</v>
      </c>
      <c r="L3187" s="111">
        <v>14451.536899999999</v>
      </c>
      <c r="M3187" s="111">
        <v>0</v>
      </c>
      <c r="N3187" s="2">
        <f t="shared" si="98"/>
        <v>303482</v>
      </c>
      <c r="O3187" s="2">
        <f t="shared" si="99"/>
        <v>2890.304761904762</v>
      </c>
    </row>
    <row r="3188" spans="1:15" x14ac:dyDescent="0.25">
      <c r="A3188" s="109" t="s">
        <v>17630</v>
      </c>
      <c r="B3188" s="109" t="s">
        <v>11898</v>
      </c>
      <c r="C3188" s="109" t="s">
        <v>11897</v>
      </c>
      <c r="D3188" s="109" t="s">
        <v>2780</v>
      </c>
      <c r="E3188" s="109" t="s">
        <v>11896</v>
      </c>
      <c r="F3188" s="110">
        <v>253</v>
      </c>
      <c r="G3188" s="110">
        <v>0</v>
      </c>
      <c r="H3188" s="111">
        <v>756146</v>
      </c>
      <c r="I3188" s="111">
        <v>0</v>
      </c>
      <c r="J3188" s="112">
        <v>2988.72</v>
      </c>
      <c r="K3188" s="109" t="s">
        <v>17554</v>
      </c>
      <c r="L3188" s="111">
        <v>-12510.737300000001</v>
      </c>
      <c r="M3188" s="111">
        <v>0</v>
      </c>
      <c r="N3188" s="2">
        <f t="shared" si="98"/>
        <v>756146</v>
      </c>
      <c r="O3188" s="2">
        <f t="shared" si="99"/>
        <v>2988.719367588933</v>
      </c>
    </row>
    <row r="3189" spans="1:15" x14ac:dyDescent="0.25">
      <c r="A3189" s="109" t="s">
        <v>17630</v>
      </c>
      <c r="B3189" s="109" t="s">
        <v>11895</v>
      </c>
      <c r="C3189" s="109" t="s">
        <v>11894</v>
      </c>
      <c r="D3189" s="109" t="s">
        <v>2781</v>
      </c>
      <c r="E3189" s="109" t="s">
        <v>11893</v>
      </c>
      <c r="F3189" s="110">
        <v>14</v>
      </c>
      <c r="G3189" s="110">
        <v>0</v>
      </c>
      <c r="H3189" s="111">
        <v>33977</v>
      </c>
      <c r="I3189" s="111">
        <v>0</v>
      </c>
      <c r="J3189" s="112">
        <v>2426.9299999999998</v>
      </c>
      <c r="K3189" s="109" t="s">
        <v>17554</v>
      </c>
      <c r="L3189" s="111">
        <v>-562.16049999999996</v>
      </c>
      <c r="M3189" s="111">
        <v>0</v>
      </c>
      <c r="N3189" s="2">
        <f t="shared" si="98"/>
        <v>33977</v>
      </c>
      <c r="O3189" s="2">
        <f t="shared" si="99"/>
        <v>2426.9285714285716</v>
      </c>
    </row>
    <row r="3190" spans="1:15" x14ac:dyDescent="0.25">
      <c r="A3190" s="109" t="s">
        <v>17630</v>
      </c>
      <c r="B3190" s="109" t="s">
        <v>11888</v>
      </c>
      <c r="C3190" s="109" t="s">
        <v>11887</v>
      </c>
      <c r="D3190" s="109" t="s">
        <v>2783</v>
      </c>
      <c r="E3190" s="109" t="s">
        <v>11886</v>
      </c>
      <c r="F3190" s="110">
        <v>130</v>
      </c>
      <c r="G3190" s="110">
        <v>0</v>
      </c>
      <c r="H3190" s="111">
        <v>303015</v>
      </c>
      <c r="I3190" s="111">
        <v>0</v>
      </c>
      <c r="J3190" s="112">
        <v>2330.88</v>
      </c>
      <c r="K3190" s="109" t="s">
        <v>17554</v>
      </c>
      <c r="L3190" s="111">
        <v>-5013.5034999999998</v>
      </c>
      <c r="M3190" s="111">
        <v>0</v>
      </c>
      <c r="N3190" s="2">
        <f t="shared" si="98"/>
        <v>303015</v>
      </c>
      <c r="O3190" s="2">
        <f t="shared" si="99"/>
        <v>2330.8846153846152</v>
      </c>
    </row>
    <row r="3191" spans="1:15" x14ac:dyDescent="0.25">
      <c r="A3191" s="109" t="s">
        <v>17630</v>
      </c>
      <c r="B3191" s="109" t="s">
        <v>11885</v>
      </c>
      <c r="C3191" s="109" t="s">
        <v>11884</v>
      </c>
      <c r="D3191" s="109" t="s">
        <v>2784</v>
      </c>
      <c r="E3191" s="109" t="s">
        <v>11883</v>
      </c>
      <c r="F3191" s="110">
        <v>44</v>
      </c>
      <c r="G3191" s="110">
        <v>0</v>
      </c>
      <c r="H3191" s="111">
        <v>110390</v>
      </c>
      <c r="I3191" s="111">
        <v>0</v>
      </c>
      <c r="J3191" s="112">
        <v>2508.86</v>
      </c>
      <c r="K3191" s="109" t="s">
        <v>17552</v>
      </c>
      <c r="L3191" s="111">
        <v>5256.6872999999996</v>
      </c>
      <c r="M3191" s="111">
        <v>0</v>
      </c>
      <c r="N3191" s="2">
        <f t="shared" si="98"/>
        <v>110390</v>
      </c>
      <c r="O3191" s="2">
        <f t="shared" si="99"/>
        <v>2508.8636363636365</v>
      </c>
    </row>
    <row r="3192" spans="1:15" x14ac:dyDescent="0.25">
      <c r="A3192" s="109" t="s">
        <v>17630</v>
      </c>
      <c r="B3192" s="109" t="s">
        <v>11882</v>
      </c>
      <c r="C3192" s="109" t="s">
        <v>11881</v>
      </c>
      <c r="D3192" s="109" t="s">
        <v>2785</v>
      </c>
      <c r="E3192" s="109" t="s">
        <v>11880</v>
      </c>
      <c r="F3192" s="110">
        <v>30</v>
      </c>
      <c r="G3192" s="110">
        <v>0</v>
      </c>
      <c r="H3192" s="111">
        <v>67281</v>
      </c>
      <c r="I3192" s="111">
        <v>0</v>
      </c>
      <c r="J3192" s="112">
        <v>2242.6999999999998</v>
      </c>
      <c r="K3192" s="109" t="s">
        <v>17554</v>
      </c>
      <c r="L3192" s="111">
        <v>-1113.1909000000001</v>
      </c>
      <c r="M3192" s="111">
        <v>0</v>
      </c>
      <c r="N3192" s="2">
        <f t="shared" si="98"/>
        <v>67281</v>
      </c>
      <c r="O3192" s="2">
        <f t="shared" si="99"/>
        <v>2242.6999999999998</v>
      </c>
    </row>
    <row r="3193" spans="1:15" x14ac:dyDescent="0.25">
      <c r="A3193" s="109" t="s">
        <v>17630</v>
      </c>
      <c r="B3193" s="109" t="s">
        <v>11879</v>
      </c>
      <c r="C3193" s="109" t="s">
        <v>11878</v>
      </c>
      <c r="D3193" s="109" t="s">
        <v>2786</v>
      </c>
      <c r="E3193" s="109" t="s">
        <v>11877</v>
      </c>
      <c r="F3193" s="110">
        <v>150</v>
      </c>
      <c r="G3193" s="110">
        <v>0</v>
      </c>
      <c r="H3193" s="111">
        <v>366506</v>
      </c>
      <c r="I3193" s="111">
        <v>0</v>
      </c>
      <c r="J3193" s="112">
        <v>2443.37</v>
      </c>
      <c r="K3193" s="109" t="s">
        <v>17554</v>
      </c>
      <c r="L3193" s="111">
        <v>-6063.9908999999998</v>
      </c>
      <c r="M3193" s="111">
        <v>0</v>
      </c>
      <c r="N3193" s="2">
        <f t="shared" si="98"/>
        <v>366506</v>
      </c>
      <c r="O3193" s="2">
        <f t="shared" si="99"/>
        <v>2443.3733333333334</v>
      </c>
    </row>
    <row r="3194" spans="1:15" x14ac:dyDescent="0.25">
      <c r="A3194" s="109" t="s">
        <v>17630</v>
      </c>
      <c r="B3194" s="109" t="s">
        <v>11876</v>
      </c>
      <c r="C3194" s="109" t="s">
        <v>11875</v>
      </c>
      <c r="D3194" s="109" t="s">
        <v>2787</v>
      </c>
      <c r="E3194" s="109" t="s">
        <v>11874</v>
      </c>
      <c r="F3194" s="110">
        <v>25</v>
      </c>
      <c r="G3194" s="110">
        <v>0</v>
      </c>
      <c r="H3194" s="111">
        <v>60654</v>
      </c>
      <c r="I3194" s="111">
        <v>0</v>
      </c>
      <c r="J3194" s="112">
        <v>2426.16</v>
      </c>
      <c r="K3194" s="109" t="s">
        <v>17552</v>
      </c>
      <c r="L3194" s="111">
        <v>2888.2882</v>
      </c>
      <c r="M3194" s="111">
        <v>0</v>
      </c>
      <c r="N3194" s="2">
        <f t="shared" si="98"/>
        <v>60654</v>
      </c>
      <c r="O3194" s="2">
        <f t="shared" si="99"/>
        <v>2426.16</v>
      </c>
    </row>
    <row r="3195" spans="1:15" x14ac:dyDescent="0.25">
      <c r="A3195" s="109" t="s">
        <v>17630</v>
      </c>
      <c r="B3195" s="109" t="s">
        <v>11873</v>
      </c>
      <c r="C3195" s="109" t="s">
        <v>11872</v>
      </c>
      <c r="D3195" s="109" t="s">
        <v>2788</v>
      </c>
      <c r="E3195" s="109" t="s">
        <v>11871</v>
      </c>
      <c r="F3195" s="110">
        <v>78</v>
      </c>
      <c r="G3195" s="110">
        <v>0</v>
      </c>
      <c r="H3195" s="111">
        <v>221759</v>
      </c>
      <c r="I3195" s="111">
        <v>0</v>
      </c>
      <c r="J3195" s="112">
        <v>2843.06</v>
      </c>
      <c r="K3195" s="109" t="s">
        <v>17552</v>
      </c>
      <c r="L3195" s="111">
        <v>10559.975200000001</v>
      </c>
      <c r="M3195" s="111">
        <v>0</v>
      </c>
      <c r="N3195" s="2">
        <f t="shared" si="98"/>
        <v>221759</v>
      </c>
      <c r="O3195" s="2">
        <f t="shared" si="99"/>
        <v>2843.0641025641025</v>
      </c>
    </row>
    <row r="3196" spans="1:15" x14ac:dyDescent="0.25">
      <c r="A3196" s="109" t="s">
        <v>17630</v>
      </c>
      <c r="B3196" s="109" t="s">
        <v>11870</v>
      </c>
      <c r="C3196" s="109" t="s">
        <v>11869</v>
      </c>
      <c r="D3196" s="109" t="s">
        <v>2789</v>
      </c>
      <c r="E3196" s="109" t="s">
        <v>11868</v>
      </c>
      <c r="F3196" s="110">
        <v>100</v>
      </c>
      <c r="G3196" s="110">
        <v>0</v>
      </c>
      <c r="H3196" s="111">
        <v>160209</v>
      </c>
      <c r="I3196" s="111">
        <v>0</v>
      </c>
      <c r="J3196" s="112">
        <v>1602.09</v>
      </c>
      <c r="K3196" s="109" t="s">
        <v>17552</v>
      </c>
      <c r="L3196" s="111">
        <v>7629.0002999999997</v>
      </c>
      <c r="M3196" s="111">
        <v>0</v>
      </c>
      <c r="N3196" s="2">
        <f t="shared" si="98"/>
        <v>160209</v>
      </c>
      <c r="O3196" s="2">
        <f t="shared" si="99"/>
        <v>1602.09</v>
      </c>
    </row>
    <row r="3197" spans="1:15" x14ac:dyDescent="0.25">
      <c r="A3197" s="109" t="s">
        <v>17630</v>
      </c>
      <c r="B3197" s="109" t="s">
        <v>11861</v>
      </c>
      <c r="C3197" s="109" t="s">
        <v>11860</v>
      </c>
      <c r="D3197" s="109" t="s">
        <v>2792</v>
      </c>
      <c r="E3197" s="109" t="s">
        <v>11859</v>
      </c>
      <c r="F3197" s="110">
        <v>26</v>
      </c>
      <c r="G3197" s="110">
        <v>0</v>
      </c>
      <c r="H3197" s="111">
        <v>64428</v>
      </c>
      <c r="I3197" s="111">
        <v>0</v>
      </c>
      <c r="J3197" s="112">
        <v>2478</v>
      </c>
      <c r="K3197" s="109" t="s">
        <v>17554</v>
      </c>
      <c r="L3197" s="111">
        <v>-1065.9865</v>
      </c>
      <c r="M3197" s="111">
        <v>0</v>
      </c>
      <c r="N3197" s="2">
        <f t="shared" si="98"/>
        <v>64428</v>
      </c>
      <c r="O3197" s="2">
        <f t="shared" si="99"/>
        <v>2478</v>
      </c>
    </row>
    <row r="3198" spans="1:15" x14ac:dyDescent="0.25">
      <c r="A3198" s="109" t="s">
        <v>17630</v>
      </c>
      <c r="B3198" s="109" t="s">
        <v>11858</v>
      </c>
      <c r="C3198" s="109" t="s">
        <v>11857</v>
      </c>
      <c r="D3198" s="109" t="s">
        <v>2793</v>
      </c>
      <c r="E3198" s="109" t="s">
        <v>11856</v>
      </c>
      <c r="F3198" s="110">
        <v>30</v>
      </c>
      <c r="G3198" s="110">
        <v>0</v>
      </c>
      <c r="H3198" s="111">
        <v>87217</v>
      </c>
      <c r="I3198" s="111">
        <v>0</v>
      </c>
      <c r="J3198" s="112">
        <v>2907.23</v>
      </c>
      <c r="K3198" s="109" t="s">
        <v>17554</v>
      </c>
      <c r="L3198" s="111">
        <v>-1443.0435</v>
      </c>
      <c r="M3198" s="111">
        <v>0</v>
      </c>
      <c r="N3198" s="2">
        <f t="shared" si="98"/>
        <v>87217</v>
      </c>
      <c r="O3198" s="2">
        <f t="shared" si="99"/>
        <v>2907.2333333333331</v>
      </c>
    </row>
    <row r="3199" spans="1:15" x14ac:dyDescent="0.25">
      <c r="A3199" s="109" t="s">
        <v>17630</v>
      </c>
      <c r="B3199" s="109" t="s">
        <v>11855</v>
      </c>
      <c r="C3199" s="109" t="s">
        <v>11854</v>
      </c>
      <c r="D3199" s="109" t="s">
        <v>2794</v>
      </c>
      <c r="E3199" s="109" t="s">
        <v>11853</v>
      </c>
      <c r="F3199" s="110">
        <v>32</v>
      </c>
      <c r="G3199" s="110">
        <v>0</v>
      </c>
      <c r="H3199" s="111">
        <v>91700</v>
      </c>
      <c r="I3199" s="111">
        <v>0</v>
      </c>
      <c r="J3199" s="112">
        <v>2865.62</v>
      </c>
      <c r="K3199" s="109" t="s">
        <v>17552</v>
      </c>
      <c r="L3199" s="111">
        <v>4366.6770999999999</v>
      </c>
      <c r="M3199" s="111">
        <v>0</v>
      </c>
      <c r="N3199" s="2">
        <f t="shared" si="98"/>
        <v>91700</v>
      </c>
      <c r="O3199" s="2">
        <f t="shared" si="99"/>
        <v>2865.625</v>
      </c>
    </row>
    <row r="3200" spans="1:15" x14ac:dyDescent="0.25">
      <c r="A3200" s="109" t="s">
        <v>17630</v>
      </c>
      <c r="B3200" s="109" t="s">
        <v>11852</v>
      </c>
      <c r="C3200" s="109" t="s">
        <v>11851</v>
      </c>
      <c r="D3200" s="109" t="s">
        <v>2795</v>
      </c>
      <c r="E3200" s="109" t="s">
        <v>11850</v>
      </c>
      <c r="F3200" s="110">
        <v>36</v>
      </c>
      <c r="G3200" s="110">
        <v>0</v>
      </c>
      <c r="H3200" s="111">
        <v>94505</v>
      </c>
      <c r="I3200" s="111">
        <v>0</v>
      </c>
      <c r="J3200" s="112">
        <v>2625.14</v>
      </c>
      <c r="K3200" s="109" t="s">
        <v>17552</v>
      </c>
      <c r="L3200" s="111">
        <v>4500.2240000000002</v>
      </c>
      <c r="M3200" s="111">
        <v>0</v>
      </c>
      <c r="N3200" s="2">
        <f t="shared" si="98"/>
        <v>94505</v>
      </c>
      <c r="O3200" s="2">
        <f t="shared" si="99"/>
        <v>2625.1388888888887</v>
      </c>
    </row>
    <row r="3201" spans="1:15" x14ac:dyDescent="0.25">
      <c r="A3201" s="109" t="s">
        <v>17630</v>
      </c>
      <c r="B3201" s="109" t="s">
        <v>11849</v>
      </c>
      <c r="C3201" s="109" t="s">
        <v>11848</v>
      </c>
      <c r="D3201" s="109" t="s">
        <v>2796</v>
      </c>
      <c r="E3201" s="109" t="s">
        <v>11847</v>
      </c>
      <c r="F3201" s="110">
        <v>81</v>
      </c>
      <c r="G3201" s="110">
        <v>0</v>
      </c>
      <c r="H3201" s="111">
        <v>220142</v>
      </c>
      <c r="I3201" s="111">
        <v>0</v>
      </c>
      <c r="J3201" s="112">
        <v>2717.8</v>
      </c>
      <c r="K3201" s="109" t="s">
        <v>17554</v>
      </c>
      <c r="L3201" s="111">
        <v>-3642.3359</v>
      </c>
      <c r="M3201" s="111">
        <v>0</v>
      </c>
      <c r="N3201" s="2">
        <f t="shared" si="98"/>
        <v>220142</v>
      </c>
      <c r="O3201" s="2">
        <f t="shared" si="99"/>
        <v>2717.8024691358023</v>
      </c>
    </row>
    <row r="3202" spans="1:15" x14ac:dyDescent="0.25">
      <c r="A3202" s="109" t="s">
        <v>17630</v>
      </c>
      <c r="B3202" s="109" t="s">
        <v>11846</v>
      </c>
      <c r="C3202" s="109" t="s">
        <v>11845</v>
      </c>
      <c r="D3202" s="109" t="s">
        <v>2797</v>
      </c>
      <c r="E3202" s="109" t="s">
        <v>11844</v>
      </c>
      <c r="F3202" s="110">
        <v>22</v>
      </c>
      <c r="G3202" s="110">
        <v>0</v>
      </c>
      <c r="H3202" s="111">
        <v>56926</v>
      </c>
      <c r="I3202" s="111">
        <v>0</v>
      </c>
      <c r="J3202" s="112">
        <v>2587.5500000000002</v>
      </c>
      <c r="K3202" s="109" t="s">
        <v>17554</v>
      </c>
      <c r="L3202" s="111">
        <v>-941.85659999999996</v>
      </c>
      <c r="M3202" s="111">
        <v>0</v>
      </c>
      <c r="N3202" s="2">
        <f t="shared" si="98"/>
        <v>56926</v>
      </c>
      <c r="O3202" s="2">
        <f t="shared" si="99"/>
        <v>2587.5454545454545</v>
      </c>
    </row>
    <row r="3203" spans="1:15" x14ac:dyDescent="0.25">
      <c r="A3203" s="109" t="s">
        <v>17630</v>
      </c>
      <c r="B3203" s="109" t="s">
        <v>11843</v>
      </c>
      <c r="C3203" s="109" t="s">
        <v>11842</v>
      </c>
      <c r="D3203" s="109" t="s">
        <v>2798</v>
      </c>
      <c r="E3203" s="109" t="s">
        <v>11841</v>
      </c>
      <c r="F3203" s="110">
        <v>56</v>
      </c>
      <c r="G3203" s="110">
        <v>0</v>
      </c>
      <c r="H3203" s="111">
        <v>152497</v>
      </c>
      <c r="I3203" s="111">
        <v>0</v>
      </c>
      <c r="J3203" s="112">
        <v>2723.16</v>
      </c>
      <c r="K3203" s="109" t="s">
        <v>17554</v>
      </c>
      <c r="L3203" s="111">
        <v>-2523.1179000000002</v>
      </c>
      <c r="M3203" s="111">
        <v>0</v>
      </c>
      <c r="N3203" s="2">
        <f t="shared" si="98"/>
        <v>152497</v>
      </c>
      <c r="O3203" s="2">
        <f t="shared" si="99"/>
        <v>2723.1607142857142</v>
      </c>
    </row>
    <row r="3204" spans="1:15" x14ac:dyDescent="0.25">
      <c r="A3204" s="109" t="s">
        <v>17630</v>
      </c>
      <c r="B3204" s="109" t="s">
        <v>11840</v>
      </c>
      <c r="C3204" s="109" t="s">
        <v>11839</v>
      </c>
      <c r="D3204" s="109" t="s">
        <v>2799</v>
      </c>
      <c r="E3204" s="109" t="s">
        <v>11836</v>
      </c>
      <c r="F3204" s="110">
        <v>85</v>
      </c>
      <c r="G3204" s="110">
        <v>0</v>
      </c>
      <c r="H3204" s="111">
        <v>234243</v>
      </c>
      <c r="I3204" s="111">
        <v>0</v>
      </c>
      <c r="J3204" s="112">
        <v>2755.8</v>
      </c>
      <c r="K3204" s="109" t="s">
        <v>17552</v>
      </c>
      <c r="L3204" s="111">
        <v>11154.4288</v>
      </c>
      <c r="M3204" s="111">
        <v>0</v>
      </c>
      <c r="N3204" s="2">
        <f t="shared" ref="N3204:N3267" si="100">H3204-I3204</f>
        <v>234243</v>
      </c>
      <c r="O3204" s="2">
        <f t="shared" ref="O3204:O3267" si="101">IF(F3204&gt;0,N3204/F3204,"No Standing Units")</f>
        <v>2755.8</v>
      </c>
    </row>
    <row r="3205" spans="1:15" x14ac:dyDescent="0.25">
      <c r="A3205" s="109" t="s">
        <v>17631</v>
      </c>
      <c r="B3205" s="109" t="s">
        <v>11834</v>
      </c>
      <c r="C3205" s="109" t="s">
        <v>11833</v>
      </c>
      <c r="D3205" s="109" t="s">
        <v>2800</v>
      </c>
      <c r="E3205" s="109" t="s">
        <v>11835</v>
      </c>
      <c r="F3205" s="110">
        <v>148</v>
      </c>
      <c r="G3205" s="110">
        <v>0</v>
      </c>
      <c r="H3205" s="111">
        <v>390069</v>
      </c>
      <c r="I3205" s="111">
        <v>0</v>
      </c>
      <c r="J3205" s="112">
        <v>2635.6</v>
      </c>
      <c r="K3205" s="109" t="s">
        <v>17554</v>
      </c>
      <c r="L3205" s="111">
        <v>-6453.8406000000004</v>
      </c>
      <c r="M3205" s="111">
        <v>0</v>
      </c>
      <c r="N3205" s="2">
        <f t="shared" si="100"/>
        <v>390069</v>
      </c>
      <c r="O3205" s="2">
        <f t="shared" si="101"/>
        <v>2635.6013513513512</v>
      </c>
    </row>
    <row r="3206" spans="1:15" x14ac:dyDescent="0.25">
      <c r="A3206" s="109" t="s">
        <v>17631</v>
      </c>
      <c r="B3206" s="109" t="s">
        <v>11834</v>
      </c>
      <c r="C3206" s="109" t="s">
        <v>11833</v>
      </c>
      <c r="D3206" s="109" t="s">
        <v>2801</v>
      </c>
      <c r="E3206" s="109" t="s">
        <v>11832</v>
      </c>
      <c r="F3206" s="110">
        <v>148</v>
      </c>
      <c r="G3206" s="110">
        <v>0</v>
      </c>
      <c r="H3206" s="111">
        <v>393301</v>
      </c>
      <c r="I3206" s="111">
        <v>0</v>
      </c>
      <c r="J3206" s="112">
        <v>2657.44</v>
      </c>
      <c r="K3206" s="109" t="s">
        <v>17554</v>
      </c>
      <c r="L3206" s="111">
        <v>-6507.3185000000003</v>
      </c>
      <c r="M3206" s="111">
        <v>0</v>
      </c>
      <c r="N3206" s="2">
        <f t="shared" si="100"/>
        <v>393301</v>
      </c>
      <c r="O3206" s="2">
        <f t="shared" si="101"/>
        <v>2657.4391891891892</v>
      </c>
    </row>
    <row r="3207" spans="1:15" x14ac:dyDescent="0.25">
      <c r="A3207" s="109" t="s">
        <v>17631</v>
      </c>
      <c r="B3207" s="109" t="s">
        <v>11828</v>
      </c>
      <c r="C3207" s="109" t="s">
        <v>11827</v>
      </c>
      <c r="D3207" s="109" t="s">
        <v>2802</v>
      </c>
      <c r="E3207" s="109" t="s">
        <v>11831</v>
      </c>
      <c r="F3207" s="110">
        <v>146</v>
      </c>
      <c r="G3207" s="110">
        <v>0</v>
      </c>
      <c r="H3207" s="111">
        <v>344004</v>
      </c>
      <c r="I3207" s="111">
        <v>0</v>
      </c>
      <c r="J3207" s="112">
        <v>2356.19</v>
      </c>
      <c r="K3207" s="109" t="s">
        <v>17552</v>
      </c>
      <c r="L3207" s="111">
        <v>16381.143599999999</v>
      </c>
      <c r="M3207" s="111">
        <v>0</v>
      </c>
      <c r="N3207" s="2">
        <f t="shared" si="100"/>
        <v>344004</v>
      </c>
      <c r="O3207" s="2">
        <f t="shared" si="101"/>
        <v>2356.1917808219177</v>
      </c>
    </row>
    <row r="3208" spans="1:15" x14ac:dyDescent="0.25">
      <c r="A3208" s="109" t="s">
        <v>17631</v>
      </c>
      <c r="B3208" s="109" t="s">
        <v>11828</v>
      </c>
      <c r="C3208" s="109" t="s">
        <v>11827</v>
      </c>
      <c r="D3208" s="109" t="s">
        <v>2803</v>
      </c>
      <c r="E3208" s="109" t="s">
        <v>11830</v>
      </c>
      <c r="F3208" s="110">
        <v>0</v>
      </c>
      <c r="G3208" s="110">
        <v>124</v>
      </c>
      <c r="H3208" s="111">
        <v>355342</v>
      </c>
      <c r="I3208" s="111">
        <v>355342</v>
      </c>
      <c r="J3208" s="112">
        <v>2865.66</v>
      </c>
      <c r="K3208" s="109" t="s">
        <v>17552</v>
      </c>
      <c r="L3208" s="111">
        <v>16921.0612</v>
      </c>
      <c r="M3208" s="111">
        <v>0</v>
      </c>
      <c r="N3208" s="2">
        <f t="shared" si="100"/>
        <v>0</v>
      </c>
      <c r="O3208" s="2" t="str">
        <f t="shared" si="101"/>
        <v>No Standing Units</v>
      </c>
    </row>
    <row r="3209" spans="1:15" x14ac:dyDescent="0.25">
      <c r="A3209" s="109" t="s">
        <v>17631</v>
      </c>
      <c r="B3209" s="109" t="s">
        <v>11828</v>
      </c>
      <c r="C3209" s="109" t="s">
        <v>11827</v>
      </c>
      <c r="D3209" s="109" t="s">
        <v>2804</v>
      </c>
      <c r="E3209" s="109" t="s">
        <v>11829</v>
      </c>
      <c r="F3209" s="110">
        <v>110</v>
      </c>
      <c r="G3209" s="110">
        <v>0</v>
      </c>
      <c r="H3209" s="111">
        <v>387196</v>
      </c>
      <c r="I3209" s="111">
        <v>0</v>
      </c>
      <c r="J3209" s="112">
        <v>3519.96</v>
      </c>
      <c r="K3209" s="109" t="s">
        <v>17552</v>
      </c>
      <c r="L3209" s="111">
        <v>18437.9022</v>
      </c>
      <c r="M3209" s="111">
        <v>0</v>
      </c>
      <c r="N3209" s="2">
        <f t="shared" si="100"/>
        <v>387196</v>
      </c>
      <c r="O3209" s="2">
        <f t="shared" si="101"/>
        <v>3519.9636363636364</v>
      </c>
    </row>
    <row r="3210" spans="1:15" x14ac:dyDescent="0.25">
      <c r="A3210" s="109" t="s">
        <v>17631</v>
      </c>
      <c r="B3210" s="109" t="s">
        <v>11828</v>
      </c>
      <c r="C3210" s="109" t="s">
        <v>11827</v>
      </c>
      <c r="D3210" s="109" t="s">
        <v>2805</v>
      </c>
      <c r="E3210" s="109" t="s">
        <v>11826</v>
      </c>
      <c r="F3210" s="110">
        <v>114</v>
      </c>
      <c r="G3210" s="110">
        <v>0</v>
      </c>
      <c r="H3210" s="111">
        <v>343281</v>
      </c>
      <c r="I3210" s="111">
        <v>0</v>
      </c>
      <c r="J3210" s="112">
        <v>3011.24</v>
      </c>
      <c r="K3210" s="109" t="s">
        <v>17552</v>
      </c>
      <c r="L3210" s="111">
        <v>16346.691699999999</v>
      </c>
      <c r="M3210" s="111">
        <v>0</v>
      </c>
      <c r="N3210" s="2">
        <f t="shared" si="100"/>
        <v>343281</v>
      </c>
      <c r="O3210" s="2">
        <f t="shared" si="101"/>
        <v>3011.2368421052633</v>
      </c>
    </row>
    <row r="3211" spans="1:15" x14ac:dyDescent="0.25">
      <c r="A3211" s="109" t="s">
        <v>17631</v>
      </c>
      <c r="B3211" s="109" t="s">
        <v>11820</v>
      </c>
      <c r="C3211" s="109" t="s">
        <v>11819</v>
      </c>
      <c r="D3211" s="109" t="s">
        <v>2806</v>
      </c>
      <c r="E3211" s="109" t="s">
        <v>11825</v>
      </c>
      <c r="F3211" s="110">
        <v>127</v>
      </c>
      <c r="G3211" s="110">
        <v>0</v>
      </c>
      <c r="H3211" s="111">
        <v>352341</v>
      </c>
      <c r="I3211" s="111">
        <v>0</v>
      </c>
      <c r="J3211" s="112">
        <v>2774.34</v>
      </c>
      <c r="K3211" s="109" t="s">
        <v>17554</v>
      </c>
      <c r="L3211" s="111">
        <v>-5829.6144999999997</v>
      </c>
      <c r="M3211" s="111">
        <v>0</v>
      </c>
      <c r="N3211" s="2">
        <f t="shared" si="100"/>
        <v>352341</v>
      </c>
      <c r="O3211" s="2">
        <f t="shared" si="101"/>
        <v>2774.3385826771655</v>
      </c>
    </row>
    <row r="3212" spans="1:15" x14ac:dyDescent="0.25">
      <c r="A3212" s="109" t="s">
        <v>17631</v>
      </c>
      <c r="B3212" s="109" t="s">
        <v>11820</v>
      </c>
      <c r="C3212" s="109" t="s">
        <v>11819</v>
      </c>
      <c r="D3212" s="109" t="s">
        <v>2807</v>
      </c>
      <c r="E3212" s="109" t="s">
        <v>11824</v>
      </c>
      <c r="F3212" s="110">
        <v>138</v>
      </c>
      <c r="G3212" s="110">
        <v>0</v>
      </c>
      <c r="H3212" s="111">
        <v>382238</v>
      </c>
      <c r="I3212" s="111">
        <v>0</v>
      </c>
      <c r="J3212" s="112">
        <v>2769.84</v>
      </c>
      <c r="K3212" s="109" t="s">
        <v>17554</v>
      </c>
      <c r="L3212" s="111">
        <v>-6324.2723999999998</v>
      </c>
      <c r="M3212" s="111">
        <v>0</v>
      </c>
      <c r="N3212" s="2">
        <f t="shared" si="100"/>
        <v>382238</v>
      </c>
      <c r="O3212" s="2">
        <f t="shared" si="101"/>
        <v>2769.840579710145</v>
      </c>
    </row>
    <row r="3213" spans="1:15" x14ac:dyDescent="0.25">
      <c r="A3213" s="109" t="s">
        <v>17631</v>
      </c>
      <c r="B3213" s="109" t="s">
        <v>11820</v>
      </c>
      <c r="C3213" s="109" t="s">
        <v>11819</v>
      </c>
      <c r="D3213" s="109" t="s">
        <v>2808</v>
      </c>
      <c r="E3213" s="109" t="s">
        <v>11823</v>
      </c>
      <c r="F3213" s="110">
        <v>169</v>
      </c>
      <c r="G3213" s="110">
        <v>0</v>
      </c>
      <c r="H3213" s="111">
        <v>503901</v>
      </c>
      <c r="I3213" s="111">
        <v>0</v>
      </c>
      <c r="J3213" s="112">
        <v>2981.66</v>
      </c>
      <c r="K3213" s="109" t="s">
        <v>17554</v>
      </c>
      <c r="L3213" s="111">
        <v>-8337.2473000000009</v>
      </c>
      <c r="M3213" s="111">
        <v>0</v>
      </c>
      <c r="N3213" s="2">
        <f t="shared" si="100"/>
        <v>503901</v>
      </c>
      <c r="O3213" s="2">
        <f t="shared" si="101"/>
        <v>2981.6627218934909</v>
      </c>
    </row>
    <row r="3214" spans="1:15" x14ac:dyDescent="0.25">
      <c r="A3214" s="109" t="s">
        <v>17631</v>
      </c>
      <c r="B3214" s="109" t="s">
        <v>11820</v>
      </c>
      <c r="C3214" s="109" t="s">
        <v>11819</v>
      </c>
      <c r="D3214" s="109" t="s">
        <v>2809</v>
      </c>
      <c r="E3214" s="109" t="s">
        <v>11822</v>
      </c>
      <c r="F3214" s="110">
        <v>99</v>
      </c>
      <c r="G3214" s="110">
        <v>0</v>
      </c>
      <c r="H3214" s="111">
        <v>327907</v>
      </c>
      <c r="I3214" s="111">
        <v>0</v>
      </c>
      <c r="J3214" s="112">
        <v>3312.19</v>
      </c>
      <c r="K3214" s="109" t="s">
        <v>17554</v>
      </c>
      <c r="L3214" s="111">
        <v>-5425.357</v>
      </c>
      <c r="M3214" s="111">
        <v>0</v>
      </c>
      <c r="N3214" s="2">
        <f t="shared" si="100"/>
        <v>327907</v>
      </c>
      <c r="O3214" s="2">
        <f t="shared" si="101"/>
        <v>3312.1919191919192</v>
      </c>
    </row>
    <row r="3215" spans="1:15" x14ac:dyDescent="0.25">
      <c r="A3215" s="109" t="s">
        <v>17631</v>
      </c>
      <c r="B3215" s="109" t="s">
        <v>11820</v>
      </c>
      <c r="C3215" s="109" t="s">
        <v>11819</v>
      </c>
      <c r="D3215" s="109" t="s">
        <v>2810</v>
      </c>
      <c r="E3215" s="109" t="s">
        <v>11821</v>
      </c>
      <c r="F3215" s="110">
        <v>77</v>
      </c>
      <c r="G3215" s="110">
        <v>0</v>
      </c>
      <c r="H3215" s="111">
        <v>148541</v>
      </c>
      <c r="I3215" s="111">
        <v>0</v>
      </c>
      <c r="J3215" s="112">
        <v>1929.1</v>
      </c>
      <c r="K3215" s="109" t="s">
        <v>17554</v>
      </c>
      <c r="L3215" s="111">
        <v>-2457.6691999999998</v>
      </c>
      <c r="M3215" s="111">
        <v>0</v>
      </c>
      <c r="N3215" s="2">
        <f t="shared" si="100"/>
        <v>148541</v>
      </c>
      <c r="O3215" s="2">
        <f t="shared" si="101"/>
        <v>1929.1038961038962</v>
      </c>
    </row>
    <row r="3216" spans="1:15" x14ac:dyDescent="0.25">
      <c r="A3216" s="109" t="s">
        <v>17631</v>
      </c>
      <c r="B3216" s="109" t="s">
        <v>11820</v>
      </c>
      <c r="C3216" s="109" t="s">
        <v>11819</v>
      </c>
      <c r="D3216" s="109" t="s">
        <v>2811</v>
      </c>
      <c r="E3216" s="109" t="s">
        <v>6129</v>
      </c>
      <c r="F3216" s="110">
        <v>250</v>
      </c>
      <c r="G3216" s="110">
        <v>0</v>
      </c>
      <c r="H3216" s="111">
        <v>777265</v>
      </c>
      <c r="I3216" s="111">
        <v>0</v>
      </c>
      <c r="J3216" s="112">
        <v>3109.06</v>
      </c>
      <c r="K3216" s="109" t="s">
        <v>17554</v>
      </c>
      <c r="L3216" s="111">
        <v>-12860.156000000001</v>
      </c>
      <c r="M3216" s="111">
        <v>0</v>
      </c>
      <c r="N3216" s="2">
        <f t="shared" si="100"/>
        <v>777265</v>
      </c>
      <c r="O3216" s="2">
        <f t="shared" si="101"/>
        <v>3109.06</v>
      </c>
    </row>
    <row r="3217" spans="1:15" x14ac:dyDescent="0.25">
      <c r="A3217" s="109" t="s">
        <v>17631</v>
      </c>
      <c r="B3217" s="109" t="s">
        <v>11820</v>
      </c>
      <c r="C3217" s="109" t="s">
        <v>11819</v>
      </c>
      <c r="D3217" s="109" t="s">
        <v>2812</v>
      </c>
      <c r="E3217" s="109" t="s">
        <v>6129</v>
      </c>
      <c r="F3217" s="110">
        <v>194</v>
      </c>
      <c r="G3217" s="110">
        <v>0</v>
      </c>
      <c r="H3217" s="111">
        <v>608854</v>
      </c>
      <c r="I3217" s="111">
        <v>0</v>
      </c>
      <c r="J3217" s="112">
        <v>3138.42</v>
      </c>
      <c r="K3217" s="109" t="s">
        <v>17554</v>
      </c>
      <c r="L3217" s="111">
        <v>-10073.7217</v>
      </c>
      <c r="M3217" s="111">
        <v>0</v>
      </c>
      <c r="N3217" s="2">
        <f t="shared" si="100"/>
        <v>608854</v>
      </c>
      <c r="O3217" s="2">
        <f t="shared" si="101"/>
        <v>3138.4226804123709</v>
      </c>
    </row>
    <row r="3218" spans="1:15" x14ac:dyDescent="0.25">
      <c r="A3218" s="109" t="s">
        <v>17631</v>
      </c>
      <c r="B3218" s="109" t="s">
        <v>11818</v>
      </c>
      <c r="C3218" s="109" t="s">
        <v>11817</v>
      </c>
      <c r="D3218" s="109" t="s">
        <v>2813</v>
      </c>
      <c r="E3218" s="109" t="s">
        <v>11816</v>
      </c>
      <c r="F3218" s="110">
        <v>296</v>
      </c>
      <c r="G3218" s="110">
        <v>0</v>
      </c>
      <c r="H3218" s="111">
        <v>822087</v>
      </c>
      <c r="I3218" s="111">
        <v>0</v>
      </c>
      <c r="J3218" s="112">
        <v>2777.32</v>
      </c>
      <c r="K3218" s="109" t="s">
        <v>17552</v>
      </c>
      <c r="L3218" s="111">
        <v>39147.003900000003</v>
      </c>
      <c r="M3218" s="111">
        <v>0</v>
      </c>
      <c r="N3218" s="2">
        <f t="shared" si="100"/>
        <v>822087</v>
      </c>
      <c r="O3218" s="2">
        <f t="shared" si="101"/>
        <v>2777.3209459459458</v>
      </c>
    </row>
    <row r="3219" spans="1:15" x14ac:dyDescent="0.25">
      <c r="A3219" s="109" t="s">
        <v>17631</v>
      </c>
      <c r="B3219" s="109" t="s">
        <v>11814</v>
      </c>
      <c r="C3219" s="109" t="s">
        <v>11813</v>
      </c>
      <c r="D3219" s="109" t="s">
        <v>2814</v>
      </c>
      <c r="E3219" s="109" t="s">
        <v>11815</v>
      </c>
      <c r="F3219" s="110">
        <v>215</v>
      </c>
      <c r="G3219" s="110">
        <v>0</v>
      </c>
      <c r="H3219" s="111">
        <v>617505</v>
      </c>
      <c r="I3219" s="111">
        <v>0</v>
      </c>
      <c r="J3219" s="112">
        <v>2872.12</v>
      </c>
      <c r="K3219" s="109" t="s">
        <v>17554</v>
      </c>
      <c r="L3219" s="111">
        <v>-10216.868</v>
      </c>
      <c r="M3219" s="111">
        <v>0</v>
      </c>
      <c r="N3219" s="2">
        <f t="shared" si="100"/>
        <v>617505</v>
      </c>
      <c r="O3219" s="2">
        <f t="shared" si="101"/>
        <v>2872.1162790697676</v>
      </c>
    </row>
    <row r="3220" spans="1:15" x14ac:dyDescent="0.25">
      <c r="A3220" s="109" t="s">
        <v>17631</v>
      </c>
      <c r="B3220" s="109" t="s">
        <v>11814</v>
      </c>
      <c r="C3220" s="109" t="s">
        <v>11813</v>
      </c>
      <c r="D3220" s="109" t="s">
        <v>2815</v>
      </c>
      <c r="E3220" s="109" t="s">
        <v>11812</v>
      </c>
      <c r="F3220" s="110">
        <v>174</v>
      </c>
      <c r="G3220" s="110">
        <v>0</v>
      </c>
      <c r="H3220" s="111">
        <v>524844</v>
      </c>
      <c r="I3220" s="111">
        <v>0</v>
      </c>
      <c r="J3220" s="112">
        <v>3016.34</v>
      </c>
      <c r="K3220" s="109" t="s">
        <v>17554</v>
      </c>
      <c r="L3220" s="111">
        <v>-8683.7535000000007</v>
      </c>
      <c r="M3220" s="111">
        <v>0</v>
      </c>
      <c r="N3220" s="2">
        <f t="shared" si="100"/>
        <v>524844</v>
      </c>
      <c r="O3220" s="2">
        <f t="shared" si="101"/>
        <v>3016.344827586207</v>
      </c>
    </row>
    <row r="3221" spans="1:15" x14ac:dyDescent="0.25">
      <c r="A3221" s="109" t="s">
        <v>17631</v>
      </c>
      <c r="B3221" s="109" t="s">
        <v>11809</v>
      </c>
      <c r="C3221" s="109" t="s">
        <v>11808</v>
      </c>
      <c r="D3221" s="109" t="s">
        <v>2816</v>
      </c>
      <c r="E3221" s="109" t="s">
        <v>11811</v>
      </c>
      <c r="F3221" s="110">
        <v>262</v>
      </c>
      <c r="G3221" s="110">
        <v>0</v>
      </c>
      <c r="H3221" s="111">
        <v>835695</v>
      </c>
      <c r="I3221" s="111">
        <v>0</v>
      </c>
      <c r="J3221" s="112">
        <v>3189.68</v>
      </c>
      <c r="K3221" s="109" t="s">
        <v>17552</v>
      </c>
      <c r="L3221" s="111">
        <v>39794.981500000002</v>
      </c>
      <c r="M3221" s="111">
        <v>0</v>
      </c>
      <c r="N3221" s="2">
        <f t="shared" si="100"/>
        <v>835695</v>
      </c>
      <c r="O3221" s="2">
        <f t="shared" si="101"/>
        <v>3189.6755725190837</v>
      </c>
    </row>
    <row r="3222" spans="1:15" x14ac:dyDescent="0.25">
      <c r="A3222" s="109" t="s">
        <v>17631</v>
      </c>
      <c r="B3222" s="109" t="s">
        <v>11809</v>
      </c>
      <c r="C3222" s="109" t="s">
        <v>11808</v>
      </c>
      <c r="D3222" s="109" t="s">
        <v>2817</v>
      </c>
      <c r="E3222" s="109" t="s">
        <v>11810</v>
      </c>
      <c r="F3222" s="110">
        <v>170</v>
      </c>
      <c r="G3222" s="110">
        <v>0</v>
      </c>
      <c r="H3222" s="111">
        <v>509084</v>
      </c>
      <c r="I3222" s="111">
        <v>0</v>
      </c>
      <c r="J3222" s="112">
        <v>2994.61</v>
      </c>
      <c r="K3222" s="109" t="s">
        <v>17552</v>
      </c>
      <c r="L3222" s="111">
        <v>24242.080000000002</v>
      </c>
      <c r="M3222" s="111">
        <v>0</v>
      </c>
      <c r="N3222" s="2">
        <f t="shared" si="100"/>
        <v>509084</v>
      </c>
      <c r="O3222" s="2">
        <f t="shared" si="101"/>
        <v>2994.6117647058823</v>
      </c>
    </row>
    <row r="3223" spans="1:15" x14ac:dyDescent="0.25">
      <c r="A3223" s="109" t="s">
        <v>17631</v>
      </c>
      <c r="B3223" s="109" t="s">
        <v>11809</v>
      </c>
      <c r="C3223" s="109" t="s">
        <v>11808</v>
      </c>
      <c r="D3223" s="109" t="s">
        <v>2818</v>
      </c>
      <c r="E3223" s="109" t="s">
        <v>11807</v>
      </c>
      <c r="F3223" s="110">
        <v>144</v>
      </c>
      <c r="G3223" s="110">
        <v>0</v>
      </c>
      <c r="H3223" s="111">
        <v>486819</v>
      </c>
      <c r="I3223" s="111">
        <v>0</v>
      </c>
      <c r="J3223" s="112">
        <v>3380.69</v>
      </c>
      <c r="K3223" s="109" t="s">
        <v>17552</v>
      </c>
      <c r="L3223" s="111">
        <v>23181.868900000001</v>
      </c>
      <c r="M3223" s="111">
        <v>0</v>
      </c>
      <c r="N3223" s="2">
        <f t="shared" si="100"/>
        <v>486819</v>
      </c>
      <c r="O3223" s="2">
        <f t="shared" si="101"/>
        <v>3380.6875</v>
      </c>
    </row>
    <row r="3224" spans="1:15" x14ac:dyDescent="0.25">
      <c r="A3224" s="109" t="s">
        <v>17631</v>
      </c>
      <c r="B3224" s="109" t="s">
        <v>11725</v>
      </c>
      <c r="C3224" s="109" t="s">
        <v>11724</v>
      </c>
      <c r="D3224" s="109" t="s">
        <v>2819</v>
      </c>
      <c r="E3224" s="109" t="s">
        <v>11806</v>
      </c>
      <c r="F3224" s="110">
        <v>27</v>
      </c>
      <c r="G3224" s="110">
        <v>0</v>
      </c>
      <c r="H3224" s="111">
        <v>55678</v>
      </c>
      <c r="I3224" s="111">
        <v>0</v>
      </c>
      <c r="J3224" s="112">
        <v>2062.15</v>
      </c>
      <c r="K3224" s="109" t="s">
        <v>17554</v>
      </c>
      <c r="L3224" s="111">
        <v>-921.21130000000005</v>
      </c>
      <c r="M3224" s="111">
        <v>0</v>
      </c>
      <c r="N3224" s="2">
        <f t="shared" si="100"/>
        <v>55678</v>
      </c>
      <c r="O3224" s="2">
        <f t="shared" si="101"/>
        <v>2062.1481481481483</v>
      </c>
    </row>
    <row r="3225" spans="1:15" x14ac:dyDescent="0.25">
      <c r="A3225" s="109" t="s">
        <v>17631</v>
      </c>
      <c r="B3225" s="109" t="s">
        <v>11725</v>
      </c>
      <c r="C3225" s="109" t="s">
        <v>11724</v>
      </c>
      <c r="D3225" s="109" t="s">
        <v>5988</v>
      </c>
      <c r="E3225" s="109" t="s">
        <v>11805</v>
      </c>
      <c r="F3225" s="110">
        <v>25</v>
      </c>
      <c r="G3225" s="110">
        <v>0</v>
      </c>
      <c r="H3225" s="111">
        <v>39411</v>
      </c>
      <c r="I3225" s="111">
        <v>0</v>
      </c>
      <c r="J3225" s="112">
        <v>1576.44</v>
      </c>
      <c r="K3225" s="109" t="s">
        <v>17554</v>
      </c>
      <c r="L3225" s="111">
        <v>-652.06479999999999</v>
      </c>
      <c r="M3225" s="111">
        <v>0</v>
      </c>
      <c r="N3225" s="2">
        <f t="shared" si="100"/>
        <v>39411</v>
      </c>
      <c r="O3225" s="2">
        <f t="shared" si="101"/>
        <v>1576.44</v>
      </c>
    </row>
    <row r="3226" spans="1:15" x14ac:dyDescent="0.25">
      <c r="A3226" s="109" t="s">
        <v>17631</v>
      </c>
      <c r="B3226" s="109" t="s">
        <v>11725</v>
      </c>
      <c r="C3226" s="109" t="s">
        <v>11724</v>
      </c>
      <c r="D3226" s="109" t="s">
        <v>5989</v>
      </c>
      <c r="E3226" s="109" t="s">
        <v>17632</v>
      </c>
      <c r="F3226" s="110">
        <v>23</v>
      </c>
      <c r="G3226" s="110">
        <v>0</v>
      </c>
      <c r="H3226" s="111">
        <v>41835</v>
      </c>
      <c r="I3226" s="111">
        <v>0</v>
      </c>
      <c r="J3226" s="112">
        <v>1818.91</v>
      </c>
      <c r="K3226" s="109" t="s">
        <v>17554</v>
      </c>
      <c r="L3226" s="111">
        <v>-692.1807</v>
      </c>
      <c r="M3226" s="111">
        <v>0</v>
      </c>
      <c r="N3226" s="2">
        <f t="shared" si="100"/>
        <v>41835</v>
      </c>
      <c r="O3226" s="2">
        <f t="shared" si="101"/>
        <v>1818.9130434782608</v>
      </c>
    </row>
    <row r="3227" spans="1:15" x14ac:dyDescent="0.25">
      <c r="A3227" s="109" t="s">
        <v>17631</v>
      </c>
      <c r="B3227" s="109" t="s">
        <v>11725</v>
      </c>
      <c r="C3227" s="109" t="s">
        <v>11724</v>
      </c>
      <c r="D3227" s="109" t="s">
        <v>17633</v>
      </c>
      <c r="E3227" s="109" t="s">
        <v>17634</v>
      </c>
      <c r="F3227" s="110">
        <v>40</v>
      </c>
      <c r="G3227" s="110">
        <v>0</v>
      </c>
      <c r="H3227" s="111">
        <v>71739</v>
      </c>
      <c r="I3227" s="111">
        <v>0</v>
      </c>
      <c r="J3227" s="112">
        <v>1793.48</v>
      </c>
      <c r="K3227" s="109" t="s">
        <v>17554</v>
      </c>
      <c r="L3227" s="111">
        <v>-1186.9494</v>
      </c>
      <c r="M3227" s="111">
        <v>0</v>
      </c>
      <c r="N3227" s="2">
        <f t="shared" si="100"/>
        <v>71739</v>
      </c>
      <c r="O3227" s="2">
        <f t="shared" si="101"/>
        <v>1793.4749999999999</v>
      </c>
    </row>
    <row r="3228" spans="1:15" x14ac:dyDescent="0.25">
      <c r="A3228" s="109" t="s">
        <v>17631</v>
      </c>
      <c r="B3228" s="109" t="s">
        <v>11804</v>
      </c>
      <c r="C3228" s="109" t="s">
        <v>11803</v>
      </c>
      <c r="D3228" s="109" t="s">
        <v>2820</v>
      </c>
      <c r="E3228" s="109" t="s">
        <v>11802</v>
      </c>
      <c r="F3228" s="110">
        <v>244</v>
      </c>
      <c r="G3228" s="110">
        <v>0</v>
      </c>
      <c r="H3228" s="111">
        <v>645766</v>
      </c>
      <c r="I3228" s="111">
        <v>0</v>
      </c>
      <c r="J3228" s="112">
        <v>2646.58</v>
      </c>
      <c r="K3228" s="109" t="s">
        <v>17554</v>
      </c>
      <c r="L3228" s="111">
        <v>-10684.455400000001</v>
      </c>
      <c r="M3228" s="111">
        <v>0</v>
      </c>
      <c r="N3228" s="2">
        <f t="shared" si="100"/>
        <v>645766</v>
      </c>
      <c r="O3228" s="2">
        <f t="shared" si="101"/>
        <v>2646.5819672131147</v>
      </c>
    </row>
    <row r="3229" spans="1:15" x14ac:dyDescent="0.25">
      <c r="A3229" s="109" t="s">
        <v>17631</v>
      </c>
      <c r="B3229" s="109" t="s">
        <v>11801</v>
      </c>
      <c r="C3229" s="109" t="s">
        <v>11800</v>
      </c>
      <c r="D3229" s="109" t="s">
        <v>2821</v>
      </c>
      <c r="E3229" s="109" t="s">
        <v>11799</v>
      </c>
      <c r="F3229" s="110">
        <v>120</v>
      </c>
      <c r="G3229" s="110">
        <v>0</v>
      </c>
      <c r="H3229" s="111">
        <v>315961</v>
      </c>
      <c r="I3229" s="111">
        <v>0</v>
      </c>
      <c r="J3229" s="112">
        <v>2633.01</v>
      </c>
      <c r="K3229" s="109" t="s">
        <v>17554</v>
      </c>
      <c r="L3229" s="111">
        <v>-5227.7069000000001</v>
      </c>
      <c r="M3229" s="111">
        <v>0</v>
      </c>
      <c r="N3229" s="2">
        <f t="shared" si="100"/>
        <v>315961</v>
      </c>
      <c r="O3229" s="2">
        <f t="shared" si="101"/>
        <v>2633.0083333333332</v>
      </c>
    </row>
    <row r="3230" spans="1:15" x14ac:dyDescent="0.25">
      <c r="A3230" s="109" t="s">
        <v>17631</v>
      </c>
      <c r="B3230" s="109" t="s">
        <v>11796</v>
      </c>
      <c r="C3230" s="109" t="s">
        <v>11795</v>
      </c>
      <c r="D3230" s="109" t="s">
        <v>2822</v>
      </c>
      <c r="E3230" s="109" t="s">
        <v>11798</v>
      </c>
      <c r="F3230" s="110">
        <v>34</v>
      </c>
      <c r="G3230" s="110">
        <v>0</v>
      </c>
      <c r="H3230" s="111">
        <v>88808</v>
      </c>
      <c r="I3230" s="111">
        <v>0</v>
      </c>
      <c r="J3230" s="112">
        <v>2612</v>
      </c>
      <c r="K3230" s="109" t="s">
        <v>17554</v>
      </c>
      <c r="L3230" s="111">
        <v>-1469.3557000000001</v>
      </c>
      <c r="M3230" s="111">
        <v>0</v>
      </c>
      <c r="N3230" s="2">
        <f t="shared" si="100"/>
        <v>88808</v>
      </c>
      <c r="O3230" s="2">
        <f t="shared" si="101"/>
        <v>2612</v>
      </c>
    </row>
    <row r="3231" spans="1:15" x14ac:dyDescent="0.25">
      <c r="A3231" s="109" t="s">
        <v>17631</v>
      </c>
      <c r="B3231" s="109" t="s">
        <v>11796</v>
      </c>
      <c r="C3231" s="109" t="s">
        <v>11795</v>
      </c>
      <c r="D3231" s="109" t="s">
        <v>2823</v>
      </c>
      <c r="E3231" s="109" t="s">
        <v>11797</v>
      </c>
      <c r="F3231" s="110">
        <v>118</v>
      </c>
      <c r="G3231" s="110">
        <v>0</v>
      </c>
      <c r="H3231" s="111">
        <v>320529</v>
      </c>
      <c r="I3231" s="111">
        <v>0</v>
      </c>
      <c r="J3231" s="112">
        <v>2716.35</v>
      </c>
      <c r="K3231" s="109" t="s">
        <v>17554</v>
      </c>
      <c r="L3231" s="111">
        <v>-5303.2837</v>
      </c>
      <c r="M3231" s="111">
        <v>0</v>
      </c>
      <c r="N3231" s="2">
        <f t="shared" si="100"/>
        <v>320529</v>
      </c>
      <c r="O3231" s="2">
        <f t="shared" si="101"/>
        <v>2716.3474576271187</v>
      </c>
    </row>
    <row r="3232" spans="1:15" x14ac:dyDescent="0.25">
      <c r="A3232" s="109" t="s">
        <v>17631</v>
      </c>
      <c r="B3232" s="109" t="s">
        <v>11796</v>
      </c>
      <c r="C3232" s="109" t="s">
        <v>11795</v>
      </c>
      <c r="D3232" s="109" t="s">
        <v>2824</v>
      </c>
      <c r="E3232" s="109" t="s">
        <v>11794</v>
      </c>
      <c r="F3232" s="110">
        <v>79</v>
      </c>
      <c r="G3232" s="110">
        <v>0</v>
      </c>
      <c r="H3232" s="111">
        <v>209690</v>
      </c>
      <c r="I3232" s="111">
        <v>0</v>
      </c>
      <c r="J3232" s="112">
        <v>2654.3</v>
      </c>
      <c r="K3232" s="109" t="s">
        <v>17554</v>
      </c>
      <c r="L3232" s="111">
        <v>-3469.4029</v>
      </c>
      <c r="M3232" s="111">
        <v>0</v>
      </c>
      <c r="N3232" s="2">
        <f t="shared" si="100"/>
        <v>209690</v>
      </c>
      <c r="O3232" s="2">
        <f t="shared" si="101"/>
        <v>2654.3037974683543</v>
      </c>
    </row>
    <row r="3233" spans="1:15" x14ac:dyDescent="0.25">
      <c r="A3233" s="109" t="s">
        <v>17631</v>
      </c>
      <c r="B3233" s="109" t="s">
        <v>11796</v>
      </c>
      <c r="C3233" s="109" t="s">
        <v>11795</v>
      </c>
      <c r="D3233" s="109" t="s">
        <v>17635</v>
      </c>
      <c r="E3233" s="109" t="s">
        <v>17636</v>
      </c>
      <c r="F3233" s="110">
        <v>17</v>
      </c>
      <c r="G3233" s="110">
        <v>0</v>
      </c>
      <c r="H3233" s="111">
        <v>23153</v>
      </c>
      <c r="I3233" s="111">
        <v>0</v>
      </c>
      <c r="J3233" s="112">
        <v>1361.94</v>
      </c>
      <c r="K3233" s="109" t="s">
        <v>17554</v>
      </c>
      <c r="L3233" s="111">
        <v>-383.06810000000002</v>
      </c>
      <c r="M3233" s="111">
        <v>0</v>
      </c>
      <c r="N3233" s="2">
        <f t="shared" si="100"/>
        <v>23153</v>
      </c>
      <c r="O3233" s="2">
        <f t="shared" si="101"/>
        <v>1361.9411764705883</v>
      </c>
    </row>
    <row r="3234" spans="1:15" x14ac:dyDescent="0.25">
      <c r="A3234" s="109" t="s">
        <v>17631</v>
      </c>
      <c r="B3234" s="109" t="s">
        <v>11793</v>
      </c>
      <c r="C3234" s="109" t="s">
        <v>11792</v>
      </c>
      <c r="D3234" s="109" t="s">
        <v>2825</v>
      </c>
      <c r="E3234" s="109" t="s">
        <v>11791</v>
      </c>
      <c r="F3234" s="110">
        <v>150</v>
      </c>
      <c r="G3234" s="110">
        <v>0</v>
      </c>
      <c r="H3234" s="111">
        <v>389458</v>
      </c>
      <c r="I3234" s="111">
        <v>0</v>
      </c>
      <c r="J3234" s="112">
        <v>2596.39</v>
      </c>
      <c r="K3234" s="109" t="s">
        <v>17552</v>
      </c>
      <c r="L3234" s="111">
        <v>18545.618299999998</v>
      </c>
      <c r="M3234" s="111">
        <v>0</v>
      </c>
      <c r="N3234" s="2">
        <f t="shared" si="100"/>
        <v>389458</v>
      </c>
      <c r="O3234" s="2">
        <f t="shared" si="101"/>
        <v>2596.3866666666668</v>
      </c>
    </row>
    <row r="3235" spans="1:15" x14ac:dyDescent="0.25">
      <c r="A3235" s="109" t="s">
        <v>17631</v>
      </c>
      <c r="B3235" s="109" t="s">
        <v>11790</v>
      </c>
      <c r="C3235" s="109" t="s">
        <v>11789</v>
      </c>
      <c r="D3235" s="109" t="s">
        <v>2826</v>
      </c>
      <c r="E3235" s="109" t="s">
        <v>11788</v>
      </c>
      <c r="F3235" s="110">
        <v>90</v>
      </c>
      <c r="G3235" s="110">
        <v>0</v>
      </c>
      <c r="H3235" s="111">
        <v>232591</v>
      </c>
      <c r="I3235" s="111">
        <v>0</v>
      </c>
      <c r="J3235" s="112">
        <v>2584.34</v>
      </c>
      <c r="K3235" s="109" t="s">
        <v>17554</v>
      </c>
      <c r="L3235" s="111">
        <v>-3848.3065999999999</v>
      </c>
      <c r="M3235" s="111">
        <v>0</v>
      </c>
      <c r="N3235" s="2">
        <f t="shared" si="100"/>
        <v>232591</v>
      </c>
      <c r="O3235" s="2">
        <f t="shared" si="101"/>
        <v>2584.3444444444444</v>
      </c>
    </row>
    <row r="3236" spans="1:15" x14ac:dyDescent="0.25">
      <c r="A3236" s="109" t="s">
        <v>17631</v>
      </c>
      <c r="B3236" s="109" t="s">
        <v>11787</v>
      </c>
      <c r="C3236" s="109" t="s">
        <v>11786</v>
      </c>
      <c r="D3236" s="109" t="s">
        <v>2827</v>
      </c>
      <c r="E3236" s="109" t="s">
        <v>11785</v>
      </c>
      <c r="F3236" s="110">
        <v>160</v>
      </c>
      <c r="G3236" s="110">
        <v>0</v>
      </c>
      <c r="H3236" s="111">
        <v>380680</v>
      </c>
      <c r="I3236" s="111">
        <v>0</v>
      </c>
      <c r="J3236" s="112">
        <v>2379.25</v>
      </c>
      <c r="K3236" s="109" t="s">
        <v>17554</v>
      </c>
      <c r="L3236" s="111">
        <v>-6298.5045</v>
      </c>
      <c r="M3236" s="111">
        <v>0</v>
      </c>
      <c r="N3236" s="2">
        <f t="shared" si="100"/>
        <v>380680</v>
      </c>
      <c r="O3236" s="2">
        <f t="shared" si="101"/>
        <v>2379.25</v>
      </c>
    </row>
    <row r="3237" spans="1:15" x14ac:dyDescent="0.25">
      <c r="A3237" s="109" t="s">
        <v>17631</v>
      </c>
      <c r="B3237" s="109" t="s">
        <v>11782</v>
      </c>
      <c r="C3237" s="109" t="s">
        <v>11781</v>
      </c>
      <c r="D3237" s="109" t="s">
        <v>2828</v>
      </c>
      <c r="E3237" s="109" t="s">
        <v>11784</v>
      </c>
      <c r="F3237" s="110">
        <v>190</v>
      </c>
      <c r="G3237" s="110">
        <v>0</v>
      </c>
      <c r="H3237" s="111">
        <v>602313</v>
      </c>
      <c r="I3237" s="111">
        <v>0</v>
      </c>
      <c r="J3237" s="112">
        <v>3170.07</v>
      </c>
      <c r="K3237" s="109" t="s">
        <v>17552</v>
      </c>
      <c r="L3237" s="111">
        <v>28681.593700000001</v>
      </c>
      <c r="M3237" s="111">
        <v>0</v>
      </c>
      <c r="N3237" s="2">
        <f t="shared" si="100"/>
        <v>602313</v>
      </c>
      <c r="O3237" s="2">
        <f t="shared" si="101"/>
        <v>3170.0684210526315</v>
      </c>
    </row>
    <row r="3238" spans="1:15" x14ac:dyDescent="0.25">
      <c r="A3238" s="109" t="s">
        <v>17631</v>
      </c>
      <c r="B3238" s="109" t="s">
        <v>11782</v>
      </c>
      <c r="C3238" s="109" t="s">
        <v>11781</v>
      </c>
      <c r="D3238" s="109" t="s">
        <v>2829</v>
      </c>
      <c r="E3238" s="109" t="s">
        <v>19153</v>
      </c>
      <c r="F3238" s="110">
        <v>92</v>
      </c>
      <c r="G3238" s="110">
        <v>0</v>
      </c>
      <c r="H3238" s="111">
        <v>245670</v>
      </c>
      <c r="I3238" s="111">
        <v>0</v>
      </c>
      <c r="J3238" s="112">
        <v>2670.33</v>
      </c>
      <c r="K3238" s="109" t="s">
        <v>17552</v>
      </c>
      <c r="L3238" s="111">
        <v>11698.587799999999</v>
      </c>
      <c r="M3238" s="111">
        <v>0</v>
      </c>
      <c r="N3238" s="2">
        <f t="shared" si="100"/>
        <v>245670</v>
      </c>
      <c r="O3238" s="2">
        <f t="shared" si="101"/>
        <v>2670.3260869565215</v>
      </c>
    </row>
    <row r="3239" spans="1:15" x14ac:dyDescent="0.25">
      <c r="A3239" s="109" t="s">
        <v>17631</v>
      </c>
      <c r="B3239" s="109" t="s">
        <v>11782</v>
      </c>
      <c r="C3239" s="109" t="s">
        <v>11781</v>
      </c>
      <c r="D3239" s="109" t="s">
        <v>18984</v>
      </c>
      <c r="E3239" s="109" t="s">
        <v>18983</v>
      </c>
      <c r="F3239" s="110">
        <v>2</v>
      </c>
      <c r="G3239" s="110">
        <v>0</v>
      </c>
      <c r="H3239" s="111">
        <v>4517</v>
      </c>
      <c r="I3239" s="111">
        <v>0</v>
      </c>
      <c r="J3239" s="112">
        <v>2258.5</v>
      </c>
      <c r="K3239" s="109" t="s">
        <v>17552</v>
      </c>
      <c r="L3239" s="111">
        <v>215.0728</v>
      </c>
      <c r="M3239" s="111">
        <v>0</v>
      </c>
      <c r="N3239" s="2">
        <f t="shared" si="100"/>
        <v>4517</v>
      </c>
      <c r="O3239" s="2">
        <f t="shared" si="101"/>
        <v>2258.5</v>
      </c>
    </row>
    <row r="3240" spans="1:15" x14ac:dyDescent="0.25">
      <c r="A3240" s="109" t="s">
        <v>17631</v>
      </c>
      <c r="B3240" s="109" t="s">
        <v>11780</v>
      </c>
      <c r="C3240" s="109" t="s">
        <v>11779</v>
      </c>
      <c r="D3240" s="109" t="s">
        <v>2830</v>
      </c>
      <c r="E3240" s="109" t="s">
        <v>11778</v>
      </c>
      <c r="F3240" s="110">
        <v>50</v>
      </c>
      <c r="G3240" s="110">
        <v>0</v>
      </c>
      <c r="H3240" s="111">
        <v>133185</v>
      </c>
      <c r="I3240" s="111">
        <v>0</v>
      </c>
      <c r="J3240" s="112">
        <v>2663.7</v>
      </c>
      <c r="K3240" s="109" t="s">
        <v>17554</v>
      </c>
      <c r="L3240" s="111">
        <v>-2203.6044000000002</v>
      </c>
      <c r="M3240" s="111">
        <v>0</v>
      </c>
      <c r="N3240" s="2">
        <f t="shared" si="100"/>
        <v>133185</v>
      </c>
      <c r="O3240" s="2">
        <f t="shared" si="101"/>
        <v>2663.7</v>
      </c>
    </row>
    <row r="3241" spans="1:15" x14ac:dyDescent="0.25">
      <c r="A3241" s="109" t="s">
        <v>17631</v>
      </c>
      <c r="B3241" s="109" t="s">
        <v>11777</v>
      </c>
      <c r="C3241" s="109" t="s">
        <v>11776</v>
      </c>
      <c r="D3241" s="109" t="s">
        <v>2831</v>
      </c>
      <c r="E3241" s="109" t="s">
        <v>11775</v>
      </c>
      <c r="F3241" s="110">
        <v>67</v>
      </c>
      <c r="G3241" s="110">
        <v>0</v>
      </c>
      <c r="H3241" s="111">
        <v>188636</v>
      </c>
      <c r="I3241" s="111">
        <v>0</v>
      </c>
      <c r="J3241" s="112">
        <v>2815.46</v>
      </c>
      <c r="K3241" s="109" t="s">
        <v>17552</v>
      </c>
      <c r="L3241" s="111">
        <v>8982.6736999999994</v>
      </c>
      <c r="M3241" s="111">
        <v>0</v>
      </c>
      <c r="N3241" s="2">
        <f t="shared" si="100"/>
        <v>188636</v>
      </c>
      <c r="O3241" s="2">
        <f t="shared" si="101"/>
        <v>2815.4626865671644</v>
      </c>
    </row>
    <row r="3242" spans="1:15" x14ac:dyDescent="0.25">
      <c r="A3242" s="109" t="s">
        <v>17631</v>
      </c>
      <c r="B3242" s="109" t="s">
        <v>11774</v>
      </c>
      <c r="C3242" s="109" t="s">
        <v>11773</v>
      </c>
      <c r="D3242" s="109" t="s">
        <v>2832</v>
      </c>
      <c r="E3242" s="109" t="s">
        <v>11772</v>
      </c>
      <c r="F3242" s="110">
        <v>109</v>
      </c>
      <c r="G3242" s="110">
        <v>42</v>
      </c>
      <c r="H3242" s="111">
        <v>415706</v>
      </c>
      <c r="I3242" s="111">
        <v>115627</v>
      </c>
      <c r="J3242" s="112">
        <v>2753.02</v>
      </c>
      <c r="K3242" s="109" t="s">
        <v>17552</v>
      </c>
      <c r="L3242" s="111">
        <v>19795.526699999999</v>
      </c>
      <c r="M3242" s="111">
        <v>0</v>
      </c>
      <c r="N3242" s="2">
        <f t="shared" si="100"/>
        <v>300079</v>
      </c>
      <c r="O3242" s="2">
        <f t="shared" si="101"/>
        <v>2753.0183486238534</v>
      </c>
    </row>
    <row r="3243" spans="1:15" x14ac:dyDescent="0.25">
      <c r="A3243" s="109" t="s">
        <v>17631</v>
      </c>
      <c r="B3243" s="109" t="s">
        <v>11771</v>
      </c>
      <c r="C3243" s="109" t="s">
        <v>11770</v>
      </c>
      <c r="D3243" s="109" t="s">
        <v>2833</v>
      </c>
      <c r="E3243" s="109" t="s">
        <v>19154</v>
      </c>
      <c r="F3243" s="110">
        <v>160</v>
      </c>
      <c r="G3243" s="110">
        <v>0</v>
      </c>
      <c r="H3243" s="111">
        <v>474212</v>
      </c>
      <c r="I3243" s="111">
        <v>0</v>
      </c>
      <c r="J3243" s="112">
        <v>2963.82</v>
      </c>
      <c r="K3243" s="109" t="s">
        <v>17552</v>
      </c>
      <c r="L3243" s="111">
        <v>22581.523099999999</v>
      </c>
      <c r="M3243" s="111">
        <v>0</v>
      </c>
      <c r="N3243" s="2">
        <f t="shared" si="100"/>
        <v>474212</v>
      </c>
      <c r="O3243" s="2">
        <f t="shared" si="101"/>
        <v>2963.8249999999998</v>
      </c>
    </row>
    <row r="3244" spans="1:15" x14ac:dyDescent="0.25">
      <c r="A3244" s="109" t="s">
        <v>17631</v>
      </c>
      <c r="B3244" s="109" t="s">
        <v>11771</v>
      </c>
      <c r="C3244" s="109" t="s">
        <v>11770</v>
      </c>
      <c r="D3244" s="109" t="s">
        <v>2834</v>
      </c>
      <c r="E3244" s="109" t="s">
        <v>11769</v>
      </c>
      <c r="F3244" s="110">
        <v>170</v>
      </c>
      <c r="G3244" s="110">
        <v>0</v>
      </c>
      <c r="H3244" s="111">
        <v>447035</v>
      </c>
      <c r="I3244" s="111">
        <v>0</v>
      </c>
      <c r="J3244" s="112">
        <v>2629.62</v>
      </c>
      <c r="K3244" s="109" t="s">
        <v>17552</v>
      </c>
      <c r="L3244" s="111">
        <v>21287.383699999998</v>
      </c>
      <c r="M3244" s="111">
        <v>0</v>
      </c>
      <c r="N3244" s="2">
        <f t="shared" si="100"/>
        <v>447035</v>
      </c>
      <c r="O3244" s="2">
        <f t="shared" si="101"/>
        <v>2629.6176470588234</v>
      </c>
    </row>
    <row r="3245" spans="1:15" x14ac:dyDescent="0.25">
      <c r="A3245" s="109" t="s">
        <v>17631</v>
      </c>
      <c r="B3245" s="109" t="s">
        <v>11768</v>
      </c>
      <c r="C3245" s="109" t="s">
        <v>11767</v>
      </c>
      <c r="D3245" s="109" t="s">
        <v>2835</v>
      </c>
      <c r="E3245" s="109" t="s">
        <v>11766</v>
      </c>
      <c r="F3245" s="110">
        <v>76</v>
      </c>
      <c r="G3245" s="110">
        <v>0</v>
      </c>
      <c r="H3245" s="111">
        <v>209789</v>
      </c>
      <c r="I3245" s="111">
        <v>0</v>
      </c>
      <c r="J3245" s="112">
        <v>2760.38</v>
      </c>
      <c r="K3245" s="109" t="s">
        <v>17552</v>
      </c>
      <c r="L3245" s="111">
        <v>9989.9526000000005</v>
      </c>
      <c r="M3245" s="111">
        <v>0</v>
      </c>
      <c r="N3245" s="2">
        <f t="shared" si="100"/>
        <v>209789</v>
      </c>
      <c r="O3245" s="2">
        <f t="shared" si="101"/>
        <v>2760.3815789473683</v>
      </c>
    </row>
    <row r="3246" spans="1:15" x14ac:dyDescent="0.25">
      <c r="A3246" s="109" t="s">
        <v>17631</v>
      </c>
      <c r="B3246" s="109" t="s">
        <v>11764</v>
      </c>
      <c r="C3246" s="109" t="s">
        <v>11763</v>
      </c>
      <c r="D3246" s="109" t="s">
        <v>2836</v>
      </c>
      <c r="E3246" s="109" t="s">
        <v>11765</v>
      </c>
      <c r="F3246" s="110">
        <v>380</v>
      </c>
      <c r="G3246" s="110">
        <v>0</v>
      </c>
      <c r="H3246" s="111">
        <v>1207711</v>
      </c>
      <c r="I3246" s="111">
        <v>0</v>
      </c>
      <c r="J3246" s="112">
        <v>3178.19</v>
      </c>
      <c r="K3246" s="109" t="s">
        <v>17552</v>
      </c>
      <c r="L3246" s="111">
        <v>57510.063800000004</v>
      </c>
      <c r="M3246" s="111">
        <v>0</v>
      </c>
      <c r="N3246" s="2">
        <f t="shared" si="100"/>
        <v>1207711</v>
      </c>
      <c r="O3246" s="2">
        <f t="shared" si="101"/>
        <v>3178.1868421052632</v>
      </c>
    </row>
    <row r="3247" spans="1:15" x14ac:dyDescent="0.25">
      <c r="A3247" s="109" t="s">
        <v>17631</v>
      </c>
      <c r="B3247" s="109" t="s">
        <v>11764</v>
      </c>
      <c r="C3247" s="109" t="s">
        <v>11763</v>
      </c>
      <c r="D3247" s="109" t="s">
        <v>2837</v>
      </c>
      <c r="E3247" s="109" t="s">
        <v>11762</v>
      </c>
      <c r="F3247" s="110">
        <v>100</v>
      </c>
      <c r="G3247" s="110">
        <v>0</v>
      </c>
      <c r="H3247" s="111">
        <v>321363</v>
      </c>
      <c r="I3247" s="111">
        <v>0</v>
      </c>
      <c r="J3247" s="112">
        <v>3213.63</v>
      </c>
      <c r="K3247" s="109" t="s">
        <v>17552</v>
      </c>
      <c r="L3247" s="111">
        <v>15302.9848</v>
      </c>
      <c r="M3247" s="111">
        <v>0</v>
      </c>
      <c r="N3247" s="2">
        <f t="shared" si="100"/>
        <v>321363</v>
      </c>
      <c r="O3247" s="2">
        <f t="shared" si="101"/>
        <v>3213.63</v>
      </c>
    </row>
    <row r="3248" spans="1:15" x14ac:dyDescent="0.25">
      <c r="A3248" s="109" t="s">
        <v>17631</v>
      </c>
      <c r="B3248" s="109" t="s">
        <v>11760</v>
      </c>
      <c r="C3248" s="109" t="s">
        <v>11759</v>
      </c>
      <c r="D3248" s="109" t="s">
        <v>2838</v>
      </c>
      <c r="E3248" s="109" t="s">
        <v>11761</v>
      </c>
      <c r="F3248" s="110">
        <v>388</v>
      </c>
      <c r="G3248" s="110">
        <v>0</v>
      </c>
      <c r="H3248" s="111">
        <v>1262234</v>
      </c>
      <c r="I3248" s="111">
        <v>0</v>
      </c>
      <c r="J3248" s="112">
        <v>3253.18</v>
      </c>
      <c r="K3248" s="109" t="s">
        <v>17552</v>
      </c>
      <c r="L3248" s="111">
        <v>60106.377699999997</v>
      </c>
      <c r="M3248" s="111">
        <v>0</v>
      </c>
      <c r="N3248" s="2">
        <f t="shared" si="100"/>
        <v>1262234</v>
      </c>
      <c r="O3248" s="2">
        <f t="shared" si="101"/>
        <v>3253.180412371134</v>
      </c>
    </row>
    <row r="3249" spans="1:15" x14ac:dyDescent="0.25">
      <c r="A3249" s="109" t="s">
        <v>17631</v>
      </c>
      <c r="B3249" s="109" t="s">
        <v>11760</v>
      </c>
      <c r="C3249" s="109" t="s">
        <v>11759</v>
      </c>
      <c r="D3249" s="109" t="s">
        <v>17875</v>
      </c>
      <c r="E3249" s="109" t="s">
        <v>17966</v>
      </c>
      <c r="F3249" s="110">
        <v>2</v>
      </c>
      <c r="G3249" s="110">
        <v>0</v>
      </c>
      <c r="H3249" s="111">
        <v>4212</v>
      </c>
      <c r="I3249" s="111">
        <v>0</v>
      </c>
      <c r="J3249" s="112">
        <v>2106</v>
      </c>
      <c r="K3249" s="109" t="s">
        <v>17552</v>
      </c>
      <c r="L3249" s="111">
        <v>200.59370000000001</v>
      </c>
      <c r="M3249" s="111">
        <v>0</v>
      </c>
      <c r="N3249" s="2">
        <f t="shared" si="100"/>
        <v>4212</v>
      </c>
      <c r="O3249" s="2">
        <f t="shared" si="101"/>
        <v>2106</v>
      </c>
    </row>
    <row r="3250" spans="1:15" x14ac:dyDescent="0.25">
      <c r="A3250" s="109" t="s">
        <v>17631</v>
      </c>
      <c r="B3250" s="109" t="s">
        <v>11758</v>
      </c>
      <c r="C3250" s="109" t="s">
        <v>11757</v>
      </c>
      <c r="D3250" s="109" t="s">
        <v>2839</v>
      </c>
      <c r="E3250" s="109" t="s">
        <v>11756</v>
      </c>
      <c r="F3250" s="110">
        <v>200</v>
      </c>
      <c r="G3250" s="110">
        <v>0</v>
      </c>
      <c r="H3250" s="111">
        <v>579324</v>
      </c>
      <c r="I3250" s="111">
        <v>0</v>
      </c>
      <c r="J3250" s="112">
        <v>2896.62</v>
      </c>
      <c r="K3250" s="109" t="s">
        <v>17554</v>
      </c>
      <c r="L3250" s="111">
        <v>-9585.1496999999999</v>
      </c>
      <c r="M3250" s="111">
        <v>0</v>
      </c>
      <c r="N3250" s="2">
        <f t="shared" si="100"/>
        <v>579324</v>
      </c>
      <c r="O3250" s="2">
        <f t="shared" si="101"/>
        <v>2896.62</v>
      </c>
    </row>
    <row r="3251" spans="1:15" x14ac:dyDescent="0.25">
      <c r="A3251" s="109" t="s">
        <v>17631</v>
      </c>
      <c r="B3251" s="109" t="s">
        <v>11755</v>
      </c>
      <c r="C3251" s="109" t="s">
        <v>11754</v>
      </c>
      <c r="D3251" s="109" t="s">
        <v>2840</v>
      </c>
      <c r="E3251" s="109" t="s">
        <v>11753</v>
      </c>
      <c r="F3251" s="110">
        <v>154</v>
      </c>
      <c r="G3251" s="110">
        <v>0</v>
      </c>
      <c r="H3251" s="111">
        <v>439678</v>
      </c>
      <c r="I3251" s="111">
        <v>0</v>
      </c>
      <c r="J3251" s="112">
        <v>2855.05</v>
      </c>
      <c r="K3251" s="109" t="s">
        <v>17554</v>
      </c>
      <c r="L3251" s="111">
        <v>-7274.6391999999996</v>
      </c>
      <c r="M3251" s="111">
        <v>0</v>
      </c>
      <c r="N3251" s="2">
        <f t="shared" si="100"/>
        <v>439678</v>
      </c>
      <c r="O3251" s="2">
        <f t="shared" si="101"/>
        <v>2855.0519480519479</v>
      </c>
    </row>
    <row r="3252" spans="1:15" x14ac:dyDescent="0.25">
      <c r="A3252" s="109" t="s">
        <v>17631</v>
      </c>
      <c r="B3252" s="109" t="s">
        <v>11752</v>
      </c>
      <c r="C3252" s="109" t="s">
        <v>11751</v>
      </c>
      <c r="D3252" s="109" t="s">
        <v>2841</v>
      </c>
      <c r="E3252" s="109" t="s">
        <v>11750</v>
      </c>
      <c r="F3252" s="110">
        <v>82</v>
      </c>
      <c r="G3252" s="110">
        <v>0</v>
      </c>
      <c r="H3252" s="111">
        <v>221137</v>
      </c>
      <c r="I3252" s="111">
        <v>0</v>
      </c>
      <c r="J3252" s="112">
        <v>2696.79</v>
      </c>
      <c r="K3252" s="109" t="s">
        <v>17554</v>
      </c>
      <c r="L3252" s="111">
        <v>-3658.7926000000002</v>
      </c>
      <c r="M3252" s="111">
        <v>0</v>
      </c>
      <c r="N3252" s="2">
        <f t="shared" si="100"/>
        <v>221137</v>
      </c>
      <c r="O3252" s="2">
        <f t="shared" si="101"/>
        <v>2696.7926829268295</v>
      </c>
    </row>
    <row r="3253" spans="1:15" x14ac:dyDescent="0.25">
      <c r="A3253" s="109" t="s">
        <v>17631</v>
      </c>
      <c r="B3253" s="109" t="s">
        <v>11749</v>
      </c>
      <c r="C3253" s="109" t="s">
        <v>11748</v>
      </c>
      <c r="D3253" s="109" t="s">
        <v>2842</v>
      </c>
      <c r="E3253" s="109" t="s">
        <v>11747</v>
      </c>
      <c r="F3253" s="110">
        <v>154</v>
      </c>
      <c r="G3253" s="110">
        <v>0</v>
      </c>
      <c r="H3253" s="111">
        <v>447210</v>
      </c>
      <c r="I3253" s="111">
        <v>0</v>
      </c>
      <c r="J3253" s="112">
        <v>2903.96</v>
      </c>
      <c r="K3253" s="109" t="s">
        <v>17554</v>
      </c>
      <c r="L3253" s="111">
        <v>-7399.2651999999998</v>
      </c>
      <c r="M3253" s="111">
        <v>0</v>
      </c>
      <c r="N3253" s="2">
        <f t="shared" si="100"/>
        <v>447210</v>
      </c>
      <c r="O3253" s="2">
        <f t="shared" si="101"/>
        <v>2903.9610389610389</v>
      </c>
    </row>
    <row r="3254" spans="1:15" x14ac:dyDescent="0.25">
      <c r="A3254" s="109" t="s">
        <v>17631</v>
      </c>
      <c r="B3254" s="109" t="s">
        <v>11746</v>
      </c>
      <c r="C3254" s="109" t="s">
        <v>11745</v>
      </c>
      <c r="D3254" s="109" t="s">
        <v>2843</v>
      </c>
      <c r="E3254" s="109" t="s">
        <v>11744</v>
      </c>
      <c r="F3254" s="110">
        <v>112</v>
      </c>
      <c r="G3254" s="110">
        <v>0</v>
      </c>
      <c r="H3254" s="111">
        <v>294242</v>
      </c>
      <c r="I3254" s="111">
        <v>0</v>
      </c>
      <c r="J3254" s="112">
        <v>2627.16</v>
      </c>
      <c r="K3254" s="109" t="s">
        <v>17554</v>
      </c>
      <c r="L3254" s="111">
        <v>-4868.3444</v>
      </c>
      <c r="M3254" s="111">
        <v>0</v>
      </c>
      <c r="N3254" s="2">
        <f t="shared" si="100"/>
        <v>294242</v>
      </c>
      <c r="O3254" s="2">
        <f t="shared" si="101"/>
        <v>2627.1607142857142</v>
      </c>
    </row>
    <row r="3255" spans="1:15" x14ac:dyDescent="0.25">
      <c r="A3255" s="109" t="s">
        <v>17631</v>
      </c>
      <c r="B3255" s="109" t="s">
        <v>11743</v>
      </c>
      <c r="C3255" s="109" t="s">
        <v>18982</v>
      </c>
      <c r="D3255" s="109" t="s">
        <v>2844</v>
      </c>
      <c r="E3255" s="109" t="s">
        <v>11741</v>
      </c>
      <c r="F3255" s="110">
        <v>30</v>
      </c>
      <c r="G3255" s="110">
        <v>0</v>
      </c>
      <c r="H3255" s="111">
        <v>86057</v>
      </c>
      <c r="I3255" s="111">
        <v>0</v>
      </c>
      <c r="J3255" s="112">
        <v>2868.57</v>
      </c>
      <c r="K3255" s="109" t="s">
        <v>17552</v>
      </c>
      <c r="L3255" s="111">
        <v>4097.9377000000004</v>
      </c>
      <c r="M3255" s="111">
        <v>0</v>
      </c>
      <c r="N3255" s="2">
        <f t="shared" si="100"/>
        <v>86057</v>
      </c>
      <c r="O3255" s="2">
        <f t="shared" si="101"/>
        <v>2868.5666666666666</v>
      </c>
    </row>
    <row r="3256" spans="1:15" x14ac:dyDescent="0.25">
      <c r="A3256" s="109" t="s">
        <v>17631</v>
      </c>
      <c r="B3256" s="109" t="s">
        <v>11740</v>
      </c>
      <c r="C3256" s="109" t="s">
        <v>11739</v>
      </c>
      <c r="D3256" s="109" t="s">
        <v>2845</v>
      </c>
      <c r="E3256" s="109" t="s">
        <v>11738</v>
      </c>
      <c r="F3256" s="110">
        <v>65</v>
      </c>
      <c r="G3256" s="110">
        <v>0</v>
      </c>
      <c r="H3256" s="111">
        <v>166195</v>
      </c>
      <c r="I3256" s="111">
        <v>0</v>
      </c>
      <c r="J3256" s="112">
        <v>2556.85</v>
      </c>
      <c r="K3256" s="109" t="s">
        <v>17552</v>
      </c>
      <c r="L3256" s="111">
        <v>7914.0379999999996</v>
      </c>
      <c r="M3256" s="111">
        <v>0</v>
      </c>
      <c r="N3256" s="2">
        <f t="shared" si="100"/>
        <v>166195</v>
      </c>
      <c r="O3256" s="2">
        <f t="shared" si="101"/>
        <v>2556.8461538461538</v>
      </c>
    </row>
    <row r="3257" spans="1:15" x14ac:dyDescent="0.25">
      <c r="A3257" s="109" t="s">
        <v>17631</v>
      </c>
      <c r="B3257" s="109" t="s">
        <v>11736</v>
      </c>
      <c r="C3257" s="109" t="s">
        <v>11735</v>
      </c>
      <c r="D3257" s="109" t="s">
        <v>2846</v>
      </c>
      <c r="E3257" s="109" t="s">
        <v>11734</v>
      </c>
      <c r="F3257" s="110">
        <v>120</v>
      </c>
      <c r="G3257" s="110">
        <v>0</v>
      </c>
      <c r="H3257" s="111">
        <v>347170</v>
      </c>
      <c r="I3257" s="111">
        <v>0</v>
      </c>
      <c r="J3257" s="112">
        <v>2893.08</v>
      </c>
      <c r="K3257" s="109" t="s">
        <v>17554</v>
      </c>
      <c r="L3257" s="111">
        <v>-5744.0727999999999</v>
      </c>
      <c r="M3257" s="111">
        <v>0</v>
      </c>
      <c r="N3257" s="2">
        <f t="shared" si="100"/>
        <v>347170</v>
      </c>
      <c r="O3257" s="2">
        <f t="shared" si="101"/>
        <v>2893.0833333333335</v>
      </c>
    </row>
    <row r="3258" spans="1:15" x14ac:dyDescent="0.25">
      <c r="A3258" s="109" t="s">
        <v>17631</v>
      </c>
      <c r="B3258" s="109" t="s">
        <v>11733</v>
      </c>
      <c r="C3258" s="109" t="s">
        <v>11094</v>
      </c>
      <c r="D3258" s="109" t="s">
        <v>2847</v>
      </c>
      <c r="E3258" s="109" t="s">
        <v>11732</v>
      </c>
      <c r="F3258" s="110">
        <v>212</v>
      </c>
      <c r="G3258" s="110">
        <v>0</v>
      </c>
      <c r="H3258" s="111">
        <v>546987</v>
      </c>
      <c r="I3258" s="111">
        <v>0</v>
      </c>
      <c r="J3258" s="112">
        <v>2580.13</v>
      </c>
      <c r="K3258" s="109" t="s">
        <v>17554</v>
      </c>
      <c r="L3258" s="111">
        <v>-9050.1216000000004</v>
      </c>
      <c r="M3258" s="111">
        <v>0</v>
      </c>
      <c r="N3258" s="2">
        <f t="shared" si="100"/>
        <v>546987</v>
      </c>
      <c r="O3258" s="2">
        <f t="shared" si="101"/>
        <v>2580.1273584905662</v>
      </c>
    </row>
    <row r="3259" spans="1:15" x14ac:dyDescent="0.25">
      <c r="A3259" s="109" t="s">
        <v>17631</v>
      </c>
      <c r="B3259" s="109" t="s">
        <v>11731</v>
      </c>
      <c r="C3259" s="109" t="s">
        <v>11730</v>
      </c>
      <c r="D3259" s="109" t="s">
        <v>2848</v>
      </c>
      <c r="E3259" s="109" t="s">
        <v>11729</v>
      </c>
      <c r="F3259" s="110">
        <v>122</v>
      </c>
      <c r="G3259" s="110">
        <v>0</v>
      </c>
      <c r="H3259" s="111">
        <v>388214</v>
      </c>
      <c r="I3259" s="111">
        <v>0</v>
      </c>
      <c r="J3259" s="112">
        <v>3182.08</v>
      </c>
      <c r="K3259" s="109" t="s">
        <v>17554</v>
      </c>
      <c r="L3259" s="111">
        <v>-6423.1530000000002</v>
      </c>
      <c r="M3259" s="111">
        <v>0</v>
      </c>
      <c r="N3259" s="2">
        <f t="shared" si="100"/>
        <v>388214</v>
      </c>
      <c r="O3259" s="2">
        <f t="shared" si="101"/>
        <v>3182.0819672131147</v>
      </c>
    </row>
    <row r="3260" spans="1:15" x14ac:dyDescent="0.25">
      <c r="A3260" s="109" t="s">
        <v>17631</v>
      </c>
      <c r="B3260" s="109" t="s">
        <v>11728</v>
      </c>
      <c r="C3260" s="109" t="s">
        <v>11727</v>
      </c>
      <c r="D3260" s="109" t="s">
        <v>2849</v>
      </c>
      <c r="E3260" s="109" t="s">
        <v>11726</v>
      </c>
      <c r="F3260" s="110">
        <v>80</v>
      </c>
      <c r="G3260" s="110">
        <v>0</v>
      </c>
      <c r="H3260" s="111">
        <v>220959</v>
      </c>
      <c r="I3260" s="111">
        <v>0</v>
      </c>
      <c r="J3260" s="112">
        <v>2761.99</v>
      </c>
      <c r="K3260" s="109" t="s">
        <v>17552</v>
      </c>
      <c r="L3260" s="111">
        <v>10521.875</v>
      </c>
      <c r="M3260" s="111">
        <v>0</v>
      </c>
      <c r="N3260" s="2">
        <f t="shared" si="100"/>
        <v>220959</v>
      </c>
      <c r="O3260" s="2">
        <f t="shared" si="101"/>
        <v>2761.9875000000002</v>
      </c>
    </row>
    <row r="3261" spans="1:15" x14ac:dyDescent="0.25">
      <c r="A3261" s="109" t="s">
        <v>17631</v>
      </c>
      <c r="B3261" s="109" t="s">
        <v>11722</v>
      </c>
      <c r="C3261" s="109" t="s">
        <v>11721</v>
      </c>
      <c r="D3261" s="109" t="s">
        <v>2850</v>
      </c>
      <c r="E3261" s="109" t="s">
        <v>11723</v>
      </c>
      <c r="F3261" s="110">
        <v>12</v>
      </c>
      <c r="G3261" s="110">
        <v>0</v>
      </c>
      <c r="H3261" s="111">
        <v>22519</v>
      </c>
      <c r="I3261" s="111">
        <v>0</v>
      </c>
      <c r="J3261" s="112">
        <v>1876.58</v>
      </c>
      <c r="K3261" s="109" t="s">
        <v>17554</v>
      </c>
      <c r="L3261" s="111">
        <v>-372.58780000000002</v>
      </c>
      <c r="M3261" s="111">
        <v>0</v>
      </c>
      <c r="N3261" s="2">
        <f t="shared" si="100"/>
        <v>22519</v>
      </c>
      <c r="O3261" s="2">
        <f t="shared" si="101"/>
        <v>1876.5833333333333</v>
      </c>
    </row>
    <row r="3262" spans="1:15" x14ac:dyDescent="0.25">
      <c r="A3262" s="109" t="s">
        <v>17631</v>
      </c>
      <c r="B3262" s="109" t="s">
        <v>11722</v>
      </c>
      <c r="C3262" s="109" t="s">
        <v>11721</v>
      </c>
      <c r="D3262" s="109" t="s">
        <v>5990</v>
      </c>
      <c r="E3262" s="109" t="s">
        <v>11720</v>
      </c>
      <c r="F3262" s="110">
        <v>22</v>
      </c>
      <c r="G3262" s="110">
        <v>0</v>
      </c>
      <c r="H3262" s="111">
        <v>43292</v>
      </c>
      <c r="I3262" s="111">
        <v>0</v>
      </c>
      <c r="J3262" s="112">
        <v>1967.82</v>
      </c>
      <c r="K3262" s="109" t="s">
        <v>17554</v>
      </c>
      <c r="L3262" s="111">
        <v>-716.2903</v>
      </c>
      <c r="M3262" s="111">
        <v>0</v>
      </c>
      <c r="N3262" s="2">
        <f t="shared" si="100"/>
        <v>43292</v>
      </c>
      <c r="O3262" s="2">
        <f t="shared" si="101"/>
        <v>1967.8181818181818</v>
      </c>
    </row>
    <row r="3263" spans="1:15" x14ac:dyDescent="0.25">
      <c r="A3263" s="109" t="s">
        <v>17631</v>
      </c>
      <c r="B3263" s="109" t="s">
        <v>11718</v>
      </c>
      <c r="C3263" s="109" t="s">
        <v>11717</v>
      </c>
      <c r="D3263" s="109" t="s">
        <v>2851</v>
      </c>
      <c r="E3263" s="109" t="s">
        <v>11719</v>
      </c>
      <c r="F3263" s="110">
        <v>213</v>
      </c>
      <c r="G3263" s="110">
        <v>0</v>
      </c>
      <c r="H3263" s="111">
        <v>746265</v>
      </c>
      <c r="I3263" s="111">
        <v>0</v>
      </c>
      <c r="J3263" s="112">
        <v>3503.59</v>
      </c>
      <c r="K3263" s="109" t="s">
        <v>17554</v>
      </c>
      <c r="L3263" s="111">
        <v>-12347.247100000001</v>
      </c>
      <c r="M3263" s="111">
        <v>0</v>
      </c>
      <c r="N3263" s="2">
        <f t="shared" si="100"/>
        <v>746265</v>
      </c>
      <c r="O3263" s="2">
        <f t="shared" si="101"/>
        <v>3503.5915492957747</v>
      </c>
    </row>
    <row r="3264" spans="1:15" x14ac:dyDescent="0.25">
      <c r="A3264" s="109" t="s">
        <v>17631</v>
      </c>
      <c r="B3264" s="109" t="s">
        <v>11718</v>
      </c>
      <c r="C3264" s="109" t="s">
        <v>11717</v>
      </c>
      <c r="D3264" s="109" t="s">
        <v>2852</v>
      </c>
      <c r="E3264" s="109" t="s">
        <v>11716</v>
      </c>
      <c r="F3264" s="110">
        <v>80</v>
      </c>
      <c r="G3264" s="110">
        <v>0</v>
      </c>
      <c r="H3264" s="111">
        <v>231325</v>
      </c>
      <c r="I3264" s="111">
        <v>0</v>
      </c>
      <c r="J3264" s="112">
        <v>2891.56</v>
      </c>
      <c r="K3264" s="109" t="s">
        <v>17554</v>
      </c>
      <c r="L3264" s="111">
        <v>-3827.3589000000002</v>
      </c>
      <c r="M3264" s="111">
        <v>0</v>
      </c>
      <c r="N3264" s="2">
        <f t="shared" si="100"/>
        <v>231325</v>
      </c>
      <c r="O3264" s="2">
        <f t="shared" si="101"/>
        <v>2891.5625</v>
      </c>
    </row>
    <row r="3265" spans="1:15" x14ac:dyDescent="0.25">
      <c r="A3265" s="109" t="s">
        <v>17631</v>
      </c>
      <c r="B3265" s="109" t="s">
        <v>11714</v>
      </c>
      <c r="C3265" s="109" t="s">
        <v>11713</v>
      </c>
      <c r="D3265" s="109" t="s">
        <v>2853</v>
      </c>
      <c r="E3265" s="109" t="s">
        <v>11715</v>
      </c>
      <c r="F3265" s="110">
        <v>199</v>
      </c>
      <c r="G3265" s="110">
        <v>0</v>
      </c>
      <c r="H3265" s="111">
        <v>630610</v>
      </c>
      <c r="I3265" s="111">
        <v>0</v>
      </c>
      <c r="J3265" s="112">
        <v>3168.89</v>
      </c>
      <c r="K3265" s="109" t="s">
        <v>17554</v>
      </c>
      <c r="L3265" s="111">
        <v>-10433.694799999999</v>
      </c>
      <c r="M3265" s="111">
        <v>0</v>
      </c>
      <c r="N3265" s="2">
        <f t="shared" si="100"/>
        <v>630610</v>
      </c>
      <c r="O3265" s="2">
        <f t="shared" si="101"/>
        <v>3168.8944723618092</v>
      </c>
    </row>
    <row r="3266" spans="1:15" x14ac:dyDescent="0.25">
      <c r="A3266" s="109" t="s">
        <v>17631</v>
      </c>
      <c r="B3266" s="109" t="s">
        <v>11714</v>
      </c>
      <c r="C3266" s="109" t="s">
        <v>11713</v>
      </c>
      <c r="D3266" s="109" t="s">
        <v>2854</v>
      </c>
      <c r="E3266" s="109" t="s">
        <v>11712</v>
      </c>
      <c r="F3266" s="110">
        <v>209</v>
      </c>
      <c r="G3266" s="110">
        <v>0</v>
      </c>
      <c r="H3266" s="111">
        <v>616232</v>
      </c>
      <c r="I3266" s="111">
        <v>0</v>
      </c>
      <c r="J3266" s="112">
        <v>2948.48</v>
      </c>
      <c r="K3266" s="109" t="s">
        <v>17554</v>
      </c>
      <c r="L3266" s="111">
        <v>-10195.802299999999</v>
      </c>
      <c r="M3266" s="111">
        <v>0</v>
      </c>
      <c r="N3266" s="2">
        <f t="shared" si="100"/>
        <v>616232</v>
      </c>
      <c r="O3266" s="2">
        <f t="shared" si="101"/>
        <v>2948.4784688995214</v>
      </c>
    </row>
    <row r="3267" spans="1:15" x14ac:dyDescent="0.25">
      <c r="A3267" s="109" t="s">
        <v>17631</v>
      </c>
      <c r="B3267" s="109" t="s">
        <v>11711</v>
      </c>
      <c r="C3267" s="109" t="s">
        <v>11710</v>
      </c>
      <c r="D3267" s="109" t="s">
        <v>2855</v>
      </c>
      <c r="E3267" s="109" t="s">
        <v>11709</v>
      </c>
      <c r="F3267" s="110">
        <v>100</v>
      </c>
      <c r="G3267" s="110">
        <v>0</v>
      </c>
      <c r="H3267" s="111">
        <v>302619</v>
      </c>
      <c r="I3267" s="111">
        <v>0</v>
      </c>
      <c r="J3267" s="112">
        <v>3026.19</v>
      </c>
      <c r="K3267" s="109" t="s">
        <v>17554</v>
      </c>
      <c r="L3267" s="111">
        <v>-5006.9521000000004</v>
      </c>
      <c r="M3267" s="111">
        <v>0</v>
      </c>
      <c r="N3267" s="2">
        <f t="shared" si="100"/>
        <v>302619</v>
      </c>
      <c r="O3267" s="2">
        <f t="shared" si="101"/>
        <v>3026.19</v>
      </c>
    </row>
    <row r="3268" spans="1:15" x14ac:dyDescent="0.25">
      <c r="A3268" s="109" t="s">
        <v>17631</v>
      </c>
      <c r="B3268" s="109" t="s">
        <v>11708</v>
      </c>
      <c r="C3268" s="109" t="s">
        <v>11707</v>
      </c>
      <c r="D3268" s="109" t="s">
        <v>2856</v>
      </c>
      <c r="E3268" s="109" t="s">
        <v>11706</v>
      </c>
      <c r="F3268" s="110">
        <v>78</v>
      </c>
      <c r="G3268" s="110">
        <v>0</v>
      </c>
      <c r="H3268" s="111">
        <v>248016</v>
      </c>
      <c r="I3268" s="111">
        <v>0</v>
      </c>
      <c r="J3268" s="112">
        <v>3179.69</v>
      </c>
      <c r="K3268" s="109" t="s">
        <v>17554</v>
      </c>
      <c r="L3268" s="111">
        <v>-4103.5182000000004</v>
      </c>
      <c r="M3268" s="111">
        <v>0</v>
      </c>
      <c r="N3268" s="2">
        <f t="shared" ref="N3268:N3331" si="102">H3268-I3268</f>
        <v>248016</v>
      </c>
      <c r="O3268" s="2">
        <f t="shared" ref="O3268:O3331" si="103">IF(F3268&gt;0,N3268/F3268,"No Standing Units")</f>
        <v>3179.6923076923076</v>
      </c>
    </row>
    <row r="3269" spans="1:15" x14ac:dyDescent="0.25">
      <c r="A3269" s="109" t="s">
        <v>17631</v>
      </c>
      <c r="B3269" s="109" t="s">
        <v>11705</v>
      </c>
      <c r="C3269" s="109" t="s">
        <v>11704</v>
      </c>
      <c r="D3269" s="109" t="s">
        <v>2857</v>
      </c>
      <c r="E3269" s="109" t="s">
        <v>11703</v>
      </c>
      <c r="F3269" s="110">
        <v>61</v>
      </c>
      <c r="G3269" s="110">
        <v>0</v>
      </c>
      <c r="H3269" s="111">
        <v>198935</v>
      </c>
      <c r="I3269" s="111">
        <v>0</v>
      </c>
      <c r="J3269" s="112">
        <v>3261.23</v>
      </c>
      <c r="K3269" s="109" t="s">
        <v>17552</v>
      </c>
      <c r="L3269" s="111">
        <v>9473.0964000000004</v>
      </c>
      <c r="M3269" s="111">
        <v>0</v>
      </c>
      <c r="N3269" s="2">
        <f t="shared" si="102"/>
        <v>198935</v>
      </c>
      <c r="O3269" s="2">
        <f t="shared" si="103"/>
        <v>3261.2295081967213</v>
      </c>
    </row>
    <row r="3270" spans="1:15" x14ac:dyDescent="0.25">
      <c r="A3270" s="109" t="s">
        <v>17631</v>
      </c>
      <c r="B3270" s="109" t="s">
        <v>11702</v>
      </c>
      <c r="C3270" s="109" t="s">
        <v>11701</v>
      </c>
      <c r="D3270" s="109" t="s">
        <v>2858</v>
      </c>
      <c r="E3270" s="109" t="s">
        <v>11700</v>
      </c>
      <c r="F3270" s="110">
        <v>70</v>
      </c>
      <c r="G3270" s="110">
        <v>0</v>
      </c>
      <c r="H3270" s="111">
        <v>234711</v>
      </c>
      <c r="I3270" s="111">
        <v>0</v>
      </c>
      <c r="J3270" s="112">
        <v>3353.01</v>
      </c>
      <c r="K3270" s="109" t="s">
        <v>17552</v>
      </c>
      <c r="L3270" s="111">
        <v>11176.710300000001</v>
      </c>
      <c r="M3270" s="111">
        <v>0</v>
      </c>
      <c r="N3270" s="2">
        <f t="shared" si="102"/>
        <v>234711</v>
      </c>
      <c r="O3270" s="2">
        <f t="shared" si="103"/>
        <v>3353.0142857142855</v>
      </c>
    </row>
    <row r="3271" spans="1:15" x14ac:dyDescent="0.25">
      <c r="A3271" s="109" t="s">
        <v>17637</v>
      </c>
      <c r="B3271" s="109" t="s">
        <v>11695</v>
      </c>
      <c r="C3271" s="109" t="s">
        <v>11694</v>
      </c>
      <c r="D3271" s="109" t="s">
        <v>2859</v>
      </c>
      <c r="E3271" s="109" t="s">
        <v>11693</v>
      </c>
      <c r="F3271" s="110">
        <v>274</v>
      </c>
      <c r="G3271" s="110">
        <v>0</v>
      </c>
      <c r="H3271" s="111">
        <v>810236</v>
      </c>
      <c r="I3271" s="111">
        <v>0</v>
      </c>
      <c r="J3271" s="112">
        <v>2957.07</v>
      </c>
      <c r="K3271" s="109" t="s">
        <v>17552</v>
      </c>
      <c r="L3271" s="111">
        <v>38582.683299999997</v>
      </c>
      <c r="M3271" s="111">
        <v>0</v>
      </c>
      <c r="N3271" s="2">
        <f t="shared" si="102"/>
        <v>810236</v>
      </c>
      <c r="O3271" s="2">
        <f t="shared" si="103"/>
        <v>2957.0656934306571</v>
      </c>
    </row>
    <row r="3272" spans="1:15" x14ac:dyDescent="0.25">
      <c r="A3272" s="109" t="s">
        <v>17637</v>
      </c>
      <c r="B3272" s="109" t="s">
        <v>11690</v>
      </c>
      <c r="C3272" s="109" t="s">
        <v>11689</v>
      </c>
      <c r="D3272" s="109" t="s">
        <v>2860</v>
      </c>
      <c r="E3272" s="109" t="s">
        <v>18715</v>
      </c>
      <c r="F3272" s="110">
        <v>156</v>
      </c>
      <c r="G3272" s="110">
        <v>0</v>
      </c>
      <c r="H3272" s="111">
        <v>415113</v>
      </c>
      <c r="I3272" s="111">
        <v>0</v>
      </c>
      <c r="J3272" s="112">
        <v>2660.98</v>
      </c>
      <c r="K3272" s="109" t="s">
        <v>17554</v>
      </c>
      <c r="L3272" s="111">
        <v>-6868.2143999999998</v>
      </c>
      <c r="M3272" s="111">
        <v>0</v>
      </c>
      <c r="N3272" s="2">
        <f t="shared" si="102"/>
        <v>415113</v>
      </c>
      <c r="O3272" s="2">
        <f t="shared" si="103"/>
        <v>2660.9807692307691</v>
      </c>
    </row>
    <row r="3273" spans="1:15" x14ac:dyDescent="0.25">
      <c r="A3273" s="109" t="s">
        <v>17637</v>
      </c>
      <c r="B3273" s="109" t="s">
        <v>11690</v>
      </c>
      <c r="C3273" s="109" t="s">
        <v>11689</v>
      </c>
      <c r="D3273" s="109" t="s">
        <v>2861</v>
      </c>
      <c r="E3273" s="109" t="s">
        <v>18716</v>
      </c>
      <c r="F3273" s="110">
        <v>200</v>
      </c>
      <c r="G3273" s="110">
        <v>0</v>
      </c>
      <c r="H3273" s="111">
        <v>602682</v>
      </c>
      <c r="I3273" s="111">
        <v>0</v>
      </c>
      <c r="J3273" s="112">
        <v>3013.41</v>
      </c>
      <c r="K3273" s="109" t="s">
        <v>17554</v>
      </c>
      <c r="L3273" s="111">
        <v>-9971.6044000000002</v>
      </c>
      <c r="M3273" s="111">
        <v>0</v>
      </c>
      <c r="N3273" s="2">
        <f t="shared" si="102"/>
        <v>602682</v>
      </c>
      <c r="O3273" s="2">
        <f t="shared" si="103"/>
        <v>3013.41</v>
      </c>
    </row>
    <row r="3274" spans="1:15" x14ac:dyDescent="0.25">
      <c r="A3274" s="109" t="s">
        <v>17637</v>
      </c>
      <c r="B3274" s="109" t="s">
        <v>11690</v>
      </c>
      <c r="C3274" s="109" t="s">
        <v>11689</v>
      </c>
      <c r="D3274" s="109" t="s">
        <v>2862</v>
      </c>
      <c r="E3274" s="109" t="s">
        <v>11692</v>
      </c>
      <c r="F3274" s="110">
        <v>50</v>
      </c>
      <c r="G3274" s="110">
        <v>0</v>
      </c>
      <c r="H3274" s="111">
        <v>156634</v>
      </c>
      <c r="I3274" s="111">
        <v>0</v>
      </c>
      <c r="J3274" s="112">
        <v>3132.68</v>
      </c>
      <c r="K3274" s="109" t="s">
        <v>17554</v>
      </c>
      <c r="L3274" s="111">
        <v>-2591.5726</v>
      </c>
      <c r="M3274" s="111">
        <v>0</v>
      </c>
      <c r="N3274" s="2">
        <f t="shared" si="102"/>
        <v>156634</v>
      </c>
      <c r="O3274" s="2">
        <f t="shared" si="103"/>
        <v>3132.68</v>
      </c>
    </row>
    <row r="3275" spans="1:15" x14ac:dyDescent="0.25">
      <c r="A3275" s="109" t="s">
        <v>17637</v>
      </c>
      <c r="B3275" s="109" t="s">
        <v>11690</v>
      </c>
      <c r="C3275" s="109" t="s">
        <v>11689</v>
      </c>
      <c r="D3275" s="109" t="s">
        <v>2863</v>
      </c>
      <c r="E3275" s="109" t="s">
        <v>11691</v>
      </c>
      <c r="F3275" s="110">
        <v>50</v>
      </c>
      <c r="G3275" s="110">
        <v>0</v>
      </c>
      <c r="H3275" s="111">
        <v>162009</v>
      </c>
      <c r="I3275" s="111">
        <v>0</v>
      </c>
      <c r="J3275" s="112">
        <v>3240.18</v>
      </c>
      <c r="K3275" s="109" t="s">
        <v>17554</v>
      </c>
      <c r="L3275" s="111">
        <v>-2680.5092</v>
      </c>
      <c r="M3275" s="111">
        <v>0</v>
      </c>
      <c r="N3275" s="2">
        <f t="shared" si="102"/>
        <v>162009</v>
      </c>
      <c r="O3275" s="2">
        <f t="shared" si="103"/>
        <v>3240.18</v>
      </c>
    </row>
    <row r="3276" spans="1:15" x14ac:dyDescent="0.25">
      <c r="A3276" s="109" t="s">
        <v>17637</v>
      </c>
      <c r="B3276" s="109" t="s">
        <v>11690</v>
      </c>
      <c r="C3276" s="109" t="s">
        <v>11689</v>
      </c>
      <c r="D3276" s="109" t="s">
        <v>2864</v>
      </c>
      <c r="E3276" s="109" t="s">
        <v>18717</v>
      </c>
      <c r="F3276" s="110">
        <v>34</v>
      </c>
      <c r="G3276" s="110">
        <v>0</v>
      </c>
      <c r="H3276" s="111">
        <v>76838</v>
      </c>
      <c r="I3276" s="111">
        <v>0</v>
      </c>
      <c r="J3276" s="112">
        <v>2259.94</v>
      </c>
      <c r="K3276" s="109" t="s">
        <v>17554</v>
      </c>
      <c r="L3276" s="111">
        <v>-1271.3131000000001</v>
      </c>
      <c r="M3276" s="111">
        <v>0</v>
      </c>
      <c r="N3276" s="2">
        <f t="shared" si="102"/>
        <v>76838</v>
      </c>
      <c r="O3276" s="2">
        <f t="shared" si="103"/>
        <v>2259.9411764705883</v>
      </c>
    </row>
    <row r="3277" spans="1:15" x14ac:dyDescent="0.25">
      <c r="A3277" s="109" t="s">
        <v>17637</v>
      </c>
      <c r="B3277" s="109" t="s">
        <v>11688</v>
      </c>
      <c r="C3277" s="109" t="s">
        <v>11687</v>
      </c>
      <c r="D3277" s="109" t="s">
        <v>2865</v>
      </c>
      <c r="E3277" s="109" t="s">
        <v>11686</v>
      </c>
      <c r="F3277" s="110">
        <v>366</v>
      </c>
      <c r="G3277" s="110">
        <v>0</v>
      </c>
      <c r="H3277" s="111">
        <v>1063745</v>
      </c>
      <c r="I3277" s="111">
        <v>0</v>
      </c>
      <c r="J3277" s="112">
        <v>2906.41</v>
      </c>
      <c r="K3277" s="109" t="s">
        <v>17552</v>
      </c>
      <c r="L3277" s="111">
        <v>50654.515200000002</v>
      </c>
      <c r="M3277" s="111">
        <v>0</v>
      </c>
      <c r="N3277" s="2">
        <f t="shared" si="102"/>
        <v>1063745</v>
      </c>
      <c r="O3277" s="2">
        <f t="shared" si="103"/>
        <v>2906.4071038251368</v>
      </c>
    </row>
    <row r="3278" spans="1:15" x14ac:dyDescent="0.25">
      <c r="A3278" s="109" t="s">
        <v>17637</v>
      </c>
      <c r="B3278" s="109" t="s">
        <v>11685</v>
      </c>
      <c r="C3278" s="109" t="s">
        <v>11684</v>
      </c>
      <c r="D3278" s="109" t="s">
        <v>2866</v>
      </c>
      <c r="E3278" s="109" t="s">
        <v>11683</v>
      </c>
      <c r="F3278" s="110">
        <v>170</v>
      </c>
      <c r="G3278" s="110">
        <v>0</v>
      </c>
      <c r="H3278" s="111">
        <v>488513</v>
      </c>
      <c r="I3278" s="111">
        <v>0</v>
      </c>
      <c r="J3278" s="112">
        <v>2873.61</v>
      </c>
      <c r="K3278" s="109" t="s">
        <v>17554</v>
      </c>
      <c r="L3278" s="111">
        <v>-8082.643</v>
      </c>
      <c r="M3278" s="111">
        <v>0</v>
      </c>
      <c r="N3278" s="2">
        <f t="shared" si="102"/>
        <v>488513</v>
      </c>
      <c r="O3278" s="2">
        <f t="shared" si="103"/>
        <v>2873.6058823529411</v>
      </c>
    </row>
    <row r="3279" spans="1:15" x14ac:dyDescent="0.25">
      <c r="A3279" s="109" t="s">
        <v>17637</v>
      </c>
      <c r="B3279" s="109" t="s">
        <v>11682</v>
      </c>
      <c r="C3279" s="109" t="s">
        <v>11681</v>
      </c>
      <c r="D3279" s="109" t="s">
        <v>2867</v>
      </c>
      <c r="E3279" s="109" t="s">
        <v>6425</v>
      </c>
      <c r="F3279" s="110">
        <v>48</v>
      </c>
      <c r="G3279" s="110">
        <v>5</v>
      </c>
      <c r="H3279" s="111">
        <v>170806</v>
      </c>
      <c r="I3279" s="111">
        <v>16114</v>
      </c>
      <c r="J3279" s="112">
        <v>3222.75</v>
      </c>
      <c r="K3279" s="109" t="s">
        <v>17554</v>
      </c>
      <c r="L3279" s="111">
        <v>-2826.0504000000001</v>
      </c>
      <c r="M3279" s="111">
        <v>0</v>
      </c>
      <c r="N3279" s="2">
        <f t="shared" si="102"/>
        <v>154692</v>
      </c>
      <c r="O3279" s="2">
        <f t="shared" si="103"/>
        <v>3222.75</v>
      </c>
    </row>
    <row r="3280" spans="1:15" x14ac:dyDescent="0.25">
      <c r="A3280" s="109" t="s">
        <v>17637</v>
      </c>
      <c r="B3280" s="109" t="s">
        <v>11680</v>
      </c>
      <c r="C3280" s="109" t="s">
        <v>11679</v>
      </c>
      <c r="D3280" s="109" t="s">
        <v>2868</v>
      </c>
      <c r="E3280" s="109" t="s">
        <v>11678</v>
      </c>
      <c r="F3280" s="110">
        <v>60</v>
      </c>
      <c r="G3280" s="110">
        <v>0</v>
      </c>
      <c r="H3280" s="111">
        <v>208881</v>
      </c>
      <c r="I3280" s="111">
        <v>0</v>
      </c>
      <c r="J3280" s="112">
        <v>3481.35</v>
      </c>
      <c r="K3280" s="109" t="s">
        <v>17552</v>
      </c>
      <c r="L3280" s="111">
        <v>9946.7142000000003</v>
      </c>
      <c r="M3280" s="111">
        <v>0</v>
      </c>
      <c r="N3280" s="2">
        <f t="shared" si="102"/>
        <v>208881</v>
      </c>
      <c r="O3280" s="2">
        <f t="shared" si="103"/>
        <v>3481.35</v>
      </c>
    </row>
    <row r="3281" spans="1:15" x14ac:dyDescent="0.25">
      <c r="A3281" s="109" t="s">
        <v>17637</v>
      </c>
      <c r="B3281" s="109" t="s">
        <v>11677</v>
      </c>
      <c r="C3281" s="109" t="s">
        <v>11676</v>
      </c>
      <c r="D3281" s="109" t="s">
        <v>2869</v>
      </c>
      <c r="E3281" s="109" t="s">
        <v>11675</v>
      </c>
      <c r="F3281" s="110">
        <v>50</v>
      </c>
      <c r="G3281" s="110">
        <v>0</v>
      </c>
      <c r="H3281" s="111">
        <v>134808</v>
      </c>
      <c r="I3281" s="111">
        <v>0</v>
      </c>
      <c r="J3281" s="112">
        <v>2696.16</v>
      </c>
      <c r="K3281" s="109" t="s">
        <v>17552</v>
      </c>
      <c r="L3281" s="111">
        <v>6419.4110000000001</v>
      </c>
      <c r="M3281" s="111">
        <v>0</v>
      </c>
      <c r="N3281" s="2">
        <f t="shared" si="102"/>
        <v>134808</v>
      </c>
      <c r="O3281" s="2">
        <f t="shared" si="103"/>
        <v>2696.16</v>
      </c>
    </row>
    <row r="3282" spans="1:15" x14ac:dyDescent="0.25">
      <c r="A3282" s="109" t="s">
        <v>17637</v>
      </c>
      <c r="B3282" s="109" t="s">
        <v>11674</v>
      </c>
      <c r="C3282" s="109" t="s">
        <v>11673</v>
      </c>
      <c r="D3282" s="109" t="s">
        <v>2870</v>
      </c>
      <c r="E3282" s="109" t="s">
        <v>11672</v>
      </c>
      <c r="F3282" s="110">
        <v>20</v>
      </c>
      <c r="G3282" s="110">
        <v>0</v>
      </c>
      <c r="H3282" s="111">
        <v>67020</v>
      </c>
      <c r="I3282" s="111">
        <v>0</v>
      </c>
      <c r="J3282" s="112">
        <v>3351</v>
      </c>
      <c r="K3282" s="109" t="s">
        <v>17554</v>
      </c>
      <c r="L3282" s="111">
        <v>-1108.8693000000001</v>
      </c>
      <c r="M3282" s="111">
        <v>0</v>
      </c>
      <c r="N3282" s="2">
        <f t="shared" si="102"/>
        <v>67020</v>
      </c>
      <c r="O3282" s="2">
        <f t="shared" si="103"/>
        <v>3351</v>
      </c>
    </row>
    <row r="3283" spans="1:15" x14ac:dyDescent="0.25">
      <c r="A3283" s="109" t="s">
        <v>17638</v>
      </c>
      <c r="B3283" s="109" t="s">
        <v>11661</v>
      </c>
      <c r="C3283" s="109" t="s">
        <v>11660</v>
      </c>
      <c r="D3283" s="109" t="s">
        <v>2874</v>
      </c>
      <c r="E3283" s="109" t="s">
        <v>11667</v>
      </c>
      <c r="F3283" s="110">
        <v>150</v>
      </c>
      <c r="G3283" s="110">
        <v>0</v>
      </c>
      <c r="H3283" s="111">
        <v>505073</v>
      </c>
      <c r="I3283" s="111">
        <v>0</v>
      </c>
      <c r="J3283" s="112">
        <v>3367.15</v>
      </c>
      <c r="K3283" s="109" t="s">
        <v>17554</v>
      </c>
      <c r="L3283" s="111">
        <v>-8356.6327000000001</v>
      </c>
      <c r="M3283" s="111">
        <v>0</v>
      </c>
      <c r="N3283" s="2">
        <f t="shared" si="102"/>
        <v>505073</v>
      </c>
      <c r="O3283" s="2">
        <f t="shared" si="103"/>
        <v>3367.1533333333332</v>
      </c>
    </row>
    <row r="3284" spans="1:15" x14ac:dyDescent="0.25">
      <c r="A3284" s="109" t="s">
        <v>17638</v>
      </c>
      <c r="B3284" s="109" t="s">
        <v>11661</v>
      </c>
      <c r="C3284" s="109" t="s">
        <v>11660</v>
      </c>
      <c r="D3284" s="109" t="s">
        <v>2875</v>
      </c>
      <c r="E3284" s="109" t="s">
        <v>10983</v>
      </c>
      <c r="F3284" s="110">
        <v>216</v>
      </c>
      <c r="G3284" s="110">
        <v>0</v>
      </c>
      <c r="H3284" s="111">
        <v>702329</v>
      </c>
      <c r="I3284" s="111">
        <v>0</v>
      </c>
      <c r="J3284" s="112">
        <v>3251.52</v>
      </c>
      <c r="K3284" s="109" t="s">
        <v>17554</v>
      </c>
      <c r="L3284" s="111">
        <v>-11620.317300000001</v>
      </c>
      <c r="M3284" s="111">
        <v>0</v>
      </c>
      <c r="N3284" s="2">
        <f t="shared" si="102"/>
        <v>702329</v>
      </c>
      <c r="O3284" s="2">
        <f t="shared" si="103"/>
        <v>3251.5231481481483</v>
      </c>
    </row>
    <row r="3285" spans="1:15" x14ac:dyDescent="0.25">
      <c r="A3285" s="109" t="s">
        <v>17638</v>
      </c>
      <c r="B3285" s="109" t="s">
        <v>11661</v>
      </c>
      <c r="C3285" s="109" t="s">
        <v>11660</v>
      </c>
      <c r="D3285" s="109" t="s">
        <v>2876</v>
      </c>
      <c r="E3285" s="109" t="s">
        <v>11666</v>
      </c>
      <c r="F3285" s="110">
        <v>151</v>
      </c>
      <c r="G3285" s="110">
        <v>0</v>
      </c>
      <c r="H3285" s="111">
        <v>414285</v>
      </c>
      <c r="I3285" s="111">
        <v>0</v>
      </c>
      <c r="J3285" s="112">
        <v>2743.61</v>
      </c>
      <c r="K3285" s="109" t="s">
        <v>17554</v>
      </c>
      <c r="L3285" s="111">
        <v>-6854.5129999999999</v>
      </c>
      <c r="M3285" s="111">
        <v>0</v>
      </c>
      <c r="N3285" s="2">
        <f t="shared" si="102"/>
        <v>414285</v>
      </c>
      <c r="O3285" s="2">
        <f t="shared" si="103"/>
        <v>2743.6092715231789</v>
      </c>
    </row>
    <row r="3286" spans="1:15" x14ac:dyDescent="0.25">
      <c r="A3286" s="109" t="s">
        <v>17638</v>
      </c>
      <c r="B3286" s="109" t="s">
        <v>11661</v>
      </c>
      <c r="C3286" s="109" t="s">
        <v>11660</v>
      </c>
      <c r="D3286" s="109" t="s">
        <v>2877</v>
      </c>
      <c r="E3286" s="109" t="s">
        <v>11665</v>
      </c>
      <c r="F3286" s="110">
        <v>71</v>
      </c>
      <c r="G3286" s="110">
        <v>0</v>
      </c>
      <c r="H3286" s="111">
        <v>138131</v>
      </c>
      <c r="I3286" s="111">
        <v>0</v>
      </c>
      <c r="J3286" s="112">
        <v>1945.51</v>
      </c>
      <c r="K3286" s="109" t="s">
        <v>17554</v>
      </c>
      <c r="L3286" s="111">
        <v>-2285.4274</v>
      </c>
      <c r="M3286" s="111">
        <v>0</v>
      </c>
      <c r="N3286" s="2">
        <f t="shared" si="102"/>
        <v>138131</v>
      </c>
      <c r="O3286" s="2">
        <f t="shared" si="103"/>
        <v>1945.5070422535211</v>
      </c>
    </row>
    <row r="3287" spans="1:15" x14ac:dyDescent="0.25">
      <c r="A3287" s="109" t="s">
        <v>17638</v>
      </c>
      <c r="B3287" s="109" t="s">
        <v>11661</v>
      </c>
      <c r="C3287" s="109" t="s">
        <v>11660</v>
      </c>
      <c r="D3287" s="109" t="s">
        <v>18935</v>
      </c>
      <c r="E3287" s="109" t="s">
        <v>18936</v>
      </c>
      <c r="F3287" s="110">
        <v>24</v>
      </c>
      <c r="G3287" s="110">
        <v>0</v>
      </c>
      <c r="H3287" s="111">
        <v>48644</v>
      </c>
      <c r="I3287" s="111">
        <v>0</v>
      </c>
      <c r="J3287" s="112">
        <v>2026.83</v>
      </c>
      <c r="K3287" s="109" t="s">
        <v>17554</v>
      </c>
      <c r="L3287" s="111">
        <v>-804.8261</v>
      </c>
      <c r="M3287" s="111">
        <v>0</v>
      </c>
      <c r="N3287" s="2">
        <f t="shared" si="102"/>
        <v>48644</v>
      </c>
      <c r="O3287" s="2">
        <f t="shared" si="103"/>
        <v>2026.8333333333333</v>
      </c>
    </row>
    <row r="3288" spans="1:15" x14ac:dyDescent="0.25">
      <c r="A3288" s="109" t="s">
        <v>17638</v>
      </c>
      <c r="B3288" s="109" t="s">
        <v>11661</v>
      </c>
      <c r="C3288" s="109" t="s">
        <v>11660</v>
      </c>
      <c r="D3288" s="109" t="s">
        <v>2878</v>
      </c>
      <c r="E3288" s="109" t="s">
        <v>11664</v>
      </c>
      <c r="F3288" s="110">
        <v>48</v>
      </c>
      <c r="G3288" s="110">
        <v>0</v>
      </c>
      <c r="H3288" s="111">
        <v>103902</v>
      </c>
      <c r="I3288" s="111">
        <v>0</v>
      </c>
      <c r="J3288" s="112">
        <v>2164.62</v>
      </c>
      <c r="K3288" s="109" t="s">
        <v>17554</v>
      </c>
      <c r="L3288" s="111">
        <v>-1719.1034999999999</v>
      </c>
      <c r="M3288" s="111">
        <v>0</v>
      </c>
      <c r="N3288" s="2">
        <f t="shared" si="102"/>
        <v>103902</v>
      </c>
      <c r="O3288" s="2">
        <f t="shared" si="103"/>
        <v>2164.625</v>
      </c>
    </row>
    <row r="3289" spans="1:15" x14ac:dyDescent="0.25">
      <c r="A3289" s="109" t="s">
        <v>17638</v>
      </c>
      <c r="B3289" s="109" t="s">
        <v>11661</v>
      </c>
      <c r="C3289" s="109" t="s">
        <v>11660</v>
      </c>
      <c r="D3289" s="109" t="s">
        <v>2879</v>
      </c>
      <c r="E3289" s="109" t="s">
        <v>6388</v>
      </c>
      <c r="F3289" s="110">
        <v>7</v>
      </c>
      <c r="G3289" s="110">
        <v>0</v>
      </c>
      <c r="H3289" s="111">
        <v>15615</v>
      </c>
      <c r="I3289" s="111">
        <v>0</v>
      </c>
      <c r="J3289" s="112">
        <v>2230.71</v>
      </c>
      <c r="K3289" s="109" t="s">
        <v>17554</v>
      </c>
      <c r="L3289" s="111">
        <v>-258.35480000000001</v>
      </c>
      <c r="M3289" s="111">
        <v>0</v>
      </c>
      <c r="N3289" s="2">
        <f t="shared" si="102"/>
        <v>15615</v>
      </c>
      <c r="O3289" s="2">
        <f t="shared" si="103"/>
        <v>2230.7142857142858</v>
      </c>
    </row>
    <row r="3290" spans="1:15" x14ac:dyDescent="0.25">
      <c r="A3290" s="109" t="s">
        <v>17638</v>
      </c>
      <c r="B3290" s="109" t="s">
        <v>11661</v>
      </c>
      <c r="C3290" s="109" t="s">
        <v>11660</v>
      </c>
      <c r="D3290" s="109" t="s">
        <v>2880</v>
      </c>
      <c r="E3290" s="109" t="s">
        <v>11663</v>
      </c>
      <c r="F3290" s="110">
        <v>138</v>
      </c>
      <c r="G3290" s="110">
        <v>0</v>
      </c>
      <c r="H3290" s="111">
        <v>518563</v>
      </c>
      <c r="I3290" s="111">
        <v>0</v>
      </c>
      <c r="J3290" s="112">
        <v>3757.7</v>
      </c>
      <c r="K3290" s="109" t="s">
        <v>17554</v>
      </c>
      <c r="L3290" s="111">
        <v>-8579.8351999999995</v>
      </c>
      <c r="M3290" s="111">
        <v>0</v>
      </c>
      <c r="N3290" s="2">
        <f t="shared" si="102"/>
        <v>518563</v>
      </c>
      <c r="O3290" s="2">
        <f t="shared" si="103"/>
        <v>3757.7028985507245</v>
      </c>
    </row>
    <row r="3291" spans="1:15" x14ac:dyDescent="0.25">
      <c r="A3291" s="109" t="s">
        <v>17638</v>
      </c>
      <c r="B3291" s="109" t="s">
        <v>11661</v>
      </c>
      <c r="C3291" s="109" t="s">
        <v>11660</v>
      </c>
      <c r="D3291" s="109" t="s">
        <v>5991</v>
      </c>
      <c r="E3291" s="109" t="s">
        <v>17639</v>
      </c>
      <c r="F3291" s="110">
        <v>32</v>
      </c>
      <c r="G3291" s="110">
        <v>0</v>
      </c>
      <c r="H3291" s="111">
        <v>61865</v>
      </c>
      <c r="I3291" s="111">
        <v>0</v>
      </c>
      <c r="J3291" s="112">
        <v>1933.28</v>
      </c>
      <c r="K3291" s="109" t="s">
        <v>17554</v>
      </c>
      <c r="L3291" s="111">
        <v>-1023.585</v>
      </c>
      <c r="M3291" s="111">
        <v>0</v>
      </c>
      <c r="N3291" s="2">
        <f t="shared" si="102"/>
        <v>61865</v>
      </c>
      <c r="O3291" s="2">
        <f t="shared" si="103"/>
        <v>1933.28125</v>
      </c>
    </row>
    <row r="3292" spans="1:15" x14ac:dyDescent="0.25">
      <c r="A3292" s="109" t="s">
        <v>17638</v>
      </c>
      <c r="B3292" s="109" t="s">
        <v>11661</v>
      </c>
      <c r="C3292" s="109" t="s">
        <v>11660</v>
      </c>
      <c r="D3292" s="109" t="s">
        <v>17783</v>
      </c>
      <c r="E3292" s="109" t="s">
        <v>17784</v>
      </c>
      <c r="F3292" s="110">
        <v>1</v>
      </c>
      <c r="G3292" s="110">
        <v>0</v>
      </c>
      <c r="H3292" s="111">
        <v>2035</v>
      </c>
      <c r="I3292" s="111">
        <v>0</v>
      </c>
      <c r="J3292" s="112">
        <v>2035</v>
      </c>
      <c r="K3292" s="109" t="s">
        <v>17554</v>
      </c>
      <c r="L3292" s="111">
        <v>-33.667299999999997</v>
      </c>
      <c r="M3292" s="111">
        <v>0</v>
      </c>
      <c r="N3292" s="2">
        <f t="shared" si="102"/>
        <v>2035</v>
      </c>
      <c r="O3292" s="2">
        <f t="shared" si="103"/>
        <v>2035</v>
      </c>
    </row>
    <row r="3293" spans="1:15" x14ac:dyDescent="0.25">
      <c r="A3293" s="109" t="s">
        <v>17638</v>
      </c>
      <c r="B3293" s="109" t="s">
        <v>11661</v>
      </c>
      <c r="C3293" s="109" t="s">
        <v>11660</v>
      </c>
      <c r="D3293" s="109" t="s">
        <v>2881</v>
      </c>
      <c r="E3293" s="109" t="s">
        <v>11662</v>
      </c>
      <c r="F3293" s="110">
        <v>60</v>
      </c>
      <c r="G3293" s="110">
        <v>0</v>
      </c>
      <c r="H3293" s="111">
        <v>235665</v>
      </c>
      <c r="I3293" s="111">
        <v>0</v>
      </c>
      <c r="J3293" s="112">
        <v>3927.75</v>
      </c>
      <c r="K3293" s="109" t="s">
        <v>17554</v>
      </c>
      <c r="L3293" s="111">
        <v>-3899.1669999999999</v>
      </c>
      <c r="M3293" s="111">
        <v>0</v>
      </c>
      <c r="N3293" s="2">
        <f t="shared" si="102"/>
        <v>235665</v>
      </c>
      <c r="O3293" s="2">
        <f t="shared" si="103"/>
        <v>3927.75</v>
      </c>
    </row>
    <row r="3294" spans="1:15" x14ac:dyDescent="0.25">
      <c r="A3294" s="109" t="s">
        <v>17638</v>
      </c>
      <c r="B3294" s="109" t="s">
        <v>11661</v>
      </c>
      <c r="C3294" s="109" t="s">
        <v>11660</v>
      </c>
      <c r="D3294" s="109" t="s">
        <v>2882</v>
      </c>
      <c r="E3294" s="109" t="s">
        <v>18123</v>
      </c>
      <c r="F3294" s="110">
        <v>43</v>
      </c>
      <c r="G3294" s="110">
        <v>0</v>
      </c>
      <c r="H3294" s="111">
        <v>161750</v>
      </c>
      <c r="I3294" s="111">
        <v>0</v>
      </c>
      <c r="J3294" s="112">
        <v>3761.63</v>
      </c>
      <c r="K3294" s="109" t="s">
        <v>17554</v>
      </c>
      <c r="L3294" s="111">
        <v>-2676.2170999999998</v>
      </c>
      <c r="M3294" s="111">
        <v>0</v>
      </c>
      <c r="N3294" s="2">
        <f t="shared" si="102"/>
        <v>161750</v>
      </c>
      <c r="O3294" s="2">
        <f t="shared" si="103"/>
        <v>3761.6279069767443</v>
      </c>
    </row>
    <row r="3295" spans="1:15" x14ac:dyDescent="0.25">
      <c r="A3295" s="109" t="s">
        <v>17638</v>
      </c>
      <c r="B3295" s="109" t="s">
        <v>11661</v>
      </c>
      <c r="C3295" s="109" t="s">
        <v>11660</v>
      </c>
      <c r="D3295" s="109" t="s">
        <v>18933</v>
      </c>
      <c r="E3295" s="109" t="s">
        <v>18934</v>
      </c>
      <c r="F3295" s="110">
        <v>40</v>
      </c>
      <c r="G3295" s="110">
        <v>0</v>
      </c>
      <c r="H3295" s="111">
        <v>108646</v>
      </c>
      <c r="I3295" s="111">
        <v>0</v>
      </c>
      <c r="J3295" s="112">
        <v>2716.15</v>
      </c>
      <c r="K3295" s="109" t="s">
        <v>17554</v>
      </c>
      <c r="L3295" s="111">
        <v>-1797.5904</v>
      </c>
      <c r="M3295" s="111">
        <v>0</v>
      </c>
      <c r="N3295" s="2">
        <f t="shared" si="102"/>
        <v>108646</v>
      </c>
      <c r="O3295" s="2">
        <f t="shared" si="103"/>
        <v>2716.15</v>
      </c>
    </row>
    <row r="3296" spans="1:15" x14ac:dyDescent="0.25">
      <c r="A3296" s="109" t="s">
        <v>17638</v>
      </c>
      <c r="B3296" s="109" t="s">
        <v>11661</v>
      </c>
      <c r="C3296" s="109" t="s">
        <v>11660</v>
      </c>
      <c r="D3296" s="109" t="s">
        <v>18981</v>
      </c>
      <c r="E3296" s="109" t="s">
        <v>18980</v>
      </c>
      <c r="F3296" s="110">
        <v>24</v>
      </c>
      <c r="G3296" s="110">
        <v>0</v>
      </c>
      <c r="H3296" s="111">
        <v>43575</v>
      </c>
      <c r="I3296" s="111">
        <v>0</v>
      </c>
      <c r="J3296" s="112">
        <v>1815.62</v>
      </c>
      <c r="K3296" s="109" t="s">
        <v>17554</v>
      </c>
      <c r="L3296" s="111">
        <v>-720.97289999999998</v>
      </c>
      <c r="M3296" s="111">
        <v>0</v>
      </c>
      <c r="N3296" s="2">
        <f t="shared" si="102"/>
        <v>43575</v>
      </c>
      <c r="O3296" s="2">
        <f t="shared" si="103"/>
        <v>1815.625</v>
      </c>
    </row>
    <row r="3297" spans="1:15" x14ac:dyDescent="0.25">
      <c r="A3297" s="109" t="s">
        <v>17638</v>
      </c>
      <c r="B3297" s="109" t="s">
        <v>11646</v>
      </c>
      <c r="C3297" s="109" t="s">
        <v>11645</v>
      </c>
      <c r="D3297" s="109" t="s">
        <v>2883</v>
      </c>
      <c r="E3297" s="109" t="s">
        <v>11659</v>
      </c>
      <c r="F3297" s="110">
        <v>288</v>
      </c>
      <c r="G3297" s="110">
        <v>0</v>
      </c>
      <c r="H3297" s="111">
        <v>768947</v>
      </c>
      <c r="I3297" s="111">
        <v>0</v>
      </c>
      <c r="J3297" s="112">
        <v>2669.95</v>
      </c>
      <c r="K3297" s="109" t="s">
        <v>17552</v>
      </c>
      <c r="L3297" s="111">
        <v>36616.509899999997</v>
      </c>
      <c r="M3297" s="111">
        <v>0</v>
      </c>
      <c r="N3297" s="2">
        <f t="shared" si="102"/>
        <v>768947</v>
      </c>
      <c r="O3297" s="2">
        <f t="shared" si="103"/>
        <v>2669.9548611111113</v>
      </c>
    </row>
    <row r="3298" spans="1:15" x14ac:dyDescent="0.25">
      <c r="A3298" s="109" t="s">
        <v>17638</v>
      </c>
      <c r="B3298" s="109" t="s">
        <v>11646</v>
      </c>
      <c r="C3298" s="109" t="s">
        <v>11645</v>
      </c>
      <c r="D3298" s="109" t="s">
        <v>2884</v>
      </c>
      <c r="E3298" s="109" t="s">
        <v>11658</v>
      </c>
      <c r="F3298" s="110">
        <v>89</v>
      </c>
      <c r="G3298" s="110">
        <v>0</v>
      </c>
      <c r="H3298" s="111">
        <v>334112</v>
      </c>
      <c r="I3298" s="111">
        <v>0</v>
      </c>
      <c r="J3298" s="112">
        <v>3754.07</v>
      </c>
      <c r="K3298" s="109" t="s">
        <v>17552</v>
      </c>
      <c r="L3298" s="111">
        <v>15910.0887</v>
      </c>
      <c r="M3298" s="111">
        <v>0</v>
      </c>
      <c r="N3298" s="2">
        <f t="shared" si="102"/>
        <v>334112</v>
      </c>
      <c r="O3298" s="2">
        <f t="shared" si="103"/>
        <v>3754.067415730337</v>
      </c>
    </row>
    <row r="3299" spans="1:15" x14ac:dyDescent="0.25">
      <c r="A3299" s="109" t="s">
        <v>17638</v>
      </c>
      <c r="B3299" s="109" t="s">
        <v>11646</v>
      </c>
      <c r="C3299" s="109" t="s">
        <v>11645</v>
      </c>
      <c r="D3299" s="109" t="s">
        <v>2885</v>
      </c>
      <c r="E3299" s="109" t="s">
        <v>11657</v>
      </c>
      <c r="F3299" s="110">
        <v>50</v>
      </c>
      <c r="G3299" s="110">
        <v>0</v>
      </c>
      <c r="H3299" s="111">
        <v>187899</v>
      </c>
      <c r="I3299" s="111">
        <v>0</v>
      </c>
      <c r="J3299" s="112">
        <v>3757.98</v>
      </c>
      <c r="K3299" s="109" t="s">
        <v>17552</v>
      </c>
      <c r="L3299" s="111">
        <v>8947.5665000000008</v>
      </c>
      <c r="M3299" s="111">
        <v>0</v>
      </c>
      <c r="N3299" s="2">
        <f t="shared" si="102"/>
        <v>187899</v>
      </c>
      <c r="O3299" s="2">
        <f t="shared" si="103"/>
        <v>3757.98</v>
      </c>
    </row>
    <row r="3300" spans="1:15" x14ac:dyDescent="0.25">
      <c r="A3300" s="109" t="s">
        <v>17638</v>
      </c>
      <c r="B3300" s="109" t="s">
        <v>11646</v>
      </c>
      <c r="C3300" s="109" t="s">
        <v>11645</v>
      </c>
      <c r="D3300" s="109" t="s">
        <v>2886</v>
      </c>
      <c r="E3300" s="109" t="s">
        <v>11656</v>
      </c>
      <c r="F3300" s="110">
        <v>61</v>
      </c>
      <c r="G3300" s="110">
        <v>0</v>
      </c>
      <c r="H3300" s="111">
        <v>222090</v>
      </c>
      <c r="I3300" s="111">
        <v>0</v>
      </c>
      <c r="J3300" s="112">
        <v>3640.82</v>
      </c>
      <c r="K3300" s="109" t="s">
        <v>17552</v>
      </c>
      <c r="L3300" s="111">
        <v>10575.7191</v>
      </c>
      <c r="M3300" s="111">
        <v>0</v>
      </c>
      <c r="N3300" s="2">
        <f t="shared" si="102"/>
        <v>222090</v>
      </c>
      <c r="O3300" s="2">
        <f t="shared" si="103"/>
        <v>3640.8196721311474</v>
      </c>
    </row>
    <row r="3301" spans="1:15" x14ac:dyDescent="0.25">
      <c r="A3301" s="109" t="s">
        <v>17638</v>
      </c>
      <c r="B3301" s="109" t="s">
        <v>11646</v>
      </c>
      <c r="C3301" s="109" t="s">
        <v>11645</v>
      </c>
      <c r="D3301" s="109" t="s">
        <v>2887</v>
      </c>
      <c r="E3301" s="109" t="s">
        <v>11655</v>
      </c>
      <c r="F3301" s="110">
        <v>122</v>
      </c>
      <c r="G3301" s="110">
        <v>0</v>
      </c>
      <c r="H3301" s="111">
        <v>444325</v>
      </c>
      <c r="I3301" s="111">
        <v>0</v>
      </c>
      <c r="J3301" s="112">
        <v>3642.01</v>
      </c>
      <c r="K3301" s="109" t="s">
        <v>17552</v>
      </c>
      <c r="L3301" s="111">
        <v>21158.356500000002</v>
      </c>
      <c r="M3301" s="111">
        <v>0</v>
      </c>
      <c r="N3301" s="2">
        <f t="shared" si="102"/>
        <v>444325</v>
      </c>
      <c r="O3301" s="2">
        <f t="shared" si="103"/>
        <v>3642.0081967213114</v>
      </c>
    </row>
    <row r="3302" spans="1:15" x14ac:dyDescent="0.25">
      <c r="A3302" s="109" t="s">
        <v>17638</v>
      </c>
      <c r="B3302" s="109" t="s">
        <v>11646</v>
      </c>
      <c r="C3302" s="109" t="s">
        <v>11645</v>
      </c>
      <c r="D3302" s="109" t="s">
        <v>2888</v>
      </c>
      <c r="E3302" s="109" t="s">
        <v>11654</v>
      </c>
      <c r="F3302" s="110">
        <v>60</v>
      </c>
      <c r="G3302" s="110">
        <v>0</v>
      </c>
      <c r="H3302" s="111">
        <v>224382</v>
      </c>
      <c r="I3302" s="111">
        <v>0</v>
      </c>
      <c r="J3302" s="112">
        <v>3739.7</v>
      </c>
      <c r="K3302" s="109" t="s">
        <v>17552</v>
      </c>
      <c r="L3302" s="111">
        <v>10684.856</v>
      </c>
      <c r="M3302" s="111">
        <v>0</v>
      </c>
      <c r="N3302" s="2">
        <f t="shared" si="102"/>
        <v>224382</v>
      </c>
      <c r="O3302" s="2">
        <f t="shared" si="103"/>
        <v>3739.7</v>
      </c>
    </row>
    <row r="3303" spans="1:15" x14ac:dyDescent="0.25">
      <c r="A3303" s="109" t="s">
        <v>17638</v>
      </c>
      <c r="B3303" s="109" t="s">
        <v>11646</v>
      </c>
      <c r="C3303" s="109" t="s">
        <v>11645</v>
      </c>
      <c r="D3303" s="109" t="s">
        <v>2889</v>
      </c>
      <c r="E3303" s="109" t="s">
        <v>11653</v>
      </c>
      <c r="F3303" s="110">
        <v>101</v>
      </c>
      <c r="G3303" s="110">
        <v>0</v>
      </c>
      <c r="H3303" s="111">
        <v>265802</v>
      </c>
      <c r="I3303" s="111">
        <v>0</v>
      </c>
      <c r="J3303" s="112">
        <v>2631.7</v>
      </c>
      <c r="K3303" s="109" t="s">
        <v>17552</v>
      </c>
      <c r="L3303" s="111">
        <v>12657.2611</v>
      </c>
      <c r="M3303" s="111">
        <v>0</v>
      </c>
      <c r="N3303" s="2">
        <f t="shared" si="102"/>
        <v>265802</v>
      </c>
      <c r="O3303" s="2">
        <f t="shared" si="103"/>
        <v>2631.7029702970299</v>
      </c>
    </row>
    <row r="3304" spans="1:15" x14ac:dyDescent="0.25">
      <c r="A3304" s="109" t="s">
        <v>17638</v>
      </c>
      <c r="B3304" s="109" t="s">
        <v>11646</v>
      </c>
      <c r="C3304" s="109" t="s">
        <v>11645</v>
      </c>
      <c r="D3304" s="109" t="s">
        <v>2890</v>
      </c>
      <c r="E3304" s="109" t="s">
        <v>11652</v>
      </c>
      <c r="F3304" s="110">
        <v>96</v>
      </c>
      <c r="G3304" s="110">
        <v>4</v>
      </c>
      <c r="H3304" s="111">
        <v>370748</v>
      </c>
      <c r="I3304" s="111">
        <v>14830</v>
      </c>
      <c r="J3304" s="112">
        <v>3707.48</v>
      </c>
      <c r="K3304" s="109" t="s">
        <v>17552</v>
      </c>
      <c r="L3304" s="111">
        <v>17654.656900000002</v>
      </c>
      <c r="M3304" s="111">
        <v>0</v>
      </c>
      <c r="N3304" s="2">
        <f t="shared" si="102"/>
        <v>355918</v>
      </c>
      <c r="O3304" s="2">
        <f t="shared" si="103"/>
        <v>3707.4791666666665</v>
      </c>
    </row>
    <row r="3305" spans="1:15" x14ac:dyDescent="0.25">
      <c r="A3305" s="109" t="s">
        <v>17638</v>
      </c>
      <c r="B3305" s="109" t="s">
        <v>11646</v>
      </c>
      <c r="C3305" s="109" t="s">
        <v>11645</v>
      </c>
      <c r="D3305" s="109" t="s">
        <v>2891</v>
      </c>
      <c r="E3305" s="109" t="s">
        <v>11651</v>
      </c>
      <c r="F3305" s="110">
        <v>50</v>
      </c>
      <c r="G3305" s="110">
        <v>0</v>
      </c>
      <c r="H3305" s="111">
        <v>183983</v>
      </c>
      <c r="I3305" s="111">
        <v>0</v>
      </c>
      <c r="J3305" s="112">
        <v>3679.66</v>
      </c>
      <c r="K3305" s="109" t="s">
        <v>17552</v>
      </c>
      <c r="L3305" s="111">
        <v>8761.1016999999993</v>
      </c>
      <c r="M3305" s="111">
        <v>0</v>
      </c>
      <c r="N3305" s="2">
        <f t="shared" si="102"/>
        <v>183983</v>
      </c>
      <c r="O3305" s="2">
        <f t="shared" si="103"/>
        <v>3679.66</v>
      </c>
    </row>
    <row r="3306" spans="1:15" x14ac:dyDescent="0.25">
      <c r="A3306" s="109" t="s">
        <v>17638</v>
      </c>
      <c r="B3306" s="109" t="s">
        <v>11646</v>
      </c>
      <c r="C3306" s="109" t="s">
        <v>11645</v>
      </c>
      <c r="D3306" s="109" t="s">
        <v>2892</v>
      </c>
      <c r="E3306" s="109" t="s">
        <v>11650</v>
      </c>
      <c r="F3306" s="110">
        <v>42</v>
      </c>
      <c r="G3306" s="110">
        <v>0</v>
      </c>
      <c r="H3306" s="111">
        <v>154045</v>
      </c>
      <c r="I3306" s="111">
        <v>0</v>
      </c>
      <c r="J3306" s="112">
        <v>3667.74</v>
      </c>
      <c r="K3306" s="109" t="s">
        <v>17552</v>
      </c>
      <c r="L3306" s="111">
        <v>7335.4633000000003</v>
      </c>
      <c r="M3306" s="111">
        <v>0</v>
      </c>
      <c r="N3306" s="2">
        <f t="shared" si="102"/>
        <v>154045</v>
      </c>
      <c r="O3306" s="2">
        <f t="shared" si="103"/>
        <v>3667.7380952380954</v>
      </c>
    </row>
    <row r="3307" spans="1:15" x14ac:dyDescent="0.25">
      <c r="A3307" s="109" t="s">
        <v>17638</v>
      </c>
      <c r="B3307" s="109" t="s">
        <v>11646</v>
      </c>
      <c r="C3307" s="109" t="s">
        <v>11645</v>
      </c>
      <c r="D3307" s="109" t="s">
        <v>2893</v>
      </c>
      <c r="E3307" s="109" t="s">
        <v>11649</v>
      </c>
      <c r="F3307" s="110">
        <v>46</v>
      </c>
      <c r="G3307" s="110">
        <v>0</v>
      </c>
      <c r="H3307" s="111">
        <v>182078</v>
      </c>
      <c r="I3307" s="111">
        <v>0</v>
      </c>
      <c r="J3307" s="112">
        <v>3958.22</v>
      </c>
      <c r="K3307" s="109" t="s">
        <v>17552</v>
      </c>
      <c r="L3307" s="111">
        <v>8670.3956999999991</v>
      </c>
      <c r="M3307" s="111">
        <v>0</v>
      </c>
      <c r="N3307" s="2">
        <f t="shared" si="102"/>
        <v>182078</v>
      </c>
      <c r="O3307" s="2">
        <f t="shared" si="103"/>
        <v>3958.217391304348</v>
      </c>
    </row>
    <row r="3308" spans="1:15" x14ac:dyDescent="0.25">
      <c r="A3308" s="109" t="s">
        <v>17638</v>
      </c>
      <c r="B3308" s="109" t="s">
        <v>11646</v>
      </c>
      <c r="C3308" s="109" t="s">
        <v>11645</v>
      </c>
      <c r="D3308" s="109" t="s">
        <v>2894</v>
      </c>
      <c r="E3308" s="109" t="s">
        <v>11648</v>
      </c>
      <c r="F3308" s="110">
        <v>40</v>
      </c>
      <c r="G3308" s="110">
        <v>0</v>
      </c>
      <c r="H3308" s="111">
        <v>92654</v>
      </c>
      <c r="I3308" s="111">
        <v>0</v>
      </c>
      <c r="J3308" s="112">
        <v>2316.35</v>
      </c>
      <c r="K3308" s="109" t="s">
        <v>17552</v>
      </c>
      <c r="L3308" s="111">
        <v>4412.0724</v>
      </c>
      <c r="M3308" s="111">
        <v>0</v>
      </c>
      <c r="N3308" s="2">
        <f t="shared" si="102"/>
        <v>92654</v>
      </c>
      <c r="O3308" s="2">
        <f t="shared" si="103"/>
        <v>2316.35</v>
      </c>
    </row>
    <row r="3309" spans="1:15" x14ac:dyDescent="0.25">
      <c r="A3309" s="109" t="s">
        <v>17638</v>
      </c>
      <c r="B3309" s="109" t="s">
        <v>11646</v>
      </c>
      <c r="C3309" s="109" t="s">
        <v>11645</v>
      </c>
      <c r="D3309" s="109" t="s">
        <v>2895</v>
      </c>
      <c r="E3309" s="109" t="s">
        <v>11647</v>
      </c>
      <c r="F3309" s="110">
        <v>60</v>
      </c>
      <c r="G3309" s="110">
        <v>0</v>
      </c>
      <c r="H3309" s="111">
        <v>120669</v>
      </c>
      <c r="I3309" s="111">
        <v>0</v>
      </c>
      <c r="J3309" s="112">
        <v>2011.15</v>
      </c>
      <c r="K3309" s="109" t="s">
        <v>17552</v>
      </c>
      <c r="L3309" s="111">
        <v>5746.1661000000004</v>
      </c>
      <c r="M3309" s="111">
        <v>0</v>
      </c>
      <c r="N3309" s="2">
        <f t="shared" si="102"/>
        <v>120669</v>
      </c>
      <c r="O3309" s="2">
        <f t="shared" si="103"/>
        <v>2011.15</v>
      </c>
    </row>
    <row r="3310" spans="1:15" x14ac:dyDescent="0.25">
      <c r="A3310" s="109" t="s">
        <v>17638</v>
      </c>
      <c r="B3310" s="109" t="s">
        <v>11646</v>
      </c>
      <c r="C3310" s="109" t="s">
        <v>11645</v>
      </c>
      <c r="D3310" s="109" t="s">
        <v>2896</v>
      </c>
      <c r="E3310" s="109" t="s">
        <v>8251</v>
      </c>
      <c r="F3310" s="110">
        <v>108</v>
      </c>
      <c r="G3310" s="110">
        <v>12</v>
      </c>
      <c r="H3310" s="111">
        <v>288936</v>
      </c>
      <c r="I3310" s="111">
        <v>28894</v>
      </c>
      <c r="J3310" s="112">
        <v>2407.8000000000002</v>
      </c>
      <c r="K3310" s="109" t="s">
        <v>17552</v>
      </c>
      <c r="L3310" s="111">
        <v>13758.857</v>
      </c>
      <c r="M3310" s="111">
        <v>0</v>
      </c>
      <c r="N3310" s="2">
        <f t="shared" si="102"/>
        <v>260042</v>
      </c>
      <c r="O3310" s="2">
        <f t="shared" si="103"/>
        <v>2407.7962962962961</v>
      </c>
    </row>
    <row r="3311" spans="1:15" x14ac:dyDescent="0.25">
      <c r="A3311" s="109" t="s">
        <v>17638</v>
      </c>
      <c r="B3311" s="109" t="s">
        <v>11646</v>
      </c>
      <c r="C3311" s="109" t="s">
        <v>11645</v>
      </c>
      <c r="D3311" s="109" t="s">
        <v>2897</v>
      </c>
      <c r="E3311" s="109" t="s">
        <v>11644</v>
      </c>
      <c r="F3311" s="110">
        <v>86</v>
      </c>
      <c r="G3311" s="110">
        <v>0</v>
      </c>
      <c r="H3311" s="111">
        <v>165866</v>
      </c>
      <c r="I3311" s="111">
        <v>0</v>
      </c>
      <c r="J3311" s="112">
        <v>1928.67</v>
      </c>
      <c r="K3311" s="109" t="s">
        <v>17552</v>
      </c>
      <c r="L3311" s="111">
        <v>7898.3810000000003</v>
      </c>
      <c r="M3311" s="111">
        <v>0</v>
      </c>
      <c r="N3311" s="2">
        <f t="shared" si="102"/>
        <v>165866</v>
      </c>
      <c r="O3311" s="2">
        <f t="shared" si="103"/>
        <v>1928.6744186046512</v>
      </c>
    </row>
    <row r="3312" spans="1:15" x14ac:dyDescent="0.25">
      <c r="A3312" s="109" t="s">
        <v>17638</v>
      </c>
      <c r="B3312" s="109" t="s">
        <v>11646</v>
      </c>
      <c r="C3312" s="109" t="s">
        <v>11645</v>
      </c>
      <c r="D3312" s="109" t="s">
        <v>17640</v>
      </c>
      <c r="E3312" s="109" t="s">
        <v>17641</v>
      </c>
      <c r="F3312" s="110">
        <v>145</v>
      </c>
      <c r="G3312" s="110">
        <v>0</v>
      </c>
      <c r="H3312" s="111">
        <v>278093</v>
      </c>
      <c r="I3312" s="111">
        <v>0</v>
      </c>
      <c r="J3312" s="112">
        <v>1917.88</v>
      </c>
      <c r="K3312" s="109" t="s">
        <v>17552</v>
      </c>
      <c r="L3312" s="111">
        <v>13242.529200000001</v>
      </c>
      <c r="M3312" s="111">
        <v>0</v>
      </c>
      <c r="N3312" s="2">
        <f t="shared" si="102"/>
        <v>278093</v>
      </c>
      <c r="O3312" s="2">
        <f t="shared" si="103"/>
        <v>1917.8827586206896</v>
      </c>
    </row>
    <row r="3313" spans="1:15" x14ac:dyDescent="0.25">
      <c r="A3313" s="109" t="s">
        <v>17638</v>
      </c>
      <c r="B3313" s="109" t="s">
        <v>11639</v>
      </c>
      <c r="C3313" s="109" t="s">
        <v>18979</v>
      </c>
      <c r="D3313" s="109" t="s">
        <v>2898</v>
      </c>
      <c r="E3313" s="109" t="s">
        <v>11642</v>
      </c>
      <c r="F3313" s="110">
        <v>100</v>
      </c>
      <c r="G3313" s="110">
        <v>0</v>
      </c>
      <c r="H3313" s="111">
        <v>383587</v>
      </c>
      <c r="I3313" s="111">
        <v>0</v>
      </c>
      <c r="J3313" s="112">
        <v>3835.87</v>
      </c>
      <c r="K3313" s="109" t="s">
        <v>17552</v>
      </c>
      <c r="L3313" s="111">
        <v>18266.0285</v>
      </c>
      <c r="M3313" s="111">
        <v>0</v>
      </c>
      <c r="N3313" s="2">
        <f t="shared" si="102"/>
        <v>383587</v>
      </c>
      <c r="O3313" s="2">
        <f t="shared" si="103"/>
        <v>3835.87</v>
      </c>
    </row>
    <row r="3314" spans="1:15" x14ac:dyDescent="0.25">
      <c r="A3314" s="109" t="s">
        <v>17638</v>
      </c>
      <c r="B3314" s="109" t="s">
        <v>11639</v>
      </c>
      <c r="C3314" s="109" t="s">
        <v>18979</v>
      </c>
      <c r="D3314" s="109" t="s">
        <v>2899</v>
      </c>
      <c r="E3314" s="109" t="s">
        <v>11640</v>
      </c>
      <c r="F3314" s="110">
        <v>11</v>
      </c>
      <c r="G3314" s="110">
        <v>73</v>
      </c>
      <c r="H3314" s="111">
        <v>233966</v>
      </c>
      <c r="I3314" s="111">
        <v>203328</v>
      </c>
      <c r="J3314" s="112">
        <v>2785.31</v>
      </c>
      <c r="K3314" s="109" t="s">
        <v>17552</v>
      </c>
      <c r="L3314" s="111">
        <v>11141.256299999999</v>
      </c>
      <c r="M3314" s="111">
        <v>0</v>
      </c>
      <c r="N3314" s="2">
        <f t="shared" si="102"/>
        <v>30638</v>
      </c>
      <c r="O3314" s="2">
        <f t="shared" si="103"/>
        <v>2785.2727272727275</v>
      </c>
    </row>
    <row r="3315" spans="1:15" x14ac:dyDescent="0.25">
      <c r="A3315" s="109" t="s">
        <v>17638</v>
      </c>
      <c r="B3315" s="109" t="s">
        <v>11633</v>
      </c>
      <c r="C3315" s="109" t="s">
        <v>11632</v>
      </c>
      <c r="D3315" s="109" t="s">
        <v>2900</v>
      </c>
      <c r="E3315" s="109" t="s">
        <v>11638</v>
      </c>
      <c r="F3315" s="110">
        <v>224</v>
      </c>
      <c r="G3315" s="110">
        <v>0</v>
      </c>
      <c r="H3315" s="111">
        <v>682295</v>
      </c>
      <c r="I3315" s="111">
        <v>0</v>
      </c>
      <c r="J3315" s="112">
        <v>3045.96</v>
      </c>
      <c r="K3315" s="109" t="s">
        <v>17552</v>
      </c>
      <c r="L3315" s="111">
        <v>32490.249</v>
      </c>
      <c r="M3315" s="111">
        <v>0</v>
      </c>
      <c r="N3315" s="2">
        <f t="shared" si="102"/>
        <v>682295</v>
      </c>
      <c r="O3315" s="2">
        <f t="shared" si="103"/>
        <v>3045.9598214285716</v>
      </c>
    </row>
    <row r="3316" spans="1:15" x14ac:dyDescent="0.25">
      <c r="A3316" s="109" t="s">
        <v>17638</v>
      </c>
      <c r="B3316" s="109" t="s">
        <v>11633</v>
      </c>
      <c r="C3316" s="109" t="s">
        <v>11632</v>
      </c>
      <c r="D3316" s="109" t="s">
        <v>2901</v>
      </c>
      <c r="E3316" s="109" t="s">
        <v>11637</v>
      </c>
      <c r="F3316" s="110">
        <v>108</v>
      </c>
      <c r="G3316" s="110">
        <v>0</v>
      </c>
      <c r="H3316" s="111">
        <v>325100</v>
      </c>
      <c r="I3316" s="111">
        <v>0</v>
      </c>
      <c r="J3316" s="112">
        <v>3010.19</v>
      </c>
      <c r="K3316" s="109" t="s">
        <v>17552</v>
      </c>
      <c r="L3316" s="111">
        <v>15480.975399999999</v>
      </c>
      <c r="M3316" s="111">
        <v>0</v>
      </c>
      <c r="N3316" s="2">
        <f t="shared" si="102"/>
        <v>325100</v>
      </c>
      <c r="O3316" s="2">
        <f t="shared" si="103"/>
        <v>3010.1851851851852</v>
      </c>
    </row>
    <row r="3317" spans="1:15" x14ac:dyDescent="0.25">
      <c r="A3317" s="109" t="s">
        <v>17638</v>
      </c>
      <c r="B3317" s="109" t="s">
        <v>11633</v>
      </c>
      <c r="C3317" s="109" t="s">
        <v>11632</v>
      </c>
      <c r="D3317" s="109" t="s">
        <v>2902</v>
      </c>
      <c r="E3317" s="109" t="s">
        <v>11636</v>
      </c>
      <c r="F3317" s="110">
        <v>122</v>
      </c>
      <c r="G3317" s="110">
        <v>0</v>
      </c>
      <c r="H3317" s="111">
        <v>386315</v>
      </c>
      <c r="I3317" s="111">
        <v>0</v>
      </c>
      <c r="J3317" s="112">
        <v>3166.52</v>
      </c>
      <c r="K3317" s="109" t="s">
        <v>17552</v>
      </c>
      <c r="L3317" s="111">
        <v>18395.973600000001</v>
      </c>
      <c r="M3317" s="111">
        <v>0</v>
      </c>
      <c r="N3317" s="2">
        <f t="shared" si="102"/>
        <v>386315</v>
      </c>
      <c r="O3317" s="2">
        <f t="shared" si="103"/>
        <v>3166.5163934426228</v>
      </c>
    </row>
    <row r="3318" spans="1:15" x14ac:dyDescent="0.25">
      <c r="A3318" s="109" t="s">
        <v>17638</v>
      </c>
      <c r="B3318" s="109" t="s">
        <v>11633</v>
      </c>
      <c r="C3318" s="109" t="s">
        <v>11632</v>
      </c>
      <c r="D3318" s="109" t="s">
        <v>2903</v>
      </c>
      <c r="E3318" s="109" t="s">
        <v>11635</v>
      </c>
      <c r="F3318" s="110">
        <v>100</v>
      </c>
      <c r="G3318" s="110">
        <v>0</v>
      </c>
      <c r="H3318" s="111">
        <v>336396</v>
      </c>
      <c r="I3318" s="111">
        <v>0</v>
      </c>
      <c r="J3318" s="112">
        <v>3363.96</v>
      </c>
      <c r="K3318" s="109" t="s">
        <v>17552</v>
      </c>
      <c r="L3318" s="111">
        <v>16018.846299999999</v>
      </c>
      <c r="M3318" s="111">
        <v>0</v>
      </c>
      <c r="N3318" s="2">
        <f t="shared" si="102"/>
        <v>336396</v>
      </c>
      <c r="O3318" s="2">
        <f t="shared" si="103"/>
        <v>3363.96</v>
      </c>
    </row>
    <row r="3319" spans="1:15" x14ac:dyDescent="0.25">
      <c r="A3319" s="109" t="s">
        <v>17638</v>
      </c>
      <c r="B3319" s="109" t="s">
        <v>11633</v>
      </c>
      <c r="C3319" s="109" t="s">
        <v>11632</v>
      </c>
      <c r="D3319" s="109" t="s">
        <v>2904</v>
      </c>
      <c r="E3319" s="109" t="s">
        <v>6388</v>
      </c>
      <c r="F3319" s="110">
        <v>12</v>
      </c>
      <c r="G3319" s="110">
        <v>0</v>
      </c>
      <c r="H3319" s="111">
        <v>25611</v>
      </c>
      <c r="I3319" s="111">
        <v>0</v>
      </c>
      <c r="J3319" s="112">
        <v>2134.25</v>
      </c>
      <c r="K3319" s="109" t="s">
        <v>17552</v>
      </c>
      <c r="L3319" s="111">
        <v>1219.5878</v>
      </c>
      <c r="M3319" s="111">
        <v>0</v>
      </c>
      <c r="N3319" s="2">
        <f t="shared" si="102"/>
        <v>25611</v>
      </c>
      <c r="O3319" s="2">
        <f t="shared" si="103"/>
        <v>2134.25</v>
      </c>
    </row>
    <row r="3320" spans="1:15" x14ac:dyDescent="0.25">
      <c r="A3320" s="109" t="s">
        <v>17638</v>
      </c>
      <c r="B3320" s="109" t="s">
        <v>11633</v>
      </c>
      <c r="C3320" s="109" t="s">
        <v>11632</v>
      </c>
      <c r="D3320" s="109" t="s">
        <v>2905</v>
      </c>
      <c r="E3320" s="109" t="s">
        <v>11634</v>
      </c>
      <c r="F3320" s="110">
        <v>125</v>
      </c>
      <c r="G3320" s="110">
        <v>0</v>
      </c>
      <c r="H3320" s="111">
        <v>452680</v>
      </c>
      <c r="I3320" s="111">
        <v>0</v>
      </c>
      <c r="J3320" s="112">
        <v>3621.44</v>
      </c>
      <c r="K3320" s="109" t="s">
        <v>17552</v>
      </c>
      <c r="L3320" s="111">
        <v>21556.175500000001</v>
      </c>
      <c r="M3320" s="111">
        <v>0</v>
      </c>
      <c r="N3320" s="2">
        <f t="shared" si="102"/>
        <v>452680</v>
      </c>
      <c r="O3320" s="2">
        <f t="shared" si="103"/>
        <v>3621.44</v>
      </c>
    </row>
    <row r="3321" spans="1:15" x14ac:dyDescent="0.25">
      <c r="A3321" s="109" t="s">
        <v>17638</v>
      </c>
      <c r="B3321" s="109" t="s">
        <v>11633</v>
      </c>
      <c r="C3321" s="109" t="s">
        <v>11632</v>
      </c>
      <c r="D3321" s="109" t="s">
        <v>2906</v>
      </c>
      <c r="E3321" s="109" t="s">
        <v>11631</v>
      </c>
      <c r="F3321" s="110">
        <v>30</v>
      </c>
      <c r="G3321" s="110">
        <v>0</v>
      </c>
      <c r="H3321" s="111">
        <v>102663</v>
      </c>
      <c r="I3321" s="111">
        <v>0</v>
      </c>
      <c r="J3321" s="112">
        <v>3422.1</v>
      </c>
      <c r="K3321" s="109" t="s">
        <v>17552</v>
      </c>
      <c r="L3321" s="111">
        <v>4888.6971000000003</v>
      </c>
      <c r="M3321" s="111">
        <v>0</v>
      </c>
      <c r="N3321" s="2">
        <f t="shared" si="102"/>
        <v>102663</v>
      </c>
      <c r="O3321" s="2">
        <f t="shared" si="103"/>
        <v>3422.1</v>
      </c>
    </row>
    <row r="3322" spans="1:15" x14ac:dyDescent="0.25">
      <c r="A3322" s="109" t="s">
        <v>17638</v>
      </c>
      <c r="B3322" s="109" t="s">
        <v>11629</v>
      </c>
      <c r="C3322" s="109" t="s">
        <v>11628</v>
      </c>
      <c r="D3322" s="109" t="s">
        <v>2907</v>
      </c>
      <c r="E3322" s="109" t="s">
        <v>11630</v>
      </c>
      <c r="F3322" s="110">
        <v>218</v>
      </c>
      <c r="G3322" s="110">
        <v>0</v>
      </c>
      <c r="H3322" s="111">
        <v>661559</v>
      </c>
      <c r="I3322" s="111">
        <v>0</v>
      </c>
      <c r="J3322" s="112">
        <v>3034.67</v>
      </c>
      <c r="K3322" s="109" t="s">
        <v>17554</v>
      </c>
      <c r="L3322" s="111">
        <v>-10945.7498</v>
      </c>
      <c r="M3322" s="111">
        <v>0</v>
      </c>
      <c r="N3322" s="2">
        <f t="shared" si="102"/>
        <v>661559</v>
      </c>
      <c r="O3322" s="2">
        <f t="shared" si="103"/>
        <v>3034.6743119266057</v>
      </c>
    </row>
    <row r="3323" spans="1:15" x14ac:dyDescent="0.25">
      <c r="A3323" s="109" t="s">
        <v>17638</v>
      </c>
      <c r="B3323" s="109" t="s">
        <v>11629</v>
      </c>
      <c r="C3323" s="109" t="s">
        <v>11628</v>
      </c>
      <c r="D3323" s="109" t="s">
        <v>18721</v>
      </c>
      <c r="E3323" s="109" t="s">
        <v>18722</v>
      </c>
      <c r="F3323" s="110">
        <v>0</v>
      </c>
      <c r="G3323" s="110">
        <v>42</v>
      </c>
      <c r="H3323" s="111">
        <v>129282</v>
      </c>
      <c r="I3323" s="111">
        <v>129282</v>
      </c>
      <c r="J3323" s="112">
        <v>3078.14</v>
      </c>
      <c r="K3323" s="109" t="s">
        <v>17554</v>
      </c>
      <c r="L3323" s="111">
        <v>-2139.0191</v>
      </c>
      <c r="M3323" s="111">
        <v>0</v>
      </c>
      <c r="N3323" s="2">
        <f t="shared" si="102"/>
        <v>0</v>
      </c>
      <c r="O3323" s="2" t="str">
        <f t="shared" si="103"/>
        <v>No Standing Units</v>
      </c>
    </row>
    <row r="3324" spans="1:15" x14ac:dyDescent="0.25">
      <c r="A3324" s="109" t="s">
        <v>17638</v>
      </c>
      <c r="B3324" s="109" t="s">
        <v>11613</v>
      </c>
      <c r="C3324" s="109" t="s">
        <v>11612</v>
      </c>
      <c r="D3324" s="109" t="s">
        <v>2908</v>
      </c>
      <c r="E3324" s="109" t="s">
        <v>11627</v>
      </c>
      <c r="F3324" s="110">
        <v>216</v>
      </c>
      <c r="G3324" s="110">
        <v>0</v>
      </c>
      <c r="H3324" s="111">
        <v>667362</v>
      </c>
      <c r="I3324" s="111">
        <v>0</v>
      </c>
      <c r="J3324" s="112">
        <v>3089.64</v>
      </c>
      <c r="K3324" s="109" t="s">
        <v>17554</v>
      </c>
      <c r="L3324" s="111">
        <v>-11041.7682</v>
      </c>
      <c r="M3324" s="111">
        <v>0</v>
      </c>
      <c r="N3324" s="2">
        <f t="shared" si="102"/>
        <v>667362</v>
      </c>
      <c r="O3324" s="2">
        <f t="shared" si="103"/>
        <v>3089.6388888888887</v>
      </c>
    </row>
    <row r="3325" spans="1:15" x14ac:dyDescent="0.25">
      <c r="A3325" s="109" t="s">
        <v>17638</v>
      </c>
      <c r="B3325" s="109" t="s">
        <v>11613</v>
      </c>
      <c r="C3325" s="109" t="s">
        <v>11612</v>
      </c>
      <c r="D3325" s="109" t="s">
        <v>2909</v>
      </c>
      <c r="E3325" s="109" t="s">
        <v>11626</v>
      </c>
      <c r="F3325" s="110">
        <v>106</v>
      </c>
      <c r="G3325" s="110">
        <v>0</v>
      </c>
      <c r="H3325" s="111">
        <v>294314</v>
      </c>
      <c r="I3325" s="111">
        <v>0</v>
      </c>
      <c r="J3325" s="112">
        <v>2776.55</v>
      </c>
      <c r="K3325" s="109" t="s">
        <v>17554</v>
      </c>
      <c r="L3325" s="111">
        <v>-4869.5479999999998</v>
      </c>
      <c r="M3325" s="111">
        <v>0</v>
      </c>
      <c r="N3325" s="2">
        <f t="shared" si="102"/>
        <v>294314</v>
      </c>
      <c r="O3325" s="2">
        <f t="shared" si="103"/>
        <v>2776.5471698113206</v>
      </c>
    </row>
    <row r="3326" spans="1:15" x14ac:dyDescent="0.25">
      <c r="A3326" s="109" t="s">
        <v>17638</v>
      </c>
      <c r="B3326" s="109" t="s">
        <v>11613</v>
      </c>
      <c r="C3326" s="109" t="s">
        <v>11612</v>
      </c>
      <c r="D3326" s="109" t="s">
        <v>2910</v>
      </c>
      <c r="E3326" s="109" t="s">
        <v>11625</v>
      </c>
      <c r="F3326" s="110">
        <v>116</v>
      </c>
      <c r="G3326" s="110">
        <v>0</v>
      </c>
      <c r="H3326" s="111">
        <v>448328</v>
      </c>
      <c r="I3326" s="111">
        <v>0</v>
      </c>
      <c r="J3326" s="112">
        <v>3864.9</v>
      </c>
      <c r="K3326" s="109" t="s">
        <v>17554</v>
      </c>
      <c r="L3326" s="111">
        <v>-7417.7579999999998</v>
      </c>
      <c r="M3326" s="111">
        <v>0</v>
      </c>
      <c r="N3326" s="2">
        <f t="shared" si="102"/>
        <v>448328</v>
      </c>
      <c r="O3326" s="2">
        <f t="shared" si="103"/>
        <v>3864.8965517241381</v>
      </c>
    </row>
    <row r="3327" spans="1:15" x14ac:dyDescent="0.25">
      <c r="A3327" s="109" t="s">
        <v>17638</v>
      </c>
      <c r="B3327" s="109" t="s">
        <v>11613</v>
      </c>
      <c r="C3327" s="109" t="s">
        <v>11612</v>
      </c>
      <c r="D3327" s="109" t="s">
        <v>2911</v>
      </c>
      <c r="E3327" s="109" t="s">
        <v>11624</v>
      </c>
      <c r="F3327" s="110">
        <v>60</v>
      </c>
      <c r="G3327" s="110">
        <v>0</v>
      </c>
      <c r="H3327" s="111">
        <v>195709</v>
      </c>
      <c r="I3327" s="111">
        <v>0</v>
      </c>
      <c r="J3327" s="112">
        <v>3261.82</v>
      </c>
      <c r="K3327" s="109" t="s">
        <v>17554</v>
      </c>
      <c r="L3327" s="111">
        <v>-3238.0898999999999</v>
      </c>
      <c r="M3327" s="111">
        <v>0</v>
      </c>
      <c r="N3327" s="2">
        <f t="shared" si="102"/>
        <v>195709</v>
      </c>
      <c r="O3327" s="2">
        <f t="shared" si="103"/>
        <v>3261.8166666666666</v>
      </c>
    </row>
    <row r="3328" spans="1:15" x14ac:dyDescent="0.25">
      <c r="A3328" s="109" t="s">
        <v>17638</v>
      </c>
      <c r="B3328" s="109" t="s">
        <v>11613</v>
      </c>
      <c r="C3328" s="109" t="s">
        <v>11612</v>
      </c>
      <c r="D3328" s="109" t="s">
        <v>2912</v>
      </c>
      <c r="E3328" s="109" t="s">
        <v>11623</v>
      </c>
      <c r="F3328" s="110">
        <v>94</v>
      </c>
      <c r="G3328" s="110">
        <v>0</v>
      </c>
      <c r="H3328" s="111">
        <v>335209</v>
      </c>
      <c r="I3328" s="111">
        <v>0</v>
      </c>
      <c r="J3328" s="112">
        <v>3566.05</v>
      </c>
      <c r="K3328" s="109" t="s">
        <v>17554</v>
      </c>
      <c r="L3328" s="111">
        <v>-5546.1578</v>
      </c>
      <c r="M3328" s="111">
        <v>0</v>
      </c>
      <c r="N3328" s="2">
        <f t="shared" si="102"/>
        <v>335209</v>
      </c>
      <c r="O3328" s="2">
        <f t="shared" si="103"/>
        <v>3566.0531914893618</v>
      </c>
    </row>
    <row r="3329" spans="1:15" x14ac:dyDescent="0.25">
      <c r="A3329" s="109" t="s">
        <v>17638</v>
      </c>
      <c r="B3329" s="109" t="s">
        <v>11613</v>
      </c>
      <c r="C3329" s="109" t="s">
        <v>11612</v>
      </c>
      <c r="D3329" s="109" t="s">
        <v>2913</v>
      </c>
      <c r="E3329" s="109" t="s">
        <v>11622</v>
      </c>
      <c r="F3329" s="110">
        <v>150</v>
      </c>
      <c r="G3329" s="110">
        <v>0</v>
      </c>
      <c r="H3329" s="111">
        <v>427286</v>
      </c>
      <c r="I3329" s="111">
        <v>0</v>
      </c>
      <c r="J3329" s="112">
        <v>2848.57</v>
      </c>
      <c r="K3329" s="109" t="s">
        <v>17554</v>
      </c>
      <c r="L3329" s="111">
        <v>-7069.6093000000001</v>
      </c>
      <c r="M3329" s="111">
        <v>0</v>
      </c>
      <c r="N3329" s="2">
        <f t="shared" si="102"/>
        <v>427286</v>
      </c>
      <c r="O3329" s="2">
        <f t="shared" si="103"/>
        <v>2848.5733333333333</v>
      </c>
    </row>
    <row r="3330" spans="1:15" x14ac:dyDescent="0.25">
      <c r="A3330" s="109" t="s">
        <v>17638</v>
      </c>
      <c r="B3330" s="109" t="s">
        <v>11613</v>
      </c>
      <c r="C3330" s="109" t="s">
        <v>11612</v>
      </c>
      <c r="D3330" s="109" t="s">
        <v>2914</v>
      </c>
      <c r="E3330" s="109" t="s">
        <v>11621</v>
      </c>
      <c r="F3330" s="110">
        <v>140</v>
      </c>
      <c r="G3330" s="110">
        <v>0</v>
      </c>
      <c r="H3330" s="111">
        <v>470033</v>
      </c>
      <c r="I3330" s="111">
        <v>0</v>
      </c>
      <c r="J3330" s="112">
        <v>3357.38</v>
      </c>
      <c r="K3330" s="109" t="s">
        <v>17554</v>
      </c>
      <c r="L3330" s="111">
        <v>-7776.8878000000004</v>
      </c>
      <c r="M3330" s="111">
        <v>0</v>
      </c>
      <c r="N3330" s="2">
        <f t="shared" si="102"/>
        <v>470033</v>
      </c>
      <c r="O3330" s="2">
        <f t="shared" si="103"/>
        <v>3357.3785714285714</v>
      </c>
    </row>
    <row r="3331" spans="1:15" x14ac:dyDescent="0.25">
      <c r="A3331" s="109" t="s">
        <v>17638</v>
      </c>
      <c r="B3331" s="109" t="s">
        <v>11613</v>
      </c>
      <c r="C3331" s="109" t="s">
        <v>11612</v>
      </c>
      <c r="D3331" s="109" t="s">
        <v>2915</v>
      </c>
      <c r="E3331" s="109" t="s">
        <v>11620</v>
      </c>
      <c r="F3331" s="110">
        <v>79</v>
      </c>
      <c r="G3331" s="110">
        <v>0</v>
      </c>
      <c r="H3331" s="111">
        <v>278016</v>
      </c>
      <c r="I3331" s="111">
        <v>0</v>
      </c>
      <c r="J3331" s="112">
        <v>3519.19</v>
      </c>
      <c r="K3331" s="109" t="s">
        <v>17554</v>
      </c>
      <c r="L3331" s="111">
        <v>-4599.8828000000003</v>
      </c>
      <c r="M3331" s="111">
        <v>0</v>
      </c>
      <c r="N3331" s="2">
        <f t="shared" si="102"/>
        <v>278016</v>
      </c>
      <c r="O3331" s="2">
        <f t="shared" si="103"/>
        <v>3519.1898734177216</v>
      </c>
    </row>
    <row r="3332" spans="1:15" x14ac:dyDescent="0.25">
      <c r="A3332" s="109" t="s">
        <v>17638</v>
      </c>
      <c r="B3332" s="109" t="s">
        <v>11613</v>
      </c>
      <c r="C3332" s="109" t="s">
        <v>11612</v>
      </c>
      <c r="D3332" s="109" t="s">
        <v>2916</v>
      </c>
      <c r="E3332" s="109" t="s">
        <v>11619</v>
      </c>
      <c r="F3332" s="110">
        <v>28</v>
      </c>
      <c r="G3332" s="110">
        <v>0</v>
      </c>
      <c r="H3332" s="111">
        <v>97032</v>
      </c>
      <c r="I3332" s="111">
        <v>0</v>
      </c>
      <c r="J3332" s="112">
        <v>3465.43</v>
      </c>
      <c r="K3332" s="109" t="s">
        <v>17554</v>
      </c>
      <c r="L3332" s="111">
        <v>-1605.4351999999999</v>
      </c>
      <c r="M3332" s="111">
        <v>0</v>
      </c>
      <c r="N3332" s="2">
        <f t="shared" ref="N3332:N3395" si="104">H3332-I3332</f>
        <v>97032</v>
      </c>
      <c r="O3332" s="2">
        <f t="shared" ref="O3332:O3395" si="105">IF(F3332&gt;0,N3332/F3332,"No Standing Units")</f>
        <v>3465.4285714285716</v>
      </c>
    </row>
    <row r="3333" spans="1:15" x14ac:dyDescent="0.25">
      <c r="A3333" s="109" t="s">
        <v>17638</v>
      </c>
      <c r="B3333" s="109" t="s">
        <v>11613</v>
      </c>
      <c r="C3333" s="109" t="s">
        <v>11612</v>
      </c>
      <c r="D3333" s="109" t="s">
        <v>2917</v>
      </c>
      <c r="E3333" s="109" t="s">
        <v>11618</v>
      </c>
      <c r="F3333" s="110">
        <v>49</v>
      </c>
      <c r="G3333" s="110">
        <v>0</v>
      </c>
      <c r="H3333" s="111">
        <v>107143</v>
      </c>
      <c r="I3333" s="111">
        <v>0</v>
      </c>
      <c r="J3333" s="112">
        <v>2186.59</v>
      </c>
      <c r="K3333" s="109" t="s">
        <v>17554</v>
      </c>
      <c r="L3333" s="111">
        <v>-1772.7199000000001</v>
      </c>
      <c r="M3333" s="111">
        <v>0</v>
      </c>
      <c r="N3333" s="2">
        <f t="shared" si="104"/>
        <v>107143</v>
      </c>
      <c r="O3333" s="2">
        <f t="shared" si="105"/>
        <v>2186.591836734694</v>
      </c>
    </row>
    <row r="3334" spans="1:15" x14ac:dyDescent="0.25">
      <c r="A3334" s="109" t="s">
        <v>17638</v>
      </c>
      <c r="B3334" s="109" t="s">
        <v>11613</v>
      </c>
      <c r="C3334" s="109" t="s">
        <v>11612</v>
      </c>
      <c r="D3334" s="109" t="s">
        <v>2918</v>
      </c>
      <c r="E3334" s="109" t="s">
        <v>11617</v>
      </c>
      <c r="F3334" s="110">
        <v>31</v>
      </c>
      <c r="G3334" s="110">
        <v>0</v>
      </c>
      <c r="H3334" s="111">
        <v>69307</v>
      </c>
      <c r="I3334" s="111">
        <v>0</v>
      </c>
      <c r="J3334" s="112">
        <v>2235.71</v>
      </c>
      <c r="K3334" s="109" t="s">
        <v>17554</v>
      </c>
      <c r="L3334" s="111">
        <v>-1146.7037</v>
      </c>
      <c r="M3334" s="111">
        <v>0</v>
      </c>
      <c r="N3334" s="2">
        <f t="shared" si="104"/>
        <v>69307</v>
      </c>
      <c r="O3334" s="2">
        <f t="shared" si="105"/>
        <v>2235.7096774193546</v>
      </c>
    </row>
    <row r="3335" spans="1:15" x14ac:dyDescent="0.25">
      <c r="A3335" s="109" t="s">
        <v>17638</v>
      </c>
      <c r="B3335" s="109" t="s">
        <v>11613</v>
      </c>
      <c r="C3335" s="109" t="s">
        <v>11612</v>
      </c>
      <c r="D3335" s="109" t="s">
        <v>2919</v>
      </c>
      <c r="E3335" s="109" t="s">
        <v>11616</v>
      </c>
      <c r="F3335" s="110">
        <v>18</v>
      </c>
      <c r="G3335" s="110">
        <v>0</v>
      </c>
      <c r="H3335" s="111">
        <v>30585</v>
      </c>
      <c r="I3335" s="111">
        <v>0</v>
      </c>
      <c r="J3335" s="112">
        <v>1699.17</v>
      </c>
      <c r="K3335" s="109" t="s">
        <v>17554</v>
      </c>
      <c r="L3335" s="111">
        <v>-506.0487</v>
      </c>
      <c r="M3335" s="111">
        <v>0</v>
      </c>
      <c r="N3335" s="2">
        <f t="shared" si="104"/>
        <v>30585</v>
      </c>
      <c r="O3335" s="2">
        <f t="shared" si="105"/>
        <v>1699.1666666666667</v>
      </c>
    </row>
    <row r="3336" spans="1:15" x14ac:dyDescent="0.25">
      <c r="A3336" s="109" t="s">
        <v>17638</v>
      </c>
      <c r="B3336" s="109" t="s">
        <v>11613</v>
      </c>
      <c r="C3336" s="109" t="s">
        <v>11612</v>
      </c>
      <c r="D3336" s="109" t="s">
        <v>2920</v>
      </c>
      <c r="E3336" s="109" t="s">
        <v>11615</v>
      </c>
      <c r="F3336" s="110">
        <v>14</v>
      </c>
      <c r="G3336" s="110">
        <v>0</v>
      </c>
      <c r="H3336" s="111">
        <v>31834</v>
      </c>
      <c r="I3336" s="111">
        <v>0</v>
      </c>
      <c r="J3336" s="112">
        <v>2273.86</v>
      </c>
      <c r="K3336" s="109" t="s">
        <v>17554</v>
      </c>
      <c r="L3336" s="111">
        <v>-526.70330000000001</v>
      </c>
      <c r="M3336" s="111">
        <v>0</v>
      </c>
      <c r="N3336" s="2">
        <f t="shared" si="104"/>
        <v>31834</v>
      </c>
      <c r="O3336" s="2">
        <f t="shared" si="105"/>
        <v>2273.8571428571427</v>
      </c>
    </row>
    <row r="3337" spans="1:15" x14ac:dyDescent="0.25">
      <c r="A3337" s="109" t="s">
        <v>17638</v>
      </c>
      <c r="B3337" s="109" t="s">
        <v>11613</v>
      </c>
      <c r="C3337" s="109" t="s">
        <v>11612</v>
      </c>
      <c r="D3337" s="109" t="s">
        <v>2921</v>
      </c>
      <c r="E3337" s="109" t="s">
        <v>11614</v>
      </c>
      <c r="F3337" s="110">
        <v>15</v>
      </c>
      <c r="G3337" s="110">
        <v>0</v>
      </c>
      <c r="H3337" s="111">
        <v>31574</v>
      </c>
      <c r="I3337" s="111">
        <v>0</v>
      </c>
      <c r="J3337" s="112">
        <v>2104.9299999999998</v>
      </c>
      <c r="K3337" s="109" t="s">
        <v>17554</v>
      </c>
      <c r="L3337" s="111">
        <v>-522.40300000000002</v>
      </c>
      <c r="M3337" s="111">
        <v>0</v>
      </c>
      <c r="N3337" s="2">
        <f t="shared" si="104"/>
        <v>31574</v>
      </c>
      <c r="O3337" s="2">
        <f t="shared" si="105"/>
        <v>2104.9333333333334</v>
      </c>
    </row>
    <row r="3338" spans="1:15" x14ac:dyDescent="0.25">
      <c r="A3338" s="109" t="s">
        <v>17638</v>
      </c>
      <c r="B3338" s="109" t="s">
        <v>11613</v>
      </c>
      <c r="C3338" s="109" t="s">
        <v>11612</v>
      </c>
      <c r="D3338" s="109" t="s">
        <v>2922</v>
      </c>
      <c r="E3338" s="109" t="s">
        <v>11611</v>
      </c>
      <c r="F3338" s="110">
        <v>17</v>
      </c>
      <c r="G3338" s="110">
        <v>0</v>
      </c>
      <c r="H3338" s="111">
        <v>35891</v>
      </c>
      <c r="I3338" s="111">
        <v>0</v>
      </c>
      <c r="J3338" s="112">
        <v>2111.2399999999998</v>
      </c>
      <c r="K3338" s="109" t="s">
        <v>17554</v>
      </c>
      <c r="L3338" s="111">
        <v>-593.82389999999998</v>
      </c>
      <c r="M3338" s="111">
        <v>0</v>
      </c>
      <c r="N3338" s="2">
        <f t="shared" si="104"/>
        <v>35891</v>
      </c>
      <c r="O3338" s="2">
        <f t="shared" si="105"/>
        <v>2111.2352941176468</v>
      </c>
    </row>
    <row r="3339" spans="1:15" x14ac:dyDescent="0.25">
      <c r="A3339" s="109" t="s">
        <v>17638</v>
      </c>
      <c r="B3339" s="109" t="s">
        <v>11613</v>
      </c>
      <c r="C3339" s="109" t="s">
        <v>11612</v>
      </c>
      <c r="D3339" s="109" t="s">
        <v>18192</v>
      </c>
      <c r="E3339" s="109" t="s">
        <v>18215</v>
      </c>
      <c r="F3339" s="110">
        <v>13</v>
      </c>
      <c r="G3339" s="110">
        <v>0</v>
      </c>
      <c r="H3339" s="111">
        <v>24551</v>
      </c>
      <c r="I3339" s="111">
        <v>0</v>
      </c>
      <c r="J3339" s="112">
        <v>1888.54</v>
      </c>
      <c r="K3339" s="109" t="s">
        <v>17554</v>
      </c>
      <c r="L3339" s="111">
        <v>-406.21379999999999</v>
      </c>
      <c r="M3339" s="111">
        <v>0</v>
      </c>
      <c r="N3339" s="2">
        <f t="shared" si="104"/>
        <v>24551</v>
      </c>
      <c r="O3339" s="2">
        <f t="shared" si="105"/>
        <v>1888.5384615384614</v>
      </c>
    </row>
    <row r="3340" spans="1:15" x14ac:dyDescent="0.25">
      <c r="A3340" s="109" t="s">
        <v>17638</v>
      </c>
      <c r="B3340" s="109" t="s">
        <v>11610</v>
      </c>
      <c r="C3340" s="109" t="s">
        <v>11609</v>
      </c>
      <c r="D3340" s="109" t="s">
        <v>2923</v>
      </c>
      <c r="E3340" s="109" t="s">
        <v>11608</v>
      </c>
      <c r="F3340" s="110">
        <v>174</v>
      </c>
      <c r="G3340" s="110">
        <v>0</v>
      </c>
      <c r="H3340" s="111">
        <v>467943</v>
      </c>
      <c r="I3340" s="111">
        <v>0</v>
      </c>
      <c r="J3340" s="112">
        <v>2689.33</v>
      </c>
      <c r="K3340" s="109" t="s">
        <v>17554</v>
      </c>
      <c r="L3340" s="111">
        <v>-7742.3046000000004</v>
      </c>
      <c r="M3340" s="111">
        <v>0</v>
      </c>
      <c r="N3340" s="2">
        <f t="shared" si="104"/>
        <v>467943</v>
      </c>
      <c r="O3340" s="2">
        <f t="shared" si="105"/>
        <v>2689.3275862068967</v>
      </c>
    </row>
    <row r="3341" spans="1:15" x14ac:dyDescent="0.25">
      <c r="A3341" s="109" t="s">
        <v>17638</v>
      </c>
      <c r="B3341" s="109" t="s">
        <v>11602</v>
      </c>
      <c r="C3341" s="109" t="s">
        <v>11601</v>
      </c>
      <c r="D3341" s="109" t="s">
        <v>2924</v>
      </c>
      <c r="E3341" s="109" t="s">
        <v>11607</v>
      </c>
      <c r="F3341" s="110">
        <v>210</v>
      </c>
      <c r="G3341" s="110">
        <v>0</v>
      </c>
      <c r="H3341" s="111">
        <v>772409</v>
      </c>
      <c r="I3341" s="111">
        <v>0</v>
      </c>
      <c r="J3341" s="112">
        <v>3678.14</v>
      </c>
      <c r="K3341" s="109" t="s">
        <v>17552</v>
      </c>
      <c r="L3341" s="111">
        <v>36781.402800000003</v>
      </c>
      <c r="M3341" s="111">
        <v>0</v>
      </c>
      <c r="N3341" s="2">
        <f t="shared" si="104"/>
        <v>772409</v>
      </c>
      <c r="O3341" s="2">
        <f t="shared" si="105"/>
        <v>3678.138095238095</v>
      </c>
    </row>
    <row r="3342" spans="1:15" x14ac:dyDescent="0.25">
      <c r="A3342" s="109" t="s">
        <v>17638</v>
      </c>
      <c r="B3342" s="109" t="s">
        <v>11602</v>
      </c>
      <c r="C3342" s="109" t="s">
        <v>11601</v>
      </c>
      <c r="D3342" s="109" t="s">
        <v>2925</v>
      </c>
      <c r="E3342" s="109" t="s">
        <v>11606</v>
      </c>
      <c r="F3342" s="110">
        <v>218</v>
      </c>
      <c r="G3342" s="110">
        <v>0</v>
      </c>
      <c r="H3342" s="111">
        <v>795440</v>
      </c>
      <c r="I3342" s="111">
        <v>0</v>
      </c>
      <c r="J3342" s="112">
        <v>3648.81</v>
      </c>
      <c r="K3342" s="109" t="s">
        <v>17552</v>
      </c>
      <c r="L3342" s="111">
        <v>37878.101600000002</v>
      </c>
      <c r="M3342" s="111">
        <v>0</v>
      </c>
      <c r="N3342" s="2">
        <f t="shared" si="104"/>
        <v>795440</v>
      </c>
      <c r="O3342" s="2">
        <f t="shared" si="105"/>
        <v>3648.8073394495414</v>
      </c>
    </row>
    <row r="3343" spans="1:15" x14ac:dyDescent="0.25">
      <c r="A3343" s="109" t="s">
        <v>17638</v>
      </c>
      <c r="B3343" s="109" t="s">
        <v>11602</v>
      </c>
      <c r="C3343" s="109" t="s">
        <v>11601</v>
      </c>
      <c r="D3343" s="109" t="s">
        <v>2926</v>
      </c>
      <c r="E3343" s="109" t="s">
        <v>11317</v>
      </c>
      <c r="F3343" s="110">
        <v>124</v>
      </c>
      <c r="G3343" s="110">
        <v>0</v>
      </c>
      <c r="H3343" s="111">
        <v>442178</v>
      </c>
      <c r="I3343" s="111">
        <v>0</v>
      </c>
      <c r="J3343" s="112">
        <v>3565.95</v>
      </c>
      <c r="K3343" s="109" t="s">
        <v>17552</v>
      </c>
      <c r="L3343" s="111">
        <v>21056.095000000001</v>
      </c>
      <c r="M3343" s="111">
        <v>0</v>
      </c>
      <c r="N3343" s="2">
        <f t="shared" si="104"/>
        <v>442178</v>
      </c>
      <c r="O3343" s="2">
        <f t="shared" si="105"/>
        <v>3565.9516129032259</v>
      </c>
    </row>
    <row r="3344" spans="1:15" x14ac:dyDescent="0.25">
      <c r="A3344" s="109" t="s">
        <v>17638</v>
      </c>
      <c r="B3344" s="109" t="s">
        <v>11602</v>
      </c>
      <c r="C3344" s="109" t="s">
        <v>11601</v>
      </c>
      <c r="D3344" s="109" t="s">
        <v>2927</v>
      </c>
      <c r="E3344" s="109" t="s">
        <v>11605</v>
      </c>
      <c r="F3344" s="110">
        <v>110</v>
      </c>
      <c r="G3344" s="110">
        <v>0</v>
      </c>
      <c r="H3344" s="111">
        <v>237486</v>
      </c>
      <c r="I3344" s="111">
        <v>0</v>
      </c>
      <c r="J3344" s="112">
        <v>2158.96</v>
      </c>
      <c r="K3344" s="109" t="s">
        <v>17552</v>
      </c>
      <c r="L3344" s="111">
        <v>11308.8765</v>
      </c>
      <c r="M3344" s="111">
        <v>0</v>
      </c>
      <c r="N3344" s="2">
        <f t="shared" si="104"/>
        <v>237486</v>
      </c>
      <c r="O3344" s="2">
        <f t="shared" si="105"/>
        <v>2158.9636363636364</v>
      </c>
    </row>
    <row r="3345" spans="1:15" x14ac:dyDescent="0.25">
      <c r="A3345" s="109" t="s">
        <v>17638</v>
      </c>
      <c r="B3345" s="109" t="s">
        <v>11602</v>
      </c>
      <c r="C3345" s="109" t="s">
        <v>11601</v>
      </c>
      <c r="D3345" s="109" t="s">
        <v>2928</v>
      </c>
      <c r="E3345" s="109" t="s">
        <v>11604</v>
      </c>
      <c r="F3345" s="110">
        <v>24</v>
      </c>
      <c r="G3345" s="110">
        <v>0</v>
      </c>
      <c r="H3345" s="111">
        <v>52301</v>
      </c>
      <c r="I3345" s="111">
        <v>0</v>
      </c>
      <c r="J3345" s="112">
        <v>2179.21</v>
      </c>
      <c r="K3345" s="109" t="s">
        <v>17552</v>
      </c>
      <c r="L3345" s="111">
        <v>2490.5140000000001</v>
      </c>
      <c r="M3345" s="111">
        <v>0</v>
      </c>
      <c r="N3345" s="2">
        <f t="shared" si="104"/>
        <v>52301</v>
      </c>
      <c r="O3345" s="2">
        <f t="shared" si="105"/>
        <v>2179.2083333333335</v>
      </c>
    </row>
    <row r="3346" spans="1:15" x14ac:dyDescent="0.25">
      <c r="A3346" s="109" t="s">
        <v>17638</v>
      </c>
      <c r="B3346" s="109" t="s">
        <v>11602</v>
      </c>
      <c r="C3346" s="109" t="s">
        <v>11601</v>
      </c>
      <c r="D3346" s="109" t="s">
        <v>2929</v>
      </c>
      <c r="E3346" s="109" t="s">
        <v>11603</v>
      </c>
      <c r="F3346" s="110">
        <v>43</v>
      </c>
      <c r="G3346" s="110">
        <v>0</v>
      </c>
      <c r="H3346" s="111">
        <v>96539</v>
      </c>
      <c r="I3346" s="111">
        <v>0</v>
      </c>
      <c r="J3346" s="112">
        <v>2245.09</v>
      </c>
      <c r="K3346" s="109" t="s">
        <v>17552</v>
      </c>
      <c r="L3346" s="111">
        <v>4597.0729000000001</v>
      </c>
      <c r="M3346" s="111">
        <v>0</v>
      </c>
      <c r="N3346" s="2">
        <f t="shared" si="104"/>
        <v>96539</v>
      </c>
      <c r="O3346" s="2">
        <f t="shared" si="105"/>
        <v>2245.0930232558139</v>
      </c>
    </row>
    <row r="3347" spans="1:15" x14ac:dyDescent="0.25">
      <c r="A3347" s="109" t="s">
        <v>17638</v>
      </c>
      <c r="B3347" s="109" t="s">
        <v>11602</v>
      </c>
      <c r="C3347" s="109" t="s">
        <v>11601</v>
      </c>
      <c r="D3347" s="109" t="s">
        <v>2930</v>
      </c>
      <c r="E3347" s="109" t="s">
        <v>11600</v>
      </c>
      <c r="F3347" s="110">
        <v>18</v>
      </c>
      <c r="G3347" s="110">
        <v>0</v>
      </c>
      <c r="H3347" s="111">
        <v>29245</v>
      </c>
      <c r="I3347" s="111">
        <v>0</v>
      </c>
      <c r="J3347" s="112">
        <v>1624.72</v>
      </c>
      <c r="K3347" s="109" t="s">
        <v>17552</v>
      </c>
      <c r="L3347" s="111">
        <v>1392.6110000000001</v>
      </c>
      <c r="M3347" s="111">
        <v>0</v>
      </c>
      <c r="N3347" s="2">
        <f t="shared" si="104"/>
        <v>29245</v>
      </c>
      <c r="O3347" s="2">
        <f t="shared" si="105"/>
        <v>1624.7222222222222</v>
      </c>
    </row>
    <row r="3348" spans="1:15" x14ac:dyDescent="0.25">
      <c r="A3348" s="109" t="s">
        <v>17638</v>
      </c>
      <c r="B3348" s="109" t="s">
        <v>11602</v>
      </c>
      <c r="C3348" s="109" t="s">
        <v>11601</v>
      </c>
      <c r="D3348" s="109" t="s">
        <v>5992</v>
      </c>
      <c r="E3348" s="109" t="s">
        <v>17642</v>
      </c>
      <c r="F3348" s="110">
        <v>38</v>
      </c>
      <c r="G3348" s="110">
        <v>0</v>
      </c>
      <c r="H3348" s="111">
        <v>87846</v>
      </c>
      <c r="I3348" s="111">
        <v>0</v>
      </c>
      <c r="J3348" s="112">
        <v>2311.7399999999998</v>
      </c>
      <c r="K3348" s="109" t="s">
        <v>17552</v>
      </c>
      <c r="L3348" s="111">
        <v>4183.1554999999998</v>
      </c>
      <c r="M3348" s="111">
        <v>0</v>
      </c>
      <c r="N3348" s="2">
        <f t="shared" si="104"/>
        <v>87846</v>
      </c>
      <c r="O3348" s="2">
        <f t="shared" si="105"/>
        <v>2311.7368421052633</v>
      </c>
    </row>
    <row r="3349" spans="1:15" x14ac:dyDescent="0.25">
      <c r="A3349" s="109" t="s">
        <v>17638</v>
      </c>
      <c r="B3349" s="109" t="s">
        <v>11602</v>
      </c>
      <c r="C3349" s="109" t="s">
        <v>11601</v>
      </c>
      <c r="D3349" s="109" t="s">
        <v>17643</v>
      </c>
      <c r="E3349" s="109" t="s">
        <v>17644</v>
      </c>
      <c r="F3349" s="110">
        <v>16</v>
      </c>
      <c r="G3349" s="110">
        <v>0</v>
      </c>
      <c r="H3349" s="111">
        <v>26435</v>
      </c>
      <c r="I3349" s="111">
        <v>0</v>
      </c>
      <c r="J3349" s="112">
        <v>1652.19</v>
      </c>
      <c r="K3349" s="109" t="s">
        <v>17552</v>
      </c>
      <c r="L3349" s="111">
        <v>1258.8268</v>
      </c>
      <c r="M3349" s="111">
        <v>0</v>
      </c>
      <c r="N3349" s="2">
        <f t="shared" si="104"/>
        <v>26435</v>
      </c>
      <c r="O3349" s="2">
        <f t="shared" si="105"/>
        <v>1652.1875</v>
      </c>
    </row>
    <row r="3350" spans="1:15" x14ac:dyDescent="0.25">
      <c r="A3350" s="109" t="s">
        <v>17638</v>
      </c>
      <c r="B3350" s="109" t="s">
        <v>11591</v>
      </c>
      <c r="C3350" s="109" t="s">
        <v>11590</v>
      </c>
      <c r="D3350" s="109" t="s">
        <v>2931</v>
      </c>
      <c r="E3350" s="109" t="s">
        <v>11599</v>
      </c>
      <c r="F3350" s="110">
        <v>127</v>
      </c>
      <c r="G3350" s="110">
        <v>0</v>
      </c>
      <c r="H3350" s="111">
        <v>388282</v>
      </c>
      <c r="I3350" s="111">
        <v>0</v>
      </c>
      <c r="J3350" s="112">
        <v>3057.34</v>
      </c>
      <c r="K3350" s="109" t="s">
        <v>17554</v>
      </c>
      <c r="L3350" s="111">
        <v>-6424.2839000000004</v>
      </c>
      <c r="M3350" s="111">
        <v>0</v>
      </c>
      <c r="N3350" s="2">
        <f t="shared" si="104"/>
        <v>388282</v>
      </c>
      <c r="O3350" s="2">
        <f t="shared" si="105"/>
        <v>3057.3385826771655</v>
      </c>
    </row>
    <row r="3351" spans="1:15" x14ac:dyDescent="0.25">
      <c r="A3351" s="109" t="s">
        <v>17638</v>
      </c>
      <c r="B3351" s="109" t="s">
        <v>11591</v>
      </c>
      <c r="C3351" s="109" t="s">
        <v>11590</v>
      </c>
      <c r="D3351" s="109" t="s">
        <v>2932</v>
      </c>
      <c r="E3351" s="109" t="s">
        <v>11598</v>
      </c>
      <c r="F3351" s="110">
        <v>70</v>
      </c>
      <c r="G3351" s="110">
        <v>0</v>
      </c>
      <c r="H3351" s="111">
        <v>217595</v>
      </c>
      <c r="I3351" s="111">
        <v>0</v>
      </c>
      <c r="J3351" s="112">
        <v>3108.5</v>
      </c>
      <c r="K3351" s="109" t="s">
        <v>17554</v>
      </c>
      <c r="L3351" s="111">
        <v>-3600.1945000000001</v>
      </c>
      <c r="M3351" s="111">
        <v>0</v>
      </c>
      <c r="N3351" s="2">
        <f t="shared" si="104"/>
        <v>217595</v>
      </c>
      <c r="O3351" s="2">
        <f t="shared" si="105"/>
        <v>3108.5</v>
      </c>
    </row>
    <row r="3352" spans="1:15" x14ac:dyDescent="0.25">
      <c r="A3352" s="109" t="s">
        <v>17638</v>
      </c>
      <c r="B3352" s="109" t="s">
        <v>11591</v>
      </c>
      <c r="C3352" s="109" t="s">
        <v>11590</v>
      </c>
      <c r="D3352" s="109" t="s">
        <v>2933</v>
      </c>
      <c r="E3352" s="109" t="s">
        <v>11597</v>
      </c>
      <c r="F3352" s="110">
        <v>106</v>
      </c>
      <c r="G3352" s="110">
        <v>0</v>
      </c>
      <c r="H3352" s="111">
        <v>366623</v>
      </c>
      <c r="I3352" s="111">
        <v>0</v>
      </c>
      <c r="J3352" s="112">
        <v>3458.71</v>
      </c>
      <c r="K3352" s="109" t="s">
        <v>17554</v>
      </c>
      <c r="L3352" s="111">
        <v>-6065.924</v>
      </c>
      <c r="M3352" s="111">
        <v>0</v>
      </c>
      <c r="N3352" s="2">
        <f t="shared" si="104"/>
        <v>366623</v>
      </c>
      <c r="O3352" s="2">
        <f t="shared" si="105"/>
        <v>3458.7075471698113</v>
      </c>
    </row>
    <row r="3353" spans="1:15" x14ac:dyDescent="0.25">
      <c r="A3353" s="109" t="s">
        <v>17638</v>
      </c>
      <c r="B3353" s="109" t="s">
        <v>11591</v>
      </c>
      <c r="C3353" s="109" t="s">
        <v>11590</v>
      </c>
      <c r="D3353" s="109" t="s">
        <v>2934</v>
      </c>
      <c r="E3353" s="109" t="s">
        <v>11597</v>
      </c>
      <c r="F3353" s="110">
        <v>30</v>
      </c>
      <c r="G3353" s="110">
        <v>0</v>
      </c>
      <c r="H3353" s="111">
        <v>81681</v>
      </c>
      <c r="I3353" s="111">
        <v>0</v>
      </c>
      <c r="J3353" s="112">
        <v>2722.7</v>
      </c>
      <c r="K3353" s="109" t="s">
        <v>17554</v>
      </c>
      <c r="L3353" s="111">
        <v>-1351.4363000000001</v>
      </c>
      <c r="M3353" s="111">
        <v>0</v>
      </c>
      <c r="N3353" s="2">
        <f t="shared" si="104"/>
        <v>81681</v>
      </c>
      <c r="O3353" s="2">
        <f t="shared" si="105"/>
        <v>2722.7</v>
      </c>
    </row>
    <row r="3354" spans="1:15" x14ac:dyDescent="0.25">
      <c r="A3354" s="109" t="s">
        <v>17638</v>
      </c>
      <c r="B3354" s="109" t="s">
        <v>11591</v>
      </c>
      <c r="C3354" s="109" t="s">
        <v>11590</v>
      </c>
      <c r="D3354" s="109" t="s">
        <v>2935</v>
      </c>
      <c r="E3354" s="109" t="s">
        <v>11596</v>
      </c>
      <c r="F3354" s="110">
        <v>50</v>
      </c>
      <c r="G3354" s="110">
        <v>0</v>
      </c>
      <c r="H3354" s="111">
        <v>154359</v>
      </c>
      <c r="I3354" s="111">
        <v>0</v>
      </c>
      <c r="J3354" s="112">
        <v>3087.18</v>
      </c>
      <c r="K3354" s="109" t="s">
        <v>17554</v>
      </c>
      <c r="L3354" s="111">
        <v>-2553.9243000000001</v>
      </c>
      <c r="M3354" s="111">
        <v>0</v>
      </c>
      <c r="N3354" s="2">
        <f t="shared" si="104"/>
        <v>154359</v>
      </c>
      <c r="O3354" s="2">
        <f t="shared" si="105"/>
        <v>3087.18</v>
      </c>
    </row>
    <row r="3355" spans="1:15" x14ac:dyDescent="0.25">
      <c r="A3355" s="109" t="s">
        <v>17638</v>
      </c>
      <c r="B3355" s="109" t="s">
        <v>11591</v>
      </c>
      <c r="C3355" s="109" t="s">
        <v>11590</v>
      </c>
      <c r="D3355" s="109" t="s">
        <v>2936</v>
      </c>
      <c r="E3355" s="109" t="s">
        <v>11595</v>
      </c>
      <c r="F3355" s="110">
        <v>90</v>
      </c>
      <c r="G3355" s="110">
        <v>0</v>
      </c>
      <c r="H3355" s="111">
        <v>292038</v>
      </c>
      <c r="I3355" s="111">
        <v>0</v>
      </c>
      <c r="J3355" s="112">
        <v>3244.87</v>
      </c>
      <c r="K3355" s="109" t="s">
        <v>17554</v>
      </c>
      <c r="L3355" s="111">
        <v>-4831.8833000000004</v>
      </c>
      <c r="M3355" s="111">
        <v>0</v>
      </c>
      <c r="N3355" s="2">
        <f t="shared" si="104"/>
        <v>292038</v>
      </c>
      <c r="O3355" s="2">
        <f t="shared" si="105"/>
        <v>3244.8666666666668</v>
      </c>
    </row>
    <row r="3356" spans="1:15" x14ac:dyDescent="0.25">
      <c r="A3356" s="109" t="s">
        <v>17638</v>
      </c>
      <c r="B3356" s="109" t="s">
        <v>11591</v>
      </c>
      <c r="C3356" s="109" t="s">
        <v>11590</v>
      </c>
      <c r="D3356" s="109" t="s">
        <v>2937</v>
      </c>
      <c r="E3356" s="109" t="s">
        <v>11594</v>
      </c>
      <c r="F3356" s="110">
        <v>90</v>
      </c>
      <c r="G3356" s="110">
        <v>0</v>
      </c>
      <c r="H3356" s="111">
        <v>309728</v>
      </c>
      <c r="I3356" s="111">
        <v>0</v>
      </c>
      <c r="J3356" s="112">
        <v>3441.42</v>
      </c>
      <c r="K3356" s="109" t="s">
        <v>17554</v>
      </c>
      <c r="L3356" s="111">
        <v>-5124.5733</v>
      </c>
      <c r="M3356" s="111">
        <v>0</v>
      </c>
      <c r="N3356" s="2">
        <f t="shared" si="104"/>
        <v>309728</v>
      </c>
      <c r="O3356" s="2">
        <f t="shared" si="105"/>
        <v>3441.4222222222224</v>
      </c>
    </row>
    <row r="3357" spans="1:15" x14ac:dyDescent="0.25">
      <c r="A3357" s="109" t="s">
        <v>17638</v>
      </c>
      <c r="B3357" s="109" t="s">
        <v>11591</v>
      </c>
      <c r="C3357" s="109" t="s">
        <v>11590</v>
      </c>
      <c r="D3357" s="109" t="s">
        <v>2938</v>
      </c>
      <c r="E3357" s="109" t="s">
        <v>11593</v>
      </c>
      <c r="F3357" s="110">
        <v>83</v>
      </c>
      <c r="G3357" s="110">
        <v>0</v>
      </c>
      <c r="H3357" s="111">
        <v>287501</v>
      </c>
      <c r="I3357" s="111">
        <v>0</v>
      </c>
      <c r="J3357" s="112">
        <v>3463.87</v>
      </c>
      <c r="K3357" s="109" t="s">
        <v>17554</v>
      </c>
      <c r="L3357" s="111">
        <v>-4756.8230000000003</v>
      </c>
      <c r="M3357" s="111">
        <v>0</v>
      </c>
      <c r="N3357" s="2">
        <f t="shared" si="104"/>
        <v>287501</v>
      </c>
      <c r="O3357" s="2">
        <f t="shared" si="105"/>
        <v>3463.867469879518</v>
      </c>
    </row>
    <row r="3358" spans="1:15" x14ac:dyDescent="0.25">
      <c r="A3358" s="109" t="s">
        <v>17638</v>
      </c>
      <c r="B3358" s="109" t="s">
        <v>11591</v>
      </c>
      <c r="C3358" s="109" t="s">
        <v>11590</v>
      </c>
      <c r="D3358" s="109" t="s">
        <v>2939</v>
      </c>
      <c r="E3358" s="109" t="s">
        <v>11592</v>
      </c>
      <c r="F3358" s="110">
        <v>71</v>
      </c>
      <c r="G3358" s="110">
        <v>0</v>
      </c>
      <c r="H3358" s="111">
        <v>207581</v>
      </c>
      <c r="I3358" s="111">
        <v>0</v>
      </c>
      <c r="J3358" s="112">
        <v>2923.68</v>
      </c>
      <c r="K3358" s="109" t="s">
        <v>17554</v>
      </c>
      <c r="L3358" s="111">
        <v>-3434.5032999999999</v>
      </c>
      <c r="M3358" s="111">
        <v>0</v>
      </c>
      <c r="N3358" s="2">
        <f t="shared" si="104"/>
        <v>207581</v>
      </c>
      <c r="O3358" s="2">
        <f t="shared" si="105"/>
        <v>2923.676056338028</v>
      </c>
    </row>
    <row r="3359" spans="1:15" x14ac:dyDescent="0.25">
      <c r="A3359" s="109" t="s">
        <v>17638</v>
      </c>
      <c r="B3359" s="109" t="s">
        <v>11591</v>
      </c>
      <c r="C3359" s="109" t="s">
        <v>11590</v>
      </c>
      <c r="D3359" s="109" t="s">
        <v>2940</v>
      </c>
      <c r="E3359" s="109" t="s">
        <v>11589</v>
      </c>
      <c r="F3359" s="110">
        <v>5</v>
      </c>
      <c r="G3359" s="110">
        <v>0</v>
      </c>
      <c r="H3359" s="111">
        <v>8992</v>
      </c>
      <c r="I3359" s="111">
        <v>0</v>
      </c>
      <c r="J3359" s="112">
        <v>1798.4</v>
      </c>
      <c r="K3359" s="109" t="s">
        <v>17554</v>
      </c>
      <c r="L3359" s="111">
        <v>-148.78020000000001</v>
      </c>
      <c r="M3359" s="111">
        <v>0</v>
      </c>
      <c r="N3359" s="2">
        <f t="shared" si="104"/>
        <v>8992</v>
      </c>
      <c r="O3359" s="2">
        <f t="shared" si="105"/>
        <v>1798.4</v>
      </c>
    </row>
    <row r="3360" spans="1:15" x14ac:dyDescent="0.25">
      <c r="A3360" s="109" t="s">
        <v>17638</v>
      </c>
      <c r="B3360" s="109" t="s">
        <v>11591</v>
      </c>
      <c r="C3360" s="109" t="s">
        <v>11590</v>
      </c>
      <c r="D3360" s="109" t="s">
        <v>5993</v>
      </c>
      <c r="E3360" s="109" t="s">
        <v>11589</v>
      </c>
      <c r="F3360" s="110">
        <v>8</v>
      </c>
      <c r="G3360" s="110">
        <v>0</v>
      </c>
      <c r="H3360" s="111">
        <v>15025</v>
      </c>
      <c r="I3360" s="111">
        <v>0</v>
      </c>
      <c r="J3360" s="112">
        <v>1878.12</v>
      </c>
      <c r="K3360" s="109" t="s">
        <v>17554</v>
      </c>
      <c r="L3360" s="111">
        <v>-248.58920000000001</v>
      </c>
      <c r="M3360" s="111">
        <v>0</v>
      </c>
      <c r="N3360" s="2">
        <f t="shared" si="104"/>
        <v>15025</v>
      </c>
      <c r="O3360" s="2">
        <f t="shared" si="105"/>
        <v>1878.125</v>
      </c>
    </row>
    <row r="3361" spans="1:15" x14ac:dyDescent="0.25">
      <c r="A3361" s="109" t="s">
        <v>17638</v>
      </c>
      <c r="B3361" s="109" t="s">
        <v>11591</v>
      </c>
      <c r="C3361" s="109" t="s">
        <v>11590</v>
      </c>
      <c r="D3361" s="109" t="s">
        <v>18024</v>
      </c>
      <c r="E3361" s="109" t="s">
        <v>11589</v>
      </c>
      <c r="F3361" s="110">
        <v>5</v>
      </c>
      <c r="G3361" s="110">
        <v>0</v>
      </c>
      <c r="H3361" s="111">
        <v>9170</v>
      </c>
      <c r="I3361" s="111">
        <v>0</v>
      </c>
      <c r="J3361" s="112">
        <v>1834</v>
      </c>
      <c r="K3361" s="109" t="s">
        <v>17554</v>
      </c>
      <c r="L3361" s="111">
        <v>-151.7285</v>
      </c>
      <c r="M3361" s="111">
        <v>0</v>
      </c>
      <c r="N3361" s="2">
        <f t="shared" si="104"/>
        <v>9170</v>
      </c>
      <c r="O3361" s="2">
        <f t="shared" si="105"/>
        <v>1834</v>
      </c>
    </row>
    <row r="3362" spans="1:15" x14ac:dyDescent="0.25">
      <c r="A3362" s="109" t="s">
        <v>17638</v>
      </c>
      <c r="B3362" s="109" t="s">
        <v>11581</v>
      </c>
      <c r="C3362" s="109" t="s">
        <v>11580</v>
      </c>
      <c r="D3362" s="109" t="s">
        <v>2941</v>
      </c>
      <c r="E3362" s="109" t="s">
        <v>11588</v>
      </c>
      <c r="F3362" s="110">
        <v>430</v>
      </c>
      <c r="G3362" s="110">
        <v>0</v>
      </c>
      <c r="H3362" s="111">
        <v>1421020</v>
      </c>
      <c r="I3362" s="111">
        <v>0</v>
      </c>
      <c r="J3362" s="112">
        <v>3304.7</v>
      </c>
      <c r="K3362" s="109" t="s">
        <v>17554</v>
      </c>
      <c r="L3362" s="111">
        <v>-23511.329399999999</v>
      </c>
      <c r="M3362" s="111">
        <v>0</v>
      </c>
      <c r="N3362" s="2">
        <f t="shared" si="104"/>
        <v>1421020</v>
      </c>
      <c r="O3362" s="2">
        <f t="shared" si="105"/>
        <v>3304.6976744186045</v>
      </c>
    </row>
    <row r="3363" spans="1:15" x14ac:dyDescent="0.25">
      <c r="A3363" s="109" t="s">
        <v>17638</v>
      </c>
      <c r="B3363" s="109" t="s">
        <v>11581</v>
      </c>
      <c r="C3363" s="109" t="s">
        <v>11580</v>
      </c>
      <c r="D3363" s="109" t="s">
        <v>2942</v>
      </c>
      <c r="E3363" s="109" t="s">
        <v>11124</v>
      </c>
      <c r="F3363" s="110">
        <v>24</v>
      </c>
      <c r="G3363" s="110">
        <v>0</v>
      </c>
      <c r="H3363" s="111">
        <v>45620</v>
      </c>
      <c r="I3363" s="111">
        <v>0</v>
      </c>
      <c r="J3363" s="112">
        <v>1900.83</v>
      </c>
      <c r="K3363" s="109" t="s">
        <v>17554</v>
      </c>
      <c r="L3363" s="111">
        <v>-754.8039</v>
      </c>
      <c r="M3363" s="111">
        <v>0</v>
      </c>
      <c r="N3363" s="2">
        <f t="shared" si="104"/>
        <v>45620</v>
      </c>
      <c r="O3363" s="2">
        <f t="shared" si="105"/>
        <v>1900.8333333333333</v>
      </c>
    </row>
    <row r="3364" spans="1:15" x14ac:dyDescent="0.25">
      <c r="A3364" s="109" t="s">
        <v>17638</v>
      </c>
      <c r="B3364" s="109" t="s">
        <v>11581</v>
      </c>
      <c r="C3364" s="109" t="s">
        <v>11580</v>
      </c>
      <c r="D3364" s="109" t="s">
        <v>2943</v>
      </c>
      <c r="E3364" s="109" t="s">
        <v>11586</v>
      </c>
      <c r="F3364" s="110">
        <v>10</v>
      </c>
      <c r="G3364" s="110">
        <v>0</v>
      </c>
      <c r="H3364" s="111">
        <v>20813</v>
      </c>
      <c r="I3364" s="111">
        <v>0</v>
      </c>
      <c r="J3364" s="112">
        <v>2081.3000000000002</v>
      </c>
      <c r="K3364" s="109" t="s">
        <v>17554</v>
      </c>
      <c r="L3364" s="111">
        <v>-344.36279999999999</v>
      </c>
      <c r="M3364" s="111">
        <v>0</v>
      </c>
      <c r="N3364" s="2">
        <f t="shared" si="104"/>
        <v>20813</v>
      </c>
      <c r="O3364" s="2">
        <f t="shared" si="105"/>
        <v>2081.3000000000002</v>
      </c>
    </row>
    <row r="3365" spans="1:15" x14ac:dyDescent="0.25">
      <c r="A3365" s="109" t="s">
        <v>17638</v>
      </c>
      <c r="B3365" s="109" t="s">
        <v>11581</v>
      </c>
      <c r="C3365" s="109" t="s">
        <v>11580</v>
      </c>
      <c r="D3365" s="109" t="s">
        <v>2944</v>
      </c>
      <c r="E3365" s="109" t="s">
        <v>11585</v>
      </c>
      <c r="F3365" s="110">
        <v>40</v>
      </c>
      <c r="G3365" s="110">
        <v>0</v>
      </c>
      <c r="H3365" s="111">
        <v>62475</v>
      </c>
      <c r="I3365" s="111">
        <v>0</v>
      </c>
      <c r="J3365" s="112">
        <v>1561.88</v>
      </c>
      <c r="K3365" s="109" t="s">
        <v>17554</v>
      </c>
      <c r="L3365" s="111">
        <v>-1033.6782000000001</v>
      </c>
      <c r="M3365" s="111">
        <v>0</v>
      </c>
      <c r="N3365" s="2">
        <f t="shared" si="104"/>
        <v>62475</v>
      </c>
      <c r="O3365" s="2">
        <f t="shared" si="105"/>
        <v>1561.875</v>
      </c>
    </row>
    <row r="3366" spans="1:15" x14ac:dyDescent="0.25">
      <c r="A3366" s="109" t="s">
        <v>17638</v>
      </c>
      <c r="B3366" s="109" t="s">
        <v>11581</v>
      </c>
      <c r="C3366" s="109" t="s">
        <v>11580</v>
      </c>
      <c r="D3366" s="109" t="s">
        <v>2945</v>
      </c>
      <c r="E3366" s="109" t="s">
        <v>11584</v>
      </c>
      <c r="F3366" s="110">
        <v>70</v>
      </c>
      <c r="G3366" s="110">
        <v>0</v>
      </c>
      <c r="H3366" s="111">
        <v>137155</v>
      </c>
      <c r="I3366" s="111">
        <v>0</v>
      </c>
      <c r="J3366" s="112">
        <v>1959.36</v>
      </c>
      <c r="K3366" s="109" t="s">
        <v>17554</v>
      </c>
      <c r="L3366" s="111">
        <v>-2269.2851000000001</v>
      </c>
      <c r="M3366" s="111">
        <v>0</v>
      </c>
      <c r="N3366" s="2">
        <f t="shared" si="104"/>
        <v>137155</v>
      </c>
      <c r="O3366" s="2">
        <f t="shared" si="105"/>
        <v>1959.3571428571429</v>
      </c>
    </row>
    <row r="3367" spans="1:15" x14ac:dyDescent="0.25">
      <c r="A3367" s="109" t="s">
        <v>17638</v>
      </c>
      <c r="B3367" s="109" t="s">
        <v>11581</v>
      </c>
      <c r="C3367" s="109" t="s">
        <v>11580</v>
      </c>
      <c r="D3367" s="109" t="s">
        <v>2946</v>
      </c>
      <c r="E3367" s="109" t="s">
        <v>11583</v>
      </c>
      <c r="F3367" s="110">
        <v>30</v>
      </c>
      <c r="G3367" s="110">
        <v>0</v>
      </c>
      <c r="H3367" s="111">
        <v>60051</v>
      </c>
      <c r="I3367" s="111">
        <v>0</v>
      </c>
      <c r="J3367" s="112">
        <v>2001.7</v>
      </c>
      <c r="K3367" s="109" t="s">
        <v>17554</v>
      </c>
      <c r="L3367" s="111">
        <v>-993.56759999999997</v>
      </c>
      <c r="M3367" s="111">
        <v>0</v>
      </c>
      <c r="N3367" s="2">
        <f t="shared" si="104"/>
        <v>60051</v>
      </c>
      <c r="O3367" s="2">
        <f t="shared" si="105"/>
        <v>2001.7</v>
      </c>
    </row>
    <row r="3368" spans="1:15" x14ac:dyDescent="0.25">
      <c r="A3368" s="109" t="s">
        <v>17638</v>
      </c>
      <c r="B3368" s="109" t="s">
        <v>11581</v>
      </c>
      <c r="C3368" s="109" t="s">
        <v>11580</v>
      </c>
      <c r="D3368" s="109" t="s">
        <v>2947</v>
      </c>
      <c r="E3368" s="109" t="s">
        <v>11582</v>
      </c>
      <c r="F3368" s="110">
        <v>16</v>
      </c>
      <c r="G3368" s="110">
        <v>0</v>
      </c>
      <c r="H3368" s="111">
        <v>28569</v>
      </c>
      <c r="I3368" s="111">
        <v>0</v>
      </c>
      <c r="J3368" s="112">
        <v>1785.56</v>
      </c>
      <c r="K3368" s="109" t="s">
        <v>17554</v>
      </c>
      <c r="L3368" s="111">
        <v>-472.68990000000002</v>
      </c>
      <c r="M3368" s="111">
        <v>0</v>
      </c>
      <c r="N3368" s="2">
        <f t="shared" si="104"/>
        <v>28569</v>
      </c>
      <c r="O3368" s="2">
        <f t="shared" si="105"/>
        <v>1785.5625</v>
      </c>
    </row>
    <row r="3369" spans="1:15" x14ac:dyDescent="0.25">
      <c r="A3369" s="109" t="s">
        <v>17638</v>
      </c>
      <c r="B3369" s="109" t="s">
        <v>11569</v>
      </c>
      <c r="C3369" s="109" t="s">
        <v>11568</v>
      </c>
      <c r="D3369" s="109" t="s">
        <v>2948</v>
      </c>
      <c r="E3369" s="109" t="s">
        <v>11579</v>
      </c>
      <c r="F3369" s="110">
        <v>240</v>
      </c>
      <c r="G3369" s="110">
        <v>0</v>
      </c>
      <c r="H3369" s="111">
        <v>778660</v>
      </c>
      <c r="I3369" s="111">
        <v>0</v>
      </c>
      <c r="J3369" s="112">
        <v>3244.42</v>
      </c>
      <c r="K3369" s="109" t="s">
        <v>17554</v>
      </c>
      <c r="L3369" s="111">
        <v>-12883.2433</v>
      </c>
      <c r="M3369" s="111">
        <v>0</v>
      </c>
      <c r="N3369" s="2">
        <f t="shared" si="104"/>
        <v>778660</v>
      </c>
      <c r="O3369" s="2">
        <f t="shared" si="105"/>
        <v>3244.4166666666665</v>
      </c>
    </row>
    <row r="3370" spans="1:15" x14ac:dyDescent="0.25">
      <c r="A3370" s="109" t="s">
        <v>17638</v>
      </c>
      <c r="B3370" s="109" t="s">
        <v>11569</v>
      </c>
      <c r="C3370" s="109" t="s">
        <v>11568</v>
      </c>
      <c r="D3370" s="109" t="s">
        <v>2949</v>
      </c>
      <c r="E3370" s="109" t="s">
        <v>11578</v>
      </c>
      <c r="F3370" s="110">
        <v>244</v>
      </c>
      <c r="G3370" s="110">
        <v>0</v>
      </c>
      <c r="H3370" s="111">
        <v>806575</v>
      </c>
      <c r="I3370" s="111">
        <v>0</v>
      </c>
      <c r="J3370" s="112">
        <v>3305.64</v>
      </c>
      <c r="K3370" s="109" t="s">
        <v>17554</v>
      </c>
      <c r="L3370" s="111">
        <v>-13345.099899999999</v>
      </c>
      <c r="M3370" s="111">
        <v>0</v>
      </c>
      <c r="N3370" s="2">
        <f t="shared" si="104"/>
        <v>806575</v>
      </c>
      <c r="O3370" s="2">
        <f t="shared" si="105"/>
        <v>3305.6352459016393</v>
      </c>
    </row>
    <row r="3371" spans="1:15" x14ac:dyDescent="0.25">
      <c r="A3371" s="109" t="s">
        <v>17638</v>
      </c>
      <c r="B3371" s="109" t="s">
        <v>11569</v>
      </c>
      <c r="C3371" s="109" t="s">
        <v>11568</v>
      </c>
      <c r="D3371" s="109" t="s">
        <v>2950</v>
      </c>
      <c r="E3371" s="109" t="s">
        <v>10937</v>
      </c>
      <c r="F3371" s="110">
        <v>195</v>
      </c>
      <c r="G3371" s="110">
        <v>0</v>
      </c>
      <c r="H3371" s="111">
        <v>571596</v>
      </c>
      <c r="I3371" s="111">
        <v>0</v>
      </c>
      <c r="J3371" s="112">
        <v>2931.26</v>
      </c>
      <c r="K3371" s="109" t="s">
        <v>17554</v>
      </c>
      <c r="L3371" s="111">
        <v>-9457.2800000000007</v>
      </c>
      <c r="M3371" s="111">
        <v>0</v>
      </c>
      <c r="N3371" s="2">
        <f t="shared" si="104"/>
        <v>571596</v>
      </c>
      <c r="O3371" s="2">
        <f t="shared" si="105"/>
        <v>2931.2615384615383</v>
      </c>
    </row>
    <row r="3372" spans="1:15" x14ac:dyDescent="0.25">
      <c r="A3372" s="109" t="s">
        <v>17638</v>
      </c>
      <c r="B3372" s="109" t="s">
        <v>11569</v>
      </c>
      <c r="C3372" s="109" t="s">
        <v>11568</v>
      </c>
      <c r="D3372" s="109" t="s">
        <v>2951</v>
      </c>
      <c r="E3372" s="109" t="s">
        <v>11577</v>
      </c>
      <c r="F3372" s="110">
        <v>201</v>
      </c>
      <c r="G3372" s="110">
        <v>0</v>
      </c>
      <c r="H3372" s="111">
        <v>554800</v>
      </c>
      <c r="I3372" s="111">
        <v>0</v>
      </c>
      <c r="J3372" s="112">
        <v>2760.2</v>
      </c>
      <c r="K3372" s="109" t="s">
        <v>17554</v>
      </c>
      <c r="L3372" s="111">
        <v>-9179.3901000000005</v>
      </c>
      <c r="M3372" s="111">
        <v>0</v>
      </c>
      <c r="N3372" s="2">
        <f t="shared" si="104"/>
        <v>554800</v>
      </c>
      <c r="O3372" s="2">
        <f t="shared" si="105"/>
        <v>2760.1990049751244</v>
      </c>
    </row>
    <row r="3373" spans="1:15" x14ac:dyDescent="0.25">
      <c r="A3373" s="109" t="s">
        <v>17638</v>
      </c>
      <c r="B3373" s="109" t="s">
        <v>11569</v>
      </c>
      <c r="C3373" s="109" t="s">
        <v>11568</v>
      </c>
      <c r="D3373" s="109" t="s">
        <v>2952</v>
      </c>
      <c r="E3373" s="109" t="s">
        <v>11576</v>
      </c>
      <c r="F3373" s="110">
        <v>105</v>
      </c>
      <c r="G3373" s="110">
        <v>0</v>
      </c>
      <c r="H3373" s="111">
        <v>288434</v>
      </c>
      <c r="I3373" s="111">
        <v>0</v>
      </c>
      <c r="J3373" s="112">
        <v>2746.99</v>
      </c>
      <c r="K3373" s="109" t="s">
        <v>17554</v>
      </c>
      <c r="L3373" s="111">
        <v>-4772.2484999999997</v>
      </c>
      <c r="M3373" s="111">
        <v>0</v>
      </c>
      <c r="N3373" s="2">
        <f t="shared" si="104"/>
        <v>288434</v>
      </c>
      <c r="O3373" s="2">
        <f t="shared" si="105"/>
        <v>2746.9904761904763</v>
      </c>
    </row>
    <row r="3374" spans="1:15" x14ac:dyDescent="0.25">
      <c r="A3374" s="109" t="s">
        <v>17638</v>
      </c>
      <c r="B3374" s="109" t="s">
        <v>11569</v>
      </c>
      <c r="C3374" s="109" t="s">
        <v>11568</v>
      </c>
      <c r="D3374" s="109" t="s">
        <v>2953</v>
      </c>
      <c r="E3374" s="109" t="s">
        <v>11575</v>
      </c>
      <c r="F3374" s="110">
        <v>50</v>
      </c>
      <c r="G3374" s="110">
        <v>0</v>
      </c>
      <c r="H3374" s="111">
        <v>175248</v>
      </c>
      <c r="I3374" s="111">
        <v>0</v>
      </c>
      <c r="J3374" s="112">
        <v>3504.96</v>
      </c>
      <c r="K3374" s="109" t="s">
        <v>17554</v>
      </c>
      <c r="L3374" s="111">
        <v>-2899.5493000000001</v>
      </c>
      <c r="M3374" s="111">
        <v>0</v>
      </c>
      <c r="N3374" s="2">
        <f t="shared" si="104"/>
        <v>175248</v>
      </c>
      <c r="O3374" s="2">
        <f t="shared" si="105"/>
        <v>3504.96</v>
      </c>
    </row>
    <row r="3375" spans="1:15" x14ac:dyDescent="0.25">
      <c r="A3375" s="109" t="s">
        <v>17638</v>
      </c>
      <c r="B3375" s="109" t="s">
        <v>11569</v>
      </c>
      <c r="C3375" s="109" t="s">
        <v>11568</v>
      </c>
      <c r="D3375" s="109" t="s">
        <v>2954</v>
      </c>
      <c r="E3375" s="109" t="s">
        <v>11574</v>
      </c>
      <c r="F3375" s="110">
        <v>50</v>
      </c>
      <c r="G3375" s="110">
        <v>0</v>
      </c>
      <c r="H3375" s="111">
        <v>172404</v>
      </c>
      <c r="I3375" s="111">
        <v>0</v>
      </c>
      <c r="J3375" s="112">
        <v>3448.08</v>
      </c>
      <c r="K3375" s="109" t="s">
        <v>17554</v>
      </c>
      <c r="L3375" s="111">
        <v>-2852.4987000000001</v>
      </c>
      <c r="M3375" s="111">
        <v>0</v>
      </c>
      <c r="N3375" s="2">
        <f t="shared" si="104"/>
        <v>172404</v>
      </c>
      <c r="O3375" s="2">
        <f t="shared" si="105"/>
        <v>3448.08</v>
      </c>
    </row>
    <row r="3376" spans="1:15" x14ac:dyDescent="0.25">
      <c r="A3376" s="109" t="s">
        <v>17638</v>
      </c>
      <c r="B3376" s="109" t="s">
        <v>11569</v>
      </c>
      <c r="C3376" s="109" t="s">
        <v>11568</v>
      </c>
      <c r="D3376" s="109" t="s">
        <v>2955</v>
      </c>
      <c r="E3376" s="109" t="s">
        <v>11573</v>
      </c>
      <c r="F3376" s="110">
        <v>50</v>
      </c>
      <c r="G3376" s="110">
        <v>0</v>
      </c>
      <c r="H3376" s="111">
        <v>65890</v>
      </c>
      <c r="I3376" s="111">
        <v>0</v>
      </c>
      <c r="J3376" s="112">
        <v>1317.8</v>
      </c>
      <c r="K3376" s="109" t="s">
        <v>17554</v>
      </c>
      <c r="L3376" s="111">
        <v>-1090.1815999999999</v>
      </c>
      <c r="M3376" s="111">
        <v>0</v>
      </c>
      <c r="N3376" s="2">
        <f t="shared" si="104"/>
        <v>65890</v>
      </c>
      <c r="O3376" s="2">
        <f t="shared" si="105"/>
        <v>1317.8</v>
      </c>
    </row>
    <row r="3377" spans="1:15" x14ac:dyDescent="0.25">
      <c r="A3377" s="109" t="s">
        <v>17638</v>
      </c>
      <c r="B3377" s="109" t="s">
        <v>11569</v>
      </c>
      <c r="C3377" s="109" t="s">
        <v>11568</v>
      </c>
      <c r="D3377" s="109" t="s">
        <v>2956</v>
      </c>
      <c r="E3377" s="109" t="s">
        <v>11572</v>
      </c>
      <c r="F3377" s="110">
        <v>57</v>
      </c>
      <c r="G3377" s="110">
        <v>0</v>
      </c>
      <c r="H3377" s="111">
        <v>118824</v>
      </c>
      <c r="I3377" s="111">
        <v>0</v>
      </c>
      <c r="J3377" s="112">
        <v>2084.63</v>
      </c>
      <c r="K3377" s="109" t="s">
        <v>17554</v>
      </c>
      <c r="L3377" s="111">
        <v>-1965.9888000000001</v>
      </c>
      <c r="M3377" s="111">
        <v>0</v>
      </c>
      <c r="N3377" s="2">
        <f t="shared" si="104"/>
        <v>118824</v>
      </c>
      <c r="O3377" s="2">
        <f t="shared" si="105"/>
        <v>2084.6315789473683</v>
      </c>
    </row>
    <row r="3378" spans="1:15" x14ac:dyDescent="0.25">
      <c r="A3378" s="109" t="s">
        <v>17638</v>
      </c>
      <c r="B3378" s="109" t="s">
        <v>11569</v>
      </c>
      <c r="C3378" s="109" t="s">
        <v>11568</v>
      </c>
      <c r="D3378" s="109" t="s">
        <v>2957</v>
      </c>
      <c r="E3378" s="109" t="s">
        <v>11571</v>
      </c>
      <c r="F3378" s="110">
        <v>29</v>
      </c>
      <c r="G3378" s="110">
        <v>0</v>
      </c>
      <c r="H3378" s="111">
        <v>58077</v>
      </c>
      <c r="I3378" s="111">
        <v>0</v>
      </c>
      <c r="J3378" s="112">
        <v>2002.66</v>
      </c>
      <c r="K3378" s="109" t="s">
        <v>17554</v>
      </c>
      <c r="L3378" s="111">
        <v>-960.91070000000002</v>
      </c>
      <c r="M3378" s="111">
        <v>0</v>
      </c>
      <c r="N3378" s="2">
        <f t="shared" si="104"/>
        <v>58077</v>
      </c>
      <c r="O3378" s="2">
        <f t="shared" si="105"/>
        <v>2002.655172413793</v>
      </c>
    </row>
    <row r="3379" spans="1:15" x14ac:dyDescent="0.25">
      <c r="A3379" s="109" t="s">
        <v>17638</v>
      </c>
      <c r="B3379" s="109" t="s">
        <v>11569</v>
      </c>
      <c r="C3379" s="109" t="s">
        <v>11568</v>
      </c>
      <c r="D3379" s="109" t="s">
        <v>2958</v>
      </c>
      <c r="E3379" s="109" t="s">
        <v>18124</v>
      </c>
      <c r="F3379" s="110">
        <v>50</v>
      </c>
      <c r="G3379" s="110">
        <v>0</v>
      </c>
      <c r="H3379" s="111">
        <v>67715</v>
      </c>
      <c r="I3379" s="111">
        <v>0</v>
      </c>
      <c r="J3379" s="112">
        <v>1354.3</v>
      </c>
      <c r="K3379" s="109" t="s">
        <v>17554</v>
      </c>
      <c r="L3379" s="111">
        <v>-1120.3717999999999</v>
      </c>
      <c r="M3379" s="111">
        <v>0</v>
      </c>
      <c r="N3379" s="2">
        <f t="shared" si="104"/>
        <v>67715</v>
      </c>
      <c r="O3379" s="2">
        <f t="shared" si="105"/>
        <v>1354.3</v>
      </c>
    </row>
    <row r="3380" spans="1:15" x14ac:dyDescent="0.25">
      <c r="A3380" s="109" t="s">
        <v>17638</v>
      </c>
      <c r="B3380" s="109" t="s">
        <v>11569</v>
      </c>
      <c r="C3380" s="109" t="s">
        <v>11568</v>
      </c>
      <c r="D3380" s="109" t="s">
        <v>2959</v>
      </c>
      <c r="E3380" s="109" t="s">
        <v>11570</v>
      </c>
      <c r="F3380" s="110">
        <v>28</v>
      </c>
      <c r="G3380" s="110">
        <v>0</v>
      </c>
      <c r="H3380" s="111">
        <v>56345</v>
      </c>
      <c r="I3380" s="111">
        <v>0</v>
      </c>
      <c r="J3380" s="112">
        <v>2012.32</v>
      </c>
      <c r="K3380" s="109" t="s">
        <v>17554</v>
      </c>
      <c r="L3380" s="111">
        <v>-932.25139999999999</v>
      </c>
      <c r="M3380" s="111">
        <v>0</v>
      </c>
      <c r="N3380" s="2">
        <f t="shared" si="104"/>
        <v>56345</v>
      </c>
      <c r="O3380" s="2">
        <f t="shared" si="105"/>
        <v>2012.3214285714287</v>
      </c>
    </row>
    <row r="3381" spans="1:15" x14ac:dyDescent="0.25">
      <c r="A3381" s="109" t="s">
        <v>17638</v>
      </c>
      <c r="B3381" s="109" t="s">
        <v>11569</v>
      </c>
      <c r="C3381" s="109" t="s">
        <v>11568</v>
      </c>
      <c r="D3381" s="109" t="s">
        <v>2960</v>
      </c>
      <c r="E3381" s="109" t="s">
        <v>17645</v>
      </c>
      <c r="F3381" s="110">
        <v>52</v>
      </c>
      <c r="G3381" s="110">
        <v>0</v>
      </c>
      <c r="H3381" s="111">
        <v>100552</v>
      </c>
      <c r="I3381" s="111">
        <v>0</v>
      </c>
      <c r="J3381" s="112">
        <v>1933.69</v>
      </c>
      <c r="K3381" s="109" t="s">
        <v>17554</v>
      </c>
      <c r="L3381" s="111">
        <v>-1663.6737000000001</v>
      </c>
      <c r="M3381" s="111">
        <v>0</v>
      </c>
      <c r="N3381" s="2">
        <f t="shared" si="104"/>
        <v>100552</v>
      </c>
      <c r="O3381" s="2">
        <f t="shared" si="105"/>
        <v>1933.6923076923076</v>
      </c>
    </row>
    <row r="3382" spans="1:15" x14ac:dyDescent="0.25">
      <c r="A3382" s="109" t="s">
        <v>17638</v>
      </c>
      <c r="B3382" s="109" t="s">
        <v>11569</v>
      </c>
      <c r="C3382" s="109" t="s">
        <v>11568</v>
      </c>
      <c r="D3382" s="109" t="s">
        <v>5994</v>
      </c>
      <c r="E3382" s="109" t="s">
        <v>17646</v>
      </c>
      <c r="F3382" s="110">
        <v>50</v>
      </c>
      <c r="G3382" s="110">
        <v>0</v>
      </c>
      <c r="H3382" s="111">
        <v>92509</v>
      </c>
      <c r="I3382" s="111">
        <v>0</v>
      </c>
      <c r="J3382" s="112">
        <v>1850.18</v>
      </c>
      <c r="K3382" s="109" t="s">
        <v>17554</v>
      </c>
      <c r="L3382" s="111">
        <v>-1530.5929000000001</v>
      </c>
      <c r="M3382" s="111">
        <v>0</v>
      </c>
      <c r="N3382" s="2">
        <f t="shared" si="104"/>
        <v>92509</v>
      </c>
      <c r="O3382" s="2">
        <f t="shared" si="105"/>
        <v>1850.18</v>
      </c>
    </row>
    <row r="3383" spans="1:15" x14ac:dyDescent="0.25">
      <c r="A3383" s="109" t="s">
        <v>17638</v>
      </c>
      <c r="B3383" s="109" t="s">
        <v>11569</v>
      </c>
      <c r="C3383" s="109" t="s">
        <v>11568</v>
      </c>
      <c r="D3383" s="109" t="s">
        <v>17877</v>
      </c>
      <c r="E3383" s="109" t="s">
        <v>17968</v>
      </c>
      <c r="F3383" s="110">
        <v>30</v>
      </c>
      <c r="G3383" s="110">
        <v>0</v>
      </c>
      <c r="H3383" s="111">
        <v>54905</v>
      </c>
      <c r="I3383" s="111">
        <v>0</v>
      </c>
      <c r="J3383" s="112">
        <v>1830.17</v>
      </c>
      <c r="K3383" s="109" t="s">
        <v>17554</v>
      </c>
      <c r="L3383" s="111">
        <v>-908.43020000000001</v>
      </c>
      <c r="M3383" s="111">
        <v>0</v>
      </c>
      <c r="N3383" s="2">
        <f t="shared" si="104"/>
        <v>54905</v>
      </c>
      <c r="O3383" s="2">
        <f t="shared" si="105"/>
        <v>1830.1666666666667</v>
      </c>
    </row>
    <row r="3384" spans="1:15" x14ac:dyDescent="0.25">
      <c r="A3384" s="109" t="s">
        <v>17638</v>
      </c>
      <c r="B3384" s="109" t="s">
        <v>11569</v>
      </c>
      <c r="C3384" s="109" t="s">
        <v>11568</v>
      </c>
      <c r="D3384" s="109" t="s">
        <v>18978</v>
      </c>
      <c r="E3384" s="109" t="s">
        <v>18977</v>
      </c>
      <c r="F3384" s="110">
        <v>8</v>
      </c>
      <c r="G3384" s="110">
        <v>0</v>
      </c>
      <c r="H3384" s="111">
        <v>20740</v>
      </c>
      <c r="I3384" s="111">
        <v>0</v>
      </c>
      <c r="J3384" s="112">
        <v>2592.5</v>
      </c>
      <c r="K3384" s="109" t="s">
        <v>17554</v>
      </c>
      <c r="L3384" s="111">
        <v>-343.1438</v>
      </c>
      <c r="M3384" s="111">
        <v>0</v>
      </c>
      <c r="N3384" s="2">
        <f t="shared" si="104"/>
        <v>20740</v>
      </c>
      <c r="O3384" s="2">
        <f t="shared" si="105"/>
        <v>2592.5</v>
      </c>
    </row>
    <row r="3385" spans="1:15" x14ac:dyDescent="0.25">
      <c r="A3385" s="109" t="s">
        <v>17638</v>
      </c>
      <c r="B3385" s="109" t="s">
        <v>11557</v>
      </c>
      <c r="C3385" s="109" t="s">
        <v>11556</v>
      </c>
      <c r="D3385" s="109" t="s">
        <v>2961</v>
      </c>
      <c r="E3385" s="109" t="s">
        <v>11567</v>
      </c>
      <c r="F3385" s="110">
        <v>360</v>
      </c>
      <c r="G3385" s="110">
        <v>0</v>
      </c>
      <c r="H3385" s="111">
        <v>1237496</v>
      </c>
      <c r="I3385" s="111">
        <v>0</v>
      </c>
      <c r="J3385" s="112">
        <v>3437.49</v>
      </c>
      <c r="K3385" s="109" t="s">
        <v>17554</v>
      </c>
      <c r="L3385" s="111">
        <v>-20474.867200000001</v>
      </c>
      <c r="M3385" s="111">
        <v>0</v>
      </c>
      <c r="N3385" s="2">
        <f t="shared" si="104"/>
        <v>1237496</v>
      </c>
      <c r="O3385" s="2">
        <f t="shared" si="105"/>
        <v>3437.4888888888891</v>
      </c>
    </row>
    <row r="3386" spans="1:15" x14ac:dyDescent="0.25">
      <c r="A3386" s="109" t="s">
        <v>17638</v>
      </c>
      <c r="B3386" s="109" t="s">
        <v>11557</v>
      </c>
      <c r="C3386" s="109" t="s">
        <v>11556</v>
      </c>
      <c r="D3386" s="109" t="s">
        <v>2962</v>
      </c>
      <c r="E3386" s="109" t="s">
        <v>6129</v>
      </c>
      <c r="F3386" s="110">
        <v>50</v>
      </c>
      <c r="G3386" s="110">
        <v>0</v>
      </c>
      <c r="H3386" s="111">
        <v>149552</v>
      </c>
      <c r="I3386" s="111">
        <v>0</v>
      </c>
      <c r="J3386" s="112">
        <v>2991.04</v>
      </c>
      <c r="K3386" s="109" t="s">
        <v>17554</v>
      </c>
      <c r="L3386" s="111">
        <v>-2474.4014000000002</v>
      </c>
      <c r="M3386" s="111">
        <v>0</v>
      </c>
      <c r="N3386" s="2">
        <f t="shared" si="104"/>
        <v>149552</v>
      </c>
      <c r="O3386" s="2">
        <f t="shared" si="105"/>
        <v>2991.04</v>
      </c>
    </row>
    <row r="3387" spans="1:15" x14ac:dyDescent="0.25">
      <c r="A3387" s="109" t="s">
        <v>17638</v>
      </c>
      <c r="B3387" s="109" t="s">
        <v>11557</v>
      </c>
      <c r="C3387" s="109" t="s">
        <v>11556</v>
      </c>
      <c r="D3387" s="109" t="s">
        <v>2963</v>
      </c>
      <c r="E3387" s="109" t="s">
        <v>18976</v>
      </c>
      <c r="F3387" s="110">
        <v>90</v>
      </c>
      <c r="G3387" s="110">
        <v>0</v>
      </c>
      <c r="H3387" s="111">
        <v>260251</v>
      </c>
      <c r="I3387" s="111">
        <v>0</v>
      </c>
      <c r="J3387" s="112">
        <v>2891.68</v>
      </c>
      <c r="K3387" s="109" t="s">
        <v>17554</v>
      </c>
      <c r="L3387" s="111">
        <v>-4305.9493000000002</v>
      </c>
      <c r="M3387" s="111">
        <v>0</v>
      </c>
      <c r="N3387" s="2">
        <f t="shared" si="104"/>
        <v>260251</v>
      </c>
      <c r="O3387" s="2">
        <f t="shared" si="105"/>
        <v>2891.6777777777779</v>
      </c>
    </row>
    <row r="3388" spans="1:15" x14ac:dyDescent="0.25">
      <c r="A3388" s="109" t="s">
        <v>17638</v>
      </c>
      <c r="B3388" s="109" t="s">
        <v>11557</v>
      </c>
      <c r="C3388" s="109" t="s">
        <v>11556</v>
      </c>
      <c r="D3388" s="109" t="s">
        <v>2964</v>
      </c>
      <c r="E3388" s="109" t="s">
        <v>11566</v>
      </c>
      <c r="F3388" s="110">
        <v>200</v>
      </c>
      <c r="G3388" s="110">
        <v>0</v>
      </c>
      <c r="H3388" s="111">
        <v>739934</v>
      </c>
      <c r="I3388" s="111">
        <v>0</v>
      </c>
      <c r="J3388" s="112">
        <v>3699.67</v>
      </c>
      <c r="K3388" s="109" t="s">
        <v>17554</v>
      </c>
      <c r="L3388" s="111">
        <v>-12242.5074</v>
      </c>
      <c r="M3388" s="111">
        <v>0</v>
      </c>
      <c r="N3388" s="2">
        <f t="shared" si="104"/>
        <v>739934</v>
      </c>
      <c r="O3388" s="2">
        <f t="shared" si="105"/>
        <v>3699.67</v>
      </c>
    </row>
    <row r="3389" spans="1:15" x14ac:dyDescent="0.25">
      <c r="A3389" s="109" t="s">
        <v>17638</v>
      </c>
      <c r="B3389" s="109" t="s">
        <v>11557</v>
      </c>
      <c r="C3389" s="109" t="s">
        <v>11556</v>
      </c>
      <c r="D3389" s="109" t="s">
        <v>2965</v>
      </c>
      <c r="E3389" s="109" t="s">
        <v>11565</v>
      </c>
      <c r="F3389" s="110">
        <v>83</v>
      </c>
      <c r="G3389" s="110">
        <v>0</v>
      </c>
      <c r="H3389" s="111">
        <v>287346</v>
      </c>
      <c r="I3389" s="111">
        <v>0</v>
      </c>
      <c r="J3389" s="112">
        <v>3462</v>
      </c>
      <c r="K3389" s="109" t="s">
        <v>17554</v>
      </c>
      <c r="L3389" s="111">
        <v>-4754.2506000000003</v>
      </c>
      <c r="M3389" s="111">
        <v>0</v>
      </c>
      <c r="N3389" s="2">
        <f t="shared" si="104"/>
        <v>287346</v>
      </c>
      <c r="O3389" s="2">
        <f t="shared" si="105"/>
        <v>3462</v>
      </c>
    </row>
    <row r="3390" spans="1:15" x14ac:dyDescent="0.25">
      <c r="A3390" s="109" t="s">
        <v>17638</v>
      </c>
      <c r="B3390" s="109" t="s">
        <v>11557</v>
      </c>
      <c r="C3390" s="109" t="s">
        <v>11556</v>
      </c>
      <c r="D3390" s="109" t="s">
        <v>2966</v>
      </c>
      <c r="E3390" s="109" t="s">
        <v>11564</v>
      </c>
      <c r="F3390" s="110">
        <v>77</v>
      </c>
      <c r="G3390" s="110">
        <v>0</v>
      </c>
      <c r="H3390" s="111">
        <v>297639</v>
      </c>
      <c r="I3390" s="111">
        <v>0</v>
      </c>
      <c r="J3390" s="112">
        <v>3865.44</v>
      </c>
      <c r="K3390" s="109" t="s">
        <v>17554</v>
      </c>
      <c r="L3390" s="111">
        <v>-4924.5618000000004</v>
      </c>
      <c r="M3390" s="111">
        <v>0</v>
      </c>
      <c r="N3390" s="2">
        <f t="shared" si="104"/>
        <v>297639</v>
      </c>
      <c r="O3390" s="2">
        <f t="shared" si="105"/>
        <v>3865.4415584415583</v>
      </c>
    </row>
    <row r="3391" spans="1:15" x14ac:dyDescent="0.25">
      <c r="A3391" s="109" t="s">
        <v>17638</v>
      </c>
      <c r="B3391" s="109" t="s">
        <v>11557</v>
      </c>
      <c r="C3391" s="109" t="s">
        <v>11556</v>
      </c>
      <c r="D3391" s="109" t="s">
        <v>2967</v>
      </c>
      <c r="E3391" s="109" t="s">
        <v>11563</v>
      </c>
      <c r="F3391" s="110">
        <v>54</v>
      </c>
      <c r="G3391" s="110">
        <v>0</v>
      </c>
      <c r="H3391" s="111">
        <v>201953</v>
      </c>
      <c r="I3391" s="111">
        <v>0</v>
      </c>
      <c r="J3391" s="112">
        <v>3739.87</v>
      </c>
      <c r="K3391" s="109" t="s">
        <v>17554</v>
      </c>
      <c r="L3391" s="111">
        <v>-3341.3930999999998</v>
      </c>
      <c r="M3391" s="111">
        <v>0</v>
      </c>
      <c r="N3391" s="2">
        <f t="shared" si="104"/>
        <v>201953</v>
      </c>
      <c r="O3391" s="2">
        <f t="shared" si="105"/>
        <v>3739.8703703703704</v>
      </c>
    </row>
    <row r="3392" spans="1:15" x14ac:dyDescent="0.25">
      <c r="A3392" s="109" t="s">
        <v>17638</v>
      </c>
      <c r="B3392" s="109" t="s">
        <v>11557</v>
      </c>
      <c r="C3392" s="109" t="s">
        <v>11556</v>
      </c>
      <c r="D3392" s="109" t="s">
        <v>2968</v>
      </c>
      <c r="E3392" s="109" t="s">
        <v>11562</v>
      </c>
      <c r="F3392" s="110">
        <v>0</v>
      </c>
      <c r="G3392" s="110">
        <v>44</v>
      </c>
      <c r="H3392" s="111">
        <v>124781</v>
      </c>
      <c r="I3392" s="111">
        <v>124781</v>
      </c>
      <c r="J3392" s="112">
        <v>2835.93</v>
      </c>
      <c r="K3392" s="109" t="s">
        <v>17554</v>
      </c>
      <c r="L3392" s="111">
        <v>-2064.5518000000002</v>
      </c>
      <c r="M3392" s="111">
        <v>0</v>
      </c>
      <c r="N3392" s="2">
        <f t="shared" si="104"/>
        <v>0</v>
      </c>
      <c r="O3392" s="2" t="str">
        <f t="shared" si="105"/>
        <v>No Standing Units</v>
      </c>
    </row>
    <row r="3393" spans="1:15" x14ac:dyDescent="0.25">
      <c r="A3393" s="109" t="s">
        <v>17638</v>
      </c>
      <c r="B3393" s="109" t="s">
        <v>11557</v>
      </c>
      <c r="C3393" s="109" t="s">
        <v>11556</v>
      </c>
      <c r="D3393" s="109" t="s">
        <v>2969</v>
      </c>
      <c r="E3393" s="109" t="s">
        <v>11561</v>
      </c>
      <c r="F3393" s="110">
        <v>172</v>
      </c>
      <c r="G3393" s="110">
        <v>0</v>
      </c>
      <c r="H3393" s="111">
        <v>670071</v>
      </c>
      <c r="I3393" s="111">
        <v>0</v>
      </c>
      <c r="J3393" s="112">
        <v>3895.76</v>
      </c>
      <c r="K3393" s="109" t="s">
        <v>17554</v>
      </c>
      <c r="L3393" s="111">
        <v>-11086.588900000001</v>
      </c>
      <c r="M3393" s="111">
        <v>0</v>
      </c>
      <c r="N3393" s="2">
        <f t="shared" si="104"/>
        <v>670071</v>
      </c>
      <c r="O3393" s="2">
        <f t="shared" si="105"/>
        <v>3895.7616279069766</v>
      </c>
    </row>
    <row r="3394" spans="1:15" x14ac:dyDescent="0.25">
      <c r="A3394" s="109" t="s">
        <v>17638</v>
      </c>
      <c r="B3394" s="109" t="s">
        <v>11557</v>
      </c>
      <c r="C3394" s="109" t="s">
        <v>11556</v>
      </c>
      <c r="D3394" s="109" t="s">
        <v>11560</v>
      </c>
      <c r="E3394" s="109" t="s">
        <v>8260</v>
      </c>
      <c r="F3394" s="110">
        <v>4</v>
      </c>
      <c r="G3394" s="110">
        <v>0</v>
      </c>
      <c r="H3394" s="111">
        <v>3548</v>
      </c>
      <c r="I3394" s="111">
        <v>0</v>
      </c>
      <c r="J3394" s="112">
        <v>887</v>
      </c>
      <c r="K3394" s="109" t="s">
        <v>17554</v>
      </c>
      <c r="L3394" s="111">
        <v>-58.702500000000001</v>
      </c>
      <c r="M3394" s="111">
        <v>0</v>
      </c>
      <c r="N3394" s="2">
        <f t="shared" si="104"/>
        <v>3548</v>
      </c>
      <c r="O3394" s="2">
        <f t="shared" si="105"/>
        <v>887</v>
      </c>
    </row>
    <row r="3395" spans="1:15" x14ac:dyDescent="0.25">
      <c r="A3395" s="109" t="s">
        <v>17638</v>
      </c>
      <c r="B3395" s="109" t="s">
        <v>11557</v>
      </c>
      <c r="C3395" s="109" t="s">
        <v>11556</v>
      </c>
      <c r="D3395" s="109" t="s">
        <v>2970</v>
      </c>
      <c r="E3395" s="109" t="s">
        <v>11559</v>
      </c>
      <c r="F3395" s="110">
        <v>55</v>
      </c>
      <c r="G3395" s="110">
        <v>0</v>
      </c>
      <c r="H3395" s="111">
        <v>164937</v>
      </c>
      <c r="I3395" s="111">
        <v>0</v>
      </c>
      <c r="J3395" s="112">
        <v>2998.85</v>
      </c>
      <c r="K3395" s="109" t="s">
        <v>17554</v>
      </c>
      <c r="L3395" s="111">
        <v>-2728.9422</v>
      </c>
      <c r="M3395" s="111">
        <v>0</v>
      </c>
      <c r="N3395" s="2">
        <f t="shared" si="104"/>
        <v>164937</v>
      </c>
      <c r="O3395" s="2">
        <f t="shared" si="105"/>
        <v>2998.8545454545456</v>
      </c>
    </row>
    <row r="3396" spans="1:15" x14ac:dyDescent="0.25">
      <c r="A3396" s="109" t="s">
        <v>17638</v>
      </c>
      <c r="B3396" s="109" t="s">
        <v>11557</v>
      </c>
      <c r="C3396" s="109" t="s">
        <v>11556</v>
      </c>
      <c r="D3396" s="109" t="s">
        <v>5995</v>
      </c>
      <c r="E3396" s="109" t="s">
        <v>11555</v>
      </c>
      <c r="F3396" s="110">
        <v>1</v>
      </c>
      <c r="G3396" s="110">
        <v>0</v>
      </c>
      <c r="H3396" s="111">
        <v>2337</v>
      </c>
      <c r="I3396" s="111">
        <v>0</v>
      </c>
      <c r="J3396" s="112">
        <v>2337</v>
      </c>
      <c r="K3396" s="109" t="s">
        <v>17554</v>
      </c>
      <c r="L3396" s="111">
        <v>-38.665399999999998</v>
      </c>
      <c r="M3396" s="111">
        <v>0</v>
      </c>
      <c r="N3396" s="2">
        <f t="shared" ref="N3396:N3459" si="106">H3396-I3396</f>
        <v>2337</v>
      </c>
      <c r="O3396" s="2">
        <f t="shared" ref="O3396:O3459" si="107">IF(F3396&gt;0,N3396/F3396,"No Standing Units")</f>
        <v>2337</v>
      </c>
    </row>
    <row r="3397" spans="1:15" x14ac:dyDescent="0.25">
      <c r="A3397" s="109" t="s">
        <v>17638</v>
      </c>
      <c r="B3397" s="109" t="s">
        <v>11557</v>
      </c>
      <c r="C3397" s="109" t="s">
        <v>11556</v>
      </c>
      <c r="D3397" s="109" t="s">
        <v>18125</v>
      </c>
      <c r="E3397" s="109" t="s">
        <v>18126</v>
      </c>
      <c r="F3397" s="110">
        <v>14</v>
      </c>
      <c r="G3397" s="110">
        <v>0</v>
      </c>
      <c r="H3397" s="111">
        <v>28677</v>
      </c>
      <c r="I3397" s="111">
        <v>0</v>
      </c>
      <c r="J3397" s="112">
        <v>2048.36</v>
      </c>
      <c r="K3397" s="109" t="s">
        <v>17554</v>
      </c>
      <c r="L3397" s="111">
        <v>-474.4796</v>
      </c>
      <c r="M3397" s="111">
        <v>0</v>
      </c>
      <c r="N3397" s="2">
        <f t="shared" si="106"/>
        <v>28677</v>
      </c>
      <c r="O3397" s="2">
        <f t="shared" si="107"/>
        <v>2048.3571428571427</v>
      </c>
    </row>
    <row r="3398" spans="1:15" x14ac:dyDescent="0.25">
      <c r="A3398" s="109" t="s">
        <v>17638</v>
      </c>
      <c r="B3398" s="109" t="s">
        <v>11552</v>
      </c>
      <c r="C3398" s="109" t="s">
        <v>11551</v>
      </c>
      <c r="D3398" s="109" t="s">
        <v>2971</v>
      </c>
      <c r="E3398" s="109" t="s">
        <v>11554</v>
      </c>
      <c r="F3398" s="110">
        <v>282</v>
      </c>
      <c r="G3398" s="110">
        <v>0</v>
      </c>
      <c r="H3398" s="111">
        <v>967130</v>
      </c>
      <c r="I3398" s="111">
        <v>0</v>
      </c>
      <c r="J3398" s="112">
        <v>3429.54</v>
      </c>
      <c r="K3398" s="109" t="s">
        <v>17554</v>
      </c>
      <c r="L3398" s="111">
        <v>-16001.543299999999</v>
      </c>
      <c r="M3398" s="111">
        <v>0</v>
      </c>
      <c r="N3398" s="2">
        <f t="shared" si="106"/>
        <v>967130</v>
      </c>
      <c r="O3398" s="2">
        <f t="shared" si="107"/>
        <v>3429.5390070921985</v>
      </c>
    </row>
    <row r="3399" spans="1:15" x14ac:dyDescent="0.25">
      <c r="A3399" s="109" t="s">
        <v>17638</v>
      </c>
      <c r="B3399" s="109" t="s">
        <v>11552</v>
      </c>
      <c r="C3399" s="109" t="s">
        <v>11551</v>
      </c>
      <c r="D3399" s="109" t="s">
        <v>2972</v>
      </c>
      <c r="E3399" s="109" t="s">
        <v>11553</v>
      </c>
      <c r="F3399" s="110">
        <v>224</v>
      </c>
      <c r="G3399" s="110">
        <v>0</v>
      </c>
      <c r="H3399" s="111">
        <v>842714</v>
      </c>
      <c r="I3399" s="111">
        <v>0</v>
      </c>
      <c r="J3399" s="112">
        <v>3762.12</v>
      </c>
      <c r="K3399" s="109" t="s">
        <v>17554</v>
      </c>
      <c r="L3399" s="111">
        <v>-13943.0404</v>
      </c>
      <c r="M3399" s="111">
        <v>0</v>
      </c>
      <c r="N3399" s="2">
        <f t="shared" si="106"/>
        <v>842714</v>
      </c>
      <c r="O3399" s="2">
        <f t="shared" si="107"/>
        <v>3762.1160714285716</v>
      </c>
    </row>
    <row r="3400" spans="1:15" x14ac:dyDescent="0.25">
      <c r="A3400" s="109" t="s">
        <v>17638</v>
      </c>
      <c r="B3400" s="109" t="s">
        <v>11552</v>
      </c>
      <c r="C3400" s="109" t="s">
        <v>11551</v>
      </c>
      <c r="D3400" s="109" t="s">
        <v>2973</v>
      </c>
      <c r="E3400" s="109" t="s">
        <v>11550</v>
      </c>
      <c r="F3400" s="110">
        <v>223</v>
      </c>
      <c r="G3400" s="110">
        <v>0</v>
      </c>
      <c r="H3400" s="111">
        <v>785820</v>
      </c>
      <c r="I3400" s="111">
        <v>0</v>
      </c>
      <c r="J3400" s="112">
        <v>3523.86</v>
      </c>
      <c r="K3400" s="109" t="s">
        <v>17554</v>
      </c>
      <c r="L3400" s="111">
        <v>-13001.6944</v>
      </c>
      <c r="M3400" s="111">
        <v>0</v>
      </c>
      <c r="N3400" s="2">
        <f t="shared" si="106"/>
        <v>785820</v>
      </c>
      <c r="O3400" s="2">
        <f t="shared" si="107"/>
        <v>3523.8565022421526</v>
      </c>
    </row>
    <row r="3401" spans="1:15" x14ac:dyDescent="0.25">
      <c r="A3401" s="109" t="s">
        <v>17638</v>
      </c>
      <c r="B3401" s="109" t="s">
        <v>11548</v>
      </c>
      <c r="C3401" s="109" t="s">
        <v>11547</v>
      </c>
      <c r="D3401" s="109" t="s">
        <v>2974</v>
      </c>
      <c r="E3401" s="109" t="s">
        <v>11104</v>
      </c>
      <c r="F3401" s="110">
        <v>249</v>
      </c>
      <c r="G3401" s="110">
        <v>48</v>
      </c>
      <c r="H3401" s="111">
        <v>1079911</v>
      </c>
      <c r="I3401" s="111">
        <v>174531</v>
      </c>
      <c r="J3401" s="112">
        <v>3636.06</v>
      </c>
      <c r="K3401" s="109" t="s">
        <v>17552</v>
      </c>
      <c r="L3401" s="111">
        <v>51424.3364</v>
      </c>
      <c r="M3401" s="111">
        <v>0</v>
      </c>
      <c r="N3401" s="2">
        <f t="shared" si="106"/>
        <v>905380</v>
      </c>
      <c r="O3401" s="2">
        <f t="shared" si="107"/>
        <v>3636.0642570281125</v>
      </c>
    </row>
    <row r="3402" spans="1:15" x14ac:dyDescent="0.25">
      <c r="A3402" s="109" t="s">
        <v>17638</v>
      </c>
      <c r="B3402" s="109" t="s">
        <v>11548</v>
      </c>
      <c r="C3402" s="109" t="s">
        <v>11547</v>
      </c>
      <c r="D3402" s="109" t="s">
        <v>2975</v>
      </c>
      <c r="E3402" s="109" t="s">
        <v>9934</v>
      </c>
      <c r="F3402" s="110">
        <v>289</v>
      </c>
      <c r="G3402" s="110">
        <v>58</v>
      </c>
      <c r="H3402" s="111">
        <v>1290810</v>
      </c>
      <c r="I3402" s="111">
        <v>215755</v>
      </c>
      <c r="J3402" s="112">
        <v>3719.91</v>
      </c>
      <c r="K3402" s="109" t="s">
        <v>17552</v>
      </c>
      <c r="L3402" s="111">
        <v>61467.157700000003</v>
      </c>
      <c r="M3402" s="111">
        <v>0</v>
      </c>
      <c r="N3402" s="2">
        <f t="shared" si="106"/>
        <v>1075055</v>
      </c>
      <c r="O3402" s="2">
        <f t="shared" si="107"/>
        <v>3719.9134948096885</v>
      </c>
    </row>
    <row r="3403" spans="1:15" x14ac:dyDescent="0.25">
      <c r="A3403" s="109" t="s">
        <v>17638</v>
      </c>
      <c r="B3403" s="109" t="s">
        <v>11548</v>
      </c>
      <c r="C3403" s="109" t="s">
        <v>11547</v>
      </c>
      <c r="D3403" s="109" t="s">
        <v>2976</v>
      </c>
      <c r="E3403" s="109" t="s">
        <v>11549</v>
      </c>
      <c r="F3403" s="110">
        <v>275</v>
      </c>
      <c r="G3403" s="110">
        <v>0</v>
      </c>
      <c r="H3403" s="111">
        <v>1070386</v>
      </c>
      <c r="I3403" s="111">
        <v>0</v>
      </c>
      <c r="J3403" s="112">
        <v>3892.31</v>
      </c>
      <c r="K3403" s="109" t="s">
        <v>17552</v>
      </c>
      <c r="L3403" s="111">
        <v>50970.770100000002</v>
      </c>
      <c r="M3403" s="111">
        <v>0</v>
      </c>
      <c r="N3403" s="2">
        <f t="shared" si="106"/>
        <v>1070386</v>
      </c>
      <c r="O3403" s="2">
        <f t="shared" si="107"/>
        <v>3892.3127272727274</v>
      </c>
    </row>
    <row r="3404" spans="1:15" x14ac:dyDescent="0.25">
      <c r="A3404" s="109" t="s">
        <v>17638</v>
      </c>
      <c r="B3404" s="109" t="s">
        <v>11548</v>
      </c>
      <c r="C3404" s="109" t="s">
        <v>11547</v>
      </c>
      <c r="D3404" s="109" t="s">
        <v>2977</v>
      </c>
      <c r="E3404" s="109" t="s">
        <v>11546</v>
      </c>
      <c r="F3404" s="110">
        <v>298</v>
      </c>
      <c r="G3404" s="110">
        <v>2</v>
      </c>
      <c r="H3404" s="111">
        <v>1161561</v>
      </c>
      <c r="I3404" s="111">
        <v>7744</v>
      </c>
      <c r="J3404" s="112">
        <v>3871.87</v>
      </c>
      <c r="K3404" s="109" t="s">
        <v>17552</v>
      </c>
      <c r="L3404" s="111">
        <v>55312.406999999999</v>
      </c>
      <c r="M3404" s="111">
        <v>0</v>
      </c>
      <c r="N3404" s="2">
        <f t="shared" si="106"/>
        <v>1153817</v>
      </c>
      <c r="O3404" s="2">
        <f t="shared" si="107"/>
        <v>3871.8691275167785</v>
      </c>
    </row>
    <row r="3405" spans="1:15" x14ac:dyDescent="0.25">
      <c r="A3405" s="109" t="s">
        <v>17638</v>
      </c>
      <c r="B3405" s="109" t="s">
        <v>11548</v>
      </c>
      <c r="C3405" s="109" t="s">
        <v>11547</v>
      </c>
      <c r="D3405" s="109" t="s">
        <v>18369</v>
      </c>
      <c r="E3405" s="109" t="s">
        <v>19039</v>
      </c>
      <c r="F3405" s="110">
        <v>22</v>
      </c>
      <c r="G3405" s="110">
        <v>0</v>
      </c>
      <c r="H3405" s="111">
        <v>47457</v>
      </c>
      <c r="I3405" s="111">
        <v>0</v>
      </c>
      <c r="J3405" s="112">
        <v>2157.14</v>
      </c>
      <c r="K3405" s="109" t="s">
        <v>17552</v>
      </c>
      <c r="L3405" s="111">
        <v>2259.8497000000002</v>
      </c>
      <c r="M3405" s="111">
        <v>0</v>
      </c>
      <c r="N3405" s="2">
        <f t="shared" si="106"/>
        <v>47457</v>
      </c>
      <c r="O3405" s="2">
        <f t="shared" si="107"/>
        <v>2157.1363636363635</v>
      </c>
    </row>
    <row r="3406" spans="1:15" x14ac:dyDescent="0.25">
      <c r="A3406" s="109" t="s">
        <v>17638</v>
      </c>
      <c r="B3406" s="109" t="s">
        <v>11548</v>
      </c>
      <c r="C3406" s="109" t="s">
        <v>11547</v>
      </c>
      <c r="D3406" s="109" t="s">
        <v>18229</v>
      </c>
      <c r="E3406" s="109" t="s">
        <v>18232</v>
      </c>
      <c r="F3406" s="110">
        <v>2</v>
      </c>
      <c r="G3406" s="110">
        <v>0</v>
      </c>
      <c r="H3406" s="111">
        <v>4375</v>
      </c>
      <c r="I3406" s="111">
        <v>0</v>
      </c>
      <c r="J3406" s="112">
        <v>2187.5</v>
      </c>
      <c r="K3406" s="109" t="s">
        <v>17552</v>
      </c>
      <c r="L3406" s="111">
        <v>208.32859999999999</v>
      </c>
      <c r="M3406" s="111">
        <v>0</v>
      </c>
      <c r="N3406" s="2">
        <f t="shared" si="106"/>
        <v>4375</v>
      </c>
      <c r="O3406" s="2">
        <f t="shared" si="107"/>
        <v>2187.5</v>
      </c>
    </row>
    <row r="3407" spans="1:15" x14ac:dyDescent="0.25">
      <c r="A3407" s="109" t="s">
        <v>17638</v>
      </c>
      <c r="B3407" s="109" t="s">
        <v>11548</v>
      </c>
      <c r="C3407" s="109" t="s">
        <v>11547</v>
      </c>
      <c r="D3407" s="109" t="s">
        <v>18370</v>
      </c>
      <c r="E3407" s="109" t="s">
        <v>18436</v>
      </c>
      <c r="F3407" s="110">
        <v>55</v>
      </c>
      <c r="G3407" s="110">
        <v>0</v>
      </c>
      <c r="H3407" s="111">
        <v>98928</v>
      </c>
      <c r="I3407" s="111">
        <v>0</v>
      </c>
      <c r="J3407" s="112">
        <v>1798.69</v>
      </c>
      <c r="K3407" s="109" t="s">
        <v>17552</v>
      </c>
      <c r="L3407" s="111">
        <v>4710.8428999999996</v>
      </c>
      <c r="M3407" s="111">
        <v>0</v>
      </c>
      <c r="N3407" s="2">
        <f t="shared" si="106"/>
        <v>98928</v>
      </c>
      <c r="O3407" s="2">
        <f t="shared" si="107"/>
        <v>1798.6909090909091</v>
      </c>
    </row>
    <row r="3408" spans="1:15" x14ac:dyDescent="0.25">
      <c r="A3408" s="109" t="s">
        <v>17638</v>
      </c>
      <c r="B3408" s="109" t="s">
        <v>11545</v>
      </c>
      <c r="C3408" s="109" t="s">
        <v>11544</v>
      </c>
      <c r="D3408" s="109" t="s">
        <v>2978</v>
      </c>
      <c r="E3408" s="109" t="s">
        <v>11543</v>
      </c>
      <c r="F3408" s="110">
        <v>193</v>
      </c>
      <c r="G3408" s="110">
        <v>0</v>
      </c>
      <c r="H3408" s="111">
        <v>500538</v>
      </c>
      <c r="I3408" s="111">
        <v>0</v>
      </c>
      <c r="J3408" s="112">
        <v>2593.46</v>
      </c>
      <c r="K3408" s="109" t="s">
        <v>17552</v>
      </c>
      <c r="L3408" s="111">
        <v>23835.147400000002</v>
      </c>
      <c r="M3408" s="111">
        <v>0</v>
      </c>
      <c r="N3408" s="2">
        <f t="shared" si="106"/>
        <v>500538</v>
      </c>
      <c r="O3408" s="2">
        <f t="shared" si="107"/>
        <v>2593.461139896373</v>
      </c>
    </row>
    <row r="3409" spans="1:15" x14ac:dyDescent="0.25">
      <c r="A3409" s="109" t="s">
        <v>17638</v>
      </c>
      <c r="B3409" s="109" t="s">
        <v>11540</v>
      </c>
      <c r="C3409" s="109" t="s">
        <v>11539</v>
      </c>
      <c r="D3409" s="109" t="s">
        <v>2979</v>
      </c>
      <c r="E3409" s="109" t="s">
        <v>11542</v>
      </c>
      <c r="F3409" s="110">
        <v>363</v>
      </c>
      <c r="G3409" s="110">
        <v>0</v>
      </c>
      <c r="H3409" s="111">
        <v>1239530</v>
      </c>
      <c r="I3409" s="111">
        <v>0</v>
      </c>
      <c r="J3409" s="112">
        <v>3414.68</v>
      </c>
      <c r="K3409" s="109" t="s">
        <v>17552</v>
      </c>
      <c r="L3409" s="111">
        <v>59025.248200000002</v>
      </c>
      <c r="M3409" s="111">
        <v>0</v>
      </c>
      <c r="N3409" s="2">
        <f t="shared" si="106"/>
        <v>1239530</v>
      </c>
      <c r="O3409" s="2">
        <f t="shared" si="107"/>
        <v>3414.6831955922867</v>
      </c>
    </row>
    <row r="3410" spans="1:15" x14ac:dyDescent="0.25">
      <c r="A3410" s="109" t="s">
        <v>17638</v>
      </c>
      <c r="B3410" s="109" t="s">
        <v>11540</v>
      </c>
      <c r="C3410" s="109" t="s">
        <v>11539</v>
      </c>
      <c r="D3410" s="109" t="s">
        <v>2980</v>
      </c>
      <c r="E3410" s="109" t="s">
        <v>11541</v>
      </c>
      <c r="F3410" s="110">
        <v>393</v>
      </c>
      <c r="G3410" s="110">
        <v>0</v>
      </c>
      <c r="H3410" s="111">
        <v>1207673</v>
      </c>
      <c r="I3410" s="111">
        <v>0</v>
      </c>
      <c r="J3410" s="112">
        <v>3072.96</v>
      </c>
      <c r="K3410" s="109" t="s">
        <v>17552</v>
      </c>
      <c r="L3410" s="111">
        <v>57508.229099999997</v>
      </c>
      <c r="M3410" s="111">
        <v>0</v>
      </c>
      <c r="N3410" s="2">
        <f t="shared" si="106"/>
        <v>1207673</v>
      </c>
      <c r="O3410" s="2">
        <f t="shared" si="107"/>
        <v>3072.9592875318067</v>
      </c>
    </row>
    <row r="3411" spans="1:15" x14ac:dyDescent="0.25">
      <c r="A3411" s="109" t="s">
        <v>17638</v>
      </c>
      <c r="B3411" s="109" t="s">
        <v>11535</v>
      </c>
      <c r="C3411" s="109" t="s">
        <v>11534</v>
      </c>
      <c r="D3411" s="109" t="s">
        <v>2981</v>
      </c>
      <c r="E3411" s="109" t="s">
        <v>11538</v>
      </c>
      <c r="F3411" s="110">
        <v>179</v>
      </c>
      <c r="G3411" s="110">
        <v>4</v>
      </c>
      <c r="H3411" s="111">
        <v>596068</v>
      </c>
      <c r="I3411" s="111">
        <v>13029</v>
      </c>
      <c r="J3411" s="112">
        <v>3257.2</v>
      </c>
      <c r="K3411" s="109" t="s">
        <v>17554</v>
      </c>
      <c r="L3411" s="111">
        <v>-9862.1733000000004</v>
      </c>
      <c r="M3411" s="111">
        <v>0</v>
      </c>
      <c r="N3411" s="2">
        <f t="shared" si="106"/>
        <v>583039</v>
      </c>
      <c r="O3411" s="2">
        <f t="shared" si="107"/>
        <v>3257.2011173184355</v>
      </c>
    </row>
    <row r="3412" spans="1:15" x14ac:dyDescent="0.25">
      <c r="A3412" s="109" t="s">
        <v>17638</v>
      </c>
      <c r="B3412" s="109" t="s">
        <v>11535</v>
      </c>
      <c r="C3412" s="109" t="s">
        <v>11534</v>
      </c>
      <c r="D3412" s="109" t="s">
        <v>2982</v>
      </c>
      <c r="E3412" s="109" t="s">
        <v>11537</v>
      </c>
      <c r="F3412" s="110">
        <v>258</v>
      </c>
      <c r="G3412" s="110">
        <v>28</v>
      </c>
      <c r="H3412" s="111">
        <v>926211</v>
      </c>
      <c r="I3412" s="111">
        <v>90678</v>
      </c>
      <c r="J3412" s="112">
        <v>3238.5</v>
      </c>
      <c r="K3412" s="109" t="s">
        <v>17554</v>
      </c>
      <c r="L3412" s="111">
        <v>-15324.532499999999</v>
      </c>
      <c r="M3412" s="111">
        <v>0</v>
      </c>
      <c r="N3412" s="2">
        <f t="shared" si="106"/>
        <v>835533</v>
      </c>
      <c r="O3412" s="2">
        <f t="shared" si="107"/>
        <v>3238.5</v>
      </c>
    </row>
    <row r="3413" spans="1:15" x14ac:dyDescent="0.25">
      <c r="A3413" s="109" t="s">
        <v>17638</v>
      </c>
      <c r="B3413" s="109" t="s">
        <v>11535</v>
      </c>
      <c r="C3413" s="109" t="s">
        <v>11534</v>
      </c>
      <c r="D3413" s="109" t="s">
        <v>2983</v>
      </c>
      <c r="E3413" s="109" t="s">
        <v>11536</v>
      </c>
      <c r="F3413" s="110">
        <v>212</v>
      </c>
      <c r="G3413" s="110">
        <v>0</v>
      </c>
      <c r="H3413" s="111">
        <v>691988</v>
      </c>
      <c r="I3413" s="111">
        <v>0</v>
      </c>
      <c r="J3413" s="112">
        <v>3264.09</v>
      </c>
      <c r="K3413" s="109" t="s">
        <v>17554</v>
      </c>
      <c r="L3413" s="111">
        <v>-11449.215099999999</v>
      </c>
      <c r="M3413" s="111">
        <v>0</v>
      </c>
      <c r="N3413" s="2">
        <f t="shared" si="106"/>
        <v>691988</v>
      </c>
      <c r="O3413" s="2">
        <f t="shared" si="107"/>
        <v>3264.0943396226417</v>
      </c>
    </row>
    <row r="3414" spans="1:15" x14ac:dyDescent="0.25">
      <c r="A3414" s="109" t="s">
        <v>17638</v>
      </c>
      <c r="B3414" s="109" t="s">
        <v>11532</v>
      </c>
      <c r="C3414" s="109" t="s">
        <v>11531</v>
      </c>
      <c r="D3414" s="109" t="s">
        <v>2984</v>
      </c>
      <c r="E3414" s="109" t="s">
        <v>11533</v>
      </c>
      <c r="F3414" s="110">
        <v>84</v>
      </c>
      <c r="G3414" s="110">
        <v>0</v>
      </c>
      <c r="H3414" s="111">
        <v>282522</v>
      </c>
      <c r="I3414" s="111">
        <v>0</v>
      </c>
      <c r="J3414" s="112">
        <v>3363.36</v>
      </c>
      <c r="K3414" s="109" t="s">
        <v>17554</v>
      </c>
      <c r="L3414" s="111">
        <v>-4674.4319999999998</v>
      </c>
      <c r="M3414" s="111">
        <v>0</v>
      </c>
      <c r="N3414" s="2">
        <f t="shared" si="106"/>
        <v>282522</v>
      </c>
      <c r="O3414" s="2">
        <f t="shared" si="107"/>
        <v>3363.3571428571427</v>
      </c>
    </row>
    <row r="3415" spans="1:15" x14ac:dyDescent="0.25">
      <c r="A3415" s="109" t="s">
        <v>17638</v>
      </c>
      <c r="B3415" s="109" t="s">
        <v>11532</v>
      </c>
      <c r="C3415" s="109" t="s">
        <v>11531</v>
      </c>
      <c r="D3415" s="109" t="s">
        <v>2985</v>
      </c>
      <c r="E3415" s="109" t="s">
        <v>11533</v>
      </c>
      <c r="F3415" s="110">
        <v>117</v>
      </c>
      <c r="G3415" s="110">
        <v>0</v>
      </c>
      <c r="H3415" s="111">
        <v>397121</v>
      </c>
      <c r="I3415" s="111">
        <v>0</v>
      </c>
      <c r="J3415" s="112">
        <v>3394.2</v>
      </c>
      <c r="K3415" s="109" t="s">
        <v>17554</v>
      </c>
      <c r="L3415" s="111">
        <v>-6570.5164999999997</v>
      </c>
      <c r="M3415" s="111">
        <v>0</v>
      </c>
      <c r="N3415" s="2">
        <f t="shared" si="106"/>
        <v>397121</v>
      </c>
      <c r="O3415" s="2">
        <f t="shared" si="107"/>
        <v>3394.1965811965811</v>
      </c>
    </row>
    <row r="3416" spans="1:15" x14ac:dyDescent="0.25">
      <c r="A3416" s="109" t="s">
        <v>17638</v>
      </c>
      <c r="B3416" s="109" t="s">
        <v>11532</v>
      </c>
      <c r="C3416" s="109" t="s">
        <v>11531</v>
      </c>
      <c r="D3416" s="109" t="s">
        <v>2986</v>
      </c>
      <c r="E3416" s="109" t="s">
        <v>11530</v>
      </c>
      <c r="F3416" s="110">
        <v>144</v>
      </c>
      <c r="G3416" s="110">
        <v>0</v>
      </c>
      <c r="H3416" s="111">
        <v>481354</v>
      </c>
      <c r="I3416" s="111">
        <v>0</v>
      </c>
      <c r="J3416" s="112">
        <v>3342.74</v>
      </c>
      <c r="K3416" s="109" t="s">
        <v>17554</v>
      </c>
      <c r="L3416" s="111">
        <v>-7964.1850999999997</v>
      </c>
      <c r="M3416" s="111">
        <v>0</v>
      </c>
      <c r="N3416" s="2">
        <f t="shared" si="106"/>
        <v>481354</v>
      </c>
      <c r="O3416" s="2">
        <f t="shared" si="107"/>
        <v>3342.7361111111113</v>
      </c>
    </row>
    <row r="3417" spans="1:15" x14ac:dyDescent="0.25">
      <c r="A3417" s="109" t="s">
        <v>17638</v>
      </c>
      <c r="B3417" s="109" t="s">
        <v>11527</v>
      </c>
      <c r="C3417" s="109" t="s">
        <v>11526</v>
      </c>
      <c r="D3417" s="109" t="s">
        <v>2987</v>
      </c>
      <c r="E3417" s="109" t="s">
        <v>11529</v>
      </c>
      <c r="F3417" s="110">
        <v>248</v>
      </c>
      <c r="G3417" s="110">
        <v>0</v>
      </c>
      <c r="H3417" s="111">
        <v>842438</v>
      </c>
      <c r="I3417" s="111">
        <v>0</v>
      </c>
      <c r="J3417" s="112">
        <v>3396.93</v>
      </c>
      <c r="K3417" s="109" t="s">
        <v>17554</v>
      </c>
      <c r="L3417" s="111">
        <v>-13938.4743</v>
      </c>
      <c r="M3417" s="111">
        <v>0</v>
      </c>
      <c r="N3417" s="2">
        <f t="shared" si="106"/>
        <v>842438</v>
      </c>
      <c r="O3417" s="2">
        <f t="shared" si="107"/>
        <v>3396.9274193548385</v>
      </c>
    </row>
    <row r="3418" spans="1:15" x14ac:dyDescent="0.25">
      <c r="A3418" s="109" t="s">
        <v>17638</v>
      </c>
      <c r="B3418" s="109" t="s">
        <v>11527</v>
      </c>
      <c r="C3418" s="109" t="s">
        <v>11526</v>
      </c>
      <c r="D3418" s="109" t="s">
        <v>2988</v>
      </c>
      <c r="E3418" s="109" t="s">
        <v>11528</v>
      </c>
      <c r="F3418" s="110">
        <v>228</v>
      </c>
      <c r="G3418" s="110">
        <v>0</v>
      </c>
      <c r="H3418" s="111">
        <v>792321</v>
      </c>
      <c r="I3418" s="111">
        <v>0</v>
      </c>
      <c r="J3418" s="112">
        <v>3475.09</v>
      </c>
      <c r="K3418" s="109" t="s">
        <v>17554</v>
      </c>
      <c r="L3418" s="111">
        <v>-13109.269700000001</v>
      </c>
      <c r="M3418" s="111">
        <v>0</v>
      </c>
      <c r="N3418" s="2">
        <f t="shared" si="106"/>
        <v>792321</v>
      </c>
      <c r="O3418" s="2">
        <f t="shared" si="107"/>
        <v>3475.0921052631579</v>
      </c>
    </row>
    <row r="3419" spans="1:15" x14ac:dyDescent="0.25">
      <c r="A3419" s="109" t="s">
        <v>17638</v>
      </c>
      <c r="B3419" s="109" t="s">
        <v>11527</v>
      </c>
      <c r="C3419" s="109" t="s">
        <v>11526</v>
      </c>
      <c r="D3419" s="109" t="s">
        <v>2989</v>
      </c>
      <c r="E3419" s="109" t="s">
        <v>11525</v>
      </c>
      <c r="F3419" s="110">
        <v>238</v>
      </c>
      <c r="G3419" s="110">
        <v>0</v>
      </c>
      <c r="H3419" s="111">
        <v>791957</v>
      </c>
      <c r="I3419" s="111">
        <v>0</v>
      </c>
      <c r="J3419" s="112">
        <v>3327.55</v>
      </c>
      <c r="K3419" s="109" t="s">
        <v>17554</v>
      </c>
      <c r="L3419" s="111">
        <v>-13103.245999999999</v>
      </c>
      <c r="M3419" s="111">
        <v>0</v>
      </c>
      <c r="N3419" s="2">
        <f t="shared" si="106"/>
        <v>791957</v>
      </c>
      <c r="O3419" s="2">
        <f t="shared" si="107"/>
        <v>3327.5504201680674</v>
      </c>
    </row>
    <row r="3420" spans="1:15" x14ac:dyDescent="0.25">
      <c r="A3420" s="109" t="s">
        <v>17638</v>
      </c>
      <c r="B3420" s="109" t="s">
        <v>11524</v>
      </c>
      <c r="C3420" s="109" t="s">
        <v>11523</v>
      </c>
      <c r="D3420" s="109" t="s">
        <v>2990</v>
      </c>
      <c r="E3420" s="109" t="s">
        <v>11522</v>
      </c>
      <c r="F3420" s="110">
        <v>300</v>
      </c>
      <c r="G3420" s="110">
        <v>0</v>
      </c>
      <c r="H3420" s="111">
        <v>1129115</v>
      </c>
      <c r="I3420" s="111">
        <v>0</v>
      </c>
      <c r="J3420" s="112">
        <v>3763.72</v>
      </c>
      <c r="K3420" s="109" t="s">
        <v>17552</v>
      </c>
      <c r="L3420" s="111">
        <v>53767.381000000001</v>
      </c>
      <c r="M3420" s="111">
        <v>0</v>
      </c>
      <c r="N3420" s="2">
        <f t="shared" si="106"/>
        <v>1129115</v>
      </c>
      <c r="O3420" s="2">
        <f t="shared" si="107"/>
        <v>3763.7166666666667</v>
      </c>
    </row>
    <row r="3421" spans="1:15" x14ac:dyDescent="0.25">
      <c r="A3421" s="109" t="s">
        <v>17638</v>
      </c>
      <c r="B3421" s="109" t="s">
        <v>11521</v>
      </c>
      <c r="C3421" s="109" t="s">
        <v>11520</v>
      </c>
      <c r="D3421" s="109" t="s">
        <v>2991</v>
      </c>
      <c r="E3421" s="109" t="s">
        <v>11519</v>
      </c>
      <c r="F3421" s="110">
        <v>106</v>
      </c>
      <c r="G3421" s="110">
        <v>0</v>
      </c>
      <c r="H3421" s="111">
        <v>390610</v>
      </c>
      <c r="I3421" s="111">
        <v>0</v>
      </c>
      <c r="J3421" s="112">
        <v>3685</v>
      </c>
      <c r="K3421" s="109" t="s">
        <v>17552</v>
      </c>
      <c r="L3421" s="111">
        <v>18600.4787</v>
      </c>
      <c r="M3421" s="111">
        <v>0</v>
      </c>
      <c r="N3421" s="2">
        <f t="shared" si="106"/>
        <v>390610</v>
      </c>
      <c r="O3421" s="2">
        <f t="shared" si="107"/>
        <v>3685</v>
      </c>
    </row>
    <row r="3422" spans="1:15" x14ac:dyDescent="0.25">
      <c r="A3422" s="109" t="s">
        <v>17638</v>
      </c>
      <c r="B3422" s="109" t="s">
        <v>11518</v>
      </c>
      <c r="C3422" s="109" t="s">
        <v>11517</v>
      </c>
      <c r="D3422" s="109" t="s">
        <v>2992</v>
      </c>
      <c r="E3422" s="109" t="s">
        <v>11516</v>
      </c>
      <c r="F3422" s="110">
        <v>225</v>
      </c>
      <c r="G3422" s="110">
        <v>0</v>
      </c>
      <c r="H3422" s="111">
        <v>700134</v>
      </c>
      <c r="I3422" s="111">
        <v>0</v>
      </c>
      <c r="J3422" s="112">
        <v>3111.71</v>
      </c>
      <c r="K3422" s="109" t="s">
        <v>17554</v>
      </c>
      <c r="L3422" s="111">
        <v>-11584.0016</v>
      </c>
      <c r="M3422" s="111">
        <v>0</v>
      </c>
      <c r="N3422" s="2">
        <f t="shared" si="106"/>
        <v>700134</v>
      </c>
      <c r="O3422" s="2">
        <f t="shared" si="107"/>
        <v>3111.7066666666665</v>
      </c>
    </row>
    <row r="3423" spans="1:15" x14ac:dyDescent="0.25">
      <c r="A3423" s="109" t="s">
        <v>17638</v>
      </c>
      <c r="B3423" s="109" t="s">
        <v>11514</v>
      </c>
      <c r="C3423" s="109" t="s">
        <v>11513</v>
      </c>
      <c r="D3423" s="109" t="s">
        <v>2993</v>
      </c>
      <c r="E3423" s="109" t="s">
        <v>11512</v>
      </c>
      <c r="F3423" s="110">
        <v>112</v>
      </c>
      <c r="G3423" s="110">
        <v>0</v>
      </c>
      <c r="H3423" s="111">
        <v>370884</v>
      </c>
      <c r="I3423" s="111">
        <v>0</v>
      </c>
      <c r="J3423" s="112">
        <v>3311.46</v>
      </c>
      <c r="K3423" s="109" t="s">
        <v>17552</v>
      </c>
      <c r="L3423" s="111">
        <v>17661.147099999998</v>
      </c>
      <c r="M3423" s="111">
        <v>0</v>
      </c>
      <c r="N3423" s="2">
        <f t="shared" si="106"/>
        <v>370884</v>
      </c>
      <c r="O3423" s="2">
        <f t="shared" si="107"/>
        <v>3311.4642857142858</v>
      </c>
    </row>
    <row r="3424" spans="1:15" x14ac:dyDescent="0.25">
      <c r="A3424" s="109" t="s">
        <v>17638</v>
      </c>
      <c r="B3424" s="109" t="s">
        <v>11514</v>
      </c>
      <c r="C3424" s="109" t="s">
        <v>11513</v>
      </c>
      <c r="D3424" s="109" t="s">
        <v>2994</v>
      </c>
      <c r="E3424" s="109" t="s">
        <v>11515</v>
      </c>
      <c r="F3424" s="110">
        <v>140</v>
      </c>
      <c r="G3424" s="110">
        <v>0</v>
      </c>
      <c r="H3424" s="111">
        <v>501365</v>
      </c>
      <c r="I3424" s="111">
        <v>0</v>
      </c>
      <c r="J3424" s="112">
        <v>3581.18</v>
      </c>
      <c r="K3424" s="109" t="s">
        <v>17552</v>
      </c>
      <c r="L3424" s="111">
        <v>23874.532200000001</v>
      </c>
      <c r="M3424" s="111">
        <v>0</v>
      </c>
      <c r="N3424" s="2">
        <f t="shared" si="106"/>
        <v>501365</v>
      </c>
      <c r="O3424" s="2">
        <f t="shared" si="107"/>
        <v>3581.1785714285716</v>
      </c>
    </row>
    <row r="3425" spans="1:15" x14ac:dyDescent="0.25">
      <c r="A3425" s="109" t="s">
        <v>17638</v>
      </c>
      <c r="B3425" s="109" t="s">
        <v>11514</v>
      </c>
      <c r="C3425" s="109" t="s">
        <v>11513</v>
      </c>
      <c r="D3425" s="109" t="s">
        <v>2995</v>
      </c>
      <c r="E3425" s="109" t="s">
        <v>11512</v>
      </c>
      <c r="F3425" s="110">
        <v>78</v>
      </c>
      <c r="G3425" s="110">
        <v>0</v>
      </c>
      <c r="H3425" s="111">
        <v>261655</v>
      </c>
      <c r="I3425" s="111">
        <v>0</v>
      </c>
      <c r="J3425" s="112">
        <v>3354.55</v>
      </c>
      <c r="K3425" s="109" t="s">
        <v>17552</v>
      </c>
      <c r="L3425" s="111">
        <v>12459.781499999999</v>
      </c>
      <c r="M3425" s="111">
        <v>0</v>
      </c>
      <c r="N3425" s="2">
        <f t="shared" si="106"/>
        <v>261655</v>
      </c>
      <c r="O3425" s="2">
        <f t="shared" si="107"/>
        <v>3354.5512820512822</v>
      </c>
    </row>
    <row r="3426" spans="1:15" x14ac:dyDescent="0.25">
      <c r="A3426" s="109" t="s">
        <v>17638</v>
      </c>
      <c r="B3426" s="109" t="s">
        <v>11509</v>
      </c>
      <c r="C3426" s="109" t="s">
        <v>11508</v>
      </c>
      <c r="D3426" s="109" t="s">
        <v>2997</v>
      </c>
      <c r="E3426" s="109" t="s">
        <v>11507</v>
      </c>
      <c r="F3426" s="110">
        <v>173</v>
      </c>
      <c r="G3426" s="110">
        <v>0</v>
      </c>
      <c r="H3426" s="111">
        <v>550728</v>
      </c>
      <c r="I3426" s="111">
        <v>0</v>
      </c>
      <c r="J3426" s="112">
        <v>3183.4</v>
      </c>
      <c r="K3426" s="109" t="s">
        <v>17552</v>
      </c>
      <c r="L3426" s="111">
        <v>26225.156999999999</v>
      </c>
      <c r="M3426" s="111">
        <v>0</v>
      </c>
      <c r="N3426" s="2">
        <f t="shared" si="106"/>
        <v>550728</v>
      </c>
      <c r="O3426" s="2">
        <f t="shared" si="107"/>
        <v>3183.3988439306358</v>
      </c>
    </row>
    <row r="3427" spans="1:15" x14ac:dyDescent="0.25">
      <c r="A3427" s="109" t="s">
        <v>17638</v>
      </c>
      <c r="B3427" s="109" t="s">
        <v>11506</v>
      </c>
      <c r="C3427" s="109" t="s">
        <v>11505</v>
      </c>
      <c r="D3427" s="109" t="s">
        <v>2998</v>
      </c>
      <c r="E3427" s="109" t="s">
        <v>11504</v>
      </c>
      <c r="F3427" s="110">
        <v>26</v>
      </c>
      <c r="G3427" s="110">
        <v>0</v>
      </c>
      <c r="H3427" s="111">
        <v>89524</v>
      </c>
      <c r="I3427" s="111">
        <v>0</v>
      </c>
      <c r="J3427" s="112">
        <v>3443.23</v>
      </c>
      <c r="K3427" s="109" t="s">
        <v>17552</v>
      </c>
      <c r="L3427" s="111">
        <v>4263.0567000000001</v>
      </c>
      <c r="M3427" s="111">
        <v>0</v>
      </c>
      <c r="N3427" s="2">
        <f t="shared" si="106"/>
        <v>89524</v>
      </c>
      <c r="O3427" s="2">
        <f t="shared" si="107"/>
        <v>3443.2307692307691</v>
      </c>
    </row>
    <row r="3428" spans="1:15" x14ac:dyDescent="0.25">
      <c r="A3428" s="109" t="s">
        <v>17638</v>
      </c>
      <c r="B3428" s="109" t="s">
        <v>11503</v>
      </c>
      <c r="C3428" s="109" t="s">
        <v>11502</v>
      </c>
      <c r="D3428" s="109" t="s">
        <v>2999</v>
      </c>
      <c r="E3428" s="109" t="s">
        <v>11501</v>
      </c>
      <c r="F3428" s="110">
        <v>84</v>
      </c>
      <c r="G3428" s="110">
        <v>0</v>
      </c>
      <c r="H3428" s="111">
        <v>263049</v>
      </c>
      <c r="I3428" s="111">
        <v>0</v>
      </c>
      <c r="J3428" s="112">
        <v>3131.54</v>
      </c>
      <c r="K3428" s="109" t="s">
        <v>17552</v>
      </c>
      <c r="L3428" s="111">
        <v>12526.144700000001</v>
      </c>
      <c r="M3428" s="111">
        <v>0</v>
      </c>
      <c r="N3428" s="2">
        <f t="shared" si="106"/>
        <v>263049</v>
      </c>
      <c r="O3428" s="2">
        <f t="shared" si="107"/>
        <v>3131.5357142857142</v>
      </c>
    </row>
    <row r="3429" spans="1:15" x14ac:dyDescent="0.25">
      <c r="A3429" s="109" t="s">
        <v>17638</v>
      </c>
      <c r="B3429" s="109" t="s">
        <v>11498</v>
      </c>
      <c r="C3429" s="109" t="s">
        <v>11497</v>
      </c>
      <c r="D3429" s="109" t="s">
        <v>3000</v>
      </c>
      <c r="E3429" s="109" t="s">
        <v>11500</v>
      </c>
      <c r="F3429" s="110">
        <v>383</v>
      </c>
      <c r="G3429" s="110">
        <v>0</v>
      </c>
      <c r="H3429" s="111">
        <v>1340795</v>
      </c>
      <c r="I3429" s="111">
        <v>0</v>
      </c>
      <c r="J3429" s="112">
        <v>3500.77</v>
      </c>
      <c r="K3429" s="109" t="s">
        <v>17552</v>
      </c>
      <c r="L3429" s="111">
        <v>63847.369299999998</v>
      </c>
      <c r="M3429" s="111">
        <v>0</v>
      </c>
      <c r="N3429" s="2">
        <f t="shared" si="106"/>
        <v>1340795</v>
      </c>
      <c r="O3429" s="2">
        <f t="shared" si="107"/>
        <v>3500.7702349869451</v>
      </c>
    </row>
    <row r="3430" spans="1:15" x14ac:dyDescent="0.25">
      <c r="A3430" s="109" t="s">
        <v>17638</v>
      </c>
      <c r="B3430" s="109" t="s">
        <v>11495</v>
      </c>
      <c r="C3430" s="109" t="s">
        <v>11494</v>
      </c>
      <c r="D3430" s="109" t="s">
        <v>3003</v>
      </c>
      <c r="E3430" s="109" t="s">
        <v>11493</v>
      </c>
      <c r="F3430" s="110">
        <v>84</v>
      </c>
      <c r="G3430" s="110">
        <v>0</v>
      </c>
      <c r="H3430" s="111">
        <v>292117</v>
      </c>
      <c r="I3430" s="111">
        <v>0</v>
      </c>
      <c r="J3430" s="112">
        <v>3477.58</v>
      </c>
      <c r="K3430" s="109" t="s">
        <v>17554</v>
      </c>
      <c r="L3430" s="111">
        <v>-4833.1986999999999</v>
      </c>
      <c r="M3430" s="111">
        <v>0</v>
      </c>
      <c r="N3430" s="2">
        <f t="shared" si="106"/>
        <v>292117</v>
      </c>
      <c r="O3430" s="2">
        <f t="shared" si="107"/>
        <v>3477.5833333333335</v>
      </c>
    </row>
    <row r="3431" spans="1:15" x14ac:dyDescent="0.25">
      <c r="A3431" s="109" t="s">
        <v>17638</v>
      </c>
      <c r="B3431" s="109" t="s">
        <v>11492</v>
      </c>
      <c r="C3431" s="109" t="s">
        <v>11491</v>
      </c>
      <c r="D3431" s="109" t="s">
        <v>3004</v>
      </c>
      <c r="E3431" s="109" t="s">
        <v>11490</v>
      </c>
      <c r="F3431" s="110">
        <v>172</v>
      </c>
      <c r="G3431" s="110">
        <v>0</v>
      </c>
      <c r="H3431" s="111">
        <v>618382</v>
      </c>
      <c r="I3431" s="111">
        <v>0</v>
      </c>
      <c r="J3431" s="112">
        <v>3595.24</v>
      </c>
      <c r="K3431" s="109" t="s">
        <v>17552</v>
      </c>
      <c r="L3431" s="111">
        <v>29446.753700000001</v>
      </c>
      <c r="M3431" s="111">
        <v>0</v>
      </c>
      <c r="N3431" s="2">
        <f t="shared" si="106"/>
        <v>618382</v>
      </c>
      <c r="O3431" s="2">
        <f t="shared" si="107"/>
        <v>3595.2441860465115</v>
      </c>
    </row>
    <row r="3432" spans="1:15" x14ac:dyDescent="0.25">
      <c r="A3432" s="109" t="s">
        <v>17638</v>
      </c>
      <c r="B3432" s="109" t="s">
        <v>11487</v>
      </c>
      <c r="C3432" s="109" t="s">
        <v>11486</v>
      </c>
      <c r="D3432" s="109" t="s">
        <v>3005</v>
      </c>
      <c r="E3432" s="109" t="s">
        <v>11489</v>
      </c>
      <c r="F3432" s="110">
        <v>142</v>
      </c>
      <c r="G3432" s="110">
        <v>0</v>
      </c>
      <c r="H3432" s="111">
        <v>486845</v>
      </c>
      <c r="I3432" s="111">
        <v>0</v>
      </c>
      <c r="J3432" s="112">
        <v>3428.49</v>
      </c>
      <c r="K3432" s="109" t="s">
        <v>17554</v>
      </c>
      <c r="L3432" s="111">
        <v>-8055.0483000000004</v>
      </c>
      <c r="M3432" s="111">
        <v>0</v>
      </c>
      <c r="N3432" s="2">
        <f t="shared" si="106"/>
        <v>486845</v>
      </c>
      <c r="O3432" s="2">
        <f t="shared" si="107"/>
        <v>3428.4859154929577</v>
      </c>
    </row>
    <row r="3433" spans="1:15" x14ac:dyDescent="0.25">
      <c r="A3433" s="109" t="s">
        <v>17638</v>
      </c>
      <c r="B3433" s="109" t="s">
        <v>11487</v>
      </c>
      <c r="C3433" s="109" t="s">
        <v>11486</v>
      </c>
      <c r="D3433" s="109" t="s">
        <v>3006</v>
      </c>
      <c r="E3433" s="109" t="s">
        <v>11488</v>
      </c>
      <c r="F3433" s="110">
        <v>100</v>
      </c>
      <c r="G3433" s="110">
        <v>0</v>
      </c>
      <c r="H3433" s="111">
        <v>270632</v>
      </c>
      <c r="I3433" s="111">
        <v>0</v>
      </c>
      <c r="J3433" s="112">
        <v>2706.32</v>
      </c>
      <c r="K3433" s="109" t="s">
        <v>17554</v>
      </c>
      <c r="L3433" s="111">
        <v>-4477.7197999999999</v>
      </c>
      <c r="M3433" s="111">
        <v>0</v>
      </c>
      <c r="N3433" s="2">
        <f t="shared" si="106"/>
        <v>270632</v>
      </c>
      <c r="O3433" s="2">
        <f t="shared" si="107"/>
        <v>2706.32</v>
      </c>
    </row>
    <row r="3434" spans="1:15" x14ac:dyDescent="0.25">
      <c r="A3434" s="109" t="s">
        <v>17638</v>
      </c>
      <c r="B3434" s="109" t="s">
        <v>11487</v>
      </c>
      <c r="C3434" s="109" t="s">
        <v>11486</v>
      </c>
      <c r="D3434" s="109" t="s">
        <v>3007</v>
      </c>
      <c r="E3434" s="109" t="s">
        <v>11485</v>
      </c>
      <c r="F3434" s="110">
        <v>26</v>
      </c>
      <c r="G3434" s="110">
        <v>0</v>
      </c>
      <c r="H3434" s="111">
        <v>82256</v>
      </c>
      <c r="I3434" s="111">
        <v>0</v>
      </c>
      <c r="J3434" s="112">
        <v>3163.69</v>
      </c>
      <c r="K3434" s="109" t="s">
        <v>17554</v>
      </c>
      <c r="L3434" s="111">
        <v>-1360.9514999999999</v>
      </c>
      <c r="M3434" s="111">
        <v>0</v>
      </c>
      <c r="N3434" s="2">
        <f t="shared" si="106"/>
        <v>82256</v>
      </c>
      <c r="O3434" s="2">
        <f t="shared" si="107"/>
        <v>3163.6923076923076</v>
      </c>
    </row>
    <row r="3435" spans="1:15" x14ac:dyDescent="0.25">
      <c r="A3435" s="109" t="s">
        <v>17638</v>
      </c>
      <c r="B3435" s="109" t="s">
        <v>11484</v>
      </c>
      <c r="C3435" s="109" t="s">
        <v>11483</v>
      </c>
      <c r="D3435" s="109" t="s">
        <v>3008</v>
      </c>
      <c r="E3435" s="109" t="s">
        <v>11482</v>
      </c>
      <c r="F3435" s="110">
        <v>183</v>
      </c>
      <c r="G3435" s="110">
        <v>0</v>
      </c>
      <c r="H3435" s="111">
        <v>517271</v>
      </c>
      <c r="I3435" s="111">
        <v>0</v>
      </c>
      <c r="J3435" s="112">
        <v>2826.62</v>
      </c>
      <c r="K3435" s="109" t="s">
        <v>17552</v>
      </c>
      <c r="L3435" s="111">
        <v>24631.952099999999</v>
      </c>
      <c r="M3435" s="111">
        <v>0</v>
      </c>
      <c r="N3435" s="2">
        <f t="shared" si="106"/>
        <v>517271</v>
      </c>
      <c r="O3435" s="2">
        <f t="shared" si="107"/>
        <v>2826.6174863387978</v>
      </c>
    </row>
    <row r="3436" spans="1:15" x14ac:dyDescent="0.25">
      <c r="A3436" s="109" t="s">
        <v>17638</v>
      </c>
      <c r="B3436" s="109" t="s">
        <v>11481</v>
      </c>
      <c r="C3436" s="109" t="s">
        <v>11480</v>
      </c>
      <c r="D3436" s="109" t="s">
        <v>3009</v>
      </c>
      <c r="E3436" s="109" t="s">
        <v>11099</v>
      </c>
      <c r="F3436" s="110">
        <v>54</v>
      </c>
      <c r="G3436" s="110">
        <v>0</v>
      </c>
      <c r="H3436" s="111">
        <v>179054</v>
      </c>
      <c r="I3436" s="111">
        <v>0</v>
      </c>
      <c r="J3436" s="112">
        <v>3315.81</v>
      </c>
      <c r="K3436" s="109" t="s">
        <v>17552</v>
      </c>
      <c r="L3436" s="111">
        <v>8526.3577999999998</v>
      </c>
      <c r="M3436" s="111">
        <v>0</v>
      </c>
      <c r="N3436" s="2">
        <f t="shared" si="106"/>
        <v>179054</v>
      </c>
      <c r="O3436" s="2">
        <f t="shared" si="107"/>
        <v>3315.8148148148148</v>
      </c>
    </row>
    <row r="3437" spans="1:15" x14ac:dyDescent="0.25">
      <c r="A3437" s="109" t="s">
        <v>17638</v>
      </c>
      <c r="B3437" s="109" t="s">
        <v>11479</v>
      </c>
      <c r="C3437" s="109" t="s">
        <v>8693</v>
      </c>
      <c r="D3437" s="109" t="s">
        <v>3010</v>
      </c>
      <c r="E3437" s="109" t="s">
        <v>11317</v>
      </c>
      <c r="F3437" s="110">
        <v>205</v>
      </c>
      <c r="G3437" s="110">
        <v>0</v>
      </c>
      <c r="H3437" s="111">
        <v>610179</v>
      </c>
      <c r="I3437" s="111">
        <v>0</v>
      </c>
      <c r="J3437" s="112">
        <v>2976.48</v>
      </c>
      <c r="K3437" s="109" t="s">
        <v>17552</v>
      </c>
      <c r="L3437" s="111">
        <v>29056.146100000002</v>
      </c>
      <c r="M3437" s="111">
        <v>0</v>
      </c>
      <c r="N3437" s="2">
        <f t="shared" si="106"/>
        <v>610179</v>
      </c>
      <c r="O3437" s="2">
        <f t="shared" si="107"/>
        <v>2976.4829268292683</v>
      </c>
    </row>
    <row r="3438" spans="1:15" x14ac:dyDescent="0.25">
      <c r="A3438" s="109" t="s">
        <v>17638</v>
      </c>
      <c r="B3438" s="109" t="s">
        <v>11478</v>
      </c>
      <c r="C3438" s="109" t="s">
        <v>10326</v>
      </c>
      <c r="D3438" s="109" t="s">
        <v>3011</v>
      </c>
      <c r="E3438" s="109" t="s">
        <v>11317</v>
      </c>
      <c r="F3438" s="110">
        <v>82</v>
      </c>
      <c r="G3438" s="110">
        <v>0</v>
      </c>
      <c r="H3438" s="111">
        <v>290641</v>
      </c>
      <c r="I3438" s="111">
        <v>0</v>
      </c>
      <c r="J3438" s="112">
        <v>3544.4</v>
      </c>
      <c r="K3438" s="109" t="s">
        <v>17554</v>
      </c>
      <c r="L3438" s="111">
        <v>-4808.7619000000004</v>
      </c>
      <c r="M3438" s="111">
        <v>0</v>
      </c>
      <c r="N3438" s="2">
        <f t="shared" si="106"/>
        <v>290641</v>
      </c>
      <c r="O3438" s="2">
        <f t="shared" si="107"/>
        <v>3544.4024390243903</v>
      </c>
    </row>
    <row r="3439" spans="1:15" x14ac:dyDescent="0.25">
      <c r="A3439" s="109" t="s">
        <v>17638</v>
      </c>
      <c r="B3439" s="109" t="s">
        <v>11477</v>
      </c>
      <c r="C3439" s="109" t="s">
        <v>11476</v>
      </c>
      <c r="D3439" s="109" t="s">
        <v>3012</v>
      </c>
      <c r="E3439" s="109" t="s">
        <v>11317</v>
      </c>
      <c r="F3439" s="110">
        <v>30</v>
      </c>
      <c r="G3439" s="110">
        <v>0</v>
      </c>
      <c r="H3439" s="111">
        <v>91749</v>
      </c>
      <c r="I3439" s="111">
        <v>0</v>
      </c>
      <c r="J3439" s="112">
        <v>3058.3</v>
      </c>
      <c r="K3439" s="109" t="s">
        <v>17554</v>
      </c>
      <c r="L3439" s="111">
        <v>-1518.0272</v>
      </c>
      <c r="M3439" s="111">
        <v>0</v>
      </c>
      <c r="N3439" s="2">
        <f t="shared" si="106"/>
        <v>91749</v>
      </c>
      <c r="O3439" s="2">
        <f t="shared" si="107"/>
        <v>3058.3</v>
      </c>
    </row>
    <row r="3440" spans="1:15" x14ac:dyDescent="0.25">
      <c r="A3440" s="109" t="s">
        <v>17638</v>
      </c>
      <c r="B3440" s="109" t="s">
        <v>11475</v>
      </c>
      <c r="C3440" s="109" t="s">
        <v>11474</v>
      </c>
      <c r="D3440" s="109" t="s">
        <v>3013</v>
      </c>
      <c r="E3440" s="109" t="s">
        <v>11473</v>
      </c>
      <c r="F3440" s="110">
        <v>60</v>
      </c>
      <c r="G3440" s="110">
        <v>0</v>
      </c>
      <c r="H3440" s="111">
        <v>175800</v>
      </c>
      <c r="I3440" s="111">
        <v>0</v>
      </c>
      <c r="J3440" s="112">
        <v>2930</v>
      </c>
      <c r="K3440" s="109" t="s">
        <v>17552</v>
      </c>
      <c r="L3440" s="111">
        <v>8371.4519999999993</v>
      </c>
      <c r="M3440" s="111">
        <v>0</v>
      </c>
      <c r="N3440" s="2">
        <f t="shared" si="106"/>
        <v>175800</v>
      </c>
      <c r="O3440" s="2">
        <f t="shared" si="107"/>
        <v>2930</v>
      </c>
    </row>
    <row r="3441" spans="1:15" x14ac:dyDescent="0.25">
      <c r="A3441" s="109" t="s">
        <v>17638</v>
      </c>
      <c r="B3441" s="109" t="s">
        <v>11472</v>
      </c>
      <c r="C3441" s="109" t="s">
        <v>11471</v>
      </c>
      <c r="D3441" s="109" t="s">
        <v>3014</v>
      </c>
      <c r="E3441" s="109" t="s">
        <v>18283</v>
      </c>
      <c r="F3441" s="110">
        <v>161</v>
      </c>
      <c r="G3441" s="110">
        <v>0</v>
      </c>
      <c r="H3441" s="111">
        <v>563950</v>
      </c>
      <c r="I3441" s="111">
        <v>0</v>
      </c>
      <c r="J3441" s="112">
        <v>3502.8</v>
      </c>
      <c r="K3441" s="109" t="s">
        <v>17554</v>
      </c>
      <c r="L3441" s="111">
        <v>-9330.7693999999992</v>
      </c>
      <c r="M3441" s="111">
        <v>0</v>
      </c>
      <c r="N3441" s="2">
        <f t="shared" si="106"/>
        <v>563950</v>
      </c>
      <c r="O3441" s="2">
        <f t="shared" si="107"/>
        <v>3502.7950310559008</v>
      </c>
    </row>
    <row r="3442" spans="1:15" x14ac:dyDescent="0.25">
      <c r="A3442" s="109" t="s">
        <v>17638</v>
      </c>
      <c r="B3442" s="109" t="s">
        <v>11472</v>
      </c>
      <c r="C3442" s="109" t="s">
        <v>11471</v>
      </c>
      <c r="D3442" s="109" t="s">
        <v>3015</v>
      </c>
      <c r="E3442" s="109" t="s">
        <v>11470</v>
      </c>
      <c r="F3442" s="110">
        <v>175</v>
      </c>
      <c r="G3442" s="110">
        <v>0</v>
      </c>
      <c r="H3442" s="111">
        <v>598523</v>
      </c>
      <c r="I3442" s="111">
        <v>0</v>
      </c>
      <c r="J3442" s="112">
        <v>3420.13</v>
      </c>
      <c r="K3442" s="109" t="s">
        <v>17554</v>
      </c>
      <c r="L3442" s="111">
        <v>-9902.8063999999995</v>
      </c>
      <c r="M3442" s="111">
        <v>0</v>
      </c>
      <c r="N3442" s="2">
        <f t="shared" si="106"/>
        <v>598523</v>
      </c>
      <c r="O3442" s="2">
        <f t="shared" si="107"/>
        <v>3420.1314285714284</v>
      </c>
    </row>
    <row r="3443" spans="1:15" x14ac:dyDescent="0.25">
      <c r="A3443" s="109" t="s">
        <v>17638</v>
      </c>
      <c r="B3443" s="109" t="s">
        <v>11469</v>
      </c>
      <c r="C3443" s="109" t="s">
        <v>11105</v>
      </c>
      <c r="D3443" s="109" t="s">
        <v>3016</v>
      </c>
      <c r="E3443" s="109" t="s">
        <v>11468</v>
      </c>
      <c r="F3443" s="110">
        <v>50</v>
      </c>
      <c r="G3443" s="110">
        <v>0</v>
      </c>
      <c r="H3443" s="111">
        <v>166272</v>
      </c>
      <c r="I3443" s="111">
        <v>0</v>
      </c>
      <c r="J3443" s="112">
        <v>3325.44</v>
      </c>
      <c r="K3443" s="109" t="s">
        <v>17552</v>
      </c>
      <c r="L3443" s="111">
        <v>7917.7147000000004</v>
      </c>
      <c r="M3443" s="111">
        <v>0</v>
      </c>
      <c r="N3443" s="2">
        <f t="shared" si="106"/>
        <v>166272</v>
      </c>
      <c r="O3443" s="2">
        <f t="shared" si="107"/>
        <v>3325.44</v>
      </c>
    </row>
    <row r="3444" spans="1:15" x14ac:dyDescent="0.25">
      <c r="A3444" s="109" t="s">
        <v>17638</v>
      </c>
      <c r="B3444" s="109" t="s">
        <v>11466</v>
      </c>
      <c r="C3444" s="109" t="s">
        <v>11465</v>
      </c>
      <c r="D3444" s="109" t="s">
        <v>3017</v>
      </c>
      <c r="E3444" s="109" t="s">
        <v>11467</v>
      </c>
      <c r="F3444" s="110">
        <v>100</v>
      </c>
      <c r="G3444" s="110">
        <v>0</v>
      </c>
      <c r="H3444" s="111">
        <v>358645</v>
      </c>
      <c r="I3444" s="111">
        <v>0</v>
      </c>
      <c r="J3444" s="112">
        <v>3586.45</v>
      </c>
      <c r="K3444" s="109" t="s">
        <v>17554</v>
      </c>
      <c r="L3444" s="111">
        <v>-5933.9299000000001</v>
      </c>
      <c r="M3444" s="111">
        <v>0</v>
      </c>
      <c r="N3444" s="2">
        <f t="shared" si="106"/>
        <v>358645</v>
      </c>
      <c r="O3444" s="2">
        <f t="shared" si="107"/>
        <v>3586.45</v>
      </c>
    </row>
    <row r="3445" spans="1:15" x14ac:dyDescent="0.25">
      <c r="A3445" s="109" t="s">
        <v>17638</v>
      </c>
      <c r="B3445" s="109" t="s">
        <v>11466</v>
      </c>
      <c r="C3445" s="109" t="s">
        <v>11465</v>
      </c>
      <c r="D3445" s="109" t="s">
        <v>3018</v>
      </c>
      <c r="E3445" s="109" t="s">
        <v>11464</v>
      </c>
      <c r="F3445" s="110">
        <v>150</v>
      </c>
      <c r="G3445" s="110">
        <v>0</v>
      </c>
      <c r="H3445" s="111">
        <v>535059</v>
      </c>
      <c r="I3445" s="111">
        <v>0</v>
      </c>
      <c r="J3445" s="112">
        <v>3567.06</v>
      </c>
      <c r="K3445" s="109" t="s">
        <v>17554</v>
      </c>
      <c r="L3445" s="111">
        <v>-8852.7670999999991</v>
      </c>
      <c r="M3445" s="111">
        <v>0</v>
      </c>
      <c r="N3445" s="2">
        <f t="shared" si="106"/>
        <v>535059</v>
      </c>
      <c r="O3445" s="2">
        <f t="shared" si="107"/>
        <v>3567.06</v>
      </c>
    </row>
    <row r="3446" spans="1:15" x14ac:dyDescent="0.25">
      <c r="A3446" s="109" t="s">
        <v>17638</v>
      </c>
      <c r="B3446" s="109" t="s">
        <v>11463</v>
      </c>
      <c r="C3446" s="109" t="s">
        <v>11462</v>
      </c>
      <c r="D3446" s="109" t="s">
        <v>3019</v>
      </c>
      <c r="E3446" s="109" t="s">
        <v>11461</v>
      </c>
      <c r="F3446" s="110">
        <v>175</v>
      </c>
      <c r="G3446" s="110">
        <v>0</v>
      </c>
      <c r="H3446" s="111">
        <v>604082</v>
      </c>
      <c r="I3446" s="111">
        <v>0</v>
      </c>
      <c r="J3446" s="112">
        <v>3451.9</v>
      </c>
      <c r="K3446" s="109" t="s">
        <v>17554</v>
      </c>
      <c r="L3446" s="111">
        <v>-9994.7685999999994</v>
      </c>
      <c r="M3446" s="111">
        <v>0</v>
      </c>
      <c r="N3446" s="2">
        <f t="shared" si="106"/>
        <v>604082</v>
      </c>
      <c r="O3446" s="2">
        <f t="shared" si="107"/>
        <v>3451.8971428571431</v>
      </c>
    </row>
    <row r="3447" spans="1:15" x14ac:dyDescent="0.25">
      <c r="A3447" s="109" t="s">
        <v>17638</v>
      </c>
      <c r="B3447" s="109" t="s">
        <v>11460</v>
      </c>
      <c r="C3447" s="109" t="s">
        <v>11459</v>
      </c>
      <c r="D3447" s="109" t="s">
        <v>3020</v>
      </c>
      <c r="E3447" s="109" t="s">
        <v>11458</v>
      </c>
      <c r="F3447" s="110">
        <v>50</v>
      </c>
      <c r="G3447" s="110">
        <v>0</v>
      </c>
      <c r="H3447" s="111">
        <v>163119</v>
      </c>
      <c r="I3447" s="111">
        <v>0</v>
      </c>
      <c r="J3447" s="112">
        <v>3262.38</v>
      </c>
      <c r="K3447" s="109" t="s">
        <v>17552</v>
      </c>
      <c r="L3447" s="111">
        <v>7767.5895</v>
      </c>
      <c r="M3447" s="111">
        <v>0</v>
      </c>
      <c r="N3447" s="2">
        <f t="shared" si="106"/>
        <v>163119</v>
      </c>
      <c r="O3447" s="2">
        <f t="shared" si="107"/>
        <v>3262.38</v>
      </c>
    </row>
    <row r="3448" spans="1:15" x14ac:dyDescent="0.25">
      <c r="A3448" s="109" t="s">
        <v>17638</v>
      </c>
      <c r="B3448" s="109" t="s">
        <v>11457</v>
      </c>
      <c r="C3448" s="109" t="s">
        <v>11456</v>
      </c>
      <c r="D3448" s="109" t="s">
        <v>3021</v>
      </c>
      <c r="E3448" s="109" t="s">
        <v>11455</v>
      </c>
      <c r="F3448" s="110">
        <v>230</v>
      </c>
      <c r="G3448" s="110">
        <v>0</v>
      </c>
      <c r="H3448" s="111">
        <v>744252</v>
      </c>
      <c r="I3448" s="111">
        <v>0</v>
      </c>
      <c r="J3448" s="112">
        <v>3235.88</v>
      </c>
      <c r="K3448" s="109" t="s">
        <v>17554</v>
      </c>
      <c r="L3448" s="111">
        <v>-12313.9452</v>
      </c>
      <c r="M3448" s="111">
        <v>0</v>
      </c>
      <c r="N3448" s="2">
        <f t="shared" si="106"/>
        <v>744252</v>
      </c>
      <c r="O3448" s="2">
        <f t="shared" si="107"/>
        <v>3235.8782608695651</v>
      </c>
    </row>
    <row r="3449" spans="1:15" x14ac:dyDescent="0.25">
      <c r="A3449" s="109" t="s">
        <v>17638</v>
      </c>
      <c r="B3449" s="109" t="s">
        <v>11454</v>
      </c>
      <c r="C3449" s="109" t="s">
        <v>11453</v>
      </c>
      <c r="D3449" s="109" t="s">
        <v>3022</v>
      </c>
      <c r="E3449" s="109" t="s">
        <v>17647</v>
      </c>
      <c r="F3449" s="110">
        <v>50</v>
      </c>
      <c r="G3449" s="110">
        <v>0</v>
      </c>
      <c r="H3449" s="111">
        <v>165556</v>
      </c>
      <c r="I3449" s="111">
        <v>0</v>
      </c>
      <c r="J3449" s="112">
        <v>3311.12</v>
      </c>
      <c r="K3449" s="109" t="s">
        <v>17554</v>
      </c>
      <c r="L3449" s="111">
        <v>-2739.1880999999998</v>
      </c>
      <c r="M3449" s="111">
        <v>0</v>
      </c>
      <c r="N3449" s="2">
        <f t="shared" si="106"/>
        <v>165556</v>
      </c>
      <c r="O3449" s="2">
        <f t="shared" si="107"/>
        <v>3311.12</v>
      </c>
    </row>
    <row r="3450" spans="1:15" x14ac:dyDescent="0.25">
      <c r="A3450" s="109" t="s">
        <v>17638</v>
      </c>
      <c r="B3450" s="109" t="s">
        <v>11452</v>
      </c>
      <c r="C3450" s="109" t="s">
        <v>11451</v>
      </c>
      <c r="D3450" s="109" t="s">
        <v>3023</v>
      </c>
      <c r="E3450" s="109" t="s">
        <v>11450</v>
      </c>
      <c r="F3450" s="110">
        <v>121</v>
      </c>
      <c r="G3450" s="110">
        <v>0</v>
      </c>
      <c r="H3450" s="111">
        <v>369714</v>
      </c>
      <c r="I3450" s="111">
        <v>0</v>
      </c>
      <c r="J3450" s="112">
        <v>3055.49</v>
      </c>
      <c r="K3450" s="109" t="s">
        <v>17552</v>
      </c>
      <c r="L3450" s="111">
        <v>17605.406999999999</v>
      </c>
      <c r="M3450" s="111">
        <v>0</v>
      </c>
      <c r="N3450" s="2">
        <f t="shared" si="106"/>
        <v>369714</v>
      </c>
      <c r="O3450" s="2">
        <f t="shared" si="107"/>
        <v>3055.4876033057853</v>
      </c>
    </row>
    <row r="3451" spans="1:15" x14ac:dyDescent="0.25">
      <c r="A3451" s="109" t="s">
        <v>17638</v>
      </c>
      <c r="B3451" s="109" t="s">
        <v>11449</v>
      </c>
      <c r="C3451" s="109" t="s">
        <v>11448</v>
      </c>
      <c r="D3451" s="109" t="s">
        <v>3024</v>
      </c>
      <c r="E3451" s="109" t="s">
        <v>11447</v>
      </c>
      <c r="F3451" s="110">
        <v>47</v>
      </c>
      <c r="G3451" s="110">
        <v>0</v>
      </c>
      <c r="H3451" s="111">
        <v>134824</v>
      </c>
      <c r="I3451" s="111">
        <v>0</v>
      </c>
      <c r="J3451" s="112">
        <v>2868.6</v>
      </c>
      <c r="K3451" s="109" t="s">
        <v>17552</v>
      </c>
      <c r="L3451" s="111">
        <v>6420.2033000000001</v>
      </c>
      <c r="M3451" s="111">
        <v>0</v>
      </c>
      <c r="N3451" s="2">
        <f t="shared" si="106"/>
        <v>134824</v>
      </c>
      <c r="O3451" s="2">
        <f t="shared" si="107"/>
        <v>2868.5957446808511</v>
      </c>
    </row>
    <row r="3452" spans="1:15" x14ac:dyDescent="0.25">
      <c r="A3452" s="109" t="s">
        <v>17638</v>
      </c>
      <c r="B3452" s="109" t="s">
        <v>11446</v>
      </c>
      <c r="C3452" s="109" t="s">
        <v>11445</v>
      </c>
      <c r="D3452" s="109" t="s">
        <v>3025</v>
      </c>
      <c r="E3452" s="109" t="s">
        <v>11317</v>
      </c>
      <c r="F3452" s="110">
        <v>170</v>
      </c>
      <c r="G3452" s="110">
        <v>0</v>
      </c>
      <c r="H3452" s="111">
        <v>525284</v>
      </c>
      <c r="I3452" s="111">
        <v>0</v>
      </c>
      <c r="J3452" s="112">
        <v>3089.91</v>
      </c>
      <c r="K3452" s="109" t="s">
        <v>17554</v>
      </c>
      <c r="L3452" s="111">
        <v>-8691.0300999999999</v>
      </c>
      <c r="M3452" s="111">
        <v>0</v>
      </c>
      <c r="N3452" s="2">
        <f t="shared" si="106"/>
        <v>525284</v>
      </c>
      <c r="O3452" s="2">
        <f t="shared" si="107"/>
        <v>3089.9058823529413</v>
      </c>
    </row>
    <row r="3453" spans="1:15" x14ac:dyDescent="0.25">
      <c r="A3453" s="109" t="s">
        <v>17638</v>
      </c>
      <c r="B3453" s="109" t="s">
        <v>11444</v>
      </c>
      <c r="C3453" s="109" t="s">
        <v>11443</v>
      </c>
      <c r="D3453" s="109" t="s">
        <v>3026</v>
      </c>
      <c r="E3453" s="109" t="s">
        <v>6129</v>
      </c>
      <c r="F3453" s="110">
        <v>210</v>
      </c>
      <c r="G3453" s="110">
        <v>0</v>
      </c>
      <c r="H3453" s="111">
        <v>737944</v>
      </c>
      <c r="I3453" s="111">
        <v>0</v>
      </c>
      <c r="J3453" s="112">
        <v>3514.02</v>
      </c>
      <c r="K3453" s="109" t="s">
        <v>17554</v>
      </c>
      <c r="L3453" s="111">
        <v>-12209.5731</v>
      </c>
      <c r="M3453" s="111">
        <v>0</v>
      </c>
      <c r="N3453" s="2">
        <f t="shared" si="106"/>
        <v>737944</v>
      </c>
      <c r="O3453" s="2">
        <f t="shared" si="107"/>
        <v>3514.0190476190478</v>
      </c>
    </row>
    <row r="3454" spans="1:15" x14ac:dyDescent="0.25">
      <c r="A3454" s="109" t="s">
        <v>17638</v>
      </c>
      <c r="B3454" s="109" t="s">
        <v>11442</v>
      </c>
      <c r="C3454" s="109" t="s">
        <v>11441</v>
      </c>
      <c r="D3454" s="109" t="s">
        <v>3027</v>
      </c>
      <c r="E3454" s="109" t="s">
        <v>11317</v>
      </c>
      <c r="F3454" s="110">
        <v>100</v>
      </c>
      <c r="G3454" s="110">
        <v>0</v>
      </c>
      <c r="H3454" s="111">
        <v>313023</v>
      </c>
      <c r="I3454" s="111">
        <v>0</v>
      </c>
      <c r="J3454" s="112">
        <v>3130.23</v>
      </c>
      <c r="K3454" s="109" t="s">
        <v>17554</v>
      </c>
      <c r="L3454" s="111">
        <v>-5179.0905000000002</v>
      </c>
      <c r="M3454" s="111">
        <v>0</v>
      </c>
      <c r="N3454" s="2">
        <f t="shared" si="106"/>
        <v>313023</v>
      </c>
      <c r="O3454" s="2">
        <f t="shared" si="107"/>
        <v>3130.23</v>
      </c>
    </row>
    <row r="3455" spans="1:15" x14ac:dyDescent="0.25">
      <c r="A3455" s="109" t="s">
        <v>17638</v>
      </c>
      <c r="B3455" s="109" t="s">
        <v>11440</v>
      </c>
      <c r="C3455" s="109" t="s">
        <v>11439</v>
      </c>
      <c r="D3455" s="109" t="s">
        <v>3028</v>
      </c>
      <c r="E3455" s="109" t="s">
        <v>11438</v>
      </c>
      <c r="F3455" s="110">
        <v>100</v>
      </c>
      <c r="G3455" s="110">
        <v>0</v>
      </c>
      <c r="H3455" s="111">
        <v>324350</v>
      </c>
      <c r="I3455" s="111">
        <v>0</v>
      </c>
      <c r="J3455" s="112">
        <v>3243.5</v>
      </c>
      <c r="K3455" s="109" t="s">
        <v>17554</v>
      </c>
      <c r="L3455" s="111">
        <v>-5366.4961000000003</v>
      </c>
      <c r="M3455" s="111">
        <v>0</v>
      </c>
      <c r="N3455" s="2">
        <f t="shared" si="106"/>
        <v>324350</v>
      </c>
      <c r="O3455" s="2">
        <f t="shared" si="107"/>
        <v>3243.5</v>
      </c>
    </row>
    <row r="3456" spans="1:15" x14ac:dyDescent="0.25">
      <c r="A3456" s="109" t="s">
        <v>17638</v>
      </c>
      <c r="B3456" s="109" t="s">
        <v>11437</v>
      </c>
      <c r="C3456" s="109" t="s">
        <v>11436</v>
      </c>
      <c r="D3456" s="109" t="s">
        <v>3029</v>
      </c>
      <c r="E3456" s="109" t="s">
        <v>11435</v>
      </c>
      <c r="F3456" s="110">
        <v>80</v>
      </c>
      <c r="G3456" s="110">
        <v>0</v>
      </c>
      <c r="H3456" s="111">
        <v>247118</v>
      </c>
      <c r="I3456" s="111">
        <v>0</v>
      </c>
      <c r="J3456" s="112">
        <v>3088.98</v>
      </c>
      <c r="K3456" s="109" t="s">
        <v>17552</v>
      </c>
      <c r="L3456" s="111">
        <v>11767.511699999999</v>
      </c>
      <c r="M3456" s="111">
        <v>0</v>
      </c>
      <c r="N3456" s="2">
        <f t="shared" si="106"/>
        <v>247118</v>
      </c>
      <c r="O3456" s="2">
        <f t="shared" si="107"/>
        <v>3088.9749999999999</v>
      </c>
    </row>
    <row r="3457" spans="1:15" x14ac:dyDescent="0.25">
      <c r="A3457" s="109" t="s">
        <v>17638</v>
      </c>
      <c r="B3457" s="109" t="s">
        <v>11434</v>
      </c>
      <c r="C3457" s="109" t="s">
        <v>11433</v>
      </c>
      <c r="D3457" s="109" t="s">
        <v>3030</v>
      </c>
      <c r="E3457" s="109" t="s">
        <v>11317</v>
      </c>
      <c r="F3457" s="110">
        <v>249</v>
      </c>
      <c r="G3457" s="110">
        <v>0</v>
      </c>
      <c r="H3457" s="111">
        <v>910332</v>
      </c>
      <c r="I3457" s="111">
        <v>0</v>
      </c>
      <c r="J3457" s="112">
        <v>3655.95</v>
      </c>
      <c r="K3457" s="109" t="s">
        <v>17552</v>
      </c>
      <c r="L3457" s="111">
        <v>43349.140299999999</v>
      </c>
      <c r="M3457" s="111">
        <v>0</v>
      </c>
      <c r="N3457" s="2">
        <f t="shared" si="106"/>
        <v>910332</v>
      </c>
      <c r="O3457" s="2">
        <f t="shared" si="107"/>
        <v>3655.9518072289156</v>
      </c>
    </row>
    <row r="3458" spans="1:15" x14ac:dyDescent="0.25">
      <c r="A3458" s="109" t="s">
        <v>17638</v>
      </c>
      <c r="B3458" s="109" t="s">
        <v>11432</v>
      </c>
      <c r="C3458" s="109" t="s">
        <v>6396</v>
      </c>
      <c r="D3458" s="109" t="s">
        <v>3031</v>
      </c>
      <c r="E3458" s="109" t="s">
        <v>18284</v>
      </c>
      <c r="F3458" s="110">
        <v>173</v>
      </c>
      <c r="G3458" s="110">
        <v>0</v>
      </c>
      <c r="H3458" s="111">
        <v>579850</v>
      </c>
      <c r="I3458" s="111">
        <v>0</v>
      </c>
      <c r="J3458" s="112">
        <v>3351.73</v>
      </c>
      <c r="K3458" s="109" t="s">
        <v>17552</v>
      </c>
      <c r="L3458" s="111">
        <v>27611.9238</v>
      </c>
      <c r="M3458" s="111">
        <v>0</v>
      </c>
      <c r="N3458" s="2">
        <f t="shared" si="106"/>
        <v>579850</v>
      </c>
      <c r="O3458" s="2">
        <f t="shared" si="107"/>
        <v>3351.7341040462429</v>
      </c>
    </row>
    <row r="3459" spans="1:15" x14ac:dyDescent="0.25">
      <c r="A3459" s="109" t="s">
        <v>17638</v>
      </c>
      <c r="B3459" s="109" t="s">
        <v>11431</v>
      </c>
      <c r="C3459" s="109" t="s">
        <v>6662</v>
      </c>
      <c r="D3459" s="109" t="s">
        <v>3032</v>
      </c>
      <c r="E3459" s="109" t="s">
        <v>11317</v>
      </c>
      <c r="F3459" s="110">
        <v>177</v>
      </c>
      <c r="G3459" s="110">
        <v>0</v>
      </c>
      <c r="H3459" s="111">
        <v>602190</v>
      </c>
      <c r="I3459" s="111">
        <v>0</v>
      </c>
      <c r="J3459" s="112">
        <v>3402.2</v>
      </c>
      <c r="K3459" s="109" t="s">
        <v>17554</v>
      </c>
      <c r="L3459" s="111">
        <v>-9963.4789999999994</v>
      </c>
      <c r="M3459" s="111">
        <v>0</v>
      </c>
      <c r="N3459" s="2">
        <f t="shared" si="106"/>
        <v>602190</v>
      </c>
      <c r="O3459" s="2">
        <f t="shared" si="107"/>
        <v>3402.2033898305085</v>
      </c>
    </row>
    <row r="3460" spans="1:15" x14ac:dyDescent="0.25">
      <c r="A3460" s="109" t="s">
        <v>17638</v>
      </c>
      <c r="B3460" s="109" t="s">
        <v>11431</v>
      </c>
      <c r="C3460" s="109" t="s">
        <v>6662</v>
      </c>
      <c r="D3460" s="109" t="s">
        <v>3033</v>
      </c>
      <c r="E3460" s="109" t="s">
        <v>11317</v>
      </c>
      <c r="F3460" s="110">
        <v>193</v>
      </c>
      <c r="G3460" s="110">
        <v>0</v>
      </c>
      <c r="H3460" s="111">
        <v>695087</v>
      </c>
      <c r="I3460" s="111">
        <v>0</v>
      </c>
      <c r="J3460" s="112">
        <v>3601.49</v>
      </c>
      <c r="K3460" s="109" t="s">
        <v>17554</v>
      </c>
      <c r="L3460" s="111">
        <v>-11500.4818</v>
      </c>
      <c r="M3460" s="111">
        <v>0</v>
      </c>
      <c r="N3460" s="2">
        <f t="shared" ref="N3460:N3523" si="108">H3460-I3460</f>
        <v>695087</v>
      </c>
      <c r="O3460" s="2">
        <f t="shared" ref="O3460:O3523" si="109">IF(F3460&gt;0,N3460/F3460,"No Standing Units")</f>
        <v>3601.4870466321245</v>
      </c>
    </row>
    <row r="3461" spans="1:15" x14ac:dyDescent="0.25">
      <c r="A3461" s="109" t="s">
        <v>17638</v>
      </c>
      <c r="B3461" s="109" t="s">
        <v>11430</v>
      </c>
      <c r="C3461" s="109" t="s">
        <v>11429</v>
      </c>
      <c r="D3461" s="109" t="s">
        <v>3034</v>
      </c>
      <c r="E3461" s="109" t="s">
        <v>11428</v>
      </c>
      <c r="F3461" s="110">
        <v>100</v>
      </c>
      <c r="G3461" s="110">
        <v>0</v>
      </c>
      <c r="H3461" s="111">
        <v>343592</v>
      </c>
      <c r="I3461" s="111">
        <v>0</v>
      </c>
      <c r="J3461" s="112">
        <v>3435.92</v>
      </c>
      <c r="K3461" s="109" t="s">
        <v>17552</v>
      </c>
      <c r="L3461" s="111">
        <v>16361.536899999999</v>
      </c>
      <c r="M3461" s="111">
        <v>0</v>
      </c>
      <c r="N3461" s="2">
        <f t="shared" si="108"/>
        <v>343592</v>
      </c>
      <c r="O3461" s="2">
        <f t="shared" si="109"/>
        <v>3435.92</v>
      </c>
    </row>
    <row r="3462" spans="1:15" x14ac:dyDescent="0.25">
      <c r="A3462" s="109" t="s">
        <v>17638</v>
      </c>
      <c r="B3462" s="109" t="s">
        <v>11427</v>
      </c>
      <c r="C3462" s="109" t="s">
        <v>11426</v>
      </c>
      <c r="D3462" s="109" t="s">
        <v>3035</v>
      </c>
      <c r="E3462" s="109" t="s">
        <v>11425</v>
      </c>
      <c r="F3462" s="110">
        <v>100</v>
      </c>
      <c r="G3462" s="110">
        <v>0</v>
      </c>
      <c r="H3462" s="111">
        <v>328009</v>
      </c>
      <c r="I3462" s="111">
        <v>0</v>
      </c>
      <c r="J3462" s="112">
        <v>3280.09</v>
      </c>
      <c r="K3462" s="109" t="s">
        <v>17552</v>
      </c>
      <c r="L3462" s="111">
        <v>15619.462799999999</v>
      </c>
      <c r="M3462" s="111">
        <v>0</v>
      </c>
      <c r="N3462" s="2">
        <f t="shared" si="108"/>
        <v>328009</v>
      </c>
      <c r="O3462" s="2">
        <f t="shared" si="109"/>
        <v>3280.09</v>
      </c>
    </row>
    <row r="3463" spans="1:15" x14ac:dyDescent="0.25">
      <c r="A3463" s="109" t="s">
        <v>17638</v>
      </c>
      <c r="B3463" s="109" t="s">
        <v>11424</v>
      </c>
      <c r="C3463" s="109" t="s">
        <v>11423</v>
      </c>
      <c r="D3463" s="109" t="s">
        <v>3036</v>
      </c>
      <c r="E3463" s="109" t="s">
        <v>11422</v>
      </c>
      <c r="F3463" s="110">
        <v>201</v>
      </c>
      <c r="G3463" s="110">
        <v>0</v>
      </c>
      <c r="H3463" s="111">
        <v>727494</v>
      </c>
      <c r="I3463" s="111">
        <v>0</v>
      </c>
      <c r="J3463" s="112">
        <v>3619.37</v>
      </c>
      <c r="K3463" s="109" t="s">
        <v>17552</v>
      </c>
      <c r="L3463" s="111">
        <v>34642.584900000002</v>
      </c>
      <c r="M3463" s="111">
        <v>0</v>
      </c>
      <c r="N3463" s="2">
        <f t="shared" si="108"/>
        <v>727494</v>
      </c>
      <c r="O3463" s="2">
        <f t="shared" si="109"/>
        <v>3619.373134328358</v>
      </c>
    </row>
    <row r="3464" spans="1:15" x14ac:dyDescent="0.25">
      <c r="A3464" s="109" t="s">
        <v>17638</v>
      </c>
      <c r="B3464" s="109" t="s">
        <v>11421</v>
      </c>
      <c r="C3464" s="109" t="s">
        <v>11420</v>
      </c>
      <c r="D3464" s="109" t="s">
        <v>3037</v>
      </c>
      <c r="E3464" s="109" t="s">
        <v>11317</v>
      </c>
      <c r="F3464" s="110">
        <v>249</v>
      </c>
      <c r="G3464" s="110">
        <v>0</v>
      </c>
      <c r="H3464" s="111">
        <v>849362</v>
      </c>
      <c r="I3464" s="111">
        <v>0</v>
      </c>
      <c r="J3464" s="112">
        <v>3411.09</v>
      </c>
      <c r="K3464" s="109" t="s">
        <v>17552</v>
      </c>
      <c r="L3464" s="111">
        <v>40445.799599999998</v>
      </c>
      <c r="M3464" s="111">
        <v>0</v>
      </c>
      <c r="N3464" s="2">
        <f t="shared" si="108"/>
        <v>849362</v>
      </c>
      <c r="O3464" s="2">
        <f t="shared" si="109"/>
        <v>3411.0923694779117</v>
      </c>
    </row>
    <row r="3465" spans="1:15" x14ac:dyDescent="0.25">
      <c r="A3465" s="109" t="s">
        <v>17638</v>
      </c>
      <c r="B3465" s="109" t="s">
        <v>11418</v>
      </c>
      <c r="C3465" s="109" t="s">
        <v>11417</v>
      </c>
      <c r="D3465" s="109" t="s">
        <v>3038</v>
      </c>
      <c r="E3465" s="109" t="s">
        <v>11419</v>
      </c>
      <c r="F3465" s="110">
        <v>125</v>
      </c>
      <c r="G3465" s="110">
        <v>0</v>
      </c>
      <c r="H3465" s="111">
        <v>365268</v>
      </c>
      <c r="I3465" s="111">
        <v>0</v>
      </c>
      <c r="J3465" s="112">
        <v>2922.14</v>
      </c>
      <c r="K3465" s="109" t="s">
        <v>17554</v>
      </c>
      <c r="L3465" s="111">
        <v>-6043.5079999999998</v>
      </c>
      <c r="M3465" s="111">
        <v>0</v>
      </c>
      <c r="N3465" s="2">
        <f t="shared" si="108"/>
        <v>365268</v>
      </c>
      <c r="O3465" s="2">
        <f t="shared" si="109"/>
        <v>2922.1439999999998</v>
      </c>
    </row>
    <row r="3466" spans="1:15" x14ac:dyDescent="0.25">
      <c r="A3466" s="109" t="s">
        <v>17638</v>
      </c>
      <c r="B3466" s="109" t="s">
        <v>11418</v>
      </c>
      <c r="C3466" s="109" t="s">
        <v>11417</v>
      </c>
      <c r="D3466" s="109" t="s">
        <v>3039</v>
      </c>
      <c r="E3466" s="109" t="s">
        <v>11416</v>
      </c>
      <c r="F3466" s="110">
        <v>135</v>
      </c>
      <c r="G3466" s="110">
        <v>0</v>
      </c>
      <c r="H3466" s="111">
        <v>426108</v>
      </c>
      <c r="I3466" s="111">
        <v>0</v>
      </c>
      <c r="J3466" s="112">
        <v>3156.36</v>
      </c>
      <c r="K3466" s="109" t="s">
        <v>17554</v>
      </c>
      <c r="L3466" s="111">
        <v>-7050.1288999999997</v>
      </c>
      <c r="M3466" s="111">
        <v>0</v>
      </c>
      <c r="N3466" s="2">
        <f t="shared" si="108"/>
        <v>426108</v>
      </c>
      <c r="O3466" s="2">
        <f t="shared" si="109"/>
        <v>3156.3555555555554</v>
      </c>
    </row>
    <row r="3467" spans="1:15" x14ac:dyDescent="0.25">
      <c r="A3467" s="109" t="s">
        <v>17638</v>
      </c>
      <c r="B3467" s="109" t="s">
        <v>11412</v>
      </c>
      <c r="C3467" s="109" t="s">
        <v>11411</v>
      </c>
      <c r="D3467" s="109" t="s">
        <v>3040</v>
      </c>
      <c r="E3467" s="109" t="s">
        <v>11415</v>
      </c>
      <c r="F3467" s="110">
        <v>133</v>
      </c>
      <c r="G3467" s="110">
        <v>0</v>
      </c>
      <c r="H3467" s="111">
        <v>435000</v>
      </c>
      <c r="I3467" s="111">
        <v>0</v>
      </c>
      <c r="J3467" s="112">
        <v>3270.68</v>
      </c>
      <c r="K3467" s="109" t="s">
        <v>17554</v>
      </c>
      <c r="L3467" s="111">
        <v>-7197.2524000000003</v>
      </c>
      <c r="M3467" s="111">
        <v>0</v>
      </c>
      <c r="N3467" s="2">
        <f t="shared" si="108"/>
        <v>435000</v>
      </c>
      <c r="O3467" s="2">
        <f t="shared" si="109"/>
        <v>3270.6766917293235</v>
      </c>
    </row>
    <row r="3468" spans="1:15" x14ac:dyDescent="0.25">
      <c r="A3468" s="109" t="s">
        <v>17638</v>
      </c>
      <c r="B3468" s="109" t="s">
        <v>11412</v>
      </c>
      <c r="C3468" s="109" t="s">
        <v>11411</v>
      </c>
      <c r="D3468" s="109" t="s">
        <v>3041</v>
      </c>
      <c r="E3468" s="109" t="s">
        <v>11414</v>
      </c>
      <c r="F3468" s="110">
        <v>92</v>
      </c>
      <c r="G3468" s="110">
        <v>0</v>
      </c>
      <c r="H3468" s="111">
        <v>302611</v>
      </c>
      <c r="I3468" s="111">
        <v>0</v>
      </c>
      <c r="J3468" s="112">
        <v>3289.25</v>
      </c>
      <c r="K3468" s="109" t="s">
        <v>17554</v>
      </c>
      <c r="L3468" s="111">
        <v>-5006.8258999999998</v>
      </c>
      <c r="M3468" s="111">
        <v>0</v>
      </c>
      <c r="N3468" s="2">
        <f t="shared" si="108"/>
        <v>302611</v>
      </c>
      <c r="O3468" s="2">
        <f t="shared" si="109"/>
        <v>3289.25</v>
      </c>
    </row>
    <row r="3469" spans="1:15" x14ac:dyDescent="0.25">
      <c r="A3469" s="109" t="s">
        <v>17638</v>
      </c>
      <c r="B3469" s="109" t="s">
        <v>11412</v>
      </c>
      <c r="C3469" s="109" t="s">
        <v>11411</v>
      </c>
      <c r="D3469" s="109" t="s">
        <v>3042</v>
      </c>
      <c r="E3469" s="109" t="s">
        <v>11413</v>
      </c>
      <c r="F3469" s="110">
        <v>121</v>
      </c>
      <c r="G3469" s="110">
        <v>0</v>
      </c>
      <c r="H3469" s="111">
        <v>434350</v>
      </c>
      <c r="I3469" s="111">
        <v>0</v>
      </c>
      <c r="J3469" s="112">
        <v>3589.67</v>
      </c>
      <c r="K3469" s="109" t="s">
        <v>17554</v>
      </c>
      <c r="L3469" s="111">
        <v>-7186.4911000000002</v>
      </c>
      <c r="M3469" s="111">
        <v>0</v>
      </c>
      <c r="N3469" s="2">
        <f t="shared" si="108"/>
        <v>434350</v>
      </c>
      <c r="O3469" s="2">
        <f t="shared" si="109"/>
        <v>3589.6694214876034</v>
      </c>
    </row>
    <row r="3470" spans="1:15" x14ac:dyDescent="0.25">
      <c r="A3470" s="109" t="s">
        <v>17638</v>
      </c>
      <c r="B3470" s="109" t="s">
        <v>11412</v>
      </c>
      <c r="C3470" s="109" t="s">
        <v>11411</v>
      </c>
      <c r="D3470" s="109" t="s">
        <v>3043</v>
      </c>
      <c r="E3470" s="109" t="s">
        <v>11410</v>
      </c>
      <c r="F3470" s="110">
        <v>146</v>
      </c>
      <c r="G3470" s="110">
        <v>0</v>
      </c>
      <c r="H3470" s="111">
        <v>552924</v>
      </c>
      <c r="I3470" s="111">
        <v>0</v>
      </c>
      <c r="J3470" s="112">
        <v>3787.15</v>
      </c>
      <c r="K3470" s="109" t="s">
        <v>17554</v>
      </c>
      <c r="L3470" s="111">
        <v>-9148.3451999999997</v>
      </c>
      <c r="M3470" s="111">
        <v>0</v>
      </c>
      <c r="N3470" s="2">
        <f t="shared" si="108"/>
        <v>552924</v>
      </c>
      <c r="O3470" s="2">
        <f t="shared" si="109"/>
        <v>3787.1506849315069</v>
      </c>
    </row>
    <row r="3471" spans="1:15" x14ac:dyDescent="0.25">
      <c r="A3471" s="109" t="s">
        <v>17638</v>
      </c>
      <c r="B3471" s="109" t="s">
        <v>11412</v>
      </c>
      <c r="C3471" s="109" t="s">
        <v>11411</v>
      </c>
      <c r="D3471" s="109" t="s">
        <v>18025</v>
      </c>
      <c r="E3471" s="109" t="s">
        <v>11331</v>
      </c>
      <c r="F3471" s="110">
        <v>46</v>
      </c>
      <c r="G3471" s="110">
        <v>0</v>
      </c>
      <c r="H3471" s="111">
        <v>171920</v>
      </c>
      <c r="I3471" s="111">
        <v>0</v>
      </c>
      <c r="J3471" s="112">
        <v>3737.39</v>
      </c>
      <c r="K3471" s="109" t="s">
        <v>17554</v>
      </c>
      <c r="L3471" s="111">
        <v>-2844.4920999999999</v>
      </c>
      <c r="M3471" s="111">
        <v>0</v>
      </c>
      <c r="N3471" s="2">
        <f t="shared" si="108"/>
        <v>171920</v>
      </c>
      <c r="O3471" s="2">
        <f t="shared" si="109"/>
        <v>3737.391304347826</v>
      </c>
    </row>
    <row r="3472" spans="1:15" x14ac:dyDescent="0.25">
      <c r="A3472" s="109" t="s">
        <v>17638</v>
      </c>
      <c r="B3472" s="109" t="s">
        <v>11408</v>
      </c>
      <c r="C3472" s="109" t="s">
        <v>11094</v>
      </c>
      <c r="D3472" s="109" t="s">
        <v>3044</v>
      </c>
      <c r="E3472" s="109" t="s">
        <v>11409</v>
      </c>
      <c r="F3472" s="110">
        <v>202</v>
      </c>
      <c r="G3472" s="110">
        <v>0</v>
      </c>
      <c r="H3472" s="111">
        <v>762123</v>
      </c>
      <c r="I3472" s="111">
        <v>0</v>
      </c>
      <c r="J3472" s="112">
        <v>3772.89</v>
      </c>
      <c r="K3472" s="109" t="s">
        <v>17554</v>
      </c>
      <c r="L3472" s="111">
        <v>-12609.6222</v>
      </c>
      <c r="M3472" s="111">
        <v>0</v>
      </c>
      <c r="N3472" s="2">
        <f t="shared" si="108"/>
        <v>762123</v>
      </c>
      <c r="O3472" s="2">
        <f t="shared" si="109"/>
        <v>3772.8861386138615</v>
      </c>
    </row>
    <row r="3473" spans="1:15" x14ac:dyDescent="0.25">
      <c r="A3473" s="109" t="s">
        <v>17638</v>
      </c>
      <c r="B3473" s="109" t="s">
        <v>11408</v>
      </c>
      <c r="C3473" s="109" t="s">
        <v>11094</v>
      </c>
      <c r="D3473" s="109" t="s">
        <v>3045</v>
      </c>
      <c r="E3473" s="109" t="s">
        <v>11407</v>
      </c>
      <c r="F3473" s="110">
        <v>80</v>
      </c>
      <c r="G3473" s="110">
        <v>0</v>
      </c>
      <c r="H3473" s="111">
        <v>245399</v>
      </c>
      <c r="I3473" s="111">
        <v>0</v>
      </c>
      <c r="J3473" s="112">
        <v>3067.49</v>
      </c>
      <c r="K3473" s="109" t="s">
        <v>17554</v>
      </c>
      <c r="L3473" s="111">
        <v>-4060.2307000000001</v>
      </c>
      <c r="M3473" s="111">
        <v>0</v>
      </c>
      <c r="N3473" s="2">
        <f t="shared" si="108"/>
        <v>245399</v>
      </c>
      <c r="O3473" s="2">
        <f t="shared" si="109"/>
        <v>3067.4875000000002</v>
      </c>
    </row>
    <row r="3474" spans="1:15" x14ac:dyDescent="0.25">
      <c r="A3474" s="109" t="s">
        <v>17638</v>
      </c>
      <c r="B3474" s="109" t="s">
        <v>11406</v>
      </c>
      <c r="C3474" s="109" t="s">
        <v>11405</v>
      </c>
      <c r="D3474" s="109" t="s">
        <v>3046</v>
      </c>
      <c r="E3474" s="109" t="s">
        <v>11404</v>
      </c>
      <c r="F3474" s="110">
        <v>158</v>
      </c>
      <c r="G3474" s="110">
        <v>0</v>
      </c>
      <c r="H3474" s="111">
        <v>501290</v>
      </c>
      <c r="I3474" s="111">
        <v>0</v>
      </c>
      <c r="J3474" s="112">
        <v>3172.72</v>
      </c>
      <c r="K3474" s="109" t="s">
        <v>17552</v>
      </c>
      <c r="L3474" s="111">
        <v>23870.929800000002</v>
      </c>
      <c r="M3474" s="111">
        <v>0</v>
      </c>
      <c r="N3474" s="2">
        <f t="shared" si="108"/>
        <v>501290</v>
      </c>
      <c r="O3474" s="2">
        <f t="shared" si="109"/>
        <v>3172.7215189873418</v>
      </c>
    </row>
    <row r="3475" spans="1:15" x14ac:dyDescent="0.25">
      <c r="A3475" s="109" t="s">
        <v>17638</v>
      </c>
      <c r="B3475" s="109" t="s">
        <v>11403</v>
      </c>
      <c r="C3475" s="109" t="s">
        <v>11402</v>
      </c>
      <c r="D3475" s="109" t="s">
        <v>3047</v>
      </c>
      <c r="E3475" s="109" t="s">
        <v>11401</v>
      </c>
      <c r="F3475" s="110">
        <v>200</v>
      </c>
      <c r="G3475" s="110">
        <v>0</v>
      </c>
      <c r="H3475" s="111">
        <v>721540</v>
      </c>
      <c r="I3475" s="111">
        <v>0</v>
      </c>
      <c r="J3475" s="112">
        <v>3607.7</v>
      </c>
      <c r="K3475" s="109" t="s">
        <v>17554</v>
      </c>
      <c r="L3475" s="111">
        <v>-11938.158100000001</v>
      </c>
      <c r="M3475" s="111">
        <v>0</v>
      </c>
      <c r="N3475" s="2">
        <f t="shared" si="108"/>
        <v>721540</v>
      </c>
      <c r="O3475" s="2">
        <f t="shared" si="109"/>
        <v>3607.7</v>
      </c>
    </row>
    <row r="3476" spans="1:15" x14ac:dyDescent="0.25">
      <c r="A3476" s="109" t="s">
        <v>17638</v>
      </c>
      <c r="B3476" s="109" t="s">
        <v>11400</v>
      </c>
      <c r="C3476" s="109" t="s">
        <v>11399</v>
      </c>
      <c r="D3476" s="109" t="s">
        <v>3048</v>
      </c>
      <c r="E3476" s="109" t="s">
        <v>11398</v>
      </c>
      <c r="F3476" s="110">
        <v>174</v>
      </c>
      <c r="G3476" s="110">
        <v>0</v>
      </c>
      <c r="H3476" s="111">
        <v>508965</v>
      </c>
      <c r="I3476" s="111">
        <v>0</v>
      </c>
      <c r="J3476" s="112">
        <v>2925.09</v>
      </c>
      <c r="K3476" s="109" t="s">
        <v>17552</v>
      </c>
      <c r="L3476" s="111">
        <v>24236.449000000001</v>
      </c>
      <c r="M3476" s="111">
        <v>0</v>
      </c>
      <c r="N3476" s="2">
        <f t="shared" si="108"/>
        <v>508965</v>
      </c>
      <c r="O3476" s="2">
        <f t="shared" si="109"/>
        <v>2925.0862068965516</v>
      </c>
    </row>
    <row r="3477" spans="1:15" x14ac:dyDescent="0.25">
      <c r="A3477" s="109" t="s">
        <v>17638</v>
      </c>
      <c r="B3477" s="109" t="s">
        <v>11397</v>
      </c>
      <c r="C3477" s="109" t="s">
        <v>11396</v>
      </c>
      <c r="D3477" s="109" t="s">
        <v>3049</v>
      </c>
      <c r="E3477" s="109" t="s">
        <v>11395</v>
      </c>
      <c r="F3477" s="110">
        <v>150</v>
      </c>
      <c r="G3477" s="110">
        <v>0</v>
      </c>
      <c r="H3477" s="111">
        <v>513591</v>
      </c>
      <c r="I3477" s="111">
        <v>0</v>
      </c>
      <c r="J3477" s="112">
        <v>3423.94</v>
      </c>
      <c r="K3477" s="109" t="s">
        <v>17552</v>
      </c>
      <c r="L3477" s="111">
        <v>24456.732100000001</v>
      </c>
      <c r="M3477" s="111">
        <v>0</v>
      </c>
      <c r="N3477" s="2">
        <f t="shared" si="108"/>
        <v>513591</v>
      </c>
      <c r="O3477" s="2">
        <f t="shared" si="109"/>
        <v>3423.94</v>
      </c>
    </row>
    <row r="3478" spans="1:15" x14ac:dyDescent="0.25">
      <c r="A3478" s="109" t="s">
        <v>17638</v>
      </c>
      <c r="B3478" s="109" t="s">
        <v>11394</v>
      </c>
      <c r="C3478" s="109" t="s">
        <v>6420</v>
      </c>
      <c r="D3478" s="109" t="s">
        <v>3050</v>
      </c>
      <c r="E3478" s="109" t="s">
        <v>11393</v>
      </c>
      <c r="F3478" s="110">
        <v>190</v>
      </c>
      <c r="G3478" s="110">
        <v>0</v>
      </c>
      <c r="H3478" s="111">
        <v>606303</v>
      </c>
      <c r="I3478" s="111">
        <v>0</v>
      </c>
      <c r="J3478" s="112">
        <v>3191.07</v>
      </c>
      <c r="K3478" s="109" t="s">
        <v>17554</v>
      </c>
      <c r="L3478" s="111">
        <v>-10031.529200000001</v>
      </c>
      <c r="M3478" s="111">
        <v>0</v>
      </c>
      <c r="N3478" s="2">
        <f t="shared" si="108"/>
        <v>606303</v>
      </c>
      <c r="O3478" s="2">
        <f t="shared" si="109"/>
        <v>3191.0684210526315</v>
      </c>
    </row>
    <row r="3479" spans="1:15" x14ac:dyDescent="0.25">
      <c r="A3479" s="109" t="s">
        <v>17638</v>
      </c>
      <c r="B3479" s="109" t="s">
        <v>11392</v>
      </c>
      <c r="C3479" s="109" t="s">
        <v>11391</v>
      </c>
      <c r="D3479" s="109" t="s">
        <v>3051</v>
      </c>
      <c r="E3479" s="109" t="s">
        <v>11317</v>
      </c>
      <c r="F3479" s="110">
        <v>143</v>
      </c>
      <c r="G3479" s="110">
        <v>0</v>
      </c>
      <c r="H3479" s="111">
        <v>521388</v>
      </c>
      <c r="I3479" s="111">
        <v>0</v>
      </c>
      <c r="J3479" s="112">
        <v>3646.07</v>
      </c>
      <c r="K3479" s="109" t="s">
        <v>17552</v>
      </c>
      <c r="L3479" s="111">
        <v>24827.994600000002</v>
      </c>
      <c r="M3479" s="111">
        <v>0</v>
      </c>
      <c r="N3479" s="2">
        <f t="shared" si="108"/>
        <v>521388</v>
      </c>
      <c r="O3479" s="2">
        <f t="shared" si="109"/>
        <v>3646.0699300699303</v>
      </c>
    </row>
    <row r="3480" spans="1:15" x14ac:dyDescent="0.25">
      <c r="A3480" s="109" t="s">
        <v>17638</v>
      </c>
      <c r="B3480" s="109" t="s">
        <v>11390</v>
      </c>
      <c r="C3480" s="109" t="s">
        <v>11389</v>
      </c>
      <c r="D3480" s="109" t="s">
        <v>3052</v>
      </c>
      <c r="E3480" s="109" t="s">
        <v>11388</v>
      </c>
      <c r="F3480" s="110">
        <v>50</v>
      </c>
      <c r="G3480" s="110">
        <v>0</v>
      </c>
      <c r="H3480" s="111">
        <v>144483</v>
      </c>
      <c r="I3480" s="111">
        <v>0</v>
      </c>
      <c r="J3480" s="112">
        <v>2889.66</v>
      </c>
      <c r="K3480" s="109" t="s">
        <v>17552</v>
      </c>
      <c r="L3480" s="111">
        <v>6880.1589000000004</v>
      </c>
      <c r="M3480" s="111">
        <v>0</v>
      </c>
      <c r="N3480" s="2">
        <f t="shared" si="108"/>
        <v>144483</v>
      </c>
      <c r="O3480" s="2">
        <f t="shared" si="109"/>
        <v>2889.66</v>
      </c>
    </row>
    <row r="3481" spans="1:15" x14ac:dyDescent="0.25">
      <c r="A3481" s="109" t="s">
        <v>17638</v>
      </c>
      <c r="B3481" s="109" t="s">
        <v>11387</v>
      </c>
      <c r="C3481" s="109" t="s">
        <v>11386</v>
      </c>
      <c r="D3481" s="109" t="s">
        <v>3053</v>
      </c>
      <c r="E3481" s="109" t="s">
        <v>11385</v>
      </c>
      <c r="F3481" s="110">
        <v>200</v>
      </c>
      <c r="G3481" s="110">
        <v>0</v>
      </c>
      <c r="H3481" s="111">
        <v>619814</v>
      </c>
      <c r="I3481" s="111">
        <v>0</v>
      </c>
      <c r="J3481" s="112">
        <v>3099.07</v>
      </c>
      <c r="K3481" s="109" t="s">
        <v>17554</v>
      </c>
      <c r="L3481" s="111">
        <v>-10255.0612</v>
      </c>
      <c r="M3481" s="111">
        <v>0</v>
      </c>
      <c r="N3481" s="2">
        <f t="shared" si="108"/>
        <v>619814</v>
      </c>
      <c r="O3481" s="2">
        <f t="shared" si="109"/>
        <v>3099.07</v>
      </c>
    </row>
    <row r="3482" spans="1:15" x14ac:dyDescent="0.25">
      <c r="A3482" s="109" t="s">
        <v>17638</v>
      </c>
      <c r="B3482" s="109" t="s">
        <v>11384</v>
      </c>
      <c r="C3482" s="109" t="s">
        <v>11383</v>
      </c>
      <c r="D3482" s="109" t="s">
        <v>3054</v>
      </c>
      <c r="E3482" s="109" t="s">
        <v>11382</v>
      </c>
      <c r="F3482" s="110">
        <v>175</v>
      </c>
      <c r="G3482" s="110">
        <v>0</v>
      </c>
      <c r="H3482" s="111">
        <v>514381</v>
      </c>
      <c r="I3482" s="111">
        <v>0</v>
      </c>
      <c r="J3482" s="112">
        <v>2939.32</v>
      </c>
      <c r="K3482" s="109" t="s">
        <v>17554</v>
      </c>
      <c r="L3482" s="111">
        <v>-8510.6375000000007</v>
      </c>
      <c r="M3482" s="111">
        <v>0</v>
      </c>
      <c r="N3482" s="2">
        <f t="shared" si="108"/>
        <v>514381</v>
      </c>
      <c r="O3482" s="2">
        <f t="shared" si="109"/>
        <v>2939.32</v>
      </c>
    </row>
    <row r="3483" spans="1:15" x14ac:dyDescent="0.25">
      <c r="A3483" s="109" t="s">
        <v>17638</v>
      </c>
      <c r="B3483" s="109" t="s">
        <v>11380</v>
      </c>
      <c r="C3483" s="109" t="s">
        <v>11379</v>
      </c>
      <c r="D3483" s="109" t="s">
        <v>3055</v>
      </c>
      <c r="E3483" s="109" t="s">
        <v>11381</v>
      </c>
      <c r="F3483" s="110">
        <v>150</v>
      </c>
      <c r="G3483" s="110">
        <v>0</v>
      </c>
      <c r="H3483" s="111">
        <v>516493</v>
      </c>
      <c r="I3483" s="111">
        <v>0</v>
      </c>
      <c r="J3483" s="112">
        <v>3443.29</v>
      </c>
      <c r="K3483" s="109" t="s">
        <v>17552</v>
      </c>
      <c r="L3483" s="111">
        <v>24594.915300000001</v>
      </c>
      <c r="M3483" s="111">
        <v>0</v>
      </c>
      <c r="N3483" s="2">
        <f t="shared" si="108"/>
        <v>516493</v>
      </c>
      <c r="O3483" s="2">
        <f t="shared" si="109"/>
        <v>3443.2866666666669</v>
      </c>
    </row>
    <row r="3484" spans="1:15" x14ac:dyDescent="0.25">
      <c r="A3484" s="109" t="s">
        <v>17638</v>
      </c>
      <c r="B3484" s="109" t="s">
        <v>11380</v>
      </c>
      <c r="C3484" s="109" t="s">
        <v>11379</v>
      </c>
      <c r="D3484" s="109" t="s">
        <v>3056</v>
      </c>
      <c r="E3484" s="109" t="s">
        <v>11378</v>
      </c>
      <c r="F3484" s="110">
        <v>140</v>
      </c>
      <c r="G3484" s="110">
        <v>0</v>
      </c>
      <c r="H3484" s="111">
        <v>522047</v>
      </c>
      <c r="I3484" s="111">
        <v>0</v>
      </c>
      <c r="J3484" s="112">
        <v>3728.91</v>
      </c>
      <c r="K3484" s="109" t="s">
        <v>17552</v>
      </c>
      <c r="L3484" s="111">
        <v>24859.395100000002</v>
      </c>
      <c r="M3484" s="111">
        <v>0</v>
      </c>
      <c r="N3484" s="2">
        <f t="shared" si="108"/>
        <v>522047</v>
      </c>
      <c r="O3484" s="2">
        <f t="shared" si="109"/>
        <v>3728.9071428571428</v>
      </c>
    </row>
    <row r="3485" spans="1:15" x14ac:dyDescent="0.25">
      <c r="A3485" s="109" t="s">
        <v>17638</v>
      </c>
      <c r="B3485" s="109" t="s">
        <v>11377</v>
      </c>
      <c r="C3485" s="109" t="s">
        <v>11376</v>
      </c>
      <c r="D3485" s="109" t="s">
        <v>3057</v>
      </c>
      <c r="E3485" s="109" t="s">
        <v>11375</v>
      </c>
      <c r="F3485" s="110">
        <v>100</v>
      </c>
      <c r="G3485" s="110">
        <v>0</v>
      </c>
      <c r="H3485" s="111">
        <v>358184</v>
      </c>
      <c r="I3485" s="111">
        <v>0</v>
      </c>
      <c r="J3485" s="112">
        <v>3581.84</v>
      </c>
      <c r="K3485" s="109" t="s">
        <v>17552</v>
      </c>
      <c r="L3485" s="111">
        <v>17056.3887</v>
      </c>
      <c r="M3485" s="111">
        <v>0</v>
      </c>
      <c r="N3485" s="2">
        <f t="shared" si="108"/>
        <v>358184</v>
      </c>
      <c r="O3485" s="2">
        <f t="shared" si="109"/>
        <v>3581.84</v>
      </c>
    </row>
    <row r="3486" spans="1:15" x14ac:dyDescent="0.25">
      <c r="A3486" s="109" t="s">
        <v>17638</v>
      </c>
      <c r="B3486" s="109" t="s">
        <v>11373</v>
      </c>
      <c r="C3486" s="109" t="s">
        <v>11372</v>
      </c>
      <c r="D3486" s="109" t="s">
        <v>3058</v>
      </c>
      <c r="E3486" s="109" t="s">
        <v>11374</v>
      </c>
      <c r="F3486" s="110">
        <v>185</v>
      </c>
      <c r="G3486" s="110">
        <v>0</v>
      </c>
      <c r="H3486" s="111">
        <v>429738</v>
      </c>
      <c r="I3486" s="111">
        <v>0</v>
      </c>
      <c r="J3486" s="112">
        <v>2322.91</v>
      </c>
      <c r="K3486" s="109" t="s">
        <v>17554</v>
      </c>
      <c r="L3486" s="111">
        <v>-7110.1878999999999</v>
      </c>
      <c r="M3486" s="111">
        <v>0</v>
      </c>
      <c r="N3486" s="2">
        <f t="shared" si="108"/>
        <v>429738</v>
      </c>
      <c r="O3486" s="2">
        <f t="shared" si="109"/>
        <v>2322.9081081081081</v>
      </c>
    </row>
    <row r="3487" spans="1:15" x14ac:dyDescent="0.25">
      <c r="A3487" s="109" t="s">
        <v>17638</v>
      </c>
      <c r="B3487" s="109" t="s">
        <v>11373</v>
      </c>
      <c r="C3487" s="109" t="s">
        <v>11372</v>
      </c>
      <c r="D3487" s="109" t="s">
        <v>3059</v>
      </c>
      <c r="E3487" s="109" t="s">
        <v>11371</v>
      </c>
      <c r="F3487" s="110">
        <v>8</v>
      </c>
      <c r="G3487" s="110">
        <v>0</v>
      </c>
      <c r="H3487" s="111">
        <v>14997</v>
      </c>
      <c r="I3487" s="111">
        <v>0</v>
      </c>
      <c r="J3487" s="112">
        <v>1874.62</v>
      </c>
      <c r="K3487" s="109" t="s">
        <v>17554</v>
      </c>
      <c r="L3487" s="111">
        <v>-248.12360000000001</v>
      </c>
      <c r="M3487" s="111">
        <v>0</v>
      </c>
      <c r="N3487" s="2">
        <f t="shared" si="108"/>
        <v>14997</v>
      </c>
      <c r="O3487" s="2">
        <f t="shared" si="109"/>
        <v>1874.625</v>
      </c>
    </row>
    <row r="3488" spans="1:15" x14ac:dyDescent="0.25">
      <c r="A3488" s="109" t="s">
        <v>17638</v>
      </c>
      <c r="B3488" s="109" t="s">
        <v>11373</v>
      </c>
      <c r="C3488" s="109" t="s">
        <v>11372</v>
      </c>
      <c r="D3488" s="109" t="s">
        <v>17785</v>
      </c>
      <c r="E3488" s="109" t="s">
        <v>17786</v>
      </c>
      <c r="F3488" s="110">
        <v>4</v>
      </c>
      <c r="G3488" s="110">
        <v>0</v>
      </c>
      <c r="H3488" s="111">
        <v>8183</v>
      </c>
      <c r="I3488" s="111">
        <v>0</v>
      </c>
      <c r="J3488" s="112">
        <v>2045.75</v>
      </c>
      <c r="K3488" s="109" t="s">
        <v>17554</v>
      </c>
      <c r="L3488" s="111">
        <v>-135.3854</v>
      </c>
      <c r="M3488" s="111">
        <v>0</v>
      </c>
      <c r="N3488" s="2">
        <f t="shared" si="108"/>
        <v>8183</v>
      </c>
      <c r="O3488" s="2">
        <f t="shared" si="109"/>
        <v>2045.75</v>
      </c>
    </row>
    <row r="3489" spans="1:15" x14ac:dyDescent="0.25">
      <c r="A3489" s="109" t="s">
        <v>17638</v>
      </c>
      <c r="B3489" s="109" t="s">
        <v>11370</v>
      </c>
      <c r="C3489" s="109" t="s">
        <v>11369</v>
      </c>
      <c r="D3489" s="109" t="s">
        <v>3060</v>
      </c>
      <c r="E3489" s="109" t="s">
        <v>11368</v>
      </c>
      <c r="F3489" s="110">
        <v>50</v>
      </c>
      <c r="G3489" s="110">
        <v>0</v>
      </c>
      <c r="H3489" s="111">
        <v>164963</v>
      </c>
      <c r="I3489" s="111">
        <v>0</v>
      </c>
      <c r="J3489" s="112">
        <v>3299.26</v>
      </c>
      <c r="K3489" s="109" t="s">
        <v>17554</v>
      </c>
      <c r="L3489" s="111">
        <v>-2729.3787000000002</v>
      </c>
      <c r="M3489" s="111">
        <v>0</v>
      </c>
      <c r="N3489" s="2">
        <f t="shared" si="108"/>
        <v>164963</v>
      </c>
      <c r="O3489" s="2">
        <f t="shared" si="109"/>
        <v>3299.26</v>
      </c>
    </row>
    <row r="3490" spans="1:15" x14ac:dyDescent="0.25">
      <c r="A3490" s="109" t="s">
        <v>17638</v>
      </c>
      <c r="B3490" s="109" t="s">
        <v>11367</v>
      </c>
      <c r="C3490" s="109" t="s">
        <v>11366</v>
      </c>
      <c r="D3490" s="109" t="s">
        <v>3061</v>
      </c>
      <c r="E3490" s="109" t="s">
        <v>11365</v>
      </c>
      <c r="F3490" s="110">
        <v>76</v>
      </c>
      <c r="G3490" s="110">
        <v>0</v>
      </c>
      <c r="H3490" s="111">
        <v>273931</v>
      </c>
      <c r="I3490" s="111">
        <v>0</v>
      </c>
      <c r="J3490" s="112">
        <v>3604.36</v>
      </c>
      <c r="K3490" s="109" t="s">
        <v>17554</v>
      </c>
      <c r="L3490" s="111">
        <v>-4532.3028999999997</v>
      </c>
      <c r="M3490" s="111">
        <v>0</v>
      </c>
      <c r="N3490" s="2">
        <f t="shared" si="108"/>
        <v>273931</v>
      </c>
      <c r="O3490" s="2">
        <f t="shared" si="109"/>
        <v>3604.3552631578946</v>
      </c>
    </row>
    <row r="3491" spans="1:15" x14ac:dyDescent="0.25">
      <c r="A3491" s="109" t="s">
        <v>17638</v>
      </c>
      <c r="B3491" s="109" t="s">
        <v>11364</v>
      </c>
      <c r="C3491" s="109" t="s">
        <v>11363</v>
      </c>
      <c r="D3491" s="109" t="s">
        <v>3062</v>
      </c>
      <c r="E3491" s="109" t="s">
        <v>11362</v>
      </c>
      <c r="F3491" s="110">
        <v>163</v>
      </c>
      <c r="G3491" s="110">
        <v>0</v>
      </c>
      <c r="H3491" s="111">
        <v>519611</v>
      </c>
      <c r="I3491" s="111">
        <v>0</v>
      </c>
      <c r="J3491" s="112">
        <v>3187.8</v>
      </c>
      <c r="K3491" s="109" t="s">
        <v>17554</v>
      </c>
      <c r="L3491" s="111">
        <v>-8597.1625999999997</v>
      </c>
      <c r="M3491" s="111">
        <v>0</v>
      </c>
      <c r="N3491" s="2">
        <f t="shared" si="108"/>
        <v>519611</v>
      </c>
      <c r="O3491" s="2">
        <f t="shared" si="109"/>
        <v>3187.7975460122698</v>
      </c>
    </row>
    <row r="3492" spans="1:15" x14ac:dyDescent="0.25">
      <c r="A3492" s="109" t="s">
        <v>17638</v>
      </c>
      <c r="B3492" s="109" t="s">
        <v>11359</v>
      </c>
      <c r="C3492" s="109" t="s">
        <v>11358</v>
      </c>
      <c r="D3492" s="109" t="s">
        <v>3063</v>
      </c>
      <c r="E3492" s="109" t="s">
        <v>11357</v>
      </c>
      <c r="F3492" s="110">
        <v>151</v>
      </c>
      <c r="G3492" s="110">
        <v>0</v>
      </c>
      <c r="H3492" s="111">
        <v>535465</v>
      </c>
      <c r="I3492" s="111">
        <v>0</v>
      </c>
      <c r="J3492" s="112">
        <v>3546.13</v>
      </c>
      <c r="K3492" s="109" t="s">
        <v>17554</v>
      </c>
      <c r="L3492" s="111">
        <v>-8859.4876000000004</v>
      </c>
      <c r="M3492" s="111">
        <v>0</v>
      </c>
      <c r="N3492" s="2">
        <f t="shared" si="108"/>
        <v>535465</v>
      </c>
      <c r="O3492" s="2">
        <f t="shared" si="109"/>
        <v>3546.1258278145697</v>
      </c>
    </row>
    <row r="3493" spans="1:15" x14ac:dyDescent="0.25">
      <c r="A3493" s="109" t="s">
        <v>17638</v>
      </c>
      <c r="B3493" s="109" t="s">
        <v>11356</v>
      </c>
      <c r="C3493" s="109" t="s">
        <v>11355</v>
      </c>
      <c r="D3493" s="109" t="s">
        <v>3064</v>
      </c>
      <c r="E3493" s="109" t="s">
        <v>11354</v>
      </c>
      <c r="F3493" s="110">
        <v>100</v>
      </c>
      <c r="G3493" s="110">
        <v>0</v>
      </c>
      <c r="H3493" s="111">
        <v>379923</v>
      </c>
      <c r="I3493" s="111">
        <v>0</v>
      </c>
      <c r="J3493" s="112">
        <v>3799.23</v>
      </c>
      <c r="K3493" s="109" t="s">
        <v>17552</v>
      </c>
      <c r="L3493" s="111">
        <v>18091.554700000001</v>
      </c>
      <c r="M3493" s="111">
        <v>0</v>
      </c>
      <c r="N3493" s="2">
        <f t="shared" si="108"/>
        <v>379923</v>
      </c>
      <c r="O3493" s="2">
        <f t="shared" si="109"/>
        <v>3799.23</v>
      </c>
    </row>
    <row r="3494" spans="1:15" x14ac:dyDescent="0.25">
      <c r="A3494" s="109" t="s">
        <v>17638</v>
      </c>
      <c r="B3494" s="109" t="s">
        <v>11353</v>
      </c>
      <c r="C3494" s="109" t="s">
        <v>11352</v>
      </c>
      <c r="D3494" s="109" t="s">
        <v>3065</v>
      </c>
      <c r="E3494" s="109" t="s">
        <v>11351</v>
      </c>
      <c r="F3494" s="110">
        <v>194</v>
      </c>
      <c r="G3494" s="110">
        <v>0</v>
      </c>
      <c r="H3494" s="111">
        <v>426039</v>
      </c>
      <c r="I3494" s="111">
        <v>0</v>
      </c>
      <c r="J3494" s="112">
        <v>2196.08</v>
      </c>
      <c r="K3494" s="109" t="s">
        <v>17552</v>
      </c>
      <c r="L3494" s="111">
        <v>20287.5576</v>
      </c>
      <c r="M3494" s="111">
        <v>0</v>
      </c>
      <c r="N3494" s="2">
        <f t="shared" si="108"/>
        <v>426039</v>
      </c>
      <c r="O3494" s="2">
        <f t="shared" si="109"/>
        <v>2196.0773195876291</v>
      </c>
    </row>
    <row r="3495" spans="1:15" x14ac:dyDescent="0.25">
      <c r="A3495" s="109" t="s">
        <v>17638</v>
      </c>
      <c r="B3495" s="109" t="s">
        <v>11350</v>
      </c>
      <c r="C3495" s="109" t="s">
        <v>11349</v>
      </c>
      <c r="D3495" s="109" t="s">
        <v>3066</v>
      </c>
      <c r="E3495" s="109" t="s">
        <v>11317</v>
      </c>
      <c r="F3495" s="110">
        <v>20</v>
      </c>
      <c r="G3495" s="110">
        <v>0</v>
      </c>
      <c r="H3495" s="111">
        <v>64131</v>
      </c>
      <c r="I3495" s="111">
        <v>0</v>
      </c>
      <c r="J3495" s="112">
        <v>3206.55</v>
      </c>
      <c r="K3495" s="109" t="s">
        <v>17554</v>
      </c>
      <c r="L3495" s="111">
        <v>-1061.0773999999999</v>
      </c>
      <c r="M3495" s="111">
        <v>0</v>
      </c>
      <c r="N3495" s="2">
        <f t="shared" si="108"/>
        <v>64131</v>
      </c>
      <c r="O3495" s="2">
        <f t="shared" si="109"/>
        <v>3206.55</v>
      </c>
    </row>
    <row r="3496" spans="1:15" x14ac:dyDescent="0.25">
      <c r="A3496" s="109" t="s">
        <v>17638</v>
      </c>
      <c r="B3496" s="109" t="s">
        <v>11348</v>
      </c>
      <c r="C3496" s="109" t="s">
        <v>11347</v>
      </c>
      <c r="D3496" s="109" t="s">
        <v>3067</v>
      </c>
      <c r="E3496" s="109" t="s">
        <v>11346</v>
      </c>
      <c r="F3496" s="110">
        <v>243</v>
      </c>
      <c r="G3496" s="110">
        <v>0</v>
      </c>
      <c r="H3496" s="111">
        <v>823590</v>
      </c>
      <c r="I3496" s="111">
        <v>0</v>
      </c>
      <c r="J3496" s="112">
        <v>3389.26</v>
      </c>
      <c r="K3496" s="109" t="s">
        <v>17554</v>
      </c>
      <c r="L3496" s="111">
        <v>-13626.625</v>
      </c>
      <c r="M3496" s="111">
        <v>0</v>
      </c>
      <c r="N3496" s="2">
        <f t="shared" si="108"/>
        <v>823590</v>
      </c>
      <c r="O3496" s="2">
        <f t="shared" si="109"/>
        <v>3389.2592592592591</v>
      </c>
    </row>
    <row r="3497" spans="1:15" x14ac:dyDescent="0.25">
      <c r="A3497" s="109" t="s">
        <v>17638</v>
      </c>
      <c r="B3497" s="109" t="s">
        <v>11344</v>
      </c>
      <c r="C3497" s="109" t="s">
        <v>11343</v>
      </c>
      <c r="D3497" s="109" t="s">
        <v>3068</v>
      </c>
      <c r="E3497" s="109" t="s">
        <v>11345</v>
      </c>
      <c r="F3497" s="110">
        <v>244</v>
      </c>
      <c r="G3497" s="110">
        <v>0</v>
      </c>
      <c r="H3497" s="111">
        <v>668137</v>
      </c>
      <c r="I3497" s="111">
        <v>0</v>
      </c>
      <c r="J3497" s="112">
        <v>2738.27</v>
      </c>
      <c r="K3497" s="109" t="s">
        <v>17554</v>
      </c>
      <c r="L3497" s="111">
        <v>-11054.5836</v>
      </c>
      <c r="M3497" s="111">
        <v>0</v>
      </c>
      <c r="N3497" s="2">
        <f t="shared" si="108"/>
        <v>668137</v>
      </c>
      <c r="O3497" s="2">
        <f t="shared" si="109"/>
        <v>2738.2663934426228</v>
      </c>
    </row>
    <row r="3498" spans="1:15" x14ac:dyDescent="0.25">
      <c r="A3498" s="109" t="s">
        <v>17638</v>
      </c>
      <c r="B3498" s="109" t="s">
        <v>11344</v>
      </c>
      <c r="C3498" s="109" t="s">
        <v>11343</v>
      </c>
      <c r="D3498" s="109" t="s">
        <v>11342</v>
      </c>
      <c r="E3498" s="109" t="s">
        <v>11341</v>
      </c>
      <c r="F3498" s="110">
        <v>2</v>
      </c>
      <c r="G3498" s="110">
        <v>0</v>
      </c>
      <c r="H3498" s="111">
        <v>1571</v>
      </c>
      <c r="I3498" s="111">
        <v>0</v>
      </c>
      <c r="J3498" s="112">
        <v>785.5</v>
      </c>
      <c r="K3498" s="109" t="s">
        <v>17554</v>
      </c>
      <c r="L3498" s="111">
        <v>-25.985199999999999</v>
      </c>
      <c r="M3498" s="111">
        <v>0</v>
      </c>
      <c r="N3498" s="2">
        <f t="shared" si="108"/>
        <v>1571</v>
      </c>
      <c r="O3498" s="2">
        <f t="shared" si="109"/>
        <v>785.5</v>
      </c>
    </row>
    <row r="3499" spans="1:15" x14ac:dyDescent="0.25">
      <c r="A3499" s="109" t="s">
        <v>17638</v>
      </c>
      <c r="B3499" s="109" t="s">
        <v>11334</v>
      </c>
      <c r="C3499" s="109" t="s">
        <v>11333</v>
      </c>
      <c r="D3499" s="109" t="s">
        <v>3069</v>
      </c>
      <c r="E3499" s="109" t="s">
        <v>11340</v>
      </c>
      <c r="F3499" s="110">
        <v>50</v>
      </c>
      <c r="G3499" s="110">
        <v>0</v>
      </c>
      <c r="H3499" s="111">
        <v>175027</v>
      </c>
      <c r="I3499" s="111">
        <v>0</v>
      </c>
      <c r="J3499" s="112">
        <v>3500.54</v>
      </c>
      <c r="K3499" s="109" t="s">
        <v>17554</v>
      </c>
      <c r="L3499" s="111">
        <v>-2895.8892999999998</v>
      </c>
      <c r="M3499" s="111">
        <v>0</v>
      </c>
      <c r="N3499" s="2">
        <f t="shared" si="108"/>
        <v>175027</v>
      </c>
      <c r="O3499" s="2">
        <f t="shared" si="109"/>
        <v>3500.54</v>
      </c>
    </row>
    <row r="3500" spans="1:15" x14ac:dyDescent="0.25">
      <c r="A3500" s="109" t="s">
        <v>17638</v>
      </c>
      <c r="B3500" s="109" t="s">
        <v>11334</v>
      </c>
      <c r="C3500" s="109" t="s">
        <v>11333</v>
      </c>
      <c r="D3500" s="109" t="s">
        <v>3070</v>
      </c>
      <c r="E3500" s="109" t="s">
        <v>11339</v>
      </c>
      <c r="F3500" s="110">
        <v>50</v>
      </c>
      <c r="G3500" s="110">
        <v>0</v>
      </c>
      <c r="H3500" s="111">
        <v>174899</v>
      </c>
      <c r="I3500" s="111">
        <v>0</v>
      </c>
      <c r="J3500" s="112">
        <v>3497.98</v>
      </c>
      <c r="K3500" s="109" t="s">
        <v>17554</v>
      </c>
      <c r="L3500" s="111">
        <v>-2893.7649999999999</v>
      </c>
      <c r="M3500" s="111">
        <v>0</v>
      </c>
      <c r="N3500" s="2">
        <f t="shared" si="108"/>
        <v>174899</v>
      </c>
      <c r="O3500" s="2">
        <f t="shared" si="109"/>
        <v>3497.98</v>
      </c>
    </row>
    <row r="3501" spans="1:15" x14ac:dyDescent="0.25">
      <c r="A3501" s="109" t="s">
        <v>17638</v>
      </c>
      <c r="B3501" s="109" t="s">
        <v>11334</v>
      </c>
      <c r="C3501" s="109" t="s">
        <v>11333</v>
      </c>
      <c r="D3501" s="109" t="s">
        <v>3071</v>
      </c>
      <c r="E3501" s="109" t="s">
        <v>11338</v>
      </c>
      <c r="F3501" s="110">
        <v>80</v>
      </c>
      <c r="G3501" s="110">
        <v>0</v>
      </c>
      <c r="H3501" s="111">
        <v>275600</v>
      </c>
      <c r="I3501" s="111">
        <v>0</v>
      </c>
      <c r="J3501" s="112">
        <v>3445</v>
      </c>
      <c r="K3501" s="109" t="s">
        <v>17554</v>
      </c>
      <c r="L3501" s="111">
        <v>-4559.9087</v>
      </c>
      <c r="M3501" s="111">
        <v>0</v>
      </c>
      <c r="N3501" s="2">
        <f t="shared" si="108"/>
        <v>275600</v>
      </c>
      <c r="O3501" s="2">
        <f t="shared" si="109"/>
        <v>3445</v>
      </c>
    </row>
    <row r="3502" spans="1:15" x14ac:dyDescent="0.25">
      <c r="A3502" s="109" t="s">
        <v>17638</v>
      </c>
      <c r="B3502" s="109" t="s">
        <v>11334</v>
      </c>
      <c r="C3502" s="109" t="s">
        <v>11333</v>
      </c>
      <c r="D3502" s="109" t="s">
        <v>3072</v>
      </c>
      <c r="E3502" s="109" t="s">
        <v>11337</v>
      </c>
      <c r="F3502" s="110">
        <v>50</v>
      </c>
      <c r="G3502" s="110">
        <v>0</v>
      </c>
      <c r="H3502" s="111">
        <v>174648</v>
      </c>
      <c r="I3502" s="111">
        <v>0</v>
      </c>
      <c r="J3502" s="112">
        <v>3492.96</v>
      </c>
      <c r="K3502" s="109" t="s">
        <v>17554</v>
      </c>
      <c r="L3502" s="111">
        <v>-2889.6156000000001</v>
      </c>
      <c r="M3502" s="111">
        <v>0</v>
      </c>
      <c r="N3502" s="2">
        <f t="shared" si="108"/>
        <v>174648</v>
      </c>
      <c r="O3502" s="2">
        <f t="shared" si="109"/>
        <v>3492.96</v>
      </c>
    </row>
    <row r="3503" spans="1:15" x14ac:dyDescent="0.25">
      <c r="A3503" s="109" t="s">
        <v>17638</v>
      </c>
      <c r="B3503" s="109" t="s">
        <v>11334</v>
      </c>
      <c r="C3503" s="109" t="s">
        <v>11333</v>
      </c>
      <c r="D3503" s="109" t="s">
        <v>3073</v>
      </c>
      <c r="E3503" s="109" t="s">
        <v>11336</v>
      </c>
      <c r="F3503" s="110">
        <v>50</v>
      </c>
      <c r="G3503" s="110">
        <v>0</v>
      </c>
      <c r="H3503" s="111">
        <v>172539</v>
      </c>
      <c r="I3503" s="111">
        <v>0</v>
      </c>
      <c r="J3503" s="112">
        <v>3450.78</v>
      </c>
      <c r="K3503" s="109" t="s">
        <v>17554</v>
      </c>
      <c r="L3503" s="111">
        <v>-2854.7321999999999</v>
      </c>
      <c r="M3503" s="111">
        <v>0</v>
      </c>
      <c r="N3503" s="2">
        <f t="shared" si="108"/>
        <v>172539</v>
      </c>
      <c r="O3503" s="2">
        <f t="shared" si="109"/>
        <v>3450.78</v>
      </c>
    </row>
    <row r="3504" spans="1:15" x14ac:dyDescent="0.25">
      <c r="A3504" s="109" t="s">
        <v>17638</v>
      </c>
      <c r="B3504" s="109" t="s">
        <v>11334</v>
      </c>
      <c r="C3504" s="109" t="s">
        <v>11333</v>
      </c>
      <c r="D3504" s="109" t="s">
        <v>3074</v>
      </c>
      <c r="E3504" s="109" t="s">
        <v>11335</v>
      </c>
      <c r="F3504" s="110">
        <v>58</v>
      </c>
      <c r="G3504" s="110">
        <v>0</v>
      </c>
      <c r="H3504" s="111">
        <v>194826</v>
      </c>
      <c r="I3504" s="111">
        <v>0</v>
      </c>
      <c r="J3504" s="112">
        <v>3359.07</v>
      </c>
      <c r="K3504" s="109" t="s">
        <v>17554</v>
      </c>
      <c r="L3504" s="111">
        <v>-3223.4780999999998</v>
      </c>
      <c r="M3504" s="111">
        <v>0</v>
      </c>
      <c r="N3504" s="2">
        <f t="shared" si="108"/>
        <v>194826</v>
      </c>
      <c r="O3504" s="2">
        <f t="shared" si="109"/>
        <v>3359.0689655172414</v>
      </c>
    </row>
    <row r="3505" spans="1:15" x14ac:dyDescent="0.25">
      <c r="A3505" s="109" t="s">
        <v>17638</v>
      </c>
      <c r="B3505" s="109" t="s">
        <v>11334</v>
      </c>
      <c r="C3505" s="109" t="s">
        <v>11333</v>
      </c>
      <c r="D3505" s="109" t="s">
        <v>3075</v>
      </c>
      <c r="E3505" s="109" t="s">
        <v>11332</v>
      </c>
      <c r="F3505" s="110">
        <v>40</v>
      </c>
      <c r="G3505" s="110">
        <v>0</v>
      </c>
      <c r="H3505" s="111">
        <v>138945</v>
      </c>
      <c r="I3505" s="111">
        <v>0</v>
      </c>
      <c r="J3505" s="112">
        <v>3473.62</v>
      </c>
      <c r="K3505" s="109" t="s">
        <v>17554</v>
      </c>
      <c r="L3505" s="111">
        <v>-2298.8982000000001</v>
      </c>
      <c r="M3505" s="111">
        <v>0</v>
      </c>
      <c r="N3505" s="2">
        <f t="shared" si="108"/>
        <v>138945</v>
      </c>
      <c r="O3505" s="2">
        <f t="shared" si="109"/>
        <v>3473.625</v>
      </c>
    </row>
    <row r="3506" spans="1:15" x14ac:dyDescent="0.25">
      <c r="A3506" s="109" t="s">
        <v>17638</v>
      </c>
      <c r="B3506" s="109" t="s">
        <v>11330</v>
      </c>
      <c r="C3506" s="109" t="s">
        <v>11329</v>
      </c>
      <c r="D3506" s="109" t="s">
        <v>3076</v>
      </c>
      <c r="E3506" s="109" t="s">
        <v>11328</v>
      </c>
      <c r="F3506" s="110">
        <v>83</v>
      </c>
      <c r="G3506" s="110">
        <v>0</v>
      </c>
      <c r="H3506" s="111">
        <v>281625</v>
      </c>
      <c r="I3506" s="111">
        <v>0</v>
      </c>
      <c r="J3506" s="112">
        <v>3393.07</v>
      </c>
      <c r="K3506" s="109" t="s">
        <v>17554</v>
      </c>
      <c r="L3506" s="111">
        <v>-4659.5924000000005</v>
      </c>
      <c r="M3506" s="111">
        <v>0</v>
      </c>
      <c r="N3506" s="2">
        <f t="shared" si="108"/>
        <v>281625</v>
      </c>
      <c r="O3506" s="2">
        <f t="shared" si="109"/>
        <v>3393.0722891566265</v>
      </c>
    </row>
    <row r="3507" spans="1:15" x14ac:dyDescent="0.25">
      <c r="A3507" s="109" t="s">
        <v>17638</v>
      </c>
      <c r="B3507" s="109" t="s">
        <v>11327</v>
      </c>
      <c r="C3507" s="109" t="s">
        <v>11326</v>
      </c>
      <c r="D3507" s="109" t="s">
        <v>3077</v>
      </c>
      <c r="E3507" s="109" t="s">
        <v>11325</v>
      </c>
      <c r="F3507" s="110">
        <v>50</v>
      </c>
      <c r="G3507" s="110">
        <v>0</v>
      </c>
      <c r="H3507" s="111">
        <v>147331</v>
      </c>
      <c r="I3507" s="111">
        <v>0</v>
      </c>
      <c r="J3507" s="112">
        <v>2946.62</v>
      </c>
      <c r="K3507" s="109" t="s">
        <v>17554</v>
      </c>
      <c r="L3507" s="111">
        <v>-2437.6487999999999</v>
      </c>
      <c r="M3507" s="111">
        <v>0</v>
      </c>
      <c r="N3507" s="2">
        <f t="shared" si="108"/>
        <v>147331</v>
      </c>
      <c r="O3507" s="2">
        <f t="shared" si="109"/>
        <v>2946.62</v>
      </c>
    </row>
    <row r="3508" spans="1:15" x14ac:dyDescent="0.25">
      <c r="A3508" s="109" t="s">
        <v>17638</v>
      </c>
      <c r="B3508" s="109" t="s">
        <v>11324</v>
      </c>
      <c r="C3508" s="109" t="s">
        <v>11323</v>
      </c>
      <c r="D3508" s="109" t="s">
        <v>3078</v>
      </c>
      <c r="E3508" s="109" t="s">
        <v>11322</v>
      </c>
      <c r="F3508" s="110">
        <v>75</v>
      </c>
      <c r="G3508" s="110">
        <v>0</v>
      </c>
      <c r="H3508" s="111">
        <v>267693</v>
      </c>
      <c r="I3508" s="111">
        <v>0</v>
      </c>
      <c r="J3508" s="112">
        <v>3569.24</v>
      </c>
      <c r="K3508" s="109" t="s">
        <v>17554</v>
      </c>
      <c r="L3508" s="111">
        <v>-4429.0882000000001</v>
      </c>
      <c r="M3508" s="111">
        <v>0</v>
      </c>
      <c r="N3508" s="2">
        <f t="shared" si="108"/>
        <v>267693</v>
      </c>
      <c r="O3508" s="2">
        <f t="shared" si="109"/>
        <v>3569.24</v>
      </c>
    </row>
    <row r="3509" spans="1:15" x14ac:dyDescent="0.25">
      <c r="A3509" s="109" t="s">
        <v>17638</v>
      </c>
      <c r="B3509" s="109" t="s">
        <v>11321</v>
      </c>
      <c r="C3509" s="109" t="s">
        <v>11320</v>
      </c>
      <c r="D3509" s="109" t="s">
        <v>3079</v>
      </c>
      <c r="E3509" s="109" t="s">
        <v>11317</v>
      </c>
      <c r="F3509" s="110">
        <v>40</v>
      </c>
      <c r="G3509" s="110">
        <v>0</v>
      </c>
      <c r="H3509" s="111">
        <v>131610</v>
      </c>
      <c r="I3509" s="111">
        <v>0</v>
      </c>
      <c r="J3509" s="112">
        <v>3290.25</v>
      </c>
      <c r="K3509" s="109" t="s">
        <v>17552</v>
      </c>
      <c r="L3509" s="111">
        <v>6267.1418000000003</v>
      </c>
      <c r="M3509" s="111">
        <v>0</v>
      </c>
      <c r="N3509" s="2">
        <f t="shared" si="108"/>
        <v>131610</v>
      </c>
      <c r="O3509" s="2">
        <f t="shared" si="109"/>
        <v>3290.25</v>
      </c>
    </row>
    <row r="3510" spans="1:15" x14ac:dyDescent="0.25">
      <c r="A3510" s="109" t="s">
        <v>17638</v>
      </c>
      <c r="B3510" s="109" t="s">
        <v>17878</v>
      </c>
      <c r="C3510" s="109" t="s">
        <v>17879</v>
      </c>
      <c r="D3510" s="109" t="s">
        <v>18127</v>
      </c>
      <c r="E3510" s="109" t="s">
        <v>11361</v>
      </c>
      <c r="F3510" s="110">
        <v>52</v>
      </c>
      <c r="G3510" s="110">
        <v>0</v>
      </c>
      <c r="H3510" s="111">
        <v>184647</v>
      </c>
      <c r="I3510" s="111">
        <v>0</v>
      </c>
      <c r="J3510" s="112">
        <v>3550.9</v>
      </c>
      <c r="K3510" s="109" t="s">
        <v>17554</v>
      </c>
      <c r="L3510" s="111">
        <v>-3055.0515999999998</v>
      </c>
      <c r="M3510" s="111">
        <v>0</v>
      </c>
      <c r="N3510" s="2">
        <f t="shared" si="108"/>
        <v>184647</v>
      </c>
      <c r="O3510" s="2">
        <f t="shared" si="109"/>
        <v>3550.9038461538462</v>
      </c>
    </row>
    <row r="3511" spans="1:15" x14ac:dyDescent="0.25">
      <c r="A3511" s="109" t="s">
        <v>17638</v>
      </c>
      <c r="B3511" s="109" t="s">
        <v>17878</v>
      </c>
      <c r="C3511" s="109" t="s">
        <v>17879</v>
      </c>
      <c r="D3511" s="109" t="s">
        <v>18128</v>
      </c>
      <c r="E3511" s="109" t="s">
        <v>11360</v>
      </c>
      <c r="F3511" s="110">
        <v>26</v>
      </c>
      <c r="G3511" s="110">
        <v>0</v>
      </c>
      <c r="H3511" s="111">
        <v>90236</v>
      </c>
      <c r="I3511" s="111">
        <v>0</v>
      </c>
      <c r="J3511" s="112">
        <v>3470.62</v>
      </c>
      <c r="K3511" s="109" t="s">
        <v>17554</v>
      </c>
      <c r="L3511" s="111">
        <v>-1492.9902999999999</v>
      </c>
      <c r="M3511" s="111">
        <v>0</v>
      </c>
      <c r="N3511" s="2">
        <f t="shared" si="108"/>
        <v>90236</v>
      </c>
      <c r="O3511" s="2">
        <f t="shared" si="109"/>
        <v>3470.6153846153848</v>
      </c>
    </row>
    <row r="3512" spans="1:15" x14ac:dyDescent="0.25">
      <c r="A3512" s="109" t="s">
        <v>17648</v>
      </c>
      <c r="B3512" s="109" t="s">
        <v>11316</v>
      </c>
      <c r="C3512" s="109" t="s">
        <v>11315</v>
      </c>
      <c r="D3512" s="109" t="s">
        <v>3080</v>
      </c>
      <c r="E3512" s="109" t="s">
        <v>11314</v>
      </c>
      <c r="F3512" s="110">
        <v>111</v>
      </c>
      <c r="G3512" s="110">
        <v>84</v>
      </c>
      <c r="H3512" s="111">
        <v>352125</v>
      </c>
      <c r="I3512" s="111">
        <v>151685</v>
      </c>
      <c r="J3512" s="112">
        <v>1805.77</v>
      </c>
      <c r="K3512" s="109" t="s">
        <v>17554</v>
      </c>
      <c r="L3512" s="111">
        <v>-5826.0497999999998</v>
      </c>
      <c r="M3512" s="111">
        <v>0</v>
      </c>
      <c r="N3512" s="2">
        <f t="shared" si="108"/>
        <v>200440</v>
      </c>
      <c r="O3512" s="2">
        <f t="shared" si="109"/>
        <v>1805.7657657657658</v>
      </c>
    </row>
    <row r="3513" spans="1:15" x14ac:dyDescent="0.25">
      <c r="A3513" s="109" t="s">
        <v>17648</v>
      </c>
      <c r="B3513" s="109" t="s">
        <v>11313</v>
      </c>
      <c r="C3513" s="109" t="s">
        <v>11312</v>
      </c>
      <c r="D3513" s="109" t="s">
        <v>3081</v>
      </c>
      <c r="E3513" s="109" t="s">
        <v>11311</v>
      </c>
      <c r="F3513" s="110">
        <v>128</v>
      </c>
      <c r="G3513" s="110">
        <v>0</v>
      </c>
      <c r="H3513" s="111">
        <v>295411</v>
      </c>
      <c r="I3513" s="111">
        <v>0</v>
      </c>
      <c r="J3513" s="112">
        <v>2307.9</v>
      </c>
      <c r="K3513" s="109" t="s">
        <v>17554</v>
      </c>
      <c r="L3513" s="111">
        <v>-4887.6899000000003</v>
      </c>
      <c r="M3513" s="111">
        <v>0</v>
      </c>
      <c r="N3513" s="2">
        <f t="shared" si="108"/>
        <v>295411</v>
      </c>
      <c r="O3513" s="2">
        <f t="shared" si="109"/>
        <v>2307.8984375</v>
      </c>
    </row>
    <row r="3514" spans="1:15" x14ac:dyDescent="0.25">
      <c r="A3514" s="109" t="s">
        <v>17648</v>
      </c>
      <c r="B3514" s="109" t="s">
        <v>11310</v>
      </c>
      <c r="C3514" s="109" t="s">
        <v>11309</v>
      </c>
      <c r="D3514" s="109" t="s">
        <v>3082</v>
      </c>
      <c r="E3514" s="109" t="s">
        <v>11308</v>
      </c>
      <c r="F3514" s="110">
        <v>68</v>
      </c>
      <c r="G3514" s="110">
        <v>0</v>
      </c>
      <c r="H3514" s="111">
        <v>169302</v>
      </c>
      <c r="I3514" s="111">
        <v>0</v>
      </c>
      <c r="J3514" s="112">
        <v>2489.7399999999998</v>
      </c>
      <c r="K3514" s="109" t="s">
        <v>17554</v>
      </c>
      <c r="L3514" s="111">
        <v>-2801.1707000000001</v>
      </c>
      <c r="M3514" s="111">
        <v>0</v>
      </c>
      <c r="N3514" s="2">
        <f t="shared" si="108"/>
        <v>169302</v>
      </c>
      <c r="O3514" s="2">
        <f t="shared" si="109"/>
        <v>2489.7352941176468</v>
      </c>
    </row>
    <row r="3515" spans="1:15" x14ac:dyDescent="0.25">
      <c r="A3515" s="109" t="s">
        <v>17648</v>
      </c>
      <c r="B3515" s="109" t="s">
        <v>11307</v>
      </c>
      <c r="C3515" s="109" t="s">
        <v>11306</v>
      </c>
      <c r="D3515" s="109" t="s">
        <v>3083</v>
      </c>
      <c r="E3515" s="109" t="s">
        <v>11305</v>
      </c>
      <c r="F3515" s="110">
        <v>26</v>
      </c>
      <c r="G3515" s="110">
        <v>0</v>
      </c>
      <c r="H3515" s="111">
        <v>56323</v>
      </c>
      <c r="I3515" s="111">
        <v>0</v>
      </c>
      <c r="J3515" s="112">
        <v>2166.27</v>
      </c>
      <c r="K3515" s="109" t="s">
        <v>17554</v>
      </c>
      <c r="L3515" s="111">
        <v>-931.89430000000004</v>
      </c>
      <c r="M3515" s="111">
        <v>0</v>
      </c>
      <c r="N3515" s="2">
        <f t="shared" si="108"/>
        <v>56323</v>
      </c>
      <c r="O3515" s="2">
        <f t="shared" si="109"/>
        <v>2166.2692307692309</v>
      </c>
    </row>
    <row r="3516" spans="1:15" x14ac:dyDescent="0.25">
      <c r="A3516" s="109" t="s">
        <v>17648</v>
      </c>
      <c r="B3516" s="109" t="s">
        <v>11304</v>
      </c>
      <c r="C3516" s="109" t="s">
        <v>19134</v>
      </c>
      <c r="D3516" s="109" t="s">
        <v>3084</v>
      </c>
      <c r="E3516" s="109" t="s">
        <v>11302</v>
      </c>
      <c r="F3516" s="110">
        <v>86</v>
      </c>
      <c r="G3516" s="110">
        <v>0</v>
      </c>
      <c r="H3516" s="111">
        <v>193999</v>
      </c>
      <c r="I3516" s="111">
        <v>0</v>
      </c>
      <c r="J3516" s="112">
        <v>2255.8000000000002</v>
      </c>
      <c r="K3516" s="109" t="s">
        <v>17554</v>
      </c>
      <c r="L3516" s="111">
        <v>-3209.7972</v>
      </c>
      <c r="M3516" s="111">
        <v>0</v>
      </c>
      <c r="N3516" s="2">
        <f t="shared" si="108"/>
        <v>193999</v>
      </c>
      <c r="O3516" s="2">
        <f t="shared" si="109"/>
        <v>2255.8023255813955</v>
      </c>
    </row>
    <row r="3517" spans="1:15" x14ac:dyDescent="0.25">
      <c r="A3517" s="109" t="s">
        <v>17648</v>
      </c>
      <c r="B3517" s="109" t="s">
        <v>11300</v>
      </c>
      <c r="C3517" s="109" t="s">
        <v>11299</v>
      </c>
      <c r="D3517" s="109" t="s">
        <v>3085</v>
      </c>
      <c r="E3517" s="109" t="s">
        <v>11301</v>
      </c>
      <c r="F3517" s="110">
        <v>248</v>
      </c>
      <c r="G3517" s="110">
        <v>0</v>
      </c>
      <c r="H3517" s="111">
        <v>633037</v>
      </c>
      <c r="I3517" s="111">
        <v>0</v>
      </c>
      <c r="J3517" s="112">
        <v>2552.5700000000002</v>
      </c>
      <c r="K3517" s="109" t="s">
        <v>17554</v>
      </c>
      <c r="L3517" s="111">
        <v>-10473.8421</v>
      </c>
      <c r="M3517" s="111">
        <v>0</v>
      </c>
      <c r="N3517" s="2">
        <f t="shared" si="108"/>
        <v>633037</v>
      </c>
      <c r="O3517" s="2">
        <f t="shared" si="109"/>
        <v>2552.5685483870966</v>
      </c>
    </row>
    <row r="3518" spans="1:15" x14ac:dyDescent="0.25">
      <c r="A3518" s="109" t="s">
        <v>17648</v>
      </c>
      <c r="B3518" s="109" t="s">
        <v>11300</v>
      </c>
      <c r="C3518" s="109" t="s">
        <v>11299</v>
      </c>
      <c r="D3518" s="109" t="s">
        <v>3086</v>
      </c>
      <c r="E3518" s="109" t="s">
        <v>18975</v>
      </c>
      <c r="F3518" s="110">
        <v>46</v>
      </c>
      <c r="G3518" s="110">
        <v>0</v>
      </c>
      <c r="H3518" s="111">
        <v>119048</v>
      </c>
      <c r="I3518" s="111">
        <v>0</v>
      </c>
      <c r="J3518" s="112">
        <v>2588</v>
      </c>
      <c r="K3518" s="109" t="s">
        <v>17554</v>
      </c>
      <c r="L3518" s="111">
        <v>-1969.6895</v>
      </c>
      <c r="M3518" s="111">
        <v>0</v>
      </c>
      <c r="N3518" s="2">
        <f t="shared" si="108"/>
        <v>119048</v>
      </c>
      <c r="O3518" s="2">
        <f t="shared" si="109"/>
        <v>2588</v>
      </c>
    </row>
    <row r="3519" spans="1:15" x14ac:dyDescent="0.25">
      <c r="A3519" s="109" t="s">
        <v>17648</v>
      </c>
      <c r="B3519" s="109" t="s">
        <v>11300</v>
      </c>
      <c r="C3519" s="109" t="s">
        <v>11299</v>
      </c>
      <c r="D3519" s="109" t="s">
        <v>3087</v>
      </c>
      <c r="E3519" s="109" t="s">
        <v>11298</v>
      </c>
      <c r="F3519" s="110">
        <v>90</v>
      </c>
      <c r="G3519" s="110">
        <v>0</v>
      </c>
      <c r="H3519" s="111">
        <v>294994</v>
      </c>
      <c r="I3519" s="111">
        <v>0</v>
      </c>
      <c r="J3519" s="112">
        <v>3277.71</v>
      </c>
      <c r="K3519" s="109" t="s">
        <v>17554</v>
      </c>
      <c r="L3519" s="111">
        <v>-4880.7906999999996</v>
      </c>
      <c r="M3519" s="111">
        <v>0</v>
      </c>
      <c r="N3519" s="2">
        <f t="shared" si="108"/>
        <v>294994</v>
      </c>
      <c r="O3519" s="2">
        <f t="shared" si="109"/>
        <v>3277.7111111111112</v>
      </c>
    </row>
    <row r="3520" spans="1:15" x14ac:dyDescent="0.25">
      <c r="A3520" s="109" t="s">
        <v>17648</v>
      </c>
      <c r="B3520" s="109" t="s">
        <v>11300</v>
      </c>
      <c r="C3520" s="109" t="s">
        <v>11299</v>
      </c>
      <c r="D3520" s="109" t="s">
        <v>3088</v>
      </c>
      <c r="E3520" s="109" t="s">
        <v>11298</v>
      </c>
      <c r="F3520" s="110">
        <v>94</v>
      </c>
      <c r="G3520" s="110">
        <v>0</v>
      </c>
      <c r="H3520" s="111">
        <v>296577</v>
      </c>
      <c r="I3520" s="111">
        <v>0</v>
      </c>
      <c r="J3520" s="112">
        <v>3155.07</v>
      </c>
      <c r="K3520" s="109" t="s">
        <v>17554</v>
      </c>
      <c r="L3520" s="111">
        <v>-4906.9853000000003</v>
      </c>
      <c r="M3520" s="111">
        <v>0</v>
      </c>
      <c r="N3520" s="2">
        <f t="shared" si="108"/>
        <v>296577</v>
      </c>
      <c r="O3520" s="2">
        <f t="shared" si="109"/>
        <v>3155.0744680851062</v>
      </c>
    </row>
    <row r="3521" spans="1:15" x14ac:dyDescent="0.25">
      <c r="A3521" s="109" t="s">
        <v>17648</v>
      </c>
      <c r="B3521" s="109" t="s">
        <v>11297</v>
      </c>
      <c r="C3521" s="109" t="s">
        <v>11296</v>
      </c>
      <c r="D3521" s="109" t="s">
        <v>3089</v>
      </c>
      <c r="E3521" s="109" t="s">
        <v>11295</v>
      </c>
      <c r="F3521" s="110">
        <v>40</v>
      </c>
      <c r="G3521" s="110">
        <v>0</v>
      </c>
      <c r="H3521" s="111">
        <v>95052</v>
      </c>
      <c r="I3521" s="111">
        <v>0</v>
      </c>
      <c r="J3521" s="112">
        <v>2376.3000000000002</v>
      </c>
      <c r="K3521" s="109" t="s">
        <v>17554</v>
      </c>
      <c r="L3521" s="111">
        <v>-1572.6754000000001</v>
      </c>
      <c r="M3521" s="111">
        <v>0</v>
      </c>
      <c r="N3521" s="2">
        <f t="shared" si="108"/>
        <v>95052</v>
      </c>
      <c r="O3521" s="2">
        <f t="shared" si="109"/>
        <v>2376.3000000000002</v>
      </c>
    </row>
    <row r="3522" spans="1:15" x14ac:dyDescent="0.25">
      <c r="A3522" s="109" t="s">
        <v>17648</v>
      </c>
      <c r="B3522" s="109" t="s">
        <v>11294</v>
      </c>
      <c r="C3522" s="109" t="s">
        <v>11293</v>
      </c>
      <c r="D3522" s="109" t="s">
        <v>3090</v>
      </c>
      <c r="E3522" s="109" t="s">
        <v>11292</v>
      </c>
      <c r="F3522" s="110">
        <v>261</v>
      </c>
      <c r="G3522" s="110">
        <v>0</v>
      </c>
      <c r="H3522" s="111">
        <v>704732</v>
      </c>
      <c r="I3522" s="111">
        <v>0</v>
      </c>
      <c r="J3522" s="112">
        <v>2700.12</v>
      </c>
      <c r="K3522" s="109" t="s">
        <v>17554</v>
      </c>
      <c r="L3522" s="111">
        <v>-11660.0705</v>
      </c>
      <c r="M3522" s="111">
        <v>0</v>
      </c>
      <c r="N3522" s="2">
        <f t="shared" si="108"/>
        <v>704732</v>
      </c>
      <c r="O3522" s="2">
        <f t="shared" si="109"/>
        <v>2700.1226053639848</v>
      </c>
    </row>
    <row r="3523" spans="1:15" x14ac:dyDescent="0.25">
      <c r="A3523" s="109" t="s">
        <v>17648</v>
      </c>
      <c r="B3523" s="109" t="s">
        <v>11291</v>
      </c>
      <c r="C3523" s="109" t="s">
        <v>11290</v>
      </c>
      <c r="D3523" s="109" t="s">
        <v>3091</v>
      </c>
      <c r="E3523" s="109" t="s">
        <v>11289</v>
      </c>
      <c r="F3523" s="110">
        <v>28</v>
      </c>
      <c r="G3523" s="110">
        <v>0</v>
      </c>
      <c r="H3523" s="111">
        <v>80231</v>
      </c>
      <c r="I3523" s="111">
        <v>0</v>
      </c>
      <c r="J3523" s="112">
        <v>2865.39</v>
      </c>
      <c r="K3523" s="109" t="s">
        <v>17554</v>
      </c>
      <c r="L3523" s="111">
        <v>-1327.4505999999999</v>
      </c>
      <c r="M3523" s="111">
        <v>0</v>
      </c>
      <c r="N3523" s="2">
        <f t="shared" si="108"/>
        <v>80231</v>
      </c>
      <c r="O3523" s="2">
        <f t="shared" si="109"/>
        <v>2865.3928571428573</v>
      </c>
    </row>
    <row r="3524" spans="1:15" x14ac:dyDescent="0.25">
      <c r="A3524" s="109" t="s">
        <v>17648</v>
      </c>
      <c r="B3524" s="109" t="s">
        <v>11284</v>
      </c>
      <c r="C3524" s="109" t="s">
        <v>11283</v>
      </c>
      <c r="D3524" s="109" t="s">
        <v>3092</v>
      </c>
      <c r="E3524" s="109" t="s">
        <v>11288</v>
      </c>
      <c r="F3524" s="110">
        <v>135</v>
      </c>
      <c r="G3524" s="110">
        <v>0</v>
      </c>
      <c r="H3524" s="111">
        <v>354956</v>
      </c>
      <c r="I3524" s="111">
        <v>0</v>
      </c>
      <c r="J3524" s="112">
        <v>2629.3</v>
      </c>
      <c r="K3524" s="109" t="s">
        <v>17554</v>
      </c>
      <c r="L3524" s="111">
        <v>-5872.8951999999999</v>
      </c>
      <c r="M3524" s="111">
        <v>0</v>
      </c>
      <c r="N3524" s="2">
        <f t="shared" ref="N3524:N3587" si="110">H3524-I3524</f>
        <v>354956</v>
      </c>
      <c r="O3524" s="2">
        <f t="shared" ref="O3524:O3587" si="111">IF(F3524&gt;0,N3524/F3524,"No Standing Units")</f>
        <v>2629.3037037037038</v>
      </c>
    </row>
    <row r="3525" spans="1:15" x14ac:dyDescent="0.25">
      <c r="A3525" s="109" t="s">
        <v>17648</v>
      </c>
      <c r="B3525" s="109" t="s">
        <v>11284</v>
      </c>
      <c r="C3525" s="109" t="s">
        <v>11283</v>
      </c>
      <c r="D3525" s="109" t="s">
        <v>3093</v>
      </c>
      <c r="E3525" s="109" t="s">
        <v>11287</v>
      </c>
      <c r="F3525" s="110">
        <v>17</v>
      </c>
      <c r="G3525" s="110">
        <v>0</v>
      </c>
      <c r="H3525" s="111">
        <v>48886</v>
      </c>
      <c r="I3525" s="111">
        <v>0</v>
      </c>
      <c r="J3525" s="112">
        <v>2875.65</v>
      </c>
      <c r="K3525" s="109" t="s">
        <v>17554</v>
      </c>
      <c r="L3525" s="111">
        <v>-808.8451</v>
      </c>
      <c r="M3525" s="111">
        <v>0</v>
      </c>
      <c r="N3525" s="2">
        <f t="shared" si="110"/>
        <v>48886</v>
      </c>
      <c r="O3525" s="2">
        <f t="shared" si="111"/>
        <v>2875.6470588235293</v>
      </c>
    </row>
    <row r="3526" spans="1:15" x14ac:dyDescent="0.25">
      <c r="A3526" s="109" t="s">
        <v>17648</v>
      </c>
      <c r="B3526" s="109" t="s">
        <v>11284</v>
      </c>
      <c r="C3526" s="109" t="s">
        <v>11283</v>
      </c>
      <c r="D3526" s="109" t="s">
        <v>3094</v>
      </c>
      <c r="E3526" s="109" t="s">
        <v>6129</v>
      </c>
      <c r="F3526" s="110">
        <v>37</v>
      </c>
      <c r="G3526" s="110">
        <v>0</v>
      </c>
      <c r="H3526" s="111">
        <v>116197</v>
      </c>
      <c r="I3526" s="111">
        <v>0</v>
      </c>
      <c r="J3526" s="112">
        <v>3140.46</v>
      </c>
      <c r="K3526" s="109" t="s">
        <v>17554</v>
      </c>
      <c r="L3526" s="111">
        <v>-1922.5264</v>
      </c>
      <c r="M3526" s="111">
        <v>0</v>
      </c>
      <c r="N3526" s="2">
        <f t="shared" si="110"/>
        <v>116197</v>
      </c>
      <c r="O3526" s="2">
        <f t="shared" si="111"/>
        <v>3140.4594594594596</v>
      </c>
    </row>
    <row r="3527" spans="1:15" x14ac:dyDescent="0.25">
      <c r="A3527" s="109" t="s">
        <v>17648</v>
      </c>
      <c r="B3527" s="109" t="s">
        <v>11284</v>
      </c>
      <c r="C3527" s="109" t="s">
        <v>11283</v>
      </c>
      <c r="D3527" s="109" t="s">
        <v>3095</v>
      </c>
      <c r="E3527" s="109" t="s">
        <v>11286</v>
      </c>
      <c r="F3527" s="110">
        <v>44</v>
      </c>
      <c r="G3527" s="110">
        <v>0</v>
      </c>
      <c r="H3527" s="111">
        <v>145031</v>
      </c>
      <c r="I3527" s="111">
        <v>0</v>
      </c>
      <c r="J3527" s="112">
        <v>3296.16</v>
      </c>
      <c r="K3527" s="109" t="s">
        <v>17554</v>
      </c>
      <c r="L3527" s="111">
        <v>-2399.5873000000001</v>
      </c>
      <c r="M3527" s="111">
        <v>0</v>
      </c>
      <c r="N3527" s="2">
        <f t="shared" si="110"/>
        <v>145031</v>
      </c>
      <c r="O3527" s="2">
        <f t="shared" si="111"/>
        <v>3296.159090909091</v>
      </c>
    </row>
    <row r="3528" spans="1:15" x14ac:dyDescent="0.25">
      <c r="A3528" s="109" t="s">
        <v>17648</v>
      </c>
      <c r="B3528" s="109" t="s">
        <v>11284</v>
      </c>
      <c r="C3528" s="109" t="s">
        <v>11283</v>
      </c>
      <c r="D3528" s="109" t="s">
        <v>3096</v>
      </c>
      <c r="E3528" s="109" t="s">
        <v>11285</v>
      </c>
      <c r="F3528" s="110">
        <v>46</v>
      </c>
      <c r="G3528" s="110">
        <v>0</v>
      </c>
      <c r="H3528" s="111">
        <v>121264</v>
      </c>
      <c r="I3528" s="111">
        <v>0</v>
      </c>
      <c r="J3528" s="112">
        <v>2636.17</v>
      </c>
      <c r="K3528" s="109" t="s">
        <v>17554</v>
      </c>
      <c r="L3528" s="111">
        <v>-2006.3643999999999</v>
      </c>
      <c r="M3528" s="111">
        <v>0</v>
      </c>
      <c r="N3528" s="2">
        <f t="shared" si="110"/>
        <v>121264</v>
      </c>
      <c r="O3528" s="2">
        <f t="shared" si="111"/>
        <v>2636.1739130434785</v>
      </c>
    </row>
    <row r="3529" spans="1:15" x14ac:dyDescent="0.25">
      <c r="A3529" s="109" t="s">
        <v>17648</v>
      </c>
      <c r="B3529" s="109" t="s">
        <v>11284</v>
      </c>
      <c r="C3529" s="109" t="s">
        <v>11283</v>
      </c>
      <c r="D3529" s="109" t="s">
        <v>3097</v>
      </c>
      <c r="E3529" s="109" t="s">
        <v>11282</v>
      </c>
      <c r="F3529" s="110">
        <v>9</v>
      </c>
      <c r="G3529" s="110">
        <v>0</v>
      </c>
      <c r="H3529" s="111">
        <v>14720</v>
      </c>
      <c r="I3529" s="111">
        <v>0</v>
      </c>
      <c r="J3529" s="112">
        <v>1635.56</v>
      </c>
      <c r="K3529" s="109" t="s">
        <v>17554</v>
      </c>
      <c r="L3529" s="111">
        <v>-243.54390000000001</v>
      </c>
      <c r="M3529" s="111">
        <v>0</v>
      </c>
      <c r="N3529" s="2">
        <f t="shared" si="110"/>
        <v>14720</v>
      </c>
      <c r="O3529" s="2">
        <f t="shared" si="111"/>
        <v>1635.5555555555557</v>
      </c>
    </row>
    <row r="3530" spans="1:15" x14ac:dyDescent="0.25">
      <c r="A3530" s="109" t="s">
        <v>17648</v>
      </c>
      <c r="B3530" s="109" t="s">
        <v>11281</v>
      </c>
      <c r="C3530" s="109" t="s">
        <v>11280</v>
      </c>
      <c r="D3530" s="109" t="s">
        <v>3098</v>
      </c>
      <c r="E3530" s="109" t="s">
        <v>11280</v>
      </c>
      <c r="F3530" s="110">
        <v>49</v>
      </c>
      <c r="G3530" s="110">
        <v>1</v>
      </c>
      <c r="H3530" s="111">
        <v>118975</v>
      </c>
      <c r="I3530" s="111">
        <v>2380</v>
      </c>
      <c r="J3530" s="112">
        <v>2379.5</v>
      </c>
      <c r="K3530" s="109" t="s">
        <v>17554</v>
      </c>
      <c r="L3530" s="111">
        <v>-1968.4872</v>
      </c>
      <c r="M3530" s="111">
        <v>0</v>
      </c>
      <c r="N3530" s="2">
        <f t="shared" si="110"/>
        <v>116595</v>
      </c>
      <c r="O3530" s="2">
        <f t="shared" si="111"/>
        <v>2379.4897959183672</v>
      </c>
    </row>
    <row r="3531" spans="1:15" x14ac:dyDescent="0.25">
      <c r="A3531" s="109" t="s">
        <v>17648</v>
      </c>
      <c r="B3531" s="109" t="s">
        <v>11279</v>
      </c>
      <c r="C3531" s="109" t="s">
        <v>11278</v>
      </c>
      <c r="D3531" s="109" t="s">
        <v>3099</v>
      </c>
      <c r="E3531" s="109" t="s">
        <v>11277</v>
      </c>
      <c r="F3531" s="110">
        <v>19</v>
      </c>
      <c r="G3531" s="110">
        <v>0</v>
      </c>
      <c r="H3531" s="111">
        <v>41822</v>
      </c>
      <c r="I3531" s="111">
        <v>0</v>
      </c>
      <c r="J3531" s="112">
        <v>2201.16</v>
      </c>
      <c r="K3531" s="109" t="s">
        <v>17554</v>
      </c>
      <c r="L3531" s="111">
        <v>-691.96569999999997</v>
      </c>
      <c r="M3531" s="111">
        <v>0</v>
      </c>
      <c r="N3531" s="2">
        <f t="shared" si="110"/>
        <v>41822</v>
      </c>
      <c r="O3531" s="2">
        <f t="shared" si="111"/>
        <v>2201.1578947368421</v>
      </c>
    </row>
    <row r="3532" spans="1:15" x14ac:dyDescent="0.25">
      <c r="A3532" s="109" t="s">
        <v>17648</v>
      </c>
      <c r="B3532" s="109" t="s">
        <v>11276</v>
      </c>
      <c r="C3532" s="109" t="s">
        <v>11275</v>
      </c>
      <c r="D3532" s="109" t="s">
        <v>3100</v>
      </c>
      <c r="E3532" s="109" t="s">
        <v>11274</v>
      </c>
      <c r="F3532" s="110">
        <v>8</v>
      </c>
      <c r="G3532" s="110">
        <v>0</v>
      </c>
      <c r="H3532" s="111">
        <v>21109</v>
      </c>
      <c r="I3532" s="111">
        <v>0</v>
      </c>
      <c r="J3532" s="112">
        <v>2638.62</v>
      </c>
      <c r="K3532" s="109" t="s">
        <v>17552</v>
      </c>
      <c r="L3532" s="111">
        <v>1005.1786</v>
      </c>
      <c r="M3532" s="111">
        <v>0</v>
      </c>
      <c r="N3532" s="2">
        <f t="shared" si="110"/>
        <v>21109</v>
      </c>
      <c r="O3532" s="2">
        <f t="shared" si="111"/>
        <v>2638.625</v>
      </c>
    </row>
    <row r="3533" spans="1:15" x14ac:dyDescent="0.25">
      <c r="A3533" s="109" t="s">
        <v>17648</v>
      </c>
      <c r="B3533" s="109" t="s">
        <v>11273</v>
      </c>
      <c r="C3533" s="109" t="s">
        <v>11272</v>
      </c>
      <c r="D3533" s="109" t="s">
        <v>3101</v>
      </c>
      <c r="E3533" s="109" t="s">
        <v>11271</v>
      </c>
      <c r="F3533" s="110">
        <v>15</v>
      </c>
      <c r="G3533" s="110">
        <v>0</v>
      </c>
      <c r="H3533" s="111">
        <v>41033</v>
      </c>
      <c r="I3533" s="111">
        <v>0</v>
      </c>
      <c r="J3533" s="112">
        <v>2735.53</v>
      </c>
      <c r="K3533" s="109" t="s">
        <v>17554</v>
      </c>
      <c r="L3533" s="111">
        <v>-678.90269999999998</v>
      </c>
      <c r="M3533" s="111">
        <v>0</v>
      </c>
      <c r="N3533" s="2">
        <f t="shared" si="110"/>
        <v>41033</v>
      </c>
      <c r="O3533" s="2">
        <f t="shared" si="111"/>
        <v>2735.5333333333333</v>
      </c>
    </row>
    <row r="3534" spans="1:15" x14ac:dyDescent="0.25">
      <c r="A3534" s="109" t="s">
        <v>17648</v>
      </c>
      <c r="B3534" s="109" t="s">
        <v>11270</v>
      </c>
      <c r="C3534" s="109" t="s">
        <v>11269</v>
      </c>
      <c r="D3534" s="109" t="s">
        <v>3102</v>
      </c>
      <c r="E3534" s="109" t="s">
        <v>11268</v>
      </c>
      <c r="F3534" s="110">
        <v>25</v>
      </c>
      <c r="G3534" s="110">
        <v>0</v>
      </c>
      <c r="H3534" s="111">
        <v>71879</v>
      </c>
      <c r="I3534" s="111">
        <v>0</v>
      </c>
      <c r="J3534" s="112">
        <v>2875.16</v>
      </c>
      <c r="K3534" s="109" t="s">
        <v>17554</v>
      </c>
      <c r="L3534" s="111">
        <v>-1189.2661000000001</v>
      </c>
      <c r="M3534" s="111">
        <v>0</v>
      </c>
      <c r="N3534" s="2">
        <f t="shared" si="110"/>
        <v>71879</v>
      </c>
      <c r="O3534" s="2">
        <f t="shared" si="111"/>
        <v>2875.16</v>
      </c>
    </row>
    <row r="3535" spans="1:15" x14ac:dyDescent="0.25">
      <c r="A3535" s="109" t="s">
        <v>17649</v>
      </c>
      <c r="B3535" s="109" t="s">
        <v>11240</v>
      </c>
      <c r="C3535" s="109" t="s">
        <v>11239</v>
      </c>
      <c r="D3535" s="109" t="s">
        <v>3103</v>
      </c>
      <c r="E3535" s="109" t="s">
        <v>11267</v>
      </c>
      <c r="F3535" s="110">
        <v>357</v>
      </c>
      <c r="G3535" s="110">
        <v>0</v>
      </c>
      <c r="H3535" s="111">
        <v>1121000</v>
      </c>
      <c r="I3535" s="111">
        <v>0</v>
      </c>
      <c r="J3535" s="112">
        <v>3140.06</v>
      </c>
      <c r="K3535" s="109" t="s">
        <v>17554</v>
      </c>
      <c r="L3535" s="111">
        <v>-18547.382799999999</v>
      </c>
      <c r="M3535" s="111">
        <v>0</v>
      </c>
      <c r="N3535" s="2">
        <f t="shared" si="110"/>
        <v>1121000</v>
      </c>
      <c r="O3535" s="2">
        <f t="shared" si="111"/>
        <v>3140.0560224089636</v>
      </c>
    </row>
    <row r="3536" spans="1:15" x14ac:dyDescent="0.25">
      <c r="A3536" s="109" t="s">
        <v>17649</v>
      </c>
      <c r="B3536" s="109" t="s">
        <v>11240</v>
      </c>
      <c r="C3536" s="109" t="s">
        <v>11239</v>
      </c>
      <c r="D3536" s="109" t="s">
        <v>3104</v>
      </c>
      <c r="E3536" s="109" t="s">
        <v>11266</v>
      </c>
      <c r="F3536" s="110">
        <v>111</v>
      </c>
      <c r="G3536" s="110">
        <v>0</v>
      </c>
      <c r="H3536" s="111">
        <v>345148</v>
      </c>
      <c r="I3536" s="111">
        <v>0</v>
      </c>
      <c r="J3536" s="112">
        <v>3109.44</v>
      </c>
      <c r="K3536" s="109" t="s">
        <v>17554</v>
      </c>
      <c r="L3536" s="111">
        <v>-5710.6081999999997</v>
      </c>
      <c r="M3536" s="111">
        <v>0</v>
      </c>
      <c r="N3536" s="2">
        <f t="shared" si="110"/>
        <v>345148</v>
      </c>
      <c r="O3536" s="2">
        <f t="shared" si="111"/>
        <v>3109.4414414414414</v>
      </c>
    </row>
    <row r="3537" spans="1:15" x14ac:dyDescent="0.25">
      <c r="A3537" s="109" t="s">
        <v>17649</v>
      </c>
      <c r="B3537" s="109" t="s">
        <v>11240</v>
      </c>
      <c r="C3537" s="109" t="s">
        <v>11239</v>
      </c>
      <c r="D3537" s="109" t="s">
        <v>3105</v>
      </c>
      <c r="E3537" s="109" t="s">
        <v>11265</v>
      </c>
      <c r="F3537" s="110">
        <v>117</v>
      </c>
      <c r="G3537" s="110">
        <v>0</v>
      </c>
      <c r="H3537" s="111">
        <v>296312</v>
      </c>
      <c r="I3537" s="111">
        <v>0</v>
      </c>
      <c r="J3537" s="112">
        <v>2532.58</v>
      </c>
      <c r="K3537" s="109" t="s">
        <v>17554</v>
      </c>
      <c r="L3537" s="111">
        <v>-4902.6063000000004</v>
      </c>
      <c r="M3537" s="111">
        <v>0</v>
      </c>
      <c r="N3537" s="2">
        <f t="shared" si="110"/>
        <v>296312</v>
      </c>
      <c r="O3537" s="2">
        <f t="shared" si="111"/>
        <v>2532.5811965811968</v>
      </c>
    </row>
    <row r="3538" spans="1:15" x14ac:dyDescent="0.25">
      <c r="A3538" s="109" t="s">
        <v>17649</v>
      </c>
      <c r="B3538" s="109" t="s">
        <v>11240</v>
      </c>
      <c r="C3538" s="109" t="s">
        <v>11239</v>
      </c>
      <c r="D3538" s="109" t="s">
        <v>3106</v>
      </c>
      <c r="E3538" s="109" t="s">
        <v>11264</v>
      </c>
      <c r="F3538" s="110">
        <v>110</v>
      </c>
      <c r="G3538" s="110">
        <v>0</v>
      </c>
      <c r="H3538" s="111">
        <v>282728</v>
      </c>
      <c r="I3538" s="111">
        <v>0</v>
      </c>
      <c r="J3538" s="112">
        <v>2570.25</v>
      </c>
      <c r="K3538" s="109" t="s">
        <v>17554</v>
      </c>
      <c r="L3538" s="111">
        <v>-4677.8491999999997</v>
      </c>
      <c r="M3538" s="111">
        <v>0</v>
      </c>
      <c r="N3538" s="2">
        <f t="shared" si="110"/>
        <v>282728</v>
      </c>
      <c r="O3538" s="2">
        <f t="shared" si="111"/>
        <v>2570.2545454545457</v>
      </c>
    </row>
    <row r="3539" spans="1:15" x14ac:dyDescent="0.25">
      <c r="A3539" s="109" t="s">
        <v>17649</v>
      </c>
      <c r="B3539" s="109" t="s">
        <v>11240</v>
      </c>
      <c r="C3539" s="109" t="s">
        <v>11239</v>
      </c>
      <c r="D3539" s="109" t="s">
        <v>3108</v>
      </c>
      <c r="E3539" s="109" t="s">
        <v>11262</v>
      </c>
      <c r="F3539" s="110">
        <v>221</v>
      </c>
      <c r="G3539" s="110">
        <v>0</v>
      </c>
      <c r="H3539" s="111">
        <v>601886</v>
      </c>
      <c r="I3539" s="111">
        <v>0</v>
      </c>
      <c r="J3539" s="112">
        <v>2723.47</v>
      </c>
      <c r="K3539" s="109" t="s">
        <v>17554</v>
      </c>
      <c r="L3539" s="111">
        <v>-9958.4382000000005</v>
      </c>
      <c r="M3539" s="111">
        <v>0</v>
      </c>
      <c r="N3539" s="2">
        <f t="shared" si="110"/>
        <v>601886</v>
      </c>
      <c r="O3539" s="2">
        <f t="shared" si="111"/>
        <v>2723.4660633484164</v>
      </c>
    </row>
    <row r="3540" spans="1:15" x14ac:dyDescent="0.25">
      <c r="A3540" s="109" t="s">
        <v>17649</v>
      </c>
      <c r="B3540" s="109" t="s">
        <v>11240</v>
      </c>
      <c r="C3540" s="109" t="s">
        <v>11239</v>
      </c>
      <c r="D3540" s="109" t="s">
        <v>3109</v>
      </c>
      <c r="E3540" s="109" t="s">
        <v>11261</v>
      </c>
      <c r="F3540" s="110">
        <v>143</v>
      </c>
      <c r="G3540" s="110">
        <v>0</v>
      </c>
      <c r="H3540" s="111">
        <v>355575</v>
      </c>
      <c r="I3540" s="111">
        <v>0</v>
      </c>
      <c r="J3540" s="112">
        <v>2486.54</v>
      </c>
      <c r="K3540" s="109" t="s">
        <v>17554</v>
      </c>
      <c r="L3540" s="111">
        <v>-5883.1219000000001</v>
      </c>
      <c r="M3540" s="111">
        <v>0</v>
      </c>
      <c r="N3540" s="2">
        <f t="shared" si="110"/>
        <v>355575</v>
      </c>
      <c r="O3540" s="2">
        <f t="shared" si="111"/>
        <v>2486.5384615384614</v>
      </c>
    </row>
    <row r="3541" spans="1:15" x14ac:dyDescent="0.25">
      <c r="A3541" s="109" t="s">
        <v>17649</v>
      </c>
      <c r="B3541" s="109" t="s">
        <v>11240</v>
      </c>
      <c r="C3541" s="109" t="s">
        <v>11239</v>
      </c>
      <c r="D3541" s="109" t="s">
        <v>3110</v>
      </c>
      <c r="E3541" s="109" t="s">
        <v>11260</v>
      </c>
      <c r="F3541" s="110">
        <v>143</v>
      </c>
      <c r="G3541" s="110">
        <v>0</v>
      </c>
      <c r="H3541" s="111">
        <v>355575</v>
      </c>
      <c r="I3541" s="111">
        <v>0</v>
      </c>
      <c r="J3541" s="112">
        <v>2486.54</v>
      </c>
      <c r="K3541" s="109" t="s">
        <v>17554</v>
      </c>
      <c r="L3541" s="111">
        <v>-5883.1219000000001</v>
      </c>
      <c r="M3541" s="111">
        <v>0</v>
      </c>
      <c r="N3541" s="2">
        <f t="shared" si="110"/>
        <v>355575</v>
      </c>
      <c r="O3541" s="2">
        <f t="shared" si="111"/>
        <v>2486.5384615384614</v>
      </c>
    </row>
    <row r="3542" spans="1:15" x14ac:dyDescent="0.25">
      <c r="A3542" s="109" t="s">
        <v>17649</v>
      </c>
      <c r="B3542" s="109" t="s">
        <v>11240</v>
      </c>
      <c r="C3542" s="109" t="s">
        <v>11239</v>
      </c>
      <c r="D3542" s="109" t="s">
        <v>3111</v>
      </c>
      <c r="E3542" s="109" t="s">
        <v>11259</v>
      </c>
      <c r="F3542" s="110">
        <v>106</v>
      </c>
      <c r="G3542" s="110">
        <v>0</v>
      </c>
      <c r="H3542" s="111">
        <v>264742</v>
      </c>
      <c r="I3542" s="111">
        <v>0</v>
      </c>
      <c r="J3542" s="112">
        <v>2497.5700000000002</v>
      </c>
      <c r="K3542" s="109" t="s">
        <v>17554</v>
      </c>
      <c r="L3542" s="111">
        <v>-4380.2642999999998</v>
      </c>
      <c r="M3542" s="111">
        <v>0</v>
      </c>
      <c r="N3542" s="2">
        <f t="shared" si="110"/>
        <v>264742</v>
      </c>
      <c r="O3542" s="2">
        <f t="shared" si="111"/>
        <v>2497.566037735849</v>
      </c>
    </row>
    <row r="3543" spans="1:15" x14ac:dyDescent="0.25">
      <c r="A3543" s="109" t="s">
        <v>17649</v>
      </c>
      <c r="B3543" s="109" t="s">
        <v>11240</v>
      </c>
      <c r="C3543" s="109" t="s">
        <v>11239</v>
      </c>
      <c r="D3543" s="109" t="s">
        <v>3112</v>
      </c>
      <c r="E3543" s="109" t="s">
        <v>11258</v>
      </c>
      <c r="F3543" s="110">
        <v>106</v>
      </c>
      <c r="G3543" s="110">
        <v>0</v>
      </c>
      <c r="H3543" s="111">
        <v>264742</v>
      </c>
      <c r="I3543" s="111">
        <v>0</v>
      </c>
      <c r="J3543" s="112">
        <v>2497.5700000000002</v>
      </c>
      <c r="K3543" s="109" t="s">
        <v>17554</v>
      </c>
      <c r="L3543" s="111">
        <v>-4380.2642999999998</v>
      </c>
      <c r="M3543" s="111">
        <v>0</v>
      </c>
      <c r="N3543" s="2">
        <f t="shared" si="110"/>
        <v>264742</v>
      </c>
      <c r="O3543" s="2">
        <f t="shared" si="111"/>
        <v>2497.566037735849</v>
      </c>
    </row>
    <row r="3544" spans="1:15" x14ac:dyDescent="0.25">
      <c r="A3544" s="109" t="s">
        <v>17649</v>
      </c>
      <c r="B3544" s="109" t="s">
        <v>11240</v>
      </c>
      <c r="C3544" s="109" t="s">
        <v>11239</v>
      </c>
      <c r="D3544" s="109" t="s">
        <v>3113</v>
      </c>
      <c r="E3544" s="109" t="s">
        <v>11257</v>
      </c>
      <c r="F3544" s="110">
        <v>207</v>
      </c>
      <c r="G3544" s="110">
        <v>0</v>
      </c>
      <c r="H3544" s="111">
        <v>528207</v>
      </c>
      <c r="I3544" s="111">
        <v>0</v>
      </c>
      <c r="J3544" s="112">
        <v>2551.7199999999998</v>
      </c>
      <c r="K3544" s="109" t="s">
        <v>17554</v>
      </c>
      <c r="L3544" s="111">
        <v>-8739.3996000000006</v>
      </c>
      <c r="M3544" s="111">
        <v>0</v>
      </c>
      <c r="N3544" s="2">
        <f t="shared" si="110"/>
        <v>528207</v>
      </c>
      <c r="O3544" s="2">
        <f t="shared" si="111"/>
        <v>2551.7246376811595</v>
      </c>
    </row>
    <row r="3545" spans="1:15" x14ac:dyDescent="0.25">
      <c r="A3545" s="109" t="s">
        <v>17649</v>
      </c>
      <c r="B3545" s="109" t="s">
        <v>11240</v>
      </c>
      <c r="C3545" s="109" t="s">
        <v>11239</v>
      </c>
      <c r="D3545" s="109" t="s">
        <v>3114</v>
      </c>
      <c r="E3545" s="109" t="s">
        <v>11256</v>
      </c>
      <c r="F3545" s="110">
        <v>104</v>
      </c>
      <c r="G3545" s="110">
        <v>0</v>
      </c>
      <c r="H3545" s="111">
        <v>244487</v>
      </c>
      <c r="I3545" s="111">
        <v>0</v>
      </c>
      <c r="J3545" s="112">
        <v>2350.84</v>
      </c>
      <c r="K3545" s="109" t="s">
        <v>17554</v>
      </c>
      <c r="L3545" s="111">
        <v>-4045.1394</v>
      </c>
      <c r="M3545" s="111">
        <v>0</v>
      </c>
      <c r="N3545" s="2">
        <f t="shared" si="110"/>
        <v>244487</v>
      </c>
      <c r="O3545" s="2">
        <f t="shared" si="111"/>
        <v>2350.8365384615386</v>
      </c>
    </row>
    <row r="3546" spans="1:15" x14ac:dyDescent="0.25">
      <c r="A3546" s="109" t="s">
        <v>17649</v>
      </c>
      <c r="B3546" s="109" t="s">
        <v>11240</v>
      </c>
      <c r="C3546" s="109" t="s">
        <v>11239</v>
      </c>
      <c r="D3546" s="109" t="s">
        <v>3115</v>
      </c>
      <c r="E3546" s="109" t="s">
        <v>11255</v>
      </c>
      <c r="F3546" s="110">
        <v>149</v>
      </c>
      <c r="G3546" s="110">
        <v>0</v>
      </c>
      <c r="H3546" s="111">
        <v>399709</v>
      </c>
      <c r="I3546" s="111">
        <v>0</v>
      </c>
      <c r="J3546" s="112">
        <v>2682.61</v>
      </c>
      <c r="K3546" s="109" t="s">
        <v>17554</v>
      </c>
      <c r="L3546" s="111">
        <v>-6613.3365000000003</v>
      </c>
      <c r="M3546" s="111">
        <v>0</v>
      </c>
      <c r="N3546" s="2">
        <f t="shared" si="110"/>
        <v>399709</v>
      </c>
      <c r="O3546" s="2">
        <f t="shared" si="111"/>
        <v>2682.6107382550335</v>
      </c>
    </row>
    <row r="3547" spans="1:15" x14ac:dyDescent="0.25">
      <c r="A3547" s="109" t="s">
        <v>17649</v>
      </c>
      <c r="B3547" s="109" t="s">
        <v>11240</v>
      </c>
      <c r="C3547" s="109" t="s">
        <v>11239</v>
      </c>
      <c r="D3547" s="109" t="s">
        <v>3116</v>
      </c>
      <c r="E3547" s="109" t="s">
        <v>11254</v>
      </c>
      <c r="F3547" s="110">
        <v>230</v>
      </c>
      <c r="G3547" s="110">
        <v>0</v>
      </c>
      <c r="H3547" s="111">
        <v>677458</v>
      </c>
      <c r="I3547" s="111">
        <v>0</v>
      </c>
      <c r="J3547" s="112">
        <v>2945.47</v>
      </c>
      <c r="K3547" s="109" t="s">
        <v>17554</v>
      </c>
      <c r="L3547" s="111">
        <v>-11208.804400000001</v>
      </c>
      <c r="M3547" s="111">
        <v>0</v>
      </c>
      <c r="N3547" s="2">
        <f t="shared" si="110"/>
        <v>677458</v>
      </c>
      <c r="O3547" s="2">
        <f t="shared" si="111"/>
        <v>2945.4695652173914</v>
      </c>
    </row>
    <row r="3548" spans="1:15" x14ac:dyDescent="0.25">
      <c r="A3548" s="109" t="s">
        <v>17649</v>
      </c>
      <c r="B3548" s="109" t="s">
        <v>11240</v>
      </c>
      <c r="C3548" s="109" t="s">
        <v>11239</v>
      </c>
      <c r="D3548" s="109" t="s">
        <v>3117</v>
      </c>
      <c r="E3548" s="109" t="s">
        <v>11253</v>
      </c>
      <c r="F3548" s="110">
        <v>145</v>
      </c>
      <c r="G3548" s="110">
        <v>0</v>
      </c>
      <c r="H3548" s="111">
        <v>365527</v>
      </c>
      <c r="I3548" s="111">
        <v>0</v>
      </c>
      <c r="J3548" s="112">
        <v>2520.88</v>
      </c>
      <c r="K3548" s="109" t="s">
        <v>17554</v>
      </c>
      <c r="L3548" s="111">
        <v>-6047.7830000000004</v>
      </c>
      <c r="M3548" s="111">
        <v>0</v>
      </c>
      <c r="N3548" s="2">
        <f t="shared" si="110"/>
        <v>365527</v>
      </c>
      <c r="O3548" s="2">
        <f t="shared" si="111"/>
        <v>2520.8758620689655</v>
      </c>
    </row>
    <row r="3549" spans="1:15" x14ac:dyDescent="0.25">
      <c r="A3549" s="109" t="s">
        <v>17649</v>
      </c>
      <c r="B3549" s="109" t="s">
        <v>11240</v>
      </c>
      <c r="C3549" s="109" t="s">
        <v>11239</v>
      </c>
      <c r="D3549" s="109" t="s">
        <v>3118</v>
      </c>
      <c r="E3549" s="109" t="s">
        <v>11252</v>
      </c>
      <c r="F3549" s="110">
        <v>115</v>
      </c>
      <c r="G3549" s="110">
        <v>0</v>
      </c>
      <c r="H3549" s="111">
        <v>279469</v>
      </c>
      <c r="I3549" s="111">
        <v>0</v>
      </c>
      <c r="J3549" s="112">
        <v>2430.17</v>
      </c>
      <c r="K3549" s="109" t="s">
        <v>17554</v>
      </c>
      <c r="L3549" s="111">
        <v>-4623.9314999999997</v>
      </c>
      <c r="M3549" s="111">
        <v>0</v>
      </c>
      <c r="N3549" s="2">
        <f t="shared" si="110"/>
        <v>279469</v>
      </c>
      <c r="O3549" s="2">
        <f t="shared" si="111"/>
        <v>2430.1652173913044</v>
      </c>
    </row>
    <row r="3550" spans="1:15" x14ac:dyDescent="0.25">
      <c r="A3550" s="109" t="s">
        <v>17649</v>
      </c>
      <c r="B3550" s="109" t="s">
        <v>11240</v>
      </c>
      <c r="C3550" s="109" t="s">
        <v>11239</v>
      </c>
      <c r="D3550" s="109" t="s">
        <v>3119</v>
      </c>
      <c r="E3550" s="109" t="s">
        <v>11251</v>
      </c>
      <c r="F3550" s="110">
        <v>75</v>
      </c>
      <c r="G3550" s="110">
        <v>0</v>
      </c>
      <c r="H3550" s="111">
        <v>206226</v>
      </c>
      <c r="I3550" s="111">
        <v>0</v>
      </c>
      <c r="J3550" s="112">
        <v>2749.68</v>
      </c>
      <c r="K3550" s="109" t="s">
        <v>17554</v>
      </c>
      <c r="L3550" s="111">
        <v>-3412.0927000000001</v>
      </c>
      <c r="M3550" s="111">
        <v>0</v>
      </c>
      <c r="N3550" s="2">
        <f t="shared" si="110"/>
        <v>206226</v>
      </c>
      <c r="O3550" s="2">
        <f t="shared" si="111"/>
        <v>2749.68</v>
      </c>
    </row>
    <row r="3551" spans="1:15" x14ac:dyDescent="0.25">
      <c r="A3551" s="109" t="s">
        <v>17649</v>
      </c>
      <c r="B3551" s="109" t="s">
        <v>11240</v>
      </c>
      <c r="C3551" s="109" t="s">
        <v>11239</v>
      </c>
      <c r="D3551" s="109" t="s">
        <v>3120</v>
      </c>
      <c r="E3551" s="109" t="s">
        <v>11250</v>
      </c>
      <c r="F3551" s="110">
        <v>45</v>
      </c>
      <c r="G3551" s="110">
        <v>0</v>
      </c>
      <c r="H3551" s="111">
        <v>88480</v>
      </c>
      <c r="I3551" s="111">
        <v>0</v>
      </c>
      <c r="J3551" s="112">
        <v>1966.22</v>
      </c>
      <c r="K3551" s="109" t="s">
        <v>17554</v>
      </c>
      <c r="L3551" s="111">
        <v>-1463.9331999999999</v>
      </c>
      <c r="M3551" s="111">
        <v>0</v>
      </c>
      <c r="N3551" s="2">
        <f t="shared" si="110"/>
        <v>88480</v>
      </c>
      <c r="O3551" s="2">
        <f t="shared" si="111"/>
        <v>1966.2222222222222</v>
      </c>
    </row>
    <row r="3552" spans="1:15" x14ac:dyDescent="0.25">
      <c r="A3552" s="109" t="s">
        <v>17649</v>
      </c>
      <c r="B3552" s="109" t="s">
        <v>11240</v>
      </c>
      <c r="C3552" s="109" t="s">
        <v>11239</v>
      </c>
      <c r="D3552" s="109" t="s">
        <v>3121</v>
      </c>
      <c r="E3552" s="109" t="s">
        <v>11249</v>
      </c>
      <c r="F3552" s="110">
        <v>32</v>
      </c>
      <c r="G3552" s="110">
        <v>0</v>
      </c>
      <c r="H3552" s="111">
        <v>66963</v>
      </c>
      <c r="I3552" s="111">
        <v>0</v>
      </c>
      <c r="J3552" s="112">
        <v>2092.59</v>
      </c>
      <c r="K3552" s="109" t="s">
        <v>17554</v>
      </c>
      <c r="L3552" s="111">
        <v>-1107.9294</v>
      </c>
      <c r="M3552" s="111">
        <v>0</v>
      </c>
      <c r="N3552" s="2">
        <f t="shared" si="110"/>
        <v>66963</v>
      </c>
      <c r="O3552" s="2">
        <f t="shared" si="111"/>
        <v>2092.59375</v>
      </c>
    </row>
    <row r="3553" spans="1:15" x14ac:dyDescent="0.25">
      <c r="A3553" s="109" t="s">
        <v>17649</v>
      </c>
      <c r="B3553" s="109" t="s">
        <v>11240</v>
      </c>
      <c r="C3553" s="109" t="s">
        <v>11239</v>
      </c>
      <c r="D3553" s="109" t="s">
        <v>3122</v>
      </c>
      <c r="E3553" s="109" t="s">
        <v>11248</v>
      </c>
      <c r="F3553" s="110">
        <v>37</v>
      </c>
      <c r="G3553" s="110">
        <v>0</v>
      </c>
      <c r="H3553" s="111">
        <v>85788</v>
      </c>
      <c r="I3553" s="111">
        <v>0</v>
      </c>
      <c r="J3553" s="112">
        <v>2318.59</v>
      </c>
      <c r="K3553" s="109" t="s">
        <v>17554</v>
      </c>
      <c r="L3553" s="111">
        <v>-1419.39</v>
      </c>
      <c r="M3553" s="111">
        <v>0</v>
      </c>
      <c r="N3553" s="2">
        <f t="shared" si="110"/>
        <v>85788</v>
      </c>
      <c r="O3553" s="2">
        <f t="shared" si="111"/>
        <v>2318.5945945945946</v>
      </c>
    </row>
    <row r="3554" spans="1:15" x14ac:dyDescent="0.25">
      <c r="A3554" s="109" t="s">
        <v>17649</v>
      </c>
      <c r="B3554" s="109" t="s">
        <v>11240</v>
      </c>
      <c r="C3554" s="109" t="s">
        <v>11239</v>
      </c>
      <c r="D3554" s="109" t="s">
        <v>3123</v>
      </c>
      <c r="E3554" s="109" t="s">
        <v>11247</v>
      </c>
      <c r="F3554" s="110">
        <v>24</v>
      </c>
      <c r="G3554" s="110">
        <v>0</v>
      </c>
      <c r="H3554" s="111">
        <v>57005</v>
      </c>
      <c r="I3554" s="111">
        <v>0</v>
      </c>
      <c r="J3554" s="112">
        <v>2375.21</v>
      </c>
      <c r="K3554" s="109" t="s">
        <v>17554</v>
      </c>
      <c r="L3554" s="111">
        <v>-943.17200000000003</v>
      </c>
      <c r="M3554" s="111">
        <v>0</v>
      </c>
      <c r="N3554" s="2">
        <f t="shared" si="110"/>
        <v>57005</v>
      </c>
      <c r="O3554" s="2">
        <f t="shared" si="111"/>
        <v>2375.2083333333335</v>
      </c>
    </row>
    <row r="3555" spans="1:15" x14ac:dyDescent="0.25">
      <c r="A3555" s="109" t="s">
        <v>17649</v>
      </c>
      <c r="B3555" s="109" t="s">
        <v>11240</v>
      </c>
      <c r="C3555" s="109" t="s">
        <v>11239</v>
      </c>
      <c r="D3555" s="109" t="s">
        <v>3124</v>
      </c>
      <c r="E3555" s="109" t="s">
        <v>11246</v>
      </c>
      <c r="F3555" s="110">
        <v>35</v>
      </c>
      <c r="G3555" s="110">
        <v>0</v>
      </c>
      <c r="H3555" s="111">
        <v>65303</v>
      </c>
      <c r="I3555" s="111">
        <v>0</v>
      </c>
      <c r="J3555" s="112">
        <v>1865.8</v>
      </c>
      <c r="K3555" s="109" t="s">
        <v>17554</v>
      </c>
      <c r="L3555" s="111">
        <v>-1080.4675999999999</v>
      </c>
      <c r="M3555" s="111">
        <v>0</v>
      </c>
      <c r="N3555" s="2">
        <f t="shared" si="110"/>
        <v>65303</v>
      </c>
      <c r="O3555" s="2">
        <f t="shared" si="111"/>
        <v>1865.8</v>
      </c>
    </row>
    <row r="3556" spans="1:15" x14ac:dyDescent="0.25">
      <c r="A3556" s="109" t="s">
        <v>17649</v>
      </c>
      <c r="B3556" s="109" t="s">
        <v>11240</v>
      </c>
      <c r="C3556" s="109" t="s">
        <v>11239</v>
      </c>
      <c r="D3556" s="109" t="s">
        <v>3125</v>
      </c>
      <c r="E3556" s="109" t="s">
        <v>11245</v>
      </c>
      <c r="F3556" s="110">
        <v>16</v>
      </c>
      <c r="G3556" s="110">
        <v>0</v>
      </c>
      <c r="H3556" s="111">
        <v>37242</v>
      </c>
      <c r="I3556" s="111">
        <v>0</v>
      </c>
      <c r="J3556" s="112">
        <v>2327.62</v>
      </c>
      <c r="K3556" s="109" t="s">
        <v>17554</v>
      </c>
      <c r="L3556" s="111">
        <v>-616.19069999999999</v>
      </c>
      <c r="M3556" s="111">
        <v>0</v>
      </c>
      <c r="N3556" s="2">
        <f t="shared" si="110"/>
        <v>37242</v>
      </c>
      <c r="O3556" s="2">
        <f t="shared" si="111"/>
        <v>2327.625</v>
      </c>
    </row>
    <row r="3557" spans="1:15" x14ac:dyDescent="0.25">
      <c r="A3557" s="109" t="s">
        <v>17649</v>
      </c>
      <c r="B3557" s="109" t="s">
        <v>11240</v>
      </c>
      <c r="C3557" s="109" t="s">
        <v>11239</v>
      </c>
      <c r="D3557" s="109" t="s">
        <v>3126</v>
      </c>
      <c r="E3557" s="109" t="s">
        <v>11244</v>
      </c>
      <c r="F3557" s="110">
        <v>12</v>
      </c>
      <c r="G3557" s="110">
        <v>0</v>
      </c>
      <c r="H3557" s="111">
        <v>27932</v>
      </c>
      <c r="I3557" s="111">
        <v>0</v>
      </c>
      <c r="J3557" s="112">
        <v>2327.67</v>
      </c>
      <c r="K3557" s="109" t="s">
        <v>17554</v>
      </c>
      <c r="L3557" s="111">
        <v>-462.14299999999997</v>
      </c>
      <c r="M3557" s="111">
        <v>0</v>
      </c>
      <c r="N3557" s="2">
        <f t="shared" si="110"/>
        <v>27932</v>
      </c>
      <c r="O3557" s="2">
        <f t="shared" si="111"/>
        <v>2327.6666666666665</v>
      </c>
    </row>
    <row r="3558" spans="1:15" x14ac:dyDescent="0.25">
      <c r="A3558" s="109" t="s">
        <v>17649</v>
      </c>
      <c r="B3558" s="109" t="s">
        <v>11240</v>
      </c>
      <c r="C3558" s="109" t="s">
        <v>11239</v>
      </c>
      <c r="D3558" s="109" t="s">
        <v>3127</v>
      </c>
      <c r="E3558" s="109" t="s">
        <v>11243</v>
      </c>
      <c r="F3558" s="110">
        <v>12</v>
      </c>
      <c r="G3558" s="110">
        <v>0</v>
      </c>
      <c r="H3558" s="111">
        <v>26822</v>
      </c>
      <c r="I3558" s="111">
        <v>0</v>
      </c>
      <c r="J3558" s="112">
        <v>2235.17</v>
      </c>
      <c r="K3558" s="109" t="s">
        <v>17554</v>
      </c>
      <c r="L3558" s="111">
        <v>-443.78710000000001</v>
      </c>
      <c r="M3558" s="111">
        <v>0</v>
      </c>
      <c r="N3558" s="2">
        <f t="shared" si="110"/>
        <v>26822</v>
      </c>
      <c r="O3558" s="2">
        <f t="shared" si="111"/>
        <v>2235.1666666666665</v>
      </c>
    </row>
    <row r="3559" spans="1:15" x14ac:dyDescent="0.25">
      <c r="A3559" s="109" t="s">
        <v>17649</v>
      </c>
      <c r="B3559" s="109" t="s">
        <v>11240</v>
      </c>
      <c r="C3559" s="109" t="s">
        <v>11239</v>
      </c>
      <c r="D3559" s="109" t="s">
        <v>3128</v>
      </c>
      <c r="E3559" s="109" t="s">
        <v>11242</v>
      </c>
      <c r="F3559" s="110">
        <v>20</v>
      </c>
      <c r="G3559" s="110">
        <v>0</v>
      </c>
      <c r="H3559" s="111">
        <v>41149</v>
      </c>
      <c r="I3559" s="111">
        <v>0</v>
      </c>
      <c r="J3559" s="112">
        <v>2057.4499999999998</v>
      </c>
      <c r="K3559" s="109" t="s">
        <v>17554</v>
      </c>
      <c r="L3559" s="111">
        <v>-680.81949999999995</v>
      </c>
      <c r="M3559" s="111">
        <v>0</v>
      </c>
      <c r="N3559" s="2">
        <f t="shared" si="110"/>
        <v>41149</v>
      </c>
      <c r="O3559" s="2">
        <f t="shared" si="111"/>
        <v>2057.4499999999998</v>
      </c>
    </row>
    <row r="3560" spans="1:15" x14ac:dyDescent="0.25">
      <c r="A3560" s="109" t="s">
        <v>17649</v>
      </c>
      <c r="B3560" s="109" t="s">
        <v>11236</v>
      </c>
      <c r="C3560" s="109" t="s">
        <v>8699</v>
      </c>
      <c r="D3560" s="109" t="s">
        <v>3131</v>
      </c>
      <c r="E3560" s="109" t="s">
        <v>11237</v>
      </c>
      <c r="F3560" s="110">
        <v>149</v>
      </c>
      <c r="G3560" s="110">
        <v>0</v>
      </c>
      <c r="H3560" s="111">
        <v>528091</v>
      </c>
      <c r="I3560" s="111">
        <v>0</v>
      </c>
      <c r="J3560" s="112">
        <v>3544.23</v>
      </c>
      <c r="K3560" s="109" t="s">
        <v>17552</v>
      </c>
      <c r="L3560" s="111">
        <v>25147.178100000001</v>
      </c>
      <c r="M3560" s="111">
        <v>0</v>
      </c>
      <c r="N3560" s="2">
        <f t="shared" si="110"/>
        <v>528091</v>
      </c>
      <c r="O3560" s="2">
        <f t="shared" si="111"/>
        <v>3544.2348993288592</v>
      </c>
    </row>
    <row r="3561" spans="1:15" x14ac:dyDescent="0.25">
      <c r="A3561" s="109" t="s">
        <v>17649</v>
      </c>
      <c r="B3561" s="109" t="s">
        <v>11236</v>
      </c>
      <c r="C3561" s="109" t="s">
        <v>8699</v>
      </c>
      <c r="D3561" s="109" t="s">
        <v>3132</v>
      </c>
      <c r="E3561" s="109" t="s">
        <v>11235</v>
      </c>
      <c r="F3561" s="110">
        <v>51</v>
      </c>
      <c r="G3561" s="110">
        <v>0</v>
      </c>
      <c r="H3561" s="111">
        <v>130603</v>
      </c>
      <c r="I3561" s="111">
        <v>0</v>
      </c>
      <c r="J3561" s="112">
        <v>2560.84</v>
      </c>
      <c r="K3561" s="109" t="s">
        <v>17552</v>
      </c>
      <c r="L3561" s="111">
        <v>6219.192</v>
      </c>
      <c r="M3561" s="111">
        <v>0</v>
      </c>
      <c r="N3561" s="2">
        <f t="shared" si="110"/>
        <v>130603</v>
      </c>
      <c r="O3561" s="2">
        <f t="shared" si="111"/>
        <v>2560.8431372549021</v>
      </c>
    </row>
    <row r="3562" spans="1:15" x14ac:dyDescent="0.25">
      <c r="A3562" s="109" t="s">
        <v>17649</v>
      </c>
      <c r="B3562" s="109" t="s">
        <v>11233</v>
      </c>
      <c r="C3562" s="109" t="s">
        <v>11232</v>
      </c>
      <c r="D3562" s="109" t="s">
        <v>3133</v>
      </c>
      <c r="E3562" s="109" t="s">
        <v>11234</v>
      </c>
      <c r="F3562" s="110">
        <v>280</v>
      </c>
      <c r="G3562" s="110">
        <v>0</v>
      </c>
      <c r="H3562" s="111">
        <v>670689</v>
      </c>
      <c r="I3562" s="111">
        <v>0</v>
      </c>
      <c r="J3562" s="112">
        <v>2395.3200000000002</v>
      </c>
      <c r="K3562" s="109" t="s">
        <v>17554</v>
      </c>
      <c r="L3562" s="111">
        <v>-11096.8138</v>
      </c>
      <c r="M3562" s="111">
        <v>0</v>
      </c>
      <c r="N3562" s="2">
        <f t="shared" si="110"/>
        <v>670689</v>
      </c>
      <c r="O3562" s="2">
        <f t="shared" si="111"/>
        <v>2395.3178571428571</v>
      </c>
    </row>
    <row r="3563" spans="1:15" x14ac:dyDescent="0.25">
      <c r="A3563" s="109" t="s">
        <v>17649</v>
      </c>
      <c r="B3563" s="109" t="s">
        <v>11233</v>
      </c>
      <c r="C3563" s="109" t="s">
        <v>11232</v>
      </c>
      <c r="D3563" s="109" t="s">
        <v>3134</v>
      </c>
      <c r="E3563" s="109" t="s">
        <v>11231</v>
      </c>
      <c r="F3563" s="110">
        <v>111</v>
      </c>
      <c r="G3563" s="110">
        <v>0</v>
      </c>
      <c r="H3563" s="111">
        <v>324442</v>
      </c>
      <c r="I3563" s="111">
        <v>0</v>
      </c>
      <c r="J3563" s="112">
        <v>2922.9</v>
      </c>
      <c r="K3563" s="109" t="s">
        <v>17554</v>
      </c>
      <c r="L3563" s="111">
        <v>-5368.0167000000001</v>
      </c>
      <c r="M3563" s="111">
        <v>0</v>
      </c>
      <c r="N3563" s="2">
        <f t="shared" si="110"/>
        <v>324442</v>
      </c>
      <c r="O3563" s="2">
        <f t="shared" si="111"/>
        <v>2922.900900900901</v>
      </c>
    </row>
    <row r="3564" spans="1:15" x14ac:dyDescent="0.25">
      <c r="A3564" s="109" t="s">
        <v>17649</v>
      </c>
      <c r="B3564" s="109" t="s">
        <v>11233</v>
      </c>
      <c r="C3564" s="109" t="s">
        <v>11232</v>
      </c>
      <c r="D3564" s="109" t="s">
        <v>17650</v>
      </c>
      <c r="E3564" s="109" t="s">
        <v>17651</v>
      </c>
      <c r="F3564" s="110">
        <v>3</v>
      </c>
      <c r="G3564" s="110">
        <v>0</v>
      </c>
      <c r="H3564" s="111">
        <v>5861</v>
      </c>
      <c r="I3564" s="111">
        <v>0</v>
      </c>
      <c r="J3564" s="112">
        <v>1953.67</v>
      </c>
      <c r="K3564" s="109" t="s">
        <v>17554</v>
      </c>
      <c r="L3564" s="111">
        <v>-96.980699999999999</v>
      </c>
      <c r="M3564" s="111">
        <v>0</v>
      </c>
      <c r="N3564" s="2">
        <f t="shared" si="110"/>
        <v>5861</v>
      </c>
      <c r="O3564" s="2">
        <f t="shared" si="111"/>
        <v>1953.6666666666667</v>
      </c>
    </row>
    <row r="3565" spans="1:15" x14ac:dyDescent="0.25">
      <c r="A3565" s="109" t="s">
        <v>17649</v>
      </c>
      <c r="B3565" s="109" t="s">
        <v>11230</v>
      </c>
      <c r="C3565" s="109" t="s">
        <v>18240</v>
      </c>
      <c r="D3565" s="109" t="s">
        <v>3135</v>
      </c>
      <c r="E3565" s="109" t="s">
        <v>11229</v>
      </c>
      <c r="F3565" s="110">
        <v>172</v>
      </c>
      <c r="G3565" s="110">
        <v>0</v>
      </c>
      <c r="H3565" s="111">
        <v>367180</v>
      </c>
      <c r="I3565" s="111">
        <v>0</v>
      </c>
      <c r="J3565" s="112">
        <v>2134.77</v>
      </c>
      <c r="K3565" s="109" t="s">
        <v>17552</v>
      </c>
      <c r="L3565" s="111">
        <v>17484.749</v>
      </c>
      <c r="M3565" s="111">
        <v>0</v>
      </c>
      <c r="N3565" s="2">
        <f t="shared" si="110"/>
        <v>367180</v>
      </c>
      <c r="O3565" s="2">
        <f t="shared" si="111"/>
        <v>2134.7674418604652</v>
      </c>
    </row>
    <row r="3566" spans="1:15" x14ac:dyDescent="0.25">
      <c r="A3566" s="109" t="s">
        <v>17649</v>
      </c>
      <c r="B3566" s="109" t="s">
        <v>11228</v>
      </c>
      <c r="C3566" s="109" t="s">
        <v>11227</v>
      </c>
      <c r="D3566" s="109" t="s">
        <v>3136</v>
      </c>
      <c r="E3566" s="109" t="s">
        <v>11226</v>
      </c>
      <c r="F3566" s="110">
        <v>117</v>
      </c>
      <c r="G3566" s="110">
        <v>0</v>
      </c>
      <c r="H3566" s="111">
        <v>272524</v>
      </c>
      <c r="I3566" s="111">
        <v>0</v>
      </c>
      <c r="J3566" s="112">
        <v>2329.2600000000002</v>
      </c>
      <c r="K3566" s="109" t="s">
        <v>17554</v>
      </c>
      <c r="L3566" s="111">
        <v>-4509.0173000000004</v>
      </c>
      <c r="M3566" s="111">
        <v>0</v>
      </c>
      <c r="N3566" s="2">
        <f t="shared" si="110"/>
        <v>272524</v>
      </c>
      <c r="O3566" s="2">
        <f t="shared" si="111"/>
        <v>2329.264957264957</v>
      </c>
    </row>
    <row r="3567" spans="1:15" x14ac:dyDescent="0.25">
      <c r="A3567" s="109" t="s">
        <v>17649</v>
      </c>
      <c r="B3567" s="109" t="s">
        <v>11225</v>
      </c>
      <c r="C3567" s="109" t="s">
        <v>11224</v>
      </c>
      <c r="D3567" s="109" t="s">
        <v>3137</v>
      </c>
      <c r="E3567" s="109" t="s">
        <v>11223</v>
      </c>
      <c r="F3567" s="110">
        <v>49</v>
      </c>
      <c r="G3567" s="110">
        <v>0</v>
      </c>
      <c r="H3567" s="111">
        <v>109244</v>
      </c>
      <c r="I3567" s="111">
        <v>0</v>
      </c>
      <c r="J3567" s="112">
        <v>2229.4699999999998</v>
      </c>
      <c r="K3567" s="109" t="s">
        <v>17554</v>
      </c>
      <c r="L3567" s="111">
        <v>-1807.4815000000001</v>
      </c>
      <c r="M3567" s="111">
        <v>0</v>
      </c>
      <c r="N3567" s="2">
        <f t="shared" si="110"/>
        <v>109244</v>
      </c>
      <c r="O3567" s="2">
        <f t="shared" si="111"/>
        <v>2229.4693877551022</v>
      </c>
    </row>
    <row r="3568" spans="1:15" x14ac:dyDescent="0.25">
      <c r="A3568" s="109" t="s">
        <v>17649</v>
      </c>
      <c r="B3568" s="109" t="s">
        <v>11222</v>
      </c>
      <c r="C3568" s="109" t="s">
        <v>11221</v>
      </c>
      <c r="D3568" s="109" t="s">
        <v>3138</v>
      </c>
      <c r="E3568" s="109" t="s">
        <v>11220</v>
      </c>
      <c r="F3568" s="110">
        <v>34</v>
      </c>
      <c r="G3568" s="110">
        <v>0</v>
      </c>
      <c r="H3568" s="111">
        <v>76900</v>
      </c>
      <c r="I3568" s="111">
        <v>0</v>
      </c>
      <c r="J3568" s="112">
        <v>2261.7600000000002</v>
      </c>
      <c r="K3568" s="109" t="s">
        <v>17552</v>
      </c>
      <c r="L3568" s="111">
        <v>3661.9126000000001</v>
      </c>
      <c r="M3568" s="111">
        <v>0</v>
      </c>
      <c r="N3568" s="2">
        <f t="shared" si="110"/>
        <v>76900</v>
      </c>
      <c r="O3568" s="2">
        <f t="shared" si="111"/>
        <v>2261.7647058823532</v>
      </c>
    </row>
    <row r="3569" spans="1:15" x14ac:dyDescent="0.25">
      <c r="A3569" s="109" t="s">
        <v>17649</v>
      </c>
      <c r="B3569" s="109" t="s">
        <v>11219</v>
      </c>
      <c r="C3569" s="109" t="s">
        <v>8007</v>
      </c>
      <c r="D3569" s="109" t="s">
        <v>3139</v>
      </c>
      <c r="E3569" s="109" t="s">
        <v>11218</v>
      </c>
      <c r="F3569" s="110">
        <v>0</v>
      </c>
      <c r="G3569" s="110">
        <v>32</v>
      </c>
      <c r="H3569" s="111">
        <v>58056</v>
      </c>
      <c r="I3569" s="111">
        <v>58056</v>
      </c>
      <c r="J3569" s="112">
        <v>1814.25</v>
      </c>
      <c r="K3569" s="109" t="s">
        <v>17554</v>
      </c>
      <c r="L3569" s="111">
        <v>-960.56659999999999</v>
      </c>
      <c r="M3569" s="111">
        <v>0</v>
      </c>
      <c r="N3569" s="2">
        <f t="shared" si="110"/>
        <v>0</v>
      </c>
      <c r="O3569" s="2" t="str">
        <f t="shared" si="111"/>
        <v>No Standing Units</v>
      </c>
    </row>
    <row r="3570" spans="1:15" x14ac:dyDescent="0.25">
      <c r="A3570" s="109" t="s">
        <v>17649</v>
      </c>
      <c r="B3570" s="109" t="s">
        <v>11217</v>
      </c>
      <c r="C3570" s="109" t="s">
        <v>11216</v>
      </c>
      <c r="D3570" s="109" t="s">
        <v>3140</v>
      </c>
      <c r="E3570" s="109" t="s">
        <v>9128</v>
      </c>
      <c r="F3570" s="110">
        <v>12</v>
      </c>
      <c r="G3570" s="110">
        <v>0</v>
      </c>
      <c r="H3570" s="111">
        <v>30259</v>
      </c>
      <c r="I3570" s="111">
        <v>0</v>
      </c>
      <c r="J3570" s="112">
        <v>2521.58</v>
      </c>
      <c r="K3570" s="109" t="s">
        <v>17552</v>
      </c>
      <c r="L3570" s="111">
        <v>1440.9088999999999</v>
      </c>
      <c r="M3570" s="111">
        <v>0</v>
      </c>
      <c r="N3570" s="2">
        <f t="shared" si="110"/>
        <v>30259</v>
      </c>
      <c r="O3570" s="2">
        <f t="shared" si="111"/>
        <v>2521.5833333333335</v>
      </c>
    </row>
    <row r="3571" spans="1:15" x14ac:dyDescent="0.25">
      <c r="A3571" s="109" t="s">
        <v>17649</v>
      </c>
      <c r="B3571" s="109" t="s">
        <v>11215</v>
      </c>
      <c r="C3571" s="109" t="s">
        <v>11214</v>
      </c>
      <c r="D3571" s="109" t="s">
        <v>3141</v>
      </c>
      <c r="E3571" s="109" t="s">
        <v>9226</v>
      </c>
      <c r="F3571" s="110">
        <v>75</v>
      </c>
      <c r="G3571" s="110">
        <v>0</v>
      </c>
      <c r="H3571" s="111">
        <v>158993</v>
      </c>
      <c r="I3571" s="111">
        <v>0</v>
      </c>
      <c r="J3571" s="112">
        <v>2119.91</v>
      </c>
      <c r="K3571" s="109" t="s">
        <v>17552</v>
      </c>
      <c r="L3571" s="111">
        <v>7571.0776999999998</v>
      </c>
      <c r="M3571" s="111">
        <v>0</v>
      </c>
      <c r="N3571" s="2">
        <f t="shared" si="110"/>
        <v>158993</v>
      </c>
      <c r="O3571" s="2">
        <f t="shared" si="111"/>
        <v>2119.9066666666668</v>
      </c>
    </row>
    <row r="3572" spans="1:15" x14ac:dyDescent="0.25">
      <c r="A3572" s="109" t="s">
        <v>17649</v>
      </c>
      <c r="B3572" s="109" t="s">
        <v>11213</v>
      </c>
      <c r="C3572" s="109" t="s">
        <v>8049</v>
      </c>
      <c r="D3572" s="109" t="s">
        <v>3142</v>
      </c>
      <c r="E3572" s="109" t="s">
        <v>11212</v>
      </c>
      <c r="F3572" s="110">
        <v>29</v>
      </c>
      <c r="G3572" s="110">
        <v>0</v>
      </c>
      <c r="H3572" s="111">
        <v>58156</v>
      </c>
      <c r="I3572" s="111">
        <v>0</v>
      </c>
      <c r="J3572" s="112">
        <v>2005.38</v>
      </c>
      <c r="K3572" s="109" t="s">
        <v>17554</v>
      </c>
      <c r="L3572" s="111">
        <v>-962.21860000000004</v>
      </c>
      <c r="M3572" s="111">
        <v>0</v>
      </c>
      <c r="N3572" s="2">
        <f t="shared" si="110"/>
        <v>58156</v>
      </c>
      <c r="O3572" s="2">
        <f t="shared" si="111"/>
        <v>2005.3793103448277</v>
      </c>
    </row>
    <row r="3573" spans="1:15" x14ac:dyDescent="0.25">
      <c r="A3573" s="109" t="s">
        <v>17649</v>
      </c>
      <c r="B3573" s="109" t="s">
        <v>11211</v>
      </c>
      <c r="C3573" s="109" t="s">
        <v>10539</v>
      </c>
      <c r="D3573" s="109" t="s">
        <v>3143</v>
      </c>
      <c r="E3573" s="109" t="s">
        <v>11210</v>
      </c>
      <c r="F3573" s="110">
        <v>22</v>
      </c>
      <c r="G3573" s="110">
        <v>0</v>
      </c>
      <c r="H3573" s="111">
        <v>45572</v>
      </c>
      <c r="I3573" s="111">
        <v>0</v>
      </c>
      <c r="J3573" s="112">
        <v>2071.4499999999998</v>
      </c>
      <c r="K3573" s="109" t="s">
        <v>17552</v>
      </c>
      <c r="L3573" s="111">
        <v>2170.0972000000002</v>
      </c>
      <c r="M3573" s="111">
        <v>0</v>
      </c>
      <c r="N3573" s="2">
        <f t="shared" si="110"/>
        <v>45572</v>
      </c>
      <c r="O3573" s="2">
        <f t="shared" si="111"/>
        <v>2071.4545454545455</v>
      </c>
    </row>
    <row r="3574" spans="1:15" x14ac:dyDescent="0.25">
      <c r="A3574" s="109" t="s">
        <v>17649</v>
      </c>
      <c r="B3574" s="109" t="s">
        <v>11209</v>
      </c>
      <c r="C3574" s="109" t="s">
        <v>11208</v>
      </c>
      <c r="D3574" s="109" t="s">
        <v>3144</v>
      </c>
      <c r="E3574" s="109" t="s">
        <v>11207</v>
      </c>
      <c r="F3574" s="110">
        <v>40</v>
      </c>
      <c r="G3574" s="110">
        <v>0</v>
      </c>
      <c r="H3574" s="111">
        <v>84042</v>
      </c>
      <c r="I3574" s="111">
        <v>0</v>
      </c>
      <c r="J3574" s="112">
        <v>2101.0500000000002</v>
      </c>
      <c r="K3574" s="109" t="s">
        <v>17554</v>
      </c>
      <c r="L3574" s="111">
        <v>-1390.5137</v>
      </c>
      <c r="M3574" s="111">
        <v>0</v>
      </c>
      <c r="N3574" s="2">
        <f t="shared" si="110"/>
        <v>84042</v>
      </c>
      <c r="O3574" s="2">
        <f t="shared" si="111"/>
        <v>2101.0500000000002</v>
      </c>
    </row>
    <row r="3575" spans="1:15" x14ac:dyDescent="0.25">
      <c r="A3575" s="109" t="s">
        <v>17649</v>
      </c>
      <c r="B3575" s="109" t="s">
        <v>11206</v>
      </c>
      <c r="C3575" s="109" t="s">
        <v>11205</v>
      </c>
      <c r="D3575" s="109" t="s">
        <v>3145</v>
      </c>
      <c r="E3575" s="109" t="s">
        <v>11204</v>
      </c>
      <c r="F3575" s="110">
        <v>34</v>
      </c>
      <c r="G3575" s="110">
        <v>0</v>
      </c>
      <c r="H3575" s="111">
        <v>72380</v>
      </c>
      <c r="I3575" s="111">
        <v>0</v>
      </c>
      <c r="J3575" s="112">
        <v>2128.8200000000002</v>
      </c>
      <c r="K3575" s="109" t="s">
        <v>17554</v>
      </c>
      <c r="L3575" s="111">
        <v>-1197.5509999999999</v>
      </c>
      <c r="M3575" s="111">
        <v>0</v>
      </c>
      <c r="N3575" s="2">
        <f t="shared" si="110"/>
        <v>72380</v>
      </c>
      <c r="O3575" s="2">
        <f t="shared" si="111"/>
        <v>2128.8235294117649</v>
      </c>
    </row>
    <row r="3576" spans="1:15" x14ac:dyDescent="0.25">
      <c r="A3576" s="109" t="s">
        <v>17649</v>
      </c>
      <c r="B3576" s="109" t="s">
        <v>11203</v>
      </c>
      <c r="C3576" s="109" t="s">
        <v>11202</v>
      </c>
      <c r="D3576" s="109" t="s">
        <v>3146</v>
      </c>
      <c r="E3576" s="109" t="s">
        <v>11201</v>
      </c>
      <c r="F3576" s="110">
        <v>26</v>
      </c>
      <c r="G3576" s="110">
        <v>0</v>
      </c>
      <c r="H3576" s="111">
        <v>58165</v>
      </c>
      <c r="I3576" s="111">
        <v>0</v>
      </c>
      <c r="J3576" s="112">
        <v>2237.12</v>
      </c>
      <c r="K3576" s="109" t="s">
        <v>17552</v>
      </c>
      <c r="L3576" s="111">
        <v>2769.7572</v>
      </c>
      <c r="M3576" s="111">
        <v>0</v>
      </c>
      <c r="N3576" s="2">
        <f t="shared" si="110"/>
        <v>58165</v>
      </c>
      <c r="O3576" s="2">
        <f t="shared" si="111"/>
        <v>2237.1153846153848</v>
      </c>
    </row>
    <row r="3577" spans="1:15" x14ac:dyDescent="0.25">
      <c r="A3577" s="109" t="s">
        <v>17649</v>
      </c>
      <c r="B3577" s="109" t="s">
        <v>11200</v>
      </c>
      <c r="C3577" s="109" t="s">
        <v>11199</v>
      </c>
      <c r="D3577" s="109" t="s">
        <v>3147</v>
      </c>
      <c r="E3577" s="109" t="s">
        <v>11198</v>
      </c>
      <c r="F3577" s="110">
        <v>26</v>
      </c>
      <c r="G3577" s="110">
        <v>0</v>
      </c>
      <c r="H3577" s="111">
        <v>69469</v>
      </c>
      <c r="I3577" s="111">
        <v>0</v>
      </c>
      <c r="J3577" s="112">
        <v>2671.88</v>
      </c>
      <c r="K3577" s="109" t="s">
        <v>17552</v>
      </c>
      <c r="L3577" s="111">
        <v>3308.0545000000002</v>
      </c>
      <c r="M3577" s="111">
        <v>0</v>
      </c>
      <c r="N3577" s="2">
        <f t="shared" si="110"/>
        <v>69469</v>
      </c>
      <c r="O3577" s="2">
        <f t="shared" si="111"/>
        <v>2671.8846153846152</v>
      </c>
    </row>
    <row r="3578" spans="1:15" x14ac:dyDescent="0.25">
      <c r="A3578" s="109" t="s">
        <v>17649</v>
      </c>
      <c r="B3578" s="109" t="s">
        <v>11197</v>
      </c>
      <c r="C3578" s="109" t="s">
        <v>11196</v>
      </c>
      <c r="D3578" s="109" t="s">
        <v>3148</v>
      </c>
      <c r="E3578" s="109" t="s">
        <v>11195</v>
      </c>
      <c r="F3578" s="110">
        <v>20</v>
      </c>
      <c r="G3578" s="110">
        <v>0</v>
      </c>
      <c r="H3578" s="111">
        <v>41492</v>
      </c>
      <c r="I3578" s="111">
        <v>0</v>
      </c>
      <c r="J3578" s="112">
        <v>2074.6</v>
      </c>
      <c r="K3578" s="109" t="s">
        <v>17554</v>
      </c>
      <c r="L3578" s="111">
        <v>-686.50329999999997</v>
      </c>
      <c r="M3578" s="111">
        <v>0</v>
      </c>
      <c r="N3578" s="2">
        <f t="shared" si="110"/>
        <v>41492</v>
      </c>
      <c r="O3578" s="2">
        <f t="shared" si="111"/>
        <v>2074.6</v>
      </c>
    </row>
    <row r="3579" spans="1:15" x14ac:dyDescent="0.25">
      <c r="A3579" s="109" t="s">
        <v>17649</v>
      </c>
      <c r="B3579" s="109" t="s">
        <v>11194</v>
      </c>
      <c r="C3579" s="109" t="s">
        <v>11193</v>
      </c>
      <c r="D3579" s="109" t="s">
        <v>3149</v>
      </c>
      <c r="E3579" s="109" t="s">
        <v>6425</v>
      </c>
      <c r="F3579" s="110">
        <v>20</v>
      </c>
      <c r="G3579" s="110">
        <v>0</v>
      </c>
      <c r="H3579" s="111">
        <v>44315</v>
      </c>
      <c r="I3579" s="111">
        <v>0</v>
      </c>
      <c r="J3579" s="112">
        <v>2215.75</v>
      </c>
      <c r="K3579" s="109" t="s">
        <v>17552</v>
      </c>
      <c r="L3579" s="111">
        <v>2110.2327</v>
      </c>
      <c r="M3579" s="111">
        <v>0</v>
      </c>
      <c r="N3579" s="2">
        <f t="shared" si="110"/>
        <v>44315</v>
      </c>
      <c r="O3579" s="2">
        <f t="shared" si="111"/>
        <v>2215.75</v>
      </c>
    </row>
    <row r="3580" spans="1:15" x14ac:dyDescent="0.25">
      <c r="A3580" s="109" t="s">
        <v>17649</v>
      </c>
      <c r="B3580" s="109" t="s">
        <v>11192</v>
      </c>
      <c r="C3580" s="109" t="s">
        <v>11191</v>
      </c>
      <c r="D3580" s="109" t="s">
        <v>3150</v>
      </c>
      <c r="E3580" s="109" t="s">
        <v>10546</v>
      </c>
      <c r="F3580" s="110">
        <v>34</v>
      </c>
      <c r="G3580" s="110">
        <v>0</v>
      </c>
      <c r="H3580" s="111">
        <v>73850</v>
      </c>
      <c r="I3580" s="111">
        <v>0</v>
      </c>
      <c r="J3580" s="112">
        <v>2172.06</v>
      </c>
      <c r="K3580" s="109" t="s">
        <v>17552</v>
      </c>
      <c r="L3580" s="111">
        <v>3516.6588999999999</v>
      </c>
      <c r="M3580" s="111">
        <v>0</v>
      </c>
      <c r="N3580" s="2">
        <f t="shared" si="110"/>
        <v>73850</v>
      </c>
      <c r="O3580" s="2">
        <f t="shared" si="111"/>
        <v>2172.0588235294117</v>
      </c>
    </row>
    <row r="3581" spans="1:15" x14ac:dyDescent="0.25">
      <c r="A3581" s="109" t="s">
        <v>17649</v>
      </c>
      <c r="B3581" s="109" t="s">
        <v>11190</v>
      </c>
      <c r="C3581" s="109" t="s">
        <v>11189</v>
      </c>
      <c r="D3581" s="109" t="s">
        <v>3151</v>
      </c>
      <c r="E3581" s="109" t="s">
        <v>11188</v>
      </c>
      <c r="F3581" s="110">
        <v>58</v>
      </c>
      <c r="G3581" s="110">
        <v>0</v>
      </c>
      <c r="H3581" s="111">
        <v>134435</v>
      </c>
      <c r="I3581" s="111">
        <v>0</v>
      </c>
      <c r="J3581" s="112">
        <v>2317.84</v>
      </c>
      <c r="K3581" s="109" t="s">
        <v>17554</v>
      </c>
      <c r="L3581" s="111">
        <v>-2224.2775999999999</v>
      </c>
      <c r="M3581" s="111">
        <v>0</v>
      </c>
      <c r="N3581" s="2">
        <f t="shared" si="110"/>
        <v>134435</v>
      </c>
      <c r="O3581" s="2">
        <f t="shared" si="111"/>
        <v>2317.844827586207</v>
      </c>
    </row>
    <row r="3582" spans="1:15" x14ac:dyDescent="0.25">
      <c r="A3582" s="109" t="s">
        <v>17649</v>
      </c>
      <c r="B3582" s="109" t="s">
        <v>11187</v>
      </c>
      <c r="C3582" s="109" t="s">
        <v>11186</v>
      </c>
      <c r="D3582" s="109" t="s">
        <v>3152</v>
      </c>
      <c r="E3582" s="109" t="s">
        <v>8766</v>
      </c>
      <c r="F3582" s="110">
        <v>16</v>
      </c>
      <c r="G3582" s="110">
        <v>0</v>
      </c>
      <c r="H3582" s="111">
        <v>33508</v>
      </c>
      <c r="I3582" s="111">
        <v>0</v>
      </c>
      <c r="J3582" s="112">
        <v>2094.25</v>
      </c>
      <c r="K3582" s="109" t="s">
        <v>17554</v>
      </c>
      <c r="L3582" s="111">
        <v>-554.40639999999996</v>
      </c>
      <c r="M3582" s="111">
        <v>0</v>
      </c>
      <c r="N3582" s="2">
        <f t="shared" si="110"/>
        <v>33508</v>
      </c>
      <c r="O3582" s="2">
        <f t="shared" si="111"/>
        <v>2094.25</v>
      </c>
    </row>
    <row r="3583" spans="1:15" x14ac:dyDescent="0.25">
      <c r="A3583" s="109" t="s">
        <v>17649</v>
      </c>
      <c r="B3583" s="109" t="s">
        <v>11185</v>
      </c>
      <c r="C3583" s="109" t="s">
        <v>11184</v>
      </c>
      <c r="D3583" s="109" t="s">
        <v>3153</v>
      </c>
      <c r="E3583" s="109" t="s">
        <v>6413</v>
      </c>
      <c r="F3583" s="110">
        <v>54</v>
      </c>
      <c r="G3583" s="110">
        <v>0</v>
      </c>
      <c r="H3583" s="111">
        <v>128373</v>
      </c>
      <c r="I3583" s="111">
        <v>0</v>
      </c>
      <c r="J3583" s="112">
        <v>2377.2800000000002</v>
      </c>
      <c r="K3583" s="109" t="s">
        <v>17552</v>
      </c>
      <c r="L3583" s="111">
        <v>6112.9798000000001</v>
      </c>
      <c r="M3583" s="111">
        <v>0</v>
      </c>
      <c r="N3583" s="2">
        <f t="shared" si="110"/>
        <v>128373</v>
      </c>
      <c r="O3583" s="2">
        <f t="shared" si="111"/>
        <v>2377.2777777777778</v>
      </c>
    </row>
    <row r="3584" spans="1:15" x14ac:dyDescent="0.25">
      <c r="A3584" s="109" t="s">
        <v>17649</v>
      </c>
      <c r="B3584" s="109" t="s">
        <v>11183</v>
      </c>
      <c r="C3584" s="109" t="s">
        <v>11182</v>
      </c>
      <c r="D3584" s="109" t="s">
        <v>3154</v>
      </c>
      <c r="E3584" s="109" t="s">
        <v>11181</v>
      </c>
      <c r="F3584" s="110">
        <v>65</v>
      </c>
      <c r="G3584" s="110">
        <v>0</v>
      </c>
      <c r="H3584" s="111">
        <v>156215</v>
      </c>
      <c r="I3584" s="111">
        <v>0</v>
      </c>
      <c r="J3584" s="112">
        <v>2403.31</v>
      </c>
      <c r="K3584" s="109" t="s">
        <v>17552</v>
      </c>
      <c r="L3584" s="111">
        <v>7438.8082000000004</v>
      </c>
      <c r="M3584" s="111">
        <v>0</v>
      </c>
      <c r="N3584" s="2">
        <f t="shared" si="110"/>
        <v>156215</v>
      </c>
      <c r="O3584" s="2">
        <f t="shared" si="111"/>
        <v>2403.3076923076924</v>
      </c>
    </row>
    <row r="3585" spans="1:15" x14ac:dyDescent="0.25">
      <c r="A3585" s="109" t="s">
        <v>17649</v>
      </c>
      <c r="B3585" s="109" t="s">
        <v>11180</v>
      </c>
      <c r="C3585" s="109" t="s">
        <v>11179</v>
      </c>
      <c r="D3585" s="109" t="s">
        <v>3155</v>
      </c>
      <c r="E3585" s="109" t="s">
        <v>11178</v>
      </c>
      <c r="F3585" s="110">
        <v>23</v>
      </c>
      <c r="G3585" s="110">
        <v>0</v>
      </c>
      <c r="H3585" s="111">
        <v>56667</v>
      </c>
      <c r="I3585" s="111">
        <v>0</v>
      </c>
      <c r="J3585" s="112">
        <v>2463.7800000000002</v>
      </c>
      <c r="K3585" s="109" t="s">
        <v>17554</v>
      </c>
      <c r="L3585" s="111">
        <v>-937.57190000000003</v>
      </c>
      <c r="M3585" s="111">
        <v>0</v>
      </c>
      <c r="N3585" s="2">
        <f t="shared" si="110"/>
        <v>56667</v>
      </c>
      <c r="O3585" s="2">
        <f t="shared" si="111"/>
        <v>2463.782608695652</v>
      </c>
    </row>
    <row r="3586" spans="1:15" x14ac:dyDescent="0.25">
      <c r="A3586" s="109" t="s">
        <v>17649</v>
      </c>
      <c r="B3586" s="109" t="s">
        <v>11174</v>
      </c>
      <c r="C3586" s="109" t="s">
        <v>11173</v>
      </c>
      <c r="D3586" s="109" t="s">
        <v>3157</v>
      </c>
      <c r="E3586" s="109" t="s">
        <v>11172</v>
      </c>
      <c r="F3586" s="110">
        <v>29</v>
      </c>
      <c r="G3586" s="110">
        <v>0</v>
      </c>
      <c r="H3586" s="111">
        <v>66763</v>
      </c>
      <c r="I3586" s="111">
        <v>0</v>
      </c>
      <c r="J3586" s="112">
        <v>2302.17</v>
      </c>
      <c r="K3586" s="109" t="s">
        <v>17552</v>
      </c>
      <c r="L3586" s="111">
        <v>3179.2069000000001</v>
      </c>
      <c r="M3586" s="111">
        <v>0</v>
      </c>
      <c r="N3586" s="2">
        <f t="shared" si="110"/>
        <v>66763</v>
      </c>
      <c r="O3586" s="2">
        <f t="shared" si="111"/>
        <v>2302.1724137931033</v>
      </c>
    </row>
    <row r="3587" spans="1:15" x14ac:dyDescent="0.25">
      <c r="A3587" s="109" t="s">
        <v>17649</v>
      </c>
      <c r="B3587" s="109" t="s">
        <v>11171</v>
      </c>
      <c r="C3587" s="109" t="s">
        <v>11170</v>
      </c>
      <c r="D3587" s="109" t="s">
        <v>3158</v>
      </c>
      <c r="E3587" s="109" t="s">
        <v>8766</v>
      </c>
      <c r="F3587" s="110">
        <v>59</v>
      </c>
      <c r="G3587" s="110">
        <v>0</v>
      </c>
      <c r="H3587" s="111">
        <v>123577</v>
      </c>
      <c r="I3587" s="111">
        <v>0</v>
      </c>
      <c r="J3587" s="112">
        <v>2094.5300000000002</v>
      </c>
      <c r="K3587" s="109" t="s">
        <v>17552</v>
      </c>
      <c r="L3587" s="111">
        <v>5884.6404000000002</v>
      </c>
      <c r="M3587" s="111">
        <v>0</v>
      </c>
      <c r="N3587" s="2">
        <f t="shared" si="110"/>
        <v>123577</v>
      </c>
      <c r="O3587" s="2">
        <f t="shared" si="111"/>
        <v>2094.5254237288136</v>
      </c>
    </row>
    <row r="3588" spans="1:15" x14ac:dyDescent="0.25">
      <c r="A3588" s="109" t="s">
        <v>17649</v>
      </c>
      <c r="B3588" s="109" t="s">
        <v>11169</v>
      </c>
      <c r="C3588" s="109" t="s">
        <v>11168</v>
      </c>
      <c r="D3588" s="109" t="s">
        <v>3159</v>
      </c>
      <c r="E3588" s="109" t="s">
        <v>11167</v>
      </c>
      <c r="F3588" s="110">
        <v>38</v>
      </c>
      <c r="G3588" s="110">
        <v>0</v>
      </c>
      <c r="H3588" s="111">
        <v>82605</v>
      </c>
      <c r="I3588" s="111">
        <v>0</v>
      </c>
      <c r="J3588" s="112">
        <v>2173.8200000000002</v>
      </c>
      <c r="K3588" s="109" t="s">
        <v>17554</v>
      </c>
      <c r="L3588" s="111">
        <v>-1366.7311999999999</v>
      </c>
      <c r="M3588" s="111">
        <v>0</v>
      </c>
      <c r="N3588" s="2">
        <f t="shared" ref="N3588:N3651" si="112">H3588-I3588</f>
        <v>82605</v>
      </c>
      <c r="O3588" s="2">
        <f t="shared" ref="O3588:O3651" si="113">IF(F3588&gt;0,N3588/F3588,"No Standing Units")</f>
        <v>2173.8157894736842</v>
      </c>
    </row>
    <row r="3589" spans="1:15" x14ac:dyDescent="0.25">
      <c r="A3589" s="109" t="s">
        <v>17649</v>
      </c>
      <c r="B3589" s="109" t="s">
        <v>11166</v>
      </c>
      <c r="C3589" s="109" t="s">
        <v>11165</v>
      </c>
      <c r="D3589" s="109" t="s">
        <v>3160</v>
      </c>
      <c r="E3589" s="109" t="s">
        <v>11164</v>
      </c>
      <c r="F3589" s="110">
        <v>16</v>
      </c>
      <c r="G3589" s="110">
        <v>0</v>
      </c>
      <c r="H3589" s="111">
        <v>36389</v>
      </c>
      <c r="I3589" s="111">
        <v>0</v>
      </c>
      <c r="J3589" s="112">
        <v>2274.31</v>
      </c>
      <c r="K3589" s="109" t="s">
        <v>17552</v>
      </c>
      <c r="L3589" s="111">
        <v>1732.8167000000001</v>
      </c>
      <c r="M3589" s="111">
        <v>0</v>
      </c>
      <c r="N3589" s="2">
        <f t="shared" si="112"/>
        <v>36389</v>
      </c>
      <c r="O3589" s="2">
        <f t="shared" si="113"/>
        <v>2274.3125</v>
      </c>
    </row>
    <row r="3590" spans="1:15" x14ac:dyDescent="0.25">
      <c r="A3590" s="109" t="s">
        <v>17649</v>
      </c>
      <c r="B3590" s="109" t="s">
        <v>11163</v>
      </c>
      <c r="C3590" s="109" t="s">
        <v>11162</v>
      </c>
      <c r="D3590" s="109" t="s">
        <v>3161</v>
      </c>
      <c r="E3590" s="109" t="s">
        <v>11161</v>
      </c>
      <c r="F3590" s="110">
        <v>20</v>
      </c>
      <c r="G3590" s="110">
        <v>0</v>
      </c>
      <c r="H3590" s="111">
        <v>42096</v>
      </c>
      <c r="I3590" s="111">
        <v>0</v>
      </c>
      <c r="J3590" s="112">
        <v>2104.8000000000002</v>
      </c>
      <c r="K3590" s="109" t="s">
        <v>17554</v>
      </c>
      <c r="L3590" s="111">
        <v>-696.4932</v>
      </c>
      <c r="M3590" s="111">
        <v>0</v>
      </c>
      <c r="N3590" s="2">
        <f t="shared" si="112"/>
        <v>42096</v>
      </c>
      <c r="O3590" s="2">
        <f t="shared" si="113"/>
        <v>2104.8000000000002</v>
      </c>
    </row>
    <row r="3591" spans="1:15" x14ac:dyDescent="0.25">
      <c r="A3591" s="109" t="s">
        <v>17649</v>
      </c>
      <c r="B3591" s="109" t="s">
        <v>11160</v>
      </c>
      <c r="C3591" s="109" t="s">
        <v>11159</v>
      </c>
      <c r="D3591" s="109" t="s">
        <v>3162</v>
      </c>
      <c r="E3591" s="109" t="s">
        <v>11158</v>
      </c>
      <c r="F3591" s="110">
        <v>33</v>
      </c>
      <c r="G3591" s="110">
        <v>0</v>
      </c>
      <c r="H3591" s="111">
        <v>72572</v>
      </c>
      <c r="I3591" s="111">
        <v>0</v>
      </c>
      <c r="J3591" s="112">
        <v>2199.15</v>
      </c>
      <c r="K3591" s="109" t="s">
        <v>17552</v>
      </c>
      <c r="L3591" s="111">
        <v>3455.7991000000002</v>
      </c>
      <c r="M3591" s="111">
        <v>0</v>
      </c>
      <c r="N3591" s="2">
        <f t="shared" si="112"/>
        <v>72572</v>
      </c>
      <c r="O3591" s="2">
        <f t="shared" si="113"/>
        <v>2199.151515151515</v>
      </c>
    </row>
    <row r="3592" spans="1:15" x14ac:dyDescent="0.25">
      <c r="A3592" s="109" t="s">
        <v>17649</v>
      </c>
      <c r="B3592" s="109" t="s">
        <v>11157</v>
      </c>
      <c r="C3592" s="109" t="s">
        <v>11156</v>
      </c>
      <c r="D3592" s="109" t="s">
        <v>3163</v>
      </c>
      <c r="E3592" s="109" t="s">
        <v>11155</v>
      </c>
      <c r="F3592" s="110">
        <v>30</v>
      </c>
      <c r="G3592" s="110">
        <v>0</v>
      </c>
      <c r="H3592" s="111">
        <v>65852</v>
      </c>
      <c r="I3592" s="111">
        <v>0</v>
      </c>
      <c r="J3592" s="112">
        <v>2195.0700000000002</v>
      </c>
      <c r="K3592" s="109" t="s">
        <v>17552</v>
      </c>
      <c r="L3592" s="111">
        <v>3135.8076999999998</v>
      </c>
      <c r="M3592" s="111">
        <v>0</v>
      </c>
      <c r="N3592" s="2">
        <f t="shared" si="112"/>
        <v>65852</v>
      </c>
      <c r="O3592" s="2">
        <f t="shared" si="113"/>
        <v>2195.0666666666666</v>
      </c>
    </row>
    <row r="3593" spans="1:15" x14ac:dyDescent="0.25">
      <c r="A3593" s="109" t="s">
        <v>17649</v>
      </c>
      <c r="B3593" s="109" t="s">
        <v>11154</v>
      </c>
      <c r="C3593" s="109" t="s">
        <v>11153</v>
      </c>
      <c r="D3593" s="109" t="s">
        <v>3164</v>
      </c>
      <c r="E3593" s="109" t="s">
        <v>11152</v>
      </c>
      <c r="F3593" s="110">
        <v>30</v>
      </c>
      <c r="G3593" s="110">
        <v>0</v>
      </c>
      <c r="H3593" s="111">
        <v>71078</v>
      </c>
      <c r="I3593" s="111">
        <v>0</v>
      </c>
      <c r="J3593" s="112">
        <v>2369.27</v>
      </c>
      <c r="K3593" s="109" t="s">
        <v>17552</v>
      </c>
      <c r="L3593" s="111">
        <v>3384.6597999999999</v>
      </c>
      <c r="M3593" s="111">
        <v>0</v>
      </c>
      <c r="N3593" s="2">
        <f t="shared" si="112"/>
        <v>71078</v>
      </c>
      <c r="O3593" s="2">
        <f t="shared" si="113"/>
        <v>2369.2666666666669</v>
      </c>
    </row>
    <row r="3594" spans="1:15" x14ac:dyDescent="0.25">
      <c r="A3594" s="109" t="s">
        <v>17649</v>
      </c>
      <c r="B3594" s="109" t="s">
        <v>11151</v>
      </c>
      <c r="C3594" s="109" t="s">
        <v>11150</v>
      </c>
      <c r="D3594" s="109" t="s">
        <v>3165</v>
      </c>
      <c r="E3594" s="109" t="s">
        <v>11149</v>
      </c>
      <c r="F3594" s="110">
        <v>17</v>
      </c>
      <c r="G3594" s="110">
        <v>0</v>
      </c>
      <c r="H3594" s="111">
        <v>39546</v>
      </c>
      <c r="I3594" s="111">
        <v>0</v>
      </c>
      <c r="J3594" s="112">
        <v>2326.2399999999998</v>
      </c>
      <c r="K3594" s="109" t="s">
        <v>17552</v>
      </c>
      <c r="L3594" s="111">
        <v>1883.1505999999999</v>
      </c>
      <c r="M3594" s="111">
        <v>0</v>
      </c>
      <c r="N3594" s="2">
        <f t="shared" si="112"/>
        <v>39546</v>
      </c>
      <c r="O3594" s="2">
        <f t="shared" si="113"/>
        <v>2326.2352941176468</v>
      </c>
    </row>
    <row r="3595" spans="1:15" x14ac:dyDescent="0.25">
      <c r="A3595" s="109" t="s">
        <v>17649</v>
      </c>
      <c r="B3595" s="109" t="s">
        <v>11148</v>
      </c>
      <c r="C3595" s="109" t="s">
        <v>11147</v>
      </c>
      <c r="D3595" s="109" t="s">
        <v>3166</v>
      </c>
      <c r="E3595" s="109" t="s">
        <v>11146</v>
      </c>
      <c r="F3595" s="110">
        <v>20</v>
      </c>
      <c r="G3595" s="110">
        <v>0</v>
      </c>
      <c r="H3595" s="111">
        <v>39112</v>
      </c>
      <c r="I3595" s="111">
        <v>0</v>
      </c>
      <c r="J3595" s="112">
        <v>1955.6</v>
      </c>
      <c r="K3595" s="109" t="s">
        <v>17554</v>
      </c>
      <c r="L3595" s="111">
        <v>-647.12139999999999</v>
      </c>
      <c r="M3595" s="111">
        <v>0</v>
      </c>
      <c r="N3595" s="2">
        <f t="shared" si="112"/>
        <v>39112</v>
      </c>
      <c r="O3595" s="2">
        <f t="shared" si="113"/>
        <v>1955.6</v>
      </c>
    </row>
    <row r="3596" spans="1:15" x14ac:dyDescent="0.25">
      <c r="A3596" s="109" t="s">
        <v>17649</v>
      </c>
      <c r="B3596" s="109" t="s">
        <v>11145</v>
      </c>
      <c r="C3596" s="109" t="s">
        <v>11144</v>
      </c>
      <c r="D3596" s="109" t="s">
        <v>3167</v>
      </c>
      <c r="E3596" s="109" t="s">
        <v>11143</v>
      </c>
      <c r="F3596" s="110">
        <v>23</v>
      </c>
      <c r="G3596" s="110">
        <v>0</v>
      </c>
      <c r="H3596" s="111">
        <v>48101</v>
      </c>
      <c r="I3596" s="111">
        <v>0</v>
      </c>
      <c r="J3596" s="112">
        <v>2091.35</v>
      </c>
      <c r="K3596" s="109" t="s">
        <v>17554</v>
      </c>
      <c r="L3596" s="111">
        <v>-795.85739999999998</v>
      </c>
      <c r="M3596" s="111">
        <v>0</v>
      </c>
      <c r="N3596" s="2">
        <f t="shared" si="112"/>
        <v>48101</v>
      </c>
      <c r="O3596" s="2">
        <f t="shared" si="113"/>
        <v>2091.3478260869565</v>
      </c>
    </row>
    <row r="3597" spans="1:15" x14ac:dyDescent="0.25">
      <c r="A3597" s="109" t="s">
        <v>17649</v>
      </c>
      <c r="B3597" s="109" t="s">
        <v>11142</v>
      </c>
      <c r="C3597" s="109" t="s">
        <v>11141</v>
      </c>
      <c r="D3597" s="109" t="s">
        <v>3168</v>
      </c>
      <c r="E3597" s="109" t="s">
        <v>11140</v>
      </c>
      <c r="F3597" s="110">
        <v>40</v>
      </c>
      <c r="G3597" s="110">
        <v>0</v>
      </c>
      <c r="H3597" s="111">
        <v>95312</v>
      </c>
      <c r="I3597" s="111">
        <v>0</v>
      </c>
      <c r="J3597" s="112">
        <v>2382.8000000000002</v>
      </c>
      <c r="K3597" s="109" t="s">
        <v>17552</v>
      </c>
      <c r="L3597" s="111">
        <v>4538.6616999999997</v>
      </c>
      <c r="M3597" s="111">
        <v>0</v>
      </c>
      <c r="N3597" s="2">
        <f t="shared" si="112"/>
        <v>95312</v>
      </c>
      <c r="O3597" s="2">
        <f t="shared" si="113"/>
        <v>2382.8000000000002</v>
      </c>
    </row>
    <row r="3598" spans="1:15" x14ac:dyDescent="0.25">
      <c r="A3598" s="109" t="s">
        <v>17649</v>
      </c>
      <c r="B3598" s="109" t="s">
        <v>11139</v>
      </c>
      <c r="C3598" s="109" t="s">
        <v>18974</v>
      </c>
      <c r="D3598" s="109" t="s">
        <v>3169</v>
      </c>
      <c r="E3598" s="109" t="s">
        <v>10246</v>
      </c>
      <c r="F3598" s="110">
        <v>40</v>
      </c>
      <c r="G3598" s="110">
        <v>0</v>
      </c>
      <c r="H3598" s="111">
        <v>87523</v>
      </c>
      <c r="I3598" s="111">
        <v>0</v>
      </c>
      <c r="J3598" s="112">
        <v>2188.0700000000002</v>
      </c>
      <c r="K3598" s="109" t="s">
        <v>17552</v>
      </c>
      <c r="L3598" s="111">
        <v>4167.7665999999999</v>
      </c>
      <c r="M3598" s="111">
        <v>0</v>
      </c>
      <c r="N3598" s="2">
        <f t="shared" si="112"/>
        <v>87523</v>
      </c>
      <c r="O3598" s="2">
        <f t="shared" si="113"/>
        <v>2188.0749999999998</v>
      </c>
    </row>
    <row r="3599" spans="1:15" x14ac:dyDescent="0.25">
      <c r="A3599" s="109" t="s">
        <v>17649</v>
      </c>
      <c r="B3599" s="109" t="s">
        <v>11138</v>
      </c>
      <c r="C3599" s="109" t="s">
        <v>11137</v>
      </c>
      <c r="D3599" s="109" t="s">
        <v>3170</v>
      </c>
      <c r="E3599" s="109" t="s">
        <v>11136</v>
      </c>
      <c r="F3599" s="110">
        <v>14</v>
      </c>
      <c r="G3599" s="110">
        <v>0</v>
      </c>
      <c r="H3599" s="111">
        <v>29963</v>
      </c>
      <c r="I3599" s="111">
        <v>0</v>
      </c>
      <c r="J3599" s="112">
        <v>2140.21</v>
      </c>
      <c r="K3599" s="109" t="s">
        <v>17554</v>
      </c>
      <c r="L3599" s="111">
        <v>-495.75450000000001</v>
      </c>
      <c r="M3599" s="111">
        <v>0</v>
      </c>
      <c r="N3599" s="2">
        <f t="shared" si="112"/>
        <v>29963</v>
      </c>
      <c r="O3599" s="2">
        <f t="shared" si="113"/>
        <v>2140.2142857142858</v>
      </c>
    </row>
    <row r="3600" spans="1:15" x14ac:dyDescent="0.25">
      <c r="A3600" s="109" t="s">
        <v>17649</v>
      </c>
      <c r="B3600" s="109" t="s">
        <v>11135</v>
      </c>
      <c r="C3600" s="109" t="s">
        <v>11134</v>
      </c>
      <c r="D3600" s="109" t="s">
        <v>3171</v>
      </c>
      <c r="E3600" s="109" t="s">
        <v>11133</v>
      </c>
      <c r="F3600" s="110">
        <v>10</v>
      </c>
      <c r="G3600" s="110">
        <v>0</v>
      </c>
      <c r="H3600" s="111">
        <v>22479</v>
      </c>
      <c r="I3600" s="111">
        <v>0</v>
      </c>
      <c r="J3600" s="112">
        <v>2247.9</v>
      </c>
      <c r="K3600" s="109" t="s">
        <v>17554</v>
      </c>
      <c r="L3600" s="111">
        <v>-371.9228</v>
      </c>
      <c r="M3600" s="111">
        <v>0</v>
      </c>
      <c r="N3600" s="2">
        <f t="shared" si="112"/>
        <v>22479</v>
      </c>
      <c r="O3600" s="2">
        <f t="shared" si="113"/>
        <v>2247.9</v>
      </c>
    </row>
    <row r="3601" spans="1:15" x14ac:dyDescent="0.25">
      <c r="A3601" s="109" t="s">
        <v>17649</v>
      </c>
      <c r="B3601" s="109" t="s">
        <v>11132</v>
      </c>
      <c r="C3601" s="109" t="s">
        <v>11131</v>
      </c>
      <c r="D3601" s="109" t="s">
        <v>3172</v>
      </c>
      <c r="E3601" s="109" t="s">
        <v>11130</v>
      </c>
      <c r="F3601" s="110">
        <v>17</v>
      </c>
      <c r="G3601" s="110">
        <v>0</v>
      </c>
      <c r="H3601" s="111">
        <v>39065</v>
      </c>
      <c r="I3601" s="111">
        <v>0</v>
      </c>
      <c r="J3601" s="112">
        <v>2297.94</v>
      </c>
      <c r="K3601" s="109" t="s">
        <v>17552</v>
      </c>
      <c r="L3601" s="111">
        <v>1860.2409</v>
      </c>
      <c r="M3601" s="111">
        <v>0</v>
      </c>
      <c r="N3601" s="2">
        <f t="shared" si="112"/>
        <v>39065</v>
      </c>
      <c r="O3601" s="2">
        <f t="shared" si="113"/>
        <v>2297.9411764705883</v>
      </c>
    </row>
    <row r="3602" spans="1:15" x14ac:dyDescent="0.25">
      <c r="A3602" s="109" t="s">
        <v>17649</v>
      </c>
      <c r="B3602" s="109" t="s">
        <v>11129</v>
      </c>
      <c r="C3602" s="109" t="s">
        <v>11128</v>
      </c>
      <c r="D3602" s="109" t="s">
        <v>3173</v>
      </c>
      <c r="E3602" s="109" t="s">
        <v>11127</v>
      </c>
      <c r="F3602" s="110">
        <v>30</v>
      </c>
      <c r="G3602" s="110">
        <v>0</v>
      </c>
      <c r="H3602" s="111">
        <v>69568</v>
      </c>
      <c r="I3602" s="111">
        <v>0</v>
      </c>
      <c r="J3602" s="112">
        <v>2318.9299999999998</v>
      </c>
      <c r="K3602" s="109" t="s">
        <v>17552</v>
      </c>
      <c r="L3602" s="111">
        <v>3312.7393000000002</v>
      </c>
      <c r="M3602" s="111">
        <v>0</v>
      </c>
      <c r="N3602" s="2">
        <f t="shared" si="112"/>
        <v>69568</v>
      </c>
      <c r="O3602" s="2">
        <f t="shared" si="113"/>
        <v>2318.9333333333334</v>
      </c>
    </row>
    <row r="3603" spans="1:15" x14ac:dyDescent="0.25">
      <c r="A3603" s="109" t="s">
        <v>17649</v>
      </c>
      <c r="B3603" s="109" t="s">
        <v>11126</v>
      </c>
      <c r="C3603" s="109" t="s">
        <v>11125</v>
      </c>
      <c r="D3603" s="109" t="s">
        <v>3174</v>
      </c>
      <c r="E3603" s="109" t="s">
        <v>11124</v>
      </c>
      <c r="F3603" s="110">
        <v>25</v>
      </c>
      <c r="G3603" s="110">
        <v>0</v>
      </c>
      <c r="H3603" s="111">
        <v>53837</v>
      </c>
      <c r="I3603" s="111">
        <v>0</v>
      </c>
      <c r="J3603" s="112">
        <v>2153.48</v>
      </c>
      <c r="K3603" s="109" t="s">
        <v>17554</v>
      </c>
      <c r="L3603" s="111">
        <v>-890.74659999999994</v>
      </c>
      <c r="M3603" s="111">
        <v>0</v>
      </c>
      <c r="N3603" s="2">
        <f t="shared" si="112"/>
        <v>53837</v>
      </c>
      <c r="O3603" s="2">
        <f t="shared" si="113"/>
        <v>2153.48</v>
      </c>
    </row>
    <row r="3604" spans="1:15" x14ac:dyDescent="0.25">
      <c r="A3604" s="109" t="s">
        <v>17649</v>
      </c>
      <c r="B3604" s="109" t="s">
        <v>11123</v>
      </c>
      <c r="C3604" s="109" t="s">
        <v>11122</v>
      </c>
      <c r="D3604" s="109" t="s">
        <v>3175</v>
      </c>
      <c r="E3604" s="109" t="s">
        <v>11121</v>
      </c>
      <c r="F3604" s="110">
        <v>40</v>
      </c>
      <c r="G3604" s="110">
        <v>0</v>
      </c>
      <c r="H3604" s="111">
        <v>90646</v>
      </c>
      <c r="I3604" s="111">
        <v>0</v>
      </c>
      <c r="J3604" s="112">
        <v>2266.15</v>
      </c>
      <c r="K3604" s="109" t="s">
        <v>17552</v>
      </c>
      <c r="L3604" s="111">
        <v>4316.4780000000001</v>
      </c>
      <c r="M3604" s="111">
        <v>0</v>
      </c>
      <c r="N3604" s="2">
        <f t="shared" si="112"/>
        <v>90646</v>
      </c>
      <c r="O3604" s="2">
        <f t="shared" si="113"/>
        <v>2266.15</v>
      </c>
    </row>
    <row r="3605" spans="1:15" x14ac:dyDescent="0.25">
      <c r="A3605" s="109" t="s">
        <v>17649</v>
      </c>
      <c r="B3605" s="109" t="s">
        <v>11120</v>
      </c>
      <c r="C3605" s="109" t="s">
        <v>18241</v>
      </c>
      <c r="D3605" s="109" t="s">
        <v>3176</v>
      </c>
      <c r="E3605" s="109" t="s">
        <v>11119</v>
      </c>
      <c r="F3605" s="110">
        <v>28</v>
      </c>
      <c r="G3605" s="110">
        <v>0</v>
      </c>
      <c r="H3605" s="111">
        <v>64183</v>
      </c>
      <c r="I3605" s="111">
        <v>0</v>
      </c>
      <c r="J3605" s="112">
        <v>2292.25</v>
      </c>
      <c r="K3605" s="109" t="s">
        <v>17552</v>
      </c>
      <c r="L3605" s="111">
        <v>3056.3163</v>
      </c>
      <c r="M3605" s="111">
        <v>0</v>
      </c>
      <c r="N3605" s="2">
        <f t="shared" si="112"/>
        <v>64183</v>
      </c>
      <c r="O3605" s="2">
        <f t="shared" si="113"/>
        <v>2292.25</v>
      </c>
    </row>
    <row r="3606" spans="1:15" x14ac:dyDescent="0.25">
      <c r="A3606" s="109" t="s">
        <v>17649</v>
      </c>
      <c r="B3606" s="109" t="s">
        <v>11118</v>
      </c>
      <c r="C3606" s="109" t="s">
        <v>11117</v>
      </c>
      <c r="D3606" s="109" t="s">
        <v>3177</v>
      </c>
      <c r="E3606" s="109" t="s">
        <v>11116</v>
      </c>
      <c r="F3606" s="110">
        <v>20</v>
      </c>
      <c r="G3606" s="110">
        <v>0</v>
      </c>
      <c r="H3606" s="111">
        <v>41419</v>
      </c>
      <c r="I3606" s="111">
        <v>0</v>
      </c>
      <c r="J3606" s="112">
        <v>2070.9499999999998</v>
      </c>
      <c r="K3606" s="109" t="s">
        <v>17554</v>
      </c>
      <c r="L3606" s="111">
        <v>-685.2921</v>
      </c>
      <c r="M3606" s="111">
        <v>0</v>
      </c>
      <c r="N3606" s="2">
        <f t="shared" si="112"/>
        <v>41419</v>
      </c>
      <c r="O3606" s="2">
        <f t="shared" si="113"/>
        <v>2070.9499999999998</v>
      </c>
    </row>
    <row r="3607" spans="1:15" x14ac:dyDescent="0.25">
      <c r="A3607" s="109" t="s">
        <v>17649</v>
      </c>
      <c r="B3607" s="109" t="s">
        <v>11115</v>
      </c>
      <c r="C3607" s="109" t="s">
        <v>11114</v>
      </c>
      <c r="D3607" s="109" t="s">
        <v>3178</v>
      </c>
      <c r="E3607" s="109" t="s">
        <v>11113</v>
      </c>
      <c r="F3607" s="110">
        <v>19</v>
      </c>
      <c r="G3607" s="110">
        <v>0</v>
      </c>
      <c r="H3607" s="111">
        <v>41228</v>
      </c>
      <c r="I3607" s="111">
        <v>0</v>
      </c>
      <c r="J3607" s="112">
        <v>2169.89</v>
      </c>
      <c r="K3607" s="109" t="s">
        <v>17554</v>
      </c>
      <c r="L3607" s="111">
        <v>-682.13400000000001</v>
      </c>
      <c r="M3607" s="111">
        <v>0</v>
      </c>
      <c r="N3607" s="2">
        <f t="shared" si="112"/>
        <v>41228</v>
      </c>
      <c r="O3607" s="2">
        <f t="shared" si="113"/>
        <v>2169.8947368421054</v>
      </c>
    </row>
    <row r="3608" spans="1:15" x14ac:dyDescent="0.25">
      <c r="A3608" s="109" t="s">
        <v>17649</v>
      </c>
      <c r="B3608" s="109" t="s">
        <v>11112</v>
      </c>
      <c r="C3608" s="109" t="s">
        <v>11111</v>
      </c>
      <c r="D3608" s="109" t="s">
        <v>3179</v>
      </c>
      <c r="E3608" s="109" t="s">
        <v>11110</v>
      </c>
      <c r="F3608" s="110">
        <v>15</v>
      </c>
      <c r="G3608" s="110">
        <v>0</v>
      </c>
      <c r="H3608" s="111">
        <v>34891</v>
      </c>
      <c r="I3608" s="111">
        <v>0</v>
      </c>
      <c r="J3608" s="112">
        <v>2326.0700000000002</v>
      </c>
      <c r="K3608" s="109" t="s">
        <v>17554</v>
      </c>
      <c r="L3608" s="111">
        <v>-577.29349999999999</v>
      </c>
      <c r="M3608" s="111">
        <v>0</v>
      </c>
      <c r="N3608" s="2">
        <f t="shared" si="112"/>
        <v>34891</v>
      </c>
      <c r="O3608" s="2">
        <f t="shared" si="113"/>
        <v>2326.0666666666666</v>
      </c>
    </row>
    <row r="3609" spans="1:15" x14ac:dyDescent="0.25">
      <c r="A3609" s="109" t="s">
        <v>17649</v>
      </c>
      <c r="B3609" s="109" t="s">
        <v>11109</v>
      </c>
      <c r="C3609" s="109" t="s">
        <v>11108</v>
      </c>
      <c r="D3609" s="109" t="s">
        <v>3180</v>
      </c>
      <c r="E3609" s="109" t="s">
        <v>11107</v>
      </c>
      <c r="F3609" s="110">
        <v>28</v>
      </c>
      <c r="G3609" s="110">
        <v>0</v>
      </c>
      <c r="H3609" s="111">
        <v>66787</v>
      </c>
      <c r="I3609" s="111">
        <v>0</v>
      </c>
      <c r="J3609" s="112">
        <v>2385.25</v>
      </c>
      <c r="K3609" s="109" t="s">
        <v>17552</v>
      </c>
      <c r="L3609" s="111">
        <v>3180.3382000000001</v>
      </c>
      <c r="M3609" s="111">
        <v>0</v>
      </c>
      <c r="N3609" s="2">
        <f t="shared" si="112"/>
        <v>66787</v>
      </c>
      <c r="O3609" s="2">
        <f t="shared" si="113"/>
        <v>2385.25</v>
      </c>
    </row>
    <row r="3610" spans="1:15" x14ac:dyDescent="0.25">
      <c r="A3610" s="109" t="s">
        <v>17649</v>
      </c>
      <c r="B3610" s="109" t="s">
        <v>11106</v>
      </c>
      <c r="C3610" s="109" t="s">
        <v>11105</v>
      </c>
      <c r="D3610" s="109" t="s">
        <v>3181</v>
      </c>
      <c r="E3610" s="109" t="s">
        <v>11104</v>
      </c>
      <c r="F3610" s="110">
        <v>18</v>
      </c>
      <c r="G3610" s="110">
        <v>0</v>
      </c>
      <c r="H3610" s="111">
        <v>37263</v>
      </c>
      <c r="I3610" s="111">
        <v>0</v>
      </c>
      <c r="J3610" s="112">
        <v>2070.17</v>
      </c>
      <c r="K3610" s="109" t="s">
        <v>17554</v>
      </c>
      <c r="L3610" s="111">
        <v>-616.52409999999998</v>
      </c>
      <c r="M3610" s="111">
        <v>0</v>
      </c>
      <c r="N3610" s="2">
        <f t="shared" si="112"/>
        <v>37263</v>
      </c>
      <c r="O3610" s="2">
        <f t="shared" si="113"/>
        <v>2070.1666666666665</v>
      </c>
    </row>
    <row r="3611" spans="1:15" x14ac:dyDescent="0.25">
      <c r="A3611" s="109" t="s">
        <v>17649</v>
      </c>
      <c r="B3611" s="109" t="s">
        <v>11103</v>
      </c>
      <c r="C3611" s="109" t="s">
        <v>10165</v>
      </c>
      <c r="D3611" s="109" t="s">
        <v>3182</v>
      </c>
      <c r="E3611" s="109" t="s">
        <v>11102</v>
      </c>
      <c r="F3611" s="110">
        <v>49</v>
      </c>
      <c r="G3611" s="110">
        <v>0</v>
      </c>
      <c r="H3611" s="111">
        <v>96732</v>
      </c>
      <c r="I3611" s="111">
        <v>0</v>
      </c>
      <c r="J3611" s="112">
        <v>1974.12</v>
      </c>
      <c r="K3611" s="109" t="s">
        <v>17554</v>
      </c>
      <c r="L3611" s="111">
        <v>-1600.463</v>
      </c>
      <c r="M3611" s="111">
        <v>0</v>
      </c>
      <c r="N3611" s="2">
        <f t="shared" si="112"/>
        <v>96732</v>
      </c>
      <c r="O3611" s="2">
        <f t="shared" si="113"/>
        <v>1974.1224489795918</v>
      </c>
    </row>
    <row r="3612" spans="1:15" x14ac:dyDescent="0.25">
      <c r="A3612" s="109" t="s">
        <v>17649</v>
      </c>
      <c r="B3612" s="109" t="s">
        <v>11101</v>
      </c>
      <c r="C3612" s="109" t="s">
        <v>11100</v>
      </c>
      <c r="D3612" s="109" t="s">
        <v>3183</v>
      </c>
      <c r="E3612" s="109" t="s">
        <v>11099</v>
      </c>
      <c r="F3612" s="110">
        <v>18</v>
      </c>
      <c r="G3612" s="110">
        <v>0</v>
      </c>
      <c r="H3612" s="111">
        <v>40540</v>
      </c>
      <c r="I3612" s="111">
        <v>0</v>
      </c>
      <c r="J3612" s="112">
        <v>2252.2199999999998</v>
      </c>
      <c r="K3612" s="109" t="s">
        <v>17552</v>
      </c>
      <c r="L3612" s="111">
        <v>1930.4888000000001</v>
      </c>
      <c r="M3612" s="111">
        <v>0</v>
      </c>
      <c r="N3612" s="2">
        <f t="shared" si="112"/>
        <v>40540</v>
      </c>
      <c r="O3612" s="2">
        <f t="shared" si="113"/>
        <v>2252.2222222222222</v>
      </c>
    </row>
    <row r="3613" spans="1:15" x14ac:dyDescent="0.25">
      <c r="A3613" s="109" t="s">
        <v>17649</v>
      </c>
      <c r="B3613" s="109" t="s">
        <v>11098</v>
      </c>
      <c r="C3613" s="109" t="s">
        <v>11097</v>
      </c>
      <c r="D3613" s="109" t="s">
        <v>3184</v>
      </c>
      <c r="E3613" s="109" t="s">
        <v>11096</v>
      </c>
      <c r="F3613" s="110">
        <v>19</v>
      </c>
      <c r="G3613" s="110">
        <v>0</v>
      </c>
      <c r="H3613" s="111">
        <v>41848</v>
      </c>
      <c r="I3613" s="111">
        <v>0</v>
      </c>
      <c r="J3613" s="112">
        <v>2202.5300000000002</v>
      </c>
      <c r="K3613" s="109" t="s">
        <v>17554</v>
      </c>
      <c r="L3613" s="111">
        <v>-692.39380000000006</v>
      </c>
      <c r="M3613" s="111">
        <v>0</v>
      </c>
      <c r="N3613" s="2">
        <f t="shared" si="112"/>
        <v>41848</v>
      </c>
      <c r="O3613" s="2">
        <f t="shared" si="113"/>
        <v>2202.5263157894738</v>
      </c>
    </row>
    <row r="3614" spans="1:15" x14ac:dyDescent="0.25">
      <c r="A3614" s="109" t="s">
        <v>17649</v>
      </c>
      <c r="B3614" s="109" t="s">
        <v>11095</v>
      </c>
      <c r="C3614" s="109" t="s">
        <v>11094</v>
      </c>
      <c r="D3614" s="109" t="s">
        <v>3185</v>
      </c>
      <c r="E3614" s="109" t="s">
        <v>11093</v>
      </c>
      <c r="F3614" s="110">
        <v>20</v>
      </c>
      <c r="G3614" s="110">
        <v>0</v>
      </c>
      <c r="H3614" s="111">
        <v>42405</v>
      </c>
      <c r="I3614" s="111">
        <v>0</v>
      </c>
      <c r="J3614" s="112">
        <v>2120.25</v>
      </c>
      <c r="K3614" s="109" t="s">
        <v>17554</v>
      </c>
      <c r="L3614" s="111">
        <v>-701.60329999999999</v>
      </c>
      <c r="M3614" s="111">
        <v>0</v>
      </c>
      <c r="N3614" s="2">
        <f t="shared" si="112"/>
        <v>42405</v>
      </c>
      <c r="O3614" s="2">
        <f t="shared" si="113"/>
        <v>2120.25</v>
      </c>
    </row>
    <row r="3615" spans="1:15" x14ac:dyDescent="0.25">
      <c r="A3615" s="109" t="s">
        <v>17649</v>
      </c>
      <c r="B3615" s="109" t="s">
        <v>11092</v>
      </c>
      <c r="C3615" s="109" t="s">
        <v>11091</v>
      </c>
      <c r="D3615" s="109" t="s">
        <v>3186</v>
      </c>
      <c r="E3615" s="109" t="s">
        <v>11090</v>
      </c>
      <c r="F3615" s="110">
        <v>17</v>
      </c>
      <c r="G3615" s="110">
        <v>0</v>
      </c>
      <c r="H3615" s="111">
        <v>34833</v>
      </c>
      <c r="I3615" s="111">
        <v>0</v>
      </c>
      <c r="J3615" s="112">
        <v>2049</v>
      </c>
      <c r="K3615" s="109" t="s">
        <v>17554</v>
      </c>
      <c r="L3615" s="111">
        <v>-576.32330000000002</v>
      </c>
      <c r="M3615" s="111">
        <v>0</v>
      </c>
      <c r="N3615" s="2">
        <f t="shared" si="112"/>
        <v>34833</v>
      </c>
      <c r="O3615" s="2">
        <f t="shared" si="113"/>
        <v>2049</v>
      </c>
    </row>
    <row r="3616" spans="1:15" x14ac:dyDescent="0.25">
      <c r="A3616" s="109" t="s">
        <v>17649</v>
      </c>
      <c r="B3616" s="109" t="s">
        <v>11089</v>
      </c>
      <c r="C3616" s="109" t="s">
        <v>11088</v>
      </c>
      <c r="D3616" s="109" t="s">
        <v>3187</v>
      </c>
      <c r="E3616" s="109" t="s">
        <v>11087</v>
      </c>
      <c r="F3616" s="110">
        <v>20</v>
      </c>
      <c r="G3616" s="110">
        <v>0</v>
      </c>
      <c r="H3616" s="111">
        <v>47878</v>
      </c>
      <c r="I3616" s="111">
        <v>0</v>
      </c>
      <c r="J3616" s="112">
        <v>2393.9</v>
      </c>
      <c r="K3616" s="109" t="s">
        <v>17552</v>
      </c>
      <c r="L3616" s="111">
        <v>2279.8847999999998</v>
      </c>
      <c r="M3616" s="111">
        <v>0</v>
      </c>
      <c r="N3616" s="2">
        <f t="shared" si="112"/>
        <v>47878</v>
      </c>
      <c r="O3616" s="2">
        <f t="shared" si="113"/>
        <v>2393.9</v>
      </c>
    </row>
    <row r="3617" spans="1:15" x14ac:dyDescent="0.25">
      <c r="A3617" s="109" t="s">
        <v>17649</v>
      </c>
      <c r="B3617" s="109" t="s">
        <v>11086</v>
      </c>
      <c r="C3617" s="109" t="s">
        <v>11085</v>
      </c>
      <c r="D3617" s="109" t="s">
        <v>3188</v>
      </c>
      <c r="E3617" s="109" t="s">
        <v>11084</v>
      </c>
      <c r="F3617" s="110">
        <v>26</v>
      </c>
      <c r="G3617" s="110">
        <v>0</v>
      </c>
      <c r="H3617" s="111">
        <v>54622</v>
      </c>
      <c r="I3617" s="111">
        <v>0</v>
      </c>
      <c r="J3617" s="112">
        <v>2100.85</v>
      </c>
      <c r="K3617" s="109" t="s">
        <v>17554</v>
      </c>
      <c r="L3617" s="111">
        <v>-903.73749999999995</v>
      </c>
      <c r="M3617" s="111">
        <v>0</v>
      </c>
      <c r="N3617" s="2">
        <f t="shared" si="112"/>
        <v>54622</v>
      </c>
      <c r="O3617" s="2">
        <f t="shared" si="113"/>
        <v>2100.8461538461538</v>
      </c>
    </row>
    <row r="3618" spans="1:15" x14ac:dyDescent="0.25">
      <c r="A3618" s="109" t="s">
        <v>17649</v>
      </c>
      <c r="B3618" s="109" t="s">
        <v>11083</v>
      </c>
      <c r="C3618" s="109" t="s">
        <v>11082</v>
      </c>
      <c r="D3618" s="109" t="s">
        <v>3189</v>
      </c>
      <c r="E3618" s="109" t="s">
        <v>11081</v>
      </c>
      <c r="F3618" s="110">
        <v>20</v>
      </c>
      <c r="G3618" s="110">
        <v>0</v>
      </c>
      <c r="H3618" s="111">
        <v>39253</v>
      </c>
      <c r="I3618" s="111">
        <v>0</v>
      </c>
      <c r="J3618" s="112">
        <v>1962.65</v>
      </c>
      <c r="K3618" s="109" t="s">
        <v>17554</v>
      </c>
      <c r="L3618" s="111">
        <v>-649.4633</v>
      </c>
      <c r="M3618" s="111">
        <v>0</v>
      </c>
      <c r="N3618" s="2">
        <f t="shared" si="112"/>
        <v>39253</v>
      </c>
      <c r="O3618" s="2">
        <f t="shared" si="113"/>
        <v>1962.65</v>
      </c>
    </row>
    <row r="3619" spans="1:15" x14ac:dyDescent="0.25">
      <c r="A3619" s="109" t="s">
        <v>17649</v>
      </c>
      <c r="B3619" s="109" t="s">
        <v>11080</v>
      </c>
      <c r="C3619" s="109" t="s">
        <v>11079</v>
      </c>
      <c r="D3619" s="109" t="s">
        <v>3190</v>
      </c>
      <c r="E3619" s="109" t="s">
        <v>11078</v>
      </c>
      <c r="F3619" s="110">
        <v>60</v>
      </c>
      <c r="G3619" s="110">
        <v>0</v>
      </c>
      <c r="H3619" s="111">
        <v>100182</v>
      </c>
      <c r="I3619" s="111">
        <v>0</v>
      </c>
      <c r="J3619" s="112">
        <v>1669.7</v>
      </c>
      <c r="K3619" s="109" t="s">
        <v>17554</v>
      </c>
      <c r="L3619" s="111">
        <v>-1657.5555999999999</v>
      </c>
      <c r="M3619" s="111">
        <v>0</v>
      </c>
      <c r="N3619" s="2">
        <f t="shared" si="112"/>
        <v>100182</v>
      </c>
      <c r="O3619" s="2">
        <f t="shared" si="113"/>
        <v>1669.7</v>
      </c>
    </row>
    <row r="3620" spans="1:15" x14ac:dyDescent="0.25">
      <c r="A3620" s="109" t="s">
        <v>17649</v>
      </c>
      <c r="B3620" s="109" t="s">
        <v>11077</v>
      </c>
      <c r="C3620" s="109" t="s">
        <v>11076</v>
      </c>
      <c r="D3620" s="109" t="s">
        <v>3191</v>
      </c>
      <c r="E3620" s="109" t="s">
        <v>11075</v>
      </c>
      <c r="F3620" s="110">
        <v>23</v>
      </c>
      <c r="G3620" s="110">
        <v>0</v>
      </c>
      <c r="H3620" s="111">
        <v>50287</v>
      </c>
      <c r="I3620" s="111">
        <v>0</v>
      </c>
      <c r="J3620" s="112">
        <v>2186.39</v>
      </c>
      <c r="K3620" s="109" t="s">
        <v>17554</v>
      </c>
      <c r="L3620" s="111">
        <v>-832.01869999999997</v>
      </c>
      <c r="M3620" s="111">
        <v>0</v>
      </c>
      <c r="N3620" s="2">
        <f t="shared" si="112"/>
        <v>50287</v>
      </c>
      <c r="O3620" s="2">
        <f t="shared" si="113"/>
        <v>2186.391304347826</v>
      </c>
    </row>
    <row r="3621" spans="1:15" x14ac:dyDescent="0.25">
      <c r="A3621" s="109" t="s">
        <v>17649</v>
      </c>
      <c r="B3621" s="109" t="s">
        <v>11074</v>
      </c>
      <c r="C3621" s="109" t="s">
        <v>11073</v>
      </c>
      <c r="D3621" s="109" t="s">
        <v>3192</v>
      </c>
      <c r="E3621" s="109" t="s">
        <v>11072</v>
      </c>
      <c r="F3621" s="110">
        <v>18</v>
      </c>
      <c r="G3621" s="110">
        <v>0</v>
      </c>
      <c r="H3621" s="111">
        <v>42551</v>
      </c>
      <c r="I3621" s="111">
        <v>0</v>
      </c>
      <c r="J3621" s="112">
        <v>2363.94</v>
      </c>
      <c r="K3621" s="109" t="s">
        <v>17552</v>
      </c>
      <c r="L3621" s="111">
        <v>2026.2454</v>
      </c>
      <c r="M3621" s="111">
        <v>0</v>
      </c>
      <c r="N3621" s="2">
        <f t="shared" si="112"/>
        <v>42551</v>
      </c>
      <c r="O3621" s="2">
        <f t="shared" si="113"/>
        <v>2363.9444444444443</v>
      </c>
    </row>
    <row r="3622" spans="1:15" x14ac:dyDescent="0.25">
      <c r="A3622" s="109" t="s">
        <v>17649</v>
      </c>
      <c r="B3622" s="109" t="s">
        <v>11071</v>
      </c>
      <c r="C3622" s="109" t="s">
        <v>11070</v>
      </c>
      <c r="D3622" s="109" t="s">
        <v>3193</v>
      </c>
      <c r="E3622" s="109" t="s">
        <v>11069</v>
      </c>
      <c r="F3622" s="110">
        <v>18</v>
      </c>
      <c r="G3622" s="110">
        <v>0</v>
      </c>
      <c r="H3622" s="111">
        <v>40858</v>
      </c>
      <c r="I3622" s="111">
        <v>0</v>
      </c>
      <c r="J3622" s="112">
        <v>2269.89</v>
      </c>
      <c r="K3622" s="109" t="s">
        <v>17552</v>
      </c>
      <c r="L3622" s="111">
        <v>1945.6398999999999</v>
      </c>
      <c r="M3622" s="111">
        <v>0</v>
      </c>
      <c r="N3622" s="2">
        <f t="shared" si="112"/>
        <v>40858</v>
      </c>
      <c r="O3622" s="2">
        <f t="shared" si="113"/>
        <v>2269.8888888888887</v>
      </c>
    </row>
    <row r="3623" spans="1:15" x14ac:dyDescent="0.25">
      <c r="A3623" s="109" t="s">
        <v>17649</v>
      </c>
      <c r="B3623" s="109" t="s">
        <v>11068</v>
      </c>
      <c r="C3623" s="109" t="s">
        <v>11067</v>
      </c>
      <c r="D3623" s="109" t="s">
        <v>3194</v>
      </c>
      <c r="E3623" s="109" t="s">
        <v>11066</v>
      </c>
      <c r="F3623" s="110">
        <v>162</v>
      </c>
      <c r="G3623" s="110">
        <v>0</v>
      </c>
      <c r="H3623" s="111">
        <v>437105</v>
      </c>
      <c r="I3623" s="111">
        <v>0</v>
      </c>
      <c r="J3623" s="112">
        <v>2698.18</v>
      </c>
      <c r="K3623" s="109" t="s">
        <v>17552</v>
      </c>
      <c r="L3623" s="111">
        <v>20814.504499999999</v>
      </c>
      <c r="M3623" s="111">
        <v>0</v>
      </c>
      <c r="N3623" s="2">
        <f t="shared" si="112"/>
        <v>437105</v>
      </c>
      <c r="O3623" s="2">
        <f t="shared" si="113"/>
        <v>2698.179012345679</v>
      </c>
    </row>
    <row r="3624" spans="1:15" x14ac:dyDescent="0.25">
      <c r="A3624" s="109" t="s">
        <v>17649</v>
      </c>
      <c r="B3624" s="109" t="s">
        <v>11065</v>
      </c>
      <c r="C3624" s="109" t="s">
        <v>11064</v>
      </c>
      <c r="D3624" s="109" t="s">
        <v>3195</v>
      </c>
      <c r="E3624" s="109" t="s">
        <v>11063</v>
      </c>
      <c r="F3624" s="110">
        <v>16</v>
      </c>
      <c r="G3624" s="110">
        <v>0</v>
      </c>
      <c r="H3624" s="111">
        <v>34887</v>
      </c>
      <c r="I3624" s="111">
        <v>0</v>
      </c>
      <c r="J3624" s="112">
        <v>2180.44</v>
      </c>
      <c r="K3624" s="109" t="s">
        <v>17552</v>
      </c>
      <c r="L3624" s="111">
        <v>1661.2973999999999</v>
      </c>
      <c r="M3624" s="111">
        <v>0</v>
      </c>
      <c r="N3624" s="2">
        <f t="shared" si="112"/>
        <v>34887</v>
      </c>
      <c r="O3624" s="2">
        <f t="shared" si="113"/>
        <v>2180.4375</v>
      </c>
    </row>
    <row r="3625" spans="1:15" x14ac:dyDescent="0.25">
      <c r="A3625" s="109" t="s">
        <v>17649</v>
      </c>
      <c r="B3625" s="109" t="s">
        <v>11062</v>
      </c>
      <c r="C3625" s="109" t="s">
        <v>11061</v>
      </c>
      <c r="D3625" s="109" t="s">
        <v>3196</v>
      </c>
      <c r="E3625" s="109" t="s">
        <v>11060</v>
      </c>
      <c r="F3625" s="110">
        <v>40</v>
      </c>
      <c r="G3625" s="110">
        <v>0</v>
      </c>
      <c r="H3625" s="111">
        <v>86309</v>
      </c>
      <c r="I3625" s="111">
        <v>0</v>
      </c>
      <c r="J3625" s="112">
        <v>2157.7199999999998</v>
      </c>
      <c r="K3625" s="109" t="s">
        <v>17552</v>
      </c>
      <c r="L3625" s="111">
        <v>4109.9411</v>
      </c>
      <c r="M3625" s="111">
        <v>0</v>
      </c>
      <c r="N3625" s="2">
        <f t="shared" si="112"/>
        <v>86309</v>
      </c>
      <c r="O3625" s="2">
        <f t="shared" si="113"/>
        <v>2157.7249999999999</v>
      </c>
    </row>
    <row r="3626" spans="1:15" x14ac:dyDescent="0.25">
      <c r="A3626" s="109" t="s">
        <v>17649</v>
      </c>
      <c r="B3626" s="109" t="s">
        <v>11059</v>
      </c>
      <c r="C3626" s="109" t="s">
        <v>11058</v>
      </c>
      <c r="D3626" s="109" t="s">
        <v>3197</v>
      </c>
      <c r="E3626" s="109" t="s">
        <v>11058</v>
      </c>
      <c r="F3626" s="110">
        <v>19</v>
      </c>
      <c r="G3626" s="110">
        <v>0</v>
      </c>
      <c r="H3626" s="111">
        <v>33104</v>
      </c>
      <c r="I3626" s="111">
        <v>0</v>
      </c>
      <c r="J3626" s="112">
        <v>1742.32</v>
      </c>
      <c r="K3626" s="109" t="s">
        <v>17554</v>
      </c>
      <c r="L3626" s="111">
        <v>-547.72659999999996</v>
      </c>
      <c r="M3626" s="111">
        <v>0</v>
      </c>
      <c r="N3626" s="2">
        <f t="shared" si="112"/>
        <v>33104</v>
      </c>
      <c r="O3626" s="2">
        <f t="shared" si="113"/>
        <v>1742.3157894736842</v>
      </c>
    </row>
    <row r="3627" spans="1:15" x14ac:dyDescent="0.25">
      <c r="A3627" s="109" t="s">
        <v>17649</v>
      </c>
      <c r="B3627" s="109" t="s">
        <v>11057</v>
      </c>
      <c r="C3627" s="109" t="s">
        <v>11056</v>
      </c>
      <c r="D3627" s="109" t="s">
        <v>3198</v>
      </c>
      <c r="E3627" s="109" t="s">
        <v>11055</v>
      </c>
      <c r="F3627" s="110">
        <v>20</v>
      </c>
      <c r="G3627" s="110">
        <v>0</v>
      </c>
      <c r="H3627" s="111">
        <v>44450</v>
      </c>
      <c r="I3627" s="111">
        <v>0</v>
      </c>
      <c r="J3627" s="112">
        <v>2222.5</v>
      </c>
      <c r="K3627" s="109" t="s">
        <v>17552</v>
      </c>
      <c r="L3627" s="111">
        <v>2116.6862000000001</v>
      </c>
      <c r="M3627" s="111">
        <v>0</v>
      </c>
      <c r="N3627" s="2">
        <f t="shared" si="112"/>
        <v>44450</v>
      </c>
      <c r="O3627" s="2">
        <f t="shared" si="113"/>
        <v>2222.5</v>
      </c>
    </row>
    <row r="3628" spans="1:15" x14ac:dyDescent="0.25">
      <c r="A3628" s="109" t="s">
        <v>17649</v>
      </c>
      <c r="B3628" s="109" t="s">
        <v>11054</v>
      </c>
      <c r="C3628" s="109" t="s">
        <v>11053</v>
      </c>
      <c r="D3628" s="109" t="s">
        <v>3199</v>
      </c>
      <c r="E3628" s="109" t="s">
        <v>11052</v>
      </c>
      <c r="F3628" s="110">
        <v>17</v>
      </c>
      <c r="G3628" s="110">
        <v>0</v>
      </c>
      <c r="H3628" s="111">
        <v>37251</v>
      </c>
      <c r="I3628" s="111">
        <v>0</v>
      </c>
      <c r="J3628" s="112">
        <v>2191.2399999999998</v>
      </c>
      <c r="K3628" s="109" t="s">
        <v>17554</v>
      </c>
      <c r="L3628" s="111">
        <v>-616.33180000000004</v>
      </c>
      <c r="M3628" s="111">
        <v>0</v>
      </c>
      <c r="N3628" s="2">
        <f t="shared" si="112"/>
        <v>37251</v>
      </c>
      <c r="O3628" s="2">
        <f t="shared" si="113"/>
        <v>2191.2352941176468</v>
      </c>
    </row>
    <row r="3629" spans="1:15" x14ac:dyDescent="0.25">
      <c r="A3629" s="109" t="s">
        <v>17649</v>
      </c>
      <c r="B3629" s="109" t="s">
        <v>11051</v>
      </c>
      <c r="C3629" s="109" t="s">
        <v>11050</v>
      </c>
      <c r="D3629" s="109" t="s">
        <v>3200</v>
      </c>
      <c r="E3629" s="109" t="s">
        <v>11049</v>
      </c>
      <c r="F3629" s="110">
        <v>38</v>
      </c>
      <c r="G3629" s="110">
        <v>0</v>
      </c>
      <c r="H3629" s="111">
        <v>80346</v>
      </c>
      <c r="I3629" s="111">
        <v>0</v>
      </c>
      <c r="J3629" s="112">
        <v>2114.37</v>
      </c>
      <c r="K3629" s="109" t="s">
        <v>17554</v>
      </c>
      <c r="L3629" s="111">
        <v>-1329.3503000000001</v>
      </c>
      <c r="M3629" s="111">
        <v>0</v>
      </c>
      <c r="N3629" s="2">
        <f t="shared" si="112"/>
        <v>80346</v>
      </c>
      <c r="O3629" s="2">
        <f t="shared" si="113"/>
        <v>2114.3684210526317</v>
      </c>
    </row>
    <row r="3630" spans="1:15" x14ac:dyDescent="0.25">
      <c r="A3630" s="109" t="s">
        <v>17649</v>
      </c>
      <c r="B3630" s="109" t="s">
        <v>11048</v>
      </c>
      <c r="C3630" s="109" t="s">
        <v>11047</v>
      </c>
      <c r="D3630" s="109" t="s">
        <v>3201</v>
      </c>
      <c r="E3630" s="109" t="s">
        <v>11046</v>
      </c>
      <c r="F3630" s="110">
        <v>19</v>
      </c>
      <c r="G3630" s="110">
        <v>0</v>
      </c>
      <c r="H3630" s="111">
        <v>42172</v>
      </c>
      <c r="I3630" s="111">
        <v>0</v>
      </c>
      <c r="J3630" s="112">
        <v>2219.58</v>
      </c>
      <c r="K3630" s="109" t="s">
        <v>17552</v>
      </c>
      <c r="L3630" s="111">
        <v>2008.1895999999999</v>
      </c>
      <c r="M3630" s="111">
        <v>0</v>
      </c>
      <c r="N3630" s="2">
        <f t="shared" si="112"/>
        <v>42172</v>
      </c>
      <c r="O3630" s="2">
        <f t="shared" si="113"/>
        <v>2219.5789473684213</v>
      </c>
    </row>
    <row r="3631" spans="1:15" x14ac:dyDescent="0.25">
      <c r="A3631" s="109" t="s">
        <v>17649</v>
      </c>
      <c r="B3631" s="109" t="s">
        <v>11045</v>
      </c>
      <c r="C3631" s="109" t="s">
        <v>11044</v>
      </c>
      <c r="D3631" s="109" t="s">
        <v>3202</v>
      </c>
      <c r="E3631" s="109" t="s">
        <v>8766</v>
      </c>
      <c r="F3631" s="110">
        <v>100</v>
      </c>
      <c r="G3631" s="110">
        <v>0</v>
      </c>
      <c r="H3631" s="111">
        <v>180889</v>
      </c>
      <c r="I3631" s="111">
        <v>0</v>
      </c>
      <c r="J3631" s="112">
        <v>1808.89</v>
      </c>
      <c r="K3631" s="109" t="s">
        <v>17554</v>
      </c>
      <c r="L3631" s="111">
        <v>-2992.8739999999998</v>
      </c>
      <c r="M3631" s="111">
        <v>0</v>
      </c>
      <c r="N3631" s="2">
        <f t="shared" si="112"/>
        <v>180889</v>
      </c>
      <c r="O3631" s="2">
        <f t="shared" si="113"/>
        <v>1808.89</v>
      </c>
    </row>
    <row r="3632" spans="1:15" x14ac:dyDescent="0.25">
      <c r="A3632" s="109" t="s">
        <v>17649</v>
      </c>
      <c r="B3632" s="109" t="s">
        <v>11043</v>
      </c>
      <c r="C3632" s="109" t="s">
        <v>11042</v>
      </c>
      <c r="D3632" s="109" t="s">
        <v>3203</v>
      </c>
      <c r="E3632" s="109" t="s">
        <v>11041</v>
      </c>
      <c r="F3632" s="110">
        <v>20</v>
      </c>
      <c r="G3632" s="110">
        <v>0</v>
      </c>
      <c r="H3632" s="111">
        <v>47596</v>
      </c>
      <c r="I3632" s="111">
        <v>0</v>
      </c>
      <c r="J3632" s="112">
        <v>2379.8000000000002</v>
      </c>
      <c r="K3632" s="109" t="s">
        <v>17552</v>
      </c>
      <c r="L3632" s="111">
        <v>2266.4792000000002</v>
      </c>
      <c r="M3632" s="111">
        <v>0</v>
      </c>
      <c r="N3632" s="2">
        <f t="shared" si="112"/>
        <v>47596</v>
      </c>
      <c r="O3632" s="2">
        <f t="shared" si="113"/>
        <v>2379.8000000000002</v>
      </c>
    </row>
    <row r="3633" spans="1:15" x14ac:dyDescent="0.25">
      <c r="A3633" s="109" t="s">
        <v>17649</v>
      </c>
      <c r="B3633" s="109" t="s">
        <v>11040</v>
      </c>
      <c r="C3633" s="109" t="s">
        <v>11039</v>
      </c>
      <c r="D3633" s="109" t="s">
        <v>3204</v>
      </c>
      <c r="E3633" s="109" t="s">
        <v>11038</v>
      </c>
      <c r="F3633" s="110">
        <v>75</v>
      </c>
      <c r="G3633" s="110">
        <v>0</v>
      </c>
      <c r="H3633" s="111">
        <v>153562</v>
      </c>
      <c r="I3633" s="111">
        <v>0</v>
      </c>
      <c r="J3633" s="112">
        <v>2047.49</v>
      </c>
      <c r="K3633" s="109" t="s">
        <v>17554</v>
      </c>
      <c r="L3633" s="111">
        <v>-2540.7451000000001</v>
      </c>
      <c r="M3633" s="111">
        <v>0</v>
      </c>
      <c r="N3633" s="2">
        <f t="shared" si="112"/>
        <v>153562</v>
      </c>
      <c r="O3633" s="2">
        <f t="shared" si="113"/>
        <v>2047.4933333333333</v>
      </c>
    </row>
    <row r="3634" spans="1:15" x14ac:dyDescent="0.25">
      <c r="A3634" s="109" t="s">
        <v>17649</v>
      </c>
      <c r="B3634" s="109" t="s">
        <v>11035</v>
      </c>
      <c r="C3634" s="109" t="s">
        <v>11034</v>
      </c>
      <c r="D3634" s="109" t="s">
        <v>3206</v>
      </c>
      <c r="E3634" s="109" t="s">
        <v>11033</v>
      </c>
      <c r="F3634" s="110">
        <v>20</v>
      </c>
      <c r="G3634" s="110">
        <v>0</v>
      </c>
      <c r="H3634" s="111">
        <v>44124</v>
      </c>
      <c r="I3634" s="111">
        <v>0</v>
      </c>
      <c r="J3634" s="112">
        <v>2206.1999999999998</v>
      </c>
      <c r="K3634" s="109" t="s">
        <v>17552</v>
      </c>
      <c r="L3634" s="111">
        <v>2101.1547</v>
      </c>
      <c r="M3634" s="111">
        <v>0</v>
      </c>
      <c r="N3634" s="2">
        <f t="shared" si="112"/>
        <v>44124</v>
      </c>
      <c r="O3634" s="2">
        <f t="shared" si="113"/>
        <v>2206.1999999999998</v>
      </c>
    </row>
    <row r="3635" spans="1:15" x14ac:dyDescent="0.25">
      <c r="A3635" s="109" t="s">
        <v>17649</v>
      </c>
      <c r="B3635" s="109" t="s">
        <v>11032</v>
      </c>
      <c r="C3635" s="109" t="s">
        <v>11031</v>
      </c>
      <c r="D3635" s="109" t="s">
        <v>3207</v>
      </c>
      <c r="E3635" s="109" t="s">
        <v>11030</v>
      </c>
      <c r="F3635" s="110">
        <v>23</v>
      </c>
      <c r="G3635" s="110">
        <v>0</v>
      </c>
      <c r="H3635" s="111">
        <v>50715</v>
      </c>
      <c r="I3635" s="111">
        <v>0</v>
      </c>
      <c r="J3635" s="112">
        <v>2205</v>
      </c>
      <c r="K3635" s="109" t="s">
        <v>17554</v>
      </c>
      <c r="L3635" s="111">
        <v>-839.09829999999999</v>
      </c>
      <c r="M3635" s="111">
        <v>0</v>
      </c>
      <c r="N3635" s="2">
        <f t="shared" si="112"/>
        <v>50715</v>
      </c>
      <c r="O3635" s="2">
        <f t="shared" si="113"/>
        <v>2205</v>
      </c>
    </row>
    <row r="3636" spans="1:15" x14ac:dyDescent="0.25">
      <c r="A3636" s="109" t="s">
        <v>17649</v>
      </c>
      <c r="B3636" s="109" t="s">
        <v>11029</v>
      </c>
      <c r="C3636" s="109" t="s">
        <v>11028</v>
      </c>
      <c r="D3636" s="109" t="s">
        <v>3208</v>
      </c>
      <c r="E3636" s="109" t="s">
        <v>11027</v>
      </c>
      <c r="F3636" s="110">
        <v>24</v>
      </c>
      <c r="G3636" s="110">
        <v>0</v>
      </c>
      <c r="H3636" s="111">
        <v>49999</v>
      </c>
      <c r="I3636" s="111">
        <v>0</v>
      </c>
      <c r="J3636" s="112">
        <v>2083.29</v>
      </c>
      <c r="K3636" s="109" t="s">
        <v>17554</v>
      </c>
      <c r="L3636" s="111">
        <v>-827.255</v>
      </c>
      <c r="M3636" s="111">
        <v>0</v>
      </c>
      <c r="N3636" s="2">
        <f t="shared" si="112"/>
        <v>49999</v>
      </c>
      <c r="O3636" s="2">
        <f t="shared" si="113"/>
        <v>2083.2916666666665</v>
      </c>
    </row>
    <row r="3637" spans="1:15" x14ac:dyDescent="0.25">
      <c r="A3637" s="109" t="s">
        <v>17649</v>
      </c>
      <c r="B3637" s="109" t="s">
        <v>11026</v>
      </c>
      <c r="C3637" s="109" t="s">
        <v>11025</v>
      </c>
      <c r="D3637" s="109" t="s">
        <v>3209</v>
      </c>
      <c r="E3637" s="109" t="s">
        <v>11024</v>
      </c>
      <c r="F3637" s="110">
        <v>18</v>
      </c>
      <c r="G3637" s="110">
        <v>0</v>
      </c>
      <c r="H3637" s="111">
        <v>35690</v>
      </c>
      <c r="I3637" s="111">
        <v>0</v>
      </c>
      <c r="J3637" s="112">
        <v>1982.78</v>
      </c>
      <c r="K3637" s="109" t="s">
        <v>17554</v>
      </c>
      <c r="L3637" s="111">
        <v>-590.51059999999995</v>
      </c>
      <c r="M3637" s="111">
        <v>0</v>
      </c>
      <c r="N3637" s="2">
        <f t="shared" si="112"/>
        <v>35690</v>
      </c>
      <c r="O3637" s="2">
        <f t="shared" si="113"/>
        <v>1982.7777777777778</v>
      </c>
    </row>
    <row r="3638" spans="1:15" x14ac:dyDescent="0.25">
      <c r="A3638" s="109" t="s">
        <v>17649</v>
      </c>
      <c r="B3638" s="109" t="s">
        <v>11023</v>
      </c>
      <c r="C3638" s="109" t="s">
        <v>11022</v>
      </c>
      <c r="D3638" s="109" t="s">
        <v>3210</v>
      </c>
      <c r="E3638" s="109" t="s">
        <v>11021</v>
      </c>
      <c r="F3638" s="110">
        <v>245</v>
      </c>
      <c r="G3638" s="110">
        <v>0</v>
      </c>
      <c r="H3638" s="111">
        <v>637171</v>
      </c>
      <c r="I3638" s="111">
        <v>0</v>
      </c>
      <c r="J3638" s="112">
        <v>2600.6999999999998</v>
      </c>
      <c r="K3638" s="109" t="s">
        <v>17552</v>
      </c>
      <c r="L3638" s="111">
        <v>30341.467199999999</v>
      </c>
      <c r="M3638" s="111">
        <v>0</v>
      </c>
      <c r="N3638" s="2">
        <f t="shared" si="112"/>
        <v>637171</v>
      </c>
      <c r="O3638" s="2">
        <f t="shared" si="113"/>
        <v>2600.6979591836734</v>
      </c>
    </row>
    <row r="3639" spans="1:15" x14ac:dyDescent="0.25">
      <c r="A3639" s="109" t="s">
        <v>17649</v>
      </c>
      <c r="B3639" s="109" t="s">
        <v>11020</v>
      </c>
      <c r="C3639" s="109" t="s">
        <v>11019</v>
      </c>
      <c r="D3639" s="109" t="s">
        <v>3211</v>
      </c>
      <c r="E3639" s="109" t="s">
        <v>11018</v>
      </c>
      <c r="F3639" s="110">
        <v>18</v>
      </c>
      <c r="G3639" s="110">
        <v>0</v>
      </c>
      <c r="H3639" s="111">
        <v>36869</v>
      </c>
      <c r="I3639" s="111">
        <v>0</v>
      </c>
      <c r="J3639" s="112">
        <v>2048.2800000000002</v>
      </c>
      <c r="K3639" s="109" t="s">
        <v>17554</v>
      </c>
      <c r="L3639" s="111">
        <v>-610.01890000000003</v>
      </c>
      <c r="M3639" s="111">
        <v>0</v>
      </c>
      <c r="N3639" s="2">
        <f t="shared" si="112"/>
        <v>36869</v>
      </c>
      <c r="O3639" s="2">
        <f t="shared" si="113"/>
        <v>2048.2777777777778</v>
      </c>
    </row>
    <row r="3640" spans="1:15" x14ac:dyDescent="0.25">
      <c r="A3640" s="109" t="s">
        <v>17649</v>
      </c>
      <c r="B3640" s="109" t="s">
        <v>11017</v>
      </c>
      <c r="C3640" s="109" t="s">
        <v>11016</v>
      </c>
      <c r="D3640" s="109" t="s">
        <v>3212</v>
      </c>
      <c r="E3640" s="109" t="s">
        <v>11015</v>
      </c>
      <c r="F3640" s="110">
        <v>15</v>
      </c>
      <c r="G3640" s="110">
        <v>0</v>
      </c>
      <c r="H3640" s="111">
        <v>32781</v>
      </c>
      <c r="I3640" s="111">
        <v>0</v>
      </c>
      <c r="J3640" s="112">
        <v>2185.4</v>
      </c>
      <c r="K3640" s="109" t="s">
        <v>17554</v>
      </c>
      <c r="L3640" s="111">
        <v>-542.36850000000004</v>
      </c>
      <c r="M3640" s="111">
        <v>0</v>
      </c>
      <c r="N3640" s="2">
        <f t="shared" si="112"/>
        <v>32781</v>
      </c>
      <c r="O3640" s="2">
        <f t="shared" si="113"/>
        <v>2185.4</v>
      </c>
    </row>
    <row r="3641" spans="1:15" x14ac:dyDescent="0.25">
      <c r="A3641" s="109" t="s">
        <v>17649</v>
      </c>
      <c r="B3641" s="109" t="s">
        <v>11014</v>
      </c>
      <c r="C3641" s="109" t="s">
        <v>11013</v>
      </c>
      <c r="D3641" s="109" t="s">
        <v>3213</v>
      </c>
      <c r="E3641" s="109" t="s">
        <v>11012</v>
      </c>
      <c r="F3641" s="110">
        <v>23</v>
      </c>
      <c r="G3641" s="110">
        <v>0</v>
      </c>
      <c r="H3641" s="111">
        <v>49812</v>
      </c>
      <c r="I3641" s="111">
        <v>0</v>
      </c>
      <c r="J3641" s="112">
        <v>2165.7399999999998</v>
      </c>
      <c r="K3641" s="109" t="s">
        <v>17554</v>
      </c>
      <c r="L3641" s="111">
        <v>-824.16459999999995</v>
      </c>
      <c r="M3641" s="111">
        <v>0</v>
      </c>
      <c r="N3641" s="2">
        <f t="shared" si="112"/>
        <v>49812</v>
      </c>
      <c r="O3641" s="2">
        <f t="shared" si="113"/>
        <v>2165.7391304347825</v>
      </c>
    </row>
    <row r="3642" spans="1:15" x14ac:dyDescent="0.25">
      <c r="A3642" s="109" t="s">
        <v>17649</v>
      </c>
      <c r="B3642" s="109" t="s">
        <v>11011</v>
      </c>
      <c r="C3642" s="109" t="s">
        <v>11010</v>
      </c>
      <c r="D3642" s="109" t="s">
        <v>3214</v>
      </c>
      <c r="E3642" s="109" t="s">
        <v>11009</v>
      </c>
      <c r="F3642" s="110">
        <v>84</v>
      </c>
      <c r="G3642" s="110">
        <v>0</v>
      </c>
      <c r="H3642" s="111">
        <v>205740</v>
      </c>
      <c r="I3642" s="111">
        <v>0</v>
      </c>
      <c r="J3642" s="112">
        <v>2449.29</v>
      </c>
      <c r="K3642" s="109" t="s">
        <v>17552</v>
      </c>
      <c r="L3642" s="111">
        <v>9797.1514000000006</v>
      </c>
      <c r="M3642" s="111">
        <v>0</v>
      </c>
      <c r="N3642" s="2">
        <f t="shared" si="112"/>
        <v>205740</v>
      </c>
      <c r="O3642" s="2">
        <f t="shared" si="113"/>
        <v>2449.2857142857142</v>
      </c>
    </row>
    <row r="3643" spans="1:15" x14ac:dyDescent="0.25">
      <c r="A3643" s="109" t="s">
        <v>17649</v>
      </c>
      <c r="B3643" s="109" t="s">
        <v>11008</v>
      </c>
      <c r="C3643" s="109" t="s">
        <v>11007</v>
      </c>
      <c r="D3643" s="109" t="s">
        <v>3215</v>
      </c>
      <c r="E3643" s="109" t="s">
        <v>11006</v>
      </c>
      <c r="F3643" s="110">
        <v>17</v>
      </c>
      <c r="G3643" s="110">
        <v>0</v>
      </c>
      <c r="H3643" s="111">
        <v>39006</v>
      </c>
      <c r="I3643" s="111">
        <v>0</v>
      </c>
      <c r="J3643" s="112">
        <v>2294.4699999999998</v>
      </c>
      <c r="K3643" s="109" t="s">
        <v>17552</v>
      </c>
      <c r="L3643" s="111">
        <v>1857.4126000000001</v>
      </c>
      <c r="M3643" s="111">
        <v>0</v>
      </c>
      <c r="N3643" s="2">
        <f t="shared" si="112"/>
        <v>39006</v>
      </c>
      <c r="O3643" s="2">
        <f t="shared" si="113"/>
        <v>2294.4705882352941</v>
      </c>
    </row>
    <row r="3644" spans="1:15" x14ac:dyDescent="0.25">
      <c r="A3644" s="109" t="s">
        <v>17649</v>
      </c>
      <c r="B3644" s="109" t="s">
        <v>11005</v>
      </c>
      <c r="C3644" s="109" t="s">
        <v>11004</v>
      </c>
      <c r="D3644" s="109" t="s">
        <v>3216</v>
      </c>
      <c r="E3644" s="109" t="s">
        <v>11003</v>
      </c>
      <c r="F3644" s="110">
        <v>25</v>
      </c>
      <c r="G3644" s="110">
        <v>0</v>
      </c>
      <c r="H3644" s="111">
        <v>54334</v>
      </c>
      <c r="I3644" s="111">
        <v>0</v>
      </c>
      <c r="J3644" s="112">
        <v>2173.36</v>
      </c>
      <c r="K3644" s="109" t="s">
        <v>17554</v>
      </c>
      <c r="L3644" s="111">
        <v>-898.97339999999997</v>
      </c>
      <c r="M3644" s="111">
        <v>0</v>
      </c>
      <c r="N3644" s="2">
        <f t="shared" si="112"/>
        <v>54334</v>
      </c>
      <c r="O3644" s="2">
        <f t="shared" si="113"/>
        <v>2173.36</v>
      </c>
    </row>
    <row r="3645" spans="1:15" x14ac:dyDescent="0.25">
      <c r="A3645" s="109" t="s">
        <v>17649</v>
      </c>
      <c r="B3645" s="109" t="s">
        <v>11002</v>
      </c>
      <c r="C3645" s="109" t="s">
        <v>11001</v>
      </c>
      <c r="D3645" s="109" t="s">
        <v>3217</v>
      </c>
      <c r="E3645" s="109" t="s">
        <v>11000</v>
      </c>
      <c r="F3645" s="110">
        <v>19</v>
      </c>
      <c r="G3645" s="110">
        <v>0</v>
      </c>
      <c r="H3645" s="111">
        <v>44574</v>
      </c>
      <c r="I3645" s="111">
        <v>0</v>
      </c>
      <c r="J3645" s="112">
        <v>2346</v>
      </c>
      <c r="K3645" s="109" t="s">
        <v>17552</v>
      </c>
      <c r="L3645" s="111">
        <v>2122.5922</v>
      </c>
      <c r="M3645" s="111">
        <v>0</v>
      </c>
      <c r="N3645" s="2">
        <f t="shared" si="112"/>
        <v>44574</v>
      </c>
      <c r="O3645" s="2">
        <f t="shared" si="113"/>
        <v>2346</v>
      </c>
    </row>
    <row r="3646" spans="1:15" x14ac:dyDescent="0.25">
      <c r="A3646" s="109" t="s">
        <v>17649</v>
      </c>
      <c r="B3646" s="109" t="s">
        <v>10999</v>
      </c>
      <c r="C3646" s="109" t="s">
        <v>10998</v>
      </c>
      <c r="D3646" s="109" t="s">
        <v>3218</v>
      </c>
      <c r="E3646" s="109" t="s">
        <v>10997</v>
      </c>
      <c r="F3646" s="110">
        <v>35</v>
      </c>
      <c r="G3646" s="110">
        <v>0</v>
      </c>
      <c r="H3646" s="111">
        <v>77706</v>
      </c>
      <c r="I3646" s="111">
        <v>0</v>
      </c>
      <c r="J3646" s="112">
        <v>2220.17</v>
      </c>
      <c r="K3646" s="109" t="s">
        <v>17552</v>
      </c>
      <c r="L3646" s="111">
        <v>3700.2654000000002</v>
      </c>
      <c r="M3646" s="111">
        <v>0</v>
      </c>
      <c r="N3646" s="2">
        <f t="shared" si="112"/>
        <v>77706</v>
      </c>
      <c r="O3646" s="2">
        <f t="shared" si="113"/>
        <v>2220.1714285714284</v>
      </c>
    </row>
    <row r="3647" spans="1:15" x14ac:dyDescent="0.25">
      <c r="A3647" s="109" t="s">
        <v>17649</v>
      </c>
      <c r="B3647" s="109" t="s">
        <v>10996</v>
      </c>
      <c r="C3647" s="109" t="s">
        <v>18242</v>
      </c>
      <c r="D3647" s="109" t="s">
        <v>3219</v>
      </c>
      <c r="E3647" s="109" t="s">
        <v>10995</v>
      </c>
      <c r="F3647" s="110">
        <v>40</v>
      </c>
      <c r="G3647" s="110">
        <v>0</v>
      </c>
      <c r="H3647" s="111">
        <v>90777</v>
      </c>
      <c r="I3647" s="111">
        <v>0</v>
      </c>
      <c r="J3647" s="112">
        <v>2269.4299999999998</v>
      </c>
      <c r="K3647" s="109" t="s">
        <v>17552</v>
      </c>
      <c r="L3647" s="111">
        <v>4322.6998999999996</v>
      </c>
      <c r="M3647" s="111">
        <v>0</v>
      </c>
      <c r="N3647" s="2">
        <f t="shared" si="112"/>
        <v>90777</v>
      </c>
      <c r="O3647" s="2">
        <f t="shared" si="113"/>
        <v>2269.4250000000002</v>
      </c>
    </row>
    <row r="3648" spans="1:15" x14ac:dyDescent="0.25">
      <c r="A3648" s="109" t="s">
        <v>17649</v>
      </c>
      <c r="B3648" s="109" t="s">
        <v>10994</v>
      </c>
      <c r="C3648" s="109" t="s">
        <v>10993</v>
      </c>
      <c r="D3648" s="109" t="s">
        <v>3220</v>
      </c>
      <c r="E3648" s="109" t="s">
        <v>10992</v>
      </c>
      <c r="F3648" s="110">
        <v>20</v>
      </c>
      <c r="G3648" s="110">
        <v>0</v>
      </c>
      <c r="H3648" s="111">
        <v>42090</v>
      </c>
      <c r="I3648" s="111">
        <v>0</v>
      </c>
      <c r="J3648" s="112">
        <v>2104.5</v>
      </c>
      <c r="K3648" s="109" t="s">
        <v>17554</v>
      </c>
      <c r="L3648" s="111">
        <v>-696.40359999999998</v>
      </c>
      <c r="M3648" s="111">
        <v>0</v>
      </c>
      <c r="N3648" s="2">
        <f t="shared" si="112"/>
        <v>42090</v>
      </c>
      <c r="O3648" s="2">
        <f t="shared" si="113"/>
        <v>2104.5</v>
      </c>
    </row>
    <row r="3649" spans="1:15" x14ac:dyDescent="0.25">
      <c r="A3649" s="109" t="s">
        <v>17649</v>
      </c>
      <c r="B3649" s="109" t="s">
        <v>10991</v>
      </c>
      <c r="C3649" s="109" t="s">
        <v>10990</v>
      </c>
      <c r="D3649" s="109" t="s">
        <v>3221</v>
      </c>
      <c r="E3649" s="109" t="s">
        <v>10989</v>
      </c>
      <c r="F3649" s="110">
        <v>30</v>
      </c>
      <c r="G3649" s="110">
        <v>0</v>
      </c>
      <c r="H3649" s="111">
        <v>81356</v>
      </c>
      <c r="I3649" s="111">
        <v>0</v>
      </c>
      <c r="J3649" s="112">
        <v>2711.87</v>
      </c>
      <c r="K3649" s="109" t="s">
        <v>17552</v>
      </c>
      <c r="L3649" s="111">
        <v>3874.0810000000001</v>
      </c>
      <c r="M3649" s="111">
        <v>0</v>
      </c>
      <c r="N3649" s="2">
        <f t="shared" si="112"/>
        <v>81356</v>
      </c>
      <c r="O3649" s="2">
        <f t="shared" si="113"/>
        <v>2711.8666666666668</v>
      </c>
    </row>
    <row r="3650" spans="1:15" x14ac:dyDescent="0.25">
      <c r="A3650" s="109" t="s">
        <v>17649</v>
      </c>
      <c r="B3650" s="109" t="s">
        <v>10988</v>
      </c>
      <c r="C3650" s="109" t="s">
        <v>10987</v>
      </c>
      <c r="D3650" s="109" t="s">
        <v>3222</v>
      </c>
      <c r="E3650" s="109" t="s">
        <v>10986</v>
      </c>
      <c r="F3650" s="110">
        <v>85</v>
      </c>
      <c r="G3650" s="110">
        <v>0</v>
      </c>
      <c r="H3650" s="111">
        <v>236036</v>
      </c>
      <c r="I3650" s="111">
        <v>0</v>
      </c>
      <c r="J3650" s="112">
        <v>2776.89</v>
      </c>
      <c r="K3650" s="109" t="s">
        <v>17552</v>
      </c>
      <c r="L3650" s="111">
        <v>11239.8107</v>
      </c>
      <c r="M3650" s="111">
        <v>0</v>
      </c>
      <c r="N3650" s="2">
        <f t="shared" si="112"/>
        <v>236036</v>
      </c>
      <c r="O3650" s="2">
        <f t="shared" si="113"/>
        <v>2776.8941176470589</v>
      </c>
    </row>
    <row r="3651" spans="1:15" x14ac:dyDescent="0.25">
      <c r="A3651" s="109" t="s">
        <v>17649</v>
      </c>
      <c r="B3651" s="109" t="s">
        <v>10985</v>
      </c>
      <c r="C3651" s="109" t="s">
        <v>10984</v>
      </c>
      <c r="D3651" s="109" t="s">
        <v>3223</v>
      </c>
      <c r="E3651" s="109" t="s">
        <v>10983</v>
      </c>
      <c r="F3651" s="110">
        <v>68</v>
      </c>
      <c r="G3651" s="110">
        <v>0</v>
      </c>
      <c r="H3651" s="111">
        <v>185816</v>
      </c>
      <c r="I3651" s="111">
        <v>0</v>
      </c>
      <c r="J3651" s="112">
        <v>2732.59</v>
      </c>
      <c r="K3651" s="109" t="s">
        <v>17552</v>
      </c>
      <c r="L3651" s="111">
        <v>8848.3804</v>
      </c>
      <c r="M3651" s="111">
        <v>0</v>
      </c>
      <c r="N3651" s="2">
        <f t="shared" si="112"/>
        <v>185816</v>
      </c>
      <c r="O3651" s="2">
        <f t="shared" si="113"/>
        <v>2732.5882352941176</v>
      </c>
    </row>
    <row r="3652" spans="1:15" x14ac:dyDescent="0.25">
      <c r="A3652" s="109" t="s">
        <v>17649</v>
      </c>
      <c r="B3652" s="109" t="s">
        <v>10982</v>
      </c>
      <c r="C3652" s="109" t="s">
        <v>10981</v>
      </c>
      <c r="D3652" s="109" t="s">
        <v>3224</v>
      </c>
      <c r="E3652" s="109" t="s">
        <v>10980</v>
      </c>
      <c r="F3652" s="110">
        <v>30</v>
      </c>
      <c r="G3652" s="110">
        <v>0</v>
      </c>
      <c r="H3652" s="111">
        <v>69367</v>
      </c>
      <c r="I3652" s="111">
        <v>0</v>
      </c>
      <c r="J3652" s="112">
        <v>2312.23</v>
      </c>
      <c r="K3652" s="109" t="s">
        <v>17552</v>
      </c>
      <c r="L3652" s="111">
        <v>3303.1878999999999</v>
      </c>
      <c r="M3652" s="111">
        <v>0</v>
      </c>
      <c r="N3652" s="2">
        <f t="shared" ref="N3652:N3715" si="114">H3652-I3652</f>
        <v>69367</v>
      </c>
      <c r="O3652" s="2">
        <f t="shared" ref="O3652:O3715" si="115">IF(F3652&gt;0,N3652/F3652,"No Standing Units")</f>
        <v>2312.2333333333331</v>
      </c>
    </row>
    <row r="3653" spans="1:15" x14ac:dyDescent="0.25">
      <c r="A3653" s="109" t="s">
        <v>17649</v>
      </c>
      <c r="B3653" s="109" t="s">
        <v>10978</v>
      </c>
      <c r="C3653" s="109" t="s">
        <v>10977</v>
      </c>
      <c r="D3653" s="109" t="s">
        <v>3225</v>
      </c>
      <c r="E3653" s="109" t="s">
        <v>10979</v>
      </c>
      <c r="F3653" s="110">
        <v>100</v>
      </c>
      <c r="G3653" s="110">
        <v>0</v>
      </c>
      <c r="H3653" s="111">
        <v>296257</v>
      </c>
      <c r="I3653" s="111">
        <v>0</v>
      </c>
      <c r="J3653" s="112">
        <v>2962.57</v>
      </c>
      <c r="K3653" s="109" t="s">
        <v>17554</v>
      </c>
      <c r="L3653" s="111">
        <v>-4901.6868999999997</v>
      </c>
      <c r="M3653" s="111">
        <v>0</v>
      </c>
      <c r="N3653" s="2">
        <f t="shared" si="114"/>
        <v>296257</v>
      </c>
      <c r="O3653" s="2">
        <f t="shared" si="115"/>
        <v>2962.57</v>
      </c>
    </row>
    <row r="3654" spans="1:15" x14ac:dyDescent="0.25">
      <c r="A3654" s="109" t="s">
        <v>17649</v>
      </c>
      <c r="B3654" s="109" t="s">
        <v>10978</v>
      </c>
      <c r="C3654" s="109" t="s">
        <v>10977</v>
      </c>
      <c r="D3654" s="109" t="s">
        <v>3226</v>
      </c>
      <c r="E3654" s="109" t="s">
        <v>6129</v>
      </c>
      <c r="F3654" s="110">
        <v>150</v>
      </c>
      <c r="G3654" s="110">
        <v>0</v>
      </c>
      <c r="H3654" s="111">
        <v>529852</v>
      </c>
      <c r="I3654" s="111">
        <v>0</v>
      </c>
      <c r="J3654" s="112">
        <v>3532.35</v>
      </c>
      <c r="K3654" s="109" t="s">
        <v>17554</v>
      </c>
      <c r="L3654" s="111">
        <v>-8766.6026999999995</v>
      </c>
      <c r="M3654" s="111">
        <v>0</v>
      </c>
      <c r="N3654" s="2">
        <f t="shared" si="114"/>
        <v>529852</v>
      </c>
      <c r="O3654" s="2">
        <f t="shared" si="115"/>
        <v>3532.3466666666668</v>
      </c>
    </row>
    <row r="3655" spans="1:15" x14ac:dyDescent="0.25">
      <c r="A3655" s="109" t="s">
        <v>17649</v>
      </c>
      <c r="B3655" s="109" t="s">
        <v>10976</v>
      </c>
      <c r="C3655" s="109" t="s">
        <v>10975</v>
      </c>
      <c r="D3655" s="109" t="s">
        <v>3227</v>
      </c>
      <c r="E3655" s="109" t="s">
        <v>10974</v>
      </c>
      <c r="F3655" s="110">
        <v>20</v>
      </c>
      <c r="G3655" s="110">
        <v>0</v>
      </c>
      <c r="H3655" s="111">
        <v>42764</v>
      </c>
      <c r="I3655" s="111">
        <v>0</v>
      </c>
      <c r="J3655" s="112">
        <v>2138.1999999999998</v>
      </c>
      <c r="K3655" s="109" t="s">
        <v>17554</v>
      </c>
      <c r="L3655" s="111">
        <v>-707.5412</v>
      </c>
      <c r="M3655" s="111">
        <v>0</v>
      </c>
      <c r="N3655" s="2">
        <f t="shared" si="114"/>
        <v>42764</v>
      </c>
      <c r="O3655" s="2">
        <f t="shared" si="115"/>
        <v>2138.1999999999998</v>
      </c>
    </row>
    <row r="3656" spans="1:15" x14ac:dyDescent="0.25">
      <c r="A3656" s="109" t="s">
        <v>17649</v>
      </c>
      <c r="B3656" s="109" t="s">
        <v>10973</v>
      </c>
      <c r="C3656" s="109" t="s">
        <v>10972</v>
      </c>
      <c r="D3656" s="109" t="s">
        <v>3228</v>
      </c>
      <c r="E3656" s="109" t="s">
        <v>10971</v>
      </c>
      <c r="F3656" s="110">
        <v>59</v>
      </c>
      <c r="G3656" s="110">
        <v>0</v>
      </c>
      <c r="H3656" s="111">
        <v>172050</v>
      </c>
      <c r="I3656" s="111">
        <v>0</v>
      </c>
      <c r="J3656" s="112">
        <v>2916.1</v>
      </c>
      <c r="K3656" s="109" t="s">
        <v>17554</v>
      </c>
      <c r="L3656" s="111">
        <v>-2846.6372000000001</v>
      </c>
      <c r="M3656" s="111">
        <v>0</v>
      </c>
      <c r="N3656" s="2">
        <f t="shared" si="114"/>
        <v>172050</v>
      </c>
      <c r="O3656" s="2">
        <f t="shared" si="115"/>
        <v>2916.101694915254</v>
      </c>
    </row>
    <row r="3657" spans="1:15" x14ac:dyDescent="0.25">
      <c r="A3657" s="109" t="s">
        <v>17649</v>
      </c>
      <c r="B3657" s="109" t="s">
        <v>10970</v>
      </c>
      <c r="C3657" s="109" t="s">
        <v>10969</v>
      </c>
      <c r="D3657" s="109" t="s">
        <v>3229</v>
      </c>
      <c r="E3657" s="109" t="s">
        <v>10968</v>
      </c>
      <c r="F3657" s="110">
        <v>78</v>
      </c>
      <c r="G3657" s="110">
        <v>0</v>
      </c>
      <c r="H3657" s="111">
        <v>172019</v>
      </c>
      <c r="I3657" s="111">
        <v>0</v>
      </c>
      <c r="J3657" s="112">
        <v>2205.37</v>
      </c>
      <c r="K3657" s="109" t="s">
        <v>17554</v>
      </c>
      <c r="L3657" s="111">
        <v>-2846.1251999999999</v>
      </c>
      <c r="M3657" s="111">
        <v>0</v>
      </c>
      <c r="N3657" s="2">
        <f t="shared" si="114"/>
        <v>172019</v>
      </c>
      <c r="O3657" s="2">
        <f t="shared" si="115"/>
        <v>2205.3717948717949</v>
      </c>
    </row>
    <row r="3658" spans="1:15" x14ac:dyDescent="0.25">
      <c r="A3658" s="109" t="s">
        <v>17649</v>
      </c>
      <c r="B3658" s="109" t="s">
        <v>10967</v>
      </c>
      <c r="C3658" s="109" t="s">
        <v>10966</v>
      </c>
      <c r="D3658" s="109" t="s">
        <v>3230</v>
      </c>
      <c r="E3658" s="109" t="s">
        <v>10963</v>
      </c>
      <c r="F3658" s="110">
        <v>0</v>
      </c>
      <c r="G3658" s="110">
        <v>49</v>
      </c>
      <c r="H3658" s="111">
        <v>124387</v>
      </c>
      <c r="I3658" s="111">
        <v>124387</v>
      </c>
      <c r="J3658" s="112">
        <v>2538.5100000000002</v>
      </c>
      <c r="K3658" s="109" t="s">
        <v>17554</v>
      </c>
      <c r="L3658" s="111">
        <v>-2058.0340999999999</v>
      </c>
      <c r="M3658" s="111">
        <v>0</v>
      </c>
      <c r="N3658" s="2">
        <f t="shared" si="114"/>
        <v>0</v>
      </c>
      <c r="O3658" s="2" t="str">
        <f t="shared" si="115"/>
        <v>No Standing Units</v>
      </c>
    </row>
    <row r="3659" spans="1:15" x14ac:dyDescent="0.25">
      <c r="A3659" s="109" t="s">
        <v>17652</v>
      </c>
      <c r="B3659" s="109" t="s">
        <v>10956</v>
      </c>
      <c r="C3659" s="109" t="s">
        <v>10955</v>
      </c>
      <c r="D3659" s="109" t="s">
        <v>3231</v>
      </c>
      <c r="E3659" s="109" t="s">
        <v>10962</v>
      </c>
      <c r="F3659" s="110">
        <v>200</v>
      </c>
      <c r="G3659" s="110">
        <v>0</v>
      </c>
      <c r="H3659" s="111">
        <v>610729</v>
      </c>
      <c r="I3659" s="111">
        <v>0</v>
      </c>
      <c r="J3659" s="112">
        <v>3053.64</v>
      </c>
      <c r="K3659" s="109" t="s">
        <v>17554</v>
      </c>
      <c r="L3659" s="111">
        <v>-10104.745199999999</v>
      </c>
      <c r="M3659" s="111">
        <v>0</v>
      </c>
      <c r="N3659" s="2">
        <f t="shared" si="114"/>
        <v>610729</v>
      </c>
      <c r="O3659" s="2">
        <f t="shared" si="115"/>
        <v>3053.645</v>
      </c>
    </row>
    <row r="3660" spans="1:15" x14ac:dyDescent="0.25">
      <c r="A3660" s="109" t="s">
        <v>17652</v>
      </c>
      <c r="B3660" s="109" t="s">
        <v>10956</v>
      </c>
      <c r="C3660" s="109" t="s">
        <v>10955</v>
      </c>
      <c r="D3660" s="109" t="s">
        <v>3232</v>
      </c>
      <c r="E3660" s="109" t="s">
        <v>10961</v>
      </c>
      <c r="F3660" s="110">
        <v>132</v>
      </c>
      <c r="G3660" s="110">
        <v>0</v>
      </c>
      <c r="H3660" s="111">
        <v>386396</v>
      </c>
      <c r="I3660" s="111">
        <v>0</v>
      </c>
      <c r="J3660" s="112">
        <v>2927.24</v>
      </c>
      <c r="K3660" s="109" t="s">
        <v>17554</v>
      </c>
      <c r="L3660" s="111">
        <v>-6393.0708999999997</v>
      </c>
      <c r="M3660" s="111">
        <v>0</v>
      </c>
      <c r="N3660" s="2">
        <f t="shared" si="114"/>
        <v>386396</v>
      </c>
      <c r="O3660" s="2">
        <f t="shared" si="115"/>
        <v>2927.242424242424</v>
      </c>
    </row>
    <row r="3661" spans="1:15" x14ac:dyDescent="0.25">
      <c r="A3661" s="109" t="s">
        <v>17652</v>
      </c>
      <c r="B3661" s="109" t="s">
        <v>10956</v>
      </c>
      <c r="C3661" s="109" t="s">
        <v>10955</v>
      </c>
      <c r="D3661" s="109" t="s">
        <v>3233</v>
      </c>
      <c r="E3661" s="109" t="s">
        <v>10960</v>
      </c>
      <c r="F3661" s="110">
        <v>190</v>
      </c>
      <c r="G3661" s="110">
        <v>0</v>
      </c>
      <c r="H3661" s="111">
        <v>506405</v>
      </c>
      <c r="I3661" s="111">
        <v>0</v>
      </c>
      <c r="J3661" s="112">
        <v>2665.29</v>
      </c>
      <c r="K3661" s="109" t="s">
        <v>17554</v>
      </c>
      <c r="L3661" s="111">
        <v>-8378.6635999999999</v>
      </c>
      <c r="M3661" s="111">
        <v>0</v>
      </c>
      <c r="N3661" s="2">
        <f t="shared" si="114"/>
        <v>506405</v>
      </c>
      <c r="O3661" s="2">
        <f t="shared" si="115"/>
        <v>2665.2894736842104</v>
      </c>
    </row>
    <row r="3662" spans="1:15" x14ac:dyDescent="0.25">
      <c r="A3662" s="109" t="s">
        <v>17652</v>
      </c>
      <c r="B3662" s="109" t="s">
        <v>10956</v>
      </c>
      <c r="C3662" s="109" t="s">
        <v>10955</v>
      </c>
      <c r="D3662" s="109" t="s">
        <v>3234</v>
      </c>
      <c r="E3662" s="109" t="s">
        <v>10959</v>
      </c>
      <c r="F3662" s="110">
        <v>63</v>
      </c>
      <c r="G3662" s="110">
        <v>0</v>
      </c>
      <c r="H3662" s="111">
        <v>181739</v>
      </c>
      <c r="I3662" s="111">
        <v>0</v>
      </c>
      <c r="J3662" s="112">
        <v>2884.75</v>
      </c>
      <c r="K3662" s="109" t="s">
        <v>17554</v>
      </c>
      <c r="L3662" s="111">
        <v>-3006.9384</v>
      </c>
      <c r="M3662" s="111">
        <v>0</v>
      </c>
      <c r="N3662" s="2">
        <f t="shared" si="114"/>
        <v>181739</v>
      </c>
      <c r="O3662" s="2">
        <f t="shared" si="115"/>
        <v>2884.7460317460318</v>
      </c>
    </row>
    <row r="3663" spans="1:15" x14ac:dyDescent="0.25">
      <c r="A3663" s="109" t="s">
        <v>17652</v>
      </c>
      <c r="B3663" s="109" t="s">
        <v>10956</v>
      </c>
      <c r="C3663" s="109" t="s">
        <v>10955</v>
      </c>
      <c r="D3663" s="109" t="s">
        <v>3235</v>
      </c>
      <c r="E3663" s="109" t="s">
        <v>18129</v>
      </c>
      <c r="F3663" s="110">
        <v>200</v>
      </c>
      <c r="G3663" s="110">
        <v>0</v>
      </c>
      <c r="H3663" s="111">
        <v>519547</v>
      </c>
      <c r="I3663" s="111">
        <v>0</v>
      </c>
      <c r="J3663" s="112">
        <v>2597.7399999999998</v>
      </c>
      <c r="K3663" s="109" t="s">
        <v>17554</v>
      </c>
      <c r="L3663" s="111">
        <v>-8596.1142</v>
      </c>
      <c r="M3663" s="111">
        <v>0</v>
      </c>
      <c r="N3663" s="2">
        <f t="shared" si="114"/>
        <v>519547</v>
      </c>
      <c r="O3663" s="2">
        <f t="shared" si="115"/>
        <v>2597.7350000000001</v>
      </c>
    </row>
    <row r="3664" spans="1:15" x14ac:dyDescent="0.25">
      <c r="A3664" s="109" t="s">
        <v>17652</v>
      </c>
      <c r="B3664" s="109" t="s">
        <v>10956</v>
      </c>
      <c r="C3664" s="109" t="s">
        <v>10955</v>
      </c>
      <c r="D3664" s="109" t="s">
        <v>3236</v>
      </c>
      <c r="E3664" s="109" t="s">
        <v>10958</v>
      </c>
      <c r="F3664" s="110">
        <v>221</v>
      </c>
      <c r="G3664" s="110">
        <v>0</v>
      </c>
      <c r="H3664" s="111">
        <v>581282</v>
      </c>
      <c r="I3664" s="111">
        <v>0</v>
      </c>
      <c r="J3664" s="112">
        <v>2630.24</v>
      </c>
      <c r="K3664" s="109" t="s">
        <v>17554</v>
      </c>
      <c r="L3664" s="111">
        <v>-9617.5370999999996</v>
      </c>
      <c r="M3664" s="111">
        <v>0</v>
      </c>
      <c r="N3664" s="2">
        <f t="shared" si="114"/>
        <v>581282</v>
      </c>
      <c r="O3664" s="2">
        <f t="shared" si="115"/>
        <v>2630.2352941176468</v>
      </c>
    </row>
    <row r="3665" spans="1:15" x14ac:dyDescent="0.25">
      <c r="A3665" s="109" t="s">
        <v>17652</v>
      </c>
      <c r="B3665" s="109" t="s">
        <v>10956</v>
      </c>
      <c r="C3665" s="109" t="s">
        <v>10955</v>
      </c>
      <c r="D3665" s="109" t="s">
        <v>3237</v>
      </c>
      <c r="E3665" s="109" t="s">
        <v>10957</v>
      </c>
      <c r="F3665" s="110">
        <v>95</v>
      </c>
      <c r="G3665" s="110">
        <v>0</v>
      </c>
      <c r="H3665" s="111">
        <v>263030</v>
      </c>
      <c r="I3665" s="111">
        <v>0</v>
      </c>
      <c r="J3665" s="112">
        <v>2768.74</v>
      </c>
      <c r="K3665" s="109" t="s">
        <v>17554</v>
      </c>
      <c r="L3665" s="111">
        <v>-4351.9309000000003</v>
      </c>
      <c r="M3665" s="111">
        <v>0</v>
      </c>
      <c r="N3665" s="2">
        <f t="shared" si="114"/>
        <v>263030</v>
      </c>
      <c r="O3665" s="2">
        <f t="shared" si="115"/>
        <v>2768.7368421052633</v>
      </c>
    </row>
    <row r="3666" spans="1:15" x14ac:dyDescent="0.25">
      <c r="A3666" s="109" t="s">
        <v>17652</v>
      </c>
      <c r="B3666" s="109" t="s">
        <v>10956</v>
      </c>
      <c r="C3666" s="109" t="s">
        <v>10955</v>
      </c>
      <c r="D3666" s="109" t="s">
        <v>3238</v>
      </c>
      <c r="E3666" s="109" t="s">
        <v>10954</v>
      </c>
      <c r="F3666" s="110">
        <v>68</v>
      </c>
      <c r="G3666" s="110">
        <v>0</v>
      </c>
      <c r="H3666" s="111">
        <v>178467</v>
      </c>
      <c r="I3666" s="111">
        <v>0</v>
      </c>
      <c r="J3666" s="112">
        <v>2624.51</v>
      </c>
      <c r="K3666" s="109" t="s">
        <v>17554</v>
      </c>
      <c r="L3666" s="111">
        <v>-2952.8114999999998</v>
      </c>
      <c r="M3666" s="111">
        <v>0</v>
      </c>
      <c r="N3666" s="2">
        <f t="shared" si="114"/>
        <v>178467</v>
      </c>
      <c r="O3666" s="2">
        <f t="shared" si="115"/>
        <v>2624.5147058823532</v>
      </c>
    </row>
    <row r="3667" spans="1:15" x14ac:dyDescent="0.25">
      <c r="A3667" s="109" t="s">
        <v>17652</v>
      </c>
      <c r="B3667" s="109" t="s">
        <v>10952</v>
      </c>
      <c r="C3667" s="109" t="s">
        <v>18243</v>
      </c>
      <c r="D3667" s="109" t="s">
        <v>3239</v>
      </c>
      <c r="E3667" s="109" t="s">
        <v>10953</v>
      </c>
      <c r="F3667" s="110">
        <v>361</v>
      </c>
      <c r="G3667" s="110">
        <v>0</v>
      </c>
      <c r="H3667" s="111">
        <v>964813</v>
      </c>
      <c r="I3667" s="111">
        <v>0</v>
      </c>
      <c r="J3667" s="112">
        <v>2672.61</v>
      </c>
      <c r="K3667" s="109" t="s">
        <v>17554</v>
      </c>
      <c r="L3667" s="111">
        <v>-15963.206</v>
      </c>
      <c r="M3667" s="111">
        <v>0</v>
      </c>
      <c r="N3667" s="2">
        <f t="shared" si="114"/>
        <v>964813</v>
      </c>
      <c r="O3667" s="2">
        <f t="shared" si="115"/>
        <v>2672.612188365651</v>
      </c>
    </row>
    <row r="3668" spans="1:15" x14ac:dyDescent="0.25">
      <c r="A3668" s="109" t="s">
        <v>17652</v>
      </c>
      <c r="B3668" s="109" t="s">
        <v>10952</v>
      </c>
      <c r="C3668" s="109" t="s">
        <v>18243</v>
      </c>
      <c r="D3668" s="109" t="s">
        <v>3240</v>
      </c>
      <c r="E3668" s="109" t="s">
        <v>10951</v>
      </c>
      <c r="F3668" s="110">
        <v>301</v>
      </c>
      <c r="G3668" s="110">
        <v>0</v>
      </c>
      <c r="H3668" s="111">
        <v>888488</v>
      </c>
      <c r="I3668" s="111">
        <v>0</v>
      </c>
      <c r="J3668" s="112">
        <v>2951.79</v>
      </c>
      <c r="K3668" s="109" t="s">
        <v>17554</v>
      </c>
      <c r="L3668" s="111">
        <v>-14700.386500000001</v>
      </c>
      <c r="M3668" s="111">
        <v>0</v>
      </c>
      <c r="N3668" s="2">
        <f t="shared" si="114"/>
        <v>888488</v>
      </c>
      <c r="O3668" s="2">
        <f t="shared" si="115"/>
        <v>2951.7873754152824</v>
      </c>
    </row>
    <row r="3669" spans="1:15" x14ac:dyDescent="0.25">
      <c r="A3669" s="109" t="s">
        <v>17652</v>
      </c>
      <c r="B3669" s="109" t="s">
        <v>10949</v>
      </c>
      <c r="C3669" s="109" t="s">
        <v>10664</v>
      </c>
      <c r="D3669" s="109" t="s">
        <v>3241</v>
      </c>
      <c r="E3669" s="109" t="s">
        <v>10950</v>
      </c>
      <c r="F3669" s="110">
        <v>90</v>
      </c>
      <c r="G3669" s="110">
        <v>0</v>
      </c>
      <c r="H3669" s="111">
        <v>261584</v>
      </c>
      <c r="I3669" s="111">
        <v>0</v>
      </c>
      <c r="J3669" s="112">
        <v>2906.49</v>
      </c>
      <c r="K3669" s="109" t="s">
        <v>17552</v>
      </c>
      <c r="L3669" s="111">
        <v>12456.3632</v>
      </c>
      <c r="M3669" s="111">
        <v>0</v>
      </c>
      <c r="N3669" s="2">
        <f t="shared" si="114"/>
        <v>261584</v>
      </c>
      <c r="O3669" s="2">
        <f t="shared" si="115"/>
        <v>2906.4888888888891</v>
      </c>
    </row>
    <row r="3670" spans="1:15" x14ac:dyDescent="0.25">
      <c r="A3670" s="109" t="s">
        <v>17652</v>
      </c>
      <c r="B3670" s="109" t="s">
        <v>10949</v>
      </c>
      <c r="C3670" s="109" t="s">
        <v>10664</v>
      </c>
      <c r="D3670" s="109" t="s">
        <v>3242</v>
      </c>
      <c r="E3670" s="109" t="s">
        <v>10948</v>
      </c>
      <c r="F3670" s="110">
        <v>184</v>
      </c>
      <c r="G3670" s="110">
        <v>0</v>
      </c>
      <c r="H3670" s="111">
        <v>533333</v>
      </c>
      <c r="I3670" s="111">
        <v>0</v>
      </c>
      <c r="J3670" s="112">
        <v>2898.55</v>
      </c>
      <c r="K3670" s="109" t="s">
        <v>17552</v>
      </c>
      <c r="L3670" s="111">
        <v>25396.813300000002</v>
      </c>
      <c r="M3670" s="111">
        <v>0</v>
      </c>
      <c r="N3670" s="2">
        <f t="shared" si="114"/>
        <v>533333</v>
      </c>
      <c r="O3670" s="2">
        <f t="shared" si="115"/>
        <v>2898.5489130434785</v>
      </c>
    </row>
    <row r="3671" spans="1:15" x14ac:dyDescent="0.25">
      <c r="A3671" s="109" t="s">
        <v>17652</v>
      </c>
      <c r="B3671" s="109" t="s">
        <v>10946</v>
      </c>
      <c r="C3671" s="109" t="s">
        <v>8713</v>
      </c>
      <c r="D3671" s="109" t="s">
        <v>3243</v>
      </c>
      <c r="E3671" s="109" t="s">
        <v>10947</v>
      </c>
      <c r="F3671" s="110">
        <v>184</v>
      </c>
      <c r="G3671" s="110">
        <v>0</v>
      </c>
      <c r="H3671" s="111">
        <v>544091</v>
      </c>
      <c r="I3671" s="111">
        <v>0</v>
      </c>
      <c r="J3671" s="112">
        <v>2957.02</v>
      </c>
      <c r="K3671" s="109" t="s">
        <v>17554</v>
      </c>
      <c r="L3671" s="111">
        <v>-9002.1957000000002</v>
      </c>
      <c r="M3671" s="111">
        <v>0</v>
      </c>
      <c r="N3671" s="2">
        <f t="shared" si="114"/>
        <v>544091</v>
      </c>
      <c r="O3671" s="2">
        <f t="shared" si="115"/>
        <v>2957.016304347826</v>
      </c>
    </row>
    <row r="3672" spans="1:15" x14ac:dyDescent="0.25">
      <c r="A3672" s="109" t="s">
        <v>17652</v>
      </c>
      <c r="B3672" s="109" t="s">
        <v>10946</v>
      </c>
      <c r="C3672" s="109" t="s">
        <v>8713</v>
      </c>
      <c r="D3672" s="109" t="s">
        <v>3244</v>
      </c>
      <c r="E3672" s="109" t="s">
        <v>10945</v>
      </c>
      <c r="F3672" s="110">
        <v>237</v>
      </c>
      <c r="G3672" s="110">
        <v>0</v>
      </c>
      <c r="H3672" s="111">
        <v>632260</v>
      </c>
      <c r="I3672" s="111">
        <v>0</v>
      </c>
      <c r="J3672" s="112">
        <v>2667.76</v>
      </c>
      <c r="K3672" s="109" t="s">
        <v>17554</v>
      </c>
      <c r="L3672" s="111">
        <v>-10460.989299999999</v>
      </c>
      <c r="M3672" s="111">
        <v>0</v>
      </c>
      <c r="N3672" s="2">
        <f t="shared" si="114"/>
        <v>632260</v>
      </c>
      <c r="O3672" s="2">
        <f t="shared" si="115"/>
        <v>2667.7637130801686</v>
      </c>
    </row>
    <row r="3673" spans="1:15" x14ac:dyDescent="0.25">
      <c r="A3673" s="109" t="s">
        <v>17652</v>
      </c>
      <c r="B3673" s="109" t="s">
        <v>10943</v>
      </c>
      <c r="C3673" s="109" t="s">
        <v>10942</v>
      </c>
      <c r="D3673" s="109" t="s">
        <v>3245</v>
      </c>
      <c r="E3673" s="109" t="s">
        <v>10944</v>
      </c>
      <c r="F3673" s="110">
        <v>203</v>
      </c>
      <c r="G3673" s="110">
        <v>0</v>
      </c>
      <c r="H3673" s="111">
        <v>542338</v>
      </c>
      <c r="I3673" s="111">
        <v>0</v>
      </c>
      <c r="J3673" s="112">
        <v>2671.62</v>
      </c>
      <c r="K3673" s="109" t="s">
        <v>17554</v>
      </c>
      <c r="L3673" s="111">
        <v>-8973.1937999999991</v>
      </c>
      <c r="M3673" s="111">
        <v>0</v>
      </c>
      <c r="N3673" s="2">
        <f t="shared" si="114"/>
        <v>542338</v>
      </c>
      <c r="O3673" s="2">
        <f t="shared" si="115"/>
        <v>2671.615763546798</v>
      </c>
    </row>
    <row r="3674" spans="1:15" x14ac:dyDescent="0.25">
      <c r="A3674" s="109" t="s">
        <v>17652</v>
      </c>
      <c r="B3674" s="109" t="s">
        <v>10943</v>
      </c>
      <c r="C3674" s="109" t="s">
        <v>10942</v>
      </c>
      <c r="D3674" s="109" t="s">
        <v>3246</v>
      </c>
      <c r="E3674" s="109" t="s">
        <v>10941</v>
      </c>
      <c r="F3674" s="110">
        <v>59</v>
      </c>
      <c r="G3674" s="110">
        <v>0</v>
      </c>
      <c r="H3674" s="111">
        <v>193787</v>
      </c>
      <c r="I3674" s="111">
        <v>0</v>
      </c>
      <c r="J3674" s="112">
        <v>3284.53</v>
      </c>
      <c r="K3674" s="109" t="s">
        <v>17554</v>
      </c>
      <c r="L3674" s="111">
        <v>-3206.2849000000001</v>
      </c>
      <c r="M3674" s="111">
        <v>0</v>
      </c>
      <c r="N3674" s="2">
        <f t="shared" si="114"/>
        <v>193787</v>
      </c>
      <c r="O3674" s="2">
        <f t="shared" si="115"/>
        <v>3284.5254237288136</v>
      </c>
    </row>
    <row r="3675" spans="1:15" x14ac:dyDescent="0.25">
      <c r="A3675" s="109" t="s">
        <v>17652</v>
      </c>
      <c r="B3675" s="109" t="s">
        <v>10940</v>
      </c>
      <c r="C3675" s="109" t="s">
        <v>10939</v>
      </c>
      <c r="D3675" s="109" t="s">
        <v>3247</v>
      </c>
      <c r="E3675" s="109" t="s">
        <v>10938</v>
      </c>
      <c r="F3675" s="110">
        <v>0</v>
      </c>
      <c r="G3675" s="110">
        <v>50</v>
      </c>
      <c r="H3675" s="111">
        <v>132975</v>
      </c>
      <c r="I3675" s="111">
        <v>132975</v>
      </c>
      <c r="J3675" s="112">
        <v>2659.5</v>
      </c>
      <c r="K3675" s="109" t="s">
        <v>17554</v>
      </c>
      <c r="L3675" s="111">
        <v>-2200.1187</v>
      </c>
      <c r="M3675" s="111">
        <v>0</v>
      </c>
      <c r="N3675" s="2">
        <f t="shared" si="114"/>
        <v>0</v>
      </c>
      <c r="O3675" s="2" t="str">
        <f t="shared" si="115"/>
        <v>No Standing Units</v>
      </c>
    </row>
    <row r="3676" spans="1:15" x14ac:dyDescent="0.25">
      <c r="A3676" s="109" t="s">
        <v>17652</v>
      </c>
      <c r="B3676" s="109" t="s">
        <v>10936</v>
      </c>
      <c r="C3676" s="109" t="s">
        <v>10935</v>
      </c>
      <c r="D3676" s="109" t="s">
        <v>3248</v>
      </c>
      <c r="E3676" s="109" t="s">
        <v>10934</v>
      </c>
      <c r="F3676" s="110">
        <v>232</v>
      </c>
      <c r="G3676" s="110">
        <v>0</v>
      </c>
      <c r="H3676" s="111">
        <v>590321</v>
      </c>
      <c r="I3676" s="111">
        <v>0</v>
      </c>
      <c r="J3676" s="112">
        <v>2544.4899999999998</v>
      </c>
      <c r="K3676" s="109" t="s">
        <v>17554</v>
      </c>
      <c r="L3676" s="111">
        <v>-9767.0894000000008</v>
      </c>
      <c r="M3676" s="111">
        <v>0</v>
      </c>
      <c r="N3676" s="2">
        <f t="shared" si="114"/>
        <v>590321</v>
      </c>
      <c r="O3676" s="2">
        <f t="shared" si="115"/>
        <v>2544.4870689655172</v>
      </c>
    </row>
    <row r="3677" spans="1:15" x14ac:dyDescent="0.25">
      <c r="A3677" s="109" t="s">
        <v>17652</v>
      </c>
      <c r="B3677" s="109" t="s">
        <v>10933</v>
      </c>
      <c r="C3677" s="109" t="s">
        <v>8077</v>
      </c>
      <c r="D3677" s="109" t="s">
        <v>3249</v>
      </c>
      <c r="E3677" s="109" t="s">
        <v>8077</v>
      </c>
      <c r="F3677" s="110">
        <v>166</v>
      </c>
      <c r="G3677" s="110">
        <v>0</v>
      </c>
      <c r="H3677" s="111">
        <v>450194</v>
      </c>
      <c r="I3677" s="111">
        <v>0</v>
      </c>
      <c r="J3677" s="112">
        <v>2712.01</v>
      </c>
      <c r="K3677" s="109" t="s">
        <v>17552</v>
      </c>
      <c r="L3677" s="111">
        <v>21437.789400000001</v>
      </c>
      <c r="M3677" s="111">
        <v>0</v>
      </c>
      <c r="N3677" s="2">
        <f t="shared" si="114"/>
        <v>450194</v>
      </c>
      <c r="O3677" s="2">
        <f t="shared" si="115"/>
        <v>2712.0120481927711</v>
      </c>
    </row>
    <row r="3678" spans="1:15" x14ac:dyDescent="0.25">
      <c r="A3678" s="109" t="s">
        <v>17652</v>
      </c>
      <c r="B3678" s="109" t="s">
        <v>10932</v>
      </c>
      <c r="C3678" s="109" t="s">
        <v>10931</v>
      </c>
      <c r="D3678" s="109" t="s">
        <v>3250</v>
      </c>
      <c r="E3678" s="109" t="s">
        <v>10930</v>
      </c>
      <c r="F3678" s="110">
        <v>55</v>
      </c>
      <c r="G3678" s="110">
        <v>0</v>
      </c>
      <c r="H3678" s="111">
        <v>136285</v>
      </c>
      <c r="I3678" s="111">
        <v>0</v>
      </c>
      <c r="J3678" s="112">
        <v>2477.91</v>
      </c>
      <c r="K3678" s="109" t="s">
        <v>17552</v>
      </c>
      <c r="L3678" s="111">
        <v>6489.7839000000004</v>
      </c>
      <c r="M3678" s="111">
        <v>0</v>
      </c>
      <c r="N3678" s="2">
        <f t="shared" si="114"/>
        <v>136285</v>
      </c>
      <c r="O3678" s="2">
        <f t="shared" si="115"/>
        <v>2477.909090909091</v>
      </c>
    </row>
    <row r="3679" spans="1:15" x14ac:dyDescent="0.25">
      <c r="A3679" s="109" t="s">
        <v>17652</v>
      </c>
      <c r="B3679" s="109" t="s">
        <v>10929</v>
      </c>
      <c r="C3679" s="109" t="s">
        <v>10928</v>
      </c>
      <c r="D3679" s="109" t="s">
        <v>3251</v>
      </c>
      <c r="E3679" s="109" t="s">
        <v>10927</v>
      </c>
      <c r="F3679" s="110">
        <v>96</v>
      </c>
      <c r="G3679" s="110">
        <v>0</v>
      </c>
      <c r="H3679" s="111">
        <v>245314</v>
      </c>
      <c r="I3679" s="111">
        <v>0</v>
      </c>
      <c r="J3679" s="112">
        <v>2555.35</v>
      </c>
      <c r="K3679" s="109" t="s">
        <v>17552</v>
      </c>
      <c r="L3679" s="111">
        <v>11681.6396</v>
      </c>
      <c r="M3679" s="111">
        <v>0</v>
      </c>
      <c r="N3679" s="2">
        <f t="shared" si="114"/>
        <v>245314</v>
      </c>
      <c r="O3679" s="2">
        <f t="shared" si="115"/>
        <v>2555.3541666666665</v>
      </c>
    </row>
    <row r="3680" spans="1:15" x14ac:dyDescent="0.25">
      <c r="A3680" s="109" t="s">
        <v>17652</v>
      </c>
      <c r="B3680" s="109" t="s">
        <v>10926</v>
      </c>
      <c r="C3680" s="109" t="s">
        <v>17653</v>
      </c>
      <c r="D3680" s="109" t="s">
        <v>3252</v>
      </c>
      <c r="E3680" s="109" t="s">
        <v>10925</v>
      </c>
      <c r="F3680" s="110">
        <v>50</v>
      </c>
      <c r="G3680" s="110">
        <v>0</v>
      </c>
      <c r="H3680" s="111">
        <v>152278</v>
      </c>
      <c r="I3680" s="111">
        <v>0</v>
      </c>
      <c r="J3680" s="112">
        <v>3045.56</v>
      </c>
      <c r="K3680" s="109" t="s">
        <v>17552</v>
      </c>
      <c r="L3680" s="111">
        <v>7251.3221000000003</v>
      </c>
      <c r="M3680" s="111">
        <v>0</v>
      </c>
      <c r="N3680" s="2">
        <f t="shared" si="114"/>
        <v>152278</v>
      </c>
      <c r="O3680" s="2">
        <f t="shared" si="115"/>
        <v>3045.56</v>
      </c>
    </row>
    <row r="3681" spans="1:15" x14ac:dyDescent="0.25">
      <c r="A3681" s="109" t="s">
        <v>17652</v>
      </c>
      <c r="B3681" s="109" t="s">
        <v>10924</v>
      </c>
      <c r="C3681" s="109" t="s">
        <v>10923</v>
      </c>
      <c r="D3681" s="109" t="s">
        <v>3253</v>
      </c>
      <c r="E3681" s="109" t="s">
        <v>10922</v>
      </c>
      <c r="F3681" s="110">
        <v>107</v>
      </c>
      <c r="G3681" s="110">
        <v>0</v>
      </c>
      <c r="H3681" s="111">
        <v>295181</v>
      </c>
      <c r="I3681" s="111">
        <v>0</v>
      </c>
      <c r="J3681" s="112">
        <v>2758.7</v>
      </c>
      <c r="K3681" s="109" t="s">
        <v>17552</v>
      </c>
      <c r="L3681" s="111">
        <v>14056.223900000001</v>
      </c>
      <c r="M3681" s="111">
        <v>0</v>
      </c>
      <c r="N3681" s="2">
        <f t="shared" si="114"/>
        <v>295181</v>
      </c>
      <c r="O3681" s="2">
        <f t="shared" si="115"/>
        <v>2758.700934579439</v>
      </c>
    </row>
    <row r="3682" spans="1:15" x14ac:dyDescent="0.25">
      <c r="A3682" s="109" t="s">
        <v>17652</v>
      </c>
      <c r="B3682" s="109" t="s">
        <v>10921</v>
      </c>
      <c r="C3682" s="109" t="s">
        <v>10920</v>
      </c>
      <c r="D3682" s="109" t="s">
        <v>3254</v>
      </c>
      <c r="E3682" s="109" t="s">
        <v>10919</v>
      </c>
      <c r="F3682" s="110">
        <v>158</v>
      </c>
      <c r="G3682" s="110">
        <v>0</v>
      </c>
      <c r="H3682" s="111">
        <v>393139</v>
      </c>
      <c r="I3682" s="111">
        <v>0</v>
      </c>
      <c r="J3682" s="112">
        <v>2488.2199999999998</v>
      </c>
      <c r="K3682" s="109" t="s">
        <v>17552</v>
      </c>
      <c r="L3682" s="111">
        <v>18720.8917</v>
      </c>
      <c r="M3682" s="111">
        <v>0</v>
      </c>
      <c r="N3682" s="2">
        <f t="shared" si="114"/>
        <v>393139</v>
      </c>
      <c r="O3682" s="2">
        <f t="shared" si="115"/>
        <v>2488.2215189873418</v>
      </c>
    </row>
    <row r="3683" spans="1:15" x14ac:dyDescent="0.25">
      <c r="A3683" s="109" t="s">
        <v>17654</v>
      </c>
      <c r="B3683" s="109" t="s">
        <v>10884</v>
      </c>
      <c r="C3683" s="109" t="s">
        <v>10123</v>
      </c>
      <c r="D3683" s="109" t="s">
        <v>3255</v>
      </c>
      <c r="E3683" s="109" t="s">
        <v>10918</v>
      </c>
      <c r="F3683" s="110">
        <v>505</v>
      </c>
      <c r="G3683" s="110">
        <v>0</v>
      </c>
      <c r="H3683" s="111">
        <v>2118129</v>
      </c>
      <c r="I3683" s="111">
        <v>0</v>
      </c>
      <c r="J3683" s="112">
        <v>4194.3100000000004</v>
      </c>
      <c r="K3683" s="109" t="s">
        <v>17554</v>
      </c>
      <c r="L3683" s="111">
        <v>-35045.277000000002</v>
      </c>
      <c r="M3683" s="111">
        <v>0</v>
      </c>
      <c r="N3683" s="2">
        <f t="shared" si="114"/>
        <v>2118129</v>
      </c>
      <c r="O3683" s="2">
        <f t="shared" si="115"/>
        <v>4194.3148514851482</v>
      </c>
    </row>
    <row r="3684" spans="1:15" x14ac:dyDescent="0.25">
      <c r="A3684" s="109" t="s">
        <v>17654</v>
      </c>
      <c r="B3684" s="109" t="s">
        <v>10884</v>
      </c>
      <c r="C3684" s="109" t="s">
        <v>10123</v>
      </c>
      <c r="D3684" s="109" t="s">
        <v>3256</v>
      </c>
      <c r="E3684" s="109" t="s">
        <v>10917</v>
      </c>
      <c r="F3684" s="110">
        <v>229</v>
      </c>
      <c r="G3684" s="110">
        <v>0</v>
      </c>
      <c r="H3684" s="111">
        <v>943993</v>
      </c>
      <c r="I3684" s="111">
        <v>0</v>
      </c>
      <c r="J3684" s="112">
        <v>4122.24</v>
      </c>
      <c r="K3684" s="109" t="s">
        <v>17554</v>
      </c>
      <c r="L3684" s="111">
        <v>-15618.737800000001</v>
      </c>
      <c r="M3684" s="111">
        <v>0</v>
      </c>
      <c r="N3684" s="2">
        <f t="shared" si="114"/>
        <v>943993</v>
      </c>
      <c r="O3684" s="2">
        <f t="shared" si="115"/>
        <v>4122.240174672489</v>
      </c>
    </row>
    <row r="3685" spans="1:15" x14ac:dyDescent="0.25">
      <c r="A3685" s="109" t="s">
        <v>17654</v>
      </c>
      <c r="B3685" s="109" t="s">
        <v>10884</v>
      </c>
      <c r="C3685" s="109" t="s">
        <v>10123</v>
      </c>
      <c r="D3685" s="109" t="s">
        <v>3257</v>
      </c>
      <c r="E3685" s="109" t="s">
        <v>10916</v>
      </c>
      <c r="F3685" s="110">
        <v>354</v>
      </c>
      <c r="G3685" s="110">
        <v>0</v>
      </c>
      <c r="H3685" s="111">
        <v>1458391</v>
      </c>
      <c r="I3685" s="111">
        <v>0</v>
      </c>
      <c r="J3685" s="112">
        <v>4119.75</v>
      </c>
      <c r="K3685" s="109" t="s">
        <v>17554</v>
      </c>
      <c r="L3685" s="111">
        <v>-24129.661700000001</v>
      </c>
      <c r="M3685" s="111">
        <v>0</v>
      </c>
      <c r="N3685" s="2">
        <f t="shared" si="114"/>
        <v>1458391</v>
      </c>
      <c r="O3685" s="2">
        <f t="shared" si="115"/>
        <v>4119.7485875706216</v>
      </c>
    </row>
    <row r="3686" spans="1:15" x14ac:dyDescent="0.25">
      <c r="A3686" s="109" t="s">
        <v>17654</v>
      </c>
      <c r="B3686" s="109" t="s">
        <v>10884</v>
      </c>
      <c r="C3686" s="109" t="s">
        <v>10123</v>
      </c>
      <c r="D3686" s="109" t="s">
        <v>3258</v>
      </c>
      <c r="E3686" s="109" t="s">
        <v>10915</v>
      </c>
      <c r="F3686" s="110">
        <v>265</v>
      </c>
      <c r="G3686" s="110">
        <v>0</v>
      </c>
      <c r="H3686" s="111">
        <v>1119850</v>
      </c>
      <c r="I3686" s="111">
        <v>0</v>
      </c>
      <c r="J3686" s="112">
        <v>4225.8500000000004</v>
      </c>
      <c r="K3686" s="109" t="s">
        <v>17554</v>
      </c>
      <c r="L3686" s="111">
        <v>-18528.364699999998</v>
      </c>
      <c r="M3686" s="111">
        <v>0</v>
      </c>
      <c r="N3686" s="2">
        <f t="shared" si="114"/>
        <v>1119850</v>
      </c>
      <c r="O3686" s="2">
        <f t="shared" si="115"/>
        <v>4225.8490566037735</v>
      </c>
    </row>
    <row r="3687" spans="1:15" x14ac:dyDescent="0.25">
      <c r="A3687" s="109" t="s">
        <v>17654</v>
      </c>
      <c r="B3687" s="109" t="s">
        <v>10884</v>
      </c>
      <c r="C3687" s="109" t="s">
        <v>10123</v>
      </c>
      <c r="D3687" s="109" t="s">
        <v>10914</v>
      </c>
      <c r="E3687" s="109" t="s">
        <v>10913</v>
      </c>
      <c r="F3687" s="110">
        <v>286</v>
      </c>
      <c r="G3687" s="110">
        <v>0</v>
      </c>
      <c r="H3687" s="111">
        <v>1212123</v>
      </c>
      <c r="I3687" s="111">
        <v>0</v>
      </c>
      <c r="J3687" s="112">
        <v>4238.1899999999996</v>
      </c>
      <c r="K3687" s="109" t="s">
        <v>17554</v>
      </c>
      <c r="L3687" s="111">
        <v>-20055.061399999999</v>
      </c>
      <c r="M3687" s="111">
        <v>0</v>
      </c>
      <c r="N3687" s="2">
        <f t="shared" si="114"/>
        <v>1212123</v>
      </c>
      <c r="O3687" s="2">
        <f t="shared" si="115"/>
        <v>4238.1923076923076</v>
      </c>
    </row>
    <row r="3688" spans="1:15" x14ac:dyDescent="0.25">
      <c r="A3688" s="109" t="s">
        <v>17654</v>
      </c>
      <c r="B3688" s="109" t="s">
        <v>10884</v>
      </c>
      <c r="C3688" s="109" t="s">
        <v>10123</v>
      </c>
      <c r="D3688" s="109" t="s">
        <v>3259</v>
      </c>
      <c r="E3688" s="109" t="s">
        <v>10912</v>
      </c>
      <c r="F3688" s="110">
        <v>275</v>
      </c>
      <c r="G3688" s="110">
        <v>0</v>
      </c>
      <c r="H3688" s="111">
        <v>1153382</v>
      </c>
      <c r="I3688" s="111">
        <v>0</v>
      </c>
      <c r="J3688" s="112">
        <v>4194.12</v>
      </c>
      <c r="K3688" s="109" t="s">
        <v>17554</v>
      </c>
      <c r="L3688" s="111">
        <v>-19083.154699999999</v>
      </c>
      <c r="M3688" s="111">
        <v>0</v>
      </c>
      <c r="N3688" s="2">
        <f t="shared" si="114"/>
        <v>1153382</v>
      </c>
      <c r="O3688" s="2">
        <f t="shared" si="115"/>
        <v>4194.1163636363635</v>
      </c>
    </row>
    <row r="3689" spans="1:15" x14ac:dyDescent="0.25">
      <c r="A3689" s="109" t="s">
        <v>17654</v>
      </c>
      <c r="B3689" s="109" t="s">
        <v>10884</v>
      </c>
      <c r="C3689" s="109" t="s">
        <v>10123</v>
      </c>
      <c r="D3689" s="109" t="s">
        <v>3260</v>
      </c>
      <c r="E3689" s="109" t="s">
        <v>10911</v>
      </c>
      <c r="F3689" s="110">
        <v>319</v>
      </c>
      <c r="G3689" s="110">
        <v>0</v>
      </c>
      <c r="H3689" s="111">
        <v>1411367</v>
      </c>
      <c r="I3689" s="111">
        <v>0</v>
      </c>
      <c r="J3689" s="112">
        <v>4424.3500000000004</v>
      </c>
      <c r="K3689" s="109" t="s">
        <v>17554</v>
      </c>
      <c r="L3689" s="111">
        <v>-23351.622800000001</v>
      </c>
      <c r="M3689" s="111">
        <v>0</v>
      </c>
      <c r="N3689" s="2">
        <f t="shared" si="114"/>
        <v>1411367</v>
      </c>
      <c r="O3689" s="2">
        <f t="shared" si="115"/>
        <v>4424.3479623824451</v>
      </c>
    </row>
    <row r="3690" spans="1:15" x14ac:dyDescent="0.25">
      <c r="A3690" s="109" t="s">
        <v>17654</v>
      </c>
      <c r="B3690" s="109" t="s">
        <v>10884</v>
      </c>
      <c r="C3690" s="109" t="s">
        <v>10123</v>
      </c>
      <c r="D3690" s="109" t="s">
        <v>3261</v>
      </c>
      <c r="E3690" s="109" t="s">
        <v>10898</v>
      </c>
      <c r="F3690" s="110">
        <v>188</v>
      </c>
      <c r="G3690" s="110">
        <v>0</v>
      </c>
      <c r="H3690" s="111">
        <v>753490</v>
      </c>
      <c r="I3690" s="111">
        <v>0</v>
      </c>
      <c r="J3690" s="112">
        <v>4007.93</v>
      </c>
      <c r="K3690" s="109" t="s">
        <v>17554</v>
      </c>
      <c r="L3690" s="111">
        <v>-12466.794900000001</v>
      </c>
      <c r="M3690" s="111">
        <v>0</v>
      </c>
      <c r="N3690" s="2">
        <f t="shared" si="114"/>
        <v>753490</v>
      </c>
      <c r="O3690" s="2">
        <f t="shared" si="115"/>
        <v>4007.9255319148938</v>
      </c>
    </row>
    <row r="3691" spans="1:15" x14ac:dyDescent="0.25">
      <c r="A3691" s="109" t="s">
        <v>17654</v>
      </c>
      <c r="B3691" s="109" t="s">
        <v>10884</v>
      </c>
      <c r="C3691" s="109" t="s">
        <v>10123</v>
      </c>
      <c r="D3691" s="109" t="s">
        <v>3262</v>
      </c>
      <c r="E3691" s="109" t="s">
        <v>10910</v>
      </c>
      <c r="F3691" s="110">
        <v>198</v>
      </c>
      <c r="G3691" s="110">
        <v>0</v>
      </c>
      <c r="H3691" s="111">
        <v>816879</v>
      </c>
      <c r="I3691" s="111">
        <v>0</v>
      </c>
      <c r="J3691" s="112">
        <v>4125.6499999999996</v>
      </c>
      <c r="K3691" s="109" t="s">
        <v>17554</v>
      </c>
      <c r="L3691" s="111">
        <v>-13515.581099999999</v>
      </c>
      <c r="M3691" s="111">
        <v>0</v>
      </c>
      <c r="N3691" s="2">
        <f t="shared" si="114"/>
        <v>816879</v>
      </c>
      <c r="O3691" s="2">
        <f t="shared" si="115"/>
        <v>4125.651515151515</v>
      </c>
    </row>
    <row r="3692" spans="1:15" x14ac:dyDescent="0.25">
      <c r="A3692" s="109" t="s">
        <v>17654</v>
      </c>
      <c r="B3692" s="109" t="s">
        <v>10884</v>
      </c>
      <c r="C3692" s="109" t="s">
        <v>10123</v>
      </c>
      <c r="D3692" s="109" t="s">
        <v>3263</v>
      </c>
      <c r="E3692" s="109" t="s">
        <v>10909</v>
      </c>
      <c r="F3692" s="110">
        <v>375</v>
      </c>
      <c r="G3692" s="110">
        <v>0</v>
      </c>
      <c r="H3692" s="111">
        <v>1478448</v>
      </c>
      <c r="I3692" s="111">
        <v>0</v>
      </c>
      <c r="J3692" s="112">
        <v>3942.53</v>
      </c>
      <c r="K3692" s="109" t="s">
        <v>17554</v>
      </c>
      <c r="L3692" s="111">
        <v>-24461.503199999999</v>
      </c>
      <c r="M3692" s="111">
        <v>0</v>
      </c>
      <c r="N3692" s="2">
        <f t="shared" si="114"/>
        <v>1478448</v>
      </c>
      <c r="O3692" s="2">
        <f t="shared" si="115"/>
        <v>3942.5279999999998</v>
      </c>
    </row>
    <row r="3693" spans="1:15" x14ac:dyDescent="0.25">
      <c r="A3693" s="109" t="s">
        <v>17654</v>
      </c>
      <c r="B3693" s="109" t="s">
        <v>10884</v>
      </c>
      <c r="C3693" s="109" t="s">
        <v>10123</v>
      </c>
      <c r="D3693" s="109" t="s">
        <v>5996</v>
      </c>
      <c r="E3693" s="109" t="s">
        <v>10908</v>
      </c>
      <c r="F3693" s="110">
        <v>0</v>
      </c>
      <c r="G3693" s="110">
        <v>251</v>
      </c>
      <c r="H3693" s="111">
        <v>1002932</v>
      </c>
      <c r="I3693" s="111">
        <v>1002932</v>
      </c>
      <c r="J3693" s="112">
        <v>3995.75</v>
      </c>
      <c r="K3693" s="109" t="s">
        <v>17554</v>
      </c>
      <c r="L3693" s="111">
        <v>-16593.903399999999</v>
      </c>
      <c r="M3693" s="111">
        <v>0</v>
      </c>
      <c r="N3693" s="2">
        <f t="shared" si="114"/>
        <v>0</v>
      </c>
      <c r="O3693" s="2" t="str">
        <f t="shared" si="115"/>
        <v>No Standing Units</v>
      </c>
    </row>
    <row r="3694" spans="1:15" x14ac:dyDescent="0.25">
      <c r="A3694" s="109" t="s">
        <v>17654</v>
      </c>
      <c r="B3694" s="109" t="s">
        <v>10884</v>
      </c>
      <c r="C3694" s="109" t="s">
        <v>10123</v>
      </c>
      <c r="D3694" s="109" t="s">
        <v>3264</v>
      </c>
      <c r="E3694" s="109" t="s">
        <v>10907</v>
      </c>
      <c r="F3694" s="110">
        <v>357</v>
      </c>
      <c r="G3694" s="110">
        <v>0</v>
      </c>
      <c r="H3694" s="111">
        <v>1418594</v>
      </c>
      <c r="I3694" s="111">
        <v>0</v>
      </c>
      <c r="J3694" s="112">
        <v>3973.65</v>
      </c>
      <c r="K3694" s="109" t="s">
        <v>17554</v>
      </c>
      <c r="L3694" s="111">
        <v>-23471.2032</v>
      </c>
      <c r="M3694" s="111">
        <v>0</v>
      </c>
      <c r="N3694" s="2">
        <f t="shared" si="114"/>
        <v>1418594</v>
      </c>
      <c r="O3694" s="2">
        <f t="shared" si="115"/>
        <v>3973.652661064426</v>
      </c>
    </row>
    <row r="3695" spans="1:15" x14ac:dyDescent="0.25">
      <c r="A3695" s="109" t="s">
        <v>17654</v>
      </c>
      <c r="B3695" s="109" t="s">
        <v>10884</v>
      </c>
      <c r="C3695" s="109" t="s">
        <v>10123</v>
      </c>
      <c r="D3695" s="109" t="s">
        <v>3265</v>
      </c>
      <c r="E3695" s="109" t="s">
        <v>10906</v>
      </c>
      <c r="F3695" s="110">
        <v>354</v>
      </c>
      <c r="G3695" s="110">
        <v>0</v>
      </c>
      <c r="H3695" s="111">
        <v>1455185</v>
      </c>
      <c r="I3695" s="111">
        <v>0</v>
      </c>
      <c r="J3695" s="112">
        <v>4110.6899999999996</v>
      </c>
      <c r="K3695" s="109" t="s">
        <v>17554</v>
      </c>
      <c r="L3695" s="111">
        <v>-24076.6031</v>
      </c>
      <c r="M3695" s="111">
        <v>0</v>
      </c>
      <c r="N3695" s="2">
        <f t="shared" si="114"/>
        <v>1455185</v>
      </c>
      <c r="O3695" s="2">
        <f t="shared" si="115"/>
        <v>4110.6920903954806</v>
      </c>
    </row>
    <row r="3696" spans="1:15" x14ac:dyDescent="0.25">
      <c r="A3696" s="109" t="s">
        <v>17654</v>
      </c>
      <c r="B3696" s="109" t="s">
        <v>10884</v>
      </c>
      <c r="C3696" s="109" t="s">
        <v>10123</v>
      </c>
      <c r="D3696" s="109" t="s">
        <v>3266</v>
      </c>
      <c r="E3696" s="109" t="s">
        <v>10905</v>
      </c>
      <c r="F3696" s="110">
        <v>287</v>
      </c>
      <c r="G3696" s="110">
        <v>0</v>
      </c>
      <c r="H3696" s="111">
        <v>1181381</v>
      </c>
      <c r="I3696" s="111">
        <v>0</v>
      </c>
      <c r="J3696" s="112">
        <v>4116.3100000000004</v>
      </c>
      <c r="K3696" s="109" t="s">
        <v>17554</v>
      </c>
      <c r="L3696" s="111">
        <v>-19546.411899999999</v>
      </c>
      <c r="M3696" s="111">
        <v>0</v>
      </c>
      <c r="N3696" s="2">
        <f t="shared" si="114"/>
        <v>1181381</v>
      </c>
      <c r="O3696" s="2">
        <f t="shared" si="115"/>
        <v>4116.3101045296171</v>
      </c>
    </row>
    <row r="3697" spans="1:15" x14ac:dyDescent="0.25">
      <c r="A3697" s="109" t="s">
        <v>17654</v>
      </c>
      <c r="B3697" s="109" t="s">
        <v>10884</v>
      </c>
      <c r="C3697" s="109" t="s">
        <v>10123</v>
      </c>
      <c r="D3697" s="109" t="s">
        <v>3267</v>
      </c>
      <c r="E3697" s="109" t="s">
        <v>10904</v>
      </c>
      <c r="F3697" s="110">
        <v>190</v>
      </c>
      <c r="G3697" s="110">
        <v>0</v>
      </c>
      <c r="H3697" s="111">
        <v>758606</v>
      </c>
      <c r="I3697" s="111">
        <v>0</v>
      </c>
      <c r="J3697" s="112">
        <v>3992.66</v>
      </c>
      <c r="K3697" s="109" t="s">
        <v>17554</v>
      </c>
      <c r="L3697" s="111">
        <v>-12551.427600000001</v>
      </c>
      <c r="M3697" s="111">
        <v>0</v>
      </c>
      <c r="N3697" s="2">
        <f t="shared" si="114"/>
        <v>758606</v>
      </c>
      <c r="O3697" s="2">
        <f t="shared" si="115"/>
        <v>3992.6631578947367</v>
      </c>
    </row>
    <row r="3698" spans="1:15" x14ac:dyDescent="0.25">
      <c r="A3698" s="109" t="s">
        <v>17654</v>
      </c>
      <c r="B3698" s="109" t="s">
        <v>10884</v>
      </c>
      <c r="C3698" s="109" t="s">
        <v>10123</v>
      </c>
      <c r="D3698" s="109" t="s">
        <v>3268</v>
      </c>
      <c r="E3698" s="109" t="s">
        <v>10903</v>
      </c>
      <c r="F3698" s="110">
        <v>206</v>
      </c>
      <c r="G3698" s="110">
        <v>0</v>
      </c>
      <c r="H3698" s="111">
        <v>869266</v>
      </c>
      <c r="I3698" s="111">
        <v>0</v>
      </c>
      <c r="J3698" s="112">
        <v>4219.74</v>
      </c>
      <c r="K3698" s="109" t="s">
        <v>17554</v>
      </c>
      <c r="L3698" s="111">
        <v>-14382.355100000001</v>
      </c>
      <c r="M3698" s="111">
        <v>0</v>
      </c>
      <c r="N3698" s="2">
        <f t="shared" si="114"/>
        <v>869266</v>
      </c>
      <c r="O3698" s="2">
        <f t="shared" si="115"/>
        <v>4219.7378640776697</v>
      </c>
    </row>
    <row r="3699" spans="1:15" x14ac:dyDescent="0.25">
      <c r="A3699" s="109" t="s">
        <v>17654</v>
      </c>
      <c r="B3699" s="109" t="s">
        <v>10884</v>
      </c>
      <c r="C3699" s="109" t="s">
        <v>10123</v>
      </c>
      <c r="D3699" s="109" t="s">
        <v>3269</v>
      </c>
      <c r="E3699" s="109" t="s">
        <v>10902</v>
      </c>
      <c r="F3699" s="110">
        <v>33</v>
      </c>
      <c r="G3699" s="110">
        <v>0</v>
      </c>
      <c r="H3699" s="111">
        <v>72655</v>
      </c>
      <c r="I3699" s="111">
        <v>0</v>
      </c>
      <c r="J3699" s="112">
        <v>2201.67</v>
      </c>
      <c r="K3699" s="109" t="s">
        <v>17554</v>
      </c>
      <c r="L3699" s="111">
        <v>-1202.1094000000001</v>
      </c>
      <c r="M3699" s="111">
        <v>0</v>
      </c>
      <c r="N3699" s="2">
        <f t="shared" si="114"/>
        <v>72655</v>
      </c>
      <c r="O3699" s="2">
        <f t="shared" si="115"/>
        <v>2201.6666666666665</v>
      </c>
    </row>
    <row r="3700" spans="1:15" x14ac:dyDescent="0.25">
      <c r="A3700" s="109" t="s">
        <v>17654</v>
      </c>
      <c r="B3700" s="109" t="s">
        <v>10884</v>
      </c>
      <c r="C3700" s="109" t="s">
        <v>10123</v>
      </c>
      <c r="D3700" s="109" t="s">
        <v>3270</v>
      </c>
      <c r="E3700" s="109" t="s">
        <v>10901</v>
      </c>
      <c r="F3700" s="110">
        <v>38</v>
      </c>
      <c r="G3700" s="110">
        <v>0</v>
      </c>
      <c r="H3700" s="111">
        <v>59181</v>
      </c>
      <c r="I3700" s="111">
        <v>0</v>
      </c>
      <c r="J3700" s="112">
        <v>1557.39</v>
      </c>
      <c r="K3700" s="109" t="s">
        <v>17554</v>
      </c>
      <c r="L3700" s="111">
        <v>-979.18060000000003</v>
      </c>
      <c r="M3700" s="111">
        <v>0</v>
      </c>
      <c r="N3700" s="2">
        <f t="shared" si="114"/>
        <v>59181</v>
      </c>
      <c r="O3700" s="2">
        <f t="shared" si="115"/>
        <v>1557.3947368421052</v>
      </c>
    </row>
    <row r="3701" spans="1:15" x14ac:dyDescent="0.25">
      <c r="A3701" s="109" t="s">
        <v>17654</v>
      </c>
      <c r="B3701" s="109" t="s">
        <v>10884</v>
      </c>
      <c r="C3701" s="109" t="s">
        <v>10123</v>
      </c>
      <c r="D3701" s="109" t="s">
        <v>3271</v>
      </c>
      <c r="E3701" s="109" t="s">
        <v>10900</v>
      </c>
      <c r="F3701" s="110">
        <v>20</v>
      </c>
      <c r="G3701" s="110">
        <v>0</v>
      </c>
      <c r="H3701" s="111">
        <v>38811</v>
      </c>
      <c r="I3701" s="111">
        <v>0</v>
      </c>
      <c r="J3701" s="112">
        <v>1940.55</v>
      </c>
      <c r="K3701" s="109" t="s">
        <v>17554</v>
      </c>
      <c r="L3701" s="111">
        <v>-642.1354</v>
      </c>
      <c r="M3701" s="111">
        <v>0</v>
      </c>
      <c r="N3701" s="2">
        <f t="shared" si="114"/>
        <v>38811</v>
      </c>
      <c r="O3701" s="2">
        <f t="shared" si="115"/>
        <v>1940.55</v>
      </c>
    </row>
    <row r="3702" spans="1:15" x14ac:dyDescent="0.25">
      <c r="A3702" s="109" t="s">
        <v>17654</v>
      </c>
      <c r="B3702" s="109" t="s">
        <v>10884</v>
      </c>
      <c r="C3702" s="109" t="s">
        <v>10123</v>
      </c>
      <c r="D3702" s="109" t="s">
        <v>3272</v>
      </c>
      <c r="E3702" s="109" t="s">
        <v>10899</v>
      </c>
      <c r="F3702" s="110">
        <v>49</v>
      </c>
      <c r="G3702" s="110">
        <v>0</v>
      </c>
      <c r="H3702" s="111">
        <v>100187</v>
      </c>
      <c r="I3702" s="111">
        <v>0</v>
      </c>
      <c r="J3702" s="112">
        <v>2044.63</v>
      </c>
      <c r="K3702" s="109" t="s">
        <v>17554</v>
      </c>
      <c r="L3702" s="111">
        <v>-1657.6333</v>
      </c>
      <c r="M3702" s="111">
        <v>0</v>
      </c>
      <c r="N3702" s="2">
        <f t="shared" si="114"/>
        <v>100187</v>
      </c>
      <c r="O3702" s="2">
        <f t="shared" si="115"/>
        <v>2044.6326530612246</v>
      </c>
    </row>
    <row r="3703" spans="1:15" x14ac:dyDescent="0.25">
      <c r="A3703" s="109" t="s">
        <v>17654</v>
      </c>
      <c r="B3703" s="109" t="s">
        <v>10884</v>
      </c>
      <c r="C3703" s="109" t="s">
        <v>10123</v>
      </c>
      <c r="D3703" s="109" t="s">
        <v>19059</v>
      </c>
      <c r="E3703" s="109" t="s">
        <v>19058</v>
      </c>
      <c r="F3703" s="110">
        <v>48</v>
      </c>
      <c r="G3703" s="110">
        <v>0</v>
      </c>
      <c r="H3703" s="111">
        <v>234025</v>
      </c>
      <c r="I3703" s="111">
        <v>0</v>
      </c>
      <c r="J3703" s="112">
        <v>4875.5200000000004</v>
      </c>
      <c r="K3703" s="109" t="s">
        <v>17554</v>
      </c>
      <c r="L3703" s="111">
        <v>-3872.0410999999999</v>
      </c>
      <c r="M3703" s="111">
        <v>0</v>
      </c>
      <c r="N3703" s="2">
        <f t="shared" si="114"/>
        <v>234025</v>
      </c>
      <c r="O3703" s="2">
        <f t="shared" si="115"/>
        <v>4875.520833333333</v>
      </c>
    </row>
    <row r="3704" spans="1:15" x14ac:dyDescent="0.25">
      <c r="A3704" s="109" t="s">
        <v>17654</v>
      </c>
      <c r="B3704" s="109" t="s">
        <v>10884</v>
      </c>
      <c r="C3704" s="109" t="s">
        <v>10123</v>
      </c>
      <c r="D3704" s="109" t="s">
        <v>18733</v>
      </c>
      <c r="E3704" s="109" t="s">
        <v>18734</v>
      </c>
      <c r="F3704" s="110">
        <v>27</v>
      </c>
      <c r="G3704" s="110">
        <v>0</v>
      </c>
      <c r="H3704" s="111">
        <v>46800</v>
      </c>
      <c r="I3704" s="111">
        <v>0</v>
      </c>
      <c r="J3704" s="112">
        <v>1733.33</v>
      </c>
      <c r="K3704" s="109" t="s">
        <v>17554</v>
      </c>
      <c r="L3704" s="111">
        <v>-774.31719999999996</v>
      </c>
      <c r="M3704" s="111">
        <v>0</v>
      </c>
      <c r="N3704" s="2">
        <f t="shared" si="114"/>
        <v>46800</v>
      </c>
      <c r="O3704" s="2">
        <f t="shared" si="115"/>
        <v>1733.3333333333333</v>
      </c>
    </row>
    <row r="3705" spans="1:15" x14ac:dyDescent="0.25">
      <c r="A3705" s="109" t="s">
        <v>17654</v>
      </c>
      <c r="B3705" s="109" t="s">
        <v>10884</v>
      </c>
      <c r="C3705" s="109" t="s">
        <v>10123</v>
      </c>
      <c r="D3705" s="109" t="s">
        <v>3273</v>
      </c>
      <c r="E3705" s="109" t="s">
        <v>10898</v>
      </c>
      <c r="F3705" s="110">
        <v>235</v>
      </c>
      <c r="G3705" s="110">
        <v>0</v>
      </c>
      <c r="H3705" s="111">
        <v>938944</v>
      </c>
      <c r="I3705" s="111">
        <v>0</v>
      </c>
      <c r="J3705" s="112">
        <v>3995.51</v>
      </c>
      <c r="K3705" s="109" t="s">
        <v>17554</v>
      </c>
      <c r="L3705" s="111">
        <v>-15535.194100000001</v>
      </c>
      <c r="M3705" s="111">
        <v>0</v>
      </c>
      <c r="N3705" s="2">
        <f t="shared" si="114"/>
        <v>938944</v>
      </c>
      <c r="O3705" s="2">
        <f t="shared" si="115"/>
        <v>3995.5063829787232</v>
      </c>
    </row>
    <row r="3706" spans="1:15" x14ac:dyDescent="0.25">
      <c r="A3706" s="109" t="s">
        <v>17654</v>
      </c>
      <c r="B3706" s="109" t="s">
        <v>10884</v>
      </c>
      <c r="C3706" s="109" t="s">
        <v>10123</v>
      </c>
      <c r="D3706" s="109" t="s">
        <v>3274</v>
      </c>
      <c r="E3706" s="109" t="s">
        <v>10897</v>
      </c>
      <c r="F3706" s="110">
        <v>76</v>
      </c>
      <c r="G3706" s="110">
        <v>0</v>
      </c>
      <c r="H3706" s="111">
        <v>151758</v>
      </c>
      <c r="I3706" s="111">
        <v>0</v>
      </c>
      <c r="J3706" s="112">
        <v>1996.82</v>
      </c>
      <c r="K3706" s="109" t="s">
        <v>17554</v>
      </c>
      <c r="L3706" s="111">
        <v>-2510.9036000000001</v>
      </c>
      <c r="M3706" s="111">
        <v>0</v>
      </c>
      <c r="N3706" s="2">
        <f t="shared" si="114"/>
        <v>151758</v>
      </c>
      <c r="O3706" s="2">
        <f t="shared" si="115"/>
        <v>1996.8157894736842</v>
      </c>
    </row>
    <row r="3707" spans="1:15" x14ac:dyDescent="0.25">
      <c r="A3707" s="109" t="s">
        <v>17654</v>
      </c>
      <c r="B3707" s="109" t="s">
        <v>10884</v>
      </c>
      <c r="C3707" s="109" t="s">
        <v>10123</v>
      </c>
      <c r="D3707" s="109" t="s">
        <v>3275</v>
      </c>
      <c r="E3707" s="109" t="s">
        <v>10896</v>
      </c>
      <c r="F3707" s="110">
        <v>35</v>
      </c>
      <c r="G3707" s="110">
        <v>0</v>
      </c>
      <c r="H3707" s="111">
        <v>77279</v>
      </c>
      <c r="I3707" s="111">
        <v>0</v>
      </c>
      <c r="J3707" s="112">
        <v>2207.9699999999998</v>
      </c>
      <c r="K3707" s="109" t="s">
        <v>17554</v>
      </c>
      <c r="L3707" s="111">
        <v>-1278.6106</v>
      </c>
      <c r="M3707" s="111">
        <v>0</v>
      </c>
      <c r="N3707" s="2">
        <f t="shared" si="114"/>
        <v>77279</v>
      </c>
      <c r="O3707" s="2">
        <f t="shared" si="115"/>
        <v>2207.9714285714285</v>
      </c>
    </row>
    <row r="3708" spans="1:15" x14ac:dyDescent="0.25">
      <c r="A3708" s="109" t="s">
        <v>17654</v>
      </c>
      <c r="B3708" s="109" t="s">
        <v>10884</v>
      </c>
      <c r="C3708" s="109" t="s">
        <v>10123</v>
      </c>
      <c r="D3708" s="109" t="s">
        <v>3276</v>
      </c>
      <c r="E3708" s="109" t="s">
        <v>10895</v>
      </c>
      <c r="F3708" s="110">
        <v>30</v>
      </c>
      <c r="G3708" s="110">
        <v>0</v>
      </c>
      <c r="H3708" s="111">
        <v>64486</v>
      </c>
      <c r="I3708" s="111">
        <v>0</v>
      </c>
      <c r="J3708" s="112">
        <v>2149.5300000000002</v>
      </c>
      <c r="K3708" s="109" t="s">
        <v>17554</v>
      </c>
      <c r="L3708" s="111">
        <v>-1066.944</v>
      </c>
      <c r="M3708" s="111">
        <v>0</v>
      </c>
      <c r="N3708" s="2">
        <f t="shared" si="114"/>
        <v>64486</v>
      </c>
      <c r="O3708" s="2">
        <f t="shared" si="115"/>
        <v>2149.5333333333333</v>
      </c>
    </row>
    <row r="3709" spans="1:15" x14ac:dyDescent="0.25">
      <c r="A3709" s="109" t="s">
        <v>17654</v>
      </c>
      <c r="B3709" s="109" t="s">
        <v>10884</v>
      </c>
      <c r="C3709" s="109" t="s">
        <v>10123</v>
      </c>
      <c r="D3709" s="109" t="s">
        <v>3277</v>
      </c>
      <c r="E3709" s="109" t="s">
        <v>10894</v>
      </c>
      <c r="F3709" s="110">
        <v>79</v>
      </c>
      <c r="G3709" s="110">
        <v>0</v>
      </c>
      <c r="H3709" s="111">
        <v>172199</v>
      </c>
      <c r="I3709" s="111">
        <v>0</v>
      </c>
      <c r="J3709" s="112">
        <v>2179.73</v>
      </c>
      <c r="K3709" s="109" t="s">
        <v>17554</v>
      </c>
      <c r="L3709" s="111">
        <v>-2849.0954999999999</v>
      </c>
      <c r="M3709" s="111">
        <v>0</v>
      </c>
      <c r="N3709" s="2">
        <f t="shared" si="114"/>
        <v>172199</v>
      </c>
      <c r="O3709" s="2">
        <f t="shared" si="115"/>
        <v>2179.7341772151899</v>
      </c>
    </row>
    <row r="3710" spans="1:15" x14ac:dyDescent="0.25">
      <c r="A3710" s="109" t="s">
        <v>17654</v>
      </c>
      <c r="B3710" s="109" t="s">
        <v>10884</v>
      </c>
      <c r="C3710" s="109" t="s">
        <v>10123</v>
      </c>
      <c r="D3710" s="109" t="s">
        <v>3278</v>
      </c>
      <c r="E3710" s="109" t="s">
        <v>10893</v>
      </c>
      <c r="F3710" s="110">
        <v>269</v>
      </c>
      <c r="G3710" s="110">
        <v>0</v>
      </c>
      <c r="H3710" s="111">
        <v>1061457</v>
      </c>
      <c r="I3710" s="111">
        <v>0</v>
      </c>
      <c r="J3710" s="112">
        <v>3945.94</v>
      </c>
      <c r="K3710" s="109" t="s">
        <v>17554</v>
      </c>
      <c r="L3710" s="111">
        <v>-17562.2183</v>
      </c>
      <c r="M3710" s="111">
        <v>0</v>
      </c>
      <c r="N3710" s="2">
        <f t="shared" si="114"/>
        <v>1061457</v>
      </c>
      <c r="O3710" s="2">
        <f t="shared" si="115"/>
        <v>3945.9368029739776</v>
      </c>
    </row>
    <row r="3711" spans="1:15" x14ac:dyDescent="0.25">
      <c r="A3711" s="109" t="s">
        <v>17654</v>
      </c>
      <c r="B3711" s="109" t="s">
        <v>10884</v>
      </c>
      <c r="C3711" s="109" t="s">
        <v>10123</v>
      </c>
      <c r="D3711" s="109" t="s">
        <v>3279</v>
      </c>
      <c r="E3711" s="109" t="s">
        <v>10892</v>
      </c>
      <c r="F3711" s="110">
        <v>196</v>
      </c>
      <c r="G3711" s="110">
        <v>0</v>
      </c>
      <c r="H3711" s="111">
        <v>552889</v>
      </c>
      <c r="I3711" s="111">
        <v>0</v>
      </c>
      <c r="J3711" s="112">
        <v>2820.86</v>
      </c>
      <c r="K3711" s="109" t="s">
        <v>17554</v>
      </c>
      <c r="L3711" s="111">
        <v>-9147.7742999999991</v>
      </c>
      <c r="M3711" s="111">
        <v>0</v>
      </c>
      <c r="N3711" s="2">
        <f t="shared" si="114"/>
        <v>552889</v>
      </c>
      <c r="O3711" s="2">
        <f t="shared" si="115"/>
        <v>2820.862244897959</v>
      </c>
    </row>
    <row r="3712" spans="1:15" x14ac:dyDescent="0.25">
      <c r="A3712" s="109" t="s">
        <v>17654</v>
      </c>
      <c r="B3712" s="109" t="s">
        <v>10884</v>
      </c>
      <c r="C3712" s="109" t="s">
        <v>10123</v>
      </c>
      <c r="D3712" s="109" t="s">
        <v>3280</v>
      </c>
      <c r="E3712" s="109" t="s">
        <v>10891</v>
      </c>
      <c r="F3712" s="110">
        <v>306</v>
      </c>
      <c r="G3712" s="110">
        <v>0</v>
      </c>
      <c r="H3712" s="111">
        <v>921476</v>
      </c>
      <c r="I3712" s="111">
        <v>0</v>
      </c>
      <c r="J3712" s="112">
        <v>3011.36</v>
      </c>
      <c r="K3712" s="109" t="s">
        <v>17554</v>
      </c>
      <c r="L3712" s="111">
        <v>-15246.1895</v>
      </c>
      <c r="M3712" s="111">
        <v>0</v>
      </c>
      <c r="N3712" s="2">
        <f t="shared" si="114"/>
        <v>921476</v>
      </c>
      <c r="O3712" s="2">
        <f t="shared" si="115"/>
        <v>3011.3594771241828</v>
      </c>
    </row>
    <row r="3713" spans="1:15" x14ac:dyDescent="0.25">
      <c r="A3713" s="109" t="s">
        <v>17654</v>
      </c>
      <c r="B3713" s="109" t="s">
        <v>10884</v>
      </c>
      <c r="C3713" s="109" t="s">
        <v>10123</v>
      </c>
      <c r="D3713" s="109" t="s">
        <v>3281</v>
      </c>
      <c r="E3713" s="109" t="s">
        <v>10890</v>
      </c>
      <c r="F3713" s="110">
        <v>254</v>
      </c>
      <c r="G3713" s="110">
        <v>0</v>
      </c>
      <c r="H3713" s="111">
        <v>551963</v>
      </c>
      <c r="I3713" s="111">
        <v>0</v>
      </c>
      <c r="J3713" s="112">
        <v>2173.08</v>
      </c>
      <c r="K3713" s="109" t="s">
        <v>17554</v>
      </c>
      <c r="L3713" s="111">
        <v>-9132.4518000000007</v>
      </c>
      <c r="M3713" s="111">
        <v>0</v>
      </c>
      <c r="N3713" s="2">
        <f t="shared" si="114"/>
        <v>551963</v>
      </c>
      <c r="O3713" s="2">
        <f t="shared" si="115"/>
        <v>2173.0826771653542</v>
      </c>
    </row>
    <row r="3714" spans="1:15" x14ac:dyDescent="0.25">
      <c r="A3714" s="109" t="s">
        <v>17654</v>
      </c>
      <c r="B3714" s="109" t="s">
        <v>10884</v>
      </c>
      <c r="C3714" s="109" t="s">
        <v>10123</v>
      </c>
      <c r="D3714" s="109" t="s">
        <v>3282</v>
      </c>
      <c r="E3714" s="109" t="s">
        <v>10887</v>
      </c>
      <c r="F3714" s="110">
        <v>318</v>
      </c>
      <c r="G3714" s="110">
        <v>0</v>
      </c>
      <c r="H3714" s="111">
        <v>736538</v>
      </c>
      <c r="I3714" s="111">
        <v>0</v>
      </c>
      <c r="J3714" s="112">
        <v>2316.16</v>
      </c>
      <c r="K3714" s="109" t="s">
        <v>17554</v>
      </c>
      <c r="L3714" s="111">
        <v>-12186.313899999999</v>
      </c>
      <c r="M3714" s="111">
        <v>0</v>
      </c>
      <c r="N3714" s="2">
        <f t="shared" si="114"/>
        <v>736538</v>
      </c>
      <c r="O3714" s="2">
        <f t="shared" si="115"/>
        <v>2316.1572327044023</v>
      </c>
    </row>
    <row r="3715" spans="1:15" x14ac:dyDescent="0.25">
      <c r="A3715" s="109" t="s">
        <v>17654</v>
      </c>
      <c r="B3715" s="109" t="s">
        <v>10884</v>
      </c>
      <c r="C3715" s="109" t="s">
        <v>10123</v>
      </c>
      <c r="D3715" s="109" t="s">
        <v>3283</v>
      </c>
      <c r="E3715" s="109" t="s">
        <v>10889</v>
      </c>
      <c r="F3715" s="110">
        <v>240</v>
      </c>
      <c r="G3715" s="110">
        <v>0</v>
      </c>
      <c r="H3715" s="111">
        <v>512294</v>
      </c>
      <c r="I3715" s="111">
        <v>0</v>
      </c>
      <c r="J3715" s="112">
        <v>2134.56</v>
      </c>
      <c r="K3715" s="109" t="s">
        <v>17554</v>
      </c>
      <c r="L3715" s="111">
        <v>-8476.1034999999993</v>
      </c>
      <c r="M3715" s="111">
        <v>0</v>
      </c>
      <c r="N3715" s="2">
        <f t="shared" si="114"/>
        <v>512294</v>
      </c>
      <c r="O3715" s="2">
        <f t="shared" si="115"/>
        <v>2134.5583333333334</v>
      </c>
    </row>
    <row r="3716" spans="1:15" x14ac:dyDescent="0.25">
      <c r="A3716" s="109" t="s">
        <v>17654</v>
      </c>
      <c r="B3716" s="109" t="s">
        <v>10884</v>
      </c>
      <c r="C3716" s="109" t="s">
        <v>10123</v>
      </c>
      <c r="D3716" s="109" t="s">
        <v>3284</v>
      </c>
      <c r="E3716" s="109" t="s">
        <v>10888</v>
      </c>
      <c r="F3716" s="110">
        <v>143</v>
      </c>
      <c r="G3716" s="110">
        <v>0</v>
      </c>
      <c r="H3716" s="111">
        <v>276419</v>
      </c>
      <c r="I3716" s="111">
        <v>0</v>
      </c>
      <c r="J3716" s="112">
        <v>1933</v>
      </c>
      <c r="K3716" s="109" t="s">
        <v>17554</v>
      </c>
      <c r="L3716" s="111">
        <v>-4573.4533000000001</v>
      </c>
      <c r="M3716" s="111">
        <v>0</v>
      </c>
      <c r="N3716" s="2">
        <f t="shared" ref="N3716:N3779" si="116">H3716-I3716</f>
        <v>276419</v>
      </c>
      <c r="O3716" s="2">
        <f t="shared" ref="O3716:O3779" si="117">IF(F3716&gt;0,N3716/F3716,"No Standing Units")</f>
        <v>1933</v>
      </c>
    </row>
    <row r="3717" spans="1:15" x14ac:dyDescent="0.25">
      <c r="A3717" s="109" t="s">
        <v>17654</v>
      </c>
      <c r="B3717" s="109" t="s">
        <v>10884</v>
      </c>
      <c r="C3717" s="109" t="s">
        <v>10123</v>
      </c>
      <c r="D3717" s="109" t="s">
        <v>3285</v>
      </c>
      <c r="E3717" s="109" t="s">
        <v>10887</v>
      </c>
      <c r="F3717" s="110">
        <v>300</v>
      </c>
      <c r="G3717" s="110">
        <v>0</v>
      </c>
      <c r="H3717" s="111">
        <v>532197</v>
      </c>
      <c r="I3717" s="111">
        <v>0</v>
      </c>
      <c r="J3717" s="112">
        <v>1773.99</v>
      </c>
      <c r="K3717" s="109" t="s">
        <v>17554</v>
      </c>
      <c r="L3717" s="111">
        <v>-8805.4025000000001</v>
      </c>
      <c r="M3717" s="111">
        <v>0</v>
      </c>
      <c r="N3717" s="2">
        <f t="shared" si="116"/>
        <v>532197</v>
      </c>
      <c r="O3717" s="2">
        <f t="shared" si="117"/>
        <v>1773.99</v>
      </c>
    </row>
    <row r="3718" spans="1:15" x14ac:dyDescent="0.25">
      <c r="A3718" s="109" t="s">
        <v>17654</v>
      </c>
      <c r="B3718" s="109" t="s">
        <v>10884</v>
      </c>
      <c r="C3718" s="109" t="s">
        <v>10123</v>
      </c>
      <c r="D3718" s="109" t="s">
        <v>3286</v>
      </c>
      <c r="E3718" s="109" t="s">
        <v>10886</v>
      </c>
      <c r="F3718" s="110">
        <v>197</v>
      </c>
      <c r="G3718" s="110">
        <v>0</v>
      </c>
      <c r="H3718" s="111">
        <v>389782</v>
      </c>
      <c r="I3718" s="111">
        <v>0</v>
      </c>
      <c r="J3718" s="112">
        <v>1978.59</v>
      </c>
      <c r="K3718" s="109" t="s">
        <v>17554</v>
      </c>
      <c r="L3718" s="111">
        <v>-6449.1012000000001</v>
      </c>
      <c r="M3718" s="111">
        <v>0</v>
      </c>
      <c r="N3718" s="2">
        <f t="shared" si="116"/>
        <v>389782</v>
      </c>
      <c r="O3718" s="2">
        <f t="shared" si="117"/>
        <v>1978.5888324873097</v>
      </c>
    </row>
    <row r="3719" spans="1:15" x14ac:dyDescent="0.25">
      <c r="A3719" s="109" t="s">
        <v>17654</v>
      </c>
      <c r="B3719" s="109" t="s">
        <v>10884</v>
      </c>
      <c r="C3719" s="109" t="s">
        <v>10123</v>
      </c>
      <c r="D3719" s="109" t="s">
        <v>3287</v>
      </c>
      <c r="E3719" s="109" t="s">
        <v>10885</v>
      </c>
      <c r="F3719" s="110">
        <v>256</v>
      </c>
      <c r="G3719" s="110">
        <v>0</v>
      </c>
      <c r="H3719" s="111">
        <v>597995</v>
      </c>
      <c r="I3719" s="111">
        <v>0</v>
      </c>
      <c r="J3719" s="112">
        <v>2335.92</v>
      </c>
      <c r="K3719" s="109" t="s">
        <v>17554</v>
      </c>
      <c r="L3719" s="111">
        <v>-9894.0568999999996</v>
      </c>
      <c r="M3719" s="111">
        <v>0</v>
      </c>
      <c r="N3719" s="2">
        <f t="shared" si="116"/>
        <v>597995</v>
      </c>
      <c r="O3719" s="2">
        <f t="shared" si="117"/>
        <v>2335.91796875</v>
      </c>
    </row>
    <row r="3720" spans="1:15" x14ac:dyDescent="0.25">
      <c r="A3720" s="109" t="s">
        <v>17654</v>
      </c>
      <c r="B3720" s="109" t="s">
        <v>10876</v>
      </c>
      <c r="C3720" s="109" t="s">
        <v>10875</v>
      </c>
      <c r="D3720" s="109" t="s">
        <v>3288</v>
      </c>
      <c r="E3720" s="109" t="s">
        <v>10883</v>
      </c>
      <c r="F3720" s="110">
        <v>423</v>
      </c>
      <c r="G3720" s="110">
        <v>0</v>
      </c>
      <c r="H3720" s="111">
        <v>1566606</v>
      </c>
      <c r="I3720" s="111">
        <v>0</v>
      </c>
      <c r="J3720" s="112">
        <v>3703.56</v>
      </c>
      <c r="K3720" s="109" t="s">
        <v>17552</v>
      </c>
      <c r="L3720" s="111">
        <v>74600.281900000002</v>
      </c>
      <c r="M3720" s="111">
        <v>0</v>
      </c>
      <c r="N3720" s="2">
        <f t="shared" si="116"/>
        <v>1566606</v>
      </c>
      <c r="O3720" s="2">
        <f t="shared" si="117"/>
        <v>3703.5602836879434</v>
      </c>
    </row>
    <row r="3721" spans="1:15" x14ac:dyDescent="0.25">
      <c r="A3721" s="109" t="s">
        <v>17654</v>
      </c>
      <c r="B3721" s="109" t="s">
        <v>10876</v>
      </c>
      <c r="C3721" s="109" t="s">
        <v>10875</v>
      </c>
      <c r="D3721" s="109" t="s">
        <v>3289</v>
      </c>
      <c r="E3721" s="109" t="s">
        <v>10882</v>
      </c>
      <c r="F3721" s="110">
        <v>374</v>
      </c>
      <c r="G3721" s="110">
        <v>0</v>
      </c>
      <c r="H3721" s="111">
        <v>1353300</v>
      </c>
      <c r="I3721" s="111">
        <v>0</v>
      </c>
      <c r="J3721" s="112">
        <v>3618.45</v>
      </c>
      <c r="K3721" s="109" t="s">
        <v>17552</v>
      </c>
      <c r="L3721" s="111">
        <v>64442.8387</v>
      </c>
      <c r="M3721" s="111">
        <v>0</v>
      </c>
      <c r="N3721" s="2">
        <f t="shared" si="116"/>
        <v>1353300</v>
      </c>
      <c r="O3721" s="2">
        <f t="shared" si="117"/>
        <v>3618.4491978609626</v>
      </c>
    </row>
    <row r="3722" spans="1:15" x14ac:dyDescent="0.25">
      <c r="A3722" s="109" t="s">
        <v>17654</v>
      </c>
      <c r="B3722" s="109" t="s">
        <v>10876</v>
      </c>
      <c r="C3722" s="109" t="s">
        <v>10875</v>
      </c>
      <c r="D3722" s="109" t="s">
        <v>3290</v>
      </c>
      <c r="E3722" s="109" t="s">
        <v>10881</v>
      </c>
      <c r="F3722" s="110">
        <v>122</v>
      </c>
      <c r="G3722" s="110">
        <v>0</v>
      </c>
      <c r="H3722" s="111">
        <v>444150</v>
      </c>
      <c r="I3722" s="111">
        <v>0</v>
      </c>
      <c r="J3722" s="112">
        <v>3640.57</v>
      </c>
      <c r="K3722" s="109" t="s">
        <v>17552</v>
      </c>
      <c r="L3722" s="111">
        <v>21150.012699999999</v>
      </c>
      <c r="M3722" s="111">
        <v>0</v>
      </c>
      <c r="N3722" s="2">
        <f t="shared" si="116"/>
        <v>444150</v>
      </c>
      <c r="O3722" s="2">
        <f t="shared" si="117"/>
        <v>3640.5737704918033</v>
      </c>
    </row>
    <row r="3723" spans="1:15" x14ac:dyDescent="0.25">
      <c r="A3723" s="109" t="s">
        <v>17654</v>
      </c>
      <c r="B3723" s="109" t="s">
        <v>10876</v>
      </c>
      <c r="C3723" s="109" t="s">
        <v>10875</v>
      </c>
      <c r="D3723" s="109" t="s">
        <v>3291</v>
      </c>
      <c r="E3723" s="109" t="s">
        <v>10880</v>
      </c>
      <c r="F3723" s="110">
        <v>100</v>
      </c>
      <c r="G3723" s="110">
        <v>0</v>
      </c>
      <c r="H3723" s="111">
        <v>369772</v>
      </c>
      <c r="I3723" s="111">
        <v>0</v>
      </c>
      <c r="J3723" s="112">
        <v>3697.72</v>
      </c>
      <c r="K3723" s="109" t="s">
        <v>17552</v>
      </c>
      <c r="L3723" s="111">
        <v>17608.208200000001</v>
      </c>
      <c r="M3723" s="111">
        <v>0</v>
      </c>
      <c r="N3723" s="2">
        <f t="shared" si="116"/>
        <v>369772</v>
      </c>
      <c r="O3723" s="2">
        <f t="shared" si="117"/>
        <v>3697.72</v>
      </c>
    </row>
    <row r="3724" spans="1:15" x14ac:dyDescent="0.25">
      <c r="A3724" s="109" t="s">
        <v>17654</v>
      </c>
      <c r="B3724" s="109" t="s">
        <v>10876</v>
      </c>
      <c r="C3724" s="109" t="s">
        <v>10875</v>
      </c>
      <c r="D3724" s="109" t="s">
        <v>3292</v>
      </c>
      <c r="E3724" s="109" t="s">
        <v>10879</v>
      </c>
      <c r="F3724" s="110">
        <v>136</v>
      </c>
      <c r="G3724" s="110">
        <v>0</v>
      </c>
      <c r="H3724" s="111">
        <v>283304</v>
      </c>
      <c r="I3724" s="111">
        <v>0</v>
      </c>
      <c r="J3724" s="112">
        <v>2083.12</v>
      </c>
      <c r="K3724" s="109" t="s">
        <v>17552</v>
      </c>
      <c r="L3724" s="111">
        <v>13490.664699999999</v>
      </c>
      <c r="M3724" s="111">
        <v>0</v>
      </c>
      <c r="N3724" s="2">
        <f t="shared" si="116"/>
        <v>283304</v>
      </c>
      <c r="O3724" s="2">
        <f t="shared" si="117"/>
        <v>2083.1176470588234</v>
      </c>
    </row>
    <row r="3725" spans="1:15" x14ac:dyDescent="0.25">
      <c r="A3725" s="109" t="s">
        <v>17654</v>
      </c>
      <c r="B3725" s="109" t="s">
        <v>10876</v>
      </c>
      <c r="C3725" s="109" t="s">
        <v>10875</v>
      </c>
      <c r="D3725" s="109" t="s">
        <v>3293</v>
      </c>
      <c r="E3725" s="109" t="s">
        <v>10878</v>
      </c>
      <c r="F3725" s="110">
        <v>46</v>
      </c>
      <c r="G3725" s="110">
        <v>0</v>
      </c>
      <c r="H3725" s="111">
        <v>72983</v>
      </c>
      <c r="I3725" s="111">
        <v>0</v>
      </c>
      <c r="J3725" s="112">
        <v>1586.59</v>
      </c>
      <c r="K3725" s="109" t="s">
        <v>17552</v>
      </c>
      <c r="L3725" s="111">
        <v>3475.3741</v>
      </c>
      <c r="M3725" s="111">
        <v>0</v>
      </c>
      <c r="N3725" s="2">
        <f t="shared" si="116"/>
        <v>72983</v>
      </c>
      <c r="O3725" s="2">
        <f t="shared" si="117"/>
        <v>1586.5869565217392</v>
      </c>
    </row>
    <row r="3726" spans="1:15" x14ac:dyDescent="0.25">
      <c r="A3726" s="109" t="s">
        <v>17654</v>
      </c>
      <c r="B3726" s="109" t="s">
        <v>10876</v>
      </c>
      <c r="C3726" s="109" t="s">
        <v>10875</v>
      </c>
      <c r="D3726" s="109" t="s">
        <v>3294</v>
      </c>
      <c r="E3726" s="109" t="s">
        <v>10877</v>
      </c>
      <c r="F3726" s="110">
        <v>91</v>
      </c>
      <c r="G3726" s="110">
        <v>0</v>
      </c>
      <c r="H3726" s="111">
        <v>203754</v>
      </c>
      <c r="I3726" s="111">
        <v>0</v>
      </c>
      <c r="J3726" s="112">
        <v>2239.0500000000002</v>
      </c>
      <c r="K3726" s="109" t="s">
        <v>17552</v>
      </c>
      <c r="L3726" s="111">
        <v>9702.5661999999993</v>
      </c>
      <c r="M3726" s="111">
        <v>0</v>
      </c>
      <c r="N3726" s="2">
        <f t="shared" si="116"/>
        <v>203754</v>
      </c>
      <c r="O3726" s="2">
        <f t="shared" si="117"/>
        <v>2239.0549450549452</v>
      </c>
    </row>
    <row r="3727" spans="1:15" x14ac:dyDescent="0.25">
      <c r="A3727" s="109" t="s">
        <v>17654</v>
      </c>
      <c r="B3727" s="109" t="s">
        <v>10876</v>
      </c>
      <c r="C3727" s="109" t="s">
        <v>10875</v>
      </c>
      <c r="D3727" s="109" t="s">
        <v>3295</v>
      </c>
      <c r="E3727" s="109" t="s">
        <v>10874</v>
      </c>
      <c r="F3727" s="110">
        <v>12</v>
      </c>
      <c r="G3727" s="110">
        <v>0</v>
      </c>
      <c r="H3727" s="111">
        <v>16779</v>
      </c>
      <c r="I3727" s="111">
        <v>0</v>
      </c>
      <c r="J3727" s="112">
        <v>1398.25</v>
      </c>
      <c r="K3727" s="109" t="s">
        <v>17552</v>
      </c>
      <c r="L3727" s="111">
        <v>798.98620000000005</v>
      </c>
      <c r="M3727" s="111">
        <v>0</v>
      </c>
      <c r="N3727" s="2">
        <f t="shared" si="116"/>
        <v>16779</v>
      </c>
      <c r="O3727" s="2">
        <f t="shared" si="117"/>
        <v>1398.25</v>
      </c>
    </row>
    <row r="3728" spans="1:15" x14ac:dyDescent="0.25">
      <c r="A3728" s="109" t="s">
        <v>17654</v>
      </c>
      <c r="B3728" s="109" t="s">
        <v>10876</v>
      </c>
      <c r="C3728" s="109" t="s">
        <v>10875</v>
      </c>
      <c r="D3728" s="109" t="s">
        <v>17655</v>
      </c>
      <c r="E3728" s="109" t="s">
        <v>17656</v>
      </c>
      <c r="F3728" s="110">
        <v>23</v>
      </c>
      <c r="G3728" s="110">
        <v>0</v>
      </c>
      <c r="H3728" s="111">
        <v>46270</v>
      </c>
      <c r="I3728" s="111">
        <v>0</v>
      </c>
      <c r="J3728" s="112">
        <v>2011.74</v>
      </c>
      <c r="K3728" s="109" t="s">
        <v>17552</v>
      </c>
      <c r="L3728" s="111">
        <v>2203.3465000000001</v>
      </c>
      <c r="M3728" s="111">
        <v>0</v>
      </c>
      <c r="N3728" s="2">
        <f t="shared" si="116"/>
        <v>46270</v>
      </c>
      <c r="O3728" s="2">
        <f t="shared" si="117"/>
        <v>2011.7391304347825</v>
      </c>
    </row>
    <row r="3729" spans="1:15" x14ac:dyDescent="0.25">
      <c r="A3729" s="109" t="s">
        <v>17654</v>
      </c>
      <c r="B3729" s="109" t="s">
        <v>10871</v>
      </c>
      <c r="C3729" s="109" t="s">
        <v>17657</v>
      </c>
      <c r="D3729" s="109" t="s">
        <v>3296</v>
      </c>
      <c r="E3729" s="109" t="s">
        <v>10873</v>
      </c>
      <c r="F3729" s="110">
        <v>172</v>
      </c>
      <c r="G3729" s="110">
        <v>0</v>
      </c>
      <c r="H3729" s="111">
        <v>521767</v>
      </c>
      <c r="I3729" s="111">
        <v>0</v>
      </c>
      <c r="J3729" s="112">
        <v>3033.53</v>
      </c>
      <c r="K3729" s="109" t="s">
        <v>17552</v>
      </c>
      <c r="L3729" s="111">
        <v>24846.0576</v>
      </c>
      <c r="M3729" s="111">
        <v>0</v>
      </c>
      <c r="N3729" s="2">
        <f t="shared" si="116"/>
        <v>521767</v>
      </c>
      <c r="O3729" s="2">
        <f t="shared" si="117"/>
        <v>3033.5290697674418</v>
      </c>
    </row>
    <row r="3730" spans="1:15" x14ac:dyDescent="0.25">
      <c r="A3730" s="109" t="s">
        <v>17654</v>
      </c>
      <c r="B3730" s="109" t="s">
        <v>10871</v>
      </c>
      <c r="C3730" s="109" t="s">
        <v>17657</v>
      </c>
      <c r="D3730" s="109" t="s">
        <v>3297</v>
      </c>
      <c r="E3730" s="109" t="s">
        <v>10872</v>
      </c>
      <c r="F3730" s="110">
        <v>253</v>
      </c>
      <c r="G3730" s="110">
        <v>0</v>
      </c>
      <c r="H3730" s="111">
        <v>732965</v>
      </c>
      <c r="I3730" s="111">
        <v>0</v>
      </c>
      <c r="J3730" s="112">
        <v>2897.09</v>
      </c>
      <c r="K3730" s="109" t="s">
        <v>17552</v>
      </c>
      <c r="L3730" s="111">
        <v>34903.102599999998</v>
      </c>
      <c r="M3730" s="111">
        <v>0</v>
      </c>
      <c r="N3730" s="2">
        <f t="shared" si="116"/>
        <v>732965</v>
      </c>
      <c r="O3730" s="2">
        <f t="shared" si="117"/>
        <v>2897.094861660079</v>
      </c>
    </row>
    <row r="3731" spans="1:15" x14ac:dyDescent="0.25">
      <c r="A3731" s="109" t="s">
        <v>17654</v>
      </c>
      <c r="B3731" s="109" t="s">
        <v>10871</v>
      </c>
      <c r="C3731" s="109" t="s">
        <v>17657</v>
      </c>
      <c r="D3731" s="109" t="s">
        <v>3298</v>
      </c>
      <c r="E3731" s="109" t="s">
        <v>9143</v>
      </c>
      <c r="F3731" s="110">
        <v>252</v>
      </c>
      <c r="G3731" s="110">
        <v>0</v>
      </c>
      <c r="H3731" s="111">
        <v>703035</v>
      </c>
      <c r="I3731" s="111">
        <v>0</v>
      </c>
      <c r="J3731" s="112">
        <v>2789.82</v>
      </c>
      <c r="K3731" s="109" t="s">
        <v>17552</v>
      </c>
      <c r="L3731" s="111">
        <v>33477.8344</v>
      </c>
      <c r="M3731" s="111">
        <v>0</v>
      </c>
      <c r="N3731" s="2">
        <f t="shared" si="116"/>
        <v>703035</v>
      </c>
      <c r="O3731" s="2">
        <f t="shared" si="117"/>
        <v>2789.8214285714284</v>
      </c>
    </row>
    <row r="3732" spans="1:15" x14ac:dyDescent="0.25">
      <c r="A3732" s="109" t="s">
        <v>17654</v>
      </c>
      <c r="B3732" s="109" t="s">
        <v>10871</v>
      </c>
      <c r="C3732" s="109" t="s">
        <v>17657</v>
      </c>
      <c r="D3732" s="109" t="s">
        <v>3299</v>
      </c>
      <c r="E3732" s="109" t="s">
        <v>10870</v>
      </c>
      <c r="F3732" s="110">
        <v>308</v>
      </c>
      <c r="G3732" s="110">
        <v>0</v>
      </c>
      <c r="H3732" s="111">
        <v>869504</v>
      </c>
      <c r="I3732" s="111">
        <v>0</v>
      </c>
      <c r="J3732" s="112">
        <v>2823.06</v>
      </c>
      <c r="K3732" s="109" t="s">
        <v>17552</v>
      </c>
      <c r="L3732" s="111">
        <v>41404.948799999998</v>
      </c>
      <c r="M3732" s="111">
        <v>0</v>
      </c>
      <c r="N3732" s="2">
        <f t="shared" si="116"/>
        <v>869504</v>
      </c>
      <c r="O3732" s="2">
        <f t="shared" si="117"/>
        <v>2823.0649350649351</v>
      </c>
    </row>
    <row r="3733" spans="1:15" x14ac:dyDescent="0.25">
      <c r="A3733" s="109" t="s">
        <v>17654</v>
      </c>
      <c r="B3733" s="109" t="s">
        <v>10865</v>
      </c>
      <c r="C3733" s="109" t="s">
        <v>8055</v>
      </c>
      <c r="D3733" s="109" t="s">
        <v>3300</v>
      </c>
      <c r="E3733" s="109" t="s">
        <v>10869</v>
      </c>
      <c r="F3733" s="110">
        <v>305</v>
      </c>
      <c r="G3733" s="110">
        <v>0</v>
      </c>
      <c r="H3733" s="111">
        <v>1050538</v>
      </c>
      <c r="I3733" s="111">
        <v>0</v>
      </c>
      <c r="J3733" s="112">
        <v>3444.39</v>
      </c>
      <c r="K3733" s="109" t="s">
        <v>17554</v>
      </c>
      <c r="L3733" s="111">
        <v>-17381.559700000002</v>
      </c>
      <c r="M3733" s="111">
        <v>0</v>
      </c>
      <c r="N3733" s="2">
        <f t="shared" si="116"/>
        <v>1050538</v>
      </c>
      <c r="O3733" s="2">
        <f t="shared" si="117"/>
        <v>3444.3868852459018</v>
      </c>
    </row>
    <row r="3734" spans="1:15" x14ac:dyDescent="0.25">
      <c r="A3734" s="109" t="s">
        <v>17654</v>
      </c>
      <c r="B3734" s="109" t="s">
        <v>10865</v>
      </c>
      <c r="C3734" s="109" t="s">
        <v>8055</v>
      </c>
      <c r="D3734" s="109" t="s">
        <v>3301</v>
      </c>
      <c r="E3734" s="109" t="s">
        <v>10868</v>
      </c>
      <c r="F3734" s="110">
        <v>331</v>
      </c>
      <c r="G3734" s="110">
        <v>0</v>
      </c>
      <c r="H3734" s="111">
        <v>1210503</v>
      </c>
      <c r="I3734" s="111">
        <v>0</v>
      </c>
      <c r="J3734" s="112">
        <v>3657.11</v>
      </c>
      <c r="K3734" s="109" t="s">
        <v>17554</v>
      </c>
      <c r="L3734" s="111">
        <v>-20028.244600000002</v>
      </c>
      <c r="M3734" s="111">
        <v>0</v>
      </c>
      <c r="N3734" s="2">
        <f t="shared" si="116"/>
        <v>1210503</v>
      </c>
      <c r="O3734" s="2">
        <f t="shared" si="117"/>
        <v>3657.1087613293053</v>
      </c>
    </row>
    <row r="3735" spans="1:15" x14ac:dyDescent="0.25">
      <c r="A3735" s="109" t="s">
        <v>17654</v>
      </c>
      <c r="B3735" s="109" t="s">
        <v>10865</v>
      </c>
      <c r="C3735" s="109" t="s">
        <v>8055</v>
      </c>
      <c r="D3735" s="109" t="s">
        <v>3302</v>
      </c>
      <c r="E3735" s="109" t="s">
        <v>10867</v>
      </c>
      <c r="F3735" s="110">
        <v>376</v>
      </c>
      <c r="G3735" s="110">
        <v>82</v>
      </c>
      <c r="H3735" s="111">
        <v>1553337</v>
      </c>
      <c r="I3735" s="111">
        <v>278108</v>
      </c>
      <c r="J3735" s="112">
        <v>3391.57</v>
      </c>
      <c r="K3735" s="109" t="s">
        <v>17554</v>
      </c>
      <c r="L3735" s="111">
        <v>-25700.578600000001</v>
      </c>
      <c r="M3735" s="111">
        <v>0</v>
      </c>
      <c r="N3735" s="2">
        <f t="shared" si="116"/>
        <v>1275229</v>
      </c>
      <c r="O3735" s="2">
        <f t="shared" si="117"/>
        <v>3391.5664893617022</v>
      </c>
    </row>
    <row r="3736" spans="1:15" x14ac:dyDescent="0.25">
      <c r="A3736" s="109" t="s">
        <v>17654</v>
      </c>
      <c r="B3736" s="109" t="s">
        <v>10865</v>
      </c>
      <c r="C3736" s="109" t="s">
        <v>8055</v>
      </c>
      <c r="D3736" s="109" t="s">
        <v>3303</v>
      </c>
      <c r="E3736" s="109" t="s">
        <v>10866</v>
      </c>
      <c r="F3736" s="110">
        <v>411</v>
      </c>
      <c r="G3736" s="110">
        <v>0</v>
      </c>
      <c r="H3736" s="111">
        <v>1308511</v>
      </c>
      <c r="I3736" s="111">
        <v>0</v>
      </c>
      <c r="J3736" s="112">
        <v>3183.73</v>
      </c>
      <c r="K3736" s="109" t="s">
        <v>17554</v>
      </c>
      <c r="L3736" s="111">
        <v>-21649.825199999999</v>
      </c>
      <c r="M3736" s="111">
        <v>0</v>
      </c>
      <c r="N3736" s="2">
        <f t="shared" si="116"/>
        <v>1308511</v>
      </c>
      <c r="O3736" s="2">
        <f t="shared" si="117"/>
        <v>3183.7250608272507</v>
      </c>
    </row>
    <row r="3737" spans="1:15" x14ac:dyDescent="0.25">
      <c r="A3737" s="109" t="s">
        <v>17654</v>
      </c>
      <c r="B3737" s="109" t="s">
        <v>10865</v>
      </c>
      <c r="C3737" s="109" t="s">
        <v>8055</v>
      </c>
      <c r="D3737" s="109" t="s">
        <v>18736</v>
      </c>
      <c r="E3737" s="109" t="s">
        <v>18737</v>
      </c>
      <c r="F3737" s="110">
        <v>0</v>
      </c>
      <c r="G3737" s="110">
        <v>256</v>
      </c>
      <c r="H3737" s="111">
        <v>968681</v>
      </c>
      <c r="I3737" s="111">
        <v>968681</v>
      </c>
      <c r="J3737" s="112">
        <v>3783.91</v>
      </c>
      <c r="K3737" s="109" t="s">
        <v>17554</v>
      </c>
      <c r="L3737" s="111">
        <v>-16027.217699999999</v>
      </c>
      <c r="M3737" s="111">
        <v>0</v>
      </c>
      <c r="N3737" s="2">
        <f t="shared" si="116"/>
        <v>0</v>
      </c>
      <c r="O3737" s="2" t="str">
        <f t="shared" si="117"/>
        <v>No Standing Units</v>
      </c>
    </row>
    <row r="3738" spans="1:15" x14ac:dyDescent="0.25">
      <c r="A3738" s="109" t="s">
        <v>17654</v>
      </c>
      <c r="B3738" s="109" t="s">
        <v>10865</v>
      </c>
      <c r="C3738" s="109" t="s">
        <v>8055</v>
      </c>
      <c r="D3738" s="109" t="s">
        <v>17658</v>
      </c>
      <c r="E3738" s="109" t="s">
        <v>17659</v>
      </c>
      <c r="F3738" s="110">
        <v>73</v>
      </c>
      <c r="G3738" s="110">
        <v>0</v>
      </c>
      <c r="H3738" s="111">
        <v>139696</v>
      </c>
      <c r="I3738" s="111">
        <v>0</v>
      </c>
      <c r="J3738" s="112">
        <v>1913.64</v>
      </c>
      <c r="K3738" s="109" t="s">
        <v>17554</v>
      </c>
      <c r="L3738" s="111">
        <v>-2311.3274999999999</v>
      </c>
      <c r="M3738" s="111">
        <v>0</v>
      </c>
      <c r="N3738" s="2">
        <f t="shared" si="116"/>
        <v>139696</v>
      </c>
      <c r="O3738" s="2">
        <f t="shared" si="117"/>
        <v>1913.6438356164383</v>
      </c>
    </row>
    <row r="3739" spans="1:15" x14ac:dyDescent="0.25">
      <c r="A3739" s="109" t="s">
        <v>17654</v>
      </c>
      <c r="B3739" s="109" t="s">
        <v>10863</v>
      </c>
      <c r="C3739" s="109" t="s">
        <v>10862</v>
      </c>
      <c r="D3739" s="109" t="s">
        <v>3304</v>
      </c>
      <c r="E3739" s="109" t="s">
        <v>10864</v>
      </c>
      <c r="F3739" s="110">
        <v>31</v>
      </c>
      <c r="G3739" s="110">
        <v>0</v>
      </c>
      <c r="H3739" s="111">
        <v>81135</v>
      </c>
      <c r="I3739" s="111">
        <v>0</v>
      </c>
      <c r="J3739" s="112">
        <v>2617.2600000000002</v>
      </c>
      <c r="K3739" s="109" t="s">
        <v>17554</v>
      </c>
      <c r="L3739" s="111">
        <v>-1342.4122</v>
      </c>
      <c r="M3739" s="111">
        <v>0</v>
      </c>
      <c r="N3739" s="2">
        <f t="shared" si="116"/>
        <v>81135</v>
      </c>
      <c r="O3739" s="2">
        <f t="shared" si="117"/>
        <v>2617.2580645161293</v>
      </c>
    </row>
    <row r="3740" spans="1:15" x14ac:dyDescent="0.25">
      <c r="A3740" s="109" t="s">
        <v>17654</v>
      </c>
      <c r="B3740" s="109" t="s">
        <v>10856</v>
      </c>
      <c r="C3740" s="109" t="s">
        <v>10855</v>
      </c>
      <c r="D3740" s="109" t="s">
        <v>3305</v>
      </c>
      <c r="E3740" s="109" t="s">
        <v>10861</v>
      </c>
      <c r="F3740" s="110">
        <v>126</v>
      </c>
      <c r="G3740" s="110">
        <v>0</v>
      </c>
      <c r="H3740" s="111">
        <v>385384</v>
      </c>
      <c r="I3740" s="111">
        <v>0</v>
      </c>
      <c r="J3740" s="112">
        <v>3058.6</v>
      </c>
      <c r="K3740" s="109" t="s">
        <v>17554</v>
      </c>
      <c r="L3740" s="111">
        <v>-6376.3311999999996</v>
      </c>
      <c r="M3740" s="111">
        <v>0</v>
      </c>
      <c r="N3740" s="2">
        <f t="shared" si="116"/>
        <v>385384</v>
      </c>
      <c r="O3740" s="2">
        <f t="shared" si="117"/>
        <v>3058.6031746031745</v>
      </c>
    </row>
    <row r="3741" spans="1:15" x14ac:dyDescent="0.25">
      <c r="A3741" s="109" t="s">
        <v>17654</v>
      </c>
      <c r="B3741" s="109" t="s">
        <v>10856</v>
      </c>
      <c r="C3741" s="109" t="s">
        <v>10855</v>
      </c>
      <c r="D3741" s="109" t="s">
        <v>3306</v>
      </c>
      <c r="E3741" s="109" t="s">
        <v>10860</v>
      </c>
      <c r="F3741" s="110">
        <v>59</v>
      </c>
      <c r="G3741" s="110">
        <v>0</v>
      </c>
      <c r="H3741" s="111">
        <v>183294</v>
      </c>
      <c r="I3741" s="111">
        <v>0</v>
      </c>
      <c r="J3741" s="112">
        <v>3106.68</v>
      </c>
      <c r="K3741" s="109" t="s">
        <v>17554</v>
      </c>
      <c r="L3741" s="111">
        <v>-3032.6727000000001</v>
      </c>
      <c r="M3741" s="111">
        <v>0</v>
      </c>
      <c r="N3741" s="2">
        <f t="shared" si="116"/>
        <v>183294</v>
      </c>
      <c r="O3741" s="2">
        <f t="shared" si="117"/>
        <v>3106.6779661016949</v>
      </c>
    </row>
    <row r="3742" spans="1:15" x14ac:dyDescent="0.25">
      <c r="A3742" s="109" t="s">
        <v>17654</v>
      </c>
      <c r="B3742" s="109" t="s">
        <v>10856</v>
      </c>
      <c r="C3742" s="109" t="s">
        <v>10855</v>
      </c>
      <c r="D3742" s="109" t="s">
        <v>18740</v>
      </c>
      <c r="E3742" s="109" t="s">
        <v>18741</v>
      </c>
      <c r="F3742" s="110">
        <v>0</v>
      </c>
      <c r="G3742" s="110">
        <v>123</v>
      </c>
      <c r="H3742" s="111">
        <v>404702</v>
      </c>
      <c r="I3742" s="111">
        <v>404702</v>
      </c>
      <c r="J3742" s="112">
        <v>3290.26</v>
      </c>
      <c r="K3742" s="109" t="s">
        <v>17554</v>
      </c>
      <c r="L3742" s="111">
        <v>-6695.9528</v>
      </c>
      <c r="M3742" s="111">
        <v>0</v>
      </c>
      <c r="N3742" s="2">
        <f t="shared" si="116"/>
        <v>0</v>
      </c>
      <c r="O3742" s="2" t="str">
        <f t="shared" si="117"/>
        <v>No Standing Units</v>
      </c>
    </row>
    <row r="3743" spans="1:15" x14ac:dyDescent="0.25">
      <c r="A3743" s="109" t="s">
        <v>17654</v>
      </c>
      <c r="B3743" s="109" t="s">
        <v>10856</v>
      </c>
      <c r="C3743" s="109" t="s">
        <v>10855</v>
      </c>
      <c r="D3743" s="109" t="s">
        <v>3307</v>
      </c>
      <c r="E3743" s="109" t="s">
        <v>10859</v>
      </c>
      <c r="F3743" s="110">
        <v>63</v>
      </c>
      <c r="G3743" s="110">
        <v>0</v>
      </c>
      <c r="H3743" s="111">
        <v>210042</v>
      </c>
      <c r="I3743" s="111">
        <v>0</v>
      </c>
      <c r="J3743" s="112">
        <v>3334</v>
      </c>
      <c r="K3743" s="109" t="s">
        <v>17554</v>
      </c>
      <c r="L3743" s="111">
        <v>-3475.2247000000002</v>
      </c>
      <c r="M3743" s="111">
        <v>0</v>
      </c>
      <c r="N3743" s="2">
        <f t="shared" si="116"/>
        <v>210042</v>
      </c>
      <c r="O3743" s="2">
        <f t="shared" si="117"/>
        <v>3334</v>
      </c>
    </row>
    <row r="3744" spans="1:15" x14ac:dyDescent="0.25">
      <c r="A3744" s="109" t="s">
        <v>17654</v>
      </c>
      <c r="B3744" s="109" t="s">
        <v>10856</v>
      </c>
      <c r="C3744" s="109" t="s">
        <v>10855</v>
      </c>
      <c r="D3744" s="109" t="s">
        <v>3308</v>
      </c>
      <c r="E3744" s="109" t="s">
        <v>10858</v>
      </c>
      <c r="F3744" s="110">
        <v>50</v>
      </c>
      <c r="G3744" s="110">
        <v>0</v>
      </c>
      <c r="H3744" s="111">
        <v>151538</v>
      </c>
      <c r="I3744" s="111">
        <v>0</v>
      </c>
      <c r="J3744" s="112">
        <v>3030.76</v>
      </c>
      <c r="K3744" s="109" t="s">
        <v>17554</v>
      </c>
      <c r="L3744" s="111">
        <v>-2507.2550999999999</v>
      </c>
      <c r="M3744" s="111">
        <v>0</v>
      </c>
      <c r="N3744" s="2">
        <f t="shared" si="116"/>
        <v>151538</v>
      </c>
      <c r="O3744" s="2">
        <f t="shared" si="117"/>
        <v>3030.76</v>
      </c>
    </row>
    <row r="3745" spans="1:15" x14ac:dyDescent="0.25">
      <c r="A3745" s="109" t="s">
        <v>17654</v>
      </c>
      <c r="B3745" s="109" t="s">
        <v>10856</v>
      </c>
      <c r="C3745" s="109" t="s">
        <v>10855</v>
      </c>
      <c r="D3745" s="109" t="s">
        <v>3309</v>
      </c>
      <c r="E3745" s="109" t="s">
        <v>10857</v>
      </c>
      <c r="F3745" s="110">
        <v>60</v>
      </c>
      <c r="G3745" s="110">
        <v>0</v>
      </c>
      <c r="H3745" s="111">
        <v>172440</v>
      </c>
      <c r="I3745" s="111">
        <v>0</v>
      </c>
      <c r="J3745" s="112">
        <v>2874</v>
      </c>
      <c r="K3745" s="109" t="s">
        <v>17554</v>
      </c>
      <c r="L3745" s="111">
        <v>-2853.0916000000002</v>
      </c>
      <c r="M3745" s="111">
        <v>0</v>
      </c>
      <c r="N3745" s="2">
        <f t="shared" si="116"/>
        <v>172440</v>
      </c>
      <c r="O3745" s="2">
        <f t="shared" si="117"/>
        <v>2874</v>
      </c>
    </row>
    <row r="3746" spans="1:15" x14ac:dyDescent="0.25">
      <c r="A3746" s="109" t="s">
        <v>17654</v>
      </c>
      <c r="B3746" s="109" t="s">
        <v>10856</v>
      </c>
      <c r="C3746" s="109" t="s">
        <v>10855</v>
      </c>
      <c r="D3746" s="109" t="s">
        <v>3310</v>
      </c>
      <c r="E3746" s="109" t="s">
        <v>10854</v>
      </c>
      <c r="F3746" s="110">
        <v>105</v>
      </c>
      <c r="G3746" s="110">
        <v>0</v>
      </c>
      <c r="H3746" s="111">
        <v>318124</v>
      </c>
      <c r="I3746" s="111">
        <v>0</v>
      </c>
      <c r="J3746" s="112">
        <v>3029.75</v>
      </c>
      <c r="K3746" s="109" t="s">
        <v>17554</v>
      </c>
      <c r="L3746" s="111">
        <v>-5263.4886999999999</v>
      </c>
      <c r="M3746" s="111">
        <v>0</v>
      </c>
      <c r="N3746" s="2">
        <f t="shared" si="116"/>
        <v>318124</v>
      </c>
      <c r="O3746" s="2">
        <f t="shared" si="117"/>
        <v>3029.7523809523809</v>
      </c>
    </row>
    <row r="3747" spans="1:15" x14ac:dyDescent="0.25">
      <c r="A3747" s="109" t="s">
        <v>17654</v>
      </c>
      <c r="B3747" s="109" t="s">
        <v>10856</v>
      </c>
      <c r="C3747" s="109" t="s">
        <v>10855</v>
      </c>
      <c r="D3747" s="109" t="s">
        <v>19123</v>
      </c>
      <c r="E3747" s="109" t="s">
        <v>19124</v>
      </c>
      <c r="F3747" s="110">
        <v>26</v>
      </c>
      <c r="G3747" s="110">
        <v>0</v>
      </c>
      <c r="H3747" s="111">
        <v>52029</v>
      </c>
      <c r="I3747" s="111">
        <v>0</v>
      </c>
      <c r="J3747" s="112">
        <v>2001.12</v>
      </c>
      <c r="K3747" s="109" t="s">
        <v>17554</v>
      </c>
      <c r="L3747" s="111">
        <v>-860.84789999999998</v>
      </c>
      <c r="M3747" s="111">
        <v>0</v>
      </c>
      <c r="N3747" s="2">
        <f t="shared" si="116"/>
        <v>52029</v>
      </c>
      <c r="O3747" s="2">
        <f t="shared" si="117"/>
        <v>2001.1153846153845</v>
      </c>
    </row>
    <row r="3748" spans="1:15" x14ac:dyDescent="0.25">
      <c r="A3748" s="109" t="s">
        <v>17654</v>
      </c>
      <c r="B3748" s="109" t="s">
        <v>10848</v>
      </c>
      <c r="C3748" s="109" t="s">
        <v>10847</v>
      </c>
      <c r="D3748" s="109" t="s">
        <v>3311</v>
      </c>
      <c r="E3748" s="109" t="s">
        <v>10853</v>
      </c>
      <c r="F3748" s="110">
        <v>57</v>
      </c>
      <c r="G3748" s="110">
        <v>0</v>
      </c>
      <c r="H3748" s="111">
        <v>191091</v>
      </c>
      <c r="I3748" s="111">
        <v>0</v>
      </c>
      <c r="J3748" s="112">
        <v>3352.47</v>
      </c>
      <c r="K3748" s="109" t="s">
        <v>17554</v>
      </c>
      <c r="L3748" s="111">
        <v>-3161.6682000000001</v>
      </c>
      <c r="M3748" s="111">
        <v>0</v>
      </c>
      <c r="N3748" s="2">
        <f t="shared" si="116"/>
        <v>191091</v>
      </c>
      <c r="O3748" s="2">
        <f t="shared" si="117"/>
        <v>3352.4736842105262</v>
      </c>
    </row>
    <row r="3749" spans="1:15" x14ac:dyDescent="0.25">
      <c r="A3749" s="109" t="s">
        <v>17654</v>
      </c>
      <c r="B3749" s="109" t="s">
        <v>10848</v>
      </c>
      <c r="C3749" s="109" t="s">
        <v>10847</v>
      </c>
      <c r="D3749" s="109" t="s">
        <v>3312</v>
      </c>
      <c r="E3749" s="109" t="s">
        <v>10852</v>
      </c>
      <c r="F3749" s="110">
        <v>160</v>
      </c>
      <c r="G3749" s="110">
        <v>0</v>
      </c>
      <c r="H3749" s="111">
        <v>530127</v>
      </c>
      <c r="I3749" s="111">
        <v>0</v>
      </c>
      <c r="J3749" s="112">
        <v>3313.29</v>
      </c>
      <c r="K3749" s="109" t="s">
        <v>17554</v>
      </c>
      <c r="L3749" s="111">
        <v>-8771.1677</v>
      </c>
      <c r="M3749" s="111">
        <v>0</v>
      </c>
      <c r="N3749" s="2">
        <f t="shared" si="116"/>
        <v>530127</v>
      </c>
      <c r="O3749" s="2">
        <f t="shared" si="117"/>
        <v>3313.2937499999998</v>
      </c>
    </row>
    <row r="3750" spans="1:15" x14ac:dyDescent="0.25">
      <c r="A3750" s="109" t="s">
        <v>17654</v>
      </c>
      <c r="B3750" s="109" t="s">
        <v>10848</v>
      </c>
      <c r="C3750" s="109" t="s">
        <v>10847</v>
      </c>
      <c r="D3750" s="109" t="s">
        <v>3313</v>
      </c>
      <c r="E3750" s="109" t="s">
        <v>10851</v>
      </c>
      <c r="F3750" s="110">
        <v>29</v>
      </c>
      <c r="G3750" s="110">
        <v>0</v>
      </c>
      <c r="H3750" s="111">
        <v>66906</v>
      </c>
      <c r="I3750" s="111">
        <v>0</v>
      </c>
      <c r="J3750" s="112">
        <v>2307.1</v>
      </c>
      <c r="K3750" s="109" t="s">
        <v>17554</v>
      </c>
      <c r="L3750" s="111">
        <v>-1106.9875</v>
      </c>
      <c r="M3750" s="111">
        <v>0</v>
      </c>
      <c r="N3750" s="2">
        <f t="shared" si="116"/>
        <v>66906</v>
      </c>
      <c r="O3750" s="2">
        <f t="shared" si="117"/>
        <v>2307.1034482758619</v>
      </c>
    </row>
    <row r="3751" spans="1:15" x14ac:dyDescent="0.25">
      <c r="A3751" s="109" t="s">
        <v>17654</v>
      </c>
      <c r="B3751" s="109" t="s">
        <v>10848</v>
      </c>
      <c r="C3751" s="109" t="s">
        <v>10847</v>
      </c>
      <c r="D3751" s="109" t="s">
        <v>3314</v>
      </c>
      <c r="E3751" s="109" t="s">
        <v>10850</v>
      </c>
      <c r="F3751" s="110">
        <v>53</v>
      </c>
      <c r="G3751" s="110">
        <v>0</v>
      </c>
      <c r="H3751" s="111">
        <v>116484</v>
      </c>
      <c r="I3751" s="111">
        <v>0</v>
      </c>
      <c r="J3751" s="112">
        <v>2197.81</v>
      </c>
      <c r="K3751" s="109" t="s">
        <v>17554</v>
      </c>
      <c r="L3751" s="111">
        <v>-1927.2679000000001</v>
      </c>
      <c r="M3751" s="111">
        <v>0</v>
      </c>
      <c r="N3751" s="2">
        <f t="shared" si="116"/>
        <v>116484</v>
      </c>
      <c r="O3751" s="2">
        <f t="shared" si="117"/>
        <v>2197.8113207547171</v>
      </c>
    </row>
    <row r="3752" spans="1:15" x14ac:dyDescent="0.25">
      <c r="A3752" s="109" t="s">
        <v>17654</v>
      </c>
      <c r="B3752" s="109" t="s">
        <v>10848</v>
      </c>
      <c r="C3752" s="109" t="s">
        <v>10847</v>
      </c>
      <c r="D3752" s="109" t="s">
        <v>3315</v>
      </c>
      <c r="E3752" s="109" t="s">
        <v>10849</v>
      </c>
      <c r="F3752" s="110">
        <v>51</v>
      </c>
      <c r="G3752" s="110">
        <v>0</v>
      </c>
      <c r="H3752" s="111">
        <v>110722</v>
      </c>
      <c r="I3752" s="111">
        <v>0</v>
      </c>
      <c r="J3752" s="112">
        <v>2171.02</v>
      </c>
      <c r="K3752" s="109" t="s">
        <v>17554</v>
      </c>
      <c r="L3752" s="111">
        <v>-1831.9347</v>
      </c>
      <c r="M3752" s="111">
        <v>0</v>
      </c>
      <c r="N3752" s="2">
        <f t="shared" si="116"/>
        <v>110722</v>
      </c>
      <c r="O3752" s="2">
        <f t="shared" si="117"/>
        <v>2171.0196078431372</v>
      </c>
    </row>
    <row r="3753" spans="1:15" x14ac:dyDescent="0.25">
      <c r="A3753" s="109" t="s">
        <v>17654</v>
      </c>
      <c r="B3753" s="109" t="s">
        <v>10848</v>
      </c>
      <c r="C3753" s="109" t="s">
        <v>10847</v>
      </c>
      <c r="D3753" s="109" t="s">
        <v>3316</v>
      </c>
      <c r="E3753" s="109" t="s">
        <v>10846</v>
      </c>
      <c r="F3753" s="110">
        <v>37</v>
      </c>
      <c r="G3753" s="110">
        <v>0</v>
      </c>
      <c r="H3753" s="111">
        <v>81679</v>
      </c>
      <c r="I3753" s="111">
        <v>0</v>
      </c>
      <c r="J3753" s="112">
        <v>2207.54</v>
      </c>
      <c r="K3753" s="109" t="s">
        <v>17554</v>
      </c>
      <c r="L3753" s="111">
        <v>-1351.4059</v>
      </c>
      <c r="M3753" s="111">
        <v>0</v>
      </c>
      <c r="N3753" s="2">
        <f t="shared" si="116"/>
        <v>81679</v>
      </c>
      <c r="O3753" s="2">
        <f t="shared" si="117"/>
        <v>2207.5405405405404</v>
      </c>
    </row>
    <row r="3754" spans="1:15" x14ac:dyDescent="0.25">
      <c r="A3754" s="109" t="s">
        <v>17654</v>
      </c>
      <c r="B3754" s="109" t="s">
        <v>10848</v>
      </c>
      <c r="C3754" s="109" t="s">
        <v>10847</v>
      </c>
      <c r="D3754" s="109" t="s">
        <v>5997</v>
      </c>
      <c r="E3754" s="109" t="s">
        <v>17660</v>
      </c>
      <c r="F3754" s="110">
        <v>13</v>
      </c>
      <c r="G3754" s="110">
        <v>0</v>
      </c>
      <c r="H3754" s="111">
        <v>19189</v>
      </c>
      <c r="I3754" s="111">
        <v>0</v>
      </c>
      <c r="J3754" s="112">
        <v>1476.08</v>
      </c>
      <c r="K3754" s="109" t="s">
        <v>17554</v>
      </c>
      <c r="L3754" s="111">
        <v>-317.48450000000003</v>
      </c>
      <c r="M3754" s="111">
        <v>0</v>
      </c>
      <c r="N3754" s="2">
        <f t="shared" si="116"/>
        <v>19189</v>
      </c>
      <c r="O3754" s="2">
        <f t="shared" si="117"/>
        <v>1476.0769230769231</v>
      </c>
    </row>
    <row r="3755" spans="1:15" x14ac:dyDescent="0.25">
      <c r="A3755" s="109" t="s">
        <v>17654</v>
      </c>
      <c r="B3755" s="109" t="s">
        <v>10848</v>
      </c>
      <c r="C3755" s="109" t="s">
        <v>10847</v>
      </c>
      <c r="D3755" s="109" t="s">
        <v>17757</v>
      </c>
      <c r="E3755" s="109" t="s">
        <v>17758</v>
      </c>
      <c r="F3755" s="110">
        <v>5</v>
      </c>
      <c r="G3755" s="110">
        <v>0</v>
      </c>
      <c r="H3755" s="111">
        <v>7447</v>
      </c>
      <c r="I3755" s="111">
        <v>0</v>
      </c>
      <c r="J3755" s="112">
        <v>1489.4</v>
      </c>
      <c r="K3755" s="109" t="s">
        <v>17554</v>
      </c>
      <c r="L3755" s="111">
        <v>-123.2171</v>
      </c>
      <c r="M3755" s="111">
        <v>0</v>
      </c>
      <c r="N3755" s="2">
        <f t="shared" si="116"/>
        <v>7447</v>
      </c>
      <c r="O3755" s="2">
        <f t="shared" si="117"/>
        <v>1489.4</v>
      </c>
    </row>
    <row r="3756" spans="1:15" x14ac:dyDescent="0.25">
      <c r="A3756" s="109" t="s">
        <v>17654</v>
      </c>
      <c r="B3756" s="109" t="s">
        <v>10848</v>
      </c>
      <c r="C3756" s="109" t="s">
        <v>10847</v>
      </c>
      <c r="D3756" s="109" t="s">
        <v>5998</v>
      </c>
      <c r="E3756" s="109" t="s">
        <v>17661</v>
      </c>
      <c r="F3756" s="110">
        <v>17</v>
      </c>
      <c r="G3756" s="110">
        <v>0</v>
      </c>
      <c r="H3756" s="111">
        <v>39005</v>
      </c>
      <c r="I3756" s="111">
        <v>0</v>
      </c>
      <c r="J3756" s="112">
        <v>2294.41</v>
      </c>
      <c r="K3756" s="109" t="s">
        <v>17554</v>
      </c>
      <c r="L3756" s="111">
        <v>-645.35519999999997</v>
      </c>
      <c r="M3756" s="111">
        <v>0</v>
      </c>
      <c r="N3756" s="2">
        <f t="shared" si="116"/>
        <v>39005</v>
      </c>
      <c r="O3756" s="2">
        <f t="shared" si="117"/>
        <v>2294.4117647058824</v>
      </c>
    </row>
    <row r="3757" spans="1:15" x14ac:dyDescent="0.25">
      <c r="A3757" s="109" t="s">
        <v>17654</v>
      </c>
      <c r="B3757" s="109" t="s">
        <v>10848</v>
      </c>
      <c r="C3757" s="109" t="s">
        <v>10847</v>
      </c>
      <c r="D3757" s="109" t="s">
        <v>5999</v>
      </c>
      <c r="E3757" s="109" t="s">
        <v>17662</v>
      </c>
      <c r="F3757" s="110">
        <v>15</v>
      </c>
      <c r="G3757" s="110">
        <v>0</v>
      </c>
      <c r="H3757" s="111">
        <v>32988</v>
      </c>
      <c r="I3757" s="111">
        <v>0</v>
      </c>
      <c r="J3757" s="112">
        <v>2199.1999999999998</v>
      </c>
      <c r="K3757" s="109" t="s">
        <v>17554</v>
      </c>
      <c r="L3757" s="111">
        <v>-545.7921</v>
      </c>
      <c r="M3757" s="111">
        <v>0</v>
      </c>
      <c r="N3757" s="2">
        <f t="shared" si="116"/>
        <v>32988</v>
      </c>
      <c r="O3757" s="2">
        <f t="shared" si="117"/>
        <v>2199.1999999999998</v>
      </c>
    </row>
    <row r="3758" spans="1:15" x14ac:dyDescent="0.25">
      <c r="A3758" s="109" t="s">
        <v>17654</v>
      </c>
      <c r="B3758" s="109" t="s">
        <v>10848</v>
      </c>
      <c r="C3758" s="109" t="s">
        <v>10847</v>
      </c>
      <c r="D3758" s="109" t="s">
        <v>17755</v>
      </c>
      <c r="E3758" s="109" t="s">
        <v>17756</v>
      </c>
      <c r="F3758" s="110">
        <v>12</v>
      </c>
      <c r="G3758" s="110">
        <v>0</v>
      </c>
      <c r="H3758" s="111">
        <v>26725</v>
      </c>
      <c r="I3758" s="111">
        <v>0</v>
      </c>
      <c r="J3758" s="112">
        <v>2227.08</v>
      </c>
      <c r="K3758" s="109" t="s">
        <v>17554</v>
      </c>
      <c r="L3758" s="111">
        <v>-442.18079999999998</v>
      </c>
      <c r="M3758" s="111">
        <v>0</v>
      </c>
      <c r="N3758" s="2">
        <f t="shared" si="116"/>
        <v>26725</v>
      </c>
      <c r="O3758" s="2">
        <f t="shared" si="117"/>
        <v>2227.0833333333335</v>
      </c>
    </row>
    <row r="3759" spans="1:15" x14ac:dyDescent="0.25">
      <c r="A3759" s="109" t="s">
        <v>17654</v>
      </c>
      <c r="B3759" s="109" t="s">
        <v>10827</v>
      </c>
      <c r="C3759" s="109" t="s">
        <v>10826</v>
      </c>
      <c r="D3759" s="109" t="s">
        <v>3317</v>
      </c>
      <c r="E3759" s="109" t="s">
        <v>10845</v>
      </c>
      <c r="F3759" s="110">
        <v>233</v>
      </c>
      <c r="G3759" s="110">
        <v>0</v>
      </c>
      <c r="H3759" s="111">
        <v>944233</v>
      </c>
      <c r="I3759" s="111">
        <v>0</v>
      </c>
      <c r="J3759" s="112">
        <v>4052.5</v>
      </c>
      <c r="K3759" s="109" t="s">
        <v>17554</v>
      </c>
      <c r="L3759" s="111">
        <v>-15622.7068</v>
      </c>
      <c r="M3759" s="111">
        <v>0</v>
      </c>
      <c r="N3759" s="2">
        <f t="shared" si="116"/>
        <v>944233</v>
      </c>
      <c r="O3759" s="2">
        <f t="shared" si="117"/>
        <v>4052.5021459227469</v>
      </c>
    </row>
    <row r="3760" spans="1:15" x14ac:dyDescent="0.25">
      <c r="A3760" s="109" t="s">
        <v>17654</v>
      </c>
      <c r="B3760" s="109" t="s">
        <v>10827</v>
      </c>
      <c r="C3760" s="109" t="s">
        <v>10826</v>
      </c>
      <c r="D3760" s="109" t="s">
        <v>3318</v>
      </c>
      <c r="E3760" s="109" t="s">
        <v>10844</v>
      </c>
      <c r="F3760" s="110">
        <v>319</v>
      </c>
      <c r="G3760" s="110">
        <v>0</v>
      </c>
      <c r="H3760" s="111">
        <v>1206166</v>
      </c>
      <c r="I3760" s="111">
        <v>0</v>
      </c>
      <c r="J3760" s="112">
        <v>3781.08</v>
      </c>
      <c r="K3760" s="109" t="s">
        <v>17554</v>
      </c>
      <c r="L3760" s="111">
        <v>-19956.4863</v>
      </c>
      <c r="M3760" s="111">
        <v>0</v>
      </c>
      <c r="N3760" s="2">
        <f t="shared" si="116"/>
        <v>1206166</v>
      </c>
      <c r="O3760" s="2">
        <f t="shared" si="117"/>
        <v>3781.0846394984328</v>
      </c>
    </row>
    <row r="3761" spans="1:15" x14ac:dyDescent="0.25">
      <c r="A3761" s="109" t="s">
        <v>17654</v>
      </c>
      <c r="B3761" s="109" t="s">
        <v>10827</v>
      </c>
      <c r="C3761" s="109" t="s">
        <v>10826</v>
      </c>
      <c r="D3761" s="109" t="s">
        <v>3319</v>
      </c>
      <c r="E3761" s="109" t="s">
        <v>10843</v>
      </c>
      <c r="F3761" s="110">
        <v>224</v>
      </c>
      <c r="G3761" s="110">
        <v>0</v>
      </c>
      <c r="H3761" s="111">
        <v>826475</v>
      </c>
      <c r="I3761" s="111">
        <v>0</v>
      </c>
      <c r="J3761" s="112">
        <v>3689.62</v>
      </c>
      <c r="K3761" s="109" t="s">
        <v>17554</v>
      </c>
      <c r="L3761" s="111">
        <v>-13674.3614</v>
      </c>
      <c r="M3761" s="111">
        <v>0</v>
      </c>
      <c r="N3761" s="2">
        <f t="shared" si="116"/>
        <v>826475</v>
      </c>
      <c r="O3761" s="2">
        <f t="shared" si="117"/>
        <v>3689.6205357142858</v>
      </c>
    </row>
    <row r="3762" spans="1:15" x14ac:dyDescent="0.25">
      <c r="A3762" s="109" t="s">
        <v>17654</v>
      </c>
      <c r="B3762" s="109" t="s">
        <v>10827</v>
      </c>
      <c r="C3762" s="109" t="s">
        <v>10826</v>
      </c>
      <c r="D3762" s="109" t="s">
        <v>3320</v>
      </c>
      <c r="E3762" s="109" t="s">
        <v>10842</v>
      </c>
      <c r="F3762" s="110">
        <v>192</v>
      </c>
      <c r="G3762" s="110">
        <v>0</v>
      </c>
      <c r="H3762" s="111">
        <v>707900</v>
      </c>
      <c r="I3762" s="111">
        <v>0</v>
      </c>
      <c r="J3762" s="112">
        <v>3686.98</v>
      </c>
      <c r="K3762" s="109" t="s">
        <v>17554</v>
      </c>
      <c r="L3762" s="111">
        <v>-11712.477500000001</v>
      </c>
      <c r="M3762" s="111">
        <v>0</v>
      </c>
      <c r="N3762" s="2">
        <f t="shared" si="116"/>
        <v>707900</v>
      </c>
      <c r="O3762" s="2">
        <f t="shared" si="117"/>
        <v>3686.9791666666665</v>
      </c>
    </row>
    <row r="3763" spans="1:15" x14ac:dyDescent="0.25">
      <c r="A3763" s="109" t="s">
        <v>17654</v>
      </c>
      <c r="B3763" s="109" t="s">
        <v>10827</v>
      </c>
      <c r="C3763" s="109" t="s">
        <v>10826</v>
      </c>
      <c r="D3763" s="109" t="s">
        <v>3321</v>
      </c>
      <c r="E3763" s="109" t="s">
        <v>10841</v>
      </c>
      <c r="F3763" s="110">
        <v>152</v>
      </c>
      <c r="G3763" s="110">
        <v>0</v>
      </c>
      <c r="H3763" s="111">
        <v>590833</v>
      </c>
      <c r="I3763" s="111">
        <v>0</v>
      </c>
      <c r="J3763" s="112">
        <v>3887.06</v>
      </c>
      <c r="K3763" s="109" t="s">
        <v>17554</v>
      </c>
      <c r="L3763" s="111">
        <v>-9775.5671999999995</v>
      </c>
      <c r="M3763" s="111">
        <v>0</v>
      </c>
      <c r="N3763" s="2">
        <f t="shared" si="116"/>
        <v>590833</v>
      </c>
      <c r="O3763" s="2">
        <f t="shared" si="117"/>
        <v>3887.0592105263158</v>
      </c>
    </row>
    <row r="3764" spans="1:15" x14ac:dyDescent="0.25">
      <c r="A3764" s="109" t="s">
        <v>17654</v>
      </c>
      <c r="B3764" s="109" t="s">
        <v>10827</v>
      </c>
      <c r="C3764" s="109" t="s">
        <v>10826</v>
      </c>
      <c r="D3764" s="109" t="s">
        <v>3322</v>
      </c>
      <c r="E3764" s="109" t="s">
        <v>10840</v>
      </c>
      <c r="F3764" s="110">
        <v>295</v>
      </c>
      <c r="G3764" s="110">
        <v>0</v>
      </c>
      <c r="H3764" s="111">
        <v>755805</v>
      </c>
      <c r="I3764" s="111">
        <v>0</v>
      </c>
      <c r="J3764" s="112">
        <v>2562.0500000000002</v>
      </c>
      <c r="K3764" s="109" t="s">
        <v>17554</v>
      </c>
      <c r="L3764" s="111">
        <v>-12505.0942</v>
      </c>
      <c r="M3764" s="111">
        <v>0</v>
      </c>
      <c r="N3764" s="2">
        <f t="shared" si="116"/>
        <v>755805</v>
      </c>
      <c r="O3764" s="2">
        <f t="shared" si="117"/>
        <v>2562.0508474576272</v>
      </c>
    </row>
    <row r="3765" spans="1:15" x14ac:dyDescent="0.25">
      <c r="A3765" s="109" t="s">
        <v>17654</v>
      </c>
      <c r="B3765" s="109" t="s">
        <v>10827</v>
      </c>
      <c r="C3765" s="109" t="s">
        <v>10826</v>
      </c>
      <c r="D3765" s="109" t="s">
        <v>3323</v>
      </c>
      <c r="E3765" s="109" t="s">
        <v>10839</v>
      </c>
      <c r="F3765" s="110">
        <v>368</v>
      </c>
      <c r="G3765" s="110">
        <v>0</v>
      </c>
      <c r="H3765" s="111">
        <v>1314361</v>
      </c>
      <c r="I3765" s="111">
        <v>0</v>
      </c>
      <c r="J3765" s="112">
        <v>3571.63</v>
      </c>
      <c r="K3765" s="109" t="s">
        <v>17554</v>
      </c>
      <c r="L3765" s="111">
        <v>-21746.625599999999</v>
      </c>
      <c r="M3765" s="111">
        <v>0</v>
      </c>
      <c r="N3765" s="2">
        <f t="shared" si="116"/>
        <v>1314361</v>
      </c>
      <c r="O3765" s="2">
        <f t="shared" si="117"/>
        <v>3571.633152173913</v>
      </c>
    </row>
    <row r="3766" spans="1:15" x14ac:dyDescent="0.25">
      <c r="A3766" s="109" t="s">
        <v>17654</v>
      </c>
      <c r="B3766" s="109" t="s">
        <v>10827</v>
      </c>
      <c r="C3766" s="109" t="s">
        <v>10826</v>
      </c>
      <c r="D3766" s="109" t="s">
        <v>3324</v>
      </c>
      <c r="E3766" s="109" t="s">
        <v>10838</v>
      </c>
      <c r="F3766" s="110">
        <v>12</v>
      </c>
      <c r="G3766" s="110">
        <v>2</v>
      </c>
      <c r="H3766" s="111">
        <v>31363</v>
      </c>
      <c r="I3766" s="111">
        <v>4480</v>
      </c>
      <c r="J3766" s="112">
        <v>2240.21</v>
      </c>
      <c r="K3766" s="109" t="s">
        <v>17554</v>
      </c>
      <c r="L3766" s="111">
        <v>-518.91629999999998</v>
      </c>
      <c r="M3766" s="111">
        <v>0</v>
      </c>
      <c r="N3766" s="2">
        <f t="shared" si="116"/>
        <v>26883</v>
      </c>
      <c r="O3766" s="2">
        <f t="shared" si="117"/>
        <v>2240.25</v>
      </c>
    </row>
    <row r="3767" spans="1:15" x14ac:dyDescent="0.25">
      <c r="A3767" s="109" t="s">
        <v>17654</v>
      </c>
      <c r="B3767" s="109" t="s">
        <v>10827</v>
      </c>
      <c r="C3767" s="109" t="s">
        <v>10826</v>
      </c>
      <c r="D3767" s="109" t="s">
        <v>3325</v>
      </c>
      <c r="E3767" s="109" t="s">
        <v>10837</v>
      </c>
      <c r="F3767" s="110">
        <v>77</v>
      </c>
      <c r="G3767" s="110">
        <v>0</v>
      </c>
      <c r="H3767" s="111">
        <v>152029</v>
      </c>
      <c r="I3767" s="111">
        <v>0</v>
      </c>
      <c r="J3767" s="112">
        <v>1974.4</v>
      </c>
      <c r="K3767" s="109" t="s">
        <v>17554</v>
      </c>
      <c r="L3767" s="111">
        <v>-2515.3789999999999</v>
      </c>
      <c r="M3767" s="111">
        <v>0</v>
      </c>
      <c r="N3767" s="2">
        <f t="shared" si="116"/>
        <v>152029</v>
      </c>
      <c r="O3767" s="2">
        <f t="shared" si="117"/>
        <v>1974.4025974025974</v>
      </c>
    </row>
    <row r="3768" spans="1:15" x14ac:dyDescent="0.25">
      <c r="A3768" s="109" t="s">
        <v>17654</v>
      </c>
      <c r="B3768" s="109" t="s">
        <v>10827</v>
      </c>
      <c r="C3768" s="109" t="s">
        <v>10826</v>
      </c>
      <c r="D3768" s="109" t="s">
        <v>3326</v>
      </c>
      <c r="E3768" s="109" t="s">
        <v>10836</v>
      </c>
      <c r="F3768" s="110">
        <v>82</v>
      </c>
      <c r="G3768" s="110">
        <v>0</v>
      </c>
      <c r="H3768" s="111">
        <v>121164</v>
      </c>
      <c r="I3768" s="111">
        <v>0</v>
      </c>
      <c r="J3768" s="112">
        <v>1477.61</v>
      </c>
      <c r="K3768" s="109" t="s">
        <v>17554</v>
      </c>
      <c r="L3768" s="111">
        <v>-2004.7111</v>
      </c>
      <c r="M3768" s="111">
        <v>0</v>
      </c>
      <c r="N3768" s="2">
        <f t="shared" si="116"/>
        <v>121164</v>
      </c>
      <c r="O3768" s="2">
        <f t="shared" si="117"/>
        <v>1477.6097560975609</v>
      </c>
    </row>
    <row r="3769" spans="1:15" x14ac:dyDescent="0.25">
      <c r="A3769" s="109" t="s">
        <v>17654</v>
      </c>
      <c r="B3769" s="109" t="s">
        <v>10827</v>
      </c>
      <c r="C3769" s="109" t="s">
        <v>10826</v>
      </c>
      <c r="D3769" s="109" t="s">
        <v>3327</v>
      </c>
      <c r="E3769" s="109" t="s">
        <v>10835</v>
      </c>
      <c r="F3769" s="110">
        <v>41</v>
      </c>
      <c r="G3769" s="110">
        <v>0</v>
      </c>
      <c r="H3769" s="111">
        <v>82336</v>
      </c>
      <c r="I3769" s="111">
        <v>0</v>
      </c>
      <c r="J3769" s="112">
        <v>2008.2</v>
      </c>
      <c r="K3769" s="109" t="s">
        <v>17554</v>
      </c>
      <c r="L3769" s="111">
        <v>-1362.2871</v>
      </c>
      <c r="M3769" s="111">
        <v>0</v>
      </c>
      <c r="N3769" s="2">
        <f t="shared" si="116"/>
        <v>82336</v>
      </c>
      <c r="O3769" s="2">
        <f t="shared" si="117"/>
        <v>2008.1951219512196</v>
      </c>
    </row>
    <row r="3770" spans="1:15" x14ac:dyDescent="0.25">
      <c r="A3770" s="109" t="s">
        <v>17654</v>
      </c>
      <c r="B3770" s="109" t="s">
        <v>10827</v>
      </c>
      <c r="C3770" s="109" t="s">
        <v>10826</v>
      </c>
      <c r="D3770" s="109" t="s">
        <v>3328</v>
      </c>
      <c r="E3770" s="109" t="s">
        <v>10834</v>
      </c>
      <c r="F3770" s="110">
        <v>45</v>
      </c>
      <c r="G3770" s="110">
        <v>0</v>
      </c>
      <c r="H3770" s="111">
        <v>89505</v>
      </c>
      <c r="I3770" s="111">
        <v>0</v>
      </c>
      <c r="J3770" s="112">
        <v>1989</v>
      </c>
      <c r="K3770" s="109" t="s">
        <v>17554</v>
      </c>
      <c r="L3770" s="111">
        <v>-1480.9032999999999</v>
      </c>
      <c r="M3770" s="111">
        <v>0</v>
      </c>
      <c r="N3770" s="2">
        <f t="shared" si="116"/>
        <v>89505</v>
      </c>
      <c r="O3770" s="2">
        <f t="shared" si="117"/>
        <v>1989</v>
      </c>
    </row>
    <row r="3771" spans="1:15" x14ac:dyDescent="0.25">
      <c r="A3771" s="109" t="s">
        <v>17654</v>
      </c>
      <c r="B3771" s="109" t="s">
        <v>10827</v>
      </c>
      <c r="C3771" s="109" t="s">
        <v>10826</v>
      </c>
      <c r="D3771" s="109" t="s">
        <v>3329</v>
      </c>
      <c r="E3771" s="109" t="s">
        <v>10833</v>
      </c>
      <c r="F3771" s="110">
        <v>48</v>
      </c>
      <c r="G3771" s="110">
        <v>0</v>
      </c>
      <c r="H3771" s="111">
        <v>166786</v>
      </c>
      <c r="I3771" s="111">
        <v>0</v>
      </c>
      <c r="J3771" s="112">
        <v>3474.71</v>
      </c>
      <c r="K3771" s="109" t="s">
        <v>17554</v>
      </c>
      <c r="L3771" s="111">
        <v>-2759.5418</v>
      </c>
      <c r="M3771" s="111">
        <v>0</v>
      </c>
      <c r="N3771" s="2">
        <f t="shared" si="116"/>
        <v>166786</v>
      </c>
      <c r="O3771" s="2">
        <f t="shared" si="117"/>
        <v>3474.7083333333335</v>
      </c>
    </row>
    <row r="3772" spans="1:15" x14ac:dyDescent="0.25">
      <c r="A3772" s="109" t="s">
        <v>17654</v>
      </c>
      <c r="B3772" s="109" t="s">
        <v>10827</v>
      </c>
      <c r="C3772" s="109" t="s">
        <v>10826</v>
      </c>
      <c r="D3772" s="109" t="s">
        <v>3330</v>
      </c>
      <c r="E3772" s="109" t="s">
        <v>10832</v>
      </c>
      <c r="F3772" s="110">
        <v>57</v>
      </c>
      <c r="G3772" s="110">
        <v>0</v>
      </c>
      <c r="H3772" s="111">
        <v>114477</v>
      </c>
      <c r="I3772" s="111">
        <v>0</v>
      </c>
      <c r="J3772" s="112">
        <v>2008.37</v>
      </c>
      <c r="K3772" s="109" t="s">
        <v>17554</v>
      </c>
      <c r="L3772" s="111">
        <v>-1894.0636999999999</v>
      </c>
      <c r="M3772" s="111">
        <v>0</v>
      </c>
      <c r="N3772" s="2">
        <f t="shared" si="116"/>
        <v>114477</v>
      </c>
      <c r="O3772" s="2">
        <f t="shared" si="117"/>
        <v>2008.3684210526317</v>
      </c>
    </row>
    <row r="3773" spans="1:15" x14ac:dyDescent="0.25">
      <c r="A3773" s="109" t="s">
        <v>17654</v>
      </c>
      <c r="B3773" s="109" t="s">
        <v>10827</v>
      </c>
      <c r="C3773" s="109" t="s">
        <v>10826</v>
      </c>
      <c r="D3773" s="109" t="s">
        <v>3331</v>
      </c>
      <c r="E3773" s="109" t="s">
        <v>10831</v>
      </c>
      <c r="F3773" s="110">
        <v>40</v>
      </c>
      <c r="G3773" s="110">
        <v>0</v>
      </c>
      <c r="H3773" s="111">
        <v>73879</v>
      </c>
      <c r="I3773" s="111">
        <v>0</v>
      </c>
      <c r="J3773" s="112">
        <v>1846.98</v>
      </c>
      <c r="K3773" s="109" t="s">
        <v>17554</v>
      </c>
      <c r="L3773" s="111">
        <v>-1222.3541</v>
      </c>
      <c r="M3773" s="111">
        <v>0</v>
      </c>
      <c r="N3773" s="2">
        <f t="shared" si="116"/>
        <v>73879</v>
      </c>
      <c r="O3773" s="2">
        <f t="shared" si="117"/>
        <v>1846.9749999999999</v>
      </c>
    </row>
    <row r="3774" spans="1:15" x14ac:dyDescent="0.25">
      <c r="A3774" s="109" t="s">
        <v>17654</v>
      </c>
      <c r="B3774" s="109" t="s">
        <v>10827</v>
      </c>
      <c r="C3774" s="109" t="s">
        <v>10826</v>
      </c>
      <c r="D3774" s="109" t="s">
        <v>3332</v>
      </c>
      <c r="E3774" s="109" t="s">
        <v>10830</v>
      </c>
      <c r="F3774" s="110">
        <v>71</v>
      </c>
      <c r="G3774" s="110">
        <v>0</v>
      </c>
      <c r="H3774" s="111">
        <v>129458</v>
      </c>
      <c r="I3774" s="111">
        <v>0</v>
      </c>
      <c r="J3774" s="112">
        <v>1823.35</v>
      </c>
      <c r="K3774" s="109" t="s">
        <v>17554</v>
      </c>
      <c r="L3774" s="111">
        <v>-2141.9297999999999</v>
      </c>
      <c r="M3774" s="111">
        <v>0</v>
      </c>
      <c r="N3774" s="2">
        <f t="shared" si="116"/>
        <v>129458</v>
      </c>
      <c r="O3774" s="2">
        <f t="shared" si="117"/>
        <v>1823.3521126760563</v>
      </c>
    </row>
    <row r="3775" spans="1:15" x14ac:dyDescent="0.25">
      <c r="A3775" s="109" t="s">
        <v>17654</v>
      </c>
      <c r="B3775" s="109" t="s">
        <v>10827</v>
      </c>
      <c r="C3775" s="109" t="s">
        <v>10826</v>
      </c>
      <c r="D3775" s="109" t="s">
        <v>3333</v>
      </c>
      <c r="E3775" s="109" t="s">
        <v>10829</v>
      </c>
      <c r="F3775" s="110">
        <v>40</v>
      </c>
      <c r="G3775" s="110">
        <v>0</v>
      </c>
      <c r="H3775" s="111">
        <v>61003</v>
      </c>
      <c r="I3775" s="111">
        <v>0</v>
      </c>
      <c r="J3775" s="112">
        <v>1525.08</v>
      </c>
      <c r="K3775" s="109" t="s">
        <v>17554</v>
      </c>
      <c r="L3775" s="111">
        <v>-1009.3166</v>
      </c>
      <c r="M3775" s="111">
        <v>0</v>
      </c>
      <c r="N3775" s="2">
        <f t="shared" si="116"/>
        <v>61003</v>
      </c>
      <c r="O3775" s="2">
        <f t="shared" si="117"/>
        <v>1525.075</v>
      </c>
    </row>
    <row r="3776" spans="1:15" x14ac:dyDescent="0.25">
      <c r="A3776" s="109" t="s">
        <v>17654</v>
      </c>
      <c r="B3776" s="109" t="s">
        <v>10827</v>
      </c>
      <c r="C3776" s="109" t="s">
        <v>10826</v>
      </c>
      <c r="D3776" s="109" t="s">
        <v>3334</v>
      </c>
      <c r="E3776" s="109" t="s">
        <v>10828</v>
      </c>
      <c r="F3776" s="110">
        <v>38</v>
      </c>
      <c r="G3776" s="110">
        <v>0</v>
      </c>
      <c r="H3776" s="111">
        <v>68562</v>
      </c>
      <c r="I3776" s="111">
        <v>0</v>
      </c>
      <c r="J3776" s="112">
        <v>1804.26</v>
      </c>
      <c r="K3776" s="109" t="s">
        <v>17554</v>
      </c>
      <c r="L3776" s="111">
        <v>-1134.3869</v>
      </c>
      <c r="M3776" s="111">
        <v>0</v>
      </c>
      <c r="N3776" s="2">
        <f t="shared" si="116"/>
        <v>68562</v>
      </c>
      <c r="O3776" s="2">
        <f t="shared" si="117"/>
        <v>1804.2631578947369</v>
      </c>
    </row>
    <row r="3777" spans="1:15" x14ac:dyDescent="0.25">
      <c r="A3777" s="109" t="s">
        <v>17654</v>
      </c>
      <c r="B3777" s="109" t="s">
        <v>10827</v>
      </c>
      <c r="C3777" s="109" t="s">
        <v>10826</v>
      </c>
      <c r="D3777" s="109" t="s">
        <v>3335</v>
      </c>
      <c r="E3777" s="109" t="s">
        <v>10825</v>
      </c>
      <c r="F3777" s="110">
        <v>24</v>
      </c>
      <c r="G3777" s="110">
        <v>0</v>
      </c>
      <c r="H3777" s="111">
        <v>49014</v>
      </c>
      <c r="I3777" s="111">
        <v>0</v>
      </c>
      <c r="J3777" s="112">
        <v>2042.25</v>
      </c>
      <c r="K3777" s="109" t="s">
        <v>17554</v>
      </c>
      <c r="L3777" s="111">
        <v>-810.95429999999999</v>
      </c>
      <c r="M3777" s="111">
        <v>0</v>
      </c>
      <c r="N3777" s="2">
        <f t="shared" si="116"/>
        <v>49014</v>
      </c>
      <c r="O3777" s="2">
        <f t="shared" si="117"/>
        <v>2042.25</v>
      </c>
    </row>
    <row r="3778" spans="1:15" x14ac:dyDescent="0.25">
      <c r="A3778" s="109" t="s">
        <v>17654</v>
      </c>
      <c r="B3778" s="109" t="s">
        <v>10827</v>
      </c>
      <c r="C3778" s="109" t="s">
        <v>10826</v>
      </c>
      <c r="D3778" s="109" t="s">
        <v>17881</v>
      </c>
      <c r="E3778" s="109" t="s">
        <v>17970</v>
      </c>
      <c r="F3778" s="110">
        <v>26</v>
      </c>
      <c r="G3778" s="110">
        <v>0</v>
      </c>
      <c r="H3778" s="111">
        <v>47355</v>
      </c>
      <c r="I3778" s="111">
        <v>0</v>
      </c>
      <c r="J3778" s="112">
        <v>1821.35</v>
      </c>
      <c r="K3778" s="109" t="s">
        <v>17554</v>
      </c>
      <c r="L3778" s="111">
        <v>-783.51369999999997</v>
      </c>
      <c r="M3778" s="111">
        <v>0</v>
      </c>
      <c r="N3778" s="2">
        <f t="shared" si="116"/>
        <v>47355</v>
      </c>
      <c r="O3778" s="2">
        <f t="shared" si="117"/>
        <v>1821.3461538461538</v>
      </c>
    </row>
    <row r="3779" spans="1:15" x14ac:dyDescent="0.25">
      <c r="A3779" s="109" t="s">
        <v>17654</v>
      </c>
      <c r="B3779" s="109" t="s">
        <v>10827</v>
      </c>
      <c r="C3779" s="109" t="s">
        <v>10826</v>
      </c>
      <c r="D3779" s="109" t="s">
        <v>17882</v>
      </c>
      <c r="E3779" s="109" t="s">
        <v>17971</v>
      </c>
      <c r="F3779" s="110">
        <v>27</v>
      </c>
      <c r="G3779" s="110">
        <v>0</v>
      </c>
      <c r="H3779" s="111">
        <v>51172</v>
      </c>
      <c r="I3779" s="111">
        <v>0</v>
      </c>
      <c r="J3779" s="112">
        <v>1895.26</v>
      </c>
      <c r="K3779" s="109" t="s">
        <v>17554</v>
      </c>
      <c r="L3779" s="111">
        <v>-846.65679999999998</v>
      </c>
      <c r="M3779" s="111">
        <v>0</v>
      </c>
      <c r="N3779" s="2">
        <f t="shared" si="116"/>
        <v>51172</v>
      </c>
      <c r="O3779" s="2">
        <f t="shared" si="117"/>
        <v>1895.2592592592594</v>
      </c>
    </row>
    <row r="3780" spans="1:15" x14ac:dyDescent="0.25">
      <c r="A3780" s="109" t="s">
        <v>17654</v>
      </c>
      <c r="B3780" s="109" t="s">
        <v>10827</v>
      </c>
      <c r="C3780" s="109" t="s">
        <v>10826</v>
      </c>
      <c r="D3780" s="109" t="s">
        <v>18193</v>
      </c>
      <c r="E3780" s="109" t="s">
        <v>18216</v>
      </c>
      <c r="F3780" s="110">
        <v>12</v>
      </c>
      <c r="G3780" s="110">
        <v>0</v>
      </c>
      <c r="H3780" s="111">
        <v>22028</v>
      </c>
      <c r="I3780" s="111">
        <v>0</v>
      </c>
      <c r="J3780" s="112">
        <v>1835.67</v>
      </c>
      <c r="K3780" s="109" t="s">
        <v>17554</v>
      </c>
      <c r="L3780" s="111">
        <v>-364.46319999999997</v>
      </c>
      <c r="M3780" s="111">
        <v>0</v>
      </c>
      <c r="N3780" s="2">
        <f t="shared" ref="N3780:N3843" si="118">H3780-I3780</f>
        <v>22028</v>
      </c>
      <c r="O3780" s="2">
        <f t="shared" ref="O3780:O3843" si="119">IF(F3780&gt;0,N3780/F3780,"No Standing Units")</f>
        <v>1835.6666666666667</v>
      </c>
    </row>
    <row r="3781" spans="1:15" x14ac:dyDescent="0.25">
      <c r="A3781" s="109" t="s">
        <v>17654</v>
      </c>
      <c r="B3781" s="109" t="s">
        <v>10827</v>
      </c>
      <c r="C3781" s="109" t="s">
        <v>10826</v>
      </c>
      <c r="D3781" s="109" t="s">
        <v>18905</v>
      </c>
      <c r="E3781" s="109" t="s">
        <v>18906</v>
      </c>
      <c r="F3781" s="110">
        <v>26</v>
      </c>
      <c r="G3781" s="110">
        <v>0</v>
      </c>
      <c r="H3781" s="111">
        <v>42843</v>
      </c>
      <c r="I3781" s="111">
        <v>0</v>
      </c>
      <c r="J3781" s="112">
        <v>1647.81</v>
      </c>
      <c r="K3781" s="109" t="s">
        <v>17554</v>
      </c>
      <c r="L3781" s="111">
        <v>-708.86149999999998</v>
      </c>
      <c r="M3781" s="111">
        <v>0</v>
      </c>
      <c r="N3781" s="2">
        <f t="shared" si="118"/>
        <v>42843</v>
      </c>
      <c r="O3781" s="2">
        <f t="shared" si="119"/>
        <v>1647.8076923076924</v>
      </c>
    </row>
    <row r="3782" spans="1:15" x14ac:dyDescent="0.25">
      <c r="A3782" s="109" t="s">
        <v>17654</v>
      </c>
      <c r="B3782" s="109" t="s">
        <v>10811</v>
      </c>
      <c r="C3782" s="109" t="s">
        <v>10810</v>
      </c>
      <c r="D3782" s="109" t="s">
        <v>3336</v>
      </c>
      <c r="E3782" s="109" t="s">
        <v>10824</v>
      </c>
      <c r="F3782" s="110">
        <v>306</v>
      </c>
      <c r="G3782" s="110">
        <v>0</v>
      </c>
      <c r="H3782" s="111">
        <v>1074462</v>
      </c>
      <c r="I3782" s="111">
        <v>0</v>
      </c>
      <c r="J3782" s="112">
        <v>3511.31</v>
      </c>
      <c r="K3782" s="109" t="s">
        <v>17554</v>
      </c>
      <c r="L3782" s="111">
        <v>-17777.4064</v>
      </c>
      <c r="M3782" s="111">
        <v>0</v>
      </c>
      <c r="N3782" s="2">
        <f t="shared" si="118"/>
        <v>1074462</v>
      </c>
      <c r="O3782" s="2">
        <f t="shared" si="119"/>
        <v>3511.3137254901962</v>
      </c>
    </row>
    <row r="3783" spans="1:15" x14ac:dyDescent="0.25">
      <c r="A3783" s="109" t="s">
        <v>17654</v>
      </c>
      <c r="B3783" s="109" t="s">
        <v>10811</v>
      </c>
      <c r="C3783" s="109" t="s">
        <v>10810</v>
      </c>
      <c r="D3783" s="109" t="s">
        <v>3337</v>
      </c>
      <c r="E3783" s="109" t="s">
        <v>10823</v>
      </c>
      <c r="F3783" s="110">
        <v>66</v>
      </c>
      <c r="G3783" s="110">
        <v>0</v>
      </c>
      <c r="H3783" s="111">
        <v>134353</v>
      </c>
      <c r="I3783" s="111">
        <v>0</v>
      </c>
      <c r="J3783" s="112">
        <v>2035.65</v>
      </c>
      <c r="K3783" s="109" t="s">
        <v>17554</v>
      </c>
      <c r="L3783" s="111">
        <v>-2222.9286999999999</v>
      </c>
      <c r="M3783" s="111">
        <v>0</v>
      </c>
      <c r="N3783" s="2">
        <f t="shared" si="118"/>
        <v>134353</v>
      </c>
      <c r="O3783" s="2">
        <f t="shared" si="119"/>
        <v>2035.6515151515152</v>
      </c>
    </row>
    <row r="3784" spans="1:15" x14ac:dyDescent="0.25">
      <c r="A3784" s="109" t="s">
        <v>17654</v>
      </c>
      <c r="B3784" s="109" t="s">
        <v>10811</v>
      </c>
      <c r="C3784" s="109" t="s">
        <v>10810</v>
      </c>
      <c r="D3784" s="109" t="s">
        <v>3338</v>
      </c>
      <c r="E3784" s="109" t="s">
        <v>10822</v>
      </c>
      <c r="F3784" s="110">
        <v>101</v>
      </c>
      <c r="G3784" s="110">
        <v>0</v>
      </c>
      <c r="H3784" s="111">
        <v>204276</v>
      </c>
      <c r="I3784" s="111">
        <v>0</v>
      </c>
      <c r="J3784" s="112">
        <v>2022.53</v>
      </c>
      <c r="K3784" s="109" t="s">
        <v>17554</v>
      </c>
      <c r="L3784" s="111">
        <v>-3379.8310000000001</v>
      </c>
      <c r="M3784" s="111">
        <v>0</v>
      </c>
      <c r="N3784" s="2">
        <f t="shared" si="118"/>
        <v>204276</v>
      </c>
      <c r="O3784" s="2">
        <f t="shared" si="119"/>
        <v>2022.5346534653465</v>
      </c>
    </row>
    <row r="3785" spans="1:15" x14ac:dyDescent="0.25">
      <c r="A3785" s="109" t="s">
        <v>17654</v>
      </c>
      <c r="B3785" s="109" t="s">
        <v>10811</v>
      </c>
      <c r="C3785" s="109" t="s">
        <v>10810</v>
      </c>
      <c r="D3785" s="109" t="s">
        <v>3339</v>
      </c>
      <c r="E3785" s="109" t="s">
        <v>10821</v>
      </c>
      <c r="F3785" s="110">
        <v>57</v>
      </c>
      <c r="G3785" s="110">
        <v>0</v>
      </c>
      <c r="H3785" s="111">
        <v>107178</v>
      </c>
      <c r="I3785" s="111">
        <v>0</v>
      </c>
      <c r="J3785" s="112">
        <v>1880.32</v>
      </c>
      <c r="K3785" s="109" t="s">
        <v>17554</v>
      </c>
      <c r="L3785" s="111">
        <v>-1773.2955999999999</v>
      </c>
      <c r="M3785" s="111">
        <v>0</v>
      </c>
      <c r="N3785" s="2">
        <f t="shared" si="118"/>
        <v>107178</v>
      </c>
      <c r="O3785" s="2">
        <f t="shared" si="119"/>
        <v>1880.3157894736842</v>
      </c>
    </row>
    <row r="3786" spans="1:15" x14ac:dyDescent="0.25">
      <c r="A3786" s="109" t="s">
        <v>17654</v>
      </c>
      <c r="B3786" s="109" t="s">
        <v>10811</v>
      </c>
      <c r="C3786" s="109" t="s">
        <v>10810</v>
      </c>
      <c r="D3786" s="109" t="s">
        <v>3340</v>
      </c>
      <c r="E3786" s="109" t="s">
        <v>10820</v>
      </c>
      <c r="F3786" s="110">
        <v>59</v>
      </c>
      <c r="G3786" s="110">
        <v>0</v>
      </c>
      <c r="H3786" s="111">
        <v>121009</v>
      </c>
      <c r="I3786" s="111">
        <v>0</v>
      </c>
      <c r="J3786" s="112">
        <v>2051</v>
      </c>
      <c r="K3786" s="109" t="s">
        <v>17554</v>
      </c>
      <c r="L3786" s="111">
        <v>-2002.1351999999999</v>
      </c>
      <c r="M3786" s="111">
        <v>0</v>
      </c>
      <c r="N3786" s="2">
        <f t="shared" si="118"/>
        <v>121009</v>
      </c>
      <c r="O3786" s="2">
        <f t="shared" si="119"/>
        <v>2051</v>
      </c>
    </row>
    <row r="3787" spans="1:15" x14ac:dyDescent="0.25">
      <c r="A3787" s="109" t="s">
        <v>17654</v>
      </c>
      <c r="B3787" s="109" t="s">
        <v>10811</v>
      </c>
      <c r="C3787" s="109" t="s">
        <v>10810</v>
      </c>
      <c r="D3787" s="109" t="s">
        <v>3341</v>
      </c>
      <c r="E3787" s="109" t="s">
        <v>10819</v>
      </c>
      <c r="F3787" s="110">
        <v>58</v>
      </c>
      <c r="G3787" s="110">
        <v>0</v>
      </c>
      <c r="H3787" s="111">
        <v>115880</v>
      </c>
      <c r="I3787" s="111">
        <v>0</v>
      </c>
      <c r="J3787" s="112">
        <v>1997.93</v>
      </c>
      <c r="K3787" s="109" t="s">
        <v>17554</v>
      </c>
      <c r="L3787" s="111">
        <v>-1917.2752</v>
      </c>
      <c r="M3787" s="111">
        <v>0</v>
      </c>
      <c r="N3787" s="2">
        <f t="shared" si="118"/>
        <v>115880</v>
      </c>
      <c r="O3787" s="2">
        <f t="shared" si="119"/>
        <v>1997.9310344827586</v>
      </c>
    </row>
    <row r="3788" spans="1:15" x14ac:dyDescent="0.25">
      <c r="A3788" s="109" t="s">
        <v>17654</v>
      </c>
      <c r="B3788" s="109" t="s">
        <v>10811</v>
      </c>
      <c r="C3788" s="109" t="s">
        <v>10810</v>
      </c>
      <c r="D3788" s="109" t="s">
        <v>3342</v>
      </c>
      <c r="E3788" s="109" t="s">
        <v>10818</v>
      </c>
      <c r="F3788" s="110">
        <v>48</v>
      </c>
      <c r="G3788" s="110">
        <v>0</v>
      </c>
      <c r="H3788" s="111">
        <v>96638</v>
      </c>
      <c r="I3788" s="111">
        <v>0</v>
      </c>
      <c r="J3788" s="112">
        <v>2013.29</v>
      </c>
      <c r="K3788" s="109" t="s">
        <v>17554</v>
      </c>
      <c r="L3788" s="111">
        <v>-1598.9067</v>
      </c>
      <c r="M3788" s="111">
        <v>0</v>
      </c>
      <c r="N3788" s="2">
        <f t="shared" si="118"/>
        <v>96638</v>
      </c>
      <c r="O3788" s="2">
        <f t="shared" si="119"/>
        <v>2013.2916666666667</v>
      </c>
    </row>
    <row r="3789" spans="1:15" x14ac:dyDescent="0.25">
      <c r="A3789" s="109" t="s">
        <v>17654</v>
      </c>
      <c r="B3789" s="109" t="s">
        <v>10811</v>
      </c>
      <c r="C3789" s="109" t="s">
        <v>10810</v>
      </c>
      <c r="D3789" s="109" t="s">
        <v>3343</v>
      </c>
      <c r="E3789" s="109" t="s">
        <v>10817</v>
      </c>
      <c r="F3789" s="110">
        <v>47</v>
      </c>
      <c r="G3789" s="110">
        <v>0</v>
      </c>
      <c r="H3789" s="111">
        <v>93530</v>
      </c>
      <c r="I3789" s="111">
        <v>0</v>
      </c>
      <c r="J3789" s="112">
        <v>1990</v>
      </c>
      <c r="K3789" s="109" t="s">
        <v>17554</v>
      </c>
      <c r="L3789" s="111">
        <v>-1547.4849999999999</v>
      </c>
      <c r="M3789" s="111">
        <v>0</v>
      </c>
      <c r="N3789" s="2">
        <f t="shared" si="118"/>
        <v>93530</v>
      </c>
      <c r="O3789" s="2">
        <f t="shared" si="119"/>
        <v>1990</v>
      </c>
    </row>
    <row r="3790" spans="1:15" x14ac:dyDescent="0.25">
      <c r="A3790" s="109" t="s">
        <v>17654</v>
      </c>
      <c r="B3790" s="109" t="s">
        <v>10811</v>
      </c>
      <c r="C3790" s="109" t="s">
        <v>10810</v>
      </c>
      <c r="D3790" s="109" t="s">
        <v>3344</v>
      </c>
      <c r="E3790" s="109" t="s">
        <v>10816</v>
      </c>
      <c r="F3790" s="110">
        <v>78</v>
      </c>
      <c r="G3790" s="110">
        <v>0</v>
      </c>
      <c r="H3790" s="111">
        <v>155283</v>
      </c>
      <c r="I3790" s="111">
        <v>0</v>
      </c>
      <c r="J3790" s="112">
        <v>1990.81</v>
      </c>
      <c r="K3790" s="109" t="s">
        <v>17554</v>
      </c>
      <c r="L3790" s="111">
        <v>-2569.2152000000001</v>
      </c>
      <c r="M3790" s="111">
        <v>0</v>
      </c>
      <c r="N3790" s="2">
        <f t="shared" si="118"/>
        <v>155283</v>
      </c>
      <c r="O3790" s="2">
        <f t="shared" si="119"/>
        <v>1990.8076923076924</v>
      </c>
    </row>
    <row r="3791" spans="1:15" x14ac:dyDescent="0.25">
      <c r="A3791" s="109" t="s">
        <v>17654</v>
      </c>
      <c r="B3791" s="109" t="s">
        <v>10811</v>
      </c>
      <c r="C3791" s="109" t="s">
        <v>10810</v>
      </c>
      <c r="D3791" s="109" t="s">
        <v>3345</v>
      </c>
      <c r="E3791" s="109" t="s">
        <v>10815</v>
      </c>
      <c r="F3791" s="110">
        <v>30</v>
      </c>
      <c r="G3791" s="110">
        <v>0</v>
      </c>
      <c r="H3791" s="111">
        <v>62703</v>
      </c>
      <c r="I3791" s="111">
        <v>0</v>
      </c>
      <c r="J3791" s="112">
        <v>2090.1</v>
      </c>
      <c r="K3791" s="109" t="s">
        <v>17554</v>
      </c>
      <c r="L3791" s="111">
        <v>-1037.4429</v>
      </c>
      <c r="M3791" s="111">
        <v>0</v>
      </c>
      <c r="N3791" s="2">
        <f t="shared" si="118"/>
        <v>62703</v>
      </c>
      <c r="O3791" s="2">
        <f t="shared" si="119"/>
        <v>2090.1</v>
      </c>
    </row>
    <row r="3792" spans="1:15" x14ac:dyDescent="0.25">
      <c r="A3792" s="109" t="s">
        <v>17654</v>
      </c>
      <c r="B3792" s="109" t="s">
        <v>10811</v>
      </c>
      <c r="C3792" s="109" t="s">
        <v>10810</v>
      </c>
      <c r="D3792" s="109" t="s">
        <v>3346</v>
      </c>
      <c r="E3792" s="109" t="s">
        <v>18130</v>
      </c>
      <c r="F3792" s="110">
        <v>73</v>
      </c>
      <c r="G3792" s="110">
        <v>0</v>
      </c>
      <c r="H3792" s="111">
        <v>163557</v>
      </c>
      <c r="I3792" s="111">
        <v>0</v>
      </c>
      <c r="J3792" s="112">
        <v>2240.5100000000002</v>
      </c>
      <c r="K3792" s="109" t="s">
        <v>17554</v>
      </c>
      <c r="L3792" s="111">
        <v>-2706.1219999999998</v>
      </c>
      <c r="M3792" s="111">
        <v>0</v>
      </c>
      <c r="N3792" s="2">
        <f t="shared" si="118"/>
        <v>163557</v>
      </c>
      <c r="O3792" s="2">
        <f t="shared" si="119"/>
        <v>2240.5068493150684</v>
      </c>
    </row>
    <row r="3793" spans="1:15" x14ac:dyDescent="0.25">
      <c r="A3793" s="109" t="s">
        <v>17654</v>
      </c>
      <c r="B3793" s="109" t="s">
        <v>10811</v>
      </c>
      <c r="C3793" s="109" t="s">
        <v>10810</v>
      </c>
      <c r="D3793" s="109" t="s">
        <v>3347</v>
      </c>
      <c r="E3793" s="109" t="s">
        <v>10814</v>
      </c>
      <c r="F3793" s="110">
        <v>99</v>
      </c>
      <c r="G3793" s="110">
        <v>0</v>
      </c>
      <c r="H3793" s="111">
        <v>330838</v>
      </c>
      <c r="I3793" s="111">
        <v>0</v>
      </c>
      <c r="J3793" s="112">
        <v>3341.8</v>
      </c>
      <c r="K3793" s="109" t="s">
        <v>17554</v>
      </c>
      <c r="L3793" s="111">
        <v>-5473.84</v>
      </c>
      <c r="M3793" s="111">
        <v>0</v>
      </c>
      <c r="N3793" s="2">
        <f t="shared" si="118"/>
        <v>330838</v>
      </c>
      <c r="O3793" s="2">
        <f t="shared" si="119"/>
        <v>3341.7979797979797</v>
      </c>
    </row>
    <row r="3794" spans="1:15" x14ac:dyDescent="0.25">
      <c r="A3794" s="109" t="s">
        <v>17654</v>
      </c>
      <c r="B3794" s="109" t="s">
        <v>10811</v>
      </c>
      <c r="C3794" s="109" t="s">
        <v>10810</v>
      </c>
      <c r="D3794" s="109" t="s">
        <v>3348</v>
      </c>
      <c r="E3794" s="109" t="s">
        <v>10813</v>
      </c>
      <c r="F3794" s="110">
        <v>103</v>
      </c>
      <c r="G3794" s="110">
        <v>0</v>
      </c>
      <c r="H3794" s="111">
        <v>348116</v>
      </c>
      <c r="I3794" s="111">
        <v>0</v>
      </c>
      <c r="J3794" s="112">
        <v>3379.77</v>
      </c>
      <c r="K3794" s="109" t="s">
        <v>17554</v>
      </c>
      <c r="L3794" s="111">
        <v>-5759.7157999999999</v>
      </c>
      <c r="M3794" s="111">
        <v>0</v>
      </c>
      <c r="N3794" s="2">
        <f t="shared" si="118"/>
        <v>348116</v>
      </c>
      <c r="O3794" s="2">
        <f t="shared" si="119"/>
        <v>3379.7669902912621</v>
      </c>
    </row>
    <row r="3795" spans="1:15" x14ac:dyDescent="0.25">
      <c r="A3795" s="109" t="s">
        <v>17654</v>
      </c>
      <c r="B3795" s="109" t="s">
        <v>10811</v>
      </c>
      <c r="C3795" s="109" t="s">
        <v>10810</v>
      </c>
      <c r="D3795" s="109" t="s">
        <v>3349</v>
      </c>
      <c r="E3795" s="109" t="s">
        <v>10812</v>
      </c>
      <c r="F3795" s="110">
        <v>104</v>
      </c>
      <c r="G3795" s="110">
        <v>0</v>
      </c>
      <c r="H3795" s="111">
        <v>336666</v>
      </c>
      <c r="I3795" s="111">
        <v>0</v>
      </c>
      <c r="J3795" s="112">
        <v>3237.17</v>
      </c>
      <c r="K3795" s="109" t="s">
        <v>17554</v>
      </c>
      <c r="L3795" s="111">
        <v>-5570.2658000000001</v>
      </c>
      <c r="M3795" s="111">
        <v>0</v>
      </c>
      <c r="N3795" s="2">
        <f t="shared" si="118"/>
        <v>336666</v>
      </c>
      <c r="O3795" s="2">
        <f t="shared" si="119"/>
        <v>3237.1730769230771</v>
      </c>
    </row>
    <row r="3796" spans="1:15" x14ac:dyDescent="0.25">
      <c r="A3796" s="109" t="s">
        <v>17654</v>
      </c>
      <c r="B3796" s="109" t="s">
        <v>10811</v>
      </c>
      <c r="C3796" s="109" t="s">
        <v>10810</v>
      </c>
      <c r="D3796" s="109" t="s">
        <v>3350</v>
      </c>
      <c r="E3796" s="109" t="s">
        <v>10809</v>
      </c>
      <c r="F3796" s="110">
        <v>74</v>
      </c>
      <c r="G3796" s="110">
        <v>0</v>
      </c>
      <c r="H3796" s="111">
        <v>109836</v>
      </c>
      <c r="I3796" s="111">
        <v>0</v>
      </c>
      <c r="J3796" s="112">
        <v>1484.27</v>
      </c>
      <c r="K3796" s="109" t="s">
        <v>17554</v>
      </c>
      <c r="L3796" s="111">
        <v>-1817.279</v>
      </c>
      <c r="M3796" s="111">
        <v>0</v>
      </c>
      <c r="N3796" s="2">
        <f t="shared" si="118"/>
        <v>109836</v>
      </c>
      <c r="O3796" s="2">
        <f t="shared" si="119"/>
        <v>1484.2702702702702</v>
      </c>
    </row>
    <row r="3797" spans="1:15" x14ac:dyDescent="0.25">
      <c r="A3797" s="109" t="s">
        <v>17654</v>
      </c>
      <c r="B3797" s="109" t="s">
        <v>10811</v>
      </c>
      <c r="C3797" s="109" t="s">
        <v>10810</v>
      </c>
      <c r="D3797" s="109" t="s">
        <v>3351</v>
      </c>
      <c r="E3797" s="109" t="s">
        <v>17663</v>
      </c>
      <c r="F3797" s="110">
        <v>27</v>
      </c>
      <c r="G3797" s="110">
        <v>0</v>
      </c>
      <c r="H3797" s="111">
        <v>52423</v>
      </c>
      <c r="I3797" s="111">
        <v>0</v>
      </c>
      <c r="J3797" s="112">
        <v>1941.59</v>
      </c>
      <c r="K3797" s="109" t="s">
        <v>17554</v>
      </c>
      <c r="L3797" s="111">
        <v>-867.36469999999997</v>
      </c>
      <c r="M3797" s="111">
        <v>0</v>
      </c>
      <c r="N3797" s="2">
        <f t="shared" si="118"/>
        <v>52423</v>
      </c>
      <c r="O3797" s="2">
        <f t="shared" si="119"/>
        <v>1941.5925925925926</v>
      </c>
    </row>
    <row r="3798" spans="1:15" x14ac:dyDescent="0.25">
      <c r="A3798" s="109" t="s">
        <v>17654</v>
      </c>
      <c r="B3798" s="109" t="s">
        <v>10808</v>
      </c>
      <c r="C3798" s="109" t="s">
        <v>10807</v>
      </c>
      <c r="D3798" s="109" t="s">
        <v>3352</v>
      </c>
      <c r="E3798" s="109" t="s">
        <v>10806</v>
      </c>
      <c r="F3798" s="110">
        <v>220</v>
      </c>
      <c r="G3798" s="110">
        <v>0</v>
      </c>
      <c r="H3798" s="111">
        <v>538690</v>
      </c>
      <c r="I3798" s="111">
        <v>0</v>
      </c>
      <c r="J3798" s="112">
        <v>2448.59</v>
      </c>
      <c r="K3798" s="109" t="s">
        <v>17552</v>
      </c>
      <c r="L3798" s="111">
        <v>25651.9277</v>
      </c>
      <c r="M3798" s="111">
        <v>0</v>
      </c>
      <c r="N3798" s="2">
        <f t="shared" si="118"/>
        <v>538690</v>
      </c>
      <c r="O3798" s="2">
        <f t="shared" si="119"/>
        <v>2448.590909090909</v>
      </c>
    </row>
    <row r="3799" spans="1:15" x14ac:dyDescent="0.25">
      <c r="A3799" s="109" t="s">
        <v>17654</v>
      </c>
      <c r="B3799" s="109" t="s">
        <v>10804</v>
      </c>
      <c r="C3799" s="109" t="s">
        <v>10803</v>
      </c>
      <c r="D3799" s="109" t="s">
        <v>3353</v>
      </c>
      <c r="E3799" s="109" t="s">
        <v>10805</v>
      </c>
      <c r="F3799" s="110">
        <v>471</v>
      </c>
      <c r="G3799" s="110">
        <v>0</v>
      </c>
      <c r="H3799" s="111">
        <v>1612720</v>
      </c>
      <c r="I3799" s="111">
        <v>0</v>
      </c>
      <c r="J3799" s="112">
        <v>3424.03</v>
      </c>
      <c r="K3799" s="109" t="s">
        <v>17552</v>
      </c>
      <c r="L3799" s="111">
        <v>76796.170100000003</v>
      </c>
      <c r="M3799" s="111">
        <v>0</v>
      </c>
      <c r="N3799" s="2">
        <f t="shared" si="118"/>
        <v>1612720</v>
      </c>
      <c r="O3799" s="2">
        <f t="shared" si="119"/>
        <v>3424.0339702760084</v>
      </c>
    </row>
    <row r="3800" spans="1:15" x14ac:dyDescent="0.25">
      <c r="A3800" s="109" t="s">
        <v>17654</v>
      </c>
      <c r="B3800" s="109" t="s">
        <v>10804</v>
      </c>
      <c r="C3800" s="109" t="s">
        <v>10803</v>
      </c>
      <c r="D3800" s="109" t="s">
        <v>3354</v>
      </c>
      <c r="E3800" s="109" t="s">
        <v>10805</v>
      </c>
      <c r="F3800" s="110">
        <v>388</v>
      </c>
      <c r="G3800" s="110">
        <v>12</v>
      </c>
      <c r="H3800" s="111">
        <v>1329354</v>
      </c>
      <c r="I3800" s="111">
        <v>39881</v>
      </c>
      <c r="J3800" s="112">
        <v>3323.38</v>
      </c>
      <c r="K3800" s="109" t="s">
        <v>17552</v>
      </c>
      <c r="L3800" s="111">
        <v>63302.562700000002</v>
      </c>
      <c r="M3800" s="111">
        <v>0</v>
      </c>
      <c r="N3800" s="2">
        <f t="shared" si="118"/>
        <v>1289473</v>
      </c>
      <c r="O3800" s="2">
        <f t="shared" si="119"/>
        <v>3323.3840206185569</v>
      </c>
    </row>
    <row r="3801" spans="1:15" x14ac:dyDescent="0.25">
      <c r="A3801" s="109" t="s">
        <v>17654</v>
      </c>
      <c r="B3801" s="109" t="s">
        <v>10804</v>
      </c>
      <c r="C3801" s="109" t="s">
        <v>10803</v>
      </c>
      <c r="D3801" s="109" t="s">
        <v>3355</v>
      </c>
      <c r="E3801" s="109" t="s">
        <v>10802</v>
      </c>
      <c r="F3801" s="110">
        <v>417</v>
      </c>
      <c r="G3801" s="110">
        <v>0</v>
      </c>
      <c r="H3801" s="111">
        <v>1308257</v>
      </c>
      <c r="I3801" s="111">
        <v>0</v>
      </c>
      <c r="J3801" s="112">
        <v>3137.31</v>
      </c>
      <c r="K3801" s="109" t="s">
        <v>17552</v>
      </c>
      <c r="L3801" s="111">
        <v>62297.932000000001</v>
      </c>
      <c r="M3801" s="111">
        <v>0</v>
      </c>
      <c r="N3801" s="2">
        <f t="shared" si="118"/>
        <v>1308257</v>
      </c>
      <c r="O3801" s="2">
        <f t="shared" si="119"/>
        <v>3137.3069544364507</v>
      </c>
    </row>
    <row r="3802" spans="1:15" x14ac:dyDescent="0.25">
      <c r="A3802" s="109" t="s">
        <v>17654</v>
      </c>
      <c r="B3802" s="109" t="s">
        <v>10800</v>
      </c>
      <c r="C3802" s="109" t="s">
        <v>10799</v>
      </c>
      <c r="D3802" s="109" t="s">
        <v>3356</v>
      </c>
      <c r="E3802" s="109" t="s">
        <v>10801</v>
      </c>
      <c r="F3802" s="110">
        <v>383</v>
      </c>
      <c r="G3802" s="110">
        <v>0</v>
      </c>
      <c r="H3802" s="111">
        <v>1464684</v>
      </c>
      <c r="I3802" s="111">
        <v>0</v>
      </c>
      <c r="J3802" s="112">
        <v>3824.24</v>
      </c>
      <c r="K3802" s="109" t="s">
        <v>17554</v>
      </c>
      <c r="L3802" s="111">
        <v>-24233.773799999999</v>
      </c>
      <c r="M3802" s="111">
        <v>0</v>
      </c>
      <c r="N3802" s="2">
        <f t="shared" si="118"/>
        <v>1464684</v>
      </c>
      <c r="O3802" s="2">
        <f t="shared" si="119"/>
        <v>3824.2402088772847</v>
      </c>
    </row>
    <row r="3803" spans="1:15" x14ac:dyDescent="0.25">
      <c r="A3803" s="109" t="s">
        <v>17654</v>
      </c>
      <c r="B3803" s="109" t="s">
        <v>10793</v>
      </c>
      <c r="C3803" s="109" t="s">
        <v>10792</v>
      </c>
      <c r="D3803" s="109" t="s">
        <v>3357</v>
      </c>
      <c r="E3803" s="109" t="s">
        <v>10798</v>
      </c>
      <c r="F3803" s="110">
        <v>420</v>
      </c>
      <c r="G3803" s="110">
        <v>0</v>
      </c>
      <c r="H3803" s="111">
        <v>1446447</v>
      </c>
      <c r="I3803" s="111">
        <v>0</v>
      </c>
      <c r="J3803" s="112">
        <v>3443.92</v>
      </c>
      <c r="K3803" s="109" t="s">
        <v>17554</v>
      </c>
      <c r="L3803" s="111">
        <v>-23932.039000000001</v>
      </c>
      <c r="M3803" s="111">
        <v>0</v>
      </c>
      <c r="N3803" s="2">
        <f t="shared" si="118"/>
        <v>1446447</v>
      </c>
      <c r="O3803" s="2">
        <f t="shared" si="119"/>
        <v>3443.9214285714284</v>
      </c>
    </row>
    <row r="3804" spans="1:15" x14ac:dyDescent="0.25">
      <c r="A3804" s="109" t="s">
        <v>17654</v>
      </c>
      <c r="B3804" s="109" t="s">
        <v>10793</v>
      </c>
      <c r="C3804" s="109" t="s">
        <v>10792</v>
      </c>
      <c r="D3804" s="109" t="s">
        <v>3358</v>
      </c>
      <c r="E3804" s="109" t="s">
        <v>10797</v>
      </c>
      <c r="F3804" s="110">
        <v>504</v>
      </c>
      <c r="G3804" s="110">
        <v>0</v>
      </c>
      <c r="H3804" s="111">
        <v>1572308</v>
      </c>
      <c r="I3804" s="111">
        <v>0</v>
      </c>
      <c r="J3804" s="112">
        <v>3119.66</v>
      </c>
      <c r="K3804" s="109" t="s">
        <v>17554</v>
      </c>
      <c r="L3804" s="111">
        <v>-26014.450700000001</v>
      </c>
      <c r="M3804" s="111">
        <v>0</v>
      </c>
      <c r="N3804" s="2">
        <f t="shared" si="118"/>
        <v>1572308</v>
      </c>
      <c r="O3804" s="2">
        <f t="shared" si="119"/>
        <v>3119.6587301587301</v>
      </c>
    </row>
    <row r="3805" spans="1:15" x14ac:dyDescent="0.25">
      <c r="A3805" s="109" t="s">
        <v>17654</v>
      </c>
      <c r="B3805" s="109" t="s">
        <v>10793</v>
      </c>
      <c r="C3805" s="109" t="s">
        <v>10792</v>
      </c>
      <c r="D3805" s="109" t="s">
        <v>3359</v>
      </c>
      <c r="E3805" s="109" t="s">
        <v>10796</v>
      </c>
      <c r="F3805" s="110">
        <v>31</v>
      </c>
      <c r="G3805" s="110">
        <v>0</v>
      </c>
      <c r="H3805" s="111">
        <v>124344</v>
      </c>
      <c r="I3805" s="111">
        <v>0</v>
      </c>
      <c r="J3805" s="112">
        <v>4011.1</v>
      </c>
      <c r="K3805" s="109" t="s">
        <v>17554</v>
      </c>
      <c r="L3805" s="111">
        <v>-2057.3243000000002</v>
      </c>
      <c r="M3805" s="111">
        <v>0</v>
      </c>
      <c r="N3805" s="2">
        <f t="shared" si="118"/>
        <v>124344</v>
      </c>
      <c r="O3805" s="2">
        <f t="shared" si="119"/>
        <v>4011.0967741935483</v>
      </c>
    </row>
    <row r="3806" spans="1:15" x14ac:dyDescent="0.25">
      <c r="A3806" s="109" t="s">
        <v>17654</v>
      </c>
      <c r="B3806" s="109" t="s">
        <v>10793</v>
      </c>
      <c r="C3806" s="109" t="s">
        <v>10792</v>
      </c>
      <c r="D3806" s="109" t="s">
        <v>3360</v>
      </c>
      <c r="E3806" s="109" t="s">
        <v>10795</v>
      </c>
      <c r="F3806" s="110">
        <v>160</v>
      </c>
      <c r="G3806" s="110">
        <v>0</v>
      </c>
      <c r="H3806" s="111">
        <v>560466</v>
      </c>
      <c r="I3806" s="111">
        <v>0</v>
      </c>
      <c r="J3806" s="112">
        <v>3502.91</v>
      </c>
      <c r="K3806" s="109" t="s">
        <v>17554</v>
      </c>
      <c r="L3806" s="111">
        <v>-9273.1327999999994</v>
      </c>
      <c r="M3806" s="111">
        <v>0</v>
      </c>
      <c r="N3806" s="2">
        <f t="shared" si="118"/>
        <v>560466</v>
      </c>
      <c r="O3806" s="2">
        <f t="shared" si="119"/>
        <v>3502.9124999999999</v>
      </c>
    </row>
    <row r="3807" spans="1:15" x14ac:dyDescent="0.25">
      <c r="A3807" s="109" t="s">
        <v>17654</v>
      </c>
      <c r="B3807" s="109" t="s">
        <v>10793</v>
      </c>
      <c r="C3807" s="109" t="s">
        <v>10792</v>
      </c>
      <c r="D3807" s="109" t="s">
        <v>3361</v>
      </c>
      <c r="E3807" s="109" t="s">
        <v>10794</v>
      </c>
      <c r="F3807" s="110">
        <v>190</v>
      </c>
      <c r="G3807" s="110">
        <v>0</v>
      </c>
      <c r="H3807" s="111">
        <v>601249</v>
      </c>
      <c r="I3807" s="111">
        <v>0</v>
      </c>
      <c r="J3807" s="112">
        <v>3164.47</v>
      </c>
      <c r="K3807" s="109" t="s">
        <v>17554</v>
      </c>
      <c r="L3807" s="111">
        <v>-9947.8996000000006</v>
      </c>
      <c r="M3807" s="111">
        <v>0</v>
      </c>
      <c r="N3807" s="2">
        <f t="shared" si="118"/>
        <v>601249</v>
      </c>
      <c r="O3807" s="2">
        <f t="shared" si="119"/>
        <v>3164.4684210526316</v>
      </c>
    </row>
    <row r="3808" spans="1:15" x14ac:dyDescent="0.25">
      <c r="A3808" s="109" t="s">
        <v>17654</v>
      </c>
      <c r="B3808" s="109" t="s">
        <v>10793</v>
      </c>
      <c r="C3808" s="109" t="s">
        <v>10792</v>
      </c>
      <c r="D3808" s="109" t="s">
        <v>3362</v>
      </c>
      <c r="E3808" s="109" t="s">
        <v>6129</v>
      </c>
      <c r="F3808" s="110">
        <v>154</v>
      </c>
      <c r="G3808" s="110">
        <v>0</v>
      </c>
      <c r="H3808" s="111">
        <v>335235</v>
      </c>
      <c r="I3808" s="111">
        <v>0</v>
      </c>
      <c r="J3808" s="112">
        <v>2176.85</v>
      </c>
      <c r="K3808" s="109" t="s">
        <v>17554</v>
      </c>
      <c r="L3808" s="111">
        <v>-5546.6009000000004</v>
      </c>
      <c r="M3808" s="111">
        <v>0</v>
      </c>
      <c r="N3808" s="2">
        <f t="shared" si="118"/>
        <v>335235</v>
      </c>
      <c r="O3808" s="2">
        <f t="shared" si="119"/>
        <v>2176.8506493506493</v>
      </c>
    </row>
    <row r="3809" spans="1:15" x14ac:dyDescent="0.25">
      <c r="A3809" s="109" t="s">
        <v>17654</v>
      </c>
      <c r="B3809" s="109" t="s">
        <v>10793</v>
      </c>
      <c r="C3809" s="109" t="s">
        <v>10792</v>
      </c>
      <c r="D3809" s="109" t="s">
        <v>10791</v>
      </c>
      <c r="E3809" s="109" t="s">
        <v>10790</v>
      </c>
      <c r="F3809" s="110">
        <v>15</v>
      </c>
      <c r="G3809" s="110">
        <v>0</v>
      </c>
      <c r="H3809" s="111">
        <v>30351</v>
      </c>
      <c r="I3809" s="111">
        <v>0</v>
      </c>
      <c r="J3809" s="112">
        <v>2023.4</v>
      </c>
      <c r="K3809" s="109" t="s">
        <v>17554</v>
      </c>
      <c r="L3809" s="111">
        <v>-502.16809999999998</v>
      </c>
      <c r="M3809" s="111">
        <v>0</v>
      </c>
      <c r="N3809" s="2">
        <f t="shared" si="118"/>
        <v>30351</v>
      </c>
      <c r="O3809" s="2">
        <f t="shared" si="119"/>
        <v>2023.4</v>
      </c>
    </row>
    <row r="3810" spans="1:15" x14ac:dyDescent="0.25">
      <c r="A3810" s="109" t="s">
        <v>17654</v>
      </c>
      <c r="B3810" s="109" t="s">
        <v>10793</v>
      </c>
      <c r="C3810" s="109" t="s">
        <v>10792</v>
      </c>
      <c r="D3810" s="109" t="s">
        <v>18026</v>
      </c>
      <c r="E3810" s="109" t="s">
        <v>18050</v>
      </c>
      <c r="F3810" s="110">
        <v>32</v>
      </c>
      <c r="G3810" s="110">
        <v>0</v>
      </c>
      <c r="H3810" s="111">
        <v>65552</v>
      </c>
      <c r="I3810" s="111">
        <v>0</v>
      </c>
      <c r="J3810" s="112">
        <v>2048.5</v>
      </c>
      <c r="K3810" s="109" t="s">
        <v>17554</v>
      </c>
      <c r="L3810" s="111">
        <v>-1084.5766000000001</v>
      </c>
      <c r="M3810" s="111">
        <v>0</v>
      </c>
      <c r="N3810" s="2">
        <f t="shared" si="118"/>
        <v>65552</v>
      </c>
      <c r="O3810" s="2">
        <f t="shared" si="119"/>
        <v>2048.5</v>
      </c>
    </row>
    <row r="3811" spans="1:15" x14ac:dyDescent="0.25">
      <c r="A3811" s="109" t="s">
        <v>17654</v>
      </c>
      <c r="B3811" s="109" t="s">
        <v>10793</v>
      </c>
      <c r="C3811" s="109" t="s">
        <v>10792</v>
      </c>
      <c r="D3811" s="109" t="s">
        <v>18230</v>
      </c>
      <c r="E3811" s="109" t="s">
        <v>18233</v>
      </c>
      <c r="F3811" s="110">
        <v>3</v>
      </c>
      <c r="G3811" s="110">
        <v>0</v>
      </c>
      <c r="H3811" s="111">
        <v>6855</v>
      </c>
      <c r="I3811" s="111">
        <v>0</v>
      </c>
      <c r="J3811" s="112">
        <v>2285</v>
      </c>
      <c r="K3811" s="109" t="s">
        <v>17554</v>
      </c>
      <c r="L3811" s="111">
        <v>-113.4157</v>
      </c>
      <c r="M3811" s="111">
        <v>0</v>
      </c>
      <c r="N3811" s="2">
        <f t="shared" si="118"/>
        <v>6855</v>
      </c>
      <c r="O3811" s="2">
        <f t="shared" si="119"/>
        <v>2285</v>
      </c>
    </row>
    <row r="3812" spans="1:15" x14ac:dyDescent="0.25">
      <c r="A3812" s="109" t="s">
        <v>17654</v>
      </c>
      <c r="B3812" s="109" t="s">
        <v>10793</v>
      </c>
      <c r="C3812" s="109" t="s">
        <v>10792</v>
      </c>
      <c r="D3812" s="109" t="s">
        <v>17883</v>
      </c>
      <c r="E3812" s="109" t="s">
        <v>17972</v>
      </c>
      <c r="F3812" s="110">
        <v>3</v>
      </c>
      <c r="G3812" s="110">
        <v>0</v>
      </c>
      <c r="H3812" s="111">
        <v>6440</v>
      </c>
      <c r="I3812" s="111">
        <v>0</v>
      </c>
      <c r="J3812" s="112">
        <v>2146.67</v>
      </c>
      <c r="K3812" s="109" t="s">
        <v>17554</v>
      </c>
      <c r="L3812" s="111">
        <v>-106.5539</v>
      </c>
      <c r="M3812" s="111">
        <v>0</v>
      </c>
      <c r="N3812" s="2">
        <f t="shared" si="118"/>
        <v>6440</v>
      </c>
      <c r="O3812" s="2">
        <f t="shared" si="119"/>
        <v>2146.6666666666665</v>
      </c>
    </row>
    <row r="3813" spans="1:15" x14ac:dyDescent="0.25">
      <c r="A3813" s="109" t="s">
        <v>17654</v>
      </c>
      <c r="B3813" s="109" t="s">
        <v>10786</v>
      </c>
      <c r="C3813" s="109" t="s">
        <v>10785</v>
      </c>
      <c r="D3813" s="109" t="s">
        <v>3363</v>
      </c>
      <c r="E3813" s="109" t="s">
        <v>10789</v>
      </c>
      <c r="F3813" s="110">
        <v>598</v>
      </c>
      <c r="G3813" s="110">
        <v>0</v>
      </c>
      <c r="H3813" s="111">
        <v>2229602</v>
      </c>
      <c r="I3813" s="111">
        <v>0</v>
      </c>
      <c r="J3813" s="112">
        <v>3728.43</v>
      </c>
      <c r="K3813" s="109" t="s">
        <v>17554</v>
      </c>
      <c r="L3813" s="111">
        <v>-36889.652900000001</v>
      </c>
      <c r="M3813" s="111">
        <v>0</v>
      </c>
      <c r="N3813" s="2">
        <f t="shared" si="118"/>
        <v>2229602</v>
      </c>
      <c r="O3813" s="2">
        <f t="shared" si="119"/>
        <v>3728.4314381270901</v>
      </c>
    </row>
    <row r="3814" spans="1:15" x14ac:dyDescent="0.25">
      <c r="A3814" s="109" t="s">
        <v>17654</v>
      </c>
      <c r="B3814" s="109" t="s">
        <v>10786</v>
      </c>
      <c r="C3814" s="109" t="s">
        <v>10785</v>
      </c>
      <c r="D3814" s="109" t="s">
        <v>3364</v>
      </c>
      <c r="E3814" s="109" t="s">
        <v>10788</v>
      </c>
      <c r="F3814" s="110">
        <v>97</v>
      </c>
      <c r="G3814" s="110">
        <v>0</v>
      </c>
      <c r="H3814" s="111">
        <v>355820</v>
      </c>
      <c r="I3814" s="111">
        <v>0</v>
      </c>
      <c r="J3814" s="112">
        <v>3668.25</v>
      </c>
      <c r="K3814" s="109" t="s">
        <v>17554</v>
      </c>
      <c r="L3814" s="111">
        <v>-5887.1827999999996</v>
      </c>
      <c r="M3814" s="111">
        <v>0</v>
      </c>
      <c r="N3814" s="2">
        <f t="shared" si="118"/>
        <v>355820</v>
      </c>
      <c r="O3814" s="2">
        <f t="shared" si="119"/>
        <v>3668.2474226804125</v>
      </c>
    </row>
    <row r="3815" spans="1:15" x14ac:dyDescent="0.25">
      <c r="A3815" s="109" t="s">
        <v>17654</v>
      </c>
      <c r="B3815" s="109" t="s">
        <v>10786</v>
      </c>
      <c r="C3815" s="109" t="s">
        <v>10785</v>
      </c>
      <c r="D3815" s="109" t="s">
        <v>3365</v>
      </c>
      <c r="E3815" s="109" t="s">
        <v>10781</v>
      </c>
      <c r="F3815" s="110">
        <v>209</v>
      </c>
      <c r="G3815" s="110">
        <v>0</v>
      </c>
      <c r="H3815" s="111">
        <v>790690</v>
      </c>
      <c r="I3815" s="111">
        <v>0</v>
      </c>
      <c r="J3815" s="112">
        <v>3783.21</v>
      </c>
      <c r="K3815" s="109" t="s">
        <v>17554</v>
      </c>
      <c r="L3815" s="111">
        <v>-13082.2747</v>
      </c>
      <c r="M3815" s="111">
        <v>0</v>
      </c>
      <c r="N3815" s="2">
        <f t="shared" si="118"/>
        <v>790690</v>
      </c>
      <c r="O3815" s="2">
        <f t="shared" si="119"/>
        <v>3783.2057416267944</v>
      </c>
    </row>
    <row r="3816" spans="1:15" x14ac:dyDescent="0.25">
      <c r="A3816" s="109" t="s">
        <v>17654</v>
      </c>
      <c r="B3816" s="109" t="s">
        <v>10786</v>
      </c>
      <c r="C3816" s="109" t="s">
        <v>10785</v>
      </c>
      <c r="D3816" s="109" t="s">
        <v>3366</v>
      </c>
      <c r="E3816" s="109" t="s">
        <v>10787</v>
      </c>
      <c r="F3816" s="110">
        <v>250</v>
      </c>
      <c r="G3816" s="110">
        <v>0</v>
      </c>
      <c r="H3816" s="111">
        <v>856246</v>
      </c>
      <c r="I3816" s="111">
        <v>0</v>
      </c>
      <c r="J3816" s="112">
        <v>3424.98</v>
      </c>
      <c r="K3816" s="109" t="s">
        <v>17554</v>
      </c>
      <c r="L3816" s="111">
        <v>-14166.926799999999</v>
      </c>
      <c r="M3816" s="111">
        <v>0</v>
      </c>
      <c r="N3816" s="2">
        <f t="shared" si="118"/>
        <v>856246</v>
      </c>
      <c r="O3816" s="2">
        <f t="shared" si="119"/>
        <v>3424.9839999999999</v>
      </c>
    </row>
    <row r="3817" spans="1:15" x14ac:dyDescent="0.25">
      <c r="A3817" s="109" t="s">
        <v>17654</v>
      </c>
      <c r="B3817" s="109" t="s">
        <v>10783</v>
      </c>
      <c r="C3817" s="109" t="s">
        <v>10782</v>
      </c>
      <c r="D3817" s="109" t="s">
        <v>3368</v>
      </c>
      <c r="E3817" s="109" t="s">
        <v>10781</v>
      </c>
      <c r="F3817" s="110">
        <v>268</v>
      </c>
      <c r="G3817" s="110">
        <v>0</v>
      </c>
      <c r="H3817" s="111">
        <v>1020798</v>
      </c>
      <c r="I3817" s="111">
        <v>0</v>
      </c>
      <c r="J3817" s="112">
        <v>3808.95</v>
      </c>
      <c r="K3817" s="109" t="s">
        <v>17552</v>
      </c>
      <c r="L3817" s="111">
        <v>48609.450400000002</v>
      </c>
      <c r="M3817" s="111">
        <v>0</v>
      </c>
      <c r="N3817" s="2">
        <f t="shared" si="118"/>
        <v>1020798</v>
      </c>
      <c r="O3817" s="2">
        <f t="shared" si="119"/>
        <v>3808.9477611940297</v>
      </c>
    </row>
    <row r="3818" spans="1:15" x14ac:dyDescent="0.25">
      <c r="A3818" s="109" t="s">
        <v>17654</v>
      </c>
      <c r="B3818" s="109" t="s">
        <v>10780</v>
      </c>
      <c r="C3818" s="109" t="s">
        <v>13215</v>
      </c>
      <c r="D3818" s="109" t="s">
        <v>3369</v>
      </c>
      <c r="E3818" s="109" t="s">
        <v>10779</v>
      </c>
      <c r="F3818" s="110">
        <v>71</v>
      </c>
      <c r="G3818" s="110">
        <v>0</v>
      </c>
      <c r="H3818" s="111">
        <v>174704</v>
      </c>
      <c r="I3818" s="111">
        <v>0</v>
      </c>
      <c r="J3818" s="112">
        <v>2460.62</v>
      </c>
      <c r="K3818" s="109" t="s">
        <v>17554</v>
      </c>
      <c r="L3818" s="111">
        <v>-2890.5495999999998</v>
      </c>
      <c r="M3818" s="111">
        <v>0</v>
      </c>
      <c r="N3818" s="2">
        <f t="shared" si="118"/>
        <v>174704</v>
      </c>
      <c r="O3818" s="2">
        <f t="shared" si="119"/>
        <v>2460.6197183098593</v>
      </c>
    </row>
    <row r="3819" spans="1:15" x14ac:dyDescent="0.25">
      <c r="A3819" s="109" t="s">
        <v>17654</v>
      </c>
      <c r="B3819" s="109" t="s">
        <v>10778</v>
      </c>
      <c r="C3819" s="109" t="s">
        <v>6662</v>
      </c>
      <c r="D3819" s="109" t="s">
        <v>3370</v>
      </c>
      <c r="E3819" s="109" t="s">
        <v>10777</v>
      </c>
      <c r="F3819" s="110">
        <v>90</v>
      </c>
      <c r="G3819" s="110">
        <v>0</v>
      </c>
      <c r="H3819" s="111">
        <v>225077</v>
      </c>
      <c r="I3819" s="111">
        <v>0</v>
      </c>
      <c r="J3819" s="112">
        <v>2500.86</v>
      </c>
      <c r="K3819" s="109" t="s">
        <v>17552</v>
      </c>
      <c r="L3819" s="111">
        <v>10717.968000000001</v>
      </c>
      <c r="M3819" s="111">
        <v>0</v>
      </c>
      <c r="N3819" s="2">
        <f t="shared" si="118"/>
        <v>225077</v>
      </c>
      <c r="O3819" s="2">
        <f t="shared" si="119"/>
        <v>2500.8555555555554</v>
      </c>
    </row>
    <row r="3820" spans="1:15" x14ac:dyDescent="0.25">
      <c r="A3820" s="109" t="s">
        <v>17654</v>
      </c>
      <c r="B3820" s="109" t="s">
        <v>10770</v>
      </c>
      <c r="C3820" s="109" t="s">
        <v>10769</v>
      </c>
      <c r="D3820" s="109" t="s">
        <v>3371</v>
      </c>
      <c r="E3820" s="109" t="s">
        <v>10776</v>
      </c>
      <c r="F3820" s="110">
        <v>0</v>
      </c>
      <c r="G3820" s="110">
        <v>300</v>
      </c>
      <c r="H3820" s="111">
        <v>1118261</v>
      </c>
      <c r="I3820" s="111">
        <v>1118261</v>
      </c>
      <c r="J3820" s="112">
        <v>3727.54</v>
      </c>
      <c r="K3820" s="109" t="s">
        <v>17554</v>
      </c>
      <c r="L3820" s="111">
        <v>-18502.074499999999</v>
      </c>
      <c r="M3820" s="111">
        <v>0</v>
      </c>
      <c r="N3820" s="2">
        <f t="shared" si="118"/>
        <v>0</v>
      </c>
      <c r="O3820" s="2" t="str">
        <f t="shared" si="119"/>
        <v>No Standing Units</v>
      </c>
    </row>
    <row r="3821" spans="1:15" x14ac:dyDescent="0.25">
      <c r="A3821" s="109" t="s">
        <v>17654</v>
      </c>
      <c r="B3821" s="109" t="s">
        <v>10770</v>
      </c>
      <c r="C3821" s="109" t="s">
        <v>10769</v>
      </c>
      <c r="D3821" s="109" t="s">
        <v>3372</v>
      </c>
      <c r="E3821" s="109" t="s">
        <v>10775</v>
      </c>
      <c r="F3821" s="110">
        <v>20</v>
      </c>
      <c r="G3821" s="110">
        <v>0</v>
      </c>
      <c r="H3821" s="111">
        <v>43665</v>
      </c>
      <c r="I3821" s="111">
        <v>0</v>
      </c>
      <c r="J3821" s="112">
        <v>2183.25</v>
      </c>
      <c r="K3821" s="109" t="s">
        <v>17554</v>
      </c>
      <c r="L3821" s="111">
        <v>-722.46289999999999</v>
      </c>
      <c r="M3821" s="111">
        <v>0</v>
      </c>
      <c r="N3821" s="2">
        <f t="shared" si="118"/>
        <v>43665</v>
      </c>
      <c r="O3821" s="2">
        <f t="shared" si="119"/>
        <v>2183.25</v>
      </c>
    </row>
    <row r="3822" spans="1:15" x14ac:dyDescent="0.25">
      <c r="A3822" s="109" t="s">
        <v>17654</v>
      </c>
      <c r="B3822" s="109" t="s">
        <v>10770</v>
      </c>
      <c r="C3822" s="109" t="s">
        <v>10769</v>
      </c>
      <c r="D3822" s="109" t="s">
        <v>3373</v>
      </c>
      <c r="E3822" s="109" t="s">
        <v>10774</v>
      </c>
      <c r="F3822" s="110">
        <v>137</v>
      </c>
      <c r="G3822" s="110">
        <v>0</v>
      </c>
      <c r="H3822" s="111">
        <v>262702</v>
      </c>
      <c r="I3822" s="111">
        <v>0</v>
      </c>
      <c r="J3822" s="112">
        <v>1917.53</v>
      </c>
      <c r="K3822" s="109" t="s">
        <v>17554</v>
      </c>
      <c r="L3822" s="111">
        <v>-4346.5151999999998</v>
      </c>
      <c r="M3822" s="111">
        <v>0</v>
      </c>
      <c r="N3822" s="2">
        <f t="shared" si="118"/>
        <v>262702</v>
      </c>
      <c r="O3822" s="2">
        <f t="shared" si="119"/>
        <v>1917.5328467153286</v>
      </c>
    </row>
    <row r="3823" spans="1:15" x14ac:dyDescent="0.25">
      <c r="A3823" s="109" t="s">
        <v>17654</v>
      </c>
      <c r="B3823" s="109" t="s">
        <v>10770</v>
      </c>
      <c r="C3823" s="109" t="s">
        <v>10769</v>
      </c>
      <c r="D3823" s="109" t="s">
        <v>3374</v>
      </c>
      <c r="E3823" s="109" t="s">
        <v>10773</v>
      </c>
      <c r="F3823" s="110">
        <v>25</v>
      </c>
      <c r="G3823" s="110">
        <v>0</v>
      </c>
      <c r="H3823" s="111">
        <v>37636</v>
      </c>
      <c r="I3823" s="111">
        <v>0</v>
      </c>
      <c r="J3823" s="112">
        <v>1505.44</v>
      </c>
      <c r="K3823" s="109" t="s">
        <v>17554</v>
      </c>
      <c r="L3823" s="111">
        <v>-622.70050000000003</v>
      </c>
      <c r="M3823" s="111">
        <v>0</v>
      </c>
      <c r="N3823" s="2">
        <f t="shared" si="118"/>
        <v>37636</v>
      </c>
      <c r="O3823" s="2">
        <f t="shared" si="119"/>
        <v>1505.44</v>
      </c>
    </row>
    <row r="3824" spans="1:15" x14ac:dyDescent="0.25">
      <c r="A3824" s="109" t="s">
        <v>17654</v>
      </c>
      <c r="B3824" s="109" t="s">
        <v>10770</v>
      </c>
      <c r="C3824" s="109" t="s">
        <v>10769</v>
      </c>
      <c r="D3824" s="109" t="s">
        <v>3375</v>
      </c>
      <c r="E3824" s="109" t="s">
        <v>10772</v>
      </c>
      <c r="F3824" s="110">
        <v>24</v>
      </c>
      <c r="G3824" s="110">
        <v>0</v>
      </c>
      <c r="H3824" s="111">
        <v>45597</v>
      </c>
      <c r="I3824" s="111">
        <v>0</v>
      </c>
      <c r="J3824" s="112">
        <v>1899.88</v>
      </c>
      <c r="K3824" s="109" t="s">
        <v>17554</v>
      </c>
      <c r="L3824" s="111">
        <v>-754.42349999999999</v>
      </c>
      <c r="M3824" s="111">
        <v>0</v>
      </c>
      <c r="N3824" s="2">
        <f t="shared" si="118"/>
        <v>45597</v>
      </c>
      <c r="O3824" s="2">
        <f t="shared" si="119"/>
        <v>1899.875</v>
      </c>
    </row>
    <row r="3825" spans="1:15" x14ac:dyDescent="0.25">
      <c r="A3825" s="109" t="s">
        <v>17654</v>
      </c>
      <c r="B3825" s="109" t="s">
        <v>10770</v>
      </c>
      <c r="C3825" s="109" t="s">
        <v>10769</v>
      </c>
      <c r="D3825" s="109" t="s">
        <v>17664</v>
      </c>
      <c r="E3825" s="109" t="s">
        <v>17665</v>
      </c>
      <c r="F3825" s="110">
        <v>25</v>
      </c>
      <c r="G3825" s="110">
        <v>0</v>
      </c>
      <c r="H3825" s="111">
        <v>49674</v>
      </c>
      <c r="I3825" s="111">
        <v>0</v>
      </c>
      <c r="J3825" s="112">
        <v>1986.96</v>
      </c>
      <c r="K3825" s="109" t="s">
        <v>17554</v>
      </c>
      <c r="L3825" s="111">
        <v>-821.87810000000002</v>
      </c>
      <c r="M3825" s="111">
        <v>0</v>
      </c>
      <c r="N3825" s="2">
        <f t="shared" si="118"/>
        <v>49674</v>
      </c>
      <c r="O3825" s="2">
        <f t="shared" si="119"/>
        <v>1986.96</v>
      </c>
    </row>
    <row r="3826" spans="1:15" x14ac:dyDescent="0.25">
      <c r="A3826" s="109" t="s">
        <v>17654</v>
      </c>
      <c r="B3826" s="109" t="s">
        <v>10770</v>
      </c>
      <c r="C3826" s="109" t="s">
        <v>10769</v>
      </c>
      <c r="D3826" s="109" t="s">
        <v>6000</v>
      </c>
      <c r="E3826" s="109" t="s">
        <v>17666</v>
      </c>
      <c r="F3826" s="110">
        <v>25</v>
      </c>
      <c r="G3826" s="110">
        <v>0</v>
      </c>
      <c r="H3826" s="111">
        <v>46858</v>
      </c>
      <c r="I3826" s="111">
        <v>0</v>
      </c>
      <c r="J3826" s="112">
        <v>1874.32</v>
      </c>
      <c r="K3826" s="109" t="s">
        <v>17554</v>
      </c>
      <c r="L3826" s="111">
        <v>-775.28719999999998</v>
      </c>
      <c r="M3826" s="111">
        <v>0</v>
      </c>
      <c r="N3826" s="2">
        <f t="shared" si="118"/>
        <v>46858</v>
      </c>
      <c r="O3826" s="2">
        <f t="shared" si="119"/>
        <v>1874.32</v>
      </c>
    </row>
    <row r="3827" spans="1:15" x14ac:dyDescent="0.25">
      <c r="A3827" s="109" t="s">
        <v>17654</v>
      </c>
      <c r="B3827" s="109" t="s">
        <v>10770</v>
      </c>
      <c r="C3827" s="109" t="s">
        <v>10769</v>
      </c>
      <c r="D3827" s="109" t="s">
        <v>17759</v>
      </c>
      <c r="E3827" s="109" t="s">
        <v>17760</v>
      </c>
      <c r="F3827" s="110">
        <v>21</v>
      </c>
      <c r="G3827" s="110">
        <v>0</v>
      </c>
      <c r="H3827" s="111">
        <v>28417</v>
      </c>
      <c r="I3827" s="111">
        <v>0</v>
      </c>
      <c r="J3827" s="112">
        <v>1353.19</v>
      </c>
      <c r="K3827" s="109" t="s">
        <v>17554</v>
      </c>
      <c r="L3827" s="111">
        <v>-470.17559999999997</v>
      </c>
      <c r="M3827" s="111">
        <v>0</v>
      </c>
      <c r="N3827" s="2">
        <f t="shared" si="118"/>
        <v>28417</v>
      </c>
      <c r="O3827" s="2">
        <f t="shared" si="119"/>
        <v>1353.1904761904761</v>
      </c>
    </row>
    <row r="3828" spans="1:15" x14ac:dyDescent="0.25">
      <c r="A3828" s="109" t="s">
        <v>17654</v>
      </c>
      <c r="B3828" s="109" t="s">
        <v>10770</v>
      </c>
      <c r="C3828" s="109" t="s">
        <v>10769</v>
      </c>
      <c r="D3828" s="109" t="s">
        <v>18194</v>
      </c>
      <c r="E3828" s="109" t="s">
        <v>18217</v>
      </c>
      <c r="F3828" s="110">
        <v>16</v>
      </c>
      <c r="G3828" s="110">
        <v>0</v>
      </c>
      <c r="H3828" s="111">
        <v>22074</v>
      </c>
      <c r="I3828" s="111">
        <v>0</v>
      </c>
      <c r="J3828" s="112">
        <v>1379.62</v>
      </c>
      <c r="K3828" s="109" t="s">
        <v>17554</v>
      </c>
      <c r="L3828" s="111">
        <v>-365.22919999999999</v>
      </c>
      <c r="M3828" s="111">
        <v>0</v>
      </c>
      <c r="N3828" s="2">
        <f t="shared" si="118"/>
        <v>22074</v>
      </c>
      <c r="O3828" s="2">
        <f t="shared" si="119"/>
        <v>1379.625</v>
      </c>
    </row>
    <row r="3829" spans="1:15" x14ac:dyDescent="0.25">
      <c r="A3829" s="109" t="s">
        <v>17654</v>
      </c>
      <c r="B3829" s="109" t="s">
        <v>10770</v>
      </c>
      <c r="C3829" s="109" t="s">
        <v>10769</v>
      </c>
      <c r="D3829" s="109" t="s">
        <v>3376</v>
      </c>
      <c r="E3829" s="109" t="s">
        <v>10771</v>
      </c>
      <c r="F3829" s="110">
        <v>308</v>
      </c>
      <c r="G3829" s="110">
        <v>0</v>
      </c>
      <c r="H3829" s="111">
        <v>1101174</v>
      </c>
      <c r="I3829" s="111">
        <v>0</v>
      </c>
      <c r="J3829" s="112">
        <v>3575.24</v>
      </c>
      <c r="K3829" s="109" t="s">
        <v>17554</v>
      </c>
      <c r="L3829" s="111">
        <v>-18219.359</v>
      </c>
      <c r="M3829" s="111">
        <v>0</v>
      </c>
      <c r="N3829" s="2">
        <f t="shared" si="118"/>
        <v>1101174</v>
      </c>
      <c r="O3829" s="2">
        <f t="shared" si="119"/>
        <v>3575.2402597402597</v>
      </c>
    </row>
    <row r="3830" spans="1:15" x14ac:dyDescent="0.25">
      <c r="A3830" s="109" t="s">
        <v>17654</v>
      </c>
      <c r="B3830" s="109" t="s">
        <v>10770</v>
      </c>
      <c r="C3830" s="109" t="s">
        <v>10769</v>
      </c>
      <c r="D3830" s="109" t="s">
        <v>3377</v>
      </c>
      <c r="E3830" s="109" t="s">
        <v>10768</v>
      </c>
      <c r="F3830" s="110">
        <v>384</v>
      </c>
      <c r="G3830" s="110">
        <v>0</v>
      </c>
      <c r="H3830" s="111">
        <v>1384070</v>
      </c>
      <c r="I3830" s="111">
        <v>0</v>
      </c>
      <c r="J3830" s="112">
        <v>3604.35</v>
      </c>
      <c r="K3830" s="109" t="s">
        <v>17554</v>
      </c>
      <c r="L3830" s="111">
        <v>-22899.9899</v>
      </c>
      <c r="M3830" s="111">
        <v>0</v>
      </c>
      <c r="N3830" s="2">
        <f t="shared" si="118"/>
        <v>1384070</v>
      </c>
      <c r="O3830" s="2">
        <f t="shared" si="119"/>
        <v>3604.3489583333335</v>
      </c>
    </row>
    <row r="3831" spans="1:15" x14ac:dyDescent="0.25">
      <c r="A3831" s="109" t="s">
        <v>17654</v>
      </c>
      <c r="B3831" s="109" t="s">
        <v>10766</v>
      </c>
      <c r="C3831" s="109" t="s">
        <v>10765</v>
      </c>
      <c r="D3831" s="109" t="s">
        <v>3378</v>
      </c>
      <c r="E3831" s="109" t="s">
        <v>10767</v>
      </c>
      <c r="F3831" s="110">
        <v>259</v>
      </c>
      <c r="G3831" s="110">
        <v>0</v>
      </c>
      <c r="H3831" s="111">
        <v>993043</v>
      </c>
      <c r="I3831" s="111">
        <v>0</v>
      </c>
      <c r="J3831" s="112">
        <v>3834.14</v>
      </c>
      <c r="K3831" s="109" t="s">
        <v>17554</v>
      </c>
      <c r="L3831" s="111">
        <v>-16430.293300000001</v>
      </c>
      <c r="M3831" s="111">
        <v>0</v>
      </c>
      <c r="N3831" s="2">
        <f t="shared" si="118"/>
        <v>993043</v>
      </c>
      <c r="O3831" s="2">
        <f t="shared" si="119"/>
        <v>3834.1428571428573</v>
      </c>
    </row>
    <row r="3832" spans="1:15" x14ac:dyDescent="0.25">
      <c r="A3832" s="109" t="s">
        <v>17654</v>
      </c>
      <c r="B3832" s="109" t="s">
        <v>10766</v>
      </c>
      <c r="C3832" s="109" t="s">
        <v>10765</v>
      </c>
      <c r="D3832" s="109" t="s">
        <v>18745</v>
      </c>
      <c r="E3832" s="109" t="s">
        <v>18746</v>
      </c>
      <c r="F3832" s="110">
        <v>0</v>
      </c>
      <c r="G3832" s="110">
        <v>60</v>
      </c>
      <c r="H3832" s="111">
        <v>206890</v>
      </c>
      <c r="I3832" s="111">
        <v>206890</v>
      </c>
      <c r="J3832" s="112">
        <v>3448.17</v>
      </c>
      <c r="K3832" s="109" t="s">
        <v>17554</v>
      </c>
      <c r="L3832" s="111">
        <v>-3423.0727999999999</v>
      </c>
      <c r="M3832" s="111">
        <v>0</v>
      </c>
      <c r="N3832" s="2">
        <f t="shared" si="118"/>
        <v>0</v>
      </c>
      <c r="O3832" s="2" t="str">
        <f t="shared" si="119"/>
        <v>No Standing Units</v>
      </c>
    </row>
    <row r="3833" spans="1:15" x14ac:dyDescent="0.25">
      <c r="A3833" s="109" t="s">
        <v>17654</v>
      </c>
      <c r="B3833" s="109" t="s">
        <v>10766</v>
      </c>
      <c r="C3833" s="109" t="s">
        <v>10765</v>
      </c>
      <c r="D3833" s="109" t="s">
        <v>3379</v>
      </c>
      <c r="E3833" s="109" t="s">
        <v>10764</v>
      </c>
      <c r="F3833" s="110">
        <v>26</v>
      </c>
      <c r="G3833" s="110">
        <v>0</v>
      </c>
      <c r="H3833" s="111">
        <v>33960</v>
      </c>
      <c r="I3833" s="111">
        <v>0</v>
      </c>
      <c r="J3833" s="112">
        <v>1306.1500000000001</v>
      </c>
      <c r="K3833" s="109" t="s">
        <v>17554</v>
      </c>
      <c r="L3833" s="111">
        <v>-561.88289999999995</v>
      </c>
      <c r="M3833" s="111">
        <v>0</v>
      </c>
      <c r="N3833" s="2">
        <f t="shared" si="118"/>
        <v>33960</v>
      </c>
      <c r="O3833" s="2">
        <f t="shared" si="119"/>
        <v>1306.1538461538462</v>
      </c>
    </row>
    <row r="3834" spans="1:15" x14ac:dyDescent="0.25">
      <c r="A3834" s="109" t="s">
        <v>17654</v>
      </c>
      <c r="B3834" s="109" t="s">
        <v>10762</v>
      </c>
      <c r="C3834" s="109" t="s">
        <v>8017</v>
      </c>
      <c r="D3834" s="109" t="s">
        <v>3380</v>
      </c>
      <c r="E3834" s="109" t="s">
        <v>10763</v>
      </c>
      <c r="F3834" s="110">
        <v>200</v>
      </c>
      <c r="G3834" s="110">
        <v>0</v>
      </c>
      <c r="H3834" s="111">
        <v>664378</v>
      </c>
      <c r="I3834" s="111">
        <v>0</v>
      </c>
      <c r="J3834" s="112">
        <v>3321.89</v>
      </c>
      <c r="K3834" s="109" t="s">
        <v>17554</v>
      </c>
      <c r="L3834" s="111">
        <v>-10992.395399999999</v>
      </c>
      <c r="M3834" s="111">
        <v>0</v>
      </c>
      <c r="N3834" s="2">
        <f t="shared" si="118"/>
        <v>664378</v>
      </c>
      <c r="O3834" s="2">
        <f t="shared" si="119"/>
        <v>3321.89</v>
      </c>
    </row>
    <row r="3835" spans="1:15" x14ac:dyDescent="0.25">
      <c r="A3835" s="109" t="s">
        <v>17654</v>
      </c>
      <c r="B3835" s="109" t="s">
        <v>10762</v>
      </c>
      <c r="C3835" s="109" t="s">
        <v>8017</v>
      </c>
      <c r="D3835" s="109" t="s">
        <v>3381</v>
      </c>
      <c r="E3835" s="109" t="s">
        <v>10761</v>
      </c>
      <c r="F3835" s="110">
        <v>270</v>
      </c>
      <c r="G3835" s="110">
        <v>0</v>
      </c>
      <c r="H3835" s="111">
        <v>752555</v>
      </c>
      <c r="I3835" s="111">
        <v>0</v>
      </c>
      <c r="J3835" s="112">
        <v>2787.24</v>
      </c>
      <c r="K3835" s="109" t="s">
        <v>17554</v>
      </c>
      <c r="L3835" s="111">
        <v>-12451.3231</v>
      </c>
      <c r="M3835" s="111">
        <v>0</v>
      </c>
      <c r="N3835" s="2">
        <f t="shared" si="118"/>
        <v>752555</v>
      </c>
      <c r="O3835" s="2">
        <f t="shared" si="119"/>
        <v>2787.2407407407409</v>
      </c>
    </row>
    <row r="3836" spans="1:15" x14ac:dyDescent="0.25">
      <c r="A3836" s="109" t="s">
        <v>17654</v>
      </c>
      <c r="B3836" s="109" t="s">
        <v>10759</v>
      </c>
      <c r="C3836" s="109" t="s">
        <v>10758</v>
      </c>
      <c r="D3836" s="109" t="s">
        <v>3382</v>
      </c>
      <c r="E3836" s="109" t="s">
        <v>10760</v>
      </c>
      <c r="F3836" s="110">
        <v>372</v>
      </c>
      <c r="G3836" s="110">
        <v>0</v>
      </c>
      <c r="H3836" s="111">
        <v>1404688</v>
      </c>
      <c r="I3836" s="111">
        <v>0</v>
      </c>
      <c r="J3836" s="112">
        <v>3776.04</v>
      </c>
      <c r="K3836" s="109" t="s">
        <v>17554</v>
      </c>
      <c r="L3836" s="111">
        <v>-23241.1181</v>
      </c>
      <c r="M3836" s="111">
        <v>0</v>
      </c>
      <c r="N3836" s="2">
        <f t="shared" si="118"/>
        <v>1404688</v>
      </c>
      <c r="O3836" s="2">
        <f t="shared" si="119"/>
        <v>3776.0430107526881</v>
      </c>
    </row>
    <row r="3837" spans="1:15" x14ac:dyDescent="0.25">
      <c r="A3837" s="109" t="s">
        <v>17654</v>
      </c>
      <c r="B3837" s="109" t="s">
        <v>10759</v>
      </c>
      <c r="C3837" s="109" t="s">
        <v>10758</v>
      </c>
      <c r="D3837" s="109" t="s">
        <v>3383</v>
      </c>
      <c r="E3837" s="109" t="s">
        <v>10757</v>
      </c>
      <c r="F3837" s="110">
        <v>206</v>
      </c>
      <c r="G3837" s="110">
        <v>0</v>
      </c>
      <c r="H3837" s="111">
        <v>699440</v>
      </c>
      <c r="I3837" s="111">
        <v>0</v>
      </c>
      <c r="J3837" s="112">
        <v>3395.34</v>
      </c>
      <c r="K3837" s="109" t="s">
        <v>17554</v>
      </c>
      <c r="L3837" s="111">
        <v>-11572.5062</v>
      </c>
      <c r="M3837" s="111">
        <v>0</v>
      </c>
      <c r="N3837" s="2">
        <f t="shared" si="118"/>
        <v>699440</v>
      </c>
      <c r="O3837" s="2">
        <f t="shared" si="119"/>
        <v>3395.3398058252428</v>
      </c>
    </row>
    <row r="3838" spans="1:15" x14ac:dyDescent="0.25">
      <c r="A3838" s="109" t="s">
        <v>17654</v>
      </c>
      <c r="B3838" s="109" t="s">
        <v>10756</v>
      </c>
      <c r="C3838" s="109" t="s">
        <v>10755</v>
      </c>
      <c r="D3838" s="109" t="s">
        <v>3384</v>
      </c>
      <c r="E3838" s="109" t="s">
        <v>10754</v>
      </c>
      <c r="F3838" s="110">
        <v>250</v>
      </c>
      <c r="G3838" s="110">
        <v>0</v>
      </c>
      <c r="H3838" s="111">
        <v>739468</v>
      </c>
      <c r="I3838" s="111">
        <v>0</v>
      </c>
      <c r="J3838" s="112">
        <v>2957.87</v>
      </c>
      <c r="K3838" s="109" t="s">
        <v>17554</v>
      </c>
      <c r="L3838" s="111">
        <v>-12234.7847</v>
      </c>
      <c r="M3838" s="111">
        <v>0</v>
      </c>
      <c r="N3838" s="2">
        <f t="shared" si="118"/>
        <v>739468</v>
      </c>
      <c r="O3838" s="2">
        <f t="shared" si="119"/>
        <v>2957.8719999999998</v>
      </c>
    </row>
    <row r="3839" spans="1:15" x14ac:dyDescent="0.25">
      <c r="A3839" s="109" t="s">
        <v>17654</v>
      </c>
      <c r="B3839" s="109" t="s">
        <v>10756</v>
      </c>
      <c r="C3839" s="109" t="s">
        <v>10755</v>
      </c>
      <c r="D3839" s="109" t="s">
        <v>3385</v>
      </c>
      <c r="E3839" s="109" t="s">
        <v>17667</v>
      </c>
      <c r="F3839" s="110">
        <v>4</v>
      </c>
      <c r="G3839" s="110">
        <v>0</v>
      </c>
      <c r="H3839" s="111">
        <v>7711</v>
      </c>
      <c r="I3839" s="111">
        <v>0</v>
      </c>
      <c r="J3839" s="112">
        <v>1927.75</v>
      </c>
      <c r="K3839" s="109" t="s">
        <v>17554</v>
      </c>
      <c r="L3839" s="111">
        <v>-127.5796</v>
      </c>
      <c r="M3839" s="111">
        <v>0</v>
      </c>
      <c r="N3839" s="2">
        <f t="shared" si="118"/>
        <v>7711</v>
      </c>
      <c r="O3839" s="2">
        <f t="shared" si="119"/>
        <v>1927.75</v>
      </c>
    </row>
    <row r="3840" spans="1:15" x14ac:dyDescent="0.25">
      <c r="A3840" s="109" t="s">
        <v>17654</v>
      </c>
      <c r="B3840" s="109" t="s">
        <v>10756</v>
      </c>
      <c r="C3840" s="109" t="s">
        <v>10755</v>
      </c>
      <c r="D3840" s="109" t="s">
        <v>3386</v>
      </c>
      <c r="E3840" s="109" t="s">
        <v>17668</v>
      </c>
      <c r="F3840" s="110">
        <v>2</v>
      </c>
      <c r="G3840" s="110">
        <v>0</v>
      </c>
      <c r="H3840" s="111">
        <v>3207</v>
      </c>
      <c r="I3840" s="111">
        <v>0</v>
      </c>
      <c r="J3840" s="112">
        <v>1603.5</v>
      </c>
      <c r="K3840" s="109" t="s">
        <v>17554</v>
      </c>
      <c r="L3840" s="111">
        <v>-53.065899999999999</v>
      </c>
      <c r="M3840" s="111">
        <v>0</v>
      </c>
      <c r="N3840" s="2">
        <f t="shared" si="118"/>
        <v>3207</v>
      </c>
      <c r="O3840" s="2">
        <f t="shared" si="119"/>
        <v>1603.5</v>
      </c>
    </row>
    <row r="3841" spans="1:15" x14ac:dyDescent="0.25">
      <c r="A3841" s="109" t="s">
        <v>17654</v>
      </c>
      <c r="B3841" s="109" t="s">
        <v>10756</v>
      </c>
      <c r="C3841" s="109" t="s">
        <v>10755</v>
      </c>
      <c r="D3841" s="109" t="s">
        <v>18027</v>
      </c>
      <c r="E3841" s="109" t="s">
        <v>18051</v>
      </c>
      <c r="F3841" s="110">
        <v>6</v>
      </c>
      <c r="G3841" s="110">
        <v>0</v>
      </c>
      <c r="H3841" s="111">
        <v>9274</v>
      </c>
      <c r="I3841" s="111">
        <v>0</v>
      </c>
      <c r="J3841" s="112">
        <v>1545.67</v>
      </c>
      <c r="K3841" s="109" t="s">
        <v>17554</v>
      </c>
      <c r="L3841" s="111">
        <v>-153.4494</v>
      </c>
      <c r="M3841" s="111">
        <v>0</v>
      </c>
      <c r="N3841" s="2">
        <f t="shared" si="118"/>
        <v>9274</v>
      </c>
      <c r="O3841" s="2">
        <f t="shared" si="119"/>
        <v>1545.6666666666667</v>
      </c>
    </row>
    <row r="3842" spans="1:15" x14ac:dyDescent="0.25">
      <c r="A3842" s="109" t="s">
        <v>17654</v>
      </c>
      <c r="B3842" s="109" t="s">
        <v>10750</v>
      </c>
      <c r="C3842" s="109" t="s">
        <v>8102</v>
      </c>
      <c r="D3842" s="109" t="s">
        <v>3387</v>
      </c>
      <c r="E3842" s="109" t="s">
        <v>10753</v>
      </c>
      <c r="F3842" s="110">
        <v>96</v>
      </c>
      <c r="G3842" s="110">
        <v>0</v>
      </c>
      <c r="H3842" s="111">
        <v>317735</v>
      </c>
      <c r="I3842" s="111">
        <v>0</v>
      </c>
      <c r="J3842" s="112">
        <v>3309.74</v>
      </c>
      <c r="K3842" s="109" t="s">
        <v>17554</v>
      </c>
      <c r="L3842" s="111">
        <v>-5257.0469999999996</v>
      </c>
      <c r="M3842" s="111">
        <v>0</v>
      </c>
      <c r="N3842" s="2">
        <f t="shared" si="118"/>
        <v>317735</v>
      </c>
      <c r="O3842" s="2">
        <f t="shared" si="119"/>
        <v>3309.7395833333335</v>
      </c>
    </row>
    <row r="3843" spans="1:15" x14ac:dyDescent="0.25">
      <c r="A3843" s="109" t="s">
        <v>17654</v>
      </c>
      <c r="B3843" s="109" t="s">
        <v>10750</v>
      </c>
      <c r="C3843" s="109" t="s">
        <v>8102</v>
      </c>
      <c r="D3843" s="109" t="s">
        <v>3388</v>
      </c>
      <c r="E3843" s="109" t="s">
        <v>10752</v>
      </c>
      <c r="F3843" s="110">
        <v>147</v>
      </c>
      <c r="G3843" s="110">
        <v>0</v>
      </c>
      <c r="H3843" s="111">
        <v>492738</v>
      </c>
      <c r="I3843" s="111">
        <v>0</v>
      </c>
      <c r="J3843" s="112">
        <v>3351.96</v>
      </c>
      <c r="K3843" s="109" t="s">
        <v>17554</v>
      </c>
      <c r="L3843" s="111">
        <v>-8152.5398999999998</v>
      </c>
      <c r="M3843" s="111">
        <v>0</v>
      </c>
      <c r="N3843" s="2">
        <f t="shared" si="118"/>
        <v>492738</v>
      </c>
      <c r="O3843" s="2">
        <f t="shared" si="119"/>
        <v>3351.9591836734694</v>
      </c>
    </row>
    <row r="3844" spans="1:15" x14ac:dyDescent="0.25">
      <c r="A3844" s="109" t="s">
        <v>17654</v>
      </c>
      <c r="B3844" s="109" t="s">
        <v>10750</v>
      </c>
      <c r="C3844" s="109" t="s">
        <v>8102</v>
      </c>
      <c r="D3844" s="109" t="s">
        <v>3389</v>
      </c>
      <c r="E3844" s="109" t="s">
        <v>10751</v>
      </c>
      <c r="F3844" s="110">
        <v>111</v>
      </c>
      <c r="G3844" s="110">
        <v>0</v>
      </c>
      <c r="H3844" s="111">
        <v>374388</v>
      </c>
      <c r="I3844" s="111">
        <v>0</v>
      </c>
      <c r="J3844" s="112">
        <v>3372.86</v>
      </c>
      <c r="K3844" s="109" t="s">
        <v>17554</v>
      </c>
      <c r="L3844" s="111">
        <v>-6194.3921</v>
      </c>
      <c r="M3844" s="111">
        <v>0</v>
      </c>
      <c r="N3844" s="2">
        <f t="shared" ref="N3844:N3907" si="120">H3844-I3844</f>
        <v>374388</v>
      </c>
      <c r="O3844" s="2">
        <f t="shared" ref="O3844:O3907" si="121">IF(F3844&gt;0,N3844/F3844,"No Standing Units")</f>
        <v>3372.864864864865</v>
      </c>
    </row>
    <row r="3845" spans="1:15" x14ac:dyDescent="0.25">
      <c r="A3845" s="109" t="s">
        <v>17654</v>
      </c>
      <c r="B3845" s="109" t="s">
        <v>10750</v>
      </c>
      <c r="C3845" s="109" t="s">
        <v>8102</v>
      </c>
      <c r="D3845" s="109" t="s">
        <v>3390</v>
      </c>
      <c r="E3845" s="109" t="s">
        <v>10749</v>
      </c>
      <c r="F3845" s="110">
        <v>101</v>
      </c>
      <c r="G3845" s="110">
        <v>0</v>
      </c>
      <c r="H3845" s="111">
        <v>280636</v>
      </c>
      <c r="I3845" s="111">
        <v>0</v>
      </c>
      <c r="J3845" s="112">
        <v>2778.57</v>
      </c>
      <c r="K3845" s="109" t="s">
        <v>17554</v>
      </c>
      <c r="L3845" s="111">
        <v>-4643.2375000000002</v>
      </c>
      <c r="M3845" s="111">
        <v>0</v>
      </c>
      <c r="N3845" s="2">
        <f t="shared" si="120"/>
        <v>280636</v>
      </c>
      <c r="O3845" s="2">
        <f t="shared" si="121"/>
        <v>2778.5742574257424</v>
      </c>
    </row>
    <row r="3846" spans="1:15" x14ac:dyDescent="0.25">
      <c r="A3846" s="109" t="s">
        <v>17654</v>
      </c>
      <c r="B3846" s="109" t="s">
        <v>10746</v>
      </c>
      <c r="C3846" s="109" t="s">
        <v>10745</v>
      </c>
      <c r="D3846" s="109" t="s">
        <v>3391</v>
      </c>
      <c r="E3846" s="109" t="s">
        <v>10747</v>
      </c>
      <c r="F3846" s="110">
        <v>112</v>
      </c>
      <c r="G3846" s="110">
        <v>0</v>
      </c>
      <c r="H3846" s="111">
        <v>357047</v>
      </c>
      <c r="I3846" s="111">
        <v>0</v>
      </c>
      <c r="J3846" s="112">
        <v>3187.92</v>
      </c>
      <c r="K3846" s="109" t="s">
        <v>17554</v>
      </c>
      <c r="L3846" s="111">
        <v>-5907.4866000000002</v>
      </c>
      <c r="M3846" s="111">
        <v>0</v>
      </c>
      <c r="N3846" s="2">
        <f t="shared" si="120"/>
        <v>357047</v>
      </c>
      <c r="O3846" s="2">
        <f t="shared" si="121"/>
        <v>3187.9196428571427</v>
      </c>
    </row>
    <row r="3847" spans="1:15" x14ac:dyDescent="0.25">
      <c r="A3847" s="109" t="s">
        <v>17654</v>
      </c>
      <c r="B3847" s="109" t="s">
        <v>10746</v>
      </c>
      <c r="C3847" s="109" t="s">
        <v>10745</v>
      </c>
      <c r="D3847" s="109" t="s">
        <v>3392</v>
      </c>
      <c r="E3847" s="109" t="s">
        <v>10744</v>
      </c>
      <c r="F3847" s="110">
        <v>164</v>
      </c>
      <c r="G3847" s="110">
        <v>0</v>
      </c>
      <c r="H3847" s="111">
        <v>426824</v>
      </c>
      <c r="I3847" s="111">
        <v>0</v>
      </c>
      <c r="J3847" s="112">
        <v>2602.59</v>
      </c>
      <c r="K3847" s="109" t="s">
        <v>17554</v>
      </c>
      <c r="L3847" s="111">
        <v>-7061.9766</v>
      </c>
      <c r="M3847" s="111">
        <v>0</v>
      </c>
      <c r="N3847" s="2">
        <f t="shared" si="120"/>
        <v>426824</v>
      </c>
      <c r="O3847" s="2">
        <f t="shared" si="121"/>
        <v>2602.5853658536585</v>
      </c>
    </row>
    <row r="3848" spans="1:15" x14ac:dyDescent="0.25">
      <c r="A3848" s="109" t="s">
        <v>17654</v>
      </c>
      <c r="B3848" s="109" t="s">
        <v>10741</v>
      </c>
      <c r="C3848" s="109" t="s">
        <v>10740</v>
      </c>
      <c r="D3848" s="109" t="s">
        <v>3393</v>
      </c>
      <c r="E3848" s="109" t="s">
        <v>10743</v>
      </c>
      <c r="F3848" s="110">
        <v>135</v>
      </c>
      <c r="G3848" s="110">
        <v>0</v>
      </c>
      <c r="H3848" s="111">
        <v>383166</v>
      </c>
      <c r="I3848" s="111">
        <v>0</v>
      </c>
      <c r="J3848" s="112">
        <v>2838.27</v>
      </c>
      <c r="K3848" s="109" t="s">
        <v>17554</v>
      </c>
      <c r="L3848" s="111">
        <v>-6339.6255000000001</v>
      </c>
      <c r="M3848" s="111">
        <v>0</v>
      </c>
      <c r="N3848" s="2">
        <f t="shared" si="120"/>
        <v>383166</v>
      </c>
      <c r="O3848" s="2">
        <f t="shared" si="121"/>
        <v>2838.2666666666669</v>
      </c>
    </row>
    <row r="3849" spans="1:15" x14ac:dyDescent="0.25">
      <c r="A3849" s="109" t="s">
        <v>17654</v>
      </c>
      <c r="B3849" s="109" t="s">
        <v>10741</v>
      </c>
      <c r="C3849" s="109" t="s">
        <v>10740</v>
      </c>
      <c r="D3849" s="109" t="s">
        <v>3394</v>
      </c>
      <c r="E3849" s="109" t="s">
        <v>10742</v>
      </c>
      <c r="F3849" s="110">
        <v>171</v>
      </c>
      <c r="G3849" s="110">
        <v>0</v>
      </c>
      <c r="H3849" s="111">
        <v>497140</v>
      </c>
      <c r="I3849" s="111">
        <v>0</v>
      </c>
      <c r="J3849" s="112">
        <v>2907.25</v>
      </c>
      <c r="K3849" s="109" t="s">
        <v>17554</v>
      </c>
      <c r="L3849" s="111">
        <v>-8225.3773999999994</v>
      </c>
      <c r="M3849" s="111">
        <v>0</v>
      </c>
      <c r="N3849" s="2">
        <f t="shared" si="120"/>
        <v>497140</v>
      </c>
      <c r="O3849" s="2">
        <f t="shared" si="121"/>
        <v>2907.2514619883041</v>
      </c>
    </row>
    <row r="3850" spans="1:15" x14ac:dyDescent="0.25">
      <c r="A3850" s="109" t="s">
        <v>17654</v>
      </c>
      <c r="B3850" s="109" t="s">
        <v>10741</v>
      </c>
      <c r="C3850" s="109" t="s">
        <v>10740</v>
      </c>
      <c r="D3850" s="109" t="s">
        <v>3395</v>
      </c>
      <c r="E3850" s="109" t="s">
        <v>10739</v>
      </c>
      <c r="F3850" s="110">
        <v>150</v>
      </c>
      <c r="G3850" s="110">
        <v>0</v>
      </c>
      <c r="H3850" s="111">
        <v>412601</v>
      </c>
      <c r="I3850" s="111">
        <v>0</v>
      </c>
      <c r="J3850" s="112">
        <v>2750.67</v>
      </c>
      <c r="K3850" s="109" t="s">
        <v>17554</v>
      </c>
      <c r="L3850" s="111">
        <v>-6826.6409999999996</v>
      </c>
      <c r="M3850" s="111">
        <v>0</v>
      </c>
      <c r="N3850" s="2">
        <f t="shared" si="120"/>
        <v>412601</v>
      </c>
      <c r="O3850" s="2">
        <f t="shared" si="121"/>
        <v>2750.6733333333332</v>
      </c>
    </row>
    <row r="3851" spans="1:15" x14ac:dyDescent="0.25">
      <c r="A3851" s="109" t="s">
        <v>17654</v>
      </c>
      <c r="B3851" s="109" t="s">
        <v>10738</v>
      </c>
      <c r="C3851" s="109" t="s">
        <v>10737</v>
      </c>
      <c r="D3851" s="109" t="s">
        <v>3396</v>
      </c>
      <c r="E3851" s="109" t="s">
        <v>10736</v>
      </c>
      <c r="F3851" s="110">
        <v>152</v>
      </c>
      <c r="G3851" s="110">
        <v>0</v>
      </c>
      <c r="H3851" s="111">
        <v>369062</v>
      </c>
      <c r="I3851" s="111">
        <v>0</v>
      </c>
      <c r="J3851" s="112">
        <v>2428.04</v>
      </c>
      <c r="K3851" s="109" t="s">
        <v>17554</v>
      </c>
      <c r="L3851" s="111">
        <v>-6106.2685000000001</v>
      </c>
      <c r="M3851" s="111">
        <v>0</v>
      </c>
      <c r="N3851" s="2">
        <f t="shared" si="120"/>
        <v>369062</v>
      </c>
      <c r="O3851" s="2">
        <f t="shared" si="121"/>
        <v>2428.0394736842104</v>
      </c>
    </row>
    <row r="3852" spans="1:15" x14ac:dyDescent="0.25">
      <c r="A3852" s="109" t="s">
        <v>17654</v>
      </c>
      <c r="B3852" s="109" t="s">
        <v>10734</v>
      </c>
      <c r="C3852" s="109" t="s">
        <v>10733</v>
      </c>
      <c r="D3852" s="109" t="s">
        <v>3397</v>
      </c>
      <c r="E3852" s="109" t="s">
        <v>10735</v>
      </c>
      <c r="F3852" s="110">
        <v>249</v>
      </c>
      <c r="G3852" s="110">
        <v>0</v>
      </c>
      <c r="H3852" s="111">
        <v>748291</v>
      </c>
      <c r="I3852" s="111">
        <v>0</v>
      </c>
      <c r="J3852" s="112">
        <v>3005.18</v>
      </c>
      <c r="K3852" s="109" t="s">
        <v>17554</v>
      </c>
      <c r="L3852" s="111">
        <v>-12380.772999999999</v>
      </c>
      <c r="M3852" s="111">
        <v>0</v>
      </c>
      <c r="N3852" s="2">
        <f t="shared" si="120"/>
        <v>748291</v>
      </c>
      <c r="O3852" s="2">
        <f t="shared" si="121"/>
        <v>3005.1847389558234</v>
      </c>
    </row>
    <row r="3853" spans="1:15" x14ac:dyDescent="0.25">
      <c r="A3853" s="109" t="s">
        <v>17654</v>
      </c>
      <c r="B3853" s="109" t="s">
        <v>10732</v>
      </c>
      <c r="C3853" s="109" t="s">
        <v>18131</v>
      </c>
      <c r="D3853" s="109" t="s">
        <v>3398</v>
      </c>
      <c r="E3853" s="109" t="s">
        <v>10731</v>
      </c>
      <c r="F3853" s="110">
        <v>233</v>
      </c>
      <c r="G3853" s="110">
        <v>0</v>
      </c>
      <c r="H3853" s="111">
        <v>640917</v>
      </c>
      <c r="I3853" s="111">
        <v>0</v>
      </c>
      <c r="J3853" s="112">
        <v>2750.72</v>
      </c>
      <c r="K3853" s="109" t="s">
        <v>17554</v>
      </c>
      <c r="L3853" s="111">
        <v>-10604.222299999999</v>
      </c>
      <c r="M3853" s="111">
        <v>0</v>
      </c>
      <c r="N3853" s="2">
        <f t="shared" si="120"/>
        <v>640917</v>
      </c>
      <c r="O3853" s="2">
        <f t="shared" si="121"/>
        <v>2750.716738197425</v>
      </c>
    </row>
    <row r="3854" spans="1:15" x14ac:dyDescent="0.25">
      <c r="A3854" s="109" t="s">
        <v>17654</v>
      </c>
      <c r="B3854" s="109" t="s">
        <v>10732</v>
      </c>
      <c r="C3854" s="109" t="s">
        <v>18131</v>
      </c>
      <c r="D3854" s="109" t="s">
        <v>3399</v>
      </c>
      <c r="E3854" s="109" t="s">
        <v>10731</v>
      </c>
      <c r="F3854" s="110">
        <v>190</v>
      </c>
      <c r="G3854" s="110">
        <v>0</v>
      </c>
      <c r="H3854" s="111">
        <v>464367</v>
      </c>
      <c r="I3854" s="111">
        <v>0</v>
      </c>
      <c r="J3854" s="112">
        <v>2444.04</v>
      </c>
      <c r="K3854" s="109" t="s">
        <v>17554</v>
      </c>
      <c r="L3854" s="111">
        <v>-7683.1279000000004</v>
      </c>
      <c r="M3854" s="111">
        <v>0</v>
      </c>
      <c r="N3854" s="2">
        <f t="shared" si="120"/>
        <v>464367</v>
      </c>
      <c r="O3854" s="2">
        <f t="shared" si="121"/>
        <v>2444.0368421052631</v>
      </c>
    </row>
    <row r="3855" spans="1:15" x14ac:dyDescent="0.25">
      <c r="A3855" s="109" t="s">
        <v>17654</v>
      </c>
      <c r="B3855" s="109" t="s">
        <v>10732</v>
      </c>
      <c r="C3855" s="109" t="s">
        <v>18131</v>
      </c>
      <c r="D3855" s="109" t="s">
        <v>3400</v>
      </c>
      <c r="E3855" s="109" t="s">
        <v>10731</v>
      </c>
      <c r="F3855" s="110">
        <v>241</v>
      </c>
      <c r="G3855" s="110">
        <v>0</v>
      </c>
      <c r="H3855" s="111">
        <v>589772</v>
      </c>
      <c r="I3855" s="111">
        <v>0</v>
      </c>
      <c r="J3855" s="112">
        <v>2447.19</v>
      </c>
      <c r="K3855" s="109" t="s">
        <v>17554</v>
      </c>
      <c r="L3855" s="111">
        <v>-9758.0090999999993</v>
      </c>
      <c r="M3855" s="111">
        <v>0</v>
      </c>
      <c r="N3855" s="2">
        <f t="shared" si="120"/>
        <v>589772</v>
      </c>
      <c r="O3855" s="2">
        <f t="shared" si="121"/>
        <v>2447.1867219917012</v>
      </c>
    </row>
    <row r="3856" spans="1:15" x14ac:dyDescent="0.25">
      <c r="A3856" s="109" t="s">
        <v>17654</v>
      </c>
      <c r="B3856" s="109" t="s">
        <v>10730</v>
      </c>
      <c r="C3856" s="109" t="s">
        <v>10729</v>
      </c>
      <c r="D3856" s="109" t="s">
        <v>3401</v>
      </c>
      <c r="E3856" s="109" t="s">
        <v>10728</v>
      </c>
      <c r="F3856" s="110">
        <v>50</v>
      </c>
      <c r="G3856" s="110">
        <v>0</v>
      </c>
      <c r="H3856" s="111">
        <v>134255</v>
      </c>
      <c r="I3856" s="111">
        <v>0</v>
      </c>
      <c r="J3856" s="112">
        <v>2685.1</v>
      </c>
      <c r="K3856" s="109" t="s">
        <v>17552</v>
      </c>
      <c r="L3856" s="111">
        <v>6393.1175000000003</v>
      </c>
      <c r="M3856" s="111">
        <v>0</v>
      </c>
      <c r="N3856" s="2">
        <f t="shared" si="120"/>
        <v>134255</v>
      </c>
      <c r="O3856" s="2">
        <f t="shared" si="121"/>
        <v>2685.1</v>
      </c>
    </row>
    <row r="3857" spans="1:15" x14ac:dyDescent="0.25">
      <c r="A3857" s="109" t="s">
        <v>17654</v>
      </c>
      <c r="B3857" s="109" t="s">
        <v>10727</v>
      </c>
      <c r="C3857" s="109" t="s">
        <v>10726</v>
      </c>
      <c r="D3857" s="109" t="s">
        <v>3402</v>
      </c>
      <c r="E3857" s="109" t="s">
        <v>17669</v>
      </c>
      <c r="F3857" s="110">
        <v>128</v>
      </c>
      <c r="G3857" s="110">
        <v>0</v>
      </c>
      <c r="H3857" s="111">
        <v>433541</v>
      </c>
      <c r="I3857" s="111">
        <v>0</v>
      </c>
      <c r="J3857" s="112">
        <v>3387.04</v>
      </c>
      <c r="K3857" s="109" t="s">
        <v>17554</v>
      </c>
      <c r="L3857" s="111">
        <v>-7173.1121000000003</v>
      </c>
      <c r="M3857" s="111">
        <v>0</v>
      </c>
      <c r="N3857" s="2">
        <f t="shared" si="120"/>
        <v>433541</v>
      </c>
      <c r="O3857" s="2">
        <f t="shared" si="121"/>
        <v>3387.0390625</v>
      </c>
    </row>
    <row r="3858" spans="1:15" x14ac:dyDescent="0.25">
      <c r="A3858" s="109" t="s">
        <v>17654</v>
      </c>
      <c r="B3858" s="109" t="s">
        <v>10727</v>
      </c>
      <c r="C3858" s="109" t="s">
        <v>10726</v>
      </c>
      <c r="D3858" s="109" t="s">
        <v>3403</v>
      </c>
      <c r="E3858" s="109" t="s">
        <v>10725</v>
      </c>
      <c r="F3858" s="110">
        <v>225</v>
      </c>
      <c r="G3858" s="110">
        <v>0</v>
      </c>
      <c r="H3858" s="111">
        <v>650984</v>
      </c>
      <c r="I3858" s="111">
        <v>0</v>
      </c>
      <c r="J3858" s="112">
        <v>2893.26</v>
      </c>
      <c r="K3858" s="109" t="s">
        <v>17554</v>
      </c>
      <c r="L3858" s="111">
        <v>-10770.7834</v>
      </c>
      <c r="M3858" s="111">
        <v>0</v>
      </c>
      <c r="N3858" s="2">
        <f t="shared" si="120"/>
        <v>650984</v>
      </c>
      <c r="O3858" s="2">
        <f t="shared" si="121"/>
        <v>2893.2622222222221</v>
      </c>
    </row>
    <row r="3859" spans="1:15" x14ac:dyDescent="0.25">
      <c r="A3859" s="109" t="s">
        <v>17654</v>
      </c>
      <c r="B3859" s="109" t="s">
        <v>10723</v>
      </c>
      <c r="C3859" s="109" t="s">
        <v>8024</v>
      </c>
      <c r="D3859" s="109" t="s">
        <v>3404</v>
      </c>
      <c r="E3859" s="109" t="s">
        <v>10724</v>
      </c>
      <c r="F3859" s="110">
        <v>20</v>
      </c>
      <c r="G3859" s="110">
        <v>0</v>
      </c>
      <c r="H3859" s="111">
        <v>40736</v>
      </c>
      <c r="I3859" s="111">
        <v>0</v>
      </c>
      <c r="J3859" s="112">
        <v>2036.8</v>
      </c>
      <c r="K3859" s="109" t="s">
        <v>17552</v>
      </c>
      <c r="L3859" s="111">
        <v>1939.8142</v>
      </c>
      <c r="M3859" s="111">
        <v>0</v>
      </c>
      <c r="N3859" s="2">
        <f t="shared" si="120"/>
        <v>40736</v>
      </c>
      <c r="O3859" s="2">
        <f t="shared" si="121"/>
        <v>2036.8</v>
      </c>
    </row>
    <row r="3860" spans="1:15" x14ac:dyDescent="0.25">
      <c r="A3860" s="109" t="s">
        <v>17654</v>
      </c>
      <c r="B3860" s="109" t="s">
        <v>10723</v>
      </c>
      <c r="C3860" s="109" t="s">
        <v>8024</v>
      </c>
      <c r="D3860" s="109" t="s">
        <v>3405</v>
      </c>
      <c r="E3860" s="109" t="s">
        <v>10722</v>
      </c>
      <c r="F3860" s="110">
        <v>12</v>
      </c>
      <c r="G3860" s="110">
        <v>0</v>
      </c>
      <c r="H3860" s="111">
        <v>36960</v>
      </c>
      <c r="I3860" s="111">
        <v>0</v>
      </c>
      <c r="J3860" s="112">
        <v>3080</v>
      </c>
      <c r="K3860" s="109" t="s">
        <v>17552</v>
      </c>
      <c r="L3860" s="111">
        <v>1759.9811999999999</v>
      </c>
      <c r="M3860" s="111">
        <v>0</v>
      </c>
      <c r="N3860" s="2">
        <f t="shared" si="120"/>
        <v>36960</v>
      </c>
      <c r="O3860" s="2">
        <f t="shared" si="121"/>
        <v>3080</v>
      </c>
    </row>
    <row r="3861" spans="1:15" x14ac:dyDescent="0.25">
      <c r="A3861" s="109" t="s">
        <v>17654</v>
      </c>
      <c r="B3861" s="109" t="s">
        <v>10723</v>
      </c>
      <c r="C3861" s="109" t="s">
        <v>8024</v>
      </c>
      <c r="D3861" s="109" t="s">
        <v>3406</v>
      </c>
      <c r="E3861" s="109" t="s">
        <v>10722</v>
      </c>
      <c r="F3861" s="110">
        <v>18</v>
      </c>
      <c r="G3861" s="110">
        <v>0</v>
      </c>
      <c r="H3861" s="111">
        <v>54120</v>
      </c>
      <c r="I3861" s="111">
        <v>0</v>
      </c>
      <c r="J3861" s="112">
        <v>3006.67</v>
      </c>
      <c r="K3861" s="109" t="s">
        <v>17552</v>
      </c>
      <c r="L3861" s="111">
        <v>2577.1590000000001</v>
      </c>
      <c r="M3861" s="111">
        <v>0</v>
      </c>
      <c r="N3861" s="2">
        <f t="shared" si="120"/>
        <v>54120</v>
      </c>
      <c r="O3861" s="2">
        <f t="shared" si="121"/>
        <v>3006.6666666666665</v>
      </c>
    </row>
    <row r="3862" spans="1:15" x14ac:dyDescent="0.25">
      <c r="A3862" s="109" t="s">
        <v>17654</v>
      </c>
      <c r="B3862" s="109" t="s">
        <v>10721</v>
      </c>
      <c r="C3862" s="109" t="s">
        <v>10720</v>
      </c>
      <c r="D3862" s="109" t="s">
        <v>3407</v>
      </c>
      <c r="E3862" s="109" t="s">
        <v>17973</v>
      </c>
      <c r="F3862" s="110">
        <v>90</v>
      </c>
      <c r="G3862" s="110">
        <v>0</v>
      </c>
      <c r="H3862" s="111">
        <v>259685</v>
      </c>
      <c r="I3862" s="111">
        <v>0</v>
      </c>
      <c r="J3862" s="112">
        <v>2885.39</v>
      </c>
      <c r="K3862" s="109" t="s">
        <v>17554</v>
      </c>
      <c r="L3862" s="111">
        <v>-4296.5978999999998</v>
      </c>
      <c r="M3862" s="111">
        <v>0</v>
      </c>
      <c r="N3862" s="2">
        <f t="shared" si="120"/>
        <v>259685</v>
      </c>
      <c r="O3862" s="2">
        <f t="shared" si="121"/>
        <v>2885.3888888888887</v>
      </c>
    </row>
    <row r="3863" spans="1:15" x14ac:dyDescent="0.25">
      <c r="A3863" s="109" t="s">
        <v>17654</v>
      </c>
      <c r="B3863" s="109" t="s">
        <v>10721</v>
      </c>
      <c r="C3863" s="109" t="s">
        <v>10720</v>
      </c>
      <c r="D3863" s="109" t="s">
        <v>3408</v>
      </c>
      <c r="E3863" s="109" t="s">
        <v>10719</v>
      </c>
      <c r="F3863" s="110">
        <v>70</v>
      </c>
      <c r="G3863" s="110">
        <v>0</v>
      </c>
      <c r="H3863" s="111">
        <v>162741</v>
      </c>
      <c r="I3863" s="111">
        <v>0</v>
      </c>
      <c r="J3863" s="112">
        <v>2324.87</v>
      </c>
      <c r="K3863" s="109" t="s">
        <v>17554</v>
      </c>
      <c r="L3863" s="111">
        <v>-2692.6066999999998</v>
      </c>
      <c r="M3863" s="111">
        <v>0</v>
      </c>
      <c r="N3863" s="2">
        <f t="shared" si="120"/>
        <v>162741</v>
      </c>
      <c r="O3863" s="2">
        <f t="shared" si="121"/>
        <v>2324.8714285714286</v>
      </c>
    </row>
    <row r="3864" spans="1:15" x14ac:dyDescent="0.25">
      <c r="A3864" s="109" t="s">
        <v>17654</v>
      </c>
      <c r="B3864" s="109" t="s">
        <v>10718</v>
      </c>
      <c r="C3864" s="109" t="s">
        <v>10717</v>
      </c>
      <c r="D3864" s="109" t="s">
        <v>3409</v>
      </c>
      <c r="E3864" s="109" t="s">
        <v>10716</v>
      </c>
      <c r="F3864" s="110">
        <v>100</v>
      </c>
      <c r="G3864" s="110">
        <v>0</v>
      </c>
      <c r="H3864" s="111">
        <v>242999</v>
      </c>
      <c r="I3864" s="111">
        <v>0</v>
      </c>
      <c r="J3864" s="112">
        <v>2429.9899999999998</v>
      </c>
      <c r="K3864" s="109" t="s">
        <v>17552</v>
      </c>
      <c r="L3864" s="111">
        <v>11571.369699999999</v>
      </c>
      <c r="M3864" s="111">
        <v>0</v>
      </c>
      <c r="N3864" s="2">
        <f t="shared" si="120"/>
        <v>242999</v>
      </c>
      <c r="O3864" s="2">
        <f t="shared" si="121"/>
        <v>2429.9899999999998</v>
      </c>
    </row>
    <row r="3865" spans="1:15" x14ac:dyDescent="0.25">
      <c r="A3865" s="109" t="s">
        <v>17654</v>
      </c>
      <c r="B3865" s="109" t="s">
        <v>10715</v>
      </c>
      <c r="C3865" s="109" t="s">
        <v>10714</v>
      </c>
      <c r="D3865" s="109" t="s">
        <v>3410</v>
      </c>
      <c r="E3865" s="109" t="s">
        <v>10713</v>
      </c>
      <c r="F3865" s="110">
        <v>90</v>
      </c>
      <c r="G3865" s="110">
        <v>0</v>
      </c>
      <c r="H3865" s="111">
        <v>189543</v>
      </c>
      <c r="I3865" s="111">
        <v>0</v>
      </c>
      <c r="J3865" s="112">
        <v>2106.0300000000002</v>
      </c>
      <c r="K3865" s="109" t="s">
        <v>17554</v>
      </c>
      <c r="L3865" s="111">
        <v>-3136.0711000000001</v>
      </c>
      <c r="M3865" s="111">
        <v>0</v>
      </c>
      <c r="N3865" s="2">
        <f t="shared" si="120"/>
        <v>189543</v>
      </c>
      <c r="O3865" s="2">
        <f t="shared" si="121"/>
        <v>2106.0333333333333</v>
      </c>
    </row>
    <row r="3866" spans="1:15" x14ac:dyDescent="0.25">
      <c r="A3866" s="109" t="s">
        <v>17654</v>
      </c>
      <c r="B3866" s="109" t="s">
        <v>10711</v>
      </c>
      <c r="C3866" s="109" t="s">
        <v>10710</v>
      </c>
      <c r="D3866" s="109" t="s">
        <v>3411</v>
      </c>
      <c r="E3866" s="109" t="s">
        <v>10712</v>
      </c>
      <c r="F3866" s="110">
        <v>24</v>
      </c>
      <c r="G3866" s="110">
        <v>0</v>
      </c>
      <c r="H3866" s="111">
        <v>95385</v>
      </c>
      <c r="I3866" s="111">
        <v>0</v>
      </c>
      <c r="J3866" s="112">
        <v>3974.38</v>
      </c>
      <c r="K3866" s="109" t="s">
        <v>17554</v>
      </c>
      <c r="L3866" s="111">
        <v>-1578.1831999999999</v>
      </c>
      <c r="M3866" s="111">
        <v>0</v>
      </c>
      <c r="N3866" s="2">
        <f t="shared" si="120"/>
        <v>95385</v>
      </c>
      <c r="O3866" s="2">
        <f t="shared" si="121"/>
        <v>3974.375</v>
      </c>
    </row>
    <row r="3867" spans="1:15" x14ac:dyDescent="0.25">
      <c r="A3867" s="109" t="s">
        <v>17654</v>
      </c>
      <c r="B3867" s="109" t="s">
        <v>10711</v>
      </c>
      <c r="C3867" s="109" t="s">
        <v>10710</v>
      </c>
      <c r="D3867" s="109" t="s">
        <v>3412</v>
      </c>
      <c r="E3867" s="109" t="s">
        <v>10709</v>
      </c>
      <c r="F3867" s="110">
        <v>50</v>
      </c>
      <c r="G3867" s="110">
        <v>0</v>
      </c>
      <c r="H3867" s="111">
        <v>156887</v>
      </c>
      <c r="I3867" s="111">
        <v>0</v>
      </c>
      <c r="J3867" s="112">
        <v>3137.74</v>
      </c>
      <c r="K3867" s="109" t="s">
        <v>17554</v>
      </c>
      <c r="L3867" s="111">
        <v>-2595.7602000000002</v>
      </c>
      <c r="M3867" s="111">
        <v>0</v>
      </c>
      <c r="N3867" s="2">
        <f t="shared" si="120"/>
        <v>156887</v>
      </c>
      <c r="O3867" s="2">
        <f t="shared" si="121"/>
        <v>3137.74</v>
      </c>
    </row>
    <row r="3868" spans="1:15" x14ac:dyDescent="0.25">
      <c r="A3868" s="109" t="s">
        <v>17654</v>
      </c>
      <c r="B3868" s="109" t="s">
        <v>10707</v>
      </c>
      <c r="C3868" s="109" t="s">
        <v>10706</v>
      </c>
      <c r="D3868" s="109" t="s">
        <v>3413</v>
      </c>
      <c r="E3868" s="109" t="s">
        <v>10708</v>
      </c>
      <c r="F3868" s="110">
        <v>165</v>
      </c>
      <c r="G3868" s="110">
        <v>0</v>
      </c>
      <c r="H3868" s="111">
        <v>556295</v>
      </c>
      <c r="I3868" s="111">
        <v>0</v>
      </c>
      <c r="J3868" s="112">
        <v>3371.48</v>
      </c>
      <c r="K3868" s="109" t="s">
        <v>17552</v>
      </c>
      <c r="L3868" s="111">
        <v>26490.2179</v>
      </c>
      <c r="M3868" s="111">
        <v>0</v>
      </c>
      <c r="N3868" s="2">
        <f t="shared" si="120"/>
        <v>556295</v>
      </c>
      <c r="O3868" s="2">
        <f t="shared" si="121"/>
        <v>3371.4848484848485</v>
      </c>
    </row>
    <row r="3869" spans="1:15" x14ac:dyDescent="0.25">
      <c r="A3869" s="109" t="s">
        <v>17654</v>
      </c>
      <c r="B3869" s="109" t="s">
        <v>10707</v>
      </c>
      <c r="C3869" s="109" t="s">
        <v>10706</v>
      </c>
      <c r="D3869" s="109" t="s">
        <v>3414</v>
      </c>
      <c r="E3869" s="109" t="s">
        <v>10705</v>
      </c>
      <c r="F3869" s="110">
        <v>130</v>
      </c>
      <c r="G3869" s="110">
        <v>0</v>
      </c>
      <c r="H3869" s="111">
        <v>377306</v>
      </c>
      <c r="I3869" s="111">
        <v>0</v>
      </c>
      <c r="J3869" s="112">
        <v>2902.35</v>
      </c>
      <c r="K3869" s="109" t="s">
        <v>17552</v>
      </c>
      <c r="L3869" s="111">
        <v>17966.950799999999</v>
      </c>
      <c r="M3869" s="111">
        <v>0</v>
      </c>
      <c r="N3869" s="2">
        <f t="shared" si="120"/>
        <v>377306</v>
      </c>
      <c r="O3869" s="2">
        <f t="shared" si="121"/>
        <v>2902.353846153846</v>
      </c>
    </row>
    <row r="3870" spans="1:15" x14ac:dyDescent="0.25">
      <c r="A3870" s="109" t="s">
        <v>17654</v>
      </c>
      <c r="B3870" s="109" t="s">
        <v>10707</v>
      </c>
      <c r="C3870" s="109" t="s">
        <v>10706</v>
      </c>
      <c r="D3870" s="109" t="s">
        <v>17670</v>
      </c>
      <c r="E3870" s="109" t="s">
        <v>17671</v>
      </c>
      <c r="F3870" s="110">
        <v>50</v>
      </c>
      <c r="G3870" s="110">
        <v>0</v>
      </c>
      <c r="H3870" s="111">
        <v>82691</v>
      </c>
      <c r="I3870" s="111">
        <v>0</v>
      </c>
      <c r="J3870" s="112">
        <v>1653.82</v>
      </c>
      <c r="K3870" s="109" t="s">
        <v>17552</v>
      </c>
      <c r="L3870" s="111">
        <v>3937.6770999999999</v>
      </c>
      <c r="M3870" s="111">
        <v>0</v>
      </c>
      <c r="N3870" s="2">
        <f t="shared" si="120"/>
        <v>82691</v>
      </c>
      <c r="O3870" s="2">
        <f t="shared" si="121"/>
        <v>1653.82</v>
      </c>
    </row>
    <row r="3871" spans="1:15" x14ac:dyDescent="0.25">
      <c r="A3871" s="109" t="s">
        <v>17654</v>
      </c>
      <c r="B3871" s="109" t="s">
        <v>10702</v>
      </c>
      <c r="C3871" s="109" t="s">
        <v>10701</v>
      </c>
      <c r="D3871" s="109" t="s">
        <v>3415</v>
      </c>
      <c r="E3871" s="109" t="s">
        <v>10704</v>
      </c>
      <c r="F3871" s="110">
        <v>100</v>
      </c>
      <c r="G3871" s="110">
        <v>0</v>
      </c>
      <c r="H3871" s="111">
        <v>316724</v>
      </c>
      <c r="I3871" s="111">
        <v>0</v>
      </c>
      <c r="J3871" s="112">
        <v>3167.24</v>
      </c>
      <c r="K3871" s="109" t="s">
        <v>17554</v>
      </c>
      <c r="L3871" s="111">
        <v>-5240.3172999999997</v>
      </c>
      <c r="M3871" s="111">
        <v>0</v>
      </c>
      <c r="N3871" s="2">
        <f t="shared" si="120"/>
        <v>316724</v>
      </c>
      <c r="O3871" s="2">
        <f t="shared" si="121"/>
        <v>3167.24</v>
      </c>
    </row>
    <row r="3872" spans="1:15" x14ac:dyDescent="0.25">
      <c r="A3872" s="109" t="s">
        <v>17654</v>
      </c>
      <c r="B3872" s="109" t="s">
        <v>10702</v>
      </c>
      <c r="C3872" s="109" t="s">
        <v>10701</v>
      </c>
      <c r="D3872" s="109" t="s">
        <v>3416</v>
      </c>
      <c r="E3872" s="109" t="s">
        <v>10703</v>
      </c>
      <c r="F3872" s="110">
        <v>252</v>
      </c>
      <c r="G3872" s="110">
        <v>0</v>
      </c>
      <c r="H3872" s="111">
        <v>683098</v>
      </c>
      <c r="I3872" s="111">
        <v>0</v>
      </c>
      <c r="J3872" s="112">
        <v>2710.71</v>
      </c>
      <c r="K3872" s="109" t="s">
        <v>17554</v>
      </c>
      <c r="L3872" s="111">
        <v>-11302.1278</v>
      </c>
      <c r="M3872" s="111">
        <v>0</v>
      </c>
      <c r="N3872" s="2">
        <f t="shared" si="120"/>
        <v>683098</v>
      </c>
      <c r="O3872" s="2">
        <f t="shared" si="121"/>
        <v>2710.7063492063494</v>
      </c>
    </row>
    <row r="3873" spans="1:15" x14ac:dyDescent="0.25">
      <c r="A3873" s="109" t="s">
        <v>17654</v>
      </c>
      <c r="B3873" s="109" t="s">
        <v>10702</v>
      </c>
      <c r="C3873" s="109" t="s">
        <v>10701</v>
      </c>
      <c r="D3873" s="109" t="s">
        <v>3417</v>
      </c>
      <c r="E3873" s="109" t="s">
        <v>10700</v>
      </c>
      <c r="F3873" s="110">
        <v>96</v>
      </c>
      <c r="G3873" s="110">
        <v>0</v>
      </c>
      <c r="H3873" s="111">
        <v>204117</v>
      </c>
      <c r="I3873" s="111">
        <v>0</v>
      </c>
      <c r="J3873" s="112">
        <v>2126.2199999999998</v>
      </c>
      <c r="K3873" s="109" t="s">
        <v>17554</v>
      </c>
      <c r="L3873" s="111">
        <v>-3377.201</v>
      </c>
      <c r="M3873" s="111">
        <v>0</v>
      </c>
      <c r="N3873" s="2">
        <f t="shared" si="120"/>
        <v>204117</v>
      </c>
      <c r="O3873" s="2">
        <f t="shared" si="121"/>
        <v>2126.21875</v>
      </c>
    </row>
    <row r="3874" spans="1:15" x14ac:dyDescent="0.25">
      <c r="A3874" s="109" t="s">
        <v>17654</v>
      </c>
      <c r="B3874" s="109" t="s">
        <v>10698</v>
      </c>
      <c r="C3874" s="109" t="s">
        <v>10697</v>
      </c>
      <c r="D3874" s="109" t="s">
        <v>3418</v>
      </c>
      <c r="E3874" s="109" t="s">
        <v>10699</v>
      </c>
      <c r="F3874" s="110">
        <v>64</v>
      </c>
      <c r="G3874" s="110">
        <v>0</v>
      </c>
      <c r="H3874" s="111">
        <v>212318</v>
      </c>
      <c r="I3874" s="111">
        <v>0</v>
      </c>
      <c r="J3874" s="112">
        <v>3317.47</v>
      </c>
      <c r="K3874" s="109" t="s">
        <v>17554</v>
      </c>
      <c r="L3874" s="111">
        <v>-3512.8820000000001</v>
      </c>
      <c r="M3874" s="111">
        <v>0</v>
      </c>
      <c r="N3874" s="2">
        <f t="shared" si="120"/>
        <v>212318</v>
      </c>
      <c r="O3874" s="2">
        <f t="shared" si="121"/>
        <v>3317.46875</v>
      </c>
    </row>
    <row r="3875" spans="1:15" x14ac:dyDescent="0.25">
      <c r="A3875" s="109" t="s">
        <v>17654</v>
      </c>
      <c r="B3875" s="109" t="s">
        <v>10696</v>
      </c>
      <c r="C3875" s="109" t="s">
        <v>10695</v>
      </c>
      <c r="D3875" s="109" t="s">
        <v>3419</v>
      </c>
      <c r="E3875" s="109" t="s">
        <v>10694</v>
      </c>
      <c r="F3875" s="110">
        <v>74</v>
      </c>
      <c r="G3875" s="110">
        <v>0</v>
      </c>
      <c r="H3875" s="111">
        <v>171730</v>
      </c>
      <c r="I3875" s="111">
        <v>0</v>
      </c>
      <c r="J3875" s="112">
        <v>2320.6799999999998</v>
      </c>
      <c r="K3875" s="109" t="s">
        <v>17554</v>
      </c>
      <c r="L3875" s="111">
        <v>-2841.3407000000002</v>
      </c>
      <c r="M3875" s="111">
        <v>0</v>
      </c>
      <c r="N3875" s="2">
        <f t="shared" si="120"/>
        <v>171730</v>
      </c>
      <c r="O3875" s="2">
        <f t="shared" si="121"/>
        <v>2320.6756756756758</v>
      </c>
    </row>
    <row r="3876" spans="1:15" x14ac:dyDescent="0.25">
      <c r="A3876" s="109" t="s">
        <v>17654</v>
      </c>
      <c r="B3876" s="109" t="s">
        <v>10693</v>
      </c>
      <c r="C3876" s="109" t="s">
        <v>10692</v>
      </c>
      <c r="D3876" s="109" t="s">
        <v>3420</v>
      </c>
      <c r="E3876" s="109" t="s">
        <v>10691</v>
      </c>
      <c r="F3876" s="110">
        <v>40</v>
      </c>
      <c r="G3876" s="110">
        <v>20</v>
      </c>
      <c r="H3876" s="111">
        <v>148142</v>
      </c>
      <c r="I3876" s="111">
        <v>49381</v>
      </c>
      <c r="J3876" s="112">
        <v>2469.0300000000002</v>
      </c>
      <c r="K3876" s="109" t="s">
        <v>17554</v>
      </c>
      <c r="L3876" s="111">
        <v>-2451.0717</v>
      </c>
      <c r="M3876" s="111">
        <v>0</v>
      </c>
      <c r="N3876" s="2">
        <f t="shared" si="120"/>
        <v>98761</v>
      </c>
      <c r="O3876" s="2">
        <f t="shared" si="121"/>
        <v>2469.0250000000001</v>
      </c>
    </row>
    <row r="3877" spans="1:15" x14ac:dyDescent="0.25">
      <c r="A3877" s="109" t="s">
        <v>17654</v>
      </c>
      <c r="B3877" s="109" t="s">
        <v>10689</v>
      </c>
      <c r="C3877" s="109" t="s">
        <v>10688</v>
      </c>
      <c r="D3877" s="109" t="s">
        <v>3421</v>
      </c>
      <c r="E3877" s="109" t="s">
        <v>10687</v>
      </c>
      <c r="F3877" s="110">
        <v>50</v>
      </c>
      <c r="G3877" s="110">
        <v>0</v>
      </c>
      <c r="H3877" s="111">
        <v>97149</v>
      </c>
      <c r="I3877" s="111">
        <v>0</v>
      </c>
      <c r="J3877" s="112">
        <v>1942.98</v>
      </c>
      <c r="K3877" s="109" t="s">
        <v>17552</v>
      </c>
      <c r="L3877" s="111">
        <v>4626.1664000000001</v>
      </c>
      <c r="M3877" s="111">
        <v>0</v>
      </c>
      <c r="N3877" s="2">
        <f t="shared" si="120"/>
        <v>97149</v>
      </c>
      <c r="O3877" s="2">
        <f t="shared" si="121"/>
        <v>1942.98</v>
      </c>
    </row>
    <row r="3878" spans="1:15" x14ac:dyDescent="0.25">
      <c r="A3878" s="109" t="s">
        <v>17654</v>
      </c>
      <c r="B3878" s="109" t="s">
        <v>10686</v>
      </c>
      <c r="C3878" s="109" t="s">
        <v>13199</v>
      </c>
      <c r="D3878" s="109" t="s">
        <v>3422</v>
      </c>
      <c r="E3878" s="109" t="s">
        <v>10685</v>
      </c>
      <c r="F3878" s="110">
        <v>181</v>
      </c>
      <c r="G3878" s="110">
        <v>0</v>
      </c>
      <c r="H3878" s="111">
        <v>704726</v>
      </c>
      <c r="I3878" s="111">
        <v>0</v>
      </c>
      <c r="J3878" s="112">
        <v>3893.51</v>
      </c>
      <c r="K3878" s="109" t="s">
        <v>17554</v>
      </c>
      <c r="L3878" s="111">
        <v>-11659.9661</v>
      </c>
      <c r="M3878" s="111">
        <v>0</v>
      </c>
      <c r="N3878" s="2">
        <f t="shared" si="120"/>
        <v>704726</v>
      </c>
      <c r="O3878" s="2">
        <f t="shared" si="121"/>
        <v>3893.5138121546961</v>
      </c>
    </row>
    <row r="3879" spans="1:15" x14ac:dyDescent="0.25">
      <c r="A3879" s="109" t="s">
        <v>17654</v>
      </c>
      <c r="B3879" s="109" t="s">
        <v>10680</v>
      </c>
      <c r="C3879" s="109" t="s">
        <v>10679</v>
      </c>
      <c r="D3879" s="109" t="s">
        <v>3423</v>
      </c>
      <c r="E3879" s="109" t="s">
        <v>10684</v>
      </c>
      <c r="F3879" s="110">
        <v>49</v>
      </c>
      <c r="G3879" s="110">
        <v>0</v>
      </c>
      <c r="H3879" s="111">
        <v>145071</v>
      </c>
      <c r="I3879" s="111">
        <v>0</v>
      </c>
      <c r="J3879" s="112">
        <v>2960.63</v>
      </c>
      <c r="K3879" s="109" t="s">
        <v>17554</v>
      </c>
      <c r="L3879" s="111">
        <v>-2400.2631999999999</v>
      </c>
      <c r="M3879" s="111">
        <v>0</v>
      </c>
      <c r="N3879" s="2">
        <f t="shared" si="120"/>
        <v>145071</v>
      </c>
      <c r="O3879" s="2">
        <f t="shared" si="121"/>
        <v>2960.6326530612246</v>
      </c>
    </row>
    <row r="3880" spans="1:15" x14ac:dyDescent="0.25">
      <c r="A3880" s="109" t="s">
        <v>17654</v>
      </c>
      <c r="B3880" s="109" t="s">
        <v>10680</v>
      </c>
      <c r="C3880" s="109" t="s">
        <v>10679</v>
      </c>
      <c r="D3880" s="109" t="s">
        <v>3424</v>
      </c>
      <c r="E3880" s="109" t="s">
        <v>10684</v>
      </c>
      <c r="F3880" s="110">
        <v>100</v>
      </c>
      <c r="G3880" s="110">
        <v>0</v>
      </c>
      <c r="H3880" s="111">
        <v>249066</v>
      </c>
      <c r="I3880" s="111">
        <v>0</v>
      </c>
      <c r="J3880" s="112">
        <v>2490.66</v>
      </c>
      <c r="K3880" s="109" t="s">
        <v>17554</v>
      </c>
      <c r="L3880" s="111">
        <v>-4120.9035000000003</v>
      </c>
      <c r="M3880" s="111">
        <v>0</v>
      </c>
      <c r="N3880" s="2">
        <f t="shared" si="120"/>
        <v>249066</v>
      </c>
      <c r="O3880" s="2">
        <f t="shared" si="121"/>
        <v>2490.66</v>
      </c>
    </row>
    <row r="3881" spans="1:15" x14ac:dyDescent="0.25">
      <c r="A3881" s="109" t="s">
        <v>17654</v>
      </c>
      <c r="B3881" s="109" t="s">
        <v>10680</v>
      </c>
      <c r="C3881" s="109" t="s">
        <v>10679</v>
      </c>
      <c r="D3881" s="109" t="s">
        <v>3425</v>
      </c>
      <c r="E3881" s="109" t="s">
        <v>10683</v>
      </c>
      <c r="F3881" s="110">
        <v>100</v>
      </c>
      <c r="G3881" s="110">
        <v>0</v>
      </c>
      <c r="H3881" s="111">
        <v>224281</v>
      </c>
      <c r="I3881" s="111">
        <v>0</v>
      </c>
      <c r="J3881" s="112">
        <v>2242.81</v>
      </c>
      <c r="K3881" s="109" t="s">
        <v>17554</v>
      </c>
      <c r="L3881" s="111">
        <v>-3710.8220999999999</v>
      </c>
      <c r="M3881" s="111">
        <v>0</v>
      </c>
      <c r="N3881" s="2">
        <f t="shared" si="120"/>
        <v>224281</v>
      </c>
      <c r="O3881" s="2">
        <f t="shared" si="121"/>
        <v>2242.81</v>
      </c>
    </row>
    <row r="3882" spans="1:15" x14ac:dyDescent="0.25">
      <c r="A3882" s="109" t="s">
        <v>17654</v>
      </c>
      <c r="B3882" s="109" t="s">
        <v>10680</v>
      </c>
      <c r="C3882" s="109" t="s">
        <v>10679</v>
      </c>
      <c r="D3882" s="109" t="s">
        <v>3426</v>
      </c>
      <c r="E3882" s="109" t="s">
        <v>10682</v>
      </c>
      <c r="F3882" s="110">
        <v>110</v>
      </c>
      <c r="G3882" s="110">
        <v>0</v>
      </c>
      <c r="H3882" s="111">
        <v>251346</v>
      </c>
      <c r="I3882" s="111">
        <v>0</v>
      </c>
      <c r="J3882" s="112">
        <v>2284.96</v>
      </c>
      <c r="K3882" s="109" t="s">
        <v>17554</v>
      </c>
      <c r="L3882" s="111">
        <v>-4158.6172999999999</v>
      </c>
      <c r="M3882" s="111">
        <v>0</v>
      </c>
      <c r="N3882" s="2">
        <f t="shared" si="120"/>
        <v>251346</v>
      </c>
      <c r="O3882" s="2">
        <f t="shared" si="121"/>
        <v>2284.9636363636364</v>
      </c>
    </row>
    <row r="3883" spans="1:15" x14ac:dyDescent="0.25">
      <c r="A3883" s="109" t="s">
        <v>17654</v>
      </c>
      <c r="B3883" s="109" t="s">
        <v>10680</v>
      </c>
      <c r="C3883" s="109" t="s">
        <v>10679</v>
      </c>
      <c r="D3883" s="109" t="s">
        <v>3427</v>
      </c>
      <c r="E3883" s="109" t="s">
        <v>10681</v>
      </c>
      <c r="F3883" s="110">
        <v>90</v>
      </c>
      <c r="G3883" s="110">
        <v>0</v>
      </c>
      <c r="H3883" s="111">
        <v>229008</v>
      </c>
      <c r="I3883" s="111">
        <v>0</v>
      </c>
      <c r="J3883" s="112">
        <v>2544.5300000000002</v>
      </c>
      <c r="K3883" s="109" t="s">
        <v>17554</v>
      </c>
      <c r="L3883" s="111">
        <v>-3789.0338000000002</v>
      </c>
      <c r="M3883" s="111">
        <v>0</v>
      </c>
      <c r="N3883" s="2">
        <f t="shared" si="120"/>
        <v>229008</v>
      </c>
      <c r="O3883" s="2">
        <f t="shared" si="121"/>
        <v>2544.5333333333333</v>
      </c>
    </row>
    <row r="3884" spans="1:15" x14ac:dyDescent="0.25">
      <c r="A3884" s="109" t="s">
        <v>17654</v>
      </c>
      <c r="B3884" s="109" t="s">
        <v>10680</v>
      </c>
      <c r="C3884" s="109" t="s">
        <v>10679</v>
      </c>
      <c r="D3884" s="109" t="s">
        <v>3428</v>
      </c>
      <c r="E3884" s="109" t="s">
        <v>10678</v>
      </c>
      <c r="F3884" s="110">
        <v>45</v>
      </c>
      <c r="G3884" s="110">
        <v>0</v>
      </c>
      <c r="H3884" s="111">
        <v>80280</v>
      </c>
      <c r="I3884" s="111">
        <v>0</v>
      </c>
      <c r="J3884" s="112">
        <v>1784</v>
      </c>
      <c r="K3884" s="109" t="s">
        <v>17554</v>
      </c>
      <c r="L3884" s="111">
        <v>-1328.2573</v>
      </c>
      <c r="M3884" s="111">
        <v>0</v>
      </c>
      <c r="N3884" s="2">
        <f t="shared" si="120"/>
        <v>80280</v>
      </c>
      <c r="O3884" s="2">
        <f t="shared" si="121"/>
        <v>1784</v>
      </c>
    </row>
    <row r="3885" spans="1:15" x14ac:dyDescent="0.25">
      <c r="A3885" s="109" t="s">
        <v>17654</v>
      </c>
      <c r="B3885" s="109" t="s">
        <v>10677</v>
      </c>
      <c r="C3885" s="109" t="s">
        <v>10676</v>
      </c>
      <c r="D3885" s="109" t="s">
        <v>3429</v>
      </c>
      <c r="E3885" s="109" t="s">
        <v>10675</v>
      </c>
      <c r="F3885" s="110">
        <v>85</v>
      </c>
      <c r="G3885" s="110">
        <v>0</v>
      </c>
      <c r="H3885" s="111">
        <v>206399</v>
      </c>
      <c r="I3885" s="111">
        <v>0</v>
      </c>
      <c r="J3885" s="112">
        <v>2428.2199999999998</v>
      </c>
      <c r="K3885" s="109" t="s">
        <v>17554</v>
      </c>
      <c r="L3885" s="111">
        <v>-3414.9609</v>
      </c>
      <c r="M3885" s="111">
        <v>0</v>
      </c>
      <c r="N3885" s="2">
        <f t="shared" si="120"/>
        <v>206399</v>
      </c>
      <c r="O3885" s="2">
        <f t="shared" si="121"/>
        <v>2428.2235294117645</v>
      </c>
    </row>
    <row r="3886" spans="1:15" x14ac:dyDescent="0.25">
      <c r="A3886" s="109" t="s">
        <v>17654</v>
      </c>
      <c r="B3886" s="109" t="s">
        <v>10674</v>
      </c>
      <c r="C3886" s="109" t="s">
        <v>10673</v>
      </c>
      <c r="D3886" s="109" t="s">
        <v>3430</v>
      </c>
      <c r="E3886" s="109" t="s">
        <v>18132</v>
      </c>
      <c r="F3886" s="110">
        <v>100</v>
      </c>
      <c r="G3886" s="110">
        <v>0</v>
      </c>
      <c r="H3886" s="111">
        <v>279273</v>
      </c>
      <c r="I3886" s="111">
        <v>0</v>
      </c>
      <c r="J3886" s="112">
        <v>2792.73</v>
      </c>
      <c r="K3886" s="109" t="s">
        <v>17552</v>
      </c>
      <c r="L3886" s="111">
        <v>13298.727000000001</v>
      </c>
      <c r="M3886" s="111">
        <v>0</v>
      </c>
      <c r="N3886" s="2">
        <f t="shared" si="120"/>
        <v>279273</v>
      </c>
      <c r="O3886" s="2">
        <f t="shared" si="121"/>
        <v>2792.73</v>
      </c>
    </row>
    <row r="3887" spans="1:15" x14ac:dyDescent="0.25">
      <c r="A3887" s="109" t="s">
        <v>17654</v>
      </c>
      <c r="B3887" s="109" t="s">
        <v>10674</v>
      </c>
      <c r="C3887" s="109" t="s">
        <v>10673</v>
      </c>
      <c r="D3887" s="109" t="s">
        <v>3431</v>
      </c>
      <c r="E3887" s="109" t="s">
        <v>10672</v>
      </c>
      <c r="F3887" s="110">
        <v>72</v>
      </c>
      <c r="G3887" s="110">
        <v>0</v>
      </c>
      <c r="H3887" s="111">
        <v>296206</v>
      </c>
      <c r="I3887" s="111">
        <v>0</v>
      </c>
      <c r="J3887" s="112">
        <v>4113.97</v>
      </c>
      <c r="K3887" s="109" t="s">
        <v>17552</v>
      </c>
      <c r="L3887" s="111">
        <v>14105.061100000001</v>
      </c>
      <c r="M3887" s="111">
        <v>0</v>
      </c>
      <c r="N3887" s="2">
        <f t="shared" si="120"/>
        <v>296206</v>
      </c>
      <c r="O3887" s="2">
        <f t="shared" si="121"/>
        <v>4113.9722222222226</v>
      </c>
    </row>
    <row r="3888" spans="1:15" x14ac:dyDescent="0.25">
      <c r="A3888" s="109" t="s">
        <v>17654</v>
      </c>
      <c r="B3888" s="109" t="s">
        <v>10671</v>
      </c>
      <c r="C3888" s="109" t="s">
        <v>10670</v>
      </c>
      <c r="D3888" s="109" t="s">
        <v>3432</v>
      </c>
      <c r="E3888" s="109" t="s">
        <v>10669</v>
      </c>
      <c r="F3888" s="110">
        <v>100</v>
      </c>
      <c r="G3888" s="110">
        <v>0</v>
      </c>
      <c r="H3888" s="111">
        <v>198916</v>
      </c>
      <c r="I3888" s="111">
        <v>0</v>
      </c>
      <c r="J3888" s="112">
        <v>1989.16</v>
      </c>
      <c r="K3888" s="109" t="s">
        <v>17552</v>
      </c>
      <c r="L3888" s="111">
        <v>9472.2008999999998</v>
      </c>
      <c r="M3888" s="111">
        <v>0</v>
      </c>
      <c r="N3888" s="2">
        <f t="shared" si="120"/>
        <v>198916</v>
      </c>
      <c r="O3888" s="2">
        <f t="shared" si="121"/>
        <v>1989.16</v>
      </c>
    </row>
    <row r="3889" spans="1:15" x14ac:dyDescent="0.25">
      <c r="A3889" s="109" t="s">
        <v>17654</v>
      </c>
      <c r="B3889" s="109" t="s">
        <v>10668</v>
      </c>
      <c r="C3889" s="109" t="s">
        <v>10667</v>
      </c>
      <c r="D3889" s="109" t="s">
        <v>3433</v>
      </c>
      <c r="E3889" s="109" t="s">
        <v>10666</v>
      </c>
      <c r="F3889" s="110">
        <v>201</v>
      </c>
      <c r="G3889" s="110">
        <v>0</v>
      </c>
      <c r="H3889" s="111">
        <v>428320</v>
      </c>
      <c r="I3889" s="111">
        <v>0</v>
      </c>
      <c r="J3889" s="112">
        <v>2130.9499999999998</v>
      </c>
      <c r="K3889" s="109" t="s">
        <v>17552</v>
      </c>
      <c r="L3889" s="111">
        <v>20396.203699999998</v>
      </c>
      <c r="M3889" s="111">
        <v>0</v>
      </c>
      <c r="N3889" s="2">
        <f t="shared" si="120"/>
        <v>428320</v>
      </c>
      <c r="O3889" s="2">
        <f t="shared" si="121"/>
        <v>2130.9452736318408</v>
      </c>
    </row>
    <row r="3890" spans="1:15" x14ac:dyDescent="0.25">
      <c r="A3890" s="109" t="s">
        <v>17654</v>
      </c>
      <c r="B3890" s="109" t="s">
        <v>10665</v>
      </c>
      <c r="C3890" s="109" t="s">
        <v>10664</v>
      </c>
      <c r="D3890" s="109" t="s">
        <v>3434</v>
      </c>
      <c r="E3890" s="109" t="s">
        <v>10663</v>
      </c>
      <c r="F3890" s="110">
        <v>59</v>
      </c>
      <c r="G3890" s="110">
        <v>0</v>
      </c>
      <c r="H3890" s="111">
        <v>116472</v>
      </c>
      <c r="I3890" s="111">
        <v>0</v>
      </c>
      <c r="J3890" s="112">
        <v>1974.1</v>
      </c>
      <c r="K3890" s="109" t="s">
        <v>17552</v>
      </c>
      <c r="L3890" s="111">
        <v>5546.3023999999996</v>
      </c>
      <c r="M3890" s="111">
        <v>0</v>
      </c>
      <c r="N3890" s="2">
        <f t="shared" si="120"/>
        <v>116472</v>
      </c>
      <c r="O3890" s="2">
        <f t="shared" si="121"/>
        <v>1974.1016949152543</v>
      </c>
    </row>
    <row r="3891" spans="1:15" x14ac:dyDescent="0.25">
      <c r="A3891" s="109" t="s">
        <v>17654</v>
      </c>
      <c r="B3891" s="109" t="s">
        <v>10662</v>
      </c>
      <c r="C3891" s="109" t="s">
        <v>10661</v>
      </c>
      <c r="D3891" s="109" t="s">
        <v>3435</v>
      </c>
      <c r="E3891" s="109" t="s">
        <v>10660</v>
      </c>
      <c r="F3891" s="110">
        <v>85</v>
      </c>
      <c r="G3891" s="110">
        <v>0</v>
      </c>
      <c r="H3891" s="111">
        <v>184143</v>
      </c>
      <c r="I3891" s="111">
        <v>0</v>
      </c>
      <c r="J3891" s="112">
        <v>2166.39</v>
      </c>
      <c r="K3891" s="109" t="s">
        <v>17554</v>
      </c>
      <c r="L3891" s="111">
        <v>-3046.7226999999998</v>
      </c>
      <c r="M3891" s="111">
        <v>0</v>
      </c>
      <c r="N3891" s="2">
        <f t="shared" si="120"/>
        <v>184143</v>
      </c>
      <c r="O3891" s="2">
        <f t="shared" si="121"/>
        <v>2166.3882352941177</v>
      </c>
    </row>
    <row r="3892" spans="1:15" x14ac:dyDescent="0.25">
      <c r="A3892" s="109" t="s">
        <v>17654</v>
      </c>
      <c r="B3892" s="109" t="s">
        <v>10659</v>
      </c>
      <c r="C3892" s="109" t="s">
        <v>10658</v>
      </c>
      <c r="D3892" s="109" t="s">
        <v>3436</v>
      </c>
      <c r="E3892" s="109" t="s">
        <v>10657</v>
      </c>
      <c r="F3892" s="110">
        <v>70</v>
      </c>
      <c r="G3892" s="110">
        <v>0</v>
      </c>
      <c r="H3892" s="111">
        <v>116523</v>
      </c>
      <c r="I3892" s="111">
        <v>0</v>
      </c>
      <c r="J3892" s="112">
        <v>1664.61</v>
      </c>
      <c r="K3892" s="109" t="s">
        <v>17554</v>
      </c>
      <c r="L3892" s="111">
        <v>-1927.9172000000001</v>
      </c>
      <c r="M3892" s="111">
        <v>0</v>
      </c>
      <c r="N3892" s="2">
        <f t="shared" si="120"/>
        <v>116523</v>
      </c>
      <c r="O3892" s="2">
        <f t="shared" si="121"/>
        <v>1664.6142857142856</v>
      </c>
    </row>
    <row r="3893" spans="1:15" x14ac:dyDescent="0.25">
      <c r="A3893" s="109" t="s">
        <v>17654</v>
      </c>
      <c r="B3893" s="109" t="s">
        <v>10656</v>
      </c>
      <c r="C3893" s="109" t="s">
        <v>10655</v>
      </c>
      <c r="D3893" s="109" t="s">
        <v>3437</v>
      </c>
      <c r="E3893" s="109" t="s">
        <v>10654</v>
      </c>
      <c r="F3893" s="110">
        <v>152</v>
      </c>
      <c r="G3893" s="110">
        <v>0</v>
      </c>
      <c r="H3893" s="111">
        <v>390718</v>
      </c>
      <c r="I3893" s="111">
        <v>0</v>
      </c>
      <c r="J3893" s="112">
        <v>2570.5100000000002</v>
      </c>
      <c r="K3893" s="109" t="s">
        <v>17554</v>
      </c>
      <c r="L3893" s="111">
        <v>-6464.5832</v>
      </c>
      <c r="M3893" s="111">
        <v>0</v>
      </c>
      <c r="N3893" s="2">
        <f t="shared" si="120"/>
        <v>390718</v>
      </c>
      <c r="O3893" s="2">
        <f t="shared" si="121"/>
        <v>2570.5131578947367</v>
      </c>
    </row>
    <row r="3894" spans="1:15" x14ac:dyDescent="0.25">
      <c r="A3894" s="109" t="s">
        <v>17654</v>
      </c>
      <c r="B3894" s="109" t="s">
        <v>10653</v>
      </c>
      <c r="C3894" s="109" t="s">
        <v>10652</v>
      </c>
      <c r="D3894" s="109" t="s">
        <v>3438</v>
      </c>
      <c r="E3894" s="109" t="s">
        <v>10651</v>
      </c>
      <c r="F3894" s="110">
        <v>80</v>
      </c>
      <c r="G3894" s="110">
        <v>0</v>
      </c>
      <c r="H3894" s="111">
        <v>135526</v>
      </c>
      <c r="I3894" s="111">
        <v>0</v>
      </c>
      <c r="J3894" s="112">
        <v>1694.08</v>
      </c>
      <c r="K3894" s="109" t="s">
        <v>17554</v>
      </c>
      <c r="L3894" s="111">
        <v>-2242.3231000000001</v>
      </c>
      <c r="M3894" s="111">
        <v>0</v>
      </c>
      <c r="N3894" s="2">
        <f t="shared" si="120"/>
        <v>135526</v>
      </c>
      <c r="O3894" s="2">
        <f t="shared" si="121"/>
        <v>1694.075</v>
      </c>
    </row>
    <row r="3895" spans="1:15" x14ac:dyDescent="0.25">
      <c r="A3895" s="109" t="s">
        <v>17654</v>
      </c>
      <c r="B3895" s="109" t="s">
        <v>10650</v>
      </c>
      <c r="C3895" s="109" t="s">
        <v>10649</v>
      </c>
      <c r="D3895" s="109" t="s">
        <v>3439</v>
      </c>
      <c r="E3895" s="109" t="s">
        <v>10648</v>
      </c>
      <c r="F3895" s="110">
        <v>95</v>
      </c>
      <c r="G3895" s="110">
        <v>0</v>
      </c>
      <c r="H3895" s="111">
        <v>185061</v>
      </c>
      <c r="I3895" s="111">
        <v>0</v>
      </c>
      <c r="J3895" s="112">
        <v>1948.01</v>
      </c>
      <c r="K3895" s="109" t="s">
        <v>17552</v>
      </c>
      <c r="L3895" s="111">
        <v>8812.4069</v>
      </c>
      <c r="M3895" s="111">
        <v>0</v>
      </c>
      <c r="N3895" s="2">
        <f t="shared" si="120"/>
        <v>185061</v>
      </c>
      <c r="O3895" s="2">
        <f t="shared" si="121"/>
        <v>1948.0105263157895</v>
      </c>
    </row>
    <row r="3896" spans="1:15" x14ac:dyDescent="0.25">
      <c r="A3896" s="109" t="s">
        <v>17654</v>
      </c>
      <c r="B3896" s="109" t="s">
        <v>10646</v>
      </c>
      <c r="C3896" s="109" t="s">
        <v>10645</v>
      </c>
      <c r="D3896" s="109" t="s">
        <v>3440</v>
      </c>
      <c r="E3896" s="109" t="s">
        <v>10647</v>
      </c>
      <c r="F3896" s="110">
        <v>70</v>
      </c>
      <c r="G3896" s="110">
        <v>0</v>
      </c>
      <c r="H3896" s="111">
        <v>223373</v>
      </c>
      <c r="I3896" s="111">
        <v>0</v>
      </c>
      <c r="J3896" s="112">
        <v>3191.04</v>
      </c>
      <c r="K3896" s="109" t="s">
        <v>17552</v>
      </c>
      <c r="L3896" s="111">
        <v>10636.819</v>
      </c>
      <c r="M3896" s="111">
        <v>0</v>
      </c>
      <c r="N3896" s="2">
        <f t="shared" si="120"/>
        <v>223373</v>
      </c>
      <c r="O3896" s="2">
        <f t="shared" si="121"/>
        <v>3191.042857142857</v>
      </c>
    </row>
    <row r="3897" spans="1:15" x14ac:dyDescent="0.25">
      <c r="A3897" s="109" t="s">
        <v>17654</v>
      </c>
      <c r="B3897" s="109" t="s">
        <v>10646</v>
      </c>
      <c r="C3897" s="109" t="s">
        <v>10645</v>
      </c>
      <c r="D3897" s="109" t="s">
        <v>3441</v>
      </c>
      <c r="E3897" s="109" t="s">
        <v>10644</v>
      </c>
      <c r="F3897" s="110">
        <v>100</v>
      </c>
      <c r="G3897" s="110">
        <v>0</v>
      </c>
      <c r="H3897" s="111">
        <v>215355</v>
      </c>
      <c r="I3897" s="111">
        <v>0</v>
      </c>
      <c r="J3897" s="112">
        <v>2153.5500000000002</v>
      </c>
      <c r="K3897" s="109" t="s">
        <v>17552</v>
      </c>
      <c r="L3897" s="111">
        <v>10254.9951</v>
      </c>
      <c r="M3897" s="111">
        <v>0</v>
      </c>
      <c r="N3897" s="2">
        <f t="shared" si="120"/>
        <v>215355</v>
      </c>
      <c r="O3897" s="2">
        <f t="shared" si="121"/>
        <v>2153.5500000000002</v>
      </c>
    </row>
    <row r="3898" spans="1:15" x14ac:dyDescent="0.25">
      <c r="A3898" s="109" t="s">
        <v>17654</v>
      </c>
      <c r="B3898" s="109" t="s">
        <v>10642</v>
      </c>
      <c r="C3898" s="109" t="s">
        <v>10641</v>
      </c>
      <c r="D3898" s="109" t="s">
        <v>17884</v>
      </c>
      <c r="E3898" s="109" t="s">
        <v>17974</v>
      </c>
      <c r="F3898" s="110">
        <v>304</v>
      </c>
      <c r="G3898" s="110">
        <v>0</v>
      </c>
      <c r="H3898" s="111">
        <v>683779</v>
      </c>
      <c r="I3898" s="111">
        <v>0</v>
      </c>
      <c r="J3898" s="112">
        <v>2249.27</v>
      </c>
      <c r="K3898" s="109" t="s">
        <v>17552</v>
      </c>
      <c r="L3898" s="111">
        <v>32560.9113</v>
      </c>
      <c r="M3898" s="111">
        <v>0</v>
      </c>
      <c r="N3898" s="2">
        <f t="shared" si="120"/>
        <v>683779</v>
      </c>
      <c r="O3898" s="2">
        <f t="shared" si="121"/>
        <v>2249.2730263157896</v>
      </c>
    </row>
    <row r="3899" spans="1:15" x14ac:dyDescent="0.25">
      <c r="A3899" s="109" t="s">
        <v>17654</v>
      </c>
      <c r="B3899" s="109" t="s">
        <v>10638</v>
      </c>
      <c r="C3899" s="109" t="s">
        <v>10637</v>
      </c>
      <c r="D3899" s="109" t="s">
        <v>3442</v>
      </c>
      <c r="E3899" s="109" t="s">
        <v>10640</v>
      </c>
      <c r="F3899" s="110">
        <v>62</v>
      </c>
      <c r="G3899" s="110">
        <v>0</v>
      </c>
      <c r="H3899" s="111">
        <v>199151</v>
      </c>
      <c r="I3899" s="111">
        <v>0</v>
      </c>
      <c r="J3899" s="112">
        <v>3212.11</v>
      </c>
      <c r="K3899" s="109" t="s">
        <v>17554</v>
      </c>
      <c r="L3899" s="111">
        <v>-3295.0277999999998</v>
      </c>
      <c r="M3899" s="111">
        <v>0</v>
      </c>
      <c r="N3899" s="2">
        <f t="shared" si="120"/>
        <v>199151</v>
      </c>
      <c r="O3899" s="2">
        <f t="shared" si="121"/>
        <v>3212.1129032258063</v>
      </c>
    </row>
    <row r="3900" spans="1:15" x14ac:dyDescent="0.25">
      <c r="A3900" s="109" t="s">
        <v>17654</v>
      </c>
      <c r="B3900" s="109" t="s">
        <v>10638</v>
      </c>
      <c r="C3900" s="109" t="s">
        <v>10637</v>
      </c>
      <c r="D3900" s="109" t="s">
        <v>3443</v>
      </c>
      <c r="E3900" s="109" t="s">
        <v>10639</v>
      </c>
      <c r="F3900" s="110">
        <v>100</v>
      </c>
      <c r="G3900" s="110">
        <v>0</v>
      </c>
      <c r="H3900" s="111">
        <v>247711</v>
      </c>
      <c r="I3900" s="111">
        <v>0</v>
      </c>
      <c r="J3900" s="112">
        <v>2477.11</v>
      </c>
      <c r="K3900" s="109" t="s">
        <v>17554</v>
      </c>
      <c r="L3900" s="111">
        <v>-4098.4767000000002</v>
      </c>
      <c r="M3900" s="111">
        <v>0</v>
      </c>
      <c r="N3900" s="2">
        <f t="shared" si="120"/>
        <v>247711</v>
      </c>
      <c r="O3900" s="2">
        <f t="shared" si="121"/>
        <v>2477.11</v>
      </c>
    </row>
    <row r="3901" spans="1:15" x14ac:dyDescent="0.25">
      <c r="A3901" s="109" t="s">
        <v>17654</v>
      </c>
      <c r="B3901" s="109" t="s">
        <v>10638</v>
      </c>
      <c r="C3901" s="109" t="s">
        <v>10637</v>
      </c>
      <c r="D3901" s="109" t="s">
        <v>3444</v>
      </c>
      <c r="E3901" s="109" t="s">
        <v>10636</v>
      </c>
      <c r="F3901" s="110">
        <v>100</v>
      </c>
      <c r="G3901" s="110">
        <v>0</v>
      </c>
      <c r="H3901" s="111">
        <v>248680</v>
      </c>
      <c r="I3901" s="111">
        <v>0</v>
      </c>
      <c r="J3901" s="112">
        <v>2486.8000000000002</v>
      </c>
      <c r="K3901" s="109" t="s">
        <v>17554</v>
      </c>
      <c r="L3901" s="111">
        <v>-4114.5101000000004</v>
      </c>
      <c r="M3901" s="111">
        <v>0</v>
      </c>
      <c r="N3901" s="2">
        <f t="shared" si="120"/>
        <v>248680</v>
      </c>
      <c r="O3901" s="2">
        <f t="shared" si="121"/>
        <v>2486.8000000000002</v>
      </c>
    </row>
    <row r="3902" spans="1:15" x14ac:dyDescent="0.25">
      <c r="A3902" s="109" t="s">
        <v>17672</v>
      </c>
      <c r="B3902" s="109" t="s">
        <v>10632</v>
      </c>
      <c r="C3902" s="109" t="s">
        <v>10631</v>
      </c>
      <c r="D3902" s="109" t="s">
        <v>3445</v>
      </c>
      <c r="E3902" s="109" t="s">
        <v>10633</v>
      </c>
      <c r="F3902" s="110">
        <v>153</v>
      </c>
      <c r="G3902" s="110">
        <v>0</v>
      </c>
      <c r="H3902" s="111">
        <v>507330</v>
      </c>
      <c r="I3902" s="111">
        <v>0</v>
      </c>
      <c r="J3902" s="112">
        <v>3315.88</v>
      </c>
      <c r="K3902" s="109" t="s">
        <v>17554</v>
      </c>
      <c r="L3902" s="111">
        <v>-8393.9804999999997</v>
      </c>
      <c r="M3902" s="111">
        <v>0</v>
      </c>
      <c r="N3902" s="2">
        <f t="shared" si="120"/>
        <v>507330</v>
      </c>
      <c r="O3902" s="2">
        <f t="shared" si="121"/>
        <v>3315.8823529411766</v>
      </c>
    </row>
    <row r="3903" spans="1:15" x14ac:dyDescent="0.25">
      <c r="A3903" s="109" t="s">
        <v>17672</v>
      </c>
      <c r="B3903" s="109" t="s">
        <v>10632</v>
      </c>
      <c r="C3903" s="109" t="s">
        <v>10631</v>
      </c>
      <c r="D3903" s="109" t="s">
        <v>3446</v>
      </c>
      <c r="E3903" s="109" t="s">
        <v>18285</v>
      </c>
      <c r="F3903" s="110">
        <v>110</v>
      </c>
      <c r="G3903" s="110">
        <v>0</v>
      </c>
      <c r="H3903" s="111">
        <v>270438</v>
      </c>
      <c r="I3903" s="111">
        <v>0</v>
      </c>
      <c r="J3903" s="112">
        <v>2458.5300000000002</v>
      </c>
      <c r="K3903" s="109" t="s">
        <v>17554</v>
      </c>
      <c r="L3903" s="111">
        <v>-4474.4967999999999</v>
      </c>
      <c r="M3903" s="111">
        <v>0</v>
      </c>
      <c r="N3903" s="2">
        <f t="shared" si="120"/>
        <v>270438</v>
      </c>
      <c r="O3903" s="2">
        <f t="shared" si="121"/>
        <v>2458.5272727272727</v>
      </c>
    </row>
    <row r="3904" spans="1:15" x14ac:dyDescent="0.25">
      <c r="A3904" s="109" t="s">
        <v>17672</v>
      </c>
      <c r="B3904" s="109" t="s">
        <v>10632</v>
      </c>
      <c r="C3904" s="109" t="s">
        <v>10631</v>
      </c>
      <c r="D3904" s="109" t="s">
        <v>3447</v>
      </c>
      <c r="E3904" s="109" t="s">
        <v>18286</v>
      </c>
      <c r="F3904" s="110">
        <v>163</v>
      </c>
      <c r="G3904" s="110">
        <v>0</v>
      </c>
      <c r="H3904" s="111">
        <v>406906</v>
      </c>
      <c r="I3904" s="111">
        <v>0</v>
      </c>
      <c r="J3904" s="112">
        <v>2496.36</v>
      </c>
      <c r="K3904" s="109" t="s">
        <v>17554</v>
      </c>
      <c r="L3904" s="111">
        <v>-6732.4186</v>
      </c>
      <c r="M3904" s="111">
        <v>0</v>
      </c>
      <c r="N3904" s="2">
        <f t="shared" si="120"/>
        <v>406906</v>
      </c>
      <c r="O3904" s="2">
        <f t="shared" si="121"/>
        <v>2496.3558282208587</v>
      </c>
    </row>
    <row r="3905" spans="1:15" x14ac:dyDescent="0.25">
      <c r="A3905" s="109" t="s">
        <v>17672</v>
      </c>
      <c r="B3905" s="109" t="s">
        <v>10632</v>
      </c>
      <c r="C3905" s="109" t="s">
        <v>10631</v>
      </c>
      <c r="D3905" s="109" t="s">
        <v>3448</v>
      </c>
      <c r="E3905" s="109" t="s">
        <v>18287</v>
      </c>
      <c r="F3905" s="110">
        <v>50</v>
      </c>
      <c r="G3905" s="110">
        <v>24</v>
      </c>
      <c r="H3905" s="111">
        <v>234088</v>
      </c>
      <c r="I3905" s="111">
        <v>75920</v>
      </c>
      <c r="J3905" s="112">
        <v>3163.35</v>
      </c>
      <c r="K3905" s="109" t="s">
        <v>17554</v>
      </c>
      <c r="L3905" s="111">
        <v>-3873.0727999999999</v>
      </c>
      <c r="M3905" s="111">
        <v>0</v>
      </c>
      <c r="N3905" s="2">
        <f t="shared" si="120"/>
        <v>158168</v>
      </c>
      <c r="O3905" s="2">
        <f t="shared" si="121"/>
        <v>3163.36</v>
      </c>
    </row>
    <row r="3906" spans="1:15" x14ac:dyDescent="0.25">
      <c r="A3906" s="109" t="s">
        <v>17672</v>
      </c>
      <c r="B3906" s="109" t="s">
        <v>10632</v>
      </c>
      <c r="C3906" s="109" t="s">
        <v>10631</v>
      </c>
      <c r="D3906" s="109" t="s">
        <v>3449</v>
      </c>
      <c r="E3906" s="109" t="s">
        <v>18288</v>
      </c>
      <c r="F3906" s="110">
        <v>143</v>
      </c>
      <c r="G3906" s="110">
        <v>3</v>
      </c>
      <c r="H3906" s="111">
        <v>440945</v>
      </c>
      <c r="I3906" s="111">
        <v>9061</v>
      </c>
      <c r="J3906" s="112">
        <v>3020.17</v>
      </c>
      <c r="K3906" s="109" t="s">
        <v>17554</v>
      </c>
      <c r="L3906" s="111">
        <v>-7295.6171000000004</v>
      </c>
      <c r="M3906" s="111">
        <v>0</v>
      </c>
      <c r="N3906" s="2">
        <f t="shared" si="120"/>
        <v>431884</v>
      </c>
      <c r="O3906" s="2">
        <f t="shared" si="121"/>
        <v>3020.1678321678323</v>
      </c>
    </row>
    <row r="3907" spans="1:15" x14ac:dyDescent="0.25">
      <c r="A3907" s="109" t="s">
        <v>17672</v>
      </c>
      <c r="B3907" s="109" t="s">
        <v>10632</v>
      </c>
      <c r="C3907" s="109" t="s">
        <v>10631</v>
      </c>
      <c r="D3907" s="109" t="s">
        <v>3450</v>
      </c>
      <c r="E3907" s="109" t="s">
        <v>18289</v>
      </c>
      <c r="F3907" s="110">
        <v>146</v>
      </c>
      <c r="G3907" s="110">
        <v>0</v>
      </c>
      <c r="H3907" s="111">
        <v>439586</v>
      </c>
      <c r="I3907" s="111">
        <v>0</v>
      </c>
      <c r="J3907" s="112">
        <v>3010.86</v>
      </c>
      <c r="K3907" s="109" t="s">
        <v>17554</v>
      </c>
      <c r="L3907" s="111">
        <v>-7273.1212999999998</v>
      </c>
      <c r="M3907" s="111">
        <v>0</v>
      </c>
      <c r="N3907" s="2">
        <f t="shared" si="120"/>
        <v>439586</v>
      </c>
      <c r="O3907" s="2">
        <f t="shared" si="121"/>
        <v>3010.8630136986303</v>
      </c>
    </row>
    <row r="3908" spans="1:15" x14ac:dyDescent="0.25">
      <c r="A3908" s="109" t="s">
        <v>17672</v>
      </c>
      <c r="B3908" s="109" t="s">
        <v>10630</v>
      </c>
      <c r="C3908" s="109" t="s">
        <v>10629</v>
      </c>
      <c r="D3908" s="109" t="s">
        <v>3451</v>
      </c>
      <c r="E3908" s="109" t="s">
        <v>10628</v>
      </c>
      <c r="F3908" s="110">
        <v>132</v>
      </c>
      <c r="G3908" s="110">
        <v>0</v>
      </c>
      <c r="H3908" s="111">
        <v>436853</v>
      </c>
      <c r="I3908" s="111">
        <v>0</v>
      </c>
      <c r="J3908" s="112">
        <v>3309.49</v>
      </c>
      <c r="K3908" s="109" t="s">
        <v>17554</v>
      </c>
      <c r="L3908" s="111">
        <v>-7227.9075000000003</v>
      </c>
      <c r="M3908" s="111">
        <v>0</v>
      </c>
      <c r="N3908" s="2">
        <f t="shared" ref="N3908:N3971" si="122">H3908-I3908</f>
        <v>436853</v>
      </c>
      <c r="O3908" s="2">
        <f t="shared" ref="O3908:O3971" si="123">IF(F3908&gt;0,N3908/F3908,"No Standing Units")</f>
        <v>3309.492424242424</v>
      </c>
    </row>
    <row r="3909" spans="1:15" x14ac:dyDescent="0.25">
      <c r="A3909" s="109" t="s">
        <v>17672</v>
      </c>
      <c r="B3909" s="109" t="s">
        <v>10626</v>
      </c>
      <c r="C3909" s="109" t="s">
        <v>10625</v>
      </c>
      <c r="D3909" s="109" t="s">
        <v>3452</v>
      </c>
      <c r="E3909" s="109" t="s">
        <v>10627</v>
      </c>
      <c r="F3909" s="110">
        <v>248</v>
      </c>
      <c r="G3909" s="110">
        <v>0</v>
      </c>
      <c r="H3909" s="111">
        <v>762121</v>
      </c>
      <c r="I3909" s="111">
        <v>0</v>
      </c>
      <c r="J3909" s="112">
        <v>3073.07</v>
      </c>
      <c r="K3909" s="109" t="s">
        <v>17552</v>
      </c>
      <c r="L3909" s="111">
        <v>36291.492200000001</v>
      </c>
      <c r="M3909" s="111">
        <v>0</v>
      </c>
      <c r="N3909" s="2">
        <f t="shared" si="122"/>
        <v>762121</v>
      </c>
      <c r="O3909" s="2">
        <f t="shared" si="123"/>
        <v>3073.0685483870966</v>
      </c>
    </row>
    <row r="3910" spans="1:15" x14ac:dyDescent="0.25">
      <c r="A3910" s="109" t="s">
        <v>17672</v>
      </c>
      <c r="B3910" s="109" t="s">
        <v>10624</v>
      </c>
      <c r="C3910" s="109" t="s">
        <v>10623</v>
      </c>
      <c r="D3910" s="109" t="s">
        <v>3453</v>
      </c>
      <c r="E3910" s="109" t="s">
        <v>10622</v>
      </c>
      <c r="F3910" s="110">
        <v>221</v>
      </c>
      <c r="G3910" s="110">
        <v>0</v>
      </c>
      <c r="H3910" s="111">
        <v>695700</v>
      </c>
      <c r="I3910" s="111">
        <v>0</v>
      </c>
      <c r="J3910" s="112">
        <v>3147.96</v>
      </c>
      <c r="K3910" s="109" t="s">
        <v>17554</v>
      </c>
      <c r="L3910" s="111">
        <v>-11510.637000000001</v>
      </c>
      <c r="M3910" s="111">
        <v>0</v>
      </c>
      <c r="N3910" s="2">
        <f t="shared" si="122"/>
        <v>695700</v>
      </c>
      <c r="O3910" s="2">
        <f t="shared" si="123"/>
        <v>3147.9638009049772</v>
      </c>
    </row>
    <row r="3911" spans="1:15" x14ac:dyDescent="0.25">
      <c r="A3911" s="109" t="s">
        <v>17672</v>
      </c>
      <c r="B3911" s="109" t="s">
        <v>10619</v>
      </c>
      <c r="C3911" s="109" t="s">
        <v>10618</v>
      </c>
      <c r="D3911" s="109" t="s">
        <v>3454</v>
      </c>
      <c r="E3911" s="109" t="s">
        <v>10621</v>
      </c>
      <c r="F3911" s="110">
        <v>188</v>
      </c>
      <c r="G3911" s="110">
        <v>0</v>
      </c>
      <c r="H3911" s="111">
        <v>584853</v>
      </c>
      <c r="I3911" s="111">
        <v>0</v>
      </c>
      <c r="J3911" s="112">
        <v>3110.92</v>
      </c>
      <c r="K3911" s="109" t="s">
        <v>17554</v>
      </c>
      <c r="L3911" s="111">
        <v>-9676.6162999999997</v>
      </c>
      <c r="M3911" s="111">
        <v>0</v>
      </c>
      <c r="N3911" s="2">
        <f t="shared" si="122"/>
        <v>584853</v>
      </c>
      <c r="O3911" s="2">
        <f t="shared" si="123"/>
        <v>3110.9202127659573</v>
      </c>
    </row>
    <row r="3912" spans="1:15" x14ac:dyDescent="0.25">
      <c r="A3912" s="109" t="s">
        <v>17672</v>
      </c>
      <c r="B3912" s="109" t="s">
        <v>10619</v>
      </c>
      <c r="C3912" s="109" t="s">
        <v>10618</v>
      </c>
      <c r="D3912" s="109" t="s">
        <v>3455</v>
      </c>
      <c r="E3912" s="109" t="s">
        <v>10620</v>
      </c>
      <c r="F3912" s="110">
        <v>29</v>
      </c>
      <c r="G3912" s="110">
        <v>0</v>
      </c>
      <c r="H3912" s="111">
        <v>71493</v>
      </c>
      <c r="I3912" s="111">
        <v>0</v>
      </c>
      <c r="J3912" s="112">
        <v>2465.2800000000002</v>
      </c>
      <c r="K3912" s="109" t="s">
        <v>17554</v>
      </c>
      <c r="L3912" s="111">
        <v>-1182.8720000000001</v>
      </c>
      <c r="M3912" s="111">
        <v>0</v>
      </c>
      <c r="N3912" s="2">
        <f t="shared" si="122"/>
        <v>71493</v>
      </c>
      <c r="O3912" s="2">
        <f t="shared" si="123"/>
        <v>2465.2758620689656</v>
      </c>
    </row>
    <row r="3913" spans="1:15" x14ac:dyDescent="0.25">
      <c r="A3913" s="109" t="s">
        <v>17672</v>
      </c>
      <c r="B3913" s="109" t="s">
        <v>10619</v>
      </c>
      <c r="C3913" s="109" t="s">
        <v>10618</v>
      </c>
      <c r="D3913" s="109" t="s">
        <v>3456</v>
      </c>
      <c r="E3913" s="109" t="s">
        <v>10617</v>
      </c>
      <c r="F3913" s="110">
        <v>46</v>
      </c>
      <c r="G3913" s="110">
        <v>0</v>
      </c>
      <c r="H3913" s="111">
        <v>153127</v>
      </c>
      <c r="I3913" s="111">
        <v>0</v>
      </c>
      <c r="J3913" s="112">
        <v>3328.85</v>
      </c>
      <c r="K3913" s="109" t="s">
        <v>17554</v>
      </c>
      <c r="L3913" s="111">
        <v>-2533.5526</v>
      </c>
      <c r="M3913" s="111">
        <v>0</v>
      </c>
      <c r="N3913" s="2">
        <f t="shared" si="122"/>
        <v>153127</v>
      </c>
      <c r="O3913" s="2">
        <f t="shared" si="123"/>
        <v>3328.8478260869565</v>
      </c>
    </row>
    <row r="3914" spans="1:15" x14ac:dyDescent="0.25">
      <c r="A3914" s="109" t="s">
        <v>17672</v>
      </c>
      <c r="B3914" s="109" t="s">
        <v>10609</v>
      </c>
      <c r="C3914" s="109" t="s">
        <v>10608</v>
      </c>
      <c r="D3914" s="109" t="s">
        <v>3459</v>
      </c>
      <c r="E3914" s="109" t="s">
        <v>10611</v>
      </c>
      <c r="F3914" s="110">
        <v>178</v>
      </c>
      <c r="G3914" s="110">
        <v>0</v>
      </c>
      <c r="H3914" s="111">
        <v>550911</v>
      </c>
      <c r="I3914" s="111">
        <v>0</v>
      </c>
      <c r="J3914" s="112">
        <v>3095.01</v>
      </c>
      <c r="K3914" s="109" t="s">
        <v>17554</v>
      </c>
      <c r="L3914" s="111">
        <v>-9115.0347999999994</v>
      </c>
      <c r="M3914" s="111">
        <v>0</v>
      </c>
      <c r="N3914" s="2">
        <f t="shared" si="122"/>
        <v>550911</v>
      </c>
      <c r="O3914" s="2">
        <f t="shared" si="123"/>
        <v>3095.0056179775279</v>
      </c>
    </row>
    <row r="3915" spans="1:15" x14ac:dyDescent="0.25">
      <c r="A3915" s="109" t="s">
        <v>17672</v>
      </c>
      <c r="B3915" s="109" t="s">
        <v>10609</v>
      </c>
      <c r="C3915" s="109" t="s">
        <v>10608</v>
      </c>
      <c r="D3915" s="109" t="s">
        <v>3460</v>
      </c>
      <c r="E3915" s="109" t="s">
        <v>10610</v>
      </c>
      <c r="F3915" s="110">
        <v>4</v>
      </c>
      <c r="G3915" s="110">
        <v>0</v>
      </c>
      <c r="H3915" s="111">
        <v>9306</v>
      </c>
      <c r="I3915" s="111">
        <v>0</v>
      </c>
      <c r="J3915" s="112">
        <v>2326.5</v>
      </c>
      <c r="K3915" s="109" t="s">
        <v>17554</v>
      </c>
      <c r="L3915" s="111">
        <v>-153.97020000000001</v>
      </c>
      <c r="M3915" s="111">
        <v>0</v>
      </c>
      <c r="N3915" s="2">
        <f t="shared" si="122"/>
        <v>9306</v>
      </c>
      <c r="O3915" s="2">
        <f t="shared" si="123"/>
        <v>2326.5</v>
      </c>
    </row>
    <row r="3916" spans="1:15" x14ac:dyDescent="0.25">
      <c r="A3916" s="109" t="s">
        <v>17672</v>
      </c>
      <c r="B3916" s="109" t="s">
        <v>10609</v>
      </c>
      <c r="C3916" s="109" t="s">
        <v>10608</v>
      </c>
      <c r="D3916" s="109" t="s">
        <v>3461</v>
      </c>
      <c r="E3916" s="109" t="s">
        <v>10607</v>
      </c>
      <c r="F3916" s="110">
        <v>25</v>
      </c>
      <c r="G3916" s="110">
        <v>0</v>
      </c>
      <c r="H3916" s="111">
        <v>49162</v>
      </c>
      <c r="I3916" s="111">
        <v>0</v>
      </c>
      <c r="J3916" s="112">
        <v>1966.48</v>
      </c>
      <c r="K3916" s="109" t="s">
        <v>17554</v>
      </c>
      <c r="L3916" s="111">
        <v>-813.39739999999995</v>
      </c>
      <c r="M3916" s="111">
        <v>0</v>
      </c>
      <c r="N3916" s="2">
        <f t="shared" si="122"/>
        <v>49162</v>
      </c>
      <c r="O3916" s="2">
        <f t="shared" si="123"/>
        <v>1966.48</v>
      </c>
    </row>
    <row r="3917" spans="1:15" x14ac:dyDescent="0.25">
      <c r="A3917" s="109" t="s">
        <v>17672</v>
      </c>
      <c r="B3917" s="109" t="s">
        <v>10606</v>
      </c>
      <c r="C3917" s="109" t="s">
        <v>10605</v>
      </c>
      <c r="D3917" s="109" t="s">
        <v>3462</v>
      </c>
      <c r="E3917" s="109" t="s">
        <v>7798</v>
      </c>
      <c r="F3917" s="110">
        <v>100</v>
      </c>
      <c r="G3917" s="110">
        <v>0</v>
      </c>
      <c r="H3917" s="111">
        <v>279541</v>
      </c>
      <c r="I3917" s="111">
        <v>0</v>
      </c>
      <c r="J3917" s="112">
        <v>2795.41</v>
      </c>
      <c r="K3917" s="109" t="s">
        <v>17554</v>
      </c>
      <c r="L3917" s="111">
        <v>-4625.1099000000004</v>
      </c>
      <c r="M3917" s="111">
        <v>0</v>
      </c>
      <c r="N3917" s="2">
        <f t="shared" si="122"/>
        <v>279541</v>
      </c>
      <c r="O3917" s="2">
        <f t="shared" si="123"/>
        <v>2795.41</v>
      </c>
    </row>
    <row r="3918" spans="1:15" x14ac:dyDescent="0.25">
      <c r="A3918" s="109" t="s">
        <v>17672</v>
      </c>
      <c r="B3918" s="109" t="s">
        <v>10604</v>
      </c>
      <c r="C3918" s="109" t="s">
        <v>10603</v>
      </c>
      <c r="D3918" s="109" t="s">
        <v>3463</v>
      </c>
      <c r="E3918" s="109" t="s">
        <v>10579</v>
      </c>
      <c r="F3918" s="110">
        <v>56</v>
      </c>
      <c r="G3918" s="110">
        <v>0</v>
      </c>
      <c r="H3918" s="111">
        <v>192941</v>
      </c>
      <c r="I3918" s="111">
        <v>0</v>
      </c>
      <c r="J3918" s="112">
        <v>3445.38</v>
      </c>
      <c r="K3918" s="109" t="s">
        <v>17552</v>
      </c>
      <c r="L3918" s="111">
        <v>9187.6870999999992</v>
      </c>
      <c r="M3918" s="111">
        <v>0</v>
      </c>
      <c r="N3918" s="2">
        <f t="shared" si="122"/>
        <v>192941</v>
      </c>
      <c r="O3918" s="2">
        <f t="shared" si="123"/>
        <v>3445.375</v>
      </c>
    </row>
    <row r="3919" spans="1:15" x14ac:dyDescent="0.25">
      <c r="A3919" s="109" t="s">
        <v>17672</v>
      </c>
      <c r="B3919" s="109" t="s">
        <v>10602</v>
      </c>
      <c r="C3919" s="109" t="s">
        <v>10601</v>
      </c>
      <c r="D3919" s="109" t="s">
        <v>3464</v>
      </c>
      <c r="E3919" s="109" t="s">
        <v>6881</v>
      </c>
      <c r="F3919" s="110">
        <v>70</v>
      </c>
      <c r="G3919" s="110">
        <v>0</v>
      </c>
      <c r="H3919" s="111">
        <v>219007</v>
      </c>
      <c r="I3919" s="111">
        <v>0</v>
      </c>
      <c r="J3919" s="112">
        <v>3128.67</v>
      </c>
      <c r="K3919" s="109" t="s">
        <v>17554</v>
      </c>
      <c r="L3919" s="111">
        <v>-3623.5560999999998</v>
      </c>
      <c r="M3919" s="111">
        <v>0</v>
      </c>
      <c r="N3919" s="2">
        <f t="shared" si="122"/>
        <v>219007</v>
      </c>
      <c r="O3919" s="2">
        <f t="shared" si="123"/>
        <v>3128.6714285714284</v>
      </c>
    </row>
    <row r="3920" spans="1:15" x14ac:dyDescent="0.25">
      <c r="A3920" s="109" t="s">
        <v>17672</v>
      </c>
      <c r="B3920" s="109" t="s">
        <v>10600</v>
      </c>
      <c r="C3920" s="109" t="s">
        <v>10599</v>
      </c>
      <c r="D3920" s="109" t="s">
        <v>3465</v>
      </c>
      <c r="E3920" s="109" t="s">
        <v>6881</v>
      </c>
      <c r="F3920" s="110">
        <v>47</v>
      </c>
      <c r="G3920" s="110">
        <v>0</v>
      </c>
      <c r="H3920" s="111">
        <v>147539</v>
      </c>
      <c r="I3920" s="111">
        <v>0</v>
      </c>
      <c r="J3920" s="112">
        <v>3139.13</v>
      </c>
      <c r="K3920" s="109" t="s">
        <v>17552</v>
      </c>
      <c r="L3920" s="111">
        <v>7025.6653999999999</v>
      </c>
      <c r="M3920" s="111">
        <v>0</v>
      </c>
      <c r="N3920" s="2">
        <f t="shared" si="122"/>
        <v>147539</v>
      </c>
      <c r="O3920" s="2">
        <f t="shared" si="123"/>
        <v>3139.127659574468</v>
      </c>
    </row>
    <row r="3921" spans="1:15" x14ac:dyDescent="0.25">
      <c r="A3921" s="109" t="s">
        <v>17672</v>
      </c>
      <c r="B3921" s="109" t="s">
        <v>10598</v>
      </c>
      <c r="C3921" s="109" t="s">
        <v>10597</v>
      </c>
      <c r="D3921" s="109" t="s">
        <v>3466</v>
      </c>
      <c r="E3921" s="109" t="s">
        <v>6881</v>
      </c>
      <c r="F3921" s="110">
        <v>32</v>
      </c>
      <c r="G3921" s="110">
        <v>0</v>
      </c>
      <c r="H3921" s="111">
        <v>95576</v>
      </c>
      <c r="I3921" s="111">
        <v>0</v>
      </c>
      <c r="J3921" s="112">
        <v>2986.75</v>
      </c>
      <c r="K3921" s="109" t="s">
        <v>17554</v>
      </c>
      <c r="L3921" s="111">
        <v>-1581.3451</v>
      </c>
      <c r="M3921" s="111">
        <v>0</v>
      </c>
      <c r="N3921" s="2">
        <f t="shared" si="122"/>
        <v>95576</v>
      </c>
      <c r="O3921" s="2">
        <f t="shared" si="123"/>
        <v>2986.75</v>
      </c>
    </row>
    <row r="3922" spans="1:15" x14ac:dyDescent="0.25">
      <c r="A3922" s="109" t="s">
        <v>17672</v>
      </c>
      <c r="B3922" s="109" t="s">
        <v>10596</v>
      </c>
      <c r="C3922" s="109" t="s">
        <v>10595</v>
      </c>
      <c r="D3922" s="109" t="s">
        <v>3467</v>
      </c>
      <c r="E3922" s="109" t="s">
        <v>6881</v>
      </c>
      <c r="F3922" s="110">
        <v>19</v>
      </c>
      <c r="G3922" s="110">
        <v>0</v>
      </c>
      <c r="H3922" s="111">
        <v>60758</v>
      </c>
      <c r="I3922" s="111">
        <v>0</v>
      </c>
      <c r="J3922" s="112">
        <v>3197.79</v>
      </c>
      <c r="K3922" s="109" t="s">
        <v>17554</v>
      </c>
      <c r="L3922" s="111">
        <v>-1005.2649</v>
      </c>
      <c r="M3922" s="111">
        <v>0</v>
      </c>
      <c r="N3922" s="2">
        <f t="shared" si="122"/>
        <v>60758</v>
      </c>
      <c r="O3922" s="2">
        <f t="shared" si="123"/>
        <v>3197.7894736842104</v>
      </c>
    </row>
    <row r="3923" spans="1:15" x14ac:dyDescent="0.25">
      <c r="A3923" s="109" t="s">
        <v>17672</v>
      </c>
      <c r="B3923" s="109" t="s">
        <v>10589</v>
      </c>
      <c r="C3923" s="109" t="s">
        <v>10588</v>
      </c>
      <c r="D3923" s="109" t="s">
        <v>3469</v>
      </c>
      <c r="E3923" s="109" t="s">
        <v>10587</v>
      </c>
      <c r="F3923" s="110">
        <v>53</v>
      </c>
      <c r="G3923" s="110">
        <v>0</v>
      </c>
      <c r="H3923" s="111">
        <v>188032</v>
      </c>
      <c r="I3923" s="111">
        <v>0</v>
      </c>
      <c r="J3923" s="112">
        <v>3547.77</v>
      </c>
      <c r="K3923" s="109" t="s">
        <v>17554</v>
      </c>
      <c r="L3923" s="111">
        <v>-3111.0587</v>
      </c>
      <c r="M3923" s="111">
        <v>0</v>
      </c>
      <c r="N3923" s="2">
        <f t="shared" si="122"/>
        <v>188032</v>
      </c>
      <c r="O3923" s="2">
        <f t="shared" si="123"/>
        <v>3547.7735849056603</v>
      </c>
    </row>
    <row r="3924" spans="1:15" x14ac:dyDescent="0.25">
      <c r="A3924" s="109" t="s">
        <v>17672</v>
      </c>
      <c r="B3924" s="109" t="s">
        <v>10586</v>
      </c>
      <c r="C3924" s="109" t="s">
        <v>10585</v>
      </c>
      <c r="D3924" s="109" t="s">
        <v>3470</v>
      </c>
      <c r="E3924" s="109" t="s">
        <v>10579</v>
      </c>
      <c r="F3924" s="110">
        <v>37</v>
      </c>
      <c r="G3924" s="110">
        <v>0</v>
      </c>
      <c r="H3924" s="111">
        <v>125964</v>
      </c>
      <c r="I3924" s="111">
        <v>0</v>
      </c>
      <c r="J3924" s="112">
        <v>3404.43</v>
      </c>
      <c r="K3924" s="109" t="s">
        <v>17554</v>
      </c>
      <c r="L3924" s="111">
        <v>-2084.1217000000001</v>
      </c>
      <c r="M3924" s="111">
        <v>0</v>
      </c>
      <c r="N3924" s="2">
        <f t="shared" si="122"/>
        <v>125964</v>
      </c>
      <c r="O3924" s="2">
        <f t="shared" si="123"/>
        <v>3404.4324324324325</v>
      </c>
    </row>
    <row r="3925" spans="1:15" x14ac:dyDescent="0.25">
      <c r="A3925" s="109" t="s">
        <v>17672</v>
      </c>
      <c r="B3925" s="109" t="s">
        <v>10584</v>
      </c>
      <c r="C3925" s="109" t="s">
        <v>10583</v>
      </c>
      <c r="D3925" s="109" t="s">
        <v>3471</v>
      </c>
      <c r="E3925" s="109" t="s">
        <v>10582</v>
      </c>
      <c r="F3925" s="110">
        <v>199</v>
      </c>
      <c r="G3925" s="110">
        <v>0</v>
      </c>
      <c r="H3925" s="111">
        <v>609375</v>
      </c>
      <c r="I3925" s="111">
        <v>0</v>
      </c>
      <c r="J3925" s="112">
        <v>3062.19</v>
      </c>
      <c r="K3925" s="109" t="s">
        <v>17554</v>
      </c>
      <c r="L3925" s="111">
        <v>-10082.3511</v>
      </c>
      <c r="M3925" s="111">
        <v>0</v>
      </c>
      <c r="N3925" s="2">
        <f t="shared" si="122"/>
        <v>609375</v>
      </c>
      <c r="O3925" s="2">
        <f t="shared" si="123"/>
        <v>3062.1859296482412</v>
      </c>
    </row>
    <row r="3926" spans="1:15" x14ac:dyDescent="0.25">
      <c r="A3926" s="109" t="s">
        <v>17672</v>
      </c>
      <c r="B3926" s="109" t="s">
        <v>10581</v>
      </c>
      <c r="C3926" s="109" t="s">
        <v>10580</v>
      </c>
      <c r="D3926" s="109" t="s">
        <v>3472</v>
      </c>
      <c r="E3926" s="109" t="s">
        <v>10579</v>
      </c>
      <c r="F3926" s="110">
        <v>32</v>
      </c>
      <c r="G3926" s="110">
        <v>0</v>
      </c>
      <c r="H3926" s="111">
        <v>110089</v>
      </c>
      <c r="I3926" s="111">
        <v>0</v>
      </c>
      <c r="J3926" s="112">
        <v>3440.28</v>
      </c>
      <c r="K3926" s="109" t="s">
        <v>17554</v>
      </c>
      <c r="L3926" s="111">
        <v>-1821.4657</v>
      </c>
      <c r="M3926" s="111">
        <v>0</v>
      </c>
      <c r="N3926" s="2">
        <f t="shared" si="122"/>
        <v>110089</v>
      </c>
      <c r="O3926" s="2">
        <f t="shared" si="123"/>
        <v>3440.28125</v>
      </c>
    </row>
    <row r="3927" spans="1:15" x14ac:dyDescent="0.25">
      <c r="A3927" s="109" t="s">
        <v>17672</v>
      </c>
      <c r="B3927" s="109" t="s">
        <v>10578</v>
      </c>
      <c r="C3927" s="109" t="s">
        <v>10577</v>
      </c>
      <c r="D3927" s="109" t="s">
        <v>3473</v>
      </c>
      <c r="E3927" s="109" t="s">
        <v>6881</v>
      </c>
      <c r="F3927" s="110">
        <v>50</v>
      </c>
      <c r="G3927" s="110">
        <v>0</v>
      </c>
      <c r="H3927" s="111">
        <v>161580</v>
      </c>
      <c r="I3927" s="111">
        <v>0</v>
      </c>
      <c r="J3927" s="112">
        <v>3231.6</v>
      </c>
      <c r="K3927" s="109" t="s">
        <v>17552</v>
      </c>
      <c r="L3927" s="111">
        <v>7694.2682999999997</v>
      </c>
      <c r="M3927" s="111">
        <v>0</v>
      </c>
      <c r="N3927" s="2">
        <f t="shared" si="122"/>
        <v>161580</v>
      </c>
      <c r="O3927" s="2">
        <f t="shared" si="123"/>
        <v>3231.6</v>
      </c>
    </row>
    <row r="3928" spans="1:15" x14ac:dyDescent="0.25">
      <c r="A3928" s="109" t="s">
        <v>17672</v>
      </c>
      <c r="B3928" s="109" t="s">
        <v>10574</v>
      </c>
      <c r="C3928" s="109" t="s">
        <v>10573</v>
      </c>
      <c r="D3928" s="109" t="s">
        <v>3474</v>
      </c>
      <c r="E3928" s="109" t="s">
        <v>10576</v>
      </c>
      <c r="F3928" s="110">
        <v>84</v>
      </c>
      <c r="G3928" s="110">
        <v>0</v>
      </c>
      <c r="H3928" s="111">
        <v>267126</v>
      </c>
      <c r="I3928" s="111">
        <v>0</v>
      </c>
      <c r="J3928" s="112">
        <v>3180.07</v>
      </c>
      <c r="K3928" s="109" t="s">
        <v>17552</v>
      </c>
      <c r="L3928" s="111">
        <v>12720.301299999999</v>
      </c>
      <c r="M3928" s="111">
        <v>0</v>
      </c>
      <c r="N3928" s="2">
        <f t="shared" si="122"/>
        <v>267126</v>
      </c>
      <c r="O3928" s="2">
        <f t="shared" si="123"/>
        <v>3180.0714285714284</v>
      </c>
    </row>
    <row r="3929" spans="1:15" x14ac:dyDescent="0.25">
      <c r="A3929" s="109" t="s">
        <v>17672</v>
      </c>
      <c r="B3929" s="109" t="s">
        <v>10574</v>
      </c>
      <c r="C3929" s="109" t="s">
        <v>10573</v>
      </c>
      <c r="D3929" s="109" t="s">
        <v>3475</v>
      </c>
      <c r="E3929" s="109" t="s">
        <v>10575</v>
      </c>
      <c r="F3929" s="110">
        <v>20</v>
      </c>
      <c r="G3929" s="110">
        <v>0</v>
      </c>
      <c r="H3929" s="111">
        <v>59990</v>
      </c>
      <c r="I3929" s="111">
        <v>0</v>
      </c>
      <c r="J3929" s="112">
        <v>2999.5</v>
      </c>
      <c r="K3929" s="109" t="s">
        <v>17552</v>
      </c>
      <c r="L3929" s="111">
        <v>2856.6777000000002</v>
      </c>
      <c r="M3929" s="111">
        <v>0</v>
      </c>
      <c r="N3929" s="2">
        <f t="shared" si="122"/>
        <v>59990</v>
      </c>
      <c r="O3929" s="2">
        <f t="shared" si="123"/>
        <v>2999.5</v>
      </c>
    </row>
    <row r="3930" spans="1:15" x14ac:dyDescent="0.25">
      <c r="A3930" s="109" t="s">
        <v>17672</v>
      </c>
      <c r="B3930" s="109" t="s">
        <v>10574</v>
      </c>
      <c r="C3930" s="109" t="s">
        <v>10573</v>
      </c>
      <c r="D3930" s="109" t="s">
        <v>10572</v>
      </c>
      <c r="E3930" s="109" t="s">
        <v>10571</v>
      </c>
      <c r="F3930" s="110">
        <v>20</v>
      </c>
      <c r="G3930" s="110">
        <v>0</v>
      </c>
      <c r="H3930" s="111">
        <v>56219</v>
      </c>
      <c r="I3930" s="111">
        <v>0</v>
      </c>
      <c r="J3930" s="112">
        <v>2810.95</v>
      </c>
      <c r="K3930" s="109" t="s">
        <v>17552</v>
      </c>
      <c r="L3930" s="111">
        <v>2677.0796</v>
      </c>
      <c r="M3930" s="111">
        <v>0</v>
      </c>
      <c r="N3930" s="2">
        <f t="shared" si="122"/>
        <v>56219</v>
      </c>
      <c r="O3930" s="2">
        <f t="shared" si="123"/>
        <v>2810.95</v>
      </c>
    </row>
    <row r="3931" spans="1:15" x14ac:dyDescent="0.25">
      <c r="A3931" s="109" t="s">
        <v>17672</v>
      </c>
      <c r="B3931" s="109" t="s">
        <v>10574</v>
      </c>
      <c r="C3931" s="109" t="s">
        <v>10573</v>
      </c>
      <c r="D3931" s="109" t="s">
        <v>17885</v>
      </c>
      <c r="E3931" s="109" t="s">
        <v>17975</v>
      </c>
      <c r="F3931" s="110">
        <v>50</v>
      </c>
      <c r="G3931" s="110">
        <v>0</v>
      </c>
      <c r="H3931" s="111">
        <v>153727</v>
      </c>
      <c r="I3931" s="111">
        <v>0</v>
      </c>
      <c r="J3931" s="112">
        <v>3074.54</v>
      </c>
      <c r="K3931" s="109" t="s">
        <v>17552</v>
      </c>
      <c r="L3931" s="111">
        <v>7320.3523999999998</v>
      </c>
      <c r="M3931" s="111">
        <v>0</v>
      </c>
      <c r="N3931" s="2">
        <f t="shared" si="122"/>
        <v>153727</v>
      </c>
      <c r="O3931" s="2">
        <f t="shared" si="123"/>
        <v>3074.54</v>
      </c>
    </row>
    <row r="3932" spans="1:15" x14ac:dyDescent="0.25">
      <c r="A3932" s="109" t="s">
        <v>17672</v>
      </c>
      <c r="B3932" s="109" t="s">
        <v>10574</v>
      </c>
      <c r="C3932" s="109" t="s">
        <v>10573</v>
      </c>
      <c r="D3932" s="109" t="s">
        <v>18973</v>
      </c>
      <c r="E3932" s="109" t="s">
        <v>19171</v>
      </c>
      <c r="F3932" s="110">
        <v>138</v>
      </c>
      <c r="G3932" s="110">
        <v>0</v>
      </c>
      <c r="H3932" s="111">
        <v>412359</v>
      </c>
      <c r="I3932" s="111">
        <v>0</v>
      </c>
      <c r="J3932" s="112">
        <v>2988.11</v>
      </c>
      <c r="K3932" s="109" t="s">
        <v>17552</v>
      </c>
      <c r="L3932" s="111">
        <v>19636.132300000001</v>
      </c>
      <c r="M3932" s="111">
        <v>0</v>
      </c>
      <c r="N3932" s="2">
        <f t="shared" si="122"/>
        <v>412359</v>
      </c>
      <c r="O3932" s="2">
        <f t="shared" si="123"/>
        <v>2988.108695652174</v>
      </c>
    </row>
    <row r="3933" spans="1:15" x14ac:dyDescent="0.25">
      <c r="A3933" s="109" t="s">
        <v>17672</v>
      </c>
      <c r="B3933" s="109" t="s">
        <v>10574</v>
      </c>
      <c r="C3933" s="109" t="s">
        <v>10573</v>
      </c>
      <c r="D3933" s="109" t="s">
        <v>19172</v>
      </c>
      <c r="E3933" s="109" t="s">
        <v>19173</v>
      </c>
      <c r="F3933" s="110">
        <v>90</v>
      </c>
      <c r="G3933" s="110">
        <v>0</v>
      </c>
      <c r="H3933" s="111">
        <v>256861</v>
      </c>
      <c r="I3933" s="111">
        <v>0</v>
      </c>
      <c r="J3933" s="112">
        <v>2854.01</v>
      </c>
      <c r="K3933" s="109" t="s">
        <v>17552</v>
      </c>
      <c r="L3933" s="111">
        <v>12231.457899999999</v>
      </c>
      <c r="M3933" s="111">
        <v>0</v>
      </c>
      <c r="N3933" s="2">
        <f t="shared" si="122"/>
        <v>256861</v>
      </c>
      <c r="O3933" s="2">
        <f t="shared" si="123"/>
        <v>2854.0111111111109</v>
      </c>
    </row>
    <row r="3934" spans="1:15" x14ac:dyDescent="0.25">
      <c r="A3934" s="109" t="s">
        <v>17672</v>
      </c>
      <c r="B3934" s="109" t="s">
        <v>10570</v>
      </c>
      <c r="C3934" s="109" t="s">
        <v>10569</v>
      </c>
      <c r="D3934" s="109" t="s">
        <v>3476</v>
      </c>
      <c r="E3934" s="109" t="s">
        <v>10568</v>
      </c>
      <c r="F3934" s="110">
        <v>54</v>
      </c>
      <c r="G3934" s="110">
        <v>0</v>
      </c>
      <c r="H3934" s="111">
        <v>154136</v>
      </c>
      <c r="I3934" s="111">
        <v>0</v>
      </c>
      <c r="J3934" s="112">
        <v>2854.37</v>
      </c>
      <c r="K3934" s="109" t="s">
        <v>17554</v>
      </c>
      <c r="L3934" s="111">
        <v>-2550.2485999999999</v>
      </c>
      <c r="M3934" s="111">
        <v>0</v>
      </c>
      <c r="N3934" s="2">
        <f t="shared" si="122"/>
        <v>154136</v>
      </c>
      <c r="O3934" s="2">
        <f t="shared" si="123"/>
        <v>2854.3703703703704</v>
      </c>
    </row>
    <row r="3935" spans="1:15" x14ac:dyDescent="0.25">
      <c r="A3935" s="109" t="s">
        <v>17672</v>
      </c>
      <c r="B3935" s="109" t="s">
        <v>10570</v>
      </c>
      <c r="C3935" s="109" t="s">
        <v>10569</v>
      </c>
      <c r="D3935" s="109" t="s">
        <v>18972</v>
      </c>
      <c r="E3935" s="109" t="s">
        <v>10592</v>
      </c>
      <c r="F3935" s="110">
        <v>100</v>
      </c>
      <c r="G3935" s="110">
        <v>0</v>
      </c>
      <c r="H3935" s="111">
        <v>318036</v>
      </c>
      <c r="I3935" s="111">
        <v>0</v>
      </c>
      <c r="J3935" s="112">
        <v>3180.36</v>
      </c>
      <c r="K3935" s="109" t="s">
        <v>17554</v>
      </c>
      <c r="L3935" s="111">
        <v>-5262.0328</v>
      </c>
      <c r="M3935" s="111">
        <v>0</v>
      </c>
      <c r="N3935" s="2">
        <f t="shared" si="122"/>
        <v>318036</v>
      </c>
      <c r="O3935" s="2">
        <f t="shared" si="123"/>
        <v>3180.36</v>
      </c>
    </row>
    <row r="3936" spans="1:15" x14ac:dyDescent="0.25">
      <c r="A3936" s="109" t="s">
        <v>17672</v>
      </c>
      <c r="B3936" s="109" t="s">
        <v>10567</v>
      </c>
      <c r="C3936" s="109" t="s">
        <v>10566</v>
      </c>
      <c r="D3936" s="109" t="s">
        <v>3477</v>
      </c>
      <c r="E3936" s="109" t="s">
        <v>10565</v>
      </c>
      <c r="F3936" s="110">
        <v>28</v>
      </c>
      <c r="G3936" s="110">
        <v>0</v>
      </c>
      <c r="H3936" s="111">
        <v>83495</v>
      </c>
      <c r="I3936" s="111">
        <v>0</v>
      </c>
      <c r="J3936" s="112">
        <v>2981.96</v>
      </c>
      <c r="K3936" s="109" t="s">
        <v>17554</v>
      </c>
      <c r="L3936" s="111">
        <v>-1381.4564</v>
      </c>
      <c r="M3936" s="111">
        <v>0</v>
      </c>
      <c r="N3936" s="2">
        <f t="shared" si="122"/>
        <v>83495</v>
      </c>
      <c r="O3936" s="2">
        <f t="shared" si="123"/>
        <v>2981.9642857142858</v>
      </c>
    </row>
    <row r="3937" spans="1:15" x14ac:dyDescent="0.25">
      <c r="A3937" s="109" t="s">
        <v>17672</v>
      </c>
      <c r="B3937" s="109" t="s">
        <v>10564</v>
      </c>
      <c r="C3937" s="109" t="s">
        <v>10563</v>
      </c>
      <c r="D3937" s="109" t="s">
        <v>3478</v>
      </c>
      <c r="E3937" s="109" t="s">
        <v>8514</v>
      </c>
      <c r="F3937" s="110">
        <v>40</v>
      </c>
      <c r="G3937" s="110">
        <v>0</v>
      </c>
      <c r="H3937" s="111">
        <v>94124</v>
      </c>
      <c r="I3937" s="111">
        <v>0</v>
      </c>
      <c r="J3937" s="112">
        <v>2353.1</v>
      </c>
      <c r="K3937" s="109" t="s">
        <v>17554</v>
      </c>
      <c r="L3937" s="111">
        <v>-1557.3133</v>
      </c>
      <c r="M3937" s="111">
        <v>0</v>
      </c>
      <c r="N3937" s="2">
        <f t="shared" si="122"/>
        <v>94124</v>
      </c>
      <c r="O3937" s="2">
        <f t="shared" si="123"/>
        <v>2353.1</v>
      </c>
    </row>
    <row r="3938" spans="1:15" x14ac:dyDescent="0.25">
      <c r="A3938" s="109" t="s">
        <v>17672</v>
      </c>
      <c r="B3938" s="109" t="s">
        <v>10591</v>
      </c>
      <c r="C3938" s="109" t="s">
        <v>10590</v>
      </c>
      <c r="D3938" s="109" t="s">
        <v>17673</v>
      </c>
      <c r="E3938" s="109" t="s">
        <v>19174</v>
      </c>
      <c r="F3938" s="110">
        <v>169</v>
      </c>
      <c r="G3938" s="110">
        <v>0</v>
      </c>
      <c r="H3938" s="111">
        <v>509979</v>
      </c>
      <c r="I3938" s="111">
        <v>0</v>
      </c>
      <c r="J3938" s="112">
        <v>3017.63</v>
      </c>
      <c r="K3938" s="109" t="s">
        <v>17554</v>
      </c>
      <c r="L3938" s="111">
        <v>-8437.8017999999993</v>
      </c>
      <c r="M3938" s="111">
        <v>0</v>
      </c>
      <c r="N3938" s="2">
        <f t="shared" si="122"/>
        <v>509979</v>
      </c>
      <c r="O3938" s="2">
        <f t="shared" si="123"/>
        <v>3017.6272189349111</v>
      </c>
    </row>
    <row r="3939" spans="1:15" x14ac:dyDescent="0.25">
      <c r="A3939" s="109" t="s">
        <v>17672</v>
      </c>
      <c r="B3939" s="109" t="s">
        <v>10591</v>
      </c>
      <c r="C3939" s="109" t="s">
        <v>10590</v>
      </c>
      <c r="D3939" s="109" t="s">
        <v>17886</v>
      </c>
      <c r="E3939" s="109" t="s">
        <v>17976</v>
      </c>
      <c r="F3939" s="110">
        <v>16</v>
      </c>
      <c r="G3939" s="110">
        <v>0</v>
      </c>
      <c r="H3939" s="111">
        <v>46610</v>
      </c>
      <c r="I3939" s="111">
        <v>0</v>
      </c>
      <c r="J3939" s="112">
        <v>2913.12</v>
      </c>
      <c r="K3939" s="109" t="s">
        <v>17554</v>
      </c>
      <c r="L3939" s="111">
        <v>-771.1825</v>
      </c>
      <c r="M3939" s="111">
        <v>0</v>
      </c>
      <c r="N3939" s="2">
        <f t="shared" si="122"/>
        <v>46610</v>
      </c>
      <c r="O3939" s="2">
        <f t="shared" si="123"/>
        <v>2913.125</v>
      </c>
    </row>
    <row r="3940" spans="1:15" x14ac:dyDescent="0.25">
      <c r="A3940" s="109" t="s">
        <v>17672</v>
      </c>
      <c r="B3940" s="109" t="s">
        <v>10591</v>
      </c>
      <c r="C3940" s="109" t="s">
        <v>10590</v>
      </c>
      <c r="D3940" s="109" t="s">
        <v>18133</v>
      </c>
      <c r="E3940" s="109" t="s">
        <v>18134</v>
      </c>
      <c r="F3940" s="110">
        <v>20</v>
      </c>
      <c r="G3940" s="110">
        <v>0</v>
      </c>
      <c r="H3940" s="111">
        <v>71756</v>
      </c>
      <c r="I3940" s="111">
        <v>0</v>
      </c>
      <c r="J3940" s="112">
        <v>3587.8</v>
      </c>
      <c r="K3940" s="109" t="s">
        <v>17554</v>
      </c>
      <c r="L3940" s="111">
        <v>-1187.2336</v>
      </c>
      <c r="M3940" s="111">
        <v>0</v>
      </c>
      <c r="N3940" s="2">
        <f t="shared" si="122"/>
        <v>71756</v>
      </c>
      <c r="O3940" s="2">
        <f t="shared" si="123"/>
        <v>3587.8</v>
      </c>
    </row>
    <row r="3941" spans="1:15" x14ac:dyDescent="0.25">
      <c r="A3941" s="109" t="s">
        <v>17672</v>
      </c>
      <c r="B3941" s="109" t="s">
        <v>10591</v>
      </c>
      <c r="C3941" s="109" t="s">
        <v>10590</v>
      </c>
      <c r="D3941" s="109" t="s">
        <v>19175</v>
      </c>
      <c r="E3941" s="109" t="s">
        <v>19176</v>
      </c>
      <c r="F3941" s="110">
        <v>260</v>
      </c>
      <c r="G3941" s="110">
        <v>0</v>
      </c>
      <c r="H3941" s="111">
        <v>739966</v>
      </c>
      <c r="I3941" s="111">
        <v>0</v>
      </c>
      <c r="J3941" s="112">
        <v>2846.02</v>
      </c>
      <c r="K3941" s="109" t="s">
        <v>17554</v>
      </c>
      <c r="L3941" s="111">
        <v>-12243.036</v>
      </c>
      <c r="M3941" s="111">
        <v>0</v>
      </c>
      <c r="N3941" s="2">
        <f t="shared" si="122"/>
        <v>739966</v>
      </c>
      <c r="O3941" s="2">
        <f t="shared" si="123"/>
        <v>2846.023076923077</v>
      </c>
    </row>
    <row r="3942" spans="1:15" x14ac:dyDescent="0.25">
      <c r="A3942" s="109" t="s">
        <v>17672</v>
      </c>
      <c r="B3942" s="109" t="s">
        <v>10591</v>
      </c>
      <c r="C3942" s="109" t="s">
        <v>10590</v>
      </c>
      <c r="D3942" s="109" t="s">
        <v>19177</v>
      </c>
      <c r="E3942" s="109" t="s">
        <v>19178</v>
      </c>
      <c r="F3942" s="110">
        <v>1</v>
      </c>
      <c r="G3942" s="110">
        <v>0</v>
      </c>
      <c r="H3942" s="111">
        <v>2137</v>
      </c>
      <c r="I3942" s="111">
        <v>0</v>
      </c>
      <c r="J3942" s="112">
        <v>2137</v>
      </c>
      <c r="K3942" s="109" t="s">
        <v>17554</v>
      </c>
      <c r="L3942" s="111">
        <v>-35.351999999999997</v>
      </c>
      <c r="M3942" s="111">
        <v>0</v>
      </c>
      <c r="N3942" s="2">
        <f t="shared" si="122"/>
        <v>2137</v>
      </c>
      <c r="O3942" s="2">
        <f t="shared" si="123"/>
        <v>2137</v>
      </c>
    </row>
    <row r="3943" spans="1:15" x14ac:dyDescent="0.25">
      <c r="A3943" s="109" t="s">
        <v>17672</v>
      </c>
      <c r="B3943" s="109" t="s">
        <v>10591</v>
      </c>
      <c r="C3943" s="109" t="s">
        <v>10590</v>
      </c>
      <c r="D3943" s="109" t="s">
        <v>19179</v>
      </c>
      <c r="E3943" s="109" t="s">
        <v>19180</v>
      </c>
      <c r="F3943" s="110">
        <v>156</v>
      </c>
      <c r="G3943" s="110">
        <v>0</v>
      </c>
      <c r="H3943" s="111">
        <v>453884</v>
      </c>
      <c r="I3943" s="111">
        <v>0</v>
      </c>
      <c r="J3943" s="112">
        <v>2909.51</v>
      </c>
      <c r="K3943" s="109" t="s">
        <v>17554</v>
      </c>
      <c r="L3943" s="111">
        <v>-7509.6871000000001</v>
      </c>
      <c r="M3943" s="111">
        <v>0</v>
      </c>
      <c r="N3943" s="2">
        <f t="shared" si="122"/>
        <v>453884</v>
      </c>
      <c r="O3943" s="2">
        <f t="shared" si="123"/>
        <v>2909.5128205128203</v>
      </c>
    </row>
    <row r="3944" spans="1:15" x14ac:dyDescent="0.25">
      <c r="A3944" s="109" t="s">
        <v>17672</v>
      </c>
      <c r="B3944" s="109" t="s">
        <v>10591</v>
      </c>
      <c r="C3944" s="109" t="s">
        <v>10590</v>
      </c>
      <c r="D3944" s="109" t="s">
        <v>19181</v>
      </c>
      <c r="E3944" s="109" t="s">
        <v>19182</v>
      </c>
      <c r="F3944" s="110">
        <v>22</v>
      </c>
      <c r="G3944" s="110">
        <v>0</v>
      </c>
      <c r="H3944" s="111">
        <v>64493</v>
      </c>
      <c r="I3944" s="111">
        <v>0</v>
      </c>
      <c r="J3944" s="112">
        <v>2931.5</v>
      </c>
      <c r="K3944" s="109" t="s">
        <v>17554</v>
      </c>
      <c r="L3944" s="111">
        <v>-1067.0614</v>
      </c>
      <c r="M3944" s="111">
        <v>0</v>
      </c>
      <c r="N3944" s="2">
        <f t="shared" si="122"/>
        <v>64493</v>
      </c>
      <c r="O3944" s="2">
        <f t="shared" si="123"/>
        <v>2931.5</v>
      </c>
    </row>
    <row r="3945" spans="1:15" x14ac:dyDescent="0.25">
      <c r="A3945" s="109" t="s">
        <v>17674</v>
      </c>
      <c r="B3945" s="109" t="s">
        <v>10553</v>
      </c>
      <c r="C3945" s="109" t="s">
        <v>10552</v>
      </c>
      <c r="D3945" s="109" t="s">
        <v>3479</v>
      </c>
      <c r="E3945" s="109" t="s">
        <v>10560</v>
      </c>
      <c r="F3945" s="110">
        <v>144</v>
      </c>
      <c r="G3945" s="110">
        <v>0</v>
      </c>
      <c r="H3945" s="111">
        <v>422130</v>
      </c>
      <c r="I3945" s="111">
        <v>0</v>
      </c>
      <c r="J3945" s="112">
        <v>2931.46</v>
      </c>
      <c r="K3945" s="109" t="s">
        <v>17552</v>
      </c>
      <c r="L3945" s="111">
        <v>20101.430100000001</v>
      </c>
      <c r="M3945" s="111">
        <v>0</v>
      </c>
      <c r="N3945" s="2">
        <f t="shared" si="122"/>
        <v>422130</v>
      </c>
      <c r="O3945" s="2">
        <f t="shared" si="123"/>
        <v>2931.4583333333335</v>
      </c>
    </row>
    <row r="3946" spans="1:15" x14ac:dyDescent="0.25">
      <c r="A3946" s="109" t="s">
        <v>17674</v>
      </c>
      <c r="B3946" s="109" t="s">
        <v>10553</v>
      </c>
      <c r="C3946" s="109" t="s">
        <v>10552</v>
      </c>
      <c r="D3946" s="109" t="s">
        <v>3480</v>
      </c>
      <c r="E3946" s="109" t="s">
        <v>10559</v>
      </c>
      <c r="F3946" s="110">
        <v>100</v>
      </c>
      <c r="G3946" s="110">
        <v>0</v>
      </c>
      <c r="H3946" s="111">
        <v>249357</v>
      </c>
      <c r="I3946" s="111">
        <v>0</v>
      </c>
      <c r="J3946" s="112">
        <v>2493.5700000000002</v>
      </c>
      <c r="K3946" s="109" t="s">
        <v>17552</v>
      </c>
      <c r="L3946" s="111">
        <v>11874.1459</v>
      </c>
      <c r="M3946" s="111">
        <v>0</v>
      </c>
      <c r="N3946" s="2">
        <f t="shared" si="122"/>
        <v>249357</v>
      </c>
      <c r="O3946" s="2">
        <f t="shared" si="123"/>
        <v>2493.5700000000002</v>
      </c>
    </row>
    <row r="3947" spans="1:15" x14ac:dyDescent="0.25">
      <c r="A3947" s="109" t="s">
        <v>17674</v>
      </c>
      <c r="B3947" s="109" t="s">
        <v>10553</v>
      </c>
      <c r="C3947" s="109" t="s">
        <v>10552</v>
      </c>
      <c r="D3947" s="109" t="s">
        <v>3481</v>
      </c>
      <c r="E3947" s="109" t="s">
        <v>10558</v>
      </c>
      <c r="F3947" s="110">
        <v>149</v>
      </c>
      <c r="G3947" s="110">
        <v>0</v>
      </c>
      <c r="H3947" s="111">
        <v>380091</v>
      </c>
      <c r="I3947" s="111">
        <v>0</v>
      </c>
      <c r="J3947" s="112">
        <v>2550.9499999999998</v>
      </c>
      <c r="K3947" s="109" t="s">
        <v>17552</v>
      </c>
      <c r="L3947" s="111">
        <v>18099.5893</v>
      </c>
      <c r="M3947" s="111">
        <v>0</v>
      </c>
      <c r="N3947" s="2">
        <f t="shared" si="122"/>
        <v>380091</v>
      </c>
      <c r="O3947" s="2">
        <f t="shared" si="123"/>
        <v>2550.9463087248323</v>
      </c>
    </row>
    <row r="3948" spans="1:15" x14ac:dyDescent="0.25">
      <c r="A3948" s="109" t="s">
        <v>17674</v>
      </c>
      <c r="B3948" s="109" t="s">
        <v>10553</v>
      </c>
      <c r="C3948" s="109" t="s">
        <v>10552</v>
      </c>
      <c r="D3948" s="109" t="s">
        <v>3482</v>
      </c>
      <c r="E3948" s="109" t="s">
        <v>10557</v>
      </c>
      <c r="F3948" s="110">
        <v>67</v>
      </c>
      <c r="G3948" s="110">
        <v>0</v>
      </c>
      <c r="H3948" s="111">
        <v>204745</v>
      </c>
      <c r="I3948" s="111">
        <v>0</v>
      </c>
      <c r="J3948" s="112">
        <v>3055.9</v>
      </c>
      <c r="K3948" s="109" t="s">
        <v>17552</v>
      </c>
      <c r="L3948" s="111">
        <v>9749.7810000000009</v>
      </c>
      <c r="M3948" s="111">
        <v>0</v>
      </c>
      <c r="N3948" s="2">
        <f t="shared" si="122"/>
        <v>204745</v>
      </c>
      <c r="O3948" s="2">
        <f t="shared" si="123"/>
        <v>3055.8955223880598</v>
      </c>
    </row>
    <row r="3949" spans="1:15" x14ac:dyDescent="0.25">
      <c r="A3949" s="109" t="s">
        <v>17674</v>
      </c>
      <c r="B3949" s="109" t="s">
        <v>10553</v>
      </c>
      <c r="C3949" s="109" t="s">
        <v>10552</v>
      </c>
      <c r="D3949" s="109" t="s">
        <v>3483</v>
      </c>
      <c r="E3949" s="109" t="s">
        <v>10556</v>
      </c>
      <c r="F3949" s="110">
        <v>99</v>
      </c>
      <c r="G3949" s="110">
        <v>0</v>
      </c>
      <c r="H3949" s="111">
        <v>302223</v>
      </c>
      <c r="I3949" s="111">
        <v>0</v>
      </c>
      <c r="J3949" s="112">
        <v>3052.76</v>
      </c>
      <c r="K3949" s="109" t="s">
        <v>17552</v>
      </c>
      <c r="L3949" s="111">
        <v>14391.594999999999</v>
      </c>
      <c r="M3949" s="111">
        <v>0</v>
      </c>
      <c r="N3949" s="2">
        <f t="shared" si="122"/>
        <v>302223</v>
      </c>
      <c r="O3949" s="2">
        <f t="shared" si="123"/>
        <v>3052.757575757576</v>
      </c>
    </row>
    <row r="3950" spans="1:15" x14ac:dyDescent="0.25">
      <c r="A3950" s="109" t="s">
        <v>17674</v>
      </c>
      <c r="B3950" s="109" t="s">
        <v>10553</v>
      </c>
      <c r="C3950" s="109" t="s">
        <v>10552</v>
      </c>
      <c r="D3950" s="109" t="s">
        <v>3484</v>
      </c>
      <c r="E3950" s="109" t="s">
        <v>10555</v>
      </c>
      <c r="F3950" s="110">
        <v>105</v>
      </c>
      <c r="G3950" s="110">
        <v>0</v>
      </c>
      <c r="H3950" s="111">
        <v>332318</v>
      </c>
      <c r="I3950" s="111">
        <v>0</v>
      </c>
      <c r="J3950" s="112">
        <v>3164.93</v>
      </c>
      <c r="K3950" s="109" t="s">
        <v>17552</v>
      </c>
      <c r="L3950" s="111">
        <v>15824.685100000001</v>
      </c>
      <c r="M3950" s="111">
        <v>0</v>
      </c>
      <c r="N3950" s="2">
        <f t="shared" si="122"/>
        <v>332318</v>
      </c>
      <c r="O3950" s="2">
        <f t="shared" si="123"/>
        <v>3164.9333333333334</v>
      </c>
    </row>
    <row r="3951" spans="1:15" x14ac:dyDescent="0.25">
      <c r="A3951" s="109" t="s">
        <v>17674</v>
      </c>
      <c r="B3951" s="109" t="s">
        <v>10553</v>
      </c>
      <c r="C3951" s="109" t="s">
        <v>10552</v>
      </c>
      <c r="D3951" s="109" t="s">
        <v>3485</v>
      </c>
      <c r="E3951" s="109" t="s">
        <v>10554</v>
      </c>
      <c r="F3951" s="110">
        <v>53</v>
      </c>
      <c r="G3951" s="110">
        <v>0</v>
      </c>
      <c r="H3951" s="111">
        <v>155061</v>
      </c>
      <c r="I3951" s="111">
        <v>0</v>
      </c>
      <c r="J3951" s="112">
        <v>2925.68</v>
      </c>
      <c r="K3951" s="109" t="s">
        <v>17552</v>
      </c>
      <c r="L3951" s="111">
        <v>7383.8507</v>
      </c>
      <c r="M3951" s="111">
        <v>0</v>
      </c>
      <c r="N3951" s="2">
        <f t="shared" si="122"/>
        <v>155061</v>
      </c>
      <c r="O3951" s="2">
        <f t="shared" si="123"/>
        <v>2925.6792452830186</v>
      </c>
    </row>
    <row r="3952" spans="1:15" x14ac:dyDescent="0.25">
      <c r="A3952" s="109" t="s">
        <v>17674</v>
      </c>
      <c r="B3952" s="109" t="s">
        <v>10553</v>
      </c>
      <c r="C3952" s="109" t="s">
        <v>10552</v>
      </c>
      <c r="D3952" s="109" t="s">
        <v>3486</v>
      </c>
      <c r="E3952" s="109" t="s">
        <v>10551</v>
      </c>
      <c r="F3952" s="110">
        <v>34</v>
      </c>
      <c r="G3952" s="110">
        <v>0</v>
      </c>
      <c r="H3952" s="111">
        <v>51642</v>
      </c>
      <c r="I3952" s="111">
        <v>0</v>
      </c>
      <c r="J3952" s="112">
        <v>1518.88</v>
      </c>
      <c r="K3952" s="109" t="s">
        <v>17552</v>
      </c>
      <c r="L3952" s="111">
        <v>2459.1395000000002</v>
      </c>
      <c r="M3952" s="111">
        <v>0</v>
      </c>
      <c r="N3952" s="2">
        <f t="shared" si="122"/>
        <v>51642</v>
      </c>
      <c r="O3952" s="2">
        <f t="shared" si="123"/>
        <v>1518.8823529411766</v>
      </c>
    </row>
    <row r="3953" spans="1:15" x14ac:dyDescent="0.25">
      <c r="A3953" s="109" t="s">
        <v>17674</v>
      </c>
      <c r="B3953" s="109" t="s">
        <v>10550</v>
      </c>
      <c r="C3953" s="109" t="s">
        <v>10549</v>
      </c>
      <c r="D3953" s="109" t="s">
        <v>3487</v>
      </c>
      <c r="E3953" s="109" t="s">
        <v>6129</v>
      </c>
      <c r="F3953" s="110">
        <v>46</v>
      </c>
      <c r="G3953" s="110">
        <v>0</v>
      </c>
      <c r="H3953" s="111">
        <v>113577</v>
      </c>
      <c r="I3953" s="111">
        <v>0</v>
      </c>
      <c r="J3953" s="112">
        <v>2469.0700000000002</v>
      </c>
      <c r="K3953" s="109" t="s">
        <v>17554</v>
      </c>
      <c r="L3953" s="111">
        <v>-1879.1717000000001</v>
      </c>
      <c r="M3953" s="111">
        <v>0</v>
      </c>
      <c r="N3953" s="2">
        <f t="shared" si="122"/>
        <v>113577</v>
      </c>
      <c r="O3953" s="2">
        <f t="shared" si="123"/>
        <v>2469.0652173913045</v>
      </c>
    </row>
    <row r="3954" spans="1:15" x14ac:dyDescent="0.25">
      <c r="A3954" s="109" t="s">
        <v>17674</v>
      </c>
      <c r="B3954" s="109" t="s">
        <v>10550</v>
      </c>
      <c r="C3954" s="109" t="s">
        <v>10549</v>
      </c>
      <c r="D3954" s="109" t="s">
        <v>17675</v>
      </c>
      <c r="E3954" s="109" t="s">
        <v>17676</v>
      </c>
      <c r="F3954" s="110">
        <v>459</v>
      </c>
      <c r="G3954" s="110">
        <v>0</v>
      </c>
      <c r="H3954" s="111">
        <v>1215939</v>
      </c>
      <c r="I3954" s="111">
        <v>0</v>
      </c>
      <c r="J3954" s="112">
        <v>2649.1</v>
      </c>
      <c r="K3954" s="109" t="s">
        <v>17554</v>
      </c>
      <c r="L3954" s="111">
        <v>-20118.191800000001</v>
      </c>
      <c r="M3954" s="111">
        <v>0</v>
      </c>
      <c r="N3954" s="2">
        <f t="shared" si="122"/>
        <v>1215939</v>
      </c>
      <c r="O3954" s="2">
        <f t="shared" si="123"/>
        <v>2649.1045751633987</v>
      </c>
    </row>
    <row r="3955" spans="1:15" x14ac:dyDescent="0.25">
      <c r="A3955" s="109" t="s">
        <v>17674</v>
      </c>
      <c r="B3955" s="109" t="s">
        <v>10550</v>
      </c>
      <c r="C3955" s="109" t="s">
        <v>10549</v>
      </c>
      <c r="D3955" s="109" t="s">
        <v>17677</v>
      </c>
      <c r="E3955" s="109" t="s">
        <v>17678</v>
      </c>
      <c r="F3955" s="110">
        <v>174</v>
      </c>
      <c r="G3955" s="110">
        <v>0</v>
      </c>
      <c r="H3955" s="111">
        <v>457900</v>
      </c>
      <c r="I3955" s="111">
        <v>0</v>
      </c>
      <c r="J3955" s="112">
        <v>2631.61</v>
      </c>
      <c r="K3955" s="109" t="s">
        <v>17554</v>
      </c>
      <c r="L3955" s="111">
        <v>-7576.1418000000003</v>
      </c>
      <c r="M3955" s="111">
        <v>0</v>
      </c>
      <c r="N3955" s="2">
        <f t="shared" si="122"/>
        <v>457900</v>
      </c>
      <c r="O3955" s="2">
        <f t="shared" si="123"/>
        <v>2631.6091954022991</v>
      </c>
    </row>
    <row r="3956" spans="1:15" x14ac:dyDescent="0.25">
      <c r="A3956" s="109" t="s">
        <v>17674</v>
      </c>
      <c r="B3956" s="109" t="s">
        <v>10550</v>
      </c>
      <c r="C3956" s="109" t="s">
        <v>10549</v>
      </c>
      <c r="D3956" s="109" t="s">
        <v>17679</v>
      </c>
      <c r="E3956" s="109" t="s">
        <v>17680</v>
      </c>
      <c r="F3956" s="110">
        <v>175</v>
      </c>
      <c r="G3956" s="110">
        <v>0</v>
      </c>
      <c r="H3956" s="111">
        <v>524063</v>
      </c>
      <c r="I3956" s="111">
        <v>0</v>
      </c>
      <c r="J3956" s="112">
        <v>2994.65</v>
      </c>
      <c r="K3956" s="109" t="s">
        <v>17554</v>
      </c>
      <c r="L3956" s="111">
        <v>-8670.8330000000005</v>
      </c>
      <c r="M3956" s="111">
        <v>0</v>
      </c>
      <c r="N3956" s="2">
        <f t="shared" si="122"/>
        <v>524063</v>
      </c>
      <c r="O3956" s="2">
        <f t="shared" si="123"/>
        <v>2994.6457142857143</v>
      </c>
    </row>
    <row r="3957" spans="1:15" x14ac:dyDescent="0.25">
      <c r="A3957" s="109" t="s">
        <v>17674</v>
      </c>
      <c r="B3957" s="109" t="s">
        <v>10550</v>
      </c>
      <c r="C3957" s="109" t="s">
        <v>10549</v>
      </c>
      <c r="D3957" s="109" t="s">
        <v>17681</v>
      </c>
      <c r="E3957" s="109" t="s">
        <v>17682</v>
      </c>
      <c r="F3957" s="110">
        <v>60</v>
      </c>
      <c r="G3957" s="110">
        <v>0</v>
      </c>
      <c r="H3957" s="111">
        <v>120079</v>
      </c>
      <c r="I3957" s="111">
        <v>0</v>
      </c>
      <c r="J3957" s="112">
        <v>2001.32</v>
      </c>
      <c r="K3957" s="109" t="s">
        <v>17554</v>
      </c>
      <c r="L3957" s="111">
        <v>-1986.7623000000001</v>
      </c>
      <c r="M3957" s="111">
        <v>0</v>
      </c>
      <c r="N3957" s="2">
        <f t="shared" si="122"/>
        <v>120079</v>
      </c>
      <c r="O3957" s="2">
        <f t="shared" si="123"/>
        <v>2001.3166666666666</v>
      </c>
    </row>
    <row r="3958" spans="1:15" x14ac:dyDescent="0.25">
      <c r="A3958" s="109" t="s">
        <v>17674</v>
      </c>
      <c r="B3958" s="109" t="s">
        <v>10550</v>
      </c>
      <c r="C3958" s="109" t="s">
        <v>10549</v>
      </c>
      <c r="D3958" s="109" t="s">
        <v>17683</v>
      </c>
      <c r="E3958" s="109" t="s">
        <v>17684</v>
      </c>
      <c r="F3958" s="110">
        <v>101</v>
      </c>
      <c r="G3958" s="110">
        <v>0</v>
      </c>
      <c r="H3958" s="111">
        <v>243249</v>
      </c>
      <c r="I3958" s="111">
        <v>0</v>
      </c>
      <c r="J3958" s="112">
        <v>2408.41</v>
      </c>
      <c r="K3958" s="109" t="s">
        <v>17554</v>
      </c>
      <c r="L3958" s="111">
        <v>-4024.6541999999999</v>
      </c>
      <c r="M3958" s="111">
        <v>0</v>
      </c>
      <c r="N3958" s="2">
        <f t="shared" si="122"/>
        <v>243249</v>
      </c>
      <c r="O3958" s="2">
        <f t="shared" si="123"/>
        <v>2408.4059405940593</v>
      </c>
    </row>
    <row r="3959" spans="1:15" x14ac:dyDescent="0.25">
      <c r="A3959" s="109" t="s">
        <v>17674</v>
      </c>
      <c r="B3959" s="109" t="s">
        <v>10550</v>
      </c>
      <c r="C3959" s="109" t="s">
        <v>10549</v>
      </c>
      <c r="D3959" s="109" t="s">
        <v>17685</v>
      </c>
      <c r="E3959" s="109" t="s">
        <v>17686</v>
      </c>
      <c r="F3959" s="110">
        <v>384</v>
      </c>
      <c r="G3959" s="110">
        <v>0</v>
      </c>
      <c r="H3959" s="111">
        <v>1241507</v>
      </c>
      <c r="I3959" s="111">
        <v>0</v>
      </c>
      <c r="J3959" s="112">
        <v>3233.09</v>
      </c>
      <c r="K3959" s="109" t="s">
        <v>17554</v>
      </c>
      <c r="L3959" s="111">
        <v>-20541.231800000001</v>
      </c>
      <c r="M3959" s="111">
        <v>0</v>
      </c>
      <c r="N3959" s="2">
        <f t="shared" si="122"/>
        <v>1241507</v>
      </c>
      <c r="O3959" s="2">
        <f t="shared" si="123"/>
        <v>3233.0911458333335</v>
      </c>
    </row>
    <row r="3960" spans="1:15" x14ac:dyDescent="0.25">
      <c r="A3960" s="109" t="s">
        <v>17674</v>
      </c>
      <c r="B3960" s="109" t="s">
        <v>10550</v>
      </c>
      <c r="C3960" s="109" t="s">
        <v>10549</v>
      </c>
      <c r="D3960" s="109" t="s">
        <v>17687</v>
      </c>
      <c r="E3960" s="109" t="s">
        <v>17688</v>
      </c>
      <c r="F3960" s="110">
        <v>314</v>
      </c>
      <c r="G3960" s="110">
        <v>0</v>
      </c>
      <c r="H3960" s="111">
        <v>1005970</v>
      </c>
      <c r="I3960" s="111">
        <v>0</v>
      </c>
      <c r="J3960" s="112">
        <v>3203.73</v>
      </c>
      <c r="K3960" s="109" t="s">
        <v>17554</v>
      </c>
      <c r="L3960" s="111">
        <v>-16644.176100000001</v>
      </c>
      <c r="M3960" s="111">
        <v>0</v>
      </c>
      <c r="N3960" s="2">
        <f t="shared" si="122"/>
        <v>1005970</v>
      </c>
      <c r="O3960" s="2">
        <f t="shared" si="123"/>
        <v>3203.7261146496817</v>
      </c>
    </row>
    <row r="3961" spans="1:15" x14ac:dyDescent="0.25">
      <c r="A3961" s="109" t="s">
        <v>17674</v>
      </c>
      <c r="B3961" s="109" t="s">
        <v>10550</v>
      </c>
      <c r="C3961" s="109" t="s">
        <v>10549</v>
      </c>
      <c r="D3961" s="109" t="s">
        <v>17689</v>
      </c>
      <c r="E3961" s="109" t="s">
        <v>6388</v>
      </c>
      <c r="F3961" s="110">
        <v>292</v>
      </c>
      <c r="G3961" s="110">
        <v>0</v>
      </c>
      <c r="H3961" s="111">
        <v>644497</v>
      </c>
      <c r="I3961" s="111">
        <v>0</v>
      </c>
      <c r="J3961" s="112">
        <v>2207.1799999999998</v>
      </c>
      <c r="K3961" s="109" t="s">
        <v>17554</v>
      </c>
      <c r="L3961" s="111">
        <v>-10663.4642</v>
      </c>
      <c r="M3961" s="111">
        <v>0</v>
      </c>
      <c r="N3961" s="2">
        <f t="shared" si="122"/>
        <v>644497</v>
      </c>
      <c r="O3961" s="2">
        <f t="shared" si="123"/>
        <v>2207.1815068493152</v>
      </c>
    </row>
    <row r="3962" spans="1:15" x14ac:dyDescent="0.25">
      <c r="A3962" s="109" t="s">
        <v>17674</v>
      </c>
      <c r="B3962" s="109" t="s">
        <v>10550</v>
      </c>
      <c r="C3962" s="109" t="s">
        <v>10549</v>
      </c>
      <c r="D3962" s="109" t="s">
        <v>18135</v>
      </c>
      <c r="E3962" s="109" t="s">
        <v>18136</v>
      </c>
      <c r="F3962" s="110">
        <v>76</v>
      </c>
      <c r="G3962" s="110">
        <v>0</v>
      </c>
      <c r="H3962" s="111">
        <v>245214</v>
      </c>
      <c r="I3962" s="111">
        <v>0</v>
      </c>
      <c r="J3962" s="112">
        <v>3226.5</v>
      </c>
      <c r="K3962" s="109" t="s">
        <v>17554</v>
      </c>
      <c r="L3962" s="111">
        <v>-4057.1678999999999</v>
      </c>
      <c r="M3962" s="111">
        <v>0</v>
      </c>
      <c r="N3962" s="2">
        <f t="shared" si="122"/>
        <v>245214</v>
      </c>
      <c r="O3962" s="2">
        <f t="shared" si="123"/>
        <v>3226.5</v>
      </c>
    </row>
    <row r="3963" spans="1:15" x14ac:dyDescent="0.25">
      <c r="A3963" s="109" t="s">
        <v>17674</v>
      </c>
      <c r="B3963" s="109" t="s">
        <v>10550</v>
      </c>
      <c r="C3963" s="109" t="s">
        <v>10549</v>
      </c>
      <c r="D3963" s="109" t="s">
        <v>19130</v>
      </c>
      <c r="E3963" s="109" t="s">
        <v>19131</v>
      </c>
      <c r="F3963" s="110">
        <v>20</v>
      </c>
      <c r="G3963" s="110">
        <v>0</v>
      </c>
      <c r="H3963" s="111">
        <v>35691</v>
      </c>
      <c r="I3963" s="111">
        <v>0</v>
      </c>
      <c r="J3963" s="112">
        <v>1784.55</v>
      </c>
      <c r="K3963" s="109" t="s">
        <v>17554</v>
      </c>
      <c r="L3963" s="111">
        <v>-590.52250000000004</v>
      </c>
      <c r="M3963" s="111">
        <v>0</v>
      </c>
      <c r="N3963" s="2">
        <f t="shared" si="122"/>
        <v>35691</v>
      </c>
      <c r="O3963" s="2">
        <f t="shared" si="123"/>
        <v>1784.55</v>
      </c>
    </row>
    <row r="3964" spans="1:15" x14ac:dyDescent="0.25">
      <c r="A3964" s="109" t="s">
        <v>17674</v>
      </c>
      <c r="B3964" s="109" t="s">
        <v>10550</v>
      </c>
      <c r="C3964" s="109" t="s">
        <v>10549</v>
      </c>
      <c r="D3964" s="109" t="s">
        <v>3488</v>
      </c>
      <c r="E3964" s="109" t="s">
        <v>6129</v>
      </c>
      <c r="F3964" s="110">
        <v>48</v>
      </c>
      <c r="G3964" s="110">
        <v>0</v>
      </c>
      <c r="H3964" s="111">
        <v>108890</v>
      </c>
      <c r="I3964" s="111">
        <v>0</v>
      </c>
      <c r="J3964" s="112">
        <v>2268.54</v>
      </c>
      <c r="K3964" s="109" t="s">
        <v>17554</v>
      </c>
      <c r="L3964" s="111">
        <v>-1801.6355000000001</v>
      </c>
      <c r="M3964" s="111">
        <v>0</v>
      </c>
      <c r="N3964" s="2">
        <f t="shared" si="122"/>
        <v>108890</v>
      </c>
      <c r="O3964" s="2">
        <f t="shared" si="123"/>
        <v>2268.5416666666665</v>
      </c>
    </row>
    <row r="3965" spans="1:15" x14ac:dyDescent="0.25">
      <c r="A3965" s="109" t="s">
        <v>17690</v>
      </c>
      <c r="B3965" s="109" t="s">
        <v>10513</v>
      </c>
      <c r="C3965" s="109" t="s">
        <v>10512</v>
      </c>
      <c r="D3965" s="109" t="s">
        <v>3515</v>
      </c>
      <c r="E3965" s="109" t="s">
        <v>10516</v>
      </c>
      <c r="F3965" s="110">
        <v>57</v>
      </c>
      <c r="G3965" s="110">
        <v>442</v>
      </c>
      <c r="H3965" s="111">
        <v>1759844</v>
      </c>
      <c r="I3965" s="111">
        <v>1558820</v>
      </c>
      <c r="J3965" s="112">
        <v>3526.74</v>
      </c>
      <c r="K3965" s="109" t="s">
        <v>17554</v>
      </c>
      <c r="L3965" s="111">
        <v>-29117.306199999999</v>
      </c>
      <c r="M3965" s="111">
        <v>0</v>
      </c>
      <c r="N3965" s="2">
        <f t="shared" si="122"/>
        <v>201024</v>
      </c>
      <c r="O3965" s="2">
        <f t="shared" si="123"/>
        <v>3526.7368421052633</v>
      </c>
    </row>
    <row r="3966" spans="1:15" x14ac:dyDescent="0.25">
      <c r="A3966" s="109" t="s">
        <v>17690</v>
      </c>
      <c r="B3966" s="109" t="s">
        <v>10513</v>
      </c>
      <c r="C3966" s="109" t="s">
        <v>10512</v>
      </c>
      <c r="D3966" s="109" t="s">
        <v>3516</v>
      </c>
      <c r="E3966" s="109" t="s">
        <v>10515</v>
      </c>
      <c r="F3966" s="110">
        <v>0</v>
      </c>
      <c r="G3966" s="110">
        <v>101</v>
      </c>
      <c r="H3966" s="111">
        <v>325476</v>
      </c>
      <c r="I3966" s="111">
        <v>325476</v>
      </c>
      <c r="J3966" s="112">
        <v>3222.53</v>
      </c>
      <c r="K3966" s="109" t="s">
        <v>17554</v>
      </c>
      <c r="L3966" s="111">
        <v>-5385.1301000000003</v>
      </c>
      <c r="M3966" s="111">
        <v>0</v>
      </c>
      <c r="N3966" s="2">
        <f t="shared" si="122"/>
        <v>0</v>
      </c>
      <c r="O3966" s="2" t="str">
        <f t="shared" si="123"/>
        <v>No Standing Units</v>
      </c>
    </row>
    <row r="3967" spans="1:15" x14ac:dyDescent="0.25">
      <c r="A3967" s="109" t="s">
        <v>17690</v>
      </c>
      <c r="B3967" s="109" t="s">
        <v>10513</v>
      </c>
      <c r="C3967" s="109" t="s">
        <v>10512</v>
      </c>
      <c r="D3967" s="109" t="s">
        <v>3517</v>
      </c>
      <c r="E3967" s="109" t="s">
        <v>10514</v>
      </c>
      <c r="F3967" s="110">
        <v>18</v>
      </c>
      <c r="G3967" s="110">
        <v>0</v>
      </c>
      <c r="H3967" s="111">
        <v>29955</v>
      </c>
      <c r="I3967" s="111">
        <v>0</v>
      </c>
      <c r="J3967" s="112">
        <v>1664.17</v>
      </c>
      <c r="K3967" s="109" t="s">
        <v>17554</v>
      </c>
      <c r="L3967" s="111">
        <v>-495.62529999999998</v>
      </c>
      <c r="M3967" s="111">
        <v>0</v>
      </c>
      <c r="N3967" s="2">
        <f t="shared" si="122"/>
        <v>29955</v>
      </c>
      <c r="O3967" s="2">
        <f t="shared" si="123"/>
        <v>1664.1666666666667</v>
      </c>
    </row>
    <row r="3968" spans="1:15" x14ac:dyDescent="0.25">
      <c r="A3968" s="109" t="s">
        <v>17690</v>
      </c>
      <c r="B3968" s="109" t="s">
        <v>10513</v>
      </c>
      <c r="C3968" s="109" t="s">
        <v>10512</v>
      </c>
      <c r="D3968" s="109" t="s">
        <v>3518</v>
      </c>
      <c r="E3968" s="109" t="s">
        <v>10511</v>
      </c>
      <c r="F3968" s="110">
        <v>32</v>
      </c>
      <c r="G3968" s="110">
        <v>0</v>
      </c>
      <c r="H3968" s="111">
        <v>57581</v>
      </c>
      <c r="I3968" s="111">
        <v>0</v>
      </c>
      <c r="J3968" s="112">
        <v>1799.41</v>
      </c>
      <c r="K3968" s="109" t="s">
        <v>17554</v>
      </c>
      <c r="L3968" s="111">
        <v>-952.70219999999995</v>
      </c>
      <c r="M3968" s="111">
        <v>0</v>
      </c>
      <c r="N3968" s="2">
        <f t="shared" si="122"/>
        <v>57581</v>
      </c>
      <c r="O3968" s="2">
        <f t="shared" si="123"/>
        <v>1799.40625</v>
      </c>
    </row>
    <row r="3969" spans="1:15" x14ac:dyDescent="0.25">
      <c r="A3969" s="109" t="s">
        <v>17690</v>
      </c>
      <c r="B3969" s="109" t="s">
        <v>10513</v>
      </c>
      <c r="C3969" s="109" t="s">
        <v>10512</v>
      </c>
      <c r="D3969" s="109" t="s">
        <v>17887</v>
      </c>
      <c r="E3969" s="109" t="s">
        <v>17977</v>
      </c>
      <c r="F3969" s="110">
        <v>26</v>
      </c>
      <c r="G3969" s="110">
        <v>0</v>
      </c>
      <c r="H3969" s="111">
        <v>44087</v>
      </c>
      <c r="I3969" s="111">
        <v>0</v>
      </c>
      <c r="J3969" s="112">
        <v>1695.65</v>
      </c>
      <c r="K3969" s="109" t="s">
        <v>17554</v>
      </c>
      <c r="L3969" s="111">
        <v>-729.43409999999994</v>
      </c>
      <c r="M3969" s="111">
        <v>0</v>
      </c>
      <c r="N3969" s="2">
        <f t="shared" si="122"/>
        <v>44087</v>
      </c>
      <c r="O3969" s="2">
        <f t="shared" si="123"/>
        <v>1695.6538461538462</v>
      </c>
    </row>
    <row r="3970" spans="1:15" x14ac:dyDescent="0.25">
      <c r="A3970" s="109" t="s">
        <v>17690</v>
      </c>
      <c r="B3970" s="109" t="s">
        <v>10363</v>
      </c>
      <c r="C3970" s="109" t="s">
        <v>10362</v>
      </c>
      <c r="D3970" s="109" t="s">
        <v>3519</v>
      </c>
      <c r="E3970" s="109" t="s">
        <v>10510</v>
      </c>
      <c r="F3970" s="110">
        <v>1621</v>
      </c>
      <c r="G3970" s="110">
        <v>0</v>
      </c>
      <c r="H3970" s="111">
        <v>7503206.0318999998</v>
      </c>
      <c r="I3970" s="111">
        <v>0</v>
      </c>
      <c r="J3970" s="112">
        <v>4628.75</v>
      </c>
      <c r="K3970" s="109" t="s">
        <v>17554</v>
      </c>
      <c r="L3970" s="111">
        <v>-124143.5059</v>
      </c>
      <c r="M3970" s="111">
        <v>0</v>
      </c>
      <c r="N3970" s="2">
        <f t="shared" si="122"/>
        <v>7503206.0318999998</v>
      </c>
      <c r="O3970" s="2">
        <f t="shared" si="123"/>
        <v>4628.7514077112892</v>
      </c>
    </row>
    <row r="3971" spans="1:15" x14ac:dyDescent="0.25">
      <c r="A3971" s="109" t="s">
        <v>17690</v>
      </c>
      <c r="B3971" s="109" t="s">
        <v>10363</v>
      </c>
      <c r="C3971" s="109" t="s">
        <v>10362</v>
      </c>
      <c r="D3971" s="109" t="s">
        <v>3520</v>
      </c>
      <c r="E3971" s="109" t="s">
        <v>10509</v>
      </c>
      <c r="F3971" s="110">
        <v>1406</v>
      </c>
      <c r="G3971" s="110">
        <v>0</v>
      </c>
      <c r="H3971" s="111">
        <v>6508024.0277000004</v>
      </c>
      <c r="I3971" s="111">
        <v>0</v>
      </c>
      <c r="J3971" s="112">
        <v>4628.75</v>
      </c>
      <c r="K3971" s="109" t="s">
        <v>17554</v>
      </c>
      <c r="L3971" s="111">
        <v>-107677.8342</v>
      </c>
      <c r="M3971" s="111">
        <v>0</v>
      </c>
      <c r="N3971" s="2">
        <f t="shared" si="122"/>
        <v>6508024.0277000004</v>
      </c>
      <c r="O3971" s="2">
        <f t="shared" si="123"/>
        <v>4628.7510865576105</v>
      </c>
    </row>
    <row r="3972" spans="1:15" x14ac:dyDescent="0.25">
      <c r="A3972" s="109" t="s">
        <v>17690</v>
      </c>
      <c r="B3972" s="109" t="s">
        <v>10363</v>
      </c>
      <c r="C3972" s="109" t="s">
        <v>10362</v>
      </c>
      <c r="D3972" s="109" t="s">
        <v>3521</v>
      </c>
      <c r="E3972" s="109" t="s">
        <v>10463</v>
      </c>
      <c r="F3972" s="110">
        <v>1586</v>
      </c>
      <c r="G3972" s="110">
        <v>0</v>
      </c>
      <c r="H3972" s="111">
        <v>7230806.0307</v>
      </c>
      <c r="I3972" s="111">
        <v>0</v>
      </c>
      <c r="J3972" s="112">
        <v>4559.1499999999996</v>
      </c>
      <c r="K3972" s="109" t="s">
        <v>17554</v>
      </c>
      <c r="L3972" s="111">
        <v>-119636.53569999999</v>
      </c>
      <c r="M3972" s="111">
        <v>0</v>
      </c>
      <c r="N3972" s="2">
        <f t="shared" ref="N3972:N4035" si="124">H3972-I3972</f>
        <v>7230806.0307</v>
      </c>
      <c r="O3972" s="2">
        <f t="shared" ref="O3972:O4035" si="125">IF(F3972&gt;0,N3972/F3972,"No Standing Units")</f>
        <v>4559.1462993064315</v>
      </c>
    </row>
    <row r="3973" spans="1:15" x14ac:dyDescent="0.25">
      <c r="A3973" s="109" t="s">
        <v>17690</v>
      </c>
      <c r="B3973" s="109" t="s">
        <v>10363</v>
      </c>
      <c r="C3973" s="109" t="s">
        <v>10362</v>
      </c>
      <c r="D3973" s="109" t="s">
        <v>3522</v>
      </c>
      <c r="E3973" s="109" t="s">
        <v>10508</v>
      </c>
      <c r="F3973" s="110">
        <v>1712</v>
      </c>
      <c r="G3973" s="110">
        <v>0</v>
      </c>
      <c r="H3973" s="111">
        <v>7924422.0336999996</v>
      </c>
      <c r="I3973" s="111">
        <v>0</v>
      </c>
      <c r="J3973" s="112">
        <v>4628.75</v>
      </c>
      <c r="K3973" s="109" t="s">
        <v>17554</v>
      </c>
      <c r="L3973" s="111">
        <v>-131112.6972</v>
      </c>
      <c r="M3973" s="111">
        <v>0</v>
      </c>
      <c r="N3973" s="2">
        <f t="shared" si="124"/>
        <v>7924422.0336999996</v>
      </c>
      <c r="O3973" s="2">
        <f t="shared" si="125"/>
        <v>4628.7511879088779</v>
      </c>
    </row>
    <row r="3974" spans="1:15" x14ac:dyDescent="0.25">
      <c r="A3974" s="109" t="s">
        <v>17690</v>
      </c>
      <c r="B3974" s="109" t="s">
        <v>10363</v>
      </c>
      <c r="C3974" s="109" t="s">
        <v>10362</v>
      </c>
      <c r="D3974" s="109" t="s">
        <v>3523</v>
      </c>
      <c r="E3974" s="109" t="s">
        <v>10507</v>
      </c>
      <c r="F3974" s="110">
        <v>1324</v>
      </c>
      <c r="G3974" s="110">
        <v>0</v>
      </c>
      <c r="H3974" s="111">
        <v>6128467.0259999996</v>
      </c>
      <c r="I3974" s="111">
        <v>0</v>
      </c>
      <c r="J3974" s="112">
        <v>4628.75</v>
      </c>
      <c r="K3974" s="109" t="s">
        <v>17554</v>
      </c>
      <c r="L3974" s="111">
        <v>-101397.9037</v>
      </c>
      <c r="M3974" s="111">
        <v>0</v>
      </c>
      <c r="N3974" s="2">
        <f t="shared" si="124"/>
        <v>6128467.0259999996</v>
      </c>
      <c r="O3974" s="2">
        <f t="shared" si="125"/>
        <v>4628.7515302114798</v>
      </c>
    </row>
    <row r="3975" spans="1:15" x14ac:dyDescent="0.25">
      <c r="A3975" s="109" t="s">
        <v>17690</v>
      </c>
      <c r="B3975" s="109" t="s">
        <v>10363</v>
      </c>
      <c r="C3975" s="109" t="s">
        <v>10362</v>
      </c>
      <c r="D3975" s="109" t="s">
        <v>3524</v>
      </c>
      <c r="E3975" s="109" t="s">
        <v>10506</v>
      </c>
      <c r="F3975" s="110">
        <v>1306</v>
      </c>
      <c r="G3975" s="110">
        <v>0</v>
      </c>
      <c r="H3975" s="111">
        <v>5908793.0251000002</v>
      </c>
      <c r="I3975" s="111">
        <v>0</v>
      </c>
      <c r="J3975" s="112">
        <v>4524.34</v>
      </c>
      <c r="K3975" s="109" t="s">
        <v>17554</v>
      </c>
      <c r="L3975" s="111">
        <v>-97763.305999999997</v>
      </c>
      <c r="M3975" s="111">
        <v>0</v>
      </c>
      <c r="N3975" s="2">
        <f t="shared" si="124"/>
        <v>5908793.0251000002</v>
      </c>
      <c r="O3975" s="2">
        <f t="shared" si="125"/>
        <v>4524.3438170750387</v>
      </c>
    </row>
    <row r="3976" spans="1:15" x14ac:dyDescent="0.25">
      <c r="A3976" s="109" t="s">
        <v>17690</v>
      </c>
      <c r="B3976" s="109" t="s">
        <v>10363</v>
      </c>
      <c r="C3976" s="109" t="s">
        <v>10362</v>
      </c>
      <c r="D3976" s="109" t="s">
        <v>3525</v>
      </c>
      <c r="E3976" s="109" t="s">
        <v>10505</v>
      </c>
      <c r="F3976" s="110">
        <v>1282</v>
      </c>
      <c r="G3976" s="110">
        <v>0</v>
      </c>
      <c r="H3976" s="111">
        <v>5800208.0247</v>
      </c>
      <c r="I3976" s="111">
        <v>0</v>
      </c>
      <c r="J3976" s="112">
        <v>4524.34</v>
      </c>
      <c r="K3976" s="109" t="s">
        <v>17554</v>
      </c>
      <c r="L3976" s="111">
        <v>-95966.736799999999</v>
      </c>
      <c r="M3976" s="111">
        <v>0</v>
      </c>
      <c r="N3976" s="2">
        <f t="shared" si="124"/>
        <v>5800208.0247</v>
      </c>
      <c r="O3976" s="2">
        <f t="shared" si="125"/>
        <v>4524.3432329953193</v>
      </c>
    </row>
    <row r="3977" spans="1:15" x14ac:dyDescent="0.25">
      <c r="A3977" s="109" t="s">
        <v>17690</v>
      </c>
      <c r="B3977" s="109" t="s">
        <v>10363</v>
      </c>
      <c r="C3977" s="109" t="s">
        <v>10362</v>
      </c>
      <c r="D3977" s="109" t="s">
        <v>3526</v>
      </c>
      <c r="E3977" s="109" t="s">
        <v>10504</v>
      </c>
      <c r="F3977" s="110">
        <v>1707</v>
      </c>
      <c r="G3977" s="110">
        <v>0</v>
      </c>
      <c r="H3977" s="111">
        <v>7901279.0335999997</v>
      </c>
      <c r="I3977" s="111">
        <v>0</v>
      </c>
      <c r="J3977" s="112">
        <v>4628.75</v>
      </c>
      <c r="K3977" s="109" t="s">
        <v>17554</v>
      </c>
      <c r="L3977" s="111">
        <v>-130729.7746</v>
      </c>
      <c r="M3977" s="111">
        <v>0</v>
      </c>
      <c r="N3977" s="2">
        <f t="shared" si="124"/>
        <v>7901279.0335999997</v>
      </c>
      <c r="O3977" s="2">
        <f t="shared" si="125"/>
        <v>4628.7516306971293</v>
      </c>
    </row>
    <row r="3978" spans="1:15" x14ac:dyDescent="0.25">
      <c r="A3978" s="109" t="s">
        <v>17690</v>
      </c>
      <c r="B3978" s="109" t="s">
        <v>10363</v>
      </c>
      <c r="C3978" s="109" t="s">
        <v>10362</v>
      </c>
      <c r="D3978" s="109" t="s">
        <v>3527</v>
      </c>
      <c r="E3978" s="109" t="s">
        <v>10503</v>
      </c>
      <c r="F3978" s="110">
        <v>1861</v>
      </c>
      <c r="G3978" s="110">
        <v>0</v>
      </c>
      <c r="H3978" s="111">
        <v>8419803.0358000007</v>
      </c>
      <c r="I3978" s="111">
        <v>0</v>
      </c>
      <c r="J3978" s="112">
        <v>4524.34</v>
      </c>
      <c r="K3978" s="109" t="s">
        <v>17554</v>
      </c>
      <c r="L3978" s="111">
        <v>-139308.9682</v>
      </c>
      <c r="M3978" s="111">
        <v>0</v>
      </c>
      <c r="N3978" s="2">
        <f t="shared" si="124"/>
        <v>8419803.0358000007</v>
      </c>
      <c r="O3978" s="2">
        <f t="shared" si="125"/>
        <v>4524.3433830198819</v>
      </c>
    </row>
    <row r="3979" spans="1:15" x14ac:dyDescent="0.25">
      <c r="A3979" s="109" t="s">
        <v>17690</v>
      </c>
      <c r="B3979" s="109" t="s">
        <v>10363</v>
      </c>
      <c r="C3979" s="109" t="s">
        <v>10362</v>
      </c>
      <c r="D3979" s="109" t="s">
        <v>3528</v>
      </c>
      <c r="E3979" s="109" t="s">
        <v>10502</v>
      </c>
      <c r="F3979" s="110">
        <v>1789</v>
      </c>
      <c r="G3979" s="110">
        <v>0</v>
      </c>
      <c r="H3979" s="111">
        <v>7782741.0330999997</v>
      </c>
      <c r="I3979" s="111">
        <v>0</v>
      </c>
      <c r="J3979" s="112">
        <v>4350.33</v>
      </c>
      <c r="K3979" s="109" t="s">
        <v>17554</v>
      </c>
      <c r="L3979" s="111">
        <v>-128768.5199</v>
      </c>
      <c r="M3979" s="111">
        <v>0</v>
      </c>
      <c r="N3979" s="2">
        <f t="shared" si="124"/>
        <v>7782741.0330999997</v>
      </c>
      <c r="O3979" s="2">
        <f t="shared" si="125"/>
        <v>4350.3303706539964</v>
      </c>
    </row>
    <row r="3980" spans="1:15" x14ac:dyDescent="0.25">
      <c r="A3980" s="109" t="s">
        <v>17690</v>
      </c>
      <c r="B3980" s="109" t="s">
        <v>10363</v>
      </c>
      <c r="C3980" s="109" t="s">
        <v>10362</v>
      </c>
      <c r="D3980" s="109" t="s">
        <v>3529</v>
      </c>
      <c r="E3980" s="109" t="s">
        <v>10501</v>
      </c>
      <c r="F3980" s="110">
        <v>1134</v>
      </c>
      <c r="G3980" s="110">
        <v>0</v>
      </c>
      <c r="H3980" s="111">
        <v>5249004.0223000003</v>
      </c>
      <c r="I3980" s="111">
        <v>0</v>
      </c>
      <c r="J3980" s="112">
        <v>4628.75</v>
      </c>
      <c r="K3980" s="109" t="s">
        <v>17554</v>
      </c>
      <c r="L3980" s="111">
        <v>-86846.845000000001</v>
      </c>
      <c r="M3980" s="111">
        <v>0</v>
      </c>
      <c r="N3980" s="2">
        <f t="shared" si="124"/>
        <v>5249004.0223000003</v>
      </c>
      <c r="O3980" s="2">
        <f t="shared" si="125"/>
        <v>4628.7513424162262</v>
      </c>
    </row>
    <row r="3981" spans="1:15" x14ac:dyDescent="0.25">
      <c r="A3981" s="109" t="s">
        <v>17690</v>
      </c>
      <c r="B3981" s="109" t="s">
        <v>10363</v>
      </c>
      <c r="C3981" s="109" t="s">
        <v>10362</v>
      </c>
      <c r="D3981" s="109" t="s">
        <v>3530</v>
      </c>
      <c r="E3981" s="109" t="s">
        <v>10500</v>
      </c>
      <c r="F3981" s="110">
        <v>1102</v>
      </c>
      <c r="G3981" s="110">
        <v>0</v>
      </c>
      <c r="H3981" s="111">
        <v>5024179.0214</v>
      </c>
      <c r="I3981" s="111">
        <v>0</v>
      </c>
      <c r="J3981" s="112">
        <v>4559.1499999999996</v>
      </c>
      <c r="K3981" s="109" t="s">
        <v>17554</v>
      </c>
      <c r="L3981" s="111">
        <v>-83127.025500000003</v>
      </c>
      <c r="M3981" s="111">
        <v>0</v>
      </c>
      <c r="N3981" s="2">
        <f t="shared" si="124"/>
        <v>5024179.0214</v>
      </c>
      <c r="O3981" s="2">
        <f t="shared" si="125"/>
        <v>4559.1461174228671</v>
      </c>
    </row>
    <row r="3982" spans="1:15" x14ac:dyDescent="0.25">
      <c r="A3982" s="109" t="s">
        <v>17690</v>
      </c>
      <c r="B3982" s="109" t="s">
        <v>10363</v>
      </c>
      <c r="C3982" s="109" t="s">
        <v>10362</v>
      </c>
      <c r="D3982" s="109" t="s">
        <v>3531</v>
      </c>
      <c r="E3982" s="109" t="s">
        <v>10499</v>
      </c>
      <c r="F3982" s="110">
        <v>1934</v>
      </c>
      <c r="G3982" s="110">
        <v>0</v>
      </c>
      <c r="H3982" s="111">
        <v>8750080.0372000001</v>
      </c>
      <c r="I3982" s="111">
        <v>0</v>
      </c>
      <c r="J3982" s="112">
        <v>4524.34</v>
      </c>
      <c r="K3982" s="109" t="s">
        <v>17554</v>
      </c>
      <c r="L3982" s="111">
        <v>-144773.53279999999</v>
      </c>
      <c r="M3982" s="111">
        <v>0</v>
      </c>
      <c r="N3982" s="2">
        <f t="shared" si="124"/>
        <v>8750080.0372000001</v>
      </c>
      <c r="O3982" s="2">
        <f t="shared" si="125"/>
        <v>4524.3433491209926</v>
      </c>
    </row>
    <row r="3983" spans="1:15" x14ac:dyDescent="0.25">
      <c r="A3983" s="109" t="s">
        <v>17690</v>
      </c>
      <c r="B3983" s="109" t="s">
        <v>10363</v>
      </c>
      <c r="C3983" s="109" t="s">
        <v>10362</v>
      </c>
      <c r="D3983" s="109" t="s">
        <v>3532</v>
      </c>
      <c r="E3983" s="109" t="s">
        <v>10498</v>
      </c>
      <c r="F3983" s="110">
        <v>1389</v>
      </c>
      <c r="G3983" s="110">
        <v>0</v>
      </c>
      <c r="H3983" s="111">
        <v>6429336.0273000002</v>
      </c>
      <c r="I3983" s="111">
        <v>0</v>
      </c>
      <c r="J3983" s="112">
        <v>4628.75</v>
      </c>
      <c r="K3983" s="109" t="s">
        <v>17554</v>
      </c>
      <c r="L3983" s="111">
        <v>-106375.8974</v>
      </c>
      <c r="M3983" s="111">
        <v>0</v>
      </c>
      <c r="N3983" s="2">
        <f t="shared" si="124"/>
        <v>6429336.0273000002</v>
      </c>
      <c r="O3983" s="2">
        <f t="shared" si="125"/>
        <v>4628.7516395248385</v>
      </c>
    </row>
    <row r="3984" spans="1:15" x14ac:dyDescent="0.25">
      <c r="A3984" s="109" t="s">
        <v>17690</v>
      </c>
      <c r="B3984" s="109" t="s">
        <v>10363</v>
      </c>
      <c r="C3984" s="109" t="s">
        <v>10362</v>
      </c>
      <c r="D3984" s="109" t="s">
        <v>3533</v>
      </c>
      <c r="E3984" s="109" t="s">
        <v>10497</v>
      </c>
      <c r="F3984" s="110">
        <v>1357</v>
      </c>
      <c r="G3984" s="110">
        <v>0</v>
      </c>
      <c r="H3984" s="111">
        <v>6045080.0257000001</v>
      </c>
      <c r="I3984" s="111">
        <v>0</v>
      </c>
      <c r="J3984" s="112">
        <v>4454.74</v>
      </c>
      <c r="K3984" s="109" t="s">
        <v>17554</v>
      </c>
      <c r="L3984" s="111">
        <v>-100018.2307</v>
      </c>
      <c r="M3984" s="111">
        <v>0</v>
      </c>
      <c r="N3984" s="2">
        <f t="shared" si="124"/>
        <v>6045080.0257000001</v>
      </c>
      <c r="O3984" s="2">
        <f t="shared" si="125"/>
        <v>4454.7384124539431</v>
      </c>
    </row>
    <row r="3985" spans="1:15" x14ac:dyDescent="0.25">
      <c r="A3985" s="109" t="s">
        <v>17690</v>
      </c>
      <c r="B3985" s="109" t="s">
        <v>10363</v>
      </c>
      <c r="C3985" s="109" t="s">
        <v>10362</v>
      </c>
      <c r="D3985" s="109" t="s">
        <v>3534</v>
      </c>
      <c r="E3985" s="109" t="s">
        <v>10496</v>
      </c>
      <c r="F3985" s="110">
        <v>984</v>
      </c>
      <c r="G3985" s="110">
        <v>0</v>
      </c>
      <c r="H3985" s="111">
        <v>4451954.0188999996</v>
      </c>
      <c r="I3985" s="111">
        <v>0</v>
      </c>
      <c r="J3985" s="112">
        <v>4524.34</v>
      </c>
      <c r="K3985" s="109" t="s">
        <v>17554</v>
      </c>
      <c r="L3985" s="111">
        <v>-73659.336200000005</v>
      </c>
      <c r="M3985" s="111">
        <v>0</v>
      </c>
      <c r="N3985" s="2">
        <f t="shared" si="124"/>
        <v>4451954.0188999996</v>
      </c>
      <c r="O3985" s="2">
        <f t="shared" si="125"/>
        <v>4524.3435151422764</v>
      </c>
    </row>
    <row r="3986" spans="1:15" x14ac:dyDescent="0.25">
      <c r="A3986" s="109" t="s">
        <v>17690</v>
      </c>
      <c r="B3986" s="109" t="s">
        <v>10363</v>
      </c>
      <c r="C3986" s="109" t="s">
        <v>10362</v>
      </c>
      <c r="D3986" s="109" t="s">
        <v>3535</v>
      </c>
      <c r="E3986" s="109" t="s">
        <v>10495</v>
      </c>
      <c r="F3986" s="110">
        <v>1522</v>
      </c>
      <c r="G3986" s="110">
        <v>0</v>
      </c>
      <c r="H3986" s="111">
        <v>6886051.0292999996</v>
      </c>
      <c r="I3986" s="111">
        <v>0</v>
      </c>
      <c r="J3986" s="112">
        <v>4524.34</v>
      </c>
      <c r="K3986" s="109" t="s">
        <v>17554</v>
      </c>
      <c r="L3986" s="111">
        <v>-113932.4286</v>
      </c>
      <c r="M3986" s="111">
        <v>0</v>
      </c>
      <c r="N3986" s="2">
        <f t="shared" si="124"/>
        <v>6886051.0292999996</v>
      </c>
      <c r="O3986" s="2">
        <f t="shared" si="125"/>
        <v>4524.3436460578187</v>
      </c>
    </row>
    <row r="3987" spans="1:15" x14ac:dyDescent="0.25">
      <c r="A3987" s="109" t="s">
        <v>17690</v>
      </c>
      <c r="B3987" s="109" t="s">
        <v>10363</v>
      </c>
      <c r="C3987" s="109" t="s">
        <v>10362</v>
      </c>
      <c r="D3987" s="109" t="s">
        <v>3536</v>
      </c>
      <c r="E3987" s="109" t="s">
        <v>10494</v>
      </c>
      <c r="F3987" s="110">
        <v>1167</v>
      </c>
      <c r="G3987" s="110">
        <v>0</v>
      </c>
      <c r="H3987" s="111">
        <v>5279909.0224000001</v>
      </c>
      <c r="I3987" s="111">
        <v>0</v>
      </c>
      <c r="J3987" s="112">
        <v>4524.34</v>
      </c>
      <c r="K3987" s="109" t="s">
        <v>17554</v>
      </c>
      <c r="L3987" s="111">
        <v>-87358.176200000002</v>
      </c>
      <c r="M3987" s="111">
        <v>0</v>
      </c>
      <c r="N3987" s="2">
        <f t="shared" si="124"/>
        <v>5279909.0224000001</v>
      </c>
      <c r="O3987" s="2">
        <f t="shared" si="125"/>
        <v>4524.3436353041989</v>
      </c>
    </row>
    <row r="3988" spans="1:15" x14ac:dyDescent="0.25">
      <c r="A3988" s="109" t="s">
        <v>17690</v>
      </c>
      <c r="B3988" s="109" t="s">
        <v>10363</v>
      </c>
      <c r="C3988" s="109" t="s">
        <v>10362</v>
      </c>
      <c r="D3988" s="109" t="s">
        <v>3537</v>
      </c>
      <c r="E3988" s="109" t="s">
        <v>10493</v>
      </c>
      <c r="F3988" s="110">
        <v>1187</v>
      </c>
      <c r="G3988" s="110">
        <v>0</v>
      </c>
      <c r="H3988" s="111">
        <v>5494328.0234000003</v>
      </c>
      <c r="I3988" s="111">
        <v>0</v>
      </c>
      <c r="J3988" s="112">
        <v>4628.75</v>
      </c>
      <c r="K3988" s="109" t="s">
        <v>17554</v>
      </c>
      <c r="L3988" s="111">
        <v>-90905.824500000002</v>
      </c>
      <c r="M3988" s="111">
        <v>0</v>
      </c>
      <c r="N3988" s="2">
        <f t="shared" si="124"/>
        <v>5494328.0234000003</v>
      </c>
      <c r="O3988" s="2">
        <f t="shared" si="125"/>
        <v>4628.7514940185347</v>
      </c>
    </row>
    <row r="3989" spans="1:15" x14ac:dyDescent="0.25">
      <c r="A3989" s="109" t="s">
        <v>17690</v>
      </c>
      <c r="B3989" s="109" t="s">
        <v>10363</v>
      </c>
      <c r="C3989" s="109" t="s">
        <v>10362</v>
      </c>
      <c r="D3989" s="109" t="s">
        <v>3538</v>
      </c>
      <c r="E3989" s="109" t="s">
        <v>10492</v>
      </c>
      <c r="F3989" s="110">
        <v>2164</v>
      </c>
      <c r="G3989" s="110">
        <v>0</v>
      </c>
      <c r="H3989" s="111">
        <v>9865992.0418999996</v>
      </c>
      <c r="I3989" s="111">
        <v>0</v>
      </c>
      <c r="J3989" s="112">
        <v>4559.1499999999996</v>
      </c>
      <c r="K3989" s="109" t="s">
        <v>17554</v>
      </c>
      <c r="L3989" s="111">
        <v>-163236.736</v>
      </c>
      <c r="M3989" s="111">
        <v>0</v>
      </c>
      <c r="N3989" s="2">
        <f t="shared" si="124"/>
        <v>9865992.0418999996</v>
      </c>
      <c r="O3989" s="2">
        <f t="shared" si="125"/>
        <v>4559.1460452402953</v>
      </c>
    </row>
    <row r="3990" spans="1:15" x14ac:dyDescent="0.25">
      <c r="A3990" s="109" t="s">
        <v>17690</v>
      </c>
      <c r="B3990" s="109" t="s">
        <v>10363</v>
      </c>
      <c r="C3990" s="109" t="s">
        <v>10362</v>
      </c>
      <c r="D3990" s="109" t="s">
        <v>3539</v>
      </c>
      <c r="E3990" s="109" t="s">
        <v>10491</v>
      </c>
      <c r="F3990" s="110">
        <v>1008</v>
      </c>
      <c r="G3990" s="110">
        <v>0</v>
      </c>
      <c r="H3990" s="111">
        <v>4279890.0181999998</v>
      </c>
      <c r="I3990" s="111">
        <v>0</v>
      </c>
      <c r="J3990" s="112">
        <v>4245.92</v>
      </c>
      <c r="K3990" s="109" t="s">
        <v>17554</v>
      </c>
      <c r="L3990" s="111">
        <v>-70812.465100000001</v>
      </c>
      <c r="M3990" s="111">
        <v>0</v>
      </c>
      <c r="N3990" s="2">
        <f t="shared" si="124"/>
        <v>4279890.0181999998</v>
      </c>
      <c r="O3990" s="2">
        <f t="shared" si="125"/>
        <v>4245.9226371031746</v>
      </c>
    </row>
    <row r="3991" spans="1:15" x14ac:dyDescent="0.25">
      <c r="A3991" s="109" t="s">
        <v>17690</v>
      </c>
      <c r="B3991" s="109" t="s">
        <v>10363</v>
      </c>
      <c r="C3991" s="109" t="s">
        <v>10362</v>
      </c>
      <c r="D3991" s="109" t="s">
        <v>3540</v>
      </c>
      <c r="E3991" s="109" t="s">
        <v>10490</v>
      </c>
      <c r="F3991" s="110">
        <v>2070</v>
      </c>
      <c r="G3991" s="110">
        <v>0</v>
      </c>
      <c r="H3991" s="111">
        <v>9221308.0392000005</v>
      </c>
      <c r="I3991" s="111">
        <v>0</v>
      </c>
      <c r="J3991" s="112">
        <v>4454.74</v>
      </c>
      <c r="K3991" s="109" t="s">
        <v>17554</v>
      </c>
      <c r="L3991" s="111">
        <v>-152570.18239999999</v>
      </c>
      <c r="M3991" s="111">
        <v>0</v>
      </c>
      <c r="N3991" s="2">
        <f t="shared" si="124"/>
        <v>9221308.0392000005</v>
      </c>
      <c r="O3991" s="2">
        <f t="shared" si="125"/>
        <v>4454.7381831884059</v>
      </c>
    </row>
    <row r="3992" spans="1:15" x14ac:dyDescent="0.25">
      <c r="A3992" s="109" t="s">
        <v>17690</v>
      </c>
      <c r="B3992" s="109" t="s">
        <v>10363</v>
      </c>
      <c r="C3992" s="109" t="s">
        <v>10362</v>
      </c>
      <c r="D3992" s="109" t="s">
        <v>3541</v>
      </c>
      <c r="E3992" s="109" t="s">
        <v>10489</v>
      </c>
      <c r="F3992" s="110">
        <v>603</v>
      </c>
      <c r="G3992" s="110">
        <v>0</v>
      </c>
      <c r="H3992" s="111">
        <v>2665221.0112999999</v>
      </c>
      <c r="I3992" s="111">
        <v>0</v>
      </c>
      <c r="J3992" s="112">
        <v>4419.9399999999996</v>
      </c>
      <c r="K3992" s="109" t="s">
        <v>17554</v>
      </c>
      <c r="L3992" s="111">
        <v>-44097.135900000001</v>
      </c>
      <c r="M3992" s="111">
        <v>0</v>
      </c>
      <c r="N3992" s="2">
        <f t="shared" si="124"/>
        <v>2665221.0112999999</v>
      </c>
      <c r="O3992" s="2">
        <f t="shared" si="125"/>
        <v>4419.9353421227197</v>
      </c>
    </row>
    <row r="3993" spans="1:15" x14ac:dyDescent="0.25">
      <c r="A3993" s="109" t="s">
        <v>17690</v>
      </c>
      <c r="B3993" s="109" t="s">
        <v>10363</v>
      </c>
      <c r="C3993" s="109" t="s">
        <v>10362</v>
      </c>
      <c r="D3993" s="109" t="s">
        <v>3542</v>
      </c>
      <c r="E3993" s="109" t="s">
        <v>10488</v>
      </c>
      <c r="F3993" s="110">
        <v>1595</v>
      </c>
      <c r="G3993" s="110">
        <v>0</v>
      </c>
      <c r="H3993" s="111">
        <v>7382858.0313999997</v>
      </c>
      <c r="I3993" s="111">
        <v>0</v>
      </c>
      <c r="J3993" s="112">
        <v>4628.75</v>
      </c>
      <c r="K3993" s="109" t="s">
        <v>17554</v>
      </c>
      <c r="L3993" s="111">
        <v>-122152.30839999999</v>
      </c>
      <c r="M3993" s="111">
        <v>0</v>
      </c>
      <c r="N3993" s="2">
        <f t="shared" si="124"/>
        <v>7382858.0313999997</v>
      </c>
      <c r="O3993" s="2">
        <f t="shared" si="125"/>
        <v>4628.7511168652036</v>
      </c>
    </row>
    <row r="3994" spans="1:15" x14ac:dyDescent="0.25">
      <c r="A3994" s="109" t="s">
        <v>17690</v>
      </c>
      <c r="B3994" s="109" t="s">
        <v>10363</v>
      </c>
      <c r="C3994" s="109" t="s">
        <v>10362</v>
      </c>
      <c r="D3994" s="109" t="s">
        <v>3543</v>
      </c>
      <c r="E3994" s="109" t="s">
        <v>10487</v>
      </c>
      <c r="F3994" s="110">
        <v>2034</v>
      </c>
      <c r="G3994" s="110">
        <v>0</v>
      </c>
      <c r="H3994" s="111">
        <v>8848572.0375999995</v>
      </c>
      <c r="I3994" s="111">
        <v>0</v>
      </c>
      <c r="J3994" s="112">
        <v>4350.33</v>
      </c>
      <c r="K3994" s="109" t="s">
        <v>17554</v>
      </c>
      <c r="L3994" s="111">
        <v>-146403.11319999999</v>
      </c>
      <c r="M3994" s="111">
        <v>0</v>
      </c>
      <c r="N3994" s="2">
        <f t="shared" si="124"/>
        <v>8848572.0375999995</v>
      </c>
      <c r="O3994" s="2">
        <f t="shared" si="125"/>
        <v>4350.3304019665684</v>
      </c>
    </row>
    <row r="3995" spans="1:15" x14ac:dyDescent="0.25">
      <c r="A3995" s="109" t="s">
        <v>17690</v>
      </c>
      <c r="B3995" s="109" t="s">
        <v>10363</v>
      </c>
      <c r="C3995" s="109" t="s">
        <v>10362</v>
      </c>
      <c r="D3995" s="109" t="s">
        <v>3544</v>
      </c>
      <c r="E3995" s="109" t="s">
        <v>10486</v>
      </c>
      <c r="F3995" s="110">
        <v>1246</v>
      </c>
      <c r="G3995" s="110">
        <v>0</v>
      </c>
      <c r="H3995" s="111">
        <v>5637332.0240000002</v>
      </c>
      <c r="I3995" s="111">
        <v>0</v>
      </c>
      <c r="J3995" s="112">
        <v>4524.34</v>
      </c>
      <c r="K3995" s="109" t="s">
        <v>17554</v>
      </c>
      <c r="L3995" s="111">
        <v>-93271.883100000006</v>
      </c>
      <c r="M3995" s="111">
        <v>0</v>
      </c>
      <c r="N3995" s="2">
        <f t="shared" si="124"/>
        <v>5637332.0240000002</v>
      </c>
      <c r="O3995" s="2">
        <f t="shared" si="125"/>
        <v>4524.3435184590689</v>
      </c>
    </row>
    <row r="3996" spans="1:15" x14ac:dyDescent="0.25">
      <c r="A3996" s="109" t="s">
        <v>17690</v>
      </c>
      <c r="B3996" s="109" t="s">
        <v>10363</v>
      </c>
      <c r="C3996" s="109" t="s">
        <v>10362</v>
      </c>
      <c r="D3996" s="109" t="s">
        <v>3545</v>
      </c>
      <c r="E3996" s="109" t="s">
        <v>10485</v>
      </c>
      <c r="F3996" s="110">
        <v>2031</v>
      </c>
      <c r="G3996" s="110">
        <v>0</v>
      </c>
      <c r="H3996" s="111">
        <v>8835521.0375999995</v>
      </c>
      <c r="I3996" s="111">
        <v>0</v>
      </c>
      <c r="J3996" s="112">
        <v>4350.33</v>
      </c>
      <c r="K3996" s="109" t="s">
        <v>17554</v>
      </c>
      <c r="L3996" s="111">
        <v>-146187.17939999999</v>
      </c>
      <c r="M3996" s="111">
        <v>0</v>
      </c>
      <c r="N3996" s="2">
        <f t="shared" si="124"/>
        <v>8835521.0375999995</v>
      </c>
      <c r="O3996" s="2">
        <f t="shared" si="125"/>
        <v>4350.3303976366324</v>
      </c>
    </row>
    <row r="3997" spans="1:15" x14ac:dyDescent="0.25">
      <c r="A3997" s="109" t="s">
        <v>17690</v>
      </c>
      <c r="B3997" s="109" t="s">
        <v>10363</v>
      </c>
      <c r="C3997" s="109" t="s">
        <v>10362</v>
      </c>
      <c r="D3997" s="109" t="s">
        <v>3546</v>
      </c>
      <c r="E3997" s="109" t="s">
        <v>10484</v>
      </c>
      <c r="F3997" s="110">
        <v>1599</v>
      </c>
      <c r="G3997" s="110">
        <v>0</v>
      </c>
      <c r="H3997" s="111">
        <v>7401373.0314999996</v>
      </c>
      <c r="I3997" s="111">
        <v>0</v>
      </c>
      <c r="J3997" s="112">
        <v>4628.75</v>
      </c>
      <c r="K3997" s="109" t="s">
        <v>17554</v>
      </c>
      <c r="L3997" s="111">
        <v>-122458.6465</v>
      </c>
      <c r="M3997" s="111">
        <v>0</v>
      </c>
      <c r="N3997" s="2">
        <f t="shared" si="124"/>
        <v>7401373.0314999996</v>
      </c>
      <c r="O3997" s="2">
        <f t="shared" si="125"/>
        <v>4628.7511141338337</v>
      </c>
    </row>
    <row r="3998" spans="1:15" x14ac:dyDescent="0.25">
      <c r="A3998" s="109" t="s">
        <v>17690</v>
      </c>
      <c r="B3998" s="109" t="s">
        <v>10363</v>
      </c>
      <c r="C3998" s="109" t="s">
        <v>10362</v>
      </c>
      <c r="D3998" s="109" t="s">
        <v>3547</v>
      </c>
      <c r="E3998" s="109" t="s">
        <v>10483</v>
      </c>
      <c r="F3998" s="110">
        <v>894</v>
      </c>
      <c r="G3998" s="110">
        <v>0</v>
      </c>
      <c r="H3998" s="111">
        <v>4138104.0175999999</v>
      </c>
      <c r="I3998" s="111">
        <v>0</v>
      </c>
      <c r="J3998" s="112">
        <v>4628.75</v>
      </c>
      <c r="K3998" s="109" t="s">
        <v>17554</v>
      </c>
      <c r="L3998" s="111">
        <v>-68466.560299999997</v>
      </c>
      <c r="M3998" s="111">
        <v>0</v>
      </c>
      <c r="N3998" s="2">
        <f t="shared" si="124"/>
        <v>4138104.0175999999</v>
      </c>
      <c r="O3998" s="2">
        <f t="shared" si="125"/>
        <v>4628.75169753915</v>
      </c>
    </row>
    <row r="3999" spans="1:15" x14ac:dyDescent="0.25">
      <c r="A3999" s="109" t="s">
        <v>17690</v>
      </c>
      <c r="B3999" s="109" t="s">
        <v>10363</v>
      </c>
      <c r="C3999" s="109" t="s">
        <v>10362</v>
      </c>
      <c r="D3999" s="109" t="s">
        <v>3548</v>
      </c>
      <c r="E3999" s="109" t="s">
        <v>10482</v>
      </c>
      <c r="F3999" s="110">
        <v>699</v>
      </c>
      <c r="G3999" s="110">
        <v>0</v>
      </c>
      <c r="H3999" s="111">
        <v>3235497.0137999998</v>
      </c>
      <c r="I3999" s="111">
        <v>0</v>
      </c>
      <c r="J3999" s="112">
        <v>4628.75</v>
      </c>
      <c r="K3999" s="109" t="s">
        <v>17554</v>
      </c>
      <c r="L3999" s="111">
        <v>-53532.578999999998</v>
      </c>
      <c r="M3999" s="111">
        <v>0</v>
      </c>
      <c r="N3999" s="2">
        <f t="shared" si="124"/>
        <v>3235497.0137999998</v>
      </c>
      <c r="O3999" s="2">
        <f t="shared" si="125"/>
        <v>4628.751092703862</v>
      </c>
    </row>
    <row r="4000" spans="1:15" x14ac:dyDescent="0.25">
      <c r="A4000" s="109" t="s">
        <v>17690</v>
      </c>
      <c r="B4000" s="109" t="s">
        <v>10363</v>
      </c>
      <c r="C4000" s="109" t="s">
        <v>10362</v>
      </c>
      <c r="D4000" s="109" t="s">
        <v>3549</v>
      </c>
      <c r="E4000" s="109" t="s">
        <v>10481</v>
      </c>
      <c r="F4000" s="110">
        <v>1258</v>
      </c>
      <c r="G4000" s="110">
        <v>0</v>
      </c>
      <c r="H4000" s="111">
        <v>5472715.0232999995</v>
      </c>
      <c r="I4000" s="111">
        <v>0</v>
      </c>
      <c r="J4000" s="112">
        <v>4350.33</v>
      </c>
      <c r="K4000" s="109" t="s">
        <v>17554</v>
      </c>
      <c r="L4000" s="111">
        <v>-90548.238100000002</v>
      </c>
      <c r="M4000" s="111">
        <v>0</v>
      </c>
      <c r="N4000" s="2">
        <f t="shared" si="124"/>
        <v>5472715.0232999995</v>
      </c>
      <c r="O4000" s="2">
        <f t="shared" si="125"/>
        <v>4350.329907233704</v>
      </c>
    </row>
    <row r="4001" spans="1:15" x14ac:dyDescent="0.25">
      <c r="A4001" s="109" t="s">
        <v>17690</v>
      </c>
      <c r="B4001" s="109" t="s">
        <v>10363</v>
      </c>
      <c r="C4001" s="109" t="s">
        <v>10362</v>
      </c>
      <c r="D4001" s="109" t="s">
        <v>3550</v>
      </c>
      <c r="E4001" s="109" t="s">
        <v>8233</v>
      </c>
      <c r="F4001" s="110">
        <v>1812</v>
      </c>
      <c r="G4001" s="110">
        <v>0</v>
      </c>
      <c r="H4001" s="111">
        <v>8387297.0356000001</v>
      </c>
      <c r="I4001" s="111">
        <v>0</v>
      </c>
      <c r="J4001" s="112">
        <v>4628.75</v>
      </c>
      <c r="K4001" s="109" t="s">
        <v>17554</v>
      </c>
      <c r="L4001" s="111">
        <v>-138771.14910000001</v>
      </c>
      <c r="M4001" s="111">
        <v>0</v>
      </c>
      <c r="N4001" s="2">
        <f t="shared" si="124"/>
        <v>8387297.0356000001</v>
      </c>
      <c r="O4001" s="2">
        <f t="shared" si="125"/>
        <v>4628.7511233995583</v>
      </c>
    </row>
    <row r="4002" spans="1:15" x14ac:dyDescent="0.25">
      <c r="A4002" s="109" t="s">
        <v>17690</v>
      </c>
      <c r="B4002" s="109" t="s">
        <v>10363</v>
      </c>
      <c r="C4002" s="109" t="s">
        <v>10362</v>
      </c>
      <c r="D4002" s="109" t="s">
        <v>3551</v>
      </c>
      <c r="E4002" s="109" t="s">
        <v>10480</v>
      </c>
      <c r="F4002" s="110">
        <v>607</v>
      </c>
      <c r="G4002" s="110">
        <v>0</v>
      </c>
      <c r="H4002" s="111">
        <v>2577275.0109999999</v>
      </c>
      <c r="I4002" s="111">
        <v>0</v>
      </c>
      <c r="J4002" s="112">
        <v>4245.92</v>
      </c>
      <c r="K4002" s="109" t="s">
        <v>17554</v>
      </c>
      <c r="L4002" s="111">
        <v>-42642.030100000004</v>
      </c>
      <c r="M4002" s="111">
        <v>0</v>
      </c>
      <c r="N4002" s="2">
        <f t="shared" si="124"/>
        <v>2577275.0109999999</v>
      </c>
      <c r="O4002" s="2">
        <f t="shared" si="125"/>
        <v>4245.9225881383854</v>
      </c>
    </row>
    <row r="4003" spans="1:15" x14ac:dyDescent="0.25">
      <c r="A4003" s="109" t="s">
        <v>17690</v>
      </c>
      <c r="B4003" s="109" t="s">
        <v>10363</v>
      </c>
      <c r="C4003" s="109" t="s">
        <v>10362</v>
      </c>
      <c r="D4003" s="109" t="s">
        <v>3552</v>
      </c>
      <c r="E4003" s="109" t="s">
        <v>10479</v>
      </c>
      <c r="F4003" s="110">
        <v>699</v>
      </c>
      <c r="G4003" s="110">
        <v>0</v>
      </c>
      <c r="H4003" s="111">
        <v>3040881.0129</v>
      </c>
      <c r="I4003" s="111">
        <v>0</v>
      </c>
      <c r="J4003" s="112">
        <v>4350.33</v>
      </c>
      <c r="K4003" s="109" t="s">
        <v>17554</v>
      </c>
      <c r="L4003" s="111">
        <v>-50312.5743</v>
      </c>
      <c r="M4003" s="111">
        <v>0</v>
      </c>
      <c r="N4003" s="2">
        <f t="shared" si="124"/>
        <v>3040881.0129</v>
      </c>
      <c r="O4003" s="2">
        <f t="shared" si="125"/>
        <v>4350.3304905579398</v>
      </c>
    </row>
    <row r="4004" spans="1:15" x14ac:dyDescent="0.25">
      <c r="A4004" s="109" t="s">
        <v>17690</v>
      </c>
      <c r="B4004" s="109" t="s">
        <v>10363</v>
      </c>
      <c r="C4004" s="109" t="s">
        <v>10362</v>
      </c>
      <c r="D4004" s="109" t="s">
        <v>3553</v>
      </c>
      <c r="E4004" s="109" t="s">
        <v>10478</v>
      </c>
      <c r="F4004" s="110">
        <v>1465</v>
      </c>
      <c r="G4004" s="110">
        <v>0</v>
      </c>
      <c r="H4004" s="111">
        <v>6781121.0288000004</v>
      </c>
      <c r="I4004" s="111">
        <v>0</v>
      </c>
      <c r="J4004" s="112">
        <v>4628.75</v>
      </c>
      <c r="K4004" s="109" t="s">
        <v>17554</v>
      </c>
      <c r="L4004" s="111">
        <v>-112196.32090000001</v>
      </c>
      <c r="M4004" s="111">
        <v>0</v>
      </c>
      <c r="N4004" s="2">
        <f t="shared" si="124"/>
        <v>6781121.0288000004</v>
      </c>
      <c r="O4004" s="2">
        <f t="shared" si="125"/>
        <v>4628.7515554948804</v>
      </c>
    </row>
    <row r="4005" spans="1:15" x14ac:dyDescent="0.25">
      <c r="A4005" s="109" t="s">
        <v>17690</v>
      </c>
      <c r="B4005" s="109" t="s">
        <v>10363</v>
      </c>
      <c r="C4005" s="109" t="s">
        <v>10362</v>
      </c>
      <c r="D4005" s="109" t="s">
        <v>3554</v>
      </c>
      <c r="E4005" s="109" t="s">
        <v>10477</v>
      </c>
      <c r="F4005" s="110">
        <v>1940</v>
      </c>
      <c r="G4005" s="110">
        <v>0</v>
      </c>
      <c r="H4005" s="111">
        <v>8777226.0373</v>
      </c>
      <c r="I4005" s="111">
        <v>0</v>
      </c>
      <c r="J4005" s="112">
        <v>4524.34</v>
      </c>
      <c r="K4005" s="109" t="s">
        <v>17554</v>
      </c>
      <c r="L4005" s="111">
        <v>-145222.67509999999</v>
      </c>
      <c r="M4005" s="111">
        <v>0</v>
      </c>
      <c r="N4005" s="2">
        <f t="shared" si="124"/>
        <v>8777226.0373</v>
      </c>
      <c r="O4005" s="2">
        <f t="shared" si="125"/>
        <v>4524.3433181958762</v>
      </c>
    </row>
    <row r="4006" spans="1:15" x14ac:dyDescent="0.25">
      <c r="A4006" s="109" t="s">
        <v>17690</v>
      </c>
      <c r="B4006" s="109" t="s">
        <v>10363</v>
      </c>
      <c r="C4006" s="109" t="s">
        <v>10362</v>
      </c>
      <c r="D4006" s="109" t="s">
        <v>3555</v>
      </c>
      <c r="E4006" s="109" t="s">
        <v>10476</v>
      </c>
      <c r="F4006" s="110">
        <v>1101</v>
      </c>
      <c r="G4006" s="110">
        <v>0</v>
      </c>
      <c r="H4006" s="111">
        <v>4789714.0203999998</v>
      </c>
      <c r="I4006" s="111">
        <v>0</v>
      </c>
      <c r="J4006" s="112">
        <v>4350.33</v>
      </c>
      <c r="K4006" s="109" t="s">
        <v>17554</v>
      </c>
      <c r="L4006" s="111">
        <v>-79247.702799999999</v>
      </c>
      <c r="M4006" s="111">
        <v>0</v>
      </c>
      <c r="N4006" s="2">
        <f t="shared" si="124"/>
        <v>4789714.0203999998</v>
      </c>
      <c r="O4006" s="2">
        <f t="shared" si="125"/>
        <v>4350.3306270663034</v>
      </c>
    </row>
    <row r="4007" spans="1:15" x14ac:dyDescent="0.25">
      <c r="A4007" s="109" t="s">
        <v>17690</v>
      </c>
      <c r="B4007" s="109" t="s">
        <v>10363</v>
      </c>
      <c r="C4007" s="109" t="s">
        <v>10362</v>
      </c>
      <c r="D4007" s="109" t="s">
        <v>3556</v>
      </c>
      <c r="E4007" s="109" t="s">
        <v>10475</v>
      </c>
      <c r="F4007" s="110">
        <v>1500</v>
      </c>
      <c r="G4007" s="110">
        <v>0</v>
      </c>
      <c r="H4007" s="111">
        <v>6943127.0295000002</v>
      </c>
      <c r="I4007" s="111">
        <v>0</v>
      </c>
      <c r="J4007" s="112">
        <v>4628.75</v>
      </c>
      <c r="K4007" s="109" t="s">
        <v>17554</v>
      </c>
      <c r="L4007" s="111">
        <v>-114876.7791</v>
      </c>
      <c r="M4007" s="111">
        <v>0</v>
      </c>
      <c r="N4007" s="2">
        <f t="shared" si="124"/>
        <v>6943127.0295000002</v>
      </c>
      <c r="O4007" s="2">
        <f t="shared" si="125"/>
        <v>4628.7513530000006</v>
      </c>
    </row>
    <row r="4008" spans="1:15" x14ac:dyDescent="0.25">
      <c r="A4008" s="109" t="s">
        <v>17690</v>
      </c>
      <c r="B4008" s="109" t="s">
        <v>10363</v>
      </c>
      <c r="C4008" s="109" t="s">
        <v>10362</v>
      </c>
      <c r="D4008" s="109" t="s">
        <v>3557</v>
      </c>
      <c r="E4008" s="109" t="s">
        <v>10474</v>
      </c>
      <c r="F4008" s="110">
        <v>617</v>
      </c>
      <c r="G4008" s="110">
        <v>0</v>
      </c>
      <c r="H4008" s="111">
        <v>2791520.0118999998</v>
      </c>
      <c r="I4008" s="111">
        <v>0</v>
      </c>
      <c r="J4008" s="112">
        <v>4524.34</v>
      </c>
      <c r="K4008" s="109" t="s">
        <v>17554</v>
      </c>
      <c r="L4008" s="111">
        <v>-46186.799200000001</v>
      </c>
      <c r="M4008" s="111">
        <v>0</v>
      </c>
      <c r="N4008" s="2">
        <f t="shared" si="124"/>
        <v>2791520.0118999998</v>
      </c>
      <c r="O4008" s="2">
        <f t="shared" si="125"/>
        <v>4524.3436173419768</v>
      </c>
    </row>
    <row r="4009" spans="1:15" x14ac:dyDescent="0.25">
      <c r="A4009" s="109" t="s">
        <v>17690</v>
      </c>
      <c r="B4009" s="109" t="s">
        <v>10363</v>
      </c>
      <c r="C4009" s="109" t="s">
        <v>10362</v>
      </c>
      <c r="D4009" s="109" t="s">
        <v>3558</v>
      </c>
      <c r="E4009" s="109" t="s">
        <v>10473</v>
      </c>
      <c r="F4009" s="110">
        <v>1492</v>
      </c>
      <c r="G4009" s="110">
        <v>0</v>
      </c>
      <c r="H4009" s="111">
        <v>2595402.0109999999</v>
      </c>
      <c r="I4009" s="111">
        <v>0</v>
      </c>
      <c r="J4009" s="112">
        <v>1739.55</v>
      </c>
      <c r="K4009" s="109" t="s">
        <v>17554</v>
      </c>
      <c r="L4009" s="111">
        <v>-42941.9447</v>
      </c>
      <c r="M4009" s="111">
        <v>0</v>
      </c>
      <c r="N4009" s="2">
        <f t="shared" si="124"/>
        <v>2595402.0109999999</v>
      </c>
      <c r="O4009" s="2">
        <f t="shared" si="125"/>
        <v>1739.5455837801608</v>
      </c>
    </row>
    <row r="4010" spans="1:15" x14ac:dyDescent="0.25">
      <c r="A4010" s="109" t="s">
        <v>17690</v>
      </c>
      <c r="B4010" s="109" t="s">
        <v>10363</v>
      </c>
      <c r="C4010" s="109" t="s">
        <v>10362</v>
      </c>
      <c r="D4010" s="109" t="s">
        <v>3559</v>
      </c>
      <c r="E4010" s="109" t="s">
        <v>10472</v>
      </c>
      <c r="F4010" s="110">
        <v>925</v>
      </c>
      <c r="G4010" s="110">
        <v>0</v>
      </c>
      <c r="H4010" s="111">
        <v>4024055.0170999998</v>
      </c>
      <c r="I4010" s="111">
        <v>0</v>
      </c>
      <c r="J4010" s="112">
        <v>4350.33</v>
      </c>
      <c r="K4010" s="109" t="s">
        <v>17554</v>
      </c>
      <c r="L4010" s="111">
        <v>-66579.586899999995</v>
      </c>
      <c r="M4010" s="111">
        <v>0</v>
      </c>
      <c r="N4010" s="2">
        <f t="shared" si="124"/>
        <v>4024055.0170999998</v>
      </c>
      <c r="O4010" s="2">
        <f t="shared" si="125"/>
        <v>4350.3297482162161</v>
      </c>
    </row>
    <row r="4011" spans="1:15" x14ac:dyDescent="0.25">
      <c r="A4011" s="109" t="s">
        <v>17690</v>
      </c>
      <c r="B4011" s="109" t="s">
        <v>10363</v>
      </c>
      <c r="C4011" s="109" t="s">
        <v>10362</v>
      </c>
      <c r="D4011" s="109" t="s">
        <v>3560</v>
      </c>
      <c r="E4011" s="109" t="s">
        <v>10471</v>
      </c>
      <c r="F4011" s="110">
        <v>992</v>
      </c>
      <c r="G4011" s="110">
        <v>0</v>
      </c>
      <c r="H4011" s="111">
        <v>4315528.0182999996</v>
      </c>
      <c r="I4011" s="111">
        <v>0</v>
      </c>
      <c r="J4011" s="112">
        <v>4350.33</v>
      </c>
      <c r="K4011" s="109" t="s">
        <v>17554</v>
      </c>
      <c r="L4011" s="111">
        <v>-71402.108300000007</v>
      </c>
      <c r="M4011" s="111">
        <v>0</v>
      </c>
      <c r="N4011" s="2">
        <f t="shared" si="124"/>
        <v>4315528.0182999996</v>
      </c>
      <c r="O4011" s="2">
        <f t="shared" si="125"/>
        <v>4350.330663608871</v>
      </c>
    </row>
    <row r="4012" spans="1:15" x14ac:dyDescent="0.25">
      <c r="A4012" s="109" t="s">
        <v>17690</v>
      </c>
      <c r="B4012" s="109" t="s">
        <v>10363</v>
      </c>
      <c r="C4012" s="109" t="s">
        <v>10362</v>
      </c>
      <c r="D4012" s="109" t="s">
        <v>3561</v>
      </c>
      <c r="E4012" s="109" t="s">
        <v>10470</v>
      </c>
      <c r="F4012" s="110">
        <v>880</v>
      </c>
      <c r="G4012" s="110">
        <v>0</v>
      </c>
      <c r="H4012" s="111">
        <v>4073301.0172999999</v>
      </c>
      <c r="I4012" s="111">
        <v>0</v>
      </c>
      <c r="J4012" s="112">
        <v>4628.75</v>
      </c>
      <c r="K4012" s="109" t="s">
        <v>17554</v>
      </c>
      <c r="L4012" s="111">
        <v>-67394.376999999993</v>
      </c>
      <c r="M4012" s="111">
        <v>0</v>
      </c>
      <c r="N4012" s="2">
        <f t="shared" si="124"/>
        <v>4073301.0172999999</v>
      </c>
      <c r="O4012" s="2">
        <f t="shared" si="125"/>
        <v>4628.7511560227276</v>
      </c>
    </row>
    <row r="4013" spans="1:15" x14ac:dyDescent="0.25">
      <c r="A4013" s="109" t="s">
        <v>17690</v>
      </c>
      <c r="B4013" s="109" t="s">
        <v>10363</v>
      </c>
      <c r="C4013" s="109" t="s">
        <v>10362</v>
      </c>
      <c r="D4013" s="109" t="s">
        <v>3562</v>
      </c>
      <c r="E4013" s="109" t="s">
        <v>10469</v>
      </c>
      <c r="F4013" s="110">
        <v>748</v>
      </c>
      <c r="G4013" s="110">
        <v>0</v>
      </c>
      <c r="H4013" s="111">
        <v>3384209.0144000002</v>
      </c>
      <c r="I4013" s="111">
        <v>0</v>
      </c>
      <c r="J4013" s="112">
        <v>4524.34</v>
      </c>
      <c r="K4013" s="109" t="s">
        <v>17554</v>
      </c>
      <c r="L4013" s="111">
        <v>-55993.072699999997</v>
      </c>
      <c r="M4013" s="111">
        <v>0</v>
      </c>
      <c r="N4013" s="2">
        <f t="shared" si="124"/>
        <v>3384209.0144000002</v>
      </c>
      <c r="O4013" s="2">
        <f t="shared" si="125"/>
        <v>4524.343602139038</v>
      </c>
    </row>
    <row r="4014" spans="1:15" x14ac:dyDescent="0.25">
      <c r="A4014" s="109" t="s">
        <v>17690</v>
      </c>
      <c r="B4014" s="109" t="s">
        <v>10363</v>
      </c>
      <c r="C4014" s="109" t="s">
        <v>10362</v>
      </c>
      <c r="D4014" s="109" t="s">
        <v>3563</v>
      </c>
      <c r="E4014" s="109" t="s">
        <v>10468</v>
      </c>
      <c r="F4014" s="110">
        <v>944</v>
      </c>
      <c r="G4014" s="110">
        <v>0</v>
      </c>
      <c r="H4014" s="111">
        <v>4270980.0181999998</v>
      </c>
      <c r="I4014" s="111">
        <v>0</v>
      </c>
      <c r="J4014" s="112">
        <v>4524.34</v>
      </c>
      <c r="K4014" s="109" t="s">
        <v>17554</v>
      </c>
      <c r="L4014" s="111">
        <v>-70665.054300000003</v>
      </c>
      <c r="M4014" s="111">
        <v>0</v>
      </c>
      <c r="N4014" s="2">
        <f t="shared" si="124"/>
        <v>4270980.0181999998</v>
      </c>
      <c r="O4014" s="2">
        <f t="shared" si="125"/>
        <v>4524.3432396186436</v>
      </c>
    </row>
    <row r="4015" spans="1:15" x14ac:dyDescent="0.25">
      <c r="A4015" s="109" t="s">
        <v>17690</v>
      </c>
      <c r="B4015" s="109" t="s">
        <v>10363</v>
      </c>
      <c r="C4015" s="109" t="s">
        <v>10362</v>
      </c>
      <c r="D4015" s="109" t="s">
        <v>3564</v>
      </c>
      <c r="E4015" s="109" t="s">
        <v>10467</v>
      </c>
      <c r="F4015" s="110">
        <v>1614</v>
      </c>
      <c r="G4015" s="110">
        <v>0</v>
      </c>
      <c r="H4015" s="111">
        <v>7302290.0310000004</v>
      </c>
      <c r="I4015" s="111">
        <v>0</v>
      </c>
      <c r="J4015" s="112">
        <v>4524.34</v>
      </c>
      <c r="K4015" s="109" t="s">
        <v>17554</v>
      </c>
      <c r="L4015" s="111">
        <v>-120819.27710000001</v>
      </c>
      <c r="M4015" s="111">
        <v>0</v>
      </c>
      <c r="N4015" s="2">
        <f t="shared" si="124"/>
        <v>7302290.0310000004</v>
      </c>
      <c r="O4015" s="2">
        <f t="shared" si="125"/>
        <v>4524.3432657992571</v>
      </c>
    </row>
    <row r="4016" spans="1:15" x14ac:dyDescent="0.25">
      <c r="A4016" s="109" t="s">
        <v>17690</v>
      </c>
      <c r="B4016" s="109" t="s">
        <v>10363</v>
      </c>
      <c r="C4016" s="109" t="s">
        <v>10362</v>
      </c>
      <c r="D4016" s="109" t="s">
        <v>3565</v>
      </c>
      <c r="E4016" s="109" t="s">
        <v>10466</v>
      </c>
      <c r="F4016" s="110">
        <v>712</v>
      </c>
      <c r="G4016" s="110">
        <v>0</v>
      </c>
      <c r="H4016" s="111">
        <v>3146994.0134000001</v>
      </c>
      <c r="I4016" s="111">
        <v>0</v>
      </c>
      <c r="J4016" s="112">
        <v>4419.9399999999996</v>
      </c>
      <c r="K4016" s="109" t="s">
        <v>17554</v>
      </c>
      <c r="L4016" s="111">
        <v>-52068.26</v>
      </c>
      <c r="M4016" s="111">
        <v>0</v>
      </c>
      <c r="N4016" s="2">
        <f t="shared" si="124"/>
        <v>3146994.0134000001</v>
      </c>
      <c r="O4016" s="2">
        <f t="shared" si="125"/>
        <v>4419.935412078652</v>
      </c>
    </row>
    <row r="4017" spans="1:15" x14ac:dyDescent="0.25">
      <c r="A4017" s="109" t="s">
        <v>17690</v>
      </c>
      <c r="B4017" s="109" t="s">
        <v>10363</v>
      </c>
      <c r="C4017" s="109" t="s">
        <v>10362</v>
      </c>
      <c r="D4017" s="109" t="s">
        <v>18755</v>
      </c>
      <c r="E4017" s="109" t="s">
        <v>18756</v>
      </c>
      <c r="F4017" s="110">
        <v>0</v>
      </c>
      <c r="G4017" s="110">
        <v>430</v>
      </c>
      <c r="H4017" s="111">
        <v>1915537.0081</v>
      </c>
      <c r="I4017" s="111">
        <v>1915537</v>
      </c>
      <c r="J4017" s="112">
        <v>4454.74</v>
      </c>
      <c r="K4017" s="109" t="s">
        <v>17554</v>
      </c>
      <c r="L4017" s="111">
        <v>-31693.322899999999</v>
      </c>
      <c r="M4017" s="111">
        <v>0</v>
      </c>
      <c r="N4017" s="2">
        <f t="shared" si="124"/>
        <v>8.0999999772757292E-3</v>
      </c>
      <c r="O4017" s="2" t="str">
        <f t="shared" si="125"/>
        <v>No Standing Units</v>
      </c>
    </row>
    <row r="4018" spans="1:15" x14ac:dyDescent="0.25">
      <c r="A4018" s="109" t="s">
        <v>17690</v>
      </c>
      <c r="B4018" s="109" t="s">
        <v>10363</v>
      </c>
      <c r="C4018" s="109" t="s">
        <v>10362</v>
      </c>
      <c r="D4018" s="109" t="s">
        <v>10465</v>
      </c>
      <c r="E4018" s="109" t="s">
        <v>10464</v>
      </c>
      <c r="F4018" s="110">
        <v>104</v>
      </c>
      <c r="G4018" s="110">
        <v>0</v>
      </c>
      <c r="H4018" s="111">
        <v>470532.00199999998</v>
      </c>
      <c r="I4018" s="111">
        <v>0</v>
      </c>
      <c r="J4018" s="112">
        <v>4524.3500000000004</v>
      </c>
      <c r="K4018" s="109" t="s">
        <v>17554</v>
      </c>
      <c r="L4018" s="111">
        <v>-7785.1331</v>
      </c>
      <c r="M4018" s="111">
        <v>0</v>
      </c>
      <c r="N4018" s="2">
        <f t="shared" si="124"/>
        <v>470532.00199999998</v>
      </c>
      <c r="O4018" s="2">
        <f t="shared" si="125"/>
        <v>4524.3461730769232</v>
      </c>
    </row>
    <row r="4019" spans="1:15" x14ac:dyDescent="0.25">
      <c r="A4019" s="109" t="s">
        <v>17690</v>
      </c>
      <c r="B4019" s="109" t="s">
        <v>10363</v>
      </c>
      <c r="C4019" s="109" t="s">
        <v>10362</v>
      </c>
      <c r="D4019" s="109" t="s">
        <v>3566</v>
      </c>
      <c r="E4019" s="109" t="s">
        <v>10463</v>
      </c>
      <c r="F4019" s="110">
        <v>1534</v>
      </c>
      <c r="G4019" s="110">
        <v>0</v>
      </c>
      <c r="H4019" s="111">
        <v>6993730.0296999998</v>
      </c>
      <c r="I4019" s="111">
        <v>0</v>
      </c>
      <c r="J4019" s="112">
        <v>4559.1499999999996</v>
      </c>
      <c r="K4019" s="109" t="s">
        <v>17554</v>
      </c>
      <c r="L4019" s="111">
        <v>-115714.0264</v>
      </c>
      <c r="M4019" s="111">
        <v>0</v>
      </c>
      <c r="N4019" s="2">
        <f t="shared" si="124"/>
        <v>6993730.0296999998</v>
      </c>
      <c r="O4019" s="2">
        <f t="shared" si="125"/>
        <v>4559.1460428292048</v>
      </c>
    </row>
    <row r="4020" spans="1:15" x14ac:dyDescent="0.25">
      <c r="A4020" s="109" t="s">
        <v>17690</v>
      </c>
      <c r="B4020" s="109" t="s">
        <v>10363</v>
      </c>
      <c r="C4020" s="109" t="s">
        <v>10362</v>
      </c>
      <c r="D4020" s="109" t="s">
        <v>3567</v>
      </c>
      <c r="E4020" s="109" t="s">
        <v>10462</v>
      </c>
      <c r="F4020" s="110">
        <v>1636</v>
      </c>
      <c r="G4020" s="110">
        <v>0</v>
      </c>
      <c r="H4020" s="111">
        <v>7572637.0322000002</v>
      </c>
      <c r="I4020" s="111">
        <v>0</v>
      </c>
      <c r="J4020" s="112">
        <v>4628.75</v>
      </c>
      <c r="K4020" s="109" t="s">
        <v>17554</v>
      </c>
      <c r="L4020" s="111">
        <v>-125292.27370000001</v>
      </c>
      <c r="M4020" s="111">
        <v>0</v>
      </c>
      <c r="N4020" s="2">
        <f t="shared" si="124"/>
        <v>7572637.0322000002</v>
      </c>
      <c r="O4020" s="2">
        <f t="shared" si="125"/>
        <v>4628.7512421760393</v>
      </c>
    </row>
    <row r="4021" spans="1:15" x14ac:dyDescent="0.25">
      <c r="A4021" s="109" t="s">
        <v>17690</v>
      </c>
      <c r="B4021" s="109" t="s">
        <v>10363</v>
      </c>
      <c r="C4021" s="109" t="s">
        <v>10362</v>
      </c>
      <c r="D4021" s="109" t="s">
        <v>3568</v>
      </c>
      <c r="E4021" s="109" t="s">
        <v>10461</v>
      </c>
      <c r="F4021" s="110">
        <v>50</v>
      </c>
      <c r="G4021" s="110">
        <v>0</v>
      </c>
      <c r="H4021" s="111">
        <v>86977.000400000004</v>
      </c>
      <c r="I4021" s="111">
        <v>0</v>
      </c>
      <c r="J4021" s="112">
        <v>1739.54</v>
      </c>
      <c r="K4021" s="109" t="s">
        <v>17554</v>
      </c>
      <c r="L4021" s="111">
        <v>-1439.0732</v>
      </c>
      <c r="M4021" s="111">
        <v>0</v>
      </c>
      <c r="N4021" s="2">
        <f t="shared" si="124"/>
        <v>86977.000400000004</v>
      </c>
      <c r="O4021" s="2">
        <f t="shared" si="125"/>
        <v>1739.5400080000002</v>
      </c>
    </row>
    <row r="4022" spans="1:15" x14ac:dyDescent="0.25">
      <c r="A4022" s="109" t="s">
        <v>17690</v>
      </c>
      <c r="B4022" s="109" t="s">
        <v>10363</v>
      </c>
      <c r="C4022" s="109" t="s">
        <v>10362</v>
      </c>
      <c r="D4022" s="109" t="s">
        <v>3569</v>
      </c>
      <c r="E4022" s="109" t="s">
        <v>10460</v>
      </c>
      <c r="F4022" s="110">
        <v>1247</v>
      </c>
      <c r="G4022" s="110">
        <v>14</v>
      </c>
      <c r="H4022" s="111">
        <v>5251756.0223000003</v>
      </c>
      <c r="I4022" s="111">
        <v>58307</v>
      </c>
      <c r="J4022" s="112">
        <v>4164.75</v>
      </c>
      <c r="K4022" s="109" t="s">
        <v>17554</v>
      </c>
      <c r="L4022" s="111">
        <v>-86892.376300000004</v>
      </c>
      <c r="M4022" s="111">
        <v>0</v>
      </c>
      <c r="N4022" s="2">
        <f t="shared" si="124"/>
        <v>5193449.0223000003</v>
      </c>
      <c r="O4022" s="2">
        <f t="shared" si="125"/>
        <v>4164.7546289494794</v>
      </c>
    </row>
    <row r="4023" spans="1:15" x14ac:dyDescent="0.25">
      <c r="A4023" s="109" t="s">
        <v>17690</v>
      </c>
      <c r="B4023" s="109" t="s">
        <v>10363</v>
      </c>
      <c r="C4023" s="109" t="s">
        <v>10362</v>
      </c>
      <c r="D4023" s="109" t="s">
        <v>3570</v>
      </c>
      <c r="E4023" s="109" t="s">
        <v>10459</v>
      </c>
      <c r="F4023" s="110">
        <v>1766</v>
      </c>
      <c r="G4023" s="110">
        <v>0</v>
      </c>
      <c r="H4023" s="111">
        <v>7989990.034</v>
      </c>
      <c r="I4023" s="111">
        <v>0</v>
      </c>
      <c r="J4023" s="112">
        <v>4524.34</v>
      </c>
      <c r="K4023" s="109" t="s">
        <v>17554</v>
      </c>
      <c r="L4023" s="111">
        <v>-132197.54860000001</v>
      </c>
      <c r="M4023" s="111">
        <v>0</v>
      </c>
      <c r="N4023" s="2">
        <f t="shared" si="124"/>
        <v>7989990.034</v>
      </c>
      <c r="O4023" s="2">
        <f t="shared" si="125"/>
        <v>4524.3431676104192</v>
      </c>
    </row>
    <row r="4024" spans="1:15" x14ac:dyDescent="0.25">
      <c r="A4024" s="109" t="s">
        <v>17690</v>
      </c>
      <c r="B4024" s="109" t="s">
        <v>10363</v>
      </c>
      <c r="C4024" s="109" t="s">
        <v>10362</v>
      </c>
      <c r="D4024" s="109" t="s">
        <v>3571</v>
      </c>
      <c r="E4024" s="109" t="s">
        <v>10458</v>
      </c>
      <c r="F4024" s="110">
        <v>1041</v>
      </c>
      <c r="G4024" s="110">
        <v>0</v>
      </c>
      <c r="H4024" s="111">
        <v>4637382.0197000001</v>
      </c>
      <c r="I4024" s="111">
        <v>0</v>
      </c>
      <c r="J4024" s="112">
        <v>4454.74</v>
      </c>
      <c r="K4024" s="109" t="s">
        <v>17554</v>
      </c>
      <c r="L4024" s="111">
        <v>-76727.323600000003</v>
      </c>
      <c r="M4024" s="111">
        <v>0</v>
      </c>
      <c r="N4024" s="2">
        <f t="shared" si="124"/>
        <v>4637382.0197000001</v>
      </c>
      <c r="O4024" s="2">
        <f t="shared" si="125"/>
        <v>4454.7377710854944</v>
      </c>
    </row>
    <row r="4025" spans="1:15" x14ac:dyDescent="0.25">
      <c r="A4025" s="109" t="s">
        <v>17690</v>
      </c>
      <c r="B4025" s="109" t="s">
        <v>10363</v>
      </c>
      <c r="C4025" s="109" t="s">
        <v>10362</v>
      </c>
      <c r="D4025" s="109" t="s">
        <v>3572</v>
      </c>
      <c r="E4025" s="109" t="s">
        <v>10457</v>
      </c>
      <c r="F4025" s="110">
        <v>2074</v>
      </c>
      <c r="G4025" s="110">
        <v>0</v>
      </c>
      <c r="H4025" s="111">
        <v>9383488.0398999993</v>
      </c>
      <c r="I4025" s="111">
        <v>0</v>
      </c>
      <c r="J4025" s="112">
        <v>4524.34</v>
      </c>
      <c r="K4025" s="109" t="s">
        <v>17554</v>
      </c>
      <c r="L4025" s="111">
        <v>-155253.5197</v>
      </c>
      <c r="M4025" s="111">
        <v>0</v>
      </c>
      <c r="N4025" s="2">
        <f t="shared" si="124"/>
        <v>9383488.0398999993</v>
      </c>
      <c r="O4025" s="2">
        <f t="shared" si="125"/>
        <v>4524.3433172131145</v>
      </c>
    </row>
    <row r="4026" spans="1:15" x14ac:dyDescent="0.25">
      <c r="A4026" s="109" t="s">
        <v>17690</v>
      </c>
      <c r="B4026" s="109" t="s">
        <v>10363</v>
      </c>
      <c r="C4026" s="109" t="s">
        <v>10362</v>
      </c>
      <c r="D4026" s="109" t="s">
        <v>3573</v>
      </c>
      <c r="E4026" s="109" t="s">
        <v>10456</v>
      </c>
      <c r="F4026" s="110">
        <v>1343</v>
      </c>
      <c r="G4026" s="110">
        <v>0</v>
      </c>
      <c r="H4026" s="111">
        <v>6216413.0263999999</v>
      </c>
      <c r="I4026" s="111">
        <v>0</v>
      </c>
      <c r="J4026" s="112">
        <v>4628.75</v>
      </c>
      <c r="K4026" s="109" t="s">
        <v>17554</v>
      </c>
      <c r="L4026" s="111">
        <v>-102853.0095</v>
      </c>
      <c r="M4026" s="111">
        <v>0</v>
      </c>
      <c r="N4026" s="2">
        <f t="shared" si="124"/>
        <v>6216413.0263999999</v>
      </c>
      <c r="O4026" s="2">
        <f t="shared" si="125"/>
        <v>4628.75132271035</v>
      </c>
    </row>
    <row r="4027" spans="1:15" x14ac:dyDescent="0.25">
      <c r="A4027" s="109" t="s">
        <v>17690</v>
      </c>
      <c r="B4027" s="109" t="s">
        <v>10363</v>
      </c>
      <c r="C4027" s="109" t="s">
        <v>10362</v>
      </c>
      <c r="D4027" s="109" t="s">
        <v>3574</v>
      </c>
      <c r="E4027" s="109" t="s">
        <v>10455</v>
      </c>
      <c r="F4027" s="110">
        <v>634</v>
      </c>
      <c r="G4027" s="110">
        <v>0</v>
      </c>
      <c r="H4027" s="111">
        <v>2691915.0114000002</v>
      </c>
      <c r="I4027" s="111">
        <v>0</v>
      </c>
      <c r="J4027" s="112">
        <v>4245.92</v>
      </c>
      <c r="K4027" s="109" t="s">
        <v>17554</v>
      </c>
      <c r="L4027" s="111">
        <v>-44538.792500000003</v>
      </c>
      <c r="M4027" s="111">
        <v>0</v>
      </c>
      <c r="N4027" s="2">
        <f t="shared" si="124"/>
        <v>2691915.0114000002</v>
      </c>
      <c r="O4027" s="2">
        <f t="shared" si="125"/>
        <v>4245.9227309148264</v>
      </c>
    </row>
    <row r="4028" spans="1:15" x14ac:dyDescent="0.25">
      <c r="A4028" s="109" t="s">
        <v>17690</v>
      </c>
      <c r="B4028" s="109" t="s">
        <v>10363</v>
      </c>
      <c r="C4028" s="109" t="s">
        <v>10362</v>
      </c>
      <c r="D4028" s="109" t="s">
        <v>3575</v>
      </c>
      <c r="E4028" s="109" t="s">
        <v>10454</v>
      </c>
      <c r="F4028" s="110">
        <v>1764</v>
      </c>
      <c r="G4028" s="110">
        <v>0</v>
      </c>
      <c r="H4028" s="111">
        <v>7980942.0339000002</v>
      </c>
      <c r="I4028" s="111">
        <v>0</v>
      </c>
      <c r="J4028" s="112">
        <v>4524.34</v>
      </c>
      <c r="K4028" s="109" t="s">
        <v>17554</v>
      </c>
      <c r="L4028" s="111">
        <v>-132047.8345</v>
      </c>
      <c r="M4028" s="111">
        <v>0</v>
      </c>
      <c r="N4028" s="2">
        <f t="shared" si="124"/>
        <v>7980942.0339000002</v>
      </c>
      <c r="O4028" s="2">
        <f t="shared" si="125"/>
        <v>4524.3435566326534</v>
      </c>
    </row>
    <row r="4029" spans="1:15" x14ac:dyDescent="0.25">
      <c r="A4029" s="109" t="s">
        <v>17690</v>
      </c>
      <c r="B4029" s="109" t="s">
        <v>10363</v>
      </c>
      <c r="C4029" s="109" t="s">
        <v>10362</v>
      </c>
      <c r="D4029" s="109" t="s">
        <v>3576</v>
      </c>
      <c r="E4029" s="109" t="s">
        <v>10453</v>
      </c>
      <c r="F4029" s="110">
        <v>1459</v>
      </c>
      <c r="G4029" s="110">
        <v>0</v>
      </c>
      <c r="H4029" s="111">
        <v>6601017.0280999998</v>
      </c>
      <c r="I4029" s="111">
        <v>0</v>
      </c>
      <c r="J4029" s="112">
        <v>4524.34</v>
      </c>
      <c r="K4029" s="109" t="s">
        <v>17554</v>
      </c>
      <c r="L4029" s="111">
        <v>-109216.4345</v>
      </c>
      <c r="M4029" s="111">
        <v>0</v>
      </c>
      <c r="N4029" s="2">
        <f t="shared" si="124"/>
        <v>6601017.0280999998</v>
      </c>
      <c r="O4029" s="2">
        <f t="shared" si="125"/>
        <v>4524.3434051405075</v>
      </c>
    </row>
    <row r="4030" spans="1:15" x14ac:dyDescent="0.25">
      <c r="A4030" s="109" t="s">
        <v>17690</v>
      </c>
      <c r="B4030" s="109" t="s">
        <v>10363</v>
      </c>
      <c r="C4030" s="109" t="s">
        <v>10362</v>
      </c>
      <c r="D4030" s="109" t="s">
        <v>3577</v>
      </c>
      <c r="E4030" s="109" t="s">
        <v>10452</v>
      </c>
      <c r="F4030" s="110">
        <v>1241</v>
      </c>
      <c r="G4030" s="110">
        <v>0</v>
      </c>
      <c r="H4030" s="111">
        <v>5398760.0229000002</v>
      </c>
      <c r="I4030" s="111">
        <v>0</v>
      </c>
      <c r="J4030" s="112">
        <v>4350.33</v>
      </c>
      <c r="K4030" s="109" t="s">
        <v>17554</v>
      </c>
      <c r="L4030" s="111">
        <v>-89324.613299999997</v>
      </c>
      <c r="M4030" s="111">
        <v>0</v>
      </c>
      <c r="N4030" s="2">
        <f t="shared" si="124"/>
        <v>5398760.0229000002</v>
      </c>
      <c r="O4030" s="2">
        <f t="shared" si="125"/>
        <v>4350.330397179694</v>
      </c>
    </row>
    <row r="4031" spans="1:15" x14ac:dyDescent="0.25">
      <c r="A4031" s="109" t="s">
        <v>17690</v>
      </c>
      <c r="B4031" s="109" t="s">
        <v>10363</v>
      </c>
      <c r="C4031" s="109" t="s">
        <v>10362</v>
      </c>
      <c r="D4031" s="109" t="s">
        <v>3578</v>
      </c>
      <c r="E4031" s="109" t="s">
        <v>10451</v>
      </c>
      <c r="F4031" s="110">
        <v>1374</v>
      </c>
      <c r="G4031" s="110">
        <v>14</v>
      </c>
      <c r="H4031" s="111">
        <v>6279789.0267000003</v>
      </c>
      <c r="I4031" s="111">
        <v>63341</v>
      </c>
      <c r="J4031" s="112">
        <v>4524.34</v>
      </c>
      <c r="K4031" s="109" t="s">
        <v>17554</v>
      </c>
      <c r="L4031" s="111">
        <v>-103901.584</v>
      </c>
      <c r="M4031" s="111">
        <v>0</v>
      </c>
      <c r="N4031" s="2">
        <f t="shared" si="124"/>
        <v>6216448.0267000003</v>
      </c>
      <c r="O4031" s="2">
        <f t="shared" si="125"/>
        <v>4524.3435419941779</v>
      </c>
    </row>
    <row r="4032" spans="1:15" x14ac:dyDescent="0.25">
      <c r="A4032" s="109" t="s">
        <v>17690</v>
      </c>
      <c r="B4032" s="109" t="s">
        <v>10363</v>
      </c>
      <c r="C4032" s="109" t="s">
        <v>10362</v>
      </c>
      <c r="D4032" s="109" t="s">
        <v>3579</v>
      </c>
      <c r="E4032" s="109" t="s">
        <v>10450</v>
      </c>
      <c r="F4032" s="110">
        <v>1222</v>
      </c>
      <c r="G4032" s="110">
        <v>64</v>
      </c>
      <c r="H4032" s="111">
        <v>5952574.0252999999</v>
      </c>
      <c r="I4032" s="111">
        <v>296240</v>
      </c>
      <c r="J4032" s="112">
        <v>4628.75</v>
      </c>
      <c r="K4032" s="109" t="s">
        <v>17554</v>
      </c>
      <c r="L4032" s="111">
        <v>-98487.691900000005</v>
      </c>
      <c r="M4032" s="111">
        <v>0</v>
      </c>
      <c r="N4032" s="2">
        <f t="shared" si="124"/>
        <v>5656334.0252999999</v>
      </c>
      <c r="O4032" s="2">
        <f t="shared" si="125"/>
        <v>4628.7512481996728</v>
      </c>
    </row>
    <row r="4033" spans="1:15" x14ac:dyDescent="0.25">
      <c r="A4033" s="109" t="s">
        <v>17690</v>
      </c>
      <c r="B4033" s="109" t="s">
        <v>10363</v>
      </c>
      <c r="C4033" s="109" t="s">
        <v>10362</v>
      </c>
      <c r="D4033" s="109" t="s">
        <v>3580</v>
      </c>
      <c r="E4033" s="109" t="s">
        <v>10449</v>
      </c>
      <c r="F4033" s="110">
        <v>1553</v>
      </c>
      <c r="G4033" s="110">
        <v>0</v>
      </c>
      <c r="H4033" s="111">
        <v>6756063.0286999997</v>
      </c>
      <c r="I4033" s="111">
        <v>0</v>
      </c>
      <c r="J4033" s="112">
        <v>4350.33</v>
      </c>
      <c r="K4033" s="109" t="s">
        <v>17554</v>
      </c>
      <c r="L4033" s="111">
        <v>-111781.728</v>
      </c>
      <c r="M4033" s="111">
        <v>0</v>
      </c>
      <c r="N4033" s="2">
        <f t="shared" si="124"/>
        <v>6756063.0286999997</v>
      </c>
      <c r="O4033" s="2">
        <f t="shared" si="125"/>
        <v>4350.3303468770118</v>
      </c>
    </row>
    <row r="4034" spans="1:15" x14ac:dyDescent="0.25">
      <c r="A4034" s="109" t="s">
        <v>17690</v>
      </c>
      <c r="B4034" s="109" t="s">
        <v>10363</v>
      </c>
      <c r="C4034" s="109" t="s">
        <v>10362</v>
      </c>
      <c r="D4034" s="109" t="s">
        <v>3581</v>
      </c>
      <c r="E4034" s="109" t="s">
        <v>10448</v>
      </c>
      <c r="F4034" s="110">
        <v>1054</v>
      </c>
      <c r="G4034" s="110">
        <v>0</v>
      </c>
      <c r="H4034" s="111">
        <v>4585248.0195000004</v>
      </c>
      <c r="I4034" s="111">
        <v>0</v>
      </c>
      <c r="J4034" s="112">
        <v>4350.33</v>
      </c>
      <c r="K4034" s="109" t="s">
        <v>17554</v>
      </c>
      <c r="L4034" s="111">
        <v>-75864.740099999995</v>
      </c>
      <c r="M4034" s="111">
        <v>0</v>
      </c>
      <c r="N4034" s="2">
        <f t="shared" si="124"/>
        <v>4585248.0195000004</v>
      </c>
      <c r="O4034" s="2">
        <f t="shared" si="125"/>
        <v>4350.3301892789377</v>
      </c>
    </row>
    <row r="4035" spans="1:15" x14ac:dyDescent="0.25">
      <c r="A4035" s="109" t="s">
        <v>17690</v>
      </c>
      <c r="B4035" s="109" t="s">
        <v>10363</v>
      </c>
      <c r="C4035" s="109" t="s">
        <v>10362</v>
      </c>
      <c r="D4035" s="109" t="s">
        <v>3582</v>
      </c>
      <c r="E4035" s="109" t="s">
        <v>10447</v>
      </c>
      <c r="F4035" s="110">
        <v>697</v>
      </c>
      <c r="G4035" s="110">
        <v>0</v>
      </c>
      <c r="H4035" s="111">
        <v>2959408.0126</v>
      </c>
      <c r="I4035" s="111">
        <v>0</v>
      </c>
      <c r="J4035" s="112">
        <v>4245.92</v>
      </c>
      <c r="K4035" s="109" t="s">
        <v>17554</v>
      </c>
      <c r="L4035" s="111">
        <v>-48964.571600000003</v>
      </c>
      <c r="M4035" s="111">
        <v>0</v>
      </c>
      <c r="N4035" s="2">
        <f t="shared" si="124"/>
        <v>2959408.0126</v>
      </c>
      <c r="O4035" s="2">
        <f t="shared" si="125"/>
        <v>4245.9225431850791</v>
      </c>
    </row>
    <row r="4036" spans="1:15" x14ac:dyDescent="0.25">
      <c r="A4036" s="109" t="s">
        <v>17690</v>
      </c>
      <c r="B4036" s="109" t="s">
        <v>10363</v>
      </c>
      <c r="C4036" s="109" t="s">
        <v>10362</v>
      </c>
      <c r="D4036" s="109" t="s">
        <v>3583</v>
      </c>
      <c r="E4036" s="109" t="s">
        <v>10446</v>
      </c>
      <c r="F4036" s="110">
        <v>2203</v>
      </c>
      <c r="G4036" s="110">
        <v>0</v>
      </c>
      <c r="H4036" s="111">
        <v>10197139.043299999</v>
      </c>
      <c r="I4036" s="111">
        <v>0</v>
      </c>
      <c r="J4036" s="112">
        <v>4628.75</v>
      </c>
      <c r="K4036" s="109" t="s">
        <v>17554</v>
      </c>
      <c r="L4036" s="111">
        <v>-168715.69620000001</v>
      </c>
      <c r="M4036" s="111">
        <v>0</v>
      </c>
      <c r="N4036" s="2">
        <f t="shared" ref="N4036:N4099" si="126">H4036-I4036</f>
        <v>10197139.043299999</v>
      </c>
      <c r="O4036" s="2">
        <f t="shared" ref="O4036:O4099" si="127">IF(F4036&gt;0,N4036/F4036,"No Standing Units")</f>
        <v>4628.7512679527908</v>
      </c>
    </row>
    <row r="4037" spans="1:15" x14ac:dyDescent="0.25">
      <c r="A4037" s="109" t="s">
        <v>17690</v>
      </c>
      <c r="B4037" s="109" t="s">
        <v>10363</v>
      </c>
      <c r="C4037" s="109" t="s">
        <v>10362</v>
      </c>
      <c r="D4037" s="109" t="s">
        <v>3584</v>
      </c>
      <c r="E4037" s="109" t="s">
        <v>10445</v>
      </c>
      <c r="F4037" s="110">
        <v>1499</v>
      </c>
      <c r="G4037" s="110">
        <v>0</v>
      </c>
      <c r="H4037" s="111">
        <v>6521145.0277000004</v>
      </c>
      <c r="I4037" s="111">
        <v>0</v>
      </c>
      <c r="J4037" s="112">
        <v>4350.33</v>
      </c>
      <c r="K4037" s="109" t="s">
        <v>17554</v>
      </c>
      <c r="L4037" s="111">
        <v>-107894.9197</v>
      </c>
      <c r="M4037" s="111">
        <v>0</v>
      </c>
      <c r="N4037" s="2">
        <f t="shared" si="126"/>
        <v>6521145.0277000004</v>
      </c>
      <c r="O4037" s="2">
        <f t="shared" si="127"/>
        <v>4350.330238625751</v>
      </c>
    </row>
    <row r="4038" spans="1:15" x14ac:dyDescent="0.25">
      <c r="A4038" s="109" t="s">
        <v>17690</v>
      </c>
      <c r="B4038" s="109" t="s">
        <v>10363</v>
      </c>
      <c r="C4038" s="109" t="s">
        <v>10362</v>
      </c>
      <c r="D4038" s="109" t="s">
        <v>3585</v>
      </c>
      <c r="E4038" s="109" t="s">
        <v>10444</v>
      </c>
      <c r="F4038" s="110">
        <v>932</v>
      </c>
      <c r="G4038" s="110">
        <v>0</v>
      </c>
      <c r="H4038" s="111">
        <v>4054508.0172000001</v>
      </c>
      <c r="I4038" s="111">
        <v>0</v>
      </c>
      <c r="J4038" s="112">
        <v>4350.33</v>
      </c>
      <c r="K4038" s="109" t="s">
        <v>17554</v>
      </c>
      <c r="L4038" s="111">
        <v>-67083.432400000005</v>
      </c>
      <c r="M4038" s="111">
        <v>0</v>
      </c>
      <c r="N4038" s="2">
        <f t="shared" si="126"/>
        <v>4054508.0172000001</v>
      </c>
      <c r="O4038" s="2">
        <f t="shared" si="127"/>
        <v>4350.3304905579398</v>
      </c>
    </row>
    <row r="4039" spans="1:15" x14ac:dyDescent="0.25">
      <c r="A4039" s="109" t="s">
        <v>17690</v>
      </c>
      <c r="B4039" s="109" t="s">
        <v>10363</v>
      </c>
      <c r="C4039" s="109" t="s">
        <v>10362</v>
      </c>
      <c r="D4039" s="109" t="s">
        <v>3586</v>
      </c>
      <c r="E4039" s="109" t="s">
        <v>10443</v>
      </c>
      <c r="F4039" s="110">
        <v>72</v>
      </c>
      <c r="G4039" s="110">
        <v>0</v>
      </c>
      <c r="H4039" s="111">
        <v>333270.00140000001</v>
      </c>
      <c r="I4039" s="111">
        <v>0</v>
      </c>
      <c r="J4039" s="112">
        <v>4628.75</v>
      </c>
      <c r="K4039" s="109" t="s">
        <v>17554</v>
      </c>
      <c r="L4039" s="111">
        <v>-5514.0853999999999</v>
      </c>
      <c r="M4039" s="111">
        <v>0</v>
      </c>
      <c r="N4039" s="2">
        <f t="shared" si="126"/>
        <v>333270.00140000001</v>
      </c>
      <c r="O4039" s="2">
        <f t="shared" si="127"/>
        <v>4628.7500194444447</v>
      </c>
    </row>
    <row r="4040" spans="1:15" x14ac:dyDescent="0.25">
      <c r="A4040" s="109" t="s">
        <v>17690</v>
      </c>
      <c r="B4040" s="109" t="s">
        <v>10363</v>
      </c>
      <c r="C4040" s="109" t="s">
        <v>10362</v>
      </c>
      <c r="D4040" s="109" t="s">
        <v>3587</v>
      </c>
      <c r="E4040" s="109" t="s">
        <v>10442</v>
      </c>
      <c r="F4040" s="110">
        <v>1611</v>
      </c>
      <c r="G4040" s="110">
        <v>0</v>
      </c>
      <c r="H4040" s="111">
        <v>7008382.0297999997</v>
      </c>
      <c r="I4040" s="111">
        <v>0</v>
      </c>
      <c r="J4040" s="112">
        <v>4350.33</v>
      </c>
      <c r="K4040" s="109" t="s">
        <v>17554</v>
      </c>
      <c r="L4040" s="111">
        <v>-115956.448</v>
      </c>
      <c r="M4040" s="111">
        <v>0</v>
      </c>
      <c r="N4040" s="2">
        <f t="shared" si="126"/>
        <v>7008382.0297999997</v>
      </c>
      <c r="O4040" s="2">
        <f t="shared" si="127"/>
        <v>4350.3302481688388</v>
      </c>
    </row>
    <row r="4041" spans="1:15" x14ac:dyDescent="0.25">
      <c r="A4041" s="109" t="s">
        <v>17690</v>
      </c>
      <c r="B4041" s="109" t="s">
        <v>10363</v>
      </c>
      <c r="C4041" s="109" t="s">
        <v>10362</v>
      </c>
      <c r="D4041" s="109" t="s">
        <v>3588</v>
      </c>
      <c r="E4041" s="109" t="s">
        <v>10441</v>
      </c>
      <c r="F4041" s="110">
        <v>2391</v>
      </c>
      <c r="G4041" s="110">
        <v>0</v>
      </c>
      <c r="H4041" s="111">
        <v>10817705.046</v>
      </c>
      <c r="I4041" s="111">
        <v>0</v>
      </c>
      <c r="J4041" s="112">
        <v>4524.34</v>
      </c>
      <c r="K4041" s="109" t="s">
        <v>17554</v>
      </c>
      <c r="L4041" s="111">
        <v>-178983.20420000001</v>
      </c>
      <c r="M4041" s="111">
        <v>0</v>
      </c>
      <c r="N4041" s="2">
        <f t="shared" si="126"/>
        <v>10817705.046</v>
      </c>
      <c r="O4041" s="2">
        <f t="shared" si="127"/>
        <v>4524.3433902133002</v>
      </c>
    </row>
    <row r="4042" spans="1:15" x14ac:dyDescent="0.25">
      <c r="A4042" s="109" t="s">
        <v>17690</v>
      </c>
      <c r="B4042" s="109" t="s">
        <v>10363</v>
      </c>
      <c r="C4042" s="109" t="s">
        <v>10362</v>
      </c>
      <c r="D4042" s="109" t="s">
        <v>3589</v>
      </c>
      <c r="E4042" s="109" t="s">
        <v>10440</v>
      </c>
      <c r="F4042" s="110">
        <v>1960</v>
      </c>
      <c r="G4042" s="110">
        <v>0</v>
      </c>
      <c r="H4042" s="111">
        <v>8867713.0376999993</v>
      </c>
      <c r="I4042" s="111">
        <v>0</v>
      </c>
      <c r="J4042" s="112">
        <v>4524.34</v>
      </c>
      <c r="K4042" s="109" t="s">
        <v>17554</v>
      </c>
      <c r="L4042" s="111">
        <v>-146719.8161</v>
      </c>
      <c r="M4042" s="111">
        <v>0</v>
      </c>
      <c r="N4042" s="2">
        <f t="shared" si="126"/>
        <v>8867713.0376999993</v>
      </c>
      <c r="O4042" s="2">
        <f t="shared" si="127"/>
        <v>4524.3433865816323</v>
      </c>
    </row>
    <row r="4043" spans="1:15" x14ac:dyDescent="0.25">
      <c r="A4043" s="109" t="s">
        <v>17690</v>
      </c>
      <c r="B4043" s="109" t="s">
        <v>10363</v>
      </c>
      <c r="C4043" s="109" t="s">
        <v>10362</v>
      </c>
      <c r="D4043" s="109" t="s">
        <v>3590</v>
      </c>
      <c r="E4043" s="109" t="s">
        <v>10439</v>
      </c>
      <c r="F4043" s="110">
        <v>1720</v>
      </c>
      <c r="G4043" s="110">
        <v>0</v>
      </c>
      <c r="H4043" s="111">
        <v>7482568.0318</v>
      </c>
      <c r="I4043" s="111">
        <v>0</v>
      </c>
      <c r="J4043" s="112">
        <v>4350.33</v>
      </c>
      <c r="K4043" s="109" t="s">
        <v>17554</v>
      </c>
      <c r="L4043" s="111">
        <v>-123802.0426</v>
      </c>
      <c r="M4043" s="111">
        <v>0</v>
      </c>
      <c r="N4043" s="2">
        <f t="shared" si="126"/>
        <v>7482568.0318</v>
      </c>
      <c r="O4043" s="2">
        <f t="shared" si="127"/>
        <v>4350.3302510465119</v>
      </c>
    </row>
    <row r="4044" spans="1:15" x14ac:dyDescent="0.25">
      <c r="A4044" s="109" t="s">
        <v>17690</v>
      </c>
      <c r="B4044" s="109" t="s">
        <v>10363</v>
      </c>
      <c r="C4044" s="109" t="s">
        <v>10362</v>
      </c>
      <c r="D4044" s="109" t="s">
        <v>3591</v>
      </c>
      <c r="E4044" s="109" t="s">
        <v>10438</v>
      </c>
      <c r="F4044" s="110">
        <v>1659</v>
      </c>
      <c r="G4044" s="110">
        <v>12</v>
      </c>
      <c r="H4044" s="111">
        <v>7560178.0321000004</v>
      </c>
      <c r="I4044" s="111">
        <v>54292</v>
      </c>
      <c r="J4044" s="112">
        <v>4524.34</v>
      </c>
      <c r="K4044" s="109" t="s">
        <v>17554</v>
      </c>
      <c r="L4044" s="111">
        <v>-125086.1289</v>
      </c>
      <c r="M4044" s="111">
        <v>0</v>
      </c>
      <c r="N4044" s="2">
        <f t="shared" si="126"/>
        <v>7505886.0321000004</v>
      </c>
      <c r="O4044" s="2">
        <f t="shared" si="127"/>
        <v>4524.343599819168</v>
      </c>
    </row>
    <row r="4045" spans="1:15" x14ac:dyDescent="0.25">
      <c r="A4045" s="109" t="s">
        <v>17690</v>
      </c>
      <c r="B4045" s="109" t="s">
        <v>10363</v>
      </c>
      <c r="C4045" s="109" t="s">
        <v>10362</v>
      </c>
      <c r="D4045" s="109" t="s">
        <v>3592</v>
      </c>
      <c r="E4045" s="109" t="s">
        <v>10437</v>
      </c>
      <c r="F4045" s="110">
        <v>1724</v>
      </c>
      <c r="G4045" s="110">
        <v>0</v>
      </c>
      <c r="H4045" s="111">
        <v>7499969.0318999998</v>
      </c>
      <c r="I4045" s="111">
        <v>0</v>
      </c>
      <c r="J4045" s="112">
        <v>4350.33</v>
      </c>
      <c r="K4045" s="109" t="s">
        <v>17554</v>
      </c>
      <c r="L4045" s="111">
        <v>-124089.9543</v>
      </c>
      <c r="M4045" s="111">
        <v>0</v>
      </c>
      <c r="N4045" s="2">
        <f t="shared" si="126"/>
        <v>7499969.0318999998</v>
      </c>
      <c r="O4045" s="2">
        <f t="shared" si="127"/>
        <v>4350.3300649071925</v>
      </c>
    </row>
    <row r="4046" spans="1:15" x14ac:dyDescent="0.25">
      <c r="A4046" s="109" t="s">
        <v>17690</v>
      </c>
      <c r="B4046" s="109" t="s">
        <v>10363</v>
      </c>
      <c r="C4046" s="109" t="s">
        <v>10362</v>
      </c>
      <c r="D4046" s="109" t="s">
        <v>3593</v>
      </c>
      <c r="E4046" s="109" t="s">
        <v>10436</v>
      </c>
      <c r="F4046" s="110">
        <v>1507</v>
      </c>
      <c r="G4046" s="110">
        <v>0</v>
      </c>
      <c r="H4046" s="111">
        <v>6975528.0296</v>
      </c>
      <c r="I4046" s="111">
        <v>0</v>
      </c>
      <c r="J4046" s="112">
        <v>4628.75</v>
      </c>
      <c r="K4046" s="109" t="s">
        <v>17554</v>
      </c>
      <c r="L4046" s="111">
        <v>-115412.8707</v>
      </c>
      <c r="M4046" s="111">
        <v>0</v>
      </c>
      <c r="N4046" s="2">
        <f t="shared" si="126"/>
        <v>6975528.0296</v>
      </c>
      <c r="O4046" s="2">
        <f t="shared" si="127"/>
        <v>4628.7511808891841</v>
      </c>
    </row>
    <row r="4047" spans="1:15" x14ac:dyDescent="0.25">
      <c r="A4047" s="109" t="s">
        <v>17690</v>
      </c>
      <c r="B4047" s="109" t="s">
        <v>10363</v>
      </c>
      <c r="C4047" s="109" t="s">
        <v>10362</v>
      </c>
      <c r="D4047" s="109" t="s">
        <v>3594</v>
      </c>
      <c r="E4047" s="109" t="s">
        <v>10435</v>
      </c>
      <c r="F4047" s="110">
        <v>1417</v>
      </c>
      <c r="G4047" s="110">
        <v>0</v>
      </c>
      <c r="H4047" s="111">
        <v>6558941.0279000001</v>
      </c>
      <c r="I4047" s="111">
        <v>0</v>
      </c>
      <c r="J4047" s="112">
        <v>4628.75</v>
      </c>
      <c r="K4047" s="109" t="s">
        <v>17554</v>
      </c>
      <c r="L4047" s="111">
        <v>-108520.264</v>
      </c>
      <c r="M4047" s="111">
        <v>0</v>
      </c>
      <c r="N4047" s="2">
        <f t="shared" si="126"/>
        <v>6558941.0279000001</v>
      </c>
      <c r="O4047" s="2">
        <f t="shared" si="127"/>
        <v>4628.7516075511649</v>
      </c>
    </row>
    <row r="4048" spans="1:15" x14ac:dyDescent="0.25">
      <c r="A4048" s="109" t="s">
        <v>17690</v>
      </c>
      <c r="B4048" s="109" t="s">
        <v>10363</v>
      </c>
      <c r="C4048" s="109" t="s">
        <v>10362</v>
      </c>
      <c r="D4048" s="109" t="s">
        <v>3595</v>
      </c>
      <c r="E4048" s="109" t="s">
        <v>10434</v>
      </c>
      <c r="F4048" s="110">
        <v>2156</v>
      </c>
      <c r="G4048" s="110">
        <v>0</v>
      </c>
      <c r="H4048" s="111">
        <v>9754484.0415000003</v>
      </c>
      <c r="I4048" s="111">
        <v>0</v>
      </c>
      <c r="J4048" s="112">
        <v>4524.34</v>
      </c>
      <c r="K4048" s="109" t="s">
        <v>17554</v>
      </c>
      <c r="L4048" s="111">
        <v>-161391.7977</v>
      </c>
      <c r="M4048" s="111">
        <v>0</v>
      </c>
      <c r="N4048" s="2">
        <f t="shared" si="126"/>
        <v>9754484.0415000003</v>
      </c>
      <c r="O4048" s="2">
        <f t="shared" si="127"/>
        <v>4524.34324744898</v>
      </c>
    </row>
    <row r="4049" spans="1:15" x14ac:dyDescent="0.25">
      <c r="A4049" s="109" t="s">
        <v>17690</v>
      </c>
      <c r="B4049" s="109" t="s">
        <v>10363</v>
      </c>
      <c r="C4049" s="109" t="s">
        <v>10362</v>
      </c>
      <c r="D4049" s="109" t="s">
        <v>3596</v>
      </c>
      <c r="E4049" s="109" t="s">
        <v>10433</v>
      </c>
      <c r="F4049" s="110">
        <v>882</v>
      </c>
      <c r="G4049" s="110">
        <v>0</v>
      </c>
      <c r="H4049" s="111">
        <v>3898383.0166000002</v>
      </c>
      <c r="I4049" s="111">
        <v>0</v>
      </c>
      <c r="J4049" s="112">
        <v>4419.9399999999996</v>
      </c>
      <c r="K4049" s="109" t="s">
        <v>17554</v>
      </c>
      <c r="L4049" s="111">
        <v>-64500.288399999998</v>
      </c>
      <c r="M4049" s="111">
        <v>0</v>
      </c>
      <c r="N4049" s="2">
        <f t="shared" si="126"/>
        <v>3898383.0166000002</v>
      </c>
      <c r="O4049" s="2">
        <f t="shared" si="127"/>
        <v>4419.9353929705221</v>
      </c>
    </row>
    <row r="4050" spans="1:15" x14ac:dyDescent="0.25">
      <c r="A4050" s="109" t="s">
        <v>17690</v>
      </c>
      <c r="B4050" s="109" t="s">
        <v>10363</v>
      </c>
      <c r="C4050" s="109" t="s">
        <v>10362</v>
      </c>
      <c r="D4050" s="109" t="s">
        <v>3597</v>
      </c>
      <c r="E4050" s="109" t="s">
        <v>10432</v>
      </c>
      <c r="F4050" s="110">
        <v>1492</v>
      </c>
      <c r="G4050" s="110">
        <v>0</v>
      </c>
      <c r="H4050" s="111">
        <v>6750320.0286999997</v>
      </c>
      <c r="I4050" s="111">
        <v>0</v>
      </c>
      <c r="J4050" s="112">
        <v>4524.34</v>
      </c>
      <c r="K4050" s="109" t="s">
        <v>17554</v>
      </c>
      <c r="L4050" s="111">
        <v>-111686.71709999999</v>
      </c>
      <c r="M4050" s="111">
        <v>0</v>
      </c>
      <c r="N4050" s="2">
        <f t="shared" si="126"/>
        <v>6750320.0286999997</v>
      </c>
      <c r="O4050" s="2">
        <f t="shared" si="127"/>
        <v>4524.3431827747991</v>
      </c>
    </row>
    <row r="4051" spans="1:15" x14ac:dyDescent="0.25">
      <c r="A4051" s="109" t="s">
        <v>17690</v>
      </c>
      <c r="B4051" s="109" t="s">
        <v>10363</v>
      </c>
      <c r="C4051" s="109" t="s">
        <v>10362</v>
      </c>
      <c r="D4051" s="109" t="s">
        <v>3598</v>
      </c>
      <c r="E4051" s="109" t="s">
        <v>10431</v>
      </c>
      <c r="F4051" s="110">
        <v>0</v>
      </c>
      <c r="G4051" s="110">
        <v>26</v>
      </c>
      <c r="H4051" s="111">
        <v>117633.00049999999</v>
      </c>
      <c r="I4051" s="111">
        <v>117633</v>
      </c>
      <c r="J4051" s="112">
        <v>4524.3500000000004</v>
      </c>
      <c r="K4051" s="109" t="s">
        <v>17554</v>
      </c>
      <c r="L4051" s="111">
        <v>-1946.2833000000001</v>
      </c>
      <c r="M4051" s="111">
        <v>0</v>
      </c>
      <c r="N4051" s="2">
        <f t="shared" si="126"/>
        <v>4.999999946448952E-4</v>
      </c>
      <c r="O4051" s="2" t="str">
        <f t="shared" si="127"/>
        <v>No Standing Units</v>
      </c>
    </row>
    <row r="4052" spans="1:15" x14ac:dyDescent="0.25">
      <c r="A4052" s="109" t="s">
        <v>17690</v>
      </c>
      <c r="B4052" s="109" t="s">
        <v>10363</v>
      </c>
      <c r="C4052" s="109" t="s">
        <v>10362</v>
      </c>
      <c r="D4052" s="109" t="s">
        <v>3599</v>
      </c>
      <c r="E4052" s="109" t="s">
        <v>10430</v>
      </c>
      <c r="F4052" s="110">
        <v>2350</v>
      </c>
      <c r="G4052" s="110">
        <v>0</v>
      </c>
      <c r="H4052" s="111">
        <v>10632207.0452</v>
      </c>
      <c r="I4052" s="111">
        <v>0</v>
      </c>
      <c r="J4052" s="112">
        <v>4524.34</v>
      </c>
      <c r="K4052" s="109" t="s">
        <v>17554</v>
      </c>
      <c r="L4052" s="111">
        <v>-175914.06520000001</v>
      </c>
      <c r="M4052" s="111">
        <v>0</v>
      </c>
      <c r="N4052" s="2">
        <f t="shared" si="126"/>
        <v>10632207.0452</v>
      </c>
      <c r="O4052" s="2">
        <f t="shared" si="127"/>
        <v>4524.3434234893612</v>
      </c>
    </row>
    <row r="4053" spans="1:15" x14ac:dyDescent="0.25">
      <c r="A4053" s="109" t="s">
        <v>17690</v>
      </c>
      <c r="B4053" s="109" t="s">
        <v>10363</v>
      </c>
      <c r="C4053" s="109" t="s">
        <v>10362</v>
      </c>
      <c r="D4053" s="109" t="s">
        <v>3600</v>
      </c>
      <c r="E4053" s="109" t="s">
        <v>10429</v>
      </c>
      <c r="F4053" s="110">
        <v>1378</v>
      </c>
      <c r="G4053" s="110">
        <v>22</v>
      </c>
      <c r="H4053" s="111">
        <v>6090462.0258999998</v>
      </c>
      <c r="I4053" s="111">
        <v>95707</v>
      </c>
      <c r="J4053" s="112">
        <v>4350.33</v>
      </c>
      <c r="K4053" s="109" t="s">
        <v>17554</v>
      </c>
      <c r="L4053" s="111">
        <v>-100769.1044</v>
      </c>
      <c r="M4053" s="111">
        <v>0</v>
      </c>
      <c r="N4053" s="2">
        <f t="shared" si="126"/>
        <v>5994755.0258999998</v>
      </c>
      <c r="O4053" s="2">
        <f t="shared" si="127"/>
        <v>4350.3302074746007</v>
      </c>
    </row>
    <row r="4054" spans="1:15" x14ac:dyDescent="0.25">
      <c r="A4054" s="109" t="s">
        <v>17690</v>
      </c>
      <c r="B4054" s="109" t="s">
        <v>10363</v>
      </c>
      <c r="C4054" s="109" t="s">
        <v>10362</v>
      </c>
      <c r="D4054" s="109" t="s">
        <v>3601</v>
      </c>
      <c r="E4054" s="109" t="s">
        <v>10428</v>
      </c>
      <c r="F4054" s="110">
        <v>209</v>
      </c>
      <c r="G4054" s="110">
        <v>0</v>
      </c>
      <c r="H4054" s="111">
        <v>386833.00160000002</v>
      </c>
      <c r="I4054" s="111">
        <v>0</v>
      </c>
      <c r="J4054" s="112">
        <v>1850.88</v>
      </c>
      <c r="K4054" s="109" t="s">
        <v>17554</v>
      </c>
      <c r="L4054" s="111">
        <v>-6400.3068999999996</v>
      </c>
      <c r="M4054" s="111">
        <v>0</v>
      </c>
      <c r="N4054" s="2">
        <f t="shared" si="126"/>
        <v>386833.00160000002</v>
      </c>
      <c r="O4054" s="2">
        <f t="shared" si="127"/>
        <v>1850.8756057416269</v>
      </c>
    </row>
    <row r="4055" spans="1:15" x14ac:dyDescent="0.25">
      <c r="A4055" s="109" t="s">
        <v>17690</v>
      </c>
      <c r="B4055" s="109" t="s">
        <v>10363</v>
      </c>
      <c r="C4055" s="109" t="s">
        <v>10362</v>
      </c>
      <c r="D4055" s="109" t="s">
        <v>3602</v>
      </c>
      <c r="E4055" s="109" t="s">
        <v>10427</v>
      </c>
      <c r="F4055" s="110">
        <v>897</v>
      </c>
      <c r="G4055" s="110">
        <v>0</v>
      </c>
      <c r="H4055" s="111">
        <v>3995900.017</v>
      </c>
      <c r="I4055" s="111">
        <v>0</v>
      </c>
      <c r="J4055" s="112">
        <v>4454.74</v>
      </c>
      <c r="K4055" s="109" t="s">
        <v>17554</v>
      </c>
      <c r="L4055" s="111">
        <v>-66113.745699999999</v>
      </c>
      <c r="M4055" s="111">
        <v>0</v>
      </c>
      <c r="N4055" s="2">
        <f t="shared" si="126"/>
        <v>3995900.017</v>
      </c>
      <c r="O4055" s="2">
        <f t="shared" si="127"/>
        <v>4454.738034559643</v>
      </c>
    </row>
    <row r="4056" spans="1:15" x14ac:dyDescent="0.25">
      <c r="A4056" s="109" t="s">
        <v>17690</v>
      </c>
      <c r="B4056" s="109" t="s">
        <v>10363</v>
      </c>
      <c r="C4056" s="109" t="s">
        <v>10362</v>
      </c>
      <c r="D4056" s="109" t="s">
        <v>3603</v>
      </c>
      <c r="E4056" s="109" t="s">
        <v>10426</v>
      </c>
      <c r="F4056" s="110">
        <v>463</v>
      </c>
      <c r="G4056" s="110">
        <v>0</v>
      </c>
      <c r="H4056" s="111">
        <v>2014203.0086000001</v>
      </c>
      <c r="I4056" s="111">
        <v>0</v>
      </c>
      <c r="J4056" s="112">
        <v>4350.33</v>
      </c>
      <c r="K4056" s="109" t="s">
        <v>17554</v>
      </c>
      <c r="L4056" s="111">
        <v>-33325.782399999996</v>
      </c>
      <c r="M4056" s="111">
        <v>0</v>
      </c>
      <c r="N4056" s="2">
        <f t="shared" si="126"/>
        <v>2014203.0086000001</v>
      </c>
      <c r="O4056" s="2">
        <f t="shared" si="127"/>
        <v>4350.3304721382292</v>
      </c>
    </row>
    <row r="4057" spans="1:15" x14ac:dyDescent="0.25">
      <c r="A4057" s="109" t="s">
        <v>17690</v>
      </c>
      <c r="B4057" s="109" t="s">
        <v>10363</v>
      </c>
      <c r="C4057" s="109" t="s">
        <v>10362</v>
      </c>
      <c r="D4057" s="109" t="s">
        <v>3604</v>
      </c>
      <c r="E4057" s="109" t="s">
        <v>10425</v>
      </c>
      <c r="F4057" s="110">
        <v>1563</v>
      </c>
      <c r="G4057" s="110">
        <v>0</v>
      </c>
      <c r="H4057" s="111">
        <v>7071549.0301000001</v>
      </c>
      <c r="I4057" s="111">
        <v>0</v>
      </c>
      <c r="J4057" s="112">
        <v>4524.34</v>
      </c>
      <c r="K4057" s="109" t="s">
        <v>17554</v>
      </c>
      <c r="L4057" s="111">
        <v>-117001.56759999999</v>
      </c>
      <c r="M4057" s="111">
        <v>0</v>
      </c>
      <c r="N4057" s="2">
        <f t="shared" si="126"/>
        <v>7071549.0301000001</v>
      </c>
      <c r="O4057" s="2">
        <f t="shared" si="127"/>
        <v>4524.3435893154192</v>
      </c>
    </row>
    <row r="4058" spans="1:15" x14ac:dyDescent="0.25">
      <c r="A4058" s="109" t="s">
        <v>17690</v>
      </c>
      <c r="B4058" s="109" t="s">
        <v>10363</v>
      </c>
      <c r="C4058" s="109" t="s">
        <v>10362</v>
      </c>
      <c r="D4058" s="109" t="s">
        <v>3605</v>
      </c>
      <c r="E4058" s="109" t="s">
        <v>19196</v>
      </c>
      <c r="F4058" s="110">
        <v>418</v>
      </c>
      <c r="G4058" s="110">
        <v>0</v>
      </c>
      <c r="H4058" s="111">
        <v>1847533.0079000001</v>
      </c>
      <c r="I4058" s="111">
        <v>0</v>
      </c>
      <c r="J4058" s="112">
        <v>4419.9399999999996</v>
      </c>
      <c r="K4058" s="109" t="s">
        <v>17554</v>
      </c>
      <c r="L4058" s="111">
        <v>-30568.1639</v>
      </c>
      <c r="M4058" s="111">
        <v>0</v>
      </c>
      <c r="N4058" s="2">
        <f t="shared" si="126"/>
        <v>1847533.0079000001</v>
      </c>
      <c r="O4058" s="2">
        <f t="shared" si="127"/>
        <v>4419.9354255980861</v>
      </c>
    </row>
    <row r="4059" spans="1:15" x14ac:dyDescent="0.25">
      <c r="A4059" s="109" t="s">
        <v>17690</v>
      </c>
      <c r="B4059" s="109" t="s">
        <v>10363</v>
      </c>
      <c r="C4059" s="109" t="s">
        <v>10362</v>
      </c>
      <c r="D4059" s="109" t="s">
        <v>3606</v>
      </c>
      <c r="E4059" s="109" t="s">
        <v>10423</v>
      </c>
      <c r="F4059" s="110">
        <v>1505</v>
      </c>
      <c r="G4059" s="110">
        <v>0</v>
      </c>
      <c r="H4059" s="111">
        <v>6809137.0289000003</v>
      </c>
      <c r="I4059" s="111">
        <v>0</v>
      </c>
      <c r="J4059" s="112">
        <v>4524.34</v>
      </c>
      <c r="K4059" s="109" t="s">
        <v>17554</v>
      </c>
      <c r="L4059" s="111">
        <v>-112659.8588</v>
      </c>
      <c r="M4059" s="111">
        <v>0</v>
      </c>
      <c r="N4059" s="2">
        <f t="shared" si="126"/>
        <v>6809137.0289000003</v>
      </c>
      <c r="O4059" s="2">
        <f t="shared" si="127"/>
        <v>4524.343540797342</v>
      </c>
    </row>
    <row r="4060" spans="1:15" x14ac:dyDescent="0.25">
      <c r="A4060" s="109" t="s">
        <v>17690</v>
      </c>
      <c r="B4060" s="109" t="s">
        <v>10363</v>
      </c>
      <c r="C4060" s="109" t="s">
        <v>10362</v>
      </c>
      <c r="D4060" s="109" t="s">
        <v>3607</v>
      </c>
      <c r="E4060" s="109" t="s">
        <v>10422</v>
      </c>
      <c r="F4060" s="110">
        <v>1886</v>
      </c>
      <c r="G4060" s="110">
        <v>0</v>
      </c>
      <c r="H4060" s="111">
        <v>8204723.0349000003</v>
      </c>
      <c r="I4060" s="111">
        <v>0</v>
      </c>
      <c r="J4060" s="112">
        <v>4350.33</v>
      </c>
      <c r="K4060" s="109" t="s">
        <v>17554</v>
      </c>
      <c r="L4060" s="111">
        <v>-135750.3793</v>
      </c>
      <c r="M4060" s="111">
        <v>0</v>
      </c>
      <c r="N4060" s="2">
        <f t="shared" si="126"/>
        <v>8204723.0349000003</v>
      </c>
      <c r="O4060" s="2">
        <f t="shared" si="127"/>
        <v>4350.3303472428424</v>
      </c>
    </row>
    <row r="4061" spans="1:15" x14ac:dyDescent="0.25">
      <c r="A4061" s="109" t="s">
        <v>17690</v>
      </c>
      <c r="B4061" s="109" t="s">
        <v>10363</v>
      </c>
      <c r="C4061" s="109" t="s">
        <v>10362</v>
      </c>
      <c r="D4061" s="109" t="s">
        <v>3608</v>
      </c>
      <c r="E4061" s="109" t="s">
        <v>10421</v>
      </c>
      <c r="F4061" s="110">
        <v>0</v>
      </c>
      <c r="G4061" s="110">
        <v>125</v>
      </c>
      <c r="H4061" s="111">
        <v>565543.0024</v>
      </c>
      <c r="I4061" s="111">
        <v>565543</v>
      </c>
      <c r="J4061" s="112">
        <v>4524.34</v>
      </c>
      <c r="K4061" s="109" t="s">
        <v>17554</v>
      </c>
      <c r="L4061" s="111">
        <v>-9357.1311000000005</v>
      </c>
      <c r="M4061" s="111">
        <v>0</v>
      </c>
      <c r="N4061" s="2">
        <f t="shared" si="126"/>
        <v>2.3999999975785613E-3</v>
      </c>
      <c r="O4061" s="2" t="str">
        <f t="shared" si="127"/>
        <v>No Standing Units</v>
      </c>
    </row>
    <row r="4062" spans="1:15" x14ac:dyDescent="0.25">
      <c r="A4062" s="109" t="s">
        <v>17690</v>
      </c>
      <c r="B4062" s="109" t="s">
        <v>10363</v>
      </c>
      <c r="C4062" s="109" t="s">
        <v>10362</v>
      </c>
      <c r="D4062" s="109" t="s">
        <v>3609</v>
      </c>
      <c r="E4062" s="109" t="s">
        <v>10420</v>
      </c>
      <c r="F4062" s="110">
        <v>867</v>
      </c>
      <c r="G4062" s="110">
        <v>0</v>
      </c>
      <c r="H4062" s="111">
        <v>3681215.0156</v>
      </c>
      <c r="I4062" s="111">
        <v>0</v>
      </c>
      <c r="J4062" s="112">
        <v>4245.92</v>
      </c>
      <c r="K4062" s="109" t="s">
        <v>17554</v>
      </c>
      <c r="L4062" s="111">
        <v>-60907.15</v>
      </c>
      <c r="M4062" s="111">
        <v>0</v>
      </c>
      <c r="N4062" s="2">
        <f t="shared" si="126"/>
        <v>3681215.0156</v>
      </c>
      <c r="O4062" s="2">
        <f t="shared" si="127"/>
        <v>4245.9227400230684</v>
      </c>
    </row>
    <row r="4063" spans="1:15" x14ac:dyDescent="0.25">
      <c r="A4063" s="109" t="s">
        <v>17690</v>
      </c>
      <c r="B4063" s="109" t="s">
        <v>10363</v>
      </c>
      <c r="C4063" s="109" t="s">
        <v>10362</v>
      </c>
      <c r="D4063" s="109" t="s">
        <v>3610</v>
      </c>
      <c r="E4063" s="109" t="s">
        <v>19197</v>
      </c>
      <c r="F4063" s="110">
        <v>978</v>
      </c>
      <c r="G4063" s="110">
        <v>0</v>
      </c>
      <c r="H4063" s="111">
        <v>4188584.0178</v>
      </c>
      <c r="I4063" s="111">
        <v>0</v>
      </c>
      <c r="J4063" s="112">
        <v>4282.8100000000004</v>
      </c>
      <c r="K4063" s="109" t="s">
        <v>17554</v>
      </c>
      <c r="L4063" s="111">
        <v>-69301.777600000001</v>
      </c>
      <c r="M4063" s="111">
        <v>0</v>
      </c>
      <c r="N4063" s="2">
        <f t="shared" si="126"/>
        <v>4188584.0178</v>
      </c>
      <c r="O4063" s="2">
        <f t="shared" si="127"/>
        <v>4282.8057441717792</v>
      </c>
    </row>
    <row r="4064" spans="1:15" x14ac:dyDescent="0.25">
      <c r="A4064" s="109" t="s">
        <v>17690</v>
      </c>
      <c r="B4064" s="109" t="s">
        <v>10363</v>
      </c>
      <c r="C4064" s="109" t="s">
        <v>10362</v>
      </c>
      <c r="D4064" s="109" t="s">
        <v>3611</v>
      </c>
      <c r="E4064" s="109" t="s">
        <v>10418</v>
      </c>
      <c r="F4064" s="110">
        <v>1045</v>
      </c>
      <c r="G4064" s="110">
        <v>37</v>
      </c>
      <c r="H4064" s="111">
        <v>4905528.0208000001</v>
      </c>
      <c r="I4064" s="111">
        <v>167749</v>
      </c>
      <c r="J4064" s="112">
        <v>4533.76</v>
      </c>
      <c r="K4064" s="109" t="s">
        <v>17554</v>
      </c>
      <c r="L4064" s="111">
        <v>-81163.891399999993</v>
      </c>
      <c r="M4064" s="111">
        <v>0</v>
      </c>
      <c r="N4064" s="2">
        <f t="shared" si="126"/>
        <v>4737779.0208000001</v>
      </c>
      <c r="O4064" s="2">
        <f t="shared" si="127"/>
        <v>4533.7598285167469</v>
      </c>
    </row>
    <row r="4065" spans="1:15" x14ac:dyDescent="0.25">
      <c r="A4065" s="109" t="s">
        <v>17690</v>
      </c>
      <c r="B4065" s="109" t="s">
        <v>10363</v>
      </c>
      <c r="C4065" s="109" t="s">
        <v>10362</v>
      </c>
      <c r="D4065" s="109" t="s">
        <v>3612</v>
      </c>
      <c r="E4065" s="109" t="s">
        <v>10417</v>
      </c>
      <c r="F4065" s="110">
        <v>218</v>
      </c>
      <c r="G4065" s="110">
        <v>0</v>
      </c>
      <c r="H4065" s="111">
        <v>948372.00399999996</v>
      </c>
      <c r="I4065" s="111">
        <v>0</v>
      </c>
      <c r="J4065" s="112">
        <v>4350.33</v>
      </c>
      <c r="K4065" s="109" t="s">
        <v>17554</v>
      </c>
      <c r="L4065" s="111">
        <v>-15691.1891</v>
      </c>
      <c r="M4065" s="111">
        <v>0</v>
      </c>
      <c r="N4065" s="2">
        <f t="shared" si="126"/>
        <v>948372.00399999996</v>
      </c>
      <c r="O4065" s="2">
        <f t="shared" si="127"/>
        <v>4350.3302935779811</v>
      </c>
    </row>
    <row r="4066" spans="1:15" x14ac:dyDescent="0.25">
      <c r="A4066" s="109" t="s">
        <v>17690</v>
      </c>
      <c r="B4066" s="109" t="s">
        <v>10363</v>
      </c>
      <c r="C4066" s="109" t="s">
        <v>10362</v>
      </c>
      <c r="D4066" s="109" t="s">
        <v>3613</v>
      </c>
      <c r="E4066" s="109" t="s">
        <v>10416</v>
      </c>
      <c r="F4066" s="110">
        <v>685</v>
      </c>
      <c r="G4066" s="110">
        <v>0</v>
      </c>
      <c r="H4066" s="111">
        <v>2838514.0120999999</v>
      </c>
      <c r="I4066" s="111">
        <v>0</v>
      </c>
      <c r="J4066" s="112">
        <v>4143.82</v>
      </c>
      <c r="K4066" s="109" t="s">
        <v>17554</v>
      </c>
      <c r="L4066" s="111">
        <v>-46964.3433</v>
      </c>
      <c r="M4066" s="111">
        <v>0</v>
      </c>
      <c r="N4066" s="2">
        <f t="shared" si="126"/>
        <v>2838514.0120999999</v>
      </c>
      <c r="O4066" s="2">
        <f t="shared" si="127"/>
        <v>4143.8160760583942</v>
      </c>
    </row>
    <row r="4067" spans="1:15" x14ac:dyDescent="0.25">
      <c r="A4067" s="109" t="s">
        <v>17690</v>
      </c>
      <c r="B4067" s="109" t="s">
        <v>10363</v>
      </c>
      <c r="C4067" s="109" t="s">
        <v>10362</v>
      </c>
      <c r="D4067" s="109" t="s">
        <v>3614</v>
      </c>
      <c r="E4067" s="109" t="s">
        <v>10415</v>
      </c>
      <c r="F4067" s="110">
        <v>1102</v>
      </c>
      <c r="G4067" s="110">
        <v>0</v>
      </c>
      <c r="H4067" s="111">
        <v>5100884.0217000004</v>
      </c>
      <c r="I4067" s="111">
        <v>0</v>
      </c>
      <c r="J4067" s="112">
        <v>4628.75</v>
      </c>
      <c r="K4067" s="109" t="s">
        <v>17554</v>
      </c>
      <c r="L4067" s="111">
        <v>-84396.140299999999</v>
      </c>
      <c r="M4067" s="111">
        <v>0</v>
      </c>
      <c r="N4067" s="2">
        <f t="shared" si="126"/>
        <v>5100884.0217000004</v>
      </c>
      <c r="O4067" s="2">
        <f t="shared" si="127"/>
        <v>4628.7513808529948</v>
      </c>
    </row>
    <row r="4068" spans="1:15" x14ac:dyDescent="0.25">
      <c r="A4068" s="109" t="s">
        <v>17690</v>
      </c>
      <c r="B4068" s="109" t="s">
        <v>10363</v>
      </c>
      <c r="C4068" s="109" t="s">
        <v>10362</v>
      </c>
      <c r="D4068" s="109" t="s">
        <v>3615</v>
      </c>
      <c r="E4068" s="109" t="s">
        <v>10414</v>
      </c>
      <c r="F4068" s="110">
        <v>537</v>
      </c>
      <c r="G4068" s="110">
        <v>0</v>
      </c>
      <c r="H4068" s="111">
        <v>2336127.0098999999</v>
      </c>
      <c r="I4068" s="111">
        <v>0</v>
      </c>
      <c r="J4068" s="112">
        <v>4350.33</v>
      </c>
      <c r="K4068" s="109" t="s">
        <v>17554</v>
      </c>
      <c r="L4068" s="111">
        <v>-38652.149299999997</v>
      </c>
      <c r="M4068" s="111">
        <v>0</v>
      </c>
      <c r="N4068" s="2">
        <f t="shared" si="126"/>
        <v>2336127.0098999999</v>
      </c>
      <c r="O4068" s="2">
        <f t="shared" si="127"/>
        <v>4350.3296273743017</v>
      </c>
    </row>
    <row r="4069" spans="1:15" x14ac:dyDescent="0.25">
      <c r="A4069" s="109" t="s">
        <v>17690</v>
      </c>
      <c r="B4069" s="109" t="s">
        <v>10363</v>
      </c>
      <c r="C4069" s="109" t="s">
        <v>10362</v>
      </c>
      <c r="D4069" s="109" t="s">
        <v>3616</v>
      </c>
      <c r="E4069" s="109" t="s">
        <v>10413</v>
      </c>
      <c r="F4069" s="110">
        <v>1323</v>
      </c>
      <c r="G4069" s="110">
        <v>0</v>
      </c>
      <c r="H4069" s="111">
        <v>5985706.0253999997</v>
      </c>
      <c r="I4069" s="111">
        <v>0</v>
      </c>
      <c r="J4069" s="112">
        <v>4524.34</v>
      </c>
      <c r="K4069" s="109" t="s">
        <v>17554</v>
      </c>
      <c r="L4069" s="111">
        <v>-99035.875799999994</v>
      </c>
      <c r="M4069" s="111">
        <v>0</v>
      </c>
      <c r="N4069" s="2">
        <f t="shared" si="126"/>
        <v>5985706.0253999997</v>
      </c>
      <c r="O4069" s="2">
        <f t="shared" si="127"/>
        <v>4524.3431786848068</v>
      </c>
    </row>
    <row r="4070" spans="1:15" x14ac:dyDescent="0.25">
      <c r="A4070" s="109" t="s">
        <v>17690</v>
      </c>
      <c r="B4070" s="109" t="s">
        <v>10363</v>
      </c>
      <c r="C4070" s="109" t="s">
        <v>10362</v>
      </c>
      <c r="D4070" s="109" t="s">
        <v>3617</v>
      </c>
      <c r="E4070" s="109" t="s">
        <v>10412</v>
      </c>
      <c r="F4070" s="110">
        <v>812</v>
      </c>
      <c r="G4070" s="110">
        <v>0</v>
      </c>
      <c r="H4070" s="111">
        <v>3532468.0150000001</v>
      </c>
      <c r="I4070" s="111">
        <v>0</v>
      </c>
      <c r="J4070" s="112">
        <v>4350.33</v>
      </c>
      <c r="K4070" s="109" t="s">
        <v>17554</v>
      </c>
      <c r="L4070" s="111">
        <v>-58446.080600000001</v>
      </c>
      <c r="M4070" s="111">
        <v>0</v>
      </c>
      <c r="N4070" s="2">
        <f t="shared" si="126"/>
        <v>3532468.0150000001</v>
      </c>
      <c r="O4070" s="2">
        <f t="shared" si="127"/>
        <v>4350.3300677339903</v>
      </c>
    </row>
    <row r="4071" spans="1:15" x14ac:dyDescent="0.25">
      <c r="A4071" s="109" t="s">
        <v>17690</v>
      </c>
      <c r="B4071" s="109" t="s">
        <v>10363</v>
      </c>
      <c r="C4071" s="109" t="s">
        <v>10362</v>
      </c>
      <c r="D4071" s="109" t="s">
        <v>3618</v>
      </c>
      <c r="E4071" s="109" t="s">
        <v>10411</v>
      </c>
      <c r="F4071" s="110">
        <v>1730</v>
      </c>
      <c r="G4071" s="110">
        <v>0</v>
      </c>
      <c r="H4071" s="111">
        <v>7526071.0319999997</v>
      </c>
      <c r="I4071" s="111">
        <v>0</v>
      </c>
      <c r="J4071" s="112">
        <v>4350.33</v>
      </c>
      <c r="K4071" s="109" t="s">
        <v>17554</v>
      </c>
      <c r="L4071" s="111">
        <v>-124521.8219</v>
      </c>
      <c r="M4071" s="111">
        <v>0</v>
      </c>
      <c r="N4071" s="2">
        <f t="shared" si="126"/>
        <v>7526071.0319999997</v>
      </c>
      <c r="O4071" s="2">
        <f t="shared" si="127"/>
        <v>4350.3300763005782</v>
      </c>
    </row>
    <row r="4072" spans="1:15" x14ac:dyDescent="0.25">
      <c r="A4072" s="109" t="s">
        <v>17690</v>
      </c>
      <c r="B4072" s="109" t="s">
        <v>10363</v>
      </c>
      <c r="C4072" s="109" t="s">
        <v>10362</v>
      </c>
      <c r="D4072" s="109" t="s">
        <v>3619</v>
      </c>
      <c r="E4072" s="109" t="s">
        <v>10410</v>
      </c>
      <c r="F4072" s="110">
        <v>267</v>
      </c>
      <c r="G4072" s="110">
        <v>0</v>
      </c>
      <c r="H4072" s="111">
        <v>1208000.0051</v>
      </c>
      <c r="I4072" s="111">
        <v>0</v>
      </c>
      <c r="J4072" s="112">
        <v>4524.34</v>
      </c>
      <c r="K4072" s="109" t="s">
        <v>17554</v>
      </c>
      <c r="L4072" s="111">
        <v>-19986.8321</v>
      </c>
      <c r="M4072" s="111">
        <v>0</v>
      </c>
      <c r="N4072" s="2">
        <f t="shared" si="126"/>
        <v>1208000.0051</v>
      </c>
      <c r="O4072" s="2">
        <f t="shared" si="127"/>
        <v>4524.3445883895129</v>
      </c>
    </row>
    <row r="4073" spans="1:15" x14ac:dyDescent="0.25">
      <c r="A4073" s="109" t="s">
        <v>17690</v>
      </c>
      <c r="B4073" s="109" t="s">
        <v>10363</v>
      </c>
      <c r="C4073" s="109" t="s">
        <v>10362</v>
      </c>
      <c r="D4073" s="109" t="s">
        <v>3620</v>
      </c>
      <c r="E4073" s="109" t="s">
        <v>10409</v>
      </c>
      <c r="F4073" s="110">
        <v>361</v>
      </c>
      <c r="G4073" s="110">
        <v>0</v>
      </c>
      <c r="H4073" s="111">
        <v>1670979.0071</v>
      </c>
      <c r="I4073" s="111">
        <v>0</v>
      </c>
      <c r="J4073" s="112">
        <v>4628.75</v>
      </c>
      <c r="K4073" s="109" t="s">
        <v>17554</v>
      </c>
      <c r="L4073" s="111">
        <v>-27647.011500000001</v>
      </c>
      <c r="M4073" s="111">
        <v>0</v>
      </c>
      <c r="N4073" s="2">
        <f t="shared" si="126"/>
        <v>1670979.0071</v>
      </c>
      <c r="O4073" s="2">
        <f t="shared" si="127"/>
        <v>4628.7507121883655</v>
      </c>
    </row>
    <row r="4074" spans="1:15" x14ac:dyDescent="0.25">
      <c r="A4074" s="109" t="s">
        <v>17690</v>
      </c>
      <c r="B4074" s="109" t="s">
        <v>10363</v>
      </c>
      <c r="C4074" s="109" t="s">
        <v>10362</v>
      </c>
      <c r="D4074" s="109" t="s">
        <v>3621</v>
      </c>
      <c r="E4074" s="109" t="s">
        <v>10408</v>
      </c>
      <c r="F4074" s="110">
        <v>827</v>
      </c>
      <c r="G4074" s="110">
        <v>200</v>
      </c>
      <c r="H4074" s="111">
        <v>4753728.0202000001</v>
      </c>
      <c r="I4074" s="111">
        <v>925750</v>
      </c>
      <c r="J4074" s="112">
        <v>4628.75</v>
      </c>
      <c r="K4074" s="109" t="s">
        <v>17554</v>
      </c>
      <c r="L4074" s="111">
        <v>-78652.301399999997</v>
      </c>
      <c r="M4074" s="111">
        <v>0</v>
      </c>
      <c r="N4074" s="2">
        <f t="shared" si="126"/>
        <v>3827978.0202000001</v>
      </c>
      <c r="O4074" s="2">
        <f t="shared" si="127"/>
        <v>4628.7521405078596</v>
      </c>
    </row>
    <row r="4075" spans="1:15" x14ac:dyDescent="0.25">
      <c r="A4075" s="109" t="s">
        <v>17690</v>
      </c>
      <c r="B4075" s="109" t="s">
        <v>10363</v>
      </c>
      <c r="C4075" s="109" t="s">
        <v>10362</v>
      </c>
      <c r="D4075" s="109" t="s">
        <v>3622</v>
      </c>
      <c r="E4075" s="109" t="s">
        <v>10407</v>
      </c>
      <c r="F4075" s="110">
        <v>1255</v>
      </c>
      <c r="G4075" s="110">
        <v>0</v>
      </c>
      <c r="H4075" s="111">
        <v>5809083.0247</v>
      </c>
      <c r="I4075" s="111">
        <v>0</v>
      </c>
      <c r="J4075" s="112">
        <v>4628.75</v>
      </c>
      <c r="K4075" s="109" t="s">
        <v>17554</v>
      </c>
      <c r="L4075" s="111">
        <v>-96113.571800000005</v>
      </c>
      <c r="M4075" s="111">
        <v>0</v>
      </c>
      <c r="N4075" s="2">
        <f t="shared" si="126"/>
        <v>5809083.0247</v>
      </c>
      <c r="O4075" s="2">
        <f t="shared" si="127"/>
        <v>4628.7514141035854</v>
      </c>
    </row>
    <row r="4076" spans="1:15" x14ac:dyDescent="0.25">
      <c r="A4076" s="109" t="s">
        <v>17690</v>
      </c>
      <c r="B4076" s="109" t="s">
        <v>10363</v>
      </c>
      <c r="C4076" s="109" t="s">
        <v>10362</v>
      </c>
      <c r="D4076" s="109" t="s">
        <v>3623</v>
      </c>
      <c r="E4076" s="109" t="s">
        <v>10406</v>
      </c>
      <c r="F4076" s="110">
        <v>802</v>
      </c>
      <c r="G4076" s="110">
        <v>0</v>
      </c>
      <c r="H4076" s="111">
        <v>3434471.0145999999</v>
      </c>
      <c r="I4076" s="111">
        <v>0</v>
      </c>
      <c r="J4076" s="112">
        <v>4282.38</v>
      </c>
      <c r="K4076" s="109" t="s">
        <v>17554</v>
      </c>
      <c r="L4076" s="111">
        <v>-56824.680399999997</v>
      </c>
      <c r="M4076" s="111">
        <v>0</v>
      </c>
      <c r="N4076" s="2">
        <f t="shared" si="126"/>
        <v>3434471.0145999999</v>
      </c>
      <c r="O4076" s="2">
        <f t="shared" si="127"/>
        <v>4282.3828112219453</v>
      </c>
    </row>
    <row r="4077" spans="1:15" x14ac:dyDescent="0.25">
      <c r="A4077" s="109" t="s">
        <v>17690</v>
      </c>
      <c r="B4077" s="109" t="s">
        <v>10363</v>
      </c>
      <c r="C4077" s="109" t="s">
        <v>10362</v>
      </c>
      <c r="D4077" s="109" t="s">
        <v>3624</v>
      </c>
      <c r="E4077" s="109" t="s">
        <v>10405</v>
      </c>
      <c r="F4077" s="110">
        <v>1028</v>
      </c>
      <c r="G4077" s="110">
        <v>0</v>
      </c>
      <c r="H4077" s="111">
        <v>4758356.0202000001</v>
      </c>
      <c r="I4077" s="111">
        <v>0</v>
      </c>
      <c r="J4077" s="112">
        <v>4628.75</v>
      </c>
      <c r="K4077" s="109" t="s">
        <v>17554</v>
      </c>
      <c r="L4077" s="111">
        <v>-78728.885899999994</v>
      </c>
      <c r="M4077" s="111">
        <v>0</v>
      </c>
      <c r="N4077" s="2">
        <f t="shared" si="126"/>
        <v>4758356.0202000001</v>
      </c>
      <c r="O4077" s="2">
        <f t="shared" si="127"/>
        <v>4628.7509924124515</v>
      </c>
    </row>
    <row r="4078" spans="1:15" x14ac:dyDescent="0.25">
      <c r="A4078" s="109" t="s">
        <v>17690</v>
      </c>
      <c r="B4078" s="109" t="s">
        <v>10363</v>
      </c>
      <c r="C4078" s="109" t="s">
        <v>10362</v>
      </c>
      <c r="D4078" s="109" t="s">
        <v>3625</v>
      </c>
      <c r="E4078" s="109" t="s">
        <v>10404</v>
      </c>
      <c r="F4078" s="110">
        <v>975</v>
      </c>
      <c r="G4078" s="110">
        <v>0</v>
      </c>
      <c r="H4078" s="111">
        <v>4513033.0192</v>
      </c>
      <c r="I4078" s="111">
        <v>0</v>
      </c>
      <c r="J4078" s="112">
        <v>4628.75</v>
      </c>
      <c r="K4078" s="109" t="s">
        <v>17554</v>
      </c>
      <c r="L4078" s="111">
        <v>-74669.906400000007</v>
      </c>
      <c r="M4078" s="111">
        <v>0</v>
      </c>
      <c r="N4078" s="2">
        <f t="shared" si="126"/>
        <v>4513033.0192</v>
      </c>
      <c r="O4078" s="2">
        <f t="shared" si="127"/>
        <v>4628.7518145641025</v>
      </c>
    </row>
    <row r="4079" spans="1:15" x14ac:dyDescent="0.25">
      <c r="A4079" s="109" t="s">
        <v>17690</v>
      </c>
      <c r="B4079" s="109" t="s">
        <v>10363</v>
      </c>
      <c r="C4079" s="109" t="s">
        <v>10362</v>
      </c>
      <c r="D4079" s="109" t="s">
        <v>3626</v>
      </c>
      <c r="E4079" s="109" t="s">
        <v>10403</v>
      </c>
      <c r="F4079" s="110">
        <v>1506</v>
      </c>
      <c r="G4079" s="110">
        <v>0</v>
      </c>
      <c r="H4079" s="111">
        <v>5487514.0232999995</v>
      </c>
      <c r="I4079" s="111">
        <v>0</v>
      </c>
      <c r="J4079" s="112">
        <v>3643.77</v>
      </c>
      <c r="K4079" s="109" t="s">
        <v>17554</v>
      </c>
      <c r="L4079" s="111">
        <v>-90793.090100000001</v>
      </c>
      <c r="M4079" s="111">
        <v>0</v>
      </c>
      <c r="N4079" s="2">
        <f t="shared" si="126"/>
        <v>5487514.0232999995</v>
      </c>
      <c r="O4079" s="2">
        <f t="shared" si="127"/>
        <v>3643.7676117529877</v>
      </c>
    </row>
    <row r="4080" spans="1:15" x14ac:dyDescent="0.25">
      <c r="A4080" s="109" t="s">
        <v>17690</v>
      </c>
      <c r="B4080" s="109" t="s">
        <v>10363</v>
      </c>
      <c r="C4080" s="109" t="s">
        <v>10362</v>
      </c>
      <c r="D4080" s="109" t="s">
        <v>3627</v>
      </c>
      <c r="E4080" s="109" t="s">
        <v>10402</v>
      </c>
      <c r="F4080" s="110">
        <v>1331</v>
      </c>
      <c r="G4080" s="110">
        <v>0</v>
      </c>
      <c r="H4080" s="111">
        <v>6160868.0262000002</v>
      </c>
      <c r="I4080" s="111">
        <v>0</v>
      </c>
      <c r="J4080" s="112">
        <v>4628.75</v>
      </c>
      <c r="K4080" s="109" t="s">
        <v>17554</v>
      </c>
      <c r="L4080" s="111">
        <v>-101933.9953</v>
      </c>
      <c r="M4080" s="111">
        <v>0</v>
      </c>
      <c r="N4080" s="2">
        <f t="shared" si="126"/>
        <v>6160868.0262000002</v>
      </c>
      <c r="O4080" s="2">
        <f t="shared" si="127"/>
        <v>4628.7513344853496</v>
      </c>
    </row>
    <row r="4081" spans="1:15" x14ac:dyDescent="0.25">
      <c r="A4081" s="109" t="s">
        <v>17690</v>
      </c>
      <c r="B4081" s="109" t="s">
        <v>10363</v>
      </c>
      <c r="C4081" s="109" t="s">
        <v>10362</v>
      </c>
      <c r="D4081" s="109" t="s">
        <v>3628</v>
      </c>
      <c r="E4081" s="109" t="s">
        <v>10401</v>
      </c>
      <c r="F4081" s="110">
        <v>918</v>
      </c>
      <c r="G4081" s="110">
        <v>0</v>
      </c>
      <c r="H4081" s="111">
        <v>4089450.0173999998</v>
      </c>
      <c r="I4081" s="111">
        <v>0</v>
      </c>
      <c r="J4081" s="112">
        <v>4454.74</v>
      </c>
      <c r="K4081" s="109" t="s">
        <v>17554</v>
      </c>
      <c r="L4081" s="111">
        <v>-67661.559099999999</v>
      </c>
      <c r="M4081" s="111">
        <v>0</v>
      </c>
      <c r="N4081" s="2">
        <f t="shared" si="126"/>
        <v>4089450.0173999998</v>
      </c>
      <c r="O4081" s="2">
        <f t="shared" si="127"/>
        <v>4454.7385810457517</v>
      </c>
    </row>
    <row r="4082" spans="1:15" x14ac:dyDescent="0.25">
      <c r="A4082" s="109" t="s">
        <v>17690</v>
      </c>
      <c r="B4082" s="109" t="s">
        <v>10363</v>
      </c>
      <c r="C4082" s="109" t="s">
        <v>10362</v>
      </c>
      <c r="D4082" s="109" t="s">
        <v>3629</v>
      </c>
      <c r="E4082" s="109" t="s">
        <v>19198</v>
      </c>
      <c r="F4082" s="110">
        <v>624</v>
      </c>
      <c r="G4082" s="110">
        <v>0</v>
      </c>
      <c r="H4082" s="111">
        <v>2888341.0123000001</v>
      </c>
      <c r="I4082" s="111">
        <v>0</v>
      </c>
      <c r="J4082" s="112">
        <v>4628.75</v>
      </c>
      <c r="K4082" s="109" t="s">
        <v>17554</v>
      </c>
      <c r="L4082" s="111">
        <v>-47788.740100000003</v>
      </c>
      <c r="M4082" s="111">
        <v>0</v>
      </c>
      <c r="N4082" s="2">
        <f t="shared" si="126"/>
        <v>2888341.0123000001</v>
      </c>
      <c r="O4082" s="2">
        <f t="shared" si="127"/>
        <v>4628.7516222756412</v>
      </c>
    </row>
    <row r="4083" spans="1:15" x14ac:dyDescent="0.25">
      <c r="A4083" s="109" t="s">
        <v>17690</v>
      </c>
      <c r="B4083" s="109" t="s">
        <v>10363</v>
      </c>
      <c r="C4083" s="109" t="s">
        <v>10362</v>
      </c>
      <c r="D4083" s="109" t="s">
        <v>3630</v>
      </c>
      <c r="E4083" s="109" t="s">
        <v>10399</v>
      </c>
      <c r="F4083" s="110">
        <v>576</v>
      </c>
      <c r="G4083" s="110">
        <v>0</v>
      </c>
      <c r="H4083" s="111">
        <v>2505790.0106000002</v>
      </c>
      <c r="I4083" s="111">
        <v>0</v>
      </c>
      <c r="J4083" s="112">
        <v>4350.33</v>
      </c>
      <c r="K4083" s="109" t="s">
        <v>17554</v>
      </c>
      <c r="L4083" s="111">
        <v>-41459.288699999997</v>
      </c>
      <c r="M4083" s="111">
        <v>0</v>
      </c>
      <c r="N4083" s="2">
        <f t="shared" si="126"/>
        <v>2505790.0106000002</v>
      </c>
      <c r="O4083" s="2">
        <f t="shared" si="127"/>
        <v>4350.329879513889</v>
      </c>
    </row>
    <row r="4084" spans="1:15" x14ac:dyDescent="0.25">
      <c r="A4084" s="109" t="s">
        <v>17690</v>
      </c>
      <c r="B4084" s="109" t="s">
        <v>10363</v>
      </c>
      <c r="C4084" s="109" t="s">
        <v>10362</v>
      </c>
      <c r="D4084" s="109" t="s">
        <v>3631</v>
      </c>
      <c r="E4084" s="109" t="s">
        <v>10398</v>
      </c>
      <c r="F4084" s="110">
        <v>199</v>
      </c>
      <c r="G4084" s="110">
        <v>62</v>
      </c>
      <c r="H4084" s="111">
        <v>1162687.0049000001</v>
      </c>
      <c r="I4084" s="111">
        <v>276194</v>
      </c>
      <c r="J4084" s="112">
        <v>4454.74</v>
      </c>
      <c r="K4084" s="109" t="s">
        <v>17554</v>
      </c>
      <c r="L4084" s="111">
        <v>-19237.109899999999</v>
      </c>
      <c r="M4084" s="111">
        <v>0</v>
      </c>
      <c r="N4084" s="2">
        <f t="shared" si="126"/>
        <v>886493.00490000006</v>
      </c>
      <c r="O4084" s="2">
        <f t="shared" si="127"/>
        <v>4454.7387180904525</v>
      </c>
    </row>
    <row r="4085" spans="1:15" x14ac:dyDescent="0.25">
      <c r="A4085" s="109" t="s">
        <v>17690</v>
      </c>
      <c r="B4085" s="109" t="s">
        <v>10363</v>
      </c>
      <c r="C4085" s="109" t="s">
        <v>10362</v>
      </c>
      <c r="D4085" s="109" t="s">
        <v>3632</v>
      </c>
      <c r="E4085" s="109" t="s">
        <v>10397</v>
      </c>
      <c r="F4085" s="110">
        <v>0</v>
      </c>
      <c r="G4085" s="110">
        <v>431</v>
      </c>
      <c r="H4085" s="111">
        <v>1994992.0085</v>
      </c>
      <c r="I4085" s="111">
        <v>1994992</v>
      </c>
      <c r="J4085" s="112">
        <v>4628.75</v>
      </c>
      <c r="K4085" s="109" t="s">
        <v>17554</v>
      </c>
      <c r="L4085" s="111">
        <v>-33007.927900000002</v>
      </c>
      <c r="M4085" s="111">
        <v>0</v>
      </c>
      <c r="N4085" s="2">
        <f t="shared" si="126"/>
        <v>8.4999999962747097E-3</v>
      </c>
      <c r="O4085" s="2" t="str">
        <f t="shared" si="127"/>
        <v>No Standing Units</v>
      </c>
    </row>
    <row r="4086" spans="1:15" x14ac:dyDescent="0.25">
      <c r="A4086" s="109" t="s">
        <v>17690</v>
      </c>
      <c r="B4086" s="109" t="s">
        <v>10363</v>
      </c>
      <c r="C4086" s="109" t="s">
        <v>10362</v>
      </c>
      <c r="D4086" s="109" t="s">
        <v>3633</v>
      </c>
      <c r="E4086" s="109" t="s">
        <v>10396</v>
      </c>
      <c r="F4086" s="110">
        <v>0</v>
      </c>
      <c r="G4086" s="110">
        <v>328</v>
      </c>
      <c r="H4086" s="111">
        <v>1426908.0061000001</v>
      </c>
      <c r="I4086" s="111">
        <v>1426908</v>
      </c>
      <c r="J4086" s="112">
        <v>4350.33</v>
      </c>
      <c r="K4086" s="109" t="s">
        <v>17554</v>
      </c>
      <c r="L4086" s="111">
        <v>-23608.761600000002</v>
      </c>
      <c r="M4086" s="111">
        <v>0</v>
      </c>
      <c r="N4086" s="2">
        <f t="shared" si="126"/>
        <v>6.1000001151114702E-3</v>
      </c>
      <c r="O4086" s="2" t="str">
        <f t="shared" si="127"/>
        <v>No Standing Units</v>
      </c>
    </row>
    <row r="4087" spans="1:15" x14ac:dyDescent="0.25">
      <c r="A4087" s="109" t="s">
        <v>17690</v>
      </c>
      <c r="B4087" s="109" t="s">
        <v>10363</v>
      </c>
      <c r="C4087" s="109" t="s">
        <v>10362</v>
      </c>
      <c r="D4087" s="109" t="s">
        <v>3634</v>
      </c>
      <c r="E4087" s="109" t="s">
        <v>10395</v>
      </c>
      <c r="F4087" s="110">
        <v>479</v>
      </c>
      <c r="G4087" s="110">
        <v>0</v>
      </c>
      <c r="H4087" s="111">
        <v>2217172.0093999999</v>
      </c>
      <c r="I4087" s="111">
        <v>0</v>
      </c>
      <c r="J4087" s="112">
        <v>4628.75</v>
      </c>
      <c r="K4087" s="109" t="s">
        <v>17554</v>
      </c>
      <c r="L4087" s="111">
        <v>-36683.984799999998</v>
      </c>
      <c r="M4087" s="111">
        <v>0</v>
      </c>
      <c r="N4087" s="2">
        <f t="shared" si="126"/>
        <v>2217172.0093999999</v>
      </c>
      <c r="O4087" s="2">
        <f t="shared" si="127"/>
        <v>4628.7515853862214</v>
      </c>
    </row>
    <row r="4088" spans="1:15" x14ac:dyDescent="0.25">
      <c r="A4088" s="109" t="s">
        <v>17690</v>
      </c>
      <c r="B4088" s="109" t="s">
        <v>10363</v>
      </c>
      <c r="C4088" s="109" t="s">
        <v>10362</v>
      </c>
      <c r="D4088" s="109" t="s">
        <v>3635</v>
      </c>
      <c r="E4088" s="109" t="s">
        <v>19199</v>
      </c>
      <c r="F4088" s="110">
        <v>458</v>
      </c>
      <c r="G4088" s="110">
        <v>311</v>
      </c>
      <c r="H4088" s="111">
        <v>3345404.0142000001</v>
      </c>
      <c r="I4088" s="111">
        <v>1352953</v>
      </c>
      <c r="J4088" s="112">
        <v>4350.33</v>
      </c>
      <c r="K4088" s="109" t="s">
        <v>17554</v>
      </c>
      <c r="L4088" s="111">
        <v>-55351.029499999997</v>
      </c>
      <c r="M4088" s="111">
        <v>0</v>
      </c>
      <c r="N4088" s="2">
        <f t="shared" si="126"/>
        <v>1992451.0142000001</v>
      </c>
      <c r="O4088" s="2">
        <f t="shared" si="127"/>
        <v>4350.3297253275114</v>
      </c>
    </row>
    <row r="4089" spans="1:15" x14ac:dyDescent="0.25">
      <c r="A4089" s="109" t="s">
        <v>17690</v>
      </c>
      <c r="B4089" s="109" t="s">
        <v>10363</v>
      </c>
      <c r="C4089" s="109" t="s">
        <v>10362</v>
      </c>
      <c r="D4089" s="109" t="s">
        <v>3636</v>
      </c>
      <c r="E4089" s="109" t="s">
        <v>10393</v>
      </c>
      <c r="F4089" s="110">
        <v>525</v>
      </c>
      <c r="G4089" s="110">
        <v>0</v>
      </c>
      <c r="H4089" s="111">
        <v>2430094.0103000002</v>
      </c>
      <c r="I4089" s="111">
        <v>0</v>
      </c>
      <c r="J4089" s="112">
        <v>4628.75</v>
      </c>
      <c r="K4089" s="109" t="s">
        <v>17554</v>
      </c>
      <c r="L4089" s="111">
        <v>-40206.8727</v>
      </c>
      <c r="M4089" s="111">
        <v>0</v>
      </c>
      <c r="N4089" s="2">
        <f t="shared" si="126"/>
        <v>2430094.0103000002</v>
      </c>
      <c r="O4089" s="2">
        <f t="shared" si="127"/>
        <v>4628.7504958095242</v>
      </c>
    </row>
    <row r="4090" spans="1:15" x14ac:dyDescent="0.25">
      <c r="A4090" s="109" t="s">
        <v>17690</v>
      </c>
      <c r="B4090" s="109" t="s">
        <v>10363</v>
      </c>
      <c r="C4090" s="109" t="s">
        <v>10362</v>
      </c>
      <c r="D4090" s="109" t="s">
        <v>3637</v>
      </c>
      <c r="E4090" s="109" t="s">
        <v>10392</v>
      </c>
      <c r="F4090" s="110">
        <v>615</v>
      </c>
      <c r="G4090" s="110">
        <v>29</v>
      </c>
      <c r="H4090" s="111">
        <v>2913677.0123999999</v>
      </c>
      <c r="I4090" s="111">
        <v>131206</v>
      </c>
      <c r="J4090" s="112">
        <v>4524.34</v>
      </c>
      <c r="K4090" s="109" t="s">
        <v>17554</v>
      </c>
      <c r="L4090" s="111">
        <v>-48207.939599999998</v>
      </c>
      <c r="M4090" s="111">
        <v>0</v>
      </c>
      <c r="N4090" s="2">
        <f t="shared" si="126"/>
        <v>2782471.0123999999</v>
      </c>
      <c r="O4090" s="2">
        <f t="shared" si="127"/>
        <v>4524.3431095934957</v>
      </c>
    </row>
    <row r="4091" spans="1:15" x14ac:dyDescent="0.25">
      <c r="A4091" s="109" t="s">
        <v>17690</v>
      </c>
      <c r="B4091" s="109" t="s">
        <v>10363</v>
      </c>
      <c r="C4091" s="109" t="s">
        <v>10362</v>
      </c>
      <c r="D4091" s="109" t="s">
        <v>3638</v>
      </c>
      <c r="E4091" s="109" t="s">
        <v>10391</v>
      </c>
      <c r="F4091" s="110">
        <v>934</v>
      </c>
      <c r="G4091" s="110">
        <v>0</v>
      </c>
      <c r="H4091" s="111">
        <v>4323254.0184000004</v>
      </c>
      <c r="I4091" s="111">
        <v>0</v>
      </c>
      <c r="J4091" s="112">
        <v>4628.75</v>
      </c>
      <c r="K4091" s="109" t="s">
        <v>17554</v>
      </c>
      <c r="L4091" s="111">
        <v>-71529.941099999996</v>
      </c>
      <c r="M4091" s="111">
        <v>0</v>
      </c>
      <c r="N4091" s="2">
        <f t="shared" si="126"/>
        <v>4323254.0184000004</v>
      </c>
      <c r="O4091" s="2">
        <f t="shared" si="127"/>
        <v>4628.7516256959316</v>
      </c>
    </row>
    <row r="4092" spans="1:15" x14ac:dyDescent="0.25">
      <c r="A4092" s="109" t="s">
        <v>17690</v>
      </c>
      <c r="B4092" s="109" t="s">
        <v>10363</v>
      </c>
      <c r="C4092" s="109" t="s">
        <v>10362</v>
      </c>
      <c r="D4092" s="109" t="s">
        <v>3639</v>
      </c>
      <c r="E4092" s="109" t="s">
        <v>10390</v>
      </c>
      <c r="F4092" s="110">
        <v>0</v>
      </c>
      <c r="G4092" s="110">
        <v>759</v>
      </c>
      <c r="H4092" s="111">
        <v>3513222.0148999998</v>
      </c>
      <c r="I4092" s="111">
        <v>3513222</v>
      </c>
      <c r="J4092" s="112">
        <v>4628.75</v>
      </c>
      <c r="K4092" s="109" t="s">
        <v>17554</v>
      </c>
      <c r="L4092" s="111">
        <v>-58127.650199999996</v>
      </c>
      <c r="M4092" s="111">
        <v>0</v>
      </c>
      <c r="N4092" s="2">
        <f t="shared" si="126"/>
        <v>1.4899999834597111E-2</v>
      </c>
      <c r="O4092" s="2" t="str">
        <f t="shared" si="127"/>
        <v>No Standing Units</v>
      </c>
    </row>
    <row r="4093" spans="1:15" x14ac:dyDescent="0.25">
      <c r="A4093" s="109" t="s">
        <v>17690</v>
      </c>
      <c r="B4093" s="109" t="s">
        <v>10363</v>
      </c>
      <c r="C4093" s="109" t="s">
        <v>10362</v>
      </c>
      <c r="D4093" s="109" t="s">
        <v>3640</v>
      </c>
      <c r="E4093" s="109" t="s">
        <v>10389</v>
      </c>
      <c r="F4093" s="110">
        <v>521</v>
      </c>
      <c r="G4093" s="110">
        <v>0</v>
      </c>
      <c r="H4093" s="111">
        <v>2411579.0101999999</v>
      </c>
      <c r="I4093" s="111">
        <v>0</v>
      </c>
      <c r="J4093" s="112">
        <v>4628.75</v>
      </c>
      <c r="K4093" s="109" t="s">
        <v>17554</v>
      </c>
      <c r="L4093" s="111">
        <v>-39900.534599999999</v>
      </c>
      <c r="M4093" s="111">
        <v>0</v>
      </c>
      <c r="N4093" s="2">
        <f t="shared" si="126"/>
        <v>2411579.0101999999</v>
      </c>
      <c r="O4093" s="2">
        <f t="shared" si="127"/>
        <v>4628.7504994241845</v>
      </c>
    </row>
    <row r="4094" spans="1:15" x14ac:dyDescent="0.25">
      <c r="A4094" s="109" t="s">
        <v>17690</v>
      </c>
      <c r="B4094" s="109" t="s">
        <v>10363</v>
      </c>
      <c r="C4094" s="109" t="s">
        <v>10362</v>
      </c>
      <c r="D4094" s="109" t="s">
        <v>3641</v>
      </c>
      <c r="E4094" s="109" t="s">
        <v>10388</v>
      </c>
      <c r="F4094" s="110">
        <v>224</v>
      </c>
      <c r="G4094" s="110">
        <v>0</v>
      </c>
      <c r="H4094" s="111">
        <v>1013453.0043</v>
      </c>
      <c r="I4094" s="111">
        <v>0</v>
      </c>
      <c r="J4094" s="112">
        <v>4524.34</v>
      </c>
      <c r="K4094" s="109" t="s">
        <v>17554</v>
      </c>
      <c r="L4094" s="111">
        <v>-16767.978999999999</v>
      </c>
      <c r="M4094" s="111">
        <v>0</v>
      </c>
      <c r="N4094" s="2">
        <f t="shared" si="126"/>
        <v>1013453.0043</v>
      </c>
      <c r="O4094" s="2">
        <f t="shared" si="127"/>
        <v>4524.3437691964291</v>
      </c>
    </row>
    <row r="4095" spans="1:15" x14ac:dyDescent="0.25">
      <c r="A4095" s="109" t="s">
        <v>17690</v>
      </c>
      <c r="B4095" s="109" t="s">
        <v>10363</v>
      </c>
      <c r="C4095" s="109" t="s">
        <v>10362</v>
      </c>
      <c r="D4095" s="109" t="s">
        <v>3642</v>
      </c>
      <c r="E4095" s="109" t="s">
        <v>10387</v>
      </c>
      <c r="F4095" s="110">
        <v>1015</v>
      </c>
      <c r="G4095" s="110">
        <v>0</v>
      </c>
      <c r="H4095" s="111">
        <v>4698183.0199999996</v>
      </c>
      <c r="I4095" s="111">
        <v>0</v>
      </c>
      <c r="J4095" s="112">
        <v>4628.75</v>
      </c>
      <c r="K4095" s="109" t="s">
        <v>17554</v>
      </c>
      <c r="L4095" s="111">
        <v>-77733.287200000006</v>
      </c>
      <c r="M4095" s="111">
        <v>0</v>
      </c>
      <c r="N4095" s="2">
        <f t="shared" si="126"/>
        <v>4698183.0199999996</v>
      </c>
      <c r="O4095" s="2">
        <f t="shared" si="127"/>
        <v>4628.7517438423638</v>
      </c>
    </row>
    <row r="4096" spans="1:15" x14ac:dyDescent="0.25">
      <c r="A4096" s="109" t="s">
        <v>17690</v>
      </c>
      <c r="B4096" s="109" t="s">
        <v>10363</v>
      </c>
      <c r="C4096" s="109" t="s">
        <v>10362</v>
      </c>
      <c r="D4096" s="109" t="s">
        <v>3643</v>
      </c>
      <c r="E4096" s="109" t="s">
        <v>10386</v>
      </c>
      <c r="F4096" s="110">
        <v>1710</v>
      </c>
      <c r="G4096" s="110">
        <v>0</v>
      </c>
      <c r="H4096" s="111">
        <v>7439065.0316000003</v>
      </c>
      <c r="I4096" s="111">
        <v>0</v>
      </c>
      <c r="J4096" s="112">
        <v>4350.33</v>
      </c>
      <c r="K4096" s="109" t="s">
        <v>17554</v>
      </c>
      <c r="L4096" s="111">
        <v>-123082.26330000001</v>
      </c>
      <c r="M4096" s="111">
        <v>0</v>
      </c>
      <c r="N4096" s="2">
        <f t="shared" si="126"/>
        <v>7439065.0316000003</v>
      </c>
      <c r="O4096" s="2">
        <f t="shared" si="127"/>
        <v>4350.3304278362575</v>
      </c>
    </row>
    <row r="4097" spans="1:15" x14ac:dyDescent="0.25">
      <c r="A4097" s="109" t="s">
        <v>17690</v>
      </c>
      <c r="B4097" s="109" t="s">
        <v>10363</v>
      </c>
      <c r="C4097" s="109" t="s">
        <v>10362</v>
      </c>
      <c r="D4097" s="109" t="s">
        <v>3644</v>
      </c>
      <c r="E4097" s="109" t="s">
        <v>10385</v>
      </c>
      <c r="F4097" s="110">
        <v>811</v>
      </c>
      <c r="G4097" s="110">
        <v>0</v>
      </c>
      <c r="H4097" s="111">
        <v>3528118.0150000001</v>
      </c>
      <c r="I4097" s="111">
        <v>0</v>
      </c>
      <c r="J4097" s="112">
        <v>4350.33</v>
      </c>
      <c r="K4097" s="109" t="s">
        <v>17554</v>
      </c>
      <c r="L4097" s="111">
        <v>-58374.102599999998</v>
      </c>
      <c r="M4097" s="111">
        <v>0</v>
      </c>
      <c r="N4097" s="2">
        <f t="shared" si="126"/>
        <v>3528118.0150000001</v>
      </c>
      <c r="O4097" s="2">
        <f t="shared" si="127"/>
        <v>4350.3304747225648</v>
      </c>
    </row>
    <row r="4098" spans="1:15" x14ac:dyDescent="0.25">
      <c r="A4098" s="109" t="s">
        <v>17690</v>
      </c>
      <c r="B4098" s="109" t="s">
        <v>10363</v>
      </c>
      <c r="C4098" s="109" t="s">
        <v>10362</v>
      </c>
      <c r="D4098" s="109" t="s">
        <v>3645</v>
      </c>
      <c r="E4098" s="109" t="s">
        <v>10384</v>
      </c>
      <c r="F4098" s="110">
        <v>476</v>
      </c>
      <c r="G4098" s="110">
        <v>0</v>
      </c>
      <c r="H4098" s="111">
        <v>2153587.0092000002</v>
      </c>
      <c r="I4098" s="111">
        <v>0</v>
      </c>
      <c r="J4098" s="112">
        <v>4524.34</v>
      </c>
      <c r="K4098" s="109" t="s">
        <v>17554</v>
      </c>
      <c r="L4098" s="111">
        <v>-35631.955300000001</v>
      </c>
      <c r="M4098" s="111">
        <v>0</v>
      </c>
      <c r="N4098" s="2">
        <f t="shared" si="126"/>
        <v>2153587.0092000002</v>
      </c>
      <c r="O4098" s="2">
        <f t="shared" si="127"/>
        <v>4524.342456302521</v>
      </c>
    </row>
    <row r="4099" spans="1:15" x14ac:dyDescent="0.25">
      <c r="A4099" s="109" t="s">
        <v>17690</v>
      </c>
      <c r="B4099" s="109" t="s">
        <v>10363</v>
      </c>
      <c r="C4099" s="109" t="s">
        <v>10362</v>
      </c>
      <c r="D4099" s="109" t="s">
        <v>3646</v>
      </c>
      <c r="E4099" s="109" t="s">
        <v>10383</v>
      </c>
      <c r="F4099" s="110">
        <v>742</v>
      </c>
      <c r="G4099" s="110">
        <v>0</v>
      </c>
      <c r="H4099" s="111">
        <v>3227945.0137</v>
      </c>
      <c r="I4099" s="111">
        <v>0</v>
      </c>
      <c r="J4099" s="112">
        <v>4350.33</v>
      </c>
      <c r="K4099" s="109" t="s">
        <v>17554</v>
      </c>
      <c r="L4099" s="111">
        <v>-53407.625399999997</v>
      </c>
      <c r="M4099" s="111">
        <v>0</v>
      </c>
      <c r="N4099" s="2">
        <f t="shared" si="126"/>
        <v>3227945.0137</v>
      </c>
      <c r="O4099" s="2">
        <f t="shared" si="127"/>
        <v>4350.330207142857</v>
      </c>
    </row>
    <row r="4100" spans="1:15" x14ac:dyDescent="0.25">
      <c r="A4100" s="109" t="s">
        <v>17690</v>
      </c>
      <c r="B4100" s="109" t="s">
        <v>10363</v>
      </c>
      <c r="C4100" s="109" t="s">
        <v>10362</v>
      </c>
      <c r="D4100" s="109" t="s">
        <v>3647</v>
      </c>
      <c r="E4100" s="109" t="s">
        <v>10382</v>
      </c>
      <c r="F4100" s="110">
        <v>0</v>
      </c>
      <c r="G4100" s="110">
        <v>593</v>
      </c>
      <c r="H4100" s="111">
        <v>2682936.0114000002</v>
      </c>
      <c r="I4100" s="111">
        <v>2682936</v>
      </c>
      <c r="J4100" s="112">
        <v>4524.34</v>
      </c>
      <c r="K4100" s="109" t="s">
        <v>17554</v>
      </c>
      <c r="L4100" s="111">
        <v>-44390.230100000001</v>
      </c>
      <c r="M4100" s="111">
        <v>0</v>
      </c>
      <c r="N4100" s="2">
        <f t="shared" ref="N4100:N4163" si="128">H4100-I4100</f>
        <v>1.1400000192224979E-2</v>
      </c>
      <c r="O4100" s="2" t="str">
        <f t="shared" ref="O4100:O4163" si="129">IF(F4100&gt;0,N4100/F4100,"No Standing Units")</f>
        <v>No Standing Units</v>
      </c>
    </row>
    <row r="4101" spans="1:15" x14ac:dyDescent="0.25">
      <c r="A4101" s="109" t="s">
        <v>17690</v>
      </c>
      <c r="B4101" s="109" t="s">
        <v>10363</v>
      </c>
      <c r="C4101" s="109" t="s">
        <v>10362</v>
      </c>
      <c r="D4101" s="109" t="s">
        <v>3648</v>
      </c>
      <c r="E4101" s="109" t="s">
        <v>10381</v>
      </c>
      <c r="F4101" s="110">
        <v>268</v>
      </c>
      <c r="G4101" s="110">
        <v>73</v>
      </c>
      <c r="H4101" s="111">
        <v>1344590.0057000001</v>
      </c>
      <c r="I4101" s="111">
        <v>287845</v>
      </c>
      <c r="J4101" s="112">
        <v>3943.08</v>
      </c>
      <c r="K4101" s="109" t="s">
        <v>17554</v>
      </c>
      <c r="L4101" s="111">
        <v>-22246.777900000001</v>
      </c>
      <c r="M4101" s="111">
        <v>0</v>
      </c>
      <c r="N4101" s="2">
        <f t="shared" si="128"/>
        <v>1056745.0057000001</v>
      </c>
      <c r="O4101" s="2">
        <f t="shared" si="129"/>
        <v>3943.0783794776121</v>
      </c>
    </row>
    <row r="4102" spans="1:15" x14ac:dyDescent="0.25">
      <c r="A4102" s="109" t="s">
        <v>17690</v>
      </c>
      <c r="B4102" s="109" t="s">
        <v>10363</v>
      </c>
      <c r="C4102" s="109" t="s">
        <v>10362</v>
      </c>
      <c r="D4102" s="109" t="s">
        <v>3649</v>
      </c>
      <c r="E4102" s="109" t="s">
        <v>10380</v>
      </c>
      <c r="F4102" s="110">
        <v>414</v>
      </c>
      <c r="G4102" s="110">
        <v>0</v>
      </c>
      <c r="H4102" s="111">
        <v>1801037.0077</v>
      </c>
      <c r="I4102" s="111">
        <v>0</v>
      </c>
      <c r="J4102" s="112">
        <v>4350.33</v>
      </c>
      <c r="K4102" s="109" t="s">
        <v>17554</v>
      </c>
      <c r="L4102" s="111">
        <v>-29798.863700000002</v>
      </c>
      <c r="M4102" s="111">
        <v>0</v>
      </c>
      <c r="N4102" s="2">
        <f t="shared" si="128"/>
        <v>1801037.0077</v>
      </c>
      <c r="O4102" s="2">
        <f t="shared" si="129"/>
        <v>4350.3309364734296</v>
      </c>
    </row>
    <row r="4103" spans="1:15" x14ac:dyDescent="0.25">
      <c r="A4103" s="109" t="s">
        <v>17690</v>
      </c>
      <c r="B4103" s="109" t="s">
        <v>10363</v>
      </c>
      <c r="C4103" s="109" t="s">
        <v>10362</v>
      </c>
      <c r="D4103" s="109" t="s">
        <v>3650</v>
      </c>
      <c r="E4103" s="109" t="s">
        <v>10379</v>
      </c>
      <c r="F4103" s="110">
        <v>914</v>
      </c>
      <c r="G4103" s="110">
        <v>0</v>
      </c>
      <c r="H4103" s="111">
        <v>3976202.0169000002</v>
      </c>
      <c r="I4103" s="111">
        <v>0</v>
      </c>
      <c r="J4103" s="112">
        <v>4350.33</v>
      </c>
      <c r="K4103" s="109" t="s">
        <v>17554</v>
      </c>
      <c r="L4103" s="111">
        <v>-65787.829599999997</v>
      </c>
      <c r="M4103" s="111">
        <v>0</v>
      </c>
      <c r="N4103" s="2">
        <f t="shared" si="128"/>
        <v>3976202.0169000002</v>
      </c>
      <c r="O4103" s="2">
        <f t="shared" si="129"/>
        <v>4350.3304342450765</v>
      </c>
    </row>
    <row r="4104" spans="1:15" x14ac:dyDescent="0.25">
      <c r="A4104" s="109" t="s">
        <v>17690</v>
      </c>
      <c r="B4104" s="109" t="s">
        <v>10363</v>
      </c>
      <c r="C4104" s="109" t="s">
        <v>10362</v>
      </c>
      <c r="D4104" s="109" t="s">
        <v>3651</v>
      </c>
      <c r="E4104" s="109" t="s">
        <v>10378</v>
      </c>
      <c r="F4104" s="110">
        <v>892</v>
      </c>
      <c r="G4104" s="110">
        <v>0</v>
      </c>
      <c r="H4104" s="111">
        <v>3695498.0156999999</v>
      </c>
      <c r="I4104" s="111">
        <v>0</v>
      </c>
      <c r="J4104" s="112">
        <v>4142.93</v>
      </c>
      <c r="K4104" s="109" t="s">
        <v>17554</v>
      </c>
      <c r="L4104" s="111">
        <v>-61143.468800000002</v>
      </c>
      <c r="M4104" s="111">
        <v>0</v>
      </c>
      <c r="N4104" s="2">
        <f t="shared" si="128"/>
        <v>3695498.0156999999</v>
      </c>
      <c r="O4104" s="2">
        <f t="shared" si="129"/>
        <v>4142.934995179372</v>
      </c>
    </row>
    <row r="4105" spans="1:15" x14ac:dyDescent="0.25">
      <c r="A4105" s="109" t="s">
        <v>17690</v>
      </c>
      <c r="B4105" s="109" t="s">
        <v>10363</v>
      </c>
      <c r="C4105" s="109" t="s">
        <v>10362</v>
      </c>
      <c r="D4105" s="109" t="s">
        <v>3652</v>
      </c>
      <c r="E4105" s="109" t="s">
        <v>10377</v>
      </c>
      <c r="F4105" s="110">
        <v>104</v>
      </c>
      <c r="G4105" s="110">
        <v>19</v>
      </c>
      <c r="H4105" s="111">
        <v>222523.00090000001</v>
      </c>
      <c r="I4105" s="111">
        <v>34373</v>
      </c>
      <c r="J4105" s="112">
        <v>1809.13</v>
      </c>
      <c r="K4105" s="109" t="s">
        <v>17554</v>
      </c>
      <c r="L4105" s="111">
        <v>-3681.7249000000002</v>
      </c>
      <c r="M4105" s="111">
        <v>0</v>
      </c>
      <c r="N4105" s="2">
        <f t="shared" si="128"/>
        <v>188150.00090000001</v>
      </c>
      <c r="O4105" s="2">
        <f t="shared" si="129"/>
        <v>1809.1346240384617</v>
      </c>
    </row>
    <row r="4106" spans="1:15" x14ac:dyDescent="0.25">
      <c r="A4106" s="109" t="s">
        <v>17690</v>
      </c>
      <c r="B4106" s="109" t="s">
        <v>10363</v>
      </c>
      <c r="C4106" s="109" t="s">
        <v>10362</v>
      </c>
      <c r="D4106" s="109" t="s">
        <v>3653</v>
      </c>
      <c r="E4106" s="109" t="s">
        <v>10376</v>
      </c>
      <c r="F4106" s="110">
        <v>830</v>
      </c>
      <c r="G4106" s="110">
        <v>0</v>
      </c>
      <c r="H4106" s="111">
        <v>3610774.0153000001</v>
      </c>
      <c r="I4106" s="111">
        <v>0</v>
      </c>
      <c r="J4106" s="112">
        <v>4350.33</v>
      </c>
      <c r="K4106" s="109" t="s">
        <v>17554</v>
      </c>
      <c r="L4106" s="111">
        <v>-59741.683299999997</v>
      </c>
      <c r="M4106" s="111">
        <v>0</v>
      </c>
      <c r="N4106" s="2">
        <f t="shared" si="128"/>
        <v>3610774.0153000001</v>
      </c>
      <c r="O4106" s="2">
        <f t="shared" si="129"/>
        <v>4350.3301389156632</v>
      </c>
    </row>
    <row r="4107" spans="1:15" x14ac:dyDescent="0.25">
      <c r="A4107" s="109" t="s">
        <v>17690</v>
      </c>
      <c r="B4107" s="109" t="s">
        <v>10363</v>
      </c>
      <c r="C4107" s="109" t="s">
        <v>10362</v>
      </c>
      <c r="D4107" s="109" t="s">
        <v>3654</v>
      </c>
      <c r="E4107" s="109" t="s">
        <v>10375</v>
      </c>
      <c r="F4107" s="110">
        <v>20</v>
      </c>
      <c r="G4107" s="110">
        <v>125</v>
      </c>
      <c r="H4107" s="111">
        <v>252234.00109999999</v>
      </c>
      <c r="I4107" s="111">
        <v>217443</v>
      </c>
      <c r="J4107" s="112">
        <v>1739.54</v>
      </c>
      <c r="K4107" s="109" t="s">
        <v>17554</v>
      </c>
      <c r="L4107" s="111">
        <v>-4173.3122999999996</v>
      </c>
      <c r="M4107" s="111">
        <v>0</v>
      </c>
      <c r="N4107" s="2">
        <f t="shared" si="128"/>
        <v>34791.001099999994</v>
      </c>
      <c r="O4107" s="2">
        <f t="shared" si="129"/>
        <v>1739.5500549999997</v>
      </c>
    </row>
    <row r="4108" spans="1:15" x14ac:dyDescent="0.25">
      <c r="A4108" s="109" t="s">
        <v>17690</v>
      </c>
      <c r="B4108" s="109" t="s">
        <v>10363</v>
      </c>
      <c r="C4108" s="109" t="s">
        <v>10362</v>
      </c>
      <c r="D4108" s="109" t="s">
        <v>3655</v>
      </c>
      <c r="E4108" s="109" t="s">
        <v>10374</v>
      </c>
      <c r="F4108" s="110">
        <v>1424</v>
      </c>
      <c r="G4108" s="110">
        <v>0</v>
      </c>
      <c r="H4108" s="111">
        <v>2477113.0104999999</v>
      </c>
      <c r="I4108" s="111">
        <v>0</v>
      </c>
      <c r="J4108" s="112">
        <v>1739.55</v>
      </c>
      <c r="K4108" s="109" t="s">
        <v>17554</v>
      </c>
      <c r="L4108" s="111">
        <v>-40984.805099999998</v>
      </c>
      <c r="M4108" s="111">
        <v>0</v>
      </c>
      <c r="N4108" s="2">
        <f t="shared" si="128"/>
        <v>2477113.0104999999</v>
      </c>
      <c r="O4108" s="2">
        <f t="shared" si="129"/>
        <v>1739.5456534410112</v>
      </c>
    </row>
    <row r="4109" spans="1:15" x14ac:dyDescent="0.25">
      <c r="A4109" s="109" t="s">
        <v>17690</v>
      </c>
      <c r="B4109" s="109" t="s">
        <v>10363</v>
      </c>
      <c r="C4109" s="109" t="s">
        <v>10362</v>
      </c>
      <c r="D4109" s="109" t="s">
        <v>3656</v>
      </c>
      <c r="E4109" s="109" t="s">
        <v>10373</v>
      </c>
      <c r="F4109" s="110">
        <v>1612</v>
      </c>
      <c r="G4109" s="110">
        <v>0</v>
      </c>
      <c r="H4109" s="111">
        <v>2804147.0118999998</v>
      </c>
      <c r="I4109" s="111">
        <v>0</v>
      </c>
      <c r="J4109" s="112">
        <v>1739.55</v>
      </c>
      <c r="K4109" s="109" t="s">
        <v>17554</v>
      </c>
      <c r="L4109" s="111">
        <v>-46395.720399999998</v>
      </c>
      <c r="M4109" s="111">
        <v>0</v>
      </c>
      <c r="N4109" s="2">
        <f t="shared" si="128"/>
        <v>2804147.0118999998</v>
      </c>
      <c r="O4109" s="2">
        <f t="shared" si="129"/>
        <v>1739.5452927419353</v>
      </c>
    </row>
    <row r="4110" spans="1:15" x14ac:dyDescent="0.25">
      <c r="A4110" s="109" t="s">
        <v>17690</v>
      </c>
      <c r="B4110" s="109" t="s">
        <v>10363</v>
      </c>
      <c r="C4110" s="109" t="s">
        <v>10362</v>
      </c>
      <c r="D4110" s="109" t="s">
        <v>3657</v>
      </c>
      <c r="E4110" s="109" t="s">
        <v>10372</v>
      </c>
      <c r="F4110" s="110">
        <v>1068</v>
      </c>
      <c r="G4110" s="110">
        <v>0</v>
      </c>
      <c r="H4110" s="111">
        <v>1932148.0082</v>
      </c>
      <c r="I4110" s="111">
        <v>0</v>
      </c>
      <c r="J4110" s="112">
        <v>1809.13</v>
      </c>
      <c r="K4110" s="109" t="s">
        <v>17554</v>
      </c>
      <c r="L4110" s="111">
        <v>-31968.148000000001</v>
      </c>
      <c r="M4110" s="111">
        <v>0</v>
      </c>
      <c r="N4110" s="2">
        <f t="shared" si="128"/>
        <v>1932148.0082</v>
      </c>
      <c r="O4110" s="2">
        <f t="shared" si="129"/>
        <v>1809.1273485018728</v>
      </c>
    </row>
    <row r="4111" spans="1:15" x14ac:dyDescent="0.25">
      <c r="A4111" s="109" t="s">
        <v>17690</v>
      </c>
      <c r="B4111" s="109" t="s">
        <v>10363</v>
      </c>
      <c r="C4111" s="109" t="s">
        <v>10362</v>
      </c>
      <c r="D4111" s="109" t="s">
        <v>3658</v>
      </c>
      <c r="E4111" s="109" t="s">
        <v>10371</v>
      </c>
      <c r="F4111" s="110">
        <v>1393</v>
      </c>
      <c r="G4111" s="110">
        <v>0</v>
      </c>
      <c r="H4111" s="111">
        <v>2578271.0109999999</v>
      </c>
      <c r="I4111" s="111">
        <v>0</v>
      </c>
      <c r="J4111" s="112">
        <v>1850.88</v>
      </c>
      <c r="K4111" s="109" t="s">
        <v>17554</v>
      </c>
      <c r="L4111" s="111">
        <v>-42658.504800000002</v>
      </c>
      <c r="M4111" s="111">
        <v>0</v>
      </c>
      <c r="N4111" s="2">
        <f t="shared" si="128"/>
        <v>2578271.0109999999</v>
      </c>
      <c r="O4111" s="2">
        <f t="shared" si="129"/>
        <v>1850.8765333811916</v>
      </c>
    </row>
    <row r="4112" spans="1:15" x14ac:dyDescent="0.25">
      <c r="A4112" s="109" t="s">
        <v>17690</v>
      </c>
      <c r="B4112" s="109" t="s">
        <v>10363</v>
      </c>
      <c r="C4112" s="109" t="s">
        <v>10362</v>
      </c>
      <c r="D4112" s="109" t="s">
        <v>3659</v>
      </c>
      <c r="E4112" s="109" t="s">
        <v>10370</v>
      </c>
      <c r="F4112" s="110">
        <v>1011</v>
      </c>
      <c r="G4112" s="110">
        <v>0</v>
      </c>
      <c r="H4112" s="111">
        <v>1871236.0079999999</v>
      </c>
      <c r="I4112" s="111">
        <v>0</v>
      </c>
      <c r="J4112" s="112">
        <v>1850.88</v>
      </c>
      <c r="K4112" s="109" t="s">
        <v>17554</v>
      </c>
      <c r="L4112" s="111">
        <v>-30960.336200000002</v>
      </c>
      <c r="M4112" s="111">
        <v>0</v>
      </c>
      <c r="N4112" s="2">
        <f t="shared" si="128"/>
        <v>1871236.0079999999</v>
      </c>
      <c r="O4112" s="2">
        <f t="shared" si="129"/>
        <v>1850.8763679525221</v>
      </c>
    </row>
    <row r="4113" spans="1:15" x14ac:dyDescent="0.25">
      <c r="A4113" s="109" t="s">
        <v>17690</v>
      </c>
      <c r="B4113" s="109" t="s">
        <v>10363</v>
      </c>
      <c r="C4113" s="109" t="s">
        <v>10362</v>
      </c>
      <c r="D4113" s="109" t="s">
        <v>3660</v>
      </c>
      <c r="E4113" s="109" t="s">
        <v>10369</v>
      </c>
      <c r="F4113" s="110">
        <v>1269</v>
      </c>
      <c r="G4113" s="110">
        <v>0</v>
      </c>
      <c r="H4113" s="111">
        <v>2348762.0099999998</v>
      </c>
      <c r="I4113" s="111">
        <v>0</v>
      </c>
      <c r="J4113" s="112">
        <v>1850.88</v>
      </c>
      <c r="K4113" s="109" t="s">
        <v>17554</v>
      </c>
      <c r="L4113" s="111">
        <v>-38861.193500000001</v>
      </c>
      <c r="M4113" s="111">
        <v>0</v>
      </c>
      <c r="N4113" s="2">
        <f t="shared" si="128"/>
        <v>2348762.0099999998</v>
      </c>
      <c r="O4113" s="2">
        <f t="shared" si="129"/>
        <v>1850.8762884160756</v>
      </c>
    </row>
    <row r="4114" spans="1:15" x14ac:dyDescent="0.25">
      <c r="A4114" s="109" t="s">
        <v>17690</v>
      </c>
      <c r="B4114" s="109" t="s">
        <v>10363</v>
      </c>
      <c r="C4114" s="109" t="s">
        <v>10362</v>
      </c>
      <c r="D4114" s="109" t="s">
        <v>3661</v>
      </c>
      <c r="E4114" s="109" t="s">
        <v>18137</v>
      </c>
      <c r="F4114" s="110">
        <v>796</v>
      </c>
      <c r="G4114" s="110">
        <v>0</v>
      </c>
      <c r="H4114" s="111">
        <v>1384678.0059</v>
      </c>
      <c r="I4114" s="111">
        <v>0</v>
      </c>
      <c r="J4114" s="112">
        <v>1739.55</v>
      </c>
      <c r="K4114" s="109" t="s">
        <v>17554</v>
      </c>
      <c r="L4114" s="111">
        <v>-22910.0455</v>
      </c>
      <c r="M4114" s="111">
        <v>0</v>
      </c>
      <c r="N4114" s="2">
        <f t="shared" si="128"/>
        <v>1384678.0059</v>
      </c>
      <c r="O4114" s="2">
        <f t="shared" si="129"/>
        <v>1739.5452335427135</v>
      </c>
    </row>
    <row r="4115" spans="1:15" x14ac:dyDescent="0.25">
      <c r="A4115" s="109" t="s">
        <v>17690</v>
      </c>
      <c r="B4115" s="109" t="s">
        <v>10363</v>
      </c>
      <c r="C4115" s="109" t="s">
        <v>10362</v>
      </c>
      <c r="D4115" s="109" t="s">
        <v>3662</v>
      </c>
      <c r="E4115" s="109" t="s">
        <v>10368</v>
      </c>
      <c r="F4115" s="110">
        <v>619</v>
      </c>
      <c r="G4115" s="110">
        <v>0</v>
      </c>
      <c r="H4115" s="111">
        <v>1119850.0048</v>
      </c>
      <c r="I4115" s="111">
        <v>0</v>
      </c>
      <c r="J4115" s="112">
        <v>1809.13</v>
      </c>
      <c r="K4115" s="109" t="s">
        <v>17554</v>
      </c>
      <c r="L4115" s="111">
        <v>-18528.3554</v>
      </c>
      <c r="M4115" s="111">
        <v>0</v>
      </c>
      <c r="N4115" s="2">
        <f t="shared" si="128"/>
        <v>1119850.0048</v>
      </c>
      <c r="O4115" s="2">
        <f t="shared" si="129"/>
        <v>1809.1276329563811</v>
      </c>
    </row>
    <row r="4116" spans="1:15" x14ac:dyDescent="0.25">
      <c r="A4116" s="109" t="s">
        <v>17690</v>
      </c>
      <c r="B4116" s="109" t="s">
        <v>10363</v>
      </c>
      <c r="C4116" s="109" t="s">
        <v>10362</v>
      </c>
      <c r="D4116" s="109" t="s">
        <v>3663</v>
      </c>
      <c r="E4116" s="109" t="s">
        <v>10367</v>
      </c>
      <c r="F4116" s="110">
        <v>933</v>
      </c>
      <c r="G4116" s="110">
        <v>0</v>
      </c>
      <c r="H4116" s="111">
        <v>1687916.0072000001</v>
      </c>
      <c r="I4116" s="111">
        <v>0</v>
      </c>
      <c r="J4116" s="112">
        <v>1809.13</v>
      </c>
      <c r="K4116" s="109" t="s">
        <v>17554</v>
      </c>
      <c r="L4116" s="111">
        <v>-27927.2304</v>
      </c>
      <c r="M4116" s="111">
        <v>0</v>
      </c>
      <c r="N4116" s="2">
        <f t="shared" si="128"/>
        <v>1687916.0072000001</v>
      </c>
      <c r="O4116" s="2">
        <f t="shared" si="129"/>
        <v>1809.1275532690247</v>
      </c>
    </row>
    <row r="4117" spans="1:15" x14ac:dyDescent="0.25">
      <c r="A4117" s="109" t="s">
        <v>17690</v>
      </c>
      <c r="B4117" s="109" t="s">
        <v>10363</v>
      </c>
      <c r="C4117" s="109" t="s">
        <v>10362</v>
      </c>
      <c r="D4117" s="109" t="s">
        <v>3664</v>
      </c>
      <c r="E4117" s="109" t="s">
        <v>10366</v>
      </c>
      <c r="F4117" s="110">
        <v>553</v>
      </c>
      <c r="G4117" s="110">
        <v>0</v>
      </c>
      <c r="H4117" s="111">
        <v>938881.00399999996</v>
      </c>
      <c r="I4117" s="111">
        <v>0</v>
      </c>
      <c r="J4117" s="112">
        <v>1697.8</v>
      </c>
      <c r="K4117" s="109" t="s">
        <v>17554</v>
      </c>
      <c r="L4117" s="111">
        <v>-15534.1621</v>
      </c>
      <c r="M4117" s="111">
        <v>0</v>
      </c>
      <c r="N4117" s="2">
        <f t="shared" si="128"/>
        <v>938881.00399999996</v>
      </c>
      <c r="O4117" s="2">
        <f t="shared" si="129"/>
        <v>1697.7956672694393</v>
      </c>
    </row>
    <row r="4118" spans="1:15" x14ac:dyDescent="0.25">
      <c r="A4118" s="109" t="s">
        <v>17690</v>
      </c>
      <c r="B4118" s="109" t="s">
        <v>10363</v>
      </c>
      <c r="C4118" s="109" t="s">
        <v>10362</v>
      </c>
      <c r="D4118" s="109" t="s">
        <v>3665</v>
      </c>
      <c r="E4118" s="109" t="s">
        <v>10365</v>
      </c>
      <c r="F4118" s="110">
        <v>357</v>
      </c>
      <c r="G4118" s="110">
        <v>0</v>
      </c>
      <c r="H4118" s="111">
        <v>645858.00269999995</v>
      </c>
      <c r="I4118" s="111">
        <v>0</v>
      </c>
      <c r="J4118" s="112">
        <v>1809.13</v>
      </c>
      <c r="K4118" s="109" t="s">
        <v>17554</v>
      </c>
      <c r="L4118" s="111">
        <v>-10685.982</v>
      </c>
      <c r="M4118" s="111">
        <v>0</v>
      </c>
      <c r="N4118" s="2">
        <f t="shared" si="128"/>
        <v>645858.00269999995</v>
      </c>
      <c r="O4118" s="2">
        <f t="shared" si="129"/>
        <v>1809.126057983193</v>
      </c>
    </row>
    <row r="4119" spans="1:15" x14ac:dyDescent="0.25">
      <c r="A4119" s="109" t="s">
        <v>17690</v>
      </c>
      <c r="B4119" s="109" t="s">
        <v>10363</v>
      </c>
      <c r="C4119" s="109" t="s">
        <v>10362</v>
      </c>
      <c r="D4119" s="109" t="s">
        <v>3666</v>
      </c>
      <c r="E4119" s="109" t="s">
        <v>10364</v>
      </c>
      <c r="F4119" s="110">
        <v>149</v>
      </c>
      <c r="G4119" s="110">
        <v>0</v>
      </c>
      <c r="H4119" s="111">
        <v>269560.00109999999</v>
      </c>
      <c r="I4119" s="111">
        <v>0</v>
      </c>
      <c r="J4119" s="112">
        <v>1809.13</v>
      </c>
      <c r="K4119" s="109" t="s">
        <v>17554</v>
      </c>
      <c r="L4119" s="111">
        <v>-4459.9757</v>
      </c>
      <c r="M4119" s="111">
        <v>0</v>
      </c>
      <c r="N4119" s="2">
        <f t="shared" si="128"/>
        <v>269560.00109999999</v>
      </c>
      <c r="O4119" s="2">
        <f t="shared" si="129"/>
        <v>1809.1275241610738</v>
      </c>
    </row>
    <row r="4120" spans="1:15" x14ac:dyDescent="0.25">
      <c r="A4120" s="109" t="s">
        <v>17690</v>
      </c>
      <c r="B4120" s="109" t="s">
        <v>10363</v>
      </c>
      <c r="C4120" s="109" t="s">
        <v>10362</v>
      </c>
      <c r="D4120" s="109" t="s">
        <v>3667</v>
      </c>
      <c r="E4120" s="109" t="s">
        <v>10361</v>
      </c>
      <c r="F4120" s="110">
        <v>559</v>
      </c>
      <c r="G4120" s="110">
        <v>0</v>
      </c>
      <c r="H4120" s="111">
        <v>1011302.0043</v>
      </c>
      <c r="I4120" s="111">
        <v>0</v>
      </c>
      <c r="J4120" s="112">
        <v>1809.13</v>
      </c>
      <c r="K4120" s="109" t="s">
        <v>17554</v>
      </c>
      <c r="L4120" s="111">
        <v>-16732.392100000001</v>
      </c>
      <c r="M4120" s="111">
        <v>0</v>
      </c>
      <c r="N4120" s="2">
        <f t="shared" si="128"/>
        <v>1011302.0043</v>
      </c>
      <c r="O4120" s="2">
        <f t="shared" si="129"/>
        <v>1809.1270202146691</v>
      </c>
    </row>
    <row r="4121" spans="1:15" x14ac:dyDescent="0.25">
      <c r="A4121" s="109" t="s">
        <v>17690</v>
      </c>
      <c r="B4121" s="109" t="s">
        <v>10363</v>
      </c>
      <c r="C4121" s="109" t="s">
        <v>10362</v>
      </c>
      <c r="D4121" s="109" t="s">
        <v>17888</v>
      </c>
      <c r="E4121" s="109" t="s">
        <v>17978</v>
      </c>
      <c r="F4121" s="110">
        <v>21</v>
      </c>
      <c r="G4121" s="110">
        <v>0</v>
      </c>
      <c r="H4121" s="111">
        <v>36530.000200000002</v>
      </c>
      <c r="I4121" s="111">
        <v>0</v>
      </c>
      <c r="J4121" s="112">
        <v>1739.52</v>
      </c>
      <c r="K4121" s="109" t="s">
        <v>17554</v>
      </c>
      <c r="L4121" s="111">
        <v>-604.41070000000002</v>
      </c>
      <c r="M4121" s="111">
        <v>0</v>
      </c>
      <c r="N4121" s="2">
        <f t="shared" si="128"/>
        <v>36530.000200000002</v>
      </c>
      <c r="O4121" s="2">
        <f t="shared" si="129"/>
        <v>1739.5238190476191</v>
      </c>
    </row>
    <row r="4122" spans="1:15" x14ac:dyDescent="0.25">
      <c r="A4122" s="109" t="s">
        <v>17690</v>
      </c>
      <c r="B4122" s="109" t="s">
        <v>10363</v>
      </c>
      <c r="C4122" s="109" t="s">
        <v>10362</v>
      </c>
      <c r="D4122" s="109" t="s">
        <v>17889</v>
      </c>
      <c r="E4122" s="109" t="s">
        <v>17979</v>
      </c>
      <c r="F4122" s="110">
        <v>38</v>
      </c>
      <c r="G4122" s="110">
        <v>0</v>
      </c>
      <c r="H4122" s="111">
        <v>70333.0003</v>
      </c>
      <c r="I4122" s="111">
        <v>0</v>
      </c>
      <c r="J4122" s="112">
        <v>1850.87</v>
      </c>
      <c r="K4122" s="109" t="s">
        <v>17554</v>
      </c>
      <c r="L4122" s="111">
        <v>-1163.6922</v>
      </c>
      <c r="M4122" s="111">
        <v>0</v>
      </c>
      <c r="N4122" s="2">
        <f t="shared" si="128"/>
        <v>70333.0003</v>
      </c>
      <c r="O4122" s="2">
        <f t="shared" si="129"/>
        <v>1850.8684289473683</v>
      </c>
    </row>
    <row r="4123" spans="1:15" x14ac:dyDescent="0.25">
      <c r="A4123" s="109" t="s">
        <v>17690</v>
      </c>
      <c r="B4123" s="109" t="s">
        <v>10363</v>
      </c>
      <c r="C4123" s="109" t="s">
        <v>10362</v>
      </c>
      <c r="D4123" s="109" t="s">
        <v>18195</v>
      </c>
      <c r="E4123" s="109" t="s">
        <v>18218</v>
      </c>
      <c r="F4123" s="110">
        <v>42</v>
      </c>
      <c r="G4123" s="110">
        <v>0</v>
      </c>
      <c r="H4123" s="111">
        <v>77737.0003</v>
      </c>
      <c r="I4123" s="111">
        <v>0</v>
      </c>
      <c r="J4123" s="112">
        <v>1850.88</v>
      </c>
      <c r="K4123" s="109" t="s">
        <v>17554</v>
      </c>
      <c r="L4123" s="111">
        <v>-1286.1860999999999</v>
      </c>
      <c r="M4123" s="111">
        <v>0</v>
      </c>
      <c r="N4123" s="2">
        <f t="shared" si="128"/>
        <v>77737.0003</v>
      </c>
      <c r="O4123" s="2">
        <f t="shared" si="129"/>
        <v>1850.8809595238095</v>
      </c>
    </row>
    <row r="4124" spans="1:15" x14ac:dyDescent="0.25">
      <c r="A4124" s="109" t="s">
        <v>17690</v>
      </c>
      <c r="B4124" s="109" t="s">
        <v>10363</v>
      </c>
      <c r="C4124" s="109" t="s">
        <v>10362</v>
      </c>
      <c r="D4124" s="109" t="s">
        <v>17890</v>
      </c>
      <c r="E4124" s="109" t="s">
        <v>17980</v>
      </c>
      <c r="F4124" s="110">
        <v>147</v>
      </c>
      <c r="G4124" s="110">
        <v>0</v>
      </c>
      <c r="H4124" s="111">
        <v>265942.00109999999</v>
      </c>
      <c r="I4124" s="111">
        <v>0</v>
      </c>
      <c r="J4124" s="112">
        <v>1809.13</v>
      </c>
      <c r="K4124" s="109" t="s">
        <v>17554</v>
      </c>
      <c r="L4124" s="111">
        <v>-4400.1103000000003</v>
      </c>
      <c r="M4124" s="111">
        <v>0</v>
      </c>
      <c r="N4124" s="2">
        <f t="shared" si="128"/>
        <v>265942.00109999999</v>
      </c>
      <c r="O4124" s="2">
        <f t="shared" si="129"/>
        <v>1809.1292591836734</v>
      </c>
    </row>
    <row r="4125" spans="1:15" x14ac:dyDescent="0.25">
      <c r="A4125" s="109" t="s">
        <v>17690</v>
      </c>
      <c r="B4125" s="109" t="s">
        <v>10354</v>
      </c>
      <c r="C4125" s="109" t="s">
        <v>10353</v>
      </c>
      <c r="D4125" s="109" t="s">
        <v>3673</v>
      </c>
      <c r="E4125" s="109" t="s">
        <v>10352</v>
      </c>
      <c r="F4125" s="110">
        <v>149</v>
      </c>
      <c r="G4125" s="110">
        <v>0</v>
      </c>
      <c r="H4125" s="111">
        <v>300711</v>
      </c>
      <c r="I4125" s="111">
        <v>0</v>
      </c>
      <c r="J4125" s="112">
        <v>2018.19</v>
      </c>
      <c r="K4125" s="109" t="s">
        <v>17554</v>
      </c>
      <c r="L4125" s="111">
        <v>-4975.3831</v>
      </c>
      <c r="M4125" s="111">
        <v>0</v>
      </c>
      <c r="N4125" s="2">
        <f t="shared" si="128"/>
        <v>300711</v>
      </c>
      <c r="O4125" s="2">
        <f t="shared" si="129"/>
        <v>2018.1946308724832</v>
      </c>
    </row>
    <row r="4126" spans="1:15" x14ac:dyDescent="0.25">
      <c r="A4126" s="109" t="s">
        <v>17690</v>
      </c>
      <c r="B4126" s="109" t="s">
        <v>10323</v>
      </c>
      <c r="C4126" s="109" t="s">
        <v>10322</v>
      </c>
      <c r="D4126" s="109" t="s">
        <v>3696</v>
      </c>
      <c r="E4126" s="109" t="s">
        <v>10321</v>
      </c>
      <c r="F4126" s="110">
        <v>151</v>
      </c>
      <c r="G4126" s="110">
        <v>0</v>
      </c>
      <c r="H4126" s="111">
        <v>374754</v>
      </c>
      <c r="I4126" s="111">
        <v>0</v>
      </c>
      <c r="J4126" s="112">
        <v>2481.81</v>
      </c>
      <c r="K4126" s="109" t="s">
        <v>17554</v>
      </c>
      <c r="L4126" s="111">
        <v>-6200.451</v>
      </c>
      <c r="M4126" s="111">
        <v>0</v>
      </c>
      <c r="N4126" s="2">
        <f t="shared" si="128"/>
        <v>374754</v>
      </c>
      <c r="O4126" s="2">
        <f t="shared" si="129"/>
        <v>2481.8145695364237</v>
      </c>
    </row>
    <row r="4127" spans="1:15" x14ac:dyDescent="0.25">
      <c r="A4127" s="109" t="s">
        <v>17690</v>
      </c>
      <c r="B4127" s="109" t="s">
        <v>10318</v>
      </c>
      <c r="C4127" s="109" t="s">
        <v>10317</v>
      </c>
      <c r="D4127" s="109" t="s">
        <v>3697</v>
      </c>
      <c r="E4127" s="109" t="s">
        <v>10320</v>
      </c>
      <c r="F4127" s="110">
        <v>119</v>
      </c>
      <c r="G4127" s="110">
        <v>0</v>
      </c>
      <c r="H4127" s="111">
        <v>405750</v>
      </c>
      <c r="I4127" s="111">
        <v>0</v>
      </c>
      <c r="J4127" s="112">
        <v>3409.66</v>
      </c>
      <c r="K4127" s="109" t="s">
        <v>17554</v>
      </c>
      <c r="L4127" s="111">
        <v>-6713.2936</v>
      </c>
      <c r="M4127" s="111">
        <v>0</v>
      </c>
      <c r="N4127" s="2">
        <f t="shared" si="128"/>
        <v>405750</v>
      </c>
      <c r="O4127" s="2">
        <f t="shared" si="129"/>
        <v>3409.6638655462184</v>
      </c>
    </row>
    <row r="4128" spans="1:15" x14ac:dyDescent="0.25">
      <c r="A4128" s="109" t="s">
        <v>17690</v>
      </c>
      <c r="B4128" s="109" t="s">
        <v>10318</v>
      </c>
      <c r="C4128" s="109" t="s">
        <v>10317</v>
      </c>
      <c r="D4128" s="109" t="s">
        <v>3698</v>
      </c>
      <c r="E4128" s="109" t="s">
        <v>10319</v>
      </c>
      <c r="F4128" s="110">
        <v>95</v>
      </c>
      <c r="G4128" s="110">
        <v>0</v>
      </c>
      <c r="H4128" s="111">
        <v>330182</v>
      </c>
      <c r="I4128" s="111">
        <v>0</v>
      </c>
      <c r="J4128" s="112">
        <v>3475.6</v>
      </c>
      <c r="K4128" s="109" t="s">
        <v>17554</v>
      </c>
      <c r="L4128" s="111">
        <v>-5462.9938000000002</v>
      </c>
      <c r="M4128" s="111">
        <v>0</v>
      </c>
      <c r="N4128" s="2">
        <f t="shared" si="128"/>
        <v>330182</v>
      </c>
      <c r="O4128" s="2">
        <f t="shared" si="129"/>
        <v>3475.6</v>
      </c>
    </row>
    <row r="4129" spans="1:15" x14ac:dyDescent="0.25">
      <c r="A4129" s="109" t="s">
        <v>17690</v>
      </c>
      <c r="B4129" s="109" t="s">
        <v>10318</v>
      </c>
      <c r="C4129" s="109" t="s">
        <v>10317</v>
      </c>
      <c r="D4129" s="109" t="s">
        <v>3699</v>
      </c>
      <c r="E4129" s="109" t="s">
        <v>10316</v>
      </c>
      <c r="F4129" s="110">
        <v>123</v>
      </c>
      <c r="G4129" s="110">
        <v>0</v>
      </c>
      <c r="H4129" s="111">
        <v>341172</v>
      </c>
      <c r="I4129" s="111">
        <v>0</v>
      </c>
      <c r="J4129" s="112">
        <v>2773.76</v>
      </c>
      <c r="K4129" s="109" t="s">
        <v>17554</v>
      </c>
      <c r="L4129" s="111">
        <v>-5644.8218999999999</v>
      </c>
      <c r="M4129" s="111">
        <v>0</v>
      </c>
      <c r="N4129" s="2">
        <f t="shared" si="128"/>
        <v>341172</v>
      </c>
      <c r="O4129" s="2">
        <f t="shared" si="129"/>
        <v>2773.7560975609758</v>
      </c>
    </row>
    <row r="4130" spans="1:15" x14ac:dyDescent="0.25">
      <c r="A4130" s="109" t="s">
        <v>17690</v>
      </c>
      <c r="B4130" s="109" t="s">
        <v>10283</v>
      </c>
      <c r="C4130" s="109" t="s">
        <v>10282</v>
      </c>
      <c r="D4130" s="109" t="s">
        <v>3716</v>
      </c>
      <c r="E4130" s="109" t="s">
        <v>10286</v>
      </c>
      <c r="F4130" s="110">
        <v>100</v>
      </c>
      <c r="G4130" s="110">
        <v>0</v>
      </c>
      <c r="H4130" s="111">
        <v>306268</v>
      </c>
      <c r="I4130" s="111">
        <v>0</v>
      </c>
      <c r="J4130" s="112">
        <v>3062.68</v>
      </c>
      <c r="K4130" s="109" t="s">
        <v>17554</v>
      </c>
      <c r="L4130" s="111">
        <v>-5067.3280999999997</v>
      </c>
      <c r="M4130" s="111">
        <v>0</v>
      </c>
      <c r="N4130" s="2">
        <f t="shared" si="128"/>
        <v>306268</v>
      </c>
      <c r="O4130" s="2">
        <f t="shared" si="129"/>
        <v>3062.68</v>
      </c>
    </row>
    <row r="4131" spans="1:15" x14ac:dyDescent="0.25">
      <c r="A4131" s="109" t="s">
        <v>17690</v>
      </c>
      <c r="B4131" s="109" t="s">
        <v>10283</v>
      </c>
      <c r="C4131" s="109" t="s">
        <v>10282</v>
      </c>
      <c r="D4131" s="109" t="s">
        <v>3717</v>
      </c>
      <c r="E4131" s="109" t="s">
        <v>10285</v>
      </c>
      <c r="F4131" s="110">
        <v>150</v>
      </c>
      <c r="G4131" s="110">
        <v>0</v>
      </c>
      <c r="H4131" s="111">
        <v>402834</v>
      </c>
      <c r="I4131" s="111">
        <v>0</v>
      </c>
      <c r="J4131" s="112">
        <v>2685.56</v>
      </c>
      <c r="K4131" s="109" t="s">
        <v>17554</v>
      </c>
      <c r="L4131" s="111">
        <v>-6665.04</v>
      </c>
      <c r="M4131" s="111">
        <v>0</v>
      </c>
      <c r="N4131" s="2">
        <f t="shared" si="128"/>
        <v>402834</v>
      </c>
      <c r="O4131" s="2">
        <f t="shared" si="129"/>
        <v>2685.56</v>
      </c>
    </row>
    <row r="4132" spans="1:15" x14ac:dyDescent="0.25">
      <c r="A4132" s="109" t="s">
        <v>17690</v>
      </c>
      <c r="B4132" s="109" t="s">
        <v>10283</v>
      </c>
      <c r="C4132" s="109" t="s">
        <v>10282</v>
      </c>
      <c r="D4132" s="109" t="s">
        <v>3718</v>
      </c>
      <c r="E4132" s="109" t="s">
        <v>10284</v>
      </c>
      <c r="F4132" s="110">
        <v>100</v>
      </c>
      <c r="G4132" s="110">
        <v>0</v>
      </c>
      <c r="H4132" s="111">
        <v>261908</v>
      </c>
      <c r="I4132" s="111">
        <v>0</v>
      </c>
      <c r="J4132" s="112">
        <v>2619.08</v>
      </c>
      <c r="K4132" s="109" t="s">
        <v>17554</v>
      </c>
      <c r="L4132" s="111">
        <v>-4333.3648000000003</v>
      </c>
      <c r="M4132" s="111">
        <v>0</v>
      </c>
      <c r="N4132" s="2">
        <f t="shared" si="128"/>
        <v>261908</v>
      </c>
      <c r="O4132" s="2">
        <f t="shared" si="129"/>
        <v>2619.08</v>
      </c>
    </row>
    <row r="4133" spans="1:15" x14ac:dyDescent="0.25">
      <c r="A4133" s="109" t="s">
        <v>17690</v>
      </c>
      <c r="B4133" s="109" t="s">
        <v>10283</v>
      </c>
      <c r="C4133" s="109" t="s">
        <v>10282</v>
      </c>
      <c r="D4133" s="109" t="s">
        <v>3719</v>
      </c>
      <c r="E4133" s="109" t="s">
        <v>10281</v>
      </c>
      <c r="F4133" s="110">
        <v>0</v>
      </c>
      <c r="G4133" s="110">
        <v>1</v>
      </c>
      <c r="H4133" s="111">
        <v>3161</v>
      </c>
      <c r="I4133" s="111">
        <v>3161</v>
      </c>
      <c r="J4133" s="112">
        <v>3161</v>
      </c>
      <c r="K4133" s="109" t="s">
        <v>17554</v>
      </c>
      <c r="L4133" s="111">
        <v>-52.293100000000003</v>
      </c>
      <c r="M4133" s="111">
        <v>0</v>
      </c>
      <c r="N4133" s="2">
        <f t="shared" si="128"/>
        <v>0</v>
      </c>
      <c r="O4133" s="2" t="str">
        <f t="shared" si="129"/>
        <v>No Standing Units</v>
      </c>
    </row>
    <row r="4134" spans="1:15" x14ac:dyDescent="0.25">
      <c r="A4134" s="109" t="s">
        <v>17690</v>
      </c>
      <c r="B4134" s="109" t="s">
        <v>10280</v>
      </c>
      <c r="C4134" s="109" t="s">
        <v>10279</v>
      </c>
      <c r="D4134" s="109" t="s">
        <v>3720</v>
      </c>
      <c r="E4134" s="109" t="s">
        <v>10278</v>
      </c>
      <c r="F4134" s="110">
        <v>86</v>
      </c>
      <c r="G4134" s="110">
        <v>0</v>
      </c>
      <c r="H4134" s="111">
        <v>206435</v>
      </c>
      <c r="I4134" s="111">
        <v>0</v>
      </c>
      <c r="J4134" s="112">
        <v>2400.41</v>
      </c>
      <c r="K4134" s="109" t="s">
        <v>17552</v>
      </c>
      <c r="L4134" s="111">
        <v>9830.2404000000006</v>
      </c>
      <c r="M4134" s="111">
        <v>0</v>
      </c>
      <c r="N4134" s="2">
        <f t="shared" si="128"/>
        <v>206435</v>
      </c>
      <c r="O4134" s="2">
        <f t="shared" si="129"/>
        <v>2400.4069767441861</v>
      </c>
    </row>
    <row r="4135" spans="1:15" x14ac:dyDescent="0.25">
      <c r="A4135" s="109" t="s">
        <v>17690</v>
      </c>
      <c r="B4135" s="109" t="s">
        <v>10252</v>
      </c>
      <c r="C4135" s="109" t="s">
        <v>10251</v>
      </c>
      <c r="D4135" s="109" t="s">
        <v>18757</v>
      </c>
      <c r="E4135" s="109" t="s">
        <v>18758</v>
      </c>
      <c r="F4135" s="110">
        <v>0</v>
      </c>
      <c r="G4135" s="110">
        <v>40</v>
      </c>
      <c r="H4135" s="111">
        <v>105374</v>
      </c>
      <c r="I4135" s="111">
        <v>105374</v>
      </c>
      <c r="J4135" s="112">
        <v>2634.35</v>
      </c>
      <c r="K4135" s="109" t="s">
        <v>17552</v>
      </c>
      <c r="L4135" s="111">
        <v>5017.7914000000001</v>
      </c>
      <c r="M4135" s="111">
        <v>0</v>
      </c>
      <c r="N4135" s="2">
        <f t="shared" si="128"/>
        <v>0</v>
      </c>
      <c r="O4135" s="2" t="str">
        <f t="shared" si="129"/>
        <v>No Standing Units</v>
      </c>
    </row>
    <row r="4136" spans="1:15" x14ac:dyDescent="0.25">
      <c r="A4136" s="109" t="s">
        <v>17690</v>
      </c>
      <c r="B4136" s="109" t="s">
        <v>10252</v>
      </c>
      <c r="C4136" s="109" t="s">
        <v>10251</v>
      </c>
      <c r="D4136" s="109" t="s">
        <v>3734</v>
      </c>
      <c r="E4136" s="109" t="s">
        <v>10250</v>
      </c>
      <c r="F4136" s="110">
        <v>40</v>
      </c>
      <c r="G4136" s="110">
        <v>0</v>
      </c>
      <c r="H4136" s="111">
        <v>112898</v>
      </c>
      <c r="I4136" s="111">
        <v>0</v>
      </c>
      <c r="J4136" s="112">
        <v>2822.45</v>
      </c>
      <c r="K4136" s="109" t="s">
        <v>17552</v>
      </c>
      <c r="L4136" s="111">
        <v>5376.0879999999997</v>
      </c>
      <c r="M4136" s="111">
        <v>0</v>
      </c>
      <c r="N4136" s="2">
        <f t="shared" si="128"/>
        <v>112898</v>
      </c>
      <c r="O4136" s="2">
        <f t="shared" si="129"/>
        <v>2822.45</v>
      </c>
    </row>
    <row r="4137" spans="1:15" x14ac:dyDescent="0.25">
      <c r="A4137" s="109" t="s">
        <v>17690</v>
      </c>
      <c r="B4137" s="109" t="s">
        <v>10249</v>
      </c>
      <c r="C4137" s="109" t="s">
        <v>10248</v>
      </c>
      <c r="D4137" s="109" t="s">
        <v>3735</v>
      </c>
      <c r="E4137" s="109" t="s">
        <v>10247</v>
      </c>
      <c r="F4137" s="110">
        <v>76</v>
      </c>
      <c r="G4137" s="110">
        <v>0</v>
      </c>
      <c r="H4137" s="111">
        <v>194587</v>
      </c>
      <c r="I4137" s="111">
        <v>0</v>
      </c>
      <c r="J4137" s="112">
        <v>2560.36</v>
      </c>
      <c r="K4137" s="109" t="s">
        <v>17552</v>
      </c>
      <c r="L4137" s="111">
        <v>9266.0409</v>
      </c>
      <c r="M4137" s="111">
        <v>0</v>
      </c>
      <c r="N4137" s="2">
        <f t="shared" si="128"/>
        <v>194587</v>
      </c>
      <c r="O4137" s="2">
        <f t="shared" si="129"/>
        <v>2560.3552631578946</v>
      </c>
    </row>
    <row r="4138" spans="1:15" x14ac:dyDescent="0.25">
      <c r="A4138" s="109" t="s">
        <v>17690</v>
      </c>
      <c r="B4138" s="109" t="s">
        <v>10236</v>
      </c>
      <c r="C4138" s="109" t="s">
        <v>10235</v>
      </c>
      <c r="D4138" s="109" t="s">
        <v>3753</v>
      </c>
      <c r="E4138" s="109" t="s">
        <v>10234</v>
      </c>
      <c r="F4138" s="110">
        <v>360</v>
      </c>
      <c r="G4138" s="110">
        <v>90</v>
      </c>
      <c r="H4138" s="111">
        <v>1686324</v>
      </c>
      <c r="I4138" s="111">
        <v>337265</v>
      </c>
      <c r="J4138" s="112">
        <v>3747.39</v>
      </c>
      <c r="K4138" s="109" t="s">
        <v>17554</v>
      </c>
      <c r="L4138" s="111">
        <v>-27900.904699999999</v>
      </c>
      <c r="M4138" s="111">
        <v>0</v>
      </c>
      <c r="N4138" s="2">
        <f t="shared" si="128"/>
        <v>1349059</v>
      </c>
      <c r="O4138" s="2">
        <f t="shared" si="129"/>
        <v>3747.3861111111109</v>
      </c>
    </row>
    <row r="4139" spans="1:15" x14ac:dyDescent="0.25">
      <c r="A4139" s="109" t="s">
        <v>17690</v>
      </c>
      <c r="B4139" s="109" t="s">
        <v>10229</v>
      </c>
      <c r="C4139" s="109" t="s">
        <v>10228</v>
      </c>
      <c r="D4139" s="109" t="s">
        <v>3755</v>
      </c>
      <c r="E4139" s="109" t="s">
        <v>10230</v>
      </c>
      <c r="F4139" s="110">
        <v>131</v>
      </c>
      <c r="G4139" s="110">
        <v>0</v>
      </c>
      <c r="H4139" s="111">
        <v>396955</v>
      </c>
      <c r="I4139" s="111">
        <v>0</v>
      </c>
      <c r="J4139" s="112">
        <v>3030.19</v>
      </c>
      <c r="K4139" s="109" t="s">
        <v>17554</v>
      </c>
      <c r="L4139" s="111">
        <v>-6567.7798000000003</v>
      </c>
      <c r="M4139" s="111">
        <v>0</v>
      </c>
      <c r="N4139" s="2">
        <f t="shared" si="128"/>
        <v>396955</v>
      </c>
      <c r="O4139" s="2">
        <f t="shared" si="129"/>
        <v>3030.1908396946565</v>
      </c>
    </row>
    <row r="4140" spans="1:15" x14ac:dyDescent="0.25">
      <c r="A4140" s="109" t="s">
        <v>17690</v>
      </c>
      <c r="B4140" s="109" t="s">
        <v>10229</v>
      </c>
      <c r="C4140" s="109" t="s">
        <v>10228</v>
      </c>
      <c r="D4140" s="109" t="s">
        <v>3756</v>
      </c>
      <c r="E4140" s="109" t="s">
        <v>10227</v>
      </c>
      <c r="F4140" s="110">
        <v>31</v>
      </c>
      <c r="G4140" s="110">
        <v>0</v>
      </c>
      <c r="H4140" s="111">
        <v>64941</v>
      </c>
      <c r="I4140" s="111">
        <v>0</v>
      </c>
      <c r="J4140" s="112">
        <v>2094.87</v>
      </c>
      <c r="K4140" s="109" t="s">
        <v>17554</v>
      </c>
      <c r="L4140" s="111">
        <v>-1074.4747</v>
      </c>
      <c r="M4140" s="111">
        <v>0</v>
      </c>
      <c r="N4140" s="2">
        <f t="shared" si="128"/>
        <v>64941</v>
      </c>
      <c r="O4140" s="2">
        <f t="shared" si="129"/>
        <v>2094.8709677419356</v>
      </c>
    </row>
    <row r="4141" spans="1:15" x14ac:dyDescent="0.25">
      <c r="A4141" s="109" t="s">
        <v>17690</v>
      </c>
      <c r="B4141" s="109" t="s">
        <v>10225</v>
      </c>
      <c r="C4141" s="109" t="s">
        <v>10224</v>
      </c>
      <c r="D4141" s="109" t="s">
        <v>3757</v>
      </c>
      <c r="E4141" s="109" t="s">
        <v>18301</v>
      </c>
      <c r="F4141" s="110">
        <v>354</v>
      </c>
      <c r="G4141" s="110">
        <v>0</v>
      </c>
      <c r="H4141" s="111">
        <v>828063</v>
      </c>
      <c r="I4141" s="111">
        <v>0</v>
      </c>
      <c r="J4141" s="112">
        <v>2339.16</v>
      </c>
      <c r="K4141" s="109" t="s">
        <v>17554</v>
      </c>
      <c r="L4141" s="111">
        <v>-13700.6288</v>
      </c>
      <c r="M4141" s="111">
        <v>0</v>
      </c>
      <c r="N4141" s="2">
        <f t="shared" si="128"/>
        <v>828063</v>
      </c>
      <c r="O4141" s="2">
        <f t="shared" si="129"/>
        <v>2339.1610169491523</v>
      </c>
    </row>
    <row r="4142" spans="1:15" x14ac:dyDescent="0.25">
      <c r="A4142" s="109" t="s">
        <v>17690</v>
      </c>
      <c r="B4142" s="109" t="s">
        <v>10225</v>
      </c>
      <c r="C4142" s="109" t="s">
        <v>10224</v>
      </c>
      <c r="D4142" s="109" t="s">
        <v>3758</v>
      </c>
      <c r="E4142" s="109" t="s">
        <v>18302</v>
      </c>
      <c r="F4142" s="110">
        <v>376</v>
      </c>
      <c r="G4142" s="110">
        <v>0</v>
      </c>
      <c r="H4142" s="111">
        <v>830009</v>
      </c>
      <c r="I4142" s="111">
        <v>0</v>
      </c>
      <c r="J4142" s="112">
        <v>2207.4699999999998</v>
      </c>
      <c r="K4142" s="109" t="s">
        <v>17554</v>
      </c>
      <c r="L4142" s="111">
        <v>-13732.818499999999</v>
      </c>
      <c r="M4142" s="111">
        <v>0</v>
      </c>
      <c r="N4142" s="2">
        <f t="shared" si="128"/>
        <v>830009</v>
      </c>
      <c r="O4142" s="2">
        <f t="shared" si="129"/>
        <v>2207.4707446808511</v>
      </c>
    </row>
    <row r="4143" spans="1:15" x14ac:dyDescent="0.25">
      <c r="A4143" s="109" t="s">
        <v>17690</v>
      </c>
      <c r="B4143" s="109" t="s">
        <v>10225</v>
      </c>
      <c r="C4143" s="109" t="s">
        <v>10224</v>
      </c>
      <c r="D4143" s="109" t="s">
        <v>3759</v>
      </c>
      <c r="E4143" s="109" t="s">
        <v>18303</v>
      </c>
      <c r="F4143" s="110">
        <v>106</v>
      </c>
      <c r="G4143" s="110">
        <v>0</v>
      </c>
      <c r="H4143" s="111">
        <v>234164</v>
      </c>
      <c r="I4143" s="111">
        <v>0</v>
      </c>
      <c r="J4143" s="112">
        <v>2209.09</v>
      </c>
      <c r="K4143" s="109" t="s">
        <v>17554</v>
      </c>
      <c r="L4143" s="111">
        <v>-3874.3391000000001</v>
      </c>
      <c r="M4143" s="111">
        <v>0</v>
      </c>
      <c r="N4143" s="2">
        <f t="shared" si="128"/>
        <v>234164</v>
      </c>
      <c r="O4143" s="2">
        <f t="shared" si="129"/>
        <v>2209.0943396226417</v>
      </c>
    </row>
    <row r="4144" spans="1:15" x14ac:dyDescent="0.25">
      <c r="A4144" s="109" t="s">
        <v>17690</v>
      </c>
      <c r="B4144" s="109" t="s">
        <v>10225</v>
      </c>
      <c r="C4144" s="109" t="s">
        <v>10224</v>
      </c>
      <c r="D4144" s="109" t="s">
        <v>3760</v>
      </c>
      <c r="E4144" s="109" t="s">
        <v>18304</v>
      </c>
      <c r="F4144" s="110">
        <v>369</v>
      </c>
      <c r="G4144" s="110">
        <v>0</v>
      </c>
      <c r="H4144" s="111">
        <v>884575</v>
      </c>
      <c r="I4144" s="111">
        <v>0</v>
      </c>
      <c r="J4144" s="112">
        <v>2397.2199999999998</v>
      </c>
      <c r="K4144" s="109" t="s">
        <v>17554</v>
      </c>
      <c r="L4144" s="111">
        <v>-14635.6355</v>
      </c>
      <c r="M4144" s="111">
        <v>0</v>
      </c>
      <c r="N4144" s="2">
        <f t="shared" si="128"/>
        <v>884575</v>
      </c>
      <c r="O4144" s="2">
        <f t="shared" si="129"/>
        <v>2397.2222222222222</v>
      </c>
    </row>
    <row r="4145" spans="1:15" x14ac:dyDescent="0.25">
      <c r="A4145" s="109" t="s">
        <v>17690</v>
      </c>
      <c r="B4145" s="109" t="s">
        <v>10225</v>
      </c>
      <c r="C4145" s="109" t="s">
        <v>10224</v>
      </c>
      <c r="D4145" s="109" t="s">
        <v>3761</v>
      </c>
      <c r="E4145" s="109" t="s">
        <v>18305</v>
      </c>
      <c r="F4145" s="110">
        <v>104</v>
      </c>
      <c r="G4145" s="110">
        <v>0</v>
      </c>
      <c r="H4145" s="111">
        <v>235368</v>
      </c>
      <c r="I4145" s="111">
        <v>0</v>
      </c>
      <c r="J4145" s="112">
        <v>2263.15</v>
      </c>
      <c r="K4145" s="109" t="s">
        <v>17554</v>
      </c>
      <c r="L4145" s="111">
        <v>-3894.2579999999998</v>
      </c>
      <c r="M4145" s="111">
        <v>0</v>
      </c>
      <c r="N4145" s="2">
        <f t="shared" si="128"/>
        <v>235368</v>
      </c>
      <c r="O4145" s="2">
        <f t="shared" si="129"/>
        <v>2263.1538461538462</v>
      </c>
    </row>
    <row r="4146" spans="1:15" x14ac:dyDescent="0.25">
      <c r="A4146" s="109" t="s">
        <v>17690</v>
      </c>
      <c r="B4146" s="109" t="s">
        <v>10218</v>
      </c>
      <c r="C4146" s="109" t="s">
        <v>10217</v>
      </c>
      <c r="D4146" s="109" t="s">
        <v>3765</v>
      </c>
      <c r="E4146" s="109" t="s">
        <v>10216</v>
      </c>
      <c r="F4146" s="110">
        <v>245</v>
      </c>
      <c r="G4146" s="110">
        <v>0</v>
      </c>
      <c r="H4146" s="111">
        <v>590858</v>
      </c>
      <c r="I4146" s="111">
        <v>0</v>
      </c>
      <c r="J4146" s="112">
        <v>2411.67</v>
      </c>
      <c r="K4146" s="109" t="s">
        <v>17552</v>
      </c>
      <c r="L4146" s="111">
        <v>28136.078099999999</v>
      </c>
      <c r="M4146" s="111">
        <v>0</v>
      </c>
      <c r="N4146" s="2">
        <f t="shared" si="128"/>
        <v>590858</v>
      </c>
      <c r="O4146" s="2">
        <f t="shared" si="129"/>
        <v>2411.6653061224488</v>
      </c>
    </row>
    <row r="4147" spans="1:15" x14ac:dyDescent="0.25">
      <c r="A4147" s="109" t="s">
        <v>17690</v>
      </c>
      <c r="B4147" s="109" t="s">
        <v>10214</v>
      </c>
      <c r="C4147" s="109" t="s">
        <v>10213</v>
      </c>
      <c r="D4147" s="109" t="s">
        <v>3766</v>
      </c>
      <c r="E4147" s="109" t="s">
        <v>10215</v>
      </c>
      <c r="F4147" s="110">
        <v>108</v>
      </c>
      <c r="G4147" s="110">
        <v>0</v>
      </c>
      <c r="H4147" s="111">
        <v>352150</v>
      </c>
      <c r="I4147" s="111">
        <v>0</v>
      </c>
      <c r="J4147" s="112">
        <v>3260.65</v>
      </c>
      <c r="K4147" s="109" t="s">
        <v>17554</v>
      </c>
      <c r="L4147" s="111">
        <v>-5826.4630999999999</v>
      </c>
      <c r="M4147" s="111">
        <v>0</v>
      </c>
      <c r="N4147" s="2">
        <f t="shared" si="128"/>
        <v>352150</v>
      </c>
      <c r="O4147" s="2">
        <f t="shared" si="129"/>
        <v>3260.6481481481483</v>
      </c>
    </row>
    <row r="4148" spans="1:15" x14ac:dyDescent="0.25">
      <c r="A4148" s="109" t="s">
        <v>17690</v>
      </c>
      <c r="B4148" s="109" t="s">
        <v>10214</v>
      </c>
      <c r="C4148" s="109" t="s">
        <v>10213</v>
      </c>
      <c r="D4148" s="109" t="s">
        <v>3767</v>
      </c>
      <c r="E4148" s="109" t="s">
        <v>10212</v>
      </c>
      <c r="F4148" s="110">
        <v>266</v>
      </c>
      <c r="G4148" s="110">
        <v>0</v>
      </c>
      <c r="H4148" s="111">
        <v>684323</v>
      </c>
      <c r="I4148" s="111">
        <v>0</v>
      </c>
      <c r="J4148" s="112">
        <v>2572.64</v>
      </c>
      <c r="K4148" s="109" t="s">
        <v>17554</v>
      </c>
      <c r="L4148" s="111">
        <v>-11322.3946</v>
      </c>
      <c r="M4148" s="111">
        <v>0</v>
      </c>
      <c r="N4148" s="2">
        <f t="shared" si="128"/>
        <v>684323</v>
      </c>
      <c r="O4148" s="2">
        <f t="shared" si="129"/>
        <v>2572.6428571428573</v>
      </c>
    </row>
    <row r="4149" spans="1:15" x14ac:dyDescent="0.25">
      <c r="A4149" s="109" t="s">
        <v>17690</v>
      </c>
      <c r="B4149" s="109" t="s">
        <v>10210</v>
      </c>
      <c r="C4149" s="109" t="s">
        <v>10209</v>
      </c>
      <c r="D4149" s="109" t="s">
        <v>3768</v>
      </c>
      <c r="E4149" s="109" t="s">
        <v>10211</v>
      </c>
      <c r="F4149" s="110">
        <v>70</v>
      </c>
      <c r="G4149" s="110">
        <v>0</v>
      </c>
      <c r="H4149" s="111">
        <v>183861</v>
      </c>
      <c r="I4149" s="111">
        <v>0</v>
      </c>
      <c r="J4149" s="112">
        <v>2626.59</v>
      </c>
      <c r="K4149" s="109" t="s">
        <v>17554</v>
      </c>
      <c r="L4149" s="111">
        <v>-3042.0565000000001</v>
      </c>
      <c r="M4149" s="111">
        <v>0</v>
      </c>
      <c r="N4149" s="2">
        <f t="shared" si="128"/>
        <v>183861</v>
      </c>
      <c r="O4149" s="2">
        <f t="shared" si="129"/>
        <v>2626.5857142857144</v>
      </c>
    </row>
    <row r="4150" spans="1:15" x14ac:dyDescent="0.25">
      <c r="A4150" s="109" t="s">
        <v>17690</v>
      </c>
      <c r="B4150" s="109" t="s">
        <v>10210</v>
      </c>
      <c r="C4150" s="109" t="s">
        <v>10209</v>
      </c>
      <c r="D4150" s="109" t="s">
        <v>3769</v>
      </c>
      <c r="E4150" s="109" t="s">
        <v>10208</v>
      </c>
      <c r="F4150" s="110">
        <v>65</v>
      </c>
      <c r="G4150" s="110">
        <v>0</v>
      </c>
      <c r="H4150" s="111">
        <v>126284</v>
      </c>
      <c r="I4150" s="111">
        <v>0</v>
      </c>
      <c r="J4150" s="112">
        <v>1942.83</v>
      </c>
      <c r="K4150" s="109" t="s">
        <v>17554</v>
      </c>
      <c r="L4150" s="111">
        <v>-2089.4241000000002</v>
      </c>
      <c r="M4150" s="111">
        <v>0</v>
      </c>
      <c r="N4150" s="2">
        <f t="shared" si="128"/>
        <v>126284</v>
      </c>
      <c r="O4150" s="2">
        <f t="shared" si="129"/>
        <v>1942.8307692307692</v>
      </c>
    </row>
    <row r="4151" spans="1:15" x14ac:dyDescent="0.25">
      <c r="A4151" s="109" t="s">
        <v>17690</v>
      </c>
      <c r="B4151" s="109" t="s">
        <v>10194</v>
      </c>
      <c r="C4151" s="109" t="s">
        <v>10193</v>
      </c>
      <c r="D4151" s="109" t="s">
        <v>3774</v>
      </c>
      <c r="E4151" s="109" t="s">
        <v>10199</v>
      </c>
      <c r="F4151" s="110">
        <v>191</v>
      </c>
      <c r="G4151" s="110">
        <v>0</v>
      </c>
      <c r="H4151" s="111">
        <v>450657</v>
      </c>
      <c r="I4151" s="111">
        <v>0</v>
      </c>
      <c r="J4151" s="112">
        <v>2359.46</v>
      </c>
      <c r="K4151" s="109" t="s">
        <v>17552</v>
      </c>
      <c r="L4151" s="111">
        <v>21459.864600000001</v>
      </c>
      <c r="M4151" s="111">
        <v>0</v>
      </c>
      <c r="N4151" s="2">
        <f t="shared" si="128"/>
        <v>450657</v>
      </c>
      <c r="O4151" s="2">
        <f t="shared" si="129"/>
        <v>2359.4607329842934</v>
      </c>
    </row>
    <row r="4152" spans="1:15" x14ac:dyDescent="0.25">
      <c r="A4152" s="109" t="s">
        <v>17690</v>
      </c>
      <c r="B4152" s="109" t="s">
        <v>10194</v>
      </c>
      <c r="C4152" s="109" t="s">
        <v>10193</v>
      </c>
      <c r="D4152" s="109" t="s">
        <v>3775</v>
      </c>
      <c r="E4152" s="109" t="s">
        <v>10198</v>
      </c>
      <c r="F4152" s="110">
        <v>73</v>
      </c>
      <c r="G4152" s="110">
        <v>0</v>
      </c>
      <c r="H4152" s="111">
        <v>157260</v>
      </c>
      <c r="I4152" s="111">
        <v>0</v>
      </c>
      <c r="J4152" s="112">
        <v>2154.25</v>
      </c>
      <c r="K4152" s="109" t="s">
        <v>17552</v>
      </c>
      <c r="L4152" s="111">
        <v>7488.5762999999997</v>
      </c>
      <c r="M4152" s="111">
        <v>0</v>
      </c>
      <c r="N4152" s="2">
        <f t="shared" si="128"/>
        <v>157260</v>
      </c>
      <c r="O4152" s="2">
        <f t="shared" si="129"/>
        <v>2154.2465753424658</v>
      </c>
    </row>
    <row r="4153" spans="1:15" x14ac:dyDescent="0.25">
      <c r="A4153" s="109" t="s">
        <v>17690</v>
      </c>
      <c r="B4153" s="109" t="s">
        <v>10194</v>
      </c>
      <c r="C4153" s="109" t="s">
        <v>10193</v>
      </c>
      <c r="D4153" s="109" t="s">
        <v>3776</v>
      </c>
      <c r="E4153" s="109" t="s">
        <v>10197</v>
      </c>
      <c r="F4153" s="110">
        <v>248</v>
      </c>
      <c r="G4153" s="110">
        <v>0</v>
      </c>
      <c r="H4153" s="111">
        <v>533379</v>
      </c>
      <c r="I4153" s="111">
        <v>0</v>
      </c>
      <c r="J4153" s="112">
        <v>2150.7199999999998</v>
      </c>
      <c r="K4153" s="109" t="s">
        <v>17552</v>
      </c>
      <c r="L4153" s="111">
        <v>25399.0164</v>
      </c>
      <c r="M4153" s="111">
        <v>0</v>
      </c>
      <c r="N4153" s="2">
        <f t="shared" si="128"/>
        <v>533379</v>
      </c>
      <c r="O4153" s="2">
        <f t="shared" si="129"/>
        <v>2150.7217741935483</v>
      </c>
    </row>
    <row r="4154" spans="1:15" x14ac:dyDescent="0.25">
      <c r="A4154" s="109" t="s">
        <v>17690</v>
      </c>
      <c r="B4154" s="109" t="s">
        <v>10194</v>
      </c>
      <c r="C4154" s="109" t="s">
        <v>10193</v>
      </c>
      <c r="D4154" s="109" t="s">
        <v>3777</v>
      </c>
      <c r="E4154" s="109" t="s">
        <v>10196</v>
      </c>
      <c r="F4154" s="110">
        <v>142</v>
      </c>
      <c r="G4154" s="110">
        <v>0</v>
      </c>
      <c r="H4154" s="111">
        <v>299413</v>
      </c>
      <c r="I4154" s="111">
        <v>0</v>
      </c>
      <c r="J4154" s="112">
        <v>2108.54</v>
      </c>
      <c r="K4154" s="109" t="s">
        <v>17552</v>
      </c>
      <c r="L4154" s="111">
        <v>14257.781800000001</v>
      </c>
      <c r="M4154" s="111">
        <v>0</v>
      </c>
      <c r="N4154" s="2">
        <f t="shared" si="128"/>
        <v>299413</v>
      </c>
      <c r="O4154" s="2">
        <f t="shared" si="129"/>
        <v>2108.5422535211269</v>
      </c>
    </row>
    <row r="4155" spans="1:15" x14ac:dyDescent="0.25">
      <c r="A4155" s="109" t="s">
        <v>17690</v>
      </c>
      <c r="B4155" s="109" t="s">
        <v>10194</v>
      </c>
      <c r="C4155" s="109" t="s">
        <v>10193</v>
      </c>
      <c r="D4155" s="109" t="s">
        <v>3778</v>
      </c>
      <c r="E4155" s="109" t="s">
        <v>10195</v>
      </c>
      <c r="F4155" s="110">
        <v>117</v>
      </c>
      <c r="G4155" s="110">
        <v>0</v>
      </c>
      <c r="H4155" s="111">
        <v>254389</v>
      </c>
      <c r="I4155" s="111">
        <v>0</v>
      </c>
      <c r="J4155" s="112">
        <v>2174.2600000000002</v>
      </c>
      <c r="K4155" s="109" t="s">
        <v>17552</v>
      </c>
      <c r="L4155" s="111">
        <v>12113.743200000001</v>
      </c>
      <c r="M4155" s="111">
        <v>0</v>
      </c>
      <c r="N4155" s="2">
        <f t="shared" si="128"/>
        <v>254389</v>
      </c>
      <c r="O4155" s="2">
        <f t="shared" si="129"/>
        <v>2174.264957264957</v>
      </c>
    </row>
    <row r="4156" spans="1:15" x14ac:dyDescent="0.25">
      <c r="A4156" s="109" t="s">
        <v>17690</v>
      </c>
      <c r="B4156" s="109" t="s">
        <v>10194</v>
      </c>
      <c r="C4156" s="109" t="s">
        <v>10193</v>
      </c>
      <c r="D4156" s="109" t="s">
        <v>3779</v>
      </c>
      <c r="E4156" s="109" t="s">
        <v>10192</v>
      </c>
      <c r="F4156" s="110">
        <v>140</v>
      </c>
      <c r="G4156" s="110">
        <v>0</v>
      </c>
      <c r="H4156" s="111">
        <v>314597</v>
      </c>
      <c r="I4156" s="111">
        <v>0</v>
      </c>
      <c r="J4156" s="112">
        <v>2247.12</v>
      </c>
      <c r="K4156" s="109" t="s">
        <v>17552</v>
      </c>
      <c r="L4156" s="111">
        <v>14980.812400000001</v>
      </c>
      <c r="M4156" s="111">
        <v>0</v>
      </c>
      <c r="N4156" s="2">
        <f t="shared" si="128"/>
        <v>314597</v>
      </c>
      <c r="O4156" s="2">
        <f t="shared" si="129"/>
        <v>2247.1214285714286</v>
      </c>
    </row>
    <row r="4157" spans="1:15" x14ac:dyDescent="0.25">
      <c r="A4157" s="109" t="s">
        <v>17690</v>
      </c>
      <c r="B4157" s="109" t="s">
        <v>10191</v>
      </c>
      <c r="C4157" s="109" t="s">
        <v>10190</v>
      </c>
      <c r="D4157" s="109" t="s">
        <v>3780</v>
      </c>
      <c r="E4157" s="109" t="s">
        <v>10189</v>
      </c>
      <c r="F4157" s="110">
        <v>146</v>
      </c>
      <c r="G4157" s="110">
        <v>0</v>
      </c>
      <c r="H4157" s="111">
        <v>362305</v>
      </c>
      <c r="I4157" s="111">
        <v>0</v>
      </c>
      <c r="J4157" s="112">
        <v>2481.54</v>
      </c>
      <c r="K4157" s="109" t="s">
        <v>17554</v>
      </c>
      <c r="L4157" s="111">
        <v>-5994.4858000000004</v>
      </c>
      <c r="M4157" s="111">
        <v>0</v>
      </c>
      <c r="N4157" s="2">
        <f t="shared" si="128"/>
        <v>362305</v>
      </c>
      <c r="O4157" s="2">
        <f t="shared" si="129"/>
        <v>2481.5410958904108</v>
      </c>
    </row>
    <row r="4158" spans="1:15" x14ac:dyDescent="0.25">
      <c r="A4158" s="109" t="s">
        <v>17690</v>
      </c>
      <c r="B4158" s="109" t="s">
        <v>10178</v>
      </c>
      <c r="C4158" s="109" t="s">
        <v>10177</v>
      </c>
      <c r="D4158" s="109" t="s">
        <v>3785</v>
      </c>
      <c r="E4158" s="109" t="s">
        <v>10179</v>
      </c>
      <c r="F4158" s="110">
        <v>117</v>
      </c>
      <c r="G4158" s="110">
        <v>0</v>
      </c>
      <c r="H4158" s="111">
        <v>421153</v>
      </c>
      <c r="I4158" s="111">
        <v>0</v>
      </c>
      <c r="J4158" s="112">
        <v>3599.6</v>
      </c>
      <c r="K4158" s="109" t="s">
        <v>17554</v>
      </c>
      <c r="L4158" s="111">
        <v>-6968.1475</v>
      </c>
      <c r="M4158" s="111">
        <v>0</v>
      </c>
      <c r="N4158" s="2">
        <f t="shared" si="128"/>
        <v>421153</v>
      </c>
      <c r="O4158" s="2">
        <f t="shared" si="129"/>
        <v>3599.5982905982905</v>
      </c>
    </row>
    <row r="4159" spans="1:15" x14ac:dyDescent="0.25">
      <c r="A4159" s="109" t="s">
        <v>17690</v>
      </c>
      <c r="B4159" s="109" t="s">
        <v>10178</v>
      </c>
      <c r="C4159" s="109" t="s">
        <v>10177</v>
      </c>
      <c r="D4159" s="109" t="s">
        <v>3786</v>
      </c>
      <c r="E4159" s="109" t="s">
        <v>10176</v>
      </c>
      <c r="F4159" s="110">
        <v>243</v>
      </c>
      <c r="G4159" s="110">
        <v>0</v>
      </c>
      <c r="H4159" s="111">
        <v>871903</v>
      </c>
      <c r="I4159" s="111">
        <v>0</v>
      </c>
      <c r="J4159" s="112">
        <v>3588.08</v>
      </c>
      <c r="K4159" s="109" t="s">
        <v>17554</v>
      </c>
      <c r="L4159" s="111">
        <v>-14425.9812</v>
      </c>
      <c r="M4159" s="111">
        <v>0</v>
      </c>
      <c r="N4159" s="2">
        <f t="shared" si="128"/>
        <v>871903</v>
      </c>
      <c r="O4159" s="2">
        <f t="shared" si="129"/>
        <v>3588.0781893004114</v>
      </c>
    </row>
    <row r="4160" spans="1:15" x14ac:dyDescent="0.25">
      <c r="A4160" s="109" t="s">
        <v>17690</v>
      </c>
      <c r="B4160" s="109" t="s">
        <v>10172</v>
      </c>
      <c r="C4160" s="109" t="s">
        <v>10171</v>
      </c>
      <c r="D4160" s="109" t="s">
        <v>3789</v>
      </c>
      <c r="E4160" s="109" t="s">
        <v>10170</v>
      </c>
      <c r="F4160" s="110">
        <v>40</v>
      </c>
      <c r="G4160" s="110">
        <v>0</v>
      </c>
      <c r="H4160" s="111">
        <v>147083</v>
      </c>
      <c r="I4160" s="111">
        <v>0</v>
      </c>
      <c r="J4160" s="112">
        <v>3677.08</v>
      </c>
      <c r="K4160" s="109" t="s">
        <v>17552</v>
      </c>
      <c r="L4160" s="111">
        <v>7003.9710999999998</v>
      </c>
      <c r="M4160" s="111">
        <v>0</v>
      </c>
      <c r="N4160" s="2">
        <f t="shared" si="128"/>
        <v>147083</v>
      </c>
      <c r="O4160" s="2">
        <f t="shared" si="129"/>
        <v>3677.0749999999998</v>
      </c>
    </row>
    <row r="4161" spans="1:15" x14ac:dyDescent="0.25">
      <c r="A4161" s="109" t="s">
        <v>17690</v>
      </c>
      <c r="B4161" s="109" t="s">
        <v>10160</v>
      </c>
      <c r="C4161" s="109" t="s">
        <v>10159</v>
      </c>
      <c r="D4161" s="109" t="s">
        <v>3793</v>
      </c>
      <c r="E4161" s="109" t="s">
        <v>10158</v>
      </c>
      <c r="F4161" s="110">
        <v>212</v>
      </c>
      <c r="G4161" s="110">
        <v>24</v>
      </c>
      <c r="H4161" s="111">
        <v>898396</v>
      </c>
      <c r="I4161" s="111">
        <v>91362</v>
      </c>
      <c r="J4161" s="112">
        <v>3806.76</v>
      </c>
      <c r="K4161" s="109" t="s">
        <v>17554</v>
      </c>
      <c r="L4161" s="111">
        <v>-14864.319600000001</v>
      </c>
      <c r="M4161" s="111">
        <v>0</v>
      </c>
      <c r="N4161" s="2">
        <f t="shared" si="128"/>
        <v>807034</v>
      </c>
      <c r="O4161" s="2">
        <f t="shared" si="129"/>
        <v>3806.7641509433961</v>
      </c>
    </row>
    <row r="4162" spans="1:15" x14ac:dyDescent="0.25">
      <c r="A4162" s="109" t="s">
        <v>17690</v>
      </c>
      <c r="B4162" s="109" t="s">
        <v>10152</v>
      </c>
      <c r="C4162" s="109" t="s">
        <v>10151</v>
      </c>
      <c r="D4162" s="109" t="s">
        <v>3797</v>
      </c>
      <c r="E4162" s="109" t="s">
        <v>10150</v>
      </c>
      <c r="F4162" s="110">
        <v>98</v>
      </c>
      <c r="G4162" s="110">
        <v>0</v>
      </c>
      <c r="H4162" s="111">
        <v>324091</v>
      </c>
      <c r="I4162" s="111">
        <v>0</v>
      </c>
      <c r="J4162" s="112">
        <v>3307.05</v>
      </c>
      <c r="K4162" s="109" t="s">
        <v>17554</v>
      </c>
      <c r="L4162" s="111">
        <v>-5362.2088000000003</v>
      </c>
      <c r="M4162" s="111">
        <v>0</v>
      </c>
      <c r="N4162" s="2">
        <f t="shared" si="128"/>
        <v>324091</v>
      </c>
      <c r="O4162" s="2">
        <f t="shared" si="129"/>
        <v>3307.0510204081634</v>
      </c>
    </row>
    <row r="4163" spans="1:15" x14ac:dyDescent="0.25">
      <c r="A4163" s="109" t="s">
        <v>17690</v>
      </c>
      <c r="B4163" s="109" t="s">
        <v>10138</v>
      </c>
      <c r="C4163" s="109" t="s">
        <v>10137</v>
      </c>
      <c r="D4163" s="109" t="s">
        <v>3803</v>
      </c>
      <c r="E4163" s="109" t="s">
        <v>10136</v>
      </c>
      <c r="F4163" s="110">
        <v>144</v>
      </c>
      <c r="G4163" s="110">
        <v>0</v>
      </c>
      <c r="H4163" s="111">
        <v>522637</v>
      </c>
      <c r="I4163" s="111">
        <v>0</v>
      </c>
      <c r="J4163" s="112">
        <v>3629.42</v>
      </c>
      <c r="K4163" s="109" t="s">
        <v>17554</v>
      </c>
      <c r="L4163" s="111">
        <v>-8647.2425000000003</v>
      </c>
      <c r="M4163" s="111">
        <v>0</v>
      </c>
      <c r="N4163" s="2">
        <f t="shared" si="128"/>
        <v>522637</v>
      </c>
      <c r="O4163" s="2">
        <f t="shared" si="129"/>
        <v>3629.4236111111113</v>
      </c>
    </row>
    <row r="4164" spans="1:15" x14ac:dyDescent="0.25">
      <c r="A4164" s="109" t="s">
        <v>17690</v>
      </c>
      <c r="B4164" s="109" t="s">
        <v>10138</v>
      </c>
      <c r="C4164" s="109" t="s">
        <v>10137</v>
      </c>
      <c r="D4164" s="109" t="s">
        <v>3804</v>
      </c>
      <c r="E4164" s="109" t="s">
        <v>10136</v>
      </c>
      <c r="F4164" s="110">
        <v>129</v>
      </c>
      <c r="G4164" s="110">
        <v>0</v>
      </c>
      <c r="H4164" s="111">
        <v>470553</v>
      </c>
      <c r="I4164" s="111">
        <v>0</v>
      </c>
      <c r="J4164" s="112">
        <v>3647.7</v>
      </c>
      <c r="K4164" s="109" t="s">
        <v>17554</v>
      </c>
      <c r="L4164" s="111">
        <v>-7785.4840999999997</v>
      </c>
      <c r="M4164" s="111">
        <v>0</v>
      </c>
      <c r="N4164" s="2">
        <f t="shared" ref="N4164:N4227" si="130">H4164-I4164</f>
        <v>470553</v>
      </c>
      <c r="O4164" s="2">
        <f t="shared" ref="O4164:O4227" si="131">IF(F4164&gt;0,N4164/F4164,"No Standing Units")</f>
        <v>3647.6976744186045</v>
      </c>
    </row>
    <row r="4165" spans="1:15" x14ac:dyDescent="0.25">
      <c r="A4165" s="109" t="s">
        <v>17690</v>
      </c>
      <c r="B4165" s="109" t="s">
        <v>10133</v>
      </c>
      <c r="C4165" s="109" t="s">
        <v>10132</v>
      </c>
      <c r="D4165" s="109" t="s">
        <v>3805</v>
      </c>
      <c r="E4165" s="109" t="s">
        <v>10135</v>
      </c>
      <c r="F4165" s="110">
        <v>105</v>
      </c>
      <c r="G4165" s="110">
        <v>0</v>
      </c>
      <c r="H4165" s="111">
        <v>269317</v>
      </c>
      <c r="I4165" s="111">
        <v>0</v>
      </c>
      <c r="J4165" s="112">
        <v>2564.92</v>
      </c>
      <c r="K4165" s="109" t="s">
        <v>17554</v>
      </c>
      <c r="L4165" s="111">
        <v>-4455.9548000000004</v>
      </c>
      <c r="M4165" s="111">
        <v>0</v>
      </c>
      <c r="N4165" s="2">
        <f t="shared" si="130"/>
        <v>269317</v>
      </c>
      <c r="O4165" s="2">
        <f t="shared" si="131"/>
        <v>2564.9238095238097</v>
      </c>
    </row>
    <row r="4166" spans="1:15" x14ac:dyDescent="0.25">
      <c r="A4166" s="109" t="s">
        <v>17690</v>
      </c>
      <c r="B4166" s="109" t="s">
        <v>10133</v>
      </c>
      <c r="C4166" s="109" t="s">
        <v>10132</v>
      </c>
      <c r="D4166" s="109" t="s">
        <v>3806</v>
      </c>
      <c r="E4166" s="109" t="s">
        <v>10134</v>
      </c>
      <c r="F4166" s="110">
        <v>176</v>
      </c>
      <c r="G4166" s="110">
        <v>0</v>
      </c>
      <c r="H4166" s="111">
        <v>434638</v>
      </c>
      <c r="I4166" s="111">
        <v>0</v>
      </c>
      <c r="J4166" s="112">
        <v>2469.5300000000002</v>
      </c>
      <c r="K4166" s="109" t="s">
        <v>17554</v>
      </c>
      <c r="L4166" s="111">
        <v>-7191.2529999999997</v>
      </c>
      <c r="M4166" s="111">
        <v>0</v>
      </c>
      <c r="N4166" s="2">
        <f t="shared" si="130"/>
        <v>434638</v>
      </c>
      <c r="O4166" s="2">
        <f t="shared" si="131"/>
        <v>2469.534090909091</v>
      </c>
    </row>
    <row r="4167" spans="1:15" x14ac:dyDescent="0.25">
      <c r="A4167" s="109" t="s">
        <v>17690</v>
      </c>
      <c r="B4167" s="109" t="s">
        <v>10126</v>
      </c>
      <c r="C4167" s="109" t="s">
        <v>10125</v>
      </c>
      <c r="D4167" s="109" t="s">
        <v>3809</v>
      </c>
      <c r="E4167" s="109" t="s">
        <v>10127</v>
      </c>
      <c r="F4167" s="110">
        <v>100</v>
      </c>
      <c r="G4167" s="110">
        <v>0</v>
      </c>
      <c r="H4167" s="111">
        <v>383530</v>
      </c>
      <c r="I4167" s="111">
        <v>0</v>
      </c>
      <c r="J4167" s="112">
        <v>3835.3</v>
      </c>
      <c r="K4167" s="109" t="s">
        <v>17554</v>
      </c>
      <c r="L4167" s="111">
        <v>-6345.6527999999998</v>
      </c>
      <c r="M4167" s="111">
        <v>0</v>
      </c>
      <c r="N4167" s="2">
        <f t="shared" si="130"/>
        <v>383530</v>
      </c>
      <c r="O4167" s="2">
        <f t="shared" si="131"/>
        <v>3835.3</v>
      </c>
    </row>
    <row r="4168" spans="1:15" x14ac:dyDescent="0.25">
      <c r="A4168" s="109" t="s">
        <v>17690</v>
      </c>
      <c r="B4168" s="109" t="s">
        <v>10112</v>
      </c>
      <c r="C4168" s="109" t="s">
        <v>10111</v>
      </c>
      <c r="D4168" s="109" t="s">
        <v>3817</v>
      </c>
      <c r="E4168" s="109" t="s">
        <v>10110</v>
      </c>
      <c r="F4168" s="110">
        <v>75</v>
      </c>
      <c r="G4168" s="110">
        <v>0</v>
      </c>
      <c r="H4168" s="111">
        <v>185314</v>
      </c>
      <c r="I4168" s="111">
        <v>0</v>
      </c>
      <c r="J4168" s="112">
        <v>2470.85</v>
      </c>
      <c r="K4168" s="109" t="s">
        <v>17552</v>
      </c>
      <c r="L4168" s="111">
        <v>8824.4763999999996</v>
      </c>
      <c r="M4168" s="111">
        <v>0</v>
      </c>
      <c r="N4168" s="2">
        <f t="shared" si="130"/>
        <v>185314</v>
      </c>
      <c r="O4168" s="2">
        <f t="shared" si="131"/>
        <v>2470.8533333333335</v>
      </c>
    </row>
    <row r="4169" spans="1:15" x14ac:dyDescent="0.25">
      <c r="A4169" s="109" t="s">
        <v>17690</v>
      </c>
      <c r="B4169" s="109" t="s">
        <v>10109</v>
      </c>
      <c r="C4169" s="109" t="s">
        <v>10108</v>
      </c>
      <c r="D4169" s="109" t="s">
        <v>3818</v>
      </c>
      <c r="E4169" s="109" t="s">
        <v>10107</v>
      </c>
      <c r="F4169" s="110">
        <v>50</v>
      </c>
      <c r="G4169" s="110">
        <v>0</v>
      </c>
      <c r="H4169" s="111">
        <v>73702</v>
      </c>
      <c r="I4169" s="111">
        <v>0</v>
      </c>
      <c r="J4169" s="112">
        <v>1474.04</v>
      </c>
      <c r="K4169" s="109" t="s">
        <v>17552</v>
      </c>
      <c r="L4169" s="111">
        <v>3509.6210000000001</v>
      </c>
      <c r="M4169" s="111">
        <v>0</v>
      </c>
      <c r="N4169" s="2">
        <f t="shared" si="130"/>
        <v>73702</v>
      </c>
      <c r="O4169" s="2">
        <f t="shared" si="131"/>
        <v>1474.04</v>
      </c>
    </row>
    <row r="4170" spans="1:15" x14ac:dyDescent="0.25">
      <c r="A4170" s="109" t="s">
        <v>17690</v>
      </c>
      <c r="B4170" s="109" t="s">
        <v>10106</v>
      </c>
      <c r="C4170" s="109" t="s">
        <v>10105</v>
      </c>
      <c r="D4170" s="109" t="s">
        <v>3819</v>
      </c>
      <c r="E4170" s="109" t="s">
        <v>10104</v>
      </c>
      <c r="F4170" s="110">
        <v>64</v>
      </c>
      <c r="G4170" s="110">
        <v>0</v>
      </c>
      <c r="H4170" s="111">
        <v>186631</v>
      </c>
      <c r="I4170" s="111">
        <v>0</v>
      </c>
      <c r="J4170" s="112">
        <v>2916.11</v>
      </c>
      <c r="K4170" s="109" t="s">
        <v>17554</v>
      </c>
      <c r="L4170" s="111">
        <v>-3087.8912</v>
      </c>
      <c r="M4170" s="111">
        <v>0</v>
      </c>
      <c r="N4170" s="2">
        <f t="shared" si="130"/>
        <v>186631</v>
      </c>
      <c r="O4170" s="2">
        <f t="shared" si="131"/>
        <v>2916.109375</v>
      </c>
    </row>
    <row r="4171" spans="1:15" x14ac:dyDescent="0.25">
      <c r="A4171" s="109" t="s">
        <v>17690</v>
      </c>
      <c r="B4171" s="109" t="s">
        <v>10103</v>
      </c>
      <c r="C4171" s="109" t="s">
        <v>10102</v>
      </c>
      <c r="D4171" s="109" t="s">
        <v>3820</v>
      </c>
      <c r="E4171" s="109" t="s">
        <v>10101</v>
      </c>
      <c r="F4171" s="110">
        <v>75</v>
      </c>
      <c r="G4171" s="110">
        <v>0</v>
      </c>
      <c r="H4171" s="111">
        <v>138833</v>
      </c>
      <c r="I4171" s="111">
        <v>0</v>
      </c>
      <c r="J4171" s="112">
        <v>1851.11</v>
      </c>
      <c r="K4171" s="109" t="s">
        <v>17554</v>
      </c>
      <c r="L4171" s="111">
        <v>-2297.0459000000001</v>
      </c>
      <c r="M4171" s="111">
        <v>0</v>
      </c>
      <c r="N4171" s="2">
        <f t="shared" si="130"/>
        <v>138833</v>
      </c>
      <c r="O4171" s="2">
        <f t="shared" si="131"/>
        <v>1851.1066666666666</v>
      </c>
    </row>
    <row r="4172" spans="1:15" x14ac:dyDescent="0.25">
      <c r="A4172" s="109" t="s">
        <v>17690</v>
      </c>
      <c r="B4172" s="109" t="s">
        <v>10540</v>
      </c>
      <c r="C4172" s="109" t="s">
        <v>10539</v>
      </c>
      <c r="D4172" s="109" t="s">
        <v>3489</v>
      </c>
      <c r="E4172" s="109" t="s">
        <v>10546</v>
      </c>
      <c r="F4172" s="110">
        <v>609</v>
      </c>
      <c r="G4172" s="110">
        <v>0</v>
      </c>
      <c r="H4172" s="111">
        <v>1831895</v>
      </c>
      <c r="I4172" s="111">
        <v>0</v>
      </c>
      <c r="J4172" s="112">
        <v>3008.04</v>
      </c>
      <c r="K4172" s="109" t="s">
        <v>17554</v>
      </c>
      <c r="L4172" s="111">
        <v>-30309.4293</v>
      </c>
      <c r="M4172" s="111">
        <v>0</v>
      </c>
      <c r="N4172" s="2">
        <f t="shared" si="130"/>
        <v>1831895</v>
      </c>
      <c r="O4172" s="2">
        <f t="shared" si="131"/>
        <v>3008.0377668308702</v>
      </c>
    </row>
    <row r="4173" spans="1:15" x14ac:dyDescent="0.25">
      <c r="A4173" s="109" t="s">
        <v>17690</v>
      </c>
      <c r="B4173" s="109" t="s">
        <v>10540</v>
      </c>
      <c r="C4173" s="109" t="s">
        <v>10539</v>
      </c>
      <c r="D4173" s="109" t="s">
        <v>3490</v>
      </c>
      <c r="E4173" s="109" t="s">
        <v>10545</v>
      </c>
      <c r="F4173" s="110">
        <v>446</v>
      </c>
      <c r="G4173" s="110">
        <v>0</v>
      </c>
      <c r="H4173" s="111">
        <v>1522079</v>
      </c>
      <c r="I4173" s="111">
        <v>0</v>
      </c>
      <c r="J4173" s="112">
        <v>3412.73</v>
      </c>
      <c r="K4173" s="109" t="s">
        <v>17554</v>
      </c>
      <c r="L4173" s="111">
        <v>-25183.39</v>
      </c>
      <c r="M4173" s="111">
        <v>0</v>
      </c>
      <c r="N4173" s="2">
        <f t="shared" si="130"/>
        <v>1522079</v>
      </c>
      <c r="O4173" s="2">
        <f t="shared" si="131"/>
        <v>3412.7331838565024</v>
      </c>
    </row>
    <row r="4174" spans="1:15" x14ac:dyDescent="0.25">
      <c r="A4174" s="109" t="s">
        <v>17690</v>
      </c>
      <c r="B4174" s="109" t="s">
        <v>10540</v>
      </c>
      <c r="C4174" s="109" t="s">
        <v>10539</v>
      </c>
      <c r="D4174" s="109" t="s">
        <v>3491</v>
      </c>
      <c r="E4174" s="109" t="s">
        <v>10544</v>
      </c>
      <c r="F4174" s="110">
        <v>308</v>
      </c>
      <c r="G4174" s="110">
        <v>0</v>
      </c>
      <c r="H4174" s="111">
        <v>919974</v>
      </c>
      <c r="I4174" s="111">
        <v>0</v>
      </c>
      <c r="J4174" s="112">
        <v>2986.93</v>
      </c>
      <c r="K4174" s="109" t="s">
        <v>17554</v>
      </c>
      <c r="L4174" s="111">
        <v>-15221.338400000001</v>
      </c>
      <c r="M4174" s="111">
        <v>0</v>
      </c>
      <c r="N4174" s="2">
        <f t="shared" si="130"/>
        <v>919974</v>
      </c>
      <c r="O4174" s="2">
        <f t="shared" si="131"/>
        <v>2986.9285714285716</v>
      </c>
    </row>
    <row r="4175" spans="1:15" x14ac:dyDescent="0.25">
      <c r="A4175" s="109" t="s">
        <v>17690</v>
      </c>
      <c r="B4175" s="109" t="s">
        <v>10540</v>
      </c>
      <c r="C4175" s="109" t="s">
        <v>10539</v>
      </c>
      <c r="D4175" s="109" t="s">
        <v>3492</v>
      </c>
      <c r="E4175" s="109" t="s">
        <v>10543</v>
      </c>
      <c r="F4175" s="110">
        <v>477</v>
      </c>
      <c r="G4175" s="110">
        <v>0</v>
      </c>
      <c r="H4175" s="111">
        <v>1495778</v>
      </c>
      <c r="I4175" s="111">
        <v>0</v>
      </c>
      <c r="J4175" s="112">
        <v>3135.8</v>
      </c>
      <c r="K4175" s="109" t="s">
        <v>17554</v>
      </c>
      <c r="L4175" s="111">
        <v>-24748.233899999999</v>
      </c>
      <c r="M4175" s="111">
        <v>0</v>
      </c>
      <c r="N4175" s="2">
        <f t="shared" si="130"/>
        <v>1495778</v>
      </c>
      <c r="O4175" s="2">
        <f t="shared" si="131"/>
        <v>3135.8029350104821</v>
      </c>
    </row>
    <row r="4176" spans="1:15" x14ac:dyDescent="0.25">
      <c r="A4176" s="109" t="s">
        <v>17690</v>
      </c>
      <c r="B4176" s="109" t="s">
        <v>10540</v>
      </c>
      <c r="C4176" s="109" t="s">
        <v>10539</v>
      </c>
      <c r="D4176" s="109" t="s">
        <v>3493</v>
      </c>
      <c r="E4176" s="109" t="s">
        <v>10542</v>
      </c>
      <c r="F4176" s="110">
        <v>183</v>
      </c>
      <c r="G4176" s="110">
        <v>0</v>
      </c>
      <c r="H4176" s="111">
        <v>555178</v>
      </c>
      <c r="I4176" s="111">
        <v>0</v>
      </c>
      <c r="J4176" s="112">
        <v>3033.76</v>
      </c>
      <c r="K4176" s="109" t="s">
        <v>17554</v>
      </c>
      <c r="L4176" s="111">
        <v>-9185.6424000000006</v>
      </c>
      <c r="M4176" s="111">
        <v>0</v>
      </c>
      <c r="N4176" s="2">
        <f t="shared" si="130"/>
        <v>555178</v>
      </c>
      <c r="O4176" s="2">
        <f t="shared" si="131"/>
        <v>3033.7595628415302</v>
      </c>
    </row>
    <row r="4177" spans="1:15" x14ac:dyDescent="0.25">
      <c r="A4177" s="109" t="s">
        <v>17690</v>
      </c>
      <c r="B4177" s="109" t="s">
        <v>10540</v>
      </c>
      <c r="C4177" s="109" t="s">
        <v>10539</v>
      </c>
      <c r="D4177" s="109" t="s">
        <v>3494</v>
      </c>
      <c r="E4177" s="109" t="s">
        <v>10541</v>
      </c>
      <c r="F4177" s="110">
        <v>157</v>
      </c>
      <c r="G4177" s="110">
        <v>0</v>
      </c>
      <c r="H4177" s="111">
        <v>593345</v>
      </c>
      <c r="I4177" s="111">
        <v>0</v>
      </c>
      <c r="J4177" s="112">
        <v>3779.27</v>
      </c>
      <c r="K4177" s="109" t="s">
        <v>17554</v>
      </c>
      <c r="L4177" s="111">
        <v>-9817.1262999999999</v>
      </c>
      <c r="M4177" s="111">
        <v>0</v>
      </c>
      <c r="N4177" s="2">
        <f t="shared" si="130"/>
        <v>593345</v>
      </c>
      <c r="O4177" s="2">
        <f t="shared" si="131"/>
        <v>3779.2675159235669</v>
      </c>
    </row>
    <row r="4178" spans="1:15" x14ac:dyDescent="0.25">
      <c r="A4178" s="109" t="s">
        <v>17690</v>
      </c>
      <c r="B4178" s="109" t="s">
        <v>10540</v>
      </c>
      <c r="C4178" s="109" t="s">
        <v>10539</v>
      </c>
      <c r="D4178" s="109" t="s">
        <v>3495</v>
      </c>
      <c r="E4178" s="109" t="s">
        <v>10538</v>
      </c>
      <c r="F4178" s="110">
        <v>160</v>
      </c>
      <c r="G4178" s="110">
        <v>0</v>
      </c>
      <c r="H4178" s="111">
        <v>484045</v>
      </c>
      <c r="I4178" s="111">
        <v>0</v>
      </c>
      <c r="J4178" s="112">
        <v>3025.28</v>
      </c>
      <c r="K4178" s="109" t="s">
        <v>17554</v>
      </c>
      <c r="L4178" s="111">
        <v>-8008.7205999999996</v>
      </c>
      <c r="M4178" s="111">
        <v>0</v>
      </c>
      <c r="N4178" s="2">
        <f t="shared" si="130"/>
        <v>484045</v>
      </c>
      <c r="O4178" s="2">
        <f t="shared" si="131"/>
        <v>3025.28125</v>
      </c>
    </row>
    <row r="4179" spans="1:15" x14ac:dyDescent="0.25">
      <c r="A4179" s="109" t="s">
        <v>17690</v>
      </c>
      <c r="B4179" s="109" t="s">
        <v>10519</v>
      </c>
      <c r="C4179" s="109" t="s">
        <v>10518</v>
      </c>
      <c r="D4179" s="109" t="s">
        <v>3496</v>
      </c>
      <c r="E4179" s="109" t="s">
        <v>10537</v>
      </c>
      <c r="F4179" s="110">
        <v>439</v>
      </c>
      <c r="G4179" s="110">
        <v>0</v>
      </c>
      <c r="H4179" s="111">
        <v>1630404</v>
      </c>
      <c r="I4179" s="111">
        <v>0</v>
      </c>
      <c r="J4179" s="112">
        <v>3713.9</v>
      </c>
      <c r="K4179" s="109" t="s">
        <v>17554</v>
      </c>
      <c r="L4179" s="111">
        <v>-26975.672699999999</v>
      </c>
      <c r="M4179" s="111">
        <v>0</v>
      </c>
      <c r="N4179" s="2">
        <f t="shared" si="130"/>
        <v>1630404</v>
      </c>
      <c r="O4179" s="2">
        <f t="shared" si="131"/>
        <v>3713.9043280182232</v>
      </c>
    </row>
    <row r="4180" spans="1:15" x14ac:dyDescent="0.25">
      <c r="A4180" s="109" t="s">
        <v>17690</v>
      </c>
      <c r="B4180" s="109" t="s">
        <v>10519</v>
      </c>
      <c r="C4180" s="109" t="s">
        <v>10518</v>
      </c>
      <c r="D4180" s="109" t="s">
        <v>3497</v>
      </c>
      <c r="E4180" s="109" t="s">
        <v>10536</v>
      </c>
      <c r="F4180" s="110">
        <v>168</v>
      </c>
      <c r="G4180" s="110">
        <v>0</v>
      </c>
      <c r="H4180" s="111">
        <v>569881</v>
      </c>
      <c r="I4180" s="111">
        <v>0</v>
      </c>
      <c r="J4180" s="112">
        <v>3392.15</v>
      </c>
      <c r="K4180" s="109" t="s">
        <v>17554</v>
      </c>
      <c r="L4180" s="111">
        <v>-9428.9102999999996</v>
      </c>
      <c r="M4180" s="111">
        <v>0</v>
      </c>
      <c r="N4180" s="2">
        <f t="shared" si="130"/>
        <v>569881</v>
      </c>
      <c r="O4180" s="2">
        <f t="shared" si="131"/>
        <v>3392.1488095238096</v>
      </c>
    </row>
    <row r="4181" spans="1:15" x14ac:dyDescent="0.25">
      <c r="A4181" s="109" t="s">
        <v>17690</v>
      </c>
      <c r="B4181" s="109" t="s">
        <v>10519</v>
      </c>
      <c r="C4181" s="109" t="s">
        <v>10518</v>
      </c>
      <c r="D4181" s="109" t="s">
        <v>3498</v>
      </c>
      <c r="E4181" s="109" t="s">
        <v>10535</v>
      </c>
      <c r="F4181" s="110">
        <v>193</v>
      </c>
      <c r="G4181" s="110">
        <v>0</v>
      </c>
      <c r="H4181" s="111">
        <v>751438</v>
      </c>
      <c r="I4181" s="111">
        <v>0</v>
      </c>
      <c r="J4181" s="112">
        <v>3893.46</v>
      </c>
      <c r="K4181" s="109" t="s">
        <v>17554</v>
      </c>
      <c r="L4181" s="111">
        <v>-12432.830599999999</v>
      </c>
      <c r="M4181" s="111">
        <v>0</v>
      </c>
      <c r="N4181" s="2">
        <f t="shared" si="130"/>
        <v>751438</v>
      </c>
      <c r="O4181" s="2">
        <f t="shared" si="131"/>
        <v>3893.461139896373</v>
      </c>
    </row>
    <row r="4182" spans="1:15" x14ac:dyDescent="0.25">
      <c r="A4182" s="109" t="s">
        <v>17690</v>
      </c>
      <c r="B4182" s="109" t="s">
        <v>10519</v>
      </c>
      <c r="C4182" s="109" t="s">
        <v>10518</v>
      </c>
      <c r="D4182" s="109" t="s">
        <v>3499</v>
      </c>
      <c r="E4182" s="109" t="s">
        <v>10534</v>
      </c>
      <c r="F4182" s="110">
        <v>390</v>
      </c>
      <c r="G4182" s="110">
        <v>0</v>
      </c>
      <c r="H4182" s="111">
        <v>1344916</v>
      </c>
      <c r="I4182" s="111">
        <v>0</v>
      </c>
      <c r="J4182" s="112">
        <v>3448.5</v>
      </c>
      <c r="K4182" s="109" t="s">
        <v>17554</v>
      </c>
      <c r="L4182" s="111">
        <v>-22252.158800000001</v>
      </c>
      <c r="M4182" s="111">
        <v>0</v>
      </c>
      <c r="N4182" s="2">
        <f t="shared" si="130"/>
        <v>1344916</v>
      </c>
      <c r="O4182" s="2">
        <f t="shared" si="131"/>
        <v>3448.5025641025641</v>
      </c>
    </row>
    <row r="4183" spans="1:15" x14ac:dyDescent="0.25">
      <c r="A4183" s="109" t="s">
        <v>17690</v>
      </c>
      <c r="B4183" s="109" t="s">
        <v>10519</v>
      </c>
      <c r="C4183" s="109" t="s">
        <v>10518</v>
      </c>
      <c r="D4183" s="109" t="s">
        <v>3500</v>
      </c>
      <c r="E4183" s="109" t="s">
        <v>10533</v>
      </c>
      <c r="F4183" s="110">
        <v>368</v>
      </c>
      <c r="G4183" s="110">
        <v>0</v>
      </c>
      <c r="H4183" s="111">
        <v>1313719</v>
      </c>
      <c r="I4183" s="111">
        <v>0</v>
      </c>
      <c r="J4183" s="112">
        <v>3569.89</v>
      </c>
      <c r="K4183" s="109" t="s">
        <v>17554</v>
      </c>
      <c r="L4183" s="111">
        <v>-21736.001499999998</v>
      </c>
      <c r="M4183" s="111">
        <v>0</v>
      </c>
      <c r="N4183" s="2">
        <f t="shared" si="130"/>
        <v>1313719</v>
      </c>
      <c r="O4183" s="2">
        <f t="shared" si="131"/>
        <v>3569.8885869565215</v>
      </c>
    </row>
    <row r="4184" spans="1:15" x14ac:dyDescent="0.25">
      <c r="A4184" s="109" t="s">
        <v>17690</v>
      </c>
      <c r="B4184" s="109" t="s">
        <v>10519</v>
      </c>
      <c r="C4184" s="109" t="s">
        <v>10518</v>
      </c>
      <c r="D4184" s="109" t="s">
        <v>3501</v>
      </c>
      <c r="E4184" s="109" t="s">
        <v>10532</v>
      </c>
      <c r="F4184" s="110">
        <v>108</v>
      </c>
      <c r="G4184" s="110">
        <v>0</v>
      </c>
      <c r="H4184" s="111">
        <v>304322</v>
      </c>
      <c r="I4184" s="111">
        <v>0</v>
      </c>
      <c r="J4184" s="112">
        <v>2817.8</v>
      </c>
      <c r="K4184" s="109" t="s">
        <v>17554</v>
      </c>
      <c r="L4184" s="111">
        <v>-5035.1337999999996</v>
      </c>
      <c r="M4184" s="111">
        <v>0</v>
      </c>
      <c r="N4184" s="2">
        <f t="shared" si="130"/>
        <v>304322</v>
      </c>
      <c r="O4184" s="2">
        <f t="shared" si="131"/>
        <v>2817.7962962962961</v>
      </c>
    </row>
    <row r="4185" spans="1:15" x14ac:dyDescent="0.25">
      <c r="A4185" s="109" t="s">
        <v>17690</v>
      </c>
      <c r="B4185" s="109" t="s">
        <v>10519</v>
      </c>
      <c r="C4185" s="109" t="s">
        <v>10518</v>
      </c>
      <c r="D4185" s="109" t="s">
        <v>3502</v>
      </c>
      <c r="E4185" s="109" t="s">
        <v>10531</v>
      </c>
      <c r="F4185" s="110">
        <v>170</v>
      </c>
      <c r="G4185" s="110">
        <v>0</v>
      </c>
      <c r="H4185" s="111">
        <v>551628</v>
      </c>
      <c r="I4185" s="111">
        <v>0</v>
      </c>
      <c r="J4185" s="112">
        <v>3244.87</v>
      </c>
      <c r="K4185" s="109" t="s">
        <v>17554</v>
      </c>
      <c r="L4185" s="111">
        <v>-9126.9017000000003</v>
      </c>
      <c r="M4185" s="111">
        <v>0</v>
      </c>
      <c r="N4185" s="2">
        <f t="shared" si="130"/>
        <v>551628</v>
      </c>
      <c r="O4185" s="2">
        <f t="shared" si="131"/>
        <v>3244.8705882352942</v>
      </c>
    </row>
    <row r="4186" spans="1:15" x14ac:dyDescent="0.25">
      <c r="A4186" s="109" t="s">
        <v>17690</v>
      </c>
      <c r="B4186" s="109" t="s">
        <v>10519</v>
      </c>
      <c r="C4186" s="109" t="s">
        <v>10518</v>
      </c>
      <c r="D4186" s="109" t="s">
        <v>3503</v>
      </c>
      <c r="E4186" s="109" t="s">
        <v>10530</v>
      </c>
      <c r="F4186" s="110">
        <v>656</v>
      </c>
      <c r="G4186" s="110">
        <v>0</v>
      </c>
      <c r="H4186" s="111">
        <v>2294253</v>
      </c>
      <c r="I4186" s="111">
        <v>0</v>
      </c>
      <c r="J4186" s="112">
        <v>3497.34</v>
      </c>
      <c r="K4186" s="109" t="s">
        <v>17554</v>
      </c>
      <c r="L4186" s="111">
        <v>-37959.319300000003</v>
      </c>
      <c r="M4186" s="111">
        <v>0</v>
      </c>
      <c r="N4186" s="2">
        <f t="shared" si="130"/>
        <v>2294253</v>
      </c>
      <c r="O4186" s="2">
        <f t="shared" si="131"/>
        <v>3497.3368902439024</v>
      </c>
    </row>
    <row r="4187" spans="1:15" x14ac:dyDescent="0.25">
      <c r="A4187" s="109" t="s">
        <v>17690</v>
      </c>
      <c r="B4187" s="109" t="s">
        <v>10519</v>
      </c>
      <c r="C4187" s="109" t="s">
        <v>10518</v>
      </c>
      <c r="D4187" s="109" t="s">
        <v>3504</v>
      </c>
      <c r="E4187" s="109" t="s">
        <v>10529</v>
      </c>
      <c r="F4187" s="110">
        <v>310</v>
      </c>
      <c r="G4187" s="110">
        <v>0</v>
      </c>
      <c r="H4187" s="111">
        <v>1183431</v>
      </c>
      <c r="I4187" s="111">
        <v>0</v>
      </c>
      <c r="J4187" s="112">
        <v>3817.52</v>
      </c>
      <c r="K4187" s="109" t="s">
        <v>17554</v>
      </c>
      <c r="L4187" s="111">
        <v>-19580.3285</v>
      </c>
      <c r="M4187" s="111">
        <v>0</v>
      </c>
      <c r="N4187" s="2">
        <f t="shared" si="130"/>
        <v>1183431</v>
      </c>
      <c r="O4187" s="2">
        <f t="shared" si="131"/>
        <v>3817.5193548387097</v>
      </c>
    </row>
    <row r="4188" spans="1:15" x14ac:dyDescent="0.25">
      <c r="A4188" s="109" t="s">
        <v>17690</v>
      </c>
      <c r="B4188" s="109" t="s">
        <v>10519</v>
      </c>
      <c r="C4188" s="109" t="s">
        <v>10518</v>
      </c>
      <c r="D4188" s="109" t="s">
        <v>3505</v>
      </c>
      <c r="E4188" s="109" t="s">
        <v>10528</v>
      </c>
      <c r="F4188" s="110">
        <v>210</v>
      </c>
      <c r="G4188" s="110">
        <v>0</v>
      </c>
      <c r="H4188" s="111">
        <v>390292</v>
      </c>
      <c r="I4188" s="111">
        <v>0</v>
      </c>
      <c r="J4188" s="112">
        <v>1858.53</v>
      </c>
      <c r="K4188" s="109" t="s">
        <v>17554</v>
      </c>
      <c r="L4188" s="111">
        <v>-6457.5344999999998</v>
      </c>
      <c r="M4188" s="111">
        <v>0</v>
      </c>
      <c r="N4188" s="2">
        <f t="shared" si="130"/>
        <v>390292</v>
      </c>
      <c r="O4188" s="2">
        <f t="shared" si="131"/>
        <v>1858.5333333333333</v>
      </c>
    </row>
    <row r="4189" spans="1:15" x14ac:dyDescent="0.25">
      <c r="A4189" s="109" t="s">
        <v>17690</v>
      </c>
      <c r="B4189" s="109" t="s">
        <v>10519</v>
      </c>
      <c r="C4189" s="109" t="s">
        <v>10518</v>
      </c>
      <c r="D4189" s="109" t="s">
        <v>3506</v>
      </c>
      <c r="E4189" s="109" t="s">
        <v>10527</v>
      </c>
      <c r="F4189" s="110">
        <v>158</v>
      </c>
      <c r="G4189" s="110">
        <v>0</v>
      </c>
      <c r="H4189" s="111">
        <v>526395</v>
      </c>
      <c r="I4189" s="111">
        <v>0</v>
      </c>
      <c r="J4189" s="112">
        <v>3331.61</v>
      </c>
      <c r="K4189" s="109" t="s">
        <v>17554</v>
      </c>
      <c r="L4189" s="111">
        <v>-8709.4151999999995</v>
      </c>
      <c r="M4189" s="111">
        <v>0</v>
      </c>
      <c r="N4189" s="2">
        <f t="shared" si="130"/>
        <v>526395</v>
      </c>
      <c r="O4189" s="2">
        <f t="shared" si="131"/>
        <v>3331.6139240506327</v>
      </c>
    </row>
    <row r="4190" spans="1:15" x14ac:dyDescent="0.25">
      <c r="A4190" s="109" t="s">
        <v>17690</v>
      </c>
      <c r="B4190" s="109" t="s">
        <v>10519</v>
      </c>
      <c r="C4190" s="109" t="s">
        <v>10518</v>
      </c>
      <c r="D4190" s="109" t="s">
        <v>3507</v>
      </c>
      <c r="E4190" s="109" t="s">
        <v>10526</v>
      </c>
      <c r="F4190" s="110">
        <v>236</v>
      </c>
      <c r="G4190" s="110">
        <v>0</v>
      </c>
      <c r="H4190" s="111">
        <v>796153</v>
      </c>
      <c r="I4190" s="111">
        <v>0</v>
      </c>
      <c r="J4190" s="112">
        <v>3373.53</v>
      </c>
      <c r="K4190" s="109" t="s">
        <v>17554</v>
      </c>
      <c r="L4190" s="111">
        <v>-13172.6621</v>
      </c>
      <c r="M4190" s="111">
        <v>0</v>
      </c>
      <c r="N4190" s="2">
        <f t="shared" si="130"/>
        <v>796153</v>
      </c>
      <c r="O4190" s="2">
        <f t="shared" si="131"/>
        <v>3373.5296610169494</v>
      </c>
    </row>
    <row r="4191" spans="1:15" x14ac:dyDescent="0.25">
      <c r="A4191" s="109" t="s">
        <v>17690</v>
      </c>
      <c r="B4191" s="109" t="s">
        <v>10519</v>
      </c>
      <c r="C4191" s="109" t="s">
        <v>10518</v>
      </c>
      <c r="D4191" s="109" t="s">
        <v>3508</v>
      </c>
      <c r="E4191" s="109" t="s">
        <v>10525</v>
      </c>
      <c r="F4191" s="110">
        <v>249</v>
      </c>
      <c r="G4191" s="110">
        <v>0</v>
      </c>
      <c r="H4191" s="111">
        <v>777384</v>
      </c>
      <c r="I4191" s="111">
        <v>0</v>
      </c>
      <c r="J4191" s="112">
        <v>3122.02</v>
      </c>
      <c r="K4191" s="109" t="s">
        <v>17554</v>
      </c>
      <c r="L4191" s="111">
        <v>-12862.1291</v>
      </c>
      <c r="M4191" s="111">
        <v>0</v>
      </c>
      <c r="N4191" s="2">
        <f t="shared" si="130"/>
        <v>777384</v>
      </c>
      <c r="O4191" s="2">
        <f t="shared" si="131"/>
        <v>3122.0240963855422</v>
      </c>
    </row>
    <row r="4192" spans="1:15" x14ac:dyDescent="0.25">
      <c r="A4192" s="109" t="s">
        <v>17690</v>
      </c>
      <c r="B4192" s="109" t="s">
        <v>10519</v>
      </c>
      <c r="C4192" s="109" t="s">
        <v>10518</v>
      </c>
      <c r="D4192" s="109" t="s">
        <v>3509</v>
      </c>
      <c r="E4192" s="109" t="s">
        <v>10524</v>
      </c>
      <c r="F4192" s="110">
        <v>61</v>
      </c>
      <c r="G4192" s="110">
        <v>0</v>
      </c>
      <c r="H4192" s="111">
        <v>146450</v>
      </c>
      <c r="I4192" s="111">
        <v>0</v>
      </c>
      <c r="J4192" s="112">
        <v>2400.8200000000002</v>
      </c>
      <c r="K4192" s="109" t="s">
        <v>17554</v>
      </c>
      <c r="L4192" s="111">
        <v>-2423.0715</v>
      </c>
      <c r="M4192" s="111">
        <v>0</v>
      </c>
      <c r="N4192" s="2">
        <f t="shared" si="130"/>
        <v>146450</v>
      </c>
      <c r="O4192" s="2">
        <f t="shared" si="131"/>
        <v>2400.8196721311474</v>
      </c>
    </row>
    <row r="4193" spans="1:15" x14ac:dyDescent="0.25">
      <c r="A4193" s="109" t="s">
        <v>17690</v>
      </c>
      <c r="B4193" s="109" t="s">
        <v>10519</v>
      </c>
      <c r="C4193" s="109" t="s">
        <v>10518</v>
      </c>
      <c r="D4193" s="109" t="s">
        <v>3510</v>
      </c>
      <c r="E4193" s="109" t="s">
        <v>10523</v>
      </c>
      <c r="F4193" s="110">
        <v>138</v>
      </c>
      <c r="G4193" s="110">
        <v>0</v>
      </c>
      <c r="H4193" s="111">
        <v>233341</v>
      </c>
      <c r="I4193" s="111">
        <v>0</v>
      </c>
      <c r="J4193" s="112">
        <v>1690.88</v>
      </c>
      <c r="K4193" s="109" t="s">
        <v>17554</v>
      </c>
      <c r="L4193" s="111">
        <v>-3860.7255</v>
      </c>
      <c r="M4193" s="111">
        <v>0</v>
      </c>
      <c r="N4193" s="2">
        <f t="shared" si="130"/>
        <v>233341</v>
      </c>
      <c r="O4193" s="2">
        <f t="shared" si="131"/>
        <v>1690.876811594203</v>
      </c>
    </row>
    <row r="4194" spans="1:15" x14ac:dyDescent="0.25">
      <c r="A4194" s="109" t="s">
        <v>17690</v>
      </c>
      <c r="B4194" s="109" t="s">
        <v>10519</v>
      </c>
      <c r="C4194" s="109" t="s">
        <v>10518</v>
      </c>
      <c r="D4194" s="109" t="s">
        <v>3511</v>
      </c>
      <c r="E4194" s="109" t="s">
        <v>10522</v>
      </c>
      <c r="F4194" s="110">
        <v>134</v>
      </c>
      <c r="G4194" s="110">
        <v>0</v>
      </c>
      <c r="H4194" s="111">
        <v>271494</v>
      </c>
      <c r="I4194" s="111">
        <v>0</v>
      </c>
      <c r="J4194" s="112">
        <v>2026.07</v>
      </c>
      <c r="K4194" s="109" t="s">
        <v>17554</v>
      </c>
      <c r="L4194" s="111">
        <v>-4491.9821000000002</v>
      </c>
      <c r="M4194" s="111">
        <v>0</v>
      </c>
      <c r="N4194" s="2">
        <f t="shared" si="130"/>
        <v>271494</v>
      </c>
      <c r="O4194" s="2">
        <f t="shared" si="131"/>
        <v>2026.0746268656717</v>
      </c>
    </row>
    <row r="4195" spans="1:15" x14ac:dyDescent="0.25">
      <c r="A4195" s="109" t="s">
        <v>17690</v>
      </c>
      <c r="B4195" s="109" t="s">
        <v>10519</v>
      </c>
      <c r="C4195" s="109" t="s">
        <v>10518</v>
      </c>
      <c r="D4195" s="109" t="s">
        <v>3512</v>
      </c>
      <c r="E4195" s="109" t="s">
        <v>10521</v>
      </c>
      <c r="F4195" s="110">
        <v>55</v>
      </c>
      <c r="G4195" s="110">
        <v>0</v>
      </c>
      <c r="H4195" s="111">
        <v>107370</v>
      </c>
      <c r="I4195" s="111">
        <v>0</v>
      </c>
      <c r="J4195" s="112">
        <v>1952.18</v>
      </c>
      <c r="K4195" s="109" t="s">
        <v>17554</v>
      </c>
      <c r="L4195" s="111">
        <v>-1776.4822999999999</v>
      </c>
      <c r="M4195" s="111">
        <v>0</v>
      </c>
      <c r="N4195" s="2">
        <f t="shared" si="130"/>
        <v>107370</v>
      </c>
      <c r="O4195" s="2">
        <f t="shared" si="131"/>
        <v>1952.1818181818182</v>
      </c>
    </row>
    <row r="4196" spans="1:15" x14ac:dyDescent="0.25">
      <c r="A4196" s="109" t="s">
        <v>17690</v>
      </c>
      <c r="B4196" s="109" t="s">
        <v>10519</v>
      </c>
      <c r="C4196" s="109" t="s">
        <v>10518</v>
      </c>
      <c r="D4196" s="109" t="s">
        <v>3513</v>
      </c>
      <c r="E4196" s="109" t="s">
        <v>10520</v>
      </c>
      <c r="F4196" s="110">
        <v>94</v>
      </c>
      <c r="G4196" s="110">
        <v>0</v>
      </c>
      <c r="H4196" s="111">
        <v>130459</v>
      </c>
      <c r="I4196" s="111">
        <v>0</v>
      </c>
      <c r="J4196" s="112">
        <v>1387.86</v>
      </c>
      <c r="K4196" s="109" t="s">
        <v>17554</v>
      </c>
      <c r="L4196" s="111">
        <v>-2158.4947000000002</v>
      </c>
      <c r="M4196" s="111">
        <v>0</v>
      </c>
      <c r="N4196" s="2">
        <f t="shared" si="130"/>
        <v>130459</v>
      </c>
      <c r="O4196" s="2">
        <f t="shared" si="131"/>
        <v>1387.8617021276596</v>
      </c>
    </row>
    <row r="4197" spans="1:15" x14ac:dyDescent="0.25">
      <c r="A4197" s="109" t="s">
        <v>17690</v>
      </c>
      <c r="B4197" s="109" t="s">
        <v>10519</v>
      </c>
      <c r="C4197" s="109" t="s">
        <v>10518</v>
      </c>
      <c r="D4197" s="109" t="s">
        <v>3514</v>
      </c>
      <c r="E4197" s="109" t="s">
        <v>10517</v>
      </c>
      <c r="F4197" s="110">
        <v>34</v>
      </c>
      <c r="G4197" s="110">
        <v>0</v>
      </c>
      <c r="H4197" s="111">
        <v>46160</v>
      </c>
      <c r="I4197" s="111">
        <v>0</v>
      </c>
      <c r="J4197" s="112">
        <v>1357.65</v>
      </c>
      <c r="K4197" s="109" t="s">
        <v>17554</v>
      </c>
      <c r="L4197" s="111">
        <v>-763.73620000000005</v>
      </c>
      <c r="M4197" s="111">
        <v>0</v>
      </c>
      <c r="N4197" s="2">
        <f t="shared" si="130"/>
        <v>46160</v>
      </c>
      <c r="O4197" s="2">
        <f t="shared" si="131"/>
        <v>1357.6470588235295</v>
      </c>
    </row>
    <row r="4198" spans="1:15" x14ac:dyDescent="0.25">
      <c r="A4198" s="109" t="s">
        <v>17690</v>
      </c>
      <c r="B4198" s="109" t="s">
        <v>10519</v>
      </c>
      <c r="C4198" s="109" t="s">
        <v>10518</v>
      </c>
      <c r="D4198" s="109" t="s">
        <v>17691</v>
      </c>
      <c r="E4198" s="109" t="s">
        <v>17692</v>
      </c>
      <c r="F4198" s="110">
        <v>30</v>
      </c>
      <c r="G4198" s="110">
        <v>0</v>
      </c>
      <c r="H4198" s="111">
        <v>41196</v>
      </c>
      <c r="I4198" s="111">
        <v>0</v>
      </c>
      <c r="J4198" s="112">
        <v>1373.2</v>
      </c>
      <c r="K4198" s="109" t="s">
        <v>17554</v>
      </c>
      <c r="L4198" s="111">
        <v>-681.60940000000005</v>
      </c>
      <c r="M4198" s="111">
        <v>0</v>
      </c>
      <c r="N4198" s="2">
        <f t="shared" si="130"/>
        <v>41196</v>
      </c>
      <c r="O4198" s="2">
        <f t="shared" si="131"/>
        <v>1373.2</v>
      </c>
    </row>
    <row r="4199" spans="1:15" x14ac:dyDescent="0.25">
      <c r="A4199" s="109" t="s">
        <v>17690</v>
      </c>
      <c r="B4199" s="109" t="s">
        <v>10519</v>
      </c>
      <c r="C4199" s="109" t="s">
        <v>10518</v>
      </c>
      <c r="D4199" s="109" t="s">
        <v>17693</v>
      </c>
      <c r="E4199" s="109" t="s">
        <v>17694</v>
      </c>
      <c r="F4199" s="110">
        <v>50</v>
      </c>
      <c r="G4199" s="110">
        <v>0</v>
      </c>
      <c r="H4199" s="111">
        <v>111478</v>
      </c>
      <c r="I4199" s="111">
        <v>0</v>
      </c>
      <c r="J4199" s="112">
        <v>2229.56</v>
      </c>
      <c r="K4199" s="109" t="s">
        <v>17554</v>
      </c>
      <c r="L4199" s="111">
        <v>-1844.4483</v>
      </c>
      <c r="M4199" s="111">
        <v>0</v>
      </c>
      <c r="N4199" s="2">
        <f t="shared" si="130"/>
        <v>111478</v>
      </c>
      <c r="O4199" s="2">
        <f t="shared" si="131"/>
        <v>2229.56</v>
      </c>
    </row>
    <row r="4200" spans="1:15" x14ac:dyDescent="0.25">
      <c r="A4200" s="109" t="s">
        <v>17690</v>
      </c>
      <c r="B4200" s="109" t="s">
        <v>10519</v>
      </c>
      <c r="C4200" s="109" t="s">
        <v>10518</v>
      </c>
      <c r="D4200" s="109" t="s">
        <v>18376</v>
      </c>
      <c r="E4200" s="109" t="s">
        <v>18441</v>
      </c>
      <c r="F4200" s="110">
        <v>15</v>
      </c>
      <c r="G4200" s="110">
        <v>0</v>
      </c>
      <c r="H4200" s="111">
        <v>23710</v>
      </c>
      <c r="I4200" s="111">
        <v>0</v>
      </c>
      <c r="J4200" s="112">
        <v>1580.67</v>
      </c>
      <c r="K4200" s="109" t="s">
        <v>17554</v>
      </c>
      <c r="L4200" s="111">
        <v>-392.29640000000001</v>
      </c>
      <c r="M4200" s="111">
        <v>0</v>
      </c>
      <c r="N4200" s="2">
        <f t="shared" si="130"/>
        <v>23710</v>
      </c>
      <c r="O4200" s="2">
        <f t="shared" si="131"/>
        <v>1580.6666666666667</v>
      </c>
    </row>
    <row r="4201" spans="1:15" x14ac:dyDescent="0.25">
      <c r="A4201" s="109" t="s">
        <v>17690</v>
      </c>
      <c r="B4201" s="109" t="s">
        <v>10357</v>
      </c>
      <c r="C4201" s="109" t="s">
        <v>10356</v>
      </c>
      <c r="D4201" s="109" t="s">
        <v>3668</v>
      </c>
      <c r="E4201" s="109" t="s">
        <v>10360</v>
      </c>
      <c r="F4201" s="110">
        <v>359</v>
      </c>
      <c r="G4201" s="110">
        <v>0</v>
      </c>
      <c r="H4201" s="111">
        <v>1145306</v>
      </c>
      <c r="I4201" s="111">
        <v>0</v>
      </c>
      <c r="J4201" s="112">
        <v>3190.27</v>
      </c>
      <c r="K4201" s="109" t="s">
        <v>17554</v>
      </c>
      <c r="L4201" s="111">
        <v>-18949.5334</v>
      </c>
      <c r="M4201" s="111">
        <v>0</v>
      </c>
      <c r="N4201" s="2">
        <f t="shared" si="130"/>
        <v>1145306</v>
      </c>
      <c r="O4201" s="2">
        <f t="shared" si="131"/>
        <v>3190.2674094707522</v>
      </c>
    </row>
    <row r="4202" spans="1:15" x14ac:dyDescent="0.25">
      <c r="A4202" s="109" t="s">
        <v>17690</v>
      </c>
      <c r="B4202" s="109" t="s">
        <v>10357</v>
      </c>
      <c r="C4202" s="109" t="s">
        <v>10356</v>
      </c>
      <c r="D4202" s="109" t="s">
        <v>3669</v>
      </c>
      <c r="E4202" s="109" t="s">
        <v>10359</v>
      </c>
      <c r="F4202" s="110">
        <v>25</v>
      </c>
      <c r="G4202" s="110">
        <v>0</v>
      </c>
      <c r="H4202" s="111">
        <v>51793</v>
      </c>
      <c r="I4202" s="111">
        <v>0</v>
      </c>
      <c r="J4202" s="112">
        <v>2071.7199999999998</v>
      </c>
      <c r="K4202" s="109" t="s">
        <v>17554</v>
      </c>
      <c r="L4202" s="111">
        <v>-856.93370000000004</v>
      </c>
      <c r="M4202" s="111">
        <v>0</v>
      </c>
      <c r="N4202" s="2">
        <f t="shared" si="130"/>
        <v>51793</v>
      </c>
      <c r="O4202" s="2">
        <f t="shared" si="131"/>
        <v>2071.7199999999998</v>
      </c>
    </row>
    <row r="4203" spans="1:15" x14ac:dyDescent="0.25">
      <c r="A4203" s="109" t="s">
        <v>17690</v>
      </c>
      <c r="B4203" s="109" t="s">
        <v>10357</v>
      </c>
      <c r="C4203" s="109" t="s">
        <v>10356</v>
      </c>
      <c r="D4203" s="109" t="s">
        <v>3670</v>
      </c>
      <c r="E4203" s="109" t="s">
        <v>17754</v>
      </c>
      <c r="F4203" s="110">
        <v>331</v>
      </c>
      <c r="G4203" s="110">
        <v>0</v>
      </c>
      <c r="H4203" s="111">
        <v>1094888</v>
      </c>
      <c r="I4203" s="111">
        <v>0</v>
      </c>
      <c r="J4203" s="112">
        <v>3307.82</v>
      </c>
      <c r="K4203" s="109" t="s">
        <v>17554</v>
      </c>
      <c r="L4203" s="111">
        <v>-18115.348699999999</v>
      </c>
      <c r="M4203" s="111">
        <v>0</v>
      </c>
      <c r="N4203" s="2">
        <f t="shared" si="130"/>
        <v>1094888</v>
      </c>
      <c r="O4203" s="2">
        <f t="shared" si="131"/>
        <v>3307.8187311178249</v>
      </c>
    </row>
    <row r="4204" spans="1:15" x14ac:dyDescent="0.25">
      <c r="A4204" s="109" t="s">
        <v>17690</v>
      </c>
      <c r="B4204" s="109" t="s">
        <v>10357</v>
      </c>
      <c r="C4204" s="109" t="s">
        <v>10356</v>
      </c>
      <c r="D4204" s="109" t="s">
        <v>3671</v>
      </c>
      <c r="E4204" s="109" t="s">
        <v>10358</v>
      </c>
      <c r="F4204" s="110">
        <v>158</v>
      </c>
      <c r="G4204" s="110">
        <v>0</v>
      </c>
      <c r="H4204" s="111">
        <v>471723</v>
      </c>
      <c r="I4204" s="111">
        <v>0</v>
      </c>
      <c r="J4204" s="112">
        <v>2985.59</v>
      </c>
      <c r="K4204" s="109" t="s">
        <v>17554</v>
      </c>
      <c r="L4204" s="111">
        <v>-7804.8513000000003</v>
      </c>
      <c r="M4204" s="111">
        <v>0</v>
      </c>
      <c r="N4204" s="2">
        <f t="shared" si="130"/>
        <v>471723</v>
      </c>
      <c r="O4204" s="2">
        <f t="shared" si="131"/>
        <v>2985.5886075949365</v>
      </c>
    </row>
    <row r="4205" spans="1:15" x14ac:dyDescent="0.25">
      <c r="A4205" s="109" t="s">
        <v>17690</v>
      </c>
      <c r="B4205" s="109" t="s">
        <v>10357</v>
      </c>
      <c r="C4205" s="109" t="s">
        <v>10356</v>
      </c>
      <c r="D4205" s="109" t="s">
        <v>3672</v>
      </c>
      <c r="E4205" s="109" t="s">
        <v>10355</v>
      </c>
      <c r="F4205" s="110">
        <v>21</v>
      </c>
      <c r="G4205" s="110">
        <v>0</v>
      </c>
      <c r="H4205" s="111">
        <v>48049</v>
      </c>
      <c r="I4205" s="111">
        <v>0</v>
      </c>
      <c r="J4205" s="112">
        <v>2288.0500000000002</v>
      </c>
      <c r="K4205" s="109" t="s">
        <v>17554</v>
      </c>
      <c r="L4205" s="111">
        <v>-794.99210000000005</v>
      </c>
      <c r="M4205" s="111">
        <v>0</v>
      </c>
      <c r="N4205" s="2">
        <f t="shared" si="130"/>
        <v>48049</v>
      </c>
      <c r="O4205" s="2">
        <f t="shared" si="131"/>
        <v>2288.0476190476193</v>
      </c>
    </row>
    <row r="4206" spans="1:15" x14ac:dyDescent="0.25">
      <c r="A4206" s="109" t="s">
        <v>17690</v>
      </c>
      <c r="B4206" s="109" t="s">
        <v>10339</v>
      </c>
      <c r="C4206" s="109" t="s">
        <v>6331</v>
      </c>
      <c r="D4206" s="109" t="s">
        <v>3674</v>
      </c>
      <c r="E4206" s="109" t="s">
        <v>10351</v>
      </c>
      <c r="F4206" s="110">
        <v>122</v>
      </c>
      <c r="G4206" s="110">
        <v>0</v>
      </c>
      <c r="H4206" s="111">
        <v>398635</v>
      </c>
      <c r="I4206" s="111">
        <v>0</v>
      </c>
      <c r="J4206" s="112">
        <v>3267.5</v>
      </c>
      <c r="K4206" s="109" t="s">
        <v>17552</v>
      </c>
      <c r="L4206" s="111">
        <v>18982.6319</v>
      </c>
      <c r="M4206" s="111">
        <v>0</v>
      </c>
      <c r="N4206" s="2">
        <f t="shared" si="130"/>
        <v>398635</v>
      </c>
      <c r="O4206" s="2">
        <f t="shared" si="131"/>
        <v>3267.5</v>
      </c>
    </row>
    <row r="4207" spans="1:15" x14ac:dyDescent="0.25">
      <c r="A4207" s="109" t="s">
        <v>17690</v>
      </c>
      <c r="B4207" s="109" t="s">
        <v>10339</v>
      </c>
      <c r="C4207" s="109" t="s">
        <v>6331</v>
      </c>
      <c r="D4207" s="109" t="s">
        <v>3675</v>
      </c>
      <c r="E4207" s="109" t="s">
        <v>10350</v>
      </c>
      <c r="F4207" s="110">
        <v>0</v>
      </c>
      <c r="G4207" s="110">
        <v>89</v>
      </c>
      <c r="H4207" s="111">
        <v>200744</v>
      </c>
      <c r="I4207" s="111">
        <v>200744</v>
      </c>
      <c r="J4207" s="112">
        <v>2255.5500000000002</v>
      </c>
      <c r="K4207" s="109" t="s">
        <v>17552</v>
      </c>
      <c r="L4207" s="111">
        <v>9559.2384999999995</v>
      </c>
      <c r="M4207" s="111">
        <v>0</v>
      </c>
      <c r="N4207" s="2">
        <f t="shared" si="130"/>
        <v>0</v>
      </c>
      <c r="O4207" s="2" t="str">
        <f t="shared" si="131"/>
        <v>No Standing Units</v>
      </c>
    </row>
    <row r="4208" spans="1:15" x14ac:dyDescent="0.25">
      <c r="A4208" s="109" t="s">
        <v>17690</v>
      </c>
      <c r="B4208" s="109" t="s">
        <v>10339</v>
      </c>
      <c r="C4208" s="109" t="s">
        <v>6331</v>
      </c>
      <c r="D4208" s="109" t="s">
        <v>3676</v>
      </c>
      <c r="E4208" s="109" t="s">
        <v>10349</v>
      </c>
      <c r="F4208" s="110">
        <v>382</v>
      </c>
      <c r="G4208" s="110">
        <v>0</v>
      </c>
      <c r="H4208" s="111">
        <v>1222571</v>
      </c>
      <c r="I4208" s="111">
        <v>0</v>
      </c>
      <c r="J4208" s="112">
        <v>3200.45</v>
      </c>
      <c r="K4208" s="109" t="s">
        <v>17552</v>
      </c>
      <c r="L4208" s="111">
        <v>58217.6777</v>
      </c>
      <c r="M4208" s="111">
        <v>0</v>
      </c>
      <c r="N4208" s="2">
        <f t="shared" si="130"/>
        <v>1222571</v>
      </c>
      <c r="O4208" s="2">
        <f t="shared" si="131"/>
        <v>3200.4476439790574</v>
      </c>
    </row>
    <row r="4209" spans="1:15" x14ac:dyDescent="0.25">
      <c r="A4209" s="109" t="s">
        <v>17690</v>
      </c>
      <c r="B4209" s="109" t="s">
        <v>10339</v>
      </c>
      <c r="C4209" s="109" t="s">
        <v>6331</v>
      </c>
      <c r="D4209" s="109" t="s">
        <v>3677</v>
      </c>
      <c r="E4209" s="109" t="s">
        <v>10348</v>
      </c>
      <c r="F4209" s="110">
        <v>196</v>
      </c>
      <c r="G4209" s="110">
        <v>0</v>
      </c>
      <c r="H4209" s="111">
        <v>616898</v>
      </c>
      <c r="I4209" s="111">
        <v>0</v>
      </c>
      <c r="J4209" s="112">
        <v>3147.44</v>
      </c>
      <c r="K4209" s="109" t="s">
        <v>17552</v>
      </c>
      <c r="L4209" s="111">
        <v>29376.080699999999</v>
      </c>
      <c r="M4209" s="111">
        <v>0</v>
      </c>
      <c r="N4209" s="2">
        <f t="shared" si="130"/>
        <v>616898</v>
      </c>
      <c r="O4209" s="2">
        <f t="shared" si="131"/>
        <v>3147.4387755102039</v>
      </c>
    </row>
    <row r="4210" spans="1:15" x14ac:dyDescent="0.25">
      <c r="A4210" s="109" t="s">
        <v>17690</v>
      </c>
      <c r="B4210" s="109" t="s">
        <v>10339</v>
      </c>
      <c r="C4210" s="109" t="s">
        <v>6331</v>
      </c>
      <c r="D4210" s="109" t="s">
        <v>3678</v>
      </c>
      <c r="E4210" s="109" t="s">
        <v>10347</v>
      </c>
      <c r="F4210" s="110">
        <v>2</v>
      </c>
      <c r="G4210" s="110">
        <v>53</v>
      </c>
      <c r="H4210" s="111">
        <v>210301</v>
      </c>
      <c r="I4210" s="111">
        <v>202654</v>
      </c>
      <c r="J4210" s="112">
        <v>3823.65</v>
      </c>
      <c r="K4210" s="109" t="s">
        <v>17552</v>
      </c>
      <c r="L4210" s="111">
        <v>10014.3416</v>
      </c>
      <c r="M4210" s="111">
        <v>0</v>
      </c>
      <c r="N4210" s="2">
        <f t="shared" si="130"/>
        <v>7647</v>
      </c>
      <c r="O4210" s="2">
        <f t="shared" si="131"/>
        <v>3823.5</v>
      </c>
    </row>
    <row r="4211" spans="1:15" x14ac:dyDescent="0.25">
      <c r="A4211" s="109" t="s">
        <v>17690</v>
      </c>
      <c r="B4211" s="109" t="s">
        <v>10339</v>
      </c>
      <c r="C4211" s="109" t="s">
        <v>6331</v>
      </c>
      <c r="D4211" s="109" t="s">
        <v>3679</v>
      </c>
      <c r="E4211" s="109" t="s">
        <v>10346</v>
      </c>
      <c r="F4211" s="110">
        <v>182</v>
      </c>
      <c r="G4211" s="110">
        <v>0</v>
      </c>
      <c r="H4211" s="111">
        <v>523043</v>
      </c>
      <c r="I4211" s="111">
        <v>0</v>
      </c>
      <c r="J4211" s="112">
        <v>2873.86</v>
      </c>
      <c r="K4211" s="109" t="s">
        <v>17552</v>
      </c>
      <c r="L4211" s="111">
        <v>24906.822199999999</v>
      </c>
      <c r="M4211" s="111">
        <v>0</v>
      </c>
      <c r="N4211" s="2">
        <f t="shared" si="130"/>
        <v>523043</v>
      </c>
      <c r="O4211" s="2">
        <f t="shared" si="131"/>
        <v>2873.8626373626375</v>
      </c>
    </row>
    <row r="4212" spans="1:15" x14ac:dyDescent="0.25">
      <c r="A4212" s="109" t="s">
        <v>17690</v>
      </c>
      <c r="B4212" s="109" t="s">
        <v>10339</v>
      </c>
      <c r="C4212" s="109" t="s">
        <v>6331</v>
      </c>
      <c r="D4212" s="109" t="s">
        <v>3680</v>
      </c>
      <c r="E4212" s="109" t="s">
        <v>10345</v>
      </c>
      <c r="F4212" s="110">
        <v>56</v>
      </c>
      <c r="G4212" s="110">
        <v>0</v>
      </c>
      <c r="H4212" s="111">
        <v>100528</v>
      </c>
      <c r="I4212" s="111">
        <v>0</v>
      </c>
      <c r="J4212" s="112">
        <v>1795.14</v>
      </c>
      <c r="K4212" s="109" t="s">
        <v>17552</v>
      </c>
      <c r="L4212" s="111">
        <v>4787.0293000000001</v>
      </c>
      <c r="M4212" s="111">
        <v>0</v>
      </c>
      <c r="N4212" s="2">
        <f t="shared" si="130"/>
        <v>100528</v>
      </c>
      <c r="O4212" s="2">
        <f t="shared" si="131"/>
        <v>1795.1428571428571</v>
      </c>
    </row>
    <row r="4213" spans="1:15" x14ac:dyDescent="0.25">
      <c r="A4213" s="109" t="s">
        <v>17690</v>
      </c>
      <c r="B4213" s="109" t="s">
        <v>10339</v>
      </c>
      <c r="C4213" s="109" t="s">
        <v>6331</v>
      </c>
      <c r="D4213" s="109" t="s">
        <v>3681</v>
      </c>
      <c r="E4213" s="109" t="s">
        <v>10344</v>
      </c>
      <c r="F4213" s="110">
        <v>54</v>
      </c>
      <c r="G4213" s="110">
        <v>0</v>
      </c>
      <c r="H4213" s="111">
        <v>116412</v>
      </c>
      <c r="I4213" s="111">
        <v>0</v>
      </c>
      <c r="J4213" s="112">
        <v>2155.7800000000002</v>
      </c>
      <c r="K4213" s="109" t="s">
        <v>17552</v>
      </c>
      <c r="L4213" s="111">
        <v>5543.4339</v>
      </c>
      <c r="M4213" s="111">
        <v>0</v>
      </c>
      <c r="N4213" s="2">
        <f t="shared" si="130"/>
        <v>116412</v>
      </c>
      <c r="O4213" s="2">
        <f t="shared" si="131"/>
        <v>2155.7777777777778</v>
      </c>
    </row>
    <row r="4214" spans="1:15" x14ac:dyDescent="0.25">
      <c r="A4214" s="109" t="s">
        <v>17690</v>
      </c>
      <c r="B4214" s="109" t="s">
        <v>10339</v>
      </c>
      <c r="C4214" s="109" t="s">
        <v>6331</v>
      </c>
      <c r="D4214" s="109" t="s">
        <v>3682</v>
      </c>
      <c r="E4214" s="109" t="s">
        <v>10343</v>
      </c>
      <c r="F4214" s="110">
        <v>169</v>
      </c>
      <c r="G4214" s="110">
        <v>0</v>
      </c>
      <c r="H4214" s="111">
        <v>594129</v>
      </c>
      <c r="I4214" s="111">
        <v>0</v>
      </c>
      <c r="J4214" s="112">
        <v>3515.56</v>
      </c>
      <c r="K4214" s="109" t="s">
        <v>17552</v>
      </c>
      <c r="L4214" s="111">
        <v>28291.843499999999</v>
      </c>
      <c r="M4214" s="111">
        <v>0</v>
      </c>
      <c r="N4214" s="2">
        <f t="shared" si="130"/>
        <v>594129</v>
      </c>
      <c r="O4214" s="2">
        <f t="shared" si="131"/>
        <v>3515.5562130177514</v>
      </c>
    </row>
    <row r="4215" spans="1:15" x14ac:dyDescent="0.25">
      <c r="A4215" s="109" t="s">
        <v>17690</v>
      </c>
      <c r="B4215" s="109" t="s">
        <v>10339</v>
      </c>
      <c r="C4215" s="109" t="s">
        <v>6331</v>
      </c>
      <c r="D4215" s="109" t="s">
        <v>3683</v>
      </c>
      <c r="E4215" s="109" t="s">
        <v>10342</v>
      </c>
      <c r="F4215" s="110">
        <v>23</v>
      </c>
      <c r="G4215" s="110">
        <v>0</v>
      </c>
      <c r="H4215" s="111">
        <v>46909</v>
      </c>
      <c r="I4215" s="111">
        <v>0</v>
      </c>
      <c r="J4215" s="112">
        <v>2039.52</v>
      </c>
      <c r="K4215" s="109" t="s">
        <v>17552</v>
      </c>
      <c r="L4215" s="111">
        <v>2233.7766000000001</v>
      </c>
      <c r="M4215" s="111">
        <v>0</v>
      </c>
      <c r="N4215" s="2">
        <f t="shared" si="130"/>
        <v>46909</v>
      </c>
      <c r="O4215" s="2">
        <f t="shared" si="131"/>
        <v>2039.5217391304348</v>
      </c>
    </row>
    <row r="4216" spans="1:15" x14ac:dyDescent="0.25">
      <c r="A4216" s="109" t="s">
        <v>17690</v>
      </c>
      <c r="B4216" s="109" t="s">
        <v>10339</v>
      </c>
      <c r="C4216" s="109" t="s">
        <v>6331</v>
      </c>
      <c r="D4216" s="109" t="s">
        <v>3684</v>
      </c>
      <c r="E4216" s="109" t="s">
        <v>10341</v>
      </c>
      <c r="F4216" s="110">
        <v>158</v>
      </c>
      <c r="G4216" s="110">
        <v>0</v>
      </c>
      <c r="H4216" s="111">
        <v>259300</v>
      </c>
      <c r="I4216" s="111">
        <v>0</v>
      </c>
      <c r="J4216" s="112">
        <v>1641.14</v>
      </c>
      <c r="K4216" s="109" t="s">
        <v>17552</v>
      </c>
      <c r="L4216" s="111">
        <v>12347.628500000001</v>
      </c>
      <c r="M4216" s="111">
        <v>0</v>
      </c>
      <c r="N4216" s="2">
        <f t="shared" si="130"/>
        <v>259300</v>
      </c>
      <c r="O4216" s="2">
        <f t="shared" si="131"/>
        <v>1641.1392405063291</v>
      </c>
    </row>
    <row r="4217" spans="1:15" x14ac:dyDescent="0.25">
      <c r="A4217" s="109" t="s">
        <v>17690</v>
      </c>
      <c r="B4217" s="109" t="s">
        <v>10339</v>
      </c>
      <c r="C4217" s="109" t="s">
        <v>6331</v>
      </c>
      <c r="D4217" s="109" t="s">
        <v>3685</v>
      </c>
      <c r="E4217" s="109" t="s">
        <v>10340</v>
      </c>
      <c r="F4217" s="110">
        <v>26</v>
      </c>
      <c r="G4217" s="110">
        <v>0</v>
      </c>
      <c r="H4217" s="111">
        <v>55602</v>
      </c>
      <c r="I4217" s="111">
        <v>0</v>
      </c>
      <c r="J4217" s="112">
        <v>2138.54</v>
      </c>
      <c r="K4217" s="109" t="s">
        <v>17552</v>
      </c>
      <c r="L4217" s="111">
        <v>2647.7361999999998</v>
      </c>
      <c r="M4217" s="111">
        <v>0</v>
      </c>
      <c r="N4217" s="2">
        <f t="shared" si="130"/>
        <v>55602</v>
      </c>
      <c r="O4217" s="2">
        <f t="shared" si="131"/>
        <v>2138.5384615384614</v>
      </c>
    </row>
    <row r="4218" spans="1:15" x14ac:dyDescent="0.25">
      <c r="A4218" s="109" t="s">
        <v>17690</v>
      </c>
      <c r="B4218" s="109" t="s">
        <v>10339</v>
      </c>
      <c r="C4218" s="109" t="s">
        <v>6331</v>
      </c>
      <c r="D4218" s="109" t="s">
        <v>6001</v>
      </c>
      <c r="E4218" s="109" t="s">
        <v>10338</v>
      </c>
      <c r="F4218" s="110">
        <v>21</v>
      </c>
      <c r="G4218" s="110">
        <v>0</v>
      </c>
      <c r="H4218" s="111">
        <v>37741</v>
      </c>
      <c r="I4218" s="111">
        <v>0</v>
      </c>
      <c r="J4218" s="112">
        <v>1797.19</v>
      </c>
      <c r="K4218" s="109" t="s">
        <v>17552</v>
      </c>
      <c r="L4218" s="111">
        <v>1797.2068999999999</v>
      </c>
      <c r="M4218" s="111">
        <v>0</v>
      </c>
      <c r="N4218" s="2">
        <f t="shared" si="130"/>
        <v>37741</v>
      </c>
      <c r="O4218" s="2">
        <f t="shared" si="131"/>
        <v>1797.1904761904761</v>
      </c>
    </row>
    <row r="4219" spans="1:15" x14ac:dyDescent="0.25">
      <c r="A4219" s="109" t="s">
        <v>17690</v>
      </c>
      <c r="B4219" s="109" t="s">
        <v>10339</v>
      </c>
      <c r="C4219" s="109" t="s">
        <v>6331</v>
      </c>
      <c r="D4219" s="109" t="s">
        <v>18291</v>
      </c>
      <c r="E4219" s="109" t="s">
        <v>18292</v>
      </c>
      <c r="F4219" s="110">
        <v>45</v>
      </c>
      <c r="G4219" s="110">
        <v>0</v>
      </c>
      <c r="H4219" s="111">
        <v>110198</v>
      </c>
      <c r="I4219" s="111">
        <v>0</v>
      </c>
      <c r="J4219" s="112">
        <v>2448.84</v>
      </c>
      <c r="K4219" s="109" t="s">
        <v>17552</v>
      </c>
      <c r="L4219" s="111">
        <v>5247.5101999999997</v>
      </c>
      <c r="M4219" s="111">
        <v>0</v>
      </c>
      <c r="N4219" s="2">
        <f t="shared" si="130"/>
        <v>110198</v>
      </c>
      <c r="O4219" s="2">
        <f t="shared" si="131"/>
        <v>2448.8444444444444</v>
      </c>
    </row>
    <row r="4220" spans="1:15" x14ac:dyDescent="0.25">
      <c r="A4220" s="109" t="s">
        <v>17690</v>
      </c>
      <c r="B4220" s="109" t="s">
        <v>10339</v>
      </c>
      <c r="C4220" s="109" t="s">
        <v>6331</v>
      </c>
      <c r="D4220" s="109" t="s">
        <v>18903</v>
      </c>
      <c r="E4220" s="109" t="s">
        <v>18904</v>
      </c>
      <c r="F4220" s="110">
        <v>8</v>
      </c>
      <c r="G4220" s="110">
        <v>0</v>
      </c>
      <c r="H4220" s="111">
        <v>18370</v>
      </c>
      <c r="I4220" s="111">
        <v>0</v>
      </c>
      <c r="J4220" s="112">
        <v>2296.25</v>
      </c>
      <c r="K4220" s="109" t="s">
        <v>17552</v>
      </c>
      <c r="L4220" s="111">
        <v>874.74549999999999</v>
      </c>
      <c r="M4220" s="111">
        <v>0</v>
      </c>
      <c r="N4220" s="2">
        <f t="shared" si="130"/>
        <v>18370</v>
      </c>
      <c r="O4220" s="2">
        <f t="shared" si="131"/>
        <v>2296.25</v>
      </c>
    </row>
    <row r="4221" spans="1:15" x14ac:dyDescent="0.25">
      <c r="A4221" s="109" t="s">
        <v>17690</v>
      </c>
      <c r="B4221" s="109" t="s">
        <v>10336</v>
      </c>
      <c r="C4221" s="109" t="s">
        <v>6269</v>
      </c>
      <c r="D4221" s="109" t="s">
        <v>3686</v>
      </c>
      <c r="E4221" s="109" t="s">
        <v>10337</v>
      </c>
      <c r="F4221" s="110">
        <v>200</v>
      </c>
      <c r="G4221" s="110">
        <v>0</v>
      </c>
      <c r="H4221" s="111">
        <v>690679</v>
      </c>
      <c r="I4221" s="111">
        <v>0</v>
      </c>
      <c r="J4221" s="112">
        <v>3453.4</v>
      </c>
      <c r="K4221" s="109" t="s">
        <v>17552</v>
      </c>
      <c r="L4221" s="111">
        <v>32889.495799999997</v>
      </c>
      <c r="M4221" s="111">
        <v>0</v>
      </c>
      <c r="N4221" s="2">
        <f t="shared" si="130"/>
        <v>690679</v>
      </c>
      <c r="O4221" s="2">
        <f t="shared" si="131"/>
        <v>3453.395</v>
      </c>
    </row>
    <row r="4222" spans="1:15" x14ac:dyDescent="0.25">
      <c r="A4222" s="109" t="s">
        <v>17690</v>
      </c>
      <c r="B4222" s="109" t="s">
        <v>10336</v>
      </c>
      <c r="C4222" s="109" t="s">
        <v>6269</v>
      </c>
      <c r="D4222" s="109" t="s">
        <v>3687</v>
      </c>
      <c r="E4222" s="109" t="s">
        <v>8140</v>
      </c>
      <c r="F4222" s="110">
        <v>293</v>
      </c>
      <c r="G4222" s="110">
        <v>0</v>
      </c>
      <c r="H4222" s="111">
        <v>895898</v>
      </c>
      <c r="I4222" s="111">
        <v>0</v>
      </c>
      <c r="J4222" s="112">
        <v>3057.67</v>
      </c>
      <c r="K4222" s="109" t="s">
        <v>17552</v>
      </c>
      <c r="L4222" s="111">
        <v>42661.820899999999</v>
      </c>
      <c r="M4222" s="111">
        <v>0</v>
      </c>
      <c r="N4222" s="2">
        <f t="shared" si="130"/>
        <v>895898</v>
      </c>
      <c r="O4222" s="2">
        <f t="shared" si="131"/>
        <v>3057.6723549488056</v>
      </c>
    </row>
    <row r="4223" spans="1:15" x14ac:dyDescent="0.25">
      <c r="A4223" s="109" t="s">
        <v>17690</v>
      </c>
      <c r="B4223" s="109" t="s">
        <v>10336</v>
      </c>
      <c r="C4223" s="109" t="s">
        <v>6269</v>
      </c>
      <c r="D4223" s="109" t="s">
        <v>3688</v>
      </c>
      <c r="E4223" s="109" t="s">
        <v>10335</v>
      </c>
      <c r="F4223" s="110">
        <v>149</v>
      </c>
      <c r="G4223" s="110">
        <v>0</v>
      </c>
      <c r="H4223" s="111">
        <v>429954</v>
      </c>
      <c r="I4223" s="111">
        <v>0</v>
      </c>
      <c r="J4223" s="112">
        <v>2885.6</v>
      </c>
      <c r="K4223" s="109" t="s">
        <v>17552</v>
      </c>
      <c r="L4223" s="111">
        <v>20473.977200000001</v>
      </c>
      <c r="M4223" s="111">
        <v>0</v>
      </c>
      <c r="N4223" s="2">
        <f t="shared" si="130"/>
        <v>429954</v>
      </c>
      <c r="O4223" s="2">
        <f t="shared" si="131"/>
        <v>2885.5973154362414</v>
      </c>
    </row>
    <row r="4224" spans="1:15" x14ac:dyDescent="0.25">
      <c r="A4224" s="109" t="s">
        <v>17690</v>
      </c>
      <c r="B4224" s="109" t="s">
        <v>10329</v>
      </c>
      <c r="C4224" s="109" t="s">
        <v>10328</v>
      </c>
      <c r="D4224" s="109" t="s">
        <v>3689</v>
      </c>
      <c r="E4224" s="109" t="s">
        <v>10334</v>
      </c>
      <c r="F4224" s="110">
        <v>182</v>
      </c>
      <c r="G4224" s="110">
        <v>0</v>
      </c>
      <c r="H4224" s="111">
        <v>420377</v>
      </c>
      <c r="I4224" s="111">
        <v>0</v>
      </c>
      <c r="J4224" s="112">
        <v>2309.7600000000002</v>
      </c>
      <c r="K4224" s="109" t="s">
        <v>17554</v>
      </c>
      <c r="L4224" s="111">
        <v>-6955.3059000000003</v>
      </c>
      <c r="M4224" s="111">
        <v>0</v>
      </c>
      <c r="N4224" s="2">
        <f t="shared" si="130"/>
        <v>420377</v>
      </c>
      <c r="O4224" s="2">
        <f t="shared" si="131"/>
        <v>2309.7637362637361</v>
      </c>
    </row>
    <row r="4225" spans="1:15" x14ac:dyDescent="0.25">
      <c r="A4225" s="109" t="s">
        <v>17690</v>
      </c>
      <c r="B4225" s="109" t="s">
        <v>10329</v>
      </c>
      <c r="C4225" s="109" t="s">
        <v>10328</v>
      </c>
      <c r="D4225" s="109" t="s">
        <v>3690</v>
      </c>
      <c r="E4225" s="109" t="s">
        <v>10333</v>
      </c>
      <c r="F4225" s="110">
        <v>250</v>
      </c>
      <c r="G4225" s="110">
        <v>0</v>
      </c>
      <c r="H4225" s="111">
        <v>628370</v>
      </c>
      <c r="I4225" s="111">
        <v>0</v>
      </c>
      <c r="J4225" s="112">
        <v>2513.48</v>
      </c>
      <c r="K4225" s="109" t="s">
        <v>17554</v>
      </c>
      <c r="L4225" s="111">
        <v>-10396.637699999999</v>
      </c>
      <c r="M4225" s="111">
        <v>0</v>
      </c>
      <c r="N4225" s="2">
        <f t="shared" si="130"/>
        <v>628370</v>
      </c>
      <c r="O4225" s="2">
        <f t="shared" si="131"/>
        <v>2513.48</v>
      </c>
    </row>
    <row r="4226" spans="1:15" x14ac:dyDescent="0.25">
      <c r="A4226" s="109" t="s">
        <v>17690</v>
      </c>
      <c r="B4226" s="109" t="s">
        <v>10329</v>
      </c>
      <c r="C4226" s="109" t="s">
        <v>10328</v>
      </c>
      <c r="D4226" s="109" t="s">
        <v>3691</v>
      </c>
      <c r="E4226" s="109" t="s">
        <v>10332</v>
      </c>
      <c r="F4226" s="110">
        <v>64</v>
      </c>
      <c r="G4226" s="110">
        <v>0</v>
      </c>
      <c r="H4226" s="111">
        <v>139953</v>
      </c>
      <c r="I4226" s="111">
        <v>0</v>
      </c>
      <c r="J4226" s="112">
        <v>2186.77</v>
      </c>
      <c r="K4226" s="109" t="s">
        <v>17554</v>
      </c>
      <c r="L4226" s="111">
        <v>-2315.5736999999999</v>
      </c>
      <c r="M4226" s="111">
        <v>0</v>
      </c>
      <c r="N4226" s="2">
        <f t="shared" si="130"/>
        <v>139953</v>
      </c>
      <c r="O4226" s="2">
        <f t="shared" si="131"/>
        <v>2186.765625</v>
      </c>
    </row>
    <row r="4227" spans="1:15" x14ac:dyDescent="0.25">
      <c r="A4227" s="109" t="s">
        <v>17690</v>
      </c>
      <c r="B4227" s="109" t="s">
        <v>10329</v>
      </c>
      <c r="C4227" s="109" t="s">
        <v>10328</v>
      </c>
      <c r="D4227" s="109" t="s">
        <v>3692</v>
      </c>
      <c r="E4227" s="109" t="s">
        <v>10331</v>
      </c>
      <c r="F4227" s="110">
        <v>86</v>
      </c>
      <c r="G4227" s="110">
        <v>0</v>
      </c>
      <c r="H4227" s="111">
        <v>188334</v>
      </c>
      <c r="I4227" s="111">
        <v>0</v>
      </c>
      <c r="J4227" s="112">
        <v>2189.9299999999998</v>
      </c>
      <c r="K4227" s="109" t="s">
        <v>17554</v>
      </c>
      <c r="L4227" s="111">
        <v>-3116.0544</v>
      </c>
      <c r="M4227" s="111">
        <v>0</v>
      </c>
      <c r="N4227" s="2">
        <f t="shared" si="130"/>
        <v>188334</v>
      </c>
      <c r="O4227" s="2">
        <f t="shared" si="131"/>
        <v>2189.9302325581393</v>
      </c>
    </row>
    <row r="4228" spans="1:15" x14ac:dyDescent="0.25">
      <c r="A4228" s="109" t="s">
        <v>17690</v>
      </c>
      <c r="B4228" s="109" t="s">
        <v>10329</v>
      </c>
      <c r="C4228" s="109" t="s">
        <v>10328</v>
      </c>
      <c r="D4228" s="109" t="s">
        <v>3693</v>
      </c>
      <c r="E4228" s="109" t="s">
        <v>10330</v>
      </c>
      <c r="F4228" s="110">
        <v>166</v>
      </c>
      <c r="G4228" s="110">
        <v>0</v>
      </c>
      <c r="H4228" s="111">
        <v>527296</v>
      </c>
      <c r="I4228" s="111">
        <v>0</v>
      </c>
      <c r="J4228" s="112">
        <v>3176.48</v>
      </c>
      <c r="K4228" s="109" t="s">
        <v>17554</v>
      </c>
      <c r="L4228" s="111">
        <v>-8724.3163000000004</v>
      </c>
      <c r="M4228" s="111">
        <v>0</v>
      </c>
      <c r="N4228" s="2">
        <f t="shared" ref="N4228:N4291" si="132">H4228-I4228</f>
        <v>527296</v>
      </c>
      <c r="O4228" s="2">
        <f t="shared" ref="O4228:O4291" si="133">IF(F4228&gt;0,N4228/F4228,"No Standing Units")</f>
        <v>3176.4819277108436</v>
      </c>
    </row>
    <row r="4229" spans="1:15" x14ac:dyDescent="0.25">
      <c r="A4229" s="109" t="s">
        <v>17690</v>
      </c>
      <c r="B4229" s="109" t="s">
        <v>10329</v>
      </c>
      <c r="C4229" s="109" t="s">
        <v>10328</v>
      </c>
      <c r="D4229" s="109" t="s">
        <v>3694</v>
      </c>
      <c r="E4229" s="109" t="s">
        <v>18761</v>
      </c>
      <c r="F4229" s="110">
        <v>100</v>
      </c>
      <c r="G4229" s="110">
        <v>0</v>
      </c>
      <c r="H4229" s="111">
        <v>351488</v>
      </c>
      <c r="I4229" s="111">
        <v>0</v>
      </c>
      <c r="J4229" s="112">
        <v>3514.88</v>
      </c>
      <c r="K4229" s="109" t="s">
        <v>17554</v>
      </c>
      <c r="L4229" s="111">
        <v>-5815.5092999999997</v>
      </c>
      <c r="M4229" s="111">
        <v>0</v>
      </c>
      <c r="N4229" s="2">
        <f t="shared" si="132"/>
        <v>351488</v>
      </c>
      <c r="O4229" s="2">
        <f t="shared" si="133"/>
        <v>3514.88</v>
      </c>
    </row>
    <row r="4230" spans="1:15" x14ac:dyDescent="0.25">
      <c r="A4230" s="109" t="s">
        <v>17690</v>
      </c>
      <c r="B4230" s="109" t="s">
        <v>10327</v>
      </c>
      <c r="C4230" s="109" t="s">
        <v>10326</v>
      </c>
      <c r="D4230" s="109" t="s">
        <v>3695</v>
      </c>
      <c r="E4230" s="109" t="s">
        <v>17981</v>
      </c>
      <c r="F4230" s="110">
        <v>4</v>
      </c>
      <c r="G4230" s="110">
        <v>0</v>
      </c>
      <c r="H4230" s="111">
        <v>16310</v>
      </c>
      <c r="I4230" s="111">
        <v>0</v>
      </c>
      <c r="J4230" s="112">
        <v>4077.5</v>
      </c>
      <c r="K4230" s="109" t="s">
        <v>17554</v>
      </c>
      <c r="L4230" s="111">
        <v>-269.85610000000003</v>
      </c>
      <c r="M4230" s="111">
        <v>0</v>
      </c>
      <c r="N4230" s="2">
        <f t="shared" si="132"/>
        <v>16310</v>
      </c>
      <c r="O4230" s="2">
        <f t="shared" si="133"/>
        <v>4077.5</v>
      </c>
    </row>
    <row r="4231" spans="1:15" x14ac:dyDescent="0.25">
      <c r="A4231" s="109" t="s">
        <v>17690</v>
      </c>
      <c r="B4231" s="109" t="s">
        <v>10327</v>
      </c>
      <c r="C4231" s="109" t="s">
        <v>10326</v>
      </c>
      <c r="D4231" s="109" t="s">
        <v>10325</v>
      </c>
      <c r="E4231" s="109" t="s">
        <v>10324</v>
      </c>
      <c r="F4231" s="110">
        <v>143</v>
      </c>
      <c r="G4231" s="110">
        <v>0</v>
      </c>
      <c r="H4231" s="111">
        <v>521645</v>
      </c>
      <c r="I4231" s="111">
        <v>0</v>
      </c>
      <c r="J4231" s="112">
        <v>3647.87</v>
      </c>
      <c r="K4231" s="109" t="s">
        <v>17554</v>
      </c>
      <c r="L4231" s="111">
        <v>-8630.8305999999993</v>
      </c>
      <c r="M4231" s="111">
        <v>0</v>
      </c>
      <c r="N4231" s="2">
        <f t="shared" si="132"/>
        <v>521645</v>
      </c>
      <c r="O4231" s="2">
        <f t="shared" si="133"/>
        <v>3647.867132867133</v>
      </c>
    </row>
    <row r="4232" spans="1:15" x14ac:dyDescent="0.25">
      <c r="A4232" s="109" t="s">
        <v>17690</v>
      </c>
      <c r="B4232" s="109" t="s">
        <v>10313</v>
      </c>
      <c r="C4232" s="109" t="s">
        <v>10312</v>
      </c>
      <c r="D4232" s="109" t="s">
        <v>3700</v>
      </c>
      <c r="E4232" s="109" t="s">
        <v>10315</v>
      </c>
      <c r="F4232" s="110">
        <v>150</v>
      </c>
      <c r="G4232" s="110">
        <v>0</v>
      </c>
      <c r="H4232" s="111">
        <v>489672</v>
      </c>
      <c r="I4232" s="111">
        <v>0</v>
      </c>
      <c r="J4232" s="112">
        <v>3264.48</v>
      </c>
      <c r="K4232" s="109" t="s">
        <v>17552</v>
      </c>
      <c r="L4232" s="111">
        <v>23317.727500000001</v>
      </c>
      <c r="M4232" s="111">
        <v>0</v>
      </c>
      <c r="N4232" s="2">
        <f t="shared" si="132"/>
        <v>489672</v>
      </c>
      <c r="O4232" s="2">
        <f t="shared" si="133"/>
        <v>3264.48</v>
      </c>
    </row>
    <row r="4233" spans="1:15" x14ac:dyDescent="0.25">
      <c r="A4233" s="109" t="s">
        <v>17690</v>
      </c>
      <c r="B4233" s="109" t="s">
        <v>10313</v>
      </c>
      <c r="C4233" s="109" t="s">
        <v>10312</v>
      </c>
      <c r="D4233" s="109" t="s">
        <v>3701</v>
      </c>
      <c r="E4233" s="109" t="s">
        <v>10314</v>
      </c>
      <c r="F4233" s="110">
        <v>224</v>
      </c>
      <c r="G4233" s="110">
        <v>0</v>
      </c>
      <c r="H4233" s="111">
        <v>634689</v>
      </c>
      <c r="I4233" s="111">
        <v>0</v>
      </c>
      <c r="J4233" s="112">
        <v>2833.43</v>
      </c>
      <c r="K4233" s="109" t="s">
        <v>17552</v>
      </c>
      <c r="L4233" s="111">
        <v>30223.272099999998</v>
      </c>
      <c r="M4233" s="111">
        <v>0</v>
      </c>
      <c r="N4233" s="2">
        <f t="shared" si="132"/>
        <v>634689</v>
      </c>
      <c r="O4233" s="2">
        <f t="shared" si="133"/>
        <v>2833.4330357142858</v>
      </c>
    </row>
    <row r="4234" spans="1:15" x14ac:dyDescent="0.25">
      <c r="A4234" s="109" t="s">
        <v>17690</v>
      </c>
      <c r="B4234" s="109" t="s">
        <v>10313</v>
      </c>
      <c r="C4234" s="109" t="s">
        <v>10312</v>
      </c>
      <c r="D4234" s="109" t="s">
        <v>3702</v>
      </c>
      <c r="E4234" s="109" t="s">
        <v>10311</v>
      </c>
      <c r="F4234" s="110">
        <v>267</v>
      </c>
      <c r="G4234" s="110">
        <v>0</v>
      </c>
      <c r="H4234" s="111">
        <v>939889</v>
      </c>
      <c r="I4234" s="111">
        <v>0</v>
      </c>
      <c r="J4234" s="112">
        <v>3520.18</v>
      </c>
      <c r="K4234" s="109" t="s">
        <v>17552</v>
      </c>
      <c r="L4234" s="111">
        <v>44756.609499999999</v>
      </c>
      <c r="M4234" s="111">
        <v>0</v>
      </c>
      <c r="N4234" s="2">
        <f t="shared" si="132"/>
        <v>939889</v>
      </c>
      <c r="O4234" s="2">
        <f t="shared" si="133"/>
        <v>3520.1835205992511</v>
      </c>
    </row>
    <row r="4235" spans="1:15" x14ac:dyDescent="0.25">
      <c r="A4235" s="109" t="s">
        <v>17690</v>
      </c>
      <c r="B4235" s="109" t="s">
        <v>10309</v>
      </c>
      <c r="C4235" s="109" t="s">
        <v>8690</v>
      </c>
      <c r="D4235" s="109" t="s">
        <v>3703</v>
      </c>
      <c r="E4235" s="109" t="s">
        <v>10310</v>
      </c>
      <c r="F4235" s="110">
        <v>214</v>
      </c>
      <c r="G4235" s="110">
        <v>0</v>
      </c>
      <c r="H4235" s="111">
        <v>447298</v>
      </c>
      <c r="I4235" s="111">
        <v>0</v>
      </c>
      <c r="J4235" s="112">
        <v>2090.1799999999998</v>
      </c>
      <c r="K4235" s="109" t="s">
        <v>17554</v>
      </c>
      <c r="L4235" s="111">
        <v>-7400.7214999999997</v>
      </c>
      <c r="M4235" s="111">
        <v>0</v>
      </c>
      <c r="N4235" s="2">
        <f t="shared" si="132"/>
        <v>447298</v>
      </c>
      <c r="O4235" s="2">
        <f t="shared" si="133"/>
        <v>2090.1775700934581</v>
      </c>
    </row>
    <row r="4236" spans="1:15" x14ac:dyDescent="0.25">
      <c r="A4236" s="109" t="s">
        <v>17690</v>
      </c>
      <c r="B4236" s="109" t="s">
        <v>10309</v>
      </c>
      <c r="C4236" s="109" t="s">
        <v>8690</v>
      </c>
      <c r="D4236" s="109" t="s">
        <v>3704</v>
      </c>
      <c r="E4236" s="109" t="s">
        <v>10308</v>
      </c>
      <c r="F4236" s="110">
        <v>32</v>
      </c>
      <c r="G4236" s="110">
        <v>0</v>
      </c>
      <c r="H4236" s="111">
        <v>59491</v>
      </c>
      <c r="I4236" s="111">
        <v>0</v>
      </c>
      <c r="J4236" s="112">
        <v>1859.09</v>
      </c>
      <c r="K4236" s="109" t="s">
        <v>17554</v>
      </c>
      <c r="L4236" s="111">
        <v>-984.29809999999998</v>
      </c>
      <c r="M4236" s="111">
        <v>0</v>
      </c>
      <c r="N4236" s="2">
        <f t="shared" si="132"/>
        <v>59491</v>
      </c>
      <c r="O4236" s="2">
        <f t="shared" si="133"/>
        <v>1859.09375</v>
      </c>
    </row>
    <row r="4237" spans="1:15" x14ac:dyDescent="0.25">
      <c r="A4237" s="109" t="s">
        <v>17690</v>
      </c>
      <c r="B4237" s="109" t="s">
        <v>10305</v>
      </c>
      <c r="C4237" s="109" t="s">
        <v>10304</v>
      </c>
      <c r="D4237" s="109" t="s">
        <v>3705</v>
      </c>
      <c r="E4237" s="109" t="s">
        <v>10307</v>
      </c>
      <c r="F4237" s="110">
        <v>335</v>
      </c>
      <c r="G4237" s="110">
        <v>0</v>
      </c>
      <c r="H4237" s="111">
        <v>1001388</v>
      </c>
      <c r="I4237" s="111">
        <v>0</v>
      </c>
      <c r="J4237" s="112">
        <v>2989.22</v>
      </c>
      <c r="K4237" s="109" t="s">
        <v>17552</v>
      </c>
      <c r="L4237" s="111">
        <v>47685.120199999998</v>
      </c>
      <c r="M4237" s="111">
        <v>0</v>
      </c>
      <c r="N4237" s="2">
        <f t="shared" si="132"/>
        <v>1001388</v>
      </c>
      <c r="O4237" s="2">
        <f t="shared" si="133"/>
        <v>2989.2179104477614</v>
      </c>
    </row>
    <row r="4238" spans="1:15" x14ac:dyDescent="0.25">
      <c r="A4238" s="109" t="s">
        <v>17690</v>
      </c>
      <c r="B4238" s="109" t="s">
        <v>10305</v>
      </c>
      <c r="C4238" s="109" t="s">
        <v>10304</v>
      </c>
      <c r="D4238" s="109" t="s">
        <v>3706</v>
      </c>
      <c r="E4238" s="109" t="s">
        <v>10306</v>
      </c>
      <c r="F4238" s="110">
        <v>220</v>
      </c>
      <c r="G4238" s="110">
        <v>0</v>
      </c>
      <c r="H4238" s="111">
        <v>604353</v>
      </c>
      <c r="I4238" s="111">
        <v>0</v>
      </c>
      <c r="J4238" s="112">
        <v>2747.06</v>
      </c>
      <c r="K4238" s="109" t="s">
        <v>17552</v>
      </c>
      <c r="L4238" s="111">
        <v>28778.6944</v>
      </c>
      <c r="M4238" s="111">
        <v>0</v>
      </c>
      <c r="N4238" s="2">
        <f t="shared" si="132"/>
        <v>604353</v>
      </c>
      <c r="O4238" s="2">
        <f t="shared" si="133"/>
        <v>2747.0590909090911</v>
      </c>
    </row>
    <row r="4239" spans="1:15" x14ac:dyDescent="0.25">
      <c r="A4239" s="109" t="s">
        <v>17690</v>
      </c>
      <c r="B4239" s="109" t="s">
        <v>10305</v>
      </c>
      <c r="C4239" s="109" t="s">
        <v>10304</v>
      </c>
      <c r="D4239" s="109" t="s">
        <v>3707</v>
      </c>
      <c r="E4239" s="109" t="s">
        <v>10303</v>
      </c>
      <c r="F4239" s="110">
        <v>46</v>
      </c>
      <c r="G4239" s="110">
        <v>0</v>
      </c>
      <c r="H4239" s="111">
        <v>60380</v>
      </c>
      <c r="I4239" s="111">
        <v>0</v>
      </c>
      <c r="J4239" s="112">
        <v>1312.61</v>
      </c>
      <c r="K4239" s="109" t="s">
        <v>17552</v>
      </c>
      <c r="L4239" s="111">
        <v>2875.2601</v>
      </c>
      <c r="M4239" s="111">
        <v>0</v>
      </c>
      <c r="N4239" s="2">
        <f t="shared" si="132"/>
        <v>60380</v>
      </c>
      <c r="O4239" s="2">
        <f t="shared" si="133"/>
        <v>1312.608695652174</v>
      </c>
    </row>
    <row r="4240" spans="1:15" x14ac:dyDescent="0.25">
      <c r="A4240" s="109" t="s">
        <v>17690</v>
      </c>
      <c r="B4240" s="109" t="s">
        <v>10302</v>
      </c>
      <c r="C4240" s="109" t="s">
        <v>10301</v>
      </c>
      <c r="D4240" s="109" t="s">
        <v>3708</v>
      </c>
      <c r="E4240" s="109" t="s">
        <v>10300</v>
      </c>
      <c r="F4240" s="110">
        <v>125</v>
      </c>
      <c r="G4240" s="110">
        <v>0</v>
      </c>
      <c r="H4240" s="111">
        <v>306671</v>
      </c>
      <c r="I4240" s="111">
        <v>0</v>
      </c>
      <c r="J4240" s="112">
        <v>2453.37</v>
      </c>
      <c r="K4240" s="109" t="s">
        <v>17552</v>
      </c>
      <c r="L4240" s="111">
        <v>14603.3799</v>
      </c>
      <c r="M4240" s="111">
        <v>0</v>
      </c>
      <c r="N4240" s="2">
        <f t="shared" si="132"/>
        <v>306671</v>
      </c>
      <c r="O4240" s="2">
        <f t="shared" si="133"/>
        <v>2453.3679999999999</v>
      </c>
    </row>
    <row r="4241" spans="1:15" x14ac:dyDescent="0.25">
      <c r="A4241" s="109" t="s">
        <v>17690</v>
      </c>
      <c r="B4241" s="109" t="s">
        <v>10298</v>
      </c>
      <c r="C4241" s="109" t="s">
        <v>10297</v>
      </c>
      <c r="D4241" s="109" t="s">
        <v>3709</v>
      </c>
      <c r="E4241" s="109" t="s">
        <v>10299</v>
      </c>
      <c r="F4241" s="110">
        <v>163</v>
      </c>
      <c r="G4241" s="110">
        <v>0</v>
      </c>
      <c r="H4241" s="111">
        <v>523566</v>
      </c>
      <c r="I4241" s="111">
        <v>0</v>
      </c>
      <c r="J4241" s="112">
        <v>3212.06</v>
      </c>
      <c r="K4241" s="109" t="s">
        <v>17552</v>
      </c>
      <c r="L4241" s="111">
        <v>24931.7232</v>
      </c>
      <c r="M4241" s="111">
        <v>0</v>
      </c>
      <c r="N4241" s="2">
        <f t="shared" si="132"/>
        <v>523566</v>
      </c>
      <c r="O4241" s="2">
        <f t="shared" si="133"/>
        <v>3212.0613496932515</v>
      </c>
    </row>
    <row r="4242" spans="1:15" x14ac:dyDescent="0.25">
      <c r="A4242" s="109" t="s">
        <v>17690</v>
      </c>
      <c r="B4242" s="109" t="s">
        <v>10298</v>
      </c>
      <c r="C4242" s="109" t="s">
        <v>10297</v>
      </c>
      <c r="D4242" s="109" t="s">
        <v>3710</v>
      </c>
      <c r="E4242" s="109" t="s">
        <v>10296</v>
      </c>
      <c r="F4242" s="110">
        <v>176</v>
      </c>
      <c r="G4242" s="110">
        <v>0</v>
      </c>
      <c r="H4242" s="111">
        <v>444884</v>
      </c>
      <c r="I4242" s="111">
        <v>0</v>
      </c>
      <c r="J4242" s="112">
        <v>2527.75</v>
      </c>
      <c r="K4242" s="109" t="s">
        <v>17552</v>
      </c>
      <c r="L4242" s="111">
        <v>21184.9647</v>
      </c>
      <c r="M4242" s="111">
        <v>0</v>
      </c>
      <c r="N4242" s="2">
        <f t="shared" si="132"/>
        <v>444884</v>
      </c>
      <c r="O4242" s="2">
        <f t="shared" si="133"/>
        <v>2527.75</v>
      </c>
    </row>
    <row r="4243" spans="1:15" x14ac:dyDescent="0.25">
      <c r="A4243" s="109" t="s">
        <v>17690</v>
      </c>
      <c r="B4243" s="109" t="s">
        <v>10294</v>
      </c>
      <c r="C4243" s="109" t="s">
        <v>10293</v>
      </c>
      <c r="D4243" s="109" t="s">
        <v>3711</v>
      </c>
      <c r="E4243" s="109" t="s">
        <v>10295</v>
      </c>
      <c r="F4243" s="110">
        <v>240</v>
      </c>
      <c r="G4243" s="110">
        <v>0</v>
      </c>
      <c r="H4243" s="111">
        <v>700233</v>
      </c>
      <c r="I4243" s="111">
        <v>0</v>
      </c>
      <c r="J4243" s="112">
        <v>2917.64</v>
      </c>
      <c r="K4243" s="109" t="s">
        <v>17552</v>
      </c>
      <c r="L4243" s="111">
        <v>33344.428399999997</v>
      </c>
      <c r="M4243" s="111">
        <v>0</v>
      </c>
      <c r="N4243" s="2">
        <f t="shared" si="132"/>
        <v>700233</v>
      </c>
      <c r="O4243" s="2">
        <f t="shared" si="133"/>
        <v>2917.6374999999998</v>
      </c>
    </row>
    <row r="4244" spans="1:15" x14ac:dyDescent="0.25">
      <c r="A4244" s="109" t="s">
        <v>17690</v>
      </c>
      <c r="B4244" s="109" t="s">
        <v>10294</v>
      </c>
      <c r="C4244" s="109" t="s">
        <v>10293</v>
      </c>
      <c r="D4244" s="109" t="s">
        <v>3712</v>
      </c>
      <c r="E4244" s="109" t="s">
        <v>10292</v>
      </c>
      <c r="F4244" s="110">
        <v>140</v>
      </c>
      <c r="G4244" s="110">
        <v>0</v>
      </c>
      <c r="H4244" s="111">
        <v>491161</v>
      </c>
      <c r="I4244" s="111">
        <v>0</v>
      </c>
      <c r="J4244" s="112">
        <v>3508.29</v>
      </c>
      <c r="K4244" s="109" t="s">
        <v>17552</v>
      </c>
      <c r="L4244" s="111">
        <v>23388.631000000001</v>
      </c>
      <c r="M4244" s="111">
        <v>0</v>
      </c>
      <c r="N4244" s="2">
        <f t="shared" si="132"/>
        <v>491161</v>
      </c>
      <c r="O4244" s="2">
        <f t="shared" si="133"/>
        <v>3508.292857142857</v>
      </c>
    </row>
    <row r="4245" spans="1:15" x14ac:dyDescent="0.25">
      <c r="A4245" s="109" t="s">
        <v>17690</v>
      </c>
      <c r="B4245" s="109" t="s">
        <v>10289</v>
      </c>
      <c r="C4245" s="109" t="s">
        <v>10288</v>
      </c>
      <c r="D4245" s="109" t="s">
        <v>3713</v>
      </c>
      <c r="E4245" s="109" t="s">
        <v>10291</v>
      </c>
      <c r="F4245" s="110">
        <v>120</v>
      </c>
      <c r="G4245" s="110">
        <v>0</v>
      </c>
      <c r="H4245" s="111">
        <v>442473</v>
      </c>
      <c r="I4245" s="111">
        <v>0</v>
      </c>
      <c r="J4245" s="112">
        <v>3687.28</v>
      </c>
      <c r="K4245" s="109" t="s">
        <v>17552</v>
      </c>
      <c r="L4245" s="111">
        <v>21070.134099999999</v>
      </c>
      <c r="M4245" s="111">
        <v>0</v>
      </c>
      <c r="N4245" s="2">
        <f t="shared" si="132"/>
        <v>442473</v>
      </c>
      <c r="O4245" s="2">
        <f t="shared" si="133"/>
        <v>3687.2750000000001</v>
      </c>
    </row>
    <row r="4246" spans="1:15" x14ac:dyDescent="0.25">
      <c r="A4246" s="109" t="s">
        <v>17690</v>
      </c>
      <c r="B4246" s="109" t="s">
        <v>10289</v>
      </c>
      <c r="C4246" s="109" t="s">
        <v>10288</v>
      </c>
      <c r="D4246" s="109" t="s">
        <v>3714</v>
      </c>
      <c r="E4246" s="109" t="s">
        <v>10290</v>
      </c>
      <c r="F4246" s="110">
        <v>95</v>
      </c>
      <c r="G4246" s="110">
        <v>0</v>
      </c>
      <c r="H4246" s="111">
        <v>373986</v>
      </c>
      <c r="I4246" s="111">
        <v>0</v>
      </c>
      <c r="J4246" s="112">
        <v>3936.69</v>
      </c>
      <c r="K4246" s="109" t="s">
        <v>17552</v>
      </c>
      <c r="L4246" s="111">
        <v>17808.844099999998</v>
      </c>
      <c r="M4246" s="111">
        <v>0</v>
      </c>
      <c r="N4246" s="2">
        <f t="shared" si="132"/>
        <v>373986</v>
      </c>
      <c r="O4246" s="2">
        <f t="shared" si="133"/>
        <v>3936.6947368421052</v>
      </c>
    </row>
    <row r="4247" spans="1:15" x14ac:dyDescent="0.25">
      <c r="A4247" s="109" t="s">
        <v>17690</v>
      </c>
      <c r="B4247" s="109" t="s">
        <v>10289</v>
      </c>
      <c r="C4247" s="109" t="s">
        <v>10288</v>
      </c>
      <c r="D4247" s="109" t="s">
        <v>3715</v>
      </c>
      <c r="E4247" s="109" t="s">
        <v>10287</v>
      </c>
      <c r="F4247" s="110">
        <v>93</v>
      </c>
      <c r="G4247" s="110">
        <v>0</v>
      </c>
      <c r="H4247" s="111">
        <v>287462</v>
      </c>
      <c r="I4247" s="111">
        <v>0</v>
      </c>
      <c r="J4247" s="112">
        <v>3090.99</v>
      </c>
      <c r="K4247" s="109" t="s">
        <v>17552</v>
      </c>
      <c r="L4247" s="111">
        <v>13688.6597</v>
      </c>
      <c r="M4247" s="111">
        <v>0</v>
      </c>
      <c r="N4247" s="2">
        <f t="shared" si="132"/>
        <v>287462</v>
      </c>
      <c r="O4247" s="2">
        <f t="shared" si="133"/>
        <v>3090.989247311828</v>
      </c>
    </row>
    <row r="4248" spans="1:15" x14ac:dyDescent="0.25">
      <c r="A4248" s="109" t="s">
        <v>17690</v>
      </c>
      <c r="B4248" s="109" t="s">
        <v>10277</v>
      </c>
      <c r="C4248" s="109" t="s">
        <v>10276</v>
      </c>
      <c r="D4248" s="109" t="s">
        <v>3721</v>
      </c>
      <c r="E4248" s="109" t="s">
        <v>10062</v>
      </c>
      <c r="F4248" s="110">
        <v>416</v>
      </c>
      <c r="G4248" s="110">
        <v>0</v>
      </c>
      <c r="H4248" s="111">
        <v>1209090</v>
      </c>
      <c r="I4248" s="111">
        <v>0</v>
      </c>
      <c r="J4248" s="112">
        <v>2906.47</v>
      </c>
      <c r="K4248" s="109" t="s">
        <v>17554</v>
      </c>
      <c r="L4248" s="111">
        <v>-20004.877499999999</v>
      </c>
      <c r="M4248" s="111">
        <v>0</v>
      </c>
      <c r="N4248" s="2">
        <f t="shared" si="132"/>
        <v>1209090</v>
      </c>
      <c r="O4248" s="2">
        <f t="shared" si="133"/>
        <v>2906.4663461538462</v>
      </c>
    </row>
    <row r="4249" spans="1:15" x14ac:dyDescent="0.25">
      <c r="A4249" s="109" t="s">
        <v>17690</v>
      </c>
      <c r="B4249" s="109" t="s">
        <v>10277</v>
      </c>
      <c r="C4249" s="109" t="s">
        <v>10276</v>
      </c>
      <c r="D4249" s="109" t="s">
        <v>3722</v>
      </c>
      <c r="E4249" s="109" t="s">
        <v>10063</v>
      </c>
      <c r="F4249" s="110">
        <v>302</v>
      </c>
      <c r="G4249" s="110">
        <v>0</v>
      </c>
      <c r="H4249" s="111">
        <v>1082627</v>
      </c>
      <c r="I4249" s="111">
        <v>0</v>
      </c>
      <c r="J4249" s="112">
        <v>3584.86</v>
      </c>
      <c r="K4249" s="109" t="s">
        <v>17554</v>
      </c>
      <c r="L4249" s="111">
        <v>-17912.495500000001</v>
      </c>
      <c r="M4249" s="111">
        <v>0</v>
      </c>
      <c r="N4249" s="2">
        <f t="shared" si="132"/>
        <v>1082627</v>
      </c>
      <c r="O4249" s="2">
        <f t="shared" si="133"/>
        <v>3584.8576158940396</v>
      </c>
    </row>
    <row r="4250" spans="1:15" x14ac:dyDescent="0.25">
      <c r="A4250" s="109" t="s">
        <v>17690</v>
      </c>
      <c r="B4250" s="109" t="s">
        <v>10277</v>
      </c>
      <c r="C4250" s="109" t="s">
        <v>10276</v>
      </c>
      <c r="D4250" s="109" t="s">
        <v>3723</v>
      </c>
      <c r="E4250" s="109" t="s">
        <v>10275</v>
      </c>
      <c r="F4250" s="110">
        <v>225</v>
      </c>
      <c r="G4250" s="110">
        <v>75</v>
      </c>
      <c r="H4250" s="111">
        <v>1048946</v>
      </c>
      <c r="I4250" s="111">
        <v>262236</v>
      </c>
      <c r="J4250" s="112">
        <v>3496.49</v>
      </c>
      <c r="K4250" s="109" t="s">
        <v>17554</v>
      </c>
      <c r="L4250" s="111">
        <v>-17355.2248</v>
      </c>
      <c r="M4250" s="111">
        <v>0</v>
      </c>
      <c r="N4250" s="2">
        <f t="shared" si="132"/>
        <v>786710</v>
      </c>
      <c r="O4250" s="2">
        <f t="shared" si="133"/>
        <v>3496.4888888888891</v>
      </c>
    </row>
    <row r="4251" spans="1:15" x14ac:dyDescent="0.25">
      <c r="A4251" s="109" t="s">
        <v>17690</v>
      </c>
      <c r="B4251" s="109" t="s">
        <v>10272</v>
      </c>
      <c r="C4251" s="109" t="s">
        <v>10271</v>
      </c>
      <c r="D4251" s="109" t="s">
        <v>3724</v>
      </c>
      <c r="E4251" s="109" t="s">
        <v>10274</v>
      </c>
      <c r="F4251" s="110">
        <v>271</v>
      </c>
      <c r="G4251" s="110">
        <v>0</v>
      </c>
      <c r="H4251" s="111">
        <v>876725</v>
      </c>
      <c r="I4251" s="111">
        <v>0</v>
      </c>
      <c r="J4251" s="112">
        <v>3235.15</v>
      </c>
      <c r="K4251" s="109" t="s">
        <v>17554</v>
      </c>
      <c r="L4251" s="111">
        <v>-14505.757299999999</v>
      </c>
      <c r="M4251" s="111">
        <v>0</v>
      </c>
      <c r="N4251" s="2">
        <f t="shared" si="132"/>
        <v>876725</v>
      </c>
      <c r="O4251" s="2">
        <f t="shared" si="133"/>
        <v>3235.1476014760146</v>
      </c>
    </row>
    <row r="4252" spans="1:15" x14ac:dyDescent="0.25">
      <c r="A4252" s="109" t="s">
        <v>17690</v>
      </c>
      <c r="B4252" s="109" t="s">
        <v>10272</v>
      </c>
      <c r="C4252" s="109" t="s">
        <v>10271</v>
      </c>
      <c r="D4252" s="109" t="s">
        <v>3725</v>
      </c>
      <c r="E4252" s="109" t="s">
        <v>10273</v>
      </c>
      <c r="F4252" s="110">
        <v>126</v>
      </c>
      <c r="G4252" s="110">
        <v>0</v>
      </c>
      <c r="H4252" s="111">
        <v>460538</v>
      </c>
      <c r="I4252" s="111">
        <v>0</v>
      </c>
      <c r="J4252" s="112">
        <v>3655.06</v>
      </c>
      <c r="K4252" s="109" t="s">
        <v>17554</v>
      </c>
      <c r="L4252" s="111">
        <v>-7619.7870999999996</v>
      </c>
      <c r="M4252" s="111">
        <v>0</v>
      </c>
      <c r="N4252" s="2">
        <f t="shared" si="132"/>
        <v>460538</v>
      </c>
      <c r="O4252" s="2">
        <f t="shared" si="133"/>
        <v>3655.063492063492</v>
      </c>
    </row>
    <row r="4253" spans="1:15" x14ac:dyDescent="0.25">
      <c r="A4253" s="109" t="s">
        <v>17690</v>
      </c>
      <c r="B4253" s="109" t="s">
        <v>10272</v>
      </c>
      <c r="C4253" s="109" t="s">
        <v>10271</v>
      </c>
      <c r="D4253" s="109" t="s">
        <v>3726</v>
      </c>
      <c r="E4253" s="109" t="s">
        <v>10270</v>
      </c>
      <c r="F4253" s="110">
        <v>94</v>
      </c>
      <c r="G4253" s="110">
        <v>0</v>
      </c>
      <c r="H4253" s="111">
        <v>305330</v>
      </c>
      <c r="I4253" s="111">
        <v>0</v>
      </c>
      <c r="J4253" s="112">
        <v>3248.19</v>
      </c>
      <c r="K4253" s="109" t="s">
        <v>17554</v>
      </c>
      <c r="L4253" s="111">
        <v>-5051.8035</v>
      </c>
      <c r="M4253" s="111">
        <v>0</v>
      </c>
      <c r="N4253" s="2">
        <f t="shared" si="132"/>
        <v>305330</v>
      </c>
      <c r="O4253" s="2">
        <f t="shared" si="133"/>
        <v>3248.1914893617022</v>
      </c>
    </row>
    <row r="4254" spans="1:15" x14ac:dyDescent="0.25">
      <c r="A4254" s="109" t="s">
        <v>17690</v>
      </c>
      <c r="B4254" s="109" t="s">
        <v>10268</v>
      </c>
      <c r="C4254" s="109" t="s">
        <v>10267</v>
      </c>
      <c r="D4254" s="109" t="s">
        <v>3727</v>
      </c>
      <c r="E4254" s="109" t="s">
        <v>10269</v>
      </c>
      <c r="F4254" s="110">
        <v>144</v>
      </c>
      <c r="G4254" s="110">
        <v>0</v>
      </c>
      <c r="H4254" s="111">
        <v>397248</v>
      </c>
      <c r="I4254" s="111">
        <v>0</v>
      </c>
      <c r="J4254" s="112">
        <v>2758.67</v>
      </c>
      <c r="K4254" s="109" t="s">
        <v>17554</v>
      </c>
      <c r="L4254" s="111">
        <v>-6572.6170000000002</v>
      </c>
      <c r="M4254" s="111">
        <v>0</v>
      </c>
      <c r="N4254" s="2">
        <f t="shared" si="132"/>
        <v>397248</v>
      </c>
      <c r="O4254" s="2">
        <f t="shared" si="133"/>
        <v>2758.6666666666665</v>
      </c>
    </row>
    <row r="4255" spans="1:15" x14ac:dyDescent="0.25">
      <c r="A4255" s="109" t="s">
        <v>17690</v>
      </c>
      <c r="B4255" s="109" t="s">
        <v>10268</v>
      </c>
      <c r="C4255" s="109" t="s">
        <v>10267</v>
      </c>
      <c r="D4255" s="109" t="s">
        <v>3728</v>
      </c>
      <c r="E4255" s="109" t="s">
        <v>10266</v>
      </c>
      <c r="F4255" s="110">
        <v>335</v>
      </c>
      <c r="G4255" s="110">
        <v>0</v>
      </c>
      <c r="H4255" s="111">
        <v>830428</v>
      </c>
      <c r="I4255" s="111">
        <v>0</v>
      </c>
      <c r="J4255" s="112">
        <v>2478.89</v>
      </c>
      <c r="K4255" s="109" t="s">
        <v>17554</v>
      </c>
      <c r="L4255" s="111">
        <v>-13739.7631</v>
      </c>
      <c r="M4255" s="111">
        <v>0</v>
      </c>
      <c r="N4255" s="2">
        <f t="shared" si="132"/>
        <v>830428</v>
      </c>
      <c r="O4255" s="2">
        <f t="shared" si="133"/>
        <v>2478.8895522388061</v>
      </c>
    </row>
    <row r="4256" spans="1:15" x14ac:dyDescent="0.25">
      <c r="A4256" s="109" t="s">
        <v>17690</v>
      </c>
      <c r="B4256" s="109" t="s">
        <v>10265</v>
      </c>
      <c r="C4256" s="109" t="s">
        <v>10264</v>
      </c>
      <c r="D4256" s="109" t="s">
        <v>3729</v>
      </c>
      <c r="E4256" s="109" t="s">
        <v>10263</v>
      </c>
      <c r="F4256" s="110">
        <v>241</v>
      </c>
      <c r="G4256" s="110">
        <v>0</v>
      </c>
      <c r="H4256" s="111">
        <v>697915</v>
      </c>
      <c r="I4256" s="111">
        <v>0</v>
      </c>
      <c r="J4256" s="112">
        <v>2895.91</v>
      </c>
      <c r="K4256" s="109" t="s">
        <v>17554</v>
      </c>
      <c r="L4256" s="111">
        <v>-11547.287399999999</v>
      </c>
      <c r="M4256" s="111">
        <v>0</v>
      </c>
      <c r="N4256" s="2">
        <f t="shared" si="132"/>
        <v>697915</v>
      </c>
      <c r="O4256" s="2">
        <f t="shared" si="133"/>
        <v>2895.9128630705395</v>
      </c>
    </row>
    <row r="4257" spans="1:15" x14ac:dyDescent="0.25">
      <c r="A4257" s="109" t="s">
        <v>17690</v>
      </c>
      <c r="B4257" s="109" t="s">
        <v>10262</v>
      </c>
      <c r="C4257" s="109" t="s">
        <v>10261</v>
      </c>
      <c r="D4257" s="109" t="s">
        <v>3730</v>
      </c>
      <c r="E4257" s="109" t="s">
        <v>10260</v>
      </c>
      <c r="F4257" s="110">
        <v>80</v>
      </c>
      <c r="G4257" s="110">
        <v>0</v>
      </c>
      <c r="H4257" s="111">
        <v>273482</v>
      </c>
      <c r="I4257" s="111">
        <v>0</v>
      </c>
      <c r="J4257" s="112">
        <v>3418.52</v>
      </c>
      <c r="K4257" s="109" t="s">
        <v>17552</v>
      </c>
      <c r="L4257" s="111">
        <v>13022.938399999999</v>
      </c>
      <c r="M4257" s="111">
        <v>0</v>
      </c>
      <c r="N4257" s="2">
        <f t="shared" si="132"/>
        <v>273482</v>
      </c>
      <c r="O4257" s="2">
        <f t="shared" si="133"/>
        <v>3418.5250000000001</v>
      </c>
    </row>
    <row r="4258" spans="1:15" x14ac:dyDescent="0.25">
      <c r="A4258" s="109" t="s">
        <v>17690</v>
      </c>
      <c r="B4258" s="109" t="s">
        <v>10259</v>
      </c>
      <c r="C4258" s="109" t="s">
        <v>10258</v>
      </c>
      <c r="D4258" s="109" t="s">
        <v>3731</v>
      </c>
      <c r="E4258" s="109" t="s">
        <v>10257</v>
      </c>
      <c r="F4258" s="110">
        <v>146</v>
      </c>
      <c r="G4258" s="110">
        <v>0</v>
      </c>
      <c r="H4258" s="111">
        <v>472998</v>
      </c>
      <c r="I4258" s="111">
        <v>0</v>
      </c>
      <c r="J4258" s="112">
        <v>3239.71</v>
      </c>
      <c r="K4258" s="109" t="s">
        <v>17552</v>
      </c>
      <c r="L4258" s="111">
        <v>22523.7035</v>
      </c>
      <c r="M4258" s="111">
        <v>0</v>
      </c>
      <c r="N4258" s="2">
        <f t="shared" si="132"/>
        <v>472998</v>
      </c>
      <c r="O4258" s="2">
        <f t="shared" si="133"/>
        <v>3239.7123287671234</v>
      </c>
    </row>
    <row r="4259" spans="1:15" x14ac:dyDescent="0.25">
      <c r="A4259" s="109" t="s">
        <v>17690</v>
      </c>
      <c r="B4259" s="109" t="s">
        <v>10255</v>
      </c>
      <c r="C4259" s="109" t="s">
        <v>10254</v>
      </c>
      <c r="D4259" s="109" t="s">
        <v>3732</v>
      </c>
      <c r="E4259" s="109" t="s">
        <v>10256</v>
      </c>
      <c r="F4259" s="110">
        <v>99</v>
      </c>
      <c r="G4259" s="110">
        <v>0</v>
      </c>
      <c r="H4259" s="111">
        <v>299772</v>
      </c>
      <c r="I4259" s="111">
        <v>0</v>
      </c>
      <c r="J4259" s="112">
        <v>3028</v>
      </c>
      <c r="K4259" s="109" t="s">
        <v>17552</v>
      </c>
      <c r="L4259" s="111">
        <v>14274.858899999999</v>
      </c>
      <c r="M4259" s="111">
        <v>0</v>
      </c>
      <c r="N4259" s="2">
        <f t="shared" si="132"/>
        <v>299772</v>
      </c>
      <c r="O4259" s="2">
        <f t="shared" si="133"/>
        <v>3028</v>
      </c>
    </row>
    <row r="4260" spans="1:15" x14ac:dyDescent="0.25">
      <c r="A4260" s="109" t="s">
        <v>17690</v>
      </c>
      <c r="B4260" s="109" t="s">
        <v>10255</v>
      </c>
      <c r="C4260" s="109" t="s">
        <v>10254</v>
      </c>
      <c r="D4260" s="109" t="s">
        <v>3733</v>
      </c>
      <c r="E4260" s="109" t="s">
        <v>10253</v>
      </c>
      <c r="F4260" s="110">
        <v>100</v>
      </c>
      <c r="G4260" s="110">
        <v>0</v>
      </c>
      <c r="H4260" s="111">
        <v>295296</v>
      </c>
      <c r="I4260" s="111">
        <v>0</v>
      </c>
      <c r="J4260" s="112">
        <v>2952.96</v>
      </c>
      <c r="K4260" s="109" t="s">
        <v>17552</v>
      </c>
      <c r="L4260" s="111">
        <v>14061.724200000001</v>
      </c>
      <c r="M4260" s="111">
        <v>0</v>
      </c>
      <c r="N4260" s="2">
        <f t="shared" si="132"/>
        <v>295296</v>
      </c>
      <c r="O4260" s="2">
        <f t="shared" si="133"/>
        <v>2952.96</v>
      </c>
    </row>
    <row r="4261" spans="1:15" x14ac:dyDescent="0.25">
      <c r="A4261" s="109" t="s">
        <v>17690</v>
      </c>
      <c r="B4261" s="109" t="s">
        <v>10244</v>
      </c>
      <c r="C4261" s="109" t="s">
        <v>10243</v>
      </c>
      <c r="D4261" s="109" t="s">
        <v>3736</v>
      </c>
      <c r="E4261" s="109" t="s">
        <v>6160</v>
      </c>
      <c r="F4261" s="110">
        <v>100</v>
      </c>
      <c r="G4261" s="110">
        <v>0</v>
      </c>
      <c r="H4261" s="111">
        <v>237922</v>
      </c>
      <c r="I4261" s="111">
        <v>0</v>
      </c>
      <c r="J4261" s="112">
        <v>2379.2199999999998</v>
      </c>
      <c r="K4261" s="109" t="s">
        <v>17552</v>
      </c>
      <c r="L4261" s="111">
        <v>11329.6283</v>
      </c>
      <c r="M4261" s="111">
        <v>0</v>
      </c>
      <c r="N4261" s="2">
        <f t="shared" si="132"/>
        <v>237922</v>
      </c>
      <c r="O4261" s="2">
        <f t="shared" si="133"/>
        <v>2379.2199999999998</v>
      </c>
    </row>
    <row r="4262" spans="1:15" x14ac:dyDescent="0.25">
      <c r="A4262" s="109" t="s">
        <v>17690</v>
      </c>
      <c r="B4262" s="109" t="s">
        <v>10244</v>
      </c>
      <c r="C4262" s="109" t="s">
        <v>10243</v>
      </c>
      <c r="D4262" s="109" t="s">
        <v>3737</v>
      </c>
      <c r="E4262" s="109" t="s">
        <v>10246</v>
      </c>
      <c r="F4262" s="110">
        <v>110</v>
      </c>
      <c r="G4262" s="110">
        <v>0</v>
      </c>
      <c r="H4262" s="111">
        <v>239645</v>
      </c>
      <c r="I4262" s="111">
        <v>0</v>
      </c>
      <c r="J4262" s="112">
        <v>2178.59</v>
      </c>
      <c r="K4262" s="109" t="s">
        <v>17552</v>
      </c>
      <c r="L4262" s="111">
        <v>11411.6528</v>
      </c>
      <c r="M4262" s="111">
        <v>0</v>
      </c>
      <c r="N4262" s="2">
        <f t="shared" si="132"/>
        <v>239645</v>
      </c>
      <c r="O4262" s="2">
        <f t="shared" si="133"/>
        <v>2178.590909090909</v>
      </c>
    </row>
    <row r="4263" spans="1:15" x14ac:dyDescent="0.25">
      <c r="A4263" s="109" t="s">
        <v>17690</v>
      </c>
      <c r="B4263" s="109" t="s">
        <v>10244</v>
      </c>
      <c r="C4263" s="109" t="s">
        <v>10243</v>
      </c>
      <c r="D4263" s="109" t="s">
        <v>3738</v>
      </c>
      <c r="E4263" s="109" t="s">
        <v>10245</v>
      </c>
      <c r="F4263" s="110">
        <v>126</v>
      </c>
      <c r="G4263" s="110">
        <v>0</v>
      </c>
      <c r="H4263" s="111">
        <v>392736</v>
      </c>
      <c r="I4263" s="111">
        <v>0</v>
      </c>
      <c r="J4263" s="112">
        <v>3116.95</v>
      </c>
      <c r="K4263" s="109" t="s">
        <v>17552</v>
      </c>
      <c r="L4263" s="111">
        <v>18701.7248</v>
      </c>
      <c r="M4263" s="111">
        <v>0</v>
      </c>
      <c r="N4263" s="2">
        <f t="shared" si="132"/>
        <v>392736</v>
      </c>
      <c r="O4263" s="2">
        <f t="shared" si="133"/>
        <v>3116.9523809523807</v>
      </c>
    </row>
    <row r="4264" spans="1:15" x14ac:dyDescent="0.25">
      <c r="A4264" s="109" t="s">
        <v>17690</v>
      </c>
      <c r="B4264" s="109" t="s">
        <v>10244</v>
      </c>
      <c r="C4264" s="109" t="s">
        <v>10243</v>
      </c>
      <c r="D4264" s="109" t="s">
        <v>3739</v>
      </c>
      <c r="E4264" s="109" t="s">
        <v>10242</v>
      </c>
      <c r="F4264" s="110">
        <v>50</v>
      </c>
      <c r="G4264" s="110">
        <v>0</v>
      </c>
      <c r="H4264" s="111">
        <v>124994</v>
      </c>
      <c r="I4264" s="111">
        <v>0</v>
      </c>
      <c r="J4264" s="112">
        <v>2499.88</v>
      </c>
      <c r="K4264" s="109" t="s">
        <v>17552</v>
      </c>
      <c r="L4264" s="111">
        <v>5952.0816999999997</v>
      </c>
      <c r="M4264" s="111">
        <v>0</v>
      </c>
      <c r="N4264" s="2">
        <f t="shared" si="132"/>
        <v>124994</v>
      </c>
      <c r="O4264" s="2">
        <f t="shared" si="133"/>
        <v>2499.88</v>
      </c>
    </row>
    <row r="4265" spans="1:15" x14ac:dyDescent="0.25">
      <c r="A4265" s="109" t="s">
        <v>17690</v>
      </c>
      <c r="B4265" s="109" t="s">
        <v>10239</v>
      </c>
      <c r="C4265" s="109" t="s">
        <v>10238</v>
      </c>
      <c r="D4265" s="109" t="s">
        <v>3740</v>
      </c>
      <c r="E4265" s="109" t="s">
        <v>18293</v>
      </c>
      <c r="F4265" s="110">
        <v>240</v>
      </c>
      <c r="G4265" s="110">
        <v>0</v>
      </c>
      <c r="H4265" s="111">
        <v>681747</v>
      </c>
      <c r="I4265" s="111">
        <v>0</v>
      </c>
      <c r="J4265" s="112">
        <v>2840.61</v>
      </c>
      <c r="K4265" s="109" t="s">
        <v>17554</v>
      </c>
      <c r="L4265" s="111">
        <v>-11279.775299999999</v>
      </c>
      <c r="M4265" s="111">
        <v>0</v>
      </c>
      <c r="N4265" s="2">
        <f t="shared" si="132"/>
        <v>681747</v>
      </c>
      <c r="O4265" s="2">
        <f t="shared" si="133"/>
        <v>2840.6125000000002</v>
      </c>
    </row>
    <row r="4266" spans="1:15" x14ac:dyDescent="0.25">
      <c r="A4266" s="109" t="s">
        <v>17690</v>
      </c>
      <c r="B4266" s="109" t="s">
        <v>10239</v>
      </c>
      <c r="C4266" s="109" t="s">
        <v>10238</v>
      </c>
      <c r="D4266" s="109" t="s">
        <v>3741</v>
      </c>
      <c r="E4266" s="109" t="s">
        <v>18294</v>
      </c>
      <c r="F4266" s="110">
        <v>341</v>
      </c>
      <c r="G4266" s="110">
        <v>0</v>
      </c>
      <c r="H4266" s="111">
        <v>1049624</v>
      </c>
      <c r="I4266" s="111">
        <v>0</v>
      </c>
      <c r="J4266" s="112">
        <v>3078.08</v>
      </c>
      <c r="K4266" s="109" t="s">
        <v>17554</v>
      </c>
      <c r="L4266" s="111">
        <v>-17366.4414</v>
      </c>
      <c r="M4266" s="111">
        <v>0</v>
      </c>
      <c r="N4266" s="2">
        <f t="shared" si="132"/>
        <v>1049624</v>
      </c>
      <c r="O4266" s="2">
        <f t="shared" si="133"/>
        <v>3078.0762463343108</v>
      </c>
    </row>
    <row r="4267" spans="1:15" x14ac:dyDescent="0.25">
      <c r="A4267" s="109" t="s">
        <v>17690</v>
      </c>
      <c r="B4267" s="109" t="s">
        <v>10239</v>
      </c>
      <c r="C4267" s="109" t="s">
        <v>10238</v>
      </c>
      <c r="D4267" s="109" t="s">
        <v>3742</v>
      </c>
      <c r="E4267" s="109" t="s">
        <v>18295</v>
      </c>
      <c r="F4267" s="110">
        <v>313</v>
      </c>
      <c r="G4267" s="110">
        <v>0</v>
      </c>
      <c r="H4267" s="111">
        <v>807810</v>
      </c>
      <c r="I4267" s="111">
        <v>0</v>
      </c>
      <c r="J4267" s="112">
        <v>2580.86</v>
      </c>
      <c r="K4267" s="109" t="s">
        <v>17554</v>
      </c>
      <c r="L4267" s="111">
        <v>-13365.535099999999</v>
      </c>
      <c r="M4267" s="111">
        <v>0</v>
      </c>
      <c r="N4267" s="2">
        <f t="shared" si="132"/>
        <v>807810</v>
      </c>
      <c r="O4267" s="2">
        <f t="shared" si="133"/>
        <v>2580.8626198083066</v>
      </c>
    </row>
    <row r="4268" spans="1:15" x14ac:dyDescent="0.25">
      <c r="A4268" s="109" t="s">
        <v>17690</v>
      </c>
      <c r="B4268" s="109" t="s">
        <v>10239</v>
      </c>
      <c r="C4268" s="109" t="s">
        <v>10238</v>
      </c>
      <c r="D4268" s="109" t="s">
        <v>3743</v>
      </c>
      <c r="E4268" s="109" t="s">
        <v>6388</v>
      </c>
      <c r="F4268" s="110">
        <v>0</v>
      </c>
      <c r="G4268" s="110">
        <v>2</v>
      </c>
      <c r="H4268" s="111">
        <v>7710</v>
      </c>
      <c r="I4268" s="111">
        <v>7710</v>
      </c>
      <c r="J4268" s="112">
        <v>3855</v>
      </c>
      <c r="K4268" s="109" t="s">
        <v>17554</v>
      </c>
      <c r="L4268" s="111">
        <v>-127.56019999999999</v>
      </c>
      <c r="M4268" s="111">
        <v>0</v>
      </c>
      <c r="N4268" s="2">
        <f t="shared" si="132"/>
        <v>0</v>
      </c>
      <c r="O4268" s="2" t="str">
        <f t="shared" si="133"/>
        <v>No Standing Units</v>
      </c>
    </row>
    <row r="4269" spans="1:15" x14ac:dyDescent="0.25">
      <c r="A4269" s="109" t="s">
        <v>17690</v>
      </c>
      <c r="B4269" s="109" t="s">
        <v>10239</v>
      </c>
      <c r="C4269" s="109" t="s">
        <v>10238</v>
      </c>
      <c r="D4269" s="109" t="s">
        <v>3744</v>
      </c>
      <c r="E4269" s="109" t="s">
        <v>18296</v>
      </c>
      <c r="F4269" s="110">
        <v>234</v>
      </c>
      <c r="G4269" s="110">
        <v>0</v>
      </c>
      <c r="H4269" s="111">
        <v>694583</v>
      </c>
      <c r="I4269" s="111">
        <v>0</v>
      </c>
      <c r="J4269" s="112">
        <v>2968.3</v>
      </c>
      <c r="K4269" s="109" t="s">
        <v>17554</v>
      </c>
      <c r="L4269" s="111">
        <v>-11492.1471</v>
      </c>
      <c r="M4269" s="111">
        <v>0</v>
      </c>
      <c r="N4269" s="2">
        <f t="shared" si="132"/>
        <v>694583</v>
      </c>
      <c r="O4269" s="2">
        <f t="shared" si="133"/>
        <v>2968.3034188034189</v>
      </c>
    </row>
    <row r="4270" spans="1:15" x14ac:dyDescent="0.25">
      <c r="A4270" s="109" t="s">
        <v>17690</v>
      </c>
      <c r="B4270" s="109" t="s">
        <v>10239</v>
      </c>
      <c r="C4270" s="109" t="s">
        <v>10238</v>
      </c>
      <c r="D4270" s="109" t="s">
        <v>3745</v>
      </c>
      <c r="E4270" s="109" t="s">
        <v>18297</v>
      </c>
      <c r="F4270" s="110">
        <v>239</v>
      </c>
      <c r="G4270" s="110">
        <v>0</v>
      </c>
      <c r="H4270" s="111">
        <v>767162</v>
      </c>
      <c r="I4270" s="111">
        <v>0</v>
      </c>
      <c r="J4270" s="112">
        <v>3209.88</v>
      </c>
      <c r="K4270" s="109" t="s">
        <v>17554</v>
      </c>
      <c r="L4270" s="111">
        <v>-12692.992399999999</v>
      </c>
      <c r="M4270" s="111">
        <v>0</v>
      </c>
      <c r="N4270" s="2">
        <f t="shared" si="132"/>
        <v>767162</v>
      </c>
      <c r="O4270" s="2">
        <f t="shared" si="133"/>
        <v>3209.8828451882846</v>
      </c>
    </row>
    <row r="4271" spans="1:15" x14ac:dyDescent="0.25">
      <c r="A4271" s="109" t="s">
        <v>17690</v>
      </c>
      <c r="B4271" s="109" t="s">
        <v>10239</v>
      </c>
      <c r="C4271" s="109" t="s">
        <v>10238</v>
      </c>
      <c r="D4271" s="109" t="s">
        <v>3746</v>
      </c>
      <c r="E4271" s="109" t="s">
        <v>18298</v>
      </c>
      <c r="F4271" s="110">
        <v>448</v>
      </c>
      <c r="G4271" s="110">
        <v>0</v>
      </c>
      <c r="H4271" s="111">
        <v>1332840</v>
      </c>
      <c r="I4271" s="111">
        <v>0</v>
      </c>
      <c r="J4271" s="112">
        <v>2975.09</v>
      </c>
      <c r="K4271" s="109" t="s">
        <v>17554</v>
      </c>
      <c r="L4271" s="111">
        <v>-22052.359499999999</v>
      </c>
      <c r="M4271" s="111">
        <v>0</v>
      </c>
      <c r="N4271" s="2">
        <f t="shared" si="132"/>
        <v>1332840</v>
      </c>
      <c r="O4271" s="2">
        <f t="shared" si="133"/>
        <v>2975.0892857142858</v>
      </c>
    </row>
    <row r="4272" spans="1:15" x14ac:dyDescent="0.25">
      <c r="A4272" s="109" t="s">
        <v>17690</v>
      </c>
      <c r="B4272" s="109" t="s">
        <v>10239</v>
      </c>
      <c r="C4272" s="109" t="s">
        <v>10238</v>
      </c>
      <c r="D4272" s="109" t="s">
        <v>3747</v>
      </c>
      <c r="E4272" s="109" t="s">
        <v>18299</v>
      </c>
      <c r="F4272" s="110">
        <v>216</v>
      </c>
      <c r="G4272" s="110">
        <v>0</v>
      </c>
      <c r="H4272" s="111">
        <v>700180</v>
      </c>
      <c r="I4272" s="111">
        <v>0</v>
      </c>
      <c r="J4272" s="112">
        <v>3241.57</v>
      </c>
      <c r="K4272" s="109" t="s">
        <v>17554</v>
      </c>
      <c r="L4272" s="111">
        <v>-11584.761399999999</v>
      </c>
      <c r="M4272" s="111">
        <v>0</v>
      </c>
      <c r="N4272" s="2">
        <f t="shared" si="132"/>
        <v>700180</v>
      </c>
      <c r="O4272" s="2">
        <f t="shared" si="133"/>
        <v>3241.5740740740739</v>
      </c>
    </row>
    <row r="4273" spans="1:15" x14ac:dyDescent="0.25">
      <c r="A4273" s="109" t="s">
        <v>17690</v>
      </c>
      <c r="B4273" s="109" t="s">
        <v>10239</v>
      </c>
      <c r="C4273" s="109" t="s">
        <v>10238</v>
      </c>
      <c r="D4273" s="109" t="s">
        <v>3748</v>
      </c>
      <c r="E4273" s="109" t="s">
        <v>6388</v>
      </c>
      <c r="F4273" s="110">
        <v>4</v>
      </c>
      <c r="G4273" s="110">
        <v>0</v>
      </c>
      <c r="H4273" s="111">
        <v>15537</v>
      </c>
      <c r="I4273" s="111">
        <v>0</v>
      </c>
      <c r="J4273" s="112">
        <v>3884.25</v>
      </c>
      <c r="K4273" s="109" t="s">
        <v>17554</v>
      </c>
      <c r="L4273" s="111">
        <v>-257.06189999999998</v>
      </c>
      <c r="M4273" s="111">
        <v>0</v>
      </c>
      <c r="N4273" s="2">
        <f t="shared" si="132"/>
        <v>15537</v>
      </c>
      <c r="O4273" s="2">
        <f t="shared" si="133"/>
        <v>3884.25</v>
      </c>
    </row>
    <row r="4274" spans="1:15" x14ac:dyDescent="0.25">
      <c r="A4274" s="109" t="s">
        <v>17690</v>
      </c>
      <c r="B4274" s="109" t="s">
        <v>10239</v>
      </c>
      <c r="C4274" s="109" t="s">
        <v>10238</v>
      </c>
      <c r="D4274" s="109" t="s">
        <v>3749</v>
      </c>
      <c r="E4274" s="109" t="s">
        <v>18300</v>
      </c>
      <c r="F4274" s="110">
        <v>199</v>
      </c>
      <c r="G4274" s="110">
        <v>16</v>
      </c>
      <c r="H4274" s="111">
        <v>705280</v>
      </c>
      <c r="I4274" s="111">
        <v>52486</v>
      </c>
      <c r="J4274" s="112">
        <v>3280.37</v>
      </c>
      <c r="K4274" s="109" t="s">
        <v>17554</v>
      </c>
      <c r="L4274" s="111">
        <v>-11669.1297</v>
      </c>
      <c r="M4274" s="111">
        <v>0</v>
      </c>
      <c r="N4274" s="2">
        <f t="shared" si="132"/>
        <v>652794</v>
      </c>
      <c r="O4274" s="2">
        <f t="shared" si="133"/>
        <v>3280.3718592964824</v>
      </c>
    </row>
    <row r="4275" spans="1:15" x14ac:dyDescent="0.25">
      <c r="A4275" s="109" t="s">
        <v>17690</v>
      </c>
      <c r="B4275" s="109" t="s">
        <v>10239</v>
      </c>
      <c r="C4275" s="109" t="s">
        <v>10238</v>
      </c>
      <c r="D4275" s="109" t="s">
        <v>3750</v>
      </c>
      <c r="E4275" s="109" t="s">
        <v>10241</v>
      </c>
      <c r="F4275" s="110">
        <v>35</v>
      </c>
      <c r="G4275" s="110">
        <v>0</v>
      </c>
      <c r="H4275" s="111">
        <v>76957</v>
      </c>
      <c r="I4275" s="111">
        <v>0</v>
      </c>
      <c r="J4275" s="112">
        <v>2198.77</v>
      </c>
      <c r="K4275" s="109" t="s">
        <v>17554</v>
      </c>
      <c r="L4275" s="111">
        <v>-1273.2799</v>
      </c>
      <c r="M4275" s="111">
        <v>0</v>
      </c>
      <c r="N4275" s="2">
        <f t="shared" si="132"/>
        <v>76957</v>
      </c>
      <c r="O4275" s="2">
        <f t="shared" si="133"/>
        <v>2198.7714285714287</v>
      </c>
    </row>
    <row r="4276" spans="1:15" x14ac:dyDescent="0.25">
      <c r="A4276" s="109" t="s">
        <v>17690</v>
      </c>
      <c r="B4276" s="109" t="s">
        <v>10239</v>
      </c>
      <c r="C4276" s="109" t="s">
        <v>10238</v>
      </c>
      <c r="D4276" s="109" t="s">
        <v>3751</v>
      </c>
      <c r="E4276" s="109" t="s">
        <v>10240</v>
      </c>
      <c r="F4276" s="110">
        <v>35</v>
      </c>
      <c r="G4276" s="110">
        <v>0</v>
      </c>
      <c r="H4276" s="111">
        <v>78947</v>
      </c>
      <c r="I4276" s="111">
        <v>0</v>
      </c>
      <c r="J4276" s="112">
        <v>2255.63</v>
      </c>
      <c r="K4276" s="109" t="s">
        <v>17554</v>
      </c>
      <c r="L4276" s="111">
        <v>-1306.2084</v>
      </c>
      <c r="M4276" s="111">
        <v>0</v>
      </c>
      <c r="N4276" s="2">
        <f t="shared" si="132"/>
        <v>78947</v>
      </c>
      <c r="O4276" s="2">
        <f t="shared" si="133"/>
        <v>2255.6285714285714</v>
      </c>
    </row>
    <row r="4277" spans="1:15" x14ac:dyDescent="0.25">
      <c r="A4277" s="109" t="s">
        <v>17690</v>
      </c>
      <c r="B4277" s="109" t="s">
        <v>10239</v>
      </c>
      <c r="C4277" s="109" t="s">
        <v>10238</v>
      </c>
      <c r="D4277" s="109" t="s">
        <v>3752</v>
      </c>
      <c r="E4277" s="109" t="s">
        <v>10237</v>
      </c>
      <c r="F4277" s="110">
        <v>15</v>
      </c>
      <c r="G4277" s="110">
        <v>0</v>
      </c>
      <c r="H4277" s="111">
        <v>31858</v>
      </c>
      <c r="I4277" s="111">
        <v>0</v>
      </c>
      <c r="J4277" s="112">
        <v>2123.87</v>
      </c>
      <c r="K4277" s="109" t="s">
        <v>17554</v>
      </c>
      <c r="L4277" s="111">
        <v>-527.10209999999995</v>
      </c>
      <c r="M4277" s="111">
        <v>0</v>
      </c>
      <c r="N4277" s="2">
        <f t="shared" si="132"/>
        <v>31858</v>
      </c>
      <c r="O4277" s="2">
        <f t="shared" si="133"/>
        <v>2123.8666666666668</v>
      </c>
    </row>
    <row r="4278" spans="1:15" x14ac:dyDescent="0.25">
      <c r="A4278" s="109" t="s">
        <v>17690</v>
      </c>
      <c r="B4278" s="109" t="s">
        <v>10232</v>
      </c>
      <c r="C4278" s="109" t="s">
        <v>10231</v>
      </c>
      <c r="D4278" s="109" t="s">
        <v>3754</v>
      </c>
      <c r="E4278" s="109" t="s">
        <v>10233</v>
      </c>
      <c r="F4278" s="110">
        <v>38</v>
      </c>
      <c r="G4278" s="110">
        <v>0</v>
      </c>
      <c r="H4278" s="111">
        <v>113701</v>
      </c>
      <c r="I4278" s="111">
        <v>0</v>
      </c>
      <c r="J4278" s="112">
        <v>2992.13</v>
      </c>
      <c r="K4278" s="109" t="s">
        <v>17554</v>
      </c>
      <c r="L4278" s="111">
        <v>-1881.2357999999999</v>
      </c>
      <c r="M4278" s="111">
        <v>0</v>
      </c>
      <c r="N4278" s="2">
        <f t="shared" si="132"/>
        <v>113701</v>
      </c>
      <c r="O4278" s="2">
        <f t="shared" si="133"/>
        <v>2992.1315789473683</v>
      </c>
    </row>
    <row r="4279" spans="1:15" x14ac:dyDescent="0.25">
      <c r="A4279" s="109" t="s">
        <v>17690</v>
      </c>
      <c r="B4279" s="109" t="s">
        <v>10221</v>
      </c>
      <c r="C4279" s="109" t="s">
        <v>10220</v>
      </c>
      <c r="D4279" s="109" t="s">
        <v>3762</v>
      </c>
      <c r="E4279" s="109" t="s">
        <v>10223</v>
      </c>
      <c r="F4279" s="110">
        <v>108</v>
      </c>
      <c r="G4279" s="110">
        <v>0</v>
      </c>
      <c r="H4279" s="111">
        <v>284343</v>
      </c>
      <c r="I4279" s="111">
        <v>0</v>
      </c>
      <c r="J4279" s="112">
        <v>2632.81</v>
      </c>
      <c r="K4279" s="109" t="s">
        <v>17552</v>
      </c>
      <c r="L4279" s="111">
        <v>13540.1417</v>
      </c>
      <c r="M4279" s="111">
        <v>0</v>
      </c>
      <c r="N4279" s="2">
        <f t="shared" si="132"/>
        <v>284343</v>
      </c>
      <c r="O4279" s="2">
        <f t="shared" si="133"/>
        <v>2632.8055555555557</v>
      </c>
    </row>
    <row r="4280" spans="1:15" x14ac:dyDescent="0.25">
      <c r="A4280" s="109" t="s">
        <v>17690</v>
      </c>
      <c r="B4280" s="109" t="s">
        <v>10221</v>
      </c>
      <c r="C4280" s="109" t="s">
        <v>10220</v>
      </c>
      <c r="D4280" s="109" t="s">
        <v>3763</v>
      </c>
      <c r="E4280" s="109" t="s">
        <v>10222</v>
      </c>
      <c r="F4280" s="110">
        <v>85</v>
      </c>
      <c r="G4280" s="110">
        <v>0</v>
      </c>
      <c r="H4280" s="111">
        <v>307695</v>
      </c>
      <c r="I4280" s="111">
        <v>0</v>
      </c>
      <c r="J4280" s="112">
        <v>3619.94</v>
      </c>
      <c r="K4280" s="109" t="s">
        <v>17552</v>
      </c>
      <c r="L4280" s="111">
        <v>14652.137000000001</v>
      </c>
      <c r="M4280" s="111">
        <v>0</v>
      </c>
      <c r="N4280" s="2">
        <f t="shared" si="132"/>
        <v>307695</v>
      </c>
      <c r="O4280" s="2">
        <f t="shared" si="133"/>
        <v>3619.9411764705883</v>
      </c>
    </row>
    <row r="4281" spans="1:15" x14ac:dyDescent="0.25">
      <c r="A4281" s="109" t="s">
        <v>17690</v>
      </c>
      <c r="B4281" s="109" t="s">
        <v>10221</v>
      </c>
      <c r="C4281" s="109" t="s">
        <v>10220</v>
      </c>
      <c r="D4281" s="109" t="s">
        <v>3764</v>
      </c>
      <c r="E4281" s="109" t="s">
        <v>10219</v>
      </c>
      <c r="F4281" s="110">
        <v>100</v>
      </c>
      <c r="G4281" s="110">
        <v>0</v>
      </c>
      <c r="H4281" s="111">
        <v>250955</v>
      </c>
      <c r="I4281" s="111">
        <v>0</v>
      </c>
      <c r="J4281" s="112">
        <v>2509.5500000000002</v>
      </c>
      <c r="K4281" s="109" t="s">
        <v>17552</v>
      </c>
      <c r="L4281" s="111">
        <v>11950.251099999999</v>
      </c>
      <c r="M4281" s="111">
        <v>0</v>
      </c>
      <c r="N4281" s="2">
        <f t="shared" si="132"/>
        <v>250955</v>
      </c>
      <c r="O4281" s="2">
        <f t="shared" si="133"/>
        <v>2509.5500000000002</v>
      </c>
    </row>
    <row r="4282" spans="1:15" x14ac:dyDescent="0.25">
      <c r="A4282" s="109" t="s">
        <v>17690</v>
      </c>
      <c r="B4282" s="109" t="s">
        <v>10206</v>
      </c>
      <c r="C4282" s="109" t="s">
        <v>10205</v>
      </c>
      <c r="D4282" s="109" t="s">
        <v>3770</v>
      </c>
      <c r="E4282" s="109" t="s">
        <v>10207</v>
      </c>
      <c r="F4282" s="110">
        <v>49</v>
      </c>
      <c r="G4282" s="110">
        <v>0</v>
      </c>
      <c r="H4282" s="111">
        <v>153315</v>
      </c>
      <c r="I4282" s="111">
        <v>0</v>
      </c>
      <c r="J4282" s="112">
        <v>3128.88</v>
      </c>
      <c r="K4282" s="109" t="s">
        <v>17554</v>
      </c>
      <c r="L4282" s="111">
        <v>-2536.6498000000001</v>
      </c>
      <c r="M4282" s="111">
        <v>0</v>
      </c>
      <c r="N4282" s="2">
        <f t="shared" si="132"/>
        <v>153315</v>
      </c>
      <c r="O4282" s="2">
        <f t="shared" si="133"/>
        <v>3128.8775510204082</v>
      </c>
    </row>
    <row r="4283" spans="1:15" x14ac:dyDescent="0.25">
      <c r="A4283" s="109" t="s">
        <v>17690</v>
      </c>
      <c r="B4283" s="109" t="s">
        <v>10206</v>
      </c>
      <c r="C4283" s="109" t="s">
        <v>10205</v>
      </c>
      <c r="D4283" s="109" t="s">
        <v>3771</v>
      </c>
      <c r="E4283" s="109" t="s">
        <v>10204</v>
      </c>
      <c r="F4283" s="110">
        <v>150</v>
      </c>
      <c r="G4283" s="110">
        <v>0</v>
      </c>
      <c r="H4283" s="111">
        <v>304881</v>
      </c>
      <c r="I4283" s="111">
        <v>0</v>
      </c>
      <c r="J4283" s="112">
        <v>2032.54</v>
      </c>
      <c r="K4283" s="109" t="s">
        <v>17554</v>
      </c>
      <c r="L4283" s="111">
        <v>-5044.3797999999997</v>
      </c>
      <c r="M4283" s="111">
        <v>0</v>
      </c>
      <c r="N4283" s="2">
        <f t="shared" si="132"/>
        <v>304881</v>
      </c>
      <c r="O4283" s="2">
        <f t="shared" si="133"/>
        <v>2032.54</v>
      </c>
    </row>
    <row r="4284" spans="1:15" x14ac:dyDescent="0.25">
      <c r="A4284" s="109" t="s">
        <v>17690</v>
      </c>
      <c r="B4284" s="109" t="s">
        <v>10202</v>
      </c>
      <c r="C4284" s="109" t="s">
        <v>10201</v>
      </c>
      <c r="D4284" s="109" t="s">
        <v>3772</v>
      </c>
      <c r="E4284" s="109" t="s">
        <v>10203</v>
      </c>
      <c r="F4284" s="110">
        <v>235</v>
      </c>
      <c r="G4284" s="110">
        <v>0</v>
      </c>
      <c r="H4284" s="111">
        <v>658702</v>
      </c>
      <c r="I4284" s="111">
        <v>0</v>
      </c>
      <c r="J4284" s="112">
        <v>2802.99</v>
      </c>
      <c r="K4284" s="109" t="s">
        <v>17552</v>
      </c>
      <c r="L4284" s="111">
        <v>31366.7399</v>
      </c>
      <c r="M4284" s="111">
        <v>0</v>
      </c>
      <c r="N4284" s="2">
        <f t="shared" si="132"/>
        <v>658702</v>
      </c>
      <c r="O4284" s="2">
        <f t="shared" si="133"/>
        <v>2802.9872340425532</v>
      </c>
    </row>
    <row r="4285" spans="1:15" x14ac:dyDescent="0.25">
      <c r="A4285" s="109" t="s">
        <v>17690</v>
      </c>
      <c r="B4285" s="109" t="s">
        <v>10202</v>
      </c>
      <c r="C4285" s="109" t="s">
        <v>10201</v>
      </c>
      <c r="D4285" s="109" t="s">
        <v>3773</v>
      </c>
      <c r="E4285" s="109" t="s">
        <v>10200</v>
      </c>
      <c r="F4285" s="110">
        <v>106</v>
      </c>
      <c r="G4285" s="110">
        <v>0</v>
      </c>
      <c r="H4285" s="111">
        <v>374700</v>
      </c>
      <c r="I4285" s="111">
        <v>0</v>
      </c>
      <c r="J4285" s="112">
        <v>3534.91</v>
      </c>
      <c r="K4285" s="109" t="s">
        <v>17552</v>
      </c>
      <c r="L4285" s="111">
        <v>17842.841199999999</v>
      </c>
      <c r="M4285" s="111">
        <v>0</v>
      </c>
      <c r="N4285" s="2">
        <f t="shared" si="132"/>
        <v>374700</v>
      </c>
      <c r="O4285" s="2">
        <f t="shared" si="133"/>
        <v>3534.9056603773583</v>
      </c>
    </row>
    <row r="4286" spans="1:15" x14ac:dyDescent="0.25">
      <c r="A4286" s="109" t="s">
        <v>17690</v>
      </c>
      <c r="B4286" s="109" t="s">
        <v>10185</v>
      </c>
      <c r="C4286" s="109" t="s">
        <v>10184</v>
      </c>
      <c r="D4286" s="109" t="s">
        <v>3782</v>
      </c>
      <c r="E4286" s="109" t="s">
        <v>10183</v>
      </c>
      <c r="F4286" s="110">
        <v>100</v>
      </c>
      <c r="G4286" s="110">
        <v>0</v>
      </c>
      <c r="H4286" s="111">
        <v>277251</v>
      </c>
      <c r="I4286" s="111">
        <v>0</v>
      </c>
      <c r="J4286" s="112">
        <v>2772.51</v>
      </c>
      <c r="K4286" s="109" t="s">
        <v>17552</v>
      </c>
      <c r="L4286" s="111">
        <v>13202.451300000001</v>
      </c>
      <c r="M4286" s="111">
        <v>0</v>
      </c>
      <c r="N4286" s="2">
        <f t="shared" si="132"/>
        <v>277251</v>
      </c>
      <c r="O4286" s="2">
        <f t="shared" si="133"/>
        <v>2772.51</v>
      </c>
    </row>
    <row r="4287" spans="1:15" x14ac:dyDescent="0.25">
      <c r="A4287" s="109" t="s">
        <v>17690</v>
      </c>
      <c r="B4287" s="109" t="s">
        <v>10182</v>
      </c>
      <c r="C4287" s="109" t="s">
        <v>10181</v>
      </c>
      <c r="D4287" s="109" t="s">
        <v>3784</v>
      </c>
      <c r="E4287" s="109" t="s">
        <v>10180</v>
      </c>
      <c r="F4287" s="110">
        <v>70</v>
      </c>
      <c r="G4287" s="110">
        <v>0</v>
      </c>
      <c r="H4287" s="111">
        <v>282688</v>
      </c>
      <c r="I4287" s="111">
        <v>0</v>
      </c>
      <c r="J4287" s="112">
        <v>4038.4</v>
      </c>
      <c r="K4287" s="109" t="s">
        <v>17554</v>
      </c>
      <c r="L4287" s="111">
        <v>-4677.1866</v>
      </c>
      <c r="M4287" s="111">
        <v>0</v>
      </c>
      <c r="N4287" s="2">
        <f t="shared" si="132"/>
        <v>282688</v>
      </c>
      <c r="O4287" s="2">
        <f t="shared" si="133"/>
        <v>4038.4</v>
      </c>
    </row>
    <row r="4288" spans="1:15" x14ac:dyDescent="0.25">
      <c r="A4288" s="109" t="s">
        <v>17690</v>
      </c>
      <c r="B4288" s="109" t="s">
        <v>10174</v>
      </c>
      <c r="C4288" s="109" t="s">
        <v>10173</v>
      </c>
      <c r="D4288" s="109" t="s">
        <v>3787</v>
      </c>
      <c r="E4288" s="109" t="s">
        <v>10175</v>
      </c>
      <c r="F4288" s="110">
        <v>100</v>
      </c>
      <c r="G4288" s="110">
        <v>0</v>
      </c>
      <c r="H4288" s="111">
        <v>229918</v>
      </c>
      <c r="I4288" s="111">
        <v>0</v>
      </c>
      <c r="J4288" s="112">
        <v>2299.1799999999998</v>
      </c>
      <c r="K4288" s="109" t="s">
        <v>17554</v>
      </c>
      <c r="L4288" s="111">
        <v>-3804.0769</v>
      </c>
      <c r="M4288" s="111">
        <v>0</v>
      </c>
      <c r="N4288" s="2">
        <f t="shared" si="132"/>
        <v>229918</v>
      </c>
      <c r="O4288" s="2">
        <f t="shared" si="133"/>
        <v>2299.1799999999998</v>
      </c>
    </row>
    <row r="4289" spans="1:15" x14ac:dyDescent="0.25">
      <c r="A4289" s="109" t="s">
        <v>17690</v>
      </c>
      <c r="B4289" s="109" t="s">
        <v>10174</v>
      </c>
      <c r="C4289" s="109" t="s">
        <v>10173</v>
      </c>
      <c r="D4289" s="109" t="s">
        <v>3788</v>
      </c>
      <c r="E4289" s="109" t="s">
        <v>6638</v>
      </c>
      <c r="F4289" s="110">
        <v>134</v>
      </c>
      <c r="G4289" s="110">
        <v>0</v>
      </c>
      <c r="H4289" s="111">
        <v>408971</v>
      </c>
      <c r="I4289" s="111">
        <v>0</v>
      </c>
      <c r="J4289" s="112">
        <v>3052.02</v>
      </c>
      <c r="K4289" s="109" t="s">
        <v>17554</v>
      </c>
      <c r="L4289" s="111">
        <v>-6766.5839999999998</v>
      </c>
      <c r="M4289" s="111">
        <v>0</v>
      </c>
      <c r="N4289" s="2">
        <f t="shared" si="132"/>
        <v>408971</v>
      </c>
      <c r="O4289" s="2">
        <f t="shared" si="133"/>
        <v>3052.0223880597014</v>
      </c>
    </row>
    <row r="4290" spans="1:15" x14ac:dyDescent="0.25">
      <c r="A4290" s="109" t="s">
        <v>17690</v>
      </c>
      <c r="B4290" s="109" t="s">
        <v>10169</v>
      </c>
      <c r="C4290" s="109" t="s">
        <v>10168</v>
      </c>
      <c r="D4290" s="109" t="s">
        <v>3790</v>
      </c>
      <c r="E4290" s="109" t="s">
        <v>10167</v>
      </c>
      <c r="F4290" s="110">
        <v>102</v>
      </c>
      <c r="G4290" s="110">
        <v>0</v>
      </c>
      <c r="H4290" s="111">
        <v>298192</v>
      </c>
      <c r="I4290" s="111">
        <v>0</v>
      </c>
      <c r="J4290" s="112">
        <v>2923.45</v>
      </c>
      <c r="K4290" s="109" t="s">
        <v>17554</v>
      </c>
      <c r="L4290" s="111">
        <v>-4933.6968999999999</v>
      </c>
      <c r="M4290" s="111">
        <v>0</v>
      </c>
      <c r="N4290" s="2">
        <f t="shared" si="132"/>
        <v>298192</v>
      </c>
      <c r="O4290" s="2">
        <f t="shared" si="133"/>
        <v>2923.4509803921569</v>
      </c>
    </row>
    <row r="4291" spans="1:15" x14ac:dyDescent="0.25">
      <c r="A4291" s="109" t="s">
        <v>17690</v>
      </c>
      <c r="B4291" s="109" t="s">
        <v>10166</v>
      </c>
      <c r="C4291" s="109" t="s">
        <v>10165</v>
      </c>
      <c r="D4291" s="109" t="s">
        <v>3791</v>
      </c>
      <c r="E4291" s="109" t="s">
        <v>10164</v>
      </c>
      <c r="F4291" s="110">
        <v>50</v>
      </c>
      <c r="G4291" s="110">
        <v>0</v>
      </c>
      <c r="H4291" s="111">
        <v>162365</v>
      </c>
      <c r="I4291" s="111">
        <v>0</v>
      </c>
      <c r="J4291" s="112">
        <v>3247.3</v>
      </c>
      <c r="K4291" s="109" t="s">
        <v>17552</v>
      </c>
      <c r="L4291" s="111">
        <v>7731.6688000000004</v>
      </c>
      <c r="M4291" s="111">
        <v>0</v>
      </c>
      <c r="N4291" s="2">
        <f t="shared" si="132"/>
        <v>162365</v>
      </c>
      <c r="O4291" s="2">
        <f t="shared" si="133"/>
        <v>3247.3</v>
      </c>
    </row>
    <row r="4292" spans="1:15" x14ac:dyDescent="0.25">
      <c r="A4292" s="109" t="s">
        <v>17690</v>
      </c>
      <c r="B4292" s="109" t="s">
        <v>10163</v>
      </c>
      <c r="C4292" s="109" t="s">
        <v>10162</v>
      </c>
      <c r="D4292" s="109" t="s">
        <v>3792</v>
      </c>
      <c r="E4292" s="109" t="s">
        <v>10161</v>
      </c>
      <c r="F4292" s="110">
        <v>112</v>
      </c>
      <c r="G4292" s="110">
        <v>0</v>
      </c>
      <c r="H4292" s="111">
        <v>292780</v>
      </c>
      <c r="I4292" s="111">
        <v>0</v>
      </c>
      <c r="J4292" s="112">
        <v>2614.11</v>
      </c>
      <c r="K4292" s="109" t="s">
        <v>17552</v>
      </c>
      <c r="L4292" s="111">
        <v>13941.912700000001</v>
      </c>
      <c r="M4292" s="111">
        <v>0</v>
      </c>
      <c r="N4292" s="2">
        <f t="shared" ref="N4292:N4355" si="134">H4292-I4292</f>
        <v>292780</v>
      </c>
      <c r="O4292" s="2">
        <f t="shared" ref="O4292:O4355" si="135">IF(F4292&gt;0,N4292/F4292,"No Standing Units")</f>
        <v>2614.1071428571427</v>
      </c>
    </row>
    <row r="4293" spans="1:15" x14ac:dyDescent="0.25">
      <c r="A4293" s="109" t="s">
        <v>17690</v>
      </c>
      <c r="B4293" s="109" t="s">
        <v>10155</v>
      </c>
      <c r="C4293" s="109" t="s">
        <v>10154</v>
      </c>
      <c r="D4293" s="109" t="s">
        <v>3794</v>
      </c>
      <c r="E4293" s="109" t="s">
        <v>10157</v>
      </c>
      <c r="F4293" s="110">
        <v>100</v>
      </c>
      <c r="G4293" s="110">
        <v>0</v>
      </c>
      <c r="H4293" s="111">
        <v>283093</v>
      </c>
      <c r="I4293" s="111">
        <v>0</v>
      </c>
      <c r="J4293" s="112">
        <v>2830.93</v>
      </c>
      <c r="K4293" s="109" t="s">
        <v>17552</v>
      </c>
      <c r="L4293" s="111">
        <v>13480.6147</v>
      </c>
      <c r="M4293" s="111">
        <v>0</v>
      </c>
      <c r="N4293" s="2">
        <f t="shared" si="134"/>
        <v>283093</v>
      </c>
      <c r="O4293" s="2">
        <f t="shared" si="135"/>
        <v>2830.93</v>
      </c>
    </row>
    <row r="4294" spans="1:15" x14ac:dyDescent="0.25">
      <c r="A4294" s="109" t="s">
        <v>17690</v>
      </c>
      <c r="B4294" s="109" t="s">
        <v>10155</v>
      </c>
      <c r="C4294" s="109" t="s">
        <v>10154</v>
      </c>
      <c r="D4294" s="109" t="s">
        <v>3795</v>
      </c>
      <c r="E4294" s="109" t="s">
        <v>10156</v>
      </c>
      <c r="F4294" s="110">
        <v>110</v>
      </c>
      <c r="G4294" s="110">
        <v>0</v>
      </c>
      <c r="H4294" s="111">
        <v>395252</v>
      </c>
      <c r="I4294" s="111">
        <v>0</v>
      </c>
      <c r="J4294" s="112">
        <v>3593.2</v>
      </c>
      <c r="K4294" s="109" t="s">
        <v>17552</v>
      </c>
      <c r="L4294" s="111">
        <v>18821.526099999999</v>
      </c>
      <c r="M4294" s="111">
        <v>0</v>
      </c>
      <c r="N4294" s="2">
        <f t="shared" si="134"/>
        <v>395252</v>
      </c>
      <c r="O4294" s="2">
        <f t="shared" si="135"/>
        <v>3593.2</v>
      </c>
    </row>
    <row r="4295" spans="1:15" x14ac:dyDescent="0.25">
      <c r="A4295" s="109" t="s">
        <v>17690</v>
      </c>
      <c r="B4295" s="109" t="s">
        <v>10155</v>
      </c>
      <c r="C4295" s="109" t="s">
        <v>10154</v>
      </c>
      <c r="D4295" s="109" t="s">
        <v>3796</v>
      </c>
      <c r="E4295" s="109" t="s">
        <v>10153</v>
      </c>
      <c r="F4295" s="110">
        <v>142</v>
      </c>
      <c r="G4295" s="110">
        <v>0</v>
      </c>
      <c r="H4295" s="111">
        <v>407995</v>
      </c>
      <c r="I4295" s="111">
        <v>0</v>
      </c>
      <c r="J4295" s="112">
        <v>2873.2</v>
      </c>
      <c r="K4295" s="109" t="s">
        <v>17552</v>
      </c>
      <c r="L4295" s="111">
        <v>19428.330099999999</v>
      </c>
      <c r="M4295" s="111">
        <v>0</v>
      </c>
      <c r="N4295" s="2">
        <f t="shared" si="134"/>
        <v>407995</v>
      </c>
      <c r="O4295" s="2">
        <f t="shared" si="135"/>
        <v>2873.2042253521126</v>
      </c>
    </row>
    <row r="4296" spans="1:15" x14ac:dyDescent="0.25">
      <c r="A4296" s="109" t="s">
        <v>17690</v>
      </c>
      <c r="B4296" s="109" t="s">
        <v>10147</v>
      </c>
      <c r="C4296" s="109" t="s">
        <v>10146</v>
      </c>
      <c r="D4296" s="109" t="s">
        <v>3798</v>
      </c>
      <c r="E4296" s="109" t="s">
        <v>10149</v>
      </c>
      <c r="F4296" s="110">
        <v>0</v>
      </c>
      <c r="G4296" s="110">
        <v>6</v>
      </c>
      <c r="H4296" s="111">
        <v>13714</v>
      </c>
      <c r="I4296" s="111">
        <v>13714</v>
      </c>
      <c r="J4296" s="112">
        <v>2285.67</v>
      </c>
      <c r="K4296" s="109" t="s">
        <v>17554</v>
      </c>
      <c r="L4296" s="111">
        <v>-226.9091</v>
      </c>
      <c r="M4296" s="111">
        <v>0</v>
      </c>
      <c r="N4296" s="2">
        <f t="shared" si="134"/>
        <v>0</v>
      </c>
      <c r="O4296" s="2" t="str">
        <f t="shared" si="135"/>
        <v>No Standing Units</v>
      </c>
    </row>
    <row r="4297" spans="1:15" x14ac:dyDescent="0.25">
      <c r="A4297" s="109" t="s">
        <v>17690</v>
      </c>
      <c r="B4297" s="109" t="s">
        <v>10147</v>
      </c>
      <c r="C4297" s="109" t="s">
        <v>10146</v>
      </c>
      <c r="D4297" s="109" t="s">
        <v>3800</v>
      </c>
      <c r="E4297" s="109" t="s">
        <v>10145</v>
      </c>
      <c r="F4297" s="110">
        <v>0</v>
      </c>
      <c r="G4297" s="110">
        <v>58</v>
      </c>
      <c r="H4297" s="111">
        <v>106158</v>
      </c>
      <c r="I4297" s="111">
        <v>106158</v>
      </c>
      <c r="J4297" s="112">
        <v>1830.31</v>
      </c>
      <c r="K4297" s="109" t="s">
        <v>17554</v>
      </c>
      <c r="L4297" s="111">
        <v>-1756.4231</v>
      </c>
      <c r="M4297" s="111">
        <v>0</v>
      </c>
      <c r="N4297" s="2">
        <f t="shared" si="134"/>
        <v>0</v>
      </c>
      <c r="O4297" s="2" t="str">
        <f t="shared" si="135"/>
        <v>No Standing Units</v>
      </c>
    </row>
    <row r="4298" spans="1:15" x14ac:dyDescent="0.25">
      <c r="A4298" s="109" t="s">
        <v>17690</v>
      </c>
      <c r="B4298" s="109" t="s">
        <v>10144</v>
      </c>
      <c r="C4298" s="109" t="s">
        <v>10143</v>
      </c>
      <c r="D4298" s="109" t="s">
        <v>3801</v>
      </c>
      <c r="E4298" s="109" t="s">
        <v>10142</v>
      </c>
      <c r="F4298" s="110">
        <v>175</v>
      </c>
      <c r="G4298" s="110">
        <v>0</v>
      </c>
      <c r="H4298" s="111">
        <v>536363</v>
      </c>
      <c r="I4298" s="111">
        <v>0</v>
      </c>
      <c r="J4298" s="112">
        <v>3064.93</v>
      </c>
      <c r="K4298" s="109" t="s">
        <v>17552</v>
      </c>
      <c r="L4298" s="111">
        <v>25541.074799999999</v>
      </c>
      <c r="M4298" s="111">
        <v>0</v>
      </c>
      <c r="N4298" s="2">
        <f t="shared" si="134"/>
        <v>536363</v>
      </c>
      <c r="O4298" s="2">
        <f t="shared" si="135"/>
        <v>3064.9314285714286</v>
      </c>
    </row>
    <row r="4299" spans="1:15" x14ac:dyDescent="0.25">
      <c r="A4299" s="109" t="s">
        <v>17690</v>
      </c>
      <c r="B4299" s="109" t="s">
        <v>10141</v>
      </c>
      <c r="C4299" s="109" t="s">
        <v>10140</v>
      </c>
      <c r="D4299" s="109" t="s">
        <v>3802</v>
      </c>
      <c r="E4299" s="109" t="s">
        <v>10139</v>
      </c>
      <c r="F4299" s="110">
        <v>90</v>
      </c>
      <c r="G4299" s="110">
        <v>0</v>
      </c>
      <c r="H4299" s="111">
        <v>299711</v>
      </c>
      <c r="I4299" s="111">
        <v>0</v>
      </c>
      <c r="J4299" s="112">
        <v>3330.12</v>
      </c>
      <c r="K4299" s="109" t="s">
        <v>17552</v>
      </c>
      <c r="L4299" s="111">
        <v>14271.967000000001</v>
      </c>
      <c r="M4299" s="111">
        <v>0</v>
      </c>
      <c r="N4299" s="2">
        <f t="shared" si="134"/>
        <v>299711</v>
      </c>
      <c r="O4299" s="2">
        <f t="shared" si="135"/>
        <v>3330.1222222222223</v>
      </c>
    </row>
    <row r="4300" spans="1:15" x14ac:dyDescent="0.25">
      <c r="A4300" s="109" t="s">
        <v>17690</v>
      </c>
      <c r="B4300" s="109" t="s">
        <v>10130</v>
      </c>
      <c r="C4300" s="109" t="s">
        <v>10129</v>
      </c>
      <c r="D4300" s="109" t="s">
        <v>3807</v>
      </c>
      <c r="E4300" s="109" t="s">
        <v>10131</v>
      </c>
      <c r="F4300" s="110">
        <v>78</v>
      </c>
      <c r="G4300" s="110">
        <v>0</v>
      </c>
      <c r="H4300" s="111">
        <v>208376</v>
      </c>
      <c r="I4300" s="111">
        <v>0</v>
      </c>
      <c r="J4300" s="112">
        <v>2671.49</v>
      </c>
      <c r="K4300" s="109" t="s">
        <v>17552</v>
      </c>
      <c r="L4300" s="111">
        <v>9922.6517000000003</v>
      </c>
      <c r="M4300" s="111">
        <v>0</v>
      </c>
      <c r="N4300" s="2">
        <f t="shared" si="134"/>
        <v>208376</v>
      </c>
      <c r="O4300" s="2">
        <f t="shared" si="135"/>
        <v>2671.4871794871797</v>
      </c>
    </row>
    <row r="4301" spans="1:15" x14ac:dyDescent="0.25">
      <c r="A4301" s="109" t="s">
        <v>17690</v>
      </c>
      <c r="B4301" s="109" t="s">
        <v>10130</v>
      </c>
      <c r="C4301" s="109" t="s">
        <v>10129</v>
      </c>
      <c r="D4301" s="109" t="s">
        <v>3808</v>
      </c>
      <c r="E4301" s="109" t="s">
        <v>10128</v>
      </c>
      <c r="F4301" s="110">
        <v>35</v>
      </c>
      <c r="G4301" s="110">
        <v>0</v>
      </c>
      <c r="H4301" s="111">
        <v>128132</v>
      </c>
      <c r="I4301" s="111">
        <v>0</v>
      </c>
      <c r="J4301" s="112">
        <v>3660.91</v>
      </c>
      <c r="K4301" s="109" t="s">
        <v>17552</v>
      </c>
      <c r="L4301" s="111">
        <v>6101.5186999999996</v>
      </c>
      <c r="M4301" s="111">
        <v>0</v>
      </c>
      <c r="N4301" s="2">
        <f t="shared" si="134"/>
        <v>128132</v>
      </c>
      <c r="O4301" s="2">
        <f t="shared" si="135"/>
        <v>3660.9142857142856</v>
      </c>
    </row>
    <row r="4302" spans="1:15" x14ac:dyDescent="0.25">
      <c r="A4302" s="109" t="s">
        <v>17690</v>
      </c>
      <c r="B4302" s="109" t="s">
        <v>10119</v>
      </c>
      <c r="C4302" s="109" t="s">
        <v>10118</v>
      </c>
      <c r="D4302" s="109" t="s">
        <v>3811</v>
      </c>
      <c r="E4302" s="109" t="s">
        <v>10122</v>
      </c>
      <c r="F4302" s="110">
        <v>108</v>
      </c>
      <c r="G4302" s="110">
        <v>0</v>
      </c>
      <c r="H4302" s="111">
        <v>379046</v>
      </c>
      <c r="I4302" s="111">
        <v>0</v>
      </c>
      <c r="J4302" s="112">
        <v>3509.69</v>
      </c>
      <c r="K4302" s="109" t="s">
        <v>17554</v>
      </c>
      <c r="L4302" s="111">
        <v>-6271.4638999999997</v>
      </c>
      <c r="M4302" s="111">
        <v>0</v>
      </c>
      <c r="N4302" s="2">
        <f t="shared" si="134"/>
        <v>379046</v>
      </c>
      <c r="O4302" s="2">
        <f t="shared" si="135"/>
        <v>3509.6851851851852</v>
      </c>
    </row>
    <row r="4303" spans="1:15" x14ac:dyDescent="0.25">
      <c r="A4303" s="109" t="s">
        <v>17690</v>
      </c>
      <c r="B4303" s="109" t="s">
        <v>10119</v>
      </c>
      <c r="C4303" s="109" t="s">
        <v>10118</v>
      </c>
      <c r="D4303" s="109" t="s">
        <v>3812</v>
      </c>
      <c r="E4303" s="109" t="s">
        <v>10121</v>
      </c>
      <c r="F4303" s="110">
        <v>81</v>
      </c>
      <c r="G4303" s="110">
        <v>0</v>
      </c>
      <c r="H4303" s="111">
        <v>230922</v>
      </c>
      <c r="I4303" s="111">
        <v>0</v>
      </c>
      <c r="J4303" s="112">
        <v>2850.89</v>
      </c>
      <c r="K4303" s="109" t="s">
        <v>17554</v>
      </c>
      <c r="L4303" s="111">
        <v>-3820.6948000000002</v>
      </c>
      <c r="M4303" s="111">
        <v>0</v>
      </c>
      <c r="N4303" s="2">
        <f t="shared" si="134"/>
        <v>230922</v>
      </c>
      <c r="O4303" s="2">
        <f t="shared" si="135"/>
        <v>2850.8888888888887</v>
      </c>
    </row>
    <row r="4304" spans="1:15" x14ac:dyDescent="0.25">
      <c r="A4304" s="109" t="s">
        <v>17690</v>
      </c>
      <c r="B4304" s="109" t="s">
        <v>10119</v>
      </c>
      <c r="C4304" s="109" t="s">
        <v>10118</v>
      </c>
      <c r="D4304" s="109" t="s">
        <v>3813</v>
      </c>
      <c r="E4304" s="109" t="s">
        <v>10120</v>
      </c>
      <c r="F4304" s="110">
        <v>62</v>
      </c>
      <c r="G4304" s="110">
        <v>0</v>
      </c>
      <c r="H4304" s="111">
        <v>172630</v>
      </c>
      <c r="I4304" s="111">
        <v>0</v>
      </c>
      <c r="J4304" s="112">
        <v>2784.35</v>
      </c>
      <c r="K4304" s="109" t="s">
        <v>17554</v>
      </c>
      <c r="L4304" s="111">
        <v>-2856.2379999999998</v>
      </c>
      <c r="M4304" s="111">
        <v>0</v>
      </c>
      <c r="N4304" s="2">
        <f t="shared" si="134"/>
        <v>172630</v>
      </c>
      <c r="O4304" s="2">
        <f t="shared" si="135"/>
        <v>2784.3548387096776</v>
      </c>
    </row>
    <row r="4305" spans="1:15" x14ac:dyDescent="0.25">
      <c r="A4305" s="109" t="s">
        <v>17690</v>
      </c>
      <c r="B4305" s="109" t="s">
        <v>10119</v>
      </c>
      <c r="C4305" s="109" t="s">
        <v>10118</v>
      </c>
      <c r="D4305" s="109" t="s">
        <v>3814</v>
      </c>
      <c r="E4305" s="109" t="s">
        <v>10117</v>
      </c>
      <c r="F4305" s="110">
        <v>55</v>
      </c>
      <c r="G4305" s="110">
        <v>0</v>
      </c>
      <c r="H4305" s="111">
        <v>197638</v>
      </c>
      <c r="I4305" s="111">
        <v>0</v>
      </c>
      <c r="J4305" s="112">
        <v>3593.42</v>
      </c>
      <c r="K4305" s="109" t="s">
        <v>17554</v>
      </c>
      <c r="L4305" s="111">
        <v>-3270.0005000000001</v>
      </c>
      <c r="M4305" s="111">
        <v>0</v>
      </c>
      <c r="N4305" s="2">
        <f t="shared" si="134"/>
        <v>197638</v>
      </c>
      <c r="O4305" s="2">
        <f t="shared" si="135"/>
        <v>3593.4181818181819</v>
      </c>
    </row>
    <row r="4306" spans="1:15" x14ac:dyDescent="0.25">
      <c r="A4306" s="109" t="s">
        <v>17690</v>
      </c>
      <c r="B4306" s="109" t="s">
        <v>10115</v>
      </c>
      <c r="C4306" s="109" t="s">
        <v>10114</v>
      </c>
      <c r="D4306" s="109" t="s">
        <v>3815</v>
      </c>
      <c r="E4306" s="109" t="s">
        <v>10116</v>
      </c>
      <c r="F4306" s="110">
        <v>94</v>
      </c>
      <c r="G4306" s="110">
        <v>0</v>
      </c>
      <c r="H4306" s="111">
        <v>265049</v>
      </c>
      <c r="I4306" s="111">
        <v>0</v>
      </c>
      <c r="J4306" s="112">
        <v>2819.67</v>
      </c>
      <c r="K4306" s="109" t="s">
        <v>17552</v>
      </c>
      <c r="L4306" s="111">
        <v>12621.382600000001</v>
      </c>
      <c r="M4306" s="111">
        <v>0</v>
      </c>
      <c r="N4306" s="2">
        <f t="shared" si="134"/>
        <v>265049</v>
      </c>
      <c r="O4306" s="2">
        <f t="shared" si="135"/>
        <v>2819.6702127659573</v>
      </c>
    </row>
    <row r="4307" spans="1:15" x14ac:dyDescent="0.25">
      <c r="A4307" s="109" t="s">
        <v>17690</v>
      </c>
      <c r="B4307" s="109" t="s">
        <v>10115</v>
      </c>
      <c r="C4307" s="109" t="s">
        <v>10114</v>
      </c>
      <c r="D4307" s="109" t="s">
        <v>3816</v>
      </c>
      <c r="E4307" s="109" t="s">
        <v>10113</v>
      </c>
      <c r="F4307" s="110">
        <v>76</v>
      </c>
      <c r="G4307" s="110">
        <v>0</v>
      </c>
      <c r="H4307" s="111">
        <v>251817</v>
      </c>
      <c r="I4307" s="111">
        <v>0</v>
      </c>
      <c r="J4307" s="112">
        <v>3313.38</v>
      </c>
      <c r="K4307" s="109" t="s">
        <v>17552</v>
      </c>
      <c r="L4307" s="111">
        <v>11991.3071</v>
      </c>
      <c r="M4307" s="111">
        <v>0</v>
      </c>
      <c r="N4307" s="2">
        <f t="shared" si="134"/>
        <v>251817</v>
      </c>
      <c r="O4307" s="2">
        <f t="shared" si="135"/>
        <v>3313.3815789473683</v>
      </c>
    </row>
    <row r="4308" spans="1:15" x14ac:dyDescent="0.25">
      <c r="A4308" s="109" t="s">
        <v>17690</v>
      </c>
      <c r="B4308" s="109" t="s">
        <v>10098</v>
      </c>
      <c r="C4308" s="109" t="s">
        <v>10097</v>
      </c>
      <c r="D4308" s="109" t="s">
        <v>3821</v>
      </c>
      <c r="E4308" s="109" t="s">
        <v>10096</v>
      </c>
      <c r="F4308" s="110">
        <v>200</v>
      </c>
      <c r="G4308" s="110">
        <v>0</v>
      </c>
      <c r="H4308" s="111">
        <v>495213</v>
      </c>
      <c r="I4308" s="111">
        <v>0</v>
      </c>
      <c r="J4308" s="112">
        <v>2476.06</v>
      </c>
      <c r="K4308" s="109" t="s">
        <v>17552</v>
      </c>
      <c r="L4308" s="111">
        <v>23581.5645</v>
      </c>
      <c r="M4308" s="111">
        <v>0</v>
      </c>
      <c r="N4308" s="2">
        <f t="shared" si="134"/>
        <v>495213</v>
      </c>
      <c r="O4308" s="2">
        <f t="shared" si="135"/>
        <v>2476.0650000000001</v>
      </c>
    </row>
    <row r="4309" spans="1:15" x14ac:dyDescent="0.25">
      <c r="A4309" s="109" t="s">
        <v>17690</v>
      </c>
      <c r="B4309" s="109" t="s">
        <v>10095</v>
      </c>
      <c r="C4309" s="109" t="s">
        <v>10094</v>
      </c>
      <c r="D4309" s="109" t="s">
        <v>3822</v>
      </c>
      <c r="E4309" s="109" t="s">
        <v>10093</v>
      </c>
      <c r="F4309" s="110">
        <v>50</v>
      </c>
      <c r="G4309" s="110">
        <v>0</v>
      </c>
      <c r="H4309" s="111">
        <v>145461</v>
      </c>
      <c r="I4309" s="111">
        <v>0</v>
      </c>
      <c r="J4309" s="112">
        <v>2909.22</v>
      </c>
      <c r="K4309" s="109" t="s">
        <v>17552</v>
      </c>
      <c r="L4309" s="111">
        <v>6926.7379000000001</v>
      </c>
      <c r="M4309" s="111">
        <v>0</v>
      </c>
      <c r="N4309" s="2">
        <f t="shared" si="134"/>
        <v>145461</v>
      </c>
      <c r="O4309" s="2">
        <f t="shared" si="135"/>
        <v>2909.22</v>
      </c>
    </row>
    <row r="4310" spans="1:15" x14ac:dyDescent="0.25">
      <c r="A4310" s="109" t="s">
        <v>17690</v>
      </c>
      <c r="B4310" s="109" t="s">
        <v>10092</v>
      </c>
      <c r="C4310" s="109" t="s">
        <v>10091</v>
      </c>
      <c r="D4310" s="109" t="s">
        <v>3823</v>
      </c>
      <c r="E4310" s="109" t="s">
        <v>10088</v>
      </c>
      <c r="F4310" s="110">
        <v>25</v>
      </c>
      <c r="G4310" s="110">
        <v>0</v>
      </c>
      <c r="H4310" s="111">
        <v>81416</v>
      </c>
      <c r="I4310" s="111">
        <v>0</v>
      </c>
      <c r="J4310" s="112">
        <v>3256.64</v>
      </c>
      <c r="K4310" s="109" t="s">
        <v>17552</v>
      </c>
      <c r="L4310" s="111">
        <v>3876.9643999999998</v>
      </c>
      <c r="M4310" s="111">
        <v>0</v>
      </c>
      <c r="N4310" s="2">
        <f t="shared" si="134"/>
        <v>81416</v>
      </c>
      <c r="O4310" s="2">
        <f t="shared" si="135"/>
        <v>3256.64</v>
      </c>
    </row>
    <row r="4311" spans="1:15" x14ac:dyDescent="0.25">
      <c r="A4311" s="109" t="s">
        <v>17695</v>
      </c>
      <c r="B4311" s="109" t="s">
        <v>10082</v>
      </c>
      <c r="C4311" s="109" t="s">
        <v>10081</v>
      </c>
      <c r="D4311" s="109" t="s">
        <v>3824</v>
      </c>
      <c r="E4311" s="109" t="s">
        <v>10087</v>
      </c>
      <c r="F4311" s="110">
        <v>0</v>
      </c>
      <c r="G4311" s="110">
        <v>56</v>
      </c>
      <c r="H4311" s="111">
        <v>189801</v>
      </c>
      <c r="I4311" s="111">
        <v>189801</v>
      </c>
      <c r="J4311" s="112">
        <v>3389.3</v>
      </c>
      <c r="K4311" s="109" t="s">
        <v>17554</v>
      </c>
      <c r="L4311" s="111">
        <v>-3140.335</v>
      </c>
      <c r="M4311" s="111">
        <v>0</v>
      </c>
      <c r="N4311" s="2">
        <f t="shared" si="134"/>
        <v>0</v>
      </c>
      <c r="O4311" s="2" t="str">
        <f t="shared" si="135"/>
        <v>No Standing Units</v>
      </c>
    </row>
    <row r="4312" spans="1:15" x14ac:dyDescent="0.25">
      <c r="A4312" s="109" t="s">
        <v>17695</v>
      </c>
      <c r="B4312" s="109" t="s">
        <v>10082</v>
      </c>
      <c r="C4312" s="109" t="s">
        <v>10081</v>
      </c>
      <c r="D4312" s="109" t="s">
        <v>3825</v>
      </c>
      <c r="E4312" s="109" t="s">
        <v>10086</v>
      </c>
      <c r="F4312" s="110">
        <v>142</v>
      </c>
      <c r="G4312" s="110">
        <v>0</v>
      </c>
      <c r="H4312" s="111">
        <v>496752</v>
      </c>
      <c r="I4312" s="111">
        <v>0</v>
      </c>
      <c r="J4312" s="112">
        <v>3498.25</v>
      </c>
      <c r="K4312" s="109" t="s">
        <v>17554</v>
      </c>
      <c r="L4312" s="111">
        <v>-8218.9511000000002</v>
      </c>
      <c r="M4312" s="111">
        <v>0</v>
      </c>
      <c r="N4312" s="2">
        <f t="shared" si="134"/>
        <v>496752</v>
      </c>
      <c r="O4312" s="2">
        <f t="shared" si="135"/>
        <v>3498.2535211267605</v>
      </c>
    </row>
    <row r="4313" spans="1:15" x14ac:dyDescent="0.25">
      <c r="A4313" s="109" t="s">
        <v>17695</v>
      </c>
      <c r="B4313" s="109" t="s">
        <v>10082</v>
      </c>
      <c r="C4313" s="109" t="s">
        <v>10081</v>
      </c>
      <c r="D4313" s="109" t="s">
        <v>3826</v>
      </c>
      <c r="E4313" s="109" t="s">
        <v>10085</v>
      </c>
      <c r="F4313" s="110">
        <v>86</v>
      </c>
      <c r="G4313" s="110">
        <v>0</v>
      </c>
      <c r="H4313" s="111">
        <v>296188</v>
      </c>
      <c r="I4313" s="111">
        <v>0</v>
      </c>
      <c r="J4313" s="112">
        <v>3444.05</v>
      </c>
      <c r="K4313" s="109" t="s">
        <v>17554</v>
      </c>
      <c r="L4313" s="111">
        <v>-4900.5450000000001</v>
      </c>
      <c r="M4313" s="111">
        <v>0</v>
      </c>
      <c r="N4313" s="2">
        <f t="shared" si="134"/>
        <v>296188</v>
      </c>
      <c r="O4313" s="2">
        <f t="shared" si="135"/>
        <v>3444.046511627907</v>
      </c>
    </row>
    <row r="4314" spans="1:15" x14ac:dyDescent="0.25">
      <c r="A4314" s="109" t="s">
        <v>17695</v>
      </c>
      <c r="B4314" s="109" t="s">
        <v>10082</v>
      </c>
      <c r="C4314" s="109" t="s">
        <v>10081</v>
      </c>
      <c r="D4314" s="109" t="s">
        <v>3827</v>
      </c>
      <c r="E4314" s="109" t="s">
        <v>10084</v>
      </c>
      <c r="F4314" s="110">
        <v>95</v>
      </c>
      <c r="G4314" s="110">
        <v>0</v>
      </c>
      <c r="H4314" s="111">
        <v>205291</v>
      </c>
      <c r="I4314" s="111">
        <v>0</v>
      </c>
      <c r="J4314" s="112">
        <v>2160.96</v>
      </c>
      <c r="K4314" s="109" t="s">
        <v>17554</v>
      </c>
      <c r="L4314" s="111">
        <v>-3396.6190000000001</v>
      </c>
      <c r="M4314" s="111">
        <v>0</v>
      </c>
      <c r="N4314" s="2">
        <f t="shared" si="134"/>
        <v>205291</v>
      </c>
      <c r="O4314" s="2">
        <f t="shared" si="135"/>
        <v>2160.9578947368423</v>
      </c>
    </row>
    <row r="4315" spans="1:15" x14ac:dyDescent="0.25">
      <c r="A4315" s="109" t="s">
        <v>17695</v>
      </c>
      <c r="B4315" s="109" t="s">
        <v>10082</v>
      </c>
      <c r="C4315" s="109" t="s">
        <v>10081</v>
      </c>
      <c r="D4315" s="109" t="s">
        <v>3828</v>
      </c>
      <c r="E4315" s="109" t="s">
        <v>10083</v>
      </c>
      <c r="F4315" s="110">
        <v>30</v>
      </c>
      <c r="G4315" s="110">
        <v>0</v>
      </c>
      <c r="H4315" s="111">
        <v>47027</v>
      </c>
      <c r="I4315" s="111">
        <v>0</v>
      </c>
      <c r="J4315" s="112">
        <v>1567.57</v>
      </c>
      <c r="K4315" s="109" t="s">
        <v>17554</v>
      </c>
      <c r="L4315" s="111">
        <v>-778.08640000000003</v>
      </c>
      <c r="M4315" s="111">
        <v>0</v>
      </c>
      <c r="N4315" s="2">
        <f t="shared" si="134"/>
        <v>47027</v>
      </c>
      <c r="O4315" s="2">
        <f t="shared" si="135"/>
        <v>1567.5666666666666</v>
      </c>
    </row>
    <row r="4316" spans="1:15" x14ac:dyDescent="0.25">
      <c r="A4316" s="109" t="s">
        <v>17695</v>
      </c>
      <c r="B4316" s="109" t="s">
        <v>10071</v>
      </c>
      <c r="C4316" s="109" t="s">
        <v>10070</v>
      </c>
      <c r="D4316" s="109" t="s">
        <v>3829</v>
      </c>
      <c r="E4316" s="109" t="s">
        <v>10080</v>
      </c>
      <c r="F4316" s="110">
        <v>53</v>
      </c>
      <c r="G4316" s="110">
        <v>15</v>
      </c>
      <c r="H4316" s="111">
        <v>208049</v>
      </c>
      <c r="I4316" s="111">
        <v>45893</v>
      </c>
      <c r="J4316" s="112">
        <v>3059.54</v>
      </c>
      <c r="K4316" s="109" t="s">
        <v>17554</v>
      </c>
      <c r="L4316" s="111">
        <v>-3442.2559999999999</v>
      </c>
      <c r="M4316" s="111">
        <v>0</v>
      </c>
      <c r="N4316" s="2">
        <f t="shared" si="134"/>
        <v>162156</v>
      </c>
      <c r="O4316" s="2">
        <f t="shared" si="135"/>
        <v>3059.5471698113206</v>
      </c>
    </row>
    <row r="4317" spans="1:15" x14ac:dyDescent="0.25">
      <c r="A4317" s="109" t="s">
        <v>17695</v>
      </c>
      <c r="B4317" s="109" t="s">
        <v>10071</v>
      </c>
      <c r="C4317" s="109" t="s">
        <v>10070</v>
      </c>
      <c r="D4317" s="109" t="s">
        <v>3830</v>
      </c>
      <c r="E4317" s="109" t="s">
        <v>10079</v>
      </c>
      <c r="F4317" s="110">
        <v>239</v>
      </c>
      <c r="G4317" s="110">
        <v>0</v>
      </c>
      <c r="H4317" s="111">
        <v>764416</v>
      </c>
      <c r="I4317" s="111">
        <v>0</v>
      </c>
      <c r="J4317" s="112">
        <v>3198.39</v>
      </c>
      <c r="K4317" s="109" t="s">
        <v>17554</v>
      </c>
      <c r="L4317" s="111">
        <v>-12647.5689</v>
      </c>
      <c r="M4317" s="111">
        <v>0</v>
      </c>
      <c r="N4317" s="2">
        <f t="shared" si="134"/>
        <v>764416</v>
      </c>
      <c r="O4317" s="2">
        <f t="shared" si="135"/>
        <v>3198.3933054393306</v>
      </c>
    </row>
    <row r="4318" spans="1:15" x14ac:dyDescent="0.25">
      <c r="A4318" s="109" t="s">
        <v>17695</v>
      </c>
      <c r="B4318" s="109" t="s">
        <v>10071</v>
      </c>
      <c r="C4318" s="109" t="s">
        <v>10070</v>
      </c>
      <c r="D4318" s="109" t="s">
        <v>3831</v>
      </c>
      <c r="E4318" s="109" t="s">
        <v>10078</v>
      </c>
      <c r="F4318" s="110">
        <v>248</v>
      </c>
      <c r="G4318" s="110">
        <v>0</v>
      </c>
      <c r="H4318" s="111">
        <v>695676</v>
      </c>
      <c r="I4318" s="111">
        <v>0</v>
      </c>
      <c r="J4318" s="112">
        <v>2805.15</v>
      </c>
      <c r="K4318" s="109" t="s">
        <v>17554</v>
      </c>
      <c r="L4318" s="111">
        <v>-11510.2341</v>
      </c>
      <c r="M4318" s="111">
        <v>0</v>
      </c>
      <c r="N4318" s="2">
        <f t="shared" si="134"/>
        <v>695676</v>
      </c>
      <c r="O4318" s="2">
        <f t="shared" si="135"/>
        <v>2805.1451612903224</v>
      </c>
    </row>
    <row r="4319" spans="1:15" x14ac:dyDescent="0.25">
      <c r="A4319" s="109" t="s">
        <v>17695</v>
      </c>
      <c r="B4319" s="109" t="s">
        <v>10071</v>
      </c>
      <c r="C4319" s="109" t="s">
        <v>10070</v>
      </c>
      <c r="D4319" s="109" t="s">
        <v>3832</v>
      </c>
      <c r="E4319" s="109" t="s">
        <v>10077</v>
      </c>
      <c r="F4319" s="110">
        <v>293</v>
      </c>
      <c r="G4319" s="110">
        <v>0</v>
      </c>
      <c r="H4319" s="111">
        <v>805553</v>
      </c>
      <c r="I4319" s="111">
        <v>0</v>
      </c>
      <c r="J4319" s="112">
        <v>2749.33</v>
      </c>
      <c r="K4319" s="109" t="s">
        <v>17554</v>
      </c>
      <c r="L4319" s="111">
        <v>-13328.1898</v>
      </c>
      <c r="M4319" s="111">
        <v>0</v>
      </c>
      <c r="N4319" s="2">
        <f t="shared" si="134"/>
        <v>805553</v>
      </c>
      <c r="O4319" s="2">
        <f t="shared" si="135"/>
        <v>2749.3276450511944</v>
      </c>
    </row>
    <row r="4320" spans="1:15" x14ac:dyDescent="0.25">
      <c r="A4320" s="109" t="s">
        <v>17695</v>
      </c>
      <c r="B4320" s="109" t="s">
        <v>10071</v>
      </c>
      <c r="C4320" s="109" t="s">
        <v>10070</v>
      </c>
      <c r="D4320" s="109" t="s">
        <v>3833</v>
      </c>
      <c r="E4320" s="109" t="s">
        <v>10076</v>
      </c>
      <c r="F4320" s="110">
        <v>296</v>
      </c>
      <c r="G4320" s="110">
        <v>6</v>
      </c>
      <c r="H4320" s="111">
        <v>973503</v>
      </c>
      <c r="I4320" s="111">
        <v>19341</v>
      </c>
      <c r="J4320" s="112">
        <v>3223.52</v>
      </c>
      <c r="K4320" s="109" t="s">
        <v>17554</v>
      </c>
      <c r="L4320" s="111">
        <v>-16106.9843</v>
      </c>
      <c r="M4320" s="111">
        <v>0</v>
      </c>
      <c r="N4320" s="2">
        <f t="shared" si="134"/>
        <v>954162</v>
      </c>
      <c r="O4320" s="2">
        <f t="shared" si="135"/>
        <v>3223.5202702702704</v>
      </c>
    </row>
    <row r="4321" spans="1:15" x14ac:dyDescent="0.25">
      <c r="A4321" s="109" t="s">
        <v>17695</v>
      </c>
      <c r="B4321" s="109" t="s">
        <v>10071</v>
      </c>
      <c r="C4321" s="109" t="s">
        <v>10070</v>
      </c>
      <c r="D4321" s="109" t="s">
        <v>3834</v>
      </c>
      <c r="E4321" s="109" t="s">
        <v>10075</v>
      </c>
      <c r="F4321" s="110">
        <v>3</v>
      </c>
      <c r="G4321" s="110">
        <v>0</v>
      </c>
      <c r="H4321" s="111">
        <v>6910</v>
      </c>
      <c r="I4321" s="111">
        <v>0</v>
      </c>
      <c r="J4321" s="112">
        <v>2303.33</v>
      </c>
      <c r="K4321" s="109" t="s">
        <v>17554</v>
      </c>
      <c r="L4321" s="111">
        <v>-114.3205</v>
      </c>
      <c r="M4321" s="111">
        <v>0</v>
      </c>
      <c r="N4321" s="2">
        <f t="shared" si="134"/>
        <v>6910</v>
      </c>
      <c r="O4321" s="2">
        <f t="shared" si="135"/>
        <v>2303.3333333333335</v>
      </c>
    </row>
    <row r="4322" spans="1:15" x14ac:dyDescent="0.25">
      <c r="A4322" s="109" t="s">
        <v>17695</v>
      </c>
      <c r="B4322" s="109" t="s">
        <v>10071</v>
      </c>
      <c r="C4322" s="109" t="s">
        <v>10070</v>
      </c>
      <c r="D4322" s="109" t="s">
        <v>3835</v>
      </c>
      <c r="E4322" s="109" t="s">
        <v>10074</v>
      </c>
      <c r="F4322" s="110">
        <v>46</v>
      </c>
      <c r="G4322" s="110">
        <v>0</v>
      </c>
      <c r="H4322" s="111">
        <v>94981</v>
      </c>
      <c r="I4322" s="111">
        <v>0</v>
      </c>
      <c r="J4322" s="112">
        <v>2064.8000000000002</v>
      </c>
      <c r="K4322" s="109" t="s">
        <v>17554</v>
      </c>
      <c r="L4322" s="111">
        <v>-1571.4925000000001</v>
      </c>
      <c r="M4322" s="111">
        <v>0</v>
      </c>
      <c r="N4322" s="2">
        <f t="shared" si="134"/>
        <v>94981</v>
      </c>
      <c r="O4322" s="2">
        <f t="shared" si="135"/>
        <v>2064.804347826087</v>
      </c>
    </row>
    <row r="4323" spans="1:15" x14ac:dyDescent="0.25">
      <c r="A4323" s="109" t="s">
        <v>17695</v>
      </c>
      <c r="B4323" s="109" t="s">
        <v>10071</v>
      </c>
      <c r="C4323" s="109" t="s">
        <v>10070</v>
      </c>
      <c r="D4323" s="109" t="s">
        <v>3836</v>
      </c>
      <c r="E4323" s="109" t="s">
        <v>10073</v>
      </c>
      <c r="F4323" s="110">
        <v>29</v>
      </c>
      <c r="G4323" s="110">
        <v>0</v>
      </c>
      <c r="H4323" s="111">
        <v>67862</v>
      </c>
      <c r="I4323" s="111">
        <v>0</v>
      </c>
      <c r="J4323" s="112">
        <v>2340.0700000000002</v>
      </c>
      <c r="K4323" s="109" t="s">
        <v>17554</v>
      </c>
      <c r="L4323" s="111">
        <v>-1122.7954</v>
      </c>
      <c r="M4323" s="111">
        <v>0</v>
      </c>
      <c r="N4323" s="2">
        <f t="shared" si="134"/>
        <v>67862</v>
      </c>
      <c r="O4323" s="2">
        <f t="shared" si="135"/>
        <v>2340.0689655172414</v>
      </c>
    </row>
    <row r="4324" spans="1:15" x14ac:dyDescent="0.25">
      <c r="A4324" s="109" t="s">
        <v>17695</v>
      </c>
      <c r="B4324" s="109" t="s">
        <v>10071</v>
      </c>
      <c r="C4324" s="109" t="s">
        <v>10070</v>
      </c>
      <c r="D4324" s="109" t="s">
        <v>3837</v>
      </c>
      <c r="E4324" s="109" t="s">
        <v>10072</v>
      </c>
      <c r="F4324" s="110">
        <v>15</v>
      </c>
      <c r="G4324" s="110">
        <v>0</v>
      </c>
      <c r="H4324" s="111">
        <v>27187</v>
      </c>
      <c r="I4324" s="111">
        <v>0</v>
      </c>
      <c r="J4324" s="112">
        <v>1812.47</v>
      </c>
      <c r="K4324" s="109" t="s">
        <v>17554</v>
      </c>
      <c r="L4324" s="111">
        <v>-449.82470000000001</v>
      </c>
      <c r="M4324" s="111">
        <v>0</v>
      </c>
      <c r="N4324" s="2">
        <f t="shared" si="134"/>
        <v>27187</v>
      </c>
      <c r="O4324" s="2">
        <f t="shared" si="135"/>
        <v>1812.4666666666667</v>
      </c>
    </row>
    <row r="4325" spans="1:15" x14ac:dyDescent="0.25">
      <c r="A4325" s="109" t="s">
        <v>17695</v>
      </c>
      <c r="B4325" s="109" t="s">
        <v>10071</v>
      </c>
      <c r="C4325" s="109" t="s">
        <v>10070</v>
      </c>
      <c r="D4325" s="109" t="s">
        <v>3838</v>
      </c>
      <c r="E4325" s="109" t="s">
        <v>10069</v>
      </c>
      <c r="F4325" s="110">
        <v>15</v>
      </c>
      <c r="G4325" s="110">
        <v>0</v>
      </c>
      <c r="H4325" s="111">
        <v>27226</v>
      </c>
      <c r="I4325" s="111">
        <v>0</v>
      </c>
      <c r="J4325" s="112">
        <v>1815.07</v>
      </c>
      <c r="K4325" s="109" t="s">
        <v>17554</v>
      </c>
      <c r="L4325" s="111">
        <v>-450.46199999999999</v>
      </c>
      <c r="M4325" s="111">
        <v>0</v>
      </c>
      <c r="N4325" s="2">
        <f t="shared" si="134"/>
        <v>27226</v>
      </c>
      <c r="O4325" s="2">
        <f t="shared" si="135"/>
        <v>1815.0666666666666</v>
      </c>
    </row>
    <row r="4326" spans="1:15" x14ac:dyDescent="0.25">
      <c r="A4326" s="109" t="s">
        <v>17695</v>
      </c>
      <c r="B4326" s="109" t="s">
        <v>10047</v>
      </c>
      <c r="C4326" s="109" t="s">
        <v>10046</v>
      </c>
      <c r="D4326" s="109" t="s">
        <v>3839</v>
      </c>
      <c r="E4326" s="109" t="s">
        <v>10068</v>
      </c>
      <c r="F4326" s="110">
        <v>550</v>
      </c>
      <c r="G4326" s="110">
        <v>0</v>
      </c>
      <c r="H4326" s="111">
        <v>1581696</v>
      </c>
      <c r="I4326" s="111">
        <v>0</v>
      </c>
      <c r="J4326" s="112">
        <v>2875.81</v>
      </c>
      <c r="K4326" s="109" t="s">
        <v>17554</v>
      </c>
      <c r="L4326" s="111">
        <v>-26169.7932</v>
      </c>
      <c r="M4326" s="111">
        <v>0</v>
      </c>
      <c r="N4326" s="2">
        <f t="shared" si="134"/>
        <v>1581696</v>
      </c>
      <c r="O4326" s="2">
        <f t="shared" si="135"/>
        <v>2875.8109090909093</v>
      </c>
    </row>
    <row r="4327" spans="1:15" x14ac:dyDescent="0.25">
      <c r="A4327" s="109" t="s">
        <v>17695</v>
      </c>
      <c r="B4327" s="109" t="s">
        <v>10047</v>
      </c>
      <c r="C4327" s="109" t="s">
        <v>10046</v>
      </c>
      <c r="D4327" s="109" t="s">
        <v>3840</v>
      </c>
      <c r="E4327" s="109" t="s">
        <v>19117</v>
      </c>
      <c r="F4327" s="110">
        <v>679</v>
      </c>
      <c r="G4327" s="110">
        <v>0</v>
      </c>
      <c r="H4327" s="111">
        <v>1956929</v>
      </c>
      <c r="I4327" s="111">
        <v>0</v>
      </c>
      <c r="J4327" s="112">
        <v>2882.08</v>
      </c>
      <c r="K4327" s="109" t="s">
        <v>17554</v>
      </c>
      <c r="L4327" s="111">
        <v>-32378.1695</v>
      </c>
      <c r="M4327" s="111">
        <v>0</v>
      </c>
      <c r="N4327" s="2">
        <f t="shared" si="134"/>
        <v>1956929</v>
      </c>
      <c r="O4327" s="2">
        <f t="shared" si="135"/>
        <v>2882.0751104565538</v>
      </c>
    </row>
    <row r="4328" spans="1:15" x14ac:dyDescent="0.25">
      <c r="A4328" s="109" t="s">
        <v>17695</v>
      </c>
      <c r="B4328" s="109" t="s">
        <v>10047</v>
      </c>
      <c r="C4328" s="109" t="s">
        <v>10046</v>
      </c>
      <c r="D4328" s="109" t="s">
        <v>3841</v>
      </c>
      <c r="E4328" s="109" t="s">
        <v>18971</v>
      </c>
      <c r="F4328" s="110">
        <v>319</v>
      </c>
      <c r="G4328" s="110">
        <v>0</v>
      </c>
      <c r="H4328" s="111">
        <v>967280</v>
      </c>
      <c r="I4328" s="111">
        <v>0</v>
      </c>
      <c r="J4328" s="112">
        <v>3032.23</v>
      </c>
      <c r="K4328" s="109" t="s">
        <v>17554</v>
      </c>
      <c r="L4328" s="111">
        <v>-16004.0316</v>
      </c>
      <c r="M4328" s="111">
        <v>0</v>
      </c>
      <c r="N4328" s="2">
        <f t="shared" si="134"/>
        <v>967280</v>
      </c>
      <c r="O4328" s="2">
        <f t="shared" si="135"/>
        <v>3032.2257053291537</v>
      </c>
    </row>
    <row r="4329" spans="1:15" x14ac:dyDescent="0.25">
      <c r="A4329" s="109" t="s">
        <v>17695</v>
      </c>
      <c r="B4329" s="109" t="s">
        <v>10047</v>
      </c>
      <c r="C4329" s="109" t="s">
        <v>10046</v>
      </c>
      <c r="D4329" s="109" t="s">
        <v>3842</v>
      </c>
      <c r="E4329" s="109" t="s">
        <v>19118</v>
      </c>
      <c r="F4329" s="110">
        <v>785</v>
      </c>
      <c r="G4329" s="110">
        <v>0</v>
      </c>
      <c r="H4329" s="111">
        <v>2386038</v>
      </c>
      <c r="I4329" s="111">
        <v>0</v>
      </c>
      <c r="J4329" s="112">
        <v>3039.54</v>
      </c>
      <c r="K4329" s="109" t="s">
        <v>17554</v>
      </c>
      <c r="L4329" s="111">
        <v>-39477.940499999997</v>
      </c>
      <c r="M4329" s="111">
        <v>0</v>
      </c>
      <c r="N4329" s="2">
        <f t="shared" si="134"/>
        <v>2386038</v>
      </c>
      <c r="O4329" s="2">
        <f t="shared" si="135"/>
        <v>3039.5388535031848</v>
      </c>
    </row>
    <row r="4330" spans="1:15" x14ac:dyDescent="0.25">
      <c r="A4330" s="109" t="s">
        <v>17695</v>
      </c>
      <c r="B4330" s="109" t="s">
        <v>10047</v>
      </c>
      <c r="C4330" s="109" t="s">
        <v>10046</v>
      </c>
      <c r="D4330" s="109" t="s">
        <v>3843</v>
      </c>
      <c r="E4330" s="109" t="s">
        <v>10065</v>
      </c>
      <c r="F4330" s="110">
        <v>971</v>
      </c>
      <c r="G4330" s="110">
        <v>0</v>
      </c>
      <c r="H4330" s="111">
        <v>3331529</v>
      </c>
      <c r="I4330" s="111">
        <v>0</v>
      </c>
      <c r="J4330" s="112">
        <v>3431.03</v>
      </c>
      <c r="K4330" s="109" t="s">
        <v>17554</v>
      </c>
      <c r="L4330" s="111">
        <v>-55121.464599999999</v>
      </c>
      <c r="M4330" s="111">
        <v>0</v>
      </c>
      <c r="N4330" s="2">
        <f t="shared" si="134"/>
        <v>3331529</v>
      </c>
      <c r="O4330" s="2">
        <f t="shared" si="135"/>
        <v>3431.0288362512874</v>
      </c>
    </row>
    <row r="4331" spans="1:15" x14ac:dyDescent="0.25">
      <c r="A4331" s="109" t="s">
        <v>17695</v>
      </c>
      <c r="B4331" s="109" t="s">
        <v>10047</v>
      </c>
      <c r="C4331" s="109" t="s">
        <v>10046</v>
      </c>
      <c r="D4331" s="109" t="s">
        <v>3844</v>
      </c>
      <c r="E4331" s="109" t="s">
        <v>10064</v>
      </c>
      <c r="F4331" s="110">
        <v>688</v>
      </c>
      <c r="G4331" s="110">
        <v>211</v>
      </c>
      <c r="H4331" s="111">
        <v>3247473</v>
      </c>
      <c r="I4331" s="111">
        <v>762199</v>
      </c>
      <c r="J4331" s="112">
        <v>3612.32</v>
      </c>
      <c r="K4331" s="109" t="s">
        <v>17554</v>
      </c>
      <c r="L4331" s="111">
        <v>-53730.722999999998</v>
      </c>
      <c r="M4331" s="111">
        <v>0</v>
      </c>
      <c r="N4331" s="2">
        <f t="shared" si="134"/>
        <v>2485274</v>
      </c>
      <c r="O4331" s="2">
        <f t="shared" si="135"/>
        <v>3612.3168604651164</v>
      </c>
    </row>
    <row r="4332" spans="1:15" x14ac:dyDescent="0.25">
      <c r="A4332" s="109" t="s">
        <v>17695</v>
      </c>
      <c r="B4332" s="109" t="s">
        <v>10047</v>
      </c>
      <c r="C4332" s="109" t="s">
        <v>10046</v>
      </c>
      <c r="D4332" s="109" t="s">
        <v>3845</v>
      </c>
      <c r="E4332" s="109" t="s">
        <v>10063</v>
      </c>
      <c r="F4332" s="110">
        <v>953</v>
      </c>
      <c r="G4332" s="110">
        <v>0</v>
      </c>
      <c r="H4332" s="111">
        <v>3390657</v>
      </c>
      <c r="I4332" s="111">
        <v>0</v>
      </c>
      <c r="J4332" s="112">
        <v>3557.88</v>
      </c>
      <c r="K4332" s="109" t="s">
        <v>17554</v>
      </c>
      <c r="L4332" s="111">
        <v>-56099.758199999997</v>
      </c>
      <c r="M4332" s="111">
        <v>0</v>
      </c>
      <c r="N4332" s="2">
        <f t="shared" si="134"/>
        <v>3390657</v>
      </c>
      <c r="O4332" s="2">
        <f t="shared" si="135"/>
        <v>3557.8772298006297</v>
      </c>
    </row>
    <row r="4333" spans="1:15" x14ac:dyDescent="0.25">
      <c r="A4333" s="109" t="s">
        <v>17695</v>
      </c>
      <c r="B4333" s="109" t="s">
        <v>10047</v>
      </c>
      <c r="C4333" s="109" t="s">
        <v>10046</v>
      </c>
      <c r="D4333" s="109" t="s">
        <v>3846</v>
      </c>
      <c r="E4333" s="109" t="s">
        <v>10062</v>
      </c>
      <c r="F4333" s="110">
        <v>719</v>
      </c>
      <c r="G4333" s="110">
        <v>0</v>
      </c>
      <c r="H4333" s="111">
        <v>2568968</v>
      </c>
      <c r="I4333" s="111">
        <v>0</v>
      </c>
      <c r="J4333" s="112">
        <v>3572.97</v>
      </c>
      <c r="K4333" s="109" t="s">
        <v>17554</v>
      </c>
      <c r="L4333" s="111">
        <v>-42504.582900000001</v>
      </c>
      <c r="M4333" s="111">
        <v>0</v>
      </c>
      <c r="N4333" s="2">
        <f t="shared" si="134"/>
        <v>2568968</v>
      </c>
      <c r="O4333" s="2">
        <f t="shared" si="135"/>
        <v>3572.9735744089012</v>
      </c>
    </row>
    <row r="4334" spans="1:15" x14ac:dyDescent="0.25">
      <c r="A4334" s="109" t="s">
        <v>17695</v>
      </c>
      <c r="B4334" s="109" t="s">
        <v>10047</v>
      </c>
      <c r="C4334" s="109" t="s">
        <v>10046</v>
      </c>
      <c r="D4334" s="109" t="s">
        <v>3847</v>
      </c>
      <c r="E4334" s="109" t="s">
        <v>10061</v>
      </c>
      <c r="F4334" s="110">
        <v>488</v>
      </c>
      <c r="G4334" s="110">
        <v>8</v>
      </c>
      <c r="H4334" s="111">
        <v>1785454</v>
      </c>
      <c r="I4334" s="111">
        <v>28798</v>
      </c>
      <c r="J4334" s="112">
        <v>3599.71</v>
      </c>
      <c r="K4334" s="109" t="s">
        <v>17554</v>
      </c>
      <c r="L4334" s="111">
        <v>-29541.034</v>
      </c>
      <c r="M4334" s="111">
        <v>0</v>
      </c>
      <c r="N4334" s="2">
        <f t="shared" si="134"/>
        <v>1756656</v>
      </c>
      <c r="O4334" s="2">
        <f t="shared" si="135"/>
        <v>3599.7049180327867</v>
      </c>
    </row>
    <row r="4335" spans="1:15" x14ac:dyDescent="0.25">
      <c r="A4335" s="109" t="s">
        <v>17695</v>
      </c>
      <c r="B4335" s="109" t="s">
        <v>10047</v>
      </c>
      <c r="C4335" s="109" t="s">
        <v>10046</v>
      </c>
      <c r="D4335" s="109" t="s">
        <v>3848</v>
      </c>
      <c r="E4335" s="109" t="s">
        <v>10060</v>
      </c>
      <c r="F4335" s="110">
        <v>598</v>
      </c>
      <c r="G4335" s="110">
        <v>0</v>
      </c>
      <c r="H4335" s="111">
        <v>1967989</v>
      </c>
      <c r="I4335" s="111">
        <v>0</v>
      </c>
      <c r="J4335" s="112">
        <v>3290.95</v>
      </c>
      <c r="K4335" s="109" t="s">
        <v>17554</v>
      </c>
      <c r="L4335" s="111">
        <v>-32561.1594</v>
      </c>
      <c r="M4335" s="111">
        <v>0</v>
      </c>
      <c r="N4335" s="2">
        <f t="shared" si="134"/>
        <v>1967989</v>
      </c>
      <c r="O4335" s="2">
        <f t="shared" si="135"/>
        <v>3290.9515050167224</v>
      </c>
    </row>
    <row r="4336" spans="1:15" x14ac:dyDescent="0.25">
      <c r="A4336" s="109" t="s">
        <v>17695</v>
      </c>
      <c r="B4336" s="109" t="s">
        <v>10047</v>
      </c>
      <c r="C4336" s="109" t="s">
        <v>10046</v>
      </c>
      <c r="D4336" s="109" t="s">
        <v>3849</v>
      </c>
      <c r="E4336" s="109" t="s">
        <v>10059</v>
      </c>
      <c r="F4336" s="110">
        <v>28</v>
      </c>
      <c r="G4336" s="110">
        <v>0</v>
      </c>
      <c r="H4336" s="111">
        <v>122435</v>
      </c>
      <c r="I4336" s="111">
        <v>0</v>
      </c>
      <c r="J4336" s="112">
        <v>4372.68</v>
      </c>
      <c r="K4336" s="109" t="s">
        <v>17554</v>
      </c>
      <c r="L4336" s="111">
        <v>-2025.7320999999999</v>
      </c>
      <c r="M4336" s="111">
        <v>0</v>
      </c>
      <c r="N4336" s="2">
        <f t="shared" si="134"/>
        <v>122435</v>
      </c>
      <c r="O4336" s="2">
        <f t="shared" si="135"/>
        <v>4372.6785714285716</v>
      </c>
    </row>
    <row r="4337" spans="1:15" x14ac:dyDescent="0.25">
      <c r="A4337" s="109" t="s">
        <v>17695</v>
      </c>
      <c r="B4337" s="109" t="s">
        <v>10047</v>
      </c>
      <c r="C4337" s="109" t="s">
        <v>10046</v>
      </c>
      <c r="D4337" s="109" t="s">
        <v>3850</v>
      </c>
      <c r="E4337" s="109" t="s">
        <v>10058</v>
      </c>
      <c r="F4337" s="110">
        <v>96</v>
      </c>
      <c r="G4337" s="110">
        <v>0</v>
      </c>
      <c r="H4337" s="111">
        <v>194670</v>
      </c>
      <c r="I4337" s="111">
        <v>0</v>
      </c>
      <c r="J4337" s="112">
        <v>2027.81</v>
      </c>
      <c r="K4337" s="109" t="s">
        <v>17554</v>
      </c>
      <c r="L4337" s="111">
        <v>-3220.8872999999999</v>
      </c>
      <c r="M4337" s="111">
        <v>0</v>
      </c>
      <c r="N4337" s="2">
        <f t="shared" si="134"/>
        <v>194670</v>
      </c>
      <c r="O4337" s="2">
        <f t="shared" si="135"/>
        <v>2027.8125</v>
      </c>
    </row>
    <row r="4338" spans="1:15" x14ac:dyDescent="0.25">
      <c r="A4338" s="109" t="s">
        <v>17695</v>
      </c>
      <c r="B4338" s="109" t="s">
        <v>10047</v>
      </c>
      <c r="C4338" s="109" t="s">
        <v>10046</v>
      </c>
      <c r="D4338" s="109" t="s">
        <v>3851</v>
      </c>
      <c r="E4338" s="109" t="s">
        <v>10057</v>
      </c>
      <c r="F4338" s="110">
        <v>38</v>
      </c>
      <c r="G4338" s="110">
        <v>0</v>
      </c>
      <c r="H4338" s="111">
        <v>74974</v>
      </c>
      <c r="I4338" s="111">
        <v>0</v>
      </c>
      <c r="J4338" s="112">
        <v>1973</v>
      </c>
      <c r="K4338" s="109" t="s">
        <v>17554</v>
      </c>
      <c r="L4338" s="111">
        <v>-1240.4821999999999</v>
      </c>
      <c r="M4338" s="111">
        <v>0</v>
      </c>
      <c r="N4338" s="2">
        <f t="shared" si="134"/>
        <v>74974</v>
      </c>
      <c r="O4338" s="2">
        <f t="shared" si="135"/>
        <v>1973</v>
      </c>
    </row>
    <row r="4339" spans="1:15" x14ac:dyDescent="0.25">
      <c r="A4339" s="109" t="s">
        <v>17695</v>
      </c>
      <c r="B4339" s="109" t="s">
        <v>10047</v>
      </c>
      <c r="C4339" s="109" t="s">
        <v>10046</v>
      </c>
      <c r="D4339" s="109" t="s">
        <v>3852</v>
      </c>
      <c r="E4339" s="109" t="s">
        <v>10056</v>
      </c>
      <c r="F4339" s="110">
        <v>58</v>
      </c>
      <c r="G4339" s="110">
        <v>0</v>
      </c>
      <c r="H4339" s="111">
        <v>99117</v>
      </c>
      <c r="I4339" s="111">
        <v>0</v>
      </c>
      <c r="J4339" s="112">
        <v>1708.91</v>
      </c>
      <c r="K4339" s="109" t="s">
        <v>17554</v>
      </c>
      <c r="L4339" s="111">
        <v>-1639.9250999999999</v>
      </c>
      <c r="M4339" s="111">
        <v>0</v>
      </c>
      <c r="N4339" s="2">
        <f t="shared" si="134"/>
        <v>99117</v>
      </c>
      <c r="O4339" s="2">
        <f t="shared" si="135"/>
        <v>1708.9137931034484</v>
      </c>
    </row>
    <row r="4340" spans="1:15" x14ac:dyDescent="0.25">
      <c r="A4340" s="109" t="s">
        <v>17695</v>
      </c>
      <c r="B4340" s="109" t="s">
        <v>10047</v>
      </c>
      <c r="C4340" s="109" t="s">
        <v>10046</v>
      </c>
      <c r="D4340" s="109" t="s">
        <v>3853</v>
      </c>
      <c r="E4340" s="109" t="s">
        <v>10055</v>
      </c>
      <c r="F4340" s="110">
        <v>51</v>
      </c>
      <c r="G4340" s="110">
        <v>0</v>
      </c>
      <c r="H4340" s="111">
        <v>111816</v>
      </c>
      <c r="I4340" s="111">
        <v>0</v>
      </c>
      <c r="J4340" s="112">
        <v>2192.4699999999998</v>
      </c>
      <c r="K4340" s="109" t="s">
        <v>17554</v>
      </c>
      <c r="L4340" s="111">
        <v>-1850.0468000000001</v>
      </c>
      <c r="M4340" s="111">
        <v>0</v>
      </c>
      <c r="N4340" s="2">
        <f t="shared" si="134"/>
        <v>111816</v>
      </c>
      <c r="O4340" s="2">
        <f t="shared" si="135"/>
        <v>2192.4705882352941</v>
      </c>
    </row>
    <row r="4341" spans="1:15" x14ac:dyDescent="0.25">
      <c r="A4341" s="109" t="s">
        <v>17695</v>
      </c>
      <c r="B4341" s="109" t="s">
        <v>10047</v>
      </c>
      <c r="C4341" s="109" t="s">
        <v>10046</v>
      </c>
      <c r="D4341" s="109" t="s">
        <v>3854</v>
      </c>
      <c r="E4341" s="109" t="s">
        <v>10054</v>
      </c>
      <c r="F4341" s="110">
        <v>242</v>
      </c>
      <c r="G4341" s="110">
        <v>0</v>
      </c>
      <c r="H4341" s="111">
        <v>738147</v>
      </c>
      <c r="I4341" s="111">
        <v>0</v>
      </c>
      <c r="J4341" s="112">
        <v>3050.19</v>
      </c>
      <c r="K4341" s="109" t="s">
        <v>17554</v>
      </c>
      <c r="L4341" s="111">
        <v>-12212.939899999999</v>
      </c>
      <c r="M4341" s="111">
        <v>0</v>
      </c>
      <c r="N4341" s="2">
        <f t="shared" si="134"/>
        <v>738147</v>
      </c>
      <c r="O4341" s="2">
        <f t="shared" si="135"/>
        <v>3050.1942148760331</v>
      </c>
    </row>
    <row r="4342" spans="1:15" x14ac:dyDescent="0.25">
      <c r="A4342" s="109" t="s">
        <v>17695</v>
      </c>
      <c r="B4342" s="109" t="s">
        <v>10047</v>
      </c>
      <c r="C4342" s="109" t="s">
        <v>10046</v>
      </c>
      <c r="D4342" s="109" t="s">
        <v>3855</v>
      </c>
      <c r="E4342" s="109" t="s">
        <v>10053</v>
      </c>
      <c r="F4342" s="110">
        <v>44</v>
      </c>
      <c r="G4342" s="110">
        <v>0</v>
      </c>
      <c r="H4342" s="111">
        <v>103998</v>
      </c>
      <c r="I4342" s="111">
        <v>0</v>
      </c>
      <c r="J4342" s="112">
        <v>2363.59</v>
      </c>
      <c r="K4342" s="109" t="s">
        <v>17554</v>
      </c>
      <c r="L4342" s="111">
        <v>-1720.6821</v>
      </c>
      <c r="M4342" s="111">
        <v>0</v>
      </c>
      <c r="N4342" s="2">
        <f t="shared" si="134"/>
        <v>103998</v>
      </c>
      <c r="O4342" s="2">
        <f t="shared" si="135"/>
        <v>2363.590909090909</v>
      </c>
    </row>
    <row r="4343" spans="1:15" x14ac:dyDescent="0.25">
      <c r="A4343" s="109" t="s">
        <v>17695</v>
      </c>
      <c r="B4343" s="109" t="s">
        <v>10047</v>
      </c>
      <c r="C4343" s="109" t="s">
        <v>10046</v>
      </c>
      <c r="D4343" s="109" t="s">
        <v>3856</v>
      </c>
      <c r="E4343" s="109" t="s">
        <v>10052</v>
      </c>
      <c r="F4343" s="110">
        <v>81</v>
      </c>
      <c r="G4343" s="110">
        <v>0</v>
      </c>
      <c r="H4343" s="111">
        <v>187903</v>
      </c>
      <c r="I4343" s="111">
        <v>0</v>
      </c>
      <c r="J4343" s="112">
        <v>2319.79</v>
      </c>
      <c r="K4343" s="109" t="s">
        <v>17554</v>
      </c>
      <c r="L4343" s="111">
        <v>-3108.9265999999998</v>
      </c>
      <c r="M4343" s="111">
        <v>0</v>
      </c>
      <c r="N4343" s="2">
        <f t="shared" si="134"/>
        <v>187903</v>
      </c>
      <c r="O4343" s="2">
        <f t="shared" si="135"/>
        <v>2319.7901234567903</v>
      </c>
    </row>
    <row r="4344" spans="1:15" x14ac:dyDescent="0.25">
      <c r="A4344" s="109" t="s">
        <v>17695</v>
      </c>
      <c r="B4344" s="109" t="s">
        <v>10047</v>
      </c>
      <c r="C4344" s="109" t="s">
        <v>10046</v>
      </c>
      <c r="D4344" s="109" t="s">
        <v>3857</v>
      </c>
      <c r="E4344" s="109" t="s">
        <v>10051</v>
      </c>
      <c r="F4344" s="110">
        <v>57</v>
      </c>
      <c r="G4344" s="110">
        <v>0</v>
      </c>
      <c r="H4344" s="111">
        <v>118201</v>
      </c>
      <c r="I4344" s="111">
        <v>0</v>
      </c>
      <c r="J4344" s="112">
        <v>2073.6999999999998</v>
      </c>
      <c r="K4344" s="109" t="s">
        <v>17554</v>
      </c>
      <c r="L4344" s="111">
        <v>-1955.6869999999999</v>
      </c>
      <c r="M4344" s="111">
        <v>0</v>
      </c>
      <c r="N4344" s="2">
        <f t="shared" si="134"/>
        <v>118201</v>
      </c>
      <c r="O4344" s="2">
        <f t="shared" si="135"/>
        <v>2073.7017543859647</v>
      </c>
    </row>
    <row r="4345" spans="1:15" x14ac:dyDescent="0.25">
      <c r="A4345" s="109" t="s">
        <v>17695</v>
      </c>
      <c r="B4345" s="109" t="s">
        <v>10047</v>
      </c>
      <c r="C4345" s="109" t="s">
        <v>10046</v>
      </c>
      <c r="D4345" s="109" t="s">
        <v>3858</v>
      </c>
      <c r="E4345" s="109" t="s">
        <v>10050</v>
      </c>
      <c r="F4345" s="110">
        <v>69</v>
      </c>
      <c r="G4345" s="110">
        <v>0</v>
      </c>
      <c r="H4345" s="111">
        <v>162691</v>
      </c>
      <c r="I4345" s="111">
        <v>0</v>
      </c>
      <c r="J4345" s="112">
        <v>2357.84</v>
      </c>
      <c r="K4345" s="109" t="s">
        <v>17554</v>
      </c>
      <c r="L4345" s="111">
        <v>-2691.7927</v>
      </c>
      <c r="M4345" s="111">
        <v>0</v>
      </c>
      <c r="N4345" s="2">
        <f t="shared" si="134"/>
        <v>162691</v>
      </c>
      <c r="O4345" s="2">
        <f t="shared" si="135"/>
        <v>2357.840579710145</v>
      </c>
    </row>
    <row r="4346" spans="1:15" x14ac:dyDescent="0.25">
      <c r="A4346" s="109" t="s">
        <v>17695</v>
      </c>
      <c r="B4346" s="109" t="s">
        <v>10047</v>
      </c>
      <c r="C4346" s="109" t="s">
        <v>10046</v>
      </c>
      <c r="D4346" s="109" t="s">
        <v>3859</v>
      </c>
      <c r="E4346" s="109" t="s">
        <v>10049</v>
      </c>
      <c r="F4346" s="110">
        <v>79</v>
      </c>
      <c r="G4346" s="110">
        <v>0</v>
      </c>
      <c r="H4346" s="111">
        <v>134289</v>
      </c>
      <c r="I4346" s="111">
        <v>0</v>
      </c>
      <c r="J4346" s="112">
        <v>1699.86</v>
      </c>
      <c r="K4346" s="109" t="s">
        <v>17554</v>
      </c>
      <c r="L4346" s="111">
        <v>-2221.8564000000001</v>
      </c>
      <c r="M4346" s="111">
        <v>0</v>
      </c>
      <c r="N4346" s="2">
        <f t="shared" si="134"/>
        <v>134289</v>
      </c>
      <c r="O4346" s="2">
        <f t="shared" si="135"/>
        <v>1699.8607594936709</v>
      </c>
    </row>
    <row r="4347" spans="1:15" x14ac:dyDescent="0.25">
      <c r="A4347" s="109" t="s">
        <v>17695</v>
      </c>
      <c r="B4347" s="109" t="s">
        <v>10047</v>
      </c>
      <c r="C4347" s="109" t="s">
        <v>10046</v>
      </c>
      <c r="D4347" s="109" t="s">
        <v>6002</v>
      </c>
      <c r="E4347" s="109" t="s">
        <v>10048</v>
      </c>
      <c r="F4347" s="110">
        <v>43</v>
      </c>
      <c r="G4347" s="110">
        <v>0</v>
      </c>
      <c r="H4347" s="111">
        <v>69101</v>
      </c>
      <c r="I4347" s="111">
        <v>0</v>
      </c>
      <c r="J4347" s="112">
        <v>1607</v>
      </c>
      <c r="K4347" s="109" t="s">
        <v>17554</v>
      </c>
      <c r="L4347" s="111">
        <v>-1143.296</v>
      </c>
      <c r="M4347" s="111">
        <v>0</v>
      </c>
      <c r="N4347" s="2">
        <f t="shared" si="134"/>
        <v>69101</v>
      </c>
      <c r="O4347" s="2">
        <f t="shared" si="135"/>
        <v>1607</v>
      </c>
    </row>
    <row r="4348" spans="1:15" x14ac:dyDescent="0.25">
      <c r="A4348" s="109" t="s">
        <v>17695</v>
      </c>
      <c r="B4348" s="109" t="s">
        <v>10028</v>
      </c>
      <c r="C4348" s="109" t="s">
        <v>19200</v>
      </c>
      <c r="D4348" s="109" t="s">
        <v>3860</v>
      </c>
      <c r="E4348" s="109" t="s">
        <v>10044</v>
      </c>
      <c r="F4348" s="110">
        <v>181</v>
      </c>
      <c r="G4348" s="110">
        <v>2</v>
      </c>
      <c r="H4348" s="111">
        <v>524456</v>
      </c>
      <c r="I4348" s="111">
        <v>5732</v>
      </c>
      <c r="J4348" s="112">
        <v>2865.88</v>
      </c>
      <c r="K4348" s="109" t="s">
        <v>17554</v>
      </c>
      <c r="L4348" s="111">
        <v>-8677.3363000000008</v>
      </c>
      <c r="M4348" s="111">
        <v>0</v>
      </c>
      <c r="N4348" s="2">
        <f t="shared" si="134"/>
        <v>518724</v>
      </c>
      <c r="O4348" s="2">
        <f t="shared" si="135"/>
        <v>2865.8784530386743</v>
      </c>
    </row>
    <row r="4349" spans="1:15" x14ac:dyDescent="0.25">
      <c r="A4349" s="109" t="s">
        <v>17695</v>
      </c>
      <c r="B4349" s="109" t="s">
        <v>10028</v>
      </c>
      <c r="C4349" s="109" t="s">
        <v>19200</v>
      </c>
      <c r="D4349" s="109" t="s">
        <v>3861</v>
      </c>
      <c r="E4349" s="109" t="s">
        <v>10044</v>
      </c>
      <c r="F4349" s="110">
        <v>119</v>
      </c>
      <c r="G4349" s="110">
        <v>0</v>
      </c>
      <c r="H4349" s="111">
        <v>332251</v>
      </c>
      <c r="I4349" s="111">
        <v>0</v>
      </c>
      <c r="J4349" s="112">
        <v>2792.03</v>
      </c>
      <c r="K4349" s="109" t="s">
        <v>17554</v>
      </c>
      <c r="L4349" s="111">
        <v>-5497.2179999999998</v>
      </c>
      <c r="M4349" s="111">
        <v>0</v>
      </c>
      <c r="N4349" s="2">
        <f t="shared" si="134"/>
        <v>332251</v>
      </c>
      <c r="O4349" s="2">
        <f t="shared" si="135"/>
        <v>2792.0252100840335</v>
      </c>
    </row>
    <row r="4350" spans="1:15" x14ac:dyDescent="0.25">
      <c r="A4350" s="109" t="s">
        <v>17695</v>
      </c>
      <c r="B4350" s="109" t="s">
        <v>10028</v>
      </c>
      <c r="C4350" s="109" t="s">
        <v>19200</v>
      </c>
      <c r="D4350" s="109" t="s">
        <v>3862</v>
      </c>
      <c r="E4350" s="109" t="s">
        <v>10044</v>
      </c>
      <c r="F4350" s="110">
        <v>137</v>
      </c>
      <c r="G4350" s="110">
        <v>0</v>
      </c>
      <c r="H4350" s="111">
        <v>288830</v>
      </c>
      <c r="I4350" s="111">
        <v>0</v>
      </c>
      <c r="J4350" s="112">
        <v>2108.25</v>
      </c>
      <c r="K4350" s="109" t="s">
        <v>17554</v>
      </c>
      <c r="L4350" s="111">
        <v>-4778.8</v>
      </c>
      <c r="M4350" s="111">
        <v>0</v>
      </c>
      <c r="N4350" s="2">
        <f t="shared" si="134"/>
        <v>288830</v>
      </c>
      <c r="O4350" s="2">
        <f t="shared" si="135"/>
        <v>2108.2481751824816</v>
      </c>
    </row>
    <row r="4351" spans="1:15" x14ac:dyDescent="0.25">
      <c r="A4351" s="109" t="s">
        <v>17695</v>
      </c>
      <c r="B4351" s="109" t="s">
        <v>10028</v>
      </c>
      <c r="C4351" s="109" t="s">
        <v>19200</v>
      </c>
      <c r="D4351" s="109" t="s">
        <v>3863</v>
      </c>
      <c r="E4351" s="109" t="s">
        <v>10045</v>
      </c>
      <c r="F4351" s="110">
        <v>211</v>
      </c>
      <c r="G4351" s="110">
        <v>0</v>
      </c>
      <c r="H4351" s="111">
        <v>591161</v>
      </c>
      <c r="I4351" s="111">
        <v>0</v>
      </c>
      <c r="J4351" s="112">
        <v>2801.71</v>
      </c>
      <c r="K4351" s="109" t="s">
        <v>17554</v>
      </c>
      <c r="L4351" s="111">
        <v>-9780.9904999999999</v>
      </c>
      <c r="M4351" s="111">
        <v>0</v>
      </c>
      <c r="N4351" s="2">
        <f t="shared" si="134"/>
        <v>591161</v>
      </c>
      <c r="O4351" s="2">
        <f t="shared" si="135"/>
        <v>2801.7109004739336</v>
      </c>
    </row>
    <row r="4352" spans="1:15" x14ac:dyDescent="0.25">
      <c r="A4352" s="109" t="s">
        <v>17695</v>
      </c>
      <c r="B4352" s="109" t="s">
        <v>10028</v>
      </c>
      <c r="C4352" s="109" t="s">
        <v>19200</v>
      </c>
      <c r="D4352" s="109" t="s">
        <v>3864</v>
      </c>
      <c r="E4352" s="109" t="s">
        <v>10044</v>
      </c>
      <c r="F4352" s="110">
        <v>147</v>
      </c>
      <c r="G4352" s="110">
        <v>2</v>
      </c>
      <c r="H4352" s="111">
        <v>403484</v>
      </c>
      <c r="I4352" s="111">
        <v>5416</v>
      </c>
      <c r="J4352" s="112">
        <v>2707.95</v>
      </c>
      <c r="K4352" s="109" t="s">
        <v>17554</v>
      </c>
      <c r="L4352" s="111">
        <v>-6675.8055999999997</v>
      </c>
      <c r="M4352" s="111">
        <v>0</v>
      </c>
      <c r="N4352" s="2">
        <f t="shared" si="134"/>
        <v>398068</v>
      </c>
      <c r="O4352" s="2">
        <f t="shared" si="135"/>
        <v>2707.9455782312925</v>
      </c>
    </row>
    <row r="4353" spans="1:15" x14ac:dyDescent="0.25">
      <c r="A4353" s="109" t="s">
        <v>17695</v>
      </c>
      <c r="B4353" s="109" t="s">
        <v>10028</v>
      </c>
      <c r="C4353" s="109" t="s">
        <v>19200</v>
      </c>
      <c r="D4353" s="109" t="s">
        <v>3865</v>
      </c>
      <c r="E4353" s="109" t="s">
        <v>10044</v>
      </c>
      <c r="F4353" s="110">
        <v>102</v>
      </c>
      <c r="G4353" s="110">
        <v>0</v>
      </c>
      <c r="H4353" s="111">
        <v>339123</v>
      </c>
      <c r="I4353" s="111">
        <v>0</v>
      </c>
      <c r="J4353" s="112">
        <v>3324.74</v>
      </c>
      <c r="K4353" s="109" t="s">
        <v>17554</v>
      </c>
      <c r="L4353" s="111">
        <v>-5610.9256999999998</v>
      </c>
      <c r="M4353" s="111">
        <v>0</v>
      </c>
      <c r="N4353" s="2">
        <f t="shared" si="134"/>
        <v>339123</v>
      </c>
      <c r="O4353" s="2">
        <f t="shared" si="135"/>
        <v>3324.7352941176468</v>
      </c>
    </row>
    <row r="4354" spans="1:15" x14ac:dyDescent="0.25">
      <c r="A4354" s="109" t="s">
        <v>17695</v>
      </c>
      <c r="B4354" s="109" t="s">
        <v>10028</v>
      </c>
      <c r="C4354" s="109" t="s">
        <v>19200</v>
      </c>
      <c r="D4354" s="109" t="s">
        <v>3866</v>
      </c>
      <c r="E4354" s="109" t="s">
        <v>10044</v>
      </c>
      <c r="F4354" s="110">
        <v>178</v>
      </c>
      <c r="G4354" s="110">
        <v>0</v>
      </c>
      <c r="H4354" s="111">
        <v>470260</v>
      </c>
      <c r="I4354" s="111">
        <v>0</v>
      </c>
      <c r="J4354" s="112">
        <v>2641.91</v>
      </c>
      <c r="K4354" s="109" t="s">
        <v>17554</v>
      </c>
      <c r="L4354" s="111">
        <v>-7780.6399000000001</v>
      </c>
      <c r="M4354" s="111">
        <v>0</v>
      </c>
      <c r="N4354" s="2">
        <f t="shared" si="134"/>
        <v>470260</v>
      </c>
      <c r="O4354" s="2">
        <f t="shared" si="135"/>
        <v>2641.9101123595506</v>
      </c>
    </row>
    <row r="4355" spans="1:15" x14ac:dyDescent="0.25">
      <c r="A4355" s="109" t="s">
        <v>17695</v>
      </c>
      <c r="B4355" s="109" t="s">
        <v>10028</v>
      </c>
      <c r="C4355" s="109" t="s">
        <v>19200</v>
      </c>
      <c r="D4355" s="109" t="s">
        <v>3867</v>
      </c>
      <c r="E4355" s="109" t="s">
        <v>10044</v>
      </c>
      <c r="F4355" s="110">
        <v>217</v>
      </c>
      <c r="G4355" s="110">
        <v>17</v>
      </c>
      <c r="H4355" s="111">
        <v>833756</v>
      </c>
      <c r="I4355" s="111">
        <v>60572</v>
      </c>
      <c r="J4355" s="112">
        <v>3563.06</v>
      </c>
      <c r="K4355" s="109" t="s">
        <v>17554</v>
      </c>
      <c r="L4355" s="111">
        <v>-13794.826800000001</v>
      </c>
      <c r="M4355" s="111">
        <v>0</v>
      </c>
      <c r="N4355" s="2">
        <f t="shared" si="134"/>
        <v>773184</v>
      </c>
      <c r="O4355" s="2">
        <f t="shared" si="135"/>
        <v>3563.0599078341015</v>
      </c>
    </row>
    <row r="4356" spans="1:15" x14ac:dyDescent="0.25">
      <c r="A4356" s="109" t="s">
        <v>17695</v>
      </c>
      <c r="B4356" s="109" t="s">
        <v>10028</v>
      </c>
      <c r="C4356" s="109" t="s">
        <v>19200</v>
      </c>
      <c r="D4356" s="109" t="s">
        <v>3868</v>
      </c>
      <c r="E4356" s="109" t="s">
        <v>10043</v>
      </c>
      <c r="F4356" s="110">
        <v>608</v>
      </c>
      <c r="G4356" s="110">
        <v>0</v>
      </c>
      <c r="H4356" s="111">
        <v>1904616</v>
      </c>
      <c r="I4356" s="111">
        <v>0</v>
      </c>
      <c r="J4356" s="112">
        <v>3132.59</v>
      </c>
      <c r="K4356" s="109" t="s">
        <v>17554</v>
      </c>
      <c r="L4356" s="111">
        <v>-31512.617699999999</v>
      </c>
      <c r="M4356" s="111">
        <v>0</v>
      </c>
      <c r="N4356" s="2">
        <f t="shared" ref="N4356:N4419" si="136">H4356-I4356</f>
        <v>1904616</v>
      </c>
      <c r="O4356" s="2">
        <f t="shared" ref="O4356:O4419" si="137">IF(F4356&gt;0,N4356/F4356,"No Standing Units")</f>
        <v>3132.5921052631579</v>
      </c>
    </row>
    <row r="4357" spans="1:15" x14ac:dyDescent="0.25">
      <c r="A4357" s="109" t="s">
        <v>17695</v>
      </c>
      <c r="B4357" s="109" t="s">
        <v>10028</v>
      </c>
      <c r="C4357" s="109" t="s">
        <v>19200</v>
      </c>
      <c r="D4357" s="109" t="s">
        <v>3869</v>
      </c>
      <c r="E4357" s="109" t="s">
        <v>10042</v>
      </c>
      <c r="F4357" s="110">
        <v>653</v>
      </c>
      <c r="G4357" s="110">
        <v>0</v>
      </c>
      <c r="H4357" s="111">
        <v>2207612</v>
      </c>
      <c r="I4357" s="111">
        <v>0</v>
      </c>
      <c r="J4357" s="112">
        <v>3380.72</v>
      </c>
      <c r="K4357" s="109" t="s">
        <v>17554</v>
      </c>
      <c r="L4357" s="111">
        <v>-36525.8125</v>
      </c>
      <c r="M4357" s="111">
        <v>0</v>
      </c>
      <c r="N4357" s="2">
        <f t="shared" si="136"/>
        <v>2207612</v>
      </c>
      <c r="O4357" s="2">
        <f t="shared" si="137"/>
        <v>3380.7228177641655</v>
      </c>
    </row>
    <row r="4358" spans="1:15" x14ac:dyDescent="0.25">
      <c r="A4358" s="109" t="s">
        <v>17695</v>
      </c>
      <c r="B4358" s="109" t="s">
        <v>10028</v>
      </c>
      <c r="C4358" s="109" t="s">
        <v>19200</v>
      </c>
      <c r="D4358" s="109" t="s">
        <v>3870</v>
      </c>
      <c r="E4358" s="109" t="s">
        <v>10041</v>
      </c>
      <c r="F4358" s="110">
        <v>269</v>
      </c>
      <c r="G4358" s="110">
        <v>0</v>
      </c>
      <c r="H4358" s="111">
        <v>777292</v>
      </c>
      <c r="I4358" s="111">
        <v>0</v>
      </c>
      <c r="J4358" s="112">
        <v>2889.56</v>
      </c>
      <c r="K4358" s="109" t="s">
        <v>17554</v>
      </c>
      <c r="L4358" s="111">
        <v>-12860.596799999999</v>
      </c>
      <c r="M4358" s="111">
        <v>0</v>
      </c>
      <c r="N4358" s="2">
        <f t="shared" si="136"/>
        <v>777292</v>
      </c>
      <c r="O4358" s="2">
        <f t="shared" si="137"/>
        <v>2889.5613382899628</v>
      </c>
    </row>
    <row r="4359" spans="1:15" x14ac:dyDescent="0.25">
      <c r="A4359" s="109" t="s">
        <v>17695</v>
      </c>
      <c r="B4359" s="109" t="s">
        <v>10028</v>
      </c>
      <c r="C4359" s="109" t="s">
        <v>19200</v>
      </c>
      <c r="D4359" s="109" t="s">
        <v>3871</v>
      </c>
      <c r="E4359" s="109" t="s">
        <v>10040</v>
      </c>
      <c r="F4359" s="110">
        <v>140</v>
      </c>
      <c r="G4359" s="110">
        <v>0</v>
      </c>
      <c r="H4359" s="111">
        <v>398469</v>
      </c>
      <c r="I4359" s="111">
        <v>0</v>
      </c>
      <c r="J4359" s="112">
        <v>2846.21</v>
      </c>
      <c r="K4359" s="109" t="s">
        <v>17554</v>
      </c>
      <c r="L4359" s="111">
        <v>-6592.8315000000002</v>
      </c>
      <c r="M4359" s="111">
        <v>0</v>
      </c>
      <c r="N4359" s="2">
        <f t="shared" si="136"/>
        <v>398469</v>
      </c>
      <c r="O4359" s="2">
        <f t="shared" si="137"/>
        <v>2846.207142857143</v>
      </c>
    </row>
    <row r="4360" spans="1:15" x14ac:dyDescent="0.25">
      <c r="A4360" s="109" t="s">
        <v>17695</v>
      </c>
      <c r="B4360" s="109" t="s">
        <v>10028</v>
      </c>
      <c r="C4360" s="109" t="s">
        <v>19200</v>
      </c>
      <c r="D4360" s="109" t="s">
        <v>3872</v>
      </c>
      <c r="E4360" s="109" t="s">
        <v>10039</v>
      </c>
      <c r="F4360" s="110">
        <v>196</v>
      </c>
      <c r="G4360" s="110">
        <v>0</v>
      </c>
      <c r="H4360" s="111">
        <v>553649</v>
      </c>
      <c r="I4360" s="111">
        <v>0</v>
      </c>
      <c r="J4360" s="112">
        <v>2824.74</v>
      </c>
      <c r="K4360" s="109" t="s">
        <v>17554</v>
      </c>
      <c r="L4360" s="111">
        <v>-9160.3390999999992</v>
      </c>
      <c r="M4360" s="111">
        <v>0</v>
      </c>
      <c r="N4360" s="2">
        <f t="shared" si="136"/>
        <v>553649</v>
      </c>
      <c r="O4360" s="2">
        <f t="shared" si="137"/>
        <v>2824.7397959183672</v>
      </c>
    </row>
    <row r="4361" spans="1:15" x14ac:dyDescent="0.25">
      <c r="A4361" s="109" t="s">
        <v>17695</v>
      </c>
      <c r="B4361" s="109" t="s">
        <v>10028</v>
      </c>
      <c r="C4361" s="109" t="s">
        <v>19200</v>
      </c>
      <c r="D4361" s="109" t="s">
        <v>3873</v>
      </c>
      <c r="E4361" s="109" t="s">
        <v>17982</v>
      </c>
      <c r="F4361" s="110">
        <v>196</v>
      </c>
      <c r="G4361" s="110">
        <v>0</v>
      </c>
      <c r="H4361" s="111">
        <v>623476</v>
      </c>
      <c r="I4361" s="111">
        <v>0</v>
      </c>
      <c r="J4361" s="112">
        <v>3181</v>
      </c>
      <c r="K4361" s="109" t="s">
        <v>17554</v>
      </c>
      <c r="L4361" s="111">
        <v>-10315.653</v>
      </c>
      <c r="M4361" s="111">
        <v>0</v>
      </c>
      <c r="N4361" s="2">
        <f t="shared" si="136"/>
        <v>623476</v>
      </c>
      <c r="O4361" s="2">
        <f t="shared" si="137"/>
        <v>3181</v>
      </c>
    </row>
    <row r="4362" spans="1:15" x14ac:dyDescent="0.25">
      <c r="A4362" s="109" t="s">
        <v>17695</v>
      </c>
      <c r="B4362" s="109" t="s">
        <v>10028</v>
      </c>
      <c r="C4362" s="109" t="s">
        <v>19200</v>
      </c>
      <c r="D4362" s="109" t="s">
        <v>3874</v>
      </c>
      <c r="E4362" s="109" t="s">
        <v>17983</v>
      </c>
      <c r="F4362" s="110">
        <v>358</v>
      </c>
      <c r="G4362" s="110">
        <v>0</v>
      </c>
      <c r="H4362" s="111">
        <v>1066460</v>
      </c>
      <c r="I4362" s="111">
        <v>0</v>
      </c>
      <c r="J4362" s="112">
        <v>2978.94</v>
      </c>
      <c r="K4362" s="109" t="s">
        <v>17554</v>
      </c>
      <c r="L4362" s="111">
        <v>-17645.008600000001</v>
      </c>
      <c r="M4362" s="111">
        <v>0</v>
      </c>
      <c r="N4362" s="2">
        <f t="shared" si="136"/>
        <v>1066460</v>
      </c>
      <c r="O4362" s="2">
        <f t="shared" si="137"/>
        <v>2978.9385474860337</v>
      </c>
    </row>
    <row r="4363" spans="1:15" x14ac:dyDescent="0.25">
      <c r="A4363" s="109" t="s">
        <v>17695</v>
      </c>
      <c r="B4363" s="109" t="s">
        <v>10028</v>
      </c>
      <c r="C4363" s="109" t="s">
        <v>19200</v>
      </c>
      <c r="D4363" s="109" t="s">
        <v>3875</v>
      </c>
      <c r="E4363" s="109" t="s">
        <v>10038</v>
      </c>
      <c r="F4363" s="110">
        <v>382</v>
      </c>
      <c r="G4363" s="110">
        <v>136</v>
      </c>
      <c r="H4363" s="111">
        <v>1704619</v>
      </c>
      <c r="I4363" s="111">
        <v>447545</v>
      </c>
      <c r="J4363" s="112">
        <v>3290.77</v>
      </c>
      <c r="K4363" s="109" t="s">
        <v>17554</v>
      </c>
      <c r="L4363" s="111">
        <v>-28203.597000000002</v>
      </c>
      <c r="M4363" s="111">
        <v>0</v>
      </c>
      <c r="N4363" s="2">
        <f t="shared" si="136"/>
        <v>1257074</v>
      </c>
      <c r="O4363" s="2">
        <f t="shared" si="137"/>
        <v>3290.7696335078535</v>
      </c>
    </row>
    <row r="4364" spans="1:15" x14ac:dyDescent="0.25">
      <c r="A4364" s="109" t="s">
        <v>17695</v>
      </c>
      <c r="B4364" s="109" t="s">
        <v>10028</v>
      </c>
      <c r="C4364" s="109" t="s">
        <v>19200</v>
      </c>
      <c r="D4364" s="109" t="s">
        <v>3876</v>
      </c>
      <c r="E4364" s="109" t="s">
        <v>10037</v>
      </c>
      <c r="F4364" s="110">
        <v>140</v>
      </c>
      <c r="G4364" s="110">
        <v>28</v>
      </c>
      <c r="H4364" s="111">
        <v>497607</v>
      </c>
      <c r="I4364" s="111">
        <v>82934</v>
      </c>
      <c r="J4364" s="112">
        <v>2961.95</v>
      </c>
      <c r="K4364" s="109" t="s">
        <v>17554</v>
      </c>
      <c r="L4364" s="111">
        <v>-8233.1075000000001</v>
      </c>
      <c r="M4364" s="111">
        <v>0</v>
      </c>
      <c r="N4364" s="2">
        <f t="shared" si="136"/>
        <v>414673</v>
      </c>
      <c r="O4364" s="2">
        <f t="shared" si="137"/>
        <v>2961.95</v>
      </c>
    </row>
    <row r="4365" spans="1:15" x14ac:dyDescent="0.25">
      <c r="A4365" s="109" t="s">
        <v>17695</v>
      </c>
      <c r="B4365" s="109" t="s">
        <v>10028</v>
      </c>
      <c r="C4365" s="109" t="s">
        <v>19200</v>
      </c>
      <c r="D4365" s="109" t="s">
        <v>3877</v>
      </c>
      <c r="E4365" s="109" t="s">
        <v>10036</v>
      </c>
      <c r="F4365" s="110">
        <v>47</v>
      </c>
      <c r="G4365" s="110">
        <v>0</v>
      </c>
      <c r="H4365" s="111">
        <v>68265</v>
      </c>
      <c r="I4365" s="111">
        <v>0</v>
      </c>
      <c r="J4365" s="112">
        <v>1452.45</v>
      </c>
      <c r="K4365" s="109" t="s">
        <v>17554</v>
      </c>
      <c r="L4365" s="111">
        <v>-1129.4762000000001</v>
      </c>
      <c r="M4365" s="111">
        <v>0</v>
      </c>
      <c r="N4365" s="2">
        <f t="shared" si="136"/>
        <v>68265</v>
      </c>
      <c r="O4365" s="2">
        <f t="shared" si="137"/>
        <v>1452.4468085106382</v>
      </c>
    </row>
    <row r="4366" spans="1:15" x14ac:dyDescent="0.25">
      <c r="A4366" s="109" t="s">
        <v>17695</v>
      </c>
      <c r="B4366" s="109" t="s">
        <v>10028</v>
      </c>
      <c r="C4366" s="109" t="s">
        <v>19200</v>
      </c>
      <c r="D4366" s="109" t="s">
        <v>3878</v>
      </c>
      <c r="E4366" s="109" t="s">
        <v>10035</v>
      </c>
      <c r="F4366" s="110">
        <v>56</v>
      </c>
      <c r="G4366" s="110">
        <v>0</v>
      </c>
      <c r="H4366" s="111">
        <v>103915</v>
      </c>
      <c r="I4366" s="111">
        <v>0</v>
      </c>
      <c r="J4366" s="112">
        <v>1855.62</v>
      </c>
      <c r="K4366" s="109" t="s">
        <v>17554</v>
      </c>
      <c r="L4366" s="111">
        <v>-1719.3071</v>
      </c>
      <c r="M4366" s="111">
        <v>0</v>
      </c>
      <c r="N4366" s="2">
        <f t="shared" si="136"/>
        <v>103915</v>
      </c>
      <c r="O4366" s="2">
        <f t="shared" si="137"/>
        <v>1855.625</v>
      </c>
    </row>
    <row r="4367" spans="1:15" x14ac:dyDescent="0.25">
      <c r="A4367" s="109" t="s">
        <v>17695</v>
      </c>
      <c r="B4367" s="109" t="s">
        <v>10028</v>
      </c>
      <c r="C4367" s="109" t="s">
        <v>19200</v>
      </c>
      <c r="D4367" s="109" t="s">
        <v>3879</v>
      </c>
      <c r="E4367" s="109" t="s">
        <v>10034</v>
      </c>
      <c r="F4367" s="110">
        <v>40</v>
      </c>
      <c r="G4367" s="110">
        <v>0</v>
      </c>
      <c r="H4367" s="111">
        <v>73087</v>
      </c>
      <c r="I4367" s="111">
        <v>0</v>
      </c>
      <c r="J4367" s="112">
        <v>1827.18</v>
      </c>
      <c r="K4367" s="109" t="s">
        <v>17554</v>
      </c>
      <c r="L4367" s="111">
        <v>-1209.2601999999999</v>
      </c>
      <c r="M4367" s="111">
        <v>0</v>
      </c>
      <c r="N4367" s="2">
        <f t="shared" si="136"/>
        <v>73087</v>
      </c>
      <c r="O4367" s="2">
        <f t="shared" si="137"/>
        <v>1827.175</v>
      </c>
    </row>
    <row r="4368" spans="1:15" x14ac:dyDescent="0.25">
      <c r="A4368" s="109" t="s">
        <v>17695</v>
      </c>
      <c r="B4368" s="109" t="s">
        <v>10028</v>
      </c>
      <c r="C4368" s="109" t="s">
        <v>19200</v>
      </c>
      <c r="D4368" s="109" t="s">
        <v>3880</v>
      </c>
      <c r="E4368" s="109" t="s">
        <v>10033</v>
      </c>
      <c r="F4368" s="110">
        <v>62</v>
      </c>
      <c r="G4368" s="110">
        <v>0</v>
      </c>
      <c r="H4368" s="111">
        <v>118367</v>
      </c>
      <c r="I4368" s="111">
        <v>0</v>
      </c>
      <c r="J4368" s="112">
        <v>1909.15</v>
      </c>
      <c r="K4368" s="109" t="s">
        <v>17554</v>
      </c>
      <c r="L4368" s="111">
        <v>-1958.4327000000001</v>
      </c>
      <c r="M4368" s="111">
        <v>0</v>
      </c>
      <c r="N4368" s="2">
        <f t="shared" si="136"/>
        <v>118367</v>
      </c>
      <c r="O4368" s="2">
        <f t="shared" si="137"/>
        <v>1909.1451612903227</v>
      </c>
    </row>
    <row r="4369" spans="1:15" x14ac:dyDescent="0.25">
      <c r="A4369" s="109" t="s">
        <v>17695</v>
      </c>
      <c r="B4369" s="109" t="s">
        <v>10028</v>
      </c>
      <c r="C4369" s="109" t="s">
        <v>19200</v>
      </c>
      <c r="D4369" s="109" t="s">
        <v>3881</v>
      </c>
      <c r="E4369" s="109" t="s">
        <v>10032</v>
      </c>
      <c r="F4369" s="110">
        <v>19</v>
      </c>
      <c r="G4369" s="110">
        <v>0</v>
      </c>
      <c r="H4369" s="111">
        <v>36243</v>
      </c>
      <c r="I4369" s="111">
        <v>0</v>
      </c>
      <c r="J4369" s="112">
        <v>1907.53</v>
      </c>
      <c r="K4369" s="109" t="s">
        <v>17554</v>
      </c>
      <c r="L4369" s="111">
        <v>-599.66039999999998</v>
      </c>
      <c r="M4369" s="111">
        <v>0</v>
      </c>
      <c r="N4369" s="2">
        <f t="shared" si="136"/>
        <v>36243</v>
      </c>
      <c r="O4369" s="2">
        <f t="shared" si="137"/>
        <v>1907.5263157894738</v>
      </c>
    </row>
    <row r="4370" spans="1:15" x14ac:dyDescent="0.25">
      <c r="A4370" s="109" t="s">
        <v>17695</v>
      </c>
      <c r="B4370" s="109" t="s">
        <v>10028</v>
      </c>
      <c r="C4370" s="109" t="s">
        <v>19200</v>
      </c>
      <c r="D4370" s="109" t="s">
        <v>3882</v>
      </c>
      <c r="E4370" s="109" t="s">
        <v>10031</v>
      </c>
      <c r="F4370" s="110">
        <v>63</v>
      </c>
      <c r="G4370" s="110">
        <v>0</v>
      </c>
      <c r="H4370" s="111">
        <v>117763</v>
      </c>
      <c r="I4370" s="111">
        <v>0</v>
      </c>
      <c r="J4370" s="112">
        <v>1869.25</v>
      </c>
      <c r="K4370" s="109" t="s">
        <v>17554</v>
      </c>
      <c r="L4370" s="111">
        <v>-1948.4321</v>
      </c>
      <c r="M4370" s="111">
        <v>0</v>
      </c>
      <c r="N4370" s="2">
        <f t="shared" si="136"/>
        <v>117763</v>
      </c>
      <c r="O4370" s="2">
        <f t="shared" si="137"/>
        <v>1869.2539682539682</v>
      </c>
    </row>
    <row r="4371" spans="1:15" x14ac:dyDescent="0.25">
      <c r="A4371" s="109" t="s">
        <v>17695</v>
      </c>
      <c r="B4371" s="109" t="s">
        <v>10028</v>
      </c>
      <c r="C4371" s="109" t="s">
        <v>19200</v>
      </c>
      <c r="D4371" s="109" t="s">
        <v>3883</v>
      </c>
      <c r="E4371" s="109" t="s">
        <v>10030</v>
      </c>
      <c r="F4371" s="110">
        <v>26</v>
      </c>
      <c r="G4371" s="110">
        <v>0</v>
      </c>
      <c r="H4371" s="111">
        <v>50056</v>
      </c>
      <c r="I4371" s="111">
        <v>0</v>
      </c>
      <c r="J4371" s="112">
        <v>1925.23</v>
      </c>
      <c r="K4371" s="109" t="s">
        <v>17554</v>
      </c>
      <c r="L4371" s="111">
        <v>-828.20180000000005</v>
      </c>
      <c r="M4371" s="111">
        <v>0</v>
      </c>
      <c r="N4371" s="2">
        <f t="shared" si="136"/>
        <v>50056</v>
      </c>
      <c r="O4371" s="2">
        <f t="shared" si="137"/>
        <v>1925.2307692307693</v>
      </c>
    </row>
    <row r="4372" spans="1:15" x14ac:dyDescent="0.25">
      <c r="A4372" s="109" t="s">
        <v>17695</v>
      </c>
      <c r="B4372" s="109" t="s">
        <v>10028</v>
      </c>
      <c r="C4372" s="109" t="s">
        <v>19200</v>
      </c>
      <c r="D4372" s="109" t="s">
        <v>3884</v>
      </c>
      <c r="E4372" s="109" t="s">
        <v>10029</v>
      </c>
      <c r="F4372" s="110">
        <v>53</v>
      </c>
      <c r="G4372" s="110">
        <v>0</v>
      </c>
      <c r="H4372" s="111">
        <v>97729</v>
      </c>
      <c r="I4372" s="111">
        <v>0</v>
      </c>
      <c r="J4372" s="112">
        <v>1843.94</v>
      </c>
      <c r="K4372" s="109" t="s">
        <v>17554</v>
      </c>
      <c r="L4372" s="111">
        <v>-1616.9656</v>
      </c>
      <c r="M4372" s="111">
        <v>0</v>
      </c>
      <c r="N4372" s="2">
        <f t="shared" si="136"/>
        <v>97729</v>
      </c>
      <c r="O4372" s="2">
        <f t="shared" si="137"/>
        <v>1843.9433962264152</v>
      </c>
    </row>
    <row r="4373" spans="1:15" x14ac:dyDescent="0.25">
      <c r="A4373" s="109" t="s">
        <v>17695</v>
      </c>
      <c r="B4373" s="109" t="s">
        <v>10028</v>
      </c>
      <c r="C4373" s="109" t="s">
        <v>19200</v>
      </c>
      <c r="D4373" s="109" t="s">
        <v>18028</v>
      </c>
      <c r="E4373" s="109" t="s">
        <v>18052</v>
      </c>
      <c r="F4373" s="110">
        <v>15</v>
      </c>
      <c r="G4373" s="110">
        <v>0</v>
      </c>
      <c r="H4373" s="111">
        <v>20071</v>
      </c>
      <c r="I4373" s="111">
        <v>0</v>
      </c>
      <c r="J4373" s="112">
        <v>1338.07</v>
      </c>
      <c r="K4373" s="109" t="s">
        <v>17554</v>
      </c>
      <c r="L4373" s="111">
        <v>-332.08980000000003</v>
      </c>
      <c r="M4373" s="111">
        <v>0</v>
      </c>
      <c r="N4373" s="2">
        <f t="shared" si="136"/>
        <v>20071</v>
      </c>
      <c r="O4373" s="2">
        <f t="shared" si="137"/>
        <v>1338.0666666666666</v>
      </c>
    </row>
    <row r="4374" spans="1:15" x14ac:dyDescent="0.25">
      <c r="A4374" s="109" t="s">
        <v>17695</v>
      </c>
      <c r="B4374" s="109" t="s">
        <v>10028</v>
      </c>
      <c r="C4374" s="109" t="s">
        <v>19200</v>
      </c>
      <c r="D4374" s="109" t="s">
        <v>18029</v>
      </c>
      <c r="E4374" s="109" t="s">
        <v>18053</v>
      </c>
      <c r="F4374" s="110">
        <v>8</v>
      </c>
      <c r="G4374" s="110">
        <v>0</v>
      </c>
      <c r="H4374" s="111">
        <v>12922</v>
      </c>
      <c r="I4374" s="111">
        <v>0</v>
      </c>
      <c r="J4374" s="112">
        <v>1615.25</v>
      </c>
      <c r="K4374" s="109" t="s">
        <v>17554</v>
      </c>
      <c r="L4374" s="111">
        <v>-213.79640000000001</v>
      </c>
      <c r="M4374" s="111">
        <v>0</v>
      </c>
      <c r="N4374" s="2">
        <f t="shared" si="136"/>
        <v>12922</v>
      </c>
      <c r="O4374" s="2">
        <f t="shared" si="137"/>
        <v>1615.25</v>
      </c>
    </row>
    <row r="4375" spans="1:15" x14ac:dyDescent="0.25">
      <c r="A4375" s="109" t="s">
        <v>17695</v>
      </c>
      <c r="B4375" s="109" t="s">
        <v>10028</v>
      </c>
      <c r="C4375" s="109" t="s">
        <v>19200</v>
      </c>
      <c r="D4375" s="109" t="s">
        <v>18381</v>
      </c>
      <c r="E4375" s="109" t="s">
        <v>18446</v>
      </c>
      <c r="F4375" s="110">
        <v>19</v>
      </c>
      <c r="G4375" s="110">
        <v>0</v>
      </c>
      <c r="H4375" s="111">
        <v>25708</v>
      </c>
      <c r="I4375" s="111">
        <v>0</v>
      </c>
      <c r="J4375" s="112">
        <v>1353.05</v>
      </c>
      <c r="K4375" s="109" t="s">
        <v>17554</v>
      </c>
      <c r="L4375" s="111">
        <v>-425.34359999999998</v>
      </c>
      <c r="M4375" s="111">
        <v>0</v>
      </c>
      <c r="N4375" s="2">
        <f t="shared" si="136"/>
        <v>25708</v>
      </c>
      <c r="O4375" s="2">
        <f t="shared" si="137"/>
        <v>1353.0526315789473</v>
      </c>
    </row>
    <row r="4376" spans="1:15" x14ac:dyDescent="0.25">
      <c r="A4376" s="109" t="s">
        <v>17695</v>
      </c>
      <c r="B4376" s="109" t="s">
        <v>10014</v>
      </c>
      <c r="C4376" s="109" t="s">
        <v>19201</v>
      </c>
      <c r="D4376" s="109" t="s">
        <v>3885</v>
      </c>
      <c r="E4376" s="109" t="s">
        <v>10026</v>
      </c>
      <c r="F4376" s="110">
        <v>312</v>
      </c>
      <c r="G4376" s="110">
        <v>0</v>
      </c>
      <c r="H4376" s="111">
        <v>951934</v>
      </c>
      <c r="I4376" s="111">
        <v>0</v>
      </c>
      <c r="J4376" s="112">
        <v>3051.07</v>
      </c>
      <c r="K4376" s="109" t="s">
        <v>17554</v>
      </c>
      <c r="L4376" s="111">
        <v>-15750.1278</v>
      </c>
      <c r="M4376" s="111">
        <v>0</v>
      </c>
      <c r="N4376" s="2">
        <f t="shared" si="136"/>
        <v>951934</v>
      </c>
      <c r="O4376" s="2">
        <f t="shared" si="137"/>
        <v>3051.0705128205127</v>
      </c>
    </row>
    <row r="4377" spans="1:15" x14ac:dyDescent="0.25">
      <c r="A4377" s="109" t="s">
        <v>17695</v>
      </c>
      <c r="B4377" s="109" t="s">
        <v>10014</v>
      </c>
      <c r="C4377" s="109" t="s">
        <v>19201</v>
      </c>
      <c r="D4377" s="109" t="s">
        <v>3886</v>
      </c>
      <c r="E4377" s="109" t="s">
        <v>10025</v>
      </c>
      <c r="F4377" s="110">
        <v>326</v>
      </c>
      <c r="G4377" s="110">
        <v>0</v>
      </c>
      <c r="H4377" s="111">
        <v>1015547</v>
      </c>
      <c r="I4377" s="111">
        <v>0</v>
      </c>
      <c r="J4377" s="112">
        <v>3115.17</v>
      </c>
      <c r="K4377" s="109" t="s">
        <v>17554</v>
      </c>
      <c r="L4377" s="111">
        <v>-16802.619699999999</v>
      </c>
      <c r="M4377" s="111">
        <v>0</v>
      </c>
      <c r="N4377" s="2">
        <f t="shared" si="136"/>
        <v>1015547</v>
      </c>
      <c r="O4377" s="2">
        <f t="shared" si="137"/>
        <v>3115.1748466257668</v>
      </c>
    </row>
    <row r="4378" spans="1:15" x14ac:dyDescent="0.25">
      <c r="A4378" s="109" t="s">
        <v>17695</v>
      </c>
      <c r="B4378" s="109" t="s">
        <v>10014</v>
      </c>
      <c r="C4378" s="109" t="s">
        <v>19201</v>
      </c>
      <c r="D4378" s="109" t="s">
        <v>3887</v>
      </c>
      <c r="E4378" s="109" t="s">
        <v>10024</v>
      </c>
      <c r="F4378" s="110">
        <v>347</v>
      </c>
      <c r="G4378" s="110">
        <v>0</v>
      </c>
      <c r="H4378" s="111">
        <v>1117124</v>
      </c>
      <c r="I4378" s="111">
        <v>0</v>
      </c>
      <c r="J4378" s="112">
        <v>3219.38</v>
      </c>
      <c r="K4378" s="109" t="s">
        <v>17554</v>
      </c>
      <c r="L4378" s="111">
        <v>-18483.262999999999</v>
      </c>
      <c r="M4378" s="111">
        <v>0</v>
      </c>
      <c r="N4378" s="2">
        <f t="shared" si="136"/>
        <v>1117124</v>
      </c>
      <c r="O4378" s="2">
        <f t="shared" si="137"/>
        <v>3219.3775216138329</v>
      </c>
    </row>
    <row r="4379" spans="1:15" x14ac:dyDescent="0.25">
      <c r="A4379" s="109" t="s">
        <v>17695</v>
      </c>
      <c r="B4379" s="109" t="s">
        <v>10014</v>
      </c>
      <c r="C4379" s="109" t="s">
        <v>19201</v>
      </c>
      <c r="D4379" s="109" t="s">
        <v>3888</v>
      </c>
      <c r="E4379" s="109" t="s">
        <v>10023</v>
      </c>
      <c r="F4379" s="110">
        <v>261</v>
      </c>
      <c r="G4379" s="110">
        <v>0</v>
      </c>
      <c r="H4379" s="111">
        <v>845098</v>
      </c>
      <c r="I4379" s="111">
        <v>0</v>
      </c>
      <c r="J4379" s="112">
        <v>3237.92</v>
      </c>
      <c r="K4379" s="109" t="s">
        <v>17554</v>
      </c>
      <c r="L4379" s="111">
        <v>-13982.4773</v>
      </c>
      <c r="M4379" s="111">
        <v>0</v>
      </c>
      <c r="N4379" s="2">
        <f t="shared" si="136"/>
        <v>845098</v>
      </c>
      <c r="O4379" s="2">
        <f t="shared" si="137"/>
        <v>3237.9233716475096</v>
      </c>
    </row>
    <row r="4380" spans="1:15" x14ac:dyDescent="0.25">
      <c r="A4380" s="109" t="s">
        <v>17695</v>
      </c>
      <c r="B4380" s="109" t="s">
        <v>10014</v>
      </c>
      <c r="C4380" s="109" t="s">
        <v>19201</v>
      </c>
      <c r="D4380" s="109" t="s">
        <v>3889</v>
      </c>
      <c r="E4380" s="109" t="s">
        <v>10022</v>
      </c>
      <c r="F4380" s="110">
        <v>377</v>
      </c>
      <c r="G4380" s="110">
        <v>0</v>
      </c>
      <c r="H4380" s="111">
        <v>1113284</v>
      </c>
      <c r="I4380" s="111">
        <v>0</v>
      </c>
      <c r="J4380" s="112">
        <v>2953.01</v>
      </c>
      <c r="K4380" s="109" t="s">
        <v>17554</v>
      </c>
      <c r="L4380" s="111">
        <v>-18419.729500000001</v>
      </c>
      <c r="M4380" s="111">
        <v>0</v>
      </c>
      <c r="N4380" s="2">
        <f t="shared" si="136"/>
        <v>1113284</v>
      </c>
      <c r="O4380" s="2">
        <f t="shared" si="137"/>
        <v>2953.0079575596815</v>
      </c>
    </row>
    <row r="4381" spans="1:15" x14ac:dyDescent="0.25">
      <c r="A4381" s="109" t="s">
        <v>17695</v>
      </c>
      <c r="B4381" s="109" t="s">
        <v>10014</v>
      </c>
      <c r="C4381" s="109" t="s">
        <v>19201</v>
      </c>
      <c r="D4381" s="109" t="s">
        <v>3890</v>
      </c>
      <c r="E4381" s="109" t="s">
        <v>10021</v>
      </c>
      <c r="F4381" s="110">
        <v>208</v>
      </c>
      <c r="G4381" s="110">
        <v>0</v>
      </c>
      <c r="H4381" s="111">
        <v>627371</v>
      </c>
      <c r="I4381" s="111">
        <v>0</v>
      </c>
      <c r="J4381" s="112">
        <v>3016.21</v>
      </c>
      <c r="K4381" s="109" t="s">
        <v>17554</v>
      </c>
      <c r="L4381" s="111">
        <v>-10380.1091</v>
      </c>
      <c r="M4381" s="111">
        <v>0</v>
      </c>
      <c r="N4381" s="2">
        <f t="shared" si="136"/>
        <v>627371</v>
      </c>
      <c r="O4381" s="2">
        <f t="shared" si="137"/>
        <v>3016.2067307692309</v>
      </c>
    </row>
    <row r="4382" spans="1:15" x14ac:dyDescent="0.25">
      <c r="A4382" s="109" t="s">
        <v>17695</v>
      </c>
      <c r="B4382" s="109" t="s">
        <v>10014</v>
      </c>
      <c r="C4382" s="109" t="s">
        <v>19201</v>
      </c>
      <c r="D4382" s="109" t="s">
        <v>3891</v>
      </c>
      <c r="E4382" s="109" t="s">
        <v>10020</v>
      </c>
      <c r="F4382" s="110">
        <v>504</v>
      </c>
      <c r="G4382" s="110">
        <v>52</v>
      </c>
      <c r="H4382" s="111">
        <v>1723971</v>
      </c>
      <c r="I4382" s="111">
        <v>161235</v>
      </c>
      <c r="J4382" s="112">
        <v>3100.67</v>
      </c>
      <c r="K4382" s="109" t="s">
        <v>17554</v>
      </c>
      <c r="L4382" s="111">
        <v>-28523.778399999999</v>
      </c>
      <c r="M4382" s="111">
        <v>0</v>
      </c>
      <c r="N4382" s="2">
        <f t="shared" si="136"/>
        <v>1562736</v>
      </c>
      <c r="O4382" s="2">
        <f t="shared" si="137"/>
        <v>3100.6666666666665</v>
      </c>
    </row>
    <row r="4383" spans="1:15" x14ac:dyDescent="0.25">
      <c r="A4383" s="109" t="s">
        <v>17695</v>
      </c>
      <c r="B4383" s="109" t="s">
        <v>10014</v>
      </c>
      <c r="C4383" s="109" t="s">
        <v>19201</v>
      </c>
      <c r="D4383" s="109" t="s">
        <v>18768</v>
      </c>
      <c r="E4383" s="109" t="s">
        <v>18769</v>
      </c>
      <c r="F4383" s="110">
        <v>0</v>
      </c>
      <c r="G4383" s="110">
        <v>102</v>
      </c>
      <c r="H4383" s="111">
        <v>299363</v>
      </c>
      <c r="I4383" s="111">
        <v>299363</v>
      </c>
      <c r="J4383" s="112">
        <v>2934.93</v>
      </c>
      <c r="K4383" s="109" t="s">
        <v>17554</v>
      </c>
      <c r="L4383" s="111">
        <v>-4953.0775999999996</v>
      </c>
      <c r="M4383" s="111">
        <v>0</v>
      </c>
      <c r="N4383" s="2">
        <f t="shared" si="136"/>
        <v>0</v>
      </c>
      <c r="O4383" s="2" t="str">
        <f t="shared" si="137"/>
        <v>No Standing Units</v>
      </c>
    </row>
    <row r="4384" spans="1:15" x14ac:dyDescent="0.25">
      <c r="A4384" s="109" t="s">
        <v>17695</v>
      </c>
      <c r="B4384" s="109" t="s">
        <v>10014</v>
      </c>
      <c r="C4384" s="109" t="s">
        <v>19201</v>
      </c>
      <c r="D4384" s="109" t="s">
        <v>10019</v>
      </c>
      <c r="E4384" s="109" t="s">
        <v>10018</v>
      </c>
      <c r="F4384" s="110">
        <v>7</v>
      </c>
      <c r="G4384" s="110">
        <v>0</v>
      </c>
      <c r="H4384" s="111">
        <v>6823</v>
      </c>
      <c r="I4384" s="111">
        <v>0</v>
      </c>
      <c r="J4384" s="112">
        <v>974.71</v>
      </c>
      <c r="K4384" s="109" t="s">
        <v>17554</v>
      </c>
      <c r="L4384" s="111">
        <v>-112.89579999999999</v>
      </c>
      <c r="M4384" s="111">
        <v>0</v>
      </c>
      <c r="N4384" s="2">
        <f t="shared" si="136"/>
        <v>6823</v>
      </c>
      <c r="O4384" s="2">
        <f t="shared" si="137"/>
        <v>974.71428571428567</v>
      </c>
    </row>
    <row r="4385" spans="1:15" x14ac:dyDescent="0.25">
      <c r="A4385" s="109" t="s">
        <v>17695</v>
      </c>
      <c r="B4385" s="109" t="s">
        <v>10014</v>
      </c>
      <c r="C4385" s="109" t="s">
        <v>19201</v>
      </c>
      <c r="D4385" s="109" t="s">
        <v>3892</v>
      </c>
      <c r="E4385" s="109" t="s">
        <v>10017</v>
      </c>
      <c r="F4385" s="110">
        <v>55</v>
      </c>
      <c r="G4385" s="110">
        <v>0</v>
      </c>
      <c r="H4385" s="111">
        <v>94246</v>
      </c>
      <c r="I4385" s="111">
        <v>0</v>
      </c>
      <c r="J4385" s="112">
        <v>1713.56</v>
      </c>
      <c r="K4385" s="109" t="s">
        <v>17554</v>
      </c>
      <c r="L4385" s="111">
        <v>-1559.3441</v>
      </c>
      <c r="M4385" s="111">
        <v>0</v>
      </c>
      <c r="N4385" s="2">
        <f t="shared" si="136"/>
        <v>94246</v>
      </c>
      <c r="O4385" s="2">
        <f t="shared" si="137"/>
        <v>1713.5636363636363</v>
      </c>
    </row>
    <row r="4386" spans="1:15" x14ac:dyDescent="0.25">
      <c r="A4386" s="109" t="s">
        <v>17695</v>
      </c>
      <c r="B4386" s="109" t="s">
        <v>10014</v>
      </c>
      <c r="C4386" s="109" t="s">
        <v>19201</v>
      </c>
      <c r="D4386" s="109" t="s">
        <v>3893</v>
      </c>
      <c r="E4386" s="109" t="s">
        <v>10016</v>
      </c>
      <c r="F4386" s="110">
        <v>25</v>
      </c>
      <c r="G4386" s="110">
        <v>0</v>
      </c>
      <c r="H4386" s="111">
        <v>54399</v>
      </c>
      <c r="I4386" s="111">
        <v>0</v>
      </c>
      <c r="J4386" s="112">
        <v>2175.96</v>
      </c>
      <c r="K4386" s="109" t="s">
        <v>17554</v>
      </c>
      <c r="L4386" s="111">
        <v>-900.0498</v>
      </c>
      <c r="M4386" s="111">
        <v>0</v>
      </c>
      <c r="N4386" s="2">
        <f t="shared" si="136"/>
        <v>54399</v>
      </c>
      <c r="O4386" s="2">
        <f t="shared" si="137"/>
        <v>2175.96</v>
      </c>
    </row>
    <row r="4387" spans="1:15" x14ac:dyDescent="0.25">
      <c r="A4387" s="109" t="s">
        <v>17695</v>
      </c>
      <c r="B4387" s="109" t="s">
        <v>10014</v>
      </c>
      <c r="C4387" s="109" t="s">
        <v>19201</v>
      </c>
      <c r="D4387" s="109" t="s">
        <v>6003</v>
      </c>
      <c r="E4387" s="109" t="s">
        <v>10015</v>
      </c>
      <c r="F4387" s="110">
        <v>15</v>
      </c>
      <c r="G4387" s="110">
        <v>0</v>
      </c>
      <c r="H4387" s="111">
        <v>28710</v>
      </c>
      <c r="I4387" s="111">
        <v>0</v>
      </c>
      <c r="J4387" s="112">
        <v>1914</v>
      </c>
      <c r="K4387" s="109" t="s">
        <v>17554</v>
      </c>
      <c r="L4387" s="111">
        <v>-475.02460000000002</v>
      </c>
      <c r="M4387" s="111">
        <v>0</v>
      </c>
      <c r="N4387" s="2">
        <f t="shared" si="136"/>
        <v>28710</v>
      </c>
      <c r="O4387" s="2">
        <f t="shared" si="137"/>
        <v>1914</v>
      </c>
    </row>
    <row r="4388" spans="1:15" x14ac:dyDescent="0.25">
      <c r="A4388" s="109" t="s">
        <v>17695</v>
      </c>
      <c r="B4388" s="109" t="s">
        <v>10014</v>
      </c>
      <c r="C4388" s="109" t="s">
        <v>19201</v>
      </c>
      <c r="D4388" s="109" t="s">
        <v>18382</v>
      </c>
      <c r="E4388" s="109" t="s">
        <v>18447</v>
      </c>
      <c r="F4388" s="110">
        <v>22</v>
      </c>
      <c r="G4388" s="110">
        <v>0</v>
      </c>
      <c r="H4388" s="111">
        <v>33091</v>
      </c>
      <c r="I4388" s="111">
        <v>0</v>
      </c>
      <c r="J4388" s="112">
        <v>1504.14</v>
      </c>
      <c r="K4388" s="109" t="s">
        <v>17554</v>
      </c>
      <c r="L4388" s="111">
        <v>-547.49710000000005</v>
      </c>
      <c r="M4388" s="111">
        <v>0</v>
      </c>
      <c r="N4388" s="2">
        <f t="shared" si="136"/>
        <v>33091</v>
      </c>
      <c r="O4388" s="2">
        <f t="shared" si="137"/>
        <v>1504.1363636363637</v>
      </c>
    </row>
    <row r="4389" spans="1:15" x14ac:dyDescent="0.25">
      <c r="A4389" s="109" t="s">
        <v>17695</v>
      </c>
      <c r="B4389" s="109" t="s">
        <v>10014</v>
      </c>
      <c r="C4389" s="109" t="s">
        <v>19201</v>
      </c>
      <c r="D4389" s="109" t="s">
        <v>18970</v>
      </c>
      <c r="E4389" s="109" t="s">
        <v>18969</v>
      </c>
      <c r="F4389" s="110">
        <v>15</v>
      </c>
      <c r="G4389" s="110">
        <v>0</v>
      </c>
      <c r="H4389" s="111">
        <v>26805</v>
      </c>
      <c r="I4389" s="111">
        <v>0</v>
      </c>
      <c r="J4389" s="112">
        <v>1787</v>
      </c>
      <c r="K4389" s="109" t="s">
        <v>17554</v>
      </c>
      <c r="L4389" s="111">
        <v>-443.5009</v>
      </c>
      <c r="M4389" s="111">
        <v>0</v>
      </c>
      <c r="N4389" s="2">
        <f t="shared" si="136"/>
        <v>26805</v>
      </c>
      <c r="O4389" s="2">
        <f t="shared" si="137"/>
        <v>1787</v>
      </c>
    </row>
    <row r="4390" spans="1:15" x14ac:dyDescent="0.25">
      <c r="A4390" s="109" t="s">
        <v>17695</v>
      </c>
      <c r="B4390" s="109" t="s">
        <v>10007</v>
      </c>
      <c r="C4390" s="109" t="s">
        <v>10006</v>
      </c>
      <c r="D4390" s="109" t="s">
        <v>3894</v>
      </c>
      <c r="E4390" s="109" t="s">
        <v>10013</v>
      </c>
      <c r="F4390" s="110">
        <v>361</v>
      </c>
      <c r="G4390" s="110">
        <v>0</v>
      </c>
      <c r="H4390" s="111">
        <v>1256197</v>
      </c>
      <c r="I4390" s="111">
        <v>0</v>
      </c>
      <c r="J4390" s="112">
        <v>3479.77</v>
      </c>
      <c r="K4390" s="109" t="s">
        <v>17554</v>
      </c>
      <c r="L4390" s="111">
        <v>-20784.273099999999</v>
      </c>
      <c r="M4390" s="111">
        <v>0</v>
      </c>
      <c r="N4390" s="2">
        <f t="shared" si="136"/>
        <v>1256197</v>
      </c>
      <c r="O4390" s="2">
        <f t="shared" si="137"/>
        <v>3479.7700831024931</v>
      </c>
    </row>
    <row r="4391" spans="1:15" x14ac:dyDescent="0.25">
      <c r="A4391" s="109" t="s">
        <v>17695</v>
      </c>
      <c r="B4391" s="109" t="s">
        <v>10007</v>
      </c>
      <c r="C4391" s="109" t="s">
        <v>10006</v>
      </c>
      <c r="D4391" s="109" t="s">
        <v>3895</v>
      </c>
      <c r="E4391" s="109" t="s">
        <v>10012</v>
      </c>
      <c r="F4391" s="110">
        <v>442</v>
      </c>
      <c r="G4391" s="110">
        <v>0</v>
      </c>
      <c r="H4391" s="111">
        <v>1344420</v>
      </c>
      <c r="I4391" s="111">
        <v>0</v>
      </c>
      <c r="J4391" s="112">
        <v>3041.67</v>
      </c>
      <c r="K4391" s="109" t="s">
        <v>17554</v>
      </c>
      <c r="L4391" s="111">
        <v>-22243.953300000001</v>
      </c>
      <c r="M4391" s="111">
        <v>0</v>
      </c>
      <c r="N4391" s="2">
        <f t="shared" si="136"/>
        <v>1344420</v>
      </c>
      <c r="O4391" s="2">
        <f t="shared" si="137"/>
        <v>3041.6742081447965</v>
      </c>
    </row>
    <row r="4392" spans="1:15" x14ac:dyDescent="0.25">
      <c r="A4392" s="109" t="s">
        <v>17695</v>
      </c>
      <c r="B4392" s="109" t="s">
        <v>10007</v>
      </c>
      <c r="C4392" s="109" t="s">
        <v>10006</v>
      </c>
      <c r="D4392" s="109" t="s">
        <v>3896</v>
      </c>
      <c r="E4392" s="109" t="s">
        <v>10011</v>
      </c>
      <c r="F4392" s="110">
        <v>425</v>
      </c>
      <c r="G4392" s="110">
        <v>0</v>
      </c>
      <c r="H4392" s="111">
        <v>1288248</v>
      </c>
      <c r="I4392" s="111">
        <v>0</v>
      </c>
      <c r="J4392" s="112">
        <v>3031.17</v>
      </c>
      <c r="K4392" s="109" t="s">
        <v>17554</v>
      </c>
      <c r="L4392" s="111">
        <v>-21314.5785</v>
      </c>
      <c r="M4392" s="111">
        <v>0</v>
      </c>
      <c r="N4392" s="2">
        <f t="shared" si="136"/>
        <v>1288248</v>
      </c>
      <c r="O4392" s="2">
        <f t="shared" si="137"/>
        <v>3031.1717647058822</v>
      </c>
    </row>
    <row r="4393" spans="1:15" x14ac:dyDescent="0.25">
      <c r="A4393" s="109" t="s">
        <v>17695</v>
      </c>
      <c r="B4393" s="109" t="s">
        <v>10007</v>
      </c>
      <c r="C4393" s="109" t="s">
        <v>10006</v>
      </c>
      <c r="D4393" s="109" t="s">
        <v>3897</v>
      </c>
      <c r="E4393" s="109" t="s">
        <v>10010</v>
      </c>
      <c r="F4393" s="110">
        <v>499</v>
      </c>
      <c r="G4393" s="110">
        <v>4</v>
      </c>
      <c r="H4393" s="111">
        <v>1783613</v>
      </c>
      <c r="I4393" s="111">
        <v>14184</v>
      </c>
      <c r="J4393" s="112">
        <v>3545.95</v>
      </c>
      <c r="K4393" s="109" t="s">
        <v>17554</v>
      </c>
      <c r="L4393" s="111">
        <v>-29510.5759</v>
      </c>
      <c r="M4393" s="111">
        <v>0</v>
      </c>
      <c r="N4393" s="2">
        <f t="shared" si="136"/>
        <v>1769429</v>
      </c>
      <c r="O4393" s="2">
        <f t="shared" si="137"/>
        <v>3545.9498997995993</v>
      </c>
    </row>
    <row r="4394" spans="1:15" x14ac:dyDescent="0.25">
      <c r="A4394" s="109" t="s">
        <v>17695</v>
      </c>
      <c r="B4394" s="109" t="s">
        <v>10007</v>
      </c>
      <c r="C4394" s="109" t="s">
        <v>10006</v>
      </c>
      <c r="D4394" s="109" t="s">
        <v>3898</v>
      </c>
      <c r="E4394" s="109" t="s">
        <v>10009</v>
      </c>
      <c r="F4394" s="110">
        <v>486</v>
      </c>
      <c r="G4394" s="110">
        <v>0</v>
      </c>
      <c r="H4394" s="111">
        <v>1534386</v>
      </c>
      <c r="I4394" s="111">
        <v>0</v>
      </c>
      <c r="J4394" s="112">
        <v>3157.17</v>
      </c>
      <c r="K4394" s="109" t="s">
        <v>17554</v>
      </c>
      <c r="L4394" s="111">
        <v>-25387.020700000001</v>
      </c>
      <c r="M4394" s="111">
        <v>0</v>
      </c>
      <c r="N4394" s="2">
        <f t="shared" si="136"/>
        <v>1534386</v>
      </c>
      <c r="O4394" s="2">
        <f t="shared" si="137"/>
        <v>3157.1728395061727</v>
      </c>
    </row>
    <row r="4395" spans="1:15" x14ac:dyDescent="0.25">
      <c r="A4395" s="109" t="s">
        <v>17695</v>
      </c>
      <c r="B4395" s="109" t="s">
        <v>10007</v>
      </c>
      <c r="C4395" s="109" t="s">
        <v>10006</v>
      </c>
      <c r="D4395" s="109" t="s">
        <v>3899</v>
      </c>
      <c r="E4395" s="109" t="s">
        <v>10008</v>
      </c>
      <c r="F4395" s="110">
        <v>323</v>
      </c>
      <c r="G4395" s="110">
        <v>8</v>
      </c>
      <c r="H4395" s="111">
        <v>1072833</v>
      </c>
      <c r="I4395" s="111">
        <v>25929</v>
      </c>
      <c r="J4395" s="112">
        <v>3241.19</v>
      </c>
      <c r="K4395" s="109" t="s">
        <v>17554</v>
      </c>
      <c r="L4395" s="111">
        <v>-17750.441999999999</v>
      </c>
      <c r="M4395" s="111">
        <v>0</v>
      </c>
      <c r="N4395" s="2">
        <f t="shared" si="136"/>
        <v>1046904</v>
      </c>
      <c r="O4395" s="2">
        <f t="shared" si="137"/>
        <v>3241.188854489164</v>
      </c>
    </row>
    <row r="4396" spans="1:15" x14ac:dyDescent="0.25">
      <c r="A4396" s="109" t="s">
        <v>17695</v>
      </c>
      <c r="B4396" s="109" t="s">
        <v>10007</v>
      </c>
      <c r="C4396" s="109" t="s">
        <v>10006</v>
      </c>
      <c r="D4396" s="109" t="s">
        <v>3900</v>
      </c>
      <c r="E4396" s="109" t="s">
        <v>10005</v>
      </c>
      <c r="F4396" s="110">
        <v>33</v>
      </c>
      <c r="G4396" s="110">
        <v>0</v>
      </c>
      <c r="H4396" s="111">
        <v>50368</v>
      </c>
      <c r="I4396" s="111">
        <v>0</v>
      </c>
      <c r="J4396" s="112">
        <v>1526.3</v>
      </c>
      <c r="K4396" s="109" t="s">
        <v>17554</v>
      </c>
      <c r="L4396" s="111">
        <v>-833.35149999999999</v>
      </c>
      <c r="M4396" s="111">
        <v>0</v>
      </c>
      <c r="N4396" s="2">
        <f t="shared" si="136"/>
        <v>50368</v>
      </c>
      <c r="O4396" s="2">
        <f t="shared" si="137"/>
        <v>1526.3030303030303</v>
      </c>
    </row>
    <row r="4397" spans="1:15" x14ac:dyDescent="0.25">
      <c r="A4397" s="109" t="s">
        <v>17695</v>
      </c>
      <c r="B4397" s="109" t="s">
        <v>10007</v>
      </c>
      <c r="C4397" s="109" t="s">
        <v>10006</v>
      </c>
      <c r="D4397" s="109" t="s">
        <v>17891</v>
      </c>
      <c r="E4397" s="109" t="s">
        <v>17984</v>
      </c>
      <c r="F4397" s="110">
        <v>34</v>
      </c>
      <c r="G4397" s="110">
        <v>0</v>
      </c>
      <c r="H4397" s="111">
        <v>72696</v>
      </c>
      <c r="I4397" s="111">
        <v>0</v>
      </c>
      <c r="J4397" s="112">
        <v>2138.12</v>
      </c>
      <c r="K4397" s="109" t="s">
        <v>17554</v>
      </c>
      <c r="L4397" s="111">
        <v>-1202.7835</v>
      </c>
      <c r="M4397" s="111">
        <v>0</v>
      </c>
      <c r="N4397" s="2">
        <f t="shared" si="136"/>
        <v>72696</v>
      </c>
      <c r="O4397" s="2">
        <f t="shared" si="137"/>
        <v>2138.1176470588234</v>
      </c>
    </row>
    <row r="4398" spans="1:15" x14ac:dyDescent="0.25">
      <c r="A4398" s="109" t="s">
        <v>17695</v>
      </c>
      <c r="B4398" s="109" t="s">
        <v>9976</v>
      </c>
      <c r="C4398" s="109" t="s">
        <v>9975</v>
      </c>
      <c r="D4398" s="109" t="s">
        <v>3901</v>
      </c>
      <c r="E4398" s="109" t="s">
        <v>10004</v>
      </c>
      <c r="F4398" s="110">
        <v>101</v>
      </c>
      <c r="G4398" s="110">
        <v>0</v>
      </c>
      <c r="H4398" s="111">
        <v>369823</v>
      </c>
      <c r="I4398" s="111">
        <v>0</v>
      </c>
      <c r="J4398" s="112">
        <v>3661.61</v>
      </c>
      <c r="K4398" s="109" t="s">
        <v>17552</v>
      </c>
      <c r="L4398" s="111">
        <v>17610.6109</v>
      </c>
      <c r="M4398" s="111">
        <v>0</v>
      </c>
      <c r="N4398" s="2">
        <f t="shared" si="136"/>
        <v>369823</v>
      </c>
      <c r="O4398" s="2">
        <f t="shared" si="137"/>
        <v>3661.6138613861385</v>
      </c>
    </row>
    <row r="4399" spans="1:15" x14ac:dyDescent="0.25">
      <c r="A4399" s="109" t="s">
        <v>17695</v>
      </c>
      <c r="B4399" s="109" t="s">
        <v>9976</v>
      </c>
      <c r="C4399" s="109" t="s">
        <v>9975</v>
      </c>
      <c r="D4399" s="109" t="s">
        <v>3902</v>
      </c>
      <c r="E4399" s="109" t="s">
        <v>10003</v>
      </c>
      <c r="F4399" s="110">
        <v>229</v>
      </c>
      <c r="G4399" s="110">
        <v>0</v>
      </c>
      <c r="H4399" s="111">
        <v>721924</v>
      </c>
      <c r="I4399" s="111">
        <v>0</v>
      </c>
      <c r="J4399" s="112">
        <v>3152.51</v>
      </c>
      <c r="K4399" s="109" t="s">
        <v>17552</v>
      </c>
      <c r="L4399" s="111">
        <v>34377.333599999998</v>
      </c>
      <c r="M4399" s="111">
        <v>0</v>
      </c>
      <c r="N4399" s="2">
        <f t="shared" si="136"/>
        <v>721924</v>
      </c>
      <c r="O4399" s="2">
        <f t="shared" si="137"/>
        <v>3152.5065502183406</v>
      </c>
    </row>
    <row r="4400" spans="1:15" x14ac:dyDescent="0.25">
      <c r="A4400" s="109" t="s">
        <v>17695</v>
      </c>
      <c r="B4400" s="109" t="s">
        <v>9976</v>
      </c>
      <c r="C4400" s="109" t="s">
        <v>9975</v>
      </c>
      <c r="D4400" s="109" t="s">
        <v>3903</v>
      </c>
      <c r="E4400" s="109" t="s">
        <v>10002</v>
      </c>
      <c r="F4400" s="110">
        <v>84</v>
      </c>
      <c r="G4400" s="110">
        <v>0</v>
      </c>
      <c r="H4400" s="111">
        <v>251660</v>
      </c>
      <c r="I4400" s="111">
        <v>0</v>
      </c>
      <c r="J4400" s="112">
        <v>2995.95</v>
      </c>
      <c r="K4400" s="109" t="s">
        <v>17552</v>
      </c>
      <c r="L4400" s="111">
        <v>11983.798500000001</v>
      </c>
      <c r="M4400" s="111">
        <v>0</v>
      </c>
      <c r="N4400" s="2">
        <f t="shared" si="136"/>
        <v>251660</v>
      </c>
      <c r="O4400" s="2">
        <f t="shared" si="137"/>
        <v>2995.9523809523807</v>
      </c>
    </row>
    <row r="4401" spans="1:15" x14ac:dyDescent="0.25">
      <c r="A4401" s="109" t="s">
        <v>17695</v>
      </c>
      <c r="B4401" s="109" t="s">
        <v>9976</v>
      </c>
      <c r="C4401" s="109" t="s">
        <v>9975</v>
      </c>
      <c r="D4401" s="109" t="s">
        <v>3904</v>
      </c>
      <c r="E4401" s="109" t="s">
        <v>6388</v>
      </c>
      <c r="F4401" s="110">
        <v>631</v>
      </c>
      <c r="G4401" s="110">
        <v>3</v>
      </c>
      <c r="H4401" s="111">
        <v>2412647</v>
      </c>
      <c r="I4401" s="111">
        <v>11416</v>
      </c>
      <c r="J4401" s="112">
        <v>3805.44</v>
      </c>
      <c r="K4401" s="109" t="s">
        <v>17552</v>
      </c>
      <c r="L4401" s="111">
        <v>114887.9535</v>
      </c>
      <c r="M4401" s="111">
        <v>0</v>
      </c>
      <c r="N4401" s="2">
        <f t="shared" si="136"/>
        <v>2401231</v>
      </c>
      <c r="O4401" s="2">
        <f t="shared" si="137"/>
        <v>3805.4374009508715</v>
      </c>
    </row>
    <row r="4402" spans="1:15" x14ac:dyDescent="0.25">
      <c r="A4402" s="109" t="s">
        <v>17695</v>
      </c>
      <c r="B4402" s="109" t="s">
        <v>9976</v>
      </c>
      <c r="C4402" s="109" t="s">
        <v>9975</v>
      </c>
      <c r="D4402" s="109" t="s">
        <v>3905</v>
      </c>
      <c r="E4402" s="109" t="s">
        <v>10001</v>
      </c>
      <c r="F4402" s="110">
        <v>146</v>
      </c>
      <c r="G4402" s="110">
        <v>0</v>
      </c>
      <c r="H4402" s="111">
        <v>468210</v>
      </c>
      <c r="I4402" s="111">
        <v>0</v>
      </c>
      <c r="J4402" s="112">
        <v>3206.92</v>
      </c>
      <c r="K4402" s="109" t="s">
        <v>17552</v>
      </c>
      <c r="L4402" s="111">
        <v>22295.703099999999</v>
      </c>
      <c r="M4402" s="111">
        <v>0</v>
      </c>
      <c r="N4402" s="2">
        <f t="shared" si="136"/>
        <v>468210</v>
      </c>
      <c r="O4402" s="2">
        <f t="shared" si="137"/>
        <v>3206.9178082191779</v>
      </c>
    </row>
    <row r="4403" spans="1:15" x14ac:dyDescent="0.25">
      <c r="A4403" s="109" t="s">
        <v>17695</v>
      </c>
      <c r="B4403" s="109" t="s">
        <v>9976</v>
      </c>
      <c r="C4403" s="109" t="s">
        <v>9975</v>
      </c>
      <c r="D4403" s="109" t="s">
        <v>3906</v>
      </c>
      <c r="E4403" s="109" t="s">
        <v>10000</v>
      </c>
      <c r="F4403" s="110">
        <v>340</v>
      </c>
      <c r="G4403" s="110">
        <v>0</v>
      </c>
      <c r="H4403" s="111">
        <v>1072657</v>
      </c>
      <c r="I4403" s="111">
        <v>0</v>
      </c>
      <c r="J4403" s="112">
        <v>3154.87</v>
      </c>
      <c r="K4403" s="109" t="s">
        <v>17552</v>
      </c>
      <c r="L4403" s="111">
        <v>51078.921799999996</v>
      </c>
      <c r="M4403" s="111">
        <v>0</v>
      </c>
      <c r="N4403" s="2">
        <f t="shared" si="136"/>
        <v>1072657</v>
      </c>
      <c r="O4403" s="2">
        <f t="shared" si="137"/>
        <v>3154.8735294117646</v>
      </c>
    </row>
    <row r="4404" spans="1:15" x14ac:dyDescent="0.25">
      <c r="A4404" s="109" t="s">
        <v>17695</v>
      </c>
      <c r="B4404" s="109" t="s">
        <v>9976</v>
      </c>
      <c r="C4404" s="109" t="s">
        <v>9975</v>
      </c>
      <c r="D4404" s="109" t="s">
        <v>3907</v>
      </c>
      <c r="E4404" s="109" t="s">
        <v>9999</v>
      </c>
      <c r="F4404" s="110">
        <v>94</v>
      </c>
      <c r="G4404" s="110">
        <v>0</v>
      </c>
      <c r="H4404" s="111">
        <v>289399</v>
      </c>
      <c r="I4404" s="111">
        <v>0</v>
      </c>
      <c r="J4404" s="112">
        <v>3078.71</v>
      </c>
      <c r="K4404" s="109" t="s">
        <v>17552</v>
      </c>
      <c r="L4404" s="111">
        <v>13780.9226</v>
      </c>
      <c r="M4404" s="111">
        <v>0</v>
      </c>
      <c r="N4404" s="2">
        <f t="shared" si="136"/>
        <v>289399</v>
      </c>
      <c r="O4404" s="2">
        <f t="shared" si="137"/>
        <v>3078.7127659574467</v>
      </c>
    </row>
    <row r="4405" spans="1:15" x14ac:dyDescent="0.25">
      <c r="A4405" s="109" t="s">
        <v>17695</v>
      </c>
      <c r="B4405" s="109" t="s">
        <v>9976</v>
      </c>
      <c r="C4405" s="109" t="s">
        <v>9975</v>
      </c>
      <c r="D4405" s="109" t="s">
        <v>3908</v>
      </c>
      <c r="E4405" s="109" t="s">
        <v>9998</v>
      </c>
      <c r="F4405" s="110">
        <v>163</v>
      </c>
      <c r="G4405" s="110">
        <v>0</v>
      </c>
      <c r="H4405" s="111">
        <v>614110</v>
      </c>
      <c r="I4405" s="111">
        <v>0</v>
      </c>
      <c r="J4405" s="112">
        <v>3767.55</v>
      </c>
      <c r="K4405" s="109" t="s">
        <v>17552</v>
      </c>
      <c r="L4405" s="111">
        <v>29243.313699999999</v>
      </c>
      <c r="M4405" s="111">
        <v>0</v>
      </c>
      <c r="N4405" s="2">
        <f t="shared" si="136"/>
        <v>614110</v>
      </c>
      <c r="O4405" s="2">
        <f t="shared" si="137"/>
        <v>3767.5460122699387</v>
      </c>
    </row>
    <row r="4406" spans="1:15" x14ac:dyDescent="0.25">
      <c r="A4406" s="109" t="s">
        <v>17695</v>
      </c>
      <c r="B4406" s="109" t="s">
        <v>9976</v>
      </c>
      <c r="C4406" s="109" t="s">
        <v>9975</v>
      </c>
      <c r="D4406" s="109" t="s">
        <v>3909</v>
      </c>
      <c r="E4406" s="109" t="s">
        <v>9997</v>
      </c>
      <c r="F4406" s="110">
        <v>200</v>
      </c>
      <c r="G4406" s="110">
        <v>0</v>
      </c>
      <c r="H4406" s="111">
        <v>771852</v>
      </c>
      <c r="I4406" s="111">
        <v>0</v>
      </c>
      <c r="J4406" s="112">
        <v>3859.26</v>
      </c>
      <c r="K4406" s="109" t="s">
        <v>17552</v>
      </c>
      <c r="L4406" s="111">
        <v>36754.854099999997</v>
      </c>
      <c r="M4406" s="111">
        <v>0</v>
      </c>
      <c r="N4406" s="2">
        <f t="shared" si="136"/>
        <v>771852</v>
      </c>
      <c r="O4406" s="2">
        <f t="shared" si="137"/>
        <v>3859.26</v>
      </c>
    </row>
    <row r="4407" spans="1:15" x14ac:dyDescent="0.25">
      <c r="A4407" s="109" t="s">
        <v>17695</v>
      </c>
      <c r="B4407" s="109" t="s">
        <v>9976</v>
      </c>
      <c r="C4407" s="109" t="s">
        <v>9975</v>
      </c>
      <c r="D4407" s="109" t="s">
        <v>3910</v>
      </c>
      <c r="E4407" s="109" t="s">
        <v>9996</v>
      </c>
      <c r="F4407" s="110">
        <v>239</v>
      </c>
      <c r="G4407" s="110">
        <v>0</v>
      </c>
      <c r="H4407" s="111">
        <v>744790</v>
      </c>
      <c r="I4407" s="111">
        <v>0</v>
      </c>
      <c r="J4407" s="112">
        <v>3116.28</v>
      </c>
      <c r="K4407" s="109" t="s">
        <v>17552</v>
      </c>
      <c r="L4407" s="111">
        <v>35466.207499999997</v>
      </c>
      <c r="M4407" s="111">
        <v>0</v>
      </c>
      <c r="N4407" s="2">
        <f t="shared" si="136"/>
        <v>744790</v>
      </c>
      <c r="O4407" s="2">
        <f t="shared" si="137"/>
        <v>3116.2761506276152</v>
      </c>
    </row>
    <row r="4408" spans="1:15" x14ac:dyDescent="0.25">
      <c r="A4408" s="109" t="s">
        <v>17695</v>
      </c>
      <c r="B4408" s="109" t="s">
        <v>9976</v>
      </c>
      <c r="C4408" s="109" t="s">
        <v>9975</v>
      </c>
      <c r="D4408" s="109" t="s">
        <v>3911</v>
      </c>
      <c r="E4408" s="109" t="s">
        <v>9995</v>
      </c>
      <c r="F4408" s="110">
        <v>180</v>
      </c>
      <c r="G4408" s="110">
        <v>0</v>
      </c>
      <c r="H4408" s="111">
        <v>578898</v>
      </c>
      <c r="I4408" s="111">
        <v>0</v>
      </c>
      <c r="J4408" s="112">
        <v>3216.1</v>
      </c>
      <c r="K4408" s="109" t="s">
        <v>17552</v>
      </c>
      <c r="L4408" s="111">
        <v>27566.580399999999</v>
      </c>
      <c r="M4408" s="111">
        <v>0</v>
      </c>
      <c r="N4408" s="2">
        <f t="shared" si="136"/>
        <v>578898</v>
      </c>
      <c r="O4408" s="2">
        <f t="shared" si="137"/>
        <v>3216.1</v>
      </c>
    </row>
    <row r="4409" spans="1:15" x14ac:dyDescent="0.25">
      <c r="A4409" s="109" t="s">
        <v>17695</v>
      </c>
      <c r="B4409" s="109" t="s">
        <v>9976</v>
      </c>
      <c r="C4409" s="109" t="s">
        <v>9975</v>
      </c>
      <c r="D4409" s="109" t="s">
        <v>3912</v>
      </c>
      <c r="E4409" s="109" t="s">
        <v>9994</v>
      </c>
      <c r="F4409" s="110">
        <v>185</v>
      </c>
      <c r="G4409" s="110">
        <v>0</v>
      </c>
      <c r="H4409" s="111">
        <v>596299</v>
      </c>
      <c r="I4409" s="111">
        <v>0</v>
      </c>
      <c r="J4409" s="112">
        <v>3223.24</v>
      </c>
      <c r="K4409" s="109" t="s">
        <v>17552</v>
      </c>
      <c r="L4409" s="111">
        <v>28395.208500000001</v>
      </c>
      <c r="M4409" s="111">
        <v>0</v>
      </c>
      <c r="N4409" s="2">
        <f t="shared" si="136"/>
        <v>596299</v>
      </c>
      <c r="O4409" s="2">
        <f t="shared" si="137"/>
        <v>3223.237837837838</v>
      </c>
    </row>
    <row r="4410" spans="1:15" x14ac:dyDescent="0.25">
      <c r="A4410" s="109" t="s">
        <v>17695</v>
      </c>
      <c r="B4410" s="109" t="s">
        <v>9976</v>
      </c>
      <c r="C4410" s="109" t="s">
        <v>9975</v>
      </c>
      <c r="D4410" s="109" t="s">
        <v>3913</v>
      </c>
      <c r="E4410" s="109" t="s">
        <v>9993</v>
      </c>
      <c r="F4410" s="110">
        <v>84</v>
      </c>
      <c r="G4410" s="110">
        <v>0</v>
      </c>
      <c r="H4410" s="111">
        <v>305227</v>
      </c>
      <c r="I4410" s="111">
        <v>0</v>
      </c>
      <c r="J4410" s="112">
        <v>3633.65</v>
      </c>
      <c r="K4410" s="109" t="s">
        <v>17552</v>
      </c>
      <c r="L4410" s="111">
        <v>14534.618399999999</v>
      </c>
      <c r="M4410" s="111">
        <v>0</v>
      </c>
      <c r="N4410" s="2">
        <f t="shared" si="136"/>
        <v>305227</v>
      </c>
      <c r="O4410" s="2">
        <f t="shared" si="137"/>
        <v>3633.6547619047619</v>
      </c>
    </row>
    <row r="4411" spans="1:15" x14ac:dyDescent="0.25">
      <c r="A4411" s="109" t="s">
        <v>17695</v>
      </c>
      <c r="B4411" s="109" t="s">
        <v>9976</v>
      </c>
      <c r="C4411" s="109" t="s">
        <v>9975</v>
      </c>
      <c r="D4411" s="109" t="s">
        <v>3914</v>
      </c>
      <c r="E4411" s="109" t="s">
        <v>9992</v>
      </c>
      <c r="F4411" s="110">
        <v>100</v>
      </c>
      <c r="G4411" s="110">
        <v>0</v>
      </c>
      <c r="H4411" s="111">
        <v>372916</v>
      </c>
      <c r="I4411" s="111">
        <v>0</v>
      </c>
      <c r="J4411" s="112">
        <v>3729.16</v>
      </c>
      <c r="K4411" s="109" t="s">
        <v>17552</v>
      </c>
      <c r="L4411" s="111">
        <v>17757.924200000001</v>
      </c>
      <c r="M4411" s="111">
        <v>0</v>
      </c>
      <c r="N4411" s="2">
        <f t="shared" si="136"/>
        <v>372916</v>
      </c>
      <c r="O4411" s="2">
        <f t="shared" si="137"/>
        <v>3729.16</v>
      </c>
    </row>
    <row r="4412" spans="1:15" x14ac:dyDescent="0.25">
      <c r="A4412" s="109" t="s">
        <v>17695</v>
      </c>
      <c r="B4412" s="109" t="s">
        <v>9976</v>
      </c>
      <c r="C4412" s="109" t="s">
        <v>9975</v>
      </c>
      <c r="D4412" s="109" t="s">
        <v>3915</v>
      </c>
      <c r="E4412" s="109" t="s">
        <v>9991</v>
      </c>
      <c r="F4412" s="110">
        <v>185</v>
      </c>
      <c r="G4412" s="110">
        <v>0</v>
      </c>
      <c r="H4412" s="111">
        <v>595241</v>
      </c>
      <c r="I4412" s="111">
        <v>0</v>
      </c>
      <c r="J4412" s="112">
        <v>3217.52</v>
      </c>
      <c r="K4412" s="109" t="s">
        <v>17552</v>
      </c>
      <c r="L4412" s="111">
        <v>28344.7919</v>
      </c>
      <c r="M4412" s="111">
        <v>0</v>
      </c>
      <c r="N4412" s="2">
        <f t="shared" si="136"/>
        <v>595241</v>
      </c>
      <c r="O4412" s="2">
        <f t="shared" si="137"/>
        <v>3217.5189189189191</v>
      </c>
    </row>
    <row r="4413" spans="1:15" x14ac:dyDescent="0.25">
      <c r="A4413" s="109" t="s">
        <v>17695</v>
      </c>
      <c r="B4413" s="109" t="s">
        <v>9976</v>
      </c>
      <c r="C4413" s="109" t="s">
        <v>9975</v>
      </c>
      <c r="D4413" s="109" t="s">
        <v>3916</v>
      </c>
      <c r="E4413" s="109" t="s">
        <v>9990</v>
      </c>
      <c r="F4413" s="110">
        <v>297</v>
      </c>
      <c r="G4413" s="110">
        <v>0</v>
      </c>
      <c r="H4413" s="111">
        <v>1035998</v>
      </c>
      <c r="I4413" s="111">
        <v>0</v>
      </c>
      <c r="J4413" s="112">
        <v>3488.21</v>
      </c>
      <c r="K4413" s="109" t="s">
        <v>17552</v>
      </c>
      <c r="L4413" s="111">
        <v>49333.231099999997</v>
      </c>
      <c r="M4413" s="111">
        <v>0</v>
      </c>
      <c r="N4413" s="2">
        <f t="shared" si="136"/>
        <v>1035998</v>
      </c>
      <c r="O4413" s="2">
        <f t="shared" si="137"/>
        <v>3488.2087542087543</v>
      </c>
    </row>
    <row r="4414" spans="1:15" x14ac:dyDescent="0.25">
      <c r="A4414" s="109" t="s">
        <v>17695</v>
      </c>
      <c r="B4414" s="109" t="s">
        <v>9976</v>
      </c>
      <c r="C4414" s="109" t="s">
        <v>9975</v>
      </c>
      <c r="D4414" s="109" t="s">
        <v>3917</v>
      </c>
      <c r="E4414" s="109" t="s">
        <v>9989</v>
      </c>
      <c r="F4414" s="110">
        <v>137</v>
      </c>
      <c r="G4414" s="110">
        <v>0</v>
      </c>
      <c r="H4414" s="111">
        <v>518028</v>
      </c>
      <c r="I4414" s="111">
        <v>0</v>
      </c>
      <c r="J4414" s="112">
        <v>3781.23</v>
      </c>
      <c r="K4414" s="109" t="s">
        <v>17552</v>
      </c>
      <c r="L4414" s="111">
        <v>24668.022099999998</v>
      </c>
      <c r="M4414" s="111">
        <v>0</v>
      </c>
      <c r="N4414" s="2">
        <f t="shared" si="136"/>
        <v>518028</v>
      </c>
      <c r="O4414" s="2">
        <f t="shared" si="137"/>
        <v>3781.2262773722628</v>
      </c>
    </row>
    <row r="4415" spans="1:15" x14ac:dyDescent="0.25">
      <c r="A4415" s="109" t="s">
        <v>17695</v>
      </c>
      <c r="B4415" s="109" t="s">
        <v>9976</v>
      </c>
      <c r="C4415" s="109" t="s">
        <v>9975</v>
      </c>
      <c r="D4415" s="109" t="s">
        <v>3918</v>
      </c>
      <c r="E4415" s="109" t="s">
        <v>9988</v>
      </c>
      <c r="F4415" s="110">
        <v>150</v>
      </c>
      <c r="G4415" s="110">
        <v>0</v>
      </c>
      <c r="H4415" s="111">
        <v>532683</v>
      </c>
      <c r="I4415" s="111">
        <v>0</v>
      </c>
      <c r="J4415" s="112">
        <v>3551.22</v>
      </c>
      <c r="K4415" s="109" t="s">
        <v>17552</v>
      </c>
      <c r="L4415" s="111">
        <v>25365.8488</v>
      </c>
      <c r="M4415" s="111">
        <v>0</v>
      </c>
      <c r="N4415" s="2">
        <f t="shared" si="136"/>
        <v>532683</v>
      </c>
      <c r="O4415" s="2">
        <f t="shared" si="137"/>
        <v>3551.22</v>
      </c>
    </row>
    <row r="4416" spans="1:15" x14ac:dyDescent="0.25">
      <c r="A4416" s="109" t="s">
        <v>17695</v>
      </c>
      <c r="B4416" s="109" t="s">
        <v>9976</v>
      </c>
      <c r="C4416" s="109" t="s">
        <v>9975</v>
      </c>
      <c r="D4416" s="109" t="s">
        <v>3919</v>
      </c>
      <c r="E4416" s="109" t="s">
        <v>9987</v>
      </c>
      <c r="F4416" s="110">
        <v>125</v>
      </c>
      <c r="G4416" s="110">
        <v>0</v>
      </c>
      <c r="H4416" s="111">
        <v>465627</v>
      </c>
      <c r="I4416" s="111">
        <v>0</v>
      </c>
      <c r="J4416" s="112">
        <v>3725.02</v>
      </c>
      <c r="K4416" s="109" t="s">
        <v>17552</v>
      </c>
      <c r="L4416" s="111">
        <v>22172.731899999999</v>
      </c>
      <c r="M4416" s="111">
        <v>0</v>
      </c>
      <c r="N4416" s="2">
        <f t="shared" si="136"/>
        <v>465627</v>
      </c>
      <c r="O4416" s="2">
        <f t="shared" si="137"/>
        <v>3725.0160000000001</v>
      </c>
    </row>
    <row r="4417" spans="1:15" x14ac:dyDescent="0.25">
      <c r="A4417" s="109" t="s">
        <v>17695</v>
      </c>
      <c r="B4417" s="109" t="s">
        <v>9976</v>
      </c>
      <c r="C4417" s="109" t="s">
        <v>9975</v>
      </c>
      <c r="D4417" s="109" t="s">
        <v>3920</v>
      </c>
      <c r="E4417" s="109" t="s">
        <v>9986</v>
      </c>
      <c r="F4417" s="110">
        <v>112</v>
      </c>
      <c r="G4417" s="110">
        <v>0</v>
      </c>
      <c r="H4417" s="111">
        <v>421492</v>
      </c>
      <c r="I4417" s="111">
        <v>0</v>
      </c>
      <c r="J4417" s="112">
        <v>3763.32</v>
      </c>
      <c r="K4417" s="109" t="s">
        <v>17552</v>
      </c>
      <c r="L4417" s="111">
        <v>20071.065900000001</v>
      </c>
      <c r="M4417" s="111">
        <v>0</v>
      </c>
      <c r="N4417" s="2">
        <f t="shared" si="136"/>
        <v>421492</v>
      </c>
      <c r="O4417" s="2">
        <f t="shared" si="137"/>
        <v>3763.3214285714284</v>
      </c>
    </row>
    <row r="4418" spans="1:15" x14ac:dyDescent="0.25">
      <c r="A4418" s="109" t="s">
        <v>17695</v>
      </c>
      <c r="B4418" s="109" t="s">
        <v>9976</v>
      </c>
      <c r="C4418" s="109" t="s">
        <v>9975</v>
      </c>
      <c r="D4418" s="109" t="s">
        <v>3921</v>
      </c>
      <c r="E4418" s="109" t="s">
        <v>9985</v>
      </c>
      <c r="F4418" s="110">
        <v>88</v>
      </c>
      <c r="G4418" s="110">
        <v>0</v>
      </c>
      <c r="H4418" s="111">
        <v>331357</v>
      </c>
      <c r="I4418" s="111">
        <v>0</v>
      </c>
      <c r="J4418" s="112">
        <v>3765.42</v>
      </c>
      <c r="K4418" s="109" t="s">
        <v>17552</v>
      </c>
      <c r="L4418" s="111">
        <v>15778.892400000001</v>
      </c>
      <c r="M4418" s="111">
        <v>0</v>
      </c>
      <c r="N4418" s="2">
        <f t="shared" si="136"/>
        <v>331357</v>
      </c>
      <c r="O4418" s="2">
        <f t="shared" si="137"/>
        <v>3765.4204545454545</v>
      </c>
    </row>
    <row r="4419" spans="1:15" x14ac:dyDescent="0.25">
      <c r="A4419" s="109" t="s">
        <v>17695</v>
      </c>
      <c r="B4419" s="109" t="s">
        <v>9976</v>
      </c>
      <c r="C4419" s="109" t="s">
        <v>9975</v>
      </c>
      <c r="D4419" s="109" t="s">
        <v>3922</v>
      </c>
      <c r="E4419" s="109" t="s">
        <v>9984</v>
      </c>
      <c r="F4419" s="110">
        <v>105</v>
      </c>
      <c r="G4419" s="110">
        <v>0</v>
      </c>
      <c r="H4419" s="111">
        <v>301830</v>
      </c>
      <c r="I4419" s="111">
        <v>0</v>
      </c>
      <c r="J4419" s="112">
        <v>2874.57</v>
      </c>
      <c r="K4419" s="109" t="s">
        <v>17552</v>
      </c>
      <c r="L4419" s="111">
        <v>14372.8732</v>
      </c>
      <c r="M4419" s="111">
        <v>0</v>
      </c>
      <c r="N4419" s="2">
        <f t="shared" si="136"/>
        <v>301830</v>
      </c>
      <c r="O4419" s="2">
        <f t="shared" si="137"/>
        <v>2874.5714285714284</v>
      </c>
    </row>
    <row r="4420" spans="1:15" x14ac:dyDescent="0.25">
      <c r="A4420" s="109" t="s">
        <v>17695</v>
      </c>
      <c r="B4420" s="109" t="s">
        <v>9976</v>
      </c>
      <c r="C4420" s="109" t="s">
        <v>9975</v>
      </c>
      <c r="D4420" s="109" t="s">
        <v>3923</v>
      </c>
      <c r="E4420" s="109" t="s">
        <v>9983</v>
      </c>
      <c r="F4420" s="110">
        <v>100</v>
      </c>
      <c r="G4420" s="110">
        <v>0</v>
      </c>
      <c r="H4420" s="111">
        <v>325121</v>
      </c>
      <c r="I4420" s="111">
        <v>0</v>
      </c>
      <c r="J4420" s="112">
        <v>3251.21</v>
      </c>
      <c r="K4420" s="109" t="s">
        <v>17552</v>
      </c>
      <c r="L4420" s="111">
        <v>15481.9403</v>
      </c>
      <c r="M4420" s="111">
        <v>0</v>
      </c>
      <c r="N4420" s="2">
        <f t="shared" ref="N4420:N4483" si="138">H4420-I4420</f>
        <v>325121</v>
      </c>
      <c r="O4420" s="2">
        <f t="shared" ref="O4420:O4483" si="139">IF(F4420&gt;0,N4420/F4420,"No Standing Units")</f>
        <v>3251.21</v>
      </c>
    </row>
    <row r="4421" spans="1:15" x14ac:dyDescent="0.25">
      <c r="A4421" s="109" t="s">
        <v>17695</v>
      </c>
      <c r="B4421" s="109" t="s">
        <v>9976</v>
      </c>
      <c r="C4421" s="109" t="s">
        <v>9975</v>
      </c>
      <c r="D4421" s="109" t="s">
        <v>3924</v>
      </c>
      <c r="E4421" s="109" t="s">
        <v>9982</v>
      </c>
      <c r="F4421" s="110">
        <v>48</v>
      </c>
      <c r="G4421" s="110">
        <v>0</v>
      </c>
      <c r="H4421" s="111">
        <v>104830</v>
      </c>
      <c r="I4421" s="111">
        <v>0</v>
      </c>
      <c r="J4421" s="112">
        <v>2183.96</v>
      </c>
      <c r="K4421" s="109" t="s">
        <v>17552</v>
      </c>
      <c r="L4421" s="111">
        <v>4991.8854000000001</v>
      </c>
      <c r="M4421" s="111">
        <v>0</v>
      </c>
      <c r="N4421" s="2">
        <f t="shared" si="138"/>
        <v>104830</v>
      </c>
      <c r="O4421" s="2">
        <f t="shared" si="139"/>
        <v>2183.9583333333335</v>
      </c>
    </row>
    <row r="4422" spans="1:15" x14ac:dyDescent="0.25">
      <c r="A4422" s="109" t="s">
        <v>17695</v>
      </c>
      <c r="B4422" s="109" t="s">
        <v>9976</v>
      </c>
      <c r="C4422" s="109" t="s">
        <v>9975</v>
      </c>
      <c r="D4422" s="109" t="s">
        <v>3925</v>
      </c>
      <c r="E4422" s="109" t="s">
        <v>9981</v>
      </c>
      <c r="F4422" s="110">
        <v>42</v>
      </c>
      <c r="G4422" s="110">
        <v>0</v>
      </c>
      <c r="H4422" s="111">
        <v>91519</v>
      </c>
      <c r="I4422" s="111">
        <v>0</v>
      </c>
      <c r="J4422" s="112">
        <v>2179.02</v>
      </c>
      <c r="K4422" s="109" t="s">
        <v>17552</v>
      </c>
      <c r="L4422" s="111">
        <v>4358.0454</v>
      </c>
      <c r="M4422" s="111">
        <v>0</v>
      </c>
      <c r="N4422" s="2">
        <f t="shared" si="138"/>
        <v>91519</v>
      </c>
      <c r="O4422" s="2">
        <f t="shared" si="139"/>
        <v>2179.0238095238096</v>
      </c>
    </row>
    <row r="4423" spans="1:15" x14ac:dyDescent="0.25">
      <c r="A4423" s="109" t="s">
        <v>17695</v>
      </c>
      <c r="B4423" s="109" t="s">
        <v>9976</v>
      </c>
      <c r="C4423" s="109" t="s">
        <v>9975</v>
      </c>
      <c r="D4423" s="109" t="s">
        <v>3926</v>
      </c>
      <c r="E4423" s="109" t="s">
        <v>9980</v>
      </c>
      <c r="F4423" s="110">
        <v>49</v>
      </c>
      <c r="G4423" s="110">
        <v>0</v>
      </c>
      <c r="H4423" s="111">
        <v>115618</v>
      </c>
      <c r="I4423" s="111">
        <v>0</v>
      </c>
      <c r="J4423" s="112">
        <v>2359.5500000000002</v>
      </c>
      <c r="K4423" s="109" t="s">
        <v>17552</v>
      </c>
      <c r="L4423" s="111">
        <v>5505.6091999999999</v>
      </c>
      <c r="M4423" s="111">
        <v>0</v>
      </c>
      <c r="N4423" s="2">
        <f t="shared" si="138"/>
        <v>115618</v>
      </c>
      <c r="O4423" s="2">
        <f t="shared" si="139"/>
        <v>2359.5510204081634</v>
      </c>
    </row>
    <row r="4424" spans="1:15" x14ac:dyDescent="0.25">
      <c r="A4424" s="109" t="s">
        <v>17695</v>
      </c>
      <c r="B4424" s="109" t="s">
        <v>9976</v>
      </c>
      <c r="C4424" s="109" t="s">
        <v>9975</v>
      </c>
      <c r="D4424" s="109" t="s">
        <v>3927</v>
      </c>
      <c r="E4424" s="109" t="s">
        <v>9979</v>
      </c>
      <c r="F4424" s="110">
        <v>16</v>
      </c>
      <c r="G4424" s="110">
        <v>0</v>
      </c>
      <c r="H4424" s="111">
        <v>32084</v>
      </c>
      <c r="I4424" s="111">
        <v>0</v>
      </c>
      <c r="J4424" s="112">
        <v>2005.25</v>
      </c>
      <c r="K4424" s="109" t="s">
        <v>17552</v>
      </c>
      <c r="L4424" s="111">
        <v>1527.7937999999999</v>
      </c>
      <c r="M4424" s="111">
        <v>0</v>
      </c>
      <c r="N4424" s="2">
        <f t="shared" si="138"/>
        <v>32084</v>
      </c>
      <c r="O4424" s="2">
        <f t="shared" si="139"/>
        <v>2005.25</v>
      </c>
    </row>
    <row r="4425" spans="1:15" x14ac:dyDescent="0.25">
      <c r="A4425" s="109" t="s">
        <v>17695</v>
      </c>
      <c r="B4425" s="109" t="s">
        <v>9976</v>
      </c>
      <c r="C4425" s="109" t="s">
        <v>9975</v>
      </c>
      <c r="D4425" s="109" t="s">
        <v>3928</v>
      </c>
      <c r="E4425" s="109" t="s">
        <v>9978</v>
      </c>
      <c r="F4425" s="110">
        <v>23</v>
      </c>
      <c r="G4425" s="110">
        <v>0</v>
      </c>
      <c r="H4425" s="111">
        <v>54919</v>
      </c>
      <c r="I4425" s="111">
        <v>0</v>
      </c>
      <c r="J4425" s="112">
        <v>2387.7800000000002</v>
      </c>
      <c r="K4425" s="109" t="s">
        <v>17552</v>
      </c>
      <c r="L4425" s="111">
        <v>2615.1806000000001</v>
      </c>
      <c r="M4425" s="111">
        <v>0</v>
      </c>
      <c r="N4425" s="2">
        <f t="shared" si="138"/>
        <v>54919</v>
      </c>
      <c r="O4425" s="2">
        <f t="shared" si="139"/>
        <v>2387.782608695652</v>
      </c>
    </row>
    <row r="4426" spans="1:15" x14ac:dyDescent="0.25">
      <c r="A4426" s="109" t="s">
        <v>17695</v>
      </c>
      <c r="B4426" s="109" t="s">
        <v>9976</v>
      </c>
      <c r="C4426" s="109" t="s">
        <v>9975</v>
      </c>
      <c r="D4426" s="109" t="s">
        <v>3929</v>
      </c>
      <c r="E4426" s="109" t="s">
        <v>9977</v>
      </c>
      <c r="F4426" s="110">
        <v>36</v>
      </c>
      <c r="G4426" s="110">
        <v>0</v>
      </c>
      <c r="H4426" s="111">
        <v>64605</v>
      </c>
      <c r="I4426" s="111">
        <v>0</v>
      </c>
      <c r="J4426" s="112">
        <v>1794.58</v>
      </c>
      <c r="K4426" s="109" t="s">
        <v>17552</v>
      </c>
      <c r="L4426" s="111">
        <v>3076.4522999999999</v>
      </c>
      <c r="M4426" s="111">
        <v>0</v>
      </c>
      <c r="N4426" s="2">
        <f t="shared" si="138"/>
        <v>64605</v>
      </c>
      <c r="O4426" s="2">
        <f t="shared" si="139"/>
        <v>1794.5833333333333</v>
      </c>
    </row>
    <row r="4427" spans="1:15" x14ac:dyDescent="0.25">
      <c r="A4427" s="109" t="s">
        <v>17695</v>
      </c>
      <c r="B4427" s="109" t="s">
        <v>9976</v>
      </c>
      <c r="C4427" s="109" t="s">
        <v>9975</v>
      </c>
      <c r="D4427" s="109" t="s">
        <v>3930</v>
      </c>
      <c r="E4427" s="109" t="s">
        <v>9974</v>
      </c>
      <c r="F4427" s="110">
        <v>20</v>
      </c>
      <c r="G4427" s="110">
        <v>0</v>
      </c>
      <c r="H4427" s="111">
        <v>47053</v>
      </c>
      <c r="I4427" s="111">
        <v>0</v>
      </c>
      <c r="J4427" s="112">
        <v>2352.65</v>
      </c>
      <c r="K4427" s="109" t="s">
        <v>17552</v>
      </c>
      <c r="L4427" s="111">
        <v>2240.6026000000002</v>
      </c>
      <c r="M4427" s="111">
        <v>0</v>
      </c>
      <c r="N4427" s="2">
        <f t="shared" si="138"/>
        <v>47053</v>
      </c>
      <c r="O4427" s="2">
        <f t="shared" si="139"/>
        <v>2352.65</v>
      </c>
    </row>
    <row r="4428" spans="1:15" x14ac:dyDescent="0.25">
      <c r="A4428" s="109" t="s">
        <v>17695</v>
      </c>
      <c r="B4428" s="109" t="s">
        <v>9976</v>
      </c>
      <c r="C4428" s="109" t="s">
        <v>9975</v>
      </c>
      <c r="D4428" s="109" t="s">
        <v>17892</v>
      </c>
      <c r="E4428" s="109" t="s">
        <v>17985</v>
      </c>
      <c r="F4428" s="110">
        <v>12</v>
      </c>
      <c r="G4428" s="110">
        <v>0</v>
      </c>
      <c r="H4428" s="111">
        <v>21186</v>
      </c>
      <c r="I4428" s="111">
        <v>0</v>
      </c>
      <c r="J4428" s="112">
        <v>1765.5</v>
      </c>
      <c r="K4428" s="109" t="s">
        <v>17552</v>
      </c>
      <c r="L4428" s="111">
        <v>1008.8732</v>
      </c>
      <c r="M4428" s="111">
        <v>0</v>
      </c>
      <c r="N4428" s="2">
        <f t="shared" si="138"/>
        <v>21186</v>
      </c>
      <c r="O4428" s="2">
        <f t="shared" si="139"/>
        <v>1765.5</v>
      </c>
    </row>
    <row r="4429" spans="1:15" x14ac:dyDescent="0.25">
      <c r="A4429" s="109" t="s">
        <v>17695</v>
      </c>
      <c r="B4429" s="109" t="s">
        <v>9969</v>
      </c>
      <c r="C4429" s="109" t="s">
        <v>9968</v>
      </c>
      <c r="D4429" s="109" t="s">
        <v>3931</v>
      </c>
      <c r="E4429" s="109" t="s">
        <v>9973</v>
      </c>
      <c r="F4429" s="110">
        <v>294</v>
      </c>
      <c r="G4429" s="110">
        <v>132</v>
      </c>
      <c r="H4429" s="111">
        <v>1410735</v>
      </c>
      <c r="I4429" s="111">
        <v>437129</v>
      </c>
      <c r="J4429" s="112">
        <v>3311.58</v>
      </c>
      <c r="K4429" s="109" t="s">
        <v>17552</v>
      </c>
      <c r="L4429" s="111">
        <v>67177.877900000007</v>
      </c>
      <c r="M4429" s="111">
        <v>0</v>
      </c>
      <c r="N4429" s="2">
        <f t="shared" si="138"/>
        <v>973606</v>
      </c>
      <c r="O4429" s="2">
        <f t="shared" si="139"/>
        <v>3311.5850340136053</v>
      </c>
    </row>
    <row r="4430" spans="1:15" x14ac:dyDescent="0.25">
      <c r="A4430" s="109" t="s">
        <v>17695</v>
      </c>
      <c r="B4430" s="109" t="s">
        <v>9969</v>
      </c>
      <c r="C4430" s="109" t="s">
        <v>9968</v>
      </c>
      <c r="D4430" s="109" t="s">
        <v>3932</v>
      </c>
      <c r="E4430" s="109" t="s">
        <v>9972</v>
      </c>
      <c r="F4430" s="110">
        <v>202</v>
      </c>
      <c r="G4430" s="110">
        <v>0</v>
      </c>
      <c r="H4430" s="111">
        <v>731121</v>
      </c>
      <c r="I4430" s="111">
        <v>0</v>
      </c>
      <c r="J4430" s="112">
        <v>3619.41</v>
      </c>
      <c r="K4430" s="109" t="s">
        <v>17552</v>
      </c>
      <c r="L4430" s="111">
        <v>34815.285499999998</v>
      </c>
      <c r="M4430" s="111">
        <v>0</v>
      </c>
      <c r="N4430" s="2">
        <f t="shared" si="138"/>
        <v>731121</v>
      </c>
      <c r="O4430" s="2">
        <f t="shared" si="139"/>
        <v>3619.4108910891091</v>
      </c>
    </row>
    <row r="4431" spans="1:15" x14ac:dyDescent="0.25">
      <c r="A4431" s="109" t="s">
        <v>17695</v>
      </c>
      <c r="B4431" s="109" t="s">
        <v>9969</v>
      </c>
      <c r="C4431" s="109" t="s">
        <v>9968</v>
      </c>
      <c r="D4431" s="109" t="s">
        <v>3933</v>
      </c>
      <c r="E4431" s="109" t="s">
        <v>6330</v>
      </c>
      <c r="F4431" s="110">
        <v>354</v>
      </c>
      <c r="G4431" s="110">
        <v>0</v>
      </c>
      <c r="H4431" s="111">
        <v>980905</v>
      </c>
      <c r="I4431" s="111">
        <v>0</v>
      </c>
      <c r="J4431" s="112">
        <v>2770.92</v>
      </c>
      <c r="K4431" s="109" t="s">
        <v>17552</v>
      </c>
      <c r="L4431" s="111">
        <v>46709.762799999997</v>
      </c>
      <c r="M4431" s="111">
        <v>0</v>
      </c>
      <c r="N4431" s="2">
        <f t="shared" si="138"/>
        <v>980905</v>
      </c>
      <c r="O4431" s="2">
        <f t="shared" si="139"/>
        <v>2770.9180790960454</v>
      </c>
    </row>
    <row r="4432" spans="1:15" x14ac:dyDescent="0.25">
      <c r="A4432" s="109" t="s">
        <v>17695</v>
      </c>
      <c r="B4432" s="109" t="s">
        <v>9969</v>
      </c>
      <c r="C4432" s="109" t="s">
        <v>9968</v>
      </c>
      <c r="D4432" s="109" t="s">
        <v>3934</v>
      </c>
      <c r="E4432" s="109" t="s">
        <v>9971</v>
      </c>
      <c r="F4432" s="110">
        <v>165</v>
      </c>
      <c r="G4432" s="110">
        <v>0</v>
      </c>
      <c r="H4432" s="111">
        <v>537703</v>
      </c>
      <c r="I4432" s="111">
        <v>0</v>
      </c>
      <c r="J4432" s="112">
        <v>3258.81</v>
      </c>
      <c r="K4432" s="109" t="s">
        <v>17552</v>
      </c>
      <c r="L4432" s="111">
        <v>25604.9202</v>
      </c>
      <c r="M4432" s="111">
        <v>0</v>
      </c>
      <c r="N4432" s="2">
        <f t="shared" si="138"/>
        <v>537703</v>
      </c>
      <c r="O4432" s="2">
        <f t="shared" si="139"/>
        <v>3258.8060606060608</v>
      </c>
    </row>
    <row r="4433" spans="1:15" x14ac:dyDescent="0.25">
      <c r="A4433" s="109" t="s">
        <v>17695</v>
      </c>
      <c r="B4433" s="109" t="s">
        <v>9969</v>
      </c>
      <c r="C4433" s="109" t="s">
        <v>9968</v>
      </c>
      <c r="D4433" s="109" t="s">
        <v>3935</v>
      </c>
      <c r="E4433" s="109" t="s">
        <v>9970</v>
      </c>
      <c r="F4433" s="110">
        <v>214</v>
      </c>
      <c r="G4433" s="110">
        <v>0</v>
      </c>
      <c r="H4433" s="111">
        <v>672819</v>
      </c>
      <c r="I4433" s="111">
        <v>0</v>
      </c>
      <c r="J4433" s="112">
        <v>3144.01</v>
      </c>
      <c r="K4433" s="109" t="s">
        <v>17552</v>
      </c>
      <c r="L4433" s="111">
        <v>32038.992099999999</v>
      </c>
      <c r="M4433" s="111">
        <v>0</v>
      </c>
      <c r="N4433" s="2">
        <f t="shared" si="138"/>
        <v>672819</v>
      </c>
      <c r="O4433" s="2">
        <f t="shared" si="139"/>
        <v>3144.0140186915887</v>
      </c>
    </row>
    <row r="4434" spans="1:15" x14ac:dyDescent="0.25">
      <c r="A4434" s="109" t="s">
        <v>17695</v>
      </c>
      <c r="B4434" s="109" t="s">
        <v>9969</v>
      </c>
      <c r="C4434" s="109" t="s">
        <v>9968</v>
      </c>
      <c r="D4434" s="109" t="s">
        <v>18383</v>
      </c>
      <c r="E4434" s="109" t="s">
        <v>18448</v>
      </c>
      <c r="F4434" s="110">
        <v>20</v>
      </c>
      <c r="G4434" s="110">
        <v>0</v>
      </c>
      <c r="H4434" s="111">
        <v>32290</v>
      </c>
      <c r="I4434" s="111">
        <v>0</v>
      </c>
      <c r="J4434" s="112">
        <v>1614.5</v>
      </c>
      <c r="K4434" s="109" t="s">
        <v>17552</v>
      </c>
      <c r="L4434" s="111">
        <v>1537.6386</v>
      </c>
      <c r="M4434" s="111">
        <v>0</v>
      </c>
      <c r="N4434" s="2">
        <f t="shared" si="138"/>
        <v>32290</v>
      </c>
      <c r="O4434" s="2">
        <f t="shared" si="139"/>
        <v>1614.5</v>
      </c>
    </row>
    <row r="4435" spans="1:15" x14ac:dyDescent="0.25">
      <c r="A4435" s="109" t="s">
        <v>17695</v>
      </c>
      <c r="B4435" s="109" t="s">
        <v>9966</v>
      </c>
      <c r="C4435" s="109" t="s">
        <v>9965</v>
      </c>
      <c r="D4435" s="109" t="s">
        <v>3936</v>
      </c>
      <c r="E4435" s="109" t="s">
        <v>9967</v>
      </c>
      <c r="F4435" s="110">
        <v>100</v>
      </c>
      <c r="G4435" s="110">
        <v>0</v>
      </c>
      <c r="H4435" s="111">
        <v>294741</v>
      </c>
      <c r="I4435" s="111">
        <v>0</v>
      </c>
      <c r="J4435" s="112">
        <v>2947.41</v>
      </c>
      <c r="K4435" s="109" t="s">
        <v>17554</v>
      </c>
      <c r="L4435" s="111">
        <v>-4876.6082999999999</v>
      </c>
      <c r="M4435" s="111">
        <v>0</v>
      </c>
      <c r="N4435" s="2">
        <f t="shared" si="138"/>
        <v>294741</v>
      </c>
      <c r="O4435" s="2">
        <f t="shared" si="139"/>
        <v>2947.41</v>
      </c>
    </row>
    <row r="4436" spans="1:15" x14ac:dyDescent="0.25">
      <c r="A4436" s="109" t="s">
        <v>17695</v>
      </c>
      <c r="B4436" s="109" t="s">
        <v>9966</v>
      </c>
      <c r="C4436" s="109" t="s">
        <v>9965</v>
      </c>
      <c r="D4436" s="109" t="s">
        <v>3937</v>
      </c>
      <c r="E4436" s="109" t="s">
        <v>9964</v>
      </c>
      <c r="F4436" s="110">
        <v>250</v>
      </c>
      <c r="G4436" s="110">
        <v>0</v>
      </c>
      <c r="H4436" s="111">
        <v>897864</v>
      </c>
      <c r="I4436" s="111">
        <v>0</v>
      </c>
      <c r="J4436" s="112">
        <v>3591.46</v>
      </c>
      <c r="K4436" s="109" t="s">
        <v>17554</v>
      </c>
      <c r="L4436" s="111">
        <v>-14855.5082</v>
      </c>
      <c r="M4436" s="111">
        <v>0</v>
      </c>
      <c r="N4436" s="2">
        <f t="shared" si="138"/>
        <v>897864</v>
      </c>
      <c r="O4436" s="2">
        <f t="shared" si="139"/>
        <v>3591.4560000000001</v>
      </c>
    </row>
    <row r="4437" spans="1:15" x14ac:dyDescent="0.25">
      <c r="A4437" s="109" t="s">
        <v>17695</v>
      </c>
      <c r="B4437" s="109" t="s">
        <v>9957</v>
      </c>
      <c r="C4437" s="109" t="s">
        <v>9956</v>
      </c>
      <c r="D4437" s="109" t="s">
        <v>3938</v>
      </c>
      <c r="E4437" s="109" t="s">
        <v>9963</v>
      </c>
      <c r="F4437" s="110">
        <v>123</v>
      </c>
      <c r="G4437" s="110">
        <v>0</v>
      </c>
      <c r="H4437" s="111">
        <v>395104</v>
      </c>
      <c r="I4437" s="111">
        <v>0</v>
      </c>
      <c r="J4437" s="112">
        <v>3212.23</v>
      </c>
      <c r="K4437" s="109" t="s">
        <v>17552</v>
      </c>
      <c r="L4437" s="111">
        <v>18814.4591</v>
      </c>
      <c r="M4437" s="111">
        <v>0</v>
      </c>
      <c r="N4437" s="2">
        <f t="shared" si="138"/>
        <v>395104</v>
      </c>
      <c r="O4437" s="2">
        <f t="shared" si="139"/>
        <v>3212.2276422764226</v>
      </c>
    </row>
    <row r="4438" spans="1:15" x14ac:dyDescent="0.25">
      <c r="A4438" s="109" t="s">
        <v>17695</v>
      </c>
      <c r="B4438" s="109" t="s">
        <v>9957</v>
      </c>
      <c r="C4438" s="109" t="s">
        <v>9956</v>
      </c>
      <c r="D4438" s="109" t="s">
        <v>3939</v>
      </c>
      <c r="E4438" s="109" t="s">
        <v>9962</v>
      </c>
      <c r="F4438" s="110">
        <v>86</v>
      </c>
      <c r="G4438" s="110">
        <v>0</v>
      </c>
      <c r="H4438" s="111">
        <v>243257</v>
      </c>
      <c r="I4438" s="111">
        <v>0</v>
      </c>
      <c r="J4438" s="112">
        <v>2828.57</v>
      </c>
      <c r="K4438" s="109" t="s">
        <v>17552</v>
      </c>
      <c r="L4438" s="111">
        <v>11583.6502</v>
      </c>
      <c r="M4438" s="111">
        <v>0</v>
      </c>
      <c r="N4438" s="2">
        <f t="shared" si="138"/>
        <v>243257</v>
      </c>
      <c r="O4438" s="2">
        <f t="shared" si="139"/>
        <v>2828.5697674418607</v>
      </c>
    </row>
    <row r="4439" spans="1:15" x14ac:dyDescent="0.25">
      <c r="A4439" s="109" t="s">
        <v>17695</v>
      </c>
      <c r="B4439" s="109" t="s">
        <v>9957</v>
      </c>
      <c r="C4439" s="109" t="s">
        <v>9956</v>
      </c>
      <c r="D4439" s="109" t="s">
        <v>3940</v>
      </c>
      <c r="E4439" s="109" t="s">
        <v>9961</v>
      </c>
      <c r="F4439" s="110">
        <v>101</v>
      </c>
      <c r="G4439" s="110">
        <v>0</v>
      </c>
      <c r="H4439" s="111">
        <v>302291</v>
      </c>
      <c r="I4439" s="111">
        <v>0</v>
      </c>
      <c r="J4439" s="112">
        <v>2992.98</v>
      </c>
      <c r="K4439" s="109" t="s">
        <v>17552</v>
      </c>
      <c r="L4439" s="111">
        <v>14394.8181</v>
      </c>
      <c r="M4439" s="111">
        <v>0</v>
      </c>
      <c r="N4439" s="2">
        <f t="shared" si="138"/>
        <v>302291</v>
      </c>
      <c r="O4439" s="2">
        <f t="shared" si="139"/>
        <v>2992.9801980198022</v>
      </c>
    </row>
    <row r="4440" spans="1:15" x14ac:dyDescent="0.25">
      <c r="A4440" s="109" t="s">
        <v>17695</v>
      </c>
      <c r="B4440" s="109" t="s">
        <v>9957</v>
      </c>
      <c r="C4440" s="109" t="s">
        <v>9956</v>
      </c>
      <c r="D4440" s="109" t="s">
        <v>3941</v>
      </c>
      <c r="E4440" s="109" t="s">
        <v>9960</v>
      </c>
      <c r="F4440" s="110">
        <v>59</v>
      </c>
      <c r="G4440" s="110">
        <v>0</v>
      </c>
      <c r="H4440" s="111">
        <v>164736</v>
      </c>
      <c r="I4440" s="111">
        <v>0</v>
      </c>
      <c r="J4440" s="112">
        <v>2792.14</v>
      </c>
      <c r="K4440" s="109" t="s">
        <v>17552</v>
      </c>
      <c r="L4440" s="111">
        <v>7844.5905000000002</v>
      </c>
      <c r="M4440" s="111">
        <v>0</v>
      </c>
      <c r="N4440" s="2">
        <f t="shared" si="138"/>
        <v>164736</v>
      </c>
      <c r="O4440" s="2">
        <f t="shared" si="139"/>
        <v>2792.1355932203392</v>
      </c>
    </row>
    <row r="4441" spans="1:15" x14ac:dyDescent="0.25">
      <c r="A4441" s="109" t="s">
        <v>17695</v>
      </c>
      <c r="B4441" s="109" t="s">
        <v>9957</v>
      </c>
      <c r="C4441" s="109" t="s">
        <v>9956</v>
      </c>
      <c r="D4441" s="109" t="s">
        <v>3942</v>
      </c>
      <c r="E4441" s="109" t="s">
        <v>9959</v>
      </c>
      <c r="F4441" s="110">
        <v>90</v>
      </c>
      <c r="G4441" s="110">
        <v>0</v>
      </c>
      <c r="H4441" s="111">
        <v>304104</v>
      </c>
      <c r="I4441" s="111">
        <v>0</v>
      </c>
      <c r="J4441" s="112">
        <v>3378.93</v>
      </c>
      <c r="K4441" s="109" t="s">
        <v>17552</v>
      </c>
      <c r="L4441" s="111">
        <v>14481.129499999999</v>
      </c>
      <c r="M4441" s="111">
        <v>0</v>
      </c>
      <c r="N4441" s="2">
        <f t="shared" si="138"/>
        <v>304104</v>
      </c>
      <c r="O4441" s="2">
        <f t="shared" si="139"/>
        <v>3378.9333333333334</v>
      </c>
    </row>
    <row r="4442" spans="1:15" x14ac:dyDescent="0.25">
      <c r="A4442" s="109" t="s">
        <v>17695</v>
      </c>
      <c r="B4442" s="109" t="s">
        <v>9957</v>
      </c>
      <c r="C4442" s="109" t="s">
        <v>9956</v>
      </c>
      <c r="D4442" s="109" t="s">
        <v>3943</v>
      </c>
      <c r="E4442" s="109" t="s">
        <v>9958</v>
      </c>
      <c r="F4442" s="110">
        <v>89</v>
      </c>
      <c r="G4442" s="110">
        <v>0</v>
      </c>
      <c r="H4442" s="111">
        <v>301724</v>
      </c>
      <c r="I4442" s="111">
        <v>0</v>
      </c>
      <c r="J4442" s="112">
        <v>3390.16</v>
      </c>
      <c r="K4442" s="109" t="s">
        <v>17552</v>
      </c>
      <c r="L4442" s="111">
        <v>14367.8218</v>
      </c>
      <c r="M4442" s="111">
        <v>0</v>
      </c>
      <c r="N4442" s="2">
        <f t="shared" si="138"/>
        <v>301724</v>
      </c>
      <c r="O4442" s="2">
        <f t="shared" si="139"/>
        <v>3390.1573033707864</v>
      </c>
    </row>
    <row r="4443" spans="1:15" x14ac:dyDescent="0.25">
      <c r="A4443" s="109" t="s">
        <v>17695</v>
      </c>
      <c r="B4443" s="109" t="s">
        <v>9957</v>
      </c>
      <c r="C4443" s="109" t="s">
        <v>9956</v>
      </c>
      <c r="D4443" s="109" t="s">
        <v>3944</v>
      </c>
      <c r="E4443" s="109" t="s">
        <v>6388</v>
      </c>
      <c r="F4443" s="110">
        <v>94</v>
      </c>
      <c r="G4443" s="110">
        <v>0</v>
      </c>
      <c r="H4443" s="111">
        <v>363180</v>
      </c>
      <c r="I4443" s="111">
        <v>0</v>
      </c>
      <c r="J4443" s="112">
        <v>3863.62</v>
      </c>
      <c r="K4443" s="109" t="s">
        <v>17552</v>
      </c>
      <c r="L4443" s="111">
        <v>17294.289700000001</v>
      </c>
      <c r="M4443" s="111">
        <v>0</v>
      </c>
      <c r="N4443" s="2">
        <f t="shared" si="138"/>
        <v>363180</v>
      </c>
      <c r="O4443" s="2">
        <f t="shared" si="139"/>
        <v>3863.6170212765956</v>
      </c>
    </row>
    <row r="4444" spans="1:15" x14ac:dyDescent="0.25">
      <c r="A4444" s="109" t="s">
        <v>17695</v>
      </c>
      <c r="B4444" s="109" t="s">
        <v>9951</v>
      </c>
      <c r="C4444" s="109" t="s">
        <v>9950</v>
      </c>
      <c r="D4444" s="109" t="s">
        <v>3945</v>
      </c>
      <c r="E4444" s="109" t="s">
        <v>9955</v>
      </c>
      <c r="F4444" s="110">
        <v>361</v>
      </c>
      <c r="G4444" s="110">
        <v>0</v>
      </c>
      <c r="H4444" s="111">
        <v>1287519</v>
      </c>
      <c r="I4444" s="111">
        <v>0</v>
      </c>
      <c r="J4444" s="112">
        <v>3566.53</v>
      </c>
      <c r="K4444" s="109" t="s">
        <v>17552</v>
      </c>
      <c r="L4444" s="111">
        <v>61310.4231</v>
      </c>
      <c r="M4444" s="111">
        <v>0</v>
      </c>
      <c r="N4444" s="2">
        <f t="shared" si="138"/>
        <v>1287519</v>
      </c>
      <c r="O4444" s="2">
        <f t="shared" si="139"/>
        <v>3566.534626038781</v>
      </c>
    </row>
    <row r="4445" spans="1:15" x14ac:dyDescent="0.25">
      <c r="A4445" s="109" t="s">
        <v>17695</v>
      </c>
      <c r="B4445" s="109" t="s">
        <v>9951</v>
      </c>
      <c r="C4445" s="109" t="s">
        <v>9950</v>
      </c>
      <c r="D4445" s="109" t="s">
        <v>3946</v>
      </c>
      <c r="E4445" s="109" t="s">
        <v>9954</v>
      </c>
      <c r="F4445" s="110">
        <v>396</v>
      </c>
      <c r="G4445" s="110">
        <v>0</v>
      </c>
      <c r="H4445" s="111">
        <v>1183303</v>
      </c>
      <c r="I4445" s="111">
        <v>0</v>
      </c>
      <c r="J4445" s="112">
        <v>2988.14</v>
      </c>
      <c r="K4445" s="109" t="s">
        <v>17552</v>
      </c>
      <c r="L4445" s="111">
        <v>56347.777499999997</v>
      </c>
      <c r="M4445" s="111">
        <v>0</v>
      </c>
      <c r="N4445" s="2">
        <f t="shared" si="138"/>
        <v>1183303</v>
      </c>
      <c r="O4445" s="2">
        <f t="shared" si="139"/>
        <v>2988.1388888888887</v>
      </c>
    </row>
    <row r="4446" spans="1:15" x14ac:dyDescent="0.25">
      <c r="A4446" s="109" t="s">
        <v>17695</v>
      </c>
      <c r="B4446" s="109" t="s">
        <v>9951</v>
      </c>
      <c r="C4446" s="109" t="s">
        <v>9950</v>
      </c>
      <c r="D4446" s="109" t="s">
        <v>3947</v>
      </c>
      <c r="E4446" s="109" t="s">
        <v>9953</v>
      </c>
      <c r="F4446" s="110">
        <v>373</v>
      </c>
      <c r="G4446" s="110">
        <v>0</v>
      </c>
      <c r="H4446" s="111">
        <v>1264410</v>
      </c>
      <c r="I4446" s="111">
        <v>0</v>
      </c>
      <c r="J4446" s="112">
        <v>3389.84</v>
      </c>
      <c r="K4446" s="109" t="s">
        <v>17552</v>
      </c>
      <c r="L4446" s="111">
        <v>60209.995900000002</v>
      </c>
      <c r="M4446" s="111">
        <v>0</v>
      </c>
      <c r="N4446" s="2">
        <f t="shared" si="138"/>
        <v>1264410</v>
      </c>
      <c r="O4446" s="2">
        <f t="shared" si="139"/>
        <v>3389.839142091153</v>
      </c>
    </row>
    <row r="4447" spans="1:15" x14ac:dyDescent="0.25">
      <c r="A4447" s="109" t="s">
        <v>17695</v>
      </c>
      <c r="B4447" s="109" t="s">
        <v>9951</v>
      </c>
      <c r="C4447" s="109" t="s">
        <v>9950</v>
      </c>
      <c r="D4447" s="109" t="s">
        <v>3948</v>
      </c>
      <c r="E4447" s="109" t="s">
        <v>9952</v>
      </c>
      <c r="F4447" s="110">
        <v>257</v>
      </c>
      <c r="G4447" s="110">
        <v>0</v>
      </c>
      <c r="H4447" s="111">
        <v>858711</v>
      </c>
      <c r="I4447" s="111">
        <v>0</v>
      </c>
      <c r="J4447" s="112">
        <v>3341.29</v>
      </c>
      <c r="K4447" s="109" t="s">
        <v>17552</v>
      </c>
      <c r="L4447" s="111">
        <v>40890.983699999997</v>
      </c>
      <c r="M4447" s="111">
        <v>0</v>
      </c>
      <c r="N4447" s="2">
        <f t="shared" si="138"/>
        <v>858711</v>
      </c>
      <c r="O4447" s="2">
        <f t="shared" si="139"/>
        <v>3341.2879377431905</v>
      </c>
    </row>
    <row r="4448" spans="1:15" x14ac:dyDescent="0.25">
      <c r="A4448" s="109" t="s">
        <v>17695</v>
      </c>
      <c r="B4448" s="109" t="s">
        <v>9951</v>
      </c>
      <c r="C4448" s="109" t="s">
        <v>9950</v>
      </c>
      <c r="D4448" s="109" t="s">
        <v>3949</v>
      </c>
      <c r="E4448" s="109" t="s">
        <v>9949</v>
      </c>
      <c r="F4448" s="110">
        <v>51</v>
      </c>
      <c r="G4448" s="110">
        <v>0</v>
      </c>
      <c r="H4448" s="111">
        <v>190815</v>
      </c>
      <c r="I4448" s="111">
        <v>0</v>
      </c>
      <c r="J4448" s="112">
        <v>3741.47</v>
      </c>
      <c r="K4448" s="109" t="s">
        <v>17552</v>
      </c>
      <c r="L4448" s="111">
        <v>9086.4120000000003</v>
      </c>
      <c r="M4448" s="111">
        <v>0</v>
      </c>
      <c r="N4448" s="2">
        <f t="shared" si="138"/>
        <v>190815</v>
      </c>
      <c r="O4448" s="2">
        <f t="shared" si="139"/>
        <v>3741.4705882352941</v>
      </c>
    </row>
    <row r="4449" spans="1:15" x14ac:dyDescent="0.25">
      <c r="A4449" s="109" t="s">
        <v>17695</v>
      </c>
      <c r="B4449" s="109" t="s">
        <v>9946</v>
      </c>
      <c r="C4449" s="109" t="s">
        <v>9945</v>
      </c>
      <c r="D4449" s="109" t="s">
        <v>3950</v>
      </c>
      <c r="E4449" s="109" t="s">
        <v>9948</v>
      </c>
      <c r="F4449" s="110">
        <v>329</v>
      </c>
      <c r="G4449" s="110">
        <v>0</v>
      </c>
      <c r="H4449" s="111">
        <v>846402</v>
      </c>
      <c r="I4449" s="111">
        <v>0</v>
      </c>
      <c r="J4449" s="112">
        <v>2572.65</v>
      </c>
      <c r="K4449" s="109" t="s">
        <v>17554</v>
      </c>
      <c r="L4449" s="111">
        <v>-14004.0473</v>
      </c>
      <c r="M4449" s="111">
        <v>0</v>
      </c>
      <c r="N4449" s="2">
        <f t="shared" si="138"/>
        <v>846402</v>
      </c>
      <c r="O4449" s="2">
        <f t="shared" si="139"/>
        <v>2572.6504559270516</v>
      </c>
    </row>
    <row r="4450" spans="1:15" x14ac:dyDescent="0.25">
      <c r="A4450" s="109" t="s">
        <v>17695</v>
      </c>
      <c r="B4450" s="109" t="s">
        <v>9946</v>
      </c>
      <c r="C4450" s="109" t="s">
        <v>9945</v>
      </c>
      <c r="D4450" s="109" t="s">
        <v>3951</v>
      </c>
      <c r="E4450" s="109" t="s">
        <v>9947</v>
      </c>
      <c r="F4450" s="110">
        <v>191</v>
      </c>
      <c r="G4450" s="110">
        <v>16</v>
      </c>
      <c r="H4450" s="111">
        <v>724476</v>
      </c>
      <c r="I4450" s="111">
        <v>55998</v>
      </c>
      <c r="J4450" s="112">
        <v>3499.88</v>
      </c>
      <c r="K4450" s="109" t="s">
        <v>17554</v>
      </c>
      <c r="L4450" s="111">
        <v>-11986.7484</v>
      </c>
      <c r="M4450" s="111">
        <v>0</v>
      </c>
      <c r="N4450" s="2">
        <f t="shared" si="138"/>
        <v>668478</v>
      </c>
      <c r="O4450" s="2">
        <f t="shared" si="139"/>
        <v>3499.8848167539268</v>
      </c>
    </row>
    <row r="4451" spans="1:15" x14ac:dyDescent="0.25">
      <c r="A4451" s="109" t="s">
        <v>17695</v>
      </c>
      <c r="B4451" s="109" t="s">
        <v>9946</v>
      </c>
      <c r="C4451" s="109" t="s">
        <v>9945</v>
      </c>
      <c r="D4451" s="109" t="s">
        <v>3952</v>
      </c>
      <c r="E4451" s="109" t="s">
        <v>9944</v>
      </c>
      <c r="F4451" s="110">
        <v>139</v>
      </c>
      <c r="G4451" s="110">
        <v>0</v>
      </c>
      <c r="H4451" s="111">
        <v>420236</v>
      </c>
      <c r="I4451" s="111">
        <v>0</v>
      </c>
      <c r="J4451" s="112">
        <v>3023.28</v>
      </c>
      <c r="K4451" s="109" t="s">
        <v>17554</v>
      </c>
      <c r="L4451" s="111">
        <v>-6952.9642000000003</v>
      </c>
      <c r="M4451" s="111">
        <v>0</v>
      </c>
      <c r="N4451" s="2">
        <f t="shared" si="138"/>
        <v>420236</v>
      </c>
      <c r="O4451" s="2">
        <f t="shared" si="139"/>
        <v>3023.2805755395684</v>
      </c>
    </row>
    <row r="4452" spans="1:15" x14ac:dyDescent="0.25">
      <c r="A4452" s="109" t="s">
        <v>17695</v>
      </c>
      <c r="B4452" s="109" t="s">
        <v>9937</v>
      </c>
      <c r="C4452" s="109" t="s">
        <v>19202</v>
      </c>
      <c r="D4452" s="109" t="s">
        <v>3953</v>
      </c>
      <c r="E4452" s="109" t="s">
        <v>9943</v>
      </c>
      <c r="F4452" s="110">
        <v>187</v>
      </c>
      <c r="G4452" s="110">
        <v>0</v>
      </c>
      <c r="H4452" s="111">
        <v>551807</v>
      </c>
      <c r="I4452" s="111">
        <v>0</v>
      </c>
      <c r="J4452" s="112">
        <v>2950.84</v>
      </c>
      <c r="K4452" s="109" t="s">
        <v>17554</v>
      </c>
      <c r="L4452" s="111">
        <v>-9129.8682000000008</v>
      </c>
      <c r="M4452" s="111">
        <v>0</v>
      </c>
      <c r="N4452" s="2">
        <f t="shared" si="138"/>
        <v>551807</v>
      </c>
      <c r="O4452" s="2">
        <f t="shared" si="139"/>
        <v>2950.8395721925135</v>
      </c>
    </row>
    <row r="4453" spans="1:15" x14ac:dyDescent="0.25">
      <c r="A4453" s="109" t="s">
        <v>17695</v>
      </c>
      <c r="B4453" s="109" t="s">
        <v>9937</v>
      </c>
      <c r="C4453" s="109" t="s">
        <v>19202</v>
      </c>
      <c r="D4453" s="109" t="s">
        <v>3954</v>
      </c>
      <c r="E4453" s="109" t="s">
        <v>9942</v>
      </c>
      <c r="F4453" s="110">
        <v>179</v>
      </c>
      <c r="G4453" s="110">
        <v>0</v>
      </c>
      <c r="H4453" s="111">
        <v>526144</v>
      </c>
      <c r="I4453" s="111">
        <v>0</v>
      </c>
      <c r="J4453" s="112">
        <v>2939.35</v>
      </c>
      <c r="K4453" s="109" t="s">
        <v>17554</v>
      </c>
      <c r="L4453" s="111">
        <v>-8705.2551999999996</v>
      </c>
      <c r="M4453" s="111">
        <v>0</v>
      </c>
      <c r="N4453" s="2">
        <f t="shared" si="138"/>
        <v>526144</v>
      </c>
      <c r="O4453" s="2">
        <f t="shared" si="139"/>
        <v>2939.3519553072624</v>
      </c>
    </row>
    <row r="4454" spans="1:15" x14ac:dyDescent="0.25">
      <c r="A4454" s="109" t="s">
        <v>17695</v>
      </c>
      <c r="B4454" s="109" t="s">
        <v>9937</v>
      </c>
      <c r="C4454" s="109" t="s">
        <v>19202</v>
      </c>
      <c r="D4454" s="109" t="s">
        <v>3955</v>
      </c>
      <c r="E4454" s="109" t="s">
        <v>9941</v>
      </c>
      <c r="F4454" s="110">
        <v>180</v>
      </c>
      <c r="G4454" s="110">
        <v>0</v>
      </c>
      <c r="H4454" s="111">
        <v>544202</v>
      </c>
      <c r="I4454" s="111">
        <v>0</v>
      </c>
      <c r="J4454" s="112">
        <v>3023.34</v>
      </c>
      <c r="K4454" s="109" t="s">
        <v>17554</v>
      </c>
      <c r="L4454" s="111">
        <v>-9004.0342999999993</v>
      </c>
      <c r="M4454" s="111">
        <v>0</v>
      </c>
      <c r="N4454" s="2">
        <f t="shared" si="138"/>
        <v>544202</v>
      </c>
      <c r="O4454" s="2">
        <f t="shared" si="139"/>
        <v>3023.3444444444444</v>
      </c>
    </row>
    <row r="4455" spans="1:15" x14ac:dyDescent="0.25">
      <c r="A4455" s="109" t="s">
        <v>17695</v>
      </c>
      <c r="B4455" s="109" t="s">
        <v>9937</v>
      </c>
      <c r="C4455" s="109" t="s">
        <v>19202</v>
      </c>
      <c r="D4455" s="109" t="s">
        <v>3956</v>
      </c>
      <c r="E4455" s="109" t="s">
        <v>9940</v>
      </c>
      <c r="F4455" s="110">
        <v>207</v>
      </c>
      <c r="G4455" s="110">
        <v>0</v>
      </c>
      <c r="H4455" s="111">
        <v>553071</v>
      </c>
      <c r="I4455" s="111">
        <v>0</v>
      </c>
      <c r="J4455" s="112">
        <v>2671.84</v>
      </c>
      <c r="K4455" s="109" t="s">
        <v>17554</v>
      </c>
      <c r="L4455" s="111">
        <v>-9150.7742999999991</v>
      </c>
      <c r="M4455" s="111">
        <v>0</v>
      </c>
      <c r="N4455" s="2">
        <f t="shared" si="138"/>
        <v>553071</v>
      </c>
      <c r="O4455" s="2">
        <f t="shared" si="139"/>
        <v>2671.840579710145</v>
      </c>
    </row>
    <row r="4456" spans="1:15" x14ac:dyDescent="0.25">
      <c r="A4456" s="109" t="s">
        <v>17695</v>
      </c>
      <c r="B4456" s="109" t="s">
        <v>9937</v>
      </c>
      <c r="C4456" s="109" t="s">
        <v>19202</v>
      </c>
      <c r="D4456" s="109" t="s">
        <v>3957</v>
      </c>
      <c r="E4456" s="109" t="s">
        <v>9939</v>
      </c>
      <c r="F4456" s="110">
        <v>200</v>
      </c>
      <c r="G4456" s="110">
        <v>6</v>
      </c>
      <c r="H4456" s="111">
        <v>662975</v>
      </c>
      <c r="I4456" s="111">
        <v>19310</v>
      </c>
      <c r="J4456" s="112">
        <v>3218.33</v>
      </c>
      <c r="K4456" s="109" t="s">
        <v>17554</v>
      </c>
      <c r="L4456" s="111">
        <v>-10969.178099999999</v>
      </c>
      <c r="M4456" s="111">
        <v>0</v>
      </c>
      <c r="N4456" s="2">
        <f t="shared" si="138"/>
        <v>643665</v>
      </c>
      <c r="O4456" s="2">
        <f t="shared" si="139"/>
        <v>3218.3249999999998</v>
      </c>
    </row>
    <row r="4457" spans="1:15" x14ac:dyDescent="0.25">
      <c r="A4457" s="109" t="s">
        <v>17695</v>
      </c>
      <c r="B4457" s="109" t="s">
        <v>9937</v>
      </c>
      <c r="C4457" s="109" t="s">
        <v>19202</v>
      </c>
      <c r="D4457" s="109" t="s">
        <v>3958</v>
      </c>
      <c r="E4457" s="109" t="s">
        <v>9938</v>
      </c>
      <c r="F4457" s="110">
        <v>181</v>
      </c>
      <c r="G4457" s="110">
        <v>0</v>
      </c>
      <c r="H4457" s="111">
        <v>568197</v>
      </c>
      <c r="I4457" s="111">
        <v>0</v>
      </c>
      <c r="J4457" s="112">
        <v>3139.21</v>
      </c>
      <c r="K4457" s="109" t="s">
        <v>17554</v>
      </c>
      <c r="L4457" s="111">
        <v>-9401.0509000000002</v>
      </c>
      <c r="M4457" s="111">
        <v>0</v>
      </c>
      <c r="N4457" s="2">
        <f t="shared" si="138"/>
        <v>568197</v>
      </c>
      <c r="O4457" s="2">
        <f t="shared" si="139"/>
        <v>3139.209944751381</v>
      </c>
    </row>
    <row r="4458" spans="1:15" x14ac:dyDescent="0.25">
      <c r="A4458" s="109" t="s">
        <v>17695</v>
      </c>
      <c r="B4458" s="109" t="s">
        <v>9937</v>
      </c>
      <c r="C4458" s="109" t="s">
        <v>19202</v>
      </c>
      <c r="D4458" s="109" t="s">
        <v>6004</v>
      </c>
      <c r="E4458" s="109" t="s">
        <v>9935</v>
      </c>
      <c r="F4458" s="110">
        <v>4</v>
      </c>
      <c r="G4458" s="110">
        <v>0</v>
      </c>
      <c r="H4458" s="111">
        <v>8921</v>
      </c>
      <c r="I4458" s="111">
        <v>0</v>
      </c>
      <c r="J4458" s="112">
        <v>2230.25</v>
      </c>
      <c r="K4458" s="109" t="s">
        <v>17554</v>
      </c>
      <c r="L4458" s="111">
        <v>-147.5976</v>
      </c>
      <c r="M4458" s="111">
        <v>0</v>
      </c>
      <c r="N4458" s="2">
        <f t="shared" si="138"/>
        <v>8921</v>
      </c>
      <c r="O4458" s="2">
        <f t="shared" si="139"/>
        <v>2230.25</v>
      </c>
    </row>
    <row r="4459" spans="1:15" x14ac:dyDescent="0.25">
      <c r="A4459" s="109" t="s">
        <v>17695</v>
      </c>
      <c r="B4459" s="109" t="s">
        <v>9933</v>
      </c>
      <c r="C4459" s="109" t="s">
        <v>19203</v>
      </c>
      <c r="D4459" s="109" t="s">
        <v>3959</v>
      </c>
      <c r="E4459" s="109" t="s">
        <v>18138</v>
      </c>
      <c r="F4459" s="110">
        <v>283</v>
      </c>
      <c r="G4459" s="110">
        <v>0</v>
      </c>
      <c r="H4459" s="111">
        <v>931775</v>
      </c>
      <c r="I4459" s="111">
        <v>0</v>
      </c>
      <c r="J4459" s="112">
        <v>3292.49</v>
      </c>
      <c r="K4459" s="109" t="s">
        <v>17554</v>
      </c>
      <c r="L4459" s="111">
        <v>-15416.587299999999</v>
      </c>
      <c r="M4459" s="111">
        <v>0</v>
      </c>
      <c r="N4459" s="2">
        <f t="shared" si="138"/>
        <v>931775</v>
      </c>
      <c r="O4459" s="2">
        <f t="shared" si="139"/>
        <v>3292.4911660777384</v>
      </c>
    </row>
    <row r="4460" spans="1:15" x14ac:dyDescent="0.25">
      <c r="A4460" s="109" t="s">
        <v>17695</v>
      </c>
      <c r="B4460" s="109" t="s">
        <v>9933</v>
      </c>
      <c r="C4460" s="109" t="s">
        <v>19203</v>
      </c>
      <c r="D4460" s="109" t="s">
        <v>3960</v>
      </c>
      <c r="E4460" s="109" t="s">
        <v>18139</v>
      </c>
      <c r="F4460" s="110">
        <v>192</v>
      </c>
      <c r="G4460" s="110">
        <v>0</v>
      </c>
      <c r="H4460" s="111">
        <v>667547</v>
      </c>
      <c r="I4460" s="111">
        <v>0</v>
      </c>
      <c r="J4460" s="112">
        <v>3476.81</v>
      </c>
      <c r="K4460" s="109" t="s">
        <v>17554</v>
      </c>
      <c r="L4460" s="111">
        <v>-11044.829100000001</v>
      </c>
      <c r="M4460" s="111">
        <v>0</v>
      </c>
      <c r="N4460" s="2">
        <f t="shared" si="138"/>
        <v>667547</v>
      </c>
      <c r="O4460" s="2">
        <f t="shared" si="139"/>
        <v>3476.8072916666665</v>
      </c>
    </row>
    <row r="4461" spans="1:15" x14ac:dyDescent="0.25">
      <c r="A4461" s="109" t="s">
        <v>17695</v>
      </c>
      <c r="B4461" s="109" t="s">
        <v>9933</v>
      </c>
      <c r="C4461" s="109" t="s">
        <v>19203</v>
      </c>
      <c r="D4461" s="109" t="s">
        <v>3961</v>
      </c>
      <c r="E4461" s="109" t="s">
        <v>18140</v>
      </c>
      <c r="F4461" s="110">
        <v>203</v>
      </c>
      <c r="G4461" s="110">
        <v>0</v>
      </c>
      <c r="H4461" s="111">
        <v>713961</v>
      </c>
      <c r="I4461" s="111">
        <v>0</v>
      </c>
      <c r="J4461" s="112">
        <v>3517.05</v>
      </c>
      <c r="K4461" s="109" t="s">
        <v>17554</v>
      </c>
      <c r="L4461" s="111">
        <v>-11812.766799999999</v>
      </c>
      <c r="M4461" s="111">
        <v>0</v>
      </c>
      <c r="N4461" s="2">
        <f t="shared" si="138"/>
        <v>713961</v>
      </c>
      <c r="O4461" s="2">
        <f t="shared" si="139"/>
        <v>3517.0492610837437</v>
      </c>
    </row>
    <row r="4462" spans="1:15" x14ac:dyDescent="0.25">
      <c r="A4462" s="109" t="s">
        <v>17695</v>
      </c>
      <c r="B4462" s="109" t="s">
        <v>9933</v>
      </c>
      <c r="C4462" s="109" t="s">
        <v>19203</v>
      </c>
      <c r="D4462" s="109" t="s">
        <v>3962</v>
      </c>
      <c r="E4462" s="109" t="s">
        <v>18141</v>
      </c>
      <c r="F4462" s="110">
        <v>189</v>
      </c>
      <c r="G4462" s="110">
        <v>2</v>
      </c>
      <c r="H4462" s="111">
        <v>646830</v>
      </c>
      <c r="I4462" s="111">
        <v>6773</v>
      </c>
      <c r="J4462" s="112">
        <v>3386.54</v>
      </c>
      <c r="K4462" s="109" t="s">
        <v>17554</v>
      </c>
      <c r="L4462" s="111">
        <v>-10702.0623</v>
      </c>
      <c r="M4462" s="111">
        <v>0</v>
      </c>
      <c r="N4462" s="2">
        <f t="shared" si="138"/>
        <v>640057</v>
      </c>
      <c r="O4462" s="2">
        <f t="shared" si="139"/>
        <v>3386.5449735449733</v>
      </c>
    </row>
    <row r="4463" spans="1:15" x14ac:dyDescent="0.25">
      <c r="A4463" s="109" t="s">
        <v>17695</v>
      </c>
      <c r="B4463" s="109" t="s">
        <v>9933</v>
      </c>
      <c r="C4463" s="109" t="s">
        <v>19203</v>
      </c>
      <c r="D4463" s="109" t="s">
        <v>3963</v>
      </c>
      <c r="E4463" s="109" t="s">
        <v>18142</v>
      </c>
      <c r="F4463" s="110">
        <v>266</v>
      </c>
      <c r="G4463" s="110">
        <v>0</v>
      </c>
      <c r="H4463" s="111">
        <v>927567</v>
      </c>
      <c r="I4463" s="111">
        <v>0</v>
      </c>
      <c r="J4463" s="112">
        <v>3487.09</v>
      </c>
      <c r="K4463" s="109" t="s">
        <v>17554</v>
      </c>
      <c r="L4463" s="111">
        <v>-15346.9553</v>
      </c>
      <c r="M4463" s="111">
        <v>0</v>
      </c>
      <c r="N4463" s="2">
        <f t="shared" si="138"/>
        <v>927567</v>
      </c>
      <c r="O4463" s="2">
        <f t="shared" si="139"/>
        <v>3487.093984962406</v>
      </c>
    </row>
    <row r="4464" spans="1:15" x14ac:dyDescent="0.25">
      <c r="A4464" s="109" t="s">
        <v>17695</v>
      </c>
      <c r="B4464" s="109" t="s">
        <v>9933</v>
      </c>
      <c r="C4464" s="109" t="s">
        <v>19203</v>
      </c>
      <c r="D4464" s="109" t="s">
        <v>3964</v>
      </c>
      <c r="E4464" s="109" t="s">
        <v>18143</v>
      </c>
      <c r="F4464" s="110">
        <v>182</v>
      </c>
      <c r="G4464" s="110">
        <v>0</v>
      </c>
      <c r="H4464" s="111">
        <v>616544</v>
      </c>
      <c r="I4464" s="111">
        <v>0</v>
      </c>
      <c r="J4464" s="112">
        <v>3387.6</v>
      </c>
      <c r="K4464" s="109" t="s">
        <v>17554</v>
      </c>
      <c r="L4464" s="111">
        <v>-10200.957</v>
      </c>
      <c r="M4464" s="111">
        <v>0</v>
      </c>
      <c r="N4464" s="2">
        <f t="shared" si="138"/>
        <v>616544</v>
      </c>
      <c r="O4464" s="2">
        <f t="shared" si="139"/>
        <v>3387.6043956043954</v>
      </c>
    </row>
    <row r="4465" spans="1:15" x14ac:dyDescent="0.25">
      <c r="A4465" s="109" t="s">
        <v>17695</v>
      </c>
      <c r="B4465" s="109" t="s">
        <v>9933</v>
      </c>
      <c r="C4465" s="109" t="s">
        <v>19203</v>
      </c>
      <c r="D4465" s="109" t="s">
        <v>3965</v>
      </c>
      <c r="E4465" s="109" t="s">
        <v>6129</v>
      </c>
      <c r="F4465" s="110">
        <v>219</v>
      </c>
      <c r="G4465" s="110">
        <v>0</v>
      </c>
      <c r="H4465" s="111">
        <v>693075</v>
      </c>
      <c r="I4465" s="111">
        <v>0</v>
      </c>
      <c r="J4465" s="112">
        <v>3164.73</v>
      </c>
      <c r="K4465" s="109" t="s">
        <v>17554</v>
      </c>
      <c r="L4465" s="111">
        <v>-11467.2009</v>
      </c>
      <c r="M4465" s="111">
        <v>0</v>
      </c>
      <c r="N4465" s="2">
        <f t="shared" si="138"/>
        <v>693075</v>
      </c>
      <c r="O4465" s="2">
        <f t="shared" si="139"/>
        <v>3164.7260273972602</v>
      </c>
    </row>
    <row r="4466" spans="1:15" x14ac:dyDescent="0.25">
      <c r="A4466" s="109" t="s">
        <v>17695</v>
      </c>
      <c r="B4466" s="109" t="s">
        <v>9933</v>
      </c>
      <c r="C4466" s="109" t="s">
        <v>19203</v>
      </c>
      <c r="D4466" s="109" t="s">
        <v>3966</v>
      </c>
      <c r="E4466" s="109" t="s">
        <v>18144</v>
      </c>
      <c r="F4466" s="110">
        <v>312</v>
      </c>
      <c r="G4466" s="110">
        <v>28</v>
      </c>
      <c r="H4466" s="111">
        <v>1175379</v>
      </c>
      <c r="I4466" s="111">
        <v>96796</v>
      </c>
      <c r="J4466" s="112">
        <v>3457</v>
      </c>
      <c r="K4466" s="109" t="s">
        <v>17554</v>
      </c>
      <c r="L4466" s="111">
        <v>-19447.114099999999</v>
      </c>
      <c r="M4466" s="111">
        <v>0</v>
      </c>
      <c r="N4466" s="2">
        <f t="shared" si="138"/>
        <v>1078583</v>
      </c>
      <c r="O4466" s="2">
        <f t="shared" si="139"/>
        <v>3456.9967948717949</v>
      </c>
    </row>
    <row r="4467" spans="1:15" x14ac:dyDescent="0.25">
      <c r="A4467" s="109" t="s">
        <v>17695</v>
      </c>
      <c r="B4467" s="109" t="s">
        <v>9933</v>
      </c>
      <c r="C4467" s="109" t="s">
        <v>19203</v>
      </c>
      <c r="D4467" s="109" t="s">
        <v>3967</v>
      </c>
      <c r="E4467" s="109" t="s">
        <v>18145</v>
      </c>
      <c r="F4467" s="110">
        <v>227</v>
      </c>
      <c r="G4467" s="110">
        <v>0</v>
      </c>
      <c r="H4467" s="111">
        <v>655602</v>
      </c>
      <c r="I4467" s="111">
        <v>0</v>
      </c>
      <c r="J4467" s="112">
        <v>2888.11</v>
      </c>
      <c r="K4467" s="109" t="s">
        <v>17554</v>
      </c>
      <c r="L4467" s="111">
        <v>-10847.190500000001</v>
      </c>
      <c r="M4467" s="111">
        <v>0</v>
      </c>
      <c r="N4467" s="2">
        <f t="shared" si="138"/>
        <v>655602</v>
      </c>
      <c r="O4467" s="2">
        <f t="shared" si="139"/>
        <v>2888.1145374449338</v>
      </c>
    </row>
    <row r="4468" spans="1:15" x14ac:dyDescent="0.25">
      <c r="A4468" s="109" t="s">
        <v>17695</v>
      </c>
      <c r="B4468" s="109" t="s">
        <v>9933</v>
      </c>
      <c r="C4468" s="109" t="s">
        <v>19203</v>
      </c>
      <c r="D4468" s="109" t="s">
        <v>3968</v>
      </c>
      <c r="E4468" s="109" t="s">
        <v>18146</v>
      </c>
      <c r="F4468" s="110">
        <v>123</v>
      </c>
      <c r="G4468" s="110">
        <v>0</v>
      </c>
      <c r="H4468" s="111">
        <v>370475</v>
      </c>
      <c r="I4468" s="111">
        <v>0</v>
      </c>
      <c r="J4468" s="112">
        <v>3011.99</v>
      </c>
      <c r="K4468" s="109" t="s">
        <v>17554</v>
      </c>
      <c r="L4468" s="111">
        <v>-6129.6581999999999</v>
      </c>
      <c r="M4468" s="111">
        <v>0</v>
      </c>
      <c r="N4468" s="2">
        <f t="shared" si="138"/>
        <v>370475</v>
      </c>
      <c r="O4468" s="2">
        <f t="shared" si="139"/>
        <v>3011.9918699186992</v>
      </c>
    </row>
    <row r="4469" spans="1:15" x14ac:dyDescent="0.25">
      <c r="A4469" s="109" t="s">
        <v>17695</v>
      </c>
      <c r="B4469" s="109" t="s">
        <v>9933</v>
      </c>
      <c r="C4469" s="109" t="s">
        <v>19203</v>
      </c>
      <c r="D4469" s="109" t="s">
        <v>3969</v>
      </c>
      <c r="E4469" s="109" t="s">
        <v>18147</v>
      </c>
      <c r="F4469" s="110">
        <v>150</v>
      </c>
      <c r="G4469" s="110">
        <v>0</v>
      </c>
      <c r="H4469" s="111">
        <v>454685</v>
      </c>
      <c r="I4469" s="111">
        <v>0</v>
      </c>
      <c r="J4469" s="112">
        <v>3031.23</v>
      </c>
      <c r="K4469" s="109" t="s">
        <v>17554</v>
      </c>
      <c r="L4469" s="111">
        <v>-7522.9444000000003</v>
      </c>
      <c r="M4469" s="111">
        <v>0</v>
      </c>
      <c r="N4469" s="2">
        <f t="shared" si="138"/>
        <v>454685</v>
      </c>
      <c r="O4469" s="2">
        <f t="shared" si="139"/>
        <v>3031.2333333333331</v>
      </c>
    </row>
    <row r="4470" spans="1:15" x14ac:dyDescent="0.25">
      <c r="A4470" s="109" t="s">
        <v>17695</v>
      </c>
      <c r="B4470" s="109" t="s">
        <v>9933</v>
      </c>
      <c r="C4470" s="109" t="s">
        <v>19203</v>
      </c>
      <c r="D4470" s="109" t="s">
        <v>3970</v>
      </c>
      <c r="E4470" s="109" t="s">
        <v>18148</v>
      </c>
      <c r="F4470" s="110">
        <v>170</v>
      </c>
      <c r="G4470" s="110">
        <v>0</v>
      </c>
      <c r="H4470" s="111">
        <v>495833</v>
      </c>
      <c r="I4470" s="111">
        <v>0</v>
      </c>
      <c r="J4470" s="112">
        <v>2916.66</v>
      </c>
      <c r="K4470" s="109" t="s">
        <v>17554</v>
      </c>
      <c r="L4470" s="111">
        <v>-8203.7507999999998</v>
      </c>
      <c r="M4470" s="111">
        <v>0</v>
      </c>
      <c r="N4470" s="2">
        <f t="shared" si="138"/>
        <v>495833</v>
      </c>
      <c r="O4470" s="2">
        <f t="shared" si="139"/>
        <v>2916.6647058823528</v>
      </c>
    </row>
    <row r="4471" spans="1:15" x14ac:dyDescent="0.25">
      <c r="A4471" s="109" t="s">
        <v>17695</v>
      </c>
      <c r="B4471" s="109" t="s">
        <v>9931</v>
      </c>
      <c r="C4471" s="109" t="s">
        <v>9930</v>
      </c>
      <c r="D4471" s="109" t="s">
        <v>3971</v>
      </c>
      <c r="E4471" s="109" t="s">
        <v>9929</v>
      </c>
      <c r="F4471" s="110">
        <v>118</v>
      </c>
      <c r="G4471" s="110">
        <v>0</v>
      </c>
      <c r="H4471" s="111">
        <v>419975</v>
      </c>
      <c r="I4471" s="111">
        <v>0</v>
      </c>
      <c r="J4471" s="112">
        <v>3559.11</v>
      </c>
      <c r="K4471" s="109" t="s">
        <v>17552</v>
      </c>
      <c r="L4471" s="111">
        <v>19998.7968</v>
      </c>
      <c r="M4471" s="111">
        <v>0</v>
      </c>
      <c r="N4471" s="2">
        <f t="shared" si="138"/>
        <v>419975</v>
      </c>
      <c r="O4471" s="2">
        <f t="shared" si="139"/>
        <v>3559.1101694915255</v>
      </c>
    </row>
    <row r="4472" spans="1:15" x14ac:dyDescent="0.25">
      <c r="A4472" s="109" t="s">
        <v>17695</v>
      </c>
      <c r="B4472" s="109" t="s">
        <v>9931</v>
      </c>
      <c r="C4472" s="109" t="s">
        <v>9930</v>
      </c>
      <c r="D4472" s="109" t="s">
        <v>3972</v>
      </c>
      <c r="E4472" s="109" t="s">
        <v>9929</v>
      </c>
      <c r="F4472" s="110">
        <v>133</v>
      </c>
      <c r="G4472" s="110">
        <v>0</v>
      </c>
      <c r="H4472" s="111">
        <v>423461</v>
      </c>
      <c r="I4472" s="111">
        <v>0</v>
      </c>
      <c r="J4472" s="112">
        <v>3183.92</v>
      </c>
      <c r="K4472" s="109" t="s">
        <v>17552</v>
      </c>
      <c r="L4472" s="111">
        <v>20164.818800000001</v>
      </c>
      <c r="M4472" s="111">
        <v>0</v>
      </c>
      <c r="N4472" s="2">
        <f t="shared" si="138"/>
        <v>423461</v>
      </c>
      <c r="O4472" s="2">
        <f t="shared" si="139"/>
        <v>3183.9172932330825</v>
      </c>
    </row>
    <row r="4473" spans="1:15" x14ac:dyDescent="0.25">
      <c r="A4473" s="109" t="s">
        <v>17695</v>
      </c>
      <c r="B4473" s="109" t="s">
        <v>9925</v>
      </c>
      <c r="C4473" s="109" t="s">
        <v>9924</v>
      </c>
      <c r="D4473" s="109" t="s">
        <v>3973</v>
      </c>
      <c r="E4473" s="109" t="s">
        <v>9928</v>
      </c>
      <c r="F4473" s="110">
        <v>262</v>
      </c>
      <c r="G4473" s="110">
        <v>0</v>
      </c>
      <c r="H4473" s="111">
        <v>709589</v>
      </c>
      <c r="I4473" s="111">
        <v>0</v>
      </c>
      <c r="J4473" s="112">
        <v>2708.35</v>
      </c>
      <c r="K4473" s="109" t="s">
        <v>17552</v>
      </c>
      <c r="L4473" s="111">
        <v>33789.939700000003</v>
      </c>
      <c r="M4473" s="111">
        <v>0</v>
      </c>
      <c r="N4473" s="2">
        <f t="shared" si="138"/>
        <v>709589</v>
      </c>
      <c r="O4473" s="2">
        <f t="shared" si="139"/>
        <v>2708.3549618320612</v>
      </c>
    </row>
    <row r="4474" spans="1:15" x14ac:dyDescent="0.25">
      <c r="A4474" s="109" t="s">
        <v>17695</v>
      </c>
      <c r="B4474" s="109" t="s">
        <v>9925</v>
      </c>
      <c r="C4474" s="109" t="s">
        <v>9924</v>
      </c>
      <c r="D4474" s="109" t="s">
        <v>3974</v>
      </c>
      <c r="E4474" s="109" t="s">
        <v>9927</v>
      </c>
      <c r="F4474" s="110">
        <v>122</v>
      </c>
      <c r="G4474" s="110">
        <v>0</v>
      </c>
      <c r="H4474" s="111">
        <v>400865</v>
      </c>
      <c r="I4474" s="111">
        <v>0</v>
      </c>
      <c r="J4474" s="112">
        <v>3285.78</v>
      </c>
      <c r="K4474" s="109" t="s">
        <v>17552</v>
      </c>
      <c r="L4474" s="111">
        <v>19088.822199999999</v>
      </c>
      <c r="M4474" s="111">
        <v>0</v>
      </c>
      <c r="N4474" s="2">
        <f t="shared" si="138"/>
        <v>400865</v>
      </c>
      <c r="O4474" s="2">
        <f t="shared" si="139"/>
        <v>3285.7786885245901</v>
      </c>
    </row>
    <row r="4475" spans="1:15" x14ac:dyDescent="0.25">
      <c r="A4475" s="109" t="s">
        <v>17695</v>
      </c>
      <c r="B4475" s="109" t="s">
        <v>9925</v>
      </c>
      <c r="C4475" s="109" t="s">
        <v>9924</v>
      </c>
      <c r="D4475" s="109" t="s">
        <v>3975</v>
      </c>
      <c r="E4475" s="109" t="s">
        <v>9926</v>
      </c>
      <c r="F4475" s="110">
        <v>198</v>
      </c>
      <c r="G4475" s="110">
        <v>0</v>
      </c>
      <c r="H4475" s="111">
        <v>520666</v>
      </c>
      <c r="I4475" s="111">
        <v>0</v>
      </c>
      <c r="J4475" s="112">
        <v>2629.63</v>
      </c>
      <c r="K4475" s="109" t="s">
        <v>17552</v>
      </c>
      <c r="L4475" s="111">
        <v>24793.601600000002</v>
      </c>
      <c r="M4475" s="111">
        <v>0</v>
      </c>
      <c r="N4475" s="2">
        <f t="shared" si="138"/>
        <v>520666</v>
      </c>
      <c r="O4475" s="2">
        <f t="shared" si="139"/>
        <v>2629.6262626262628</v>
      </c>
    </row>
    <row r="4476" spans="1:15" x14ac:dyDescent="0.25">
      <c r="A4476" s="109" t="s">
        <v>17695</v>
      </c>
      <c r="B4476" s="109" t="s">
        <v>9925</v>
      </c>
      <c r="C4476" s="109" t="s">
        <v>9924</v>
      </c>
      <c r="D4476" s="109" t="s">
        <v>3976</v>
      </c>
      <c r="E4476" s="109" t="s">
        <v>9923</v>
      </c>
      <c r="F4476" s="110">
        <v>132</v>
      </c>
      <c r="G4476" s="110">
        <v>0</v>
      </c>
      <c r="H4476" s="111">
        <v>432353</v>
      </c>
      <c r="I4476" s="111">
        <v>0</v>
      </c>
      <c r="J4476" s="112">
        <v>3275.4</v>
      </c>
      <c r="K4476" s="109" t="s">
        <v>17552</v>
      </c>
      <c r="L4476" s="111">
        <v>20588.260999999999</v>
      </c>
      <c r="M4476" s="111">
        <v>0</v>
      </c>
      <c r="N4476" s="2">
        <f t="shared" si="138"/>
        <v>432353</v>
      </c>
      <c r="O4476" s="2">
        <f t="shared" si="139"/>
        <v>3275.401515151515</v>
      </c>
    </row>
    <row r="4477" spans="1:15" x14ac:dyDescent="0.25">
      <c r="A4477" s="109" t="s">
        <v>17695</v>
      </c>
      <c r="B4477" s="109" t="s">
        <v>9915</v>
      </c>
      <c r="C4477" s="109" t="s">
        <v>9914</v>
      </c>
      <c r="D4477" s="109" t="s">
        <v>3977</v>
      </c>
      <c r="E4477" s="109" t="s">
        <v>9922</v>
      </c>
      <c r="F4477" s="110">
        <v>152</v>
      </c>
      <c r="G4477" s="110">
        <v>0</v>
      </c>
      <c r="H4477" s="111">
        <v>363883</v>
      </c>
      <c r="I4477" s="111">
        <v>0</v>
      </c>
      <c r="J4477" s="112">
        <v>2393.9699999999998</v>
      </c>
      <c r="K4477" s="109" t="s">
        <v>17554</v>
      </c>
      <c r="L4477" s="111">
        <v>-6020.5807999999997</v>
      </c>
      <c r="M4477" s="111">
        <v>0</v>
      </c>
      <c r="N4477" s="2">
        <f t="shared" si="138"/>
        <v>363883</v>
      </c>
      <c r="O4477" s="2">
        <f t="shared" si="139"/>
        <v>2393.9671052631579</v>
      </c>
    </row>
    <row r="4478" spans="1:15" x14ac:dyDescent="0.25">
      <c r="A4478" s="109" t="s">
        <v>17695</v>
      </c>
      <c r="B4478" s="109" t="s">
        <v>9915</v>
      </c>
      <c r="C4478" s="109" t="s">
        <v>9914</v>
      </c>
      <c r="D4478" s="109" t="s">
        <v>3978</v>
      </c>
      <c r="E4478" s="109" t="s">
        <v>9921</v>
      </c>
      <c r="F4478" s="110">
        <v>177</v>
      </c>
      <c r="G4478" s="110">
        <v>0</v>
      </c>
      <c r="H4478" s="111">
        <v>506319</v>
      </c>
      <c r="I4478" s="111">
        <v>0</v>
      </c>
      <c r="J4478" s="112">
        <v>2860.56</v>
      </c>
      <c r="K4478" s="109" t="s">
        <v>17554</v>
      </c>
      <c r="L4478" s="111">
        <v>-8377.2487999999994</v>
      </c>
      <c r="M4478" s="111">
        <v>0</v>
      </c>
      <c r="N4478" s="2">
        <f t="shared" si="138"/>
        <v>506319</v>
      </c>
      <c r="O4478" s="2">
        <f t="shared" si="139"/>
        <v>2860.5593220338983</v>
      </c>
    </row>
    <row r="4479" spans="1:15" x14ac:dyDescent="0.25">
      <c r="A4479" s="109" t="s">
        <v>17695</v>
      </c>
      <c r="B4479" s="109" t="s">
        <v>9915</v>
      </c>
      <c r="C4479" s="109" t="s">
        <v>9914</v>
      </c>
      <c r="D4479" s="109" t="s">
        <v>3979</v>
      </c>
      <c r="E4479" s="109" t="s">
        <v>9920</v>
      </c>
      <c r="F4479" s="110">
        <v>166</v>
      </c>
      <c r="G4479" s="110">
        <v>0</v>
      </c>
      <c r="H4479" s="111">
        <v>474244</v>
      </c>
      <c r="I4479" s="111">
        <v>0</v>
      </c>
      <c r="J4479" s="112">
        <v>2856.89</v>
      </c>
      <c r="K4479" s="109" t="s">
        <v>17554</v>
      </c>
      <c r="L4479" s="111">
        <v>-7846.5537000000004</v>
      </c>
      <c r="M4479" s="111">
        <v>0</v>
      </c>
      <c r="N4479" s="2">
        <f t="shared" si="138"/>
        <v>474244</v>
      </c>
      <c r="O4479" s="2">
        <f t="shared" si="139"/>
        <v>2856.8915662650602</v>
      </c>
    </row>
    <row r="4480" spans="1:15" x14ac:dyDescent="0.25">
      <c r="A4480" s="109" t="s">
        <v>17695</v>
      </c>
      <c r="B4480" s="109" t="s">
        <v>9915</v>
      </c>
      <c r="C4480" s="109" t="s">
        <v>9914</v>
      </c>
      <c r="D4480" s="109" t="s">
        <v>3980</v>
      </c>
      <c r="E4480" s="109" t="s">
        <v>9919</v>
      </c>
      <c r="F4480" s="110">
        <v>162</v>
      </c>
      <c r="G4480" s="110">
        <v>0</v>
      </c>
      <c r="H4480" s="111">
        <v>476762</v>
      </c>
      <c r="I4480" s="111">
        <v>0</v>
      </c>
      <c r="J4480" s="112">
        <v>2942.98</v>
      </c>
      <c r="K4480" s="109" t="s">
        <v>17554</v>
      </c>
      <c r="L4480" s="111">
        <v>-7888.2121999999999</v>
      </c>
      <c r="M4480" s="111">
        <v>0</v>
      </c>
      <c r="N4480" s="2">
        <f t="shared" si="138"/>
        <v>476762</v>
      </c>
      <c r="O4480" s="2">
        <f t="shared" si="139"/>
        <v>2942.9753086419755</v>
      </c>
    </row>
    <row r="4481" spans="1:15" x14ac:dyDescent="0.25">
      <c r="A4481" s="109" t="s">
        <v>17695</v>
      </c>
      <c r="B4481" s="109" t="s">
        <v>9915</v>
      </c>
      <c r="C4481" s="109" t="s">
        <v>9914</v>
      </c>
      <c r="D4481" s="109" t="s">
        <v>3981</v>
      </c>
      <c r="E4481" s="109" t="s">
        <v>9918</v>
      </c>
      <c r="F4481" s="110">
        <v>40</v>
      </c>
      <c r="G4481" s="110">
        <v>0</v>
      </c>
      <c r="H4481" s="111">
        <v>88935</v>
      </c>
      <c r="I4481" s="111">
        <v>0</v>
      </c>
      <c r="J4481" s="112">
        <v>2223.38</v>
      </c>
      <c r="K4481" s="109" t="s">
        <v>17554</v>
      </c>
      <c r="L4481" s="111">
        <v>-1471.4653000000001</v>
      </c>
      <c r="M4481" s="111">
        <v>0</v>
      </c>
      <c r="N4481" s="2">
        <f t="shared" si="138"/>
        <v>88935</v>
      </c>
      <c r="O4481" s="2">
        <f t="shared" si="139"/>
        <v>2223.375</v>
      </c>
    </row>
    <row r="4482" spans="1:15" x14ac:dyDescent="0.25">
      <c r="A4482" s="109" t="s">
        <v>17695</v>
      </c>
      <c r="B4482" s="109" t="s">
        <v>9915</v>
      </c>
      <c r="C4482" s="109" t="s">
        <v>9914</v>
      </c>
      <c r="D4482" s="109" t="s">
        <v>3982</v>
      </c>
      <c r="E4482" s="109" t="s">
        <v>9917</v>
      </c>
      <c r="F4482" s="110">
        <v>68</v>
      </c>
      <c r="G4482" s="110">
        <v>0</v>
      </c>
      <c r="H4482" s="111">
        <v>134586</v>
      </c>
      <c r="I4482" s="111">
        <v>0</v>
      </c>
      <c r="J4482" s="112">
        <v>1979.21</v>
      </c>
      <c r="K4482" s="109" t="s">
        <v>17554</v>
      </c>
      <c r="L4482" s="111">
        <v>-2226.7804999999998</v>
      </c>
      <c r="M4482" s="111">
        <v>0</v>
      </c>
      <c r="N4482" s="2">
        <f t="shared" si="138"/>
        <v>134586</v>
      </c>
      <c r="O4482" s="2">
        <f t="shared" si="139"/>
        <v>1979.2058823529412</v>
      </c>
    </row>
    <row r="4483" spans="1:15" x14ac:dyDescent="0.25">
      <c r="A4483" s="109" t="s">
        <v>17695</v>
      </c>
      <c r="B4483" s="109" t="s">
        <v>9915</v>
      </c>
      <c r="C4483" s="109" t="s">
        <v>9914</v>
      </c>
      <c r="D4483" s="109" t="s">
        <v>3983</v>
      </c>
      <c r="E4483" s="109" t="s">
        <v>9916</v>
      </c>
      <c r="F4483" s="110">
        <v>24</v>
      </c>
      <c r="G4483" s="110">
        <v>0</v>
      </c>
      <c r="H4483" s="111">
        <v>56565</v>
      </c>
      <c r="I4483" s="111">
        <v>0</v>
      </c>
      <c r="J4483" s="112">
        <v>2356.88</v>
      </c>
      <c r="K4483" s="109" t="s">
        <v>17554</v>
      </c>
      <c r="L4483" s="111">
        <v>-935.89110000000005</v>
      </c>
      <c r="M4483" s="111">
        <v>0</v>
      </c>
      <c r="N4483" s="2">
        <f t="shared" si="138"/>
        <v>56565</v>
      </c>
      <c r="O4483" s="2">
        <f t="shared" si="139"/>
        <v>2356.875</v>
      </c>
    </row>
    <row r="4484" spans="1:15" x14ac:dyDescent="0.25">
      <c r="A4484" s="109" t="s">
        <v>17695</v>
      </c>
      <c r="B4484" s="109" t="s">
        <v>9911</v>
      </c>
      <c r="C4484" s="109" t="s">
        <v>19204</v>
      </c>
      <c r="D4484" s="109" t="s">
        <v>3984</v>
      </c>
      <c r="E4484" s="109" t="s">
        <v>9913</v>
      </c>
      <c r="F4484" s="110">
        <v>80</v>
      </c>
      <c r="G4484" s="110">
        <v>0</v>
      </c>
      <c r="H4484" s="111">
        <v>251108</v>
      </c>
      <c r="I4484" s="111">
        <v>0</v>
      </c>
      <c r="J4484" s="112">
        <v>3138.85</v>
      </c>
      <c r="K4484" s="109" t="s">
        <v>17552</v>
      </c>
      <c r="L4484" s="111">
        <v>11957.523300000001</v>
      </c>
      <c r="M4484" s="111">
        <v>0</v>
      </c>
      <c r="N4484" s="2">
        <f t="shared" ref="N4484:N4547" si="140">H4484-I4484</f>
        <v>251108</v>
      </c>
      <c r="O4484" s="2">
        <f t="shared" ref="O4484:O4547" si="141">IF(F4484&gt;0,N4484/F4484,"No Standing Units")</f>
        <v>3138.85</v>
      </c>
    </row>
    <row r="4485" spans="1:15" x14ac:dyDescent="0.25">
      <c r="A4485" s="109" t="s">
        <v>17695</v>
      </c>
      <c r="B4485" s="109" t="s">
        <v>9911</v>
      </c>
      <c r="C4485" s="109" t="s">
        <v>19204</v>
      </c>
      <c r="D4485" s="109" t="s">
        <v>3985</v>
      </c>
      <c r="E4485" s="109" t="s">
        <v>9912</v>
      </c>
      <c r="F4485" s="110">
        <v>146</v>
      </c>
      <c r="G4485" s="110">
        <v>0</v>
      </c>
      <c r="H4485" s="111">
        <v>486170</v>
      </c>
      <c r="I4485" s="111">
        <v>0</v>
      </c>
      <c r="J4485" s="112">
        <v>3329.93</v>
      </c>
      <c r="K4485" s="109" t="s">
        <v>17552</v>
      </c>
      <c r="L4485" s="111">
        <v>23150.973300000001</v>
      </c>
      <c r="M4485" s="111">
        <v>0</v>
      </c>
      <c r="N4485" s="2">
        <f t="shared" si="140"/>
        <v>486170</v>
      </c>
      <c r="O4485" s="2">
        <f t="shared" si="141"/>
        <v>3329.9315068493152</v>
      </c>
    </row>
    <row r="4486" spans="1:15" x14ac:dyDescent="0.25">
      <c r="A4486" s="109" t="s">
        <v>17695</v>
      </c>
      <c r="B4486" s="109" t="s">
        <v>9911</v>
      </c>
      <c r="C4486" s="109" t="s">
        <v>19204</v>
      </c>
      <c r="D4486" s="109" t="s">
        <v>3986</v>
      </c>
      <c r="E4486" s="109" t="s">
        <v>9909</v>
      </c>
      <c r="F4486" s="110">
        <v>135</v>
      </c>
      <c r="G4486" s="110">
        <v>0</v>
      </c>
      <c r="H4486" s="111">
        <v>396751</v>
      </c>
      <c r="I4486" s="111">
        <v>0</v>
      </c>
      <c r="J4486" s="112">
        <v>2938.9</v>
      </c>
      <c r="K4486" s="109" t="s">
        <v>17552</v>
      </c>
      <c r="L4486" s="111">
        <v>18892.8874</v>
      </c>
      <c r="M4486" s="111">
        <v>0</v>
      </c>
      <c r="N4486" s="2">
        <f t="shared" si="140"/>
        <v>396751</v>
      </c>
      <c r="O4486" s="2">
        <f t="shared" si="141"/>
        <v>2938.8962962962964</v>
      </c>
    </row>
    <row r="4487" spans="1:15" x14ac:dyDescent="0.25">
      <c r="A4487" s="109" t="s">
        <v>17695</v>
      </c>
      <c r="B4487" s="109" t="s">
        <v>9908</v>
      </c>
      <c r="C4487" s="109" t="s">
        <v>9907</v>
      </c>
      <c r="D4487" s="109" t="s">
        <v>3987</v>
      </c>
      <c r="E4487" s="109" t="s">
        <v>9907</v>
      </c>
      <c r="F4487" s="110">
        <v>100</v>
      </c>
      <c r="G4487" s="110">
        <v>0</v>
      </c>
      <c r="H4487" s="111">
        <v>224016</v>
      </c>
      <c r="I4487" s="111">
        <v>0</v>
      </c>
      <c r="J4487" s="112">
        <v>2240.16</v>
      </c>
      <c r="K4487" s="109" t="s">
        <v>17552</v>
      </c>
      <c r="L4487" s="111">
        <v>10667.4517</v>
      </c>
      <c r="M4487" s="111">
        <v>0</v>
      </c>
      <c r="N4487" s="2">
        <f t="shared" si="140"/>
        <v>224016</v>
      </c>
      <c r="O4487" s="2">
        <f t="shared" si="141"/>
        <v>2240.16</v>
      </c>
    </row>
    <row r="4488" spans="1:15" x14ac:dyDescent="0.25">
      <c r="A4488" s="109" t="s">
        <v>17695</v>
      </c>
      <c r="B4488" s="109" t="s">
        <v>9904</v>
      </c>
      <c r="C4488" s="109" t="s">
        <v>9903</v>
      </c>
      <c r="D4488" s="109" t="s">
        <v>3988</v>
      </c>
      <c r="E4488" s="109" t="s">
        <v>9902</v>
      </c>
      <c r="F4488" s="110">
        <v>130</v>
      </c>
      <c r="G4488" s="110">
        <v>0</v>
      </c>
      <c r="H4488" s="111">
        <v>374203</v>
      </c>
      <c r="I4488" s="111">
        <v>0</v>
      </c>
      <c r="J4488" s="112">
        <v>2878.48</v>
      </c>
      <c r="K4488" s="109" t="s">
        <v>17554</v>
      </c>
      <c r="L4488" s="111">
        <v>-6191.3316999999997</v>
      </c>
      <c r="M4488" s="111">
        <v>0</v>
      </c>
      <c r="N4488" s="2">
        <f t="shared" si="140"/>
        <v>374203</v>
      </c>
      <c r="O4488" s="2">
        <f t="shared" si="141"/>
        <v>2878.4846153846156</v>
      </c>
    </row>
    <row r="4489" spans="1:15" x14ac:dyDescent="0.25">
      <c r="A4489" s="109" t="s">
        <v>17695</v>
      </c>
      <c r="B4489" s="109" t="s">
        <v>9904</v>
      </c>
      <c r="C4489" s="109" t="s">
        <v>9903</v>
      </c>
      <c r="D4489" s="109" t="s">
        <v>3989</v>
      </c>
      <c r="E4489" s="109" t="s">
        <v>9906</v>
      </c>
      <c r="F4489" s="110">
        <v>50</v>
      </c>
      <c r="G4489" s="110">
        <v>0</v>
      </c>
      <c r="H4489" s="111">
        <v>147996</v>
      </c>
      <c r="I4489" s="111">
        <v>0</v>
      </c>
      <c r="J4489" s="112">
        <v>2959.92</v>
      </c>
      <c r="K4489" s="109" t="s">
        <v>17554</v>
      </c>
      <c r="L4489" s="111">
        <v>-2448.6462999999999</v>
      </c>
      <c r="M4489" s="111">
        <v>0</v>
      </c>
      <c r="N4489" s="2">
        <f t="shared" si="140"/>
        <v>147996</v>
      </c>
      <c r="O4489" s="2">
        <f t="shared" si="141"/>
        <v>2959.92</v>
      </c>
    </row>
    <row r="4490" spans="1:15" x14ac:dyDescent="0.25">
      <c r="A4490" s="109" t="s">
        <v>17695</v>
      </c>
      <c r="B4490" s="109" t="s">
        <v>9904</v>
      </c>
      <c r="C4490" s="109" t="s">
        <v>9903</v>
      </c>
      <c r="D4490" s="109" t="s">
        <v>3990</v>
      </c>
      <c r="E4490" s="109" t="s">
        <v>9905</v>
      </c>
      <c r="F4490" s="110">
        <v>95</v>
      </c>
      <c r="G4490" s="110">
        <v>0</v>
      </c>
      <c r="H4490" s="111">
        <v>272209</v>
      </c>
      <c r="I4490" s="111">
        <v>0</v>
      </c>
      <c r="J4490" s="112">
        <v>2865.36</v>
      </c>
      <c r="K4490" s="109" t="s">
        <v>17554</v>
      </c>
      <c r="L4490" s="111">
        <v>-4503.8058000000001</v>
      </c>
      <c r="M4490" s="111">
        <v>0</v>
      </c>
      <c r="N4490" s="2">
        <f t="shared" si="140"/>
        <v>272209</v>
      </c>
      <c r="O4490" s="2">
        <f t="shared" si="141"/>
        <v>2865.3578947368419</v>
      </c>
    </row>
    <row r="4491" spans="1:15" x14ac:dyDescent="0.25">
      <c r="A4491" s="109" t="s">
        <v>17695</v>
      </c>
      <c r="B4491" s="109" t="s">
        <v>9904</v>
      </c>
      <c r="C4491" s="109" t="s">
        <v>9903</v>
      </c>
      <c r="D4491" s="109" t="s">
        <v>3991</v>
      </c>
      <c r="E4491" s="109" t="s">
        <v>9902</v>
      </c>
      <c r="F4491" s="110">
        <v>112</v>
      </c>
      <c r="G4491" s="110">
        <v>0</v>
      </c>
      <c r="H4491" s="111">
        <v>384728</v>
      </c>
      <c r="I4491" s="111">
        <v>0</v>
      </c>
      <c r="J4491" s="112">
        <v>3435.07</v>
      </c>
      <c r="K4491" s="109" t="s">
        <v>17554</v>
      </c>
      <c r="L4491" s="111">
        <v>-6365.4778999999999</v>
      </c>
      <c r="M4491" s="111">
        <v>0</v>
      </c>
      <c r="N4491" s="2">
        <f t="shared" si="140"/>
        <v>384728</v>
      </c>
      <c r="O4491" s="2">
        <f t="shared" si="141"/>
        <v>3435.0714285714284</v>
      </c>
    </row>
    <row r="4492" spans="1:15" x14ac:dyDescent="0.25">
      <c r="A4492" s="109" t="s">
        <v>17695</v>
      </c>
      <c r="B4492" s="109" t="s">
        <v>9901</v>
      </c>
      <c r="C4492" s="109" t="s">
        <v>19205</v>
      </c>
      <c r="D4492" s="109" t="s">
        <v>3992</v>
      </c>
      <c r="E4492" s="109" t="s">
        <v>9899</v>
      </c>
      <c r="F4492" s="110">
        <v>25</v>
      </c>
      <c r="G4492" s="110">
        <v>0</v>
      </c>
      <c r="H4492" s="111">
        <v>41694</v>
      </c>
      <c r="I4492" s="111">
        <v>0</v>
      </c>
      <c r="J4492" s="112">
        <v>1667.76</v>
      </c>
      <c r="K4492" s="109" t="s">
        <v>17554</v>
      </c>
      <c r="L4492" s="111">
        <v>-689.83550000000002</v>
      </c>
      <c r="M4492" s="111">
        <v>0</v>
      </c>
      <c r="N4492" s="2">
        <f t="shared" si="140"/>
        <v>41694</v>
      </c>
      <c r="O4492" s="2">
        <f t="shared" si="141"/>
        <v>1667.76</v>
      </c>
    </row>
    <row r="4493" spans="1:15" x14ac:dyDescent="0.25">
      <c r="A4493" s="109" t="s">
        <v>17695</v>
      </c>
      <c r="B4493" s="109" t="s">
        <v>9896</v>
      </c>
      <c r="C4493" s="109" t="s">
        <v>19206</v>
      </c>
      <c r="D4493" s="109" t="s">
        <v>3993</v>
      </c>
      <c r="E4493" s="109" t="s">
        <v>9898</v>
      </c>
      <c r="F4493" s="110">
        <v>127</v>
      </c>
      <c r="G4493" s="110">
        <v>0</v>
      </c>
      <c r="H4493" s="111">
        <v>306200</v>
      </c>
      <c r="I4493" s="111">
        <v>0</v>
      </c>
      <c r="J4493" s="112">
        <v>2411.02</v>
      </c>
      <c r="K4493" s="109" t="s">
        <v>17554</v>
      </c>
      <c r="L4493" s="111">
        <v>-5066.1934000000001</v>
      </c>
      <c r="M4493" s="111">
        <v>0</v>
      </c>
      <c r="N4493" s="2">
        <f t="shared" si="140"/>
        <v>306200</v>
      </c>
      <c r="O4493" s="2">
        <f t="shared" si="141"/>
        <v>2411.0236220472443</v>
      </c>
    </row>
    <row r="4494" spans="1:15" x14ac:dyDescent="0.25">
      <c r="A4494" s="109" t="s">
        <v>17695</v>
      </c>
      <c r="B4494" s="109" t="s">
        <v>9896</v>
      </c>
      <c r="C4494" s="109" t="s">
        <v>19206</v>
      </c>
      <c r="D4494" s="109" t="s">
        <v>3994</v>
      </c>
      <c r="E4494" s="109" t="s">
        <v>9897</v>
      </c>
      <c r="F4494" s="110">
        <v>224</v>
      </c>
      <c r="G4494" s="110">
        <v>0</v>
      </c>
      <c r="H4494" s="111">
        <v>664718</v>
      </c>
      <c r="I4494" s="111">
        <v>0</v>
      </c>
      <c r="J4494" s="112">
        <v>2967.49</v>
      </c>
      <c r="K4494" s="109" t="s">
        <v>17554</v>
      </c>
      <c r="L4494" s="111">
        <v>-10998.0154</v>
      </c>
      <c r="M4494" s="111">
        <v>0</v>
      </c>
      <c r="N4494" s="2">
        <f t="shared" si="140"/>
        <v>664718</v>
      </c>
      <c r="O4494" s="2">
        <f t="shared" si="141"/>
        <v>2967.4910714285716</v>
      </c>
    </row>
    <row r="4495" spans="1:15" x14ac:dyDescent="0.25">
      <c r="A4495" s="109" t="s">
        <v>17695</v>
      </c>
      <c r="B4495" s="109" t="s">
        <v>9896</v>
      </c>
      <c r="C4495" s="109" t="s">
        <v>19206</v>
      </c>
      <c r="D4495" s="109" t="s">
        <v>3995</v>
      </c>
      <c r="E4495" s="109" t="s">
        <v>9894</v>
      </c>
      <c r="F4495" s="110">
        <v>127</v>
      </c>
      <c r="G4495" s="110">
        <v>0</v>
      </c>
      <c r="H4495" s="111">
        <v>387137</v>
      </c>
      <c r="I4495" s="111">
        <v>0</v>
      </c>
      <c r="J4495" s="112">
        <v>3048.32</v>
      </c>
      <c r="K4495" s="109" t="s">
        <v>17554</v>
      </c>
      <c r="L4495" s="111">
        <v>-6405.3378000000002</v>
      </c>
      <c r="M4495" s="111">
        <v>0</v>
      </c>
      <c r="N4495" s="2">
        <f t="shared" si="140"/>
        <v>387137</v>
      </c>
      <c r="O4495" s="2">
        <f t="shared" si="141"/>
        <v>3048.3228346456694</v>
      </c>
    </row>
    <row r="4496" spans="1:15" x14ac:dyDescent="0.25">
      <c r="A4496" s="109" t="s">
        <v>17695</v>
      </c>
      <c r="B4496" s="109" t="s">
        <v>9893</v>
      </c>
      <c r="C4496" s="109" t="s">
        <v>19207</v>
      </c>
      <c r="D4496" s="109" t="s">
        <v>3996</v>
      </c>
      <c r="E4496" s="109" t="s">
        <v>6388</v>
      </c>
      <c r="F4496" s="110">
        <v>93</v>
      </c>
      <c r="G4496" s="110">
        <v>0</v>
      </c>
      <c r="H4496" s="111">
        <v>272860</v>
      </c>
      <c r="I4496" s="111">
        <v>0</v>
      </c>
      <c r="J4496" s="112">
        <v>2933.98</v>
      </c>
      <c r="K4496" s="109" t="s">
        <v>17554</v>
      </c>
      <c r="L4496" s="111">
        <v>-4514.5749999999998</v>
      </c>
      <c r="M4496" s="111">
        <v>0</v>
      </c>
      <c r="N4496" s="2">
        <f t="shared" si="140"/>
        <v>272860</v>
      </c>
      <c r="O4496" s="2">
        <f t="shared" si="141"/>
        <v>2933.9784946236559</v>
      </c>
    </row>
    <row r="4497" spans="1:15" x14ac:dyDescent="0.25">
      <c r="A4497" s="109" t="s">
        <v>17695</v>
      </c>
      <c r="B4497" s="109" t="s">
        <v>9893</v>
      </c>
      <c r="C4497" s="109" t="s">
        <v>19207</v>
      </c>
      <c r="D4497" s="109" t="s">
        <v>3997</v>
      </c>
      <c r="E4497" s="109" t="s">
        <v>9891</v>
      </c>
      <c r="F4497" s="110">
        <v>134</v>
      </c>
      <c r="G4497" s="110">
        <v>0</v>
      </c>
      <c r="H4497" s="111">
        <v>309545</v>
      </c>
      <c r="I4497" s="111">
        <v>0</v>
      </c>
      <c r="J4497" s="112">
        <v>2310.04</v>
      </c>
      <c r="K4497" s="109" t="s">
        <v>17554</v>
      </c>
      <c r="L4497" s="111">
        <v>-5121.5433000000003</v>
      </c>
      <c r="M4497" s="111">
        <v>0</v>
      </c>
      <c r="N4497" s="2">
        <f t="shared" si="140"/>
        <v>309545</v>
      </c>
      <c r="O4497" s="2">
        <f t="shared" si="141"/>
        <v>2310.0373134328356</v>
      </c>
    </row>
    <row r="4498" spans="1:15" x14ac:dyDescent="0.25">
      <c r="A4498" s="109" t="s">
        <v>17695</v>
      </c>
      <c r="B4498" s="109" t="s">
        <v>9890</v>
      </c>
      <c r="C4498" s="109" t="s">
        <v>19208</v>
      </c>
      <c r="D4498" s="109" t="s">
        <v>3998</v>
      </c>
      <c r="E4498" s="109" t="s">
        <v>18306</v>
      </c>
      <c r="F4498" s="110">
        <v>255</v>
      </c>
      <c r="G4498" s="110">
        <v>0</v>
      </c>
      <c r="H4498" s="111">
        <v>751324</v>
      </c>
      <c r="I4498" s="111">
        <v>0</v>
      </c>
      <c r="J4498" s="112">
        <v>2946.37</v>
      </c>
      <c r="K4498" s="109" t="s">
        <v>17552</v>
      </c>
      <c r="L4498" s="111">
        <v>35777.3272</v>
      </c>
      <c r="M4498" s="111">
        <v>0</v>
      </c>
      <c r="N4498" s="2">
        <f t="shared" si="140"/>
        <v>751324</v>
      </c>
      <c r="O4498" s="2">
        <f t="shared" si="141"/>
        <v>2946.3686274509805</v>
      </c>
    </row>
    <row r="4499" spans="1:15" x14ac:dyDescent="0.25">
      <c r="A4499" s="109" t="s">
        <v>17695</v>
      </c>
      <c r="B4499" s="109" t="s">
        <v>9890</v>
      </c>
      <c r="C4499" s="109" t="s">
        <v>19208</v>
      </c>
      <c r="D4499" s="109" t="s">
        <v>3999</v>
      </c>
      <c r="E4499" s="109" t="s">
        <v>18307</v>
      </c>
      <c r="F4499" s="110">
        <v>300</v>
      </c>
      <c r="G4499" s="110">
        <v>0</v>
      </c>
      <c r="H4499" s="111">
        <v>1105349</v>
      </c>
      <c r="I4499" s="111">
        <v>0</v>
      </c>
      <c r="J4499" s="112">
        <v>3684.5</v>
      </c>
      <c r="K4499" s="109" t="s">
        <v>17552</v>
      </c>
      <c r="L4499" s="111">
        <v>52635.688999999998</v>
      </c>
      <c r="M4499" s="111">
        <v>0</v>
      </c>
      <c r="N4499" s="2">
        <f t="shared" si="140"/>
        <v>1105349</v>
      </c>
      <c r="O4499" s="2">
        <f t="shared" si="141"/>
        <v>3684.4966666666664</v>
      </c>
    </row>
    <row r="4500" spans="1:15" x14ac:dyDescent="0.25">
      <c r="A4500" s="109" t="s">
        <v>17695</v>
      </c>
      <c r="B4500" s="109" t="s">
        <v>9887</v>
      </c>
      <c r="C4500" s="109" t="s">
        <v>9886</v>
      </c>
      <c r="D4500" s="109" t="s">
        <v>4000</v>
      </c>
      <c r="E4500" s="109" t="s">
        <v>9888</v>
      </c>
      <c r="F4500" s="110">
        <v>210</v>
      </c>
      <c r="G4500" s="110">
        <v>0</v>
      </c>
      <c r="H4500" s="111">
        <v>620198</v>
      </c>
      <c r="I4500" s="111">
        <v>0</v>
      </c>
      <c r="J4500" s="112">
        <v>2953.32</v>
      </c>
      <c r="K4500" s="109" t="s">
        <v>17552</v>
      </c>
      <c r="L4500" s="111">
        <v>29533.222300000001</v>
      </c>
      <c r="M4500" s="111">
        <v>0</v>
      </c>
      <c r="N4500" s="2">
        <f t="shared" si="140"/>
        <v>620198</v>
      </c>
      <c r="O4500" s="2">
        <f t="shared" si="141"/>
        <v>2953.3238095238094</v>
      </c>
    </row>
    <row r="4501" spans="1:15" x14ac:dyDescent="0.25">
      <c r="A4501" s="109" t="s">
        <v>17695</v>
      </c>
      <c r="B4501" s="109" t="s">
        <v>9887</v>
      </c>
      <c r="C4501" s="109" t="s">
        <v>9886</v>
      </c>
      <c r="D4501" s="109" t="s">
        <v>4001</v>
      </c>
      <c r="E4501" s="109" t="s">
        <v>9885</v>
      </c>
      <c r="F4501" s="110">
        <v>93</v>
      </c>
      <c r="G4501" s="110">
        <v>0</v>
      </c>
      <c r="H4501" s="111">
        <v>304274</v>
      </c>
      <c r="I4501" s="111">
        <v>0</v>
      </c>
      <c r="J4501" s="112">
        <v>3271.76</v>
      </c>
      <c r="K4501" s="109" t="s">
        <v>17552</v>
      </c>
      <c r="L4501" s="111">
        <v>14489.2183</v>
      </c>
      <c r="M4501" s="111">
        <v>0</v>
      </c>
      <c r="N4501" s="2">
        <f t="shared" si="140"/>
        <v>304274</v>
      </c>
      <c r="O4501" s="2">
        <f t="shared" si="141"/>
        <v>3271.7634408602153</v>
      </c>
    </row>
    <row r="4502" spans="1:15" x14ac:dyDescent="0.25">
      <c r="A4502" s="109" t="s">
        <v>17695</v>
      </c>
      <c r="B4502" s="109" t="s">
        <v>9882</v>
      </c>
      <c r="C4502" s="109" t="s">
        <v>9881</v>
      </c>
      <c r="D4502" s="109" t="s">
        <v>4002</v>
      </c>
      <c r="E4502" s="109" t="s">
        <v>9884</v>
      </c>
      <c r="F4502" s="110">
        <v>71</v>
      </c>
      <c r="G4502" s="110">
        <v>0</v>
      </c>
      <c r="H4502" s="111">
        <v>159266</v>
      </c>
      <c r="I4502" s="111">
        <v>0</v>
      </c>
      <c r="J4502" s="112">
        <v>2243.1799999999998</v>
      </c>
      <c r="K4502" s="109" t="s">
        <v>17554</v>
      </c>
      <c r="L4502" s="111">
        <v>-2635.1120999999998</v>
      </c>
      <c r="M4502" s="111">
        <v>0</v>
      </c>
      <c r="N4502" s="2">
        <f t="shared" si="140"/>
        <v>159266</v>
      </c>
      <c r="O4502" s="2">
        <f t="shared" si="141"/>
        <v>2243.1830985915494</v>
      </c>
    </row>
    <row r="4503" spans="1:15" x14ac:dyDescent="0.25">
      <c r="A4503" s="109" t="s">
        <v>17695</v>
      </c>
      <c r="B4503" s="109" t="s">
        <v>9882</v>
      </c>
      <c r="C4503" s="109" t="s">
        <v>9881</v>
      </c>
      <c r="D4503" s="109" t="s">
        <v>4003</v>
      </c>
      <c r="E4503" s="109" t="s">
        <v>9883</v>
      </c>
      <c r="F4503" s="110">
        <v>93</v>
      </c>
      <c r="G4503" s="110">
        <v>0</v>
      </c>
      <c r="H4503" s="111">
        <v>248898</v>
      </c>
      <c r="I4503" s="111">
        <v>0</v>
      </c>
      <c r="J4503" s="112">
        <v>2676.32</v>
      </c>
      <c r="K4503" s="109" t="s">
        <v>17554</v>
      </c>
      <c r="L4503" s="111">
        <v>-4118.1202000000003</v>
      </c>
      <c r="M4503" s="111">
        <v>0</v>
      </c>
      <c r="N4503" s="2">
        <f t="shared" si="140"/>
        <v>248898</v>
      </c>
      <c r="O4503" s="2">
        <f t="shared" si="141"/>
        <v>2676.3225806451615</v>
      </c>
    </row>
    <row r="4504" spans="1:15" x14ac:dyDescent="0.25">
      <c r="A4504" s="109" t="s">
        <v>17695</v>
      </c>
      <c r="B4504" s="109" t="s">
        <v>9882</v>
      </c>
      <c r="C4504" s="109" t="s">
        <v>9881</v>
      </c>
      <c r="D4504" s="109" t="s">
        <v>9880</v>
      </c>
      <c r="E4504" s="109" t="s">
        <v>9208</v>
      </c>
      <c r="F4504" s="110">
        <v>15</v>
      </c>
      <c r="G4504" s="110">
        <v>0</v>
      </c>
      <c r="H4504" s="111">
        <v>27595</v>
      </c>
      <c r="I4504" s="111">
        <v>0</v>
      </c>
      <c r="J4504" s="112">
        <v>1839.67</v>
      </c>
      <c r="K4504" s="109" t="s">
        <v>17554</v>
      </c>
      <c r="L4504" s="111">
        <v>-456.56729999999999</v>
      </c>
      <c r="M4504" s="111">
        <v>0</v>
      </c>
      <c r="N4504" s="2">
        <f t="shared" si="140"/>
        <v>27595</v>
      </c>
      <c r="O4504" s="2">
        <f t="shared" si="141"/>
        <v>1839.6666666666667</v>
      </c>
    </row>
    <row r="4505" spans="1:15" x14ac:dyDescent="0.25">
      <c r="A4505" s="109" t="s">
        <v>17695</v>
      </c>
      <c r="B4505" s="109" t="s">
        <v>9879</v>
      </c>
      <c r="C4505" s="109" t="s">
        <v>9878</v>
      </c>
      <c r="D4505" s="109" t="s">
        <v>4004</v>
      </c>
      <c r="E4505" s="109" t="s">
        <v>9877</v>
      </c>
      <c r="F4505" s="110">
        <v>181</v>
      </c>
      <c r="G4505" s="110">
        <v>0</v>
      </c>
      <c r="H4505" s="111">
        <v>486026</v>
      </c>
      <c r="I4505" s="111">
        <v>0</v>
      </c>
      <c r="J4505" s="112">
        <v>2685.23</v>
      </c>
      <c r="K4505" s="109" t="s">
        <v>17552</v>
      </c>
      <c r="L4505" s="111">
        <v>23144.1145</v>
      </c>
      <c r="M4505" s="111">
        <v>0</v>
      </c>
      <c r="N4505" s="2">
        <f t="shared" si="140"/>
        <v>486026</v>
      </c>
      <c r="O4505" s="2">
        <f t="shared" si="141"/>
        <v>2685.2265193370167</v>
      </c>
    </row>
    <row r="4506" spans="1:15" x14ac:dyDescent="0.25">
      <c r="A4506" s="109" t="s">
        <v>17695</v>
      </c>
      <c r="B4506" s="109" t="s">
        <v>9875</v>
      </c>
      <c r="C4506" s="109" t="s">
        <v>9874</v>
      </c>
      <c r="D4506" s="109" t="s">
        <v>4005</v>
      </c>
      <c r="E4506" s="109" t="s">
        <v>9876</v>
      </c>
      <c r="F4506" s="110">
        <v>53</v>
      </c>
      <c r="G4506" s="110">
        <v>0</v>
      </c>
      <c r="H4506" s="111">
        <v>135711</v>
      </c>
      <c r="I4506" s="111">
        <v>0</v>
      </c>
      <c r="J4506" s="112">
        <v>2560.58</v>
      </c>
      <c r="K4506" s="109" t="s">
        <v>17554</v>
      </c>
      <c r="L4506" s="111">
        <v>-2245.3881000000001</v>
      </c>
      <c r="M4506" s="111">
        <v>0</v>
      </c>
      <c r="N4506" s="2">
        <f t="shared" si="140"/>
        <v>135711</v>
      </c>
      <c r="O4506" s="2">
        <f t="shared" si="141"/>
        <v>2560.5849056603774</v>
      </c>
    </row>
    <row r="4507" spans="1:15" x14ac:dyDescent="0.25">
      <c r="A4507" s="109" t="s">
        <v>17695</v>
      </c>
      <c r="B4507" s="109" t="s">
        <v>9875</v>
      </c>
      <c r="C4507" s="109" t="s">
        <v>9874</v>
      </c>
      <c r="D4507" s="109" t="s">
        <v>4006</v>
      </c>
      <c r="E4507" s="109" t="s">
        <v>9873</v>
      </c>
      <c r="F4507" s="110">
        <v>65</v>
      </c>
      <c r="G4507" s="110">
        <v>0</v>
      </c>
      <c r="H4507" s="111">
        <v>174301</v>
      </c>
      <c r="I4507" s="111">
        <v>0</v>
      </c>
      <c r="J4507" s="112">
        <v>2681.55</v>
      </c>
      <c r="K4507" s="109" t="s">
        <v>17554</v>
      </c>
      <c r="L4507" s="111">
        <v>-2883.8825999999999</v>
      </c>
      <c r="M4507" s="111">
        <v>0</v>
      </c>
      <c r="N4507" s="2">
        <f t="shared" si="140"/>
        <v>174301</v>
      </c>
      <c r="O4507" s="2">
        <f t="shared" si="141"/>
        <v>2681.5538461538463</v>
      </c>
    </row>
    <row r="4508" spans="1:15" x14ac:dyDescent="0.25">
      <c r="A4508" s="109" t="s">
        <v>17695</v>
      </c>
      <c r="B4508" s="109" t="s">
        <v>9871</v>
      </c>
      <c r="C4508" s="109" t="s">
        <v>19209</v>
      </c>
      <c r="D4508" s="109" t="s">
        <v>4007</v>
      </c>
      <c r="E4508" s="109" t="s">
        <v>9872</v>
      </c>
      <c r="F4508" s="110">
        <v>104</v>
      </c>
      <c r="G4508" s="110">
        <v>0</v>
      </c>
      <c r="H4508" s="111">
        <v>322769</v>
      </c>
      <c r="I4508" s="111">
        <v>0</v>
      </c>
      <c r="J4508" s="112">
        <v>3103.55</v>
      </c>
      <c r="K4508" s="109" t="s">
        <v>17552</v>
      </c>
      <c r="L4508" s="111">
        <v>15369.958500000001</v>
      </c>
      <c r="M4508" s="111">
        <v>0</v>
      </c>
      <c r="N4508" s="2">
        <f t="shared" si="140"/>
        <v>322769</v>
      </c>
      <c r="O4508" s="2">
        <f t="shared" si="141"/>
        <v>3103.5480769230771</v>
      </c>
    </row>
    <row r="4509" spans="1:15" x14ac:dyDescent="0.25">
      <c r="A4509" s="109" t="s">
        <v>17695</v>
      </c>
      <c r="B4509" s="109" t="s">
        <v>9871</v>
      </c>
      <c r="C4509" s="109" t="s">
        <v>19209</v>
      </c>
      <c r="D4509" s="109" t="s">
        <v>4008</v>
      </c>
      <c r="E4509" s="109" t="s">
        <v>9869</v>
      </c>
      <c r="F4509" s="110">
        <v>120</v>
      </c>
      <c r="G4509" s="110">
        <v>0</v>
      </c>
      <c r="H4509" s="111">
        <v>286729</v>
      </c>
      <c r="I4509" s="111">
        <v>0</v>
      </c>
      <c r="J4509" s="112">
        <v>2389.41</v>
      </c>
      <c r="K4509" s="109" t="s">
        <v>17552</v>
      </c>
      <c r="L4509" s="111">
        <v>13653.7646</v>
      </c>
      <c r="M4509" s="111">
        <v>0</v>
      </c>
      <c r="N4509" s="2">
        <f t="shared" si="140"/>
        <v>286729</v>
      </c>
      <c r="O4509" s="2">
        <f t="shared" si="141"/>
        <v>2389.4083333333333</v>
      </c>
    </row>
    <row r="4510" spans="1:15" x14ac:dyDescent="0.25">
      <c r="A4510" s="109" t="s">
        <v>17695</v>
      </c>
      <c r="B4510" s="109" t="s">
        <v>9868</v>
      </c>
      <c r="C4510" s="109" t="s">
        <v>9867</v>
      </c>
      <c r="D4510" s="109" t="s">
        <v>4009</v>
      </c>
      <c r="E4510" s="109" t="s">
        <v>9866</v>
      </c>
      <c r="F4510" s="110">
        <v>131</v>
      </c>
      <c r="G4510" s="110">
        <v>0</v>
      </c>
      <c r="H4510" s="111">
        <v>354322</v>
      </c>
      <c r="I4510" s="111">
        <v>0</v>
      </c>
      <c r="J4510" s="112">
        <v>2704.75</v>
      </c>
      <c r="K4510" s="109" t="s">
        <v>17554</v>
      </c>
      <c r="L4510" s="111">
        <v>-5862.3949000000002</v>
      </c>
      <c r="M4510" s="111">
        <v>0</v>
      </c>
      <c r="N4510" s="2">
        <f t="shared" si="140"/>
        <v>354322</v>
      </c>
      <c r="O4510" s="2">
        <f t="shared" si="141"/>
        <v>2704.7480916030536</v>
      </c>
    </row>
    <row r="4511" spans="1:15" x14ac:dyDescent="0.25">
      <c r="A4511" s="109" t="s">
        <v>17695</v>
      </c>
      <c r="B4511" s="109" t="s">
        <v>9865</v>
      </c>
      <c r="C4511" s="109" t="s">
        <v>19210</v>
      </c>
      <c r="D4511" s="109" t="s">
        <v>4010</v>
      </c>
      <c r="E4511" s="109" t="s">
        <v>9863</v>
      </c>
      <c r="F4511" s="110">
        <v>195</v>
      </c>
      <c r="G4511" s="110">
        <v>0</v>
      </c>
      <c r="H4511" s="111">
        <v>432912</v>
      </c>
      <c r="I4511" s="111">
        <v>0</v>
      </c>
      <c r="J4511" s="112">
        <v>2220.06</v>
      </c>
      <c r="K4511" s="109" t="s">
        <v>17554</v>
      </c>
      <c r="L4511" s="111">
        <v>-7162.6947</v>
      </c>
      <c r="M4511" s="111">
        <v>0</v>
      </c>
      <c r="N4511" s="2">
        <f t="shared" si="140"/>
        <v>432912</v>
      </c>
      <c r="O4511" s="2">
        <f t="shared" si="141"/>
        <v>2220.0615384615385</v>
      </c>
    </row>
    <row r="4512" spans="1:15" x14ac:dyDescent="0.25">
      <c r="A4512" s="109" t="s">
        <v>17695</v>
      </c>
      <c r="B4512" s="109" t="s">
        <v>9862</v>
      </c>
      <c r="C4512" s="109" t="s">
        <v>9861</v>
      </c>
      <c r="D4512" s="109" t="s">
        <v>4011</v>
      </c>
      <c r="E4512" s="109" t="s">
        <v>9860</v>
      </c>
      <c r="F4512" s="110">
        <v>165</v>
      </c>
      <c r="G4512" s="110">
        <v>0</v>
      </c>
      <c r="H4512" s="111">
        <v>432801</v>
      </c>
      <c r="I4512" s="111">
        <v>0</v>
      </c>
      <c r="J4512" s="112">
        <v>2623.04</v>
      </c>
      <c r="K4512" s="109" t="s">
        <v>17552</v>
      </c>
      <c r="L4512" s="111">
        <v>20609.574700000001</v>
      </c>
      <c r="M4512" s="111">
        <v>0</v>
      </c>
      <c r="N4512" s="2">
        <f t="shared" si="140"/>
        <v>432801</v>
      </c>
      <c r="O4512" s="2">
        <f t="shared" si="141"/>
        <v>2623.0363636363636</v>
      </c>
    </row>
    <row r="4513" spans="1:15" x14ac:dyDescent="0.25">
      <c r="A4513" s="109" t="s">
        <v>17695</v>
      </c>
      <c r="B4513" s="109" t="s">
        <v>9858</v>
      </c>
      <c r="C4513" s="109" t="s">
        <v>9857</v>
      </c>
      <c r="D4513" s="109" t="s">
        <v>4012</v>
      </c>
      <c r="E4513" s="109" t="s">
        <v>9859</v>
      </c>
      <c r="F4513" s="110">
        <v>44</v>
      </c>
      <c r="G4513" s="110">
        <v>0</v>
      </c>
      <c r="H4513" s="111">
        <v>138716</v>
      </c>
      <c r="I4513" s="111">
        <v>0</v>
      </c>
      <c r="J4513" s="112">
        <v>3152.64</v>
      </c>
      <c r="K4513" s="109" t="s">
        <v>17552</v>
      </c>
      <c r="L4513" s="111">
        <v>6605.5420999999997</v>
      </c>
      <c r="M4513" s="111">
        <v>0</v>
      </c>
      <c r="N4513" s="2">
        <f t="shared" si="140"/>
        <v>138716</v>
      </c>
      <c r="O4513" s="2">
        <f t="shared" si="141"/>
        <v>3152.6363636363635</v>
      </c>
    </row>
    <row r="4514" spans="1:15" x14ac:dyDescent="0.25">
      <c r="A4514" s="109" t="s">
        <v>17695</v>
      </c>
      <c r="B4514" s="109" t="s">
        <v>9858</v>
      </c>
      <c r="C4514" s="109" t="s">
        <v>9857</v>
      </c>
      <c r="D4514" s="109" t="s">
        <v>4013</v>
      </c>
      <c r="E4514" s="109" t="s">
        <v>6129</v>
      </c>
      <c r="F4514" s="110">
        <v>27</v>
      </c>
      <c r="G4514" s="110">
        <v>0</v>
      </c>
      <c r="H4514" s="111">
        <v>58193</v>
      </c>
      <c r="I4514" s="111">
        <v>0</v>
      </c>
      <c r="J4514" s="112">
        <v>2155.3000000000002</v>
      </c>
      <c r="K4514" s="109" t="s">
        <v>17552</v>
      </c>
      <c r="L4514" s="111">
        <v>2771.0868999999998</v>
      </c>
      <c r="M4514" s="111">
        <v>0</v>
      </c>
      <c r="N4514" s="2">
        <f t="shared" si="140"/>
        <v>58193</v>
      </c>
      <c r="O4514" s="2">
        <f t="shared" si="141"/>
        <v>2155.2962962962961</v>
      </c>
    </row>
    <row r="4515" spans="1:15" x14ac:dyDescent="0.25">
      <c r="A4515" s="109" t="s">
        <v>17695</v>
      </c>
      <c r="B4515" s="109" t="s">
        <v>9856</v>
      </c>
      <c r="C4515" s="109" t="s">
        <v>19211</v>
      </c>
      <c r="D4515" s="109" t="s">
        <v>4014</v>
      </c>
      <c r="E4515" s="109" t="s">
        <v>9854</v>
      </c>
      <c r="F4515" s="110">
        <v>243</v>
      </c>
      <c r="G4515" s="110">
        <v>0</v>
      </c>
      <c r="H4515" s="111">
        <v>542166</v>
      </c>
      <c r="I4515" s="111">
        <v>0</v>
      </c>
      <c r="J4515" s="112">
        <v>2231.14</v>
      </c>
      <c r="K4515" s="109" t="s">
        <v>17552</v>
      </c>
      <c r="L4515" s="111">
        <v>25817.449199999999</v>
      </c>
      <c r="M4515" s="111">
        <v>0</v>
      </c>
      <c r="N4515" s="2">
        <f t="shared" si="140"/>
        <v>542166</v>
      </c>
      <c r="O4515" s="2">
        <f t="shared" si="141"/>
        <v>2231.1358024691358</v>
      </c>
    </row>
    <row r="4516" spans="1:15" x14ac:dyDescent="0.25">
      <c r="A4516" s="109" t="s">
        <v>17695</v>
      </c>
      <c r="B4516" s="109" t="s">
        <v>9853</v>
      </c>
      <c r="C4516" s="109" t="s">
        <v>9852</v>
      </c>
      <c r="D4516" s="109" t="s">
        <v>4015</v>
      </c>
      <c r="E4516" s="109" t="s">
        <v>9851</v>
      </c>
      <c r="F4516" s="110">
        <v>100</v>
      </c>
      <c r="G4516" s="110">
        <v>0</v>
      </c>
      <c r="H4516" s="111">
        <v>179804</v>
      </c>
      <c r="I4516" s="111">
        <v>0</v>
      </c>
      <c r="J4516" s="112">
        <v>1798.04</v>
      </c>
      <c r="K4516" s="109" t="s">
        <v>17552</v>
      </c>
      <c r="L4516" s="111">
        <v>8562.0750000000007</v>
      </c>
      <c r="M4516" s="111">
        <v>0</v>
      </c>
      <c r="N4516" s="2">
        <f t="shared" si="140"/>
        <v>179804</v>
      </c>
      <c r="O4516" s="2">
        <f t="shared" si="141"/>
        <v>1798.04</v>
      </c>
    </row>
    <row r="4517" spans="1:15" x14ac:dyDescent="0.25">
      <c r="A4517" s="109" t="s">
        <v>17695</v>
      </c>
      <c r="B4517" s="109" t="s">
        <v>9850</v>
      </c>
      <c r="C4517" s="109" t="s">
        <v>9849</v>
      </c>
      <c r="D4517" s="109" t="s">
        <v>4016</v>
      </c>
      <c r="E4517" s="109" t="s">
        <v>9848</v>
      </c>
      <c r="F4517" s="110">
        <v>245</v>
      </c>
      <c r="G4517" s="110">
        <v>0</v>
      </c>
      <c r="H4517" s="111">
        <v>735344</v>
      </c>
      <c r="I4517" s="111">
        <v>0</v>
      </c>
      <c r="J4517" s="112">
        <v>3001.4</v>
      </c>
      <c r="K4517" s="109" t="s">
        <v>17552</v>
      </c>
      <c r="L4517" s="111">
        <v>35016.363599999997</v>
      </c>
      <c r="M4517" s="111">
        <v>0</v>
      </c>
      <c r="N4517" s="2">
        <f t="shared" si="140"/>
        <v>735344</v>
      </c>
      <c r="O4517" s="2">
        <f t="shared" si="141"/>
        <v>3001.4040816326533</v>
      </c>
    </row>
    <row r="4518" spans="1:15" x14ac:dyDescent="0.25">
      <c r="A4518" s="109" t="s">
        <v>17695</v>
      </c>
      <c r="B4518" s="109" t="s">
        <v>9847</v>
      </c>
      <c r="C4518" s="109" t="s">
        <v>19212</v>
      </c>
      <c r="D4518" s="109" t="s">
        <v>4017</v>
      </c>
      <c r="E4518" s="109" t="s">
        <v>9845</v>
      </c>
      <c r="F4518" s="110">
        <v>70</v>
      </c>
      <c r="G4518" s="110">
        <v>0</v>
      </c>
      <c r="H4518" s="111">
        <v>198274</v>
      </c>
      <c r="I4518" s="111">
        <v>0</v>
      </c>
      <c r="J4518" s="112">
        <v>2832.49</v>
      </c>
      <c r="K4518" s="109" t="s">
        <v>17554</v>
      </c>
      <c r="L4518" s="111">
        <v>-3280.5218</v>
      </c>
      <c r="M4518" s="111">
        <v>0</v>
      </c>
      <c r="N4518" s="2">
        <f t="shared" si="140"/>
        <v>198274</v>
      </c>
      <c r="O4518" s="2">
        <f t="shared" si="141"/>
        <v>2832.4857142857145</v>
      </c>
    </row>
    <row r="4519" spans="1:15" x14ac:dyDescent="0.25">
      <c r="A4519" s="109" t="s">
        <v>17695</v>
      </c>
      <c r="B4519" s="109" t="s">
        <v>9847</v>
      </c>
      <c r="C4519" s="109" t="s">
        <v>19212</v>
      </c>
      <c r="D4519" s="109" t="s">
        <v>4018</v>
      </c>
      <c r="E4519" s="109" t="s">
        <v>9845</v>
      </c>
      <c r="F4519" s="110">
        <v>71</v>
      </c>
      <c r="G4519" s="110">
        <v>0</v>
      </c>
      <c r="H4519" s="111">
        <v>199827</v>
      </c>
      <c r="I4519" s="111">
        <v>0</v>
      </c>
      <c r="J4519" s="112">
        <v>2814.46</v>
      </c>
      <c r="K4519" s="109" t="s">
        <v>17554</v>
      </c>
      <c r="L4519" s="111">
        <v>-3306.2116999999998</v>
      </c>
      <c r="M4519" s="111">
        <v>0</v>
      </c>
      <c r="N4519" s="2">
        <f t="shared" si="140"/>
        <v>199827</v>
      </c>
      <c r="O4519" s="2">
        <f t="shared" si="141"/>
        <v>2814.4647887323945</v>
      </c>
    </row>
    <row r="4520" spans="1:15" x14ac:dyDescent="0.25">
      <c r="A4520" s="109" t="s">
        <v>17695</v>
      </c>
      <c r="B4520" s="109" t="s">
        <v>9844</v>
      </c>
      <c r="C4520" s="109" t="s">
        <v>9843</v>
      </c>
      <c r="D4520" s="109" t="s">
        <v>4019</v>
      </c>
      <c r="E4520" s="109" t="s">
        <v>9842</v>
      </c>
      <c r="F4520" s="110">
        <v>144</v>
      </c>
      <c r="G4520" s="110">
        <v>0</v>
      </c>
      <c r="H4520" s="111">
        <v>408207</v>
      </c>
      <c r="I4520" s="111">
        <v>0</v>
      </c>
      <c r="J4520" s="112">
        <v>2834.77</v>
      </c>
      <c r="K4520" s="109" t="s">
        <v>17554</v>
      </c>
      <c r="L4520" s="111">
        <v>-6753.9542000000001</v>
      </c>
      <c r="M4520" s="111">
        <v>0</v>
      </c>
      <c r="N4520" s="2">
        <f t="shared" si="140"/>
        <v>408207</v>
      </c>
      <c r="O4520" s="2">
        <f t="shared" si="141"/>
        <v>2834.7708333333335</v>
      </c>
    </row>
    <row r="4521" spans="1:15" x14ac:dyDescent="0.25">
      <c r="A4521" s="109" t="s">
        <v>17695</v>
      </c>
      <c r="B4521" s="109" t="s">
        <v>9840</v>
      </c>
      <c r="C4521" s="109" t="s">
        <v>19213</v>
      </c>
      <c r="D4521" s="109" t="s">
        <v>4020</v>
      </c>
      <c r="E4521" s="109" t="s">
        <v>9841</v>
      </c>
      <c r="F4521" s="110">
        <v>80</v>
      </c>
      <c r="G4521" s="110">
        <v>1</v>
      </c>
      <c r="H4521" s="111">
        <v>196046</v>
      </c>
      <c r="I4521" s="111">
        <v>2420</v>
      </c>
      <c r="J4521" s="112">
        <v>2420.3200000000002</v>
      </c>
      <c r="K4521" s="109" t="s">
        <v>17552</v>
      </c>
      <c r="L4521" s="111">
        <v>9335.5380999999998</v>
      </c>
      <c r="M4521" s="111">
        <v>0</v>
      </c>
      <c r="N4521" s="2">
        <f t="shared" si="140"/>
        <v>193626</v>
      </c>
      <c r="O4521" s="2">
        <f t="shared" si="141"/>
        <v>2420.3249999999998</v>
      </c>
    </row>
    <row r="4522" spans="1:15" x14ac:dyDescent="0.25">
      <c r="A4522" s="109" t="s">
        <v>17695</v>
      </c>
      <c r="B4522" s="109" t="s">
        <v>9840</v>
      </c>
      <c r="C4522" s="109" t="s">
        <v>19213</v>
      </c>
      <c r="D4522" s="109" t="s">
        <v>4021</v>
      </c>
      <c r="E4522" s="109" t="s">
        <v>9838</v>
      </c>
      <c r="F4522" s="110">
        <v>127</v>
      </c>
      <c r="G4522" s="110">
        <v>0</v>
      </c>
      <c r="H4522" s="111">
        <v>278317</v>
      </c>
      <c r="I4522" s="111">
        <v>0</v>
      </c>
      <c r="J4522" s="112">
        <v>2191.4699999999998</v>
      </c>
      <c r="K4522" s="109" t="s">
        <v>17552</v>
      </c>
      <c r="L4522" s="111">
        <v>13253.1981</v>
      </c>
      <c r="M4522" s="111">
        <v>0</v>
      </c>
      <c r="N4522" s="2">
        <f t="shared" si="140"/>
        <v>278317</v>
      </c>
      <c r="O4522" s="2">
        <f t="shared" si="141"/>
        <v>2191.4724409448818</v>
      </c>
    </row>
    <row r="4523" spans="1:15" x14ac:dyDescent="0.25">
      <c r="A4523" s="109" t="s">
        <v>17695</v>
      </c>
      <c r="B4523" s="109" t="s">
        <v>9837</v>
      </c>
      <c r="C4523" s="109" t="s">
        <v>19214</v>
      </c>
      <c r="D4523" s="109" t="s">
        <v>4022</v>
      </c>
      <c r="E4523" s="109" t="s">
        <v>9835</v>
      </c>
      <c r="F4523" s="110">
        <v>48</v>
      </c>
      <c r="G4523" s="110">
        <v>0</v>
      </c>
      <c r="H4523" s="111">
        <v>140461</v>
      </c>
      <c r="I4523" s="111">
        <v>0</v>
      </c>
      <c r="J4523" s="112">
        <v>2926.27</v>
      </c>
      <c r="K4523" s="109" t="s">
        <v>17554</v>
      </c>
      <c r="L4523" s="111">
        <v>-2323.9746</v>
      </c>
      <c r="M4523" s="111">
        <v>0</v>
      </c>
      <c r="N4523" s="2">
        <f t="shared" si="140"/>
        <v>140461</v>
      </c>
      <c r="O4523" s="2">
        <f t="shared" si="141"/>
        <v>2926.2708333333335</v>
      </c>
    </row>
    <row r="4524" spans="1:15" x14ac:dyDescent="0.25">
      <c r="A4524" s="109" t="s">
        <v>17695</v>
      </c>
      <c r="B4524" s="109" t="s">
        <v>9834</v>
      </c>
      <c r="C4524" s="109" t="s">
        <v>9833</v>
      </c>
      <c r="D4524" s="109" t="s">
        <v>4023</v>
      </c>
      <c r="E4524" s="109" t="s">
        <v>6881</v>
      </c>
      <c r="F4524" s="110">
        <v>108</v>
      </c>
      <c r="G4524" s="110">
        <v>0</v>
      </c>
      <c r="H4524" s="111">
        <v>263948</v>
      </c>
      <c r="I4524" s="111">
        <v>0</v>
      </c>
      <c r="J4524" s="112">
        <v>2443.96</v>
      </c>
      <c r="K4524" s="109" t="s">
        <v>17552</v>
      </c>
      <c r="L4524" s="111">
        <v>12568.945</v>
      </c>
      <c r="M4524" s="111">
        <v>0</v>
      </c>
      <c r="N4524" s="2">
        <f t="shared" si="140"/>
        <v>263948</v>
      </c>
      <c r="O4524" s="2">
        <f t="shared" si="141"/>
        <v>2443.962962962963</v>
      </c>
    </row>
    <row r="4525" spans="1:15" x14ac:dyDescent="0.25">
      <c r="A4525" s="109" t="s">
        <v>17695</v>
      </c>
      <c r="B4525" s="109" t="s">
        <v>9832</v>
      </c>
      <c r="C4525" s="109" t="s">
        <v>9831</v>
      </c>
      <c r="D4525" s="109" t="s">
        <v>4024</v>
      </c>
      <c r="E4525" s="109" t="s">
        <v>9830</v>
      </c>
      <c r="F4525" s="110">
        <v>175</v>
      </c>
      <c r="G4525" s="110">
        <v>0</v>
      </c>
      <c r="H4525" s="111">
        <v>508593</v>
      </c>
      <c r="I4525" s="111">
        <v>0</v>
      </c>
      <c r="J4525" s="112">
        <v>2906.25</v>
      </c>
      <c r="K4525" s="109" t="s">
        <v>17554</v>
      </c>
      <c r="L4525" s="111">
        <v>-8414.8680999999997</v>
      </c>
      <c r="M4525" s="111">
        <v>0</v>
      </c>
      <c r="N4525" s="2">
        <f t="shared" si="140"/>
        <v>508593</v>
      </c>
      <c r="O4525" s="2">
        <f t="shared" si="141"/>
        <v>2906.2457142857143</v>
      </c>
    </row>
    <row r="4526" spans="1:15" x14ac:dyDescent="0.25">
      <c r="A4526" s="109" t="s">
        <v>17695</v>
      </c>
      <c r="B4526" s="109" t="s">
        <v>9829</v>
      </c>
      <c r="C4526" s="109" t="s">
        <v>19215</v>
      </c>
      <c r="D4526" s="109" t="s">
        <v>4025</v>
      </c>
      <c r="E4526" s="109" t="s">
        <v>9827</v>
      </c>
      <c r="F4526" s="110">
        <v>127</v>
      </c>
      <c r="G4526" s="110">
        <v>0</v>
      </c>
      <c r="H4526" s="111">
        <v>280210</v>
      </c>
      <c r="I4526" s="111">
        <v>0</v>
      </c>
      <c r="J4526" s="112">
        <v>2206.38</v>
      </c>
      <c r="K4526" s="109" t="s">
        <v>17554</v>
      </c>
      <c r="L4526" s="111">
        <v>-4636.1792999999998</v>
      </c>
      <c r="M4526" s="111">
        <v>0</v>
      </c>
      <c r="N4526" s="2">
        <f t="shared" si="140"/>
        <v>280210</v>
      </c>
      <c r="O4526" s="2">
        <f t="shared" si="141"/>
        <v>2206.3779527559054</v>
      </c>
    </row>
    <row r="4527" spans="1:15" x14ac:dyDescent="0.25">
      <c r="A4527" s="109" t="s">
        <v>17695</v>
      </c>
      <c r="B4527" s="109" t="s">
        <v>9826</v>
      </c>
      <c r="C4527" s="109" t="s">
        <v>9825</v>
      </c>
      <c r="D4527" s="109" t="s">
        <v>4026</v>
      </c>
      <c r="E4527" s="109" t="s">
        <v>9824</v>
      </c>
      <c r="F4527" s="110">
        <v>60</v>
      </c>
      <c r="G4527" s="110">
        <v>0</v>
      </c>
      <c r="H4527" s="111">
        <v>158763</v>
      </c>
      <c r="I4527" s="111">
        <v>0</v>
      </c>
      <c r="J4527" s="112">
        <v>2646.05</v>
      </c>
      <c r="K4527" s="109" t="s">
        <v>17554</v>
      </c>
      <c r="L4527" s="111">
        <v>-2626.7945</v>
      </c>
      <c r="M4527" s="111">
        <v>0</v>
      </c>
      <c r="N4527" s="2">
        <f t="shared" si="140"/>
        <v>158763</v>
      </c>
      <c r="O4527" s="2">
        <f t="shared" si="141"/>
        <v>2646.05</v>
      </c>
    </row>
    <row r="4528" spans="1:15" x14ac:dyDescent="0.25">
      <c r="A4528" s="109" t="s">
        <v>17695</v>
      </c>
      <c r="B4528" s="109" t="s">
        <v>9823</v>
      </c>
      <c r="C4528" s="109" t="s">
        <v>19216</v>
      </c>
      <c r="D4528" s="109" t="s">
        <v>4027</v>
      </c>
      <c r="E4528" s="109" t="s">
        <v>9821</v>
      </c>
      <c r="F4528" s="110">
        <v>50</v>
      </c>
      <c r="G4528" s="110">
        <v>0</v>
      </c>
      <c r="H4528" s="111">
        <v>124229</v>
      </c>
      <c r="I4528" s="111">
        <v>0</v>
      </c>
      <c r="J4528" s="112">
        <v>2484.58</v>
      </c>
      <c r="K4528" s="109" t="s">
        <v>17552</v>
      </c>
      <c r="L4528" s="111">
        <v>5915.6850000000004</v>
      </c>
      <c r="M4528" s="111">
        <v>0</v>
      </c>
      <c r="N4528" s="2">
        <f t="shared" si="140"/>
        <v>124229</v>
      </c>
      <c r="O4528" s="2">
        <f t="shared" si="141"/>
        <v>2484.58</v>
      </c>
    </row>
    <row r="4529" spans="1:15" x14ac:dyDescent="0.25">
      <c r="A4529" s="109" t="s">
        <v>17695</v>
      </c>
      <c r="B4529" s="109" t="s">
        <v>9820</v>
      </c>
      <c r="C4529" s="109" t="s">
        <v>9819</v>
      </c>
      <c r="D4529" s="109" t="s">
        <v>4028</v>
      </c>
      <c r="E4529" s="109" t="s">
        <v>9818</v>
      </c>
      <c r="F4529" s="110">
        <v>28</v>
      </c>
      <c r="G4529" s="110">
        <v>0</v>
      </c>
      <c r="H4529" s="111">
        <v>73698</v>
      </c>
      <c r="I4529" s="111">
        <v>0</v>
      </c>
      <c r="J4529" s="112">
        <v>2632.07</v>
      </c>
      <c r="K4529" s="109" t="s">
        <v>17552</v>
      </c>
      <c r="L4529" s="111">
        <v>3509.4308999999998</v>
      </c>
      <c r="M4529" s="111">
        <v>0</v>
      </c>
      <c r="N4529" s="2">
        <f t="shared" si="140"/>
        <v>73698</v>
      </c>
      <c r="O4529" s="2">
        <f t="shared" si="141"/>
        <v>2632.0714285714284</v>
      </c>
    </row>
    <row r="4530" spans="1:15" x14ac:dyDescent="0.25">
      <c r="A4530" s="109" t="s">
        <v>17695</v>
      </c>
      <c r="B4530" s="109" t="s">
        <v>9817</v>
      </c>
      <c r="C4530" s="109" t="s">
        <v>9816</v>
      </c>
      <c r="D4530" s="109" t="s">
        <v>4029</v>
      </c>
      <c r="E4530" s="109" t="s">
        <v>6881</v>
      </c>
      <c r="F4530" s="110">
        <v>100</v>
      </c>
      <c r="G4530" s="110">
        <v>0</v>
      </c>
      <c r="H4530" s="111">
        <v>266598</v>
      </c>
      <c r="I4530" s="111">
        <v>0</v>
      </c>
      <c r="J4530" s="112">
        <v>2665.98</v>
      </c>
      <c r="K4530" s="109" t="s">
        <v>17554</v>
      </c>
      <c r="L4530" s="111">
        <v>-4410.9663</v>
      </c>
      <c r="M4530" s="111">
        <v>0</v>
      </c>
      <c r="N4530" s="2">
        <f t="shared" si="140"/>
        <v>266598</v>
      </c>
      <c r="O4530" s="2">
        <f t="shared" si="141"/>
        <v>2665.98</v>
      </c>
    </row>
    <row r="4531" spans="1:15" x14ac:dyDescent="0.25">
      <c r="A4531" s="109" t="s">
        <v>17695</v>
      </c>
      <c r="B4531" s="109" t="s">
        <v>9812</v>
      </c>
      <c r="C4531" s="109" t="s">
        <v>19217</v>
      </c>
      <c r="D4531" s="109" t="s">
        <v>4031</v>
      </c>
      <c r="E4531" s="109" t="s">
        <v>6129</v>
      </c>
      <c r="F4531" s="110">
        <v>19</v>
      </c>
      <c r="G4531" s="110">
        <v>0</v>
      </c>
      <c r="H4531" s="111">
        <v>47721</v>
      </c>
      <c r="I4531" s="111">
        <v>0</v>
      </c>
      <c r="J4531" s="112">
        <v>2511.63</v>
      </c>
      <c r="K4531" s="109" t="s">
        <v>17552</v>
      </c>
      <c r="L4531" s="111">
        <v>2272.4232999999999</v>
      </c>
      <c r="M4531" s="111">
        <v>0</v>
      </c>
      <c r="N4531" s="2">
        <f t="shared" si="140"/>
        <v>47721</v>
      </c>
      <c r="O4531" s="2">
        <f t="shared" si="141"/>
        <v>2511.6315789473683</v>
      </c>
    </row>
    <row r="4532" spans="1:15" x14ac:dyDescent="0.25">
      <c r="A4532" s="109" t="s">
        <v>17696</v>
      </c>
      <c r="B4532" s="109" t="s">
        <v>9800</v>
      </c>
      <c r="C4532" s="109" t="s">
        <v>9799</v>
      </c>
      <c r="D4532" s="109" t="s">
        <v>4032</v>
      </c>
      <c r="E4532" s="109" t="s">
        <v>9808</v>
      </c>
      <c r="F4532" s="110">
        <v>354</v>
      </c>
      <c r="G4532" s="110">
        <v>0</v>
      </c>
      <c r="H4532" s="111">
        <v>961229</v>
      </c>
      <c r="I4532" s="111">
        <v>0</v>
      </c>
      <c r="J4532" s="112">
        <v>2715.34</v>
      </c>
      <c r="K4532" s="109" t="s">
        <v>17554</v>
      </c>
      <c r="L4532" s="111">
        <v>-15903.9085</v>
      </c>
      <c r="M4532" s="111">
        <v>0</v>
      </c>
      <c r="N4532" s="2">
        <f t="shared" si="140"/>
        <v>961229</v>
      </c>
      <c r="O4532" s="2">
        <f t="shared" si="141"/>
        <v>2715.3361581920904</v>
      </c>
    </row>
    <row r="4533" spans="1:15" x14ac:dyDescent="0.25">
      <c r="A4533" s="109" t="s">
        <v>17696</v>
      </c>
      <c r="B4533" s="109" t="s">
        <v>9800</v>
      </c>
      <c r="C4533" s="109" t="s">
        <v>9799</v>
      </c>
      <c r="D4533" s="109" t="s">
        <v>4033</v>
      </c>
      <c r="E4533" s="109" t="s">
        <v>6129</v>
      </c>
      <c r="F4533" s="110">
        <v>288</v>
      </c>
      <c r="G4533" s="110">
        <v>0</v>
      </c>
      <c r="H4533" s="111">
        <v>928568</v>
      </c>
      <c r="I4533" s="111">
        <v>0</v>
      </c>
      <c r="J4533" s="112">
        <v>3224.19</v>
      </c>
      <c r="K4533" s="109" t="s">
        <v>17554</v>
      </c>
      <c r="L4533" s="111">
        <v>-15363.53</v>
      </c>
      <c r="M4533" s="111">
        <v>0</v>
      </c>
      <c r="N4533" s="2">
        <f t="shared" si="140"/>
        <v>928568</v>
      </c>
      <c r="O4533" s="2">
        <f t="shared" si="141"/>
        <v>3224.1944444444443</v>
      </c>
    </row>
    <row r="4534" spans="1:15" x14ac:dyDescent="0.25">
      <c r="A4534" s="109" t="s">
        <v>17696</v>
      </c>
      <c r="B4534" s="109" t="s">
        <v>9800</v>
      </c>
      <c r="C4534" s="109" t="s">
        <v>9799</v>
      </c>
      <c r="D4534" s="109" t="s">
        <v>4034</v>
      </c>
      <c r="E4534" s="109" t="s">
        <v>9807</v>
      </c>
      <c r="F4534" s="110">
        <v>302</v>
      </c>
      <c r="G4534" s="110">
        <v>0</v>
      </c>
      <c r="H4534" s="111">
        <v>717306</v>
      </c>
      <c r="I4534" s="111">
        <v>0</v>
      </c>
      <c r="J4534" s="112">
        <v>2375.19</v>
      </c>
      <c r="K4534" s="109" t="s">
        <v>17554</v>
      </c>
      <c r="L4534" s="111">
        <v>-11868.1075</v>
      </c>
      <c r="M4534" s="111">
        <v>0</v>
      </c>
      <c r="N4534" s="2">
        <f t="shared" si="140"/>
        <v>717306</v>
      </c>
      <c r="O4534" s="2">
        <f t="shared" si="141"/>
        <v>2375.1854304635763</v>
      </c>
    </row>
    <row r="4535" spans="1:15" x14ac:dyDescent="0.25">
      <c r="A4535" s="109" t="s">
        <v>17696</v>
      </c>
      <c r="B4535" s="109" t="s">
        <v>9800</v>
      </c>
      <c r="C4535" s="109" t="s">
        <v>9799</v>
      </c>
      <c r="D4535" s="109" t="s">
        <v>4035</v>
      </c>
      <c r="E4535" s="109" t="s">
        <v>9806</v>
      </c>
      <c r="F4535" s="110">
        <v>200</v>
      </c>
      <c r="G4535" s="110">
        <v>0</v>
      </c>
      <c r="H4535" s="111">
        <v>612758</v>
      </c>
      <c r="I4535" s="111">
        <v>0</v>
      </c>
      <c r="J4535" s="112">
        <v>3063.79</v>
      </c>
      <c r="K4535" s="109" t="s">
        <v>17554</v>
      </c>
      <c r="L4535" s="111">
        <v>-10138.3313</v>
      </c>
      <c r="M4535" s="111">
        <v>0</v>
      </c>
      <c r="N4535" s="2">
        <f t="shared" si="140"/>
        <v>612758</v>
      </c>
      <c r="O4535" s="2">
        <f t="shared" si="141"/>
        <v>3063.79</v>
      </c>
    </row>
    <row r="4536" spans="1:15" x14ac:dyDescent="0.25">
      <c r="A4536" s="109" t="s">
        <v>17696</v>
      </c>
      <c r="B4536" s="109" t="s">
        <v>9800</v>
      </c>
      <c r="C4536" s="109" t="s">
        <v>9799</v>
      </c>
      <c r="D4536" s="109" t="s">
        <v>4036</v>
      </c>
      <c r="E4536" s="109" t="s">
        <v>6129</v>
      </c>
      <c r="F4536" s="110">
        <v>448</v>
      </c>
      <c r="G4536" s="110">
        <v>37</v>
      </c>
      <c r="H4536" s="111">
        <v>1533811</v>
      </c>
      <c r="I4536" s="111">
        <v>117012</v>
      </c>
      <c r="J4536" s="112">
        <v>3162.5</v>
      </c>
      <c r="K4536" s="109" t="s">
        <v>17554</v>
      </c>
      <c r="L4536" s="111">
        <v>-25377.515800000001</v>
      </c>
      <c r="M4536" s="111">
        <v>0</v>
      </c>
      <c r="N4536" s="2">
        <f t="shared" si="140"/>
        <v>1416799</v>
      </c>
      <c r="O4536" s="2">
        <f t="shared" si="141"/>
        <v>3162.4977678571427</v>
      </c>
    </row>
    <row r="4537" spans="1:15" x14ac:dyDescent="0.25">
      <c r="A4537" s="109" t="s">
        <v>17696</v>
      </c>
      <c r="B4537" s="109" t="s">
        <v>9800</v>
      </c>
      <c r="C4537" s="109" t="s">
        <v>9799</v>
      </c>
      <c r="D4537" s="109" t="s">
        <v>4037</v>
      </c>
      <c r="E4537" s="109" t="s">
        <v>9805</v>
      </c>
      <c r="F4537" s="110">
        <v>74</v>
      </c>
      <c r="G4537" s="110">
        <v>0</v>
      </c>
      <c r="H4537" s="111">
        <v>222343</v>
      </c>
      <c r="I4537" s="111">
        <v>0</v>
      </c>
      <c r="J4537" s="112">
        <v>3004.64</v>
      </c>
      <c r="K4537" s="109" t="s">
        <v>17554</v>
      </c>
      <c r="L4537" s="111">
        <v>-3678.7469000000001</v>
      </c>
      <c r="M4537" s="111">
        <v>0</v>
      </c>
      <c r="N4537" s="2">
        <f t="shared" si="140"/>
        <v>222343</v>
      </c>
      <c r="O4537" s="2">
        <f t="shared" si="141"/>
        <v>3004.635135135135</v>
      </c>
    </row>
    <row r="4538" spans="1:15" x14ac:dyDescent="0.25">
      <c r="A4538" s="109" t="s">
        <v>17696</v>
      </c>
      <c r="B4538" s="109" t="s">
        <v>9800</v>
      </c>
      <c r="C4538" s="109" t="s">
        <v>9799</v>
      </c>
      <c r="D4538" s="109" t="s">
        <v>4038</v>
      </c>
      <c r="E4538" s="109" t="s">
        <v>9804</v>
      </c>
      <c r="F4538" s="110">
        <v>312</v>
      </c>
      <c r="G4538" s="110">
        <v>0</v>
      </c>
      <c r="H4538" s="111">
        <v>821933</v>
      </c>
      <c r="I4538" s="111">
        <v>0</v>
      </c>
      <c r="J4538" s="112">
        <v>2634.4</v>
      </c>
      <c r="K4538" s="109" t="s">
        <v>17554</v>
      </c>
      <c r="L4538" s="111">
        <v>-13599.205599999999</v>
      </c>
      <c r="M4538" s="111">
        <v>0</v>
      </c>
      <c r="N4538" s="2">
        <f t="shared" si="140"/>
        <v>821933</v>
      </c>
      <c r="O4538" s="2">
        <f t="shared" si="141"/>
        <v>2634.4006410256411</v>
      </c>
    </row>
    <row r="4539" spans="1:15" x14ac:dyDescent="0.25">
      <c r="A4539" s="109" t="s">
        <v>17696</v>
      </c>
      <c r="B4539" s="109" t="s">
        <v>9800</v>
      </c>
      <c r="C4539" s="109" t="s">
        <v>9799</v>
      </c>
      <c r="D4539" s="109" t="s">
        <v>4039</v>
      </c>
      <c r="E4539" s="109" t="s">
        <v>6129</v>
      </c>
      <c r="F4539" s="110">
        <v>159</v>
      </c>
      <c r="G4539" s="110">
        <v>0</v>
      </c>
      <c r="H4539" s="111">
        <v>481589</v>
      </c>
      <c r="I4539" s="111">
        <v>0</v>
      </c>
      <c r="J4539" s="112">
        <v>3028.86</v>
      </c>
      <c r="K4539" s="109" t="s">
        <v>17554</v>
      </c>
      <c r="L4539" s="111">
        <v>-7968.0884999999998</v>
      </c>
      <c r="M4539" s="111">
        <v>0</v>
      </c>
      <c r="N4539" s="2">
        <f t="shared" si="140"/>
        <v>481589</v>
      </c>
      <c r="O4539" s="2">
        <f t="shared" si="141"/>
        <v>3028.8616352201257</v>
      </c>
    </row>
    <row r="4540" spans="1:15" x14ac:dyDescent="0.25">
      <c r="A4540" s="109" t="s">
        <v>17696</v>
      </c>
      <c r="B4540" s="109" t="s">
        <v>9800</v>
      </c>
      <c r="C4540" s="109" t="s">
        <v>9799</v>
      </c>
      <c r="D4540" s="109" t="s">
        <v>4040</v>
      </c>
      <c r="E4540" s="109" t="s">
        <v>9803</v>
      </c>
      <c r="F4540" s="110">
        <v>342</v>
      </c>
      <c r="G4540" s="110">
        <v>0</v>
      </c>
      <c r="H4540" s="111">
        <v>872012</v>
      </c>
      <c r="I4540" s="111">
        <v>0</v>
      </c>
      <c r="J4540" s="112">
        <v>2549.7399999999998</v>
      </c>
      <c r="K4540" s="109" t="s">
        <v>17554</v>
      </c>
      <c r="L4540" s="111">
        <v>-14427.776099999999</v>
      </c>
      <c r="M4540" s="111">
        <v>0</v>
      </c>
      <c r="N4540" s="2">
        <f t="shared" si="140"/>
        <v>872012</v>
      </c>
      <c r="O4540" s="2">
        <f t="shared" si="141"/>
        <v>2549.7426900584796</v>
      </c>
    </row>
    <row r="4541" spans="1:15" x14ac:dyDescent="0.25">
      <c r="A4541" s="109" t="s">
        <v>17696</v>
      </c>
      <c r="B4541" s="109" t="s">
        <v>9800</v>
      </c>
      <c r="C4541" s="109" t="s">
        <v>9799</v>
      </c>
      <c r="D4541" s="109" t="s">
        <v>4041</v>
      </c>
      <c r="E4541" s="109" t="s">
        <v>9802</v>
      </c>
      <c r="F4541" s="110">
        <v>202</v>
      </c>
      <c r="G4541" s="110">
        <v>0</v>
      </c>
      <c r="H4541" s="111">
        <v>521600</v>
      </c>
      <c r="I4541" s="111">
        <v>0</v>
      </c>
      <c r="J4541" s="112">
        <v>2582.1799999999998</v>
      </c>
      <c r="K4541" s="109" t="s">
        <v>17554</v>
      </c>
      <c r="L4541" s="111">
        <v>-8630.0715</v>
      </c>
      <c r="M4541" s="111">
        <v>0</v>
      </c>
      <c r="N4541" s="2">
        <f t="shared" si="140"/>
        <v>521600</v>
      </c>
      <c r="O4541" s="2">
        <f t="shared" si="141"/>
        <v>2582.1782178217823</v>
      </c>
    </row>
    <row r="4542" spans="1:15" x14ac:dyDescent="0.25">
      <c r="A4542" s="109" t="s">
        <v>17696</v>
      </c>
      <c r="B4542" s="109" t="s">
        <v>9800</v>
      </c>
      <c r="C4542" s="109" t="s">
        <v>9799</v>
      </c>
      <c r="D4542" s="109" t="s">
        <v>4042</v>
      </c>
      <c r="E4542" s="109" t="s">
        <v>9801</v>
      </c>
      <c r="F4542" s="110">
        <v>239</v>
      </c>
      <c r="G4542" s="110">
        <v>0</v>
      </c>
      <c r="H4542" s="111">
        <v>548514</v>
      </c>
      <c r="I4542" s="111">
        <v>0</v>
      </c>
      <c r="J4542" s="112">
        <v>2295.04</v>
      </c>
      <c r="K4542" s="109" t="s">
        <v>17554</v>
      </c>
      <c r="L4542" s="111">
        <v>-9075.3739999999998</v>
      </c>
      <c r="M4542" s="111">
        <v>0</v>
      </c>
      <c r="N4542" s="2">
        <f t="shared" si="140"/>
        <v>548514</v>
      </c>
      <c r="O4542" s="2">
        <f t="shared" si="141"/>
        <v>2295.0376569037658</v>
      </c>
    </row>
    <row r="4543" spans="1:15" x14ac:dyDescent="0.25">
      <c r="A4543" s="109" t="s">
        <v>17696</v>
      </c>
      <c r="B4543" s="109" t="s">
        <v>9798</v>
      </c>
      <c r="C4543" s="109" t="s">
        <v>9797</v>
      </c>
      <c r="D4543" s="109" t="s">
        <v>4043</v>
      </c>
      <c r="E4543" s="109" t="s">
        <v>9796</v>
      </c>
      <c r="F4543" s="110">
        <v>36</v>
      </c>
      <c r="G4543" s="110">
        <v>0</v>
      </c>
      <c r="H4543" s="111">
        <v>94200</v>
      </c>
      <c r="I4543" s="111">
        <v>0</v>
      </c>
      <c r="J4543" s="112">
        <v>2616.67</v>
      </c>
      <c r="K4543" s="109" t="s">
        <v>17552</v>
      </c>
      <c r="L4543" s="111">
        <v>4485.7275</v>
      </c>
      <c r="M4543" s="111">
        <v>0</v>
      </c>
      <c r="N4543" s="2">
        <f t="shared" si="140"/>
        <v>94200</v>
      </c>
      <c r="O4543" s="2">
        <f t="shared" si="141"/>
        <v>2616.6666666666665</v>
      </c>
    </row>
    <row r="4544" spans="1:15" x14ac:dyDescent="0.25">
      <c r="A4544" s="109" t="s">
        <v>17696</v>
      </c>
      <c r="B4544" s="109" t="s">
        <v>9795</v>
      </c>
      <c r="C4544" s="109" t="s">
        <v>9794</v>
      </c>
      <c r="D4544" s="109" t="s">
        <v>4044</v>
      </c>
      <c r="E4544" s="109" t="s">
        <v>9540</v>
      </c>
      <c r="F4544" s="110">
        <v>200</v>
      </c>
      <c r="G4544" s="110">
        <v>0</v>
      </c>
      <c r="H4544" s="111">
        <v>504972</v>
      </c>
      <c r="I4544" s="111">
        <v>0</v>
      </c>
      <c r="J4544" s="112">
        <v>2524.86</v>
      </c>
      <c r="K4544" s="109" t="s">
        <v>17554</v>
      </c>
      <c r="L4544" s="111">
        <v>-8354.9634999999998</v>
      </c>
      <c r="M4544" s="111">
        <v>0</v>
      </c>
      <c r="N4544" s="2">
        <f t="shared" si="140"/>
        <v>504972</v>
      </c>
      <c r="O4544" s="2">
        <f t="shared" si="141"/>
        <v>2524.86</v>
      </c>
    </row>
    <row r="4545" spans="1:15" x14ac:dyDescent="0.25">
      <c r="A4545" s="109" t="s">
        <v>17696</v>
      </c>
      <c r="B4545" s="109" t="s">
        <v>9792</v>
      </c>
      <c r="C4545" s="109" t="s">
        <v>9791</v>
      </c>
      <c r="D4545" s="109" t="s">
        <v>4045</v>
      </c>
      <c r="E4545" s="109" t="s">
        <v>9793</v>
      </c>
      <c r="F4545" s="110">
        <v>149</v>
      </c>
      <c r="G4545" s="110">
        <v>0</v>
      </c>
      <c r="H4545" s="111">
        <v>439593</v>
      </c>
      <c r="I4545" s="111">
        <v>0</v>
      </c>
      <c r="J4545" s="112">
        <v>2950.29</v>
      </c>
      <c r="K4545" s="109" t="s">
        <v>17554</v>
      </c>
      <c r="L4545" s="111">
        <v>-7273.2439999999997</v>
      </c>
      <c r="M4545" s="111">
        <v>0</v>
      </c>
      <c r="N4545" s="2">
        <f t="shared" si="140"/>
        <v>439593</v>
      </c>
      <c r="O4545" s="2">
        <f t="shared" si="141"/>
        <v>2950.2885906040269</v>
      </c>
    </row>
    <row r="4546" spans="1:15" x14ac:dyDescent="0.25">
      <c r="A4546" s="109" t="s">
        <v>17696</v>
      </c>
      <c r="B4546" s="109" t="s">
        <v>9792</v>
      </c>
      <c r="C4546" s="109" t="s">
        <v>9791</v>
      </c>
      <c r="D4546" s="109" t="s">
        <v>4046</v>
      </c>
      <c r="E4546" s="109" t="s">
        <v>9790</v>
      </c>
      <c r="F4546" s="110">
        <v>147</v>
      </c>
      <c r="G4546" s="110">
        <v>0</v>
      </c>
      <c r="H4546" s="111">
        <v>347646</v>
      </c>
      <c r="I4546" s="111">
        <v>0</v>
      </c>
      <c r="J4546" s="112">
        <v>2364.94</v>
      </c>
      <c r="K4546" s="109" t="s">
        <v>17554</v>
      </c>
      <c r="L4546" s="111">
        <v>-5751.9434000000001</v>
      </c>
      <c r="M4546" s="111">
        <v>0</v>
      </c>
      <c r="N4546" s="2">
        <f t="shared" si="140"/>
        <v>347646</v>
      </c>
      <c r="O4546" s="2">
        <f t="shared" si="141"/>
        <v>2364.9387755102039</v>
      </c>
    </row>
    <row r="4547" spans="1:15" x14ac:dyDescent="0.25">
      <c r="A4547" s="109" t="s">
        <v>17696</v>
      </c>
      <c r="B4547" s="109" t="s">
        <v>9789</v>
      </c>
      <c r="C4547" s="109" t="s">
        <v>9788</v>
      </c>
      <c r="D4547" s="109" t="s">
        <v>4047</v>
      </c>
      <c r="E4547" s="109" t="s">
        <v>9787</v>
      </c>
      <c r="F4547" s="110">
        <v>140</v>
      </c>
      <c r="G4547" s="110">
        <v>0</v>
      </c>
      <c r="H4547" s="111">
        <v>361193</v>
      </c>
      <c r="I4547" s="111">
        <v>0</v>
      </c>
      <c r="J4547" s="112">
        <v>2579.9499999999998</v>
      </c>
      <c r="K4547" s="109" t="s">
        <v>17554</v>
      </c>
      <c r="L4547" s="111">
        <v>-5976.0848999999998</v>
      </c>
      <c r="M4547" s="111">
        <v>0</v>
      </c>
      <c r="N4547" s="2">
        <f t="shared" si="140"/>
        <v>361193</v>
      </c>
      <c r="O4547" s="2">
        <f t="shared" si="141"/>
        <v>2579.9499999999998</v>
      </c>
    </row>
    <row r="4548" spans="1:15" x14ac:dyDescent="0.25">
      <c r="A4548" s="109" t="s">
        <v>17696</v>
      </c>
      <c r="B4548" s="109" t="s">
        <v>9786</v>
      </c>
      <c r="C4548" s="109" t="s">
        <v>9785</v>
      </c>
      <c r="D4548" s="109" t="s">
        <v>4048</v>
      </c>
      <c r="E4548" s="109" t="s">
        <v>9784</v>
      </c>
      <c r="F4548" s="110">
        <v>28</v>
      </c>
      <c r="G4548" s="110">
        <v>0</v>
      </c>
      <c r="H4548" s="111">
        <v>67293</v>
      </c>
      <c r="I4548" s="111">
        <v>0</v>
      </c>
      <c r="J4548" s="112">
        <v>2403.3200000000002</v>
      </c>
      <c r="K4548" s="109" t="s">
        <v>17554</v>
      </c>
      <c r="L4548" s="111">
        <v>-1113.3873000000001</v>
      </c>
      <c r="M4548" s="111">
        <v>0</v>
      </c>
      <c r="N4548" s="2">
        <f t="shared" ref="N4548:N4611" si="142">H4548-I4548</f>
        <v>67293</v>
      </c>
      <c r="O4548" s="2">
        <f t="shared" ref="O4548:O4611" si="143">IF(F4548&gt;0,N4548/F4548,"No Standing Units")</f>
        <v>2403.3214285714284</v>
      </c>
    </row>
    <row r="4549" spans="1:15" x14ac:dyDescent="0.25">
      <c r="A4549" s="109" t="s">
        <v>17696</v>
      </c>
      <c r="B4549" s="109" t="s">
        <v>9783</v>
      </c>
      <c r="C4549" s="109" t="s">
        <v>9782</v>
      </c>
      <c r="D4549" s="109" t="s">
        <v>4049</v>
      </c>
      <c r="E4549" s="109" t="s">
        <v>6881</v>
      </c>
      <c r="F4549" s="110">
        <v>80</v>
      </c>
      <c r="G4549" s="110">
        <v>0</v>
      </c>
      <c r="H4549" s="111">
        <v>224885</v>
      </c>
      <c r="I4549" s="111">
        <v>0</v>
      </c>
      <c r="J4549" s="112">
        <v>2811.06</v>
      </c>
      <c r="K4549" s="109" t="s">
        <v>17552</v>
      </c>
      <c r="L4549" s="111">
        <v>10708.786899999999</v>
      </c>
      <c r="M4549" s="111">
        <v>0</v>
      </c>
      <c r="N4549" s="2">
        <f t="shared" si="142"/>
        <v>224885</v>
      </c>
      <c r="O4549" s="2">
        <f t="shared" si="143"/>
        <v>2811.0625</v>
      </c>
    </row>
    <row r="4550" spans="1:15" x14ac:dyDescent="0.25">
      <c r="A4550" s="109" t="s">
        <v>17696</v>
      </c>
      <c r="B4550" s="109" t="s">
        <v>9781</v>
      </c>
      <c r="C4550" s="109" t="s">
        <v>9780</v>
      </c>
      <c r="D4550" s="109" t="s">
        <v>4050</v>
      </c>
      <c r="E4550" s="109" t="s">
        <v>9779</v>
      </c>
      <c r="F4550" s="110">
        <v>148</v>
      </c>
      <c r="G4550" s="110">
        <v>0</v>
      </c>
      <c r="H4550" s="111">
        <v>346086</v>
      </c>
      <c r="I4550" s="111">
        <v>0</v>
      </c>
      <c r="J4550" s="112">
        <v>2338.42</v>
      </c>
      <c r="K4550" s="109" t="s">
        <v>17554</v>
      </c>
      <c r="L4550" s="111">
        <v>-5726.1291000000001</v>
      </c>
      <c r="M4550" s="111">
        <v>0</v>
      </c>
      <c r="N4550" s="2">
        <f t="shared" si="142"/>
        <v>346086</v>
      </c>
      <c r="O4550" s="2">
        <f t="shared" si="143"/>
        <v>2338.4189189189187</v>
      </c>
    </row>
    <row r="4551" spans="1:15" x14ac:dyDescent="0.25">
      <c r="A4551" s="109" t="s">
        <v>17696</v>
      </c>
      <c r="B4551" s="109" t="s">
        <v>9778</v>
      </c>
      <c r="C4551" s="109" t="s">
        <v>9777</v>
      </c>
      <c r="D4551" s="109" t="s">
        <v>4051</v>
      </c>
      <c r="E4551" s="109" t="s">
        <v>9776</v>
      </c>
      <c r="F4551" s="110">
        <v>40</v>
      </c>
      <c r="G4551" s="110">
        <v>0</v>
      </c>
      <c r="H4551" s="111">
        <v>97684</v>
      </c>
      <c r="I4551" s="111">
        <v>0</v>
      </c>
      <c r="J4551" s="112">
        <v>2442.1</v>
      </c>
      <c r="K4551" s="109" t="s">
        <v>17552</v>
      </c>
      <c r="L4551" s="111">
        <v>4651.6044000000002</v>
      </c>
      <c r="M4551" s="111">
        <v>0</v>
      </c>
      <c r="N4551" s="2">
        <f t="shared" si="142"/>
        <v>97684</v>
      </c>
      <c r="O4551" s="2">
        <f t="shared" si="143"/>
        <v>2442.1</v>
      </c>
    </row>
    <row r="4552" spans="1:15" x14ac:dyDescent="0.25">
      <c r="A4552" s="109" t="s">
        <v>17696</v>
      </c>
      <c r="B4552" s="109" t="s">
        <v>9775</v>
      </c>
      <c r="C4552" s="109" t="s">
        <v>9774</v>
      </c>
      <c r="D4552" s="109" t="s">
        <v>4052</v>
      </c>
      <c r="E4552" s="109" t="s">
        <v>9540</v>
      </c>
      <c r="F4552" s="110">
        <v>36</v>
      </c>
      <c r="G4552" s="110">
        <v>0</v>
      </c>
      <c r="H4552" s="111">
        <v>91515</v>
      </c>
      <c r="I4552" s="111">
        <v>0</v>
      </c>
      <c r="J4552" s="112">
        <v>2542.08</v>
      </c>
      <c r="K4552" s="109" t="s">
        <v>17552</v>
      </c>
      <c r="L4552" s="111">
        <v>4357.8423000000003</v>
      </c>
      <c r="M4552" s="111">
        <v>0</v>
      </c>
      <c r="N4552" s="2">
        <f t="shared" si="142"/>
        <v>91515</v>
      </c>
      <c r="O4552" s="2">
        <f t="shared" si="143"/>
        <v>2542.0833333333335</v>
      </c>
    </row>
    <row r="4553" spans="1:15" x14ac:dyDescent="0.25">
      <c r="A4553" s="109" t="s">
        <v>17696</v>
      </c>
      <c r="B4553" s="109" t="s">
        <v>9773</v>
      </c>
      <c r="C4553" s="109" t="s">
        <v>9772</v>
      </c>
      <c r="D4553" s="109" t="s">
        <v>4053</v>
      </c>
      <c r="E4553" s="109" t="s">
        <v>9771</v>
      </c>
      <c r="F4553" s="110">
        <v>150</v>
      </c>
      <c r="G4553" s="110">
        <v>0</v>
      </c>
      <c r="H4553" s="111">
        <v>436704</v>
      </c>
      <c r="I4553" s="111">
        <v>0</v>
      </c>
      <c r="J4553" s="112">
        <v>2911.36</v>
      </c>
      <c r="K4553" s="109" t="s">
        <v>17552</v>
      </c>
      <c r="L4553" s="111">
        <v>20795.419999999998</v>
      </c>
      <c r="M4553" s="111">
        <v>0</v>
      </c>
      <c r="N4553" s="2">
        <f t="shared" si="142"/>
        <v>436704</v>
      </c>
      <c r="O4553" s="2">
        <f t="shared" si="143"/>
        <v>2911.36</v>
      </c>
    </row>
    <row r="4554" spans="1:15" x14ac:dyDescent="0.25">
      <c r="A4554" s="109" t="s">
        <v>17696</v>
      </c>
      <c r="B4554" s="109" t="s">
        <v>9770</v>
      </c>
      <c r="C4554" s="109" t="s">
        <v>9769</v>
      </c>
      <c r="D4554" s="109" t="s">
        <v>4054</v>
      </c>
      <c r="E4554" s="109" t="s">
        <v>9768</v>
      </c>
      <c r="F4554" s="110">
        <v>30</v>
      </c>
      <c r="G4554" s="110">
        <v>0</v>
      </c>
      <c r="H4554" s="111">
        <v>75900</v>
      </c>
      <c r="I4554" s="111">
        <v>0</v>
      </c>
      <c r="J4554" s="112">
        <v>2530</v>
      </c>
      <c r="K4554" s="109" t="s">
        <v>17554</v>
      </c>
      <c r="L4554" s="111">
        <v>-1255.7972</v>
      </c>
      <c r="M4554" s="111">
        <v>0</v>
      </c>
      <c r="N4554" s="2">
        <f t="shared" si="142"/>
        <v>75900</v>
      </c>
      <c r="O4554" s="2">
        <f t="shared" si="143"/>
        <v>2530</v>
      </c>
    </row>
    <row r="4555" spans="1:15" x14ac:dyDescent="0.25">
      <c r="A4555" s="109" t="s">
        <v>17696</v>
      </c>
      <c r="B4555" s="109" t="s">
        <v>9767</v>
      </c>
      <c r="C4555" s="109" t="s">
        <v>9766</v>
      </c>
      <c r="D4555" s="109" t="s">
        <v>4055</v>
      </c>
      <c r="E4555" s="109" t="s">
        <v>9765</v>
      </c>
      <c r="F4555" s="110">
        <v>32</v>
      </c>
      <c r="G4555" s="110">
        <v>0</v>
      </c>
      <c r="H4555" s="111">
        <v>76948</v>
      </c>
      <c r="I4555" s="111">
        <v>0</v>
      </c>
      <c r="J4555" s="112">
        <v>2404.62</v>
      </c>
      <c r="K4555" s="109" t="s">
        <v>17554</v>
      </c>
      <c r="L4555" s="111">
        <v>-1273.1404</v>
      </c>
      <c r="M4555" s="111">
        <v>0</v>
      </c>
      <c r="N4555" s="2">
        <f t="shared" si="142"/>
        <v>76948</v>
      </c>
      <c r="O4555" s="2">
        <f t="shared" si="143"/>
        <v>2404.625</v>
      </c>
    </row>
    <row r="4556" spans="1:15" x14ac:dyDescent="0.25">
      <c r="A4556" s="109" t="s">
        <v>17696</v>
      </c>
      <c r="B4556" s="109" t="s">
        <v>9764</v>
      </c>
      <c r="C4556" s="109" t="s">
        <v>9763</v>
      </c>
      <c r="D4556" s="109" t="s">
        <v>4056</v>
      </c>
      <c r="E4556" s="109" t="s">
        <v>9540</v>
      </c>
      <c r="F4556" s="110">
        <v>56</v>
      </c>
      <c r="G4556" s="110">
        <v>0</v>
      </c>
      <c r="H4556" s="111">
        <v>149579</v>
      </c>
      <c r="I4556" s="111">
        <v>0</v>
      </c>
      <c r="J4556" s="112">
        <v>2671.05</v>
      </c>
      <c r="K4556" s="109" t="s">
        <v>17554</v>
      </c>
      <c r="L4556" s="111">
        <v>-2474.8474999999999</v>
      </c>
      <c r="M4556" s="111">
        <v>0</v>
      </c>
      <c r="N4556" s="2">
        <f t="shared" si="142"/>
        <v>149579</v>
      </c>
      <c r="O4556" s="2">
        <f t="shared" si="143"/>
        <v>2671.0535714285716</v>
      </c>
    </row>
    <row r="4557" spans="1:15" x14ac:dyDescent="0.25">
      <c r="A4557" s="109" t="s">
        <v>17696</v>
      </c>
      <c r="B4557" s="109" t="s">
        <v>9762</v>
      </c>
      <c r="C4557" s="109" t="s">
        <v>9761</v>
      </c>
      <c r="D4557" s="109" t="s">
        <v>4057</v>
      </c>
      <c r="E4557" s="109" t="s">
        <v>9760</v>
      </c>
      <c r="F4557" s="110">
        <v>82</v>
      </c>
      <c r="G4557" s="110">
        <v>0</v>
      </c>
      <c r="H4557" s="111">
        <v>193724</v>
      </c>
      <c r="I4557" s="111">
        <v>0</v>
      </c>
      <c r="J4557" s="112">
        <v>2362.4899999999998</v>
      </c>
      <c r="K4557" s="109" t="s">
        <v>17554</v>
      </c>
      <c r="L4557" s="111">
        <v>-3205.2417</v>
      </c>
      <c r="M4557" s="111">
        <v>0</v>
      </c>
      <c r="N4557" s="2">
        <f t="shared" si="142"/>
        <v>193724</v>
      </c>
      <c r="O4557" s="2">
        <f t="shared" si="143"/>
        <v>2362.4878048780488</v>
      </c>
    </row>
    <row r="4558" spans="1:15" x14ac:dyDescent="0.25">
      <c r="A4558" s="109" t="s">
        <v>17696</v>
      </c>
      <c r="B4558" s="109" t="s">
        <v>9759</v>
      </c>
      <c r="C4558" s="109" t="s">
        <v>9758</v>
      </c>
      <c r="D4558" s="109" t="s">
        <v>4058</v>
      </c>
      <c r="E4558" s="109" t="s">
        <v>9757</v>
      </c>
      <c r="F4558" s="110">
        <v>40</v>
      </c>
      <c r="G4558" s="110">
        <v>0</v>
      </c>
      <c r="H4558" s="111">
        <v>105348</v>
      </c>
      <c r="I4558" s="111">
        <v>0</v>
      </c>
      <c r="J4558" s="112">
        <v>2633.7</v>
      </c>
      <c r="K4558" s="109" t="s">
        <v>17554</v>
      </c>
      <c r="L4558" s="111">
        <v>-1743.0191</v>
      </c>
      <c r="M4558" s="111">
        <v>0</v>
      </c>
      <c r="N4558" s="2">
        <f t="shared" si="142"/>
        <v>105348</v>
      </c>
      <c r="O4558" s="2">
        <f t="shared" si="143"/>
        <v>2633.7</v>
      </c>
    </row>
    <row r="4559" spans="1:15" x14ac:dyDescent="0.25">
      <c r="A4559" s="109" t="s">
        <v>17696</v>
      </c>
      <c r="B4559" s="109" t="s">
        <v>9756</v>
      </c>
      <c r="C4559" s="109" t="s">
        <v>9755</v>
      </c>
      <c r="D4559" s="109" t="s">
        <v>4059</v>
      </c>
      <c r="E4559" s="109" t="s">
        <v>9540</v>
      </c>
      <c r="F4559" s="110">
        <v>22</v>
      </c>
      <c r="G4559" s="110">
        <v>0</v>
      </c>
      <c r="H4559" s="111">
        <v>49697</v>
      </c>
      <c r="I4559" s="111">
        <v>0</v>
      </c>
      <c r="J4559" s="112">
        <v>2258.9499999999998</v>
      </c>
      <c r="K4559" s="109" t="s">
        <v>17552</v>
      </c>
      <c r="L4559" s="111">
        <v>2366.5154000000002</v>
      </c>
      <c r="M4559" s="111">
        <v>0</v>
      </c>
      <c r="N4559" s="2">
        <f t="shared" si="142"/>
        <v>49697</v>
      </c>
      <c r="O4559" s="2">
        <f t="shared" si="143"/>
        <v>2258.9545454545455</v>
      </c>
    </row>
    <row r="4560" spans="1:15" x14ac:dyDescent="0.25">
      <c r="A4560" s="109" t="s">
        <v>17696</v>
      </c>
      <c r="B4560" s="109" t="s">
        <v>9754</v>
      </c>
      <c r="C4560" s="109" t="s">
        <v>9753</v>
      </c>
      <c r="D4560" s="109" t="s">
        <v>4060</v>
      </c>
      <c r="E4560" s="109" t="s">
        <v>9540</v>
      </c>
      <c r="F4560" s="110">
        <v>46</v>
      </c>
      <c r="G4560" s="110">
        <v>0</v>
      </c>
      <c r="H4560" s="111">
        <v>121964</v>
      </c>
      <c r="I4560" s="111">
        <v>0</v>
      </c>
      <c r="J4560" s="112">
        <v>2651.39</v>
      </c>
      <c r="K4560" s="109" t="s">
        <v>17552</v>
      </c>
      <c r="L4560" s="111">
        <v>5807.7920999999997</v>
      </c>
      <c r="M4560" s="111">
        <v>0</v>
      </c>
      <c r="N4560" s="2">
        <f t="shared" si="142"/>
        <v>121964</v>
      </c>
      <c r="O4560" s="2">
        <f t="shared" si="143"/>
        <v>2651.391304347826</v>
      </c>
    </row>
    <row r="4561" spans="1:15" x14ac:dyDescent="0.25">
      <c r="A4561" s="109" t="s">
        <v>17696</v>
      </c>
      <c r="B4561" s="109" t="s">
        <v>9751</v>
      </c>
      <c r="C4561" s="109" t="s">
        <v>9750</v>
      </c>
      <c r="D4561" s="109" t="s">
        <v>4061</v>
      </c>
      <c r="E4561" s="109" t="s">
        <v>9752</v>
      </c>
      <c r="F4561" s="110">
        <v>135</v>
      </c>
      <c r="G4561" s="110">
        <v>0</v>
      </c>
      <c r="H4561" s="111">
        <v>286316</v>
      </c>
      <c r="I4561" s="111">
        <v>0</v>
      </c>
      <c r="J4561" s="112">
        <v>2120.86</v>
      </c>
      <c r="K4561" s="109" t="s">
        <v>17554</v>
      </c>
      <c r="L4561" s="111">
        <v>-4737.2179999999998</v>
      </c>
      <c r="M4561" s="111">
        <v>0</v>
      </c>
      <c r="N4561" s="2">
        <f t="shared" si="142"/>
        <v>286316</v>
      </c>
      <c r="O4561" s="2">
        <f t="shared" si="143"/>
        <v>2120.859259259259</v>
      </c>
    </row>
    <row r="4562" spans="1:15" x14ac:dyDescent="0.25">
      <c r="A4562" s="109" t="s">
        <v>17696</v>
      </c>
      <c r="B4562" s="109" t="s">
        <v>9751</v>
      </c>
      <c r="C4562" s="109" t="s">
        <v>9750</v>
      </c>
      <c r="D4562" s="109" t="s">
        <v>4062</v>
      </c>
      <c r="E4562" s="109" t="s">
        <v>9749</v>
      </c>
      <c r="F4562" s="110">
        <v>140</v>
      </c>
      <c r="G4562" s="110">
        <v>0</v>
      </c>
      <c r="H4562" s="111">
        <v>312405</v>
      </c>
      <c r="I4562" s="111">
        <v>0</v>
      </c>
      <c r="J4562" s="112">
        <v>2231.46</v>
      </c>
      <c r="K4562" s="109" t="s">
        <v>17554</v>
      </c>
      <c r="L4562" s="111">
        <v>-5168.857</v>
      </c>
      <c r="M4562" s="111">
        <v>0</v>
      </c>
      <c r="N4562" s="2">
        <f t="shared" si="142"/>
        <v>312405</v>
      </c>
      <c r="O4562" s="2">
        <f t="shared" si="143"/>
        <v>2231.4642857142858</v>
      </c>
    </row>
    <row r="4563" spans="1:15" x14ac:dyDescent="0.25">
      <c r="A4563" s="109" t="s">
        <v>17696</v>
      </c>
      <c r="B4563" s="109" t="s">
        <v>9748</v>
      </c>
      <c r="C4563" s="109" t="s">
        <v>9747</v>
      </c>
      <c r="D4563" s="109" t="s">
        <v>4063</v>
      </c>
      <c r="E4563" s="109" t="s">
        <v>9540</v>
      </c>
      <c r="F4563" s="110">
        <v>84</v>
      </c>
      <c r="G4563" s="110">
        <v>0</v>
      </c>
      <c r="H4563" s="111">
        <v>229298</v>
      </c>
      <c r="I4563" s="111">
        <v>0</v>
      </c>
      <c r="J4563" s="112">
        <v>2729.74</v>
      </c>
      <c r="K4563" s="109" t="s">
        <v>17552</v>
      </c>
      <c r="L4563" s="111">
        <v>10918.9611</v>
      </c>
      <c r="M4563" s="111">
        <v>0</v>
      </c>
      <c r="N4563" s="2">
        <f t="shared" si="142"/>
        <v>229298</v>
      </c>
      <c r="O4563" s="2">
        <f t="shared" si="143"/>
        <v>2729.7380952380954</v>
      </c>
    </row>
    <row r="4564" spans="1:15" x14ac:dyDescent="0.25">
      <c r="A4564" s="109" t="s">
        <v>17696</v>
      </c>
      <c r="B4564" s="109" t="s">
        <v>9746</v>
      </c>
      <c r="C4564" s="109" t="s">
        <v>9745</v>
      </c>
      <c r="D4564" s="109" t="s">
        <v>4064</v>
      </c>
      <c r="E4564" s="109" t="s">
        <v>6881</v>
      </c>
      <c r="F4564" s="110">
        <v>36</v>
      </c>
      <c r="G4564" s="110">
        <v>0</v>
      </c>
      <c r="H4564" s="111">
        <v>83578</v>
      </c>
      <c r="I4564" s="111">
        <v>0</v>
      </c>
      <c r="J4564" s="112">
        <v>2321.61</v>
      </c>
      <c r="K4564" s="109" t="s">
        <v>17554</v>
      </c>
      <c r="L4564" s="111">
        <v>-1382.8290999999999</v>
      </c>
      <c r="M4564" s="111">
        <v>0</v>
      </c>
      <c r="N4564" s="2">
        <f t="shared" si="142"/>
        <v>83578</v>
      </c>
      <c r="O4564" s="2">
        <f t="shared" si="143"/>
        <v>2321.6111111111113</v>
      </c>
    </row>
    <row r="4565" spans="1:15" x14ac:dyDescent="0.25">
      <c r="A4565" s="109" t="s">
        <v>17696</v>
      </c>
      <c r="B4565" s="109" t="s">
        <v>9744</v>
      </c>
      <c r="C4565" s="109" t="s">
        <v>9743</v>
      </c>
      <c r="D4565" s="109" t="s">
        <v>4065</v>
      </c>
      <c r="E4565" s="109" t="s">
        <v>9742</v>
      </c>
      <c r="F4565" s="110">
        <v>225</v>
      </c>
      <c r="G4565" s="110">
        <v>0</v>
      </c>
      <c r="H4565" s="111">
        <v>543812</v>
      </c>
      <c r="I4565" s="111">
        <v>0</v>
      </c>
      <c r="J4565" s="112">
        <v>2416.94</v>
      </c>
      <c r="K4565" s="109" t="s">
        <v>17554</v>
      </c>
      <c r="L4565" s="111">
        <v>-8997.5892000000003</v>
      </c>
      <c r="M4565" s="111">
        <v>0</v>
      </c>
      <c r="N4565" s="2">
        <f t="shared" si="142"/>
        <v>543812</v>
      </c>
      <c r="O4565" s="2">
        <f t="shared" si="143"/>
        <v>2416.9422222222224</v>
      </c>
    </row>
    <row r="4566" spans="1:15" x14ac:dyDescent="0.25">
      <c r="A4566" s="109" t="s">
        <v>17696</v>
      </c>
      <c r="B4566" s="109" t="s">
        <v>9741</v>
      </c>
      <c r="C4566" s="109" t="s">
        <v>9740</v>
      </c>
      <c r="D4566" s="109" t="s">
        <v>4066</v>
      </c>
      <c r="E4566" s="109" t="s">
        <v>9739</v>
      </c>
      <c r="F4566" s="110">
        <v>24</v>
      </c>
      <c r="G4566" s="110">
        <v>0</v>
      </c>
      <c r="H4566" s="111">
        <v>56835</v>
      </c>
      <c r="I4566" s="111">
        <v>0</v>
      </c>
      <c r="J4566" s="112">
        <v>2368.12</v>
      </c>
      <c r="K4566" s="109" t="s">
        <v>17554</v>
      </c>
      <c r="L4566" s="111">
        <v>-940.35709999999995</v>
      </c>
      <c r="M4566" s="111">
        <v>0</v>
      </c>
      <c r="N4566" s="2">
        <f t="shared" si="142"/>
        <v>56835</v>
      </c>
      <c r="O4566" s="2">
        <f t="shared" si="143"/>
        <v>2368.125</v>
      </c>
    </row>
    <row r="4567" spans="1:15" x14ac:dyDescent="0.25">
      <c r="A4567" s="109" t="s">
        <v>17696</v>
      </c>
      <c r="B4567" s="109" t="s">
        <v>9738</v>
      </c>
      <c r="C4567" s="109" t="s">
        <v>9737</v>
      </c>
      <c r="D4567" s="109" t="s">
        <v>4067</v>
      </c>
      <c r="E4567" s="109" t="s">
        <v>9540</v>
      </c>
      <c r="F4567" s="110">
        <v>36</v>
      </c>
      <c r="G4567" s="110">
        <v>0</v>
      </c>
      <c r="H4567" s="111">
        <v>90628</v>
      </c>
      <c r="I4567" s="111">
        <v>0</v>
      </c>
      <c r="J4567" s="112">
        <v>2517.44</v>
      </c>
      <c r="K4567" s="109" t="s">
        <v>17552</v>
      </c>
      <c r="L4567" s="111">
        <v>4315.6044000000002</v>
      </c>
      <c r="M4567" s="111">
        <v>0</v>
      </c>
      <c r="N4567" s="2">
        <f t="shared" si="142"/>
        <v>90628</v>
      </c>
      <c r="O4567" s="2">
        <f t="shared" si="143"/>
        <v>2517.4444444444443</v>
      </c>
    </row>
    <row r="4568" spans="1:15" x14ac:dyDescent="0.25">
      <c r="A4568" s="109" t="s">
        <v>17696</v>
      </c>
      <c r="B4568" s="109" t="s">
        <v>9736</v>
      </c>
      <c r="C4568" s="109" t="s">
        <v>9735</v>
      </c>
      <c r="D4568" s="109" t="s">
        <v>4068</v>
      </c>
      <c r="E4568" s="109" t="s">
        <v>9734</v>
      </c>
      <c r="F4568" s="110">
        <v>44</v>
      </c>
      <c r="G4568" s="110">
        <v>0</v>
      </c>
      <c r="H4568" s="111">
        <v>105281</v>
      </c>
      <c r="I4568" s="111">
        <v>0</v>
      </c>
      <c r="J4568" s="112">
        <v>2392.75</v>
      </c>
      <c r="K4568" s="109" t="s">
        <v>17552</v>
      </c>
      <c r="L4568" s="111">
        <v>5013.3854000000001</v>
      </c>
      <c r="M4568" s="111">
        <v>0</v>
      </c>
      <c r="N4568" s="2">
        <f t="shared" si="142"/>
        <v>105281</v>
      </c>
      <c r="O4568" s="2">
        <f t="shared" si="143"/>
        <v>2392.75</v>
      </c>
    </row>
    <row r="4569" spans="1:15" x14ac:dyDescent="0.25">
      <c r="A4569" s="109" t="s">
        <v>17696</v>
      </c>
      <c r="B4569" s="109" t="s">
        <v>9733</v>
      </c>
      <c r="C4569" s="109" t="s">
        <v>9732</v>
      </c>
      <c r="D4569" s="109" t="s">
        <v>4069</v>
      </c>
      <c r="E4569" s="109" t="s">
        <v>9731</v>
      </c>
      <c r="F4569" s="110">
        <v>59</v>
      </c>
      <c r="G4569" s="110">
        <v>0</v>
      </c>
      <c r="H4569" s="111">
        <v>140099</v>
      </c>
      <c r="I4569" s="111">
        <v>0</v>
      </c>
      <c r="J4569" s="112">
        <v>2374.56</v>
      </c>
      <c r="K4569" s="109" t="s">
        <v>17554</v>
      </c>
      <c r="L4569" s="111">
        <v>-2317.9883</v>
      </c>
      <c r="M4569" s="111">
        <v>0</v>
      </c>
      <c r="N4569" s="2">
        <f t="shared" si="142"/>
        <v>140099</v>
      </c>
      <c r="O4569" s="2">
        <f t="shared" si="143"/>
        <v>2374.5593220338983</v>
      </c>
    </row>
    <row r="4570" spans="1:15" x14ac:dyDescent="0.25">
      <c r="A4570" s="109" t="s">
        <v>17696</v>
      </c>
      <c r="B4570" s="109" t="s">
        <v>9730</v>
      </c>
      <c r="C4570" s="109" t="s">
        <v>9729</v>
      </c>
      <c r="D4570" s="109" t="s">
        <v>4070</v>
      </c>
      <c r="E4570" s="109" t="s">
        <v>9728</v>
      </c>
      <c r="F4570" s="110">
        <v>120</v>
      </c>
      <c r="G4570" s="110">
        <v>0</v>
      </c>
      <c r="H4570" s="111">
        <v>298100</v>
      </c>
      <c r="I4570" s="111">
        <v>0</v>
      </c>
      <c r="J4570" s="112">
        <v>2484.17</v>
      </c>
      <c r="K4570" s="109" t="s">
        <v>17552</v>
      </c>
      <c r="L4570" s="111">
        <v>14195.254199999999</v>
      </c>
      <c r="M4570" s="111">
        <v>0</v>
      </c>
      <c r="N4570" s="2">
        <f t="shared" si="142"/>
        <v>298100</v>
      </c>
      <c r="O4570" s="2">
        <f t="shared" si="143"/>
        <v>2484.1666666666665</v>
      </c>
    </row>
    <row r="4571" spans="1:15" x14ac:dyDescent="0.25">
      <c r="A4571" s="109" t="s">
        <v>17696</v>
      </c>
      <c r="B4571" s="109" t="s">
        <v>9727</v>
      </c>
      <c r="C4571" s="109" t="s">
        <v>9726</v>
      </c>
      <c r="D4571" s="109" t="s">
        <v>4071</v>
      </c>
      <c r="E4571" s="109" t="s">
        <v>6881</v>
      </c>
      <c r="F4571" s="110">
        <v>159</v>
      </c>
      <c r="G4571" s="110">
        <v>0</v>
      </c>
      <c r="H4571" s="111">
        <v>353002</v>
      </c>
      <c r="I4571" s="111">
        <v>0</v>
      </c>
      <c r="J4571" s="112">
        <v>2220.14</v>
      </c>
      <c r="K4571" s="109" t="s">
        <v>17554</v>
      </c>
      <c r="L4571" s="111">
        <v>-5840.5572000000002</v>
      </c>
      <c r="M4571" s="111">
        <v>0</v>
      </c>
      <c r="N4571" s="2">
        <f t="shared" si="142"/>
        <v>353002</v>
      </c>
      <c r="O4571" s="2">
        <f t="shared" si="143"/>
        <v>2220.1383647798743</v>
      </c>
    </row>
    <row r="4572" spans="1:15" x14ac:dyDescent="0.25">
      <c r="A4572" s="109" t="s">
        <v>17696</v>
      </c>
      <c r="B4572" s="109" t="s">
        <v>9725</v>
      </c>
      <c r="C4572" s="109" t="s">
        <v>9724</v>
      </c>
      <c r="D4572" s="109" t="s">
        <v>4072</v>
      </c>
      <c r="E4572" s="109" t="s">
        <v>9540</v>
      </c>
      <c r="F4572" s="110">
        <v>30</v>
      </c>
      <c r="G4572" s="110">
        <v>0</v>
      </c>
      <c r="H4572" s="111">
        <v>84208</v>
      </c>
      <c r="I4572" s="111">
        <v>0</v>
      </c>
      <c r="J4572" s="112">
        <v>2806.93</v>
      </c>
      <c r="K4572" s="109" t="s">
        <v>17552</v>
      </c>
      <c r="L4572" s="111">
        <v>4009.9205999999999</v>
      </c>
      <c r="M4572" s="111">
        <v>0</v>
      </c>
      <c r="N4572" s="2">
        <f t="shared" si="142"/>
        <v>84208</v>
      </c>
      <c r="O4572" s="2">
        <f t="shared" si="143"/>
        <v>2806.9333333333334</v>
      </c>
    </row>
    <row r="4573" spans="1:15" x14ac:dyDescent="0.25">
      <c r="A4573" s="109" t="s">
        <v>17696</v>
      </c>
      <c r="B4573" s="109" t="s">
        <v>9723</v>
      </c>
      <c r="C4573" s="109" t="s">
        <v>9722</v>
      </c>
      <c r="D4573" s="109" t="s">
        <v>4073</v>
      </c>
      <c r="E4573" s="109" t="s">
        <v>9540</v>
      </c>
      <c r="F4573" s="110">
        <v>34</v>
      </c>
      <c r="G4573" s="110">
        <v>0</v>
      </c>
      <c r="H4573" s="111">
        <v>96879</v>
      </c>
      <c r="I4573" s="111">
        <v>0</v>
      </c>
      <c r="J4573" s="112">
        <v>2849.38</v>
      </c>
      <c r="K4573" s="109" t="s">
        <v>17554</v>
      </c>
      <c r="L4573" s="111">
        <v>-1602.9063000000001</v>
      </c>
      <c r="M4573" s="111">
        <v>0</v>
      </c>
      <c r="N4573" s="2">
        <f t="shared" si="142"/>
        <v>96879</v>
      </c>
      <c r="O4573" s="2">
        <f t="shared" si="143"/>
        <v>2849.3823529411766</v>
      </c>
    </row>
    <row r="4574" spans="1:15" x14ac:dyDescent="0.25">
      <c r="A4574" s="109" t="s">
        <v>17696</v>
      </c>
      <c r="B4574" s="109" t="s">
        <v>9721</v>
      </c>
      <c r="C4574" s="109" t="s">
        <v>9720</v>
      </c>
      <c r="D4574" s="109" t="s">
        <v>4074</v>
      </c>
      <c r="E4574" s="109" t="s">
        <v>9719</v>
      </c>
      <c r="F4574" s="110">
        <v>20</v>
      </c>
      <c r="G4574" s="110">
        <v>0</v>
      </c>
      <c r="H4574" s="111">
        <v>53614</v>
      </c>
      <c r="I4574" s="111">
        <v>0</v>
      </c>
      <c r="J4574" s="112">
        <v>2680.7</v>
      </c>
      <c r="K4574" s="109" t="s">
        <v>17552</v>
      </c>
      <c r="L4574" s="111">
        <v>2553.0644000000002</v>
      </c>
      <c r="M4574" s="111">
        <v>0</v>
      </c>
      <c r="N4574" s="2">
        <f t="shared" si="142"/>
        <v>53614</v>
      </c>
      <c r="O4574" s="2">
        <f t="shared" si="143"/>
        <v>2680.7</v>
      </c>
    </row>
    <row r="4575" spans="1:15" x14ac:dyDescent="0.25">
      <c r="A4575" s="109" t="s">
        <v>17696</v>
      </c>
      <c r="B4575" s="109" t="s">
        <v>9718</v>
      </c>
      <c r="C4575" s="109" t="s">
        <v>9717</v>
      </c>
      <c r="D4575" s="109" t="s">
        <v>4075</v>
      </c>
      <c r="E4575" s="109" t="s">
        <v>9716</v>
      </c>
      <c r="F4575" s="110">
        <v>24</v>
      </c>
      <c r="G4575" s="110">
        <v>0</v>
      </c>
      <c r="H4575" s="111">
        <v>55061</v>
      </c>
      <c r="I4575" s="111">
        <v>0</v>
      </c>
      <c r="J4575" s="112">
        <v>2294.21</v>
      </c>
      <c r="K4575" s="109" t="s">
        <v>17554</v>
      </c>
      <c r="L4575" s="111">
        <v>-911.01350000000002</v>
      </c>
      <c r="M4575" s="111">
        <v>0</v>
      </c>
      <c r="N4575" s="2">
        <f t="shared" si="142"/>
        <v>55061</v>
      </c>
      <c r="O4575" s="2">
        <f t="shared" si="143"/>
        <v>2294.2083333333335</v>
      </c>
    </row>
    <row r="4576" spans="1:15" x14ac:dyDescent="0.25">
      <c r="A4576" s="109" t="s">
        <v>17696</v>
      </c>
      <c r="B4576" s="109" t="s">
        <v>9715</v>
      </c>
      <c r="C4576" s="109" t="s">
        <v>9714</v>
      </c>
      <c r="D4576" s="109" t="s">
        <v>4076</v>
      </c>
      <c r="E4576" s="109" t="s">
        <v>9540</v>
      </c>
      <c r="F4576" s="110">
        <v>51</v>
      </c>
      <c r="G4576" s="110">
        <v>0</v>
      </c>
      <c r="H4576" s="111">
        <v>130376</v>
      </c>
      <c r="I4576" s="111">
        <v>0</v>
      </c>
      <c r="J4576" s="112">
        <v>2556.39</v>
      </c>
      <c r="K4576" s="109" t="s">
        <v>17554</v>
      </c>
      <c r="L4576" s="111">
        <v>-2157.1179999999999</v>
      </c>
      <c r="M4576" s="111">
        <v>0</v>
      </c>
      <c r="N4576" s="2">
        <f t="shared" si="142"/>
        <v>130376</v>
      </c>
      <c r="O4576" s="2">
        <f t="shared" si="143"/>
        <v>2556.3921568627452</v>
      </c>
    </row>
    <row r="4577" spans="1:15" x14ac:dyDescent="0.25">
      <c r="A4577" s="109" t="s">
        <v>17696</v>
      </c>
      <c r="B4577" s="109" t="s">
        <v>9713</v>
      </c>
      <c r="C4577" s="109" t="s">
        <v>9712</v>
      </c>
      <c r="D4577" s="109" t="s">
        <v>4077</v>
      </c>
      <c r="E4577" s="109" t="s">
        <v>9711</v>
      </c>
      <c r="F4577" s="110">
        <v>39</v>
      </c>
      <c r="G4577" s="110">
        <v>0</v>
      </c>
      <c r="H4577" s="111">
        <v>98812</v>
      </c>
      <c r="I4577" s="111">
        <v>0</v>
      </c>
      <c r="J4577" s="112">
        <v>2533.64</v>
      </c>
      <c r="K4577" s="109" t="s">
        <v>17552</v>
      </c>
      <c r="L4577" s="111">
        <v>4705.3279000000002</v>
      </c>
      <c r="M4577" s="111">
        <v>0</v>
      </c>
      <c r="N4577" s="2">
        <f t="shared" si="142"/>
        <v>98812</v>
      </c>
      <c r="O4577" s="2">
        <f t="shared" si="143"/>
        <v>2533.6410256410259</v>
      </c>
    </row>
    <row r="4578" spans="1:15" x14ac:dyDescent="0.25">
      <c r="A4578" s="109" t="s">
        <v>17696</v>
      </c>
      <c r="B4578" s="109" t="s">
        <v>9710</v>
      </c>
      <c r="C4578" s="109" t="s">
        <v>9709</v>
      </c>
      <c r="D4578" s="109" t="s">
        <v>4078</v>
      </c>
      <c r="E4578" s="109" t="s">
        <v>9708</v>
      </c>
      <c r="F4578" s="110">
        <v>46</v>
      </c>
      <c r="G4578" s="110">
        <v>0</v>
      </c>
      <c r="H4578" s="111">
        <v>119108</v>
      </c>
      <c r="I4578" s="111">
        <v>0</v>
      </c>
      <c r="J4578" s="112">
        <v>2589.3000000000002</v>
      </c>
      <c r="K4578" s="109" t="s">
        <v>17552</v>
      </c>
      <c r="L4578" s="111">
        <v>5671.8149000000003</v>
      </c>
      <c r="M4578" s="111">
        <v>0</v>
      </c>
      <c r="N4578" s="2">
        <f t="shared" si="142"/>
        <v>119108</v>
      </c>
      <c r="O4578" s="2">
        <f t="shared" si="143"/>
        <v>2589.304347826087</v>
      </c>
    </row>
    <row r="4579" spans="1:15" x14ac:dyDescent="0.25">
      <c r="A4579" s="109" t="s">
        <v>17696</v>
      </c>
      <c r="B4579" s="109" t="s">
        <v>9707</v>
      </c>
      <c r="C4579" s="109" t="s">
        <v>9706</v>
      </c>
      <c r="D4579" s="109" t="s">
        <v>4079</v>
      </c>
      <c r="E4579" s="109" t="s">
        <v>9705</v>
      </c>
      <c r="F4579" s="110">
        <v>8</v>
      </c>
      <c r="G4579" s="110">
        <v>0</v>
      </c>
      <c r="H4579" s="111">
        <v>20498</v>
      </c>
      <c r="I4579" s="111">
        <v>0</v>
      </c>
      <c r="J4579" s="112">
        <v>2562.25</v>
      </c>
      <c r="K4579" s="109" t="s">
        <v>17552</v>
      </c>
      <c r="L4579" s="111">
        <v>976.07420000000002</v>
      </c>
      <c r="M4579" s="111">
        <v>0</v>
      </c>
      <c r="N4579" s="2">
        <f t="shared" si="142"/>
        <v>20498</v>
      </c>
      <c r="O4579" s="2">
        <f t="shared" si="143"/>
        <v>2562.25</v>
      </c>
    </row>
    <row r="4580" spans="1:15" x14ac:dyDescent="0.25">
      <c r="A4580" s="109" t="s">
        <v>17696</v>
      </c>
      <c r="B4580" s="109" t="s">
        <v>9704</v>
      </c>
      <c r="C4580" s="109" t="s">
        <v>9703</v>
      </c>
      <c r="D4580" s="109" t="s">
        <v>4080</v>
      </c>
      <c r="E4580" s="109" t="s">
        <v>9702</v>
      </c>
      <c r="F4580" s="110">
        <v>226</v>
      </c>
      <c r="G4580" s="110">
        <v>0</v>
      </c>
      <c r="H4580" s="111">
        <v>587035</v>
      </c>
      <c r="I4580" s="111">
        <v>0</v>
      </c>
      <c r="J4580" s="112">
        <v>2597.5</v>
      </c>
      <c r="K4580" s="109" t="s">
        <v>17554</v>
      </c>
      <c r="L4580" s="111">
        <v>-9712.7257000000009</v>
      </c>
      <c r="M4580" s="111">
        <v>0</v>
      </c>
      <c r="N4580" s="2">
        <f t="shared" si="142"/>
        <v>587035</v>
      </c>
      <c r="O4580" s="2">
        <f t="shared" si="143"/>
        <v>2597.5</v>
      </c>
    </row>
    <row r="4581" spans="1:15" x14ac:dyDescent="0.25">
      <c r="A4581" s="109" t="s">
        <v>17696</v>
      </c>
      <c r="B4581" s="109" t="s">
        <v>9701</v>
      </c>
      <c r="C4581" s="109" t="s">
        <v>9700</v>
      </c>
      <c r="D4581" s="109" t="s">
        <v>4081</v>
      </c>
      <c r="E4581" s="109" t="s">
        <v>9540</v>
      </c>
      <c r="F4581" s="110">
        <v>16</v>
      </c>
      <c r="G4581" s="110">
        <v>0</v>
      </c>
      <c r="H4581" s="111">
        <v>40879</v>
      </c>
      <c r="I4581" s="111">
        <v>0</v>
      </c>
      <c r="J4581" s="112">
        <v>2554.94</v>
      </c>
      <c r="K4581" s="109" t="s">
        <v>17554</v>
      </c>
      <c r="L4581" s="111">
        <v>-676.36569999999995</v>
      </c>
      <c r="M4581" s="111">
        <v>0</v>
      </c>
      <c r="N4581" s="2">
        <f t="shared" si="142"/>
        <v>40879</v>
      </c>
      <c r="O4581" s="2">
        <f t="shared" si="143"/>
        <v>2554.9375</v>
      </c>
    </row>
    <row r="4582" spans="1:15" x14ac:dyDescent="0.25">
      <c r="A4582" s="109" t="s">
        <v>17696</v>
      </c>
      <c r="B4582" s="109" t="s">
        <v>9699</v>
      </c>
      <c r="C4582" s="109" t="s">
        <v>9698</v>
      </c>
      <c r="D4582" s="109" t="s">
        <v>4082</v>
      </c>
      <c r="E4582" s="109" t="s">
        <v>9697</v>
      </c>
      <c r="F4582" s="110">
        <v>70</v>
      </c>
      <c r="G4582" s="110">
        <v>0</v>
      </c>
      <c r="H4582" s="111">
        <v>174135</v>
      </c>
      <c r="I4582" s="111">
        <v>0</v>
      </c>
      <c r="J4582" s="112">
        <v>2487.64</v>
      </c>
      <c r="K4582" s="109" t="s">
        <v>17554</v>
      </c>
      <c r="L4582" s="111">
        <v>-2881.1269000000002</v>
      </c>
      <c r="M4582" s="111">
        <v>0</v>
      </c>
      <c r="N4582" s="2">
        <f t="shared" si="142"/>
        <v>174135</v>
      </c>
      <c r="O4582" s="2">
        <f t="shared" si="143"/>
        <v>2487.6428571428573</v>
      </c>
    </row>
    <row r="4583" spans="1:15" x14ac:dyDescent="0.25">
      <c r="A4583" s="109" t="s">
        <v>17696</v>
      </c>
      <c r="B4583" s="109" t="s">
        <v>9696</v>
      </c>
      <c r="C4583" s="109" t="s">
        <v>9695</v>
      </c>
      <c r="D4583" s="109" t="s">
        <v>4083</v>
      </c>
      <c r="E4583" s="109" t="s">
        <v>9540</v>
      </c>
      <c r="F4583" s="110">
        <v>44</v>
      </c>
      <c r="G4583" s="110">
        <v>0</v>
      </c>
      <c r="H4583" s="111">
        <v>122339</v>
      </c>
      <c r="I4583" s="111">
        <v>0</v>
      </c>
      <c r="J4583" s="112">
        <v>2780.43</v>
      </c>
      <c r="K4583" s="109" t="s">
        <v>17552</v>
      </c>
      <c r="L4583" s="111">
        <v>5825.6499000000003</v>
      </c>
      <c r="M4583" s="111">
        <v>0</v>
      </c>
      <c r="N4583" s="2">
        <f t="shared" si="142"/>
        <v>122339</v>
      </c>
      <c r="O4583" s="2">
        <f t="shared" si="143"/>
        <v>2780.431818181818</v>
      </c>
    </row>
    <row r="4584" spans="1:15" x14ac:dyDescent="0.25">
      <c r="A4584" s="109" t="s">
        <v>17696</v>
      </c>
      <c r="B4584" s="109" t="s">
        <v>9694</v>
      </c>
      <c r="C4584" s="109" t="s">
        <v>9693</v>
      </c>
      <c r="D4584" s="109" t="s">
        <v>4084</v>
      </c>
      <c r="E4584" s="109" t="s">
        <v>9692</v>
      </c>
      <c r="F4584" s="110">
        <v>12</v>
      </c>
      <c r="G4584" s="110">
        <v>0</v>
      </c>
      <c r="H4584" s="111">
        <v>30197</v>
      </c>
      <c r="I4584" s="111">
        <v>0</v>
      </c>
      <c r="J4584" s="112">
        <v>2516.42</v>
      </c>
      <c r="K4584" s="109" t="s">
        <v>17554</v>
      </c>
      <c r="L4584" s="111">
        <v>-499.62470000000002</v>
      </c>
      <c r="M4584" s="111">
        <v>0</v>
      </c>
      <c r="N4584" s="2">
        <f t="shared" si="142"/>
        <v>30197</v>
      </c>
      <c r="O4584" s="2">
        <f t="shared" si="143"/>
        <v>2516.4166666666665</v>
      </c>
    </row>
    <row r="4585" spans="1:15" x14ac:dyDescent="0.25">
      <c r="A4585" s="109" t="s">
        <v>17696</v>
      </c>
      <c r="B4585" s="109" t="s">
        <v>9691</v>
      </c>
      <c r="C4585" s="109" t="s">
        <v>9690</v>
      </c>
      <c r="D4585" s="109" t="s">
        <v>4085</v>
      </c>
      <c r="E4585" s="109" t="s">
        <v>9540</v>
      </c>
      <c r="F4585" s="110">
        <v>8</v>
      </c>
      <c r="G4585" s="110">
        <v>0</v>
      </c>
      <c r="H4585" s="111">
        <v>18058</v>
      </c>
      <c r="I4585" s="111">
        <v>0</v>
      </c>
      <c r="J4585" s="112">
        <v>2257.25</v>
      </c>
      <c r="K4585" s="109" t="s">
        <v>17554</v>
      </c>
      <c r="L4585" s="111">
        <v>-298.77510000000001</v>
      </c>
      <c r="M4585" s="111">
        <v>0</v>
      </c>
      <c r="N4585" s="2">
        <f t="shared" si="142"/>
        <v>18058</v>
      </c>
      <c r="O4585" s="2">
        <f t="shared" si="143"/>
        <v>2257.25</v>
      </c>
    </row>
    <row r="4586" spans="1:15" x14ac:dyDescent="0.25">
      <c r="A4586" s="109" t="s">
        <v>17696</v>
      </c>
      <c r="B4586" s="109" t="s">
        <v>9689</v>
      </c>
      <c r="C4586" s="109" t="s">
        <v>9688</v>
      </c>
      <c r="D4586" s="109" t="s">
        <v>4086</v>
      </c>
      <c r="E4586" s="109" t="s">
        <v>9687</v>
      </c>
      <c r="F4586" s="110">
        <v>159</v>
      </c>
      <c r="G4586" s="110">
        <v>0</v>
      </c>
      <c r="H4586" s="111">
        <v>365381</v>
      </c>
      <c r="I4586" s="111">
        <v>0</v>
      </c>
      <c r="J4586" s="112">
        <v>2297.9899999999998</v>
      </c>
      <c r="K4586" s="109" t="s">
        <v>17554</v>
      </c>
      <c r="L4586" s="111">
        <v>-6045.3797999999997</v>
      </c>
      <c r="M4586" s="111">
        <v>0</v>
      </c>
      <c r="N4586" s="2">
        <f t="shared" si="142"/>
        <v>365381</v>
      </c>
      <c r="O4586" s="2">
        <f t="shared" si="143"/>
        <v>2297.9937106918237</v>
      </c>
    </row>
    <row r="4587" spans="1:15" x14ac:dyDescent="0.25">
      <c r="A4587" s="109" t="s">
        <v>17696</v>
      </c>
      <c r="B4587" s="109" t="s">
        <v>9686</v>
      </c>
      <c r="C4587" s="109" t="s">
        <v>9685</v>
      </c>
      <c r="D4587" s="109" t="s">
        <v>4087</v>
      </c>
      <c r="E4587" s="109" t="s">
        <v>9684</v>
      </c>
      <c r="F4587" s="110">
        <v>46</v>
      </c>
      <c r="G4587" s="110">
        <v>0</v>
      </c>
      <c r="H4587" s="111">
        <v>114172</v>
      </c>
      <c r="I4587" s="111">
        <v>0</v>
      </c>
      <c r="J4587" s="112">
        <v>2482</v>
      </c>
      <c r="K4587" s="109" t="s">
        <v>17552</v>
      </c>
      <c r="L4587" s="111">
        <v>5436.7547999999997</v>
      </c>
      <c r="M4587" s="111">
        <v>0</v>
      </c>
      <c r="N4587" s="2">
        <f t="shared" si="142"/>
        <v>114172</v>
      </c>
      <c r="O4587" s="2">
        <f t="shared" si="143"/>
        <v>2482</v>
      </c>
    </row>
    <row r="4588" spans="1:15" x14ac:dyDescent="0.25">
      <c r="A4588" s="109" t="s">
        <v>17696</v>
      </c>
      <c r="B4588" s="109" t="s">
        <v>9683</v>
      </c>
      <c r="C4588" s="109" t="s">
        <v>9682</v>
      </c>
      <c r="D4588" s="109" t="s">
        <v>4088</v>
      </c>
      <c r="E4588" s="109" t="s">
        <v>9540</v>
      </c>
      <c r="F4588" s="110">
        <v>26</v>
      </c>
      <c r="G4588" s="110">
        <v>0</v>
      </c>
      <c r="H4588" s="111">
        <v>72465</v>
      </c>
      <c r="I4588" s="111">
        <v>0</v>
      </c>
      <c r="J4588" s="112">
        <v>2787.12</v>
      </c>
      <c r="K4588" s="109" t="s">
        <v>17552</v>
      </c>
      <c r="L4588" s="111">
        <v>3450.7136</v>
      </c>
      <c r="M4588" s="111">
        <v>0</v>
      </c>
      <c r="N4588" s="2">
        <f t="shared" si="142"/>
        <v>72465</v>
      </c>
      <c r="O4588" s="2">
        <f t="shared" si="143"/>
        <v>2787.1153846153848</v>
      </c>
    </row>
    <row r="4589" spans="1:15" x14ac:dyDescent="0.25">
      <c r="A4589" s="109" t="s">
        <v>17696</v>
      </c>
      <c r="B4589" s="109" t="s">
        <v>9681</v>
      </c>
      <c r="C4589" s="109" t="s">
        <v>9680</v>
      </c>
      <c r="D4589" s="109" t="s">
        <v>4089</v>
      </c>
      <c r="E4589" s="109" t="s">
        <v>9540</v>
      </c>
      <c r="F4589" s="110">
        <v>38</v>
      </c>
      <c r="G4589" s="110">
        <v>0</v>
      </c>
      <c r="H4589" s="111">
        <v>98389</v>
      </c>
      <c r="I4589" s="111">
        <v>0</v>
      </c>
      <c r="J4589" s="112">
        <v>2589.1799999999998</v>
      </c>
      <c r="K4589" s="109" t="s">
        <v>17554</v>
      </c>
      <c r="L4589" s="111">
        <v>-1627.884</v>
      </c>
      <c r="M4589" s="111">
        <v>0</v>
      </c>
      <c r="N4589" s="2">
        <f t="shared" si="142"/>
        <v>98389</v>
      </c>
      <c r="O4589" s="2">
        <f t="shared" si="143"/>
        <v>2589.1842105263158</v>
      </c>
    </row>
    <row r="4590" spans="1:15" x14ac:dyDescent="0.25">
      <c r="A4590" s="109" t="s">
        <v>17696</v>
      </c>
      <c r="B4590" s="109" t="s">
        <v>9679</v>
      </c>
      <c r="C4590" s="109" t="s">
        <v>9678</v>
      </c>
      <c r="D4590" s="109" t="s">
        <v>4090</v>
      </c>
      <c r="E4590" s="109" t="s">
        <v>9540</v>
      </c>
      <c r="F4590" s="110">
        <v>16</v>
      </c>
      <c r="G4590" s="110">
        <v>0</v>
      </c>
      <c r="H4590" s="111">
        <v>38200</v>
      </c>
      <c r="I4590" s="111">
        <v>0</v>
      </c>
      <c r="J4590" s="112">
        <v>2387.5</v>
      </c>
      <c r="K4590" s="109" t="s">
        <v>17554</v>
      </c>
      <c r="L4590" s="111">
        <v>-632.03949999999998</v>
      </c>
      <c r="M4590" s="111">
        <v>0</v>
      </c>
      <c r="N4590" s="2">
        <f t="shared" si="142"/>
        <v>38200</v>
      </c>
      <c r="O4590" s="2">
        <f t="shared" si="143"/>
        <v>2387.5</v>
      </c>
    </row>
    <row r="4591" spans="1:15" x14ac:dyDescent="0.25">
      <c r="A4591" s="109" t="s">
        <v>17696</v>
      </c>
      <c r="B4591" s="109" t="s">
        <v>9677</v>
      </c>
      <c r="C4591" s="109" t="s">
        <v>9676</v>
      </c>
      <c r="D4591" s="109" t="s">
        <v>4091</v>
      </c>
      <c r="E4591" s="109" t="s">
        <v>9540</v>
      </c>
      <c r="F4591" s="110">
        <v>125</v>
      </c>
      <c r="G4591" s="110">
        <v>0</v>
      </c>
      <c r="H4591" s="111">
        <v>337644</v>
      </c>
      <c r="I4591" s="111">
        <v>0</v>
      </c>
      <c r="J4591" s="112">
        <v>2701.15</v>
      </c>
      <c r="K4591" s="109" t="s">
        <v>17554</v>
      </c>
      <c r="L4591" s="111">
        <v>-5586.4548000000004</v>
      </c>
      <c r="M4591" s="111">
        <v>0</v>
      </c>
      <c r="N4591" s="2">
        <f t="shared" si="142"/>
        <v>337644</v>
      </c>
      <c r="O4591" s="2">
        <f t="shared" si="143"/>
        <v>2701.152</v>
      </c>
    </row>
    <row r="4592" spans="1:15" x14ac:dyDescent="0.25">
      <c r="A4592" s="109" t="s">
        <v>17696</v>
      </c>
      <c r="B4592" s="109" t="s">
        <v>9677</v>
      </c>
      <c r="C4592" s="109" t="s">
        <v>9676</v>
      </c>
      <c r="D4592" s="109" t="s">
        <v>4092</v>
      </c>
      <c r="E4592" s="109" t="s">
        <v>9540</v>
      </c>
      <c r="F4592" s="110">
        <v>86</v>
      </c>
      <c r="G4592" s="110">
        <v>0</v>
      </c>
      <c r="H4592" s="111">
        <v>272070</v>
      </c>
      <c r="I4592" s="111">
        <v>0</v>
      </c>
      <c r="J4592" s="112">
        <v>3163.6</v>
      </c>
      <c r="K4592" s="109" t="s">
        <v>17554</v>
      </c>
      <c r="L4592" s="111">
        <v>-4501.5083000000004</v>
      </c>
      <c r="M4592" s="111">
        <v>0</v>
      </c>
      <c r="N4592" s="2">
        <f t="shared" si="142"/>
        <v>272070</v>
      </c>
      <c r="O4592" s="2">
        <f t="shared" si="143"/>
        <v>3163.6046511627906</v>
      </c>
    </row>
    <row r="4593" spans="1:15" x14ac:dyDescent="0.25">
      <c r="A4593" s="109" t="s">
        <v>17696</v>
      </c>
      <c r="B4593" s="109" t="s">
        <v>9677</v>
      </c>
      <c r="C4593" s="109" t="s">
        <v>9676</v>
      </c>
      <c r="D4593" s="109" t="s">
        <v>4093</v>
      </c>
      <c r="E4593" s="109" t="s">
        <v>9540</v>
      </c>
      <c r="F4593" s="110">
        <v>63</v>
      </c>
      <c r="G4593" s="110">
        <v>0</v>
      </c>
      <c r="H4593" s="111">
        <v>146914</v>
      </c>
      <c r="I4593" s="111">
        <v>0</v>
      </c>
      <c r="J4593" s="112">
        <v>2331.9699999999998</v>
      </c>
      <c r="K4593" s="109" t="s">
        <v>17554</v>
      </c>
      <c r="L4593" s="111">
        <v>-2430.7548999999999</v>
      </c>
      <c r="M4593" s="111">
        <v>0</v>
      </c>
      <c r="N4593" s="2">
        <f t="shared" si="142"/>
        <v>146914</v>
      </c>
      <c r="O4593" s="2">
        <f t="shared" si="143"/>
        <v>2331.968253968254</v>
      </c>
    </row>
    <row r="4594" spans="1:15" x14ac:dyDescent="0.25">
      <c r="A4594" s="109" t="s">
        <v>17696</v>
      </c>
      <c r="B4594" s="109" t="s">
        <v>9675</v>
      </c>
      <c r="C4594" s="109" t="s">
        <v>9674</v>
      </c>
      <c r="D4594" s="109" t="s">
        <v>4094</v>
      </c>
      <c r="E4594" s="109" t="s">
        <v>9673</v>
      </c>
      <c r="F4594" s="110">
        <v>34</v>
      </c>
      <c r="G4594" s="110">
        <v>0</v>
      </c>
      <c r="H4594" s="111">
        <v>85224</v>
      </c>
      <c r="I4594" s="111">
        <v>0</v>
      </c>
      <c r="J4594" s="112">
        <v>2506.59</v>
      </c>
      <c r="K4594" s="109" t="s">
        <v>17554</v>
      </c>
      <c r="L4594" s="111">
        <v>-1410.0615</v>
      </c>
      <c r="M4594" s="111">
        <v>0</v>
      </c>
      <c r="N4594" s="2">
        <f t="shared" si="142"/>
        <v>85224</v>
      </c>
      <c r="O4594" s="2">
        <f t="shared" si="143"/>
        <v>2506.5882352941176</v>
      </c>
    </row>
    <row r="4595" spans="1:15" x14ac:dyDescent="0.25">
      <c r="A4595" s="109" t="s">
        <v>17696</v>
      </c>
      <c r="B4595" s="109" t="s">
        <v>9672</v>
      </c>
      <c r="C4595" s="109" t="s">
        <v>9671</v>
      </c>
      <c r="D4595" s="109" t="s">
        <v>4095</v>
      </c>
      <c r="E4595" s="109" t="s">
        <v>6881</v>
      </c>
      <c r="F4595" s="110">
        <v>14</v>
      </c>
      <c r="G4595" s="110">
        <v>0</v>
      </c>
      <c r="H4595" s="111">
        <v>32917</v>
      </c>
      <c r="I4595" s="111">
        <v>0</v>
      </c>
      <c r="J4595" s="112">
        <v>2351.21</v>
      </c>
      <c r="K4595" s="109" t="s">
        <v>17554</v>
      </c>
      <c r="L4595" s="111">
        <v>-544.63030000000003</v>
      </c>
      <c r="M4595" s="111">
        <v>0</v>
      </c>
      <c r="N4595" s="2">
        <f t="shared" si="142"/>
        <v>32917</v>
      </c>
      <c r="O4595" s="2">
        <f t="shared" si="143"/>
        <v>2351.2142857142858</v>
      </c>
    </row>
    <row r="4596" spans="1:15" x14ac:dyDescent="0.25">
      <c r="A4596" s="109" t="s">
        <v>17696</v>
      </c>
      <c r="B4596" s="109" t="s">
        <v>9670</v>
      </c>
      <c r="C4596" s="109" t="s">
        <v>9669</v>
      </c>
      <c r="D4596" s="109" t="s">
        <v>4096</v>
      </c>
      <c r="E4596" s="109" t="s">
        <v>9668</v>
      </c>
      <c r="F4596" s="110">
        <v>28</v>
      </c>
      <c r="G4596" s="110">
        <v>0</v>
      </c>
      <c r="H4596" s="111">
        <v>75455</v>
      </c>
      <c r="I4596" s="111">
        <v>0</v>
      </c>
      <c r="J4596" s="112">
        <v>2694.82</v>
      </c>
      <c r="K4596" s="109" t="s">
        <v>17552</v>
      </c>
      <c r="L4596" s="111">
        <v>3593.0779000000002</v>
      </c>
      <c r="M4596" s="111">
        <v>0</v>
      </c>
      <c r="N4596" s="2">
        <f t="shared" si="142"/>
        <v>75455</v>
      </c>
      <c r="O4596" s="2">
        <f t="shared" si="143"/>
        <v>2694.8214285714284</v>
      </c>
    </row>
    <row r="4597" spans="1:15" x14ac:dyDescent="0.25">
      <c r="A4597" s="109" t="s">
        <v>17696</v>
      </c>
      <c r="B4597" s="109" t="s">
        <v>9667</v>
      </c>
      <c r="C4597" s="109" t="s">
        <v>9666</v>
      </c>
      <c r="D4597" s="109" t="s">
        <v>4097</v>
      </c>
      <c r="E4597" s="109" t="s">
        <v>9665</v>
      </c>
      <c r="F4597" s="110">
        <v>36</v>
      </c>
      <c r="G4597" s="110">
        <v>0</v>
      </c>
      <c r="H4597" s="111">
        <v>101318</v>
      </c>
      <c r="I4597" s="111">
        <v>0</v>
      </c>
      <c r="J4597" s="112">
        <v>2814.39</v>
      </c>
      <c r="K4597" s="109" t="s">
        <v>17552</v>
      </c>
      <c r="L4597" s="111">
        <v>4824.6890000000003</v>
      </c>
      <c r="M4597" s="111">
        <v>0</v>
      </c>
      <c r="N4597" s="2">
        <f t="shared" si="142"/>
        <v>101318</v>
      </c>
      <c r="O4597" s="2">
        <f t="shared" si="143"/>
        <v>2814.3888888888887</v>
      </c>
    </row>
    <row r="4598" spans="1:15" x14ac:dyDescent="0.25">
      <c r="A4598" s="109" t="s">
        <v>17696</v>
      </c>
      <c r="B4598" s="109" t="s">
        <v>9664</v>
      </c>
      <c r="C4598" s="109" t="s">
        <v>9663</v>
      </c>
      <c r="D4598" s="109" t="s">
        <v>4098</v>
      </c>
      <c r="E4598" s="109" t="s">
        <v>9662</v>
      </c>
      <c r="F4598" s="110">
        <v>80</v>
      </c>
      <c r="G4598" s="110">
        <v>0</v>
      </c>
      <c r="H4598" s="111">
        <v>211968</v>
      </c>
      <c r="I4598" s="111">
        <v>0</v>
      </c>
      <c r="J4598" s="112">
        <v>2649.6</v>
      </c>
      <c r="K4598" s="109" t="s">
        <v>17552</v>
      </c>
      <c r="L4598" s="111">
        <v>10093.706099999999</v>
      </c>
      <c r="M4598" s="111">
        <v>0</v>
      </c>
      <c r="N4598" s="2">
        <f t="shared" si="142"/>
        <v>211968</v>
      </c>
      <c r="O4598" s="2">
        <f t="shared" si="143"/>
        <v>2649.6</v>
      </c>
    </row>
    <row r="4599" spans="1:15" x14ac:dyDescent="0.25">
      <c r="A4599" s="109" t="s">
        <v>17696</v>
      </c>
      <c r="B4599" s="109" t="s">
        <v>9661</v>
      </c>
      <c r="C4599" s="109" t="s">
        <v>9660</v>
      </c>
      <c r="D4599" s="109" t="s">
        <v>4099</v>
      </c>
      <c r="E4599" s="109" t="s">
        <v>9540</v>
      </c>
      <c r="F4599" s="110">
        <v>22</v>
      </c>
      <c r="G4599" s="110">
        <v>0</v>
      </c>
      <c r="H4599" s="111">
        <v>51868</v>
      </c>
      <c r="I4599" s="111">
        <v>0</v>
      </c>
      <c r="J4599" s="112">
        <v>2357.64</v>
      </c>
      <c r="K4599" s="109" t="s">
        <v>17554</v>
      </c>
      <c r="L4599" s="111">
        <v>-858.18290000000002</v>
      </c>
      <c r="M4599" s="111">
        <v>0</v>
      </c>
      <c r="N4599" s="2">
        <f t="shared" si="142"/>
        <v>51868</v>
      </c>
      <c r="O4599" s="2">
        <f t="shared" si="143"/>
        <v>2357.6363636363635</v>
      </c>
    </row>
    <row r="4600" spans="1:15" x14ac:dyDescent="0.25">
      <c r="A4600" s="109" t="s">
        <v>17696</v>
      </c>
      <c r="B4600" s="109" t="s">
        <v>9659</v>
      </c>
      <c r="C4600" s="109" t="s">
        <v>19218</v>
      </c>
      <c r="D4600" s="109" t="s">
        <v>4100</v>
      </c>
      <c r="E4600" s="109" t="s">
        <v>9658</v>
      </c>
      <c r="F4600" s="110">
        <v>30</v>
      </c>
      <c r="G4600" s="110">
        <v>0</v>
      </c>
      <c r="H4600" s="111">
        <v>74947</v>
      </c>
      <c r="I4600" s="111">
        <v>0</v>
      </c>
      <c r="J4600" s="112">
        <v>2498.23</v>
      </c>
      <c r="K4600" s="109" t="s">
        <v>17554</v>
      </c>
      <c r="L4600" s="111">
        <v>-1240.0222000000001</v>
      </c>
      <c r="M4600" s="111">
        <v>0</v>
      </c>
      <c r="N4600" s="2">
        <f t="shared" si="142"/>
        <v>74947</v>
      </c>
      <c r="O4600" s="2">
        <f t="shared" si="143"/>
        <v>2498.2333333333331</v>
      </c>
    </row>
    <row r="4601" spans="1:15" x14ac:dyDescent="0.25">
      <c r="A4601" s="109" t="s">
        <v>17696</v>
      </c>
      <c r="B4601" s="109" t="s">
        <v>9657</v>
      </c>
      <c r="C4601" s="109" t="s">
        <v>9656</v>
      </c>
      <c r="D4601" s="109" t="s">
        <v>4101</v>
      </c>
      <c r="E4601" s="109" t="s">
        <v>9655</v>
      </c>
      <c r="F4601" s="110">
        <v>12</v>
      </c>
      <c r="G4601" s="110">
        <v>0</v>
      </c>
      <c r="H4601" s="111">
        <v>28056</v>
      </c>
      <c r="I4601" s="111">
        <v>0</v>
      </c>
      <c r="J4601" s="112">
        <v>2338</v>
      </c>
      <c r="K4601" s="109" t="s">
        <v>17554</v>
      </c>
      <c r="L4601" s="111">
        <v>-464.19459999999998</v>
      </c>
      <c r="M4601" s="111">
        <v>0</v>
      </c>
      <c r="N4601" s="2">
        <f t="shared" si="142"/>
        <v>28056</v>
      </c>
      <c r="O4601" s="2">
        <f t="shared" si="143"/>
        <v>2338</v>
      </c>
    </row>
    <row r="4602" spans="1:15" x14ac:dyDescent="0.25">
      <c r="A4602" s="109" t="s">
        <v>17696</v>
      </c>
      <c r="B4602" s="109" t="s">
        <v>9654</v>
      </c>
      <c r="C4602" s="109" t="s">
        <v>9653</v>
      </c>
      <c r="D4602" s="109" t="s">
        <v>4102</v>
      </c>
      <c r="E4602" s="109" t="s">
        <v>9652</v>
      </c>
      <c r="F4602" s="110">
        <v>18</v>
      </c>
      <c r="G4602" s="110">
        <v>0</v>
      </c>
      <c r="H4602" s="111">
        <v>45292</v>
      </c>
      <c r="I4602" s="111">
        <v>0</v>
      </c>
      <c r="J4602" s="112">
        <v>2516.2199999999998</v>
      </c>
      <c r="K4602" s="109" t="s">
        <v>17554</v>
      </c>
      <c r="L4602" s="111">
        <v>-749.38030000000003</v>
      </c>
      <c r="M4602" s="111">
        <v>0</v>
      </c>
      <c r="N4602" s="2">
        <f t="shared" si="142"/>
        <v>45292</v>
      </c>
      <c r="O4602" s="2">
        <f t="shared" si="143"/>
        <v>2516.2222222222222</v>
      </c>
    </row>
    <row r="4603" spans="1:15" x14ac:dyDescent="0.25">
      <c r="A4603" s="109" t="s">
        <v>17696</v>
      </c>
      <c r="B4603" s="109" t="s">
        <v>9651</v>
      </c>
      <c r="C4603" s="109" t="s">
        <v>9650</v>
      </c>
      <c r="D4603" s="109" t="s">
        <v>4103</v>
      </c>
      <c r="E4603" s="109" t="s">
        <v>9540</v>
      </c>
      <c r="F4603" s="110">
        <v>44</v>
      </c>
      <c r="G4603" s="110">
        <v>0</v>
      </c>
      <c r="H4603" s="111">
        <v>100679</v>
      </c>
      <c r="I4603" s="111">
        <v>0</v>
      </c>
      <c r="J4603" s="112">
        <v>2288.16</v>
      </c>
      <c r="K4603" s="109" t="s">
        <v>17554</v>
      </c>
      <c r="L4603" s="111">
        <v>-1665.7716</v>
      </c>
      <c r="M4603" s="111">
        <v>0</v>
      </c>
      <c r="N4603" s="2">
        <f t="shared" si="142"/>
        <v>100679</v>
      </c>
      <c r="O4603" s="2">
        <f t="shared" si="143"/>
        <v>2288.159090909091</v>
      </c>
    </row>
    <row r="4604" spans="1:15" x14ac:dyDescent="0.25">
      <c r="A4604" s="109" t="s">
        <v>17696</v>
      </c>
      <c r="B4604" s="109" t="s">
        <v>9640</v>
      </c>
      <c r="C4604" s="109" t="s">
        <v>9639</v>
      </c>
      <c r="D4604" s="109" t="s">
        <v>4104</v>
      </c>
      <c r="E4604" s="109" t="s">
        <v>9649</v>
      </c>
      <c r="F4604" s="110">
        <v>141</v>
      </c>
      <c r="G4604" s="110">
        <v>0</v>
      </c>
      <c r="H4604" s="111">
        <v>450068</v>
      </c>
      <c r="I4604" s="111">
        <v>0</v>
      </c>
      <c r="J4604" s="112">
        <v>3191.97</v>
      </c>
      <c r="K4604" s="109" t="s">
        <v>17554</v>
      </c>
      <c r="L4604" s="111">
        <v>-7446.5546000000004</v>
      </c>
      <c r="M4604" s="111">
        <v>0</v>
      </c>
      <c r="N4604" s="2">
        <f t="shared" si="142"/>
        <v>450068</v>
      </c>
      <c r="O4604" s="2">
        <f t="shared" si="143"/>
        <v>3191.9716312056739</v>
      </c>
    </row>
    <row r="4605" spans="1:15" x14ac:dyDescent="0.25">
      <c r="A4605" s="109" t="s">
        <v>17696</v>
      </c>
      <c r="B4605" s="109" t="s">
        <v>9640</v>
      </c>
      <c r="C4605" s="109" t="s">
        <v>9639</v>
      </c>
      <c r="D4605" s="109" t="s">
        <v>4105</v>
      </c>
      <c r="E4605" s="109" t="s">
        <v>9648</v>
      </c>
      <c r="F4605" s="110">
        <v>271</v>
      </c>
      <c r="G4605" s="110">
        <v>0</v>
      </c>
      <c r="H4605" s="111">
        <v>859594</v>
      </c>
      <c r="I4605" s="111">
        <v>0</v>
      </c>
      <c r="J4605" s="112">
        <v>3171.93</v>
      </c>
      <c r="K4605" s="109" t="s">
        <v>17554</v>
      </c>
      <c r="L4605" s="111">
        <v>-14222.321599999999</v>
      </c>
      <c r="M4605" s="111">
        <v>0</v>
      </c>
      <c r="N4605" s="2">
        <f t="shared" si="142"/>
        <v>859594</v>
      </c>
      <c r="O4605" s="2">
        <f t="shared" si="143"/>
        <v>3171.9335793357932</v>
      </c>
    </row>
    <row r="4606" spans="1:15" x14ac:dyDescent="0.25">
      <c r="A4606" s="109" t="s">
        <v>17696</v>
      </c>
      <c r="B4606" s="109" t="s">
        <v>9640</v>
      </c>
      <c r="C4606" s="109" t="s">
        <v>9639</v>
      </c>
      <c r="D4606" s="109" t="s">
        <v>4106</v>
      </c>
      <c r="E4606" s="109" t="s">
        <v>9647</v>
      </c>
      <c r="F4606" s="110">
        <v>106</v>
      </c>
      <c r="G4606" s="110">
        <v>0</v>
      </c>
      <c r="H4606" s="111">
        <v>334650</v>
      </c>
      <c r="I4606" s="111">
        <v>0</v>
      </c>
      <c r="J4606" s="112">
        <v>3157.08</v>
      </c>
      <c r="K4606" s="109" t="s">
        <v>17554</v>
      </c>
      <c r="L4606" s="111">
        <v>-5536.9210999999996</v>
      </c>
      <c r="M4606" s="111">
        <v>0</v>
      </c>
      <c r="N4606" s="2">
        <f t="shared" si="142"/>
        <v>334650</v>
      </c>
      <c r="O4606" s="2">
        <f t="shared" si="143"/>
        <v>3157.0754716981132</v>
      </c>
    </row>
    <row r="4607" spans="1:15" x14ac:dyDescent="0.25">
      <c r="A4607" s="109" t="s">
        <v>17696</v>
      </c>
      <c r="B4607" s="109" t="s">
        <v>9640</v>
      </c>
      <c r="C4607" s="109" t="s">
        <v>9639</v>
      </c>
      <c r="D4607" s="109" t="s">
        <v>4107</v>
      </c>
      <c r="E4607" s="109" t="s">
        <v>9646</v>
      </c>
      <c r="F4607" s="110">
        <v>150</v>
      </c>
      <c r="G4607" s="110">
        <v>0</v>
      </c>
      <c r="H4607" s="111">
        <v>359686</v>
      </c>
      <c r="I4607" s="111">
        <v>0</v>
      </c>
      <c r="J4607" s="112">
        <v>2397.91</v>
      </c>
      <c r="K4607" s="109" t="s">
        <v>17554</v>
      </c>
      <c r="L4607" s="111">
        <v>-5951.1432000000004</v>
      </c>
      <c r="M4607" s="111">
        <v>0</v>
      </c>
      <c r="N4607" s="2">
        <f t="shared" si="142"/>
        <v>359686</v>
      </c>
      <c r="O4607" s="2">
        <f t="shared" si="143"/>
        <v>2397.9066666666668</v>
      </c>
    </row>
    <row r="4608" spans="1:15" x14ac:dyDescent="0.25">
      <c r="A4608" s="109" t="s">
        <v>17696</v>
      </c>
      <c r="B4608" s="109" t="s">
        <v>9640</v>
      </c>
      <c r="C4608" s="109" t="s">
        <v>9639</v>
      </c>
      <c r="D4608" s="109" t="s">
        <v>4108</v>
      </c>
      <c r="E4608" s="109" t="s">
        <v>9645</v>
      </c>
      <c r="F4608" s="110">
        <v>0</v>
      </c>
      <c r="G4608" s="110">
        <v>190</v>
      </c>
      <c r="H4608" s="111">
        <v>583421</v>
      </c>
      <c r="I4608" s="111">
        <v>583421</v>
      </c>
      <c r="J4608" s="112">
        <v>3070.64</v>
      </c>
      <c r="K4608" s="109" t="s">
        <v>17554</v>
      </c>
      <c r="L4608" s="111">
        <v>-9652.9269999999997</v>
      </c>
      <c r="M4608" s="111">
        <v>0</v>
      </c>
      <c r="N4608" s="2">
        <f t="shared" si="142"/>
        <v>0</v>
      </c>
      <c r="O4608" s="2" t="str">
        <f t="shared" si="143"/>
        <v>No Standing Units</v>
      </c>
    </row>
    <row r="4609" spans="1:15" x14ac:dyDescent="0.25">
      <c r="A4609" s="109" t="s">
        <v>17696</v>
      </c>
      <c r="B4609" s="109" t="s">
        <v>9640</v>
      </c>
      <c r="C4609" s="109" t="s">
        <v>9639</v>
      </c>
      <c r="D4609" s="109" t="s">
        <v>4109</v>
      </c>
      <c r="E4609" s="109" t="s">
        <v>9644</v>
      </c>
      <c r="F4609" s="110">
        <v>100</v>
      </c>
      <c r="G4609" s="110">
        <v>0</v>
      </c>
      <c r="H4609" s="111">
        <v>330143</v>
      </c>
      <c r="I4609" s="111">
        <v>0</v>
      </c>
      <c r="J4609" s="112">
        <v>3301.43</v>
      </c>
      <c r="K4609" s="109" t="s">
        <v>17554</v>
      </c>
      <c r="L4609" s="111">
        <v>-5462.3418000000001</v>
      </c>
      <c r="M4609" s="111">
        <v>0</v>
      </c>
      <c r="N4609" s="2">
        <f t="shared" si="142"/>
        <v>330143</v>
      </c>
      <c r="O4609" s="2">
        <f t="shared" si="143"/>
        <v>3301.43</v>
      </c>
    </row>
    <row r="4610" spans="1:15" x14ac:dyDescent="0.25">
      <c r="A4610" s="109" t="s">
        <v>17696</v>
      </c>
      <c r="B4610" s="109" t="s">
        <v>9640</v>
      </c>
      <c r="C4610" s="109" t="s">
        <v>9639</v>
      </c>
      <c r="D4610" s="109" t="s">
        <v>4110</v>
      </c>
      <c r="E4610" s="109" t="s">
        <v>6129</v>
      </c>
      <c r="F4610" s="110">
        <v>217</v>
      </c>
      <c r="G4610" s="110">
        <v>0</v>
      </c>
      <c r="H4610" s="111">
        <v>725402</v>
      </c>
      <c r="I4610" s="111">
        <v>0</v>
      </c>
      <c r="J4610" s="112">
        <v>3342.87</v>
      </c>
      <c r="K4610" s="109" t="s">
        <v>17554</v>
      </c>
      <c r="L4610" s="111">
        <v>-12002.070599999999</v>
      </c>
      <c r="M4610" s="111">
        <v>0</v>
      </c>
      <c r="N4610" s="2">
        <f t="shared" si="142"/>
        <v>725402</v>
      </c>
      <c r="O4610" s="2">
        <f t="shared" si="143"/>
        <v>3342.8663594470045</v>
      </c>
    </row>
    <row r="4611" spans="1:15" x14ac:dyDescent="0.25">
      <c r="A4611" s="109" t="s">
        <v>17696</v>
      </c>
      <c r="B4611" s="109" t="s">
        <v>9640</v>
      </c>
      <c r="C4611" s="109" t="s">
        <v>9639</v>
      </c>
      <c r="D4611" s="109" t="s">
        <v>4111</v>
      </c>
      <c r="E4611" s="109" t="s">
        <v>9643</v>
      </c>
      <c r="F4611" s="110">
        <v>107</v>
      </c>
      <c r="G4611" s="110">
        <v>0</v>
      </c>
      <c r="H4611" s="111">
        <v>193793</v>
      </c>
      <c r="I4611" s="111">
        <v>0</v>
      </c>
      <c r="J4611" s="112">
        <v>1811.15</v>
      </c>
      <c r="K4611" s="109" t="s">
        <v>17554</v>
      </c>
      <c r="L4611" s="111">
        <v>-3206.3793999999998</v>
      </c>
      <c r="M4611" s="111">
        <v>0</v>
      </c>
      <c r="N4611" s="2">
        <f t="shared" si="142"/>
        <v>193793</v>
      </c>
      <c r="O4611" s="2">
        <f t="shared" si="143"/>
        <v>1811.1495327102805</v>
      </c>
    </row>
    <row r="4612" spans="1:15" x14ac:dyDescent="0.25">
      <c r="A4612" s="109" t="s">
        <v>17696</v>
      </c>
      <c r="B4612" s="109" t="s">
        <v>9640</v>
      </c>
      <c r="C4612" s="109" t="s">
        <v>9639</v>
      </c>
      <c r="D4612" s="109" t="s">
        <v>4112</v>
      </c>
      <c r="E4612" s="109" t="s">
        <v>9643</v>
      </c>
      <c r="F4612" s="110">
        <v>17</v>
      </c>
      <c r="G4612" s="110">
        <v>0</v>
      </c>
      <c r="H4612" s="111">
        <v>38702</v>
      </c>
      <c r="I4612" s="111">
        <v>0</v>
      </c>
      <c r="J4612" s="112">
        <v>2276.59</v>
      </c>
      <c r="K4612" s="109" t="s">
        <v>17554</v>
      </c>
      <c r="L4612" s="111">
        <v>-640.34550000000002</v>
      </c>
      <c r="M4612" s="111">
        <v>0</v>
      </c>
      <c r="N4612" s="2">
        <f t="shared" ref="N4612:N4675" si="144">H4612-I4612</f>
        <v>38702</v>
      </c>
      <c r="O4612" s="2">
        <f t="shared" ref="O4612:O4675" si="145">IF(F4612&gt;0,N4612/F4612,"No Standing Units")</f>
        <v>2276.5882352941176</v>
      </c>
    </row>
    <row r="4613" spans="1:15" x14ac:dyDescent="0.25">
      <c r="A4613" s="109" t="s">
        <v>17696</v>
      </c>
      <c r="B4613" s="109" t="s">
        <v>9640</v>
      </c>
      <c r="C4613" s="109" t="s">
        <v>9639</v>
      </c>
      <c r="D4613" s="109" t="s">
        <v>4113</v>
      </c>
      <c r="E4613" s="109" t="s">
        <v>9642</v>
      </c>
      <c r="F4613" s="110">
        <v>56</v>
      </c>
      <c r="G4613" s="110">
        <v>0</v>
      </c>
      <c r="H4613" s="111">
        <v>114689</v>
      </c>
      <c r="I4613" s="111">
        <v>0</v>
      </c>
      <c r="J4613" s="112">
        <v>2048.02</v>
      </c>
      <c r="K4613" s="109" t="s">
        <v>17554</v>
      </c>
      <c r="L4613" s="111">
        <v>-1897.5710999999999</v>
      </c>
      <c r="M4613" s="111">
        <v>0</v>
      </c>
      <c r="N4613" s="2">
        <f t="shared" si="144"/>
        <v>114689</v>
      </c>
      <c r="O4613" s="2">
        <f t="shared" si="145"/>
        <v>2048.0178571428573</v>
      </c>
    </row>
    <row r="4614" spans="1:15" x14ac:dyDescent="0.25">
      <c r="A4614" s="109" t="s">
        <v>17696</v>
      </c>
      <c r="B4614" s="109" t="s">
        <v>9640</v>
      </c>
      <c r="C4614" s="109" t="s">
        <v>9639</v>
      </c>
      <c r="D4614" s="109" t="s">
        <v>4114</v>
      </c>
      <c r="E4614" s="109" t="s">
        <v>9641</v>
      </c>
      <c r="F4614" s="110">
        <v>49</v>
      </c>
      <c r="G4614" s="110">
        <v>0</v>
      </c>
      <c r="H4614" s="111">
        <v>104649</v>
      </c>
      <c r="I4614" s="111">
        <v>0</v>
      </c>
      <c r="J4614" s="112">
        <v>2135.69</v>
      </c>
      <c r="K4614" s="109" t="s">
        <v>17554</v>
      </c>
      <c r="L4614" s="111">
        <v>-1731.4639</v>
      </c>
      <c r="M4614" s="111">
        <v>0</v>
      </c>
      <c r="N4614" s="2">
        <f t="shared" si="144"/>
        <v>104649</v>
      </c>
      <c r="O4614" s="2">
        <f t="shared" si="145"/>
        <v>2135.6938775510203</v>
      </c>
    </row>
    <row r="4615" spans="1:15" x14ac:dyDescent="0.25">
      <c r="A4615" s="109" t="s">
        <v>17696</v>
      </c>
      <c r="B4615" s="109" t="s">
        <v>9640</v>
      </c>
      <c r="C4615" s="109" t="s">
        <v>9639</v>
      </c>
      <c r="D4615" s="109" t="s">
        <v>4115</v>
      </c>
      <c r="E4615" s="109" t="s">
        <v>9638</v>
      </c>
      <c r="F4615" s="110">
        <v>14</v>
      </c>
      <c r="G4615" s="110">
        <v>0</v>
      </c>
      <c r="H4615" s="111">
        <v>30439</v>
      </c>
      <c r="I4615" s="111">
        <v>0</v>
      </c>
      <c r="J4615" s="112">
        <v>2174.21</v>
      </c>
      <c r="K4615" s="109" t="s">
        <v>17554</v>
      </c>
      <c r="L4615" s="111">
        <v>-503.63200000000001</v>
      </c>
      <c r="M4615" s="111">
        <v>0</v>
      </c>
      <c r="N4615" s="2">
        <f t="shared" si="144"/>
        <v>30439</v>
      </c>
      <c r="O4615" s="2">
        <f t="shared" si="145"/>
        <v>2174.2142857142858</v>
      </c>
    </row>
    <row r="4616" spans="1:15" x14ac:dyDescent="0.25">
      <c r="A4616" s="109" t="s">
        <v>17696</v>
      </c>
      <c r="B4616" s="109" t="s">
        <v>9637</v>
      </c>
      <c r="C4616" s="109" t="s">
        <v>9636</v>
      </c>
      <c r="D4616" s="109" t="s">
        <v>4116</v>
      </c>
      <c r="E4616" s="109" t="s">
        <v>9540</v>
      </c>
      <c r="F4616" s="110">
        <v>50</v>
      </c>
      <c r="G4616" s="110">
        <v>0</v>
      </c>
      <c r="H4616" s="111">
        <v>131356</v>
      </c>
      <c r="I4616" s="111">
        <v>0</v>
      </c>
      <c r="J4616" s="112">
        <v>2627.12</v>
      </c>
      <c r="K4616" s="109" t="s">
        <v>17554</v>
      </c>
      <c r="L4616" s="111">
        <v>-2173.3411999999998</v>
      </c>
      <c r="M4616" s="111">
        <v>0</v>
      </c>
      <c r="N4616" s="2">
        <f t="shared" si="144"/>
        <v>131356</v>
      </c>
      <c r="O4616" s="2">
        <f t="shared" si="145"/>
        <v>2627.12</v>
      </c>
    </row>
    <row r="4617" spans="1:15" x14ac:dyDescent="0.25">
      <c r="A4617" s="109" t="s">
        <v>17696</v>
      </c>
      <c r="B4617" s="109" t="s">
        <v>9635</v>
      </c>
      <c r="C4617" s="109" t="s">
        <v>9634</v>
      </c>
      <c r="D4617" s="109" t="s">
        <v>4117</v>
      </c>
      <c r="E4617" s="109" t="s">
        <v>9633</v>
      </c>
      <c r="F4617" s="110">
        <v>20</v>
      </c>
      <c r="G4617" s="110">
        <v>0</v>
      </c>
      <c r="H4617" s="111">
        <v>48952</v>
      </c>
      <c r="I4617" s="111">
        <v>0</v>
      </c>
      <c r="J4617" s="112">
        <v>2447.6</v>
      </c>
      <c r="K4617" s="109" t="s">
        <v>17554</v>
      </c>
      <c r="L4617" s="111">
        <v>-809.92989999999998</v>
      </c>
      <c r="M4617" s="111">
        <v>0</v>
      </c>
      <c r="N4617" s="2">
        <f t="shared" si="144"/>
        <v>48952</v>
      </c>
      <c r="O4617" s="2">
        <f t="shared" si="145"/>
        <v>2447.6</v>
      </c>
    </row>
    <row r="4618" spans="1:15" x14ac:dyDescent="0.25">
      <c r="A4618" s="109" t="s">
        <v>17696</v>
      </c>
      <c r="B4618" s="109" t="s">
        <v>9632</v>
      </c>
      <c r="C4618" s="109" t="s">
        <v>9631</v>
      </c>
      <c r="D4618" s="109" t="s">
        <v>4118</v>
      </c>
      <c r="E4618" s="109" t="s">
        <v>9540</v>
      </c>
      <c r="F4618" s="110">
        <v>36</v>
      </c>
      <c r="G4618" s="110">
        <v>0</v>
      </c>
      <c r="H4618" s="111">
        <v>89474</v>
      </c>
      <c r="I4618" s="111">
        <v>0</v>
      </c>
      <c r="J4618" s="112">
        <v>2485.39</v>
      </c>
      <c r="K4618" s="109" t="s">
        <v>17554</v>
      </c>
      <c r="L4618" s="111">
        <v>-1480.3851999999999</v>
      </c>
      <c r="M4618" s="111">
        <v>0</v>
      </c>
      <c r="N4618" s="2">
        <f t="shared" si="144"/>
        <v>89474</v>
      </c>
      <c r="O4618" s="2">
        <f t="shared" si="145"/>
        <v>2485.3888888888887</v>
      </c>
    </row>
    <row r="4619" spans="1:15" x14ac:dyDescent="0.25">
      <c r="A4619" s="109" t="s">
        <v>17696</v>
      </c>
      <c r="B4619" s="109" t="s">
        <v>9630</v>
      </c>
      <c r="C4619" s="109" t="s">
        <v>9629</v>
      </c>
      <c r="D4619" s="109" t="s">
        <v>4119</v>
      </c>
      <c r="E4619" s="109" t="s">
        <v>9628</v>
      </c>
      <c r="F4619" s="110">
        <v>95</v>
      </c>
      <c r="G4619" s="110">
        <v>0</v>
      </c>
      <c r="H4619" s="111">
        <v>254462</v>
      </c>
      <c r="I4619" s="111">
        <v>0</v>
      </c>
      <c r="J4619" s="112">
        <v>2678.55</v>
      </c>
      <c r="K4619" s="109" t="s">
        <v>17554</v>
      </c>
      <c r="L4619" s="111">
        <v>-4210.1719999999996</v>
      </c>
      <c r="M4619" s="111">
        <v>0</v>
      </c>
      <c r="N4619" s="2">
        <f t="shared" si="144"/>
        <v>254462</v>
      </c>
      <c r="O4619" s="2">
        <f t="shared" si="145"/>
        <v>2678.5473684210529</v>
      </c>
    </row>
    <row r="4620" spans="1:15" x14ac:dyDescent="0.25">
      <c r="A4620" s="109" t="s">
        <v>17696</v>
      </c>
      <c r="B4620" s="109" t="s">
        <v>9627</v>
      </c>
      <c r="C4620" s="109" t="s">
        <v>9626</v>
      </c>
      <c r="D4620" s="109" t="s">
        <v>4120</v>
      </c>
      <c r="E4620" s="109" t="s">
        <v>9625</v>
      </c>
      <c r="F4620" s="110">
        <v>42</v>
      </c>
      <c r="G4620" s="110">
        <v>0</v>
      </c>
      <c r="H4620" s="111">
        <v>108107</v>
      </c>
      <c r="I4620" s="111">
        <v>0</v>
      </c>
      <c r="J4620" s="112">
        <v>2573.98</v>
      </c>
      <c r="K4620" s="109" t="s">
        <v>17554</v>
      </c>
      <c r="L4620" s="111">
        <v>-1788.6668999999999</v>
      </c>
      <c r="M4620" s="111">
        <v>0</v>
      </c>
      <c r="N4620" s="2">
        <f t="shared" si="144"/>
        <v>108107</v>
      </c>
      <c r="O4620" s="2">
        <f t="shared" si="145"/>
        <v>2573.9761904761904</v>
      </c>
    </row>
    <row r="4621" spans="1:15" x14ac:dyDescent="0.25">
      <c r="A4621" s="109" t="s">
        <v>17696</v>
      </c>
      <c r="B4621" s="109" t="s">
        <v>9624</v>
      </c>
      <c r="C4621" s="109" t="s">
        <v>9623</v>
      </c>
      <c r="D4621" s="109" t="s">
        <v>4121</v>
      </c>
      <c r="E4621" s="109" t="s">
        <v>9540</v>
      </c>
      <c r="F4621" s="110">
        <v>36</v>
      </c>
      <c r="G4621" s="110">
        <v>0</v>
      </c>
      <c r="H4621" s="111">
        <v>100383</v>
      </c>
      <c r="I4621" s="111">
        <v>0</v>
      </c>
      <c r="J4621" s="112">
        <v>2788.42</v>
      </c>
      <c r="K4621" s="109" t="s">
        <v>17552</v>
      </c>
      <c r="L4621" s="111">
        <v>4780.1270999999997</v>
      </c>
      <c r="M4621" s="111">
        <v>0</v>
      </c>
      <c r="N4621" s="2">
        <f t="shared" si="144"/>
        <v>100383</v>
      </c>
      <c r="O4621" s="2">
        <f t="shared" si="145"/>
        <v>2788.4166666666665</v>
      </c>
    </row>
    <row r="4622" spans="1:15" x14ac:dyDescent="0.25">
      <c r="A4622" s="109" t="s">
        <v>17696</v>
      </c>
      <c r="B4622" s="109" t="s">
        <v>9622</v>
      </c>
      <c r="C4622" s="109" t="s">
        <v>9621</v>
      </c>
      <c r="D4622" s="109" t="s">
        <v>4122</v>
      </c>
      <c r="E4622" s="109" t="s">
        <v>9620</v>
      </c>
      <c r="F4622" s="110">
        <v>53</v>
      </c>
      <c r="G4622" s="110">
        <v>0</v>
      </c>
      <c r="H4622" s="111">
        <v>144976</v>
      </c>
      <c r="I4622" s="111">
        <v>0</v>
      </c>
      <c r="J4622" s="112">
        <v>2735.4</v>
      </c>
      <c r="K4622" s="109" t="s">
        <v>17554</v>
      </c>
      <c r="L4622" s="111">
        <v>-2398.6839</v>
      </c>
      <c r="M4622" s="111">
        <v>0</v>
      </c>
      <c r="N4622" s="2">
        <f t="shared" si="144"/>
        <v>144976</v>
      </c>
      <c r="O4622" s="2">
        <f t="shared" si="145"/>
        <v>2735.3962264150941</v>
      </c>
    </row>
    <row r="4623" spans="1:15" x14ac:dyDescent="0.25">
      <c r="A4623" s="109" t="s">
        <v>17696</v>
      </c>
      <c r="B4623" s="109" t="s">
        <v>9619</v>
      </c>
      <c r="C4623" s="109" t="s">
        <v>9618</v>
      </c>
      <c r="D4623" s="109" t="s">
        <v>4123</v>
      </c>
      <c r="E4623" s="109" t="s">
        <v>9617</v>
      </c>
      <c r="F4623" s="110">
        <v>61</v>
      </c>
      <c r="G4623" s="110">
        <v>0</v>
      </c>
      <c r="H4623" s="111">
        <v>163066</v>
      </c>
      <c r="I4623" s="111">
        <v>0</v>
      </c>
      <c r="J4623" s="112">
        <v>2673.21</v>
      </c>
      <c r="K4623" s="109" t="s">
        <v>17552</v>
      </c>
      <c r="L4623" s="111">
        <v>7765.0272000000004</v>
      </c>
      <c r="M4623" s="111">
        <v>0</v>
      </c>
      <c r="N4623" s="2">
        <f t="shared" si="144"/>
        <v>163066</v>
      </c>
      <c r="O4623" s="2">
        <f t="shared" si="145"/>
        <v>2673.2131147540986</v>
      </c>
    </row>
    <row r="4624" spans="1:15" x14ac:dyDescent="0.25">
      <c r="A4624" s="109" t="s">
        <v>17696</v>
      </c>
      <c r="B4624" s="109" t="s">
        <v>9616</v>
      </c>
      <c r="C4624" s="109" t="s">
        <v>9615</v>
      </c>
      <c r="D4624" s="109" t="s">
        <v>4124</v>
      </c>
      <c r="E4624" s="109" t="s">
        <v>9540</v>
      </c>
      <c r="F4624" s="110">
        <v>36</v>
      </c>
      <c r="G4624" s="110">
        <v>0</v>
      </c>
      <c r="H4624" s="111">
        <v>89161</v>
      </c>
      <c r="I4624" s="111">
        <v>0</v>
      </c>
      <c r="J4624" s="112">
        <v>2476.69</v>
      </c>
      <c r="K4624" s="109" t="s">
        <v>17554</v>
      </c>
      <c r="L4624" s="111">
        <v>-1475.2003</v>
      </c>
      <c r="M4624" s="111">
        <v>0</v>
      </c>
      <c r="N4624" s="2">
        <f t="shared" si="144"/>
        <v>89161</v>
      </c>
      <c r="O4624" s="2">
        <f t="shared" si="145"/>
        <v>2476.6944444444443</v>
      </c>
    </row>
    <row r="4625" spans="1:15" x14ac:dyDescent="0.25">
      <c r="A4625" s="109" t="s">
        <v>17696</v>
      </c>
      <c r="B4625" s="109" t="s">
        <v>9614</v>
      </c>
      <c r="C4625" s="109" t="s">
        <v>9613</v>
      </c>
      <c r="D4625" s="109" t="s">
        <v>4125</v>
      </c>
      <c r="E4625" s="109" t="s">
        <v>9540</v>
      </c>
      <c r="F4625" s="110">
        <v>32</v>
      </c>
      <c r="G4625" s="110">
        <v>0</v>
      </c>
      <c r="H4625" s="111">
        <v>82961</v>
      </c>
      <c r="I4625" s="111">
        <v>0</v>
      </c>
      <c r="J4625" s="112">
        <v>2592.5300000000002</v>
      </c>
      <c r="K4625" s="109" t="s">
        <v>17554</v>
      </c>
      <c r="L4625" s="111">
        <v>-1372.6246000000001</v>
      </c>
      <c r="M4625" s="111">
        <v>0</v>
      </c>
      <c r="N4625" s="2">
        <f t="shared" si="144"/>
        <v>82961</v>
      </c>
      <c r="O4625" s="2">
        <f t="shared" si="145"/>
        <v>2592.53125</v>
      </c>
    </row>
    <row r="4626" spans="1:15" x14ac:dyDescent="0.25">
      <c r="A4626" s="109" t="s">
        <v>17696</v>
      </c>
      <c r="B4626" s="109" t="s">
        <v>9612</v>
      </c>
      <c r="C4626" s="109" t="s">
        <v>9611</v>
      </c>
      <c r="D4626" s="109" t="s">
        <v>4126</v>
      </c>
      <c r="E4626" s="109" t="s">
        <v>9610</v>
      </c>
      <c r="F4626" s="110">
        <v>78</v>
      </c>
      <c r="G4626" s="110">
        <v>0</v>
      </c>
      <c r="H4626" s="111">
        <v>199342</v>
      </c>
      <c r="I4626" s="111">
        <v>0</v>
      </c>
      <c r="J4626" s="112">
        <v>2555.67</v>
      </c>
      <c r="K4626" s="109" t="s">
        <v>17554</v>
      </c>
      <c r="L4626" s="111">
        <v>-3298.1871999999998</v>
      </c>
      <c r="M4626" s="111">
        <v>0</v>
      </c>
      <c r="N4626" s="2">
        <f t="shared" si="144"/>
        <v>199342</v>
      </c>
      <c r="O4626" s="2">
        <f t="shared" si="145"/>
        <v>2555.6666666666665</v>
      </c>
    </row>
    <row r="4627" spans="1:15" x14ac:dyDescent="0.25">
      <c r="A4627" s="109" t="s">
        <v>17696</v>
      </c>
      <c r="B4627" s="109" t="s">
        <v>9609</v>
      </c>
      <c r="C4627" s="109" t="s">
        <v>9608</v>
      </c>
      <c r="D4627" s="109" t="s">
        <v>4127</v>
      </c>
      <c r="E4627" s="109" t="s">
        <v>9607</v>
      </c>
      <c r="F4627" s="110">
        <v>30</v>
      </c>
      <c r="G4627" s="110">
        <v>0</v>
      </c>
      <c r="H4627" s="111">
        <v>82021</v>
      </c>
      <c r="I4627" s="111">
        <v>0</v>
      </c>
      <c r="J4627" s="112">
        <v>2734.03</v>
      </c>
      <c r="K4627" s="109" t="s">
        <v>17554</v>
      </c>
      <c r="L4627" s="111">
        <v>-1357.0717999999999</v>
      </c>
      <c r="M4627" s="111">
        <v>0</v>
      </c>
      <c r="N4627" s="2">
        <f t="shared" si="144"/>
        <v>82021</v>
      </c>
      <c r="O4627" s="2">
        <f t="shared" si="145"/>
        <v>2734.0333333333333</v>
      </c>
    </row>
    <row r="4628" spans="1:15" x14ac:dyDescent="0.25">
      <c r="A4628" s="109" t="s">
        <v>17696</v>
      </c>
      <c r="B4628" s="109" t="s">
        <v>9606</v>
      </c>
      <c r="C4628" s="109" t="s">
        <v>9605</v>
      </c>
      <c r="D4628" s="109" t="s">
        <v>4128</v>
      </c>
      <c r="E4628" s="109" t="s">
        <v>9540</v>
      </c>
      <c r="F4628" s="110">
        <v>265</v>
      </c>
      <c r="G4628" s="110">
        <v>0</v>
      </c>
      <c r="H4628" s="111">
        <v>731799</v>
      </c>
      <c r="I4628" s="111">
        <v>0</v>
      </c>
      <c r="J4628" s="112">
        <v>2761.51</v>
      </c>
      <c r="K4628" s="109" t="s">
        <v>17554</v>
      </c>
      <c r="L4628" s="111">
        <v>-12107.8959</v>
      </c>
      <c r="M4628" s="111">
        <v>0</v>
      </c>
      <c r="N4628" s="2">
        <f t="shared" si="144"/>
        <v>731799</v>
      </c>
      <c r="O4628" s="2">
        <f t="shared" si="145"/>
        <v>2761.5056603773587</v>
      </c>
    </row>
    <row r="4629" spans="1:15" x14ac:dyDescent="0.25">
      <c r="A4629" s="109" t="s">
        <v>17696</v>
      </c>
      <c r="B4629" s="109" t="s">
        <v>9606</v>
      </c>
      <c r="C4629" s="109" t="s">
        <v>9605</v>
      </c>
      <c r="D4629" s="109" t="s">
        <v>4129</v>
      </c>
      <c r="E4629" s="109" t="s">
        <v>9604</v>
      </c>
      <c r="F4629" s="110">
        <v>177</v>
      </c>
      <c r="G4629" s="110">
        <v>0</v>
      </c>
      <c r="H4629" s="111">
        <v>388683</v>
      </c>
      <c r="I4629" s="111">
        <v>0</v>
      </c>
      <c r="J4629" s="112">
        <v>2195.9499999999998</v>
      </c>
      <c r="K4629" s="109" t="s">
        <v>17554</v>
      </c>
      <c r="L4629" s="111">
        <v>-6430.9204</v>
      </c>
      <c r="M4629" s="111">
        <v>0</v>
      </c>
      <c r="N4629" s="2">
        <f t="shared" si="144"/>
        <v>388683</v>
      </c>
      <c r="O4629" s="2">
        <f t="shared" si="145"/>
        <v>2195.9491525423728</v>
      </c>
    </row>
    <row r="4630" spans="1:15" x14ac:dyDescent="0.25">
      <c r="A4630" s="109" t="s">
        <v>17696</v>
      </c>
      <c r="B4630" s="109" t="s">
        <v>9603</v>
      </c>
      <c r="C4630" s="109" t="s">
        <v>9602</v>
      </c>
      <c r="D4630" s="109" t="s">
        <v>4130</v>
      </c>
      <c r="E4630" s="109" t="s">
        <v>9540</v>
      </c>
      <c r="F4630" s="110">
        <v>90</v>
      </c>
      <c r="G4630" s="110">
        <v>0</v>
      </c>
      <c r="H4630" s="111">
        <v>209835</v>
      </c>
      <c r="I4630" s="111">
        <v>0</v>
      </c>
      <c r="J4630" s="112">
        <v>2331.5</v>
      </c>
      <c r="K4630" s="109" t="s">
        <v>17554</v>
      </c>
      <c r="L4630" s="111">
        <v>-3471.8024999999998</v>
      </c>
      <c r="M4630" s="111">
        <v>0</v>
      </c>
      <c r="N4630" s="2">
        <f t="shared" si="144"/>
        <v>209835</v>
      </c>
      <c r="O4630" s="2">
        <f t="shared" si="145"/>
        <v>2331.5</v>
      </c>
    </row>
    <row r="4631" spans="1:15" x14ac:dyDescent="0.25">
      <c r="A4631" s="109" t="s">
        <v>17696</v>
      </c>
      <c r="B4631" s="109" t="s">
        <v>9601</v>
      </c>
      <c r="C4631" s="109" t="s">
        <v>9600</v>
      </c>
      <c r="D4631" s="109" t="s">
        <v>4131</v>
      </c>
      <c r="E4631" s="109" t="s">
        <v>9599</v>
      </c>
      <c r="F4631" s="110">
        <v>22</v>
      </c>
      <c r="G4631" s="110">
        <v>0</v>
      </c>
      <c r="H4631" s="111">
        <v>56001</v>
      </c>
      <c r="I4631" s="111">
        <v>0</v>
      </c>
      <c r="J4631" s="112">
        <v>2545.5</v>
      </c>
      <c r="K4631" s="109" t="s">
        <v>17554</v>
      </c>
      <c r="L4631" s="111">
        <v>-926.5557</v>
      </c>
      <c r="M4631" s="111">
        <v>0</v>
      </c>
      <c r="N4631" s="2">
        <f t="shared" si="144"/>
        <v>56001</v>
      </c>
      <c r="O4631" s="2">
        <f t="shared" si="145"/>
        <v>2545.5</v>
      </c>
    </row>
    <row r="4632" spans="1:15" x14ac:dyDescent="0.25">
      <c r="A4632" s="109" t="s">
        <v>17696</v>
      </c>
      <c r="B4632" s="109" t="s">
        <v>9597</v>
      </c>
      <c r="C4632" s="109" t="s">
        <v>9596</v>
      </c>
      <c r="D4632" s="109" t="s">
        <v>4132</v>
      </c>
      <c r="E4632" s="109" t="s">
        <v>9598</v>
      </c>
      <c r="F4632" s="110">
        <v>200</v>
      </c>
      <c r="G4632" s="110">
        <v>0</v>
      </c>
      <c r="H4632" s="111">
        <v>597304</v>
      </c>
      <c r="I4632" s="111">
        <v>0</v>
      </c>
      <c r="J4632" s="112">
        <v>2986.52</v>
      </c>
      <c r="K4632" s="109" t="s">
        <v>17554</v>
      </c>
      <c r="L4632" s="111">
        <v>-9882.6350999999995</v>
      </c>
      <c r="M4632" s="111">
        <v>0</v>
      </c>
      <c r="N4632" s="2">
        <f t="shared" si="144"/>
        <v>597304</v>
      </c>
      <c r="O4632" s="2">
        <f t="shared" si="145"/>
        <v>2986.52</v>
      </c>
    </row>
    <row r="4633" spans="1:15" x14ac:dyDescent="0.25">
      <c r="A4633" s="109" t="s">
        <v>17696</v>
      </c>
      <c r="B4633" s="109" t="s">
        <v>9597</v>
      </c>
      <c r="C4633" s="109" t="s">
        <v>9596</v>
      </c>
      <c r="D4633" s="109" t="s">
        <v>4133</v>
      </c>
      <c r="E4633" s="109" t="s">
        <v>9595</v>
      </c>
      <c r="F4633" s="110">
        <v>200</v>
      </c>
      <c r="G4633" s="110">
        <v>0</v>
      </c>
      <c r="H4633" s="111">
        <v>409477</v>
      </c>
      <c r="I4633" s="111">
        <v>0</v>
      </c>
      <c r="J4633" s="112">
        <v>2047.38</v>
      </c>
      <c r="K4633" s="109" t="s">
        <v>17554</v>
      </c>
      <c r="L4633" s="111">
        <v>-6774.9598999999998</v>
      </c>
      <c r="M4633" s="111">
        <v>0</v>
      </c>
      <c r="N4633" s="2">
        <f t="shared" si="144"/>
        <v>409477</v>
      </c>
      <c r="O4633" s="2">
        <f t="shared" si="145"/>
        <v>2047.385</v>
      </c>
    </row>
    <row r="4634" spans="1:15" x14ac:dyDescent="0.25">
      <c r="A4634" s="109" t="s">
        <v>17696</v>
      </c>
      <c r="B4634" s="109" t="s">
        <v>9594</v>
      </c>
      <c r="C4634" s="109" t="s">
        <v>9593</v>
      </c>
      <c r="D4634" s="109" t="s">
        <v>4134</v>
      </c>
      <c r="E4634" s="109" t="s">
        <v>9540</v>
      </c>
      <c r="F4634" s="110">
        <v>18</v>
      </c>
      <c r="G4634" s="110">
        <v>0</v>
      </c>
      <c r="H4634" s="111">
        <v>45925</v>
      </c>
      <c r="I4634" s="111">
        <v>0</v>
      </c>
      <c r="J4634" s="112">
        <v>2551.39</v>
      </c>
      <c r="K4634" s="109" t="s">
        <v>17552</v>
      </c>
      <c r="L4634" s="111">
        <v>2186.8881000000001</v>
      </c>
      <c r="M4634" s="111">
        <v>0</v>
      </c>
      <c r="N4634" s="2">
        <f t="shared" si="144"/>
        <v>45925</v>
      </c>
      <c r="O4634" s="2">
        <f t="shared" si="145"/>
        <v>2551.3888888888887</v>
      </c>
    </row>
    <row r="4635" spans="1:15" x14ac:dyDescent="0.25">
      <c r="A4635" s="109" t="s">
        <v>17696</v>
      </c>
      <c r="B4635" s="109" t="s">
        <v>9592</v>
      </c>
      <c r="C4635" s="109" t="s">
        <v>9591</v>
      </c>
      <c r="D4635" s="109" t="s">
        <v>4135</v>
      </c>
      <c r="E4635" s="109" t="s">
        <v>9540</v>
      </c>
      <c r="F4635" s="110">
        <v>29</v>
      </c>
      <c r="G4635" s="110">
        <v>0</v>
      </c>
      <c r="H4635" s="111">
        <v>70618</v>
      </c>
      <c r="I4635" s="111">
        <v>0</v>
      </c>
      <c r="J4635" s="112">
        <v>2435.1</v>
      </c>
      <c r="K4635" s="109" t="s">
        <v>17554</v>
      </c>
      <c r="L4635" s="111">
        <v>-1168.4055000000001</v>
      </c>
      <c r="M4635" s="111">
        <v>0</v>
      </c>
      <c r="N4635" s="2">
        <f t="shared" si="144"/>
        <v>70618</v>
      </c>
      <c r="O4635" s="2">
        <f t="shared" si="145"/>
        <v>2435.1034482758619</v>
      </c>
    </row>
    <row r="4636" spans="1:15" x14ac:dyDescent="0.25">
      <c r="A4636" s="109" t="s">
        <v>17696</v>
      </c>
      <c r="B4636" s="109" t="s">
        <v>9590</v>
      </c>
      <c r="C4636" s="109" t="s">
        <v>9589</v>
      </c>
      <c r="D4636" s="109" t="s">
        <v>4136</v>
      </c>
      <c r="E4636" s="109" t="s">
        <v>9588</v>
      </c>
      <c r="F4636" s="110">
        <v>38</v>
      </c>
      <c r="G4636" s="110">
        <v>0</v>
      </c>
      <c r="H4636" s="111">
        <v>92059</v>
      </c>
      <c r="I4636" s="111">
        <v>0</v>
      </c>
      <c r="J4636" s="112">
        <v>2422.61</v>
      </c>
      <c r="K4636" s="109" t="s">
        <v>17554</v>
      </c>
      <c r="L4636" s="111">
        <v>-1523.1559999999999</v>
      </c>
      <c r="M4636" s="111">
        <v>0</v>
      </c>
      <c r="N4636" s="2">
        <f t="shared" si="144"/>
        <v>92059</v>
      </c>
      <c r="O4636" s="2">
        <f t="shared" si="145"/>
        <v>2422.6052631578946</v>
      </c>
    </row>
    <row r="4637" spans="1:15" x14ac:dyDescent="0.25">
      <c r="A4637" s="109" t="s">
        <v>17696</v>
      </c>
      <c r="B4637" s="109" t="s">
        <v>9587</v>
      </c>
      <c r="C4637" s="109" t="s">
        <v>9586</v>
      </c>
      <c r="D4637" s="109" t="s">
        <v>4137</v>
      </c>
      <c r="E4637" s="109" t="s">
        <v>9585</v>
      </c>
      <c r="F4637" s="110">
        <v>60</v>
      </c>
      <c r="G4637" s="110">
        <v>0</v>
      </c>
      <c r="H4637" s="111">
        <v>173763</v>
      </c>
      <c r="I4637" s="111">
        <v>0</v>
      </c>
      <c r="J4637" s="112">
        <v>2896.05</v>
      </c>
      <c r="K4637" s="109" t="s">
        <v>17554</v>
      </c>
      <c r="L4637" s="111">
        <v>-2874.9854999999998</v>
      </c>
      <c r="M4637" s="111">
        <v>0</v>
      </c>
      <c r="N4637" s="2">
        <f t="shared" si="144"/>
        <v>173763</v>
      </c>
      <c r="O4637" s="2">
        <f t="shared" si="145"/>
        <v>2896.05</v>
      </c>
    </row>
    <row r="4638" spans="1:15" x14ac:dyDescent="0.25">
      <c r="A4638" s="109" t="s">
        <v>17696</v>
      </c>
      <c r="B4638" s="109" t="s">
        <v>9584</v>
      </c>
      <c r="C4638" s="109" t="s">
        <v>9583</v>
      </c>
      <c r="D4638" s="109" t="s">
        <v>4138</v>
      </c>
      <c r="E4638" s="109" t="s">
        <v>9582</v>
      </c>
      <c r="F4638" s="110">
        <v>16</v>
      </c>
      <c r="G4638" s="110">
        <v>0</v>
      </c>
      <c r="H4638" s="111">
        <v>44636</v>
      </c>
      <c r="I4638" s="111">
        <v>0</v>
      </c>
      <c r="J4638" s="112">
        <v>2789.75</v>
      </c>
      <c r="K4638" s="109" t="s">
        <v>17554</v>
      </c>
      <c r="L4638" s="111">
        <v>-738.5204</v>
      </c>
      <c r="M4638" s="111">
        <v>0</v>
      </c>
      <c r="N4638" s="2">
        <f t="shared" si="144"/>
        <v>44636</v>
      </c>
      <c r="O4638" s="2">
        <f t="shared" si="145"/>
        <v>2789.75</v>
      </c>
    </row>
    <row r="4639" spans="1:15" x14ac:dyDescent="0.25">
      <c r="A4639" s="109" t="s">
        <v>17696</v>
      </c>
      <c r="B4639" s="109" t="s">
        <v>9581</v>
      </c>
      <c r="C4639" s="109" t="s">
        <v>9580</v>
      </c>
      <c r="D4639" s="109" t="s">
        <v>4139</v>
      </c>
      <c r="E4639" s="109" t="s">
        <v>9579</v>
      </c>
      <c r="F4639" s="110">
        <v>177</v>
      </c>
      <c r="G4639" s="110">
        <v>0</v>
      </c>
      <c r="H4639" s="111">
        <v>469059</v>
      </c>
      <c r="I4639" s="111">
        <v>0</v>
      </c>
      <c r="J4639" s="112">
        <v>2650.05</v>
      </c>
      <c r="K4639" s="109" t="s">
        <v>17552</v>
      </c>
      <c r="L4639" s="111">
        <v>22336.1322</v>
      </c>
      <c r="M4639" s="111">
        <v>0</v>
      </c>
      <c r="N4639" s="2">
        <f t="shared" si="144"/>
        <v>469059</v>
      </c>
      <c r="O4639" s="2">
        <f t="shared" si="145"/>
        <v>2650.0508474576272</v>
      </c>
    </row>
    <row r="4640" spans="1:15" x14ac:dyDescent="0.25">
      <c r="A4640" s="109" t="s">
        <v>17696</v>
      </c>
      <c r="B4640" s="109" t="s">
        <v>9578</v>
      </c>
      <c r="C4640" s="109" t="s">
        <v>9577</v>
      </c>
      <c r="D4640" s="109" t="s">
        <v>4140</v>
      </c>
      <c r="E4640" s="109" t="s">
        <v>6881</v>
      </c>
      <c r="F4640" s="110">
        <v>20</v>
      </c>
      <c r="G4640" s="110">
        <v>0</v>
      </c>
      <c r="H4640" s="111">
        <v>54251</v>
      </c>
      <c r="I4640" s="111">
        <v>0</v>
      </c>
      <c r="J4640" s="112">
        <v>2712.55</v>
      </c>
      <c r="K4640" s="109" t="s">
        <v>17554</v>
      </c>
      <c r="L4640" s="111">
        <v>-897.6078</v>
      </c>
      <c r="M4640" s="111">
        <v>0</v>
      </c>
      <c r="N4640" s="2">
        <f t="shared" si="144"/>
        <v>54251</v>
      </c>
      <c r="O4640" s="2">
        <f t="shared" si="145"/>
        <v>2712.55</v>
      </c>
    </row>
    <row r="4641" spans="1:15" x14ac:dyDescent="0.25">
      <c r="A4641" s="109" t="s">
        <v>17696</v>
      </c>
      <c r="B4641" s="109" t="s">
        <v>9576</v>
      </c>
      <c r="C4641" s="109" t="s">
        <v>9575</v>
      </c>
      <c r="D4641" s="109" t="s">
        <v>4141</v>
      </c>
      <c r="E4641" s="109" t="s">
        <v>9540</v>
      </c>
      <c r="F4641" s="110">
        <v>22</v>
      </c>
      <c r="G4641" s="110">
        <v>0</v>
      </c>
      <c r="H4641" s="111">
        <v>55231</v>
      </c>
      <c r="I4641" s="111">
        <v>0</v>
      </c>
      <c r="J4641" s="112">
        <v>2510.5</v>
      </c>
      <c r="K4641" s="109" t="s">
        <v>17554</v>
      </c>
      <c r="L4641" s="111">
        <v>-913.82399999999996</v>
      </c>
      <c r="M4641" s="111">
        <v>0</v>
      </c>
      <c r="N4641" s="2">
        <f t="shared" si="144"/>
        <v>55231</v>
      </c>
      <c r="O4641" s="2">
        <f t="shared" si="145"/>
        <v>2510.5</v>
      </c>
    </row>
    <row r="4642" spans="1:15" x14ac:dyDescent="0.25">
      <c r="A4642" s="109" t="s">
        <v>17696</v>
      </c>
      <c r="B4642" s="109" t="s">
        <v>9574</v>
      </c>
      <c r="C4642" s="109" t="s">
        <v>9573</v>
      </c>
      <c r="D4642" s="109" t="s">
        <v>4142</v>
      </c>
      <c r="E4642" s="109" t="s">
        <v>6881</v>
      </c>
      <c r="F4642" s="110">
        <v>64</v>
      </c>
      <c r="G4642" s="110">
        <v>0</v>
      </c>
      <c r="H4642" s="111">
        <v>165485</v>
      </c>
      <c r="I4642" s="111">
        <v>0</v>
      </c>
      <c r="J4642" s="112">
        <v>2585.6999999999998</v>
      </c>
      <c r="K4642" s="109" t="s">
        <v>17554</v>
      </c>
      <c r="L4642" s="111">
        <v>-2738.0081</v>
      </c>
      <c r="M4642" s="111">
        <v>0</v>
      </c>
      <c r="N4642" s="2">
        <f t="shared" si="144"/>
        <v>165485</v>
      </c>
      <c r="O4642" s="2">
        <f t="shared" si="145"/>
        <v>2585.703125</v>
      </c>
    </row>
    <row r="4643" spans="1:15" x14ac:dyDescent="0.25">
      <c r="A4643" s="109" t="s">
        <v>17696</v>
      </c>
      <c r="B4643" s="109" t="s">
        <v>9572</v>
      </c>
      <c r="C4643" s="109" t="s">
        <v>9571</v>
      </c>
      <c r="D4643" s="109" t="s">
        <v>4143</v>
      </c>
      <c r="E4643" s="109" t="s">
        <v>9570</v>
      </c>
      <c r="F4643" s="110">
        <v>20</v>
      </c>
      <c r="G4643" s="110">
        <v>0</v>
      </c>
      <c r="H4643" s="111">
        <v>57013</v>
      </c>
      <c r="I4643" s="111">
        <v>0</v>
      </c>
      <c r="J4643" s="112">
        <v>2850.65</v>
      </c>
      <c r="K4643" s="109" t="s">
        <v>17552</v>
      </c>
      <c r="L4643" s="111">
        <v>2714.8838999999998</v>
      </c>
      <c r="M4643" s="111">
        <v>0</v>
      </c>
      <c r="N4643" s="2">
        <f t="shared" si="144"/>
        <v>57013</v>
      </c>
      <c r="O4643" s="2">
        <f t="shared" si="145"/>
        <v>2850.65</v>
      </c>
    </row>
    <row r="4644" spans="1:15" x14ac:dyDescent="0.25">
      <c r="A4644" s="109" t="s">
        <v>17696</v>
      </c>
      <c r="B4644" s="109" t="s">
        <v>9569</v>
      </c>
      <c r="C4644" s="109" t="s">
        <v>9568</v>
      </c>
      <c r="D4644" s="109" t="s">
        <v>4144</v>
      </c>
      <c r="E4644" s="109" t="s">
        <v>9540</v>
      </c>
      <c r="F4644" s="110">
        <v>30</v>
      </c>
      <c r="G4644" s="110">
        <v>0</v>
      </c>
      <c r="H4644" s="111">
        <v>75675</v>
      </c>
      <c r="I4644" s="111">
        <v>0</v>
      </c>
      <c r="J4644" s="112">
        <v>2522.5</v>
      </c>
      <c r="K4644" s="109" t="s">
        <v>17554</v>
      </c>
      <c r="L4644" s="111">
        <v>-1252.0725</v>
      </c>
      <c r="M4644" s="111">
        <v>0</v>
      </c>
      <c r="N4644" s="2">
        <f t="shared" si="144"/>
        <v>75675</v>
      </c>
      <c r="O4644" s="2">
        <f t="shared" si="145"/>
        <v>2522.5</v>
      </c>
    </row>
    <row r="4645" spans="1:15" x14ac:dyDescent="0.25">
      <c r="A4645" s="109" t="s">
        <v>17696</v>
      </c>
      <c r="B4645" s="109" t="s">
        <v>9567</v>
      </c>
      <c r="C4645" s="109" t="s">
        <v>9566</v>
      </c>
      <c r="D4645" s="109" t="s">
        <v>4145</v>
      </c>
      <c r="E4645" s="109" t="s">
        <v>9565</v>
      </c>
      <c r="F4645" s="110">
        <v>18</v>
      </c>
      <c r="G4645" s="110">
        <v>0</v>
      </c>
      <c r="H4645" s="111">
        <v>46652</v>
      </c>
      <c r="I4645" s="111">
        <v>0</v>
      </c>
      <c r="J4645" s="112">
        <v>2591.7800000000002</v>
      </c>
      <c r="K4645" s="109" t="s">
        <v>17554</v>
      </c>
      <c r="L4645" s="111">
        <v>-771.86779999999999</v>
      </c>
      <c r="M4645" s="111">
        <v>0</v>
      </c>
      <c r="N4645" s="2">
        <f t="shared" si="144"/>
        <v>46652</v>
      </c>
      <c r="O4645" s="2">
        <f t="shared" si="145"/>
        <v>2591.7777777777778</v>
      </c>
    </row>
    <row r="4646" spans="1:15" x14ac:dyDescent="0.25">
      <c r="A4646" s="109" t="s">
        <v>17696</v>
      </c>
      <c r="B4646" s="109" t="s">
        <v>9564</v>
      </c>
      <c r="C4646" s="109" t="s">
        <v>9563</v>
      </c>
      <c r="D4646" s="109" t="s">
        <v>4146</v>
      </c>
      <c r="E4646" s="109" t="s">
        <v>9562</v>
      </c>
      <c r="F4646" s="110">
        <v>129</v>
      </c>
      <c r="G4646" s="110">
        <v>0</v>
      </c>
      <c r="H4646" s="111">
        <v>325462</v>
      </c>
      <c r="I4646" s="111">
        <v>0</v>
      </c>
      <c r="J4646" s="112">
        <v>2522.96</v>
      </c>
      <c r="K4646" s="109" t="s">
        <v>17554</v>
      </c>
      <c r="L4646" s="111">
        <v>-5384.9045999999998</v>
      </c>
      <c r="M4646" s="111">
        <v>0</v>
      </c>
      <c r="N4646" s="2">
        <f t="shared" si="144"/>
        <v>325462</v>
      </c>
      <c r="O4646" s="2">
        <f t="shared" si="145"/>
        <v>2522.9612403100773</v>
      </c>
    </row>
    <row r="4647" spans="1:15" x14ac:dyDescent="0.25">
      <c r="A4647" s="109" t="s">
        <v>17696</v>
      </c>
      <c r="B4647" s="109" t="s">
        <v>9564</v>
      </c>
      <c r="C4647" s="109" t="s">
        <v>9563</v>
      </c>
      <c r="D4647" s="109" t="s">
        <v>4147</v>
      </c>
      <c r="E4647" s="109" t="s">
        <v>9562</v>
      </c>
      <c r="F4647" s="110">
        <v>151</v>
      </c>
      <c r="G4647" s="110">
        <v>0</v>
      </c>
      <c r="H4647" s="111">
        <v>391636</v>
      </c>
      <c r="I4647" s="111">
        <v>0</v>
      </c>
      <c r="J4647" s="112">
        <v>2593.62</v>
      </c>
      <c r="K4647" s="109" t="s">
        <v>17554</v>
      </c>
      <c r="L4647" s="111">
        <v>-6479.7797</v>
      </c>
      <c r="M4647" s="111">
        <v>0</v>
      </c>
      <c r="N4647" s="2">
        <f t="shared" si="144"/>
        <v>391636</v>
      </c>
      <c r="O4647" s="2">
        <f t="shared" si="145"/>
        <v>2593.6158940397349</v>
      </c>
    </row>
    <row r="4648" spans="1:15" x14ac:dyDescent="0.25">
      <c r="A4648" s="109" t="s">
        <v>17696</v>
      </c>
      <c r="B4648" s="109" t="s">
        <v>9561</v>
      </c>
      <c r="C4648" s="109" t="s">
        <v>9560</v>
      </c>
      <c r="D4648" s="109" t="s">
        <v>4148</v>
      </c>
      <c r="E4648" s="109" t="s">
        <v>9540</v>
      </c>
      <c r="F4648" s="110">
        <v>121</v>
      </c>
      <c r="G4648" s="110">
        <v>0</v>
      </c>
      <c r="H4648" s="111">
        <v>293159</v>
      </c>
      <c r="I4648" s="111">
        <v>0</v>
      </c>
      <c r="J4648" s="112">
        <v>2422.8000000000002</v>
      </c>
      <c r="K4648" s="109" t="s">
        <v>17554</v>
      </c>
      <c r="L4648" s="111">
        <v>-4850.4376000000002</v>
      </c>
      <c r="M4648" s="111">
        <v>0</v>
      </c>
      <c r="N4648" s="2">
        <f t="shared" si="144"/>
        <v>293159</v>
      </c>
      <c r="O4648" s="2">
        <f t="shared" si="145"/>
        <v>2422.8016528925618</v>
      </c>
    </row>
    <row r="4649" spans="1:15" x14ac:dyDescent="0.25">
      <c r="A4649" s="109" t="s">
        <v>17696</v>
      </c>
      <c r="B4649" s="109" t="s">
        <v>9559</v>
      </c>
      <c r="C4649" s="109" t="s">
        <v>9558</v>
      </c>
      <c r="D4649" s="109" t="s">
        <v>4149</v>
      </c>
      <c r="E4649" s="109" t="s">
        <v>9557</v>
      </c>
      <c r="F4649" s="110">
        <v>130</v>
      </c>
      <c r="G4649" s="110">
        <v>0</v>
      </c>
      <c r="H4649" s="111">
        <v>356753</v>
      </c>
      <c r="I4649" s="111">
        <v>0</v>
      </c>
      <c r="J4649" s="112">
        <v>2744.25</v>
      </c>
      <c r="K4649" s="109" t="s">
        <v>17554</v>
      </c>
      <c r="L4649" s="111">
        <v>-5902.6122999999998</v>
      </c>
      <c r="M4649" s="111">
        <v>0</v>
      </c>
      <c r="N4649" s="2">
        <f t="shared" si="144"/>
        <v>356753</v>
      </c>
      <c r="O4649" s="2">
        <f t="shared" si="145"/>
        <v>2744.2538461538461</v>
      </c>
    </row>
    <row r="4650" spans="1:15" x14ac:dyDescent="0.25">
      <c r="A4650" s="109" t="s">
        <v>17696</v>
      </c>
      <c r="B4650" s="109" t="s">
        <v>9556</v>
      </c>
      <c r="C4650" s="109" t="s">
        <v>9555</v>
      </c>
      <c r="D4650" s="109" t="s">
        <v>4150</v>
      </c>
      <c r="E4650" s="109" t="s">
        <v>9554</v>
      </c>
      <c r="F4650" s="110">
        <v>40</v>
      </c>
      <c r="G4650" s="110">
        <v>0</v>
      </c>
      <c r="H4650" s="111">
        <v>98746</v>
      </c>
      <c r="I4650" s="111">
        <v>0</v>
      </c>
      <c r="J4650" s="112">
        <v>2468.65</v>
      </c>
      <c r="K4650" s="109" t="s">
        <v>17554</v>
      </c>
      <c r="L4650" s="111">
        <v>-1633.7983999999999</v>
      </c>
      <c r="M4650" s="111">
        <v>0</v>
      </c>
      <c r="N4650" s="2">
        <f t="shared" si="144"/>
        <v>98746</v>
      </c>
      <c r="O4650" s="2">
        <f t="shared" si="145"/>
        <v>2468.65</v>
      </c>
    </row>
    <row r="4651" spans="1:15" x14ac:dyDescent="0.25">
      <c r="A4651" s="109" t="s">
        <v>17696</v>
      </c>
      <c r="B4651" s="109" t="s">
        <v>9553</v>
      </c>
      <c r="C4651" s="109" t="s">
        <v>9552</v>
      </c>
      <c r="D4651" s="109" t="s">
        <v>4151</v>
      </c>
      <c r="E4651" s="109" t="s">
        <v>9551</v>
      </c>
      <c r="F4651" s="110">
        <v>34</v>
      </c>
      <c r="G4651" s="110">
        <v>0</v>
      </c>
      <c r="H4651" s="111">
        <v>98332</v>
      </c>
      <c r="I4651" s="111">
        <v>0</v>
      </c>
      <c r="J4651" s="112">
        <v>2892.12</v>
      </c>
      <c r="K4651" s="109" t="s">
        <v>17554</v>
      </c>
      <c r="L4651" s="111">
        <v>-1626.9487999999999</v>
      </c>
      <c r="M4651" s="111">
        <v>0</v>
      </c>
      <c r="N4651" s="2">
        <f t="shared" si="144"/>
        <v>98332</v>
      </c>
      <c r="O4651" s="2">
        <f t="shared" si="145"/>
        <v>2892.1176470588234</v>
      </c>
    </row>
    <row r="4652" spans="1:15" x14ac:dyDescent="0.25">
      <c r="A4652" s="109" t="s">
        <v>17696</v>
      </c>
      <c r="B4652" s="109" t="s">
        <v>9550</v>
      </c>
      <c r="C4652" s="109" t="s">
        <v>9549</v>
      </c>
      <c r="D4652" s="109" t="s">
        <v>4152</v>
      </c>
      <c r="E4652" s="109" t="s">
        <v>9540</v>
      </c>
      <c r="F4652" s="110">
        <v>32</v>
      </c>
      <c r="G4652" s="110">
        <v>0</v>
      </c>
      <c r="H4652" s="111">
        <v>87877</v>
      </c>
      <c r="I4652" s="111">
        <v>0</v>
      </c>
      <c r="J4652" s="112">
        <v>2746.16</v>
      </c>
      <c r="K4652" s="109" t="s">
        <v>17554</v>
      </c>
      <c r="L4652" s="111">
        <v>-1453.9629</v>
      </c>
      <c r="M4652" s="111">
        <v>0</v>
      </c>
      <c r="N4652" s="2">
        <f t="shared" si="144"/>
        <v>87877</v>
      </c>
      <c r="O4652" s="2">
        <f t="shared" si="145"/>
        <v>2746.15625</v>
      </c>
    </row>
    <row r="4653" spans="1:15" x14ac:dyDescent="0.25">
      <c r="A4653" s="109" t="s">
        <v>17696</v>
      </c>
      <c r="B4653" s="109" t="s">
        <v>9548</v>
      </c>
      <c r="C4653" s="109" t="s">
        <v>9547</v>
      </c>
      <c r="D4653" s="109" t="s">
        <v>4153</v>
      </c>
      <c r="E4653" s="109" t="s">
        <v>9546</v>
      </c>
      <c r="F4653" s="110">
        <v>84</v>
      </c>
      <c r="G4653" s="110">
        <v>0</v>
      </c>
      <c r="H4653" s="111">
        <v>211802</v>
      </c>
      <c r="I4653" s="111">
        <v>0</v>
      </c>
      <c r="J4653" s="112">
        <v>2521.4499999999998</v>
      </c>
      <c r="K4653" s="109" t="s">
        <v>17554</v>
      </c>
      <c r="L4653" s="111">
        <v>-3504.3398999999999</v>
      </c>
      <c r="M4653" s="111">
        <v>0</v>
      </c>
      <c r="N4653" s="2">
        <f t="shared" si="144"/>
        <v>211802</v>
      </c>
      <c r="O4653" s="2">
        <f t="shared" si="145"/>
        <v>2521.4523809523807</v>
      </c>
    </row>
    <row r="4654" spans="1:15" x14ac:dyDescent="0.25">
      <c r="A4654" s="109" t="s">
        <v>17696</v>
      </c>
      <c r="B4654" s="109" t="s">
        <v>9545</v>
      </c>
      <c r="C4654" s="109" t="s">
        <v>9544</v>
      </c>
      <c r="D4654" s="109" t="s">
        <v>4154</v>
      </c>
      <c r="E4654" s="109" t="s">
        <v>9543</v>
      </c>
      <c r="F4654" s="110">
        <v>173</v>
      </c>
      <c r="G4654" s="110">
        <v>0</v>
      </c>
      <c r="H4654" s="111">
        <v>459110</v>
      </c>
      <c r="I4654" s="111">
        <v>0</v>
      </c>
      <c r="J4654" s="112">
        <v>2653.82</v>
      </c>
      <c r="K4654" s="109" t="s">
        <v>17552</v>
      </c>
      <c r="L4654" s="111">
        <v>21862.375700000001</v>
      </c>
      <c r="M4654" s="111">
        <v>0</v>
      </c>
      <c r="N4654" s="2">
        <f t="shared" si="144"/>
        <v>459110</v>
      </c>
      <c r="O4654" s="2">
        <f t="shared" si="145"/>
        <v>2653.815028901734</v>
      </c>
    </row>
    <row r="4655" spans="1:15" x14ac:dyDescent="0.25">
      <c r="A4655" s="109" t="s">
        <v>17696</v>
      </c>
      <c r="B4655" s="109" t="s">
        <v>9542</v>
      </c>
      <c r="C4655" s="109" t="s">
        <v>9541</v>
      </c>
      <c r="D4655" s="109" t="s">
        <v>4155</v>
      </c>
      <c r="E4655" s="109" t="s">
        <v>9540</v>
      </c>
      <c r="F4655" s="110">
        <v>50</v>
      </c>
      <c r="G4655" s="110">
        <v>0</v>
      </c>
      <c r="H4655" s="111">
        <v>144508</v>
      </c>
      <c r="I4655" s="111">
        <v>0</v>
      </c>
      <c r="J4655" s="112">
        <v>2890.16</v>
      </c>
      <c r="K4655" s="109" t="s">
        <v>17554</v>
      </c>
      <c r="L4655" s="111">
        <v>-2390.9367000000002</v>
      </c>
      <c r="M4655" s="111">
        <v>0</v>
      </c>
      <c r="N4655" s="2">
        <f t="shared" si="144"/>
        <v>144508</v>
      </c>
      <c r="O4655" s="2">
        <f t="shared" si="145"/>
        <v>2890.16</v>
      </c>
    </row>
    <row r="4656" spans="1:15" x14ac:dyDescent="0.25">
      <c r="A4656" s="109" t="s">
        <v>17696</v>
      </c>
      <c r="B4656" s="109" t="s">
        <v>9539</v>
      </c>
      <c r="C4656" s="109" t="s">
        <v>9538</v>
      </c>
      <c r="D4656" s="109" t="s">
        <v>4156</v>
      </c>
      <c r="E4656" s="109" t="s">
        <v>9537</v>
      </c>
      <c r="F4656" s="110">
        <v>135</v>
      </c>
      <c r="G4656" s="110">
        <v>0</v>
      </c>
      <c r="H4656" s="111">
        <v>358331</v>
      </c>
      <c r="I4656" s="111">
        <v>0</v>
      </c>
      <c r="J4656" s="112">
        <v>2654.3</v>
      </c>
      <c r="K4656" s="109" t="s">
        <v>17554</v>
      </c>
      <c r="L4656" s="111">
        <v>-5928.7281999999996</v>
      </c>
      <c r="M4656" s="111">
        <v>0</v>
      </c>
      <c r="N4656" s="2">
        <f t="shared" si="144"/>
        <v>358331</v>
      </c>
      <c r="O4656" s="2">
        <f t="shared" si="145"/>
        <v>2654.3037037037038</v>
      </c>
    </row>
    <row r="4657" spans="1:15" x14ac:dyDescent="0.25">
      <c r="A4657" s="109" t="s">
        <v>17696</v>
      </c>
      <c r="B4657" s="109" t="s">
        <v>9536</v>
      </c>
      <c r="C4657" s="109" t="s">
        <v>9535</v>
      </c>
      <c r="D4657" s="109" t="s">
        <v>4157</v>
      </c>
      <c r="E4657" s="109" t="s">
        <v>9534</v>
      </c>
      <c r="F4657" s="110">
        <v>25</v>
      </c>
      <c r="G4657" s="110">
        <v>0</v>
      </c>
      <c r="H4657" s="111">
        <v>68073</v>
      </c>
      <c r="I4657" s="111">
        <v>0</v>
      </c>
      <c r="J4657" s="112">
        <v>2722.92</v>
      </c>
      <c r="K4657" s="109" t="s">
        <v>17554</v>
      </c>
      <c r="L4657" s="111">
        <v>-1126.2904000000001</v>
      </c>
      <c r="M4657" s="111">
        <v>0</v>
      </c>
      <c r="N4657" s="2">
        <f t="shared" si="144"/>
        <v>68073</v>
      </c>
      <c r="O4657" s="2">
        <f t="shared" si="145"/>
        <v>2722.92</v>
      </c>
    </row>
    <row r="4658" spans="1:15" x14ac:dyDescent="0.25">
      <c r="A4658" s="109" t="s">
        <v>17696</v>
      </c>
      <c r="B4658" s="109" t="s">
        <v>9533</v>
      </c>
      <c r="C4658" s="109" t="s">
        <v>9532</v>
      </c>
      <c r="D4658" s="109" t="s">
        <v>4158</v>
      </c>
      <c r="E4658" s="109" t="s">
        <v>9531</v>
      </c>
      <c r="F4658" s="110">
        <v>63</v>
      </c>
      <c r="G4658" s="110">
        <v>0</v>
      </c>
      <c r="H4658" s="111">
        <v>146333</v>
      </c>
      <c r="I4658" s="111">
        <v>0</v>
      </c>
      <c r="J4658" s="112">
        <v>2322.75</v>
      </c>
      <c r="K4658" s="109" t="s">
        <v>17554</v>
      </c>
      <c r="L4658" s="111">
        <v>-2421.1305000000002</v>
      </c>
      <c r="M4658" s="111">
        <v>0</v>
      </c>
      <c r="N4658" s="2">
        <f t="shared" si="144"/>
        <v>146333</v>
      </c>
      <c r="O4658" s="2">
        <f t="shared" si="145"/>
        <v>2322.7460317460318</v>
      </c>
    </row>
    <row r="4659" spans="1:15" x14ac:dyDescent="0.25">
      <c r="A4659" s="109" t="s">
        <v>17696</v>
      </c>
      <c r="B4659" s="109" t="s">
        <v>9530</v>
      </c>
      <c r="C4659" s="109" t="s">
        <v>9529</v>
      </c>
      <c r="D4659" s="109" t="s">
        <v>4159</v>
      </c>
      <c r="E4659" s="109" t="s">
        <v>9528</v>
      </c>
      <c r="F4659" s="110">
        <v>61</v>
      </c>
      <c r="G4659" s="110">
        <v>0</v>
      </c>
      <c r="H4659" s="111">
        <v>149793</v>
      </c>
      <c r="I4659" s="111">
        <v>0</v>
      </c>
      <c r="J4659" s="112">
        <v>2455.62</v>
      </c>
      <c r="K4659" s="109" t="s">
        <v>17554</v>
      </c>
      <c r="L4659" s="111">
        <v>-2478.3829999999998</v>
      </c>
      <c r="M4659" s="111">
        <v>0</v>
      </c>
      <c r="N4659" s="2">
        <f t="shared" si="144"/>
        <v>149793</v>
      </c>
      <c r="O4659" s="2">
        <f t="shared" si="145"/>
        <v>2455.622950819672</v>
      </c>
    </row>
    <row r="4660" spans="1:15" x14ac:dyDescent="0.25">
      <c r="A4660" s="109" t="s">
        <v>17696</v>
      </c>
      <c r="B4660" s="109" t="s">
        <v>9527</v>
      </c>
      <c r="C4660" s="109" t="s">
        <v>9526</v>
      </c>
      <c r="D4660" s="109" t="s">
        <v>4160</v>
      </c>
      <c r="E4660" s="109" t="s">
        <v>9525</v>
      </c>
      <c r="F4660" s="110">
        <v>100</v>
      </c>
      <c r="G4660" s="110">
        <v>0</v>
      </c>
      <c r="H4660" s="111">
        <v>225297</v>
      </c>
      <c r="I4660" s="111">
        <v>0</v>
      </c>
      <c r="J4660" s="112">
        <v>2252.9699999999998</v>
      </c>
      <c r="K4660" s="109" t="s">
        <v>17554</v>
      </c>
      <c r="L4660" s="111">
        <v>-3727.6206999999999</v>
      </c>
      <c r="M4660" s="111">
        <v>0</v>
      </c>
      <c r="N4660" s="2">
        <f t="shared" si="144"/>
        <v>225297</v>
      </c>
      <c r="O4660" s="2">
        <f t="shared" si="145"/>
        <v>2252.9699999999998</v>
      </c>
    </row>
    <row r="4661" spans="1:15" x14ac:dyDescent="0.25">
      <c r="A4661" s="109" t="s">
        <v>17696</v>
      </c>
      <c r="B4661" s="109" t="s">
        <v>9524</v>
      </c>
      <c r="C4661" s="109" t="s">
        <v>9523</v>
      </c>
      <c r="D4661" s="109" t="s">
        <v>4161</v>
      </c>
      <c r="E4661" s="109" t="s">
        <v>9520</v>
      </c>
      <c r="F4661" s="110">
        <v>40</v>
      </c>
      <c r="G4661" s="110">
        <v>0</v>
      </c>
      <c r="H4661" s="111">
        <v>126608</v>
      </c>
      <c r="I4661" s="111">
        <v>0</v>
      </c>
      <c r="J4661" s="112">
        <v>3165.2</v>
      </c>
      <c r="K4661" s="109" t="s">
        <v>17552</v>
      </c>
      <c r="L4661" s="111">
        <v>6028.9299000000001</v>
      </c>
      <c r="M4661" s="111">
        <v>0</v>
      </c>
      <c r="N4661" s="2">
        <f t="shared" si="144"/>
        <v>126608</v>
      </c>
      <c r="O4661" s="2">
        <f t="shared" si="145"/>
        <v>3165.2</v>
      </c>
    </row>
    <row r="4662" spans="1:15" x14ac:dyDescent="0.25">
      <c r="A4662" s="109" t="s">
        <v>17697</v>
      </c>
      <c r="B4662" s="109" t="s">
        <v>9515</v>
      </c>
      <c r="C4662" s="109" t="s">
        <v>9514</v>
      </c>
      <c r="D4662" s="109" t="s">
        <v>4162</v>
      </c>
      <c r="E4662" s="109" t="s">
        <v>9519</v>
      </c>
      <c r="F4662" s="110">
        <v>100</v>
      </c>
      <c r="G4662" s="110">
        <v>0</v>
      </c>
      <c r="H4662" s="111">
        <v>296776</v>
      </c>
      <c r="I4662" s="111">
        <v>0</v>
      </c>
      <c r="J4662" s="112">
        <v>2967.76</v>
      </c>
      <c r="K4662" s="109" t="s">
        <v>17552</v>
      </c>
      <c r="L4662" s="111">
        <v>14132.1968</v>
      </c>
      <c r="M4662" s="111">
        <v>0</v>
      </c>
      <c r="N4662" s="2">
        <f t="shared" si="144"/>
        <v>296776</v>
      </c>
      <c r="O4662" s="2">
        <f t="shared" si="145"/>
        <v>2967.76</v>
      </c>
    </row>
    <row r="4663" spans="1:15" x14ac:dyDescent="0.25">
      <c r="A4663" s="109" t="s">
        <v>17697</v>
      </c>
      <c r="B4663" s="109" t="s">
        <v>9515</v>
      </c>
      <c r="C4663" s="109" t="s">
        <v>9514</v>
      </c>
      <c r="D4663" s="109" t="s">
        <v>4163</v>
      </c>
      <c r="E4663" s="109" t="s">
        <v>9518</v>
      </c>
      <c r="F4663" s="110">
        <v>145</v>
      </c>
      <c r="G4663" s="110">
        <v>9</v>
      </c>
      <c r="H4663" s="111">
        <v>560354</v>
      </c>
      <c r="I4663" s="111">
        <v>32748</v>
      </c>
      <c r="J4663" s="112">
        <v>3638.66</v>
      </c>
      <c r="K4663" s="109" t="s">
        <v>17552</v>
      </c>
      <c r="L4663" s="111">
        <v>26683.543699999998</v>
      </c>
      <c r="M4663" s="111">
        <v>0</v>
      </c>
      <c r="N4663" s="2">
        <f t="shared" si="144"/>
        <v>527606</v>
      </c>
      <c r="O4663" s="2">
        <f t="shared" si="145"/>
        <v>3638.6620689655174</v>
      </c>
    </row>
    <row r="4664" spans="1:15" x14ac:dyDescent="0.25">
      <c r="A4664" s="109" t="s">
        <v>17697</v>
      </c>
      <c r="B4664" s="109" t="s">
        <v>9515</v>
      </c>
      <c r="C4664" s="109" t="s">
        <v>9514</v>
      </c>
      <c r="D4664" s="109" t="s">
        <v>4164</v>
      </c>
      <c r="E4664" s="109" t="s">
        <v>9517</v>
      </c>
      <c r="F4664" s="110">
        <v>100</v>
      </c>
      <c r="G4664" s="110">
        <v>0</v>
      </c>
      <c r="H4664" s="111">
        <v>290221</v>
      </c>
      <c r="I4664" s="111">
        <v>0</v>
      </c>
      <c r="J4664" s="112">
        <v>2902.21</v>
      </c>
      <c r="K4664" s="109" t="s">
        <v>17552</v>
      </c>
      <c r="L4664" s="111">
        <v>13820.0586</v>
      </c>
      <c r="M4664" s="111">
        <v>0</v>
      </c>
      <c r="N4664" s="2">
        <f t="shared" si="144"/>
        <v>290221</v>
      </c>
      <c r="O4664" s="2">
        <f t="shared" si="145"/>
        <v>2902.21</v>
      </c>
    </row>
    <row r="4665" spans="1:15" x14ac:dyDescent="0.25">
      <c r="A4665" s="109" t="s">
        <v>17697</v>
      </c>
      <c r="B4665" s="109" t="s">
        <v>9515</v>
      </c>
      <c r="C4665" s="109" t="s">
        <v>9514</v>
      </c>
      <c r="D4665" s="109" t="s">
        <v>4165</v>
      </c>
      <c r="E4665" s="109" t="s">
        <v>9516</v>
      </c>
      <c r="F4665" s="110">
        <v>100</v>
      </c>
      <c r="G4665" s="110">
        <v>0</v>
      </c>
      <c r="H4665" s="111">
        <v>320310</v>
      </c>
      <c r="I4665" s="111">
        <v>0</v>
      </c>
      <c r="J4665" s="112">
        <v>3203.1</v>
      </c>
      <c r="K4665" s="109" t="s">
        <v>17552</v>
      </c>
      <c r="L4665" s="111">
        <v>15252.852000000001</v>
      </c>
      <c r="M4665" s="111">
        <v>0</v>
      </c>
      <c r="N4665" s="2">
        <f t="shared" si="144"/>
        <v>320310</v>
      </c>
      <c r="O4665" s="2">
        <f t="shared" si="145"/>
        <v>3203.1</v>
      </c>
    </row>
    <row r="4666" spans="1:15" x14ac:dyDescent="0.25">
      <c r="A4666" s="109" t="s">
        <v>17697</v>
      </c>
      <c r="B4666" s="109" t="s">
        <v>9515</v>
      </c>
      <c r="C4666" s="109" t="s">
        <v>9514</v>
      </c>
      <c r="D4666" s="109" t="s">
        <v>4166</v>
      </c>
      <c r="E4666" s="109" t="s">
        <v>9513</v>
      </c>
      <c r="F4666" s="110">
        <v>0</v>
      </c>
      <c r="G4666" s="110">
        <v>25</v>
      </c>
      <c r="H4666" s="111">
        <v>71077</v>
      </c>
      <c r="I4666" s="111">
        <v>71077</v>
      </c>
      <c r="J4666" s="112">
        <v>2843.08</v>
      </c>
      <c r="K4666" s="109" t="s">
        <v>17552</v>
      </c>
      <c r="L4666" s="111">
        <v>3384.6237999999998</v>
      </c>
      <c r="M4666" s="111">
        <v>0</v>
      </c>
      <c r="N4666" s="2">
        <f t="shared" si="144"/>
        <v>0</v>
      </c>
      <c r="O4666" s="2" t="str">
        <f t="shared" si="145"/>
        <v>No Standing Units</v>
      </c>
    </row>
    <row r="4667" spans="1:15" x14ac:dyDescent="0.25">
      <c r="A4667" s="109" t="s">
        <v>17697</v>
      </c>
      <c r="B4667" s="109" t="s">
        <v>9470</v>
      </c>
      <c r="C4667" s="109" t="s">
        <v>9469</v>
      </c>
      <c r="D4667" s="109" t="s">
        <v>9512</v>
      </c>
      <c r="E4667" s="109" t="s">
        <v>9511</v>
      </c>
      <c r="F4667" s="110">
        <v>70</v>
      </c>
      <c r="G4667" s="110">
        <v>0</v>
      </c>
      <c r="H4667" s="111">
        <v>181360</v>
      </c>
      <c r="I4667" s="111">
        <v>0</v>
      </c>
      <c r="J4667" s="112">
        <v>2590.86</v>
      </c>
      <c r="K4667" s="109" t="s">
        <v>17552</v>
      </c>
      <c r="L4667" s="111">
        <v>8636.2001</v>
      </c>
      <c r="M4667" s="111">
        <v>0</v>
      </c>
      <c r="N4667" s="2">
        <f t="shared" si="144"/>
        <v>181360</v>
      </c>
      <c r="O4667" s="2">
        <f t="shared" si="145"/>
        <v>2590.8571428571427</v>
      </c>
    </row>
    <row r="4668" spans="1:15" x14ac:dyDescent="0.25">
      <c r="A4668" s="109" t="s">
        <v>17697</v>
      </c>
      <c r="B4668" s="109" t="s">
        <v>9470</v>
      </c>
      <c r="C4668" s="109" t="s">
        <v>9469</v>
      </c>
      <c r="D4668" s="109" t="s">
        <v>9510</v>
      </c>
      <c r="E4668" s="109" t="s">
        <v>9509</v>
      </c>
      <c r="F4668" s="110">
        <v>40</v>
      </c>
      <c r="G4668" s="110">
        <v>0</v>
      </c>
      <c r="H4668" s="111">
        <v>128650</v>
      </c>
      <c r="I4668" s="111">
        <v>0</v>
      </c>
      <c r="J4668" s="112">
        <v>3216.25</v>
      </c>
      <c r="K4668" s="109" t="s">
        <v>17552</v>
      </c>
      <c r="L4668" s="111">
        <v>6126.1940999999997</v>
      </c>
      <c r="M4668" s="111">
        <v>0</v>
      </c>
      <c r="N4668" s="2">
        <f t="shared" si="144"/>
        <v>128650</v>
      </c>
      <c r="O4668" s="2">
        <f t="shared" si="145"/>
        <v>3216.25</v>
      </c>
    </row>
    <row r="4669" spans="1:15" x14ac:dyDescent="0.25">
      <c r="A4669" s="109" t="s">
        <v>17697</v>
      </c>
      <c r="B4669" s="109" t="s">
        <v>9470</v>
      </c>
      <c r="C4669" s="109" t="s">
        <v>9469</v>
      </c>
      <c r="D4669" s="109" t="s">
        <v>9508</v>
      </c>
      <c r="E4669" s="109" t="s">
        <v>9507</v>
      </c>
      <c r="F4669" s="110">
        <v>0</v>
      </c>
      <c r="G4669" s="110">
        <v>120</v>
      </c>
      <c r="H4669" s="111">
        <v>335942</v>
      </c>
      <c r="I4669" s="111">
        <v>335942</v>
      </c>
      <c r="J4669" s="112">
        <v>2799.52</v>
      </c>
      <c r="K4669" s="109" t="s">
        <v>17552</v>
      </c>
      <c r="L4669" s="111">
        <v>15997.2415</v>
      </c>
      <c r="M4669" s="111">
        <v>0</v>
      </c>
      <c r="N4669" s="2">
        <f t="shared" si="144"/>
        <v>0</v>
      </c>
      <c r="O4669" s="2" t="str">
        <f t="shared" si="145"/>
        <v>No Standing Units</v>
      </c>
    </row>
    <row r="4670" spans="1:15" x14ac:dyDescent="0.25">
      <c r="A4670" s="109" t="s">
        <v>17697</v>
      </c>
      <c r="B4670" s="109" t="s">
        <v>9470</v>
      </c>
      <c r="C4670" s="109" t="s">
        <v>9469</v>
      </c>
      <c r="D4670" s="109" t="s">
        <v>9506</v>
      </c>
      <c r="E4670" s="109" t="s">
        <v>9505</v>
      </c>
      <c r="F4670" s="110">
        <v>0</v>
      </c>
      <c r="G4670" s="110">
        <v>115</v>
      </c>
      <c r="H4670" s="111">
        <v>294889</v>
      </c>
      <c r="I4670" s="111">
        <v>294889</v>
      </c>
      <c r="J4670" s="112">
        <v>2564.25</v>
      </c>
      <c r="K4670" s="109" t="s">
        <v>17552</v>
      </c>
      <c r="L4670" s="111">
        <v>14042.3212</v>
      </c>
      <c r="M4670" s="111">
        <v>0</v>
      </c>
      <c r="N4670" s="2">
        <f t="shared" si="144"/>
        <v>0</v>
      </c>
      <c r="O4670" s="2" t="str">
        <f t="shared" si="145"/>
        <v>No Standing Units</v>
      </c>
    </row>
    <row r="4671" spans="1:15" x14ac:dyDescent="0.25">
      <c r="A4671" s="109" t="s">
        <v>17697</v>
      </c>
      <c r="B4671" s="109" t="s">
        <v>9470</v>
      </c>
      <c r="C4671" s="109" t="s">
        <v>9469</v>
      </c>
      <c r="D4671" s="109" t="s">
        <v>9504</v>
      </c>
      <c r="E4671" s="109" t="s">
        <v>9503</v>
      </c>
      <c r="F4671" s="110">
        <v>80</v>
      </c>
      <c r="G4671" s="110">
        <v>0</v>
      </c>
      <c r="H4671" s="111">
        <v>205306</v>
      </c>
      <c r="I4671" s="111">
        <v>0</v>
      </c>
      <c r="J4671" s="112">
        <v>2566.3200000000002</v>
      </c>
      <c r="K4671" s="109" t="s">
        <v>17552</v>
      </c>
      <c r="L4671" s="111">
        <v>9776.4812000000002</v>
      </c>
      <c r="M4671" s="111">
        <v>0</v>
      </c>
      <c r="N4671" s="2">
        <f t="shared" si="144"/>
        <v>205306</v>
      </c>
      <c r="O4671" s="2">
        <f t="shared" si="145"/>
        <v>2566.3249999999998</v>
      </c>
    </row>
    <row r="4672" spans="1:15" x14ac:dyDescent="0.25">
      <c r="A4672" s="109" t="s">
        <v>17697</v>
      </c>
      <c r="B4672" s="109" t="s">
        <v>9470</v>
      </c>
      <c r="C4672" s="109" t="s">
        <v>9469</v>
      </c>
      <c r="D4672" s="109" t="s">
        <v>9502</v>
      </c>
      <c r="E4672" s="109" t="s">
        <v>9501</v>
      </c>
      <c r="F4672" s="110">
        <v>0</v>
      </c>
      <c r="G4672" s="110">
        <v>118</v>
      </c>
      <c r="H4672" s="111">
        <v>302827</v>
      </c>
      <c r="I4672" s="111">
        <v>302827</v>
      </c>
      <c r="J4672" s="112">
        <v>2566.33</v>
      </c>
      <c r="K4672" s="109" t="s">
        <v>17552</v>
      </c>
      <c r="L4672" s="111">
        <v>14420.3097</v>
      </c>
      <c r="M4672" s="111">
        <v>0</v>
      </c>
      <c r="N4672" s="2">
        <f t="shared" si="144"/>
        <v>0</v>
      </c>
      <c r="O4672" s="2" t="str">
        <f t="shared" si="145"/>
        <v>No Standing Units</v>
      </c>
    </row>
    <row r="4673" spans="1:15" x14ac:dyDescent="0.25">
      <c r="A4673" s="109" t="s">
        <v>17697</v>
      </c>
      <c r="B4673" s="109" t="s">
        <v>9470</v>
      </c>
      <c r="C4673" s="109" t="s">
        <v>9469</v>
      </c>
      <c r="D4673" s="109" t="s">
        <v>9500</v>
      </c>
      <c r="E4673" s="109" t="s">
        <v>9499</v>
      </c>
      <c r="F4673" s="110">
        <v>0</v>
      </c>
      <c r="G4673" s="110">
        <v>101</v>
      </c>
      <c r="H4673" s="111">
        <v>235875</v>
      </c>
      <c r="I4673" s="111">
        <v>235875</v>
      </c>
      <c r="J4673" s="112">
        <v>2335.4</v>
      </c>
      <c r="K4673" s="109" t="s">
        <v>17552</v>
      </c>
      <c r="L4673" s="111">
        <v>11232.123299999999</v>
      </c>
      <c r="M4673" s="111">
        <v>0</v>
      </c>
      <c r="N4673" s="2">
        <f t="shared" si="144"/>
        <v>0</v>
      </c>
      <c r="O4673" s="2" t="str">
        <f t="shared" si="145"/>
        <v>No Standing Units</v>
      </c>
    </row>
    <row r="4674" spans="1:15" x14ac:dyDescent="0.25">
      <c r="A4674" s="109" t="s">
        <v>17697</v>
      </c>
      <c r="B4674" s="109" t="s">
        <v>9470</v>
      </c>
      <c r="C4674" s="109" t="s">
        <v>9469</v>
      </c>
      <c r="D4674" s="109" t="s">
        <v>9496</v>
      </c>
      <c r="E4674" s="109" t="s">
        <v>9495</v>
      </c>
      <c r="F4674" s="110">
        <v>32</v>
      </c>
      <c r="G4674" s="110">
        <v>0</v>
      </c>
      <c r="H4674" s="111">
        <v>101257</v>
      </c>
      <c r="I4674" s="111">
        <v>0</v>
      </c>
      <c r="J4674" s="112">
        <v>3164.28</v>
      </c>
      <c r="K4674" s="109" t="s">
        <v>17552</v>
      </c>
      <c r="L4674" s="111">
        <v>4821.7780000000002</v>
      </c>
      <c r="M4674" s="111">
        <v>0</v>
      </c>
      <c r="N4674" s="2">
        <f t="shared" si="144"/>
        <v>101257</v>
      </c>
      <c r="O4674" s="2">
        <f t="shared" si="145"/>
        <v>3164.28125</v>
      </c>
    </row>
    <row r="4675" spans="1:15" x14ac:dyDescent="0.25">
      <c r="A4675" s="109" t="s">
        <v>17697</v>
      </c>
      <c r="B4675" s="109" t="s">
        <v>9470</v>
      </c>
      <c r="C4675" s="109" t="s">
        <v>9469</v>
      </c>
      <c r="D4675" s="109" t="s">
        <v>9492</v>
      </c>
      <c r="E4675" s="109" t="s">
        <v>9491</v>
      </c>
      <c r="F4675" s="110">
        <v>20</v>
      </c>
      <c r="G4675" s="110">
        <v>0</v>
      </c>
      <c r="H4675" s="111">
        <v>63085</v>
      </c>
      <c r="I4675" s="111">
        <v>0</v>
      </c>
      <c r="J4675" s="112">
        <v>3154.25</v>
      </c>
      <c r="K4675" s="109" t="s">
        <v>17552</v>
      </c>
      <c r="L4675" s="111">
        <v>3004.0281</v>
      </c>
      <c r="M4675" s="111">
        <v>0</v>
      </c>
      <c r="N4675" s="2">
        <f t="shared" si="144"/>
        <v>63085</v>
      </c>
      <c r="O4675" s="2">
        <f t="shared" si="145"/>
        <v>3154.25</v>
      </c>
    </row>
    <row r="4676" spans="1:15" x14ac:dyDescent="0.25">
      <c r="A4676" s="109" t="s">
        <v>17697</v>
      </c>
      <c r="B4676" s="109" t="s">
        <v>9470</v>
      </c>
      <c r="C4676" s="109" t="s">
        <v>9469</v>
      </c>
      <c r="D4676" s="109" t="s">
        <v>9488</v>
      </c>
      <c r="E4676" s="109" t="s">
        <v>9487</v>
      </c>
      <c r="F4676" s="110">
        <v>24</v>
      </c>
      <c r="G4676" s="110">
        <v>0</v>
      </c>
      <c r="H4676" s="111">
        <v>76238</v>
      </c>
      <c r="I4676" s="111">
        <v>0</v>
      </c>
      <c r="J4676" s="112">
        <v>3176.58</v>
      </c>
      <c r="K4676" s="109" t="s">
        <v>17552</v>
      </c>
      <c r="L4676" s="111">
        <v>3630.3888999999999</v>
      </c>
      <c r="M4676" s="111">
        <v>0</v>
      </c>
      <c r="N4676" s="2">
        <f t="shared" ref="N4676:N4739" si="146">H4676-I4676</f>
        <v>76238</v>
      </c>
      <c r="O4676" s="2">
        <f t="shared" ref="O4676:O4739" si="147">IF(F4676&gt;0,N4676/F4676,"No Standing Units")</f>
        <v>3176.5833333333335</v>
      </c>
    </row>
    <row r="4677" spans="1:15" x14ac:dyDescent="0.25">
      <c r="A4677" s="109" t="s">
        <v>17697</v>
      </c>
      <c r="B4677" s="109" t="s">
        <v>9470</v>
      </c>
      <c r="C4677" s="109" t="s">
        <v>9469</v>
      </c>
      <c r="D4677" s="109" t="s">
        <v>9486</v>
      </c>
      <c r="E4677" s="109" t="s">
        <v>9485</v>
      </c>
      <c r="F4677" s="110">
        <v>24</v>
      </c>
      <c r="G4677" s="110">
        <v>0</v>
      </c>
      <c r="H4677" s="111">
        <v>84284</v>
      </c>
      <c r="I4677" s="111">
        <v>0</v>
      </c>
      <c r="J4677" s="112">
        <v>3511.83</v>
      </c>
      <c r="K4677" s="109" t="s">
        <v>17552</v>
      </c>
      <c r="L4677" s="111">
        <v>4013.5338999999999</v>
      </c>
      <c r="M4677" s="111">
        <v>0</v>
      </c>
      <c r="N4677" s="2">
        <f t="shared" si="146"/>
        <v>84284</v>
      </c>
      <c r="O4677" s="2">
        <f t="shared" si="147"/>
        <v>3511.8333333333335</v>
      </c>
    </row>
    <row r="4678" spans="1:15" x14ac:dyDescent="0.25">
      <c r="A4678" s="109" t="s">
        <v>17697</v>
      </c>
      <c r="B4678" s="109" t="s">
        <v>9470</v>
      </c>
      <c r="C4678" s="109" t="s">
        <v>9469</v>
      </c>
      <c r="D4678" s="109" t="s">
        <v>9484</v>
      </c>
      <c r="E4678" s="109" t="s">
        <v>9483</v>
      </c>
      <c r="F4678" s="110">
        <v>18</v>
      </c>
      <c r="G4678" s="110">
        <v>0</v>
      </c>
      <c r="H4678" s="111">
        <v>55488</v>
      </c>
      <c r="I4678" s="111">
        <v>0</v>
      </c>
      <c r="J4678" s="112">
        <v>3082.67</v>
      </c>
      <c r="K4678" s="109" t="s">
        <v>17552</v>
      </c>
      <c r="L4678" s="111">
        <v>2642.2928000000002</v>
      </c>
      <c r="M4678" s="111">
        <v>0</v>
      </c>
      <c r="N4678" s="2">
        <f t="shared" si="146"/>
        <v>55488</v>
      </c>
      <c r="O4678" s="2">
        <f t="shared" si="147"/>
        <v>3082.6666666666665</v>
      </c>
    </row>
    <row r="4679" spans="1:15" x14ac:dyDescent="0.25">
      <c r="A4679" s="109" t="s">
        <v>17697</v>
      </c>
      <c r="B4679" s="109" t="s">
        <v>9470</v>
      </c>
      <c r="C4679" s="109" t="s">
        <v>9469</v>
      </c>
      <c r="D4679" s="109" t="s">
        <v>9482</v>
      </c>
      <c r="E4679" s="109" t="s">
        <v>9481</v>
      </c>
      <c r="F4679" s="110">
        <v>0</v>
      </c>
      <c r="G4679" s="110">
        <v>90</v>
      </c>
      <c r="H4679" s="111">
        <v>240696</v>
      </c>
      <c r="I4679" s="111">
        <v>240696</v>
      </c>
      <c r="J4679" s="112">
        <v>2674.4</v>
      </c>
      <c r="K4679" s="109" t="s">
        <v>17552</v>
      </c>
      <c r="L4679" s="111">
        <v>11461.737999999999</v>
      </c>
      <c r="M4679" s="111">
        <v>0</v>
      </c>
      <c r="N4679" s="2">
        <f t="shared" si="146"/>
        <v>0</v>
      </c>
      <c r="O4679" s="2" t="str">
        <f t="shared" si="147"/>
        <v>No Standing Units</v>
      </c>
    </row>
    <row r="4680" spans="1:15" x14ac:dyDescent="0.25">
      <c r="A4680" s="109" t="s">
        <v>17697</v>
      </c>
      <c r="B4680" s="109" t="s">
        <v>9470</v>
      </c>
      <c r="C4680" s="109" t="s">
        <v>9469</v>
      </c>
      <c r="D4680" s="109" t="s">
        <v>9480</v>
      </c>
      <c r="E4680" s="109" t="s">
        <v>9479</v>
      </c>
      <c r="F4680" s="110">
        <v>73</v>
      </c>
      <c r="G4680" s="110">
        <v>0</v>
      </c>
      <c r="H4680" s="111">
        <v>194066</v>
      </c>
      <c r="I4680" s="111">
        <v>0</v>
      </c>
      <c r="J4680" s="112">
        <v>2658.44</v>
      </c>
      <c r="K4680" s="109" t="s">
        <v>17552</v>
      </c>
      <c r="L4680" s="111">
        <v>9241.2214000000004</v>
      </c>
      <c r="M4680" s="111">
        <v>0</v>
      </c>
      <c r="N4680" s="2">
        <f t="shared" si="146"/>
        <v>194066</v>
      </c>
      <c r="O4680" s="2">
        <f t="shared" si="147"/>
        <v>2658.4383561643835</v>
      </c>
    </row>
    <row r="4681" spans="1:15" x14ac:dyDescent="0.25">
      <c r="A4681" s="109" t="s">
        <v>17697</v>
      </c>
      <c r="B4681" s="109" t="s">
        <v>9470</v>
      </c>
      <c r="C4681" s="109" t="s">
        <v>9469</v>
      </c>
      <c r="D4681" s="109" t="s">
        <v>9478</v>
      </c>
      <c r="E4681" s="109" t="s">
        <v>9477</v>
      </c>
      <c r="F4681" s="110">
        <v>28</v>
      </c>
      <c r="G4681" s="110">
        <v>0</v>
      </c>
      <c r="H4681" s="111">
        <v>90364</v>
      </c>
      <c r="I4681" s="111">
        <v>0</v>
      </c>
      <c r="J4681" s="112">
        <v>3227.29</v>
      </c>
      <c r="K4681" s="109" t="s">
        <v>17552</v>
      </c>
      <c r="L4681" s="111">
        <v>4303.0423000000001</v>
      </c>
      <c r="M4681" s="111">
        <v>0</v>
      </c>
      <c r="N4681" s="2">
        <f t="shared" si="146"/>
        <v>90364</v>
      </c>
      <c r="O4681" s="2">
        <f t="shared" si="147"/>
        <v>3227.2857142857142</v>
      </c>
    </row>
    <row r="4682" spans="1:15" x14ac:dyDescent="0.25">
      <c r="A4682" s="109" t="s">
        <v>17697</v>
      </c>
      <c r="B4682" s="109" t="s">
        <v>9470</v>
      </c>
      <c r="C4682" s="109" t="s">
        <v>9469</v>
      </c>
      <c r="D4682" s="109" t="s">
        <v>9476</v>
      </c>
      <c r="E4682" s="109" t="s">
        <v>9475</v>
      </c>
      <c r="F4682" s="110">
        <v>10</v>
      </c>
      <c r="G4682" s="110">
        <v>0</v>
      </c>
      <c r="H4682" s="111">
        <v>31938</v>
      </c>
      <c r="I4682" s="111">
        <v>0</v>
      </c>
      <c r="J4682" s="112">
        <v>3193.8</v>
      </c>
      <c r="K4682" s="109" t="s">
        <v>17552</v>
      </c>
      <c r="L4682" s="111">
        <v>1520.8761999999999</v>
      </c>
      <c r="M4682" s="111">
        <v>0</v>
      </c>
      <c r="N4682" s="2">
        <f t="shared" si="146"/>
        <v>31938</v>
      </c>
      <c r="O4682" s="2">
        <f t="shared" si="147"/>
        <v>3193.8</v>
      </c>
    </row>
    <row r="4683" spans="1:15" x14ac:dyDescent="0.25">
      <c r="A4683" s="109" t="s">
        <v>17697</v>
      </c>
      <c r="B4683" s="109" t="s">
        <v>9470</v>
      </c>
      <c r="C4683" s="109" t="s">
        <v>9469</v>
      </c>
      <c r="D4683" s="109" t="s">
        <v>9474</v>
      </c>
      <c r="E4683" s="109" t="s">
        <v>9473</v>
      </c>
      <c r="F4683" s="110">
        <v>10</v>
      </c>
      <c r="G4683" s="110">
        <v>0</v>
      </c>
      <c r="H4683" s="111">
        <v>30062</v>
      </c>
      <c r="I4683" s="111">
        <v>0</v>
      </c>
      <c r="J4683" s="112">
        <v>3006.2</v>
      </c>
      <c r="K4683" s="109" t="s">
        <v>17552</v>
      </c>
      <c r="L4683" s="111">
        <v>1431.5091</v>
      </c>
      <c r="M4683" s="111">
        <v>0</v>
      </c>
      <c r="N4683" s="2">
        <f t="shared" si="146"/>
        <v>30062</v>
      </c>
      <c r="O4683" s="2">
        <f t="shared" si="147"/>
        <v>3006.2</v>
      </c>
    </row>
    <row r="4684" spans="1:15" x14ac:dyDescent="0.25">
      <c r="A4684" s="109" t="s">
        <v>17697</v>
      </c>
      <c r="B4684" s="109" t="s">
        <v>9470</v>
      </c>
      <c r="C4684" s="109" t="s">
        <v>9469</v>
      </c>
      <c r="D4684" s="109" t="s">
        <v>9472</v>
      </c>
      <c r="E4684" s="109" t="s">
        <v>9471</v>
      </c>
      <c r="F4684" s="110">
        <v>7</v>
      </c>
      <c r="G4684" s="110">
        <v>0</v>
      </c>
      <c r="H4684" s="111">
        <v>24352</v>
      </c>
      <c r="I4684" s="111">
        <v>0</v>
      </c>
      <c r="J4684" s="112">
        <v>3478.86</v>
      </c>
      <c r="K4684" s="109" t="s">
        <v>17552</v>
      </c>
      <c r="L4684" s="111">
        <v>1159.6380999999999</v>
      </c>
      <c r="M4684" s="111">
        <v>0</v>
      </c>
      <c r="N4684" s="2">
        <f t="shared" si="146"/>
        <v>24352</v>
      </c>
      <c r="O4684" s="2">
        <f t="shared" si="147"/>
        <v>3478.8571428571427</v>
      </c>
    </row>
    <row r="4685" spans="1:15" x14ac:dyDescent="0.25">
      <c r="A4685" s="109" t="s">
        <v>17697</v>
      </c>
      <c r="B4685" s="109" t="s">
        <v>9467</v>
      </c>
      <c r="C4685" s="109" t="s">
        <v>9466</v>
      </c>
      <c r="D4685" s="109" t="s">
        <v>4167</v>
      </c>
      <c r="E4685" s="109" t="s">
        <v>9468</v>
      </c>
      <c r="F4685" s="110">
        <v>107</v>
      </c>
      <c r="G4685" s="110">
        <v>0</v>
      </c>
      <c r="H4685" s="111">
        <v>392721</v>
      </c>
      <c r="I4685" s="111">
        <v>0</v>
      </c>
      <c r="J4685" s="112">
        <v>3670.29</v>
      </c>
      <c r="K4685" s="109" t="s">
        <v>17552</v>
      </c>
      <c r="L4685" s="111">
        <v>18700.992900000001</v>
      </c>
      <c r="M4685" s="111">
        <v>0</v>
      </c>
      <c r="N4685" s="2">
        <f t="shared" si="146"/>
        <v>392721</v>
      </c>
      <c r="O4685" s="2">
        <f t="shared" si="147"/>
        <v>3670.2897196261683</v>
      </c>
    </row>
    <row r="4686" spans="1:15" x14ac:dyDescent="0.25">
      <c r="A4686" s="109" t="s">
        <v>17697</v>
      </c>
      <c r="B4686" s="109" t="s">
        <v>9467</v>
      </c>
      <c r="C4686" s="109" t="s">
        <v>9466</v>
      </c>
      <c r="D4686" s="109" t="s">
        <v>4168</v>
      </c>
      <c r="E4686" s="109" t="s">
        <v>9465</v>
      </c>
      <c r="F4686" s="110">
        <v>48</v>
      </c>
      <c r="G4686" s="110">
        <v>0</v>
      </c>
      <c r="H4686" s="111">
        <v>177009</v>
      </c>
      <c r="I4686" s="111">
        <v>0</v>
      </c>
      <c r="J4686" s="112">
        <v>3687.69</v>
      </c>
      <c r="K4686" s="109" t="s">
        <v>17552</v>
      </c>
      <c r="L4686" s="111">
        <v>8428.9845999999998</v>
      </c>
      <c r="M4686" s="111">
        <v>0</v>
      </c>
      <c r="N4686" s="2">
        <f t="shared" si="146"/>
        <v>177009</v>
      </c>
      <c r="O4686" s="2">
        <f t="shared" si="147"/>
        <v>3687.6875</v>
      </c>
    </row>
    <row r="4687" spans="1:15" x14ac:dyDescent="0.25">
      <c r="A4687" s="109" t="s">
        <v>17697</v>
      </c>
      <c r="B4687" s="109" t="s">
        <v>9464</v>
      </c>
      <c r="C4687" s="109" t="s">
        <v>9463</v>
      </c>
      <c r="D4687" s="109" t="s">
        <v>4169</v>
      </c>
      <c r="E4687" s="109" t="s">
        <v>9462</v>
      </c>
      <c r="F4687" s="110">
        <v>114</v>
      </c>
      <c r="G4687" s="110">
        <v>6</v>
      </c>
      <c r="H4687" s="111">
        <v>442951</v>
      </c>
      <c r="I4687" s="111">
        <v>22148</v>
      </c>
      <c r="J4687" s="112">
        <v>3691.26</v>
      </c>
      <c r="K4687" s="109" t="s">
        <v>17552</v>
      </c>
      <c r="L4687" s="111">
        <v>21092.919300000001</v>
      </c>
      <c r="M4687" s="111">
        <v>0</v>
      </c>
      <c r="N4687" s="2">
        <f t="shared" si="146"/>
        <v>420803</v>
      </c>
      <c r="O4687" s="2">
        <f t="shared" si="147"/>
        <v>3691.2543859649122</v>
      </c>
    </row>
    <row r="4688" spans="1:15" x14ac:dyDescent="0.25">
      <c r="A4688" s="109" t="s">
        <v>17697</v>
      </c>
      <c r="B4688" s="109" t="s">
        <v>9457</v>
      </c>
      <c r="C4688" s="109" t="s">
        <v>9456</v>
      </c>
      <c r="D4688" s="109" t="s">
        <v>4170</v>
      </c>
      <c r="E4688" s="109" t="s">
        <v>9461</v>
      </c>
      <c r="F4688" s="110">
        <v>29</v>
      </c>
      <c r="G4688" s="110">
        <v>0</v>
      </c>
      <c r="H4688" s="111">
        <v>87854</v>
      </c>
      <c r="I4688" s="111">
        <v>0</v>
      </c>
      <c r="J4688" s="112">
        <v>3029.45</v>
      </c>
      <c r="K4688" s="109" t="s">
        <v>17552</v>
      </c>
      <c r="L4688" s="111">
        <v>4183.5473000000002</v>
      </c>
      <c r="M4688" s="111">
        <v>0</v>
      </c>
      <c r="N4688" s="2">
        <f t="shared" si="146"/>
        <v>87854</v>
      </c>
      <c r="O4688" s="2">
        <f t="shared" si="147"/>
        <v>3029.4482758620688</v>
      </c>
    </row>
    <row r="4689" spans="1:15" x14ac:dyDescent="0.25">
      <c r="A4689" s="109" t="s">
        <v>17697</v>
      </c>
      <c r="B4689" s="109" t="s">
        <v>9457</v>
      </c>
      <c r="C4689" s="109" t="s">
        <v>9456</v>
      </c>
      <c r="D4689" s="109" t="s">
        <v>4171</v>
      </c>
      <c r="E4689" s="109" t="s">
        <v>9460</v>
      </c>
      <c r="F4689" s="110">
        <v>194</v>
      </c>
      <c r="G4689" s="110">
        <v>0</v>
      </c>
      <c r="H4689" s="111">
        <v>573962</v>
      </c>
      <c r="I4689" s="111">
        <v>0</v>
      </c>
      <c r="J4689" s="112">
        <v>2958.57</v>
      </c>
      <c r="K4689" s="109" t="s">
        <v>17552</v>
      </c>
      <c r="L4689" s="111">
        <v>27331.528200000001</v>
      </c>
      <c r="M4689" s="111">
        <v>0</v>
      </c>
      <c r="N4689" s="2">
        <f t="shared" si="146"/>
        <v>573962</v>
      </c>
      <c r="O4689" s="2">
        <f t="shared" si="147"/>
        <v>2958.5670103092784</v>
      </c>
    </row>
    <row r="4690" spans="1:15" x14ac:dyDescent="0.25">
      <c r="A4690" s="109" t="s">
        <v>17697</v>
      </c>
      <c r="B4690" s="109" t="s">
        <v>9457</v>
      </c>
      <c r="C4690" s="109" t="s">
        <v>9456</v>
      </c>
      <c r="D4690" s="109" t="s">
        <v>4172</v>
      </c>
      <c r="E4690" s="109" t="s">
        <v>9459</v>
      </c>
      <c r="F4690" s="110">
        <v>38</v>
      </c>
      <c r="G4690" s="110">
        <v>0</v>
      </c>
      <c r="H4690" s="111">
        <v>136170</v>
      </c>
      <c r="I4690" s="111">
        <v>0</v>
      </c>
      <c r="J4690" s="112">
        <v>3583.42</v>
      </c>
      <c r="K4690" s="109" t="s">
        <v>17552</v>
      </c>
      <c r="L4690" s="111">
        <v>6484.2786999999998</v>
      </c>
      <c r="M4690" s="111">
        <v>0</v>
      </c>
      <c r="N4690" s="2">
        <f t="shared" si="146"/>
        <v>136170</v>
      </c>
      <c r="O4690" s="2">
        <f t="shared" si="147"/>
        <v>3583.4210526315787</v>
      </c>
    </row>
    <row r="4691" spans="1:15" x14ac:dyDescent="0.25">
      <c r="A4691" s="109" t="s">
        <v>17697</v>
      </c>
      <c r="B4691" s="109" t="s">
        <v>9457</v>
      </c>
      <c r="C4691" s="109" t="s">
        <v>9456</v>
      </c>
      <c r="D4691" s="109" t="s">
        <v>4173</v>
      </c>
      <c r="E4691" s="109" t="s">
        <v>7577</v>
      </c>
      <c r="F4691" s="110">
        <v>150</v>
      </c>
      <c r="G4691" s="110">
        <v>0</v>
      </c>
      <c r="H4691" s="111">
        <v>368199</v>
      </c>
      <c r="I4691" s="111">
        <v>0</v>
      </c>
      <c r="J4691" s="112">
        <v>2454.66</v>
      </c>
      <c r="K4691" s="109" t="s">
        <v>17552</v>
      </c>
      <c r="L4691" s="111">
        <v>17533.263800000001</v>
      </c>
      <c r="M4691" s="111">
        <v>0</v>
      </c>
      <c r="N4691" s="2">
        <f t="shared" si="146"/>
        <v>368199</v>
      </c>
      <c r="O4691" s="2">
        <f t="shared" si="147"/>
        <v>2454.66</v>
      </c>
    </row>
    <row r="4692" spans="1:15" x14ac:dyDescent="0.25">
      <c r="A4692" s="109" t="s">
        <v>17697</v>
      </c>
      <c r="B4692" s="109" t="s">
        <v>9457</v>
      </c>
      <c r="C4692" s="109" t="s">
        <v>9456</v>
      </c>
      <c r="D4692" s="109" t="s">
        <v>4174</v>
      </c>
      <c r="E4692" s="109" t="s">
        <v>9458</v>
      </c>
      <c r="F4692" s="110">
        <v>90</v>
      </c>
      <c r="G4692" s="110">
        <v>0</v>
      </c>
      <c r="H4692" s="111">
        <v>243594</v>
      </c>
      <c r="I4692" s="111">
        <v>0</v>
      </c>
      <c r="J4692" s="112">
        <v>2706.6</v>
      </c>
      <c r="K4692" s="109" t="s">
        <v>17552</v>
      </c>
      <c r="L4692" s="111">
        <v>11599.7251</v>
      </c>
      <c r="M4692" s="111">
        <v>0</v>
      </c>
      <c r="N4692" s="2">
        <f t="shared" si="146"/>
        <v>243594</v>
      </c>
      <c r="O4692" s="2">
        <f t="shared" si="147"/>
        <v>2706.6</v>
      </c>
    </row>
    <row r="4693" spans="1:15" x14ac:dyDescent="0.25">
      <c r="A4693" s="109" t="s">
        <v>17697</v>
      </c>
      <c r="B4693" s="109" t="s">
        <v>9457</v>
      </c>
      <c r="C4693" s="109" t="s">
        <v>9456</v>
      </c>
      <c r="D4693" s="109" t="s">
        <v>4175</v>
      </c>
      <c r="E4693" s="109" t="s">
        <v>9455</v>
      </c>
      <c r="F4693" s="110">
        <v>94</v>
      </c>
      <c r="G4693" s="110">
        <v>0</v>
      </c>
      <c r="H4693" s="111">
        <v>235757</v>
      </c>
      <c r="I4693" s="111">
        <v>0</v>
      </c>
      <c r="J4693" s="112">
        <v>2508.0500000000002</v>
      </c>
      <c r="K4693" s="109" t="s">
        <v>17552</v>
      </c>
      <c r="L4693" s="111">
        <v>11226.52</v>
      </c>
      <c r="M4693" s="111">
        <v>0</v>
      </c>
      <c r="N4693" s="2">
        <f t="shared" si="146"/>
        <v>235757</v>
      </c>
      <c r="O4693" s="2">
        <f t="shared" si="147"/>
        <v>2508.0531914893618</v>
      </c>
    </row>
    <row r="4694" spans="1:15" x14ac:dyDescent="0.25">
      <c r="A4694" s="109" t="s">
        <v>17697</v>
      </c>
      <c r="B4694" s="109" t="s">
        <v>9454</v>
      </c>
      <c r="C4694" s="109" t="s">
        <v>9453</v>
      </c>
      <c r="D4694" s="109" t="s">
        <v>4176</v>
      </c>
      <c r="E4694" s="109" t="s">
        <v>9452</v>
      </c>
      <c r="F4694" s="110">
        <v>118</v>
      </c>
      <c r="G4694" s="110">
        <v>0</v>
      </c>
      <c r="H4694" s="111">
        <v>376221</v>
      </c>
      <c r="I4694" s="111">
        <v>0</v>
      </c>
      <c r="J4694" s="112">
        <v>3188.31</v>
      </c>
      <c r="K4694" s="109" t="s">
        <v>17554</v>
      </c>
      <c r="L4694" s="111">
        <v>-6224.7295000000004</v>
      </c>
      <c r="M4694" s="111">
        <v>0</v>
      </c>
      <c r="N4694" s="2">
        <f t="shared" si="146"/>
        <v>376221</v>
      </c>
      <c r="O4694" s="2">
        <f t="shared" si="147"/>
        <v>3188.3135593220341</v>
      </c>
    </row>
    <row r="4695" spans="1:15" x14ac:dyDescent="0.25">
      <c r="A4695" s="109" t="s">
        <v>17697</v>
      </c>
      <c r="B4695" s="109" t="s">
        <v>9449</v>
      </c>
      <c r="C4695" s="109" t="s">
        <v>9448</v>
      </c>
      <c r="D4695" s="109" t="s">
        <v>4177</v>
      </c>
      <c r="E4695" s="109" t="s">
        <v>9451</v>
      </c>
      <c r="F4695" s="110">
        <v>160</v>
      </c>
      <c r="G4695" s="110">
        <v>0</v>
      </c>
      <c r="H4695" s="111">
        <v>397425</v>
      </c>
      <c r="I4695" s="111">
        <v>0</v>
      </c>
      <c r="J4695" s="112">
        <v>2483.91</v>
      </c>
      <c r="K4695" s="109" t="s">
        <v>17552</v>
      </c>
      <c r="L4695" s="111">
        <v>18924.9984</v>
      </c>
      <c r="M4695" s="111">
        <v>0</v>
      </c>
      <c r="N4695" s="2">
        <f t="shared" si="146"/>
        <v>397425</v>
      </c>
      <c r="O4695" s="2">
        <f t="shared" si="147"/>
        <v>2483.90625</v>
      </c>
    </row>
    <row r="4696" spans="1:15" x14ac:dyDescent="0.25">
      <c r="A4696" s="109" t="s">
        <v>17697</v>
      </c>
      <c r="B4696" s="109" t="s">
        <v>9449</v>
      </c>
      <c r="C4696" s="109" t="s">
        <v>9448</v>
      </c>
      <c r="D4696" s="109" t="s">
        <v>4178</v>
      </c>
      <c r="E4696" s="109" t="s">
        <v>9450</v>
      </c>
      <c r="F4696" s="110">
        <v>100</v>
      </c>
      <c r="G4696" s="110">
        <v>0</v>
      </c>
      <c r="H4696" s="111">
        <v>241886</v>
      </c>
      <c r="I4696" s="111">
        <v>0</v>
      </c>
      <c r="J4696" s="112">
        <v>2418.86</v>
      </c>
      <c r="K4696" s="109" t="s">
        <v>17552</v>
      </c>
      <c r="L4696" s="111">
        <v>11518.3892</v>
      </c>
      <c r="M4696" s="111">
        <v>0</v>
      </c>
      <c r="N4696" s="2">
        <f t="shared" si="146"/>
        <v>241886</v>
      </c>
      <c r="O4696" s="2">
        <f t="shared" si="147"/>
        <v>2418.86</v>
      </c>
    </row>
    <row r="4697" spans="1:15" x14ac:dyDescent="0.25">
      <c r="A4697" s="109" t="s">
        <v>17697</v>
      </c>
      <c r="B4697" s="109" t="s">
        <v>9449</v>
      </c>
      <c r="C4697" s="109" t="s">
        <v>9448</v>
      </c>
      <c r="D4697" s="109" t="s">
        <v>4179</v>
      </c>
      <c r="E4697" s="109" t="s">
        <v>9447</v>
      </c>
      <c r="F4697" s="110">
        <v>113</v>
      </c>
      <c r="G4697" s="110">
        <v>0</v>
      </c>
      <c r="H4697" s="111">
        <v>296242</v>
      </c>
      <c r="I4697" s="111">
        <v>0</v>
      </c>
      <c r="J4697" s="112">
        <v>2621.61</v>
      </c>
      <c r="K4697" s="109" t="s">
        <v>17552</v>
      </c>
      <c r="L4697" s="111">
        <v>14106.748</v>
      </c>
      <c r="M4697" s="111">
        <v>0</v>
      </c>
      <c r="N4697" s="2">
        <f t="shared" si="146"/>
        <v>296242</v>
      </c>
      <c r="O4697" s="2">
        <f t="shared" si="147"/>
        <v>2621.6106194690265</v>
      </c>
    </row>
    <row r="4698" spans="1:15" x14ac:dyDescent="0.25">
      <c r="A4698" s="109" t="s">
        <v>17697</v>
      </c>
      <c r="B4698" s="109" t="s">
        <v>9446</v>
      </c>
      <c r="C4698" s="109" t="s">
        <v>9445</v>
      </c>
      <c r="D4698" s="109" t="s">
        <v>4180</v>
      </c>
      <c r="E4698" s="109" t="s">
        <v>9444</v>
      </c>
      <c r="F4698" s="110">
        <v>50</v>
      </c>
      <c r="G4698" s="110">
        <v>0</v>
      </c>
      <c r="H4698" s="111">
        <v>147860</v>
      </c>
      <c r="I4698" s="111">
        <v>0</v>
      </c>
      <c r="J4698" s="112">
        <v>2957.2</v>
      </c>
      <c r="K4698" s="109" t="s">
        <v>17554</v>
      </c>
      <c r="L4698" s="111">
        <v>-2446.3982000000001</v>
      </c>
      <c r="M4698" s="111">
        <v>0</v>
      </c>
      <c r="N4698" s="2">
        <f t="shared" si="146"/>
        <v>147860</v>
      </c>
      <c r="O4698" s="2">
        <f t="shared" si="147"/>
        <v>2957.2</v>
      </c>
    </row>
    <row r="4699" spans="1:15" x14ac:dyDescent="0.25">
      <c r="A4699" s="109" t="s">
        <v>17697</v>
      </c>
      <c r="B4699" s="109" t="s">
        <v>9446</v>
      </c>
      <c r="C4699" s="109" t="s">
        <v>9445</v>
      </c>
      <c r="D4699" s="109" t="s">
        <v>4181</v>
      </c>
      <c r="E4699" s="109" t="s">
        <v>9444</v>
      </c>
      <c r="F4699" s="110">
        <v>58</v>
      </c>
      <c r="G4699" s="110">
        <v>0</v>
      </c>
      <c r="H4699" s="111">
        <v>219668</v>
      </c>
      <c r="I4699" s="111">
        <v>0</v>
      </c>
      <c r="J4699" s="112">
        <v>3787.38</v>
      </c>
      <c r="K4699" s="109" t="s">
        <v>17554</v>
      </c>
      <c r="L4699" s="111">
        <v>-3634.4985999999999</v>
      </c>
      <c r="M4699" s="111">
        <v>0</v>
      </c>
      <c r="N4699" s="2">
        <f t="shared" si="146"/>
        <v>219668</v>
      </c>
      <c r="O4699" s="2">
        <f t="shared" si="147"/>
        <v>3787.3793103448274</v>
      </c>
    </row>
    <row r="4700" spans="1:15" x14ac:dyDescent="0.25">
      <c r="A4700" s="109" t="s">
        <v>17697</v>
      </c>
      <c r="B4700" s="109" t="s">
        <v>9442</v>
      </c>
      <c r="C4700" s="109" t="s">
        <v>9441</v>
      </c>
      <c r="D4700" s="109" t="s">
        <v>4182</v>
      </c>
      <c r="E4700" s="109" t="s">
        <v>9443</v>
      </c>
      <c r="F4700" s="110">
        <v>79</v>
      </c>
      <c r="G4700" s="110">
        <v>0</v>
      </c>
      <c r="H4700" s="111">
        <v>329774</v>
      </c>
      <c r="I4700" s="111">
        <v>0</v>
      </c>
      <c r="J4700" s="112">
        <v>4174.3500000000004</v>
      </c>
      <c r="K4700" s="109" t="s">
        <v>17554</v>
      </c>
      <c r="L4700" s="111">
        <v>-5456.2381999999998</v>
      </c>
      <c r="M4700" s="111">
        <v>0</v>
      </c>
      <c r="N4700" s="2">
        <f t="shared" si="146"/>
        <v>329774</v>
      </c>
      <c r="O4700" s="2">
        <f t="shared" si="147"/>
        <v>4174.3544303797471</v>
      </c>
    </row>
    <row r="4701" spans="1:15" x14ac:dyDescent="0.25">
      <c r="A4701" s="109" t="s">
        <v>17697</v>
      </c>
      <c r="B4701" s="109" t="s">
        <v>9442</v>
      </c>
      <c r="C4701" s="109" t="s">
        <v>9441</v>
      </c>
      <c r="D4701" s="109" t="s">
        <v>4183</v>
      </c>
      <c r="E4701" s="109" t="s">
        <v>9440</v>
      </c>
      <c r="F4701" s="110">
        <v>58</v>
      </c>
      <c r="G4701" s="110">
        <v>0</v>
      </c>
      <c r="H4701" s="111">
        <v>246252</v>
      </c>
      <c r="I4701" s="111">
        <v>0</v>
      </c>
      <c r="J4701" s="112">
        <v>4245.72</v>
      </c>
      <c r="K4701" s="109" t="s">
        <v>17554</v>
      </c>
      <c r="L4701" s="111">
        <v>-4074.3391999999999</v>
      </c>
      <c r="M4701" s="111">
        <v>0</v>
      </c>
      <c r="N4701" s="2">
        <f t="shared" si="146"/>
        <v>246252</v>
      </c>
      <c r="O4701" s="2">
        <f t="shared" si="147"/>
        <v>4245.7241379310344</v>
      </c>
    </row>
    <row r="4702" spans="1:15" x14ac:dyDescent="0.25">
      <c r="A4702" s="109" t="s">
        <v>17697</v>
      </c>
      <c r="B4702" s="109" t="s">
        <v>9436</v>
      </c>
      <c r="C4702" s="109" t="s">
        <v>9435</v>
      </c>
      <c r="D4702" s="109" t="s">
        <v>4185</v>
      </c>
      <c r="E4702" s="109" t="s">
        <v>9434</v>
      </c>
      <c r="F4702" s="110">
        <v>52</v>
      </c>
      <c r="G4702" s="110">
        <v>0</v>
      </c>
      <c r="H4702" s="111">
        <v>202520</v>
      </c>
      <c r="I4702" s="111">
        <v>0</v>
      </c>
      <c r="J4702" s="112">
        <v>3894.62</v>
      </c>
      <c r="K4702" s="109" t="s">
        <v>17554</v>
      </c>
      <c r="L4702" s="111">
        <v>-3350.7784000000001</v>
      </c>
      <c r="M4702" s="111">
        <v>0</v>
      </c>
      <c r="N4702" s="2">
        <f t="shared" si="146"/>
        <v>202520</v>
      </c>
      <c r="O4702" s="2">
        <f t="shared" si="147"/>
        <v>3894.6153846153848</v>
      </c>
    </row>
    <row r="4703" spans="1:15" x14ac:dyDescent="0.25">
      <c r="A4703" s="109" t="s">
        <v>17697</v>
      </c>
      <c r="B4703" s="109" t="s">
        <v>9433</v>
      </c>
      <c r="C4703" s="109" t="s">
        <v>9432</v>
      </c>
      <c r="D4703" s="109" t="s">
        <v>4186</v>
      </c>
      <c r="E4703" s="109" t="s">
        <v>9431</v>
      </c>
      <c r="F4703" s="110">
        <v>244</v>
      </c>
      <c r="G4703" s="110">
        <v>0</v>
      </c>
      <c r="H4703" s="111">
        <v>961191</v>
      </c>
      <c r="I4703" s="111">
        <v>0</v>
      </c>
      <c r="J4703" s="112">
        <v>3939.31</v>
      </c>
      <c r="K4703" s="109" t="s">
        <v>17552</v>
      </c>
      <c r="L4703" s="111">
        <v>45771.017999999996</v>
      </c>
      <c r="M4703" s="111">
        <v>0</v>
      </c>
      <c r="N4703" s="2">
        <f t="shared" si="146"/>
        <v>961191</v>
      </c>
      <c r="O4703" s="2">
        <f t="shared" si="147"/>
        <v>3939.3073770491801</v>
      </c>
    </row>
    <row r="4704" spans="1:15" x14ac:dyDescent="0.25">
      <c r="A4704" s="109" t="s">
        <v>17697</v>
      </c>
      <c r="B4704" s="109" t="s">
        <v>9430</v>
      </c>
      <c r="C4704" s="109" t="s">
        <v>9429</v>
      </c>
      <c r="D4704" s="109" t="s">
        <v>4187</v>
      </c>
      <c r="E4704" s="109" t="s">
        <v>9428</v>
      </c>
      <c r="F4704" s="110">
        <v>40</v>
      </c>
      <c r="G4704" s="110">
        <v>0</v>
      </c>
      <c r="H4704" s="111">
        <v>165181</v>
      </c>
      <c r="I4704" s="111">
        <v>0</v>
      </c>
      <c r="J4704" s="112">
        <v>4129.5200000000004</v>
      </c>
      <c r="K4704" s="109" t="s">
        <v>17554</v>
      </c>
      <c r="L4704" s="111">
        <v>-2732.9892</v>
      </c>
      <c r="M4704" s="111">
        <v>0</v>
      </c>
      <c r="N4704" s="2">
        <f t="shared" si="146"/>
        <v>165181</v>
      </c>
      <c r="O4704" s="2">
        <f t="shared" si="147"/>
        <v>4129.5249999999996</v>
      </c>
    </row>
    <row r="4705" spans="1:15" x14ac:dyDescent="0.25">
      <c r="A4705" s="109" t="s">
        <v>17698</v>
      </c>
      <c r="B4705" s="109" t="s">
        <v>9235</v>
      </c>
      <c r="C4705" s="109" t="s">
        <v>9234</v>
      </c>
      <c r="D4705" s="109" t="s">
        <v>4188</v>
      </c>
      <c r="E4705" s="109" t="s">
        <v>9369</v>
      </c>
      <c r="F4705" s="110">
        <v>535</v>
      </c>
      <c r="G4705" s="110">
        <v>0</v>
      </c>
      <c r="H4705" s="111">
        <v>2596972</v>
      </c>
      <c r="I4705" s="111">
        <v>0</v>
      </c>
      <c r="J4705" s="112">
        <v>4854.1499999999996</v>
      </c>
      <c r="K4705" s="109" t="s">
        <v>17554</v>
      </c>
      <c r="L4705" s="111">
        <v>-42967.932099999998</v>
      </c>
      <c r="M4705" s="111">
        <v>0</v>
      </c>
      <c r="N4705" s="2">
        <f t="shared" si="146"/>
        <v>2596972</v>
      </c>
      <c r="O4705" s="2">
        <f t="shared" si="147"/>
        <v>4854.1532710280371</v>
      </c>
    </row>
    <row r="4706" spans="1:15" x14ac:dyDescent="0.25">
      <c r="A4706" s="109" t="s">
        <v>17698</v>
      </c>
      <c r="B4706" s="109" t="s">
        <v>9235</v>
      </c>
      <c r="C4706" s="109" t="s">
        <v>9234</v>
      </c>
      <c r="D4706" s="109" t="s">
        <v>9368</v>
      </c>
      <c r="E4706" s="109" t="s">
        <v>9367</v>
      </c>
      <c r="F4706" s="110">
        <v>150</v>
      </c>
      <c r="G4706" s="110">
        <v>0</v>
      </c>
      <c r="H4706" s="111">
        <v>826750</v>
      </c>
      <c r="I4706" s="111">
        <v>0</v>
      </c>
      <c r="J4706" s="112">
        <v>5511.67</v>
      </c>
      <c r="K4706" s="109" t="s">
        <v>17554</v>
      </c>
      <c r="L4706" s="111">
        <v>-13678.9108</v>
      </c>
      <c r="M4706" s="111">
        <v>0</v>
      </c>
      <c r="N4706" s="2">
        <f t="shared" si="146"/>
        <v>826750</v>
      </c>
      <c r="O4706" s="2">
        <f t="shared" si="147"/>
        <v>5511.666666666667</v>
      </c>
    </row>
    <row r="4707" spans="1:15" x14ac:dyDescent="0.25">
      <c r="A4707" s="109" t="s">
        <v>17698</v>
      </c>
      <c r="B4707" s="109" t="s">
        <v>9235</v>
      </c>
      <c r="C4707" s="109" t="s">
        <v>9234</v>
      </c>
      <c r="D4707" s="109" t="s">
        <v>9366</v>
      </c>
      <c r="E4707" s="109" t="s">
        <v>9365</v>
      </c>
      <c r="F4707" s="110">
        <v>553</v>
      </c>
      <c r="G4707" s="110">
        <v>0</v>
      </c>
      <c r="H4707" s="111">
        <v>2233539</v>
      </c>
      <c r="I4707" s="111">
        <v>0</v>
      </c>
      <c r="J4707" s="112">
        <v>4038.95</v>
      </c>
      <c r="K4707" s="109" t="s">
        <v>17554</v>
      </c>
      <c r="L4707" s="111">
        <v>-36954.782299999999</v>
      </c>
      <c r="M4707" s="111">
        <v>0</v>
      </c>
      <c r="N4707" s="2">
        <f t="shared" si="146"/>
        <v>2233539</v>
      </c>
      <c r="O4707" s="2">
        <f t="shared" si="147"/>
        <v>4038.9493670886077</v>
      </c>
    </row>
    <row r="4708" spans="1:15" x14ac:dyDescent="0.25">
      <c r="A4708" s="109" t="s">
        <v>17698</v>
      </c>
      <c r="B4708" s="109" t="s">
        <v>9235</v>
      </c>
      <c r="C4708" s="109" t="s">
        <v>9234</v>
      </c>
      <c r="D4708" s="109" t="s">
        <v>9364</v>
      </c>
      <c r="E4708" s="109" t="s">
        <v>9363</v>
      </c>
      <c r="F4708" s="110">
        <v>729</v>
      </c>
      <c r="G4708" s="110">
        <v>0</v>
      </c>
      <c r="H4708" s="111">
        <v>3638505</v>
      </c>
      <c r="I4708" s="111">
        <v>0</v>
      </c>
      <c r="J4708" s="112">
        <v>4991.09</v>
      </c>
      <c r="K4708" s="109" t="s">
        <v>17554</v>
      </c>
      <c r="L4708" s="111">
        <v>-60200.503400000001</v>
      </c>
      <c r="M4708" s="111">
        <v>0</v>
      </c>
      <c r="N4708" s="2">
        <f t="shared" si="146"/>
        <v>3638505</v>
      </c>
      <c r="O4708" s="2">
        <f t="shared" si="147"/>
        <v>4991.0905349794239</v>
      </c>
    </row>
    <row r="4709" spans="1:15" x14ac:dyDescent="0.25">
      <c r="A4709" s="109" t="s">
        <v>17698</v>
      </c>
      <c r="B4709" s="109" t="s">
        <v>9235</v>
      </c>
      <c r="C4709" s="109" t="s">
        <v>9234</v>
      </c>
      <c r="D4709" s="109" t="s">
        <v>9360</v>
      </c>
      <c r="E4709" s="109" t="s">
        <v>9359</v>
      </c>
      <c r="F4709" s="110">
        <v>188</v>
      </c>
      <c r="G4709" s="110">
        <v>0</v>
      </c>
      <c r="H4709" s="111">
        <v>1010728</v>
      </c>
      <c r="I4709" s="111">
        <v>0</v>
      </c>
      <c r="J4709" s="112">
        <v>5376.21</v>
      </c>
      <c r="K4709" s="109" t="s">
        <v>17554</v>
      </c>
      <c r="L4709" s="111">
        <v>-16722.888200000001</v>
      </c>
      <c r="M4709" s="111">
        <v>0</v>
      </c>
      <c r="N4709" s="2">
        <f t="shared" si="146"/>
        <v>1010728</v>
      </c>
      <c r="O4709" s="2">
        <f t="shared" si="147"/>
        <v>5376.2127659574471</v>
      </c>
    </row>
    <row r="4710" spans="1:15" x14ac:dyDescent="0.25">
      <c r="A4710" s="109" t="s">
        <v>17698</v>
      </c>
      <c r="B4710" s="109" t="s">
        <v>9235</v>
      </c>
      <c r="C4710" s="109" t="s">
        <v>9234</v>
      </c>
      <c r="D4710" s="109" t="s">
        <v>9358</v>
      </c>
      <c r="E4710" s="109" t="s">
        <v>9357</v>
      </c>
      <c r="F4710" s="110">
        <v>77</v>
      </c>
      <c r="G4710" s="110">
        <v>0</v>
      </c>
      <c r="H4710" s="111">
        <v>399747</v>
      </c>
      <c r="I4710" s="111">
        <v>0</v>
      </c>
      <c r="J4710" s="112">
        <v>5191.5200000000004</v>
      </c>
      <c r="K4710" s="109" t="s">
        <v>17554</v>
      </c>
      <c r="L4710" s="111">
        <v>-6613.9741000000004</v>
      </c>
      <c r="M4710" s="111">
        <v>0</v>
      </c>
      <c r="N4710" s="2">
        <f t="shared" si="146"/>
        <v>399747</v>
      </c>
      <c r="O4710" s="2">
        <f t="shared" si="147"/>
        <v>5191.5194805194806</v>
      </c>
    </row>
    <row r="4711" spans="1:15" x14ac:dyDescent="0.25">
      <c r="A4711" s="109" t="s">
        <v>17698</v>
      </c>
      <c r="B4711" s="109" t="s">
        <v>9235</v>
      </c>
      <c r="C4711" s="109" t="s">
        <v>9234</v>
      </c>
      <c r="D4711" s="109" t="s">
        <v>9356</v>
      </c>
      <c r="E4711" s="109" t="s">
        <v>9355</v>
      </c>
      <c r="F4711" s="110">
        <v>203</v>
      </c>
      <c r="G4711" s="110">
        <v>0</v>
      </c>
      <c r="H4711" s="111">
        <v>1058450</v>
      </c>
      <c r="I4711" s="111">
        <v>0</v>
      </c>
      <c r="J4711" s="112">
        <v>5214.04</v>
      </c>
      <c r="K4711" s="109" t="s">
        <v>17554</v>
      </c>
      <c r="L4711" s="111">
        <v>-17512.4787</v>
      </c>
      <c r="M4711" s="111">
        <v>0</v>
      </c>
      <c r="N4711" s="2">
        <f t="shared" si="146"/>
        <v>1058450</v>
      </c>
      <c r="O4711" s="2">
        <f t="shared" si="147"/>
        <v>5214.0394088669955</v>
      </c>
    </row>
    <row r="4712" spans="1:15" x14ac:dyDescent="0.25">
      <c r="A4712" s="109" t="s">
        <v>17698</v>
      </c>
      <c r="B4712" s="109" t="s">
        <v>9235</v>
      </c>
      <c r="C4712" s="109" t="s">
        <v>9234</v>
      </c>
      <c r="D4712" s="109" t="s">
        <v>9354</v>
      </c>
      <c r="E4712" s="109" t="s">
        <v>9353</v>
      </c>
      <c r="F4712" s="110">
        <v>339</v>
      </c>
      <c r="G4712" s="110">
        <v>0</v>
      </c>
      <c r="H4712" s="111">
        <v>1677733</v>
      </c>
      <c r="I4712" s="111">
        <v>0</v>
      </c>
      <c r="J4712" s="112">
        <v>4949.0600000000004</v>
      </c>
      <c r="K4712" s="109" t="s">
        <v>17554</v>
      </c>
      <c r="L4712" s="111">
        <v>-27758.763200000001</v>
      </c>
      <c r="M4712" s="111">
        <v>0</v>
      </c>
      <c r="N4712" s="2">
        <f t="shared" si="146"/>
        <v>1677733</v>
      </c>
      <c r="O4712" s="2">
        <f t="shared" si="147"/>
        <v>4949.0648967551624</v>
      </c>
    </row>
    <row r="4713" spans="1:15" x14ac:dyDescent="0.25">
      <c r="A4713" s="109" t="s">
        <v>17698</v>
      </c>
      <c r="B4713" s="109" t="s">
        <v>9235</v>
      </c>
      <c r="C4713" s="109" t="s">
        <v>9234</v>
      </c>
      <c r="D4713" s="109" t="s">
        <v>9352</v>
      </c>
      <c r="E4713" s="109" t="s">
        <v>9351</v>
      </c>
      <c r="F4713" s="110">
        <v>236</v>
      </c>
      <c r="G4713" s="110">
        <v>0</v>
      </c>
      <c r="H4713" s="111">
        <v>1197461</v>
      </c>
      <c r="I4713" s="111">
        <v>0</v>
      </c>
      <c r="J4713" s="112">
        <v>5073.99</v>
      </c>
      <c r="K4713" s="109" t="s">
        <v>17554</v>
      </c>
      <c r="L4713" s="111">
        <v>-19812.459299999999</v>
      </c>
      <c r="M4713" s="111">
        <v>0</v>
      </c>
      <c r="N4713" s="2">
        <f t="shared" si="146"/>
        <v>1197461</v>
      </c>
      <c r="O4713" s="2">
        <f t="shared" si="147"/>
        <v>5073.9872881355932</v>
      </c>
    </row>
    <row r="4714" spans="1:15" x14ac:dyDescent="0.25">
      <c r="A4714" s="109" t="s">
        <v>17698</v>
      </c>
      <c r="B4714" s="109" t="s">
        <v>9235</v>
      </c>
      <c r="C4714" s="109" t="s">
        <v>9234</v>
      </c>
      <c r="D4714" s="109" t="s">
        <v>9350</v>
      </c>
      <c r="E4714" s="109" t="s">
        <v>9349</v>
      </c>
      <c r="F4714" s="110">
        <v>500</v>
      </c>
      <c r="G4714" s="110">
        <v>0</v>
      </c>
      <c r="H4714" s="111">
        <v>2531921</v>
      </c>
      <c r="I4714" s="111">
        <v>0</v>
      </c>
      <c r="J4714" s="112">
        <v>5063.84</v>
      </c>
      <c r="K4714" s="109" t="s">
        <v>17554</v>
      </c>
      <c r="L4714" s="111">
        <v>-41891.630700000002</v>
      </c>
      <c r="M4714" s="111">
        <v>0</v>
      </c>
      <c r="N4714" s="2">
        <f t="shared" si="146"/>
        <v>2531921</v>
      </c>
      <c r="O4714" s="2">
        <f t="shared" si="147"/>
        <v>5063.8419999999996</v>
      </c>
    </row>
    <row r="4715" spans="1:15" x14ac:dyDescent="0.25">
      <c r="A4715" s="109" t="s">
        <v>17698</v>
      </c>
      <c r="B4715" s="109" t="s">
        <v>9235</v>
      </c>
      <c r="C4715" s="109" t="s">
        <v>9234</v>
      </c>
      <c r="D4715" s="109" t="s">
        <v>9348</v>
      </c>
      <c r="E4715" s="109" t="s">
        <v>9347</v>
      </c>
      <c r="F4715" s="110">
        <v>200</v>
      </c>
      <c r="G4715" s="110">
        <v>0</v>
      </c>
      <c r="H4715" s="111">
        <v>1012110</v>
      </c>
      <c r="I4715" s="111">
        <v>0</v>
      </c>
      <c r="J4715" s="112">
        <v>5060.55</v>
      </c>
      <c r="K4715" s="109" t="s">
        <v>17554</v>
      </c>
      <c r="L4715" s="111">
        <v>-16745.761200000001</v>
      </c>
      <c r="M4715" s="111">
        <v>0</v>
      </c>
      <c r="N4715" s="2">
        <f t="shared" si="146"/>
        <v>1012110</v>
      </c>
      <c r="O4715" s="2">
        <f t="shared" si="147"/>
        <v>5060.55</v>
      </c>
    </row>
    <row r="4716" spans="1:15" x14ac:dyDescent="0.25">
      <c r="A4716" s="109" t="s">
        <v>17698</v>
      </c>
      <c r="B4716" s="109" t="s">
        <v>9235</v>
      </c>
      <c r="C4716" s="109" t="s">
        <v>9234</v>
      </c>
      <c r="D4716" s="109" t="s">
        <v>9346</v>
      </c>
      <c r="E4716" s="109" t="s">
        <v>9345</v>
      </c>
      <c r="F4716" s="110">
        <v>252</v>
      </c>
      <c r="G4716" s="110">
        <v>0</v>
      </c>
      <c r="H4716" s="111">
        <v>1327967</v>
      </c>
      <c r="I4716" s="111">
        <v>0</v>
      </c>
      <c r="J4716" s="112">
        <v>5269.71</v>
      </c>
      <c r="K4716" s="109" t="s">
        <v>17554</v>
      </c>
      <c r="L4716" s="111">
        <v>-21971.732599999999</v>
      </c>
      <c r="M4716" s="111">
        <v>0</v>
      </c>
      <c r="N4716" s="2">
        <f t="shared" si="146"/>
        <v>1327967</v>
      </c>
      <c r="O4716" s="2">
        <f t="shared" si="147"/>
        <v>5269.7103174603171</v>
      </c>
    </row>
    <row r="4717" spans="1:15" x14ac:dyDescent="0.25">
      <c r="A4717" s="109" t="s">
        <v>17698</v>
      </c>
      <c r="B4717" s="109" t="s">
        <v>9235</v>
      </c>
      <c r="C4717" s="109" t="s">
        <v>9234</v>
      </c>
      <c r="D4717" s="109" t="s">
        <v>9344</v>
      </c>
      <c r="E4717" s="109" t="s">
        <v>9343</v>
      </c>
      <c r="F4717" s="110">
        <v>150</v>
      </c>
      <c r="G4717" s="110">
        <v>0</v>
      </c>
      <c r="H4717" s="111">
        <v>789486</v>
      </c>
      <c r="I4717" s="111">
        <v>0</v>
      </c>
      <c r="J4717" s="112">
        <v>5263.24</v>
      </c>
      <c r="K4717" s="109" t="s">
        <v>17554</v>
      </c>
      <c r="L4717" s="111">
        <v>-13062.365</v>
      </c>
      <c r="M4717" s="111">
        <v>0</v>
      </c>
      <c r="N4717" s="2">
        <f t="shared" si="146"/>
        <v>789486</v>
      </c>
      <c r="O4717" s="2">
        <f t="shared" si="147"/>
        <v>5263.24</v>
      </c>
    </row>
    <row r="4718" spans="1:15" x14ac:dyDescent="0.25">
      <c r="A4718" s="109" t="s">
        <v>17698</v>
      </c>
      <c r="B4718" s="109" t="s">
        <v>9235</v>
      </c>
      <c r="C4718" s="109" t="s">
        <v>9234</v>
      </c>
      <c r="D4718" s="109" t="s">
        <v>9342</v>
      </c>
      <c r="E4718" s="109" t="s">
        <v>9341</v>
      </c>
      <c r="F4718" s="110">
        <v>327</v>
      </c>
      <c r="G4718" s="110">
        <v>0</v>
      </c>
      <c r="H4718" s="111">
        <v>1711630</v>
      </c>
      <c r="I4718" s="111">
        <v>0</v>
      </c>
      <c r="J4718" s="112">
        <v>5234.34</v>
      </c>
      <c r="K4718" s="109" t="s">
        <v>17554</v>
      </c>
      <c r="L4718" s="111">
        <v>-28319.5985</v>
      </c>
      <c r="M4718" s="111">
        <v>0</v>
      </c>
      <c r="N4718" s="2">
        <f t="shared" si="146"/>
        <v>1711630</v>
      </c>
      <c r="O4718" s="2">
        <f t="shared" si="147"/>
        <v>5234.3425076452595</v>
      </c>
    </row>
    <row r="4719" spans="1:15" x14ac:dyDescent="0.25">
      <c r="A4719" s="109" t="s">
        <v>17698</v>
      </c>
      <c r="B4719" s="109" t="s">
        <v>9235</v>
      </c>
      <c r="C4719" s="109" t="s">
        <v>9234</v>
      </c>
      <c r="D4719" s="109" t="s">
        <v>9340</v>
      </c>
      <c r="E4719" s="109" t="s">
        <v>9339</v>
      </c>
      <c r="F4719" s="110">
        <v>102</v>
      </c>
      <c r="G4719" s="110">
        <v>0</v>
      </c>
      <c r="H4719" s="111">
        <v>539812</v>
      </c>
      <c r="I4719" s="111">
        <v>0</v>
      </c>
      <c r="J4719" s="112">
        <v>5292.27</v>
      </c>
      <c r="K4719" s="109" t="s">
        <v>17554</v>
      </c>
      <c r="L4719" s="111">
        <v>-8931.3971999999994</v>
      </c>
      <c r="M4719" s="111">
        <v>0</v>
      </c>
      <c r="N4719" s="2">
        <f t="shared" si="146"/>
        <v>539812</v>
      </c>
      <c r="O4719" s="2">
        <f t="shared" si="147"/>
        <v>5292.2745098039213</v>
      </c>
    </row>
    <row r="4720" spans="1:15" x14ac:dyDescent="0.25">
      <c r="A4720" s="109" t="s">
        <v>17698</v>
      </c>
      <c r="B4720" s="109" t="s">
        <v>9235</v>
      </c>
      <c r="C4720" s="109" t="s">
        <v>9234</v>
      </c>
      <c r="D4720" s="109" t="s">
        <v>9338</v>
      </c>
      <c r="E4720" s="109" t="s">
        <v>9337</v>
      </c>
      <c r="F4720" s="110">
        <v>24</v>
      </c>
      <c r="G4720" s="110">
        <v>0</v>
      </c>
      <c r="H4720" s="111">
        <v>113163</v>
      </c>
      <c r="I4720" s="111">
        <v>0</v>
      </c>
      <c r="J4720" s="112">
        <v>4715.12</v>
      </c>
      <c r="K4720" s="109" t="s">
        <v>17554</v>
      </c>
      <c r="L4720" s="111">
        <v>-1872.3246999999999</v>
      </c>
      <c r="M4720" s="111">
        <v>0</v>
      </c>
      <c r="N4720" s="2">
        <f t="shared" si="146"/>
        <v>113163</v>
      </c>
      <c r="O4720" s="2">
        <f t="shared" si="147"/>
        <v>4715.125</v>
      </c>
    </row>
    <row r="4721" spans="1:15" x14ac:dyDescent="0.25">
      <c r="A4721" s="109" t="s">
        <v>17698</v>
      </c>
      <c r="B4721" s="109" t="s">
        <v>9235</v>
      </c>
      <c r="C4721" s="109" t="s">
        <v>9234</v>
      </c>
      <c r="D4721" s="109" t="s">
        <v>9336</v>
      </c>
      <c r="E4721" s="109" t="s">
        <v>9335</v>
      </c>
      <c r="F4721" s="110">
        <v>250</v>
      </c>
      <c r="G4721" s="110">
        <v>0</v>
      </c>
      <c r="H4721" s="111">
        <v>1308114</v>
      </c>
      <c r="I4721" s="111">
        <v>0</v>
      </c>
      <c r="J4721" s="112">
        <v>5232.46</v>
      </c>
      <c r="K4721" s="109" t="s">
        <v>17554</v>
      </c>
      <c r="L4721" s="111">
        <v>-21643.262999999999</v>
      </c>
      <c r="M4721" s="111">
        <v>0</v>
      </c>
      <c r="N4721" s="2">
        <f t="shared" si="146"/>
        <v>1308114</v>
      </c>
      <c r="O4721" s="2">
        <f t="shared" si="147"/>
        <v>5232.4560000000001</v>
      </c>
    </row>
    <row r="4722" spans="1:15" x14ac:dyDescent="0.25">
      <c r="A4722" s="109" t="s">
        <v>17698</v>
      </c>
      <c r="B4722" s="109" t="s">
        <v>9235</v>
      </c>
      <c r="C4722" s="109" t="s">
        <v>9234</v>
      </c>
      <c r="D4722" s="109" t="s">
        <v>9334</v>
      </c>
      <c r="E4722" s="109" t="s">
        <v>9332</v>
      </c>
      <c r="F4722" s="110">
        <v>21</v>
      </c>
      <c r="G4722" s="110">
        <v>0</v>
      </c>
      <c r="H4722" s="111">
        <v>90482</v>
      </c>
      <c r="I4722" s="111">
        <v>0</v>
      </c>
      <c r="J4722" s="112">
        <v>4308.67</v>
      </c>
      <c r="K4722" s="109" t="s">
        <v>17554</v>
      </c>
      <c r="L4722" s="111">
        <v>-1497.0579</v>
      </c>
      <c r="M4722" s="111">
        <v>0</v>
      </c>
      <c r="N4722" s="2">
        <f t="shared" si="146"/>
        <v>90482</v>
      </c>
      <c r="O4722" s="2">
        <f t="shared" si="147"/>
        <v>4308.666666666667</v>
      </c>
    </row>
    <row r="4723" spans="1:15" x14ac:dyDescent="0.25">
      <c r="A4723" s="109" t="s">
        <v>17698</v>
      </c>
      <c r="B4723" s="109" t="s">
        <v>9235</v>
      </c>
      <c r="C4723" s="109" t="s">
        <v>9234</v>
      </c>
      <c r="D4723" s="109" t="s">
        <v>9333</v>
      </c>
      <c r="E4723" s="109" t="s">
        <v>9332</v>
      </c>
      <c r="F4723" s="110">
        <v>264</v>
      </c>
      <c r="G4723" s="110">
        <v>0</v>
      </c>
      <c r="H4723" s="111">
        <v>1401315</v>
      </c>
      <c r="I4723" s="111">
        <v>0</v>
      </c>
      <c r="J4723" s="112">
        <v>5308.01</v>
      </c>
      <c r="K4723" s="109" t="s">
        <v>17554</v>
      </c>
      <c r="L4723" s="111">
        <v>-23185.3122</v>
      </c>
      <c r="M4723" s="111">
        <v>0</v>
      </c>
      <c r="N4723" s="2">
        <f t="shared" si="146"/>
        <v>1401315</v>
      </c>
      <c r="O4723" s="2">
        <f t="shared" si="147"/>
        <v>5308.011363636364</v>
      </c>
    </row>
    <row r="4724" spans="1:15" x14ac:dyDescent="0.25">
      <c r="A4724" s="109" t="s">
        <v>17698</v>
      </c>
      <c r="B4724" s="109" t="s">
        <v>9235</v>
      </c>
      <c r="C4724" s="109" t="s">
        <v>9234</v>
      </c>
      <c r="D4724" s="109" t="s">
        <v>9331</v>
      </c>
      <c r="E4724" s="109" t="s">
        <v>9330</v>
      </c>
      <c r="F4724" s="110">
        <v>72</v>
      </c>
      <c r="G4724" s="110">
        <v>0</v>
      </c>
      <c r="H4724" s="111">
        <v>316212</v>
      </c>
      <c r="I4724" s="111">
        <v>0</v>
      </c>
      <c r="J4724" s="112">
        <v>4391.83</v>
      </c>
      <c r="K4724" s="109" t="s">
        <v>17554</v>
      </c>
      <c r="L4724" s="111">
        <v>-5231.8523999999998</v>
      </c>
      <c r="M4724" s="111">
        <v>0</v>
      </c>
      <c r="N4724" s="2">
        <f t="shared" si="146"/>
        <v>316212</v>
      </c>
      <c r="O4724" s="2">
        <f t="shared" si="147"/>
        <v>4391.833333333333</v>
      </c>
    </row>
    <row r="4725" spans="1:15" x14ac:dyDescent="0.25">
      <c r="A4725" s="109" t="s">
        <v>17698</v>
      </c>
      <c r="B4725" s="109" t="s">
        <v>9235</v>
      </c>
      <c r="C4725" s="109" t="s">
        <v>9234</v>
      </c>
      <c r="D4725" s="109" t="s">
        <v>9329</v>
      </c>
      <c r="E4725" s="109" t="s">
        <v>9328</v>
      </c>
      <c r="F4725" s="110">
        <v>59</v>
      </c>
      <c r="G4725" s="110">
        <v>0</v>
      </c>
      <c r="H4725" s="111">
        <v>256856</v>
      </c>
      <c r="I4725" s="111">
        <v>0</v>
      </c>
      <c r="J4725" s="112">
        <v>4353.49</v>
      </c>
      <c r="K4725" s="109" t="s">
        <v>17554</v>
      </c>
      <c r="L4725" s="111">
        <v>-4249.7802000000001</v>
      </c>
      <c r="M4725" s="111">
        <v>0</v>
      </c>
      <c r="N4725" s="2">
        <f t="shared" si="146"/>
        <v>256856</v>
      </c>
      <c r="O4725" s="2">
        <f t="shared" si="147"/>
        <v>4353.4915254237285</v>
      </c>
    </row>
    <row r="4726" spans="1:15" x14ac:dyDescent="0.25">
      <c r="A4726" s="109" t="s">
        <v>17698</v>
      </c>
      <c r="B4726" s="109" t="s">
        <v>9235</v>
      </c>
      <c r="C4726" s="109" t="s">
        <v>9234</v>
      </c>
      <c r="D4726" s="109" t="s">
        <v>9327</v>
      </c>
      <c r="E4726" s="109" t="s">
        <v>9326</v>
      </c>
      <c r="F4726" s="110">
        <v>54</v>
      </c>
      <c r="G4726" s="110">
        <v>0</v>
      </c>
      <c r="H4726" s="111">
        <v>250479</v>
      </c>
      <c r="I4726" s="111">
        <v>0</v>
      </c>
      <c r="J4726" s="112">
        <v>4638.5</v>
      </c>
      <c r="K4726" s="109" t="s">
        <v>17554</v>
      </c>
      <c r="L4726" s="111">
        <v>-4144.2785000000003</v>
      </c>
      <c r="M4726" s="111">
        <v>0</v>
      </c>
      <c r="N4726" s="2">
        <f t="shared" si="146"/>
        <v>250479</v>
      </c>
      <c r="O4726" s="2">
        <f t="shared" si="147"/>
        <v>4638.5</v>
      </c>
    </row>
    <row r="4727" spans="1:15" x14ac:dyDescent="0.25">
      <c r="A4727" s="109" t="s">
        <v>17698</v>
      </c>
      <c r="B4727" s="109" t="s">
        <v>9235</v>
      </c>
      <c r="C4727" s="109" t="s">
        <v>9234</v>
      </c>
      <c r="D4727" s="109" t="s">
        <v>9325</v>
      </c>
      <c r="E4727" s="109" t="s">
        <v>9324</v>
      </c>
      <c r="F4727" s="110">
        <v>84</v>
      </c>
      <c r="G4727" s="110">
        <v>0</v>
      </c>
      <c r="H4727" s="111">
        <v>388471</v>
      </c>
      <c r="I4727" s="111">
        <v>0</v>
      </c>
      <c r="J4727" s="112">
        <v>4624.6499999999996</v>
      </c>
      <c r="K4727" s="109" t="s">
        <v>17554</v>
      </c>
      <c r="L4727" s="111">
        <v>-6427.4117999999999</v>
      </c>
      <c r="M4727" s="111">
        <v>0</v>
      </c>
      <c r="N4727" s="2">
        <f t="shared" si="146"/>
        <v>388471</v>
      </c>
      <c r="O4727" s="2">
        <f t="shared" si="147"/>
        <v>4624.6547619047615</v>
      </c>
    </row>
    <row r="4728" spans="1:15" x14ac:dyDescent="0.25">
      <c r="A4728" s="109" t="s">
        <v>17698</v>
      </c>
      <c r="B4728" s="109" t="s">
        <v>9235</v>
      </c>
      <c r="C4728" s="109" t="s">
        <v>9234</v>
      </c>
      <c r="D4728" s="109" t="s">
        <v>9323</v>
      </c>
      <c r="E4728" s="109" t="s">
        <v>9322</v>
      </c>
      <c r="F4728" s="110">
        <v>159</v>
      </c>
      <c r="G4728" s="110">
        <v>0</v>
      </c>
      <c r="H4728" s="111">
        <v>711469</v>
      </c>
      <c r="I4728" s="111">
        <v>0</v>
      </c>
      <c r="J4728" s="112">
        <v>4474.6499999999996</v>
      </c>
      <c r="K4728" s="109" t="s">
        <v>17554</v>
      </c>
      <c r="L4728" s="111">
        <v>-11771.538</v>
      </c>
      <c r="M4728" s="111">
        <v>0</v>
      </c>
      <c r="N4728" s="2">
        <f t="shared" si="146"/>
        <v>711469</v>
      </c>
      <c r="O4728" s="2">
        <f t="shared" si="147"/>
        <v>4474.6477987421385</v>
      </c>
    </row>
    <row r="4729" spans="1:15" x14ac:dyDescent="0.25">
      <c r="A4729" s="109" t="s">
        <v>17698</v>
      </c>
      <c r="B4729" s="109" t="s">
        <v>9235</v>
      </c>
      <c r="C4729" s="109" t="s">
        <v>9234</v>
      </c>
      <c r="D4729" s="109" t="s">
        <v>9321</v>
      </c>
      <c r="E4729" s="109" t="s">
        <v>9320</v>
      </c>
      <c r="F4729" s="110">
        <v>100</v>
      </c>
      <c r="G4729" s="110">
        <v>0</v>
      </c>
      <c r="H4729" s="111">
        <v>437924</v>
      </c>
      <c r="I4729" s="111">
        <v>0</v>
      </c>
      <c r="J4729" s="112">
        <v>4379.24</v>
      </c>
      <c r="K4729" s="109" t="s">
        <v>17554</v>
      </c>
      <c r="L4729" s="111">
        <v>-7245.6337000000003</v>
      </c>
      <c r="M4729" s="111">
        <v>0</v>
      </c>
      <c r="N4729" s="2">
        <f t="shared" si="146"/>
        <v>437924</v>
      </c>
      <c r="O4729" s="2">
        <f t="shared" si="147"/>
        <v>4379.24</v>
      </c>
    </row>
    <row r="4730" spans="1:15" x14ac:dyDescent="0.25">
      <c r="A4730" s="109" t="s">
        <v>17698</v>
      </c>
      <c r="B4730" s="109" t="s">
        <v>9235</v>
      </c>
      <c r="C4730" s="109" t="s">
        <v>9234</v>
      </c>
      <c r="D4730" s="109" t="s">
        <v>9319</v>
      </c>
      <c r="E4730" s="109" t="s">
        <v>9318</v>
      </c>
      <c r="F4730" s="110">
        <v>66</v>
      </c>
      <c r="G4730" s="110">
        <v>0</v>
      </c>
      <c r="H4730" s="111">
        <v>330328</v>
      </c>
      <c r="I4730" s="111">
        <v>0</v>
      </c>
      <c r="J4730" s="112">
        <v>5004.97</v>
      </c>
      <c r="K4730" s="109" t="s">
        <v>17554</v>
      </c>
      <c r="L4730" s="111">
        <v>-5465.4147999999996</v>
      </c>
      <c r="M4730" s="111">
        <v>0</v>
      </c>
      <c r="N4730" s="2">
        <f t="shared" si="146"/>
        <v>330328</v>
      </c>
      <c r="O4730" s="2">
        <f t="shared" si="147"/>
        <v>5004.969696969697</v>
      </c>
    </row>
    <row r="4731" spans="1:15" x14ac:dyDescent="0.25">
      <c r="A4731" s="109" t="s">
        <v>17698</v>
      </c>
      <c r="B4731" s="109" t="s">
        <v>9235</v>
      </c>
      <c r="C4731" s="109" t="s">
        <v>9234</v>
      </c>
      <c r="D4731" s="109" t="s">
        <v>9317</v>
      </c>
      <c r="E4731" s="109" t="s">
        <v>9316</v>
      </c>
      <c r="F4731" s="110">
        <v>30</v>
      </c>
      <c r="G4731" s="110">
        <v>0</v>
      </c>
      <c r="H4731" s="111">
        <v>166052</v>
      </c>
      <c r="I4731" s="111">
        <v>0</v>
      </c>
      <c r="J4731" s="112">
        <v>5535.07</v>
      </c>
      <c r="K4731" s="109" t="s">
        <v>17554</v>
      </c>
      <c r="L4731" s="111">
        <v>-2747.4014999999999</v>
      </c>
      <c r="M4731" s="111">
        <v>0</v>
      </c>
      <c r="N4731" s="2">
        <f t="shared" si="146"/>
        <v>166052</v>
      </c>
      <c r="O4731" s="2">
        <f t="shared" si="147"/>
        <v>5535.0666666666666</v>
      </c>
    </row>
    <row r="4732" spans="1:15" x14ac:dyDescent="0.25">
      <c r="A4732" s="109" t="s">
        <v>17698</v>
      </c>
      <c r="B4732" s="109" t="s">
        <v>9235</v>
      </c>
      <c r="C4732" s="109" t="s">
        <v>9234</v>
      </c>
      <c r="D4732" s="109" t="s">
        <v>9315</v>
      </c>
      <c r="E4732" s="109" t="s">
        <v>9314</v>
      </c>
      <c r="F4732" s="110">
        <v>32</v>
      </c>
      <c r="G4732" s="110">
        <v>0</v>
      </c>
      <c r="H4732" s="111">
        <v>70559</v>
      </c>
      <c r="I4732" s="111">
        <v>0</v>
      </c>
      <c r="J4732" s="112">
        <v>2204.9699999999998</v>
      </c>
      <c r="K4732" s="109" t="s">
        <v>17554</v>
      </c>
      <c r="L4732" s="111">
        <v>-1167.4346</v>
      </c>
      <c r="M4732" s="111">
        <v>0</v>
      </c>
      <c r="N4732" s="2">
        <f t="shared" si="146"/>
        <v>70559</v>
      </c>
      <c r="O4732" s="2">
        <f t="shared" si="147"/>
        <v>2204.96875</v>
      </c>
    </row>
    <row r="4733" spans="1:15" x14ac:dyDescent="0.25">
      <c r="A4733" s="109" t="s">
        <v>17698</v>
      </c>
      <c r="B4733" s="109" t="s">
        <v>9235</v>
      </c>
      <c r="C4733" s="109" t="s">
        <v>9234</v>
      </c>
      <c r="D4733" s="109" t="s">
        <v>9313</v>
      </c>
      <c r="E4733" s="109" t="s">
        <v>9312</v>
      </c>
      <c r="F4733" s="110">
        <v>80</v>
      </c>
      <c r="G4733" s="110">
        <v>0</v>
      </c>
      <c r="H4733" s="111">
        <v>92328</v>
      </c>
      <c r="I4733" s="111">
        <v>0</v>
      </c>
      <c r="J4733" s="112">
        <v>1154.0999999999999</v>
      </c>
      <c r="K4733" s="109" t="s">
        <v>17554</v>
      </c>
      <c r="L4733" s="111">
        <v>-1527.6016</v>
      </c>
      <c r="M4733" s="111">
        <v>0</v>
      </c>
      <c r="N4733" s="2">
        <f t="shared" si="146"/>
        <v>92328</v>
      </c>
      <c r="O4733" s="2">
        <f t="shared" si="147"/>
        <v>1154.0999999999999</v>
      </c>
    </row>
    <row r="4734" spans="1:15" x14ac:dyDescent="0.25">
      <c r="A4734" s="109" t="s">
        <v>17698</v>
      </c>
      <c r="B4734" s="109" t="s">
        <v>9235</v>
      </c>
      <c r="C4734" s="109" t="s">
        <v>9234</v>
      </c>
      <c r="D4734" s="109" t="s">
        <v>9311</v>
      </c>
      <c r="E4734" s="109" t="s">
        <v>9310</v>
      </c>
      <c r="F4734" s="110">
        <v>152</v>
      </c>
      <c r="G4734" s="110">
        <v>0</v>
      </c>
      <c r="H4734" s="111">
        <v>339987</v>
      </c>
      <c r="I4734" s="111">
        <v>0</v>
      </c>
      <c r="J4734" s="112">
        <v>2236.7600000000002</v>
      </c>
      <c r="K4734" s="109" t="s">
        <v>17554</v>
      </c>
      <c r="L4734" s="111">
        <v>-5625.2121999999999</v>
      </c>
      <c r="M4734" s="111">
        <v>0</v>
      </c>
      <c r="N4734" s="2">
        <f t="shared" si="146"/>
        <v>339987</v>
      </c>
      <c r="O4734" s="2">
        <f t="shared" si="147"/>
        <v>2236.7565789473683</v>
      </c>
    </row>
    <row r="4735" spans="1:15" x14ac:dyDescent="0.25">
      <c r="A4735" s="109" t="s">
        <v>17698</v>
      </c>
      <c r="B4735" s="109" t="s">
        <v>9235</v>
      </c>
      <c r="C4735" s="109" t="s">
        <v>9234</v>
      </c>
      <c r="D4735" s="109" t="s">
        <v>9309</v>
      </c>
      <c r="E4735" s="109" t="s">
        <v>9308</v>
      </c>
      <c r="F4735" s="110">
        <v>86</v>
      </c>
      <c r="G4735" s="110">
        <v>0</v>
      </c>
      <c r="H4735" s="111">
        <v>163262</v>
      </c>
      <c r="I4735" s="111">
        <v>0</v>
      </c>
      <c r="J4735" s="112">
        <v>1898.4</v>
      </c>
      <c r="K4735" s="109" t="s">
        <v>17554</v>
      </c>
      <c r="L4735" s="111">
        <v>-2701.2319000000002</v>
      </c>
      <c r="M4735" s="111">
        <v>0</v>
      </c>
      <c r="N4735" s="2">
        <f t="shared" si="146"/>
        <v>163262</v>
      </c>
      <c r="O4735" s="2">
        <f t="shared" si="147"/>
        <v>1898.3953488372092</v>
      </c>
    </row>
    <row r="4736" spans="1:15" x14ac:dyDescent="0.25">
      <c r="A4736" s="109" t="s">
        <v>17698</v>
      </c>
      <c r="B4736" s="109" t="s">
        <v>9235</v>
      </c>
      <c r="C4736" s="109" t="s">
        <v>9234</v>
      </c>
      <c r="D4736" s="109" t="s">
        <v>9307</v>
      </c>
      <c r="E4736" s="109" t="s">
        <v>9306</v>
      </c>
      <c r="F4736" s="110">
        <v>49</v>
      </c>
      <c r="G4736" s="110">
        <v>0</v>
      </c>
      <c r="H4736" s="111">
        <v>98801</v>
      </c>
      <c r="I4736" s="111">
        <v>0</v>
      </c>
      <c r="J4736" s="112">
        <v>2016.35</v>
      </c>
      <c r="K4736" s="109" t="s">
        <v>17554</v>
      </c>
      <c r="L4736" s="111">
        <v>-1634.7076999999999</v>
      </c>
      <c r="M4736" s="111">
        <v>0</v>
      </c>
      <c r="N4736" s="2">
        <f t="shared" si="146"/>
        <v>98801</v>
      </c>
      <c r="O4736" s="2">
        <f t="shared" si="147"/>
        <v>2016.3469387755101</v>
      </c>
    </row>
    <row r="4737" spans="1:15" x14ac:dyDescent="0.25">
      <c r="A4737" s="109" t="s">
        <v>17698</v>
      </c>
      <c r="B4737" s="109" t="s">
        <v>9235</v>
      </c>
      <c r="C4737" s="109" t="s">
        <v>9234</v>
      </c>
      <c r="D4737" s="109" t="s">
        <v>9305</v>
      </c>
      <c r="E4737" s="109" t="s">
        <v>9304</v>
      </c>
      <c r="F4737" s="110">
        <v>40</v>
      </c>
      <c r="G4737" s="110">
        <v>0</v>
      </c>
      <c r="H4737" s="111">
        <v>90454</v>
      </c>
      <c r="I4737" s="111">
        <v>0</v>
      </c>
      <c r="J4737" s="112">
        <v>2261.35</v>
      </c>
      <c r="K4737" s="109" t="s">
        <v>17554</v>
      </c>
      <c r="L4737" s="111">
        <v>-1496.6001000000001</v>
      </c>
      <c r="M4737" s="111">
        <v>0</v>
      </c>
      <c r="N4737" s="2">
        <f t="shared" si="146"/>
        <v>90454</v>
      </c>
      <c r="O4737" s="2">
        <f t="shared" si="147"/>
        <v>2261.35</v>
      </c>
    </row>
    <row r="4738" spans="1:15" x14ac:dyDescent="0.25">
      <c r="A4738" s="109" t="s">
        <v>17698</v>
      </c>
      <c r="B4738" s="109" t="s">
        <v>9235</v>
      </c>
      <c r="C4738" s="109" t="s">
        <v>9234</v>
      </c>
      <c r="D4738" s="109" t="s">
        <v>9303</v>
      </c>
      <c r="E4738" s="109" t="s">
        <v>9302</v>
      </c>
      <c r="F4738" s="110">
        <v>135</v>
      </c>
      <c r="G4738" s="110">
        <v>0</v>
      </c>
      <c r="H4738" s="111">
        <v>236712</v>
      </c>
      <c r="I4738" s="111">
        <v>0</v>
      </c>
      <c r="J4738" s="112">
        <v>1753.42</v>
      </c>
      <c r="K4738" s="109" t="s">
        <v>17554</v>
      </c>
      <c r="L4738" s="111">
        <v>-3916.4915999999998</v>
      </c>
      <c r="M4738" s="111">
        <v>0</v>
      </c>
      <c r="N4738" s="2">
        <f t="shared" si="146"/>
        <v>236712</v>
      </c>
      <c r="O4738" s="2">
        <f t="shared" si="147"/>
        <v>1753.4222222222222</v>
      </c>
    </row>
    <row r="4739" spans="1:15" x14ac:dyDescent="0.25">
      <c r="A4739" s="109" t="s">
        <v>17698</v>
      </c>
      <c r="B4739" s="109" t="s">
        <v>9235</v>
      </c>
      <c r="C4739" s="109" t="s">
        <v>9234</v>
      </c>
      <c r="D4739" s="109" t="s">
        <v>9301</v>
      </c>
      <c r="E4739" s="109" t="s">
        <v>9300</v>
      </c>
      <c r="F4739" s="110">
        <v>38</v>
      </c>
      <c r="G4739" s="110">
        <v>0</v>
      </c>
      <c r="H4739" s="111">
        <v>44552</v>
      </c>
      <c r="I4739" s="111">
        <v>0</v>
      </c>
      <c r="J4739" s="112">
        <v>1172.42</v>
      </c>
      <c r="K4739" s="109" t="s">
        <v>17554</v>
      </c>
      <c r="L4739" s="111">
        <v>-737.13109999999995</v>
      </c>
      <c r="M4739" s="111">
        <v>0</v>
      </c>
      <c r="N4739" s="2">
        <f t="shared" si="146"/>
        <v>44552</v>
      </c>
      <c r="O4739" s="2">
        <f t="shared" si="147"/>
        <v>1172.421052631579</v>
      </c>
    </row>
    <row r="4740" spans="1:15" x14ac:dyDescent="0.25">
      <c r="A4740" s="109" t="s">
        <v>17698</v>
      </c>
      <c r="B4740" s="109" t="s">
        <v>9235</v>
      </c>
      <c r="C4740" s="109" t="s">
        <v>9234</v>
      </c>
      <c r="D4740" s="109" t="s">
        <v>9299</v>
      </c>
      <c r="E4740" s="109" t="s">
        <v>9298</v>
      </c>
      <c r="F4740" s="110">
        <v>137</v>
      </c>
      <c r="G4740" s="110">
        <v>0</v>
      </c>
      <c r="H4740" s="111">
        <v>183319</v>
      </c>
      <c r="I4740" s="111">
        <v>0</v>
      </c>
      <c r="J4740" s="112">
        <v>1338.09</v>
      </c>
      <c r="K4740" s="109" t="s">
        <v>17554</v>
      </c>
      <c r="L4740" s="111">
        <v>-3033.0801000000001</v>
      </c>
      <c r="M4740" s="111">
        <v>0</v>
      </c>
      <c r="N4740" s="2">
        <f t="shared" ref="N4740:N4803" si="148">H4740-I4740</f>
        <v>183319</v>
      </c>
      <c r="O4740" s="2">
        <f t="shared" ref="O4740:O4803" si="149">IF(F4740&gt;0,N4740/F4740,"No Standing Units")</f>
        <v>1338.094890510949</v>
      </c>
    </row>
    <row r="4741" spans="1:15" x14ac:dyDescent="0.25">
      <c r="A4741" s="109" t="s">
        <v>17698</v>
      </c>
      <c r="B4741" s="109" t="s">
        <v>9235</v>
      </c>
      <c r="C4741" s="109" t="s">
        <v>9234</v>
      </c>
      <c r="D4741" s="109" t="s">
        <v>9297</v>
      </c>
      <c r="E4741" s="109" t="s">
        <v>9296</v>
      </c>
      <c r="F4741" s="110">
        <v>178</v>
      </c>
      <c r="G4741" s="110">
        <v>0</v>
      </c>
      <c r="H4741" s="111">
        <v>353993</v>
      </c>
      <c r="I4741" s="111">
        <v>0</v>
      </c>
      <c r="J4741" s="112">
        <v>1988.72</v>
      </c>
      <c r="K4741" s="109" t="s">
        <v>17554</v>
      </c>
      <c r="L4741" s="111">
        <v>-5856.9512000000004</v>
      </c>
      <c r="M4741" s="111">
        <v>0</v>
      </c>
      <c r="N4741" s="2">
        <f t="shared" si="148"/>
        <v>353993</v>
      </c>
      <c r="O4741" s="2">
        <f t="shared" si="149"/>
        <v>1988.7247191011236</v>
      </c>
    </row>
    <row r="4742" spans="1:15" x14ac:dyDescent="0.25">
      <c r="A4742" s="109" t="s">
        <v>17698</v>
      </c>
      <c r="B4742" s="109" t="s">
        <v>9235</v>
      </c>
      <c r="C4742" s="109" t="s">
        <v>9234</v>
      </c>
      <c r="D4742" s="109" t="s">
        <v>9295</v>
      </c>
      <c r="E4742" s="109" t="s">
        <v>9294</v>
      </c>
      <c r="F4742" s="110">
        <v>45</v>
      </c>
      <c r="G4742" s="110">
        <v>0</v>
      </c>
      <c r="H4742" s="111">
        <v>89817</v>
      </c>
      <c r="I4742" s="111">
        <v>0</v>
      </c>
      <c r="J4742" s="112">
        <v>1995.93</v>
      </c>
      <c r="K4742" s="109" t="s">
        <v>17554</v>
      </c>
      <c r="L4742" s="111">
        <v>-1486.0622000000001</v>
      </c>
      <c r="M4742" s="111">
        <v>0</v>
      </c>
      <c r="N4742" s="2">
        <f t="shared" si="148"/>
        <v>89817</v>
      </c>
      <c r="O4742" s="2">
        <f t="shared" si="149"/>
        <v>1995.9333333333334</v>
      </c>
    </row>
    <row r="4743" spans="1:15" x14ac:dyDescent="0.25">
      <c r="A4743" s="109" t="s">
        <v>17698</v>
      </c>
      <c r="B4743" s="109" t="s">
        <v>9235</v>
      </c>
      <c r="C4743" s="109" t="s">
        <v>9234</v>
      </c>
      <c r="D4743" s="109" t="s">
        <v>9293</v>
      </c>
      <c r="E4743" s="109" t="s">
        <v>9292</v>
      </c>
      <c r="F4743" s="110">
        <v>44</v>
      </c>
      <c r="G4743" s="110">
        <v>0</v>
      </c>
      <c r="H4743" s="111">
        <v>84967</v>
      </c>
      <c r="I4743" s="111">
        <v>0</v>
      </c>
      <c r="J4743" s="112">
        <v>1931.07</v>
      </c>
      <c r="K4743" s="109" t="s">
        <v>17554</v>
      </c>
      <c r="L4743" s="111">
        <v>-1405.8059000000001</v>
      </c>
      <c r="M4743" s="111">
        <v>0</v>
      </c>
      <c r="N4743" s="2">
        <f t="shared" si="148"/>
        <v>84967</v>
      </c>
      <c r="O4743" s="2">
        <f t="shared" si="149"/>
        <v>1931.0681818181818</v>
      </c>
    </row>
    <row r="4744" spans="1:15" x14ac:dyDescent="0.25">
      <c r="A4744" s="109" t="s">
        <v>17698</v>
      </c>
      <c r="B4744" s="109" t="s">
        <v>9235</v>
      </c>
      <c r="C4744" s="109" t="s">
        <v>9234</v>
      </c>
      <c r="D4744" s="109" t="s">
        <v>9291</v>
      </c>
      <c r="E4744" s="109" t="s">
        <v>9290</v>
      </c>
      <c r="F4744" s="110">
        <v>161</v>
      </c>
      <c r="G4744" s="110">
        <v>0</v>
      </c>
      <c r="H4744" s="111">
        <v>198045</v>
      </c>
      <c r="I4744" s="111">
        <v>0</v>
      </c>
      <c r="J4744" s="112">
        <v>1230.0899999999999</v>
      </c>
      <c r="K4744" s="109" t="s">
        <v>17554</v>
      </c>
      <c r="L4744" s="111">
        <v>-3276.7352000000001</v>
      </c>
      <c r="M4744" s="111">
        <v>0</v>
      </c>
      <c r="N4744" s="2">
        <f t="shared" si="148"/>
        <v>198045</v>
      </c>
      <c r="O4744" s="2">
        <f t="shared" si="149"/>
        <v>1230.0931677018634</v>
      </c>
    </row>
    <row r="4745" spans="1:15" x14ac:dyDescent="0.25">
      <c r="A4745" s="109" t="s">
        <v>17698</v>
      </c>
      <c r="B4745" s="109" t="s">
        <v>9235</v>
      </c>
      <c r="C4745" s="109" t="s">
        <v>9234</v>
      </c>
      <c r="D4745" s="109" t="s">
        <v>9289</v>
      </c>
      <c r="E4745" s="109" t="s">
        <v>9288</v>
      </c>
      <c r="F4745" s="110">
        <v>245</v>
      </c>
      <c r="G4745" s="110">
        <v>0</v>
      </c>
      <c r="H4745" s="111">
        <v>468777</v>
      </c>
      <c r="I4745" s="111">
        <v>0</v>
      </c>
      <c r="J4745" s="112">
        <v>1913.38</v>
      </c>
      <c r="K4745" s="109" t="s">
        <v>17554</v>
      </c>
      <c r="L4745" s="111">
        <v>-7756.1045999999997</v>
      </c>
      <c r="M4745" s="111">
        <v>0</v>
      </c>
      <c r="N4745" s="2">
        <f t="shared" si="148"/>
        <v>468777</v>
      </c>
      <c r="O4745" s="2">
        <f t="shared" si="149"/>
        <v>1913.3755102040816</v>
      </c>
    </row>
    <row r="4746" spans="1:15" x14ac:dyDescent="0.25">
      <c r="A4746" s="109" t="s">
        <v>17698</v>
      </c>
      <c r="B4746" s="109" t="s">
        <v>9235</v>
      </c>
      <c r="C4746" s="109" t="s">
        <v>9234</v>
      </c>
      <c r="D4746" s="109" t="s">
        <v>9287</v>
      </c>
      <c r="E4746" s="109" t="s">
        <v>9286</v>
      </c>
      <c r="F4746" s="110">
        <v>184</v>
      </c>
      <c r="G4746" s="110">
        <v>0</v>
      </c>
      <c r="H4746" s="111">
        <v>346206</v>
      </c>
      <c r="I4746" s="111">
        <v>0</v>
      </c>
      <c r="J4746" s="112">
        <v>1881.55</v>
      </c>
      <c r="K4746" s="109" t="s">
        <v>17554</v>
      </c>
      <c r="L4746" s="111">
        <v>-5728.1206000000002</v>
      </c>
      <c r="M4746" s="111">
        <v>0</v>
      </c>
      <c r="N4746" s="2">
        <f t="shared" si="148"/>
        <v>346206</v>
      </c>
      <c r="O4746" s="2">
        <f t="shared" si="149"/>
        <v>1881.554347826087</v>
      </c>
    </row>
    <row r="4747" spans="1:15" x14ac:dyDescent="0.25">
      <c r="A4747" s="109" t="s">
        <v>17698</v>
      </c>
      <c r="B4747" s="109" t="s">
        <v>9235</v>
      </c>
      <c r="C4747" s="109" t="s">
        <v>9234</v>
      </c>
      <c r="D4747" s="109" t="s">
        <v>9285</v>
      </c>
      <c r="E4747" s="109" t="s">
        <v>9284</v>
      </c>
      <c r="F4747" s="110">
        <v>80</v>
      </c>
      <c r="G4747" s="110">
        <v>0</v>
      </c>
      <c r="H4747" s="111">
        <v>167998</v>
      </c>
      <c r="I4747" s="111">
        <v>0</v>
      </c>
      <c r="J4747" s="112">
        <v>2099.98</v>
      </c>
      <c r="K4747" s="109" t="s">
        <v>17554</v>
      </c>
      <c r="L4747" s="111">
        <v>-2779.5857000000001</v>
      </c>
      <c r="M4747" s="111">
        <v>0</v>
      </c>
      <c r="N4747" s="2">
        <f t="shared" si="148"/>
        <v>167998</v>
      </c>
      <c r="O4747" s="2">
        <f t="shared" si="149"/>
        <v>2099.9749999999999</v>
      </c>
    </row>
    <row r="4748" spans="1:15" x14ac:dyDescent="0.25">
      <c r="A4748" s="109" t="s">
        <v>17698</v>
      </c>
      <c r="B4748" s="109" t="s">
        <v>9235</v>
      </c>
      <c r="C4748" s="109" t="s">
        <v>9234</v>
      </c>
      <c r="D4748" s="109" t="s">
        <v>9283</v>
      </c>
      <c r="E4748" s="109" t="s">
        <v>9282</v>
      </c>
      <c r="F4748" s="110">
        <v>67</v>
      </c>
      <c r="G4748" s="110">
        <v>0</v>
      </c>
      <c r="H4748" s="111">
        <v>80732</v>
      </c>
      <c r="I4748" s="111">
        <v>0</v>
      </c>
      <c r="J4748" s="112">
        <v>1204.96</v>
      </c>
      <c r="K4748" s="109" t="s">
        <v>17554</v>
      </c>
      <c r="L4748" s="111">
        <v>-1335.7445</v>
      </c>
      <c r="M4748" s="111">
        <v>0</v>
      </c>
      <c r="N4748" s="2">
        <f t="shared" si="148"/>
        <v>80732</v>
      </c>
      <c r="O4748" s="2">
        <f t="shared" si="149"/>
        <v>1204.955223880597</v>
      </c>
    </row>
    <row r="4749" spans="1:15" x14ac:dyDescent="0.25">
      <c r="A4749" s="109" t="s">
        <v>17698</v>
      </c>
      <c r="B4749" s="109" t="s">
        <v>9235</v>
      </c>
      <c r="C4749" s="109" t="s">
        <v>9234</v>
      </c>
      <c r="D4749" s="109" t="s">
        <v>9281</v>
      </c>
      <c r="E4749" s="109" t="s">
        <v>9280</v>
      </c>
      <c r="F4749" s="110">
        <v>40</v>
      </c>
      <c r="G4749" s="110">
        <v>0</v>
      </c>
      <c r="H4749" s="111">
        <v>87520</v>
      </c>
      <c r="I4749" s="111">
        <v>0</v>
      </c>
      <c r="J4749" s="112">
        <v>2188</v>
      </c>
      <c r="K4749" s="109" t="s">
        <v>17554</v>
      </c>
      <c r="L4749" s="111">
        <v>-1448.0591999999999</v>
      </c>
      <c r="M4749" s="111">
        <v>0</v>
      </c>
      <c r="N4749" s="2">
        <f t="shared" si="148"/>
        <v>87520</v>
      </c>
      <c r="O4749" s="2">
        <f t="shared" si="149"/>
        <v>2188</v>
      </c>
    </row>
    <row r="4750" spans="1:15" x14ac:dyDescent="0.25">
      <c r="A4750" s="109" t="s">
        <v>17698</v>
      </c>
      <c r="B4750" s="109" t="s">
        <v>9235</v>
      </c>
      <c r="C4750" s="109" t="s">
        <v>9234</v>
      </c>
      <c r="D4750" s="109" t="s">
        <v>9279</v>
      </c>
      <c r="E4750" s="109" t="s">
        <v>9278</v>
      </c>
      <c r="F4750" s="110">
        <v>67</v>
      </c>
      <c r="G4750" s="110">
        <v>0</v>
      </c>
      <c r="H4750" s="111">
        <v>81664</v>
      </c>
      <c r="I4750" s="111">
        <v>0</v>
      </c>
      <c r="J4750" s="112">
        <v>1218.8699999999999</v>
      </c>
      <c r="K4750" s="109" t="s">
        <v>17554</v>
      </c>
      <c r="L4750" s="111">
        <v>-1351.1606999999999</v>
      </c>
      <c r="M4750" s="111">
        <v>0</v>
      </c>
      <c r="N4750" s="2">
        <f t="shared" si="148"/>
        <v>81664</v>
      </c>
      <c r="O4750" s="2">
        <f t="shared" si="149"/>
        <v>1218.8656716417911</v>
      </c>
    </row>
    <row r="4751" spans="1:15" x14ac:dyDescent="0.25">
      <c r="A4751" s="109" t="s">
        <v>17698</v>
      </c>
      <c r="B4751" s="109" t="s">
        <v>9235</v>
      </c>
      <c r="C4751" s="109" t="s">
        <v>9234</v>
      </c>
      <c r="D4751" s="109" t="s">
        <v>9277</v>
      </c>
      <c r="E4751" s="109" t="s">
        <v>9276</v>
      </c>
      <c r="F4751" s="110">
        <v>42</v>
      </c>
      <c r="G4751" s="110">
        <v>0</v>
      </c>
      <c r="H4751" s="111">
        <v>86710</v>
      </c>
      <c r="I4751" s="111">
        <v>0</v>
      </c>
      <c r="J4751" s="112">
        <v>2064.52</v>
      </c>
      <c r="K4751" s="109" t="s">
        <v>17554</v>
      </c>
      <c r="L4751" s="111">
        <v>-1434.6548</v>
      </c>
      <c r="M4751" s="111">
        <v>0</v>
      </c>
      <c r="N4751" s="2">
        <f t="shared" si="148"/>
        <v>86710</v>
      </c>
      <c r="O4751" s="2">
        <f t="shared" si="149"/>
        <v>2064.5238095238096</v>
      </c>
    </row>
    <row r="4752" spans="1:15" x14ac:dyDescent="0.25">
      <c r="A4752" s="109" t="s">
        <v>17698</v>
      </c>
      <c r="B4752" s="109" t="s">
        <v>9235</v>
      </c>
      <c r="C4752" s="109" t="s">
        <v>9234</v>
      </c>
      <c r="D4752" s="109" t="s">
        <v>9275</v>
      </c>
      <c r="E4752" s="109" t="s">
        <v>9274</v>
      </c>
      <c r="F4752" s="110">
        <v>80</v>
      </c>
      <c r="G4752" s="110">
        <v>0</v>
      </c>
      <c r="H4752" s="111">
        <v>162185</v>
      </c>
      <c r="I4752" s="111">
        <v>0</v>
      </c>
      <c r="J4752" s="112">
        <v>2027.31</v>
      </c>
      <c r="K4752" s="109" t="s">
        <v>17554</v>
      </c>
      <c r="L4752" s="111">
        <v>-2683.4148</v>
      </c>
      <c r="M4752" s="111">
        <v>0</v>
      </c>
      <c r="N4752" s="2">
        <f t="shared" si="148"/>
        <v>162185</v>
      </c>
      <c r="O4752" s="2">
        <f t="shared" si="149"/>
        <v>2027.3125</v>
      </c>
    </row>
    <row r="4753" spans="1:15" x14ac:dyDescent="0.25">
      <c r="A4753" s="109" t="s">
        <v>17698</v>
      </c>
      <c r="B4753" s="109" t="s">
        <v>9235</v>
      </c>
      <c r="C4753" s="109" t="s">
        <v>9234</v>
      </c>
      <c r="D4753" s="109" t="s">
        <v>9273</v>
      </c>
      <c r="E4753" s="109" t="s">
        <v>9272</v>
      </c>
      <c r="F4753" s="110">
        <v>133</v>
      </c>
      <c r="G4753" s="110">
        <v>0</v>
      </c>
      <c r="H4753" s="111">
        <v>168673</v>
      </c>
      <c r="I4753" s="111">
        <v>0</v>
      </c>
      <c r="J4753" s="112">
        <v>1268.22</v>
      </c>
      <c r="K4753" s="109" t="s">
        <v>17554</v>
      </c>
      <c r="L4753" s="111">
        <v>-2790.7604999999999</v>
      </c>
      <c r="M4753" s="111">
        <v>0</v>
      </c>
      <c r="N4753" s="2">
        <f t="shared" si="148"/>
        <v>168673</v>
      </c>
      <c r="O4753" s="2">
        <f t="shared" si="149"/>
        <v>1268.218045112782</v>
      </c>
    </row>
    <row r="4754" spans="1:15" x14ac:dyDescent="0.25">
      <c r="A4754" s="109" t="s">
        <v>17698</v>
      </c>
      <c r="B4754" s="109" t="s">
        <v>9235</v>
      </c>
      <c r="C4754" s="109" t="s">
        <v>9234</v>
      </c>
      <c r="D4754" s="109" t="s">
        <v>9271</v>
      </c>
      <c r="E4754" s="109" t="s">
        <v>9270</v>
      </c>
      <c r="F4754" s="110">
        <v>50</v>
      </c>
      <c r="G4754" s="110">
        <v>0</v>
      </c>
      <c r="H4754" s="111">
        <v>102244</v>
      </c>
      <c r="I4754" s="111">
        <v>0</v>
      </c>
      <c r="J4754" s="112">
        <v>2044.88</v>
      </c>
      <c r="K4754" s="109" t="s">
        <v>17554</v>
      </c>
      <c r="L4754" s="111">
        <v>-1691.6685</v>
      </c>
      <c r="M4754" s="111">
        <v>0</v>
      </c>
      <c r="N4754" s="2">
        <f t="shared" si="148"/>
        <v>102244</v>
      </c>
      <c r="O4754" s="2">
        <f t="shared" si="149"/>
        <v>2044.88</v>
      </c>
    </row>
    <row r="4755" spans="1:15" x14ac:dyDescent="0.25">
      <c r="A4755" s="109" t="s">
        <v>17698</v>
      </c>
      <c r="B4755" s="109" t="s">
        <v>9235</v>
      </c>
      <c r="C4755" s="109" t="s">
        <v>9234</v>
      </c>
      <c r="D4755" s="109" t="s">
        <v>9269</v>
      </c>
      <c r="E4755" s="109" t="s">
        <v>9268</v>
      </c>
      <c r="F4755" s="110">
        <v>80</v>
      </c>
      <c r="G4755" s="110">
        <v>0</v>
      </c>
      <c r="H4755" s="111">
        <v>152326</v>
      </c>
      <c r="I4755" s="111">
        <v>0</v>
      </c>
      <c r="J4755" s="112">
        <v>1904.08</v>
      </c>
      <c r="K4755" s="109" t="s">
        <v>17554</v>
      </c>
      <c r="L4755" s="111">
        <v>-2520.2973000000002</v>
      </c>
      <c r="M4755" s="111">
        <v>0</v>
      </c>
      <c r="N4755" s="2">
        <f t="shared" si="148"/>
        <v>152326</v>
      </c>
      <c r="O4755" s="2">
        <f t="shared" si="149"/>
        <v>1904.075</v>
      </c>
    </row>
    <row r="4756" spans="1:15" x14ac:dyDescent="0.25">
      <c r="A4756" s="109" t="s">
        <v>17698</v>
      </c>
      <c r="B4756" s="109" t="s">
        <v>9235</v>
      </c>
      <c r="C4756" s="109" t="s">
        <v>9234</v>
      </c>
      <c r="D4756" s="109" t="s">
        <v>9267</v>
      </c>
      <c r="E4756" s="109" t="s">
        <v>9266</v>
      </c>
      <c r="F4756" s="110">
        <v>75</v>
      </c>
      <c r="G4756" s="110">
        <v>0</v>
      </c>
      <c r="H4756" s="111">
        <v>156733</v>
      </c>
      <c r="I4756" s="111">
        <v>0</v>
      </c>
      <c r="J4756" s="112">
        <v>2089.77</v>
      </c>
      <c r="K4756" s="109" t="s">
        <v>17554</v>
      </c>
      <c r="L4756" s="111">
        <v>-2593.2064999999998</v>
      </c>
      <c r="M4756" s="111">
        <v>0</v>
      </c>
      <c r="N4756" s="2">
        <f t="shared" si="148"/>
        <v>156733</v>
      </c>
      <c r="O4756" s="2">
        <f t="shared" si="149"/>
        <v>2089.7733333333335</v>
      </c>
    </row>
    <row r="4757" spans="1:15" x14ac:dyDescent="0.25">
      <c r="A4757" s="109" t="s">
        <v>17698</v>
      </c>
      <c r="B4757" s="109" t="s">
        <v>9235</v>
      </c>
      <c r="C4757" s="109" t="s">
        <v>9234</v>
      </c>
      <c r="D4757" s="109" t="s">
        <v>9265</v>
      </c>
      <c r="E4757" s="109" t="s">
        <v>9264</v>
      </c>
      <c r="F4757" s="110">
        <v>64</v>
      </c>
      <c r="G4757" s="110">
        <v>0</v>
      </c>
      <c r="H4757" s="111">
        <v>82656</v>
      </c>
      <c r="I4757" s="111">
        <v>0</v>
      </c>
      <c r="J4757" s="112">
        <v>1291.5</v>
      </c>
      <c r="K4757" s="109" t="s">
        <v>17554</v>
      </c>
      <c r="L4757" s="111">
        <v>-1367.5681</v>
      </c>
      <c r="M4757" s="111">
        <v>0</v>
      </c>
      <c r="N4757" s="2">
        <f t="shared" si="148"/>
        <v>82656</v>
      </c>
      <c r="O4757" s="2">
        <f t="shared" si="149"/>
        <v>1291.5</v>
      </c>
    </row>
    <row r="4758" spans="1:15" x14ac:dyDescent="0.25">
      <c r="A4758" s="109" t="s">
        <v>17698</v>
      </c>
      <c r="B4758" s="109" t="s">
        <v>9235</v>
      </c>
      <c r="C4758" s="109" t="s">
        <v>9234</v>
      </c>
      <c r="D4758" s="109" t="s">
        <v>9263</v>
      </c>
      <c r="E4758" s="109" t="s">
        <v>9262</v>
      </c>
      <c r="F4758" s="110">
        <v>54</v>
      </c>
      <c r="G4758" s="110">
        <v>0</v>
      </c>
      <c r="H4758" s="111">
        <v>67073</v>
      </c>
      <c r="I4758" s="111">
        <v>0</v>
      </c>
      <c r="J4758" s="112">
        <v>1242.0899999999999</v>
      </c>
      <c r="K4758" s="109" t="s">
        <v>17554</v>
      </c>
      <c r="L4758" s="111">
        <v>-1109.7418</v>
      </c>
      <c r="M4758" s="111">
        <v>0</v>
      </c>
      <c r="N4758" s="2">
        <f t="shared" si="148"/>
        <v>67073</v>
      </c>
      <c r="O4758" s="2">
        <f t="shared" si="149"/>
        <v>1242.0925925925926</v>
      </c>
    </row>
    <row r="4759" spans="1:15" x14ac:dyDescent="0.25">
      <c r="A4759" s="109" t="s">
        <v>17698</v>
      </c>
      <c r="B4759" s="109" t="s">
        <v>9235</v>
      </c>
      <c r="C4759" s="109" t="s">
        <v>9234</v>
      </c>
      <c r="D4759" s="109" t="s">
        <v>9261</v>
      </c>
      <c r="E4759" s="109" t="s">
        <v>9260</v>
      </c>
      <c r="F4759" s="110">
        <v>50</v>
      </c>
      <c r="G4759" s="110">
        <v>0</v>
      </c>
      <c r="H4759" s="111">
        <v>102115</v>
      </c>
      <c r="I4759" s="111">
        <v>0</v>
      </c>
      <c r="J4759" s="112">
        <v>2042.3</v>
      </c>
      <c r="K4759" s="109" t="s">
        <v>17554</v>
      </c>
      <c r="L4759" s="111">
        <v>-1689.5378000000001</v>
      </c>
      <c r="M4759" s="111">
        <v>0</v>
      </c>
      <c r="N4759" s="2">
        <f t="shared" si="148"/>
        <v>102115</v>
      </c>
      <c r="O4759" s="2">
        <f t="shared" si="149"/>
        <v>2042.3</v>
      </c>
    </row>
    <row r="4760" spans="1:15" x14ac:dyDescent="0.25">
      <c r="A4760" s="109" t="s">
        <v>17698</v>
      </c>
      <c r="B4760" s="109" t="s">
        <v>9235</v>
      </c>
      <c r="C4760" s="109" t="s">
        <v>9234</v>
      </c>
      <c r="D4760" s="109" t="s">
        <v>9259</v>
      </c>
      <c r="E4760" s="109" t="s">
        <v>9258</v>
      </c>
      <c r="F4760" s="110">
        <v>45</v>
      </c>
      <c r="G4760" s="110">
        <v>0</v>
      </c>
      <c r="H4760" s="111">
        <v>57776</v>
      </c>
      <c r="I4760" s="111">
        <v>0</v>
      </c>
      <c r="J4760" s="112">
        <v>1283.9100000000001</v>
      </c>
      <c r="K4760" s="109" t="s">
        <v>17554</v>
      </c>
      <c r="L4760" s="111">
        <v>-955.91920000000005</v>
      </c>
      <c r="M4760" s="111">
        <v>0</v>
      </c>
      <c r="N4760" s="2">
        <f t="shared" si="148"/>
        <v>57776</v>
      </c>
      <c r="O4760" s="2">
        <f t="shared" si="149"/>
        <v>1283.911111111111</v>
      </c>
    </row>
    <row r="4761" spans="1:15" x14ac:dyDescent="0.25">
      <c r="A4761" s="109" t="s">
        <v>17698</v>
      </c>
      <c r="B4761" s="109" t="s">
        <v>9235</v>
      </c>
      <c r="C4761" s="109" t="s">
        <v>9234</v>
      </c>
      <c r="D4761" s="109" t="s">
        <v>9257</v>
      </c>
      <c r="E4761" s="109" t="s">
        <v>9256</v>
      </c>
      <c r="F4761" s="110">
        <v>32</v>
      </c>
      <c r="G4761" s="110">
        <v>0</v>
      </c>
      <c r="H4761" s="111">
        <v>61782</v>
      </c>
      <c r="I4761" s="111">
        <v>0</v>
      </c>
      <c r="J4761" s="112">
        <v>1930.69</v>
      </c>
      <c r="K4761" s="109" t="s">
        <v>17554</v>
      </c>
      <c r="L4761" s="111">
        <v>-1022.2079</v>
      </c>
      <c r="M4761" s="111">
        <v>0</v>
      </c>
      <c r="N4761" s="2">
        <f t="shared" si="148"/>
        <v>61782</v>
      </c>
      <c r="O4761" s="2">
        <f t="shared" si="149"/>
        <v>1930.6875</v>
      </c>
    </row>
    <row r="4762" spans="1:15" x14ac:dyDescent="0.25">
      <c r="A4762" s="109" t="s">
        <v>17698</v>
      </c>
      <c r="B4762" s="109" t="s">
        <v>9235</v>
      </c>
      <c r="C4762" s="109" t="s">
        <v>9234</v>
      </c>
      <c r="D4762" s="109" t="s">
        <v>9255</v>
      </c>
      <c r="E4762" s="109" t="s">
        <v>9254</v>
      </c>
      <c r="F4762" s="110">
        <v>50</v>
      </c>
      <c r="G4762" s="110">
        <v>0</v>
      </c>
      <c r="H4762" s="111">
        <v>94122</v>
      </c>
      <c r="I4762" s="111">
        <v>0</v>
      </c>
      <c r="J4762" s="112">
        <v>1882.44</v>
      </c>
      <c r="K4762" s="109" t="s">
        <v>17554</v>
      </c>
      <c r="L4762" s="111">
        <v>-1557.2777000000001</v>
      </c>
      <c r="M4762" s="111">
        <v>0</v>
      </c>
      <c r="N4762" s="2">
        <f t="shared" si="148"/>
        <v>94122</v>
      </c>
      <c r="O4762" s="2">
        <f t="shared" si="149"/>
        <v>1882.44</v>
      </c>
    </row>
    <row r="4763" spans="1:15" x14ac:dyDescent="0.25">
      <c r="A4763" s="109" t="s">
        <v>17698</v>
      </c>
      <c r="B4763" s="109" t="s">
        <v>9235</v>
      </c>
      <c r="C4763" s="109" t="s">
        <v>9234</v>
      </c>
      <c r="D4763" s="109" t="s">
        <v>9253</v>
      </c>
      <c r="E4763" s="109" t="s">
        <v>9252</v>
      </c>
      <c r="F4763" s="110">
        <v>51</v>
      </c>
      <c r="G4763" s="110">
        <v>0</v>
      </c>
      <c r="H4763" s="111">
        <v>96263</v>
      </c>
      <c r="I4763" s="111">
        <v>0</v>
      </c>
      <c r="J4763" s="112">
        <v>1887.51</v>
      </c>
      <c r="K4763" s="109" t="s">
        <v>17554</v>
      </c>
      <c r="L4763" s="111">
        <v>-1592.7063000000001</v>
      </c>
      <c r="M4763" s="111">
        <v>0</v>
      </c>
      <c r="N4763" s="2">
        <f t="shared" si="148"/>
        <v>96263</v>
      </c>
      <c r="O4763" s="2">
        <f t="shared" si="149"/>
        <v>1887.5098039215686</v>
      </c>
    </row>
    <row r="4764" spans="1:15" x14ac:dyDescent="0.25">
      <c r="A4764" s="109" t="s">
        <v>17698</v>
      </c>
      <c r="B4764" s="109" t="s">
        <v>9235</v>
      </c>
      <c r="C4764" s="109" t="s">
        <v>9234</v>
      </c>
      <c r="D4764" s="109" t="s">
        <v>9251</v>
      </c>
      <c r="E4764" s="109" t="s">
        <v>9250</v>
      </c>
      <c r="F4764" s="110">
        <v>50</v>
      </c>
      <c r="G4764" s="110">
        <v>0</v>
      </c>
      <c r="H4764" s="111">
        <v>96825</v>
      </c>
      <c r="I4764" s="111">
        <v>0</v>
      </c>
      <c r="J4764" s="112">
        <v>1936.5</v>
      </c>
      <c r="K4764" s="109" t="s">
        <v>17554</v>
      </c>
      <c r="L4764" s="111">
        <v>-1602.0074</v>
      </c>
      <c r="M4764" s="111">
        <v>0</v>
      </c>
      <c r="N4764" s="2">
        <f t="shared" si="148"/>
        <v>96825</v>
      </c>
      <c r="O4764" s="2">
        <f t="shared" si="149"/>
        <v>1936.5</v>
      </c>
    </row>
    <row r="4765" spans="1:15" x14ac:dyDescent="0.25">
      <c r="A4765" s="109" t="s">
        <v>17698</v>
      </c>
      <c r="B4765" s="109" t="s">
        <v>9235</v>
      </c>
      <c r="C4765" s="109" t="s">
        <v>9234</v>
      </c>
      <c r="D4765" s="109" t="s">
        <v>9249</v>
      </c>
      <c r="E4765" s="109" t="s">
        <v>9248</v>
      </c>
      <c r="F4765" s="110">
        <v>50</v>
      </c>
      <c r="G4765" s="110">
        <v>0</v>
      </c>
      <c r="H4765" s="111">
        <v>95175</v>
      </c>
      <c r="I4765" s="111">
        <v>0</v>
      </c>
      <c r="J4765" s="112">
        <v>1903.5</v>
      </c>
      <c r="K4765" s="109" t="s">
        <v>17554</v>
      </c>
      <c r="L4765" s="111">
        <v>-1574.7143000000001</v>
      </c>
      <c r="M4765" s="111">
        <v>0</v>
      </c>
      <c r="N4765" s="2">
        <f t="shared" si="148"/>
        <v>95175</v>
      </c>
      <c r="O4765" s="2">
        <f t="shared" si="149"/>
        <v>1903.5</v>
      </c>
    </row>
    <row r="4766" spans="1:15" x14ac:dyDescent="0.25">
      <c r="A4766" s="109" t="s">
        <v>17698</v>
      </c>
      <c r="B4766" s="109" t="s">
        <v>9235</v>
      </c>
      <c r="C4766" s="109" t="s">
        <v>9234</v>
      </c>
      <c r="D4766" s="109" t="s">
        <v>17893</v>
      </c>
      <c r="E4766" s="109" t="s">
        <v>17986</v>
      </c>
      <c r="F4766" s="110">
        <v>18</v>
      </c>
      <c r="G4766" s="110">
        <v>0</v>
      </c>
      <c r="H4766" s="111">
        <v>33365</v>
      </c>
      <c r="I4766" s="111">
        <v>0</v>
      </c>
      <c r="J4766" s="112">
        <v>1853.61</v>
      </c>
      <c r="K4766" s="109" t="s">
        <v>17554</v>
      </c>
      <c r="L4766" s="111">
        <v>-552.03700000000003</v>
      </c>
      <c r="M4766" s="111">
        <v>0</v>
      </c>
      <c r="N4766" s="2">
        <f t="shared" si="148"/>
        <v>33365</v>
      </c>
      <c r="O4766" s="2">
        <f t="shared" si="149"/>
        <v>1853.6111111111111</v>
      </c>
    </row>
    <row r="4767" spans="1:15" x14ac:dyDescent="0.25">
      <c r="A4767" s="109" t="s">
        <v>17698</v>
      </c>
      <c r="B4767" s="109" t="s">
        <v>9235</v>
      </c>
      <c r="C4767" s="109" t="s">
        <v>9234</v>
      </c>
      <c r="D4767" s="109" t="s">
        <v>17763</v>
      </c>
      <c r="E4767" s="109" t="s">
        <v>17764</v>
      </c>
      <c r="F4767" s="110">
        <v>56</v>
      </c>
      <c r="G4767" s="110">
        <v>0</v>
      </c>
      <c r="H4767" s="111">
        <v>72871</v>
      </c>
      <c r="I4767" s="111">
        <v>0</v>
      </c>
      <c r="J4767" s="112">
        <v>1301.27</v>
      </c>
      <c r="K4767" s="109" t="s">
        <v>17554</v>
      </c>
      <c r="L4767" s="111">
        <v>-1205.6868999999999</v>
      </c>
      <c r="M4767" s="111">
        <v>0</v>
      </c>
      <c r="N4767" s="2">
        <f t="shared" si="148"/>
        <v>72871</v>
      </c>
      <c r="O4767" s="2">
        <f t="shared" si="149"/>
        <v>1301.2678571428571</v>
      </c>
    </row>
    <row r="4768" spans="1:15" x14ac:dyDescent="0.25">
      <c r="A4768" s="109" t="s">
        <v>17698</v>
      </c>
      <c r="B4768" s="109" t="s">
        <v>9235</v>
      </c>
      <c r="C4768" s="109" t="s">
        <v>9234</v>
      </c>
      <c r="D4768" s="109" t="s">
        <v>17765</v>
      </c>
      <c r="E4768" s="109" t="s">
        <v>17766</v>
      </c>
      <c r="F4768" s="110">
        <v>43</v>
      </c>
      <c r="G4768" s="110">
        <v>0</v>
      </c>
      <c r="H4768" s="111">
        <v>145604</v>
      </c>
      <c r="I4768" s="111">
        <v>0</v>
      </c>
      <c r="J4768" s="112">
        <v>3386.14</v>
      </c>
      <c r="K4768" s="109" t="s">
        <v>17554</v>
      </c>
      <c r="L4768" s="111">
        <v>-2409.0801000000001</v>
      </c>
      <c r="M4768" s="111">
        <v>0</v>
      </c>
      <c r="N4768" s="2">
        <f t="shared" si="148"/>
        <v>145604</v>
      </c>
      <c r="O4768" s="2">
        <f t="shared" si="149"/>
        <v>3386.1395348837209</v>
      </c>
    </row>
    <row r="4769" spans="1:15" x14ac:dyDescent="0.25">
      <c r="A4769" s="109" t="s">
        <v>17698</v>
      </c>
      <c r="B4769" s="109" t="s">
        <v>9235</v>
      </c>
      <c r="C4769" s="109" t="s">
        <v>9234</v>
      </c>
      <c r="D4769" s="109" t="s">
        <v>17895</v>
      </c>
      <c r="E4769" s="109" t="s">
        <v>17988</v>
      </c>
      <c r="F4769" s="110">
        <v>40</v>
      </c>
      <c r="G4769" s="110">
        <v>0</v>
      </c>
      <c r="H4769" s="111">
        <v>52271</v>
      </c>
      <c r="I4769" s="111">
        <v>0</v>
      </c>
      <c r="J4769" s="112">
        <v>1306.78</v>
      </c>
      <c r="K4769" s="109" t="s">
        <v>17554</v>
      </c>
      <c r="L4769" s="111">
        <v>-864.8374</v>
      </c>
      <c r="M4769" s="111">
        <v>0</v>
      </c>
      <c r="N4769" s="2">
        <f t="shared" si="148"/>
        <v>52271</v>
      </c>
      <c r="O4769" s="2">
        <f t="shared" si="149"/>
        <v>1306.7750000000001</v>
      </c>
    </row>
    <row r="4770" spans="1:15" x14ac:dyDescent="0.25">
      <c r="A4770" s="109" t="s">
        <v>17698</v>
      </c>
      <c r="B4770" s="109" t="s">
        <v>9235</v>
      </c>
      <c r="C4770" s="109" t="s">
        <v>9234</v>
      </c>
      <c r="D4770" s="109" t="s">
        <v>18781</v>
      </c>
      <c r="E4770" s="109" t="s">
        <v>18782</v>
      </c>
      <c r="F4770" s="110">
        <v>49</v>
      </c>
      <c r="G4770" s="110">
        <v>0</v>
      </c>
      <c r="H4770" s="111">
        <v>69068</v>
      </c>
      <c r="I4770" s="111">
        <v>0</v>
      </c>
      <c r="J4770" s="112">
        <v>1409.55</v>
      </c>
      <c r="K4770" s="109" t="s">
        <v>17554</v>
      </c>
      <c r="L4770" s="111">
        <v>-1142.7550000000001</v>
      </c>
      <c r="M4770" s="111">
        <v>0</v>
      </c>
      <c r="N4770" s="2">
        <f t="shared" si="148"/>
        <v>69068</v>
      </c>
      <c r="O4770" s="2">
        <f t="shared" si="149"/>
        <v>1409.5510204081634</v>
      </c>
    </row>
    <row r="4771" spans="1:15" x14ac:dyDescent="0.25">
      <c r="A4771" s="109" t="s">
        <v>17698</v>
      </c>
      <c r="B4771" s="109" t="s">
        <v>9235</v>
      </c>
      <c r="C4771" s="109" t="s">
        <v>9234</v>
      </c>
      <c r="D4771" s="109" t="s">
        <v>19071</v>
      </c>
      <c r="E4771" s="109" t="s">
        <v>19070</v>
      </c>
      <c r="F4771" s="110">
        <v>36</v>
      </c>
      <c r="G4771" s="110">
        <v>0</v>
      </c>
      <c r="H4771" s="111">
        <v>48365</v>
      </c>
      <c r="I4771" s="111">
        <v>0</v>
      </c>
      <c r="J4771" s="112">
        <v>1343.47</v>
      </c>
      <c r="K4771" s="109" t="s">
        <v>17554</v>
      </c>
      <c r="L4771" s="111">
        <v>-800.21640000000002</v>
      </c>
      <c r="M4771" s="111">
        <v>0</v>
      </c>
      <c r="N4771" s="2">
        <f t="shared" si="148"/>
        <v>48365</v>
      </c>
      <c r="O4771" s="2">
        <f t="shared" si="149"/>
        <v>1343.4722222222222</v>
      </c>
    </row>
    <row r="4772" spans="1:15" x14ac:dyDescent="0.25">
      <c r="A4772" s="109" t="s">
        <v>17698</v>
      </c>
      <c r="B4772" s="109" t="s">
        <v>9235</v>
      </c>
      <c r="C4772" s="109" t="s">
        <v>9234</v>
      </c>
      <c r="D4772" s="109" t="s">
        <v>19069</v>
      </c>
      <c r="E4772" s="109" t="s">
        <v>19068</v>
      </c>
      <c r="F4772" s="110">
        <v>27</v>
      </c>
      <c r="G4772" s="110">
        <v>0</v>
      </c>
      <c r="H4772" s="111">
        <v>136052</v>
      </c>
      <c r="I4772" s="111">
        <v>0</v>
      </c>
      <c r="J4772" s="112">
        <v>5038.96</v>
      </c>
      <c r="K4772" s="109" t="s">
        <v>17554</v>
      </c>
      <c r="L4772" s="111">
        <v>-2251.0414999999998</v>
      </c>
      <c r="M4772" s="111">
        <v>0</v>
      </c>
      <c r="N4772" s="2">
        <f t="shared" si="148"/>
        <v>136052</v>
      </c>
      <c r="O4772" s="2">
        <f t="shared" si="149"/>
        <v>5038.9629629629626</v>
      </c>
    </row>
    <row r="4773" spans="1:15" x14ac:dyDescent="0.25">
      <c r="A4773" s="109" t="s">
        <v>17698</v>
      </c>
      <c r="B4773" s="109" t="s">
        <v>9235</v>
      </c>
      <c r="C4773" s="109" t="s">
        <v>9234</v>
      </c>
      <c r="D4773" s="109" t="s">
        <v>19067</v>
      </c>
      <c r="E4773" s="109" t="s">
        <v>19066</v>
      </c>
      <c r="F4773" s="110">
        <v>50</v>
      </c>
      <c r="G4773" s="110">
        <v>0</v>
      </c>
      <c r="H4773" s="111">
        <v>261726</v>
      </c>
      <c r="I4773" s="111">
        <v>0</v>
      </c>
      <c r="J4773" s="112">
        <v>5234.5200000000004</v>
      </c>
      <c r="K4773" s="109" t="s">
        <v>17554</v>
      </c>
      <c r="L4773" s="111">
        <v>-4330.3552</v>
      </c>
      <c r="M4773" s="111">
        <v>0</v>
      </c>
      <c r="N4773" s="2">
        <f t="shared" si="148"/>
        <v>261726</v>
      </c>
      <c r="O4773" s="2">
        <f t="shared" si="149"/>
        <v>5234.5200000000004</v>
      </c>
    </row>
    <row r="4774" spans="1:15" x14ac:dyDescent="0.25">
      <c r="A4774" s="109" t="s">
        <v>17698</v>
      </c>
      <c r="B4774" s="109" t="s">
        <v>9235</v>
      </c>
      <c r="C4774" s="109" t="s">
        <v>9234</v>
      </c>
      <c r="D4774" s="109" t="s">
        <v>19084</v>
      </c>
      <c r="E4774" s="109" t="s">
        <v>19085</v>
      </c>
      <c r="F4774" s="110">
        <v>24</v>
      </c>
      <c r="G4774" s="110">
        <v>0</v>
      </c>
      <c r="H4774" s="111">
        <v>37056</v>
      </c>
      <c r="I4774" s="111">
        <v>0</v>
      </c>
      <c r="J4774" s="112">
        <v>1544</v>
      </c>
      <c r="K4774" s="109" t="s">
        <v>17554</v>
      </c>
      <c r="L4774" s="111">
        <v>-613.10059999999999</v>
      </c>
      <c r="M4774" s="111">
        <v>0</v>
      </c>
      <c r="N4774" s="2">
        <f t="shared" si="148"/>
        <v>37056</v>
      </c>
      <c r="O4774" s="2">
        <f t="shared" si="149"/>
        <v>1544</v>
      </c>
    </row>
    <row r="4775" spans="1:15" x14ac:dyDescent="0.25">
      <c r="A4775" s="109" t="s">
        <v>17698</v>
      </c>
      <c r="B4775" s="109" t="s">
        <v>9235</v>
      </c>
      <c r="C4775" s="109" t="s">
        <v>9234</v>
      </c>
      <c r="D4775" s="109" t="s">
        <v>19065</v>
      </c>
      <c r="E4775" s="109" t="s">
        <v>19064</v>
      </c>
      <c r="F4775" s="110">
        <v>50</v>
      </c>
      <c r="G4775" s="110">
        <v>0</v>
      </c>
      <c r="H4775" s="111">
        <v>244332</v>
      </c>
      <c r="I4775" s="111">
        <v>0</v>
      </c>
      <c r="J4775" s="112">
        <v>4886.6400000000003</v>
      </c>
      <c r="K4775" s="109" t="s">
        <v>17554</v>
      </c>
      <c r="L4775" s="111">
        <v>-4042.5682999999999</v>
      </c>
      <c r="M4775" s="111">
        <v>0</v>
      </c>
      <c r="N4775" s="2">
        <f t="shared" si="148"/>
        <v>244332</v>
      </c>
      <c r="O4775" s="2">
        <f t="shared" si="149"/>
        <v>4886.6400000000003</v>
      </c>
    </row>
    <row r="4776" spans="1:15" x14ac:dyDescent="0.25">
      <c r="A4776" s="109" t="s">
        <v>17698</v>
      </c>
      <c r="B4776" s="109" t="s">
        <v>9235</v>
      </c>
      <c r="C4776" s="109" t="s">
        <v>9234</v>
      </c>
      <c r="D4776" s="109" t="s">
        <v>19086</v>
      </c>
      <c r="E4776" s="109" t="s">
        <v>19087</v>
      </c>
      <c r="F4776" s="110">
        <v>23</v>
      </c>
      <c r="G4776" s="110">
        <v>0</v>
      </c>
      <c r="H4776" s="111">
        <v>50876</v>
      </c>
      <c r="I4776" s="111">
        <v>0</v>
      </c>
      <c r="J4776" s="112">
        <v>2212</v>
      </c>
      <c r="K4776" s="109" t="s">
        <v>17554</v>
      </c>
      <c r="L4776" s="111">
        <v>-841.77070000000003</v>
      </c>
      <c r="M4776" s="111">
        <v>0</v>
      </c>
      <c r="N4776" s="2">
        <f t="shared" si="148"/>
        <v>50876</v>
      </c>
      <c r="O4776" s="2">
        <f t="shared" si="149"/>
        <v>2212</v>
      </c>
    </row>
    <row r="4777" spans="1:15" x14ac:dyDescent="0.25">
      <c r="A4777" s="109" t="s">
        <v>17698</v>
      </c>
      <c r="B4777" s="109" t="s">
        <v>9235</v>
      </c>
      <c r="C4777" s="109" t="s">
        <v>9234</v>
      </c>
      <c r="D4777" s="109" t="s">
        <v>9245</v>
      </c>
      <c r="E4777" s="109" t="s">
        <v>6129</v>
      </c>
      <c r="F4777" s="110">
        <v>383</v>
      </c>
      <c r="G4777" s="110">
        <v>2</v>
      </c>
      <c r="H4777" s="111">
        <v>2186340</v>
      </c>
      <c r="I4777" s="111">
        <v>11358</v>
      </c>
      <c r="J4777" s="112">
        <v>5678.81</v>
      </c>
      <c r="K4777" s="109" t="s">
        <v>17554</v>
      </c>
      <c r="L4777" s="111">
        <v>-36173.854700000004</v>
      </c>
      <c r="M4777" s="111">
        <v>0</v>
      </c>
      <c r="N4777" s="2">
        <f t="shared" si="148"/>
        <v>2174982</v>
      </c>
      <c r="O4777" s="2">
        <f t="shared" si="149"/>
        <v>5678.8041775456923</v>
      </c>
    </row>
    <row r="4778" spans="1:15" x14ac:dyDescent="0.25">
      <c r="A4778" s="109" t="s">
        <v>17698</v>
      </c>
      <c r="B4778" s="109" t="s">
        <v>9235</v>
      </c>
      <c r="C4778" s="109" t="s">
        <v>9234</v>
      </c>
      <c r="D4778" s="109" t="s">
        <v>9244</v>
      </c>
      <c r="E4778" s="109" t="s">
        <v>6129</v>
      </c>
      <c r="F4778" s="110">
        <v>376</v>
      </c>
      <c r="G4778" s="110">
        <v>11</v>
      </c>
      <c r="H4778" s="111">
        <v>2104911</v>
      </c>
      <c r="I4778" s="111">
        <v>59830</v>
      </c>
      <c r="J4778" s="112">
        <v>5439.05</v>
      </c>
      <c r="K4778" s="109" t="s">
        <v>17554</v>
      </c>
      <c r="L4778" s="111">
        <v>-34826.588900000002</v>
      </c>
      <c r="M4778" s="111">
        <v>0</v>
      </c>
      <c r="N4778" s="2">
        <f t="shared" si="148"/>
        <v>2045081</v>
      </c>
      <c r="O4778" s="2">
        <f t="shared" si="149"/>
        <v>5439.0452127659573</v>
      </c>
    </row>
    <row r="4779" spans="1:15" x14ac:dyDescent="0.25">
      <c r="A4779" s="109" t="s">
        <v>17698</v>
      </c>
      <c r="B4779" s="109" t="s">
        <v>9235</v>
      </c>
      <c r="C4779" s="109" t="s">
        <v>9234</v>
      </c>
      <c r="D4779" s="109" t="s">
        <v>9243</v>
      </c>
      <c r="E4779" s="109" t="s">
        <v>6129</v>
      </c>
      <c r="F4779" s="110">
        <v>454</v>
      </c>
      <c r="G4779" s="110">
        <v>4</v>
      </c>
      <c r="H4779" s="111">
        <v>2611140</v>
      </c>
      <c r="I4779" s="111">
        <v>22805</v>
      </c>
      <c r="J4779" s="112">
        <v>5701.18</v>
      </c>
      <c r="K4779" s="109" t="s">
        <v>17554</v>
      </c>
      <c r="L4779" s="111">
        <v>-43202.3393</v>
      </c>
      <c r="M4779" s="111">
        <v>0</v>
      </c>
      <c r="N4779" s="2">
        <f t="shared" si="148"/>
        <v>2588335</v>
      </c>
      <c r="O4779" s="2">
        <f t="shared" si="149"/>
        <v>5701.1784140969166</v>
      </c>
    </row>
    <row r="4780" spans="1:15" x14ac:dyDescent="0.25">
      <c r="A4780" s="109" t="s">
        <v>17698</v>
      </c>
      <c r="B4780" s="109" t="s">
        <v>9235</v>
      </c>
      <c r="C4780" s="109" t="s">
        <v>9234</v>
      </c>
      <c r="D4780" s="109" t="s">
        <v>9242</v>
      </c>
      <c r="E4780" s="109" t="s">
        <v>6129</v>
      </c>
      <c r="F4780" s="110">
        <v>325</v>
      </c>
      <c r="G4780" s="110">
        <v>27</v>
      </c>
      <c r="H4780" s="111">
        <v>2003742</v>
      </c>
      <c r="I4780" s="111">
        <v>153696</v>
      </c>
      <c r="J4780" s="112">
        <v>5692.45</v>
      </c>
      <c r="K4780" s="109" t="s">
        <v>17554</v>
      </c>
      <c r="L4780" s="111">
        <v>-33152.704299999998</v>
      </c>
      <c r="M4780" s="111">
        <v>0</v>
      </c>
      <c r="N4780" s="2">
        <f t="shared" si="148"/>
        <v>1850046</v>
      </c>
      <c r="O4780" s="2">
        <f t="shared" si="149"/>
        <v>5692.4492307692308</v>
      </c>
    </row>
    <row r="4781" spans="1:15" x14ac:dyDescent="0.25">
      <c r="A4781" s="109" t="s">
        <v>17698</v>
      </c>
      <c r="B4781" s="109" t="s">
        <v>9235</v>
      </c>
      <c r="C4781" s="109" t="s">
        <v>9234</v>
      </c>
      <c r="D4781" s="109" t="s">
        <v>9241</v>
      </c>
      <c r="E4781" s="109" t="s">
        <v>6129</v>
      </c>
      <c r="F4781" s="110">
        <v>428</v>
      </c>
      <c r="G4781" s="110">
        <v>33</v>
      </c>
      <c r="H4781" s="111">
        <v>2626952</v>
      </c>
      <c r="I4781" s="111">
        <v>188046</v>
      </c>
      <c r="J4781" s="112">
        <v>5698.38</v>
      </c>
      <c r="K4781" s="109" t="s">
        <v>17554</v>
      </c>
      <c r="L4781" s="111">
        <v>-43463.956899999997</v>
      </c>
      <c r="M4781" s="111">
        <v>0</v>
      </c>
      <c r="N4781" s="2">
        <f t="shared" si="148"/>
        <v>2438906</v>
      </c>
      <c r="O4781" s="2">
        <f t="shared" si="149"/>
        <v>5698.3785046728972</v>
      </c>
    </row>
    <row r="4782" spans="1:15" x14ac:dyDescent="0.25">
      <c r="A4782" s="109" t="s">
        <v>17698</v>
      </c>
      <c r="B4782" s="109" t="s">
        <v>9235</v>
      </c>
      <c r="C4782" s="109" t="s">
        <v>9234</v>
      </c>
      <c r="D4782" s="109" t="s">
        <v>9240</v>
      </c>
      <c r="E4782" s="109" t="s">
        <v>6129</v>
      </c>
      <c r="F4782" s="110">
        <v>437</v>
      </c>
      <c r="G4782" s="110">
        <v>35</v>
      </c>
      <c r="H4782" s="111">
        <v>2616883</v>
      </c>
      <c r="I4782" s="111">
        <v>194049</v>
      </c>
      <c r="J4782" s="112">
        <v>5544.24</v>
      </c>
      <c r="K4782" s="109" t="s">
        <v>17554</v>
      </c>
      <c r="L4782" s="111">
        <v>-43297.368900000001</v>
      </c>
      <c r="M4782" s="111">
        <v>0</v>
      </c>
      <c r="N4782" s="2">
        <f t="shared" si="148"/>
        <v>2422834</v>
      </c>
      <c r="O4782" s="2">
        <f t="shared" si="149"/>
        <v>5544.2425629290619</v>
      </c>
    </row>
    <row r="4783" spans="1:15" x14ac:dyDescent="0.25">
      <c r="A4783" s="109" t="s">
        <v>17698</v>
      </c>
      <c r="B4783" s="109" t="s">
        <v>9235</v>
      </c>
      <c r="C4783" s="109" t="s">
        <v>9234</v>
      </c>
      <c r="D4783" s="109" t="s">
        <v>9239</v>
      </c>
      <c r="E4783" s="109" t="s">
        <v>6129</v>
      </c>
      <c r="F4783" s="110">
        <v>406</v>
      </c>
      <c r="G4783" s="110">
        <v>42</v>
      </c>
      <c r="H4783" s="111">
        <v>2160169</v>
      </c>
      <c r="I4783" s="111">
        <v>202516</v>
      </c>
      <c r="J4783" s="112">
        <v>4821.8100000000004</v>
      </c>
      <c r="K4783" s="109" t="s">
        <v>17554</v>
      </c>
      <c r="L4783" s="111">
        <v>-35740.850200000001</v>
      </c>
      <c r="M4783" s="111">
        <v>0</v>
      </c>
      <c r="N4783" s="2">
        <f t="shared" si="148"/>
        <v>1957653</v>
      </c>
      <c r="O4783" s="2">
        <f t="shared" si="149"/>
        <v>4821.805418719212</v>
      </c>
    </row>
    <row r="4784" spans="1:15" x14ac:dyDescent="0.25">
      <c r="A4784" s="109" t="s">
        <v>17698</v>
      </c>
      <c r="B4784" s="109" t="s">
        <v>9235</v>
      </c>
      <c r="C4784" s="109" t="s">
        <v>9234</v>
      </c>
      <c r="D4784" s="109" t="s">
        <v>9238</v>
      </c>
      <c r="E4784" s="109" t="s">
        <v>6129</v>
      </c>
      <c r="F4784" s="110">
        <v>388</v>
      </c>
      <c r="G4784" s="110">
        <v>86</v>
      </c>
      <c r="H4784" s="111">
        <v>2682523</v>
      </c>
      <c r="I4784" s="111">
        <v>486702</v>
      </c>
      <c r="J4784" s="112">
        <v>5659.33</v>
      </c>
      <c r="K4784" s="109" t="s">
        <v>17554</v>
      </c>
      <c r="L4784" s="111">
        <v>-44383.410900000003</v>
      </c>
      <c r="M4784" s="111">
        <v>0</v>
      </c>
      <c r="N4784" s="2">
        <f t="shared" si="148"/>
        <v>2195821</v>
      </c>
      <c r="O4784" s="2">
        <f t="shared" si="149"/>
        <v>5659.3324742268042</v>
      </c>
    </row>
    <row r="4785" spans="1:15" x14ac:dyDescent="0.25">
      <c r="A4785" s="109" t="s">
        <v>17698</v>
      </c>
      <c r="B4785" s="109" t="s">
        <v>9235</v>
      </c>
      <c r="C4785" s="109" t="s">
        <v>9234</v>
      </c>
      <c r="D4785" s="109" t="s">
        <v>9237</v>
      </c>
      <c r="E4785" s="109" t="s">
        <v>6129</v>
      </c>
      <c r="F4785" s="110">
        <v>438</v>
      </c>
      <c r="G4785" s="110">
        <v>58</v>
      </c>
      <c r="H4785" s="111">
        <v>2705503</v>
      </c>
      <c r="I4785" s="111">
        <v>316369</v>
      </c>
      <c r="J4785" s="112">
        <v>5454.64</v>
      </c>
      <c r="K4785" s="109" t="s">
        <v>17554</v>
      </c>
      <c r="L4785" s="111">
        <v>-44763.615100000003</v>
      </c>
      <c r="M4785" s="111">
        <v>0</v>
      </c>
      <c r="N4785" s="2">
        <f t="shared" si="148"/>
        <v>2389134</v>
      </c>
      <c r="O4785" s="2">
        <f t="shared" si="149"/>
        <v>5454.6438356164381</v>
      </c>
    </row>
    <row r="4786" spans="1:15" x14ac:dyDescent="0.25">
      <c r="A4786" s="109" t="s">
        <v>17698</v>
      </c>
      <c r="B4786" s="109" t="s">
        <v>9235</v>
      </c>
      <c r="C4786" s="109" t="s">
        <v>9234</v>
      </c>
      <c r="D4786" s="109" t="s">
        <v>9236</v>
      </c>
      <c r="E4786" s="109" t="s">
        <v>6129</v>
      </c>
      <c r="F4786" s="110">
        <v>320</v>
      </c>
      <c r="G4786" s="110">
        <v>35</v>
      </c>
      <c r="H4786" s="111">
        <v>1907378</v>
      </c>
      <c r="I4786" s="111">
        <v>188051</v>
      </c>
      <c r="J4786" s="112">
        <v>5372.9</v>
      </c>
      <c r="K4786" s="109" t="s">
        <v>17554</v>
      </c>
      <c r="L4786" s="111">
        <v>-31558.316500000001</v>
      </c>
      <c r="M4786" s="111">
        <v>0</v>
      </c>
      <c r="N4786" s="2">
        <f t="shared" si="148"/>
        <v>1719327</v>
      </c>
      <c r="O4786" s="2">
        <f t="shared" si="149"/>
        <v>5372.8968750000004</v>
      </c>
    </row>
    <row r="4787" spans="1:15" x14ac:dyDescent="0.25">
      <c r="A4787" s="109" t="s">
        <v>17698</v>
      </c>
      <c r="B4787" s="109" t="s">
        <v>9229</v>
      </c>
      <c r="C4787" s="109" t="s">
        <v>9228</v>
      </c>
      <c r="D4787" s="109" t="s">
        <v>4189</v>
      </c>
      <c r="E4787" s="109" t="s">
        <v>8899</v>
      </c>
      <c r="F4787" s="110">
        <v>189</v>
      </c>
      <c r="G4787" s="110">
        <v>24</v>
      </c>
      <c r="H4787" s="111">
        <v>658191</v>
      </c>
      <c r="I4787" s="111">
        <v>74162</v>
      </c>
      <c r="J4787" s="112">
        <v>3090.1</v>
      </c>
      <c r="K4787" s="109" t="s">
        <v>17554</v>
      </c>
      <c r="L4787" s="111">
        <v>-10890.026099999999</v>
      </c>
      <c r="M4787" s="111">
        <v>0</v>
      </c>
      <c r="N4787" s="2">
        <f t="shared" si="148"/>
        <v>584029</v>
      </c>
      <c r="O4787" s="2">
        <f t="shared" si="149"/>
        <v>3090.100529100529</v>
      </c>
    </row>
    <row r="4788" spans="1:15" x14ac:dyDescent="0.25">
      <c r="A4788" s="109" t="s">
        <v>17698</v>
      </c>
      <c r="B4788" s="109" t="s">
        <v>9229</v>
      </c>
      <c r="C4788" s="109" t="s">
        <v>9228</v>
      </c>
      <c r="D4788" s="109" t="s">
        <v>4190</v>
      </c>
      <c r="E4788" s="109" t="s">
        <v>9233</v>
      </c>
      <c r="F4788" s="110">
        <v>250</v>
      </c>
      <c r="G4788" s="110">
        <v>0</v>
      </c>
      <c r="H4788" s="111">
        <v>766550</v>
      </c>
      <c r="I4788" s="111">
        <v>0</v>
      </c>
      <c r="J4788" s="112">
        <v>3066.2</v>
      </c>
      <c r="K4788" s="109" t="s">
        <v>17554</v>
      </c>
      <c r="L4788" s="111">
        <v>-12682.8693</v>
      </c>
      <c r="M4788" s="111">
        <v>0</v>
      </c>
      <c r="N4788" s="2">
        <f t="shared" si="148"/>
        <v>766550</v>
      </c>
      <c r="O4788" s="2">
        <f t="shared" si="149"/>
        <v>3066.2</v>
      </c>
    </row>
    <row r="4789" spans="1:15" x14ac:dyDescent="0.25">
      <c r="A4789" s="109" t="s">
        <v>17698</v>
      </c>
      <c r="B4789" s="109" t="s">
        <v>9229</v>
      </c>
      <c r="C4789" s="109" t="s">
        <v>9228</v>
      </c>
      <c r="D4789" s="109" t="s">
        <v>4191</v>
      </c>
      <c r="E4789" s="109" t="s">
        <v>9232</v>
      </c>
      <c r="F4789" s="110">
        <v>195</v>
      </c>
      <c r="G4789" s="110">
        <v>0</v>
      </c>
      <c r="H4789" s="111">
        <v>649897</v>
      </c>
      <c r="I4789" s="111">
        <v>0</v>
      </c>
      <c r="J4789" s="112">
        <v>3332.81</v>
      </c>
      <c r="K4789" s="109" t="s">
        <v>17554</v>
      </c>
      <c r="L4789" s="111">
        <v>-10752.799000000001</v>
      </c>
      <c r="M4789" s="111">
        <v>0</v>
      </c>
      <c r="N4789" s="2">
        <f t="shared" si="148"/>
        <v>649897</v>
      </c>
      <c r="O4789" s="2">
        <f t="shared" si="149"/>
        <v>3332.8051282051283</v>
      </c>
    </row>
    <row r="4790" spans="1:15" x14ac:dyDescent="0.25">
      <c r="A4790" s="109" t="s">
        <v>17698</v>
      </c>
      <c r="B4790" s="109" t="s">
        <v>9229</v>
      </c>
      <c r="C4790" s="109" t="s">
        <v>9228</v>
      </c>
      <c r="D4790" s="109" t="s">
        <v>4192</v>
      </c>
      <c r="E4790" s="109" t="s">
        <v>9231</v>
      </c>
      <c r="F4790" s="110">
        <v>176</v>
      </c>
      <c r="G4790" s="110">
        <v>0</v>
      </c>
      <c r="H4790" s="111">
        <v>518722</v>
      </c>
      <c r="I4790" s="111">
        <v>0</v>
      </c>
      <c r="J4790" s="112">
        <v>2947.28</v>
      </c>
      <c r="K4790" s="109" t="s">
        <v>17554</v>
      </c>
      <c r="L4790" s="111">
        <v>-8582.4652000000006</v>
      </c>
      <c r="M4790" s="111">
        <v>0</v>
      </c>
      <c r="N4790" s="2">
        <f t="shared" si="148"/>
        <v>518722</v>
      </c>
      <c r="O4790" s="2">
        <f t="shared" si="149"/>
        <v>2947.284090909091</v>
      </c>
    </row>
    <row r="4791" spans="1:15" x14ac:dyDescent="0.25">
      <c r="A4791" s="109" t="s">
        <v>17698</v>
      </c>
      <c r="B4791" s="109" t="s">
        <v>9229</v>
      </c>
      <c r="C4791" s="109" t="s">
        <v>9228</v>
      </c>
      <c r="D4791" s="109" t="s">
        <v>4193</v>
      </c>
      <c r="E4791" s="109" t="s">
        <v>9230</v>
      </c>
      <c r="F4791" s="110">
        <v>248</v>
      </c>
      <c r="G4791" s="110">
        <v>0</v>
      </c>
      <c r="H4791" s="111">
        <v>658827</v>
      </c>
      <c r="I4791" s="111">
        <v>0</v>
      </c>
      <c r="J4791" s="112">
        <v>2656.56</v>
      </c>
      <c r="K4791" s="109" t="s">
        <v>17554</v>
      </c>
      <c r="L4791" s="111">
        <v>-10900.547200000001</v>
      </c>
      <c r="M4791" s="111">
        <v>0</v>
      </c>
      <c r="N4791" s="2">
        <f t="shared" si="148"/>
        <v>658827</v>
      </c>
      <c r="O4791" s="2">
        <f t="shared" si="149"/>
        <v>2656.5604838709678</v>
      </c>
    </row>
    <row r="4792" spans="1:15" x14ac:dyDescent="0.25">
      <c r="A4792" s="109" t="s">
        <v>17698</v>
      </c>
      <c r="B4792" s="109" t="s">
        <v>9229</v>
      </c>
      <c r="C4792" s="109" t="s">
        <v>9228</v>
      </c>
      <c r="D4792" s="109" t="s">
        <v>4194</v>
      </c>
      <c r="E4792" s="109" t="s">
        <v>9227</v>
      </c>
      <c r="F4792" s="110">
        <v>186</v>
      </c>
      <c r="G4792" s="110">
        <v>0</v>
      </c>
      <c r="H4792" s="111">
        <v>576354</v>
      </c>
      <c r="I4792" s="111">
        <v>0</v>
      </c>
      <c r="J4792" s="112">
        <v>3098.68</v>
      </c>
      <c r="K4792" s="109" t="s">
        <v>17554</v>
      </c>
      <c r="L4792" s="111">
        <v>-9536.0046000000002</v>
      </c>
      <c r="M4792" s="111">
        <v>0</v>
      </c>
      <c r="N4792" s="2">
        <f t="shared" si="148"/>
        <v>576354</v>
      </c>
      <c r="O4792" s="2">
        <f t="shared" si="149"/>
        <v>3098.6774193548385</v>
      </c>
    </row>
    <row r="4793" spans="1:15" x14ac:dyDescent="0.25">
      <c r="A4793" s="109" t="s">
        <v>17698</v>
      </c>
      <c r="B4793" s="109" t="s">
        <v>9218</v>
      </c>
      <c r="C4793" s="109" t="s">
        <v>9217</v>
      </c>
      <c r="D4793" s="109" t="s">
        <v>4195</v>
      </c>
      <c r="E4793" s="109" t="s">
        <v>9225</v>
      </c>
      <c r="F4793" s="110">
        <v>103</v>
      </c>
      <c r="G4793" s="110">
        <v>0</v>
      </c>
      <c r="H4793" s="111">
        <v>324624</v>
      </c>
      <c r="I4793" s="111">
        <v>0</v>
      </c>
      <c r="J4793" s="112">
        <v>3151.69</v>
      </c>
      <c r="K4793" s="109" t="s">
        <v>17554</v>
      </c>
      <c r="L4793" s="111">
        <v>-5371.0320000000002</v>
      </c>
      <c r="M4793" s="111">
        <v>0</v>
      </c>
      <c r="N4793" s="2">
        <f t="shared" si="148"/>
        <v>324624</v>
      </c>
      <c r="O4793" s="2">
        <f t="shared" si="149"/>
        <v>3151.6893203883496</v>
      </c>
    </row>
    <row r="4794" spans="1:15" x14ac:dyDescent="0.25">
      <c r="A4794" s="109" t="s">
        <v>17698</v>
      </c>
      <c r="B4794" s="109" t="s">
        <v>9218</v>
      </c>
      <c r="C4794" s="109" t="s">
        <v>9217</v>
      </c>
      <c r="D4794" s="109" t="s">
        <v>4196</v>
      </c>
      <c r="E4794" s="109" t="s">
        <v>9224</v>
      </c>
      <c r="F4794" s="110">
        <v>129</v>
      </c>
      <c r="G4794" s="110">
        <v>0</v>
      </c>
      <c r="H4794" s="111">
        <v>399053</v>
      </c>
      <c r="I4794" s="111">
        <v>0</v>
      </c>
      <c r="J4794" s="112">
        <v>3093.43</v>
      </c>
      <c r="K4794" s="109" t="s">
        <v>17554</v>
      </c>
      <c r="L4794" s="111">
        <v>-6602.4903000000004</v>
      </c>
      <c r="M4794" s="111">
        <v>0</v>
      </c>
      <c r="N4794" s="2">
        <f t="shared" si="148"/>
        <v>399053</v>
      </c>
      <c r="O4794" s="2">
        <f t="shared" si="149"/>
        <v>3093.4341085271317</v>
      </c>
    </row>
    <row r="4795" spans="1:15" x14ac:dyDescent="0.25">
      <c r="A4795" s="109" t="s">
        <v>17698</v>
      </c>
      <c r="B4795" s="109" t="s">
        <v>9218</v>
      </c>
      <c r="C4795" s="109" t="s">
        <v>9217</v>
      </c>
      <c r="D4795" s="109" t="s">
        <v>4197</v>
      </c>
      <c r="E4795" s="109" t="s">
        <v>9223</v>
      </c>
      <c r="F4795" s="110">
        <v>147</v>
      </c>
      <c r="G4795" s="110">
        <v>0</v>
      </c>
      <c r="H4795" s="111">
        <v>432215</v>
      </c>
      <c r="I4795" s="111">
        <v>0</v>
      </c>
      <c r="J4795" s="112">
        <v>2940.24</v>
      </c>
      <c r="K4795" s="109" t="s">
        <v>17554</v>
      </c>
      <c r="L4795" s="111">
        <v>-7151.1661000000004</v>
      </c>
      <c r="M4795" s="111">
        <v>0</v>
      </c>
      <c r="N4795" s="2">
        <f t="shared" si="148"/>
        <v>432215</v>
      </c>
      <c r="O4795" s="2">
        <f t="shared" si="149"/>
        <v>2940.2380952380954</v>
      </c>
    </row>
    <row r="4796" spans="1:15" x14ac:dyDescent="0.25">
      <c r="A4796" s="109" t="s">
        <v>17698</v>
      </c>
      <c r="B4796" s="109" t="s">
        <v>9218</v>
      </c>
      <c r="C4796" s="109" t="s">
        <v>9217</v>
      </c>
      <c r="D4796" s="109" t="s">
        <v>4198</v>
      </c>
      <c r="E4796" s="109" t="s">
        <v>9222</v>
      </c>
      <c r="F4796" s="110">
        <v>62</v>
      </c>
      <c r="G4796" s="110">
        <v>0</v>
      </c>
      <c r="H4796" s="111">
        <v>216422</v>
      </c>
      <c r="I4796" s="111">
        <v>0</v>
      </c>
      <c r="J4796" s="112">
        <v>3490.68</v>
      </c>
      <c r="K4796" s="109" t="s">
        <v>17554</v>
      </c>
      <c r="L4796" s="111">
        <v>-3580.7953000000002</v>
      </c>
      <c r="M4796" s="111">
        <v>0</v>
      </c>
      <c r="N4796" s="2">
        <f t="shared" si="148"/>
        <v>216422</v>
      </c>
      <c r="O4796" s="2">
        <f t="shared" si="149"/>
        <v>3490.6774193548385</v>
      </c>
    </row>
    <row r="4797" spans="1:15" x14ac:dyDescent="0.25">
      <c r="A4797" s="109" t="s">
        <v>17698</v>
      </c>
      <c r="B4797" s="109" t="s">
        <v>9218</v>
      </c>
      <c r="C4797" s="109" t="s">
        <v>9217</v>
      </c>
      <c r="D4797" s="109" t="s">
        <v>17767</v>
      </c>
      <c r="E4797" s="109" t="s">
        <v>17768</v>
      </c>
      <c r="F4797" s="110">
        <v>56</v>
      </c>
      <c r="G4797" s="110">
        <v>0</v>
      </c>
      <c r="H4797" s="111">
        <v>116036</v>
      </c>
      <c r="I4797" s="111">
        <v>0</v>
      </c>
      <c r="J4797" s="112">
        <v>2072.0700000000002</v>
      </c>
      <c r="K4797" s="109" t="s">
        <v>17554</v>
      </c>
      <c r="L4797" s="111">
        <v>-1919.8617999999999</v>
      </c>
      <c r="M4797" s="111">
        <v>0</v>
      </c>
      <c r="N4797" s="2">
        <f t="shared" si="148"/>
        <v>116036</v>
      </c>
      <c r="O4797" s="2">
        <f t="shared" si="149"/>
        <v>2072.0714285714284</v>
      </c>
    </row>
    <row r="4798" spans="1:15" x14ac:dyDescent="0.25">
      <c r="A4798" s="109" t="s">
        <v>17698</v>
      </c>
      <c r="B4798" s="109" t="s">
        <v>9218</v>
      </c>
      <c r="C4798" s="109" t="s">
        <v>9217</v>
      </c>
      <c r="D4798" s="109" t="s">
        <v>4199</v>
      </c>
      <c r="E4798" s="109" t="s">
        <v>9221</v>
      </c>
      <c r="F4798" s="110">
        <v>76</v>
      </c>
      <c r="G4798" s="110">
        <v>0</v>
      </c>
      <c r="H4798" s="111">
        <v>288015</v>
      </c>
      <c r="I4798" s="111">
        <v>0</v>
      </c>
      <c r="J4798" s="112">
        <v>3789.67</v>
      </c>
      <c r="K4798" s="109" t="s">
        <v>17554</v>
      </c>
      <c r="L4798" s="111">
        <v>-4765.3215</v>
      </c>
      <c r="M4798" s="111">
        <v>0</v>
      </c>
      <c r="N4798" s="2">
        <f t="shared" si="148"/>
        <v>288015</v>
      </c>
      <c r="O4798" s="2">
        <f t="shared" si="149"/>
        <v>3789.6710526315787</v>
      </c>
    </row>
    <row r="4799" spans="1:15" x14ac:dyDescent="0.25">
      <c r="A4799" s="109" t="s">
        <v>17698</v>
      </c>
      <c r="B4799" s="109" t="s">
        <v>9218</v>
      </c>
      <c r="C4799" s="109" t="s">
        <v>9217</v>
      </c>
      <c r="D4799" s="109" t="s">
        <v>4200</v>
      </c>
      <c r="E4799" s="109" t="s">
        <v>9044</v>
      </c>
      <c r="F4799" s="110">
        <v>75</v>
      </c>
      <c r="G4799" s="110">
        <v>0</v>
      </c>
      <c r="H4799" s="111">
        <v>286242</v>
      </c>
      <c r="I4799" s="111">
        <v>0</v>
      </c>
      <c r="J4799" s="112">
        <v>3816.56</v>
      </c>
      <c r="K4799" s="109" t="s">
        <v>17554</v>
      </c>
      <c r="L4799" s="111">
        <v>-4735.9816000000001</v>
      </c>
      <c r="M4799" s="111">
        <v>0</v>
      </c>
      <c r="N4799" s="2">
        <f t="shared" si="148"/>
        <v>286242</v>
      </c>
      <c r="O4799" s="2">
        <f t="shared" si="149"/>
        <v>3816.56</v>
      </c>
    </row>
    <row r="4800" spans="1:15" x14ac:dyDescent="0.25">
      <c r="A4800" s="109" t="s">
        <v>17698</v>
      </c>
      <c r="B4800" s="109" t="s">
        <v>9218</v>
      </c>
      <c r="C4800" s="109" t="s">
        <v>9217</v>
      </c>
      <c r="D4800" s="109" t="s">
        <v>4201</v>
      </c>
      <c r="E4800" s="109" t="s">
        <v>9220</v>
      </c>
      <c r="F4800" s="110">
        <v>139</v>
      </c>
      <c r="G4800" s="110">
        <v>0</v>
      </c>
      <c r="H4800" s="111">
        <v>427228</v>
      </c>
      <c r="I4800" s="111">
        <v>0</v>
      </c>
      <c r="J4800" s="112">
        <v>3073.58</v>
      </c>
      <c r="K4800" s="109" t="s">
        <v>17554</v>
      </c>
      <c r="L4800" s="111">
        <v>-7068.6597000000002</v>
      </c>
      <c r="M4800" s="111">
        <v>0</v>
      </c>
      <c r="N4800" s="2">
        <f t="shared" si="148"/>
        <v>427228</v>
      </c>
      <c r="O4800" s="2">
        <f t="shared" si="149"/>
        <v>3073.5827338129498</v>
      </c>
    </row>
    <row r="4801" spans="1:15" x14ac:dyDescent="0.25">
      <c r="A4801" s="109" t="s">
        <v>17698</v>
      </c>
      <c r="B4801" s="109" t="s">
        <v>9218</v>
      </c>
      <c r="C4801" s="109" t="s">
        <v>9217</v>
      </c>
      <c r="D4801" s="109" t="s">
        <v>4202</v>
      </c>
      <c r="E4801" s="109" t="s">
        <v>9219</v>
      </c>
      <c r="F4801" s="110">
        <v>150</v>
      </c>
      <c r="G4801" s="110">
        <v>0</v>
      </c>
      <c r="H4801" s="111">
        <v>461440</v>
      </c>
      <c r="I4801" s="111">
        <v>0</v>
      </c>
      <c r="J4801" s="112">
        <v>3076.27</v>
      </c>
      <c r="K4801" s="109" t="s">
        <v>17554</v>
      </c>
      <c r="L4801" s="111">
        <v>-7634.7040999999999</v>
      </c>
      <c r="M4801" s="111">
        <v>0</v>
      </c>
      <c r="N4801" s="2">
        <f t="shared" si="148"/>
        <v>461440</v>
      </c>
      <c r="O4801" s="2">
        <f t="shared" si="149"/>
        <v>3076.2666666666669</v>
      </c>
    </row>
    <row r="4802" spans="1:15" x14ac:dyDescent="0.25">
      <c r="A4802" s="109" t="s">
        <v>17698</v>
      </c>
      <c r="B4802" s="109" t="s">
        <v>9218</v>
      </c>
      <c r="C4802" s="109" t="s">
        <v>9217</v>
      </c>
      <c r="D4802" s="109" t="s">
        <v>4203</v>
      </c>
      <c r="E4802" s="109" t="s">
        <v>9216</v>
      </c>
      <c r="F4802" s="110">
        <v>50</v>
      </c>
      <c r="G4802" s="110">
        <v>0</v>
      </c>
      <c r="H4802" s="111">
        <v>96176</v>
      </c>
      <c r="I4802" s="111">
        <v>0</v>
      </c>
      <c r="J4802" s="112">
        <v>1923.52</v>
      </c>
      <c r="K4802" s="109" t="s">
        <v>17554</v>
      </c>
      <c r="L4802" s="111">
        <v>-1591.2754</v>
      </c>
      <c r="M4802" s="111">
        <v>0</v>
      </c>
      <c r="N4802" s="2">
        <f t="shared" si="148"/>
        <v>96176</v>
      </c>
      <c r="O4802" s="2">
        <f t="shared" si="149"/>
        <v>1923.52</v>
      </c>
    </row>
    <row r="4803" spans="1:15" x14ac:dyDescent="0.25">
      <c r="A4803" s="109" t="s">
        <v>17698</v>
      </c>
      <c r="B4803" s="109" t="s">
        <v>9160</v>
      </c>
      <c r="C4803" s="109" t="s">
        <v>9159</v>
      </c>
      <c r="D4803" s="109" t="s">
        <v>4247</v>
      </c>
      <c r="E4803" s="109" t="s">
        <v>9169</v>
      </c>
      <c r="F4803" s="110">
        <v>160</v>
      </c>
      <c r="G4803" s="110">
        <v>0</v>
      </c>
      <c r="H4803" s="111">
        <v>558374</v>
      </c>
      <c r="I4803" s="111">
        <v>0</v>
      </c>
      <c r="J4803" s="112">
        <v>3489.84</v>
      </c>
      <c r="K4803" s="109" t="s">
        <v>17554</v>
      </c>
      <c r="L4803" s="111">
        <v>-9238.5185999999994</v>
      </c>
      <c r="M4803" s="111">
        <v>0</v>
      </c>
      <c r="N4803" s="2">
        <f t="shared" si="148"/>
        <v>558374</v>
      </c>
      <c r="O4803" s="2">
        <f t="shared" si="149"/>
        <v>3489.8375000000001</v>
      </c>
    </row>
    <row r="4804" spans="1:15" x14ac:dyDescent="0.25">
      <c r="A4804" s="109" t="s">
        <v>17698</v>
      </c>
      <c r="B4804" s="109" t="s">
        <v>9160</v>
      </c>
      <c r="C4804" s="109" t="s">
        <v>9159</v>
      </c>
      <c r="D4804" s="109" t="s">
        <v>4248</v>
      </c>
      <c r="E4804" s="109" t="s">
        <v>9168</v>
      </c>
      <c r="F4804" s="110">
        <v>261</v>
      </c>
      <c r="G4804" s="110">
        <v>0</v>
      </c>
      <c r="H4804" s="111">
        <v>919905</v>
      </c>
      <c r="I4804" s="111">
        <v>0</v>
      </c>
      <c r="J4804" s="112">
        <v>3524.54</v>
      </c>
      <c r="K4804" s="109" t="s">
        <v>17554</v>
      </c>
      <c r="L4804" s="111">
        <v>-15220.186900000001</v>
      </c>
      <c r="M4804" s="111">
        <v>0</v>
      </c>
      <c r="N4804" s="2">
        <f t="shared" ref="N4804:N4867" si="150">H4804-I4804</f>
        <v>919905</v>
      </c>
      <c r="O4804" s="2">
        <f t="shared" ref="O4804:O4867" si="151">IF(F4804&gt;0,N4804/F4804,"No Standing Units")</f>
        <v>3524.5402298850577</v>
      </c>
    </row>
    <row r="4805" spans="1:15" x14ac:dyDescent="0.25">
      <c r="A4805" s="109" t="s">
        <v>17698</v>
      </c>
      <c r="B4805" s="109" t="s">
        <v>9160</v>
      </c>
      <c r="C4805" s="109" t="s">
        <v>9159</v>
      </c>
      <c r="D4805" s="109" t="s">
        <v>4249</v>
      </c>
      <c r="E4805" s="109" t="s">
        <v>9167</v>
      </c>
      <c r="F4805" s="110">
        <v>110</v>
      </c>
      <c r="G4805" s="110">
        <v>0</v>
      </c>
      <c r="H4805" s="111">
        <v>401462</v>
      </c>
      <c r="I4805" s="111">
        <v>0</v>
      </c>
      <c r="J4805" s="112">
        <v>3649.65</v>
      </c>
      <c r="K4805" s="109" t="s">
        <v>17554</v>
      </c>
      <c r="L4805" s="111">
        <v>-6642.3423000000003</v>
      </c>
      <c r="M4805" s="111">
        <v>0</v>
      </c>
      <c r="N4805" s="2">
        <f t="shared" si="150"/>
        <v>401462</v>
      </c>
      <c r="O4805" s="2">
        <f t="shared" si="151"/>
        <v>3649.6545454545453</v>
      </c>
    </row>
    <row r="4806" spans="1:15" x14ac:dyDescent="0.25">
      <c r="A4806" s="109" t="s">
        <v>17698</v>
      </c>
      <c r="B4806" s="109" t="s">
        <v>9160</v>
      </c>
      <c r="C4806" s="109" t="s">
        <v>9159</v>
      </c>
      <c r="D4806" s="109" t="s">
        <v>4250</v>
      </c>
      <c r="E4806" s="109" t="s">
        <v>9166</v>
      </c>
      <c r="F4806" s="110">
        <v>40</v>
      </c>
      <c r="G4806" s="110">
        <v>0</v>
      </c>
      <c r="H4806" s="111">
        <v>98734</v>
      </c>
      <c r="I4806" s="111">
        <v>0</v>
      </c>
      <c r="J4806" s="112">
        <v>2468.35</v>
      </c>
      <c r="K4806" s="109" t="s">
        <v>17554</v>
      </c>
      <c r="L4806" s="111">
        <v>-1633.5866000000001</v>
      </c>
      <c r="M4806" s="111">
        <v>0</v>
      </c>
      <c r="N4806" s="2">
        <f t="shared" si="150"/>
        <v>98734</v>
      </c>
      <c r="O4806" s="2">
        <f t="shared" si="151"/>
        <v>2468.35</v>
      </c>
    </row>
    <row r="4807" spans="1:15" x14ac:dyDescent="0.25">
      <c r="A4807" s="109" t="s">
        <v>17698</v>
      </c>
      <c r="B4807" s="109" t="s">
        <v>9160</v>
      </c>
      <c r="C4807" s="109" t="s">
        <v>9159</v>
      </c>
      <c r="D4807" s="109" t="s">
        <v>4251</v>
      </c>
      <c r="E4807" s="109" t="s">
        <v>9165</v>
      </c>
      <c r="F4807" s="110">
        <v>110</v>
      </c>
      <c r="G4807" s="110">
        <v>0</v>
      </c>
      <c r="H4807" s="111">
        <v>388908</v>
      </c>
      <c r="I4807" s="111">
        <v>0</v>
      </c>
      <c r="J4807" s="112">
        <v>3535.53</v>
      </c>
      <c r="K4807" s="109" t="s">
        <v>17554</v>
      </c>
      <c r="L4807" s="111">
        <v>-6434.6288999999997</v>
      </c>
      <c r="M4807" s="111">
        <v>0</v>
      </c>
      <c r="N4807" s="2">
        <f t="shared" si="150"/>
        <v>388908</v>
      </c>
      <c r="O4807" s="2">
        <f t="shared" si="151"/>
        <v>3535.5272727272727</v>
      </c>
    </row>
    <row r="4808" spans="1:15" x14ac:dyDescent="0.25">
      <c r="A4808" s="109" t="s">
        <v>17698</v>
      </c>
      <c r="B4808" s="109" t="s">
        <v>9160</v>
      </c>
      <c r="C4808" s="109" t="s">
        <v>9159</v>
      </c>
      <c r="D4808" s="109" t="s">
        <v>4252</v>
      </c>
      <c r="E4808" s="109" t="s">
        <v>9164</v>
      </c>
      <c r="F4808" s="110">
        <v>29</v>
      </c>
      <c r="G4808" s="110">
        <v>0</v>
      </c>
      <c r="H4808" s="111">
        <v>73446</v>
      </c>
      <c r="I4808" s="111">
        <v>0</v>
      </c>
      <c r="J4808" s="112">
        <v>2532.62</v>
      </c>
      <c r="K4808" s="109" t="s">
        <v>17554</v>
      </c>
      <c r="L4808" s="111">
        <v>-1215.1959999999999</v>
      </c>
      <c r="M4808" s="111">
        <v>0</v>
      </c>
      <c r="N4808" s="2">
        <f t="shared" si="150"/>
        <v>73446</v>
      </c>
      <c r="O4808" s="2">
        <f t="shared" si="151"/>
        <v>2532.6206896551726</v>
      </c>
    </row>
    <row r="4809" spans="1:15" x14ac:dyDescent="0.25">
      <c r="A4809" s="109" t="s">
        <v>17698</v>
      </c>
      <c r="B4809" s="109" t="s">
        <v>9160</v>
      </c>
      <c r="C4809" s="109" t="s">
        <v>9159</v>
      </c>
      <c r="D4809" s="109" t="s">
        <v>4253</v>
      </c>
      <c r="E4809" s="109" t="s">
        <v>9163</v>
      </c>
      <c r="F4809" s="110">
        <v>29</v>
      </c>
      <c r="G4809" s="110">
        <v>0</v>
      </c>
      <c r="H4809" s="111">
        <v>113931</v>
      </c>
      <c r="I4809" s="111">
        <v>0</v>
      </c>
      <c r="J4809" s="112">
        <v>3928.66</v>
      </c>
      <c r="K4809" s="109" t="s">
        <v>17554</v>
      </c>
      <c r="L4809" s="111">
        <v>-1885.0409999999999</v>
      </c>
      <c r="M4809" s="111">
        <v>0</v>
      </c>
      <c r="N4809" s="2">
        <f t="shared" si="150"/>
        <v>113931</v>
      </c>
      <c r="O4809" s="2">
        <f t="shared" si="151"/>
        <v>3928.655172413793</v>
      </c>
    </row>
    <row r="4810" spans="1:15" x14ac:dyDescent="0.25">
      <c r="A4810" s="109" t="s">
        <v>17698</v>
      </c>
      <c r="B4810" s="109" t="s">
        <v>9160</v>
      </c>
      <c r="C4810" s="109" t="s">
        <v>9159</v>
      </c>
      <c r="D4810" s="109" t="s">
        <v>4254</v>
      </c>
      <c r="E4810" s="109" t="s">
        <v>9162</v>
      </c>
      <c r="F4810" s="110">
        <v>25</v>
      </c>
      <c r="G4810" s="110">
        <v>0</v>
      </c>
      <c r="H4810" s="111">
        <v>63604</v>
      </c>
      <c r="I4810" s="111">
        <v>0</v>
      </c>
      <c r="J4810" s="112">
        <v>2544.16</v>
      </c>
      <c r="K4810" s="109" t="s">
        <v>17554</v>
      </c>
      <c r="L4810" s="111">
        <v>-1052.3516999999999</v>
      </c>
      <c r="M4810" s="111">
        <v>0</v>
      </c>
      <c r="N4810" s="2">
        <f t="shared" si="150"/>
        <v>63604</v>
      </c>
      <c r="O4810" s="2">
        <f t="shared" si="151"/>
        <v>2544.16</v>
      </c>
    </row>
    <row r="4811" spans="1:15" x14ac:dyDescent="0.25">
      <c r="A4811" s="109" t="s">
        <v>17698</v>
      </c>
      <c r="B4811" s="109" t="s">
        <v>9160</v>
      </c>
      <c r="C4811" s="109" t="s">
        <v>9159</v>
      </c>
      <c r="D4811" s="109" t="s">
        <v>4255</v>
      </c>
      <c r="E4811" s="109" t="s">
        <v>9161</v>
      </c>
      <c r="F4811" s="110">
        <v>13</v>
      </c>
      <c r="G4811" s="110">
        <v>0</v>
      </c>
      <c r="H4811" s="111">
        <v>33100</v>
      </c>
      <c r="I4811" s="111">
        <v>0</v>
      </c>
      <c r="J4811" s="112">
        <v>2546.15</v>
      </c>
      <c r="K4811" s="109" t="s">
        <v>17554</v>
      </c>
      <c r="L4811" s="111">
        <v>-547.6454</v>
      </c>
      <c r="M4811" s="111">
        <v>0</v>
      </c>
      <c r="N4811" s="2">
        <f t="shared" si="150"/>
        <v>33100</v>
      </c>
      <c r="O4811" s="2">
        <f t="shared" si="151"/>
        <v>2546.1538461538462</v>
      </c>
    </row>
    <row r="4812" spans="1:15" x14ac:dyDescent="0.25">
      <c r="A4812" s="109" t="s">
        <v>17698</v>
      </c>
      <c r="B4812" s="109" t="s">
        <v>9160</v>
      </c>
      <c r="C4812" s="109" t="s">
        <v>9159</v>
      </c>
      <c r="D4812" s="109" t="s">
        <v>4256</v>
      </c>
      <c r="E4812" s="109" t="s">
        <v>9158</v>
      </c>
      <c r="F4812" s="110">
        <v>23</v>
      </c>
      <c r="G4812" s="110">
        <v>0</v>
      </c>
      <c r="H4812" s="111">
        <v>59381</v>
      </c>
      <c r="I4812" s="111">
        <v>0</v>
      </c>
      <c r="J4812" s="112">
        <v>2581.7800000000002</v>
      </c>
      <c r="K4812" s="109" t="s">
        <v>17554</v>
      </c>
      <c r="L4812" s="111">
        <v>-982.48090000000002</v>
      </c>
      <c r="M4812" s="111">
        <v>0</v>
      </c>
      <c r="N4812" s="2">
        <f t="shared" si="150"/>
        <v>59381</v>
      </c>
      <c r="O4812" s="2">
        <f t="shared" si="151"/>
        <v>2581.782608695652</v>
      </c>
    </row>
    <row r="4813" spans="1:15" x14ac:dyDescent="0.25">
      <c r="A4813" s="109" t="s">
        <v>17698</v>
      </c>
      <c r="B4813" s="109" t="s">
        <v>9151</v>
      </c>
      <c r="C4813" s="109" t="s">
        <v>9150</v>
      </c>
      <c r="D4813" s="109" t="s">
        <v>4257</v>
      </c>
      <c r="E4813" s="109" t="s">
        <v>9157</v>
      </c>
      <c r="F4813" s="110">
        <v>219</v>
      </c>
      <c r="G4813" s="110">
        <v>0</v>
      </c>
      <c r="H4813" s="111">
        <v>668668</v>
      </c>
      <c r="I4813" s="111">
        <v>0</v>
      </c>
      <c r="J4813" s="112">
        <v>3053.28</v>
      </c>
      <c r="K4813" s="109" t="s">
        <v>17554</v>
      </c>
      <c r="L4813" s="111">
        <v>-11063.375899999999</v>
      </c>
      <c r="M4813" s="111">
        <v>0</v>
      </c>
      <c r="N4813" s="2">
        <f t="shared" si="150"/>
        <v>668668</v>
      </c>
      <c r="O4813" s="2">
        <f t="shared" si="151"/>
        <v>3053.2785388127854</v>
      </c>
    </row>
    <row r="4814" spans="1:15" x14ac:dyDescent="0.25">
      <c r="A4814" s="109" t="s">
        <v>17698</v>
      </c>
      <c r="B4814" s="109" t="s">
        <v>9151</v>
      </c>
      <c r="C4814" s="109" t="s">
        <v>9150</v>
      </c>
      <c r="D4814" s="109" t="s">
        <v>4258</v>
      </c>
      <c r="E4814" s="109" t="s">
        <v>9156</v>
      </c>
      <c r="F4814" s="110">
        <v>233</v>
      </c>
      <c r="G4814" s="110">
        <v>0</v>
      </c>
      <c r="H4814" s="111">
        <v>721391</v>
      </c>
      <c r="I4814" s="111">
        <v>0</v>
      </c>
      <c r="J4814" s="112">
        <v>3096.1</v>
      </c>
      <c r="K4814" s="109" t="s">
        <v>17554</v>
      </c>
      <c r="L4814" s="111">
        <v>-11935.7066</v>
      </c>
      <c r="M4814" s="111">
        <v>0</v>
      </c>
      <c r="N4814" s="2">
        <f t="shared" si="150"/>
        <v>721391</v>
      </c>
      <c r="O4814" s="2">
        <f t="shared" si="151"/>
        <v>3096.0987124463518</v>
      </c>
    </row>
    <row r="4815" spans="1:15" x14ac:dyDescent="0.25">
      <c r="A4815" s="109" t="s">
        <v>17698</v>
      </c>
      <c r="B4815" s="109" t="s">
        <v>9151</v>
      </c>
      <c r="C4815" s="109" t="s">
        <v>9150</v>
      </c>
      <c r="D4815" s="109" t="s">
        <v>4259</v>
      </c>
      <c r="E4815" s="109" t="s">
        <v>9155</v>
      </c>
      <c r="F4815" s="110">
        <v>540</v>
      </c>
      <c r="G4815" s="110">
        <v>0</v>
      </c>
      <c r="H4815" s="111">
        <v>1795652</v>
      </c>
      <c r="I4815" s="111">
        <v>0</v>
      </c>
      <c r="J4815" s="112">
        <v>3325.28</v>
      </c>
      <c r="K4815" s="109" t="s">
        <v>17554</v>
      </c>
      <c r="L4815" s="111">
        <v>-29709.7772</v>
      </c>
      <c r="M4815" s="111">
        <v>0</v>
      </c>
      <c r="N4815" s="2">
        <f t="shared" si="150"/>
        <v>1795652</v>
      </c>
      <c r="O4815" s="2">
        <f t="shared" si="151"/>
        <v>3325.2814814814815</v>
      </c>
    </row>
    <row r="4816" spans="1:15" x14ac:dyDescent="0.25">
      <c r="A4816" s="109" t="s">
        <v>17698</v>
      </c>
      <c r="B4816" s="109" t="s">
        <v>9151</v>
      </c>
      <c r="C4816" s="109" t="s">
        <v>9150</v>
      </c>
      <c r="D4816" s="109" t="s">
        <v>4260</v>
      </c>
      <c r="E4816" s="109" t="s">
        <v>9154</v>
      </c>
      <c r="F4816" s="110">
        <v>70</v>
      </c>
      <c r="G4816" s="110">
        <v>0</v>
      </c>
      <c r="H4816" s="111">
        <v>232129</v>
      </c>
      <c r="I4816" s="111">
        <v>0</v>
      </c>
      <c r="J4816" s="112">
        <v>3316.13</v>
      </c>
      <c r="K4816" s="109" t="s">
        <v>17554</v>
      </c>
      <c r="L4816" s="111">
        <v>-3840.6678999999999</v>
      </c>
      <c r="M4816" s="111">
        <v>0</v>
      </c>
      <c r="N4816" s="2">
        <f t="shared" si="150"/>
        <v>232129</v>
      </c>
      <c r="O4816" s="2">
        <f t="shared" si="151"/>
        <v>3316.1285714285714</v>
      </c>
    </row>
    <row r="4817" spans="1:15" x14ac:dyDescent="0.25">
      <c r="A4817" s="109" t="s">
        <v>17698</v>
      </c>
      <c r="B4817" s="109" t="s">
        <v>9151</v>
      </c>
      <c r="C4817" s="109" t="s">
        <v>9150</v>
      </c>
      <c r="D4817" s="109" t="s">
        <v>4261</v>
      </c>
      <c r="E4817" s="109" t="s">
        <v>9153</v>
      </c>
      <c r="F4817" s="110">
        <v>80</v>
      </c>
      <c r="G4817" s="110">
        <v>0</v>
      </c>
      <c r="H4817" s="111">
        <v>272339</v>
      </c>
      <c r="I4817" s="111">
        <v>0</v>
      </c>
      <c r="J4817" s="112">
        <v>3404.24</v>
      </c>
      <c r="K4817" s="109" t="s">
        <v>17554</v>
      </c>
      <c r="L4817" s="111">
        <v>-4505.9638999999997</v>
      </c>
      <c r="M4817" s="111">
        <v>0</v>
      </c>
      <c r="N4817" s="2">
        <f t="shared" si="150"/>
        <v>272339</v>
      </c>
      <c r="O4817" s="2">
        <f t="shared" si="151"/>
        <v>3404.2375000000002</v>
      </c>
    </row>
    <row r="4818" spans="1:15" x14ac:dyDescent="0.25">
      <c r="A4818" s="109" t="s">
        <v>17698</v>
      </c>
      <c r="B4818" s="109" t="s">
        <v>9151</v>
      </c>
      <c r="C4818" s="109" t="s">
        <v>9150</v>
      </c>
      <c r="D4818" s="109" t="s">
        <v>4262</v>
      </c>
      <c r="E4818" s="109" t="s">
        <v>11257</v>
      </c>
      <c r="F4818" s="110">
        <v>162</v>
      </c>
      <c r="G4818" s="110">
        <v>0</v>
      </c>
      <c r="H4818" s="111">
        <v>442436</v>
      </c>
      <c r="I4818" s="111">
        <v>0</v>
      </c>
      <c r="J4818" s="112">
        <v>2731.09</v>
      </c>
      <c r="K4818" s="109" t="s">
        <v>17554</v>
      </c>
      <c r="L4818" s="111">
        <v>-7320.2853999999998</v>
      </c>
      <c r="M4818" s="111">
        <v>0</v>
      </c>
      <c r="N4818" s="2">
        <f t="shared" si="150"/>
        <v>442436</v>
      </c>
      <c r="O4818" s="2">
        <f t="shared" si="151"/>
        <v>2731.0864197530864</v>
      </c>
    </row>
    <row r="4819" spans="1:15" x14ac:dyDescent="0.25">
      <c r="A4819" s="109" t="s">
        <v>17698</v>
      </c>
      <c r="B4819" s="109" t="s">
        <v>9151</v>
      </c>
      <c r="C4819" s="109" t="s">
        <v>9150</v>
      </c>
      <c r="D4819" s="109" t="s">
        <v>4263</v>
      </c>
      <c r="E4819" s="109" t="s">
        <v>9152</v>
      </c>
      <c r="F4819" s="110">
        <v>120</v>
      </c>
      <c r="G4819" s="110">
        <v>0</v>
      </c>
      <c r="H4819" s="111">
        <v>316832</v>
      </c>
      <c r="I4819" s="111">
        <v>0</v>
      </c>
      <c r="J4819" s="112">
        <v>2640.27</v>
      </c>
      <c r="K4819" s="109" t="s">
        <v>17554</v>
      </c>
      <c r="L4819" s="111">
        <v>-5242.1130000000003</v>
      </c>
      <c r="M4819" s="111">
        <v>0</v>
      </c>
      <c r="N4819" s="2">
        <f t="shared" si="150"/>
        <v>316832</v>
      </c>
      <c r="O4819" s="2">
        <f t="shared" si="151"/>
        <v>2640.2666666666669</v>
      </c>
    </row>
    <row r="4820" spans="1:15" x14ac:dyDescent="0.25">
      <c r="A4820" s="109" t="s">
        <v>17698</v>
      </c>
      <c r="B4820" s="109" t="s">
        <v>9151</v>
      </c>
      <c r="C4820" s="109" t="s">
        <v>9150</v>
      </c>
      <c r="D4820" s="109" t="s">
        <v>4264</v>
      </c>
      <c r="E4820" s="109" t="s">
        <v>17989</v>
      </c>
      <c r="F4820" s="110">
        <v>144</v>
      </c>
      <c r="G4820" s="110">
        <v>0</v>
      </c>
      <c r="H4820" s="111">
        <v>396418</v>
      </c>
      <c r="I4820" s="111">
        <v>0</v>
      </c>
      <c r="J4820" s="112">
        <v>2752.9</v>
      </c>
      <c r="K4820" s="109" t="s">
        <v>17554</v>
      </c>
      <c r="L4820" s="111">
        <v>-6558.8877000000002</v>
      </c>
      <c r="M4820" s="111">
        <v>0</v>
      </c>
      <c r="N4820" s="2">
        <f t="shared" si="150"/>
        <v>396418</v>
      </c>
      <c r="O4820" s="2">
        <f t="shared" si="151"/>
        <v>2752.9027777777778</v>
      </c>
    </row>
    <row r="4821" spans="1:15" x14ac:dyDescent="0.25">
      <c r="A4821" s="109" t="s">
        <v>17698</v>
      </c>
      <c r="B4821" s="109" t="s">
        <v>9151</v>
      </c>
      <c r="C4821" s="109" t="s">
        <v>9150</v>
      </c>
      <c r="D4821" s="109" t="s">
        <v>4265</v>
      </c>
      <c r="E4821" s="109" t="s">
        <v>8251</v>
      </c>
      <c r="F4821" s="110">
        <v>79</v>
      </c>
      <c r="G4821" s="110">
        <v>1</v>
      </c>
      <c r="H4821" s="111">
        <v>316899</v>
      </c>
      <c r="I4821" s="111">
        <v>3961</v>
      </c>
      <c r="J4821" s="112">
        <v>3961.24</v>
      </c>
      <c r="K4821" s="109" t="s">
        <v>17554</v>
      </c>
      <c r="L4821" s="111">
        <v>-5243.2209999999995</v>
      </c>
      <c r="M4821" s="111">
        <v>0</v>
      </c>
      <c r="N4821" s="2">
        <f t="shared" si="150"/>
        <v>312938</v>
      </c>
      <c r="O4821" s="2">
        <f t="shared" si="151"/>
        <v>3961.2405063291139</v>
      </c>
    </row>
    <row r="4822" spans="1:15" x14ac:dyDescent="0.25">
      <c r="A4822" s="109" t="s">
        <v>17698</v>
      </c>
      <c r="B4822" s="109" t="s">
        <v>9145</v>
      </c>
      <c r="C4822" s="109" t="s">
        <v>9144</v>
      </c>
      <c r="D4822" s="109" t="s">
        <v>4266</v>
      </c>
      <c r="E4822" s="109" t="s">
        <v>9149</v>
      </c>
      <c r="F4822" s="110">
        <v>400</v>
      </c>
      <c r="G4822" s="110">
        <v>0</v>
      </c>
      <c r="H4822" s="111">
        <v>1207017</v>
      </c>
      <c r="I4822" s="111">
        <v>0</v>
      </c>
      <c r="J4822" s="112">
        <v>3017.54</v>
      </c>
      <c r="K4822" s="109" t="s">
        <v>17554</v>
      </c>
      <c r="L4822" s="111">
        <v>-19970.579300000001</v>
      </c>
      <c r="M4822" s="111">
        <v>0</v>
      </c>
      <c r="N4822" s="2">
        <f t="shared" si="150"/>
        <v>1207017</v>
      </c>
      <c r="O4822" s="2">
        <f t="shared" si="151"/>
        <v>3017.5425</v>
      </c>
    </row>
    <row r="4823" spans="1:15" x14ac:dyDescent="0.25">
      <c r="A4823" s="109" t="s">
        <v>17698</v>
      </c>
      <c r="B4823" s="109" t="s">
        <v>9145</v>
      </c>
      <c r="C4823" s="109" t="s">
        <v>9144</v>
      </c>
      <c r="D4823" s="109" t="s">
        <v>4267</v>
      </c>
      <c r="E4823" s="109" t="s">
        <v>9148</v>
      </c>
      <c r="F4823" s="110">
        <v>102</v>
      </c>
      <c r="G4823" s="110">
        <v>0</v>
      </c>
      <c r="H4823" s="111">
        <v>295594</v>
      </c>
      <c r="I4823" s="111">
        <v>0</v>
      </c>
      <c r="J4823" s="112">
        <v>2897.98</v>
      </c>
      <c r="K4823" s="109" t="s">
        <v>17554</v>
      </c>
      <c r="L4823" s="111">
        <v>-4890.7178999999996</v>
      </c>
      <c r="M4823" s="111">
        <v>0</v>
      </c>
      <c r="N4823" s="2">
        <f t="shared" si="150"/>
        <v>295594</v>
      </c>
      <c r="O4823" s="2">
        <f t="shared" si="151"/>
        <v>2897.9803921568628</v>
      </c>
    </row>
    <row r="4824" spans="1:15" x14ac:dyDescent="0.25">
      <c r="A4824" s="109" t="s">
        <v>17698</v>
      </c>
      <c r="B4824" s="109" t="s">
        <v>9145</v>
      </c>
      <c r="C4824" s="109" t="s">
        <v>9144</v>
      </c>
      <c r="D4824" s="109" t="s">
        <v>4268</v>
      </c>
      <c r="E4824" s="109" t="s">
        <v>9147</v>
      </c>
      <c r="F4824" s="110">
        <v>531</v>
      </c>
      <c r="G4824" s="110">
        <v>0</v>
      </c>
      <c r="H4824" s="111">
        <v>1747747</v>
      </c>
      <c r="I4824" s="111">
        <v>0</v>
      </c>
      <c r="J4824" s="112">
        <v>3291.43</v>
      </c>
      <c r="K4824" s="109" t="s">
        <v>17554</v>
      </c>
      <c r="L4824" s="111">
        <v>-28917.160899999999</v>
      </c>
      <c r="M4824" s="111">
        <v>0</v>
      </c>
      <c r="N4824" s="2">
        <f t="shared" si="150"/>
        <v>1747747</v>
      </c>
      <c r="O4824" s="2">
        <f t="shared" si="151"/>
        <v>3291.4256120527307</v>
      </c>
    </row>
    <row r="4825" spans="1:15" x14ac:dyDescent="0.25">
      <c r="A4825" s="109" t="s">
        <v>17698</v>
      </c>
      <c r="B4825" s="109" t="s">
        <v>9145</v>
      </c>
      <c r="C4825" s="109" t="s">
        <v>9144</v>
      </c>
      <c r="D4825" s="109" t="s">
        <v>4269</v>
      </c>
      <c r="E4825" s="109" t="s">
        <v>9146</v>
      </c>
      <c r="F4825" s="110">
        <v>582</v>
      </c>
      <c r="G4825" s="110">
        <v>0</v>
      </c>
      <c r="H4825" s="111">
        <v>1595032</v>
      </c>
      <c r="I4825" s="111">
        <v>0</v>
      </c>
      <c r="J4825" s="112">
        <v>2740.6</v>
      </c>
      <c r="K4825" s="109" t="s">
        <v>17554</v>
      </c>
      <c r="L4825" s="111">
        <v>-26390.429</v>
      </c>
      <c r="M4825" s="111">
        <v>0</v>
      </c>
      <c r="N4825" s="2">
        <f t="shared" si="150"/>
        <v>1595032</v>
      </c>
      <c r="O4825" s="2">
        <f t="shared" si="151"/>
        <v>2740.6048109965636</v>
      </c>
    </row>
    <row r="4826" spans="1:15" x14ac:dyDescent="0.25">
      <c r="A4826" s="109" t="s">
        <v>17698</v>
      </c>
      <c r="B4826" s="109" t="s">
        <v>9134</v>
      </c>
      <c r="C4826" s="109" t="s">
        <v>9133</v>
      </c>
      <c r="D4826" s="109" t="s">
        <v>4273</v>
      </c>
      <c r="E4826" s="109" t="s">
        <v>9138</v>
      </c>
      <c r="F4826" s="110">
        <v>366</v>
      </c>
      <c r="G4826" s="110">
        <v>0</v>
      </c>
      <c r="H4826" s="111">
        <v>1203392</v>
      </c>
      <c r="I4826" s="111">
        <v>0</v>
      </c>
      <c r="J4826" s="112">
        <v>3287.96</v>
      </c>
      <c r="K4826" s="109" t="s">
        <v>17554</v>
      </c>
      <c r="L4826" s="111">
        <v>-19910.5939</v>
      </c>
      <c r="M4826" s="111">
        <v>0</v>
      </c>
      <c r="N4826" s="2">
        <f t="shared" si="150"/>
        <v>1203392</v>
      </c>
      <c r="O4826" s="2">
        <f t="shared" si="151"/>
        <v>3287.9562841530055</v>
      </c>
    </row>
    <row r="4827" spans="1:15" x14ac:dyDescent="0.25">
      <c r="A4827" s="109" t="s">
        <v>17698</v>
      </c>
      <c r="B4827" s="109" t="s">
        <v>9134</v>
      </c>
      <c r="C4827" s="109" t="s">
        <v>9133</v>
      </c>
      <c r="D4827" s="109" t="s">
        <v>4274</v>
      </c>
      <c r="E4827" s="109" t="s">
        <v>9137</v>
      </c>
      <c r="F4827" s="110">
        <v>389</v>
      </c>
      <c r="G4827" s="110">
        <v>0</v>
      </c>
      <c r="H4827" s="111">
        <v>1287310</v>
      </c>
      <c r="I4827" s="111">
        <v>0</v>
      </c>
      <c r="J4827" s="112">
        <v>3309.28</v>
      </c>
      <c r="K4827" s="109" t="s">
        <v>17554</v>
      </c>
      <c r="L4827" s="111">
        <v>-21299.058199999999</v>
      </c>
      <c r="M4827" s="111">
        <v>0</v>
      </c>
      <c r="N4827" s="2">
        <f t="shared" si="150"/>
        <v>1287310</v>
      </c>
      <c r="O4827" s="2">
        <f t="shared" si="151"/>
        <v>3309.280205655527</v>
      </c>
    </row>
    <row r="4828" spans="1:15" x14ac:dyDescent="0.25">
      <c r="A4828" s="109" t="s">
        <v>17698</v>
      </c>
      <c r="B4828" s="109" t="s">
        <v>9134</v>
      </c>
      <c r="C4828" s="109" t="s">
        <v>9133</v>
      </c>
      <c r="D4828" s="109" t="s">
        <v>4275</v>
      </c>
      <c r="E4828" s="109" t="s">
        <v>9136</v>
      </c>
      <c r="F4828" s="110">
        <v>300</v>
      </c>
      <c r="G4828" s="110">
        <v>0</v>
      </c>
      <c r="H4828" s="111">
        <v>1120017</v>
      </c>
      <c r="I4828" s="111">
        <v>0</v>
      </c>
      <c r="J4828" s="112">
        <v>3733.39</v>
      </c>
      <c r="K4828" s="109" t="s">
        <v>17554</v>
      </c>
      <c r="L4828" s="111">
        <v>-18531.123</v>
      </c>
      <c r="M4828" s="111">
        <v>0</v>
      </c>
      <c r="N4828" s="2">
        <f t="shared" si="150"/>
        <v>1120017</v>
      </c>
      <c r="O4828" s="2">
        <f t="shared" si="151"/>
        <v>3733.39</v>
      </c>
    </row>
    <row r="4829" spans="1:15" x14ac:dyDescent="0.25">
      <c r="A4829" s="109" t="s">
        <v>17698</v>
      </c>
      <c r="B4829" s="109" t="s">
        <v>9134</v>
      </c>
      <c r="C4829" s="109" t="s">
        <v>9133</v>
      </c>
      <c r="D4829" s="109" t="s">
        <v>4276</v>
      </c>
      <c r="E4829" s="109" t="s">
        <v>9135</v>
      </c>
      <c r="F4829" s="110">
        <v>379</v>
      </c>
      <c r="G4829" s="110">
        <v>0</v>
      </c>
      <c r="H4829" s="111">
        <v>1100398</v>
      </c>
      <c r="I4829" s="111">
        <v>0</v>
      </c>
      <c r="J4829" s="112">
        <v>2903.42</v>
      </c>
      <c r="K4829" s="109" t="s">
        <v>17554</v>
      </c>
      <c r="L4829" s="111">
        <v>-18206.522000000001</v>
      </c>
      <c r="M4829" s="111">
        <v>0</v>
      </c>
      <c r="N4829" s="2">
        <f t="shared" si="150"/>
        <v>1100398</v>
      </c>
      <c r="O4829" s="2">
        <f t="shared" si="151"/>
        <v>2903.4248021108178</v>
      </c>
    </row>
    <row r="4830" spans="1:15" x14ac:dyDescent="0.25">
      <c r="A4830" s="109" t="s">
        <v>17698</v>
      </c>
      <c r="B4830" s="109" t="s">
        <v>9134</v>
      </c>
      <c r="C4830" s="109" t="s">
        <v>9133</v>
      </c>
      <c r="D4830" s="109" t="s">
        <v>4277</v>
      </c>
      <c r="E4830" s="109" t="s">
        <v>9132</v>
      </c>
      <c r="F4830" s="110">
        <v>20</v>
      </c>
      <c r="G4830" s="110">
        <v>0</v>
      </c>
      <c r="H4830" s="111">
        <v>32284</v>
      </c>
      <c r="I4830" s="111">
        <v>0</v>
      </c>
      <c r="J4830" s="112">
        <v>1614.2</v>
      </c>
      <c r="K4830" s="109" t="s">
        <v>17554</v>
      </c>
      <c r="L4830" s="111">
        <v>-534.14570000000003</v>
      </c>
      <c r="M4830" s="111">
        <v>0</v>
      </c>
      <c r="N4830" s="2">
        <f t="shared" si="150"/>
        <v>32284</v>
      </c>
      <c r="O4830" s="2">
        <f t="shared" si="151"/>
        <v>1614.2</v>
      </c>
    </row>
    <row r="4831" spans="1:15" x14ac:dyDescent="0.25">
      <c r="A4831" s="109" t="s">
        <v>17698</v>
      </c>
      <c r="B4831" s="109" t="s">
        <v>9127</v>
      </c>
      <c r="C4831" s="109" t="s">
        <v>9126</v>
      </c>
      <c r="D4831" s="109" t="s">
        <v>4278</v>
      </c>
      <c r="E4831" s="109" t="s">
        <v>9130</v>
      </c>
      <c r="F4831" s="110">
        <v>179</v>
      </c>
      <c r="G4831" s="110">
        <v>0</v>
      </c>
      <c r="H4831" s="111">
        <v>543884</v>
      </c>
      <c r="I4831" s="111">
        <v>0</v>
      </c>
      <c r="J4831" s="112">
        <v>3038.46</v>
      </c>
      <c r="K4831" s="109" t="s">
        <v>17552</v>
      </c>
      <c r="L4831" s="111">
        <v>25899.236000000001</v>
      </c>
      <c r="M4831" s="111">
        <v>0</v>
      </c>
      <c r="N4831" s="2">
        <f t="shared" si="150"/>
        <v>543884</v>
      </c>
      <c r="O4831" s="2">
        <f t="shared" si="151"/>
        <v>3038.4581005586592</v>
      </c>
    </row>
    <row r="4832" spans="1:15" x14ac:dyDescent="0.25">
      <c r="A4832" s="109" t="s">
        <v>17698</v>
      </c>
      <c r="B4832" s="109" t="s">
        <v>9127</v>
      </c>
      <c r="C4832" s="109" t="s">
        <v>9126</v>
      </c>
      <c r="D4832" s="109" t="s">
        <v>4279</v>
      </c>
      <c r="E4832" s="109" t="s">
        <v>9129</v>
      </c>
      <c r="F4832" s="110">
        <v>0</v>
      </c>
      <c r="G4832" s="110">
        <v>78</v>
      </c>
      <c r="H4832" s="111">
        <v>273529</v>
      </c>
      <c r="I4832" s="111">
        <v>273529</v>
      </c>
      <c r="J4832" s="112">
        <v>3506.78</v>
      </c>
      <c r="K4832" s="109" t="s">
        <v>17552</v>
      </c>
      <c r="L4832" s="111">
        <v>13025.189</v>
      </c>
      <c r="M4832" s="111">
        <v>0</v>
      </c>
      <c r="N4832" s="2">
        <f t="shared" si="150"/>
        <v>0</v>
      </c>
      <c r="O4832" s="2" t="str">
        <f t="shared" si="151"/>
        <v>No Standing Units</v>
      </c>
    </row>
    <row r="4833" spans="1:15" x14ac:dyDescent="0.25">
      <c r="A4833" s="109" t="s">
        <v>17698</v>
      </c>
      <c r="B4833" s="109" t="s">
        <v>9127</v>
      </c>
      <c r="C4833" s="109" t="s">
        <v>9126</v>
      </c>
      <c r="D4833" s="109" t="s">
        <v>4280</v>
      </c>
      <c r="E4833" s="109" t="s">
        <v>9128</v>
      </c>
      <c r="F4833" s="110">
        <v>165</v>
      </c>
      <c r="G4833" s="110">
        <v>0</v>
      </c>
      <c r="H4833" s="111">
        <v>400287</v>
      </c>
      <c r="I4833" s="111">
        <v>0</v>
      </c>
      <c r="J4833" s="112">
        <v>2425.98</v>
      </c>
      <c r="K4833" s="109" t="s">
        <v>17552</v>
      </c>
      <c r="L4833" s="111">
        <v>19061.294699999999</v>
      </c>
      <c r="M4833" s="111">
        <v>0</v>
      </c>
      <c r="N4833" s="2">
        <f t="shared" si="150"/>
        <v>400287</v>
      </c>
      <c r="O4833" s="2">
        <f t="shared" si="151"/>
        <v>2425.9818181818182</v>
      </c>
    </row>
    <row r="4834" spans="1:15" x14ac:dyDescent="0.25">
      <c r="A4834" s="109" t="s">
        <v>17698</v>
      </c>
      <c r="B4834" s="109" t="s">
        <v>9127</v>
      </c>
      <c r="C4834" s="109" t="s">
        <v>9126</v>
      </c>
      <c r="D4834" s="109" t="s">
        <v>4281</v>
      </c>
      <c r="E4834" s="109" t="s">
        <v>9125</v>
      </c>
      <c r="F4834" s="110">
        <v>182</v>
      </c>
      <c r="G4834" s="110">
        <v>0</v>
      </c>
      <c r="H4834" s="111">
        <v>484956</v>
      </c>
      <c r="I4834" s="111">
        <v>0</v>
      </c>
      <c r="J4834" s="112">
        <v>2664.59</v>
      </c>
      <c r="K4834" s="109" t="s">
        <v>17552</v>
      </c>
      <c r="L4834" s="111">
        <v>23093.152300000002</v>
      </c>
      <c r="M4834" s="111">
        <v>0</v>
      </c>
      <c r="N4834" s="2">
        <f t="shared" si="150"/>
        <v>484956</v>
      </c>
      <c r="O4834" s="2">
        <f t="shared" si="151"/>
        <v>2664.5934065934066</v>
      </c>
    </row>
    <row r="4835" spans="1:15" x14ac:dyDescent="0.25">
      <c r="A4835" s="109" t="s">
        <v>17698</v>
      </c>
      <c r="B4835" s="109" t="s">
        <v>9127</v>
      </c>
      <c r="C4835" s="109" t="s">
        <v>9126</v>
      </c>
      <c r="D4835" s="109" t="s">
        <v>18308</v>
      </c>
      <c r="E4835" s="109" t="s">
        <v>18309</v>
      </c>
      <c r="F4835" s="110">
        <v>12</v>
      </c>
      <c r="G4835" s="110">
        <v>0</v>
      </c>
      <c r="H4835" s="111">
        <v>21663</v>
      </c>
      <c r="I4835" s="111">
        <v>0</v>
      </c>
      <c r="J4835" s="112">
        <v>1805.25</v>
      </c>
      <c r="K4835" s="109" t="s">
        <v>17552</v>
      </c>
      <c r="L4835" s="111">
        <v>1031.5906</v>
      </c>
      <c r="M4835" s="111">
        <v>0</v>
      </c>
      <c r="N4835" s="2">
        <f t="shared" si="150"/>
        <v>21663</v>
      </c>
      <c r="O4835" s="2">
        <f t="shared" si="151"/>
        <v>1805.25</v>
      </c>
    </row>
    <row r="4836" spans="1:15" x14ac:dyDescent="0.25">
      <c r="A4836" s="109" t="s">
        <v>17698</v>
      </c>
      <c r="B4836" s="109" t="s">
        <v>9127</v>
      </c>
      <c r="C4836" s="109" t="s">
        <v>9126</v>
      </c>
      <c r="D4836" s="109" t="s">
        <v>18310</v>
      </c>
      <c r="E4836" s="109" t="s">
        <v>18311</v>
      </c>
      <c r="F4836" s="110">
        <v>12</v>
      </c>
      <c r="G4836" s="110">
        <v>0</v>
      </c>
      <c r="H4836" s="111">
        <v>47044</v>
      </c>
      <c r="I4836" s="111">
        <v>0</v>
      </c>
      <c r="J4836" s="112">
        <v>3920.33</v>
      </c>
      <c r="K4836" s="109" t="s">
        <v>17552</v>
      </c>
      <c r="L4836" s="111">
        <v>2240.2069000000001</v>
      </c>
      <c r="M4836" s="111">
        <v>0</v>
      </c>
      <c r="N4836" s="2">
        <f t="shared" si="150"/>
        <v>47044</v>
      </c>
      <c r="O4836" s="2">
        <f t="shared" si="151"/>
        <v>3920.3333333333335</v>
      </c>
    </row>
    <row r="4837" spans="1:15" x14ac:dyDescent="0.25">
      <c r="A4837" s="109" t="s">
        <v>17698</v>
      </c>
      <c r="B4837" s="109" t="s">
        <v>9094</v>
      </c>
      <c r="C4837" s="109" t="s">
        <v>9093</v>
      </c>
      <c r="D4837" s="109" t="s">
        <v>4305</v>
      </c>
      <c r="E4837" s="109" t="s">
        <v>9096</v>
      </c>
      <c r="F4837" s="110">
        <v>197</v>
      </c>
      <c r="G4837" s="110">
        <v>0</v>
      </c>
      <c r="H4837" s="111">
        <v>544927</v>
      </c>
      <c r="I4837" s="111">
        <v>0</v>
      </c>
      <c r="J4837" s="112">
        <v>2766.13</v>
      </c>
      <c r="K4837" s="109" t="s">
        <v>17552</v>
      </c>
      <c r="L4837" s="111">
        <v>25948.917600000001</v>
      </c>
      <c r="M4837" s="111">
        <v>0</v>
      </c>
      <c r="N4837" s="2">
        <f t="shared" si="150"/>
        <v>544927</v>
      </c>
      <c r="O4837" s="2">
        <f t="shared" si="151"/>
        <v>2766.1269035532996</v>
      </c>
    </row>
    <row r="4838" spans="1:15" x14ac:dyDescent="0.25">
      <c r="A4838" s="109" t="s">
        <v>17698</v>
      </c>
      <c r="B4838" s="109" t="s">
        <v>9094</v>
      </c>
      <c r="C4838" s="109" t="s">
        <v>9093</v>
      </c>
      <c r="D4838" s="109" t="s">
        <v>4306</v>
      </c>
      <c r="E4838" s="109" t="s">
        <v>9095</v>
      </c>
      <c r="F4838" s="110">
        <v>214</v>
      </c>
      <c r="G4838" s="110">
        <v>0</v>
      </c>
      <c r="H4838" s="111">
        <v>604492</v>
      </c>
      <c r="I4838" s="111">
        <v>0</v>
      </c>
      <c r="J4838" s="112">
        <v>2824.73</v>
      </c>
      <c r="K4838" s="109" t="s">
        <v>17552</v>
      </c>
      <c r="L4838" s="111">
        <v>28785.3505</v>
      </c>
      <c r="M4838" s="111">
        <v>0</v>
      </c>
      <c r="N4838" s="2">
        <f t="shared" si="150"/>
        <v>604492</v>
      </c>
      <c r="O4838" s="2">
        <f t="shared" si="151"/>
        <v>2824.7289719626169</v>
      </c>
    </row>
    <row r="4839" spans="1:15" x14ac:dyDescent="0.25">
      <c r="A4839" s="109" t="s">
        <v>17698</v>
      </c>
      <c r="B4839" s="109" t="s">
        <v>9094</v>
      </c>
      <c r="C4839" s="109" t="s">
        <v>9093</v>
      </c>
      <c r="D4839" s="109" t="s">
        <v>4307</v>
      </c>
      <c r="E4839" s="109" t="s">
        <v>9092</v>
      </c>
      <c r="F4839" s="110">
        <v>198</v>
      </c>
      <c r="G4839" s="110">
        <v>0</v>
      </c>
      <c r="H4839" s="111">
        <v>525976</v>
      </c>
      <c r="I4839" s="111">
        <v>0</v>
      </c>
      <c r="J4839" s="112">
        <v>2656.44</v>
      </c>
      <c r="K4839" s="109" t="s">
        <v>17552</v>
      </c>
      <c r="L4839" s="111">
        <v>25046.457699999999</v>
      </c>
      <c r="M4839" s="111">
        <v>0</v>
      </c>
      <c r="N4839" s="2">
        <f t="shared" si="150"/>
        <v>525976</v>
      </c>
      <c r="O4839" s="2">
        <f t="shared" si="151"/>
        <v>2656.4444444444443</v>
      </c>
    </row>
    <row r="4840" spans="1:15" x14ac:dyDescent="0.25">
      <c r="A4840" s="109" t="s">
        <v>17698</v>
      </c>
      <c r="B4840" s="109" t="s">
        <v>9051</v>
      </c>
      <c r="C4840" s="109" t="s">
        <v>9050</v>
      </c>
      <c r="D4840" s="109" t="s">
        <v>4338</v>
      </c>
      <c r="E4840" s="109" t="s">
        <v>9054</v>
      </c>
      <c r="F4840" s="110">
        <v>226</v>
      </c>
      <c r="G4840" s="110">
        <v>0</v>
      </c>
      <c r="H4840" s="111">
        <v>573733</v>
      </c>
      <c r="I4840" s="111">
        <v>0</v>
      </c>
      <c r="J4840" s="112">
        <v>2538.64</v>
      </c>
      <c r="K4840" s="109" t="s">
        <v>17552</v>
      </c>
      <c r="L4840" s="111">
        <v>27320.634699999999</v>
      </c>
      <c r="M4840" s="111">
        <v>0</v>
      </c>
      <c r="N4840" s="2">
        <f t="shared" si="150"/>
        <v>573733</v>
      </c>
      <c r="O4840" s="2">
        <f t="shared" si="151"/>
        <v>2538.641592920354</v>
      </c>
    </row>
    <row r="4841" spans="1:15" x14ac:dyDescent="0.25">
      <c r="A4841" s="109" t="s">
        <v>17698</v>
      </c>
      <c r="B4841" s="109" t="s">
        <v>9051</v>
      </c>
      <c r="C4841" s="109" t="s">
        <v>9050</v>
      </c>
      <c r="D4841" s="109" t="s">
        <v>4339</v>
      </c>
      <c r="E4841" s="109" t="s">
        <v>9053</v>
      </c>
      <c r="F4841" s="110">
        <v>237</v>
      </c>
      <c r="G4841" s="110">
        <v>0</v>
      </c>
      <c r="H4841" s="111">
        <v>560549</v>
      </c>
      <c r="I4841" s="111">
        <v>0</v>
      </c>
      <c r="J4841" s="112">
        <v>2365.19</v>
      </c>
      <c r="K4841" s="109" t="s">
        <v>17552</v>
      </c>
      <c r="L4841" s="111">
        <v>26692.796699999999</v>
      </c>
      <c r="M4841" s="111">
        <v>0</v>
      </c>
      <c r="N4841" s="2">
        <f t="shared" si="150"/>
        <v>560549</v>
      </c>
      <c r="O4841" s="2">
        <f t="shared" si="151"/>
        <v>2365.1856540084386</v>
      </c>
    </row>
    <row r="4842" spans="1:15" x14ac:dyDescent="0.25">
      <c r="A4842" s="109" t="s">
        <v>17698</v>
      </c>
      <c r="B4842" s="109" t="s">
        <v>9051</v>
      </c>
      <c r="C4842" s="109" t="s">
        <v>9050</v>
      </c>
      <c r="D4842" s="109" t="s">
        <v>4340</v>
      </c>
      <c r="E4842" s="109" t="s">
        <v>9052</v>
      </c>
      <c r="F4842" s="110">
        <v>2</v>
      </c>
      <c r="G4842" s="110">
        <v>0</v>
      </c>
      <c r="H4842" s="111">
        <v>4870</v>
      </c>
      <c r="I4842" s="111">
        <v>0</v>
      </c>
      <c r="J4842" s="112">
        <v>2435</v>
      </c>
      <c r="K4842" s="109" t="s">
        <v>17552</v>
      </c>
      <c r="L4842" s="111">
        <v>231.899</v>
      </c>
      <c r="M4842" s="111">
        <v>0</v>
      </c>
      <c r="N4842" s="2">
        <f t="shared" si="150"/>
        <v>4870</v>
      </c>
      <c r="O4842" s="2">
        <f t="shared" si="151"/>
        <v>2435</v>
      </c>
    </row>
    <row r="4843" spans="1:15" x14ac:dyDescent="0.25">
      <c r="A4843" s="109" t="s">
        <v>17698</v>
      </c>
      <c r="B4843" s="109" t="s">
        <v>9051</v>
      </c>
      <c r="C4843" s="109" t="s">
        <v>9050</v>
      </c>
      <c r="D4843" s="109" t="s">
        <v>4341</v>
      </c>
      <c r="E4843" s="109" t="s">
        <v>9049</v>
      </c>
      <c r="F4843" s="110">
        <v>2</v>
      </c>
      <c r="G4843" s="110">
        <v>0</v>
      </c>
      <c r="H4843" s="111">
        <v>4894</v>
      </c>
      <c r="I4843" s="111">
        <v>0</v>
      </c>
      <c r="J4843" s="112">
        <v>2447</v>
      </c>
      <c r="K4843" s="109" t="s">
        <v>17552</v>
      </c>
      <c r="L4843" s="111">
        <v>233.06970000000001</v>
      </c>
      <c r="M4843" s="111">
        <v>0</v>
      </c>
      <c r="N4843" s="2">
        <f t="shared" si="150"/>
        <v>4894</v>
      </c>
      <c r="O4843" s="2">
        <f t="shared" si="151"/>
        <v>2447</v>
      </c>
    </row>
    <row r="4844" spans="1:15" x14ac:dyDescent="0.25">
      <c r="A4844" s="109" t="s">
        <v>17698</v>
      </c>
      <c r="B4844" s="109" t="s">
        <v>9040</v>
      </c>
      <c r="C4844" s="109" t="s">
        <v>9039</v>
      </c>
      <c r="D4844" s="109" t="s">
        <v>4342</v>
      </c>
      <c r="E4844" s="109" t="s">
        <v>9048</v>
      </c>
      <c r="F4844" s="110">
        <v>32</v>
      </c>
      <c r="G4844" s="110">
        <v>0</v>
      </c>
      <c r="H4844" s="111">
        <v>102797</v>
      </c>
      <c r="I4844" s="111">
        <v>0</v>
      </c>
      <c r="J4844" s="112">
        <v>3212.41</v>
      </c>
      <c r="K4844" s="109" t="s">
        <v>17554</v>
      </c>
      <c r="L4844" s="111">
        <v>-1700.8198</v>
      </c>
      <c r="M4844" s="111">
        <v>0</v>
      </c>
      <c r="N4844" s="2">
        <f t="shared" si="150"/>
        <v>102797</v>
      </c>
      <c r="O4844" s="2">
        <f t="shared" si="151"/>
        <v>3212.40625</v>
      </c>
    </row>
    <row r="4845" spans="1:15" x14ac:dyDescent="0.25">
      <c r="A4845" s="109" t="s">
        <v>17698</v>
      </c>
      <c r="B4845" s="109" t="s">
        <v>9040</v>
      </c>
      <c r="C4845" s="109" t="s">
        <v>9039</v>
      </c>
      <c r="D4845" s="109" t="s">
        <v>4343</v>
      </c>
      <c r="E4845" s="109" t="s">
        <v>9047</v>
      </c>
      <c r="F4845" s="110">
        <v>89</v>
      </c>
      <c r="G4845" s="110">
        <v>0</v>
      </c>
      <c r="H4845" s="111">
        <v>267164</v>
      </c>
      <c r="I4845" s="111">
        <v>0</v>
      </c>
      <c r="J4845" s="112">
        <v>3001.84</v>
      </c>
      <c r="K4845" s="109" t="s">
        <v>17554</v>
      </c>
      <c r="L4845" s="111">
        <v>-4420.3272999999999</v>
      </c>
      <c r="M4845" s="111">
        <v>0</v>
      </c>
      <c r="N4845" s="2">
        <f t="shared" si="150"/>
        <v>267164</v>
      </c>
      <c r="O4845" s="2">
        <f t="shared" si="151"/>
        <v>3001.8426966292136</v>
      </c>
    </row>
    <row r="4846" spans="1:15" x14ac:dyDescent="0.25">
      <c r="A4846" s="109" t="s">
        <v>17698</v>
      </c>
      <c r="B4846" s="109" t="s">
        <v>9040</v>
      </c>
      <c r="C4846" s="109" t="s">
        <v>9039</v>
      </c>
      <c r="D4846" s="109" t="s">
        <v>4344</v>
      </c>
      <c r="E4846" s="109" t="s">
        <v>9046</v>
      </c>
      <c r="F4846" s="110">
        <v>254</v>
      </c>
      <c r="G4846" s="110">
        <v>0</v>
      </c>
      <c r="H4846" s="111">
        <v>741439</v>
      </c>
      <c r="I4846" s="111">
        <v>0</v>
      </c>
      <c r="J4846" s="112">
        <v>2919.05</v>
      </c>
      <c r="K4846" s="109" t="s">
        <v>17554</v>
      </c>
      <c r="L4846" s="111">
        <v>-12267.3953</v>
      </c>
      <c r="M4846" s="111">
        <v>0</v>
      </c>
      <c r="N4846" s="2">
        <f t="shared" si="150"/>
        <v>741439</v>
      </c>
      <c r="O4846" s="2">
        <f t="shared" si="151"/>
        <v>2919.0511811023621</v>
      </c>
    </row>
    <row r="4847" spans="1:15" x14ac:dyDescent="0.25">
      <c r="A4847" s="109" t="s">
        <v>17698</v>
      </c>
      <c r="B4847" s="109" t="s">
        <v>9040</v>
      </c>
      <c r="C4847" s="109" t="s">
        <v>9039</v>
      </c>
      <c r="D4847" s="109" t="s">
        <v>4345</v>
      </c>
      <c r="E4847" s="109" t="s">
        <v>9045</v>
      </c>
      <c r="F4847" s="110">
        <v>297</v>
      </c>
      <c r="G4847" s="110">
        <v>0</v>
      </c>
      <c r="H4847" s="111">
        <v>719813</v>
      </c>
      <c r="I4847" s="111">
        <v>0</v>
      </c>
      <c r="J4847" s="112">
        <v>2423.61</v>
      </c>
      <c r="K4847" s="109" t="s">
        <v>17554</v>
      </c>
      <c r="L4847" s="111">
        <v>-11909.584199999999</v>
      </c>
      <c r="M4847" s="111">
        <v>0</v>
      </c>
      <c r="N4847" s="2">
        <f t="shared" si="150"/>
        <v>719813</v>
      </c>
      <c r="O4847" s="2">
        <f t="shared" si="151"/>
        <v>2423.6127946127945</v>
      </c>
    </row>
    <row r="4848" spans="1:15" x14ac:dyDescent="0.25">
      <c r="A4848" s="109" t="s">
        <v>17698</v>
      </c>
      <c r="B4848" s="109" t="s">
        <v>9040</v>
      </c>
      <c r="C4848" s="109" t="s">
        <v>9039</v>
      </c>
      <c r="D4848" s="109" t="s">
        <v>4346</v>
      </c>
      <c r="E4848" s="109" t="s">
        <v>9044</v>
      </c>
      <c r="F4848" s="110">
        <v>119</v>
      </c>
      <c r="G4848" s="110">
        <v>0</v>
      </c>
      <c r="H4848" s="111">
        <v>346513</v>
      </c>
      <c r="I4848" s="111">
        <v>0</v>
      </c>
      <c r="J4848" s="112">
        <v>2911.87</v>
      </c>
      <c r="K4848" s="109" t="s">
        <v>17554</v>
      </c>
      <c r="L4848" s="111">
        <v>-5733.1944000000003</v>
      </c>
      <c r="M4848" s="111">
        <v>0</v>
      </c>
      <c r="N4848" s="2">
        <f t="shared" si="150"/>
        <v>346513</v>
      </c>
      <c r="O4848" s="2">
        <f t="shared" si="151"/>
        <v>2911.8739495798318</v>
      </c>
    </row>
    <row r="4849" spans="1:15" x14ac:dyDescent="0.25">
      <c r="A4849" s="109" t="s">
        <v>17698</v>
      </c>
      <c r="B4849" s="109" t="s">
        <v>9040</v>
      </c>
      <c r="C4849" s="109" t="s">
        <v>9039</v>
      </c>
      <c r="D4849" s="109" t="s">
        <v>4347</v>
      </c>
      <c r="E4849" s="109" t="s">
        <v>9043</v>
      </c>
      <c r="F4849" s="110">
        <v>75</v>
      </c>
      <c r="G4849" s="110">
        <v>0</v>
      </c>
      <c r="H4849" s="111">
        <v>202915</v>
      </c>
      <c r="I4849" s="111">
        <v>0</v>
      </c>
      <c r="J4849" s="112">
        <v>2705.53</v>
      </c>
      <c r="K4849" s="109" t="s">
        <v>17554</v>
      </c>
      <c r="L4849" s="111">
        <v>-3357.3166000000001</v>
      </c>
      <c r="M4849" s="111">
        <v>0</v>
      </c>
      <c r="N4849" s="2">
        <f t="shared" si="150"/>
        <v>202915</v>
      </c>
      <c r="O4849" s="2">
        <f t="shared" si="151"/>
        <v>2705.5333333333333</v>
      </c>
    </row>
    <row r="4850" spans="1:15" x14ac:dyDescent="0.25">
      <c r="A4850" s="109" t="s">
        <v>17698</v>
      </c>
      <c r="B4850" s="109" t="s">
        <v>9040</v>
      </c>
      <c r="C4850" s="109" t="s">
        <v>9039</v>
      </c>
      <c r="D4850" s="109" t="s">
        <v>4348</v>
      </c>
      <c r="E4850" s="109" t="s">
        <v>9042</v>
      </c>
      <c r="F4850" s="110">
        <v>75</v>
      </c>
      <c r="G4850" s="110">
        <v>0</v>
      </c>
      <c r="H4850" s="111">
        <v>194692</v>
      </c>
      <c r="I4850" s="111">
        <v>0</v>
      </c>
      <c r="J4850" s="112">
        <v>2595.89</v>
      </c>
      <c r="K4850" s="109" t="s">
        <v>17554</v>
      </c>
      <c r="L4850" s="111">
        <v>-3221.2631999999999</v>
      </c>
      <c r="M4850" s="111">
        <v>0</v>
      </c>
      <c r="N4850" s="2">
        <f t="shared" si="150"/>
        <v>194692</v>
      </c>
      <c r="O4850" s="2">
        <f t="shared" si="151"/>
        <v>2595.8933333333334</v>
      </c>
    </row>
    <row r="4851" spans="1:15" x14ac:dyDescent="0.25">
      <c r="A4851" s="109" t="s">
        <v>17698</v>
      </c>
      <c r="B4851" s="109" t="s">
        <v>9040</v>
      </c>
      <c r="C4851" s="109" t="s">
        <v>9039</v>
      </c>
      <c r="D4851" s="109" t="s">
        <v>4349</v>
      </c>
      <c r="E4851" s="109" t="s">
        <v>9041</v>
      </c>
      <c r="F4851" s="110">
        <v>100</v>
      </c>
      <c r="G4851" s="110">
        <v>0</v>
      </c>
      <c r="H4851" s="111">
        <v>259652</v>
      </c>
      <c r="I4851" s="111">
        <v>0</v>
      </c>
      <c r="J4851" s="112">
        <v>2596.52</v>
      </c>
      <c r="K4851" s="109" t="s">
        <v>17554</v>
      </c>
      <c r="L4851" s="111">
        <v>-4296.0474999999997</v>
      </c>
      <c r="M4851" s="111">
        <v>0</v>
      </c>
      <c r="N4851" s="2">
        <f t="shared" si="150"/>
        <v>259652</v>
      </c>
      <c r="O4851" s="2">
        <f t="shared" si="151"/>
        <v>2596.52</v>
      </c>
    </row>
    <row r="4852" spans="1:15" x14ac:dyDescent="0.25">
      <c r="A4852" s="109" t="s">
        <v>17698</v>
      </c>
      <c r="B4852" s="109" t="s">
        <v>9040</v>
      </c>
      <c r="C4852" s="109" t="s">
        <v>9039</v>
      </c>
      <c r="D4852" s="109" t="s">
        <v>9038</v>
      </c>
      <c r="E4852" s="109" t="s">
        <v>9037</v>
      </c>
      <c r="F4852" s="110">
        <v>23</v>
      </c>
      <c r="G4852" s="110">
        <v>0</v>
      </c>
      <c r="H4852" s="111">
        <v>19681</v>
      </c>
      <c r="I4852" s="111">
        <v>0</v>
      </c>
      <c r="J4852" s="112">
        <v>855.7</v>
      </c>
      <c r="K4852" s="109" t="s">
        <v>17554</v>
      </c>
      <c r="L4852" s="111">
        <v>-325.62220000000002</v>
      </c>
      <c r="M4852" s="111">
        <v>0</v>
      </c>
      <c r="N4852" s="2">
        <f t="shared" si="150"/>
        <v>19681</v>
      </c>
      <c r="O4852" s="2">
        <f t="shared" si="151"/>
        <v>855.695652173913</v>
      </c>
    </row>
    <row r="4853" spans="1:15" x14ac:dyDescent="0.25">
      <c r="A4853" s="109" t="s">
        <v>17698</v>
      </c>
      <c r="B4853" s="109" t="s">
        <v>9028</v>
      </c>
      <c r="C4853" s="109" t="s">
        <v>9027</v>
      </c>
      <c r="D4853" s="109" t="s">
        <v>4350</v>
      </c>
      <c r="E4853" s="109" t="s">
        <v>9036</v>
      </c>
      <c r="F4853" s="110">
        <v>66</v>
      </c>
      <c r="G4853" s="110">
        <v>0</v>
      </c>
      <c r="H4853" s="111">
        <v>268828</v>
      </c>
      <c r="I4853" s="111">
        <v>0</v>
      </c>
      <c r="J4853" s="112">
        <v>4073.15</v>
      </c>
      <c r="K4853" s="109" t="s">
        <v>17554</v>
      </c>
      <c r="L4853" s="111">
        <v>-4447.8611000000001</v>
      </c>
      <c r="M4853" s="111">
        <v>0</v>
      </c>
      <c r="N4853" s="2">
        <f t="shared" si="150"/>
        <v>268828</v>
      </c>
      <c r="O4853" s="2">
        <f t="shared" si="151"/>
        <v>4073.151515151515</v>
      </c>
    </row>
    <row r="4854" spans="1:15" x14ac:dyDescent="0.25">
      <c r="A4854" s="109" t="s">
        <v>17698</v>
      </c>
      <c r="B4854" s="109" t="s">
        <v>9028</v>
      </c>
      <c r="C4854" s="109" t="s">
        <v>9027</v>
      </c>
      <c r="D4854" s="109" t="s">
        <v>4351</v>
      </c>
      <c r="E4854" s="109" t="s">
        <v>9035</v>
      </c>
      <c r="F4854" s="110">
        <v>77</v>
      </c>
      <c r="G4854" s="110">
        <v>0</v>
      </c>
      <c r="H4854" s="111">
        <v>175666</v>
      </c>
      <c r="I4854" s="111">
        <v>0</v>
      </c>
      <c r="J4854" s="112">
        <v>2281.38</v>
      </c>
      <c r="K4854" s="109" t="s">
        <v>17554</v>
      </c>
      <c r="L4854" s="111">
        <v>-2906.4632999999999</v>
      </c>
      <c r="M4854" s="111">
        <v>0</v>
      </c>
      <c r="N4854" s="2">
        <f t="shared" si="150"/>
        <v>175666</v>
      </c>
      <c r="O4854" s="2">
        <f t="shared" si="151"/>
        <v>2281.3766233766232</v>
      </c>
    </row>
    <row r="4855" spans="1:15" x14ac:dyDescent="0.25">
      <c r="A4855" s="109" t="s">
        <v>17698</v>
      </c>
      <c r="B4855" s="109" t="s">
        <v>9028</v>
      </c>
      <c r="C4855" s="109" t="s">
        <v>9027</v>
      </c>
      <c r="D4855" s="109" t="s">
        <v>4352</v>
      </c>
      <c r="E4855" s="109" t="s">
        <v>9034</v>
      </c>
      <c r="F4855" s="110">
        <v>50</v>
      </c>
      <c r="G4855" s="110">
        <v>0</v>
      </c>
      <c r="H4855" s="111">
        <v>103920</v>
      </c>
      <c r="I4855" s="111">
        <v>0</v>
      </c>
      <c r="J4855" s="112">
        <v>2078.4</v>
      </c>
      <c r="K4855" s="109" t="s">
        <v>17554</v>
      </c>
      <c r="L4855" s="111">
        <v>-1719.3964000000001</v>
      </c>
      <c r="M4855" s="111">
        <v>0</v>
      </c>
      <c r="N4855" s="2">
        <f t="shared" si="150"/>
        <v>103920</v>
      </c>
      <c r="O4855" s="2">
        <f t="shared" si="151"/>
        <v>2078.4</v>
      </c>
    </row>
    <row r="4856" spans="1:15" x14ac:dyDescent="0.25">
      <c r="A4856" s="109" t="s">
        <v>17698</v>
      </c>
      <c r="B4856" s="109" t="s">
        <v>9028</v>
      </c>
      <c r="C4856" s="109" t="s">
        <v>9027</v>
      </c>
      <c r="D4856" s="109" t="s">
        <v>4353</v>
      </c>
      <c r="E4856" s="109" t="s">
        <v>9033</v>
      </c>
      <c r="F4856" s="110">
        <v>50</v>
      </c>
      <c r="G4856" s="110">
        <v>0</v>
      </c>
      <c r="H4856" s="111">
        <v>122015</v>
      </c>
      <c r="I4856" s="111">
        <v>0</v>
      </c>
      <c r="J4856" s="112">
        <v>2440.3000000000002</v>
      </c>
      <c r="K4856" s="109" t="s">
        <v>17554</v>
      </c>
      <c r="L4856" s="111">
        <v>-2018.7871</v>
      </c>
      <c r="M4856" s="111">
        <v>0</v>
      </c>
      <c r="N4856" s="2">
        <f t="shared" si="150"/>
        <v>122015</v>
      </c>
      <c r="O4856" s="2">
        <f t="shared" si="151"/>
        <v>2440.3000000000002</v>
      </c>
    </row>
    <row r="4857" spans="1:15" x14ac:dyDescent="0.25">
      <c r="A4857" s="109" t="s">
        <v>17698</v>
      </c>
      <c r="B4857" s="109" t="s">
        <v>9028</v>
      </c>
      <c r="C4857" s="109" t="s">
        <v>9027</v>
      </c>
      <c r="D4857" s="109" t="s">
        <v>4354</v>
      </c>
      <c r="E4857" s="109" t="s">
        <v>9032</v>
      </c>
      <c r="F4857" s="110">
        <v>129</v>
      </c>
      <c r="G4857" s="110">
        <v>0</v>
      </c>
      <c r="H4857" s="111">
        <v>543840</v>
      </c>
      <c r="I4857" s="111">
        <v>0</v>
      </c>
      <c r="J4857" s="112">
        <v>4215.8100000000004</v>
      </c>
      <c r="K4857" s="109" t="s">
        <v>17554</v>
      </c>
      <c r="L4857" s="111">
        <v>-8998.0447000000004</v>
      </c>
      <c r="M4857" s="111">
        <v>0</v>
      </c>
      <c r="N4857" s="2">
        <f t="shared" si="150"/>
        <v>543840</v>
      </c>
      <c r="O4857" s="2">
        <f t="shared" si="151"/>
        <v>4215.8139534883721</v>
      </c>
    </row>
    <row r="4858" spans="1:15" x14ac:dyDescent="0.25">
      <c r="A4858" s="109" t="s">
        <v>17698</v>
      </c>
      <c r="B4858" s="109" t="s">
        <v>9028</v>
      </c>
      <c r="C4858" s="109" t="s">
        <v>9027</v>
      </c>
      <c r="D4858" s="109" t="s">
        <v>4355</v>
      </c>
      <c r="E4858" s="109" t="s">
        <v>9031</v>
      </c>
      <c r="F4858" s="110">
        <v>2</v>
      </c>
      <c r="G4858" s="110">
        <v>0</v>
      </c>
      <c r="H4858" s="111">
        <v>5239</v>
      </c>
      <c r="I4858" s="111">
        <v>0</v>
      </c>
      <c r="J4858" s="112">
        <v>2619.5</v>
      </c>
      <c r="K4858" s="109" t="s">
        <v>17554</v>
      </c>
      <c r="L4858" s="111">
        <v>-86.680999999999997</v>
      </c>
      <c r="M4858" s="111">
        <v>0</v>
      </c>
      <c r="N4858" s="2">
        <f t="shared" si="150"/>
        <v>5239</v>
      </c>
      <c r="O4858" s="2">
        <f t="shared" si="151"/>
        <v>2619.5</v>
      </c>
    </row>
    <row r="4859" spans="1:15" x14ac:dyDescent="0.25">
      <c r="A4859" s="109" t="s">
        <v>17698</v>
      </c>
      <c r="B4859" s="109" t="s">
        <v>9028</v>
      </c>
      <c r="C4859" s="109" t="s">
        <v>9027</v>
      </c>
      <c r="D4859" s="109" t="s">
        <v>4356</v>
      </c>
      <c r="E4859" s="109" t="s">
        <v>9030</v>
      </c>
      <c r="F4859" s="110">
        <v>41</v>
      </c>
      <c r="G4859" s="110">
        <v>0</v>
      </c>
      <c r="H4859" s="111">
        <v>96133</v>
      </c>
      <c r="I4859" s="111">
        <v>0</v>
      </c>
      <c r="J4859" s="112">
        <v>2344.71</v>
      </c>
      <c r="K4859" s="109" t="s">
        <v>17554</v>
      </c>
      <c r="L4859" s="111">
        <v>-1590.5588</v>
      </c>
      <c r="M4859" s="111">
        <v>0</v>
      </c>
      <c r="N4859" s="2">
        <f t="shared" si="150"/>
        <v>96133</v>
      </c>
      <c r="O4859" s="2">
        <f t="shared" si="151"/>
        <v>2344.7073170731705</v>
      </c>
    </row>
    <row r="4860" spans="1:15" x14ac:dyDescent="0.25">
      <c r="A4860" s="109" t="s">
        <v>17698</v>
      </c>
      <c r="B4860" s="109" t="s">
        <v>9028</v>
      </c>
      <c r="C4860" s="109" t="s">
        <v>9027</v>
      </c>
      <c r="D4860" s="109" t="s">
        <v>4357</v>
      </c>
      <c r="E4860" s="109" t="s">
        <v>9029</v>
      </c>
      <c r="F4860" s="110">
        <v>38</v>
      </c>
      <c r="G4860" s="110">
        <v>0</v>
      </c>
      <c r="H4860" s="111">
        <v>60292</v>
      </c>
      <c r="I4860" s="111">
        <v>0</v>
      </c>
      <c r="J4860" s="112">
        <v>1586.63</v>
      </c>
      <c r="K4860" s="109" t="s">
        <v>17554</v>
      </c>
      <c r="L4860" s="111">
        <v>-997.56010000000003</v>
      </c>
      <c r="M4860" s="111">
        <v>0</v>
      </c>
      <c r="N4860" s="2">
        <f t="shared" si="150"/>
        <v>60292</v>
      </c>
      <c r="O4860" s="2">
        <f t="shared" si="151"/>
        <v>1586.6315789473683</v>
      </c>
    </row>
    <row r="4861" spans="1:15" x14ac:dyDescent="0.25">
      <c r="A4861" s="109" t="s">
        <v>17698</v>
      </c>
      <c r="B4861" s="109" t="s">
        <v>9028</v>
      </c>
      <c r="C4861" s="109" t="s">
        <v>9027</v>
      </c>
      <c r="D4861" s="109" t="s">
        <v>4358</v>
      </c>
      <c r="E4861" s="109" t="s">
        <v>9026</v>
      </c>
      <c r="F4861" s="110">
        <v>51</v>
      </c>
      <c r="G4861" s="110">
        <v>0</v>
      </c>
      <c r="H4861" s="111">
        <v>121302</v>
      </c>
      <c r="I4861" s="111">
        <v>0</v>
      </c>
      <c r="J4861" s="112">
        <v>2378.4699999999998</v>
      </c>
      <c r="K4861" s="109" t="s">
        <v>17554</v>
      </c>
      <c r="L4861" s="111">
        <v>-2006.9958999999999</v>
      </c>
      <c r="M4861" s="111">
        <v>0</v>
      </c>
      <c r="N4861" s="2">
        <f t="shared" si="150"/>
        <v>121302</v>
      </c>
      <c r="O4861" s="2">
        <f t="shared" si="151"/>
        <v>2378.4705882352941</v>
      </c>
    </row>
    <row r="4862" spans="1:15" x14ac:dyDescent="0.25">
      <c r="A4862" s="109" t="s">
        <v>17698</v>
      </c>
      <c r="B4862" s="109" t="s">
        <v>9028</v>
      </c>
      <c r="C4862" s="109" t="s">
        <v>9027</v>
      </c>
      <c r="D4862" s="109" t="s">
        <v>17896</v>
      </c>
      <c r="E4862" s="109" t="s">
        <v>17990</v>
      </c>
      <c r="F4862" s="110">
        <v>33</v>
      </c>
      <c r="G4862" s="110">
        <v>0</v>
      </c>
      <c r="H4862" s="111">
        <v>78512</v>
      </c>
      <c r="I4862" s="111">
        <v>0</v>
      </c>
      <c r="J4862" s="112">
        <v>2379.15</v>
      </c>
      <c r="K4862" s="109" t="s">
        <v>17554</v>
      </c>
      <c r="L4862" s="111">
        <v>-1299.0108</v>
      </c>
      <c r="M4862" s="111">
        <v>0</v>
      </c>
      <c r="N4862" s="2">
        <f t="shared" si="150"/>
        <v>78512</v>
      </c>
      <c r="O4862" s="2">
        <f t="shared" si="151"/>
        <v>2379.151515151515</v>
      </c>
    </row>
    <row r="4863" spans="1:15" x14ac:dyDescent="0.25">
      <c r="A4863" s="109" t="s">
        <v>17698</v>
      </c>
      <c r="B4863" s="109" t="s">
        <v>9028</v>
      </c>
      <c r="C4863" s="109" t="s">
        <v>9027</v>
      </c>
      <c r="D4863" s="109" t="s">
        <v>18149</v>
      </c>
      <c r="E4863" s="109" t="s">
        <v>18150</v>
      </c>
      <c r="F4863" s="110">
        <v>34</v>
      </c>
      <c r="G4863" s="110">
        <v>0</v>
      </c>
      <c r="H4863" s="111">
        <v>80810</v>
      </c>
      <c r="I4863" s="111">
        <v>0</v>
      </c>
      <c r="J4863" s="112">
        <v>2376.7600000000002</v>
      </c>
      <c r="K4863" s="109" t="s">
        <v>17554</v>
      </c>
      <c r="L4863" s="111">
        <v>-1337.0387000000001</v>
      </c>
      <c r="M4863" s="111">
        <v>0</v>
      </c>
      <c r="N4863" s="2">
        <f t="shared" si="150"/>
        <v>80810</v>
      </c>
      <c r="O4863" s="2">
        <f t="shared" si="151"/>
        <v>2376.7647058823532</v>
      </c>
    </row>
    <row r="4864" spans="1:15" x14ac:dyDescent="0.25">
      <c r="A4864" s="109" t="s">
        <v>17698</v>
      </c>
      <c r="B4864" s="109" t="s">
        <v>9028</v>
      </c>
      <c r="C4864" s="109" t="s">
        <v>9027</v>
      </c>
      <c r="D4864" s="109" t="s">
        <v>18312</v>
      </c>
      <c r="E4864" s="109" t="s">
        <v>18313</v>
      </c>
      <c r="F4864" s="110">
        <v>38</v>
      </c>
      <c r="G4864" s="110">
        <v>0</v>
      </c>
      <c r="H4864" s="111">
        <v>88069</v>
      </c>
      <c r="I4864" s="111">
        <v>0</v>
      </c>
      <c r="J4864" s="112">
        <v>2317.61</v>
      </c>
      <c r="K4864" s="109" t="s">
        <v>17554</v>
      </c>
      <c r="L4864" s="111">
        <v>-1457.1293000000001</v>
      </c>
      <c r="M4864" s="111">
        <v>0</v>
      </c>
      <c r="N4864" s="2">
        <f t="shared" si="150"/>
        <v>88069</v>
      </c>
      <c r="O4864" s="2">
        <f t="shared" si="151"/>
        <v>2317.6052631578946</v>
      </c>
    </row>
    <row r="4865" spans="1:15" x14ac:dyDescent="0.25">
      <c r="A4865" s="109" t="s">
        <v>17698</v>
      </c>
      <c r="B4865" s="109" t="s">
        <v>9020</v>
      </c>
      <c r="C4865" s="109" t="s">
        <v>9019</v>
      </c>
      <c r="D4865" s="109" t="s">
        <v>4359</v>
      </c>
      <c r="E4865" s="109" t="s">
        <v>9025</v>
      </c>
      <c r="F4865" s="110">
        <v>40</v>
      </c>
      <c r="G4865" s="110">
        <v>0</v>
      </c>
      <c r="H4865" s="111">
        <v>155640</v>
      </c>
      <c r="I4865" s="111">
        <v>0</v>
      </c>
      <c r="J4865" s="112">
        <v>3891</v>
      </c>
      <c r="K4865" s="109" t="s">
        <v>17554</v>
      </c>
      <c r="L4865" s="111">
        <v>-2575.1323000000002</v>
      </c>
      <c r="M4865" s="111">
        <v>0</v>
      </c>
      <c r="N4865" s="2">
        <f t="shared" si="150"/>
        <v>155640</v>
      </c>
      <c r="O4865" s="2">
        <f t="shared" si="151"/>
        <v>3891</v>
      </c>
    </row>
    <row r="4866" spans="1:15" x14ac:dyDescent="0.25">
      <c r="A4866" s="109" t="s">
        <v>17698</v>
      </c>
      <c r="B4866" s="109" t="s">
        <v>9020</v>
      </c>
      <c r="C4866" s="109" t="s">
        <v>9019</v>
      </c>
      <c r="D4866" s="109" t="s">
        <v>4360</v>
      </c>
      <c r="E4866" s="109" t="s">
        <v>9024</v>
      </c>
      <c r="F4866" s="110">
        <v>112</v>
      </c>
      <c r="G4866" s="110">
        <v>0</v>
      </c>
      <c r="H4866" s="111">
        <v>385408</v>
      </c>
      <c r="I4866" s="111">
        <v>0</v>
      </c>
      <c r="J4866" s="112">
        <v>3441.14</v>
      </c>
      <c r="K4866" s="109" t="s">
        <v>17554</v>
      </c>
      <c r="L4866" s="111">
        <v>-6376.7212</v>
      </c>
      <c r="M4866" s="111">
        <v>0</v>
      </c>
      <c r="N4866" s="2">
        <f t="shared" si="150"/>
        <v>385408</v>
      </c>
      <c r="O4866" s="2">
        <f t="shared" si="151"/>
        <v>3441.1428571428573</v>
      </c>
    </row>
    <row r="4867" spans="1:15" x14ac:dyDescent="0.25">
      <c r="A4867" s="109" t="s">
        <v>17698</v>
      </c>
      <c r="B4867" s="109" t="s">
        <v>9020</v>
      </c>
      <c r="C4867" s="109" t="s">
        <v>9019</v>
      </c>
      <c r="D4867" s="109" t="s">
        <v>4361</v>
      </c>
      <c r="E4867" s="109" t="s">
        <v>9023</v>
      </c>
      <c r="F4867" s="110">
        <v>93</v>
      </c>
      <c r="G4867" s="110">
        <v>0</v>
      </c>
      <c r="H4867" s="111">
        <v>279668</v>
      </c>
      <c r="I4867" s="111">
        <v>0</v>
      </c>
      <c r="J4867" s="112">
        <v>3007.18</v>
      </c>
      <c r="K4867" s="109" t="s">
        <v>17554</v>
      </c>
      <c r="L4867" s="111">
        <v>-4627.2196999999996</v>
      </c>
      <c r="M4867" s="111">
        <v>0</v>
      </c>
      <c r="N4867" s="2">
        <f t="shared" si="150"/>
        <v>279668</v>
      </c>
      <c r="O4867" s="2">
        <f t="shared" si="151"/>
        <v>3007.1827956989246</v>
      </c>
    </row>
    <row r="4868" spans="1:15" x14ac:dyDescent="0.25">
      <c r="A4868" s="109" t="s">
        <v>17698</v>
      </c>
      <c r="B4868" s="109" t="s">
        <v>9020</v>
      </c>
      <c r="C4868" s="109" t="s">
        <v>9019</v>
      </c>
      <c r="D4868" s="109" t="s">
        <v>4362</v>
      </c>
      <c r="E4868" s="109" t="s">
        <v>9022</v>
      </c>
      <c r="F4868" s="110">
        <v>34</v>
      </c>
      <c r="G4868" s="110">
        <v>0</v>
      </c>
      <c r="H4868" s="111">
        <v>67653</v>
      </c>
      <c r="I4868" s="111">
        <v>0</v>
      </c>
      <c r="J4868" s="112">
        <v>1989.79</v>
      </c>
      <c r="K4868" s="109" t="s">
        <v>17554</v>
      </c>
      <c r="L4868" s="111">
        <v>-1119.3507999999999</v>
      </c>
      <c r="M4868" s="111">
        <v>0</v>
      </c>
      <c r="N4868" s="2">
        <f t="shared" ref="N4868:N4931" si="152">H4868-I4868</f>
        <v>67653</v>
      </c>
      <c r="O4868" s="2">
        <f t="shared" ref="O4868:O4931" si="153">IF(F4868&gt;0,N4868/F4868,"No Standing Units")</f>
        <v>1989.7941176470588</v>
      </c>
    </row>
    <row r="4869" spans="1:15" x14ac:dyDescent="0.25">
      <c r="A4869" s="109" t="s">
        <v>17698</v>
      </c>
      <c r="B4869" s="109" t="s">
        <v>9020</v>
      </c>
      <c r="C4869" s="109" t="s">
        <v>9019</v>
      </c>
      <c r="D4869" s="109" t="s">
        <v>4363</v>
      </c>
      <c r="E4869" s="109" t="s">
        <v>9021</v>
      </c>
      <c r="F4869" s="110">
        <v>60</v>
      </c>
      <c r="G4869" s="110">
        <v>0</v>
      </c>
      <c r="H4869" s="111">
        <v>70296</v>
      </c>
      <c r="I4869" s="111">
        <v>0</v>
      </c>
      <c r="J4869" s="112">
        <v>1171.5999999999999</v>
      </c>
      <c r="K4869" s="109" t="s">
        <v>17554</v>
      </c>
      <c r="L4869" s="111">
        <v>-1163.0691999999999</v>
      </c>
      <c r="M4869" s="111">
        <v>0</v>
      </c>
      <c r="N4869" s="2">
        <f t="shared" si="152"/>
        <v>70296</v>
      </c>
      <c r="O4869" s="2">
        <f t="shared" si="153"/>
        <v>1171.5999999999999</v>
      </c>
    </row>
    <row r="4870" spans="1:15" x14ac:dyDescent="0.25">
      <c r="A4870" s="109" t="s">
        <v>17698</v>
      </c>
      <c r="B4870" s="109" t="s">
        <v>9020</v>
      </c>
      <c r="C4870" s="109" t="s">
        <v>9019</v>
      </c>
      <c r="D4870" s="109" t="s">
        <v>4364</v>
      </c>
      <c r="E4870" s="109" t="s">
        <v>9018</v>
      </c>
      <c r="F4870" s="110">
        <v>29</v>
      </c>
      <c r="G4870" s="110">
        <v>0</v>
      </c>
      <c r="H4870" s="111">
        <v>43817</v>
      </c>
      <c r="I4870" s="111">
        <v>0</v>
      </c>
      <c r="J4870" s="112">
        <v>1510.93</v>
      </c>
      <c r="K4870" s="109" t="s">
        <v>17554</v>
      </c>
      <c r="L4870" s="111">
        <v>-724.96510000000001</v>
      </c>
      <c r="M4870" s="111">
        <v>0</v>
      </c>
      <c r="N4870" s="2">
        <f t="shared" si="152"/>
        <v>43817</v>
      </c>
      <c r="O4870" s="2">
        <f t="shared" si="153"/>
        <v>1510.9310344827586</v>
      </c>
    </row>
    <row r="4871" spans="1:15" x14ac:dyDescent="0.25">
      <c r="A4871" s="109" t="s">
        <v>17698</v>
      </c>
      <c r="B4871" s="109" t="s">
        <v>9020</v>
      </c>
      <c r="C4871" s="109" t="s">
        <v>9019</v>
      </c>
      <c r="D4871" s="109" t="s">
        <v>17769</v>
      </c>
      <c r="E4871" s="109" t="s">
        <v>17770</v>
      </c>
      <c r="F4871" s="110">
        <v>10</v>
      </c>
      <c r="G4871" s="110">
        <v>0</v>
      </c>
      <c r="H4871" s="111">
        <v>20028</v>
      </c>
      <c r="I4871" s="111">
        <v>0</v>
      </c>
      <c r="J4871" s="112">
        <v>2002.8</v>
      </c>
      <c r="K4871" s="109" t="s">
        <v>17554</v>
      </c>
      <c r="L4871" s="111">
        <v>-331.37</v>
      </c>
      <c r="M4871" s="111">
        <v>0</v>
      </c>
      <c r="N4871" s="2">
        <f t="shared" si="152"/>
        <v>20028</v>
      </c>
      <c r="O4871" s="2">
        <f t="shared" si="153"/>
        <v>2002.8</v>
      </c>
    </row>
    <row r="4872" spans="1:15" x14ac:dyDescent="0.25">
      <c r="A4872" s="109" t="s">
        <v>17698</v>
      </c>
      <c r="B4872" s="109" t="s">
        <v>9002</v>
      </c>
      <c r="C4872" s="109" t="s">
        <v>9001</v>
      </c>
      <c r="D4872" s="109" t="s">
        <v>4373</v>
      </c>
      <c r="E4872" s="109" t="s">
        <v>9003</v>
      </c>
      <c r="F4872" s="110">
        <v>161</v>
      </c>
      <c r="G4872" s="110">
        <v>0</v>
      </c>
      <c r="H4872" s="111">
        <v>522588</v>
      </c>
      <c r="I4872" s="111">
        <v>0</v>
      </c>
      <c r="J4872" s="112">
        <v>3245.89</v>
      </c>
      <c r="K4872" s="109" t="s">
        <v>17552</v>
      </c>
      <c r="L4872" s="111">
        <v>24885.156599999998</v>
      </c>
      <c r="M4872" s="111">
        <v>0</v>
      </c>
      <c r="N4872" s="2">
        <f t="shared" si="152"/>
        <v>522588</v>
      </c>
      <c r="O4872" s="2">
        <f t="shared" si="153"/>
        <v>3245.8881987577638</v>
      </c>
    </row>
    <row r="4873" spans="1:15" x14ac:dyDescent="0.25">
      <c r="A4873" s="109" t="s">
        <v>17698</v>
      </c>
      <c r="B4873" s="109" t="s">
        <v>9002</v>
      </c>
      <c r="C4873" s="109" t="s">
        <v>9001</v>
      </c>
      <c r="D4873" s="109" t="s">
        <v>4374</v>
      </c>
      <c r="E4873" s="109" t="s">
        <v>9000</v>
      </c>
      <c r="F4873" s="110">
        <v>139</v>
      </c>
      <c r="G4873" s="110">
        <v>0</v>
      </c>
      <c r="H4873" s="111">
        <v>363069</v>
      </c>
      <c r="I4873" s="111">
        <v>0</v>
      </c>
      <c r="J4873" s="112">
        <v>2612.0100000000002</v>
      </c>
      <c r="K4873" s="109" t="s">
        <v>17552</v>
      </c>
      <c r="L4873" s="111">
        <v>17289.013500000001</v>
      </c>
      <c r="M4873" s="111">
        <v>0</v>
      </c>
      <c r="N4873" s="2">
        <f t="shared" si="152"/>
        <v>363069</v>
      </c>
      <c r="O4873" s="2">
        <f t="shared" si="153"/>
        <v>2612.0071942446043</v>
      </c>
    </row>
    <row r="4874" spans="1:15" x14ac:dyDescent="0.25">
      <c r="A4874" s="109" t="s">
        <v>17698</v>
      </c>
      <c r="B4874" s="109" t="s">
        <v>8995</v>
      </c>
      <c r="C4874" s="109" t="s">
        <v>8994</v>
      </c>
      <c r="D4874" s="109" t="s">
        <v>4376</v>
      </c>
      <c r="E4874" s="109" t="s">
        <v>8996</v>
      </c>
      <c r="F4874" s="110">
        <v>147</v>
      </c>
      <c r="G4874" s="110">
        <v>0</v>
      </c>
      <c r="H4874" s="111">
        <v>463666</v>
      </c>
      <c r="I4874" s="111">
        <v>0</v>
      </c>
      <c r="J4874" s="112">
        <v>3154.19</v>
      </c>
      <c r="K4874" s="109" t="s">
        <v>17552</v>
      </c>
      <c r="L4874" s="111">
        <v>22079.3213</v>
      </c>
      <c r="M4874" s="111">
        <v>0</v>
      </c>
      <c r="N4874" s="2">
        <f t="shared" si="152"/>
        <v>463666</v>
      </c>
      <c r="O4874" s="2">
        <f t="shared" si="153"/>
        <v>3154.1904761904761</v>
      </c>
    </row>
    <row r="4875" spans="1:15" x14ac:dyDescent="0.25">
      <c r="A4875" s="109" t="s">
        <v>17698</v>
      </c>
      <c r="B4875" s="109" t="s">
        <v>8995</v>
      </c>
      <c r="C4875" s="109" t="s">
        <v>8994</v>
      </c>
      <c r="D4875" s="109" t="s">
        <v>4377</v>
      </c>
      <c r="E4875" s="109" t="s">
        <v>8993</v>
      </c>
      <c r="F4875" s="110">
        <v>197</v>
      </c>
      <c r="G4875" s="110">
        <v>0</v>
      </c>
      <c r="H4875" s="111">
        <v>531874</v>
      </c>
      <c r="I4875" s="111">
        <v>0</v>
      </c>
      <c r="J4875" s="112">
        <v>2699.87</v>
      </c>
      <c r="K4875" s="109" t="s">
        <v>17552</v>
      </c>
      <c r="L4875" s="111">
        <v>25327.3544</v>
      </c>
      <c r="M4875" s="111">
        <v>0</v>
      </c>
      <c r="N4875" s="2">
        <f t="shared" si="152"/>
        <v>531874</v>
      </c>
      <c r="O4875" s="2">
        <f t="shared" si="153"/>
        <v>2699.8680203045687</v>
      </c>
    </row>
    <row r="4876" spans="1:15" x14ac:dyDescent="0.25">
      <c r="A4876" s="109" t="s">
        <v>17698</v>
      </c>
      <c r="B4876" s="109" t="s">
        <v>8988</v>
      </c>
      <c r="C4876" s="109" t="s">
        <v>8987</v>
      </c>
      <c r="D4876" s="109" t="s">
        <v>4380</v>
      </c>
      <c r="E4876" s="109" t="s">
        <v>8986</v>
      </c>
      <c r="F4876" s="110">
        <v>115</v>
      </c>
      <c r="G4876" s="110">
        <v>0</v>
      </c>
      <c r="H4876" s="111">
        <v>358891</v>
      </c>
      <c r="I4876" s="111">
        <v>0</v>
      </c>
      <c r="J4876" s="112">
        <v>3120.79</v>
      </c>
      <c r="K4876" s="109" t="s">
        <v>17552</v>
      </c>
      <c r="L4876" s="111">
        <v>17090.0321</v>
      </c>
      <c r="M4876" s="111">
        <v>0</v>
      </c>
      <c r="N4876" s="2">
        <f t="shared" si="152"/>
        <v>358891</v>
      </c>
      <c r="O4876" s="2">
        <f t="shared" si="153"/>
        <v>3120.7913043478261</v>
      </c>
    </row>
    <row r="4877" spans="1:15" x14ac:dyDescent="0.25">
      <c r="A4877" s="109" t="s">
        <v>17698</v>
      </c>
      <c r="B4877" s="109" t="s">
        <v>8977</v>
      </c>
      <c r="C4877" s="109" t="s">
        <v>8976</v>
      </c>
      <c r="D4877" s="109" t="s">
        <v>4384</v>
      </c>
      <c r="E4877" s="109" t="s">
        <v>8980</v>
      </c>
      <c r="F4877" s="110">
        <v>100</v>
      </c>
      <c r="G4877" s="110">
        <v>0</v>
      </c>
      <c r="H4877" s="111">
        <v>282741</v>
      </c>
      <c r="I4877" s="111">
        <v>0</v>
      </c>
      <c r="J4877" s="112">
        <v>2827.41</v>
      </c>
      <c r="K4877" s="109" t="s">
        <v>17552</v>
      </c>
      <c r="L4877" s="111">
        <v>13463.877200000001</v>
      </c>
      <c r="M4877" s="111">
        <v>0</v>
      </c>
      <c r="N4877" s="2">
        <f t="shared" si="152"/>
        <v>282741</v>
      </c>
      <c r="O4877" s="2">
        <f t="shared" si="153"/>
        <v>2827.41</v>
      </c>
    </row>
    <row r="4878" spans="1:15" x14ac:dyDescent="0.25">
      <c r="A4878" s="109" t="s">
        <v>17698</v>
      </c>
      <c r="B4878" s="109" t="s">
        <v>8977</v>
      </c>
      <c r="C4878" s="109" t="s">
        <v>8976</v>
      </c>
      <c r="D4878" s="109" t="s">
        <v>4385</v>
      </c>
      <c r="E4878" s="109" t="s">
        <v>8979</v>
      </c>
      <c r="F4878" s="110">
        <v>146</v>
      </c>
      <c r="G4878" s="110">
        <v>0</v>
      </c>
      <c r="H4878" s="111">
        <v>520158</v>
      </c>
      <c r="I4878" s="111">
        <v>0</v>
      </c>
      <c r="J4878" s="112">
        <v>3562.73</v>
      </c>
      <c r="K4878" s="109" t="s">
        <v>17552</v>
      </c>
      <c r="L4878" s="111">
        <v>24769.440999999999</v>
      </c>
      <c r="M4878" s="111">
        <v>0</v>
      </c>
      <c r="N4878" s="2">
        <f t="shared" si="152"/>
        <v>520158</v>
      </c>
      <c r="O4878" s="2">
        <f t="shared" si="153"/>
        <v>3562.7260273972602</v>
      </c>
    </row>
    <row r="4879" spans="1:15" x14ac:dyDescent="0.25">
      <c r="A4879" s="109" t="s">
        <v>17698</v>
      </c>
      <c r="B4879" s="109" t="s">
        <v>8977</v>
      </c>
      <c r="C4879" s="109" t="s">
        <v>8976</v>
      </c>
      <c r="D4879" s="109" t="s">
        <v>4386</v>
      </c>
      <c r="E4879" s="109" t="s">
        <v>8978</v>
      </c>
      <c r="F4879" s="110">
        <v>60</v>
      </c>
      <c r="G4879" s="110">
        <v>0</v>
      </c>
      <c r="H4879" s="111">
        <v>170691</v>
      </c>
      <c r="I4879" s="111">
        <v>0</v>
      </c>
      <c r="J4879" s="112">
        <v>2844.85</v>
      </c>
      <c r="K4879" s="109" t="s">
        <v>17552</v>
      </c>
      <c r="L4879" s="111">
        <v>8128.1405999999997</v>
      </c>
      <c r="M4879" s="111">
        <v>0</v>
      </c>
      <c r="N4879" s="2">
        <f t="shared" si="152"/>
        <v>170691</v>
      </c>
      <c r="O4879" s="2">
        <f t="shared" si="153"/>
        <v>2844.85</v>
      </c>
    </row>
    <row r="4880" spans="1:15" x14ac:dyDescent="0.25">
      <c r="A4880" s="109" t="s">
        <v>17698</v>
      </c>
      <c r="B4880" s="109" t="s">
        <v>8977</v>
      </c>
      <c r="C4880" s="109" t="s">
        <v>8976</v>
      </c>
      <c r="D4880" s="109" t="s">
        <v>4387</v>
      </c>
      <c r="E4880" s="109" t="s">
        <v>8975</v>
      </c>
      <c r="F4880" s="110">
        <v>60</v>
      </c>
      <c r="G4880" s="110">
        <v>0</v>
      </c>
      <c r="H4880" s="111">
        <v>214850</v>
      </c>
      <c r="I4880" s="111">
        <v>0</v>
      </c>
      <c r="J4880" s="112">
        <v>3580.83</v>
      </c>
      <c r="K4880" s="109" t="s">
        <v>17552</v>
      </c>
      <c r="L4880" s="111">
        <v>10230.966399999999</v>
      </c>
      <c r="M4880" s="111">
        <v>0</v>
      </c>
      <c r="N4880" s="2">
        <f t="shared" si="152"/>
        <v>214850</v>
      </c>
      <c r="O4880" s="2">
        <f t="shared" si="153"/>
        <v>3580.8333333333335</v>
      </c>
    </row>
    <row r="4881" spans="1:15" x14ac:dyDescent="0.25">
      <c r="A4881" s="109" t="s">
        <v>17698</v>
      </c>
      <c r="B4881" s="109" t="s">
        <v>8965</v>
      </c>
      <c r="C4881" s="109" t="s">
        <v>8964</v>
      </c>
      <c r="D4881" s="109" t="s">
        <v>4388</v>
      </c>
      <c r="E4881" s="109" t="s">
        <v>8974</v>
      </c>
      <c r="F4881" s="110">
        <v>61</v>
      </c>
      <c r="G4881" s="110">
        <v>0</v>
      </c>
      <c r="H4881" s="111">
        <v>191616</v>
      </c>
      <c r="I4881" s="111">
        <v>0</v>
      </c>
      <c r="J4881" s="112">
        <v>3141.25</v>
      </c>
      <c r="K4881" s="109" t="s">
        <v>17554</v>
      </c>
      <c r="L4881" s="111">
        <v>-3170.3651</v>
      </c>
      <c r="M4881" s="111">
        <v>0</v>
      </c>
      <c r="N4881" s="2">
        <f t="shared" si="152"/>
        <v>191616</v>
      </c>
      <c r="O4881" s="2">
        <f t="shared" si="153"/>
        <v>3141.2459016393441</v>
      </c>
    </row>
    <row r="4882" spans="1:15" x14ac:dyDescent="0.25">
      <c r="A4882" s="109" t="s">
        <v>17698</v>
      </c>
      <c r="B4882" s="109" t="s">
        <v>8965</v>
      </c>
      <c r="C4882" s="109" t="s">
        <v>8964</v>
      </c>
      <c r="D4882" s="109" t="s">
        <v>4389</v>
      </c>
      <c r="E4882" s="109" t="s">
        <v>8973</v>
      </c>
      <c r="F4882" s="110">
        <v>40</v>
      </c>
      <c r="G4882" s="110">
        <v>0</v>
      </c>
      <c r="H4882" s="111">
        <v>94196</v>
      </c>
      <c r="I4882" s="111">
        <v>0</v>
      </c>
      <c r="J4882" s="112">
        <v>2354.9</v>
      </c>
      <c r="K4882" s="109" t="s">
        <v>17554</v>
      </c>
      <c r="L4882" s="111">
        <v>-1558.5165</v>
      </c>
      <c r="M4882" s="111">
        <v>0</v>
      </c>
      <c r="N4882" s="2">
        <f t="shared" si="152"/>
        <v>94196</v>
      </c>
      <c r="O4882" s="2">
        <f t="shared" si="153"/>
        <v>2354.9</v>
      </c>
    </row>
    <row r="4883" spans="1:15" x14ac:dyDescent="0.25">
      <c r="A4883" s="109" t="s">
        <v>17698</v>
      </c>
      <c r="B4883" s="109" t="s">
        <v>8965</v>
      </c>
      <c r="C4883" s="109" t="s">
        <v>8964</v>
      </c>
      <c r="D4883" s="109" t="s">
        <v>4390</v>
      </c>
      <c r="E4883" s="109" t="s">
        <v>8972</v>
      </c>
      <c r="F4883" s="110">
        <v>100</v>
      </c>
      <c r="G4883" s="110">
        <v>0</v>
      </c>
      <c r="H4883" s="111">
        <v>296779</v>
      </c>
      <c r="I4883" s="111">
        <v>0</v>
      </c>
      <c r="J4883" s="112">
        <v>2967.79</v>
      </c>
      <c r="K4883" s="109" t="s">
        <v>17554</v>
      </c>
      <c r="L4883" s="111">
        <v>-4910.3235000000004</v>
      </c>
      <c r="M4883" s="111">
        <v>0</v>
      </c>
      <c r="N4883" s="2">
        <f t="shared" si="152"/>
        <v>296779</v>
      </c>
      <c r="O4883" s="2">
        <f t="shared" si="153"/>
        <v>2967.79</v>
      </c>
    </row>
    <row r="4884" spans="1:15" x14ac:dyDescent="0.25">
      <c r="A4884" s="109" t="s">
        <v>17698</v>
      </c>
      <c r="B4884" s="109" t="s">
        <v>8965</v>
      </c>
      <c r="C4884" s="109" t="s">
        <v>8964</v>
      </c>
      <c r="D4884" s="109" t="s">
        <v>4391</v>
      </c>
      <c r="E4884" s="109" t="s">
        <v>8971</v>
      </c>
      <c r="F4884" s="110">
        <v>100</v>
      </c>
      <c r="G4884" s="110">
        <v>0</v>
      </c>
      <c r="H4884" s="111">
        <v>236557</v>
      </c>
      <c r="I4884" s="111">
        <v>0</v>
      </c>
      <c r="J4884" s="112">
        <v>2365.5700000000002</v>
      </c>
      <c r="K4884" s="109" t="s">
        <v>17554</v>
      </c>
      <c r="L4884" s="111">
        <v>-3913.9290999999998</v>
      </c>
      <c r="M4884" s="111">
        <v>0</v>
      </c>
      <c r="N4884" s="2">
        <f t="shared" si="152"/>
        <v>236557</v>
      </c>
      <c r="O4884" s="2">
        <f t="shared" si="153"/>
        <v>2365.5700000000002</v>
      </c>
    </row>
    <row r="4885" spans="1:15" x14ac:dyDescent="0.25">
      <c r="A4885" s="109" t="s">
        <v>17698</v>
      </c>
      <c r="B4885" s="109" t="s">
        <v>8965</v>
      </c>
      <c r="C4885" s="109" t="s">
        <v>8964</v>
      </c>
      <c r="D4885" s="109" t="s">
        <v>4392</v>
      </c>
      <c r="E4885" s="109" t="s">
        <v>8970</v>
      </c>
      <c r="F4885" s="110">
        <v>80</v>
      </c>
      <c r="G4885" s="110">
        <v>0</v>
      </c>
      <c r="H4885" s="111">
        <v>198103</v>
      </c>
      <c r="I4885" s="111">
        <v>0</v>
      </c>
      <c r="J4885" s="112">
        <v>2476.29</v>
      </c>
      <c r="K4885" s="109" t="s">
        <v>17554</v>
      </c>
      <c r="L4885" s="111">
        <v>-3277.6963000000001</v>
      </c>
      <c r="M4885" s="111">
        <v>0</v>
      </c>
      <c r="N4885" s="2">
        <f t="shared" si="152"/>
        <v>198103</v>
      </c>
      <c r="O4885" s="2">
        <f t="shared" si="153"/>
        <v>2476.2874999999999</v>
      </c>
    </row>
    <row r="4886" spans="1:15" x14ac:dyDescent="0.25">
      <c r="A4886" s="109" t="s">
        <v>17698</v>
      </c>
      <c r="B4886" s="109" t="s">
        <v>8965</v>
      </c>
      <c r="C4886" s="109" t="s">
        <v>8964</v>
      </c>
      <c r="D4886" s="109" t="s">
        <v>4393</v>
      </c>
      <c r="E4886" s="109" t="s">
        <v>8969</v>
      </c>
      <c r="F4886" s="110">
        <v>43</v>
      </c>
      <c r="G4886" s="110">
        <v>0</v>
      </c>
      <c r="H4886" s="111">
        <v>130195</v>
      </c>
      <c r="I4886" s="111">
        <v>0</v>
      </c>
      <c r="J4886" s="112">
        <v>3027.79</v>
      </c>
      <c r="K4886" s="109" t="s">
        <v>17554</v>
      </c>
      <c r="L4886" s="111">
        <v>-2154.1305000000002</v>
      </c>
      <c r="M4886" s="111">
        <v>0</v>
      </c>
      <c r="N4886" s="2">
        <f t="shared" si="152"/>
        <v>130195</v>
      </c>
      <c r="O4886" s="2">
        <f t="shared" si="153"/>
        <v>3027.7906976744184</v>
      </c>
    </row>
    <row r="4887" spans="1:15" x14ac:dyDescent="0.25">
      <c r="A4887" s="109" t="s">
        <v>17698</v>
      </c>
      <c r="B4887" s="109" t="s">
        <v>8965</v>
      </c>
      <c r="C4887" s="109" t="s">
        <v>8964</v>
      </c>
      <c r="D4887" s="109" t="s">
        <v>4394</v>
      </c>
      <c r="E4887" s="109" t="s">
        <v>8968</v>
      </c>
      <c r="F4887" s="110">
        <v>75</v>
      </c>
      <c r="G4887" s="110">
        <v>0</v>
      </c>
      <c r="H4887" s="111">
        <v>186054</v>
      </c>
      <c r="I4887" s="111">
        <v>0</v>
      </c>
      <c r="J4887" s="112">
        <v>2480.7199999999998</v>
      </c>
      <c r="K4887" s="109" t="s">
        <v>17554</v>
      </c>
      <c r="L4887" s="111">
        <v>-3078.3440000000001</v>
      </c>
      <c r="M4887" s="111">
        <v>0</v>
      </c>
      <c r="N4887" s="2">
        <f t="shared" si="152"/>
        <v>186054</v>
      </c>
      <c r="O4887" s="2">
        <f t="shared" si="153"/>
        <v>2480.7199999999998</v>
      </c>
    </row>
    <row r="4888" spans="1:15" x14ac:dyDescent="0.25">
      <c r="A4888" s="109" t="s">
        <v>17698</v>
      </c>
      <c r="B4888" s="109" t="s">
        <v>8965</v>
      </c>
      <c r="C4888" s="109" t="s">
        <v>8964</v>
      </c>
      <c r="D4888" s="109" t="s">
        <v>4395</v>
      </c>
      <c r="E4888" s="109" t="s">
        <v>8967</v>
      </c>
      <c r="F4888" s="110">
        <v>90</v>
      </c>
      <c r="G4888" s="110">
        <v>0</v>
      </c>
      <c r="H4888" s="111">
        <v>212595</v>
      </c>
      <c r="I4888" s="111">
        <v>0</v>
      </c>
      <c r="J4888" s="112">
        <v>2362.17</v>
      </c>
      <c r="K4888" s="109" t="s">
        <v>17554</v>
      </c>
      <c r="L4888" s="111">
        <v>-3517.4735999999998</v>
      </c>
      <c r="M4888" s="111">
        <v>0</v>
      </c>
      <c r="N4888" s="2">
        <f t="shared" si="152"/>
        <v>212595</v>
      </c>
      <c r="O4888" s="2">
        <f t="shared" si="153"/>
        <v>2362.1666666666665</v>
      </c>
    </row>
    <row r="4889" spans="1:15" x14ac:dyDescent="0.25">
      <c r="A4889" s="109" t="s">
        <v>17698</v>
      </c>
      <c r="B4889" s="109" t="s">
        <v>8965</v>
      </c>
      <c r="C4889" s="109" t="s">
        <v>8964</v>
      </c>
      <c r="D4889" s="109" t="s">
        <v>4396</v>
      </c>
      <c r="E4889" s="109" t="s">
        <v>8966</v>
      </c>
      <c r="F4889" s="110">
        <v>70</v>
      </c>
      <c r="G4889" s="110">
        <v>0</v>
      </c>
      <c r="H4889" s="111">
        <v>214840</v>
      </c>
      <c r="I4889" s="111">
        <v>0</v>
      </c>
      <c r="J4889" s="112">
        <v>3069.14</v>
      </c>
      <c r="K4889" s="109" t="s">
        <v>17554</v>
      </c>
      <c r="L4889" s="111">
        <v>-3554.6201000000001</v>
      </c>
      <c r="M4889" s="111">
        <v>0</v>
      </c>
      <c r="N4889" s="2">
        <f t="shared" si="152"/>
        <v>214840</v>
      </c>
      <c r="O4889" s="2">
        <f t="shared" si="153"/>
        <v>3069.1428571428573</v>
      </c>
    </row>
    <row r="4890" spans="1:15" x14ac:dyDescent="0.25">
      <c r="A4890" s="109" t="s">
        <v>17698</v>
      </c>
      <c r="B4890" s="109" t="s">
        <v>8965</v>
      </c>
      <c r="C4890" s="109" t="s">
        <v>8964</v>
      </c>
      <c r="D4890" s="109" t="s">
        <v>4397</v>
      </c>
      <c r="E4890" s="109" t="s">
        <v>8963</v>
      </c>
      <c r="F4890" s="110">
        <v>67</v>
      </c>
      <c r="G4890" s="110">
        <v>0</v>
      </c>
      <c r="H4890" s="111">
        <v>168171</v>
      </c>
      <c r="I4890" s="111">
        <v>0</v>
      </c>
      <c r="J4890" s="112">
        <v>2510.0100000000002</v>
      </c>
      <c r="K4890" s="109" t="s">
        <v>17554</v>
      </c>
      <c r="L4890" s="111">
        <v>-2782.4562000000001</v>
      </c>
      <c r="M4890" s="111">
        <v>0</v>
      </c>
      <c r="N4890" s="2">
        <f t="shared" si="152"/>
        <v>168171</v>
      </c>
      <c r="O4890" s="2">
        <f t="shared" si="153"/>
        <v>2510.0149253731342</v>
      </c>
    </row>
    <row r="4891" spans="1:15" x14ac:dyDescent="0.25">
      <c r="A4891" s="109" t="s">
        <v>17698</v>
      </c>
      <c r="B4891" s="109" t="s">
        <v>8960</v>
      </c>
      <c r="C4891" s="109" t="s">
        <v>8959</v>
      </c>
      <c r="D4891" s="109" t="s">
        <v>4398</v>
      </c>
      <c r="E4891" s="109" t="s">
        <v>8962</v>
      </c>
      <c r="F4891" s="110">
        <v>199</v>
      </c>
      <c r="G4891" s="110">
        <v>0</v>
      </c>
      <c r="H4891" s="111">
        <v>632699</v>
      </c>
      <c r="I4891" s="111">
        <v>0</v>
      </c>
      <c r="J4891" s="112">
        <v>3179.39</v>
      </c>
      <c r="K4891" s="109" t="s">
        <v>17554</v>
      </c>
      <c r="L4891" s="111">
        <v>-10468.252699999999</v>
      </c>
      <c r="M4891" s="111">
        <v>0</v>
      </c>
      <c r="N4891" s="2">
        <f t="shared" si="152"/>
        <v>632699</v>
      </c>
      <c r="O4891" s="2">
        <f t="shared" si="153"/>
        <v>3179.3919597989948</v>
      </c>
    </row>
    <row r="4892" spans="1:15" x14ac:dyDescent="0.25">
      <c r="A4892" s="109" t="s">
        <v>17698</v>
      </c>
      <c r="B4892" s="109" t="s">
        <v>8960</v>
      </c>
      <c r="C4892" s="109" t="s">
        <v>8959</v>
      </c>
      <c r="D4892" s="109" t="s">
        <v>4399</v>
      </c>
      <c r="E4892" s="109" t="s">
        <v>8961</v>
      </c>
      <c r="F4892" s="110">
        <v>270</v>
      </c>
      <c r="G4892" s="110">
        <v>0</v>
      </c>
      <c r="H4892" s="111">
        <v>666991</v>
      </c>
      <c r="I4892" s="111">
        <v>0</v>
      </c>
      <c r="J4892" s="112">
        <v>2470.34</v>
      </c>
      <c r="K4892" s="109" t="s">
        <v>17554</v>
      </c>
      <c r="L4892" s="111">
        <v>-11035.637199999999</v>
      </c>
      <c r="M4892" s="111">
        <v>0</v>
      </c>
      <c r="N4892" s="2">
        <f t="shared" si="152"/>
        <v>666991</v>
      </c>
      <c r="O4892" s="2">
        <f t="shared" si="153"/>
        <v>2470.3370370370371</v>
      </c>
    </row>
    <row r="4893" spans="1:15" x14ac:dyDescent="0.25">
      <c r="A4893" s="109" t="s">
        <v>17698</v>
      </c>
      <c r="B4893" s="109" t="s">
        <v>8960</v>
      </c>
      <c r="C4893" s="109" t="s">
        <v>8959</v>
      </c>
      <c r="D4893" s="109" t="s">
        <v>4400</v>
      </c>
      <c r="E4893" s="109" t="s">
        <v>8958</v>
      </c>
      <c r="F4893" s="110">
        <v>95</v>
      </c>
      <c r="G4893" s="110">
        <v>0</v>
      </c>
      <c r="H4893" s="111">
        <v>244274</v>
      </c>
      <c r="I4893" s="111">
        <v>0</v>
      </c>
      <c r="J4893" s="112">
        <v>2571.31</v>
      </c>
      <c r="K4893" s="109" t="s">
        <v>17554</v>
      </c>
      <c r="L4893" s="111">
        <v>-4041.6129999999998</v>
      </c>
      <c r="M4893" s="111">
        <v>0</v>
      </c>
      <c r="N4893" s="2">
        <f t="shared" si="152"/>
        <v>244274</v>
      </c>
      <c r="O4893" s="2">
        <f t="shared" si="153"/>
        <v>2571.3052631578948</v>
      </c>
    </row>
    <row r="4894" spans="1:15" x14ac:dyDescent="0.25">
      <c r="A4894" s="109" t="s">
        <v>17698</v>
      </c>
      <c r="B4894" s="109" t="s">
        <v>8953</v>
      </c>
      <c r="C4894" s="109" t="s">
        <v>8952</v>
      </c>
      <c r="D4894" s="109" t="s">
        <v>4401</v>
      </c>
      <c r="E4894" s="109" t="s">
        <v>8957</v>
      </c>
      <c r="F4894" s="110">
        <v>82</v>
      </c>
      <c r="G4894" s="110">
        <v>0</v>
      </c>
      <c r="H4894" s="111">
        <v>247286</v>
      </c>
      <c r="I4894" s="111">
        <v>0</v>
      </c>
      <c r="J4894" s="112">
        <v>3015.68</v>
      </c>
      <c r="K4894" s="109" t="s">
        <v>17554</v>
      </c>
      <c r="L4894" s="111">
        <v>-4091.4504000000002</v>
      </c>
      <c r="M4894" s="111">
        <v>0</v>
      </c>
      <c r="N4894" s="2">
        <f t="shared" si="152"/>
        <v>247286</v>
      </c>
      <c r="O4894" s="2">
        <f t="shared" si="153"/>
        <v>3015.6829268292681</v>
      </c>
    </row>
    <row r="4895" spans="1:15" x14ac:dyDescent="0.25">
      <c r="A4895" s="109" t="s">
        <v>17698</v>
      </c>
      <c r="B4895" s="109" t="s">
        <v>8953</v>
      </c>
      <c r="C4895" s="109" t="s">
        <v>8952</v>
      </c>
      <c r="D4895" s="109" t="s">
        <v>4402</v>
      </c>
      <c r="E4895" s="109" t="s">
        <v>8956</v>
      </c>
      <c r="F4895" s="110">
        <v>121</v>
      </c>
      <c r="G4895" s="110">
        <v>0</v>
      </c>
      <c r="H4895" s="111">
        <v>291214</v>
      </c>
      <c r="I4895" s="111">
        <v>0</v>
      </c>
      <c r="J4895" s="112">
        <v>2406.73</v>
      </c>
      <c r="K4895" s="109" t="s">
        <v>17554</v>
      </c>
      <c r="L4895" s="111">
        <v>-4818.2551000000003</v>
      </c>
      <c r="M4895" s="111">
        <v>0</v>
      </c>
      <c r="N4895" s="2">
        <f t="shared" si="152"/>
        <v>291214</v>
      </c>
      <c r="O4895" s="2">
        <f t="shared" si="153"/>
        <v>2406.7272727272725</v>
      </c>
    </row>
    <row r="4896" spans="1:15" x14ac:dyDescent="0.25">
      <c r="A4896" s="109" t="s">
        <v>17698</v>
      </c>
      <c r="B4896" s="109" t="s">
        <v>8953</v>
      </c>
      <c r="C4896" s="109" t="s">
        <v>8952</v>
      </c>
      <c r="D4896" s="109" t="s">
        <v>4403</v>
      </c>
      <c r="E4896" s="109" t="s">
        <v>8955</v>
      </c>
      <c r="F4896" s="110">
        <v>139</v>
      </c>
      <c r="G4896" s="110">
        <v>0</v>
      </c>
      <c r="H4896" s="111">
        <v>421658</v>
      </c>
      <c r="I4896" s="111">
        <v>0</v>
      </c>
      <c r="J4896" s="112">
        <v>3033.51</v>
      </c>
      <c r="K4896" s="109" t="s">
        <v>17554</v>
      </c>
      <c r="L4896" s="111">
        <v>-6976.4916000000003</v>
      </c>
      <c r="M4896" s="111">
        <v>0</v>
      </c>
      <c r="N4896" s="2">
        <f t="shared" si="152"/>
        <v>421658</v>
      </c>
      <c r="O4896" s="2">
        <f t="shared" si="153"/>
        <v>3033.5107913669067</v>
      </c>
    </row>
    <row r="4897" spans="1:15" x14ac:dyDescent="0.25">
      <c r="A4897" s="109" t="s">
        <v>17698</v>
      </c>
      <c r="B4897" s="109" t="s">
        <v>8953</v>
      </c>
      <c r="C4897" s="109" t="s">
        <v>8952</v>
      </c>
      <c r="D4897" s="109" t="s">
        <v>4404</v>
      </c>
      <c r="E4897" s="109" t="s">
        <v>8954</v>
      </c>
      <c r="F4897" s="110">
        <v>168</v>
      </c>
      <c r="G4897" s="110">
        <v>0</v>
      </c>
      <c r="H4897" s="111">
        <v>404858</v>
      </c>
      <c r="I4897" s="111">
        <v>0</v>
      </c>
      <c r="J4897" s="112">
        <v>2409.87</v>
      </c>
      <c r="K4897" s="109" t="s">
        <v>17554</v>
      </c>
      <c r="L4897" s="111">
        <v>-6698.5406999999996</v>
      </c>
      <c r="M4897" s="111">
        <v>0</v>
      </c>
      <c r="N4897" s="2">
        <f t="shared" si="152"/>
        <v>404858</v>
      </c>
      <c r="O4897" s="2">
        <f t="shared" si="153"/>
        <v>2409.8690476190477</v>
      </c>
    </row>
    <row r="4898" spans="1:15" x14ac:dyDescent="0.25">
      <c r="A4898" s="109" t="s">
        <v>17698</v>
      </c>
      <c r="B4898" s="109" t="s">
        <v>8947</v>
      </c>
      <c r="C4898" s="109" t="s">
        <v>8946</v>
      </c>
      <c r="D4898" s="109" t="s">
        <v>4405</v>
      </c>
      <c r="E4898" s="109" t="s">
        <v>8951</v>
      </c>
      <c r="F4898" s="110">
        <v>314</v>
      </c>
      <c r="G4898" s="110">
        <v>0</v>
      </c>
      <c r="H4898" s="111">
        <v>880399</v>
      </c>
      <c r="I4898" s="111">
        <v>0</v>
      </c>
      <c r="J4898" s="112">
        <v>2803.82</v>
      </c>
      <c r="K4898" s="109" t="s">
        <v>17554</v>
      </c>
      <c r="L4898" s="111">
        <v>-14566.5568</v>
      </c>
      <c r="M4898" s="111">
        <v>0</v>
      </c>
      <c r="N4898" s="2">
        <f t="shared" si="152"/>
        <v>880399</v>
      </c>
      <c r="O4898" s="2">
        <f t="shared" si="153"/>
        <v>2803.8184713375795</v>
      </c>
    </row>
    <row r="4899" spans="1:15" x14ac:dyDescent="0.25">
      <c r="A4899" s="109" t="s">
        <v>17698</v>
      </c>
      <c r="B4899" s="109" t="s">
        <v>8947</v>
      </c>
      <c r="C4899" s="109" t="s">
        <v>8946</v>
      </c>
      <c r="D4899" s="109" t="s">
        <v>4406</v>
      </c>
      <c r="E4899" s="109" t="s">
        <v>8950</v>
      </c>
      <c r="F4899" s="110">
        <v>276</v>
      </c>
      <c r="G4899" s="110">
        <v>0</v>
      </c>
      <c r="H4899" s="111">
        <v>802024</v>
      </c>
      <c r="I4899" s="111">
        <v>0</v>
      </c>
      <c r="J4899" s="112">
        <v>2905.88</v>
      </c>
      <c r="K4899" s="109" t="s">
        <v>17554</v>
      </c>
      <c r="L4899" s="111">
        <v>-13269.802</v>
      </c>
      <c r="M4899" s="111">
        <v>0</v>
      </c>
      <c r="N4899" s="2">
        <f t="shared" si="152"/>
        <v>802024</v>
      </c>
      <c r="O4899" s="2">
        <f t="shared" si="153"/>
        <v>2905.8840579710145</v>
      </c>
    </row>
    <row r="4900" spans="1:15" x14ac:dyDescent="0.25">
      <c r="A4900" s="109" t="s">
        <v>17698</v>
      </c>
      <c r="B4900" s="109" t="s">
        <v>8947</v>
      </c>
      <c r="C4900" s="109" t="s">
        <v>8946</v>
      </c>
      <c r="D4900" s="109" t="s">
        <v>4407</v>
      </c>
      <c r="E4900" s="109" t="s">
        <v>8949</v>
      </c>
      <c r="F4900" s="110">
        <v>220</v>
      </c>
      <c r="G4900" s="110">
        <v>76</v>
      </c>
      <c r="H4900" s="111">
        <v>757119</v>
      </c>
      <c r="I4900" s="111">
        <v>194395</v>
      </c>
      <c r="J4900" s="112">
        <v>2557.83</v>
      </c>
      <c r="K4900" s="109" t="s">
        <v>17554</v>
      </c>
      <c r="L4900" s="111">
        <v>-12526.833199999999</v>
      </c>
      <c r="M4900" s="111">
        <v>0</v>
      </c>
      <c r="N4900" s="2">
        <f t="shared" si="152"/>
        <v>562724</v>
      </c>
      <c r="O4900" s="2">
        <f t="shared" si="153"/>
        <v>2557.8363636363638</v>
      </c>
    </row>
    <row r="4901" spans="1:15" x14ac:dyDescent="0.25">
      <c r="A4901" s="109" t="s">
        <v>17698</v>
      </c>
      <c r="B4901" s="109" t="s">
        <v>8947</v>
      </c>
      <c r="C4901" s="109" t="s">
        <v>8946</v>
      </c>
      <c r="D4901" s="109" t="s">
        <v>4408</v>
      </c>
      <c r="E4901" s="109" t="s">
        <v>8948</v>
      </c>
      <c r="F4901" s="110">
        <v>242</v>
      </c>
      <c r="G4901" s="110">
        <v>0</v>
      </c>
      <c r="H4901" s="111">
        <v>664130</v>
      </c>
      <c r="I4901" s="111">
        <v>0</v>
      </c>
      <c r="J4901" s="112">
        <v>2744.34</v>
      </c>
      <c r="K4901" s="109" t="s">
        <v>17554</v>
      </c>
      <c r="L4901" s="111">
        <v>-10988.2994</v>
      </c>
      <c r="M4901" s="111">
        <v>0</v>
      </c>
      <c r="N4901" s="2">
        <f t="shared" si="152"/>
        <v>664130</v>
      </c>
      <c r="O4901" s="2">
        <f t="shared" si="153"/>
        <v>2744.3388429752067</v>
      </c>
    </row>
    <row r="4902" spans="1:15" x14ac:dyDescent="0.25">
      <c r="A4902" s="109" t="s">
        <v>17698</v>
      </c>
      <c r="B4902" s="109" t="s">
        <v>8947</v>
      </c>
      <c r="C4902" s="109" t="s">
        <v>8946</v>
      </c>
      <c r="D4902" s="109" t="s">
        <v>6007</v>
      </c>
      <c r="E4902" s="109" t="s">
        <v>8945</v>
      </c>
      <c r="F4902" s="110">
        <v>57</v>
      </c>
      <c r="G4902" s="110">
        <v>0</v>
      </c>
      <c r="H4902" s="111">
        <v>109846</v>
      </c>
      <c r="I4902" s="111">
        <v>0</v>
      </c>
      <c r="J4902" s="112">
        <v>1927.12</v>
      </c>
      <c r="K4902" s="109" t="s">
        <v>17554</v>
      </c>
      <c r="L4902" s="111">
        <v>-1817.4484</v>
      </c>
      <c r="M4902" s="111">
        <v>0</v>
      </c>
      <c r="N4902" s="2">
        <f t="shared" si="152"/>
        <v>109846</v>
      </c>
      <c r="O4902" s="2">
        <f t="shared" si="153"/>
        <v>1927.1228070175439</v>
      </c>
    </row>
    <row r="4903" spans="1:15" x14ac:dyDescent="0.25">
      <c r="A4903" s="109" t="s">
        <v>17698</v>
      </c>
      <c r="B4903" s="109" t="s">
        <v>8947</v>
      </c>
      <c r="C4903" s="109" t="s">
        <v>8946</v>
      </c>
      <c r="D4903" s="109" t="s">
        <v>19092</v>
      </c>
      <c r="E4903" s="109" t="s">
        <v>19093</v>
      </c>
      <c r="F4903" s="110">
        <v>4</v>
      </c>
      <c r="G4903" s="110">
        <v>0</v>
      </c>
      <c r="H4903" s="111">
        <v>6882</v>
      </c>
      <c r="I4903" s="111">
        <v>0</v>
      </c>
      <c r="J4903" s="112">
        <v>1720.5</v>
      </c>
      <c r="K4903" s="109" t="s">
        <v>17554</v>
      </c>
      <c r="L4903" s="111">
        <v>-113.8605</v>
      </c>
      <c r="M4903" s="111">
        <v>0</v>
      </c>
      <c r="N4903" s="2">
        <f t="shared" si="152"/>
        <v>6882</v>
      </c>
      <c r="O4903" s="2">
        <f t="shared" si="153"/>
        <v>1720.5</v>
      </c>
    </row>
    <row r="4904" spans="1:15" x14ac:dyDescent="0.25">
      <c r="A4904" s="109" t="s">
        <v>17698</v>
      </c>
      <c r="B4904" s="109" t="s">
        <v>8937</v>
      </c>
      <c r="C4904" s="109" t="s">
        <v>8936</v>
      </c>
      <c r="D4904" s="109" t="s">
        <v>4412</v>
      </c>
      <c r="E4904" s="109" t="s">
        <v>8939</v>
      </c>
      <c r="F4904" s="110">
        <v>146</v>
      </c>
      <c r="G4904" s="110">
        <v>0</v>
      </c>
      <c r="H4904" s="111">
        <v>450347</v>
      </c>
      <c r="I4904" s="111">
        <v>0</v>
      </c>
      <c r="J4904" s="112">
        <v>3084.57</v>
      </c>
      <c r="K4904" s="109" t="s">
        <v>17554</v>
      </c>
      <c r="L4904" s="111">
        <v>-7451.1756999999998</v>
      </c>
      <c r="M4904" s="111">
        <v>0</v>
      </c>
      <c r="N4904" s="2">
        <f t="shared" si="152"/>
        <v>450347</v>
      </c>
      <c r="O4904" s="2">
        <f t="shared" si="153"/>
        <v>3084.5684931506848</v>
      </c>
    </row>
    <row r="4905" spans="1:15" x14ac:dyDescent="0.25">
      <c r="A4905" s="109" t="s">
        <v>17698</v>
      </c>
      <c r="B4905" s="109" t="s">
        <v>8937</v>
      </c>
      <c r="C4905" s="109" t="s">
        <v>8936</v>
      </c>
      <c r="D4905" s="109" t="s">
        <v>4413</v>
      </c>
      <c r="E4905" s="109" t="s">
        <v>8938</v>
      </c>
      <c r="F4905" s="110">
        <v>204</v>
      </c>
      <c r="G4905" s="110">
        <v>0</v>
      </c>
      <c r="H4905" s="111">
        <v>589033</v>
      </c>
      <c r="I4905" s="111">
        <v>0</v>
      </c>
      <c r="J4905" s="112">
        <v>2887.42</v>
      </c>
      <c r="K4905" s="109" t="s">
        <v>17554</v>
      </c>
      <c r="L4905" s="111">
        <v>-9745.7793999999994</v>
      </c>
      <c r="M4905" s="111">
        <v>0</v>
      </c>
      <c r="N4905" s="2">
        <f t="shared" si="152"/>
        <v>589033</v>
      </c>
      <c r="O4905" s="2">
        <f t="shared" si="153"/>
        <v>2887.4166666666665</v>
      </c>
    </row>
    <row r="4906" spans="1:15" x14ac:dyDescent="0.25">
      <c r="A4906" s="109" t="s">
        <v>17698</v>
      </c>
      <c r="B4906" s="109" t="s">
        <v>8937</v>
      </c>
      <c r="C4906" s="109" t="s">
        <v>8936</v>
      </c>
      <c r="D4906" s="109" t="s">
        <v>4414</v>
      </c>
      <c r="E4906" s="109" t="s">
        <v>8935</v>
      </c>
      <c r="F4906" s="110">
        <v>107</v>
      </c>
      <c r="G4906" s="110">
        <v>0</v>
      </c>
      <c r="H4906" s="111">
        <v>316356</v>
      </c>
      <c r="I4906" s="111">
        <v>0</v>
      </c>
      <c r="J4906" s="112">
        <v>2956.6</v>
      </c>
      <c r="K4906" s="109" t="s">
        <v>17554</v>
      </c>
      <c r="L4906" s="111">
        <v>-5234.2280000000001</v>
      </c>
      <c r="M4906" s="111">
        <v>0</v>
      </c>
      <c r="N4906" s="2">
        <f t="shared" si="152"/>
        <v>316356</v>
      </c>
      <c r="O4906" s="2">
        <f t="shared" si="153"/>
        <v>2956.5981308411215</v>
      </c>
    </row>
    <row r="4907" spans="1:15" x14ac:dyDescent="0.25">
      <c r="A4907" s="109" t="s">
        <v>17698</v>
      </c>
      <c r="B4907" s="109" t="s">
        <v>8931</v>
      </c>
      <c r="C4907" s="109" t="s">
        <v>8930</v>
      </c>
      <c r="D4907" s="109" t="s">
        <v>4415</v>
      </c>
      <c r="E4907" s="109" t="s">
        <v>8934</v>
      </c>
      <c r="F4907" s="110">
        <v>84</v>
      </c>
      <c r="G4907" s="110">
        <v>0</v>
      </c>
      <c r="H4907" s="111">
        <v>269791</v>
      </c>
      <c r="I4907" s="111">
        <v>0</v>
      </c>
      <c r="J4907" s="112">
        <v>3211.8</v>
      </c>
      <c r="K4907" s="109" t="s">
        <v>17552</v>
      </c>
      <c r="L4907" s="111">
        <v>12847.202300000001</v>
      </c>
      <c r="M4907" s="111">
        <v>0</v>
      </c>
      <c r="N4907" s="2">
        <f t="shared" si="152"/>
        <v>269791</v>
      </c>
      <c r="O4907" s="2">
        <f t="shared" si="153"/>
        <v>3211.7976190476193</v>
      </c>
    </row>
    <row r="4908" spans="1:15" x14ac:dyDescent="0.25">
      <c r="A4908" s="109" t="s">
        <v>17698</v>
      </c>
      <c r="B4908" s="109" t="s">
        <v>8931</v>
      </c>
      <c r="C4908" s="109" t="s">
        <v>8930</v>
      </c>
      <c r="D4908" s="109" t="s">
        <v>4416</v>
      </c>
      <c r="E4908" s="109" t="s">
        <v>8934</v>
      </c>
      <c r="F4908" s="110">
        <v>76</v>
      </c>
      <c r="G4908" s="110">
        <v>0</v>
      </c>
      <c r="H4908" s="111">
        <v>276554</v>
      </c>
      <c r="I4908" s="111">
        <v>0</v>
      </c>
      <c r="J4908" s="112">
        <v>3638.87</v>
      </c>
      <c r="K4908" s="109" t="s">
        <v>17552</v>
      </c>
      <c r="L4908" s="111">
        <v>13169.24</v>
      </c>
      <c r="M4908" s="111">
        <v>0</v>
      </c>
      <c r="N4908" s="2">
        <f t="shared" si="152"/>
        <v>276554</v>
      </c>
      <c r="O4908" s="2">
        <f t="shared" si="153"/>
        <v>3638.8684210526317</v>
      </c>
    </row>
    <row r="4909" spans="1:15" x14ac:dyDescent="0.25">
      <c r="A4909" s="109" t="s">
        <v>17698</v>
      </c>
      <c r="B4909" s="109" t="s">
        <v>8931</v>
      </c>
      <c r="C4909" s="109" t="s">
        <v>8930</v>
      </c>
      <c r="D4909" s="109" t="s">
        <v>4417</v>
      </c>
      <c r="E4909" s="109" t="s">
        <v>8933</v>
      </c>
      <c r="F4909" s="110">
        <v>60</v>
      </c>
      <c r="G4909" s="110">
        <v>0</v>
      </c>
      <c r="H4909" s="111">
        <v>170575</v>
      </c>
      <c r="I4909" s="111">
        <v>0</v>
      </c>
      <c r="J4909" s="112">
        <v>2842.92</v>
      </c>
      <c r="K4909" s="109" t="s">
        <v>17552</v>
      </c>
      <c r="L4909" s="111">
        <v>8122.6280999999999</v>
      </c>
      <c r="M4909" s="111">
        <v>0</v>
      </c>
      <c r="N4909" s="2">
        <f t="shared" si="152"/>
        <v>170575</v>
      </c>
      <c r="O4909" s="2">
        <f t="shared" si="153"/>
        <v>2842.9166666666665</v>
      </c>
    </row>
    <row r="4910" spans="1:15" x14ac:dyDescent="0.25">
      <c r="A4910" s="109" t="s">
        <v>17698</v>
      </c>
      <c r="B4910" s="109" t="s">
        <v>8931</v>
      </c>
      <c r="C4910" s="109" t="s">
        <v>8930</v>
      </c>
      <c r="D4910" s="109" t="s">
        <v>4418</v>
      </c>
      <c r="E4910" s="109" t="s">
        <v>8932</v>
      </c>
      <c r="F4910" s="110">
        <v>40</v>
      </c>
      <c r="G4910" s="110">
        <v>0</v>
      </c>
      <c r="H4910" s="111">
        <v>54761</v>
      </c>
      <c r="I4910" s="111">
        <v>0</v>
      </c>
      <c r="J4910" s="112">
        <v>1369.02</v>
      </c>
      <c r="K4910" s="109" t="s">
        <v>17552</v>
      </c>
      <c r="L4910" s="111">
        <v>2607.6459</v>
      </c>
      <c r="M4910" s="111">
        <v>0</v>
      </c>
      <c r="N4910" s="2">
        <f t="shared" si="152"/>
        <v>54761</v>
      </c>
      <c r="O4910" s="2">
        <f t="shared" si="153"/>
        <v>1369.0250000000001</v>
      </c>
    </row>
    <row r="4911" spans="1:15" x14ac:dyDescent="0.25">
      <c r="A4911" s="109" t="s">
        <v>17698</v>
      </c>
      <c r="B4911" s="109" t="s">
        <v>8931</v>
      </c>
      <c r="C4911" s="109" t="s">
        <v>8930</v>
      </c>
      <c r="D4911" s="109" t="s">
        <v>4419</v>
      </c>
      <c r="E4911" s="109" t="s">
        <v>8929</v>
      </c>
      <c r="F4911" s="110">
        <v>19</v>
      </c>
      <c r="G4911" s="110">
        <v>0</v>
      </c>
      <c r="H4911" s="111">
        <v>42459</v>
      </c>
      <c r="I4911" s="111">
        <v>0</v>
      </c>
      <c r="J4911" s="112">
        <v>2234.6799999999998</v>
      </c>
      <c r="K4911" s="109" t="s">
        <v>17552</v>
      </c>
      <c r="L4911" s="111">
        <v>2021.8687</v>
      </c>
      <c r="M4911" s="111">
        <v>0</v>
      </c>
      <c r="N4911" s="2">
        <f t="shared" si="152"/>
        <v>42459</v>
      </c>
      <c r="O4911" s="2">
        <f t="shared" si="153"/>
        <v>2234.6842105263158</v>
      </c>
    </row>
    <row r="4912" spans="1:15" x14ac:dyDescent="0.25">
      <c r="A4912" s="109" t="s">
        <v>17698</v>
      </c>
      <c r="B4912" s="109" t="s">
        <v>8928</v>
      </c>
      <c r="C4912" s="109" t="s">
        <v>8927</v>
      </c>
      <c r="D4912" s="109" t="s">
        <v>4420</v>
      </c>
      <c r="E4912" s="109" t="s">
        <v>8926</v>
      </c>
      <c r="F4912" s="110">
        <v>190</v>
      </c>
      <c r="G4912" s="110">
        <v>0</v>
      </c>
      <c r="H4912" s="111">
        <v>665914</v>
      </c>
      <c r="I4912" s="111">
        <v>0</v>
      </c>
      <c r="J4912" s="112">
        <v>3504.81</v>
      </c>
      <c r="K4912" s="109" t="s">
        <v>17552</v>
      </c>
      <c r="L4912" s="111">
        <v>31710.198199999999</v>
      </c>
      <c r="M4912" s="111">
        <v>0</v>
      </c>
      <c r="N4912" s="2">
        <f t="shared" si="152"/>
        <v>665914</v>
      </c>
      <c r="O4912" s="2">
        <f t="shared" si="153"/>
        <v>3504.8105263157895</v>
      </c>
    </row>
    <row r="4913" spans="1:15" x14ac:dyDescent="0.25">
      <c r="A4913" s="109" t="s">
        <v>17698</v>
      </c>
      <c r="B4913" s="109" t="s">
        <v>8928</v>
      </c>
      <c r="C4913" s="109" t="s">
        <v>8927</v>
      </c>
      <c r="D4913" s="109" t="s">
        <v>4421</v>
      </c>
      <c r="E4913" s="109" t="s">
        <v>8926</v>
      </c>
      <c r="F4913" s="110">
        <v>112</v>
      </c>
      <c r="G4913" s="110">
        <v>0</v>
      </c>
      <c r="H4913" s="111">
        <v>318563</v>
      </c>
      <c r="I4913" s="111">
        <v>0</v>
      </c>
      <c r="J4913" s="112">
        <v>2844.31</v>
      </c>
      <c r="K4913" s="109" t="s">
        <v>17552</v>
      </c>
      <c r="L4913" s="111">
        <v>15169.6818</v>
      </c>
      <c r="M4913" s="111">
        <v>0</v>
      </c>
      <c r="N4913" s="2">
        <f t="shared" si="152"/>
        <v>318563</v>
      </c>
      <c r="O4913" s="2">
        <f t="shared" si="153"/>
        <v>2844.3125</v>
      </c>
    </row>
    <row r="4914" spans="1:15" x14ac:dyDescent="0.25">
      <c r="A4914" s="109" t="s">
        <v>17698</v>
      </c>
      <c r="B4914" s="109" t="s">
        <v>8925</v>
      </c>
      <c r="C4914" s="109" t="s">
        <v>8924</v>
      </c>
      <c r="D4914" s="109" t="s">
        <v>4422</v>
      </c>
      <c r="E4914" s="109" t="s">
        <v>18314</v>
      </c>
      <c r="F4914" s="110">
        <v>270</v>
      </c>
      <c r="G4914" s="110">
        <v>0</v>
      </c>
      <c r="H4914" s="111">
        <v>669369</v>
      </c>
      <c r="I4914" s="111">
        <v>0</v>
      </c>
      <c r="J4914" s="112">
        <v>2479.14</v>
      </c>
      <c r="K4914" s="109" t="s">
        <v>17554</v>
      </c>
      <c r="L4914" s="111">
        <v>-11074.9732</v>
      </c>
      <c r="M4914" s="111">
        <v>0</v>
      </c>
      <c r="N4914" s="2">
        <f t="shared" si="152"/>
        <v>669369</v>
      </c>
      <c r="O4914" s="2">
        <f t="shared" si="153"/>
        <v>2479.1444444444446</v>
      </c>
    </row>
    <row r="4915" spans="1:15" x14ac:dyDescent="0.25">
      <c r="A4915" s="109" t="s">
        <v>17698</v>
      </c>
      <c r="B4915" s="109" t="s">
        <v>8925</v>
      </c>
      <c r="C4915" s="109" t="s">
        <v>8924</v>
      </c>
      <c r="D4915" s="109" t="s">
        <v>4423</v>
      </c>
      <c r="E4915" s="109" t="s">
        <v>18315</v>
      </c>
      <c r="F4915" s="110">
        <v>149</v>
      </c>
      <c r="G4915" s="110">
        <v>0</v>
      </c>
      <c r="H4915" s="111">
        <v>469883</v>
      </c>
      <c r="I4915" s="111">
        <v>0</v>
      </c>
      <c r="J4915" s="112">
        <v>3153.58</v>
      </c>
      <c r="K4915" s="109" t="s">
        <v>17554</v>
      </c>
      <c r="L4915" s="111">
        <v>-7774.4009999999998</v>
      </c>
      <c r="M4915" s="111">
        <v>0</v>
      </c>
      <c r="N4915" s="2">
        <f t="shared" si="152"/>
        <v>469883</v>
      </c>
      <c r="O4915" s="2">
        <f t="shared" si="153"/>
        <v>3153.5771812080538</v>
      </c>
    </row>
    <row r="4916" spans="1:15" x14ac:dyDescent="0.25">
      <c r="A4916" s="109" t="s">
        <v>17698</v>
      </c>
      <c r="B4916" s="109" t="s">
        <v>8921</v>
      </c>
      <c r="C4916" s="109" t="s">
        <v>8920</v>
      </c>
      <c r="D4916" s="109" t="s">
        <v>4424</v>
      </c>
      <c r="E4916" s="109" t="s">
        <v>8923</v>
      </c>
      <c r="F4916" s="110">
        <v>100</v>
      </c>
      <c r="G4916" s="110">
        <v>0</v>
      </c>
      <c r="H4916" s="111">
        <v>295869</v>
      </c>
      <c r="I4916" s="111">
        <v>0</v>
      </c>
      <c r="J4916" s="112">
        <v>2958.69</v>
      </c>
      <c r="K4916" s="109" t="s">
        <v>17554</v>
      </c>
      <c r="L4916" s="111">
        <v>-4895.2682000000004</v>
      </c>
      <c r="M4916" s="111">
        <v>0</v>
      </c>
      <c r="N4916" s="2">
        <f t="shared" si="152"/>
        <v>295869</v>
      </c>
      <c r="O4916" s="2">
        <f t="shared" si="153"/>
        <v>2958.69</v>
      </c>
    </row>
    <row r="4917" spans="1:15" x14ac:dyDescent="0.25">
      <c r="A4917" s="109" t="s">
        <v>17698</v>
      </c>
      <c r="B4917" s="109" t="s">
        <v>8921</v>
      </c>
      <c r="C4917" s="109" t="s">
        <v>8920</v>
      </c>
      <c r="D4917" s="109" t="s">
        <v>4425</v>
      </c>
      <c r="E4917" s="109" t="s">
        <v>8922</v>
      </c>
      <c r="F4917" s="110">
        <v>99</v>
      </c>
      <c r="G4917" s="110">
        <v>0</v>
      </c>
      <c r="H4917" s="111">
        <v>198613</v>
      </c>
      <c r="I4917" s="111">
        <v>0</v>
      </c>
      <c r="J4917" s="112">
        <v>2006.19</v>
      </c>
      <c r="K4917" s="109" t="s">
        <v>17554</v>
      </c>
      <c r="L4917" s="111">
        <v>-3286.1296000000002</v>
      </c>
      <c r="M4917" s="111">
        <v>0</v>
      </c>
      <c r="N4917" s="2">
        <f t="shared" si="152"/>
        <v>198613</v>
      </c>
      <c r="O4917" s="2">
        <f t="shared" si="153"/>
        <v>2006.1919191919192</v>
      </c>
    </row>
    <row r="4918" spans="1:15" x14ac:dyDescent="0.25">
      <c r="A4918" s="109" t="s">
        <v>17698</v>
      </c>
      <c r="B4918" s="109" t="s">
        <v>8921</v>
      </c>
      <c r="C4918" s="109" t="s">
        <v>8920</v>
      </c>
      <c r="D4918" s="109" t="s">
        <v>4426</v>
      </c>
      <c r="E4918" s="109" t="s">
        <v>8919</v>
      </c>
      <c r="F4918" s="110">
        <v>100</v>
      </c>
      <c r="G4918" s="110">
        <v>0</v>
      </c>
      <c r="H4918" s="111">
        <v>199119</v>
      </c>
      <c r="I4918" s="111">
        <v>0</v>
      </c>
      <c r="J4918" s="112">
        <v>1991.19</v>
      </c>
      <c r="K4918" s="109" t="s">
        <v>17554</v>
      </c>
      <c r="L4918" s="111">
        <v>-3294.4989</v>
      </c>
      <c r="M4918" s="111">
        <v>0</v>
      </c>
      <c r="N4918" s="2">
        <f t="shared" si="152"/>
        <v>199119</v>
      </c>
      <c r="O4918" s="2">
        <f t="shared" si="153"/>
        <v>1991.19</v>
      </c>
    </row>
    <row r="4919" spans="1:15" x14ac:dyDescent="0.25">
      <c r="A4919" s="109" t="s">
        <v>17698</v>
      </c>
      <c r="B4919" s="109" t="s">
        <v>8907</v>
      </c>
      <c r="C4919" s="109" t="s">
        <v>8906</v>
      </c>
      <c r="D4919" s="109" t="s">
        <v>4429</v>
      </c>
      <c r="E4919" s="109" t="s">
        <v>8914</v>
      </c>
      <c r="F4919" s="110">
        <v>50</v>
      </c>
      <c r="G4919" s="110">
        <v>0</v>
      </c>
      <c r="H4919" s="111">
        <v>148152</v>
      </c>
      <c r="I4919" s="111">
        <v>0</v>
      </c>
      <c r="J4919" s="112">
        <v>2963.04</v>
      </c>
      <c r="K4919" s="109" t="s">
        <v>17552</v>
      </c>
      <c r="L4919" s="111">
        <v>7054.8622999999998</v>
      </c>
      <c r="M4919" s="111">
        <v>0</v>
      </c>
      <c r="N4919" s="2">
        <f t="shared" si="152"/>
        <v>148152</v>
      </c>
      <c r="O4919" s="2">
        <f t="shared" si="153"/>
        <v>2963.04</v>
      </c>
    </row>
    <row r="4920" spans="1:15" x14ac:dyDescent="0.25">
      <c r="A4920" s="109" t="s">
        <v>17698</v>
      </c>
      <c r="B4920" s="109" t="s">
        <v>8907</v>
      </c>
      <c r="C4920" s="109" t="s">
        <v>8906</v>
      </c>
      <c r="D4920" s="109" t="s">
        <v>4430</v>
      </c>
      <c r="E4920" s="109" t="s">
        <v>8913</v>
      </c>
      <c r="F4920" s="110">
        <v>48</v>
      </c>
      <c r="G4920" s="110">
        <v>0</v>
      </c>
      <c r="H4920" s="111">
        <v>149608</v>
      </c>
      <c r="I4920" s="111">
        <v>0</v>
      </c>
      <c r="J4920" s="112">
        <v>3116.83</v>
      </c>
      <c r="K4920" s="109" t="s">
        <v>17552</v>
      </c>
      <c r="L4920" s="111">
        <v>7124.2119000000002</v>
      </c>
      <c r="M4920" s="111">
        <v>0</v>
      </c>
      <c r="N4920" s="2">
        <f t="shared" si="152"/>
        <v>149608</v>
      </c>
      <c r="O4920" s="2">
        <f t="shared" si="153"/>
        <v>3116.8333333333335</v>
      </c>
    </row>
    <row r="4921" spans="1:15" x14ac:dyDescent="0.25">
      <c r="A4921" s="109" t="s">
        <v>17698</v>
      </c>
      <c r="B4921" s="109" t="s">
        <v>8907</v>
      </c>
      <c r="C4921" s="109" t="s">
        <v>8906</v>
      </c>
      <c r="D4921" s="109" t="s">
        <v>4431</v>
      </c>
      <c r="E4921" s="109" t="s">
        <v>8912</v>
      </c>
      <c r="F4921" s="110">
        <v>16</v>
      </c>
      <c r="G4921" s="110">
        <v>0</v>
      </c>
      <c r="H4921" s="111">
        <v>36470</v>
      </c>
      <c r="I4921" s="111">
        <v>0</v>
      </c>
      <c r="J4921" s="112">
        <v>2279.38</v>
      </c>
      <c r="K4921" s="109" t="s">
        <v>17552</v>
      </c>
      <c r="L4921" s="111">
        <v>1736.6469</v>
      </c>
      <c r="M4921" s="111">
        <v>0</v>
      </c>
      <c r="N4921" s="2">
        <f t="shared" si="152"/>
        <v>36470</v>
      </c>
      <c r="O4921" s="2">
        <f t="shared" si="153"/>
        <v>2279.375</v>
      </c>
    </row>
    <row r="4922" spans="1:15" x14ac:dyDescent="0.25">
      <c r="A4922" s="109" t="s">
        <v>17698</v>
      </c>
      <c r="B4922" s="109" t="s">
        <v>8907</v>
      </c>
      <c r="C4922" s="109" t="s">
        <v>8906</v>
      </c>
      <c r="D4922" s="109" t="s">
        <v>4433</v>
      </c>
      <c r="E4922" s="109" t="s">
        <v>8910</v>
      </c>
      <c r="F4922" s="110">
        <v>34</v>
      </c>
      <c r="G4922" s="110">
        <v>0</v>
      </c>
      <c r="H4922" s="111">
        <v>52929</v>
      </c>
      <c r="I4922" s="111">
        <v>0</v>
      </c>
      <c r="J4922" s="112">
        <v>1556.74</v>
      </c>
      <c r="K4922" s="109" t="s">
        <v>17552</v>
      </c>
      <c r="L4922" s="111">
        <v>2520.4090999999999</v>
      </c>
      <c r="M4922" s="111">
        <v>0</v>
      </c>
      <c r="N4922" s="2">
        <f t="shared" si="152"/>
        <v>52929</v>
      </c>
      <c r="O4922" s="2">
        <f t="shared" si="153"/>
        <v>1556.7352941176471</v>
      </c>
    </row>
    <row r="4923" spans="1:15" x14ac:dyDescent="0.25">
      <c r="A4923" s="109" t="s">
        <v>17698</v>
      </c>
      <c r="B4923" s="109" t="s">
        <v>8907</v>
      </c>
      <c r="C4923" s="109" t="s">
        <v>8906</v>
      </c>
      <c r="D4923" s="109" t="s">
        <v>4435</v>
      </c>
      <c r="E4923" s="109" t="s">
        <v>8908</v>
      </c>
      <c r="F4923" s="110">
        <v>25</v>
      </c>
      <c r="G4923" s="110">
        <v>0</v>
      </c>
      <c r="H4923" s="111">
        <v>53040</v>
      </c>
      <c r="I4923" s="111">
        <v>0</v>
      </c>
      <c r="J4923" s="112">
        <v>2121.6</v>
      </c>
      <c r="K4923" s="109" t="s">
        <v>17552</v>
      </c>
      <c r="L4923" s="111">
        <v>2525.7098999999998</v>
      </c>
      <c r="M4923" s="111">
        <v>0</v>
      </c>
      <c r="N4923" s="2">
        <f t="shared" si="152"/>
        <v>53040</v>
      </c>
      <c r="O4923" s="2">
        <f t="shared" si="153"/>
        <v>2121.6</v>
      </c>
    </row>
    <row r="4924" spans="1:15" x14ac:dyDescent="0.25">
      <c r="A4924" s="109" t="s">
        <v>17698</v>
      </c>
      <c r="B4924" s="109" t="s">
        <v>8907</v>
      </c>
      <c r="C4924" s="109" t="s">
        <v>8906</v>
      </c>
      <c r="D4924" s="109" t="s">
        <v>4436</v>
      </c>
      <c r="E4924" s="109" t="s">
        <v>8905</v>
      </c>
      <c r="F4924" s="110">
        <v>109</v>
      </c>
      <c r="G4924" s="110">
        <v>0</v>
      </c>
      <c r="H4924" s="111">
        <v>356781</v>
      </c>
      <c r="I4924" s="111">
        <v>0</v>
      </c>
      <c r="J4924" s="112">
        <v>3273.22</v>
      </c>
      <c r="K4924" s="109" t="s">
        <v>17552</v>
      </c>
      <c r="L4924" s="111">
        <v>16989.5556</v>
      </c>
      <c r="M4924" s="111">
        <v>0</v>
      </c>
      <c r="N4924" s="2">
        <f t="shared" si="152"/>
        <v>356781</v>
      </c>
      <c r="O4924" s="2">
        <f t="shared" si="153"/>
        <v>3273.2201834862385</v>
      </c>
    </row>
    <row r="4925" spans="1:15" x14ac:dyDescent="0.25">
      <c r="A4925" s="109" t="s">
        <v>17698</v>
      </c>
      <c r="B4925" s="109" t="s">
        <v>8901</v>
      </c>
      <c r="C4925" s="109" t="s">
        <v>8900</v>
      </c>
      <c r="D4925" s="109" t="s">
        <v>4437</v>
      </c>
      <c r="E4925" s="109" t="s">
        <v>8904</v>
      </c>
      <c r="F4925" s="110">
        <v>200</v>
      </c>
      <c r="G4925" s="110">
        <v>0</v>
      </c>
      <c r="H4925" s="111">
        <v>494151</v>
      </c>
      <c r="I4925" s="111">
        <v>0</v>
      </c>
      <c r="J4925" s="112">
        <v>2470.7600000000002</v>
      </c>
      <c r="K4925" s="109" t="s">
        <v>17554</v>
      </c>
      <c r="L4925" s="111">
        <v>-8175.9210000000003</v>
      </c>
      <c r="M4925" s="111">
        <v>0</v>
      </c>
      <c r="N4925" s="2">
        <f t="shared" si="152"/>
        <v>494151</v>
      </c>
      <c r="O4925" s="2">
        <f t="shared" si="153"/>
        <v>2470.7550000000001</v>
      </c>
    </row>
    <row r="4926" spans="1:15" x14ac:dyDescent="0.25">
      <c r="A4926" s="109" t="s">
        <v>17698</v>
      </c>
      <c r="B4926" s="109" t="s">
        <v>8901</v>
      </c>
      <c r="C4926" s="109" t="s">
        <v>8900</v>
      </c>
      <c r="D4926" s="109" t="s">
        <v>4438</v>
      </c>
      <c r="E4926" s="109" t="s">
        <v>8903</v>
      </c>
      <c r="F4926" s="110">
        <v>290</v>
      </c>
      <c r="G4926" s="110">
        <v>0</v>
      </c>
      <c r="H4926" s="111">
        <v>929145</v>
      </c>
      <c r="I4926" s="111">
        <v>0</v>
      </c>
      <c r="J4926" s="112">
        <v>3203.95</v>
      </c>
      <c r="K4926" s="109" t="s">
        <v>17554</v>
      </c>
      <c r="L4926" s="111">
        <v>-15373.0641</v>
      </c>
      <c r="M4926" s="111">
        <v>0</v>
      </c>
      <c r="N4926" s="2">
        <f t="shared" si="152"/>
        <v>929145</v>
      </c>
      <c r="O4926" s="2">
        <f t="shared" si="153"/>
        <v>3203.9482758620688</v>
      </c>
    </row>
    <row r="4927" spans="1:15" x14ac:dyDescent="0.25">
      <c r="A4927" s="109" t="s">
        <v>17698</v>
      </c>
      <c r="B4927" s="109" t="s">
        <v>8901</v>
      </c>
      <c r="C4927" s="109" t="s">
        <v>8900</v>
      </c>
      <c r="D4927" s="109" t="s">
        <v>4439</v>
      </c>
      <c r="E4927" s="109" t="s">
        <v>8902</v>
      </c>
      <c r="F4927" s="110">
        <v>190</v>
      </c>
      <c r="G4927" s="110">
        <v>0</v>
      </c>
      <c r="H4927" s="111">
        <v>463542</v>
      </c>
      <c r="I4927" s="111">
        <v>0</v>
      </c>
      <c r="J4927" s="112">
        <v>2439.69</v>
      </c>
      <c r="K4927" s="109" t="s">
        <v>17554</v>
      </c>
      <c r="L4927" s="111">
        <v>-7669.4839000000002</v>
      </c>
      <c r="M4927" s="111">
        <v>0</v>
      </c>
      <c r="N4927" s="2">
        <f t="shared" si="152"/>
        <v>463542</v>
      </c>
      <c r="O4927" s="2">
        <f t="shared" si="153"/>
        <v>2439.6947368421052</v>
      </c>
    </row>
    <row r="4928" spans="1:15" x14ac:dyDescent="0.25">
      <c r="A4928" s="109" t="s">
        <v>17698</v>
      </c>
      <c r="B4928" s="109" t="s">
        <v>8901</v>
      </c>
      <c r="C4928" s="109" t="s">
        <v>8900</v>
      </c>
      <c r="D4928" s="109" t="s">
        <v>4440</v>
      </c>
      <c r="E4928" s="109" t="s">
        <v>8899</v>
      </c>
      <c r="F4928" s="110">
        <v>181</v>
      </c>
      <c r="G4928" s="110">
        <v>0</v>
      </c>
      <c r="H4928" s="111">
        <v>460227</v>
      </c>
      <c r="I4928" s="111">
        <v>0</v>
      </c>
      <c r="J4928" s="112">
        <v>2542.69</v>
      </c>
      <c r="K4928" s="109" t="s">
        <v>17554</v>
      </c>
      <c r="L4928" s="111">
        <v>-7614.6404000000002</v>
      </c>
      <c r="M4928" s="111">
        <v>0</v>
      </c>
      <c r="N4928" s="2">
        <f t="shared" si="152"/>
        <v>460227</v>
      </c>
      <c r="O4928" s="2">
        <f t="shared" si="153"/>
        <v>2542.6906077348067</v>
      </c>
    </row>
    <row r="4929" spans="1:15" x14ac:dyDescent="0.25">
      <c r="A4929" s="109" t="s">
        <v>17698</v>
      </c>
      <c r="B4929" s="109" t="s">
        <v>8893</v>
      </c>
      <c r="C4929" s="109" t="s">
        <v>8892</v>
      </c>
      <c r="D4929" s="109" t="s">
        <v>4442</v>
      </c>
      <c r="E4929" s="109" t="s">
        <v>8895</v>
      </c>
      <c r="F4929" s="110">
        <v>118</v>
      </c>
      <c r="G4929" s="110">
        <v>0</v>
      </c>
      <c r="H4929" s="111">
        <v>297389</v>
      </c>
      <c r="I4929" s="111">
        <v>0</v>
      </c>
      <c r="J4929" s="112">
        <v>2520.25</v>
      </c>
      <c r="K4929" s="109" t="s">
        <v>17552</v>
      </c>
      <c r="L4929" s="111">
        <v>14161.3627</v>
      </c>
      <c r="M4929" s="111">
        <v>0</v>
      </c>
      <c r="N4929" s="2">
        <f t="shared" si="152"/>
        <v>297389</v>
      </c>
      <c r="O4929" s="2">
        <f t="shared" si="153"/>
        <v>2520.2457627118642</v>
      </c>
    </row>
    <row r="4930" spans="1:15" x14ac:dyDescent="0.25">
      <c r="A4930" s="109" t="s">
        <v>17698</v>
      </c>
      <c r="B4930" s="109" t="s">
        <v>8893</v>
      </c>
      <c r="C4930" s="109" t="s">
        <v>8892</v>
      </c>
      <c r="D4930" s="109" t="s">
        <v>4443</v>
      </c>
      <c r="E4930" s="109" t="s">
        <v>8894</v>
      </c>
      <c r="F4930" s="110">
        <v>142</v>
      </c>
      <c r="G4930" s="110">
        <v>0</v>
      </c>
      <c r="H4930" s="111">
        <v>352203</v>
      </c>
      <c r="I4930" s="111">
        <v>0</v>
      </c>
      <c r="J4930" s="112">
        <v>2480.3000000000002</v>
      </c>
      <c r="K4930" s="109" t="s">
        <v>17552</v>
      </c>
      <c r="L4930" s="111">
        <v>16771.553800000002</v>
      </c>
      <c r="M4930" s="111">
        <v>0</v>
      </c>
      <c r="N4930" s="2">
        <f t="shared" si="152"/>
        <v>352203</v>
      </c>
      <c r="O4930" s="2">
        <f t="shared" si="153"/>
        <v>2480.3028169014083</v>
      </c>
    </row>
    <row r="4931" spans="1:15" x14ac:dyDescent="0.25">
      <c r="A4931" s="109" t="s">
        <v>17698</v>
      </c>
      <c r="B4931" s="109" t="s">
        <v>8893</v>
      </c>
      <c r="C4931" s="109" t="s">
        <v>8892</v>
      </c>
      <c r="D4931" s="109" t="s">
        <v>4444</v>
      </c>
      <c r="E4931" s="109" t="s">
        <v>8891</v>
      </c>
      <c r="F4931" s="110">
        <v>198</v>
      </c>
      <c r="G4931" s="110">
        <v>0</v>
      </c>
      <c r="H4931" s="111">
        <v>557181</v>
      </c>
      <c r="I4931" s="111">
        <v>0</v>
      </c>
      <c r="J4931" s="112">
        <v>2814.05</v>
      </c>
      <c r="K4931" s="109" t="s">
        <v>17552</v>
      </c>
      <c r="L4931" s="111">
        <v>26532.4306</v>
      </c>
      <c r="M4931" s="111">
        <v>0</v>
      </c>
      <c r="N4931" s="2">
        <f t="shared" si="152"/>
        <v>557181</v>
      </c>
      <c r="O4931" s="2">
        <f t="shared" si="153"/>
        <v>2814.0454545454545</v>
      </c>
    </row>
    <row r="4932" spans="1:15" x14ac:dyDescent="0.25">
      <c r="A4932" s="109" t="s">
        <v>17698</v>
      </c>
      <c r="B4932" s="109" t="s">
        <v>8885</v>
      </c>
      <c r="C4932" s="109" t="s">
        <v>8884</v>
      </c>
      <c r="D4932" s="109" t="s">
        <v>4445</v>
      </c>
      <c r="E4932" s="109" t="s">
        <v>8890</v>
      </c>
      <c r="F4932" s="110">
        <v>224</v>
      </c>
      <c r="G4932" s="110">
        <v>0</v>
      </c>
      <c r="H4932" s="111">
        <v>523486</v>
      </c>
      <c r="I4932" s="111">
        <v>0</v>
      </c>
      <c r="J4932" s="112">
        <v>2336.9899999999998</v>
      </c>
      <c r="K4932" s="109" t="s">
        <v>17554</v>
      </c>
      <c r="L4932" s="111">
        <v>-8661.2904999999992</v>
      </c>
      <c r="M4932" s="111">
        <v>0</v>
      </c>
      <c r="N4932" s="2">
        <f t="shared" ref="N4932:N4995" si="154">H4932-I4932</f>
        <v>523486</v>
      </c>
      <c r="O4932" s="2">
        <f t="shared" ref="O4932:O4995" si="155">IF(F4932&gt;0,N4932/F4932,"No Standing Units")</f>
        <v>2336.9910714285716</v>
      </c>
    </row>
    <row r="4933" spans="1:15" x14ac:dyDescent="0.25">
      <c r="A4933" s="109" t="s">
        <v>17698</v>
      </c>
      <c r="B4933" s="109" t="s">
        <v>8885</v>
      </c>
      <c r="C4933" s="109" t="s">
        <v>8884</v>
      </c>
      <c r="D4933" s="109" t="s">
        <v>4446</v>
      </c>
      <c r="E4933" s="109" t="s">
        <v>8889</v>
      </c>
      <c r="F4933" s="110">
        <v>120</v>
      </c>
      <c r="G4933" s="110">
        <v>0</v>
      </c>
      <c r="H4933" s="111">
        <v>278115</v>
      </c>
      <c r="I4933" s="111">
        <v>0</v>
      </c>
      <c r="J4933" s="112">
        <v>2317.62</v>
      </c>
      <c r="K4933" s="109" t="s">
        <v>17554</v>
      </c>
      <c r="L4933" s="111">
        <v>-4601.5281999999997</v>
      </c>
      <c r="M4933" s="111">
        <v>0</v>
      </c>
      <c r="N4933" s="2">
        <f t="shared" si="154"/>
        <v>278115</v>
      </c>
      <c r="O4933" s="2">
        <f t="shared" si="155"/>
        <v>2317.625</v>
      </c>
    </row>
    <row r="4934" spans="1:15" x14ac:dyDescent="0.25">
      <c r="A4934" s="109" t="s">
        <v>17698</v>
      </c>
      <c r="B4934" s="109" t="s">
        <v>8885</v>
      </c>
      <c r="C4934" s="109" t="s">
        <v>8884</v>
      </c>
      <c r="D4934" s="109" t="s">
        <v>4447</v>
      </c>
      <c r="E4934" s="109" t="s">
        <v>8888</v>
      </c>
      <c r="F4934" s="110">
        <v>13</v>
      </c>
      <c r="G4934" s="110">
        <v>0</v>
      </c>
      <c r="H4934" s="111">
        <v>46106</v>
      </c>
      <c r="I4934" s="111">
        <v>0</v>
      </c>
      <c r="J4934" s="112">
        <v>3546.62</v>
      </c>
      <c r="K4934" s="109" t="s">
        <v>17554</v>
      </c>
      <c r="L4934" s="111">
        <v>-762.83600000000001</v>
      </c>
      <c r="M4934" s="111">
        <v>0</v>
      </c>
      <c r="N4934" s="2">
        <f t="shared" si="154"/>
        <v>46106</v>
      </c>
      <c r="O4934" s="2">
        <f t="shared" si="155"/>
        <v>3546.6153846153848</v>
      </c>
    </row>
    <row r="4935" spans="1:15" x14ac:dyDescent="0.25">
      <c r="A4935" s="109" t="s">
        <v>17698</v>
      </c>
      <c r="B4935" s="109" t="s">
        <v>8885</v>
      </c>
      <c r="C4935" s="109" t="s">
        <v>8884</v>
      </c>
      <c r="D4935" s="109" t="s">
        <v>4448</v>
      </c>
      <c r="E4935" s="109" t="s">
        <v>8887</v>
      </c>
      <c r="F4935" s="110">
        <v>61</v>
      </c>
      <c r="G4935" s="110">
        <v>0</v>
      </c>
      <c r="H4935" s="111">
        <v>202870</v>
      </c>
      <c r="I4935" s="111">
        <v>0</v>
      </c>
      <c r="J4935" s="112">
        <v>3325.74</v>
      </c>
      <c r="K4935" s="109" t="s">
        <v>17554</v>
      </c>
      <c r="L4935" s="111">
        <v>-3356.5578999999998</v>
      </c>
      <c r="M4935" s="111">
        <v>0</v>
      </c>
      <c r="N4935" s="2">
        <f t="shared" si="154"/>
        <v>202870</v>
      </c>
      <c r="O4935" s="2">
        <f t="shared" si="155"/>
        <v>3325.7377049180327</v>
      </c>
    </row>
    <row r="4936" spans="1:15" x14ac:dyDescent="0.25">
      <c r="A4936" s="109" t="s">
        <v>17698</v>
      </c>
      <c r="B4936" s="109" t="s">
        <v>8885</v>
      </c>
      <c r="C4936" s="109" t="s">
        <v>8884</v>
      </c>
      <c r="D4936" s="109" t="s">
        <v>4449</v>
      </c>
      <c r="E4936" s="109" t="s">
        <v>8886</v>
      </c>
      <c r="F4936" s="110">
        <v>130</v>
      </c>
      <c r="G4936" s="110">
        <v>0</v>
      </c>
      <c r="H4936" s="111">
        <v>335339</v>
      </c>
      <c r="I4936" s="111">
        <v>0</v>
      </c>
      <c r="J4936" s="112">
        <v>2579.5300000000002</v>
      </c>
      <c r="K4936" s="109" t="s">
        <v>17554</v>
      </c>
      <c r="L4936" s="111">
        <v>-5548.3218999999999</v>
      </c>
      <c r="M4936" s="111">
        <v>0</v>
      </c>
      <c r="N4936" s="2">
        <f t="shared" si="154"/>
        <v>335339</v>
      </c>
      <c r="O4936" s="2">
        <f t="shared" si="155"/>
        <v>2579.5307692307692</v>
      </c>
    </row>
    <row r="4937" spans="1:15" x14ac:dyDescent="0.25">
      <c r="A4937" s="109" t="s">
        <v>17698</v>
      </c>
      <c r="B4937" s="109" t="s">
        <v>8885</v>
      </c>
      <c r="C4937" s="109" t="s">
        <v>8884</v>
      </c>
      <c r="D4937" s="109" t="s">
        <v>4450</v>
      </c>
      <c r="E4937" s="109" t="s">
        <v>8883</v>
      </c>
      <c r="F4937" s="110">
        <v>100</v>
      </c>
      <c r="G4937" s="110">
        <v>0</v>
      </c>
      <c r="H4937" s="111">
        <v>109345</v>
      </c>
      <c r="I4937" s="111">
        <v>0</v>
      </c>
      <c r="J4937" s="112">
        <v>1093.45</v>
      </c>
      <c r="K4937" s="109" t="s">
        <v>17554</v>
      </c>
      <c r="L4937" s="111">
        <v>-1809.1513</v>
      </c>
      <c r="M4937" s="111">
        <v>0</v>
      </c>
      <c r="N4937" s="2">
        <f t="shared" si="154"/>
        <v>109345</v>
      </c>
      <c r="O4937" s="2">
        <f t="shared" si="155"/>
        <v>1093.45</v>
      </c>
    </row>
    <row r="4938" spans="1:15" x14ac:dyDescent="0.25">
      <c r="A4938" s="109" t="s">
        <v>17698</v>
      </c>
      <c r="B4938" s="109" t="s">
        <v>8881</v>
      </c>
      <c r="C4938" s="109" t="s">
        <v>8880</v>
      </c>
      <c r="D4938" s="109" t="s">
        <v>4451</v>
      </c>
      <c r="E4938" s="109" t="s">
        <v>8882</v>
      </c>
      <c r="F4938" s="110">
        <v>138</v>
      </c>
      <c r="G4938" s="110">
        <v>0</v>
      </c>
      <c r="H4938" s="111">
        <v>381962</v>
      </c>
      <c r="I4938" s="111">
        <v>0</v>
      </c>
      <c r="J4938" s="112">
        <v>2767.84</v>
      </c>
      <c r="K4938" s="109" t="s">
        <v>17552</v>
      </c>
      <c r="L4938" s="111">
        <v>18188.663</v>
      </c>
      <c r="M4938" s="111">
        <v>0</v>
      </c>
      <c r="N4938" s="2">
        <f t="shared" si="154"/>
        <v>381962</v>
      </c>
      <c r="O4938" s="2">
        <f t="shared" si="155"/>
        <v>2767.840579710145</v>
      </c>
    </row>
    <row r="4939" spans="1:15" x14ac:dyDescent="0.25">
      <c r="A4939" s="109" t="s">
        <v>17698</v>
      </c>
      <c r="B4939" s="109" t="s">
        <v>8881</v>
      </c>
      <c r="C4939" s="109" t="s">
        <v>8880</v>
      </c>
      <c r="D4939" s="109" t="s">
        <v>4452</v>
      </c>
      <c r="E4939" s="109" t="s">
        <v>8882</v>
      </c>
      <c r="F4939" s="110">
        <v>135</v>
      </c>
      <c r="G4939" s="110">
        <v>0</v>
      </c>
      <c r="H4939" s="111">
        <v>500856</v>
      </c>
      <c r="I4939" s="111">
        <v>0</v>
      </c>
      <c r="J4939" s="112">
        <v>3710.04</v>
      </c>
      <c r="K4939" s="109" t="s">
        <v>17552</v>
      </c>
      <c r="L4939" s="111">
        <v>23850.281900000002</v>
      </c>
      <c r="M4939" s="111">
        <v>0</v>
      </c>
      <c r="N4939" s="2">
        <f t="shared" si="154"/>
        <v>500856</v>
      </c>
      <c r="O4939" s="2">
        <f t="shared" si="155"/>
        <v>3710.0444444444443</v>
      </c>
    </row>
    <row r="4940" spans="1:15" x14ac:dyDescent="0.25">
      <c r="A4940" s="109" t="s">
        <v>17698</v>
      </c>
      <c r="B4940" s="109" t="s">
        <v>8881</v>
      </c>
      <c r="C4940" s="109" t="s">
        <v>8880</v>
      </c>
      <c r="D4940" s="109" t="s">
        <v>4453</v>
      </c>
      <c r="E4940" s="109" t="s">
        <v>8879</v>
      </c>
      <c r="F4940" s="110">
        <v>130</v>
      </c>
      <c r="G4940" s="110">
        <v>0</v>
      </c>
      <c r="H4940" s="111">
        <v>472844</v>
      </c>
      <c r="I4940" s="111">
        <v>0</v>
      </c>
      <c r="J4940" s="112">
        <v>3637.26</v>
      </c>
      <c r="K4940" s="109" t="s">
        <v>17552</v>
      </c>
      <c r="L4940" s="111">
        <v>22516.3737</v>
      </c>
      <c r="M4940" s="111">
        <v>0</v>
      </c>
      <c r="N4940" s="2">
        <f t="shared" si="154"/>
        <v>472844</v>
      </c>
      <c r="O4940" s="2">
        <f t="shared" si="155"/>
        <v>3637.2615384615383</v>
      </c>
    </row>
    <row r="4941" spans="1:15" x14ac:dyDescent="0.25">
      <c r="A4941" s="109" t="s">
        <v>17698</v>
      </c>
      <c r="B4941" s="109" t="s">
        <v>8877</v>
      </c>
      <c r="C4941" s="109" t="s">
        <v>8876</v>
      </c>
      <c r="D4941" s="109" t="s">
        <v>4454</v>
      </c>
      <c r="E4941" s="109" t="s">
        <v>8878</v>
      </c>
      <c r="F4941" s="110">
        <v>128</v>
      </c>
      <c r="G4941" s="110">
        <v>0</v>
      </c>
      <c r="H4941" s="111">
        <v>399421</v>
      </c>
      <c r="I4941" s="111">
        <v>0</v>
      </c>
      <c r="J4941" s="112">
        <v>3120.48</v>
      </c>
      <c r="K4941" s="109" t="s">
        <v>17554</v>
      </c>
      <c r="L4941" s="111">
        <v>-6608.5844999999999</v>
      </c>
      <c r="M4941" s="111">
        <v>0</v>
      </c>
      <c r="N4941" s="2">
        <f t="shared" si="154"/>
        <v>399421</v>
      </c>
      <c r="O4941" s="2">
        <f t="shared" si="155"/>
        <v>3120.4765625</v>
      </c>
    </row>
    <row r="4942" spans="1:15" x14ac:dyDescent="0.25">
      <c r="A4942" s="109" t="s">
        <v>17698</v>
      </c>
      <c r="B4942" s="109" t="s">
        <v>8877</v>
      </c>
      <c r="C4942" s="109" t="s">
        <v>8876</v>
      </c>
      <c r="D4942" s="109" t="s">
        <v>4455</v>
      </c>
      <c r="E4942" s="109" t="s">
        <v>8875</v>
      </c>
      <c r="F4942" s="110">
        <v>179</v>
      </c>
      <c r="G4942" s="110">
        <v>0</v>
      </c>
      <c r="H4942" s="111">
        <v>459340</v>
      </c>
      <c r="I4942" s="111">
        <v>0</v>
      </c>
      <c r="J4942" s="112">
        <v>2566.15</v>
      </c>
      <c r="K4942" s="109" t="s">
        <v>17554</v>
      </c>
      <c r="L4942" s="111">
        <v>-7599.9691000000003</v>
      </c>
      <c r="M4942" s="111">
        <v>0</v>
      </c>
      <c r="N4942" s="2">
        <f t="shared" si="154"/>
        <v>459340</v>
      </c>
      <c r="O4942" s="2">
        <f t="shared" si="155"/>
        <v>2566.1452513966478</v>
      </c>
    </row>
    <row r="4943" spans="1:15" x14ac:dyDescent="0.25">
      <c r="A4943" s="109" t="s">
        <v>17698</v>
      </c>
      <c r="B4943" s="109" t="s">
        <v>8870</v>
      </c>
      <c r="C4943" s="109" t="s">
        <v>8869</v>
      </c>
      <c r="D4943" s="109" t="s">
        <v>4458</v>
      </c>
      <c r="E4943" s="109" t="s">
        <v>8868</v>
      </c>
      <c r="F4943" s="110">
        <v>202</v>
      </c>
      <c r="G4943" s="110">
        <v>0</v>
      </c>
      <c r="H4943" s="111">
        <v>552129</v>
      </c>
      <c r="I4943" s="111">
        <v>0</v>
      </c>
      <c r="J4943" s="112">
        <v>2733.31</v>
      </c>
      <c r="K4943" s="109" t="s">
        <v>17554</v>
      </c>
      <c r="L4943" s="111">
        <v>-9135.1947</v>
      </c>
      <c r="M4943" s="111">
        <v>0</v>
      </c>
      <c r="N4943" s="2">
        <f t="shared" si="154"/>
        <v>552129</v>
      </c>
      <c r="O4943" s="2">
        <f t="shared" si="155"/>
        <v>2733.3118811881186</v>
      </c>
    </row>
    <row r="4944" spans="1:15" x14ac:dyDescent="0.25">
      <c r="A4944" s="109" t="s">
        <v>17698</v>
      </c>
      <c r="B4944" s="109" t="s">
        <v>8862</v>
      </c>
      <c r="C4944" s="109" t="s">
        <v>8861</v>
      </c>
      <c r="D4944" s="109" t="s">
        <v>4461</v>
      </c>
      <c r="E4944" s="109" t="s">
        <v>8864</v>
      </c>
      <c r="F4944" s="110">
        <v>431</v>
      </c>
      <c r="G4944" s="110">
        <v>0</v>
      </c>
      <c r="H4944" s="111">
        <v>1278353</v>
      </c>
      <c r="I4944" s="111">
        <v>0</v>
      </c>
      <c r="J4944" s="112">
        <v>2966.02</v>
      </c>
      <c r="K4944" s="109" t="s">
        <v>17552</v>
      </c>
      <c r="L4944" s="111">
        <v>60873.9755</v>
      </c>
      <c r="M4944" s="111">
        <v>0</v>
      </c>
      <c r="N4944" s="2">
        <f t="shared" si="154"/>
        <v>1278353</v>
      </c>
      <c r="O4944" s="2">
        <f t="shared" si="155"/>
        <v>2966.0162412993041</v>
      </c>
    </row>
    <row r="4945" spans="1:15" x14ac:dyDescent="0.25">
      <c r="A4945" s="109" t="s">
        <v>17698</v>
      </c>
      <c r="B4945" s="109" t="s">
        <v>8862</v>
      </c>
      <c r="C4945" s="109" t="s">
        <v>8861</v>
      </c>
      <c r="D4945" s="109" t="s">
        <v>4462</v>
      </c>
      <c r="E4945" s="109" t="s">
        <v>8863</v>
      </c>
      <c r="F4945" s="110">
        <v>437</v>
      </c>
      <c r="G4945" s="110">
        <v>0</v>
      </c>
      <c r="H4945" s="111">
        <v>1105738</v>
      </c>
      <c r="I4945" s="111">
        <v>0</v>
      </c>
      <c r="J4945" s="112">
        <v>2530.29</v>
      </c>
      <c r="K4945" s="109" t="s">
        <v>17552</v>
      </c>
      <c r="L4945" s="111">
        <v>52654.212500000001</v>
      </c>
      <c r="M4945" s="111">
        <v>0</v>
      </c>
      <c r="N4945" s="2">
        <f t="shared" si="154"/>
        <v>1105738</v>
      </c>
      <c r="O4945" s="2">
        <f t="shared" si="155"/>
        <v>2530.2929061784898</v>
      </c>
    </row>
    <row r="4946" spans="1:15" x14ac:dyDescent="0.25">
      <c r="A4946" s="109" t="s">
        <v>17698</v>
      </c>
      <c r="B4946" s="109" t="s">
        <v>8862</v>
      </c>
      <c r="C4946" s="109" t="s">
        <v>8861</v>
      </c>
      <c r="D4946" s="109" t="s">
        <v>4463</v>
      </c>
      <c r="E4946" s="109" t="s">
        <v>8860</v>
      </c>
      <c r="F4946" s="110">
        <v>484</v>
      </c>
      <c r="G4946" s="110">
        <v>0</v>
      </c>
      <c r="H4946" s="111">
        <v>1365532</v>
      </c>
      <c r="I4946" s="111">
        <v>0</v>
      </c>
      <c r="J4946" s="112">
        <v>2821.35</v>
      </c>
      <c r="K4946" s="109" t="s">
        <v>17552</v>
      </c>
      <c r="L4946" s="111">
        <v>65025.330199999997</v>
      </c>
      <c r="M4946" s="111">
        <v>0</v>
      </c>
      <c r="N4946" s="2">
        <f t="shared" si="154"/>
        <v>1365532</v>
      </c>
      <c r="O4946" s="2">
        <f t="shared" si="155"/>
        <v>2821.3471074380163</v>
      </c>
    </row>
    <row r="4947" spans="1:15" x14ac:dyDescent="0.25">
      <c r="A4947" s="109" t="s">
        <v>17698</v>
      </c>
      <c r="B4947" s="109" t="s">
        <v>8852</v>
      </c>
      <c r="C4947" s="109" t="s">
        <v>8851</v>
      </c>
      <c r="D4947" s="109" t="s">
        <v>4467</v>
      </c>
      <c r="E4947" s="109" t="s">
        <v>8850</v>
      </c>
      <c r="F4947" s="110">
        <v>200</v>
      </c>
      <c r="G4947" s="110">
        <v>0</v>
      </c>
      <c r="H4947" s="111">
        <v>644176</v>
      </c>
      <c r="I4947" s="111">
        <v>0</v>
      </c>
      <c r="J4947" s="112">
        <v>3220.88</v>
      </c>
      <c r="K4947" s="109" t="s">
        <v>17552</v>
      </c>
      <c r="L4947" s="111">
        <v>30675.028200000001</v>
      </c>
      <c r="M4947" s="111">
        <v>0</v>
      </c>
      <c r="N4947" s="2">
        <f t="shared" si="154"/>
        <v>644176</v>
      </c>
      <c r="O4947" s="2">
        <f t="shared" si="155"/>
        <v>3220.88</v>
      </c>
    </row>
    <row r="4948" spans="1:15" x14ac:dyDescent="0.25">
      <c r="A4948" s="109" t="s">
        <v>17698</v>
      </c>
      <c r="B4948" s="109" t="s">
        <v>8841</v>
      </c>
      <c r="C4948" s="109" t="s">
        <v>8840</v>
      </c>
      <c r="D4948" s="109" t="s">
        <v>4471</v>
      </c>
      <c r="E4948" s="109" t="s">
        <v>8843</v>
      </c>
      <c r="F4948" s="110">
        <v>70</v>
      </c>
      <c r="G4948" s="110">
        <v>0</v>
      </c>
      <c r="H4948" s="111">
        <v>194911</v>
      </c>
      <c r="I4948" s="111">
        <v>0</v>
      </c>
      <c r="J4948" s="112">
        <v>2784.44</v>
      </c>
      <c r="K4948" s="109" t="s">
        <v>17552</v>
      </c>
      <c r="L4948" s="111">
        <v>9281.4874999999993</v>
      </c>
      <c r="M4948" s="111">
        <v>0</v>
      </c>
      <c r="N4948" s="2">
        <f t="shared" si="154"/>
        <v>194911</v>
      </c>
      <c r="O4948" s="2">
        <f t="shared" si="155"/>
        <v>2784.4428571428571</v>
      </c>
    </row>
    <row r="4949" spans="1:15" x14ac:dyDescent="0.25">
      <c r="A4949" s="109" t="s">
        <v>17698</v>
      </c>
      <c r="B4949" s="109" t="s">
        <v>8841</v>
      </c>
      <c r="C4949" s="109" t="s">
        <v>8840</v>
      </c>
      <c r="D4949" s="109" t="s">
        <v>4472</v>
      </c>
      <c r="E4949" s="109" t="s">
        <v>8842</v>
      </c>
      <c r="F4949" s="110">
        <v>130</v>
      </c>
      <c r="G4949" s="110">
        <v>0</v>
      </c>
      <c r="H4949" s="111">
        <v>335996</v>
      </c>
      <c r="I4949" s="111">
        <v>0</v>
      </c>
      <c r="J4949" s="112">
        <v>2584.58</v>
      </c>
      <c r="K4949" s="109" t="s">
        <v>17552</v>
      </c>
      <c r="L4949" s="111">
        <v>15999.7953</v>
      </c>
      <c r="M4949" s="111">
        <v>0</v>
      </c>
      <c r="N4949" s="2">
        <f t="shared" si="154"/>
        <v>335996</v>
      </c>
      <c r="O4949" s="2">
        <f t="shared" si="155"/>
        <v>2584.5846153846155</v>
      </c>
    </row>
    <row r="4950" spans="1:15" x14ac:dyDescent="0.25">
      <c r="A4950" s="109" t="s">
        <v>17698</v>
      </c>
      <c r="B4950" s="109" t="s">
        <v>8841</v>
      </c>
      <c r="C4950" s="109" t="s">
        <v>8840</v>
      </c>
      <c r="D4950" s="109" t="s">
        <v>4473</v>
      </c>
      <c r="E4950" s="109" t="s">
        <v>8839</v>
      </c>
      <c r="F4950" s="110">
        <v>200</v>
      </c>
      <c r="G4950" s="110">
        <v>0</v>
      </c>
      <c r="H4950" s="111">
        <v>513096</v>
      </c>
      <c r="I4950" s="111">
        <v>0</v>
      </c>
      <c r="J4950" s="112">
        <v>2565.48</v>
      </c>
      <c r="K4950" s="109" t="s">
        <v>17552</v>
      </c>
      <c r="L4950" s="111">
        <v>24433.141199999998</v>
      </c>
      <c r="M4950" s="111">
        <v>0</v>
      </c>
      <c r="N4950" s="2">
        <f t="shared" si="154"/>
        <v>513096</v>
      </c>
      <c r="O4950" s="2">
        <f t="shared" si="155"/>
        <v>2565.48</v>
      </c>
    </row>
    <row r="4951" spans="1:15" x14ac:dyDescent="0.25">
      <c r="A4951" s="109" t="s">
        <v>17698</v>
      </c>
      <c r="B4951" s="109" t="s">
        <v>8835</v>
      </c>
      <c r="C4951" s="109" t="s">
        <v>8834</v>
      </c>
      <c r="D4951" s="109" t="s">
        <v>4475</v>
      </c>
      <c r="E4951" s="109" t="s">
        <v>8833</v>
      </c>
      <c r="F4951" s="110">
        <v>153</v>
      </c>
      <c r="G4951" s="110">
        <v>0</v>
      </c>
      <c r="H4951" s="111">
        <v>414371</v>
      </c>
      <c r="I4951" s="111">
        <v>0</v>
      </c>
      <c r="J4951" s="112">
        <v>2708.31</v>
      </c>
      <c r="K4951" s="109" t="s">
        <v>17552</v>
      </c>
      <c r="L4951" s="111">
        <v>19731.9378</v>
      </c>
      <c r="M4951" s="111">
        <v>0</v>
      </c>
      <c r="N4951" s="2">
        <f t="shared" si="154"/>
        <v>414371</v>
      </c>
      <c r="O4951" s="2">
        <f t="shared" si="155"/>
        <v>2708.3071895424837</v>
      </c>
    </row>
    <row r="4952" spans="1:15" x14ac:dyDescent="0.25">
      <c r="A4952" s="109" t="s">
        <v>17698</v>
      </c>
      <c r="B4952" s="109" t="s">
        <v>8829</v>
      </c>
      <c r="C4952" s="109" t="s">
        <v>8828</v>
      </c>
      <c r="D4952" s="109" t="s">
        <v>4477</v>
      </c>
      <c r="E4952" s="109" t="s">
        <v>8827</v>
      </c>
      <c r="F4952" s="110">
        <v>209</v>
      </c>
      <c r="G4952" s="110">
        <v>0</v>
      </c>
      <c r="H4952" s="111">
        <v>557325</v>
      </c>
      <c r="I4952" s="111">
        <v>0</v>
      </c>
      <c r="J4952" s="112">
        <v>2666.63</v>
      </c>
      <c r="K4952" s="109" t="s">
        <v>17554</v>
      </c>
      <c r="L4952" s="111">
        <v>-9221.1587</v>
      </c>
      <c r="M4952" s="111">
        <v>0</v>
      </c>
      <c r="N4952" s="2">
        <f t="shared" si="154"/>
        <v>557325</v>
      </c>
      <c r="O4952" s="2">
        <f t="shared" si="155"/>
        <v>2666.6267942583731</v>
      </c>
    </row>
    <row r="4953" spans="1:15" x14ac:dyDescent="0.25">
      <c r="A4953" s="109" t="s">
        <v>17698</v>
      </c>
      <c r="B4953" s="109" t="s">
        <v>8826</v>
      </c>
      <c r="C4953" s="109" t="s">
        <v>8825</v>
      </c>
      <c r="D4953" s="109" t="s">
        <v>4478</v>
      </c>
      <c r="E4953" s="109" t="s">
        <v>8824</v>
      </c>
      <c r="F4953" s="110">
        <v>65</v>
      </c>
      <c r="G4953" s="110">
        <v>0</v>
      </c>
      <c r="H4953" s="111">
        <v>188723</v>
      </c>
      <c r="I4953" s="111">
        <v>0</v>
      </c>
      <c r="J4953" s="112">
        <v>2903.43</v>
      </c>
      <c r="K4953" s="109" t="s">
        <v>17552</v>
      </c>
      <c r="L4953" s="111">
        <v>8986.8057000000008</v>
      </c>
      <c r="M4953" s="111">
        <v>0</v>
      </c>
      <c r="N4953" s="2">
        <f t="shared" si="154"/>
        <v>188723</v>
      </c>
      <c r="O4953" s="2">
        <f t="shared" si="155"/>
        <v>2903.4307692307693</v>
      </c>
    </row>
    <row r="4954" spans="1:15" x14ac:dyDescent="0.25">
      <c r="A4954" s="109" t="s">
        <v>17698</v>
      </c>
      <c r="B4954" s="109" t="s">
        <v>8823</v>
      </c>
      <c r="C4954" s="109" t="s">
        <v>8822</v>
      </c>
      <c r="D4954" s="109" t="s">
        <v>4479</v>
      </c>
      <c r="E4954" s="109" t="s">
        <v>8821</v>
      </c>
      <c r="F4954" s="110">
        <v>209</v>
      </c>
      <c r="G4954" s="110">
        <v>0</v>
      </c>
      <c r="H4954" s="111">
        <v>562130</v>
      </c>
      <c r="I4954" s="111">
        <v>0</v>
      </c>
      <c r="J4954" s="112">
        <v>2689.62</v>
      </c>
      <c r="K4954" s="109" t="s">
        <v>17554</v>
      </c>
      <c r="L4954" s="111">
        <v>-9300.6641999999993</v>
      </c>
      <c r="M4954" s="111">
        <v>0</v>
      </c>
      <c r="N4954" s="2">
        <f t="shared" si="154"/>
        <v>562130</v>
      </c>
      <c r="O4954" s="2">
        <f t="shared" si="155"/>
        <v>2689.6172248803828</v>
      </c>
    </row>
    <row r="4955" spans="1:15" x14ac:dyDescent="0.25">
      <c r="A4955" s="109" t="s">
        <v>17698</v>
      </c>
      <c r="B4955" s="109" t="s">
        <v>8820</v>
      </c>
      <c r="C4955" s="109" t="s">
        <v>8819</v>
      </c>
      <c r="D4955" s="109" t="s">
        <v>4480</v>
      </c>
      <c r="E4955" s="109" t="s">
        <v>8818</v>
      </c>
      <c r="F4955" s="110">
        <v>106</v>
      </c>
      <c r="G4955" s="110">
        <v>0</v>
      </c>
      <c r="H4955" s="111">
        <v>239973</v>
      </c>
      <c r="I4955" s="111">
        <v>0</v>
      </c>
      <c r="J4955" s="112">
        <v>2263.9</v>
      </c>
      <c r="K4955" s="109" t="s">
        <v>17552</v>
      </c>
      <c r="L4955" s="111">
        <v>11427.279399999999</v>
      </c>
      <c r="M4955" s="111">
        <v>0</v>
      </c>
      <c r="N4955" s="2">
        <f t="shared" si="154"/>
        <v>239973</v>
      </c>
      <c r="O4955" s="2">
        <f t="shared" si="155"/>
        <v>2263.8962264150941</v>
      </c>
    </row>
    <row r="4956" spans="1:15" x14ac:dyDescent="0.25">
      <c r="A4956" s="109" t="s">
        <v>17698</v>
      </c>
      <c r="B4956" s="109" t="s">
        <v>8808</v>
      </c>
      <c r="C4956" s="109" t="s">
        <v>8807</v>
      </c>
      <c r="D4956" s="109" t="s">
        <v>4485</v>
      </c>
      <c r="E4956" s="109" t="s">
        <v>17991</v>
      </c>
      <c r="F4956" s="110">
        <v>125</v>
      </c>
      <c r="G4956" s="110">
        <v>0</v>
      </c>
      <c r="H4956" s="111">
        <v>292663</v>
      </c>
      <c r="I4956" s="111">
        <v>0</v>
      </c>
      <c r="J4956" s="112">
        <v>2341.3000000000002</v>
      </c>
      <c r="K4956" s="109" t="s">
        <v>17554</v>
      </c>
      <c r="L4956" s="111">
        <v>-4842.2290999999996</v>
      </c>
      <c r="M4956" s="111">
        <v>0</v>
      </c>
      <c r="N4956" s="2">
        <f t="shared" si="154"/>
        <v>292663</v>
      </c>
      <c r="O4956" s="2">
        <f t="shared" si="155"/>
        <v>2341.3040000000001</v>
      </c>
    </row>
    <row r="4957" spans="1:15" x14ac:dyDescent="0.25">
      <c r="A4957" s="109" t="s">
        <v>17698</v>
      </c>
      <c r="B4957" s="109" t="s">
        <v>8808</v>
      </c>
      <c r="C4957" s="109" t="s">
        <v>8807</v>
      </c>
      <c r="D4957" s="109" t="s">
        <v>4486</v>
      </c>
      <c r="E4957" s="109" t="s">
        <v>8806</v>
      </c>
      <c r="F4957" s="110">
        <v>164</v>
      </c>
      <c r="G4957" s="110">
        <v>0</v>
      </c>
      <c r="H4957" s="111">
        <v>350071</v>
      </c>
      <c r="I4957" s="111">
        <v>0</v>
      </c>
      <c r="J4957" s="112">
        <v>2134.58</v>
      </c>
      <c r="K4957" s="109" t="s">
        <v>17554</v>
      </c>
      <c r="L4957" s="111">
        <v>-5792.0639000000001</v>
      </c>
      <c r="M4957" s="111">
        <v>0</v>
      </c>
      <c r="N4957" s="2">
        <f t="shared" si="154"/>
        <v>350071</v>
      </c>
      <c r="O4957" s="2">
        <f t="shared" si="155"/>
        <v>2134.5792682926831</v>
      </c>
    </row>
    <row r="4958" spans="1:15" x14ac:dyDescent="0.25">
      <c r="A4958" s="109" t="s">
        <v>17698</v>
      </c>
      <c r="B4958" s="109" t="s">
        <v>8805</v>
      </c>
      <c r="C4958" s="109" t="s">
        <v>8804</v>
      </c>
      <c r="D4958" s="109" t="s">
        <v>4487</v>
      </c>
      <c r="E4958" s="109" t="s">
        <v>8803</v>
      </c>
      <c r="F4958" s="110">
        <v>70</v>
      </c>
      <c r="G4958" s="110">
        <v>0</v>
      </c>
      <c r="H4958" s="111">
        <v>204705</v>
      </c>
      <c r="I4958" s="111">
        <v>0</v>
      </c>
      <c r="J4958" s="112">
        <v>2924.36</v>
      </c>
      <c r="K4958" s="109" t="s">
        <v>17552</v>
      </c>
      <c r="L4958" s="111">
        <v>9747.8448000000008</v>
      </c>
      <c r="M4958" s="111">
        <v>0</v>
      </c>
      <c r="N4958" s="2">
        <f t="shared" si="154"/>
        <v>204705</v>
      </c>
      <c r="O4958" s="2">
        <f t="shared" si="155"/>
        <v>2924.3571428571427</v>
      </c>
    </row>
    <row r="4959" spans="1:15" x14ac:dyDescent="0.25">
      <c r="A4959" s="109" t="s">
        <v>17698</v>
      </c>
      <c r="B4959" s="109" t="s">
        <v>8791</v>
      </c>
      <c r="C4959" s="109" t="s">
        <v>8790</v>
      </c>
      <c r="D4959" s="109" t="s">
        <v>4490</v>
      </c>
      <c r="E4959" s="109" t="s">
        <v>8787</v>
      </c>
      <c r="F4959" s="110">
        <v>40</v>
      </c>
      <c r="G4959" s="110">
        <v>0</v>
      </c>
      <c r="H4959" s="111">
        <v>127640</v>
      </c>
      <c r="I4959" s="111">
        <v>0</v>
      </c>
      <c r="J4959" s="112">
        <v>3191</v>
      </c>
      <c r="K4959" s="109" t="s">
        <v>17554</v>
      </c>
      <c r="L4959" s="111">
        <v>-2111.8587000000002</v>
      </c>
      <c r="M4959" s="111">
        <v>0</v>
      </c>
      <c r="N4959" s="2">
        <f t="shared" si="154"/>
        <v>127640</v>
      </c>
      <c r="O4959" s="2">
        <f t="shared" si="155"/>
        <v>3191</v>
      </c>
    </row>
    <row r="4960" spans="1:15" x14ac:dyDescent="0.25">
      <c r="A4960" s="109" t="s">
        <v>17698</v>
      </c>
      <c r="B4960" s="109" t="s">
        <v>9373</v>
      </c>
      <c r="C4960" s="109" t="s">
        <v>9372</v>
      </c>
      <c r="D4960" s="109" t="s">
        <v>9427</v>
      </c>
      <c r="E4960" s="109" t="s">
        <v>9426</v>
      </c>
      <c r="F4960" s="110">
        <v>411</v>
      </c>
      <c r="G4960" s="110">
        <v>0</v>
      </c>
      <c r="H4960" s="111">
        <v>1468196</v>
      </c>
      <c r="I4960" s="111">
        <v>0</v>
      </c>
      <c r="J4960" s="112">
        <v>3572.25</v>
      </c>
      <c r="K4960" s="109" t="s">
        <v>17552</v>
      </c>
      <c r="L4960" s="111">
        <v>69914.108800000002</v>
      </c>
      <c r="M4960" s="111">
        <v>0</v>
      </c>
      <c r="N4960" s="2">
        <f t="shared" si="154"/>
        <v>1468196</v>
      </c>
      <c r="O4960" s="2">
        <f t="shared" si="155"/>
        <v>3572.2530413625304</v>
      </c>
    </row>
    <row r="4961" spans="1:15" x14ac:dyDescent="0.25">
      <c r="A4961" s="109" t="s">
        <v>17698</v>
      </c>
      <c r="B4961" s="109" t="s">
        <v>9373</v>
      </c>
      <c r="C4961" s="109" t="s">
        <v>9372</v>
      </c>
      <c r="D4961" s="109" t="s">
        <v>9425</v>
      </c>
      <c r="E4961" s="109" t="s">
        <v>9424</v>
      </c>
      <c r="F4961" s="110">
        <v>143</v>
      </c>
      <c r="G4961" s="110">
        <v>0</v>
      </c>
      <c r="H4961" s="111">
        <v>512368</v>
      </c>
      <c r="I4961" s="111">
        <v>0</v>
      </c>
      <c r="J4961" s="112">
        <v>3582.99</v>
      </c>
      <c r="K4961" s="109" t="s">
        <v>17552</v>
      </c>
      <c r="L4961" s="111">
        <v>24398.475299999998</v>
      </c>
      <c r="M4961" s="111">
        <v>0</v>
      </c>
      <c r="N4961" s="2">
        <f t="shared" si="154"/>
        <v>512368</v>
      </c>
      <c r="O4961" s="2">
        <f t="shared" si="155"/>
        <v>3582.9930069930069</v>
      </c>
    </row>
    <row r="4962" spans="1:15" x14ac:dyDescent="0.25">
      <c r="A4962" s="109" t="s">
        <v>17698</v>
      </c>
      <c r="B4962" s="109" t="s">
        <v>9373</v>
      </c>
      <c r="C4962" s="109" t="s">
        <v>9372</v>
      </c>
      <c r="D4962" s="109" t="s">
        <v>9423</v>
      </c>
      <c r="E4962" s="109" t="s">
        <v>9422</v>
      </c>
      <c r="F4962" s="110">
        <v>175</v>
      </c>
      <c r="G4962" s="110">
        <v>97</v>
      </c>
      <c r="H4962" s="111">
        <v>971026</v>
      </c>
      <c r="I4962" s="111">
        <v>346285</v>
      </c>
      <c r="J4962" s="112">
        <v>3569.95</v>
      </c>
      <c r="K4962" s="109" t="s">
        <v>17552</v>
      </c>
      <c r="L4962" s="111">
        <v>46239.328099999999</v>
      </c>
      <c r="M4962" s="111">
        <v>0</v>
      </c>
      <c r="N4962" s="2">
        <f t="shared" si="154"/>
        <v>624741</v>
      </c>
      <c r="O4962" s="2">
        <f t="shared" si="155"/>
        <v>3569.9485714285715</v>
      </c>
    </row>
    <row r="4963" spans="1:15" x14ac:dyDescent="0.25">
      <c r="A4963" s="109" t="s">
        <v>17698</v>
      </c>
      <c r="B4963" s="109" t="s">
        <v>9373</v>
      </c>
      <c r="C4963" s="109" t="s">
        <v>9372</v>
      </c>
      <c r="D4963" s="109" t="s">
        <v>9421</v>
      </c>
      <c r="E4963" s="109" t="s">
        <v>9420</v>
      </c>
      <c r="F4963" s="110">
        <v>538</v>
      </c>
      <c r="G4963" s="110">
        <v>37</v>
      </c>
      <c r="H4963" s="111">
        <v>2388111</v>
      </c>
      <c r="I4963" s="111">
        <v>153670</v>
      </c>
      <c r="J4963" s="112">
        <v>4153.24</v>
      </c>
      <c r="K4963" s="109" t="s">
        <v>17552</v>
      </c>
      <c r="L4963" s="111">
        <v>113719.5579</v>
      </c>
      <c r="M4963" s="111">
        <v>0</v>
      </c>
      <c r="N4963" s="2">
        <f t="shared" si="154"/>
        <v>2234441</v>
      </c>
      <c r="O4963" s="2">
        <f t="shared" si="155"/>
        <v>4153.2360594795537</v>
      </c>
    </row>
    <row r="4964" spans="1:15" x14ac:dyDescent="0.25">
      <c r="A4964" s="109" t="s">
        <v>17698</v>
      </c>
      <c r="B4964" s="109" t="s">
        <v>9373</v>
      </c>
      <c r="C4964" s="109" t="s">
        <v>9372</v>
      </c>
      <c r="D4964" s="109" t="s">
        <v>9419</v>
      </c>
      <c r="E4964" s="109" t="s">
        <v>9418</v>
      </c>
      <c r="F4964" s="110">
        <v>120</v>
      </c>
      <c r="G4964" s="110">
        <v>0</v>
      </c>
      <c r="H4964" s="111">
        <v>430616</v>
      </c>
      <c r="I4964" s="111">
        <v>0</v>
      </c>
      <c r="J4964" s="112">
        <v>3588.47</v>
      </c>
      <c r="K4964" s="109" t="s">
        <v>17552</v>
      </c>
      <c r="L4964" s="111">
        <v>20505.542799999999</v>
      </c>
      <c r="M4964" s="111">
        <v>0</v>
      </c>
      <c r="N4964" s="2">
        <f t="shared" si="154"/>
        <v>430616</v>
      </c>
      <c r="O4964" s="2">
        <f t="shared" si="155"/>
        <v>3588.4666666666667</v>
      </c>
    </row>
    <row r="4965" spans="1:15" x14ac:dyDescent="0.25">
      <c r="A4965" s="109" t="s">
        <v>17698</v>
      </c>
      <c r="B4965" s="109" t="s">
        <v>9373</v>
      </c>
      <c r="C4965" s="109" t="s">
        <v>9372</v>
      </c>
      <c r="D4965" s="109" t="s">
        <v>9417</v>
      </c>
      <c r="E4965" s="109" t="s">
        <v>9416</v>
      </c>
      <c r="F4965" s="110">
        <v>211</v>
      </c>
      <c r="G4965" s="110">
        <v>0</v>
      </c>
      <c r="H4965" s="111">
        <v>747272</v>
      </c>
      <c r="I4965" s="111">
        <v>0</v>
      </c>
      <c r="J4965" s="112">
        <v>3541.57</v>
      </c>
      <c r="K4965" s="109" t="s">
        <v>17552</v>
      </c>
      <c r="L4965" s="111">
        <v>35584.4035</v>
      </c>
      <c r="M4965" s="111">
        <v>0</v>
      </c>
      <c r="N4965" s="2">
        <f t="shared" si="154"/>
        <v>747272</v>
      </c>
      <c r="O4965" s="2">
        <f t="shared" si="155"/>
        <v>3541.5734597156397</v>
      </c>
    </row>
    <row r="4966" spans="1:15" x14ac:dyDescent="0.25">
      <c r="A4966" s="109" t="s">
        <v>17698</v>
      </c>
      <c r="B4966" s="109" t="s">
        <v>9373</v>
      </c>
      <c r="C4966" s="109" t="s">
        <v>9372</v>
      </c>
      <c r="D4966" s="109" t="s">
        <v>9415</v>
      </c>
      <c r="E4966" s="109" t="s">
        <v>9414</v>
      </c>
      <c r="F4966" s="110">
        <v>126</v>
      </c>
      <c r="G4966" s="110">
        <v>8</v>
      </c>
      <c r="H4966" s="111">
        <v>577568</v>
      </c>
      <c r="I4966" s="111">
        <v>34482</v>
      </c>
      <c r="J4966" s="112">
        <v>4310.21</v>
      </c>
      <c r="K4966" s="109" t="s">
        <v>17552</v>
      </c>
      <c r="L4966" s="111">
        <v>27503.243200000001</v>
      </c>
      <c r="M4966" s="111">
        <v>0</v>
      </c>
      <c r="N4966" s="2">
        <f t="shared" si="154"/>
        <v>543086</v>
      </c>
      <c r="O4966" s="2">
        <f t="shared" si="155"/>
        <v>4310.2063492063489</v>
      </c>
    </row>
    <row r="4967" spans="1:15" x14ac:dyDescent="0.25">
      <c r="A4967" s="109" t="s">
        <v>17698</v>
      </c>
      <c r="B4967" s="109" t="s">
        <v>9373</v>
      </c>
      <c r="C4967" s="109" t="s">
        <v>9372</v>
      </c>
      <c r="D4967" s="109" t="s">
        <v>9413</v>
      </c>
      <c r="E4967" s="109" t="s">
        <v>9412</v>
      </c>
      <c r="F4967" s="110">
        <v>155</v>
      </c>
      <c r="G4967" s="110">
        <v>2</v>
      </c>
      <c r="H4967" s="111">
        <v>673595</v>
      </c>
      <c r="I4967" s="111">
        <v>8581</v>
      </c>
      <c r="J4967" s="112">
        <v>4290.41</v>
      </c>
      <c r="K4967" s="109" t="s">
        <v>17552</v>
      </c>
      <c r="L4967" s="111">
        <v>32075.953099999999</v>
      </c>
      <c r="M4967" s="111">
        <v>0</v>
      </c>
      <c r="N4967" s="2">
        <f t="shared" si="154"/>
        <v>665014</v>
      </c>
      <c r="O4967" s="2">
        <f t="shared" si="155"/>
        <v>4290.4129032258061</v>
      </c>
    </row>
    <row r="4968" spans="1:15" x14ac:dyDescent="0.25">
      <c r="A4968" s="109" t="s">
        <v>17698</v>
      </c>
      <c r="B4968" s="109" t="s">
        <v>9373</v>
      </c>
      <c r="C4968" s="109" t="s">
        <v>9372</v>
      </c>
      <c r="D4968" s="109" t="s">
        <v>9411</v>
      </c>
      <c r="E4968" s="109" t="s">
        <v>9410</v>
      </c>
      <c r="F4968" s="110">
        <v>67</v>
      </c>
      <c r="G4968" s="110">
        <v>0</v>
      </c>
      <c r="H4968" s="111">
        <v>226542</v>
      </c>
      <c r="I4968" s="111">
        <v>0</v>
      </c>
      <c r="J4968" s="112">
        <v>3381.22</v>
      </c>
      <c r="K4968" s="109" t="s">
        <v>17552</v>
      </c>
      <c r="L4968" s="111">
        <v>10787.7358</v>
      </c>
      <c r="M4968" s="111">
        <v>0</v>
      </c>
      <c r="N4968" s="2">
        <f t="shared" si="154"/>
        <v>226542</v>
      </c>
      <c r="O4968" s="2">
        <f t="shared" si="155"/>
        <v>3381.2238805970151</v>
      </c>
    </row>
    <row r="4969" spans="1:15" x14ac:dyDescent="0.25">
      <c r="A4969" s="109" t="s">
        <v>17698</v>
      </c>
      <c r="B4969" s="109" t="s">
        <v>9373</v>
      </c>
      <c r="C4969" s="109" t="s">
        <v>9372</v>
      </c>
      <c r="D4969" s="109" t="s">
        <v>9409</v>
      </c>
      <c r="E4969" s="109" t="s">
        <v>9408</v>
      </c>
      <c r="F4969" s="110">
        <v>127</v>
      </c>
      <c r="G4969" s="110">
        <v>31</v>
      </c>
      <c r="H4969" s="111">
        <v>606796</v>
      </c>
      <c r="I4969" s="111">
        <v>119055</v>
      </c>
      <c r="J4969" s="112">
        <v>3840.48</v>
      </c>
      <c r="K4969" s="109" t="s">
        <v>17552</v>
      </c>
      <c r="L4969" s="111">
        <v>28895.0484</v>
      </c>
      <c r="M4969" s="111">
        <v>0</v>
      </c>
      <c r="N4969" s="2">
        <f t="shared" si="154"/>
        <v>487741</v>
      </c>
      <c r="O4969" s="2">
        <f t="shared" si="155"/>
        <v>3840.48031496063</v>
      </c>
    </row>
    <row r="4970" spans="1:15" x14ac:dyDescent="0.25">
      <c r="A4970" s="109" t="s">
        <v>17698</v>
      </c>
      <c r="B4970" s="109" t="s">
        <v>9373</v>
      </c>
      <c r="C4970" s="109" t="s">
        <v>9372</v>
      </c>
      <c r="D4970" s="109" t="s">
        <v>9407</v>
      </c>
      <c r="E4970" s="109" t="s">
        <v>9406</v>
      </c>
      <c r="F4970" s="110">
        <v>30</v>
      </c>
      <c r="G4970" s="110">
        <v>0</v>
      </c>
      <c r="H4970" s="111">
        <v>108961</v>
      </c>
      <c r="I4970" s="111">
        <v>0</v>
      </c>
      <c r="J4970" s="112">
        <v>3632.03</v>
      </c>
      <c r="K4970" s="109" t="s">
        <v>17552</v>
      </c>
      <c r="L4970" s="111">
        <v>5188.6399000000001</v>
      </c>
      <c r="M4970" s="111">
        <v>0</v>
      </c>
      <c r="N4970" s="2">
        <f t="shared" si="154"/>
        <v>108961</v>
      </c>
      <c r="O4970" s="2">
        <f t="shared" si="155"/>
        <v>3632.0333333333333</v>
      </c>
    </row>
    <row r="4971" spans="1:15" x14ac:dyDescent="0.25">
      <c r="A4971" s="109" t="s">
        <v>17698</v>
      </c>
      <c r="B4971" s="109" t="s">
        <v>9373</v>
      </c>
      <c r="C4971" s="109" t="s">
        <v>9372</v>
      </c>
      <c r="D4971" s="109" t="s">
        <v>9405</v>
      </c>
      <c r="E4971" s="109" t="s">
        <v>9404</v>
      </c>
      <c r="F4971" s="110">
        <v>104</v>
      </c>
      <c r="G4971" s="110">
        <v>0</v>
      </c>
      <c r="H4971" s="111">
        <v>380117</v>
      </c>
      <c r="I4971" s="111">
        <v>0</v>
      </c>
      <c r="J4971" s="112">
        <v>3654.97</v>
      </c>
      <c r="K4971" s="109" t="s">
        <v>17552</v>
      </c>
      <c r="L4971" s="111">
        <v>18100.808400000002</v>
      </c>
      <c r="M4971" s="111">
        <v>0</v>
      </c>
      <c r="N4971" s="2">
        <f t="shared" si="154"/>
        <v>380117</v>
      </c>
      <c r="O4971" s="2">
        <f t="shared" si="155"/>
        <v>3654.9711538461538</v>
      </c>
    </row>
    <row r="4972" spans="1:15" x14ac:dyDescent="0.25">
      <c r="A4972" s="109" t="s">
        <v>17698</v>
      </c>
      <c r="B4972" s="109" t="s">
        <v>9373</v>
      </c>
      <c r="C4972" s="109" t="s">
        <v>9372</v>
      </c>
      <c r="D4972" s="109" t="s">
        <v>9403</v>
      </c>
      <c r="E4972" s="109" t="s">
        <v>9402</v>
      </c>
      <c r="F4972" s="110">
        <v>60</v>
      </c>
      <c r="G4972" s="110">
        <v>0</v>
      </c>
      <c r="H4972" s="111">
        <v>220170</v>
      </c>
      <c r="I4972" s="111">
        <v>0</v>
      </c>
      <c r="J4972" s="112">
        <v>3669.5</v>
      </c>
      <c r="K4972" s="109" t="s">
        <v>17552</v>
      </c>
      <c r="L4972" s="111">
        <v>10484.301299999999</v>
      </c>
      <c r="M4972" s="111">
        <v>0</v>
      </c>
      <c r="N4972" s="2">
        <f t="shared" si="154"/>
        <v>220170</v>
      </c>
      <c r="O4972" s="2">
        <f t="shared" si="155"/>
        <v>3669.5</v>
      </c>
    </row>
    <row r="4973" spans="1:15" x14ac:dyDescent="0.25">
      <c r="A4973" s="109" t="s">
        <v>17698</v>
      </c>
      <c r="B4973" s="109" t="s">
        <v>9373</v>
      </c>
      <c r="C4973" s="109" t="s">
        <v>9372</v>
      </c>
      <c r="D4973" s="109" t="s">
        <v>9401</v>
      </c>
      <c r="E4973" s="109" t="s">
        <v>9400</v>
      </c>
      <c r="F4973" s="110">
        <v>70</v>
      </c>
      <c r="G4973" s="110">
        <v>0</v>
      </c>
      <c r="H4973" s="111">
        <v>255987</v>
      </c>
      <c r="I4973" s="111">
        <v>0</v>
      </c>
      <c r="J4973" s="112">
        <v>3656.96</v>
      </c>
      <c r="K4973" s="109" t="s">
        <v>17552</v>
      </c>
      <c r="L4973" s="111">
        <v>12189.880800000001</v>
      </c>
      <c r="M4973" s="111">
        <v>0</v>
      </c>
      <c r="N4973" s="2">
        <f t="shared" si="154"/>
        <v>255987</v>
      </c>
      <c r="O4973" s="2">
        <f t="shared" si="155"/>
        <v>3656.957142857143</v>
      </c>
    </row>
    <row r="4974" spans="1:15" x14ac:dyDescent="0.25">
      <c r="A4974" s="109" t="s">
        <v>17698</v>
      </c>
      <c r="B4974" s="109" t="s">
        <v>9373</v>
      </c>
      <c r="C4974" s="109" t="s">
        <v>9372</v>
      </c>
      <c r="D4974" s="109" t="s">
        <v>9399</v>
      </c>
      <c r="E4974" s="109" t="s">
        <v>9398</v>
      </c>
      <c r="F4974" s="110">
        <v>66</v>
      </c>
      <c r="G4974" s="110">
        <v>0</v>
      </c>
      <c r="H4974" s="111">
        <v>241683</v>
      </c>
      <c r="I4974" s="111">
        <v>0</v>
      </c>
      <c r="J4974" s="112">
        <v>3661.86</v>
      </c>
      <c r="K4974" s="109" t="s">
        <v>17552</v>
      </c>
      <c r="L4974" s="111">
        <v>11508.7168</v>
      </c>
      <c r="M4974" s="111">
        <v>0</v>
      </c>
      <c r="N4974" s="2">
        <f t="shared" si="154"/>
        <v>241683</v>
      </c>
      <c r="O4974" s="2">
        <f t="shared" si="155"/>
        <v>3661.8636363636365</v>
      </c>
    </row>
    <row r="4975" spans="1:15" x14ac:dyDescent="0.25">
      <c r="A4975" s="109" t="s">
        <v>17698</v>
      </c>
      <c r="B4975" s="109" t="s">
        <v>9373</v>
      </c>
      <c r="C4975" s="109" t="s">
        <v>9372</v>
      </c>
      <c r="D4975" s="109" t="s">
        <v>9397</v>
      </c>
      <c r="E4975" s="109" t="s">
        <v>9396</v>
      </c>
      <c r="F4975" s="110">
        <v>31</v>
      </c>
      <c r="G4975" s="110">
        <v>0</v>
      </c>
      <c r="H4975" s="111">
        <v>112202</v>
      </c>
      <c r="I4975" s="111">
        <v>0</v>
      </c>
      <c r="J4975" s="112">
        <v>3619.42</v>
      </c>
      <c r="K4975" s="109" t="s">
        <v>17552</v>
      </c>
      <c r="L4975" s="111">
        <v>5342.9611000000004</v>
      </c>
      <c r="M4975" s="111">
        <v>0</v>
      </c>
      <c r="N4975" s="2">
        <f t="shared" si="154"/>
        <v>112202</v>
      </c>
      <c r="O4975" s="2">
        <f t="shared" si="155"/>
        <v>3619.4193548387098</v>
      </c>
    </row>
    <row r="4976" spans="1:15" x14ac:dyDescent="0.25">
      <c r="A4976" s="109" t="s">
        <v>17698</v>
      </c>
      <c r="B4976" s="109" t="s">
        <v>9373</v>
      </c>
      <c r="C4976" s="109" t="s">
        <v>9372</v>
      </c>
      <c r="D4976" s="109" t="s">
        <v>9395</v>
      </c>
      <c r="E4976" s="109" t="s">
        <v>9394</v>
      </c>
      <c r="F4976" s="110">
        <v>38</v>
      </c>
      <c r="G4976" s="110">
        <v>0</v>
      </c>
      <c r="H4976" s="111">
        <v>62866</v>
      </c>
      <c r="I4976" s="111">
        <v>0</v>
      </c>
      <c r="J4976" s="112">
        <v>1654.37</v>
      </c>
      <c r="K4976" s="109" t="s">
        <v>17552</v>
      </c>
      <c r="L4976" s="111">
        <v>2993.64</v>
      </c>
      <c r="M4976" s="111">
        <v>0</v>
      </c>
      <c r="N4976" s="2">
        <f t="shared" si="154"/>
        <v>62866</v>
      </c>
      <c r="O4976" s="2">
        <f t="shared" si="155"/>
        <v>1654.3684210526317</v>
      </c>
    </row>
    <row r="4977" spans="1:15" x14ac:dyDescent="0.25">
      <c r="A4977" s="109" t="s">
        <v>17698</v>
      </c>
      <c r="B4977" s="109" t="s">
        <v>9373</v>
      </c>
      <c r="C4977" s="109" t="s">
        <v>9372</v>
      </c>
      <c r="D4977" s="109" t="s">
        <v>9393</v>
      </c>
      <c r="E4977" s="109" t="s">
        <v>9392</v>
      </c>
      <c r="F4977" s="110">
        <v>86</v>
      </c>
      <c r="G4977" s="110">
        <v>0</v>
      </c>
      <c r="H4977" s="111">
        <v>166744</v>
      </c>
      <c r="I4977" s="111">
        <v>0</v>
      </c>
      <c r="J4977" s="112">
        <v>1938.88</v>
      </c>
      <c r="K4977" s="109" t="s">
        <v>17552</v>
      </c>
      <c r="L4977" s="111">
        <v>7940.1716999999999</v>
      </c>
      <c r="M4977" s="111">
        <v>0</v>
      </c>
      <c r="N4977" s="2">
        <f t="shared" si="154"/>
        <v>166744</v>
      </c>
      <c r="O4977" s="2">
        <f t="shared" si="155"/>
        <v>1938.8837209302326</v>
      </c>
    </row>
    <row r="4978" spans="1:15" x14ac:dyDescent="0.25">
      <c r="A4978" s="109" t="s">
        <v>17698</v>
      </c>
      <c r="B4978" s="109" t="s">
        <v>9373</v>
      </c>
      <c r="C4978" s="109" t="s">
        <v>9372</v>
      </c>
      <c r="D4978" s="109" t="s">
        <v>9391</v>
      </c>
      <c r="E4978" s="109" t="s">
        <v>9390</v>
      </c>
      <c r="F4978" s="110">
        <v>25</v>
      </c>
      <c r="G4978" s="110">
        <v>0</v>
      </c>
      <c r="H4978" s="111">
        <v>34439</v>
      </c>
      <c r="I4978" s="111">
        <v>0</v>
      </c>
      <c r="J4978" s="112">
        <v>1377.56</v>
      </c>
      <c r="K4978" s="109" t="s">
        <v>17552</v>
      </c>
      <c r="L4978" s="111">
        <v>1639.9653000000001</v>
      </c>
      <c r="M4978" s="111">
        <v>0</v>
      </c>
      <c r="N4978" s="2">
        <f t="shared" si="154"/>
        <v>34439</v>
      </c>
      <c r="O4978" s="2">
        <f t="shared" si="155"/>
        <v>1377.56</v>
      </c>
    </row>
    <row r="4979" spans="1:15" x14ac:dyDescent="0.25">
      <c r="A4979" s="109" t="s">
        <v>17698</v>
      </c>
      <c r="B4979" s="109" t="s">
        <v>9373</v>
      </c>
      <c r="C4979" s="109" t="s">
        <v>9372</v>
      </c>
      <c r="D4979" s="109" t="s">
        <v>9389</v>
      </c>
      <c r="E4979" s="109" t="s">
        <v>9388</v>
      </c>
      <c r="F4979" s="110">
        <v>75</v>
      </c>
      <c r="G4979" s="110">
        <v>0</v>
      </c>
      <c r="H4979" s="111">
        <v>106227</v>
      </c>
      <c r="I4979" s="111">
        <v>0</v>
      </c>
      <c r="J4979" s="112">
        <v>1416.36</v>
      </c>
      <c r="K4979" s="109" t="s">
        <v>17552</v>
      </c>
      <c r="L4979" s="111">
        <v>5058.4184999999998</v>
      </c>
      <c r="M4979" s="111">
        <v>0</v>
      </c>
      <c r="N4979" s="2">
        <f t="shared" si="154"/>
        <v>106227</v>
      </c>
      <c r="O4979" s="2">
        <f t="shared" si="155"/>
        <v>1416.36</v>
      </c>
    </row>
    <row r="4980" spans="1:15" x14ac:dyDescent="0.25">
      <c r="A4980" s="109" t="s">
        <v>17698</v>
      </c>
      <c r="B4980" s="109" t="s">
        <v>9373</v>
      </c>
      <c r="C4980" s="109" t="s">
        <v>9372</v>
      </c>
      <c r="D4980" s="109" t="s">
        <v>9387</v>
      </c>
      <c r="E4980" s="109" t="s">
        <v>9386</v>
      </c>
      <c r="F4980" s="110">
        <v>180</v>
      </c>
      <c r="G4980" s="110">
        <v>0</v>
      </c>
      <c r="H4980" s="111">
        <v>345461</v>
      </c>
      <c r="I4980" s="111">
        <v>0</v>
      </c>
      <c r="J4980" s="112">
        <v>1919.23</v>
      </c>
      <c r="K4980" s="109" t="s">
        <v>17552</v>
      </c>
      <c r="L4980" s="111">
        <v>16450.519</v>
      </c>
      <c r="M4980" s="111">
        <v>0</v>
      </c>
      <c r="N4980" s="2">
        <f t="shared" si="154"/>
        <v>345461</v>
      </c>
      <c r="O4980" s="2">
        <f t="shared" si="155"/>
        <v>1919.2277777777779</v>
      </c>
    </row>
    <row r="4981" spans="1:15" x14ac:dyDescent="0.25">
      <c r="A4981" s="109" t="s">
        <v>17698</v>
      </c>
      <c r="B4981" s="109" t="s">
        <v>9373</v>
      </c>
      <c r="C4981" s="109" t="s">
        <v>9372</v>
      </c>
      <c r="D4981" s="109" t="s">
        <v>9385</v>
      </c>
      <c r="E4981" s="109" t="s">
        <v>9384</v>
      </c>
      <c r="F4981" s="110">
        <v>62</v>
      </c>
      <c r="G4981" s="110">
        <v>0</v>
      </c>
      <c r="H4981" s="111">
        <v>93125</v>
      </c>
      <c r="I4981" s="111">
        <v>0</v>
      </c>
      <c r="J4981" s="112">
        <v>1502.02</v>
      </c>
      <c r="K4981" s="109" t="s">
        <v>17552</v>
      </c>
      <c r="L4981" s="111">
        <v>4434.5410000000002</v>
      </c>
      <c r="M4981" s="111">
        <v>0</v>
      </c>
      <c r="N4981" s="2">
        <f t="shared" si="154"/>
        <v>93125</v>
      </c>
      <c r="O4981" s="2">
        <f t="shared" si="155"/>
        <v>1502.016129032258</v>
      </c>
    </row>
    <row r="4982" spans="1:15" x14ac:dyDescent="0.25">
      <c r="A4982" s="109" t="s">
        <v>17698</v>
      </c>
      <c r="B4982" s="109" t="s">
        <v>9373</v>
      </c>
      <c r="C4982" s="109" t="s">
        <v>9372</v>
      </c>
      <c r="D4982" s="109" t="s">
        <v>9383</v>
      </c>
      <c r="E4982" s="109" t="s">
        <v>9382</v>
      </c>
      <c r="F4982" s="110">
        <v>50</v>
      </c>
      <c r="G4982" s="110">
        <v>0</v>
      </c>
      <c r="H4982" s="111">
        <v>72026</v>
      </c>
      <c r="I4982" s="111">
        <v>0</v>
      </c>
      <c r="J4982" s="112">
        <v>1440.52</v>
      </c>
      <c r="K4982" s="109" t="s">
        <v>17552</v>
      </c>
      <c r="L4982" s="111">
        <v>3429.8238000000001</v>
      </c>
      <c r="M4982" s="111">
        <v>0</v>
      </c>
      <c r="N4982" s="2">
        <f t="shared" si="154"/>
        <v>72026</v>
      </c>
      <c r="O4982" s="2">
        <f t="shared" si="155"/>
        <v>1440.52</v>
      </c>
    </row>
    <row r="4983" spans="1:15" x14ac:dyDescent="0.25">
      <c r="A4983" s="109" t="s">
        <v>17698</v>
      </c>
      <c r="B4983" s="109" t="s">
        <v>9373</v>
      </c>
      <c r="C4983" s="109" t="s">
        <v>9372</v>
      </c>
      <c r="D4983" s="109" t="s">
        <v>9381</v>
      </c>
      <c r="E4983" s="109" t="s">
        <v>9380</v>
      </c>
      <c r="F4983" s="110">
        <v>90</v>
      </c>
      <c r="G4983" s="110">
        <v>0</v>
      </c>
      <c r="H4983" s="111">
        <v>130898</v>
      </c>
      <c r="I4983" s="111">
        <v>0</v>
      </c>
      <c r="J4983" s="112">
        <v>1454.42</v>
      </c>
      <c r="K4983" s="109" t="s">
        <v>17552</v>
      </c>
      <c r="L4983" s="111">
        <v>6233.2354999999998</v>
      </c>
      <c r="M4983" s="111">
        <v>0</v>
      </c>
      <c r="N4983" s="2">
        <f t="shared" si="154"/>
        <v>130898</v>
      </c>
      <c r="O4983" s="2">
        <f t="shared" si="155"/>
        <v>1454.4222222222222</v>
      </c>
    </row>
    <row r="4984" spans="1:15" x14ac:dyDescent="0.25">
      <c r="A4984" s="109" t="s">
        <v>17698</v>
      </c>
      <c r="B4984" s="109" t="s">
        <v>9373</v>
      </c>
      <c r="C4984" s="109" t="s">
        <v>9372</v>
      </c>
      <c r="D4984" s="109" t="s">
        <v>9379</v>
      </c>
      <c r="E4984" s="109" t="s">
        <v>9378</v>
      </c>
      <c r="F4984" s="110">
        <v>50</v>
      </c>
      <c r="G4984" s="110">
        <v>0</v>
      </c>
      <c r="H4984" s="111">
        <v>114297</v>
      </c>
      <c r="I4984" s="111">
        <v>0</v>
      </c>
      <c r="J4984" s="112">
        <v>2285.94</v>
      </c>
      <c r="K4984" s="109" t="s">
        <v>17552</v>
      </c>
      <c r="L4984" s="111">
        <v>5442.7349000000004</v>
      </c>
      <c r="M4984" s="111">
        <v>0</v>
      </c>
      <c r="N4984" s="2">
        <f t="shared" si="154"/>
        <v>114297</v>
      </c>
      <c r="O4984" s="2">
        <f t="shared" si="155"/>
        <v>2285.94</v>
      </c>
    </row>
    <row r="4985" spans="1:15" x14ac:dyDescent="0.25">
      <c r="A4985" s="109" t="s">
        <v>17698</v>
      </c>
      <c r="B4985" s="109" t="s">
        <v>9373</v>
      </c>
      <c r="C4985" s="109" t="s">
        <v>9372</v>
      </c>
      <c r="D4985" s="109" t="s">
        <v>9377</v>
      </c>
      <c r="E4985" s="109" t="s">
        <v>9376</v>
      </c>
      <c r="F4985" s="110">
        <v>25</v>
      </c>
      <c r="G4985" s="110">
        <v>0</v>
      </c>
      <c r="H4985" s="111">
        <v>57356</v>
      </c>
      <c r="I4985" s="111">
        <v>0</v>
      </c>
      <c r="J4985" s="112">
        <v>2294.2399999999998</v>
      </c>
      <c r="K4985" s="109" t="s">
        <v>17552</v>
      </c>
      <c r="L4985" s="111">
        <v>2731.2548999999999</v>
      </c>
      <c r="M4985" s="111">
        <v>0</v>
      </c>
      <c r="N4985" s="2">
        <f t="shared" si="154"/>
        <v>57356</v>
      </c>
      <c r="O4985" s="2">
        <f t="shared" si="155"/>
        <v>2294.2399999999998</v>
      </c>
    </row>
    <row r="4986" spans="1:15" x14ac:dyDescent="0.25">
      <c r="A4986" s="109" t="s">
        <v>17698</v>
      </c>
      <c r="B4986" s="109" t="s">
        <v>9373</v>
      </c>
      <c r="C4986" s="109" t="s">
        <v>9372</v>
      </c>
      <c r="D4986" s="109" t="s">
        <v>9375</v>
      </c>
      <c r="E4986" s="109" t="s">
        <v>9374</v>
      </c>
      <c r="F4986" s="110">
        <v>22</v>
      </c>
      <c r="G4986" s="110">
        <v>0</v>
      </c>
      <c r="H4986" s="111">
        <v>48277</v>
      </c>
      <c r="I4986" s="111">
        <v>0</v>
      </c>
      <c r="J4986" s="112">
        <v>2194.41</v>
      </c>
      <c r="K4986" s="109" t="s">
        <v>17552</v>
      </c>
      <c r="L4986" s="111">
        <v>2298.8874000000001</v>
      </c>
      <c r="M4986" s="111">
        <v>0</v>
      </c>
      <c r="N4986" s="2">
        <f t="shared" si="154"/>
        <v>48277</v>
      </c>
      <c r="O4986" s="2">
        <f t="shared" si="155"/>
        <v>2194.409090909091</v>
      </c>
    </row>
    <row r="4987" spans="1:15" x14ac:dyDescent="0.25">
      <c r="A4987" s="109" t="s">
        <v>17698</v>
      </c>
      <c r="B4987" s="109" t="s">
        <v>9373</v>
      </c>
      <c r="C4987" s="109" t="s">
        <v>9372</v>
      </c>
      <c r="D4987" s="109" t="s">
        <v>9371</v>
      </c>
      <c r="E4987" s="109" t="s">
        <v>9370</v>
      </c>
      <c r="F4987" s="110">
        <v>26</v>
      </c>
      <c r="G4987" s="110">
        <v>0</v>
      </c>
      <c r="H4987" s="111">
        <v>58330</v>
      </c>
      <c r="I4987" s="111">
        <v>0</v>
      </c>
      <c r="J4987" s="112">
        <v>2243.46</v>
      </c>
      <c r="K4987" s="109" t="s">
        <v>17552</v>
      </c>
      <c r="L4987" s="111">
        <v>2777.6149999999998</v>
      </c>
      <c r="M4987" s="111">
        <v>0</v>
      </c>
      <c r="N4987" s="2">
        <f t="shared" si="154"/>
        <v>58330</v>
      </c>
      <c r="O4987" s="2">
        <f t="shared" si="155"/>
        <v>2243.4615384615386</v>
      </c>
    </row>
    <row r="4988" spans="1:15" x14ac:dyDescent="0.25">
      <c r="A4988" s="109" t="s">
        <v>17698</v>
      </c>
      <c r="B4988" s="109" t="s">
        <v>9212</v>
      </c>
      <c r="C4988" s="109" t="s">
        <v>9211</v>
      </c>
      <c r="D4988" s="109" t="s">
        <v>4204</v>
      </c>
      <c r="E4988" s="109" t="s">
        <v>9215</v>
      </c>
      <c r="F4988" s="110">
        <v>427</v>
      </c>
      <c r="G4988" s="110">
        <v>24</v>
      </c>
      <c r="H4988" s="111">
        <v>1307672</v>
      </c>
      <c r="I4988" s="111">
        <v>69588</v>
      </c>
      <c r="J4988" s="112">
        <v>2899.49</v>
      </c>
      <c r="K4988" s="109" t="s">
        <v>17554</v>
      </c>
      <c r="L4988" s="111">
        <v>-21635.9522</v>
      </c>
      <c r="M4988" s="111">
        <v>0</v>
      </c>
      <c r="N4988" s="2">
        <f t="shared" si="154"/>
        <v>1238084</v>
      </c>
      <c r="O4988" s="2">
        <f t="shared" si="155"/>
        <v>2899.494145199063</v>
      </c>
    </row>
    <row r="4989" spans="1:15" x14ac:dyDescent="0.25">
      <c r="A4989" s="109" t="s">
        <v>17698</v>
      </c>
      <c r="B4989" s="109" t="s">
        <v>9212</v>
      </c>
      <c r="C4989" s="109" t="s">
        <v>9211</v>
      </c>
      <c r="D4989" s="109" t="s">
        <v>4205</v>
      </c>
      <c r="E4989" s="109" t="s">
        <v>9214</v>
      </c>
      <c r="F4989" s="110">
        <v>202</v>
      </c>
      <c r="G4989" s="110">
        <v>0</v>
      </c>
      <c r="H4989" s="111">
        <v>632479</v>
      </c>
      <c r="I4989" s="111">
        <v>0</v>
      </c>
      <c r="J4989" s="112">
        <v>3131.08</v>
      </c>
      <c r="K4989" s="109" t="s">
        <v>17554</v>
      </c>
      <c r="L4989" s="111">
        <v>-10464.6096</v>
      </c>
      <c r="M4989" s="111">
        <v>0</v>
      </c>
      <c r="N4989" s="2">
        <f t="shared" si="154"/>
        <v>632479</v>
      </c>
      <c r="O4989" s="2">
        <f t="shared" si="155"/>
        <v>3131.0841584158416</v>
      </c>
    </row>
    <row r="4990" spans="1:15" x14ac:dyDescent="0.25">
      <c r="A4990" s="109" t="s">
        <v>17698</v>
      </c>
      <c r="B4990" s="109" t="s">
        <v>9212</v>
      </c>
      <c r="C4990" s="109" t="s">
        <v>9211</v>
      </c>
      <c r="D4990" s="109" t="s">
        <v>4206</v>
      </c>
      <c r="E4990" s="109" t="s">
        <v>9213</v>
      </c>
      <c r="F4990" s="110">
        <v>192</v>
      </c>
      <c r="G4990" s="110">
        <v>0</v>
      </c>
      <c r="H4990" s="111">
        <v>504400</v>
      </c>
      <c r="I4990" s="111">
        <v>0</v>
      </c>
      <c r="J4990" s="112">
        <v>2627.08</v>
      </c>
      <c r="K4990" s="109" t="s">
        <v>17554</v>
      </c>
      <c r="L4990" s="111">
        <v>-8345.4956000000002</v>
      </c>
      <c r="M4990" s="111">
        <v>0</v>
      </c>
      <c r="N4990" s="2">
        <f t="shared" si="154"/>
        <v>504400</v>
      </c>
      <c r="O4990" s="2">
        <f t="shared" si="155"/>
        <v>2627.0833333333335</v>
      </c>
    </row>
    <row r="4991" spans="1:15" x14ac:dyDescent="0.25">
      <c r="A4991" s="109" t="s">
        <v>17698</v>
      </c>
      <c r="B4991" s="109" t="s">
        <v>9212</v>
      </c>
      <c r="C4991" s="109" t="s">
        <v>9211</v>
      </c>
      <c r="D4991" s="109" t="s">
        <v>17699</v>
      </c>
      <c r="E4991" s="109" t="s">
        <v>17700</v>
      </c>
      <c r="F4991" s="110">
        <v>58</v>
      </c>
      <c r="G4991" s="110">
        <v>0</v>
      </c>
      <c r="H4991" s="111">
        <v>111062</v>
      </c>
      <c r="I4991" s="111">
        <v>0</v>
      </c>
      <c r="J4991" s="112">
        <v>1914.86</v>
      </c>
      <c r="K4991" s="109" t="s">
        <v>17554</v>
      </c>
      <c r="L4991" s="111">
        <v>-1837.5572999999999</v>
      </c>
      <c r="M4991" s="111">
        <v>0</v>
      </c>
      <c r="N4991" s="2">
        <f t="shared" si="154"/>
        <v>111062</v>
      </c>
      <c r="O4991" s="2">
        <f t="shared" si="155"/>
        <v>1914.8620689655172</v>
      </c>
    </row>
    <row r="4992" spans="1:15" x14ac:dyDescent="0.25">
      <c r="A4992" s="109" t="s">
        <v>17698</v>
      </c>
      <c r="B4992" s="109" t="s">
        <v>9172</v>
      </c>
      <c r="C4992" s="109" t="s">
        <v>9171</v>
      </c>
      <c r="D4992" s="109" t="s">
        <v>4207</v>
      </c>
      <c r="E4992" s="109" t="s">
        <v>9210</v>
      </c>
      <c r="F4992" s="110">
        <v>192</v>
      </c>
      <c r="G4992" s="110">
        <v>0</v>
      </c>
      <c r="H4992" s="111">
        <v>579518</v>
      </c>
      <c r="I4992" s="111">
        <v>0</v>
      </c>
      <c r="J4992" s="112">
        <v>3018.32</v>
      </c>
      <c r="K4992" s="109" t="s">
        <v>17554</v>
      </c>
      <c r="L4992" s="111">
        <v>-9588.3482999999997</v>
      </c>
      <c r="M4992" s="111">
        <v>0</v>
      </c>
      <c r="N4992" s="2">
        <f t="shared" si="154"/>
        <v>579518</v>
      </c>
      <c r="O4992" s="2">
        <f t="shared" si="155"/>
        <v>3018.3229166666665</v>
      </c>
    </row>
    <row r="4993" spans="1:15" x14ac:dyDescent="0.25">
      <c r="A4993" s="109" t="s">
        <v>17698</v>
      </c>
      <c r="B4993" s="109" t="s">
        <v>9172</v>
      </c>
      <c r="C4993" s="109" t="s">
        <v>9171</v>
      </c>
      <c r="D4993" s="109" t="s">
        <v>4208</v>
      </c>
      <c r="E4993" s="109" t="s">
        <v>9209</v>
      </c>
      <c r="F4993" s="110">
        <v>206</v>
      </c>
      <c r="G4993" s="110">
        <v>0</v>
      </c>
      <c r="H4993" s="111">
        <v>515330</v>
      </c>
      <c r="I4993" s="111">
        <v>0</v>
      </c>
      <c r="J4993" s="112">
        <v>2501.6</v>
      </c>
      <c r="K4993" s="109" t="s">
        <v>17554</v>
      </c>
      <c r="L4993" s="111">
        <v>-8526.3441000000003</v>
      </c>
      <c r="M4993" s="111">
        <v>0</v>
      </c>
      <c r="N4993" s="2">
        <f t="shared" si="154"/>
        <v>515330</v>
      </c>
      <c r="O4993" s="2">
        <f t="shared" si="155"/>
        <v>2501.6019417475727</v>
      </c>
    </row>
    <row r="4994" spans="1:15" x14ac:dyDescent="0.25">
      <c r="A4994" s="109" t="s">
        <v>17698</v>
      </c>
      <c r="B4994" s="109" t="s">
        <v>9172</v>
      </c>
      <c r="C4994" s="109" t="s">
        <v>9171</v>
      </c>
      <c r="D4994" s="109" t="s">
        <v>4209</v>
      </c>
      <c r="E4994" s="109" t="s">
        <v>9208</v>
      </c>
      <c r="F4994" s="110">
        <v>40</v>
      </c>
      <c r="G4994" s="110">
        <v>0</v>
      </c>
      <c r="H4994" s="111">
        <v>58204</v>
      </c>
      <c r="I4994" s="111">
        <v>0</v>
      </c>
      <c r="J4994" s="112">
        <v>1455.1</v>
      </c>
      <c r="K4994" s="109" t="s">
        <v>17554</v>
      </c>
      <c r="L4994" s="111">
        <v>-963.00739999999996</v>
      </c>
      <c r="M4994" s="111">
        <v>0</v>
      </c>
      <c r="N4994" s="2">
        <f t="shared" si="154"/>
        <v>58204</v>
      </c>
      <c r="O4994" s="2">
        <f t="shared" si="155"/>
        <v>1455.1</v>
      </c>
    </row>
    <row r="4995" spans="1:15" x14ac:dyDescent="0.25">
      <c r="A4995" s="109" t="s">
        <v>17698</v>
      </c>
      <c r="B4995" s="109" t="s">
        <v>9172</v>
      </c>
      <c r="C4995" s="109" t="s">
        <v>9171</v>
      </c>
      <c r="D4995" s="109" t="s">
        <v>4210</v>
      </c>
      <c r="E4995" s="109" t="s">
        <v>9207</v>
      </c>
      <c r="F4995" s="110">
        <v>36</v>
      </c>
      <c r="G4995" s="110">
        <v>0</v>
      </c>
      <c r="H4995" s="111">
        <v>66572</v>
      </c>
      <c r="I4995" s="111">
        <v>0</v>
      </c>
      <c r="J4995" s="112">
        <v>1849.22</v>
      </c>
      <c r="K4995" s="109" t="s">
        <v>17554</v>
      </c>
      <c r="L4995" s="111">
        <v>-1101.4565</v>
      </c>
      <c r="M4995" s="111">
        <v>0</v>
      </c>
      <c r="N4995" s="2">
        <f t="shared" si="154"/>
        <v>66572</v>
      </c>
      <c r="O4995" s="2">
        <f t="shared" si="155"/>
        <v>1849.2222222222222</v>
      </c>
    </row>
    <row r="4996" spans="1:15" x14ac:dyDescent="0.25">
      <c r="A4996" s="109" t="s">
        <v>17698</v>
      </c>
      <c r="B4996" s="109" t="s">
        <v>9172</v>
      </c>
      <c r="C4996" s="109" t="s">
        <v>9171</v>
      </c>
      <c r="D4996" s="109" t="s">
        <v>4211</v>
      </c>
      <c r="E4996" s="109" t="s">
        <v>9206</v>
      </c>
      <c r="F4996" s="110">
        <v>180</v>
      </c>
      <c r="G4996" s="110">
        <v>0</v>
      </c>
      <c r="H4996" s="111">
        <v>486774</v>
      </c>
      <c r="I4996" s="111">
        <v>0</v>
      </c>
      <c r="J4996" s="112">
        <v>2704.3</v>
      </c>
      <c r="K4996" s="109" t="s">
        <v>17554</v>
      </c>
      <c r="L4996" s="111">
        <v>-8053.8639000000003</v>
      </c>
      <c r="M4996" s="111">
        <v>0</v>
      </c>
      <c r="N4996" s="2">
        <f t="shared" ref="N4996:N5059" si="156">H4996-I4996</f>
        <v>486774</v>
      </c>
      <c r="O4996" s="2">
        <f t="shared" ref="O4996:O5059" si="157">IF(F4996&gt;0,N4996/F4996,"No Standing Units")</f>
        <v>2704.3</v>
      </c>
    </row>
    <row r="4997" spans="1:15" x14ac:dyDescent="0.25">
      <c r="A4997" s="109" t="s">
        <v>17698</v>
      </c>
      <c r="B4997" s="109" t="s">
        <v>9172</v>
      </c>
      <c r="C4997" s="109" t="s">
        <v>9171</v>
      </c>
      <c r="D4997" s="109" t="s">
        <v>4212</v>
      </c>
      <c r="E4997" s="109" t="s">
        <v>9205</v>
      </c>
      <c r="F4997" s="110">
        <v>205</v>
      </c>
      <c r="G4997" s="110">
        <v>0</v>
      </c>
      <c r="H4997" s="111">
        <v>523921</v>
      </c>
      <c r="I4997" s="111">
        <v>0</v>
      </c>
      <c r="J4997" s="112">
        <v>2555.71</v>
      </c>
      <c r="K4997" s="109" t="s">
        <v>17554</v>
      </c>
      <c r="L4997" s="111">
        <v>-8668.4755999999998</v>
      </c>
      <c r="M4997" s="111">
        <v>0</v>
      </c>
      <c r="N4997" s="2">
        <f t="shared" si="156"/>
        <v>523921</v>
      </c>
      <c r="O4997" s="2">
        <f t="shared" si="157"/>
        <v>2555.712195121951</v>
      </c>
    </row>
    <row r="4998" spans="1:15" x14ac:dyDescent="0.25">
      <c r="A4998" s="109" t="s">
        <v>17698</v>
      </c>
      <c r="B4998" s="109" t="s">
        <v>9172</v>
      </c>
      <c r="C4998" s="109" t="s">
        <v>9171</v>
      </c>
      <c r="D4998" s="109" t="s">
        <v>4213</v>
      </c>
      <c r="E4998" s="109" t="s">
        <v>9204</v>
      </c>
      <c r="F4998" s="110">
        <v>138</v>
      </c>
      <c r="G4998" s="110">
        <v>0</v>
      </c>
      <c r="H4998" s="111">
        <v>392868</v>
      </c>
      <c r="I4998" s="111">
        <v>0</v>
      </c>
      <c r="J4998" s="112">
        <v>2846.87</v>
      </c>
      <c r="K4998" s="109" t="s">
        <v>17554</v>
      </c>
      <c r="L4998" s="111">
        <v>-6500.1610000000001</v>
      </c>
      <c r="M4998" s="111">
        <v>0</v>
      </c>
      <c r="N4998" s="2">
        <f t="shared" si="156"/>
        <v>392868</v>
      </c>
      <c r="O4998" s="2">
        <f t="shared" si="157"/>
        <v>2846.8695652173915</v>
      </c>
    </row>
    <row r="4999" spans="1:15" x14ac:dyDescent="0.25">
      <c r="A4999" s="109" t="s">
        <v>17698</v>
      </c>
      <c r="B4999" s="109" t="s">
        <v>9172</v>
      </c>
      <c r="C4999" s="109" t="s">
        <v>9171</v>
      </c>
      <c r="D4999" s="109" t="s">
        <v>4214</v>
      </c>
      <c r="E4999" s="109" t="s">
        <v>9203</v>
      </c>
      <c r="F4999" s="110">
        <v>60</v>
      </c>
      <c r="G4999" s="110">
        <v>0</v>
      </c>
      <c r="H4999" s="111">
        <v>143255</v>
      </c>
      <c r="I4999" s="111">
        <v>0</v>
      </c>
      <c r="J4999" s="112">
        <v>2387.58</v>
      </c>
      <c r="K4999" s="109" t="s">
        <v>17554</v>
      </c>
      <c r="L4999" s="111">
        <v>-2370.2073999999998</v>
      </c>
      <c r="M4999" s="111">
        <v>0</v>
      </c>
      <c r="N4999" s="2">
        <f t="shared" si="156"/>
        <v>143255</v>
      </c>
      <c r="O4999" s="2">
        <f t="shared" si="157"/>
        <v>2387.5833333333335</v>
      </c>
    </row>
    <row r="5000" spans="1:15" x14ac:dyDescent="0.25">
      <c r="A5000" s="109" t="s">
        <v>17698</v>
      </c>
      <c r="B5000" s="109" t="s">
        <v>9172</v>
      </c>
      <c r="C5000" s="109" t="s">
        <v>9171</v>
      </c>
      <c r="D5000" s="109" t="s">
        <v>4215</v>
      </c>
      <c r="E5000" s="109" t="s">
        <v>9202</v>
      </c>
      <c r="F5000" s="110">
        <v>69</v>
      </c>
      <c r="G5000" s="110">
        <v>0</v>
      </c>
      <c r="H5000" s="111">
        <v>143614</v>
      </c>
      <c r="I5000" s="111">
        <v>0</v>
      </c>
      <c r="J5000" s="112">
        <v>2081.36</v>
      </c>
      <c r="K5000" s="109" t="s">
        <v>17554</v>
      </c>
      <c r="L5000" s="111">
        <v>-2376.1426999999999</v>
      </c>
      <c r="M5000" s="111">
        <v>0</v>
      </c>
      <c r="N5000" s="2">
        <f t="shared" si="156"/>
        <v>143614</v>
      </c>
      <c r="O5000" s="2">
        <f t="shared" si="157"/>
        <v>2081.3623188405795</v>
      </c>
    </row>
    <row r="5001" spans="1:15" x14ac:dyDescent="0.25">
      <c r="A5001" s="109" t="s">
        <v>17698</v>
      </c>
      <c r="B5001" s="109" t="s">
        <v>9172</v>
      </c>
      <c r="C5001" s="109" t="s">
        <v>9171</v>
      </c>
      <c r="D5001" s="109" t="s">
        <v>4216</v>
      </c>
      <c r="E5001" s="109" t="s">
        <v>9201</v>
      </c>
      <c r="F5001" s="110">
        <v>37</v>
      </c>
      <c r="G5001" s="110">
        <v>0</v>
      </c>
      <c r="H5001" s="111">
        <v>110911</v>
      </c>
      <c r="I5001" s="111">
        <v>0</v>
      </c>
      <c r="J5001" s="112">
        <v>2997.59</v>
      </c>
      <c r="K5001" s="109" t="s">
        <v>17554</v>
      </c>
      <c r="L5001" s="111">
        <v>-1835.0595000000001</v>
      </c>
      <c r="M5001" s="111">
        <v>0</v>
      </c>
      <c r="N5001" s="2">
        <f t="shared" si="156"/>
        <v>110911</v>
      </c>
      <c r="O5001" s="2">
        <f t="shared" si="157"/>
        <v>2997.5945945945946</v>
      </c>
    </row>
    <row r="5002" spans="1:15" x14ac:dyDescent="0.25">
      <c r="A5002" s="109" t="s">
        <v>17698</v>
      </c>
      <c r="B5002" s="109" t="s">
        <v>9172</v>
      </c>
      <c r="C5002" s="109" t="s">
        <v>9171</v>
      </c>
      <c r="D5002" s="109" t="s">
        <v>4217</v>
      </c>
      <c r="E5002" s="109" t="s">
        <v>9200</v>
      </c>
      <c r="F5002" s="110">
        <v>150</v>
      </c>
      <c r="G5002" s="110">
        <v>0</v>
      </c>
      <c r="H5002" s="111">
        <v>407993</v>
      </c>
      <c r="I5002" s="111">
        <v>0</v>
      </c>
      <c r="J5002" s="112">
        <v>2719.95</v>
      </c>
      <c r="K5002" s="109" t="s">
        <v>17554</v>
      </c>
      <c r="L5002" s="111">
        <v>-6750.3989000000001</v>
      </c>
      <c r="M5002" s="111">
        <v>0</v>
      </c>
      <c r="N5002" s="2">
        <f t="shared" si="156"/>
        <v>407993</v>
      </c>
      <c r="O5002" s="2">
        <f t="shared" si="157"/>
        <v>2719.9533333333334</v>
      </c>
    </row>
    <row r="5003" spans="1:15" x14ac:dyDescent="0.25">
      <c r="A5003" s="109" t="s">
        <v>17698</v>
      </c>
      <c r="B5003" s="109" t="s">
        <v>9172</v>
      </c>
      <c r="C5003" s="109" t="s">
        <v>9171</v>
      </c>
      <c r="D5003" s="109" t="s">
        <v>4218</v>
      </c>
      <c r="E5003" s="109" t="s">
        <v>9199</v>
      </c>
      <c r="F5003" s="110">
        <v>170</v>
      </c>
      <c r="G5003" s="110">
        <v>0</v>
      </c>
      <c r="H5003" s="111">
        <v>451459</v>
      </c>
      <c r="I5003" s="111">
        <v>0</v>
      </c>
      <c r="J5003" s="112">
        <v>2655.64</v>
      </c>
      <c r="K5003" s="109" t="s">
        <v>17554</v>
      </c>
      <c r="L5003" s="111">
        <v>-7469.5742</v>
      </c>
      <c r="M5003" s="111">
        <v>0</v>
      </c>
      <c r="N5003" s="2">
        <f t="shared" si="156"/>
        <v>451459</v>
      </c>
      <c r="O5003" s="2">
        <f t="shared" si="157"/>
        <v>2655.6411764705881</v>
      </c>
    </row>
    <row r="5004" spans="1:15" x14ac:dyDescent="0.25">
      <c r="A5004" s="109" t="s">
        <v>17698</v>
      </c>
      <c r="B5004" s="109" t="s">
        <v>9172</v>
      </c>
      <c r="C5004" s="109" t="s">
        <v>9171</v>
      </c>
      <c r="D5004" s="109" t="s">
        <v>4219</v>
      </c>
      <c r="E5004" s="109" t="s">
        <v>9198</v>
      </c>
      <c r="F5004" s="110">
        <v>60</v>
      </c>
      <c r="G5004" s="110">
        <v>0</v>
      </c>
      <c r="H5004" s="111">
        <v>91282</v>
      </c>
      <c r="I5004" s="111">
        <v>0</v>
      </c>
      <c r="J5004" s="112">
        <v>1521.37</v>
      </c>
      <c r="K5004" s="109" t="s">
        <v>17554</v>
      </c>
      <c r="L5004" s="111">
        <v>-1510.2888</v>
      </c>
      <c r="M5004" s="111">
        <v>0</v>
      </c>
      <c r="N5004" s="2">
        <f t="shared" si="156"/>
        <v>91282</v>
      </c>
      <c r="O5004" s="2">
        <f t="shared" si="157"/>
        <v>1521.3666666666666</v>
      </c>
    </row>
    <row r="5005" spans="1:15" x14ac:dyDescent="0.25">
      <c r="A5005" s="109" t="s">
        <v>17698</v>
      </c>
      <c r="B5005" s="109" t="s">
        <v>9172</v>
      </c>
      <c r="C5005" s="109" t="s">
        <v>9171</v>
      </c>
      <c r="D5005" s="109" t="s">
        <v>4220</v>
      </c>
      <c r="E5005" s="109" t="s">
        <v>9197</v>
      </c>
      <c r="F5005" s="110">
        <v>60</v>
      </c>
      <c r="G5005" s="110">
        <v>0</v>
      </c>
      <c r="H5005" s="111">
        <v>92745</v>
      </c>
      <c r="I5005" s="111">
        <v>0</v>
      </c>
      <c r="J5005" s="112">
        <v>1545.75</v>
      </c>
      <c r="K5005" s="109" t="s">
        <v>17554</v>
      </c>
      <c r="L5005" s="111">
        <v>-1534.5024000000001</v>
      </c>
      <c r="M5005" s="111">
        <v>0</v>
      </c>
      <c r="N5005" s="2">
        <f t="shared" si="156"/>
        <v>92745</v>
      </c>
      <c r="O5005" s="2">
        <f t="shared" si="157"/>
        <v>1545.75</v>
      </c>
    </row>
    <row r="5006" spans="1:15" x14ac:dyDescent="0.25">
      <c r="A5006" s="109" t="s">
        <v>17698</v>
      </c>
      <c r="B5006" s="109" t="s">
        <v>9172</v>
      </c>
      <c r="C5006" s="109" t="s">
        <v>9171</v>
      </c>
      <c r="D5006" s="109" t="s">
        <v>4221</v>
      </c>
      <c r="E5006" s="109" t="s">
        <v>9196</v>
      </c>
      <c r="F5006" s="110">
        <v>60</v>
      </c>
      <c r="G5006" s="110">
        <v>0</v>
      </c>
      <c r="H5006" s="111">
        <v>156835</v>
      </c>
      <c r="I5006" s="111">
        <v>0</v>
      </c>
      <c r="J5006" s="112">
        <v>2613.92</v>
      </c>
      <c r="K5006" s="109" t="s">
        <v>17554</v>
      </c>
      <c r="L5006" s="111">
        <v>-2594.8973999999998</v>
      </c>
      <c r="M5006" s="111">
        <v>0</v>
      </c>
      <c r="N5006" s="2">
        <f t="shared" si="156"/>
        <v>156835</v>
      </c>
      <c r="O5006" s="2">
        <f t="shared" si="157"/>
        <v>2613.9166666666665</v>
      </c>
    </row>
    <row r="5007" spans="1:15" x14ac:dyDescent="0.25">
      <c r="A5007" s="109" t="s">
        <v>17698</v>
      </c>
      <c r="B5007" s="109" t="s">
        <v>9172</v>
      </c>
      <c r="C5007" s="109" t="s">
        <v>9171</v>
      </c>
      <c r="D5007" s="109" t="s">
        <v>4222</v>
      </c>
      <c r="E5007" s="109" t="s">
        <v>9195</v>
      </c>
      <c r="F5007" s="110">
        <v>52</v>
      </c>
      <c r="G5007" s="110">
        <v>0</v>
      </c>
      <c r="H5007" s="111">
        <v>135953</v>
      </c>
      <c r="I5007" s="111">
        <v>0</v>
      </c>
      <c r="J5007" s="112">
        <v>2614.48</v>
      </c>
      <c r="K5007" s="109" t="s">
        <v>17554</v>
      </c>
      <c r="L5007" s="111">
        <v>-2249.3904000000002</v>
      </c>
      <c r="M5007" s="111">
        <v>0</v>
      </c>
      <c r="N5007" s="2">
        <f t="shared" si="156"/>
        <v>135953</v>
      </c>
      <c r="O5007" s="2">
        <f t="shared" si="157"/>
        <v>2614.4807692307691</v>
      </c>
    </row>
    <row r="5008" spans="1:15" x14ac:dyDescent="0.25">
      <c r="A5008" s="109" t="s">
        <v>17698</v>
      </c>
      <c r="B5008" s="109" t="s">
        <v>9172</v>
      </c>
      <c r="C5008" s="109" t="s">
        <v>9171</v>
      </c>
      <c r="D5008" s="109" t="s">
        <v>4223</v>
      </c>
      <c r="E5008" s="109" t="s">
        <v>9194</v>
      </c>
      <c r="F5008" s="110">
        <v>193</v>
      </c>
      <c r="G5008" s="110">
        <v>0</v>
      </c>
      <c r="H5008" s="111">
        <v>550512</v>
      </c>
      <c r="I5008" s="111">
        <v>0</v>
      </c>
      <c r="J5008" s="112">
        <v>2852.39</v>
      </c>
      <c r="K5008" s="109" t="s">
        <v>17554</v>
      </c>
      <c r="L5008" s="111">
        <v>-9108.4385999999995</v>
      </c>
      <c r="M5008" s="111">
        <v>0</v>
      </c>
      <c r="N5008" s="2">
        <f t="shared" si="156"/>
        <v>550512</v>
      </c>
      <c r="O5008" s="2">
        <f t="shared" si="157"/>
        <v>2852.3937823834199</v>
      </c>
    </row>
    <row r="5009" spans="1:15" x14ac:dyDescent="0.25">
      <c r="A5009" s="109" t="s">
        <v>17698</v>
      </c>
      <c r="B5009" s="109" t="s">
        <v>9172</v>
      </c>
      <c r="C5009" s="109" t="s">
        <v>9171</v>
      </c>
      <c r="D5009" s="109" t="s">
        <v>4224</v>
      </c>
      <c r="E5009" s="109" t="s">
        <v>9193</v>
      </c>
      <c r="F5009" s="110">
        <v>188</v>
      </c>
      <c r="G5009" s="110">
        <v>0</v>
      </c>
      <c r="H5009" s="111">
        <v>499396</v>
      </c>
      <c r="I5009" s="111">
        <v>0</v>
      </c>
      <c r="J5009" s="112">
        <v>2656.36</v>
      </c>
      <c r="K5009" s="109" t="s">
        <v>17554</v>
      </c>
      <c r="L5009" s="111">
        <v>-8262.6967999999997</v>
      </c>
      <c r="M5009" s="111">
        <v>0</v>
      </c>
      <c r="N5009" s="2">
        <f t="shared" si="156"/>
        <v>499396</v>
      </c>
      <c r="O5009" s="2">
        <f t="shared" si="157"/>
        <v>2656.3617021276596</v>
      </c>
    </row>
    <row r="5010" spans="1:15" x14ac:dyDescent="0.25">
      <c r="A5010" s="109" t="s">
        <v>17698</v>
      </c>
      <c r="B5010" s="109" t="s">
        <v>9172</v>
      </c>
      <c r="C5010" s="109" t="s">
        <v>9171</v>
      </c>
      <c r="D5010" s="109" t="s">
        <v>4225</v>
      </c>
      <c r="E5010" s="109" t="s">
        <v>9192</v>
      </c>
      <c r="F5010" s="110">
        <v>46</v>
      </c>
      <c r="G5010" s="110">
        <v>0</v>
      </c>
      <c r="H5010" s="111">
        <v>120052</v>
      </c>
      <c r="I5010" s="111">
        <v>0</v>
      </c>
      <c r="J5010" s="112">
        <v>2609.83</v>
      </c>
      <c r="K5010" s="109" t="s">
        <v>17554</v>
      </c>
      <c r="L5010" s="111">
        <v>-1986.3099</v>
      </c>
      <c r="M5010" s="111">
        <v>0</v>
      </c>
      <c r="N5010" s="2">
        <f t="shared" si="156"/>
        <v>120052</v>
      </c>
      <c r="O5010" s="2">
        <f t="shared" si="157"/>
        <v>2609.8260869565215</v>
      </c>
    </row>
    <row r="5011" spans="1:15" x14ac:dyDescent="0.25">
      <c r="A5011" s="109" t="s">
        <v>17698</v>
      </c>
      <c r="B5011" s="109" t="s">
        <v>9172</v>
      </c>
      <c r="C5011" s="109" t="s">
        <v>9171</v>
      </c>
      <c r="D5011" s="109" t="s">
        <v>4226</v>
      </c>
      <c r="E5011" s="109" t="s">
        <v>9191</v>
      </c>
      <c r="F5011" s="110">
        <v>191</v>
      </c>
      <c r="G5011" s="110">
        <v>0</v>
      </c>
      <c r="H5011" s="111">
        <v>553006</v>
      </c>
      <c r="I5011" s="111">
        <v>0</v>
      </c>
      <c r="J5011" s="112">
        <v>2895.32</v>
      </c>
      <c r="K5011" s="109" t="s">
        <v>17554</v>
      </c>
      <c r="L5011" s="111">
        <v>-9149.7011000000002</v>
      </c>
      <c r="M5011" s="111">
        <v>0</v>
      </c>
      <c r="N5011" s="2">
        <f t="shared" si="156"/>
        <v>553006</v>
      </c>
      <c r="O5011" s="2">
        <f t="shared" si="157"/>
        <v>2895.3193717277486</v>
      </c>
    </row>
    <row r="5012" spans="1:15" x14ac:dyDescent="0.25">
      <c r="A5012" s="109" t="s">
        <v>17698</v>
      </c>
      <c r="B5012" s="109" t="s">
        <v>9172</v>
      </c>
      <c r="C5012" s="109" t="s">
        <v>9171</v>
      </c>
      <c r="D5012" s="109" t="s">
        <v>4227</v>
      </c>
      <c r="E5012" s="109" t="s">
        <v>19106</v>
      </c>
      <c r="F5012" s="110">
        <v>95</v>
      </c>
      <c r="G5012" s="110">
        <v>0</v>
      </c>
      <c r="H5012" s="111">
        <v>238381</v>
      </c>
      <c r="I5012" s="111">
        <v>0</v>
      </c>
      <c r="J5012" s="112">
        <v>2509.27</v>
      </c>
      <c r="K5012" s="109" t="s">
        <v>17554</v>
      </c>
      <c r="L5012" s="111">
        <v>-3944.1071999999999</v>
      </c>
      <c r="M5012" s="111">
        <v>0</v>
      </c>
      <c r="N5012" s="2">
        <f t="shared" si="156"/>
        <v>238381</v>
      </c>
      <c r="O5012" s="2">
        <f t="shared" si="157"/>
        <v>2509.2736842105264</v>
      </c>
    </row>
    <row r="5013" spans="1:15" x14ac:dyDescent="0.25">
      <c r="A5013" s="109" t="s">
        <v>17698</v>
      </c>
      <c r="B5013" s="109" t="s">
        <v>9172</v>
      </c>
      <c r="C5013" s="109" t="s">
        <v>9171</v>
      </c>
      <c r="D5013" s="109" t="s">
        <v>4228</v>
      </c>
      <c r="E5013" s="109" t="s">
        <v>9189</v>
      </c>
      <c r="F5013" s="110">
        <v>68</v>
      </c>
      <c r="G5013" s="110">
        <v>0</v>
      </c>
      <c r="H5013" s="111">
        <v>178130</v>
      </c>
      <c r="I5013" s="111">
        <v>0</v>
      </c>
      <c r="J5013" s="112">
        <v>2619.56</v>
      </c>
      <c r="K5013" s="109" t="s">
        <v>17554</v>
      </c>
      <c r="L5013" s="111">
        <v>-2947.2274000000002</v>
      </c>
      <c r="M5013" s="111">
        <v>0</v>
      </c>
      <c r="N5013" s="2">
        <f t="shared" si="156"/>
        <v>178130</v>
      </c>
      <c r="O5013" s="2">
        <f t="shared" si="157"/>
        <v>2619.5588235294117</v>
      </c>
    </row>
    <row r="5014" spans="1:15" x14ac:dyDescent="0.25">
      <c r="A5014" s="109" t="s">
        <v>17698</v>
      </c>
      <c r="B5014" s="109" t="s">
        <v>9172</v>
      </c>
      <c r="C5014" s="109" t="s">
        <v>9171</v>
      </c>
      <c r="D5014" s="109" t="s">
        <v>4229</v>
      </c>
      <c r="E5014" s="109" t="s">
        <v>6388</v>
      </c>
      <c r="F5014" s="110">
        <v>1</v>
      </c>
      <c r="G5014" s="110">
        <v>85</v>
      </c>
      <c r="H5014" s="111">
        <v>186819</v>
      </c>
      <c r="I5014" s="111">
        <v>184647</v>
      </c>
      <c r="J5014" s="112">
        <v>2172.31</v>
      </c>
      <c r="K5014" s="109" t="s">
        <v>17554</v>
      </c>
      <c r="L5014" s="111">
        <v>-3090.9922000000001</v>
      </c>
      <c r="M5014" s="111">
        <v>0</v>
      </c>
      <c r="N5014" s="2">
        <f t="shared" si="156"/>
        <v>2172</v>
      </c>
      <c r="O5014" s="2">
        <f t="shared" si="157"/>
        <v>2172</v>
      </c>
    </row>
    <row r="5015" spans="1:15" x14ac:dyDescent="0.25">
      <c r="A5015" s="109" t="s">
        <v>17698</v>
      </c>
      <c r="B5015" s="109" t="s">
        <v>9172</v>
      </c>
      <c r="C5015" s="109" t="s">
        <v>9171</v>
      </c>
      <c r="D5015" s="109" t="s">
        <v>4230</v>
      </c>
      <c r="E5015" s="109" t="s">
        <v>9188</v>
      </c>
      <c r="F5015" s="110">
        <v>26</v>
      </c>
      <c r="G5015" s="110">
        <v>0</v>
      </c>
      <c r="H5015" s="111">
        <v>80443</v>
      </c>
      <c r="I5015" s="111">
        <v>0</v>
      </c>
      <c r="J5015" s="112">
        <v>3093.96</v>
      </c>
      <c r="K5015" s="109" t="s">
        <v>17554</v>
      </c>
      <c r="L5015" s="111">
        <v>-1330.9591</v>
      </c>
      <c r="M5015" s="111">
        <v>0</v>
      </c>
      <c r="N5015" s="2">
        <f t="shared" si="156"/>
        <v>80443</v>
      </c>
      <c r="O5015" s="2">
        <f t="shared" si="157"/>
        <v>3093.9615384615386</v>
      </c>
    </row>
    <row r="5016" spans="1:15" x14ac:dyDescent="0.25">
      <c r="A5016" s="109" t="s">
        <v>17698</v>
      </c>
      <c r="B5016" s="109" t="s">
        <v>9172</v>
      </c>
      <c r="C5016" s="109" t="s">
        <v>9171</v>
      </c>
      <c r="D5016" s="109" t="s">
        <v>4231</v>
      </c>
      <c r="E5016" s="109" t="s">
        <v>9187</v>
      </c>
      <c r="F5016" s="110">
        <v>11</v>
      </c>
      <c r="G5016" s="110">
        <v>0</v>
      </c>
      <c r="H5016" s="111">
        <v>17522</v>
      </c>
      <c r="I5016" s="111">
        <v>0</v>
      </c>
      <c r="J5016" s="112">
        <v>1592.91</v>
      </c>
      <c r="K5016" s="109" t="s">
        <v>17554</v>
      </c>
      <c r="L5016" s="111">
        <v>-289.9153</v>
      </c>
      <c r="M5016" s="111">
        <v>0</v>
      </c>
      <c r="N5016" s="2">
        <f t="shared" si="156"/>
        <v>17522</v>
      </c>
      <c r="O5016" s="2">
        <f t="shared" si="157"/>
        <v>1592.909090909091</v>
      </c>
    </row>
    <row r="5017" spans="1:15" x14ac:dyDescent="0.25">
      <c r="A5017" s="109" t="s">
        <v>17698</v>
      </c>
      <c r="B5017" s="109" t="s">
        <v>9172</v>
      </c>
      <c r="C5017" s="109" t="s">
        <v>9171</v>
      </c>
      <c r="D5017" s="109" t="s">
        <v>4232</v>
      </c>
      <c r="E5017" s="109" t="s">
        <v>9186</v>
      </c>
      <c r="F5017" s="110">
        <v>6</v>
      </c>
      <c r="G5017" s="110">
        <v>0</v>
      </c>
      <c r="H5017" s="111">
        <v>10573</v>
      </c>
      <c r="I5017" s="111">
        <v>0</v>
      </c>
      <c r="J5017" s="112">
        <v>1762.17</v>
      </c>
      <c r="K5017" s="109" t="s">
        <v>17554</v>
      </c>
      <c r="L5017" s="111">
        <v>-174.94059999999999</v>
      </c>
      <c r="M5017" s="111">
        <v>0</v>
      </c>
      <c r="N5017" s="2">
        <f t="shared" si="156"/>
        <v>10573</v>
      </c>
      <c r="O5017" s="2">
        <f t="shared" si="157"/>
        <v>1762.1666666666667</v>
      </c>
    </row>
    <row r="5018" spans="1:15" x14ac:dyDescent="0.25">
      <c r="A5018" s="109" t="s">
        <v>17698</v>
      </c>
      <c r="B5018" s="109" t="s">
        <v>9172</v>
      </c>
      <c r="C5018" s="109" t="s">
        <v>9171</v>
      </c>
      <c r="D5018" s="109" t="s">
        <v>4233</v>
      </c>
      <c r="E5018" s="109" t="s">
        <v>9185</v>
      </c>
      <c r="F5018" s="110">
        <v>22</v>
      </c>
      <c r="G5018" s="110">
        <v>0</v>
      </c>
      <c r="H5018" s="111">
        <v>44313</v>
      </c>
      <c r="I5018" s="111">
        <v>0</v>
      </c>
      <c r="J5018" s="112">
        <v>2014.23</v>
      </c>
      <c r="K5018" s="109" t="s">
        <v>17554</v>
      </c>
      <c r="L5018" s="111">
        <v>-733.17110000000002</v>
      </c>
      <c r="M5018" s="111">
        <v>0</v>
      </c>
      <c r="N5018" s="2">
        <f t="shared" si="156"/>
        <v>44313</v>
      </c>
      <c r="O5018" s="2">
        <f t="shared" si="157"/>
        <v>2014.2272727272727</v>
      </c>
    </row>
    <row r="5019" spans="1:15" x14ac:dyDescent="0.25">
      <c r="A5019" s="109" t="s">
        <v>17698</v>
      </c>
      <c r="B5019" s="109" t="s">
        <v>9172</v>
      </c>
      <c r="C5019" s="109" t="s">
        <v>9171</v>
      </c>
      <c r="D5019" s="109" t="s">
        <v>4234</v>
      </c>
      <c r="E5019" s="109" t="s">
        <v>9184</v>
      </c>
      <c r="F5019" s="110">
        <v>80</v>
      </c>
      <c r="G5019" s="110">
        <v>0</v>
      </c>
      <c r="H5019" s="111">
        <v>162766</v>
      </c>
      <c r="I5019" s="111">
        <v>0</v>
      </c>
      <c r="J5019" s="112">
        <v>2034.58</v>
      </c>
      <c r="K5019" s="109" t="s">
        <v>17554</v>
      </c>
      <c r="L5019" s="111">
        <v>-2693.0315999999998</v>
      </c>
      <c r="M5019" s="111">
        <v>0</v>
      </c>
      <c r="N5019" s="2">
        <f t="shared" si="156"/>
        <v>162766</v>
      </c>
      <c r="O5019" s="2">
        <f t="shared" si="157"/>
        <v>2034.575</v>
      </c>
    </row>
    <row r="5020" spans="1:15" x14ac:dyDescent="0.25">
      <c r="A5020" s="109" t="s">
        <v>17698</v>
      </c>
      <c r="B5020" s="109" t="s">
        <v>9172</v>
      </c>
      <c r="C5020" s="109" t="s">
        <v>9171</v>
      </c>
      <c r="D5020" s="109" t="s">
        <v>4235</v>
      </c>
      <c r="E5020" s="109" t="s">
        <v>9183</v>
      </c>
      <c r="F5020" s="110">
        <v>43</v>
      </c>
      <c r="G5020" s="110">
        <v>0</v>
      </c>
      <c r="H5020" s="111">
        <v>94710</v>
      </c>
      <c r="I5020" s="111">
        <v>0</v>
      </c>
      <c r="J5020" s="112">
        <v>2202.56</v>
      </c>
      <c r="K5020" s="109" t="s">
        <v>17554</v>
      </c>
      <c r="L5020" s="111">
        <v>-1567.0198</v>
      </c>
      <c r="M5020" s="111">
        <v>0</v>
      </c>
      <c r="N5020" s="2">
        <f t="shared" si="156"/>
        <v>94710</v>
      </c>
      <c r="O5020" s="2">
        <f t="shared" si="157"/>
        <v>2202.5581395348836</v>
      </c>
    </row>
    <row r="5021" spans="1:15" x14ac:dyDescent="0.25">
      <c r="A5021" s="109" t="s">
        <v>17698</v>
      </c>
      <c r="B5021" s="109" t="s">
        <v>9172</v>
      </c>
      <c r="C5021" s="109" t="s">
        <v>9171</v>
      </c>
      <c r="D5021" s="109" t="s">
        <v>4236</v>
      </c>
      <c r="E5021" s="109" t="s">
        <v>9182</v>
      </c>
      <c r="F5021" s="110">
        <v>42</v>
      </c>
      <c r="G5021" s="110">
        <v>0</v>
      </c>
      <c r="H5021" s="111">
        <v>88681</v>
      </c>
      <c r="I5021" s="111">
        <v>0</v>
      </c>
      <c r="J5021" s="112">
        <v>2111.4499999999998</v>
      </c>
      <c r="K5021" s="109" t="s">
        <v>17554</v>
      </c>
      <c r="L5021" s="111">
        <v>-1467.2695000000001</v>
      </c>
      <c r="M5021" s="111">
        <v>0</v>
      </c>
      <c r="N5021" s="2">
        <f t="shared" si="156"/>
        <v>88681</v>
      </c>
      <c r="O5021" s="2">
        <f t="shared" si="157"/>
        <v>2111.4523809523807</v>
      </c>
    </row>
    <row r="5022" spans="1:15" x14ac:dyDescent="0.25">
      <c r="A5022" s="109" t="s">
        <v>17698</v>
      </c>
      <c r="B5022" s="109" t="s">
        <v>9172</v>
      </c>
      <c r="C5022" s="109" t="s">
        <v>9171</v>
      </c>
      <c r="D5022" s="109" t="s">
        <v>4237</v>
      </c>
      <c r="E5022" s="109" t="s">
        <v>9181</v>
      </c>
      <c r="F5022" s="110">
        <v>33</v>
      </c>
      <c r="G5022" s="110">
        <v>0</v>
      </c>
      <c r="H5022" s="111">
        <v>68024</v>
      </c>
      <c r="I5022" s="111">
        <v>0</v>
      </c>
      <c r="J5022" s="112">
        <v>2061.33</v>
      </c>
      <c r="K5022" s="109" t="s">
        <v>17554</v>
      </c>
      <c r="L5022" s="111">
        <v>-1125.4867999999999</v>
      </c>
      <c r="M5022" s="111">
        <v>0</v>
      </c>
      <c r="N5022" s="2">
        <f t="shared" si="156"/>
        <v>68024</v>
      </c>
      <c r="O5022" s="2">
        <f t="shared" si="157"/>
        <v>2061.3333333333335</v>
      </c>
    </row>
    <row r="5023" spans="1:15" x14ac:dyDescent="0.25">
      <c r="A5023" s="109" t="s">
        <v>17698</v>
      </c>
      <c r="B5023" s="109" t="s">
        <v>9172</v>
      </c>
      <c r="C5023" s="109" t="s">
        <v>9171</v>
      </c>
      <c r="D5023" s="109" t="s">
        <v>4238</v>
      </c>
      <c r="E5023" s="109" t="s">
        <v>9180</v>
      </c>
      <c r="F5023" s="110">
        <v>7</v>
      </c>
      <c r="G5023" s="110">
        <v>0</v>
      </c>
      <c r="H5023" s="111">
        <v>10808</v>
      </c>
      <c r="I5023" s="111">
        <v>0</v>
      </c>
      <c r="J5023" s="112">
        <v>1544</v>
      </c>
      <c r="K5023" s="109" t="s">
        <v>17554</v>
      </c>
      <c r="L5023" s="111">
        <v>-178.8244</v>
      </c>
      <c r="M5023" s="111">
        <v>0</v>
      </c>
      <c r="N5023" s="2">
        <f t="shared" si="156"/>
        <v>10808</v>
      </c>
      <c r="O5023" s="2">
        <f t="shared" si="157"/>
        <v>1544</v>
      </c>
    </row>
    <row r="5024" spans="1:15" x14ac:dyDescent="0.25">
      <c r="A5024" s="109" t="s">
        <v>17698</v>
      </c>
      <c r="B5024" s="109" t="s">
        <v>9172</v>
      </c>
      <c r="C5024" s="109" t="s">
        <v>9171</v>
      </c>
      <c r="D5024" s="109" t="s">
        <v>4239</v>
      </c>
      <c r="E5024" s="109" t="s">
        <v>9179</v>
      </c>
      <c r="F5024" s="110">
        <v>9</v>
      </c>
      <c r="G5024" s="110">
        <v>0</v>
      </c>
      <c r="H5024" s="111">
        <v>18594</v>
      </c>
      <c r="I5024" s="111">
        <v>0</v>
      </c>
      <c r="J5024" s="112">
        <v>2066</v>
      </c>
      <c r="K5024" s="109" t="s">
        <v>17554</v>
      </c>
      <c r="L5024" s="111">
        <v>-307.64420000000001</v>
      </c>
      <c r="M5024" s="111">
        <v>0</v>
      </c>
      <c r="N5024" s="2">
        <f t="shared" si="156"/>
        <v>18594</v>
      </c>
      <c r="O5024" s="2">
        <f t="shared" si="157"/>
        <v>2066</v>
      </c>
    </row>
    <row r="5025" spans="1:15" x14ac:dyDescent="0.25">
      <c r="A5025" s="109" t="s">
        <v>17698</v>
      </c>
      <c r="B5025" s="109" t="s">
        <v>9172</v>
      </c>
      <c r="C5025" s="109" t="s">
        <v>9171</v>
      </c>
      <c r="D5025" s="109" t="s">
        <v>4240</v>
      </c>
      <c r="E5025" s="109" t="s">
        <v>9178</v>
      </c>
      <c r="F5025" s="110">
        <v>10</v>
      </c>
      <c r="G5025" s="110">
        <v>0</v>
      </c>
      <c r="H5025" s="111">
        <v>17979</v>
      </c>
      <c r="I5025" s="111">
        <v>0</v>
      </c>
      <c r="J5025" s="112">
        <v>1797.9</v>
      </c>
      <c r="K5025" s="109" t="s">
        <v>17554</v>
      </c>
      <c r="L5025" s="111">
        <v>-297.46409999999997</v>
      </c>
      <c r="M5025" s="111">
        <v>0</v>
      </c>
      <c r="N5025" s="2">
        <f t="shared" si="156"/>
        <v>17979</v>
      </c>
      <c r="O5025" s="2">
        <f t="shared" si="157"/>
        <v>1797.9</v>
      </c>
    </row>
    <row r="5026" spans="1:15" x14ac:dyDescent="0.25">
      <c r="A5026" s="109" t="s">
        <v>17698</v>
      </c>
      <c r="B5026" s="109" t="s">
        <v>9172</v>
      </c>
      <c r="C5026" s="109" t="s">
        <v>9171</v>
      </c>
      <c r="D5026" s="109" t="s">
        <v>4241</v>
      </c>
      <c r="E5026" s="109" t="s">
        <v>18151</v>
      </c>
      <c r="F5026" s="110">
        <v>48</v>
      </c>
      <c r="G5026" s="110">
        <v>0</v>
      </c>
      <c r="H5026" s="111">
        <v>76003</v>
      </c>
      <c r="I5026" s="111">
        <v>0</v>
      </c>
      <c r="J5026" s="112">
        <v>1583.4</v>
      </c>
      <c r="K5026" s="109" t="s">
        <v>17554</v>
      </c>
      <c r="L5026" s="111">
        <v>-1257.4925000000001</v>
      </c>
      <c r="M5026" s="111">
        <v>0</v>
      </c>
      <c r="N5026" s="2">
        <f t="shared" si="156"/>
        <v>76003</v>
      </c>
      <c r="O5026" s="2">
        <f t="shared" si="157"/>
        <v>1583.3958333333333</v>
      </c>
    </row>
    <row r="5027" spans="1:15" x14ac:dyDescent="0.25">
      <c r="A5027" s="109" t="s">
        <v>17698</v>
      </c>
      <c r="B5027" s="109" t="s">
        <v>9172</v>
      </c>
      <c r="C5027" s="109" t="s">
        <v>9171</v>
      </c>
      <c r="D5027" s="109" t="s">
        <v>4242</v>
      </c>
      <c r="E5027" s="109" t="s">
        <v>18152</v>
      </c>
      <c r="F5027" s="110">
        <v>57</v>
      </c>
      <c r="G5027" s="110">
        <v>0</v>
      </c>
      <c r="H5027" s="111">
        <v>89212</v>
      </c>
      <c r="I5027" s="111">
        <v>0</v>
      </c>
      <c r="J5027" s="112">
        <v>1565.12</v>
      </c>
      <c r="K5027" s="109" t="s">
        <v>17554</v>
      </c>
      <c r="L5027" s="111">
        <v>-1476.048</v>
      </c>
      <c r="M5027" s="111">
        <v>0</v>
      </c>
      <c r="N5027" s="2">
        <f t="shared" si="156"/>
        <v>89212</v>
      </c>
      <c r="O5027" s="2">
        <f t="shared" si="157"/>
        <v>1565.1228070175439</v>
      </c>
    </row>
    <row r="5028" spans="1:15" x14ac:dyDescent="0.25">
      <c r="A5028" s="109" t="s">
        <v>17698</v>
      </c>
      <c r="B5028" s="109" t="s">
        <v>9172</v>
      </c>
      <c r="C5028" s="109" t="s">
        <v>9171</v>
      </c>
      <c r="D5028" s="109" t="s">
        <v>4243</v>
      </c>
      <c r="E5028" s="109" t="s">
        <v>9177</v>
      </c>
      <c r="F5028" s="110">
        <v>20</v>
      </c>
      <c r="G5028" s="110">
        <v>0</v>
      </c>
      <c r="H5028" s="111">
        <v>31335</v>
      </c>
      <c r="I5028" s="111">
        <v>0</v>
      </c>
      <c r="J5028" s="112">
        <v>1566.75</v>
      </c>
      <c r="K5028" s="109" t="s">
        <v>17554</v>
      </c>
      <c r="L5028" s="111">
        <v>-518.44299999999998</v>
      </c>
      <c r="M5028" s="111">
        <v>0</v>
      </c>
      <c r="N5028" s="2">
        <f t="shared" si="156"/>
        <v>31335</v>
      </c>
      <c r="O5028" s="2">
        <f t="shared" si="157"/>
        <v>1566.75</v>
      </c>
    </row>
    <row r="5029" spans="1:15" x14ac:dyDescent="0.25">
      <c r="A5029" s="109" t="s">
        <v>17698</v>
      </c>
      <c r="B5029" s="109" t="s">
        <v>9172</v>
      </c>
      <c r="C5029" s="109" t="s">
        <v>9171</v>
      </c>
      <c r="D5029" s="109" t="s">
        <v>4244</v>
      </c>
      <c r="E5029" s="109" t="s">
        <v>9176</v>
      </c>
      <c r="F5029" s="110">
        <v>12</v>
      </c>
      <c r="G5029" s="110">
        <v>0</v>
      </c>
      <c r="H5029" s="111">
        <v>18428</v>
      </c>
      <c r="I5029" s="111">
        <v>0</v>
      </c>
      <c r="J5029" s="112">
        <v>1535.67</v>
      </c>
      <c r="K5029" s="109" t="s">
        <v>17554</v>
      </c>
      <c r="L5029" s="111">
        <v>-304.89569999999998</v>
      </c>
      <c r="M5029" s="111">
        <v>0</v>
      </c>
      <c r="N5029" s="2">
        <f t="shared" si="156"/>
        <v>18428</v>
      </c>
      <c r="O5029" s="2">
        <f t="shared" si="157"/>
        <v>1535.6666666666667</v>
      </c>
    </row>
    <row r="5030" spans="1:15" x14ac:dyDescent="0.25">
      <c r="A5030" s="109" t="s">
        <v>17698</v>
      </c>
      <c r="B5030" s="109" t="s">
        <v>9172</v>
      </c>
      <c r="C5030" s="109" t="s">
        <v>9171</v>
      </c>
      <c r="D5030" s="109" t="s">
        <v>4245</v>
      </c>
      <c r="E5030" s="109" t="s">
        <v>9175</v>
      </c>
      <c r="F5030" s="110">
        <v>7</v>
      </c>
      <c r="G5030" s="110">
        <v>0</v>
      </c>
      <c r="H5030" s="111">
        <v>13700</v>
      </c>
      <c r="I5030" s="111">
        <v>0</v>
      </c>
      <c r="J5030" s="112">
        <v>1957.14</v>
      </c>
      <c r="K5030" s="109" t="s">
        <v>17554</v>
      </c>
      <c r="L5030" s="111">
        <v>-226.6738</v>
      </c>
      <c r="M5030" s="111">
        <v>0</v>
      </c>
      <c r="N5030" s="2">
        <f t="shared" si="156"/>
        <v>13700</v>
      </c>
      <c r="O5030" s="2">
        <f t="shared" si="157"/>
        <v>1957.1428571428571</v>
      </c>
    </row>
    <row r="5031" spans="1:15" x14ac:dyDescent="0.25">
      <c r="A5031" s="109" t="s">
        <v>17698</v>
      </c>
      <c r="B5031" s="109" t="s">
        <v>9172</v>
      </c>
      <c r="C5031" s="109" t="s">
        <v>9171</v>
      </c>
      <c r="D5031" s="109" t="s">
        <v>6005</v>
      </c>
      <c r="E5031" s="109" t="s">
        <v>9174</v>
      </c>
      <c r="F5031" s="110">
        <v>13</v>
      </c>
      <c r="G5031" s="110">
        <v>0</v>
      </c>
      <c r="H5031" s="111">
        <v>33809</v>
      </c>
      <c r="I5031" s="111">
        <v>0</v>
      </c>
      <c r="J5031" s="112">
        <v>2600.69</v>
      </c>
      <c r="K5031" s="109" t="s">
        <v>17554</v>
      </c>
      <c r="L5031" s="111">
        <v>-559.39030000000002</v>
      </c>
      <c r="M5031" s="111">
        <v>0</v>
      </c>
      <c r="N5031" s="2">
        <f t="shared" si="156"/>
        <v>33809</v>
      </c>
      <c r="O5031" s="2">
        <f t="shared" si="157"/>
        <v>2600.6923076923076</v>
      </c>
    </row>
    <row r="5032" spans="1:15" x14ac:dyDescent="0.25">
      <c r="A5032" s="109" t="s">
        <v>17698</v>
      </c>
      <c r="B5032" s="109" t="s">
        <v>9172</v>
      </c>
      <c r="C5032" s="109" t="s">
        <v>9171</v>
      </c>
      <c r="D5032" s="109" t="s">
        <v>6006</v>
      </c>
      <c r="E5032" s="109" t="s">
        <v>9173</v>
      </c>
      <c r="F5032" s="110">
        <v>4</v>
      </c>
      <c r="G5032" s="110">
        <v>0</v>
      </c>
      <c r="H5032" s="111">
        <v>6601</v>
      </c>
      <c r="I5032" s="111">
        <v>0</v>
      </c>
      <c r="J5032" s="112">
        <v>1650.25</v>
      </c>
      <c r="K5032" s="109" t="s">
        <v>17554</v>
      </c>
      <c r="L5032" s="111">
        <v>-109.2079</v>
      </c>
      <c r="M5032" s="111">
        <v>0</v>
      </c>
      <c r="N5032" s="2">
        <f t="shared" si="156"/>
        <v>6601</v>
      </c>
      <c r="O5032" s="2">
        <f t="shared" si="157"/>
        <v>1650.25</v>
      </c>
    </row>
    <row r="5033" spans="1:15" x14ac:dyDescent="0.25">
      <c r="A5033" s="109" t="s">
        <v>17698</v>
      </c>
      <c r="B5033" s="109" t="s">
        <v>9172</v>
      </c>
      <c r="C5033" s="109" t="s">
        <v>9171</v>
      </c>
      <c r="D5033" s="109" t="s">
        <v>4246</v>
      </c>
      <c r="E5033" s="109" t="s">
        <v>9170</v>
      </c>
      <c r="F5033" s="110">
        <v>20</v>
      </c>
      <c r="G5033" s="110">
        <v>0</v>
      </c>
      <c r="H5033" s="111">
        <v>46152</v>
      </c>
      <c r="I5033" s="111">
        <v>0</v>
      </c>
      <c r="J5033" s="112">
        <v>2307.6</v>
      </c>
      <c r="K5033" s="109" t="s">
        <v>17554</v>
      </c>
      <c r="L5033" s="111">
        <v>-763.5992</v>
      </c>
      <c r="M5033" s="111">
        <v>0</v>
      </c>
      <c r="N5033" s="2">
        <f t="shared" si="156"/>
        <v>46152</v>
      </c>
      <c r="O5033" s="2">
        <f t="shared" si="157"/>
        <v>2307.6</v>
      </c>
    </row>
    <row r="5034" spans="1:15" x14ac:dyDescent="0.25">
      <c r="A5034" s="109" t="s">
        <v>17698</v>
      </c>
      <c r="B5034" s="109" t="s">
        <v>9172</v>
      </c>
      <c r="C5034" s="109" t="s">
        <v>9171</v>
      </c>
      <c r="D5034" s="109" t="s">
        <v>17771</v>
      </c>
      <c r="E5034" s="109" t="s">
        <v>14994</v>
      </c>
      <c r="F5034" s="110">
        <v>33</v>
      </c>
      <c r="G5034" s="110">
        <v>0</v>
      </c>
      <c r="H5034" s="111">
        <v>68825</v>
      </c>
      <c r="I5034" s="111">
        <v>0</v>
      </c>
      <c r="J5034" s="112">
        <v>2085.61</v>
      </c>
      <c r="K5034" s="109" t="s">
        <v>17554</v>
      </c>
      <c r="L5034" s="111">
        <v>-1138.7371000000001</v>
      </c>
      <c r="M5034" s="111">
        <v>0</v>
      </c>
      <c r="N5034" s="2">
        <f t="shared" si="156"/>
        <v>68825</v>
      </c>
      <c r="O5034" s="2">
        <f t="shared" si="157"/>
        <v>2085.6060606060605</v>
      </c>
    </row>
    <row r="5035" spans="1:15" x14ac:dyDescent="0.25">
      <c r="A5035" s="109" t="s">
        <v>17698</v>
      </c>
      <c r="B5035" s="109" t="s">
        <v>9172</v>
      </c>
      <c r="C5035" s="109" t="s">
        <v>9171</v>
      </c>
      <c r="D5035" s="109" t="s">
        <v>18792</v>
      </c>
      <c r="E5035" s="109" t="s">
        <v>18793</v>
      </c>
      <c r="F5035" s="110">
        <v>16</v>
      </c>
      <c r="G5035" s="110">
        <v>0</v>
      </c>
      <c r="H5035" s="111">
        <v>23300</v>
      </c>
      <c r="I5035" s="111">
        <v>0</v>
      </c>
      <c r="J5035" s="112">
        <v>1456.25</v>
      </c>
      <c r="K5035" s="109" t="s">
        <v>17554</v>
      </c>
      <c r="L5035" s="111">
        <v>-385.51350000000002</v>
      </c>
      <c r="M5035" s="111">
        <v>0</v>
      </c>
      <c r="N5035" s="2">
        <f t="shared" si="156"/>
        <v>23300</v>
      </c>
      <c r="O5035" s="2">
        <f t="shared" si="157"/>
        <v>1456.25</v>
      </c>
    </row>
    <row r="5036" spans="1:15" x14ac:dyDescent="0.25">
      <c r="A5036" s="109" t="s">
        <v>17698</v>
      </c>
      <c r="B5036" s="109" t="s">
        <v>9118</v>
      </c>
      <c r="C5036" s="109" t="s">
        <v>9117</v>
      </c>
      <c r="D5036" s="109" t="s">
        <v>4282</v>
      </c>
      <c r="E5036" s="109" t="s">
        <v>9124</v>
      </c>
      <c r="F5036" s="110">
        <v>424</v>
      </c>
      <c r="G5036" s="110">
        <v>0</v>
      </c>
      <c r="H5036" s="111">
        <v>1533656</v>
      </c>
      <c r="I5036" s="111">
        <v>0</v>
      </c>
      <c r="J5036" s="112">
        <v>3617.11</v>
      </c>
      <c r="K5036" s="109" t="s">
        <v>17554</v>
      </c>
      <c r="L5036" s="111">
        <v>-25374.945599999999</v>
      </c>
      <c r="M5036" s="111">
        <v>0</v>
      </c>
      <c r="N5036" s="2">
        <f t="shared" si="156"/>
        <v>1533656</v>
      </c>
      <c r="O5036" s="2">
        <f t="shared" si="157"/>
        <v>3617.1132075471696</v>
      </c>
    </row>
    <row r="5037" spans="1:15" x14ac:dyDescent="0.25">
      <c r="A5037" s="109" t="s">
        <v>17698</v>
      </c>
      <c r="B5037" s="109" t="s">
        <v>9118</v>
      </c>
      <c r="C5037" s="109" t="s">
        <v>9117</v>
      </c>
      <c r="D5037" s="109" t="s">
        <v>4283</v>
      </c>
      <c r="E5037" s="109" t="s">
        <v>9123</v>
      </c>
      <c r="F5037" s="110">
        <v>327</v>
      </c>
      <c r="G5037" s="110">
        <v>0</v>
      </c>
      <c r="H5037" s="111">
        <v>1249015</v>
      </c>
      <c r="I5037" s="111">
        <v>0</v>
      </c>
      <c r="J5037" s="112">
        <v>3819.62</v>
      </c>
      <c r="K5037" s="109" t="s">
        <v>17554</v>
      </c>
      <c r="L5037" s="111">
        <v>-20665.449100000002</v>
      </c>
      <c r="M5037" s="111">
        <v>0</v>
      </c>
      <c r="N5037" s="2">
        <f t="shared" si="156"/>
        <v>1249015</v>
      </c>
      <c r="O5037" s="2">
        <f t="shared" si="157"/>
        <v>3819.6177370030582</v>
      </c>
    </row>
    <row r="5038" spans="1:15" x14ac:dyDescent="0.25">
      <c r="A5038" s="109" t="s">
        <v>17698</v>
      </c>
      <c r="B5038" s="109" t="s">
        <v>9118</v>
      </c>
      <c r="C5038" s="109" t="s">
        <v>9117</v>
      </c>
      <c r="D5038" s="109" t="s">
        <v>4284</v>
      </c>
      <c r="E5038" s="109" t="s">
        <v>9122</v>
      </c>
      <c r="F5038" s="110">
        <v>491</v>
      </c>
      <c r="G5038" s="110">
        <v>0</v>
      </c>
      <c r="H5038" s="111">
        <v>1630430</v>
      </c>
      <c r="I5038" s="111">
        <v>0</v>
      </c>
      <c r="J5038" s="112">
        <v>3320.63</v>
      </c>
      <c r="K5038" s="109" t="s">
        <v>17554</v>
      </c>
      <c r="L5038" s="111">
        <v>-26976.1011</v>
      </c>
      <c r="M5038" s="111">
        <v>0</v>
      </c>
      <c r="N5038" s="2">
        <f t="shared" si="156"/>
        <v>1630430</v>
      </c>
      <c r="O5038" s="2">
        <f t="shared" si="157"/>
        <v>3320.6313645621181</v>
      </c>
    </row>
    <row r="5039" spans="1:15" x14ac:dyDescent="0.25">
      <c r="A5039" s="109" t="s">
        <v>17698</v>
      </c>
      <c r="B5039" s="109" t="s">
        <v>9118</v>
      </c>
      <c r="C5039" s="109" t="s">
        <v>9117</v>
      </c>
      <c r="D5039" s="109" t="s">
        <v>4285</v>
      </c>
      <c r="E5039" s="109" t="s">
        <v>9121</v>
      </c>
      <c r="F5039" s="110">
        <v>142</v>
      </c>
      <c r="G5039" s="110">
        <v>0</v>
      </c>
      <c r="H5039" s="111">
        <v>562832</v>
      </c>
      <c r="I5039" s="111">
        <v>0</v>
      </c>
      <c r="J5039" s="112">
        <v>3963.61</v>
      </c>
      <c r="K5039" s="109" t="s">
        <v>17554</v>
      </c>
      <c r="L5039" s="111">
        <v>-9312.2785999999996</v>
      </c>
      <c r="M5039" s="111">
        <v>0</v>
      </c>
      <c r="N5039" s="2">
        <f t="shared" si="156"/>
        <v>562832</v>
      </c>
      <c r="O5039" s="2">
        <f t="shared" si="157"/>
        <v>3963.605633802817</v>
      </c>
    </row>
    <row r="5040" spans="1:15" x14ac:dyDescent="0.25">
      <c r="A5040" s="109" t="s">
        <v>17698</v>
      </c>
      <c r="B5040" s="109" t="s">
        <v>9118</v>
      </c>
      <c r="C5040" s="109" t="s">
        <v>9117</v>
      </c>
      <c r="D5040" s="109" t="s">
        <v>4286</v>
      </c>
      <c r="E5040" s="109" t="s">
        <v>9120</v>
      </c>
      <c r="F5040" s="110">
        <v>193</v>
      </c>
      <c r="G5040" s="110">
        <v>0</v>
      </c>
      <c r="H5040" s="111">
        <v>594296</v>
      </c>
      <c r="I5040" s="111">
        <v>0</v>
      </c>
      <c r="J5040" s="112">
        <v>3079.25</v>
      </c>
      <c r="K5040" s="109" t="s">
        <v>17554</v>
      </c>
      <c r="L5040" s="111">
        <v>-9832.8582000000006</v>
      </c>
      <c r="M5040" s="111">
        <v>0</v>
      </c>
      <c r="N5040" s="2">
        <f t="shared" si="156"/>
        <v>594296</v>
      </c>
      <c r="O5040" s="2">
        <f t="shared" si="157"/>
        <v>3079.2538860103627</v>
      </c>
    </row>
    <row r="5041" spans="1:15" x14ac:dyDescent="0.25">
      <c r="A5041" s="109" t="s">
        <v>17698</v>
      </c>
      <c r="B5041" s="109" t="s">
        <v>9118</v>
      </c>
      <c r="C5041" s="109" t="s">
        <v>9117</v>
      </c>
      <c r="D5041" s="109" t="s">
        <v>4287</v>
      </c>
      <c r="E5041" s="109" t="s">
        <v>9119</v>
      </c>
      <c r="F5041" s="110">
        <v>200</v>
      </c>
      <c r="G5041" s="110">
        <v>0</v>
      </c>
      <c r="H5041" s="111">
        <v>618449</v>
      </c>
      <c r="I5041" s="111">
        <v>0</v>
      </c>
      <c r="J5041" s="112">
        <v>3092.24</v>
      </c>
      <c r="K5041" s="109" t="s">
        <v>17554</v>
      </c>
      <c r="L5041" s="111">
        <v>-10232.490400000001</v>
      </c>
      <c r="M5041" s="111">
        <v>0</v>
      </c>
      <c r="N5041" s="2">
        <f t="shared" si="156"/>
        <v>618449</v>
      </c>
      <c r="O5041" s="2">
        <f t="shared" si="157"/>
        <v>3092.2449999999999</v>
      </c>
    </row>
    <row r="5042" spans="1:15" x14ac:dyDescent="0.25">
      <c r="A5042" s="109" t="s">
        <v>17698</v>
      </c>
      <c r="B5042" s="109" t="s">
        <v>9118</v>
      </c>
      <c r="C5042" s="109" t="s">
        <v>9117</v>
      </c>
      <c r="D5042" s="109" t="s">
        <v>4288</v>
      </c>
      <c r="E5042" s="109" t="s">
        <v>9116</v>
      </c>
      <c r="F5042" s="110">
        <v>80</v>
      </c>
      <c r="G5042" s="110">
        <v>0</v>
      </c>
      <c r="H5042" s="111">
        <v>254072</v>
      </c>
      <c r="I5042" s="111">
        <v>0</v>
      </c>
      <c r="J5042" s="112">
        <v>3175.9</v>
      </c>
      <c r="K5042" s="109" t="s">
        <v>17554</v>
      </c>
      <c r="L5042" s="111">
        <v>-4203.7151000000003</v>
      </c>
      <c r="M5042" s="111">
        <v>0</v>
      </c>
      <c r="N5042" s="2">
        <f t="shared" si="156"/>
        <v>254072</v>
      </c>
      <c r="O5042" s="2">
        <f t="shared" si="157"/>
        <v>3175.9</v>
      </c>
    </row>
    <row r="5043" spans="1:15" x14ac:dyDescent="0.25">
      <c r="A5043" s="109" t="s">
        <v>17698</v>
      </c>
      <c r="B5043" s="109" t="s">
        <v>9106</v>
      </c>
      <c r="C5043" s="109" t="s">
        <v>9105</v>
      </c>
      <c r="D5043" s="109" t="s">
        <v>4289</v>
      </c>
      <c r="E5043" s="109" t="s">
        <v>9115</v>
      </c>
      <c r="F5043" s="110">
        <v>162</v>
      </c>
      <c r="G5043" s="110">
        <v>0</v>
      </c>
      <c r="H5043" s="111">
        <v>544990</v>
      </c>
      <c r="I5043" s="111">
        <v>0</v>
      </c>
      <c r="J5043" s="112">
        <v>3364.14</v>
      </c>
      <c r="K5043" s="109" t="s">
        <v>17552</v>
      </c>
      <c r="L5043" s="111">
        <v>25951.910500000002</v>
      </c>
      <c r="M5043" s="111">
        <v>0</v>
      </c>
      <c r="N5043" s="2">
        <f t="shared" si="156"/>
        <v>544990</v>
      </c>
      <c r="O5043" s="2">
        <f t="shared" si="157"/>
        <v>3364.1358024691358</v>
      </c>
    </row>
    <row r="5044" spans="1:15" x14ac:dyDescent="0.25">
      <c r="A5044" s="109" t="s">
        <v>17698</v>
      </c>
      <c r="B5044" s="109" t="s">
        <v>9106</v>
      </c>
      <c r="C5044" s="109" t="s">
        <v>9105</v>
      </c>
      <c r="D5044" s="109" t="s">
        <v>4290</v>
      </c>
      <c r="E5044" s="109" t="s">
        <v>9114</v>
      </c>
      <c r="F5044" s="110">
        <v>312</v>
      </c>
      <c r="G5044" s="110">
        <v>0</v>
      </c>
      <c r="H5044" s="111">
        <v>997226</v>
      </c>
      <c r="I5044" s="111">
        <v>0</v>
      </c>
      <c r="J5044" s="112">
        <v>3196.24</v>
      </c>
      <c r="K5044" s="109" t="s">
        <v>17552</v>
      </c>
      <c r="L5044" s="111">
        <v>47486.931100000002</v>
      </c>
      <c r="M5044" s="111">
        <v>0</v>
      </c>
      <c r="N5044" s="2">
        <f t="shared" si="156"/>
        <v>997226</v>
      </c>
      <c r="O5044" s="2">
        <f t="shared" si="157"/>
        <v>3196.2371794871797</v>
      </c>
    </row>
    <row r="5045" spans="1:15" x14ac:dyDescent="0.25">
      <c r="A5045" s="109" t="s">
        <v>17698</v>
      </c>
      <c r="B5045" s="109" t="s">
        <v>9106</v>
      </c>
      <c r="C5045" s="109" t="s">
        <v>9105</v>
      </c>
      <c r="D5045" s="109" t="s">
        <v>4291</v>
      </c>
      <c r="E5045" s="109" t="s">
        <v>9113</v>
      </c>
      <c r="F5045" s="110">
        <v>151</v>
      </c>
      <c r="G5045" s="110">
        <v>0</v>
      </c>
      <c r="H5045" s="111">
        <v>445113</v>
      </c>
      <c r="I5045" s="111">
        <v>0</v>
      </c>
      <c r="J5045" s="112">
        <v>2947.77</v>
      </c>
      <c r="K5045" s="109" t="s">
        <v>17552</v>
      </c>
      <c r="L5045" s="111">
        <v>21195.838800000001</v>
      </c>
      <c r="M5045" s="111">
        <v>0</v>
      </c>
      <c r="N5045" s="2">
        <f t="shared" si="156"/>
        <v>445113</v>
      </c>
      <c r="O5045" s="2">
        <f t="shared" si="157"/>
        <v>2947.7682119205297</v>
      </c>
    </row>
    <row r="5046" spans="1:15" x14ac:dyDescent="0.25">
      <c r="A5046" s="109" t="s">
        <v>17698</v>
      </c>
      <c r="B5046" s="109" t="s">
        <v>9106</v>
      </c>
      <c r="C5046" s="109" t="s">
        <v>9105</v>
      </c>
      <c r="D5046" s="109" t="s">
        <v>4292</v>
      </c>
      <c r="E5046" s="109" t="s">
        <v>9112</v>
      </c>
      <c r="F5046" s="110">
        <v>194</v>
      </c>
      <c r="G5046" s="110">
        <v>0</v>
      </c>
      <c r="H5046" s="111">
        <v>656300</v>
      </c>
      <c r="I5046" s="111">
        <v>0</v>
      </c>
      <c r="J5046" s="112">
        <v>3382.99</v>
      </c>
      <c r="K5046" s="109" t="s">
        <v>17552</v>
      </c>
      <c r="L5046" s="111">
        <v>31252.395400000001</v>
      </c>
      <c r="M5046" s="111">
        <v>0</v>
      </c>
      <c r="N5046" s="2">
        <f t="shared" si="156"/>
        <v>656300</v>
      </c>
      <c r="O5046" s="2">
        <f t="shared" si="157"/>
        <v>3382.9896907216494</v>
      </c>
    </row>
    <row r="5047" spans="1:15" x14ac:dyDescent="0.25">
      <c r="A5047" s="109" t="s">
        <v>17698</v>
      </c>
      <c r="B5047" s="109" t="s">
        <v>9106</v>
      </c>
      <c r="C5047" s="109" t="s">
        <v>9105</v>
      </c>
      <c r="D5047" s="109" t="s">
        <v>4293</v>
      </c>
      <c r="E5047" s="109" t="s">
        <v>9111</v>
      </c>
      <c r="F5047" s="110">
        <v>204</v>
      </c>
      <c r="G5047" s="110">
        <v>0</v>
      </c>
      <c r="H5047" s="111">
        <v>624675</v>
      </c>
      <c r="I5047" s="111">
        <v>0</v>
      </c>
      <c r="J5047" s="112">
        <v>3062.13</v>
      </c>
      <c r="K5047" s="109" t="s">
        <v>17552</v>
      </c>
      <c r="L5047" s="111">
        <v>29746.4215</v>
      </c>
      <c r="M5047" s="111">
        <v>0</v>
      </c>
      <c r="N5047" s="2">
        <f t="shared" si="156"/>
        <v>624675</v>
      </c>
      <c r="O5047" s="2">
        <f t="shared" si="157"/>
        <v>3062.1323529411766</v>
      </c>
    </row>
    <row r="5048" spans="1:15" x14ac:dyDescent="0.25">
      <c r="A5048" s="109" t="s">
        <v>17698</v>
      </c>
      <c r="B5048" s="109" t="s">
        <v>9106</v>
      </c>
      <c r="C5048" s="109" t="s">
        <v>9105</v>
      </c>
      <c r="D5048" s="109" t="s">
        <v>4294</v>
      </c>
      <c r="E5048" s="109" t="s">
        <v>9110</v>
      </c>
      <c r="F5048" s="110">
        <v>210</v>
      </c>
      <c r="G5048" s="110">
        <v>0</v>
      </c>
      <c r="H5048" s="111">
        <v>659924</v>
      </c>
      <c r="I5048" s="111">
        <v>0</v>
      </c>
      <c r="J5048" s="112">
        <v>3142.5</v>
      </c>
      <c r="K5048" s="109" t="s">
        <v>17552</v>
      </c>
      <c r="L5048" s="111">
        <v>31424.965199999999</v>
      </c>
      <c r="M5048" s="111">
        <v>0</v>
      </c>
      <c r="N5048" s="2">
        <f t="shared" si="156"/>
        <v>659924</v>
      </c>
      <c r="O5048" s="2">
        <f t="shared" si="157"/>
        <v>3142.4952380952382</v>
      </c>
    </row>
    <row r="5049" spans="1:15" x14ac:dyDescent="0.25">
      <c r="A5049" s="109" t="s">
        <v>17698</v>
      </c>
      <c r="B5049" s="109" t="s">
        <v>9106</v>
      </c>
      <c r="C5049" s="109" t="s">
        <v>9105</v>
      </c>
      <c r="D5049" s="109" t="s">
        <v>4295</v>
      </c>
      <c r="E5049" s="109" t="s">
        <v>9109</v>
      </c>
      <c r="F5049" s="110">
        <v>189</v>
      </c>
      <c r="G5049" s="110">
        <v>0</v>
      </c>
      <c r="H5049" s="111">
        <v>609808</v>
      </c>
      <c r="I5049" s="111">
        <v>0</v>
      </c>
      <c r="J5049" s="112">
        <v>3226.5</v>
      </c>
      <c r="K5049" s="109" t="s">
        <v>17552</v>
      </c>
      <c r="L5049" s="111">
        <v>29038.4578</v>
      </c>
      <c r="M5049" s="111">
        <v>0</v>
      </c>
      <c r="N5049" s="2">
        <f t="shared" si="156"/>
        <v>609808</v>
      </c>
      <c r="O5049" s="2">
        <f t="shared" si="157"/>
        <v>3226.4973544973545</v>
      </c>
    </row>
    <row r="5050" spans="1:15" x14ac:dyDescent="0.25">
      <c r="A5050" s="109" t="s">
        <v>17698</v>
      </c>
      <c r="B5050" s="109" t="s">
        <v>9106</v>
      </c>
      <c r="C5050" s="109" t="s">
        <v>9105</v>
      </c>
      <c r="D5050" s="109" t="s">
        <v>4296</v>
      </c>
      <c r="E5050" s="109" t="s">
        <v>9108</v>
      </c>
      <c r="F5050" s="110">
        <v>105</v>
      </c>
      <c r="G5050" s="110">
        <v>0</v>
      </c>
      <c r="H5050" s="111">
        <v>340040</v>
      </c>
      <c r="I5050" s="111">
        <v>0</v>
      </c>
      <c r="J5050" s="112">
        <v>3238.48</v>
      </c>
      <c r="K5050" s="109" t="s">
        <v>17552</v>
      </c>
      <c r="L5050" s="111">
        <v>16192.3758</v>
      </c>
      <c r="M5050" s="111">
        <v>0</v>
      </c>
      <c r="N5050" s="2">
        <f t="shared" si="156"/>
        <v>340040</v>
      </c>
      <c r="O5050" s="2">
        <f t="shared" si="157"/>
        <v>3238.4761904761904</v>
      </c>
    </row>
    <row r="5051" spans="1:15" x14ac:dyDescent="0.25">
      <c r="A5051" s="109" t="s">
        <v>17698</v>
      </c>
      <c r="B5051" s="109" t="s">
        <v>9106</v>
      </c>
      <c r="C5051" s="109" t="s">
        <v>9105</v>
      </c>
      <c r="D5051" s="109" t="s">
        <v>4297</v>
      </c>
      <c r="E5051" s="109" t="s">
        <v>9107</v>
      </c>
      <c r="F5051" s="110">
        <v>264</v>
      </c>
      <c r="G5051" s="110">
        <v>0</v>
      </c>
      <c r="H5051" s="111">
        <v>730985</v>
      </c>
      <c r="I5051" s="111">
        <v>0</v>
      </c>
      <c r="J5051" s="112">
        <v>2768.88</v>
      </c>
      <c r="K5051" s="109" t="s">
        <v>17552</v>
      </c>
      <c r="L5051" s="111">
        <v>34808.788699999997</v>
      </c>
      <c r="M5051" s="111">
        <v>0</v>
      </c>
      <c r="N5051" s="2">
        <f t="shared" si="156"/>
        <v>730985</v>
      </c>
      <c r="O5051" s="2">
        <f t="shared" si="157"/>
        <v>2768.882575757576</v>
      </c>
    </row>
    <row r="5052" spans="1:15" x14ac:dyDescent="0.25">
      <c r="A5052" s="109" t="s">
        <v>17698</v>
      </c>
      <c r="B5052" s="109" t="s">
        <v>9106</v>
      </c>
      <c r="C5052" s="109" t="s">
        <v>9105</v>
      </c>
      <c r="D5052" s="109" t="s">
        <v>17701</v>
      </c>
      <c r="E5052" s="109" t="s">
        <v>17702</v>
      </c>
      <c r="F5052" s="110">
        <v>53</v>
      </c>
      <c r="G5052" s="110">
        <v>0</v>
      </c>
      <c r="H5052" s="111">
        <v>110308</v>
      </c>
      <c r="I5052" s="111">
        <v>0</v>
      </c>
      <c r="J5052" s="112">
        <v>2081.2800000000002</v>
      </c>
      <c r="K5052" s="109" t="s">
        <v>17552</v>
      </c>
      <c r="L5052" s="111">
        <v>5252.7803999999996</v>
      </c>
      <c r="M5052" s="111">
        <v>0</v>
      </c>
      <c r="N5052" s="2">
        <f t="shared" si="156"/>
        <v>110308</v>
      </c>
      <c r="O5052" s="2">
        <f t="shared" si="157"/>
        <v>2081.2830188679245</v>
      </c>
    </row>
    <row r="5053" spans="1:15" x14ac:dyDescent="0.25">
      <c r="A5053" s="109" t="s">
        <v>17698</v>
      </c>
      <c r="B5053" s="109" t="s">
        <v>9098</v>
      </c>
      <c r="C5053" s="109" t="s">
        <v>9097</v>
      </c>
      <c r="D5053" s="109" t="s">
        <v>4298</v>
      </c>
      <c r="E5053" s="109" t="s">
        <v>9104</v>
      </c>
      <c r="F5053" s="110">
        <v>310</v>
      </c>
      <c r="G5053" s="110">
        <v>78</v>
      </c>
      <c r="H5053" s="111">
        <v>937823</v>
      </c>
      <c r="I5053" s="111">
        <v>188531</v>
      </c>
      <c r="J5053" s="112">
        <v>2417.0700000000002</v>
      </c>
      <c r="K5053" s="109" t="s">
        <v>17554</v>
      </c>
      <c r="L5053" s="111">
        <v>-15516.651900000001</v>
      </c>
      <c r="M5053" s="111">
        <v>0</v>
      </c>
      <c r="N5053" s="2">
        <f t="shared" si="156"/>
        <v>749292</v>
      </c>
      <c r="O5053" s="2">
        <f t="shared" si="157"/>
        <v>2417.0709677419354</v>
      </c>
    </row>
    <row r="5054" spans="1:15" x14ac:dyDescent="0.25">
      <c r="A5054" s="109" t="s">
        <v>17698</v>
      </c>
      <c r="B5054" s="109" t="s">
        <v>9098</v>
      </c>
      <c r="C5054" s="109" t="s">
        <v>9097</v>
      </c>
      <c r="D5054" s="109" t="s">
        <v>4299</v>
      </c>
      <c r="E5054" s="109" t="s">
        <v>9103</v>
      </c>
      <c r="F5054" s="110">
        <v>281</v>
      </c>
      <c r="G5054" s="110">
        <v>0</v>
      </c>
      <c r="H5054" s="111">
        <v>836735</v>
      </c>
      <c r="I5054" s="111">
        <v>0</v>
      </c>
      <c r="J5054" s="112">
        <v>2977.7</v>
      </c>
      <c r="K5054" s="109" t="s">
        <v>17554</v>
      </c>
      <c r="L5054" s="111">
        <v>-13844.111199999999</v>
      </c>
      <c r="M5054" s="111">
        <v>0</v>
      </c>
      <c r="N5054" s="2">
        <f t="shared" si="156"/>
        <v>836735</v>
      </c>
      <c r="O5054" s="2">
        <f t="shared" si="157"/>
        <v>2977.7046263345196</v>
      </c>
    </row>
    <row r="5055" spans="1:15" x14ac:dyDescent="0.25">
      <c r="A5055" s="109" t="s">
        <v>17698</v>
      </c>
      <c r="B5055" s="109" t="s">
        <v>9098</v>
      </c>
      <c r="C5055" s="109" t="s">
        <v>9097</v>
      </c>
      <c r="D5055" s="109" t="s">
        <v>4300</v>
      </c>
      <c r="E5055" s="109" t="s">
        <v>9102</v>
      </c>
      <c r="F5055" s="110">
        <v>166</v>
      </c>
      <c r="G5055" s="110">
        <v>0</v>
      </c>
      <c r="H5055" s="111">
        <v>488749</v>
      </c>
      <c r="I5055" s="111">
        <v>0</v>
      </c>
      <c r="J5055" s="112">
        <v>2944.27</v>
      </c>
      <c r="K5055" s="109" t="s">
        <v>17554</v>
      </c>
      <c r="L5055" s="111">
        <v>-8086.5429999999997</v>
      </c>
      <c r="M5055" s="111">
        <v>0</v>
      </c>
      <c r="N5055" s="2">
        <f t="shared" si="156"/>
        <v>488749</v>
      </c>
      <c r="O5055" s="2">
        <f t="shared" si="157"/>
        <v>2944.2710843373493</v>
      </c>
    </row>
    <row r="5056" spans="1:15" x14ac:dyDescent="0.25">
      <c r="A5056" s="109" t="s">
        <v>17698</v>
      </c>
      <c r="B5056" s="109" t="s">
        <v>9098</v>
      </c>
      <c r="C5056" s="109" t="s">
        <v>9097</v>
      </c>
      <c r="D5056" s="109" t="s">
        <v>4301</v>
      </c>
      <c r="E5056" s="109" t="s">
        <v>9101</v>
      </c>
      <c r="F5056" s="110">
        <v>230</v>
      </c>
      <c r="G5056" s="110">
        <v>0</v>
      </c>
      <c r="H5056" s="111">
        <v>703310</v>
      </c>
      <c r="I5056" s="111">
        <v>0</v>
      </c>
      <c r="J5056" s="112">
        <v>3057.87</v>
      </c>
      <c r="K5056" s="109" t="s">
        <v>17554</v>
      </c>
      <c r="L5056" s="111">
        <v>-11636.5411</v>
      </c>
      <c r="M5056" s="111">
        <v>0</v>
      </c>
      <c r="N5056" s="2">
        <f t="shared" si="156"/>
        <v>703310</v>
      </c>
      <c r="O5056" s="2">
        <f t="shared" si="157"/>
        <v>3057.8695652173915</v>
      </c>
    </row>
    <row r="5057" spans="1:15" x14ac:dyDescent="0.25">
      <c r="A5057" s="109" t="s">
        <v>17698</v>
      </c>
      <c r="B5057" s="109" t="s">
        <v>9098</v>
      </c>
      <c r="C5057" s="109" t="s">
        <v>9097</v>
      </c>
      <c r="D5057" s="109" t="s">
        <v>4302</v>
      </c>
      <c r="E5057" s="109" t="s">
        <v>9100</v>
      </c>
      <c r="F5057" s="110">
        <v>184</v>
      </c>
      <c r="G5057" s="110">
        <v>0</v>
      </c>
      <c r="H5057" s="111">
        <v>537745</v>
      </c>
      <c r="I5057" s="111">
        <v>0</v>
      </c>
      <c r="J5057" s="112">
        <v>2922.53</v>
      </c>
      <c r="K5057" s="109" t="s">
        <v>17554</v>
      </c>
      <c r="L5057" s="111">
        <v>-8897.2067999999999</v>
      </c>
      <c r="M5057" s="111">
        <v>0</v>
      </c>
      <c r="N5057" s="2">
        <f t="shared" si="156"/>
        <v>537745</v>
      </c>
      <c r="O5057" s="2">
        <f t="shared" si="157"/>
        <v>2922.5271739130435</v>
      </c>
    </row>
    <row r="5058" spans="1:15" x14ac:dyDescent="0.25">
      <c r="A5058" s="109" t="s">
        <v>17698</v>
      </c>
      <c r="B5058" s="109" t="s">
        <v>9098</v>
      </c>
      <c r="C5058" s="109" t="s">
        <v>9097</v>
      </c>
      <c r="D5058" s="109" t="s">
        <v>4303</v>
      </c>
      <c r="E5058" s="109" t="s">
        <v>9099</v>
      </c>
      <c r="F5058" s="110">
        <v>41</v>
      </c>
      <c r="G5058" s="110">
        <v>0</v>
      </c>
      <c r="H5058" s="111">
        <v>81083</v>
      </c>
      <c r="I5058" s="111">
        <v>0</v>
      </c>
      <c r="J5058" s="112">
        <v>1977.63</v>
      </c>
      <c r="K5058" s="109" t="s">
        <v>17554</v>
      </c>
      <c r="L5058" s="111">
        <v>-1341.5463</v>
      </c>
      <c r="M5058" s="111">
        <v>0</v>
      </c>
      <c r="N5058" s="2">
        <f t="shared" si="156"/>
        <v>81083</v>
      </c>
      <c r="O5058" s="2">
        <f t="shared" si="157"/>
        <v>1977.6341463414635</v>
      </c>
    </row>
    <row r="5059" spans="1:15" x14ac:dyDescent="0.25">
      <c r="A5059" s="109" t="s">
        <v>17698</v>
      </c>
      <c r="B5059" s="109" t="s">
        <v>9098</v>
      </c>
      <c r="C5059" s="109" t="s">
        <v>9097</v>
      </c>
      <c r="D5059" s="109" t="s">
        <v>4304</v>
      </c>
      <c r="E5059" s="109" t="s">
        <v>7353</v>
      </c>
      <c r="F5059" s="110">
        <v>0</v>
      </c>
      <c r="G5059" s="110">
        <v>36</v>
      </c>
      <c r="H5059" s="111">
        <v>56625</v>
      </c>
      <c r="I5059" s="111">
        <v>56625</v>
      </c>
      <c r="J5059" s="112">
        <v>1572.92</v>
      </c>
      <c r="K5059" s="109" t="s">
        <v>17554</v>
      </c>
      <c r="L5059" s="111">
        <v>-936.87549999999999</v>
      </c>
      <c r="M5059" s="111">
        <v>0</v>
      </c>
      <c r="N5059" s="2">
        <f t="shared" si="156"/>
        <v>0</v>
      </c>
      <c r="O5059" s="2" t="str">
        <f t="shared" si="157"/>
        <v>No Standing Units</v>
      </c>
    </row>
    <row r="5060" spans="1:15" x14ac:dyDescent="0.25">
      <c r="A5060" s="109" t="s">
        <v>17698</v>
      </c>
      <c r="B5060" s="109" t="s">
        <v>9098</v>
      </c>
      <c r="C5060" s="109" t="s">
        <v>9097</v>
      </c>
      <c r="D5060" s="109" t="s">
        <v>18794</v>
      </c>
      <c r="E5060" s="109" t="s">
        <v>18795</v>
      </c>
      <c r="F5060" s="110">
        <v>27</v>
      </c>
      <c r="G5060" s="110">
        <v>0</v>
      </c>
      <c r="H5060" s="111">
        <v>39127</v>
      </c>
      <c r="I5060" s="111">
        <v>0</v>
      </c>
      <c r="J5060" s="112">
        <v>1449.15</v>
      </c>
      <c r="K5060" s="109" t="s">
        <v>17554</v>
      </c>
      <c r="L5060" s="111">
        <v>-647.37390000000005</v>
      </c>
      <c r="M5060" s="111">
        <v>0</v>
      </c>
      <c r="N5060" s="2">
        <f t="shared" ref="N5060:N5123" si="158">H5060-I5060</f>
        <v>39127</v>
      </c>
      <c r="O5060" s="2">
        <f t="shared" ref="O5060:O5123" si="159">IF(F5060&gt;0,N5060/F5060,"No Standing Units")</f>
        <v>1449.148148148148</v>
      </c>
    </row>
    <row r="5061" spans="1:15" x14ac:dyDescent="0.25">
      <c r="A5061" s="109" t="s">
        <v>17698</v>
      </c>
      <c r="B5061" s="109" t="s">
        <v>9087</v>
      </c>
      <c r="C5061" s="109" t="s">
        <v>9086</v>
      </c>
      <c r="D5061" s="109" t="s">
        <v>4308</v>
      </c>
      <c r="E5061" s="109" t="s">
        <v>9091</v>
      </c>
      <c r="F5061" s="110">
        <v>178</v>
      </c>
      <c r="G5061" s="110">
        <v>0</v>
      </c>
      <c r="H5061" s="111">
        <v>476855</v>
      </c>
      <c r="I5061" s="111">
        <v>0</v>
      </c>
      <c r="J5061" s="112">
        <v>2678.96</v>
      </c>
      <c r="K5061" s="109" t="s">
        <v>17554</v>
      </c>
      <c r="L5061" s="111">
        <v>-7889.7613000000001</v>
      </c>
      <c r="M5061" s="111">
        <v>0</v>
      </c>
      <c r="N5061" s="2">
        <f t="shared" si="158"/>
        <v>476855</v>
      </c>
      <c r="O5061" s="2">
        <f t="shared" si="159"/>
        <v>2678.9606741573034</v>
      </c>
    </row>
    <row r="5062" spans="1:15" x14ac:dyDescent="0.25">
      <c r="A5062" s="109" t="s">
        <v>17698</v>
      </c>
      <c r="B5062" s="109" t="s">
        <v>9087</v>
      </c>
      <c r="C5062" s="109" t="s">
        <v>9086</v>
      </c>
      <c r="D5062" s="109" t="s">
        <v>4309</v>
      </c>
      <c r="E5062" s="109" t="s">
        <v>9090</v>
      </c>
      <c r="F5062" s="110">
        <v>181</v>
      </c>
      <c r="G5062" s="110">
        <v>0</v>
      </c>
      <c r="H5062" s="111">
        <v>505984</v>
      </c>
      <c r="I5062" s="111">
        <v>0</v>
      </c>
      <c r="J5062" s="112">
        <v>2795.49</v>
      </c>
      <c r="K5062" s="109" t="s">
        <v>17554</v>
      </c>
      <c r="L5062" s="111">
        <v>-8371.7098000000005</v>
      </c>
      <c r="M5062" s="111">
        <v>0</v>
      </c>
      <c r="N5062" s="2">
        <f t="shared" si="158"/>
        <v>505984</v>
      </c>
      <c r="O5062" s="2">
        <f t="shared" si="159"/>
        <v>2795.4917127071822</v>
      </c>
    </row>
    <row r="5063" spans="1:15" x14ac:dyDescent="0.25">
      <c r="A5063" s="109" t="s">
        <v>17698</v>
      </c>
      <c r="B5063" s="109" t="s">
        <v>9087</v>
      </c>
      <c r="C5063" s="109" t="s">
        <v>9086</v>
      </c>
      <c r="D5063" s="109" t="s">
        <v>4310</v>
      </c>
      <c r="E5063" s="109" t="s">
        <v>9089</v>
      </c>
      <c r="F5063" s="110">
        <v>214</v>
      </c>
      <c r="G5063" s="110">
        <v>0</v>
      </c>
      <c r="H5063" s="111">
        <v>586723</v>
      </c>
      <c r="I5063" s="111">
        <v>0</v>
      </c>
      <c r="J5063" s="112">
        <v>2741.7</v>
      </c>
      <c r="K5063" s="109" t="s">
        <v>17554</v>
      </c>
      <c r="L5063" s="111">
        <v>-9707.5589999999993</v>
      </c>
      <c r="M5063" s="111">
        <v>0</v>
      </c>
      <c r="N5063" s="2">
        <f t="shared" si="158"/>
        <v>586723</v>
      </c>
      <c r="O5063" s="2">
        <f t="shared" si="159"/>
        <v>2741.6962616822429</v>
      </c>
    </row>
    <row r="5064" spans="1:15" x14ac:dyDescent="0.25">
      <c r="A5064" s="109" t="s">
        <v>17698</v>
      </c>
      <c r="B5064" s="109" t="s">
        <v>9087</v>
      </c>
      <c r="C5064" s="109" t="s">
        <v>9086</v>
      </c>
      <c r="D5064" s="109" t="s">
        <v>4311</v>
      </c>
      <c r="E5064" s="109" t="s">
        <v>9088</v>
      </c>
      <c r="F5064" s="110">
        <v>134</v>
      </c>
      <c r="G5064" s="110">
        <v>0</v>
      </c>
      <c r="H5064" s="111">
        <v>360049</v>
      </c>
      <c r="I5064" s="111">
        <v>0</v>
      </c>
      <c r="J5064" s="112">
        <v>2686.93</v>
      </c>
      <c r="K5064" s="109" t="s">
        <v>17554</v>
      </c>
      <c r="L5064" s="111">
        <v>-5957.1529</v>
      </c>
      <c r="M5064" s="111">
        <v>0</v>
      </c>
      <c r="N5064" s="2">
        <f t="shared" si="158"/>
        <v>360049</v>
      </c>
      <c r="O5064" s="2">
        <f t="shared" si="159"/>
        <v>2686.9328358208954</v>
      </c>
    </row>
    <row r="5065" spans="1:15" x14ac:dyDescent="0.25">
      <c r="A5065" s="109" t="s">
        <v>17698</v>
      </c>
      <c r="B5065" s="109" t="s">
        <v>9087</v>
      </c>
      <c r="C5065" s="109" t="s">
        <v>9086</v>
      </c>
      <c r="D5065" s="109" t="s">
        <v>4312</v>
      </c>
      <c r="E5065" s="109" t="s">
        <v>9085</v>
      </c>
      <c r="F5065" s="110">
        <v>189</v>
      </c>
      <c r="G5065" s="110">
        <v>0</v>
      </c>
      <c r="H5065" s="111">
        <v>528113</v>
      </c>
      <c r="I5065" s="111">
        <v>0</v>
      </c>
      <c r="J5065" s="112">
        <v>2794.25</v>
      </c>
      <c r="K5065" s="109" t="s">
        <v>17554</v>
      </c>
      <c r="L5065" s="111">
        <v>-8737.8371000000006</v>
      </c>
      <c r="M5065" s="111">
        <v>0</v>
      </c>
      <c r="N5065" s="2">
        <f t="shared" si="158"/>
        <v>528113</v>
      </c>
      <c r="O5065" s="2">
        <f t="shared" si="159"/>
        <v>2794.2486772486773</v>
      </c>
    </row>
    <row r="5066" spans="1:15" x14ac:dyDescent="0.25">
      <c r="A5066" s="109" t="s">
        <v>17698</v>
      </c>
      <c r="B5066" s="109" t="s">
        <v>9070</v>
      </c>
      <c r="C5066" s="109" t="s">
        <v>9069</v>
      </c>
      <c r="D5066" s="109" t="s">
        <v>4313</v>
      </c>
      <c r="E5066" s="109" t="s">
        <v>9084</v>
      </c>
      <c r="F5066" s="110">
        <v>129</v>
      </c>
      <c r="G5066" s="110">
        <v>0</v>
      </c>
      <c r="H5066" s="111">
        <v>380665</v>
      </c>
      <c r="I5066" s="111">
        <v>0</v>
      </c>
      <c r="J5066" s="112">
        <v>2950.89</v>
      </c>
      <c r="K5066" s="109" t="s">
        <v>17554</v>
      </c>
      <c r="L5066" s="111">
        <v>-6298.2466999999997</v>
      </c>
      <c r="M5066" s="111">
        <v>0</v>
      </c>
      <c r="N5066" s="2">
        <f t="shared" si="158"/>
        <v>380665</v>
      </c>
      <c r="O5066" s="2">
        <f t="shared" si="159"/>
        <v>2950.8914728682171</v>
      </c>
    </row>
    <row r="5067" spans="1:15" x14ac:dyDescent="0.25">
      <c r="A5067" s="109" t="s">
        <v>17698</v>
      </c>
      <c r="B5067" s="109" t="s">
        <v>9070</v>
      </c>
      <c r="C5067" s="109" t="s">
        <v>9069</v>
      </c>
      <c r="D5067" s="109" t="s">
        <v>4314</v>
      </c>
      <c r="E5067" s="109" t="s">
        <v>9083</v>
      </c>
      <c r="F5067" s="110">
        <v>128</v>
      </c>
      <c r="G5067" s="110">
        <v>8</v>
      </c>
      <c r="H5067" s="111">
        <v>386343</v>
      </c>
      <c r="I5067" s="111">
        <v>22726</v>
      </c>
      <c r="J5067" s="112">
        <v>2840.76</v>
      </c>
      <c r="K5067" s="109" t="s">
        <v>17554</v>
      </c>
      <c r="L5067" s="111">
        <v>-6392.2052999999996</v>
      </c>
      <c r="M5067" s="111">
        <v>0</v>
      </c>
      <c r="N5067" s="2">
        <f t="shared" si="158"/>
        <v>363617</v>
      </c>
      <c r="O5067" s="2">
        <f t="shared" si="159"/>
        <v>2840.7578125</v>
      </c>
    </row>
    <row r="5068" spans="1:15" x14ac:dyDescent="0.25">
      <c r="A5068" s="109" t="s">
        <v>17698</v>
      </c>
      <c r="B5068" s="109" t="s">
        <v>9070</v>
      </c>
      <c r="C5068" s="109" t="s">
        <v>9069</v>
      </c>
      <c r="D5068" s="109" t="s">
        <v>4315</v>
      </c>
      <c r="E5068" s="109" t="s">
        <v>9082</v>
      </c>
      <c r="F5068" s="110">
        <v>117</v>
      </c>
      <c r="G5068" s="110">
        <v>0</v>
      </c>
      <c r="H5068" s="111">
        <v>271640</v>
      </c>
      <c r="I5068" s="111">
        <v>0</v>
      </c>
      <c r="J5068" s="112">
        <v>2321.71</v>
      </c>
      <c r="K5068" s="109" t="s">
        <v>17554</v>
      </c>
      <c r="L5068" s="111">
        <v>-4494.3904000000002</v>
      </c>
      <c r="M5068" s="111">
        <v>0</v>
      </c>
      <c r="N5068" s="2">
        <f t="shared" si="158"/>
        <v>271640</v>
      </c>
      <c r="O5068" s="2">
        <f t="shared" si="159"/>
        <v>2321.7094017094018</v>
      </c>
    </row>
    <row r="5069" spans="1:15" x14ac:dyDescent="0.25">
      <c r="A5069" s="109" t="s">
        <v>17698</v>
      </c>
      <c r="B5069" s="109" t="s">
        <v>9070</v>
      </c>
      <c r="C5069" s="109" t="s">
        <v>9069</v>
      </c>
      <c r="D5069" s="109" t="s">
        <v>4316</v>
      </c>
      <c r="E5069" s="109" t="s">
        <v>9081</v>
      </c>
      <c r="F5069" s="110">
        <v>68</v>
      </c>
      <c r="G5069" s="110">
        <v>0</v>
      </c>
      <c r="H5069" s="111">
        <v>154081</v>
      </c>
      <c r="I5069" s="111">
        <v>0</v>
      </c>
      <c r="J5069" s="112">
        <v>2265.9</v>
      </c>
      <c r="K5069" s="109" t="s">
        <v>17554</v>
      </c>
      <c r="L5069" s="111">
        <v>-2549.3233</v>
      </c>
      <c r="M5069" s="111">
        <v>0</v>
      </c>
      <c r="N5069" s="2">
        <f t="shared" si="158"/>
        <v>154081</v>
      </c>
      <c r="O5069" s="2">
        <f t="shared" si="159"/>
        <v>2265.8970588235293</v>
      </c>
    </row>
    <row r="5070" spans="1:15" x14ac:dyDescent="0.25">
      <c r="A5070" s="109" t="s">
        <v>17698</v>
      </c>
      <c r="B5070" s="109" t="s">
        <v>9070</v>
      </c>
      <c r="C5070" s="109" t="s">
        <v>9069</v>
      </c>
      <c r="D5070" s="109" t="s">
        <v>4317</v>
      </c>
      <c r="E5070" s="109" t="s">
        <v>9080</v>
      </c>
      <c r="F5070" s="110">
        <v>102</v>
      </c>
      <c r="G5070" s="110">
        <v>0</v>
      </c>
      <c r="H5070" s="111">
        <v>246490</v>
      </c>
      <c r="I5070" s="111">
        <v>0</v>
      </c>
      <c r="J5070" s="112">
        <v>2416.5700000000002</v>
      </c>
      <c r="K5070" s="109" t="s">
        <v>17554</v>
      </c>
      <c r="L5070" s="111">
        <v>-4078.2820000000002</v>
      </c>
      <c r="M5070" s="111">
        <v>0</v>
      </c>
      <c r="N5070" s="2">
        <f t="shared" si="158"/>
        <v>246490</v>
      </c>
      <c r="O5070" s="2">
        <f t="shared" si="159"/>
        <v>2416.5686274509803</v>
      </c>
    </row>
    <row r="5071" spans="1:15" x14ac:dyDescent="0.25">
      <c r="A5071" s="109" t="s">
        <v>17698</v>
      </c>
      <c r="B5071" s="109" t="s">
        <v>9070</v>
      </c>
      <c r="C5071" s="109" t="s">
        <v>9069</v>
      </c>
      <c r="D5071" s="109" t="s">
        <v>4318</v>
      </c>
      <c r="E5071" s="109" t="s">
        <v>9079</v>
      </c>
      <c r="F5071" s="110">
        <v>76</v>
      </c>
      <c r="G5071" s="110">
        <v>0</v>
      </c>
      <c r="H5071" s="111">
        <v>173251</v>
      </c>
      <c r="I5071" s="111">
        <v>0</v>
      </c>
      <c r="J5071" s="112">
        <v>2279.62</v>
      </c>
      <c r="K5071" s="109" t="s">
        <v>17554</v>
      </c>
      <c r="L5071" s="111">
        <v>-2866.5084000000002</v>
      </c>
      <c r="M5071" s="111">
        <v>0</v>
      </c>
      <c r="N5071" s="2">
        <f t="shared" si="158"/>
        <v>173251</v>
      </c>
      <c r="O5071" s="2">
        <f t="shared" si="159"/>
        <v>2279.6184210526317</v>
      </c>
    </row>
    <row r="5072" spans="1:15" x14ac:dyDescent="0.25">
      <c r="A5072" s="109" t="s">
        <v>17698</v>
      </c>
      <c r="B5072" s="109" t="s">
        <v>9070</v>
      </c>
      <c r="C5072" s="109" t="s">
        <v>9069</v>
      </c>
      <c r="D5072" s="109" t="s">
        <v>4319</v>
      </c>
      <c r="E5072" s="109" t="s">
        <v>9078</v>
      </c>
      <c r="F5072" s="110">
        <v>96</v>
      </c>
      <c r="G5072" s="110">
        <v>20</v>
      </c>
      <c r="H5072" s="111">
        <v>322081</v>
      </c>
      <c r="I5072" s="111">
        <v>55531</v>
      </c>
      <c r="J5072" s="112">
        <v>2776.56</v>
      </c>
      <c r="K5072" s="109" t="s">
        <v>17554</v>
      </c>
      <c r="L5072" s="111">
        <v>-5328.9516999999996</v>
      </c>
      <c r="M5072" s="111">
        <v>0</v>
      </c>
      <c r="N5072" s="2">
        <f t="shared" si="158"/>
        <v>266550</v>
      </c>
      <c r="O5072" s="2">
        <f t="shared" si="159"/>
        <v>2776.5625</v>
      </c>
    </row>
    <row r="5073" spans="1:15" x14ac:dyDescent="0.25">
      <c r="A5073" s="109" t="s">
        <v>17698</v>
      </c>
      <c r="B5073" s="109" t="s">
        <v>9070</v>
      </c>
      <c r="C5073" s="109" t="s">
        <v>9069</v>
      </c>
      <c r="D5073" s="109" t="s">
        <v>4320</v>
      </c>
      <c r="E5073" s="109" t="s">
        <v>9077</v>
      </c>
      <c r="F5073" s="110">
        <v>100</v>
      </c>
      <c r="G5073" s="110">
        <v>50</v>
      </c>
      <c r="H5073" s="111">
        <v>364408</v>
      </c>
      <c r="I5073" s="111">
        <v>121469</v>
      </c>
      <c r="J5073" s="112">
        <v>2429.39</v>
      </c>
      <c r="K5073" s="109" t="s">
        <v>17554</v>
      </c>
      <c r="L5073" s="111">
        <v>-6029.2676000000001</v>
      </c>
      <c r="M5073" s="111">
        <v>0</v>
      </c>
      <c r="N5073" s="2">
        <f t="shared" si="158"/>
        <v>242939</v>
      </c>
      <c r="O5073" s="2">
        <f t="shared" si="159"/>
        <v>2429.39</v>
      </c>
    </row>
    <row r="5074" spans="1:15" x14ac:dyDescent="0.25">
      <c r="A5074" s="109" t="s">
        <v>17698</v>
      </c>
      <c r="B5074" s="109" t="s">
        <v>9070</v>
      </c>
      <c r="C5074" s="109" t="s">
        <v>9069</v>
      </c>
      <c r="D5074" s="109" t="s">
        <v>4321</v>
      </c>
      <c r="E5074" s="109" t="s">
        <v>9076</v>
      </c>
      <c r="F5074" s="110">
        <v>130</v>
      </c>
      <c r="G5074" s="110">
        <v>0</v>
      </c>
      <c r="H5074" s="111">
        <v>304526</v>
      </c>
      <c r="I5074" s="111">
        <v>0</v>
      </c>
      <c r="J5074" s="112">
        <v>2342.5100000000002</v>
      </c>
      <c r="K5074" s="109" t="s">
        <v>17554</v>
      </c>
      <c r="L5074" s="111">
        <v>-5038.4989999999998</v>
      </c>
      <c r="M5074" s="111">
        <v>0</v>
      </c>
      <c r="N5074" s="2">
        <f t="shared" si="158"/>
        <v>304526</v>
      </c>
      <c r="O5074" s="2">
        <f t="shared" si="159"/>
        <v>2342.5076923076922</v>
      </c>
    </row>
    <row r="5075" spans="1:15" x14ac:dyDescent="0.25">
      <c r="A5075" s="109" t="s">
        <v>17698</v>
      </c>
      <c r="B5075" s="109" t="s">
        <v>9070</v>
      </c>
      <c r="C5075" s="109" t="s">
        <v>9069</v>
      </c>
      <c r="D5075" s="109" t="s">
        <v>4322</v>
      </c>
      <c r="E5075" s="109" t="s">
        <v>9075</v>
      </c>
      <c r="F5075" s="110">
        <v>195</v>
      </c>
      <c r="G5075" s="110">
        <v>0</v>
      </c>
      <c r="H5075" s="111">
        <v>466453</v>
      </c>
      <c r="I5075" s="111">
        <v>0</v>
      </c>
      <c r="J5075" s="112">
        <v>2392.0700000000002</v>
      </c>
      <c r="K5075" s="109" t="s">
        <v>17554</v>
      </c>
      <c r="L5075" s="111">
        <v>-7717.6445999999996</v>
      </c>
      <c r="M5075" s="111">
        <v>0</v>
      </c>
      <c r="N5075" s="2">
        <f t="shared" si="158"/>
        <v>466453</v>
      </c>
      <c r="O5075" s="2">
        <f t="shared" si="159"/>
        <v>2392.0666666666666</v>
      </c>
    </row>
    <row r="5076" spans="1:15" x14ac:dyDescent="0.25">
      <c r="A5076" s="109" t="s">
        <v>17698</v>
      </c>
      <c r="B5076" s="109" t="s">
        <v>9070</v>
      </c>
      <c r="C5076" s="109" t="s">
        <v>9069</v>
      </c>
      <c r="D5076" s="109" t="s">
        <v>4323</v>
      </c>
      <c r="E5076" s="109" t="s">
        <v>9074</v>
      </c>
      <c r="F5076" s="110">
        <v>223</v>
      </c>
      <c r="G5076" s="110">
        <v>0</v>
      </c>
      <c r="H5076" s="111">
        <v>540745</v>
      </c>
      <c r="I5076" s="111">
        <v>0</v>
      </c>
      <c r="J5076" s="112">
        <v>2424.87</v>
      </c>
      <c r="K5076" s="109" t="s">
        <v>17554</v>
      </c>
      <c r="L5076" s="111">
        <v>-8946.8433999999997</v>
      </c>
      <c r="M5076" s="111">
        <v>0</v>
      </c>
      <c r="N5076" s="2">
        <f t="shared" si="158"/>
        <v>540745</v>
      </c>
      <c r="O5076" s="2">
        <f t="shared" si="159"/>
        <v>2424.865470852018</v>
      </c>
    </row>
    <row r="5077" spans="1:15" x14ac:dyDescent="0.25">
      <c r="A5077" s="109" t="s">
        <v>17698</v>
      </c>
      <c r="B5077" s="109" t="s">
        <v>9070</v>
      </c>
      <c r="C5077" s="109" t="s">
        <v>9069</v>
      </c>
      <c r="D5077" s="109" t="s">
        <v>4324</v>
      </c>
      <c r="E5077" s="109" t="s">
        <v>9073</v>
      </c>
      <c r="F5077" s="110">
        <v>79</v>
      </c>
      <c r="G5077" s="110">
        <v>0</v>
      </c>
      <c r="H5077" s="111">
        <v>166627</v>
      </c>
      <c r="I5077" s="111">
        <v>0</v>
      </c>
      <c r="J5077" s="112">
        <v>2109.1999999999998</v>
      </c>
      <c r="K5077" s="109" t="s">
        <v>17554</v>
      </c>
      <c r="L5077" s="111">
        <v>-2756.9168</v>
      </c>
      <c r="M5077" s="111">
        <v>0</v>
      </c>
      <c r="N5077" s="2">
        <f t="shared" si="158"/>
        <v>166627</v>
      </c>
      <c r="O5077" s="2">
        <f t="shared" si="159"/>
        <v>2109.2025316455697</v>
      </c>
    </row>
    <row r="5078" spans="1:15" x14ac:dyDescent="0.25">
      <c r="A5078" s="109" t="s">
        <v>17698</v>
      </c>
      <c r="B5078" s="109" t="s">
        <v>9070</v>
      </c>
      <c r="C5078" s="109" t="s">
        <v>9069</v>
      </c>
      <c r="D5078" s="109" t="s">
        <v>4325</v>
      </c>
      <c r="E5078" s="109" t="s">
        <v>9072</v>
      </c>
      <c r="F5078" s="110">
        <v>50</v>
      </c>
      <c r="G5078" s="110">
        <v>58</v>
      </c>
      <c r="H5078" s="111">
        <v>249436</v>
      </c>
      <c r="I5078" s="111">
        <v>133956</v>
      </c>
      <c r="J5078" s="112">
        <v>2309.59</v>
      </c>
      <c r="K5078" s="109" t="s">
        <v>17554</v>
      </c>
      <c r="L5078" s="111">
        <v>-4127.0135</v>
      </c>
      <c r="M5078" s="111">
        <v>0</v>
      </c>
      <c r="N5078" s="2">
        <f t="shared" si="158"/>
        <v>115480</v>
      </c>
      <c r="O5078" s="2">
        <f t="shared" si="159"/>
        <v>2309.6</v>
      </c>
    </row>
    <row r="5079" spans="1:15" x14ac:dyDescent="0.25">
      <c r="A5079" s="109" t="s">
        <v>17698</v>
      </c>
      <c r="B5079" s="109" t="s">
        <v>9070</v>
      </c>
      <c r="C5079" s="109" t="s">
        <v>9069</v>
      </c>
      <c r="D5079" s="109" t="s">
        <v>4326</v>
      </c>
      <c r="E5079" s="109" t="s">
        <v>9071</v>
      </c>
      <c r="F5079" s="110">
        <v>56</v>
      </c>
      <c r="G5079" s="110">
        <v>30</v>
      </c>
      <c r="H5079" s="111">
        <v>202549</v>
      </c>
      <c r="I5079" s="111">
        <v>70657</v>
      </c>
      <c r="J5079" s="112">
        <v>2355.2199999999998</v>
      </c>
      <c r="K5079" s="109" t="s">
        <v>17554</v>
      </c>
      <c r="L5079" s="111">
        <v>-3351.2606000000001</v>
      </c>
      <c r="M5079" s="111">
        <v>0</v>
      </c>
      <c r="N5079" s="2">
        <f t="shared" si="158"/>
        <v>131892</v>
      </c>
      <c r="O5079" s="2">
        <f t="shared" si="159"/>
        <v>2355.2142857142858</v>
      </c>
    </row>
    <row r="5080" spans="1:15" x14ac:dyDescent="0.25">
      <c r="A5080" s="109" t="s">
        <v>17698</v>
      </c>
      <c r="B5080" s="109" t="s">
        <v>9070</v>
      </c>
      <c r="C5080" s="109" t="s">
        <v>9069</v>
      </c>
      <c r="D5080" s="109" t="s">
        <v>4327</v>
      </c>
      <c r="E5080" s="109" t="s">
        <v>9068</v>
      </c>
      <c r="F5080" s="110">
        <v>100</v>
      </c>
      <c r="G5080" s="110">
        <v>0</v>
      </c>
      <c r="H5080" s="111">
        <v>278257</v>
      </c>
      <c r="I5080" s="111">
        <v>0</v>
      </c>
      <c r="J5080" s="112">
        <v>2782.57</v>
      </c>
      <c r="K5080" s="109" t="s">
        <v>17554</v>
      </c>
      <c r="L5080" s="111">
        <v>-4603.8734000000004</v>
      </c>
      <c r="M5080" s="111">
        <v>0</v>
      </c>
      <c r="N5080" s="2">
        <f t="shared" si="158"/>
        <v>278257</v>
      </c>
      <c r="O5080" s="2">
        <f t="shared" si="159"/>
        <v>2782.57</v>
      </c>
    </row>
    <row r="5081" spans="1:15" x14ac:dyDescent="0.25">
      <c r="A5081" s="109" t="s">
        <v>17698</v>
      </c>
      <c r="B5081" s="109" t="s">
        <v>9058</v>
      </c>
      <c r="C5081" s="109" t="s">
        <v>9057</v>
      </c>
      <c r="D5081" s="109" t="s">
        <v>4328</v>
      </c>
      <c r="E5081" s="109" t="s">
        <v>9067</v>
      </c>
      <c r="F5081" s="110">
        <v>111</v>
      </c>
      <c r="G5081" s="110">
        <v>0</v>
      </c>
      <c r="H5081" s="111">
        <v>311721</v>
      </c>
      <c r="I5081" s="111">
        <v>0</v>
      </c>
      <c r="J5081" s="112">
        <v>2808.3</v>
      </c>
      <c r="K5081" s="109" t="s">
        <v>17554</v>
      </c>
      <c r="L5081" s="111">
        <v>-5157.5443999999998</v>
      </c>
      <c r="M5081" s="111">
        <v>0</v>
      </c>
      <c r="N5081" s="2">
        <f t="shared" si="158"/>
        <v>311721</v>
      </c>
      <c r="O5081" s="2">
        <f t="shared" si="159"/>
        <v>2808.2972972972975</v>
      </c>
    </row>
    <row r="5082" spans="1:15" x14ac:dyDescent="0.25">
      <c r="A5082" s="109" t="s">
        <v>17698</v>
      </c>
      <c r="B5082" s="109" t="s">
        <v>9058</v>
      </c>
      <c r="C5082" s="109" t="s">
        <v>9057</v>
      </c>
      <c r="D5082" s="109" t="s">
        <v>4329</v>
      </c>
      <c r="E5082" s="109" t="s">
        <v>9066</v>
      </c>
      <c r="F5082" s="110">
        <v>100</v>
      </c>
      <c r="G5082" s="110">
        <v>0</v>
      </c>
      <c r="H5082" s="111">
        <v>275657</v>
      </c>
      <c r="I5082" s="111">
        <v>0</v>
      </c>
      <c r="J5082" s="112">
        <v>2756.57</v>
      </c>
      <c r="K5082" s="109" t="s">
        <v>17554</v>
      </c>
      <c r="L5082" s="111">
        <v>-4560.8531000000003</v>
      </c>
      <c r="M5082" s="111">
        <v>0</v>
      </c>
      <c r="N5082" s="2">
        <f t="shared" si="158"/>
        <v>275657</v>
      </c>
      <c r="O5082" s="2">
        <f t="shared" si="159"/>
        <v>2756.57</v>
      </c>
    </row>
    <row r="5083" spans="1:15" x14ac:dyDescent="0.25">
      <c r="A5083" s="109" t="s">
        <v>17698</v>
      </c>
      <c r="B5083" s="109" t="s">
        <v>9058</v>
      </c>
      <c r="C5083" s="109" t="s">
        <v>9057</v>
      </c>
      <c r="D5083" s="109" t="s">
        <v>4330</v>
      </c>
      <c r="E5083" s="109" t="s">
        <v>9065</v>
      </c>
      <c r="F5083" s="110">
        <v>300</v>
      </c>
      <c r="G5083" s="110">
        <v>0</v>
      </c>
      <c r="H5083" s="111">
        <v>900131</v>
      </c>
      <c r="I5083" s="111">
        <v>0</v>
      </c>
      <c r="J5083" s="112">
        <v>3000.44</v>
      </c>
      <c r="K5083" s="109" t="s">
        <v>17554</v>
      </c>
      <c r="L5083" s="111">
        <v>-14893.024799999999</v>
      </c>
      <c r="M5083" s="111">
        <v>0</v>
      </c>
      <c r="N5083" s="2">
        <f t="shared" si="158"/>
        <v>900131</v>
      </c>
      <c r="O5083" s="2">
        <f t="shared" si="159"/>
        <v>3000.4366666666665</v>
      </c>
    </row>
    <row r="5084" spans="1:15" x14ac:dyDescent="0.25">
      <c r="A5084" s="109" t="s">
        <v>17698</v>
      </c>
      <c r="B5084" s="109" t="s">
        <v>9058</v>
      </c>
      <c r="C5084" s="109" t="s">
        <v>9057</v>
      </c>
      <c r="D5084" s="109" t="s">
        <v>4331</v>
      </c>
      <c r="E5084" s="109" t="s">
        <v>9064</v>
      </c>
      <c r="F5084" s="110">
        <v>182</v>
      </c>
      <c r="G5084" s="110">
        <v>0</v>
      </c>
      <c r="H5084" s="111">
        <v>477554</v>
      </c>
      <c r="I5084" s="111">
        <v>0</v>
      </c>
      <c r="J5084" s="112">
        <v>2623.92</v>
      </c>
      <c r="K5084" s="109" t="s">
        <v>17554</v>
      </c>
      <c r="L5084" s="111">
        <v>-7901.3194000000003</v>
      </c>
      <c r="M5084" s="111">
        <v>0</v>
      </c>
      <c r="N5084" s="2">
        <f t="shared" si="158"/>
        <v>477554</v>
      </c>
      <c r="O5084" s="2">
        <f t="shared" si="159"/>
        <v>2623.9230769230771</v>
      </c>
    </row>
    <row r="5085" spans="1:15" x14ac:dyDescent="0.25">
      <c r="A5085" s="109" t="s">
        <v>17698</v>
      </c>
      <c r="B5085" s="109" t="s">
        <v>9058</v>
      </c>
      <c r="C5085" s="109" t="s">
        <v>9057</v>
      </c>
      <c r="D5085" s="109" t="s">
        <v>4332</v>
      </c>
      <c r="E5085" s="109" t="s">
        <v>9063</v>
      </c>
      <c r="F5085" s="110">
        <v>104</v>
      </c>
      <c r="G5085" s="110">
        <v>0</v>
      </c>
      <c r="H5085" s="111">
        <v>322332</v>
      </c>
      <c r="I5085" s="111">
        <v>0</v>
      </c>
      <c r="J5085" s="112">
        <v>3099.35</v>
      </c>
      <c r="K5085" s="109" t="s">
        <v>17554</v>
      </c>
      <c r="L5085" s="111">
        <v>-5333.1166000000003</v>
      </c>
      <c r="M5085" s="111">
        <v>0</v>
      </c>
      <c r="N5085" s="2">
        <f t="shared" si="158"/>
        <v>322332</v>
      </c>
      <c r="O5085" s="2">
        <f t="shared" si="159"/>
        <v>3099.3461538461538</v>
      </c>
    </row>
    <row r="5086" spans="1:15" x14ac:dyDescent="0.25">
      <c r="A5086" s="109" t="s">
        <v>17698</v>
      </c>
      <c r="B5086" s="109" t="s">
        <v>9058</v>
      </c>
      <c r="C5086" s="109" t="s">
        <v>9057</v>
      </c>
      <c r="D5086" s="109" t="s">
        <v>4333</v>
      </c>
      <c r="E5086" s="109" t="s">
        <v>9062</v>
      </c>
      <c r="F5086" s="110">
        <v>169</v>
      </c>
      <c r="G5086" s="110">
        <v>0</v>
      </c>
      <c r="H5086" s="111">
        <v>449606</v>
      </c>
      <c r="I5086" s="111">
        <v>0</v>
      </c>
      <c r="J5086" s="112">
        <v>2660.39</v>
      </c>
      <c r="K5086" s="109" t="s">
        <v>17554</v>
      </c>
      <c r="L5086" s="111">
        <v>-7438.9137000000001</v>
      </c>
      <c r="M5086" s="111">
        <v>0</v>
      </c>
      <c r="N5086" s="2">
        <f t="shared" si="158"/>
        <v>449606</v>
      </c>
      <c r="O5086" s="2">
        <f t="shared" si="159"/>
        <v>2660.3905325443789</v>
      </c>
    </row>
    <row r="5087" spans="1:15" x14ac:dyDescent="0.25">
      <c r="A5087" s="109" t="s">
        <v>17698</v>
      </c>
      <c r="B5087" s="109" t="s">
        <v>9058</v>
      </c>
      <c r="C5087" s="109" t="s">
        <v>9057</v>
      </c>
      <c r="D5087" s="109" t="s">
        <v>4334</v>
      </c>
      <c r="E5087" s="109" t="s">
        <v>9061</v>
      </c>
      <c r="F5087" s="110">
        <v>170</v>
      </c>
      <c r="G5087" s="110">
        <v>0</v>
      </c>
      <c r="H5087" s="111">
        <v>461035</v>
      </c>
      <c r="I5087" s="111">
        <v>0</v>
      </c>
      <c r="J5087" s="112">
        <v>2711.97</v>
      </c>
      <c r="K5087" s="109" t="s">
        <v>17554</v>
      </c>
      <c r="L5087" s="111">
        <v>-7628.0024999999996</v>
      </c>
      <c r="M5087" s="111">
        <v>0</v>
      </c>
      <c r="N5087" s="2">
        <f t="shared" si="158"/>
        <v>461035</v>
      </c>
      <c r="O5087" s="2">
        <f t="shared" si="159"/>
        <v>2711.9705882352941</v>
      </c>
    </row>
    <row r="5088" spans="1:15" x14ac:dyDescent="0.25">
      <c r="A5088" s="109" t="s">
        <v>17698</v>
      </c>
      <c r="B5088" s="109" t="s">
        <v>9058</v>
      </c>
      <c r="C5088" s="109" t="s">
        <v>9057</v>
      </c>
      <c r="D5088" s="109" t="s">
        <v>4335</v>
      </c>
      <c r="E5088" s="109" t="s">
        <v>9060</v>
      </c>
      <c r="F5088" s="110">
        <v>248</v>
      </c>
      <c r="G5088" s="110">
        <v>0</v>
      </c>
      <c r="H5088" s="111">
        <v>763010</v>
      </c>
      <c r="I5088" s="111">
        <v>0</v>
      </c>
      <c r="J5088" s="112">
        <v>3076.65</v>
      </c>
      <c r="K5088" s="109" t="s">
        <v>17554</v>
      </c>
      <c r="L5088" s="111">
        <v>-12624.307500000001</v>
      </c>
      <c r="M5088" s="111">
        <v>0</v>
      </c>
      <c r="N5088" s="2">
        <f t="shared" si="158"/>
        <v>763010</v>
      </c>
      <c r="O5088" s="2">
        <f t="shared" si="159"/>
        <v>3076.6532258064517</v>
      </c>
    </row>
    <row r="5089" spans="1:15" x14ac:dyDescent="0.25">
      <c r="A5089" s="109" t="s">
        <v>17698</v>
      </c>
      <c r="B5089" s="109" t="s">
        <v>9058</v>
      </c>
      <c r="C5089" s="109" t="s">
        <v>9057</v>
      </c>
      <c r="D5089" s="109" t="s">
        <v>4336</v>
      </c>
      <c r="E5089" s="109" t="s">
        <v>9059</v>
      </c>
      <c r="F5089" s="110">
        <v>121</v>
      </c>
      <c r="G5089" s="110">
        <v>0</v>
      </c>
      <c r="H5089" s="111">
        <v>379030</v>
      </c>
      <c r="I5089" s="111">
        <v>0</v>
      </c>
      <c r="J5089" s="112">
        <v>3132.48</v>
      </c>
      <c r="K5089" s="109" t="s">
        <v>17554</v>
      </c>
      <c r="L5089" s="111">
        <v>-6271.1943000000001</v>
      </c>
      <c r="M5089" s="111">
        <v>0</v>
      </c>
      <c r="N5089" s="2">
        <f t="shared" si="158"/>
        <v>379030</v>
      </c>
      <c r="O5089" s="2">
        <f t="shared" si="159"/>
        <v>3132.4793388429753</v>
      </c>
    </row>
    <row r="5090" spans="1:15" x14ac:dyDescent="0.25">
      <c r="A5090" s="109" t="s">
        <v>17698</v>
      </c>
      <c r="B5090" s="109" t="s">
        <v>9056</v>
      </c>
      <c r="C5090" s="109" t="s">
        <v>9055</v>
      </c>
      <c r="D5090" s="109" t="s">
        <v>4337</v>
      </c>
      <c r="E5090" s="109" t="s">
        <v>18153</v>
      </c>
      <c r="F5090" s="110">
        <v>38</v>
      </c>
      <c r="G5090" s="110">
        <v>0</v>
      </c>
      <c r="H5090" s="111">
        <v>123140</v>
      </c>
      <c r="I5090" s="111">
        <v>0</v>
      </c>
      <c r="J5090" s="112">
        <v>3240.53</v>
      </c>
      <c r="K5090" s="109" t="s">
        <v>17554</v>
      </c>
      <c r="L5090" s="111">
        <v>-2037.3965000000001</v>
      </c>
      <c r="M5090" s="111">
        <v>0</v>
      </c>
      <c r="N5090" s="2">
        <f t="shared" si="158"/>
        <v>123140</v>
      </c>
      <c r="O5090" s="2">
        <f t="shared" si="159"/>
        <v>3240.5263157894738</v>
      </c>
    </row>
    <row r="5091" spans="1:15" x14ac:dyDescent="0.25">
      <c r="A5091" s="109" t="s">
        <v>17698</v>
      </c>
      <c r="B5091" s="109" t="s">
        <v>9017</v>
      </c>
      <c r="C5091" s="109" t="s">
        <v>9016</v>
      </c>
      <c r="D5091" s="109" t="s">
        <v>4365</v>
      </c>
      <c r="E5091" s="109" t="s">
        <v>9015</v>
      </c>
      <c r="F5091" s="110">
        <v>200</v>
      </c>
      <c r="G5091" s="110">
        <v>0</v>
      </c>
      <c r="H5091" s="111">
        <v>492775</v>
      </c>
      <c r="I5091" s="111">
        <v>0</v>
      </c>
      <c r="J5091" s="112">
        <v>2463.88</v>
      </c>
      <c r="K5091" s="109" t="s">
        <v>17552</v>
      </c>
      <c r="L5091" s="111">
        <v>23465.491000000002</v>
      </c>
      <c r="M5091" s="111">
        <v>0</v>
      </c>
      <c r="N5091" s="2">
        <f t="shared" si="158"/>
        <v>492775</v>
      </c>
      <c r="O5091" s="2">
        <f t="shared" si="159"/>
        <v>2463.875</v>
      </c>
    </row>
    <row r="5092" spans="1:15" x14ac:dyDescent="0.25">
      <c r="A5092" s="109" t="s">
        <v>17698</v>
      </c>
      <c r="B5092" s="109" t="s">
        <v>9010</v>
      </c>
      <c r="C5092" s="109" t="s">
        <v>9009</v>
      </c>
      <c r="D5092" s="109" t="s">
        <v>4366</v>
      </c>
      <c r="E5092" s="109" t="s">
        <v>9014</v>
      </c>
      <c r="F5092" s="110">
        <v>199</v>
      </c>
      <c r="G5092" s="110">
        <v>0</v>
      </c>
      <c r="H5092" s="111">
        <v>606149</v>
      </c>
      <c r="I5092" s="111">
        <v>0</v>
      </c>
      <c r="J5092" s="112">
        <v>3045.97</v>
      </c>
      <c r="K5092" s="109" t="s">
        <v>17554</v>
      </c>
      <c r="L5092" s="111">
        <v>-10028.974899999999</v>
      </c>
      <c r="M5092" s="111">
        <v>0</v>
      </c>
      <c r="N5092" s="2">
        <f t="shared" si="158"/>
        <v>606149</v>
      </c>
      <c r="O5092" s="2">
        <f t="shared" si="159"/>
        <v>3045.9748743718592</v>
      </c>
    </row>
    <row r="5093" spans="1:15" x14ac:dyDescent="0.25">
      <c r="A5093" s="109" t="s">
        <v>17698</v>
      </c>
      <c r="B5093" s="109" t="s">
        <v>9010</v>
      </c>
      <c r="C5093" s="109" t="s">
        <v>9009</v>
      </c>
      <c r="D5093" s="109" t="s">
        <v>4367</v>
      </c>
      <c r="E5093" s="109" t="s">
        <v>9013</v>
      </c>
      <c r="F5093" s="110">
        <v>143</v>
      </c>
      <c r="G5093" s="110">
        <v>0</v>
      </c>
      <c r="H5093" s="111">
        <v>405329</v>
      </c>
      <c r="I5093" s="111">
        <v>0</v>
      </c>
      <c r="J5093" s="112">
        <v>2834.47</v>
      </c>
      <c r="K5093" s="109" t="s">
        <v>17554</v>
      </c>
      <c r="L5093" s="111">
        <v>-6706.3239999999996</v>
      </c>
      <c r="M5093" s="111">
        <v>0</v>
      </c>
      <c r="N5093" s="2">
        <f t="shared" si="158"/>
        <v>405329</v>
      </c>
      <c r="O5093" s="2">
        <f t="shared" si="159"/>
        <v>2834.4685314685316</v>
      </c>
    </row>
    <row r="5094" spans="1:15" x14ac:dyDescent="0.25">
      <c r="A5094" s="109" t="s">
        <v>17698</v>
      </c>
      <c r="B5094" s="109" t="s">
        <v>9010</v>
      </c>
      <c r="C5094" s="109" t="s">
        <v>9009</v>
      </c>
      <c r="D5094" s="109" t="s">
        <v>4368</v>
      </c>
      <c r="E5094" s="109" t="s">
        <v>9012</v>
      </c>
      <c r="F5094" s="110">
        <v>196</v>
      </c>
      <c r="G5094" s="110">
        <v>0</v>
      </c>
      <c r="H5094" s="111">
        <v>499667</v>
      </c>
      <c r="I5094" s="111">
        <v>0</v>
      </c>
      <c r="J5094" s="112">
        <v>2549.3200000000002</v>
      </c>
      <c r="K5094" s="109" t="s">
        <v>17554</v>
      </c>
      <c r="L5094" s="111">
        <v>-8267.1828999999998</v>
      </c>
      <c r="M5094" s="111">
        <v>0</v>
      </c>
      <c r="N5094" s="2">
        <f t="shared" si="158"/>
        <v>499667</v>
      </c>
      <c r="O5094" s="2">
        <f t="shared" si="159"/>
        <v>2549.3214285714284</v>
      </c>
    </row>
    <row r="5095" spans="1:15" x14ac:dyDescent="0.25">
      <c r="A5095" s="109" t="s">
        <v>17698</v>
      </c>
      <c r="B5095" s="109" t="s">
        <v>9010</v>
      </c>
      <c r="C5095" s="109" t="s">
        <v>9009</v>
      </c>
      <c r="D5095" s="109" t="s">
        <v>4369</v>
      </c>
      <c r="E5095" s="109" t="s">
        <v>9011</v>
      </c>
      <c r="F5095" s="110">
        <v>171</v>
      </c>
      <c r="G5095" s="110">
        <v>0</v>
      </c>
      <c r="H5095" s="111">
        <v>535858</v>
      </c>
      <c r="I5095" s="111">
        <v>0</v>
      </c>
      <c r="J5095" s="112">
        <v>3133.67</v>
      </c>
      <c r="K5095" s="109" t="s">
        <v>17554</v>
      </c>
      <c r="L5095" s="111">
        <v>-8865.9824000000008</v>
      </c>
      <c r="M5095" s="111">
        <v>0</v>
      </c>
      <c r="N5095" s="2">
        <f t="shared" si="158"/>
        <v>535858</v>
      </c>
      <c r="O5095" s="2">
        <f t="shared" si="159"/>
        <v>3133.6725146198833</v>
      </c>
    </row>
    <row r="5096" spans="1:15" x14ac:dyDescent="0.25">
      <c r="A5096" s="109" t="s">
        <v>17698</v>
      </c>
      <c r="B5096" s="109" t="s">
        <v>9010</v>
      </c>
      <c r="C5096" s="109" t="s">
        <v>9009</v>
      </c>
      <c r="D5096" s="109" t="s">
        <v>4370</v>
      </c>
      <c r="E5096" s="109" t="s">
        <v>9008</v>
      </c>
      <c r="F5096" s="110">
        <v>134</v>
      </c>
      <c r="G5096" s="110">
        <v>0</v>
      </c>
      <c r="H5096" s="111">
        <v>335352</v>
      </c>
      <c r="I5096" s="111">
        <v>0</v>
      </c>
      <c r="J5096" s="112">
        <v>2502.63</v>
      </c>
      <c r="K5096" s="109" t="s">
        <v>17554</v>
      </c>
      <c r="L5096" s="111">
        <v>-5548.5289000000002</v>
      </c>
      <c r="M5096" s="111">
        <v>0</v>
      </c>
      <c r="N5096" s="2">
        <f t="shared" si="158"/>
        <v>335352</v>
      </c>
      <c r="O5096" s="2">
        <f t="shared" si="159"/>
        <v>2502.626865671642</v>
      </c>
    </row>
    <row r="5097" spans="1:15" x14ac:dyDescent="0.25">
      <c r="A5097" s="109" t="s">
        <v>17698</v>
      </c>
      <c r="B5097" s="109" t="s">
        <v>9006</v>
      </c>
      <c r="C5097" s="109" t="s">
        <v>9005</v>
      </c>
      <c r="D5097" s="109" t="s">
        <v>4371</v>
      </c>
      <c r="E5097" s="109" t="s">
        <v>9007</v>
      </c>
      <c r="F5097" s="110">
        <v>226</v>
      </c>
      <c r="G5097" s="110">
        <v>0</v>
      </c>
      <c r="H5097" s="111">
        <v>761325</v>
      </c>
      <c r="I5097" s="111">
        <v>0</v>
      </c>
      <c r="J5097" s="112">
        <v>3368.69</v>
      </c>
      <c r="K5097" s="109" t="s">
        <v>17552</v>
      </c>
      <c r="L5097" s="111">
        <v>36253.579299999998</v>
      </c>
      <c r="M5097" s="111">
        <v>0</v>
      </c>
      <c r="N5097" s="2">
        <f t="shared" si="158"/>
        <v>761325</v>
      </c>
      <c r="O5097" s="2">
        <f t="shared" si="159"/>
        <v>3368.6946902654868</v>
      </c>
    </row>
    <row r="5098" spans="1:15" x14ac:dyDescent="0.25">
      <c r="A5098" s="109" t="s">
        <v>17698</v>
      </c>
      <c r="B5098" s="109" t="s">
        <v>9006</v>
      </c>
      <c r="C5098" s="109" t="s">
        <v>9005</v>
      </c>
      <c r="D5098" s="109" t="s">
        <v>4372</v>
      </c>
      <c r="E5098" s="109" t="s">
        <v>9004</v>
      </c>
      <c r="F5098" s="110">
        <v>88</v>
      </c>
      <c r="G5098" s="110">
        <v>0</v>
      </c>
      <c r="H5098" s="111">
        <v>271867</v>
      </c>
      <c r="I5098" s="111">
        <v>0</v>
      </c>
      <c r="J5098" s="112">
        <v>3089.4</v>
      </c>
      <c r="K5098" s="109" t="s">
        <v>17552</v>
      </c>
      <c r="L5098" s="111">
        <v>12946.056</v>
      </c>
      <c r="M5098" s="111">
        <v>0</v>
      </c>
      <c r="N5098" s="2">
        <f t="shared" si="158"/>
        <v>271867</v>
      </c>
      <c r="O5098" s="2">
        <f t="shared" si="159"/>
        <v>3089.3977272727275</v>
      </c>
    </row>
    <row r="5099" spans="1:15" x14ac:dyDescent="0.25">
      <c r="A5099" s="109" t="s">
        <v>17698</v>
      </c>
      <c r="B5099" s="109" t="s">
        <v>8999</v>
      </c>
      <c r="C5099" s="109" t="s">
        <v>8998</v>
      </c>
      <c r="D5099" s="109" t="s">
        <v>4375</v>
      </c>
      <c r="E5099" s="109" t="s">
        <v>8997</v>
      </c>
      <c r="F5099" s="110">
        <v>221</v>
      </c>
      <c r="G5099" s="110">
        <v>0</v>
      </c>
      <c r="H5099" s="111">
        <v>562483</v>
      </c>
      <c r="I5099" s="111">
        <v>0</v>
      </c>
      <c r="J5099" s="112">
        <v>2545.17</v>
      </c>
      <c r="K5099" s="109" t="s">
        <v>17554</v>
      </c>
      <c r="L5099" s="111">
        <v>-9306.5012000000006</v>
      </c>
      <c r="M5099" s="111">
        <v>0</v>
      </c>
      <c r="N5099" s="2">
        <f t="shared" si="158"/>
        <v>562483</v>
      </c>
      <c r="O5099" s="2">
        <f t="shared" si="159"/>
        <v>2545.1719457013573</v>
      </c>
    </row>
    <row r="5100" spans="1:15" x14ac:dyDescent="0.25">
      <c r="A5100" s="109" t="s">
        <v>17698</v>
      </c>
      <c r="B5100" s="109" t="s">
        <v>8991</v>
      </c>
      <c r="C5100" s="109" t="s">
        <v>8990</v>
      </c>
      <c r="D5100" s="109" t="s">
        <v>4378</v>
      </c>
      <c r="E5100" s="109" t="s">
        <v>8992</v>
      </c>
      <c r="F5100" s="110">
        <v>150</v>
      </c>
      <c r="G5100" s="110">
        <v>20</v>
      </c>
      <c r="H5100" s="111">
        <v>506367</v>
      </c>
      <c r="I5100" s="111">
        <v>59573</v>
      </c>
      <c r="J5100" s="112">
        <v>2978.63</v>
      </c>
      <c r="K5100" s="109" t="s">
        <v>17552</v>
      </c>
      <c r="L5100" s="111">
        <v>24112.7274</v>
      </c>
      <c r="M5100" s="111">
        <v>0</v>
      </c>
      <c r="N5100" s="2">
        <f t="shared" si="158"/>
        <v>446794</v>
      </c>
      <c r="O5100" s="2">
        <f t="shared" si="159"/>
        <v>2978.6266666666666</v>
      </c>
    </row>
    <row r="5101" spans="1:15" x14ac:dyDescent="0.25">
      <c r="A5101" s="109" t="s">
        <v>17698</v>
      </c>
      <c r="B5101" s="109" t="s">
        <v>8991</v>
      </c>
      <c r="C5101" s="109" t="s">
        <v>8990</v>
      </c>
      <c r="D5101" s="109" t="s">
        <v>4379</v>
      </c>
      <c r="E5101" s="109" t="s">
        <v>8989</v>
      </c>
      <c r="F5101" s="110">
        <v>366</v>
      </c>
      <c r="G5101" s="110">
        <v>0</v>
      </c>
      <c r="H5101" s="111">
        <v>840898</v>
      </c>
      <c r="I5101" s="111">
        <v>0</v>
      </c>
      <c r="J5101" s="112">
        <v>2297.54</v>
      </c>
      <c r="K5101" s="109" t="s">
        <v>17552</v>
      </c>
      <c r="L5101" s="111">
        <v>40042.749499999998</v>
      </c>
      <c r="M5101" s="111">
        <v>0</v>
      </c>
      <c r="N5101" s="2">
        <f t="shared" si="158"/>
        <v>840898</v>
      </c>
      <c r="O5101" s="2">
        <f t="shared" si="159"/>
        <v>2297.5355191256831</v>
      </c>
    </row>
    <row r="5102" spans="1:15" x14ac:dyDescent="0.25">
      <c r="A5102" s="109" t="s">
        <v>17698</v>
      </c>
      <c r="B5102" s="109" t="s">
        <v>8983</v>
      </c>
      <c r="C5102" s="109" t="s">
        <v>8982</v>
      </c>
      <c r="D5102" s="109" t="s">
        <v>4381</v>
      </c>
      <c r="E5102" s="109" t="s">
        <v>8985</v>
      </c>
      <c r="F5102" s="110">
        <v>115</v>
      </c>
      <c r="G5102" s="110">
        <v>0</v>
      </c>
      <c r="H5102" s="111">
        <v>373512</v>
      </c>
      <c r="I5102" s="111">
        <v>0</v>
      </c>
      <c r="J5102" s="112">
        <v>3247.93</v>
      </c>
      <c r="K5102" s="109" t="s">
        <v>17554</v>
      </c>
      <c r="L5102" s="111">
        <v>-6179.9049999999997</v>
      </c>
      <c r="M5102" s="111">
        <v>0</v>
      </c>
      <c r="N5102" s="2">
        <f t="shared" si="158"/>
        <v>373512</v>
      </c>
      <c r="O5102" s="2">
        <f t="shared" si="159"/>
        <v>3247.9304347826087</v>
      </c>
    </row>
    <row r="5103" spans="1:15" x14ac:dyDescent="0.25">
      <c r="A5103" s="109" t="s">
        <v>17698</v>
      </c>
      <c r="B5103" s="109" t="s">
        <v>8983</v>
      </c>
      <c r="C5103" s="109" t="s">
        <v>8982</v>
      </c>
      <c r="D5103" s="109" t="s">
        <v>4382</v>
      </c>
      <c r="E5103" s="109" t="s">
        <v>8984</v>
      </c>
      <c r="F5103" s="110">
        <v>132</v>
      </c>
      <c r="G5103" s="110">
        <v>0</v>
      </c>
      <c r="H5103" s="111">
        <v>302868</v>
      </c>
      <c r="I5103" s="111">
        <v>0</v>
      </c>
      <c r="J5103" s="112">
        <v>2294.4499999999998</v>
      </c>
      <c r="K5103" s="109" t="s">
        <v>17554</v>
      </c>
      <c r="L5103" s="111">
        <v>-5011.0761000000002</v>
      </c>
      <c r="M5103" s="111">
        <v>0</v>
      </c>
      <c r="N5103" s="2">
        <f t="shared" si="158"/>
        <v>302868</v>
      </c>
      <c r="O5103" s="2">
        <f t="shared" si="159"/>
        <v>2294.4545454545455</v>
      </c>
    </row>
    <row r="5104" spans="1:15" x14ac:dyDescent="0.25">
      <c r="A5104" s="109" t="s">
        <v>17698</v>
      </c>
      <c r="B5104" s="109" t="s">
        <v>8983</v>
      </c>
      <c r="C5104" s="109" t="s">
        <v>8982</v>
      </c>
      <c r="D5104" s="109" t="s">
        <v>4383</v>
      </c>
      <c r="E5104" s="109" t="s">
        <v>8981</v>
      </c>
      <c r="F5104" s="110">
        <v>100</v>
      </c>
      <c r="G5104" s="110">
        <v>0</v>
      </c>
      <c r="H5104" s="111">
        <v>333846</v>
      </c>
      <c r="I5104" s="111">
        <v>0</v>
      </c>
      <c r="J5104" s="112">
        <v>3338.46</v>
      </c>
      <c r="K5104" s="109" t="s">
        <v>17554</v>
      </c>
      <c r="L5104" s="111">
        <v>-5523.6144000000004</v>
      </c>
      <c r="M5104" s="111">
        <v>0</v>
      </c>
      <c r="N5104" s="2">
        <f t="shared" si="158"/>
        <v>333846</v>
      </c>
      <c r="O5104" s="2">
        <f t="shared" si="159"/>
        <v>3338.46</v>
      </c>
    </row>
    <row r="5105" spans="1:15" x14ac:dyDescent="0.25">
      <c r="A5105" s="109" t="s">
        <v>17698</v>
      </c>
      <c r="B5105" s="109" t="s">
        <v>8942</v>
      </c>
      <c r="C5105" s="109" t="s">
        <v>8941</v>
      </c>
      <c r="D5105" s="109" t="s">
        <v>4409</v>
      </c>
      <c r="E5105" s="109" t="s">
        <v>8944</v>
      </c>
      <c r="F5105" s="110">
        <v>110</v>
      </c>
      <c r="G5105" s="110">
        <v>0</v>
      </c>
      <c r="H5105" s="111">
        <v>293006</v>
      </c>
      <c r="I5105" s="111">
        <v>0</v>
      </c>
      <c r="J5105" s="112">
        <v>2663.69</v>
      </c>
      <c r="K5105" s="109" t="s">
        <v>17552</v>
      </c>
      <c r="L5105" s="111">
        <v>13952.662899999999</v>
      </c>
      <c r="M5105" s="111">
        <v>0</v>
      </c>
      <c r="N5105" s="2">
        <f t="shared" si="158"/>
        <v>293006</v>
      </c>
      <c r="O5105" s="2">
        <f t="shared" si="159"/>
        <v>2663.6909090909089</v>
      </c>
    </row>
    <row r="5106" spans="1:15" x14ac:dyDescent="0.25">
      <c r="A5106" s="109" t="s">
        <v>17698</v>
      </c>
      <c r="B5106" s="109" t="s">
        <v>8942</v>
      </c>
      <c r="C5106" s="109" t="s">
        <v>8941</v>
      </c>
      <c r="D5106" s="109" t="s">
        <v>4410</v>
      </c>
      <c r="E5106" s="109" t="s">
        <v>8943</v>
      </c>
      <c r="F5106" s="110">
        <v>216</v>
      </c>
      <c r="G5106" s="110">
        <v>0</v>
      </c>
      <c r="H5106" s="111">
        <v>593951</v>
      </c>
      <c r="I5106" s="111">
        <v>0</v>
      </c>
      <c r="J5106" s="112">
        <v>2749.77</v>
      </c>
      <c r="K5106" s="109" t="s">
        <v>17552</v>
      </c>
      <c r="L5106" s="111">
        <v>28283.393800000002</v>
      </c>
      <c r="M5106" s="111">
        <v>0</v>
      </c>
      <c r="N5106" s="2">
        <f t="shared" si="158"/>
        <v>593951</v>
      </c>
      <c r="O5106" s="2">
        <f t="shared" si="159"/>
        <v>2749.7731481481483</v>
      </c>
    </row>
    <row r="5107" spans="1:15" x14ac:dyDescent="0.25">
      <c r="A5107" s="109" t="s">
        <v>17698</v>
      </c>
      <c r="B5107" s="109" t="s">
        <v>8942</v>
      </c>
      <c r="C5107" s="109" t="s">
        <v>8941</v>
      </c>
      <c r="D5107" s="109" t="s">
        <v>4411</v>
      </c>
      <c r="E5107" s="109" t="s">
        <v>8940</v>
      </c>
      <c r="F5107" s="110">
        <v>199</v>
      </c>
      <c r="G5107" s="110">
        <v>0</v>
      </c>
      <c r="H5107" s="111">
        <v>536373</v>
      </c>
      <c r="I5107" s="111">
        <v>0</v>
      </c>
      <c r="J5107" s="112">
        <v>2695.34</v>
      </c>
      <c r="K5107" s="109" t="s">
        <v>17552</v>
      </c>
      <c r="L5107" s="111">
        <v>25541.559000000001</v>
      </c>
      <c r="M5107" s="111">
        <v>0</v>
      </c>
      <c r="N5107" s="2">
        <f t="shared" si="158"/>
        <v>536373</v>
      </c>
      <c r="O5107" s="2">
        <f t="shared" si="159"/>
        <v>2695.3417085427136</v>
      </c>
    </row>
    <row r="5108" spans="1:15" x14ac:dyDescent="0.25">
      <c r="A5108" s="109" t="s">
        <v>17698</v>
      </c>
      <c r="B5108" s="109" t="s">
        <v>8917</v>
      </c>
      <c r="C5108" s="109" t="s">
        <v>8916</v>
      </c>
      <c r="D5108" s="109" t="s">
        <v>4427</v>
      </c>
      <c r="E5108" s="109" t="s">
        <v>8918</v>
      </c>
      <c r="F5108" s="110">
        <v>140</v>
      </c>
      <c r="G5108" s="110">
        <v>0</v>
      </c>
      <c r="H5108" s="111">
        <v>455719</v>
      </c>
      <c r="I5108" s="111">
        <v>0</v>
      </c>
      <c r="J5108" s="112">
        <v>3255.14</v>
      </c>
      <c r="K5108" s="109" t="s">
        <v>17554</v>
      </c>
      <c r="L5108" s="111">
        <v>-7540.0482000000002</v>
      </c>
      <c r="M5108" s="111">
        <v>0</v>
      </c>
      <c r="N5108" s="2">
        <f t="shared" si="158"/>
        <v>455719</v>
      </c>
      <c r="O5108" s="2">
        <f t="shared" si="159"/>
        <v>3255.1357142857141</v>
      </c>
    </row>
    <row r="5109" spans="1:15" x14ac:dyDescent="0.25">
      <c r="A5109" s="109" t="s">
        <v>17698</v>
      </c>
      <c r="B5109" s="109" t="s">
        <v>8917</v>
      </c>
      <c r="C5109" s="109" t="s">
        <v>8916</v>
      </c>
      <c r="D5109" s="109" t="s">
        <v>4428</v>
      </c>
      <c r="E5109" s="109" t="s">
        <v>8915</v>
      </c>
      <c r="F5109" s="110">
        <v>144</v>
      </c>
      <c r="G5109" s="110">
        <v>0</v>
      </c>
      <c r="H5109" s="111">
        <v>382491</v>
      </c>
      <c r="I5109" s="111">
        <v>0</v>
      </c>
      <c r="J5109" s="112">
        <v>2656.19</v>
      </c>
      <c r="K5109" s="109" t="s">
        <v>17554</v>
      </c>
      <c r="L5109" s="111">
        <v>-6328.4663</v>
      </c>
      <c r="M5109" s="111">
        <v>0</v>
      </c>
      <c r="N5109" s="2">
        <f t="shared" si="158"/>
        <v>382491</v>
      </c>
      <c r="O5109" s="2">
        <f t="shared" si="159"/>
        <v>2656.1875</v>
      </c>
    </row>
    <row r="5110" spans="1:15" x14ac:dyDescent="0.25">
      <c r="A5110" s="109" t="s">
        <v>17698</v>
      </c>
      <c r="B5110" s="109" t="s">
        <v>8898</v>
      </c>
      <c r="C5110" s="109" t="s">
        <v>8897</v>
      </c>
      <c r="D5110" s="109" t="s">
        <v>4441</v>
      </c>
      <c r="E5110" s="109" t="s">
        <v>8896</v>
      </c>
      <c r="F5110" s="110">
        <v>158</v>
      </c>
      <c r="G5110" s="110">
        <v>24</v>
      </c>
      <c r="H5110" s="111">
        <v>544440</v>
      </c>
      <c r="I5110" s="111">
        <v>71794</v>
      </c>
      <c r="J5110" s="112">
        <v>2991.43</v>
      </c>
      <c r="K5110" s="109" t="s">
        <v>17552</v>
      </c>
      <c r="L5110" s="111">
        <v>25925.727599999998</v>
      </c>
      <c r="M5110" s="111">
        <v>0</v>
      </c>
      <c r="N5110" s="2">
        <f t="shared" si="158"/>
        <v>472646</v>
      </c>
      <c r="O5110" s="2">
        <f t="shared" si="159"/>
        <v>2991.4303797468356</v>
      </c>
    </row>
    <row r="5111" spans="1:15" x14ac:dyDescent="0.25">
      <c r="A5111" s="109" t="s">
        <v>17698</v>
      </c>
      <c r="B5111" s="109" t="s">
        <v>8873</v>
      </c>
      <c r="C5111" s="109" t="s">
        <v>8872</v>
      </c>
      <c r="D5111" s="109" t="s">
        <v>4456</v>
      </c>
      <c r="E5111" s="109" t="s">
        <v>8874</v>
      </c>
      <c r="F5111" s="110">
        <v>99</v>
      </c>
      <c r="G5111" s="110">
        <v>0</v>
      </c>
      <c r="H5111" s="111">
        <v>216869</v>
      </c>
      <c r="I5111" s="111">
        <v>0</v>
      </c>
      <c r="J5111" s="112">
        <v>2190.6</v>
      </c>
      <c r="K5111" s="109" t="s">
        <v>17554</v>
      </c>
      <c r="L5111" s="111">
        <v>-3588.1794</v>
      </c>
      <c r="M5111" s="111">
        <v>0</v>
      </c>
      <c r="N5111" s="2">
        <f t="shared" si="158"/>
        <v>216869</v>
      </c>
      <c r="O5111" s="2">
        <f t="shared" si="159"/>
        <v>2190.5959595959598</v>
      </c>
    </row>
    <row r="5112" spans="1:15" x14ac:dyDescent="0.25">
      <c r="A5112" s="109" t="s">
        <v>17698</v>
      </c>
      <c r="B5112" s="109" t="s">
        <v>8873</v>
      </c>
      <c r="C5112" s="109" t="s">
        <v>8872</v>
      </c>
      <c r="D5112" s="109" t="s">
        <v>4457</v>
      </c>
      <c r="E5112" s="109" t="s">
        <v>8871</v>
      </c>
      <c r="F5112" s="110">
        <v>76</v>
      </c>
      <c r="G5112" s="110">
        <v>0</v>
      </c>
      <c r="H5112" s="111">
        <v>190834</v>
      </c>
      <c r="I5112" s="111">
        <v>0</v>
      </c>
      <c r="J5112" s="112">
        <v>2510.9699999999998</v>
      </c>
      <c r="K5112" s="109" t="s">
        <v>17554</v>
      </c>
      <c r="L5112" s="111">
        <v>-3157.4265999999998</v>
      </c>
      <c r="M5112" s="111">
        <v>0</v>
      </c>
      <c r="N5112" s="2">
        <f t="shared" si="158"/>
        <v>190834</v>
      </c>
      <c r="O5112" s="2">
        <f t="shared" si="159"/>
        <v>2510.9736842105262</v>
      </c>
    </row>
    <row r="5113" spans="1:15" x14ac:dyDescent="0.25">
      <c r="A5113" s="109" t="s">
        <v>17698</v>
      </c>
      <c r="B5113" s="109" t="s">
        <v>8867</v>
      </c>
      <c r="C5113" s="109" t="s">
        <v>8866</v>
      </c>
      <c r="D5113" s="109" t="s">
        <v>4459</v>
      </c>
      <c r="E5113" s="109" t="s">
        <v>6288</v>
      </c>
      <c r="F5113" s="110">
        <v>61</v>
      </c>
      <c r="G5113" s="110">
        <v>0</v>
      </c>
      <c r="H5113" s="111">
        <v>156207</v>
      </c>
      <c r="I5113" s="111">
        <v>0</v>
      </c>
      <c r="J5113" s="112">
        <v>2560.77</v>
      </c>
      <c r="K5113" s="109" t="s">
        <v>17554</v>
      </c>
      <c r="L5113" s="111">
        <v>-2584.5142999999998</v>
      </c>
      <c r="M5113" s="111">
        <v>0</v>
      </c>
      <c r="N5113" s="2">
        <f t="shared" si="158"/>
        <v>156207</v>
      </c>
      <c r="O5113" s="2">
        <f t="shared" si="159"/>
        <v>2560.7704918032787</v>
      </c>
    </row>
    <row r="5114" spans="1:15" x14ac:dyDescent="0.25">
      <c r="A5114" s="109" t="s">
        <v>17698</v>
      </c>
      <c r="B5114" s="109" t="s">
        <v>8867</v>
      </c>
      <c r="C5114" s="109" t="s">
        <v>8866</v>
      </c>
      <c r="D5114" s="109" t="s">
        <v>4460</v>
      </c>
      <c r="E5114" s="109" t="s">
        <v>8865</v>
      </c>
      <c r="F5114" s="110">
        <v>40</v>
      </c>
      <c r="G5114" s="110">
        <v>0</v>
      </c>
      <c r="H5114" s="111">
        <v>122252</v>
      </c>
      <c r="I5114" s="111">
        <v>0</v>
      </c>
      <c r="J5114" s="112">
        <v>3056.3</v>
      </c>
      <c r="K5114" s="109" t="s">
        <v>17554</v>
      </c>
      <c r="L5114" s="111">
        <v>-2022.7135000000001</v>
      </c>
      <c r="M5114" s="111">
        <v>0</v>
      </c>
      <c r="N5114" s="2">
        <f t="shared" si="158"/>
        <v>122252</v>
      </c>
      <c r="O5114" s="2">
        <f t="shared" si="159"/>
        <v>3056.3</v>
      </c>
    </row>
    <row r="5115" spans="1:15" x14ac:dyDescent="0.25">
      <c r="A5115" s="109" t="s">
        <v>17698</v>
      </c>
      <c r="B5115" s="109" t="s">
        <v>8859</v>
      </c>
      <c r="C5115" s="109" t="s">
        <v>8858</v>
      </c>
      <c r="D5115" s="109" t="s">
        <v>4464</v>
      </c>
      <c r="E5115" s="109" t="s">
        <v>8857</v>
      </c>
      <c r="F5115" s="110">
        <v>153</v>
      </c>
      <c r="G5115" s="110">
        <v>0</v>
      </c>
      <c r="H5115" s="111">
        <v>452119</v>
      </c>
      <c r="I5115" s="111">
        <v>0</v>
      </c>
      <c r="J5115" s="112">
        <v>2955.03</v>
      </c>
      <c r="K5115" s="109" t="s">
        <v>17552</v>
      </c>
      <c r="L5115" s="111">
        <v>21529.462500000001</v>
      </c>
      <c r="M5115" s="111">
        <v>0</v>
      </c>
      <c r="N5115" s="2">
        <f t="shared" si="158"/>
        <v>452119</v>
      </c>
      <c r="O5115" s="2">
        <f t="shared" si="159"/>
        <v>2955.0261437908498</v>
      </c>
    </row>
    <row r="5116" spans="1:15" x14ac:dyDescent="0.25">
      <c r="A5116" s="109" t="s">
        <v>17698</v>
      </c>
      <c r="B5116" s="109" t="s">
        <v>8855</v>
      </c>
      <c r="C5116" s="109" t="s">
        <v>8854</v>
      </c>
      <c r="D5116" s="109" t="s">
        <v>4465</v>
      </c>
      <c r="E5116" s="109" t="s">
        <v>8856</v>
      </c>
      <c r="F5116" s="110">
        <v>78</v>
      </c>
      <c r="G5116" s="110">
        <v>0</v>
      </c>
      <c r="H5116" s="111">
        <v>201450</v>
      </c>
      <c r="I5116" s="111">
        <v>0</v>
      </c>
      <c r="J5116" s="112">
        <v>2582.69</v>
      </c>
      <c r="K5116" s="109" t="s">
        <v>17554</v>
      </c>
      <c r="L5116" s="111">
        <v>-3333.0679</v>
      </c>
      <c r="M5116" s="111">
        <v>0</v>
      </c>
      <c r="N5116" s="2">
        <f t="shared" si="158"/>
        <v>201450</v>
      </c>
      <c r="O5116" s="2">
        <f t="shared" si="159"/>
        <v>2582.6923076923076</v>
      </c>
    </row>
    <row r="5117" spans="1:15" x14ac:dyDescent="0.25">
      <c r="A5117" s="109" t="s">
        <v>17698</v>
      </c>
      <c r="B5117" s="109" t="s">
        <v>8855</v>
      </c>
      <c r="C5117" s="109" t="s">
        <v>8854</v>
      </c>
      <c r="D5117" s="109" t="s">
        <v>4466</v>
      </c>
      <c r="E5117" s="109" t="s">
        <v>8853</v>
      </c>
      <c r="F5117" s="110">
        <v>70</v>
      </c>
      <c r="G5117" s="110">
        <v>0</v>
      </c>
      <c r="H5117" s="111">
        <v>227150</v>
      </c>
      <c r="I5117" s="111">
        <v>0</v>
      </c>
      <c r="J5117" s="112">
        <v>3245</v>
      </c>
      <c r="K5117" s="109" t="s">
        <v>17554</v>
      </c>
      <c r="L5117" s="111">
        <v>-3758.2869999999998</v>
      </c>
      <c r="M5117" s="111">
        <v>0</v>
      </c>
      <c r="N5117" s="2">
        <f t="shared" si="158"/>
        <v>227150</v>
      </c>
      <c r="O5117" s="2">
        <f t="shared" si="159"/>
        <v>3245</v>
      </c>
    </row>
    <row r="5118" spans="1:15" x14ac:dyDescent="0.25">
      <c r="A5118" s="109" t="s">
        <v>17698</v>
      </c>
      <c r="B5118" s="109" t="s">
        <v>8855</v>
      </c>
      <c r="C5118" s="109" t="s">
        <v>8854</v>
      </c>
      <c r="D5118" s="109" t="s">
        <v>17897</v>
      </c>
      <c r="E5118" s="109" t="s">
        <v>8792</v>
      </c>
      <c r="F5118" s="110">
        <v>20</v>
      </c>
      <c r="G5118" s="110">
        <v>0</v>
      </c>
      <c r="H5118" s="111">
        <v>68379</v>
      </c>
      <c r="I5118" s="111">
        <v>0</v>
      </c>
      <c r="J5118" s="112">
        <v>3418.95</v>
      </c>
      <c r="K5118" s="109" t="s">
        <v>17554</v>
      </c>
      <c r="L5118" s="111">
        <v>-1131.3568</v>
      </c>
      <c r="M5118" s="111">
        <v>0</v>
      </c>
      <c r="N5118" s="2">
        <f t="shared" si="158"/>
        <v>68379</v>
      </c>
      <c r="O5118" s="2">
        <f t="shared" si="159"/>
        <v>3418.95</v>
      </c>
    </row>
    <row r="5119" spans="1:15" x14ac:dyDescent="0.25">
      <c r="A5119" s="109" t="s">
        <v>17698</v>
      </c>
      <c r="B5119" s="109" t="s">
        <v>8848</v>
      </c>
      <c r="C5119" s="109" t="s">
        <v>8847</v>
      </c>
      <c r="D5119" s="109" t="s">
        <v>4468</v>
      </c>
      <c r="E5119" s="109" t="s">
        <v>8849</v>
      </c>
      <c r="F5119" s="110">
        <v>114</v>
      </c>
      <c r="G5119" s="110">
        <v>0</v>
      </c>
      <c r="H5119" s="111">
        <v>306345</v>
      </c>
      <c r="I5119" s="111">
        <v>0</v>
      </c>
      <c r="J5119" s="112">
        <v>2687.24</v>
      </c>
      <c r="K5119" s="109" t="s">
        <v>17552</v>
      </c>
      <c r="L5119" s="111">
        <v>14587.876</v>
      </c>
      <c r="M5119" s="111">
        <v>0</v>
      </c>
      <c r="N5119" s="2">
        <f t="shared" si="158"/>
        <v>306345</v>
      </c>
      <c r="O5119" s="2">
        <f t="shared" si="159"/>
        <v>2687.2368421052633</v>
      </c>
    </row>
    <row r="5120" spans="1:15" x14ac:dyDescent="0.25">
      <c r="A5120" s="109" t="s">
        <v>17698</v>
      </c>
      <c r="B5120" s="109" t="s">
        <v>8848</v>
      </c>
      <c r="C5120" s="109" t="s">
        <v>8847</v>
      </c>
      <c r="D5120" s="109" t="s">
        <v>4469</v>
      </c>
      <c r="E5120" s="109" t="s">
        <v>8846</v>
      </c>
      <c r="F5120" s="110">
        <v>168</v>
      </c>
      <c r="G5120" s="110">
        <v>0</v>
      </c>
      <c r="H5120" s="111">
        <v>437007</v>
      </c>
      <c r="I5120" s="111">
        <v>0</v>
      </c>
      <c r="J5120" s="112">
        <v>2601.23</v>
      </c>
      <c r="K5120" s="109" t="s">
        <v>17552</v>
      </c>
      <c r="L5120" s="111">
        <v>20809.8639</v>
      </c>
      <c r="M5120" s="111">
        <v>0</v>
      </c>
      <c r="N5120" s="2">
        <f t="shared" si="158"/>
        <v>437007</v>
      </c>
      <c r="O5120" s="2">
        <f t="shared" si="159"/>
        <v>2601.2321428571427</v>
      </c>
    </row>
    <row r="5121" spans="1:15" x14ac:dyDescent="0.25">
      <c r="A5121" s="109" t="s">
        <v>17698</v>
      </c>
      <c r="B5121" s="109" t="s">
        <v>8845</v>
      </c>
      <c r="C5121" s="109" t="s">
        <v>8844</v>
      </c>
      <c r="D5121" s="109" t="s">
        <v>4470</v>
      </c>
      <c r="E5121" s="109" t="s">
        <v>8128</v>
      </c>
      <c r="F5121" s="110">
        <v>190</v>
      </c>
      <c r="G5121" s="110">
        <v>0</v>
      </c>
      <c r="H5121" s="111">
        <v>507396</v>
      </c>
      <c r="I5121" s="111">
        <v>0</v>
      </c>
      <c r="J5121" s="112">
        <v>2670.51</v>
      </c>
      <c r="K5121" s="109" t="s">
        <v>17554</v>
      </c>
      <c r="L5121" s="111">
        <v>-8395.0676999999996</v>
      </c>
      <c r="M5121" s="111">
        <v>0</v>
      </c>
      <c r="N5121" s="2">
        <f t="shared" si="158"/>
        <v>507396</v>
      </c>
      <c r="O5121" s="2">
        <f t="shared" si="159"/>
        <v>2670.5052631578947</v>
      </c>
    </row>
    <row r="5122" spans="1:15" x14ac:dyDescent="0.25">
      <c r="A5122" s="109" t="s">
        <v>17698</v>
      </c>
      <c r="B5122" s="109" t="s">
        <v>8838</v>
      </c>
      <c r="C5122" s="109" t="s">
        <v>8837</v>
      </c>
      <c r="D5122" s="109" t="s">
        <v>4474</v>
      </c>
      <c r="E5122" s="109" t="s">
        <v>8836</v>
      </c>
      <c r="F5122" s="110">
        <v>180</v>
      </c>
      <c r="G5122" s="110">
        <v>0</v>
      </c>
      <c r="H5122" s="111">
        <v>585397</v>
      </c>
      <c r="I5122" s="111">
        <v>0</v>
      </c>
      <c r="J5122" s="112">
        <v>3252.21</v>
      </c>
      <c r="K5122" s="109" t="s">
        <v>17552</v>
      </c>
      <c r="L5122" s="111">
        <v>27876.056499999999</v>
      </c>
      <c r="M5122" s="111">
        <v>0</v>
      </c>
      <c r="N5122" s="2">
        <f t="shared" si="158"/>
        <v>585397</v>
      </c>
      <c r="O5122" s="2">
        <f t="shared" si="159"/>
        <v>3252.2055555555557</v>
      </c>
    </row>
    <row r="5123" spans="1:15" x14ac:dyDescent="0.25">
      <c r="A5123" s="109" t="s">
        <v>17698</v>
      </c>
      <c r="B5123" s="109" t="s">
        <v>8832</v>
      </c>
      <c r="C5123" s="109" t="s">
        <v>8831</v>
      </c>
      <c r="D5123" s="109" t="s">
        <v>4476</v>
      </c>
      <c r="E5123" s="109" t="s">
        <v>8830</v>
      </c>
      <c r="F5123" s="110">
        <v>84</v>
      </c>
      <c r="G5123" s="110">
        <v>0</v>
      </c>
      <c r="H5123" s="111">
        <v>238581</v>
      </c>
      <c r="I5123" s="111">
        <v>0</v>
      </c>
      <c r="J5123" s="112">
        <v>2840.25</v>
      </c>
      <c r="K5123" s="109" t="s">
        <v>17552</v>
      </c>
      <c r="L5123" s="111">
        <v>11360.991900000001</v>
      </c>
      <c r="M5123" s="111">
        <v>0</v>
      </c>
      <c r="N5123" s="2">
        <f t="shared" si="158"/>
        <v>238581</v>
      </c>
      <c r="O5123" s="2">
        <f t="shared" si="159"/>
        <v>2840.25</v>
      </c>
    </row>
    <row r="5124" spans="1:15" x14ac:dyDescent="0.25">
      <c r="A5124" s="109" t="s">
        <v>17698</v>
      </c>
      <c r="B5124" s="109" t="s">
        <v>8816</v>
      </c>
      <c r="C5124" s="109" t="s">
        <v>8815</v>
      </c>
      <c r="D5124" s="109" t="s">
        <v>4481</v>
      </c>
      <c r="E5124" s="109" t="s">
        <v>8817</v>
      </c>
      <c r="F5124" s="110">
        <v>197</v>
      </c>
      <c r="G5124" s="110">
        <v>0</v>
      </c>
      <c r="H5124" s="111">
        <v>599507</v>
      </c>
      <c r="I5124" s="111">
        <v>0</v>
      </c>
      <c r="J5124" s="112">
        <v>3043.18</v>
      </c>
      <c r="K5124" s="109" t="s">
        <v>17554</v>
      </c>
      <c r="L5124" s="111">
        <v>-9919.0825999999997</v>
      </c>
      <c r="M5124" s="111">
        <v>0</v>
      </c>
      <c r="N5124" s="2">
        <f t="shared" ref="N5124:N5187" si="160">H5124-I5124</f>
        <v>599507</v>
      </c>
      <c r="O5124" s="2">
        <f t="shared" ref="O5124:O5187" si="161">IF(F5124&gt;0,N5124/F5124,"No Standing Units")</f>
        <v>3043.1827411167515</v>
      </c>
    </row>
    <row r="5125" spans="1:15" x14ac:dyDescent="0.25">
      <c r="A5125" s="109" t="s">
        <v>17698</v>
      </c>
      <c r="B5125" s="109" t="s">
        <v>8816</v>
      </c>
      <c r="C5125" s="109" t="s">
        <v>8815</v>
      </c>
      <c r="D5125" s="109" t="s">
        <v>4482</v>
      </c>
      <c r="E5125" s="109" t="s">
        <v>8814</v>
      </c>
      <c r="F5125" s="110">
        <v>37</v>
      </c>
      <c r="G5125" s="110">
        <v>0</v>
      </c>
      <c r="H5125" s="111">
        <v>108402</v>
      </c>
      <c r="I5125" s="111">
        <v>0</v>
      </c>
      <c r="J5125" s="112">
        <v>2929.78</v>
      </c>
      <c r="K5125" s="109" t="s">
        <v>17554</v>
      </c>
      <c r="L5125" s="111">
        <v>-1793.5565999999999</v>
      </c>
      <c r="M5125" s="111">
        <v>0</v>
      </c>
      <c r="N5125" s="2">
        <f t="shared" si="160"/>
        <v>108402</v>
      </c>
      <c r="O5125" s="2">
        <f t="shared" si="161"/>
        <v>2929.7837837837837</v>
      </c>
    </row>
    <row r="5126" spans="1:15" x14ac:dyDescent="0.25">
      <c r="A5126" s="109" t="s">
        <v>17698</v>
      </c>
      <c r="B5126" s="109" t="s">
        <v>8811</v>
      </c>
      <c r="C5126" s="109" t="s">
        <v>8810</v>
      </c>
      <c r="D5126" s="109" t="s">
        <v>4483</v>
      </c>
      <c r="E5126" s="109" t="s">
        <v>8813</v>
      </c>
      <c r="F5126" s="110">
        <v>136</v>
      </c>
      <c r="G5126" s="110">
        <v>0</v>
      </c>
      <c r="H5126" s="111">
        <v>362000</v>
      </c>
      <c r="I5126" s="111">
        <v>0</v>
      </c>
      <c r="J5126" s="112">
        <v>2661.76</v>
      </c>
      <c r="K5126" s="109" t="s">
        <v>17554</v>
      </c>
      <c r="L5126" s="111">
        <v>-5989.4246999999996</v>
      </c>
      <c r="M5126" s="111">
        <v>0</v>
      </c>
      <c r="N5126" s="2">
        <f t="shared" si="160"/>
        <v>362000</v>
      </c>
      <c r="O5126" s="2">
        <f t="shared" si="161"/>
        <v>2661.7647058823532</v>
      </c>
    </row>
    <row r="5127" spans="1:15" x14ac:dyDescent="0.25">
      <c r="A5127" s="109" t="s">
        <v>17698</v>
      </c>
      <c r="B5127" s="109" t="s">
        <v>8811</v>
      </c>
      <c r="C5127" s="109" t="s">
        <v>8810</v>
      </c>
      <c r="D5127" s="109" t="s">
        <v>4484</v>
      </c>
      <c r="E5127" s="109" t="s">
        <v>8812</v>
      </c>
      <c r="F5127" s="110">
        <v>80</v>
      </c>
      <c r="G5127" s="110">
        <v>0</v>
      </c>
      <c r="H5127" s="111">
        <v>205233</v>
      </c>
      <c r="I5127" s="111">
        <v>0</v>
      </c>
      <c r="J5127" s="112">
        <v>2565.41</v>
      </c>
      <c r="K5127" s="109" t="s">
        <v>17554</v>
      </c>
      <c r="L5127" s="111">
        <v>-3395.6646000000001</v>
      </c>
      <c r="M5127" s="111">
        <v>0</v>
      </c>
      <c r="N5127" s="2">
        <f t="shared" si="160"/>
        <v>205233</v>
      </c>
      <c r="O5127" s="2">
        <f t="shared" si="161"/>
        <v>2565.4124999999999</v>
      </c>
    </row>
    <row r="5128" spans="1:15" x14ac:dyDescent="0.25">
      <c r="A5128" s="109" t="s">
        <v>17698</v>
      </c>
      <c r="B5128" s="109" t="s">
        <v>8811</v>
      </c>
      <c r="C5128" s="109" t="s">
        <v>8810</v>
      </c>
      <c r="D5128" s="109" t="s">
        <v>6008</v>
      </c>
      <c r="E5128" s="109" t="s">
        <v>8809</v>
      </c>
      <c r="F5128" s="110">
        <v>200</v>
      </c>
      <c r="G5128" s="110">
        <v>0</v>
      </c>
      <c r="H5128" s="111">
        <v>482152</v>
      </c>
      <c r="I5128" s="111">
        <v>0</v>
      </c>
      <c r="J5128" s="112">
        <v>2410.7600000000002</v>
      </c>
      <c r="K5128" s="109" t="s">
        <v>17554</v>
      </c>
      <c r="L5128" s="111">
        <v>-7977.3986999999997</v>
      </c>
      <c r="M5128" s="111">
        <v>0</v>
      </c>
      <c r="N5128" s="2">
        <f t="shared" si="160"/>
        <v>482152</v>
      </c>
      <c r="O5128" s="2">
        <f t="shared" si="161"/>
        <v>2410.7600000000002</v>
      </c>
    </row>
    <row r="5129" spans="1:15" x14ac:dyDescent="0.25">
      <c r="A5129" s="109" t="s">
        <v>17698</v>
      </c>
      <c r="B5129" s="109" t="s">
        <v>8802</v>
      </c>
      <c r="C5129" s="109" t="s">
        <v>8801</v>
      </c>
      <c r="D5129" s="109" t="s">
        <v>4488</v>
      </c>
      <c r="E5129" s="109" t="s">
        <v>8800</v>
      </c>
      <c r="F5129" s="110">
        <v>23</v>
      </c>
      <c r="G5129" s="110">
        <v>0</v>
      </c>
      <c r="H5129" s="111">
        <v>74968</v>
      </c>
      <c r="I5129" s="111">
        <v>0</v>
      </c>
      <c r="J5129" s="112">
        <v>3259.48</v>
      </c>
      <c r="K5129" s="109" t="s">
        <v>17552</v>
      </c>
      <c r="L5129" s="111">
        <v>3569.8926999999999</v>
      </c>
      <c r="M5129" s="111">
        <v>0</v>
      </c>
      <c r="N5129" s="2">
        <f t="shared" si="160"/>
        <v>74968</v>
      </c>
      <c r="O5129" s="2">
        <f t="shared" si="161"/>
        <v>3259.478260869565</v>
      </c>
    </row>
    <row r="5130" spans="1:15" x14ac:dyDescent="0.25">
      <c r="A5130" s="109" t="s">
        <v>17698</v>
      </c>
      <c r="B5130" s="109" t="s">
        <v>8798</v>
      </c>
      <c r="C5130" s="109" t="s">
        <v>8797</v>
      </c>
      <c r="D5130" s="109" t="s">
        <v>4489</v>
      </c>
      <c r="E5130" s="109" t="s">
        <v>8799</v>
      </c>
      <c r="F5130" s="110">
        <v>120</v>
      </c>
      <c r="G5130" s="110">
        <v>0</v>
      </c>
      <c r="H5130" s="111">
        <v>314600</v>
      </c>
      <c r="I5130" s="111">
        <v>0</v>
      </c>
      <c r="J5130" s="112">
        <v>2621.67</v>
      </c>
      <c r="K5130" s="109" t="s">
        <v>17552</v>
      </c>
      <c r="L5130" s="111">
        <v>14980.9638</v>
      </c>
      <c r="M5130" s="111">
        <v>0</v>
      </c>
      <c r="N5130" s="2">
        <f t="shared" si="160"/>
        <v>314600</v>
      </c>
      <c r="O5130" s="2">
        <f t="shared" si="161"/>
        <v>2621.6666666666665</v>
      </c>
    </row>
    <row r="5131" spans="1:15" x14ac:dyDescent="0.25">
      <c r="A5131" s="109" t="s">
        <v>17698</v>
      </c>
      <c r="B5131" s="109" t="s">
        <v>8798</v>
      </c>
      <c r="C5131" s="109" t="s">
        <v>8797</v>
      </c>
      <c r="D5131" s="109" t="s">
        <v>8796</v>
      </c>
      <c r="E5131" s="109" t="s">
        <v>8795</v>
      </c>
      <c r="F5131" s="110">
        <v>75</v>
      </c>
      <c r="G5131" s="110">
        <v>0</v>
      </c>
      <c r="H5131" s="111">
        <v>199630</v>
      </c>
      <c r="I5131" s="111">
        <v>0</v>
      </c>
      <c r="J5131" s="112">
        <v>2661.73</v>
      </c>
      <c r="K5131" s="109" t="s">
        <v>17552</v>
      </c>
      <c r="L5131" s="111">
        <v>9506.1836000000003</v>
      </c>
      <c r="M5131" s="111">
        <v>0</v>
      </c>
      <c r="N5131" s="2">
        <f t="shared" si="160"/>
        <v>199630</v>
      </c>
      <c r="O5131" s="2">
        <f t="shared" si="161"/>
        <v>2661.7333333333331</v>
      </c>
    </row>
    <row r="5132" spans="1:15" x14ac:dyDescent="0.25">
      <c r="A5132" s="109" t="s">
        <v>17703</v>
      </c>
      <c r="B5132" s="109" t="s">
        <v>8778</v>
      </c>
      <c r="C5132" s="109" t="s">
        <v>8777</v>
      </c>
      <c r="D5132" s="109" t="s">
        <v>4491</v>
      </c>
      <c r="E5132" s="109" t="s">
        <v>8786</v>
      </c>
      <c r="F5132" s="110">
        <v>375</v>
      </c>
      <c r="G5132" s="110">
        <v>0</v>
      </c>
      <c r="H5132" s="111">
        <v>1292777</v>
      </c>
      <c r="I5132" s="111">
        <v>0</v>
      </c>
      <c r="J5132" s="112">
        <v>3447.41</v>
      </c>
      <c r="K5132" s="109" t="s">
        <v>17554</v>
      </c>
      <c r="L5132" s="111">
        <v>-21389.505099999998</v>
      </c>
      <c r="M5132" s="111">
        <v>0</v>
      </c>
      <c r="N5132" s="2">
        <f t="shared" si="160"/>
        <v>1292777</v>
      </c>
      <c r="O5132" s="2">
        <f t="shared" si="161"/>
        <v>3447.4053333333331</v>
      </c>
    </row>
    <row r="5133" spans="1:15" x14ac:dyDescent="0.25">
      <c r="A5133" s="109" t="s">
        <v>17703</v>
      </c>
      <c r="B5133" s="109" t="s">
        <v>8778</v>
      </c>
      <c r="C5133" s="109" t="s">
        <v>8777</v>
      </c>
      <c r="D5133" s="109" t="s">
        <v>4492</v>
      </c>
      <c r="E5133" s="109" t="s">
        <v>8785</v>
      </c>
      <c r="F5133" s="110">
        <v>404</v>
      </c>
      <c r="G5133" s="110">
        <v>0</v>
      </c>
      <c r="H5133" s="111">
        <v>1197560</v>
      </c>
      <c r="I5133" s="111">
        <v>0</v>
      </c>
      <c r="J5133" s="112">
        <v>2964.26</v>
      </c>
      <c r="K5133" s="109" t="s">
        <v>17554</v>
      </c>
      <c r="L5133" s="111">
        <v>-19814.1031</v>
      </c>
      <c r="M5133" s="111">
        <v>0</v>
      </c>
      <c r="N5133" s="2">
        <f t="shared" si="160"/>
        <v>1197560</v>
      </c>
      <c r="O5133" s="2">
        <f t="shared" si="161"/>
        <v>2964.2574257425745</v>
      </c>
    </row>
    <row r="5134" spans="1:15" x14ac:dyDescent="0.25">
      <c r="A5134" s="109" t="s">
        <v>17703</v>
      </c>
      <c r="B5134" s="109" t="s">
        <v>8778</v>
      </c>
      <c r="C5134" s="109" t="s">
        <v>8777</v>
      </c>
      <c r="D5134" s="109" t="s">
        <v>4493</v>
      </c>
      <c r="E5134" s="109" t="s">
        <v>8784</v>
      </c>
      <c r="F5134" s="110">
        <v>508</v>
      </c>
      <c r="G5134" s="110">
        <v>0</v>
      </c>
      <c r="H5134" s="111">
        <v>1711336</v>
      </c>
      <c r="I5134" s="111">
        <v>0</v>
      </c>
      <c r="J5134" s="112">
        <v>3368.77</v>
      </c>
      <c r="K5134" s="109" t="s">
        <v>17554</v>
      </c>
      <c r="L5134" s="111">
        <v>-28314.7251</v>
      </c>
      <c r="M5134" s="111">
        <v>0</v>
      </c>
      <c r="N5134" s="2">
        <f t="shared" si="160"/>
        <v>1711336</v>
      </c>
      <c r="O5134" s="2">
        <f t="shared" si="161"/>
        <v>3368.7716535433069</v>
      </c>
    </row>
    <row r="5135" spans="1:15" x14ac:dyDescent="0.25">
      <c r="A5135" s="109" t="s">
        <v>17703</v>
      </c>
      <c r="B5135" s="109" t="s">
        <v>8778</v>
      </c>
      <c r="C5135" s="109" t="s">
        <v>8777</v>
      </c>
      <c r="D5135" s="109" t="s">
        <v>4494</v>
      </c>
      <c r="E5135" s="109" t="s">
        <v>8783</v>
      </c>
      <c r="F5135" s="110">
        <v>330</v>
      </c>
      <c r="G5135" s="110">
        <v>0</v>
      </c>
      <c r="H5135" s="111">
        <v>1137509</v>
      </c>
      <c r="I5135" s="111">
        <v>0</v>
      </c>
      <c r="J5135" s="112">
        <v>3447</v>
      </c>
      <c r="K5135" s="109" t="s">
        <v>17554</v>
      </c>
      <c r="L5135" s="111">
        <v>-18820.529699999999</v>
      </c>
      <c r="M5135" s="111">
        <v>0</v>
      </c>
      <c r="N5135" s="2">
        <f t="shared" si="160"/>
        <v>1137509</v>
      </c>
      <c r="O5135" s="2">
        <f t="shared" si="161"/>
        <v>3446.9969696969697</v>
      </c>
    </row>
    <row r="5136" spans="1:15" x14ac:dyDescent="0.25">
      <c r="A5136" s="109" t="s">
        <v>17703</v>
      </c>
      <c r="B5136" s="109" t="s">
        <v>8778</v>
      </c>
      <c r="C5136" s="109" t="s">
        <v>8777</v>
      </c>
      <c r="D5136" s="109" t="s">
        <v>4495</v>
      </c>
      <c r="E5136" s="109" t="s">
        <v>8782</v>
      </c>
      <c r="F5136" s="110">
        <v>291</v>
      </c>
      <c r="G5136" s="110">
        <v>0</v>
      </c>
      <c r="H5136" s="111">
        <v>880591</v>
      </c>
      <c r="I5136" s="111">
        <v>0</v>
      </c>
      <c r="J5136" s="112">
        <v>3026.09</v>
      </c>
      <c r="K5136" s="109" t="s">
        <v>17554</v>
      </c>
      <c r="L5136" s="111">
        <v>-14569.722299999999</v>
      </c>
      <c r="M5136" s="111">
        <v>0</v>
      </c>
      <c r="N5136" s="2">
        <f t="shared" si="160"/>
        <v>880591</v>
      </c>
      <c r="O5136" s="2">
        <f t="shared" si="161"/>
        <v>3026.085910652921</v>
      </c>
    </row>
    <row r="5137" spans="1:15" x14ac:dyDescent="0.25">
      <c r="A5137" s="109" t="s">
        <v>17703</v>
      </c>
      <c r="B5137" s="109" t="s">
        <v>8778</v>
      </c>
      <c r="C5137" s="109" t="s">
        <v>8777</v>
      </c>
      <c r="D5137" s="109" t="s">
        <v>4496</v>
      </c>
      <c r="E5137" s="109" t="s">
        <v>8781</v>
      </c>
      <c r="F5137" s="110">
        <v>204</v>
      </c>
      <c r="G5137" s="110">
        <v>0</v>
      </c>
      <c r="H5137" s="111">
        <v>599985</v>
      </c>
      <c r="I5137" s="111">
        <v>0</v>
      </c>
      <c r="J5137" s="112">
        <v>2941.1</v>
      </c>
      <c r="K5137" s="109" t="s">
        <v>17554</v>
      </c>
      <c r="L5137" s="111">
        <v>-9926.9940000000006</v>
      </c>
      <c r="M5137" s="111">
        <v>0</v>
      </c>
      <c r="N5137" s="2">
        <f t="shared" si="160"/>
        <v>599985</v>
      </c>
      <c r="O5137" s="2">
        <f t="shared" si="161"/>
        <v>2941.1029411764707</v>
      </c>
    </row>
    <row r="5138" spans="1:15" x14ac:dyDescent="0.25">
      <c r="A5138" s="109" t="s">
        <v>17703</v>
      </c>
      <c r="B5138" s="109" t="s">
        <v>8778</v>
      </c>
      <c r="C5138" s="109" t="s">
        <v>8777</v>
      </c>
      <c r="D5138" s="109" t="s">
        <v>4497</v>
      </c>
      <c r="E5138" s="109" t="s">
        <v>8780</v>
      </c>
      <c r="F5138" s="110">
        <v>194</v>
      </c>
      <c r="G5138" s="110">
        <v>0</v>
      </c>
      <c r="H5138" s="111">
        <v>574032</v>
      </c>
      <c r="I5138" s="111">
        <v>0</v>
      </c>
      <c r="J5138" s="112">
        <v>2958.93</v>
      </c>
      <c r="K5138" s="109" t="s">
        <v>17554</v>
      </c>
      <c r="L5138" s="111">
        <v>-9497.5882999999994</v>
      </c>
      <c r="M5138" s="111">
        <v>0</v>
      </c>
      <c r="N5138" s="2">
        <f t="shared" si="160"/>
        <v>574032</v>
      </c>
      <c r="O5138" s="2">
        <f t="shared" si="161"/>
        <v>2958.9278350515465</v>
      </c>
    </row>
    <row r="5139" spans="1:15" x14ac:dyDescent="0.25">
      <c r="A5139" s="109" t="s">
        <v>17703</v>
      </c>
      <c r="B5139" s="109" t="s">
        <v>8778</v>
      </c>
      <c r="C5139" s="109" t="s">
        <v>8777</v>
      </c>
      <c r="D5139" s="109" t="s">
        <v>4498</v>
      </c>
      <c r="E5139" s="109" t="s">
        <v>8779</v>
      </c>
      <c r="F5139" s="110">
        <v>106</v>
      </c>
      <c r="G5139" s="110">
        <v>0</v>
      </c>
      <c r="H5139" s="111">
        <v>314179</v>
      </c>
      <c r="I5139" s="111">
        <v>0</v>
      </c>
      <c r="J5139" s="112">
        <v>2963.95</v>
      </c>
      <c r="K5139" s="109" t="s">
        <v>17554</v>
      </c>
      <c r="L5139" s="111">
        <v>-5198.2196999999996</v>
      </c>
      <c r="M5139" s="111">
        <v>0</v>
      </c>
      <c r="N5139" s="2">
        <f t="shared" si="160"/>
        <v>314179</v>
      </c>
      <c r="O5139" s="2">
        <f t="shared" si="161"/>
        <v>2963.9528301886794</v>
      </c>
    </row>
    <row r="5140" spans="1:15" x14ac:dyDescent="0.25">
      <c r="A5140" s="109" t="s">
        <v>17703</v>
      </c>
      <c r="B5140" s="109" t="s">
        <v>8778</v>
      </c>
      <c r="C5140" s="109" t="s">
        <v>8777</v>
      </c>
      <c r="D5140" s="109" t="s">
        <v>4499</v>
      </c>
      <c r="E5140" s="109" t="s">
        <v>8776</v>
      </c>
      <c r="F5140" s="110">
        <v>194</v>
      </c>
      <c r="G5140" s="110">
        <v>0</v>
      </c>
      <c r="H5140" s="111">
        <v>574539</v>
      </c>
      <c r="I5140" s="111">
        <v>0</v>
      </c>
      <c r="J5140" s="112">
        <v>2961.54</v>
      </c>
      <c r="K5140" s="109" t="s">
        <v>17554</v>
      </c>
      <c r="L5140" s="111">
        <v>-9505.9812000000002</v>
      </c>
      <c r="M5140" s="111">
        <v>0</v>
      </c>
      <c r="N5140" s="2">
        <f t="shared" si="160"/>
        <v>574539</v>
      </c>
      <c r="O5140" s="2">
        <f t="shared" si="161"/>
        <v>2961.5412371134021</v>
      </c>
    </row>
    <row r="5141" spans="1:15" x14ac:dyDescent="0.25">
      <c r="A5141" s="109" t="s">
        <v>17703</v>
      </c>
      <c r="B5141" s="109" t="s">
        <v>8770</v>
      </c>
      <c r="C5141" s="109" t="s">
        <v>8769</v>
      </c>
      <c r="D5141" s="109" t="s">
        <v>4500</v>
      </c>
      <c r="E5141" s="109" t="s">
        <v>8775</v>
      </c>
      <c r="F5141" s="110">
        <v>163</v>
      </c>
      <c r="G5141" s="110">
        <v>0</v>
      </c>
      <c r="H5141" s="111">
        <v>544566</v>
      </c>
      <c r="I5141" s="111">
        <v>0</v>
      </c>
      <c r="J5141" s="112">
        <v>3340.9</v>
      </c>
      <c r="K5141" s="109" t="s">
        <v>17554</v>
      </c>
      <c r="L5141" s="111">
        <v>-9010.0586000000003</v>
      </c>
      <c r="M5141" s="111">
        <v>0</v>
      </c>
      <c r="N5141" s="2">
        <f t="shared" si="160"/>
        <v>544566</v>
      </c>
      <c r="O5141" s="2">
        <f t="shared" si="161"/>
        <v>3340.8957055214723</v>
      </c>
    </row>
    <row r="5142" spans="1:15" x14ac:dyDescent="0.25">
      <c r="A5142" s="109" t="s">
        <v>17703</v>
      </c>
      <c r="B5142" s="109" t="s">
        <v>8770</v>
      </c>
      <c r="C5142" s="109" t="s">
        <v>8769</v>
      </c>
      <c r="D5142" s="109" t="s">
        <v>4501</v>
      </c>
      <c r="E5142" s="109" t="s">
        <v>8774</v>
      </c>
      <c r="F5142" s="110">
        <v>171</v>
      </c>
      <c r="G5142" s="110">
        <v>0</v>
      </c>
      <c r="H5142" s="111">
        <v>513476</v>
      </c>
      <c r="I5142" s="111">
        <v>0</v>
      </c>
      <c r="J5142" s="112">
        <v>3002.78</v>
      </c>
      <c r="K5142" s="109" t="s">
        <v>17554</v>
      </c>
      <c r="L5142" s="111">
        <v>-8495.6561000000002</v>
      </c>
      <c r="M5142" s="111">
        <v>0</v>
      </c>
      <c r="N5142" s="2">
        <f t="shared" si="160"/>
        <v>513476</v>
      </c>
      <c r="O5142" s="2">
        <f t="shared" si="161"/>
        <v>3002.7836257309941</v>
      </c>
    </row>
    <row r="5143" spans="1:15" x14ac:dyDescent="0.25">
      <c r="A5143" s="109" t="s">
        <v>17703</v>
      </c>
      <c r="B5143" s="109" t="s">
        <v>8770</v>
      </c>
      <c r="C5143" s="109" t="s">
        <v>8769</v>
      </c>
      <c r="D5143" s="109" t="s">
        <v>4502</v>
      </c>
      <c r="E5143" s="109" t="s">
        <v>8773</v>
      </c>
      <c r="F5143" s="110">
        <v>250</v>
      </c>
      <c r="G5143" s="110">
        <v>0</v>
      </c>
      <c r="H5143" s="111">
        <v>734932</v>
      </c>
      <c r="I5143" s="111">
        <v>0</v>
      </c>
      <c r="J5143" s="112">
        <v>2939.73</v>
      </c>
      <c r="K5143" s="109" t="s">
        <v>17554</v>
      </c>
      <c r="L5143" s="111">
        <v>-12159.7453</v>
      </c>
      <c r="M5143" s="111">
        <v>0</v>
      </c>
      <c r="N5143" s="2">
        <f t="shared" si="160"/>
        <v>734932</v>
      </c>
      <c r="O5143" s="2">
        <f t="shared" si="161"/>
        <v>2939.7280000000001</v>
      </c>
    </row>
    <row r="5144" spans="1:15" x14ac:dyDescent="0.25">
      <c r="A5144" s="109" t="s">
        <v>17703</v>
      </c>
      <c r="B5144" s="109" t="s">
        <v>8770</v>
      </c>
      <c r="C5144" s="109" t="s">
        <v>8769</v>
      </c>
      <c r="D5144" s="109" t="s">
        <v>4503</v>
      </c>
      <c r="E5144" s="109" t="s">
        <v>8772</v>
      </c>
      <c r="F5144" s="110">
        <v>112</v>
      </c>
      <c r="G5144" s="110">
        <v>0</v>
      </c>
      <c r="H5144" s="111">
        <v>327219</v>
      </c>
      <c r="I5144" s="111">
        <v>0</v>
      </c>
      <c r="J5144" s="112">
        <v>2921.6</v>
      </c>
      <c r="K5144" s="109" t="s">
        <v>17554</v>
      </c>
      <c r="L5144" s="111">
        <v>-5413.9708000000001</v>
      </c>
      <c r="M5144" s="111">
        <v>0</v>
      </c>
      <c r="N5144" s="2">
        <f t="shared" si="160"/>
        <v>327219</v>
      </c>
      <c r="O5144" s="2">
        <f t="shared" si="161"/>
        <v>2921.5982142857142</v>
      </c>
    </row>
    <row r="5145" spans="1:15" x14ac:dyDescent="0.25">
      <c r="A5145" s="109" t="s">
        <v>17703</v>
      </c>
      <c r="B5145" s="109" t="s">
        <v>8770</v>
      </c>
      <c r="C5145" s="109" t="s">
        <v>8769</v>
      </c>
      <c r="D5145" s="109" t="s">
        <v>4504</v>
      </c>
      <c r="E5145" s="109" t="s">
        <v>8771</v>
      </c>
      <c r="F5145" s="110">
        <v>96</v>
      </c>
      <c r="G5145" s="110">
        <v>0</v>
      </c>
      <c r="H5145" s="111">
        <v>278257</v>
      </c>
      <c r="I5145" s="111">
        <v>0</v>
      </c>
      <c r="J5145" s="112">
        <v>2898.51</v>
      </c>
      <c r="K5145" s="109" t="s">
        <v>17554</v>
      </c>
      <c r="L5145" s="111">
        <v>-4603.8757999999998</v>
      </c>
      <c r="M5145" s="111">
        <v>0</v>
      </c>
      <c r="N5145" s="2">
        <f t="shared" si="160"/>
        <v>278257</v>
      </c>
      <c r="O5145" s="2">
        <f t="shared" si="161"/>
        <v>2898.5104166666665</v>
      </c>
    </row>
    <row r="5146" spans="1:15" x14ac:dyDescent="0.25">
      <c r="A5146" s="109" t="s">
        <v>17703</v>
      </c>
      <c r="B5146" s="109" t="s">
        <v>8770</v>
      </c>
      <c r="C5146" s="109" t="s">
        <v>8769</v>
      </c>
      <c r="D5146" s="109" t="s">
        <v>18796</v>
      </c>
      <c r="E5146" s="109" t="s">
        <v>18797</v>
      </c>
      <c r="F5146" s="110">
        <v>0</v>
      </c>
      <c r="G5146" s="110">
        <v>1</v>
      </c>
      <c r="H5146" s="111">
        <v>2160</v>
      </c>
      <c r="I5146" s="111">
        <v>2160</v>
      </c>
      <c r="J5146" s="112">
        <v>2160</v>
      </c>
      <c r="K5146" s="109" t="s">
        <v>17554</v>
      </c>
      <c r="L5146" s="111">
        <v>-35.735799999999998</v>
      </c>
      <c r="M5146" s="111">
        <v>0</v>
      </c>
      <c r="N5146" s="2">
        <f t="shared" si="160"/>
        <v>0</v>
      </c>
      <c r="O5146" s="2" t="str">
        <f t="shared" si="161"/>
        <v>No Standing Units</v>
      </c>
    </row>
    <row r="5147" spans="1:15" x14ac:dyDescent="0.25">
      <c r="A5147" s="109" t="s">
        <v>17703</v>
      </c>
      <c r="B5147" s="109" t="s">
        <v>8763</v>
      </c>
      <c r="C5147" s="109" t="s">
        <v>8762</v>
      </c>
      <c r="D5147" s="109" t="s">
        <v>4505</v>
      </c>
      <c r="E5147" s="109" t="s">
        <v>8768</v>
      </c>
      <c r="F5147" s="110">
        <v>282</v>
      </c>
      <c r="G5147" s="110">
        <v>0</v>
      </c>
      <c r="H5147" s="111">
        <v>972895</v>
      </c>
      <c r="I5147" s="111">
        <v>0</v>
      </c>
      <c r="J5147" s="112">
        <v>3449.98</v>
      </c>
      <c r="K5147" s="109" t="s">
        <v>17554</v>
      </c>
      <c r="L5147" s="111">
        <v>-16096.9334</v>
      </c>
      <c r="M5147" s="111">
        <v>0</v>
      </c>
      <c r="N5147" s="2">
        <f t="shared" si="160"/>
        <v>972895</v>
      </c>
      <c r="O5147" s="2">
        <f t="shared" si="161"/>
        <v>3449.9822695035459</v>
      </c>
    </row>
    <row r="5148" spans="1:15" x14ac:dyDescent="0.25">
      <c r="A5148" s="109" t="s">
        <v>17703</v>
      </c>
      <c r="B5148" s="109" t="s">
        <v>8763</v>
      </c>
      <c r="C5148" s="109" t="s">
        <v>8762</v>
      </c>
      <c r="D5148" s="109" t="s">
        <v>4506</v>
      </c>
      <c r="E5148" s="109" t="s">
        <v>8767</v>
      </c>
      <c r="F5148" s="110">
        <v>300</v>
      </c>
      <c r="G5148" s="110">
        <v>0</v>
      </c>
      <c r="H5148" s="111">
        <v>1082565</v>
      </c>
      <c r="I5148" s="111">
        <v>0</v>
      </c>
      <c r="J5148" s="112">
        <v>3608.55</v>
      </c>
      <c r="K5148" s="109" t="s">
        <v>17554</v>
      </c>
      <c r="L5148" s="111">
        <v>-17911.4719</v>
      </c>
      <c r="M5148" s="111">
        <v>0</v>
      </c>
      <c r="N5148" s="2">
        <f t="shared" si="160"/>
        <v>1082565</v>
      </c>
      <c r="O5148" s="2">
        <f t="shared" si="161"/>
        <v>3608.55</v>
      </c>
    </row>
    <row r="5149" spans="1:15" x14ac:dyDescent="0.25">
      <c r="A5149" s="109" t="s">
        <v>17703</v>
      </c>
      <c r="B5149" s="109" t="s">
        <v>8763</v>
      </c>
      <c r="C5149" s="109" t="s">
        <v>8762</v>
      </c>
      <c r="D5149" s="109" t="s">
        <v>4507</v>
      </c>
      <c r="E5149" s="109" t="s">
        <v>8766</v>
      </c>
      <c r="F5149" s="110">
        <v>126</v>
      </c>
      <c r="G5149" s="110">
        <v>0</v>
      </c>
      <c r="H5149" s="111">
        <v>403884</v>
      </c>
      <c r="I5149" s="111">
        <v>0</v>
      </c>
      <c r="J5149" s="112">
        <v>3205.43</v>
      </c>
      <c r="K5149" s="109" t="s">
        <v>17554</v>
      </c>
      <c r="L5149" s="111">
        <v>-6682.4134000000004</v>
      </c>
      <c r="M5149" s="111">
        <v>0</v>
      </c>
      <c r="N5149" s="2">
        <f t="shared" si="160"/>
        <v>403884</v>
      </c>
      <c r="O5149" s="2">
        <f t="shared" si="161"/>
        <v>3205.4285714285716</v>
      </c>
    </row>
    <row r="5150" spans="1:15" x14ac:dyDescent="0.25">
      <c r="A5150" s="109" t="s">
        <v>17703</v>
      </c>
      <c r="B5150" s="109" t="s">
        <v>8763</v>
      </c>
      <c r="C5150" s="109" t="s">
        <v>8762</v>
      </c>
      <c r="D5150" s="109" t="s">
        <v>4508</v>
      </c>
      <c r="E5150" s="109" t="s">
        <v>8765</v>
      </c>
      <c r="F5150" s="110">
        <v>198</v>
      </c>
      <c r="G5150" s="110">
        <v>0</v>
      </c>
      <c r="H5150" s="111">
        <v>638267</v>
      </c>
      <c r="I5150" s="111">
        <v>0</v>
      </c>
      <c r="J5150" s="112">
        <v>3223.57</v>
      </c>
      <c r="K5150" s="109" t="s">
        <v>17554</v>
      </c>
      <c r="L5150" s="111">
        <v>-10560.3784</v>
      </c>
      <c r="M5150" s="111">
        <v>0</v>
      </c>
      <c r="N5150" s="2">
        <f t="shared" si="160"/>
        <v>638267</v>
      </c>
      <c r="O5150" s="2">
        <f t="shared" si="161"/>
        <v>3223.5707070707072</v>
      </c>
    </row>
    <row r="5151" spans="1:15" x14ac:dyDescent="0.25">
      <c r="A5151" s="109" t="s">
        <v>17703</v>
      </c>
      <c r="B5151" s="109" t="s">
        <v>8763</v>
      </c>
      <c r="C5151" s="109" t="s">
        <v>8762</v>
      </c>
      <c r="D5151" s="109" t="s">
        <v>4509</v>
      </c>
      <c r="E5151" s="109" t="s">
        <v>8764</v>
      </c>
      <c r="F5151" s="110">
        <v>153</v>
      </c>
      <c r="G5151" s="110">
        <v>0</v>
      </c>
      <c r="H5151" s="111">
        <v>490832</v>
      </c>
      <c r="I5151" s="111">
        <v>0</v>
      </c>
      <c r="J5151" s="112">
        <v>3208.05</v>
      </c>
      <c r="K5151" s="109" t="s">
        <v>17554</v>
      </c>
      <c r="L5151" s="111">
        <v>-8121.0087000000003</v>
      </c>
      <c r="M5151" s="111">
        <v>0</v>
      </c>
      <c r="N5151" s="2">
        <f t="shared" si="160"/>
        <v>490832</v>
      </c>
      <c r="O5151" s="2">
        <f t="shared" si="161"/>
        <v>3208.0522875816991</v>
      </c>
    </row>
    <row r="5152" spans="1:15" x14ac:dyDescent="0.25">
      <c r="A5152" s="109" t="s">
        <v>17703</v>
      </c>
      <c r="B5152" s="109" t="s">
        <v>8763</v>
      </c>
      <c r="C5152" s="109" t="s">
        <v>8762</v>
      </c>
      <c r="D5152" s="109" t="s">
        <v>4510</v>
      </c>
      <c r="E5152" s="109" t="s">
        <v>8764</v>
      </c>
      <c r="F5152" s="110">
        <v>153</v>
      </c>
      <c r="G5152" s="110">
        <v>0</v>
      </c>
      <c r="H5152" s="111">
        <v>490832</v>
      </c>
      <c r="I5152" s="111">
        <v>0</v>
      </c>
      <c r="J5152" s="112">
        <v>3208.05</v>
      </c>
      <c r="K5152" s="109" t="s">
        <v>17554</v>
      </c>
      <c r="L5152" s="111">
        <v>-8121.0087000000003</v>
      </c>
      <c r="M5152" s="111">
        <v>0</v>
      </c>
      <c r="N5152" s="2">
        <f t="shared" si="160"/>
        <v>490832</v>
      </c>
      <c r="O5152" s="2">
        <f t="shared" si="161"/>
        <v>3208.0522875816991</v>
      </c>
    </row>
    <row r="5153" spans="1:15" x14ac:dyDescent="0.25">
      <c r="A5153" s="109" t="s">
        <v>17703</v>
      </c>
      <c r="B5153" s="109" t="s">
        <v>8763</v>
      </c>
      <c r="C5153" s="109" t="s">
        <v>8762</v>
      </c>
      <c r="D5153" s="109" t="s">
        <v>18798</v>
      </c>
      <c r="E5153" s="109" t="s">
        <v>18799</v>
      </c>
      <c r="F5153" s="110">
        <v>0</v>
      </c>
      <c r="G5153" s="110">
        <v>18</v>
      </c>
      <c r="H5153" s="111">
        <v>72021</v>
      </c>
      <c r="I5153" s="111">
        <v>72021</v>
      </c>
      <c r="J5153" s="112">
        <v>4001.17</v>
      </c>
      <c r="K5153" s="109" t="s">
        <v>17554</v>
      </c>
      <c r="L5153" s="111">
        <v>-1191.6171999999999</v>
      </c>
      <c r="M5153" s="111">
        <v>0</v>
      </c>
      <c r="N5153" s="2">
        <f t="shared" si="160"/>
        <v>0</v>
      </c>
      <c r="O5153" s="2" t="str">
        <f t="shared" si="161"/>
        <v>No Standing Units</v>
      </c>
    </row>
    <row r="5154" spans="1:15" x14ac:dyDescent="0.25">
      <c r="A5154" s="109" t="s">
        <v>17703</v>
      </c>
      <c r="B5154" s="109" t="s">
        <v>8760</v>
      </c>
      <c r="C5154" s="109" t="s">
        <v>8759</v>
      </c>
      <c r="D5154" s="109" t="s">
        <v>4511</v>
      </c>
      <c r="E5154" s="109" t="s">
        <v>8761</v>
      </c>
      <c r="F5154" s="110">
        <v>125</v>
      </c>
      <c r="G5154" s="110">
        <v>0</v>
      </c>
      <c r="H5154" s="111">
        <v>336778</v>
      </c>
      <c r="I5154" s="111">
        <v>0</v>
      </c>
      <c r="J5154" s="112">
        <v>2694.22</v>
      </c>
      <c r="K5154" s="109" t="s">
        <v>17552</v>
      </c>
      <c r="L5154" s="111">
        <v>16037.064</v>
      </c>
      <c r="M5154" s="111">
        <v>0</v>
      </c>
      <c r="N5154" s="2">
        <f t="shared" si="160"/>
        <v>336778</v>
      </c>
      <c r="O5154" s="2">
        <f t="shared" si="161"/>
        <v>2694.2240000000002</v>
      </c>
    </row>
    <row r="5155" spans="1:15" x14ac:dyDescent="0.25">
      <c r="A5155" s="109" t="s">
        <v>17703</v>
      </c>
      <c r="B5155" s="109" t="s">
        <v>8760</v>
      </c>
      <c r="C5155" s="109" t="s">
        <v>8759</v>
      </c>
      <c r="D5155" s="109" t="s">
        <v>4512</v>
      </c>
      <c r="E5155" s="109" t="s">
        <v>8758</v>
      </c>
      <c r="F5155" s="110">
        <v>203</v>
      </c>
      <c r="G5155" s="110">
        <v>0</v>
      </c>
      <c r="H5155" s="111">
        <v>565413</v>
      </c>
      <c r="I5155" s="111">
        <v>0</v>
      </c>
      <c r="J5155" s="112">
        <v>2785.29</v>
      </c>
      <c r="K5155" s="109" t="s">
        <v>17552</v>
      </c>
      <c r="L5155" s="111">
        <v>26924.431400000001</v>
      </c>
      <c r="M5155" s="111">
        <v>0</v>
      </c>
      <c r="N5155" s="2">
        <f t="shared" si="160"/>
        <v>565413</v>
      </c>
      <c r="O5155" s="2">
        <f t="shared" si="161"/>
        <v>2785.2857142857142</v>
      </c>
    </row>
    <row r="5156" spans="1:15" x14ac:dyDescent="0.25">
      <c r="A5156" s="109" t="s">
        <v>17703</v>
      </c>
      <c r="B5156" s="109" t="s">
        <v>8747</v>
      </c>
      <c r="C5156" s="109" t="s">
        <v>8746</v>
      </c>
      <c r="D5156" s="109" t="s">
        <v>4513</v>
      </c>
      <c r="E5156" s="109" t="s">
        <v>8757</v>
      </c>
      <c r="F5156" s="110">
        <v>100</v>
      </c>
      <c r="G5156" s="110">
        <v>58</v>
      </c>
      <c r="H5156" s="111">
        <v>655379</v>
      </c>
      <c r="I5156" s="111">
        <v>240582</v>
      </c>
      <c r="J5156" s="112">
        <v>4147.97</v>
      </c>
      <c r="K5156" s="109" t="s">
        <v>17552</v>
      </c>
      <c r="L5156" s="111">
        <v>31208.506799999999</v>
      </c>
      <c r="M5156" s="111">
        <v>0</v>
      </c>
      <c r="N5156" s="2">
        <f t="shared" si="160"/>
        <v>414797</v>
      </c>
      <c r="O5156" s="2">
        <f t="shared" si="161"/>
        <v>4147.97</v>
      </c>
    </row>
    <row r="5157" spans="1:15" x14ac:dyDescent="0.25">
      <c r="A5157" s="109" t="s">
        <v>17703</v>
      </c>
      <c r="B5157" s="109" t="s">
        <v>8747</v>
      </c>
      <c r="C5157" s="109" t="s">
        <v>8746</v>
      </c>
      <c r="D5157" s="109" t="s">
        <v>4514</v>
      </c>
      <c r="E5157" s="109" t="s">
        <v>8756</v>
      </c>
      <c r="F5157" s="110">
        <v>76</v>
      </c>
      <c r="G5157" s="110">
        <v>0</v>
      </c>
      <c r="H5157" s="111">
        <v>324948</v>
      </c>
      <c r="I5157" s="111">
        <v>0</v>
      </c>
      <c r="J5157" s="112">
        <v>4275.63</v>
      </c>
      <c r="K5157" s="109" t="s">
        <v>17552</v>
      </c>
      <c r="L5157" s="111">
        <v>15473.6999</v>
      </c>
      <c r="M5157" s="111">
        <v>0</v>
      </c>
      <c r="N5157" s="2">
        <f t="shared" si="160"/>
        <v>324948</v>
      </c>
      <c r="O5157" s="2">
        <f t="shared" si="161"/>
        <v>4275.6315789473683</v>
      </c>
    </row>
    <row r="5158" spans="1:15" x14ac:dyDescent="0.25">
      <c r="A5158" s="109" t="s">
        <v>17703</v>
      </c>
      <c r="B5158" s="109" t="s">
        <v>8747</v>
      </c>
      <c r="C5158" s="109" t="s">
        <v>8746</v>
      </c>
      <c r="D5158" s="109" t="s">
        <v>4515</v>
      </c>
      <c r="E5158" s="109" t="s">
        <v>8755</v>
      </c>
      <c r="F5158" s="110">
        <v>31</v>
      </c>
      <c r="G5158" s="110">
        <v>0</v>
      </c>
      <c r="H5158" s="111">
        <v>64685</v>
      </c>
      <c r="I5158" s="111">
        <v>0</v>
      </c>
      <c r="J5158" s="112">
        <v>2086.61</v>
      </c>
      <c r="K5158" s="109" t="s">
        <v>17552</v>
      </c>
      <c r="L5158" s="111">
        <v>3080.2519000000002</v>
      </c>
      <c r="M5158" s="111">
        <v>0</v>
      </c>
      <c r="N5158" s="2">
        <f t="shared" si="160"/>
        <v>64685</v>
      </c>
      <c r="O5158" s="2">
        <f t="shared" si="161"/>
        <v>2086.6129032258063</v>
      </c>
    </row>
    <row r="5159" spans="1:15" x14ac:dyDescent="0.25">
      <c r="A5159" s="109" t="s">
        <v>17703</v>
      </c>
      <c r="B5159" s="109" t="s">
        <v>8747</v>
      </c>
      <c r="C5159" s="109" t="s">
        <v>8746</v>
      </c>
      <c r="D5159" s="109" t="s">
        <v>4516</v>
      </c>
      <c r="E5159" s="109" t="s">
        <v>8754</v>
      </c>
      <c r="F5159" s="110">
        <v>156</v>
      </c>
      <c r="G5159" s="110">
        <v>0</v>
      </c>
      <c r="H5159" s="111">
        <v>606734</v>
      </c>
      <c r="I5159" s="111">
        <v>0</v>
      </c>
      <c r="J5159" s="112">
        <v>3889.32</v>
      </c>
      <c r="K5159" s="109" t="s">
        <v>17552</v>
      </c>
      <c r="L5159" s="111">
        <v>28892.079900000001</v>
      </c>
      <c r="M5159" s="111">
        <v>0</v>
      </c>
      <c r="N5159" s="2">
        <f t="shared" si="160"/>
        <v>606734</v>
      </c>
      <c r="O5159" s="2">
        <f t="shared" si="161"/>
        <v>3889.3205128205127</v>
      </c>
    </row>
    <row r="5160" spans="1:15" x14ac:dyDescent="0.25">
      <c r="A5160" s="109" t="s">
        <v>17703</v>
      </c>
      <c r="B5160" s="109" t="s">
        <v>8747</v>
      </c>
      <c r="C5160" s="109" t="s">
        <v>8746</v>
      </c>
      <c r="D5160" s="109" t="s">
        <v>4517</v>
      </c>
      <c r="E5160" s="109" t="s">
        <v>8753</v>
      </c>
      <c r="F5160" s="110">
        <v>85</v>
      </c>
      <c r="G5160" s="110">
        <v>0</v>
      </c>
      <c r="H5160" s="111">
        <v>318632</v>
      </c>
      <c r="I5160" s="111">
        <v>0</v>
      </c>
      <c r="J5160" s="112">
        <v>3748.61</v>
      </c>
      <c r="K5160" s="109" t="s">
        <v>17552</v>
      </c>
      <c r="L5160" s="111">
        <v>15172.962299999999</v>
      </c>
      <c r="M5160" s="111">
        <v>0</v>
      </c>
      <c r="N5160" s="2">
        <f t="shared" si="160"/>
        <v>318632</v>
      </c>
      <c r="O5160" s="2">
        <f t="shared" si="161"/>
        <v>3748.6117647058823</v>
      </c>
    </row>
    <row r="5161" spans="1:15" x14ac:dyDescent="0.25">
      <c r="A5161" s="109" t="s">
        <v>17703</v>
      </c>
      <c r="B5161" s="109" t="s">
        <v>8747</v>
      </c>
      <c r="C5161" s="109" t="s">
        <v>8746</v>
      </c>
      <c r="D5161" s="109" t="s">
        <v>4518</v>
      </c>
      <c r="E5161" s="109" t="s">
        <v>8752</v>
      </c>
      <c r="F5161" s="110">
        <v>36</v>
      </c>
      <c r="G5161" s="110">
        <v>0</v>
      </c>
      <c r="H5161" s="111">
        <v>63282</v>
      </c>
      <c r="I5161" s="111">
        <v>0</v>
      </c>
      <c r="J5161" s="112">
        <v>1757.83</v>
      </c>
      <c r="K5161" s="109" t="s">
        <v>17552</v>
      </c>
      <c r="L5161" s="111">
        <v>3013.4479000000001</v>
      </c>
      <c r="M5161" s="111">
        <v>0</v>
      </c>
      <c r="N5161" s="2">
        <f t="shared" si="160"/>
        <v>63282</v>
      </c>
      <c r="O5161" s="2">
        <f t="shared" si="161"/>
        <v>1757.8333333333333</v>
      </c>
    </row>
    <row r="5162" spans="1:15" x14ac:dyDescent="0.25">
      <c r="A5162" s="109" t="s">
        <v>17703</v>
      </c>
      <c r="B5162" s="109" t="s">
        <v>8747</v>
      </c>
      <c r="C5162" s="109" t="s">
        <v>8746</v>
      </c>
      <c r="D5162" s="109" t="s">
        <v>4519</v>
      </c>
      <c r="E5162" s="109" t="s">
        <v>8751</v>
      </c>
      <c r="F5162" s="110">
        <v>28</v>
      </c>
      <c r="G5162" s="110">
        <v>0</v>
      </c>
      <c r="H5162" s="111">
        <v>64956</v>
      </c>
      <c r="I5162" s="111">
        <v>0</v>
      </c>
      <c r="J5162" s="112">
        <v>2319.86</v>
      </c>
      <c r="K5162" s="109" t="s">
        <v>17552</v>
      </c>
      <c r="L5162" s="111">
        <v>3093.1314000000002</v>
      </c>
      <c r="M5162" s="111">
        <v>0</v>
      </c>
      <c r="N5162" s="2">
        <f t="shared" si="160"/>
        <v>64956</v>
      </c>
      <c r="O5162" s="2">
        <f t="shared" si="161"/>
        <v>2319.8571428571427</v>
      </c>
    </row>
    <row r="5163" spans="1:15" x14ac:dyDescent="0.25">
      <c r="A5163" s="109" t="s">
        <v>17703</v>
      </c>
      <c r="B5163" s="109" t="s">
        <v>8747</v>
      </c>
      <c r="C5163" s="109" t="s">
        <v>8746</v>
      </c>
      <c r="D5163" s="109" t="s">
        <v>4520</v>
      </c>
      <c r="E5163" s="109" t="s">
        <v>8750</v>
      </c>
      <c r="F5163" s="110">
        <v>17</v>
      </c>
      <c r="G5163" s="110">
        <v>0</v>
      </c>
      <c r="H5163" s="111">
        <v>41972</v>
      </c>
      <c r="I5163" s="111">
        <v>0</v>
      </c>
      <c r="J5163" s="112">
        <v>2468.94</v>
      </c>
      <c r="K5163" s="109" t="s">
        <v>17552</v>
      </c>
      <c r="L5163" s="111">
        <v>1998.6674</v>
      </c>
      <c r="M5163" s="111">
        <v>0</v>
      </c>
      <c r="N5163" s="2">
        <f t="shared" si="160"/>
        <v>41972</v>
      </c>
      <c r="O5163" s="2">
        <f t="shared" si="161"/>
        <v>2468.9411764705883</v>
      </c>
    </row>
    <row r="5164" spans="1:15" x14ac:dyDescent="0.25">
      <c r="A5164" s="109" t="s">
        <v>17703</v>
      </c>
      <c r="B5164" s="109" t="s">
        <v>8747</v>
      </c>
      <c r="C5164" s="109" t="s">
        <v>8746</v>
      </c>
      <c r="D5164" s="109" t="s">
        <v>4521</v>
      </c>
      <c r="E5164" s="109" t="s">
        <v>8749</v>
      </c>
      <c r="F5164" s="110">
        <v>20</v>
      </c>
      <c r="G5164" s="110">
        <v>0</v>
      </c>
      <c r="H5164" s="111">
        <v>45685</v>
      </c>
      <c r="I5164" s="111">
        <v>0</v>
      </c>
      <c r="J5164" s="112">
        <v>2284.25</v>
      </c>
      <c r="K5164" s="109" t="s">
        <v>17552</v>
      </c>
      <c r="L5164" s="111">
        <v>2175.4937</v>
      </c>
      <c r="M5164" s="111">
        <v>0</v>
      </c>
      <c r="N5164" s="2">
        <f t="shared" si="160"/>
        <v>45685</v>
      </c>
      <c r="O5164" s="2">
        <f t="shared" si="161"/>
        <v>2284.25</v>
      </c>
    </row>
    <row r="5165" spans="1:15" x14ac:dyDescent="0.25">
      <c r="A5165" s="109" t="s">
        <v>17703</v>
      </c>
      <c r="B5165" s="109" t="s">
        <v>8747</v>
      </c>
      <c r="C5165" s="109" t="s">
        <v>8746</v>
      </c>
      <c r="D5165" s="109" t="s">
        <v>4522</v>
      </c>
      <c r="E5165" s="109" t="s">
        <v>8748</v>
      </c>
      <c r="F5165" s="110">
        <v>3</v>
      </c>
      <c r="G5165" s="110">
        <v>0</v>
      </c>
      <c r="H5165" s="111">
        <v>7302</v>
      </c>
      <c r="I5165" s="111">
        <v>0</v>
      </c>
      <c r="J5165" s="112">
        <v>2434</v>
      </c>
      <c r="K5165" s="109" t="s">
        <v>17552</v>
      </c>
      <c r="L5165" s="111">
        <v>347.73020000000002</v>
      </c>
      <c r="M5165" s="111">
        <v>0</v>
      </c>
      <c r="N5165" s="2">
        <f t="shared" si="160"/>
        <v>7302</v>
      </c>
      <c r="O5165" s="2">
        <f t="shared" si="161"/>
        <v>2434</v>
      </c>
    </row>
    <row r="5166" spans="1:15" x14ac:dyDescent="0.25">
      <c r="A5166" s="109" t="s">
        <v>17703</v>
      </c>
      <c r="B5166" s="109" t="s">
        <v>8747</v>
      </c>
      <c r="C5166" s="109" t="s">
        <v>8746</v>
      </c>
      <c r="D5166" s="109" t="s">
        <v>8745</v>
      </c>
      <c r="E5166" s="109" t="s">
        <v>8744</v>
      </c>
      <c r="F5166" s="110">
        <v>51</v>
      </c>
      <c r="G5166" s="110">
        <v>0</v>
      </c>
      <c r="H5166" s="111">
        <v>208764</v>
      </c>
      <c r="I5166" s="111">
        <v>0</v>
      </c>
      <c r="J5166" s="112">
        <v>4093.41</v>
      </c>
      <c r="K5166" s="109" t="s">
        <v>17552</v>
      </c>
      <c r="L5166" s="111">
        <v>9941.1656000000003</v>
      </c>
      <c r="M5166" s="111">
        <v>0</v>
      </c>
      <c r="N5166" s="2">
        <f t="shared" si="160"/>
        <v>208764</v>
      </c>
      <c r="O5166" s="2">
        <f t="shared" si="161"/>
        <v>4093.4117647058824</v>
      </c>
    </row>
    <row r="5167" spans="1:15" x14ac:dyDescent="0.25">
      <c r="A5167" s="109" t="s">
        <v>17703</v>
      </c>
      <c r="B5167" s="109" t="s">
        <v>8747</v>
      </c>
      <c r="C5167" s="109" t="s">
        <v>8746</v>
      </c>
      <c r="D5167" s="109" t="s">
        <v>17704</v>
      </c>
      <c r="E5167" s="109" t="s">
        <v>17705</v>
      </c>
      <c r="F5167" s="110">
        <v>15</v>
      </c>
      <c r="G5167" s="110">
        <v>0</v>
      </c>
      <c r="H5167" s="111">
        <v>37220</v>
      </c>
      <c r="I5167" s="111">
        <v>0</v>
      </c>
      <c r="J5167" s="112">
        <v>2481.33</v>
      </c>
      <c r="K5167" s="109" t="s">
        <v>17552</v>
      </c>
      <c r="L5167" s="111">
        <v>1772.4019000000001</v>
      </c>
      <c r="M5167" s="111">
        <v>0</v>
      </c>
      <c r="N5167" s="2">
        <f t="shared" si="160"/>
        <v>37220</v>
      </c>
      <c r="O5167" s="2">
        <f t="shared" si="161"/>
        <v>2481.3333333333335</v>
      </c>
    </row>
    <row r="5168" spans="1:15" x14ac:dyDescent="0.25">
      <c r="A5168" s="109" t="s">
        <v>17703</v>
      </c>
      <c r="B5168" s="109" t="s">
        <v>8747</v>
      </c>
      <c r="C5168" s="109" t="s">
        <v>8746</v>
      </c>
      <c r="D5168" s="109" t="s">
        <v>17752</v>
      </c>
      <c r="E5168" s="109" t="s">
        <v>17753</v>
      </c>
      <c r="F5168" s="110">
        <v>1</v>
      </c>
      <c r="G5168" s="110">
        <v>0</v>
      </c>
      <c r="H5168" s="111">
        <v>2451</v>
      </c>
      <c r="I5168" s="111">
        <v>0</v>
      </c>
      <c r="J5168" s="112">
        <v>2451</v>
      </c>
      <c r="K5168" s="109" t="s">
        <v>17552</v>
      </c>
      <c r="L5168" s="111">
        <v>116.70099999999999</v>
      </c>
      <c r="M5168" s="111">
        <v>0</v>
      </c>
      <c r="N5168" s="2">
        <f t="shared" si="160"/>
        <v>2451</v>
      </c>
      <c r="O5168" s="2">
        <f t="shared" si="161"/>
        <v>2451</v>
      </c>
    </row>
    <row r="5169" spans="1:15" x14ac:dyDescent="0.25">
      <c r="A5169" s="109" t="s">
        <v>17703</v>
      </c>
      <c r="B5169" s="109" t="s">
        <v>8739</v>
      </c>
      <c r="C5169" s="109" t="s">
        <v>8738</v>
      </c>
      <c r="D5169" s="109" t="s">
        <v>4523</v>
      </c>
      <c r="E5169" s="109" t="s">
        <v>8743</v>
      </c>
      <c r="F5169" s="110">
        <v>79</v>
      </c>
      <c r="G5169" s="110">
        <v>0</v>
      </c>
      <c r="H5169" s="111">
        <v>197523</v>
      </c>
      <c r="I5169" s="111">
        <v>0</v>
      </c>
      <c r="J5169" s="112">
        <v>2500.29</v>
      </c>
      <c r="K5169" s="109" t="s">
        <v>17554</v>
      </c>
      <c r="L5169" s="111">
        <v>-3268.0954999999999</v>
      </c>
      <c r="M5169" s="111">
        <v>0</v>
      </c>
      <c r="N5169" s="2">
        <f t="shared" si="160"/>
        <v>197523</v>
      </c>
      <c r="O5169" s="2">
        <f t="shared" si="161"/>
        <v>2500.2911392405063</v>
      </c>
    </row>
    <row r="5170" spans="1:15" x14ac:dyDescent="0.25">
      <c r="A5170" s="109" t="s">
        <v>17703</v>
      </c>
      <c r="B5170" s="109" t="s">
        <v>8739</v>
      </c>
      <c r="C5170" s="109" t="s">
        <v>8738</v>
      </c>
      <c r="D5170" s="109" t="s">
        <v>4524</v>
      </c>
      <c r="E5170" s="109" t="s">
        <v>8742</v>
      </c>
      <c r="F5170" s="110">
        <v>151</v>
      </c>
      <c r="G5170" s="110">
        <v>0</v>
      </c>
      <c r="H5170" s="111">
        <v>377950</v>
      </c>
      <c r="I5170" s="111">
        <v>0</v>
      </c>
      <c r="J5170" s="112">
        <v>2502.98</v>
      </c>
      <c r="K5170" s="109" t="s">
        <v>17554</v>
      </c>
      <c r="L5170" s="111">
        <v>-6253.3370999999997</v>
      </c>
      <c r="M5170" s="111">
        <v>0</v>
      </c>
      <c r="N5170" s="2">
        <f t="shared" si="160"/>
        <v>377950</v>
      </c>
      <c r="O5170" s="2">
        <f t="shared" si="161"/>
        <v>2502.980132450331</v>
      </c>
    </row>
    <row r="5171" spans="1:15" x14ac:dyDescent="0.25">
      <c r="A5171" s="109" t="s">
        <v>17703</v>
      </c>
      <c r="B5171" s="109" t="s">
        <v>8739</v>
      </c>
      <c r="C5171" s="109" t="s">
        <v>8738</v>
      </c>
      <c r="D5171" s="109" t="s">
        <v>4525</v>
      </c>
      <c r="E5171" s="109" t="s">
        <v>8741</v>
      </c>
      <c r="F5171" s="110">
        <v>171</v>
      </c>
      <c r="G5171" s="110">
        <v>0</v>
      </c>
      <c r="H5171" s="111">
        <v>441285</v>
      </c>
      <c r="I5171" s="111">
        <v>0</v>
      </c>
      <c r="J5171" s="112">
        <v>2580.61</v>
      </c>
      <c r="K5171" s="109" t="s">
        <v>17554</v>
      </c>
      <c r="L5171" s="111">
        <v>-7301.2413999999999</v>
      </c>
      <c r="M5171" s="111">
        <v>0</v>
      </c>
      <c r="N5171" s="2">
        <f t="shared" si="160"/>
        <v>441285</v>
      </c>
      <c r="O5171" s="2">
        <f t="shared" si="161"/>
        <v>2580.6140350877195</v>
      </c>
    </row>
    <row r="5172" spans="1:15" x14ac:dyDescent="0.25">
      <c r="A5172" s="109" t="s">
        <v>17703</v>
      </c>
      <c r="B5172" s="109" t="s">
        <v>8739</v>
      </c>
      <c r="C5172" s="109" t="s">
        <v>8738</v>
      </c>
      <c r="D5172" s="109" t="s">
        <v>4526</v>
      </c>
      <c r="E5172" s="109" t="s">
        <v>8740</v>
      </c>
      <c r="F5172" s="110">
        <v>186</v>
      </c>
      <c r="G5172" s="110">
        <v>0</v>
      </c>
      <c r="H5172" s="111">
        <v>455775</v>
      </c>
      <c r="I5172" s="111">
        <v>0</v>
      </c>
      <c r="J5172" s="112">
        <v>2450.4</v>
      </c>
      <c r="K5172" s="109" t="s">
        <v>17554</v>
      </c>
      <c r="L5172" s="111">
        <v>-7540.9766</v>
      </c>
      <c r="M5172" s="111">
        <v>0</v>
      </c>
      <c r="N5172" s="2">
        <f t="shared" si="160"/>
        <v>455775</v>
      </c>
      <c r="O5172" s="2">
        <f t="shared" si="161"/>
        <v>2450.4032258064517</v>
      </c>
    </row>
    <row r="5173" spans="1:15" x14ac:dyDescent="0.25">
      <c r="A5173" s="109" t="s">
        <v>17703</v>
      </c>
      <c r="B5173" s="109" t="s">
        <v>8739</v>
      </c>
      <c r="C5173" s="109" t="s">
        <v>8738</v>
      </c>
      <c r="D5173" s="109" t="s">
        <v>4527</v>
      </c>
      <c r="E5173" s="109" t="s">
        <v>8737</v>
      </c>
      <c r="F5173" s="110">
        <v>17</v>
      </c>
      <c r="G5173" s="110">
        <v>0</v>
      </c>
      <c r="H5173" s="111">
        <v>47814</v>
      </c>
      <c r="I5173" s="111">
        <v>0</v>
      </c>
      <c r="J5173" s="112">
        <v>2812.59</v>
      </c>
      <c r="K5173" s="109" t="s">
        <v>17554</v>
      </c>
      <c r="L5173" s="111">
        <v>-791.10929999999996</v>
      </c>
      <c r="M5173" s="111">
        <v>0</v>
      </c>
      <c r="N5173" s="2">
        <f t="shared" si="160"/>
        <v>47814</v>
      </c>
      <c r="O5173" s="2">
        <f t="shared" si="161"/>
        <v>2812.5882352941176</v>
      </c>
    </row>
    <row r="5174" spans="1:15" x14ac:dyDescent="0.25">
      <c r="A5174" s="109" t="s">
        <v>17703</v>
      </c>
      <c r="B5174" s="109" t="s">
        <v>8733</v>
      </c>
      <c r="C5174" s="109" t="s">
        <v>8732</v>
      </c>
      <c r="D5174" s="109" t="s">
        <v>4528</v>
      </c>
      <c r="E5174" s="109" t="s">
        <v>8736</v>
      </c>
      <c r="F5174" s="110">
        <v>151</v>
      </c>
      <c r="G5174" s="110">
        <v>0</v>
      </c>
      <c r="H5174" s="111">
        <v>425491</v>
      </c>
      <c r="I5174" s="111">
        <v>0</v>
      </c>
      <c r="J5174" s="112">
        <v>2817.82</v>
      </c>
      <c r="K5174" s="109" t="s">
        <v>17552</v>
      </c>
      <c r="L5174" s="111">
        <v>20261.484199999999</v>
      </c>
      <c r="M5174" s="111">
        <v>0</v>
      </c>
      <c r="N5174" s="2">
        <f t="shared" si="160"/>
        <v>425491</v>
      </c>
      <c r="O5174" s="2">
        <f t="shared" si="161"/>
        <v>2817.8211920529802</v>
      </c>
    </row>
    <row r="5175" spans="1:15" x14ac:dyDescent="0.25">
      <c r="A5175" s="109" t="s">
        <v>17703</v>
      </c>
      <c r="B5175" s="109" t="s">
        <v>8733</v>
      </c>
      <c r="C5175" s="109" t="s">
        <v>8732</v>
      </c>
      <c r="D5175" s="109" t="s">
        <v>4529</v>
      </c>
      <c r="E5175" s="109" t="s">
        <v>8735</v>
      </c>
      <c r="F5175" s="110">
        <v>150</v>
      </c>
      <c r="G5175" s="110">
        <v>0</v>
      </c>
      <c r="H5175" s="111">
        <v>421897</v>
      </c>
      <c r="I5175" s="111">
        <v>0</v>
      </c>
      <c r="J5175" s="112">
        <v>2812.65</v>
      </c>
      <c r="K5175" s="109" t="s">
        <v>17552</v>
      </c>
      <c r="L5175" s="111">
        <v>20090.349099999999</v>
      </c>
      <c r="M5175" s="111">
        <v>0</v>
      </c>
      <c r="N5175" s="2">
        <f t="shared" si="160"/>
        <v>421897</v>
      </c>
      <c r="O5175" s="2">
        <f t="shared" si="161"/>
        <v>2812.6466666666665</v>
      </c>
    </row>
    <row r="5176" spans="1:15" x14ac:dyDescent="0.25">
      <c r="A5176" s="109" t="s">
        <v>17703</v>
      </c>
      <c r="B5176" s="109" t="s">
        <v>8733</v>
      </c>
      <c r="C5176" s="109" t="s">
        <v>8732</v>
      </c>
      <c r="D5176" s="109" t="s">
        <v>4530</v>
      </c>
      <c r="E5176" s="109" t="s">
        <v>8734</v>
      </c>
      <c r="F5176" s="110">
        <v>10</v>
      </c>
      <c r="G5176" s="110">
        <v>0</v>
      </c>
      <c r="H5176" s="111">
        <v>35905</v>
      </c>
      <c r="I5176" s="111">
        <v>0</v>
      </c>
      <c r="J5176" s="112">
        <v>3590.5</v>
      </c>
      <c r="K5176" s="109" t="s">
        <v>17552</v>
      </c>
      <c r="L5176" s="111">
        <v>1709.7454</v>
      </c>
      <c r="M5176" s="111">
        <v>0</v>
      </c>
      <c r="N5176" s="2">
        <f t="shared" si="160"/>
        <v>35905</v>
      </c>
      <c r="O5176" s="2">
        <f t="shared" si="161"/>
        <v>3590.5</v>
      </c>
    </row>
    <row r="5177" spans="1:15" x14ac:dyDescent="0.25">
      <c r="A5177" s="109" t="s">
        <v>17703</v>
      </c>
      <c r="B5177" s="109" t="s">
        <v>8733</v>
      </c>
      <c r="C5177" s="109" t="s">
        <v>8732</v>
      </c>
      <c r="D5177" s="109" t="s">
        <v>4531</v>
      </c>
      <c r="E5177" s="109" t="s">
        <v>8731</v>
      </c>
      <c r="F5177" s="110">
        <v>100</v>
      </c>
      <c r="G5177" s="110">
        <v>0</v>
      </c>
      <c r="H5177" s="111">
        <v>263109</v>
      </c>
      <c r="I5177" s="111">
        <v>0</v>
      </c>
      <c r="J5177" s="112">
        <v>2631.09</v>
      </c>
      <c r="K5177" s="109" t="s">
        <v>17552</v>
      </c>
      <c r="L5177" s="111">
        <v>12529.010200000001</v>
      </c>
      <c r="M5177" s="111">
        <v>0</v>
      </c>
      <c r="N5177" s="2">
        <f t="shared" si="160"/>
        <v>263109</v>
      </c>
      <c r="O5177" s="2">
        <f t="shared" si="161"/>
        <v>2631.09</v>
      </c>
    </row>
    <row r="5178" spans="1:15" x14ac:dyDescent="0.25">
      <c r="A5178" s="109" t="s">
        <v>17703</v>
      </c>
      <c r="B5178" s="109" t="s">
        <v>8730</v>
      </c>
      <c r="C5178" s="109" t="s">
        <v>17706</v>
      </c>
      <c r="D5178" s="109" t="s">
        <v>4532</v>
      </c>
      <c r="E5178" s="109" t="s">
        <v>8729</v>
      </c>
      <c r="F5178" s="110">
        <v>123</v>
      </c>
      <c r="G5178" s="110">
        <v>0</v>
      </c>
      <c r="H5178" s="111">
        <v>318094</v>
      </c>
      <c r="I5178" s="111">
        <v>0</v>
      </c>
      <c r="J5178" s="112">
        <v>2586.13</v>
      </c>
      <c r="K5178" s="109" t="s">
        <v>17552</v>
      </c>
      <c r="L5178" s="111">
        <v>15147.321</v>
      </c>
      <c r="M5178" s="111">
        <v>0</v>
      </c>
      <c r="N5178" s="2">
        <f t="shared" si="160"/>
        <v>318094</v>
      </c>
      <c r="O5178" s="2">
        <f t="shared" si="161"/>
        <v>2586.1300813008129</v>
      </c>
    </row>
    <row r="5179" spans="1:15" x14ac:dyDescent="0.25">
      <c r="A5179" s="109" t="s">
        <v>17703</v>
      </c>
      <c r="B5179" s="109" t="s">
        <v>8728</v>
      </c>
      <c r="C5179" s="109" t="s">
        <v>8727</v>
      </c>
      <c r="D5179" s="109" t="s">
        <v>4533</v>
      </c>
      <c r="E5179" s="109" t="s">
        <v>8726</v>
      </c>
      <c r="F5179" s="110">
        <v>150</v>
      </c>
      <c r="G5179" s="110">
        <v>0</v>
      </c>
      <c r="H5179" s="111">
        <v>357943</v>
      </c>
      <c r="I5179" s="111">
        <v>0</v>
      </c>
      <c r="J5179" s="112">
        <v>2386.29</v>
      </c>
      <c r="K5179" s="109" t="s">
        <v>17554</v>
      </c>
      <c r="L5179" s="111">
        <v>-5922.3128999999999</v>
      </c>
      <c r="M5179" s="111">
        <v>0</v>
      </c>
      <c r="N5179" s="2">
        <f t="shared" si="160"/>
        <v>357943</v>
      </c>
      <c r="O5179" s="2">
        <f t="shared" si="161"/>
        <v>2386.2866666666669</v>
      </c>
    </row>
    <row r="5180" spans="1:15" x14ac:dyDescent="0.25">
      <c r="A5180" s="109" t="s">
        <v>17703</v>
      </c>
      <c r="B5180" s="109" t="s">
        <v>8725</v>
      </c>
      <c r="C5180" s="109" t="s">
        <v>8724</v>
      </c>
      <c r="D5180" s="109" t="s">
        <v>4534</v>
      </c>
      <c r="E5180" s="109" t="s">
        <v>8723</v>
      </c>
      <c r="F5180" s="110">
        <v>176</v>
      </c>
      <c r="G5180" s="110">
        <v>0</v>
      </c>
      <c r="H5180" s="111">
        <v>351358</v>
      </c>
      <c r="I5180" s="111">
        <v>0</v>
      </c>
      <c r="J5180" s="112">
        <v>1996.35</v>
      </c>
      <c r="K5180" s="109" t="s">
        <v>17552</v>
      </c>
      <c r="L5180" s="111">
        <v>16731.350399999999</v>
      </c>
      <c r="M5180" s="111">
        <v>0</v>
      </c>
      <c r="N5180" s="2">
        <f t="shared" si="160"/>
        <v>351358</v>
      </c>
      <c r="O5180" s="2">
        <f t="shared" si="161"/>
        <v>1996.3522727272727</v>
      </c>
    </row>
    <row r="5181" spans="1:15" x14ac:dyDescent="0.25">
      <c r="A5181" s="109" t="s">
        <v>17703</v>
      </c>
      <c r="B5181" s="109" t="s">
        <v>8718</v>
      </c>
      <c r="C5181" s="109" t="s">
        <v>8717</v>
      </c>
      <c r="D5181" s="109" t="s">
        <v>4535</v>
      </c>
      <c r="E5181" s="109" t="s">
        <v>8722</v>
      </c>
      <c r="F5181" s="110">
        <v>152</v>
      </c>
      <c r="G5181" s="110">
        <v>0</v>
      </c>
      <c r="H5181" s="111">
        <v>374621</v>
      </c>
      <c r="I5181" s="111">
        <v>0</v>
      </c>
      <c r="J5181" s="112">
        <v>2464.61</v>
      </c>
      <c r="K5181" s="109" t="s">
        <v>17552</v>
      </c>
      <c r="L5181" s="111">
        <v>17839.073899999999</v>
      </c>
      <c r="M5181" s="111">
        <v>0</v>
      </c>
      <c r="N5181" s="2">
        <f t="shared" si="160"/>
        <v>374621</v>
      </c>
      <c r="O5181" s="2">
        <f t="shared" si="161"/>
        <v>2464.6118421052633</v>
      </c>
    </row>
    <row r="5182" spans="1:15" x14ac:dyDescent="0.25">
      <c r="A5182" s="109" t="s">
        <v>17703</v>
      </c>
      <c r="B5182" s="109" t="s">
        <v>8718</v>
      </c>
      <c r="C5182" s="109" t="s">
        <v>8717</v>
      </c>
      <c r="D5182" s="109" t="s">
        <v>4536</v>
      </c>
      <c r="E5182" s="109" t="s">
        <v>8721</v>
      </c>
      <c r="F5182" s="110">
        <v>124</v>
      </c>
      <c r="G5182" s="110">
        <v>0</v>
      </c>
      <c r="H5182" s="111">
        <v>292713</v>
      </c>
      <c r="I5182" s="111">
        <v>0</v>
      </c>
      <c r="J5182" s="112">
        <v>2360.59</v>
      </c>
      <c r="K5182" s="109" t="s">
        <v>17552</v>
      </c>
      <c r="L5182" s="111">
        <v>13938.6934</v>
      </c>
      <c r="M5182" s="111">
        <v>0</v>
      </c>
      <c r="N5182" s="2">
        <f t="shared" si="160"/>
        <v>292713</v>
      </c>
      <c r="O5182" s="2">
        <f t="shared" si="161"/>
        <v>2360.5887096774195</v>
      </c>
    </row>
    <row r="5183" spans="1:15" x14ac:dyDescent="0.25">
      <c r="A5183" s="109" t="s">
        <v>17703</v>
      </c>
      <c r="B5183" s="109" t="s">
        <v>8718</v>
      </c>
      <c r="C5183" s="109" t="s">
        <v>8717</v>
      </c>
      <c r="D5183" s="109" t="s">
        <v>4537</v>
      </c>
      <c r="E5183" s="109" t="s">
        <v>8720</v>
      </c>
      <c r="F5183" s="110">
        <v>180</v>
      </c>
      <c r="G5183" s="110">
        <v>0</v>
      </c>
      <c r="H5183" s="111">
        <v>425781</v>
      </c>
      <c r="I5183" s="111">
        <v>0</v>
      </c>
      <c r="J5183" s="112">
        <v>2365.4499999999998</v>
      </c>
      <c r="K5183" s="109" t="s">
        <v>17552</v>
      </c>
      <c r="L5183" s="111">
        <v>20275.304199999999</v>
      </c>
      <c r="M5183" s="111">
        <v>0</v>
      </c>
      <c r="N5183" s="2">
        <f t="shared" si="160"/>
        <v>425781</v>
      </c>
      <c r="O5183" s="2">
        <f t="shared" si="161"/>
        <v>2365.4499999999998</v>
      </c>
    </row>
    <row r="5184" spans="1:15" x14ac:dyDescent="0.25">
      <c r="A5184" s="109" t="s">
        <v>17703</v>
      </c>
      <c r="B5184" s="109" t="s">
        <v>8718</v>
      </c>
      <c r="C5184" s="109" t="s">
        <v>8717</v>
      </c>
      <c r="D5184" s="109" t="s">
        <v>4538</v>
      </c>
      <c r="E5184" s="109" t="s">
        <v>8719</v>
      </c>
      <c r="F5184" s="110">
        <v>36</v>
      </c>
      <c r="G5184" s="110">
        <v>0</v>
      </c>
      <c r="H5184" s="111">
        <v>120161</v>
      </c>
      <c r="I5184" s="111">
        <v>0</v>
      </c>
      <c r="J5184" s="112">
        <v>3337.81</v>
      </c>
      <c r="K5184" s="109" t="s">
        <v>17552</v>
      </c>
      <c r="L5184" s="111">
        <v>5721.9444999999996</v>
      </c>
      <c r="M5184" s="111">
        <v>0</v>
      </c>
      <c r="N5184" s="2">
        <f t="shared" si="160"/>
        <v>120161</v>
      </c>
      <c r="O5184" s="2">
        <f t="shared" si="161"/>
        <v>3337.8055555555557</v>
      </c>
    </row>
    <row r="5185" spans="1:15" x14ac:dyDescent="0.25">
      <c r="A5185" s="109" t="s">
        <v>17703</v>
      </c>
      <c r="B5185" s="109" t="s">
        <v>8718</v>
      </c>
      <c r="C5185" s="109" t="s">
        <v>8717</v>
      </c>
      <c r="D5185" s="109" t="s">
        <v>4539</v>
      </c>
      <c r="E5185" s="109" t="s">
        <v>17707</v>
      </c>
      <c r="F5185" s="110">
        <v>26</v>
      </c>
      <c r="G5185" s="110">
        <v>0</v>
      </c>
      <c r="H5185" s="111">
        <v>42951</v>
      </c>
      <c r="I5185" s="111">
        <v>0</v>
      </c>
      <c r="J5185" s="112">
        <v>1651.96</v>
      </c>
      <c r="K5185" s="109" t="s">
        <v>17552</v>
      </c>
      <c r="L5185" s="111">
        <v>2045.2864999999999</v>
      </c>
      <c r="M5185" s="111">
        <v>0</v>
      </c>
      <c r="N5185" s="2">
        <f t="shared" si="160"/>
        <v>42951</v>
      </c>
      <c r="O5185" s="2">
        <f t="shared" si="161"/>
        <v>1651.9615384615386</v>
      </c>
    </row>
    <row r="5186" spans="1:15" x14ac:dyDescent="0.25">
      <c r="A5186" s="109" t="s">
        <v>17703</v>
      </c>
      <c r="B5186" s="109" t="s">
        <v>8716</v>
      </c>
      <c r="C5186" s="109" t="s">
        <v>8715</v>
      </c>
      <c r="D5186" s="109" t="s">
        <v>4540</v>
      </c>
      <c r="E5186" s="109" t="s">
        <v>8714</v>
      </c>
      <c r="F5186" s="110">
        <v>70</v>
      </c>
      <c r="G5186" s="110">
        <v>0</v>
      </c>
      <c r="H5186" s="111">
        <v>273269</v>
      </c>
      <c r="I5186" s="111">
        <v>0</v>
      </c>
      <c r="J5186" s="112">
        <v>3903.84</v>
      </c>
      <c r="K5186" s="109" t="s">
        <v>17552</v>
      </c>
      <c r="L5186" s="111">
        <v>13012.796399999999</v>
      </c>
      <c r="M5186" s="111">
        <v>0</v>
      </c>
      <c r="N5186" s="2">
        <f t="shared" si="160"/>
        <v>273269</v>
      </c>
      <c r="O5186" s="2">
        <f t="shared" si="161"/>
        <v>3903.8428571428572</v>
      </c>
    </row>
    <row r="5187" spans="1:15" x14ac:dyDescent="0.25">
      <c r="A5187" s="109" t="s">
        <v>17703</v>
      </c>
      <c r="B5187" s="109" t="s">
        <v>8712</v>
      </c>
      <c r="C5187" s="109" t="s">
        <v>8711</v>
      </c>
      <c r="D5187" s="109" t="s">
        <v>4541</v>
      </c>
      <c r="E5187" s="109" t="s">
        <v>8710</v>
      </c>
      <c r="F5187" s="110">
        <v>76</v>
      </c>
      <c r="G5187" s="110">
        <v>0</v>
      </c>
      <c r="H5187" s="111">
        <v>233052</v>
      </c>
      <c r="I5187" s="111">
        <v>0</v>
      </c>
      <c r="J5187" s="112">
        <v>3066.47</v>
      </c>
      <c r="K5187" s="109" t="s">
        <v>17552</v>
      </c>
      <c r="L5187" s="111">
        <v>11097.691000000001</v>
      </c>
      <c r="M5187" s="111">
        <v>0</v>
      </c>
      <c r="N5187" s="2">
        <f t="shared" si="160"/>
        <v>233052</v>
      </c>
      <c r="O5187" s="2">
        <f t="shared" si="161"/>
        <v>3066.4736842105262</v>
      </c>
    </row>
    <row r="5188" spans="1:15" x14ac:dyDescent="0.25">
      <c r="A5188" s="109" t="s">
        <v>17703</v>
      </c>
      <c r="B5188" s="109" t="s">
        <v>8708</v>
      </c>
      <c r="C5188" s="109" t="s">
        <v>8707</v>
      </c>
      <c r="D5188" s="109" t="s">
        <v>4542</v>
      </c>
      <c r="E5188" s="109" t="s">
        <v>8709</v>
      </c>
      <c r="F5188" s="110">
        <v>126</v>
      </c>
      <c r="G5188" s="110">
        <v>0</v>
      </c>
      <c r="H5188" s="111">
        <v>317430</v>
      </c>
      <c r="I5188" s="111">
        <v>0</v>
      </c>
      <c r="J5188" s="112">
        <v>2519.29</v>
      </c>
      <c r="K5188" s="109" t="s">
        <v>17552</v>
      </c>
      <c r="L5188" s="111">
        <v>15115.7209</v>
      </c>
      <c r="M5188" s="111">
        <v>0</v>
      </c>
      <c r="N5188" s="2">
        <f t="shared" ref="N5188:N5251" si="162">H5188-I5188</f>
        <v>317430</v>
      </c>
      <c r="O5188" s="2">
        <f t="shared" ref="O5188:O5251" si="163">IF(F5188&gt;0,N5188/F5188,"No Standing Units")</f>
        <v>2519.2857142857142</v>
      </c>
    </row>
    <row r="5189" spans="1:15" x14ac:dyDescent="0.25">
      <c r="A5189" s="109" t="s">
        <v>17703</v>
      </c>
      <c r="B5189" s="109" t="s">
        <v>8708</v>
      </c>
      <c r="C5189" s="109" t="s">
        <v>8707</v>
      </c>
      <c r="D5189" s="109" t="s">
        <v>4543</v>
      </c>
      <c r="E5189" s="109" t="s">
        <v>8706</v>
      </c>
      <c r="F5189" s="110">
        <v>124</v>
      </c>
      <c r="G5189" s="110">
        <v>0</v>
      </c>
      <c r="H5189" s="111">
        <v>295056</v>
      </c>
      <c r="I5189" s="111">
        <v>0</v>
      </c>
      <c r="J5189" s="112">
        <v>2379.48</v>
      </c>
      <c r="K5189" s="109" t="s">
        <v>17552</v>
      </c>
      <c r="L5189" s="111">
        <v>14050.2842</v>
      </c>
      <c r="M5189" s="111">
        <v>0</v>
      </c>
      <c r="N5189" s="2">
        <f t="shared" si="162"/>
        <v>295056</v>
      </c>
      <c r="O5189" s="2">
        <f t="shared" si="163"/>
        <v>2379.483870967742</v>
      </c>
    </row>
    <row r="5190" spans="1:15" x14ac:dyDescent="0.25">
      <c r="A5190" s="109" t="s">
        <v>17703</v>
      </c>
      <c r="B5190" s="109" t="s">
        <v>8705</v>
      </c>
      <c r="C5190" s="109" t="s">
        <v>8704</v>
      </c>
      <c r="D5190" s="109" t="s">
        <v>4544</v>
      </c>
      <c r="E5190" s="109" t="s">
        <v>8703</v>
      </c>
      <c r="F5190" s="110">
        <v>195</v>
      </c>
      <c r="G5190" s="110">
        <v>0</v>
      </c>
      <c r="H5190" s="111">
        <v>443730</v>
      </c>
      <c r="I5190" s="111">
        <v>0</v>
      </c>
      <c r="J5190" s="112">
        <v>2275.54</v>
      </c>
      <c r="K5190" s="109" t="s">
        <v>17552</v>
      </c>
      <c r="L5190" s="111">
        <v>21129.9984</v>
      </c>
      <c r="M5190" s="111">
        <v>0</v>
      </c>
      <c r="N5190" s="2">
        <f t="shared" si="162"/>
        <v>443730</v>
      </c>
      <c r="O5190" s="2">
        <f t="shared" si="163"/>
        <v>2275.5384615384614</v>
      </c>
    </row>
    <row r="5191" spans="1:15" x14ac:dyDescent="0.25">
      <c r="A5191" s="109" t="s">
        <v>17703</v>
      </c>
      <c r="B5191" s="109" t="s">
        <v>8702</v>
      </c>
      <c r="C5191" s="109" t="s">
        <v>8701</v>
      </c>
      <c r="D5191" s="109" t="s">
        <v>4545</v>
      </c>
      <c r="E5191" s="109" t="s">
        <v>6519</v>
      </c>
      <c r="F5191" s="110">
        <v>146</v>
      </c>
      <c r="G5191" s="110">
        <v>0</v>
      </c>
      <c r="H5191" s="111">
        <v>293781</v>
      </c>
      <c r="I5191" s="111">
        <v>0</v>
      </c>
      <c r="J5191" s="112">
        <v>2012.2</v>
      </c>
      <c r="K5191" s="109" t="s">
        <v>17554</v>
      </c>
      <c r="L5191" s="111">
        <v>-4860.7308000000003</v>
      </c>
      <c r="M5191" s="111">
        <v>0</v>
      </c>
      <c r="N5191" s="2">
        <f t="shared" si="162"/>
        <v>293781</v>
      </c>
      <c r="O5191" s="2">
        <f t="shared" si="163"/>
        <v>2012.1986301369864</v>
      </c>
    </row>
    <row r="5192" spans="1:15" x14ac:dyDescent="0.25">
      <c r="A5192" s="109" t="s">
        <v>17703</v>
      </c>
      <c r="B5192" s="109" t="s">
        <v>8700</v>
      </c>
      <c r="C5192" s="109" t="s">
        <v>8699</v>
      </c>
      <c r="D5192" s="109" t="s">
        <v>4546</v>
      </c>
      <c r="E5192" s="109" t="s">
        <v>8698</v>
      </c>
      <c r="F5192" s="110">
        <v>252</v>
      </c>
      <c r="G5192" s="110">
        <v>0</v>
      </c>
      <c r="H5192" s="111">
        <v>683035</v>
      </c>
      <c r="I5192" s="111">
        <v>0</v>
      </c>
      <c r="J5192" s="112">
        <v>2710.46</v>
      </c>
      <c r="K5192" s="109" t="s">
        <v>17552</v>
      </c>
      <c r="L5192" s="111">
        <v>32525.454399999999</v>
      </c>
      <c r="M5192" s="111">
        <v>0</v>
      </c>
      <c r="N5192" s="2">
        <f t="shared" si="162"/>
        <v>683035</v>
      </c>
      <c r="O5192" s="2">
        <f t="shared" si="163"/>
        <v>2710.4563492063494</v>
      </c>
    </row>
    <row r="5193" spans="1:15" x14ac:dyDescent="0.25">
      <c r="A5193" s="109" t="s">
        <v>17703</v>
      </c>
      <c r="B5193" s="109" t="s">
        <v>8697</v>
      </c>
      <c r="C5193" s="109" t="s">
        <v>8696</v>
      </c>
      <c r="D5193" s="109" t="s">
        <v>4547</v>
      </c>
      <c r="E5193" s="109" t="s">
        <v>8695</v>
      </c>
      <c r="F5193" s="110">
        <v>193</v>
      </c>
      <c r="G5193" s="110">
        <v>0</v>
      </c>
      <c r="H5193" s="111">
        <v>455475</v>
      </c>
      <c r="I5193" s="111">
        <v>0</v>
      </c>
      <c r="J5193" s="112">
        <v>2359.9699999999998</v>
      </c>
      <c r="K5193" s="109" t="s">
        <v>17552</v>
      </c>
      <c r="L5193" s="111">
        <v>21689.296900000001</v>
      </c>
      <c r="M5193" s="111">
        <v>0</v>
      </c>
      <c r="N5193" s="2">
        <f t="shared" si="162"/>
        <v>455475</v>
      </c>
      <c r="O5193" s="2">
        <f t="shared" si="163"/>
        <v>2359.9740932642485</v>
      </c>
    </row>
    <row r="5194" spans="1:15" x14ac:dyDescent="0.25">
      <c r="A5194" s="109" t="s">
        <v>17703</v>
      </c>
      <c r="B5194" s="109" t="s">
        <v>8694</v>
      </c>
      <c r="C5194" s="109" t="s">
        <v>8693</v>
      </c>
      <c r="D5194" s="109" t="s">
        <v>4548</v>
      </c>
      <c r="E5194" s="109" t="s">
        <v>8692</v>
      </c>
      <c r="F5194" s="110">
        <v>50</v>
      </c>
      <c r="G5194" s="110">
        <v>0</v>
      </c>
      <c r="H5194" s="111">
        <v>143019</v>
      </c>
      <c r="I5194" s="111">
        <v>0</v>
      </c>
      <c r="J5194" s="112">
        <v>2860.38</v>
      </c>
      <c r="K5194" s="109" t="s">
        <v>17552</v>
      </c>
      <c r="L5194" s="111">
        <v>6810.4522999999999</v>
      </c>
      <c r="M5194" s="111">
        <v>0</v>
      </c>
      <c r="N5194" s="2">
        <f t="shared" si="162"/>
        <v>143019</v>
      </c>
      <c r="O5194" s="2">
        <f t="shared" si="163"/>
        <v>2860.38</v>
      </c>
    </row>
    <row r="5195" spans="1:15" x14ac:dyDescent="0.25">
      <c r="A5195" s="109" t="s">
        <v>17703</v>
      </c>
      <c r="B5195" s="109" t="s">
        <v>8691</v>
      </c>
      <c r="C5195" s="109" t="s">
        <v>8690</v>
      </c>
      <c r="D5195" s="109" t="s">
        <v>4549</v>
      </c>
      <c r="E5195" s="109" t="s">
        <v>8689</v>
      </c>
      <c r="F5195" s="110">
        <v>35</v>
      </c>
      <c r="G5195" s="110">
        <v>0</v>
      </c>
      <c r="H5195" s="111">
        <v>69067</v>
      </c>
      <c r="I5195" s="111">
        <v>0</v>
      </c>
      <c r="J5195" s="112">
        <v>1973.34</v>
      </c>
      <c r="K5195" s="109" t="s">
        <v>17552</v>
      </c>
      <c r="L5195" s="111">
        <v>3288.9267</v>
      </c>
      <c r="M5195" s="111">
        <v>0</v>
      </c>
      <c r="N5195" s="2">
        <f t="shared" si="162"/>
        <v>69067</v>
      </c>
      <c r="O5195" s="2">
        <f t="shared" si="163"/>
        <v>1973.3428571428572</v>
      </c>
    </row>
    <row r="5196" spans="1:15" x14ac:dyDescent="0.25">
      <c r="A5196" s="109" t="s">
        <v>17703</v>
      </c>
      <c r="B5196" s="109" t="s">
        <v>8688</v>
      </c>
      <c r="C5196" s="109" t="s">
        <v>8687</v>
      </c>
      <c r="D5196" s="109" t="s">
        <v>4550</v>
      </c>
      <c r="E5196" s="109" t="s">
        <v>8686</v>
      </c>
      <c r="F5196" s="110">
        <v>153</v>
      </c>
      <c r="G5196" s="110">
        <v>0</v>
      </c>
      <c r="H5196" s="111">
        <v>323082</v>
      </c>
      <c r="I5196" s="111">
        <v>0</v>
      </c>
      <c r="J5196" s="112">
        <v>2111.65</v>
      </c>
      <c r="K5196" s="109" t="s">
        <v>17554</v>
      </c>
      <c r="L5196" s="111">
        <v>-5345.5128999999997</v>
      </c>
      <c r="M5196" s="111">
        <v>0</v>
      </c>
      <c r="N5196" s="2">
        <f t="shared" si="162"/>
        <v>323082</v>
      </c>
      <c r="O5196" s="2">
        <f t="shared" si="163"/>
        <v>2111.6470588235293</v>
      </c>
    </row>
    <row r="5197" spans="1:15" x14ac:dyDescent="0.25">
      <c r="A5197" s="109" t="s">
        <v>17703</v>
      </c>
      <c r="B5197" s="109" t="s">
        <v>8685</v>
      </c>
      <c r="C5197" s="109" t="s">
        <v>8684</v>
      </c>
      <c r="D5197" s="109" t="s">
        <v>4551</v>
      </c>
      <c r="E5197" s="109" t="s">
        <v>8683</v>
      </c>
      <c r="F5197" s="110">
        <v>28</v>
      </c>
      <c r="G5197" s="110">
        <v>0</v>
      </c>
      <c r="H5197" s="111">
        <v>87512</v>
      </c>
      <c r="I5197" s="111">
        <v>0</v>
      </c>
      <c r="J5197" s="112">
        <v>3125.43</v>
      </c>
      <c r="K5197" s="109" t="s">
        <v>17552</v>
      </c>
      <c r="L5197" s="111">
        <v>4167.2461999999996</v>
      </c>
      <c r="M5197" s="111">
        <v>0</v>
      </c>
      <c r="N5197" s="2">
        <f t="shared" si="162"/>
        <v>87512</v>
      </c>
      <c r="O5197" s="2">
        <f t="shared" si="163"/>
        <v>3125.4285714285716</v>
      </c>
    </row>
    <row r="5198" spans="1:15" x14ac:dyDescent="0.25">
      <c r="A5198" s="109" t="s">
        <v>17703</v>
      </c>
      <c r="B5198" s="109" t="s">
        <v>8682</v>
      </c>
      <c r="C5198" s="109" t="s">
        <v>8681</v>
      </c>
      <c r="D5198" s="109" t="s">
        <v>4552</v>
      </c>
      <c r="E5198" s="109" t="s">
        <v>8680</v>
      </c>
      <c r="F5198" s="110">
        <v>9</v>
      </c>
      <c r="G5198" s="110">
        <v>0</v>
      </c>
      <c r="H5198" s="111">
        <v>29525</v>
      </c>
      <c r="I5198" s="111">
        <v>0</v>
      </c>
      <c r="J5198" s="112">
        <v>3280.56</v>
      </c>
      <c r="K5198" s="109" t="s">
        <v>17552</v>
      </c>
      <c r="L5198" s="111">
        <v>1405.9337</v>
      </c>
      <c r="M5198" s="111">
        <v>0</v>
      </c>
      <c r="N5198" s="2">
        <f t="shared" si="162"/>
        <v>29525</v>
      </c>
      <c r="O5198" s="2">
        <f t="shared" si="163"/>
        <v>3280.5555555555557</v>
      </c>
    </row>
    <row r="5199" spans="1:15" x14ac:dyDescent="0.25">
      <c r="A5199" s="109" t="s">
        <v>17703</v>
      </c>
      <c r="B5199" s="109" t="s">
        <v>8679</v>
      </c>
      <c r="C5199" s="109" t="s">
        <v>8678</v>
      </c>
      <c r="D5199" s="109" t="s">
        <v>4553</v>
      </c>
      <c r="E5199" s="109" t="s">
        <v>8677</v>
      </c>
      <c r="F5199" s="110">
        <v>45</v>
      </c>
      <c r="G5199" s="110">
        <v>0</v>
      </c>
      <c r="H5199" s="111">
        <v>111389</v>
      </c>
      <c r="I5199" s="111">
        <v>0</v>
      </c>
      <c r="J5199" s="112">
        <v>2475.31</v>
      </c>
      <c r="K5199" s="109" t="s">
        <v>17554</v>
      </c>
      <c r="L5199" s="111">
        <v>-1842.9801</v>
      </c>
      <c r="M5199" s="111">
        <v>0</v>
      </c>
      <c r="N5199" s="2">
        <f t="shared" si="162"/>
        <v>111389</v>
      </c>
      <c r="O5199" s="2">
        <f t="shared" si="163"/>
        <v>2475.3111111111111</v>
      </c>
    </row>
    <row r="5200" spans="1:15" x14ac:dyDescent="0.25">
      <c r="A5200" s="109" t="s">
        <v>17708</v>
      </c>
      <c r="B5200" s="109" t="s">
        <v>8408</v>
      </c>
      <c r="C5200" s="109" t="s">
        <v>8407</v>
      </c>
      <c r="D5200" s="109" t="s">
        <v>4554</v>
      </c>
      <c r="E5200" s="109" t="s">
        <v>8676</v>
      </c>
      <c r="F5200" s="110">
        <v>100</v>
      </c>
      <c r="G5200" s="110">
        <v>0</v>
      </c>
      <c r="H5200" s="111">
        <v>330374</v>
      </c>
      <c r="I5200" s="111">
        <v>0</v>
      </c>
      <c r="J5200" s="112">
        <v>3303.74</v>
      </c>
      <c r="K5200" s="109" t="s">
        <v>17554</v>
      </c>
      <c r="L5200" s="111">
        <v>-5466.1660000000002</v>
      </c>
      <c r="M5200" s="111">
        <v>0</v>
      </c>
      <c r="N5200" s="2">
        <f t="shared" si="162"/>
        <v>330374</v>
      </c>
      <c r="O5200" s="2">
        <f t="shared" si="163"/>
        <v>3303.74</v>
      </c>
    </row>
    <row r="5201" spans="1:15" x14ac:dyDescent="0.25">
      <c r="A5201" s="109" t="s">
        <v>17708</v>
      </c>
      <c r="B5201" s="109" t="s">
        <v>8408</v>
      </c>
      <c r="C5201" s="109" t="s">
        <v>8407</v>
      </c>
      <c r="D5201" s="109" t="s">
        <v>4555</v>
      </c>
      <c r="E5201" s="109" t="s">
        <v>8675</v>
      </c>
      <c r="F5201" s="110">
        <v>70</v>
      </c>
      <c r="G5201" s="110">
        <v>0</v>
      </c>
      <c r="H5201" s="111">
        <v>240690</v>
      </c>
      <c r="I5201" s="111">
        <v>0</v>
      </c>
      <c r="J5201" s="112">
        <v>3438.43</v>
      </c>
      <c r="K5201" s="109" t="s">
        <v>17554</v>
      </c>
      <c r="L5201" s="111">
        <v>-3982.3035</v>
      </c>
      <c r="M5201" s="111">
        <v>0</v>
      </c>
      <c r="N5201" s="2">
        <f t="shared" si="162"/>
        <v>240690</v>
      </c>
      <c r="O5201" s="2">
        <f t="shared" si="163"/>
        <v>3438.4285714285716</v>
      </c>
    </row>
    <row r="5202" spans="1:15" x14ac:dyDescent="0.25">
      <c r="A5202" s="109" t="s">
        <v>17708</v>
      </c>
      <c r="B5202" s="109" t="s">
        <v>8408</v>
      </c>
      <c r="C5202" s="109" t="s">
        <v>8407</v>
      </c>
      <c r="D5202" s="109" t="s">
        <v>4556</v>
      </c>
      <c r="E5202" s="109" t="s">
        <v>8674</v>
      </c>
      <c r="F5202" s="110">
        <v>62</v>
      </c>
      <c r="G5202" s="110">
        <v>0</v>
      </c>
      <c r="H5202" s="111">
        <v>214758</v>
      </c>
      <c r="I5202" s="111">
        <v>0</v>
      </c>
      <c r="J5202" s="112">
        <v>3463.84</v>
      </c>
      <c r="K5202" s="109" t="s">
        <v>17554</v>
      </c>
      <c r="L5202" s="111">
        <v>-3553.2514999999999</v>
      </c>
      <c r="M5202" s="111">
        <v>0</v>
      </c>
      <c r="N5202" s="2">
        <f t="shared" si="162"/>
        <v>214758</v>
      </c>
      <c r="O5202" s="2">
        <f t="shared" si="163"/>
        <v>3463.8387096774195</v>
      </c>
    </row>
    <row r="5203" spans="1:15" x14ac:dyDescent="0.25">
      <c r="A5203" s="109" t="s">
        <v>17708</v>
      </c>
      <c r="B5203" s="109" t="s">
        <v>8408</v>
      </c>
      <c r="C5203" s="109" t="s">
        <v>8407</v>
      </c>
      <c r="D5203" s="109" t="s">
        <v>4557</v>
      </c>
      <c r="E5203" s="109" t="s">
        <v>8673</v>
      </c>
      <c r="F5203" s="110">
        <v>300</v>
      </c>
      <c r="G5203" s="110">
        <v>0</v>
      </c>
      <c r="H5203" s="111">
        <v>999268</v>
      </c>
      <c r="I5203" s="111">
        <v>0</v>
      </c>
      <c r="J5203" s="112">
        <v>3330.89</v>
      </c>
      <c r="K5203" s="109" t="s">
        <v>17554</v>
      </c>
      <c r="L5203" s="111">
        <v>-16533.291099999999</v>
      </c>
      <c r="M5203" s="111">
        <v>0</v>
      </c>
      <c r="N5203" s="2">
        <f t="shared" si="162"/>
        <v>999268</v>
      </c>
      <c r="O5203" s="2">
        <f t="shared" si="163"/>
        <v>3330.8933333333334</v>
      </c>
    </row>
    <row r="5204" spans="1:15" x14ac:dyDescent="0.25">
      <c r="A5204" s="109" t="s">
        <v>17708</v>
      </c>
      <c r="B5204" s="109" t="s">
        <v>8408</v>
      </c>
      <c r="C5204" s="109" t="s">
        <v>8407</v>
      </c>
      <c r="D5204" s="109" t="s">
        <v>4558</v>
      </c>
      <c r="E5204" s="109" t="s">
        <v>8672</v>
      </c>
      <c r="F5204" s="110">
        <v>400</v>
      </c>
      <c r="G5204" s="110">
        <v>0</v>
      </c>
      <c r="H5204" s="111">
        <v>1334247</v>
      </c>
      <c r="I5204" s="111">
        <v>0</v>
      </c>
      <c r="J5204" s="112">
        <v>3335.62</v>
      </c>
      <c r="K5204" s="109" t="s">
        <v>17554</v>
      </c>
      <c r="L5204" s="111">
        <v>-22075.6361</v>
      </c>
      <c r="M5204" s="111">
        <v>0</v>
      </c>
      <c r="N5204" s="2">
        <f t="shared" si="162"/>
        <v>1334247</v>
      </c>
      <c r="O5204" s="2">
        <f t="shared" si="163"/>
        <v>3335.6174999999998</v>
      </c>
    </row>
    <row r="5205" spans="1:15" x14ac:dyDescent="0.25">
      <c r="A5205" s="109" t="s">
        <v>17708</v>
      </c>
      <c r="B5205" s="109" t="s">
        <v>8408</v>
      </c>
      <c r="C5205" s="109" t="s">
        <v>8407</v>
      </c>
      <c r="D5205" s="109" t="s">
        <v>4559</v>
      </c>
      <c r="E5205" s="109" t="s">
        <v>8671</v>
      </c>
      <c r="F5205" s="110">
        <v>200</v>
      </c>
      <c r="G5205" s="110">
        <v>0</v>
      </c>
      <c r="H5205" s="111">
        <v>679740</v>
      </c>
      <c r="I5205" s="111">
        <v>0</v>
      </c>
      <c r="J5205" s="112">
        <v>3398.7</v>
      </c>
      <c r="K5205" s="109" t="s">
        <v>17554</v>
      </c>
      <c r="L5205" s="111">
        <v>-11246.5717</v>
      </c>
      <c r="M5205" s="111">
        <v>0</v>
      </c>
      <c r="N5205" s="2">
        <f t="shared" si="162"/>
        <v>679740</v>
      </c>
      <c r="O5205" s="2">
        <f t="shared" si="163"/>
        <v>3398.7</v>
      </c>
    </row>
    <row r="5206" spans="1:15" x14ac:dyDescent="0.25">
      <c r="A5206" s="109" t="s">
        <v>17708</v>
      </c>
      <c r="B5206" s="109" t="s">
        <v>8408</v>
      </c>
      <c r="C5206" s="109" t="s">
        <v>8407</v>
      </c>
      <c r="D5206" s="109" t="s">
        <v>4560</v>
      </c>
      <c r="E5206" s="109" t="s">
        <v>8670</v>
      </c>
      <c r="F5206" s="110">
        <v>252</v>
      </c>
      <c r="G5206" s="110">
        <v>0</v>
      </c>
      <c r="H5206" s="111">
        <v>857927</v>
      </c>
      <c r="I5206" s="111">
        <v>0</v>
      </c>
      <c r="J5206" s="112">
        <v>3404.47</v>
      </c>
      <c r="K5206" s="109" t="s">
        <v>17554</v>
      </c>
      <c r="L5206" s="111">
        <v>-14194.7328</v>
      </c>
      <c r="M5206" s="111">
        <v>0</v>
      </c>
      <c r="N5206" s="2">
        <f t="shared" si="162"/>
        <v>857927</v>
      </c>
      <c r="O5206" s="2">
        <f t="shared" si="163"/>
        <v>3404.4722222222222</v>
      </c>
    </row>
    <row r="5207" spans="1:15" x14ac:dyDescent="0.25">
      <c r="A5207" s="109" t="s">
        <v>17708</v>
      </c>
      <c r="B5207" s="109" t="s">
        <v>8408</v>
      </c>
      <c r="C5207" s="109" t="s">
        <v>8407</v>
      </c>
      <c r="D5207" s="109" t="s">
        <v>4561</v>
      </c>
      <c r="E5207" s="109" t="s">
        <v>8669</v>
      </c>
      <c r="F5207" s="110">
        <v>200</v>
      </c>
      <c r="G5207" s="110">
        <v>0</v>
      </c>
      <c r="H5207" s="111">
        <v>695330</v>
      </c>
      <c r="I5207" s="111">
        <v>0</v>
      </c>
      <c r="J5207" s="112">
        <v>3476.65</v>
      </c>
      <c r="K5207" s="109" t="s">
        <v>17554</v>
      </c>
      <c r="L5207" s="111">
        <v>-11504.511399999999</v>
      </c>
      <c r="M5207" s="111">
        <v>0</v>
      </c>
      <c r="N5207" s="2">
        <f t="shared" si="162"/>
        <v>695330</v>
      </c>
      <c r="O5207" s="2">
        <f t="shared" si="163"/>
        <v>3476.65</v>
      </c>
    </row>
    <row r="5208" spans="1:15" x14ac:dyDescent="0.25">
      <c r="A5208" s="109" t="s">
        <v>17708</v>
      </c>
      <c r="B5208" s="109" t="s">
        <v>8408</v>
      </c>
      <c r="C5208" s="109" t="s">
        <v>8407</v>
      </c>
      <c r="D5208" s="109" t="s">
        <v>4562</v>
      </c>
      <c r="E5208" s="109" t="s">
        <v>8668</v>
      </c>
      <c r="F5208" s="110">
        <v>84</v>
      </c>
      <c r="G5208" s="110">
        <v>0</v>
      </c>
      <c r="H5208" s="111">
        <v>293969</v>
      </c>
      <c r="I5208" s="111">
        <v>0</v>
      </c>
      <c r="J5208" s="112">
        <v>3499.63</v>
      </c>
      <c r="K5208" s="109" t="s">
        <v>17554</v>
      </c>
      <c r="L5208" s="111">
        <v>-4863.8261000000002</v>
      </c>
      <c r="M5208" s="111">
        <v>0</v>
      </c>
      <c r="N5208" s="2">
        <f t="shared" si="162"/>
        <v>293969</v>
      </c>
      <c r="O5208" s="2">
        <f t="shared" si="163"/>
        <v>3499.6309523809523</v>
      </c>
    </row>
    <row r="5209" spans="1:15" x14ac:dyDescent="0.25">
      <c r="A5209" s="109" t="s">
        <v>17708</v>
      </c>
      <c r="B5209" s="109" t="s">
        <v>8408</v>
      </c>
      <c r="C5209" s="109" t="s">
        <v>8407</v>
      </c>
      <c r="D5209" s="109" t="s">
        <v>4563</v>
      </c>
      <c r="E5209" s="109" t="s">
        <v>8481</v>
      </c>
      <c r="F5209" s="110">
        <v>220</v>
      </c>
      <c r="G5209" s="110">
        <v>0</v>
      </c>
      <c r="H5209" s="111">
        <v>773142</v>
      </c>
      <c r="I5209" s="111">
        <v>0</v>
      </c>
      <c r="J5209" s="112">
        <v>3514.28</v>
      </c>
      <c r="K5209" s="109" t="s">
        <v>17554</v>
      </c>
      <c r="L5209" s="111">
        <v>-12791.944100000001</v>
      </c>
      <c r="M5209" s="111">
        <v>0</v>
      </c>
      <c r="N5209" s="2">
        <f t="shared" si="162"/>
        <v>773142</v>
      </c>
      <c r="O5209" s="2">
        <f t="shared" si="163"/>
        <v>3514.2818181818184</v>
      </c>
    </row>
    <row r="5210" spans="1:15" x14ac:dyDescent="0.25">
      <c r="A5210" s="109" t="s">
        <v>17708</v>
      </c>
      <c r="B5210" s="109" t="s">
        <v>8408</v>
      </c>
      <c r="C5210" s="109" t="s">
        <v>8407</v>
      </c>
      <c r="D5210" s="109" t="s">
        <v>4564</v>
      </c>
      <c r="E5210" s="109" t="s">
        <v>8667</v>
      </c>
      <c r="F5210" s="110">
        <v>200</v>
      </c>
      <c r="G5210" s="110">
        <v>0</v>
      </c>
      <c r="H5210" s="111">
        <v>682299</v>
      </c>
      <c r="I5210" s="111">
        <v>0</v>
      </c>
      <c r="J5210" s="112">
        <v>3411.5</v>
      </c>
      <c r="K5210" s="109" t="s">
        <v>17554</v>
      </c>
      <c r="L5210" s="111">
        <v>-11288.9023</v>
      </c>
      <c r="M5210" s="111">
        <v>0</v>
      </c>
      <c r="N5210" s="2">
        <f t="shared" si="162"/>
        <v>682299</v>
      </c>
      <c r="O5210" s="2">
        <f t="shared" si="163"/>
        <v>3411.4949999999999</v>
      </c>
    </row>
    <row r="5211" spans="1:15" x14ac:dyDescent="0.25">
      <c r="A5211" s="109" t="s">
        <v>17708</v>
      </c>
      <c r="B5211" s="109" t="s">
        <v>8408</v>
      </c>
      <c r="C5211" s="109" t="s">
        <v>8407</v>
      </c>
      <c r="D5211" s="109" t="s">
        <v>4565</v>
      </c>
      <c r="E5211" s="109" t="s">
        <v>8666</v>
      </c>
      <c r="F5211" s="110">
        <v>100</v>
      </c>
      <c r="G5211" s="110">
        <v>0</v>
      </c>
      <c r="H5211" s="111">
        <v>342903</v>
      </c>
      <c r="I5211" s="111">
        <v>0</v>
      </c>
      <c r="J5211" s="112">
        <v>3429.03</v>
      </c>
      <c r="K5211" s="109" t="s">
        <v>17554</v>
      </c>
      <c r="L5211" s="111">
        <v>-5673.4647999999997</v>
      </c>
      <c r="M5211" s="111">
        <v>0</v>
      </c>
      <c r="N5211" s="2">
        <f t="shared" si="162"/>
        <v>342903</v>
      </c>
      <c r="O5211" s="2">
        <f t="shared" si="163"/>
        <v>3429.03</v>
      </c>
    </row>
    <row r="5212" spans="1:15" x14ac:dyDescent="0.25">
      <c r="A5212" s="109" t="s">
        <v>17708</v>
      </c>
      <c r="B5212" s="109" t="s">
        <v>8408</v>
      </c>
      <c r="C5212" s="109" t="s">
        <v>8407</v>
      </c>
      <c r="D5212" s="109" t="s">
        <v>4566</v>
      </c>
      <c r="E5212" s="109" t="s">
        <v>8665</v>
      </c>
      <c r="F5212" s="110">
        <v>104</v>
      </c>
      <c r="G5212" s="110">
        <v>0</v>
      </c>
      <c r="H5212" s="111">
        <v>358890</v>
      </c>
      <c r="I5212" s="111">
        <v>0</v>
      </c>
      <c r="J5212" s="112">
        <v>3450.87</v>
      </c>
      <c r="K5212" s="109" t="s">
        <v>17554</v>
      </c>
      <c r="L5212" s="111">
        <v>-5937.9775</v>
      </c>
      <c r="M5212" s="111">
        <v>0</v>
      </c>
      <c r="N5212" s="2">
        <f t="shared" si="162"/>
        <v>358890</v>
      </c>
      <c r="O5212" s="2">
        <f t="shared" si="163"/>
        <v>3450.8653846153848</v>
      </c>
    </row>
    <row r="5213" spans="1:15" x14ac:dyDescent="0.25">
      <c r="A5213" s="109" t="s">
        <v>17708</v>
      </c>
      <c r="B5213" s="109" t="s">
        <v>8408</v>
      </c>
      <c r="C5213" s="109" t="s">
        <v>8407</v>
      </c>
      <c r="D5213" s="109" t="s">
        <v>4567</v>
      </c>
      <c r="E5213" s="109" t="s">
        <v>8664</v>
      </c>
      <c r="F5213" s="110">
        <v>98</v>
      </c>
      <c r="G5213" s="110">
        <v>0</v>
      </c>
      <c r="H5213" s="111">
        <v>374207</v>
      </c>
      <c r="I5213" s="111">
        <v>0</v>
      </c>
      <c r="J5213" s="112">
        <v>3818.44</v>
      </c>
      <c r="K5213" s="109" t="s">
        <v>17554</v>
      </c>
      <c r="L5213" s="111">
        <v>-6191.3953000000001</v>
      </c>
      <c r="M5213" s="111">
        <v>0</v>
      </c>
      <c r="N5213" s="2">
        <f t="shared" si="162"/>
        <v>374207</v>
      </c>
      <c r="O5213" s="2">
        <f t="shared" si="163"/>
        <v>3818.4387755102039</v>
      </c>
    </row>
    <row r="5214" spans="1:15" x14ac:dyDescent="0.25">
      <c r="A5214" s="109" t="s">
        <v>17708</v>
      </c>
      <c r="B5214" s="109" t="s">
        <v>8408</v>
      </c>
      <c r="C5214" s="109" t="s">
        <v>8407</v>
      </c>
      <c r="D5214" s="109" t="s">
        <v>4568</v>
      </c>
      <c r="E5214" s="109" t="s">
        <v>8663</v>
      </c>
      <c r="F5214" s="110">
        <v>74</v>
      </c>
      <c r="G5214" s="110">
        <v>0</v>
      </c>
      <c r="H5214" s="111">
        <v>240311</v>
      </c>
      <c r="I5214" s="111">
        <v>0</v>
      </c>
      <c r="J5214" s="112">
        <v>3247.45</v>
      </c>
      <c r="K5214" s="109" t="s">
        <v>17554</v>
      </c>
      <c r="L5214" s="111">
        <v>-3976.0349999999999</v>
      </c>
      <c r="M5214" s="111">
        <v>0</v>
      </c>
      <c r="N5214" s="2">
        <f t="shared" si="162"/>
        <v>240311</v>
      </c>
      <c r="O5214" s="2">
        <f t="shared" si="163"/>
        <v>3247.4459459459458</v>
      </c>
    </row>
    <row r="5215" spans="1:15" x14ac:dyDescent="0.25">
      <c r="A5215" s="109" t="s">
        <v>17708</v>
      </c>
      <c r="B5215" s="109" t="s">
        <v>8408</v>
      </c>
      <c r="C5215" s="109" t="s">
        <v>8407</v>
      </c>
      <c r="D5215" s="109" t="s">
        <v>4569</v>
      </c>
      <c r="E5215" s="109" t="s">
        <v>8662</v>
      </c>
      <c r="F5215" s="110">
        <v>68</v>
      </c>
      <c r="G5215" s="110">
        <v>0</v>
      </c>
      <c r="H5215" s="111">
        <v>238740</v>
      </c>
      <c r="I5215" s="111">
        <v>0</v>
      </c>
      <c r="J5215" s="112">
        <v>3510.88</v>
      </c>
      <c r="K5215" s="109" t="s">
        <v>17554</v>
      </c>
      <c r="L5215" s="111">
        <v>-3950.0522999999998</v>
      </c>
      <c r="M5215" s="111">
        <v>0</v>
      </c>
      <c r="N5215" s="2">
        <f t="shared" si="162"/>
        <v>238740</v>
      </c>
      <c r="O5215" s="2">
        <f t="shared" si="163"/>
        <v>3510.8823529411766</v>
      </c>
    </row>
    <row r="5216" spans="1:15" x14ac:dyDescent="0.25">
      <c r="A5216" s="109" t="s">
        <v>17708</v>
      </c>
      <c r="B5216" s="109" t="s">
        <v>8408</v>
      </c>
      <c r="C5216" s="109" t="s">
        <v>8407</v>
      </c>
      <c r="D5216" s="109" t="s">
        <v>4570</v>
      </c>
      <c r="E5216" s="109" t="s">
        <v>8661</v>
      </c>
      <c r="F5216" s="110">
        <v>74</v>
      </c>
      <c r="G5216" s="110">
        <v>0</v>
      </c>
      <c r="H5216" s="111">
        <v>247977</v>
      </c>
      <c r="I5216" s="111">
        <v>0</v>
      </c>
      <c r="J5216" s="112">
        <v>3351.04</v>
      </c>
      <c r="K5216" s="109" t="s">
        <v>17554</v>
      </c>
      <c r="L5216" s="111">
        <v>-4102.8734999999997</v>
      </c>
      <c r="M5216" s="111">
        <v>0</v>
      </c>
      <c r="N5216" s="2">
        <f t="shared" si="162"/>
        <v>247977</v>
      </c>
      <c r="O5216" s="2">
        <f t="shared" si="163"/>
        <v>3351.0405405405404</v>
      </c>
    </row>
    <row r="5217" spans="1:15" x14ac:dyDescent="0.25">
      <c r="A5217" s="109" t="s">
        <v>17708</v>
      </c>
      <c r="B5217" s="109" t="s">
        <v>8408</v>
      </c>
      <c r="C5217" s="109" t="s">
        <v>8407</v>
      </c>
      <c r="D5217" s="109" t="s">
        <v>4571</v>
      </c>
      <c r="E5217" s="109" t="s">
        <v>8660</v>
      </c>
      <c r="F5217" s="110">
        <v>210</v>
      </c>
      <c r="G5217" s="110">
        <v>0</v>
      </c>
      <c r="H5217" s="111">
        <v>694061</v>
      </c>
      <c r="I5217" s="111">
        <v>0</v>
      </c>
      <c r="J5217" s="112">
        <v>3305.05</v>
      </c>
      <c r="K5217" s="109" t="s">
        <v>17554</v>
      </c>
      <c r="L5217" s="111">
        <v>-11483.5146</v>
      </c>
      <c r="M5217" s="111">
        <v>0</v>
      </c>
      <c r="N5217" s="2">
        <f t="shared" si="162"/>
        <v>694061</v>
      </c>
      <c r="O5217" s="2">
        <f t="shared" si="163"/>
        <v>3305.0523809523811</v>
      </c>
    </row>
    <row r="5218" spans="1:15" x14ac:dyDescent="0.25">
      <c r="A5218" s="109" t="s">
        <v>17708</v>
      </c>
      <c r="B5218" s="109" t="s">
        <v>8408</v>
      </c>
      <c r="C5218" s="109" t="s">
        <v>8407</v>
      </c>
      <c r="D5218" s="109" t="s">
        <v>4572</v>
      </c>
      <c r="E5218" s="109" t="s">
        <v>8659</v>
      </c>
      <c r="F5218" s="110">
        <v>150</v>
      </c>
      <c r="G5218" s="110">
        <v>0</v>
      </c>
      <c r="H5218" s="111">
        <v>496495</v>
      </c>
      <c r="I5218" s="111">
        <v>0</v>
      </c>
      <c r="J5218" s="112">
        <v>3309.97</v>
      </c>
      <c r="K5218" s="109" t="s">
        <v>17554</v>
      </c>
      <c r="L5218" s="111">
        <v>-8214.7049000000006</v>
      </c>
      <c r="M5218" s="111">
        <v>0</v>
      </c>
      <c r="N5218" s="2">
        <f t="shared" si="162"/>
        <v>496495</v>
      </c>
      <c r="O5218" s="2">
        <f t="shared" si="163"/>
        <v>3309.9666666666667</v>
      </c>
    </row>
    <row r="5219" spans="1:15" x14ac:dyDescent="0.25">
      <c r="A5219" s="109" t="s">
        <v>17708</v>
      </c>
      <c r="B5219" s="109" t="s">
        <v>8408</v>
      </c>
      <c r="C5219" s="109" t="s">
        <v>8407</v>
      </c>
      <c r="D5219" s="109" t="s">
        <v>4573</v>
      </c>
      <c r="E5219" s="109" t="s">
        <v>8658</v>
      </c>
      <c r="F5219" s="110">
        <v>33</v>
      </c>
      <c r="G5219" s="110">
        <v>0</v>
      </c>
      <c r="H5219" s="111">
        <v>83683</v>
      </c>
      <c r="I5219" s="111">
        <v>0</v>
      </c>
      <c r="J5219" s="112">
        <v>2535.85</v>
      </c>
      <c r="K5219" s="109" t="s">
        <v>17554</v>
      </c>
      <c r="L5219" s="111">
        <v>-1384.5603000000001</v>
      </c>
      <c r="M5219" s="111">
        <v>0</v>
      </c>
      <c r="N5219" s="2">
        <f t="shared" si="162"/>
        <v>83683</v>
      </c>
      <c r="O5219" s="2">
        <f t="shared" si="163"/>
        <v>2535.848484848485</v>
      </c>
    </row>
    <row r="5220" spans="1:15" x14ac:dyDescent="0.25">
      <c r="A5220" s="109" t="s">
        <v>17708</v>
      </c>
      <c r="B5220" s="109" t="s">
        <v>8408</v>
      </c>
      <c r="C5220" s="109" t="s">
        <v>8407</v>
      </c>
      <c r="D5220" s="109" t="s">
        <v>4574</v>
      </c>
      <c r="E5220" s="109" t="s">
        <v>8657</v>
      </c>
      <c r="F5220" s="110">
        <v>95</v>
      </c>
      <c r="G5220" s="110">
        <v>0</v>
      </c>
      <c r="H5220" s="111">
        <v>242101</v>
      </c>
      <c r="I5220" s="111">
        <v>0</v>
      </c>
      <c r="J5220" s="112">
        <v>2548.4299999999998</v>
      </c>
      <c r="K5220" s="109" t="s">
        <v>17554</v>
      </c>
      <c r="L5220" s="111">
        <v>-4005.6556999999998</v>
      </c>
      <c r="M5220" s="111">
        <v>0</v>
      </c>
      <c r="N5220" s="2">
        <f t="shared" si="162"/>
        <v>242101</v>
      </c>
      <c r="O5220" s="2">
        <f t="shared" si="163"/>
        <v>2548.4315789473685</v>
      </c>
    </row>
    <row r="5221" spans="1:15" x14ac:dyDescent="0.25">
      <c r="A5221" s="109" t="s">
        <v>17708</v>
      </c>
      <c r="B5221" s="109" t="s">
        <v>8408</v>
      </c>
      <c r="C5221" s="109" t="s">
        <v>8407</v>
      </c>
      <c r="D5221" s="109" t="s">
        <v>4575</v>
      </c>
      <c r="E5221" s="109" t="s">
        <v>8656</v>
      </c>
      <c r="F5221" s="110">
        <v>444</v>
      </c>
      <c r="G5221" s="110">
        <v>0</v>
      </c>
      <c r="H5221" s="111">
        <v>1381510</v>
      </c>
      <c r="I5221" s="111">
        <v>0</v>
      </c>
      <c r="J5221" s="112">
        <v>3111.51</v>
      </c>
      <c r="K5221" s="109" t="s">
        <v>17554</v>
      </c>
      <c r="L5221" s="111">
        <v>-22857.6204</v>
      </c>
      <c r="M5221" s="111">
        <v>0</v>
      </c>
      <c r="N5221" s="2">
        <f t="shared" si="162"/>
        <v>1381510</v>
      </c>
      <c r="O5221" s="2">
        <f t="shared" si="163"/>
        <v>3111.5090090090089</v>
      </c>
    </row>
    <row r="5222" spans="1:15" x14ac:dyDescent="0.25">
      <c r="A5222" s="109" t="s">
        <v>17708</v>
      </c>
      <c r="B5222" s="109" t="s">
        <v>8408</v>
      </c>
      <c r="C5222" s="109" t="s">
        <v>8407</v>
      </c>
      <c r="D5222" s="109" t="s">
        <v>4576</v>
      </c>
      <c r="E5222" s="109" t="s">
        <v>8655</v>
      </c>
      <c r="F5222" s="110">
        <v>220</v>
      </c>
      <c r="G5222" s="110">
        <v>0</v>
      </c>
      <c r="H5222" s="111">
        <v>695310</v>
      </c>
      <c r="I5222" s="111">
        <v>0</v>
      </c>
      <c r="J5222" s="112">
        <v>3160.5</v>
      </c>
      <c r="K5222" s="109" t="s">
        <v>17554</v>
      </c>
      <c r="L5222" s="111">
        <v>-11504.185299999999</v>
      </c>
      <c r="M5222" s="111">
        <v>0</v>
      </c>
      <c r="N5222" s="2">
        <f t="shared" si="162"/>
        <v>695310</v>
      </c>
      <c r="O5222" s="2">
        <f t="shared" si="163"/>
        <v>3160.5</v>
      </c>
    </row>
    <row r="5223" spans="1:15" x14ac:dyDescent="0.25">
      <c r="A5223" s="109" t="s">
        <v>17708</v>
      </c>
      <c r="B5223" s="109" t="s">
        <v>8408</v>
      </c>
      <c r="C5223" s="109" t="s">
        <v>8407</v>
      </c>
      <c r="D5223" s="109" t="s">
        <v>4577</v>
      </c>
      <c r="E5223" s="109" t="s">
        <v>8654</v>
      </c>
      <c r="F5223" s="110">
        <v>240</v>
      </c>
      <c r="G5223" s="110">
        <v>0</v>
      </c>
      <c r="H5223" s="111">
        <v>785751</v>
      </c>
      <c r="I5223" s="111">
        <v>0</v>
      </c>
      <c r="J5223" s="112">
        <v>3273.96</v>
      </c>
      <c r="K5223" s="109" t="s">
        <v>17554</v>
      </c>
      <c r="L5223" s="111">
        <v>-13000.566699999999</v>
      </c>
      <c r="M5223" s="111">
        <v>0</v>
      </c>
      <c r="N5223" s="2">
        <f t="shared" si="162"/>
        <v>785751</v>
      </c>
      <c r="O5223" s="2">
        <f t="shared" si="163"/>
        <v>3273.9625000000001</v>
      </c>
    </row>
    <row r="5224" spans="1:15" x14ac:dyDescent="0.25">
      <c r="A5224" s="109" t="s">
        <v>17708</v>
      </c>
      <c r="B5224" s="109" t="s">
        <v>8408</v>
      </c>
      <c r="C5224" s="109" t="s">
        <v>8407</v>
      </c>
      <c r="D5224" s="109" t="s">
        <v>4578</v>
      </c>
      <c r="E5224" s="109" t="s">
        <v>8653</v>
      </c>
      <c r="F5224" s="110">
        <v>180</v>
      </c>
      <c r="G5224" s="110">
        <v>0</v>
      </c>
      <c r="H5224" s="111">
        <v>588998</v>
      </c>
      <c r="I5224" s="111">
        <v>0</v>
      </c>
      <c r="J5224" s="112">
        <v>3272.21</v>
      </c>
      <c r="K5224" s="109" t="s">
        <v>17554</v>
      </c>
      <c r="L5224" s="111">
        <v>-9745.2073</v>
      </c>
      <c r="M5224" s="111">
        <v>0</v>
      </c>
      <c r="N5224" s="2">
        <f t="shared" si="162"/>
        <v>588998</v>
      </c>
      <c r="O5224" s="2">
        <f t="shared" si="163"/>
        <v>3272.2111111111112</v>
      </c>
    </row>
    <row r="5225" spans="1:15" x14ac:dyDescent="0.25">
      <c r="A5225" s="109" t="s">
        <v>17708</v>
      </c>
      <c r="B5225" s="109" t="s">
        <v>8408</v>
      </c>
      <c r="C5225" s="109" t="s">
        <v>8407</v>
      </c>
      <c r="D5225" s="109" t="s">
        <v>4579</v>
      </c>
      <c r="E5225" s="109" t="s">
        <v>8528</v>
      </c>
      <c r="F5225" s="110">
        <v>150</v>
      </c>
      <c r="G5225" s="110">
        <v>0</v>
      </c>
      <c r="H5225" s="111">
        <v>491540</v>
      </c>
      <c r="I5225" s="111">
        <v>0</v>
      </c>
      <c r="J5225" s="112">
        <v>3276.93</v>
      </c>
      <c r="K5225" s="109" t="s">
        <v>17554</v>
      </c>
      <c r="L5225" s="111">
        <v>-8132.7295000000004</v>
      </c>
      <c r="M5225" s="111">
        <v>0</v>
      </c>
      <c r="N5225" s="2">
        <f t="shared" si="162"/>
        <v>491540</v>
      </c>
      <c r="O5225" s="2">
        <f t="shared" si="163"/>
        <v>3276.9333333333334</v>
      </c>
    </row>
    <row r="5226" spans="1:15" x14ac:dyDescent="0.25">
      <c r="A5226" s="109" t="s">
        <v>17708</v>
      </c>
      <c r="B5226" s="109" t="s">
        <v>8408</v>
      </c>
      <c r="C5226" s="109" t="s">
        <v>8407</v>
      </c>
      <c r="D5226" s="109" t="s">
        <v>4580</v>
      </c>
      <c r="E5226" s="109" t="s">
        <v>8652</v>
      </c>
      <c r="F5226" s="110">
        <v>300</v>
      </c>
      <c r="G5226" s="110">
        <v>0</v>
      </c>
      <c r="H5226" s="111">
        <v>1001471</v>
      </c>
      <c r="I5226" s="111">
        <v>0</v>
      </c>
      <c r="J5226" s="112">
        <v>3338.24</v>
      </c>
      <c r="K5226" s="109" t="s">
        <v>17554</v>
      </c>
      <c r="L5226" s="111">
        <v>-16569.725600000002</v>
      </c>
      <c r="M5226" s="111">
        <v>0</v>
      </c>
      <c r="N5226" s="2">
        <f t="shared" si="162"/>
        <v>1001471</v>
      </c>
      <c r="O5226" s="2">
        <f t="shared" si="163"/>
        <v>3338.2366666666667</v>
      </c>
    </row>
    <row r="5227" spans="1:15" x14ac:dyDescent="0.25">
      <c r="A5227" s="109" t="s">
        <v>17708</v>
      </c>
      <c r="B5227" s="109" t="s">
        <v>8408</v>
      </c>
      <c r="C5227" s="109" t="s">
        <v>8407</v>
      </c>
      <c r="D5227" s="109" t="s">
        <v>4581</v>
      </c>
      <c r="E5227" s="109" t="s">
        <v>8651</v>
      </c>
      <c r="F5227" s="110">
        <v>19</v>
      </c>
      <c r="G5227" s="110">
        <v>0</v>
      </c>
      <c r="H5227" s="111">
        <v>67674</v>
      </c>
      <c r="I5227" s="111">
        <v>0</v>
      </c>
      <c r="J5227" s="112">
        <v>3561.79</v>
      </c>
      <c r="K5227" s="109" t="s">
        <v>17554</v>
      </c>
      <c r="L5227" s="111">
        <v>-1119.6978999999999</v>
      </c>
      <c r="M5227" s="111">
        <v>0</v>
      </c>
      <c r="N5227" s="2">
        <f t="shared" si="162"/>
        <v>67674</v>
      </c>
      <c r="O5227" s="2">
        <f t="shared" si="163"/>
        <v>3561.7894736842104</v>
      </c>
    </row>
    <row r="5228" spans="1:15" x14ac:dyDescent="0.25">
      <c r="A5228" s="109" t="s">
        <v>17708</v>
      </c>
      <c r="B5228" s="109" t="s">
        <v>8408</v>
      </c>
      <c r="C5228" s="109" t="s">
        <v>8407</v>
      </c>
      <c r="D5228" s="109" t="s">
        <v>4582</v>
      </c>
      <c r="E5228" s="109" t="s">
        <v>8650</v>
      </c>
      <c r="F5228" s="110">
        <v>174</v>
      </c>
      <c r="G5228" s="110">
        <v>0</v>
      </c>
      <c r="H5228" s="111">
        <v>619039</v>
      </c>
      <c r="I5228" s="111">
        <v>0</v>
      </c>
      <c r="J5228" s="112">
        <v>3557.7</v>
      </c>
      <c r="K5228" s="109" t="s">
        <v>17554</v>
      </c>
      <c r="L5228" s="111">
        <v>-10242.2395</v>
      </c>
      <c r="M5228" s="111">
        <v>0</v>
      </c>
      <c r="N5228" s="2">
        <f t="shared" si="162"/>
        <v>619039</v>
      </c>
      <c r="O5228" s="2">
        <f t="shared" si="163"/>
        <v>3557.6954022988507</v>
      </c>
    </row>
    <row r="5229" spans="1:15" x14ac:dyDescent="0.25">
      <c r="A5229" s="109" t="s">
        <v>17708</v>
      </c>
      <c r="B5229" s="109" t="s">
        <v>8408</v>
      </c>
      <c r="C5229" s="109" t="s">
        <v>8407</v>
      </c>
      <c r="D5229" s="109" t="s">
        <v>4583</v>
      </c>
      <c r="E5229" s="109" t="s">
        <v>8649</v>
      </c>
      <c r="F5229" s="110">
        <v>76</v>
      </c>
      <c r="G5229" s="110">
        <v>0</v>
      </c>
      <c r="H5229" s="111">
        <v>263901</v>
      </c>
      <c r="I5229" s="111">
        <v>0</v>
      </c>
      <c r="J5229" s="112">
        <v>3472.38</v>
      </c>
      <c r="K5229" s="109" t="s">
        <v>17554</v>
      </c>
      <c r="L5229" s="111">
        <v>-4366.3469999999998</v>
      </c>
      <c r="M5229" s="111">
        <v>0</v>
      </c>
      <c r="N5229" s="2">
        <f t="shared" si="162"/>
        <v>263901</v>
      </c>
      <c r="O5229" s="2">
        <f t="shared" si="163"/>
        <v>3472.3815789473683</v>
      </c>
    </row>
    <row r="5230" spans="1:15" x14ac:dyDescent="0.25">
      <c r="A5230" s="109" t="s">
        <v>17708</v>
      </c>
      <c r="B5230" s="109" t="s">
        <v>8408</v>
      </c>
      <c r="C5230" s="109" t="s">
        <v>8407</v>
      </c>
      <c r="D5230" s="109" t="s">
        <v>4584</v>
      </c>
      <c r="E5230" s="109" t="s">
        <v>8648</v>
      </c>
      <c r="F5230" s="110">
        <v>64</v>
      </c>
      <c r="G5230" s="110">
        <v>0</v>
      </c>
      <c r="H5230" s="111">
        <v>211706</v>
      </c>
      <c r="I5230" s="111">
        <v>0</v>
      </c>
      <c r="J5230" s="112">
        <v>3307.91</v>
      </c>
      <c r="K5230" s="109" t="s">
        <v>17554</v>
      </c>
      <c r="L5230" s="111">
        <v>-3502.7536</v>
      </c>
      <c r="M5230" s="111">
        <v>0</v>
      </c>
      <c r="N5230" s="2">
        <f t="shared" si="162"/>
        <v>211706</v>
      </c>
      <c r="O5230" s="2">
        <f t="shared" si="163"/>
        <v>3307.90625</v>
      </c>
    </row>
    <row r="5231" spans="1:15" x14ac:dyDescent="0.25">
      <c r="A5231" s="109" t="s">
        <v>17708</v>
      </c>
      <c r="B5231" s="109" t="s">
        <v>8408</v>
      </c>
      <c r="C5231" s="109" t="s">
        <v>8407</v>
      </c>
      <c r="D5231" s="109" t="s">
        <v>4585</v>
      </c>
      <c r="E5231" s="109" t="s">
        <v>8647</v>
      </c>
      <c r="F5231" s="110">
        <v>100</v>
      </c>
      <c r="G5231" s="110">
        <v>0</v>
      </c>
      <c r="H5231" s="111">
        <v>327241</v>
      </c>
      <c r="I5231" s="111">
        <v>0</v>
      </c>
      <c r="J5231" s="112">
        <v>3272.41</v>
      </c>
      <c r="K5231" s="109" t="s">
        <v>17554</v>
      </c>
      <c r="L5231" s="111">
        <v>-5414.3254999999999</v>
      </c>
      <c r="M5231" s="111">
        <v>0</v>
      </c>
      <c r="N5231" s="2">
        <f t="shared" si="162"/>
        <v>327241</v>
      </c>
      <c r="O5231" s="2">
        <f t="shared" si="163"/>
        <v>3272.41</v>
      </c>
    </row>
    <row r="5232" spans="1:15" x14ac:dyDescent="0.25">
      <c r="A5232" s="109" t="s">
        <v>17708</v>
      </c>
      <c r="B5232" s="109" t="s">
        <v>8408</v>
      </c>
      <c r="C5232" s="109" t="s">
        <v>8407</v>
      </c>
      <c r="D5232" s="109" t="s">
        <v>4586</v>
      </c>
      <c r="E5232" s="109" t="s">
        <v>8646</v>
      </c>
      <c r="F5232" s="110">
        <v>60</v>
      </c>
      <c r="G5232" s="110">
        <v>0</v>
      </c>
      <c r="H5232" s="111">
        <v>218369</v>
      </c>
      <c r="I5232" s="111">
        <v>0</v>
      </c>
      <c r="J5232" s="112">
        <v>3639.48</v>
      </c>
      <c r="K5232" s="109" t="s">
        <v>17554</v>
      </c>
      <c r="L5232" s="111">
        <v>-3612.9938999999999</v>
      </c>
      <c r="M5232" s="111">
        <v>0</v>
      </c>
      <c r="N5232" s="2">
        <f t="shared" si="162"/>
        <v>218369</v>
      </c>
      <c r="O5232" s="2">
        <f t="shared" si="163"/>
        <v>3639.4833333333331</v>
      </c>
    </row>
    <row r="5233" spans="1:15" x14ac:dyDescent="0.25">
      <c r="A5233" s="109" t="s">
        <v>17708</v>
      </c>
      <c r="B5233" s="109" t="s">
        <v>8408</v>
      </c>
      <c r="C5233" s="109" t="s">
        <v>8407</v>
      </c>
      <c r="D5233" s="109" t="s">
        <v>4587</v>
      </c>
      <c r="E5233" s="109" t="s">
        <v>8645</v>
      </c>
      <c r="F5233" s="110">
        <v>50</v>
      </c>
      <c r="G5233" s="110">
        <v>0</v>
      </c>
      <c r="H5233" s="111">
        <v>181992</v>
      </c>
      <c r="I5233" s="111">
        <v>0</v>
      </c>
      <c r="J5233" s="112">
        <v>3639.84</v>
      </c>
      <c r="K5233" s="109" t="s">
        <v>17554</v>
      </c>
      <c r="L5233" s="111">
        <v>-3011.1215999999999</v>
      </c>
      <c r="M5233" s="111">
        <v>0</v>
      </c>
      <c r="N5233" s="2">
        <f t="shared" si="162"/>
        <v>181992</v>
      </c>
      <c r="O5233" s="2">
        <f t="shared" si="163"/>
        <v>3639.84</v>
      </c>
    </row>
    <row r="5234" spans="1:15" x14ac:dyDescent="0.25">
      <c r="A5234" s="109" t="s">
        <v>17708</v>
      </c>
      <c r="B5234" s="109" t="s">
        <v>8408</v>
      </c>
      <c r="C5234" s="109" t="s">
        <v>8407</v>
      </c>
      <c r="D5234" s="109" t="s">
        <v>4588</v>
      </c>
      <c r="E5234" s="109" t="s">
        <v>8644</v>
      </c>
      <c r="F5234" s="110">
        <v>78</v>
      </c>
      <c r="G5234" s="110">
        <v>0</v>
      </c>
      <c r="H5234" s="111">
        <v>257733</v>
      </c>
      <c r="I5234" s="111">
        <v>0</v>
      </c>
      <c r="J5234" s="112">
        <v>3304.27</v>
      </c>
      <c r="K5234" s="109" t="s">
        <v>17554</v>
      </c>
      <c r="L5234" s="111">
        <v>-4264.2888000000003</v>
      </c>
      <c r="M5234" s="111">
        <v>0</v>
      </c>
      <c r="N5234" s="2">
        <f t="shared" si="162"/>
        <v>257733</v>
      </c>
      <c r="O5234" s="2">
        <f t="shared" si="163"/>
        <v>3304.2692307692309</v>
      </c>
    </row>
    <row r="5235" spans="1:15" x14ac:dyDescent="0.25">
      <c r="A5235" s="109" t="s">
        <v>17708</v>
      </c>
      <c r="B5235" s="109" t="s">
        <v>8408</v>
      </c>
      <c r="C5235" s="109" t="s">
        <v>8407</v>
      </c>
      <c r="D5235" s="109" t="s">
        <v>4589</v>
      </c>
      <c r="E5235" s="109" t="s">
        <v>8643</v>
      </c>
      <c r="F5235" s="110">
        <v>80</v>
      </c>
      <c r="G5235" s="110">
        <v>0</v>
      </c>
      <c r="H5235" s="111">
        <v>263706</v>
      </c>
      <c r="I5235" s="111">
        <v>0</v>
      </c>
      <c r="J5235" s="112">
        <v>3296.32</v>
      </c>
      <c r="K5235" s="109" t="s">
        <v>17554</v>
      </c>
      <c r="L5235" s="111">
        <v>-4363.1165000000001</v>
      </c>
      <c r="M5235" s="111">
        <v>0</v>
      </c>
      <c r="N5235" s="2">
        <f t="shared" si="162"/>
        <v>263706</v>
      </c>
      <c r="O5235" s="2">
        <f t="shared" si="163"/>
        <v>3296.3249999999998</v>
      </c>
    </row>
    <row r="5236" spans="1:15" x14ac:dyDescent="0.25">
      <c r="A5236" s="109" t="s">
        <v>17708</v>
      </c>
      <c r="B5236" s="109" t="s">
        <v>8408</v>
      </c>
      <c r="C5236" s="109" t="s">
        <v>8407</v>
      </c>
      <c r="D5236" s="109" t="s">
        <v>4590</v>
      </c>
      <c r="E5236" s="109" t="s">
        <v>8642</v>
      </c>
      <c r="F5236" s="110">
        <v>60</v>
      </c>
      <c r="G5236" s="110">
        <v>0</v>
      </c>
      <c r="H5236" s="111">
        <v>209340</v>
      </c>
      <c r="I5236" s="111">
        <v>0</v>
      </c>
      <c r="J5236" s="112">
        <v>3489</v>
      </c>
      <c r="K5236" s="109" t="s">
        <v>17554</v>
      </c>
      <c r="L5236" s="111">
        <v>-3463.6057000000001</v>
      </c>
      <c r="M5236" s="111">
        <v>0</v>
      </c>
      <c r="N5236" s="2">
        <f t="shared" si="162"/>
        <v>209340</v>
      </c>
      <c r="O5236" s="2">
        <f t="shared" si="163"/>
        <v>3489</v>
      </c>
    </row>
    <row r="5237" spans="1:15" x14ac:dyDescent="0.25">
      <c r="A5237" s="109" t="s">
        <v>17708</v>
      </c>
      <c r="B5237" s="109" t="s">
        <v>8408</v>
      </c>
      <c r="C5237" s="109" t="s">
        <v>8407</v>
      </c>
      <c r="D5237" s="109" t="s">
        <v>4591</v>
      </c>
      <c r="E5237" s="109" t="s">
        <v>8641</v>
      </c>
      <c r="F5237" s="110">
        <v>280</v>
      </c>
      <c r="G5237" s="110">
        <v>0</v>
      </c>
      <c r="H5237" s="111">
        <v>938322</v>
      </c>
      <c r="I5237" s="111">
        <v>0</v>
      </c>
      <c r="J5237" s="112">
        <v>3351.15</v>
      </c>
      <c r="K5237" s="109" t="s">
        <v>17554</v>
      </c>
      <c r="L5237" s="111">
        <v>-15524.9066</v>
      </c>
      <c r="M5237" s="111">
        <v>0</v>
      </c>
      <c r="N5237" s="2">
        <f t="shared" si="162"/>
        <v>938322</v>
      </c>
      <c r="O5237" s="2">
        <f t="shared" si="163"/>
        <v>3351.15</v>
      </c>
    </row>
    <row r="5238" spans="1:15" x14ac:dyDescent="0.25">
      <c r="A5238" s="109" t="s">
        <v>17708</v>
      </c>
      <c r="B5238" s="109" t="s">
        <v>8408</v>
      </c>
      <c r="C5238" s="109" t="s">
        <v>8407</v>
      </c>
      <c r="D5238" s="109" t="s">
        <v>4592</v>
      </c>
      <c r="E5238" s="109" t="s">
        <v>8640</v>
      </c>
      <c r="F5238" s="110">
        <v>214</v>
      </c>
      <c r="G5238" s="110">
        <v>0</v>
      </c>
      <c r="H5238" s="111">
        <v>711418</v>
      </c>
      <c r="I5238" s="111">
        <v>0</v>
      </c>
      <c r="J5238" s="112">
        <v>3324.38</v>
      </c>
      <c r="K5238" s="109" t="s">
        <v>17554</v>
      </c>
      <c r="L5238" s="111">
        <v>-11770.6852</v>
      </c>
      <c r="M5238" s="111">
        <v>0</v>
      </c>
      <c r="N5238" s="2">
        <f t="shared" si="162"/>
        <v>711418</v>
      </c>
      <c r="O5238" s="2">
        <f t="shared" si="163"/>
        <v>3324.3831775700933</v>
      </c>
    </row>
    <row r="5239" spans="1:15" x14ac:dyDescent="0.25">
      <c r="A5239" s="109" t="s">
        <v>17708</v>
      </c>
      <c r="B5239" s="109" t="s">
        <v>8408</v>
      </c>
      <c r="C5239" s="109" t="s">
        <v>8407</v>
      </c>
      <c r="D5239" s="109" t="s">
        <v>4593</v>
      </c>
      <c r="E5239" s="109" t="s">
        <v>8639</v>
      </c>
      <c r="F5239" s="110">
        <v>57</v>
      </c>
      <c r="G5239" s="110">
        <v>0</v>
      </c>
      <c r="H5239" s="111">
        <v>191582</v>
      </c>
      <c r="I5239" s="111">
        <v>0</v>
      </c>
      <c r="J5239" s="112">
        <v>3361.09</v>
      </c>
      <c r="K5239" s="109" t="s">
        <v>17554</v>
      </c>
      <c r="L5239" s="111">
        <v>-3169.7955999999999</v>
      </c>
      <c r="M5239" s="111">
        <v>0</v>
      </c>
      <c r="N5239" s="2">
        <f t="shared" si="162"/>
        <v>191582</v>
      </c>
      <c r="O5239" s="2">
        <f t="shared" si="163"/>
        <v>3361.0877192982457</v>
      </c>
    </row>
    <row r="5240" spans="1:15" x14ac:dyDescent="0.25">
      <c r="A5240" s="109" t="s">
        <v>17708</v>
      </c>
      <c r="B5240" s="109" t="s">
        <v>8408</v>
      </c>
      <c r="C5240" s="109" t="s">
        <v>8407</v>
      </c>
      <c r="D5240" s="109" t="s">
        <v>4594</v>
      </c>
      <c r="E5240" s="109" t="s">
        <v>8638</v>
      </c>
      <c r="F5240" s="110">
        <v>149</v>
      </c>
      <c r="G5240" s="110">
        <v>0</v>
      </c>
      <c r="H5240" s="111">
        <v>519904</v>
      </c>
      <c r="I5240" s="111">
        <v>0</v>
      </c>
      <c r="J5240" s="112">
        <v>3489.29</v>
      </c>
      <c r="K5240" s="109" t="s">
        <v>17554</v>
      </c>
      <c r="L5240" s="111">
        <v>-8602.0095999999994</v>
      </c>
      <c r="M5240" s="111">
        <v>0</v>
      </c>
      <c r="N5240" s="2">
        <f t="shared" si="162"/>
        <v>519904</v>
      </c>
      <c r="O5240" s="2">
        <f t="shared" si="163"/>
        <v>3489.2885906040269</v>
      </c>
    </row>
    <row r="5241" spans="1:15" x14ac:dyDescent="0.25">
      <c r="A5241" s="109" t="s">
        <v>17708</v>
      </c>
      <c r="B5241" s="109" t="s">
        <v>8408</v>
      </c>
      <c r="C5241" s="109" t="s">
        <v>8407</v>
      </c>
      <c r="D5241" s="109" t="s">
        <v>4595</v>
      </c>
      <c r="E5241" s="109" t="s">
        <v>8637</v>
      </c>
      <c r="F5241" s="110">
        <v>76</v>
      </c>
      <c r="G5241" s="110">
        <v>0</v>
      </c>
      <c r="H5241" s="111">
        <v>265738</v>
      </c>
      <c r="I5241" s="111">
        <v>0</v>
      </c>
      <c r="J5241" s="112">
        <v>3496.55</v>
      </c>
      <c r="K5241" s="109" t="s">
        <v>17554</v>
      </c>
      <c r="L5241" s="111">
        <v>-4396.7430999999997</v>
      </c>
      <c r="M5241" s="111">
        <v>0</v>
      </c>
      <c r="N5241" s="2">
        <f t="shared" si="162"/>
        <v>265738</v>
      </c>
      <c r="O5241" s="2">
        <f t="shared" si="163"/>
        <v>3496.5526315789475</v>
      </c>
    </row>
    <row r="5242" spans="1:15" x14ac:dyDescent="0.25">
      <c r="A5242" s="109" t="s">
        <v>17708</v>
      </c>
      <c r="B5242" s="109" t="s">
        <v>8408</v>
      </c>
      <c r="C5242" s="109" t="s">
        <v>8407</v>
      </c>
      <c r="D5242" s="109" t="s">
        <v>4596</v>
      </c>
      <c r="E5242" s="109" t="s">
        <v>8636</v>
      </c>
      <c r="F5242" s="110">
        <v>100</v>
      </c>
      <c r="G5242" s="110">
        <v>0</v>
      </c>
      <c r="H5242" s="111">
        <v>333459</v>
      </c>
      <c r="I5242" s="111">
        <v>0</v>
      </c>
      <c r="J5242" s="112">
        <v>3334.59</v>
      </c>
      <c r="K5242" s="109" t="s">
        <v>17554</v>
      </c>
      <c r="L5242" s="111">
        <v>-5517.2186000000002</v>
      </c>
      <c r="M5242" s="111">
        <v>0</v>
      </c>
      <c r="N5242" s="2">
        <f t="shared" si="162"/>
        <v>333459</v>
      </c>
      <c r="O5242" s="2">
        <f t="shared" si="163"/>
        <v>3334.59</v>
      </c>
    </row>
    <row r="5243" spans="1:15" x14ac:dyDescent="0.25">
      <c r="A5243" s="109" t="s">
        <v>17708</v>
      </c>
      <c r="B5243" s="109" t="s">
        <v>8408</v>
      </c>
      <c r="C5243" s="109" t="s">
        <v>8407</v>
      </c>
      <c r="D5243" s="109" t="s">
        <v>4597</v>
      </c>
      <c r="E5243" s="109" t="s">
        <v>8635</v>
      </c>
      <c r="F5243" s="110">
        <v>100</v>
      </c>
      <c r="G5243" s="110">
        <v>0</v>
      </c>
      <c r="H5243" s="111">
        <v>333108</v>
      </c>
      <c r="I5243" s="111">
        <v>0</v>
      </c>
      <c r="J5243" s="112">
        <v>3331.08</v>
      </c>
      <c r="K5243" s="109" t="s">
        <v>17554</v>
      </c>
      <c r="L5243" s="111">
        <v>-5511.3962000000001</v>
      </c>
      <c r="M5243" s="111">
        <v>0</v>
      </c>
      <c r="N5243" s="2">
        <f t="shared" si="162"/>
        <v>333108</v>
      </c>
      <c r="O5243" s="2">
        <f t="shared" si="163"/>
        <v>3331.08</v>
      </c>
    </row>
    <row r="5244" spans="1:15" x14ac:dyDescent="0.25">
      <c r="A5244" s="109" t="s">
        <v>17708</v>
      </c>
      <c r="B5244" s="109" t="s">
        <v>8408</v>
      </c>
      <c r="C5244" s="109" t="s">
        <v>8407</v>
      </c>
      <c r="D5244" s="109" t="s">
        <v>4598</v>
      </c>
      <c r="E5244" s="109" t="s">
        <v>8634</v>
      </c>
      <c r="F5244" s="110">
        <v>80</v>
      </c>
      <c r="G5244" s="110">
        <v>0</v>
      </c>
      <c r="H5244" s="111">
        <v>267817</v>
      </c>
      <c r="I5244" s="111">
        <v>0</v>
      </c>
      <c r="J5244" s="112">
        <v>3347.71</v>
      </c>
      <c r="K5244" s="109" t="s">
        <v>17554</v>
      </c>
      <c r="L5244" s="111">
        <v>-4431.1302999999998</v>
      </c>
      <c r="M5244" s="111">
        <v>0</v>
      </c>
      <c r="N5244" s="2">
        <f t="shared" si="162"/>
        <v>267817</v>
      </c>
      <c r="O5244" s="2">
        <f t="shared" si="163"/>
        <v>3347.7125000000001</v>
      </c>
    </row>
    <row r="5245" spans="1:15" x14ac:dyDescent="0.25">
      <c r="A5245" s="109" t="s">
        <v>17708</v>
      </c>
      <c r="B5245" s="109" t="s">
        <v>8408</v>
      </c>
      <c r="C5245" s="109" t="s">
        <v>8407</v>
      </c>
      <c r="D5245" s="109" t="s">
        <v>4599</v>
      </c>
      <c r="E5245" s="109" t="s">
        <v>8633</v>
      </c>
      <c r="F5245" s="110">
        <v>70</v>
      </c>
      <c r="G5245" s="110">
        <v>0</v>
      </c>
      <c r="H5245" s="111">
        <v>250238</v>
      </c>
      <c r="I5245" s="111">
        <v>0</v>
      </c>
      <c r="J5245" s="112">
        <v>3574.83</v>
      </c>
      <c r="K5245" s="109" t="s">
        <v>17554</v>
      </c>
      <c r="L5245" s="111">
        <v>-4140.2825999999995</v>
      </c>
      <c r="M5245" s="111">
        <v>0</v>
      </c>
      <c r="N5245" s="2">
        <f t="shared" si="162"/>
        <v>250238</v>
      </c>
      <c r="O5245" s="2">
        <f t="shared" si="163"/>
        <v>3574.8285714285716</v>
      </c>
    </row>
    <row r="5246" spans="1:15" x14ac:dyDescent="0.25">
      <c r="A5246" s="109" t="s">
        <v>17708</v>
      </c>
      <c r="B5246" s="109" t="s">
        <v>8408</v>
      </c>
      <c r="C5246" s="109" t="s">
        <v>8407</v>
      </c>
      <c r="D5246" s="109" t="s">
        <v>4600</v>
      </c>
      <c r="E5246" s="109" t="s">
        <v>8632</v>
      </c>
      <c r="F5246" s="110">
        <v>80</v>
      </c>
      <c r="G5246" s="110">
        <v>0</v>
      </c>
      <c r="H5246" s="111">
        <v>267150</v>
      </c>
      <c r="I5246" s="111">
        <v>0</v>
      </c>
      <c r="J5246" s="112">
        <v>3339.38</v>
      </c>
      <c r="K5246" s="109" t="s">
        <v>17554</v>
      </c>
      <c r="L5246" s="111">
        <v>-4420.0971</v>
      </c>
      <c r="M5246" s="111">
        <v>0</v>
      </c>
      <c r="N5246" s="2">
        <f t="shared" si="162"/>
        <v>267150</v>
      </c>
      <c r="O5246" s="2">
        <f t="shared" si="163"/>
        <v>3339.375</v>
      </c>
    </row>
    <row r="5247" spans="1:15" x14ac:dyDescent="0.25">
      <c r="A5247" s="109" t="s">
        <v>17708</v>
      </c>
      <c r="B5247" s="109" t="s">
        <v>8408</v>
      </c>
      <c r="C5247" s="109" t="s">
        <v>8407</v>
      </c>
      <c r="D5247" s="109" t="s">
        <v>4601</v>
      </c>
      <c r="E5247" s="109" t="s">
        <v>8631</v>
      </c>
      <c r="F5247" s="110">
        <v>83</v>
      </c>
      <c r="G5247" s="110">
        <v>0</v>
      </c>
      <c r="H5247" s="111">
        <v>281631</v>
      </c>
      <c r="I5247" s="111">
        <v>0</v>
      </c>
      <c r="J5247" s="112">
        <v>3393.14</v>
      </c>
      <c r="K5247" s="109" t="s">
        <v>17554</v>
      </c>
      <c r="L5247" s="111">
        <v>-4659.6932999999999</v>
      </c>
      <c r="M5247" s="111">
        <v>0</v>
      </c>
      <c r="N5247" s="2">
        <f t="shared" si="162"/>
        <v>281631</v>
      </c>
      <c r="O5247" s="2">
        <f t="shared" si="163"/>
        <v>3393.1445783132531</v>
      </c>
    </row>
    <row r="5248" spans="1:15" x14ac:dyDescent="0.25">
      <c r="A5248" s="109" t="s">
        <v>17708</v>
      </c>
      <c r="B5248" s="109" t="s">
        <v>8408</v>
      </c>
      <c r="C5248" s="109" t="s">
        <v>8407</v>
      </c>
      <c r="D5248" s="109" t="s">
        <v>4602</v>
      </c>
      <c r="E5248" s="109" t="s">
        <v>8630</v>
      </c>
      <c r="F5248" s="110">
        <v>100</v>
      </c>
      <c r="G5248" s="110">
        <v>0</v>
      </c>
      <c r="H5248" s="111">
        <v>332803</v>
      </c>
      <c r="I5248" s="111">
        <v>0</v>
      </c>
      <c r="J5248" s="112">
        <v>3328.03</v>
      </c>
      <c r="K5248" s="109" t="s">
        <v>17554</v>
      </c>
      <c r="L5248" s="111">
        <v>-5506.3580000000002</v>
      </c>
      <c r="M5248" s="111">
        <v>0</v>
      </c>
      <c r="N5248" s="2">
        <f t="shared" si="162"/>
        <v>332803</v>
      </c>
      <c r="O5248" s="2">
        <f t="shared" si="163"/>
        <v>3328.03</v>
      </c>
    </row>
    <row r="5249" spans="1:15" x14ac:dyDescent="0.25">
      <c r="A5249" s="109" t="s">
        <v>17708</v>
      </c>
      <c r="B5249" s="109" t="s">
        <v>8408</v>
      </c>
      <c r="C5249" s="109" t="s">
        <v>8407</v>
      </c>
      <c r="D5249" s="109" t="s">
        <v>4603</v>
      </c>
      <c r="E5249" s="109" t="s">
        <v>8629</v>
      </c>
      <c r="F5249" s="110">
        <v>88</v>
      </c>
      <c r="G5249" s="110">
        <v>0</v>
      </c>
      <c r="H5249" s="111">
        <v>306466</v>
      </c>
      <c r="I5249" s="111">
        <v>0</v>
      </c>
      <c r="J5249" s="112">
        <v>3482.57</v>
      </c>
      <c r="K5249" s="109" t="s">
        <v>17554</v>
      </c>
      <c r="L5249" s="111">
        <v>-5070.6064999999999</v>
      </c>
      <c r="M5249" s="111">
        <v>0</v>
      </c>
      <c r="N5249" s="2">
        <f t="shared" si="162"/>
        <v>306466</v>
      </c>
      <c r="O5249" s="2">
        <f t="shared" si="163"/>
        <v>3482.568181818182</v>
      </c>
    </row>
    <row r="5250" spans="1:15" x14ac:dyDescent="0.25">
      <c r="A5250" s="109" t="s">
        <v>17708</v>
      </c>
      <c r="B5250" s="109" t="s">
        <v>8408</v>
      </c>
      <c r="C5250" s="109" t="s">
        <v>8407</v>
      </c>
      <c r="D5250" s="109" t="s">
        <v>4604</v>
      </c>
      <c r="E5250" s="109" t="s">
        <v>8628</v>
      </c>
      <c r="F5250" s="110">
        <v>91</v>
      </c>
      <c r="G5250" s="110">
        <v>0</v>
      </c>
      <c r="H5250" s="111">
        <v>320401</v>
      </c>
      <c r="I5250" s="111">
        <v>0</v>
      </c>
      <c r="J5250" s="112">
        <v>3520.89</v>
      </c>
      <c r="K5250" s="109" t="s">
        <v>17554</v>
      </c>
      <c r="L5250" s="111">
        <v>-5301.1673000000001</v>
      </c>
      <c r="M5250" s="111">
        <v>0</v>
      </c>
      <c r="N5250" s="2">
        <f t="shared" si="162"/>
        <v>320401</v>
      </c>
      <c r="O5250" s="2">
        <f t="shared" si="163"/>
        <v>3520.8901098901097</v>
      </c>
    </row>
    <row r="5251" spans="1:15" x14ac:dyDescent="0.25">
      <c r="A5251" s="109" t="s">
        <v>17708</v>
      </c>
      <c r="B5251" s="109" t="s">
        <v>8408</v>
      </c>
      <c r="C5251" s="109" t="s">
        <v>8407</v>
      </c>
      <c r="D5251" s="109" t="s">
        <v>4605</v>
      </c>
      <c r="E5251" s="109" t="s">
        <v>8627</v>
      </c>
      <c r="F5251" s="110">
        <v>148</v>
      </c>
      <c r="G5251" s="110">
        <v>0</v>
      </c>
      <c r="H5251" s="111">
        <v>469101</v>
      </c>
      <c r="I5251" s="111">
        <v>0</v>
      </c>
      <c r="J5251" s="112">
        <v>3169.6</v>
      </c>
      <c r="K5251" s="109" t="s">
        <v>17554</v>
      </c>
      <c r="L5251" s="111">
        <v>-7761.4539999999997</v>
      </c>
      <c r="M5251" s="111">
        <v>0</v>
      </c>
      <c r="N5251" s="2">
        <f t="shared" si="162"/>
        <v>469101</v>
      </c>
      <c r="O5251" s="2">
        <f t="shared" si="163"/>
        <v>3169.6013513513512</v>
      </c>
    </row>
    <row r="5252" spans="1:15" x14ac:dyDescent="0.25">
      <c r="A5252" s="109" t="s">
        <v>17708</v>
      </c>
      <c r="B5252" s="109" t="s">
        <v>8408</v>
      </c>
      <c r="C5252" s="109" t="s">
        <v>8407</v>
      </c>
      <c r="D5252" s="109" t="s">
        <v>4606</v>
      </c>
      <c r="E5252" s="109" t="s">
        <v>8626</v>
      </c>
      <c r="F5252" s="110">
        <v>3</v>
      </c>
      <c r="G5252" s="110">
        <v>0</v>
      </c>
      <c r="H5252" s="111">
        <v>11401</v>
      </c>
      <c r="I5252" s="111">
        <v>0</v>
      </c>
      <c r="J5252" s="112">
        <v>3800.33</v>
      </c>
      <c r="K5252" s="109" t="s">
        <v>17554</v>
      </c>
      <c r="L5252" s="111">
        <v>-188.63460000000001</v>
      </c>
      <c r="M5252" s="111">
        <v>0</v>
      </c>
      <c r="N5252" s="2">
        <f t="shared" ref="N5252:N5315" si="164">H5252-I5252</f>
        <v>11401</v>
      </c>
      <c r="O5252" s="2">
        <f t="shared" ref="O5252:O5315" si="165">IF(F5252&gt;0,N5252/F5252,"No Standing Units")</f>
        <v>3800.3333333333335</v>
      </c>
    </row>
    <row r="5253" spans="1:15" x14ac:dyDescent="0.25">
      <c r="A5253" s="109" t="s">
        <v>17708</v>
      </c>
      <c r="B5253" s="109" t="s">
        <v>8408</v>
      </c>
      <c r="C5253" s="109" t="s">
        <v>8407</v>
      </c>
      <c r="D5253" s="109" t="s">
        <v>4607</v>
      </c>
      <c r="E5253" s="109" t="s">
        <v>8626</v>
      </c>
      <c r="F5253" s="110">
        <v>9</v>
      </c>
      <c r="G5253" s="110">
        <v>0</v>
      </c>
      <c r="H5253" s="111">
        <v>31588</v>
      </c>
      <c r="I5253" s="111">
        <v>0</v>
      </c>
      <c r="J5253" s="112">
        <v>3509.78</v>
      </c>
      <c r="K5253" s="109" t="s">
        <v>17554</v>
      </c>
      <c r="L5253" s="111">
        <v>-522.62909999999999</v>
      </c>
      <c r="M5253" s="111">
        <v>0</v>
      </c>
      <c r="N5253" s="2">
        <f t="shared" si="164"/>
        <v>31588</v>
      </c>
      <c r="O5253" s="2">
        <f t="shared" si="165"/>
        <v>3509.7777777777778</v>
      </c>
    </row>
    <row r="5254" spans="1:15" x14ac:dyDescent="0.25">
      <c r="A5254" s="109" t="s">
        <v>17708</v>
      </c>
      <c r="B5254" s="109" t="s">
        <v>8408</v>
      </c>
      <c r="C5254" s="109" t="s">
        <v>8407</v>
      </c>
      <c r="D5254" s="109" t="s">
        <v>4608</v>
      </c>
      <c r="E5254" s="109" t="s">
        <v>8625</v>
      </c>
      <c r="F5254" s="110">
        <v>144</v>
      </c>
      <c r="G5254" s="110">
        <v>0</v>
      </c>
      <c r="H5254" s="111">
        <v>344099</v>
      </c>
      <c r="I5254" s="111">
        <v>0</v>
      </c>
      <c r="J5254" s="112">
        <v>2389.58</v>
      </c>
      <c r="K5254" s="109" t="s">
        <v>17554</v>
      </c>
      <c r="L5254" s="111">
        <v>-5693.2597999999998</v>
      </c>
      <c r="M5254" s="111">
        <v>0</v>
      </c>
      <c r="N5254" s="2">
        <f t="shared" si="164"/>
        <v>344099</v>
      </c>
      <c r="O5254" s="2">
        <f t="shared" si="165"/>
        <v>2389.5763888888887</v>
      </c>
    </row>
    <row r="5255" spans="1:15" x14ac:dyDescent="0.25">
      <c r="A5255" s="109" t="s">
        <v>17708</v>
      </c>
      <c r="B5255" s="109" t="s">
        <v>8408</v>
      </c>
      <c r="C5255" s="109" t="s">
        <v>8407</v>
      </c>
      <c r="D5255" s="109" t="s">
        <v>4609</v>
      </c>
      <c r="E5255" s="109" t="s">
        <v>8624</v>
      </c>
      <c r="F5255" s="110">
        <v>480</v>
      </c>
      <c r="G5255" s="110">
        <v>0</v>
      </c>
      <c r="H5255" s="111">
        <v>1496721</v>
      </c>
      <c r="I5255" s="111">
        <v>0</v>
      </c>
      <c r="J5255" s="112">
        <v>3118.17</v>
      </c>
      <c r="K5255" s="109" t="s">
        <v>17554</v>
      </c>
      <c r="L5255" s="111">
        <v>-24763.832900000001</v>
      </c>
      <c r="M5255" s="111">
        <v>0</v>
      </c>
      <c r="N5255" s="2">
        <f t="shared" si="164"/>
        <v>1496721</v>
      </c>
      <c r="O5255" s="2">
        <f t="shared" si="165"/>
        <v>3118.1687499999998</v>
      </c>
    </row>
    <row r="5256" spans="1:15" x14ac:dyDescent="0.25">
      <c r="A5256" s="109" t="s">
        <v>17708</v>
      </c>
      <c r="B5256" s="109" t="s">
        <v>8408</v>
      </c>
      <c r="C5256" s="109" t="s">
        <v>8407</v>
      </c>
      <c r="D5256" s="109" t="s">
        <v>4610</v>
      </c>
      <c r="E5256" s="109" t="s">
        <v>8623</v>
      </c>
      <c r="F5256" s="110">
        <v>231</v>
      </c>
      <c r="G5256" s="110">
        <v>0</v>
      </c>
      <c r="H5256" s="111">
        <v>743319</v>
      </c>
      <c r="I5256" s="111">
        <v>0</v>
      </c>
      <c r="J5256" s="112">
        <v>3217.83</v>
      </c>
      <c r="K5256" s="109" t="s">
        <v>17554</v>
      </c>
      <c r="L5256" s="111">
        <v>-12298.510899999999</v>
      </c>
      <c r="M5256" s="111">
        <v>0</v>
      </c>
      <c r="N5256" s="2">
        <f t="shared" si="164"/>
        <v>743319</v>
      </c>
      <c r="O5256" s="2">
        <f t="shared" si="165"/>
        <v>3217.8311688311687</v>
      </c>
    </row>
    <row r="5257" spans="1:15" x14ac:dyDescent="0.25">
      <c r="A5257" s="109" t="s">
        <v>17708</v>
      </c>
      <c r="B5257" s="109" t="s">
        <v>8408</v>
      </c>
      <c r="C5257" s="109" t="s">
        <v>8407</v>
      </c>
      <c r="D5257" s="109" t="s">
        <v>4611</v>
      </c>
      <c r="E5257" s="109" t="s">
        <v>8622</v>
      </c>
      <c r="F5257" s="110">
        <v>200</v>
      </c>
      <c r="G5257" s="110">
        <v>0</v>
      </c>
      <c r="H5257" s="111">
        <v>668585</v>
      </c>
      <c r="I5257" s="111">
        <v>0</v>
      </c>
      <c r="J5257" s="112">
        <v>3342.92</v>
      </c>
      <c r="K5257" s="109" t="s">
        <v>17554</v>
      </c>
      <c r="L5257" s="111">
        <v>-11061.9984</v>
      </c>
      <c r="M5257" s="111">
        <v>0</v>
      </c>
      <c r="N5257" s="2">
        <f t="shared" si="164"/>
        <v>668585</v>
      </c>
      <c r="O5257" s="2">
        <f t="shared" si="165"/>
        <v>3342.9250000000002</v>
      </c>
    </row>
    <row r="5258" spans="1:15" x14ac:dyDescent="0.25">
      <c r="A5258" s="109" t="s">
        <v>17708</v>
      </c>
      <c r="B5258" s="109" t="s">
        <v>8408</v>
      </c>
      <c r="C5258" s="109" t="s">
        <v>8407</v>
      </c>
      <c r="D5258" s="109" t="s">
        <v>4612</v>
      </c>
      <c r="E5258" s="109" t="s">
        <v>6073</v>
      </c>
      <c r="F5258" s="110">
        <v>104</v>
      </c>
      <c r="G5258" s="110">
        <v>0</v>
      </c>
      <c r="H5258" s="111">
        <v>371377</v>
      </c>
      <c r="I5258" s="111">
        <v>0</v>
      </c>
      <c r="J5258" s="112">
        <v>3570.93</v>
      </c>
      <c r="K5258" s="109" t="s">
        <v>17554</v>
      </c>
      <c r="L5258" s="111">
        <v>-6144.5722999999998</v>
      </c>
      <c r="M5258" s="111">
        <v>0</v>
      </c>
      <c r="N5258" s="2">
        <f t="shared" si="164"/>
        <v>371377</v>
      </c>
      <c r="O5258" s="2">
        <f t="shared" si="165"/>
        <v>3570.9326923076924</v>
      </c>
    </row>
    <row r="5259" spans="1:15" x14ac:dyDescent="0.25">
      <c r="A5259" s="109" t="s">
        <v>17708</v>
      </c>
      <c r="B5259" s="109" t="s">
        <v>8408</v>
      </c>
      <c r="C5259" s="109" t="s">
        <v>8407</v>
      </c>
      <c r="D5259" s="109" t="s">
        <v>4613</v>
      </c>
      <c r="E5259" s="109" t="s">
        <v>8621</v>
      </c>
      <c r="F5259" s="110">
        <v>120</v>
      </c>
      <c r="G5259" s="110">
        <v>0</v>
      </c>
      <c r="H5259" s="111">
        <v>440934</v>
      </c>
      <c r="I5259" s="111">
        <v>0</v>
      </c>
      <c r="J5259" s="112">
        <v>3674.45</v>
      </c>
      <c r="K5259" s="109" t="s">
        <v>17554</v>
      </c>
      <c r="L5259" s="111">
        <v>-7295.4321</v>
      </c>
      <c r="M5259" s="111">
        <v>0</v>
      </c>
      <c r="N5259" s="2">
        <f t="shared" si="164"/>
        <v>440934</v>
      </c>
      <c r="O5259" s="2">
        <f t="shared" si="165"/>
        <v>3674.45</v>
      </c>
    </row>
    <row r="5260" spans="1:15" x14ac:dyDescent="0.25">
      <c r="A5260" s="109" t="s">
        <v>17708</v>
      </c>
      <c r="B5260" s="109" t="s">
        <v>8408</v>
      </c>
      <c r="C5260" s="109" t="s">
        <v>8407</v>
      </c>
      <c r="D5260" s="109" t="s">
        <v>4614</v>
      </c>
      <c r="E5260" s="109" t="s">
        <v>8620</v>
      </c>
      <c r="F5260" s="110">
        <v>300</v>
      </c>
      <c r="G5260" s="110">
        <v>0</v>
      </c>
      <c r="H5260" s="111">
        <v>1033283</v>
      </c>
      <c r="I5260" s="111">
        <v>0</v>
      </c>
      <c r="J5260" s="112">
        <v>3444.28</v>
      </c>
      <c r="K5260" s="109" t="s">
        <v>17554</v>
      </c>
      <c r="L5260" s="111">
        <v>-17096.070400000001</v>
      </c>
      <c r="M5260" s="111">
        <v>0</v>
      </c>
      <c r="N5260" s="2">
        <f t="shared" si="164"/>
        <v>1033283</v>
      </c>
      <c r="O5260" s="2">
        <f t="shared" si="165"/>
        <v>3444.2766666666666</v>
      </c>
    </row>
    <row r="5261" spans="1:15" x14ac:dyDescent="0.25">
      <c r="A5261" s="109" t="s">
        <v>17708</v>
      </c>
      <c r="B5261" s="109" t="s">
        <v>8408</v>
      </c>
      <c r="C5261" s="109" t="s">
        <v>8407</v>
      </c>
      <c r="D5261" s="109" t="s">
        <v>4615</v>
      </c>
      <c r="E5261" s="109" t="s">
        <v>8619</v>
      </c>
      <c r="F5261" s="110">
        <v>164</v>
      </c>
      <c r="G5261" s="110">
        <v>0</v>
      </c>
      <c r="H5261" s="111">
        <v>544750</v>
      </c>
      <c r="I5261" s="111">
        <v>0</v>
      </c>
      <c r="J5261" s="112">
        <v>3321.65</v>
      </c>
      <c r="K5261" s="109" t="s">
        <v>17554</v>
      </c>
      <c r="L5261" s="111">
        <v>-9013.1121999999996</v>
      </c>
      <c r="M5261" s="111">
        <v>0</v>
      </c>
      <c r="N5261" s="2">
        <f t="shared" si="164"/>
        <v>544750</v>
      </c>
      <c r="O5261" s="2">
        <f t="shared" si="165"/>
        <v>3321.6463414634145</v>
      </c>
    </row>
    <row r="5262" spans="1:15" x14ac:dyDescent="0.25">
      <c r="A5262" s="109" t="s">
        <v>17708</v>
      </c>
      <c r="B5262" s="109" t="s">
        <v>8408</v>
      </c>
      <c r="C5262" s="109" t="s">
        <v>8407</v>
      </c>
      <c r="D5262" s="109" t="s">
        <v>4616</v>
      </c>
      <c r="E5262" s="109" t="s">
        <v>8618</v>
      </c>
      <c r="F5262" s="110">
        <v>96</v>
      </c>
      <c r="G5262" s="110">
        <v>0</v>
      </c>
      <c r="H5262" s="111">
        <v>313226</v>
      </c>
      <c r="I5262" s="111">
        <v>0</v>
      </c>
      <c r="J5262" s="112">
        <v>3262.77</v>
      </c>
      <c r="K5262" s="109" t="s">
        <v>17554</v>
      </c>
      <c r="L5262" s="111">
        <v>-5182.4448000000002</v>
      </c>
      <c r="M5262" s="111">
        <v>0</v>
      </c>
      <c r="N5262" s="2">
        <f t="shared" si="164"/>
        <v>313226</v>
      </c>
      <c r="O5262" s="2">
        <f t="shared" si="165"/>
        <v>3262.7708333333335</v>
      </c>
    </row>
    <row r="5263" spans="1:15" x14ac:dyDescent="0.25">
      <c r="A5263" s="109" t="s">
        <v>17708</v>
      </c>
      <c r="B5263" s="109" t="s">
        <v>8408</v>
      </c>
      <c r="C5263" s="109" t="s">
        <v>8407</v>
      </c>
      <c r="D5263" s="109" t="s">
        <v>4617</v>
      </c>
      <c r="E5263" s="109" t="s">
        <v>8617</v>
      </c>
      <c r="F5263" s="110">
        <v>288</v>
      </c>
      <c r="G5263" s="110">
        <v>0</v>
      </c>
      <c r="H5263" s="111">
        <v>1017350</v>
      </c>
      <c r="I5263" s="111">
        <v>0</v>
      </c>
      <c r="J5263" s="112">
        <v>3532.47</v>
      </c>
      <c r="K5263" s="109" t="s">
        <v>17554</v>
      </c>
      <c r="L5263" s="111">
        <v>-16832.465800000002</v>
      </c>
      <c r="M5263" s="111">
        <v>0</v>
      </c>
      <c r="N5263" s="2">
        <f t="shared" si="164"/>
        <v>1017350</v>
      </c>
      <c r="O5263" s="2">
        <f t="shared" si="165"/>
        <v>3532.4652777777778</v>
      </c>
    </row>
    <row r="5264" spans="1:15" x14ac:dyDescent="0.25">
      <c r="A5264" s="109" t="s">
        <v>17708</v>
      </c>
      <c r="B5264" s="109" t="s">
        <v>8408</v>
      </c>
      <c r="C5264" s="109" t="s">
        <v>8407</v>
      </c>
      <c r="D5264" s="109" t="s">
        <v>4618</v>
      </c>
      <c r="E5264" s="109" t="s">
        <v>8616</v>
      </c>
      <c r="F5264" s="110">
        <v>200</v>
      </c>
      <c r="G5264" s="110">
        <v>0</v>
      </c>
      <c r="H5264" s="111">
        <v>711381</v>
      </c>
      <c r="I5264" s="111">
        <v>0</v>
      </c>
      <c r="J5264" s="112">
        <v>3556.9</v>
      </c>
      <c r="K5264" s="109" t="s">
        <v>17554</v>
      </c>
      <c r="L5264" s="111">
        <v>-11770.0748</v>
      </c>
      <c r="M5264" s="111">
        <v>0</v>
      </c>
      <c r="N5264" s="2">
        <f t="shared" si="164"/>
        <v>711381</v>
      </c>
      <c r="O5264" s="2">
        <f t="shared" si="165"/>
        <v>3556.9050000000002</v>
      </c>
    </row>
    <row r="5265" spans="1:15" x14ac:dyDescent="0.25">
      <c r="A5265" s="109" t="s">
        <v>17708</v>
      </c>
      <c r="B5265" s="109" t="s">
        <v>8408</v>
      </c>
      <c r="C5265" s="109" t="s">
        <v>8407</v>
      </c>
      <c r="D5265" s="109" t="s">
        <v>4619</v>
      </c>
      <c r="E5265" s="109" t="s">
        <v>8426</v>
      </c>
      <c r="F5265" s="110">
        <v>100</v>
      </c>
      <c r="G5265" s="110">
        <v>0</v>
      </c>
      <c r="H5265" s="111">
        <v>351782</v>
      </c>
      <c r="I5265" s="111">
        <v>0</v>
      </c>
      <c r="J5265" s="112">
        <v>3517.82</v>
      </c>
      <c r="K5265" s="109" t="s">
        <v>17554</v>
      </c>
      <c r="L5265" s="111">
        <v>-5820.3764000000001</v>
      </c>
      <c r="M5265" s="111">
        <v>0</v>
      </c>
      <c r="N5265" s="2">
        <f t="shared" si="164"/>
        <v>351782</v>
      </c>
      <c r="O5265" s="2">
        <f t="shared" si="165"/>
        <v>3517.82</v>
      </c>
    </row>
    <row r="5266" spans="1:15" x14ac:dyDescent="0.25">
      <c r="A5266" s="109" t="s">
        <v>17708</v>
      </c>
      <c r="B5266" s="109" t="s">
        <v>8408</v>
      </c>
      <c r="C5266" s="109" t="s">
        <v>8407</v>
      </c>
      <c r="D5266" s="109" t="s">
        <v>4620</v>
      </c>
      <c r="E5266" s="109" t="s">
        <v>8615</v>
      </c>
      <c r="F5266" s="110">
        <v>100</v>
      </c>
      <c r="G5266" s="110">
        <v>0</v>
      </c>
      <c r="H5266" s="111">
        <v>350144</v>
      </c>
      <c r="I5266" s="111">
        <v>0</v>
      </c>
      <c r="J5266" s="112">
        <v>3501.44</v>
      </c>
      <c r="K5266" s="109" t="s">
        <v>17554</v>
      </c>
      <c r="L5266" s="111">
        <v>-5793.2695000000003</v>
      </c>
      <c r="M5266" s="111">
        <v>0</v>
      </c>
      <c r="N5266" s="2">
        <f t="shared" si="164"/>
        <v>350144</v>
      </c>
      <c r="O5266" s="2">
        <f t="shared" si="165"/>
        <v>3501.44</v>
      </c>
    </row>
    <row r="5267" spans="1:15" x14ac:dyDescent="0.25">
      <c r="A5267" s="109" t="s">
        <v>17708</v>
      </c>
      <c r="B5267" s="109" t="s">
        <v>8408</v>
      </c>
      <c r="C5267" s="109" t="s">
        <v>8407</v>
      </c>
      <c r="D5267" s="109" t="s">
        <v>4621</v>
      </c>
      <c r="E5267" s="109" t="s">
        <v>8614</v>
      </c>
      <c r="F5267" s="110">
        <v>100</v>
      </c>
      <c r="G5267" s="110">
        <v>0</v>
      </c>
      <c r="H5267" s="111">
        <v>349866</v>
      </c>
      <c r="I5267" s="111">
        <v>0</v>
      </c>
      <c r="J5267" s="112">
        <v>3498.66</v>
      </c>
      <c r="K5267" s="109" t="s">
        <v>17554</v>
      </c>
      <c r="L5267" s="111">
        <v>-5788.6727000000001</v>
      </c>
      <c r="M5267" s="111">
        <v>0</v>
      </c>
      <c r="N5267" s="2">
        <f t="shared" si="164"/>
        <v>349866</v>
      </c>
      <c r="O5267" s="2">
        <f t="shared" si="165"/>
        <v>3498.66</v>
      </c>
    </row>
    <row r="5268" spans="1:15" x14ac:dyDescent="0.25">
      <c r="A5268" s="109" t="s">
        <v>17708</v>
      </c>
      <c r="B5268" s="109" t="s">
        <v>8408</v>
      </c>
      <c r="C5268" s="109" t="s">
        <v>8407</v>
      </c>
      <c r="D5268" s="109" t="s">
        <v>4622</v>
      </c>
      <c r="E5268" s="109" t="s">
        <v>8613</v>
      </c>
      <c r="F5268" s="110">
        <v>3</v>
      </c>
      <c r="G5268" s="110">
        <v>0</v>
      </c>
      <c r="H5268" s="111">
        <v>11441</v>
      </c>
      <c r="I5268" s="111">
        <v>0</v>
      </c>
      <c r="J5268" s="112">
        <v>3813.67</v>
      </c>
      <c r="K5268" s="109" t="s">
        <v>17554</v>
      </c>
      <c r="L5268" s="111">
        <v>-189.29740000000001</v>
      </c>
      <c r="M5268" s="111">
        <v>0</v>
      </c>
      <c r="N5268" s="2">
        <f t="shared" si="164"/>
        <v>11441</v>
      </c>
      <c r="O5268" s="2">
        <f t="shared" si="165"/>
        <v>3813.6666666666665</v>
      </c>
    </row>
    <row r="5269" spans="1:15" x14ac:dyDescent="0.25">
      <c r="A5269" s="109" t="s">
        <v>17708</v>
      </c>
      <c r="B5269" s="109" t="s">
        <v>8408</v>
      </c>
      <c r="C5269" s="109" t="s">
        <v>8407</v>
      </c>
      <c r="D5269" s="109" t="s">
        <v>4623</v>
      </c>
      <c r="E5269" s="109" t="s">
        <v>8612</v>
      </c>
      <c r="F5269" s="110">
        <v>7</v>
      </c>
      <c r="G5269" s="110">
        <v>0</v>
      </c>
      <c r="H5269" s="111">
        <v>24745</v>
      </c>
      <c r="I5269" s="111">
        <v>0</v>
      </c>
      <c r="J5269" s="112">
        <v>3535</v>
      </c>
      <c r="K5269" s="109" t="s">
        <v>17554</v>
      </c>
      <c r="L5269" s="111">
        <v>-409.42079999999999</v>
      </c>
      <c r="M5269" s="111">
        <v>0</v>
      </c>
      <c r="N5269" s="2">
        <f t="shared" si="164"/>
        <v>24745</v>
      </c>
      <c r="O5269" s="2">
        <f t="shared" si="165"/>
        <v>3535</v>
      </c>
    </row>
    <row r="5270" spans="1:15" x14ac:dyDescent="0.25">
      <c r="A5270" s="109" t="s">
        <v>17708</v>
      </c>
      <c r="B5270" s="109" t="s">
        <v>8408</v>
      </c>
      <c r="C5270" s="109" t="s">
        <v>8407</v>
      </c>
      <c r="D5270" s="109" t="s">
        <v>4624</v>
      </c>
      <c r="E5270" s="109" t="s">
        <v>8611</v>
      </c>
      <c r="F5270" s="110">
        <v>160</v>
      </c>
      <c r="G5270" s="110">
        <v>0</v>
      </c>
      <c r="H5270" s="111">
        <v>480324</v>
      </c>
      <c r="I5270" s="111">
        <v>0</v>
      </c>
      <c r="J5270" s="112">
        <v>3002.02</v>
      </c>
      <c r="K5270" s="109" t="s">
        <v>17554</v>
      </c>
      <c r="L5270" s="111">
        <v>-7947.1504000000004</v>
      </c>
      <c r="M5270" s="111">
        <v>0</v>
      </c>
      <c r="N5270" s="2">
        <f t="shared" si="164"/>
        <v>480324</v>
      </c>
      <c r="O5270" s="2">
        <f t="shared" si="165"/>
        <v>3002.0250000000001</v>
      </c>
    </row>
    <row r="5271" spans="1:15" x14ac:dyDescent="0.25">
      <c r="A5271" s="109" t="s">
        <v>17708</v>
      </c>
      <c r="B5271" s="109" t="s">
        <v>8408</v>
      </c>
      <c r="C5271" s="109" t="s">
        <v>8407</v>
      </c>
      <c r="D5271" s="109" t="s">
        <v>4625</v>
      </c>
      <c r="E5271" s="109" t="s">
        <v>8610</v>
      </c>
      <c r="F5271" s="110">
        <v>400</v>
      </c>
      <c r="G5271" s="110">
        <v>0</v>
      </c>
      <c r="H5271" s="111">
        <v>1317527</v>
      </c>
      <c r="I5271" s="111">
        <v>0</v>
      </c>
      <c r="J5271" s="112">
        <v>3293.82</v>
      </c>
      <c r="K5271" s="109" t="s">
        <v>17554</v>
      </c>
      <c r="L5271" s="111">
        <v>-21799.0033</v>
      </c>
      <c r="M5271" s="111">
        <v>0</v>
      </c>
      <c r="N5271" s="2">
        <f t="shared" si="164"/>
        <v>1317527</v>
      </c>
      <c r="O5271" s="2">
        <f t="shared" si="165"/>
        <v>3293.8175000000001</v>
      </c>
    </row>
    <row r="5272" spans="1:15" x14ac:dyDescent="0.25">
      <c r="A5272" s="109" t="s">
        <v>17708</v>
      </c>
      <c r="B5272" s="109" t="s">
        <v>8408</v>
      </c>
      <c r="C5272" s="109" t="s">
        <v>8407</v>
      </c>
      <c r="D5272" s="109" t="s">
        <v>4626</v>
      </c>
      <c r="E5272" s="109" t="s">
        <v>8609</v>
      </c>
      <c r="F5272" s="110">
        <v>200</v>
      </c>
      <c r="G5272" s="110">
        <v>0</v>
      </c>
      <c r="H5272" s="111">
        <v>664282</v>
      </c>
      <c r="I5272" s="111">
        <v>0</v>
      </c>
      <c r="J5272" s="112">
        <v>3321.41</v>
      </c>
      <c r="K5272" s="109" t="s">
        <v>17554</v>
      </c>
      <c r="L5272" s="111">
        <v>-10990.803400000001</v>
      </c>
      <c r="M5272" s="111">
        <v>0</v>
      </c>
      <c r="N5272" s="2">
        <f t="shared" si="164"/>
        <v>664282</v>
      </c>
      <c r="O5272" s="2">
        <f t="shared" si="165"/>
        <v>3321.41</v>
      </c>
    </row>
    <row r="5273" spans="1:15" x14ac:dyDescent="0.25">
      <c r="A5273" s="109" t="s">
        <v>17708</v>
      </c>
      <c r="B5273" s="109" t="s">
        <v>8408</v>
      </c>
      <c r="C5273" s="109" t="s">
        <v>8407</v>
      </c>
      <c r="D5273" s="109" t="s">
        <v>4627</v>
      </c>
      <c r="E5273" s="109" t="s">
        <v>8609</v>
      </c>
      <c r="F5273" s="110">
        <v>200</v>
      </c>
      <c r="G5273" s="110">
        <v>0</v>
      </c>
      <c r="H5273" s="111">
        <v>686365</v>
      </c>
      <c r="I5273" s="111">
        <v>0</v>
      </c>
      <c r="J5273" s="112">
        <v>3431.82</v>
      </c>
      <c r="K5273" s="109" t="s">
        <v>17554</v>
      </c>
      <c r="L5273" s="111">
        <v>-11356.1792</v>
      </c>
      <c r="M5273" s="111">
        <v>0</v>
      </c>
      <c r="N5273" s="2">
        <f t="shared" si="164"/>
        <v>686365</v>
      </c>
      <c r="O5273" s="2">
        <f t="shared" si="165"/>
        <v>3431.8249999999998</v>
      </c>
    </row>
    <row r="5274" spans="1:15" x14ac:dyDescent="0.25">
      <c r="A5274" s="109" t="s">
        <v>17708</v>
      </c>
      <c r="B5274" s="109" t="s">
        <v>8408</v>
      </c>
      <c r="C5274" s="109" t="s">
        <v>8407</v>
      </c>
      <c r="D5274" s="109" t="s">
        <v>4628</v>
      </c>
      <c r="E5274" s="109" t="s">
        <v>8544</v>
      </c>
      <c r="F5274" s="110">
        <v>400</v>
      </c>
      <c r="G5274" s="110">
        <v>0</v>
      </c>
      <c r="H5274" s="111">
        <v>1350737</v>
      </c>
      <c r="I5274" s="111">
        <v>0</v>
      </c>
      <c r="J5274" s="112">
        <v>3376.84</v>
      </c>
      <c r="K5274" s="109" t="s">
        <v>17554</v>
      </c>
      <c r="L5274" s="111">
        <v>-22348.4725</v>
      </c>
      <c r="M5274" s="111">
        <v>0</v>
      </c>
      <c r="N5274" s="2">
        <f t="shared" si="164"/>
        <v>1350737</v>
      </c>
      <c r="O5274" s="2">
        <f t="shared" si="165"/>
        <v>3376.8425000000002</v>
      </c>
    </row>
    <row r="5275" spans="1:15" x14ac:dyDescent="0.25">
      <c r="A5275" s="109" t="s">
        <v>17708</v>
      </c>
      <c r="B5275" s="109" t="s">
        <v>8408</v>
      </c>
      <c r="C5275" s="109" t="s">
        <v>8407</v>
      </c>
      <c r="D5275" s="109" t="s">
        <v>4629</v>
      </c>
      <c r="E5275" s="109" t="s">
        <v>8608</v>
      </c>
      <c r="F5275" s="110">
        <v>180</v>
      </c>
      <c r="G5275" s="110">
        <v>0</v>
      </c>
      <c r="H5275" s="111">
        <v>623461</v>
      </c>
      <c r="I5275" s="111">
        <v>0</v>
      </c>
      <c r="J5275" s="112">
        <v>3463.67</v>
      </c>
      <c r="K5275" s="109" t="s">
        <v>17554</v>
      </c>
      <c r="L5275" s="111">
        <v>-10315.415499999999</v>
      </c>
      <c r="M5275" s="111">
        <v>0</v>
      </c>
      <c r="N5275" s="2">
        <f t="shared" si="164"/>
        <v>623461</v>
      </c>
      <c r="O5275" s="2">
        <f t="shared" si="165"/>
        <v>3463.6722222222224</v>
      </c>
    </row>
    <row r="5276" spans="1:15" x14ac:dyDescent="0.25">
      <c r="A5276" s="109" t="s">
        <v>17708</v>
      </c>
      <c r="B5276" s="109" t="s">
        <v>8408</v>
      </c>
      <c r="C5276" s="109" t="s">
        <v>8407</v>
      </c>
      <c r="D5276" s="109" t="s">
        <v>4630</v>
      </c>
      <c r="E5276" s="109" t="s">
        <v>8607</v>
      </c>
      <c r="F5276" s="110">
        <v>132</v>
      </c>
      <c r="G5276" s="110">
        <v>0</v>
      </c>
      <c r="H5276" s="111">
        <v>447434</v>
      </c>
      <c r="I5276" s="111">
        <v>0</v>
      </c>
      <c r="J5276" s="112">
        <v>3389.65</v>
      </c>
      <c r="K5276" s="109" t="s">
        <v>17554</v>
      </c>
      <c r="L5276" s="111">
        <v>-7402.9795999999997</v>
      </c>
      <c r="M5276" s="111">
        <v>0</v>
      </c>
      <c r="N5276" s="2">
        <f t="shared" si="164"/>
        <v>447434</v>
      </c>
      <c r="O5276" s="2">
        <f t="shared" si="165"/>
        <v>3389.651515151515</v>
      </c>
    </row>
    <row r="5277" spans="1:15" x14ac:dyDescent="0.25">
      <c r="A5277" s="109" t="s">
        <v>17708</v>
      </c>
      <c r="B5277" s="109" t="s">
        <v>8408</v>
      </c>
      <c r="C5277" s="109" t="s">
        <v>8407</v>
      </c>
      <c r="D5277" s="109" t="s">
        <v>4631</v>
      </c>
      <c r="E5277" s="109" t="s">
        <v>8606</v>
      </c>
      <c r="F5277" s="110">
        <v>200</v>
      </c>
      <c r="G5277" s="110">
        <v>0</v>
      </c>
      <c r="H5277" s="111">
        <v>639054</v>
      </c>
      <c r="I5277" s="111">
        <v>0</v>
      </c>
      <c r="J5277" s="112">
        <v>3195.27</v>
      </c>
      <c r="K5277" s="109" t="s">
        <v>17554</v>
      </c>
      <c r="L5277" s="111">
        <v>-10573.404699999999</v>
      </c>
      <c r="M5277" s="111">
        <v>0</v>
      </c>
      <c r="N5277" s="2">
        <f t="shared" si="164"/>
        <v>639054</v>
      </c>
      <c r="O5277" s="2">
        <f t="shared" si="165"/>
        <v>3195.27</v>
      </c>
    </row>
    <row r="5278" spans="1:15" x14ac:dyDescent="0.25">
      <c r="A5278" s="109" t="s">
        <v>17708</v>
      </c>
      <c r="B5278" s="109" t="s">
        <v>8408</v>
      </c>
      <c r="C5278" s="109" t="s">
        <v>8407</v>
      </c>
      <c r="D5278" s="109" t="s">
        <v>4632</v>
      </c>
      <c r="E5278" s="109" t="s">
        <v>8605</v>
      </c>
      <c r="F5278" s="110">
        <v>204</v>
      </c>
      <c r="G5278" s="110">
        <v>0</v>
      </c>
      <c r="H5278" s="111">
        <v>707395</v>
      </c>
      <c r="I5278" s="111">
        <v>0</v>
      </c>
      <c r="J5278" s="112">
        <v>3467.62</v>
      </c>
      <c r="K5278" s="109" t="s">
        <v>17554</v>
      </c>
      <c r="L5278" s="111">
        <v>-11704.127500000001</v>
      </c>
      <c r="M5278" s="111">
        <v>0</v>
      </c>
      <c r="N5278" s="2">
        <f t="shared" si="164"/>
        <v>707395</v>
      </c>
      <c r="O5278" s="2">
        <f t="shared" si="165"/>
        <v>3467.622549019608</v>
      </c>
    </row>
    <row r="5279" spans="1:15" x14ac:dyDescent="0.25">
      <c r="A5279" s="109" t="s">
        <v>17708</v>
      </c>
      <c r="B5279" s="109" t="s">
        <v>8408</v>
      </c>
      <c r="C5279" s="109" t="s">
        <v>8407</v>
      </c>
      <c r="D5279" s="109" t="s">
        <v>4633</v>
      </c>
      <c r="E5279" s="109" t="s">
        <v>8604</v>
      </c>
      <c r="F5279" s="110">
        <v>136</v>
      </c>
      <c r="G5279" s="110">
        <v>0</v>
      </c>
      <c r="H5279" s="111">
        <v>460830</v>
      </c>
      <c r="I5279" s="111">
        <v>0</v>
      </c>
      <c r="J5279" s="112">
        <v>3388.46</v>
      </c>
      <c r="K5279" s="109" t="s">
        <v>17554</v>
      </c>
      <c r="L5279" s="111">
        <v>-7624.6117999999997</v>
      </c>
      <c r="M5279" s="111">
        <v>0</v>
      </c>
      <c r="N5279" s="2">
        <f t="shared" si="164"/>
        <v>460830</v>
      </c>
      <c r="O5279" s="2">
        <f t="shared" si="165"/>
        <v>3388.455882352941</v>
      </c>
    </row>
    <row r="5280" spans="1:15" x14ac:dyDescent="0.25">
      <c r="A5280" s="109" t="s">
        <v>17708</v>
      </c>
      <c r="B5280" s="109" t="s">
        <v>8408</v>
      </c>
      <c r="C5280" s="109" t="s">
        <v>8407</v>
      </c>
      <c r="D5280" s="109" t="s">
        <v>4634</v>
      </c>
      <c r="E5280" s="109" t="s">
        <v>8603</v>
      </c>
      <c r="F5280" s="110">
        <v>92</v>
      </c>
      <c r="G5280" s="110">
        <v>0</v>
      </c>
      <c r="H5280" s="111">
        <v>323745</v>
      </c>
      <c r="I5280" s="111">
        <v>0</v>
      </c>
      <c r="J5280" s="112">
        <v>3518.97</v>
      </c>
      <c r="K5280" s="109" t="s">
        <v>17554</v>
      </c>
      <c r="L5280" s="111">
        <v>-5356.4868999999999</v>
      </c>
      <c r="M5280" s="111">
        <v>0</v>
      </c>
      <c r="N5280" s="2">
        <f t="shared" si="164"/>
        <v>323745</v>
      </c>
      <c r="O5280" s="2">
        <f t="shared" si="165"/>
        <v>3518.967391304348</v>
      </c>
    </row>
    <row r="5281" spans="1:15" x14ac:dyDescent="0.25">
      <c r="A5281" s="109" t="s">
        <v>17708</v>
      </c>
      <c r="B5281" s="109" t="s">
        <v>8408</v>
      </c>
      <c r="C5281" s="109" t="s">
        <v>8407</v>
      </c>
      <c r="D5281" s="109" t="s">
        <v>4635</v>
      </c>
      <c r="E5281" s="109" t="s">
        <v>8602</v>
      </c>
      <c r="F5281" s="110">
        <v>74</v>
      </c>
      <c r="G5281" s="110">
        <v>0</v>
      </c>
      <c r="H5281" s="111">
        <v>244359</v>
      </c>
      <c r="I5281" s="111">
        <v>0</v>
      </c>
      <c r="J5281" s="112">
        <v>3302.15</v>
      </c>
      <c r="K5281" s="109" t="s">
        <v>17554</v>
      </c>
      <c r="L5281" s="111">
        <v>-4043.0108</v>
      </c>
      <c r="M5281" s="111">
        <v>0</v>
      </c>
      <c r="N5281" s="2">
        <f t="shared" si="164"/>
        <v>244359</v>
      </c>
      <c r="O5281" s="2">
        <f t="shared" si="165"/>
        <v>3302.1486486486488</v>
      </c>
    </row>
    <row r="5282" spans="1:15" x14ac:dyDescent="0.25">
      <c r="A5282" s="109" t="s">
        <v>17708</v>
      </c>
      <c r="B5282" s="109" t="s">
        <v>8408</v>
      </c>
      <c r="C5282" s="109" t="s">
        <v>8407</v>
      </c>
      <c r="D5282" s="109" t="s">
        <v>4636</v>
      </c>
      <c r="E5282" s="109" t="s">
        <v>8601</v>
      </c>
      <c r="F5282" s="110">
        <v>104</v>
      </c>
      <c r="G5282" s="110">
        <v>0</v>
      </c>
      <c r="H5282" s="111">
        <v>367677</v>
      </c>
      <c r="I5282" s="111">
        <v>0</v>
      </c>
      <c r="J5282" s="112">
        <v>3535.36</v>
      </c>
      <c r="K5282" s="109" t="s">
        <v>17554</v>
      </c>
      <c r="L5282" s="111">
        <v>-6083.3608999999997</v>
      </c>
      <c r="M5282" s="111">
        <v>0</v>
      </c>
      <c r="N5282" s="2">
        <f t="shared" si="164"/>
        <v>367677</v>
      </c>
      <c r="O5282" s="2">
        <f t="shared" si="165"/>
        <v>3535.3557692307691</v>
      </c>
    </row>
    <row r="5283" spans="1:15" x14ac:dyDescent="0.25">
      <c r="A5283" s="109" t="s">
        <v>17708</v>
      </c>
      <c r="B5283" s="109" t="s">
        <v>8408</v>
      </c>
      <c r="C5283" s="109" t="s">
        <v>8407</v>
      </c>
      <c r="D5283" s="109" t="s">
        <v>4637</v>
      </c>
      <c r="E5283" s="109" t="s">
        <v>8600</v>
      </c>
      <c r="F5283" s="110">
        <v>256</v>
      </c>
      <c r="G5283" s="110">
        <v>0</v>
      </c>
      <c r="H5283" s="111">
        <v>795827</v>
      </c>
      <c r="I5283" s="111">
        <v>0</v>
      </c>
      <c r="J5283" s="112">
        <v>3108.7</v>
      </c>
      <c r="K5283" s="109" t="s">
        <v>17554</v>
      </c>
      <c r="L5283" s="111">
        <v>-13167.2752</v>
      </c>
      <c r="M5283" s="111">
        <v>0</v>
      </c>
      <c r="N5283" s="2">
        <f t="shared" si="164"/>
        <v>795827</v>
      </c>
      <c r="O5283" s="2">
        <f t="shared" si="165"/>
        <v>3108.69921875</v>
      </c>
    </row>
    <row r="5284" spans="1:15" x14ac:dyDescent="0.25">
      <c r="A5284" s="109" t="s">
        <v>17708</v>
      </c>
      <c r="B5284" s="109" t="s">
        <v>8408</v>
      </c>
      <c r="C5284" s="109" t="s">
        <v>8407</v>
      </c>
      <c r="D5284" s="109" t="s">
        <v>4638</v>
      </c>
      <c r="E5284" s="109" t="s">
        <v>8599</v>
      </c>
      <c r="F5284" s="110">
        <v>200</v>
      </c>
      <c r="G5284" s="110">
        <v>0</v>
      </c>
      <c r="H5284" s="111">
        <v>662301</v>
      </c>
      <c r="I5284" s="111">
        <v>0</v>
      </c>
      <c r="J5284" s="112">
        <v>3311.5</v>
      </c>
      <c r="K5284" s="109" t="s">
        <v>17554</v>
      </c>
      <c r="L5284" s="111">
        <v>-10958.026900000001</v>
      </c>
      <c r="M5284" s="111">
        <v>0</v>
      </c>
      <c r="N5284" s="2">
        <f t="shared" si="164"/>
        <v>662301</v>
      </c>
      <c r="O5284" s="2">
        <f t="shared" si="165"/>
        <v>3311.5050000000001</v>
      </c>
    </row>
    <row r="5285" spans="1:15" x14ac:dyDescent="0.25">
      <c r="A5285" s="109" t="s">
        <v>17708</v>
      </c>
      <c r="B5285" s="109" t="s">
        <v>8408</v>
      </c>
      <c r="C5285" s="109" t="s">
        <v>8407</v>
      </c>
      <c r="D5285" s="109" t="s">
        <v>4639</v>
      </c>
      <c r="E5285" s="109" t="s">
        <v>8598</v>
      </c>
      <c r="F5285" s="110">
        <v>178</v>
      </c>
      <c r="G5285" s="110">
        <v>0</v>
      </c>
      <c r="H5285" s="111">
        <v>623423</v>
      </c>
      <c r="I5285" s="111">
        <v>0</v>
      </c>
      <c r="J5285" s="112">
        <v>3502.38</v>
      </c>
      <c r="K5285" s="109" t="s">
        <v>17554</v>
      </c>
      <c r="L5285" s="111">
        <v>-10314.781000000001</v>
      </c>
      <c r="M5285" s="111">
        <v>0</v>
      </c>
      <c r="N5285" s="2">
        <f t="shared" si="164"/>
        <v>623423</v>
      </c>
      <c r="O5285" s="2">
        <f t="shared" si="165"/>
        <v>3502.3764044943819</v>
      </c>
    </row>
    <row r="5286" spans="1:15" x14ac:dyDescent="0.25">
      <c r="A5286" s="109" t="s">
        <v>17708</v>
      </c>
      <c r="B5286" s="109" t="s">
        <v>8408</v>
      </c>
      <c r="C5286" s="109" t="s">
        <v>8407</v>
      </c>
      <c r="D5286" s="109" t="s">
        <v>4640</v>
      </c>
      <c r="E5286" s="109" t="s">
        <v>8597</v>
      </c>
      <c r="F5286" s="110">
        <v>122</v>
      </c>
      <c r="G5286" s="110">
        <v>0</v>
      </c>
      <c r="H5286" s="111">
        <v>429649</v>
      </c>
      <c r="I5286" s="111">
        <v>0</v>
      </c>
      <c r="J5286" s="112">
        <v>3521.71</v>
      </c>
      <c r="K5286" s="109" t="s">
        <v>17554</v>
      </c>
      <c r="L5286" s="111">
        <v>-7108.7061999999996</v>
      </c>
      <c r="M5286" s="111">
        <v>0</v>
      </c>
      <c r="N5286" s="2">
        <f t="shared" si="164"/>
        <v>429649</v>
      </c>
      <c r="O5286" s="2">
        <f t="shared" si="165"/>
        <v>3521.7131147540986</v>
      </c>
    </row>
    <row r="5287" spans="1:15" x14ac:dyDescent="0.25">
      <c r="A5287" s="109" t="s">
        <v>17708</v>
      </c>
      <c r="B5287" s="109" t="s">
        <v>8408</v>
      </c>
      <c r="C5287" s="109" t="s">
        <v>8407</v>
      </c>
      <c r="D5287" s="109" t="s">
        <v>4641</v>
      </c>
      <c r="E5287" s="109" t="s">
        <v>8596</v>
      </c>
      <c r="F5287" s="110">
        <v>4</v>
      </c>
      <c r="G5287" s="110">
        <v>0</v>
      </c>
      <c r="H5287" s="111">
        <v>14708</v>
      </c>
      <c r="I5287" s="111">
        <v>0</v>
      </c>
      <c r="J5287" s="112">
        <v>3677</v>
      </c>
      <c r="K5287" s="109" t="s">
        <v>17554</v>
      </c>
      <c r="L5287" s="111">
        <v>-243.35759999999999</v>
      </c>
      <c r="M5287" s="111">
        <v>0</v>
      </c>
      <c r="N5287" s="2">
        <f t="shared" si="164"/>
        <v>14708</v>
      </c>
      <c r="O5287" s="2">
        <f t="shared" si="165"/>
        <v>3677</v>
      </c>
    </row>
    <row r="5288" spans="1:15" x14ac:dyDescent="0.25">
      <c r="A5288" s="109" t="s">
        <v>17708</v>
      </c>
      <c r="B5288" s="109" t="s">
        <v>8408</v>
      </c>
      <c r="C5288" s="109" t="s">
        <v>8407</v>
      </c>
      <c r="D5288" s="109" t="s">
        <v>4642</v>
      </c>
      <c r="E5288" s="109" t="s">
        <v>8595</v>
      </c>
      <c r="F5288" s="110">
        <v>254</v>
      </c>
      <c r="G5288" s="110">
        <v>0</v>
      </c>
      <c r="H5288" s="111">
        <v>903773</v>
      </c>
      <c r="I5288" s="111">
        <v>0</v>
      </c>
      <c r="J5288" s="112">
        <v>3558.16</v>
      </c>
      <c r="K5288" s="109" t="s">
        <v>17554</v>
      </c>
      <c r="L5288" s="111">
        <v>-14953.286899999999</v>
      </c>
      <c r="M5288" s="111">
        <v>0</v>
      </c>
      <c r="N5288" s="2">
        <f t="shared" si="164"/>
        <v>903773</v>
      </c>
      <c r="O5288" s="2">
        <f t="shared" si="165"/>
        <v>3558.1614173228345</v>
      </c>
    </row>
    <row r="5289" spans="1:15" x14ac:dyDescent="0.25">
      <c r="A5289" s="109" t="s">
        <v>17708</v>
      </c>
      <c r="B5289" s="109" t="s">
        <v>8408</v>
      </c>
      <c r="C5289" s="109" t="s">
        <v>8407</v>
      </c>
      <c r="D5289" s="109" t="s">
        <v>4643</v>
      </c>
      <c r="E5289" s="109" t="s">
        <v>8594</v>
      </c>
      <c r="F5289" s="110">
        <v>100</v>
      </c>
      <c r="G5289" s="110">
        <v>0</v>
      </c>
      <c r="H5289" s="111">
        <v>327910</v>
      </c>
      <c r="I5289" s="111">
        <v>0</v>
      </c>
      <c r="J5289" s="112">
        <v>3279.1</v>
      </c>
      <c r="K5289" s="109" t="s">
        <v>17554</v>
      </c>
      <c r="L5289" s="111">
        <v>-5425.4065000000001</v>
      </c>
      <c r="M5289" s="111">
        <v>0</v>
      </c>
      <c r="N5289" s="2">
        <f t="shared" si="164"/>
        <v>327910</v>
      </c>
      <c r="O5289" s="2">
        <f t="shared" si="165"/>
        <v>3279.1</v>
      </c>
    </row>
    <row r="5290" spans="1:15" x14ac:dyDescent="0.25">
      <c r="A5290" s="109" t="s">
        <v>17708</v>
      </c>
      <c r="B5290" s="109" t="s">
        <v>8408</v>
      </c>
      <c r="C5290" s="109" t="s">
        <v>8407</v>
      </c>
      <c r="D5290" s="109" t="s">
        <v>4644</v>
      </c>
      <c r="E5290" s="109" t="s">
        <v>8593</v>
      </c>
      <c r="F5290" s="110">
        <v>100</v>
      </c>
      <c r="G5290" s="110">
        <v>0</v>
      </c>
      <c r="H5290" s="111">
        <v>354614</v>
      </c>
      <c r="I5290" s="111">
        <v>0</v>
      </c>
      <c r="J5290" s="112">
        <v>3546.14</v>
      </c>
      <c r="K5290" s="109" t="s">
        <v>17554</v>
      </c>
      <c r="L5290" s="111">
        <v>-5867.2317000000003</v>
      </c>
      <c r="M5290" s="111">
        <v>0</v>
      </c>
      <c r="N5290" s="2">
        <f t="shared" si="164"/>
        <v>354614</v>
      </c>
      <c r="O5290" s="2">
        <f t="shared" si="165"/>
        <v>3546.14</v>
      </c>
    </row>
    <row r="5291" spans="1:15" x14ac:dyDescent="0.25">
      <c r="A5291" s="109" t="s">
        <v>17708</v>
      </c>
      <c r="B5291" s="109" t="s">
        <v>8408</v>
      </c>
      <c r="C5291" s="109" t="s">
        <v>8407</v>
      </c>
      <c r="D5291" s="109" t="s">
        <v>4645</v>
      </c>
      <c r="E5291" s="109" t="s">
        <v>8592</v>
      </c>
      <c r="F5291" s="110">
        <v>86</v>
      </c>
      <c r="G5291" s="110">
        <v>0</v>
      </c>
      <c r="H5291" s="111">
        <v>299433</v>
      </c>
      <c r="I5291" s="111">
        <v>0</v>
      </c>
      <c r="J5291" s="112">
        <v>3481.78</v>
      </c>
      <c r="K5291" s="109" t="s">
        <v>17554</v>
      </c>
      <c r="L5291" s="111">
        <v>-4954.2393000000002</v>
      </c>
      <c r="M5291" s="111">
        <v>0</v>
      </c>
      <c r="N5291" s="2">
        <f t="shared" si="164"/>
        <v>299433</v>
      </c>
      <c r="O5291" s="2">
        <f t="shared" si="165"/>
        <v>3481.7790697674418</v>
      </c>
    </row>
    <row r="5292" spans="1:15" x14ac:dyDescent="0.25">
      <c r="A5292" s="109" t="s">
        <v>17708</v>
      </c>
      <c r="B5292" s="109" t="s">
        <v>8408</v>
      </c>
      <c r="C5292" s="109" t="s">
        <v>8407</v>
      </c>
      <c r="D5292" s="109" t="s">
        <v>4646</v>
      </c>
      <c r="E5292" s="109" t="s">
        <v>8591</v>
      </c>
      <c r="F5292" s="110">
        <v>57</v>
      </c>
      <c r="G5292" s="110">
        <v>0</v>
      </c>
      <c r="H5292" s="111">
        <v>188878</v>
      </c>
      <c r="I5292" s="111">
        <v>0</v>
      </c>
      <c r="J5292" s="112">
        <v>3313.65</v>
      </c>
      <c r="K5292" s="109" t="s">
        <v>17554</v>
      </c>
      <c r="L5292" s="111">
        <v>-3125.0601000000001</v>
      </c>
      <c r="M5292" s="111">
        <v>0</v>
      </c>
      <c r="N5292" s="2">
        <f t="shared" si="164"/>
        <v>188878</v>
      </c>
      <c r="O5292" s="2">
        <f t="shared" si="165"/>
        <v>3313.6491228070176</v>
      </c>
    </row>
    <row r="5293" spans="1:15" x14ac:dyDescent="0.25">
      <c r="A5293" s="109" t="s">
        <v>17708</v>
      </c>
      <c r="B5293" s="109" t="s">
        <v>8408</v>
      </c>
      <c r="C5293" s="109" t="s">
        <v>8407</v>
      </c>
      <c r="D5293" s="109" t="s">
        <v>4647</v>
      </c>
      <c r="E5293" s="109" t="s">
        <v>8590</v>
      </c>
      <c r="F5293" s="110">
        <v>100</v>
      </c>
      <c r="G5293" s="110">
        <v>0</v>
      </c>
      <c r="H5293" s="111">
        <v>336087</v>
      </c>
      <c r="I5293" s="111">
        <v>0</v>
      </c>
      <c r="J5293" s="112">
        <v>3360.87</v>
      </c>
      <c r="K5293" s="109" t="s">
        <v>17554</v>
      </c>
      <c r="L5293" s="111">
        <v>-5560.6909999999998</v>
      </c>
      <c r="M5293" s="111">
        <v>0</v>
      </c>
      <c r="N5293" s="2">
        <f t="shared" si="164"/>
        <v>336087</v>
      </c>
      <c r="O5293" s="2">
        <f t="shared" si="165"/>
        <v>3360.87</v>
      </c>
    </row>
    <row r="5294" spans="1:15" x14ac:dyDescent="0.25">
      <c r="A5294" s="109" t="s">
        <v>17708</v>
      </c>
      <c r="B5294" s="109" t="s">
        <v>8408</v>
      </c>
      <c r="C5294" s="109" t="s">
        <v>8407</v>
      </c>
      <c r="D5294" s="109" t="s">
        <v>4648</v>
      </c>
      <c r="E5294" s="109" t="s">
        <v>8589</v>
      </c>
      <c r="F5294" s="110">
        <v>260</v>
      </c>
      <c r="G5294" s="110">
        <v>0</v>
      </c>
      <c r="H5294" s="111">
        <v>837559</v>
      </c>
      <c r="I5294" s="111">
        <v>0</v>
      </c>
      <c r="J5294" s="112">
        <v>3221.38</v>
      </c>
      <c r="K5294" s="109" t="s">
        <v>17554</v>
      </c>
      <c r="L5294" s="111">
        <v>-13857.7366</v>
      </c>
      <c r="M5294" s="111">
        <v>0</v>
      </c>
      <c r="N5294" s="2">
        <f t="shared" si="164"/>
        <v>837559</v>
      </c>
      <c r="O5294" s="2">
        <f t="shared" si="165"/>
        <v>3221.3807692307691</v>
      </c>
    </row>
    <row r="5295" spans="1:15" x14ac:dyDescent="0.25">
      <c r="A5295" s="109" t="s">
        <v>17708</v>
      </c>
      <c r="B5295" s="109" t="s">
        <v>8408</v>
      </c>
      <c r="C5295" s="109" t="s">
        <v>8407</v>
      </c>
      <c r="D5295" s="109" t="s">
        <v>4649</v>
      </c>
      <c r="E5295" s="109" t="s">
        <v>8588</v>
      </c>
      <c r="F5295" s="110">
        <v>148</v>
      </c>
      <c r="G5295" s="110">
        <v>0</v>
      </c>
      <c r="H5295" s="111">
        <v>530951</v>
      </c>
      <c r="I5295" s="111">
        <v>0</v>
      </c>
      <c r="J5295" s="112">
        <v>3587.51</v>
      </c>
      <c r="K5295" s="109" t="s">
        <v>17554</v>
      </c>
      <c r="L5295" s="111">
        <v>-8784.7868999999992</v>
      </c>
      <c r="M5295" s="111">
        <v>0</v>
      </c>
      <c r="N5295" s="2">
        <f t="shared" si="164"/>
        <v>530951</v>
      </c>
      <c r="O5295" s="2">
        <f t="shared" si="165"/>
        <v>3587.5067567567567</v>
      </c>
    </row>
    <row r="5296" spans="1:15" x14ac:dyDescent="0.25">
      <c r="A5296" s="109" t="s">
        <v>17708</v>
      </c>
      <c r="B5296" s="109" t="s">
        <v>8408</v>
      </c>
      <c r="C5296" s="109" t="s">
        <v>8407</v>
      </c>
      <c r="D5296" s="109" t="s">
        <v>4650</v>
      </c>
      <c r="E5296" s="109" t="s">
        <v>8587</v>
      </c>
      <c r="F5296" s="110">
        <v>109</v>
      </c>
      <c r="G5296" s="110">
        <v>0</v>
      </c>
      <c r="H5296" s="111">
        <v>395417</v>
      </c>
      <c r="I5296" s="111">
        <v>0</v>
      </c>
      <c r="J5296" s="112">
        <v>3627.68</v>
      </c>
      <c r="K5296" s="109" t="s">
        <v>17554</v>
      </c>
      <c r="L5296" s="111">
        <v>-6542.3305</v>
      </c>
      <c r="M5296" s="111">
        <v>0</v>
      </c>
      <c r="N5296" s="2">
        <f t="shared" si="164"/>
        <v>395417</v>
      </c>
      <c r="O5296" s="2">
        <f t="shared" si="165"/>
        <v>3627.6788990825689</v>
      </c>
    </row>
    <row r="5297" spans="1:15" x14ac:dyDescent="0.25">
      <c r="A5297" s="109" t="s">
        <v>17708</v>
      </c>
      <c r="B5297" s="109" t="s">
        <v>8408</v>
      </c>
      <c r="C5297" s="109" t="s">
        <v>8407</v>
      </c>
      <c r="D5297" s="109" t="s">
        <v>4651</v>
      </c>
      <c r="E5297" s="109" t="s">
        <v>8586</v>
      </c>
      <c r="F5297" s="110">
        <v>100</v>
      </c>
      <c r="G5297" s="110">
        <v>0</v>
      </c>
      <c r="H5297" s="111">
        <v>332112</v>
      </c>
      <c r="I5297" s="111">
        <v>0</v>
      </c>
      <c r="J5297" s="112">
        <v>3321.12</v>
      </c>
      <c r="K5297" s="109" t="s">
        <v>17554</v>
      </c>
      <c r="L5297" s="111">
        <v>-5494.9286000000002</v>
      </c>
      <c r="M5297" s="111">
        <v>0</v>
      </c>
      <c r="N5297" s="2">
        <f t="shared" si="164"/>
        <v>332112</v>
      </c>
      <c r="O5297" s="2">
        <f t="shared" si="165"/>
        <v>3321.12</v>
      </c>
    </row>
    <row r="5298" spans="1:15" x14ac:dyDescent="0.25">
      <c r="A5298" s="109" t="s">
        <v>17708</v>
      </c>
      <c r="B5298" s="109" t="s">
        <v>8408</v>
      </c>
      <c r="C5298" s="109" t="s">
        <v>8407</v>
      </c>
      <c r="D5298" s="109" t="s">
        <v>4652</v>
      </c>
      <c r="E5298" s="109" t="s">
        <v>8585</v>
      </c>
      <c r="F5298" s="110">
        <v>102</v>
      </c>
      <c r="G5298" s="110">
        <v>0</v>
      </c>
      <c r="H5298" s="111">
        <v>353525</v>
      </c>
      <c r="I5298" s="111">
        <v>0</v>
      </c>
      <c r="J5298" s="112">
        <v>3465.93</v>
      </c>
      <c r="K5298" s="109" t="s">
        <v>17554</v>
      </c>
      <c r="L5298" s="111">
        <v>-5849.2052000000003</v>
      </c>
      <c r="M5298" s="111">
        <v>0</v>
      </c>
      <c r="N5298" s="2">
        <f t="shared" si="164"/>
        <v>353525</v>
      </c>
      <c r="O5298" s="2">
        <f t="shared" si="165"/>
        <v>3465.9313725490197</v>
      </c>
    </row>
    <row r="5299" spans="1:15" x14ac:dyDescent="0.25">
      <c r="A5299" s="109" t="s">
        <v>17708</v>
      </c>
      <c r="B5299" s="109" t="s">
        <v>8408</v>
      </c>
      <c r="C5299" s="109" t="s">
        <v>8407</v>
      </c>
      <c r="D5299" s="109" t="s">
        <v>4653</v>
      </c>
      <c r="E5299" s="109" t="s">
        <v>8584</v>
      </c>
      <c r="F5299" s="110">
        <v>112</v>
      </c>
      <c r="G5299" s="110">
        <v>0</v>
      </c>
      <c r="H5299" s="111">
        <v>399133</v>
      </c>
      <c r="I5299" s="111">
        <v>0</v>
      </c>
      <c r="J5299" s="112">
        <v>3563.69</v>
      </c>
      <c r="K5299" s="109" t="s">
        <v>17554</v>
      </c>
      <c r="L5299" s="111">
        <v>-6603.8212000000003</v>
      </c>
      <c r="M5299" s="111">
        <v>0</v>
      </c>
      <c r="N5299" s="2">
        <f t="shared" si="164"/>
        <v>399133</v>
      </c>
      <c r="O5299" s="2">
        <f t="shared" si="165"/>
        <v>3563.6875</v>
      </c>
    </row>
    <row r="5300" spans="1:15" x14ac:dyDescent="0.25">
      <c r="A5300" s="109" t="s">
        <v>17708</v>
      </c>
      <c r="B5300" s="109" t="s">
        <v>8408</v>
      </c>
      <c r="C5300" s="109" t="s">
        <v>8407</v>
      </c>
      <c r="D5300" s="109" t="s">
        <v>4654</v>
      </c>
      <c r="E5300" s="109" t="s">
        <v>8583</v>
      </c>
      <c r="F5300" s="110">
        <v>124</v>
      </c>
      <c r="G5300" s="110">
        <v>0</v>
      </c>
      <c r="H5300" s="111">
        <v>415796</v>
      </c>
      <c r="I5300" s="111">
        <v>0</v>
      </c>
      <c r="J5300" s="112">
        <v>3353.19</v>
      </c>
      <c r="K5300" s="109" t="s">
        <v>17554</v>
      </c>
      <c r="L5300" s="111">
        <v>-6879.5051000000003</v>
      </c>
      <c r="M5300" s="111">
        <v>0</v>
      </c>
      <c r="N5300" s="2">
        <f t="shared" si="164"/>
        <v>415796</v>
      </c>
      <c r="O5300" s="2">
        <f t="shared" si="165"/>
        <v>3353.1935483870966</v>
      </c>
    </row>
    <row r="5301" spans="1:15" x14ac:dyDescent="0.25">
      <c r="A5301" s="109" t="s">
        <v>17708</v>
      </c>
      <c r="B5301" s="109" t="s">
        <v>8408</v>
      </c>
      <c r="C5301" s="109" t="s">
        <v>8407</v>
      </c>
      <c r="D5301" s="109" t="s">
        <v>4655</v>
      </c>
      <c r="E5301" s="109" t="s">
        <v>8581</v>
      </c>
      <c r="F5301" s="110">
        <v>500</v>
      </c>
      <c r="G5301" s="110">
        <v>0</v>
      </c>
      <c r="H5301" s="111">
        <v>1669070</v>
      </c>
      <c r="I5301" s="111">
        <v>0</v>
      </c>
      <c r="J5301" s="112">
        <v>3338.14</v>
      </c>
      <c r="K5301" s="109" t="s">
        <v>17554</v>
      </c>
      <c r="L5301" s="111">
        <v>-27615.4218</v>
      </c>
      <c r="M5301" s="111">
        <v>0</v>
      </c>
      <c r="N5301" s="2">
        <f t="shared" si="164"/>
        <v>1669070</v>
      </c>
      <c r="O5301" s="2">
        <f t="shared" si="165"/>
        <v>3338.14</v>
      </c>
    </row>
    <row r="5302" spans="1:15" x14ac:dyDescent="0.25">
      <c r="A5302" s="109" t="s">
        <v>17708</v>
      </c>
      <c r="B5302" s="109" t="s">
        <v>8408</v>
      </c>
      <c r="C5302" s="109" t="s">
        <v>8407</v>
      </c>
      <c r="D5302" s="109" t="s">
        <v>4656</v>
      </c>
      <c r="E5302" s="109" t="s">
        <v>8580</v>
      </c>
      <c r="F5302" s="110">
        <v>240</v>
      </c>
      <c r="G5302" s="110">
        <v>0</v>
      </c>
      <c r="H5302" s="111">
        <v>864411</v>
      </c>
      <c r="I5302" s="111">
        <v>0</v>
      </c>
      <c r="J5302" s="112">
        <v>3601.71</v>
      </c>
      <c r="K5302" s="109" t="s">
        <v>17554</v>
      </c>
      <c r="L5302" s="111">
        <v>-14302.016100000001</v>
      </c>
      <c r="M5302" s="111">
        <v>0</v>
      </c>
      <c r="N5302" s="2">
        <f t="shared" si="164"/>
        <v>864411</v>
      </c>
      <c r="O5302" s="2">
        <f t="shared" si="165"/>
        <v>3601.7125000000001</v>
      </c>
    </row>
    <row r="5303" spans="1:15" x14ac:dyDescent="0.25">
      <c r="A5303" s="109" t="s">
        <v>17708</v>
      </c>
      <c r="B5303" s="109" t="s">
        <v>8408</v>
      </c>
      <c r="C5303" s="109" t="s">
        <v>8407</v>
      </c>
      <c r="D5303" s="109" t="s">
        <v>4657</v>
      </c>
      <c r="E5303" s="109" t="s">
        <v>8579</v>
      </c>
      <c r="F5303" s="110">
        <v>240</v>
      </c>
      <c r="G5303" s="110">
        <v>0</v>
      </c>
      <c r="H5303" s="111">
        <v>780354</v>
      </c>
      <c r="I5303" s="111">
        <v>0</v>
      </c>
      <c r="J5303" s="112">
        <v>3251.48</v>
      </c>
      <c r="K5303" s="109" t="s">
        <v>17554</v>
      </c>
      <c r="L5303" s="111">
        <v>-12911.268899999999</v>
      </c>
      <c r="M5303" s="111">
        <v>0</v>
      </c>
      <c r="N5303" s="2">
        <f t="shared" si="164"/>
        <v>780354</v>
      </c>
      <c r="O5303" s="2">
        <f t="shared" si="165"/>
        <v>3251.4749999999999</v>
      </c>
    </row>
    <row r="5304" spans="1:15" x14ac:dyDescent="0.25">
      <c r="A5304" s="109" t="s">
        <v>17708</v>
      </c>
      <c r="B5304" s="109" t="s">
        <v>8408</v>
      </c>
      <c r="C5304" s="109" t="s">
        <v>8407</v>
      </c>
      <c r="D5304" s="109" t="s">
        <v>4658</v>
      </c>
      <c r="E5304" s="109" t="s">
        <v>8578</v>
      </c>
      <c r="F5304" s="110">
        <v>124</v>
      </c>
      <c r="G5304" s="110">
        <v>0</v>
      </c>
      <c r="H5304" s="111">
        <v>426545</v>
      </c>
      <c r="I5304" s="111">
        <v>0</v>
      </c>
      <c r="J5304" s="112">
        <v>3439.88</v>
      </c>
      <c r="K5304" s="109" t="s">
        <v>17554</v>
      </c>
      <c r="L5304" s="111">
        <v>-7057.3620000000001</v>
      </c>
      <c r="M5304" s="111">
        <v>0</v>
      </c>
      <c r="N5304" s="2">
        <f t="shared" si="164"/>
        <v>426545</v>
      </c>
      <c r="O5304" s="2">
        <f t="shared" si="165"/>
        <v>3439.8790322580644</v>
      </c>
    </row>
    <row r="5305" spans="1:15" x14ac:dyDescent="0.25">
      <c r="A5305" s="109" t="s">
        <v>17708</v>
      </c>
      <c r="B5305" s="109" t="s">
        <v>8408</v>
      </c>
      <c r="C5305" s="109" t="s">
        <v>8407</v>
      </c>
      <c r="D5305" s="109" t="s">
        <v>4659</v>
      </c>
      <c r="E5305" s="109" t="s">
        <v>8577</v>
      </c>
      <c r="F5305" s="110">
        <v>136</v>
      </c>
      <c r="G5305" s="110">
        <v>0</v>
      </c>
      <c r="H5305" s="111">
        <v>458460</v>
      </c>
      <c r="I5305" s="111">
        <v>0</v>
      </c>
      <c r="J5305" s="112">
        <v>3371.03</v>
      </c>
      <c r="K5305" s="109" t="s">
        <v>17554</v>
      </c>
      <c r="L5305" s="111">
        <v>-7585.4007000000001</v>
      </c>
      <c r="M5305" s="111">
        <v>0</v>
      </c>
      <c r="N5305" s="2">
        <f t="shared" si="164"/>
        <v>458460</v>
      </c>
      <c r="O5305" s="2">
        <f t="shared" si="165"/>
        <v>3371.0294117647059</v>
      </c>
    </row>
    <row r="5306" spans="1:15" x14ac:dyDescent="0.25">
      <c r="A5306" s="109" t="s">
        <v>17708</v>
      </c>
      <c r="B5306" s="109" t="s">
        <v>8408</v>
      </c>
      <c r="C5306" s="109" t="s">
        <v>8407</v>
      </c>
      <c r="D5306" s="109" t="s">
        <v>4660</v>
      </c>
      <c r="E5306" s="109" t="s">
        <v>8576</v>
      </c>
      <c r="F5306" s="110">
        <v>72</v>
      </c>
      <c r="G5306" s="110">
        <v>0</v>
      </c>
      <c r="H5306" s="111">
        <v>237671</v>
      </c>
      <c r="I5306" s="111">
        <v>0</v>
      </c>
      <c r="J5306" s="112">
        <v>3300.99</v>
      </c>
      <c r="K5306" s="109" t="s">
        <v>17554</v>
      </c>
      <c r="L5306" s="111">
        <v>-3932.3654000000001</v>
      </c>
      <c r="M5306" s="111">
        <v>0</v>
      </c>
      <c r="N5306" s="2">
        <f t="shared" si="164"/>
        <v>237671</v>
      </c>
      <c r="O5306" s="2">
        <f t="shared" si="165"/>
        <v>3300.9861111111113</v>
      </c>
    </row>
    <row r="5307" spans="1:15" x14ac:dyDescent="0.25">
      <c r="A5307" s="109" t="s">
        <v>17708</v>
      </c>
      <c r="B5307" s="109" t="s">
        <v>8408</v>
      </c>
      <c r="C5307" s="109" t="s">
        <v>8407</v>
      </c>
      <c r="D5307" s="109" t="s">
        <v>4661</v>
      </c>
      <c r="E5307" s="109" t="s">
        <v>8575</v>
      </c>
      <c r="F5307" s="110">
        <v>84</v>
      </c>
      <c r="G5307" s="110">
        <v>0</v>
      </c>
      <c r="H5307" s="111">
        <v>291409</v>
      </c>
      <c r="I5307" s="111">
        <v>0</v>
      </c>
      <c r="J5307" s="112">
        <v>3469.15</v>
      </c>
      <c r="K5307" s="109" t="s">
        <v>17554</v>
      </c>
      <c r="L5307" s="111">
        <v>-4821.4781000000003</v>
      </c>
      <c r="M5307" s="111">
        <v>0</v>
      </c>
      <c r="N5307" s="2">
        <f t="shared" si="164"/>
        <v>291409</v>
      </c>
      <c r="O5307" s="2">
        <f t="shared" si="165"/>
        <v>3469.1547619047619</v>
      </c>
    </row>
    <row r="5308" spans="1:15" x14ac:dyDescent="0.25">
      <c r="A5308" s="109" t="s">
        <v>17708</v>
      </c>
      <c r="B5308" s="109" t="s">
        <v>8408</v>
      </c>
      <c r="C5308" s="109" t="s">
        <v>8407</v>
      </c>
      <c r="D5308" s="109" t="s">
        <v>4662</v>
      </c>
      <c r="E5308" s="109" t="s">
        <v>8574</v>
      </c>
      <c r="F5308" s="110">
        <v>100</v>
      </c>
      <c r="G5308" s="110">
        <v>0</v>
      </c>
      <c r="H5308" s="111">
        <v>349400</v>
      </c>
      <c r="I5308" s="111">
        <v>0</v>
      </c>
      <c r="J5308" s="112">
        <v>3494</v>
      </c>
      <c r="K5308" s="109" t="s">
        <v>17554</v>
      </c>
      <c r="L5308" s="111">
        <v>-5780.9576999999999</v>
      </c>
      <c r="M5308" s="111">
        <v>0</v>
      </c>
      <c r="N5308" s="2">
        <f t="shared" si="164"/>
        <v>349400</v>
      </c>
      <c r="O5308" s="2">
        <f t="shared" si="165"/>
        <v>3494</v>
      </c>
    </row>
    <row r="5309" spans="1:15" x14ac:dyDescent="0.25">
      <c r="A5309" s="109" t="s">
        <v>17708</v>
      </c>
      <c r="B5309" s="109" t="s">
        <v>8408</v>
      </c>
      <c r="C5309" s="109" t="s">
        <v>8407</v>
      </c>
      <c r="D5309" s="109" t="s">
        <v>4663</v>
      </c>
      <c r="E5309" s="109" t="s">
        <v>8573</v>
      </c>
      <c r="F5309" s="110">
        <v>452</v>
      </c>
      <c r="G5309" s="110">
        <v>0</v>
      </c>
      <c r="H5309" s="111">
        <v>1552761</v>
      </c>
      <c r="I5309" s="111">
        <v>0</v>
      </c>
      <c r="J5309" s="112">
        <v>3435.31</v>
      </c>
      <c r="K5309" s="109" t="s">
        <v>17554</v>
      </c>
      <c r="L5309" s="111">
        <v>-25691.037799999998</v>
      </c>
      <c r="M5309" s="111">
        <v>0</v>
      </c>
      <c r="N5309" s="2">
        <f t="shared" si="164"/>
        <v>1552761</v>
      </c>
      <c r="O5309" s="2">
        <f t="shared" si="165"/>
        <v>3435.3119469026547</v>
      </c>
    </row>
    <row r="5310" spans="1:15" x14ac:dyDescent="0.25">
      <c r="A5310" s="109" t="s">
        <v>17708</v>
      </c>
      <c r="B5310" s="109" t="s">
        <v>8408</v>
      </c>
      <c r="C5310" s="109" t="s">
        <v>8407</v>
      </c>
      <c r="D5310" s="109" t="s">
        <v>4664</v>
      </c>
      <c r="E5310" s="109" t="s">
        <v>8572</v>
      </c>
      <c r="F5310" s="110">
        <v>100</v>
      </c>
      <c r="G5310" s="110">
        <v>0</v>
      </c>
      <c r="H5310" s="111">
        <v>351234</v>
      </c>
      <c r="I5310" s="111">
        <v>0</v>
      </c>
      <c r="J5310" s="112">
        <v>3512.34</v>
      </c>
      <c r="K5310" s="109" t="s">
        <v>17554</v>
      </c>
      <c r="L5310" s="111">
        <v>-5811.3127000000004</v>
      </c>
      <c r="M5310" s="111">
        <v>0</v>
      </c>
      <c r="N5310" s="2">
        <f t="shared" si="164"/>
        <v>351234</v>
      </c>
      <c r="O5310" s="2">
        <f t="shared" si="165"/>
        <v>3512.34</v>
      </c>
    </row>
    <row r="5311" spans="1:15" x14ac:dyDescent="0.25">
      <c r="A5311" s="109" t="s">
        <v>17708</v>
      </c>
      <c r="B5311" s="109" t="s">
        <v>8408</v>
      </c>
      <c r="C5311" s="109" t="s">
        <v>8407</v>
      </c>
      <c r="D5311" s="109" t="s">
        <v>4665</v>
      </c>
      <c r="E5311" s="109" t="s">
        <v>8571</v>
      </c>
      <c r="F5311" s="110">
        <v>126</v>
      </c>
      <c r="G5311" s="110">
        <v>0</v>
      </c>
      <c r="H5311" s="111">
        <v>429822</v>
      </c>
      <c r="I5311" s="111">
        <v>0</v>
      </c>
      <c r="J5311" s="112">
        <v>3411.29</v>
      </c>
      <c r="K5311" s="109" t="s">
        <v>17554</v>
      </c>
      <c r="L5311" s="111">
        <v>-7111.5676999999996</v>
      </c>
      <c r="M5311" s="111">
        <v>0</v>
      </c>
      <c r="N5311" s="2">
        <f t="shared" si="164"/>
        <v>429822</v>
      </c>
      <c r="O5311" s="2">
        <f t="shared" si="165"/>
        <v>3411.2857142857142</v>
      </c>
    </row>
    <row r="5312" spans="1:15" x14ac:dyDescent="0.25">
      <c r="A5312" s="109" t="s">
        <v>17708</v>
      </c>
      <c r="B5312" s="109" t="s">
        <v>8408</v>
      </c>
      <c r="C5312" s="109" t="s">
        <v>8407</v>
      </c>
      <c r="D5312" s="109" t="s">
        <v>4666</v>
      </c>
      <c r="E5312" s="109" t="s">
        <v>8453</v>
      </c>
      <c r="F5312" s="110">
        <v>92</v>
      </c>
      <c r="G5312" s="110">
        <v>0</v>
      </c>
      <c r="H5312" s="111">
        <v>312730</v>
      </c>
      <c r="I5312" s="111">
        <v>0</v>
      </c>
      <c r="J5312" s="112">
        <v>3399.24</v>
      </c>
      <c r="K5312" s="109" t="s">
        <v>17554</v>
      </c>
      <c r="L5312" s="111">
        <v>-5174.2370000000001</v>
      </c>
      <c r="M5312" s="111">
        <v>0</v>
      </c>
      <c r="N5312" s="2">
        <f t="shared" si="164"/>
        <v>312730</v>
      </c>
      <c r="O5312" s="2">
        <f t="shared" si="165"/>
        <v>3399.2391304347825</v>
      </c>
    </row>
    <row r="5313" spans="1:15" x14ac:dyDescent="0.25">
      <c r="A5313" s="109" t="s">
        <v>17708</v>
      </c>
      <c r="B5313" s="109" t="s">
        <v>8408</v>
      </c>
      <c r="C5313" s="109" t="s">
        <v>8407</v>
      </c>
      <c r="D5313" s="109" t="s">
        <v>4667</v>
      </c>
      <c r="E5313" s="109" t="s">
        <v>8570</v>
      </c>
      <c r="F5313" s="110">
        <v>92</v>
      </c>
      <c r="G5313" s="110">
        <v>0</v>
      </c>
      <c r="H5313" s="111">
        <v>309540</v>
      </c>
      <c r="I5313" s="111">
        <v>0</v>
      </c>
      <c r="J5313" s="112">
        <v>3364.57</v>
      </c>
      <c r="K5313" s="109" t="s">
        <v>17554</v>
      </c>
      <c r="L5313" s="111">
        <v>-5121.4669999999996</v>
      </c>
      <c r="M5313" s="111">
        <v>0</v>
      </c>
      <c r="N5313" s="2">
        <f t="shared" si="164"/>
        <v>309540</v>
      </c>
      <c r="O5313" s="2">
        <f t="shared" si="165"/>
        <v>3364.5652173913045</v>
      </c>
    </row>
    <row r="5314" spans="1:15" x14ac:dyDescent="0.25">
      <c r="A5314" s="109" t="s">
        <v>17708</v>
      </c>
      <c r="B5314" s="109" t="s">
        <v>8408</v>
      </c>
      <c r="C5314" s="109" t="s">
        <v>8407</v>
      </c>
      <c r="D5314" s="109" t="s">
        <v>4668</v>
      </c>
      <c r="E5314" s="109" t="s">
        <v>8569</v>
      </c>
      <c r="F5314" s="110">
        <v>50</v>
      </c>
      <c r="G5314" s="110">
        <v>0</v>
      </c>
      <c r="H5314" s="111">
        <v>188379</v>
      </c>
      <c r="I5314" s="111">
        <v>0</v>
      </c>
      <c r="J5314" s="112">
        <v>3767.58</v>
      </c>
      <c r="K5314" s="109" t="s">
        <v>17554</v>
      </c>
      <c r="L5314" s="111">
        <v>-3116.7984999999999</v>
      </c>
      <c r="M5314" s="111">
        <v>0</v>
      </c>
      <c r="N5314" s="2">
        <f t="shared" si="164"/>
        <v>188379</v>
      </c>
      <c r="O5314" s="2">
        <f t="shared" si="165"/>
        <v>3767.58</v>
      </c>
    </row>
    <row r="5315" spans="1:15" x14ac:dyDescent="0.25">
      <c r="A5315" s="109" t="s">
        <v>17708</v>
      </c>
      <c r="B5315" s="109" t="s">
        <v>8408</v>
      </c>
      <c r="C5315" s="109" t="s">
        <v>8407</v>
      </c>
      <c r="D5315" s="109" t="s">
        <v>4669</v>
      </c>
      <c r="E5315" s="109" t="s">
        <v>8568</v>
      </c>
      <c r="F5315" s="110">
        <v>50</v>
      </c>
      <c r="G5315" s="110">
        <v>0</v>
      </c>
      <c r="H5315" s="111">
        <v>169656</v>
      </c>
      <c r="I5315" s="111">
        <v>0</v>
      </c>
      <c r="J5315" s="112">
        <v>3393.12</v>
      </c>
      <c r="K5315" s="109" t="s">
        <v>17554</v>
      </c>
      <c r="L5315" s="111">
        <v>-2807.0306999999998</v>
      </c>
      <c r="M5315" s="111">
        <v>0</v>
      </c>
      <c r="N5315" s="2">
        <f t="shared" si="164"/>
        <v>169656</v>
      </c>
      <c r="O5315" s="2">
        <f t="shared" si="165"/>
        <v>3393.12</v>
      </c>
    </row>
    <row r="5316" spans="1:15" x14ac:dyDescent="0.25">
      <c r="A5316" s="109" t="s">
        <v>17708</v>
      </c>
      <c r="B5316" s="109" t="s">
        <v>8408</v>
      </c>
      <c r="C5316" s="109" t="s">
        <v>8407</v>
      </c>
      <c r="D5316" s="109" t="s">
        <v>4670</v>
      </c>
      <c r="E5316" s="109" t="s">
        <v>8466</v>
      </c>
      <c r="F5316" s="110">
        <v>70</v>
      </c>
      <c r="G5316" s="110">
        <v>0</v>
      </c>
      <c r="H5316" s="111">
        <v>249074</v>
      </c>
      <c r="I5316" s="111">
        <v>0</v>
      </c>
      <c r="J5316" s="112">
        <v>3558.2</v>
      </c>
      <c r="K5316" s="109" t="s">
        <v>17554</v>
      </c>
      <c r="L5316" s="111">
        <v>-4121.0358999999999</v>
      </c>
      <c r="M5316" s="111">
        <v>0</v>
      </c>
      <c r="N5316" s="2">
        <f t="shared" ref="N5316:N5379" si="166">H5316-I5316</f>
        <v>249074</v>
      </c>
      <c r="O5316" s="2">
        <f t="shared" ref="O5316:O5379" si="167">IF(F5316&gt;0,N5316/F5316,"No Standing Units")</f>
        <v>3558.2</v>
      </c>
    </row>
    <row r="5317" spans="1:15" x14ac:dyDescent="0.25">
      <c r="A5317" s="109" t="s">
        <v>17708</v>
      </c>
      <c r="B5317" s="109" t="s">
        <v>8408</v>
      </c>
      <c r="C5317" s="109" t="s">
        <v>8407</v>
      </c>
      <c r="D5317" s="109" t="s">
        <v>4671</v>
      </c>
      <c r="E5317" s="109" t="s">
        <v>8567</v>
      </c>
      <c r="F5317" s="110">
        <v>210</v>
      </c>
      <c r="G5317" s="110">
        <v>0</v>
      </c>
      <c r="H5317" s="111">
        <v>700515</v>
      </c>
      <c r="I5317" s="111">
        <v>0</v>
      </c>
      <c r="J5317" s="112">
        <v>3335.79</v>
      </c>
      <c r="K5317" s="109" t="s">
        <v>17554</v>
      </c>
      <c r="L5317" s="111">
        <v>-11590.2984</v>
      </c>
      <c r="M5317" s="111">
        <v>0</v>
      </c>
      <c r="N5317" s="2">
        <f t="shared" si="166"/>
        <v>700515</v>
      </c>
      <c r="O5317" s="2">
        <f t="shared" si="167"/>
        <v>3335.7857142857142</v>
      </c>
    </row>
    <row r="5318" spans="1:15" x14ac:dyDescent="0.25">
      <c r="A5318" s="109" t="s">
        <v>17708</v>
      </c>
      <c r="B5318" s="109" t="s">
        <v>8408</v>
      </c>
      <c r="C5318" s="109" t="s">
        <v>8407</v>
      </c>
      <c r="D5318" s="109" t="s">
        <v>4672</v>
      </c>
      <c r="E5318" s="109" t="s">
        <v>8566</v>
      </c>
      <c r="F5318" s="110">
        <v>175</v>
      </c>
      <c r="G5318" s="110">
        <v>0</v>
      </c>
      <c r="H5318" s="111">
        <v>617948</v>
      </c>
      <c r="I5318" s="111">
        <v>0</v>
      </c>
      <c r="J5318" s="112">
        <v>3531.13</v>
      </c>
      <c r="K5318" s="109" t="s">
        <v>17554</v>
      </c>
      <c r="L5318" s="111">
        <v>-10224.196099999999</v>
      </c>
      <c r="M5318" s="111">
        <v>0</v>
      </c>
      <c r="N5318" s="2">
        <f t="shared" si="166"/>
        <v>617948</v>
      </c>
      <c r="O5318" s="2">
        <f t="shared" si="167"/>
        <v>3531.1314285714284</v>
      </c>
    </row>
    <row r="5319" spans="1:15" x14ac:dyDescent="0.25">
      <c r="A5319" s="109" t="s">
        <v>17708</v>
      </c>
      <c r="B5319" s="109" t="s">
        <v>8408</v>
      </c>
      <c r="C5319" s="109" t="s">
        <v>8407</v>
      </c>
      <c r="D5319" s="109" t="s">
        <v>4673</v>
      </c>
      <c r="E5319" s="109" t="s">
        <v>8565</v>
      </c>
      <c r="F5319" s="110">
        <v>100</v>
      </c>
      <c r="G5319" s="110">
        <v>0</v>
      </c>
      <c r="H5319" s="111">
        <v>352978</v>
      </c>
      <c r="I5319" s="111">
        <v>0</v>
      </c>
      <c r="J5319" s="112">
        <v>3529.78</v>
      </c>
      <c r="K5319" s="109" t="s">
        <v>17554</v>
      </c>
      <c r="L5319" s="111">
        <v>-5840.1674999999996</v>
      </c>
      <c r="M5319" s="111">
        <v>0</v>
      </c>
      <c r="N5319" s="2">
        <f t="shared" si="166"/>
        <v>352978</v>
      </c>
      <c r="O5319" s="2">
        <f t="shared" si="167"/>
        <v>3529.78</v>
      </c>
    </row>
    <row r="5320" spans="1:15" x14ac:dyDescent="0.25">
      <c r="A5320" s="109" t="s">
        <v>17708</v>
      </c>
      <c r="B5320" s="109" t="s">
        <v>8408</v>
      </c>
      <c r="C5320" s="109" t="s">
        <v>8407</v>
      </c>
      <c r="D5320" s="109" t="s">
        <v>4674</v>
      </c>
      <c r="E5320" s="109" t="s">
        <v>8564</v>
      </c>
      <c r="F5320" s="110">
        <v>150</v>
      </c>
      <c r="G5320" s="110">
        <v>0</v>
      </c>
      <c r="H5320" s="111">
        <v>504747</v>
      </c>
      <c r="I5320" s="111">
        <v>0</v>
      </c>
      <c r="J5320" s="112">
        <v>3364.98</v>
      </c>
      <c r="K5320" s="109" t="s">
        <v>17554</v>
      </c>
      <c r="L5320" s="111">
        <v>-8351.2443000000003</v>
      </c>
      <c r="M5320" s="111">
        <v>0</v>
      </c>
      <c r="N5320" s="2">
        <f t="shared" si="166"/>
        <v>504747</v>
      </c>
      <c r="O5320" s="2">
        <f t="shared" si="167"/>
        <v>3364.98</v>
      </c>
    </row>
    <row r="5321" spans="1:15" x14ac:dyDescent="0.25">
      <c r="A5321" s="109" t="s">
        <v>17708</v>
      </c>
      <c r="B5321" s="109" t="s">
        <v>8408</v>
      </c>
      <c r="C5321" s="109" t="s">
        <v>8407</v>
      </c>
      <c r="D5321" s="109" t="s">
        <v>4675</v>
      </c>
      <c r="E5321" s="109" t="s">
        <v>8563</v>
      </c>
      <c r="F5321" s="110">
        <v>110</v>
      </c>
      <c r="G5321" s="110">
        <v>0</v>
      </c>
      <c r="H5321" s="111">
        <v>369745</v>
      </c>
      <c r="I5321" s="111">
        <v>0</v>
      </c>
      <c r="J5321" s="112">
        <v>3361.32</v>
      </c>
      <c r="K5321" s="109" t="s">
        <v>17554</v>
      </c>
      <c r="L5321" s="111">
        <v>-6117.5739999999996</v>
      </c>
      <c r="M5321" s="111">
        <v>0</v>
      </c>
      <c r="N5321" s="2">
        <f t="shared" si="166"/>
        <v>369745</v>
      </c>
      <c r="O5321" s="2">
        <f t="shared" si="167"/>
        <v>3361.318181818182</v>
      </c>
    </row>
    <row r="5322" spans="1:15" x14ac:dyDescent="0.25">
      <c r="A5322" s="109" t="s">
        <v>17708</v>
      </c>
      <c r="B5322" s="109" t="s">
        <v>8408</v>
      </c>
      <c r="C5322" s="109" t="s">
        <v>8407</v>
      </c>
      <c r="D5322" s="109" t="s">
        <v>4676</v>
      </c>
      <c r="E5322" s="109" t="s">
        <v>8562</v>
      </c>
      <c r="F5322" s="110">
        <v>150</v>
      </c>
      <c r="G5322" s="110">
        <v>0</v>
      </c>
      <c r="H5322" s="111">
        <v>416229</v>
      </c>
      <c r="I5322" s="111">
        <v>0</v>
      </c>
      <c r="J5322" s="112">
        <v>2774.86</v>
      </c>
      <c r="K5322" s="109" t="s">
        <v>17554</v>
      </c>
      <c r="L5322" s="111">
        <v>-6886.6805000000004</v>
      </c>
      <c r="M5322" s="111">
        <v>0</v>
      </c>
      <c r="N5322" s="2">
        <f t="shared" si="166"/>
        <v>416229</v>
      </c>
      <c r="O5322" s="2">
        <f t="shared" si="167"/>
        <v>2774.86</v>
      </c>
    </row>
    <row r="5323" spans="1:15" x14ac:dyDescent="0.25">
      <c r="A5323" s="109" t="s">
        <v>17708</v>
      </c>
      <c r="B5323" s="109" t="s">
        <v>8408</v>
      </c>
      <c r="C5323" s="109" t="s">
        <v>8407</v>
      </c>
      <c r="D5323" s="109" t="s">
        <v>4677</v>
      </c>
      <c r="E5323" s="109" t="s">
        <v>8561</v>
      </c>
      <c r="F5323" s="110">
        <v>70</v>
      </c>
      <c r="G5323" s="110">
        <v>0</v>
      </c>
      <c r="H5323" s="111">
        <v>242990</v>
      </c>
      <c r="I5323" s="111">
        <v>0</v>
      </c>
      <c r="J5323" s="112">
        <v>3471.29</v>
      </c>
      <c r="K5323" s="109" t="s">
        <v>17554</v>
      </c>
      <c r="L5323" s="111">
        <v>-4020.3732</v>
      </c>
      <c r="M5323" s="111">
        <v>0</v>
      </c>
      <c r="N5323" s="2">
        <f t="shared" si="166"/>
        <v>242990</v>
      </c>
      <c r="O5323" s="2">
        <f t="shared" si="167"/>
        <v>3471.2857142857142</v>
      </c>
    </row>
    <row r="5324" spans="1:15" x14ac:dyDescent="0.25">
      <c r="A5324" s="109" t="s">
        <v>17708</v>
      </c>
      <c r="B5324" s="109" t="s">
        <v>8408</v>
      </c>
      <c r="C5324" s="109" t="s">
        <v>8407</v>
      </c>
      <c r="D5324" s="109" t="s">
        <v>4678</v>
      </c>
      <c r="E5324" s="109" t="s">
        <v>8560</v>
      </c>
      <c r="F5324" s="110">
        <v>143</v>
      </c>
      <c r="G5324" s="110">
        <v>0</v>
      </c>
      <c r="H5324" s="111">
        <v>489042</v>
      </c>
      <c r="I5324" s="111">
        <v>0</v>
      </c>
      <c r="J5324" s="112">
        <v>3419.87</v>
      </c>
      <c r="K5324" s="109" t="s">
        <v>17554</v>
      </c>
      <c r="L5324" s="111">
        <v>-8091.4004999999997</v>
      </c>
      <c r="M5324" s="111">
        <v>0</v>
      </c>
      <c r="N5324" s="2">
        <f t="shared" si="166"/>
        <v>489042</v>
      </c>
      <c r="O5324" s="2">
        <f t="shared" si="167"/>
        <v>3419.8741258741261</v>
      </c>
    </row>
    <row r="5325" spans="1:15" x14ac:dyDescent="0.25">
      <c r="A5325" s="109" t="s">
        <v>17708</v>
      </c>
      <c r="B5325" s="109" t="s">
        <v>8408</v>
      </c>
      <c r="C5325" s="109" t="s">
        <v>8407</v>
      </c>
      <c r="D5325" s="109" t="s">
        <v>4679</v>
      </c>
      <c r="E5325" s="109" t="s">
        <v>8559</v>
      </c>
      <c r="F5325" s="110">
        <v>124</v>
      </c>
      <c r="G5325" s="110">
        <v>0</v>
      </c>
      <c r="H5325" s="111">
        <v>427149</v>
      </c>
      <c r="I5325" s="111">
        <v>0</v>
      </c>
      <c r="J5325" s="112">
        <v>3444.75</v>
      </c>
      <c r="K5325" s="109" t="s">
        <v>17554</v>
      </c>
      <c r="L5325" s="111">
        <v>-7067.3545999999997</v>
      </c>
      <c r="M5325" s="111">
        <v>0</v>
      </c>
      <c r="N5325" s="2">
        <f t="shared" si="166"/>
        <v>427149</v>
      </c>
      <c r="O5325" s="2">
        <f t="shared" si="167"/>
        <v>3444.75</v>
      </c>
    </row>
    <row r="5326" spans="1:15" x14ac:dyDescent="0.25">
      <c r="A5326" s="109" t="s">
        <v>17708</v>
      </c>
      <c r="B5326" s="109" t="s">
        <v>8408</v>
      </c>
      <c r="C5326" s="109" t="s">
        <v>8407</v>
      </c>
      <c r="D5326" s="109" t="s">
        <v>4680</v>
      </c>
      <c r="E5326" s="109" t="s">
        <v>8558</v>
      </c>
      <c r="F5326" s="110">
        <v>324</v>
      </c>
      <c r="G5326" s="110">
        <v>0</v>
      </c>
      <c r="H5326" s="111">
        <v>1008608</v>
      </c>
      <c r="I5326" s="111">
        <v>0</v>
      </c>
      <c r="J5326" s="112">
        <v>3112.99</v>
      </c>
      <c r="K5326" s="109" t="s">
        <v>17554</v>
      </c>
      <c r="L5326" s="111">
        <v>-16687.8177</v>
      </c>
      <c r="M5326" s="111">
        <v>0</v>
      </c>
      <c r="N5326" s="2">
        <f t="shared" si="166"/>
        <v>1008608</v>
      </c>
      <c r="O5326" s="2">
        <f t="shared" si="167"/>
        <v>3112.9876543209875</v>
      </c>
    </row>
    <row r="5327" spans="1:15" x14ac:dyDescent="0.25">
      <c r="A5327" s="109" t="s">
        <v>17708</v>
      </c>
      <c r="B5327" s="109" t="s">
        <v>8408</v>
      </c>
      <c r="C5327" s="109" t="s">
        <v>8407</v>
      </c>
      <c r="D5327" s="109" t="s">
        <v>4681</v>
      </c>
      <c r="E5327" s="109" t="s">
        <v>8557</v>
      </c>
      <c r="F5327" s="110">
        <v>504</v>
      </c>
      <c r="G5327" s="110">
        <v>0</v>
      </c>
      <c r="H5327" s="111">
        <v>1716549</v>
      </c>
      <c r="I5327" s="111">
        <v>0</v>
      </c>
      <c r="J5327" s="112">
        <v>3405.85</v>
      </c>
      <c r="K5327" s="109" t="s">
        <v>17554</v>
      </c>
      <c r="L5327" s="111">
        <v>-28400.974699999999</v>
      </c>
      <c r="M5327" s="111">
        <v>0</v>
      </c>
      <c r="N5327" s="2">
        <f t="shared" si="166"/>
        <v>1716549</v>
      </c>
      <c r="O5327" s="2">
        <f t="shared" si="167"/>
        <v>3405.8511904761904</v>
      </c>
    </row>
    <row r="5328" spans="1:15" x14ac:dyDescent="0.25">
      <c r="A5328" s="109" t="s">
        <v>17708</v>
      </c>
      <c r="B5328" s="109" t="s">
        <v>8408</v>
      </c>
      <c r="C5328" s="109" t="s">
        <v>8407</v>
      </c>
      <c r="D5328" s="109" t="s">
        <v>4682</v>
      </c>
      <c r="E5328" s="109" t="s">
        <v>8556</v>
      </c>
      <c r="F5328" s="110">
        <v>50</v>
      </c>
      <c r="G5328" s="110">
        <v>0</v>
      </c>
      <c r="H5328" s="111">
        <v>170853</v>
      </c>
      <c r="I5328" s="111">
        <v>0</v>
      </c>
      <c r="J5328" s="112">
        <v>3417.06</v>
      </c>
      <c r="K5328" s="109" t="s">
        <v>17554</v>
      </c>
      <c r="L5328" s="111">
        <v>-2826.8382000000001</v>
      </c>
      <c r="M5328" s="111">
        <v>0</v>
      </c>
      <c r="N5328" s="2">
        <f t="shared" si="166"/>
        <v>170853</v>
      </c>
      <c r="O5328" s="2">
        <f t="shared" si="167"/>
        <v>3417.06</v>
      </c>
    </row>
    <row r="5329" spans="1:15" x14ac:dyDescent="0.25">
      <c r="A5329" s="109" t="s">
        <v>17708</v>
      </c>
      <c r="B5329" s="109" t="s">
        <v>8408</v>
      </c>
      <c r="C5329" s="109" t="s">
        <v>8407</v>
      </c>
      <c r="D5329" s="109" t="s">
        <v>4683</v>
      </c>
      <c r="E5329" s="109" t="s">
        <v>8555</v>
      </c>
      <c r="F5329" s="110">
        <v>83</v>
      </c>
      <c r="G5329" s="110">
        <v>0</v>
      </c>
      <c r="H5329" s="111">
        <v>211646</v>
      </c>
      <c r="I5329" s="111">
        <v>0</v>
      </c>
      <c r="J5329" s="112">
        <v>2549.9499999999998</v>
      </c>
      <c r="K5329" s="109" t="s">
        <v>17554</v>
      </c>
      <c r="L5329" s="111">
        <v>-3501.7592</v>
      </c>
      <c r="M5329" s="111">
        <v>0</v>
      </c>
      <c r="N5329" s="2">
        <f t="shared" si="166"/>
        <v>211646</v>
      </c>
      <c r="O5329" s="2">
        <f t="shared" si="167"/>
        <v>2549.9518072289156</v>
      </c>
    </row>
    <row r="5330" spans="1:15" x14ac:dyDescent="0.25">
      <c r="A5330" s="109" t="s">
        <v>17708</v>
      </c>
      <c r="B5330" s="109" t="s">
        <v>8408</v>
      </c>
      <c r="C5330" s="109" t="s">
        <v>8407</v>
      </c>
      <c r="D5330" s="109" t="s">
        <v>18385</v>
      </c>
      <c r="E5330" s="109" t="s">
        <v>8582</v>
      </c>
      <c r="F5330" s="110">
        <v>153</v>
      </c>
      <c r="G5330" s="110">
        <v>0</v>
      </c>
      <c r="H5330" s="111">
        <v>274893</v>
      </c>
      <c r="I5330" s="111">
        <v>0</v>
      </c>
      <c r="J5330" s="112">
        <v>1796.69</v>
      </c>
      <c r="K5330" s="109" t="s">
        <v>17554</v>
      </c>
      <c r="L5330" s="111">
        <v>-4548.2120000000004</v>
      </c>
      <c r="M5330" s="111">
        <v>0</v>
      </c>
      <c r="N5330" s="2">
        <f t="shared" si="166"/>
        <v>274893</v>
      </c>
      <c r="O5330" s="2">
        <f t="shared" si="167"/>
        <v>1796.686274509804</v>
      </c>
    </row>
    <row r="5331" spans="1:15" x14ac:dyDescent="0.25">
      <c r="A5331" s="109" t="s">
        <v>17708</v>
      </c>
      <c r="B5331" s="109" t="s">
        <v>8408</v>
      </c>
      <c r="C5331" s="109" t="s">
        <v>8407</v>
      </c>
      <c r="D5331" s="109" t="s">
        <v>4684</v>
      </c>
      <c r="E5331" s="109" t="s">
        <v>8554</v>
      </c>
      <c r="F5331" s="110">
        <v>160</v>
      </c>
      <c r="G5331" s="110">
        <v>0</v>
      </c>
      <c r="H5331" s="111">
        <v>503585</v>
      </c>
      <c r="I5331" s="111">
        <v>0</v>
      </c>
      <c r="J5331" s="112">
        <v>3147.41</v>
      </c>
      <c r="K5331" s="109" t="s">
        <v>17554</v>
      </c>
      <c r="L5331" s="111">
        <v>-8332.0180999999993</v>
      </c>
      <c r="M5331" s="111">
        <v>0</v>
      </c>
      <c r="N5331" s="2">
        <f t="shared" si="166"/>
        <v>503585</v>
      </c>
      <c r="O5331" s="2">
        <f t="shared" si="167"/>
        <v>3147.40625</v>
      </c>
    </row>
    <row r="5332" spans="1:15" x14ac:dyDescent="0.25">
      <c r="A5332" s="109" t="s">
        <v>17708</v>
      </c>
      <c r="B5332" s="109" t="s">
        <v>8408</v>
      </c>
      <c r="C5332" s="109" t="s">
        <v>8407</v>
      </c>
      <c r="D5332" s="109" t="s">
        <v>4685</v>
      </c>
      <c r="E5332" s="109" t="s">
        <v>8553</v>
      </c>
      <c r="F5332" s="110">
        <v>100</v>
      </c>
      <c r="G5332" s="110">
        <v>0</v>
      </c>
      <c r="H5332" s="111">
        <v>337179</v>
      </c>
      <c r="I5332" s="111">
        <v>0</v>
      </c>
      <c r="J5332" s="112">
        <v>3371.79</v>
      </c>
      <c r="K5332" s="109" t="s">
        <v>17554</v>
      </c>
      <c r="L5332" s="111">
        <v>-5578.7645000000002</v>
      </c>
      <c r="M5332" s="111">
        <v>0</v>
      </c>
      <c r="N5332" s="2">
        <f t="shared" si="166"/>
        <v>337179</v>
      </c>
      <c r="O5332" s="2">
        <f t="shared" si="167"/>
        <v>3371.79</v>
      </c>
    </row>
    <row r="5333" spans="1:15" x14ac:dyDescent="0.25">
      <c r="A5333" s="109" t="s">
        <v>17708</v>
      </c>
      <c r="B5333" s="109" t="s">
        <v>8408</v>
      </c>
      <c r="C5333" s="109" t="s">
        <v>8407</v>
      </c>
      <c r="D5333" s="109" t="s">
        <v>4686</v>
      </c>
      <c r="E5333" s="109" t="s">
        <v>8552</v>
      </c>
      <c r="F5333" s="110">
        <v>60</v>
      </c>
      <c r="G5333" s="110">
        <v>0</v>
      </c>
      <c r="H5333" s="111">
        <v>211292</v>
      </c>
      <c r="I5333" s="111">
        <v>0</v>
      </c>
      <c r="J5333" s="112">
        <v>3521.53</v>
      </c>
      <c r="K5333" s="109" t="s">
        <v>17554</v>
      </c>
      <c r="L5333" s="111">
        <v>-3495.9144999999999</v>
      </c>
      <c r="M5333" s="111">
        <v>0</v>
      </c>
      <c r="N5333" s="2">
        <f t="shared" si="166"/>
        <v>211292</v>
      </c>
      <c r="O5333" s="2">
        <f t="shared" si="167"/>
        <v>3521.5333333333333</v>
      </c>
    </row>
    <row r="5334" spans="1:15" x14ac:dyDescent="0.25">
      <c r="A5334" s="109" t="s">
        <v>17708</v>
      </c>
      <c r="B5334" s="109" t="s">
        <v>8408</v>
      </c>
      <c r="C5334" s="109" t="s">
        <v>8407</v>
      </c>
      <c r="D5334" s="109" t="s">
        <v>4687</v>
      </c>
      <c r="E5334" s="109" t="s">
        <v>8551</v>
      </c>
      <c r="F5334" s="110">
        <v>280</v>
      </c>
      <c r="G5334" s="110">
        <v>0</v>
      </c>
      <c r="H5334" s="111">
        <v>910720</v>
      </c>
      <c r="I5334" s="111">
        <v>0</v>
      </c>
      <c r="J5334" s="112">
        <v>3252.57</v>
      </c>
      <c r="K5334" s="109" t="s">
        <v>17554</v>
      </c>
      <c r="L5334" s="111">
        <v>-15068.216700000001</v>
      </c>
      <c r="M5334" s="111">
        <v>0</v>
      </c>
      <c r="N5334" s="2">
        <f t="shared" si="166"/>
        <v>910720</v>
      </c>
      <c r="O5334" s="2">
        <f t="shared" si="167"/>
        <v>3252.5714285714284</v>
      </c>
    </row>
    <row r="5335" spans="1:15" x14ac:dyDescent="0.25">
      <c r="A5335" s="109" t="s">
        <v>17708</v>
      </c>
      <c r="B5335" s="109" t="s">
        <v>8408</v>
      </c>
      <c r="C5335" s="109" t="s">
        <v>8407</v>
      </c>
      <c r="D5335" s="109" t="s">
        <v>4688</v>
      </c>
      <c r="E5335" s="109" t="s">
        <v>8550</v>
      </c>
      <c r="F5335" s="110">
        <v>250</v>
      </c>
      <c r="G5335" s="110">
        <v>0</v>
      </c>
      <c r="H5335" s="111">
        <v>830965</v>
      </c>
      <c r="I5335" s="111">
        <v>0</v>
      </c>
      <c r="J5335" s="112">
        <v>3323.86</v>
      </c>
      <c r="K5335" s="109" t="s">
        <v>17554</v>
      </c>
      <c r="L5335" s="111">
        <v>-13748.645200000001</v>
      </c>
      <c r="M5335" s="111">
        <v>0</v>
      </c>
      <c r="N5335" s="2">
        <f t="shared" si="166"/>
        <v>830965</v>
      </c>
      <c r="O5335" s="2">
        <f t="shared" si="167"/>
        <v>3323.86</v>
      </c>
    </row>
    <row r="5336" spans="1:15" x14ac:dyDescent="0.25">
      <c r="A5336" s="109" t="s">
        <v>17708</v>
      </c>
      <c r="B5336" s="109" t="s">
        <v>8408</v>
      </c>
      <c r="C5336" s="109" t="s">
        <v>8407</v>
      </c>
      <c r="D5336" s="109" t="s">
        <v>4689</v>
      </c>
      <c r="E5336" s="109" t="s">
        <v>8549</v>
      </c>
      <c r="F5336" s="110">
        <v>18</v>
      </c>
      <c r="G5336" s="110">
        <v>0</v>
      </c>
      <c r="H5336" s="111">
        <v>65308</v>
      </c>
      <c r="I5336" s="111">
        <v>0</v>
      </c>
      <c r="J5336" s="112">
        <v>3628.22</v>
      </c>
      <c r="K5336" s="109" t="s">
        <v>17554</v>
      </c>
      <c r="L5336" s="111">
        <v>-1080.5494000000001</v>
      </c>
      <c r="M5336" s="111">
        <v>0</v>
      </c>
      <c r="N5336" s="2">
        <f t="shared" si="166"/>
        <v>65308</v>
      </c>
      <c r="O5336" s="2">
        <f t="shared" si="167"/>
        <v>3628.2222222222222</v>
      </c>
    </row>
    <row r="5337" spans="1:15" x14ac:dyDescent="0.25">
      <c r="A5337" s="109" t="s">
        <v>17708</v>
      </c>
      <c r="B5337" s="109" t="s">
        <v>8408</v>
      </c>
      <c r="C5337" s="109" t="s">
        <v>8407</v>
      </c>
      <c r="D5337" s="109" t="s">
        <v>4690</v>
      </c>
      <c r="E5337" s="109" t="s">
        <v>8548</v>
      </c>
      <c r="F5337" s="110">
        <v>210</v>
      </c>
      <c r="G5337" s="110">
        <v>0</v>
      </c>
      <c r="H5337" s="111">
        <v>728284</v>
      </c>
      <c r="I5337" s="111">
        <v>0</v>
      </c>
      <c r="J5337" s="112">
        <v>3468.02</v>
      </c>
      <c r="K5337" s="109" t="s">
        <v>17554</v>
      </c>
      <c r="L5337" s="111">
        <v>-12049.739</v>
      </c>
      <c r="M5337" s="111">
        <v>0</v>
      </c>
      <c r="N5337" s="2">
        <f t="shared" si="166"/>
        <v>728284</v>
      </c>
      <c r="O5337" s="2">
        <f t="shared" si="167"/>
        <v>3468.0190476190478</v>
      </c>
    </row>
    <row r="5338" spans="1:15" x14ac:dyDescent="0.25">
      <c r="A5338" s="109" t="s">
        <v>17708</v>
      </c>
      <c r="B5338" s="109" t="s">
        <v>8408</v>
      </c>
      <c r="C5338" s="109" t="s">
        <v>8407</v>
      </c>
      <c r="D5338" s="109" t="s">
        <v>4691</v>
      </c>
      <c r="E5338" s="109" t="s">
        <v>8547</v>
      </c>
      <c r="F5338" s="110">
        <v>124</v>
      </c>
      <c r="G5338" s="110">
        <v>0</v>
      </c>
      <c r="H5338" s="111">
        <v>416391</v>
      </c>
      <c r="I5338" s="111">
        <v>0</v>
      </c>
      <c r="J5338" s="112">
        <v>3357.99</v>
      </c>
      <c r="K5338" s="109" t="s">
        <v>17554</v>
      </c>
      <c r="L5338" s="111">
        <v>-6889.3486999999996</v>
      </c>
      <c r="M5338" s="111">
        <v>0</v>
      </c>
      <c r="N5338" s="2">
        <f t="shared" si="166"/>
        <v>416391</v>
      </c>
      <c r="O5338" s="2">
        <f t="shared" si="167"/>
        <v>3357.9919354838707</v>
      </c>
    </row>
    <row r="5339" spans="1:15" x14ac:dyDescent="0.25">
      <c r="A5339" s="109" t="s">
        <v>17708</v>
      </c>
      <c r="B5339" s="109" t="s">
        <v>8408</v>
      </c>
      <c r="C5339" s="109" t="s">
        <v>8407</v>
      </c>
      <c r="D5339" s="109" t="s">
        <v>4692</v>
      </c>
      <c r="E5339" s="109" t="s">
        <v>8546</v>
      </c>
      <c r="F5339" s="110">
        <v>70</v>
      </c>
      <c r="G5339" s="110">
        <v>0</v>
      </c>
      <c r="H5339" s="111">
        <v>243081</v>
      </c>
      <c r="I5339" s="111">
        <v>0</v>
      </c>
      <c r="J5339" s="112">
        <v>3472.59</v>
      </c>
      <c r="K5339" s="109" t="s">
        <v>17554</v>
      </c>
      <c r="L5339" s="111">
        <v>-4021.8728000000001</v>
      </c>
      <c r="M5339" s="111">
        <v>0</v>
      </c>
      <c r="N5339" s="2">
        <f t="shared" si="166"/>
        <v>243081</v>
      </c>
      <c r="O5339" s="2">
        <f t="shared" si="167"/>
        <v>3472.5857142857144</v>
      </c>
    </row>
    <row r="5340" spans="1:15" x14ac:dyDescent="0.25">
      <c r="A5340" s="109" t="s">
        <v>17708</v>
      </c>
      <c r="B5340" s="109" t="s">
        <v>8408</v>
      </c>
      <c r="C5340" s="109" t="s">
        <v>8407</v>
      </c>
      <c r="D5340" s="109" t="s">
        <v>4693</v>
      </c>
      <c r="E5340" s="109" t="s">
        <v>8545</v>
      </c>
      <c r="F5340" s="110">
        <v>4</v>
      </c>
      <c r="G5340" s="110">
        <v>0</v>
      </c>
      <c r="H5340" s="111">
        <v>14692</v>
      </c>
      <c r="I5340" s="111">
        <v>0</v>
      </c>
      <c r="J5340" s="112">
        <v>3673</v>
      </c>
      <c r="K5340" s="109" t="s">
        <v>17554</v>
      </c>
      <c r="L5340" s="111">
        <v>-243.08850000000001</v>
      </c>
      <c r="M5340" s="111">
        <v>0</v>
      </c>
      <c r="N5340" s="2">
        <f t="shared" si="166"/>
        <v>14692</v>
      </c>
      <c r="O5340" s="2">
        <f t="shared" si="167"/>
        <v>3673</v>
      </c>
    </row>
    <row r="5341" spans="1:15" x14ac:dyDescent="0.25">
      <c r="A5341" s="109" t="s">
        <v>17708</v>
      </c>
      <c r="B5341" s="109" t="s">
        <v>8408</v>
      </c>
      <c r="C5341" s="109" t="s">
        <v>8407</v>
      </c>
      <c r="D5341" s="109" t="s">
        <v>4694</v>
      </c>
      <c r="E5341" s="109" t="s">
        <v>8544</v>
      </c>
      <c r="F5341" s="110">
        <v>120</v>
      </c>
      <c r="G5341" s="110">
        <v>0</v>
      </c>
      <c r="H5341" s="111">
        <v>402297</v>
      </c>
      <c r="I5341" s="111">
        <v>0</v>
      </c>
      <c r="J5341" s="112">
        <v>3352.48</v>
      </c>
      <c r="K5341" s="109" t="s">
        <v>17554</v>
      </c>
      <c r="L5341" s="111">
        <v>-6656.1632</v>
      </c>
      <c r="M5341" s="111">
        <v>0</v>
      </c>
      <c r="N5341" s="2">
        <f t="shared" si="166"/>
        <v>402297</v>
      </c>
      <c r="O5341" s="2">
        <f t="shared" si="167"/>
        <v>3352.4749999999999</v>
      </c>
    </row>
    <row r="5342" spans="1:15" x14ac:dyDescent="0.25">
      <c r="A5342" s="109" t="s">
        <v>17708</v>
      </c>
      <c r="B5342" s="109" t="s">
        <v>8408</v>
      </c>
      <c r="C5342" s="109" t="s">
        <v>8407</v>
      </c>
      <c r="D5342" s="109" t="s">
        <v>4695</v>
      </c>
      <c r="E5342" s="109" t="s">
        <v>8543</v>
      </c>
      <c r="F5342" s="110">
        <v>150</v>
      </c>
      <c r="G5342" s="110">
        <v>0</v>
      </c>
      <c r="H5342" s="111">
        <v>502311</v>
      </c>
      <c r="I5342" s="111">
        <v>0</v>
      </c>
      <c r="J5342" s="112">
        <v>3348.74</v>
      </c>
      <c r="K5342" s="109" t="s">
        <v>17554</v>
      </c>
      <c r="L5342" s="111">
        <v>-8310.9279000000006</v>
      </c>
      <c r="M5342" s="111">
        <v>0</v>
      </c>
      <c r="N5342" s="2">
        <f t="shared" si="166"/>
        <v>502311</v>
      </c>
      <c r="O5342" s="2">
        <f t="shared" si="167"/>
        <v>3348.74</v>
      </c>
    </row>
    <row r="5343" spans="1:15" x14ac:dyDescent="0.25">
      <c r="A5343" s="109" t="s">
        <v>17708</v>
      </c>
      <c r="B5343" s="109" t="s">
        <v>8408</v>
      </c>
      <c r="C5343" s="109" t="s">
        <v>8407</v>
      </c>
      <c r="D5343" s="109" t="s">
        <v>4696</v>
      </c>
      <c r="E5343" s="109" t="s">
        <v>8542</v>
      </c>
      <c r="F5343" s="110">
        <v>88</v>
      </c>
      <c r="G5343" s="110">
        <v>0</v>
      </c>
      <c r="H5343" s="111">
        <v>310641</v>
      </c>
      <c r="I5343" s="111">
        <v>0</v>
      </c>
      <c r="J5343" s="112">
        <v>3530.01</v>
      </c>
      <c r="K5343" s="109" t="s">
        <v>17554</v>
      </c>
      <c r="L5343" s="111">
        <v>-5139.6787000000004</v>
      </c>
      <c r="M5343" s="111">
        <v>0</v>
      </c>
      <c r="N5343" s="2">
        <f t="shared" si="166"/>
        <v>310641</v>
      </c>
      <c r="O5343" s="2">
        <f t="shared" si="167"/>
        <v>3530.0113636363635</v>
      </c>
    </row>
    <row r="5344" spans="1:15" x14ac:dyDescent="0.25">
      <c r="A5344" s="109" t="s">
        <v>17708</v>
      </c>
      <c r="B5344" s="109" t="s">
        <v>8408</v>
      </c>
      <c r="C5344" s="109" t="s">
        <v>8407</v>
      </c>
      <c r="D5344" s="109" t="s">
        <v>4697</v>
      </c>
      <c r="E5344" s="109" t="s">
        <v>8541</v>
      </c>
      <c r="F5344" s="110">
        <v>150</v>
      </c>
      <c r="G5344" s="110">
        <v>0</v>
      </c>
      <c r="H5344" s="111">
        <v>495714</v>
      </c>
      <c r="I5344" s="111">
        <v>0</v>
      </c>
      <c r="J5344" s="112">
        <v>3304.76</v>
      </c>
      <c r="K5344" s="109" t="s">
        <v>17554</v>
      </c>
      <c r="L5344" s="111">
        <v>-8201.7873999999993</v>
      </c>
      <c r="M5344" s="111">
        <v>0</v>
      </c>
      <c r="N5344" s="2">
        <f t="shared" si="166"/>
        <v>495714</v>
      </c>
      <c r="O5344" s="2">
        <f t="shared" si="167"/>
        <v>3304.76</v>
      </c>
    </row>
    <row r="5345" spans="1:15" x14ac:dyDescent="0.25">
      <c r="A5345" s="109" t="s">
        <v>17708</v>
      </c>
      <c r="B5345" s="109" t="s">
        <v>8408</v>
      </c>
      <c r="C5345" s="109" t="s">
        <v>8407</v>
      </c>
      <c r="D5345" s="109" t="s">
        <v>4698</v>
      </c>
      <c r="E5345" s="109" t="s">
        <v>8540</v>
      </c>
      <c r="F5345" s="110">
        <v>112</v>
      </c>
      <c r="G5345" s="110">
        <v>0</v>
      </c>
      <c r="H5345" s="111">
        <v>386833</v>
      </c>
      <c r="I5345" s="111">
        <v>0</v>
      </c>
      <c r="J5345" s="112">
        <v>3453.87</v>
      </c>
      <c r="K5345" s="109" t="s">
        <v>17554</v>
      </c>
      <c r="L5345" s="111">
        <v>-6400.3091000000004</v>
      </c>
      <c r="M5345" s="111">
        <v>0</v>
      </c>
      <c r="N5345" s="2">
        <f t="shared" si="166"/>
        <v>386833</v>
      </c>
      <c r="O5345" s="2">
        <f t="shared" si="167"/>
        <v>3453.8660714285716</v>
      </c>
    </row>
    <row r="5346" spans="1:15" x14ac:dyDescent="0.25">
      <c r="A5346" s="109" t="s">
        <v>17708</v>
      </c>
      <c r="B5346" s="109" t="s">
        <v>8408</v>
      </c>
      <c r="C5346" s="109" t="s">
        <v>8407</v>
      </c>
      <c r="D5346" s="109" t="s">
        <v>4699</v>
      </c>
      <c r="E5346" s="109" t="s">
        <v>8539</v>
      </c>
      <c r="F5346" s="110">
        <v>146</v>
      </c>
      <c r="G5346" s="110">
        <v>0</v>
      </c>
      <c r="H5346" s="111">
        <v>448603</v>
      </c>
      <c r="I5346" s="111">
        <v>0</v>
      </c>
      <c r="J5346" s="112">
        <v>3072.62</v>
      </c>
      <c r="K5346" s="109" t="s">
        <v>17554</v>
      </c>
      <c r="L5346" s="111">
        <v>-7422.3078999999998</v>
      </c>
      <c r="M5346" s="111">
        <v>0</v>
      </c>
      <c r="N5346" s="2">
        <f t="shared" si="166"/>
        <v>448603</v>
      </c>
      <c r="O5346" s="2">
        <f t="shared" si="167"/>
        <v>3072.6232876712329</v>
      </c>
    </row>
    <row r="5347" spans="1:15" x14ac:dyDescent="0.25">
      <c r="A5347" s="109" t="s">
        <v>17708</v>
      </c>
      <c r="B5347" s="109" t="s">
        <v>8408</v>
      </c>
      <c r="C5347" s="109" t="s">
        <v>8407</v>
      </c>
      <c r="D5347" s="109" t="s">
        <v>4700</v>
      </c>
      <c r="E5347" s="109" t="s">
        <v>8538</v>
      </c>
      <c r="F5347" s="110">
        <v>298</v>
      </c>
      <c r="G5347" s="110">
        <v>0</v>
      </c>
      <c r="H5347" s="111">
        <v>964063</v>
      </c>
      <c r="I5347" s="111">
        <v>0</v>
      </c>
      <c r="J5347" s="112">
        <v>3235.11</v>
      </c>
      <c r="K5347" s="109" t="s">
        <v>17554</v>
      </c>
      <c r="L5347" s="111">
        <v>-15950.811400000001</v>
      </c>
      <c r="M5347" s="111">
        <v>0</v>
      </c>
      <c r="N5347" s="2">
        <f t="shared" si="166"/>
        <v>964063</v>
      </c>
      <c r="O5347" s="2">
        <f t="shared" si="167"/>
        <v>3235.1107382550335</v>
      </c>
    </row>
    <row r="5348" spans="1:15" x14ac:dyDescent="0.25">
      <c r="A5348" s="109" t="s">
        <v>17708</v>
      </c>
      <c r="B5348" s="109" t="s">
        <v>8408</v>
      </c>
      <c r="C5348" s="109" t="s">
        <v>8407</v>
      </c>
      <c r="D5348" s="109" t="s">
        <v>4701</v>
      </c>
      <c r="E5348" s="109" t="s">
        <v>8537</v>
      </c>
      <c r="F5348" s="110">
        <v>200</v>
      </c>
      <c r="G5348" s="110">
        <v>0</v>
      </c>
      <c r="H5348" s="111">
        <v>722751</v>
      </c>
      <c r="I5348" s="111">
        <v>0</v>
      </c>
      <c r="J5348" s="112">
        <v>3613.76</v>
      </c>
      <c r="K5348" s="109" t="s">
        <v>17554</v>
      </c>
      <c r="L5348" s="111">
        <v>-11958.2078</v>
      </c>
      <c r="M5348" s="111">
        <v>0</v>
      </c>
      <c r="N5348" s="2">
        <f t="shared" si="166"/>
        <v>722751</v>
      </c>
      <c r="O5348" s="2">
        <f t="shared" si="167"/>
        <v>3613.7550000000001</v>
      </c>
    </row>
    <row r="5349" spans="1:15" x14ac:dyDescent="0.25">
      <c r="A5349" s="109" t="s">
        <v>17708</v>
      </c>
      <c r="B5349" s="109" t="s">
        <v>8408</v>
      </c>
      <c r="C5349" s="109" t="s">
        <v>8407</v>
      </c>
      <c r="D5349" s="109" t="s">
        <v>4702</v>
      </c>
      <c r="E5349" s="109" t="s">
        <v>8536</v>
      </c>
      <c r="F5349" s="110">
        <v>100</v>
      </c>
      <c r="G5349" s="110">
        <v>0</v>
      </c>
      <c r="H5349" s="111">
        <v>353467</v>
      </c>
      <c r="I5349" s="111">
        <v>0</v>
      </c>
      <c r="J5349" s="112">
        <v>3534.67</v>
      </c>
      <c r="K5349" s="109" t="s">
        <v>17554</v>
      </c>
      <c r="L5349" s="111">
        <v>-5848.2541000000001</v>
      </c>
      <c r="M5349" s="111">
        <v>0</v>
      </c>
      <c r="N5349" s="2">
        <f t="shared" si="166"/>
        <v>353467</v>
      </c>
      <c r="O5349" s="2">
        <f t="shared" si="167"/>
        <v>3534.67</v>
      </c>
    </row>
    <row r="5350" spans="1:15" x14ac:dyDescent="0.25">
      <c r="A5350" s="109" t="s">
        <v>17708</v>
      </c>
      <c r="B5350" s="109" t="s">
        <v>8408</v>
      </c>
      <c r="C5350" s="109" t="s">
        <v>8407</v>
      </c>
      <c r="D5350" s="109" t="s">
        <v>4703</v>
      </c>
      <c r="E5350" s="109" t="s">
        <v>8535</v>
      </c>
      <c r="F5350" s="110">
        <v>50</v>
      </c>
      <c r="G5350" s="110">
        <v>0</v>
      </c>
      <c r="H5350" s="111">
        <v>113777</v>
      </c>
      <c r="I5350" s="111">
        <v>0</v>
      </c>
      <c r="J5350" s="112">
        <v>2275.54</v>
      </c>
      <c r="K5350" s="109" t="s">
        <v>17554</v>
      </c>
      <c r="L5350" s="111">
        <v>-1882.4867999999999</v>
      </c>
      <c r="M5350" s="111">
        <v>0</v>
      </c>
      <c r="N5350" s="2">
        <f t="shared" si="166"/>
        <v>113777</v>
      </c>
      <c r="O5350" s="2">
        <f t="shared" si="167"/>
        <v>2275.54</v>
      </c>
    </row>
    <row r="5351" spans="1:15" x14ac:dyDescent="0.25">
      <c r="A5351" s="109" t="s">
        <v>17708</v>
      </c>
      <c r="B5351" s="109" t="s">
        <v>8408</v>
      </c>
      <c r="C5351" s="109" t="s">
        <v>8407</v>
      </c>
      <c r="D5351" s="109" t="s">
        <v>4704</v>
      </c>
      <c r="E5351" s="109" t="s">
        <v>8534</v>
      </c>
      <c r="F5351" s="110">
        <v>100</v>
      </c>
      <c r="G5351" s="110">
        <v>0</v>
      </c>
      <c r="H5351" s="111">
        <v>335455</v>
      </c>
      <c r="I5351" s="111">
        <v>0</v>
      </c>
      <c r="J5351" s="112">
        <v>3354.55</v>
      </c>
      <c r="K5351" s="109" t="s">
        <v>17554</v>
      </c>
      <c r="L5351" s="111">
        <v>-5550.2434000000003</v>
      </c>
      <c r="M5351" s="111">
        <v>0</v>
      </c>
      <c r="N5351" s="2">
        <f t="shared" si="166"/>
        <v>335455</v>
      </c>
      <c r="O5351" s="2">
        <f t="shared" si="167"/>
        <v>3354.55</v>
      </c>
    </row>
    <row r="5352" spans="1:15" x14ac:dyDescent="0.25">
      <c r="A5352" s="109" t="s">
        <v>17708</v>
      </c>
      <c r="B5352" s="109" t="s">
        <v>8408</v>
      </c>
      <c r="C5352" s="109" t="s">
        <v>8407</v>
      </c>
      <c r="D5352" s="109" t="s">
        <v>4705</v>
      </c>
      <c r="E5352" s="109" t="s">
        <v>8533</v>
      </c>
      <c r="F5352" s="110">
        <v>100</v>
      </c>
      <c r="G5352" s="110">
        <v>0</v>
      </c>
      <c r="H5352" s="111">
        <v>357328</v>
      </c>
      <c r="I5352" s="111">
        <v>0</v>
      </c>
      <c r="J5352" s="112">
        <v>3573.28</v>
      </c>
      <c r="K5352" s="109" t="s">
        <v>17554</v>
      </c>
      <c r="L5352" s="111">
        <v>-5912.1293999999998</v>
      </c>
      <c r="M5352" s="111">
        <v>0</v>
      </c>
      <c r="N5352" s="2">
        <f t="shared" si="166"/>
        <v>357328</v>
      </c>
      <c r="O5352" s="2">
        <f t="shared" si="167"/>
        <v>3573.28</v>
      </c>
    </row>
    <row r="5353" spans="1:15" x14ac:dyDescent="0.25">
      <c r="A5353" s="109" t="s">
        <v>17708</v>
      </c>
      <c r="B5353" s="109" t="s">
        <v>8408</v>
      </c>
      <c r="C5353" s="109" t="s">
        <v>8407</v>
      </c>
      <c r="D5353" s="109" t="s">
        <v>4706</v>
      </c>
      <c r="E5353" s="109" t="s">
        <v>8435</v>
      </c>
      <c r="F5353" s="110">
        <v>44</v>
      </c>
      <c r="G5353" s="110">
        <v>0</v>
      </c>
      <c r="H5353" s="111">
        <v>156891</v>
      </c>
      <c r="I5353" s="111">
        <v>0</v>
      </c>
      <c r="J5353" s="112">
        <v>3565.7</v>
      </c>
      <c r="K5353" s="109" t="s">
        <v>17554</v>
      </c>
      <c r="L5353" s="111">
        <v>-2595.8204000000001</v>
      </c>
      <c r="M5353" s="111">
        <v>0</v>
      </c>
      <c r="N5353" s="2">
        <f t="shared" si="166"/>
        <v>156891</v>
      </c>
      <c r="O5353" s="2">
        <f t="shared" si="167"/>
        <v>3565.7045454545455</v>
      </c>
    </row>
    <row r="5354" spans="1:15" x14ac:dyDescent="0.25">
      <c r="A5354" s="109" t="s">
        <v>17708</v>
      </c>
      <c r="B5354" s="109" t="s">
        <v>8408</v>
      </c>
      <c r="C5354" s="109" t="s">
        <v>8407</v>
      </c>
      <c r="D5354" s="109" t="s">
        <v>4707</v>
      </c>
      <c r="E5354" s="109" t="s">
        <v>8532</v>
      </c>
      <c r="F5354" s="110">
        <v>74</v>
      </c>
      <c r="G5354" s="110">
        <v>0</v>
      </c>
      <c r="H5354" s="111">
        <v>245179</v>
      </c>
      <c r="I5354" s="111">
        <v>0</v>
      </c>
      <c r="J5354" s="112">
        <v>3313.23</v>
      </c>
      <c r="K5354" s="109" t="s">
        <v>17554</v>
      </c>
      <c r="L5354" s="111">
        <v>-4056.5787</v>
      </c>
      <c r="M5354" s="111">
        <v>0</v>
      </c>
      <c r="N5354" s="2">
        <f t="shared" si="166"/>
        <v>245179</v>
      </c>
      <c r="O5354" s="2">
        <f t="shared" si="167"/>
        <v>3313.2297297297296</v>
      </c>
    </row>
    <row r="5355" spans="1:15" x14ac:dyDescent="0.25">
      <c r="A5355" s="109" t="s">
        <v>17708</v>
      </c>
      <c r="B5355" s="109" t="s">
        <v>8408</v>
      </c>
      <c r="C5355" s="109" t="s">
        <v>8407</v>
      </c>
      <c r="D5355" s="109" t="s">
        <v>4708</v>
      </c>
      <c r="E5355" s="109" t="s">
        <v>8531</v>
      </c>
      <c r="F5355" s="110">
        <v>80</v>
      </c>
      <c r="G5355" s="110">
        <v>0</v>
      </c>
      <c r="H5355" s="111">
        <v>269487</v>
      </c>
      <c r="I5355" s="111">
        <v>0</v>
      </c>
      <c r="J5355" s="112">
        <v>3368.59</v>
      </c>
      <c r="K5355" s="109" t="s">
        <v>17554</v>
      </c>
      <c r="L5355" s="111">
        <v>-4458.7671</v>
      </c>
      <c r="M5355" s="111">
        <v>0</v>
      </c>
      <c r="N5355" s="2">
        <f t="shared" si="166"/>
        <v>269487</v>
      </c>
      <c r="O5355" s="2">
        <f t="shared" si="167"/>
        <v>3368.5875000000001</v>
      </c>
    </row>
    <row r="5356" spans="1:15" x14ac:dyDescent="0.25">
      <c r="A5356" s="109" t="s">
        <v>17708</v>
      </c>
      <c r="B5356" s="109" t="s">
        <v>8408</v>
      </c>
      <c r="C5356" s="109" t="s">
        <v>8407</v>
      </c>
      <c r="D5356" s="109" t="s">
        <v>4709</v>
      </c>
      <c r="E5356" s="109" t="s">
        <v>8530</v>
      </c>
      <c r="F5356" s="110">
        <v>70</v>
      </c>
      <c r="G5356" s="110">
        <v>0</v>
      </c>
      <c r="H5356" s="111">
        <v>239417</v>
      </c>
      <c r="I5356" s="111">
        <v>0</v>
      </c>
      <c r="J5356" s="112">
        <v>3420.24</v>
      </c>
      <c r="K5356" s="109" t="s">
        <v>17554</v>
      </c>
      <c r="L5356" s="111">
        <v>-3961.2559000000001</v>
      </c>
      <c r="M5356" s="111">
        <v>0</v>
      </c>
      <c r="N5356" s="2">
        <f t="shared" si="166"/>
        <v>239417</v>
      </c>
      <c r="O5356" s="2">
        <f t="shared" si="167"/>
        <v>3420.2428571428572</v>
      </c>
    </row>
    <row r="5357" spans="1:15" x14ac:dyDescent="0.25">
      <c r="A5357" s="109" t="s">
        <v>17708</v>
      </c>
      <c r="B5357" s="109" t="s">
        <v>8408</v>
      </c>
      <c r="C5357" s="109" t="s">
        <v>8407</v>
      </c>
      <c r="D5357" s="109" t="s">
        <v>4710</v>
      </c>
      <c r="E5357" s="109" t="s">
        <v>8529</v>
      </c>
      <c r="F5357" s="110">
        <v>50</v>
      </c>
      <c r="G5357" s="110">
        <v>0</v>
      </c>
      <c r="H5357" s="111">
        <v>177388</v>
      </c>
      <c r="I5357" s="111">
        <v>0</v>
      </c>
      <c r="J5357" s="112">
        <v>3547.76</v>
      </c>
      <c r="K5357" s="109" t="s">
        <v>17554</v>
      </c>
      <c r="L5357" s="111">
        <v>-2934.9603999999999</v>
      </c>
      <c r="M5357" s="111">
        <v>0</v>
      </c>
      <c r="N5357" s="2">
        <f t="shared" si="166"/>
        <v>177388</v>
      </c>
      <c r="O5357" s="2">
        <f t="shared" si="167"/>
        <v>3547.76</v>
      </c>
    </row>
    <row r="5358" spans="1:15" x14ac:dyDescent="0.25">
      <c r="A5358" s="109" t="s">
        <v>17708</v>
      </c>
      <c r="B5358" s="109" t="s">
        <v>8408</v>
      </c>
      <c r="C5358" s="109" t="s">
        <v>8407</v>
      </c>
      <c r="D5358" s="109" t="s">
        <v>4711</v>
      </c>
      <c r="E5358" s="109" t="s">
        <v>8528</v>
      </c>
      <c r="F5358" s="110">
        <v>100</v>
      </c>
      <c r="G5358" s="110">
        <v>0</v>
      </c>
      <c r="H5358" s="111">
        <v>336013</v>
      </c>
      <c r="I5358" s="111">
        <v>0</v>
      </c>
      <c r="J5358" s="112">
        <v>3360.13</v>
      </c>
      <c r="K5358" s="109" t="s">
        <v>17554</v>
      </c>
      <c r="L5358" s="111">
        <v>-5559.4607999999998</v>
      </c>
      <c r="M5358" s="111">
        <v>0</v>
      </c>
      <c r="N5358" s="2">
        <f t="shared" si="166"/>
        <v>336013</v>
      </c>
      <c r="O5358" s="2">
        <f t="shared" si="167"/>
        <v>3360.13</v>
      </c>
    </row>
    <row r="5359" spans="1:15" x14ac:dyDescent="0.25">
      <c r="A5359" s="109" t="s">
        <v>17708</v>
      </c>
      <c r="B5359" s="109" t="s">
        <v>8408</v>
      </c>
      <c r="C5359" s="109" t="s">
        <v>8407</v>
      </c>
      <c r="D5359" s="109" t="s">
        <v>4712</v>
      </c>
      <c r="E5359" s="109" t="s">
        <v>8527</v>
      </c>
      <c r="F5359" s="110">
        <v>92</v>
      </c>
      <c r="G5359" s="110">
        <v>0</v>
      </c>
      <c r="H5359" s="111">
        <v>307667</v>
      </c>
      <c r="I5359" s="111">
        <v>0</v>
      </c>
      <c r="J5359" s="112">
        <v>3344.21</v>
      </c>
      <c r="K5359" s="109" t="s">
        <v>17554</v>
      </c>
      <c r="L5359" s="111">
        <v>-5090.4712</v>
      </c>
      <c r="M5359" s="111">
        <v>0</v>
      </c>
      <c r="N5359" s="2">
        <f t="shared" si="166"/>
        <v>307667</v>
      </c>
      <c r="O5359" s="2">
        <f t="shared" si="167"/>
        <v>3344.2065217391305</v>
      </c>
    </row>
    <row r="5360" spans="1:15" x14ac:dyDescent="0.25">
      <c r="A5360" s="109" t="s">
        <v>17708</v>
      </c>
      <c r="B5360" s="109" t="s">
        <v>8408</v>
      </c>
      <c r="C5360" s="109" t="s">
        <v>8407</v>
      </c>
      <c r="D5360" s="109" t="s">
        <v>4713</v>
      </c>
      <c r="E5360" s="109" t="s">
        <v>8526</v>
      </c>
      <c r="F5360" s="110">
        <v>110</v>
      </c>
      <c r="G5360" s="110">
        <v>0</v>
      </c>
      <c r="H5360" s="111">
        <v>357283</v>
      </c>
      <c r="I5360" s="111">
        <v>0</v>
      </c>
      <c r="J5360" s="112">
        <v>3248.03</v>
      </c>
      <c r="K5360" s="109" t="s">
        <v>17554</v>
      </c>
      <c r="L5360" s="111">
        <v>-5911.3897999999999</v>
      </c>
      <c r="M5360" s="111">
        <v>0</v>
      </c>
      <c r="N5360" s="2">
        <f t="shared" si="166"/>
        <v>357283</v>
      </c>
      <c r="O5360" s="2">
        <f t="shared" si="167"/>
        <v>3248.0272727272727</v>
      </c>
    </row>
    <row r="5361" spans="1:15" x14ac:dyDescent="0.25">
      <c r="A5361" s="109" t="s">
        <v>17708</v>
      </c>
      <c r="B5361" s="109" t="s">
        <v>8408</v>
      </c>
      <c r="C5361" s="109" t="s">
        <v>8407</v>
      </c>
      <c r="D5361" s="109" t="s">
        <v>4714</v>
      </c>
      <c r="E5361" s="109" t="s">
        <v>8525</v>
      </c>
      <c r="F5361" s="110">
        <v>100</v>
      </c>
      <c r="G5361" s="110">
        <v>0</v>
      </c>
      <c r="H5361" s="111">
        <v>345082</v>
      </c>
      <c r="I5361" s="111">
        <v>0</v>
      </c>
      <c r="J5361" s="112">
        <v>3450.82</v>
      </c>
      <c r="K5361" s="109" t="s">
        <v>17554</v>
      </c>
      <c r="L5361" s="111">
        <v>-5709.5194000000001</v>
      </c>
      <c r="M5361" s="111">
        <v>0</v>
      </c>
      <c r="N5361" s="2">
        <f t="shared" si="166"/>
        <v>345082</v>
      </c>
      <c r="O5361" s="2">
        <f t="shared" si="167"/>
        <v>3450.82</v>
      </c>
    </row>
    <row r="5362" spans="1:15" x14ac:dyDescent="0.25">
      <c r="A5362" s="109" t="s">
        <v>17708</v>
      </c>
      <c r="B5362" s="109" t="s">
        <v>8408</v>
      </c>
      <c r="C5362" s="109" t="s">
        <v>8407</v>
      </c>
      <c r="D5362" s="109" t="s">
        <v>4715</v>
      </c>
      <c r="E5362" s="109" t="s">
        <v>8524</v>
      </c>
      <c r="F5362" s="110">
        <v>95</v>
      </c>
      <c r="G5362" s="110">
        <v>0</v>
      </c>
      <c r="H5362" s="111">
        <v>336967</v>
      </c>
      <c r="I5362" s="111">
        <v>0</v>
      </c>
      <c r="J5362" s="112">
        <v>3547.02</v>
      </c>
      <c r="K5362" s="109" t="s">
        <v>17554</v>
      </c>
      <c r="L5362" s="111">
        <v>-5575.2494999999999</v>
      </c>
      <c r="M5362" s="111">
        <v>0</v>
      </c>
      <c r="N5362" s="2">
        <f t="shared" si="166"/>
        <v>336967</v>
      </c>
      <c r="O5362" s="2">
        <f t="shared" si="167"/>
        <v>3547.0210526315791</v>
      </c>
    </row>
    <row r="5363" spans="1:15" x14ac:dyDescent="0.25">
      <c r="A5363" s="109" t="s">
        <v>17708</v>
      </c>
      <c r="B5363" s="109" t="s">
        <v>8408</v>
      </c>
      <c r="C5363" s="109" t="s">
        <v>8407</v>
      </c>
      <c r="D5363" s="109" t="s">
        <v>4716</v>
      </c>
      <c r="E5363" s="109" t="s">
        <v>8523</v>
      </c>
      <c r="F5363" s="110">
        <v>7</v>
      </c>
      <c r="G5363" s="110">
        <v>0</v>
      </c>
      <c r="H5363" s="111">
        <v>16877</v>
      </c>
      <c r="I5363" s="111">
        <v>0</v>
      </c>
      <c r="J5363" s="112">
        <v>2411</v>
      </c>
      <c r="K5363" s="109" t="s">
        <v>17554</v>
      </c>
      <c r="L5363" s="111">
        <v>-279.23649999999998</v>
      </c>
      <c r="M5363" s="111">
        <v>0</v>
      </c>
      <c r="N5363" s="2">
        <f t="shared" si="166"/>
        <v>16877</v>
      </c>
      <c r="O5363" s="2">
        <f t="shared" si="167"/>
        <v>2411</v>
      </c>
    </row>
    <row r="5364" spans="1:15" x14ac:dyDescent="0.25">
      <c r="A5364" s="109" t="s">
        <v>17708</v>
      </c>
      <c r="B5364" s="109" t="s">
        <v>8408</v>
      </c>
      <c r="C5364" s="109" t="s">
        <v>8407</v>
      </c>
      <c r="D5364" s="109" t="s">
        <v>4717</v>
      </c>
      <c r="E5364" s="109" t="s">
        <v>8522</v>
      </c>
      <c r="F5364" s="110">
        <v>134</v>
      </c>
      <c r="G5364" s="110">
        <v>0</v>
      </c>
      <c r="H5364" s="111">
        <v>462141</v>
      </c>
      <c r="I5364" s="111">
        <v>0</v>
      </c>
      <c r="J5364" s="112">
        <v>3448.81</v>
      </c>
      <c r="K5364" s="109" t="s">
        <v>17554</v>
      </c>
      <c r="L5364" s="111">
        <v>-7646.3131000000003</v>
      </c>
      <c r="M5364" s="111">
        <v>0</v>
      </c>
      <c r="N5364" s="2">
        <f t="shared" si="166"/>
        <v>462141</v>
      </c>
      <c r="O5364" s="2">
        <f t="shared" si="167"/>
        <v>3448.813432835821</v>
      </c>
    </row>
    <row r="5365" spans="1:15" x14ac:dyDescent="0.25">
      <c r="A5365" s="109" t="s">
        <v>17708</v>
      </c>
      <c r="B5365" s="109" t="s">
        <v>8408</v>
      </c>
      <c r="C5365" s="109" t="s">
        <v>8407</v>
      </c>
      <c r="D5365" s="109" t="s">
        <v>4718</v>
      </c>
      <c r="E5365" s="109" t="s">
        <v>8521</v>
      </c>
      <c r="F5365" s="110">
        <v>100</v>
      </c>
      <c r="G5365" s="110">
        <v>0</v>
      </c>
      <c r="H5365" s="111">
        <v>359804</v>
      </c>
      <c r="I5365" s="111">
        <v>0</v>
      </c>
      <c r="J5365" s="112">
        <v>3598.04</v>
      </c>
      <c r="K5365" s="109" t="s">
        <v>17554</v>
      </c>
      <c r="L5365" s="111">
        <v>-5953.0977999999996</v>
      </c>
      <c r="M5365" s="111">
        <v>0</v>
      </c>
      <c r="N5365" s="2">
        <f t="shared" si="166"/>
        <v>359804</v>
      </c>
      <c r="O5365" s="2">
        <f t="shared" si="167"/>
        <v>3598.04</v>
      </c>
    </row>
    <row r="5366" spans="1:15" x14ac:dyDescent="0.25">
      <c r="A5366" s="109" t="s">
        <v>17708</v>
      </c>
      <c r="B5366" s="109" t="s">
        <v>8408</v>
      </c>
      <c r="C5366" s="109" t="s">
        <v>8407</v>
      </c>
      <c r="D5366" s="109" t="s">
        <v>17709</v>
      </c>
      <c r="E5366" s="109" t="s">
        <v>17710</v>
      </c>
      <c r="F5366" s="110">
        <v>54</v>
      </c>
      <c r="G5366" s="110">
        <v>0</v>
      </c>
      <c r="H5366" s="111">
        <v>136610</v>
      </c>
      <c r="I5366" s="111">
        <v>0</v>
      </c>
      <c r="J5366" s="112">
        <v>2529.81</v>
      </c>
      <c r="K5366" s="109" t="s">
        <v>17554</v>
      </c>
      <c r="L5366" s="111">
        <v>-2260.2588999999998</v>
      </c>
      <c r="M5366" s="111">
        <v>0</v>
      </c>
      <c r="N5366" s="2">
        <f t="shared" si="166"/>
        <v>136610</v>
      </c>
      <c r="O5366" s="2">
        <f t="shared" si="167"/>
        <v>2529.8148148148148</v>
      </c>
    </row>
    <row r="5367" spans="1:15" x14ac:dyDescent="0.25">
      <c r="A5367" s="109" t="s">
        <v>17708</v>
      </c>
      <c r="B5367" s="109" t="s">
        <v>8408</v>
      </c>
      <c r="C5367" s="109" t="s">
        <v>8407</v>
      </c>
      <c r="D5367" s="109" t="s">
        <v>4719</v>
      </c>
      <c r="E5367" s="109" t="s">
        <v>8520</v>
      </c>
      <c r="F5367" s="110">
        <v>150</v>
      </c>
      <c r="G5367" s="110">
        <v>0</v>
      </c>
      <c r="H5367" s="111">
        <v>467040</v>
      </c>
      <c r="I5367" s="111">
        <v>0</v>
      </c>
      <c r="J5367" s="112">
        <v>3113.6</v>
      </c>
      <c r="K5367" s="109" t="s">
        <v>17554</v>
      </c>
      <c r="L5367" s="111">
        <v>-7727.3589000000002</v>
      </c>
      <c r="M5367" s="111">
        <v>0</v>
      </c>
      <c r="N5367" s="2">
        <f t="shared" si="166"/>
        <v>467040</v>
      </c>
      <c r="O5367" s="2">
        <f t="shared" si="167"/>
        <v>3113.6</v>
      </c>
    </row>
    <row r="5368" spans="1:15" x14ac:dyDescent="0.25">
      <c r="A5368" s="109" t="s">
        <v>17708</v>
      </c>
      <c r="B5368" s="109" t="s">
        <v>8408</v>
      </c>
      <c r="C5368" s="109" t="s">
        <v>8407</v>
      </c>
      <c r="D5368" s="109" t="s">
        <v>4720</v>
      </c>
      <c r="E5368" s="109" t="s">
        <v>8519</v>
      </c>
      <c r="F5368" s="110">
        <v>260</v>
      </c>
      <c r="G5368" s="110">
        <v>0</v>
      </c>
      <c r="H5368" s="111">
        <v>836147</v>
      </c>
      <c r="I5368" s="111">
        <v>0</v>
      </c>
      <c r="J5368" s="112">
        <v>3215.95</v>
      </c>
      <c r="K5368" s="109" t="s">
        <v>17554</v>
      </c>
      <c r="L5368" s="111">
        <v>-13834.378500000001</v>
      </c>
      <c r="M5368" s="111">
        <v>0</v>
      </c>
      <c r="N5368" s="2">
        <f t="shared" si="166"/>
        <v>836147</v>
      </c>
      <c r="O5368" s="2">
        <f t="shared" si="167"/>
        <v>3215.95</v>
      </c>
    </row>
    <row r="5369" spans="1:15" x14ac:dyDescent="0.25">
      <c r="A5369" s="109" t="s">
        <v>17708</v>
      </c>
      <c r="B5369" s="109" t="s">
        <v>8408</v>
      </c>
      <c r="C5369" s="109" t="s">
        <v>8407</v>
      </c>
      <c r="D5369" s="109" t="s">
        <v>4721</v>
      </c>
      <c r="E5369" s="109" t="s">
        <v>8518</v>
      </c>
      <c r="F5369" s="110">
        <v>150</v>
      </c>
      <c r="G5369" s="110">
        <v>0</v>
      </c>
      <c r="H5369" s="111">
        <v>504915</v>
      </c>
      <c r="I5369" s="111">
        <v>0</v>
      </c>
      <c r="J5369" s="112">
        <v>3366.1</v>
      </c>
      <c r="K5369" s="109" t="s">
        <v>17554</v>
      </c>
      <c r="L5369" s="111">
        <v>-8354.0244000000002</v>
      </c>
      <c r="M5369" s="111">
        <v>0</v>
      </c>
      <c r="N5369" s="2">
        <f t="shared" si="166"/>
        <v>504915</v>
      </c>
      <c r="O5369" s="2">
        <f t="shared" si="167"/>
        <v>3366.1</v>
      </c>
    </row>
    <row r="5370" spans="1:15" x14ac:dyDescent="0.25">
      <c r="A5370" s="109" t="s">
        <v>17708</v>
      </c>
      <c r="B5370" s="109" t="s">
        <v>8408</v>
      </c>
      <c r="C5370" s="109" t="s">
        <v>8407</v>
      </c>
      <c r="D5370" s="109" t="s">
        <v>4722</v>
      </c>
      <c r="E5370" s="109" t="s">
        <v>8517</v>
      </c>
      <c r="F5370" s="110">
        <v>200</v>
      </c>
      <c r="G5370" s="110">
        <v>0</v>
      </c>
      <c r="H5370" s="111">
        <v>689170</v>
      </c>
      <c r="I5370" s="111">
        <v>0</v>
      </c>
      <c r="J5370" s="112">
        <v>3445.85</v>
      </c>
      <c r="K5370" s="109" t="s">
        <v>17554</v>
      </c>
      <c r="L5370" s="111">
        <v>-11402.5931</v>
      </c>
      <c r="M5370" s="111">
        <v>0</v>
      </c>
      <c r="N5370" s="2">
        <f t="shared" si="166"/>
        <v>689170</v>
      </c>
      <c r="O5370" s="2">
        <f t="shared" si="167"/>
        <v>3445.85</v>
      </c>
    </row>
    <row r="5371" spans="1:15" x14ac:dyDescent="0.25">
      <c r="A5371" s="109" t="s">
        <v>17708</v>
      </c>
      <c r="B5371" s="109" t="s">
        <v>8408</v>
      </c>
      <c r="C5371" s="109" t="s">
        <v>8407</v>
      </c>
      <c r="D5371" s="109" t="s">
        <v>4723</v>
      </c>
      <c r="E5371" s="109" t="s">
        <v>8516</v>
      </c>
      <c r="F5371" s="110">
        <v>132</v>
      </c>
      <c r="G5371" s="110">
        <v>0</v>
      </c>
      <c r="H5371" s="111">
        <v>472620</v>
      </c>
      <c r="I5371" s="111">
        <v>0</v>
      </c>
      <c r="J5371" s="112">
        <v>3580.45</v>
      </c>
      <c r="K5371" s="109" t="s">
        <v>17554</v>
      </c>
      <c r="L5371" s="111">
        <v>-7819.6905999999999</v>
      </c>
      <c r="M5371" s="111">
        <v>0</v>
      </c>
      <c r="N5371" s="2">
        <f t="shared" si="166"/>
        <v>472620</v>
      </c>
      <c r="O5371" s="2">
        <f t="shared" si="167"/>
        <v>3580.4545454545455</v>
      </c>
    </row>
    <row r="5372" spans="1:15" x14ac:dyDescent="0.25">
      <c r="A5372" s="109" t="s">
        <v>17708</v>
      </c>
      <c r="B5372" s="109" t="s">
        <v>8408</v>
      </c>
      <c r="C5372" s="109" t="s">
        <v>8407</v>
      </c>
      <c r="D5372" s="109" t="s">
        <v>4724</v>
      </c>
      <c r="E5372" s="109" t="s">
        <v>8515</v>
      </c>
      <c r="F5372" s="110">
        <v>148</v>
      </c>
      <c r="G5372" s="110">
        <v>0</v>
      </c>
      <c r="H5372" s="111">
        <v>470800</v>
      </c>
      <c r="I5372" s="111">
        <v>0</v>
      </c>
      <c r="J5372" s="112">
        <v>3181.08</v>
      </c>
      <c r="K5372" s="109" t="s">
        <v>17554</v>
      </c>
      <c r="L5372" s="111">
        <v>-7789.5792000000001</v>
      </c>
      <c r="M5372" s="111">
        <v>0</v>
      </c>
      <c r="N5372" s="2">
        <f t="shared" si="166"/>
        <v>470800</v>
      </c>
      <c r="O5372" s="2">
        <f t="shared" si="167"/>
        <v>3181.0810810810813</v>
      </c>
    </row>
    <row r="5373" spans="1:15" x14ac:dyDescent="0.25">
      <c r="A5373" s="109" t="s">
        <v>17708</v>
      </c>
      <c r="B5373" s="109" t="s">
        <v>8408</v>
      </c>
      <c r="C5373" s="109" t="s">
        <v>8407</v>
      </c>
      <c r="D5373" s="109" t="s">
        <v>4725</v>
      </c>
      <c r="E5373" s="109" t="s">
        <v>8514</v>
      </c>
      <c r="F5373" s="110">
        <v>100</v>
      </c>
      <c r="G5373" s="110">
        <v>0</v>
      </c>
      <c r="H5373" s="111">
        <v>346558</v>
      </c>
      <c r="I5373" s="111">
        <v>0</v>
      </c>
      <c r="J5373" s="112">
        <v>3465.58</v>
      </c>
      <c r="K5373" s="109" t="s">
        <v>17554</v>
      </c>
      <c r="L5373" s="111">
        <v>-5733.9326000000001</v>
      </c>
      <c r="M5373" s="111">
        <v>0</v>
      </c>
      <c r="N5373" s="2">
        <f t="shared" si="166"/>
        <v>346558</v>
      </c>
      <c r="O5373" s="2">
        <f t="shared" si="167"/>
        <v>3465.58</v>
      </c>
    </row>
    <row r="5374" spans="1:15" x14ac:dyDescent="0.25">
      <c r="A5374" s="109" t="s">
        <v>17708</v>
      </c>
      <c r="B5374" s="109" t="s">
        <v>8408</v>
      </c>
      <c r="C5374" s="109" t="s">
        <v>8407</v>
      </c>
      <c r="D5374" s="109" t="s">
        <v>4726</v>
      </c>
      <c r="E5374" s="109" t="s">
        <v>8513</v>
      </c>
      <c r="F5374" s="110">
        <v>73</v>
      </c>
      <c r="G5374" s="110">
        <v>0</v>
      </c>
      <c r="H5374" s="111">
        <v>252795</v>
      </c>
      <c r="I5374" s="111">
        <v>0</v>
      </c>
      <c r="J5374" s="112">
        <v>3462.95</v>
      </c>
      <c r="K5374" s="109" t="s">
        <v>17554</v>
      </c>
      <c r="L5374" s="111">
        <v>-4182.5875999999998</v>
      </c>
      <c r="M5374" s="111">
        <v>0</v>
      </c>
      <c r="N5374" s="2">
        <f t="shared" si="166"/>
        <v>252795</v>
      </c>
      <c r="O5374" s="2">
        <f t="shared" si="167"/>
        <v>3462.9452054794519</v>
      </c>
    </row>
    <row r="5375" spans="1:15" x14ac:dyDescent="0.25">
      <c r="A5375" s="109" t="s">
        <v>17708</v>
      </c>
      <c r="B5375" s="109" t="s">
        <v>8408</v>
      </c>
      <c r="C5375" s="109" t="s">
        <v>8407</v>
      </c>
      <c r="D5375" s="109" t="s">
        <v>4727</v>
      </c>
      <c r="E5375" s="109" t="s">
        <v>8512</v>
      </c>
      <c r="F5375" s="110">
        <v>140</v>
      </c>
      <c r="G5375" s="110">
        <v>0</v>
      </c>
      <c r="H5375" s="111">
        <v>487870</v>
      </c>
      <c r="I5375" s="111">
        <v>0</v>
      </c>
      <c r="J5375" s="112">
        <v>3484.79</v>
      </c>
      <c r="K5375" s="109" t="s">
        <v>17554</v>
      </c>
      <c r="L5375" s="111">
        <v>-8071.9966000000004</v>
      </c>
      <c r="M5375" s="111">
        <v>0</v>
      </c>
      <c r="N5375" s="2">
        <f t="shared" si="166"/>
        <v>487870</v>
      </c>
      <c r="O5375" s="2">
        <f t="shared" si="167"/>
        <v>3484.7857142857142</v>
      </c>
    </row>
    <row r="5376" spans="1:15" x14ac:dyDescent="0.25">
      <c r="A5376" s="109" t="s">
        <v>17708</v>
      </c>
      <c r="B5376" s="109" t="s">
        <v>8408</v>
      </c>
      <c r="C5376" s="109" t="s">
        <v>8407</v>
      </c>
      <c r="D5376" s="109" t="s">
        <v>4728</v>
      </c>
      <c r="E5376" s="109" t="s">
        <v>8511</v>
      </c>
      <c r="F5376" s="110">
        <v>144</v>
      </c>
      <c r="G5376" s="110">
        <v>0</v>
      </c>
      <c r="H5376" s="111">
        <v>451945</v>
      </c>
      <c r="I5376" s="111">
        <v>0</v>
      </c>
      <c r="J5376" s="112">
        <v>3138.51</v>
      </c>
      <c r="K5376" s="109" t="s">
        <v>17554</v>
      </c>
      <c r="L5376" s="111">
        <v>-7477.6126000000004</v>
      </c>
      <c r="M5376" s="111">
        <v>0</v>
      </c>
      <c r="N5376" s="2">
        <f t="shared" si="166"/>
        <v>451945</v>
      </c>
      <c r="O5376" s="2">
        <f t="shared" si="167"/>
        <v>3138.5069444444443</v>
      </c>
    </row>
    <row r="5377" spans="1:15" x14ac:dyDescent="0.25">
      <c r="A5377" s="109" t="s">
        <v>17708</v>
      </c>
      <c r="B5377" s="109" t="s">
        <v>8408</v>
      </c>
      <c r="C5377" s="109" t="s">
        <v>8407</v>
      </c>
      <c r="D5377" s="109" t="s">
        <v>4729</v>
      </c>
      <c r="E5377" s="109" t="s">
        <v>8510</v>
      </c>
      <c r="F5377" s="110">
        <v>65</v>
      </c>
      <c r="G5377" s="110">
        <v>0</v>
      </c>
      <c r="H5377" s="111">
        <v>237885</v>
      </c>
      <c r="I5377" s="111">
        <v>0</v>
      </c>
      <c r="J5377" s="112">
        <v>3659.77</v>
      </c>
      <c r="K5377" s="109" t="s">
        <v>17554</v>
      </c>
      <c r="L5377" s="111">
        <v>-3935.9085</v>
      </c>
      <c r="M5377" s="111">
        <v>0</v>
      </c>
      <c r="N5377" s="2">
        <f t="shared" si="166"/>
        <v>237885</v>
      </c>
      <c r="O5377" s="2">
        <f t="shared" si="167"/>
        <v>3659.7692307692309</v>
      </c>
    </row>
    <row r="5378" spans="1:15" x14ac:dyDescent="0.25">
      <c r="A5378" s="109" t="s">
        <v>17708</v>
      </c>
      <c r="B5378" s="109" t="s">
        <v>8408</v>
      </c>
      <c r="C5378" s="109" t="s">
        <v>8407</v>
      </c>
      <c r="D5378" s="109" t="s">
        <v>17711</v>
      </c>
      <c r="E5378" s="109" t="s">
        <v>17712</v>
      </c>
      <c r="F5378" s="110">
        <v>24</v>
      </c>
      <c r="G5378" s="110">
        <v>0</v>
      </c>
      <c r="H5378" s="111">
        <v>61881</v>
      </c>
      <c r="I5378" s="111">
        <v>0</v>
      </c>
      <c r="J5378" s="112">
        <v>2578.38</v>
      </c>
      <c r="K5378" s="109" t="s">
        <v>17554</v>
      </c>
      <c r="L5378" s="111">
        <v>-1023.84</v>
      </c>
      <c r="M5378" s="111">
        <v>0</v>
      </c>
      <c r="N5378" s="2">
        <f t="shared" si="166"/>
        <v>61881</v>
      </c>
      <c r="O5378" s="2">
        <f t="shared" si="167"/>
        <v>2578.375</v>
      </c>
    </row>
    <row r="5379" spans="1:15" x14ac:dyDescent="0.25">
      <c r="A5379" s="109" t="s">
        <v>17708</v>
      </c>
      <c r="B5379" s="109" t="s">
        <v>8408</v>
      </c>
      <c r="C5379" s="109" t="s">
        <v>8407</v>
      </c>
      <c r="D5379" s="109" t="s">
        <v>4730</v>
      </c>
      <c r="E5379" s="109" t="s">
        <v>8509</v>
      </c>
      <c r="F5379" s="110">
        <v>160</v>
      </c>
      <c r="G5379" s="110">
        <v>0</v>
      </c>
      <c r="H5379" s="111">
        <v>519074</v>
      </c>
      <c r="I5379" s="111">
        <v>0</v>
      </c>
      <c r="J5379" s="112">
        <v>3244.21</v>
      </c>
      <c r="K5379" s="109" t="s">
        <v>17554</v>
      </c>
      <c r="L5379" s="111">
        <v>-8588.2765999999992</v>
      </c>
      <c r="M5379" s="111">
        <v>0</v>
      </c>
      <c r="N5379" s="2">
        <f t="shared" si="166"/>
        <v>519074</v>
      </c>
      <c r="O5379" s="2">
        <f t="shared" si="167"/>
        <v>3244.2125000000001</v>
      </c>
    </row>
    <row r="5380" spans="1:15" x14ac:dyDescent="0.25">
      <c r="A5380" s="109" t="s">
        <v>17708</v>
      </c>
      <c r="B5380" s="109" t="s">
        <v>8408</v>
      </c>
      <c r="C5380" s="109" t="s">
        <v>8407</v>
      </c>
      <c r="D5380" s="109" t="s">
        <v>4731</v>
      </c>
      <c r="E5380" s="109" t="s">
        <v>8508</v>
      </c>
      <c r="F5380" s="110">
        <v>156</v>
      </c>
      <c r="G5380" s="110">
        <v>0</v>
      </c>
      <c r="H5380" s="111">
        <v>497566</v>
      </c>
      <c r="I5380" s="111">
        <v>0</v>
      </c>
      <c r="J5380" s="112">
        <v>3189.53</v>
      </c>
      <c r="K5380" s="109" t="s">
        <v>17554</v>
      </c>
      <c r="L5380" s="111">
        <v>-8232.4249</v>
      </c>
      <c r="M5380" s="111">
        <v>0</v>
      </c>
      <c r="N5380" s="2">
        <f t="shared" ref="N5380:N5443" si="168">H5380-I5380</f>
        <v>497566</v>
      </c>
      <c r="O5380" s="2">
        <f t="shared" ref="O5380:O5443" si="169">IF(F5380&gt;0,N5380/F5380,"No Standing Units")</f>
        <v>3189.5256410256411</v>
      </c>
    </row>
    <row r="5381" spans="1:15" x14ac:dyDescent="0.25">
      <c r="A5381" s="109" t="s">
        <v>17708</v>
      </c>
      <c r="B5381" s="109" t="s">
        <v>8408</v>
      </c>
      <c r="C5381" s="109" t="s">
        <v>8407</v>
      </c>
      <c r="D5381" s="109" t="s">
        <v>4732</v>
      </c>
      <c r="E5381" s="109" t="s">
        <v>8507</v>
      </c>
      <c r="F5381" s="110">
        <v>64</v>
      </c>
      <c r="G5381" s="110">
        <v>0</v>
      </c>
      <c r="H5381" s="111">
        <v>215715</v>
      </c>
      <c r="I5381" s="111">
        <v>0</v>
      </c>
      <c r="J5381" s="112">
        <v>3370.55</v>
      </c>
      <c r="K5381" s="109" t="s">
        <v>17554</v>
      </c>
      <c r="L5381" s="111">
        <v>-3569.0963999999999</v>
      </c>
      <c r="M5381" s="111">
        <v>0</v>
      </c>
      <c r="N5381" s="2">
        <f t="shared" si="168"/>
        <v>215715</v>
      </c>
      <c r="O5381" s="2">
        <f t="shared" si="169"/>
        <v>3370.546875</v>
      </c>
    </row>
    <row r="5382" spans="1:15" x14ac:dyDescent="0.25">
      <c r="A5382" s="109" t="s">
        <v>17708</v>
      </c>
      <c r="B5382" s="109" t="s">
        <v>8408</v>
      </c>
      <c r="C5382" s="109" t="s">
        <v>8407</v>
      </c>
      <c r="D5382" s="109" t="s">
        <v>4733</v>
      </c>
      <c r="E5382" s="109" t="s">
        <v>8506</v>
      </c>
      <c r="F5382" s="110">
        <v>55</v>
      </c>
      <c r="G5382" s="110">
        <v>0</v>
      </c>
      <c r="H5382" s="111">
        <v>187128</v>
      </c>
      <c r="I5382" s="111">
        <v>0</v>
      </c>
      <c r="J5382" s="112">
        <v>3402.33</v>
      </c>
      <c r="K5382" s="109" t="s">
        <v>17554</v>
      </c>
      <c r="L5382" s="111">
        <v>-3096.1116999999999</v>
      </c>
      <c r="M5382" s="111">
        <v>0</v>
      </c>
      <c r="N5382" s="2">
        <f t="shared" si="168"/>
        <v>187128</v>
      </c>
      <c r="O5382" s="2">
        <f t="shared" si="169"/>
        <v>3402.3272727272729</v>
      </c>
    </row>
    <row r="5383" spans="1:15" x14ac:dyDescent="0.25">
      <c r="A5383" s="109" t="s">
        <v>17708</v>
      </c>
      <c r="B5383" s="109" t="s">
        <v>8408</v>
      </c>
      <c r="C5383" s="109" t="s">
        <v>8407</v>
      </c>
      <c r="D5383" s="109" t="s">
        <v>4734</v>
      </c>
      <c r="E5383" s="109" t="s">
        <v>8505</v>
      </c>
      <c r="F5383" s="110">
        <v>54</v>
      </c>
      <c r="G5383" s="110">
        <v>0</v>
      </c>
      <c r="H5383" s="111">
        <v>158694</v>
      </c>
      <c r="I5383" s="111">
        <v>0</v>
      </c>
      <c r="J5383" s="112">
        <v>2938.78</v>
      </c>
      <c r="K5383" s="109" t="s">
        <v>17554</v>
      </c>
      <c r="L5383" s="111">
        <v>-2625.6610999999998</v>
      </c>
      <c r="M5383" s="111">
        <v>0</v>
      </c>
      <c r="N5383" s="2">
        <f t="shared" si="168"/>
        <v>158694</v>
      </c>
      <c r="O5383" s="2">
        <f t="shared" si="169"/>
        <v>2938.7777777777778</v>
      </c>
    </row>
    <row r="5384" spans="1:15" x14ac:dyDescent="0.25">
      <c r="A5384" s="109" t="s">
        <v>17708</v>
      </c>
      <c r="B5384" s="109" t="s">
        <v>8408</v>
      </c>
      <c r="C5384" s="109" t="s">
        <v>8407</v>
      </c>
      <c r="D5384" s="109" t="s">
        <v>4735</v>
      </c>
      <c r="E5384" s="109" t="s">
        <v>8504</v>
      </c>
      <c r="F5384" s="110">
        <v>476</v>
      </c>
      <c r="G5384" s="110">
        <v>0</v>
      </c>
      <c r="H5384" s="111">
        <v>1411575</v>
      </c>
      <c r="I5384" s="111">
        <v>0</v>
      </c>
      <c r="J5384" s="112">
        <v>2965.49</v>
      </c>
      <c r="K5384" s="109" t="s">
        <v>17554</v>
      </c>
      <c r="L5384" s="111">
        <v>-23355.065299999998</v>
      </c>
      <c r="M5384" s="111">
        <v>0</v>
      </c>
      <c r="N5384" s="2">
        <f t="shared" si="168"/>
        <v>1411575</v>
      </c>
      <c r="O5384" s="2">
        <f t="shared" si="169"/>
        <v>2965.4936974789916</v>
      </c>
    </row>
    <row r="5385" spans="1:15" x14ac:dyDescent="0.25">
      <c r="A5385" s="109" t="s">
        <v>17708</v>
      </c>
      <c r="B5385" s="109" t="s">
        <v>8408</v>
      </c>
      <c r="C5385" s="109" t="s">
        <v>8407</v>
      </c>
      <c r="D5385" s="109" t="s">
        <v>4736</v>
      </c>
      <c r="E5385" s="109" t="s">
        <v>8503</v>
      </c>
      <c r="F5385" s="110">
        <v>300</v>
      </c>
      <c r="G5385" s="110">
        <v>0</v>
      </c>
      <c r="H5385" s="111">
        <v>841656</v>
      </c>
      <c r="I5385" s="111">
        <v>0</v>
      </c>
      <c r="J5385" s="112">
        <v>2805.52</v>
      </c>
      <c r="K5385" s="109" t="s">
        <v>17554</v>
      </c>
      <c r="L5385" s="111">
        <v>-13925.531000000001</v>
      </c>
      <c r="M5385" s="111">
        <v>0</v>
      </c>
      <c r="N5385" s="2">
        <f t="shared" si="168"/>
        <v>841656</v>
      </c>
      <c r="O5385" s="2">
        <f t="shared" si="169"/>
        <v>2805.52</v>
      </c>
    </row>
    <row r="5386" spans="1:15" x14ac:dyDescent="0.25">
      <c r="A5386" s="109" t="s">
        <v>17708</v>
      </c>
      <c r="B5386" s="109" t="s">
        <v>8408</v>
      </c>
      <c r="C5386" s="109" t="s">
        <v>8407</v>
      </c>
      <c r="D5386" s="109" t="s">
        <v>4737</v>
      </c>
      <c r="E5386" s="109" t="s">
        <v>8503</v>
      </c>
      <c r="F5386" s="110">
        <v>300</v>
      </c>
      <c r="G5386" s="110">
        <v>0</v>
      </c>
      <c r="H5386" s="111">
        <v>997455</v>
      </c>
      <c r="I5386" s="111">
        <v>0</v>
      </c>
      <c r="J5386" s="112">
        <v>3324.85</v>
      </c>
      <c r="K5386" s="109" t="s">
        <v>17554</v>
      </c>
      <c r="L5386" s="111">
        <v>-16503.292600000001</v>
      </c>
      <c r="M5386" s="111">
        <v>0</v>
      </c>
      <c r="N5386" s="2">
        <f t="shared" si="168"/>
        <v>997455</v>
      </c>
      <c r="O5386" s="2">
        <f t="shared" si="169"/>
        <v>3324.85</v>
      </c>
    </row>
    <row r="5387" spans="1:15" x14ac:dyDescent="0.25">
      <c r="A5387" s="109" t="s">
        <v>17708</v>
      </c>
      <c r="B5387" s="109" t="s">
        <v>8408</v>
      </c>
      <c r="C5387" s="109" t="s">
        <v>8407</v>
      </c>
      <c r="D5387" s="109" t="s">
        <v>4738</v>
      </c>
      <c r="E5387" s="109" t="s">
        <v>8496</v>
      </c>
      <c r="F5387" s="110">
        <v>140</v>
      </c>
      <c r="G5387" s="110">
        <v>0</v>
      </c>
      <c r="H5387" s="111">
        <v>463816</v>
      </c>
      <c r="I5387" s="111">
        <v>0</v>
      </c>
      <c r="J5387" s="112">
        <v>3312.97</v>
      </c>
      <c r="K5387" s="109" t="s">
        <v>17554</v>
      </c>
      <c r="L5387" s="111">
        <v>-7674.0135</v>
      </c>
      <c r="M5387" s="111">
        <v>0</v>
      </c>
      <c r="N5387" s="2">
        <f t="shared" si="168"/>
        <v>463816</v>
      </c>
      <c r="O5387" s="2">
        <f t="shared" si="169"/>
        <v>3312.9714285714285</v>
      </c>
    </row>
    <row r="5388" spans="1:15" x14ac:dyDescent="0.25">
      <c r="A5388" s="109" t="s">
        <v>17708</v>
      </c>
      <c r="B5388" s="109" t="s">
        <v>8408</v>
      </c>
      <c r="C5388" s="109" t="s">
        <v>8407</v>
      </c>
      <c r="D5388" s="109" t="s">
        <v>4739</v>
      </c>
      <c r="E5388" s="109" t="s">
        <v>8502</v>
      </c>
      <c r="F5388" s="110">
        <v>142</v>
      </c>
      <c r="G5388" s="110">
        <v>0</v>
      </c>
      <c r="H5388" s="111">
        <v>466701</v>
      </c>
      <c r="I5388" s="111">
        <v>0</v>
      </c>
      <c r="J5388" s="112">
        <v>3286.63</v>
      </c>
      <c r="K5388" s="109" t="s">
        <v>17554</v>
      </c>
      <c r="L5388" s="111">
        <v>-7721.76</v>
      </c>
      <c r="M5388" s="111">
        <v>0</v>
      </c>
      <c r="N5388" s="2">
        <f t="shared" si="168"/>
        <v>466701</v>
      </c>
      <c r="O5388" s="2">
        <f t="shared" si="169"/>
        <v>3286.6267605633802</v>
      </c>
    </row>
    <row r="5389" spans="1:15" x14ac:dyDescent="0.25">
      <c r="A5389" s="109" t="s">
        <v>17708</v>
      </c>
      <c r="B5389" s="109" t="s">
        <v>8408</v>
      </c>
      <c r="C5389" s="109" t="s">
        <v>8407</v>
      </c>
      <c r="D5389" s="109" t="s">
        <v>4740</v>
      </c>
      <c r="E5389" s="109" t="s">
        <v>8501</v>
      </c>
      <c r="F5389" s="110">
        <v>200</v>
      </c>
      <c r="G5389" s="110">
        <v>0</v>
      </c>
      <c r="H5389" s="111">
        <v>651494</v>
      </c>
      <c r="I5389" s="111">
        <v>0</v>
      </c>
      <c r="J5389" s="112">
        <v>3257.47</v>
      </c>
      <c r="K5389" s="109" t="s">
        <v>17554</v>
      </c>
      <c r="L5389" s="111">
        <v>-10779.220600000001</v>
      </c>
      <c r="M5389" s="111">
        <v>0</v>
      </c>
      <c r="N5389" s="2">
        <f t="shared" si="168"/>
        <v>651494</v>
      </c>
      <c r="O5389" s="2">
        <f t="shared" si="169"/>
        <v>3257.47</v>
      </c>
    </row>
    <row r="5390" spans="1:15" x14ac:dyDescent="0.25">
      <c r="A5390" s="109" t="s">
        <v>17708</v>
      </c>
      <c r="B5390" s="109" t="s">
        <v>8408</v>
      </c>
      <c r="C5390" s="109" t="s">
        <v>8407</v>
      </c>
      <c r="D5390" s="109" t="s">
        <v>4741</v>
      </c>
      <c r="E5390" s="109" t="s">
        <v>8500</v>
      </c>
      <c r="F5390" s="110">
        <v>268</v>
      </c>
      <c r="G5390" s="110">
        <v>0</v>
      </c>
      <c r="H5390" s="111">
        <v>957030</v>
      </c>
      <c r="I5390" s="111">
        <v>0</v>
      </c>
      <c r="J5390" s="112">
        <v>3571.01</v>
      </c>
      <c r="K5390" s="109" t="s">
        <v>17554</v>
      </c>
      <c r="L5390" s="111">
        <v>-15834.4444</v>
      </c>
      <c r="M5390" s="111">
        <v>0</v>
      </c>
      <c r="N5390" s="2">
        <f t="shared" si="168"/>
        <v>957030</v>
      </c>
      <c r="O5390" s="2">
        <f t="shared" si="169"/>
        <v>3571.0074626865671</v>
      </c>
    </row>
    <row r="5391" spans="1:15" x14ac:dyDescent="0.25">
      <c r="A5391" s="109" t="s">
        <v>17708</v>
      </c>
      <c r="B5391" s="109" t="s">
        <v>8408</v>
      </c>
      <c r="C5391" s="109" t="s">
        <v>8407</v>
      </c>
      <c r="D5391" s="109" t="s">
        <v>4742</v>
      </c>
      <c r="E5391" s="109" t="s">
        <v>8499</v>
      </c>
      <c r="F5391" s="110">
        <v>252</v>
      </c>
      <c r="G5391" s="110">
        <v>0</v>
      </c>
      <c r="H5391" s="111">
        <v>829263</v>
      </c>
      <c r="I5391" s="111">
        <v>0</v>
      </c>
      <c r="J5391" s="112">
        <v>3290.73</v>
      </c>
      <c r="K5391" s="109" t="s">
        <v>17554</v>
      </c>
      <c r="L5391" s="111">
        <v>-13720.4758</v>
      </c>
      <c r="M5391" s="111">
        <v>0</v>
      </c>
      <c r="N5391" s="2">
        <f t="shared" si="168"/>
        <v>829263</v>
      </c>
      <c r="O5391" s="2">
        <f t="shared" si="169"/>
        <v>3290.7261904761904</v>
      </c>
    </row>
    <row r="5392" spans="1:15" x14ac:dyDescent="0.25">
      <c r="A5392" s="109" t="s">
        <v>17708</v>
      </c>
      <c r="B5392" s="109" t="s">
        <v>8408</v>
      </c>
      <c r="C5392" s="109" t="s">
        <v>8407</v>
      </c>
      <c r="D5392" s="109" t="s">
        <v>4743</v>
      </c>
      <c r="E5392" s="109" t="s">
        <v>8498</v>
      </c>
      <c r="F5392" s="110">
        <v>196</v>
      </c>
      <c r="G5392" s="110">
        <v>78</v>
      </c>
      <c r="H5392" s="111">
        <v>906067</v>
      </c>
      <c r="I5392" s="111">
        <v>257931</v>
      </c>
      <c r="J5392" s="112">
        <v>3306.81</v>
      </c>
      <c r="K5392" s="109" t="s">
        <v>17554</v>
      </c>
      <c r="L5392" s="111">
        <v>-14991.237800000001</v>
      </c>
      <c r="M5392" s="111">
        <v>0</v>
      </c>
      <c r="N5392" s="2">
        <f t="shared" si="168"/>
        <v>648136</v>
      </c>
      <c r="O5392" s="2">
        <f t="shared" si="169"/>
        <v>3306.8163265306121</v>
      </c>
    </row>
    <row r="5393" spans="1:15" x14ac:dyDescent="0.25">
      <c r="A5393" s="109" t="s">
        <v>17708</v>
      </c>
      <c r="B5393" s="109" t="s">
        <v>8408</v>
      </c>
      <c r="C5393" s="109" t="s">
        <v>8407</v>
      </c>
      <c r="D5393" s="109" t="s">
        <v>4744</v>
      </c>
      <c r="E5393" s="109" t="s">
        <v>8497</v>
      </c>
      <c r="F5393" s="110">
        <v>124</v>
      </c>
      <c r="G5393" s="110">
        <v>0</v>
      </c>
      <c r="H5393" s="111">
        <v>410537</v>
      </c>
      <c r="I5393" s="111">
        <v>0</v>
      </c>
      <c r="J5393" s="112">
        <v>3310.78</v>
      </c>
      <c r="K5393" s="109" t="s">
        <v>17554</v>
      </c>
      <c r="L5393" s="111">
        <v>-6792.4911000000002</v>
      </c>
      <c r="M5393" s="111">
        <v>0</v>
      </c>
      <c r="N5393" s="2">
        <f t="shared" si="168"/>
        <v>410537</v>
      </c>
      <c r="O5393" s="2">
        <f t="shared" si="169"/>
        <v>3310.7822580645161</v>
      </c>
    </row>
    <row r="5394" spans="1:15" x14ac:dyDescent="0.25">
      <c r="A5394" s="109" t="s">
        <v>17708</v>
      </c>
      <c r="B5394" s="109" t="s">
        <v>8408</v>
      </c>
      <c r="C5394" s="109" t="s">
        <v>8407</v>
      </c>
      <c r="D5394" s="109" t="s">
        <v>4745</v>
      </c>
      <c r="E5394" s="109" t="s">
        <v>8496</v>
      </c>
      <c r="F5394" s="110">
        <v>300</v>
      </c>
      <c r="G5394" s="110">
        <v>0</v>
      </c>
      <c r="H5394" s="111">
        <v>1005777</v>
      </c>
      <c r="I5394" s="111">
        <v>0</v>
      </c>
      <c r="J5394" s="112">
        <v>3352.59</v>
      </c>
      <c r="K5394" s="109" t="s">
        <v>17554</v>
      </c>
      <c r="L5394" s="111">
        <v>-16640.983499999998</v>
      </c>
      <c r="M5394" s="111">
        <v>0</v>
      </c>
      <c r="N5394" s="2">
        <f t="shared" si="168"/>
        <v>1005777</v>
      </c>
      <c r="O5394" s="2">
        <f t="shared" si="169"/>
        <v>3352.59</v>
      </c>
    </row>
    <row r="5395" spans="1:15" x14ac:dyDescent="0.25">
      <c r="A5395" s="109" t="s">
        <v>17708</v>
      </c>
      <c r="B5395" s="109" t="s">
        <v>8408</v>
      </c>
      <c r="C5395" s="109" t="s">
        <v>8407</v>
      </c>
      <c r="D5395" s="109" t="s">
        <v>8495</v>
      </c>
      <c r="E5395" s="109" t="s">
        <v>8494</v>
      </c>
      <c r="F5395" s="110">
        <v>32</v>
      </c>
      <c r="G5395" s="110">
        <v>0</v>
      </c>
      <c r="H5395" s="111">
        <v>28857</v>
      </c>
      <c r="I5395" s="111">
        <v>0</v>
      </c>
      <c r="J5395" s="112">
        <v>901.78</v>
      </c>
      <c r="K5395" s="109" t="s">
        <v>17554</v>
      </c>
      <c r="L5395" s="111">
        <v>-477.44490000000002</v>
      </c>
      <c r="M5395" s="111">
        <v>0</v>
      </c>
      <c r="N5395" s="2">
        <f t="shared" si="168"/>
        <v>28857</v>
      </c>
      <c r="O5395" s="2">
        <f t="shared" si="169"/>
        <v>901.78125</v>
      </c>
    </row>
    <row r="5396" spans="1:15" x14ac:dyDescent="0.25">
      <c r="A5396" s="109" t="s">
        <v>17708</v>
      </c>
      <c r="B5396" s="109" t="s">
        <v>8408</v>
      </c>
      <c r="C5396" s="109" t="s">
        <v>8407</v>
      </c>
      <c r="D5396" s="109" t="s">
        <v>4746</v>
      </c>
      <c r="E5396" s="109" t="s">
        <v>8493</v>
      </c>
      <c r="F5396" s="110">
        <v>185</v>
      </c>
      <c r="G5396" s="110">
        <v>0</v>
      </c>
      <c r="H5396" s="111">
        <v>572395</v>
      </c>
      <c r="I5396" s="111">
        <v>0</v>
      </c>
      <c r="J5396" s="112">
        <v>3094.03</v>
      </c>
      <c r="K5396" s="109" t="s">
        <v>17554</v>
      </c>
      <c r="L5396" s="111">
        <v>-9470.4979000000003</v>
      </c>
      <c r="M5396" s="111">
        <v>0</v>
      </c>
      <c r="N5396" s="2">
        <f t="shared" si="168"/>
        <v>572395</v>
      </c>
      <c r="O5396" s="2">
        <f t="shared" si="169"/>
        <v>3094.0270270270271</v>
      </c>
    </row>
    <row r="5397" spans="1:15" x14ac:dyDescent="0.25">
      <c r="A5397" s="109" t="s">
        <v>17708</v>
      </c>
      <c r="B5397" s="109" t="s">
        <v>8408</v>
      </c>
      <c r="C5397" s="109" t="s">
        <v>8407</v>
      </c>
      <c r="D5397" s="109" t="s">
        <v>4747</v>
      </c>
      <c r="E5397" s="109" t="s">
        <v>8492</v>
      </c>
      <c r="F5397" s="110">
        <v>200</v>
      </c>
      <c r="G5397" s="110">
        <v>0</v>
      </c>
      <c r="H5397" s="111">
        <v>712232</v>
      </c>
      <c r="I5397" s="111">
        <v>0</v>
      </c>
      <c r="J5397" s="112">
        <v>3561.16</v>
      </c>
      <c r="K5397" s="109" t="s">
        <v>17554</v>
      </c>
      <c r="L5397" s="111">
        <v>-11784.1675</v>
      </c>
      <c r="M5397" s="111">
        <v>0</v>
      </c>
      <c r="N5397" s="2">
        <f t="shared" si="168"/>
        <v>712232</v>
      </c>
      <c r="O5397" s="2">
        <f t="shared" si="169"/>
        <v>3561.16</v>
      </c>
    </row>
    <row r="5398" spans="1:15" x14ac:dyDescent="0.25">
      <c r="A5398" s="109" t="s">
        <v>17708</v>
      </c>
      <c r="B5398" s="109" t="s">
        <v>8408</v>
      </c>
      <c r="C5398" s="109" t="s">
        <v>8407</v>
      </c>
      <c r="D5398" s="109" t="s">
        <v>4748</v>
      </c>
      <c r="E5398" s="109" t="s">
        <v>8491</v>
      </c>
      <c r="F5398" s="110">
        <v>145</v>
      </c>
      <c r="G5398" s="110">
        <v>0</v>
      </c>
      <c r="H5398" s="111">
        <v>515368</v>
      </c>
      <c r="I5398" s="111">
        <v>0</v>
      </c>
      <c r="J5398" s="112">
        <v>3554.26</v>
      </c>
      <c r="K5398" s="109" t="s">
        <v>17554</v>
      </c>
      <c r="L5398" s="111">
        <v>-8526.9714999999997</v>
      </c>
      <c r="M5398" s="111">
        <v>0</v>
      </c>
      <c r="N5398" s="2">
        <f t="shared" si="168"/>
        <v>515368</v>
      </c>
      <c r="O5398" s="2">
        <f t="shared" si="169"/>
        <v>3554.2620689655173</v>
      </c>
    </row>
    <row r="5399" spans="1:15" x14ac:dyDescent="0.25">
      <c r="A5399" s="109" t="s">
        <v>17708</v>
      </c>
      <c r="B5399" s="109" t="s">
        <v>8408</v>
      </c>
      <c r="C5399" s="109" t="s">
        <v>8407</v>
      </c>
      <c r="D5399" s="109" t="s">
        <v>4749</v>
      </c>
      <c r="E5399" s="109" t="s">
        <v>8490</v>
      </c>
      <c r="F5399" s="110">
        <v>74</v>
      </c>
      <c r="G5399" s="110">
        <v>0</v>
      </c>
      <c r="H5399" s="111">
        <v>253904</v>
      </c>
      <c r="I5399" s="111">
        <v>0</v>
      </c>
      <c r="J5399" s="112">
        <v>3431.14</v>
      </c>
      <c r="K5399" s="109" t="s">
        <v>17554</v>
      </c>
      <c r="L5399" s="111">
        <v>-4200.9438</v>
      </c>
      <c r="M5399" s="111">
        <v>0</v>
      </c>
      <c r="N5399" s="2">
        <f t="shared" si="168"/>
        <v>253904</v>
      </c>
      <c r="O5399" s="2">
        <f t="shared" si="169"/>
        <v>3431.135135135135</v>
      </c>
    </row>
    <row r="5400" spans="1:15" x14ac:dyDescent="0.25">
      <c r="A5400" s="109" t="s">
        <v>17708</v>
      </c>
      <c r="B5400" s="109" t="s">
        <v>8408</v>
      </c>
      <c r="C5400" s="109" t="s">
        <v>8407</v>
      </c>
      <c r="D5400" s="109" t="s">
        <v>4750</v>
      </c>
      <c r="E5400" s="109" t="s">
        <v>8489</v>
      </c>
      <c r="F5400" s="110">
        <v>98</v>
      </c>
      <c r="G5400" s="110">
        <v>0</v>
      </c>
      <c r="H5400" s="111">
        <v>369087</v>
      </c>
      <c r="I5400" s="111">
        <v>0</v>
      </c>
      <c r="J5400" s="112">
        <v>3766.19</v>
      </c>
      <c r="K5400" s="109" t="s">
        <v>17554</v>
      </c>
      <c r="L5400" s="111">
        <v>-6106.6832000000004</v>
      </c>
      <c r="M5400" s="111">
        <v>0</v>
      </c>
      <c r="N5400" s="2">
        <f t="shared" si="168"/>
        <v>369087</v>
      </c>
      <c r="O5400" s="2">
        <f t="shared" si="169"/>
        <v>3766.1938775510203</v>
      </c>
    </row>
    <row r="5401" spans="1:15" x14ac:dyDescent="0.25">
      <c r="A5401" s="109" t="s">
        <v>17708</v>
      </c>
      <c r="B5401" s="109" t="s">
        <v>8408</v>
      </c>
      <c r="C5401" s="109" t="s">
        <v>8407</v>
      </c>
      <c r="D5401" s="109" t="s">
        <v>4751</v>
      </c>
      <c r="E5401" s="109" t="s">
        <v>8488</v>
      </c>
      <c r="F5401" s="110">
        <v>300</v>
      </c>
      <c r="G5401" s="110">
        <v>0</v>
      </c>
      <c r="H5401" s="111">
        <v>974979</v>
      </c>
      <c r="I5401" s="111">
        <v>0</v>
      </c>
      <c r="J5401" s="112">
        <v>3249.93</v>
      </c>
      <c r="K5401" s="109" t="s">
        <v>17554</v>
      </c>
      <c r="L5401" s="111">
        <v>-16131.4115</v>
      </c>
      <c r="M5401" s="111">
        <v>0</v>
      </c>
      <c r="N5401" s="2">
        <f t="shared" si="168"/>
        <v>974979</v>
      </c>
      <c r="O5401" s="2">
        <f t="shared" si="169"/>
        <v>3249.93</v>
      </c>
    </row>
    <row r="5402" spans="1:15" x14ac:dyDescent="0.25">
      <c r="A5402" s="109" t="s">
        <v>17708</v>
      </c>
      <c r="B5402" s="109" t="s">
        <v>8408</v>
      </c>
      <c r="C5402" s="109" t="s">
        <v>8407</v>
      </c>
      <c r="D5402" s="109" t="s">
        <v>4752</v>
      </c>
      <c r="E5402" s="109" t="s">
        <v>8487</v>
      </c>
      <c r="F5402" s="110">
        <v>101</v>
      </c>
      <c r="G5402" s="110">
        <v>0</v>
      </c>
      <c r="H5402" s="111">
        <v>373329</v>
      </c>
      <c r="I5402" s="111">
        <v>0</v>
      </c>
      <c r="J5402" s="112">
        <v>3696.33</v>
      </c>
      <c r="K5402" s="109" t="s">
        <v>17554</v>
      </c>
      <c r="L5402" s="111">
        <v>-6176.8723</v>
      </c>
      <c r="M5402" s="111">
        <v>0</v>
      </c>
      <c r="N5402" s="2">
        <f t="shared" si="168"/>
        <v>373329</v>
      </c>
      <c r="O5402" s="2">
        <f t="shared" si="169"/>
        <v>3696.3267326732675</v>
      </c>
    </row>
    <row r="5403" spans="1:15" x14ac:dyDescent="0.25">
      <c r="A5403" s="109" t="s">
        <v>17708</v>
      </c>
      <c r="B5403" s="109" t="s">
        <v>8408</v>
      </c>
      <c r="C5403" s="109" t="s">
        <v>8407</v>
      </c>
      <c r="D5403" s="109" t="s">
        <v>17898</v>
      </c>
      <c r="E5403" s="109" t="s">
        <v>17992</v>
      </c>
      <c r="F5403" s="110">
        <v>24</v>
      </c>
      <c r="G5403" s="110">
        <v>0</v>
      </c>
      <c r="H5403" s="111">
        <v>64005</v>
      </c>
      <c r="I5403" s="111">
        <v>0</v>
      </c>
      <c r="J5403" s="112">
        <v>2666.88</v>
      </c>
      <c r="K5403" s="109" t="s">
        <v>17554</v>
      </c>
      <c r="L5403" s="111">
        <v>-1058.9826</v>
      </c>
      <c r="M5403" s="111">
        <v>0</v>
      </c>
      <c r="N5403" s="2">
        <f t="shared" si="168"/>
        <v>64005</v>
      </c>
      <c r="O5403" s="2">
        <f t="shared" si="169"/>
        <v>2666.875</v>
      </c>
    </row>
    <row r="5404" spans="1:15" x14ac:dyDescent="0.25">
      <c r="A5404" s="109" t="s">
        <v>17708</v>
      </c>
      <c r="B5404" s="109" t="s">
        <v>8408</v>
      </c>
      <c r="C5404" s="109" t="s">
        <v>8407</v>
      </c>
      <c r="D5404" s="109" t="s">
        <v>4753</v>
      </c>
      <c r="E5404" s="109" t="s">
        <v>8486</v>
      </c>
      <c r="F5404" s="110">
        <v>150</v>
      </c>
      <c r="G5404" s="110">
        <v>0</v>
      </c>
      <c r="H5404" s="111">
        <v>503505</v>
      </c>
      <c r="I5404" s="111">
        <v>0</v>
      </c>
      <c r="J5404" s="112">
        <v>3356.7</v>
      </c>
      <c r="K5404" s="109" t="s">
        <v>17554</v>
      </c>
      <c r="L5404" s="111">
        <v>-8330.6921000000002</v>
      </c>
      <c r="M5404" s="111">
        <v>0</v>
      </c>
      <c r="N5404" s="2">
        <f t="shared" si="168"/>
        <v>503505</v>
      </c>
      <c r="O5404" s="2">
        <f t="shared" si="169"/>
        <v>3356.7</v>
      </c>
    </row>
    <row r="5405" spans="1:15" x14ac:dyDescent="0.25">
      <c r="A5405" s="109" t="s">
        <v>17708</v>
      </c>
      <c r="B5405" s="109" t="s">
        <v>8408</v>
      </c>
      <c r="C5405" s="109" t="s">
        <v>8407</v>
      </c>
      <c r="D5405" s="109" t="s">
        <v>4754</v>
      </c>
      <c r="E5405" s="109" t="s">
        <v>8485</v>
      </c>
      <c r="F5405" s="110">
        <v>55</v>
      </c>
      <c r="G5405" s="110">
        <v>0</v>
      </c>
      <c r="H5405" s="111">
        <v>189226</v>
      </c>
      <c r="I5405" s="111">
        <v>0</v>
      </c>
      <c r="J5405" s="112">
        <v>3440.47</v>
      </c>
      <c r="K5405" s="109" t="s">
        <v>17554</v>
      </c>
      <c r="L5405" s="111">
        <v>-3130.8141000000001</v>
      </c>
      <c r="M5405" s="111">
        <v>0</v>
      </c>
      <c r="N5405" s="2">
        <f t="shared" si="168"/>
        <v>189226</v>
      </c>
      <c r="O5405" s="2">
        <f t="shared" si="169"/>
        <v>3440.4727272727273</v>
      </c>
    </row>
    <row r="5406" spans="1:15" x14ac:dyDescent="0.25">
      <c r="A5406" s="109" t="s">
        <v>17708</v>
      </c>
      <c r="B5406" s="109" t="s">
        <v>8408</v>
      </c>
      <c r="C5406" s="109" t="s">
        <v>8407</v>
      </c>
      <c r="D5406" s="109" t="s">
        <v>4755</v>
      </c>
      <c r="E5406" s="109" t="s">
        <v>8484</v>
      </c>
      <c r="F5406" s="110">
        <v>200</v>
      </c>
      <c r="G5406" s="110">
        <v>0</v>
      </c>
      <c r="H5406" s="111">
        <v>661883</v>
      </c>
      <c r="I5406" s="111">
        <v>0</v>
      </c>
      <c r="J5406" s="112">
        <v>3309.42</v>
      </c>
      <c r="K5406" s="109" t="s">
        <v>17554</v>
      </c>
      <c r="L5406" s="111">
        <v>-10951.1196</v>
      </c>
      <c r="M5406" s="111">
        <v>0</v>
      </c>
      <c r="N5406" s="2">
        <f t="shared" si="168"/>
        <v>661883</v>
      </c>
      <c r="O5406" s="2">
        <f t="shared" si="169"/>
        <v>3309.415</v>
      </c>
    </row>
    <row r="5407" spans="1:15" x14ac:dyDescent="0.25">
      <c r="A5407" s="109" t="s">
        <v>17708</v>
      </c>
      <c r="B5407" s="109" t="s">
        <v>8408</v>
      </c>
      <c r="C5407" s="109" t="s">
        <v>8407</v>
      </c>
      <c r="D5407" s="109" t="s">
        <v>4756</v>
      </c>
      <c r="E5407" s="109" t="s">
        <v>8483</v>
      </c>
      <c r="F5407" s="110">
        <v>70</v>
      </c>
      <c r="G5407" s="110">
        <v>0</v>
      </c>
      <c r="H5407" s="111">
        <v>244149</v>
      </c>
      <c r="I5407" s="111">
        <v>0</v>
      </c>
      <c r="J5407" s="112">
        <v>3487.84</v>
      </c>
      <c r="K5407" s="109" t="s">
        <v>17554</v>
      </c>
      <c r="L5407" s="111">
        <v>-4039.5365000000002</v>
      </c>
      <c r="M5407" s="111">
        <v>0</v>
      </c>
      <c r="N5407" s="2">
        <f t="shared" si="168"/>
        <v>244149</v>
      </c>
      <c r="O5407" s="2">
        <f t="shared" si="169"/>
        <v>3487.8428571428572</v>
      </c>
    </row>
    <row r="5408" spans="1:15" x14ac:dyDescent="0.25">
      <c r="A5408" s="109" t="s">
        <v>17708</v>
      </c>
      <c r="B5408" s="109" t="s">
        <v>8408</v>
      </c>
      <c r="C5408" s="109" t="s">
        <v>8407</v>
      </c>
      <c r="D5408" s="109" t="s">
        <v>4757</v>
      </c>
      <c r="E5408" s="109" t="s">
        <v>8482</v>
      </c>
      <c r="F5408" s="110">
        <v>170</v>
      </c>
      <c r="G5408" s="110">
        <v>0</v>
      </c>
      <c r="H5408" s="111">
        <v>571173</v>
      </c>
      <c r="I5408" s="111">
        <v>0</v>
      </c>
      <c r="J5408" s="112">
        <v>3359.84</v>
      </c>
      <c r="K5408" s="109" t="s">
        <v>17554</v>
      </c>
      <c r="L5408" s="111">
        <v>-9450.2844999999998</v>
      </c>
      <c r="M5408" s="111">
        <v>0</v>
      </c>
      <c r="N5408" s="2">
        <f t="shared" si="168"/>
        <v>571173</v>
      </c>
      <c r="O5408" s="2">
        <f t="shared" si="169"/>
        <v>3359.8411764705884</v>
      </c>
    </row>
    <row r="5409" spans="1:15" x14ac:dyDescent="0.25">
      <c r="A5409" s="109" t="s">
        <v>17708</v>
      </c>
      <c r="B5409" s="109" t="s">
        <v>8408</v>
      </c>
      <c r="C5409" s="109" t="s">
        <v>8407</v>
      </c>
      <c r="D5409" s="109" t="s">
        <v>4758</v>
      </c>
      <c r="E5409" s="109" t="s">
        <v>8481</v>
      </c>
      <c r="F5409" s="110">
        <v>100</v>
      </c>
      <c r="G5409" s="110">
        <v>0</v>
      </c>
      <c r="H5409" s="111">
        <v>334644</v>
      </c>
      <c r="I5409" s="111">
        <v>0</v>
      </c>
      <c r="J5409" s="112">
        <v>3346.44</v>
      </c>
      <c r="K5409" s="109" t="s">
        <v>17554</v>
      </c>
      <c r="L5409" s="111">
        <v>-5536.8194000000003</v>
      </c>
      <c r="M5409" s="111">
        <v>0</v>
      </c>
      <c r="N5409" s="2">
        <f t="shared" si="168"/>
        <v>334644</v>
      </c>
      <c r="O5409" s="2">
        <f t="shared" si="169"/>
        <v>3346.44</v>
      </c>
    </row>
    <row r="5410" spans="1:15" x14ac:dyDescent="0.25">
      <c r="A5410" s="109" t="s">
        <v>17708</v>
      </c>
      <c r="B5410" s="109" t="s">
        <v>8408</v>
      </c>
      <c r="C5410" s="109" t="s">
        <v>8407</v>
      </c>
      <c r="D5410" s="109" t="s">
        <v>4759</v>
      </c>
      <c r="E5410" s="109" t="s">
        <v>8480</v>
      </c>
      <c r="F5410" s="110">
        <v>126</v>
      </c>
      <c r="G5410" s="110">
        <v>0</v>
      </c>
      <c r="H5410" s="111">
        <v>382361</v>
      </c>
      <c r="I5410" s="111">
        <v>0</v>
      </c>
      <c r="J5410" s="112">
        <v>3034.61</v>
      </c>
      <c r="K5410" s="109" t="s">
        <v>17554</v>
      </c>
      <c r="L5410" s="111">
        <v>-6326.3216000000002</v>
      </c>
      <c r="M5410" s="111">
        <v>0</v>
      </c>
      <c r="N5410" s="2">
        <f t="shared" si="168"/>
        <v>382361</v>
      </c>
      <c r="O5410" s="2">
        <f t="shared" si="169"/>
        <v>3034.6111111111113</v>
      </c>
    </row>
    <row r="5411" spans="1:15" x14ac:dyDescent="0.25">
      <c r="A5411" s="109" t="s">
        <v>17708</v>
      </c>
      <c r="B5411" s="109" t="s">
        <v>8408</v>
      </c>
      <c r="C5411" s="109" t="s">
        <v>8407</v>
      </c>
      <c r="D5411" s="109" t="s">
        <v>4760</v>
      </c>
      <c r="E5411" s="109" t="s">
        <v>8479</v>
      </c>
      <c r="F5411" s="110">
        <v>80</v>
      </c>
      <c r="G5411" s="110">
        <v>0</v>
      </c>
      <c r="H5411" s="111">
        <v>267143</v>
      </c>
      <c r="I5411" s="111">
        <v>0</v>
      </c>
      <c r="J5411" s="112">
        <v>3339.29</v>
      </c>
      <c r="K5411" s="109" t="s">
        <v>17554</v>
      </c>
      <c r="L5411" s="111">
        <v>-4419.9798000000001</v>
      </c>
      <c r="M5411" s="111">
        <v>0</v>
      </c>
      <c r="N5411" s="2">
        <f t="shared" si="168"/>
        <v>267143</v>
      </c>
      <c r="O5411" s="2">
        <f t="shared" si="169"/>
        <v>3339.2874999999999</v>
      </c>
    </row>
    <row r="5412" spans="1:15" x14ac:dyDescent="0.25">
      <c r="A5412" s="109" t="s">
        <v>17708</v>
      </c>
      <c r="B5412" s="109" t="s">
        <v>8408</v>
      </c>
      <c r="C5412" s="109" t="s">
        <v>8407</v>
      </c>
      <c r="D5412" s="109" t="s">
        <v>4761</v>
      </c>
      <c r="E5412" s="109" t="s">
        <v>8478</v>
      </c>
      <c r="F5412" s="110">
        <v>70</v>
      </c>
      <c r="G5412" s="110">
        <v>0</v>
      </c>
      <c r="H5412" s="111">
        <v>231493</v>
      </c>
      <c r="I5412" s="111">
        <v>0</v>
      </c>
      <c r="J5412" s="112">
        <v>3307.04</v>
      </c>
      <c r="K5412" s="109" t="s">
        <v>17554</v>
      </c>
      <c r="L5412" s="111">
        <v>-3830.1379999999999</v>
      </c>
      <c r="M5412" s="111">
        <v>0</v>
      </c>
      <c r="N5412" s="2">
        <f t="shared" si="168"/>
        <v>231493</v>
      </c>
      <c r="O5412" s="2">
        <f t="shared" si="169"/>
        <v>3307.042857142857</v>
      </c>
    </row>
    <row r="5413" spans="1:15" x14ac:dyDescent="0.25">
      <c r="A5413" s="109" t="s">
        <v>17708</v>
      </c>
      <c r="B5413" s="109" t="s">
        <v>8408</v>
      </c>
      <c r="C5413" s="109" t="s">
        <v>8407</v>
      </c>
      <c r="D5413" s="109" t="s">
        <v>4762</v>
      </c>
      <c r="E5413" s="109" t="s">
        <v>8477</v>
      </c>
      <c r="F5413" s="110">
        <v>300</v>
      </c>
      <c r="G5413" s="110">
        <v>0</v>
      </c>
      <c r="H5413" s="111">
        <v>878358</v>
      </c>
      <c r="I5413" s="111">
        <v>0</v>
      </c>
      <c r="J5413" s="112">
        <v>2927.86</v>
      </c>
      <c r="K5413" s="109" t="s">
        <v>17554</v>
      </c>
      <c r="L5413" s="111">
        <v>-14532.7829</v>
      </c>
      <c r="M5413" s="111">
        <v>0</v>
      </c>
      <c r="N5413" s="2">
        <f t="shared" si="168"/>
        <v>878358</v>
      </c>
      <c r="O5413" s="2">
        <f t="shared" si="169"/>
        <v>2927.86</v>
      </c>
    </row>
    <row r="5414" spans="1:15" x14ac:dyDescent="0.25">
      <c r="A5414" s="109" t="s">
        <v>17708</v>
      </c>
      <c r="B5414" s="109" t="s">
        <v>8408</v>
      </c>
      <c r="C5414" s="109" t="s">
        <v>8407</v>
      </c>
      <c r="D5414" s="109" t="s">
        <v>4763</v>
      </c>
      <c r="E5414" s="109" t="s">
        <v>8476</v>
      </c>
      <c r="F5414" s="110">
        <v>280</v>
      </c>
      <c r="G5414" s="110">
        <v>0</v>
      </c>
      <c r="H5414" s="111">
        <v>836393</v>
      </c>
      <c r="I5414" s="111">
        <v>0</v>
      </c>
      <c r="J5414" s="112">
        <v>2987.12</v>
      </c>
      <c r="K5414" s="109" t="s">
        <v>17554</v>
      </c>
      <c r="L5414" s="111">
        <v>-13838.4547</v>
      </c>
      <c r="M5414" s="111">
        <v>0</v>
      </c>
      <c r="N5414" s="2">
        <f t="shared" si="168"/>
        <v>836393</v>
      </c>
      <c r="O5414" s="2">
        <f t="shared" si="169"/>
        <v>2987.1178571428572</v>
      </c>
    </row>
    <row r="5415" spans="1:15" x14ac:dyDescent="0.25">
      <c r="A5415" s="109" t="s">
        <v>17708</v>
      </c>
      <c r="B5415" s="109" t="s">
        <v>8408</v>
      </c>
      <c r="C5415" s="109" t="s">
        <v>8407</v>
      </c>
      <c r="D5415" s="109" t="s">
        <v>4764</v>
      </c>
      <c r="E5415" s="109" t="s">
        <v>8475</v>
      </c>
      <c r="F5415" s="110">
        <v>116</v>
      </c>
      <c r="G5415" s="110">
        <v>0</v>
      </c>
      <c r="H5415" s="111">
        <v>354801</v>
      </c>
      <c r="I5415" s="111">
        <v>0</v>
      </c>
      <c r="J5415" s="112">
        <v>3058.63</v>
      </c>
      <c r="K5415" s="109" t="s">
        <v>17554</v>
      </c>
      <c r="L5415" s="111">
        <v>-5870.3194999999996</v>
      </c>
      <c r="M5415" s="111">
        <v>0</v>
      </c>
      <c r="N5415" s="2">
        <f t="shared" si="168"/>
        <v>354801</v>
      </c>
      <c r="O5415" s="2">
        <f t="shared" si="169"/>
        <v>3058.6293103448274</v>
      </c>
    </row>
    <row r="5416" spans="1:15" x14ac:dyDescent="0.25">
      <c r="A5416" s="109" t="s">
        <v>17708</v>
      </c>
      <c r="B5416" s="109" t="s">
        <v>8408</v>
      </c>
      <c r="C5416" s="109" t="s">
        <v>8407</v>
      </c>
      <c r="D5416" s="109" t="s">
        <v>4765</v>
      </c>
      <c r="E5416" s="109" t="s">
        <v>8474</v>
      </c>
      <c r="F5416" s="110">
        <v>152</v>
      </c>
      <c r="G5416" s="110">
        <v>0</v>
      </c>
      <c r="H5416" s="111">
        <v>454985</v>
      </c>
      <c r="I5416" s="111">
        <v>0</v>
      </c>
      <c r="J5416" s="112">
        <v>2993.32</v>
      </c>
      <c r="K5416" s="109" t="s">
        <v>17554</v>
      </c>
      <c r="L5416" s="111">
        <v>-7527.9044999999996</v>
      </c>
      <c r="M5416" s="111">
        <v>0</v>
      </c>
      <c r="N5416" s="2">
        <f t="shared" si="168"/>
        <v>454985</v>
      </c>
      <c r="O5416" s="2">
        <f t="shared" si="169"/>
        <v>2993.3223684210525</v>
      </c>
    </row>
    <row r="5417" spans="1:15" x14ac:dyDescent="0.25">
      <c r="A5417" s="109" t="s">
        <v>17708</v>
      </c>
      <c r="B5417" s="109" t="s">
        <v>8408</v>
      </c>
      <c r="C5417" s="109" t="s">
        <v>8407</v>
      </c>
      <c r="D5417" s="109" t="s">
        <v>4766</v>
      </c>
      <c r="E5417" s="109" t="s">
        <v>8473</v>
      </c>
      <c r="F5417" s="110">
        <v>586</v>
      </c>
      <c r="G5417" s="110">
        <v>0</v>
      </c>
      <c r="H5417" s="111">
        <v>1838978</v>
      </c>
      <c r="I5417" s="111">
        <v>0</v>
      </c>
      <c r="J5417" s="112">
        <v>3138.19</v>
      </c>
      <c r="K5417" s="109" t="s">
        <v>17554</v>
      </c>
      <c r="L5417" s="111">
        <v>-30426.612799999999</v>
      </c>
      <c r="M5417" s="111">
        <v>0</v>
      </c>
      <c r="N5417" s="2">
        <f t="shared" si="168"/>
        <v>1838978</v>
      </c>
      <c r="O5417" s="2">
        <f t="shared" si="169"/>
        <v>3138.1877133105804</v>
      </c>
    </row>
    <row r="5418" spans="1:15" x14ac:dyDescent="0.25">
      <c r="A5418" s="109" t="s">
        <v>17708</v>
      </c>
      <c r="B5418" s="109" t="s">
        <v>8408</v>
      </c>
      <c r="C5418" s="109" t="s">
        <v>8407</v>
      </c>
      <c r="D5418" s="109" t="s">
        <v>4767</v>
      </c>
      <c r="E5418" s="109" t="s">
        <v>8472</v>
      </c>
      <c r="F5418" s="110">
        <v>238</v>
      </c>
      <c r="G5418" s="110">
        <v>0</v>
      </c>
      <c r="H5418" s="111">
        <v>747768</v>
      </c>
      <c r="I5418" s="111">
        <v>0</v>
      </c>
      <c r="J5418" s="112">
        <v>3141.88</v>
      </c>
      <c r="K5418" s="109" t="s">
        <v>17554</v>
      </c>
      <c r="L5418" s="111">
        <v>-12372.1217</v>
      </c>
      <c r="M5418" s="111">
        <v>0</v>
      </c>
      <c r="N5418" s="2">
        <f t="shared" si="168"/>
        <v>747768</v>
      </c>
      <c r="O5418" s="2">
        <f t="shared" si="169"/>
        <v>3141.8823529411766</v>
      </c>
    </row>
    <row r="5419" spans="1:15" x14ac:dyDescent="0.25">
      <c r="A5419" s="109" t="s">
        <v>17708</v>
      </c>
      <c r="B5419" s="109" t="s">
        <v>8408</v>
      </c>
      <c r="C5419" s="109" t="s">
        <v>8407</v>
      </c>
      <c r="D5419" s="109" t="s">
        <v>4768</v>
      </c>
      <c r="E5419" s="109" t="s">
        <v>8471</v>
      </c>
      <c r="F5419" s="110">
        <v>270</v>
      </c>
      <c r="G5419" s="110">
        <v>0</v>
      </c>
      <c r="H5419" s="111">
        <v>850866</v>
      </c>
      <c r="I5419" s="111">
        <v>0</v>
      </c>
      <c r="J5419" s="112">
        <v>3151.36</v>
      </c>
      <c r="K5419" s="109" t="s">
        <v>17554</v>
      </c>
      <c r="L5419" s="111">
        <v>-14077.909799999999</v>
      </c>
      <c r="M5419" s="111">
        <v>0</v>
      </c>
      <c r="N5419" s="2">
        <f t="shared" si="168"/>
        <v>850866</v>
      </c>
      <c r="O5419" s="2">
        <f t="shared" si="169"/>
        <v>3151.3555555555554</v>
      </c>
    </row>
    <row r="5420" spans="1:15" x14ac:dyDescent="0.25">
      <c r="A5420" s="109" t="s">
        <v>17708</v>
      </c>
      <c r="B5420" s="109" t="s">
        <v>8408</v>
      </c>
      <c r="C5420" s="109" t="s">
        <v>8407</v>
      </c>
      <c r="D5420" s="109" t="s">
        <v>4769</v>
      </c>
      <c r="E5420" s="109" t="s">
        <v>8470</v>
      </c>
      <c r="F5420" s="110">
        <v>480</v>
      </c>
      <c r="G5420" s="110">
        <v>0</v>
      </c>
      <c r="H5420" s="111">
        <v>1545349</v>
      </c>
      <c r="I5420" s="111">
        <v>0</v>
      </c>
      <c r="J5420" s="112">
        <v>3219.48</v>
      </c>
      <c r="K5420" s="109" t="s">
        <v>17554</v>
      </c>
      <c r="L5420" s="111">
        <v>-25568.4166</v>
      </c>
      <c r="M5420" s="111">
        <v>0</v>
      </c>
      <c r="N5420" s="2">
        <f t="shared" si="168"/>
        <v>1545349</v>
      </c>
      <c r="O5420" s="2">
        <f t="shared" si="169"/>
        <v>3219.4770833333332</v>
      </c>
    </row>
    <row r="5421" spans="1:15" x14ac:dyDescent="0.25">
      <c r="A5421" s="109" t="s">
        <v>17708</v>
      </c>
      <c r="B5421" s="109" t="s">
        <v>8408</v>
      </c>
      <c r="C5421" s="109" t="s">
        <v>8407</v>
      </c>
      <c r="D5421" s="109" t="s">
        <v>4770</v>
      </c>
      <c r="E5421" s="109" t="s">
        <v>8469</v>
      </c>
      <c r="F5421" s="110">
        <v>120</v>
      </c>
      <c r="G5421" s="110">
        <v>0</v>
      </c>
      <c r="H5421" s="111">
        <v>393965</v>
      </c>
      <c r="I5421" s="111">
        <v>0</v>
      </c>
      <c r="J5421" s="112">
        <v>3283.04</v>
      </c>
      <c r="K5421" s="109" t="s">
        <v>17554</v>
      </c>
      <c r="L5421" s="111">
        <v>-6518.3136999999997</v>
      </c>
      <c r="M5421" s="111">
        <v>0</v>
      </c>
      <c r="N5421" s="2">
        <f t="shared" si="168"/>
        <v>393965</v>
      </c>
      <c r="O5421" s="2">
        <f t="shared" si="169"/>
        <v>3283.0416666666665</v>
      </c>
    </row>
    <row r="5422" spans="1:15" x14ac:dyDescent="0.25">
      <c r="A5422" s="109" t="s">
        <v>17708</v>
      </c>
      <c r="B5422" s="109" t="s">
        <v>8408</v>
      </c>
      <c r="C5422" s="109" t="s">
        <v>8407</v>
      </c>
      <c r="D5422" s="109" t="s">
        <v>4771</v>
      </c>
      <c r="E5422" s="109" t="s">
        <v>8468</v>
      </c>
      <c r="F5422" s="110">
        <v>404</v>
      </c>
      <c r="G5422" s="110">
        <v>0</v>
      </c>
      <c r="H5422" s="111">
        <v>1307028</v>
      </c>
      <c r="I5422" s="111">
        <v>0</v>
      </c>
      <c r="J5422" s="112">
        <v>3235.22</v>
      </c>
      <c r="K5422" s="109" t="s">
        <v>17554</v>
      </c>
      <c r="L5422" s="111">
        <v>-21625.300200000001</v>
      </c>
      <c r="M5422" s="111">
        <v>0</v>
      </c>
      <c r="N5422" s="2">
        <f t="shared" si="168"/>
        <v>1307028</v>
      </c>
      <c r="O5422" s="2">
        <f t="shared" si="169"/>
        <v>3235.2178217821784</v>
      </c>
    </row>
    <row r="5423" spans="1:15" x14ac:dyDescent="0.25">
      <c r="A5423" s="109" t="s">
        <v>17708</v>
      </c>
      <c r="B5423" s="109" t="s">
        <v>8408</v>
      </c>
      <c r="C5423" s="109" t="s">
        <v>8407</v>
      </c>
      <c r="D5423" s="109" t="s">
        <v>4772</v>
      </c>
      <c r="E5423" s="109" t="s">
        <v>8445</v>
      </c>
      <c r="F5423" s="110">
        <v>350</v>
      </c>
      <c r="G5423" s="110">
        <v>0</v>
      </c>
      <c r="H5423" s="111">
        <v>1145353</v>
      </c>
      <c r="I5423" s="111">
        <v>0</v>
      </c>
      <c r="J5423" s="112">
        <v>3272.44</v>
      </c>
      <c r="K5423" s="109" t="s">
        <v>17554</v>
      </c>
      <c r="L5423" s="111">
        <v>-18950.324199999999</v>
      </c>
      <c r="M5423" s="111">
        <v>0</v>
      </c>
      <c r="N5423" s="2">
        <f t="shared" si="168"/>
        <v>1145353</v>
      </c>
      <c r="O5423" s="2">
        <f t="shared" si="169"/>
        <v>3272.437142857143</v>
      </c>
    </row>
    <row r="5424" spans="1:15" x14ac:dyDescent="0.25">
      <c r="A5424" s="109" t="s">
        <v>17708</v>
      </c>
      <c r="B5424" s="109" t="s">
        <v>8408</v>
      </c>
      <c r="C5424" s="109" t="s">
        <v>8407</v>
      </c>
      <c r="D5424" s="109" t="s">
        <v>4773</v>
      </c>
      <c r="E5424" s="109" t="s">
        <v>8467</v>
      </c>
      <c r="F5424" s="110">
        <v>180</v>
      </c>
      <c r="G5424" s="110">
        <v>0</v>
      </c>
      <c r="H5424" s="111">
        <v>642646</v>
      </c>
      <c r="I5424" s="111">
        <v>0</v>
      </c>
      <c r="J5424" s="112">
        <v>3570.26</v>
      </c>
      <c r="K5424" s="109" t="s">
        <v>17554</v>
      </c>
      <c r="L5424" s="111">
        <v>-10632.8266</v>
      </c>
      <c r="M5424" s="111">
        <v>0</v>
      </c>
      <c r="N5424" s="2">
        <f t="shared" si="168"/>
        <v>642646</v>
      </c>
      <c r="O5424" s="2">
        <f t="shared" si="169"/>
        <v>3570.2555555555555</v>
      </c>
    </row>
    <row r="5425" spans="1:15" x14ac:dyDescent="0.25">
      <c r="A5425" s="109" t="s">
        <v>17708</v>
      </c>
      <c r="B5425" s="109" t="s">
        <v>8408</v>
      </c>
      <c r="C5425" s="109" t="s">
        <v>8407</v>
      </c>
      <c r="D5425" s="109" t="s">
        <v>4774</v>
      </c>
      <c r="E5425" s="109" t="s">
        <v>8466</v>
      </c>
      <c r="F5425" s="110">
        <v>300</v>
      </c>
      <c r="G5425" s="110">
        <v>0</v>
      </c>
      <c r="H5425" s="111">
        <v>1034595</v>
      </c>
      <c r="I5425" s="111">
        <v>0</v>
      </c>
      <c r="J5425" s="112">
        <v>3448.65</v>
      </c>
      <c r="K5425" s="109" t="s">
        <v>17554</v>
      </c>
      <c r="L5425" s="111">
        <v>-17117.787400000001</v>
      </c>
      <c r="M5425" s="111">
        <v>0</v>
      </c>
      <c r="N5425" s="2">
        <f t="shared" si="168"/>
        <v>1034595</v>
      </c>
      <c r="O5425" s="2">
        <f t="shared" si="169"/>
        <v>3448.65</v>
      </c>
    </row>
    <row r="5426" spans="1:15" x14ac:dyDescent="0.25">
      <c r="A5426" s="109" t="s">
        <v>17708</v>
      </c>
      <c r="B5426" s="109" t="s">
        <v>8408</v>
      </c>
      <c r="C5426" s="109" t="s">
        <v>8407</v>
      </c>
      <c r="D5426" s="109" t="s">
        <v>4775</v>
      </c>
      <c r="E5426" s="109" t="s">
        <v>8465</v>
      </c>
      <c r="F5426" s="110">
        <v>400</v>
      </c>
      <c r="G5426" s="110">
        <v>0</v>
      </c>
      <c r="H5426" s="111">
        <v>1367360</v>
      </c>
      <c r="I5426" s="111">
        <v>0</v>
      </c>
      <c r="J5426" s="112">
        <v>3418.4</v>
      </c>
      <c r="K5426" s="109" t="s">
        <v>17554</v>
      </c>
      <c r="L5426" s="111">
        <v>-22623.5157</v>
      </c>
      <c r="M5426" s="111">
        <v>0</v>
      </c>
      <c r="N5426" s="2">
        <f t="shared" si="168"/>
        <v>1367360</v>
      </c>
      <c r="O5426" s="2">
        <f t="shared" si="169"/>
        <v>3418.4</v>
      </c>
    </row>
    <row r="5427" spans="1:15" x14ac:dyDescent="0.25">
      <c r="A5427" s="109" t="s">
        <v>17708</v>
      </c>
      <c r="B5427" s="109" t="s">
        <v>8408</v>
      </c>
      <c r="C5427" s="109" t="s">
        <v>8407</v>
      </c>
      <c r="D5427" s="109" t="s">
        <v>4776</v>
      </c>
      <c r="E5427" s="109" t="s">
        <v>8464</v>
      </c>
      <c r="F5427" s="110">
        <v>272</v>
      </c>
      <c r="G5427" s="110">
        <v>0</v>
      </c>
      <c r="H5427" s="111">
        <v>960184</v>
      </c>
      <c r="I5427" s="111">
        <v>0</v>
      </c>
      <c r="J5427" s="112">
        <v>3530.09</v>
      </c>
      <c r="K5427" s="109" t="s">
        <v>17554</v>
      </c>
      <c r="L5427" s="111">
        <v>-15886.624400000001</v>
      </c>
      <c r="M5427" s="111">
        <v>0</v>
      </c>
      <c r="N5427" s="2">
        <f t="shared" si="168"/>
        <v>960184</v>
      </c>
      <c r="O5427" s="2">
        <f t="shared" si="169"/>
        <v>3530.0882352941176</v>
      </c>
    </row>
    <row r="5428" spans="1:15" x14ac:dyDescent="0.25">
      <c r="A5428" s="109" t="s">
        <v>17708</v>
      </c>
      <c r="B5428" s="109" t="s">
        <v>8408</v>
      </c>
      <c r="C5428" s="109" t="s">
        <v>8407</v>
      </c>
      <c r="D5428" s="109" t="s">
        <v>4777</v>
      </c>
      <c r="E5428" s="109" t="s">
        <v>8463</v>
      </c>
      <c r="F5428" s="110">
        <v>200</v>
      </c>
      <c r="G5428" s="110">
        <v>0</v>
      </c>
      <c r="H5428" s="111">
        <v>666681</v>
      </c>
      <c r="I5428" s="111">
        <v>0</v>
      </c>
      <c r="J5428" s="112">
        <v>3333.4</v>
      </c>
      <c r="K5428" s="109" t="s">
        <v>17554</v>
      </c>
      <c r="L5428" s="111">
        <v>-11030.499299999999</v>
      </c>
      <c r="M5428" s="111">
        <v>0</v>
      </c>
      <c r="N5428" s="2">
        <f t="shared" si="168"/>
        <v>666681</v>
      </c>
      <c r="O5428" s="2">
        <f t="shared" si="169"/>
        <v>3333.4050000000002</v>
      </c>
    </row>
    <row r="5429" spans="1:15" x14ac:dyDescent="0.25">
      <c r="A5429" s="109" t="s">
        <v>17708</v>
      </c>
      <c r="B5429" s="109" t="s">
        <v>8408</v>
      </c>
      <c r="C5429" s="109" t="s">
        <v>8407</v>
      </c>
      <c r="D5429" s="109" t="s">
        <v>4778</v>
      </c>
      <c r="E5429" s="109" t="s">
        <v>8462</v>
      </c>
      <c r="F5429" s="110">
        <v>29</v>
      </c>
      <c r="G5429" s="110">
        <v>0</v>
      </c>
      <c r="H5429" s="111">
        <v>104363</v>
      </c>
      <c r="I5429" s="111">
        <v>0</v>
      </c>
      <c r="J5429" s="112">
        <v>3598.72</v>
      </c>
      <c r="K5429" s="109" t="s">
        <v>17554</v>
      </c>
      <c r="L5429" s="111">
        <v>-1726.7338999999999</v>
      </c>
      <c r="M5429" s="111">
        <v>0</v>
      </c>
      <c r="N5429" s="2">
        <f t="shared" si="168"/>
        <v>104363</v>
      </c>
      <c r="O5429" s="2">
        <f t="shared" si="169"/>
        <v>3598.7241379310344</v>
      </c>
    </row>
    <row r="5430" spans="1:15" x14ac:dyDescent="0.25">
      <c r="A5430" s="109" t="s">
        <v>17708</v>
      </c>
      <c r="B5430" s="109" t="s">
        <v>8408</v>
      </c>
      <c r="C5430" s="109" t="s">
        <v>8407</v>
      </c>
      <c r="D5430" s="109" t="s">
        <v>4779</v>
      </c>
      <c r="E5430" s="109" t="s">
        <v>8461</v>
      </c>
      <c r="F5430" s="110">
        <v>168</v>
      </c>
      <c r="G5430" s="110">
        <v>0</v>
      </c>
      <c r="H5430" s="111">
        <v>564166</v>
      </c>
      <c r="I5430" s="111">
        <v>0</v>
      </c>
      <c r="J5430" s="112">
        <v>3358.13</v>
      </c>
      <c r="K5430" s="109" t="s">
        <v>17554</v>
      </c>
      <c r="L5430" s="111">
        <v>-9334.3425000000007</v>
      </c>
      <c r="M5430" s="111">
        <v>0</v>
      </c>
      <c r="N5430" s="2">
        <f t="shared" si="168"/>
        <v>564166</v>
      </c>
      <c r="O5430" s="2">
        <f t="shared" si="169"/>
        <v>3358.1309523809523</v>
      </c>
    </row>
    <row r="5431" spans="1:15" x14ac:dyDescent="0.25">
      <c r="A5431" s="109" t="s">
        <v>17708</v>
      </c>
      <c r="B5431" s="109" t="s">
        <v>8408</v>
      </c>
      <c r="C5431" s="109" t="s">
        <v>8407</v>
      </c>
      <c r="D5431" s="109" t="s">
        <v>4780</v>
      </c>
      <c r="E5431" s="109" t="s">
        <v>8460</v>
      </c>
      <c r="F5431" s="110">
        <v>131</v>
      </c>
      <c r="G5431" s="110">
        <v>0</v>
      </c>
      <c r="H5431" s="111">
        <v>459874</v>
      </c>
      <c r="I5431" s="111">
        <v>0</v>
      </c>
      <c r="J5431" s="112">
        <v>3510.49</v>
      </c>
      <c r="K5431" s="109" t="s">
        <v>17554</v>
      </c>
      <c r="L5431" s="111">
        <v>-7608.8004000000001</v>
      </c>
      <c r="M5431" s="111">
        <v>0</v>
      </c>
      <c r="N5431" s="2">
        <f t="shared" si="168"/>
        <v>459874</v>
      </c>
      <c r="O5431" s="2">
        <f t="shared" si="169"/>
        <v>3510.4885496183206</v>
      </c>
    </row>
    <row r="5432" spans="1:15" x14ac:dyDescent="0.25">
      <c r="A5432" s="109" t="s">
        <v>17708</v>
      </c>
      <c r="B5432" s="109" t="s">
        <v>8408</v>
      </c>
      <c r="C5432" s="109" t="s">
        <v>8407</v>
      </c>
      <c r="D5432" s="109" t="s">
        <v>4781</v>
      </c>
      <c r="E5432" s="109" t="s">
        <v>8459</v>
      </c>
      <c r="F5432" s="110">
        <v>100</v>
      </c>
      <c r="G5432" s="110">
        <v>0</v>
      </c>
      <c r="H5432" s="111">
        <v>338093</v>
      </c>
      <c r="I5432" s="111">
        <v>0</v>
      </c>
      <c r="J5432" s="112">
        <v>3380.93</v>
      </c>
      <c r="K5432" s="109" t="s">
        <v>17554</v>
      </c>
      <c r="L5432" s="111">
        <v>-5593.8819999999996</v>
      </c>
      <c r="M5432" s="111">
        <v>0</v>
      </c>
      <c r="N5432" s="2">
        <f t="shared" si="168"/>
        <v>338093</v>
      </c>
      <c r="O5432" s="2">
        <f t="shared" si="169"/>
        <v>3380.93</v>
      </c>
    </row>
    <row r="5433" spans="1:15" x14ac:dyDescent="0.25">
      <c r="A5433" s="109" t="s">
        <v>17708</v>
      </c>
      <c r="B5433" s="109" t="s">
        <v>8408</v>
      </c>
      <c r="C5433" s="109" t="s">
        <v>8407</v>
      </c>
      <c r="D5433" s="109" t="s">
        <v>4782</v>
      </c>
      <c r="E5433" s="109" t="s">
        <v>8458</v>
      </c>
      <c r="F5433" s="110">
        <v>150</v>
      </c>
      <c r="G5433" s="110">
        <v>0</v>
      </c>
      <c r="H5433" s="111">
        <v>337761</v>
      </c>
      <c r="I5433" s="111">
        <v>0</v>
      </c>
      <c r="J5433" s="112">
        <v>2251.7399999999998</v>
      </c>
      <c r="K5433" s="109" t="s">
        <v>17554</v>
      </c>
      <c r="L5433" s="111">
        <v>-5588.3867</v>
      </c>
      <c r="M5433" s="111">
        <v>0</v>
      </c>
      <c r="N5433" s="2">
        <f t="shared" si="168"/>
        <v>337761</v>
      </c>
      <c r="O5433" s="2">
        <f t="shared" si="169"/>
        <v>2251.7399999999998</v>
      </c>
    </row>
    <row r="5434" spans="1:15" x14ac:dyDescent="0.25">
      <c r="A5434" s="109" t="s">
        <v>17708</v>
      </c>
      <c r="B5434" s="109" t="s">
        <v>8408</v>
      </c>
      <c r="C5434" s="109" t="s">
        <v>8407</v>
      </c>
      <c r="D5434" s="109" t="s">
        <v>4783</v>
      </c>
      <c r="E5434" s="109" t="s">
        <v>8457</v>
      </c>
      <c r="F5434" s="110">
        <v>50</v>
      </c>
      <c r="G5434" s="110">
        <v>0</v>
      </c>
      <c r="H5434" s="111">
        <v>114094</v>
      </c>
      <c r="I5434" s="111">
        <v>0</v>
      </c>
      <c r="J5434" s="112">
        <v>2281.88</v>
      </c>
      <c r="K5434" s="109" t="s">
        <v>17554</v>
      </c>
      <c r="L5434" s="111">
        <v>-1887.7366</v>
      </c>
      <c r="M5434" s="111">
        <v>0</v>
      </c>
      <c r="N5434" s="2">
        <f t="shared" si="168"/>
        <v>114094</v>
      </c>
      <c r="O5434" s="2">
        <f t="shared" si="169"/>
        <v>2281.88</v>
      </c>
    </row>
    <row r="5435" spans="1:15" x14ac:dyDescent="0.25">
      <c r="A5435" s="109" t="s">
        <v>17708</v>
      </c>
      <c r="B5435" s="109" t="s">
        <v>8408</v>
      </c>
      <c r="C5435" s="109" t="s">
        <v>8407</v>
      </c>
      <c r="D5435" s="109" t="s">
        <v>4784</v>
      </c>
      <c r="E5435" s="109" t="s">
        <v>8456</v>
      </c>
      <c r="F5435" s="110">
        <v>148</v>
      </c>
      <c r="G5435" s="110">
        <v>0</v>
      </c>
      <c r="H5435" s="111">
        <v>478964</v>
      </c>
      <c r="I5435" s="111">
        <v>0</v>
      </c>
      <c r="J5435" s="112">
        <v>3236.24</v>
      </c>
      <c r="K5435" s="109" t="s">
        <v>17554</v>
      </c>
      <c r="L5435" s="111">
        <v>-7924.6466</v>
      </c>
      <c r="M5435" s="111">
        <v>0</v>
      </c>
      <c r="N5435" s="2">
        <f t="shared" si="168"/>
        <v>478964</v>
      </c>
      <c r="O5435" s="2">
        <f t="shared" si="169"/>
        <v>3236.2432432432433</v>
      </c>
    </row>
    <row r="5436" spans="1:15" x14ac:dyDescent="0.25">
      <c r="A5436" s="109" t="s">
        <v>17708</v>
      </c>
      <c r="B5436" s="109" t="s">
        <v>8408</v>
      </c>
      <c r="C5436" s="109" t="s">
        <v>8407</v>
      </c>
      <c r="D5436" s="109" t="s">
        <v>4785</v>
      </c>
      <c r="E5436" s="109" t="s">
        <v>8455</v>
      </c>
      <c r="F5436" s="110">
        <v>200</v>
      </c>
      <c r="G5436" s="110">
        <v>0</v>
      </c>
      <c r="H5436" s="111">
        <v>624941</v>
      </c>
      <c r="I5436" s="111">
        <v>0</v>
      </c>
      <c r="J5436" s="112">
        <v>3124.7</v>
      </c>
      <c r="K5436" s="109" t="s">
        <v>17554</v>
      </c>
      <c r="L5436" s="111">
        <v>-10339.900100000001</v>
      </c>
      <c r="M5436" s="111">
        <v>0</v>
      </c>
      <c r="N5436" s="2">
        <f t="shared" si="168"/>
        <v>624941</v>
      </c>
      <c r="O5436" s="2">
        <f t="shared" si="169"/>
        <v>3124.7049999999999</v>
      </c>
    </row>
    <row r="5437" spans="1:15" x14ac:dyDescent="0.25">
      <c r="A5437" s="109" t="s">
        <v>17708</v>
      </c>
      <c r="B5437" s="109" t="s">
        <v>8408</v>
      </c>
      <c r="C5437" s="109" t="s">
        <v>8407</v>
      </c>
      <c r="D5437" s="109" t="s">
        <v>4786</v>
      </c>
      <c r="E5437" s="109" t="s">
        <v>8454</v>
      </c>
      <c r="F5437" s="110">
        <v>101</v>
      </c>
      <c r="G5437" s="110">
        <v>0</v>
      </c>
      <c r="H5437" s="111">
        <v>348779</v>
      </c>
      <c r="I5437" s="111">
        <v>0</v>
      </c>
      <c r="J5437" s="112">
        <v>3453.26</v>
      </c>
      <c r="K5437" s="109" t="s">
        <v>17554</v>
      </c>
      <c r="L5437" s="111">
        <v>-5770.6841999999997</v>
      </c>
      <c r="M5437" s="111">
        <v>0</v>
      </c>
      <c r="N5437" s="2">
        <f t="shared" si="168"/>
        <v>348779</v>
      </c>
      <c r="O5437" s="2">
        <f t="shared" si="169"/>
        <v>3453.2574257425745</v>
      </c>
    </row>
    <row r="5438" spans="1:15" x14ac:dyDescent="0.25">
      <c r="A5438" s="109" t="s">
        <v>17708</v>
      </c>
      <c r="B5438" s="109" t="s">
        <v>8408</v>
      </c>
      <c r="C5438" s="109" t="s">
        <v>8407</v>
      </c>
      <c r="D5438" s="109" t="s">
        <v>4787</v>
      </c>
      <c r="E5438" s="109" t="s">
        <v>8453</v>
      </c>
      <c r="F5438" s="110">
        <v>209</v>
      </c>
      <c r="G5438" s="110">
        <v>15</v>
      </c>
      <c r="H5438" s="111">
        <v>744861</v>
      </c>
      <c r="I5438" s="111">
        <v>49879</v>
      </c>
      <c r="J5438" s="112">
        <v>3325.27</v>
      </c>
      <c r="K5438" s="109" t="s">
        <v>17554</v>
      </c>
      <c r="L5438" s="111">
        <v>-12324.020500000001</v>
      </c>
      <c r="M5438" s="111">
        <v>0</v>
      </c>
      <c r="N5438" s="2">
        <f t="shared" si="168"/>
        <v>694982</v>
      </c>
      <c r="O5438" s="2">
        <f t="shared" si="169"/>
        <v>3325.2727272727275</v>
      </c>
    </row>
    <row r="5439" spans="1:15" x14ac:dyDescent="0.25">
      <c r="A5439" s="109" t="s">
        <v>17708</v>
      </c>
      <c r="B5439" s="109" t="s">
        <v>8408</v>
      </c>
      <c r="C5439" s="109" t="s">
        <v>8407</v>
      </c>
      <c r="D5439" s="109" t="s">
        <v>4788</v>
      </c>
      <c r="E5439" s="109" t="s">
        <v>8452</v>
      </c>
      <c r="F5439" s="110">
        <v>79</v>
      </c>
      <c r="G5439" s="110">
        <v>0</v>
      </c>
      <c r="H5439" s="111">
        <v>276643</v>
      </c>
      <c r="I5439" s="111">
        <v>0</v>
      </c>
      <c r="J5439" s="112">
        <v>3501.81</v>
      </c>
      <c r="K5439" s="109" t="s">
        <v>17554</v>
      </c>
      <c r="L5439" s="111">
        <v>-4577.1666999999998</v>
      </c>
      <c r="M5439" s="111">
        <v>0</v>
      </c>
      <c r="N5439" s="2">
        <f t="shared" si="168"/>
        <v>276643</v>
      </c>
      <c r="O5439" s="2">
        <f t="shared" si="169"/>
        <v>3501.8101265822784</v>
      </c>
    </row>
    <row r="5440" spans="1:15" x14ac:dyDescent="0.25">
      <c r="A5440" s="109" t="s">
        <v>17708</v>
      </c>
      <c r="B5440" s="109" t="s">
        <v>8408</v>
      </c>
      <c r="C5440" s="109" t="s">
        <v>8407</v>
      </c>
      <c r="D5440" s="109" t="s">
        <v>19162</v>
      </c>
      <c r="E5440" s="109" t="s">
        <v>19163</v>
      </c>
      <c r="F5440" s="110">
        <v>94</v>
      </c>
      <c r="G5440" s="110">
        <v>0</v>
      </c>
      <c r="H5440" s="111">
        <v>162879</v>
      </c>
      <c r="I5440" s="111">
        <v>0</v>
      </c>
      <c r="J5440" s="112">
        <v>1732.76</v>
      </c>
      <c r="K5440" s="109" t="s">
        <v>17554</v>
      </c>
      <c r="L5440" s="111">
        <v>-2694.9009000000001</v>
      </c>
      <c r="M5440" s="111">
        <v>0</v>
      </c>
      <c r="N5440" s="2">
        <f t="shared" si="168"/>
        <v>162879</v>
      </c>
      <c r="O5440" s="2">
        <f t="shared" si="169"/>
        <v>1732.7553191489362</v>
      </c>
    </row>
    <row r="5441" spans="1:15" x14ac:dyDescent="0.25">
      <c r="A5441" s="109" t="s">
        <v>17708</v>
      </c>
      <c r="B5441" s="109" t="s">
        <v>8408</v>
      </c>
      <c r="C5441" s="109" t="s">
        <v>8407</v>
      </c>
      <c r="D5441" s="109" t="s">
        <v>4789</v>
      </c>
      <c r="E5441" s="109" t="s">
        <v>8451</v>
      </c>
      <c r="F5441" s="110">
        <v>420</v>
      </c>
      <c r="G5441" s="110">
        <v>0</v>
      </c>
      <c r="H5441" s="111">
        <v>1232208</v>
      </c>
      <c r="I5441" s="111">
        <v>0</v>
      </c>
      <c r="J5441" s="112">
        <v>2933.83</v>
      </c>
      <c r="K5441" s="109" t="s">
        <v>17554</v>
      </c>
      <c r="L5441" s="111">
        <v>-20387.364099999999</v>
      </c>
      <c r="M5441" s="111">
        <v>0</v>
      </c>
      <c r="N5441" s="2">
        <f t="shared" si="168"/>
        <v>1232208</v>
      </c>
      <c r="O5441" s="2">
        <f t="shared" si="169"/>
        <v>2933.8285714285716</v>
      </c>
    </row>
    <row r="5442" spans="1:15" x14ac:dyDescent="0.25">
      <c r="A5442" s="109" t="s">
        <v>17708</v>
      </c>
      <c r="B5442" s="109" t="s">
        <v>8408</v>
      </c>
      <c r="C5442" s="109" t="s">
        <v>8407</v>
      </c>
      <c r="D5442" s="109" t="s">
        <v>4790</v>
      </c>
      <c r="E5442" s="109" t="s">
        <v>8450</v>
      </c>
      <c r="F5442" s="110">
        <v>132</v>
      </c>
      <c r="G5442" s="110">
        <v>0</v>
      </c>
      <c r="H5442" s="111">
        <v>384842</v>
      </c>
      <c r="I5442" s="111">
        <v>0</v>
      </c>
      <c r="J5442" s="112">
        <v>2915.47</v>
      </c>
      <c r="K5442" s="109" t="s">
        <v>17554</v>
      </c>
      <c r="L5442" s="111">
        <v>-6367.3618999999999</v>
      </c>
      <c r="M5442" s="111">
        <v>0</v>
      </c>
      <c r="N5442" s="2">
        <f t="shared" si="168"/>
        <v>384842</v>
      </c>
      <c r="O5442" s="2">
        <f t="shared" si="169"/>
        <v>2915.469696969697</v>
      </c>
    </row>
    <row r="5443" spans="1:15" x14ac:dyDescent="0.25">
      <c r="A5443" s="109" t="s">
        <v>17708</v>
      </c>
      <c r="B5443" s="109" t="s">
        <v>8408</v>
      </c>
      <c r="C5443" s="109" t="s">
        <v>8407</v>
      </c>
      <c r="D5443" s="109" t="s">
        <v>4791</v>
      </c>
      <c r="E5443" s="109" t="s">
        <v>8449</v>
      </c>
      <c r="F5443" s="110">
        <v>164</v>
      </c>
      <c r="G5443" s="110">
        <v>0</v>
      </c>
      <c r="H5443" s="111">
        <v>533293</v>
      </c>
      <c r="I5443" s="111">
        <v>0</v>
      </c>
      <c r="J5443" s="112">
        <v>3251.79</v>
      </c>
      <c r="K5443" s="109" t="s">
        <v>17554</v>
      </c>
      <c r="L5443" s="111">
        <v>-8823.5508000000009</v>
      </c>
      <c r="M5443" s="111">
        <v>0</v>
      </c>
      <c r="N5443" s="2">
        <f t="shared" si="168"/>
        <v>533293</v>
      </c>
      <c r="O5443" s="2">
        <f t="shared" si="169"/>
        <v>3251.7865853658536</v>
      </c>
    </row>
    <row r="5444" spans="1:15" x14ac:dyDescent="0.25">
      <c r="A5444" s="109" t="s">
        <v>17708</v>
      </c>
      <c r="B5444" s="109" t="s">
        <v>8408</v>
      </c>
      <c r="C5444" s="109" t="s">
        <v>8407</v>
      </c>
      <c r="D5444" s="109" t="s">
        <v>4792</v>
      </c>
      <c r="E5444" s="109" t="s">
        <v>8448</v>
      </c>
      <c r="F5444" s="110">
        <v>582</v>
      </c>
      <c r="G5444" s="110">
        <v>0</v>
      </c>
      <c r="H5444" s="111">
        <v>1838521</v>
      </c>
      <c r="I5444" s="111">
        <v>0</v>
      </c>
      <c r="J5444" s="112">
        <v>3158.97</v>
      </c>
      <c r="K5444" s="109" t="s">
        <v>17554</v>
      </c>
      <c r="L5444" s="111">
        <v>-30419.0481</v>
      </c>
      <c r="M5444" s="111">
        <v>0</v>
      </c>
      <c r="N5444" s="2">
        <f t="shared" ref="N5444:N5507" si="170">H5444-I5444</f>
        <v>1838521</v>
      </c>
      <c r="O5444" s="2">
        <f t="shared" ref="O5444:O5507" si="171">IF(F5444&gt;0,N5444/F5444,"No Standing Units")</f>
        <v>3158.9707903780068</v>
      </c>
    </row>
    <row r="5445" spans="1:15" x14ac:dyDescent="0.25">
      <c r="A5445" s="109" t="s">
        <v>17708</v>
      </c>
      <c r="B5445" s="109" t="s">
        <v>8408</v>
      </c>
      <c r="C5445" s="109" t="s">
        <v>8407</v>
      </c>
      <c r="D5445" s="109" t="s">
        <v>4793</v>
      </c>
      <c r="E5445" s="109" t="s">
        <v>8448</v>
      </c>
      <c r="F5445" s="110">
        <v>544</v>
      </c>
      <c r="G5445" s="110">
        <v>0</v>
      </c>
      <c r="H5445" s="111">
        <v>1787010</v>
      </c>
      <c r="I5445" s="111">
        <v>0</v>
      </c>
      <c r="J5445" s="112">
        <v>3284.94</v>
      </c>
      <c r="K5445" s="109" t="s">
        <v>17554</v>
      </c>
      <c r="L5445" s="111">
        <v>-29566.784599999999</v>
      </c>
      <c r="M5445" s="111">
        <v>0</v>
      </c>
      <c r="N5445" s="2">
        <f t="shared" si="170"/>
        <v>1787010</v>
      </c>
      <c r="O5445" s="2">
        <f t="shared" si="171"/>
        <v>3284.9448529411766</v>
      </c>
    </row>
    <row r="5446" spans="1:15" x14ac:dyDescent="0.25">
      <c r="A5446" s="109" t="s">
        <v>17708</v>
      </c>
      <c r="B5446" s="109" t="s">
        <v>8408</v>
      </c>
      <c r="C5446" s="109" t="s">
        <v>8407</v>
      </c>
      <c r="D5446" s="109" t="s">
        <v>4794</v>
      </c>
      <c r="E5446" s="109" t="s">
        <v>8447</v>
      </c>
      <c r="F5446" s="110">
        <v>826</v>
      </c>
      <c r="G5446" s="110">
        <v>0</v>
      </c>
      <c r="H5446" s="111">
        <v>2606326</v>
      </c>
      <c r="I5446" s="111">
        <v>0</v>
      </c>
      <c r="J5446" s="112">
        <v>3155.36</v>
      </c>
      <c r="K5446" s="109" t="s">
        <v>17554</v>
      </c>
      <c r="L5446" s="111">
        <v>-43122.698700000001</v>
      </c>
      <c r="M5446" s="111">
        <v>0</v>
      </c>
      <c r="N5446" s="2">
        <f t="shared" si="170"/>
        <v>2606326</v>
      </c>
      <c r="O5446" s="2">
        <f t="shared" si="171"/>
        <v>3155.358353510896</v>
      </c>
    </row>
    <row r="5447" spans="1:15" x14ac:dyDescent="0.25">
      <c r="A5447" s="109" t="s">
        <v>17708</v>
      </c>
      <c r="B5447" s="109" t="s">
        <v>8408</v>
      </c>
      <c r="C5447" s="109" t="s">
        <v>8407</v>
      </c>
      <c r="D5447" s="109" t="s">
        <v>4795</v>
      </c>
      <c r="E5447" s="109" t="s">
        <v>8447</v>
      </c>
      <c r="F5447" s="110">
        <v>856</v>
      </c>
      <c r="G5447" s="110">
        <v>0</v>
      </c>
      <c r="H5447" s="111">
        <v>2714697</v>
      </c>
      <c r="I5447" s="111">
        <v>0</v>
      </c>
      <c r="J5447" s="112">
        <v>3171.38</v>
      </c>
      <c r="K5447" s="109" t="s">
        <v>17554</v>
      </c>
      <c r="L5447" s="111">
        <v>-44915.737399999998</v>
      </c>
      <c r="M5447" s="111">
        <v>0</v>
      </c>
      <c r="N5447" s="2">
        <f t="shared" si="170"/>
        <v>2714697</v>
      </c>
      <c r="O5447" s="2">
        <f t="shared" si="171"/>
        <v>3171.375</v>
      </c>
    </row>
    <row r="5448" spans="1:15" x14ac:dyDescent="0.25">
      <c r="A5448" s="109" t="s">
        <v>17708</v>
      </c>
      <c r="B5448" s="109" t="s">
        <v>8408</v>
      </c>
      <c r="C5448" s="109" t="s">
        <v>8407</v>
      </c>
      <c r="D5448" s="109" t="s">
        <v>4796</v>
      </c>
      <c r="E5448" s="109" t="s">
        <v>8447</v>
      </c>
      <c r="F5448" s="110">
        <v>888</v>
      </c>
      <c r="G5448" s="110">
        <v>0</v>
      </c>
      <c r="H5448" s="111">
        <v>2775244</v>
      </c>
      <c r="I5448" s="111">
        <v>0</v>
      </c>
      <c r="J5448" s="112">
        <v>3125.27</v>
      </c>
      <c r="K5448" s="109" t="s">
        <v>17554</v>
      </c>
      <c r="L5448" s="111">
        <v>-45917.507899999997</v>
      </c>
      <c r="M5448" s="111">
        <v>0</v>
      </c>
      <c r="N5448" s="2">
        <f t="shared" si="170"/>
        <v>2775244</v>
      </c>
      <c r="O5448" s="2">
        <f t="shared" si="171"/>
        <v>3125.2747747747749</v>
      </c>
    </row>
    <row r="5449" spans="1:15" x14ac:dyDescent="0.25">
      <c r="A5449" s="109" t="s">
        <v>17708</v>
      </c>
      <c r="B5449" s="109" t="s">
        <v>8408</v>
      </c>
      <c r="C5449" s="109" t="s">
        <v>8407</v>
      </c>
      <c r="D5449" s="109" t="s">
        <v>4797</v>
      </c>
      <c r="E5449" s="109" t="s">
        <v>8446</v>
      </c>
      <c r="F5449" s="110">
        <v>310</v>
      </c>
      <c r="G5449" s="110">
        <v>0</v>
      </c>
      <c r="H5449" s="111">
        <v>930840</v>
      </c>
      <c r="I5449" s="111">
        <v>0</v>
      </c>
      <c r="J5449" s="112">
        <v>3002.71</v>
      </c>
      <c r="K5449" s="109" t="s">
        <v>17554</v>
      </c>
      <c r="L5449" s="111">
        <v>-15401.114799999999</v>
      </c>
      <c r="M5449" s="111">
        <v>0</v>
      </c>
      <c r="N5449" s="2">
        <f t="shared" si="170"/>
        <v>930840</v>
      </c>
      <c r="O5449" s="2">
        <f t="shared" si="171"/>
        <v>3002.7096774193546</v>
      </c>
    </row>
    <row r="5450" spans="1:15" x14ac:dyDescent="0.25">
      <c r="A5450" s="109" t="s">
        <v>17708</v>
      </c>
      <c r="B5450" s="109" t="s">
        <v>8408</v>
      </c>
      <c r="C5450" s="109" t="s">
        <v>8407</v>
      </c>
      <c r="D5450" s="109" t="s">
        <v>4798</v>
      </c>
      <c r="E5450" s="109" t="s">
        <v>8446</v>
      </c>
      <c r="F5450" s="110">
        <v>284</v>
      </c>
      <c r="G5450" s="110">
        <v>0</v>
      </c>
      <c r="H5450" s="111">
        <v>918345</v>
      </c>
      <c r="I5450" s="111">
        <v>0</v>
      </c>
      <c r="J5450" s="112">
        <v>3233.61</v>
      </c>
      <c r="K5450" s="109" t="s">
        <v>17554</v>
      </c>
      <c r="L5450" s="111">
        <v>-15194.3886</v>
      </c>
      <c r="M5450" s="111">
        <v>0</v>
      </c>
      <c r="N5450" s="2">
        <f t="shared" si="170"/>
        <v>918345</v>
      </c>
      <c r="O5450" s="2">
        <f t="shared" si="171"/>
        <v>3233.6091549295775</v>
      </c>
    </row>
    <row r="5451" spans="1:15" x14ac:dyDescent="0.25">
      <c r="A5451" s="109" t="s">
        <v>17708</v>
      </c>
      <c r="B5451" s="109" t="s">
        <v>8408</v>
      </c>
      <c r="C5451" s="109" t="s">
        <v>8407</v>
      </c>
      <c r="D5451" s="109" t="s">
        <v>4799</v>
      </c>
      <c r="E5451" s="109" t="s">
        <v>8446</v>
      </c>
      <c r="F5451" s="110">
        <v>300</v>
      </c>
      <c r="G5451" s="110">
        <v>0</v>
      </c>
      <c r="H5451" s="111">
        <v>958145</v>
      </c>
      <c r="I5451" s="111">
        <v>0</v>
      </c>
      <c r="J5451" s="112">
        <v>3193.82</v>
      </c>
      <c r="K5451" s="109" t="s">
        <v>17554</v>
      </c>
      <c r="L5451" s="111">
        <v>-15852.8815</v>
      </c>
      <c r="M5451" s="111">
        <v>0</v>
      </c>
      <c r="N5451" s="2">
        <f t="shared" si="170"/>
        <v>958145</v>
      </c>
      <c r="O5451" s="2">
        <f t="shared" si="171"/>
        <v>3193.8166666666666</v>
      </c>
    </row>
    <row r="5452" spans="1:15" x14ac:dyDescent="0.25">
      <c r="A5452" s="109" t="s">
        <v>17708</v>
      </c>
      <c r="B5452" s="109" t="s">
        <v>8408</v>
      </c>
      <c r="C5452" s="109" t="s">
        <v>8407</v>
      </c>
      <c r="D5452" s="109" t="s">
        <v>4800</v>
      </c>
      <c r="E5452" s="109" t="s">
        <v>8445</v>
      </c>
      <c r="F5452" s="110">
        <v>420</v>
      </c>
      <c r="G5452" s="110">
        <v>0</v>
      </c>
      <c r="H5452" s="111">
        <v>1331586</v>
      </c>
      <c r="I5452" s="111">
        <v>0</v>
      </c>
      <c r="J5452" s="112">
        <v>3170.44</v>
      </c>
      <c r="K5452" s="109" t="s">
        <v>17554</v>
      </c>
      <c r="L5452" s="111">
        <v>-22031.610700000001</v>
      </c>
      <c r="M5452" s="111">
        <v>0</v>
      </c>
      <c r="N5452" s="2">
        <f t="shared" si="170"/>
        <v>1331586</v>
      </c>
      <c r="O5452" s="2">
        <f t="shared" si="171"/>
        <v>3170.4428571428571</v>
      </c>
    </row>
    <row r="5453" spans="1:15" x14ac:dyDescent="0.25">
      <c r="A5453" s="109" t="s">
        <v>17708</v>
      </c>
      <c r="B5453" s="109" t="s">
        <v>8408</v>
      </c>
      <c r="C5453" s="109" t="s">
        <v>8407</v>
      </c>
      <c r="D5453" s="109" t="s">
        <v>4801</v>
      </c>
      <c r="E5453" s="109" t="s">
        <v>8445</v>
      </c>
      <c r="F5453" s="110">
        <v>444</v>
      </c>
      <c r="G5453" s="110">
        <v>0</v>
      </c>
      <c r="H5453" s="111">
        <v>1397621</v>
      </c>
      <c r="I5453" s="111">
        <v>0</v>
      </c>
      <c r="J5453" s="112">
        <v>3147.8</v>
      </c>
      <c r="K5453" s="109" t="s">
        <v>17554</v>
      </c>
      <c r="L5453" s="111">
        <v>-23124.186799999999</v>
      </c>
      <c r="M5453" s="111">
        <v>0</v>
      </c>
      <c r="N5453" s="2">
        <f t="shared" si="170"/>
        <v>1397621</v>
      </c>
      <c r="O5453" s="2">
        <f t="shared" si="171"/>
        <v>3147.7950450450448</v>
      </c>
    </row>
    <row r="5454" spans="1:15" x14ac:dyDescent="0.25">
      <c r="A5454" s="109" t="s">
        <v>17708</v>
      </c>
      <c r="B5454" s="109" t="s">
        <v>8408</v>
      </c>
      <c r="C5454" s="109" t="s">
        <v>8407</v>
      </c>
      <c r="D5454" s="109" t="s">
        <v>4802</v>
      </c>
      <c r="E5454" s="109" t="s">
        <v>8444</v>
      </c>
      <c r="F5454" s="110">
        <v>500</v>
      </c>
      <c r="G5454" s="110">
        <v>0</v>
      </c>
      <c r="H5454" s="111">
        <v>1567586</v>
      </c>
      <c r="I5454" s="111">
        <v>0</v>
      </c>
      <c r="J5454" s="112">
        <v>3135.17</v>
      </c>
      <c r="K5454" s="109" t="s">
        <v>17554</v>
      </c>
      <c r="L5454" s="111">
        <v>-25936.325700000001</v>
      </c>
      <c r="M5454" s="111">
        <v>0</v>
      </c>
      <c r="N5454" s="2">
        <f t="shared" si="170"/>
        <v>1567586</v>
      </c>
      <c r="O5454" s="2">
        <f t="shared" si="171"/>
        <v>3135.172</v>
      </c>
    </row>
    <row r="5455" spans="1:15" x14ac:dyDescent="0.25">
      <c r="A5455" s="109" t="s">
        <v>17708</v>
      </c>
      <c r="B5455" s="109" t="s">
        <v>8408</v>
      </c>
      <c r="C5455" s="109" t="s">
        <v>8407</v>
      </c>
      <c r="D5455" s="109" t="s">
        <v>4803</v>
      </c>
      <c r="E5455" s="109" t="s">
        <v>8429</v>
      </c>
      <c r="F5455" s="110">
        <v>344</v>
      </c>
      <c r="G5455" s="110">
        <v>0</v>
      </c>
      <c r="H5455" s="111">
        <v>1183605</v>
      </c>
      <c r="I5455" s="111">
        <v>0</v>
      </c>
      <c r="J5455" s="112">
        <v>3440.71</v>
      </c>
      <c r="K5455" s="109" t="s">
        <v>17554</v>
      </c>
      <c r="L5455" s="111">
        <v>-19583.206600000001</v>
      </c>
      <c r="M5455" s="111">
        <v>0</v>
      </c>
      <c r="N5455" s="2">
        <f t="shared" si="170"/>
        <v>1183605</v>
      </c>
      <c r="O5455" s="2">
        <f t="shared" si="171"/>
        <v>3440.7122093023254</v>
      </c>
    </row>
    <row r="5456" spans="1:15" x14ac:dyDescent="0.25">
      <c r="A5456" s="109" t="s">
        <v>17708</v>
      </c>
      <c r="B5456" s="109" t="s">
        <v>8408</v>
      </c>
      <c r="C5456" s="109" t="s">
        <v>8407</v>
      </c>
      <c r="D5456" s="109" t="s">
        <v>4804</v>
      </c>
      <c r="E5456" s="109" t="s">
        <v>8429</v>
      </c>
      <c r="F5456" s="110">
        <v>325</v>
      </c>
      <c r="G5456" s="110">
        <v>0</v>
      </c>
      <c r="H5456" s="111">
        <v>1014224</v>
      </c>
      <c r="I5456" s="111">
        <v>0</v>
      </c>
      <c r="J5456" s="112">
        <v>3120.69</v>
      </c>
      <c r="K5456" s="109" t="s">
        <v>17554</v>
      </c>
      <c r="L5456" s="111">
        <v>-16780.7307</v>
      </c>
      <c r="M5456" s="111">
        <v>0</v>
      </c>
      <c r="N5456" s="2">
        <f t="shared" si="170"/>
        <v>1014224</v>
      </c>
      <c r="O5456" s="2">
        <f t="shared" si="171"/>
        <v>3120.6892307692306</v>
      </c>
    </row>
    <row r="5457" spans="1:15" x14ac:dyDescent="0.25">
      <c r="A5457" s="109" t="s">
        <v>17708</v>
      </c>
      <c r="B5457" s="109" t="s">
        <v>8408</v>
      </c>
      <c r="C5457" s="109" t="s">
        <v>8407</v>
      </c>
      <c r="D5457" s="109" t="s">
        <v>4805</v>
      </c>
      <c r="E5457" s="109" t="s">
        <v>8443</v>
      </c>
      <c r="F5457" s="110">
        <v>850</v>
      </c>
      <c r="G5457" s="110">
        <v>0</v>
      </c>
      <c r="H5457" s="111">
        <v>2701269</v>
      </c>
      <c r="I5457" s="111">
        <v>0</v>
      </c>
      <c r="J5457" s="112">
        <v>3177.96</v>
      </c>
      <c r="K5457" s="109" t="s">
        <v>17554</v>
      </c>
      <c r="L5457" s="111">
        <v>-44693.557399999998</v>
      </c>
      <c r="M5457" s="111">
        <v>0</v>
      </c>
      <c r="N5457" s="2">
        <f t="shared" si="170"/>
        <v>2701269</v>
      </c>
      <c r="O5457" s="2">
        <f t="shared" si="171"/>
        <v>3177.9635294117647</v>
      </c>
    </row>
    <row r="5458" spans="1:15" x14ac:dyDescent="0.25">
      <c r="A5458" s="109" t="s">
        <v>17708</v>
      </c>
      <c r="B5458" s="109" t="s">
        <v>8408</v>
      </c>
      <c r="C5458" s="109" t="s">
        <v>8407</v>
      </c>
      <c r="D5458" s="109" t="s">
        <v>4806</v>
      </c>
      <c r="E5458" s="109" t="s">
        <v>8442</v>
      </c>
      <c r="F5458" s="110">
        <v>900</v>
      </c>
      <c r="G5458" s="110">
        <v>0</v>
      </c>
      <c r="H5458" s="111">
        <v>2956463</v>
      </c>
      <c r="I5458" s="111">
        <v>0</v>
      </c>
      <c r="J5458" s="112">
        <v>3284.96</v>
      </c>
      <c r="K5458" s="109" t="s">
        <v>17554</v>
      </c>
      <c r="L5458" s="111">
        <v>-48915.855199999998</v>
      </c>
      <c r="M5458" s="111">
        <v>0</v>
      </c>
      <c r="N5458" s="2">
        <f t="shared" si="170"/>
        <v>2956463</v>
      </c>
      <c r="O5458" s="2">
        <f t="shared" si="171"/>
        <v>3284.9588888888889</v>
      </c>
    </row>
    <row r="5459" spans="1:15" x14ac:dyDescent="0.25">
      <c r="A5459" s="109" t="s">
        <v>17708</v>
      </c>
      <c r="B5459" s="109" t="s">
        <v>8408</v>
      </c>
      <c r="C5459" s="109" t="s">
        <v>8407</v>
      </c>
      <c r="D5459" s="109" t="s">
        <v>4807</v>
      </c>
      <c r="E5459" s="109" t="s">
        <v>8441</v>
      </c>
      <c r="F5459" s="110">
        <v>312</v>
      </c>
      <c r="G5459" s="110">
        <v>0</v>
      </c>
      <c r="H5459" s="111">
        <v>996596</v>
      </c>
      <c r="I5459" s="111">
        <v>0</v>
      </c>
      <c r="J5459" s="112">
        <v>3194.22</v>
      </c>
      <c r="K5459" s="109" t="s">
        <v>17554</v>
      </c>
      <c r="L5459" s="111">
        <v>-16489.079099999999</v>
      </c>
      <c r="M5459" s="111">
        <v>0</v>
      </c>
      <c r="N5459" s="2">
        <f t="shared" si="170"/>
        <v>996596</v>
      </c>
      <c r="O5459" s="2">
        <f t="shared" si="171"/>
        <v>3194.2179487179487</v>
      </c>
    </row>
    <row r="5460" spans="1:15" x14ac:dyDescent="0.25">
      <c r="A5460" s="109" t="s">
        <v>17708</v>
      </c>
      <c r="B5460" s="109" t="s">
        <v>8408</v>
      </c>
      <c r="C5460" s="109" t="s">
        <v>8407</v>
      </c>
      <c r="D5460" s="109" t="s">
        <v>4808</v>
      </c>
      <c r="E5460" s="109" t="s">
        <v>8440</v>
      </c>
      <c r="F5460" s="110">
        <v>510</v>
      </c>
      <c r="G5460" s="110">
        <v>0</v>
      </c>
      <c r="H5460" s="111">
        <v>1636411</v>
      </c>
      <c r="I5460" s="111">
        <v>0</v>
      </c>
      <c r="J5460" s="112">
        <v>3208.65</v>
      </c>
      <c r="K5460" s="109" t="s">
        <v>17554</v>
      </c>
      <c r="L5460" s="111">
        <v>-27075.071100000001</v>
      </c>
      <c r="M5460" s="111">
        <v>0</v>
      </c>
      <c r="N5460" s="2">
        <f t="shared" si="170"/>
        <v>1636411</v>
      </c>
      <c r="O5460" s="2">
        <f t="shared" si="171"/>
        <v>3208.649019607843</v>
      </c>
    </row>
    <row r="5461" spans="1:15" x14ac:dyDescent="0.25">
      <c r="A5461" s="109" t="s">
        <v>17708</v>
      </c>
      <c r="B5461" s="109" t="s">
        <v>8408</v>
      </c>
      <c r="C5461" s="109" t="s">
        <v>8407</v>
      </c>
      <c r="D5461" s="109" t="s">
        <v>4809</v>
      </c>
      <c r="E5461" s="109" t="s">
        <v>8439</v>
      </c>
      <c r="F5461" s="110">
        <v>300</v>
      </c>
      <c r="G5461" s="110">
        <v>0</v>
      </c>
      <c r="H5461" s="111">
        <v>970689</v>
      </c>
      <c r="I5461" s="111">
        <v>0</v>
      </c>
      <c r="J5461" s="112">
        <v>3235.63</v>
      </c>
      <c r="K5461" s="109" t="s">
        <v>17554</v>
      </c>
      <c r="L5461" s="111">
        <v>-16060.429599999999</v>
      </c>
      <c r="M5461" s="111">
        <v>0</v>
      </c>
      <c r="N5461" s="2">
        <f t="shared" si="170"/>
        <v>970689</v>
      </c>
      <c r="O5461" s="2">
        <f t="shared" si="171"/>
        <v>3235.63</v>
      </c>
    </row>
    <row r="5462" spans="1:15" x14ac:dyDescent="0.25">
      <c r="A5462" s="109" t="s">
        <v>17708</v>
      </c>
      <c r="B5462" s="109" t="s">
        <v>8408</v>
      </c>
      <c r="C5462" s="109" t="s">
        <v>8407</v>
      </c>
      <c r="D5462" s="109" t="s">
        <v>4810</v>
      </c>
      <c r="E5462" s="109" t="s">
        <v>8438</v>
      </c>
      <c r="F5462" s="110">
        <v>298</v>
      </c>
      <c r="G5462" s="110">
        <v>0</v>
      </c>
      <c r="H5462" s="111">
        <v>994708</v>
      </c>
      <c r="I5462" s="111">
        <v>0</v>
      </c>
      <c r="J5462" s="112">
        <v>3337.95</v>
      </c>
      <c r="K5462" s="109" t="s">
        <v>17554</v>
      </c>
      <c r="L5462" s="111">
        <v>-16457.832200000001</v>
      </c>
      <c r="M5462" s="111">
        <v>0</v>
      </c>
      <c r="N5462" s="2">
        <f t="shared" si="170"/>
        <v>994708</v>
      </c>
      <c r="O5462" s="2">
        <f t="shared" si="171"/>
        <v>3337.9463087248323</v>
      </c>
    </row>
    <row r="5463" spans="1:15" x14ac:dyDescent="0.25">
      <c r="A5463" s="109" t="s">
        <v>17708</v>
      </c>
      <c r="B5463" s="109" t="s">
        <v>8408</v>
      </c>
      <c r="C5463" s="109" t="s">
        <v>8407</v>
      </c>
      <c r="D5463" s="109" t="s">
        <v>4811</v>
      </c>
      <c r="E5463" s="109" t="s">
        <v>8437</v>
      </c>
      <c r="F5463" s="110">
        <v>113</v>
      </c>
      <c r="G5463" s="110">
        <v>0</v>
      </c>
      <c r="H5463" s="111">
        <v>372509</v>
      </c>
      <c r="I5463" s="111">
        <v>0</v>
      </c>
      <c r="J5463" s="112">
        <v>3296.54</v>
      </c>
      <c r="K5463" s="109" t="s">
        <v>17554</v>
      </c>
      <c r="L5463" s="111">
        <v>-6163.3033999999998</v>
      </c>
      <c r="M5463" s="111">
        <v>0</v>
      </c>
      <c r="N5463" s="2">
        <f t="shared" si="170"/>
        <v>372509</v>
      </c>
      <c r="O5463" s="2">
        <f t="shared" si="171"/>
        <v>3296.5398230088495</v>
      </c>
    </row>
    <row r="5464" spans="1:15" x14ac:dyDescent="0.25">
      <c r="A5464" s="109" t="s">
        <v>17708</v>
      </c>
      <c r="B5464" s="109" t="s">
        <v>8408</v>
      </c>
      <c r="C5464" s="109" t="s">
        <v>8407</v>
      </c>
      <c r="D5464" s="109" t="s">
        <v>4812</v>
      </c>
      <c r="E5464" s="109" t="s">
        <v>8436</v>
      </c>
      <c r="F5464" s="110">
        <v>294</v>
      </c>
      <c r="G5464" s="110">
        <v>0</v>
      </c>
      <c r="H5464" s="111">
        <v>989669</v>
      </c>
      <c r="I5464" s="111">
        <v>0</v>
      </c>
      <c r="J5464" s="112">
        <v>3366.22</v>
      </c>
      <c r="K5464" s="109" t="s">
        <v>17554</v>
      </c>
      <c r="L5464" s="111">
        <v>-16374.457899999999</v>
      </c>
      <c r="M5464" s="111">
        <v>0</v>
      </c>
      <c r="N5464" s="2">
        <f t="shared" si="170"/>
        <v>989669</v>
      </c>
      <c r="O5464" s="2">
        <f t="shared" si="171"/>
        <v>3366.221088435374</v>
      </c>
    </row>
    <row r="5465" spans="1:15" x14ac:dyDescent="0.25">
      <c r="A5465" s="109" t="s">
        <v>17708</v>
      </c>
      <c r="B5465" s="109" t="s">
        <v>8408</v>
      </c>
      <c r="C5465" s="109" t="s">
        <v>8407</v>
      </c>
      <c r="D5465" s="109" t="s">
        <v>4813</v>
      </c>
      <c r="E5465" s="109" t="s">
        <v>8435</v>
      </c>
      <c r="F5465" s="110">
        <v>300</v>
      </c>
      <c r="G5465" s="110">
        <v>0</v>
      </c>
      <c r="H5465" s="111">
        <v>1012264</v>
      </c>
      <c r="I5465" s="111">
        <v>0</v>
      </c>
      <c r="J5465" s="112">
        <v>3374.21</v>
      </c>
      <c r="K5465" s="109" t="s">
        <v>17554</v>
      </c>
      <c r="L5465" s="111">
        <v>-16748.308300000001</v>
      </c>
      <c r="M5465" s="111">
        <v>0</v>
      </c>
      <c r="N5465" s="2">
        <f t="shared" si="170"/>
        <v>1012264</v>
      </c>
      <c r="O5465" s="2">
        <f t="shared" si="171"/>
        <v>3374.2133333333331</v>
      </c>
    </row>
    <row r="5466" spans="1:15" x14ac:dyDescent="0.25">
      <c r="A5466" s="109" t="s">
        <v>17708</v>
      </c>
      <c r="B5466" s="109" t="s">
        <v>8408</v>
      </c>
      <c r="C5466" s="109" t="s">
        <v>8407</v>
      </c>
      <c r="D5466" s="109" t="s">
        <v>4814</v>
      </c>
      <c r="E5466" s="109" t="s">
        <v>8434</v>
      </c>
      <c r="F5466" s="110">
        <v>334</v>
      </c>
      <c r="G5466" s="110">
        <v>0</v>
      </c>
      <c r="H5466" s="111">
        <v>1136313</v>
      </c>
      <c r="I5466" s="111">
        <v>0</v>
      </c>
      <c r="J5466" s="112">
        <v>3402.13</v>
      </c>
      <c r="K5466" s="109" t="s">
        <v>17554</v>
      </c>
      <c r="L5466" s="111">
        <v>-18800.740300000001</v>
      </c>
      <c r="M5466" s="111">
        <v>0</v>
      </c>
      <c r="N5466" s="2">
        <f t="shared" si="170"/>
        <v>1136313</v>
      </c>
      <c r="O5466" s="2">
        <f t="shared" si="171"/>
        <v>3402.1347305389222</v>
      </c>
    </row>
    <row r="5467" spans="1:15" x14ac:dyDescent="0.25">
      <c r="A5467" s="109" t="s">
        <v>17708</v>
      </c>
      <c r="B5467" s="109" t="s">
        <v>8408</v>
      </c>
      <c r="C5467" s="109" t="s">
        <v>8407</v>
      </c>
      <c r="D5467" s="109" t="s">
        <v>4815</v>
      </c>
      <c r="E5467" s="109" t="s">
        <v>8413</v>
      </c>
      <c r="F5467" s="110">
        <v>150</v>
      </c>
      <c r="G5467" s="110">
        <v>0</v>
      </c>
      <c r="H5467" s="111">
        <v>517618</v>
      </c>
      <c r="I5467" s="111">
        <v>0</v>
      </c>
      <c r="J5467" s="112">
        <v>3450.79</v>
      </c>
      <c r="K5467" s="109" t="s">
        <v>17554</v>
      </c>
      <c r="L5467" s="111">
        <v>-8564.1880999999994</v>
      </c>
      <c r="M5467" s="111">
        <v>0</v>
      </c>
      <c r="N5467" s="2">
        <f t="shared" si="170"/>
        <v>517618</v>
      </c>
      <c r="O5467" s="2">
        <f t="shared" si="171"/>
        <v>3450.7866666666669</v>
      </c>
    </row>
    <row r="5468" spans="1:15" x14ac:dyDescent="0.25">
      <c r="A5468" s="109" t="s">
        <v>17708</v>
      </c>
      <c r="B5468" s="109" t="s">
        <v>8408</v>
      </c>
      <c r="C5468" s="109" t="s">
        <v>8407</v>
      </c>
      <c r="D5468" s="109" t="s">
        <v>4816</v>
      </c>
      <c r="E5468" s="109" t="s">
        <v>8433</v>
      </c>
      <c r="F5468" s="110">
        <v>196</v>
      </c>
      <c r="G5468" s="110">
        <v>0</v>
      </c>
      <c r="H5468" s="111">
        <v>677798</v>
      </c>
      <c r="I5468" s="111">
        <v>0</v>
      </c>
      <c r="J5468" s="112">
        <v>3458.15</v>
      </c>
      <c r="K5468" s="109" t="s">
        <v>17554</v>
      </c>
      <c r="L5468" s="111">
        <v>-11214.4277</v>
      </c>
      <c r="M5468" s="111">
        <v>0</v>
      </c>
      <c r="N5468" s="2">
        <f t="shared" si="170"/>
        <v>677798</v>
      </c>
      <c r="O5468" s="2">
        <f t="shared" si="171"/>
        <v>3458.1530612244896</v>
      </c>
    </row>
    <row r="5469" spans="1:15" x14ac:dyDescent="0.25">
      <c r="A5469" s="109" t="s">
        <v>17708</v>
      </c>
      <c r="B5469" s="109" t="s">
        <v>8408</v>
      </c>
      <c r="C5469" s="109" t="s">
        <v>8407</v>
      </c>
      <c r="D5469" s="109" t="s">
        <v>4817</v>
      </c>
      <c r="E5469" s="109" t="s">
        <v>8432</v>
      </c>
      <c r="F5469" s="110">
        <v>152</v>
      </c>
      <c r="G5469" s="110">
        <v>0</v>
      </c>
      <c r="H5469" s="111">
        <v>481272</v>
      </c>
      <c r="I5469" s="111">
        <v>0</v>
      </c>
      <c r="J5469" s="112">
        <v>3166.26</v>
      </c>
      <c r="K5469" s="109" t="s">
        <v>17554</v>
      </c>
      <c r="L5469" s="111">
        <v>-7962.8289000000004</v>
      </c>
      <c r="M5469" s="111">
        <v>0</v>
      </c>
      <c r="N5469" s="2">
        <f t="shared" si="170"/>
        <v>481272</v>
      </c>
      <c r="O5469" s="2">
        <f t="shared" si="171"/>
        <v>3166.2631578947367</v>
      </c>
    </row>
    <row r="5470" spans="1:15" x14ac:dyDescent="0.25">
      <c r="A5470" s="109" t="s">
        <v>17708</v>
      </c>
      <c r="B5470" s="109" t="s">
        <v>8408</v>
      </c>
      <c r="C5470" s="109" t="s">
        <v>8407</v>
      </c>
      <c r="D5470" s="109" t="s">
        <v>4818</v>
      </c>
      <c r="E5470" s="109" t="s">
        <v>8431</v>
      </c>
      <c r="F5470" s="110">
        <v>250</v>
      </c>
      <c r="G5470" s="110">
        <v>0</v>
      </c>
      <c r="H5470" s="111">
        <v>859282</v>
      </c>
      <c r="I5470" s="111">
        <v>0</v>
      </c>
      <c r="J5470" s="112">
        <v>3437.13</v>
      </c>
      <c r="K5470" s="109" t="s">
        <v>17554</v>
      </c>
      <c r="L5470" s="111">
        <v>-14217.160900000001</v>
      </c>
      <c r="M5470" s="111">
        <v>0</v>
      </c>
      <c r="N5470" s="2">
        <f t="shared" si="170"/>
        <v>859282</v>
      </c>
      <c r="O5470" s="2">
        <f t="shared" si="171"/>
        <v>3437.1280000000002</v>
      </c>
    </row>
    <row r="5471" spans="1:15" x14ac:dyDescent="0.25">
      <c r="A5471" s="109" t="s">
        <v>17708</v>
      </c>
      <c r="B5471" s="109" t="s">
        <v>8408</v>
      </c>
      <c r="C5471" s="109" t="s">
        <v>8407</v>
      </c>
      <c r="D5471" s="109" t="s">
        <v>4819</v>
      </c>
      <c r="E5471" s="109" t="s">
        <v>8430</v>
      </c>
      <c r="F5471" s="110">
        <v>300</v>
      </c>
      <c r="G5471" s="110">
        <v>0</v>
      </c>
      <c r="H5471" s="111">
        <v>1060042</v>
      </c>
      <c r="I5471" s="111">
        <v>0</v>
      </c>
      <c r="J5471" s="112">
        <v>3533.47</v>
      </c>
      <c r="K5471" s="109" t="s">
        <v>17554</v>
      </c>
      <c r="L5471" s="111">
        <v>-17538.811000000002</v>
      </c>
      <c r="M5471" s="111">
        <v>0</v>
      </c>
      <c r="N5471" s="2">
        <f t="shared" si="170"/>
        <v>1060042</v>
      </c>
      <c r="O5471" s="2">
        <f t="shared" si="171"/>
        <v>3533.4733333333334</v>
      </c>
    </row>
    <row r="5472" spans="1:15" x14ac:dyDescent="0.25">
      <c r="A5472" s="109" t="s">
        <v>17708</v>
      </c>
      <c r="B5472" s="109" t="s">
        <v>8408</v>
      </c>
      <c r="C5472" s="109" t="s">
        <v>8407</v>
      </c>
      <c r="D5472" s="109" t="s">
        <v>4820</v>
      </c>
      <c r="E5472" s="109" t="s">
        <v>8429</v>
      </c>
      <c r="F5472" s="110">
        <v>231</v>
      </c>
      <c r="G5472" s="110">
        <v>0</v>
      </c>
      <c r="H5472" s="111">
        <v>796161</v>
      </c>
      <c r="I5472" s="111">
        <v>0</v>
      </c>
      <c r="J5472" s="112">
        <v>3446.58</v>
      </c>
      <c r="K5472" s="109" t="s">
        <v>17554</v>
      </c>
      <c r="L5472" s="111">
        <v>-13172.792600000001</v>
      </c>
      <c r="M5472" s="111">
        <v>0</v>
      </c>
      <c r="N5472" s="2">
        <f t="shared" si="170"/>
        <v>796161</v>
      </c>
      <c r="O5472" s="2">
        <f t="shared" si="171"/>
        <v>3446.5844155844156</v>
      </c>
    </row>
    <row r="5473" spans="1:15" x14ac:dyDescent="0.25">
      <c r="A5473" s="109" t="s">
        <v>17708</v>
      </c>
      <c r="B5473" s="109" t="s">
        <v>8408</v>
      </c>
      <c r="C5473" s="109" t="s">
        <v>8407</v>
      </c>
      <c r="D5473" s="109" t="s">
        <v>4821</v>
      </c>
      <c r="E5473" s="109" t="s">
        <v>8428</v>
      </c>
      <c r="F5473" s="110">
        <v>328</v>
      </c>
      <c r="G5473" s="110">
        <v>0</v>
      </c>
      <c r="H5473" s="111">
        <v>1139115</v>
      </c>
      <c r="I5473" s="111">
        <v>0</v>
      </c>
      <c r="J5473" s="112">
        <v>3472.91</v>
      </c>
      <c r="K5473" s="109" t="s">
        <v>17554</v>
      </c>
      <c r="L5473" s="111">
        <v>-18847.113099999999</v>
      </c>
      <c r="M5473" s="111">
        <v>0</v>
      </c>
      <c r="N5473" s="2">
        <f t="shared" si="170"/>
        <v>1139115</v>
      </c>
      <c r="O5473" s="2">
        <f t="shared" si="171"/>
        <v>3472.9115853658536</v>
      </c>
    </row>
    <row r="5474" spans="1:15" x14ac:dyDescent="0.25">
      <c r="A5474" s="109" t="s">
        <v>17708</v>
      </c>
      <c r="B5474" s="109" t="s">
        <v>8408</v>
      </c>
      <c r="C5474" s="109" t="s">
        <v>8407</v>
      </c>
      <c r="D5474" s="109" t="s">
        <v>4822</v>
      </c>
      <c r="E5474" s="109" t="s">
        <v>8428</v>
      </c>
      <c r="F5474" s="110">
        <v>370</v>
      </c>
      <c r="G5474" s="110">
        <v>0</v>
      </c>
      <c r="H5474" s="111">
        <v>1302951</v>
      </c>
      <c r="I5474" s="111">
        <v>0</v>
      </c>
      <c r="J5474" s="112">
        <v>3521.49</v>
      </c>
      <c r="K5474" s="109" t="s">
        <v>17554</v>
      </c>
      <c r="L5474" s="111">
        <v>-21557.8357</v>
      </c>
      <c r="M5474" s="111">
        <v>0</v>
      </c>
      <c r="N5474" s="2">
        <f t="shared" si="170"/>
        <v>1302951</v>
      </c>
      <c r="O5474" s="2">
        <f t="shared" si="171"/>
        <v>3521.4891891891893</v>
      </c>
    </row>
    <row r="5475" spans="1:15" x14ac:dyDescent="0.25">
      <c r="A5475" s="109" t="s">
        <v>17708</v>
      </c>
      <c r="B5475" s="109" t="s">
        <v>8408</v>
      </c>
      <c r="C5475" s="109" t="s">
        <v>8407</v>
      </c>
      <c r="D5475" s="109" t="s">
        <v>4823</v>
      </c>
      <c r="E5475" s="109" t="s">
        <v>8427</v>
      </c>
      <c r="F5475" s="110">
        <v>100</v>
      </c>
      <c r="G5475" s="110">
        <v>0</v>
      </c>
      <c r="H5475" s="111">
        <v>342303</v>
      </c>
      <c r="I5475" s="111">
        <v>0</v>
      </c>
      <c r="J5475" s="112">
        <v>3423.03</v>
      </c>
      <c r="K5475" s="109" t="s">
        <v>17554</v>
      </c>
      <c r="L5475" s="111">
        <v>-5663.5335999999998</v>
      </c>
      <c r="M5475" s="111">
        <v>0</v>
      </c>
      <c r="N5475" s="2">
        <f t="shared" si="170"/>
        <v>342303</v>
      </c>
      <c r="O5475" s="2">
        <f t="shared" si="171"/>
        <v>3423.03</v>
      </c>
    </row>
    <row r="5476" spans="1:15" x14ac:dyDescent="0.25">
      <c r="A5476" s="109" t="s">
        <v>17708</v>
      </c>
      <c r="B5476" s="109" t="s">
        <v>8408</v>
      </c>
      <c r="C5476" s="109" t="s">
        <v>8407</v>
      </c>
      <c r="D5476" s="109" t="s">
        <v>4824</v>
      </c>
      <c r="E5476" s="109" t="s">
        <v>8426</v>
      </c>
      <c r="F5476" s="110">
        <v>194</v>
      </c>
      <c r="G5476" s="110">
        <v>0</v>
      </c>
      <c r="H5476" s="111">
        <v>645763</v>
      </c>
      <c r="I5476" s="111">
        <v>0</v>
      </c>
      <c r="J5476" s="112">
        <v>3328.68</v>
      </c>
      <c r="K5476" s="109" t="s">
        <v>17554</v>
      </c>
      <c r="L5476" s="111">
        <v>-10684.409900000001</v>
      </c>
      <c r="M5476" s="111">
        <v>0</v>
      </c>
      <c r="N5476" s="2">
        <f t="shared" si="170"/>
        <v>645763</v>
      </c>
      <c r="O5476" s="2">
        <f t="shared" si="171"/>
        <v>3328.6752577319589</v>
      </c>
    </row>
    <row r="5477" spans="1:15" x14ac:dyDescent="0.25">
      <c r="A5477" s="109" t="s">
        <v>17708</v>
      </c>
      <c r="B5477" s="109" t="s">
        <v>8408</v>
      </c>
      <c r="C5477" s="109" t="s">
        <v>8407</v>
      </c>
      <c r="D5477" s="109" t="s">
        <v>4825</v>
      </c>
      <c r="E5477" s="109" t="s">
        <v>8425</v>
      </c>
      <c r="F5477" s="110">
        <v>240</v>
      </c>
      <c r="G5477" s="110">
        <v>0</v>
      </c>
      <c r="H5477" s="111">
        <v>618790</v>
      </c>
      <c r="I5477" s="111">
        <v>0</v>
      </c>
      <c r="J5477" s="112">
        <v>2578.29</v>
      </c>
      <c r="K5477" s="109" t="s">
        <v>17554</v>
      </c>
      <c r="L5477" s="111">
        <v>-10238.124900000001</v>
      </c>
      <c r="M5477" s="111">
        <v>0</v>
      </c>
      <c r="N5477" s="2">
        <f t="shared" si="170"/>
        <v>618790</v>
      </c>
      <c r="O5477" s="2">
        <f t="shared" si="171"/>
        <v>2578.2916666666665</v>
      </c>
    </row>
    <row r="5478" spans="1:15" x14ac:dyDescent="0.25">
      <c r="A5478" s="109" t="s">
        <v>17708</v>
      </c>
      <c r="B5478" s="109" t="s">
        <v>8408</v>
      </c>
      <c r="C5478" s="109" t="s">
        <v>8407</v>
      </c>
      <c r="D5478" s="109" t="s">
        <v>4826</v>
      </c>
      <c r="E5478" s="109" t="s">
        <v>8424</v>
      </c>
      <c r="F5478" s="110">
        <v>100</v>
      </c>
      <c r="G5478" s="110">
        <v>0</v>
      </c>
      <c r="H5478" s="111">
        <v>257025</v>
      </c>
      <c r="I5478" s="111">
        <v>0</v>
      </c>
      <c r="J5478" s="112">
        <v>2570.25</v>
      </c>
      <c r="K5478" s="109" t="s">
        <v>17554</v>
      </c>
      <c r="L5478" s="111">
        <v>-4252.5877</v>
      </c>
      <c r="M5478" s="111">
        <v>0</v>
      </c>
      <c r="N5478" s="2">
        <f t="shared" si="170"/>
        <v>257025</v>
      </c>
      <c r="O5478" s="2">
        <f t="shared" si="171"/>
        <v>2570.25</v>
      </c>
    </row>
    <row r="5479" spans="1:15" x14ac:dyDescent="0.25">
      <c r="A5479" s="109" t="s">
        <v>17708</v>
      </c>
      <c r="B5479" s="109" t="s">
        <v>8408</v>
      </c>
      <c r="C5479" s="109" t="s">
        <v>8407</v>
      </c>
      <c r="D5479" s="109" t="s">
        <v>4827</v>
      </c>
      <c r="E5479" s="109" t="s">
        <v>8423</v>
      </c>
      <c r="F5479" s="110">
        <v>52</v>
      </c>
      <c r="G5479" s="110">
        <v>0</v>
      </c>
      <c r="H5479" s="111">
        <v>172816</v>
      </c>
      <c r="I5479" s="111">
        <v>0</v>
      </c>
      <c r="J5479" s="112">
        <v>3323.38</v>
      </c>
      <c r="K5479" s="109" t="s">
        <v>17554</v>
      </c>
      <c r="L5479" s="111">
        <v>-2859.3099000000002</v>
      </c>
      <c r="M5479" s="111">
        <v>0</v>
      </c>
      <c r="N5479" s="2">
        <f t="shared" si="170"/>
        <v>172816</v>
      </c>
      <c r="O5479" s="2">
        <f t="shared" si="171"/>
        <v>3323.3846153846152</v>
      </c>
    </row>
    <row r="5480" spans="1:15" x14ac:dyDescent="0.25">
      <c r="A5480" s="109" t="s">
        <v>17708</v>
      </c>
      <c r="B5480" s="109" t="s">
        <v>8408</v>
      </c>
      <c r="C5480" s="109" t="s">
        <v>8407</v>
      </c>
      <c r="D5480" s="109" t="s">
        <v>4828</v>
      </c>
      <c r="E5480" s="109" t="s">
        <v>8422</v>
      </c>
      <c r="F5480" s="110">
        <v>308</v>
      </c>
      <c r="G5480" s="110">
        <v>0</v>
      </c>
      <c r="H5480" s="111">
        <v>1074140</v>
      </c>
      <c r="I5480" s="111">
        <v>0</v>
      </c>
      <c r="J5480" s="112">
        <v>3487.47</v>
      </c>
      <c r="K5480" s="109" t="s">
        <v>17554</v>
      </c>
      <c r="L5480" s="111">
        <v>-17772.069299999999</v>
      </c>
      <c r="M5480" s="111">
        <v>0</v>
      </c>
      <c r="N5480" s="2">
        <f t="shared" si="170"/>
        <v>1074140</v>
      </c>
      <c r="O5480" s="2">
        <f t="shared" si="171"/>
        <v>3487.4675324675327</v>
      </c>
    </row>
    <row r="5481" spans="1:15" x14ac:dyDescent="0.25">
      <c r="A5481" s="109" t="s">
        <v>17708</v>
      </c>
      <c r="B5481" s="109" t="s">
        <v>8408</v>
      </c>
      <c r="C5481" s="109" t="s">
        <v>8407</v>
      </c>
      <c r="D5481" s="109" t="s">
        <v>4829</v>
      </c>
      <c r="E5481" s="109" t="s">
        <v>8421</v>
      </c>
      <c r="F5481" s="110">
        <v>208</v>
      </c>
      <c r="G5481" s="110">
        <v>0</v>
      </c>
      <c r="H5481" s="111">
        <v>537253</v>
      </c>
      <c r="I5481" s="111">
        <v>0</v>
      </c>
      <c r="J5481" s="112">
        <v>2582.9499999999998</v>
      </c>
      <c r="K5481" s="109" t="s">
        <v>17554</v>
      </c>
      <c r="L5481" s="111">
        <v>-8889.0607</v>
      </c>
      <c r="M5481" s="111">
        <v>0</v>
      </c>
      <c r="N5481" s="2">
        <f t="shared" si="170"/>
        <v>537253</v>
      </c>
      <c r="O5481" s="2">
        <f t="shared" si="171"/>
        <v>2582.9471153846152</v>
      </c>
    </row>
    <row r="5482" spans="1:15" x14ac:dyDescent="0.25">
      <c r="A5482" s="109" t="s">
        <v>17708</v>
      </c>
      <c r="B5482" s="109" t="s">
        <v>8408</v>
      </c>
      <c r="C5482" s="109" t="s">
        <v>8407</v>
      </c>
      <c r="D5482" s="109" t="s">
        <v>4830</v>
      </c>
      <c r="E5482" s="109" t="s">
        <v>8420</v>
      </c>
      <c r="F5482" s="110">
        <v>220</v>
      </c>
      <c r="G5482" s="110">
        <v>0</v>
      </c>
      <c r="H5482" s="111">
        <v>856702</v>
      </c>
      <c r="I5482" s="111">
        <v>0</v>
      </c>
      <c r="J5482" s="112">
        <v>3894.1</v>
      </c>
      <c r="K5482" s="109" t="s">
        <v>17554</v>
      </c>
      <c r="L5482" s="111">
        <v>-14174.472</v>
      </c>
      <c r="M5482" s="111">
        <v>0</v>
      </c>
      <c r="N5482" s="2">
        <f t="shared" si="170"/>
        <v>856702</v>
      </c>
      <c r="O5482" s="2">
        <f t="shared" si="171"/>
        <v>3894.1</v>
      </c>
    </row>
    <row r="5483" spans="1:15" x14ac:dyDescent="0.25">
      <c r="A5483" s="109" t="s">
        <v>17708</v>
      </c>
      <c r="B5483" s="109" t="s">
        <v>8408</v>
      </c>
      <c r="C5483" s="109" t="s">
        <v>8407</v>
      </c>
      <c r="D5483" s="109" t="s">
        <v>4831</v>
      </c>
      <c r="E5483" s="109" t="s">
        <v>8419</v>
      </c>
      <c r="F5483" s="110">
        <v>240</v>
      </c>
      <c r="G5483" s="110">
        <v>0</v>
      </c>
      <c r="H5483" s="111">
        <v>861038</v>
      </c>
      <c r="I5483" s="111">
        <v>0</v>
      </c>
      <c r="J5483" s="112">
        <v>3587.66</v>
      </c>
      <c r="K5483" s="109" t="s">
        <v>17554</v>
      </c>
      <c r="L5483" s="111">
        <v>-14246.208000000001</v>
      </c>
      <c r="M5483" s="111">
        <v>0</v>
      </c>
      <c r="N5483" s="2">
        <f t="shared" si="170"/>
        <v>861038</v>
      </c>
      <c r="O5483" s="2">
        <f t="shared" si="171"/>
        <v>3587.6583333333333</v>
      </c>
    </row>
    <row r="5484" spans="1:15" x14ac:dyDescent="0.25">
      <c r="A5484" s="109" t="s">
        <v>17708</v>
      </c>
      <c r="B5484" s="109" t="s">
        <v>8408</v>
      </c>
      <c r="C5484" s="109" t="s">
        <v>8407</v>
      </c>
      <c r="D5484" s="109" t="s">
        <v>4832</v>
      </c>
      <c r="E5484" s="109" t="s">
        <v>8418</v>
      </c>
      <c r="F5484" s="110">
        <v>304</v>
      </c>
      <c r="G5484" s="110">
        <v>0</v>
      </c>
      <c r="H5484" s="111">
        <v>1075047</v>
      </c>
      <c r="I5484" s="111">
        <v>0</v>
      </c>
      <c r="J5484" s="112">
        <v>3536.34</v>
      </c>
      <c r="K5484" s="109" t="s">
        <v>17554</v>
      </c>
      <c r="L5484" s="111">
        <v>-17787.0851</v>
      </c>
      <c r="M5484" s="111">
        <v>0</v>
      </c>
      <c r="N5484" s="2">
        <f t="shared" si="170"/>
        <v>1075047</v>
      </c>
      <c r="O5484" s="2">
        <f t="shared" si="171"/>
        <v>3536.3388157894738</v>
      </c>
    </row>
    <row r="5485" spans="1:15" x14ac:dyDescent="0.25">
      <c r="A5485" s="109" t="s">
        <v>17708</v>
      </c>
      <c r="B5485" s="109" t="s">
        <v>8408</v>
      </c>
      <c r="C5485" s="109" t="s">
        <v>8407</v>
      </c>
      <c r="D5485" s="109" t="s">
        <v>4833</v>
      </c>
      <c r="E5485" s="109" t="s">
        <v>18968</v>
      </c>
      <c r="F5485" s="110">
        <v>200</v>
      </c>
      <c r="G5485" s="110">
        <v>0</v>
      </c>
      <c r="H5485" s="111">
        <v>694415</v>
      </c>
      <c r="I5485" s="111">
        <v>0</v>
      </c>
      <c r="J5485" s="112">
        <v>3472.08</v>
      </c>
      <c r="K5485" s="109" t="s">
        <v>17554</v>
      </c>
      <c r="L5485" s="111">
        <v>-11489.370800000001</v>
      </c>
      <c r="M5485" s="111">
        <v>0</v>
      </c>
      <c r="N5485" s="2">
        <f t="shared" si="170"/>
        <v>694415</v>
      </c>
      <c r="O5485" s="2">
        <f t="shared" si="171"/>
        <v>3472.0749999999998</v>
      </c>
    </row>
    <row r="5486" spans="1:15" x14ac:dyDescent="0.25">
      <c r="A5486" s="109" t="s">
        <v>17708</v>
      </c>
      <c r="B5486" s="109" t="s">
        <v>8408</v>
      </c>
      <c r="C5486" s="109" t="s">
        <v>8407</v>
      </c>
      <c r="D5486" s="109" t="s">
        <v>4834</v>
      </c>
      <c r="E5486" s="109" t="s">
        <v>8417</v>
      </c>
      <c r="F5486" s="110">
        <v>200</v>
      </c>
      <c r="G5486" s="110">
        <v>0</v>
      </c>
      <c r="H5486" s="111">
        <v>697730</v>
      </c>
      <c r="I5486" s="111">
        <v>0</v>
      </c>
      <c r="J5486" s="112">
        <v>3488.65</v>
      </c>
      <c r="K5486" s="109" t="s">
        <v>17554</v>
      </c>
      <c r="L5486" s="111">
        <v>-11544.219300000001</v>
      </c>
      <c r="M5486" s="111">
        <v>0</v>
      </c>
      <c r="N5486" s="2">
        <f t="shared" si="170"/>
        <v>697730</v>
      </c>
      <c r="O5486" s="2">
        <f t="shared" si="171"/>
        <v>3488.65</v>
      </c>
    </row>
    <row r="5487" spans="1:15" x14ac:dyDescent="0.25">
      <c r="A5487" s="109" t="s">
        <v>17708</v>
      </c>
      <c r="B5487" s="109" t="s">
        <v>8408</v>
      </c>
      <c r="C5487" s="109" t="s">
        <v>8407</v>
      </c>
      <c r="D5487" s="109" t="s">
        <v>4835</v>
      </c>
      <c r="E5487" s="109" t="s">
        <v>8416</v>
      </c>
      <c r="F5487" s="110">
        <v>184</v>
      </c>
      <c r="G5487" s="110">
        <v>0</v>
      </c>
      <c r="H5487" s="111">
        <v>640648</v>
      </c>
      <c r="I5487" s="111">
        <v>0</v>
      </c>
      <c r="J5487" s="112">
        <v>3481.78</v>
      </c>
      <c r="K5487" s="109" t="s">
        <v>17554</v>
      </c>
      <c r="L5487" s="111">
        <v>-10599.767400000001</v>
      </c>
      <c r="M5487" s="111">
        <v>0</v>
      </c>
      <c r="N5487" s="2">
        <f t="shared" si="170"/>
        <v>640648</v>
      </c>
      <c r="O5487" s="2">
        <f t="shared" si="171"/>
        <v>3481.782608695652</v>
      </c>
    </row>
    <row r="5488" spans="1:15" x14ac:dyDescent="0.25">
      <c r="A5488" s="109" t="s">
        <v>17708</v>
      </c>
      <c r="B5488" s="109" t="s">
        <v>8408</v>
      </c>
      <c r="C5488" s="109" t="s">
        <v>8407</v>
      </c>
      <c r="D5488" s="109" t="s">
        <v>4836</v>
      </c>
      <c r="E5488" s="109" t="s">
        <v>8415</v>
      </c>
      <c r="F5488" s="110">
        <v>168</v>
      </c>
      <c r="G5488" s="110">
        <v>0</v>
      </c>
      <c r="H5488" s="111">
        <v>586250</v>
      </c>
      <c r="I5488" s="111">
        <v>0</v>
      </c>
      <c r="J5488" s="112">
        <v>3489.58</v>
      </c>
      <c r="K5488" s="109" t="s">
        <v>17554</v>
      </c>
      <c r="L5488" s="111">
        <v>-9699.7422000000006</v>
      </c>
      <c r="M5488" s="111">
        <v>0</v>
      </c>
      <c r="N5488" s="2">
        <f t="shared" si="170"/>
        <v>586250</v>
      </c>
      <c r="O5488" s="2">
        <f t="shared" si="171"/>
        <v>3489.5833333333335</v>
      </c>
    </row>
    <row r="5489" spans="1:15" x14ac:dyDescent="0.25">
      <c r="A5489" s="109" t="s">
        <v>17708</v>
      </c>
      <c r="B5489" s="109" t="s">
        <v>8408</v>
      </c>
      <c r="C5489" s="109" t="s">
        <v>8407</v>
      </c>
      <c r="D5489" s="109" t="s">
        <v>4837</v>
      </c>
      <c r="E5489" s="109" t="s">
        <v>8414</v>
      </c>
      <c r="F5489" s="110">
        <v>92</v>
      </c>
      <c r="G5489" s="110">
        <v>0</v>
      </c>
      <c r="H5489" s="111">
        <v>330624</v>
      </c>
      <c r="I5489" s="111">
        <v>0</v>
      </c>
      <c r="J5489" s="112">
        <v>3593.74</v>
      </c>
      <c r="K5489" s="109" t="s">
        <v>17554</v>
      </c>
      <c r="L5489" s="111">
        <v>-5470.3092999999999</v>
      </c>
      <c r="M5489" s="111">
        <v>0</v>
      </c>
      <c r="N5489" s="2">
        <f t="shared" si="170"/>
        <v>330624</v>
      </c>
      <c r="O5489" s="2">
        <f t="shared" si="171"/>
        <v>3593.7391304347825</v>
      </c>
    </row>
    <row r="5490" spans="1:15" x14ac:dyDescent="0.25">
      <c r="A5490" s="109" t="s">
        <v>17708</v>
      </c>
      <c r="B5490" s="109" t="s">
        <v>8408</v>
      </c>
      <c r="C5490" s="109" t="s">
        <v>8407</v>
      </c>
      <c r="D5490" s="109" t="s">
        <v>4838</v>
      </c>
      <c r="E5490" s="109" t="s">
        <v>8413</v>
      </c>
      <c r="F5490" s="110">
        <v>130</v>
      </c>
      <c r="G5490" s="110">
        <v>0</v>
      </c>
      <c r="H5490" s="111">
        <v>454464</v>
      </c>
      <c r="I5490" s="111">
        <v>0</v>
      </c>
      <c r="J5490" s="112">
        <v>3495.88</v>
      </c>
      <c r="K5490" s="109" t="s">
        <v>17554</v>
      </c>
      <c r="L5490" s="111">
        <v>-7519.2793000000001</v>
      </c>
      <c r="M5490" s="111">
        <v>0</v>
      </c>
      <c r="N5490" s="2">
        <f t="shared" si="170"/>
        <v>454464</v>
      </c>
      <c r="O5490" s="2">
        <f t="shared" si="171"/>
        <v>3495.876923076923</v>
      </c>
    </row>
    <row r="5491" spans="1:15" x14ac:dyDescent="0.25">
      <c r="A5491" s="109" t="s">
        <v>17708</v>
      </c>
      <c r="B5491" s="109" t="s">
        <v>8408</v>
      </c>
      <c r="C5491" s="109" t="s">
        <v>8407</v>
      </c>
      <c r="D5491" s="109" t="s">
        <v>4839</v>
      </c>
      <c r="E5491" s="109" t="s">
        <v>8412</v>
      </c>
      <c r="F5491" s="110">
        <v>100</v>
      </c>
      <c r="G5491" s="110">
        <v>0</v>
      </c>
      <c r="H5491" s="111">
        <v>356276</v>
      </c>
      <c r="I5491" s="111">
        <v>0</v>
      </c>
      <c r="J5491" s="112">
        <v>3562.76</v>
      </c>
      <c r="K5491" s="109" t="s">
        <v>17554</v>
      </c>
      <c r="L5491" s="111">
        <v>-5894.7293</v>
      </c>
      <c r="M5491" s="111">
        <v>0</v>
      </c>
      <c r="N5491" s="2">
        <f t="shared" si="170"/>
        <v>356276</v>
      </c>
      <c r="O5491" s="2">
        <f t="shared" si="171"/>
        <v>3562.76</v>
      </c>
    </row>
    <row r="5492" spans="1:15" x14ac:dyDescent="0.25">
      <c r="A5492" s="109" t="s">
        <v>17708</v>
      </c>
      <c r="B5492" s="109" t="s">
        <v>8408</v>
      </c>
      <c r="C5492" s="109" t="s">
        <v>8407</v>
      </c>
      <c r="D5492" s="109" t="s">
        <v>4840</v>
      </c>
      <c r="E5492" s="109" t="s">
        <v>8411</v>
      </c>
      <c r="F5492" s="110">
        <v>162</v>
      </c>
      <c r="G5492" s="110">
        <v>0</v>
      </c>
      <c r="H5492" s="111">
        <v>579944</v>
      </c>
      <c r="I5492" s="111">
        <v>0</v>
      </c>
      <c r="J5492" s="112">
        <v>3579.9</v>
      </c>
      <c r="K5492" s="109" t="s">
        <v>17554</v>
      </c>
      <c r="L5492" s="111">
        <v>-9595.4055000000008</v>
      </c>
      <c r="M5492" s="111">
        <v>0</v>
      </c>
      <c r="N5492" s="2">
        <f t="shared" si="170"/>
        <v>579944</v>
      </c>
      <c r="O5492" s="2">
        <f t="shared" si="171"/>
        <v>3579.9012345679012</v>
      </c>
    </row>
    <row r="5493" spans="1:15" x14ac:dyDescent="0.25">
      <c r="A5493" s="109" t="s">
        <v>17708</v>
      </c>
      <c r="B5493" s="109" t="s">
        <v>8408</v>
      </c>
      <c r="C5493" s="109" t="s">
        <v>8407</v>
      </c>
      <c r="D5493" s="109" t="s">
        <v>4841</v>
      </c>
      <c r="E5493" s="109" t="s">
        <v>8410</v>
      </c>
      <c r="F5493" s="110">
        <v>80</v>
      </c>
      <c r="G5493" s="110">
        <v>0</v>
      </c>
      <c r="H5493" s="111">
        <v>149435</v>
      </c>
      <c r="I5493" s="111">
        <v>0</v>
      </c>
      <c r="J5493" s="112">
        <v>1867.94</v>
      </c>
      <c r="K5493" s="109" t="s">
        <v>17554</v>
      </c>
      <c r="L5493" s="111">
        <v>-2472.4587000000001</v>
      </c>
      <c r="M5493" s="111">
        <v>0</v>
      </c>
      <c r="N5493" s="2">
        <f t="shared" si="170"/>
        <v>149435</v>
      </c>
      <c r="O5493" s="2">
        <f t="shared" si="171"/>
        <v>1867.9375</v>
      </c>
    </row>
    <row r="5494" spans="1:15" x14ac:dyDescent="0.25">
      <c r="A5494" s="109" t="s">
        <v>17708</v>
      </c>
      <c r="B5494" s="109" t="s">
        <v>8408</v>
      </c>
      <c r="C5494" s="109" t="s">
        <v>8407</v>
      </c>
      <c r="D5494" s="109" t="s">
        <v>4842</v>
      </c>
      <c r="E5494" s="109" t="s">
        <v>8409</v>
      </c>
      <c r="F5494" s="110">
        <v>166</v>
      </c>
      <c r="G5494" s="110">
        <v>0</v>
      </c>
      <c r="H5494" s="111">
        <v>395805</v>
      </c>
      <c r="I5494" s="111">
        <v>0</v>
      </c>
      <c r="J5494" s="112">
        <v>2384.37</v>
      </c>
      <c r="K5494" s="109" t="s">
        <v>17554</v>
      </c>
      <c r="L5494" s="111">
        <v>-6548.7556999999997</v>
      </c>
      <c r="M5494" s="111">
        <v>0</v>
      </c>
      <c r="N5494" s="2">
        <f t="shared" si="170"/>
        <v>395805</v>
      </c>
      <c r="O5494" s="2">
        <f t="shared" si="171"/>
        <v>2384.367469879518</v>
      </c>
    </row>
    <row r="5495" spans="1:15" x14ac:dyDescent="0.25">
      <c r="A5495" s="109" t="s">
        <v>17708</v>
      </c>
      <c r="B5495" s="109" t="s">
        <v>8408</v>
      </c>
      <c r="C5495" s="109" t="s">
        <v>8407</v>
      </c>
      <c r="D5495" s="109" t="s">
        <v>4843</v>
      </c>
      <c r="E5495" s="109" t="s">
        <v>8406</v>
      </c>
      <c r="F5495" s="110">
        <v>85</v>
      </c>
      <c r="G5495" s="110">
        <v>0</v>
      </c>
      <c r="H5495" s="111">
        <v>192082</v>
      </c>
      <c r="I5495" s="111">
        <v>0</v>
      </c>
      <c r="J5495" s="112">
        <v>2259.79</v>
      </c>
      <c r="K5495" s="109" t="s">
        <v>17554</v>
      </c>
      <c r="L5495" s="111">
        <v>-3178.0790000000002</v>
      </c>
      <c r="M5495" s="111">
        <v>0</v>
      </c>
      <c r="N5495" s="2">
        <f t="shared" si="170"/>
        <v>192082</v>
      </c>
      <c r="O5495" s="2">
        <f t="shared" si="171"/>
        <v>2259.7882352941178</v>
      </c>
    </row>
    <row r="5496" spans="1:15" x14ac:dyDescent="0.25">
      <c r="A5496" s="109" t="s">
        <v>17708</v>
      </c>
      <c r="B5496" s="109" t="s">
        <v>8408</v>
      </c>
      <c r="C5496" s="109" t="s">
        <v>8407</v>
      </c>
      <c r="D5496" s="109" t="s">
        <v>18941</v>
      </c>
      <c r="E5496" s="109" t="s">
        <v>18942</v>
      </c>
      <c r="F5496" s="110">
        <v>56</v>
      </c>
      <c r="G5496" s="110">
        <v>0</v>
      </c>
      <c r="H5496" s="111">
        <v>122394</v>
      </c>
      <c r="I5496" s="111">
        <v>0</v>
      </c>
      <c r="J5496" s="112">
        <v>2185.61</v>
      </c>
      <c r="K5496" s="109" t="s">
        <v>17554</v>
      </c>
      <c r="L5496" s="111">
        <v>-2025.0526</v>
      </c>
      <c r="M5496" s="111">
        <v>0</v>
      </c>
      <c r="N5496" s="2">
        <f t="shared" si="170"/>
        <v>122394</v>
      </c>
      <c r="O5496" s="2">
        <f t="shared" si="171"/>
        <v>2185.6071428571427</v>
      </c>
    </row>
    <row r="5497" spans="1:15" x14ac:dyDescent="0.25">
      <c r="A5497" s="109" t="s">
        <v>17708</v>
      </c>
      <c r="B5497" s="109" t="s">
        <v>8408</v>
      </c>
      <c r="C5497" s="109" t="s">
        <v>8407</v>
      </c>
      <c r="D5497" s="109" t="s">
        <v>18967</v>
      </c>
      <c r="E5497" s="109" t="s">
        <v>18966</v>
      </c>
      <c r="F5497" s="110">
        <v>59</v>
      </c>
      <c r="G5497" s="110">
        <v>0</v>
      </c>
      <c r="H5497" s="111">
        <v>123368</v>
      </c>
      <c r="I5497" s="111">
        <v>0</v>
      </c>
      <c r="J5497" s="112">
        <v>2090.98</v>
      </c>
      <c r="K5497" s="109" t="s">
        <v>17554</v>
      </c>
      <c r="L5497" s="111">
        <v>-2041.1669999999999</v>
      </c>
      <c r="M5497" s="111">
        <v>0</v>
      </c>
      <c r="N5497" s="2">
        <f t="shared" si="170"/>
        <v>123368</v>
      </c>
      <c r="O5497" s="2">
        <f t="shared" si="171"/>
        <v>2090.9830508474574</v>
      </c>
    </row>
    <row r="5498" spans="1:15" x14ac:dyDescent="0.25">
      <c r="A5498" s="109" t="s">
        <v>17713</v>
      </c>
      <c r="B5498" s="109" t="s">
        <v>8403</v>
      </c>
      <c r="C5498" s="109" t="s">
        <v>8402</v>
      </c>
      <c r="D5498" s="109" t="s">
        <v>4844</v>
      </c>
      <c r="E5498" s="109" t="s">
        <v>8405</v>
      </c>
      <c r="F5498" s="110">
        <v>501</v>
      </c>
      <c r="G5498" s="110">
        <v>0</v>
      </c>
      <c r="H5498" s="111">
        <v>1654268</v>
      </c>
      <c r="I5498" s="111">
        <v>0</v>
      </c>
      <c r="J5498" s="112">
        <v>3301.93</v>
      </c>
      <c r="K5498" s="109" t="s">
        <v>17554</v>
      </c>
      <c r="L5498" s="111">
        <v>-27370.5167</v>
      </c>
      <c r="M5498" s="111">
        <v>0</v>
      </c>
      <c r="N5498" s="2">
        <f t="shared" si="170"/>
        <v>1654268</v>
      </c>
      <c r="O5498" s="2">
        <f t="shared" si="171"/>
        <v>3301.932135728543</v>
      </c>
    </row>
    <row r="5499" spans="1:15" x14ac:dyDescent="0.25">
      <c r="A5499" s="109" t="s">
        <v>17713</v>
      </c>
      <c r="B5499" s="109" t="s">
        <v>8403</v>
      </c>
      <c r="C5499" s="109" t="s">
        <v>8402</v>
      </c>
      <c r="D5499" s="109" t="s">
        <v>4845</v>
      </c>
      <c r="E5499" s="109" t="s">
        <v>8404</v>
      </c>
      <c r="F5499" s="110">
        <v>463</v>
      </c>
      <c r="G5499" s="110">
        <v>0</v>
      </c>
      <c r="H5499" s="111">
        <v>1460192</v>
      </c>
      <c r="I5499" s="111">
        <v>0</v>
      </c>
      <c r="J5499" s="112">
        <v>3153.76</v>
      </c>
      <c r="K5499" s="109" t="s">
        <v>17554</v>
      </c>
      <c r="L5499" s="111">
        <v>-24159.447199999999</v>
      </c>
      <c r="M5499" s="111">
        <v>0</v>
      </c>
      <c r="N5499" s="2">
        <f t="shared" si="170"/>
        <v>1460192</v>
      </c>
      <c r="O5499" s="2">
        <f t="shared" si="171"/>
        <v>3153.7624190064794</v>
      </c>
    </row>
    <row r="5500" spans="1:15" x14ac:dyDescent="0.25">
      <c r="A5500" s="109" t="s">
        <v>17713</v>
      </c>
      <c r="B5500" s="109" t="s">
        <v>8403</v>
      </c>
      <c r="C5500" s="109" t="s">
        <v>8402</v>
      </c>
      <c r="D5500" s="109" t="s">
        <v>4846</v>
      </c>
      <c r="E5500" s="109" t="s">
        <v>8401</v>
      </c>
      <c r="F5500" s="110">
        <v>443</v>
      </c>
      <c r="G5500" s="110">
        <v>0</v>
      </c>
      <c r="H5500" s="111">
        <v>1405874</v>
      </c>
      <c r="I5500" s="111">
        <v>0</v>
      </c>
      <c r="J5500" s="112">
        <v>3173.53</v>
      </c>
      <c r="K5500" s="109" t="s">
        <v>17554</v>
      </c>
      <c r="L5500" s="111">
        <v>-23260.734899999999</v>
      </c>
      <c r="M5500" s="111">
        <v>0</v>
      </c>
      <c r="N5500" s="2">
        <f t="shared" si="170"/>
        <v>1405874</v>
      </c>
      <c r="O5500" s="2">
        <f t="shared" si="171"/>
        <v>3173.5304740406323</v>
      </c>
    </row>
    <row r="5501" spans="1:15" x14ac:dyDescent="0.25">
      <c r="A5501" s="109" t="s">
        <v>17713</v>
      </c>
      <c r="B5501" s="109" t="s">
        <v>8395</v>
      </c>
      <c r="C5501" s="109" t="s">
        <v>8394</v>
      </c>
      <c r="D5501" s="109" t="s">
        <v>4847</v>
      </c>
      <c r="E5501" s="109" t="s">
        <v>8400</v>
      </c>
      <c r="F5501" s="110">
        <v>150</v>
      </c>
      <c r="G5501" s="110">
        <v>280</v>
      </c>
      <c r="H5501" s="111">
        <v>1391862</v>
      </c>
      <c r="I5501" s="111">
        <v>906329</v>
      </c>
      <c r="J5501" s="112">
        <v>3236.89</v>
      </c>
      <c r="K5501" s="109" t="s">
        <v>17554</v>
      </c>
      <c r="L5501" s="111">
        <v>-23028.909599999999</v>
      </c>
      <c r="M5501" s="111">
        <v>0</v>
      </c>
      <c r="N5501" s="2">
        <f t="shared" si="170"/>
        <v>485533</v>
      </c>
      <c r="O5501" s="2">
        <f t="shared" si="171"/>
        <v>3236.8866666666668</v>
      </c>
    </row>
    <row r="5502" spans="1:15" x14ac:dyDescent="0.25">
      <c r="A5502" s="109" t="s">
        <v>17713</v>
      </c>
      <c r="B5502" s="109" t="s">
        <v>8395</v>
      </c>
      <c r="C5502" s="109" t="s">
        <v>8394</v>
      </c>
      <c r="D5502" s="109" t="s">
        <v>4848</v>
      </c>
      <c r="E5502" s="109" t="s">
        <v>8399</v>
      </c>
      <c r="F5502" s="110">
        <v>449</v>
      </c>
      <c r="G5502" s="110">
        <v>0</v>
      </c>
      <c r="H5502" s="111">
        <v>1368609</v>
      </c>
      <c r="I5502" s="111">
        <v>0</v>
      </c>
      <c r="J5502" s="112">
        <v>3048.13</v>
      </c>
      <c r="K5502" s="109" t="s">
        <v>17554</v>
      </c>
      <c r="L5502" s="111">
        <v>-22644.1734</v>
      </c>
      <c r="M5502" s="111">
        <v>0</v>
      </c>
      <c r="N5502" s="2">
        <f t="shared" si="170"/>
        <v>1368609</v>
      </c>
      <c r="O5502" s="2">
        <f t="shared" si="171"/>
        <v>3048.1269487750556</v>
      </c>
    </row>
    <row r="5503" spans="1:15" x14ac:dyDescent="0.25">
      <c r="A5503" s="109" t="s">
        <v>17713</v>
      </c>
      <c r="B5503" s="109" t="s">
        <v>8395</v>
      </c>
      <c r="C5503" s="109" t="s">
        <v>8394</v>
      </c>
      <c r="D5503" s="109" t="s">
        <v>4849</v>
      </c>
      <c r="E5503" s="109" t="s">
        <v>8398</v>
      </c>
      <c r="F5503" s="110">
        <v>506</v>
      </c>
      <c r="G5503" s="110">
        <v>0</v>
      </c>
      <c r="H5503" s="111">
        <v>1745858</v>
      </c>
      <c r="I5503" s="111">
        <v>0</v>
      </c>
      <c r="J5503" s="112">
        <v>3450.31</v>
      </c>
      <c r="K5503" s="109" t="s">
        <v>17554</v>
      </c>
      <c r="L5503" s="111">
        <v>-28885.915000000001</v>
      </c>
      <c r="M5503" s="111">
        <v>0</v>
      </c>
      <c r="N5503" s="2">
        <f t="shared" si="170"/>
        <v>1745858</v>
      </c>
      <c r="O5503" s="2">
        <f t="shared" si="171"/>
        <v>3450.312252964427</v>
      </c>
    </row>
    <row r="5504" spans="1:15" x14ac:dyDescent="0.25">
      <c r="A5504" s="109" t="s">
        <v>17713</v>
      </c>
      <c r="B5504" s="109" t="s">
        <v>8395</v>
      </c>
      <c r="C5504" s="109" t="s">
        <v>8394</v>
      </c>
      <c r="D5504" s="109" t="s">
        <v>4850</v>
      </c>
      <c r="E5504" s="109" t="s">
        <v>8397</v>
      </c>
      <c r="F5504" s="110">
        <v>388</v>
      </c>
      <c r="G5504" s="110">
        <v>0</v>
      </c>
      <c r="H5504" s="111">
        <v>903130</v>
      </c>
      <c r="I5504" s="111">
        <v>0</v>
      </c>
      <c r="J5504" s="112">
        <v>2327.65</v>
      </c>
      <c r="K5504" s="109" t="s">
        <v>17554</v>
      </c>
      <c r="L5504" s="111">
        <v>-14942.649299999999</v>
      </c>
      <c r="M5504" s="111">
        <v>0</v>
      </c>
      <c r="N5504" s="2">
        <f t="shared" si="170"/>
        <v>903130</v>
      </c>
      <c r="O5504" s="2">
        <f t="shared" si="171"/>
        <v>2327.6546391752577</v>
      </c>
    </row>
    <row r="5505" spans="1:15" x14ac:dyDescent="0.25">
      <c r="A5505" s="109" t="s">
        <v>17713</v>
      </c>
      <c r="B5505" s="109" t="s">
        <v>8395</v>
      </c>
      <c r="C5505" s="109" t="s">
        <v>8394</v>
      </c>
      <c r="D5505" s="109" t="s">
        <v>4851</v>
      </c>
      <c r="E5505" s="109" t="s">
        <v>8396</v>
      </c>
      <c r="F5505" s="110">
        <v>366</v>
      </c>
      <c r="G5505" s="110">
        <v>0</v>
      </c>
      <c r="H5505" s="111">
        <v>985309</v>
      </c>
      <c r="I5505" s="111">
        <v>0</v>
      </c>
      <c r="J5505" s="112">
        <v>2692.1</v>
      </c>
      <c r="K5505" s="109" t="s">
        <v>17554</v>
      </c>
      <c r="L5505" s="111">
        <v>-16302.331899999999</v>
      </c>
      <c r="M5505" s="111">
        <v>0</v>
      </c>
      <c r="N5505" s="2">
        <f t="shared" si="170"/>
        <v>985309</v>
      </c>
      <c r="O5505" s="2">
        <f t="shared" si="171"/>
        <v>2692.101092896175</v>
      </c>
    </row>
    <row r="5506" spans="1:15" x14ac:dyDescent="0.25">
      <c r="A5506" s="109" t="s">
        <v>17713</v>
      </c>
      <c r="B5506" s="109" t="s">
        <v>8395</v>
      </c>
      <c r="C5506" s="109" t="s">
        <v>8394</v>
      </c>
      <c r="D5506" s="109" t="s">
        <v>4852</v>
      </c>
      <c r="E5506" s="109" t="s">
        <v>8393</v>
      </c>
      <c r="F5506" s="110">
        <v>1</v>
      </c>
      <c r="G5506" s="110">
        <v>0</v>
      </c>
      <c r="H5506" s="111">
        <v>3796</v>
      </c>
      <c r="I5506" s="111">
        <v>0</v>
      </c>
      <c r="J5506" s="112">
        <v>3796</v>
      </c>
      <c r="K5506" s="109" t="s">
        <v>17554</v>
      </c>
      <c r="L5506" s="111">
        <v>-62.809800000000003</v>
      </c>
      <c r="M5506" s="111">
        <v>0</v>
      </c>
      <c r="N5506" s="2">
        <f t="shared" si="170"/>
        <v>3796</v>
      </c>
      <c r="O5506" s="2">
        <f t="shared" si="171"/>
        <v>3796</v>
      </c>
    </row>
    <row r="5507" spans="1:15" x14ac:dyDescent="0.25">
      <c r="A5507" s="109" t="s">
        <v>17713</v>
      </c>
      <c r="B5507" s="109" t="s">
        <v>8395</v>
      </c>
      <c r="C5507" s="109" t="s">
        <v>8394</v>
      </c>
      <c r="D5507" s="109" t="s">
        <v>18154</v>
      </c>
      <c r="E5507" s="109" t="s">
        <v>18155</v>
      </c>
      <c r="F5507" s="110">
        <v>1</v>
      </c>
      <c r="G5507" s="110">
        <v>0</v>
      </c>
      <c r="H5507" s="111">
        <v>2020</v>
      </c>
      <c r="I5507" s="111">
        <v>0</v>
      </c>
      <c r="J5507" s="112">
        <v>2020</v>
      </c>
      <c r="K5507" s="109" t="s">
        <v>17554</v>
      </c>
      <c r="L5507" s="111">
        <v>-33.423699999999997</v>
      </c>
      <c r="M5507" s="111">
        <v>0</v>
      </c>
      <c r="N5507" s="2">
        <f t="shared" si="170"/>
        <v>2020</v>
      </c>
      <c r="O5507" s="2">
        <f t="shared" si="171"/>
        <v>2020</v>
      </c>
    </row>
    <row r="5508" spans="1:15" x14ac:dyDescent="0.25">
      <c r="A5508" s="109" t="s">
        <v>17713</v>
      </c>
      <c r="B5508" s="109" t="s">
        <v>8395</v>
      </c>
      <c r="C5508" s="109" t="s">
        <v>8394</v>
      </c>
      <c r="D5508" s="109" t="s">
        <v>18156</v>
      </c>
      <c r="E5508" s="109" t="s">
        <v>18157</v>
      </c>
      <c r="F5508" s="110">
        <v>24</v>
      </c>
      <c r="G5508" s="110">
        <v>0</v>
      </c>
      <c r="H5508" s="111">
        <v>51255</v>
      </c>
      <c r="I5508" s="111">
        <v>0</v>
      </c>
      <c r="J5508" s="112">
        <v>2135.62</v>
      </c>
      <c r="K5508" s="109" t="s">
        <v>17554</v>
      </c>
      <c r="L5508" s="111">
        <v>-848.04089999999997</v>
      </c>
      <c r="M5508" s="111">
        <v>0</v>
      </c>
      <c r="N5508" s="2">
        <f t="shared" ref="N5508:N5571" si="172">H5508-I5508</f>
        <v>51255</v>
      </c>
      <c r="O5508" s="2">
        <f t="shared" ref="O5508:O5571" si="173">IF(F5508&gt;0,N5508/F5508,"No Standing Units")</f>
        <v>2135.625</v>
      </c>
    </row>
    <row r="5509" spans="1:15" x14ac:dyDescent="0.25">
      <c r="A5509" s="109" t="s">
        <v>17713</v>
      </c>
      <c r="B5509" s="109" t="s">
        <v>8387</v>
      </c>
      <c r="C5509" s="109" t="s">
        <v>8386</v>
      </c>
      <c r="D5509" s="109" t="s">
        <v>4853</v>
      </c>
      <c r="E5509" s="109" t="s">
        <v>8392</v>
      </c>
      <c r="F5509" s="110">
        <v>50</v>
      </c>
      <c r="G5509" s="110">
        <v>0</v>
      </c>
      <c r="H5509" s="111">
        <v>140165</v>
      </c>
      <c r="I5509" s="111">
        <v>0</v>
      </c>
      <c r="J5509" s="112">
        <v>2803.3</v>
      </c>
      <c r="K5509" s="109" t="s">
        <v>17554</v>
      </c>
      <c r="L5509" s="111">
        <v>-2319.0861</v>
      </c>
      <c r="M5509" s="111">
        <v>0</v>
      </c>
      <c r="N5509" s="2">
        <f t="shared" si="172"/>
        <v>140165</v>
      </c>
      <c r="O5509" s="2">
        <f t="shared" si="173"/>
        <v>2803.3</v>
      </c>
    </row>
    <row r="5510" spans="1:15" x14ac:dyDescent="0.25">
      <c r="A5510" s="109" t="s">
        <v>17713</v>
      </c>
      <c r="B5510" s="109" t="s">
        <v>8387</v>
      </c>
      <c r="C5510" s="109" t="s">
        <v>8386</v>
      </c>
      <c r="D5510" s="109" t="s">
        <v>4854</v>
      </c>
      <c r="E5510" s="109" t="s">
        <v>8391</v>
      </c>
      <c r="F5510" s="110">
        <v>150</v>
      </c>
      <c r="G5510" s="110">
        <v>0</v>
      </c>
      <c r="H5510" s="111">
        <v>400241</v>
      </c>
      <c r="I5510" s="111">
        <v>0</v>
      </c>
      <c r="J5510" s="112">
        <v>2668.27</v>
      </c>
      <c r="K5510" s="109" t="s">
        <v>17554</v>
      </c>
      <c r="L5510" s="111">
        <v>-6622.1455999999998</v>
      </c>
      <c r="M5510" s="111">
        <v>0</v>
      </c>
      <c r="N5510" s="2">
        <f t="shared" si="172"/>
        <v>400241</v>
      </c>
      <c r="O5510" s="2">
        <f t="shared" si="173"/>
        <v>2668.2733333333335</v>
      </c>
    </row>
    <row r="5511" spans="1:15" x14ac:dyDescent="0.25">
      <c r="A5511" s="109" t="s">
        <v>17713</v>
      </c>
      <c r="B5511" s="109" t="s">
        <v>8387</v>
      </c>
      <c r="C5511" s="109" t="s">
        <v>8386</v>
      </c>
      <c r="D5511" s="109" t="s">
        <v>4855</v>
      </c>
      <c r="E5511" s="109" t="s">
        <v>8384</v>
      </c>
      <c r="F5511" s="110">
        <v>15</v>
      </c>
      <c r="G5511" s="110">
        <v>0</v>
      </c>
      <c r="H5511" s="111">
        <v>48730</v>
      </c>
      <c r="I5511" s="111">
        <v>0</v>
      </c>
      <c r="J5511" s="112">
        <v>3248.67</v>
      </c>
      <c r="K5511" s="109" t="s">
        <v>17554</v>
      </c>
      <c r="L5511" s="111">
        <v>-806.25710000000004</v>
      </c>
      <c r="M5511" s="111">
        <v>0</v>
      </c>
      <c r="N5511" s="2">
        <f t="shared" si="172"/>
        <v>48730</v>
      </c>
      <c r="O5511" s="2">
        <f t="shared" si="173"/>
        <v>3248.6666666666665</v>
      </c>
    </row>
    <row r="5512" spans="1:15" x14ac:dyDescent="0.25">
      <c r="A5512" s="109" t="s">
        <v>17713</v>
      </c>
      <c r="B5512" s="109" t="s">
        <v>8387</v>
      </c>
      <c r="C5512" s="109" t="s">
        <v>8386</v>
      </c>
      <c r="D5512" s="109" t="s">
        <v>4856</v>
      </c>
      <c r="E5512" s="109" t="s">
        <v>8390</v>
      </c>
      <c r="F5512" s="110">
        <v>100</v>
      </c>
      <c r="G5512" s="110">
        <v>0</v>
      </c>
      <c r="H5512" s="111">
        <v>331893</v>
      </c>
      <c r="I5512" s="111">
        <v>0</v>
      </c>
      <c r="J5512" s="112">
        <v>3318.93</v>
      </c>
      <c r="K5512" s="109" t="s">
        <v>17554</v>
      </c>
      <c r="L5512" s="111">
        <v>-5491.3019000000004</v>
      </c>
      <c r="M5512" s="111">
        <v>0</v>
      </c>
      <c r="N5512" s="2">
        <f t="shared" si="172"/>
        <v>331893</v>
      </c>
      <c r="O5512" s="2">
        <f t="shared" si="173"/>
        <v>3318.93</v>
      </c>
    </row>
    <row r="5513" spans="1:15" x14ac:dyDescent="0.25">
      <c r="A5513" s="109" t="s">
        <v>17713</v>
      </c>
      <c r="B5513" s="109" t="s">
        <v>8387</v>
      </c>
      <c r="C5513" s="109" t="s">
        <v>8386</v>
      </c>
      <c r="D5513" s="109" t="s">
        <v>4857</v>
      </c>
      <c r="E5513" s="109" t="s">
        <v>8389</v>
      </c>
      <c r="F5513" s="110">
        <v>98</v>
      </c>
      <c r="G5513" s="110">
        <v>0</v>
      </c>
      <c r="H5513" s="111">
        <v>310935</v>
      </c>
      <c r="I5513" s="111">
        <v>0</v>
      </c>
      <c r="J5513" s="112">
        <v>3172.81</v>
      </c>
      <c r="K5513" s="109" t="s">
        <v>17554</v>
      </c>
      <c r="L5513" s="111">
        <v>-5144.5347000000002</v>
      </c>
      <c r="M5513" s="111">
        <v>0</v>
      </c>
      <c r="N5513" s="2">
        <f t="shared" si="172"/>
        <v>310935</v>
      </c>
      <c r="O5513" s="2">
        <f t="shared" si="173"/>
        <v>3172.8061224489797</v>
      </c>
    </row>
    <row r="5514" spans="1:15" x14ac:dyDescent="0.25">
      <c r="A5514" s="109" t="s">
        <v>17713</v>
      </c>
      <c r="B5514" s="109" t="s">
        <v>8387</v>
      </c>
      <c r="C5514" s="109" t="s">
        <v>8386</v>
      </c>
      <c r="D5514" s="109" t="s">
        <v>4858</v>
      </c>
      <c r="E5514" s="109" t="s">
        <v>8388</v>
      </c>
      <c r="F5514" s="110">
        <v>110</v>
      </c>
      <c r="G5514" s="110">
        <v>0</v>
      </c>
      <c r="H5514" s="111">
        <v>221507</v>
      </c>
      <c r="I5514" s="111">
        <v>0</v>
      </c>
      <c r="J5514" s="112">
        <v>2013.7</v>
      </c>
      <c r="K5514" s="109" t="s">
        <v>17554</v>
      </c>
      <c r="L5514" s="111">
        <v>-3664.9155999999998</v>
      </c>
      <c r="M5514" s="111">
        <v>0</v>
      </c>
      <c r="N5514" s="2">
        <f t="shared" si="172"/>
        <v>221507</v>
      </c>
      <c r="O5514" s="2">
        <f t="shared" si="173"/>
        <v>2013.7</v>
      </c>
    </row>
    <row r="5515" spans="1:15" x14ac:dyDescent="0.25">
      <c r="A5515" s="109" t="s">
        <v>17713</v>
      </c>
      <c r="B5515" s="109" t="s">
        <v>8387</v>
      </c>
      <c r="C5515" s="109" t="s">
        <v>8386</v>
      </c>
      <c r="D5515" s="109" t="s">
        <v>17714</v>
      </c>
      <c r="E5515" s="109" t="s">
        <v>17715</v>
      </c>
      <c r="F5515" s="110">
        <v>6</v>
      </c>
      <c r="G5515" s="110">
        <v>0</v>
      </c>
      <c r="H5515" s="111">
        <v>14106</v>
      </c>
      <c r="I5515" s="111">
        <v>0</v>
      </c>
      <c r="J5515" s="112">
        <v>2351</v>
      </c>
      <c r="K5515" s="109" t="s">
        <v>17554</v>
      </c>
      <c r="L5515" s="111">
        <v>-233.3922</v>
      </c>
      <c r="M5515" s="111">
        <v>0</v>
      </c>
      <c r="N5515" s="2">
        <f t="shared" si="172"/>
        <v>14106</v>
      </c>
      <c r="O5515" s="2">
        <f t="shared" si="173"/>
        <v>2351</v>
      </c>
    </row>
    <row r="5516" spans="1:15" x14ac:dyDescent="0.25">
      <c r="A5516" s="109" t="s">
        <v>17713</v>
      </c>
      <c r="B5516" s="109" t="s">
        <v>8381</v>
      </c>
      <c r="C5516" s="109" t="s">
        <v>8380</v>
      </c>
      <c r="D5516" s="109" t="s">
        <v>18030</v>
      </c>
      <c r="E5516" s="109" t="s">
        <v>18054</v>
      </c>
      <c r="F5516" s="110">
        <v>3</v>
      </c>
      <c r="G5516" s="110">
        <v>0</v>
      </c>
      <c r="H5516" s="111">
        <v>4545</v>
      </c>
      <c r="I5516" s="111">
        <v>0</v>
      </c>
      <c r="J5516" s="112">
        <v>1515</v>
      </c>
      <c r="K5516" s="109" t="s">
        <v>17554</v>
      </c>
      <c r="L5516" s="111">
        <v>-75.201300000000003</v>
      </c>
      <c r="M5516" s="111">
        <v>0</v>
      </c>
      <c r="N5516" s="2">
        <f t="shared" si="172"/>
        <v>4545</v>
      </c>
      <c r="O5516" s="2">
        <f t="shared" si="173"/>
        <v>1515</v>
      </c>
    </row>
    <row r="5517" spans="1:15" x14ac:dyDescent="0.25">
      <c r="A5517" s="109" t="s">
        <v>17713</v>
      </c>
      <c r="B5517" s="109" t="s">
        <v>8381</v>
      </c>
      <c r="C5517" s="109" t="s">
        <v>8380</v>
      </c>
      <c r="D5517" s="109" t="s">
        <v>18316</v>
      </c>
      <c r="E5517" s="109" t="s">
        <v>18317</v>
      </c>
      <c r="F5517" s="110">
        <v>12</v>
      </c>
      <c r="G5517" s="110">
        <v>0</v>
      </c>
      <c r="H5517" s="111">
        <v>19026</v>
      </c>
      <c r="I5517" s="111">
        <v>0</v>
      </c>
      <c r="J5517" s="112">
        <v>1585.5</v>
      </c>
      <c r="K5517" s="109" t="s">
        <v>17554</v>
      </c>
      <c r="L5517" s="111">
        <v>-314.79149999999998</v>
      </c>
      <c r="M5517" s="111">
        <v>0</v>
      </c>
      <c r="N5517" s="2">
        <f t="shared" si="172"/>
        <v>19026</v>
      </c>
      <c r="O5517" s="2">
        <f t="shared" si="173"/>
        <v>1585.5</v>
      </c>
    </row>
    <row r="5518" spans="1:15" x14ac:dyDescent="0.25">
      <c r="A5518" s="109" t="s">
        <v>17713</v>
      </c>
      <c r="B5518" s="109" t="s">
        <v>8381</v>
      </c>
      <c r="C5518" s="109" t="s">
        <v>8380</v>
      </c>
      <c r="D5518" s="109" t="s">
        <v>4859</v>
      </c>
      <c r="E5518" s="109" t="s">
        <v>8383</v>
      </c>
      <c r="F5518" s="110">
        <v>77</v>
      </c>
      <c r="G5518" s="110">
        <v>0</v>
      </c>
      <c r="H5518" s="111">
        <v>140968</v>
      </c>
      <c r="I5518" s="111">
        <v>0</v>
      </c>
      <c r="J5518" s="112">
        <v>1830.75</v>
      </c>
      <c r="K5518" s="109" t="s">
        <v>17554</v>
      </c>
      <c r="L5518" s="111">
        <v>-2332.3768</v>
      </c>
      <c r="M5518" s="111">
        <v>0</v>
      </c>
      <c r="N5518" s="2">
        <f t="shared" si="172"/>
        <v>140968</v>
      </c>
      <c r="O5518" s="2">
        <f t="shared" si="173"/>
        <v>1830.7532467532467</v>
      </c>
    </row>
    <row r="5519" spans="1:15" x14ac:dyDescent="0.25">
      <c r="A5519" s="109" t="s">
        <v>17713</v>
      </c>
      <c r="B5519" s="109" t="s">
        <v>8381</v>
      </c>
      <c r="C5519" s="109" t="s">
        <v>8380</v>
      </c>
      <c r="D5519" s="109" t="s">
        <v>4860</v>
      </c>
      <c r="E5519" s="109" t="s">
        <v>8382</v>
      </c>
      <c r="F5519" s="110">
        <v>38</v>
      </c>
      <c r="G5519" s="110">
        <v>0</v>
      </c>
      <c r="H5519" s="111">
        <v>74097</v>
      </c>
      <c r="I5519" s="111">
        <v>0</v>
      </c>
      <c r="J5519" s="112">
        <v>1949.92</v>
      </c>
      <c r="K5519" s="109" t="s">
        <v>17554</v>
      </c>
      <c r="L5519" s="111">
        <v>-1225.9568999999999</v>
      </c>
      <c r="M5519" s="111">
        <v>0</v>
      </c>
      <c r="N5519" s="2">
        <f t="shared" si="172"/>
        <v>74097</v>
      </c>
      <c r="O5519" s="2">
        <f t="shared" si="173"/>
        <v>1949.921052631579</v>
      </c>
    </row>
    <row r="5520" spans="1:15" x14ac:dyDescent="0.25">
      <c r="A5520" s="109" t="s">
        <v>17713</v>
      </c>
      <c r="B5520" s="109" t="s">
        <v>8381</v>
      </c>
      <c r="C5520" s="109" t="s">
        <v>8380</v>
      </c>
      <c r="D5520" s="109" t="s">
        <v>4861</v>
      </c>
      <c r="E5520" s="109" t="s">
        <v>8379</v>
      </c>
      <c r="F5520" s="110">
        <v>27</v>
      </c>
      <c r="G5520" s="110">
        <v>0</v>
      </c>
      <c r="H5520" s="111">
        <v>49141</v>
      </c>
      <c r="I5520" s="111">
        <v>0</v>
      </c>
      <c r="J5520" s="112">
        <v>1820.04</v>
      </c>
      <c r="K5520" s="109" t="s">
        <v>17554</v>
      </c>
      <c r="L5520" s="111">
        <v>-813.05119999999999</v>
      </c>
      <c r="M5520" s="111">
        <v>0</v>
      </c>
      <c r="N5520" s="2">
        <f t="shared" si="172"/>
        <v>49141</v>
      </c>
      <c r="O5520" s="2">
        <f t="shared" si="173"/>
        <v>1820.037037037037</v>
      </c>
    </row>
    <row r="5521" spans="1:15" x14ac:dyDescent="0.25">
      <c r="A5521" s="109" t="s">
        <v>17713</v>
      </c>
      <c r="B5521" s="109" t="s">
        <v>8378</v>
      </c>
      <c r="C5521" s="109" t="s">
        <v>8377</v>
      </c>
      <c r="D5521" s="109" t="s">
        <v>4862</v>
      </c>
      <c r="E5521" s="109" t="s">
        <v>8376</v>
      </c>
      <c r="F5521" s="110">
        <v>168</v>
      </c>
      <c r="G5521" s="110">
        <v>0</v>
      </c>
      <c r="H5521" s="111">
        <v>533096</v>
      </c>
      <c r="I5521" s="111">
        <v>0</v>
      </c>
      <c r="J5521" s="112">
        <v>3173.19</v>
      </c>
      <c r="K5521" s="109" t="s">
        <v>17554</v>
      </c>
      <c r="L5521" s="111">
        <v>-8820.2841000000008</v>
      </c>
      <c r="M5521" s="111">
        <v>0</v>
      </c>
      <c r="N5521" s="2">
        <f t="shared" si="172"/>
        <v>533096</v>
      </c>
      <c r="O5521" s="2">
        <f t="shared" si="173"/>
        <v>3173.1904761904761</v>
      </c>
    </row>
    <row r="5522" spans="1:15" x14ac:dyDescent="0.25">
      <c r="A5522" s="109" t="s">
        <v>17713</v>
      </c>
      <c r="B5522" s="109" t="s">
        <v>8374</v>
      </c>
      <c r="C5522" s="109" t="s">
        <v>8373</v>
      </c>
      <c r="D5522" s="109" t="s">
        <v>4863</v>
      </c>
      <c r="E5522" s="109" t="s">
        <v>8375</v>
      </c>
      <c r="F5522" s="110">
        <v>244</v>
      </c>
      <c r="G5522" s="110">
        <v>2</v>
      </c>
      <c r="H5522" s="111">
        <v>829760</v>
      </c>
      <c r="I5522" s="111">
        <v>6746</v>
      </c>
      <c r="J5522" s="112">
        <v>3373.01</v>
      </c>
      <c r="K5522" s="109" t="s">
        <v>17554</v>
      </c>
      <c r="L5522" s="111">
        <v>-13728.699199999999</v>
      </c>
      <c r="M5522" s="111">
        <v>0</v>
      </c>
      <c r="N5522" s="2">
        <f t="shared" si="172"/>
        <v>823014</v>
      </c>
      <c r="O5522" s="2">
        <f t="shared" si="173"/>
        <v>3373.0081967213114</v>
      </c>
    </row>
    <row r="5523" spans="1:15" x14ac:dyDescent="0.25">
      <c r="A5523" s="109" t="s">
        <v>17713</v>
      </c>
      <c r="B5523" s="109" t="s">
        <v>8374</v>
      </c>
      <c r="C5523" s="109" t="s">
        <v>8373</v>
      </c>
      <c r="D5523" s="109" t="s">
        <v>8372</v>
      </c>
      <c r="E5523" s="109" t="s">
        <v>6388</v>
      </c>
      <c r="F5523" s="110">
        <v>7</v>
      </c>
      <c r="G5523" s="110">
        <v>0</v>
      </c>
      <c r="H5523" s="111">
        <v>16111</v>
      </c>
      <c r="I5523" s="111">
        <v>0</v>
      </c>
      <c r="J5523" s="112">
        <v>2301.5700000000002</v>
      </c>
      <c r="K5523" s="109" t="s">
        <v>17554</v>
      </c>
      <c r="L5523" s="111">
        <v>-266.55939999999998</v>
      </c>
      <c r="M5523" s="111">
        <v>0</v>
      </c>
      <c r="N5523" s="2">
        <f t="shared" si="172"/>
        <v>16111</v>
      </c>
      <c r="O5523" s="2">
        <f t="shared" si="173"/>
        <v>2301.5714285714284</v>
      </c>
    </row>
    <row r="5524" spans="1:15" x14ac:dyDescent="0.25">
      <c r="A5524" s="109" t="s">
        <v>17713</v>
      </c>
      <c r="B5524" s="109" t="s">
        <v>8374</v>
      </c>
      <c r="C5524" s="109" t="s">
        <v>8373</v>
      </c>
      <c r="D5524" s="109" t="s">
        <v>17716</v>
      </c>
      <c r="E5524" s="109" t="s">
        <v>17717</v>
      </c>
      <c r="F5524" s="110">
        <v>2</v>
      </c>
      <c r="G5524" s="110">
        <v>0</v>
      </c>
      <c r="H5524" s="111">
        <v>4062</v>
      </c>
      <c r="I5524" s="111">
        <v>0</v>
      </c>
      <c r="J5524" s="112">
        <v>2031</v>
      </c>
      <c r="K5524" s="109" t="s">
        <v>17554</v>
      </c>
      <c r="L5524" s="111">
        <v>-67.2059</v>
      </c>
      <c r="M5524" s="111">
        <v>0</v>
      </c>
      <c r="N5524" s="2">
        <f t="shared" si="172"/>
        <v>4062</v>
      </c>
      <c r="O5524" s="2">
        <f t="shared" si="173"/>
        <v>2031</v>
      </c>
    </row>
    <row r="5525" spans="1:15" x14ac:dyDescent="0.25">
      <c r="A5525" s="109" t="s">
        <v>17713</v>
      </c>
      <c r="B5525" s="109" t="s">
        <v>8374</v>
      </c>
      <c r="C5525" s="109" t="s">
        <v>8373</v>
      </c>
      <c r="D5525" s="109" t="s">
        <v>17899</v>
      </c>
      <c r="E5525" s="109" t="s">
        <v>17993</v>
      </c>
      <c r="F5525" s="110">
        <v>1</v>
      </c>
      <c r="G5525" s="110">
        <v>0</v>
      </c>
      <c r="H5525" s="111">
        <v>2363</v>
      </c>
      <c r="I5525" s="111">
        <v>0</v>
      </c>
      <c r="J5525" s="112">
        <v>2363</v>
      </c>
      <c r="K5525" s="109" t="s">
        <v>17554</v>
      </c>
      <c r="L5525" s="111">
        <v>-39.101399999999998</v>
      </c>
      <c r="M5525" s="111">
        <v>0</v>
      </c>
      <c r="N5525" s="2">
        <f t="shared" si="172"/>
        <v>2363</v>
      </c>
      <c r="O5525" s="2">
        <f t="shared" si="173"/>
        <v>2363</v>
      </c>
    </row>
    <row r="5526" spans="1:15" x14ac:dyDescent="0.25">
      <c r="A5526" s="109" t="s">
        <v>17713</v>
      </c>
      <c r="B5526" s="109" t="s">
        <v>8374</v>
      </c>
      <c r="C5526" s="109" t="s">
        <v>8373</v>
      </c>
      <c r="D5526" s="109" t="s">
        <v>18158</v>
      </c>
      <c r="E5526" s="109" t="s">
        <v>18159</v>
      </c>
      <c r="F5526" s="110">
        <v>1</v>
      </c>
      <c r="G5526" s="110">
        <v>0</v>
      </c>
      <c r="H5526" s="111">
        <v>2367</v>
      </c>
      <c r="I5526" s="111">
        <v>0</v>
      </c>
      <c r="J5526" s="112">
        <v>2367</v>
      </c>
      <c r="K5526" s="109" t="s">
        <v>17554</v>
      </c>
      <c r="L5526" s="111">
        <v>-39.165700000000001</v>
      </c>
      <c r="M5526" s="111">
        <v>0</v>
      </c>
      <c r="N5526" s="2">
        <f t="shared" si="172"/>
        <v>2367</v>
      </c>
      <c r="O5526" s="2">
        <f t="shared" si="173"/>
        <v>2367</v>
      </c>
    </row>
    <row r="5527" spans="1:15" x14ac:dyDescent="0.25">
      <c r="A5527" s="109" t="s">
        <v>17713</v>
      </c>
      <c r="B5527" s="109" t="s">
        <v>8365</v>
      </c>
      <c r="C5527" s="109" t="s">
        <v>8364</v>
      </c>
      <c r="D5527" s="109" t="s">
        <v>4864</v>
      </c>
      <c r="E5527" s="109" t="s">
        <v>8371</v>
      </c>
      <c r="F5527" s="110">
        <v>225</v>
      </c>
      <c r="G5527" s="110">
        <v>0</v>
      </c>
      <c r="H5527" s="111">
        <v>729032</v>
      </c>
      <c r="I5527" s="111">
        <v>0</v>
      </c>
      <c r="J5527" s="112">
        <v>3240.14</v>
      </c>
      <c r="K5527" s="109" t="s">
        <v>17554</v>
      </c>
      <c r="L5527" s="111">
        <v>-12062.1147</v>
      </c>
      <c r="M5527" s="111">
        <v>0</v>
      </c>
      <c r="N5527" s="2">
        <f t="shared" si="172"/>
        <v>729032</v>
      </c>
      <c r="O5527" s="2">
        <f t="shared" si="173"/>
        <v>3240.1422222222222</v>
      </c>
    </row>
    <row r="5528" spans="1:15" x14ac:dyDescent="0.25">
      <c r="A5528" s="109" t="s">
        <v>17713</v>
      </c>
      <c r="B5528" s="109" t="s">
        <v>8365</v>
      </c>
      <c r="C5528" s="109" t="s">
        <v>8364</v>
      </c>
      <c r="D5528" s="109" t="s">
        <v>4865</v>
      </c>
      <c r="E5528" s="109" t="s">
        <v>8370</v>
      </c>
      <c r="F5528" s="110">
        <v>194</v>
      </c>
      <c r="G5528" s="110">
        <v>0</v>
      </c>
      <c r="H5528" s="111">
        <v>663309</v>
      </c>
      <c r="I5528" s="111">
        <v>0</v>
      </c>
      <c r="J5528" s="112">
        <v>3419.12</v>
      </c>
      <c r="K5528" s="109" t="s">
        <v>17554</v>
      </c>
      <c r="L5528" s="111">
        <v>-10974.7155</v>
      </c>
      <c r="M5528" s="111">
        <v>0</v>
      </c>
      <c r="N5528" s="2">
        <f t="shared" si="172"/>
        <v>663309</v>
      </c>
      <c r="O5528" s="2">
        <f t="shared" si="173"/>
        <v>3419.1185567010311</v>
      </c>
    </row>
    <row r="5529" spans="1:15" x14ac:dyDescent="0.25">
      <c r="A5529" s="109" t="s">
        <v>17713</v>
      </c>
      <c r="B5529" s="109" t="s">
        <v>8365</v>
      </c>
      <c r="C5529" s="109" t="s">
        <v>8364</v>
      </c>
      <c r="D5529" s="109" t="s">
        <v>4866</v>
      </c>
      <c r="E5529" s="109" t="s">
        <v>8369</v>
      </c>
      <c r="F5529" s="110">
        <v>165</v>
      </c>
      <c r="G5529" s="110">
        <v>0</v>
      </c>
      <c r="H5529" s="111">
        <v>545722</v>
      </c>
      <c r="I5529" s="111">
        <v>0</v>
      </c>
      <c r="J5529" s="112">
        <v>3307.41</v>
      </c>
      <c r="K5529" s="109" t="s">
        <v>17554</v>
      </c>
      <c r="L5529" s="111">
        <v>-9029.1779000000006</v>
      </c>
      <c r="M5529" s="111">
        <v>0</v>
      </c>
      <c r="N5529" s="2">
        <f t="shared" si="172"/>
        <v>545722</v>
      </c>
      <c r="O5529" s="2">
        <f t="shared" si="173"/>
        <v>3307.4060606060607</v>
      </c>
    </row>
    <row r="5530" spans="1:15" x14ac:dyDescent="0.25">
      <c r="A5530" s="109" t="s">
        <v>17713</v>
      </c>
      <c r="B5530" s="109" t="s">
        <v>8365</v>
      </c>
      <c r="C5530" s="109" t="s">
        <v>8364</v>
      </c>
      <c r="D5530" s="109" t="s">
        <v>4867</v>
      </c>
      <c r="E5530" s="109" t="s">
        <v>8368</v>
      </c>
      <c r="F5530" s="110">
        <v>169</v>
      </c>
      <c r="G5530" s="110">
        <v>0</v>
      </c>
      <c r="H5530" s="111">
        <v>582297</v>
      </c>
      <c r="I5530" s="111">
        <v>0</v>
      </c>
      <c r="J5530" s="112">
        <v>3445.54</v>
      </c>
      <c r="K5530" s="109" t="s">
        <v>17554</v>
      </c>
      <c r="L5530" s="111">
        <v>-9634.3305999999993</v>
      </c>
      <c r="M5530" s="111">
        <v>0</v>
      </c>
      <c r="N5530" s="2">
        <f t="shared" si="172"/>
        <v>582297</v>
      </c>
      <c r="O5530" s="2">
        <f t="shared" si="173"/>
        <v>3445.544378698225</v>
      </c>
    </row>
    <row r="5531" spans="1:15" x14ac:dyDescent="0.25">
      <c r="A5531" s="109" t="s">
        <v>17713</v>
      </c>
      <c r="B5531" s="109" t="s">
        <v>8365</v>
      </c>
      <c r="C5531" s="109" t="s">
        <v>8364</v>
      </c>
      <c r="D5531" s="109" t="s">
        <v>4868</v>
      </c>
      <c r="E5531" s="109" t="s">
        <v>8367</v>
      </c>
      <c r="F5531" s="110">
        <v>224</v>
      </c>
      <c r="G5531" s="110">
        <v>0</v>
      </c>
      <c r="H5531" s="111">
        <v>771450</v>
      </c>
      <c r="I5531" s="111">
        <v>0</v>
      </c>
      <c r="J5531" s="112">
        <v>3443.97</v>
      </c>
      <c r="K5531" s="109" t="s">
        <v>17554</v>
      </c>
      <c r="L5531" s="111">
        <v>-12763.944600000001</v>
      </c>
      <c r="M5531" s="111">
        <v>0</v>
      </c>
      <c r="N5531" s="2">
        <f t="shared" si="172"/>
        <v>771450</v>
      </c>
      <c r="O5531" s="2">
        <f t="shared" si="173"/>
        <v>3443.9732142857142</v>
      </c>
    </row>
    <row r="5532" spans="1:15" x14ac:dyDescent="0.25">
      <c r="A5532" s="109" t="s">
        <v>17713</v>
      </c>
      <c r="B5532" s="109" t="s">
        <v>8365</v>
      </c>
      <c r="C5532" s="109" t="s">
        <v>8364</v>
      </c>
      <c r="D5532" s="109" t="s">
        <v>4869</v>
      </c>
      <c r="E5532" s="109" t="s">
        <v>8366</v>
      </c>
      <c r="F5532" s="110">
        <v>205</v>
      </c>
      <c r="G5532" s="110">
        <v>0</v>
      </c>
      <c r="H5532" s="111">
        <v>662150</v>
      </c>
      <c r="I5532" s="111">
        <v>0</v>
      </c>
      <c r="J5532" s="112">
        <v>3230</v>
      </c>
      <c r="K5532" s="109" t="s">
        <v>17554</v>
      </c>
      <c r="L5532" s="111">
        <v>-10955.5393</v>
      </c>
      <c r="M5532" s="111">
        <v>0</v>
      </c>
      <c r="N5532" s="2">
        <f t="shared" si="172"/>
        <v>662150</v>
      </c>
      <c r="O5532" s="2">
        <f t="shared" si="173"/>
        <v>3230</v>
      </c>
    </row>
    <row r="5533" spans="1:15" x14ac:dyDescent="0.25">
      <c r="A5533" s="109" t="s">
        <v>17713</v>
      </c>
      <c r="B5533" s="109" t="s">
        <v>8365</v>
      </c>
      <c r="C5533" s="109" t="s">
        <v>8364</v>
      </c>
      <c r="D5533" s="109" t="s">
        <v>4870</v>
      </c>
      <c r="E5533" s="109" t="s">
        <v>8363</v>
      </c>
      <c r="F5533" s="110">
        <v>144</v>
      </c>
      <c r="G5533" s="110">
        <v>0</v>
      </c>
      <c r="H5533" s="111">
        <v>501470</v>
      </c>
      <c r="I5533" s="111">
        <v>0</v>
      </c>
      <c r="J5533" s="112">
        <v>3482.43</v>
      </c>
      <c r="K5533" s="109" t="s">
        <v>17554</v>
      </c>
      <c r="L5533" s="111">
        <v>-8297.0270999999993</v>
      </c>
      <c r="M5533" s="111">
        <v>0</v>
      </c>
      <c r="N5533" s="2">
        <f t="shared" si="172"/>
        <v>501470</v>
      </c>
      <c r="O5533" s="2">
        <f t="shared" si="173"/>
        <v>3482.4305555555557</v>
      </c>
    </row>
    <row r="5534" spans="1:15" x14ac:dyDescent="0.25">
      <c r="A5534" s="109" t="s">
        <v>17713</v>
      </c>
      <c r="B5534" s="109" t="s">
        <v>8362</v>
      </c>
      <c r="C5534" s="109" t="s">
        <v>8361</v>
      </c>
      <c r="D5534" s="109" t="s">
        <v>4871</v>
      </c>
      <c r="E5534" s="109" t="s">
        <v>8360</v>
      </c>
      <c r="F5534" s="110">
        <v>120</v>
      </c>
      <c r="G5534" s="110">
        <v>0</v>
      </c>
      <c r="H5534" s="111">
        <v>388398</v>
      </c>
      <c r="I5534" s="111">
        <v>0</v>
      </c>
      <c r="J5534" s="112">
        <v>3236.65</v>
      </c>
      <c r="K5534" s="109" t="s">
        <v>17554</v>
      </c>
      <c r="L5534" s="111">
        <v>-6426.1971000000003</v>
      </c>
      <c r="M5534" s="111">
        <v>0</v>
      </c>
      <c r="N5534" s="2">
        <f t="shared" si="172"/>
        <v>388398</v>
      </c>
      <c r="O5534" s="2">
        <f t="shared" si="173"/>
        <v>3236.65</v>
      </c>
    </row>
    <row r="5535" spans="1:15" x14ac:dyDescent="0.25">
      <c r="A5535" s="109" t="s">
        <v>17713</v>
      </c>
      <c r="B5535" s="109" t="s">
        <v>8359</v>
      </c>
      <c r="C5535" s="109" t="s">
        <v>8358</v>
      </c>
      <c r="D5535" s="109" t="s">
        <v>4872</v>
      </c>
      <c r="E5535" s="109" t="s">
        <v>8357</v>
      </c>
      <c r="F5535" s="110">
        <v>129</v>
      </c>
      <c r="G5535" s="110">
        <v>0</v>
      </c>
      <c r="H5535" s="111">
        <v>427652</v>
      </c>
      <c r="I5535" s="111">
        <v>0</v>
      </c>
      <c r="J5535" s="112">
        <v>3315.13</v>
      </c>
      <c r="K5535" s="109" t="s">
        <v>17552</v>
      </c>
      <c r="L5535" s="111">
        <v>20364.400600000001</v>
      </c>
      <c r="M5535" s="111">
        <v>0</v>
      </c>
      <c r="N5535" s="2">
        <f t="shared" si="172"/>
        <v>427652</v>
      </c>
      <c r="O5535" s="2">
        <f t="shared" si="173"/>
        <v>3315.1317829457366</v>
      </c>
    </row>
    <row r="5536" spans="1:15" x14ac:dyDescent="0.25">
      <c r="A5536" s="109" t="s">
        <v>17713</v>
      </c>
      <c r="B5536" s="109" t="s">
        <v>8356</v>
      </c>
      <c r="C5536" s="109" t="s">
        <v>8355</v>
      </c>
      <c r="D5536" s="109" t="s">
        <v>4873</v>
      </c>
      <c r="E5536" s="109" t="s">
        <v>8354</v>
      </c>
      <c r="F5536" s="110">
        <v>154</v>
      </c>
      <c r="G5536" s="110">
        <v>0</v>
      </c>
      <c r="H5536" s="111">
        <v>476240</v>
      </c>
      <c r="I5536" s="111">
        <v>0</v>
      </c>
      <c r="J5536" s="112">
        <v>3092.47</v>
      </c>
      <c r="K5536" s="109" t="s">
        <v>17554</v>
      </c>
      <c r="L5536" s="111">
        <v>-7879.5753999999997</v>
      </c>
      <c r="M5536" s="111">
        <v>0</v>
      </c>
      <c r="N5536" s="2">
        <f t="shared" si="172"/>
        <v>476240</v>
      </c>
      <c r="O5536" s="2">
        <f t="shared" si="173"/>
        <v>3092.4675324675327</v>
      </c>
    </row>
    <row r="5537" spans="1:15" x14ac:dyDescent="0.25">
      <c r="A5537" s="109" t="s">
        <v>17713</v>
      </c>
      <c r="B5537" s="109" t="s">
        <v>8353</v>
      </c>
      <c r="C5537" s="109" t="s">
        <v>8352</v>
      </c>
      <c r="D5537" s="109" t="s">
        <v>4874</v>
      </c>
      <c r="E5537" s="109" t="s">
        <v>8351</v>
      </c>
      <c r="F5537" s="110">
        <v>186</v>
      </c>
      <c r="G5537" s="110">
        <v>0</v>
      </c>
      <c r="H5537" s="111">
        <v>543886</v>
      </c>
      <c r="I5537" s="111">
        <v>0</v>
      </c>
      <c r="J5537" s="112">
        <v>2924.12</v>
      </c>
      <c r="K5537" s="109" t="s">
        <v>17552</v>
      </c>
      <c r="L5537" s="111">
        <v>25899.356599999999</v>
      </c>
      <c r="M5537" s="111">
        <v>0</v>
      </c>
      <c r="N5537" s="2">
        <f t="shared" si="172"/>
        <v>543886</v>
      </c>
      <c r="O5537" s="2">
        <f t="shared" si="173"/>
        <v>2924.1182795698924</v>
      </c>
    </row>
    <row r="5538" spans="1:15" x14ac:dyDescent="0.25">
      <c r="A5538" s="109" t="s">
        <v>17713</v>
      </c>
      <c r="B5538" s="109" t="s">
        <v>8347</v>
      </c>
      <c r="C5538" s="109" t="s">
        <v>8346</v>
      </c>
      <c r="D5538" s="109" t="s">
        <v>4875</v>
      </c>
      <c r="E5538" s="109" t="s">
        <v>8350</v>
      </c>
      <c r="F5538" s="110">
        <v>98</v>
      </c>
      <c r="G5538" s="110">
        <v>0</v>
      </c>
      <c r="H5538" s="111">
        <v>348559</v>
      </c>
      <c r="I5538" s="111">
        <v>0</v>
      </c>
      <c r="J5538" s="112">
        <v>3556.72</v>
      </c>
      <c r="K5538" s="109" t="s">
        <v>17552</v>
      </c>
      <c r="L5538" s="111">
        <v>16598.041700000002</v>
      </c>
      <c r="M5538" s="111">
        <v>0</v>
      </c>
      <c r="N5538" s="2">
        <f t="shared" si="172"/>
        <v>348559</v>
      </c>
      <c r="O5538" s="2">
        <f t="shared" si="173"/>
        <v>3556.7244897959185</v>
      </c>
    </row>
    <row r="5539" spans="1:15" x14ac:dyDescent="0.25">
      <c r="A5539" s="109" t="s">
        <v>17713</v>
      </c>
      <c r="B5539" s="109" t="s">
        <v>8347</v>
      </c>
      <c r="C5539" s="109" t="s">
        <v>8346</v>
      </c>
      <c r="D5539" s="109" t="s">
        <v>4876</v>
      </c>
      <c r="E5539" s="109" t="s">
        <v>8349</v>
      </c>
      <c r="F5539" s="110">
        <v>58</v>
      </c>
      <c r="G5539" s="110">
        <v>0</v>
      </c>
      <c r="H5539" s="111">
        <v>208359</v>
      </c>
      <c r="I5539" s="111">
        <v>0</v>
      </c>
      <c r="J5539" s="112">
        <v>3592.4</v>
      </c>
      <c r="K5539" s="109" t="s">
        <v>17552</v>
      </c>
      <c r="L5539" s="111">
        <v>9921.8489000000009</v>
      </c>
      <c r="M5539" s="111">
        <v>0</v>
      </c>
      <c r="N5539" s="2">
        <f t="shared" si="172"/>
        <v>208359</v>
      </c>
      <c r="O5539" s="2">
        <f t="shared" si="173"/>
        <v>3592.3965517241381</v>
      </c>
    </row>
    <row r="5540" spans="1:15" x14ac:dyDescent="0.25">
      <c r="A5540" s="109" t="s">
        <v>17713</v>
      </c>
      <c r="B5540" s="109" t="s">
        <v>8347</v>
      </c>
      <c r="C5540" s="109" t="s">
        <v>8346</v>
      </c>
      <c r="D5540" s="109" t="s">
        <v>4877</v>
      </c>
      <c r="E5540" s="109" t="s">
        <v>8348</v>
      </c>
      <c r="F5540" s="110">
        <v>62</v>
      </c>
      <c r="G5540" s="110">
        <v>0</v>
      </c>
      <c r="H5540" s="111">
        <v>221395</v>
      </c>
      <c r="I5540" s="111">
        <v>0</v>
      </c>
      <c r="J5540" s="112">
        <v>3570.89</v>
      </c>
      <c r="K5540" s="109" t="s">
        <v>17552</v>
      </c>
      <c r="L5540" s="111">
        <v>10542.6281</v>
      </c>
      <c r="M5540" s="111">
        <v>0</v>
      </c>
      <c r="N5540" s="2">
        <f t="shared" si="172"/>
        <v>221395</v>
      </c>
      <c r="O5540" s="2">
        <f t="shared" si="173"/>
        <v>3570.8870967741937</v>
      </c>
    </row>
    <row r="5541" spans="1:15" x14ac:dyDescent="0.25">
      <c r="A5541" s="109" t="s">
        <v>17713</v>
      </c>
      <c r="B5541" s="109" t="s">
        <v>8347</v>
      </c>
      <c r="C5541" s="109" t="s">
        <v>8346</v>
      </c>
      <c r="D5541" s="109" t="s">
        <v>4878</v>
      </c>
      <c r="E5541" s="109" t="s">
        <v>8345</v>
      </c>
      <c r="F5541" s="110">
        <v>56</v>
      </c>
      <c r="G5541" s="110">
        <v>0</v>
      </c>
      <c r="H5541" s="111">
        <v>216526</v>
      </c>
      <c r="I5541" s="111">
        <v>0</v>
      </c>
      <c r="J5541" s="112">
        <v>3866.54</v>
      </c>
      <c r="K5541" s="109" t="s">
        <v>17552</v>
      </c>
      <c r="L5541" s="111">
        <v>10310.745800000001</v>
      </c>
      <c r="M5541" s="111">
        <v>0</v>
      </c>
      <c r="N5541" s="2">
        <f t="shared" si="172"/>
        <v>216526</v>
      </c>
      <c r="O5541" s="2">
        <f t="shared" si="173"/>
        <v>3866.5357142857142</v>
      </c>
    </row>
    <row r="5542" spans="1:15" x14ac:dyDescent="0.25">
      <c r="A5542" s="109" t="s">
        <v>17713</v>
      </c>
      <c r="B5542" s="109" t="s">
        <v>8343</v>
      </c>
      <c r="C5542" s="109" t="s">
        <v>8342</v>
      </c>
      <c r="D5542" s="109" t="s">
        <v>4879</v>
      </c>
      <c r="E5542" s="109" t="s">
        <v>8344</v>
      </c>
      <c r="F5542" s="110">
        <v>206</v>
      </c>
      <c r="G5542" s="110">
        <v>0</v>
      </c>
      <c r="H5542" s="111">
        <v>750552</v>
      </c>
      <c r="I5542" s="111">
        <v>0</v>
      </c>
      <c r="J5542" s="112">
        <v>3643.46</v>
      </c>
      <c r="K5542" s="109" t="s">
        <v>17552</v>
      </c>
      <c r="L5542" s="111">
        <v>35740.586199999998</v>
      </c>
      <c r="M5542" s="111">
        <v>0</v>
      </c>
      <c r="N5542" s="2">
        <f t="shared" si="172"/>
        <v>750552</v>
      </c>
      <c r="O5542" s="2">
        <f t="shared" si="173"/>
        <v>3643.4563106796118</v>
      </c>
    </row>
    <row r="5543" spans="1:15" x14ac:dyDescent="0.25">
      <c r="A5543" s="109" t="s">
        <v>17713</v>
      </c>
      <c r="B5543" s="109" t="s">
        <v>8343</v>
      </c>
      <c r="C5543" s="109" t="s">
        <v>8342</v>
      </c>
      <c r="D5543" s="109" t="s">
        <v>4880</v>
      </c>
      <c r="E5543" s="109" t="s">
        <v>8341</v>
      </c>
      <c r="F5543" s="110">
        <v>81</v>
      </c>
      <c r="G5543" s="110">
        <v>0</v>
      </c>
      <c r="H5543" s="111">
        <v>284528</v>
      </c>
      <c r="I5543" s="111">
        <v>0</v>
      </c>
      <c r="J5543" s="112">
        <v>3512.69</v>
      </c>
      <c r="K5543" s="109" t="s">
        <v>17552</v>
      </c>
      <c r="L5543" s="111">
        <v>13548.950699999999</v>
      </c>
      <c r="M5543" s="111">
        <v>0</v>
      </c>
      <c r="N5543" s="2">
        <f t="shared" si="172"/>
        <v>284528</v>
      </c>
      <c r="O5543" s="2">
        <f t="shared" si="173"/>
        <v>3512.6913580246915</v>
      </c>
    </row>
    <row r="5544" spans="1:15" x14ac:dyDescent="0.25">
      <c r="A5544" s="109" t="s">
        <v>17713</v>
      </c>
      <c r="B5544" s="109" t="s">
        <v>8340</v>
      </c>
      <c r="C5544" s="109" t="s">
        <v>8339</v>
      </c>
      <c r="D5544" s="109" t="s">
        <v>4881</v>
      </c>
      <c r="E5544" s="109" t="s">
        <v>8338</v>
      </c>
      <c r="F5544" s="110">
        <v>112</v>
      </c>
      <c r="G5544" s="110">
        <v>0</v>
      </c>
      <c r="H5544" s="111">
        <v>420444</v>
      </c>
      <c r="I5544" s="111">
        <v>0</v>
      </c>
      <c r="J5544" s="112">
        <v>3753.96</v>
      </c>
      <c r="K5544" s="109" t="s">
        <v>17554</v>
      </c>
      <c r="L5544" s="111">
        <v>-6956.4119000000001</v>
      </c>
      <c r="M5544" s="111">
        <v>0</v>
      </c>
      <c r="N5544" s="2">
        <f t="shared" si="172"/>
        <v>420444</v>
      </c>
      <c r="O5544" s="2">
        <f t="shared" si="173"/>
        <v>3753.9642857142858</v>
      </c>
    </row>
    <row r="5545" spans="1:15" x14ac:dyDescent="0.25">
      <c r="A5545" s="109" t="s">
        <v>17713</v>
      </c>
      <c r="B5545" s="109" t="s">
        <v>8336</v>
      </c>
      <c r="C5545" s="109" t="s">
        <v>8335</v>
      </c>
      <c r="D5545" s="109" t="s">
        <v>4882</v>
      </c>
      <c r="E5545" s="109" t="s">
        <v>8337</v>
      </c>
      <c r="F5545" s="110">
        <v>235</v>
      </c>
      <c r="G5545" s="110">
        <v>0</v>
      </c>
      <c r="H5545" s="111">
        <v>803188</v>
      </c>
      <c r="I5545" s="111">
        <v>0</v>
      </c>
      <c r="J5545" s="112">
        <v>3417.82</v>
      </c>
      <c r="K5545" s="109" t="s">
        <v>17552</v>
      </c>
      <c r="L5545" s="111">
        <v>38247.051500000001</v>
      </c>
      <c r="M5545" s="111">
        <v>0</v>
      </c>
      <c r="N5545" s="2">
        <f t="shared" si="172"/>
        <v>803188</v>
      </c>
      <c r="O5545" s="2">
        <f t="shared" si="173"/>
        <v>3417.8212765957446</v>
      </c>
    </row>
    <row r="5546" spans="1:15" x14ac:dyDescent="0.25">
      <c r="A5546" s="109" t="s">
        <v>17713</v>
      </c>
      <c r="B5546" s="109" t="s">
        <v>8336</v>
      </c>
      <c r="C5546" s="109" t="s">
        <v>8335</v>
      </c>
      <c r="D5546" s="109" t="s">
        <v>4883</v>
      </c>
      <c r="E5546" s="109" t="s">
        <v>8334</v>
      </c>
      <c r="F5546" s="110">
        <v>140</v>
      </c>
      <c r="G5546" s="110">
        <v>0</v>
      </c>
      <c r="H5546" s="111">
        <v>443931</v>
      </c>
      <c r="I5546" s="111">
        <v>0</v>
      </c>
      <c r="J5546" s="112">
        <v>3170.94</v>
      </c>
      <c r="K5546" s="109" t="s">
        <v>17552</v>
      </c>
      <c r="L5546" s="111">
        <v>21139.578699999998</v>
      </c>
      <c r="M5546" s="111">
        <v>0</v>
      </c>
      <c r="N5546" s="2">
        <f t="shared" si="172"/>
        <v>443931</v>
      </c>
      <c r="O5546" s="2">
        <f t="shared" si="173"/>
        <v>3170.9357142857143</v>
      </c>
    </row>
    <row r="5547" spans="1:15" x14ac:dyDescent="0.25">
      <c r="A5547" s="109" t="s">
        <v>17713</v>
      </c>
      <c r="B5547" s="109" t="s">
        <v>8333</v>
      </c>
      <c r="C5547" s="109" t="s">
        <v>8332</v>
      </c>
      <c r="D5547" s="109" t="s">
        <v>4884</v>
      </c>
      <c r="E5547" s="109" t="s">
        <v>8331</v>
      </c>
      <c r="F5547" s="110">
        <v>369</v>
      </c>
      <c r="G5547" s="110">
        <v>0</v>
      </c>
      <c r="H5547" s="111">
        <v>1237872</v>
      </c>
      <c r="I5547" s="111">
        <v>0</v>
      </c>
      <c r="J5547" s="112">
        <v>3354.67</v>
      </c>
      <c r="K5547" s="109" t="s">
        <v>17554</v>
      </c>
      <c r="L5547" s="111">
        <v>-20481.087</v>
      </c>
      <c r="M5547" s="111">
        <v>0</v>
      </c>
      <c r="N5547" s="2">
        <f t="shared" si="172"/>
        <v>1237872</v>
      </c>
      <c r="O5547" s="2">
        <f t="shared" si="173"/>
        <v>3354.6666666666665</v>
      </c>
    </row>
    <row r="5548" spans="1:15" x14ac:dyDescent="0.25">
      <c r="A5548" s="109" t="s">
        <v>17713</v>
      </c>
      <c r="B5548" s="109" t="s">
        <v>8330</v>
      </c>
      <c r="C5548" s="109" t="s">
        <v>8329</v>
      </c>
      <c r="D5548" s="109" t="s">
        <v>4885</v>
      </c>
      <c r="E5548" s="109" t="s">
        <v>18965</v>
      </c>
      <c r="F5548" s="110">
        <v>164</v>
      </c>
      <c r="G5548" s="110">
        <v>0</v>
      </c>
      <c r="H5548" s="111">
        <v>582297</v>
      </c>
      <c r="I5548" s="111">
        <v>0</v>
      </c>
      <c r="J5548" s="112">
        <v>3550.59</v>
      </c>
      <c r="K5548" s="109" t="s">
        <v>17554</v>
      </c>
      <c r="L5548" s="111">
        <v>-9634.3379999999997</v>
      </c>
      <c r="M5548" s="111">
        <v>0</v>
      </c>
      <c r="N5548" s="2">
        <f t="shared" si="172"/>
        <v>582297</v>
      </c>
      <c r="O5548" s="2">
        <f t="shared" si="173"/>
        <v>3550.5914634146343</v>
      </c>
    </row>
    <row r="5549" spans="1:15" x14ac:dyDescent="0.25">
      <c r="A5549" s="109" t="s">
        <v>17713</v>
      </c>
      <c r="B5549" s="109" t="s">
        <v>8330</v>
      </c>
      <c r="C5549" s="109" t="s">
        <v>8329</v>
      </c>
      <c r="D5549" s="109" t="s">
        <v>4886</v>
      </c>
      <c r="E5549" s="109" t="s">
        <v>18964</v>
      </c>
      <c r="F5549" s="110">
        <v>163</v>
      </c>
      <c r="G5549" s="110">
        <v>0</v>
      </c>
      <c r="H5549" s="111">
        <v>548062</v>
      </c>
      <c r="I5549" s="111">
        <v>0</v>
      </c>
      <c r="J5549" s="112">
        <v>3362.34</v>
      </c>
      <c r="K5549" s="109" t="s">
        <v>17554</v>
      </c>
      <c r="L5549" s="111">
        <v>-9067.9019000000008</v>
      </c>
      <c r="M5549" s="111">
        <v>0</v>
      </c>
      <c r="N5549" s="2">
        <f t="shared" si="172"/>
        <v>548062</v>
      </c>
      <c r="O5549" s="2">
        <f t="shared" si="173"/>
        <v>3362.3435582822085</v>
      </c>
    </row>
    <row r="5550" spans="1:15" x14ac:dyDescent="0.25">
      <c r="A5550" s="109" t="s">
        <v>17713</v>
      </c>
      <c r="B5550" s="109" t="s">
        <v>8321</v>
      </c>
      <c r="C5550" s="109" t="s">
        <v>8320</v>
      </c>
      <c r="D5550" s="109" t="s">
        <v>4887</v>
      </c>
      <c r="E5550" s="109" t="s">
        <v>8328</v>
      </c>
      <c r="F5550" s="110">
        <v>140</v>
      </c>
      <c r="G5550" s="110">
        <v>0</v>
      </c>
      <c r="H5550" s="111">
        <v>469239</v>
      </c>
      <c r="I5550" s="111">
        <v>0</v>
      </c>
      <c r="J5550" s="112">
        <v>3351.71</v>
      </c>
      <c r="K5550" s="109" t="s">
        <v>17554</v>
      </c>
      <c r="L5550" s="111">
        <v>-7763.7393000000002</v>
      </c>
      <c r="M5550" s="111">
        <v>0</v>
      </c>
      <c r="N5550" s="2">
        <f t="shared" si="172"/>
        <v>469239</v>
      </c>
      <c r="O5550" s="2">
        <f t="shared" si="173"/>
        <v>3351.707142857143</v>
      </c>
    </row>
    <row r="5551" spans="1:15" x14ac:dyDescent="0.25">
      <c r="A5551" s="109" t="s">
        <v>17713</v>
      </c>
      <c r="B5551" s="109" t="s">
        <v>8321</v>
      </c>
      <c r="C5551" s="109" t="s">
        <v>8320</v>
      </c>
      <c r="D5551" s="109" t="s">
        <v>4888</v>
      </c>
      <c r="E5551" s="109" t="s">
        <v>8327</v>
      </c>
      <c r="F5551" s="110">
        <v>115</v>
      </c>
      <c r="G5551" s="110">
        <v>0</v>
      </c>
      <c r="H5551" s="111">
        <v>394614</v>
      </c>
      <c r="I5551" s="111">
        <v>0</v>
      </c>
      <c r="J5551" s="112">
        <v>3431.43</v>
      </c>
      <c r="K5551" s="109" t="s">
        <v>17554</v>
      </c>
      <c r="L5551" s="111">
        <v>-6529.0523999999996</v>
      </c>
      <c r="M5551" s="111">
        <v>0</v>
      </c>
      <c r="N5551" s="2">
        <f t="shared" si="172"/>
        <v>394614</v>
      </c>
      <c r="O5551" s="2">
        <f t="shared" si="173"/>
        <v>3431.4260869565219</v>
      </c>
    </row>
    <row r="5552" spans="1:15" x14ac:dyDescent="0.25">
      <c r="A5552" s="109" t="s">
        <v>17713</v>
      </c>
      <c r="B5552" s="109" t="s">
        <v>8321</v>
      </c>
      <c r="C5552" s="109" t="s">
        <v>8320</v>
      </c>
      <c r="D5552" s="109" t="s">
        <v>4889</v>
      </c>
      <c r="E5552" s="109" t="s">
        <v>8326</v>
      </c>
      <c r="F5552" s="110">
        <v>116</v>
      </c>
      <c r="G5552" s="110">
        <v>0</v>
      </c>
      <c r="H5552" s="111">
        <v>410116</v>
      </c>
      <c r="I5552" s="111">
        <v>0</v>
      </c>
      <c r="J5552" s="112">
        <v>3535.48</v>
      </c>
      <c r="K5552" s="109" t="s">
        <v>17554</v>
      </c>
      <c r="L5552" s="111">
        <v>-6785.5369000000001</v>
      </c>
      <c r="M5552" s="111">
        <v>0</v>
      </c>
      <c r="N5552" s="2">
        <f t="shared" si="172"/>
        <v>410116</v>
      </c>
      <c r="O5552" s="2">
        <f t="shared" si="173"/>
        <v>3535.4827586206898</v>
      </c>
    </row>
    <row r="5553" spans="1:15" x14ac:dyDescent="0.25">
      <c r="A5553" s="109" t="s">
        <v>17713</v>
      </c>
      <c r="B5553" s="109" t="s">
        <v>8321</v>
      </c>
      <c r="C5553" s="109" t="s">
        <v>8320</v>
      </c>
      <c r="D5553" s="109" t="s">
        <v>4890</v>
      </c>
      <c r="E5553" s="109" t="s">
        <v>8325</v>
      </c>
      <c r="F5553" s="110">
        <v>128</v>
      </c>
      <c r="G5553" s="110">
        <v>0</v>
      </c>
      <c r="H5553" s="111">
        <v>460372</v>
      </c>
      <c r="I5553" s="111">
        <v>0</v>
      </c>
      <c r="J5553" s="112">
        <v>3596.66</v>
      </c>
      <c r="K5553" s="109" t="s">
        <v>17554</v>
      </c>
      <c r="L5553" s="111">
        <v>-7617.0371999999998</v>
      </c>
      <c r="M5553" s="111">
        <v>0</v>
      </c>
      <c r="N5553" s="2">
        <f t="shared" si="172"/>
        <v>460372</v>
      </c>
      <c r="O5553" s="2">
        <f t="shared" si="173"/>
        <v>3596.65625</v>
      </c>
    </row>
    <row r="5554" spans="1:15" x14ac:dyDescent="0.25">
      <c r="A5554" s="109" t="s">
        <v>17713</v>
      </c>
      <c r="B5554" s="109" t="s">
        <v>8321</v>
      </c>
      <c r="C5554" s="109" t="s">
        <v>8320</v>
      </c>
      <c r="D5554" s="109" t="s">
        <v>4891</v>
      </c>
      <c r="E5554" s="109" t="s">
        <v>8324</v>
      </c>
      <c r="F5554" s="110">
        <v>135</v>
      </c>
      <c r="G5554" s="110">
        <v>0</v>
      </c>
      <c r="H5554" s="111">
        <v>479777</v>
      </c>
      <c r="I5554" s="111">
        <v>0</v>
      </c>
      <c r="J5554" s="112">
        <v>3553.9</v>
      </c>
      <c r="K5554" s="109" t="s">
        <v>17554</v>
      </c>
      <c r="L5554" s="111">
        <v>-7938.1066000000001</v>
      </c>
      <c r="M5554" s="111">
        <v>0</v>
      </c>
      <c r="N5554" s="2">
        <f t="shared" si="172"/>
        <v>479777</v>
      </c>
      <c r="O5554" s="2">
        <f t="shared" si="173"/>
        <v>3553.9037037037037</v>
      </c>
    </row>
    <row r="5555" spans="1:15" x14ac:dyDescent="0.25">
      <c r="A5555" s="109" t="s">
        <v>17713</v>
      </c>
      <c r="B5555" s="109" t="s">
        <v>8321</v>
      </c>
      <c r="C5555" s="109" t="s">
        <v>8320</v>
      </c>
      <c r="D5555" s="109" t="s">
        <v>4892</v>
      </c>
      <c r="E5555" s="109" t="s">
        <v>8323</v>
      </c>
      <c r="F5555" s="110">
        <v>80</v>
      </c>
      <c r="G5555" s="110">
        <v>0</v>
      </c>
      <c r="H5555" s="111">
        <v>274083</v>
      </c>
      <c r="I5555" s="111">
        <v>0</v>
      </c>
      <c r="J5555" s="112">
        <v>3426.04</v>
      </c>
      <c r="K5555" s="109" t="s">
        <v>17554</v>
      </c>
      <c r="L5555" s="111">
        <v>-4534.8134</v>
      </c>
      <c r="M5555" s="111">
        <v>0</v>
      </c>
      <c r="N5555" s="2">
        <f t="shared" si="172"/>
        <v>274083</v>
      </c>
      <c r="O5555" s="2">
        <f t="shared" si="173"/>
        <v>3426.0374999999999</v>
      </c>
    </row>
    <row r="5556" spans="1:15" x14ac:dyDescent="0.25">
      <c r="A5556" s="109" t="s">
        <v>17713</v>
      </c>
      <c r="B5556" s="109" t="s">
        <v>8321</v>
      </c>
      <c r="C5556" s="109" t="s">
        <v>8320</v>
      </c>
      <c r="D5556" s="109" t="s">
        <v>4893</v>
      </c>
      <c r="E5556" s="109" t="s">
        <v>8322</v>
      </c>
      <c r="F5556" s="110">
        <v>38</v>
      </c>
      <c r="G5556" s="110">
        <v>0</v>
      </c>
      <c r="H5556" s="111">
        <v>136762</v>
      </c>
      <c r="I5556" s="111">
        <v>0</v>
      </c>
      <c r="J5556" s="112">
        <v>3599</v>
      </c>
      <c r="K5556" s="109" t="s">
        <v>17554</v>
      </c>
      <c r="L5556" s="111">
        <v>-2262.7847999999999</v>
      </c>
      <c r="M5556" s="111">
        <v>0</v>
      </c>
      <c r="N5556" s="2">
        <f t="shared" si="172"/>
        <v>136762</v>
      </c>
      <c r="O5556" s="2">
        <f t="shared" si="173"/>
        <v>3599</v>
      </c>
    </row>
    <row r="5557" spans="1:15" x14ac:dyDescent="0.25">
      <c r="A5557" s="109" t="s">
        <v>17713</v>
      </c>
      <c r="B5557" s="109" t="s">
        <v>8321</v>
      </c>
      <c r="C5557" s="109" t="s">
        <v>8320</v>
      </c>
      <c r="D5557" s="109" t="s">
        <v>4894</v>
      </c>
      <c r="E5557" s="109" t="s">
        <v>8319</v>
      </c>
      <c r="F5557" s="110">
        <v>24</v>
      </c>
      <c r="G5557" s="110">
        <v>0</v>
      </c>
      <c r="H5557" s="111">
        <v>71825</v>
      </c>
      <c r="I5557" s="111">
        <v>0</v>
      </c>
      <c r="J5557" s="112">
        <v>2992.71</v>
      </c>
      <c r="K5557" s="109" t="s">
        <v>17554</v>
      </c>
      <c r="L5557" s="111">
        <v>-1188.3780999999999</v>
      </c>
      <c r="M5557" s="111">
        <v>0</v>
      </c>
      <c r="N5557" s="2">
        <f t="shared" si="172"/>
        <v>71825</v>
      </c>
      <c r="O5557" s="2">
        <f t="shared" si="173"/>
        <v>2992.7083333333335</v>
      </c>
    </row>
    <row r="5558" spans="1:15" x14ac:dyDescent="0.25">
      <c r="A5558" s="109" t="s">
        <v>17713</v>
      </c>
      <c r="B5558" s="109" t="s">
        <v>8317</v>
      </c>
      <c r="C5558" s="109" t="s">
        <v>8316</v>
      </c>
      <c r="D5558" s="109" t="s">
        <v>4895</v>
      </c>
      <c r="E5558" s="109" t="s">
        <v>8318</v>
      </c>
      <c r="F5558" s="110">
        <v>140</v>
      </c>
      <c r="G5558" s="110">
        <v>0</v>
      </c>
      <c r="H5558" s="111">
        <v>504729</v>
      </c>
      <c r="I5558" s="111">
        <v>0</v>
      </c>
      <c r="J5558" s="112">
        <v>3605.21</v>
      </c>
      <c r="K5558" s="109" t="s">
        <v>17552</v>
      </c>
      <c r="L5558" s="111">
        <v>24034.7271</v>
      </c>
      <c r="M5558" s="111">
        <v>0</v>
      </c>
      <c r="N5558" s="2">
        <f t="shared" si="172"/>
        <v>504729</v>
      </c>
      <c r="O5558" s="2">
        <f t="shared" si="173"/>
        <v>3605.207142857143</v>
      </c>
    </row>
    <row r="5559" spans="1:15" x14ac:dyDescent="0.25">
      <c r="A5559" s="109" t="s">
        <v>17713</v>
      </c>
      <c r="B5559" s="109" t="s">
        <v>8317</v>
      </c>
      <c r="C5559" s="109" t="s">
        <v>8316</v>
      </c>
      <c r="D5559" s="109" t="s">
        <v>4896</v>
      </c>
      <c r="E5559" s="109" t="s">
        <v>8315</v>
      </c>
      <c r="F5559" s="110">
        <v>118</v>
      </c>
      <c r="G5559" s="110">
        <v>2</v>
      </c>
      <c r="H5559" s="111">
        <v>404674</v>
      </c>
      <c r="I5559" s="111">
        <v>6745</v>
      </c>
      <c r="J5559" s="112">
        <v>3372.28</v>
      </c>
      <c r="K5559" s="109" t="s">
        <v>17552</v>
      </c>
      <c r="L5559" s="111">
        <v>19270.179499999998</v>
      </c>
      <c r="M5559" s="111">
        <v>0</v>
      </c>
      <c r="N5559" s="2">
        <f t="shared" si="172"/>
        <v>397929</v>
      </c>
      <c r="O5559" s="2">
        <f t="shared" si="173"/>
        <v>3372.2796610169494</v>
      </c>
    </row>
    <row r="5560" spans="1:15" x14ac:dyDescent="0.25">
      <c r="A5560" s="109" t="s">
        <v>17713</v>
      </c>
      <c r="B5560" s="109" t="s">
        <v>8313</v>
      </c>
      <c r="C5560" s="109" t="s">
        <v>8312</v>
      </c>
      <c r="D5560" s="109" t="s">
        <v>4897</v>
      </c>
      <c r="E5560" s="109" t="s">
        <v>8314</v>
      </c>
      <c r="F5560" s="110">
        <v>145</v>
      </c>
      <c r="G5560" s="110">
        <v>2</v>
      </c>
      <c r="H5560" s="111">
        <v>516174</v>
      </c>
      <c r="I5560" s="111">
        <v>7023</v>
      </c>
      <c r="J5560" s="112">
        <v>3511.39</v>
      </c>
      <c r="K5560" s="109" t="s">
        <v>17552</v>
      </c>
      <c r="L5560" s="111">
        <v>24579.735499999999</v>
      </c>
      <c r="M5560" s="111">
        <v>0</v>
      </c>
      <c r="N5560" s="2">
        <f t="shared" si="172"/>
        <v>509151</v>
      </c>
      <c r="O5560" s="2">
        <f t="shared" si="173"/>
        <v>3511.3862068965518</v>
      </c>
    </row>
    <row r="5561" spans="1:15" x14ac:dyDescent="0.25">
      <c r="A5561" s="109" t="s">
        <v>17713</v>
      </c>
      <c r="B5561" s="109" t="s">
        <v>8313</v>
      </c>
      <c r="C5561" s="109" t="s">
        <v>8312</v>
      </c>
      <c r="D5561" s="109" t="s">
        <v>4898</v>
      </c>
      <c r="E5561" s="109" t="s">
        <v>8311</v>
      </c>
      <c r="F5561" s="110">
        <v>148</v>
      </c>
      <c r="G5561" s="110">
        <v>0</v>
      </c>
      <c r="H5561" s="111">
        <v>493945</v>
      </c>
      <c r="I5561" s="111">
        <v>0</v>
      </c>
      <c r="J5561" s="112">
        <v>3337.47</v>
      </c>
      <c r="K5561" s="109" t="s">
        <v>17552</v>
      </c>
      <c r="L5561" s="111">
        <v>23521.1777</v>
      </c>
      <c r="M5561" s="111">
        <v>0</v>
      </c>
      <c r="N5561" s="2">
        <f t="shared" si="172"/>
        <v>493945</v>
      </c>
      <c r="O5561" s="2">
        <f t="shared" si="173"/>
        <v>3337.4662162162163</v>
      </c>
    </row>
    <row r="5562" spans="1:15" x14ac:dyDescent="0.25">
      <c r="A5562" s="109" t="s">
        <v>17713</v>
      </c>
      <c r="B5562" s="109" t="s">
        <v>8302</v>
      </c>
      <c r="C5562" s="109" t="s">
        <v>8301</v>
      </c>
      <c r="D5562" s="109" t="s">
        <v>18811</v>
      </c>
      <c r="E5562" s="109" t="s">
        <v>18812</v>
      </c>
      <c r="F5562" s="110">
        <v>0</v>
      </c>
      <c r="G5562" s="110">
        <v>50</v>
      </c>
      <c r="H5562" s="111">
        <v>170405</v>
      </c>
      <c r="I5562" s="111">
        <v>170405</v>
      </c>
      <c r="J5562" s="112">
        <v>3408.1</v>
      </c>
      <c r="K5562" s="109" t="s">
        <v>17552</v>
      </c>
      <c r="L5562" s="111">
        <v>8114.5065000000004</v>
      </c>
      <c r="M5562" s="111">
        <v>0</v>
      </c>
      <c r="N5562" s="2">
        <f t="shared" si="172"/>
        <v>0</v>
      </c>
      <c r="O5562" s="2" t="str">
        <f t="shared" si="173"/>
        <v>No Standing Units</v>
      </c>
    </row>
    <row r="5563" spans="1:15" x14ac:dyDescent="0.25">
      <c r="A5563" s="109" t="s">
        <v>17713</v>
      </c>
      <c r="B5563" s="109" t="s">
        <v>8302</v>
      </c>
      <c r="C5563" s="109" t="s">
        <v>8301</v>
      </c>
      <c r="D5563" s="109" t="s">
        <v>4899</v>
      </c>
      <c r="E5563" s="109" t="s">
        <v>8310</v>
      </c>
      <c r="F5563" s="110">
        <v>102</v>
      </c>
      <c r="G5563" s="110">
        <v>0</v>
      </c>
      <c r="H5563" s="111">
        <v>276197</v>
      </c>
      <c r="I5563" s="111">
        <v>0</v>
      </c>
      <c r="J5563" s="112">
        <v>2707.81</v>
      </c>
      <c r="K5563" s="109" t="s">
        <v>17552</v>
      </c>
      <c r="L5563" s="111">
        <v>13152.240900000001</v>
      </c>
      <c r="M5563" s="111">
        <v>0</v>
      </c>
      <c r="N5563" s="2">
        <f t="shared" si="172"/>
        <v>276197</v>
      </c>
      <c r="O5563" s="2">
        <f t="shared" si="173"/>
        <v>2707.8137254901962</v>
      </c>
    </row>
    <row r="5564" spans="1:15" x14ac:dyDescent="0.25">
      <c r="A5564" s="109" t="s">
        <v>17713</v>
      </c>
      <c r="B5564" s="109" t="s">
        <v>8302</v>
      </c>
      <c r="C5564" s="109" t="s">
        <v>8301</v>
      </c>
      <c r="D5564" s="109" t="s">
        <v>4900</v>
      </c>
      <c r="E5564" s="109" t="s">
        <v>8309</v>
      </c>
      <c r="F5564" s="110">
        <v>166</v>
      </c>
      <c r="G5564" s="110">
        <v>0</v>
      </c>
      <c r="H5564" s="111">
        <v>575741</v>
      </c>
      <c r="I5564" s="111">
        <v>0</v>
      </c>
      <c r="J5564" s="112">
        <v>3468.32</v>
      </c>
      <c r="K5564" s="109" t="s">
        <v>17552</v>
      </c>
      <c r="L5564" s="111">
        <v>27416.253199999999</v>
      </c>
      <c r="M5564" s="111">
        <v>0</v>
      </c>
      <c r="N5564" s="2">
        <f t="shared" si="172"/>
        <v>575741</v>
      </c>
      <c r="O5564" s="2">
        <f t="shared" si="173"/>
        <v>3468.3192771084337</v>
      </c>
    </row>
    <row r="5565" spans="1:15" x14ac:dyDescent="0.25">
      <c r="A5565" s="109" t="s">
        <v>17713</v>
      </c>
      <c r="B5565" s="109" t="s">
        <v>8302</v>
      </c>
      <c r="C5565" s="109" t="s">
        <v>8301</v>
      </c>
      <c r="D5565" s="109" t="s">
        <v>4901</v>
      </c>
      <c r="E5565" s="109" t="s">
        <v>8308</v>
      </c>
      <c r="F5565" s="110">
        <v>64</v>
      </c>
      <c r="G5565" s="110">
        <v>0</v>
      </c>
      <c r="H5565" s="111">
        <v>217187</v>
      </c>
      <c r="I5565" s="111">
        <v>0</v>
      </c>
      <c r="J5565" s="112">
        <v>3393.55</v>
      </c>
      <c r="K5565" s="109" t="s">
        <v>17552</v>
      </c>
      <c r="L5565" s="111">
        <v>10342.2549</v>
      </c>
      <c r="M5565" s="111">
        <v>0</v>
      </c>
      <c r="N5565" s="2">
        <f t="shared" si="172"/>
        <v>217187</v>
      </c>
      <c r="O5565" s="2">
        <f t="shared" si="173"/>
        <v>3393.546875</v>
      </c>
    </row>
    <row r="5566" spans="1:15" x14ac:dyDescent="0.25">
      <c r="A5566" s="109" t="s">
        <v>17713</v>
      </c>
      <c r="B5566" s="109" t="s">
        <v>8302</v>
      </c>
      <c r="C5566" s="109" t="s">
        <v>8301</v>
      </c>
      <c r="D5566" s="109" t="s">
        <v>4902</v>
      </c>
      <c r="E5566" s="109" t="s">
        <v>8307</v>
      </c>
      <c r="F5566" s="110">
        <v>20</v>
      </c>
      <c r="G5566" s="110">
        <v>0</v>
      </c>
      <c r="H5566" s="111">
        <v>70735</v>
      </c>
      <c r="I5566" s="111">
        <v>0</v>
      </c>
      <c r="J5566" s="112">
        <v>3536.75</v>
      </c>
      <c r="K5566" s="109" t="s">
        <v>17552</v>
      </c>
      <c r="L5566" s="111">
        <v>3368.3517999999999</v>
      </c>
      <c r="M5566" s="111">
        <v>0</v>
      </c>
      <c r="N5566" s="2">
        <f t="shared" si="172"/>
        <v>70735</v>
      </c>
      <c r="O5566" s="2">
        <f t="shared" si="173"/>
        <v>3536.75</v>
      </c>
    </row>
    <row r="5567" spans="1:15" x14ac:dyDescent="0.25">
      <c r="A5567" s="109" t="s">
        <v>17713</v>
      </c>
      <c r="B5567" s="109" t="s">
        <v>8302</v>
      </c>
      <c r="C5567" s="109" t="s">
        <v>8301</v>
      </c>
      <c r="D5567" s="109" t="s">
        <v>4903</v>
      </c>
      <c r="E5567" s="109" t="s">
        <v>8306</v>
      </c>
      <c r="F5567" s="110">
        <v>50</v>
      </c>
      <c r="G5567" s="110">
        <v>0</v>
      </c>
      <c r="H5567" s="111">
        <v>179306</v>
      </c>
      <c r="I5567" s="111">
        <v>0</v>
      </c>
      <c r="J5567" s="112">
        <v>3586.12</v>
      </c>
      <c r="K5567" s="109" t="s">
        <v>17552</v>
      </c>
      <c r="L5567" s="111">
        <v>8538.3698999999997</v>
      </c>
      <c r="M5567" s="111">
        <v>0</v>
      </c>
      <c r="N5567" s="2">
        <f t="shared" si="172"/>
        <v>179306</v>
      </c>
      <c r="O5567" s="2">
        <f t="shared" si="173"/>
        <v>3586.12</v>
      </c>
    </row>
    <row r="5568" spans="1:15" x14ac:dyDescent="0.25">
      <c r="A5568" s="109" t="s">
        <v>17713</v>
      </c>
      <c r="B5568" s="109" t="s">
        <v>8302</v>
      </c>
      <c r="C5568" s="109" t="s">
        <v>8301</v>
      </c>
      <c r="D5568" s="109" t="s">
        <v>4904</v>
      </c>
      <c r="E5568" s="109" t="s">
        <v>8305</v>
      </c>
      <c r="F5568" s="110">
        <v>60</v>
      </c>
      <c r="G5568" s="110">
        <v>0</v>
      </c>
      <c r="H5568" s="111">
        <v>203525</v>
      </c>
      <c r="I5568" s="111">
        <v>0</v>
      </c>
      <c r="J5568" s="112">
        <v>3392.08</v>
      </c>
      <c r="K5568" s="109" t="s">
        <v>17552</v>
      </c>
      <c r="L5568" s="111">
        <v>9691.6512999999995</v>
      </c>
      <c r="M5568" s="111">
        <v>0</v>
      </c>
      <c r="N5568" s="2">
        <f t="shared" si="172"/>
        <v>203525</v>
      </c>
      <c r="O5568" s="2">
        <f t="shared" si="173"/>
        <v>3392.0833333333335</v>
      </c>
    </row>
    <row r="5569" spans="1:15" x14ac:dyDescent="0.25">
      <c r="A5569" s="109" t="s">
        <v>17713</v>
      </c>
      <c r="B5569" s="109" t="s">
        <v>8302</v>
      </c>
      <c r="C5569" s="109" t="s">
        <v>8301</v>
      </c>
      <c r="D5569" s="109" t="s">
        <v>4905</v>
      </c>
      <c r="E5569" s="109" t="s">
        <v>8304</v>
      </c>
      <c r="F5569" s="110">
        <v>100</v>
      </c>
      <c r="G5569" s="110">
        <v>0</v>
      </c>
      <c r="H5569" s="111">
        <v>297818</v>
      </c>
      <c r="I5569" s="111">
        <v>0</v>
      </c>
      <c r="J5569" s="112">
        <v>2978.18</v>
      </c>
      <c r="K5569" s="109" t="s">
        <v>17552</v>
      </c>
      <c r="L5569" s="111">
        <v>14181.800300000001</v>
      </c>
      <c r="M5569" s="111">
        <v>0</v>
      </c>
      <c r="N5569" s="2">
        <f t="shared" si="172"/>
        <v>297818</v>
      </c>
      <c r="O5569" s="2">
        <f t="shared" si="173"/>
        <v>2978.18</v>
      </c>
    </row>
    <row r="5570" spans="1:15" x14ac:dyDescent="0.25">
      <c r="A5570" s="109" t="s">
        <v>17713</v>
      </c>
      <c r="B5570" s="109" t="s">
        <v>8302</v>
      </c>
      <c r="C5570" s="109" t="s">
        <v>8301</v>
      </c>
      <c r="D5570" s="109" t="s">
        <v>4906</v>
      </c>
      <c r="E5570" s="109" t="s">
        <v>8303</v>
      </c>
      <c r="F5570" s="110">
        <v>152</v>
      </c>
      <c r="G5570" s="110">
        <v>4</v>
      </c>
      <c r="H5570" s="111">
        <v>539240</v>
      </c>
      <c r="I5570" s="111">
        <v>13827</v>
      </c>
      <c r="J5570" s="112">
        <v>3456.67</v>
      </c>
      <c r="K5570" s="109" t="s">
        <v>17552</v>
      </c>
      <c r="L5570" s="111">
        <v>25678.114300000001</v>
      </c>
      <c r="M5570" s="111">
        <v>0</v>
      </c>
      <c r="N5570" s="2">
        <f t="shared" si="172"/>
        <v>525413</v>
      </c>
      <c r="O5570" s="2">
        <f t="shared" si="173"/>
        <v>3456.6644736842104</v>
      </c>
    </row>
    <row r="5571" spans="1:15" x14ac:dyDescent="0.25">
      <c r="A5571" s="109" t="s">
        <v>17713</v>
      </c>
      <c r="B5571" s="109" t="s">
        <v>8302</v>
      </c>
      <c r="C5571" s="109" t="s">
        <v>8301</v>
      </c>
      <c r="D5571" s="109" t="s">
        <v>4907</v>
      </c>
      <c r="E5571" s="109" t="s">
        <v>8300</v>
      </c>
      <c r="F5571" s="110">
        <v>40</v>
      </c>
      <c r="G5571" s="110">
        <v>0</v>
      </c>
      <c r="H5571" s="111">
        <v>154711</v>
      </c>
      <c r="I5571" s="111">
        <v>0</v>
      </c>
      <c r="J5571" s="112">
        <v>3867.78</v>
      </c>
      <c r="K5571" s="109" t="s">
        <v>17552</v>
      </c>
      <c r="L5571" s="111">
        <v>7367.1742000000004</v>
      </c>
      <c r="M5571" s="111">
        <v>0</v>
      </c>
      <c r="N5571" s="2">
        <f t="shared" si="172"/>
        <v>154711</v>
      </c>
      <c r="O5571" s="2">
        <f t="shared" si="173"/>
        <v>3867.7750000000001</v>
      </c>
    </row>
    <row r="5572" spans="1:15" x14ac:dyDescent="0.25">
      <c r="A5572" s="109" t="s">
        <v>17713</v>
      </c>
      <c r="B5572" s="109" t="s">
        <v>8302</v>
      </c>
      <c r="C5572" s="109" t="s">
        <v>8301</v>
      </c>
      <c r="D5572" s="109" t="s">
        <v>18031</v>
      </c>
      <c r="E5572" s="109" t="s">
        <v>18055</v>
      </c>
      <c r="F5572" s="110">
        <v>20</v>
      </c>
      <c r="G5572" s="110">
        <v>0</v>
      </c>
      <c r="H5572" s="111">
        <v>33114</v>
      </c>
      <c r="I5572" s="111">
        <v>0</v>
      </c>
      <c r="J5572" s="112">
        <v>1655.7</v>
      </c>
      <c r="K5572" s="109" t="s">
        <v>17552</v>
      </c>
      <c r="L5572" s="111">
        <v>1576.8496</v>
      </c>
      <c r="M5572" s="111">
        <v>0</v>
      </c>
      <c r="N5572" s="2">
        <f t="shared" ref="N5572:N5635" si="174">H5572-I5572</f>
        <v>33114</v>
      </c>
      <c r="O5572" s="2">
        <f t="shared" ref="O5572:O5635" si="175">IF(F5572&gt;0,N5572/F5572,"No Standing Units")</f>
        <v>1655.7</v>
      </c>
    </row>
    <row r="5573" spans="1:15" x14ac:dyDescent="0.25">
      <c r="A5573" s="109" t="s">
        <v>17713</v>
      </c>
      <c r="B5573" s="109" t="s">
        <v>8302</v>
      </c>
      <c r="C5573" s="109" t="s">
        <v>8301</v>
      </c>
      <c r="D5573" s="109" t="s">
        <v>18318</v>
      </c>
      <c r="E5573" s="109" t="s">
        <v>8269</v>
      </c>
      <c r="F5573" s="110">
        <v>34</v>
      </c>
      <c r="G5573" s="110">
        <v>0</v>
      </c>
      <c r="H5573" s="111">
        <v>111057</v>
      </c>
      <c r="I5573" s="111">
        <v>0</v>
      </c>
      <c r="J5573" s="112">
        <v>3266.38</v>
      </c>
      <c r="K5573" s="109" t="s">
        <v>17552</v>
      </c>
      <c r="L5573" s="111">
        <v>5288.4432999999999</v>
      </c>
      <c r="M5573" s="111">
        <v>0</v>
      </c>
      <c r="N5573" s="2">
        <f t="shared" si="174"/>
        <v>111057</v>
      </c>
      <c r="O5573" s="2">
        <f t="shared" si="175"/>
        <v>3266.3823529411766</v>
      </c>
    </row>
    <row r="5574" spans="1:15" x14ac:dyDescent="0.25">
      <c r="A5574" s="109" t="s">
        <v>17713</v>
      </c>
      <c r="B5574" s="109" t="s">
        <v>8298</v>
      </c>
      <c r="C5574" s="109" t="s">
        <v>8297</v>
      </c>
      <c r="D5574" s="109" t="s">
        <v>4908</v>
      </c>
      <c r="E5574" s="109" t="s">
        <v>8299</v>
      </c>
      <c r="F5574" s="110">
        <v>180</v>
      </c>
      <c r="G5574" s="110">
        <v>0</v>
      </c>
      <c r="H5574" s="111">
        <v>623240</v>
      </c>
      <c r="I5574" s="111">
        <v>0</v>
      </c>
      <c r="J5574" s="112">
        <v>3462.44</v>
      </c>
      <c r="K5574" s="109" t="s">
        <v>17554</v>
      </c>
      <c r="L5574" s="111">
        <v>-10311.752399999999</v>
      </c>
      <c r="M5574" s="111">
        <v>0</v>
      </c>
      <c r="N5574" s="2">
        <f t="shared" si="174"/>
        <v>623240</v>
      </c>
      <c r="O5574" s="2">
        <f t="shared" si="175"/>
        <v>3462.4444444444443</v>
      </c>
    </row>
    <row r="5575" spans="1:15" x14ac:dyDescent="0.25">
      <c r="A5575" s="109" t="s">
        <v>17713</v>
      </c>
      <c r="B5575" s="109" t="s">
        <v>8298</v>
      </c>
      <c r="C5575" s="109" t="s">
        <v>8297</v>
      </c>
      <c r="D5575" s="109" t="s">
        <v>4909</v>
      </c>
      <c r="E5575" s="109" t="s">
        <v>8296</v>
      </c>
      <c r="F5575" s="110">
        <v>115</v>
      </c>
      <c r="G5575" s="110">
        <v>0</v>
      </c>
      <c r="H5575" s="111">
        <v>360779</v>
      </c>
      <c r="I5575" s="111">
        <v>0</v>
      </c>
      <c r="J5575" s="112">
        <v>3137.21</v>
      </c>
      <c r="K5575" s="109" t="s">
        <v>17554</v>
      </c>
      <c r="L5575" s="111">
        <v>-5969.2250999999997</v>
      </c>
      <c r="M5575" s="111">
        <v>0</v>
      </c>
      <c r="N5575" s="2">
        <f t="shared" si="174"/>
        <v>360779</v>
      </c>
      <c r="O5575" s="2">
        <f t="shared" si="175"/>
        <v>3137.2086956521739</v>
      </c>
    </row>
    <row r="5576" spans="1:15" x14ac:dyDescent="0.25">
      <c r="A5576" s="109" t="s">
        <v>17713</v>
      </c>
      <c r="B5576" s="109" t="s">
        <v>8295</v>
      </c>
      <c r="C5576" s="109" t="s">
        <v>8294</v>
      </c>
      <c r="D5576" s="109" t="s">
        <v>4910</v>
      </c>
      <c r="E5576" s="109" t="s">
        <v>8293</v>
      </c>
      <c r="F5576" s="110">
        <v>100</v>
      </c>
      <c r="G5576" s="110">
        <v>0</v>
      </c>
      <c r="H5576" s="111">
        <v>265123</v>
      </c>
      <c r="I5576" s="111">
        <v>0</v>
      </c>
      <c r="J5576" s="112">
        <v>2651.23</v>
      </c>
      <c r="K5576" s="109" t="s">
        <v>17554</v>
      </c>
      <c r="L5576" s="111">
        <v>-4386.5577999999996</v>
      </c>
      <c r="M5576" s="111">
        <v>0</v>
      </c>
      <c r="N5576" s="2">
        <f t="shared" si="174"/>
        <v>265123</v>
      </c>
      <c r="O5576" s="2">
        <f t="shared" si="175"/>
        <v>2651.23</v>
      </c>
    </row>
    <row r="5577" spans="1:15" x14ac:dyDescent="0.25">
      <c r="A5577" s="109" t="s">
        <v>17713</v>
      </c>
      <c r="B5577" s="109" t="s">
        <v>8292</v>
      </c>
      <c r="C5577" s="109" t="s">
        <v>8291</v>
      </c>
      <c r="D5577" s="109" t="s">
        <v>4911</v>
      </c>
      <c r="E5577" s="109" t="s">
        <v>8290</v>
      </c>
      <c r="F5577" s="110">
        <v>223</v>
      </c>
      <c r="G5577" s="110">
        <v>0</v>
      </c>
      <c r="H5577" s="111">
        <v>758213</v>
      </c>
      <c r="I5577" s="111">
        <v>0</v>
      </c>
      <c r="J5577" s="112">
        <v>3400.06</v>
      </c>
      <c r="K5577" s="109" t="s">
        <v>17552</v>
      </c>
      <c r="L5577" s="111">
        <v>36105.400099999999</v>
      </c>
      <c r="M5577" s="111">
        <v>0</v>
      </c>
      <c r="N5577" s="2">
        <f t="shared" si="174"/>
        <v>758213</v>
      </c>
      <c r="O5577" s="2">
        <f t="shared" si="175"/>
        <v>3400.0582959641256</v>
      </c>
    </row>
    <row r="5578" spans="1:15" x14ac:dyDescent="0.25">
      <c r="A5578" s="109" t="s">
        <v>17713</v>
      </c>
      <c r="B5578" s="109" t="s">
        <v>8289</v>
      </c>
      <c r="C5578" s="109" t="s">
        <v>8288</v>
      </c>
      <c r="D5578" s="109" t="s">
        <v>4912</v>
      </c>
      <c r="E5578" s="109" t="s">
        <v>18160</v>
      </c>
      <c r="F5578" s="110">
        <v>230</v>
      </c>
      <c r="G5578" s="110">
        <v>0</v>
      </c>
      <c r="H5578" s="111">
        <v>802163</v>
      </c>
      <c r="I5578" s="111">
        <v>0</v>
      </c>
      <c r="J5578" s="112">
        <v>3487.67</v>
      </c>
      <c r="K5578" s="109" t="s">
        <v>17552</v>
      </c>
      <c r="L5578" s="111">
        <v>38198.242899999997</v>
      </c>
      <c r="M5578" s="111">
        <v>0</v>
      </c>
      <c r="N5578" s="2">
        <f t="shared" si="174"/>
        <v>802163</v>
      </c>
      <c r="O5578" s="2">
        <f t="shared" si="175"/>
        <v>3487.6652173913044</v>
      </c>
    </row>
    <row r="5579" spans="1:15" x14ac:dyDescent="0.25">
      <c r="A5579" s="109" t="s">
        <v>17713</v>
      </c>
      <c r="B5579" s="109" t="s">
        <v>8287</v>
      </c>
      <c r="C5579" s="109" t="s">
        <v>8286</v>
      </c>
      <c r="D5579" s="109" t="s">
        <v>4913</v>
      </c>
      <c r="E5579" s="109" t="s">
        <v>8285</v>
      </c>
      <c r="F5579" s="110">
        <v>140</v>
      </c>
      <c r="G5579" s="110">
        <v>0</v>
      </c>
      <c r="H5579" s="111">
        <v>501686</v>
      </c>
      <c r="I5579" s="111">
        <v>0</v>
      </c>
      <c r="J5579" s="112">
        <v>3583.47</v>
      </c>
      <c r="K5579" s="109" t="s">
        <v>17554</v>
      </c>
      <c r="L5579" s="111">
        <v>-8300.5930000000008</v>
      </c>
      <c r="M5579" s="111">
        <v>0</v>
      </c>
      <c r="N5579" s="2">
        <f t="shared" si="174"/>
        <v>501686</v>
      </c>
      <c r="O5579" s="2">
        <f t="shared" si="175"/>
        <v>3583.4714285714285</v>
      </c>
    </row>
    <row r="5580" spans="1:15" x14ac:dyDescent="0.25">
      <c r="A5580" s="109" t="s">
        <v>17713</v>
      </c>
      <c r="B5580" s="109" t="s">
        <v>8284</v>
      </c>
      <c r="C5580" s="109" t="s">
        <v>8283</v>
      </c>
      <c r="D5580" s="109" t="s">
        <v>4914</v>
      </c>
      <c r="E5580" s="109" t="s">
        <v>8282</v>
      </c>
      <c r="F5580" s="110">
        <v>194</v>
      </c>
      <c r="G5580" s="110">
        <v>0</v>
      </c>
      <c r="H5580" s="111">
        <v>608121</v>
      </c>
      <c r="I5580" s="111">
        <v>0</v>
      </c>
      <c r="J5580" s="112">
        <v>3134.64</v>
      </c>
      <c r="K5580" s="109" t="s">
        <v>17554</v>
      </c>
      <c r="L5580" s="111">
        <v>-10061.6086</v>
      </c>
      <c r="M5580" s="111">
        <v>0</v>
      </c>
      <c r="N5580" s="2">
        <f t="shared" si="174"/>
        <v>608121</v>
      </c>
      <c r="O5580" s="2">
        <f t="shared" si="175"/>
        <v>3134.644329896907</v>
      </c>
    </row>
    <row r="5581" spans="1:15" x14ac:dyDescent="0.25">
      <c r="A5581" s="109" t="s">
        <v>17713</v>
      </c>
      <c r="B5581" s="109" t="s">
        <v>8280</v>
      </c>
      <c r="C5581" s="109" t="s">
        <v>8279</v>
      </c>
      <c r="D5581" s="109" t="s">
        <v>4915</v>
      </c>
      <c r="E5581" s="109" t="s">
        <v>8281</v>
      </c>
      <c r="F5581" s="110">
        <v>255</v>
      </c>
      <c r="G5581" s="110">
        <v>0</v>
      </c>
      <c r="H5581" s="111">
        <v>927264</v>
      </c>
      <c r="I5581" s="111">
        <v>0</v>
      </c>
      <c r="J5581" s="112">
        <v>3636.33</v>
      </c>
      <c r="K5581" s="109" t="s">
        <v>17554</v>
      </c>
      <c r="L5581" s="111">
        <v>-15341.9534</v>
      </c>
      <c r="M5581" s="111">
        <v>0</v>
      </c>
      <c r="N5581" s="2">
        <f t="shared" si="174"/>
        <v>927264</v>
      </c>
      <c r="O5581" s="2">
        <f t="shared" si="175"/>
        <v>3636.329411764706</v>
      </c>
    </row>
    <row r="5582" spans="1:15" x14ac:dyDescent="0.25">
      <c r="A5582" s="109" t="s">
        <v>17713</v>
      </c>
      <c r="B5582" s="109" t="s">
        <v>8280</v>
      </c>
      <c r="C5582" s="109" t="s">
        <v>8279</v>
      </c>
      <c r="D5582" s="109" t="s">
        <v>4916</v>
      </c>
      <c r="E5582" s="109" t="s">
        <v>8278</v>
      </c>
      <c r="F5582" s="110">
        <v>60</v>
      </c>
      <c r="G5582" s="110">
        <v>0</v>
      </c>
      <c r="H5582" s="111">
        <v>219371</v>
      </c>
      <c r="I5582" s="111">
        <v>0</v>
      </c>
      <c r="J5582" s="112">
        <v>3656.18</v>
      </c>
      <c r="K5582" s="109" t="s">
        <v>17554</v>
      </c>
      <c r="L5582" s="111">
        <v>-3629.5724</v>
      </c>
      <c r="M5582" s="111">
        <v>0</v>
      </c>
      <c r="N5582" s="2">
        <f t="shared" si="174"/>
        <v>219371</v>
      </c>
      <c r="O5582" s="2">
        <f t="shared" si="175"/>
        <v>3656.1833333333334</v>
      </c>
    </row>
    <row r="5583" spans="1:15" x14ac:dyDescent="0.25">
      <c r="A5583" s="109" t="s">
        <v>17713</v>
      </c>
      <c r="B5583" s="109" t="s">
        <v>8277</v>
      </c>
      <c r="C5583" s="109" t="s">
        <v>8276</v>
      </c>
      <c r="D5583" s="109" t="s">
        <v>4917</v>
      </c>
      <c r="E5583" s="109" t="s">
        <v>8275</v>
      </c>
      <c r="F5583" s="110">
        <v>279</v>
      </c>
      <c r="G5583" s="110">
        <v>0</v>
      </c>
      <c r="H5583" s="111">
        <v>850718</v>
      </c>
      <c r="I5583" s="111">
        <v>0</v>
      </c>
      <c r="J5583" s="112">
        <v>3049.17</v>
      </c>
      <c r="K5583" s="109" t="s">
        <v>17554</v>
      </c>
      <c r="L5583" s="111">
        <v>-14075.4701</v>
      </c>
      <c r="M5583" s="111">
        <v>0</v>
      </c>
      <c r="N5583" s="2">
        <f t="shared" si="174"/>
        <v>850718</v>
      </c>
      <c r="O5583" s="2">
        <f t="shared" si="175"/>
        <v>3049.168458781362</v>
      </c>
    </row>
    <row r="5584" spans="1:15" x14ac:dyDescent="0.25">
      <c r="A5584" s="109" t="s">
        <v>17713</v>
      </c>
      <c r="B5584" s="109" t="s">
        <v>8274</v>
      </c>
      <c r="C5584" s="109" t="s">
        <v>18963</v>
      </c>
      <c r="D5584" s="109" t="s">
        <v>4918</v>
      </c>
      <c r="E5584" s="109" t="s">
        <v>8273</v>
      </c>
      <c r="F5584" s="110">
        <v>100</v>
      </c>
      <c r="G5584" s="110">
        <v>0</v>
      </c>
      <c r="H5584" s="111">
        <v>328108</v>
      </c>
      <c r="I5584" s="111">
        <v>0</v>
      </c>
      <c r="J5584" s="112">
        <v>3281.08</v>
      </c>
      <c r="K5584" s="109" t="s">
        <v>17552</v>
      </c>
      <c r="L5584" s="111">
        <v>15624.1926</v>
      </c>
      <c r="M5584" s="111">
        <v>0</v>
      </c>
      <c r="N5584" s="2">
        <f t="shared" si="174"/>
        <v>328108</v>
      </c>
      <c r="O5584" s="2">
        <f t="shared" si="175"/>
        <v>3281.08</v>
      </c>
    </row>
    <row r="5585" spans="1:15" x14ac:dyDescent="0.25">
      <c r="A5585" s="109" t="s">
        <v>17713</v>
      </c>
      <c r="B5585" s="109" t="s">
        <v>8272</v>
      </c>
      <c r="C5585" s="109" t="s">
        <v>8271</v>
      </c>
      <c r="D5585" s="109" t="s">
        <v>4919</v>
      </c>
      <c r="E5585" s="109" t="s">
        <v>8270</v>
      </c>
      <c r="F5585" s="110">
        <v>125</v>
      </c>
      <c r="G5585" s="110">
        <v>0</v>
      </c>
      <c r="H5585" s="111">
        <v>360125</v>
      </c>
      <c r="I5585" s="111">
        <v>0</v>
      </c>
      <c r="J5585" s="112">
        <v>2881</v>
      </c>
      <c r="K5585" s="109" t="s">
        <v>17554</v>
      </c>
      <c r="L5585" s="111">
        <v>-5958.4044999999996</v>
      </c>
      <c r="M5585" s="111">
        <v>0</v>
      </c>
      <c r="N5585" s="2">
        <f t="shared" si="174"/>
        <v>360125</v>
      </c>
      <c r="O5585" s="2">
        <f t="shared" si="175"/>
        <v>2881</v>
      </c>
    </row>
    <row r="5586" spans="1:15" x14ac:dyDescent="0.25">
      <c r="A5586" s="109" t="s">
        <v>17713</v>
      </c>
      <c r="B5586" s="109" t="s">
        <v>8268</v>
      </c>
      <c r="C5586" s="109" t="s">
        <v>8267</v>
      </c>
      <c r="D5586" s="109" t="s">
        <v>4920</v>
      </c>
      <c r="E5586" s="109" t="s">
        <v>8266</v>
      </c>
      <c r="F5586" s="110">
        <v>100</v>
      </c>
      <c r="G5586" s="110">
        <v>0</v>
      </c>
      <c r="H5586" s="111">
        <v>331877</v>
      </c>
      <c r="I5586" s="111">
        <v>0</v>
      </c>
      <c r="J5586" s="112">
        <v>3318.77</v>
      </c>
      <c r="K5586" s="109" t="s">
        <v>17552</v>
      </c>
      <c r="L5586" s="111">
        <v>15803.6481</v>
      </c>
      <c r="M5586" s="111">
        <v>0</v>
      </c>
      <c r="N5586" s="2">
        <f t="shared" si="174"/>
        <v>331877</v>
      </c>
      <c r="O5586" s="2">
        <f t="shared" si="175"/>
        <v>3318.77</v>
      </c>
    </row>
    <row r="5587" spans="1:15" x14ac:dyDescent="0.25">
      <c r="A5587" s="109" t="s">
        <v>17713</v>
      </c>
      <c r="B5587" s="109" t="s">
        <v>8263</v>
      </c>
      <c r="C5587" s="109" t="s">
        <v>8262</v>
      </c>
      <c r="D5587" s="109" t="s">
        <v>4921</v>
      </c>
      <c r="E5587" s="109" t="s">
        <v>8265</v>
      </c>
      <c r="F5587" s="110">
        <v>156</v>
      </c>
      <c r="G5587" s="110">
        <v>0</v>
      </c>
      <c r="H5587" s="111">
        <v>342293</v>
      </c>
      <c r="I5587" s="111">
        <v>0</v>
      </c>
      <c r="J5587" s="112">
        <v>2194.19</v>
      </c>
      <c r="K5587" s="109" t="s">
        <v>17554</v>
      </c>
      <c r="L5587" s="111">
        <v>-5663.3666000000003</v>
      </c>
      <c r="M5587" s="111">
        <v>0</v>
      </c>
      <c r="N5587" s="2">
        <f t="shared" si="174"/>
        <v>342293</v>
      </c>
      <c r="O5587" s="2">
        <f t="shared" si="175"/>
        <v>2194.1858974358975</v>
      </c>
    </row>
    <row r="5588" spans="1:15" x14ac:dyDescent="0.25">
      <c r="A5588" s="109" t="s">
        <v>17713</v>
      </c>
      <c r="B5588" s="109" t="s">
        <v>8263</v>
      </c>
      <c r="C5588" s="109" t="s">
        <v>8262</v>
      </c>
      <c r="D5588" s="109" t="s">
        <v>4922</v>
      </c>
      <c r="E5588" s="109" t="s">
        <v>8264</v>
      </c>
      <c r="F5588" s="110">
        <v>100</v>
      </c>
      <c r="G5588" s="110">
        <v>0</v>
      </c>
      <c r="H5588" s="111">
        <v>238247</v>
      </c>
      <c r="I5588" s="111">
        <v>0</v>
      </c>
      <c r="J5588" s="112">
        <v>2382.4699999999998</v>
      </c>
      <c r="K5588" s="109" t="s">
        <v>17554</v>
      </c>
      <c r="L5588" s="111">
        <v>-3941.8905</v>
      </c>
      <c r="M5588" s="111">
        <v>0</v>
      </c>
      <c r="N5588" s="2">
        <f t="shared" si="174"/>
        <v>238247</v>
      </c>
      <c r="O5588" s="2">
        <f t="shared" si="175"/>
        <v>2382.4699999999998</v>
      </c>
    </row>
    <row r="5589" spans="1:15" x14ac:dyDescent="0.25">
      <c r="A5589" s="109" t="s">
        <v>17713</v>
      </c>
      <c r="B5589" s="109" t="s">
        <v>8263</v>
      </c>
      <c r="C5589" s="109" t="s">
        <v>8262</v>
      </c>
      <c r="D5589" s="109" t="s">
        <v>4923</v>
      </c>
      <c r="E5589" s="109" t="s">
        <v>8261</v>
      </c>
      <c r="F5589" s="110">
        <v>143</v>
      </c>
      <c r="G5589" s="110">
        <v>0</v>
      </c>
      <c r="H5589" s="111">
        <v>387791</v>
      </c>
      <c r="I5589" s="111">
        <v>0</v>
      </c>
      <c r="J5589" s="112">
        <v>2711.83</v>
      </c>
      <c r="K5589" s="109" t="s">
        <v>17554</v>
      </c>
      <c r="L5589" s="111">
        <v>-6416.1610000000001</v>
      </c>
      <c r="M5589" s="111">
        <v>0</v>
      </c>
      <c r="N5589" s="2">
        <f t="shared" si="174"/>
        <v>387791</v>
      </c>
      <c r="O5589" s="2">
        <f t="shared" si="175"/>
        <v>2711.8251748251746</v>
      </c>
    </row>
    <row r="5590" spans="1:15" x14ac:dyDescent="0.25">
      <c r="A5590" s="109" t="s">
        <v>17713</v>
      </c>
      <c r="B5590" s="109" t="s">
        <v>8259</v>
      </c>
      <c r="C5590" s="109" t="s">
        <v>8258</v>
      </c>
      <c r="D5590" s="109" t="s">
        <v>4924</v>
      </c>
      <c r="E5590" s="109" t="s">
        <v>8257</v>
      </c>
      <c r="F5590" s="110">
        <v>55</v>
      </c>
      <c r="G5590" s="110">
        <v>0</v>
      </c>
      <c r="H5590" s="111">
        <v>187553</v>
      </c>
      <c r="I5590" s="111">
        <v>0</v>
      </c>
      <c r="J5590" s="112">
        <v>3410.05</v>
      </c>
      <c r="K5590" s="109" t="s">
        <v>17552</v>
      </c>
      <c r="L5590" s="111">
        <v>8931.0817000000006</v>
      </c>
      <c r="M5590" s="111">
        <v>0</v>
      </c>
      <c r="N5590" s="2">
        <f t="shared" si="174"/>
        <v>187553</v>
      </c>
      <c r="O5590" s="2">
        <f t="shared" si="175"/>
        <v>3410.0545454545454</v>
      </c>
    </row>
    <row r="5591" spans="1:15" x14ac:dyDescent="0.25">
      <c r="A5591" s="109" t="s">
        <v>17713</v>
      </c>
      <c r="B5591" s="109" t="s">
        <v>8255</v>
      </c>
      <c r="C5591" s="109" t="s">
        <v>8254</v>
      </c>
      <c r="D5591" s="109" t="s">
        <v>4925</v>
      </c>
      <c r="E5591" s="109" t="s">
        <v>8256</v>
      </c>
      <c r="F5591" s="110">
        <v>40</v>
      </c>
      <c r="G5591" s="110">
        <v>0</v>
      </c>
      <c r="H5591" s="111">
        <v>135135</v>
      </c>
      <c r="I5591" s="111">
        <v>0</v>
      </c>
      <c r="J5591" s="112">
        <v>3378.38</v>
      </c>
      <c r="K5591" s="109" t="s">
        <v>17552</v>
      </c>
      <c r="L5591" s="111">
        <v>6435.0177999999996</v>
      </c>
      <c r="M5591" s="111">
        <v>0</v>
      </c>
      <c r="N5591" s="2">
        <f t="shared" si="174"/>
        <v>135135</v>
      </c>
      <c r="O5591" s="2">
        <f t="shared" si="175"/>
        <v>3378.375</v>
      </c>
    </row>
    <row r="5592" spans="1:15" x14ac:dyDescent="0.25">
      <c r="A5592" s="109" t="s">
        <v>17713</v>
      </c>
      <c r="B5592" s="109" t="s">
        <v>8255</v>
      </c>
      <c r="C5592" s="109" t="s">
        <v>8254</v>
      </c>
      <c r="D5592" s="109" t="s">
        <v>4926</v>
      </c>
      <c r="E5592" s="109" t="s">
        <v>8251</v>
      </c>
      <c r="F5592" s="110">
        <v>1</v>
      </c>
      <c r="G5592" s="110">
        <v>0</v>
      </c>
      <c r="H5592" s="111">
        <v>2308</v>
      </c>
      <c r="I5592" s="111">
        <v>0</v>
      </c>
      <c r="J5592" s="112">
        <v>2308</v>
      </c>
      <c r="K5592" s="109" t="s">
        <v>17552</v>
      </c>
      <c r="L5592" s="111">
        <v>109.9007</v>
      </c>
      <c r="M5592" s="111">
        <v>0</v>
      </c>
      <c r="N5592" s="2">
        <f t="shared" si="174"/>
        <v>2308</v>
      </c>
      <c r="O5592" s="2">
        <f t="shared" si="175"/>
        <v>2308</v>
      </c>
    </row>
    <row r="5593" spans="1:15" x14ac:dyDescent="0.25">
      <c r="A5593" s="109" t="s">
        <v>17718</v>
      </c>
      <c r="B5593" s="109" t="s">
        <v>8250</v>
      </c>
      <c r="C5593" s="109" t="s">
        <v>8249</v>
      </c>
      <c r="D5593" s="109" t="s">
        <v>4927</v>
      </c>
      <c r="E5593" s="109" t="s">
        <v>8248</v>
      </c>
      <c r="F5593" s="110">
        <v>23</v>
      </c>
      <c r="G5593" s="110">
        <v>0</v>
      </c>
      <c r="H5593" s="111">
        <v>47339</v>
      </c>
      <c r="I5593" s="111">
        <v>0</v>
      </c>
      <c r="J5593" s="112">
        <v>2058.2199999999998</v>
      </c>
      <c r="K5593" s="109" t="s">
        <v>17554</v>
      </c>
      <c r="L5593" s="111">
        <v>-783.24649999999997</v>
      </c>
      <c r="M5593" s="111">
        <v>0</v>
      </c>
      <c r="N5593" s="2">
        <f t="shared" si="174"/>
        <v>47339</v>
      </c>
      <c r="O5593" s="2">
        <f t="shared" si="175"/>
        <v>2058.217391304348</v>
      </c>
    </row>
    <row r="5594" spans="1:15" x14ac:dyDescent="0.25">
      <c r="A5594" s="109" t="s">
        <v>17718</v>
      </c>
      <c r="B5594" s="109" t="s">
        <v>8247</v>
      </c>
      <c r="C5594" s="109" t="s">
        <v>8246</v>
      </c>
      <c r="D5594" s="109" t="s">
        <v>4928</v>
      </c>
      <c r="E5594" s="109" t="s">
        <v>8245</v>
      </c>
      <c r="F5594" s="110">
        <v>17</v>
      </c>
      <c r="G5594" s="110">
        <v>0</v>
      </c>
      <c r="H5594" s="111">
        <v>42150</v>
      </c>
      <c r="I5594" s="111">
        <v>0</v>
      </c>
      <c r="J5594" s="112">
        <v>2479.41</v>
      </c>
      <c r="K5594" s="109" t="s">
        <v>17554</v>
      </c>
      <c r="L5594" s="111">
        <v>-697.39530000000002</v>
      </c>
      <c r="M5594" s="111">
        <v>0</v>
      </c>
      <c r="N5594" s="2">
        <f t="shared" si="174"/>
        <v>42150</v>
      </c>
      <c r="O5594" s="2">
        <f t="shared" si="175"/>
        <v>2479.4117647058824</v>
      </c>
    </row>
    <row r="5595" spans="1:15" x14ac:dyDescent="0.25">
      <c r="A5595" s="109" t="s">
        <v>17718</v>
      </c>
      <c r="B5595" s="109" t="s">
        <v>8244</v>
      </c>
      <c r="C5595" s="109" t="s">
        <v>8243</v>
      </c>
      <c r="D5595" s="109" t="s">
        <v>4929</v>
      </c>
      <c r="E5595" s="109" t="s">
        <v>8242</v>
      </c>
      <c r="F5595" s="110">
        <v>35</v>
      </c>
      <c r="G5595" s="110">
        <v>0</v>
      </c>
      <c r="H5595" s="111">
        <v>68098</v>
      </c>
      <c r="I5595" s="111">
        <v>0</v>
      </c>
      <c r="J5595" s="112">
        <v>1945.66</v>
      </c>
      <c r="K5595" s="109" t="s">
        <v>17554</v>
      </c>
      <c r="L5595" s="111">
        <v>-1126.7131999999999</v>
      </c>
      <c r="M5595" s="111">
        <v>0</v>
      </c>
      <c r="N5595" s="2">
        <f t="shared" si="174"/>
        <v>68098</v>
      </c>
      <c r="O5595" s="2">
        <f t="shared" si="175"/>
        <v>1945.6571428571428</v>
      </c>
    </row>
    <row r="5596" spans="1:15" x14ac:dyDescent="0.25">
      <c r="A5596" s="109" t="s">
        <v>17718</v>
      </c>
      <c r="B5596" s="109" t="s">
        <v>8241</v>
      </c>
      <c r="C5596" s="109" t="s">
        <v>8240</v>
      </c>
      <c r="D5596" s="109" t="s">
        <v>4930</v>
      </c>
      <c r="E5596" s="109" t="s">
        <v>8239</v>
      </c>
      <c r="F5596" s="110">
        <v>29</v>
      </c>
      <c r="G5596" s="110">
        <v>0</v>
      </c>
      <c r="H5596" s="111">
        <v>44631</v>
      </c>
      <c r="I5596" s="111">
        <v>0</v>
      </c>
      <c r="J5596" s="112">
        <v>1539</v>
      </c>
      <c r="K5596" s="109" t="s">
        <v>17554</v>
      </c>
      <c r="L5596" s="111">
        <v>-738.43150000000003</v>
      </c>
      <c r="M5596" s="111">
        <v>0</v>
      </c>
      <c r="N5596" s="2">
        <f t="shared" si="174"/>
        <v>44631</v>
      </c>
      <c r="O5596" s="2">
        <f t="shared" si="175"/>
        <v>1539</v>
      </c>
    </row>
    <row r="5597" spans="1:15" x14ac:dyDescent="0.25">
      <c r="A5597" s="109" t="s">
        <v>17718</v>
      </c>
      <c r="B5597" s="109" t="s">
        <v>8238</v>
      </c>
      <c r="C5597" s="109" t="s">
        <v>8237</v>
      </c>
      <c r="D5597" s="109" t="s">
        <v>4931</v>
      </c>
      <c r="E5597" s="109" t="s">
        <v>8236</v>
      </c>
      <c r="F5597" s="110">
        <v>94</v>
      </c>
      <c r="G5597" s="110">
        <v>0</v>
      </c>
      <c r="H5597" s="111">
        <v>179640</v>
      </c>
      <c r="I5597" s="111">
        <v>0</v>
      </c>
      <c r="J5597" s="112">
        <v>1911.06</v>
      </c>
      <c r="K5597" s="109" t="s">
        <v>17554</v>
      </c>
      <c r="L5597" s="111">
        <v>-2972.2107999999998</v>
      </c>
      <c r="M5597" s="111">
        <v>0</v>
      </c>
      <c r="N5597" s="2">
        <f t="shared" si="174"/>
        <v>179640</v>
      </c>
      <c r="O5597" s="2">
        <f t="shared" si="175"/>
        <v>1911.063829787234</v>
      </c>
    </row>
    <row r="5598" spans="1:15" x14ac:dyDescent="0.25">
      <c r="A5598" s="109" t="s">
        <v>17718</v>
      </c>
      <c r="B5598" s="109" t="s">
        <v>8235</v>
      </c>
      <c r="C5598" s="109" t="s">
        <v>8234</v>
      </c>
      <c r="D5598" s="109" t="s">
        <v>4932</v>
      </c>
      <c r="E5598" s="109" t="s">
        <v>8233</v>
      </c>
      <c r="F5598" s="110">
        <v>20</v>
      </c>
      <c r="G5598" s="110">
        <v>0</v>
      </c>
      <c r="H5598" s="111">
        <v>41879</v>
      </c>
      <c r="I5598" s="111">
        <v>0</v>
      </c>
      <c r="J5598" s="112">
        <v>2093.9499999999998</v>
      </c>
      <c r="K5598" s="109" t="s">
        <v>17552</v>
      </c>
      <c r="L5598" s="111">
        <v>1994.2388000000001</v>
      </c>
      <c r="M5598" s="111">
        <v>0</v>
      </c>
      <c r="N5598" s="2">
        <f t="shared" si="174"/>
        <v>41879</v>
      </c>
      <c r="O5598" s="2">
        <f t="shared" si="175"/>
        <v>2093.9499999999998</v>
      </c>
    </row>
    <row r="5599" spans="1:15" x14ac:dyDescent="0.25">
      <c r="A5599" s="109" t="s">
        <v>17718</v>
      </c>
      <c r="B5599" s="109" t="s">
        <v>8232</v>
      </c>
      <c r="C5599" s="109" t="s">
        <v>8231</v>
      </c>
      <c r="D5599" s="109" t="s">
        <v>4933</v>
      </c>
      <c r="E5599" s="109" t="s">
        <v>8230</v>
      </c>
      <c r="F5599" s="110">
        <v>25</v>
      </c>
      <c r="G5599" s="110">
        <v>0</v>
      </c>
      <c r="H5599" s="111">
        <v>69488</v>
      </c>
      <c r="I5599" s="111">
        <v>0</v>
      </c>
      <c r="J5599" s="112">
        <v>2779.52</v>
      </c>
      <c r="K5599" s="109" t="s">
        <v>17554</v>
      </c>
      <c r="L5599" s="111">
        <v>-1149.7136</v>
      </c>
      <c r="M5599" s="111">
        <v>0</v>
      </c>
      <c r="N5599" s="2">
        <f t="shared" si="174"/>
        <v>69488</v>
      </c>
      <c r="O5599" s="2">
        <f t="shared" si="175"/>
        <v>2779.52</v>
      </c>
    </row>
    <row r="5600" spans="1:15" x14ac:dyDescent="0.25">
      <c r="A5600" s="109" t="s">
        <v>17718</v>
      </c>
      <c r="B5600" s="109" t="s">
        <v>8229</v>
      </c>
      <c r="C5600" s="109" t="s">
        <v>8228</v>
      </c>
      <c r="D5600" s="109" t="s">
        <v>4934</v>
      </c>
      <c r="E5600" s="109" t="s">
        <v>8227</v>
      </c>
      <c r="F5600" s="110">
        <v>23</v>
      </c>
      <c r="G5600" s="110">
        <v>0</v>
      </c>
      <c r="H5600" s="111">
        <v>48438</v>
      </c>
      <c r="I5600" s="111">
        <v>0</v>
      </c>
      <c r="J5600" s="112">
        <v>2106</v>
      </c>
      <c r="K5600" s="109" t="s">
        <v>17554</v>
      </c>
      <c r="L5600" s="111">
        <v>-801.43119999999999</v>
      </c>
      <c r="M5600" s="111">
        <v>0</v>
      </c>
      <c r="N5600" s="2">
        <f t="shared" si="174"/>
        <v>48438</v>
      </c>
      <c r="O5600" s="2">
        <f t="shared" si="175"/>
        <v>2106</v>
      </c>
    </row>
    <row r="5601" spans="1:15" x14ac:dyDescent="0.25">
      <c r="A5601" s="109" t="s">
        <v>17718</v>
      </c>
      <c r="B5601" s="109" t="s">
        <v>8226</v>
      </c>
      <c r="C5601" s="109" t="s">
        <v>8225</v>
      </c>
      <c r="D5601" s="109" t="s">
        <v>4935</v>
      </c>
      <c r="E5601" s="109" t="s">
        <v>8224</v>
      </c>
      <c r="F5601" s="110">
        <v>24</v>
      </c>
      <c r="G5601" s="110">
        <v>0</v>
      </c>
      <c r="H5601" s="111">
        <v>57702</v>
      </c>
      <c r="I5601" s="111">
        <v>0</v>
      </c>
      <c r="J5601" s="112">
        <v>2404.25</v>
      </c>
      <c r="K5601" s="109" t="s">
        <v>17554</v>
      </c>
      <c r="L5601" s="111">
        <v>-954.70709999999997</v>
      </c>
      <c r="M5601" s="111">
        <v>0</v>
      </c>
      <c r="N5601" s="2">
        <f t="shared" si="174"/>
        <v>57702</v>
      </c>
      <c r="O5601" s="2">
        <f t="shared" si="175"/>
        <v>2404.25</v>
      </c>
    </row>
    <row r="5602" spans="1:15" x14ac:dyDescent="0.25">
      <c r="A5602" s="109" t="s">
        <v>17718</v>
      </c>
      <c r="B5602" s="109" t="s">
        <v>8223</v>
      </c>
      <c r="C5602" s="109" t="s">
        <v>8222</v>
      </c>
      <c r="D5602" s="109" t="s">
        <v>4936</v>
      </c>
      <c r="E5602" s="109" t="s">
        <v>8221</v>
      </c>
      <c r="F5602" s="110">
        <v>100</v>
      </c>
      <c r="G5602" s="110">
        <v>0</v>
      </c>
      <c r="H5602" s="111">
        <v>208491</v>
      </c>
      <c r="I5602" s="111">
        <v>0</v>
      </c>
      <c r="J5602" s="112">
        <v>2084.91</v>
      </c>
      <c r="K5602" s="109" t="s">
        <v>17554</v>
      </c>
      <c r="L5602" s="111">
        <v>-3449.5736999999999</v>
      </c>
      <c r="M5602" s="111">
        <v>0</v>
      </c>
      <c r="N5602" s="2">
        <f t="shared" si="174"/>
        <v>208491</v>
      </c>
      <c r="O5602" s="2">
        <f t="shared" si="175"/>
        <v>2084.91</v>
      </c>
    </row>
    <row r="5603" spans="1:15" x14ac:dyDescent="0.25">
      <c r="A5603" s="109" t="s">
        <v>17718</v>
      </c>
      <c r="B5603" s="109" t="s">
        <v>8220</v>
      </c>
      <c r="C5603" s="109" t="s">
        <v>8219</v>
      </c>
      <c r="D5603" s="109" t="s">
        <v>4937</v>
      </c>
      <c r="E5603" s="109" t="s">
        <v>8218</v>
      </c>
      <c r="F5603" s="110">
        <v>73</v>
      </c>
      <c r="G5603" s="110">
        <v>0</v>
      </c>
      <c r="H5603" s="111">
        <v>148904</v>
      </c>
      <c r="I5603" s="111">
        <v>0</v>
      </c>
      <c r="J5603" s="112">
        <v>2039.78</v>
      </c>
      <c r="K5603" s="109" t="s">
        <v>17554</v>
      </c>
      <c r="L5603" s="111">
        <v>-2463.6698000000001</v>
      </c>
      <c r="M5603" s="111">
        <v>0</v>
      </c>
      <c r="N5603" s="2">
        <f t="shared" si="174"/>
        <v>148904</v>
      </c>
      <c r="O5603" s="2">
        <f t="shared" si="175"/>
        <v>2039.7808219178082</v>
      </c>
    </row>
    <row r="5604" spans="1:15" x14ac:dyDescent="0.25">
      <c r="A5604" s="109" t="s">
        <v>17718</v>
      </c>
      <c r="B5604" s="109" t="s">
        <v>8217</v>
      </c>
      <c r="C5604" s="109" t="s">
        <v>8216</v>
      </c>
      <c r="D5604" s="109" t="s">
        <v>4938</v>
      </c>
      <c r="E5604" s="109" t="s">
        <v>8215</v>
      </c>
      <c r="F5604" s="110">
        <v>20</v>
      </c>
      <c r="G5604" s="110">
        <v>0</v>
      </c>
      <c r="H5604" s="111">
        <v>38091</v>
      </c>
      <c r="I5604" s="111">
        <v>0</v>
      </c>
      <c r="J5604" s="112">
        <v>1904.55</v>
      </c>
      <c r="K5604" s="109" t="s">
        <v>17554</v>
      </c>
      <c r="L5604" s="111">
        <v>-630.2355</v>
      </c>
      <c r="M5604" s="111">
        <v>0</v>
      </c>
      <c r="N5604" s="2">
        <f t="shared" si="174"/>
        <v>38091</v>
      </c>
      <c r="O5604" s="2">
        <f t="shared" si="175"/>
        <v>1904.55</v>
      </c>
    </row>
    <row r="5605" spans="1:15" x14ac:dyDescent="0.25">
      <c r="A5605" s="109" t="s">
        <v>17718</v>
      </c>
      <c r="B5605" s="109" t="s">
        <v>8214</v>
      </c>
      <c r="C5605" s="109" t="s">
        <v>8213</v>
      </c>
      <c r="D5605" s="109" t="s">
        <v>4939</v>
      </c>
      <c r="E5605" s="109" t="s">
        <v>8212</v>
      </c>
      <c r="F5605" s="110">
        <v>34</v>
      </c>
      <c r="G5605" s="110">
        <v>0</v>
      </c>
      <c r="H5605" s="111">
        <v>78368</v>
      </c>
      <c r="I5605" s="111">
        <v>0</v>
      </c>
      <c r="J5605" s="112">
        <v>2304.94</v>
      </c>
      <c r="K5605" s="109" t="s">
        <v>17554</v>
      </c>
      <c r="L5605" s="111">
        <v>-1296.6280999999999</v>
      </c>
      <c r="M5605" s="111">
        <v>0</v>
      </c>
      <c r="N5605" s="2">
        <f t="shared" si="174"/>
        <v>78368</v>
      </c>
      <c r="O5605" s="2">
        <f t="shared" si="175"/>
        <v>2304.9411764705883</v>
      </c>
    </row>
    <row r="5606" spans="1:15" x14ac:dyDescent="0.25">
      <c r="A5606" s="109" t="s">
        <v>17718</v>
      </c>
      <c r="B5606" s="109" t="s">
        <v>8211</v>
      </c>
      <c r="C5606" s="109" t="s">
        <v>8210</v>
      </c>
      <c r="D5606" s="109" t="s">
        <v>4940</v>
      </c>
      <c r="E5606" s="109" t="s">
        <v>8209</v>
      </c>
      <c r="F5606" s="110">
        <v>32</v>
      </c>
      <c r="G5606" s="110">
        <v>0</v>
      </c>
      <c r="H5606" s="111">
        <v>67040</v>
      </c>
      <c r="I5606" s="111">
        <v>0</v>
      </c>
      <c r="J5606" s="112">
        <v>2095</v>
      </c>
      <c r="K5606" s="109" t="s">
        <v>17554</v>
      </c>
      <c r="L5606" s="111">
        <v>-1109.1992</v>
      </c>
      <c r="M5606" s="111">
        <v>0</v>
      </c>
      <c r="N5606" s="2">
        <f t="shared" si="174"/>
        <v>67040</v>
      </c>
      <c r="O5606" s="2">
        <f t="shared" si="175"/>
        <v>2095</v>
      </c>
    </row>
    <row r="5607" spans="1:15" x14ac:dyDescent="0.25">
      <c r="A5607" s="109" t="s">
        <v>17718</v>
      </c>
      <c r="B5607" s="109" t="s">
        <v>8208</v>
      </c>
      <c r="C5607" s="109" t="s">
        <v>8207</v>
      </c>
      <c r="D5607" s="109" t="s">
        <v>4941</v>
      </c>
      <c r="E5607" s="109" t="s">
        <v>8206</v>
      </c>
      <c r="F5607" s="110">
        <v>18</v>
      </c>
      <c r="G5607" s="110">
        <v>0</v>
      </c>
      <c r="H5607" s="111">
        <v>35110</v>
      </c>
      <c r="I5607" s="111">
        <v>0</v>
      </c>
      <c r="J5607" s="112">
        <v>1950.56</v>
      </c>
      <c r="K5607" s="109" t="s">
        <v>17554</v>
      </c>
      <c r="L5607" s="111">
        <v>-580.90599999999995</v>
      </c>
      <c r="M5607" s="111">
        <v>0</v>
      </c>
      <c r="N5607" s="2">
        <f t="shared" si="174"/>
        <v>35110</v>
      </c>
      <c r="O5607" s="2">
        <f t="shared" si="175"/>
        <v>1950.5555555555557</v>
      </c>
    </row>
    <row r="5608" spans="1:15" x14ac:dyDescent="0.25">
      <c r="A5608" s="109" t="s">
        <v>17718</v>
      </c>
      <c r="B5608" s="109" t="s">
        <v>8205</v>
      </c>
      <c r="C5608" s="109" t="s">
        <v>8204</v>
      </c>
      <c r="D5608" s="109" t="s">
        <v>4942</v>
      </c>
      <c r="E5608" s="109" t="s">
        <v>8203</v>
      </c>
      <c r="F5608" s="110">
        <v>43</v>
      </c>
      <c r="G5608" s="110">
        <v>0</v>
      </c>
      <c r="H5608" s="111">
        <v>83474</v>
      </c>
      <c r="I5608" s="111">
        <v>0</v>
      </c>
      <c r="J5608" s="112">
        <v>1941.26</v>
      </c>
      <c r="K5608" s="109" t="s">
        <v>17552</v>
      </c>
      <c r="L5608" s="111">
        <v>3974.9335000000001</v>
      </c>
      <c r="M5608" s="111">
        <v>0</v>
      </c>
      <c r="N5608" s="2">
        <f t="shared" si="174"/>
        <v>83474</v>
      </c>
      <c r="O5608" s="2">
        <f t="shared" si="175"/>
        <v>1941.2558139534883</v>
      </c>
    </row>
    <row r="5609" spans="1:15" x14ac:dyDescent="0.25">
      <c r="A5609" s="109" t="s">
        <v>17718</v>
      </c>
      <c r="B5609" s="109" t="s">
        <v>8205</v>
      </c>
      <c r="C5609" s="109" t="s">
        <v>8204</v>
      </c>
      <c r="D5609" s="109" t="s">
        <v>18032</v>
      </c>
      <c r="E5609" s="109" t="s">
        <v>18056</v>
      </c>
      <c r="F5609" s="110">
        <v>1</v>
      </c>
      <c r="G5609" s="110">
        <v>0</v>
      </c>
      <c r="H5609" s="111">
        <v>1875</v>
      </c>
      <c r="I5609" s="111">
        <v>0</v>
      </c>
      <c r="J5609" s="112">
        <v>1875</v>
      </c>
      <c r="K5609" s="109" t="s">
        <v>17552</v>
      </c>
      <c r="L5609" s="111">
        <v>89.302800000000005</v>
      </c>
      <c r="M5609" s="111">
        <v>0</v>
      </c>
      <c r="N5609" s="2">
        <f t="shared" si="174"/>
        <v>1875</v>
      </c>
      <c r="O5609" s="2">
        <f t="shared" si="175"/>
        <v>1875</v>
      </c>
    </row>
    <row r="5610" spans="1:15" x14ac:dyDescent="0.25">
      <c r="A5610" s="109" t="s">
        <v>17718</v>
      </c>
      <c r="B5610" s="109" t="s">
        <v>8202</v>
      </c>
      <c r="C5610" s="109" t="s">
        <v>8201</v>
      </c>
      <c r="D5610" s="109" t="s">
        <v>4943</v>
      </c>
      <c r="E5610" s="109" t="s">
        <v>8200</v>
      </c>
      <c r="F5610" s="110">
        <v>20</v>
      </c>
      <c r="G5610" s="110">
        <v>0</v>
      </c>
      <c r="H5610" s="111">
        <v>43598</v>
      </c>
      <c r="I5610" s="111">
        <v>0</v>
      </c>
      <c r="J5610" s="112">
        <v>2179.9</v>
      </c>
      <c r="K5610" s="109" t="s">
        <v>17552</v>
      </c>
      <c r="L5610" s="111">
        <v>2076.0877</v>
      </c>
      <c r="M5610" s="111">
        <v>0</v>
      </c>
      <c r="N5610" s="2">
        <f t="shared" si="174"/>
        <v>43598</v>
      </c>
      <c r="O5610" s="2">
        <f t="shared" si="175"/>
        <v>2179.9</v>
      </c>
    </row>
    <row r="5611" spans="1:15" x14ac:dyDescent="0.25">
      <c r="A5611" s="109" t="s">
        <v>17718</v>
      </c>
      <c r="B5611" s="109" t="s">
        <v>8199</v>
      </c>
      <c r="C5611" s="109" t="s">
        <v>8198</v>
      </c>
      <c r="D5611" s="109" t="s">
        <v>4944</v>
      </c>
      <c r="E5611" s="109" t="s">
        <v>8197</v>
      </c>
      <c r="F5611" s="110">
        <v>100</v>
      </c>
      <c r="G5611" s="110">
        <v>0</v>
      </c>
      <c r="H5611" s="111">
        <v>250877</v>
      </c>
      <c r="I5611" s="111">
        <v>0</v>
      </c>
      <c r="J5611" s="112">
        <v>2508.77</v>
      </c>
      <c r="K5611" s="109" t="s">
        <v>17552</v>
      </c>
      <c r="L5611" s="111">
        <v>11946.544</v>
      </c>
      <c r="M5611" s="111">
        <v>0</v>
      </c>
      <c r="N5611" s="2">
        <f t="shared" si="174"/>
        <v>250877</v>
      </c>
      <c r="O5611" s="2">
        <f t="shared" si="175"/>
        <v>2508.77</v>
      </c>
    </row>
    <row r="5612" spans="1:15" x14ac:dyDescent="0.25">
      <c r="A5612" s="109" t="s">
        <v>17718</v>
      </c>
      <c r="B5612" s="109" t="s">
        <v>8196</v>
      </c>
      <c r="C5612" s="109" t="s">
        <v>8195</v>
      </c>
      <c r="D5612" s="109" t="s">
        <v>4945</v>
      </c>
      <c r="E5612" s="109" t="s">
        <v>8194</v>
      </c>
      <c r="F5612" s="110">
        <v>50</v>
      </c>
      <c r="G5612" s="110">
        <v>0</v>
      </c>
      <c r="H5612" s="111">
        <v>129986</v>
      </c>
      <c r="I5612" s="111">
        <v>0</v>
      </c>
      <c r="J5612" s="112">
        <v>2599.7199999999998</v>
      </c>
      <c r="K5612" s="109" t="s">
        <v>17552</v>
      </c>
      <c r="L5612" s="111">
        <v>6189.81</v>
      </c>
      <c r="M5612" s="111">
        <v>0</v>
      </c>
      <c r="N5612" s="2">
        <f t="shared" si="174"/>
        <v>129986</v>
      </c>
      <c r="O5612" s="2">
        <f t="shared" si="175"/>
        <v>2599.7199999999998</v>
      </c>
    </row>
    <row r="5613" spans="1:15" x14ac:dyDescent="0.25">
      <c r="A5613" s="109" t="s">
        <v>17718</v>
      </c>
      <c r="B5613" s="109" t="s">
        <v>8193</v>
      </c>
      <c r="C5613" s="109" t="s">
        <v>8192</v>
      </c>
      <c r="D5613" s="109" t="s">
        <v>4946</v>
      </c>
      <c r="E5613" s="109" t="s">
        <v>8191</v>
      </c>
      <c r="F5613" s="110">
        <v>38</v>
      </c>
      <c r="G5613" s="110">
        <v>0</v>
      </c>
      <c r="H5613" s="111">
        <v>70454</v>
      </c>
      <c r="I5613" s="111">
        <v>0</v>
      </c>
      <c r="J5613" s="112">
        <v>1854.05</v>
      </c>
      <c r="K5613" s="109" t="s">
        <v>17554</v>
      </c>
      <c r="L5613" s="111">
        <v>-1165.6901</v>
      </c>
      <c r="M5613" s="111">
        <v>0</v>
      </c>
      <c r="N5613" s="2">
        <f t="shared" si="174"/>
        <v>70454</v>
      </c>
      <c r="O5613" s="2">
        <f t="shared" si="175"/>
        <v>1854.0526315789473</v>
      </c>
    </row>
    <row r="5614" spans="1:15" x14ac:dyDescent="0.25">
      <c r="A5614" s="109" t="s">
        <v>17718</v>
      </c>
      <c r="B5614" s="109" t="s">
        <v>8190</v>
      </c>
      <c r="C5614" s="109" t="s">
        <v>8189</v>
      </c>
      <c r="D5614" s="109" t="s">
        <v>4947</v>
      </c>
      <c r="E5614" s="109" t="s">
        <v>8188</v>
      </c>
      <c r="F5614" s="110">
        <v>20</v>
      </c>
      <c r="G5614" s="110">
        <v>0</v>
      </c>
      <c r="H5614" s="111">
        <v>34316</v>
      </c>
      <c r="I5614" s="111">
        <v>0</v>
      </c>
      <c r="J5614" s="112">
        <v>1715.8</v>
      </c>
      <c r="K5614" s="109" t="s">
        <v>17554</v>
      </c>
      <c r="L5614" s="111">
        <v>-567.77449999999999</v>
      </c>
      <c r="M5614" s="111">
        <v>0</v>
      </c>
      <c r="N5614" s="2">
        <f t="shared" si="174"/>
        <v>34316</v>
      </c>
      <c r="O5614" s="2">
        <f t="shared" si="175"/>
        <v>1715.8</v>
      </c>
    </row>
    <row r="5615" spans="1:15" x14ac:dyDescent="0.25">
      <c r="A5615" s="109" t="s">
        <v>17718</v>
      </c>
      <c r="B5615" s="109" t="s">
        <v>8187</v>
      </c>
      <c r="C5615" s="109" t="s">
        <v>8186</v>
      </c>
      <c r="D5615" s="109" t="s">
        <v>4948</v>
      </c>
      <c r="E5615" s="109" t="s">
        <v>8185</v>
      </c>
      <c r="F5615" s="110">
        <v>32</v>
      </c>
      <c r="G5615" s="110">
        <v>0</v>
      </c>
      <c r="H5615" s="111">
        <v>67377</v>
      </c>
      <c r="I5615" s="111">
        <v>0</v>
      </c>
      <c r="J5615" s="112">
        <v>2105.5300000000002</v>
      </c>
      <c r="K5615" s="109" t="s">
        <v>17552</v>
      </c>
      <c r="L5615" s="111">
        <v>3208.4256999999998</v>
      </c>
      <c r="M5615" s="111">
        <v>0</v>
      </c>
      <c r="N5615" s="2">
        <f t="shared" si="174"/>
        <v>67377</v>
      </c>
      <c r="O5615" s="2">
        <f t="shared" si="175"/>
        <v>2105.53125</v>
      </c>
    </row>
    <row r="5616" spans="1:15" x14ac:dyDescent="0.25">
      <c r="A5616" s="109" t="s">
        <v>17718</v>
      </c>
      <c r="B5616" s="109" t="s">
        <v>8184</v>
      </c>
      <c r="C5616" s="109" t="s">
        <v>8183</v>
      </c>
      <c r="D5616" s="109" t="s">
        <v>4949</v>
      </c>
      <c r="E5616" s="109" t="s">
        <v>8182</v>
      </c>
      <c r="F5616" s="110">
        <v>85</v>
      </c>
      <c r="G5616" s="110">
        <v>0</v>
      </c>
      <c r="H5616" s="111">
        <v>201541</v>
      </c>
      <c r="I5616" s="111">
        <v>0</v>
      </c>
      <c r="J5616" s="112">
        <v>2371.0700000000002</v>
      </c>
      <c r="K5616" s="109" t="s">
        <v>17552</v>
      </c>
      <c r="L5616" s="111">
        <v>9597.1761999999999</v>
      </c>
      <c r="M5616" s="111">
        <v>0</v>
      </c>
      <c r="N5616" s="2">
        <f t="shared" si="174"/>
        <v>201541</v>
      </c>
      <c r="O5616" s="2">
        <f t="shared" si="175"/>
        <v>2371.0705882352941</v>
      </c>
    </row>
    <row r="5617" spans="1:15" x14ac:dyDescent="0.25">
      <c r="A5617" s="109" t="s">
        <v>17718</v>
      </c>
      <c r="B5617" s="109" t="s">
        <v>8180</v>
      </c>
      <c r="C5617" s="109" t="s">
        <v>8179</v>
      </c>
      <c r="D5617" s="109" t="s">
        <v>4950</v>
      </c>
      <c r="E5617" s="109" t="s">
        <v>8181</v>
      </c>
      <c r="F5617" s="110">
        <v>323</v>
      </c>
      <c r="G5617" s="110">
        <v>0</v>
      </c>
      <c r="H5617" s="111">
        <v>867507</v>
      </c>
      <c r="I5617" s="111">
        <v>0</v>
      </c>
      <c r="J5617" s="112">
        <v>2685.78</v>
      </c>
      <c r="K5617" s="109" t="s">
        <v>17552</v>
      </c>
      <c r="L5617" s="111">
        <v>41309.838499999998</v>
      </c>
      <c r="M5617" s="111">
        <v>0</v>
      </c>
      <c r="N5617" s="2">
        <f t="shared" si="174"/>
        <v>867507</v>
      </c>
      <c r="O5617" s="2">
        <f t="shared" si="175"/>
        <v>2685.7801857585141</v>
      </c>
    </row>
    <row r="5618" spans="1:15" x14ac:dyDescent="0.25">
      <c r="A5618" s="109" t="s">
        <v>17718</v>
      </c>
      <c r="B5618" s="109" t="s">
        <v>8180</v>
      </c>
      <c r="C5618" s="109" t="s">
        <v>8179</v>
      </c>
      <c r="D5618" s="109" t="s">
        <v>4951</v>
      </c>
      <c r="E5618" s="109" t="s">
        <v>8178</v>
      </c>
      <c r="F5618" s="110">
        <v>177</v>
      </c>
      <c r="G5618" s="110">
        <v>0</v>
      </c>
      <c r="H5618" s="111">
        <v>600343</v>
      </c>
      <c r="I5618" s="111">
        <v>0</v>
      </c>
      <c r="J5618" s="112">
        <v>3391.77</v>
      </c>
      <c r="K5618" s="109" t="s">
        <v>17552</v>
      </c>
      <c r="L5618" s="111">
        <v>28587.7664</v>
      </c>
      <c r="M5618" s="111">
        <v>0</v>
      </c>
      <c r="N5618" s="2">
        <f t="shared" si="174"/>
        <v>600343</v>
      </c>
      <c r="O5618" s="2">
        <f t="shared" si="175"/>
        <v>3391.768361581921</v>
      </c>
    </row>
    <row r="5619" spans="1:15" x14ac:dyDescent="0.25">
      <c r="A5619" s="109" t="s">
        <v>17718</v>
      </c>
      <c r="B5619" s="109" t="s">
        <v>8177</v>
      </c>
      <c r="C5619" s="109" t="s">
        <v>8176</v>
      </c>
      <c r="D5619" s="109" t="s">
        <v>4952</v>
      </c>
      <c r="E5619" s="109" t="s">
        <v>8175</v>
      </c>
      <c r="F5619" s="110">
        <v>80</v>
      </c>
      <c r="G5619" s="110">
        <v>0</v>
      </c>
      <c r="H5619" s="111">
        <v>177925</v>
      </c>
      <c r="I5619" s="111">
        <v>0</v>
      </c>
      <c r="J5619" s="112">
        <v>2224.06</v>
      </c>
      <c r="K5619" s="109" t="s">
        <v>17552</v>
      </c>
      <c r="L5619" s="111">
        <v>8472.6151000000009</v>
      </c>
      <c r="M5619" s="111">
        <v>0</v>
      </c>
      <c r="N5619" s="2">
        <f t="shared" si="174"/>
        <v>177925</v>
      </c>
      <c r="O5619" s="2">
        <f t="shared" si="175"/>
        <v>2224.0625</v>
      </c>
    </row>
    <row r="5620" spans="1:15" x14ac:dyDescent="0.25">
      <c r="A5620" s="109" t="s">
        <v>17719</v>
      </c>
      <c r="B5620" s="109" t="s">
        <v>8141</v>
      </c>
      <c r="C5620" s="109" t="s">
        <v>7122</v>
      </c>
      <c r="D5620" s="109" t="s">
        <v>4953</v>
      </c>
      <c r="E5620" s="109" t="s">
        <v>8174</v>
      </c>
      <c r="F5620" s="110">
        <v>0</v>
      </c>
      <c r="G5620" s="110">
        <v>274</v>
      </c>
      <c r="H5620" s="111">
        <v>785459</v>
      </c>
      <c r="I5620" s="111">
        <v>785459</v>
      </c>
      <c r="J5620" s="112">
        <v>2866.64</v>
      </c>
      <c r="K5620" s="109" t="s">
        <v>17554</v>
      </c>
      <c r="L5620" s="111">
        <v>-12995.7263</v>
      </c>
      <c r="M5620" s="111">
        <v>0</v>
      </c>
      <c r="N5620" s="2">
        <f t="shared" si="174"/>
        <v>0</v>
      </c>
      <c r="O5620" s="2" t="str">
        <f t="shared" si="175"/>
        <v>No Standing Units</v>
      </c>
    </row>
    <row r="5621" spans="1:15" x14ac:dyDescent="0.25">
      <c r="A5621" s="109" t="s">
        <v>17719</v>
      </c>
      <c r="B5621" s="109" t="s">
        <v>8141</v>
      </c>
      <c r="C5621" s="109" t="s">
        <v>7122</v>
      </c>
      <c r="D5621" s="109" t="s">
        <v>18816</v>
      </c>
      <c r="E5621" s="109" t="s">
        <v>18817</v>
      </c>
      <c r="F5621" s="110">
        <v>0</v>
      </c>
      <c r="G5621" s="110">
        <v>460</v>
      </c>
      <c r="H5621" s="111">
        <v>1374435</v>
      </c>
      <c r="I5621" s="111">
        <v>1374435</v>
      </c>
      <c r="J5621" s="112">
        <v>2987.9</v>
      </c>
      <c r="K5621" s="109" t="s">
        <v>17554</v>
      </c>
      <c r="L5621" s="111">
        <v>-22740.577000000001</v>
      </c>
      <c r="M5621" s="111">
        <v>0</v>
      </c>
      <c r="N5621" s="2">
        <f t="shared" si="174"/>
        <v>0</v>
      </c>
      <c r="O5621" s="2" t="str">
        <f t="shared" si="175"/>
        <v>No Standing Units</v>
      </c>
    </row>
    <row r="5622" spans="1:15" x14ac:dyDescent="0.25">
      <c r="A5622" s="109" t="s">
        <v>17719</v>
      </c>
      <c r="B5622" s="109" t="s">
        <v>8141</v>
      </c>
      <c r="C5622" s="109" t="s">
        <v>7122</v>
      </c>
      <c r="D5622" s="109" t="s">
        <v>4954</v>
      </c>
      <c r="E5622" s="109" t="s">
        <v>8173</v>
      </c>
      <c r="F5622" s="110">
        <v>197</v>
      </c>
      <c r="G5622" s="110">
        <v>0</v>
      </c>
      <c r="H5622" s="111">
        <v>496546</v>
      </c>
      <c r="I5622" s="111">
        <v>0</v>
      </c>
      <c r="J5622" s="112">
        <v>2520.54</v>
      </c>
      <c r="K5622" s="109" t="s">
        <v>17554</v>
      </c>
      <c r="L5622" s="111">
        <v>-8215.5565000000006</v>
      </c>
      <c r="M5622" s="111">
        <v>0</v>
      </c>
      <c r="N5622" s="2">
        <f t="shared" si="174"/>
        <v>496546</v>
      </c>
      <c r="O5622" s="2">
        <f t="shared" si="175"/>
        <v>2520.5380710659897</v>
      </c>
    </row>
    <row r="5623" spans="1:15" x14ac:dyDescent="0.25">
      <c r="A5623" s="109" t="s">
        <v>17719</v>
      </c>
      <c r="B5623" s="109" t="s">
        <v>8141</v>
      </c>
      <c r="C5623" s="109" t="s">
        <v>7122</v>
      </c>
      <c r="D5623" s="109" t="s">
        <v>4955</v>
      </c>
      <c r="E5623" s="109" t="s">
        <v>8172</v>
      </c>
      <c r="F5623" s="110">
        <v>215</v>
      </c>
      <c r="G5623" s="110">
        <v>0</v>
      </c>
      <c r="H5623" s="111">
        <v>540062</v>
      </c>
      <c r="I5623" s="111">
        <v>0</v>
      </c>
      <c r="J5623" s="112">
        <v>2511.92</v>
      </c>
      <c r="K5623" s="109" t="s">
        <v>17554</v>
      </c>
      <c r="L5623" s="111">
        <v>-8935.5328000000009</v>
      </c>
      <c r="M5623" s="111">
        <v>0</v>
      </c>
      <c r="N5623" s="2">
        <f t="shared" si="174"/>
        <v>540062</v>
      </c>
      <c r="O5623" s="2">
        <f t="shared" si="175"/>
        <v>2511.9162790697674</v>
      </c>
    </row>
    <row r="5624" spans="1:15" x14ac:dyDescent="0.25">
      <c r="A5624" s="109" t="s">
        <v>17719</v>
      </c>
      <c r="B5624" s="109" t="s">
        <v>8141</v>
      </c>
      <c r="C5624" s="109" t="s">
        <v>7122</v>
      </c>
      <c r="D5624" s="109" t="s">
        <v>4956</v>
      </c>
      <c r="E5624" s="109" t="s">
        <v>8171</v>
      </c>
      <c r="F5624" s="110">
        <v>208</v>
      </c>
      <c r="G5624" s="110">
        <v>0</v>
      </c>
      <c r="H5624" s="111">
        <v>513948</v>
      </c>
      <c r="I5624" s="111">
        <v>0</v>
      </c>
      <c r="J5624" s="112">
        <v>2470.9</v>
      </c>
      <c r="K5624" s="109" t="s">
        <v>17554</v>
      </c>
      <c r="L5624" s="111">
        <v>-8503.4794999999995</v>
      </c>
      <c r="M5624" s="111">
        <v>0</v>
      </c>
      <c r="N5624" s="2">
        <f t="shared" si="174"/>
        <v>513948</v>
      </c>
      <c r="O5624" s="2">
        <f t="shared" si="175"/>
        <v>2470.9038461538462</v>
      </c>
    </row>
    <row r="5625" spans="1:15" x14ac:dyDescent="0.25">
      <c r="A5625" s="109" t="s">
        <v>17719</v>
      </c>
      <c r="B5625" s="109" t="s">
        <v>8141</v>
      </c>
      <c r="C5625" s="109" t="s">
        <v>7122</v>
      </c>
      <c r="D5625" s="109" t="s">
        <v>4957</v>
      </c>
      <c r="E5625" s="109" t="s">
        <v>8170</v>
      </c>
      <c r="F5625" s="110">
        <v>100</v>
      </c>
      <c r="G5625" s="110">
        <v>0</v>
      </c>
      <c r="H5625" s="111">
        <v>339001</v>
      </c>
      <c r="I5625" s="111">
        <v>0</v>
      </c>
      <c r="J5625" s="112">
        <v>3390.01</v>
      </c>
      <c r="K5625" s="109" t="s">
        <v>17554</v>
      </c>
      <c r="L5625" s="111">
        <v>-5608.9125000000004</v>
      </c>
      <c r="M5625" s="111">
        <v>0</v>
      </c>
      <c r="N5625" s="2">
        <f t="shared" si="174"/>
        <v>339001</v>
      </c>
      <c r="O5625" s="2">
        <f t="shared" si="175"/>
        <v>3390.01</v>
      </c>
    </row>
    <row r="5626" spans="1:15" x14ac:dyDescent="0.25">
      <c r="A5626" s="109" t="s">
        <v>17719</v>
      </c>
      <c r="B5626" s="109" t="s">
        <v>8141</v>
      </c>
      <c r="C5626" s="109" t="s">
        <v>7122</v>
      </c>
      <c r="D5626" s="109" t="s">
        <v>4958</v>
      </c>
      <c r="E5626" s="109" t="s">
        <v>8169</v>
      </c>
      <c r="F5626" s="110">
        <v>206</v>
      </c>
      <c r="G5626" s="110">
        <v>0</v>
      </c>
      <c r="H5626" s="111">
        <v>514639</v>
      </c>
      <c r="I5626" s="111">
        <v>0</v>
      </c>
      <c r="J5626" s="112">
        <v>2498.25</v>
      </c>
      <c r="K5626" s="109" t="s">
        <v>17554</v>
      </c>
      <c r="L5626" s="111">
        <v>-8514.9128999999994</v>
      </c>
      <c r="M5626" s="111">
        <v>0</v>
      </c>
      <c r="N5626" s="2">
        <f t="shared" si="174"/>
        <v>514639</v>
      </c>
      <c r="O5626" s="2">
        <f t="shared" si="175"/>
        <v>2498.2475728155341</v>
      </c>
    </row>
    <row r="5627" spans="1:15" x14ac:dyDescent="0.25">
      <c r="A5627" s="109" t="s">
        <v>17719</v>
      </c>
      <c r="B5627" s="109" t="s">
        <v>8141</v>
      </c>
      <c r="C5627" s="109" t="s">
        <v>7122</v>
      </c>
      <c r="D5627" s="109" t="s">
        <v>4959</v>
      </c>
      <c r="E5627" s="109" t="s">
        <v>8168</v>
      </c>
      <c r="F5627" s="110">
        <v>80</v>
      </c>
      <c r="G5627" s="110">
        <v>0</v>
      </c>
      <c r="H5627" s="111">
        <v>120785</v>
      </c>
      <c r="I5627" s="111">
        <v>0</v>
      </c>
      <c r="J5627" s="112">
        <v>1509.81</v>
      </c>
      <c r="K5627" s="109" t="s">
        <v>17554</v>
      </c>
      <c r="L5627" s="111">
        <v>-1998.4402</v>
      </c>
      <c r="M5627" s="111">
        <v>0</v>
      </c>
      <c r="N5627" s="2">
        <f t="shared" si="174"/>
        <v>120785</v>
      </c>
      <c r="O5627" s="2">
        <f t="shared" si="175"/>
        <v>1509.8125</v>
      </c>
    </row>
    <row r="5628" spans="1:15" x14ac:dyDescent="0.25">
      <c r="A5628" s="109" t="s">
        <v>17719</v>
      </c>
      <c r="B5628" s="109" t="s">
        <v>8141</v>
      </c>
      <c r="C5628" s="109" t="s">
        <v>7122</v>
      </c>
      <c r="D5628" s="109" t="s">
        <v>4960</v>
      </c>
      <c r="E5628" s="109" t="s">
        <v>8167</v>
      </c>
      <c r="F5628" s="110">
        <v>92</v>
      </c>
      <c r="G5628" s="110">
        <v>0</v>
      </c>
      <c r="H5628" s="111">
        <v>175063</v>
      </c>
      <c r="I5628" s="111">
        <v>0</v>
      </c>
      <c r="J5628" s="112">
        <v>1902.86</v>
      </c>
      <c r="K5628" s="109" t="s">
        <v>17554</v>
      </c>
      <c r="L5628" s="111">
        <v>-2896.4834999999998</v>
      </c>
      <c r="M5628" s="111">
        <v>0</v>
      </c>
      <c r="N5628" s="2">
        <f t="shared" si="174"/>
        <v>175063</v>
      </c>
      <c r="O5628" s="2">
        <f t="shared" si="175"/>
        <v>1902.858695652174</v>
      </c>
    </row>
    <row r="5629" spans="1:15" x14ac:dyDescent="0.25">
      <c r="A5629" s="109" t="s">
        <v>17719</v>
      </c>
      <c r="B5629" s="109" t="s">
        <v>8141</v>
      </c>
      <c r="C5629" s="109" t="s">
        <v>7122</v>
      </c>
      <c r="D5629" s="109" t="s">
        <v>4961</v>
      </c>
      <c r="E5629" s="109" t="s">
        <v>8166</v>
      </c>
      <c r="F5629" s="110">
        <v>154</v>
      </c>
      <c r="G5629" s="110">
        <v>0</v>
      </c>
      <c r="H5629" s="111">
        <v>290516</v>
      </c>
      <c r="I5629" s="111">
        <v>0</v>
      </c>
      <c r="J5629" s="112">
        <v>1886.47</v>
      </c>
      <c r="K5629" s="109" t="s">
        <v>17554</v>
      </c>
      <c r="L5629" s="111">
        <v>-4806.7082</v>
      </c>
      <c r="M5629" s="111">
        <v>0</v>
      </c>
      <c r="N5629" s="2">
        <f t="shared" si="174"/>
        <v>290516</v>
      </c>
      <c r="O5629" s="2">
        <f t="shared" si="175"/>
        <v>1886.4675324675325</v>
      </c>
    </row>
    <row r="5630" spans="1:15" x14ac:dyDescent="0.25">
      <c r="A5630" s="109" t="s">
        <v>17719</v>
      </c>
      <c r="B5630" s="109" t="s">
        <v>8141</v>
      </c>
      <c r="C5630" s="109" t="s">
        <v>7122</v>
      </c>
      <c r="D5630" s="109" t="s">
        <v>4962</v>
      </c>
      <c r="E5630" s="109" t="s">
        <v>8165</v>
      </c>
      <c r="F5630" s="110">
        <v>76</v>
      </c>
      <c r="G5630" s="110">
        <v>0</v>
      </c>
      <c r="H5630" s="111">
        <v>126598</v>
      </c>
      <c r="I5630" s="111">
        <v>0</v>
      </c>
      <c r="J5630" s="112">
        <v>1665.76</v>
      </c>
      <c r="K5630" s="109" t="s">
        <v>17554</v>
      </c>
      <c r="L5630" s="111">
        <v>-2094.6170000000002</v>
      </c>
      <c r="M5630" s="111">
        <v>0</v>
      </c>
      <c r="N5630" s="2">
        <f t="shared" si="174"/>
        <v>126598</v>
      </c>
      <c r="O5630" s="2">
        <f t="shared" si="175"/>
        <v>1665.7631578947369</v>
      </c>
    </row>
    <row r="5631" spans="1:15" x14ac:dyDescent="0.25">
      <c r="A5631" s="109" t="s">
        <v>17719</v>
      </c>
      <c r="B5631" s="109" t="s">
        <v>8141</v>
      </c>
      <c r="C5631" s="109" t="s">
        <v>7122</v>
      </c>
      <c r="D5631" s="109" t="s">
        <v>4963</v>
      </c>
      <c r="E5631" s="109" t="s">
        <v>8164</v>
      </c>
      <c r="F5631" s="110">
        <v>22</v>
      </c>
      <c r="G5631" s="110">
        <v>0</v>
      </c>
      <c r="H5631" s="111">
        <v>40242</v>
      </c>
      <c r="I5631" s="111">
        <v>0</v>
      </c>
      <c r="J5631" s="112">
        <v>1829.18</v>
      </c>
      <c r="K5631" s="109" t="s">
        <v>17554</v>
      </c>
      <c r="L5631" s="111">
        <v>-665.82349999999997</v>
      </c>
      <c r="M5631" s="111">
        <v>0</v>
      </c>
      <c r="N5631" s="2">
        <f t="shared" si="174"/>
        <v>40242</v>
      </c>
      <c r="O5631" s="2">
        <f t="shared" si="175"/>
        <v>1829.1818181818182</v>
      </c>
    </row>
    <row r="5632" spans="1:15" x14ac:dyDescent="0.25">
      <c r="A5632" s="109" t="s">
        <v>17719</v>
      </c>
      <c r="B5632" s="109" t="s">
        <v>8141</v>
      </c>
      <c r="C5632" s="109" t="s">
        <v>7122</v>
      </c>
      <c r="D5632" s="109" t="s">
        <v>4964</v>
      </c>
      <c r="E5632" s="109" t="s">
        <v>8163</v>
      </c>
      <c r="F5632" s="110">
        <v>21</v>
      </c>
      <c r="G5632" s="110">
        <v>0</v>
      </c>
      <c r="H5632" s="111">
        <v>43893</v>
      </c>
      <c r="I5632" s="111">
        <v>0</v>
      </c>
      <c r="J5632" s="112">
        <v>2090.14</v>
      </c>
      <c r="K5632" s="109" t="s">
        <v>17554</v>
      </c>
      <c r="L5632" s="111">
        <v>-726.2328</v>
      </c>
      <c r="M5632" s="111">
        <v>0</v>
      </c>
      <c r="N5632" s="2">
        <f t="shared" si="174"/>
        <v>43893</v>
      </c>
      <c r="O5632" s="2">
        <f t="shared" si="175"/>
        <v>2090.1428571428573</v>
      </c>
    </row>
    <row r="5633" spans="1:15" x14ac:dyDescent="0.25">
      <c r="A5633" s="109" t="s">
        <v>17719</v>
      </c>
      <c r="B5633" s="109" t="s">
        <v>8141</v>
      </c>
      <c r="C5633" s="109" t="s">
        <v>7122</v>
      </c>
      <c r="D5633" s="109" t="s">
        <v>4965</v>
      </c>
      <c r="E5633" s="109" t="s">
        <v>8162</v>
      </c>
      <c r="F5633" s="110">
        <v>40</v>
      </c>
      <c r="G5633" s="110">
        <v>0</v>
      </c>
      <c r="H5633" s="111">
        <v>70704</v>
      </c>
      <c r="I5633" s="111">
        <v>0</v>
      </c>
      <c r="J5633" s="112">
        <v>1767.6</v>
      </c>
      <c r="K5633" s="109" t="s">
        <v>17554</v>
      </c>
      <c r="L5633" s="111">
        <v>-1169.8213000000001</v>
      </c>
      <c r="M5633" s="111">
        <v>0</v>
      </c>
      <c r="N5633" s="2">
        <f t="shared" si="174"/>
        <v>70704</v>
      </c>
      <c r="O5633" s="2">
        <f t="shared" si="175"/>
        <v>1767.6</v>
      </c>
    </row>
    <row r="5634" spans="1:15" x14ac:dyDescent="0.25">
      <c r="A5634" s="109" t="s">
        <v>17719</v>
      </c>
      <c r="B5634" s="109" t="s">
        <v>8141</v>
      </c>
      <c r="C5634" s="109" t="s">
        <v>7122</v>
      </c>
      <c r="D5634" s="109" t="s">
        <v>4966</v>
      </c>
      <c r="E5634" s="109" t="s">
        <v>8161</v>
      </c>
      <c r="F5634" s="110">
        <v>25</v>
      </c>
      <c r="G5634" s="110">
        <v>3</v>
      </c>
      <c r="H5634" s="111">
        <v>62162</v>
      </c>
      <c r="I5634" s="111">
        <v>6660</v>
      </c>
      <c r="J5634" s="112">
        <v>2220.0700000000002</v>
      </c>
      <c r="K5634" s="109" t="s">
        <v>17554</v>
      </c>
      <c r="L5634" s="111">
        <v>-1028.4987000000001</v>
      </c>
      <c r="M5634" s="111">
        <v>0</v>
      </c>
      <c r="N5634" s="2">
        <f t="shared" si="174"/>
        <v>55502</v>
      </c>
      <c r="O5634" s="2">
        <f t="shared" si="175"/>
        <v>2220.08</v>
      </c>
    </row>
    <row r="5635" spans="1:15" x14ac:dyDescent="0.25">
      <c r="A5635" s="109" t="s">
        <v>17719</v>
      </c>
      <c r="B5635" s="109" t="s">
        <v>8141</v>
      </c>
      <c r="C5635" s="109" t="s">
        <v>7122</v>
      </c>
      <c r="D5635" s="109" t="s">
        <v>4967</v>
      </c>
      <c r="E5635" s="109" t="s">
        <v>8160</v>
      </c>
      <c r="F5635" s="110">
        <v>26</v>
      </c>
      <c r="G5635" s="110">
        <v>0</v>
      </c>
      <c r="H5635" s="111">
        <v>55034</v>
      </c>
      <c r="I5635" s="111">
        <v>0</v>
      </c>
      <c r="J5635" s="112">
        <v>2116.69</v>
      </c>
      <c r="K5635" s="109" t="s">
        <v>17554</v>
      </c>
      <c r="L5635" s="111">
        <v>-910.55700000000002</v>
      </c>
      <c r="M5635" s="111">
        <v>0</v>
      </c>
      <c r="N5635" s="2">
        <f t="shared" si="174"/>
        <v>55034</v>
      </c>
      <c r="O5635" s="2">
        <f t="shared" si="175"/>
        <v>2116.6923076923076</v>
      </c>
    </row>
    <row r="5636" spans="1:15" x14ac:dyDescent="0.25">
      <c r="A5636" s="109" t="s">
        <v>17719</v>
      </c>
      <c r="B5636" s="109" t="s">
        <v>8141</v>
      </c>
      <c r="C5636" s="109" t="s">
        <v>7122</v>
      </c>
      <c r="D5636" s="109" t="s">
        <v>4968</v>
      </c>
      <c r="E5636" s="109" t="s">
        <v>8159</v>
      </c>
      <c r="F5636" s="110">
        <v>80</v>
      </c>
      <c r="G5636" s="110">
        <v>0</v>
      </c>
      <c r="H5636" s="111">
        <v>116260</v>
      </c>
      <c r="I5636" s="111">
        <v>0</v>
      </c>
      <c r="J5636" s="112">
        <v>1453.25</v>
      </c>
      <c r="K5636" s="109" t="s">
        <v>17554</v>
      </c>
      <c r="L5636" s="111">
        <v>-1923.5667000000001</v>
      </c>
      <c r="M5636" s="111">
        <v>0</v>
      </c>
      <c r="N5636" s="2">
        <f t="shared" ref="N5636:N5699" si="176">H5636-I5636</f>
        <v>116260</v>
      </c>
      <c r="O5636" s="2">
        <f t="shared" ref="O5636:O5699" si="177">IF(F5636&gt;0,N5636/F5636,"No Standing Units")</f>
        <v>1453.25</v>
      </c>
    </row>
    <row r="5637" spans="1:15" x14ac:dyDescent="0.25">
      <c r="A5637" s="109" t="s">
        <v>17719</v>
      </c>
      <c r="B5637" s="109" t="s">
        <v>8141</v>
      </c>
      <c r="C5637" s="109" t="s">
        <v>7122</v>
      </c>
      <c r="D5637" s="109" t="s">
        <v>4969</v>
      </c>
      <c r="E5637" s="109" t="s">
        <v>8158</v>
      </c>
      <c r="F5637" s="110">
        <v>40</v>
      </c>
      <c r="G5637" s="110">
        <v>0</v>
      </c>
      <c r="H5637" s="111">
        <v>82887</v>
      </c>
      <c r="I5637" s="111">
        <v>0</v>
      </c>
      <c r="J5637" s="112">
        <v>2072.1799999999998</v>
      </c>
      <c r="K5637" s="109" t="s">
        <v>17554</v>
      </c>
      <c r="L5637" s="111">
        <v>-1371.3996999999999</v>
      </c>
      <c r="M5637" s="111">
        <v>0</v>
      </c>
      <c r="N5637" s="2">
        <f t="shared" si="176"/>
        <v>82887</v>
      </c>
      <c r="O5637" s="2">
        <f t="shared" si="177"/>
        <v>2072.1750000000002</v>
      </c>
    </row>
    <row r="5638" spans="1:15" x14ac:dyDescent="0.25">
      <c r="A5638" s="109" t="s">
        <v>17719</v>
      </c>
      <c r="B5638" s="109" t="s">
        <v>8141</v>
      </c>
      <c r="C5638" s="109" t="s">
        <v>7122</v>
      </c>
      <c r="D5638" s="109" t="s">
        <v>4970</v>
      </c>
      <c r="E5638" s="109" t="s">
        <v>8157</v>
      </c>
      <c r="F5638" s="110">
        <v>69</v>
      </c>
      <c r="G5638" s="110">
        <v>0</v>
      </c>
      <c r="H5638" s="111">
        <v>98355</v>
      </c>
      <c r="I5638" s="111">
        <v>0</v>
      </c>
      <c r="J5638" s="112">
        <v>1425.43</v>
      </c>
      <c r="K5638" s="109" t="s">
        <v>17554</v>
      </c>
      <c r="L5638" s="111">
        <v>-1627.3289</v>
      </c>
      <c r="M5638" s="111">
        <v>0</v>
      </c>
      <c r="N5638" s="2">
        <f t="shared" si="176"/>
        <v>98355</v>
      </c>
      <c r="O5638" s="2">
        <f t="shared" si="177"/>
        <v>1425.4347826086957</v>
      </c>
    </row>
    <row r="5639" spans="1:15" x14ac:dyDescent="0.25">
      <c r="A5639" s="109" t="s">
        <v>17719</v>
      </c>
      <c r="B5639" s="109" t="s">
        <v>8141</v>
      </c>
      <c r="C5639" s="109" t="s">
        <v>7122</v>
      </c>
      <c r="D5639" s="109" t="s">
        <v>4971</v>
      </c>
      <c r="E5639" s="109" t="s">
        <v>8156</v>
      </c>
      <c r="F5639" s="110">
        <v>82</v>
      </c>
      <c r="G5639" s="110">
        <v>0</v>
      </c>
      <c r="H5639" s="111">
        <v>118124</v>
      </c>
      <c r="I5639" s="111">
        <v>0</v>
      </c>
      <c r="J5639" s="112">
        <v>1440.54</v>
      </c>
      <c r="K5639" s="109" t="s">
        <v>17554</v>
      </c>
      <c r="L5639" s="111">
        <v>-1954.4043999999999</v>
      </c>
      <c r="M5639" s="111">
        <v>0</v>
      </c>
      <c r="N5639" s="2">
        <f t="shared" si="176"/>
        <v>118124</v>
      </c>
      <c r="O5639" s="2">
        <f t="shared" si="177"/>
        <v>1440.5365853658536</v>
      </c>
    </row>
    <row r="5640" spans="1:15" x14ac:dyDescent="0.25">
      <c r="A5640" s="109" t="s">
        <v>17719</v>
      </c>
      <c r="B5640" s="109" t="s">
        <v>8141</v>
      </c>
      <c r="C5640" s="109" t="s">
        <v>7122</v>
      </c>
      <c r="D5640" s="109" t="s">
        <v>4972</v>
      </c>
      <c r="E5640" s="109" t="s">
        <v>8155</v>
      </c>
      <c r="F5640" s="110">
        <v>42</v>
      </c>
      <c r="G5640" s="110">
        <v>0</v>
      </c>
      <c r="H5640" s="111">
        <v>86292</v>
      </c>
      <c r="I5640" s="111">
        <v>0</v>
      </c>
      <c r="J5640" s="112">
        <v>2054.5700000000002</v>
      </c>
      <c r="K5640" s="109" t="s">
        <v>17554</v>
      </c>
      <c r="L5640" s="111">
        <v>-1427.7327</v>
      </c>
      <c r="M5640" s="111">
        <v>0</v>
      </c>
      <c r="N5640" s="2">
        <f t="shared" si="176"/>
        <v>86292</v>
      </c>
      <c r="O5640" s="2">
        <f t="shared" si="177"/>
        <v>2054.5714285714284</v>
      </c>
    </row>
    <row r="5641" spans="1:15" x14ac:dyDescent="0.25">
      <c r="A5641" s="109" t="s">
        <v>17719</v>
      </c>
      <c r="B5641" s="109" t="s">
        <v>8141</v>
      </c>
      <c r="C5641" s="109" t="s">
        <v>7122</v>
      </c>
      <c r="D5641" s="109" t="s">
        <v>4973</v>
      </c>
      <c r="E5641" s="109" t="s">
        <v>8154</v>
      </c>
      <c r="F5641" s="110">
        <v>43</v>
      </c>
      <c r="G5641" s="110">
        <v>0</v>
      </c>
      <c r="H5641" s="111">
        <v>94823</v>
      </c>
      <c r="I5641" s="111">
        <v>0</v>
      </c>
      <c r="J5641" s="112">
        <v>2205.19</v>
      </c>
      <c r="K5641" s="109" t="s">
        <v>17554</v>
      </c>
      <c r="L5641" s="111">
        <v>-1568.8813</v>
      </c>
      <c r="M5641" s="111">
        <v>0</v>
      </c>
      <c r="N5641" s="2">
        <f t="shared" si="176"/>
        <v>94823</v>
      </c>
      <c r="O5641" s="2">
        <f t="shared" si="177"/>
        <v>2205.1860465116279</v>
      </c>
    </row>
    <row r="5642" spans="1:15" x14ac:dyDescent="0.25">
      <c r="A5642" s="109" t="s">
        <v>17719</v>
      </c>
      <c r="B5642" s="109" t="s">
        <v>8141</v>
      </c>
      <c r="C5642" s="109" t="s">
        <v>7122</v>
      </c>
      <c r="D5642" s="109" t="s">
        <v>4974</v>
      </c>
      <c r="E5642" s="109" t="s">
        <v>8153</v>
      </c>
      <c r="F5642" s="110">
        <v>44</v>
      </c>
      <c r="G5642" s="110">
        <v>0</v>
      </c>
      <c r="H5642" s="111">
        <v>92103</v>
      </c>
      <c r="I5642" s="111">
        <v>0</v>
      </c>
      <c r="J5642" s="112">
        <v>2093.25</v>
      </c>
      <c r="K5642" s="109" t="s">
        <v>17554</v>
      </c>
      <c r="L5642" s="111">
        <v>-1523.8822</v>
      </c>
      <c r="M5642" s="111">
        <v>0</v>
      </c>
      <c r="N5642" s="2">
        <f t="shared" si="176"/>
        <v>92103</v>
      </c>
      <c r="O5642" s="2">
        <f t="shared" si="177"/>
        <v>2093.25</v>
      </c>
    </row>
    <row r="5643" spans="1:15" x14ac:dyDescent="0.25">
      <c r="A5643" s="109" t="s">
        <v>17719</v>
      </c>
      <c r="B5643" s="109" t="s">
        <v>8141</v>
      </c>
      <c r="C5643" s="109" t="s">
        <v>7122</v>
      </c>
      <c r="D5643" s="109" t="s">
        <v>4975</v>
      </c>
      <c r="E5643" s="109" t="s">
        <v>8152</v>
      </c>
      <c r="F5643" s="110">
        <v>36</v>
      </c>
      <c r="G5643" s="110">
        <v>0</v>
      </c>
      <c r="H5643" s="111">
        <v>76785</v>
      </c>
      <c r="I5643" s="111">
        <v>0</v>
      </c>
      <c r="J5643" s="112">
        <v>2132.92</v>
      </c>
      <c r="K5643" s="109" t="s">
        <v>17554</v>
      </c>
      <c r="L5643" s="111">
        <v>-1270.4464</v>
      </c>
      <c r="M5643" s="111">
        <v>0</v>
      </c>
      <c r="N5643" s="2">
        <f t="shared" si="176"/>
        <v>76785</v>
      </c>
      <c r="O5643" s="2">
        <f t="shared" si="177"/>
        <v>2132.9166666666665</v>
      </c>
    </row>
    <row r="5644" spans="1:15" x14ac:dyDescent="0.25">
      <c r="A5644" s="109" t="s">
        <v>17719</v>
      </c>
      <c r="B5644" s="109" t="s">
        <v>8141</v>
      </c>
      <c r="C5644" s="109" t="s">
        <v>7122</v>
      </c>
      <c r="D5644" s="109" t="s">
        <v>4976</v>
      </c>
      <c r="E5644" s="109" t="s">
        <v>8151</v>
      </c>
      <c r="F5644" s="110">
        <v>29</v>
      </c>
      <c r="G5644" s="110">
        <v>0</v>
      </c>
      <c r="H5644" s="111">
        <v>64871</v>
      </c>
      <c r="I5644" s="111">
        <v>0</v>
      </c>
      <c r="J5644" s="112">
        <v>2236.9299999999998</v>
      </c>
      <c r="K5644" s="109" t="s">
        <v>17554</v>
      </c>
      <c r="L5644" s="111">
        <v>-1073.3221000000001</v>
      </c>
      <c r="M5644" s="111">
        <v>0</v>
      </c>
      <c r="N5644" s="2">
        <f t="shared" si="176"/>
        <v>64871</v>
      </c>
      <c r="O5644" s="2">
        <f t="shared" si="177"/>
        <v>2236.9310344827586</v>
      </c>
    </row>
    <row r="5645" spans="1:15" x14ac:dyDescent="0.25">
      <c r="A5645" s="109" t="s">
        <v>17719</v>
      </c>
      <c r="B5645" s="109" t="s">
        <v>8141</v>
      </c>
      <c r="C5645" s="109" t="s">
        <v>7122</v>
      </c>
      <c r="D5645" s="109" t="s">
        <v>4977</v>
      </c>
      <c r="E5645" s="109" t="s">
        <v>8150</v>
      </c>
      <c r="F5645" s="110">
        <v>26</v>
      </c>
      <c r="G5645" s="110">
        <v>0</v>
      </c>
      <c r="H5645" s="111">
        <v>51572</v>
      </c>
      <c r="I5645" s="111">
        <v>0</v>
      </c>
      <c r="J5645" s="112">
        <v>1983.54</v>
      </c>
      <c r="K5645" s="109" t="s">
        <v>17554</v>
      </c>
      <c r="L5645" s="111">
        <v>-853.28700000000003</v>
      </c>
      <c r="M5645" s="111">
        <v>0</v>
      </c>
      <c r="N5645" s="2">
        <f t="shared" si="176"/>
        <v>51572</v>
      </c>
      <c r="O5645" s="2">
        <f t="shared" si="177"/>
        <v>1983.5384615384614</v>
      </c>
    </row>
    <row r="5646" spans="1:15" x14ac:dyDescent="0.25">
      <c r="A5646" s="109" t="s">
        <v>17719</v>
      </c>
      <c r="B5646" s="109" t="s">
        <v>8141</v>
      </c>
      <c r="C5646" s="109" t="s">
        <v>7122</v>
      </c>
      <c r="D5646" s="109" t="s">
        <v>4978</v>
      </c>
      <c r="E5646" s="109" t="s">
        <v>8149</v>
      </c>
      <c r="F5646" s="110">
        <v>53</v>
      </c>
      <c r="G5646" s="110">
        <v>0</v>
      </c>
      <c r="H5646" s="111">
        <v>108667</v>
      </c>
      <c r="I5646" s="111">
        <v>0</v>
      </c>
      <c r="J5646" s="112">
        <v>2050.3200000000002</v>
      </c>
      <c r="K5646" s="109" t="s">
        <v>17554</v>
      </c>
      <c r="L5646" s="111">
        <v>-1797.9356</v>
      </c>
      <c r="M5646" s="111">
        <v>0</v>
      </c>
      <c r="N5646" s="2">
        <f t="shared" si="176"/>
        <v>108667</v>
      </c>
      <c r="O5646" s="2">
        <f t="shared" si="177"/>
        <v>2050.3207547169814</v>
      </c>
    </row>
    <row r="5647" spans="1:15" x14ac:dyDescent="0.25">
      <c r="A5647" s="109" t="s">
        <v>17719</v>
      </c>
      <c r="B5647" s="109" t="s">
        <v>8141</v>
      </c>
      <c r="C5647" s="109" t="s">
        <v>7122</v>
      </c>
      <c r="D5647" s="109" t="s">
        <v>4979</v>
      </c>
      <c r="E5647" s="109" t="s">
        <v>8148</v>
      </c>
      <c r="F5647" s="110">
        <v>76</v>
      </c>
      <c r="G5647" s="110">
        <v>0</v>
      </c>
      <c r="H5647" s="111">
        <v>172385</v>
      </c>
      <c r="I5647" s="111">
        <v>0</v>
      </c>
      <c r="J5647" s="112">
        <v>2268.2199999999998</v>
      </c>
      <c r="K5647" s="109" t="s">
        <v>17554</v>
      </c>
      <c r="L5647" s="111">
        <v>-2852.1716000000001</v>
      </c>
      <c r="M5647" s="111">
        <v>0</v>
      </c>
      <c r="N5647" s="2">
        <f t="shared" si="176"/>
        <v>172385</v>
      </c>
      <c r="O5647" s="2">
        <f t="shared" si="177"/>
        <v>2268.2236842105262</v>
      </c>
    </row>
    <row r="5648" spans="1:15" x14ac:dyDescent="0.25">
      <c r="A5648" s="109" t="s">
        <v>17719</v>
      </c>
      <c r="B5648" s="109" t="s">
        <v>8141</v>
      </c>
      <c r="C5648" s="109" t="s">
        <v>7122</v>
      </c>
      <c r="D5648" s="109" t="s">
        <v>4980</v>
      </c>
      <c r="E5648" s="109" t="s">
        <v>8147</v>
      </c>
      <c r="F5648" s="110">
        <v>16</v>
      </c>
      <c r="G5648" s="110">
        <v>0</v>
      </c>
      <c r="H5648" s="111">
        <v>35900</v>
      </c>
      <c r="I5648" s="111">
        <v>0</v>
      </c>
      <c r="J5648" s="112">
        <v>2243.75</v>
      </c>
      <c r="K5648" s="109" t="s">
        <v>17554</v>
      </c>
      <c r="L5648" s="111">
        <v>-593.98350000000005</v>
      </c>
      <c r="M5648" s="111">
        <v>0</v>
      </c>
      <c r="N5648" s="2">
        <f t="shared" si="176"/>
        <v>35900</v>
      </c>
      <c r="O5648" s="2">
        <f t="shared" si="177"/>
        <v>2243.75</v>
      </c>
    </row>
    <row r="5649" spans="1:15" x14ac:dyDescent="0.25">
      <c r="A5649" s="109" t="s">
        <v>17719</v>
      </c>
      <c r="B5649" s="109" t="s">
        <v>8141</v>
      </c>
      <c r="C5649" s="109" t="s">
        <v>7122</v>
      </c>
      <c r="D5649" s="109" t="s">
        <v>4981</v>
      </c>
      <c r="E5649" s="109" t="s">
        <v>8146</v>
      </c>
      <c r="F5649" s="110">
        <v>57</v>
      </c>
      <c r="G5649" s="110">
        <v>0</v>
      </c>
      <c r="H5649" s="111">
        <v>113828</v>
      </c>
      <c r="I5649" s="111">
        <v>0</v>
      </c>
      <c r="J5649" s="112">
        <v>1996.98</v>
      </c>
      <c r="K5649" s="109" t="s">
        <v>17554</v>
      </c>
      <c r="L5649" s="111">
        <v>-1883.3341</v>
      </c>
      <c r="M5649" s="111">
        <v>0</v>
      </c>
      <c r="N5649" s="2">
        <f t="shared" si="176"/>
        <v>113828</v>
      </c>
      <c r="O5649" s="2">
        <f t="shared" si="177"/>
        <v>1996.9824561403509</v>
      </c>
    </row>
    <row r="5650" spans="1:15" x14ac:dyDescent="0.25">
      <c r="A5650" s="109" t="s">
        <v>17719</v>
      </c>
      <c r="B5650" s="109" t="s">
        <v>8141</v>
      </c>
      <c r="C5650" s="109" t="s">
        <v>7122</v>
      </c>
      <c r="D5650" s="109" t="s">
        <v>4982</v>
      </c>
      <c r="E5650" s="109" t="s">
        <v>8145</v>
      </c>
      <c r="F5650" s="110">
        <v>80</v>
      </c>
      <c r="G5650" s="110">
        <v>0</v>
      </c>
      <c r="H5650" s="111">
        <v>125793</v>
      </c>
      <c r="I5650" s="111">
        <v>0</v>
      </c>
      <c r="J5650" s="112">
        <v>1572.41</v>
      </c>
      <c r="K5650" s="109" t="s">
        <v>17554</v>
      </c>
      <c r="L5650" s="111">
        <v>-2081.2905999999998</v>
      </c>
      <c r="M5650" s="111">
        <v>0</v>
      </c>
      <c r="N5650" s="2">
        <f t="shared" si="176"/>
        <v>125793</v>
      </c>
      <c r="O5650" s="2">
        <f t="shared" si="177"/>
        <v>1572.4124999999999</v>
      </c>
    </row>
    <row r="5651" spans="1:15" x14ac:dyDescent="0.25">
      <c r="A5651" s="109" t="s">
        <v>17719</v>
      </c>
      <c r="B5651" s="109" t="s">
        <v>8141</v>
      </c>
      <c r="C5651" s="109" t="s">
        <v>7122</v>
      </c>
      <c r="D5651" s="109" t="s">
        <v>4983</v>
      </c>
      <c r="E5651" s="109" t="s">
        <v>8144</v>
      </c>
      <c r="F5651" s="110">
        <v>48</v>
      </c>
      <c r="G5651" s="110">
        <v>0</v>
      </c>
      <c r="H5651" s="111">
        <v>92825</v>
      </c>
      <c r="I5651" s="111">
        <v>0</v>
      </c>
      <c r="J5651" s="112">
        <v>1933.85</v>
      </c>
      <c r="K5651" s="109" t="s">
        <v>17554</v>
      </c>
      <c r="L5651" s="111">
        <v>-1535.8239000000001</v>
      </c>
      <c r="M5651" s="111">
        <v>0</v>
      </c>
      <c r="N5651" s="2">
        <f t="shared" si="176"/>
        <v>92825</v>
      </c>
      <c r="O5651" s="2">
        <f t="shared" si="177"/>
        <v>1933.8541666666667</v>
      </c>
    </row>
    <row r="5652" spans="1:15" x14ac:dyDescent="0.25">
      <c r="A5652" s="109" t="s">
        <v>17719</v>
      </c>
      <c r="B5652" s="109" t="s">
        <v>8141</v>
      </c>
      <c r="C5652" s="109" t="s">
        <v>7122</v>
      </c>
      <c r="D5652" s="109" t="s">
        <v>4984</v>
      </c>
      <c r="E5652" s="109" t="s">
        <v>8143</v>
      </c>
      <c r="F5652" s="110">
        <v>44</v>
      </c>
      <c r="G5652" s="110">
        <v>0</v>
      </c>
      <c r="H5652" s="111">
        <v>64984</v>
      </c>
      <c r="I5652" s="111">
        <v>0</v>
      </c>
      <c r="J5652" s="112">
        <v>1476.91</v>
      </c>
      <c r="K5652" s="109" t="s">
        <v>17554</v>
      </c>
      <c r="L5652" s="111">
        <v>-1075.1835000000001</v>
      </c>
      <c r="M5652" s="111">
        <v>0</v>
      </c>
      <c r="N5652" s="2">
        <f t="shared" si="176"/>
        <v>64984</v>
      </c>
      <c r="O5652" s="2">
        <f t="shared" si="177"/>
        <v>1476.909090909091</v>
      </c>
    </row>
    <row r="5653" spans="1:15" x14ac:dyDescent="0.25">
      <c r="A5653" s="109" t="s">
        <v>17719</v>
      </c>
      <c r="B5653" s="109" t="s">
        <v>8141</v>
      </c>
      <c r="C5653" s="109" t="s">
        <v>7122</v>
      </c>
      <c r="D5653" s="109" t="s">
        <v>6009</v>
      </c>
      <c r="E5653" s="109" t="s">
        <v>8142</v>
      </c>
      <c r="F5653" s="110">
        <v>68</v>
      </c>
      <c r="G5653" s="110">
        <v>0</v>
      </c>
      <c r="H5653" s="111">
        <v>106924</v>
      </c>
      <c r="I5653" s="111">
        <v>0</v>
      </c>
      <c r="J5653" s="112">
        <v>1572.41</v>
      </c>
      <c r="K5653" s="109" t="s">
        <v>17554</v>
      </c>
      <c r="L5653" s="111">
        <v>-1769.0926999999999</v>
      </c>
      <c r="M5653" s="111">
        <v>0</v>
      </c>
      <c r="N5653" s="2">
        <f t="shared" si="176"/>
        <v>106924</v>
      </c>
      <c r="O5653" s="2">
        <f t="shared" si="177"/>
        <v>1572.4117647058824</v>
      </c>
    </row>
    <row r="5654" spans="1:15" x14ac:dyDescent="0.25">
      <c r="A5654" s="109" t="s">
        <v>17719</v>
      </c>
      <c r="B5654" s="109" t="s">
        <v>8141</v>
      </c>
      <c r="C5654" s="109" t="s">
        <v>7122</v>
      </c>
      <c r="D5654" s="109" t="s">
        <v>4985</v>
      </c>
      <c r="E5654" s="109" t="s">
        <v>17720</v>
      </c>
      <c r="F5654" s="110">
        <v>44</v>
      </c>
      <c r="G5654" s="110">
        <v>0</v>
      </c>
      <c r="H5654" s="111">
        <v>65307</v>
      </c>
      <c r="I5654" s="111">
        <v>0</v>
      </c>
      <c r="J5654" s="112">
        <v>1484.25</v>
      </c>
      <c r="K5654" s="109" t="s">
        <v>17554</v>
      </c>
      <c r="L5654" s="111">
        <v>-1080.5313000000001</v>
      </c>
      <c r="M5654" s="111">
        <v>0</v>
      </c>
      <c r="N5654" s="2">
        <f t="shared" si="176"/>
        <v>65307</v>
      </c>
      <c r="O5654" s="2">
        <f t="shared" si="177"/>
        <v>1484.25</v>
      </c>
    </row>
    <row r="5655" spans="1:15" x14ac:dyDescent="0.25">
      <c r="A5655" s="109" t="s">
        <v>17719</v>
      </c>
      <c r="B5655" s="109" t="s">
        <v>8141</v>
      </c>
      <c r="C5655" s="109" t="s">
        <v>7122</v>
      </c>
      <c r="D5655" s="109" t="s">
        <v>6010</v>
      </c>
      <c r="E5655" s="109" t="s">
        <v>17721</v>
      </c>
      <c r="F5655" s="110">
        <v>36</v>
      </c>
      <c r="G5655" s="110">
        <v>0</v>
      </c>
      <c r="H5655" s="111">
        <v>71656</v>
      </c>
      <c r="I5655" s="111">
        <v>0</v>
      </c>
      <c r="J5655" s="112">
        <v>1990.44</v>
      </c>
      <c r="K5655" s="109" t="s">
        <v>17554</v>
      </c>
      <c r="L5655" s="111">
        <v>-1185.5806</v>
      </c>
      <c r="M5655" s="111">
        <v>0</v>
      </c>
      <c r="N5655" s="2">
        <f t="shared" si="176"/>
        <v>71656</v>
      </c>
      <c r="O5655" s="2">
        <f t="shared" si="177"/>
        <v>1990.4444444444443</v>
      </c>
    </row>
    <row r="5656" spans="1:15" x14ac:dyDescent="0.25">
      <c r="A5656" s="109" t="s">
        <v>17719</v>
      </c>
      <c r="B5656" s="109" t="s">
        <v>8141</v>
      </c>
      <c r="C5656" s="109" t="s">
        <v>7122</v>
      </c>
      <c r="D5656" s="109" t="s">
        <v>17722</v>
      </c>
      <c r="E5656" s="109" t="s">
        <v>17723</v>
      </c>
      <c r="F5656" s="110">
        <v>32</v>
      </c>
      <c r="G5656" s="110">
        <v>0</v>
      </c>
      <c r="H5656" s="111">
        <v>63692</v>
      </c>
      <c r="I5656" s="111">
        <v>0</v>
      </c>
      <c r="J5656" s="112">
        <v>1990.38</v>
      </c>
      <c r="K5656" s="109" t="s">
        <v>17554</v>
      </c>
      <c r="L5656" s="111">
        <v>-1053.8098</v>
      </c>
      <c r="M5656" s="111">
        <v>0</v>
      </c>
      <c r="N5656" s="2">
        <f t="shared" si="176"/>
        <v>63692</v>
      </c>
      <c r="O5656" s="2">
        <f t="shared" si="177"/>
        <v>1990.375</v>
      </c>
    </row>
    <row r="5657" spans="1:15" x14ac:dyDescent="0.25">
      <c r="A5657" s="109" t="s">
        <v>17719</v>
      </c>
      <c r="B5657" s="109" t="s">
        <v>8141</v>
      </c>
      <c r="C5657" s="109" t="s">
        <v>7122</v>
      </c>
      <c r="D5657" s="109" t="s">
        <v>4986</v>
      </c>
      <c r="E5657" s="109" t="s">
        <v>18319</v>
      </c>
      <c r="F5657" s="110">
        <v>44</v>
      </c>
      <c r="G5657" s="110">
        <v>128</v>
      </c>
      <c r="H5657" s="111">
        <v>540409</v>
      </c>
      <c r="I5657" s="111">
        <v>402165</v>
      </c>
      <c r="J5657" s="112">
        <v>3141.91</v>
      </c>
      <c r="K5657" s="109" t="s">
        <v>17554</v>
      </c>
      <c r="L5657" s="111">
        <v>-8941.2821999999996</v>
      </c>
      <c r="M5657" s="111">
        <v>0</v>
      </c>
      <c r="N5657" s="2">
        <f t="shared" si="176"/>
        <v>138244</v>
      </c>
      <c r="O5657" s="2">
        <f t="shared" si="177"/>
        <v>3141.909090909091</v>
      </c>
    </row>
    <row r="5658" spans="1:15" x14ac:dyDescent="0.25">
      <c r="A5658" s="109" t="s">
        <v>17719</v>
      </c>
      <c r="B5658" s="109" t="s">
        <v>8141</v>
      </c>
      <c r="C5658" s="109" t="s">
        <v>7122</v>
      </c>
      <c r="D5658" s="109" t="s">
        <v>17900</v>
      </c>
      <c r="E5658" s="109" t="s">
        <v>17994</v>
      </c>
      <c r="F5658" s="110">
        <v>15</v>
      </c>
      <c r="G5658" s="110">
        <v>0</v>
      </c>
      <c r="H5658" s="111">
        <v>30225</v>
      </c>
      <c r="I5658" s="111">
        <v>0</v>
      </c>
      <c r="J5658" s="112">
        <v>2015</v>
      </c>
      <c r="K5658" s="109" t="s">
        <v>17554</v>
      </c>
      <c r="L5658" s="111">
        <v>-500.08249999999998</v>
      </c>
      <c r="M5658" s="111">
        <v>0</v>
      </c>
      <c r="N5658" s="2">
        <f t="shared" si="176"/>
        <v>30225</v>
      </c>
      <c r="O5658" s="2">
        <f t="shared" si="177"/>
        <v>2015</v>
      </c>
    </row>
    <row r="5659" spans="1:15" x14ac:dyDescent="0.25">
      <c r="A5659" s="109" t="s">
        <v>17719</v>
      </c>
      <c r="B5659" s="109" t="s">
        <v>8108</v>
      </c>
      <c r="C5659" s="109" t="s">
        <v>8107</v>
      </c>
      <c r="D5659" s="109" t="s">
        <v>5005</v>
      </c>
      <c r="E5659" s="109" t="s">
        <v>8116</v>
      </c>
      <c r="F5659" s="110">
        <v>100</v>
      </c>
      <c r="G5659" s="110">
        <v>0</v>
      </c>
      <c r="H5659" s="111">
        <v>247236</v>
      </c>
      <c r="I5659" s="111">
        <v>0</v>
      </c>
      <c r="J5659" s="112">
        <v>2472.36</v>
      </c>
      <c r="K5659" s="109" t="s">
        <v>17554</v>
      </c>
      <c r="L5659" s="111">
        <v>-4090.6217999999999</v>
      </c>
      <c r="M5659" s="111">
        <v>0</v>
      </c>
      <c r="N5659" s="2">
        <f t="shared" si="176"/>
        <v>247236</v>
      </c>
      <c r="O5659" s="2">
        <f t="shared" si="177"/>
        <v>2472.36</v>
      </c>
    </row>
    <row r="5660" spans="1:15" x14ac:dyDescent="0.25">
      <c r="A5660" s="109" t="s">
        <v>17719</v>
      </c>
      <c r="B5660" s="109" t="s">
        <v>8108</v>
      </c>
      <c r="C5660" s="109" t="s">
        <v>8107</v>
      </c>
      <c r="D5660" s="109" t="s">
        <v>5006</v>
      </c>
      <c r="E5660" s="109" t="s">
        <v>8115</v>
      </c>
      <c r="F5660" s="110">
        <v>215</v>
      </c>
      <c r="G5660" s="110">
        <v>0</v>
      </c>
      <c r="H5660" s="111">
        <v>606641</v>
      </c>
      <c r="I5660" s="111">
        <v>0</v>
      </c>
      <c r="J5660" s="112">
        <v>2821.59</v>
      </c>
      <c r="K5660" s="109" t="s">
        <v>17554</v>
      </c>
      <c r="L5660" s="111">
        <v>-10037.1216</v>
      </c>
      <c r="M5660" s="111">
        <v>0</v>
      </c>
      <c r="N5660" s="2">
        <f t="shared" si="176"/>
        <v>606641</v>
      </c>
      <c r="O5660" s="2">
        <f t="shared" si="177"/>
        <v>2821.586046511628</v>
      </c>
    </row>
    <row r="5661" spans="1:15" x14ac:dyDescent="0.25">
      <c r="A5661" s="109" t="s">
        <v>17719</v>
      </c>
      <c r="B5661" s="109" t="s">
        <v>8108</v>
      </c>
      <c r="C5661" s="109" t="s">
        <v>8107</v>
      </c>
      <c r="D5661" s="109" t="s">
        <v>5007</v>
      </c>
      <c r="E5661" s="109" t="s">
        <v>8114</v>
      </c>
      <c r="F5661" s="110">
        <v>100</v>
      </c>
      <c r="G5661" s="110">
        <v>0</v>
      </c>
      <c r="H5661" s="111">
        <v>237795</v>
      </c>
      <c r="I5661" s="111">
        <v>0</v>
      </c>
      <c r="J5661" s="112">
        <v>2377.9499999999998</v>
      </c>
      <c r="K5661" s="109" t="s">
        <v>17554</v>
      </c>
      <c r="L5661" s="111">
        <v>-3934.4169999999999</v>
      </c>
      <c r="M5661" s="111">
        <v>0</v>
      </c>
      <c r="N5661" s="2">
        <f t="shared" si="176"/>
        <v>237795</v>
      </c>
      <c r="O5661" s="2">
        <f t="shared" si="177"/>
        <v>2377.9499999999998</v>
      </c>
    </row>
    <row r="5662" spans="1:15" x14ac:dyDescent="0.25">
      <c r="A5662" s="109" t="s">
        <v>17719</v>
      </c>
      <c r="B5662" s="109" t="s">
        <v>8108</v>
      </c>
      <c r="C5662" s="109" t="s">
        <v>8107</v>
      </c>
      <c r="D5662" s="109" t="s">
        <v>5008</v>
      </c>
      <c r="E5662" s="109" t="s">
        <v>8113</v>
      </c>
      <c r="F5662" s="110">
        <v>124</v>
      </c>
      <c r="G5662" s="110">
        <v>0</v>
      </c>
      <c r="H5662" s="111">
        <v>359097</v>
      </c>
      <c r="I5662" s="111">
        <v>0</v>
      </c>
      <c r="J5662" s="112">
        <v>2895.94</v>
      </c>
      <c r="K5662" s="109" t="s">
        <v>17554</v>
      </c>
      <c r="L5662" s="111">
        <v>-5941.4034000000001</v>
      </c>
      <c r="M5662" s="111">
        <v>0</v>
      </c>
      <c r="N5662" s="2">
        <f t="shared" si="176"/>
        <v>359097</v>
      </c>
      <c r="O5662" s="2">
        <f t="shared" si="177"/>
        <v>2895.9435483870966</v>
      </c>
    </row>
    <row r="5663" spans="1:15" x14ac:dyDescent="0.25">
      <c r="A5663" s="109" t="s">
        <v>17719</v>
      </c>
      <c r="B5663" s="109" t="s">
        <v>8108</v>
      </c>
      <c r="C5663" s="109" t="s">
        <v>8107</v>
      </c>
      <c r="D5663" s="109" t="s">
        <v>5009</v>
      </c>
      <c r="E5663" s="109" t="s">
        <v>8112</v>
      </c>
      <c r="F5663" s="110">
        <v>118</v>
      </c>
      <c r="G5663" s="110">
        <v>0</v>
      </c>
      <c r="H5663" s="111">
        <v>233959</v>
      </c>
      <c r="I5663" s="111">
        <v>0</v>
      </c>
      <c r="J5663" s="112">
        <v>1982.7</v>
      </c>
      <c r="K5663" s="109" t="s">
        <v>17554</v>
      </c>
      <c r="L5663" s="111">
        <v>-3870.9483</v>
      </c>
      <c r="M5663" s="111">
        <v>0</v>
      </c>
      <c r="N5663" s="2">
        <f t="shared" si="176"/>
        <v>233959</v>
      </c>
      <c r="O5663" s="2">
        <f t="shared" si="177"/>
        <v>1982.7033898305085</v>
      </c>
    </row>
    <row r="5664" spans="1:15" x14ac:dyDescent="0.25">
      <c r="A5664" s="109" t="s">
        <v>17719</v>
      </c>
      <c r="B5664" s="109" t="s">
        <v>8108</v>
      </c>
      <c r="C5664" s="109" t="s">
        <v>8107</v>
      </c>
      <c r="D5664" s="109" t="s">
        <v>5010</v>
      </c>
      <c r="E5664" s="109" t="s">
        <v>8111</v>
      </c>
      <c r="F5664" s="110">
        <v>49</v>
      </c>
      <c r="G5664" s="110">
        <v>0</v>
      </c>
      <c r="H5664" s="111">
        <v>91934</v>
      </c>
      <c r="I5664" s="111">
        <v>0</v>
      </c>
      <c r="J5664" s="112">
        <v>1876.2</v>
      </c>
      <c r="K5664" s="109" t="s">
        <v>17554</v>
      </c>
      <c r="L5664" s="111">
        <v>-1521.0858000000001</v>
      </c>
      <c r="M5664" s="111">
        <v>0</v>
      </c>
      <c r="N5664" s="2">
        <f t="shared" si="176"/>
        <v>91934</v>
      </c>
      <c r="O5664" s="2">
        <f t="shared" si="177"/>
        <v>1876.204081632653</v>
      </c>
    </row>
    <row r="5665" spans="1:15" x14ac:dyDescent="0.25">
      <c r="A5665" s="109" t="s">
        <v>17719</v>
      </c>
      <c r="B5665" s="109" t="s">
        <v>8108</v>
      </c>
      <c r="C5665" s="109" t="s">
        <v>8107</v>
      </c>
      <c r="D5665" s="109" t="s">
        <v>5011</v>
      </c>
      <c r="E5665" s="109" t="s">
        <v>8110</v>
      </c>
      <c r="F5665" s="110">
        <v>53</v>
      </c>
      <c r="G5665" s="110">
        <v>0</v>
      </c>
      <c r="H5665" s="111">
        <v>126857</v>
      </c>
      <c r="I5665" s="111">
        <v>0</v>
      </c>
      <c r="J5665" s="112">
        <v>2393.5300000000002</v>
      </c>
      <c r="K5665" s="109" t="s">
        <v>17554</v>
      </c>
      <c r="L5665" s="111">
        <v>-2098.8964999999998</v>
      </c>
      <c r="M5665" s="111">
        <v>0</v>
      </c>
      <c r="N5665" s="2">
        <f t="shared" si="176"/>
        <v>126857</v>
      </c>
      <c r="O5665" s="2">
        <f t="shared" si="177"/>
        <v>2393.5283018867926</v>
      </c>
    </row>
    <row r="5666" spans="1:15" x14ac:dyDescent="0.25">
      <c r="A5666" s="109" t="s">
        <v>17719</v>
      </c>
      <c r="B5666" s="109" t="s">
        <v>8108</v>
      </c>
      <c r="C5666" s="109" t="s">
        <v>8107</v>
      </c>
      <c r="D5666" s="109" t="s">
        <v>5012</v>
      </c>
      <c r="E5666" s="109" t="s">
        <v>8109</v>
      </c>
      <c r="F5666" s="110">
        <v>14</v>
      </c>
      <c r="G5666" s="110">
        <v>0</v>
      </c>
      <c r="H5666" s="111">
        <v>23370</v>
      </c>
      <c r="I5666" s="111">
        <v>0</v>
      </c>
      <c r="J5666" s="112">
        <v>1669.29</v>
      </c>
      <c r="K5666" s="109" t="s">
        <v>17554</v>
      </c>
      <c r="L5666" s="111">
        <v>-386.67219999999998</v>
      </c>
      <c r="M5666" s="111">
        <v>0</v>
      </c>
      <c r="N5666" s="2">
        <f t="shared" si="176"/>
        <v>23370</v>
      </c>
      <c r="O5666" s="2">
        <f t="shared" si="177"/>
        <v>1669.2857142857142</v>
      </c>
    </row>
    <row r="5667" spans="1:15" x14ac:dyDescent="0.25">
      <c r="A5667" s="109" t="s">
        <v>17719</v>
      </c>
      <c r="B5667" s="109" t="s">
        <v>8106</v>
      </c>
      <c r="C5667" s="109" t="s">
        <v>8105</v>
      </c>
      <c r="D5667" s="109" t="s">
        <v>5013</v>
      </c>
      <c r="E5667" s="109" t="s">
        <v>8104</v>
      </c>
      <c r="F5667" s="110">
        <v>196</v>
      </c>
      <c r="G5667" s="110">
        <v>0</v>
      </c>
      <c r="H5667" s="111">
        <v>535584</v>
      </c>
      <c r="I5667" s="111">
        <v>0</v>
      </c>
      <c r="J5667" s="112">
        <v>2732.57</v>
      </c>
      <c r="K5667" s="109" t="s">
        <v>17552</v>
      </c>
      <c r="L5667" s="111">
        <v>25504.0219</v>
      </c>
      <c r="M5667" s="111">
        <v>0</v>
      </c>
      <c r="N5667" s="2">
        <f t="shared" si="176"/>
        <v>535584</v>
      </c>
      <c r="O5667" s="2">
        <f t="shared" si="177"/>
        <v>2732.5714285714284</v>
      </c>
    </row>
    <row r="5668" spans="1:15" x14ac:dyDescent="0.25">
      <c r="A5668" s="109" t="s">
        <v>17719</v>
      </c>
      <c r="B5668" s="109" t="s">
        <v>8103</v>
      </c>
      <c r="C5668" s="109" t="s">
        <v>8102</v>
      </c>
      <c r="D5668" s="109" t="s">
        <v>5014</v>
      </c>
      <c r="E5668" s="109" t="s">
        <v>8101</v>
      </c>
      <c r="F5668" s="110">
        <v>286</v>
      </c>
      <c r="G5668" s="110">
        <v>0</v>
      </c>
      <c r="H5668" s="111">
        <v>770284</v>
      </c>
      <c r="I5668" s="111">
        <v>0</v>
      </c>
      <c r="J5668" s="112">
        <v>2693.3</v>
      </c>
      <c r="K5668" s="109" t="s">
        <v>17552</v>
      </c>
      <c r="L5668" s="111">
        <v>36680.213199999998</v>
      </c>
      <c r="M5668" s="111">
        <v>0</v>
      </c>
      <c r="N5668" s="2">
        <f t="shared" si="176"/>
        <v>770284</v>
      </c>
      <c r="O5668" s="2">
        <f t="shared" si="177"/>
        <v>2693.3006993006993</v>
      </c>
    </row>
    <row r="5669" spans="1:15" x14ac:dyDescent="0.25">
      <c r="A5669" s="109" t="s">
        <v>17719</v>
      </c>
      <c r="B5669" s="109" t="s">
        <v>8099</v>
      </c>
      <c r="C5669" s="109" t="s">
        <v>8098</v>
      </c>
      <c r="D5669" s="109" t="s">
        <v>5015</v>
      </c>
      <c r="E5669" s="109" t="s">
        <v>8100</v>
      </c>
      <c r="F5669" s="110">
        <v>262</v>
      </c>
      <c r="G5669" s="110">
        <v>0</v>
      </c>
      <c r="H5669" s="111">
        <v>870584</v>
      </c>
      <c r="I5669" s="111">
        <v>0</v>
      </c>
      <c r="J5669" s="112">
        <v>3322.84</v>
      </c>
      <c r="K5669" s="109" t="s">
        <v>17554</v>
      </c>
      <c r="L5669" s="111">
        <v>-14404.1517</v>
      </c>
      <c r="M5669" s="111">
        <v>0</v>
      </c>
      <c r="N5669" s="2">
        <f t="shared" si="176"/>
        <v>870584</v>
      </c>
      <c r="O5669" s="2">
        <f t="shared" si="177"/>
        <v>3322.8396946564885</v>
      </c>
    </row>
    <row r="5670" spans="1:15" x14ac:dyDescent="0.25">
      <c r="A5670" s="109" t="s">
        <v>17719</v>
      </c>
      <c r="B5670" s="109" t="s">
        <v>8099</v>
      </c>
      <c r="C5670" s="109" t="s">
        <v>8098</v>
      </c>
      <c r="D5670" s="109" t="s">
        <v>5016</v>
      </c>
      <c r="E5670" s="109" t="s">
        <v>8097</v>
      </c>
      <c r="F5670" s="110">
        <v>246</v>
      </c>
      <c r="G5670" s="110">
        <v>0</v>
      </c>
      <c r="H5670" s="111">
        <v>816851</v>
      </c>
      <c r="I5670" s="111">
        <v>0</v>
      </c>
      <c r="J5670" s="112">
        <v>3320.53</v>
      </c>
      <c r="K5670" s="109" t="s">
        <v>17554</v>
      </c>
      <c r="L5670" s="111">
        <v>-13515.1278</v>
      </c>
      <c r="M5670" s="111">
        <v>0</v>
      </c>
      <c r="N5670" s="2">
        <f t="shared" si="176"/>
        <v>816851</v>
      </c>
      <c r="O5670" s="2">
        <f t="shared" si="177"/>
        <v>3320.5325203252032</v>
      </c>
    </row>
    <row r="5671" spans="1:15" x14ac:dyDescent="0.25">
      <c r="A5671" s="109" t="s">
        <v>17719</v>
      </c>
      <c r="B5671" s="109" t="s">
        <v>8099</v>
      </c>
      <c r="C5671" s="109" t="s">
        <v>8098</v>
      </c>
      <c r="D5671" s="109" t="s">
        <v>18196</v>
      </c>
      <c r="E5671" s="109" t="s">
        <v>18219</v>
      </c>
      <c r="F5671" s="110">
        <v>2</v>
      </c>
      <c r="G5671" s="110">
        <v>0</v>
      </c>
      <c r="H5671" s="111">
        <v>3480</v>
      </c>
      <c r="I5671" s="111">
        <v>0</v>
      </c>
      <c r="J5671" s="112">
        <v>1740</v>
      </c>
      <c r="K5671" s="109" t="s">
        <v>17554</v>
      </c>
      <c r="L5671" s="111">
        <v>-57.571300000000001</v>
      </c>
      <c r="M5671" s="111">
        <v>0</v>
      </c>
      <c r="N5671" s="2">
        <f t="shared" si="176"/>
        <v>3480</v>
      </c>
      <c r="O5671" s="2">
        <f t="shared" si="177"/>
        <v>1740</v>
      </c>
    </row>
    <row r="5672" spans="1:15" x14ac:dyDescent="0.25">
      <c r="A5672" s="109" t="s">
        <v>17719</v>
      </c>
      <c r="B5672" s="109" t="s">
        <v>8096</v>
      </c>
      <c r="C5672" s="109" t="s">
        <v>6272</v>
      </c>
      <c r="D5672" s="109" t="s">
        <v>5017</v>
      </c>
      <c r="E5672" s="109" t="s">
        <v>8095</v>
      </c>
      <c r="F5672" s="110">
        <v>206</v>
      </c>
      <c r="G5672" s="110">
        <v>0</v>
      </c>
      <c r="H5672" s="111">
        <v>524073</v>
      </c>
      <c r="I5672" s="111">
        <v>0</v>
      </c>
      <c r="J5672" s="112">
        <v>2544.04</v>
      </c>
      <c r="K5672" s="109" t="s">
        <v>17552</v>
      </c>
      <c r="L5672" s="111">
        <v>24955.846699999998</v>
      </c>
      <c r="M5672" s="111">
        <v>0</v>
      </c>
      <c r="N5672" s="2">
        <f t="shared" si="176"/>
        <v>524073</v>
      </c>
      <c r="O5672" s="2">
        <f t="shared" si="177"/>
        <v>2544.0436893203882</v>
      </c>
    </row>
    <row r="5673" spans="1:15" x14ac:dyDescent="0.25">
      <c r="A5673" s="109" t="s">
        <v>17719</v>
      </c>
      <c r="B5673" s="109" t="s">
        <v>8096</v>
      </c>
      <c r="C5673" s="109" t="s">
        <v>6272</v>
      </c>
      <c r="D5673" s="109" t="s">
        <v>17901</v>
      </c>
      <c r="E5673" s="109" t="s">
        <v>17995</v>
      </c>
      <c r="F5673" s="110">
        <v>3</v>
      </c>
      <c r="G5673" s="110">
        <v>0</v>
      </c>
      <c r="H5673" s="111">
        <v>4428</v>
      </c>
      <c r="I5673" s="111">
        <v>0</v>
      </c>
      <c r="J5673" s="112">
        <v>1476</v>
      </c>
      <c r="K5673" s="109" t="s">
        <v>17552</v>
      </c>
      <c r="L5673" s="111">
        <v>210.87870000000001</v>
      </c>
      <c r="M5673" s="111">
        <v>0</v>
      </c>
      <c r="N5673" s="2">
        <f t="shared" si="176"/>
        <v>4428</v>
      </c>
      <c r="O5673" s="2">
        <f t="shared" si="177"/>
        <v>1476</v>
      </c>
    </row>
    <row r="5674" spans="1:15" x14ac:dyDescent="0.25">
      <c r="A5674" s="109" t="s">
        <v>17719</v>
      </c>
      <c r="B5674" s="109" t="s">
        <v>8096</v>
      </c>
      <c r="C5674" s="109" t="s">
        <v>6272</v>
      </c>
      <c r="D5674" s="109" t="s">
        <v>18940</v>
      </c>
      <c r="E5674" s="109" t="s">
        <v>17995</v>
      </c>
      <c r="F5674" s="110">
        <v>3</v>
      </c>
      <c r="G5674" s="110">
        <v>0</v>
      </c>
      <c r="H5674" s="111">
        <v>4482</v>
      </c>
      <c r="I5674" s="111">
        <v>0</v>
      </c>
      <c r="J5674" s="112">
        <v>1494</v>
      </c>
      <c r="K5674" s="109" t="s">
        <v>17552</v>
      </c>
      <c r="L5674" s="111">
        <v>213.44560000000001</v>
      </c>
      <c r="M5674" s="111">
        <v>0</v>
      </c>
      <c r="N5674" s="2">
        <f t="shared" si="176"/>
        <v>4482</v>
      </c>
      <c r="O5674" s="2">
        <f t="shared" si="177"/>
        <v>1494</v>
      </c>
    </row>
    <row r="5675" spans="1:15" x14ac:dyDescent="0.25">
      <c r="A5675" s="109" t="s">
        <v>17719</v>
      </c>
      <c r="B5675" s="109" t="s">
        <v>8088</v>
      </c>
      <c r="C5675" s="109" t="s">
        <v>7795</v>
      </c>
      <c r="D5675" s="109" t="s">
        <v>5022</v>
      </c>
      <c r="E5675" s="109" t="s">
        <v>8087</v>
      </c>
      <c r="F5675" s="110">
        <v>115</v>
      </c>
      <c r="G5675" s="110">
        <v>48</v>
      </c>
      <c r="H5675" s="111">
        <v>508810</v>
      </c>
      <c r="I5675" s="111">
        <v>149834</v>
      </c>
      <c r="J5675" s="112">
        <v>3121.53</v>
      </c>
      <c r="K5675" s="109" t="s">
        <v>17552</v>
      </c>
      <c r="L5675" s="111">
        <v>24229.0556</v>
      </c>
      <c r="M5675" s="111">
        <v>0</v>
      </c>
      <c r="N5675" s="2">
        <f t="shared" si="176"/>
        <v>358976</v>
      </c>
      <c r="O5675" s="2">
        <f t="shared" si="177"/>
        <v>3121.5304347826086</v>
      </c>
    </row>
    <row r="5676" spans="1:15" x14ac:dyDescent="0.25">
      <c r="A5676" s="109" t="s">
        <v>17719</v>
      </c>
      <c r="B5676" s="109" t="s">
        <v>8088</v>
      </c>
      <c r="C5676" s="109" t="s">
        <v>7795</v>
      </c>
      <c r="D5676" s="109" t="s">
        <v>17724</v>
      </c>
      <c r="E5676" s="109" t="s">
        <v>17725</v>
      </c>
      <c r="F5676" s="110">
        <v>20</v>
      </c>
      <c r="G5676" s="110">
        <v>0</v>
      </c>
      <c r="H5676" s="111">
        <v>30587</v>
      </c>
      <c r="I5676" s="111">
        <v>0</v>
      </c>
      <c r="J5676" s="112">
        <v>1529.35</v>
      </c>
      <c r="K5676" s="109" t="s">
        <v>17552</v>
      </c>
      <c r="L5676" s="111">
        <v>1456.5042000000001</v>
      </c>
      <c r="M5676" s="111">
        <v>0</v>
      </c>
      <c r="N5676" s="2">
        <f t="shared" si="176"/>
        <v>30587</v>
      </c>
      <c r="O5676" s="2">
        <f t="shared" si="177"/>
        <v>1529.35</v>
      </c>
    </row>
    <row r="5677" spans="1:15" x14ac:dyDescent="0.25">
      <c r="A5677" s="109" t="s">
        <v>17719</v>
      </c>
      <c r="B5677" s="109" t="s">
        <v>8088</v>
      </c>
      <c r="C5677" s="109" t="s">
        <v>7795</v>
      </c>
      <c r="D5677" s="109" t="s">
        <v>19032</v>
      </c>
      <c r="E5677" s="109" t="s">
        <v>19031</v>
      </c>
      <c r="F5677" s="110">
        <v>4</v>
      </c>
      <c r="G5677" s="110">
        <v>0</v>
      </c>
      <c r="H5677" s="111">
        <v>6298</v>
      </c>
      <c r="I5677" s="111">
        <v>0</v>
      </c>
      <c r="J5677" s="112">
        <v>1574.5</v>
      </c>
      <c r="K5677" s="109" t="s">
        <v>17552</v>
      </c>
      <c r="L5677" s="111">
        <v>299.92410000000001</v>
      </c>
      <c r="M5677" s="111">
        <v>0</v>
      </c>
      <c r="N5677" s="2">
        <f t="shared" si="176"/>
        <v>6298</v>
      </c>
      <c r="O5677" s="2">
        <f t="shared" si="177"/>
        <v>1574.5</v>
      </c>
    </row>
    <row r="5678" spans="1:15" x14ac:dyDescent="0.25">
      <c r="A5678" s="109" t="s">
        <v>17719</v>
      </c>
      <c r="B5678" s="109" t="s">
        <v>8085</v>
      </c>
      <c r="C5678" s="109" t="s">
        <v>8084</v>
      </c>
      <c r="D5678" s="109" t="s">
        <v>5023</v>
      </c>
      <c r="E5678" s="109" t="s">
        <v>8086</v>
      </c>
      <c r="F5678" s="110">
        <v>268</v>
      </c>
      <c r="G5678" s="110">
        <v>0</v>
      </c>
      <c r="H5678" s="111">
        <v>827212</v>
      </c>
      <c r="I5678" s="111">
        <v>0</v>
      </c>
      <c r="J5678" s="112">
        <v>3086.61</v>
      </c>
      <c r="K5678" s="109" t="s">
        <v>17552</v>
      </c>
      <c r="L5678" s="111">
        <v>39391.031900000002</v>
      </c>
      <c r="M5678" s="111">
        <v>0</v>
      </c>
      <c r="N5678" s="2">
        <f t="shared" si="176"/>
        <v>827212</v>
      </c>
      <c r="O5678" s="2">
        <f t="shared" si="177"/>
        <v>3086.6119402985073</v>
      </c>
    </row>
    <row r="5679" spans="1:15" x14ac:dyDescent="0.25">
      <c r="A5679" s="109" t="s">
        <v>17719</v>
      </c>
      <c r="B5679" s="109" t="s">
        <v>8085</v>
      </c>
      <c r="C5679" s="109" t="s">
        <v>8084</v>
      </c>
      <c r="D5679" s="109" t="s">
        <v>5024</v>
      </c>
      <c r="E5679" s="109" t="s">
        <v>8083</v>
      </c>
      <c r="F5679" s="110">
        <v>8</v>
      </c>
      <c r="G5679" s="110">
        <v>0</v>
      </c>
      <c r="H5679" s="111">
        <v>13510</v>
      </c>
      <c r="I5679" s="111">
        <v>0</v>
      </c>
      <c r="J5679" s="112">
        <v>1688.75</v>
      </c>
      <c r="K5679" s="109" t="s">
        <v>17552</v>
      </c>
      <c r="L5679" s="111">
        <v>643.34789999999998</v>
      </c>
      <c r="M5679" s="111">
        <v>0</v>
      </c>
      <c r="N5679" s="2">
        <f t="shared" si="176"/>
        <v>13510</v>
      </c>
      <c r="O5679" s="2">
        <f t="shared" si="177"/>
        <v>1688.75</v>
      </c>
    </row>
    <row r="5680" spans="1:15" x14ac:dyDescent="0.25">
      <c r="A5680" s="109" t="s">
        <v>17719</v>
      </c>
      <c r="B5680" s="109" t="s">
        <v>8065</v>
      </c>
      <c r="C5680" s="109" t="s">
        <v>8064</v>
      </c>
      <c r="D5680" s="109" t="s">
        <v>5030</v>
      </c>
      <c r="E5680" s="109" t="s">
        <v>8066</v>
      </c>
      <c r="F5680" s="110">
        <v>344</v>
      </c>
      <c r="G5680" s="110">
        <v>0</v>
      </c>
      <c r="H5680" s="111">
        <v>1052897</v>
      </c>
      <c r="I5680" s="111">
        <v>0</v>
      </c>
      <c r="J5680" s="112">
        <v>3060.75</v>
      </c>
      <c r="K5680" s="109" t="s">
        <v>17554</v>
      </c>
      <c r="L5680" s="111">
        <v>-17420.590800000002</v>
      </c>
      <c r="M5680" s="111">
        <v>0</v>
      </c>
      <c r="N5680" s="2">
        <f t="shared" si="176"/>
        <v>1052897</v>
      </c>
      <c r="O5680" s="2">
        <f t="shared" si="177"/>
        <v>3060.7470930232557</v>
      </c>
    </row>
    <row r="5681" spans="1:15" x14ac:dyDescent="0.25">
      <c r="A5681" s="109" t="s">
        <v>17719</v>
      </c>
      <c r="B5681" s="109" t="s">
        <v>8065</v>
      </c>
      <c r="C5681" s="109" t="s">
        <v>8064</v>
      </c>
      <c r="D5681" s="109" t="s">
        <v>5031</v>
      </c>
      <c r="E5681" s="109" t="s">
        <v>8063</v>
      </c>
      <c r="F5681" s="110">
        <v>158</v>
      </c>
      <c r="G5681" s="110">
        <v>0</v>
      </c>
      <c r="H5681" s="111">
        <v>495646</v>
      </c>
      <c r="I5681" s="111">
        <v>0</v>
      </c>
      <c r="J5681" s="112">
        <v>3137</v>
      </c>
      <c r="K5681" s="109" t="s">
        <v>17554</v>
      </c>
      <c r="L5681" s="111">
        <v>-8200.6628000000001</v>
      </c>
      <c r="M5681" s="111">
        <v>0</v>
      </c>
      <c r="N5681" s="2">
        <f t="shared" si="176"/>
        <v>495646</v>
      </c>
      <c r="O5681" s="2">
        <f t="shared" si="177"/>
        <v>3137</v>
      </c>
    </row>
    <row r="5682" spans="1:15" x14ac:dyDescent="0.25">
      <c r="A5682" s="109" t="s">
        <v>17719</v>
      </c>
      <c r="B5682" s="109" t="s">
        <v>8059</v>
      </c>
      <c r="C5682" s="109" t="s">
        <v>8058</v>
      </c>
      <c r="D5682" s="109" t="s">
        <v>5033</v>
      </c>
      <c r="E5682" s="109" t="s">
        <v>8057</v>
      </c>
      <c r="F5682" s="110">
        <v>270</v>
      </c>
      <c r="G5682" s="110">
        <v>0</v>
      </c>
      <c r="H5682" s="111">
        <v>731199</v>
      </c>
      <c r="I5682" s="111">
        <v>0</v>
      </c>
      <c r="J5682" s="112">
        <v>2708.14</v>
      </c>
      <c r="K5682" s="109" t="s">
        <v>17554</v>
      </c>
      <c r="L5682" s="111">
        <v>-12097.9681</v>
      </c>
      <c r="M5682" s="111">
        <v>0</v>
      </c>
      <c r="N5682" s="2">
        <f t="shared" si="176"/>
        <v>731199</v>
      </c>
      <c r="O5682" s="2">
        <f t="shared" si="177"/>
        <v>2708.1444444444446</v>
      </c>
    </row>
    <row r="5683" spans="1:15" x14ac:dyDescent="0.25">
      <c r="A5683" s="109" t="s">
        <v>17719</v>
      </c>
      <c r="B5683" s="109" t="s">
        <v>8056</v>
      </c>
      <c r="C5683" s="109" t="s">
        <v>8055</v>
      </c>
      <c r="D5683" s="109" t="s">
        <v>5034</v>
      </c>
      <c r="E5683" s="109" t="s">
        <v>8054</v>
      </c>
      <c r="F5683" s="110">
        <v>210</v>
      </c>
      <c r="G5683" s="110">
        <v>0</v>
      </c>
      <c r="H5683" s="111">
        <v>579174</v>
      </c>
      <c r="I5683" s="111">
        <v>0</v>
      </c>
      <c r="J5683" s="112">
        <v>2757.97</v>
      </c>
      <c r="K5683" s="109" t="s">
        <v>17554</v>
      </c>
      <c r="L5683" s="111">
        <v>-9582.6579000000002</v>
      </c>
      <c r="M5683" s="111">
        <v>0</v>
      </c>
      <c r="N5683" s="2">
        <f t="shared" si="176"/>
        <v>579174</v>
      </c>
      <c r="O5683" s="2">
        <f t="shared" si="177"/>
        <v>2757.9714285714285</v>
      </c>
    </row>
    <row r="5684" spans="1:15" x14ac:dyDescent="0.25">
      <c r="A5684" s="109" t="s">
        <v>17719</v>
      </c>
      <c r="B5684" s="109" t="s">
        <v>8050</v>
      </c>
      <c r="C5684" s="109" t="s">
        <v>8049</v>
      </c>
      <c r="D5684" s="109" t="s">
        <v>5036</v>
      </c>
      <c r="E5684" s="109" t="s">
        <v>8048</v>
      </c>
      <c r="F5684" s="110">
        <v>232</v>
      </c>
      <c r="G5684" s="110">
        <v>0</v>
      </c>
      <c r="H5684" s="111">
        <v>564728</v>
      </c>
      <c r="I5684" s="111">
        <v>0</v>
      </c>
      <c r="J5684" s="112">
        <v>2434.17</v>
      </c>
      <c r="K5684" s="109" t="s">
        <v>17554</v>
      </c>
      <c r="L5684" s="111">
        <v>-9343.6532000000007</v>
      </c>
      <c r="M5684" s="111">
        <v>0</v>
      </c>
      <c r="N5684" s="2">
        <f t="shared" si="176"/>
        <v>564728</v>
      </c>
      <c r="O5684" s="2">
        <f t="shared" si="177"/>
        <v>2434.1724137931033</v>
      </c>
    </row>
    <row r="5685" spans="1:15" x14ac:dyDescent="0.25">
      <c r="A5685" s="109" t="s">
        <v>17719</v>
      </c>
      <c r="B5685" s="109" t="s">
        <v>8047</v>
      </c>
      <c r="C5685" s="109" t="s">
        <v>8046</v>
      </c>
      <c r="D5685" s="109" t="s">
        <v>5037</v>
      </c>
      <c r="E5685" s="109" t="s">
        <v>8045</v>
      </c>
      <c r="F5685" s="110">
        <v>70</v>
      </c>
      <c r="G5685" s="110">
        <v>0</v>
      </c>
      <c r="H5685" s="111">
        <v>191431</v>
      </c>
      <c r="I5685" s="111">
        <v>0</v>
      </c>
      <c r="J5685" s="112">
        <v>2734.73</v>
      </c>
      <c r="K5685" s="109" t="s">
        <v>17552</v>
      </c>
      <c r="L5685" s="111">
        <v>9115.7803999999996</v>
      </c>
      <c r="M5685" s="111">
        <v>0</v>
      </c>
      <c r="N5685" s="2">
        <f t="shared" si="176"/>
        <v>191431</v>
      </c>
      <c r="O5685" s="2">
        <f t="shared" si="177"/>
        <v>2734.7285714285713</v>
      </c>
    </row>
    <row r="5686" spans="1:15" x14ac:dyDescent="0.25">
      <c r="A5686" s="109" t="s">
        <v>17719</v>
      </c>
      <c r="B5686" s="109" t="s">
        <v>8041</v>
      </c>
      <c r="C5686" s="109" t="s">
        <v>8040</v>
      </c>
      <c r="D5686" s="109" t="s">
        <v>5039</v>
      </c>
      <c r="E5686" s="109" t="s">
        <v>6736</v>
      </c>
      <c r="F5686" s="110">
        <v>70</v>
      </c>
      <c r="G5686" s="110">
        <v>0</v>
      </c>
      <c r="H5686" s="111">
        <v>200002</v>
      </c>
      <c r="I5686" s="111">
        <v>0</v>
      </c>
      <c r="J5686" s="112">
        <v>2857.17</v>
      </c>
      <c r="K5686" s="109" t="s">
        <v>17554</v>
      </c>
      <c r="L5686" s="111">
        <v>-3309.1102999999998</v>
      </c>
      <c r="M5686" s="111">
        <v>0</v>
      </c>
      <c r="N5686" s="2">
        <f t="shared" si="176"/>
        <v>200002</v>
      </c>
      <c r="O5686" s="2">
        <f t="shared" si="177"/>
        <v>2857.1714285714284</v>
      </c>
    </row>
    <row r="5687" spans="1:15" x14ac:dyDescent="0.25">
      <c r="A5687" s="109" t="s">
        <v>17719</v>
      </c>
      <c r="B5687" s="109" t="s">
        <v>8039</v>
      </c>
      <c r="C5687" s="109" t="s">
        <v>8038</v>
      </c>
      <c r="D5687" s="109" t="s">
        <v>5040</v>
      </c>
      <c r="E5687" s="109" t="s">
        <v>8037</v>
      </c>
      <c r="F5687" s="110">
        <v>100</v>
      </c>
      <c r="G5687" s="110">
        <v>0</v>
      </c>
      <c r="H5687" s="111">
        <v>288672</v>
      </c>
      <c r="I5687" s="111">
        <v>0</v>
      </c>
      <c r="J5687" s="112">
        <v>2886.72</v>
      </c>
      <c r="K5687" s="109" t="s">
        <v>17552</v>
      </c>
      <c r="L5687" s="111">
        <v>13746.304700000001</v>
      </c>
      <c r="M5687" s="111">
        <v>0</v>
      </c>
      <c r="N5687" s="2">
        <f t="shared" si="176"/>
        <v>288672</v>
      </c>
      <c r="O5687" s="2">
        <f t="shared" si="177"/>
        <v>2886.72</v>
      </c>
    </row>
    <row r="5688" spans="1:15" x14ac:dyDescent="0.25">
      <c r="A5688" s="109" t="s">
        <v>17719</v>
      </c>
      <c r="B5688" s="109" t="s">
        <v>8036</v>
      </c>
      <c r="C5688" s="109" t="s">
        <v>8035</v>
      </c>
      <c r="D5688" s="109" t="s">
        <v>5041</v>
      </c>
      <c r="E5688" s="109" t="s">
        <v>8034</v>
      </c>
      <c r="F5688" s="110">
        <v>220</v>
      </c>
      <c r="G5688" s="110">
        <v>0</v>
      </c>
      <c r="H5688" s="111">
        <v>668418</v>
      </c>
      <c r="I5688" s="111">
        <v>0</v>
      </c>
      <c r="J5688" s="112">
        <v>3038.26</v>
      </c>
      <c r="K5688" s="109" t="s">
        <v>17554</v>
      </c>
      <c r="L5688" s="111">
        <v>-11059.238600000001</v>
      </c>
      <c r="M5688" s="111">
        <v>0</v>
      </c>
      <c r="N5688" s="2">
        <f t="shared" si="176"/>
        <v>668418</v>
      </c>
      <c r="O5688" s="2">
        <f t="shared" si="177"/>
        <v>3038.2636363636366</v>
      </c>
    </row>
    <row r="5689" spans="1:15" x14ac:dyDescent="0.25">
      <c r="A5689" s="109" t="s">
        <v>17719</v>
      </c>
      <c r="B5689" s="109" t="s">
        <v>8025</v>
      </c>
      <c r="C5689" s="109" t="s">
        <v>8024</v>
      </c>
      <c r="D5689" s="109" t="s">
        <v>5045</v>
      </c>
      <c r="E5689" s="109" t="s">
        <v>8026</v>
      </c>
      <c r="F5689" s="110">
        <v>154</v>
      </c>
      <c r="G5689" s="110">
        <v>57</v>
      </c>
      <c r="H5689" s="111">
        <v>633390</v>
      </c>
      <c r="I5689" s="111">
        <v>171105</v>
      </c>
      <c r="J5689" s="112">
        <v>3001.85</v>
      </c>
      <c r="K5689" s="109" t="s">
        <v>17554</v>
      </c>
      <c r="L5689" s="111">
        <v>-10479.6854</v>
      </c>
      <c r="M5689" s="111">
        <v>0</v>
      </c>
      <c r="N5689" s="2">
        <f t="shared" si="176"/>
        <v>462285</v>
      </c>
      <c r="O5689" s="2">
        <f t="shared" si="177"/>
        <v>3001.8506493506493</v>
      </c>
    </row>
    <row r="5690" spans="1:15" x14ac:dyDescent="0.25">
      <c r="A5690" s="109" t="s">
        <v>17719</v>
      </c>
      <c r="B5690" s="109" t="s">
        <v>8023</v>
      </c>
      <c r="C5690" s="109" t="s">
        <v>6654</v>
      </c>
      <c r="D5690" s="109" t="s">
        <v>5046</v>
      </c>
      <c r="E5690" s="109" t="s">
        <v>8022</v>
      </c>
      <c r="F5690" s="110">
        <v>366</v>
      </c>
      <c r="G5690" s="110">
        <v>0</v>
      </c>
      <c r="H5690" s="111">
        <v>1139986</v>
      </c>
      <c r="I5690" s="111">
        <v>0</v>
      </c>
      <c r="J5690" s="112">
        <v>3114.72</v>
      </c>
      <c r="K5690" s="109" t="s">
        <v>17554</v>
      </c>
      <c r="L5690" s="111">
        <v>-18861.511900000001</v>
      </c>
      <c r="M5690" s="111">
        <v>0</v>
      </c>
      <c r="N5690" s="2">
        <f t="shared" si="176"/>
        <v>1139986</v>
      </c>
      <c r="O5690" s="2">
        <f t="shared" si="177"/>
        <v>3114.7158469945357</v>
      </c>
    </row>
    <row r="5691" spans="1:15" x14ac:dyDescent="0.25">
      <c r="A5691" s="109" t="s">
        <v>17719</v>
      </c>
      <c r="B5691" s="109" t="s">
        <v>8011</v>
      </c>
      <c r="C5691" s="109" t="s">
        <v>8010</v>
      </c>
      <c r="D5691" s="109" t="s">
        <v>5049</v>
      </c>
      <c r="E5691" s="109" t="s">
        <v>8015</v>
      </c>
      <c r="F5691" s="110">
        <v>110</v>
      </c>
      <c r="G5691" s="110">
        <v>0</v>
      </c>
      <c r="H5691" s="111">
        <v>360182</v>
      </c>
      <c r="I5691" s="111">
        <v>0</v>
      </c>
      <c r="J5691" s="112">
        <v>3274.38</v>
      </c>
      <c r="K5691" s="109" t="s">
        <v>17554</v>
      </c>
      <c r="L5691" s="111">
        <v>-5959.3483999999999</v>
      </c>
      <c r="M5691" s="111">
        <v>0</v>
      </c>
      <c r="N5691" s="2">
        <f t="shared" si="176"/>
        <v>360182</v>
      </c>
      <c r="O5691" s="2">
        <f t="shared" si="177"/>
        <v>3274.3818181818183</v>
      </c>
    </row>
    <row r="5692" spans="1:15" x14ac:dyDescent="0.25">
      <c r="A5692" s="109" t="s">
        <v>17719</v>
      </c>
      <c r="B5692" s="109" t="s">
        <v>8011</v>
      </c>
      <c r="C5692" s="109" t="s">
        <v>8010</v>
      </c>
      <c r="D5692" s="109" t="s">
        <v>5050</v>
      </c>
      <c r="E5692" s="109" t="s">
        <v>8014</v>
      </c>
      <c r="F5692" s="110">
        <v>146</v>
      </c>
      <c r="G5692" s="110">
        <v>0</v>
      </c>
      <c r="H5692" s="111">
        <v>457034</v>
      </c>
      <c r="I5692" s="111">
        <v>0</v>
      </c>
      <c r="J5692" s="112">
        <v>3130.37</v>
      </c>
      <c r="K5692" s="109" t="s">
        <v>17554</v>
      </c>
      <c r="L5692" s="111">
        <v>-7561.8113000000003</v>
      </c>
      <c r="M5692" s="111">
        <v>0</v>
      </c>
      <c r="N5692" s="2">
        <f t="shared" si="176"/>
        <v>457034</v>
      </c>
      <c r="O5692" s="2">
        <f t="shared" si="177"/>
        <v>3130.3698630136987</v>
      </c>
    </row>
    <row r="5693" spans="1:15" x14ac:dyDescent="0.25">
      <c r="A5693" s="109" t="s">
        <v>17719</v>
      </c>
      <c r="B5693" s="109" t="s">
        <v>8011</v>
      </c>
      <c r="C5693" s="109" t="s">
        <v>8010</v>
      </c>
      <c r="D5693" s="109" t="s">
        <v>5051</v>
      </c>
      <c r="E5693" s="109" t="s">
        <v>8013</v>
      </c>
      <c r="F5693" s="110">
        <v>112</v>
      </c>
      <c r="G5693" s="110">
        <v>0</v>
      </c>
      <c r="H5693" s="111">
        <v>357623</v>
      </c>
      <c r="I5693" s="111">
        <v>0</v>
      </c>
      <c r="J5693" s="112">
        <v>3193.06</v>
      </c>
      <c r="K5693" s="109" t="s">
        <v>17554</v>
      </c>
      <c r="L5693" s="111">
        <v>-5917.0061999999998</v>
      </c>
      <c r="M5693" s="111">
        <v>0</v>
      </c>
      <c r="N5693" s="2">
        <f t="shared" si="176"/>
        <v>357623</v>
      </c>
      <c r="O5693" s="2">
        <f t="shared" si="177"/>
        <v>3193.0625</v>
      </c>
    </row>
    <row r="5694" spans="1:15" x14ac:dyDescent="0.25">
      <c r="A5694" s="109" t="s">
        <v>17719</v>
      </c>
      <c r="B5694" s="109" t="s">
        <v>8011</v>
      </c>
      <c r="C5694" s="109" t="s">
        <v>8010</v>
      </c>
      <c r="D5694" s="109" t="s">
        <v>5052</v>
      </c>
      <c r="E5694" s="109" t="s">
        <v>8012</v>
      </c>
      <c r="F5694" s="110">
        <v>44</v>
      </c>
      <c r="G5694" s="110">
        <v>0</v>
      </c>
      <c r="H5694" s="111">
        <v>92945</v>
      </c>
      <c r="I5694" s="111">
        <v>0</v>
      </c>
      <c r="J5694" s="112">
        <v>2112.39</v>
      </c>
      <c r="K5694" s="109" t="s">
        <v>17554</v>
      </c>
      <c r="L5694" s="111">
        <v>-1537.8118999999999</v>
      </c>
      <c r="M5694" s="111">
        <v>0</v>
      </c>
      <c r="N5694" s="2">
        <f t="shared" si="176"/>
        <v>92945</v>
      </c>
      <c r="O5694" s="2">
        <f t="shared" si="177"/>
        <v>2112.3863636363635</v>
      </c>
    </row>
    <row r="5695" spans="1:15" x14ac:dyDescent="0.25">
      <c r="A5695" s="109" t="s">
        <v>17719</v>
      </c>
      <c r="B5695" s="109" t="s">
        <v>8011</v>
      </c>
      <c r="C5695" s="109" t="s">
        <v>8010</v>
      </c>
      <c r="D5695" s="109" t="s">
        <v>6011</v>
      </c>
      <c r="E5695" s="109" t="s">
        <v>8009</v>
      </c>
      <c r="F5695" s="110">
        <v>6</v>
      </c>
      <c r="G5695" s="110">
        <v>0</v>
      </c>
      <c r="H5695" s="111">
        <v>9639</v>
      </c>
      <c r="I5695" s="111">
        <v>0</v>
      </c>
      <c r="J5695" s="112">
        <v>1606.5</v>
      </c>
      <c r="K5695" s="109" t="s">
        <v>17554</v>
      </c>
      <c r="L5695" s="111">
        <v>-159.48060000000001</v>
      </c>
      <c r="M5695" s="111">
        <v>0</v>
      </c>
      <c r="N5695" s="2">
        <f t="shared" si="176"/>
        <v>9639</v>
      </c>
      <c r="O5695" s="2">
        <f t="shared" si="177"/>
        <v>1606.5</v>
      </c>
    </row>
    <row r="5696" spans="1:15" x14ac:dyDescent="0.25">
      <c r="A5696" s="109" t="s">
        <v>17719</v>
      </c>
      <c r="B5696" s="109" t="s">
        <v>8011</v>
      </c>
      <c r="C5696" s="109" t="s">
        <v>8010</v>
      </c>
      <c r="D5696" s="109" t="s">
        <v>17903</v>
      </c>
      <c r="E5696" s="109" t="s">
        <v>17997</v>
      </c>
      <c r="F5696" s="110">
        <v>4</v>
      </c>
      <c r="G5696" s="110">
        <v>0</v>
      </c>
      <c r="H5696" s="111">
        <v>6926</v>
      </c>
      <c r="I5696" s="111">
        <v>0</v>
      </c>
      <c r="J5696" s="112">
        <v>1731.5</v>
      </c>
      <c r="K5696" s="109" t="s">
        <v>17554</v>
      </c>
      <c r="L5696" s="111">
        <v>-114.5865</v>
      </c>
      <c r="M5696" s="111">
        <v>0</v>
      </c>
      <c r="N5696" s="2">
        <f t="shared" si="176"/>
        <v>6926</v>
      </c>
      <c r="O5696" s="2">
        <f t="shared" si="177"/>
        <v>1731.5</v>
      </c>
    </row>
    <row r="5697" spans="1:15" x14ac:dyDescent="0.25">
      <c r="A5697" s="109" t="s">
        <v>17719</v>
      </c>
      <c r="B5697" s="109" t="s">
        <v>8011</v>
      </c>
      <c r="C5697" s="109" t="s">
        <v>8010</v>
      </c>
      <c r="D5697" s="109" t="s">
        <v>18820</v>
      </c>
      <c r="E5697" s="109" t="s">
        <v>18821</v>
      </c>
      <c r="F5697" s="110">
        <v>2</v>
      </c>
      <c r="G5697" s="110">
        <v>0</v>
      </c>
      <c r="H5697" s="111">
        <v>3500</v>
      </c>
      <c r="I5697" s="111">
        <v>0</v>
      </c>
      <c r="J5697" s="112">
        <v>1750</v>
      </c>
      <c r="K5697" s="109" t="s">
        <v>17554</v>
      </c>
      <c r="L5697" s="111">
        <v>-57.9163</v>
      </c>
      <c r="M5697" s="111">
        <v>0</v>
      </c>
      <c r="N5697" s="2">
        <f t="shared" si="176"/>
        <v>3500</v>
      </c>
      <c r="O5697" s="2">
        <f t="shared" si="177"/>
        <v>1750</v>
      </c>
    </row>
    <row r="5698" spans="1:15" x14ac:dyDescent="0.25">
      <c r="A5698" s="109" t="s">
        <v>17719</v>
      </c>
      <c r="B5698" s="109" t="s">
        <v>8011</v>
      </c>
      <c r="C5698" s="109" t="s">
        <v>8010</v>
      </c>
      <c r="D5698" s="109" t="s">
        <v>19160</v>
      </c>
      <c r="E5698" s="109" t="s">
        <v>19161</v>
      </c>
      <c r="F5698" s="110">
        <v>6</v>
      </c>
      <c r="G5698" s="110">
        <v>0</v>
      </c>
      <c r="H5698" s="111">
        <v>10606</v>
      </c>
      <c r="I5698" s="111">
        <v>0</v>
      </c>
      <c r="J5698" s="112">
        <v>1767.67</v>
      </c>
      <c r="K5698" s="109" t="s">
        <v>17554</v>
      </c>
      <c r="L5698" s="111">
        <v>-175.4871</v>
      </c>
      <c r="M5698" s="111">
        <v>0</v>
      </c>
      <c r="N5698" s="2">
        <f t="shared" si="176"/>
        <v>10606</v>
      </c>
      <c r="O5698" s="2">
        <f t="shared" si="177"/>
        <v>1767.6666666666667</v>
      </c>
    </row>
    <row r="5699" spans="1:15" x14ac:dyDescent="0.25">
      <c r="A5699" s="109" t="s">
        <v>17719</v>
      </c>
      <c r="B5699" s="109" t="s">
        <v>8008</v>
      </c>
      <c r="C5699" s="109" t="s">
        <v>8007</v>
      </c>
      <c r="D5699" s="109" t="s">
        <v>5053</v>
      </c>
      <c r="E5699" s="109" t="s">
        <v>8006</v>
      </c>
      <c r="F5699" s="110">
        <v>120</v>
      </c>
      <c r="G5699" s="110">
        <v>0</v>
      </c>
      <c r="H5699" s="111">
        <v>344704</v>
      </c>
      <c r="I5699" s="111">
        <v>0</v>
      </c>
      <c r="J5699" s="112">
        <v>2872.53</v>
      </c>
      <c r="K5699" s="109" t="s">
        <v>17554</v>
      </c>
      <c r="L5699" s="111">
        <v>-5703.2659000000003</v>
      </c>
      <c r="M5699" s="111">
        <v>0</v>
      </c>
      <c r="N5699" s="2">
        <f t="shared" si="176"/>
        <v>344704</v>
      </c>
      <c r="O5699" s="2">
        <f t="shared" si="177"/>
        <v>2872.5333333333333</v>
      </c>
    </row>
    <row r="5700" spans="1:15" x14ac:dyDescent="0.25">
      <c r="A5700" s="109" t="s">
        <v>17719</v>
      </c>
      <c r="B5700" s="109" t="s">
        <v>8005</v>
      </c>
      <c r="C5700" s="109" t="s">
        <v>8004</v>
      </c>
      <c r="D5700" s="109" t="s">
        <v>5054</v>
      </c>
      <c r="E5700" s="109" t="s">
        <v>8003</v>
      </c>
      <c r="F5700" s="110">
        <v>244</v>
      </c>
      <c r="G5700" s="110">
        <v>0</v>
      </c>
      <c r="H5700" s="111">
        <v>729154</v>
      </c>
      <c r="I5700" s="111">
        <v>0</v>
      </c>
      <c r="J5700" s="112">
        <v>2988.34</v>
      </c>
      <c r="K5700" s="109" t="s">
        <v>17552</v>
      </c>
      <c r="L5700" s="111">
        <v>34721.626100000001</v>
      </c>
      <c r="M5700" s="111">
        <v>0</v>
      </c>
      <c r="N5700" s="2">
        <f t="shared" ref="N5700:N5763" si="178">H5700-I5700</f>
        <v>729154</v>
      </c>
      <c r="O5700" s="2">
        <f t="shared" ref="O5700:O5763" si="179">IF(F5700&gt;0,N5700/F5700,"No Standing Units")</f>
        <v>2988.3360655737706</v>
      </c>
    </row>
    <row r="5701" spans="1:15" x14ac:dyDescent="0.25">
      <c r="A5701" s="109" t="s">
        <v>17719</v>
      </c>
      <c r="B5701" s="109" t="s">
        <v>8005</v>
      </c>
      <c r="C5701" s="109" t="s">
        <v>8004</v>
      </c>
      <c r="D5701" s="109" t="s">
        <v>18394</v>
      </c>
      <c r="E5701" s="109" t="s">
        <v>18457</v>
      </c>
      <c r="F5701" s="110">
        <v>2</v>
      </c>
      <c r="G5701" s="110">
        <v>0</v>
      </c>
      <c r="H5701" s="111">
        <v>3947</v>
      </c>
      <c r="I5701" s="111">
        <v>0</v>
      </c>
      <c r="J5701" s="112">
        <v>1973.5</v>
      </c>
      <c r="K5701" s="109" t="s">
        <v>17552</v>
      </c>
      <c r="L5701" s="111">
        <v>187.93459999999999</v>
      </c>
      <c r="M5701" s="111">
        <v>0</v>
      </c>
      <c r="N5701" s="2">
        <f t="shared" si="178"/>
        <v>3947</v>
      </c>
      <c r="O5701" s="2">
        <f t="shared" si="179"/>
        <v>1973.5</v>
      </c>
    </row>
    <row r="5702" spans="1:15" x14ac:dyDescent="0.25">
      <c r="A5702" s="109" t="s">
        <v>17719</v>
      </c>
      <c r="B5702" s="109" t="s">
        <v>7994</v>
      </c>
      <c r="C5702" s="109" t="s">
        <v>7993</v>
      </c>
      <c r="D5702" s="109" t="s">
        <v>5058</v>
      </c>
      <c r="E5702" s="109" t="s">
        <v>7992</v>
      </c>
      <c r="F5702" s="110">
        <v>90</v>
      </c>
      <c r="G5702" s="110">
        <v>0</v>
      </c>
      <c r="H5702" s="111">
        <v>253629</v>
      </c>
      <c r="I5702" s="111">
        <v>0</v>
      </c>
      <c r="J5702" s="112">
        <v>2818.1</v>
      </c>
      <c r="K5702" s="109" t="s">
        <v>17552</v>
      </c>
      <c r="L5702" s="111">
        <v>12077.590700000001</v>
      </c>
      <c r="M5702" s="111">
        <v>0</v>
      </c>
      <c r="N5702" s="2">
        <f t="shared" si="178"/>
        <v>253629</v>
      </c>
      <c r="O5702" s="2">
        <f t="shared" si="179"/>
        <v>2818.1</v>
      </c>
    </row>
    <row r="5703" spans="1:15" x14ac:dyDescent="0.25">
      <c r="A5703" s="109" t="s">
        <v>17719</v>
      </c>
      <c r="B5703" s="109" t="s">
        <v>7991</v>
      </c>
      <c r="C5703" s="109" t="s">
        <v>7990</v>
      </c>
      <c r="D5703" s="109" t="s">
        <v>5059</v>
      </c>
      <c r="E5703" s="109" t="s">
        <v>7989</v>
      </c>
      <c r="F5703" s="110">
        <v>116</v>
      </c>
      <c r="G5703" s="110">
        <v>0</v>
      </c>
      <c r="H5703" s="111">
        <v>312105</v>
      </c>
      <c r="I5703" s="111">
        <v>0</v>
      </c>
      <c r="J5703" s="112">
        <v>2690.56</v>
      </c>
      <c r="K5703" s="109" t="s">
        <v>17554</v>
      </c>
      <c r="L5703" s="111">
        <v>-5163.8980000000001</v>
      </c>
      <c r="M5703" s="111">
        <v>0</v>
      </c>
      <c r="N5703" s="2">
        <f t="shared" si="178"/>
        <v>312105</v>
      </c>
      <c r="O5703" s="2">
        <f t="shared" si="179"/>
        <v>2690.5603448275861</v>
      </c>
    </row>
    <row r="5704" spans="1:15" x14ac:dyDescent="0.25">
      <c r="A5704" s="109" t="s">
        <v>17719</v>
      </c>
      <c r="B5704" s="109" t="s">
        <v>7988</v>
      </c>
      <c r="C5704" s="109" t="s">
        <v>7987</v>
      </c>
      <c r="D5704" s="109" t="s">
        <v>5060</v>
      </c>
      <c r="E5704" s="109" t="s">
        <v>7986</v>
      </c>
      <c r="F5704" s="110">
        <v>303</v>
      </c>
      <c r="G5704" s="110">
        <v>0</v>
      </c>
      <c r="H5704" s="111">
        <v>819345</v>
      </c>
      <c r="I5704" s="111">
        <v>0</v>
      </c>
      <c r="J5704" s="112">
        <v>2704.11</v>
      </c>
      <c r="K5704" s="109" t="s">
        <v>17552</v>
      </c>
      <c r="L5704" s="111">
        <v>39016.445</v>
      </c>
      <c r="M5704" s="111">
        <v>0</v>
      </c>
      <c r="N5704" s="2">
        <f t="shared" si="178"/>
        <v>819345</v>
      </c>
      <c r="O5704" s="2">
        <f t="shared" si="179"/>
        <v>2704.1089108910892</v>
      </c>
    </row>
    <row r="5705" spans="1:15" x14ac:dyDescent="0.25">
      <c r="A5705" s="109" t="s">
        <v>17719</v>
      </c>
      <c r="B5705" s="109" t="s">
        <v>7985</v>
      </c>
      <c r="C5705" s="109" t="s">
        <v>7984</v>
      </c>
      <c r="D5705" s="109" t="s">
        <v>5061</v>
      </c>
      <c r="E5705" s="109" t="s">
        <v>7983</v>
      </c>
      <c r="F5705" s="110">
        <v>62</v>
      </c>
      <c r="G5705" s="110">
        <v>0</v>
      </c>
      <c r="H5705" s="111">
        <v>185745</v>
      </c>
      <c r="I5705" s="111">
        <v>0</v>
      </c>
      <c r="J5705" s="112">
        <v>2995.89</v>
      </c>
      <c r="K5705" s="109" t="s">
        <v>17552</v>
      </c>
      <c r="L5705" s="111">
        <v>8844.9797999999992</v>
      </c>
      <c r="M5705" s="111">
        <v>0</v>
      </c>
      <c r="N5705" s="2">
        <f t="shared" si="178"/>
        <v>185745</v>
      </c>
      <c r="O5705" s="2">
        <f t="shared" si="179"/>
        <v>2995.8870967741937</v>
      </c>
    </row>
    <row r="5706" spans="1:15" x14ac:dyDescent="0.25">
      <c r="A5706" s="109" t="s">
        <v>17719</v>
      </c>
      <c r="B5706" s="109" t="s">
        <v>7982</v>
      </c>
      <c r="C5706" s="109" t="s">
        <v>7981</v>
      </c>
      <c r="D5706" s="109" t="s">
        <v>5062</v>
      </c>
      <c r="E5706" s="109" t="s">
        <v>7980</v>
      </c>
      <c r="F5706" s="110">
        <v>119</v>
      </c>
      <c r="G5706" s="110">
        <v>0</v>
      </c>
      <c r="H5706" s="111">
        <v>325055</v>
      </c>
      <c r="I5706" s="111">
        <v>0</v>
      </c>
      <c r="J5706" s="112">
        <v>2731.55</v>
      </c>
      <c r="K5706" s="109" t="s">
        <v>17554</v>
      </c>
      <c r="L5706" s="111">
        <v>-5378.1666999999998</v>
      </c>
      <c r="M5706" s="111">
        <v>0</v>
      </c>
      <c r="N5706" s="2">
        <f t="shared" si="178"/>
        <v>325055</v>
      </c>
      <c r="O5706" s="2">
        <f t="shared" si="179"/>
        <v>2731.5546218487393</v>
      </c>
    </row>
    <row r="5707" spans="1:15" x14ac:dyDescent="0.25">
      <c r="A5707" s="109" t="s">
        <v>17719</v>
      </c>
      <c r="B5707" s="109" t="s">
        <v>7979</v>
      </c>
      <c r="C5707" s="109" t="s">
        <v>7978</v>
      </c>
      <c r="D5707" s="109" t="s">
        <v>5063</v>
      </c>
      <c r="E5707" s="109" t="s">
        <v>7977</v>
      </c>
      <c r="F5707" s="110">
        <v>68</v>
      </c>
      <c r="G5707" s="110">
        <v>0</v>
      </c>
      <c r="H5707" s="111">
        <v>184440</v>
      </c>
      <c r="I5707" s="111">
        <v>0</v>
      </c>
      <c r="J5707" s="112">
        <v>2712.35</v>
      </c>
      <c r="K5707" s="109" t="s">
        <v>17554</v>
      </c>
      <c r="L5707" s="111">
        <v>-3051.6390999999999</v>
      </c>
      <c r="M5707" s="111">
        <v>0</v>
      </c>
      <c r="N5707" s="2">
        <f t="shared" si="178"/>
        <v>184440</v>
      </c>
      <c r="O5707" s="2">
        <f t="shared" si="179"/>
        <v>2712.3529411764707</v>
      </c>
    </row>
    <row r="5708" spans="1:15" x14ac:dyDescent="0.25">
      <c r="A5708" s="109" t="s">
        <v>17719</v>
      </c>
      <c r="B5708" s="109" t="s">
        <v>7976</v>
      </c>
      <c r="C5708" s="109" t="s">
        <v>7975</v>
      </c>
      <c r="D5708" s="109" t="s">
        <v>5064</v>
      </c>
      <c r="E5708" s="109" t="s">
        <v>7974</v>
      </c>
      <c r="F5708" s="110">
        <v>148</v>
      </c>
      <c r="G5708" s="110">
        <v>0</v>
      </c>
      <c r="H5708" s="111">
        <v>445299</v>
      </c>
      <c r="I5708" s="111">
        <v>0</v>
      </c>
      <c r="J5708" s="112">
        <v>3008.78</v>
      </c>
      <c r="K5708" s="109" t="s">
        <v>17552</v>
      </c>
      <c r="L5708" s="111">
        <v>21204.715899999999</v>
      </c>
      <c r="M5708" s="111">
        <v>0</v>
      </c>
      <c r="N5708" s="2">
        <f t="shared" si="178"/>
        <v>445299</v>
      </c>
      <c r="O5708" s="2">
        <f t="shared" si="179"/>
        <v>3008.7770270270271</v>
      </c>
    </row>
    <row r="5709" spans="1:15" x14ac:dyDescent="0.25">
      <c r="A5709" s="109" t="s">
        <v>17719</v>
      </c>
      <c r="B5709" s="109" t="s">
        <v>7958</v>
      </c>
      <c r="C5709" s="109" t="s">
        <v>7957</v>
      </c>
      <c r="D5709" s="109" t="s">
        <v>5070</v>
      </c>
      <c r="E5709" s="109" t="s">
        <v>7956</v>
      </c>
      <c r="F5709" s="110">
        <v>116</v>
      </c>
      <c r="G5709" s="110">
        <v>0</v>
      </c>
      <c r="H5709" s="111">
        <v>313049</v>
      </c>
      <c r="I5709" s="111">
        <v>0</v>
      </c>
      <c r="J5709" s="112">
        <v>2698.7</v>
      </c>
      <c r="K5709" s="109" t="s">
        <v>17552</v>
      </c>
      <c r="L5709" s="111">
        <v>14907.108899999999</v>
      </c>
      <c r="M5709" s="111">
        <v>0</v>
      </c>
      <c r="N5709" s="2">
        <f t="shared" si="178"/>
        <v>313049</v>
      </c>
      <c r="O5709" s="2">
        <f t="shared" si="179"/>
        <v>2698.6982758620688</v>
      </c>
    </row>
    <row r="5710" spans="1:15" x14ac:dyDescent="0.25">
      <c r="A5710" s="109" t="s">
        <v>17719</v>
      </c>
      <c r="B5710" s="109" t="s">
        <v>7931</v>
      </c>
      <c r="C5710" s="109" t="s">
        <v>7930</v>
      </c>
      <c r="D5710" s="109" t="s">
        <v>5080</v>
      </c>
      <c r="E5710" s="109" t="s">
        <v>7929</v>
      </c>
      <c r="F5710" s="110">
        <v>131</v>
      </c>
      <c r="G5710" s="110">
        <v>0</v>
      </c>
      <c r="H5710" s="111">
        <v>297891</v>
      </c>
      <c r="I5710" s="111">
        <v>0</v>
      </c>
      <c r="J5710" s="112">
        <v>2273.98</v>
      </c>
      <c r="K5710" s="109" t="s">
        <v>17554</v>
      </c>
      <c r="L5710" s="111">
        <v>-4928.7199000000001</v>
      </c>
      <c r="M5710" s="111">
        <v>0</v>
      </c>
      <c r="N5710" s="2">
        <f t="shared" si="178"/>
        <v>297891</v>
      </c>
      <c r="O5710" s="2">
        <f t="shared" si="179"/>
        <v>2273.9770992366412</v>
      </c>
    </row>
    <row r="5711" spans="1:15" x14ac:dyDescent="0.25">
      <c r="A5711" s="109" t="s">
        <v>17719</v>
      </c>
      <c r="B5711" s="109" t="s">
        <v>7928</v>
      </c>
      <c r="C5711" s="109" t="s">
        <v>7927</v>
      </c>
      <c r="D5711" s="109" t="s">
        <v>5081</v>
      </c>
      <c r="E5711" s="109" t="s">
        <v>7926</v>
      </c>
      <c r="F5711" s="110">
        <v>34</v>
      </c>
      <c r="G5711" s="110">
        <v>0</v>
      </c>
      <c r="H5711" s="111">
        <v>108639</v>
      </c>
      <c r="I5711" s="111">
        <v>0</v>
      </c>
      <c r="J5711" s="112">
        <v>3195.26</v>
      </c>
      <c r="K5711" s="109" t="s">
        <v>17552</v>
      </c>
      <c r="L5711" s="111">
        <v>5173.3089</v>
      </c>
      <c r="M5711" s="111">
        <v>0</v>
      </c>
      <c r="N5711" s="2">
        <f t="shared" si="178"/>
        <v>108639</v>
      </c>
      <c r="O5711" s="2">
        <f t="shared" si="179"/>
        <v>3195.2647058823532</v>
      </c>
    </row>
    <row r="5712" spans="1:15" x14ac:dyDescent="0.25">
      <c r="A5712" s="109" t="s">
        <v>17719</v>
      </c>
      <c r="B5712" s="109" t="s">
        <v>7922</v>
      </c>
      <c r="C5712" s="109" t="s">
        <v>7921</v>
      </c>
      <c r="D5712" s="109" t="s">
        <v>5083</v>
      </c>
      <c r="E5712" s="109" t="s">
        <v>7920</v>
      </c>
      <c r="F5712" s="110">
        <v>120</v>
      </c>
      <c r="G5712" s="110">
        <v>0</v>
      </c>
      <c r="H5712" s="111">
        <v>313408</v>
      </c>
      <c r="I5712" s="111">
        <v>0</v>
      </c>
      <c r="J5712" s="112">
        <v>2611.73</v>
      </c>
      <c r="K5712" s="109" t="s">
        <v>17552</v>
      </c>
      <c r="L5712" s="111">
        <v>14924.1756</v>
      </c>
      <c r="M5712" s="111">
        <v>0</v>
      </c>
      <c r="N5712" s="2">
        <f t="shared" si="178"/>
        <v>313408</v>
      </c>
      <c r="O5712" s="2">
        <f t="shared" si="179"/>
        <v>2611.7333333333331</v>
      </c>
    </row>
    <row r="5713" spans="1:15" x14ac:dyDescent="0.25">
      <c r="A5713" s="109" t="s">
        <v>17719</v>
      </c>
      <c r="B5713" s="109" t="s">
        <v>7919</v>
      </c>
      <c r="C5713" s="109" t="s">
        <v>7918</v>
      </c>
      <c r="D5713" s="109" t="s">
        <v>5084</v>
      </c>
      <c r="E5713" s="109" t="s">
        <v>7917</v>
      </c>
      <c r="F5713" s="110">
        <v>60</v>
      </c>
      <c r="G5713" s="110">
        <v>0</v>
      </c>
      <c r="H5713" s="111">
        <v>150137</v>
      </c>
      <c r="I5713" s="111">
        <v>0</v>
      </c>
      <c r="J5713" s="112">
        <v>2502.2800000000002</v>
      </c>
      <c r="K5713" s="109" t="s">
        <v>17552</v>
      </c>
      <c r="L5713" s="111">
        <v>7149.3595999999998</v>
      </c>
      <c r="M5713" s="111">
        <v>0</v>
      </c>
      <c r="N5713" s="2">
        <f t="shared" si="178"/>
        <v>150137</v>
      </c>
      <c r="O5713" s="2">
        <f t="shared" si="179"/>
        <v>2502.2833333333333</v>
      </c>
    </row>
    <row r="5714" spans="1:15" x14ac:dyDescent="0.25">
      <c r="A5714" s="109" t="s">
        <v>17719</v>
      </c>
      <c r="B5714" s="109" t="s">
        <v>7916</v>
      </c>
      <c r="C5714" s="109" t="s">
        <v>7915</v>
      </c>
      <c r="D5714" s="109" t="s">
        <v>5085</v>
      </c>
      <c r="E5714" s="109" t="s">
        <v>7914</v>
      </c>
      <c r="F5714" s="110">
        <v>145</v>
      </c>
      <c r="G5714" s="110">
        <v>0</v>
      </c>
      <c r="H5714" s="111">
        <v>455547</v>
      </c>
      <c r="I5714" s="111">
        <v>0</v>
      </c>
      <c r="J5714" s="112">
        <v>3141.7</v>
      </c>
      <c r="K5714" s="109" t="s">
        <v>17552</v>
      </c>
      <c r="L5714" s="111">
        <v>21692.698499999999</v>
      </c>
      <c r="M5714" s="111">
        <v>0</v>
      </c>
      <c r="N5714" s="2">
        <f t="shared" si="178"/>
        <v>455547</v>
      </c>
      <c r="O5714" s="2">
        <f t="shared" si="179"/>
        <v>3141.7034482758622</v>
      </c>
    </row>
    <row r="5715" spans="1:15" x14ac:dyDescent="0.25">
      <c r="A5715" s="109" t="s">
        <v>17719</v>
      </c>
      <c r="B5715" s="109" t="s">
        <v>7904</v>
      </c>
      <c r="C5715" s="109" t="s">
        <v>7903</v>
      </c>
      <c r="D5715" s="109" t="s">
        <v>5089</v>
      </c>
      <c r="E5715" s="109" t="s">
        <v>7902</v>
      </c>
      <c r="F5715" s="110">
        <v>125</v>
      </c>
      <c r="G5715" s="110">
        <v>0</v>
      </c>
      <c r="H5715" s="111">
        <v>346969</v>
      </c>
      <c r="I5715" s="111">
        <v>0</v>
      </c>
      <c r="J5715" s="112">
        <v>2775.75</v>
      </c>
      <c r="K5715" s="109" t="s">
        <v>17552</v>
      </c>
      <c r="L5715" s="111">
        <v>16522.356</v>
      </c>
      <c r="M5715" s="111">
        <v>0</v>
      </c>
      <c r="N5715" s="2">
        <f t="shared" si="178"/>
        <v>346969</v>
      </c>
      <c r="O5715" s="2">
        <f t="shared" si="179"/>
        <v>2775.752</v>
      </c>
    </row>
    <row r="5716" spans="1:15" x14ac:dyDescent="0.25">
      <c r="A5716" s="109" t="s">
        <v>17719</v>
      </c>
      <c r="B5716" s="109" t="s">
        <v>7898</v>
      </c>
      <c r="C5716" s="109" t="s">
        <v>7897</v>
      </c>
      <c r="D5716" s="109" t="s">
        <v>5091</v>
      </c>
      <c r="E5716" s="109" t="s">
        <v>7896</v>
      </c>
      <c r="F5716" s="110">
        <v>148</v>
      </c>
      <c r="G5716" s="110">
        <v>0</v>
      </c>
      <c r="H5716" s="111">
        <v>371965</v>
      </c>
      <c r="I5716" s="111">
        <v>0</v>
      </c>
      <c r="J5716" s="112">
        <v>2513.2800000000002</v>
      </c>
      <c r="K5716" s="109" t="s">
        <v>17554</v>
      </c>
      <c r="L5716" s="111">
        <v>-6154.3155999999999</v>
      </c>
      <c r="M5716" s="111">
        <v>0</v>
      </c>
      <c r="N5716" s="2">
        <f t="shared" si="178"/>
        <v>371965</v>
      </c>
      <c r="O5716" s="2">
        <f t="shared" si="179"/>
        <v>2513.2770270270271</v>
      </c>
    </row>
    <row r="5717" spans="1:15" x14ac:dyDescent="0.25">
      <c r="A5717" s="109" t="s">
        <v>17719</v>
      </c>
      <c r="B5717" s="109" t="s">
        <v>7892</v>
      </c>
      <c r="C5717" s="109" t="s">
        <v>7891</v>
      </c>
      <c r="D5717" s="109" t="s">
        <v>5093</v>
      </c>
      <c r="E5717" s="109" t="s">
        <v>7890</v>
      </c>
      <c r="F5717" s="110">
        <v>102</v>
      </c>
      <c r="G5717" s="110">
        <v>0</v>
      </c>
      <c r="H5717" s="111">
        <v>332295</v>
      </c>
      <c r="I5717" s="111">
        <v>0</v>
      </c>
      <c r="J5717" s="112">
        <v>3257.79</v>
      </c>
      <c r="K5717" s="109" t="s">
        <v>17552</v>
      </c>
      <c r="L5717" s="111">
        <v>15823.5656</v>
      </c>
      <c r="M5717" s="111">
        <v>0</v>
      </c>
      <c r="N5717" s="2">
        <f t="shared" si="178"/>
        <v>332295</v>
      </c>
      <c r="O5717" s="2">
        <f t="shared" si="179"/>
        <v>3257.794117647059</v>
      </c>
    </row>
    <row r="5718" spans="1:15" x14ac:dyDescent="0.25">
      <c r="A5718" s="109" t="s">
        <v>17719</v>
      </c>
      <c r="B5718" s="109" t="s">
        <v>7884</v>
      </c>
      <c r="C5718" s="109" t="s">
        <v>7883</v>
      </c>
      <c r="D5718" s="109" t="s">
        <v>5095</v>
      </c>
      <c r="E5718" s="109" t="s">
        <v>7880</v>
      </c>
      <c r="F5718" s="110">
        <v>246</v>
      </c>
      <c r="G5718" s="110">
        <v>0</v>
      </c>
      <c r="H5718" s="111">
        <v>666914</v>
      </c>
      <c r="I5718" s="111">
        <v>0</v>
      </c>
      <c r="J5718" s="112">
        <v>2711.03</v>
      </c>
      <c r="K5718" s="109" t="s">
        <v>17552</v>
      </c>
      <c r="L5718" s="111">
        <v>31757.8253</v>
      </c>
      <c r="M5718" s="111">
        <v>0</v>
      </c>
      <c r="N5718" s="2">
        <f t="shared" si="178"/>
        <v>666914</v>
      </c>
      <c r="O5718" s="2">
        <f t="shared" si="179"/>
        <v>2711.0325203252032</v>
      </c>
    </row>
    <row r="5719" spans="1:15" x14ac:dyDescent="0.25">
      <c r="A5719" s="109" t="s">
        <v>17719</v>
      </c>
      <c r="B5719" s="109" t="s">
        <v>8139</v>
      </c>
      <c r="C5719" s="109" t="s">
        <v>7185</v>
      </c>
      <c r="D5719" s="109" t="s">
        <v>4987</v>
      </c>
      <c r="E5719" s="109" t="s">
        <v>8140</v>
      </c>
      <c r="F5719" s="110">
        <v>74</v>
      </c>
      <c r="G5719" s="110">
        <v>0</v>
      </c>
      <c r="H5719" s="111">
        <v>204102</v>
      </c>
      <c r="I5719" s="111">
        <v>0</v>
      </c>
      <c r="J5719" s="112">
        <v>2758.14</v>
      </c>
      <c r="K5719" s="109" t="s">
        <v>17554</v>
      </c>
      <c r="L5719" s="111">
        <v>-3376.9414000000002</v>
      </c>
      <c r="M5719" s="111">
        <v>0</v>
      </c>
      <c r="N5719" s="2">
        <f t="shared" si="178"/>
        <v>204102</v>
      </c>
      <c r="O5719" s="2">
        <f t="shared" si="179"/>
        <v>2758.135135135135</v>
      </c>
    </row>
    <row r="5720" spans="1:15" x14ac:dyDescent="0.25">
      <c r="A5720" s="109" t="s">
        <v>17719</v>
      </c>
      <c r="B5720" s="109" t="s">
        <v>8139</v>
      </c>
      <c r="C5720" s="109" t="s">
        <v>7185</v>
      </c>
      <c r="D5720" s="109" t="s">
        <v>4988</v>
      </c>
      <c r="E5720" s="109" t="s">
        <v>8138</v>
      </c>
      <c r="F5720" s="110">
        <v>351</v>
      </c>
      <c r="G5720" s="110">
        <v>0</v>
      </c>
      <c r="H5720" s="111">
        <v>969862</v>
      </c>
      <c r="I5720" s="111">
        <v>0</v>
      </c>
      <c r="J5720" s="112">
        <v>2763.14</v>
      </c>
      <c r="K5720" s="109" t="s">
        <v>17554</v>
      </c>
      <c r="L5720" s="111">
        <v>-16046.753199999999</v>
      </c>
      <c r="M5720" s="111">
        <v>0</v>
      </c>
      <c r="N5720" s="2">
        <f t="shared" si="178"/>
        <v>969862</v>
      </c>
      <c r="O5720" s="2">
        <f t="shared" si="179"/>
        <v>2763.1396011396009</v>
      </c>
    </row>
    <row r="5721" spans="1:15" x14ac:dyDescent="0.25">
      <c r="A5721" s="109" t="s">
        <v>17719</v>
      </c>
      <c r="B5721" s="109" t="s">
        <v>8135</v>
      </c>
      <c r="C5721" s="109" t="s">
        <v>8134</v>
      </c>
      <c r="D5721" s="109" t="s">
        <v>4989</v>
      </c>
      <c r="E5721" s="109" t="s">
        <v>8137</v>
      </c>
      <c r="F5721" s="110">
        <v>440</v>
      </c>
      <c r="G5721" s="110">
        <v>248</v>
      </c>
      <c r="H5721" s="111">
        <v>1953714</v>
      </c>
      <c r="I5721" s="111">
        <v>704246</v>
      </c>
      <c r="J5721" s="112">
        <v>2839.7</v>
      </c>
      <c r="K5721" s="109" t="s">
        <v>17554</v>
      </c>
      <c r="L5721" s="111">
        <v>-32324.970799999999</v>
      </c>
      <c r="M5721" s="111">
        <v>0</v>
      </c>
      <c r="N5721" s="2">
        <f t="shared" si="178"/>
        <v>1249468</v>
      </c>
      <c r="O5721" s="2">
        <f t="shared" si="179"/>
        <v>2839.7</v>
      </c>
    </row>
    <row r="5722" spans="1:15" x14ac:dyDescent="0.25">
      <c r="A5722" s="109" t="s">
        <v>17719</v>
      </c>
      <c r="B5722" s="109" t="s">
        <v>8135</v>
      </c>
      <c r="C5722" s="109" t="s">
        <v>8134</v>
      </c>
      <c r="D5722" s="109" t="s">
        <v>4990</v>
      </c>
      <c r="E5722" s="109" t="s">
        <v>8136</v>
      </c>
      <c r="F5722" s="110">
        <v>277</v>
      </c>
      <c r="G5722" s="110">
        <v>0</v>
      </c>
      <c r="H5722" s="111">
        <v>609868</v>
      </c>
      <c r="I5722" s="111">
        <v>0</v>
      </c>
      <c r="J5722" s="112">
        <v>2201.69</v>
      </c>
      <c r="K5722" s="109" t="s">
        <v>17554</v>
      </c>
      <c r="L5722" s="111">
        <v>-10090.5028</v>
      </c>
      <c r="M5722" s="111">
        <v>0</v>
      </c>
      <c r="N5722" s="2">
        <f t="shared" si="178"/>
        <v>609868</v>
      </c>
      <c r="O5722" s="2">
        <f t="shared" si="179"/>
        <v>2201.6895306859205</v>
      </c>
    </row>
    <row r="5723" spans="1:15" x14ac:dyDescent="0.25">
      <c r="A5723" s="109" t="s">
        <v>17719</v>
      </c>
      <c r="B5723" s="109" t="s">
        <v>8123</v>
      </c>
      <c r="C5723" s="109" t="s">
        <v>8122</v>
      </c>
      <c r="D5723" s="109" t="s">
        <v>4991</v>
      </c>
      <c r="E5723" s="109" t="s">
        <v>8133</v>
      </c>
      <c r="F5723" s="110">
        <v>497</v>
      </c>
      <c r="G5723" s="110">
        <v>0</v>
      </c>
      <c r="H5723" s="111">
        <v>1288740</v>
      </c>
      <c r="I5723" s="111">
        <v>0</v>
      </c>
      <c r="J5723" s="112">
        <v>2593.04</v>
      </c>
      <c r="K5723" s="109" t="s">
        <v>17554</v>
      </c>
      <c r="L5723" s="111">
        <v>-21322.719000000001</v>
      </c>
      <c r="M5723" s="111">
        <v>0</v>
      </c>
      <c r="N5723" s="2">
        <f t="shared" si="178"/>
        <v>1288740</v>
      </c>
      <c r="O5723" s="2">
        <f t="shared" si="179"/>
        <v>2593.0382293762577</v>
      </c>
    </row>
    <row r="5724" spans="1:15" x14ac:dyDescent="0.25">
      <c r="A5724" s="109" t="s">
        <v>17719</v>
      </c>
      <c r="B5724" s="109" t="s">
        <v>8123</v>
      </c>
      <c r="C5724" s="109" t="s">
        <v>8122</v>
      </c>
      <c r="D5724" s="109" t="s">
        <v>4992</v>
      </c>
      <c r="E5724" s="109" t="s">
        <v>8132</v>
      </c>
      <c r="F5724" s="110">
        <v>416</v>
      </c>
      <c r="G5724" s="110">
        <v>0</v>
      </c>
      <c r="H5724" s="111">
        <v>1086287</v>
      </c>
      <c r="I5724" s="111">
        <v>0</v>
      </c>
      <c r="J5724" s="112">
        <v>2611.27</v>
      </c>
      <c r="K5724" s="109" t="s">
        <v>17554</v>
      </c>
      <c r="L5724" s="111">
        <v>-17973.042300000001</v>
      </c>
      <c r="M5724" s="111">
        <v>0</v>
      </c>
      <c r="N5724" s="2">
        <f t="shared" si="178"/>
        <v>1086287</v>
      </c>
      <c r="O5724" s="2">
        <f t="shared" si="179"/>
        <v>2611.2668269230771</v>
      </c>
    </row>
    <row r="5725" spans="1:15" x14ac:dyDescent="0.25">
      <c r="A5725" s="109" t="s">
        <v>17719</v>
      </c>
      <c r="B5725" s="109" t="s">
        <v>8123</v>
      </c>
      <c r="C5725" s="109" t="s">
        <v>8122</v>
      </c>
      <c r="D5725" s="109" t="s">
        <v>4993</v>
      </c>
      <c r="E5725" s="109" t="s">
        <v>8131</v>
      </c>
      <c r="F5725" s="110">
        <v>340</v>
      </c>
      <c r="G5725" s="110">
        <v>0</v>
      </c>
      <c r="H5725" s="111">
        <v>1026757</v>
      </c>
      <c r="I5725" s="111">
        <v>0</v>
      </c>
      <c r="J5725" s="112">
        <v>3019.87</v>
      </c>
      <c r="K5725" s="109" t="s">
        <v>17554</v>
      </c>
      <c r="L5725" s="111">
        <v>-16988.103999999999</v>
      </c>
      <c r="M5725" s="111">
        <v>0</v>
      </c>
      <c r="N5725" s="2">
        <f t="shared" si="178"/>
        <v>1026757</v>
      </c>
      <c r="O5725" s="2">
        <f t="shared" si="179"/>
        <v>3019.8735294117646</v>
      </c>
    </row>
    <row r="5726" spans="1:15" x14ac:dyDescent="0.25">
      <c r="A5726" s="109" t="s">
        <v>17719</v>
      </c>
      <c r="B5726" s="109" t="s">
        <v>8123</v>
      </c>
      <c r="C5726" s="109" t="s">
        <v>8122</v>
      </c>
      <c r="D5726" s="109" t="s">
        <v>4996</v>
      </c>
      <c r="E5726" s="109" t="s">
        <v>8129</v>
      </c>
      <c r="F5726" s="110">
        <v>200</v>
      </c>
      <c r="G5726" s="110">
        <v>0</v>
      </c>
      <c r="H5726" s="111">
        <v>626015</v>
      </c>
      <c r="I5726" s="111">
        <v>0</v>
      </c>
      <c r="J5726" s="112">
        <v>3130.08</v>
      </c>
      <c r="K5726" s="109" t="s">
        <v>17554</v>
      </c>
      <c r="L5726" s="111">
        <v>-10357.666300000001</v>
      </c>
      <c r="M5726" s="111">
        <v>0</v>
      </c>
      <c r="N5726" s="2">
        <f t="shared" si="178"/>
        <v>626015</v>
      </c>
      <c r="O5726" s="2">
        <f t="shared" si="179"/>
        <v>3130.0749999999998</v>
      </c>
    </row>
    <row r="5727" spans="1:15" x14ac:dyDescent="0.25">
      <c r="A5727" s="109" t="s">
        <v>17719</v>
      </c>
      <c r="B5727" s="109" t="s">
        <v>8123</v>
      </c>
      <c r="C5727" s="109" t="s">
        <v>8122</v>
      </c>
      <c r="D5727" s="109" t="s">
        <v>4997</v>
      </c>
      <c r="E5727" s="109" t="s">
        <v>8128</v>
      </c>
      <c r="F5727" s="110">
        <v>132</v>
      </c>
      <c r="G5727" s="110">
        <v>0</v>
      </c>
      <c r="H5727" s="111">
        <v>350014</v>
      </c>
      <c r="I5727" s="111">
        <v>0</v>
      </c>
      <c r="J5727" s="112">
        <v>2651.62</v>
      </c>
      <c r="K5727" s="109" t="s">
        <v>17554</v>
      </c>
      <c r="L5727" s="111">
        <v>-5791.1210000000001</v>
      </c>
      <c r="M5727" s="111">
        <v>0</v>
      </c>
      <c r="N5727" s="2">
        <f t="shared" si="178"/>
        <v>350014</v>
      </c>
      <c r="O5727" s="2">
        <f t="shared" si="179"/>
        <v>2651.621212121212</v>
      </c>
    </row>
    <row r="5728" spans="1:15" x14ac:dyDescent="0.25">
      <c r="A5728" s="109" t="s">
        <v>17719</v>
      </c>
      <c r="B5728" s="109" t="s">
        <v>8123</v>
      </c>
      <c r="C5728" s="109" t="s">
        <v>8122</v>
      </c>
      <c r="D5728" s="109" t="s">
        <v>4998</v>
      </c>
      <c r="E5728" s="109" t="s">
        <v>8127</v>
      </c>
      <c r="F5728" s="110">
        <v>200</v>
      </c>
      <c r="G5728" s="110">
        <v>0</v>
      </c>
      <c r="H5728" s="111">
        <v>411583</v>
      </c>
      <c r="I5728" s="111">
        <v>0</v>
      </c>
      <c r="J5728" s="112">
        <v>2057.92</v>
      </c>
      <c r="K5728" s="109" t="s">
        <v>17554</v>
      </c>
      <c r="L5728" s="111">
        <v>-6809.8041999999996</v>
      </c>
      <c r="M5728" s="111">
        <v>0</v>
      </c>
      <c r="N5728" s="2">
        <f t="shared" si="178"/>
        <v>411583</v>
      </c>
      <c r="O5728" s="2">
        <f t="shared" si="179"/>
        <v>2057.915</v>
      </c>
    </row>
    <row r="5729" spans="1:15" x14ac:dyDescent="0.25">
      <c r="A5729" s="109" t="s">
        <v>17719</v>
      </c>
      <c r="B5729" s="109" t="s">
        <v>8123</v>
      </c>
      <c r="C5729" s="109" t="s">
        <v>8122</v>
      </c>
      <c r="D5729" s="109" t="s">
        <v>4999</v>
      </c>
      <c r="E5729" s="109" t="s">
        <v>8126</v>
      </c>
      <c r="F5729" s="110">
        <v>37</v>
      </c>
      <c r="G5729" s="110">
        <v>0</v>
      </c>
      <c r="H5729" s="111">
        <v>76000</v>
      </c>
      <c r="I5729" s="111">
        <v>0</v>
      </c>
      <c r="J5729" s="112">
        <v>2054.0500000000002</v>
      </c>
      <c r="K5729" s="109" t="s">
        <v>17554</v>
      </c>
      <c r="L5729" s="111">
        <v>-1257.4577999999999</v>
      </c>
      <c r="M5729" s="111">
        <v>0</v>
      </c>
      <c r="N5729" s="2">
        <f t="shared" si="178"/>
        <v>76000</v>
      </c>
      <c r="O5729" s="2">
        <f t="shared" si="179"/>
        <v>2054.0540540540542</v>
      </c>
    </row>
    <row r="5730" spans="1:15" x14ac:dyDescent="0.25">
      <c r="A5730" s="109" t="s">
        <v>17719</v>
      </c>
      <c r="B5730" s="109" t="s">
        <v>8123</v>
      </c>
      <c r="C5730" s="109" t="s">
        <v>8122</v>
      </c>
      <c r="D5730" s="109" t="s">
        <v>5000</v>
      </c>
      <c r="E5730" s="109" t="s">
        <v>8125</v>
      </c>
      <c r="F5730" s="110">
        <v>98</v>
      </c>
      <c r="G5730" s="110">
        <v>0</v>
      </c>
      <c r="H5730" s="111">
        <v>212584</v>
      </c>
      <c r="I5730" s="111">
        <v>0</v>
      </c>
      <c r="J5730" s="112">
        <v>2169.2199999999998</v>
      </c>
      <c r="K5730" s="109" t="s">
        <v>17554</v>
      </c>
      <c r="L5730" s="111">
        <v>-3517.29</v>
      </c>
      <c r="M5730" s="111">
        <v>0</v>
      </c>
      <c r="N5730" s="2">
        <f t="shared" si="178"/>
        <v>212584</v>
      </c>
      <c r="O5730" s="2">
        <f t="shared" si="179"/>
        <v>2169.2244897959185</v>
      </c>
    </row>
    <row r="5731" spans="1:15" x14ac:dyDescent="0.25">
      <c r="A5731" s="109" t="s">
        <v>17719</v>
      </c>
      <c r="B5731" s="109" t="s">
        <v>8123</v>
      </c>
      <c r="C5731" s="109" t="s">
        <v>8122</v>
      </c>
      <c r="D5731" s="109" t="s">
        <v>5002</v>
      </c>
      <c r="E5731" s="109" t="s">
        <v>8121</v>
      </c>
      <c r="F5731" s="110">
        <v>33</v>
      </c>
      <c r="G5731" s="110">
        <v>0</v>
      </c>
      <c r="H5731" s="111">
        <v>68532</v>
      </c>
      <c r="I5731" s="111">
        <v>0</v>
      </c>
      <c r="J5731" s="112">
        <v>2076.73</v>
      </c>
      <c r="K5731" s="109" t="s">
        <v>17554</v>
      </c>
      <c r="L5731" s="111">
        <v>-1133.8841</v>
      </c>
      <c r="M5731" s="111">
        <v>0</v>
      </c>
      <c r="N5731" s="2">
        <f t="shared" si="178"/>
        <v>68532</v>
      </c>
      <c r="O5731" s="2">
        <f t="shared" si="179"/>
        <v>2076.7272727272725</v>
      </c>
    </row>
    <row r="5732" spans="1:15" x14ac:dyDescent="0.25">
      <c r="A5732" s="109" t="s">
        <v>17719</v>
      </c>
      <c r="B5732" s="109" t="s">
        <v>8118</v>
      </c>
      <c r="C5732" s="109" t="s">
        <v>8117</v>
      </c>
      <c r="D5732" s="109" t="s">
        <v>5003</v>
      </c>
      <c r="E5732" s="109" t="s">
        <v>8120</v>
      </c>
      <c r="F5732" s="110">
        <v>128</v>
      </c>
      <c r="G5732" s="110">
        <v>0</v>
      </c>
      <c r="H5732" s="111">
        <v>314682</v>
      </c>
      <c r="I5732" s="111">
        <v>0</v>
      </c>
      <c r="J5732" s="112">
        <v>2458.4499999999998</v>
      </c>
      <c r="K5732" s="109" t="s">
        <v>17554</v>
      </c>
      <c r="L5732" s="111">
        <v>-5206.5312000000004</v>
      </c>
      <c r="M5732" s="111">
        <v>0</v>
      </c>
      <c r="N5732" s="2">
        <f t="shared" si="178"/>
        <v>314682</v>
      </c>
      <c r="O5732" s="2">
        <f t="shared" si="179"/>
        <v>2458.453125</v>
      </c>
    </row>
    <row r="5733" spans="1:15" x14ac:dyDescent="0.25">
      <c r="A5733" s="109" t="s">
        <v>17719</v>
      </c>
      <c r="B5733" s="109" t="s">
        <v>8118</v>
      </c>
      <c r="C5733" s="109" t="s">
        <v>8117</v>
      </c>
      <c r="D5733" s="109" t="s">
        <v>5004</v>
      </c>
      <c r="E5733" s="109" t="s">
        <v>8119</v>
      </c>
      <c r="F5733" s="110">
        <v>189</v>
      </c>
      <c r="G5733" s="110">
        <v>0</v>
      </c>
      <c r="H5733" s="111">
        <v>515137</v>
      </c>
      <c r="I5733" s="111">
        <v>0</v>
      </c>
      <c r="J5733" s="112">
        <v>2725.59</v>
      </c>
      <c r="K5733" s="109" t="s">
        <v>17554</v>
      </c>
      <c r="L5733" s="111">
        <v>-8523.1399000000001</v>
      </c>
      <c r="M5733" s="111">
        <v>0</v>
      </c>
      <c r="N5733" s="2">
        <f t="shared" si="178"/>
        <v>515137</v>
      </c>
      <c r="O5733" s="2">
        <f t="shared" si="179"/>
        <v>2725.5925925925926</v>
      </c>
    </row>
    <row r="5734" spans="1:15" x14ac:dyDescent="0.25">
      <c r="A5734" s="109" t="s">
        <v>17719</v>
      </c>
      <c r="B5734" s="109" t="s">
        <v>8091</v>
      </c>
      <c r="C5734" s="109" t="s">
        <v>8090</v>
      </c>
      <c r="D5734" s="109" t="s">
        <v>5018</v>
      </c>
      <c r="E5734" s="109" t="s">
        <v>8094</v>
      </c>
      <c r="F5734" s="110">
        <v>386</v>
      </c>
      <c r="G5734" s="110">
        <v>0</v>
      </c>
      <c r="H5734" s="111">
        <v>1105101</v>
      </c>
      <c r="I5734" s="111">
        <v>0</v>
      </c>
      <c r="J5734" s="112">
        <v>2862.96</v>
      </c>
      <c r="K5734" s="109" t="s">
        <v>17552</v>
      </c>
      <c r="L5734" s="111">
        <v>52623.835200000001</v>
      </c>
      <c r="M5734" s="111">
        <v>0</v>
      </c>
      <c r="N5734" s="2">
        <f t="shared" si="178"/>
        <v>1105101</v>
      </c>
      <c r="O5734" s="2">
        <f t="shared" si="179"/>
        <v>2862.9559585492229</v>
      </c>
    </row>
    <row r="5735" spans="1:15" x14ac:dyDescent="0.25">
      <c r="A5735" s="109" t="s">
        <v>17719</v>
      </c>
      <c r="B5735" s="109" t="s">
        <v>8091</v>
      </c>
      <c r="C5735" s="109" t="s">
        <v>8090</v>
      </c>
      <c r="D5735" s="109" t="s">
        <v>5019</v>
      </c>
      <c r="E5735" s="109" t="s">
        <v>8093</v>
      </c>
      <c r="F5735" s="110">
        <v>261</v>
      </c>
      <c r="G5735" s="110">
        <v>0</v>
      </c>
      <c r="H5735" s="111">
        <v>803909</v>
      </c>
      <c r="I5735" s="111">
        <v>0</v>
      </c>
      <c r="J5735" s="112">
        <v>3080.11</v>
      </c>
      <c r="K5735" s="109" t="s">
        <v>17552</v>
      </c>
      <c r="L5735" s="111">
        <v>38281.375899999999</v>
      </c>
      <c r="M5735" s="111">
        <v>0</v>
      </c>
      <c r="N5735" s="2">
        <f t="shared" si="178"/>
        <v>803909</v>
      </c>
      <c r="O5735" s="2">
        <f t="shared" si="179"/>
        <v>3080.1111111111113</v>
      </c>
    </row>
    <row r="5736" spans="1:15" x14ac:dyDescent="0.25">
      <c r="A5736" s="109" t="s">
        <v>17719</v>
      </c>
      <c r="B5736" s="109" t="s">
        <v>8091</v>
      </c>
      <c r="C5736" s="109" t="s">
        <v>8090</v>
      </c>
      <c r="D5736" s="109" t="s">
        <v>5020</v>
      </c>
      <c r="E5736" s="109" t="s">
        <v>8092</v>
      </c>
      <c r="F5736" s="110">
        <v>231</v>
      </c>
      <c r="G5736" s="110">
        <v>0</v>
      </c>
      <c r="H5736" s="111">
        <v>677131</v>
      </c>
      <c r="I5736" s="111">
        <v>0</v>
      </c>
      <c r="J5736" s="112">
        <v>2931.3</v>
      </c>
      <c r="K5736" s="109" t="s">
        <v>17552</v>
      </c>
      <c r="L5736" s="111">
        <v>32244.3544</v>
      </c>
      <c r="M5736" s="111">
        <v>0</v>
      </c>
      <c r="N5736" s="2">
        <f t="shared" si="178"/>
        <v>677131</v>
      </c>
      <c r="O5736" s="2">
        <f t="shared" si="179"/>
        <v>2931.3030303030305</v>
      </c>
    </row>
    <row r="5737" spans="1:15" x14ac:dyDescent="0.25">
      <c r="A5737" s="109" t="s">
        <v>17719</v>
      </c>
      <c r="B5737" s="109" t="s">
        <v>8091</v>
      </c>
      <c r="C5737" s="109" t="s">
        <v>8090</v>
      </c>
      <c r="D5737" s="109" t="s">
        <v>5021</v>
      </c>
      <c r="E5737" s="109" t="s">
        <v>8089</v>
      </c>
      <c r="F5737" s="110">
        <v>238</v>
      </c>
      <c r="G5737" s="110">
        <v>0</v>
      </c>
      <c r="H5737" s="111">
        <v>698089</v>
      </c>
      <c r="I5737" s="111">
        <v>0</v>
      </c>
      <c r="J5737" s="112">
        <v>2933.15</v>
      </c>
      <c r="K5737" s="109" t="s">
        <v>17552</v>
      </c>
      <c r="L5737" s="111">
        <v>33242.346100000002</v>
      </c>
      <c r="M5737" s="111">
        <v>0</v>
      </c>
      <c r="N5737" s="2">
        <f t="shared" si="178"/>
        <v>698089</v>
      </c>
      <c r="O5737" s="2">
        <f t="shared" si="179"/>
        <v>2933.1470588235293</v>
      </c>
    </row>
    <row r="5738" spans="1:15" x14ac:dyDescent="0.25">
      <c r="A5738" s="109" t="s">
        <v>17719</v>
      </c>
      <c r="B5738" s="109" t="s">
        <v>8081</v>
      </c>
      <c r="C5738" s="109" t="s">
        <v>8080</v>
      </c>
      <c r="D5738" s="109" t="s">
        <v>5025</v>
      </c>
      <c r="E5738" s="109" t="s">
        <v>8079</v>
      </c>
      <c r="F5738" s="110">
        <v>20</v>
      </c>
      <c r="G5738" s="110">
        <v>0</v>
      </c>
      <c r="H5738" s="111">
        <v>62481</v>
      </c>
      <c r="I5738" s="111">
        <v>0</v>
      </c>
      <c r="J5738" s="112">
        <v>3124.05</v>
      </c>
      <c r="K5738" s="109" t="s">
        <v>17552</v>
      </c>
      <c r="L5738" s="111">
        <v>2975.297</v>
      </c>
      <c r="M5738" s="111">
        <v>0</v>
      </c>
      <c r="N5738" s="2">
        <f t="shared" si="178"/>
        <v>62481</v>
      </c>
      <c r="O5738" s="2">
        <f t="shared" si="179"/>
        <v>3124.05</v>
      </c>
    </row>
    <row r="5739" spans="1:15" x14ac:dyDescent="0.25">
      <c r="A5739" s="109" t="s">
        <v>17719</v>
      </c>
      <c r="B5739" s="109" t="s">
        <v>8078</v>
      </c>
      <c r="C5739" s="109" t="s">
        <v>8077</v>
      </c>
      <c r="D5739" s="109" t="s">
        <v>5026</v>
      </c>
      <c r="E5739" s="109" t="s">
        <v>8076</v>
      </c>
      <c r="F5739" s="110">
        <v>354</v>
      </c>
      <c r="G5739" s="110">
        <v>0</v>
      </c>
      <c r="H5739" s="111">
        <v>1165594</v>
      </c>
      <c r="I5739" s="111">
        <v>0</v>
      </c>
      <c r="J5739" s="112">
        <v>3292.64</v>
      </c>
      <c r="K5739" s="109" t="s">
        <v>17552</v>
      </c>
      <c r="L5739" s="111">
        <v>55504.499199999998</v>
      </c>
      <c r="M5739" s="111">
        <v>0</v>
      </c>
      <c r="N5739" s="2">
        <f t="shared" si="178"/>
        <v>1165594</v>
      </c>
      <c r="O5739" s="2">
        <f t="shared" si="179"/>
        <v>3292.638418079096</v>
      </c>
    </row>
    <row r="5740" spans="1:15" x14ac:dyDescent="0.25">
      <c r="A5740" s="109" t="s">
        <v>17719</v>
      </c>
      <c r="B5740" s="109" t="s">
        <v>8075</v>
      </c>
      <c r="C5740" s="109" t="s">
        <v>8074</v>
      </c>
      <c r="D5740" s="109" t="s">
        <v>5027</v>
      </c>
      <c r="E5740" s="109" t="s">
        <v>8073</v>
      </c>
      <c r="F5740" s="110">
        <v>124</v>
      </c>
      <c r="G5740" s="110">
        <v>0</v>
      </c>
      <c r="H5740" s="111">
        <v>353023</v>
      </c>
      <c r="I5740" s="111">
        <v>0</v>
      </c>
      <c r="J5740" s="112">
        <v>2846.96</v>
      </c>
      <c r="K5740" s="109" t="s">
        <v>17552</v>
      </c>
      <c r="L5740" s="111">
        <v>16810.6394</v>
      </c>
      <c r="M5740" s="111">
        <v>0</v>
      </c>
      <c r="N5740" s="2">
        <f t="shared" si="178"/>
        <v>353023</v>
      </c>
      <c r="O5740" s="2">
        <f t="shared" si="179"/>
        <v>2846.9596774193546</v>
      </c>
    </row>
    <row r="5741" spans="1:15" x14ac:dyDescent="0.25">
      <c r="A5741" s="109" t="s">
        <v>17719</v>
      </c>
      <c r="B5741" s="109" t="s">
        <v>8072</v>
      </c>
      <c r="C5741" s="109" t="s">
        <v>8071</v>
      </c>
      <c r="D5741" s="109" t="s">
        <v>5028</v>
      </c>
      <c r="E5741" s="109" t="s">
        <v>8070</v>
      </c>
      <c r="F5741" s="110">
        <v>199</v>
      </c>
      <c r="G5741" s="110">
        <v>0</v>
      </c>
      <c r="H5741" s="111">
        <v>531316</v>
      </c>
      <c r="I5741" s="111">
        <v>0</v>
      </c>
      <c r="J5741" s="112">
        <v>2669.93</v>
      </c>
      <c r="K5741" s="109" t="s">
        <v>17552</v>
      </c>
      <c r="L5741" s="111">
        <v>25300.768899999999</v>
      </c>
      <c r="M5741" s="111">
        <v>0</v>
      </c>
      <c r="N5741" s="2">
        <f t="shared" si="178"/>
        <v>531316</v>
      </c>
      <c r="O5741" s="2">
        <f t="shared" si="179"/>
        <v>2669.929648241206</v>
      </c>
    </row>
    <row r="5742" spans="1:15" x14ac:dyDescent="0.25">
      <c r="A5742" s="109" t="s">
        <v>17719</v>
      </c>
      <c r="B5742" s="109" t="s">
        <v>8069</v>
      </c>
      <c r="C5742" s="109" t="s">
        <v>8068</v>
      </c>
      <c r="D5742" s="109" t="s">
        <v>5029</v>
      </c>
      <c r="E5742" s="109" t="s">
        <v>8067</v>
      </c>
      <c r="F5742" s="110">
        <v>46</v>
      </c>
      <c r="G5742" s="110">
        <v>140</v>
      </c>
      <c r="H5742" s="111">
        <v>548341</v>
      </c>
      <c r="I5742" s="111">
        <v>412730</v>
      </c>
      <c r="J5742" s="112">
        <v>2948.07</v>
      </c>
      <c r="K5742" s="109" t="s">
        <v>17552</v>
      </c>
      <c r="L5742" s="111">
        <v>26111.4617</v>
      </c>
      <c r="M5742" s="111">
        <v>0</v>
      </c>
      <c r="N5742" s="2">
        <f t="shared" si="178"/>
        <v>135611</v>
      </c>
      <c r="O5742" s="2">
        <f t="shared" si="179"/>
        <v>2948.0652173913045</v>
      </c>
    </row>
    <row r="5743" spans="1:15" x14ac:dyDescent="0.25">
      <c r="A5743" s="109" t="s">
        <v>17719</v>
      </c>
      <c r="B5743" s="109" t="s">
        <v>8062</v>
      </c>
      <c r="C5743" s="109" t="s">
        <v>8061</v>
      </c>
      <c r="D5743" s="109" t="s">
        <v>5032</v>
      </c>
      <c r="E5743" s="109" t="s">
        <v>8060</v>
      </c>
      <c r="F5743" s="110">
        <v>150</v>
      </c>
      <c r="G5743" s="110">
        <v>0</v>
      </c>
      <c r="H5743" s="111">
        <v>349168</v>
      </c>
      <c r="I5743" s="111">
        <v>0</v>
      </c>
      <c r="J5743" s="112">
        <v>2327.79</v>
      </c>
      <c r="K5743" s="109" t="s">
        <v>17554</v>
      </c>
      <c r="L5743" s="111">
        <v>-5777.1241</v>
      </c>
      <c r="M5743" s="111">
        <v>0</v>
      </c>
      <c r="N5743" s="2">
        <f t="shared" si="178"/>
        <v>349168</v>
      </c>
      <c r="O5743" s="2">
        <f t="shared" si="179"/>
        <v>2327.7866666666669</v>
      </c>
    </row>
    <row r="5744" spans="1:15" x14ac:dyDescent="0.25">
      <c r="A5744" s="109" t="s">
        <v>17719</v>
      </c>
      <c r="B5744" s="109" t="s">
        <v>8053</v>
      </c>
      <c r="C5744" s="109" t="s">
        <v>8052</v>
      </c>
      <c r="D5744" s="109" t="s">
        <v>5035</v>
      </c>
      <c r="E5744" s="109" t="s">
        <v>8051</v>
      </c>
      <c r="F5744" s="110">
        <v>136</v>
      </c>
      <c r="G5744" s="110">
        <v>0</v>
      </c>
      <c r="H5744" s="111">
        <v>341953</v>
      </c>
      <c r="I5744" s="111">
        <v>0</v>
      </c>
      <c r="J5744" s="112">
        <v>2514.36</v>
      </c>
      <c r="K5744" s="109" t="s">
        <v>17554</v>
      </c>
      <c r="L5744" s="111">
        <v>-5657.7461000000003</v>
      </c>
      <c r="M5744" s="111">
        <v>0</v>
      </c>
      <c r="N5744" s="2">
        <f t="shared" si="178"/>
        <v>341953</v>
      </c>
      <c r="O5744" s="2">
        <f t="shared" si="179"/>
        <v>2514.3602941176468</v>
      </c>
    </row>
    <row r="5745" spans="1:15" x14ac:dyDescent="0.25">
      <c r="A5745" s="109" t="s">
        <v>17719</v>
      </c>
      <c r="B5745" s="109" t="s">
        <v>8044</v>
      </c>
      <c r="C5745" s="109" t="s">
        <v>8043</v>
      </c>
      <c r="D5745" s="109" t="s">
        <v>5038</v>
      </c>
      <c r="E5745" s="109" t="s">
        <v>8042</v>
      </c>
      <c r="F5745" s="110">
        <v>389</v>
      </c>
      <c r="G5745" s="110">
        <v>0</v>
      </c>
      <c r="H5745" s="111">
        <v>1256315</v>
      </c>
      <c r="I5745" s="111">
        <v>0</v>
      </c>
      <c r="J5745" s="112">
        <v>3229.6</v>
      </c>
      <c r="K5745" s="109" t="s">
        <v>17552</v>
      </c>
      <c r="L5745" s="111">
        <v>59824.524299999997</v>
      </c>
      <c r="M5745" s="111">
        <v>0</v>
      </c>
      <c r="N5745" s="2">
        <f t="shared" si="178"/>
        <v>1256315</v>
      </c>
      <c r="O5745" s="2">
        <f t="shared" si="179"/>
        <v>3229.6015424164525</v>
      </c>
    </row>
    <row r="5746" spans="1:15" x14ac:dyDescent="0.25">
      <c r="A5746" s="109" t="s">
        <v>17719</v>
      </c>
      <c r="B5746" s="109" t="s">
        <v>8032</v>
      </c>
      <c r="C5746" s="109" t="s">
        <v>8031</v>
      </c>
      <c r="D5746" s="109" t="s">
        <v>5042</v>
      </c>
      <c r="E5746" s="109" t="s">
        <v>8033</v>
      </c>
      <c r="F5746" s="110">
        <v>499</v>
      </c>
      <c r="G5746" s="110">
        <v>51</v>
      </c>
      <c r="H5746" s="111">
        <v>1569972</v>
      </c>
      <c r="I5746" s="111">
        <v>145579</v>
      </c>
      <c r="J5746" s="112">
        <v>2854.49</v>
      </c>
      <c r="K5746" s="109" t="s">
        <v>17552</v>
      </c>
      <c r="L5746" s="111">
        <v>74760.570300000007</v>
      </c>
      <c r="M5746" s="111">
        <v>0</v>
      </c>
      <c r="N5746" s="2">
        <f t="shared" si="178"/>
        <v>1424393</v>
      </c>
      <c r="O5746" s="2">
        <f t="shared" si="179"/>
        <v>2854.4949899799599</v>
      </c>
    </row>
    <row r="5747" spans="1:15" x14ac:dyDescent="0.25">
      <c r="A5747" s="109" t="s">
        <v>17719</v>
      </c>
      <c r="B5747" s="109" t="s">
        <v>8032</v>
      </c>
      <c r="C5747" s="109" t="s">
        <v>8031</v>
      </c>
      <c r="D5747" s="109" t="s">
        <v>5043</v>
      </c>
      <c r="E5747" s="109" t="s">
        <v>8030</v>
      </c>
      <c r="F5747" s="110">
        <v>30</v>
      </c>
      <c r="G5747" s="110">
        <v>0</v>
      </c>
      <c r="H5747" s="111">
        <v>51717</v>
      </c>
      <c r="I5747" s="111">
        <v>0</v>
      </c>
      <c r="J5747" s="112">
        <v>1723.9</v>
      </c>
      <c r="K5747" s="109" t="s">
        <v>17552</v>
      </c>
      <c r="L5747" s="111">
        <v>2462.7125999999998</v>
      </c>
      <c r="M5747" s="111">
        <v>0</v>
      </c>
      <c r="N5747" s="2">
        <f t="shared" si="178"/>
        <v>51717</v>
      </c>
      <c r="O5747" s="2">
        <f t="shared" si="179"/>
        <v>1723.9</v>
      </c>
    </row>
    <row r="5748" spans="1:15" x14ac:dyDescent="0.25">
      <c r="A5748" s="109" t="s">
        <v>17719</v>
      </c>
      <c r="B5748" s="109" t="s">
        <v>8029</v>
      </c>
      <c r="C5748" s="109" t="s">
        <v>8028</v>
      </c>
      <c r="D5748" s="109" t="s">
        <v>5044</v>
      </c>
      <c r="E5748" s="109" t="s">
        <v>8027</v>
      </c>
      <c r="F5748" s="110">
        <v>122</v>
      </c>
      <c r="G5748" s="110">
        <v>0</v>
      </c>
      <c r="H5748" s="111">
        <v>347569</v>
      </c>
      <c r="I5748" s="111">
        <v>0</v>
      </c>
      <c r="J5748" s="112">
        <v>2848.93</v>
      </c>
      <c r="K5748" s="109" t="s">
        <v>17552</v>
      </c>
      <c r="L5748" s="111">
        <v>16550.895100000002</v>
      </c>
      <c r="M5748" s="111">
        <v>0</v>
      </c>
      <c r="N5748" s="2">
        <f t="shared" si="178"/>
        <v>347569</v>
      </c>
      <c r="O5748" s="2">
        <f t="shared" si="179"/>
        <v>2848.9262295081967</v>
      </c>
    </row>
    <row r="5749" spans="1:15" x14ac:dyDescent="0.25">
      <c r="A5749" s="109" t="s">
        <v>17719</v>
      </c>
      <c r="B5749" s="109" t="s">
        <v>8021</v>
      </c>
      <c r="C5749" s="109" t="s">
        <v>8020</v>
      </c>
      <c r="D5749" s="109" t="s">
        <v>5047</v>
      </c>
      <c r="E5749" s="109" t="s">
        <v>8019</v>
      </c>
      <c r="F5749" s="110">
        <v>202</v>
      </c>
      <c r="G5749" s="110">
        <v>0</v>
      </c>
      <c r="H5749" s="111">
        <v>492741</v>
      </c>
      <c r="I5749" s="111">
        <v>0</v>
      </c>
      <c r="J5749" s="112">
        <v>2439.31</v>
      </c>
      <c r="K5749" s="109" t="s">
        <v>17554</v>
      </c>
      <c r="L5749" s="111">
        <v>-8152.6025</v>
      </c>
      <c r="M5749" s="111">
        <v>0</v>
      </c>
      <c r="N5749" s="2">
        <f t="shared" si="178"/>
        <v>492741</v>
      </c>
      <c r="O5749" s="2">
        <f t="shared" si="179"/>
        <v>2439.3118811881186</v>
      </c>
    </row>
    <row r="5750" spans="1:15" x14ac:dyDescent="0.25">
      <c r="A5750" s="109" t="s">
        <v>17719</v>
      </c>
      <c r="B5750" s="109" t="s">
        <v>8018</v>
      </c>
      <c r="C5750" s="109" t="s">
        <v>8017</v>
      </c>
      <c r="D5750" s="109" t="s">
        <v>5048</v>
      </c>
      <c r="E5750" s="109" t="s">
        <v>8016</v>
      </c>
      <c r="F5750" s="110">
        <v>672</v>
      </c>
      <c r="G5750" s="110">
        <v>0</v>
      </c>
      <c r="H5750" s="111">
        <v>1978860</v>
      </c>
      <c r="I5750" s="111">
        <v>0</v>
      </c>
      <c r="J5750" s="112">
        <v>2944.73</v>
      </c>
      <c r="K5750" s="109" t="s">
        <v>17554</v>
      </c>
      <c r="L5750" s="111">
        <v>-32741.024600000001</v>
      </c>
      <c r="M5750" s="111">
        <v>0</v>
      </c>
      <c r="N5750" s="2">
        <f t="shared" si="178"/>
        <v>1978860</v>
      </c>
      <c r="O5750" s="2">
        <f t="shared" si="179"/>
        <v>2944.7321428571427</v>
      </c>
    </row>
    <row r="5751" spans="1:15" x14ac:dyDescent="0.25">
      <c r="A5751" s="109" t="s">
        <v>17719</v>
      </c>
      <c r="B5751" s="109" t="s">
        <v>8002</v>
      </c>
      <c r="C5751" s="109" t="s">
        <v>8001</v>
      </c>
      <c r="D5751" s="109" t="s">
        <v>5055</v>
      </c>
      <c r="E5751" s="109" t="s">
        <v>8000</v>
      </c>
      <c r="F5751" s="110">
        <v>317</v>
      </c>
      <c r="G5751" s="110">
        <v>6</v>
      </c>
      <c r="H5751" s="111">
        <v>840049</v>
      </c>
      <c r="I5751" s="111">
        <v>15605</v>
      </c>
      <c r="J5751" s="112">
        <v>2600.77</v>
      </c>
      <c r="K5751" s="109" t="s">
        <v>17554</v>
      </c>
      <c r="L5751" s="111">
        <v>-13898.9352</v>
      </c>
      <c r="M5751" s="111">
        <v>0</v>
      </c>
      <c r="N5751" s="2">
        <f t="shared" si="178"/>
        <v>824444</v>
      </c>
      <c r="O5751" s="2">
        <f t="shared" si="179"/>
        <v>2600.7697160883281</v>
      </c>
    </row>
    <row r="5752" spans="1:15" x14ac:dyDescent="0.25">
      <c r="A5752" s="109" t="s">
        <v>17719</v>
      </c>
      <c r="B5752" s="109" t="s">
        <v>7999</v>
      </c>
      <c r="C5752" s="109" t="s">
        <v>7998</v>
      </c>
      <c r="D5752" s="109" t="s">
        <v>5056</v>
      </c>
      <c r="E5752" s="109" t="s">
        <v>7997</v>
      </c>
      <c r="F5752" s="110">
        <v>204</v>
      </c>
      <c r="G5752" s="110">
        <v>0</v>
      </c>
      <c r="H5752" s="111">
        <v>513097</v>
      </c>
      <c r="I5752" s="111">
        <v>0</v>
      </c>
      <c r="J5752" s="112">
        <v>2515.1799999999998</v>
      </c>
      <c r="K5752" s="109" t="s">
        <v>17552</v>
      </c>
      <c r="L5752" s="111">
        <v>24433.1908</v>
      </c>
      <c r="M5752" s="111">
        <v>0</v>
      </c>
      <c r="N5752" s="2">
        <f t="shared" si="178"/>
        <v>513097</v>
      </c>
      <c r="O5752" s="2">
        <f t="shared" si="179"/>
        <v>2515.1813725490197</v>
      </c>
    </row>
    <row r="5753" spans="1:15" x14ac:dyDescent="0.25">
      <c r="A5753" s="109" t="s">
        <v>17719</v>
      </c>
      <c r="B5753" s="109" t="s">
        <v>7996</v>
      </c>
      <c r="C5753" s="109" t="s">
        <v>6322</v>
      </c>
      <c r="D5753" s="109" t="s">
        <v>5057</v>
      </c>
      <c r="E5753" s="109" t="s">
        <v>7995</v>
      </c>
      <c r="F5753" s="110">
        <v>162</v>
      </c>
      <c r="G5753" s="110">
        <v>0</v>
      </c>
      <c r="H5753" s="111">
        <v>422199</v>
      </c>
      <c r="I5753" s="111">
        <v>0</v>
      </c>
      <c r="J5753" s="112">
        <v>2606.17</v>
      </c>
      <c r="K5753" s="109" t="s">
        <v>17552</v>
      </c>
      <c r="L5753" s="111">
        <v>20104.699400000001</v>
      </c>
      <c r="M5753" s="111">
        <v>0</v>
      </c>
      <c r="N5753" s="2">
        <f t="shared" si="178"/>
        <v>422199</v>
      </c>
      <c r="O5753" s="2">
        <f t="shared" si="179"/>
        <v>2606.1666666666665</v>
      </c>
    </row>
    <row r="5754" spans="1:15" x14ac:dyDescent="0.25">
      <c r="A5754" s="109" t="s">
        <v>17719</v>
      </c>
      <c r="B5754" s="109" t="s">
        <v>7973</v>
      </c>
      <c r="C5754" s="109" t="s">
        <v>7972</v>
      </c>
      <c r="D5754" s="109" t="s">
        <v>5065</v>
      </c>
      <c r="E5754" s="109" t="s">
        <v>7971</v>
      </c>
      <c r="F5754" s="110">
        <v>434</v>
      </c>
      <c r="G5754" s="110">
        <v>0</v>
      </c>
      <c r="H5754" s="111">
        <v>1289186</v>
      </c>
      <c r="I5754" s="111">
        <v>0</v>
      </c>
      <c r="J5754" s="112">
        <v>2970.47</v>
      </c>
      <c r="K5754" s="109" t="s">
        <v>17554</v>
      </c>
      <c r="L5754" s="111">
        <v>-21330.092499999999</v>
      </c>
      <c r="M5754" s="111">
        <v>0</v>
      </c>
      <c r="N5754" s="2">
        <f t="shared" si="178"/>
        <v>1289186</v>
      </c>
      <c r="O5754" s="2">
        <f t="shared" si="179"/>
        <v>2970.4746543778801</v>
      </c>
    </row>
    <row r="5755" spans="1:15" x14ac:dyDescent="0.25">
      <c r="A5755" s="109" t="s">
        <v>17719</v>
      </c>
      <c r="B5755" s="109" t="s">
        <v>7970</v>
      </c>
      <c r="C5755" s="109" t="s">
        <v>7969</v>
      </c>
      <c r="D5755" s="109" t="s">
        <v>5066</v>
      </c>
      <c r="E5755" s="109" t="s">
        <v>7968</v>
      </c>
      <c r="F5755" s="110">
        <v>306</v>
      </c>
      <c r="G5755" s="110">
        <v>18</v>
      </c>
      <c r="H5755" s="111">
        <v>993667</v>
      </c>
      <c r="I5755" s="111">
        <v>55204</v>
      </c>
      <c r="J5755" s="112">
        <v>3066.87</v>
      </c>
      <c r="K5755" s="109" t="s">
        <v>17554</v>
      </c>
      <c r="L5755" s="111">
        <v>-16440.605800000001</v>
      </c>
      <c r="M5755" s="111">
        <v>0</v>
      </c>
      <c r="N5755" s="2">
        <f t="shared" si="178"/>
        <v>938463</v>
      </c>
      <c r="O5755" s="2">
        <f t="shared" si="179"/>
        <v>3066.872549019608</v>
      </c>
    </row>
    <row r="5756" spans="1:15" x14ac:dyDescent="0.25">
      <c r="A5756" s="109" t="s">
        <v>17719</v>
      </c>
      <c r="B5756" s="109" t="s">
        <v>7967</v>
      </c>
      <c r="C5756" s="109" t="s">
        <v>7966</v>
      </c>
      <c r="D5756" s="109" t="s">
        <v>5067</v>
      </c>
      <c r="E5756" s="109" t="s">
        <v>7965</v>
      </c>
      <c r="F5756" s="110">
        <v>66</v>
      </c>
      <c r="G5756" s="110">
        <v>0</v>
      </c>
      <c r="H5756" s="111">
        <v>167529</v>
      </c>
      <c r="I5756" s="111">
        <v>0</v>
      </c>
      <c r="J5756" s="112">
        <v>2538.3200000000002</v>
      </c>
      <c r="K5756" s="109" t="s">
        <v>17552</v>
      </c>
      <c r="L5756" s="111">
        <v>7977.5493999999999</v>
      </c>
      <c r="M5756" s="111">
        <v>0</v>
      </c>
      <c r="N5756" s="2">
        <f t="shared" si="178"/>
        <v>167529</v>
      </c>
      <c r="O5756" s="2">
        <f t="shared" si="179"/>
        <v>2538.318181818182</v>
      </c>
    </row>
    <row r="5757" spans="1:15" x14ac:dyDescent="0.25">
      <c r="A5757" s="109" t="s">
        <v>17719</v>
      </c>
      <c r="B5757" s="109" t="s">
        <v>7961</v>
      </c>
      <c r="C5757" s="109" t="s">
        <v>7960</v>
      </c>
      <c r="D5757" s="109" t="s">
        <v>5069</v>
      </c>
      <c r="E5757" s="109" t="s">
        <v>7959</v>
      </c>
      <c r="F5757" s="110">
        <v>325</v>
      </c>
      <c r="G5757" s="110">
        <v>0</v>
      </c>
      <c r="H5757" s="111">
        <v>983624</v>
      </c>
      <c r="I5757" s="111">
        <v>0</v>
      </c>
      <c r="J5757" s="112">
        <v>3026.54</v>
      </c>
      <c r="K5757" s="109" t="s">
        <v>17552</v>
      </c>
      <c r="L5757" s="111">
        <v>46839.2336</v>
      </c>
      <c r="M5757" s="111">
        <v>0</v>
      </c>
      <c r="N5757" s="2">
        <f t="shared" si="178"/>
        <v>983624</v>
      </c>
      <c r="O5757" s="2">
        <f t="shared" si="179"/>
        <v>3026.5353846153848</v>
      </c>
    </row>
    <row r="5758" spans="1:15" x14ac:dyDescent="0.25">
      <c r="A5758" s="109" t="s">
        <v>17719</v>
      </c>
      <c r="B5758" s="109" t="s">
        <v>7955</v>
      </c>
      <c r="C5758" s="109" t="s">
        <v>7954</v>
      </c>
      <c r="D5758" s="109" t="s">
        <v>5071</v>
      </c>
      <c r="E5758" s="109" t="s">
        <v>7953</v>
      </c>
      <c r="F5758" s="110">
        <v>403</v>
      </c>
      <c r="G5758" s="110">
        <v>0</v>
      </c>
      <c r="H5758" s="111">
        <v>1165841</v>
      </c>
      <c r="I5758" s="111">
        <v>0</v>
      </c>
      <c r="J5758" s="112">
        <v>2892.91</v>
      </c>
      <c r="K5758" s="109" t="s">
        <v>17552</v>
      </c>
      <c r="L5758" s="111">
        <v>55516.2382</v>
      </c>
      <c r="M5758" s="111">
        <v>0</v>
      </c>
      <c r="N5758" s="2">
        <f t="shared" si="178"/>
        <v>1165841</v>
      </c>
      <c r="O5758" s="2">
        <f t="shared" si="179"/>
        <v>2892.9057071960297</v>
      </c>
    </row>
    <row r="5759" spans="1:15" x14ac:dyDescent="0.25">
      <c r="A5759" s="109" t="s">
        <v>17719</v>
      </c>
      <c r="B5759" s="109" t="s">
        <v>7952</v>
      </c>
      <c r="C5759" s="109" t="s">
        <v>7951</v>
      </c>
      <c r="D5759" s="109" t="s">
        <v>5072</v>
      </c>
      <c r="E5759" s="109" t="s">
        <v>7950</v>
      </c>
      <c r="F5759" s="110">
        <v>138</v>
      </c>
      <c r="G5759" s="110">
        <v>0</v>
      </c>
      <c r="H5759" s="111">
        <v>343938</v>
      </c>
      <c r="I5759" s="111">
        <v>0</v>
      </c>
      <c r="J5759" s="112">
        <v>2492.3000000000002</v>
      </c>
      <c r="K5759" s="109" t="s">
        <v>17552</v>
      </c>
      <c r="L5759" s="111">
        <v>16378.013999999999</v>
      </c>
      <c r="M5759" s="111">
        <v>0</v>
      </c>
      <c r="N5759" s="2">
        <f t="shared" si="178"/>
        <v>343938</v>
      </c>
      <c r="O5759" s="2">
        <f t="shared" si="179"/>
        <v>2492.304347826087</v>
      </c>
    </row>
    <row r="5760" spans="1:15" x14ac:dyDescent="0.25">
      <c r="A5760" s="109" t="s">
        <v>17719</v>
      </c>
      <c r="B5760" s="109" t="s">
        <v>7949</v>
      </c>
      <c r="C5760" s="109" t="s">
        <v>7948</v>
      </c>
      <c r="D5760" s="109" t="s">
        <v>5073</v>
      </c>
      <c r="E5760" s="109" t="s">
        <v>7947</v>
      </c>
      <c r="F5760" s="110">
        <v>302</v>
      </c>
      <c r="G5760" s="110">
        <v>0</v>
      </c>
      <c r="H5760" s="111">
        <v>904117</v>
      </c>
      <c r="I5760" s="111">
        <v>0</v>
      </c>
      <c r="J5760" s="112">
        <v>2993.76</v>
      </c>
      <c r="K5760" s="109" t="s">
        <v>17552</v>
      </c>
      <c r="L5760" s="111">
        <v>43053.213400000001</v>
      </c>
      <c r="M5760" s="111">
        <v>0</v>
      </c>
      <c r="N5760" s="2">
        <f t="shared" si="178"/>
        <v>904117</v>
      </c>
      <c r="O5760" s="2">
        <f t="shared" si="179"/>
        <v>2993.7649006622519</v>
      </c>
    </row>
    <row r="5761" spans="1:15" x14ac:dyDescent="0.25">
      <c r="A5761" s="109" t="s">
        <v>17719</v>
      </c>
      <c r="B5761" s="109" t="s">
        <v>7946</v>
      </c>
      <c r="C5761" s="109" t="s">
        <v>7945</v>
      </c>
      <c r="D5761" s="109" t="s">
        <v>5074</v>
      </c>
      <c r="E5761" s="109" t="s">
        <v>7944</v>
      </c>
      <c r="F5761" s="110">
        <v>245</v>
      </c>
      <c r="G5761" s="110">
        <v>0</v>
      </c>
      <c r="H5761" s="111">
        <v>523474</v>
      </c>
      <c r="I5761" s="111">
        <v>0</v>
      </c>
      <c r="J5761" s="112">
        <v>2136.63</v>
      </c>
      <c r="K5761" s="109" t="s">
        <v>17552</v>
      </c>
      <c r="L5761" s="111">
        <v>24927.342100000002</v>
      </c>
      <c r="M5761" s="111">
        <v>0</v>
      </c>
      <c r="N5761" s="2">
        <f t="shared" si="178"/>
        <v>523474</v>
      </c>
      <c r="O5761" s="2">
        <f t="shared" si="179"/>
        <v>2136.6285714285714</v>
      </c>
    </row>
    <row r="5762" spans="1:15" x14ac:dyDescent="0.25">
      <c r="A5762" s="109" t="s">
        <v>17719</v>
      </c>
      <c r="B5762" s="109" t="s">
        <v>7940</v>
      </c>
      <c r="C5762" s="109" t="s">
        <v>7939</v>
      </c>
      <c r="D5762" s="109" t="s">
        <v>5076</v>
      </c>
      <c r="E5762" s="109" t="s">
        <v>7938</v>
      </c>
      <c r="F5762" s="110">
        <v>400</v>
      </c>
      <c r="G5762" s="110">
        <v>0</v>
      </c>
      <c r="H5762" s="111">
        <v>1105100</v>
      </c>
      <c r="I5762" s="111">
        <v>0</v>
      </c>
      <c r="J5762" s="112">
        <v>2762.75</v>
      </c>
      <c r="K5762" s="109" t="s">
        <v>17552</v>
      </c>
      <c r="L5762" s="111">
        <v>52623.805399999997</v>
      </c>
      <c r="M5762" s="111">
        <v>0</v>
      </c>
      <c r="N5762" s="2">
        <f t="shared" si="178"/>
        <v>1105100</v>
      </c>
      <c r="O5762" s="2">
        <f t="shared" si="179"/>
        <v>2762.75</v>
      </c>
    </row>
    <row r="5763" spans="1:15" x14ac:dyDescent="0.25">
      <c r="A5763" s="109" t="s">
        <v>17719</v>
      </c>
      <c r="B5763" s="109" t="s">
        <v>7936</v>
      </c>
      <c r="C5763" s="109" t="s">
        <v>7935</v>
      </c>
      <c r="D5763" s="109" t="s">
        <v>5077</v>
      </c>
      <c r="E5763" s="109" t="s">
        <v>7937</v>
      </c>
      <c r="F5763" s="110">
        <v>144</v>
      </c>
      <c r="G5763" s="110">
        <v>0</v>
      </c>
      <c r="H5763" s="111">
        <v>380030</v>
      </c>
      <c r="I5763" s="111">
        <v>0</v>
      </c>
      <c r="J5763" s="112">
        <v>2639.1</v>
      </c>
      <c r="K5763" s="109" t="s">
        <v>17552</v>
      </c>
      <c r="L5763" s="111">
        <v>18096.683099999998</v>
      </c>
      <c r="M5763" s="111">
        <v>0</v>
      </c>
      <c r="N5763" s="2">
        <f t="shared" si="178"/>
        <v>380030</v>
      </c>
      <c r="O5763" s="2">
        <f t="shared" si="179"/>
        <v>2639.0972222222222</v>
      </c>
    </row>
    <row r="5764" spans="1:15" x14ac:dyDescent="0.25">
      <c r="A5764" s="109" t="s">
        <v>17719</v>
      </c>
      <c r="B5764" s="109" t="s">
        <v>7936</v>
      </c>
      <c r="C5764" s="109" t="s">
        <v>7935</v>
      </c>
      <c r="D5764" s="109" t="s">
        <v>5078</v>
      </c>
      <c r="E5764" s="109" t="s">
        <v>7934</v>
      </c>
      <c r="F5764" s="110">
        <v>210</v>
      </c>
      <c r="G5764" s="110">
        <v>0</v>
      </c>
      <c r="H5764" s="111">
        <v>420660</v>
      </c>
      <c r="I5764" s="111">
        <v>0</v>
      </c>
      <c r="J5764" s="112">
        <v>2003.14</v>
      </c>
      <c r="K5764" s="109" t="s">
        <v>17552</v>
      </c>
      <c r="L5764" s="111">
        <v>20031.440900000001</v>
      </c>
      <c r="M5764" s="111">
        <v>0</v>
      </c>
      <c r="N5764" s="2">
        <f t="shared" ref="N5764:N5827" si="180">H5764-I5764</f>
        <v>420660</v>
      </c>
      <c r="O5764" s="2">
        <f t="shared" ref="O5764:O5827" si="181">IF(F5764&gt;0,N5764/F5764,"No Standing Units")</f>
        <v>2003.1428571428571</v>
      </c>
    </row>
    <row r="5765" spans="1:15" x14ac:dyDescent="0.25">
      <c r="A5765" s="109" t="s">
        <v>17719</v>
      </c>
      <c r="B5765" s="109" t="s">
        <v>7933</v>
      </c>
      <c r="C5765" s="109" t="s">
        <v>7163</v>
      </c>
      <c r="D5765" s="109" t="s">
        <v>5079</v>
      </c>
      <c r="E5765" s="109" t="s">
        <v>7932</v>
      </c>
      <c r="F5765" s="110">
        <v>182</v>
      </c>
      <c r="G5765" s="110">
        <v>0</v>
      </c>
      <c r="H5765" s="111">
        <v>560370</v>
      </c>
      <c r="I5765" s="111">
        <v>0</v>
      </c>
      <c r="J5765" s="112">
        <v>3078.96</v>
      </c>
      <c r="K5765" s="109" t="s">
        <v>17552</v>
      </c>
      <c r="L5765" s="111">
        <v>26684.2984</v>
      </c>
      <c r="M5765" s="111">
        <v>0</v>
      </c>
      <c r="N5765" s="2">
        <f t="shared" si="180"/>
        <v>560370</v>
      </c>
      <c r="O5765" s="2">
        <f t="shared" si="181"/>
        <v>3078.9560439560441</v>
      </c>
    </row>
    <row r="5766" spans="1:15" x14ac:dyDescent="0.25">
      <c r="A5766" s="109" t="s">
        <v>17719</v>
      </c>
      <c r="B5766" s="109" t="s">
        <v>7925</v>
      </c>
      <c r="C5766" s="109" t="s">
        <v>7924</v>
      </c>
      <c r="D5766" s="109" t="s">
        <v>5082</v>
      </c>
      <c r="E5766" s="109" t="s">
        <v>7923</v>
      </c>
      <c r="F5766" s="110">
        <v>70</v>
      </c>
      <c r="G5766" s="110">
        <v>0</v>
      </c>
      <c r="H5766" s="111">
        <v>204288</v>
      </c>
      <c r="I5766" s="111">
        <v>0</v>
      </c>
      <c r="J5766" s="112">
        <v>2918.4</v>
      </c>
      <c r="K5766" s="109" t="s">
        <v>17554</v>
      </c>
      <c r="L5766" s="111">
        <v>-3380.0277000000001</v>
      </c>
      <c r="M5766" s="111">
        <v>0</v>
      </c>
      <c r="N5766" s="2">
        <f t="shared" si="180"/>
        <v>204288</v>
      </c>
      <c r="O5766" s="2">
        <f t="shared" si="181"/>
        <v>2918.4</v>
      </c>
    </row>
    <row r="5767" spans="1:15" x14ac:dyDescent="0.25">
      <c r="A5767" s="109" t="s">
        <v>17719</v>
      </c>
      <c r="B5767" s="109" t="s">
        <v>7913</v>
      </c>
      <c r="C5767" s="109" t="s">
        <v>7912</v>
      </c>
      <c r="D5767" s="109" t="s">
        <v>5086</v>
      </c>
      <c r="E5767" s="109" t="s">
        <v>7911</v>
      </c>
      <c r="F5767" s="110">
        <v>326</v>
      </c>
      <c r="G5767" s="110">
        <v>0</v>
      </c>
      <c r="H5767" s="111">
        <v>936874</v>
      </c>
      <c r="I5767" s="111">
        <v>0</v>
      </c>
      <c r="J5767" s="112">
        <v>2873.85</v>
      </c>
      <c r="K5767" s="109" t="s">
        <v>17552</v>
      </c>
      <c r="L5767" s="111">
        <v>44613.039100000002</v>
      </c>
      <c r="M5767" s="111">
        <v>0</v>
      </c>
      <c r="N5767" s="2">
        <f t="shared" si="180"/>
        <v>936874</v>
      </c>
      <c r="O5767" s="2">
        <f t="shared" si="181"/>
        <v>2873.8466257668711</v>
      </c>
    </row>
    <row r="5768" spans="1:15" x14ac:dyDescent="0.25">
      <c r="A5768" s="109" t="s">
        <v>17719</v>
      </c>
      <c r="B5768" s="109" t="s">
        <v>7910</v>
      </c>
      <c r="C5768" s="109" t="s">
        <v>7909</v>
      </c>
      <c r="D5768" s="109" t="s">
        <v>5087</v>
      </c>
      <c r="E5768" s="109" t="s">
        <v>7908</v>
      </c>
      <c r="F5768" s="110">
        <v>100</v>
      </c>
      <c r="G5768" s="110">
        <v>0</v>
      </c>
      <c r="H5768" s="111">
        <v>315670</v>
      </c>
      <c r="I5768" s="111">
        <v>0</v>
      </c>
      <c r="J5768" s="112">
        <v>3156.7</v>
      </c>
      <c r="K5768" s="109" t="s">
        <v>17552</v>
      </c>
      <c r="L5768" s="111">
        <v>15031.8833</v>
      </c>
      <c r="M5768" s="111">
        <v>0</v>
      </c>
      <c r="N5768" s="2">
        <f t="shared" si="180"/>
        <v>315670</v>
      </c>
      <c r="O5768" s="2">
        <f t="shared" si="181"/>
        <v>3156.7</v>
      </c>
    </row>
    <row r="5769" spans="1:15" x14ac:dyDescent="0.25">
      <c r="A5769" s="109" t="s">
        <v>17719</v>
      </c>
      <c r="B5769" s="109" t="s">
        <v>7907</v>
      </c>
      <c r="C5769" s="109" t="s">
        <v>7906</v>
      </c>
      <c r="D5769" s="109" t="s">
        <v>5088</v>
      </c>
      <c r="E5769" s="109" t="s">
        <v>7905</v>
      </c>
      <c r="F5769" s="110">
        <v>114</v>
      </c>
      <c r="G5769" s="110">
        <v>0</v>
      </c>
      <c r="H5769" s="111">
        <v>317442</v>
      </c>
      <c r="I5769" s="111">
        <v>0</v>
      </c>
      <c r="J5769" s="112">
        <v>2784.58</v>
      </c>
      <c r="K5769" s="109" t="s">
        <v>17554</v>
      </c>
      <c r="L5769" s="111">
        <v>-5252.2087000000001</v>
      </c>
      <c r="M5769" s="111">
        <v>0</v>
      </c>
      <c r="N5769" s="2">
        <f t="shared" si="180"/>
        <v>317442</v>
      </c>
      <c r="O5769" s="2">
        <f t="shared" si="181"/>
        <v>2784.5789473684213</v>
      </c>
    </row>
    <row r="5770" spans="1:15" x14ac:dyDescent="0.25">
      <c r="A5770" s="109" t="s">
        <v>17719</v>
      </c>
      <c r="B5770" s="109" t="s">
        <v>7901</v>
      </c>
      <c r="C5770" s="109" t="s">
        <v>7900</v>
      </c>
      <c r="D5770" s="109" t="s">
        <v>5090</v>
      </c>
      <c r="E5770" s="109" t="s">
        <v>7899</v>
      </c>
      <c r="F5770" s="110">
        <v>73</v>
      </c>
      <c r="G5770" s="110">
        <v>0</v>
      </c>
      <c r="H5770" s="111">
        <v>165200</v>
      </c>
      <c r="I5770" s="111">
        <v>0</v>
      </c>
      <c r="J5770" s="112">
        <v>2263.0100000000002</v>
      </c>
      <c r="K5770" s="109" t="s">
        <v>17552</v>
      </c>
      <c r="L5770" s="111">
        <v>7866.6603999999998</v>
      </c>
      <c r="M5770" s="111">
        <v>0</v>
      </c>
      <c r="N5770" s="2">
        <f t="shared" si="180"/>
        <v>165200</v>
      </c>
      <c r="O5770" s="2">
        <f t="shared" si="181"/>
        <v>2263.0136986301368</v>
      </c>
    </row>
    <row r="5771" spans="1:15" x14ac:dyDescent="0.25">
      <c r="A5771" s="109" t="s">
        <v>17719</v>
      </c>
      <c r="B5771" s="109" t="s">
        <v>7895</v>
      </c>
      <c r="C5771" s="109" t="s">
        <v>7894</v>
      </c>
      <c r="D5771" s="109" t="s">
        <v>5092</v>
      </c>
      <c r="E5771" s="109" t="s">
        <v>7893</v>
      </c>
      <c r="F5771" s="110">
        <v>128</v>
      </c>
      <c r="G5771" s="110">
        <v>0</v>
      </c>
      <c r="H5771" s="111">
        <v>320429</v>
      </c>
      <c r="I5771" s="111">
        <v>0</v>
      </c>
      <c r="J5771" s="112">
        <v>2503.35</v>
      </c>
      <c r="K5771" s="109" t="s">
        <v>17554</v>
      </c>
      <c r="L5771" s="111">
        <v>-5301.6318000000001</v>
      </c>
      <c r="M5771" s="111">
        <v>0</v>
      </c>
      <c r="N5771" s="2">
        <f t="shared" si="180"/>
        <v>320429</v>
      </c>
      <c r="O5771" s="2">
        <f t="shared" si="181"/>
        <v>2503.3515625</v>
      </c>
    </row>
    <row r="5772" spans="1:15" x14ac:dyDescent="0.25">
      <c r="A5772" s="109" t="s">
        <v>17719</v>
      </c>
      <c r="B5772" s="109" t="s">
        <v>7889</v>
      </c>
      <c r="C5772" s="109" t="s">
        <v>7888</v>
      </c>
      <c r="D5772" s="109" t="s">
        <v>5094</v>
      </c>
      <c r="E5772" s="109" t="s">
        <v>7885</v>
      </c>
      <c r="F5772" s="110">
        <v>110</v>
      </c>
      <c r="G5772" s="110">
        <v>0</v>
      </c>
      <c r="H5772" s="111">
        <v>350764</v>
      </c>
      <c r="I5772" s="111">
        <v>0</v>
      </c>
      <c r="J5772" s="112">
        <v>3188.76</v>
      </c>
      <c r="K5772" s="109" t="s">
        <v>17552</v>
      </c>
      <c r="L5772" s="111">
        <v>16703.0452</v>
      </c>
      <c r="M5772" s="111">
        <v>0</v>
      </c>
      <c r="N5772" s="2">
        <f t="shared" si="180"/>
        <v>350764</v>
      </c>
      <c r="O5772" s="2">
        <f t="shared" si="181"/>
        <v>3188.7636363636366</v>
      </c>
    </row>
    <row r="5773" spans="1:15" x14ac:dyDescent="0.25">
      <c r="A5773" s="109" t="s">
        <v>17726</v>
      </c>
      <c r="B5773" s="109" t="s">
        <v>7866</v>
      </c>
      <c r="C5773" s="109" t="s">
        <v>7865</v>
      </c>
      <c r="D5773" s="109" t="s">
        <v>5100</v>
      </c>
      <c r="E5773" s="109" t="s">
        <v>7872</v>
      </c>
      <c r="F5773" s="110">
        <v>124</v>
      </c>
      <c r="G5773" s="110">
        <v>35</v>
      </c>
      <c r="H5773" s="111">
        <v>476758</v>
      </c>
      <c r="I5773" s="111">
        <v>104947</v>
      </c>
      <c r="J5773" s="112">
        <v>2998.48</v>
      </c>
      <c r="K5773" s="109" t="s">
        <v>17554</v>
      </c>
      <c r="L5773" s="111">
        <v>-7888.1547</v>
      </c>
      <c r="M5773" s="111">
        <v>0</v>
      </c>
      <c r="N5773" s="2">
        <f t="shared" si="180"/>
        <v>371811</v>
      </c>
      <c r="O5773" s="2">
        <f t="shared" si="181"/>
        <v>2998.4758064516127</v>
      </c>
    </row>
    <row r="5774" spans="1:15" x14ac:dyDescent="0.25">
      <c r="A5774" s="109" t="s">
        <v>17726</v>
      </c>
      <c r="B5774" s="109" t="s">
        <v>7866</v>
      </c>
      <c r="C5774" s="109" t="s">
        <v>7865</v>
      </c>
      <c r="D5774" s="109" t="s">
        <v>5101</v>
      </c>
      <c r="E5774" s="109" t="s">
        <v>7871</v>
      </c>
      <c r="F5774" s="110">
        <v>74</v>
      </c>
      <c r="G5774" s="110">
        <v>0</v>
      </c>
      <c r="H5774" s="111">
        <v>157527</v>
      </c>
      <c r="I5774" s="111">
        <v>0</v>
      </c>
      <c r="J5774" s="112">
        <v>2128.7399999999998</v>
      </c>
      <c r="K5774" s="109" t="s">
        <v>17554</v>
      </c>
      <c r="L5774" s="111">
        <v>-2606.3438999999998</v>
      </c>
      <c r="M5774" s="111">
        <v>0</v>
      </c>
      <c r="N5774" s="2">
        <f t="shared" si="180"/>
        <v>157527</v>
      </c>
      <c r="O5774" s="2">
        <f t="shared" si="181"/>
        <v>2128.7432432432433</v>
      </c>
    </row>
    <row r="5775" spans="1:15" x14ac:dyDescent="0.25">
      <c r="A5775" s="109" t="s">
        <v>17726</v>
      </c>
      <c r="B5775" s="109" t="s">
        <v>7866</v>
      </c>
      <c r="C5775" s="109" t="s">
        <v>7865</v>
      </c>
      <c r="D5775" s="109" t="s">
        <v>5102</v>
      </c>
      <c r="E5775" s="109" t="s">
        <v>7870</v>
      </c>
      <c r="F5775" s="110">
        <v>0</v>
      </c>
      <c r="G5775" s="110">
        <v>138</v>
      </c>
      <c r="H5775" s="111">
        <v>417836</v>
      </c>
      <c r="I5775" s="111">
        <v>417836</v>
      </c>
      <c r="J5775" s="112">
        <v>3027.8</v>
      </c>
      <c r="K5775" s="109" t="s">
        <v>17554</v>
      </c>
      <c r="L5775" s="111">
        <v>-6913.2628000000004</v>
      </c>
      <c r="M5775" s="111">
        <v>0</v>
      </c>
      <c r="N5775" s="2">
        <f t="shared" si="180"/>
        <v>0</v>
      </c>
      <c r="O5775" s="2" t="str">
        <f t="shared" si="181"/>
        <v>No Standing Units</v>
      </c>
    </row>
    <row r="5776" spans="1:15" x14ac:dyDescent="0.25">
      <c r="A5776" s="109" t="s">
        <v>17726</v>
      </c>
      <c r="B5776" s="109" t="s">
        <v>7866</v>
      </c>
      <c r="C5776" s="109" t="s">
        <v>7865</v>
      </c>
      <c r="D5776" s="109" t="s">
        <v>5103</v>
      </c>
      <c r="E5776" s="109" t="s">
        <v>7869</v>
      </c>
      <c r="F5776" s="110">
        <v>2</v>
      </c>
      <c r="G5776" s="110">
        <v>0</v>
      </c>
      <c r="H5776" s="111">
        <v>8035</v>
      </c>
      <c r="I5776" s="111">
        <v>0</v>
      </c>
      <c r="J5776" s="112">
        <v>4017.5</v>
      </c>
      <c r="K5776" s="109" t="s">
        <v>17554</v>
      </c>
      <c r="L5776" s="111">
        <v>-132.93430000000001</v>
      </c>
      <c r="M5776" s="111">
        <v>0</v>
      </c>
      <c r="N5776" s="2">
        <f t="shared" si="180"/>
        <v>8035</v>
      </c>
      <c r="O5776" s="2">
        <f t="shared" si="181"/>
        <v>4017.5</v>
      </c>
    </row>
    <row r="5777" spans="1:15" x14ac:dyDescent="0.25">
      <c r="A5777" s="109" t="s">
        <v>17726</v>
      </c>
      <c r="B5777" s="109" t="s">
        <v>7866</v>
      </c>
      <c r="C5777" s="109" t="s">
        <v>7865</v>
      </c>
      <c r="D5777" s="109" t="s">
        <v>5104</v>
      </c>
      <c r="E5777" s="109" t="s">
        <v>7868</v>
      </c>
      <c r="F5777" s="110">
        <v>55</v>
      </c>
      <c r="G5777" s="110">
        <v>0</v>
      </c>
      <c r="H5777" s="111">
        <v>193999</v>
      </c>
      <c r="I5777" s="111">
        <v>0</v>
      </c>
      <c r="J5777" s="112">
        <v>3527.25</v>
      </c>
      <c r="K5777" s="109" t="s">
        <v>17554</v>
      </c>
      <c r="L5777" s="111">
        <v>-3209.7909</v>
      </c>
      <c r="M5777" s="111">
        <v>0</v>
      </c>
      <c r="N5777" s="2">
        <f t="shared" si="180"/>
        <v>193999</v>
      </c>
      <c r="O5777" s="2">
        <f t="shared" si="181"/>
        <v>3527.2545454545457</v>
      </c>
    </row>
    <row r="5778" spans="1:15" x14ac:dyDescent="0.25">
      <c r="A5778" s="109" t="s">
        <v>17726</v>
      </c>
      <c r="B5778" s="109" t="s">
        <v>7866</v>
      </c>
      <c r="C5778" s="109" t="s">
        <v>7865</v>
      </c>
      <c r="D5778" s="109" t="s">
        <v>5105</v>
      </c>
      <c r="E5778" s="109" t="s">
        <v>7867</v>
      </c>
      <c r="F5778" s="110">
        <v>108</v>
      </c>
      <c r="G5778" s="110">
        <v>78</v>
      </c>
      <c r="H5778" s="111">
        <v>600483</v>
      </c>
      <c r="I5778" s="111">
        <v>251815</v>
      </c>
      <c r="J5778" s="112">
        <v>3228.4</v>
      </c>
      <c r="K5778" s="109" t="s">
        <v>17554</v>
      </c>
      <c r="L5778" s="111">
        <v>-9935.2347000000009</v>
      </c>
      <c r="M5778" s="111">
        <v>0</v>
      </c>
      <c r="N5778" s="2">
        <f t="shared" si="180"/>
        <v>348668</v>
      </c>
      <c r="O5778" s="2">
        <f t="shared" si="181"/>
        <v>3228.4074074074074</v>
      </c>
    </row>
    <row r="5779" spans="1:15" x14ac:dyDescent="0.25">
      <c r="A5779" s="109" t="s">
        <v>17726</v>
      </c>
      <c r="B5779" s="109" t="s">
        <v>7861</v>
      </c>
      <c r="C5779" s="109" t="s">
        <v>7860</v>
      </c>
      <c r="D5779" s="109" t="s">
        <v>5106</v>
      </c>
      <c r="E5779" s="109" t="s">
        <v>7863</v>
      </c>
      <c r="F5779" s="110">
        <v>179</v>
      </c>
      <c r="G5779" s="110">
        <v>0</v>
      </c>
      <c r="H5779" s="111">
        <v>545332</v>
      </c>
      <c r="I5779" s="111">
        <v>0</v>
      </c>
      <c r="J5779" s="112">
        <v>3046.55</v>
      </c>
      <c r="K5779" s="109" t="s">
        <v>17554</v>
      </c>
      <c r="L5779" s="111">
        <v>-9022.7314999999999</v>
      </c>
      <c r="M5779" s="111">
        <v>0</v>
      </c>
      <c r="N5779" s="2">
        <f t="shared" si="180"/>
        <v>545332</v>
      </c>
      <c r="O5779" s="2">
        <f t="shared" si="181"/>
        <v>3046.5474860335194</v>
      </c>
    </row>
    <row r="5780" spans="1:15" x14ac:dyDescent="0.25">
      <c r="A5780" s="109" t="s">
        <v>17726</v>
      </c>
      <c r="B5780" s="109" t="s">
        <v>7861</v>
      </c>
      <c r="C5780" s="109" t="s">
        <v>7860</v>
      </c>
      <c r="D5780" s="109" t="s">
        <v>5107</v>
      </c>
      <c r="E5780" s="109" t="s">
        <v>7864</v>
      </c>
      <c r="F5780" s="110">
        <v>300</v>
      </c>
      <c r="G5780" s="110">
        <v>0</v>
      </c>
      <c r="H5780" s="111">
        <v>886090</v>
      </c>
      <c r="I5780" s="111">
        <v>0</v>
      </c>
      <c r="J5780" s="112">
        <v>2953.63</v>
      </c>
      <c r="K5780" s="109" t="s">
        <v>17554</v>
      </c>
      <c r="L5780" s="111">
        <v>-14660.701300000001</v>
      </c>
      <c r="M5780" s="111">
        <v>0</v>
      </c>
      <c r="N5780" s="2">
        <f t="shared" si="180"/>
        <v>886090</v>
      </c>
      <c r="O5780" s="2">
        <f t="shared" si="181"/>
        <v>2953.6333333333332</v>
      </c>
    </row>
    <row r="5781" spans="1:15" x14ac:dyDescent="0.25">
      <c r="A5781" s="109" t="s">
        <v>17726</v>
      </c>
      <c r="B5781" s="109" t="s">
        <v>7861</v>
      </c>
      <c r="C5781" s="109" t="s">
        <v>7860</v>
      </c>
      <c r="D5781" s="109" t="s">
        <v>5108</v>
      </c>
      <c r="E5781" s="109" t="s">
        <v>7863</v>
      </c>
      <c r="F5781" s="110">
        <v>16</v>
      </c>
      <c r="G5781" s="110">
        <v>0</v>
      </c>
      <c r="H5781" s="111">
        <v>42329</v>
      </c>
      <c r="I5781" s="111">
        <v>0</v>
      </c>
      <c r="J5781" s="112">
        <v>2645.56</v>
      </c>
      <c r="K5781" s="109" t="s">
        <v>17554</v>
      </c>
      <c r="L5781" s="111">
        <v>-700.34760000000006</v>
      </c>
      <c r="M5781" s="111">
        <v>0</v>
      </c>
      <c r="N5781" s="2">
        <f t="shared" si="180"/>
        <v>42329</v>
      </c>
      <c r="O5781" s="2">
        <f t="shared" si="181"/>
        <v>2645.5625</v>
      </c>
    </row>
    <row r="5782" spans="1:15" x14ac:dyDescent="0.25">
      <c r="A5782" s="109" t="s">
        <v>17726</v>
      </c>
      <c r="B5782" s="109" t="s">
        <v>7861</v>
      </c>
      <c r="C5782" s="109" t="s">
        <v>7860</v>
      </c>
      <c r="D5782" s="109" t="s">
        <v>5109</v>
      </c>
      <c r="E5782" s="109" t="s">
        <v>7862</v>
      </c>
      <c r="F5782" s="110">
        <v>47</v>
      </c>
      <c r="G5782" s="110">
        <v>0</v>
      </c>
      <c r="H5782" s="111">
        <v>100810</v>
      </c>
      <c r="I5782" s="111">
        <v>0</v>
      </c>
      <c r="J5782" s="112">
        <v>2144.89</v>
      </c>
      <c r="K5782" s="109" t="s">
        <v>17554</v>
      </c>
      <c r="L5782" s="111">
        <v>-1667.9366</v>
      </c>
      <c r="M5782" s="111">
        <v>0</v>
      </c>
      <c r="N5782" s="2">
        <f t="shared" si="180"/>
        <v>100810</v>
      </c>
      <c r="O5782" s="2">
        <f t="shared" si="181"/>
        <v>2144.8936170212764</v>
      </c>
    </row>
    <row r="5783" spans="1:15" x14ac:dyDescent="0.25">
      <c r="A5783" s="109" t="s">
        <v>17726</v>
      </c>
      <c r="B5783" s="109" t="s">
        <v>7780</v>
      </c>
      <c r="C5783" s="109" t="s">
        <v>7779</v>
      </c>
      <c r="D5783" s="109" t="s">
        <v>5169</v>
      </c>
      <c r="E5783" s="109" t="s">
        <v>17796</v>
      </c>
      <c r="F5783" s="110">
        <v>417</v>
      </c>
      <c r="G5783" s="110">
        <v>0</v>
      </c>
      <c r="H5783" s="111">
        <v>898904</v>
      </c>
      <c r="I5783" s="111">
        <v>0</v>
      </c>
      <c r="J5783" s="112">
        <v>2155.65</v>
      </c>
      <c r="K5783" s="109" t="s">
        <v>17554</v>
      </c>
      <c r="L5783" s="111">
        <v>-14872.7189</v>
      </c>
      <c r="M5783" s="111">
        <v>0</v>
      </c>
      <c r="N5783" s="2">
        <f t="shared" si="180"/>
        <v>898904</v>
      </c>
      <c r="O5783" s="2">
        <f t="shared" si="181"/>
        <v>2155.6450839328536</v>
      </c>
    </row>
    <row r="5784" spans="1:15" x14ac:dyDescent="0.25">
      <c r="A5784" s="109" t="s">
        <v>17726</v>
      </c>
      <c r="B5784" s="109" t="s">
        <v>7780</v>
      </c>
      <c r="C5784" s="109" t="s">
        <v>7779</v>
      </c>
      <c r="D5784" s="109" t="s">
        <v>5170</v>
      </c>
      <c r="E5784" s="109" t="s">
        <v>7794</v>
      </c>
      <c r="F5784" s="110">
        <v>102</v>
      </c>
      <c r="G5784" s="110">
        <v>0</v>
      </c>
      <c r="H5784" s="111">
        <v>287867</v>
      </c>
      <c r="I5784" s="111">
        <v>0</v>
      </c>
      <c r="J5784" s="112">
        <v>2822.23</v>
      </c>
      <c r="K5784" s="109" t="s">
        <v>17554</v>
      </c>
      <c r="L5784" s="111">
        <v>-4762.8747000000003</v>
      </c>
      <c r="M5784" s="111">
        <v>0</v>
      </c>
      <c r="N5784" s="2">
        <f t="shared" si="180"/>
        <v>287867</v>
      </c>
      <c r="O5784" s="2">
        <f t="shared" si="181"/>
        <v>2822.2254901960782</v>
      </c>
    </row>
    <row r="5785" spans="1:15" x14ac:dyDescent="0.25">
      <c r="A5785" s="109" t="s">
        <v>17726</v>
      </c>
      <c r="B5785" s="109" t="s">
        <v>7780</v>
      </c>
      <c r="C5785" s="109" t="s">
        <v>7779</v>
      </c>
      <c r="D5785" s="109" t="s">
        <v>5171</v>
      </c>
      <c r="E5785" s="109" t="s">
        <v>7793</v>
      </c>
      <c r="F5785" s="110">
        <v>182</v>
      </c>
      <c r="G5785" s="110">
        <v>220</v>
      </c>
      <c r="H5785" s="111">
        <v>1067296</v>
      </c>
      <c r="I5785" s="111">
        <v>584092</v>
      </c>
      <c r="J5785" s="112">
        <v>2654.97</v>
      </c>
      <c r="K5785" s="109" t="s">
        <v>17554</v>
      </c>
      <c r="L5785" s="111">
        <v>-17658.826499999999</v>
      </c>
      <c r="M5785" s="111">
        <v>0</v>
      </c>
      <c r="N5785" s="2">
        <f t="shared" si="180"/>
        <v>483204</v>
      </c>
      <c r="O5785" s="2">
        <f t="shared" si="181"/>
        <v>2654.967032967033</v>
      </c>
    </row>
    <row r="5786" spans="1:15" x14ac:dyDescent="0.25">
      <c r="A5786" s="109" t="s">
        <v>17726</v>
      </c>
      <c r="B5786" s="109" t="s">
        <v>7780</v>
      </c>
      <c r="C5786" s="109" t="s">
        <v>7779</v>
      </c>
      <c r="D5786" s="109" t="s">
        <v>5172</v>
      </c>
      <c r="E5786" s="109" t="s">
        <v>7792</v>
      </c>
      <c r="F5786" s="110">
        <v>248</v>
      </c>
      <c r="G5786" s="110">
        <v>0</v>
      </c>
      <c r="H5786" s="111">
        <v>497879</v>
      </c>
      <c r="I5786" s="111">
        <v>0</v>
      </c>
      <c r="J5786" s="112">
        <v>2007.58</v>
      </c>
      <c r="K5786" s="109" t="s">
        <v>17554</v>
      </c>
      <c r="L5786" s="111">
        <v>-8237.6088999999993</v>
      </c>
      <c r="M5786" s="111">
        <v>0</v>
      </c>
      <c r="N5786" s="2">
        <f t="shared" si="180"/>
        <v>497879</v>
      </c>
      <c r="O5786" s="2">
        <f t="shared" si="181"/>
        <v>2007.5766129032259</v>
      </c>
    </row>
    <row r="5787" spans="1:15" x14ac:dyDescent="0.25">
      <c r="A5787" s="109" t="s">
        <v>17726</v>
      </c>
      <c r="B5787" s="109" t="s">
        <v>7780</v>
      </c>
      <c r="C5787" s="109" t="s">
        <v>7779</v>
      </c>
      <c r="D5787" s="109" t="s">
        <v>5173</v>
      </c>
      <c r="E5787" s="109" t="s">
        <v>7791</v>
      </c>
      <c r="F5787" s="110">
        <v>102</v>
      </c>
      <c r="G5787" s="110">
        <v>0</v>
      </c>
      <c r="H5787" s="111">
        <v>295613</v>
      </c>
      <c r="I5787" s="111">
        <v>0</v>
      </c>
      <c r="J5787" s="112">
        <v>2898.17</v>
      </c>
      <c r="K5787" s="109" t="s">
        <v>17554</v>
      </c>
      <c r="L5787" s="111">
        <v>-4891.0407999999998</v>
      </c>
      <c r="M5787" s="111">
        <v>0</v>
      </c>
      <c r="N5787" s="2">
        <f t="shared" si="180"/>
        <v>295613</v>
      </c>
      <c r="O5787" s="2">
        <f t="shared" si="181"/>
        <v>2898.1666666666665</v>
      </c>
    </row>
    <row r="5788" spans="1:15" x14ac:dyDescent="0.25">
      <c r="A5788" s="109" t="s">
        <v>17726</v>
      </c>
      <c r="B5788" s="109" t="s">
        <v>7780</v>
      </c>
      <c r="C5788" s="109" t="s">
        <v>7779</v>
      </c>
      <c r="D5788" s="109" t="s">
        <v>5174</v>
      </c>
      <c r="E5788" s="109" t="s">
        <v>7790</v>
      </c>
      <c r="F5788" s="110">
        <v>775</v>
      </c>
      <c r="G5788" s="110">
        <v>0</v>
      </c>
      <c r="H5788" s="111">
        <v>1590384</v>
      </c>
      <c r="I5788" s="111">
        <v>0</v>
      </c>
      <c r="J5788" s="112">
        <v>2052.11</v>
      </c>
      <c r="K5788" s="109" t="s">
        <v>17554</v>
      </c>
      <c r="L5788" s="111">
        <v>-26313.527900000001</v>
      </c>
      <c r="M5788" s="111">
        <v>0</v>
      </c>
      <c r="N5788" s="2">
        <f t="shared" si="180"/>
        <v>1590384</v>
      </c>
      <c r="O5788" s="2">
        <f t="shared" si="181"/>
        <v>2052.1083870967741</v>
      </c>
    </row>
    <row r="5789" spans="1:15" x14ac:dyDescent="0.25">
      <c r="A5789" s="109" t="s">
        <v>17726</v>
      </c>
      <c r="B5789" s="109" t="s">
        <v>7780</v>
      </c>
      <c r="C5789" s="109" t="s">
        <v>7779</v>
      </c>
      <c r="D5789" s="109" t="s">
        <v>5175</v>
      </c>
      <c r="E5789" s="109" t="s">
        <v>7789</v>
      </c>
      <c r="F5789" s="110">
        <v>196</v>
      </c>
      <c r="G5789" s="110">
        <v>0</v>
      </c>
      <c r="H5789" s="111">
        <v>480457</v>
      </c>
      <c r="I5789" s="111">
        <v>0</v>
      </c>
      <c r="J5789" s="112">
        <v>2451.31</v>
      </c>
      <c r="K5789" s="109" t="s">
        <v>17554</v>
      </c>
      <c r="L5789" s="111">
        <v>-7949.3536999999997</v>
      </c>
      <c r="M5789" s="111">
        <v>0</v>
      </c>
      <c r="N5789" s="2">
        <f t="shared" si="180"/>
        <v>480457</v>
      </c>
      <c r="O5789" s="2">
        <f t="shared" si="181"/>
        <v>2451.3112244897961</v>
      </c>
    </row>
    <row r="5790" spans="1:15" x14ac:dyDescent="0.25">
      <c r="A5790" s="109" t="s">
        <v>17726</v>
      </c>
      <c r="B5790" s="109" t="s">
        <v>7780</v>
      </c>
      <c r="C5790" s="109" t="s">
        <v>7779</v>
      </c>
      <c r="D5790" s="109" t="s">
        <v>5176</v>
      </c>
      <c r="E5790" s="109" t="s">
        <v>7788</v>
      </c>
      <c r="F5790" s="110">
        <v>180</v>
      </c>
      <c r="G5790" s="110">
        <v>0</v>
      </c>
      <c r="H5790" s="111">
        <v>447340</v>
      </c>
      <c r="I5790" s="111">
        <v>0</v>
      </c>
      <c r="J5790" s="112">
        <v>2485.2199999999998</v>
      </c>
      <c r="K5790" s="109" t="s">
        <v>17554</v>
      </c>
      <c r="L5790" s="111">
        <v>-7401.4191000000001</v>
      </c>
      <c r="M5790" s="111">
        <v>0</v>
      </c>
      <c r="N5790" s="2">
        <f t="shared" si="180"/>
        <v>447340</v>
      </c>
      <c r="O5790" s="2">
        <f t="shared" si="181"/>
        <v>2485.2222222222222</v>
      </c>
    </row>
    <row r="5791" spans="1:15" x14ac:dyDescent="0.25">
      <c r="A5791" s="109" t="s">
        <v>17726</v>
      </c>
      <c r="B5791" s="109" t="s">
        <v>7780</v>
      </c>
      <c r="C5791" s="109" t="s">
        <v>7779</v>
      </c>
      <c r="D5791" s="109" t="s">
        <v>5177</v>
      </c>
      <c r="E5791" s="109" t="s">
        <v>7787</v>
      </c>
      <c r="F5791" s="110">
        <v>123</v>
      </c>
      <c r="G5791" s="110">
        <v>0</v>
      </c>
      <c r="H5791" s="111">
        <v>334197</v>
      </c>
      <c r="I5791" s="111">
        <v>0</v>
      </c>
      <c r="J5791" s="112">
        <v>2717.05</v>
      </c>
      <c r="K5791" s="109" t="s">
        <v>17554</v>
      </c>
      <c r="L5791" s="111">
        <v>-5529.4211999999998</v>
      </c>
      <c r="M5791" s="111">
        <v>0</v>
      </c>
      <c r="N5791" s="2">
        <f t="shared" si="180"/>
        <v>334197</v>
      </c>
      <c r="O5791" s="2">
        <f t="shared" si="181"/>
        <v>2717.0487804878048</v>
      </c>
    </row>
    <row r="5792" spans="1:15" x14ac:dyDescent="0.25">
      <c r="A5792" s="109" t="s">
        <v>17726</v>
      </c>
      <c r="B5792" s="109" t="s">
        <v>7780</v>
      </c>
      <c r="C5792" s="109" t="s">
        <v>7779</v>
      </c>
      <c r="D5792" s="109" t="s">
        <v>5178</v>
      </c>
      <c r="E5792" s="109" t="s">
        <v>7786</v>
      </c>
      <c r="F5792" s="110">
        <v>121</v>
      </c>
      <c r="G5792" s="110">
        <v>0</v>
      </c>
      <c r="H5792" s="111">
        <v>422451</v>
      </c>
      <c r="I5792" s="111">
        <v>0</v>
      </c>
      <c r="J5792" s="112">
        <v>3491.33</v>
      </c>
      <c r="K5792" s="109" t="s">
        <v>17554</v>
      </c>
      <c r="L5792" s="111">
        <v>-6989.6261999999997</v>
      </c>
      <c r="M5792" s="111">
        <v>0</v>
      </c>
      <c r="N5792" s="2">
        <f t="shared" si="180"/>
        <v>422451</v>
      </c>
      <c r="O5792" s="2">
        <f t="shared" si="181"/>
        <v>3491.3305785123966</v>
      </c>
    </row>
    <row r="5793" spans="1:15" x14ac:dyDescent="0.25">
      <c r="A5793" s="109" t="s">
        <v>17726</v>
      </c>
      <c r="B5793" s="109" t="s">
        <v>7780</v>
      </c>
      <c r="C5793" s="109" t="s">
        <v>7779</v>
      </c>
      <c r="D5793" s="109" t="s">
        <v>5179</v>
      </c>
      <c r="E5793" s="109" t="s">
        <v>7785</v>
      </c>
      <c r="F5793" s="110">
        <v>135</v>
      </c>
      <c r="G5793" s="110">
        <v>0</v>
      </c>
      <c r="H5793" s="111">
        <v>300372</v>
      </c>
      <c r="I5793" s="111">
        <v>0</v>
      </c>
      <c r="J5793" s="112">
        <v>2224.98</v>
      </c>
      <c r="K5793" s="109" t="s">
        <v>17554</v>
      </c>
      <c r="L5793" s="111">
        <v>-4969.7734</v>
      </c>
      <c r="M5793" s="111">
        <v>0</v>
      </c>
      <c r="N5793" s="2">
        <f t="shared" si="180"/>
        <v>300372</v>
      </c>
      <c r="O5793" s="2">
        <f t="shared" si="181"/>
        <v>2224.9777777777776</v>
      </c>
    </row>
    <row r="5794" spans="1:15" x14ac:dyDescent="0.25">
      <c r="A5794" s="109" t="s">
        <v>17726</v>
      </c>
      <c r="B5794" s="109" t="s">
        <v>7780</v>
      </c>
      <c r="C5794" s="109" t="s">
        <v>7779</v>
      </c>
      <c r="D5794" s="109" t="s">
        <v>5180</v>
      </c>
      <c r="E5794" s="109" t="s">
        <v>7784</v>
      </c>
      <c r="F5794" s="110">
        <v>228</v>
      </c>
      <c r="G5794" s="110">
        <v>0</v>
      </c>
      <c r="H5794" s="111">
        <v>372788</v>
      </c>
      <c r="I5794" s="111">
        <v>0</v>
      </c>
      <c r="J5794" s="112">
        <v>1635.04</v>
      </c>
      <c r="K5794" s="109" t="s">
        <v>17554</v>
      </c>
      <c r="L5794" s="111">
        <v>-6167.9270999999999</v>
      </c>
      <c r="M5794" s="111">
        <v>0</v>
      </c>
      <c r="N5794" s="2">
        <f t="shared" si="180"/>
        <v>372788</v>
      </c>
      <c r="O5794" s="2">
        <f t="shared" si="181"/>
        <v>1635.0350877192982</v>
      </c>
    </row>
    <row r="5795" spans="1:15" x14ac:dyDescent="0.25">
      <c r="A5795" s="109" t="s">
        <v>17726</v>
      </c>
      <c r="B5795" s="109" t="s">
        <v>7780</v>
      </c>
      <c r="C5795" s="109" t="s">
        <v>7779</v>
      </c>
      <c r="D5795" s="109" t="s">
        <v>5181</v>
      </c>
      <c r="E5795" s="109" t="s">
        <v>6388</v>
      </c>
      <c r="F5795" s="110">
        <v>125</v>
      </c>
      <c r="G5795" s="110">
        <v>0</v>
      </c>
      <c r="H5795" s="111">
        <v>368766</v>
      </c>
      <c r="I5795" s="111">
        <v>0</v>
      </c>
      <c r="J5795" s="112">
        <v>2950.13</v>
      </c>
      <c r="K5795" s="109" t="s">
        <v>17554</v>
      </c>
      <c r="L5795" s="111">
        <v>-6101.3836000000001</v>
      </c>
      <c r="M5795" s="111">
        <v>0</v>
      </c>
      <c r="N5795" s="2">
        <f t="shared" si="180"/>
        <v>368766</v>
      </c>
      <c r="O5795" s="2">
        <f t="shared" si="181"/>
        <v>2950.1280000000002</v>
      </c>
    </row>
    <row r="5796" spans="1:15" x14ac:dyDescent="0.25">
      <c r="A5796" s="109" t="s">
        <v>17726</v>
      </c>
      <c r="B5796" s="109" t="s">
        <v>7780</v>
      </c>
      <c r="C5796" s="109" t="s">
        <v>7779</v>
      </c>
      <c r="D5796" s="109" t="s">
        <v>6014</v>
      </c>
      <c r="E5796" s="109" t="s">
        <v>7783</v>
      </c>
      <c r="F5796" s="110">
        <v>82</v>
      </c>
      <c r="G5796" s="110">
        <v>0</v>
      </c>
      <c r="H5796" s="111">
        <v>148587</v>
      </c>
      <c r="I5796" s="111">
        <v>0</v>
      </c>
      <c r="J5796" s="112">
        <v>1812.04</v>
      </c>
      <c r="K5796" s="109" t="s">
        <v>17554</v>
      </c>
      <c r="L5796" s="111">
        <v>-2458.4340999999999</v>
      </c>
      <c r="M5796" s="111">
        <v>0</v>
      </c>
      <c r="N5796" s="2">
        <f t="shared" si="180"/>
        <v>148587</v>
      </c>
      <c r="O5796" s="2">
        <f t="shared" si="181"/>
        <v>1812.0365853658536</v>
      </c>
    </row>
    <row r="5797" spans="1:15" x14ac:dyDescent="0.25">
      <c r="A5797" s="109" t="s">
        <v>17726</v>
      </c>
      <c r="B5797" s="109" t="s">
        <v>7780</v>
      </c>
      <c r="C5797" s="109" t="s">
        <v>7779</v>
      </c>
      <c r="D5797" s="109" t="s">
        <v>6015</v>
      </c>
      <c r="E5797" s="109" t="s">
        <v>7782</v>
      </c>
      <c r="F5797" s="110">
        <v>48</v>
      </c>
      <c r="G5797" s="110">
        <v>0</v>
      </c>
      <c r="H5797" s="111">
        <v>98646</v>
      </c>
      <c r="I5797" s="111">
        <v>0</v>
      </c>
      <c r="J5797" s="112">
        <v>2055.12</v>
      </c>
      <c r="K5797" s="109" t="s">
        <v>17554</v>
      </c>
      <c r="L5797" s="111">
        <v>-1632.1382000000001</v>
      </c>
      <c r="M5797" s="111">
        <v>0</v>
      </c>
      <c r="N5797" s="2">
        <f t="shared" si="180"/>
        <v>98646</v>
      </c>
      <c r="O5797" s="2">
        <f t="shared" si="181"/>
        <v>2055.125</v>
      </c>
    </row>
    <row r="5798" spans="1:15" x14ac:dyDescent="0.25">
      <c r="A5798" s="109" t="s">
        <v>17726</v>
      </c>
      <c r="B5798" s="109" t="s">
        <v>7780</v>
      </c>
      <c r="C5798" s="109" t="s">
        <v>7779</v>
      </c>
      <c r="D5798" s="109" t="s">
        <v>6016</v>
      </c>
      <c r="E5798" s="109" t="s">
        <v>7781</v>
      </c>
      <c r="F5798" s="110">
        <v>105</v>
      </c>
      <c r="G5798" s="110">
        <v>0</v>
      </c>
      <c r="H5798" s="111">
        <v>172244</v>
      </c>
      <c r="I5798" s="111">
        <v>0</v>
      </c>
      <c r="J5798" s="112">
        <v>1640.42</v>
      </c>
      <c r="K5798" s="109" t="s">
        <v>17554</v>
      </c>
      <c r="L5798" s="111">
        <v>-2849.8463000000002</v>
      </c>
      <c r="M5798" s="111">
        <v>0</v>
      </c>
      <c r="N5798" s="2">
        <f t="shared" si="180"/>
        <v>172244</v>
      </c>
      <c r="O5798" s="2">
        <f t="shared" si="181"/>
        <v>1640.4190476190477</v>
      </c>
    </row>
    <row r="5799" spans="1:15" x14ac:dyDescent="0.25">
      <c r="A5799" s="109" t="s">
        <v>17726</v>
      </c>
      <c r="B5799" s="109" t="s">
        <v>7776</v>
      </c>
      <c r="C5799" s="109" t="s">
        <v>7775</v>
      </c>
      <c r="D5799" s="109" t="s">
        <v>5182</v>
      </c>
      <c r="E5799" s="109" t="s">
        <v>7778</v>
      </c>
      <c r="F5799" s="110">
        <v>288</v>
      </c>
      <c r="G5799" s="110">
        <v>0</v>
      </c>
      <c r="H5799" s="111">
        <v>796374</v>
      </c>
      <c r="I5799" s="111">
        <v>0</v>
      </c>
      <c r="J5799" s="112">
        <v>2765.19</v>
      </c>
      <c r="K5799" s="109" t="s">
        <v>17554</v>
      </c>
      <c r="L5799" s="111">
        <v>-13176.319</v>
      </c>
      <c r="M5799" s="111">
        <v>0</v>
      </c>
      <c r="N5799" s="2">
        <f t="shared" si="180"/>
        <v>796374</v>
      </c>
      <c r="O5799" s="2">
        <f t="shared" si="181"/>
        <v>2765.1875</v>
      </c>
    </row>
    <row r="5800" spans="1:15" x14ac:dyDescent="0.25">
      <c r="A5800" s="109" t="s">
        <v>17726</v>
      </c>
      <c r="B5800" s="109" t="s">
        <v>7776</v>
      </c>
      <c r="C5800" s="109" t="s">
        <v>7775</v>
      </c>
      <c r="D5800" s="109" t="s">
        <v>5183</v>
      </c>
      <c r="E5800" s="109" t="s">
        <v>7777</v>
      </c>
      <c r="F5800" s="110">
        <v>364</v>
      </c>
      <c r="G5800" s="110">
        <v>0</v>
      </c>
      <c r="H5800" s="111">
        <v>1078235</v>
      </c>
      <c r="I5800" s="111">
        <v>0</v>
      </c>
      <c r="J5800" s="112">
        <v>2962.18</v>
      </c>
      <c r="K5800" s="109" t="s">
        <v>17554</v>
      </c>
      <c r="L5800" s="111">
        <v>-17839.8321</v>
      </c>
      <c r="M5800" s="111">
        <v>0</v>
      </c>
      <c r="N5800" s="2">
        <f t="shared" si="180"/>
        <v>1078235</v>
      </c>
      <c r="O5800" s="2">
        <f t="shared" si="181"/>
        <v>2962.184065934066</v>
      </c>
    </row>
    <row r="5801" spans="1:15" x14ac:dyDescent="0.25">
      <c r="A5801" s="109" t="s">
        <v>17726</v>
      </c>
      <c r="B5801" s="109" t="s">
        <v>7776</v>
      </c>
      <c r="C5801" s="109" t="s">
        <v>7775</v>
      </c>
      <c r="D5801" s="109" t="s">
        <v>5184</v>
      </c>
      <c r="E5801" s="109" t="s">
        <v>7774</v>
      </c>
      <c r="F5801" s="110">
        <v>0</v>
      </c>
      <c r="G5801" s="110">
        <v>62</v>
      </c>
      <c r="H5801" s="111">
        <v>214926</v>
      </c>
      <c r="I5801" s="111">
        <v>214926</v>
      </c>
      <c r="J5801" s="112">
        <v>3466.55</v>
      </c>
      <c r="K5801" s="109" t="s">
        <v>17554</v>
      </c>
      <c r="L5801" s="111">
        <v>-3556.0326</v>
      </c>
      <c r="M5801" s="111">
        <v>0</v>
      </c>
      <c r="N5801" s="2">
        <f t="shared" si="180"/>
        <v>0</v>
      </c>
      <c r="O5801" s="2" t="str">
        <f t="shared" si="181"/>
        <v>No Standing Units</v>
      </c>
    </row>
    <row r="5802" spans="1:15" x14ac:dyDescent="0.25">
      <c r="A5802" s="109" t="s">
        <v>17726</v>
      </c>
      <c r="B5802" s="109" t="s">
        <v>7762</v>
      </c>
      <c r="C5802" s="109" t="s">
        <v>7761</v>
      </c>
      <c r="D5802" s="109" t="s">
        <v>5191</v>
      </c>
      <c r="E5802" s="109" t="s">
        <v>7760</v>
      </c>
      <c r="F5802" s="110">
        <v>104</v>
      </c>
      <c r="G5802" s="110">
        <v>0</v>
      </c>
      <c r="H5802" s="111">
        <v>244987</v>
      </c>
      <c r="I5802" s="111">
        <v>0</v>
      </c>
      <c r="J5802" s="112">
        <v>2355.64</v>
      </c>
      <c r="K5802" s="109" t="s">
        <v>17552</v>
      </c>
      <c r="L5802" s="111">
        <v>11666.063099999999</v>
      </c>
      <c r="M5802" s="111">
        <v>0</v>
      </c>
      <c r="N5802" s="2">
        <f t="shared" si="180"/>
        <v>244987</v>
      </c>
      <c r="O5802" s="2">
        <f t="shared" si="181"/>
        <v>2355.6442307692309</v>
      </c>
    </row>
    <row r="5803" spans="1:15" x14ac:dyDescent="0.25">
      <c r="A5803" s="109" t="s">
        <v>17726</v>
      </c>
      <c r="B5803" s="109" t="s">
        <v>7747</v>
      </c>
      <c r="C5803" s="109" t="s">
        <v>7746</v>
      </c>
      <c r="D5803" s="109" t="s">
        <v>5198</v>
      </c>
      <c r="E5803" s="109" t="s">
        <v>19219</v>
      </c>
      <c r="F5803" s="110">
        <v>36</v>
      </c>
      <c r="G5803" s="110">
        <v>72</v>
      </c>
      <c r="H5803" s="111">
        <v>394059</v>
      </c>
      <c r="I5803" s="111">
        <v>262706</v>
      </c>
      <c r="J5803" s="112">
        <v>3648.69</v>
      </c>
      <c r="K5803" s="109" t="s">
        <v>17552</v>
      </c>
      <c r="L5803" s="111">
        <v>18764.7251</v>
      </c>
      <c r="M5803" s="111">
        <v>0</v>
      </c>
      <c r="N5803" s="2">
        <f t="shared" si="180"/>
        <v>131353</v>
      </c>
      <c r="O5803" s="2">
        <f t="shared" si="181"/>
        <v>3648.6944444444443</v>
      </c>
    </row>
    <row r="5804" spans="1:15" x14ac:dyDescent="0.25">
      <c r="A5804" s="109" t="s">
        <v>17726</v>
      </c>
      <c r="B5804" s="109" t="s">
        <v>7747</v>
      </c>
      <c r="C5804" s="109" t="s">
        <v>7746</v>
      </c>
      <c r="D5804" s="109" t="s">
        <v>5199</v>
      </c>
      <c r="E5804" s="109" t="s">
        <v>7749</v>
      </c>
      <c r="F5804" s="110">
        <v>142</v>
      </c>
      <c r="G5804" s="110">
        <v>0</v>
      </c>
      <c r="H5804" s="111">
        <v>324697</v>
      </c>
      <c r="I5804" s="111">
        <v>0</v>
      </c>
      <c r="J5804" s="112">
        <v>2286.6</v>
      </c>
      <c r="K5804" s="109" t="s">
        <v>17552</v>
      </c>
      <c r="L5804" s="111">
        <v>15461.7469</v>
      </c>
      <c r="M5804" s="111">
        <v>0</v>
      </c>
      <c r="N5804" s="2">
        <f t="shared" si="180"/>
        <v>324697</v>
      </c>
      <c r="O5804" s="2">
        <f t="shared" si="181"/>
        <v>2286.5985915492956</v>
      </c>
    </row>
    <row r="5805" spans="1:15" x14ac:dyDescent="0.25">
      <c r="A5805" s="109" t="s">
        <v>17726</v>
      </c>
      <c r="B5805" s="109" t="s">
        <v>7747</v>
      </c>
      <c r="C5805" s="109" t="s">
        <v>7746</v>
      </c>
      <c r="D5805" s="109" t="s">
        <v>5200</v>
      </c>
      <c r="E5805" s="109" t="s">
        <v>7748</v>
      </c>
      <c r="F5805" s="110">
        <v>96</v>
      </c>
      <c r="G5805" s="110">
        <v>0</v>
      </c>
      <c r="H5805" s="111">
        <v>330298</v>
      </c>
      <c r="I5805" s="111">
        <v>0</v>
      </c>
      <c r="J5805" s="112">
        <v>3440.6</v>
      </c>
      <c r="K5805" s="109" t="s">
        <v>17552</v>
      </c>
      <c r="L5805" s="111">
        <v>15728.489799999999</v>
      </c>
      <c r="M5805" s="111">
        <v>0</v>
      </c>
      <c r="N5805" s="2">
        <f t="shared" si="180"/>
        <v>330298</v>
      </c>
      <c r="O5805" s="2">
        <f t="shared" si="181"/>
        <v>3440.6041666666665</v>
      </c>
    </row>
    <row r="5806" spans="1:15" x14ac:dyDescent="0.25">
      <c r="A5806" s="109" t="s">
        <v>17726</v>
      </c>
      <c r="B5806" s="109" t="s">
        <v>7747</v>
      </c>
      <c r="C5806" s="109" t="s">
        <v>7746</v>
      </c>
      <c r="D5806" s="109" t="s">
        <v>5201</v>
      </c>
      <c r="E5806" s="109" t="s">
        <v>7745</v>
      </c>
      <c r="F5806" s="110">
        <v>32</v>
      </c>
      <c r="G5806" s="110">
        <v>0</v>
      </c>
      <c r="H5806" s="111">
        <v>70393</v>
      </c>
      <c r="I5806" s="111">
        <v>0</v>
      </c>
      <c r="J5806" s="112">
        <v>2199.7800000000002</v>
      </c>
      <c r="K5806" s="109" t="s">
        <v>17552</v>
      </c>
      <c r="L5806" s="111">
        <v>3352.0495000000001</v>
      </c>
      <c r="M5806" s="111">
        <v>0</v>
      </c>
      <c r="N5806" s="2">
        <f t="shared" si="180"/>
        <v>70393</v>
      </c>
      <c r="O5806" s="2">
        <f t="shared" si="181"/>
        <v>2199.78125</v>
      </c>
    </row>
    <row r="5807" spans="1:15" x14ac:dyDescent="0.25">
      <c r="A5807" s="109" t="s">
        <v>17726</v>
      </c>
      <c r="B5807" s="109" t="s">
        <v>7733</v>
      </c>
      <c r="C5807" s="109" t="s">
        <v>7732</v>
      </c>
      <c r="D5807" s="109" t="s">
        <v>5209</v>
      </c>
      <c r="E5807" s="109" t="s">
        <v>6519</v>
      </c>
      <c r="F5807" s="110">
        <v>236</v>
      </c>
      <c r="G5807" s="110">
        <v>0</v>
      </c>
      <c r="H5807" s="111">
        <v>615078</v>
      </c>
      <c r="I5807" s="111">
        <v>0</v>
      </c>
      <c r="J5807" s="112">
        <v>2606.2600000000002</v>
      </c>
      <c r="K5807" s="109" t="s">
        <v>17552</v>
      </c>
      <c r="L5807" s="111">
        <v>29289.412799999998</v>
      </c>
      <c r="M5807" s="111">
        <v>0</v>
      </c>
      <c r="N5807" s="2">
        <f t="shared" si="180"/>
        <v>615078</v>
      </c>
      <c r="O5807" s="2">
        <f t="shared" si="181"/>
        <v>2606.2627118644068</v>
      </c>
    </row>
    <row r="5808" spans="1:15" x14ac:dyDescent="0.25">
      <c r="A5808" s="109" t="s">
        <v>17726</v>
      </c>
      <c r="B5808" s="109" t="s">
        <v>7728</v>
      </c>
      <c r="C5808" s="109" t="s">
        <v>7727</v>
      </c>
      <c r="D5808" s="109" t="s">
        <v>5210</v>
      </c>
      <c r="E5808" s="109" t="s">
        <v>7731</v>
      </c>
      <c r="F5808" s="110">
        <v>204</v>
      </c>
      <c r="G5808" s="110">
        <v>0</v>
      </c>
      <c r="H5808" s="111">
        <v>637807</v>
      </c>
      <c r="I5808" s="111">
        <v>0</v>
      </c>
      <c r="J5808" s="112">
        <v>3126.5</v>
      </c>
      <c r="K5808" s="109" t="s">
        <v>17554</v>
      </c>
      <c r="L5808" s="111">
        <v>-10552.767099999999</v>
      </c>
      <c r="M5808" s="111">
        <v>0</v>
      </c>
      <c r="N5808" s="2">
        <f t="shared" si="180"/>
        <v>637807</v>
      </c>
      <c r="O5808" s="2">
        <f t="shared" si="181"/>
        <v>3126.5049019607845</v>
      </c>
    </row>
    <row r="5809" spans="1:15" x14ac:dyDescent="0.25">
      <c r="A5809" s="109" t="s">
        <v>17726</v>
      </c>
      <c r="B5809" s="109" t="s">
        <v>7728</v>
      </c>
      <c r="C5809" s="109" t="s">
        <v>7727</v>
      </c>
      <c r="D5809" s="109" t="s">
        <v>5211</v>
      </c>
      <c r="E5809" s="109" t="s">
        <v>7730</v>
      </c>
      <c r="F5809" s="110">
        <v>188</v>
      </c>
      <c r="G5809" s="110">
        <v>0</v>
      </c>
      <c r="H5809" s="111">
        <v>592283</v>
      </c>
      <c r="I5809" s="111">
        <v>0</v>
      </c>
      <c r="J5809" s="112">
        <v>3150.44</v>
      </c>
      <c r="K5809" s="109" t="s">
        <v>17554</v>
      </c>
      <c r="L5809" s="111">
        <v>-9799.5501999999997</v>
      </c>
      <c r="M5809" s="111">
        <v>0</v>
      </c>
      <c r="N5809" s="2">
        <f t="shared" si="180"/>
        <v>592283</v>
      </c>
      <c r="O5809" s="2">
        <f t="shared" si="181"/>
        <v>3150.4414893617022</v>
      </c>
    </row>
    <row r="5810" spans="1:15" x14ac:dyDescent="0.25">
      <c r="A5810" s="109" t="s">
        <v>17726</v>
      </c>
      <c r="B5810" s="109" t="s">
        <v>7728</v>
      </c>
      <c r="C5810" s="109" t="s">
        <v>7727</v>
      </c>
      <c r="D5810" s="109" t="s">
        <v>5212</v>
      </c>
      <c r="E5810" s="109" t="s">
        <v>7729</v>
      </c>
      <c r="F5810" s="110">
        <v>110</v>
      </c>
      <c r="G5810" s="110">
        <v>0</v>
      </c>
      <c r="H5810" s="111">
        <v>357922</v>
      </c>
      <c r="I5810" s="111">
        <v>0</v>
      </c>
      <c r="J5810" s="112">
        <v>3253.84</v>
      </c>
      <c r="K5810" s="109" t="s">
        <v>17554</v>
      </c>
      <c r="L5810" s="111">
        <v>-5921.9674999999997</v>
      </c>
      <c r="M5810" s="111">
        <v>0</v>
      </c>
      <c r="N5810" s="2">
        <f t="shared" si="180"/>
        <v>357922</v>
      </c>
      <c r="O5810" s="2">
        <f t="shared" si="181"/>
        <v>3253.8363636363638</v>
      </c>
    </row>
    <row r="5811" spans="1:15" x14ac:dyDescent="0.25">
      <c r="A5811" s="109" t="s">
        <v>17726</v>
      </c>
      <c r="B5811" s="109" t="s">
        <v>7728</v>
      </c>
      <c r="C5811" s="109" t="s">
        <v>7727</v>
      </c>
      <c r="D5811" s="109" t="s">
        <v>5213</v>
      </c>
      <c r="E5811" s="109" t="s">
        <v>7726</v>
      </c>
      <c r="F5811" s="110">
        <v>122</v>
      </c>
      <c r="G5811" s="110">
        <v>0</v>
      </c>
      <c r="H5811" s="111">
        <v>370051</v>
      </c>
      <c r="I5811" s="111">
        <v>0</v>
      </c>
      <c r="J5811" s="112">
        <v>3033.2</v>
      </c>
      <c r="K5811" s="109" t="s">
        <v>17554</v>
      </c>
      <c r="L5811" s="111">
        <v>-6122.6397999999999</v>
      </c>
      <c r="M5811" s="111">
        <v>0</v>
      </c>
      <c r="N5811" s="2">
        <f t="shared" si="180"/>
        <v>370051</v>
      </c>
      <c r="O5811" s="2">
        <f t="shared" si="181"/>
        <v>3033.2049180327867</v>
      </c>
    </row>
    <row r="5812" spans="1:15" x14ac:dyDescent="0.25">
      <c r="A5812" s="109" t="s">
        <v>17726</v>
      </c>
      <c r="B5812" s="109" t="s">
        <v>7716</v>
      </c>
      <c r="C5812" s="109" t="s">
        <v>7715</v>
      </c>
      <c r="D5812" s="109" t="s">
        <v>5222</v>
      </c>
      <c r="E5812" s="109" t="s">
        <v>7714</v>
      </c>
      <c r="F5812" s="110">
        <v>192</v>
      </c>
      <c r="G5812" s="110">
        <v>0</v>
      </c>
      <c r="H5812" s="111">
        <v>424662</v>
      </c>
      <c r="I5812" s="111">
        <v>0</v>
      </c>
      <c r="J5812" s="112">
        <v>2211.7800000000002</v>
      </c>
      <c r="K5812" s="109" t="s">
        <v>17552</v>
      </c>
      <c r="L5812" s="111">
        <v>20222.020199999999</v>
      </c>
      <c r="M5812" s="111">
        <v>0</v>
      </c>
      <c r="N5812" s="2">
        <f t="shared" si="180"/>
        <v>424662</v>
      </c>
      <c r="O5812" s="2">
        <f t="shared" si="181"/>
        <v>2211.78125</v>
      </c>
    </row>
    <row r="5813" spans="1:15" x14ac:dyDescent="0.25">
      <c r="A5813" s="109" t="s">
        <v>17726</v>
      </c>
      <c r="B5813" s="109" t="s">
        <v>7710</v>
      </c>
      <c r="C5813" s="109" t="s">
        <v>7709</v>
      </c>
      <c r="D5813" s="109" t="s">
        <v>5224</v>
      </c>
      <c r="E5813" s="109" t="s">
        <v>7708</v>
      </c>
      <c r="F5813" s="110">
        <v>200</v>
      </c>
      <c r="G5813" s="110">
        <v>0</v>
      </c>
      <c r="H5813" s="111">
        <v>440641</v>
      </c>
      <c r="I5813" s="111">
        <v>0</v>
      </c>
      <c r="J5813" s="112">
        <v>2203.1999999999998</v>
      </c>
      <c r="K5813" s="109" t="s">
        <v>17552</v>
      </c>
      <c r="L5813" s="111">
        <v>20982.909199999998</v>
      </c>
      <c r="M5813" s="111">
        <v>0</v>
      </c>
      <c r="N5813" s="2">
        <f t="shared" si="180"/>
        <v>440641</v>
      </c>
      <c r="O5813" s="2">
        <f t="shared" si="181"/>
        <v>2203.2049999999999</v>
      </c>
    </row>
    <row r="5814" spans="1:15" x14ac:dyDescent="0.25">
      <c r="A5814" s="109" t="s">
        <v>17726</v>
      </c>
      <c r="B5814" s="109" t="s">
        <v>7707</v>
      </c>
      <c r="C5814" s="109" t="s">
        <v>7706</v>
      </c>
      <c r="D5814" s="109" t="s">
        <v>5225</v>
      </c>
      <c r="E5814" s="109" t="s">
        <v>7705</v>
      </c>
      <c r="F5814" s="110">
        <v>51</v>
      </c>
      <c r="G5814" s="110">
        <v>0</v>
      </c>
      <c r="H5814" s="111">
        <v>109446</v>
      </c>
      <c r="I5814" s="111">
        <v>0</v>
      </c>
      <c r="J5814" s="112">
        <v>2146</v>
      </c>
      <c r="K5814" s="109" t="s">
        <v>17554</v>
      </c>
      <c r="L5814" s="111">
        <v>-1810.8338000000001</v>
      </c>
      <c r="M5814" s="111">
        <v>0</v>
      </c>
      <c r="N5814" s="2">
        <f t="shared" si="180"/>
        <v>109446</v>
      </c>
      <c r="O5814" s="2">
        <f t="shared" si="181"/>
        <v>2146</v>
      </c>
    </row>
    <row r="5815" spans="1:15" x14ac:dyDescent="0.25">
      <c r="A5815" s="109" t="s">
        <v>17726</v>
      </c>
      <c r="B5815" s="109" t="s">
        <v>7695</v>
      </c>
      <c r="C5815" s="109" t="s">
        <v>7694</v>
      </c>
      <c r="D5815" s="109" t="s">
        <v>5229</v>
      </c>
      <c r="E5815" s="109" t="s">
        <v>7697</v>
      </c>
      <c r="F5815" s="110">
        <v>144</v>
      </c>
      <c r="G5815" s="110">
        <v>0</v>
      </c>
      <c r="H5815" s="111">
        <v>402643</v>
      </c>
      <c r="I5815" s="111">
        <v>0</v>
      </c>
      <c r="J5815" s="112">
        <v>2796.13</v>
      </c>
      <c r="K5815" s="109" t="s">
        <v>17552</v>
      </c>
      <c r="L5815" s="111">
        <v>19173.474300000002</v>
      </c>
      <c r="M5815" s="111">
        <v>0</v>
      </c>
      <c r="N5815" s="2">
        <f t="shared" si="180"/>
        <v>402643</v>
      </c>
      <c r="O5815" s="2">
        <f t="shared" si="181"/>
        <v>2796.1319444444443</v>
      </c>
    </row>
    <row r="5816" spans="1:15" x14ac:dyDescent="0.25">
      <c r="A5816" s="109" t="s">
        <v>17726</v>
      </c>
      <c r="B5816" s="109" t="s">
        <v>7695</v>
      </c>
      <c r="C5816" s="109" t="s">
        <v>7694</v>
      </c>
      <c r="D5816" s="109" t="s">
        <v>5230</v>
      </c>
      <c r="E5816" s="109" t="s">
        <v>7696</v>
      </c>
      <c r="F5816" s="110">
        <v>82</v>
      </c>
      <c r="G5816" s="110">
        <v>0</v>
      </c>
      <c r="H5816" s="111">
        <v>199414</v>
      </c>
      <c r="I5816" s="111">
        <v>0</v>
      </c>
      <c r="J5816" s="112">
        <v>2431.88</v>
      </c>
      <c r="K5816" s="109" t="s">
        <v>17552</v>
      </c>
      <c r="L5816" s="111">
        <v>9495.9045999999998</v>
      </c>
      <c r="M5816" s="111">
        <v>0</v>
      </c>
      <c r="N5816" s="2">
        <f t="shared" si="180"/>
        <v>199414</v>
      </c>
      <c r="O5816" s="2">
        <f t="shared" si="181"/>
        <v>2431.8780487804879</v>
      </c>
    </row>
    <row r="5817" spans="1:15" x14ac:dyDescent="0.25">
      <c r="A5817" s="109" t="s">
        <v>17726</v>
      </c>
      <c r="B5817" s="109" t="s">
        <v>7695</v>
      </c>
      <c r="C5817" s="109" t="s">
        <v>7694</v>
      </c>
      <c r="D5817" s="109" t="s">
        <v>5231</v>
      </c>
      <c r="E5817" s="109" t="s">
        <v>7693</v>
      </c>
      <c r="F5817" s="110">
        <v>100</v>
      </c>
      <c r="G5817" s="110">
        <v>0</v>
      </c>
      <c r="H5817" s="111">
        <v>227142</v>
      </c>
      <c r="I5817" s="111">
        <v>0</v>
      </c>
      <c r="J5817" s="112">
        <v>2271.42</v>
      </c>
      <c r="K5817" s="109" t="s">
        <v>17552</v>
      </c>
      <c r="L5817" s="111">
        <v>10816.292600000001</v>
      </c>
      <c r="M5817" s="111">
        <v>0</v>
      </c>
      <c r="N5817" s="2">
        <f t="shared" si="180"/>
        <v>227142</v>
      </c>
      <c r="O5817" s="2">
        <f t="shared" si="181"/>
        <v>2271.42</v>
      </c>
    </row>
    <row r="5818" spans="1:15" x14ac:dyDescent="0.25">
      <c r="A5818" s="109" t="s">
        <v>17726</v>
      </c>
      <c r="B5818" s="109" t="s">
        <v>7686</v>
      </c>
      <c r="C5818" s="109" t="s">
        <v>7685</v>
      </c>
      <c r="D5818" s="109" t="s">
        <v>5235</v>
      </c>
      <c r="E5818" s="109" t="s">
        <v>17998</v>
      </c>
      <c r="F5818" s="110">
        <v>286</v>
      </c>
      <c r="G5818" s="110">
        <v>24</v>
      </c>
      <c r="H5818" s="111">
        <v>826761</v>
      </c>
      <c r="I5818" s="111">
        <v>64007</v>
      </c>
      <c r="J5818" s="112">
        <v>2666.97</v>
      </c>
      <c r="K5818" s="109" t="s">
        <v>17554</v>
      </c>
      <c r="L5818" s="111">
        <v>-13679.088299999999</v>
      </c>
      <c r="M5818" s="111">
        <v>0</v>
      </c>
      <c r="N5818" s="2">
        <f t="shared" si="180"/>
        <v>762754</v>
      </c>
      <c r="O5818" s="2">
        <f t="shared" si="181"/>
        <v>2666.9720279720282</v>
      </c>
    </row>
    <row r="5819" spans="1:15" x14ac:dyDescent="0.25">
      <c r="A5819" s="109" t="s">
        <v>17726</v>
      </c>
      <c r="B5819" s="109" t="s">
        <v>7686</v>
      </c>
      <c r="C5819" s="109" t="s">
        <v>7685</v>
      </c>
      <c r="D5819" s="109" t="s">
        <v>19168</v>
      </c>
      <c r="E5819" s="109" t="s">
        <v>19169</v>
      </c>
      <c r="F5819" s="110">
        <v>12</v>
      </c>
      <c r="G5819" s="110">
        <v>0</v>
      </c>
      <c r="H5819" s="111">
        <v>21409</v>
      </c>
      <c r="I5819" s="111">
        <v>0</v>
      </c>
      <c r="J5819" s="112">
        <v>1784.08</v>
      </c>
      <c r="K5819" s="109" t="s">
        <v>17554</v>
      </c>
      <c r="L5819" s="111">
        <v>-354.21839999999997</v>
      </c>
      <c r="M5819" s="111">
        <v>0</v>
      </c>
      <c r="N5819" s="2">
        <f t="shared" si="180"/>
        <v>21409</v>
      </c>
      <c r="O5819" s="2">
        <f t="shared" si="181"/>
        <v>1784.0833333333333</v>
      </c>
    </row>
    <row r="5820" spans="1:15" x14ac:dyDescent="0.25">
      <c r="A5820" s="109" t="s">
        <v>17726</v>
      </c>
      <c r="B5820" s="109" t="s">
        <v>7681</v>
      </c>
      <c r="C5820" s="109" t="s">
        <v>7680</v>
      </c>
      <c r="D5820" s="109" t="s">
        <v>5237</v>
      </c>
      <c r="E5820" s="109" t="s">
        <v>7679</v>
      </c>
      <c r="F5820" s="110">
        <v>204</v>
      </c>
      <c r="G5820" s="110">
        <v>0</v>
      </c>
      <c r="H5820" s="111">
        <v>545862</v>
      </c>
      <c r="I5820" s="111">
        <v>0</v>
      </c>
      <c r="J5820" s="112">
        <v>2675.79</v>
      </c>
      <c r="K5820" s="109" t="s">
        <v>17554</v>
      </c>
      <c r="L5820" s="111">
        <v>-9031.4964999999993</v>
      </c>
      <c r="M5820" s="111">
        <v>0</v>
      </c>
      <c r="N5820" s="2">
        <f t="shared" si="180"/>
        <v>545862</v>
      </c>
      <c r="O5820" s="2">
        <f t="shared" si="181"/>
        <v>2675.794117647059</v>
      </c>
    </row>
    <row r="5821" spans="1:15" x14ac:dyDescent="0.25">
      <c r="A5821" s="109" t="s">
        <v>17726</v>
      </c>
      <c r="B5821" s="109" t="s">
        <v>7673</v>
      </c>
      <c r="C5821" s="109" t="s">
        <v>7672</v>
      </c>
      <c r="D5821" s="109" t="s">
        <v>5242</v>
      </c>
      <c r="E5821" s="109" t="s">
        <v>7671</v>
      </c>
      <c r="F5821" s="110">
        <v>85</v>
      </c>
      <c r="G5821" s="110">
        <v>0</v>
      </c>
      <c r="H5821" s="111">
        <v>222647</v>
      </c>
      <c r="I5821" s="111">
        <v>0</v>
      </c>
      <c r="J5821" s="112">
        <v>2619.38</v>
      </c>
      <c r="K5821" s="109" t="s">
        <v>17554</v>
      </c>
      <c r="L5821" s="111">
        <v>-3683.7838000000002</v>
      </c>
      <c r="M5821" s="111">
        <v>0</v>
      </c>
      <c r="N5821" s="2">
        <f t="shared" si="180"/>
        <v>222647</v>
      </c>
      <c r="O5821" s="2">
        <f t="shared" si="181"/>
        <v>2619.3764705882354</v>
      </c>
    </row>
    <row r="5822" spans="1:15" x14ac:dyDescent="0.25">
      <c r="A5822" s="109" t="s">
        <v>17726</v>
      </c>
      <c r="B5822" s="109" t="s">
        <v>7670</v>
      </c>
      <c r="C5822" s="109" t="s">
        <v>7669</v>
      </c>
      <c r="D5822" s="109" t="s">
        <v>5243</v>
      </c>
      <c r="E5822" s="109" t="s">
        <v>7668</v>
      </c>
      <c r="F5822" s="110">
        <v>181</v>
      </c>
      <c r="G5822" s="110">
        <v>0</v>
      </c>
      <c r="H5822" s="111">
        <v>500268</v>
      </c>
      <c r="I5822" s="111">
        <v>0</v>
      </c>
      <c r="J5822" s="112">
        <v>2763.91</v>
      </c>
      <c r="K5822" s="109" t="s">
        <v>17554</v>
      </c>
      <c r="L5822" s="111">
        <v>-8277.1298000000006</v>
      </c>
      <c r="M5822" s="111">
        <v>0</v>
      </c>
      <c r="N5822" s="2">
        <f t="shared" si="180"/>
        <v>500268</v>
      </c>
      <c r="O5822" s="2">
        <f t="shared" si="181"/>
        <v>2763.9116022099447</v>
      </c>
    </row>
    <row r="5823" spans="1:15" x14ac:dyDescent="0.25">
      <c r="A5823" s="109" t="s">
        <v>17726</v>
      </c>
      <c r="B5823" s="109" t="s">
        <v>7667</v>
      </c>
      <c r="C5823" s="109" t="s">
        <v>7666</v>
      </c>
      <c r="D5823" s="109" t="s">
        <v>5244</v>
      </c>
      <c r="E5823" s="109" t="s">
        <v>6881</v>
      </c>
      <c r="F5823" s="110">
        <v>87</v>
      </c>
      <c r="G5823" s="110">
        <v>0</v>
      </c>
      <c r="H5823" s="111">
        <v>241017</v>
      </c>
      <c r="I5823" s="111">
        <v>0</v>
      </c>
      <c r="J5823" s="112">
        <v>2770.31</v>
      </c>
      <c r="K5823" s="109" t="s">
        <v>17552</v>
      </c>
      <c r="L5823" s="111">
        <v>11476.9869</v>
      </c>
      <c r="M5823" s="111">
        <v>0</v>
      </c>
      <c r="N5823" s="2">
        <f t="shared" si="180"/>
        <v>241017</v>
      </c>
      <c r="O5823" s="2">
        <f t="shared" si="181"/>
        <v>2770.3103448275861</v>
      </c>
    </row>
    <row r="5824" spans="1:15" x14ac:dyDescent="0.25">
      <c r="A5824" s="109" t="s">
        <v>17726</v>
      </c>
      <c r="B5824" s="109" t="s">
        <v>7665</v>
      </c>
      <c r="C5824" s="109" t="s">
        <v>7664</v>
      </c>
      <c r="D5824" s="109" t="s">
        <v>5245</v>
      </c>
      <c r="E5824" s="109" t="s">
        <v>7663</v>
      </c>
      <c r="F5824" s="110">
        <v>86</v>
      </c>
      <c r="G5824" s="110">
        <v>0</v>
      </c>
      <c r="H5824" s="111">
        <v>207443</v>
      </c>
      <c r="I5824" s="111">
        <v>0</v>
      </c>
      <c r="J5824" s="112">
        <v>2412.13</v>
      </c>
      <c r="K5824" s="109" t="s">
        <v>17554</v>
      </c>
      <c r="L5824" s="111">
        <v>-3432.2204000000002</v>
      </c>
      <c r="M5824" s="111">
        <v>0</v>
      </c>
      <c r="N5824" s="2">
        <f t="shared" si="180"/>
        <v>207443</v>
      </c>
      <c r="O5824" s="2">
        <f t="shared" si="181"/>
        <v>2412.1279069767443</v>
      </c>
    </row>
    <row r="5825" spans="1:15" x14ac:dyDescent="0.25">
      <c r="A5825" s="109" t="s">
        <v>17726</v>
      </c>
      <c r="B5825" s="109" t="s">
        <v>7662</v>
      </c>
      <c r="C5825" s="109" t="s">
        <v>7661</v>
      </c>
      <c r="D5825" s="109" t="s">
        <v>5246</v>
      </c>
      <c r="E5825" s="109" t="s">
        <v>7660</v>
      </c>
      <c r="F5825" s="110">
        <v>50</v>
      </c>
      <c r="G5825" s="110">
        <v>0</v>
      </c>
      <c r="H5825" s="111">
        <v>127571</v>
      </c>
      <c r="I5825" s="111">
        <v>0</v>
      </c>
      <c r="J5825" s="112">
        <v>2551.42</v>
      </c>
      <c r="K5825" s="109" t="s">
        <v>17552</v>
      </c>
      <c r="L5825" s="111">
        <v>6074.8089</v>
      </c>
      <c r="M5825" s="111">
        <v>0</v>
      </c>
      <c r="N5825" s="2">
        <f t="shared" si="180"/>
        <v>127571</v>
      </c>
      <c r="O5825" s="2">
        <f t="shared" si="181"/>
        <v>2551.42</v>
      </c>
    </row>
    <row r="5826" spans="1:15" x14ac:dyDescent="0.25">
      <c r="A5826" s="109" t="s">
        <v>17726</v>
      </c>
      <c r="B5826" s="109" t="s">
        <v>7659</v>
      </c>
      <c r="C5826" s="109" t="s">
        <v>7658</v>
      </c>
      <c r="D5826" s="109" t="s">
        <v>5247</v>
      </c>
      <c r="E5826" s="109" t="s">
        <v>6881</v>
      </c>
      <c r="F5826" s="110">
        <v>44</v>
      </c>
      <c r="G5826" s="110">
        <v>0</v>
      </c>
      <c r="H5826" s="111">
        <v>103717</v>
      </c>
      <c r="I5826" s="111">
        <v>0</v>
      </c>
      <c r="J5826" s="112">
        <v>2357.1999999999998</v>
      </c>
      <c r="K5826" s="109" t="s">
        <v>17552</v>
      </c>
      <c r="L5826" s="111">
        <v>4938.8900999999996</v>
      </c>
      <c r="M5826" s="111">
        <v>0</v>
      </c>
      <c r="N5826" s="2">
        <f t="shared" si="180"/>
        <v>103717</v>
      </c>
      <c r="O5826" s="2">
        <f t="shared" si="181"/>
        <v>2357.2045454545455</v>
      </c>
    </row>
    <row r="5827" spans="1:15" x14ac:dyDescent="0.25">
      <c r="A5827" s="109" t="s">
        <v>17726</v>
      </c>
      <c r="B5827" s="109" t="s">
        <v>7653</v>
      </c>
      <c r="C5827" s="109" t="s">
        <v>7652</v>
      </c>
      <c r="D5827" s="109" t="s">
        <v>5251</v>
      </c>
      <c r="E5827" s="109" t="s">
        <v>6881</v>
      </c>
      <c r="F5827" s="110">
        <v>74</v>
      </c>
      <c r="G5827" s="110">
        <v>0</v>
      </c>
      <c r="H5827" s="111">
        <v>190316</v>
      </c>
      <c r="I5827" s="111">
        <v>0</v>
      </c>
      <c r="J5827" s="112">
        <v>2571.84</v>
      </c>
      <c r="K5827" s="109" t="s">
        <v>17554</v>
      </c>
      <c r="L5827" s="111">
        <v>-3148.8458999999998</v>
      </c>
      <c r="M5827" s="111">
        <v>0</v>
      </c>
      <c r="N5827" s="2">
        <f t="shared" si="180"/>
        <v>190316</v>
      </c>
      <c r="O5827" s="2">
        <f t="shared" si="181"/>
        <v>2571.8378378378379</v>
      </c>
    </row>
    <row r="5828" spans="1:15" x14ac:dyDescent="0.25">
      <c r="A5828" s="109" t="s">
        <v>17726</v>
      </c>
      <c r="B5828" s="109" t="s">
        <v>7651</v>
      </c>
      <c r="C5828" s="109" t="s">
        <v>7650</v>
      </c>
      <c r="D5828" s="109" t="s">
        <v>5252</v>
      </c>
      <c r="E5828" s="109" t="s">
        <v>7649</v>
      </c>
      <c r="F5828" s="110">
        <v>234</v>
      </c>
      <c r="G5828" s="110">
        <v>0</v>
      </c>
      <c r="H5828" s="111">
        <v>529610</v>
      </c>
      <c r="I5828" s="111">
        <v>0</v>
      </c>
      <c r="J5828" s="112">
        <v>2263.29</v>
      </c>
      <c r="K5828" s="109" t="s">
        <v>17554</v>
      </c>
      <c r="L5828" s="111">
        <v>-8762.6072999999997</v>
      </c>
      <c r="M5828" s="111">
        <v>0</v>
      </c>
      <c r="N5828" s="2">
        <f t="shared" ref="N5828:N5891" si="182">H5828-I5828</f>
        <v>529610</v>
      </c>
      <c r="O5828" s="2">
        <f t="shared" ref="O5828:O5891" si="183">IF(F5828&gt;0,N5828/F5828,"No Standing Units")</f>
        <v>2263.2905982905982</v>
      </c>
    </row>
    <row r="5829" spans="1:15" x14ac:dyDescent="0.25">
      <c r="A5829" s="109" t="s">
        <v>17726</v>
      </c>
      <c r="B5829" s="109" t="s">
        <v>7648</v>
      </c>
      <c r="C5829" s="109" t="s">
        <v>7647</v>
      </c>
      <c r="D5829" s="109" t="s">
        <v>5253</v>
      </c>
      <c r="E5829" s="109" t="s">
        <v>7646</v>
      </c>
      <c r="F5829" s="110">
        <v>90</v>
      </c>
      <c r="G5829" s="110">
        <v>0</v>
      </c>
      <c r="H5829" s="111">
        <v>204581</v>
      </c>
      <c r="I5829" s="111">
        <v>0</v>
      </c>
      <c r="J5829" s="112">
        <v>2273.12</v>
      </c>
      <c r="K5829" s="109" t="s">
        <v>17552</v>
      </c>
      <c r="L5829" s="111">
        <v>9741.9382000000005</v>
      </c>
      <c r="M5829" s="111">
        <v>0</v>
      </c>
      <c r="N5829" s="2">
        <f t="shared" si="182"/>
        <v>204581</v>
      </c>
      <c r="O5829" s="2">
        <f t="shared" si="183"/>
        <v>2273.1222222222223</v>
      </c>
    </row>
    <row r="5830" spans="1:15" x14ac:dyDescent="0.25">
      <c r="A5830" s="109" t="s">
        <v>17726</v>
      </c>
      <c r="B5830" s="109" t="s">
        <v>7645</v>
      </c>
      <c r="C5830" s="109" t="s">
        <v>7644</v>
      </c>
      <c r="D5830" s="109" t="s">
        <v>5254</v>
      </c>
      <c r="E5830" s="109" t="s">
        <v>7643</v>
      </c>
      <c r="F5830" s="110">
        <v>75</v>
      </c>
      <c r="G5830" s="110">
        <v>0</v>
      </c>
      <c r="H5830" s="111">
        <v>184835</v>
      </c>
      <c r="I5830" s="111">
        <v>0</v>
      </c>
      <c r="J5830" s="112">
        <v>2464.4699999999998</v>
      </c>
      <c r="K5830" s="109" t="s">
        <v>17554</v>
      </c>
      <c r="L5830" s="111">
        <v>-3058.1637999999998</v>
      </c>
      <c r="M5830" s="111">
        <v>0</v>
      </c>
      <c r="N5830" s="2">
        <f t="shared" si="182"/>
        <v>184835</v>
      </c>
      <c r="O5830" s="2">
        <f t="shared" si="183"/>
        <v>2464.4666666666667</v>
      </c>
    </row>
    <row r="5831" spans="1:15" x14ac:dyDescent="0.25">
      <c r="A5831" s="109" t="s">
        <v>17726</v>
      </c>
      <c r="B5831" s="109" t="s">
        <v>7636</v>
      </c>
      <c r="C5831" s="109" t="s">
        <v>7635</v>
      </c>
      <c r="D5831" s="109" t="s">
        <v>5259</v>
      </c>
      <c r="E5831" s="109" t="s">
        <v>7634</v>
      </c>
      <c r="F5831" s="110">
        <v>176</v>
      </c>
      <c r="G5831" s="110">
        <v>0</v>
      </c>
      <c r="H5831" s="111">
        <v>491685</v>
      </c>
      <c r="I5831" s="111">
        <v>0</v>
      </c>
      <c r="J5831" s="112">
        <v>2793.66</v>
      </c>
      <c r="K5831" s="109" t="s">
        <v>17552</v>
      </c>
      <c r="L5831" s="111">
        <v>23413.5782</v>
      </c>
      <c r="M5831" s="111">
        <v>0</v>
      </c>
      <c r="N5831" s="2">
        <f t="shared" si="182"/>
        <v>491685</v>
      </c>
      <c r="O5831" s="2">
        <f t="shared" si="183"/>
        <v>2793.6647727272725</v>
      </c>
    </row>
    <row r="5832" spans="1:15" x14ac:dyDescent="0.25">
      <c r="A5832" s="109" t="s">
        <v>17726</v>
      </c>
      <c r="B5832" s="109" t="s">
        <v>7633</v>
      </c>
      <c r="C5832" s="109" t="s">
        <v>7632</v>
      </c>
      <c r="D5832" s="109" t="s">
        <v>5260</v>
      </c>
      <c r="E5832" s="109" t="s">
        <v>7631</v>
      </c>
      <c r="F5832" s="110">
        <v>50</v>
      </c>
      <c r="G5832" s="110">
        <v>0</v>
      </c>
      <c r="H5832" s="111">
        <v>130215</v>
      </c>
      <c r="I5832" s="111">
        <v>0</v>
      </c>
      <c r="J5832" s="112">
        <v>2604.3000000000002</v>
      </c>
      <c r="K5832" s="109" t="s">
        <v>17554</v>
      </c>
      <c r="L5832" s="111">
        <v>-2154.4539</v>
      </c>
      <c r="M5832" s="111">
        <v>0</v>
      </c>
      <c r="N5832" s="2">
        <f t="shared" si="182"/>
        <v>130215</v>
      </c>
      <c r="O5832" s="2">
        <f t="shared" si="183"/>
        <v>2604.3000000000002</v>
      </c>
    </row>
    <row r="5833" spans="1:15" x14ac:dyDescent="0.25">
      <c r="A5833" s="109" t="s">
        <v>17726</v>
      </c>
      <c r="B5833" s="109" t="s">
        <v>7630</v>
      </c>
      <c r="C5833" s="109" t="s">
        <v>7629</v>
      </c>
      <c r="D5833" s="109" t="s">
        <v>5261</v>
      </c>
      <c r="E5833" s="109" t="s">
        <v>7628</v>
      </c>
      <c r="F5833" s="110">
        <v>185</v>
      </c>
      <c r="G5833" s="110">
        <v>5</v>
      </c>
      <c r="H5833" s="111">
        <v>384822</v>
      </c>
      <c r="I5833" s="111">
        <v>10127</v>
      </c>
      <c r="J5833" s="112">
        <v>2025.38</v>
      </c>
      <c r="K5833" s="109" t="s">
        <v>17554</v>
      </c>
      <c r="L5833" s="111">
        <v>-6367.0311000000002</v>
      </c>
      <c r="M5833" s="111">
        <v>0</v>
      </c>
      <c r="N5833" s="2">
        <f t="shared" si="182"/>
        <v>374695</v>
      </c>
      <c r="O5833" s="2">
        <f t="shared" si="183"/>
        <v>2025.3783783783783</v>
      </c>
    </row>
    <row r="5834" spans="1:15" x14ac:dyDescent="0.25">
      <c r="A5834" s="109" t="s">
        <v>17726</v>
      </c>
      <c r="B5834" s="109" t="s">
        <v>7627</v>
      </c>
      <c r="C5834" s="109" t="s">
        <v>7626</v>
      </c>
      <c r="D5834" s="109" t="s">
        <v>5262</v>
      </c>
      <c r="E5834" s="109" t="s">
        <v>7625</v>
      </c>
      <c r="F5834" s="110">
        <v>96</v>
      </c>
      <c r="G5834" s="110">
        <v>0</v>
      </c>
      <c r="H5834" s="111">
        <v>250514</v>
      </c>
      <c r="I5834" s="111">
        <v>0</v>
      </c>
      <c r="J5834" s="112">
        <v>2609.52</v>
      </c>
      <c r="K5834" s="109" t="s">
        <v>17554</v>
      </c>
      <c r="L5834" s="111">
        <v>-4144.8590999999997</v>
      </c>
      <c r="M5834" s="111">
        <v>0</v>
      </c>
      <c r="N5834" s="2">
        <f t="shared" si="182"/>
        <v>250514</v>
      </c>
      <c r="O5834" s="2">
        <f t="shared" si="183"/>
        <v>2609.5208333333335</v>
      </c>
    </row>
    <row r="5835" spans="1:15" x14ac:dyDescent="0.25">
      <c r="A5835" s="109" t="s">
        <v>17726</v>
      </c>
      <c r="B5835" s="109" t="s">
        <v>7624</v>
      </c>
      <c r="C5835" s="109" t="s">
        <v>7623</v>
      </c>
      <c r="D5835" s="109" t="s">
        <v>5263</v>
      </c>
      <c r="E5835" s="109" t="s">
        <v>7622</v>
      </c>
      <c r="F5835" s="110">
        <v>50</v>
      </c>
      <c r="G5835" s="110">
        <v>0</v>
      </c>
      <c r="H5835" s="111">
        <v>103007</v>
      </c>
      <c r="I5835" s="111">
        <v>0</v>
      </c>
      <c r="J5835" s="112">
        <v>2060.14</v>
      </c>
      <c r="K5835" s="109" t="s">
        <v>17554</v>
      </c>
      <c r="L5835" s="111">
        <v>-1704.2859000000001</v>
      </c>
      <c r="M5835" s="111">
        <v>0</v>
      </c>
      <c r="N5835" s="2">
        <f t="shared" si="182"/>
        <v>103007</v>
      </c>
      <c r="O5835" s="2">
        <f t="shared" si="183"/>
        <v>2060.14</v>
      </c>
    </row>
    <row r="5836" spans="1:15" x14ac:dyDescent="0.25">
      <c r="A5836" s="109" t="s">
        <v>17726</v>
      </c>
      <c r="B5836" s="109" t="s">
        <v>7618</v>
      </c>
      <c r="C5836" s="109" t="s">
        <v>7617</v>
      </c>
      <c r="D5836" s="109" t="s">
        <v>5265</v>
      </c>
      <c r="E5836" s="109" t="s">
        <v>7616</v>
      </c>
      <c r="F5836" s="110">
        <v>60</v>
      </c>
      <c r="G5836" s="110">
        <v>0</v>
      </c>
      <c r="H5836" s="111">
        <v>169395</v>
      </c>
      <c r="I5836" s="111">
        <v>0</v>
      </c>
      <c r="J5836" s="112">
        <v>2823.25</v>
      </c>
      <c r="K5836" s="109" t="s">
        <v>17552</v>
      </c>
      <c r="L5836" s="111">
        <v>8066.4353000000001</v>
      </c>
      <c r="M5836" s="111">
        <v>0</v>
      </c>
      <c r="N5836" s="2">
        <f t="shared" si="182"/>
        <v>169395</v>
      </c>
      <c r="O5836" s="2">
        <f t="shared" si="183"/>
        <v>2823.25</v>
      </c>
    </row>
    <row r="5837" spans="1:15" x14ac:dyDescent="0.25">
      <c r="A5837" s="109" t="s">
        <v>17726</v>
      </c>
      <c r="B5837" s="109" t="s">
        <v>7615</v>
      </c>
      <c r="C5837" s="109" t="s">
        <v>7614</v>
      </c>
      <c r="D5837" s="109" t="s">
        <v>5266</v>
      </c>
      <c r="E5837" s="109" t="s">
        <v>7613</v>
      </c>
      <c r="F5837" s="110">
        <v>182</v>
      </c>
      <c r="G5837" s="110">
        <v>0</v>
      </c>
      <c r="H5837" s="111">
        <v>490094</v>
      </c>
      <c r="I5837" s="111">
        <v>0</v>
      </c>
      <c r="J5837" s="112">
        <v>2692.82</v>
      </c>
      <c r="K5837" s="109" t="s">
        <v>17554</v>
      </c>
      <c r="L5837" s="111">
        <v>-8108.8036000000002</v>
      </c>
      <c r="M5837" s="111">
        <v>0</v>
      </c>
      <c r="N5837" s="2">
        <f t="shared" si="182"/>
        <v>490094</v>
      </c>
      <c r="O5837" s="2">
        <f t="shared" si="183"/>
        <v>2692.8241758241757</v>
      </c>
    </row>
    <row r="5838" spans="1:15" x14ac:dyDescent="0.25">
      <c r="A5838" s="109" t="s">
        <v>17726</v>
      </c>
      <c r="B5838" s="109" t="s">
        <v>7594</v>
      </c>
      <c r="C5838" s="109" t="s">
        <v>7593</v>
      </c>
      <c r="D5838" s="109" t="s">
        <v>5276</v>
      </c>
      <c r="E5838" s="109" t="s">
        <v>7592</v>
      </c>
      <c r="F5838" s="110">
        <v>72</v>
      </c>
      <c r="G5838" s="110">
        <v>0</v>
      </c>
      <c r="H5838" s="111">
        <v>175004</v>
      </c>
      <c r="I5838" s="111">
        <v>0</v>
      </c>
      <c r="J5838" s="112">
        <v>2430.61</v>
      </c>
      <c r="K5838" s="109" t="s">
        <v>17554</v>
      </c>
      <c r="L5838" s="111">
        <v>-2895.5028000000002</v>
      </c>
      <c r="M5838" s="111">
        <v>0</v>
      </c>
      <c r="N5838" s="2">
        <f t="shared" si="182"/>
        <v>175004</v>
      </c>
      <c r="O5838" s="2">
        <f t="shared" si="183"/>
        <v>2430.6111111111113</v>
      </c>
    </row>
    <row r="5839" spans="1:15" x14ac:dyDescent="0.25">
      <c r="A5839" s="109" t="s">
        <v>17726</v>
      </c>
      <c r="B5839" s="109" t="s">
        <v>7591</v>
      </c>
      <c r="C5839" s="109" t="s">
        <v>7590</v>
      </c>
      <c r="D5839" s="109" t="s">
        <v>5277</v>
      </c>
      <c r="E5839" s="109" t="s">
        <v>7589</v>
      </c>
      <c r="F5839" s="110">
        <v>20</v>
      </c>
      <c r="G5839" s="110">
        <v>0</v>
      </c>
      <c r="H5839" s="111">
        <v>56226</v>
      </c>
      <c r="I5839" s="111">
        <v>0</v>
      </c>
      <c r="J5839" s="112">
        <v>2811.3</v>
      </c>
      <c r="K5839" s="109" t="s">
        <v>17552</v>
      </c>
      <c r="L5839" s="111">
        <v>2677.4449</v>
      </c>
      <c r="M5839" s="111">
        <v>0</v>
      </c>
      <c r="N5839" s="2">
        <f t="shared" si="182"/>
        <v>56226</v>
      </c>
      <c r="O5839" s="2">
        <f t="shared" si="183"/>
        <v>2811.3</v>
      </c>
    </row>
    <row r="5840" spans="1:15" x14ac:dyDescent="0.25">
      <c r="A5840" s="109" t="s">
        <v>17726</v>
      </c>
      <c r="B5840" s="109" t="s">
        <v>7588</v>
      </c>
      <c r="C5840" s="109" t="s">
        <v>7587</v>
      </c>
      <c r="D5840" s="109" t="s">
        <v>5278</v>
      </c>
      <c r="E5840" s="109" t="s">
        <v>7586</v>
      </c>
      <c r="F5840" s="110">
        <v>60</v>
      </c>
      <c r="G5840" s="110">
        <v>0</v>
      </c>
      <c r="H5840" s="111">
        <v>145968</v>
      </c>
      <c r="I5840" s="111">
        <v>0</v>
      </c>
      <c r="J5840" s="112">
        <v>2432.8000000000002</v>
      </c>
      <c r="K5840" s="109" t="s">
        <v>17552</v>
      </c>
      <c r="L5840" s="111">
        <v>6950.8771999999999</v>
      </c>
      <c r="M5840" s="111">
        <v>0</v>
      </c>
      <c r="N5840" s="2">
        <f t="shared" si="182"/>
        <v>145968</v>
      </c>
      <c r="O5840" s="2">
        <f t="shared" si="183"/>
        <v>2432.8000000000002</v>
      </c>
    </row>
    <row r="5841" spans="1:15" x14ac:dyDescent="0.25">
      <c r="A5841" s="109" t="s">
        <v>17726</v>
      </c>
      <c r="B5841" s="109" t="s">
        <v>7585</v>
      </c>
      <c r="C5841" s="109" t="s">
        <v>18962</v>
      </c>
      <c r="D5841" s="109" t="s">
        <v>5279</v>
      </c>
      <c r="E5841" s="109" t="s">
        <v>7584</v>
      </c>
      <c r="F5841" s="110">
        <v>90</v>
      </c>
      <c r="G5841" s="110">
        <v>0</v>
      </c>
      <c r="H5841" s="111">
        <v>210202</v>
      </c>
      <c r="I5841" s="111">
        <v>0</v>
      </c>
      <c r="J5841" s="112">
        <v>2335.58</v>
      </c>
      <c r="K5841" s="109" t="s">
        <v>17554</v>
      </c>
      <c r="L5841" s="111">
        <v>-3477.8806</v>
      </c>
      <c r="M5841" s="111">
        <v>0</v>
      </c>
      <c r="N5841" s="2">
        <f t="shared" si="182"/>
        <v>210202</v>
      </c>
      <c r="O5841" s="2">
        <f t="shared" si="183"/>
        <v>2335.5777777777776</v>
      </c>
    </row>
    <row r="5842" spans="1:15" x14ac:dyDescent="0.25">
      <c r="A5842" s="109" t="s">
        <v>17726</v>
      </c>
      <c r="B5842" s="109" t="s">
        <v>7583</v>
      </c>
      <c r="C5842" s="109" t="s">
        <v>7582</v>
      </c>
      <c r="D5842" s="109" t="s">
        <v>5280</v>
      </c>
      <c r="E5842" s="109" t="s">
        <v>7581</v>
      </c>
      <c r="F5842" s="110">
        <v>90</v>
      </c>
      <c r="G5842" s="110">
        <v>0</v>
      </c>
      <c r="H5842" s="111">
        <v>219842</v>
      </c>
      <c r="I5842" s="111">
        <v>0</v>
      </c>
      <c r="J5842" s="112">
        <v>2442.69</v>
      </c>
      <c r="K5842" s="109" t="s">
        <v>17552</v>
      </c>
      <c r="L5842" s="111">
        <v>10468.6659</v>
      </c>
      <c r="M5842" s="111">
        <v>0</v>
      </c>
      <c r="N5842" s="2">
        <f t="shared" si="182"/>
        <v>219842</v>
      </c>
      <c r="O5842" s="2">
        <f t="shared" si="183"/>
        <v>2442.6888888888889</v>
      </c>
    </row>
    <row r="5843" spans="1:15" x14ac:dyDescent="0.25">
      <c r="A5843" s="109" t="s">
        <v>17726</v>
      </c>
      <c r="B5843" s="109" t="s">
        <v>7580</v>
      </c>
      <c r="C5843" s="109" t="s">
        <v>7579</v>
      </c>
      <c r="D5843" s="109" t="s">
        <v>5281</v>
      </c>
      <c r="E5843" s="109" t="s">
        <v>7578</v>
      </c>
      <c r="F5843" s="110">
        <v>140</v>
      </c>
      <c r="G5843" s="110">
        <v>0</v>
      </c>
      <c r="H5843" s="111">
        <v>291710</v>
      </c>
      <c r="I5843" s="111">
        <v>0</v>
      </c>
      <c r="J5843" s="112">
        <v>2083.64</v>
      </c>
      <c r="K5843" s="109" t="s">
        <v>17554</v>
      </c>
      <c r="L5843" s="111">
        <v>-4826.4519</v>
      </c>
      <c r="M5843" s="111">
        <v>0</v>
      </c>
      <c r="N5843" s="2">
        <f t="shared" si="182"/>
        <v>291710</v>
      </c>
      <c r="O5843" s="2">
        <f t="shared" si="183"/>
        <v>2083.6428571428573</v>
      </c>
    </row>
    <row r="5844" spans="1:15" x14ac:dyDescent="0.25">
      <c r="A5844" s="109" t="s">
        <v>17726</v>
      </c>
      <c r="B5844" s="109" t="s">
        <v>7565</v>
      </c>
      <c r="C5844" s="109" t="s">
        <v>7564</v>
      </c>
      <c r="D5844" s="109" t="s">
        <v>5289</v>
      </c>
      <c r="E5844" s="109" t="s">
        <v>7563</v>
      </c>
      <c r="F5844" s="110">
        <v>93</v>
      </c>
      <c r="G5844" s="110">
        <v>0</v>
      </c>
      <c r="H5844" s="111">
        <v>240119</v>
      </c>
      <c r="I5844" s="111">
        <v>0</v>
      </c>
      <c r="J5844" s="112">
        <v>2581.92</v>
      </c>
      <c r="K5844" s="109" t="s">
        <v>17554</v>
      </c>
      <c r="L5844" s="111">
        <v>-3972.8602000000001</v>
      </c>
      <c r="M5844" s="111">
        <v>0</v>
      </c>
      <c r="N5844" s="2">
        <f t="shared" si="182"/>
        <v>240119</v>
      </c>
      <c r="O5844" s="2">
        <f t="shared" si="183"/>
        <v>2581.9247311827958</v>
      </c>
    </row>
    <row r="5845" spans="1:15" x14ac:dyDescent="0.25">
      <c r="A5845" s="109" t="s">
        <v>17726</v>
      </c>
      <c r="B5845" s="109" t="s">
        <v>7562</v>
      </c>
      <c r="C5845" s="109" t="s">
        <v>7561</v>
      </c>
      <c r="D5845" s="109" t="s">
        <v>5290</v>
      </c>
      <c r="E5845" s="109" t="s">
        <v>7560</v>
      </c>
      <c r="F5845" s="110">
        <v>84</v>
      </c>
      <c r="G5845" s="110">
        <v>0</v>
      </c>
      <c r="H5845" s="111">
        <v>196983</v>
      </c>
      <c r="I5845" s="111">
        <v>0</v>
      </c>
      <c r="J5845" s="112">
        <v>2345.04</v>
      </c>
      <c r="K5845" s="109" t="s">
        <v>17554</v>
      </c>
      <c r="L5845" s="111">
        <v>-3259.1687000000002</v>
      </c>
      <c r="M5845" s="111">
        <v>0</v>
      </c>
      <c r="N5845" s="2">
        <f t="shared" si="182"/>
        <v>196983</v>
      </c>
      <c r="O5845" s="2">
        <f t="shared" si="183"/>
        <v>2345.0357142857142</v>
      </c>
    </row>
    <row r="5846" spans="1:15" x14ac:dyDescent="0.25">
      <c r="A5846" s="109" t="s">
        <v>17726</v>
      </c>
      <c r="B5846" s="109" t="s">
        <v>7559</v>
      </c>
      <c r="C5846" s="109" t="s">
        <v>7558</v>
      </c>
      <c r="D5846" s="109" t="s">
        <v>5291</v>
      </c>
      <c r="E5846" s="109" t="s">
        <v>7557</v>
      </c>
      <c r="F5846" s="110">
        <v>66</v>
      </c>
      <c r="G5846" s="110">
        <v>0</v>
      </c>
      <c r="H5846" s="111">
        <v>178000</v>
      </c>
      <c r="I5846" s="111">
        <v>0</v>
      </c>
      <c r="J5846" s="112">
        <v>2696.97</v>
      </c>
      <c r="K5846" s="109" t="s">
        <v>17552</v>
      </c>
      <c r="L5846" s="111">
        <v>8476.1859999999997</v>
      </c>
      <c r="M5846" s="111">
        <v>0</v>
      </c>
      <c r="N5846" s="2">
        <f t="shared" si="182"/>
        <v>178000</v>
      </c>
      <c r="O5846" s="2">
        <f t="shared" si="183"/>
        <v>2696.969696969697</v>
      </c>
    </row>
    <row r="5847" spans="1:15" x14ac:dyDescent="0.25">
      <c r="A5847" s="109" t="s">
        <v>17726</v>
      </c>
      <c r="B5847" s="109" t="s">
        <v>7556</v>
      </c>
      <c r="C5847" s="109" t="s">
        <v>7555</v>
      </c>
      <c r="D5847" s="109" t="s">
        <v>5292</v>
      </c>
      <c r="E5847" s="109" t="s">
        <v>6881</v>
      </c>
      <c r="F5847" s="110">
        <v>298</v>
      </c>
      <c r="G5847" s="110">
        <v>0</v>
      </c>
      <c r="H5847" s="111">
        <v>734798</v>
      </c>
      <c r="I5847" s="111">
        <v>0</v>
      </c>
      <c r="J5847" s="112">
        <v>2465.77</v>
      </c>
      <c r="K5847" s="109" t="s">
        <v>17552</v>
      </c>
      <c r="L5847" s="111">
        <v>34990.376199999999</v>
      </c>
      <c r="M5847" s="111">
        <v>0</v>
      </c>
      <c r="N5847" s="2">
        <f t="shared" si="182"/>
        <v>734798</v>
      </c>
      <c r="O5847" s="2">
        <f t="shared" si="183"/>
        <v>2465.7651006711408</v>
      </c>
    </row>
    <row r="5848" spans="1:15" x14ac:dyDescent="0.25">
      <c r="A5848" s="109" t="s">
        <v>17726</v>
      </c>
      <c r="B5848" s="109" t="s">
        <v>7554</v>
      </c>
      <c r="C5848" s="109" t="s">
        <v>7553</v>
      </c>
      <c r="D5848" s="109" t="s">
        <v>5293</v>
      </c>
      <c r="E5848" s="109" t="s">
        <v>7552</v>
      </c>
      <c r="F5848" s="110">
        <v>70</v>
      </c>
      <c r="G5848" s="110">
        <v>0</v>
      </c>
      <c r="H5848" s="111">
        <v>150907</v>
      </c>
      <c r="I5848" s="111">
        <v>0</v>
      </c>
      <c r="J5848" s="112">
        <v>2155.81</v>
      </c>
      <c r="K5848" s="109" t="s">
        <v>17554</v>
      </c>
      <c r="L5848" s="111">
        <v>-2496.8119999999999</v>
      </c>
      <c r="M5848" s="111">
        <v>0</v>
      </c>
      <c r="N5848" s="2">
        <f t="shared" si="182"/>
        <v>150907</v>
      </c>
      <c r="O5848" s="2">
        <f t="shared" si="183"/>
        <v>2155.8142857142857</v>
      </c>
    </row>
    <row r="5849" spans="1:15" x14ac:dyDescent="0.25">
      <c r="A5849" s="109" t="s">
        <v>17726</v>
      </c>
      <c r="B5849" s="109" t="s">
        <v>7551</v>
      </c>
      <c r="C5849" s="109" t="s">
        <v>7550</v>
      </c>
      <c r="D5849" s="109" t="s">
        <v>5294</v>
      </c>
      <c r="E5849" s="109" t="s">
        <v>7549</v>
      </c>
      <c r="F5849" s="110">
        <v>82</v>
      </c>
      <c r="G5849" s="110">
        <v>0</v>
      </c>
      <c r="H5849" s="111">
        <v>214054</v>
      </c>
      <c r="I5849" s="111">
        <v>0</v>
      </c>
      <c r="J5849" s="112">
        <v>2610.41</v>
      </c>
      <c r="K5849" s="109" t="s">
        <v>17552</v>
      </c>
      <c r="L5849" s="111">
        <v>10193.053</v>
      </c>
      <c r="M5849" s="111">
        <v>0</v>
      </c>
      <c r="N5849" s="2">
        <f t="shared" si="182"/>
        <v>214054</v>
      </c>
      <c r="O5849" s="2">
        <f t="shared" si="183"/>
        <v>2610.4146341463415</v>
      </c>
    </row>
    <row r="5850" spans="1:15" x14ac:dyDescent="0.25">
      <c r="A5850" s="109" t="s">
        <v>17726</v>
      </c>
      <c r="B5850" s="109" t="s">
        <v>7545</v>
      </c>
      <c r="C5850" s="109" t="s">
        <v>7544</v>
      </c>
      <c r="D5850" s="109" t="s">
        <v>5296</v>
      </c>
      <c r="E5850" s="109" t="s">
        <v>7543</v>
      </c>
      <c r="F5850" s="110">
        <v>42</v>
      </c>
      <c r="G5850" s="110">
        <v>0</v>
      </c>
      <c r="H5850" s="111">
        <v>127885</v>
      </c>
      <c r="I5850" s="111">
        <v>0</v>
      </c>
      <c r="J5850" s="112">
        <v>3044.88</v>
      </c>
      <c r="K5850" s="109" t="s">
        <v>17552</v>
      </c>
      <c r="L5850" s="111">
        <v>6089.7809999999999</v>
      </c>
      <c r="M5850" s="111">
        <v>0</v>
      </c>
      <c r="N5850" s="2">
        <f t="shared" si="182"/>
        <v>127885</v>
      </c>
      <c r="O5850" s="2">
        <f t="shared" si="183"/>
        <v>3044.8809523809523</v>
      </c>
    </row>
    <row r="5851" spans="1:15" x14ac:dyDescent="0.25">
      <c r="A5851" s="109" t="s">
        <v>17726</v>
      </c>
      <c r="B5851" s="109" t="s">
        <v>7542</v>
      </c>
      <c r="C5851" s="109" t="s">
        <v>7541</v>
      </c>
      <c r="D5851" s="109" t="s">
        <v>5297</v>
      </c>
      <c r="E5851" s="109" t="s">
        <v>7540</v>
      </c>
      <c r="F5851" s="110">
        <v>38</v>
      </c>
      <c r="G5851" s="110">
        <v>0</v>
      </c>
      <c r="H5851" s="111">
        <v>101901</v>
      </c>
      <c r="I5851" s="111">
        <v>0</v>
      </c>
      <c r="J5851" s="112">
        <v>2681.61</v>
      </c>
      <c r="K5851" s="109" t="s">
        <v>17552</v>
      </c>
      <c r="L5851" s="111">
        <v>4852.4182000000001</v>
      </c>
      <c r="M5851" s="111">
        <v>0</v>
      </c>
      <c r="N5851" s="2">
        <f t="shared" si="182"/>
        <v>101901</v>
      </c>
      <c r="O5851" s="2">
        <f t="shared" si="183"/>
        <v>2681.6052631578946</v>
      </c>
    </row>
    <row r="5852" spans="1:15" x14ac:dyDescent="0.25">
      <c r="A5852" s="109" t="s">
        <v>17726</v>
      </c>
      <c r="B5852" s="109" t="s">
        <v>7539</v>
      </c>
      <c r="C5852" s="109" t="s">
        <v>7538</v>
      </c>
      <c r="D5852" s="109" t="s">
        <v>5298</v>
      </c>
      <c r="E5852" s="109" t="s">
        <v>6881</v>
      </c>
      <c r="F5852" s="110">
        <v>60</v>
      </c>
      <c r="G5852" s="110">
        <v>0</v>
      </c>
      <c r="H5852" s="111">
        <v>160490</v>
      </c>
      <c r="I5852" s="111">
        <v>0</v>
      </c>
      <c r="J5852" s="112">
        <v>2674.83</v>
      </c>
      <c r="K5852" s="109" t="s">
        <v>17554</v>
      </c>
      <c r="L5852" s="111">
        <v>-2655.3766000000001</v>
      </c>
      <c r="M5852" s="111">
        <v>0</v>
      </c>
      <c r="N5852" s="2">
        <f t="shared" si="182"/>
        <v>160490</v>
      </c>
      <c r="O5852" s="2">
        <f t="shared" si="183"/>
        <v>2674.8333333333335</v>
      </c>
    </row>
    <row r="5853" spans="1:15" x14ac:dyDescent="0.25">
      <c r="A5853" s="109" t="s">
        <v>17726</v>
      </c>
      <c r="B5853" s="109" t="s">
        <v>7534</v>
      </c>
      <c r="C5853" s="109" t="s">
        <v>7533</v>
      </c>
      <c r="D5853" s="109" t="s">
        <v>5300</v>
      </c>
      <c r="E5853" s="109" t="s">
        <v>6881</v>
      </c>
      <c r="F5853" s="110">
        <v>68</v>
      </c>
      <c r="G5853" s="110">
        <v>0</v>
      </c>
      <c r="H5853" s="111">
        <v>180705</v>
      </c>
      <c r="I5853" s="111">
        <v>0</v>
      </c>
      <c r="J5853" s="112">
        <v>2657.43</v>
      </c>
      <c r="K5853" s="109" t="s">
        <v>17552</v>
      </c>
      <c r="L5853" s="111">
        <v>8604.9964</v>
      </c>
      <c r="M5853" s="111">
        <v>0</v>
      </c>
      <c r="N5853" s="2">
        <f t="shared" si="182"/>
        <v>180705</v>
      </c>
      <c r="O5853" s="2">
        <f t="shared" si="183"/>
        <v>2657.4264705882351</v>
      </c>
    </row>
    <row r="5854" spans="1:15" x14ac:dyDescent="0.25">
      <c r="A5854" s="109" t="s">
        <v>17726</v>
      </c>
      <c r="B5854" s="109" t="s">
        <v>7529</v>
      </c>
      <c r="C5854" s="109" t="s">
        <v>7528</v>
      </c>
      <c r="D5854" s="109" t="s">
        <v>5302</v>
      </c>
      <c r="E5854" s="109" t="s">
        <v>7527</v>
      </c>
      <c r="F5854" s="110">
        <v>0</v>
      </c>
      <c r="G5854" s="110">
        <v>10</v>
      </c>
      <c r="H5854" s="111">
        <v>24364</v>
      </c>
      <c r="I5854" s="111">
        <v>24364</v>
      </c>
      <c r="J5854" s="112">
        <v>2436.4</v>
      </c>
      <c r="K5854" s="109" t="s">
        <v>17554</v>
      </c>
      <c r="L5854" s="111">
        <v>-403.11689999999999</v>
      </c>
      <c r="M5854" s="111">
        <v>0</v>
      </c>
      <c r="N5854" s="2">
        <f t="shared" si="182"/>
        <v>0</v>
      </c>
      <c r="O5854" s="2" t="str">
        <f t="shared" si="183"/>
        <v>No Standing Units</v>
      </c>
    </row>
    <row r="5855" spans="1:15" x14ac:dyDescent="0.25">
      <c r="A5855" s="109" t="s">
        <v>17726</v>
      </c>
      <c r="B5855" s="109" t="s">
        <v>7526</v>
      </c>
      <c r="C5855" s="109" t="s">
        <v>7525</v>
      </c>
      <c r="D5855" s="109" t="s">
        <v>5303</v>
      </c>
      <c r="E5855" s="109" t="s">
        <v>6881</v>
      </c>
      <c r="F5855" s="110">
        <v>0</v>
      </c>
      <c r="G5855" s="110">
        <v>19</v>
      </c>
      <c r="H5855" s="111">
        <v>38252</v>
      </c>
      <c r="I5855" s="111">
        <v>38252</v>
      </c>
      <c r="J5855" s="112">
        <v>2013.26</v>
      </c>
      <c r="K5855" s="109" t="s">
        <v>17554</v>
      </c>
      <c r="L5855" s="111">
        <v>-632.9</v>
      </c>
      <c r="M5855" s="111">
        <v>0</v>
      </c>
      <c r="N5855" s="2">
        <f t="shared" si="182"/>
        <v>0</v>
      </c>
      <c r="O5855" s="2" t="str">
        <f t="shared" si="183"/>
        <v>No Standing Units</v>
      </c>
    </row>
    <row r="5856" spans="1:15" x14ac:dyDescent="0.25">
      <c r="A5856" s="109" t="s">
        <v>17726</v>
      </c>
      <c r="B5856" s="109" t="s">
        <v>7524</v>
      </c>
      <c r="C5856" s="109" t="s">
        <v>7523</v>
      </c>
      <c r="D5856" s="109" t="s">
        <v>5304</v>
      </c>
      <c r="E5856" s="109" t="s">
        <v>6881</v>
      </c>
      <c r="F5856" s="110">
        <v>50</v>
      </c>
      <c r="G5856" s="110">
        <v>0</v>
      </c>
      <c r="H5856" s="111">
        <v>125444</v>
      </c>
      <c r="I5856" s="111">
        <v>0</v>
      </c>
      <c r="J5856" s="112">
        <v>2508.88</v>
      </c>
      <c r="K5856" s="109" t="s">
        <v>17554</v>
      </c>
      <c r="L5856" s="111">
        <v>-2075.5277999999998</v>
      </c>
      <c r="M5856" s="111">
        <v>0</v>
      </c>
      <c r="N5856" s="2">
        <f t="shared" si="182"/>
        <v>125444</v>
      </c>
      <c r="O5856" s="2">
        <f t="shared" si="183"/>
        <v>2508.88</v>
      </c>
    </row>
    <row r="5857" spans="1:15" x14ac:dyDescent="0.25">
      <c r="A5857" s="109" t="s">
        <v>17726</v>
      </c>
      <c r="B5857" s="109" t="s">
        <v>7522</v>
      </c>
      <c r="C5857" s="109" t="s">
        <v>7521</v>
      </c>
      <c r="D5857" s="109" t="s">
        <v>5305</v>
      </c>
      <c r="E5857" s="109" t="s">
        <v>6881</v>
      </c>
      <c r="F5857" s="110">
        <v>0</v>
      </c>
      <c r="G5857" s="110">
        <v>11</v>
      </c>
      <c r="H5857" s="111">
        <v>23940</v>
      </c>
      <c r="I5857" s="111">
        <v>23940</v>
      </c>
      <c r="J5857" s="112">
        <v>2176.36</v>
      </c>
      <c r="K5857" s="109" t="s">
        <v>17554</v>
      </c>
      <c r="L5857" s="111">
        <v>-396.0908</v>
      </c>
      <c r="M5857" s="111">
        <v>0</v>
      </c>
      <c r="N5857" s="2">
        <f t="shared" si="182"/>
        <v>0</v>
      </c>
      <c r="O5857" s="2" t="str">
        <f t="shared" si="183"/>
        <v>No Standing Units</v>
      </c>
    </row>
    <row r="5858" spans="1:15" x14ac:dyDescent="0.25">
      <c r="A5858" s="109" t="s">
        <v>17726</v>
      </c>
      <c r="B5858" s="109" t="s">
        <v>7520</v>
      </c>
      <c r="C5858" s="109" t="s">
        <v>7519</v>
      </c>
      <c r="D5858" s="109" t="s">
        <v>5306</v>
      </c>
      <c r="E5858" s="109" t="s">
        <v>6881</v>
      </c>
      <c r="F5858" s="110">
        <v>0</v>
      </c>
      <c r="G5858" s="110">
        <v>20</v>
      </c>
      <c r="H5858" s="111">
        <v>48268</v>
      </c>
      <c r="I5858" s="111">
        <v>48268</v>
      </c>
      <c r="J5858" s="112">
        <v>2413.4</v>
      </c>
      <c r="K5858" s="109" t="s">
        <v>17554</v>
      </c>
      <c r="L5858" s="111">
        <v>-798.61249999999995</v>
      </c>
      <c r="M5858" s="111">
        <v>0</v>
      </c>
      <c r="N5858" s="2">
        <f t="shared" si="182"/>
        <v>0</v>
      </c>
      <c r="O5858" s="2" t="str">
        <f t="shared" si="183"/>
        <v>No Standing Units</v>
      </c>
    </row>
    <row r="5859" spans="1:15" x14ac:dyDescent="0.25">
      <c r="A5859" s="109" t="s">
        <v>17726</v>
      </c>
      <c r="B5859" s="109" t="s">
        <v>7516</v>
      </c>
      <c r="C5859" s="109" t="s">
        <v>7515</v>
      </c>
      <c r="D5859" s="109" t="s">
        <v>5308</v>
      </c>
      <c r="E5859" s="109" t="s">
        <v>7514</v>
      </c>
      <c r="F5859" s="110">
        <v>16</v>
      </c>
      <c r="G5859" s="110">
        <v>0</v>
      </c>
      <c r="H5859" s="111">
        <v>37479</v>
      </c>
      <c r="I5859" s="111">
        <v>0</v>
      </c>
      <c r="J5859" s="112">
        <v>2342.44</v>
      </c>
      <c r="K5859" s="109" t="s">
        <v>17554</v>
      </c>
      <c r="L5859" s="111">
        <v>-620.10990000000004</v>
      </c>
      <c r="M5859" s="111">
        <v>0</v>
      </c>
      <c r="N5859" s="2">
        <f t="shared" si="182"/>
        <v>37479</v>
      </c>
      <c r="O5859" s="2">
        <f t="shared" si="183"/>
        <v>2342.4375</v>
      </c>
    </row>
    <row r="5860" spans="1:15" x14ac:dyDescent="0.25">
      <c r="A5860" s="109" t="s">
        <v>17726</v>
      </c>
      <c r="B5860" s="109" t="s">
        <v>7513</v>
      </c>
      <c r="C5860" s="109" t="s">
        <v>7512</v>
      </c>
      <c r="D5860" s="109" t="s">
        <v>5309</v>
      </c>
      <c r="E5860" s="109" t="s">
        <v>6881</v>
      </c>
      <c r="F5860" s="110">
        <v>64</v>
      </c>
      <c r="G5860" s="110">
        <v>0</v>
      </c>
      <c r="H5860" s="111">
        <v>133482</v>
      </c>
      <c r="I5860" s="111">
        <v>0</v>
      </c>
      <c r="J5860" s="112">
        <v>2085.66</v>
      </c>
      <c r="K5860" s="109" t="s">
        <v>17552</v>
      </c>
      <c r="L5860" s="111">
        <v>6356.2888000000003</v>
      </c>
      <c r="M5860" s="111">
        <v>0</v>
      </c>
      <c r="N5860" s="2">
        <f t="shared" si="182"/>
        <v>133482</v>
      </c>
      <c r="O5860" s="2">
        <f t="shared" si="183"/>
        <v>2085.65625</v>
      </c>
    </row>
    <row r="5861" spans="1:15" x14ac:dyDescent="0.25">
      <c r="A5861" s="109" t="s">
        <v>17726</v>
      </c>
      <c r="B5861" s="109" t="s">
        <v>7508</v>
      </c>
      <c r="C5861" s="109" t="s">
        <v>7507</v>
      </c>
      <c r="D5861" s="109" t="s">
        <v>5311</v>
      </c>
      <c r="E5861" s="109" t="s">
        <v>6881</v>
      </c>
      <c r="F5861" s="110">
        <v>0</v>
      </c>
      <c r="G5861" s="110">
        <v>25</v>
      </c>
      <c r="H5861" s="111">
        <v>56652</v>
      </c>
      <c r="I5861" s="111">
        <v>56652</v>
      </c>
      <c r="J5861" s="112">
        <v>2266.08</v>
      </c>
      <c r="K5861" s="109" t="s">
        <v>17554</v>
      </c>
      <c r="L5861" s="111">
        <v>-937.32839999999999</v>
      </c>
      <c r="M5861" s="111">
        <v>0</v>
      </c>
      <c r="N5861" s="2">
        <f t="shared" si="182"/>
        <v>0</v>
      </c>
      <c r="O5861" s="2" t="str">
        <f t="shared" si="183"/>
        <v>No Standing Units</v>
      </c>
    </row>
    <row r="5862" spans="1:15" x14ac:dyDescent="0.25">
      <c r="A5862" s="109" t="s">
        <v>17726</v>
      </c>
      <c r="B5862" s="109" t="s">
        <v>7506</v>
      </c>
      <c r="C5862" s="109" t="s">
        <v>7505</v>
      </c>
      <c r="D5862" s="109" t="s">
        <v>5312</v>
      </c>
      <c r="E5862" s="109" t="s">
        <v>7504</v>
      </c>
      <c r="F5862" s="110">
        <v>14</v>
      </c>
      <c r="G5862" s="110">
        <v>0</v>
      </c>
      <c r="H5862" s="111">
        <v>39234</v>
      </c>
      <c r="I5862" s="111">
        <v>0</v>
      </c>
      <c r="J5862" s="112">
        <v>2802.43</v>
      </c>
      <c r="K5862" s="109" t="s">
        <v>17552</v>
      </c>
      <c r="L5862" s="111">
        <v>1868.3072</v>
      </c>
      <c r="M5862" s="111">
        <v>0</v>
      </c>
      <c r="N5862" s="2">
        <f t="shared" si="182"/>
        <v>39234</v>
      </c>
      <c r="O5862" s="2">
        <f t="shared" si="183"/>
        <v>2802.4285714285716</v>
      </c>
    </row>
    <row r="5863" spans="1:15" x14ac:dyDescent="0.25">
      <c r="A5863" s="109" t="s">
        <v>17726</v>
      </c>
      <c r="B5863" s="109" t="s">
        <v>7503</v>
      </c>
      <c r="C5863" s="109" t="s">
        <v>7502</v>
      </c>
      <c r="D5863" s="109" t="s">
        <v>5313</v>
      </c>
      <c r="E5863" s="109" t="s">
        <v>6881</v>
      </c>
      <c r="F5863" s="110">
        <v>0</v>
      </c>
      <c r="G5863" s="110">
        <v>50</v>
      </c>
      <c r="H5863" s="111">
        <v>114593</v>
      </c>
      <c r="I5863" s="111">
        <v>114593</v>
      </c>
      <c r="J5863" s="112">
        <v>2291.86</v>
      </c>
      <c r="K5863" s="109" t="s">
        <v>17554</v>
      </c>
      <c r="L5863" s="111">
        <v>-1895.9840999999999</v>
      </c>
      <c r="M5863" s="111">
        <v>0</v>
      </c>
      <c r="N5863" s="2">
        <f t="shared" si="182"/>
        <v>0</v>
      </c>
      <c r="O5863" s="2" t="str">
        <f t="shared" si="183"/>
        <v>No Standing Units</v>
      </c>
    </row>
    <row r="5864" spans="1:15" x14ac:dyDescent="0.25">
      <c r="A5864" s="109" t="s">
        <v>17726</v>
      </c>
      <c r="B5864" s="109" t="s">
        <v>7501</v>
      </c>
      <c r="C5864" s="109" t="s">
        <v>7500</v>
      </c>
      <c r="D5864" s="109" t="s">
        <v>5314</v>
      </c>
      <c r="E5864" s="109" t="s">
        <v>7499</v>
      </c>
      <c r="F5864" s="110">
        <v>32</v>
      </c>
      <c r="G5864" s="110">
        <v>0</v>
      </c>
      <c r="H5864" s="111">
        <v>79481</v>
      </c>
      <c r="I5864" s="111">
        <v>0</v>
      </c>
      <c r="J5864" s="112">
        <v>2483.7800000000002</v>
      </c>
      <c r="K5864" s="109" t="s">
        <v>17552</v>
      </c>
      <c r="L5864" s="111">
        <v>3784.8144000000002</v>
      </c>
      <c r="M5864" s="111">
        <v>0</v>
      </c>
      <c r="N5864" s="2">
        <f t="shared" si="182"/>
        <v>79481</v>
      </c>
      <c r="O5864" s="2">
        <f t="shared" si="183"/>
        <v>2483.78125</v>
      </c>
    </row>
    <row r="5865" spans="1:15" x14ac:dyDescent="0.25">
      <c r="A5865" s="109" t="s">
        <v>17726</v>
      </c>
      <c r="B5865" s="109" t="s">
        <v>7498</v>
      </c>
      <c r="C5865" s="109" t="s">
        <v>7497</v>
      </c>
      <c r="D5865" s="109" t="s">
        <v>5315</v>
      </c>
      <c r="E5865" s="109" t="s">
        <v>6881</v>
      </c>
      <c r="F5865" s="110">
        <v>75</v>
      </c>
      <c r="G5865" s="110">
        <v>0</v>
      </c>
      <c r="H5865" s="111">
        <v>190264</v>
      </c>
      <c r="I5865" s="111">
        <v>0</v>
      </c>
      <c r="J5865" s="112">
        <v>2536.85</v>
      </c>
      <c r="K5865" s="109" t="s">
        <v>17552</v>
      </c>
      <c r="L5865" s="111">
        <v>9060.1736000000001</v>
      </c>
      <c r="M5865" s="111">
        <v>0</v>
      </c>
      <c r="N5865" s="2">
        <f t="shared" si="182"/>
        <v>190264</v>
      </c>
      <c r="O5865" s="2">
        <f t="shared" si="183"/>
        <v>2536.8533333333335</v>
      </c>
    </row>
    <row r="5866" spans="1:15" x14ac:dyDescent="0.25">
      <c r="A5866" s="109" t="s">
        <v>17726</v>
      </c>
      <c r="B5866" s="109" t="s">
        <v>7493</v>
      </c>
      <c r="C5866" s="109" t="s">
        <v>7492</v>
      </c>
      <c r="D5866" s="109" t="s">
        <v>5317</v>
      </c>
      <c r="E5866" s="109" t="s">
        <v>6881</v>
      </c>
      <c r="F5866" s="110">
        <v>18</v>
      </c>
      <c r="G5866" s="110">
        <v>0</v>
      </c>
      <c r="H5866" s="111">
        <v>41316</v>
      </c>
      <c r="I5866" s="111">
        <v>0</v>
      </c>
      <c r="J5866" s="112">
        <v>2295.33</v>
      </c>
      <c r="K5866" s="109" t="s">
        <v>17552</v>
      </c>
      <c r="L5866" s="111">
        <v>1967.4176</v>
      </c>
      <c r="M5866" s="111">
        <v>0</v>
      </c>
      <c r="N5866" s="2">
        <f t="shared" si="182"/>
        <v>41316</v>
      </c>
      <c r="O5866" s="2">
        <f t="shared" si="183"/>
        <v>2295.3333333333335</v>
      </c>
    </row>
    <row r="5867" spans="1:15" x14ac:dyDescent="0.25">
      <c r="A5867" s="109" t="s">
        <v>17726</v>
      </c>
      <c r="B5867" s="109" t="s">
        <v>7487</v>
      </c>
      <c r="C5867" s="109" t="s">
        <v>7486</v>
      </c>
      <c r="D5867" s="109" t="s">
        <v>5321</v>
      </c>
      <c r="E5867" s="109" t="s">
        <v>7485</v>
      </c>
      <c r="F5867" s="110">
        <v>72</v>
      </c>
      <c r="G5867" s="110">
        <v>0</v>
      </c>
      <c r="H5867" s="111">
        <v>179134</v>
      </c>
      <c r="I5867" s="111">
        <v>0</v>
      </c>
      <c r="J5867" s="112">
        <v>2487.9699999999998</v>
      </c>
      <c r="K5867" s="109" t="s">
        <v>17552</v>
      </c>
      <c r="L5867" s="111">
        <v>8530.1713</v>
      </c>
      <c r="M5867" s="111">
        <v>0</v>
      </c>
      <c r="N5867" s="2">
        <f t="shared" si="182"/>
        <v>179134</v>
      </c>
      <c r="O5867" s="2">
        <f t="shared" si="183"/>
        <v>2487.9722222222222</v>
      </c>
    </row>
    <row r="5868" spans="1:15" x14ac:dyDescent="0.25">
      <c r="A5868" s="109" t="s">
        <v>17726</v>
      </c>
      <c r="B5868" s="109" t="s">
        <v>7484</v>
      </c>
      <c r="C5868" s="109" t="s">
        <v>7483</v>
      </c>
      <c r="D5868" s="109" t="s">
        <v>5322</v>
      </c>
      <c r="E5868" s="109" t="s">
        <v>6881</v>
      </c>
      <c r="F5868" s="110">
        <v>0</v>
      </c>
      <c r="G5868" s="110">
        <v>32</v>
      </c>
      <c r="H5868" s="111">
        <v>66173</v>
      </c>
      <c r="I5868" s="111">
        <v>66173</v>
      </c>
      <c r="J5868" s="112">
        <v>2067.91</v>
      </c>
      <c r="K5868" s="109" t="s">
        <v>17554</v>
      </c>
      <c r="L5868" s="111">
        <v>-1094.8574000000001</v>
      </c>
      <c r="M5868" s="111">
        <v>0</v>
      </c>
      <c r="N5868" s="2">
        <f t="shared" si="182"/>
        <v>0</v>
      </c>
      <c r="O5868" s="2" t="str">
        <f t="shared" si="183"/>
        <v>No Standing Units</v>
      </c>
    </row>
    <row r="5869" spans="1:15" x14ac:dyDescent="0.25">
      <c r="A5869" s="109" t="s">
        <v>17726</v>
      </c>
      <c r="B5869" s="109" t="s">
        <v>7482</v>
      </c>
      <c r="C5869" s="109" t="s">
        <v>7481</v>
      </c>
      <c r="D5869" s="109" t="s">
        <v>5323</v>
      </c>
      <c r="E5869" s="109" t="s">
        <v>6881</v>
      </c>
      <c r="F5869" s="110">
        <v>0</v>
      </c>
      <c r="G5869" s="110">
        <v>22</v>
      </c>
      <c r="H5869" s="111">
        <v>43766</v>
      </c>
      <c r="I5869" s="111">
        <v>43766</v>
      </c>
      <c r="J5869" s="112">
        <v>1989.36</v>
      </c>
      <c r="K5869" s="109" t="s">
        <v>17554</v>
      </c>
      <c r="L5869" s="111">
        <v>-724.12879999999996</v>
      </c>
      <c r="M5869" s="111">
        <v>0</v>
      </c>
      <c r="N5869" s="2">
        <f t="shared" si="182"/>
        <v>0</v>
      </c>
      <c r="O5869" s="2" t="str">
        <f t="shared" si="183"/>
        <v>No Standing Units</v>
      </c>
    </row>
    <row r="5870" spans="1:15" x14ac:dyDescent="0.25">
      <c r="A5870" s="109" t="s">
        <v>17726</v>
      </c>
      <c r="B5870" s="109" t="s">
        <v>7478</v>
      </c>
      <c r="C5870" s="109" t="s">
        <v>7477</v>
      </c>
      <c r="D5870" s="109" t="s">
        <v>5325</v>
      </c>
      <c r="E5870" s="109" t="s">
        <v>7476</v>
      </c>
      <c r="F5870" s="110">
        <v>52</v>
      </c>
      <c r="G5870" s="110">
        <v>0</v>
      </c>
      <c r="H5870" s="111">
        <v>122992</v>
      </c>
      <c r="I5870" s="111">
        <v>0</v>
      </c>
      <c r="J5870" s="112">
        <v>2365.23</v>
      </c>
      <c r="K5870" s="109" t="s">
        <v>17554</v>
      </c>
      <c r="L5870" s="111">
        <v>-2034.9594</v>
      </c>
      <c r="M5870" s="111">
        <v>0</v>
      </c>
      <c r="N5870" s="2">
        <f t="shared" si="182"/>
        <v>122992</v>
      </c>
      <c r="O5870" s="2">
        <f t="shared" si="183"/>
        <v>2365.2307692307691</v>
      </c>
    </row>
    <row r="5871" spans="1:15" x14ac:dyDescent="0.25">
      <c r="A5871" s="109" t="s">
        <v>17726</v>
      </c>
      <c r="B5871" s="109" t="s">
        <v>7475</v>
      </c>
      <c r="C5871" s="109" t="s">
        <v>7474</v>
      </c>
      <c r="D5871" s="109" t="s">
        <v>5326</v>
      </c>
      <c r="E5871" s="109" t="s">
        <v>6881</v>
      </c>
      <c r="F5871" s="110">
        <v>40</v>
      </c>
      <c r="G5871" s="110">
        <v>0</v>
      </c>
      <c r="H5871" s="111">
        <v>89305</v>
      </c>
      <c r="I5871" s="111">
        <v>0</v>
      </c>
      <c r="J5871" s="112">
        <v>2232.62</v>
      </c>
      <c r="K5871" s="109" t="s">
        <v>17554</v>
      </c>
      <c r="L5871" s="111">
        <v>-1477.5925999999999</v>
      </c>
      <c r="M5871" s="111">
        <v>0</v>
      </c>
      <c r="N5871" s="2">
        <f t="shared" si="182"/>
        <v>89305</v>
      </c>
      <c r="O5871" s="2">
        <f t="shared" si="183"/>
        <v>2232.625</v>
      </c>
    </row>
    <row r="5872" spans="1:15" x14ac:dyDescent="0.25">
      <c r="A5872" s="109" t="s">
        <v>17726</v>
      </c>
      <c r="B5872" s="109" t="s">
        <v>7469</v>
      </c>
      <c r="C5872" s="109" t="s">
        <v>7468</v>
      </c>
      <c r="D5872" s="109" t="s">
        <v>5329</v>
      </c>
      <c r="E5872" s="109" t="s">
        <v>6881</v>
      </c>
      <c r="F5872" s="110">
        <v>0</v>
      </c>
      <c r="G5872" s="110">
        <v>19</v>
      </c>
      <c r="H5872" s="111">
        <v>37651</v>
      </c>
      <c r="I5872" s="111">
        <v>37651</v>
      </c>
      <c r="J5872" s="112">
        <v>1981.63</v>
      </c>
      <c r="K5872" s="109" t="s">
        <v>17554</v>
      </c>
      <c r="L5872" s="111">
        <v>-622.94759999999997</v>
      </c>
      <c r="M5872" s="111">
        <v>0</v>
      </c>
      <c r="N5872" s="2">
        <f t="shared" si="182"/>
        <v>0</v>
      </c>
      <c r="O5872" s="2" t="str">
        <f t="shared" si="183"/>
        <v>No Standing Units</v>
      </c>
    </row>
    <row r="5873" spans="1:15" x14ac:dyDescent="0.25">
      <c r="A5873" s="109" t="s">
        <v>17726</v>
      </c>
      <c r="B5873" s="109" t="s">
        <v>7467</v>
      </c>
      <c r="C5873" s="109" t="s">
        <v>7466</v>
      </c>
      <c r="D5873" s="109" t="s">
        <v>5330</v>
      </c>
      <c r="E5873" s="109" t="s">
        <v>6881</v>
      </c>
      <c r="F5873" s="110">
        <v>50</v>
      </c>
      <c r="G5873" s="110">
        <v>0</v>
      </c>
      <c r="H5873" s="111">
        <v>113989</v>
      </c>
      <c r="I5873" s="111">
        <v>0</v>
      </c>
      <c r="J5873" s="112">
        <v>2279.7800000000002</v>
      </c>
      <c r="K5873" s="109" t="s">
        <v>17552</v>
      </c>
      <c r="L5873" s="111">
        <v>5428.0322999999999</v>
      </c>
      <c r="M5873" s="111">
        <v>0</v>
      </c>
      <c r="N5873" s="2">
        <f t="shared" si="182"/>
        <v>113989</v>
      </c>
      <c r="O5873" s="2">
        <f t="shared" si="183"/>
        <v>2279.7800000000002</v>
      </c>
    </row>
    <row r="5874" spans="1:15" x14ac:dyDescent="0.25">
      <c r="A5874" s="109" t="s">
        <v>17726</v>
      </c>
      <c r="B5874" s="109" t="s">
        <v>7465</v>
      </c>
      <c r="C5874" s="109" t="s">
        <v>7464</v>
      </c>
      <c r="D5874" s="109" t="s">
        <v>5331</v>
      </c>
      <c r="E5874" s="109" t="s">
        <v>7463</v>
      </c>
      <c r="F5874" s="110">
        <v>46</v>
      </c>
      <c r="G5874" s="110">
        <v>0</v>
      </c>
      <c r="H5874" s="111">
        <v>98111</v>
      </c>
      <c r="I5874" s="111">
        <v>0</v>
      </c>
      <c r="J5874" s="112">
        <v>2132.85</v>
      </c>
      <c r="K5874" s="109" t="s">
        <v>17554</v>
      </c>
      <c r="L5874" s="111">
        <v>-1623.2829999999999</v>
      </c>
      <c r="M5874" s="111">
        <v>0</v>
      </c>
      <c r="N5874" s="2">
        <f t="shared" si="182"/>
        <v>98111</v>
      </c>
      <c r="O5874" s="2">
        <f t="shared" si="183"/>
        <v>2132.8478260869565</v>
      </c>
    </row>
    <row r="5875" spans="1:15" x14ac:dyDescent="0.25">
      <c r="A5875" s="109" t="s">
        <v>17726</v>
      </c>
      <c r="B5875" s="109" t="s">
        <v>7460</v>
      </c>
      <c r="C5875" s="109" t="s">
        <v>7459</v>
      </c>
      <c r="D5875" s="109" t="s">
        <v>5333</v>
      </c>
      <c r="E5875" s="109" t="s">
        <v>6881</v>
      </c>
      <c r="F5875" s="110">
        <v>75</v>
      </c>
      <c r="G5875" s="110">
        <v>0</v>
      </c>
      <c r="H5875" s="111">
        <v>198176</v>
      </c>
      <c r="I5875" s="111">
        <v>0</v>
      </c>
      <c r="J5875" s="112">
        <v>2642.35</v>
      </c>
      <c r="K5875" s="109" t="s">
        <v>17554</v>
      </c>
      <c r="L5875" s="111">
        <v>-3278.8977</v>
      </c>
      <c r="M5875" s="111">
        <v>0</v>
      </c>
      <c r="N5875" s="2">
        <f t="shared" si="182"/>
        <v>198176</v>
      </c>
      <c r="O5875" s="2">
        <f t="shared" si="183"/>
        <v>2642.3466666666668</v>
      </c>
    </row>
    <row r="5876" spans="1:15" x14ac:dyDescent="0.25">
      <c r="A5876" s="109" t="s">
        <v>17726</v>
      </c>
      <c r="B5876" s="109" t="s">
        <v>7458</v>
      </c>
      <c r="C5876" s="109" t="s">
        <v>19170</v>
      </c>
      <c r="D5876" s="109" t="s">
        <v>5334</v>
      </c>
      <c r="E5876" s="109" t="s">
        <v>6881</v>
      </c>
      <c r="F5876" s="110">
        <v>67</v>
      </c>
      <c r="G5876" s="110">
        <v>0</v>
      </c>
      <c r="H5876" s="111">
        <v>151806</v>
      </c>
      <c r="I5876" s="111">
        <v>0</v>
      </c>
      <c r="J5876" s="112">
        <v>2265.7600000000002</v>
      </c>
      <c r="K5876" s="109" t="s">
        <v>17554</v>
      </c>
      <c r="L5876" s="111">
        <v>-2511.6837999999998</v>
      </c>
      <c r="M5876" s="111">
        <v>0</v>
      </c>
      <c r="N5876" s="2">
        <f t="shared" si="182"/>
        <v>151806</v>
      </c>
      <c r="O5876" s="2">
        <f t="shared" si="183"/>
        <v>2265.7611940298507</v>
      </c>
    </row>
    <row r="5877" spans="1:15" x14ac:dyDescent="0.25">
      <c r="A5877" s="109" t="s">
        <v>17726</v>
      </c>
      <c r="B5877" s="109" t="s">
        <v>7456</v>
      </c>
      <c r="C5877" s="109" t="s">
        <v>7455</v>
      </c>
      <c r="D5877" s="109" t="s">
        <v>5335</v>
      </c>
      <c r="E5877" s="109" t="s">
        <v>7454</v>
      </c>
      <c r="F5877" s="110">
        <v>52</v>
      </c>
      <c r="G5877" s="110">
        <v>0</v>
      </c>
      <c r="H5877" s="111">
        <v>125260</v>
      </c>
      <c r="I5877" s="111">
        <v>0</v>
      </c>
      <c r="J5877" s="112">
        <v>2408.85</v>
      </c>
      <c r="K5877" s="109" t="s">
        <v>17552</v>
      </c>
      <c r="L5877" s="111">
        <v>5964.7682999999997</v>
      </c>
      <c r="M5877" s="111">
        <v>0</v>
      </c>
      <c r="N5877" s="2">
        <f t="shared" si="182"/>
        <v>125260</v>
      </c>
      <c r="O5877" s="2">
        <f t="shared" si="183"/>
        <v>2408.8461538461538</v>
      </c>
    </row>
    <row r="5878" spans="1:15" x14ac:dyDescent="0.25">
      <c r="A5878" s="109" t="s">
        <v>17726</v>
      </c>
      <c r="B5878" s="109" t="s">
        <v>7453</v>
      </c>
      <c r="C5878" s="109" t="s">
        <v>7452</v>
      </c>
      <c r="D5878" s="109" t="s">
        <v>5336</v>
      </c>
      <c r="E5878" s="109" t="s">
        <v>6881</v>
      </c>
      <c r="F5878" s="110">
        <v>32</v>
      </c>
      <c r="G5878" s="110">
        <v>0</v>
      </c>
      <c r="H5878" s="111">
        <v>84386</v>
      </c>
      <c r="I5878" s="111">
        <v>0</v>
      </c>
      <c r="J5878" s="112">
        <v>2637.06</v>
      </c>
      <c r="K5878" s="109" t="s">
        <v>17554</v>
      </c>
      <c r="L5878" s="111">
        <v>-1396.1985999999999</v>
      </c>
      <c r="M5878" s="111">
        <v>0</v>
      </c>
      <c r="N5878" s="2">
        <f t="shared" si="182"/>
        <v>84386</v>
      </c>
      <c r="O5878" s="2">
        <f t="shared" si="183"/>
        <v>2637.0625</v>
      </c>
    </row>
    <row r="5879" spans="1:15" x14ac:dyDescent="0.25">
      <c r="A5879" s="109" t="s">
        <v>17726</v>
      </c>
      <c r="B5879" s="109" t="s">
        <v>7451</v>
      </c>
      <c r="C5879" s="109" t="s">
        <v>7450</v>
      </c>
      <c r="D5879" s="109" t="s">
        <v>5337</v>
      </c>
      <c r="E5879" s="109" t="s">
        <v>6881</v>
      </c>
      <c r="F5879" s="110">
        <v>0</v>
      </c>
      <c r="G5879" s="110">
        <v>24</v>
      </c>
      <c r="H5879" s="111">
        <v>49134</v>
      </c>
      <c r="I5879" s="111">
        <v>49134</v>
      </c>
      <c r="J5879" s="112">
        <v>2047.25</v>
      </c>
      <c r="K5879" s="109" t="s">
        <v>17554</v>
      </c>
      <c r="L5879" s="111">
        <v>-812.93399999999997</v>
      </c>
      <c r="M5879" s="111">
        <v>0</v>
      </c>
      <c r="N5879" s="2">
        <f t="shared" si="182"/>
        <v>0</v>
      </c>
      <c r="O5879" s="2" t="str">
        <f t="shared" si="183"/>
        <v>No Standing Units</v>
      </c>
    </row>
    <row r="5880" spans="1:15" x14ac:dyDescent="0.25">
      <c r="A5880" s="109" t="s">
        <v>17726</v>
      </c>
      <c r="B5880" s="109" t="s">
        <v>7449</v>
      </c>
      <c r="C5880" s="109" t="s">
        <v>7448</v>
      </c>
      <c r="D5880" s="109" t="s">
        <v>5338</v>
      </c>
      <c r="E5880" s="109" t="s">
        <v>6881</v>
      </c>
      <c r="F5880" s="110">
        <v>0</v>
      </c>
      <c r="G5880" s="110">
        <v>17</v>
      </c>
      <c r="H5880" s="111">
        <v>41307</v>
      </c>
      <c r="I5880" s="111">
        <v>41307</v>
      </c>
      <c r="J5880" s="112">
        <v>2429.8200000000002</v>
      </c>
      <c r="K5880" s="109" t="s">
        <v>17554</v>
      </c>
      <c r="L5880" s="111">
        <v>-683.4443</v>
      </c>
      <c r="M5880" s="111">
        <v>0</v>
      </c>
      <c r="N5880" s="2">
        <f t="shared" si="182"/>
        <v>0</v>
      </c>
      <c r="O5880" s="2" t="str">
        <f t="shared" si="183"/>
        <v>No Standing Units</v>
      </c>
    </row>
    <row r="5881" spans="1:15" x14ac:dyDescent="0.25">
      <c r="A5881" s="109" t="s">
        <v>17726</v>
      </c>
      <c r="B5881" s="109" t="s">
        <v>7447</v>
      </c>
      <c r="C5881" s="109" t="s">
        <v>7446</v>
      </c>
      <c r="D5881" s="109" t="s">
        <v>5339</v>
      </c>
      <c r="E5881" s="109" t="s">
        <v>7445</v>
      </c>
      <c r="F5881" s="110">
        <v>23</v>
      </c>
      <c r="G5881" s="110">
        <v>1</v>
      </c>
      <c r="H5881" s="111">
        <v>57789</v>
      </c>
      <c r="I5881" s="111">
        <v>2408</v>
      </c>
      <c r="J5881" s="112">
        <v>2407.88</v>
      </c>
      <c r="K5881" s="109" t="s">
        <v>17552</v>
      </c>
      <c r="L5881" s="111">
        <v>2751.8559</v>
      </c>
      <c r="M5881" s="111">
        <v>0</v>
      </c>
      <c r="N5881" s="2">
        <f t="shared" si="182"/>
        <v>55381</v>
      </c>
      <c r="O5881" s="2">
        <f t="shared" si="183"/>
        <v>2407.8695652173915</v>
      </c>
    </row>
    <row r="5882" spans="1:15" x14ac:dyDescent="0.25">
      <c r="A5882" s="109" t="s">
        <v>17726</v>
      </c>
      <c r="B5882" s="109" t="s">
        <v>7444</v>
      </c>
      <c r="C5882" s="109" t="s">
        <v>7443</v>
      </c>
      <c r="D5882" s="109" t="s">
        <v>5340</v>
      </c>
      <c r="E5882" s="109" t="s">
        <v>7442</v>
      </c>
      <c r="F5882" s="110">
        <v>0</v>
      </c>
      <c r="G5882" s="110">
        <v>20</v>
      </c>
      <c r="H5882" s="111">
        <v>39771</v>
      </c>
      <c r="I5882" s="111">
        <v>39771</v>
      </c>
      <c r="J5882" s="112">
        <v>1988.55</v>
      </c>
      <c r="K5882" s="109" t="s">
        <v>17554</v>
      </c>
      <c r="L5882" s="111">
        <v>-658.02840000000003</v>
      </c>
      <c r="M5882" s="111">
        <v>0</v>
      </c>
      <c r="N5882" s="2">
        <f t="shared" si="182"/>
        <v>0</v>
      </c>
      <c r="O5882" s="2" t="str">
        <f t="shared" si="183"/>
        <v>No Standing Units</v>
      </c>
    </row>
    <row r="5883" spans="1:15" x14ac:dyDescent="0.25">
      <c r="A5883" s="109" t="s">
        <v>17726</v>
      </c>
      <c r="B5883" s="109" t="s">
        <v>7441</v>
      </c>
      <c r="C5883" s="109" t="s">
        <v>7440</v>
      </c>
      <c r="D5883" s="109" t="s">
        <v>5341</v>
      </c>
      <c r="E5883" s="109" t="s">
        <v>6881</v>
      </c>
      <c r="F5883" s="110">
        <v>0</v>
      </c>
      <c r="G5883" s="110">
        <v>16</v>
      </c>
      <c r="H5883" s="111">
        <v>32182</v>
      </c>
      <c r="I5883" s="111">
        <v>32182</v>
      </c>
      <c r="J5883" s="112">
        <v>2011.38</v>
      </c>
      <c r="K5883" s="109" t="s">
        <v>17554</v>
      </c>
      <c r="L5883" s="111">
        <v>-532.4633</v>
      </c>
      <c r="M5883" s="111">
        <v>0</v>
      </c>
      <c r="N5883" s="2">
        <f t="shared" si="182"/>
        <v>0</v>
      </c>
      <c r="O5883" s="2" t="str">
        <f t="shared" si="183"/>
        <v>No Standing Units</v>
      </c>
    </row>
    <row r="5884" spans="1:15" x14ac:dyDescent="0.25">
      <c r="A5884" s="109" t="s">
        <v>17726</v>
      </c>
      <c r="B5884" s="109" t="s">
        <v>7439</v>
      </c>
      <c r="C5884" s="109" t="s">
        <v>7438</v>
      </c>
      <c r="D5884" s="109" t="s">
        <v>5342</v>
      </c>
      <c r="E5884" s="109" t="s">
        <v>7437</v>
      </c>
      <c r="F5884" s="110">
        <v>142</v>
      </c>
      <c r="G5884" s="110">
        <v>0</v>
      </c>
      <c r="H5884" s="111">
        <v>370091</v>
      </c>
      <c r="I5884" s="111">
        <v>0</v>
      </c>
      <c r="J5884" s="112">
        <v>2606.27</v>
      </c>
      <c r="K5884" s="109" t="s">
        <v>17554</v>
      </c>
      <c r="L5884" s="111">
        <v>-6123.2963</v>
      </c>
      <c r="M5884" s="111">
        <v>0</v>
      </c>
      <c r="N5884" s="2">
        <f t="shared" si="182"/>
        <v>370091</v>
      </c>
      <c r="O5884" s="2">
        <f t="shared" si="183"/>
        <v>2606.2746478873241</v>
      </c>
    </row>
    <row r="5885" spans="1:15" x14ac:dyDescent="0.25">
      <c r="A5885" s="109" t="s">
        <v>17726</v>
      </c>
      <c r="B5885" s="109" t="s">
        <v>7436</v>
      </c>
      <c r="C5885" s="109" t="s">
        <v>7435</v>
      </c>
      <c r="D5885" s="109" t="s">
        <v>5343</v>
      </c>
      <c r="E5885" s="109" t="s">
        <v>6881</v>
      </c>
      <c r="F5885" s="110">
        <v>52</v>
      </c>
      <c r="G5885" s="110">
        <v>0</v>
      </c>
      <c r="H5885" s="111">
        <v>111988</v>
      </c>
      <c r="I5885" s="111">
        <v>0</v>
      </c>
      <c r="J5885" s="112">
        <v>2153.62</v>
      </c>
      <c r="K5885" s="109" t="s">
        <v>17554</v>
      </c>
      <c r="L5885" s="111">
        <v>-1852.8803</v>
      </c>
      <c r="M5885" s="111">
        <v>0</v>
      </c>
      <c r="N5885" s="2">
        <f t="shared" si="182"/>
        <v>111988</v>
      </c>
      <c r="O5885" s="2">
        <f t="shared" si="183"/>
        <v>2153.6153846153848</v>
      </c>
    </row>
    <row r="5886" spans="1:15" x14ac:dyDescent="0.25">
      <c r="A5886" s="109" t="s">
        <v>17726</v>
      </c>
      <c r="B5886" s="109" t="s">
        <v>7434</v>
      </c>
      <c r="C5886" s="109" t="s">
        <v>7433</v>
      </c>
      <c r="D5886" s="109" t="s">
        <v>5344</v>
      </c>
      <c r="E5886" s="109" t="s">
        <v>6881</v>
      </c>
      <c r="F5886" s="110">
        <v>55</v>
      </c>
      <c r="G5886" s="110">
        <v>0</v>
      </c>
      <c r="H5886" s="111">
        <v>108003</v>
      </c>
      <c r="I5886" s="111">
        <v>0</v>
      </c>
      <c r="J5886" s="112">
        <v>1963.69</v>
      </c>
      <c r="K5886" s="109" t="s">
        <v>17554</v>
      </c>
      <c r="L5886" s="111">
        <v>-1786.9598000000001</v>
      </c>
      <c r="M5886" s="111">
        <v>0</v>
      </c>
      <c r="N5886" s="2">
        <f t="shared" si="182"/>
        <v>108003</v>
      </c>
      <c r="O5886" s="2">
        <f t="shared" si="183"/>
        <v>1963.6909090909091</v>
      </c>
    </row>
    <row r="5887" spans="1:15" x14ac:dyDescent="0.25">
      <c r="A5887" s="109" t="s">
        <v>17726</v>
      </c>
      <c r="B5887" s="109" t="s">
        <v>7432</v>
      </c>
      <c r="C5887" s="109" t="s">
        <v>7431</v>
      </c>
      <c r="D5887" s="109" t="s">
        <v>5345</v>
      </c>
      <c r="E5887" s="109" t="s">
        <v>6881</v>
      </c>
      <c r="F5887" s="110">
        <v>41</v>
      </c>
      <c r="G5887" s="110">
        <v>0</v>
      </c>
      <c r="H5887" s="111">
        <v>90736</v>
      </c>
      <c r="I5887" s="111">
        <v>0</v>
      </c>
      <c r="J5887" s="112">
        <v>2213.0700000000002</v>
      </c>
      <c r="K5887" s="109" t="s">
        <v>17552</v>
      </c>
      <c r="L5887" s="111">
        <v>4320.7843999999996</v>
      </c>
      <c r="M5887" s="111">
        <v>0</v>
      </c>
      <c r="N5887" s="2">
        <f t="shared" si="182"/>
        <v>90736</v>
      </c>
      <c r="O5887" s="2">
        <f t="shared" si="183"/>
        <v>2213.0731707317073</v>
      </c>
    </row>
    <row r="5888" spans="1:15" x14ac:dyDescent="0.25">
      <c r="A5888" s="109" t="s">
        <v>17726</v>
      </c>
      <c r="B5888" s="109" t="s">
        <v>7430</v>
      </c>
      <c r="C5888" s="109" t="s">
        <v>7429</v>
      </c>
      <c r="D5888" s="109" t="s">
        <v>5346</v>
      </c>
      <c r="E5888" s="109" t="s">
        <v>6881</v>
      </c>
      <c r="F5888" s="110">
        <v>0</v>
      </c>
      <c r="G5888" s="110">
        <v>12</v>
      </c>
      <c r="H5888" s="111">
        <v>24989</v>
      </c>
      <c r="I5888" s="111">
        <v>24989</v>
      </c>
      <c r="J5888" s="112">
        <v>2082.42</v>
      </c>
      <c r="K5888" s="109" t="s">
        <v>17554</v>
      </c>
      <c r="L5888" s="111">
        <v>-413.4529</v>
      </c>
      <c r="M5888" s="111">
        <v>0</v>
      </c>
      <c r="N5888" s="2">
        <f t="shared" si="182"/>
        <v>0</v>
      </c>
      <c r="O5888" s="2" t="str">
        <f t="shared" si="183"/>
        <v>No Standing Units</v>
      </c>
    </row>
    <row r="5889" spans="1:15" x14ac:dyDescent="0.25">
      <c r="A5889" s="109" t="s">
        <v>17726</v>
      </c>
      <c r="B5889" s="109" t="s">
        <v>7428</v>
      </c>
      <c r="C5889" s="109" t="s">
        <v>7427</v>
      </c>
      <c r="D5889" s="109" t="s">
        <v>5347</v>
      </c>
      <c r="E5889" s="109" t="s">
        <v>7426</v>
      </c>
      <c r="F5889" s="110">
        <v>20</v>
      </c>
      <c r="G5889" s="110">
        <v>0</v>
      </c>
      <c r="H5889" s="111">
        <v>47081</v>
      </c>
      <c r="I5889" s="111">
        <v>0</v>
      </c>
      <c r="J5889" s="112">
        <v>2354.0500000000002</v>
      </c>
      <c r="K5889" s="109" t="s">
        <v>17552</v>
      </c>
      <c r="L5889" s="111">
        <v>2241.9701</v>
      </c>
      <c r="M5889" s="111">
        <v>0</v>
      </c>
      <c r="N5889" s="2">
        <f t="shared" si="182"/>
        <v>47081</v>
      </c>
      <c r="O5889" s="2">
        <f t="shared" si="183"/>
        <v>2354.0500000000002</v>
      </c>
    </row>
    <row r="5890" spans="1:15" x14ac:dyDescent="0.25">
      <c r="A5890" s="109" t="s">
        <v>17726</v>
      </c>
      <c r="B5890" s="109" t="s">
        <v>7425</v>
      </c>
      <c r="C5890" s="109" t="s">
        <v>7424</v>
      </c>
      <c r="D5890" s="109" t="s">
        <v>5348</v>
      </c>
      <c r="E5890" s="109" t="s">
        <v>7423</v>
      </c>
      <c r="F5890" s="110">
        <v>10</v>
      </c>
      <c r="G5890" s="110">
        <v>0</v>
      </c>
      <c r="H5890" s="111">
        <v>25118</v>
      </c>
      <c r="I5890" s="111">
        <v>0</v>
      </c>
      <c r="J5890" s="112">
        <v>2511.8000000000002</v>
      </c>
      <c r="K5890" s="109" t="s">
        <v>17552</v>
      </c>
      <c r="L5890" s="111">
        <v>1196.0925</v>
      </c>
      <c r="M5890" s="111">
        <v>0</v>
      </c>
      <c r="N5890" s="2">
        <f t="shared" si="182"/>
        <v>25118</v>
      </c>
      <c r="O5890" s="2">
        <f t="shared" si="183"/>
        <v>2511.8000000000002</v>
      </c>
    </row>
    <row r="5891" spans="1:15" x14ac:dyDescent="0.25">
      <c r="A5891" s="109" t="s">
        <v>17726</v>
      </c>
      <c r="B5891" s="109" t="s">
        <v>7416</v>
      </c>
      <c r="C5891" s="109" t="s">
        <v>7415</v>
      </c>
      <c r="D5891" s="109" t="s">
        <v>5351</v>
      </c>
      <c r="E5891" s="109" t="s">
        <v>7414</v>
      </c>
      <c r="F5891" s="110">
        <v>33</v>
      </c>
      <c r="G5891" s="110">
        <v>0</v>
      </c>
      <c r="H5891" s="111">
        <v>81556</v>
      </c>
      <c r="I5891" s="111">
        <v>0</v>
      </c>
      <c r="J5891" s="112">
        <v>2471.39</v>
      </c>
      <c r="K5891" s="109" t="s">
        <v>17554</v>
      </c>
      <c r="L5891" s="111">
        <v>-1349.3773000000001</v>
      </c>
      <c r="M5891" s="111">
        <v>0</v>
      </c>
      <c r="N5891" s="2">
        <f t="shared" si="182"/>
        <v>81556</v>
      </c>
      <c r="O5891" s="2">
        <f t="shared" si="183"/>
        <v>2471.3939393939395</v>
      </c>
    </row>
    <row r="5892" spans="1:15" x14ac:dyDescent="0.25">
      <c r="A5892" s="109" t="s">
        <v>17726</v>
      </c>
      <c r="B5892" s="109" t="s">
        <v>7411</v>
      </c>
      <c r="C5892" s="109" t="s">
        <v>7410</v>
      </c>
      <c r="D5892" s="109" t="s">
        <v>5353</v>
      </c>
      <c r="E5892" s="109" t="s">
        <v>7409</v>
      </c>
      <c r="F5892" s="110">
        <v>150</v>
      </c>
      <c r="G5892" s="110">
        <v>0</v>
      </c>
      <c r="H5892" s="111">
        <v>359665</v>
      </c>
      <c r="I5892" s="111">
        <v>0</v>
      </c>
      <c r="J5892" s="112">
        <v>2397.77</v>
      </c>
      <c r="K5892" s="109" t="s">
        <v>17552</v>
      </c>
      <c r="L5892" s="111">
        <v>17126.902399999999</v>
      </c>
      <c r="M5892" s="111">
        <v>0</v>
      </c>
      <c r="N5892" s="2">
        <f t="shared" ref="N5892:N5955" si="184">H5892-I5892</f>
        <v>359665</v>
      </c>
      <c r="O5892" s="2">
        <f t="shared" ref="O5892:O5955" si="185">IF(F5892&gt;0,N5892/F5892,"No Standing Units")</f>
        <v>2397.7666666666669</v>
      </c>
    </row>
    <row r="5893" spans="1:15" x14ac:dyDescent="0.25">
      <c r="A5893" s="109" t="s">
        <v>17726</v>
      </c>
      <c r="B5893" s="109" t="s">
        <v>7408</v>
      </c>
      <c r="C5893" s="109" t="s">
        <v>7407</v>
      </c>
      <c r="D5893" s="109" t="s">
        <v>5354</v>
      </c>
      <c r="E5893" s="109" t="s">
        <v>7406</v>
      </c>
      <c r="F5893" s="110">
        <v>28</v>
      </c>
      <c r="G5893" s="110">
        <v>0</v>
      </c>
      <c r="H5893" s="111">
        <v>78485</v>
      </c>
      <c r="I5893" s="111">
        <v>0</v>
      </c>
      <c r="J5893" s="112">
        <v>2803.04</v>
      </c>
      <c r="K5893" s="109" t="s">
        <v>17552</v>
      </c>
      <c r="L5893" s="111">
        <v>3737.3867</v>
      </c>
      <c r="M5893" s="111">
        <v>0</v>
      </c>
      <c r="N5893" s="2">
        <f t="shared" si="184"/>
        <v>78485</v>
      </c>
      <c r="O5893" s="2">
        <f t="shared" si="185"/>
        <v>2803.0357142857142</v>
      </c>
    </row>
    <row r="5894" spans="1:15" x14ac:dyDescent="0.25">
      <c r="A5894" s="109" t="s">
        <v>17726</v>
      </c>
      <c r="B5894" s="109" t="s">
        <v>7405</v>
      </c>
      <c r="C5894" s="109" t="s">
        <v>7404</v>
      </c>
      <c r="D5894" s="109" t="s">
        <v>5355</v>
      </c>
      <c r="E5894" s="109" t="s">
        <v>6881</v>
      </c>
      <c r="F5894" s="110">
        <v>10</v>
      </c>
      <c r="G5894" s="110">
        <v>0</v>
      </c>
      <c r="H5894" s="111">
        <v>27655</v>
      </c>
      <c r="I5894" s="111">
        <v>0</v>
      </c>
      <c r="J5894" s="112">
        <v>2765.5</v>
      </c>
      <c r="K5894" s="109" t="s">
        <v>17554</v>
      </c>
      <c r="L5894" s="111">
        <v>-457.56220000000002</v>
      </c>
      <c r="M5894" s="111">
        <v>0</v>
      </c>
      <c r="N5894" s="2">
        <f t="shared" si="184"/>
        <v>27655</v>
      </c>
      <c r="O5894" s="2">
        <f t="shared" si="185"/>
        <v>2765.5</v>
      </c>
    </row>
    <row r="5895" spans="1:15" x14ac:dyDescent="0.25">
      <c r="A5895" s="109" t="s">
        <v>17726</v>
      </c>
      <c r="B5895" s="109" t="s">
        <v>7403</v>
      </c>
      <c r="C5895" s="109" t="s">
        <v>7402</v>
      </c>
      <c r="D5895" s="109" t="s">
        <v>5356</v>
      </c>
      <c r="E5895" s="109" t="s">
        <v>6881</v>
      </c>
      <c r="F5895" s="110">
        <v>12</v>
      </c>
      <c r="G5895" s="110">
        <v>0</v>
      </c>
      <c r="H5895" s="111">
        <v>31979</v>
      </c>
      <c r="I5895" s="111">
        <v>0</v>
      </c>
      <c r="J5895" s="112">
        <v>2664.92</v>
      </c>
      <c r="K5895" s="109" t="s">
        <v>17554</v>
      </c>
      <c r="L5895" s="111">
        <v>-529.09829999999999</v>
      </c>
      <c r="M5895" s="111">
        <v>0</v>
      </c>
      <c r="N5895" s="2">
        <f t="shared" si="184"/>
        <v>31979</v>
      </c>
      <c r="O5895" s="2">
        <f t="shared" si="185"/>
        <v>2664.9166666666665</v>
      </c>
    </row>
    <row r="5896" spans="1:15" x14ac:dyDescent="0.25">
      <c r="A5896" s="109" t="s">
        <v>17726</v>
      </c>
      <c r="B5896" s="109" t="s">
        <v>7401</v>
      </c>
      <c r="C5896" s="109" t="s">
        <v>7400</v>
      </c>
      <c r="D5896" s="109" t="s">
        <v>5357</v>
      </c>
      <c r="E5896" s="109" t="s">
        <v>7399</v>
      </c>
      <c r="F5896" s="110">
        <v>24</v>
      </c>
      <c r="G5896" s="110">
        <v>0</v>
      </c>
      <c r="H5896" s="111">
        <v>58357</v>
      </c>
      <c r="I5896" s="111">
        <v>0</v>
      </c>
      <c r="J5896" s="112">
        <v>2431.54</v>
      </c>
      <c r="K5896" s="109" t="s">
        <v>17554</v>
      </c>
      <c r="L5896" s="111">
        <v>-965.53989999999999</v>
      </c>
      <c r="M5896" s="111">
        <v>0</v>
      </c>
      <c r="N5896" s="2">
        <f t="shared" si="184"/>
        <v>58357</v>
      </c>
      <c r="O5896" s="2">
        <f t="shared" si="185"/>
        <v>2431.5416666666665</v>
      </c>
    </row>
    <row r="5897" spans="1:15" x14ac:dyDescent="0.25">
      <c r="A5897" s="109" t="s">
        <v>17726</v>
      </c>
      <c r="B5897" s="109" t="s">
        <v>7398</v>
      </c>
      <c r="C5897" s="109" t="s">
        <v>7397</v>
      </c>
      <c r="D5897" s="109" t="s">
        <v>5358</v>
      </c>
      <c r="E5897" s="109" t="s">
        <v>7396</v>
      </c>
      <c r="F5897" s="110">
        <v>24</v>
      </c>
      <c r="G5897" s="110">
        <v>0</v>
      </c>
      <c r="H5897" s="111">
        <v>68337</v>
      </c>
      <c r="I5897" s="111">
        <v>0</v>
      </c>
      <c r="J5897" s="112">
        <v>2847.38</v>
      </c>
      <c r="K5897" s="109" t="s">
        <v>17554</v>
      </c>
      <c r="L5897" s="111">
        <v>-1130.663</v>
      </c>
      <c r="M5897" s="111">
        <v>0</v>
      </c>
      <c r="N5897" s="2">
        <f t="shared" si="184"/>
        <v>68337</v>
      </c>
      <c r="O5897" s="2">
        <f t="shared" si="185"/>
        <v>2847.375</v>
      </c>
    </row>
    <row r="5898" spans="1:15" x14ac:dyDescent="0.25">
      <c r="A5898" s="109" t="s">
        <v>17726</v>
      </c>
      <c r="B5898" s="109" t="s">
        <v>7395</v>
      </c>
      <c r="C5898" s="109" t="s">
        <v>7394</v>
      </c>
      <c r="D5898" s="109" t="s">
        <v>5359</v>
      </c>
      <c r="E5898" s="109" t="s">
        <v>6881</v>
      </c>
      <c r="F5898" s="110">
        <v>71</v>
      </c>
      <c r="G5898" s="110">
        <v>0</v>
      </c>
      <c r="H5898" s="111">
        <v>185740</v>
      </c>
      <c r="I5898" s="111">
        <v>0</v>
      </c>
      <c r="J5898" s="112">
        <v>2616.06</v>
      </c>
      <c r="K5898" s="109" t="s">
        <v>17554</v>
      </c>
      <c r="L5898" s="111">
        <v>-3073.1397000000002</v>
      </c>
      <c r="M5898" s="111">
        <v>0</v>
      </c>
      <c r="N5898" s="2">
        <f t="shared" si="184"/>
        <v>185740</v>
      </c>
      <c r="O5898" s="2">
        <f t="shared" si="185"/>
        <v>2616.0563380281692</v>
      </c>
    </row>
    <row r="5899" spans="1:15" x14ac:dyDescent="0.25">
      <c r="A5899" s="109" t="s">
        <v>17726</v>
      </c>
      <c r="B5899" s="109" t="s">
        <v>7385</v>
      </c>
      <c r="C5899" s="109" t="s">
        <v>7384</v>
      </c>
      <c r="D5899" s="109" t="s">
        <v>5363</v>
      </c>
      <c r="E5899" s="109" t="s">
        <v>6881</v>
      </c>
      <c r="F5899" s="110">
        <v>50</v>
      </c>
      <c r="G5899" s="110">
        <v>0</v>
      </c>
      <c r="H5899" s="111">
        <v>141844</v>
      </c>
      <c r="I5899" s="111">
        <v>0</v>
      </c>
      <c r="J5899" s="112">
        <v>2836.88</v>
      </c>
      <c r="K5899" s="109" t="s">
        <v>17552</v>
      </c>
      <c r="L5899" s="111">
        <v>6754.4937</v>
      </c>
      <c r="M5899" s="111">
        <v>0</v>
      </c>
      <c r="N5899" s="2">
        <f t="shared" si="184"/>
        <v>141844</v>
      </c>
      <c r="O5899" s="2">
        <f t="shared" si="185"/>
        <v>2836.88</v>
      </c>
    </row>
    <row r="5900" spans="1:15" x14ac:dyDescent="0.25">
      <c r="A5900" s="109" t="s">
        <v>17726</v>
      </c>
      <c r="B5900" s="109" t="s">
        <v>7383</v>
      </c>
      <c r="C5900" s="109" t="s">
        <v>7382</v>
      </c>
      <c r="D5900" s="109" t="s">
        <v>5364</v>
      </c>
      <c r="E5900" s="109" t="s">
        <v>7381</v>
      </c>
      <c r="F5900" s="110">
        <v>60</v>
      </c>
      <c r="G5900" s="110">
        <v>0</v>
      </c>
      <c r="H5900" s="111">
        <v>171209</v>
      </c>
      <c r="I5900" s="111">
        <v>0</v>
      </c>
      <c r="J5900" s="112">
        <v>2853.48</v>
      </c>
      <c r="K5900" s="109" t="s">
        <v>17552</v>
      </c>
      <c r="L5900" s="111">
        <v>8152.7901000000002</v>
      </c>
      <c r="M5900" s="111">
        <v>0</v>
      </c>
      <c r="N5900" s="2">
        <f t="shared" si="184"/>
        <v>171209</v>
      </c>
      <c r="O5900" s="2">
        <f t="shared" si="185"/>
        <v>2853.4833333333331</v>
      </c>
    </row>
    <row r="5901" spans="1:15" x14ac:dyDescent="0.25">
      <c r="A5901" s="109" t="s">
        <v>17726</v>
      </c>
      <c r="B5901" s="109" t="s">
        <v>7378</v>
      </c>
      <c r="C5901" s="109" t="s">
        <v>7377</v>
      </c>
      <c r="D5901" s="109" t="s">
        <v>5366</v>
      </c>
      <c r="E5901" s="109" t="s">
        <v>7376</v>
      </c>
      <c r="F5901" s="110">
        <v>67</v>
      </c>
      <c r="G5901" s="110">
        <v>0</v>
      </c>
      <c r="H5901" s="111">
        <v>163221</v>
      </c>
      <c r="I5901" s="111">
        <v>0</v>
      </c>
      <c r="J5901" s="112">
        <v>2436.13</v>
      </c>
      <c r="K5901" s="109" t="s">
        <v>17554</v>
      </c>
      <c r="L5901" s="111">
        <v>-2700.5526</v>
      </c>
      <c r="M5901" s="111">
        <v>0</v>
      </c>
      <c r="N5901" s="2">
        <f t="shared" si="184"/>
        <v>163221</v>
      </c>
      <c r="O5901" s="2">
        <f t="shared" si="185"/>
        <v>2436.1343283582091</v>
      </c>
    </row>
    <row r="5902" spans="1:15" x14ac:dyDescent="0.25">
      <c r="A5902" s="109" t="s">
        <v>17726</v>
      </c>
      <c r="B5902" s="109" t="s">
        <v>7375</v>
      </c>
      <c r="C5902" s="109" t="s">
        <v>7374</v>
      </c>
      <c r="D5902" s="109" t="s">
        <v>5367</v>
      </c>
      <c r="E5902" s="109" t="s">
        <v>6881</v>
      </c>
      <c r="F5902" s="110">
        <v>22</v>
      </c>
      <c r="G5902" s="110">
        <v>0</v>
      </c>
      <c r="H5902" s="111">
        <v>53178</v>
      </c>
      <c r="I5902" s="111">
        <v>0</v>
      </c>
      <c r="J5902" s="112">
        <v>2417.1799999999998</v>
      </c>
      <c r="K5902" s="109" t="s">
        <v>17552</v>
      </c>
      <c r="L5902" s="111">
        <v>2532.2979</v>
      </c>
      <c r="M5902" s="111">
        <v>0</v>
      </c>
      <c r="N5902" s="2">
        <f t="shared" si="184"/>
        <v>53178</v>
      </c>
      <c r="O5902" s="2">
        <f t="shared" si="185"/>
        <v>2417.181818181818</v>
      </c>
    </row>
    <row r="5903" spans="1:15" x14ac:dyDescent="0.25">
      <c r="A5903" s="109" t="s">
        <v>17726</v>
      </c>
      <c r="B5903" s="109" t="s">
        <v>7373</v>
      </c>
      <c r="C5903" s="109" t="s">
        <v>7372</v>
      </c>
      <c r="D5903" s="109" t="s">
        <v>5368</v>
      </c>
      <c r="E5903" s="109" t="s">
        <v>6881</v>
      </c>
      <c r="F5903" s="110">
        <v>58</v>
      </c>
      <c r="G5903" s="110">
        <v>0</v>
      </c>
      <c r="H5903" s="111">
        <v>156879</v>
      </c>
      <c r="I5903" s="111">
        <v>0</v>
      </c>
      <c r="J5903" s="112">
        <v>2704.81</v>
      </c>
      <c r="K5903" s="109" t="s">
        <v>17554</v>
      </c>
      <c r="L5903" s="111">
        <v>-2595.6320999999998</v>
      </c>
      <c r="M5903" s="111">
        <v>0</v>
      </c>
      <c r="N5903" s="2">
        <f t="shared" si="184"/>
        <v>156879</v>
      </c>
      <c r="O5903" s="2">
        <f t="shared" si="185"/>
        <v>2704.8103448275861</v>
      </c>
    </row>
    <row r="5904" spans="1:15" x14ac:dyDescent="0.25">
      <c r="A5904" s="109" t="s">
        <v>17726</v>
      </c>
      <c r="B5904" s="109" t="s">
        <v>7371</v>
      </c>
      <c r="C5904" s="109" t="s">
        <v>7370</v>
      </c>
      <c r="D5904" s="109" t="s">
        <v>5369</v>
      </c>
      <c r="E5904" s="109" t="s">
        <v>6881</v>
      </c>
      <c r="F5904" s="110">
        <v>30</v>
      </c>
      <c r="G5904" s="110">
        <v>0</v>
      </c>
      <c r="H5904" s="111">
        <v>75058</v>
      </c>
      <c r="I5904" s="111">
        <v>0</v>
      </c>
      <c r="J5904" s="112">
        <v>2501.9299999999998</v>
      </c>
      <c r="K5904" s="109" t="s">
        <v>17554</v>
      </c>
      <c r="L5904" s="111">
        <v>-1241.8671999999999</v>
      </c>
      <c r="M5904" s="111">
        <v>0</v>
      </c>
      <c r="N5904" s="2">
        <f t="shared" si="184"/>
        <v>75058</v>
      </c>
      <c r="O5904" s="2">
        <f t="shared" si="185"/>
        <v>2501.9333333333334</v>
      </c>
    </row>
    <row r="5905" spans="1:15" x14ac:dyDescent="0.25">
      <c r="A5905" s="109" t="s">
        <v>17726</v>
      </c>
      <c r="B5905" s="109" t="s">
        <v>7352</v>
      </c>
      <c r="C5905" s="109" t="s">
        <v>7351</v>
      </c>
      <c r="D5905" s="109" t="s">
        <v>5377</v>
      </c>
      <c r="E5905" s="109" t="s">
        <v>6881</v>
      </c>
      <c r="F5905" s="110">
        <v>90</v>
      </c>
      <c r="G5905" s="110">
        <v>0</v>
      </c>
      <c r="H5905" s="111">
        <v>246074</v>
      </c>
      <c r="I5905" s="111">
        <v>0</v>
      </c>
      <c r="J5905" s="112">
        <v>2734.16</v>
      </c>
      <c r="K5905" s="109" t="s">
        <v>17554</v>
      </c>
      <c r="L5905" s="111">
        <v>-4071.3935000000001</v>
      </c>
      <c r="M5905" s="111">
        <v>0</v>
      </c>
      <c r="N5905" s="2">
        <f t="shared" si="184"/>
        <v>246074</v>
      </c>
      <c r="O5905" s="2">
        <f t="shared" si="185"/>
        <v>2734.1555555555556</v>
      </c>
    </row>
    <row r="5906" spans="1:15" x14ac:dyDescent="0.25">
      <c r="A5906" s="109" t="s">
        <v>17726</v>
      </c>
      <c r="B5906" s="109" t="s">
        <v>7350</v>
      </c>
      <c r="C5906" s="109" t="s">
        <v>7349</v>
      </c>
      <c r="D5906" s="109" t="s">
        <v>5378</v>
      </c>
      <c r="E5906" s="109" t="s">
        <v>6881</v>
      </c>
      <c r="F5906" s="110">
        <v>19</v>
      </c>
      <c r="G5906" s="110">
        <v>0</v>
      </c>
      <c r="H5906" s="111">
        <v>46641</v>
      </c>
      <c r="I5906" s="111">
        <v>0</v>
      </c>
      <c r="J5906" s="112">
        <v>2454.79</v>
      </c>
      <c r="K5906" s="109" t="s">
        <v>17554</v>
      </c>
      <c r="L5906" s="111">
        <v>-771.69240000000002</v>
      </c>
      <c r="M5906" s="111">
        <v>0</v>
      </c>
      <c r="N5906" s="2">
        <f t="shared" si="184"/>
        <v>46641</v>
      </c>
      <c r="O5906" s="2">
        <f t="shared" si="185"/>
        <v>2454.7894736842104</v>
      </c>
    </row>
    <row r="5907" spans="1:15" x14ac:dyDescent="0.25">
      <c r="A5907" s="109" t="s">
        <v>17726</v>
      </c>
      <c r="B5907" s="109" t="s">
        <v>7348</v>
      </c>
      <c r="C5907" s="109" t="s">
        <v>7347</v>
      </c>
      <c r="D5907" s="109" t="s">
        <v>5379</v>
      </c>
      <c r="E5907" s="109" t="s">
        <v>7346</v>
      </c>
      <c r="F5907" s="110">
        <v>86</v>
      </c>
      <c r="G5907" s="110">
        <v>0</v>
      </c>
      <c r="H5907" s="111">
        <v>235364</v>
      </c>
      <c r="I5907" s="111">
        <v>0</v>
      </c>
      <c r="J5907" s="112">
        <v>2736.79</v>
      </c>
      <c r="K5907" s="109" t="s">
        <v>17554</v>
      </c>
      <c r="L5907" s="111">
        <v>-3894.1945000000001</v>
      </c>
      <c r="M5907" s="111">
        <v>0</v>
      </c>
      <c r="N5907" s="2">
        <f t="shared" si="184"/>
        <v>235364</v>
      </c>
      <c r="O5907" s="2">
        <f t="shared" si="185"/>
        <v>2736.7906976744184</v>
      </c>
    </row>
    <row r="5908" spans="1:15" x14ac:dyDescent="0.25">
      <c r="A5908" s="109" t="s">
        <v>17726</v>
      </c>
      <c r="B5908" s="109" t="s">
        <v>7345</v>
      </c>
      <c r="C5908" s="109" t="s">
        <v>7344</v>
      </c>
      <c r="D5908" s="109" t="s">
        <v>5380</v>
      </c>
      <c r="E5908" s="109" t="s">
        <v>6881</v>
      </c>
      <c r="F5908" s="110">
        <v>49</v>
      </c>
      <c r="G5908" s="110">
        <v>0</v>
      </c>
      <c r="H5908" s="111">
        <v>138862</v>
      </c>
      <c r="I5908" s="111">
        <v>0</v>
      </c>
      <c r="J5908" s="112">
        <v>2833.92</v>
      </c>
      <c r="K5908" s="109" t="s">
        <v>17554</v>
      </c>
      <c r="L5908" s="111">
        <v>-2297.5221999999999</v>
      </c>
      <c r="M5908" s="111">
        <v>0</v>
      </c>
      <c r="N5908" s="2">
        <f t="shared" si="184"/>
        <v>138862</v>
      </c>
      <c r="O5908" s="2">
        <f t="shared" si="185"/>
        <v>2833.9183673469388</v>
      </c>
    </row>
    <row r="5909" spans="1:15" x14ac:dyDescent="0.25">
      <c r="A5909" s="109" t="s">
        <v>17726</v>
      </c>
      <c r="B5909" s="109" t="s">
        <v>7343</v>
      </c>
      <c r="C5909" s="109" t="s">
        <v>7342</v>
      </c>
      <c r="D5909" s="109" t="s">
        <v>5381</v>
      </c>
      <c r="E5909" s="109" t="s">
        <v>6881</v>
      </c>
      <c r="F5909" s="110">
        <v>46</v>
      </c>
      <c r="G5909" s="110">
        <v>0</v>
      </c>
      <c r="H5909" s="111">
        <v>127316</v>
      </c>
      <c r="I5909" s="111">
        <v>0</v>
      </c>
      <c r="J5909" s="112">
        <v>2767.74</v>
      </c>
      <c r="K5909" s="109" t="s">
        <v>17554</v>
      </c>
      <c r="L5909" s="111">
        <v>-2106.4879000000001</v>
      </c>
      <c r="M5909" s="111">
        <v>0</v>
      </c>
      <c r="N5909" s="2">
        <f t="shared" si="184"/>
        <v>127316</v>
      </c>
      <c r="O5909" s="2">
        <f t="shared" si="185"/>
        <v>2767.7391304347825</v>
      </c>
    </row>
    <row r="5910" spans="1:15" x14ac:dyDescent="0.25">
      <c r="A5910" s="109" t="s">
        <v>17726</v>
      </c>
      <c r="B5910" s="109" t="s">
        <v>7341</v>
      </c>
      <c r="C5910" s="109" t="s">
        <v>7340</v>
      </c>
      <c r="D5910" s="109" t="s">
        <v>5382</v>
      </c>
      <c r="E5910" s="109" t="s">
        <v>7339</v>
      </c>
      <c r="F5910" s="110">
        <v>90</v>
      </c>
      <c r="G5910" s="110">
        <v>0</v>
      </c>
      <c r="H5910" s="111">
        <v>228057</v>
      </c>
      <c r="I5910" s="111">
        <v>0</v>
      </c>
      <c r="J5910" s="112">
        <v>2533.9699999999998</v>
      </c>
      <c r="K5910" s="109" t="s">
        <v>17552</v>
      </c>
      <c r="L5910" s="111">
        <v>10859.861999999999</v>
      </c>
      <c r="M5910" s="111">
        <v>0</v>
      </c>
      <c r="N5910" s="2">
        <f t="shared" si="184"/>
        <v>228057</v>
      </c>
      <c r="O5910" s="2">
        <f t="shared" si="185"/>
        <v>2533.9666666666667</v>
      </c>
    </row>
    <row r="5911" spans="1:15" x14ac:dyDescent="0.25">
      <c r="A5911" s="109" t="s">
        <v>17726</v>
      </c>
      <c r="B5911" s="109" t="s">
        <v>7335</v>
      </c>
      <c r="C5911" s="109" t="s">
        <v>19185</v>
      </c>
      <c r="D5911" s="109" t="s">
        <v>5384</v>
      </c>
      <c r="E5911" s="109" t="s">
        <v>6881</v>
      </c>
      <c r="F5911" s="110">
        <v>26</v>
      </c>
      <c r="G5911" s="110">
        <v>0</v>
      </c>
      <c r="H5911" s="111">
        <v>54707</v>
      </c>
      <c r="I5911" s="111">
        <v>0</v>
      </c>
      <c r="J5911" s="112">
        <v>2104.12</v>
      </c>
      <c r="K5911" s="109" t="s">
        <v>17552</v>
      </c>
      <c r="L5911" s="111">
        <v>2605.0855999999999</v>
      </c>
      <c r="M5911" s="111">
        <v>0</v>
      </c>
      <c r="N5911" s="2">
        <f t="shared" si="184"/>
        <v>54707</v>
      </c>
      <c r="O5911" s="2">
        <f t="shared" si="185"/>
        <v>2104.1153846153848</v>
      </c>
    </row>
    <row r="5912" spans="1:15" x14ac:dyDescent="0.25">
      <c r="A5912" s="109" t="s">
        <v>17726</v>
      </c>
      <c r="B5912" s="109" t="s">
        <v>7333</v>
      </c>
      <c r="C5912" s="109" t="s">
        <v>7332</v>
      </c>
      <c r="D5912" s="109" t="s">
        <v>5385</v>
      </c>
      <c r="E5912" s="109" t="s">
        <v>6881</v>
      </c>
      <c r="F5912" s="110">
        <v>58</v>
      </c>
      <c r="G5912" s="110">
        <v>0</v>
      </c>
      <c r="H5912" s="111">
        <v>163606</v>
      </c>
      <c r="I5912" s="111">
        <v>0</v>
      </c>
      <c r="J5912" s="112">
        <v>2820.79</v>
      </c>
      <c r="K5912" s="109" t="s">
        <v>17554</v>
      </c>
      <c r="L5912" s="111">
        <v>-2706.9310999999998</v>
      </c>
      <c r="M5912" s="111">
        <v>0</v>
      </c>
      <c r="N5912" s="2">
        <f t="shared" si="184"/>
        <v>163606</v>
      </c>
      <c r="O5912" s="2">
        <f t="shared" si="185"/>
        <v>2820.7931034482758</v>
      </c>
    </row>
    <row r="5913" spans="1:15" x14ac:dyDescent="0.25">
      <c r="A5913" s="109" t="s">
        <v>17726</v>
      </c>
      <c r="B5913" s="109" t="s">
        <v>7331</v>
      </c>
      <c r="C5913" s="109" t="s">
        <v>7330</v>
      </c>
      <c r="D5913" s="109" t="s">
        <v>5386</v>
      </c>
      <c r="E5913" s="109" t="s">
        <v>6881</v>
      </c>
      <c r="F5913" s="110">
        <v>123</v>
      </c>
      <c r="G5913" s="110">
        <v>0</v>
      </c>
      <c r="H5913" s="111">
        <v>347796</v>
      </c>
      <c r="I5913" s="111">
        <v>0</v>
      </c>
      <c r="J5913" s="112">
        <v>2827.61</v>
      </c>
      <c r="K5913" s="109" t="s">
        <v>17554</v>
      </c>
      <c r="L5913" s="111">
        <v>-5754.4269999999997</v>
      </c>
      <c r="M5913" s="111">
        <v>0</v>
      </c>
      <c r="N5913" s="2">
        <f t="shared" si="184"/>
        <v>347796</v>
      </c>
      <c r="O5913" s="2">
        <f t="shared" si="185"/>
        <v>2827.6097560975609</v>
      </c>
    </row>
    <row r="5914" spans="1:15" x14ac:dyDescent="0.25">
      <c r="A5914" s="109" t="s">
        <v>17726</v>
      </c>
      <c r="B5914" s="109" t="s">
        <v>7329</v>
      </c>
      <c r="C5914" s="109" t="s">
        <v>7328</v>
      </c>
      <c r="D5914" s="109" t="s">
        <v>5387</v>
      </c>
      <c r="E5914" s="109" t="s">
        <v>7327</v>
      </c>
      <c r="F5914" s="110">
        <v>66</v>
      </c>
      <c r="G5914" s="110">
        <v>0</v>
      </c>
      <c r="H5914" s="111">
        <v>171522</v>
      </c>
      <c r="I5914" s="111">
        <v>0</v>
      </c>
      <c r="J5914" s="112">
        <v>2598.8200000000002</v>
      </c>
      <c r="K5914" s="109" t="s">
        <v>17552</v>
      </c>
      <c r="L5914" s="111">
        <v>8167.7094999999999</v>
      </c>
      <c r="M5914" s="111">
        <v>0</v>
      </c>
      <c r="N5914" s="2">
        <f t="shared" si="184"/>
        <v>171522</v>
      </c>
      <c r="O5914" s="2">
        <f t="shared" si="185"/>
        <v>2598.818181818182</v>
      </c>
    </row>
    <row r="5915" spans="1:15" x14ac:dyDescent="0.25">
      <c r="A5915" s="109" t="s">
        <v>17726</v>
      </c>
      <c r="B5915" s="109" t="s">
        <v>7324</v>
      </c>
      <c r="C5915" s="109" t="s">
        <v>7323</v>
      </c>
      <c r="D5915" s="109" t="s">
        <v>5389</v>
      </c>
      <c r="E5915" s="109" t="s">
        <v>6881</v>
      </c>
      <c r="F5915" s="110">
        <v>80</v>
      </c>
      <c r="G5915" s="110">
        <v>0</v>
      </c>
      <c r="H5915" s="111">
        <v>217571</v>
      </c>
      <c r="I5915" s="111">
        <v>0</v>
      </c>
      <c r="J5915" s="112">
        <v>2719.64</v>
      </c>
      <c r="K5915" s="109" t="s">
        <v>17554</v>
      </c>
      <c r="L5915" s="111">
        <v>-3599.8040000000001</v>
      </c>
      <c r="M5915" s="111">
        <v>0</v>
      </c>
      <c r="N5915" s="2">
        <f t="shared" si="184"/>
        <v>217571</v>
      </c>
      <c r="O5915" s="2">
        <f t="shared" si="185"/>
        <v>2719.6374999999998</v>
      </c>
    </row>
    <row r="5916" spans="1:15" x14ac:dyDescent="0.25">
      <c r="A5916" s="109" t="s">
        <v>17726</v>
      </c>
      <c r="B5916" s="109" t="s">
        <v>7322</v>
      </c>
      <c r="C5916" s="109" t="s">
        <v>7321</v>
      </c>
      <c r="D5916" s="109" t="s">
        <v>5390</v>
      </c>
      <c r="E5916" s="109" t="s">
        <v>6881</v>
      </c>
      <c r="F5916" s="110">
        <v>34</v>
      </c>
      <c r="G5916" s="110">
        <v>0</v>
      </c>
      <c r="H5916" s="111">
        <v>93107</v>
      </c>
      <c r="I5916" s="111">
        <v>0</v>
      </c>
      <c r="J5916" s="112">
        <v>2738.44</v>
      </c>
      <c r="K5916" s="109" t="s">
        <v>17554</v>
      </c>
      <c r="L5916" s="111">
        <v>-1540.4845</v>
      </c>
      <c r="M5916" s="111">
        <v>0</v>
      </c>
      <c r="N5916" s="2">
        <f t="shared" si="184"/>
        <v>93107</v>
      </c>
      <c r="O5916" s="2">
        <f t="shared" si="185"/>
        <v>2738.4411764705883</v>
      </c>
    </row>
    <row r="5917" spans="1:15" x14ac:dyDescent="0.25">
      <c r="A5917" s="109" t="s">
        <v>17726</v>
      </c>
      <c r="B5917" s="109" t="s">
        <v>7320</v>
      </c>
      <c r="C5917" s="109" t="s">
        <v>7319</v>
      </c>
      <c r="D5917" s="109" t="s">
        <v>5391</v>
      </c>
      <c r="E5917" s="109" t="s">
        <v>7318</v>
      </c>
      <c r="F5917" s="110">
        <v>18</v>
      </c>
      <c r="G5917" s="110">
        <v>0</v>
      </c>
      <c r="H5917" s="111">
        <v>52117</v>
      </c>
      <c r="I5917" s="111">
        <v>0</v>
      </c>
      <c r="J5917" s="112">
        <v>2895.39</v>
      </c>
      <c r="K5917" s="109" t="s">
        <v>17552</v>
      </c>
      <c r="L5917" s="111">
        <v>2481.7592</v>
      </c>
      <c r="M5917" s="111">
        <v>0</v>
      </c>
      <c r="N5917" s="2">
        <f t="shared" si="184"/>
        <v>52117</v>
      </c>
      <c r="O5917" s="2">
        <f t="shared" si="185"/>
        <v>2895.3888888888887</v>
      </c>
    </row>
    <row r="5918" spans="1:15" x14ac:dyDescent="0.25">
      <c r="A5918" s="109" t="s">
        <v>17726</v>
      </c>
      <c r="B5918" s="109" t="s">
        <v>7317</v>
      </c>
      <c r="C5918" s="109" t="s">
        <v>7316</v>
      </c>
      <c r="D5918" s="109" t="s">
        <v>5392</v>
      </c>
      <c r="E5918" s="109" t="s">
        <v>6881</v>
      </c>
      <c r="F5918" s="110">
        <v>50</v>
      </c>
      <c r="G5918" s="110">
        <v>0</v>
      </c>
      <c r="H5918" s="111">
        <v>128767</v>
      </c>
      <c r="I5918" s="111">
        <v>0</v>
      </c>
      <c r="J5918" s="112">
        <v>2575.34</v>
      </c>
      <c r="K5918" s="109" t="s">
        <v>17552</v>
      </c>
      <c r="L5918" s="111">
        <v>6131.7777999999998</v>
      </c>
      <c r="M5918" s="111">
        <v>0</v>
      </c>
      <c r="N5918" s="2">
        <f t="shared" si="184"/>
        <v>128767</v>
      </c>
      <c r="O5918" s="2">
        <f t="shared" si="185"/>
        <v>2575.34</v>
      </c>
    </row>
    <row r="5919" spans="1:15" x14ac:dyDescent="0.25">
      <c r="A5919" s="109" t="s">
        <v>17726</v>
      </c>
      <c r="B5919" s="109" t="s">
        <v>7313</v>
      </c>
      <c r="C5919" s="109" t="s">
        <v>7312</v>
      </c>
      <c r="D5919" s="109" t="s">
        <v>5394</v>
      </c>
      <c r="E5919" s="109" t="s">
        <v>6881</v>
      </c>
      <c r="F5919" s="110">
        <v>0</v>
      </c>
      <c r="G5919" s="110">
        <v>6</v>
      </c>
      <c r="H5919" s="111">
        <v>12271</v>
      </c>
      <c r="I5919" s="111">
        <v>12271</v>
      </c>
      <c r="J5919" s="112">
        <v>2045.17</v>
      </c>
      <c r="K5919" s="109" t="s">
        <v>17554</v>
      </c>
      <c r="L5919" s="111">
        <v>-203.0222</v>
      </c>
      <c r="M5919" s="111">
        <v>0</v>
      </c>
      <c r="N5919" s="2">
        <f t="shared" si="184"/>
        <v>0</v>
      </c>
      <c r="O5919" s="2" t="str">
        <f t="shared" si="185"/>
        <v>No Standing Units</v>
      </c>
    </row>
    <row r="5920" spans="1:15" x14ac:dyDescent="0.25">
      <c r="A5920" s="109" t="s">
        <v>17726</v>
      </c>
      <c r="B5920" s="109" t="s">
        <v>7311</v>
      </c>
      <c r="C5920" s="109" t="s">
        <v>7310</v>
      </c>
      <c r="D5920" s="109" t="s">
        <v>5395</v>
      </c>
      <c r="E5920" s="109" t="s">
        <v>7309</v>
      </c>
      <c r="F5920" s="110">
        <v>34</v>
      </c>
      <c r="G5920" s="110">
        <v>0</v>
      </c>
      <c r="H5920" s="111">
        <v>90650</v>
      </c>
      <c r="I5920" s="111">
        <v>0</v>
      </c>
      <c r="J5920" s="112">
        <v>2666.18</v>
      </c>
      <c r="K5920" s="109" t="s">
        <v>17552</v>
      </c>
      <c r="L5920" s="111">
        <v>4316.6800999999996</v>
      </c>
      <c r="M5920" s="111">
        <v>0</v>
      </c>
      <c r="N5920" s="2">
        <f t="shared" si="184"/>
        <v>90650</v>
      </c>
      <c r="O5920" s="2">
        <f t="shared" si="185"/>
        <v>2666.1764705882351</v>
      </c>
    </row>
    <row r="5921" spans="1:15" x14ac:dyDescent="0.25">
      <c r="A5921" s="109" t="s">
        <v>17726</v>
      </c>
      <c r="B5921" s="109" t="s">
        <v>7304</v>
      </c>
      <c r="C5921" s="109" t="s">
        <v>7303</v>
      </c>
      <c r="D5921" s="109" t="s">
        <v>5398</v>
      </c>
      <c r="E5921" s="109" t="s">
        <v>6881</v>
      </c>
      <c r="F5921" s="110">
        <v>61</v>
      </c>
      <c r="G5921" s="110">
        <v>0</v>
      </c>
      <c r="H5921" s="111">
        <v>150235</v>
      </c>
      <c r="I5921" s="111">
        <v>0</v>
      </c>
      <c r="J5921" s="112">
        <v>2462.87</v>
      </c>
      <c r="K5921" s="109" t="s">
        <v>17552</v>
      </c>
      <c r="L5921" s="111">
        <v>7154.0373</v>
      </c>
      <c r="M5921" s="111">
        <v>0</v>
      </c>
      <c r="N5921" s="2">
        <f t="shared" si="184"/>
        <v>150235</v>
      </c>
      <c r="O5921" s="2">
        <f t="shared" si="185"/>
        <v>2462.8688524590166</v>
      </c>
    </row>
    <row r="5922" spans="1:15" x14ac:dyDescent="0.25">
      <c r="A5922" s="109" t="s">
        <v>17726</v>
      </c>
      <c r="B5922" s="109" t="s">
        <v>7299</v>
      </c>
      <c r="C5922" s="109" t="s">
        <v>7298</v>
      </c>
      <c r="D5922" s="109" t="s">
        <v>5400</v>
      </c>
      <c r="E5922" s="109" t="s">
        <v>7297</v>
      </c>
      <c r="F5922" s="110">
        <v>96</v>
      </c>
      <c r="G5922" s="110">
        <v>0</v>
      </c>
      <c r="H5922" s="111">
        <v>227676</v>
      </c>
      <c r="I5922" s="111">
        <v>0</v>
      </c>
      <c r="J5922" s="112">
        <v>2371.62</v>
      </c>
      <c r="K5922" s="109" t="s">
        <v>17552</v>
      </c>
      <c r="L5922" s="111">
        <v>10841.733200000001</v>
      </c>
      <c r="M5922" s="111">
        <v>0</v>
      </c>
      <c r="N5922" s="2">
        <f t="shared" si="184"/>
        <v>227676</v>
      </c>
      <c r="O5922" s="2">
        <f t="shared" si="185"/>
        <v>2371.625</v>
      </c>
    </row>
    <row r="5923" spans="1:15" x14ac:dyDescent="0.25">
      <c r="A5923" s="109" t="s">
        <v>17726</v>
      </c>
      <c r="B5923" s="109" t="s">
        <v>7294</v>
      </c>
      <c r="C5923" s="109" t="s">
        <v>7293</v>
      </c>
      <c r="D5923" s="109" t="s">
        <v>5402</v>
      </c>
      <c r="E5923" s="109" t="s">
        <v>6881</v>
      </c>
      <c r="F5923" s="110">
        <v>46</v>
      </c>
      <c r="G5923" s="110">
        <v>0</v>
      </c>
      <c r="H5923" s="111">
        <v>103571</v>
      </c>
      <c r="I5923" s="111">
        <v>0</v>
      </c>
      <c r="J5923" s="112">
        <v>2251.54</v>
      </c>
      <c r="K5923" s="109" t="s">
        <v>17554</v>
      </c>
      <c r="L5923" s="111">
        <v>-1713.6242999999999</v>
      </c>
      <c r="M5923" s="111">
        <v>0</v>
      </c>
      <c r="N5923" s="2">
        <f t="shared" si="184"/>
        <v>103571</v>
      </c>
      <c r="O5923" s="2">
        <f t="shared" si="185"/>
        <v>2251.5434782608695</v>
      </c>
    </row>
    <row r="5924" spans="1:15" x14ac:dyDescent="0.25">
      <c r="A5924" s="109" t="s">
        <v>17726</v>
      </c>
      <c r="B5924" s="109" t="s">
        <v>7287</v>
      </c>
      <c r="C5924" s="109" t="s">
        <v>7286</v>
      </c>
      <c r="D5924" s="109" t="s">
        <v>5405</v>
      </c>
      <c r="E5924" s="109" t="s">
        <v>7285</v>
      </c>
      <c r="F5924" s="110">
        <v>16</v>
      </c>
      <c r="G5924" s="110">
        <v>0</v>
      </c>
      <c r="H5924" s="111">
        <v>36146</v>
      </c>
      <c r="I5924" s="111">
        <v>0</v>
      </c>
      <c r="J5924" s="112">
        <v>2259.12</v>
      </c>
      <c r="K5924" s="109" t="s">
        <v>17552</v>
      </c>
      <c r="L5924" s="111">
        <v>1721.2293</v>
      </c>
      <c r="M5924" s="111">
        <v>0</v>
      </c>
      <c r="N5924" s="2">
        <f t="shared" si="184"/>
        <v>36146</v>
      </c>
      <c r="O5924" s="2">
        <f t="shared" si="185"/>
        <v>2259.125</v>
      </c>
    </row>
    <row r="5925" spans="1:15" x14ac:dyDescent="0.25">
      <c r="A5925" s="109" t="s">
        <v>17726</v>
      </c>
      <c r="B5925" s="109" t="s">
        <v>7283</v>
      </c>
      <c r="C5925" s="109" t="s">
        <v>7282</v>
      </c>
      <c r="D5925" s="109" t="s">
        <v>5406</v>
      </c>
      <c r="E5925" s="109" t="s">
        <v>7284</v>
      </c>
      <c r="F5925" s="110">
        <v>100</v>
      </c>
      <c r="G5925" s="110">
        <v>0</v>
      </c>
      <c r="H5925" s="111">
        <v>243700</v>
      </c>
      <c r="I5925" s="111">
        <v>0</v>
      </c>
      <c r="J5925" s="112">
        <v>2437</v>
      </c>
      <c r="K5925" s="109" t="s">
        <v>17552</v>
      </c>
      <c r="L5925" s="111">
        <v>11604.763199999999</v>
      </c>
      <c r="M5925" s="111">
        <v>0</v>
      </c>
      <c r="N5925" s="2">
        <f t="shared" si="184"/>
        <v>243700</v>
      </c>
      <c r="O5925" s="2">
        <f t="shared" si="185"/>
        <v>2437</v>
      </c>
    </row>
    <row r="5926" spans="1:15" x14ac:dyDescent="0.25">
      <c r="A5926" s="109" t="s">
        <v>17726</v>
      </c>
      <c r="B5926" s="109" t="s">
        <v>7283</v>
      </c>
      <c r="C5926" s="109" t="s">
        <v>7282</v>
      </c>
      <c r="D5926" s="109" t="s">
        <v>5407</v>
      </c>
      <c r="E5926" s="109" t="s">
        <v>6881</v>
      </c>
      <c r="F5926" s="110">
        <v>56</v>
      </c>
      <c r="G5926" s="110">
        <v>0</v>
      </c>
      <c r="H5926" s="111">
        <v>146157</v>
      </c>
      <c r="I5926" s="111">
        <v>0</v>
      </c>
      <c r="J5926" s="112">
        <v>2609.9499999999998</v>
      </c>
      <c r="K5926" s="109" t="s">
        <v>17552</v>
      </c>
      <c r="L5926" s="111">
        <v>6959.8707000000004</v>
      </c>
      <c r="M5926" s="111">
        <v>0</v>
      </c>
      <c r="N5926" s="2">
        <f t="shared" si="184"/>
        <v>146157</v>
      </c>
      <c r="O5926" s="2">
        <f t="shared" si="185"/>
        <v>2609.9464285714284</v>
      </c>
    </row>
    <row r="5927" spans="1:15" x14ac:dyDescent="0.25">
      <c r="A5927" s="109" t="s">
        <v>17726</v>
      </c>
      <c r="B5927" s="109" t="s">
        <v>7281</v>
      </c>
      <c r="C5927" s="109" t="s">
        <v>7280</v>
      </c>
      <c r="D5927" s="109" t="s">
        <v>5408</v>
      </c>
      <c r="E5927" s="109" t="s">
        <v>7279</v>
      </c>
      <c r="F5927" s="110">
        <v>100</v>
      </c>
      <c r="G5927" s="110">
        <v>0</v>
      </c>
      <c r="H5927" s="111">
        <v>216476</v>
      </c>
      <c r="I5927" s="111">
        <v>0</v>
      </c>
      <c r="J5927" s="112">
        <v>2164.7600000000002</v>
      </c>
      <c r="K5927" s="109" t="s">
        <v>17554</v>
      </c>
      <c r="L5927" s="111">
        <v>-3581.6779999999999</v>
      </c>
      <c r="M5927" s="111">
        <v>0</v>
      </c>
      <c r="N5927" s="2">
        <f t="shared" si="184"/>
        <v>216476</v>
      </c>
      <c r="O5927" s="2">
        <f t="shared" si="185"/>
        <v>2164.7600000000002</v>
      </c>
    </row>
    <row r="5928" spans="1:15" x14ac:dyDescent="0.25">
      <c r="A5928" s="109" t="s">
        <v>17726</v>
      </c>
      <c r="B5928" s="109" t="s">
        <v>7278</v>
      </c>
      <c r="C5928" s="109" t="s">
        <v>7277</v>
      </c>
      <c r="D5928" s="109" t="s">
        <v>5409</v>
      </c>
      <c r="E5928" s="109" t="s">
        <v>6881</v>
      </c>
      <c r="F5928" s="110">
        <v>26</v>
      </c>
      <c r="G5928" s="110">
        <v>0</v>
      </c>
      <c r="H5928" s="111">
        <v>67557</v>
      </c>
      <c r="I5928" s="111">
        <v>0</v>
      </c>
      <c r="J5928" s="112">
        <v>2598.35</v>
      </c>
      <c r="K5928" s="109" t="s">
        <v>17552</v>
      </c>
      <c r="L5928" s="111">
        <v>3216.9965999999999</v>
      </c>
      <c r="M5928" s="111">
        <v>0</v>
      </c>
      <c r="N5928" s="2">
        <f t="shared" si="184"/>
        <v>67557</v>
      </c>
      <c r="O5928" s="2">
        <f t="shared" si="185"/>
        <v>2598.3461538461538</v>
      </c>
    </row>
    <row r="5929" spans="1:15" x14ac:dyDescent="0.25">
      <c r="A5929" s="109" t="s">
        <v>17726</v>
      </c>
      <c r="B5929" s="109" t="s">
        <v>7276</v>
      </c>
      <c r="C5929" s="109" t="s">
        <v>7275</v>
      </c>
      <c r="D5929" s="109" t="s">
        <v>5410</v>
      </c>
      <c r="E5929" s="109" t="s">
        <v>6881</v>
      </c>
      <c r="F5929" s="110">
        <v>16</v>
      </c>
      <c r="G5929" s="110">
        <v>0</v>
      </c>
      <c r="H5929" s="111">
        <v>41688</v>
      </c>
      <c r="I5929" s="111">
        <v>0</v>
      </c>
      <c r="J5929" s="112">
        <v>2605.5</v>
      </c>
      <c r="K5929" s="109" t="s">
        <v>17552</v>
      </c>
      <c r="L5929" s="111">
        <v>1985.1663000000001</v>
      </c>
      <c r="M5929" s="111">
        <v>0</v>
      </c>
      <c r="N5929" s="2">
        <f t="shared" si="184"/>
        <v>41688</v>
      </c>
      <c r="O5929" s="2">
        <f t="shared" si="185"/>
        <v>2605.5</v>
      </c>
    </row>
    <row r="5930" spans="1:15" x14ac:dyDescent="0.25">
      <c r="A5930" s="109" t="s">
        <v>17726</v>
      </c>
      <c r="B5930" s="109" t="s">
        <v>7274</v>
      </c>
      <c r="C5930" s="109" t="s">
        <v>7273</v>
      </c>
      <c r="D5930" s="109" t="s">
        <v>5411</v>
      </c>
      <c r="E5930" s="109" t="s">
        <v>6881</v>
      </c>
      <c r="F5930" s="110">
        <v>57</v>
      </c>
      <c r="G5930" s="110">
        <v>0</v>
      </c>
      <c r="H5930" s="111">
        <v>141394</v>
      </c>
      <c r="I5930" s="111">
        <v>0</v>
      </c>
      <c r="J5930" s="112">
        <v>2480.6</v>
      </c>
      <c r="K5930" s="109" t="s">
        <v>17554</v>
      </c>
      <c r="L5930" s="111">
        <v>-2339.4115000000002</v>
      </c>
      <c r="M5930" s="111">
        <v>0</v>
      </c>
      <c r="N5930" s="2">
        <f t="shared" si="184"/>
        <v>141394</v>
      </c>
      <c r="O5930" s="2">
        <f t="shared" si="185"/>
        <v>2480.5964912280701</v>
      </c>
    </row>
    <row r="5931" spans="1:15" x14ac:dyDescent="0.25">
      <c r="A5931" s="109" t="s">
        <v>17726</v>
      </c>
      <c r="B5931" s="109" t="s">
        <v>7272</v>
      </c>
      <c r="C5931" s="109" t="s">
        <v>7271</v>
      </c>
      <c r="D5931" s="109" t="s">
        <v>5412</v>
      </c>
      <c r="E5931" s="109" t="s">
        <v>6881</v>
      </c>
      <c r="F5931" s="110">
        <v>44</v>
      </c>
      <c r="G5931" s="110">
        <v>0</v>
      </c>
      <c r="H5931" s="111">
        <v>121745</v>
      </c>
      <c r="I5931" s="111">
        <v>0</v>
      </c>
      <c r="J5931" s="112">
        <v>2766.93</v>
      </c>
      <c r="K5931" s="109" t="s">
        <v>17552</v>
      </c>
      <c r="L5931" s="111">
        <v>5797.3626999999997</v>
      </c>
      <c r="M5931" s="111">
        <v>0</v>
      </c>
      <c r="N5931" s="2">
        <f t="shared" si="184"/>
        <v>121745</v>
      </c>
      <c r="O5931" s="2">
        <f t="shared" si="185"/>
        <v>2766.931818181818</v>
      </c>
    </row>
    <row r="5932" spans="1:15" x14ac:dyDescent="0.25">
      <c r="A5932" s="109" t="s">
        <v>17726</v>
      </c>
      <c r="B5932" s="109" t="s">
        <v>7270</v>
      </c>
      <c r="C5932" s="109" t="s">
        <v>7269</v>
      </c>
      <c r="D5932" s="109" t="s">
        <v>5413</v>
      </c>
      <c r="E5932" s="109" t="s">
        <v>6881</v>
      </c>
      <c r="F5932" s="110">
        <v>0</v>
      </c>
      <c r="G5932" s="110">
        <v>6</v>
      </c>
      <c r="H5932" s="111">
        <v>14192</v>
      </c>
      <c r="I5932" s="111">
        <v>14192</v>
      </c>
      <c r="J5932" s="112">
        <v>2365.33</v>
      </c>
      <c r="K5932" s="109" t="s">
        <v>17554</v>
      </c>
      <c r="L5932" s="111">
        <v>-234.80459999999999</v>
      </c>
      <c r="M5932" s="111">
        <v>0</v>
      </c>
      <c r="N5932" s="2">
        <f t="shared" si="184"/>
        <v>0</v>
      </c>
      <c r="O5932" s="2" t="str">
        <f t="shared" si="185"/>
        <v>No Standing Units</v>
      </c>
    </row>
    <row r="5933" spans="1:15" x14ac:dyDescent="0.25">
      <c r="A5933" s="109" t="s">
        <v>17726</v>
      </c>
      <c r="B5933" s="109" t="s">
        <v>7268</v>
      </c>
      <c r="C5933" s="109" t="s">
        <v>7267</v>
      </c>
      <c r="D5933" s="109" t="s">
        <v>5414</v>
      </c>
      <c r="E5933" s="109" t="s">
        <v>6881</v>
      </c>
      <c r="F5933" s="110">
        <v>0</v>
      </c>
      <c r="G5933" s="110">
        <v>49</v>
      </c>
      <c r="H5933" s="111">
        <v>97304</v>
      </c>
      <c r="I5933" s="111">
        <v>97304</v>
      </c>
      <c r="J5933" s="112">
        <v>1985.8</v>
      </c>
      <c r="K5933" s="109" t="s">
        <v>17554</v>
      </c>
      <c r="L5933" s="111">
        <v>-1609.9329</v>
      </c>
      <c r="M5933" s="111">
        <v>0</v>
      </c>
      <c r="N5933" s="2">
        <f t="shared" si="184"/>
        <v>0</v>
      </c>
      <c r="O5933" s="2" t="str">
        <f t="shared" si="185"/>
        <v>No Standing Units</v>
      </c>
    </row>
    <row r="5934" spans="1:15" x14ac:dyDescent="0.25">
      <c r="A5934" s="109" t="s">
        <v>17726</v>
      </c>
      <c r="B5934" s="109" t="s">
        <v>7249</v>
      </c>
      <c r="C5934" s="109" t="s">
        <v>7248</v>
      </c>
      <c r="D5934" s="109" t="s">
        <v>5421</v>
      </c>
      <c r="E5934" s="109" t="s">
        <v>7247</v>
      </c>
      <c r="F5934" s="110">
        <v>20</v>
      </c>
      <c r="G5934" s="110">
        <v>0</v>
      </c>
      <c r="H5934" s="111">
        <v>52071</v>
      </c>
      <c r="I5934" s="111">
        <v>0</v>
      </c>
      <c r="J5934" s="112">
        <v>2603.5500000000002</v>
      </c>
      <c r="K5934" s="109" t="s">
        <v>17554</v>
      </c>
      <c r="L5934" s="111">
        <v>-861.53039999999999</v>
      </c>
      <c r="M5934" s="111">
        <v>0</v>
      </c>
      <c r="N5934" s="2">
        <f t="shared" si="184"/>
        <v>52071</v>
      </c>
      <c r="O5934" s="2">
        <f t="shared" si="185"/>
        <v>2603.5500000000002</v>
      </c>
    </row>
    <row r="5935" spans="1:15" x14ac:dyDescent="0.25">
      <c r="A5935" s="109" t="s">
        <v>17726</v>
      </c>
      <c r="B5935" s="109" t="s">
        <v>7237</v>
      </c>
      <c r="C5935" s="109" t="s">
        <v>7236</v>
      </c>
      <c r="D5935" s="109" t="s">
        <v>5425</v>
      </c>
      <c r="E5935" s="109" t="s">
        <v>7235</v>
      </c>
      <c r="F5935" s="110">
        <v>15</v>
      </c>
      <c r="G5935" s="110">
        <v>0</v>
      </c>
      <c r="H5935" s="111">
        <v>34697</v>
      </c>
      <c r="I5935" s="111">
        <v>0</v>
      </c>
      <c r="J5935" s="112">
        <v>2313.13</v>
      </c>
      <c r="K5935" s="109" t="s">
        <v>17552</v>
      </c>
      <c r="L5935" s="111">
        <v>1652.22</v>
      </c>
      <c r="M5935" s="111">
        <v>0</v>
      </c>
      <c r="N5935" s="2">
        <f t="shared" si="184"/>
        <v>34697</v>
      </c>
      <c r="O5935" s="2">
        <f t="shared" si="185"/>
        <v>2313.1333333333332</v>
      </c>
    </row>
    <row r="5936" spans="1:15" x14ac:dyDescent="0.25">
      <c r="A5936" s="109" t="s">
        <v>17726</v>
      </c>
      <c r="B5936" s="109" t="s">
        <v>7231</v>
      </c>
      <c r="C5936" s="109" t="s">
        <v>7230</v>
      </c>
      <c r="D5936" s="109" t="s">
        <v>5427</v>
      </c>
      <c r="E5936" s="109" t="s">
        <v>7229</v>
      </c>
      <c r="F5936" s="110">
        <v>60</v>
      </c>
      <c r="G5936" s="110">
        <v>0</v>
      </c>
      <c r="H5936" s="111">
        <v>146297</v>
      </c>
      <c r="I5936" s="111">
        <v>0</v>
      </c>
      <c r="J5936" s="112">
        <v>2438.2800000000002</v>
      </c>
      <c r="K5936" s="109" t="s">
        <v>17552</v>
      </c>
      <c r="L5936" s="111">
        <v>6966.5358999999999</v>
      </c>
      <c r="M5936" s="111">
        <v>0</v>
      </c>
      <c r="N5936" s="2">
        <f t="shared" si="184"/>
        <v>146297</v>
      </c>
      <c r="O5936" s="2">
        <f t="shared" si="185"/>
        <v>2438.2833333333333</v>
      </c>
    </row>
    <row r="5937" spans="1:15" x14ac:dyDescent="0.25">
      <c r="A5937" s="109" t="s">
        <v>17726</v>
      </c>
      <c r="B5937" s="109" t="s">
        <v>7226</v>
      </c>
      <c r="C5937" s="109" t="s">
        <v>7225</v>
      </c>
      <c r="D5937" s="109" t="s">
        <v>5429</v>
      </c>
      <c r="E5937" s="109" t="s">
        <v>6881</v>
      </c>
      <c r="F5937" s="110">
        <v>54</v>
      </c>
      <c r="G5937" s="110">
        <v>0</v>
      </c>
      <c r="H5937" s="111">
        <v>126168</v>
      </c>
      <c r="I5937" s="111">
        <v>0</v>
      </c>
      <c r="J5937" s="112">
        <v>2336.44</v>
      </c>
      <c r="K5937" s="109" t="s">
        <v>17552</v>
      </c>
      <c r="L5937" s="111">
        <v>6008.0057999999999</v>
      </c>
      <c r="M5937" s="111">
        <v>0</v>
      </c>
      <c r="N5937" s="2">
        <f t="shared" si="184"/>
        <v>126168</v>
      </c>
      <c r="O5937" s="2">
        <f t="shared" si="185"/>
        <v>2336.4444444444443</v>
      </c>
    </row>
    <row r="5938" spans="1:15" x14ac:dyDescent="0.25">
      <c r="A5938" s="109" t="s">
        <v>17726</v>
      </c>
      <c r="B5938" s="109" t="s">
        <v>7224</v>
      </c>
      <c r="C5938" s="109" t="s">
        <v>7223</v>
      </c>
      <c r="D5938" s="109" t="s">
        <v>5430</v>
      </c>
      <c r="E5938" s="109" t="s">
        <v>7222</v>
      </c>
      <c r="F5938" s="110">
        <v>16</v>
      </c>
      <c r="G5938" s="110">
        <v>0</v>
      </c>
      <c r="H5938" s="111">
        <v>41762</v>
      </c>
      <c r="I5938" s="111">
        <v>0</v>
      </c>
      <c r="J5938" s="112">
        <v>2610.12</v>
      </c>
      <c r="K5938" s="109" t="s">
        <v>17554</v>
      </c>
      <c r="L5938" s="111">
        <v>-690.97339999999997</v>
      </c>
      <c r="M5938" s="111">
        <v>0</v>
      </c>
      <c r="N5938" s="2">
        <f t="shared" si="184"/>
        <v>41762</v>
      </c>
      <c r="O5938" s="2">
        <f t="shared" si="185"/>
        <v>2610.125</v>
      </c>
    </row>
    <row r="5939" spans="1:15" x14ac:dyDescent="0.25">
      <c r="A5939" s="109" t="s">
        <v>17726</v>
      </c>
      <c r="B5939" s="109" t="s">
        <v>7219</v>
      </c>
      <c r="C5939" s="109" t="s">
        <v>7218</v>
      </c>
      <c r="D5939" s="109" t="s">
        <v>5432</v>
      </c>
      <c r="E5939" s="109" t="s">
        <v>6881</v>
      </c>
      <c r="F5939" s="110">
        <v>218</v>
      </c>
      <c r="G5939" s="110">
        <v>0</v>
      </c>
      <c r="H5939" s="111">
        <v>652768</v>
      </c>
      <c r="I5939" s="111">
        <v>0</v>
      </c>
      <c r="J5939" s="112">
        <v>2994.35</v>
      </c>
      <c r="K5939" s="109" t="s">
        <v>17552</v>
      </c>
      <c r="L5939" s="111">
        <v>31084.1901</v>
      </c>
      <c r="M5939" s="111">
        <v>0</v>
      </c>
      <c r="N5939" s="2">
        <f t="shared" si="184"/>
        <v>652768</v>
      </c>
      <c r="O5939" s="2">
        <f t="shared" si="185"/>
        <v>2994.3486238532109</v>
      </c>
    </row>
    <row r="5940" spans="1:15" x14ac:dyDescent="0.25">
      <c r="A5940" s="109" t="s">
        <v>17726</v>
      </c>
      <c r="B5940" s="109" t="s">
        <v>7217</v>
      </c>
      <c r="C5940" s="109" t="s">
        <v>7216</v>
      </c>
      <c r="D5940" s="109" t="s">
        <v>5433</v>
      </c>
      <c r="E5940" s="109" t="s">
        <v>7215</v>
      </c>
      <c r="F5940" s="110">
        <v>14</v>
      </c>
      <c r="G5940" s="110">
        <v>0</v>
      </c>
      <c r="H5940" s="111">
        <v>33563</v>
      </c>
      <c r="I5940" s="111">
        <v>0</v>
      </c>
      <c r="J5940" s="112">
        <v>2397.36</v>
      </c>
      <c r="K5940" s="109" t="s">
        <v>17552</v>
      </c>
      <c r="L5940" s="111">
        <v>1598.2189000000001</v>
      </c>
      <c r="M5940" s="111">
        <v>0</v>
      </c>
      <c r="N5940" s="2">
        <f t="shared" si="184"/>
        <v>33563</v>
      </c>
      <c r="O5940" s="2">
        <f t="shared" si="185"/>
        <v>2397.3571428571427</v>
      </c>
    </row>
    <row r="5941" spans="1:15" x14ac:dyDescent="0.25">
      <c r="A5941" s="109" t="s">
        <v>17726</v>
      </c>
      <c r="B5941" s="109" t="s">
        <v>7214</v>
      </c>
      <c r="C5941" s="109" t="s">
        <v>17907</v>
      </c>
      <c r="D5941" s="109" t="s">
        <v>5434</v>
      </c>
      <c r="E5941" s="109" t="s">
        <v>6881</v>
      </c>
      <c r="F5941" s="110">
        <v>50</v>
      </c>
      <c r="G5941" s="110">
        <v>0</v>
      </c>
      <c r="H5941" s="111">
        <v>124474</v>
      </c>
      <c r="I5941" s="111">
        <v>0</v>
      </c>
      <c r="J5941" s="112">
        <v>2489.48</v>
      </c>
      <c r="K5941" s="109" t="s">
        <v>17552</v>
      </c>
      <c r="L5941" s="111">
        <v>5927.3316999999997</v>
      </c>
      <c r="M5941" s="111">
        <v>0</v>
      </c>
      <c r="N5941" s="2">
        <f t="shared" si="184"/>
        <v>124474</v>
      </c>
      <c r="O5941" s="2">
        <f t="shared" si="185"/>
        <v>2489.48</v>
      </c>
    </row>
    <row r="5942" spans="1:15" x14ac:dyDescent="0.25">
      <c r="A5942" s="109" t="s">
        <v>17726</v>
      </c>
      <c r="B5942" s="109" t="s">
        <v>7205</v>
      </c>
      <c r="C5942" s="109" t="s">
        <v>7204</v>
      </c>
      <c r="D5942" s="109" t="s">
        <v>5438</v>
      </c>
      <c r="E5942" s="109" t="s">
        <v>6881</v>
      </c>
      <c r="F5942" s="110">
        <v>163</v>
      </c>
      <c r="G5942" s="110">
        <v>0</v>
      </c>
      <c r="H5942" s="111">
        <v>450542</v>
      </c>
      <c r="I5942" s="111">
        <v>0</v>
      </c>
      <c r="J5942" s="112">
        <v>2764.06</v>
      </c>
      <c r="K5942" s="109" t="s">
        <v>17554</v>
      </c>
      <c r="L5942" s="111">
        <v>-7454.3959999999997</v>
      </c>
      <c r="M5942" s="111">
        <v>0</v>
      </c>
      <c r="N5942" s="2">
        <f t="shared" si="184"/>
        <v>450542</v>
      </c>
      <c r="O5942" s="2">
        <f t="shared" si="185"/>
        <v>2764.0613496932515</v>
      </c>
    </row>
    <row r="5943" spans="1:15" x14ac:dyDescent="0.25">
      <c r="A5943" s="109" t="s">
        <v>17726</v>
      </c>
      <c r="B5943" s="109" t="s">
        <v>7205</v>
      </c>
      <c r="C5943" s="109" t="s">
        <v>7204</v>
      </c>
      <c r="D5943" s="109" t="s">
        <v>18961</v>
      </c>
      <c r="E5943" s="109" t="s">
        <v>18960</v>
      </c>
      <c r="F5943" s="110">
        <v>1</v>
      </c>
      <c r="G5943" s="110">
        <v>0</v>
      </c>
      <c r="H5943" s="111">
        <v>1569</v>
      </c>
      <c r="I5943" s="111">
        <v>0</v>
      </c>
      <c r="J5943" s="112">
        <v>1569</v>
      </c>
      <c r="K5943" s="109" t="s">
        <v>17554</v>
      </c>
      <c r="L5943" s="111">
        <v>-25.9556</v>
      </c>
      <c r="M5943" s="111">
        <v>0</v>
      </c>
      <c r="N5943" s="2">
        <f t="shared" si="184"/>
        <v>1569</v>
      </c>
      <c r="O5943" s="2">
        <f t="shared" si="185"/>
        <v>1569</v>
      </c>
    </row>
    <row r="5944" spans="1:15" x14ac:dyDescent="0.25">
      <c r="A5944" s="109" t="s">
        <v>17726</v>
      </c>
      <c r="B5944" s="109" t="s">
        <v>7203</v>
      </c>
      <c r="C5944" s="109" t="s">
        <v>7202</v>
      </c>
      <c r="D5944" s="109" t="s">
        <v>5439</v>
      </c>
      <c r="E5944" s="109" t="s">
        <v>6881</v>
      </c>
      <c r="F5944" s="110">
        <v>48</v>
      </c>
      <c r="G5944" s="110">
        <v>0</v>
      </c>
      <c r="H5944" s="111">
        <v>108650</v>
      </c>
      <c r="I5944" s="111">
        <v>0</v>
      </c>
      <c r="J5944" s="112">
        <v>2263.54</v>
      </c>
      <c r="K5944" s="109" t="s">
        <v>17552</v>
      </c>
      <c r="L5944" s="111">
        <v>5173.7952999999998</v>
      </c>
      <c r="M5944" s="111">
        <v>0</v>
      </c>
      <c r="N5944" s="2">
        <f t="shared" si="184"/>
        <v>108650</v>
      </c>
      <c r="O5944" s="2">
        <f t="shared" si="185"/>
        <v>2263.5416666666665</v>
      </c>
    </row>
    <row r="5945" spans="1:15" x14ac:dyDescent="0.25">
      <c r="A5945" s="109" t="s">
        <v>17726</v>
      </c>
      <c r="B5945" s="109" t="s">
        <v>7201</v>
      </c>
      <c r="C5945" s="109" t="s">
        <v>7200</v>
      </c>
      <c r="D5945" s="109" t="s">
        <v>5440</v>
      </c>
      <c r="E5945" s="109" t="s">
        <v>7199</v>
      </c>
      <c r="F5945" s="110">
        <v>39</v>
      </c>
      <c r="G5945" s="110">
        <v>0</v>
      </c>
      <c r="H5945" s="111">
        <v>93856</v>
      </c>
      <c r="I5945" s="111">
        <v>0</v>
      </c>
      <c r="J5945" s="112">
        <v>2406.56</v>
      </c>
      <c r="K5945" s="109" t="s">
        <v>17554</v>
      </c>
      <c r="L5945" s="111">
        <v>-1552.8814</v>
      </c>
      <c r="M5945" s="111">
        <v>0</v>
      </c>
      <c r="N5945" s="2">
        <f t="shared" si="184"/>
        <v>93856</v>
      </c>
      <c r="O5945" s="2">
        <f t="shared" si="185"/>
        <v>2406.5641025641025</v>
      </c>
    </row>
    <row r="5946" spans="1:15" x14ac:dyDescent="0.25">
      <c r="A5946" s="109" t="s">
        <v>17726</v>
      </c>
      <c r="B5946" s="109" t="s">
        <v>7198</v>
      </c>
      <c r="C5946" s="109" t="s">
        <v>7197</v>
      </c>
      <c r="D5946" s="109" t="s">
        <v>5441</v>
      </c>
      <c r="E5946" s="109" t="s">
        <v>6881</v>
      </c>
      <c r="F5946" s="110">
        <v>36</v>
      </c>
      <c r="G5946" s="110">
        <v>0</v>
      </c>
      <c r="H5946" s="111">
        <v>84474</v>
      </c>
      <c r="I5946" s="111">
        <v>0</v>
      </c>
      <c r="J5946" s="112">
        <v>2346.5</v>
      </c>
      <c r="K5946" s="109" t="s">
        <v>17552</v>
      </c>
      <c r="L5946" s="111">
        <v>4022.5497</v>
      </c>
      <c r="M5946" s="111">
        <v>0</v>
      </c>
      <c r="N5946" s="2">
        <f t="shared" si="184"/>
        <v>84474</v>
      </c>
      <c r="O5946" s="2">
        <f t="shared" si="185"/>
        <v>2346.5</v>
      </c>
    </row>
    <row r="5947" spans="1:15" x14ac:dyDescent="0.25">
      <c r="A5947" s="109" t="s">
        <v>17726</v>
      </c>
      <c r="B5947" s="109" t="s">
        <v>7196</v>
      </c>
      <c r="C5947" s="109" t="s">
        <v>7195</v>
      </c>
      <c r="D5947" s="109" t="s">
        <v>5442</v>
      </c>
      <c r="E5947" s="109" t="s">
        <v>7194</v>
      </c>
      <c r="F5947" s="110">
        <v>180</v>
      </c>
      <c r="G5947" s="110">
        <v>0</v>
      </c>
      <c r="H5947" s="111">
        <v>461653</v>
      </c>
      <c r="I5947" s="111">
        <v>0</v>
      </c>
      <c r="J5947" s="112">
        <v>2564.7399999999998</v>
      </c>
      <c r="K5947" s="109" t="s">
        <v>17552</v>
      </c>
      <c r="L5947" s="111">
        <v>21983.482800000002</v>
      </c>
      <c r="M5947" s="111">
        <v>0</v>
      </c>
      <c r="N5947" s="2">
        <f t="shared" si="184"/>
        <v>461653</v>
      </c>
      <c r="O5947" s="2">
        <f t="shared" si="185"/>
        <v>2564.7388888888891</v>
      </c>
    </row>
    <row r="5948" spans="1:15" x14ac:dyDescent="0.25">
      <c r="A5948" s="109" t="s">
        <v>17726</v>
      </c>
      <c r="B5948" s="109" t="s">
        <v>7193</v>
      </c>
      <c r="C5948" s="109" t="s">
        <v>7192</v>
      </c>
      <c r="D5948" s="109" t="s">
        <v>5443</v>
      </c>
      <c r="E5948" s="109" t="s">
        <v>6881</v>
      </c>
      <c r="F5948" s="110">
        <v>48</v>
      </c>
      <c r="G5948" s="110">
        <v>0</v>
      </c>
      <c r="H5948" s="111">
        <v>127686</v>
      </c>
      <c r="I5948" s="111">
        <v>0</v>
      </c>
      <c r="J5948" s="112">
        <v>2660.12</v>
      </c>
      <c r="K5948" s="109" t="s">
        <v>17554</v>
      </c>
      <c r="L5948" s="111">
        <v>-2112.614</v>
      </c>
      <c r="M5948" s="111">
        <v>0</v>
      </c>
      <c r="N5948" s="2">
        <f t="shared" si="184"/>
        <v>127686</v>
      </c>
      <c r="O5948" s="2">
        <f t="shared" si="185"/>
        <v>2660.125</v>
      </c>
    </row>
    <row r="5949" spans="1:15" x14ac:dyDescent="0.25">
      <c r="A5949" s="109" t="s">
        <v>17726</v>
      </c>
      <c r="B5949" s="109" t="s">
        <v>7189</v>
      </c>
      <c r="C5949" s="109" t="s">
        <v>7188</v>
      </c>
      <c r="D5949" s="109" t="s">
        <v>5445</v>
      </c>
      <c r="E5949" s="109" t="s">
        <v>7187</v>
      </c>
      <c r="F5949" s="110">
        <v>24</v>
      </c>
      <c r="G5949" s="110">
        <v>0</v>
      </c>
      <c r="H5949" s="111">
        <v>60748</v>
      </c>
      <c r="I5949" s="111">
        <v>0</v>
      </c>
      <c r="J5949" s="112">
        <v>2531.17</v>
      </c>
      <c r="K5949" s="109" t="s">
        <v>17554</v>
      </c>
      <c r="L5949" s="111">
        <v>-1005.0993</v>
      </c>
      <c r="M5949" s="111">
        <v>0</v>
      </c>
      <c r="N5949" s="2">
        <f t="shared" si="184"/>
        <v>60748</v>
      </c>
      <c r="O5949" s="2">
        <f t="shared" si="185"/>
        <v>2531.1666666666665</v>
      </c>
    </row>
    <row r="5950" spans="1:15" x14ac:dyDescent="0.25">
      <c r="A5950" s="109" t="s">
        <v>17726</v>
      </c>
      <c r="B5950" s="109" t="s">
        <v>7183</v>
      </c>
      <c r="C5950" s="109" t="s">
        <v>7182</v>
      </c>
      <c r="D5950" s="109" t="s">
        <v>5447</v>
      </c>
      <c r="E5950" s="109" t="s">
        <v>6881</v>
      </c>
      <c r="F5950" s="110">
        <v>70</v>
      </c>
      <c r="G5950" s="110">
        <v>0</v>
      </c>
      <c r="H5950" s="111">
        <v>170383</v>
      </c>
      <c r="I5950" s="111">
        <v>0</v>
      </c>
      <c r="J5950" s="112">
        <v>2434.04</v>
      </c>
      <c r="K5950" s="109" t="s">
        <v>17552</v>
      </c>
      <c r="L5950" s="111">
        <v>8113.4525999999996</v>
      </c>
      <c r="M5950" s="111">
        <v>0</v>
      </c>
      <c r="N5950" s="2">
        <f t="shared" si="184"/>
        <v>170383</v>
      </c>
      <c r="O5950" s="2">
        <f t="shared" si="185"/>
        <v>2434.042857142857</v>
      </c>
    </row>
    <row r="5951" spans="1:15" x14ac:dyDescent="0.25">
      <c r="A5951" s="109" t="s">
        <v>17726</v>
      </c>
      <c r="B5951" s="109" t="s">
        <v>7181</v>
      </c>
      <c r="C5951" s="109" t="s">
        <v>7180</v>
      </c>
      <c r="D5951" s="109" t="s">
        <v>5448</v>
      </c>
      <c r="E5951" s="109" t="s">
        <v>6881</v>
      </c>
      <c r="F5951" s="110">
        <v>22</v>
      </c>
      <c r="G5951" s="110">
        <v>0</v>
      </c>
      <c r="H5951" s="111">
        <v>53889</v>
      </c>
      <c r="I5951" s="111">
        <v>0</v>
      </c>
      <c r="J5951" s="112">
        <v>2449.5</v>
      </c>
      <c r="K5951" s="109" t="s">
        <v>17554</v>
      </c>
      <c r="L5951" s="111">
        <v>-891.61109999999996</v>
      </c>
      <c r="M5951" s="111">
        <v>0</v>
      </c>
      <c r="N5951" s="2">
        <f t="shared" si="184"/>
        <v>53889</v>
      </c>
      <c r="O5951" s="2">
        <f t="shared" si="185"/>
        <v>2449.5</v>
      </c>
    </row>
    <row r="5952" spans="1:15" x14ac:dyDescent="0.25">
      <c r="A5952" s="109" t="s">
        <v>17726</v>
      </c>
      <c r="B5952" s="109" t="s">
        <v>7176</v>
      </c>
      <c r="C5952" s="109" t="s">
        <v>7175</v>
      </c>
      <c r="D5952" s="109" t="s">
        <v>5450</v>
      </c>
      <c r="E5952" s="109" t="s">
        <v>6881</v>
      </c>
      <c r="F5952" s="110">
        <v>36</v>
      </c>
      <c r="G5952" s="110">
        <v>0</v>
      </c>
      <c r="H5952" s="111">
        <v>80212</v>
      </c>
      <c r="I5952" s="111">
        <v>0</v>
      </c>
      <c r="J5952" s="112">
        <v>2228.11</v>
      </c>
      <c r="K5952" s="109" t="s">
        <v>17554</v>
      </c>
      <c r="L5952" s="111">
        <v>-1327.1374000000001</v>
      </c>
      <c r="M5952" s="111">
        <v>0</v>
      </c>
      <c r="N5952" s="2">
        <f t="shared" si="184"/>
        <v>80212</v>
      </c>
      <c r="O5952" s="2">
        <f t="shared" si="185"/>
        <v>2228.1111111111113</v>
      </c>
    </row>
    <row r="5953" spans="1:15" x14ac:dyDescent="0.25">
      <c r="A5953" s="109" t="s">
        <v>17726</v>
      </c>
      <c r="B5953" s="109" t="s">
        <v>7174</v>
      </c>
      <c r="C5953" s="109" t="s">
        <v>7173</v>
      </c>
      <c r="D5953" s="109" t="s">
        <v>5451</v>
      </c>
      <c r="E5953" s="109" t="s">
        <v>6881</v>
      </c>
      <c r="F5953" s="110">
        <v>50</v>
      </c>
      <c r="G5953" s="110">
        <v>0</v>
      </c>
      <c r="H5953" s="111">
        <v>123233</v>
      </c>
      <c r="I5953" s="111">
        <v>0</v>
      </c>
      <c r="J5953" s="112">
        <v>2464.66</v>
      </c>
      <c r="K5953" s="109" t="s">
        <v>17552</v>
      </c>
      <c r="L5953" s="111">
        <v>5868.2169000000004</v>
      </c>
      <c r="M5953" s="111">
        <v>0</v>
      </c>
      <c r="N5953" s="2">
        <f t="shared" si="184"/>
        <v>123233</v>
      </c>
      <c r="O5953" s="2">
        <f t="shared" si="185"/>
        <v>2464.66</v>
      </c>
    </row>
    <row r="5954" spans="1:15" x14ac:dyDescent="0.25">
      <c r="A5954" s="109" t="s">
        <v>17726</v>
      </c>
      <c r="B5954" s="109" t="s">
        <v>7166</v>
      </c>
      <c r="C5954" s="109" t="s">
        <v>7165</v>
      </c>
      <c r="D5954" s="109" t="s">
        <v>5454</v>
      </c>
      <c r="E5954" s="109" t="s">
        <v>6881</v>
      </c>
      <c r="F5954" s="110">
        <v>40</v>
      </c>
      <c r="G5954" s="110">
        <v>0</v>
      </c>
      <c r="H5954" s="111">
        <v>97934</v>
      </c>
      <c r="I5954" s="111">
        <v>0</v>
      </c>
      <c r="J5954" s="112">
        <v>2448.35</v>
      </c>
      <c r="K5954" s="109" t="s">
        <v>17552</v>
      </c>
      <c r="L5954" s="111">
        <v>4663.5280000000002</v>
      </c>
      <c r="M5954" s="111">
        <v>0</v>
      </c>
      <c r="N5954" s="2">
        <f t="shared" si="184"/>
        <v>97934</v>
      </c>
      <c r="O5954" s="2">
        <f t="shared" si="185"/>
        <v>2448.35</v>
      </c>
    </row>
    <row r="5955" spans="1:15" x14ac:dyDescent="0.25">
      <c r="A5955" s="109" t="s">
        <v>17726</v>
      </c>
      <c r="B5955" s="109" t="s">
        <v>7161</v>
      </c>
      <c r="C5955" s="109" t="s">
        <v>7160</v>
      </c>
      <c r="D5955" s="109" t="s">
        <v>5456</v>
      </c>
      <c r="E5955" s="109" t="s">
        <v>6881</v>
      </c>
      <c r="F5955" s="110">
        <v>26</v>
      </c>
      <c r="G5955" s="110">
        <v>0</v>
      </c>
      <c r="H5955" s="111">
        <v>75729</v>
      </c>
      <c r="I5955" s="111">
        <v>0</v>
      </c>
      <c r="J5955" s="112">
        <v>2912.65</v>
      </c>
      <c r="K5955" s="109" t="s">
        <v>17552</v>
      </c>
      <c r="L5955" s="111">
        <v>3606.1383999999998</v>
      </c>
      <c r="M5955" s="111">
        <v>0</v>
      </c>
      <c r="N5955" s="2">
        <f t="shared" si="184"/>
        <v>75729</v>
      </c>
      <c r="O5955" s="2">
        <f t="shared" si="185"/>
        <v>2912.6538461538462</v>
      </c>
    </row>
    <row r="5956" spans="1:15" x14ac:dyDescent="0.25">
      <c r="A5956" s="109" t="s">
        <v>17726</v>
      </c>
      <c r="B5956" s="109" t="s">
        <v>7159</v>
      </c>
      <c r="C5956" s="109" t="s">
        <v>7158</v>
      </c>
      <c r="D5956" s="109" t="s">
        <v>5457</v>
      </c>
      <c r="E5956" s="109" t="s">
        <v>6881</v>
      </c>
      <c r="F5956" s="110">
        <v>36</v>
      </c>
      <c r="G5956" s="110">
        <v>0</v>
      </c>
      <c r="H5956" s="111">
        <v>90393</v>
      </c>
      <c r="I5956" s="111">
        <v>0</v>
      </c>
      <c r="J5956" s="112">
        <v>2510.92</v>
      </c>
      <c r="K5956" s="109" t="s">
        <v>17552</v>
      </c>
      <c r="L5956" s="111">
        <v>4304.4129000000003</v>
      </c>
      <c r="M5956" s="111">
        <v>0</v>
      </c>
      <c r="N5956" s="2">
        <f t="shared" ref="N5956:N6019" si="186">H5956-I5956</f>
        <v>90393</v>
      </c>
      <c r="O5956" s="2">
        <f t="shared" ref="O5956:O6019" si="187">IF(F5956&gt;0,N5956/F5956,"No Standing Units")</f>
        <v>2510.9166666666665</v>
      </c>
    </row>
    <row r="5957" spans="1:15" x14ac:dyDescent="0.25">
      <c r="A5957" s="109" t="s">
        <v>17726</v>
      </c>
      <c r="B5957" s="109" t="s">
        <v>7157</v>
      </c>
      <c r="C5957" s="109" t="s">
        <v>7156</v>
      </c>
      <c r="D5957" s="109" t="s">
        <v>5458</v>
      </c>
      <c r="E5957" s="109" t="s">
        <v>6881</v>
      </c>
      <c r="F5957" s="110">
        <v>42</v>
      </c>
      <c r="G5957" s="110">
        <v>0</v>
      </c>
      <c r="H5957" s="111">
        <v>105455</v>
      </c>
      <c r="I5957" s="111">
        <v>0</v>
      </c>
      <c r="J5957" s="112">
        <v>2510.83</v>
      </c>
      <c r="K5957" s="109" t="s">
        <v>17552</v>
      </c>
      <c r="L5957" s="111">
        <v>5021.6842999999999</v>
      </c>
      <c r="M5957" s="111">
        <v>0</v>
      </c>
      <c r="N5957" s="2">
        <f t="shared" si="186"/>
        <v>105455</v>
      </c>
      <c r="O5957" s="2">
        <f t="shared" si="187"/>
        <v>2510.8333333333335</v>
      </c>
    </row>
    <row r="5958" spans="1:15" x14ac:dyDescent="0.25">
      <c r="A5958" s="109" t="s">
        <v>17726</v>
      </c>
      <c r="B5958" s="109" t="s">
        <v>7155</v>
      </c>
      <c r="C5958" s="109" t="s">
        <v>7154</v>
      </c>
      <c r="D5958" s="109" t="s">
        <v>5459</v>
      </c>
      <c r="E5958" s="109" t="s">
        <v>6881</v>
      </c>
      <c r="F5958" s="110">
        <v>14</v>
      </c>
      <c r="G5958" s="110">
        <v>0</v>
      </c>
      <c r="H5958" s="111">
        <v>30814</v>
      </c>
      <c r="I5958" s="111">
        <v>0</v>
      </c>
      <c r="J5958" s="112">
        <v>2201</v>
      </c>
      <c r="K5958" s="109" t="s">
        <v>17552</v>
      </c>
      <c r="L5958" s="111">
        <v>1467.3273999999999</v>
      </c>
      <c r="M5958" s="111">
        <v>0</v>
      </c>
      <c r="N5958" s="2">
        <f t="shared" si="186"/>
        <v>30814</v>
      </c>
      <c r="O5958" s="2">
        <f t="shared" si="187"/>
        <v>2201</v>
      </c>
    </row>
    <row r="5959" spans="1:15" x14ac:dyDescent="0.25">
      <c r="A5959" s="109" t="s">
        <v>17726</v>
      </c>
      <c r="B5959" s="109" t="s">
        <v>7153</v>
      </c>
      <c r="C5959" s="109" t="s">
        <v>7152</v>
      </c>
      <c r="D5959" s="109" t="s">
        <v>5460</v>
      </c>
      <c r="E5959" s="109" t="s">
        <v>6881</v>
      </c>
      <c r="F5959" s="110">
        <v>67</v>
      </c>
      <c r="G5959" s="110">
        <v>0</v>
      </c>
      <c r="H5959" s="111">
        <v>154670</v>
      </c>
      <c r="I5959" s="111">
        <v>0</v>
      </c>
      <c r="J5959" s="112">
        <v>2308.5100000000002</v>
      </c>
      <c r="K5959" s="109" t="s">
        <v>17554</v>
      </c>
      <c r="L5959" s="111">
        <v>-2559.0796</v>
      </c>
      <c r="M5959" s="111">
        <v>0</v>
      </c>
      <c r="N5959" s="2">
        <f t="shared" si="186"/>
        <v>154670</v>
      </c>
      <c r="O5959" s="2">
        <f t="shared" si="187"/>
        <v>2308.5074626865671</v>
      </c>
    </row>
    <row r="5960" spans="1:15" x14ac:dyDescent="0.25">
      <c r="A5960" s="109" t="s">
        <v>17726</v>
      </c>
      <c r="B5960" s="109" t="s">
        <v>7151</v>
      </c>
      <c r="C5960" s="109" t="s">
        <v>7150</v>
      </c>
      <c r="D5960" s="109" t="s">
        <v>5461</v>
      </c>
      <c r="E5960" s="109" t="s">
        <v>7149</v>
      </c>
      <c r="F5960" s="110">
        <v>42</v>
      </c>
      <c r="G5960" s="110">
        <v>0</v>
      </c>
      <c r="H5960" s="111">
        <v>95609</v>
      </c>
      <c r="I5960" s="111">
        <v>0</v>
      </c>
      <c r="J5960" s="112">
        <v>2276.4</v>
      </c>
      <c r="K5960" s="109" t="s">
        <v>17552</v>
      </c>
      <c r="L5960" s="111">
        <v>4552.8285999999998</v>
      </c>
      <c r="M5960" s="111">
        <v>0</v>
      </c>
      <c r="N5960" s="2">
        <f t="shared" si="186"/>
        <v>95609</v>
      </c>
      <c r="O5960" s="2">
        <f t="shared" si="187"/>
        <v>2276.4047619047619</v>
      </c>
    </row>
    <row r="5961" spans="1:15" x14ac:dyDescent="0.25">
      <c r="A5961" s="109" t="s">
        <v>17726</v>
      </c>
      <c r="B5961" s="109" t="s">
        <v>7148</v>
      </c>
      <c r="C5961" s="109" t="s">
        <v>7147</v>
      </c>
      <c r="D5961" s="109" t="s">
        <v>5462</v>
      </c>
      <c r="E5961" s="109" t="s">
        <v>7146</v>
      </c>
      <c r="F5961" s="110">
        <v>51</v>
      </c>
      <c r="G5961" s="110">
        <v>0</v>
      </c>
      <c r="H5961" s="111">
        <v>122546</v>
      </c>
      <c r="I5961" s="111">
        <v>0</v>
      </c>
      <c r="J5961" s="112">
        <v>2402.86</v>
      </c>
      <c r="K5961" s="109" t="s">
        <v>17552</v>
      </c>
      <c r="L5961" s="111">
        <v>5835.5352999999996</v>
      </c>
      <c r="M5961" s="111">
        <v>0</v>
      </c>
      <c r="N5961" s="2">
        <f t="shared" si="186"/>
        <v>122546</v>
      </c>
      <c r="O5961" s="2">
        <f t="shared" si="187"/>
        <v>2402.8627450980393</v>
      </c>
    </row>
    <row r="5962" spans="1:15" x14ac:dyDescent="0.25">
      <c r="A5962" s="109" t="s">
        <v>17726</v>
      </c>
      <c r="B5962" s="109" t="s">
        <v>7145</v>
      </c>
      <c r="C5962" s="109" t="s">
        <v>7144</v>
      </c>
      <c r="D5962" s="109" t="s">
        <v>5463</v>
      </c>
      <c r="E5962" s="109" t="s">
        <v>6881</v>
      </c>
      <c r="F5962" s="110">
        <v>63</v>
      </c>
      <c r="G5962" s="110">
        <v>0</v>
      </c>
      <c r="H5962" s="111">
        <v>159493</v>
      </c>
      <c r="I5962" s="111">
        <v>0</v>
      </c>
      <c r="J5962" s="112">
        <v>2531.63</v>
      </c>
      <c r="K5962" s="109" t="s">
        <v>17554</v>
      </c>
      <c r="L5962" s="111">
        <v>-2638.8757000000001</v>
      </c>
      <c r="M5962" s="111">
        <v>0</v>
      </c>
      <c r="N5962" s="2">
        <f t="shared" si="186"/>
        <v>159493</v>
      </c>
      <c r="O5962" s="2">
        <f t="shared" si="187"/>
        <v>2531.6349206349205</v>
      </c>
    </row>
    <row r="5963" spans="1:15" x14ac:dyDescent="0.25">
      <c r="A5963" s="109" t="s">
        <v>17726</v>
      </c>
      <c r="B5963" s="109" t="s">
        <v>7143</v>
      </c>
      <c r="C5963" s="109" t="s">
        <v>7142</v>
      </c>
      <c r="D5963" s="109" t="s">
        <v>5464</v>
      </c>
      <c r="E5963" s="109" t="s">
        <v>6881</v>
      </c>
      <c r="F5963" s="110">
        <v>40</v>
      </c>
      <c r="G5963" s="110">
        <v>0</v>
      </c>
      <c r="H5963" s="111">
        <v>98104</v>
      </c>
      <c r="I5963" s="111">
        <v>0</v>
      </c>
      <c r="J5963" s="112">
        <v>2452.6</v>
      </c>
      <c r="K5963" s="109" t="s">
        <v>17554</v>
      </c>
      <c r="L5963" s="111">
        <v>-1623.1704999999999</v>
      </c>
      <c r="M5963" s="111">
        <v>0</v>
      </c>
      <c r="N5963" s="2">
        <f t="shared" si="186"/>
        <v>98104</v>
      </c>
      <c r="O5963" s="2">
        <f t="shared" si="187"/>
        <v>2452.6</v>
      </c>
    </row>
    <row r="5964" spans="1:15" x14ac:dyDescent="0.25">
      <c r="A5964" s="109" t="s">
        <v>17726</v>
      </c>
      <c r="B5964" s="109" t="s">
        <v>7141</v>
      </c>
      <c r="C5964" s="109" t="s">
        <v>7140</v>
      </c>
      <c r="D5964" s="109" t="s">
        <v>5465</v>
      </c>
      <c r="E5964" s="109" t="s">
        <v>6881</v>
      </c>
      <c r="F5964" s="110">
        <v>44</v>
      </c>
      <c r="G5964" s="110">
        <v>0</v>
      </c>
      <c r="H5964" s="111">
        <v>113949</v>
      </c>
      <c r="I5964" s="111">
        <v>0</v>
      </c>
      <c r="J5964" s="112">
        <v>2589.75</v>
      </c>
      <c r="K5964" s="109" t="s">
        <v>17554</v>
      </c>
      <c r="L5964" s="111">
        <v>-1885.3394000000001</v>
      </c>
      <c r="M5964" s="111">
        <v>0</v>
      </c>
      <c r="N5964" s="2">
        <f t="shared" si="186"/>
        <v>113949</v>
      </c>
      <c r="O5964" s="2">
        <f t="shared" si="187"/>
        <v>2589.75</v>
      </c>
    </row>
    <row r="5965" spans="1:15" x14ac:dyDescent="0.25">
      <c r="A5965" s="109" t="s">
        <v>17726</v>
      </c>
      <c r="B5965" s="109" t="s">
        <v>7139</v>
      </c>
      <c r="C5965" s="109" t="s">
        <v>7138</v>
      </c>
      <c r="D5965" s="109" t="s">
        <v>5466</v>
      </c>
      <c r="E5965" s="109" t="s">
        <v>7137</v>
      </c>
      <c r="F5965" s="110">
        <v>30</v>
      </c>
      <c r="G5965" s="110">
        <v>0</v>
      </c>
      <c r="H5965" s="111">
        <v>74206</v>
      </c>
      <c r="I5965" s="111">
        <v>0</v>
      </c>
      <c r="J5965" s="112">
        <v>2473.5300000000002</v>
      </c>
      <c r="K5965" s="109" t="s">
        <v>17552</v>
      </c>
      <c r="L5965" s="111">
        <v>3533.6298000000002</v>
      </c>
      <c r="M5965" s="111">
        <v>0</v>
      </c>
      <c r="N5965" s="2">
        <f t="shared" si="186"/>
        <v>74206</v>
      </c>
      <c r="O5965" s="2">
        <f t="shared" si="187"/>
        <v>2473.5333333333333</v>
      </c>
    </row>
    <row r="5966" spans="1:15" x14ac:dyDescent="0.25">
      <c r="A5966" s="109" t="s">
        <v>17726</v>
      </c>
      <c r="B5966" s="109" t="s">
        <v>7136</v>
      </c>
      <c r="C5966" s="109" t="s">
        <v>7135</v>
      </c>
      <c r="D5966" s="109" t="s">
        <v>5467</v>
      </c>
      <c r="E5966" s="109" t="s">
        <v>7134</v>
      </c>
      <c r="F5966" s="110">
        <v>40</v>
      </c>
      <c r="G5966" s="110">
        <v>0</v>
      </c>
      <c r="H5966" s="111">
        <v>99481</v>
      </c>
      <c r="I5966" s="111">
        <v>0</v>
      </c>
      <c r="J5966" s="112">
        <v>2487.02</v>
      </c>
      <c r="K5966" s="109" t="s">
        <v>17552</v>
      </c>
      <c r="L5966" s="111">
        <v>4737.1962999999996</v>
      </c>
      <c r="M5966" s="111">
        <v>0</v>
      </c>
      <c r="N5966" s="2">
        <f t="shared" si="186"/>
        <v>99481</v>
      </c>
      <c r="O5966" s="2">
        <f t="shared" si="187"/>
        <v>2487.0250000000001</v>
      </c>
    </row>
    <row r="5967" spans="1:15" x14ac:dyDescent="0.25">
      <c r="A5967" s="109" t="s">
        <v>17726</v>
      </c>
      <c r="B5967" s="109" t="s">
        <v>7128</v>
      </c>
      <c r="C5967" s="109" t="s">
        <v>7127</v>
      </c>
      <c r="D5967" s="109" t="s">
        <v>5470</v>
      </c>
      <c r="E5967" s="109" t="s">
        <v>6881</v>
      </c>
      <c r="F5967" s="110">
        <v>84</v>
      </c>
      <c r="G5967" s="110">
        <v>0</v>
      </c>
      <c r="H5967" s="111">
        <v>172723</v>
      </c>
      <c r="I5967" s="111">
        <v>0</v>
      </c>
      <c r="J5967" s="112">
        <v>2056.23</v>
      </c>
      <c r="K5967" s="109" t="s">
        <v>17554</v>
      </c>
      <c r="L5967" s="111">
        <v>-2857.7763</v>
      </c>
      <c r="M5967" s="111">
        <v>0</v>
      </c>
      <c r="N5967" s="2">
        <f t="shared" si="186"/>
        <v>172723</v>
      </c>
      <c r="O5967" s="2">
        <f t="shared" si="187"/>
        <v>2056.2261904761904</v>
      </c>
    </row>
    <row r="5968" spans="1:15" x14ac:dyDescent="0.25">
      <c r="A5968" s="109" t="s">
        <v>17726</v>
      </c>
      <c r="B5968" s="109" t="s">
        <v>7126</v>
      </c>
      <c r="C5968" s="109" t="s">
        <v>7125</v>
      </c>
      <c r="D5968" s="109" t="s">
        <v>5471</v>
      </c>
      <c r="E5968" s="109" t="s">
        <v>6881</v>
      </c>
      <c r="F5968" s="110">
        <v>50</v>
      </c>
      <c r="G5968" s="110">
        <v>0</v>
      </c>
      <c r="H5968" s="111">
        <v>119064</v>
      </c>
      <c r="I5968" s="111">
        <v>0</v>
      </c>
      <c r="J5968" s="112">
        <v>2381.2800000000002</v>
      </c>
      <c r="K5968" s="109" t="s">
        <v>17554</v>
      </c>
      <c r="L5968" s="111">
        <v>-1969.9636</v>
      </c>
      <c r="M5968" s="111">
        <v>0</v>
      </c>
      <c r="N5968" s="2">
        <f t="shared" si="186"/>
        <v>119064</v>
      </c>
      <c r="O5968" s="2">
        <f t="shared" si="187"/>
        <v>2381.2800000000002</v>
      </c>
    </row>
    <row r="5969" spans="1:15" x14ac:dyDescent="0.25">
      <c r="A5969" s="109" t="s">
        <v>17726</v>
      </c>
      <c r="B5969" s="109" t="s">
        <v>7124</v>
      </c>
      <c r="C5969" s="109" t="s">
        <v>7123</v>
      </c>
      <c r="D5969" s="109" t="s">
        <v>5472</v>
      </c>
      <c r="E5969" s="109" t="s">
        <v>7122</v>
      </c>
      <c r="F5969" s="110">
        <v>80</v>
      </c>
      <c r="G5969" s="110">
        <v>0</v>
      </c>
      <c r="H5969" s="111">
        <v>202435</v>
      </c>
      <c r="I5969" s="111">
        <v>0</v>
      </c>
      <c r="J5969" s="112">
        <v>2530.44</v>
      </c>
      <c r="K5969" s="109" t="s">
        <v>17552</v>
      </c>
      <c r="L5969" s="111">
        <v>9639.7641000000003</v>
      </c>
      <c r="M5969" s="111">
        <v>0</v>
      </c>
      <c r="N5969" s="2">
        <f t="shared" si="186"/>
        <v>202435</v>
      </c>
      <c r="O5969" s="2">
        <f t="shared" si="187"/>
        <v>2530.4375</v>
      </c>
    </row>
    <row r="5970" spans="1:15" x14ac:dyDescent="0.25">
      <c r="A5970" s="109" t="s">
        <v>17726</v>
      </c>
      <c r="B5970" s="109" t="s">
        <v>7121</v>
      </c>
      <c r="C5970" s="109" t="s">
        <v>7120</v>
      </c>
      <c r="D5970" s="109" t="s">
        <v>5473</v>
      </c>
      <c r="E5970" s="109" t="s">
        <v>6881</v>
      </c>
      <c r="F5970" s="110">
        <v>16</v>
      </c>
      <c r="G5970" s="110">
        <v>0</v>
      </c>
      <c r="H5970" s="111">
        <v>36298</v>
      </c>
      <c r="I5970" s="111">
        <v>0</v>
      </c>
      <c r="J5970" s="112">
        <v>2268.62</v>
      </c>
      <c r="K5970" s="109" t="s">
        <v>17552</v>
      </c>
      <c r="L5970" s="111">
        <v>1728.4684</v>
      </c>
      <c r="M5970" s="111">
        <v>0</v>
      </c>
      <c r="N5970" s="2">
        <f t="shared" si="186"/>
        <v>36298</v>
      </c>
      <c r="O5970" s="2">
        <f t="shared" si="187"/>
        <v>2268.625</v>
      </c>
    </row>
    <row r="5971" spans="1:15" x14ac:dyDescent="0.25">
      <c r="A5971" s="109" t="s">
        <v>17726</v>
      </c>
      <c r="B5971" s="109" t="s">
        <v>7119</v>
      </c>
      <c r="C5971" s="109" t="s">
        <v>7118</v>
      </c>
      <c r="D5971" s="109" t="s">
        <v>5474</v>
      </c>
      <c r="E5971" s="109" t="s">
        <v>6881</v>
      </c>
      <c r="F5971" s="110">
        <v>44</v>
      </c>
      <c r="G5971" s="110">
        <v>0</v>
      </c>
      <c r="H5971" s="111">
        <v>98159</v>
      </c>
      <c r="I5971" s="111">
        <v>0</v>
      </c>
      <c r="J5971" s="112">
        <v>2230.89</v>
      </c>
      <c r="K5971" s="109" t="s">
        <v>17554</v>
      </c>
      <c r="L5971" s="111">
        <v>-1624.0797</v>
      </c>
      <c r="M5971" s="111">
        <v>0</v>
      </c>
      <c r="N5971" s="2">
        <f t="shared" si="186"/>
        <v>98159</v>
      </c>
      <c r="O5971" s="2">
        <f t="shared" si="187"/>
        <v>2230.8863636363635</v>
      </c>
    </row>
    <row r="5972" spans="1:15" x14ac:dyDescent="0.25">
      <c r="A5972" s="109" t="s">
        <v>17726</v>
      </c>
      <c r="B5972" s="109" t="s">
        <v>7117</v>
      </c>
      <c r="C5972" s="109" t="s">
        <v>19220</v>
      </c>
      <c r="D5972" s="109" t="s">
        <v>5475</v>
      </c>
      <c r="E5972" s="109" t="s">
        <v>6881</v>
      </c>
      <c r="F5972" s="110">
        <v>9</v>
      </c>
      <c r="G5972" s="110">
        <v>0</v>
      </c>
      <c r="H5972" s="111">
        <v>21292</v>
      </c>
      <c r="I5972" s="111">
        <v>0</v>
      </c>
      <c r="J5972" s="112">
        <v>2365.7800000000002</v>
      </c>
      <c r="K5972" s="109" t="s">
        <v>17552</v>
      </c>
      <c r="L5972" s="111">
        <v>1013.8945</v>
      </c>
      <c r="M5972" s="111">
        <v>0</v>
      </c>
      <c r="N5972" s="2">
        <f t="shared" si="186"/>
        <v>21292</v>
      </c>
      <c r="O5972" s="2">
        <f t="shared" si="187"/>
        <v>2365.7777777777778</v>
      </c>
    </row>
    <row r="5973" spans="1:15" x14ac:dyDescent="0.25">
      <c r="A5973" s="109" t="s">
        <v>17726</v>
      </c>
      <c r="B5973" s="109" t="s">
        <v>7115</v>
      </c>
      <c r="C5973" s="109" t="s">
        <v>7114</v>
      </c>
      <c r="D5973" s="109" t="s">
        <v>5476</v>
      </c>
      <c r="E5973" s="109" t="s">
        <v>7114</v>
      </c>
      <c r="F5973" s="110">
        <v>20</v>
      </c>
      <c r="G5973" s="110">
        <v>0</v>
      </c>
      <c r="H5973" s="111">
        <v>51578</v>
      </c>
      <c r="I5973" s="111">
        <v>0</v>
      </c>
      <c r="J5973" s="112">
        <v>2578.9</v>
      </c>
      <c r="K5973" s="109" t="s">
        <v>17552</v>
      </c>
      <c r="L5973" s="111">
        <v>2456.0953</v>
      </c>
      <c r="M5973" s="111">
        <v>0</v>
      </c>
      <c r="N5973" s="2">
        <f t="shared" si="186"/>
        <v>51578</v>
      </c>
      <c r="O5973" s="2">
        <f t="shared" si="187"/>
        <v>2578.9</v>
      </c>
    </row>
    <row r="5974" spans="1:15" x14ac:dyDescent="0.25">
      <c r="A5974" s="109" t="s">
        <v>17726</v>
      </c>
      <c r="B5974" s="109" t="s">
        <v>7113</v>
      </c>
      <c r="C5974" s="109" t="s">
        <v>7112</v>
      </c>
      <c r="D5974" s="109" t="s">
        <v>5477</v>
      </c>
      <c r="E5974" s="109" t="s">
        <v>6881</v>
      </c>
      <c r="F5974" s="110">
        <v>98</v>
      </c>
      <c r="G5974" s="110">
        <v>0</v>
      </c>
      <c r="H5974" s="111">
        <v>221345</v>
      </c>
      <c r="I5974" s="111">
        <v>0</v>
      </c>
      <c r="J5974" s="112">
        <v>2258.62</v>
      </c>
      <c r="K5974" s="109" t="s">
        <v>17552</v>
      </c>
      <c r="L5974" s="111">
        <v>10540.2364</v>
      </c>
      <c r="M5974" s="111">
        <v>0</v>
      </c>
      <c r="N5974" s="2">
        <f t="shared" si="186"/>
        <v>221345</v>
      </c>
      <c r="O5974" s="2">
        <f t="shared" si="187"/>
        <v>2258.6224489795918</v>
      </c>
    </row>
    <row r="5975" spans="1:15" x14ac:dyDescent="0.25">
      <c r="A5975" s="109" t="s">
        <v>17726</v>
      </c>
      <c r="B5975" s="109" t="s">
        <v>7111</v>
      </c>
      <c r="C5975" s="109" t="s">
        <v>7110</v>
      </c>
      <c r="D5975" s="109" t="s">
        <v>5478</v>
      </c>
      <c r="E5975" s="109" t="s">
        <v>7109</v>
      </c>
      <c r="F5975" s="110">
        <v>10</v>
      </c>
      <c r="G5975" s="110">
        <v>0</v>
      </c>
      <c r="H5975" s="111">
        <v>25098</v>
      </c>
      <c r="I5975" s="111">
        <v>0</v>
      </c>
      <c r="J5975" s="112">
        <v>2509.8000000000002</v>
      </c>
      <c r="K5975" s="109" t="s">
        <v>17554</v>
      </c>
      <c r="L5975" s="111">
        <v>-415.25020000000001</v>
      </c>
      <c r="M5975" s="111">
        <v>0</v>
      </c>
      <c r="N5975" s="2">
        <f t="shared" si="186"/>
        <v>25098</v>
      </c>
      <c r="O5975" s="2">
        <f t="shared" si="187"/>
        <v>2509.8000000000002</v>
      </c>
    </row>
    <row r="5976" spans="1:15" x14ac:dyDescent="0.25">
      <c r="A5976" s="109" t="s">
        <v>17726</v>
      </c>
      <c r="B5976" s="109" t="s">
        <v>7101</v>
      </c>
      <c r="C5976" s="109" t="s">
        <v>7100</v>
      </c>
      <c r="D5976" s="109" t="s">
        <v>5482</v>
      </c>
      <c r="E5976" s="109" t="s">
        <v>6881</v>
      </c>
      <c r="F5976" s="110">
        <v>60</v>
      </c>
      <c r="G5976" s="110">
        <v>0</v>
      </c>
      <c r="H5976" s="111">
        <v>177510</v>
      </c>
      <c r="I5976" s="111">
        <v>0</v>
      </c>
      <c r="J5976" s="112">
        <v>2958.5</v>
      </c>
      <c r="K5976" s="109" t="s">
        <v>17554</v>
      </c>
      <c r="L5976" s="111">
        <v>-2936.9656</v>
      </c>
      <c r="M5976" s="111">
        <v>0</v>
      </c>
      <c r="N5976" s="2">
        <f t="shared" si="186"/>
        <v>177510</v>
      </c>
      <c r="O5976" s="2">
        <f t="shared" si="187"/>
        <v>2958.5</v>
      </c>
    </row>
    <row r="5977" spans="1:15" x14ac:dyDescent="0.25">
      <c r="A5977" s="109" t="s">
        <v>17726</v>
      </c>
      <c r="B5977" s="109" t="s">
        <v>7097</v>
      </c>
      <c r="C5977" s="109" t="s">
        <v>7096</v>
      </c>
      <c r="D5977" s="109" t="s">
        <v>5484</v>
      </c>
      <c r="E5977" s="109" t="s">
        <v>7095</v>
      </c>
      <c r="F5977" s="110">
        <v>24</v>
      </c>
      <c r="G5977" s="110">
        <v>0</v>
      </c>
      <c r="H5977" s="111">
        <v>60469</v>
      </c>
      <c r="I5977" s="111">
        <v>0</v>
      </c>
      <c r="J5977" s="112">
        <v>2519.54</v>
      </c>
      <c r="K5977" s="109" t="s">
        <v>17554</v>
      </c>
      <c r="L5977" s="111">
        <v>-1000.4802</v>
      </c>
      <c r="M5977" s="111">
        <v>0</v>
      </c>
      <c r="N5977" s="2">
        <f t="shared" si="186"/>
        <v>60469</v>
      </c>
      <c r="O5977" s="2">
        <f t="shared" si="187"/>
        <v>2519.5416666666665</v>
      </c>
    </row>
    <row r="5978" spans="1:15" x14ac:dyDescent="0.25">
      <c r="A5978" s="109" t="s">
        <v>17726</v>
      </c>
      <c r="B5978" s="109" t="s">
        <v>7089</v>
      </c>
      <c r="C5978" s="109" t="s">
        <v>7088</v>
      </c>
      <c r="D5978" s="109" t="s">
        <v>5487</v>
      </c>
      <c r="E5978" s="109" t="s">
        <v>6881</v>
      </c>
      <c r="F5978" s="110">
        <v>56</v>
      </c>
      <c r="G5978" s="110">
        <v>0</v>
      </c>
      <c r="H5978" s="111">
        <v>133150</v>
      </c>
      <c r="I5978" s="111">
        <v>0</v>
      </c>
      <c r="J5978" s="112">
        <v>2377.6799999999998</v>
      </c>
      <c r="K5978" s="109" t="s">
        <v>17554</v>
      </c>
      <c r="L5978" s="111">
        <v>-2203.0246000000002</v>
      </c>
      <c r="M5978" s="111">
        <v>0</v>
      </c>
      <c r="N5978" s="2">
        <f t="shared" si="186"/>
        <v>133150</v>
      </c>
      <c r="O5978" s="2">
        <f t="shared" si="187"/>
        <v>2377.6785714285716</v>
      </c>
    </row>
    <row r="5979" spans="1:15" x14ac:dyDescent="0.25">
      <c r="A5979" s="109" t="s">
        <v>17726</v>
      </c>
      <c r="B5979" s="109" t="s">
        <v>7087</v>
      </c>
      <c r="C5979" s="109" t="s">
        <v>7086</v>
      </c>
      <c r="D5979" s="109" t="s">
        <v>5488</v>
      </c>
      <c r="E5979" s="109" t="s">
        <v>7085</v>
      </c>
      <c r="F5979" s="110">
        <v>40</v>
      </c>
      <c r="G5979" s="110">
        <v>0</v>
      </c>
      <c r="H5979" s="111">
        <v>94964</v>
      </c>
      <c r="I5979" s="111">
        <v>0</v>
      </c>
      <c r="J5979" s="112">
        <v>2374.1</v>
      </c>
      <c r="K5979" s="109" t="s">
        <v>17554</v>
      </c>
      <c r="L5979" s="111">
        <v>-1571.2166999999999</v>
      </c>
      <c r="M5979" s="111">
        <v>0</v>
      </c>
      <c r="N5979" s="2">
        <f t="shared" si="186"/>
        <v>94964</v>
      </c>
      <c r="O5979" s="2">
        <f t="shared" si="187"/>
        <v>2374.1</v>
      </c>
    </row>
    <row r="5980" spans="1:15" x14ac:dyDescent="0.25">
      <c r="A5980" s="109" t="s">
        <v>17726</v>
      </c>
      <c r="B5980" s="109" t="s">
        <v>7084</v>
      </c>
      <c r="C5980" s="109" t="s">
        <v>7083</v>
      </c>
      <c r="D5980" s="109" t="s">
        <v>5489</v>
      </c>
      <c r="E5980" s="109" t="s">
        <v>6881</v>
      </c>
      <c r="F5980" s="110">
        <v>20</v>
      </c>
      <c r="G5980" s="110">
        <v>0</v>
      </c>
      <c r="H5980" s="111">
        <v>44727</v>
      </c>
      <c r="I5980" s="111">
        <v>0</v>
      </c>
      <c r="J5980" s="112">
        <v>2236.35</v>
      </c>
      <c r="K5980" s="109" t="s">
        <v>17552</v>
      </c>
      <c r="L5980" s="111">
        <v>2129.8705</v>
      </c>
      <c r="M5980" s="111">
        <v>0</v>
      </c>
      <c r="N5980" s="2">
        <f t="shared" si="186"/>
        <v>44727</v>
      </c>
      <c r="O5980" s="2">
        <f t="shared" si="187"/>
        <v>2236.35</v>
      </c>
    </row>
    <row r="5981" spans="1:15" x14ac:dyDescent="0.25">
      <c r="A5981" s="109" t="s">
        <v>17726</v>
      </c>
      <c r="B5981" s="109" t="s">
        <v>7082</v>
      </c>
      <c r="C5981" s="109" t="s">
        <v>7081</v>
      </c>
      <c r="D5981" s="109" t="s">
        <v>5490</v>
      </c>
      <c r="E5981" s="109" t="s">
        <v>6881</v>
      </c>
      <c r="F5981" s="110">
        <v>30</v>
      </c>
      <c r="G5981" s="110">
        <v>0</v>
      </c>
      <c r="H5981" s="111">
        <v>74303</v>
      </c>
      <c r="I5981" s="111">
        <v>0</v>
      </c>
      <c r="J5981" s="112">
        <v>2476.77</v>
      </c>
      <c r="K5981" s="109" t="s">
        <v>17554</v>
      </c>
      <c r="L5981" s="111">
        <v>-1229.3793000000001</v>
      </c>
      <c r="M5981" s="111">
        <v>0</v>
      </c>
      <c r="N5981" s="2">
        <f t="shared" si="186"/>
        <v>74303</v>
      </c>
      <c r="O5981" s="2">
        <f t="shared" si="187"/>
        <v>2476.7666666666669</v>
      </c>
    </row>
    <row r="5982" spans="1:15" x14ac:dyDescent="0.25">
      <c r="A5982" s="109" t="s">
        <v>17726</v>
      </c>
      <c r="B5982" s="109" t="s">
        <v>7078</v>
      </c>
      <c r="C5982" s="109" t="s">
        <v>7077</v>
      </c>
      <c r="D5982" s="109" t="s">
        <v>5492</v>
      </c>
      <c r="E5982" s="109" t="s">
        <v>7076</v>
      </c>
      <c r="F5982" s="110">
        <v>22</v>
      </c>
      <c r="G5982" s="110">
        <v>0</v>
      </c>
      <c r="H5982" s="111">
        <v>51414</v>
      </c>
      <c r="I5982" s="111">
        <v>0</v>
      </c>
      <c r="J5982" s="112">
        <v>2337</v>
      </c>
      <c r="K5982" s="109" t="s">
        <v>17554</v>
      </c>
      <c r="L5982" s="111">
        <v>-850.66840000000002</v>
      </c>
      <c r="M5982" s="111">
        <v>0</v>
      </c>
      <c r="N5982" s="2">
        <f t="shared" si="186"/>
        <v>51414</v>
      </c>
      <c r="O5982" s="2">
        <f t="shared" si="187"/>
        <v>2337</v>
      </c>
    </row>
    <row r="5983" spans="1:15" x14ac:dyDescent="0.25">
      <c r="A5983" s="109" t="s">
        <v>17726</v>
      </c>
      <c r="B5983" s="109" t="s">
        <v>7075</v>
      </c>
      <c r="C5983" s="109" t="s">
        <v>7074</v>
      </c>
      <c r="D5983" s="109" t="s">
        <v>5493</v>
      </c>
      <c r="E5983" s="109" t="s">
        <v>7073</v>
      </c>
      <c r="F5983" s="110">
        <v>72</v>
      </c>
      <c r="G5983" s="110">
        <v>0</v>
      </c>
      <c r="H5983" s="111">
        <v>168622</v>
      </c>
      <c r="I5983" s="111">
        <v>0</v>
      </c>
      <c r="J5983" s="112">
        <v>2341.9699999999998</v>
      </c>
      <c r="K5983" s="109" t="s">
        <v>17552</v>
      </c>
      <c r="L5983" s="111">
        <v>8029.6424999999999</v>
      </c>
      <c r="M5983" s="111">
        <v>0</v>
      </c>
      <c r="N5983" s="2">
        <f t="shared" si="186"/>
        <v>168622</v>
      </c>
      <c r="O5983" s="2">
        <f t="shared" si="187"/>
        <v>2341.9722222222222</v>
      </c>
    </row>
    <row r="5984" spans="1:15" x14ac:dyDescent="0.25">
      <c r="A5984" s="109" t="s">
        <v>17726</v>
      </c>
      <c r="B5984" s="109" t="s">
        <v>7066</v>
      </c>
      <c r="C5984" s="109" t="s">
        <v>7065</v>
      </c>
      <c r="D5984" s="109" t="s">
        <v>5496</v>
      </c>
      <c r="E5984" s="109" t="s">
        <v>7064</v>
      </c>
      <c r="F5984" s="110">
        <v>22</v>
      </c>
      <c r="G5984" s="110">
        <v>0</v>
      </c>
      <c r="H5984" s="111">
        <v>56199</v>
      </c>
      <c r="I5984" s="111">
        <v>0</v>
      </c>
      <c r="J5984" s="112">
        <v>2554.5</v>
      </c>
      <c r="K5984" s="109" t="s">
        <v>17554</v>
      </c>
      <c r="L5984" s="111">
        <v>-929.83119999999997</v>
      </c>
      <c r="M5984" s="111">
        <v>0</v>
      </c>
      <c r="N5984" s="2">
        <f t="shared" si="186"/>
        <v>56199</v>
      </c>
      <c r="O5984" s="2">
        <f t="shared" si="187"/>
        <v>2554.5</v>
      </c>
    </row>
    <row r="5985" spans="1:15" x14ac:dyDescent="0.25">
      <c r="A5985" s="109" t="s">
        <v>17726</v>
      </c>
      <c r="B5985" s="109" t="s">
        <v>7061</v>
      </c>
      <c r="C5985" s="109" t="s">
        <v>7060</v>
      </c>
      <c r="D5985" s="109" t="s">
        <v>5498</v>
      </c>
      <c r="E5985" s="109" t="s">
        <v>7059</v>
      </c>
      <c r="F5985" s="110">
        <v>74</v>
      </c>
      <c r="G5985" s="110">
        <v>0</v>
      </c>
      <c r="H5985" s="111">
        <v>197894</v>
      </c>
      <c r="I5985" s="111">
        <v>0</v>
      </c>
      <c r="J5985" s="112">
        <v>2674.24</v>
      </c>
      <c r="K5985" s="109" t="s">
        <v>17552</v>
      </c>
      <c r="L5985" s="111">
        <v>9423.5460000000003</v>
      </c>
      <c r="M5985" s="111">
        <v>0</v>
      </c>
      <c r="N5985" s="2">
        <f t="shared" si="186"/>
        <v>197894</v>
      </c>
      <c r="O5985" s="2">
        <f t="shared" si="187"/>
        <v>2674.2432432432433</v>
      </c>
    </row>
    <row r="5986" spans="1:15" x14ac:dyDescent="0.25">
      <c r="A5986" s="109" t="s">
        <v>17726</v>
      </c>
      <c r="B5986" s="109" t="s">
        <v>7058</v>
      </c>
      <c r="C5986" s="109" t="s">
        <v>7057</v>
      </c>
      <c r="D5986" s="109" t="s">
        <v>5499</v>
      </c>
      <c r="E5986" s="109" t="s">
        <v>7056</v>
      </c>
      <c r="F5986" s="110">
        <v>130</v>
      </c>
      <c r="G5986" s="110">
        <v>0</v>
      </c>
      <c r="H5986" s="111">
        <v>402245</v>
      </c>
      <c r="I5986" s="111">
        <v>0</v>
      </c>
      <c r="J5986" s="112">
        <v>3094.19</v>
      </c>
      <c r="K5986" s="109" t="s">
        <v>17552</v>
      </c>
      <c r="L5986" s="111">
        <v>19154.504799999999</v>
      </c>
      <c r="M5986" s="111">
        <v>0</v>
      </c>
      <c r="N5986" s="2">
        <f t="shared" si="186"/>
        <v>402245</v>
      </c>
      <c r="O5986" s="2">
        <f t="shared" si="187"/>
        <v>3094.1923076923076</v>
      </c>
    </row>
    <row r="5987" spans="1:15" x14ac:dyDescent="0.25">
      <c r="A5987" s="109" t="s">
        <v>17726</v>
      </c>
      <c r="B5987" s="109" t="s">
        <v>7055</v>
      </c>
      <c r="C5987" s="109" t="s">
        <v>7054</v>
      </c>
      <c r="D5987" s="109" t="s">
        <v>5500</v>
      </c>
      <c r="E5987" s="109" t="s">
        <v>7053</v>
      </c>
      <c r="F5987" s="110">
        <v>102</v>
      </c>
      <c r="G5987" s="110">
        <v>0</v>
      </c>
      <c r="H5987" s="111">
        <v>226475</v>
      </c>
      <c r="I5987" s="111">
        <v>0</v>
      </c>
      <c r="J5987" s="112">
        <v>2220.34</v>
      </c>
      <c r="K5987" s="109" t="s">
        <v>17554</v>
      </c>
      <c r="L5987" s="111">
        <v>-3747.1161000000002</v>
      </c>
      <c r="M5987" s="111">
        <v>0</v>
      </c>
      <c r="N5987" s="2">
        <f t="shared" si="186"/>
        <v>226475</v>
      </c>
      <c r="O5987" s="2">
        <f t="shared" si="187"/>
        <v>2220.3431372549021</v>
      </c>
    </row>
    <row r="5988" spans="1:15" x14ac:dyDescent="0.25">
      <c r="A5988" s="109" t="s">
        <v>17726</v>
      </c>
      <c r="B5988" s="109" t="s">
        <v>7046</v>
      </c>
      <c r="C5988" s="109" t="s">
        <v>7045</v>
      </c>
      <c r="D5988" s="109" t="s">
        <v>5503</v>
      </c>
      <c r="E5988" s="109" t="s">
        <v>7044</v>
      </c>
      <c r="F5988" s="110">
        <v>32</v>
      </c>
      <c r="G5988" s="110">
        <v>0</v>
      </c>
      <c r="H5988" s="111">
        <v>75537</v>
      </c>
      <c r="I5988" s="111">
        <v>0</v>
      </c>
      <c r="J5988" s="112">
        <v>2360.5300000000002</v>
      </c>
      <c r="K5988" s="109" t="s">
        <v>17554</v>
      </c>
      <c r="L5988" s="111">
        <v>-1249.7858000000001</v>
      </c>
      <c r="M5988" s="111">
        <v>0</v>
      </c>
      <c r="N5988" s="2">
        <f t="shared" si="186"/>
        <v>75537</v>
      </c>
      <c r="O5988" s="2">
        <f t="shared" si="187"/>
        <v>2360.53125</v>
      </c>
    </row>
    <row r="5989" spans="1:15" x14ac:dyDescent="0.25">
      <c r="A5989" s="109" t="s">
        <v>17726</v>
      </c>
      <c r="B5989" s="109" t="s">
        <v>7040</v>
      </c>
      <c r="C5989" s="109" t="s">
        <v>7039</v>
      </c>
      <c r="D5989" s="109" t="s">
        <v>5505</v>
      </c>
      <c r="E5989" s="109" t="s">
        <v>7038</v>
      </c>
      <c r="F5989" s="110">
        <v>213</v>
      </c>
      <c r="G5989" s="110">
        <v>0</v>
      </c>
      <c r="H5989" s="111">
        <v>615044</v>
      </c>
      <c r="I5989" s="111">
        <v>0</v>
      </c>
      <c r="J5989" s="112">
        <v>2887.53</v>
      </c>
      <c r="K5989" s="109" t="s">
        <v>17552</v>
      </c>
      <c r="L5989" s="111">
        <v>29287.8226</v>
      </c>
      <c r="M5989" s="111">
        <v>0</v>
      </c>
      <c r="N5989" s="2">
        <f t="shared" si="186"/>
        <v>615044</v>
      </c>
      <c r="O5989" s="2">
        <f t="shared" si="187"/>
        <v>2887.5305164319248</v>
      </c>
    </row>
    <row r="5990" spans="1:15" x14ac:dyDescent="0.25">
      <c r="A5990" s="109" t="s">
        <v>17726</v>
      </c>
      <c r="B5990" s="109" t="s">
        <v>7035</v>
      </c>
      <c r="C5990" s="109" t="s">
        <v>7034</v>
      </c>
      <c r="D5990" s="109" t="s">
        <v>5507</v>
      </c>
      <c r="E5990" s="109" t="s">
        <v>7033</v>
      </c>
      <c r="F5990" s="110">
        <v>68</v>
      </c>
      <c r="G5990" s="110">
        <v>0</v>
      </c>
      <c r="H5990" s="111">
        <v>191090</v>
      </c>
      <c r="I5990" s="111">
        <v>0</v>
      </c>
      <c r="J5990" s="112">
        <v>2810.15</v>
      </c>
      <c r="K5990" s="109" t="s">
        <v>17554</v>
      </c>
      <c r="L5990" s="111">
        <v>-3161.6561000000002</v>
      </c>
      <c r="M5990" s="111">
        <v>0</v>
      </c>
      <c r="N5990" s="2">
        <f t="shared" si="186"/>
        <v>191090</v>
      </c>
      <c r="O5990" s="2">
        <f t="shared" si="187"/>
        <v>2810.1470588235293</v>
      </c>
    </row>
    <row r="5991" spans="1:15" x14ac:dyDescent="0.25">
      <c r="A5991" s="109" t="s">
        <v>17726</v>
      </c>
      <c r="B5991" s="109" t="s">
        <v>7027</v>
      </c>
      <c r="C5991" s="109" t="s">
        <v>7026</v>
      </c>
      <c r="D5991" s="109" t="s">
        <v>5510</v>
      </c>
      <c r="E5991" s="109" t="s">
        <v>6881</v>
      </c>
      <c r="F5991" s="110">
        <v>32</v>
      </c>
      <c r="G5991" s="110">
        <v>20</v>
      </c>
      <c r="H5991" s="111">
        <v>121266</v>
      </c>
      <c r="I5991" s="111">
        <v>46641</v>
      </c>
      <c r="J5991" s="112">
        <v>2332.04</v>
      </c>
      <c r="K5991" s="109" t="s">
        <v>17554</v>
      </c>
      <c r="L5991" s="111">
        <v>-2006.3907999999999</v>
      </c>
      <c r="M5991" s="111">
        <v>0</v>
      </c>
      <c r="N5991" s="2">
        <f t="shared" si="186"/>
        <v>74625</v>
      </c>
      <c r="O5991" s="2">
        <f t="shared" si="187"/>
        <v>2332.03125</v>
      </c>
    </row>
    <row r="5992" spans="1:15" x14ac:dyDescent="0.25">
      <c r="A5992" s="109" t="s">
        <v>17726</v>
      </c>
      <c r="B5992" s="109" t="s">
        <v>7025</v>
      </c>
      <c r="C5992" s="109" t="s">
        <v>7024</v>
      </c>
      <c r="D5992" s="109" t="s">
        <v>5511</v>
      </c>
      <c r="E5992" s="109" t="s">
        <v>6881</v>
      </c>
      <c r="F5992" s="110">
        <v>50</v>
      </c>
      <c r="G5992" s="110">
        <v>0</v>
      </c>
      <c r="H5992" s="111">
        <v>119914</v>
      </c>
      <c r="I5992" s="111">
        <v>0</v>
      </c>
      <c r="J5992" s="112">
        <v>2398.2800000000002</v>
      </c>
      <c r="K5992" s="109" t="s">
        <v>17554</v>
      </c>
      <c r="L5992" s="111">
        <v>-1984.0264</v>
      </c>
      <c r="M5992" s="111">
        <v>0</v>
      </c>
      <c r="N5992" s="2">
        <f t="shared" si="186"/>
        <v>119914</v>
      </c>
      <c r="O5992" s="2">
        <f t="shared" si="187"/>
        <v>2398.2800000000002</v>
      </c>
    </row>
    <row r="5993" spans="1:15" x14ac:dyDescent="0.25">
      <c r="A5993" s="109" t="s">
        <v>17726</v>
      </c>
      <c r="B5993" s="109" t="s">
        <v>7021</v>
      </c>
      <c r="C5993" s="109" t="s">
        <v>7020</v>
      </c>
      <c r="D5993" s="109" t="s">
        <v>5513</v>
      </c>
      <c r="E5993" s="109" t="s">
        <v>6881</v>
      </c>
      <c r="F5993" s="110">
        <v>103</v>
      </c>
      <c r="G5993" s="110">
        <v>0</v>
      </c>
      <c r="H5993" s="111">
        <v>277935</v>
      </c>
      <c r="I5993" s="111">
        <v>0</v>
      </c>
      <c r="J5993" s="112">
        <v>2698.4</v>
      </c>
      <c r="K5993" s="109" t="s">
        <v>17552</v>
      </c>
      <c r="L5993" s="111">
        <v>13235.0227</v>
      </c>
      <c r="M5993" s="111">
        <v>0</v>
      </c>
      <c r="N5993" s="2">
        <f t="shared" si="186"/>
        <v>277935</v>
      </c>
      <c r="O5993" s="2">
        <f t="shared" si="187"/>
        <v>2698.3980582524273</v>
      </c>
    </row>
    <row r="5994" spans="1:15" x14ac:dyDescent="0.25">
      <c r="A5994" s="109" t="s">
        <v>17726</v>
      </c>
      <c r="B5994" s="109" t="s">
        <v>7019</v>
      </c>
      <c r="C5994" s="109" t="s">
        <v>7018</v>
      </c>
      <c r="D5994" s="109" t="s">
        <v>5514</v>
      </c>
      <c r="E5994" s="109" t="s">
        <v>7017</v>
      </c>
      <c r="F5994" s="110">
        <v>57</v>
      </c>
      <c r="G5994" s="110">
        <v>0</v>
      </c>
      <c r="H5994" s="111">
        <v>147845</v>
      </c>
      <c r="I5994" s="111">
        <v>0</v>
      </c>
      <c r="J5994" s="112">
        <v>2593.77</v>
      </c>
      <c r="K5994" s="109" t="s">
        <v>17552</v>
      </c>
      <c r="L5994" s="111">
        <v>7040.2169000000004</v>
      </c>
      <c r="M5994" s="111">
        <v>0</v>
      </c>
      <c r="N5994" s="2">
        <f t="shared" si="186"/>
        <v>147845</v>
      </c>
      <c r="O5994" s="2">
        <f t="shared" si="187"/>
        <v>2593.7719298245615</v>
      </c>
    </row>
    <row r="5995" spans="1:15" x14ac:dyDescent="0.25">
      <c r="A5995" s="109" t="s">
        <v>17726</v>
      </c>
      <c r="B5995" s="109" t="s">
        <v>7016</v>
      </c>
      <c r="C5995" s="109" t="s">
        <v>7015</v>
      </c>
      <c r="D5995" s="109" t="s">
        <v>5515</v>
      </c>
      <c r="E5995" s="109" t="s">
        <v>7014</v>
      </c>
      <c r="F5995" s="110">
        <v>32</v>
      </c>
      <c r="G5995" s="110">
        <v>0</v>
      </c>
      <c r="H5995" s="111">
        <v>86455</v>
      </c>
      <c r="I5995" s="111">
        <v>0</v>
      </c>
      <c r="J5995" s="112">
        <v>2701.72</v>
      </c>
      <c r="K5995" s="109" t="s">
        <v>17554</v>
      </c>
      <c r="L5995" s="111">
        <v>-1430.4258</v>
      </c>
      <c r="M5995" s="111">
        <v>0</v>
      </c>
      <c r="N5995" s="2">
        <f t="shared" si="186"/>
        <v>86455</v>
      </c>
      <c r="O5995" s="2">
        <f t="shared" si="187"/>
        <v>2701.71875</v>
      </c>
    </row>
    <row r="5996" spans="1:15" x14ac:dyDescent="0.25">
      <c r="A5996" s="109" t="s">
        <v>17726</v>
      </c>
      <c r="B5996" s="109" t="s">
        <v>7011</v>
      </c>
      <c r="C5996" s="109" t="s">
        <v>7010</v>
      </c>
      <c r="D5996" s="109" t="s">
        <v>5517</v>
      </c>
      <c r="E5996" s="109" t="s">
        <v>6881</v>
      </c>
      <c r="F5996" s="110">
        <v>40</v>
      </c>
      <c r="G5996" s="110">
        <v>0</v>
      </c>
      <c r="H5996" s="111">
        <v>99713</v>
      </c>
      <c r="I5996" s="111">
        <v>0</v>
      </c>
      <c r="J5996" s="112">
        <v>2492.8200000000002</v>
      </c>
      <c r="K5996" s="109" t="s">
        <v>17554</v>
      </c>
      <c r="L5996" s="111">
        <v>-1649.7963999999999</v>
      </c>
      <c r="M5996" s="111">
        <v>0</v>
      </c>
      <c r="N5996" s="2">
        <f t="shared" si="186"/>
        <v>99713</v>
      </c>
      <c r="O5996" s="2">
        <f t="shared" si="187"/>
        <v>2492.8249999999998</v>
      </c>
    </row>
    <row r="5997" spans="1:15" x14ac:dyDescent="0.25">
      <c r="A5997" s="109" t="s">
        <v>17726</v>
      </c>
      <c r="B5997" s="109" t="s">
        <v>7009</v>
      </c>
      <c r="C5997" s="109" t="s">
        <v>7008</v>
      </c>
      <c r="D5997" s="109" t="s">
        <v>5518</v>
      </c>
      <c r="E5997" s="109" t="s">
        <v>6881</v>
      </c>
      <c r="F5997" s="110">
        <v>36</v>
      </c>
      <c r="G5997" s="110">
        <v>0</v>
      </c>
      <c r="H5997" s="111">
        <v>77110</v>
      </c>
      <c r="I5997" s="111">
        <v>0</v>
      </c>
      <c r="J5997" s="112">
        <v>2141.94</v>
      </c>
      <c r="K5997" s="109" t="s">
        <v>17554</v>
      </c>
      <c r="L5997" s="111">
        <v>-1275.8154</v>
      </c>
      <c r="M5997" s="111">
        <v>0</v>
      </c>
      <c r="N5997" s="2">
        <f t="shared" si="186"/>
        <v>77110</v>
      </c>
      <c r="O5997" s="2">
        <f t="shared" si="187"/>
        <v>2141.9444444444443</v>
      </c>
    </row>
    <row r="5998" spans="1:15" x14ac:dyDescent="0.25">
      <c r="A5998" s="109" t="s">
        <v>17726</v>
      </c>
      <c r="B5998" s="109" t="s">
        <v>7004</v>
      </c>
      <c r="C5998" s="109" t="s">
        <v>7003</v>
      </c>
      <c r="D5998" s="109" t="s">
        <v>5520</v>
      </c>
      <c r="E5998" s="109" t="s">
        <v>7002</v>
      </c>
      <c r="F5998" s="110">
        <v>30</v>
      </c>
      <c r="G5998" s="110">
        <v>0</v>
      </c>
      <c r="H5998" s="111">
        <v>76335</v>
      </c>
      <c r="I5998" s="111">
        <v>0</v>
      </c>
      <c r="J5998" s="112">
        <v>2544.5</v>
      </c>
      <c r="K5998" s="109" t="s">
        <v>17552</v>
      </c>
      <c r="L5998" s="111">
        <v>3634.9767000000002</v>
      </c>
      <c r="M5998" s="111">
        <v>0</v>
      </c>
      <c r="N5998" s="2">
        <f t="shared" si="186"/>
        <v>76335</v>
      </c>
      <c r="O5998" s="2">
        <f t="shared" si="187"/>
        <v>2544.5</v>
      </c>
    </row>
    <row r="5999" spans="1:15" x14ac:dyDescent="0.25">
      <c r="A5999" s="109" t="s">
        <v>17726</v>
      </c>
      <c r="B5999" s="109" t="s">
        <v>7001</v>
      </c>
      <c r="C5999" s="109" t="s">
        <v>7000</v>
      </c>
      <c r="D5999" s="109" t="s">
        <v>5521</v>
      </c>
      <c r="E5999" s="109" t="s">
        <v>6881</v>
      </c>
      <c r="F5999" s="110">
        <v>20</v>
      </c>
      <c r="G5999" s="110">
        <v>0</v>
      </c>
      <c r="H5999" s="111">
        <v>50923</v>
      </c>
      <c r="I5999" s="111">
        <v>0</v>
      </c>
      <c r="J5999" s="112">
        <v>2546.15</v>
      </c>
      <c r="K5999" s="109" t="s">
        <v>17554</v>
      </c>
      <c r="L5999" s="111">
        <v>-842.53859999999997</v>
      </c>
      <c r="M5999" s="111">
        <v>0</v>
      </c>
      <c r="N5999" s="2">
        <f t="shared" si="186"/>
        <v>50923</v>
      </c>
      <c r="O5999" s="2">
        <f t="shared" si="187"/>
        <v>2546.15</v>
      </c>
    </row>
    <row r="6000" spans="1:15" x14ac:dyDescent="0.25">
      <c r="A6000" s="109" t="s">
        <v>17726</v>
      </c>
      <c r="B6000" s="109" t="s">
        <v>6999</v>
      </c>
      <c r="C6000" s="109" t="s">
        <v>6998</v>
      </c>
      <c r="D6000" s="109" t="s">
        <v>5522</v>
      </c>
      <c r="E6000" s="109" t="s">
        <v>6881</v>
      </c>
      <c r="F6000" s="110">
        <v>20</v>
      </c>
      <c r="G6000" s="110">
        <v>0</v>
      </c>
      <c r="H6000" s="111">
        <v>45300</v>
      </c>
      <c r="I6000" s="111">
        <v>0</v>
      </c>
      <c r="J6000" s="112">
        <v>2265</v>
      </c>
      <c r="K6000" s="109" t="s">
        <v>17554</v>
      </c>
      <c r="L6000" s="111">
        <v>-749.50689999999997</v>
      </c>
      <c r="M6000" s="111">
        <v>0</v>
      </c>
      <c r="N6000" s="2">
        <f t="shared" si="186"/>
        <v>45300</v>
      </c>
      <c r="O6000" s="2">
        <f t="shared" si="187"/>
        <v>2265</v>
      </c>
    </row>
    <row r="6001" spans="1:15" x14ac:dyDescent="0.25">
      <c r="A6001" s="109" t="s">
        <v>17726</v>
      </c>
      <c r="B6001" s="109" t="s">
        <v>6987</v>
      </c>
      <c r="C6001" s="109" t="s">
        <v>6986</v>
      </c>
      <c r="D6001" s="109" t="s">
        <v>5527</v>
      </c>
      <c r="E6001" s="109" t="s">
        <v>6985</v>
      </c>
      <c r="F6001" s="110">
        <v>100</v>
      </c>
      <c r="G6001" s="110">
        <v>0</v>
      </c>
      <c r="H6001" s="111">
        <v>247414</v>
      </c>
      <c r="I6001" s="111">
        <v>0</v>
      </c>
      <c r="J6001" s="112">
        <v>2474.14</v>
      </c>
      <c r="K6001" s="109" t="s">
        <v>17554</v>
      </c>
      <c r="L6001" s="111">
        <v>-4093.5693999999999</v>
      </c>
      <c r="M6001" s="111">
        <v>0</v>
      </c>
      <c r="N6001" s="2">
        <f t="shared" si="186"/>
        <v>247414</v>
      </c>
      <c r="O6001" s="2">
        <f t="shared" si="187"/>
        <v>2474.14</v>
      </c>
    </row>
    <row r="6002" spans="1:15" x14ac:dyDescent="0.25">
      <c r="A6002" s="109" t="s">
        <v>17726</v>
      </c>
      <c r="B6002" s="109" t="s">
        <v>6984</v>
      </c>
      <c r="C6002" s="109" t="s">
        <v>6983</v>
      </c>
      <c r="D6002" s="109" t="s">
        <v>5528</v>
      </c>
      <c r="E6002" s="109" t="s">
        <v>6881</v>
      </c>
      <c r="F6002" s="110">
        <v>117</v>
      </c>
      <c r="G6002" s="110">
        <v>0</v>
      </c>
      <c r="H6002" s="111">
        <v>329159</v>
      </c>
      <c r="I6002" s="111">
        <v>0</v>
      </c>
      <c r="J6002" s="112">
        <v>2813.32</v>
      </c>
      <c r="K6002" s="109" t="s">
        <v>17552</v>
      </c>
      <c r="L6002" s="111">
        <v>15674.24</v>
      </c>
      <c r="M6002" s="111">
        <v>0</v>
      </c>
      <c r="N6002" s="2">
        <f t="shared" si="186"/>
        <v>329159</v>
      </c>
      <c r="O6002" s="2">
        <f t="shared" si="187"/>
        <v>2813.3247863247861</v>
      </c>
    </row>
    <row r="6003" spans="1:15" x14ac:dyDescent="0.25">
      <c r="A6003" s="109" t="s">
        <v>17726</v>
      </c>
      <c r="B6003" s="109" t="s">
        <v>6979</v>
      </c>
      <c r="C6003" s="109" t="s">
        <v>6978</v>
      </c>
      <c r="D6003" s="109" t="s">
        <v>5530</v>
      </c>
      <c r="E6003" s="109" t="s">
        <v>6977</v>
      </c>
      <c r="F6003" s="110">
        <v>17</v>
      </c>
      <c r="G6003" s="110">
        <v>0</v>
      </c>
      <c r="H6003" s="111">
        <v>33759</v>
      </c>
      <c r="I6003" s="111">
        <v>0</v>
      </c>
      <c r="J6003" s="112">
        <v>1985.82</v>
      </c>
      <c r="K6003" s="109" t="s">
        <v>17554</v>
      </c>
      <c r="L6003" s="111">
        <v>-558.55870000000004</v>
      </c>
      <c r="M6003" s="111">
        <v>0</v>
      </c>
      <c r="N6003" s="2">
        <f t="shared" si="186"/>
        <v>33759</v>
      </c>
      <c r="O6003" s="2">
        <f t="shared" si="187"/>
        <v>1985.8235294117646</v>
      </c>
    </row>
    <row r="6004" spans="1:15" x14ac:dyDescent="0.25">
      <c r="A6004" s="109" t="s">
        <v>17726</v>
      </c>
      <c r="B6004" s="109" t="s">
        <v>6969</v>
      </c>
      <c r="C6004" s="109" t="s">
        <v>6968</v>
      </c>
      <c r="D6004" s="109" t="s">
        <v>5534</v>
      </c>
      <c r="E6004" s="109" t="s">
        <v>6967</v>
      </c>
      <c r="F6004" s="110">
        <v>16</v>
      </c>
      <c r="G6004" s="110">
        <v>0</v>
      </c>
      <c r="H6004" s="111">
        <v>38289</v>
      </c>
      <c r="I6004" s="111">
        <v>0</v>
      </c>
      <c r="J6004" s="112">
        <v>2393.06</v>
      </c>
      <c r="K6004" s="109" t="s">
        <v>17554</v>
      </c>
      <c r="L6004" s="111">
        <v>-633.51130000000001</v>
      </c>
      <c r="M6004" s="111">
        <v>0</v>
      </c>
      <c r="N6004" s="2">
        <f t="shared" si="186"/>
        <v>38289</v>
      </c>
      <c r="O6004" s="2">
        <f t="shared" si="187"/>
        <v>2393.0625</v>
      </c>
    </row>
    <row r="6005" spans="1:15" x14ac:dyDescent="0.25">
      <c r="A6005" s="109" t="s">
        <v>17726</v>
      </c>
      <c r="B6005" s="109" t="s">
        <v>6958</v>
      </c>
      <c r="C6005" s="109" t="s">
        <v>6957</v>
      </c>
      <c r="D6005" s="109" t="s">
        <v>5538</v>
      </c>
      <c r="E6005" s="109" t="s">
        <v>6956</v>
      </c>
      <c r="F6005" s="110">
        <v>100</v>
      </c>
      <c r="G6005" s="110">
        <v>0</v>
      </c>
      <c r="H6005" s="111">
        <v>191723</v>
      </c>
      <c r="I6005" s="111">
        <v>0</v>
      </c>
      <c r="J6005" s="112">
        <v>1917.23</v>
      </c>
      <c r="K6005" s="109" t="s">
        <v>17554</v>
      </c>
      <c r="L6005" s="111">
        <v>-3172.1286</v>
      </c>
      <c r="M6005" s="111">
        <v>0</v>
      </c>
      <c r="N6005" s="2">
        <f t="shared" si="186"/>
        <v>191723</v>
      </c>
      <c r="O6005" s="2">
        <f t="shared" si="187"/>
        <v>1917.23</v>
      </c>
    </row>
    <row r="6006" spans="1:15" x14ac:dyDescent="0.25">
      <c r="A6006" s="109" t="s">
        <v>17726</v>
      </c>
      <c r="B6006" s="109" t="s">
        <v>6955</v>
      </c>
      <c r="C6006" s="109" t="s">
        <v>6954</v>
      </c>
      <c r="D6006" s="109" t="s">
        <v>5539</v>
      </c>
      <c r="E6006" s="109" t="s">
        <v>6881</v>
      </c>
      <c r="F6006" s="110">
        <v>60</v>
      </c>
      <c r="G6006" s="110">
        <v>0</v>
      </c>
      <c r="H6006" s="111">
        <v>176140</v>
      </c>
      <c r="I6006" s="111">
        <v>0</v>
      </c>
      <c r="J6006" s="112">
        <v>2935.67</v>
      </c>
      <c r="K6006" s="109" t="s">
        <v>17554</v>
      </c>
      <c r="L6006" s="111">
        <v>-2914.3009000000002</v>
      </c>
      <c r="M6006" s="111">
        <v>0</v>
      </c>
      <c r="N6006" s="2">
        <f t="shared" si="186"/>
        <v>176140</v>
      </c>
      <c r="O6006" s="2">
        <f t="shared" si="187"/>
        <v>2935.6666666666665</v>
      </c>
    </row>
    <row r="6007" spans="1:15" x14ac:dyDescent="0.25">
      <c r="A6007" s="109" t="s">
        <v>17726</v>
      </c>
      <c r="B6007" s="109" t="s">
        <v>6947</v>
      </c>
      <c r="C6007" s="109" t="s">
        <v>6946</v>
      </c>
      <c r="D6007" s="109" t="s">
        <v>5542</v>
      </c>
      <c r="E6007" s="109" t="s">
        <v>6945</v>
      </c>
      <c r="F6007" s="110">
        <v>58</v>
      </c>
      <c r="G6007" s="110">
        <v>0</v>
      </c>
      <c r="H6007" s="111">
        <v>137556</v>
      </c>
      <c r="I6007" s="111">
        <v>0</v>
      </c>
      <c r="J6007" s="112">
        <v>2371.66</v>
      </c>
      <c r="K6007" s="109" t="s">
        <v>17552</v>
      </c>
      <c r="L6007" s="111">
        <v>6550.2996000000003</v>
      </c>
      <c r="M6007" s="111">
        <v>0</v>
      </c>
      <c r="N6007" s="2">
        <f t="shared" si="186"/>
        <v>137556</v>
      </c>
      <c r="O6007" s="2">
        <f t="shared" si="187"/>
        <v>2371.655172413793</v>
      </c>
    </row>
    <row r="6008" spans="1:15" x14ac:dyDescent="0.25">
      <c r="A6008" s="109" t="s">
        <v>17726</v>
      </c>
      <c r="B6008" s="109" t="s">
        <v>6937</v>
      </c>
      <c r="C6008" s="109" t="s">
        <v>6936</v>
      </c>
      <c r="D6008" s="109" t="s">
        <v>5546</v>
      </c>
      <c r="E6008" s="109" t="s">
        <v>6881</v>
      </c>
      <c r="F6008" s="110">
        <v>20</v>
      </c>
      <c r="G6008" s="110">
        <v>0</v>
      </c>
      <c r="H6008" s="111">
        <v>55268</v>
      </c>
      <c r="I6008" s="111">
        <v>0</v>
      </c>
      <c r="J6008" s="112">
        <v>2763.4</v>
      </c>
      <c r="K6008" s="109" t="s">
        <v>17552</v>
      </c>
      <c r="L6008" s="111">
        <v>2631.8074000000001</v>
      </c>
      <c r="M6008" s="111">
        <v>0</v>
      </c>
      <c r="N6008" s="2">
        <f t="shared" si="186"/>
        <v>55268</v>
      </c>
      <c r="O6008" s="2">
        <f t="shared" si="187"/>
        <v>2763.4</v>
      </c>
    </row>
    <row r="6009" spans="1:15" x14ac:dyDescent="0.25">
      <c r="A6009" s="109" t="s">
        <v>17726</v>
      </c>
      <c r="B6009" s="109" t="s">
        <v>6932</v>
      </c>
      <c r="C6009" s="109" t="s">
        <v>6931</v>
      </c>
      <c r="D6009" s="109" t="s">
        <v>5548</v>
      </c>
      <c r="E6009" s="109" t="s">
        <v>6881</v>
      </c>
      <c r="F6009" s="110">
        <v>68</v>
      </c>
      <c r="G6009" s="110">
        <v>0</v>
      </c>
      <c r="H6009" s="111">
        <v>205269</v>
      </c>
      <c r="I6009" s="111">
        <v>0</v>
      </c>
      <c r="J6009" s="112">
        <v>3018.66</v>
      </c>
      <c r="K6009" s="109" t="s">
        <v>17552</v>
      </c>
      <c r="L6009" s="111">
        <v>9774.7183999999997</v>
      </c>
      <c r="M6009" s="111">
        <v>0</v>
      </c>
      <c r="N6009" s="2">
        <f t="shared" si="186"/>
        <v>205269</v>
      </c>
      <c r="O6009" s="2">
        <f t="shared" si="187"/>
        <v>3018.6617647058824</v>
      </c>
    </row>
    <row r="6010" spans="1:15" x14ac:dyDescent="0.25">
      <c r="A6010" s="109" t="s">
        <v>17726</v>
      </c>
      <c r="B6010" s="109" t="s">
        <v>6930</v>
      </c>
      <c r="C6010" s="109" t="s">
        <v>14342</v>
      </c>
      <c r="D6010" s="109" t="s">
        <v>5549</v>
      </c>
      <c r="E6010" s="109" t="s">
        <v>6928</v>
      </c>
      <c r="F6010" s="110">
        <v>25</v>
      </c>
      <c r="G6010" s="110">
        <v>0</v>
      </c>
      <c r="H6010" s="111">
        <v>60197</v>
      </c>
      <c r="I6010" s="111">
        <v>0</v>
      </c>
      <c r="J6010" s="112">
        <v>2407.88</v>
      </c>
      <c r="K6010" s="109" t="s">
        <v>17552</v>
      </c>
      <c r="L6010" s="111">
        <v>2866.5165999999999</v>
      </c>
      <c r="M6010" s="111">
        <v>0</v>
      </c>
      <c r="N6010" s="2">
        <f t="shared" si="186"/>
        <v>60197</v>
      </c>
      <c r="O6010" s="2">
        <f t="shared" si="187"/>
        <v>2407.88</v>
      </c>
    </row>
    <row r="6011" spans="1:15" x14ac:dyDescent="0.25">
      <c r="A6011" s="109" t="s">
        <v>17726</v>
      </c>
      <c r="B6011" s="109" t="s">
        <v>6921</v>
      </c>
      <c r="C6011" s="109" t="s">
        <v>19191</v>
      </c>
      <c r="D6011" s="109" t="s">
        <v>5552</v>
      </c>
      <c r="E6011" s="109" t="s">
        <v>6919</v>
      </c>
      <c r="F6011" s="110">
        <v>73</v>
      </c>
      <c r="G6011" s="110">
        <v>0</v>
      </c>
      <c r="H6011" s="111">
        <v>211323</v>
      </c>
      <c r="I6011" s="111">
        <v>0</v>
      </c>
      <c r="J6011" s="112">
        <v>2894.84</v>
      </c>
      <c r="K6011" s="109" t="s">
        <v>17552</v>
      </c>
      <c r="L6011" s="111">
        <v>10063.0038</v>
      </c>
      <c r="M6011" s="111">
        <v>0</v>
      </c>
      <c r="N6011" s="2">
        <f t="shared" si="186"/>
        <v>211323</v>
      </c>
      <c r="O6011" s="2">
        <f t="shared" si="187"/>
        <v>2894.8356164383563</v>
      </c>
    </row>
    <row r="6012" spans="1:15" x14ac:dyDescent="0.25">
      <c r="A6012" s="109" t="s">
        <v>17726</v>
      </c>
      <c r="B6012" s="109" t="s">
        <v>6918</v>
      </c>
      <c r="C6012" s="109" t="s">
        <v>6917</v>
      </c>
      <c r="D6012" s="109" t="s">
        <v>5553</v>
      </c>
      <c r="E6012" s="109" t="s">
        <v>6916</v>
      </c>
      <c r="F6012" s="110">
        <v>74</v>
      </c>
      <c r="G6012" s="110">
        <v>0</v>
      </c>
      <c r="H6012" s="111">
        <v>160653</v>
      </c>
      <c r="I6012" s="111">
        <v>0</v>
      </c>
      <c r="J6012" s="112">
        <v>2170.9899999999998</v>
      </c>
      <c r="K6012" s="109" t="s">
        <v>17554</v>
      </c>
      <c r="L6012" s="111">
        <v>-2658.0711000000001</v>
      </c>
      <c r="M6012" s="111">
        <v>0</v>
      </c>
      <c r="N6012" s="2">
        <f t="shared" si="186"/>
        <v>160653</v>
      </c>
      <c r="O6012" s="2">
        <f t="shared" si="187"/>
        <v>2170.9864864864867</v>
      </c>
    </row>
    <row r="6013" spans="1:15" x14ac:dyDescent="0.25">
      <c r="A6013" s="109" t="s">
        <v>17726</v>
      </c>
      <c r="B6013" s="109" t="s">
        <v>6912</v>
      </c>
      <c r="C6013" s="109" t="s">
        <v>6911</v>
      </c>
      <c r="D6013" s="109" t="s">
        <v>5555</v>
      </c>
      <c r="E6013" s="109" t="s">
        <v>6910</v>
      </c>
      <c r="F6013" s="110">
        <v>174</v>
      </c>
      <c r="G6013" s="110">
        <v>0</v>
      </c>
      <c r="H6013" s="111">
        <v>388956</v>
      </c>
      <c r="I6013" s="111">
        <v>0</v>
      </c>
      <c r="J6013" s="112">
        <v>2235.38</v>
      </c>
      <c r="K6013" s="109" t="s">
        <v>17554</v>
      </c>
      <c r="L6013" s="111">
        <v>-6435.4385000000002</v>
      </c>
      <c r="M6013" s="111">
        <v>0</v>
      </c>
      <c r="N6013" s="2">
        <f t="shared" si="186"/>
        <v>388956</v>
      </c>
      <c r="O6013" s="2">
        <f t="shared" si="187"/>
        <v>2235.3793103448274</v>
      </c>
    </row>
    <row r="6014" spans="1:15" x14ac:dyDescent="0.25">
      <c r="A6014" s="109" t="s">
        <v>17726</v>
      </c>
      <c r="B6014" s="109" t="s">
        <v>6894</v>
      </c>
      <c r="C6014" s="109" t="s">
        <v>6893</v>
      </c>
      <c r="D6014" s="109" t="s">
        <v>5560</v>
      </c>
      <c r="E6014" s="109" t="s">
        <v>6892</v>
      </c>
      <c r="F6014" s="110">
        <v>20</v>
      </c>
      <c r="G6014" s="110">
        <v>0</v>
      </c>
      <c r="H6014" s="111">
        <v>54019</v>
      </c>
      <c r="I6014" s="111">
        <v>0</v>
      </c>
      <c r="J6014" s="112">
        <v>2700.95</v>
      </c>
      <c r="K6014" s="109" t="s">
        <v>17552</v>
      </c>
      <c r="L6014" s="111">
        <v>2572.3427999999999</v>
      </c>
      <c r="M6014" s="111">
        <v>0</v>
      </c>
      <c r="N6014" s="2">
        <f t="shared" si="186"/>
        <v>54019</v>
      </c>
      <c r="O6014" s="2">
        <f t="shared" si="187"/>
        <v>2700.95</v>
      </c>
    </row>
    <row r="6015" spans="1:15" x14ac:dyDescent="0.25">
      <c r="A6015" s="109" t="s">
        <v>17726</v>
      </c>
      <c r="B6015" s="109" t="s">
        <v>6891</v>
      </c>
      <c r="C6015" s="109" t="s">
        <v>6890</v>
      </c>
      <c r="D6015" s="109" t="s">
        <v>5561</v>
      </c>
      <c r="E6015" s="109" t="s">
        <v>6881</v>
      </c>
      <c r="F6015" s="110">
        <v>80</v>
      </c>
      <c r="G6015" s="110">
        <v>0</v>
      </c>
      <c r="H6015" s="111">
        <v>220068</v>
      </c>
      <c r="I6015" s="111">
        <v>0</v>
      </c>
      <c r="J6015" s="112">
        <v>2750.85</v>
      </c>
      <c r="K6015" s="109" t="s">
        <v>17552</v>
      </c>
      <c r="L6015" s="111">
        <v>10479.4262</v>
      </c>
      <c r="M6015" s="111">
        <v>0</v>
      </c>
      <c r="N6015" s="2">
        <f t="shared" si="186"/>
        <v>220068</v>
      </c>
      <c r="O6015" s="2">
        <f t="shared" si="187"/>
        <v>2750.85</v>
      </c>
    </row>
    <row r="6016" spans="1:15" x14ac:dyDescent="0.25">
      <c r="A6016" s="109" t="s">
        <v>17726</v>
      </c>
      <c r="B6016" s="109" t="s">
        <v>6889</v>
      </c>
      <c r="C6016" s="109" t="s">
        <v>6888</v>
      </c>
      <c r="D6016" s="109" t="s">
        <v>5562</v>
      </c>
      <c r="E6016" s="109" t="s">
        <v>6881</v>
      </c>
      <c r="F6016" s="110">
        <v>80</v>
      </c>
      <c r="G6016" s="110">
        <v>0</v>
      </c>
      <c r="H6016" s="111">
        <v>236991</v>
      </c>
      <c r="I6016" s="111">
        <v>0</v>
      </c>
      <c r="J6016" s="112">
        <v>2962.39</v>
      </c>
      <c r="K6016" s="109" t="s">
        <v>17554</v>
      </c>
      <c r="L6016" s="111">
        <v>-3921.1028999999999</v>
      </c>
      <c r="M6016" s="111">
        <v>0</v>
      </c>
      <c r="N6016" s="2">
        <f t="shared" si="186"/>
        <v>236991</v>
      </c>
      <c r="O6016" s="2">
        <f t="shared" si="187"/>
        <v>2962.3874999999998</v>
      </c>
    </row>
    <row r="6017" spans="1:15" x14ac:dyDescent="0.25">
      <c r="A6017" s="109" t="s">
        <v>17726</v>
      </c>
      <c r="B6017" s="109" t="s">
        <v>6887</v>
      </c>
      <c r="C6017" s="109" t="s">
        <v>6886</v>
      </c>
      <c r="D6017" s="109" t="s">
        <v>5563</v>
      </c>
      <c r="E6017" s="109" t="s">
        <v>6881</v>
      </c>
      <c r="F6017" s="110">
        <v>20</v>
      </c>
      <c r="G6017" s="110">
        <v>0</v>
      </c>
      <c r="H6017" s="111">
        <v>43657</v>
      </c>
      <c r="I6017" s="111">
        <v>0</v>
      </c>
      <c r="J6017" s="112">
        <v>2182.85</v>
      </c>
      <c r="K6017" s="109" t="s">
        <v>17554</v>
      </c>
      <c r="L6017" s="111">
        <v>-722.3193</v>
      </c>
      <c r="M6017" s="111">
        <v>0</v>
      </c>
      <c r="N6017" s="2">
        <f t="shared" si="186"/>
        <v>43657</v>
      </c>
      <c r="O6017" s="2">
        <f t="shared" si="187"/>
        <v>2182.85</v>
      </c>
    </row>
    <row r="6018" spans="1:15" x14ac:dyDescent="0.25">
      <c r="A6018" s="109" t="s">
        <v>17726</v>
      </c>
      <c r="B6018" s="109" t="s">
        <v>6885</v>
      </c>
      <c r="C6018" s="109" t="s">
        <v>6884</v>
      </c>
      <c r="D6018" s="109" t="s">
        <v>5564</v>
      </c>
      <c r="E6018" s="109" t="s">
        <v>6881</v>
      </c>
      <c r="F6018" s="110">
        <v>35</v>
      </c>
      <c r="G6018" s="110">
        <v>0</v>
      </c>
      <c r="H6018" s="111">
        <v>103856</v>
      </c>
      <c r="I6018" s="111">
        <v>0</v>
      </c>
      <c r="J6018" s="112">
        <v>2967.31</v>
      </c>
      <c r="K6018" s="109" t="s">
        <v>17554</v>
      </c>
      <c r="L6018" s="111">
        <v>-1718.3465000000001</v>
      </c>
      <c r="M6018" s="111">
        <v>0</v>
      </c>
      <c r="N6018" s="2">
        <f t="shared" si="186"/>
        <v>103856</v>
      </c>
      <c r="O6018" s="2">
        <f t="shared" si="187"/>
        <v>2967.3142857142857</v>
      </c>
    </row>
    <row r="6019" spans="1:15" x14ac:dyDescent="0.25">
      <c r="A6019" s="109" t="s">
        <v>17726</v>
      </c>
      <c r="B6019" s="109" t="s">
        <v>6883</v>
      </c>
      <c r="C6019" s="109" t="s">
        <v>6882</v>
      </c>
      <c r="D6019" s="109" t="s">
        <v>5565</v>
      </c>
      <c r="E6019" s="109" t="s">
        <v>6881</v>
      </c>
      <c r="F6019" s="110">
        <v>36</v>
      </c>
      <c r="G6019" s="110">
        <v>0</v>
      </c>
      <c r="H6019" s="111">
        <v>104535</v>
      </c>
      <c r="I6019" s="111">
        <v>0</v>
      </c>
      <c r="J6019" s="112">
        <v>2903.75</v>
      </c>
      <c r="K6019" s="109" t="s">
        <v>17554</v>
      </c>
      <c r="L6019" s="111">
        <v>-1729.5719999999999</v>
      </c>
      <c r="M6019" s="111">
        <v>0</v>
      </c>
      <c r="N6019" s="2">
        <f t="shared" si="186"/>
        <v>104535</v>
      </c>
      <c r="O6019" s="2">
        <f t="shared" si="187"/>
        <v>2903.75</v>
      </c>
    </row>
    <row r="6020" spans="1:15" x14ac:dyDescent="0.25">
      <c r="A6020" s="109" t="s">
        <v>17726</v>
      </c>
      <c r="B6020" s="109" t="s">
        <v>6880</v>
      </c>
      <c r="C6020" s="109" t="s">
        <v>6879</v>
      </c>
      <c r="D6020" s="109" t="s">
        <v>5566</v>
      </c>
      <c r="E6020" s="109" t="s">
        <v>6878</v>
      </c>
      <c r="F6020" s="110">
        <v>20</v>
      </c>
      <c r="G6020" s="110">
        <v>0</v>
      </c>
      <c r="H6020" s="111">
        <v>61643</v>
      </c>
      <c r="I6020" s="111">
        <v>0</v>
      </c>
      <c r="J6020" s="112">
        <v>3082.15</v>
      </c>
      <c r="K6020" s="109" t="s">
        <v>17554</v>
      </c>
      <c r="L6020" s="111">
        <v>-1019.9108</v>
      </c>
      <c r="M6020" s="111">
        <v>0</v>
      </c>
      <c r="N6020" s="2">
        <f t="shared" ref="N6020:N6083" si="188">H6020-I6020</f>
        <v>61643</v>
      </c>
      <c r="O6020" s="2">
        <f t="shared" ref="O6020:O6083" si="189">IF(F6020&gt;0,N6020/F6020,"No Standing Units")</f>
        <v>3082.15</v>
      </c>
    </row>
    <row r="6021" spans="1:15" x14ac:dyDescent="0.25">
      <c r="A6021" s="109" t="s">
        <v>17726</v>
      </c>
      <c r="B6021" s="109" t="s">
        <v>6877</v>
      </c>
      <c r="C6021" s="109" t="s">
        <v>6876</v>
      </c>
      <c r="D6021" s="109" t="s">
        <v>5567</v>
      </c>
      <c r="E6021" s="109" t="s">
        <v>6876</v>
      </c>
      <c r="F6021" s="110">
        <v>20</v>
      </c>
      <c r="G6021" s="110">
        <v>0</v>
      </c>
      <c r="H6021" s="111">
        <v>43065</v>
      </c>
      <c r="I6021" s="111">
        <v>0</v>
      </c>
      <c r="J6021" s="112">
        <v>2153.25</v>
      </c>
      <c r="K6021" s="109" t="s">
        <v>17552</v>
      </c>
      <c r="L6021" s="111">
        <v>2050.7051999999999</v>
      </c>
      <c r="M6021" s="111">
        <v>0</v>
      </c>
      <c r="N6021" s="2">
        <f t="shared" si="188"/>
        <v>43065</v>
      </c>
      <c r="O6021" s="2">
        <f t="shared" si="189"/>
        <v>2153.25</v>
      </c>
    </row>
    <row r="6022" spans="1:15" x14ac:dyDescent="0.25">
      <c r="A6022" s="109" t="s">
        <v>17726</v>
      </c>
      <c r="B6022" s="109" t="s">
        <v>6875</v>
      </c>
      <c r="C6022" s="109" t="s">
        <v>6874</v>
      </c>
      <c r="D6022" s="109" t="s">
        <v>5568</v>
      </c>
      <c r="E6022" s="109" t="s">
        <v>6871</v>
      </c>
      <c r="F6022" s="110">
        <v>20</v>
      </c>
      <c r="G6022" s="110">
        <v>0</v>
      </c>
      <c r="H6022" s="111">
        <v>57747</v>
      </c>
      <c r="I6022" s="111">
        <v>0</v>
      </c>
      <c r="J6022" s="112">
        <v>2887.35</v>
      </c>
      <c r="K6022" s="109" t="s">
        <v>17554</v>
      </c>
      <c r="L6022" s="111">
        <v>-955.43920000000003</v>
      </c>
      <c r="M6022" s="111">
        <v>0</v>
      </c>
      <c r="N6022" s="2">
        <f t="shared" si="188"/>
        <v>57747</v>
      </c>
      <c r="O6022" s="2">
        <f t="shared" si="189"/>
        <v>2887.35</v>
      </c>
    </row>
    <row r="6023" spans="1:15" x14ac:dyDescent="0.25">
      <c r="A6023" s="109" t="s">
        <v>17726</v>
      </c>
      <c r="B6023" s="109" t="s">
        <v>7846</v>
      </c>
      <c r="C6023" s="109" t="s">
        <v>7845</v>
      </c>
      <c r="D6023" s="109" t="s">
        <v>18828</v>
      </c>
      <c r="E6023" s="109" t="s">
        <v>6129</v>
      </c>
      <c r="F6023" s="110">
        <v>0</v>
      </c>
      <c r="G6023" s="110">
        <v>175</v>
      </c>
      <c r="H6023" s="111">
        <v>680825</v>
      </c>
      <c r="I6023" s="111">
        <v>680825</v>
      </c>
      <c r="J6023" s="112">
        <v>3890.43</v>
      </c>
      <c r="K6023" s="109" t="s">
        <v>17552</v>
      </c>
      <c r="L6023" s="111">
        <v>32420.2412</v>
      </c>
      <c r="M6023" s="111">
        <v>0</v>
      </c>
      <c r="N6023" s="2">
        <f t="shared" si="188"/>
        <v>0</v>
      </c>
      <c r="O6023" s="2" t="str">
        <f t="shared" si="189"/>
        <v>No Standing Units</v>
      </c>
    </row>
    <row r="6024" spans="1:15" x14ac:dyDescent="0.25">
      <c r="A6024" s="109" t="s">
        <v>17726</v>
      </c>
      <c r="B6024" s="109" t="s">
        <v>7846</v>
      </c>
      <c r="C6024" s="109" t="s">
        <v>7845</v>
      </c>
      <c r="D6024" s="109" t="s">
        <v>5110</v>
      </c>
      <c r="E6024" s="109" t="s">
        <v>7859</v>
      </c>
      <c r="F6024" s="110">
        <v>278</v>
      </c>
      <c r="G6024" s="110">
        <v>0</v>
      </c>
      <c r="H6024" s="111">
        <v>598810</v>
      </c>
      <c r="I6024" s="111">
        <v>0</v>
      </c>
      <c r="J6024" s="112">
        <v>2153.9899999999998</v>
      </c>
      <c r="K6024" s="109" t="s">
        <v>17552</v>
      </c>
      <c r="L6024" s="111">
        <v>28514.7732</v>
      </c>
      <c r="M6024" s="111">
        <v>0</v>
      </c>
      <c r="N6024" s="2">
        <f t="shared" si="188"/>
        <v>598810</v>
      </c>
      <c r="O6024" s="2">
        <f t="shared" si="189"/>
        <v>2153.9928057553957</v>
      </c>
    </row>
    <row r="6025" spans="1:15" x14ac:dyDescent="0.25">
      <c r="A6025" s="109" t="s">
        <v>17726</v>
      </c>
      <c r="B6025" s="109" t="s">
        <v>7846</v>
      </c>
      <c r="C6025" s="109" t="s">
        <v>7845</v>
      </c>
      <c r="D6025" s="109" t="s">
        <v>5111</v>
      </c>
      <c r="E6025" s="109" t="s">
        <v>7858</v>
      </c>
      <c r="F6025" s="110">
        <v>184</v>
      </c>
      <c r="G6025" s="110">
        <v>112</v>
      </c>
      <c r="H6025" s="111">
        <v>994547</v>
      </c>
      <c r="I6025" s="111">
        <v>376315</v>
      </c>
      <c r="J6025" s="112">
        <v>3359.96</v>
      </c>
      <c r="K6025" s="109" t="s">
        <v>17552</v>
      </c>
      <c r="L6025" s="111">
        <v>47359.3727</v>
      </c>
      <c r="M6025" s="111">
        <v>0</v>
      </c>
      <c r="N6025" s="2">
        <f t="shared" si="188"/>
        <v>618232</v>
      </c>
      <c r="O6025" s="2">
        <f t="shared" si="189"/>
        <v>3359.9565217391305</v>
      </c>
    </row>
    <row r="6026" spans="1:15" x14ac:dyDescent="0.25">
      <c r="A6026" s="109" t="s">
        <v>17726</v>
      </c>
      <c r="B6026" s="109" t="s">
        <v>7846</v>
      </c>
      <c r="C6026" s="109" t="s">
        <v>7845</v>
      </c>
      <c r="D6026" s="109" t="s">
        <v>5112</v>
      </c>
      <c r="E6026" s="109" t="s">
        <v>7857</v>
      </c>
      <c r="F6026" s="110">
        <v>593</v>
      </c>
      <c r="G6026" s="110">
        <v>0</v>
      </c>
      <c r="H6026" s="111">
        <v>1735888</v>
      </c>
      <c r="I6026" s="111">
        <v>0</v>
      </c>
      <c r="J6026" s="112">
        <v>2927.3</v>
      </c>
      <c r="K6026" s="109" t="s">
        <v>17552</v>
      </c>
      <c r="L6026" s="111">
        <v>82661.346300000005</v>
      </c>
      <c r="M6026" s="111">
        <v>0</v>
      </c>
      <c r="N6026" s="2">
        <f t="shared" si="188"/>
        <v>1735888</v>
      </c>
      <c r="O6026" s="2">
        <f t="shared" si="189"/>
        <v>2927.2984822934231</v>
      </c>
    </row>
    <row r="6027" spans="1:15" x14ac:dyDescent="0.25">
      <c r="A6027" s="109" t="s">
        <v>17726</v>
      </c>
      <c r="B6027" s="109" t="s">
        <v>7846</v>
      </c>
      <c r="C6027" s="109" t="s">
        <v>7845</v>
      </c>
      <c r="D6027" s="109" t="s">
        <v>5113</v>
      </c>
      <c r="E6027" s="109" t="s">
        <v>7856</v>
      </c>
      <c r="F6027" s="110">
        <v>318</v>
      </c>
      <c r="G6027" s="110">
        <v>0</v>
      </c>
      <c r="H6027" s="111">
        <v>953909</v>
      </c>
      <c r="I6027" s="111">
        <v>0</v>
      </c>
      <c r="J6027" s="112">
        <v>2999.71</v>
      </c>
      <c r="K6027" s="109" t="s">
        <v>17552</v>
      </c>
      <c r="L6027" s="111">
        <v>45424.232499999998</v>
      </c>
      <c r="M6027" s="111">
        <v>0</v>
      </c>
      <c r="N6027" s="2">
        <f t="shared" si="188"/>
        <v>953909</v>
      </c>
      <c r="O6027" s="2">
        <f t="shared" si="189"/>
        <v>2999.7138364779876</v>
      </c>
    </row>
    <row r="6028" spans="1:15" x14ac:dyDescent="0.25">
      <c r="A6028" s="109" t="s">
        <v>17726</v>
      </c>
      <c r="B6028" s="109" t="s">
        <v>7846</v>
      </c>
      <c r="C6028" s="109" t="s">
        <v>7845</v>
      </c>
      <c r="D6028" s="109" t="s">
        <v>5114</v>
      </c>
      <c r="E6028" s="109" t="s">
        <v>7855</v>
      </c>
      <c r="F6028" s="110">
        <v>53</v>
      </c>
      <c r="G6028" s="110">
        <v>0</v>
      </c>
      <c r="H6028" s="111">
        <v>121066</v>
      </c>
      <c r="I6028" s="111">
        <v>0</v>
      </c>
      <c r="J6028" s="112">
        <v>2284.2600000000002</v>
      </c>
      <c r="K6028" s="109" t="s">
        <v>17552</v>
      </c>
      <c r="L6028" s="111">
        <v>5765.0655999999999</v>
      </c>
      <c r="M6028" s="111">
        <v>0</v>
      </c>
      <c r="N6028" s="2">
        <f t="shared" si="188"/>
        <v>121066</v>
      </c>
      <c r="O6028" s="2">
        <f t="shared" si="189"/>
        <v>2284.2641509433961</v>
      </c>
    </row>
    <row r="6029" spans="1:15" x14ac:dyDescent="0.25">
      <c r="A6029" s="109" t="s">
        <v>17726</v>
      </c>
      <c r="B6029" s="109" t="s">
        <v>7846</v>
      </c>
      <c r="C6029" s="109" t="s">
        <v>7845</v>
      </c>
      <c r="D6029" s="109" t="s">
        <v>5115</v>
      </c>
      <c r="E6029" s="109" t="s">
        <v>7854</v>
      </c>
      <c r="F6029" s="110">
        <v>100</v>
      </c>
      <c r="G6029" s="110">
        <v>0</v>
      </c>
      <c r="H6029" s="111">
        <v>369745</v>
      </c>
      <c r="I6029" s="111">
        <v>0</v>
      </c>
      <c r="J6029" s="112">
        <v>3697.45</v>
      </c>
      <c r="K6029" s="109" t="s">
        <v>17552</v>
      </c>
      <c r="L6029" s="111">
        <v>17606.886999999999</v>
      </c>
      <c r="M6029" s="111">
        <v>0</v>
      </c>
      <c r="N6029" s="2">
        <f t="shared" si="188"/>
        <v>369745</v>
      </c>
      <c r="O6029" s="2">
        <f t="shared" si="189"/>
        <v>3697.45</v>
      </c>
    </row>
    <row r="6030" spans="1:15" x14ac:dyDescent="0.25">
      <c r="A6030" s="109" t="s">
        <v>17726</v>
      </c>
      <c r="B6030" s="109" t="s">
        <v>7846</v>
      </c>
      <c r="C6030" s="109" t="s">
        <v>7845</v>
      </c>
      <c r="D6030" s="109" t="s">
        <v>5116</v>
      </c>
      <c r="E6030" s="109" t="s">
        <v>7853</v>
      </c>
      <c r="F6030" s="110">
        <v>108</v>
      </c>
      <c r="G6030" s="110">
        <v>0</v>
      </c>
      <c r="H6030" s="111">
        <v>228638</v>
      </c>
      <c r="I6030" s="111">
        <v>0</v>
      </c>
      <c r="J6030" s="112">
        <v>2117.02</v>
      </c>
      <c r="K6030" s="109" t="s">
        <v>17552</v>
      </c>
      <c r="L6030" s="111">
        <v>10887.519399999999</v>
      </c>
      <c r="M6030" s="111">
        <v>0</v>
      </c>
      <c r="N6030" s="2">
        <f t="shared" si="188"/>
        <v>228638</v>
      </c>
      <c r="O6030" s="2">
        <f t="shared" si="189"/>
        <v>2117.0185185185187</v>
      </c>
    </row>
    <row r="6031" spans="1:15" x14ac:dyDescent="0.25">
      <c r="A6031" s="109" t="s">
        <v>17726</v>
      </c>
      <c r="B6031" s="109" t="s">
        <v>7846</v>
      </c>
      <c r="C6031" s="109" t="s">
        <v>7845</v>
      </c>
      <c r="D6031" s="109" t="s">
        <v>5117</v>
      </c>
      <c r="E6031" s="109" t="s">
        <v>7852</v>
      </c>
      <c r="F6031" s="110">
        <v>199</v>
      </c>
      <c r="G6031" s="110">
        <v>0</v>
      </c>
      <c r="H6031" s="111">
        <v>579527</v>
      </c>
      <c r="I6031" s="111">
        <v>0</v>
      </c>
      <c r="J6031" s="112">
        <v>2912.2</v>
      </c>
      <c r="K6031" s="109" t="s">
        <v>17552</v>
      </c>
      <c r="L6031" s="111">
        <v>27596.536599999999</v>
      </c>
      <c r="M6031" s="111">
        <v>0</v>
      </c>
      <c r="N6031" s="2">
        <f t="shared" si="188"/>
        <v>579527</v>
      </c>
      <c r="O6031" s="2">
        <f t="shared" si="189"/>
        <v>2912.1959798994976</v>
      </c>
    </row>
    <row r="6032" spans="1:15" x14ac:dyDescent="0.25">
      <c r="A6032" s="109" t="s">
        <v>17726</v>
      </c>
      <c r="B6032" s="109" t="s">
        <v>7846</v>
      </c>
      <c r="C6032" s="109" t="s">
        <v>7845</v>
      </c>
      <c r="D6032" s="109" t="s">
        <v>5118</v>
      </c>
      <c r="E6032" s="109" t="s">
        <v>7851</v>
      </c>
      <c r="F6032" s="110">
        <v>210</v>
      </c>
      <c r="G6032" s="110">
        <v>0</v>
      </c>
      <c r="H6032" s="111">
        <v>574194</v>
      </c>
      <c r="I6032" s="111">
        <v>0</v>
      </c>
      <c r="J6032" s="112">
        <v>2734.26</v>
      </c>
      <c r="K6032" s="109" t="s">
        <v>17552</v>
      </c>
      <c r="L6032" s="111">
        <v>27342.571800000002</v>
      </c>
      <c r="M6032" s="111">
        <v>0</v>
      </c>
      <c r="N6032" s="2">
        <f t="shared" si="188"/>
        <v>574194</v>
      </c>
      <c r="O6032" s="2">
        <f t="shared" si="189"/>
        <v>2734.2571428571428</v>
      </c>
    </row>
    <row r="6033" spans="1:15" x14ac:dyDescent="0.25">
      <c r="A6033" s="109" t="s">
        <v>17726</v>
      </c>
      <c r="B6033" s="109" t="s">
        <v>7846</v>
      </c>
      <c r="C6033" s="109" t="s">
        <v>7845</v>
      </c>
      <c r="D6033" s="109" t="s">
        <v>5119</v>
      </c>
      <c r="E6033" s="109" t="s">
        <v>7850</v>
      </c>
      <c r="F6033" s="110">
        <v>270</v>
      </c>
      <c r="G6033" s="110">
        <v>0</v>
      </c>
      <c r="H6033" s="111">
        <v>818526</v>
      </c>
      <c r="I6033" s="111">
        <v>0</v>
      </c>
      <c r="J6033" s="112">
        <v>3031.58</v>
      </c>
      <c r="K6033" s="109" t="s">
        <v>17552</v>
      </c>
      <c r="L6033" s="111">
        <v>38977.406799999997</v>
      </c>
      <c r="M6033" s="111">
        <v>0</v>
      </c>
      <c r="N6033" s="2">
        <f t="shared" si="188"/>
        <v>818526</v>
      </c>
      <c r="O6033" s="2">
        <f t="shared" si="189"/>
        <v>3031.5777777777776</v>
      </c>
    </row>
    <row r="6034" spans="1:15" x14ac:dyDescent="0.25">
      <c r="A6034" s="109" t="s">
        <v>17726</v>
      </c>
      <c r="B6034" s="109" t="s">
        <v>7846</v>
      </c>
      <c r="C6034" s="109" t="s">
        <v>7845</v>
      </c>
      <c r="D6034" s="109" t="s">
        <v>5120</v>
      </c>
      <c r="E6034" s="109" t="s">
        <v>7849</v>
      </c>
      <c r="F6034" s="110">
        <v>230</v>
      </c>
      <c r="G6034" s="110">
        <v>0</v>
      </c>
      <c r="H6034" s="111">
        <v>771044</v>
      </c>
      <c r="I6034" s="111">
        <v>0</v>
      </c>
      <c r="J6034" s="112">
        <v>3352.37</v>
      </c>
      <c r="K6034" s="109" t="s">
        <v>17552</v>
      </c>
      <c r="L6034" s="111">
        <v>36716.3992</v>
      </c>
      <c r="M6034" s="111">
        <v>0</v>
      </c>
      <c r="N6034" s="2">
        <f t="shared" si="188"/>
        <v>771044</v>
      </c>
      <c r="O6034" s="2">
        <f t="shared" si="189"/>
        <v>3352.3652173913042</v>
      </c>
    </row>
    <row r="6035" spans="1:15" x14ac:dyDescent="0.25">
      <c r="A6035" s="109" t="s">
        <v>17726</v>
      </c>
      <c r="B6035" s="109" t="s">
        <v>7846</v>
      </c>
      <c r="C6035" s="109" t="s">
        <v>7845</v>
      </c>
      <c r="D6035" s="109" t="s">
        <v>5121</v>
      </c>
      <c r="E6035" s="109" t="s">
        <v>7848</v>
      </c>
      <c r="F6035" s="110">
        <v>222</v>
      </c>
      <c r="G6035" s="110">
        <v>0</v>
      </c>
      <c r="H6035" s="111">
        <v>375710</v>
      </c>
      <c r="I6035" s="111">
        <v>0</v>
      </c>
      <c r="J6035" s="112">
        <v>1692.39</v>
      </c>
      <c r="K6035" s="109" t="s">
        <v>17552</v>
      </c>
      <c r="L6035" s="111">
        <v>17890.9588</v>
      </c>
      <c r="M6035" s="111">
        <v>0</v>
      </c>
      <c r="N6035" s="2">
        <f t="shared" si="188"/>
        <v>375710</v>
      </c>
      <c r="O6035" s="2">
        <f t="shared" si="189"/>
        <v>1692.3873873873874</v>
      </c>
    </row>
    <row r="6036" spans="1:15" x14ac:dyDescent="0.25">
      <c r="A6036" s="109" t="s">
        <v>17726</v>
      </c>
      <c r="B6036" s="109" t="s">
        <v>7846</v>
      </c>
      <c r="C6036" s="109" t="s">
        <v>7845</v>
      </c>
      <c r="D6036" s="109" t="s">
        <v>5122</v>
      </c>
      <c r="E6036" s="109" t="s">
        <v>7847</v>
      </c>
      <c r="F6036" s="110">
        <v>200</v>
      </c>
      <c r="G6036" s="110">
        <v>0</v>
      </c>
      <c r="H6036" s="111">
        <v>421558</v>
      </c>
      <c r="I6036" s="111">
        <v>0</v>
      </c>
      <c r="J6036" s="112">
        <v>2107.79</v>
      </c>
      <c r="K6036" s="109" t="s">
        <v>17552</v>
      </c>
      <c r="L6036" s="111">
        <v>20074.1885</v>
      </c>
      <c r="M6036" s="111">
        <v>0</v>
      </c>
      <c r="N6036" s="2">
        <f t="shared" si="188"/>
        <v>421558</v>
      </c>
      <c r="O6036" s="2">
        <f t="shared" si="189"/>
        <v>2107.79</v>
      </c>
    </row>
    <row r="6037" spans="1:15" x14ac:dyDescent="0.25">
      <c r="A6037" s="109" t="s">
        <v>17726</v>
      </c>
      <c r="B6037" s="109" t="s">
        <v>7846</v>
      </c>
      <c r="C6037" s="109" t="s">
        <v>7845</v>
      </c>
      <c r="D6037" s="109" t="s">
        <v>5123</v>
      </c>
      <c r="E6037" s="109" t="s">
        <v>7844</v>
      </c>
      <c r="F6037" s="110">
        <v>108</v>
      </c>
      <c r="G6037" s="110">
        <v>0</v>
      </c>
      <c r="H6037" s="111">
        <v>232968</v>
      </c>
      <c r="I6037" s="111">
        <v>0</v>
      </c>
      <c r="J6037" s="112">
        <v>2157.11</v>
      </c>
      <c r="K6037" s="109" t="s">
        <v>17552</v>
      </c>
      <c r="L6037" s="111">
        <v>11093.7201</v>
      </c>
      <c r="M6037" s="111">
        <v>0</v>
      </c>
      <c r="N6037" s="2">
        <f t="shared" si="188"/>
        <v>232968</v>
      </c>
      <c r="O6037" s="2">
        <f t="shared" si="189"/>
        <v>2157.1111111111113</v>
      </c>
    </row>
    <row r="6038" spans="1:15" x14ac:dyDescent="0.25">
      <c r="A6038" s="109" t="s">
        <v>17726</v>
      </c>
      <c r="B6038" s="109" t="s">
        <v>7846</v>
      </c>
      <c r="C6038" s="109" t="s">
        <v>7845</v>
      </c>
      <c r="D6038" s="109" t="s">
        <v>18395</v>
      </c>
      <c r="E6038" s="109" t="s">
        <v>18458</v>
      </c>
      <c r="F6038" s="110">
        <v>26</v>
      </c>
      <c r="G6038" s="110">
        <v>0</v>
      </c>
      <c r="H6038" s="111">
        <v>62825</v>
      </c>
      <c r="I6038" s="111">
        <v>0</v>
      </c>
      <c r="J6038" s="112">
        <v>2416.35</v>
      </c>
      <c r="K6038" s="109" t="s">
        <v>17552</v>
      </c>
      <c r="L6038" s="111">
        <v>2991.6864</v>
      </c>
      <c r="M6038" s="111">
        <v>0</v>
      </c>
      <c r="N6038" s="2">
        <f t="shared" si="188"/>
        <v>62825</v>
      </c>
      <c r="O6038" s="2">
        <f t="shared" si="189"/>
        <v>2416.3461538461538</v>
      </c>
    </row>
    <row r="6039" spans="1:15" x14ac:dyDescent="0.25">
      <c r="A6039" s="109" t="s">
        <v>17726</v>
      </c>
      <c r="B6039" s="109" t="s">
        <v>7846</v>
      </c>
      <c r="C6039" s="109" t="s">
        <v>7845</v>
      </c>
      <c r="D6039" s="109" t="s">
        <v>18396</v>
      </c>
      <c r="E6039" s="109" t="s">
        <v>18459</v>
      </c>
      <c r="F6039" s="110">
        <v>36</v>
      </c>
      <c r="G6039" s="110">
        <v>0</v>
      </c>
      <c r="H6039" s="111">
        <v>75147</v>
      </c>
      <c r="I6039" s="111">
        <v>0</v>
      </c>
      <c r="J6039" s="112">
        <v>2087.42</v>
      </c>
      <c r="K6039" s="109" t="s">
        <v>17552</v>
      </c>
      <c r="L6039" s="111">
        <v>3578.4454000000001</v>
      </c>
      <c r="M6039" s="111">
        <v>0</v>
      </c>
      <c r="N6039" s="2">
        <f t="shared" si="188"/>
        <v>75147</v>
      </c>
      <c r="O6039" s="2">
        <f t="shared" si="189"/>
        <v>2087.4166666666665</v>
      </c>
    </row>
    <row r="6040" spans="1:15" x14ac:dyDescent="0.25">
      <c r="A6040" s="109" t="s">
        <v>17726</v>
      </c>
      <c r="B6040" s="109" t="s">
        <v>7765</v>
      </c>
      <c r="C6040" s="109" t="s">
        <v>7764</v>
      </c>
      <c r="D6040" s="109" t="s">
        <v>5190</v>
      </c>
      <c r="E6040" s="109" t="s">
        <v>7766</v>
      </c>
      <c r="F6040" s="110">
        <v>82</v>
      </c>
      <c r="G6040" s="110">
        <v>30</v>
      </c>
      <c r="H6040" s="111">
        <v>230029</v>
      </c>
      <c r="I6040" s="111">
        <v>61615</v>
      </c>
      <c r="J6040" s="112">
        <v>2053.83</v>
      </c>
      <c r="K6040" s="109" t="s">
        <v>17554</v>
      </c>
      <c r="L6040" s="111">
        <v>-3805.9276</v>
      </c>
      <c r="M6040" s="111">
        <v>0</v>
      </c>
      <c r="N6040" s="2">
        <f t="shared" si="188"/>
        <v>168414</v>
      </c>
      <c r="O6040" s="2">
        <f t="shared" si="189"/>
        <v>2053.8292682926831</v>
      </c>
    </row>
    <row r="6041" spans="1:15" x14ac:dyDescent="0.25">
      <c r="A6041" s="109" t="s">
        <v>17726</v>
      </c>
      <c r="B6041" s="109" t="s">
        <v>7765</v>
      </c>
      <c r="C6041" s="109" t="s">
        <v>7764</v>
      </c>
      <c r="D6041" s="109" t="s">
        <v>6017</v>
      </c>
      <c r="E6041" s="109" t="s">
        <v>7763</v>
      </c>
      <c r="F6041" s="110">
        <v>18</v>
      </c>
      <c r="G6041" s="110">
        <v>0</v>
      </c>
      <c r="H6041" s="111">
        <v>29389</v>
      </c>
      <c r="I6041" s="111">
        <v>0</v>
      </c>
      <c r="J6041" s="112">
        <v>1632.72</v>
      </c>
      <c r="K6041" s="109" t="s">
        <v>17554</v>
      </c>
      <c r="L6041" s="111">
        <v>-486.24959999999999</v>
      </c>
      <c r="M6041" s="111">
        <v>0</v>
      </c>
      <c r="N6041" s="2">
        <f t="shared" si="188"/>
        <v>29389</v>
      </c>
      <c r="O6041" s="2">
        <f t="shared" si="189"/>
        <v>1632.7222222222222</v>
      </c>
    </row>
    <row r="6042" spans="1:15" x14ac:dyDescent="0.25">
      <c r="A6042" s="109" t="s">
        <v>17726</v>
      </c>
      <c r="B6042" s="109" t="s">
        <v>7752</v>
      </c>
      <c r="C6042" s="109" t="s">
        <v>7751</v>
      </c>
      <c r="D6042" s="109" t="s">
        <v>5195</v>
      </c>
      <c r="E6042" s="109" t="s">
        <v>7754</v>
      </c>
      <c r="F6042" s="110">
        <v>376</v>
      </c>
      <c r="G6042" s="110">
        <v>0</v>
      </c>
      <c r="H6042" s="111">
        <v>1005817</v>
      </c>
      <c r="I6042" s="111">
        <v>0</v>
      </c>
      <c r="J6042" s="112">
        <v>2675.05</v>
      </c>
      <c r="K6042" s="109" t="s">
        <v>17554</v>
      </c>
      <c r="L6042" s="111">
        <v>-16641.636299999998</v>
      </c>
      <c r="M6042" s="111">
        <v>0</v>
      </c>
      <c r="N6042" s="2">
        <f t="shared" si="188"/>
        <v>1005817</v>
      </c>
      <c r="O6042" s="2">
        <f t="shared" si="189"/>
        <v>2675.0452127659573</v>
      </c>
    </row>
    <row r="6043" spans="1:15" x14ac:dyDescent="0.25">
      <c r="A6043" s="109" t="s">
        <v>17726</v>
      </c>
      <c r="B6043" s="109" t="s">
        <v>7752</v>
      </c>
      <c r="C6043" s="109" t="s">
        <v>7751</v>
      </c>
      <c r="D6043" s="109" t="s">
        <v>5196</v>
      </c>
      <c r="E6043" s="109" t="s">
        <v>6388</v>
      </c>
      <c r="F6043" s="110">
        <v>34</v>
      </c>
      <c r="G6043" s="110">
        <v>0</v>
      </c>
      <c r="H6043" s="111">
        <v>63397</v>
      </c>
      <c r="I6043" s="111">
        <v>0</v>
      </c>
      <c r="J6043" s="112">
        <v>1864.62</v>
      </c>
      <c r="K6043" s="109" t="s">
        <v>17554</v>
      </c>
      <c r="L6043" s="111">
        <v>-1048.9268999999999</v>
      </c>
      <c r="M6043" s="111">
        <v>0</v>
      </c>
      <c r="N6043" s="2">
        <f t="shared" si="188"/>
        <v>63397</v>
      </c>
      <c r="O6043" s="2">
        <f t="shared" si="189"/>
        <v>1864.6176470588234</v>
      </c>
    </row>
    <row r="6044" spans="1:15" x14ac:dyDescent="0.25">
      <c r="A6044" s="109" t="s">
        <v>17726</v>
      </c>
      <c r="B6044" s="109" t="s">
        <v>7752</v>
      </c>
      <c r="C6044" s="109" t="s">
        <v>7751</v>
      </c>
      <c r="D6044" s="109" t="s">
        <v>5197</v>
      </c>
      <c r="E6044" s="109" t="s">
        <v>7753</v>
      </c>
      <c r="F6044" s="110">
        <v>40</v>
      </c>
      <c r="G6044" s="110">
        <v>0</v>
      </c>
      <c r="H6044" s="111">
        <v>68680</v>
      </c>
      <c r="I6044" s="111">
        <v>0</v>
      </c>
      <c r="J6044" s="112">
        <v>1717</v>
      </c>
      <c r="K6044" s="109" t="s">
        <v>17554</v>
      </c>
      <c r="L6044" s="111">
        <v>-1136.3429000000001</v>
      </c>
      <c r="M6044" s="111">
        <v>0</v>
      </c>
      <c r="N6044" s="2">
        <f t="shared" si="188"/>
        <v>68680</v>
      </c>
      <c r="O6044" s="2">
        <f t="shared" si="189"/>
        <v>1717</v>
      </c>
    </row>
    <row r="6045" spans="1:15" x14ac:dyDescent="0.25">
      <c r="A6045" s="109" t="s">
        <v>17726</v>
      </c>
      <c r="B6045" s="109" t="s">
        <v>7736</v>
      </c>
      <c r="C6045" s="109" t="s">
        <v>7735</v>
      </c>
      <c r="D6045" s="109" t="s">
        <v>5208</v>
      </c>
      <c r="E6045" s="109" t="s">
        <v>7734</v>
      </c>
      <c r="F6045" s="110">
        <v>300</v>
      </c>
      <c r="G6045" s="110">
        <v>0</v>
      </c>
      <c r="H6045" s="111">
        <v>976481</v>
      </c>
      <c r="I6045" s="111">
        <v>0</v>
      </c>
      <c r="J6045" s="112">
        <v>3254.94</v>
      </c>
      <c r="K6045" s="109" t="s">
        <v>17552</v>
      </c>
      <c r="L6045" s="111">
        <v>46499.116099999999</v>
      </c>
      <c r="M6045" s="111">
        <v>0</v>
      </c>
      <c r="N6045" s="2">
        <f t="shared" si="188"/>
        <v>976481</v>
      </c>
      <c r="O6045" s="2">
        <f t="shared" si="189"/>
        <v>3254.9366666666665</v>
      </c>
    </row>
    <row r="6046" spans="1:15" x14ac:dyDescent="0.25">
      <c r="A6046" s="109" t="s">
        <v>17726</v>
      </c>
      <c r="B6046" s="109" t="s">
        <v>7719</v>
      </c>
      <c r="C6046" s="109" t="s">
        <v>7718</v>
      </c>
      <c r="D6046" s="109" t="s">
        <v>5214</v>
      </c>
      <c r="E6046" s="109" t="s">
        <v>7725</v>
      </c>
      <c r="F6046" s="110">
        <v>0</v>
      </c>
      <c r="G6046" s="110">
        <v>100</v>
      </c>
      <c r="H6046" s="111">
        <v>304578</v>
      </c>
      <c r="I6046" s="111">
        <v>304578</v>
      </c>
      <c r="J6046" s="112">
        <v>3045.78</v>
      </c>
      <c r="K6046" s="109" t="s">
        <v>17554</v>
      </c>
      <c r="L6046" s="111">
        <v>-5039.3705</v>
      </c>
      <c r="M6046" s="111">
        <v>0</v>
      </c>
      <c r="N6046" s="2">
        <f t="shared" si="188"/>
        <v>0</v>
      </c>
      <c r="O6046" s="2" t="str">
        <f t="shared" si="189"/>
        <v>No Standing Units</v>
      </c>
    </row>
    <row r="6047" spans="1:15" x14ac:dyDescent="0.25">
      <c r="A6047" s="109" t="s">
        <v>17726</v>
      </c>
      <c r="B6047" s="109" t="s">
        <v>7719</v>
      </c>
      <c r="C6047" s="109" t="s">
        <v>7718</v>
      </c>
      <c r="D6047" s="109" t="s">
        <v>5215</v>
      </c>
      <c r="E6047" s="109" t="s">
        <v>7724</v>
      </c>
      <c r="F6047" s="110">
        <v>77</v>
      </c>
      <c r="G6047" s="110">
        <v>0</v>
      </c>
      <c r="H6047" s="111">
        <v>239545</v>
      </c>
      <c r="I6047" s="111">
        <v>0</v>
      </c>
      <c r="J6047" s="112">
        <v>3110.97</v>
      </c>
      <c r="K6047" s="109" t="s">
        <v>17554</v>
      </c>
      <c r="L6047" s="111">
        <v>-3963.3593000000001</v>
      </c>
      <c r="M6047" s="111">
        <v>0</v>
      </c>
      <c r="N6047" s="2">
        <f t="shared" si="188"/>
        <v>239545</v>
      </c>
      <c r="O6047" s="2">
        <f t="shared" si="189"/>
        <v>3110.9740259740261</v>
      </c>
    </row>
    <row r="6048" spans="1:15" x14ac:dyDescent="0.25">
      <c r="A6048" s="109" t="s">
        <v>17726</v>
      </c>
      <c r="B6048" s="109" t="s">
        <v>7719</v>
      </c>
      <c r="C6048" s="109" t="s">
        <v>7718</v>
      </c>
      <c r="D6048" s="109" t="s">
        <v>5216</v>
      </c>
      <c r="E6048" s="109" t="s">
        <v>6388</v>
      </c>
      <c r="F6048" s="110">
        <v>31</v>
      </c>
      <c r="G6048" s="110">
        <v>23</v>
      </c>
      <c r="H6048" s="111">
        <v>127530</v>
      </c>
      <c r="I6048" s="111">
        <v>54318</v>
      </c>
      <c r="J6048" s="112">
        <v>2361.67</v>
      </c>
      <c r="K6048" s="109" t="s">
        <v>17554</v>
      </c>
      <c r="L6048" s="111">
        <v>-2110.0288999999998</v>
      </c>
      <c r="M6048" s="111">
        <v>0</v>
      </c>
      <c r="N6048" s="2">
        <f t="shared" si="188"/>
        <v>73212</v>
      </c>
      <c r="O6048" s="2">
        <f t="shared" si="189"/>
        <v>2361.6774193548385</v>
      </c>
    </row>
    <row r="6049" spans="1:15" x14ac:dyDescent="0.25">
      <c r="A6049" s="109" t="s">
        <v>17726</v>
      </c>
      <c r="B6049" s="109" t="s">
        <v>7719</v>
      </c>
      <c r="C6049" s="109" t="s">
        <v>7718</v>
      </c>
      <c r="D6049" s="109" t="s">
        <v>5217</v>
      </c>
      <c r="E6049" s="109" t="s">
        <v>7723</v>
      </c>
      <c r="F6049" s="110">
        <v>33</v>
      </c>
      <c r="G6049" s="110">
        <v>67</v>
      </c>
      <c r="H6049" s="111">
        <v>223963</v>
      </c>
      <c r="I6049" s="111">
        <v>150055</v>
      </c>
      <c r="J6049" s="112">
        <v>2239.63</v>
      </c>
      <c r="K6049" s="109" t="s">
        <v>17554</v>
      </c>
      <c r="L6049" s="111">
        <v>-3705.5572000000002</v>
      </c>
      <c r="M6049" s="111">
        <v>0</v>
      </c>
      <c r="N6049" s="2">
        <f t="shared" si="188"/>
        <v>73908</v>
      </c>
      <c r="O6049" s="2">
        <f t="shared" si="189"/>
        <v>2239.6363636363635</v>
      </c>
    </row>
    <row r="6050" spans="1:15" x14ac:dyDescent="0.25">
      <c r="A6050" s="109" t="s">
        <v>17726</v>
      </c>
      <c r="B6050" s="109" t="s">
        <v>7719</v>
      </c>
      <c r="C6050" s="109" t="s">
        <v>7718</v>
      </c>
      <c r="D6050" s="109" t="s">
        <v>5218</v>
      </c>
      <c r="E6050" s="109" t="s">
        <v>7722</v>
      </c>
      <c r="F6050" s="110">
        <v>70</v>
      </c>
      <c r="G6050" s="110">
        <v>0</v>
      </c>
      <c r="H6050" s="111">
        <v>144983</v>
      </c>
      <c r="I6050" s="111">
        <v>0</v>
      </c>
      <c r="J6050" s="112">
        <v>2071.19</v>
      </c>
      <c r="K6050" s="109" t="s">
        <v>17554</v>
      </c>
      <c r="L6050" s="111">
        <v>-2398.7970999999998</v>
      </c>
      <c r="M6050" s="111">
        <v>0</v>
      </c>
      <c r="N6050" s="2">
        <f t="shared" si="188"/>
        <v>144983</v>
      </c>
      <c r="O6050" s="2">
        <f t="shared" si="189"/>
        <v>2071.1857142857143</v>
      </c>
    </row>
    <row r="6051" spans="1:15" x14ac:dyDescent="0.25">
      <c r="A6051" s="109" t="s">
        <v>17726</v>
      </c>
      <c r="B6051" s="109" t="s">
        <v>7719</v>
      </c>
      <c r="C6051" s="109" t="s">
        <v>7718</v>
      </c>
      <c r="D6051" s="109" t="s">
        <v>5219</v>
      </c>
      <c r="E6051" s="109" t="s">
        <v>7721</v>
      </c>
      <c r="F6051" s="110">
        <v>79</v>
      </c>
      <c r="G6051" s="110">
        <v>0</v>
      </c>
      <c r="H6051" s="111">
        <v>163541</v>
      </c>
      <c r="I6051" s="111">
        <v>0</v>
      </c>
      <c r="J6051" s="112">
        <v>2070.14</v>
      </c>
      <c r="K6051" s="109" t="s">
        <v>17554</v>
      </c>
      <c r="L6051" s="111">
        <v>-2705.8503999999998</v>
      </c>
      <c r="M6051" s="111">
        <v>0</v>
      </c>
      <c r="N6051" s="2">
        <f t="shared" si="188"/>
        <v>163541</v>
      </c>
      <c r="O6051" s="2">
        <f t="shared" si="189"/>
        <v>2070.1392405063293</v>
      </c>
    </row>
    <row r="6052" spans="1:15" x14ac:dyDescent="0.25">
      <c r="A6052" s="109" t="s">
        <v>17726</v>
      </c>
      <c r="B6052" s="109" t="s">
        <v>7719</v>
      </c>
      <c r="C6052" s="109" t="s">
        <v>7718</v>
      </c>
      <c r="D6052" s="109" t="s">
        <v>5220</v>
      </c>
      <c r="E6052" s="109" t="s">
        <v>7720</v>
      </c>
      <c r="F6052" s="110">
        <v>56</v>
      </c>
      <c r="G6052" s="110">
        <v>0</v>
      </c>
      <c r="H6052" s="111">
        <v>94858</v>
      </c>
      <c r="I6052" s="111">
        <v>0</v>
      </c>
      <c r="J6052" s="112">
        <v>1693.89</v>
      </c>
      <c r="K6052" s="109" t="s">
        <v>17554</v>
      </c>
      <c r="L6052" s="111">
        <v>-1569.4694</v>
      </c>
      <c r="M6052" s="111">
        <v>0</v>
      </c>
      <c r="N6052" s="2">
        <f t="shared" si="188"/>
        <v>94858</v>
      </c>
      <c r="O6052" s="2">
        <f t="shared" si="189"/>
        <v>1693.8928571428571</v>
      </c>
    </row>
    <row r="6053" spans="1:15" x14ac:dyDescent="0.25">
      <c r="A6053" s="109" t="s">
        <v>17726</v>
      </c>
      <c r="B6053" s="109" t="s">
        <v>7719</v>
      </c>
      <c r="C6053" s="109" t="s">
        <v>7718</v>
      </c>
      <c r="D6053" s="109" t="s">
        <v>18829</v>
      </c>
      <c r="E6053" s="109" t="s">
        <v>7717</v>
      </c>
      <c r="F6053" s="110">
        <v>0</v>
      </c>
      <c r="G6053" s="110">
        <v>56</v>
      </c>
      <c r="H6053" s="111">
        <v>146331</v>
      </c>
      <c r="I6053" s="111">
        <v>146331</v>
      </c>
      <c r="J6053" s="112">
        <v>2613.0500000000002</v>
      </c>
      <c r="K6053" s="109" t="s">
        <v>17554</v>
      </c>
      <c r="L6053" s="111">
        <v>-2421.1024000000002</v>
      </c>
      <c r="M6053" s="111">
        <v>0</v>
      </c>
      <c r="N6053" s="2">
        <f t="shared" si="188"/>
        <v>0</v>
      </c>
      <c r="O6053" s="2" t="str">
        <f t="shared" si="189"/>
        <v>No Standing Units</v>
      </c>
    </row>
    <row r="6054" spans="1:15" x14ac:dyDescent="0.25">
      <c r="A6054" s="109" t="s">
        <v>17726</v>
      </c>
      <c r="B6054" s="109" t="s">
        <v>7719</v>
      </c>
      <c r="C6054" s="109" t="s">
        <v>7718</v>
      </c>
      <c r="D6054" s="109" t="s">
        <v>5221</v>
      </c>
      <c r="E6054" s="109" t="s">
        <v>7717</v>
      </c>
      <c r="F6054" s="110">
        <v>94</v>
      </c>
      <c r="G6054" s="110">
        <v>0</v>
      </c>
      <c r="H6054" s="111">
        <v>244144</v>
      </c>
      <c r="I6054" s="111">
        <v>0</v>
      </c>
      <c r="J6054" s="112">
        <v>2597.2800000000002</v>
      </c>
      <c r="K6054" s="109" t="s">
        <v>17554</v>
      </c>
      <c r="L6054" s="111">
        <v>-4039.4508000000001</v>
      </c>
      <c r="M6054" s="111">
        <v>0</v>
      </c>
      <c r="N6054" s="2">
        <f t="shared" si="188"/>
        <v>244144</v>
      </c>
      <c r="O6054" s="2">
        <f t="shared" si="189"/>
        <v>2597.2765957446809</v>
      </c>
    </row>
    <row r="6055" spans="1:15" x14ac:dyDescent="0.25">
      <c r="A6055" s="109" t="s">
        <v>17726</v>
      </c>
      <c r="B6055" s="109" t="s">
        <v>7688</v>
      </c>
      <c r="C6055" s="109" t="s">
        <v>7687</v>
      </c>
      <c r="D6055" s="109" t="s">
        <v>5234</v>
      </c>
      <c r="E6055" s="109" t="s">
        <v>6388</v>
      </c>
      <c r="F6055" s="110">
        <v>50</v>
      </c>
      <c r="G6055" s="110">
        <v>0</v>
      </c>
      <c r="H6055" s="111">
        <v>126422</v>
      </c>
      <c r="I6055" s="111">
        <v>0</v>
      </c>
      <c r="J6055" s="112">
        <v>2528.44</v>
      </c>
      <c r="K6055" s="109" t="s">
        <v>17554</v>
      </c>
      <c r="L6055" s="111">
        <v>-2091.7075</v>
      </c>
      <c r="M6055" s="111">
        <v>0</v>
      </c>
      <c r="N6055" s="2">
        <f t="shared" si="188"/>
        <v>126422</v>
      </c>
      <c r="O6055" s="2">
        <f t="shared" si="189"/>
        <v>2528.44</v>
      </c>
    </row>
    <row r="6056" spans="1:15" x14ac:dyDescent="0.25">
      <c r="A6056" s="109" t="s">
        <v>17726</v>
      </c>
      <c r="B6056" s="109" t="s">
        <v>7684</v>
      </c>
      <c r="C6056" s="109" t="s">
        <v>7683</v>
      </c>
      <c r="D6056" s="109" t="s">
        <v>5236</v>
      </c>
      <c r="E6056" s="109" t="s">
        <v>7682</v>
      </c>
      <c r="F6056" s="110">
        <v>86</v>
      </c>
      <c r="G6056" s="110">
        <v>6</v>
      </c>
      <c r="H6056" s="111">
        <v>226183</v>
      </c>
      <c r="I6056" s="111">
        <v>14751</v>
      </c>
      <c r="J6056" s="112">
        <v>2458.5100000000002</v>
      </c>
      <c r="K6056" s="109" t="s">
        <v>17554</v>
      </c>
      <c r="L6056" s="111">
        <v>-3742.2898</v>
      </c>
      <c r="M6056" s="111">
        <v>0</v>
      </c>
      <c r="N6056" s="2">
        <f t="shared" si="188"/>
        <v>211432</v>
      </c>
      <c r="O6056" s="2">
        <f t="shared" si="189"/>
        <v>2458.5116279069766</v>
      </c>
    </row>
    <row r="6057" spans="1:15" x14ac:dyDescent="0.25">
      <c r="A6057" s="109" t="s">
        <v>17726</v>
      </c>
      <c r="B6057" s="109" t="s">
        <v>7678</v>
      </c>
      <c r="C6057" s="109" t="s">
        <v>7677</v>
      </c>
      <c r="D6057" s="109" t="s">
        <v>5238</v>
      </c>
      <c r="E6057" s="109" t="s">
        <v>18163</v>
      </c>
      <c r="F6057" s="110">
        <v>34</v>
      </c>
      <c r="G6057" s="110">
        <v>0</v>
      </c>
      <c r="H6057" s="111">
        <v>104439</v>
      </c>
      <c r="I6057" s="111">
        <v>0</v>
      </c>
      <c r="J6057" s="112">
        <v>3071.74</v>
      </c>
      <c r="K6057" s="109" t="s">
        <v>17554</v>
      </c>
      <c r="L6057" s="111">
        <v>-1727.9848</v>
      </c>
      <c r="M6057" s="111">
        <v>0</v>
      </c>
      <c r="N6057" s="2">
        <f t="shared" si="188"/>
        <v>104439</v>
      </c>
      <c r="O6057" s="2">
        <f t="shared" si="189"/>
        <v>3071.7352941176468</v>
      </c>
    </row>
    <row r="6058" spans="1:15" x14ac:dyDescent="0.25">
      <c r="A6058" s="109" t="s">
        <v>17726</v>
      </c>
      <c r="B6058" s="109" t="s">
        <v>7678</v>
      </c>
      <c r="C6058" s="109" t="s">
        <v>7677</v>
      </c>
      <c r="D6058" s="109" t="s">
        <v>18830</v>
      </c>
      <c r="E6058" s="109" t="s">
        <v>18831</v>
      </c>
      <c r="F6058" s="110">
        <v>0</v>
      </c>
      <c r="G6058" s="110">
        <v>160</v>
      </c>
      <c r="H6058" s="111">
        <v>481614</v>
      </c>
      <c r="I6058" s="111">
        <v>481614</v>
      </c>
      <c r="J6058" s="112">
        <v>3010.09</v>
      </c>
      <c r="K6058" s="109" t="s">
        <v>17554</v>
      </c>
      <c r="L6058" s="111">
        <v>-7968.4933000000001</v>
      </c>
      <c r="M6058" s="111">
        <v>0</v>
      </c>
      <c r="N6058" s="2">
        <f t="shared" si="188"/>
        <v>0</v>
      </c>
      <c r="O6058" s="2" t="str">
        <f t="shared" si="189"/>
        <v>No Standing Units</v>
      </c>
    </row>
    <row r="6059" spans="1:15" x14ac:dyDescent="0.25">
      <c r="A6059" s="109" t="s">
        <v>17726</v>
      </c>
      <c r="B6059" s="109" t="s">
        <v>7678</v>
      </c>
      <c r="C6059" s="109" t="s">
        <v>7677</v>
      </c>
      <c r="D6059" s="109" t="s">
        <v>5239</v>
      </c>
      <c r="E6059" s="109" t="s">
        <v>18322</v>
      </c>
      <c r="F6059" s="110">
        <v>50</v>
      </c>
      <c r="G6059" s="110">
        <v>0</v>
      </c>
      <c r="H6059" s="111">
        <v>149693</v>
      </c>
      <c r="I6059" s="111">
        <v>0</v>
      </c>
      <c r="J6059" s="112">
        <v>2993.86</v>
      </c>
      <c r="K6059" s="109" t="s">
        <v>17554</v>
      </c>
      <c r="L6059" s="111">
        <v>-2476.7368999999999</v>
      </c>
      <c r="M6059" s="111">
        <v>0</v>
      </c>
      <c r="N6059" s="2">
        <f t="shared" si="188"/>
        <v>149693</v>
      </c>
      <c r="O6059" s="2">
        <f t="shared" si="189"/>
        <v>2993.86</v>
      </c>
    </row>
    <row r="6060" spans="1:15" x14ac:dyDescent="0.25">
      <c r="A6060" s="109" t="s">
        <v>17726</v>
      </c>
      <c r="B6060" s="109" t="s">
        <v>7678</v>
      </c>
      <c r="C6060" s="109" t="s">
        <v>7677</v>
      </c>
      <c r="D6060" s="109" t="s">
        <v>5240</v>
      </c>
      <c r="E6060" s="109" t="s">
        <v>7676</v>
      </c>
      <c r="F6060" s="110">
        <v>16</v>
      </c>
      <c r="G6060" s="110">
        <v>0</v>
      </c>
      <c r="H6060" s="111">
        <v>33134</v>
      </c>
      <c r="I6060" s="111">
        <v>0</v>
      </c>
      <c r="J6060" s="112">
        <v>2070.88</v>
      </c>
      <c r="K6060" s="109" t="s">
        <v>17554</v>
      </c>
      <c r="L6060" s="111">
        <v>-548.21659999999997</v>
      </c>
      <c r="M6060" s="111">
        <v>0</v>
      </c>
      <c r="N6060" s="2">
        <f t="shared" si="188"/>
        <v>33134</v>
      </c>
      <c r="O6060" s="2">
        <f t="shared" si="189"/>
        <v>2070.875</v>
      </c>
    </row>
    <row r="6061" spans="1:15" x14ac:dyDescent="0.25">
      <c r="A6061" s="109" t="s">
        <v>17726</v>
      </c>
      <c r="B6061" s="109" t="s">
        <v>7678</v>
      </c>
      <c r="C6061" s="109" t="s">
        <v>7677</v>
      </c>
      <c r="D6061" s="109" t="s">
        <v>17904</v>
      </c>
      <c r="E6061" s="109" t="s">
        <v>17999</v>
      </c>
      <c r="F6061" s="110">
        <v>46</v>
      </c>
      <c r="G6061" s="110">
        <v>0</v>
      </c>
      <c r="H6061" s="111">
        <v>94655</v>
      </c>
      <c r="I6061" s="111">
        <v>0</v>
      </c>
      <c r="J6061" s="112">
        <v>2057.7199999999998</v>
      </c>
      <c r="K6061" s="109" t="s">
        <v>17554</v>
      </c>
      <c r="L6061" s="111">
        <v>-1566.1022</v>
      </c>
      <c r="M6061" s="111">
        <v>0</v>
      </c>
      <c r="N6061" s="2">
        <f t="shared" si="188"/>
        <v>94655</v>
      </c>
      <c r="O6061" s="2">
        <f t="shared" si="189"/>
        <v>2057.717391304348</v>
      </c>
    </row>
    <row r="6062" spans="1:15" x14ac:dyDescent="0.25">
      <c r="A6062" s="109" t="s">
        <v>17726</v>
      </c>
      <c r="B6062" s="109" t="s">
        <v>7678</v>
      </c>
      <c r="C6062" s="109" t="s">
        <v>7677</v>
      </c>
      <c r="D6062" s="109" t="s">
        <v>18197</v>
      </c>
      <c r="E6062" s="109" t="s">
        <v>18220</v>
      </c>
      <c r="F6062" s="110">
        <v>26</v>
      </c>
      <c r="G6062" s="110">
        <v>0</v>
      </c>
      <c r="H6062" s="111">
        <v>50081</v>
      </c>
      <c r="I6062" s="111">
        <v>0</v>
      </c>
      <c r="J6062" s="112">
        <v>1926.19</v>
      </c>
      <c r="K6062" s="109" t="s">
        <v>17554</v>
      </c>
      <c r="L6062" s="111">
        <v>-828.60429999999997</v>
      </c>
      <c r="M6062" s="111">
        <v>0</v>
      </c>
      <c r="N6062" s="2">
        <f t="shared" si="188"/>
        <v>50081</v>
      </c>
      <c r="O6062" s="2">
        <f t="shared" si="189"/>
        <v>1926.1923076923076</v>
      </c>
    </row>
    <row r="6063" spans="1:15" x14ac:dyDescent="0.25">
      <c r="A6063" s="109" t="s">
        <v>17726</v>
      </c>
      <c r="B6063" s="109" t="s">
        <v>7678</v>
      </c>
      <c r="C6063" s="109" t="s">
        <v>7677</v>
      </c>
      <c r="D6063" s="109" t="s">
        <v>17905</v>
      </c>
      <c r="E6063" s="109" t="s">
        <v>18000</v>
      </c>
      <c r="F6063" s="110">
        <v>28</v>
      </c>
      <c r="G6063" s="110">
        <v>0</v>
      </c>
      <c r="H6063" s="111">
        <v>58400</v>
      </c>
      <c r="I6063" s="111">
        <v>0</v>
      </c>
      <c r="J6063" s="112">
        <v>2085.71</v>
      </c>
      <c r="K6063" s="109" t="s">
        <v>17554</v>
      </c>
      <c r="L6063" s="111">
        <v>-966.24549999999999</v>
      </c>
      <c r="M6063" s="111">
        <v>0</v>
      </c>
      <c r="N6063" s="2">
        <f t="shared" si="188"/>
        <v>58400</v>
      </c>
      <c r="O6063" s="2">
        <f t="shared" si="189"/>
        <v>2085.7142857142858</v>
      </c>
    </row>
    <row r="6064" spans="1:15" x14ac:dyDescent="0.25">
      <c r="A6064" s="109" t="s">
        <v>17726</v>
      </c>
      <c r="B6064" s="109" t="s">
        <v>7678</v>
      </c>
      <c r="C6064" s="109" t="s">
        <v>7677</v>
      </c>
      <c r="D6064" s="109" t="s">
        <v>18198</v>
      </c>
      <c r="E6064" s="109" t="s">
        <v>18221</v>
      </c>
      <c r="F6064" s="110">
        <v>20</v>
      </c>
      <c r="G6064" s="110">
        <v>0</v>
      </c>
      <c r="H6064" s="111">
        <v>42453</v>
      </c>
      <c r="I6064" s="111">
        <v>0</v>
      </c>
      <c r="J6064" s="112">
        <v>2122.65</v>
      </c>
      <c r="K6064" s="109" t="s">
        <v>17554</v>
      </c>
      <c r="L6064" s="111">
        <v>-702.40539999999999</v>
      </c>
      <c r="M6064" s="111">
        <v>0</v>
      </c>
      <c r="N6064" s="2">
        <f t="shared" si="188"/>
        <v>42453</v>
      </c>
      <c r="O6064" s="2">
        <f t="shared" si="189"/>
        <v>2122.65</v>
      </c>
    </row>
    <row r="6065" spans="1:15" x14ac:dyDescent="0.25">
      <c r="A6065" s="109" t="s">
        <v>17726</v>
      </c>
      <c r="B6065" s="109" t="s">
        <v>7621</v>
      </c>
      <c r="C6065" s="109" t="s">
        <v>7620</v>
      </c>
      <c r="D6065" s="109" t="s">
        <v>5264</v>
      </c>
      <c r="E6065" s="109" t="s">
        <v>7619</v>
      </c>
      <c r="F6065" s="110">
        <v>60</v>
      </c>
      <c r="G6065" s="110">
        <v>0</v>
      </c>
      <c r="H6065" s="111">
        <v>160673</v>
      </c>
      <c r="I6065" s="111">
        <v>0</v>
      </c>
      <c r="J6065" s="112">
        <v>2677.88</v>
      </c>
      <c r="K6065" s="109" t="s">
        <v>17552</v>
      </c>
      <c r="L6065" s="111">
        <v>7651.0932000000003</v>
      </c>
      <c r="M6065" s="111">
        <v>0</v>
      </c>
      <c r="N6065" s="2">
        <f t="shared" si="188"/>
        <v>160673</v>
      </c>
      <c r="O6065" s="2">
        <f t="shared" si="189"/>
        <v>2677.8833333333332</v>
      </c>
    </row>
    <row r="6066" spans="1:15" x14ac:dyDescent="0.25">
      <c r="A6066" s="109" t="s">
        <v>17726</v>
      </c>
      <c r="B6066" s="109" t="s">
        <v>7607</v>
      </c>
      <c r="C6066" s="109" t="s">
        <v>7606</v>
      </c>
      <c r="D6066" s="109" t="s">
        <v>5270</v>
      </c>
      <c r="E6066" s="109" t="s">
        <v>7605</v>
      </c>
      <c r="F6066" s="110">
        <v>150</v>
      </c>
      <c r="G6066" s="110">
        <v>0</v>
      </c>
      <c r="H6066" s="111">
        <v>368863</v>
      </c>
      <c r="I6066" s="111">
        <v>0</v>
      </c>
      <c r="J6066" s="112">
        <v>2459.09</v>
      </c>
      <c r="K6066" s="109" t="s">
        <v>17554</v>
      </c>
      <c r="L6066" s="111">
        <v>-6102.9912999999997</v>
      </c>
      <c r="M6066" s="111">
        <v>0</v>
      </c>
      <c r="N6066" s="2">
        <f t="shared" si="188"/>
        <v>368863</v>
      </c>
      <c r="O6066" s="2">
        <f t="shared" si="189"/>
        <v>2459.0866666666666</v>
      </c>
    </row>
    <row r="6067" spans="1:15" x14ac:dyDescent="0.25">
      <c r="A6067" s="109" t="s">
        <v>17726</v>
      </c>
      <c r="B6067" s="109" t="s">
        <v>7462</v>
      </c>
      <c r="C6067" s="109" t="s">
        <v>7461</v>
      </c>
      <c r="D6067" s="109" t="s">
        <v>5332</v>
      </c>
      <c r="E6067" s="109" t="s">
        <v>6881</v>
      </c>
      <c r="F6067" s="110">
        <v>40</v>
      </c>
      <c r="G6067" s="110">
        <v>0</v>
      </c>
      <c r="H6067" s="111">
        <v>96408</v>
      </c>
      <c r="I6067" s="111">
        <v>0</v>
      </c>
      <c r="J6067" s="112">
        <v>2410.1999999999998</v>
      </c>
      <c r="K6067" s="109" t="s">
        <v>17554</v>
      </c>
      <c r="L6067" s="111">
        <v>-1595.1088</v>
      </c>
      <c r="M6067" s="111">
        <v>0</v>
      </c>
      <c r="N6067" s="2">
        <f t="shared" si="188"/>
        <v>96408</v>
      </c>
      <c r="O6067" s="2">
        <f t="shared" si="189"/>
        <v>2410.1999999999998</v>
      </c>
    </row>
    <row r="6068" spans="1:15" x14ac:dyDescent="0.25">
      <c r="A6068" s="109" t="s">
        <v>17726</v>
      </c>
      <c r="B6068" s="109" t="s">
        <v>7419</v>
      </c>
      <c r="C6068" s="109" t="s">
        <v>7418</v>
      </c>
      <c r="D6068" s="109" t="s">
        <v>5350</v>
      </c>
      <c r="E6068" s="109" t="s">
        <v>7417</v>
      </c>
      <c r="F6068" s="110">
        <v>30</v>
      </c>
      <c r="G6068" s="110">
        <v>0</v>
      </c>
      <c r="H6068" s="111">
        <v>77393</v>
      </c>
      <c r="I6068" s="111">
        <v>0</v>
      </c>
      <c r="J6068" s="112">
        <v>2579.77</v>
      </c>
      <c r="K6068" s="109" t="s">
        <v>17554</v>
      </c>
      <c r="L6068" s="111">
        <v>-1280.5033000000001</v>
      </c>
      <c r="M6068" s="111">
        <v>0</v>
      </c>
      <c r="N6068" s="2">
        <f t="shared" si="188"/>
        <v>77393</v>
      </c>
      <c r="O6068" s="2">
        <f t="shared" si="189"/>
        <v>2579.7666666666669</v>
      </c>
    </row>
    <row r="6069" spans="1:15" x14ac:dyDescent="0.25">
      <c r="A6069" s="109" t="s">
        <v>17726</v>
      </c>
      <c r="B6069" s="109" t="s">
        <v>7380</v>
      </c>
      <c r="C6069" s="109" t="s">
        <v>7379</v>
      </c>
      <c r="D6069" s="109" t="s">
        <v>5365</v>
      </c>
      <c r="E6069" s="109" t="s">
        <v>6881</v>
      </c>
      <c r="F6069" s="110">
        <v>100</v>
      </c>
      <c r="G6069" s="110">
        <v>0</v>
      </c>
      <c r="H6069" s="111">
        <v>272675</v>
      </c>
      <c r="I6069" s="111">
        <v>0</v>
      </c>
      <c r="J6069" s="112">
        <v>2726.75</v>
      </c>
      <c r="K6069" s="109" t="s">
        <v>17554</v>
      </c>
      <c r="L6069" s="111">
        <v>-4511.5109000000002</v>
      </c>
      <c r="M6069" s="111">
        <v>0</v>
      </c>
      <c r="N6069" s="2">
        <f t="shared" si="188"/>
        <v>272675</v>
      </c>
      <c r="O6069" s="2">
        <f t="shared" si="189"/>
        <v>2726.75</v>
      </c>
    </row>
    <row r="6070" spans="1:15" x14ac:dyDescent="0.25">
      <c r="A6070" s="109" t="s">
        <v>17726</v>
      </c>
      <c r="B6070" s="109" t="s">
        <v>7338</v>
      </c>
      <c r="C6070" s="109" t="s">
        <v>7337</v>
      </c>
      <c r="D6070" s="109" t="s">
        <v>5383</v>
      </c>
      <c r="E6070" s="109" t="s">
        <v>7336</v>
      </c>
      <c r="F6070" s="110">
        <v>64</v>
      </c>
      <c r="G6070" s="110">
        <v>0</v>
      </c>
      <c r="H6070" s="111">
        <v>157329</v>
      </c>
      <c r="I6070" s="111">
        <v>0</v>
      </c>
      <c r="J6070" s="112">
        <v>2458.27</v>
      </c>
      <c r="K6070" s="109" t="s">
        <v>17552</v>
      </c>
      <c r="L6070" s="111">
        <v>7491.8725000000004</v>
      </c>
      <c r="M6070" s="111">
        <v>0</v>
      </c>
      <c r="N6070" s="2">
        <f t="shared" si="188"/>
        <v>157329</v>
      </c>
      <c r="O6070" s="2">
        <f t="shared" si="189"/>
        <v>2458.265625</v>
      </c>
    </row>
    <row r="6071" spans="1:15" x14ac:dyDescent="0.25">
      <c r="A6071" s="109" t="s">
        <v>17726</v>
      </c>
      <c r="B6071" s="109" t="s">
        <v>7315</v>
      </c>
      <c r="C6071" s="109" t="s">
        <v>7314</v>
      </c>
      <c r="D6071" s="109" t="s">
        <v>5393</v>
      </c>
      <c r="E6071" s="109" t="s">
        <v>6881</v>
      </c>
      <c r="F6071" s="110">
        <v>70</v>
      </c>
      <c r="G6071" s="110">
        <v>0</v>
      </c>
      <c r="H6071" s="111">
        <v>164051</v>
      </c>
      <c r="I6071" s="111">
        <v>0</v>
      </c>
      <c r="J6071" s="112">
        <v>2343.59</v>
      </c>
      <c r="K6071" s="109" t="s">
        <v>17552</v>
      </c>
      <c r="L6071" s="111">
        <v>7811.9467000000004</v>
      </c>
      <c r="M6071" s="111">
        <v>0</v>
      </c>
      <c r="N6071" s="2">
        <f t="shared" si="188"/>
        <v>164051</v>
      </c>
      <c r="O6071" s="2">
        <f t="shared" si="189"/>
        <v>2343.5857142857144</v>
      </c>
    </row>
    <row r="6072" spans="1:15" x14ac:dyDescent="0.25">
      <c r="A6072" s="109" t="s">
        <v>17726</v>
      </c>
      <c r="B6072" s="109" t="s">
        <v>7266</v>
      </c>
      <c r="C6072" s="109" t="s">
        <v>7265</v>
      </c>
      <c r="D6072" s="109" t="s">
        <v>5415</v>
      </c>
      <c r="E6072" s="109" t="s">
        <v>6881</v>
      </c>
      <c r="F6072" s="110">
        <v>278</v>
      </c>
      <c r="G6072" s="110">
        <v>0</v>
      </c>
      <c r="H6072" s="111">
        <v>732136</v>
      </c>
      <c r="I6072" s="111">
        <v>0</v>
      </c>
      <c r="J6072" s="112">
        <v>2633.58</v>
      </c>
      <c r="K6072" s="109" t="s">
        <v>17554</v>
      </c>
      <c r="L6072" s="111">
        <v>-12113.4799</v>
      </c>
      <c r="M6072" s="111">
        <v>0</v>
      </c>
      <c r="N6072" s="2">
        <f t="shared" si="188"/>
        <v>732136</v>
      </c>
      <c r="O6072" s="2">
        <f t="shared" si="189"/>
        <v>2633.5827338129498</v>
      </c>
    </row>
    <row r="6073" spans="1:15" x14ac:dyDescent="0.25">
      <c r="A6073" s="109" t="s">
        <v>17726</v>
      </c>
      <c r="B6073" s="109" t="s">
        <v>7264</v>
      </c>
      <c r="C6073" s="109" t="s">
        <v>7263</v>
      </c>
      <c r="D6073" s="109" t="s">
        <v>5416</v>
      </c>
      <c r="E6073" s="109" t="s">
        <v>7262</v>
      </c>
      <c r="F6073" s="110">
        <v>63</v>
      </c>
      <c r="G6073" s="110">
        <v>0</v>
      </c>
      <c r="H6073" s="111">
        <v>156932</v>
      </c>
      <c r="I6073" s="111">
        <v>0</v>
      </c>
      <c r="J6073" s="112">
        <v>2490.98</v>
      </c>
      <c r="K6073" s="109" t="s">
        <v>17554</v>
      </c>
      <c r="L6073" s="111">
        <v>-2596.5055000000002</v>
      </c>
      <c r="M6073" s="111">
        <v>0</v>
      </c>
      <c r="N6073" s="2">
        <f t="shared" si="188"/>
        <v>156932</v>
      </c>
      <c r="O6073" s="2">
        <f t="shared" si="189"/>
        <v>2490.9841269841268</v>
      </c>
    </row>
    <row r="6074" spans="1:15" x14ac:dyDescent="0.25">
      <c r="A6074" s="109" t="s">
        <v>17726</v>
      </c>
      <c r="B6074" s="109" t="s">
        <v>7258</v>
      </c>
      <c r="C6074" s="109" t="s">
        <v>7257</v>
      </c>
      <c r="D6074" s="109" t="s">
        <v>5418</v>
      </c>
      <c r="E6074" s="109" t="s">
        <v>7256</v>
      </c>
      <c r="F6074" s="110">
        <v>86</v>
      </c>
      <c r="G6074" s="110">
        <v>0</v>
      </c>
      <c r="H6074" s="111">
        <v>192275</v>
      </c>
      <c r="I6074" s="111">
        <v>0</v>
      </c>
      <c r="J6074" s="112">
        <v>2235.7600000000002</v>
      </c>
      <c r="K6074" s="109" t="s">
        <v>17554</v>
      </c>
      <c r="L6074" s="111">
        <v>-3181.2606000000001</v>
      </c>
      <c r="M6074" s="111">
        <v>0</v>
      </c>
      <c r="N6074" s="2">
        <f t="shared" si="188"/>
        <v>192275</v>
      </c>
      <c r="O6074" s="2">
        <f t="shared" si="189"/>
        <v>2235.7558139534885</v>
      </c>
    </row>
    <row r="6075" spans="1:15" x14ac:dyDescent="0.25">
      <c r="A6075" s="109" t="s">
        <v>17726</v>
      </c>
      <c r="B6075" s="109" t="s">
        <v>7255</v>
      </c>
      <c r="C6075" s="109" t="s">
        <v>7254</v>
      </c>
      <c r="D6075" s="109" t="s">
        <v>5419</v>
      </c>
      <c r="E6075" s="109" t="s">
        <v>7253</v>
      </c>
      <c r="F6075" s="110">
        <v>44</v>
      </c>
      <c r="G6075" s="110">
        <v>0</v>
      </c>
      <c r="H6075" s="111">
        <v>114341</v>
      </c>
      <c r="I6075" s="111">
        <v>0</v>
      </c>
      <c r="J6075" s="112">
        <v>2598.66</v>
      </c>
      <c r="K6075" s="109" t="s">
        <v>17552</v>
      </c>
      <c r="L6075" s="111">
        <v>5444.8317999999999</v>
      </c>
      <c r="M6075" s="111">
        <v>0</v>
      </c>
      <c r="N6075" s="2">
        <f t="shared" si="188"/>
        <v>114341</v>
      </c>
      <c r="O6075" s="2">
        <f t="shared" si="189"/>
        <v>2598.659090909091</v>
      </c>
    </row>
    <row r="6076" spans="1:15" x14ac:dyDescent="0.25">
      <c r="A6076" s="109" t="s">
        <v>17726</v>
      </c>
      <c r="B6076" s="109" t="s">
        <v>7252</v>
      </c>
      <c r="C6076" s="109" t="s">
        <v>7251</v>
      </c>
      <c r="D6076" s="109" t="s">
        <v>5420</v>
      </c>
      <c r="E6076" s="109" t="s">
        <v>7250</v>
      </c>
      <c r="F6076" s="110">
        <v>20</v>
      </c>
      <c r="G6076" s="110">
        <v>0</v>
      </c>
      <c r="H6076" s="111">
        <v>49984</v>
      </c>
      <c r="I6076" s="111">
        <v>0</v>
      </c>
      <c r="J6076" s="112">
        <v>2499.1999999999998</v>
      </c>
      <c r="K6076" s="109" t="s">
        <v>17552</v>
      </c>
      <c r="L6076" s="111">
        <v>2380.1904</v>
      </c>
      <c r="M6076" s="111">
        <v>0</v>
      </c>
      <c r="N6076" s="2">
        <f t="shared" si="188"/>
        <v>49984</v>
      </c>
      <c r="O6076" s="2">
        <f t="shared" si="189"/>
        <v>2499.1999999999998</v>
      </c>
    </row>
    <row r="6077" spans="1:15" x14ac:dyDescent="0.25">
      <c r="A6077" s="109" t="s">
        <v>17726</v>
      </c>
      <c r="B6077" s="109" t="s">
        <v>7246</v>
      </c>
      <c r="C6077" s="109" t="s">
        <v>7245</v>
      </c>
      <c r="D6077" s="109" t="s">
        <v>5422</v>
      </c>
      <c r="E6077" s="109" t="s">
        <v>7244</v>
      </c>
      <c r="F6077" s="110">
        <v>300</v>
      </c>
      <c r="G6077" s="110">
        <v>33</v>
      </c>
      <c r="H6077" s="111">
        <v>889184</v>
      </c>
      <c r="I6077" s="111">
        <v>88117</v>
      </c>
      <c r="J6077" s="112">
        <v>2670.22</v>
      </c>
      <c r="K6077" s="109" t="s">
        <v>17554</v>
      </c>
      <c r="L6077" s="111">
        <v>-14711.8982</v>
      </c>
      <c r="M6077" s="111">
        <v>0</v>
      </c>
      <c r="N6077" s="2">
        <f t="shared" si="188"/>
        <v>801067</v>
      </c>
      <c r="O6077" s="2">
        <f t="shared" si="189"/>
        <v>2670.2233333333334</v>
      </c>
    </row>
    <row r="6078" spans="1:15" x14ac:dyDescent="0.25">
      <c r="A6078" s="109" t="s">
        <v>17726</v>
      </c>
      <c r="B6078" s="109" t="s">
        <v>7243</v>
      </c>
      <c r="C6078" s="109" t="s">
        <v>7242</v>
      </c>
      <c r="D6078" s="109" t="s">
        <v>5423</v>
      </c>
      <c r="E6078" s="109" t="s">
        <v>7241</v>
      </c>
      <c r="F6078" s="110">
        <v>124</v>
      </c>
      <c r="G6078" s="110">
        <v>0</v>
      </c>
      <c r="H6078" s="111">
        <v>299842</v>
      </c>
      <c r="I6078" s="111">
        <v>0</v>
      </c>
      <c r="J6078" s="112">
        <v>2418.08</v>
      </c>
      <c r="K6078" s="109" t="s">
        <v>17554</v>
      </c>
      <c r="L6078" s="111">
        <v>-4961.0056999999997</v>
      </c>
      <c r="M6078" s="111">
        <v>0</v>
      </c>
      <c r="N6078" s="2">
        <f t="shared" si="188"/>
        <v>299842</v>
      </c>
      <c r="O6078" s="2">
        <f t="shared" si="189"/>
        <v>2418.0806451612902</v>
      </c>
    </row>
    <row r="6079" spans="1:15" x14ac:dyDescent="0.25">
      <c r="A6079" s="109" t="s">
        <v>17726</v>
      </c>
      <c r="B6079" s="109" t="s">
        <v>7240</v>
      </c>
      <c r="C6079" s="109" t="s">
        <v>7239</v>
      </c>
      <c r="D6079" s="109" t="s">
        <v>5424</v>
      </c>
      <c r="E6079" s="109" t="s">
        <v>7238</v>
      </c>
      <c r="F6079" s="110">
        <v>18</v>
      </c>
      <c r="G6079" s="110">
        <v>0</v>
      </c>
      <c r="H6079" s="111">
        <v>44129</v>
      </c>
      <c r="I6079" s="111">
        <v>0</v>
      </c>
      <c r="J6079" s="112">
        <v>2451.61</v>
      </c>
      <c r="K6079" s="109" t="s">
        <v>17552</v>
      </c>
      <c r="L6079" s="111">
        <v>2101.3870000000002</v>
      </c>
      <c r="M6079" s="111">
        <v>0</v>
      </c>
      <c r="N6079" s="2">
        <f t="shared" si="188"/>
        <v>44129</v>
      </c>
      <c r="O6079" s="2">
        <f t="shared" si="189"/>
        <v>2451.6111111111113</v>
      </c>
    </row>
    <row r="6080" spans="1:15" x14ac:dyDescent="0.25">
      <c r="A6080" s="109" t="s">
        <v>17726</v>
      </c>
      <c r="B6080" s="109" t="s">
        <v>7234</v>
      </c>
      <c r="C6080" s="109" t="s">
        <v>7233</v>
      </c>
      <c r="D6080" s="109" t="s">
        <v>5426</v>
      </c>
      <c r="E6080" s="109" t="s">
        <v>7232</v>
      </c>
      <c r="F6080" s="110">
        <v>24</v>
      </c>
      <c r="G6080" s="110">
        <v>0</v>
      </c>
      <c r="H6080" s="111">
        <v>56538</v>
      </c>
      <c r="I6080" s="111">
        <v>0</v>
      </c>
      <c r="J6080" s="112">
        <v>2355.75</v>
      </c>
      <c r="K6080" s="109" t="s">
        <v>17554</v>
      </c>
      <c r="L6080" s="111">
        <v>-935.44389999999999</v>
      </c>
      <c r="M6080" s="111">
        <v>0</v>
      </c>
      <c r="N6080" s="2">
        <f t="shared" si="188"/>
        <v>56538</v>
      </c>
      <c r="O6080" s="2">
        <f t="shared" si="189"/>
        <v>2355.75</v>
      </c>
    </row>
    <row r="6081" spans="1:15" x14ac:dyDescent="0.25">
      <c r="A6081" s="109" t="s">
        <v>17726</v>
      </c>
      <c r="B6081" s="109" t="s">
        <v>7207</v>
      </c>
      <c r="C6081" s="109" t="s">
        <v>7206</v>
      </c>
      <c r="D6081" s="109" t="s">
        <v>5437</v>
      </c>
      <c r="E6081" s="109" t="s">
        <v>6881</v>
      </c>
      <c r="F6081" s="110">
        <v>55</v>
      </c>
      <c r="G6081" s="110">
        <v>0</v>
      </c>
      <c r="H6081" s="111">
        <v>113683</v>
      </c>
      <c r="I6081" s="111">
        <v>0</v>
      </c>
      <c r="J6081" s="112">
        <v>2066.96</v>
      </c>
      <c r="K6081" s="109" t="s">
        <v>17554</v>
      </c>
      <c r="L6081" s="111">
        <v>-1880.9268</v>
      </c>
      <c r="M6081" s="111">
        <v>0</v>
      </c>
      <c r="N6081" s="2">
        <f t="shared" si="188"/>
        <v>113683</v>
      </c>
      <c r="O6081" s="2">
        <f t="shared" si="189"/>
        <v>2066.9636363636364</v>
      </c>
    </row>
    <row r="6082" spans="1:15" x14ac:dyDescent="0.25">
      <c r="A6082" s="109" t="s">
        <v>17726</v>
      </c>
      <c r="B6082" s="109" t="s">
        <v>7191</v>
      </c>
      <c r="C6082" s="109" t="s">
        <v>7190</v>
      </c>
      <c r="D6082" s="109" t="s">
        <v>5444</v>
      </c>
      <c r="E6082" s="109" t="s">
        <v>6881</v>
      </c>
      <c r="F6082" s="110">
        <v>50</v>
      </c>
      <c r="G6082" s="110">
        <v>0</v>
      </c>
      <c r="H6082" s="111">
        <v>119966</v>
      </c>
      <c r="I6082" s="111">
        <v>0</v>
      </c>
      <c r="J6082" s="112">
        <v>2399.3200000000002</v>
      </c>
      <c r="K6082" s="109" t="s">
        <v>17552</v>
      </c>
      <c r="L6082" s="111">
        <v>5712.6698999999999</v>
      </c>
      <c r="M6082" s="111">
        <v>0</v>
      </c>
      <c r="N6082" s="2">
        <f t="shared" si="188"/>
        <v>119966</v>
      </c>
      <c r="O6082" s="2">
        <f t="shared" si="189"/>
        <v>2399.3200000000002</v>
      </c>
    </row>
    <row r="6083" spans="1:15" x14ac:dyDescent="0.25">
      <c r="A6083" s="109" t="s">
        <v>17726</v>
      </c>
      <c r="B6083" s="109" t="s">
        <v>7172</v>
      </c>
      <c r="C6083" s="109" t="s">
        <v>7171</v>
      </c>
      <c r="D6083" s="109" t="s">
        <v>5452</v>
      </c>
      <c r="E6083" s="109" t="s">
        <v>7170</v>
      </c>
      <c r="F6083" s="110">
        <v>52</v>
      </c>
      <c r="G6083" s="110">
        <v>0</v>
      </c>
      <c r="H6083" s="111">
        <v>126166</v>
      </c>
      <c r="I6083" s="111">
        <v>0</v>
      </c>
      <c r="J6083" s="112">
        <v>2426.27</v>
      </c>
      <c r="K6083" s="109" t="s">
        <v>17554</v>
      </c>
      <c r="L6083" s="111">
        <v>-2087.4591999999998</v>
      </c>
      <c r="M6083" s="111">
        <v>0</v>
      </c>
      <c r="N6083" s="2">
        <f t="shared" si="188"/>
        <v>126166</v>
      </c>
      <c r="O6083" s="2">
        <f t="shared" si="189"/>
        <v>2426.2692307692309</v>
      </c>
    </row>
    <row r="6084" spans="1:15" x14ac:dyDescent="0.25">
      <c r="A6084" s="109" t="s">
        <v>17726</v>
      </c>
      <c r="B6084" s="109" t="s">
        <v>7130</v>
      </c>
      <c r="C6084" s="109" t="s">
        <v>7129</v>
      </c>
      <c r="D6084" s="109" t="s">
        <v>5469</v>
      </c>
      <c r="E6084" s="109" t="s">
        <v>6881</v>
      </c>
      <c r="F6084" s="110">
        <v>84</v>
      </c>
      <c r="G6084" s="110">
        <v>0</v>
      </c>
      <c r="H6084" s="111">
        <v>202961</v>
      </c>
      <c r="I6084" s="111">
        <v>0</v>
      </c>
      <c r="J6084" s="112">
        <v>2416.1999999999998</v>
      </c>
      <c r="K6084" s="109" t="s">
        <v>17554</v>
      </c>
      <c r="L6084" s="111">
        <v>-3358.0707000000002</v>
      </c>
      <c r="M6084" s="111">
        <v>0</v>
      </c>
      <c r="N6084" s="2">
        <f t="shared" ref="N6084:N6147" si="190">H6084-I6084</f>
        <v>202961</v>
      </c>
      <c r="O6084" s="2">
        <f t="shared" ref="O6084:O6147" si="191">IF(F6084&gt;0,N6084/F6084,"No Standing Units")</f>
        <v>2416.2023809523807</v>
      </c>
    </row>
    <row r="6085" spans="1:15" x14ac:dyDescent="0.25">
      <c r="A6085" s="109" t="s">
        <v>17726</v>
      </c>
      <c r="B6085" s="109" t="s">
        <v>7108</v>
      </c>
      <c r="C6085" s="109" t="s">
        <v>17908</v>
      </c>
      <c r="D6085" s="109" t="s">
        <v>5479</v>
      </c>
      <c r="E6085" s="109" t="s">
        <v>6881</v>
      </c>
      <c r="F6085" s="110">
        <v>60</v>
      </c>
      <c r="G6085" s="110">
        <v>0</v>
      </c>
      <c r="H6085" s="111">
        <v>147950</v>
      </c>
      <c r="I6085" s="111">
        <v>0</v>
      </c>
      <c r="J6085" s="112">
        <v>2465.83</v>
      </c>
      <c r="K6085" s="109" t="s">
        <v>17552</v>
      </c>
      <c r="L6085" s="111">
        <v>7045.2353000000003</v>
      </c>
      <c r="M6085" s="111">
        <v>0</v>
      </c>
      <c r="N6085" s="2">
        <f t="shared" si="190"/>
        <v>147950</v>
      </c>
      <c r="O6085" s="2">
        <f t="shared" si="191"/>
        <v>2465.8333333333335</v>
      </c>
    </row>
    <row r="6086" spans="1:15" x14ac:dyDescent="0.25">
      <c r="A6086" s="109" t="s">
        <v>17726</v>
      </c>
      <c r="B6086" s="109" t="s">
        <v>7091</v>
      </c>
      <c r="C6086" s="109" t="s">
        <v>7090</v>
      </c>
      <c r="D6086" s="109" t="s">
        <v>5486</v>
      </c>
      <c r="E6086" s="109" t="s">
        <v>6881</v>
      </c>
      <c r="F6086" s="110">
        <v>34</v>
      </c>
      <c r="G6086" s="110">
        <v>0</v>
      </c>
      <c r="H6086" s="111">
        <v>78621</v>
      </c>
      <c r="I6086" s="111">
        <v>0</v>
      </c>
      <c r="J6086" s="112">
        <v>2312.38</v>
      </c>
      <c r="K6086" s="109" t="s">
        <v>17554</v>
      </c>
      <c r="L6086" s="111">
        <v>-1300.8181999999999</v>
      </c>
      <c r="M6086" s="111">
        <v>0</v>
      </c>
      <c r="N6086" s="2">
        <f t="shared" si="190"/>
        <v>78621</v>
      </c>
      <c r="O6086" s="2">
        <f t="shared" si="191"/>
        <v>2312.3823529411766</v>
      </c>
    </row>
    <row r="6087" spans="1:15" x14ac:dyDescent="0.25">
      <c r="A6087" s="109" t="s">
        <v>17726</v>
      </c>
      <c r="B6087" s="109" t="s">
        <v>7032</v>
      </c>
      <c r="C6087" s="109" t="s">
        <v>7031</v>
      </c>
      <c r="D6087" s="109" t="s">
        <v>5508</v>
      </c>
      <c r="E6087" s="109" t="s">
        <v>7030</v>
      </c>
      <c r="F6087" s="110">
        <v>148</v>
      </c>
      <c r="G6087" s="110">
        <v>20</v>
      </c>
      <c r="H6087" s="111">
        <v>395897</v>
      </c>
      <c r="I6087" s="111">
        <v>47131</v>
      </c>
      <c r="J6087" s="112">
        <v>2356.5300000000002</v>
      </c>
      <c r="K6087" s="109" t="s">
        <v>17554</v>
      </c>
      <c r="L6087" s="111">
        <v>-6550.2762000000002</v>
      </c>
      <c r="M6087" s="111">
        <v>0</v>
      </c>
      <c r="N6087" s="2">
        <f t="shared" si="190"/>
        <v>348766</v>
      </c>
      <c r="O6087" s="2">
        <f t="shared" si="191"/>
        <v>2356.5270270270271</v>
      </c>
    </row>
    <row r="6088" spans="1:15" x14ac:dyDescent="0.25">
      <c r="A6088" s="109" t="s">
        <v>17726</v>
      </c>
      <c r="B6088" s="109" t="s">
        <v>7013</v>
      </c>
      <c r="C6088" s="109" t="s">
        <v>7012</v>
      </c>
      <c r="D6088" s="109" t="s">
        <v>5516</v>
      </c>
      <c r="E6088" s="109" t="s">
        <v>6881</v>
      </c>
      <c r="F6088" s="110">
        <v>36</v>
      </c>
      <c r="G6088" s="110">
        <v>0</v>
      </c>
      <c r="H6088" s="111">
        <v>85976</v>
      </c>
      <c r="I6088" s="111">
        <v>0</v>
      </c>
      <c r="J6088" s="112">
        <v>2388.2199999999998</v>
      </c>
      <c r="K6088" s="109" t="s">
        <v>17554</v>
      </c>
      <c r="L6088" s="111">
        <v>-1422.5101999999999</v>
      </c>
      <c r="M6088" s="111">
        <v>0</v>
      </c>
      <c r="N6088" s="2">
        <f t="shared" si="190"/>
        <v>85976</v>
      </c>
      <c r="O6088" s="2">
        <f t="shared" si="191"/>
        <v>2388.2222222222222</v>
      </c>
    </row>
    <row r="6089" spans="1:15" x14ac:dyDescent="0.25">
      <c r="A6089" s="109" t="s">
        <v>17726</v>
      </c>
      <c r="B6089" s="109" t="s">
        <v>6997</v>
      </c>
      <c r="C6089" s="109" t="s">
        <v>6996</v>
      </c>
      <c r="D6089" s="109" t="s">
        <v>5523</v>
      </c>
      <c r="E6089" s="109" t="s">
        <v>6881</v>
      </c>
      <c r="F6089" s="110">
        <v>60</v>
      </c>
      <c r="G6089" s="110">
        <v>0</v>
      </c>
      <c r="H6089" s="111">
        <v>149090</v>
      </c>
      <c r="I6089" s="111">
        <v>0</v>
      </c>
      <c r="J6089" s="112">
        <v>2484.83</v>
      </c>
      <c r="K6089" s="109" t="s">
        <v>17552</v>
      </c>
      <c r="L6089" s="111">
        <v>7099.5322999999999</v>
      </c>
      <c r="M6089" s="111">
        <v>0</v>
      </c>
      <c r="N6089" s="2">
        <f t="shared" si="190"/>
        <v>149090</v>
      </c>
      <c r="O6089" s="2">
        <f t="shared" si="191"/>
        <v>2484.8333333333335</v>
      </c>
    </row>
    <row r="6090" spans="1:15" x14ac:dyDescent="0.25">
      <c r="A6090" s="109" t="s">
        <v>17726</v>
      </c>
      <c r="B6090" s="109" t="s">
        <v>6992</v>
      </c>
      <c r="C6090" s="109" t="s">
        <v>6991</v>
      </c>
      <c r="D6090" s="109" t="s">
        <v>5525</v>
      </c>
      <c r="E6090" s="109" t="s">
        <v>6881</v>
      </c>
      <c r="F6090" s="110">
        <v>28</v>
      </c>
      <c r="G6090" s="110">
        <v>0</v>
      </c>
      <c r="H6090" s="111">
        <v>75515</v>
      </c>
      <c r="I6090" s="111">
        <v>0</v>
      </c>
      <c r="J6090" s="112">
        <v>2696.96</v>
      </c>
      <c r="K6090" s="109" t="s">
        <v>17554</v>
      </c>
      <c r="L6090" s="111">
        <v>-1249.4303</v>
      </c>
      <c r="M6090" s="111">
        <v>0</v>
      </c>
      <c r="N6090" s="2">
        <f t="shared" si="190"/>
        <v>75515</v>
      </c>
      <c r="O6090" s="2">
        <f t="shared" si="191"/>
        <v>2696.9642857142858</v>
      </c>
    </row>
    <row r="6091" spans="1:15" x14ac:dyDescent="0.25">
      <c r="A6091" s="109" t="s">
        <v>17726</v>
      </c>
      <c r="B6091" s="109" t="s">
        <v>6990</v>
      </c>
      <c r="C6091" s="109" t="s">
        <v>6989</v>
      </c>
      <c r="D6091" s="109" t="s">
        <v>5526</v>
      </c>
      <c r="E6091" s="109" t="s">
        <v>6988</v>
      </c>
      <c r="F6091" s="110">
        <v>110</v>
      </c>
      <c r="G6091" s="110">
        <v>0</v>
      </c>
      <c r="H6091" s="111">
        <v>286229</v>
      </c>
      <c r="I6091" s="111">
        <v>0</v>
      </c>
      <c r="J6091" s="112">
        <v>2602.08</v>
      </c>
      <c r="K6091" s="109" t="s">
        <v>17552</v>
      </c>
      <c r="L6091" s="111">
        <v>13629.9635</v>
      </c>
      <c r="M6091" s="111">
        <v>0</v>
      </c>
      <c r="N6091" s="2">
        <f t="shared" si="190"/>
        <v>286229</v>
      </c>
      <c r="O6091" s="2">
        <f t="shared" si="191"/>
        <v>2602.0818181818181</v>
      </c>
    </row>
    <row r="6092" spans="1:15" x14ac:dyDescent="0.25">
      <c r="A6092" s="109" t="s">
        <v>17726</v>
      </c>
      <c r="B6092" s="109" t="s">
        <v>6982</v>
      </c>
      <c r="C6092" s="109" t="s">
        <v>6981</v>
      </c>
      <c r="D6092" s="109" t="s">
        <v>5529</v>
      </c>
      <c r="E6092" s="109" t="s">
        <v>6980</v>
      </c>
      <c r="F6092" s="110">
        <v>150</v>
      </c>
      <c r="G6092" s="110">
        <v>0</v>
      </c>
      <c r="H6092" s="111">
        <v>436058</v>
      </c>
      <c r="I6092" s="111">
        <v>0</v>
      </c>
      <c r="J6092" s="112">
        <v>2907.05</v>
      </c>
      <c r="K6092" s="109" t="s">
        <v>17552</v>
      </c>
      <c r="L6092" s="111">
        <v>20764.649399999998</v>
      </c>
      <c r="M6092" s="111">
        <v>0</v>
      </c>
      <c r="N6092" s="2">
        <f t="shared" si="190"/>
        <v>436058</v>
      </c>
      <c r="O6092" s="2">
        <f t="shared" si="191"/>
        <v>2907.0533333333333</v>
      </c>
    </row>
    <row r="6093" spans="1:15" x14ac:dyDescent="0.25">
      <c r="A6093" s="109" t="s">
        <v>17726</v>
      </c>
      <c r="B6093" s="109" t="s">
        <v>6976</v>
      </c>
      <c r="C6093" s="109" t="s">
        <v>6039</v>
      </c>
      <c r="D6093" s="109" t="s">
        <v>5531</v>
      </c>
      <c r="E6093" s="109" t="s">
        <v>6881</v>
      </c>
      <c r="F6093" s="110">
        <v>22</v>
      </c>
      <c r="G6093" s="110">
        <v>0</v>
      </c>
      <c r="H6093" s="111">
        <v>58824</v>
      </c>
      <c r="I6093" s="111">
        <v>0</v>
      </c>
      <c r="J6093" s="112">
        <v>2673.82</v>
      </c>
      <c r="K6093" s="109" t="s">
        <v>17554</v>
      </c>
      <c r="L6093" s="111">
        <v>-973.27350000000001</v>
      </c>
      <c r="M6093" s="111">
        <v>0</v>
      </c>
      <c r="N6093" s="2">
        <f t="shared" si="190"/>
        <v>58824</v>
      </c>
      <c r="O6093" s="2">
        <f t="shared" si="191"/>
        <v>2673.818181818182</v>
      </c>
    </row>
    <row r="6094" spans="1:15" x14ac:dyDescent="0.25">
      <c r="A6094" s="109" t="s">
        <v>17726</v>
      </c>
      <c r="B6094" s="109" t="s">
        <v>6961</v>
      </c>
      <c r="C6094" s="109" t="s">
        <v>6960</v>
      </c>
      <c r="D6094" s="109" t="s">
        <v>5537</v>
      </c>
      <c r="E6094" s="109" t="s">
        <v>6959</v>
      </c>
      <c r="F6094" s="110">
        <v>44</v>
      </c>
      <c r="G6094" s="110">
        <v>0</v>
      </c>
      <c r="H6094" s="111">
        <v>112492</v>
      </c>
      <c r="I6094" s="111">
        <v>0</v>
      </c>
      <c r="J6094" s="112">
        <v>2556.64</v>
      </c>
      <c r="K6094" s="109" t="s">
        <v>17554</v>
      </c>
      <c r="L6094" s="111">
        <v>-1861.2203</v>
      </c>
      <c r="M6094" s="111">
        <v>0</v>
      </c>
      <c r="N6094" s="2">
        <f t="shared" si="190"/>
        <v>112492</v>
      </c>
      <c r="O6094" s="2">
        <f t="shared" si="191"/>
        <v>2556.6363636363635</v>
      </c>
    </row>
    <row r="6095" spans="1:15" x14ac:dyDescent="0.25">
      <c r="A6095" s="109" t="s">
        <v>17726</v>
      </c>
      <c r="B6095" s="109" t="s">
        <v>6950</v>
      </c>
      <c r="C6095" s="109" t="s">
        <v>6949</v>
      </c>
      <c r="D6095" s="109" t="s">
        <v>5541</v>
      </c>
      <c r="E6095" s="109" t="s">
        <v>6948</v>
      </c>
      <c r="F6095" s="110">
        <v>72</v>
      </c>
      <c r="G6095" s="110">
        <v>0</v>
      </c>
      <c r="H6095" s="111">
        <v>184338</v>
      </c>
      <c r="I6095" s="111">
        <v>0</v>
      </c>
      <c r="J6095" s="112">
        <v>2560.25</v>
      </c>
      <c r="K6095" s="109" t="s">
        <v>17554</v>
      </c>
      <c r="L6095" s="111">
        <v>-3049.9522000000002</v>
      </c>
      <c r="M6095" s="111">
        <v>0</v>
      </c>
      <c r="N6095" s="2">
        <f t="shared" si="190"/>
        <v>184338</v>
      </c>
      <c r="O6095" s="2">
        <f t="shared" si="191"/>
        <v>2560.25</v>
      </c>
    </row>
    <row r="6096" spans="1:15" x14ac:dyDescent="0.25">
      <c r="A6096" s="109" t="s">
        <v>17726</v>
      </c>
      <c r="B6096" s="109" t="s">
        <v>6935</v>
      </c>
      <c r="C6096" s="109" t="s">
        <v>6934</v>
      </c>
      <c r="D6096" s="109" t="s">
        <v>5547</v>
      </c>
      <c r="E6096" s="109" t="s">
        <v>6933</v>
      </c>
      <c r="F6096" s="110">
        <v>100</v>
      </c>
      <c r="G6096" s="110">
        <v>0</v>
      </c>
      <c r="H6096" s="111">
        <v>284465</v>
      </c>
      <c r="I6096" s="111">
        <v>0</v>
      </c>
      <c r="J6096" s="112">
        <v>2844.65</v>
      </c>
      <c r="K6096" s="109" t="s">
        <v>17552</v>
      </c>
      <c r="L6096" s="111">
        <v>13545.9558</v>
      </c>
      <c r="M6096" s="111">
        <v>0</v>
      </c>
      <c r="N6096" s="2">
        <f t="shared" si="190"/>
        <v>284465</v>
      </c>
      <c r="O6096" s="2">
        <f t="shared" si="191"/>
        <v>2844.65</v>
      </c>
    </row>
    <row r="6097" spans="1:15" x14ac:dyDescent="0.25">
      <c r="A6097" s="109" t="s">
        <v>17726</v>
      </c>
      <c r="B6097" s="109" t="s">
        <v>6915</v>
      </c>
      <c r="C6097" s="109" t="s">
        <v>6914</v>
      </c>
      <c r="D6097" s="109" t="s">
        <v>5554</v>
      </c>
      <c r="E6097" s="109" t="s">
        <v>6913</v>
      </c>
      <c r="F6097" s="110">
        <v>50</v>
      </c>
      <c r="G6097" s="110">
        <v>0</v>
      </c>
      <c r="H6097" s="111">
        <v>142119</v>
      </c>
      <c r="I6097" s="111">
        <v>0</v>
      </c>
      <c r="J6097" s="112">
        <v>2842.38</v>
      </c>
      <c r="K6097" s="109" t="s">
        <v>17554</v>
      </c>
      <c r="L6097" s="111">
        <v>-2351.4185000000002</v>
      </c>
      <c r="M6097" s="111">
        <v>0</v>
      </c>
      <c r="N6097" s="2">
        <f t="shared" si="190"/>
        <v>142119</v>
      </c>
      <c r="O6097" s="2">
        <f t="shared" si="191"/>
        <v>2842.38</v>
      </c>
    </row>
    <row r="6098" spans="1:15" x14ac:dyDescent="0.25">
      <c r="A6098" s="109" t="s">
        <v>17726</v>
      </c>
      <c r="B6098" s="109" t="s">
        <v>6909</v>
      </c>
      <c r="C6098" s="109" t="s">
        <v>6908</v>
      </c>
      <c r="D6098" s="109" t="s">
        <v>5556</v>
      </c>
      <c r="E6098" s="109" t="s">
        <v>6905</v>
      </c>
      <c r="F6098" s="110">
        <v>60</v>
      </c>
      <c r="G6098" s="110">
        <v>0</v>
      </c>
      <c r="H6098" s="111">
        <v>153390</v>
      </c>
      <c r="I6098" s="111">
        <v>0</v>
      </c>
      <c r="J6098" s="112">
        <v>2556.5</v>
      </c>
      <c r="K6098" s="109" t="s">
        <v>17554</v>
      </c>
      <c r="L6098" s="111">
        <v>-2537.8923</v>
      </c>
      <c r="M6098" s="111">
        <v>0</v>
      </c>
      <c r="N6098" s="2">
        <f t="shared" si="190"/>
        <v>153390</v>
      </c>
      <c r="O6098" s="2">
        <f t="shared" si="191"/>
        <v>2556.5</v>
      </c>
    </row>
    <row r="6099" spans="1:15" x14ac:dyDescent="0.25">
      <c r="A6099" s="109" t="s">
        <v>17726</v>
      </c>
      <c r="B6099" s="109" t="s">
        <v>7803</v>
      </c>
      <c r="C6099" s="109" t="s">
        <v>7802</v>
      </c>
      <c r="D6099" s="109" t="s">
        <v>5124</v>
      </c>
      <c r="E6099" s="109" t="s">
        <v>7843</v>
      </c>
      <c r="F6099" s="110">
        <v>741</v>
      </c>
      <c r="G6099" s="110">
        <v>0</v>
      </c>
      <c r="H6099" s="111">
        <v>2087046</v>
      </c>
      <c r="I6099" s="111">
        <v>0</v>
      </c>
      <c r="J6099" s="112">
        <v>2816.53</v>
      </c>
      <c r="K6099" s="109" t="s">
        <v>17552</v>
      </c>
      <c r="L6099" s="111">
        <v>99383.155199999994</v>
      </c>
      <c r="M6099" s="111">
        <v>0</v>
      </c>
      <c r="N6099" s="2">
        <f t="shared" si="190"/>
        <v>2087046</v>
      </c>
      <c r="O6099" s="2">
        <f t="shared" si="191"/>
        <v>2816.5263157894738</v>
      </c>
    </row>
    <row r="6100" spans="1:15" x14ac:dyDescent="0.25">
      <c r="A6100" s="109" t="s">
        <v>17726</v>
      </c>
      <c r="B6100" s="109" t="s">
        <v>7803</v>
      </c>
      <c r="C6100" s="109" t="s">
        <v>7802</v>
      </c>
      <c r="D6100" s="109" t="s">
        <v>5125</v>
      </c>
      <c r="E6100" s="109" t="s">
        <v>7842</v>
      </c>
      <c r="F6100" s="110">
        <v>50</v>
      </c>
      <c r="G6100" s="110">
        <v>0</v>
      </c>
      <c r="H6100" s="111">
        <v>156482</v>
      </c>
      <c r="I6100" s="111">
        <v>0</v>
      </c>
      <c r="J6100" s="112">
        <v>3129.64</v>
      </c>
      <c r="K6100" s="109" t="s">
        <v>17552</v>
      </c>
      <c r="L6100" s="111">
        <v>7451.5036</v>
      </c>
      <c r="M6100" s="111">
        <v>0</v>
      </c>
      <c r="N6100" s="2">
        <f t="shared" si="190"/>
        <v>156482</v>
      </c>
      <c r="O6100" s="2">
        <f t="shared" si="191"/>
        <v>3129.64</v>
      </c>
    </row>
    <row r="6101" spans="1:15" x14ac:dyDescent="0.25">
      <c r="A6101" s="109" t="s">
        <v>17726</v>
      </c>
      <c r="B6101" s="109" t="s">
        <v>7803</v>
      </c>
      <c r="C6101" s="109" t="s">
        <v>7802</v>
      </c>
      <c r="D6101" s="109" t="s">
        <v>5126</v>
      </c>
      <c r="E6101" s="109" t="s">
        <v>7841</v>
      </c>
      <c r="F6101" s="110">
        <v>338</v>
      </c>
      <c r="G6101" s="110">
        <v>0</v>
      </c>
      <c r="H6101" s="111">
        <v>951316</v>
      </c>
      <c r="I6101" s="111">
        <v>0</v>
      </c>
      <c r="J6101" s="112">
        <v>2814.54</v>
      </c>
      <c r="K6101" s="109" t="s">
        <v>17552</v>
      </c>
      <c r="L6101" s="111">
        <v>45300.755299999997</v>
      </c>
      <c r="M6101" s="111">
        <v>0</v>
      </c>
      <c r="N6101" s="2">
        <f t="shared" si="190"/>
        <v>951316</v>
      </c>
      <c r="O6101" s="2">
        <f t="shared" si="191"/>
        <v>2814.544378698225</v>
      </c>
    </row>
    <row r="6102" spans="1:15" x14ac:dyDescent="0.25">
      <c r="A6102" s="109" t="s">
        <v>17726</v>
      </c>
      <c r="B6102" s="109" t="s">
        <v>7803</v>
      </c>
      <c r="C6102" s="109" t="s">
        <v>7802</v>
      </c>
      <c r="D6102" s="109" t="s">
        <v>5127</v>
      </c>
      <c r="E6102" s="109" t="s">
        <v>7840</v>
      </c>
      <c r="F6102" s="110">
        <v>499</v>
      </c>
      <c r="G6102" s="110">
        <v>0</v>
      </c>
      <c r="H6102" s="111">
        <v>1622678</v>
      </c>
      <c r="I6102" s="111">
        <v>0</v>
      </c>
      <c r="J6102" s="112">
        <v>3251.86</v>
      </c>
      <c r="K6102" s="109" t="s">
        <v>17552</v>
      </c>
      <c r="L6102" s="111">
        <v>77270.392099999997</v>
      </c>
      <c r="M6102" s="111">
        <v>0</v>
      </c>
      <c r="N6102" s="2">
        <f t="shared" si="190"/>
        <v>1622678</v>
      </c>
      <c r="O6102" s="2">
        <f t="shared" si="191"/>
        <v>3251.8597194388776</v>
      </c>
    </row>
    <row r="6103" spans="1:15" x14ac:dyDescent="0.25">
      <c r="A6103" s="109" t="s">
        <v>17726</v>
      </c>
      <c r="B6103" s="109" t="s">
        <v>7803</v>
      </c>
      <c r="C6103" s="109" t="s">
        <v>7802</v>
      </c>
      <c r="D6103" s="109" t="s">
        <v>5128</v>
      </c>
      <c r="E6103" s="109" t="s">
        <v>7839</v>
      </c>
      <c r="F6103" s="110">
        <v>34</v>
      </c>
      <c r="G6103" s="110">
        <v>0</v>
      </c>
      <c r="H6103" s="111">
        <v>83745</v>
      </c>
      <c r="I6103" s="111">
        <v>0</v>
      </c>
      <c r="J6103" s="112">
        <v>2463.09</v>
      </c>
      <c r="K6103" s="109" t="s">
        <v>17552</v>
      </c>
      <c r="L6103" s="111">
        <v>3987.8615</v>
      </c>
      <c r="M6103" s="111">
        <v>0</v>
      </c>
      <c r="N6103" s="2">
        <f t="shared" si="190"/>
        <v>83745</v>
      </c>
      <c r="O6103" s="2">
        <f t="shared" si="191"/>
        <v>2463.0882352941176</v>
      </c>
    </row>
    <row r="6104" spans="1:15" x14ac:dyDescent="0.25">
      <c r="A6104" s="109" t="s">
        <v>17726</v>
      </c>
      <c r="B6104" s="109" t="s">
        <v>7803</v>
      </c>
      <c r="C6104" s="109" t="s">
        <v>7802</v>
      </c>
      <c r="D6104" s="109" t="s">
        <v>5129</v>
      </c>
      <c r="E6104" s="109" t="s">
        <v>7838</v>
      </c>
      <c r="F6104" s="110">
        <v>166</v>
      </c>
      <c r="G6104" s="110">
        <v>0</v>
      </c>
      <c r="H6104" s="111">
        <v>536356</v>
      </c>
      <c r="I6104" s="111">
        <v>0</v>
      </c>
      <c r="J6104" s="112">
        <v>3231.06</v>
      </c>
      <c r="K6104" s="109" t="s">
        <v>17552</v>
      </c>
      <c r="L6104" s="111">
        <v>25540.785100000001</v>
      </c>
      <c r="M6104" s="111">
        <v>0</v>
      </c>
      <c r="N6104" s="2">
        <f t="shared" si="190"/>
        <v>536356</v>
      </c>
      <c r="O6104" s="2">
        <f t="shared" si="191"/>
        <v>3231.0602409638554</v>
      </c>
    </row>
    <row r="6105" spans="1:15" x14ac:dyDescent="0.25">
      <c r="A6105" s="109" t="s">
        <v>17726</v>
      </c>
      <c r="B6105" s="109" t="s">
        <v>7803</v>
      </c>
      <c r="C6105" s="109" t="s">
        <v>7802</v>
      </c>
      <c r="D6105" s="109" t="s">
        <v>5130</v>
      </c>
      <c r="E6105" s="109" t="s">
        <v>7837</v>
      </c>
      <c r="F6105" s="110">
        <v>255</v>
      </c>
      <c r="G6105" s="110">
        <v>0</v>
      </c>
      <c r="H6105" s="111">
        <v>578509</v>
      </c>
      <c r="I6105" s="111">
        <v>0</v>
      </c>
      <c r="J6105" s="112">
        <v>2268.66</v>
      </c>
      <c r="K6105" s="109" t="s">
        <v>17552</v>
      </c>
      <c r="L6105" s="111">
        <v>27548.041499999999</v>
      </c>
      <c r="M6105" s="111">
        <v>0</v>
      </c>
      <c r="N6105" s="2">
        <f t="shared" si="190"/>
        <v>578509</v>
      </c>
      <c r="O6105" s="2">
        <f t="shared" si="191"/>
        <v>2268.6627450980391</v>
      </c>
    </row>
    <row r="6106" spans="1:15" x14ac:dyDescent="0.25">
      <c r="A6106" s="109" t="s">
        <v>17726</v>
      </c>
      <c r="B6106" s="109" t="s">
        <v>7803</v>
      </c>
      <c r="C6106" s="109" t="s">
        <v>7802</v>
      </c>
      <c r="D6106" s="109" t="s">
        <v>5131</v>
      </c>
      <c r="E6106" s="109" t="s">
        <v>7836</v>
      </c>
      <c r="F6106" s="110">
        <v>201</v>
      </c>
      <c r="G6106" s="110">
        <v>0</v>
      </c>
      <c r="H6106" s="111">
        <v>487301</v>
      </c>
      <c r="I6106" s="111">
        <v>0</v>
      </c>
      <c r="J6106" s="112">
        <v>2424.38</v>
      </c>
      <c r="K6106" s="109" t="s">
        <v>17552</v>
      </c>
      <c r="L6106" s="111">
        <v>23204.823100000001</v>
      </c>
      <c r="M6106" s="111">
        <v>0</v>
      </c>
      <c r="N6106" s="2">
        <f t="shared" si="190"/>
        <v>487301</v>
      </c>
      <c r="O6106" s="2">
        <f t="shared" si="191"/>
        <v>2424.3830845771145</v>
      </c>
    </row>
    <row r="6107" spans="1:15" x14ac:dyDescent="0.25">
      <c r="A6107" s="109" t="s">
        <v>17726</v>
      </c>
      <c r="B6107" s="109" t="s">
        <v>7803</v>
      </c>
      <c r="C6107" s="109" t="s">
        <v>7802</v>
      </c>
      <c r="D6107" s="109" t="s">
        <v>5132</v>
      </c>
      <c r="E6107" s="109" t="s">
        <v>7835</v>
      </c>
      <c r="F6107" s="110">
        <v>129</v>
      </c>
      <c r="G6107" s="110">
        <v>0</v>
      </c>
      <c r="H6107" s="111">
        <v>308637</v>
      </c>
      <c r="I6107" s="111">
        <v>0</v>
      </c>
      <c r="J6107" s="112">
        <v>2392.5300000000002</v>
      </c>
      <c r="K6107" s="109" t="s">
        <v>17552</v>
      </c>
      <c r="L6107" s="111">
        <v>14696.9895</v>
      </c>
      <c r="M6107" s="111">
        <v>0</v>
      </c>
      <c r="N6107" s="2">
        <f t="shared" si="190"/>
        <v>308637</v>
      </c>
      <c r="O6107" s="2">
        <f t="shared" si="191"/>
        <v>2392.5348837209303</v>
      </c>
    </row>
    <row r="6108" spans="1:15" x14ac:dyDescent="0.25">
      <c r="A6108" s="109" t="s">
        <v>17726</v>
      </c>
      <c r="B6108" s="109" t="s">
        <v>7803</v>
      </c>
      <c r="C6108" s="109" t="s">
        <v>7802</v>
      </c>
      <c r="D6108" s="109" t="s">
        <v>5133</v>
      </c>
      <c r="E6108" s="109" t="s">
        <v>7834</v>
      </c>
      <c r="F6108" s="110">
        <v>124</v>
      </c>
      <c r="G6108" s="110">
        <v>0</v>
      </c>
      <c r="H6108" s="111">
        <v>247681</v>
      </c>
      <c r="I6108" s="111">
        <v>0</v>
      </c>
      <c r="J6108" s="112">
        <v>1997.43</v>
      </c>
      <c r="K6108" s="109" t="s">
        <v>17552</v>
      </c>
      <c r="L6108" s="111">
        <v>11794.3313</v>
      </c>
      <c r="M6108" s="111">
        <v>0</v>
      </c>
      <c r="N6108" s="2">
        <f t="shared" si="190"/>
        <v>247681</v>
      </c>
      <c r="O6108" s="2">
        <f t="shared" si="191"/>
        <v>1997.4274193548388</v>
      </c>
    </row>
    <row r="6109" spans="1:15" x14ac:dyDescent="0.25">
      <c r="A6109" s="109" t="s">
        <v>17726</v>
      </c>
      <c r="B6109" s="109" t="s">
        <v>7803</v>
      </c>
      <c r="C6109" s="109" t="s">
        <v>7802</v>
      </c>
      <c r="D6109" s="109" t="s">
        <v>5134</v>
      </c>
      <c r="E6109" s="109" t="s">
        <v>7833</v>
      </c>
      <c r="F6109" s="110">
        <v>100</v>
      </c>
      <c r="G6109" s="110">
        <v>0</v>
      </c>
      <c r="H6109" s="111">
        <v>334999</v>
      </c>
      <c r="I6109" s="111">
        <v>0</v>
      </c>
      <c r="J6109" s="112">
        <v>3349.99</v>
      </c>
      <c r="K6109" s="109" t="s">
        <v>17552</v>
      </c>
      <c r="L6109" s="111">
        <v>15952.337</v>
      </c>
      <c r="M6109" s="111">
        <v>0</v>
      </c>
      <c r="N6109" s="2">
        <f t="shared" si="190"/>
        <v>334999</v>
      </c>
      <c r="O6109" s="2">
        <f t="shared" si="191"/>
        <v>3349.99</v>
      </c>
    </row>
    <row r="6110" spans="1:15" x14ac:dyDescent="0.25">
      <c r="A6110" s="109" t="s">
        <v>17726</v>
      </c>
      <c r="B6110" s="109" t="s">
        <v>7803</v>
      </c>
      <c r="C6110" s="109" t="s">
        <v>7802</v>
      </c>
      <c r="D6110" s="109" t="s">
        <v>5135</v>
      </c>
      <c r="E6110" s="109" t="s">
        <v>7832</v>
      </c>
      <c r="F6110" s="110">
        <v>133</v>
      </c>
      <c r="G6110" s="110">
        <v>0</v>
      </c>
      <c r="H6110" s="111">
        <v>340540</v>
      </c>
      <c r="I6110" s="111">
        <v>0</v>
      </c>
      <c r="J6110" s="112">
        <v>2560.4499999999998</v>
      </c>
      <c r="K6110" s="109" t="s">
        <v>17552</v>
      </c>
      <c r="L6110" s="111">
        <v>16216.191699999999</v>
      </c>
      <c r="M6110" s="111">
        <v>0</v>
      </c>
      <c r="N6110" s="2">
        <f t="shared" si="190"/>
        <v>340540</v>
      </c>
      <c r="O6110" s="2">
        <f t="shared" si="191"/>
        <v>2560.4511278195487</v>
      </c>
    </row>
    <row r="6111" spans="1:15" x14ac:dyDescent="0.25">
      <c r="A6111" s="109" t="s">
        <v>17726</v>
      </c>
      <c r="B6111" s="109" t="s">
        <v>7803</v>
      </c>
      <c r="C6111" s="109" t="s">
        <v>7802</v>
      </c>
      <c r="D6111" s="109" t="s">
        <v>5136</v>
      </c>
      <c r="E6111" s="109" t="s">
        <v>7831</v>
      </c>
      <c r="F6111" s="110">
        <v>231</v>
      </c>
      <c r="G6111" s="110">
        <v>0</v>
      </c>
      <c r="H6111" s="111">
        <v>549647</v>
      </c>
      <c r="I6111" s="111">
        <v>0</v>
      </c>
      <c r="J6111" s="112">
        <v>2379.42</v>
      </c>
      <c r="K6111" s="109" t="s">
        <v>17552</v>
      </c>
      <c r="L6111" s="111">
        <v>26173.6852</v>
      </c>
      <c r="M6111" s="111">
        <v>0</v>
      </c>
      <c r="N6111" s="2">
        <f t="shared" si="190"/>
        <v>549647</v>
      </c>
      <c r="O6111" s="2">
        <f t="shared" si="191"/>
        <v>2379.4242424242425</v>
      </c>
    </row>
    <row r="6112" spans="1:15" x14ac:dyDescent="0.25">
      <c r="A6112" s="109" t="s">
        <v>17726</v>
      </c>
      <c r="B6112" s="109" t="s">
        <v>7803</v>
      </c>
      <c r="C6112" s="109" t="s">
        <v>7802</v>
      </c>
      <c r="D6112" s="109" t="s">
        <v>5137</v>
      </c>
      <c r="E6112" s="109" t="s">
        <v>7830</v>
      </c>
      <c r="F6112" s="110">
        <v>271</v>
      </c>
      <c r="G6112" s="110">
        <v>0</v>
      </c>
      <c r="H6112" s="111">
        <v>638552</v>
      </c>
      <c r="I6112" s="111">
        <v>0</v>
      </c>
      <c r="J6112" s="112">
        <v>2356.2800000000002</v>
      </c>
      <c r="K6112" s="109" t="s">
        <v>17552</v>
      </c>
      <c r="L6112" s="111">
        <v>30407.223699999999</v>
      </c>
      <c r="M6112" s="111">
        <v>0</v>
      </c>
      <c r="N6112" s="2">
        <f t="shared" si="190"/>
        <v>638552</v>
      </c>
      <c r="O6112" s="2">
        <f t="shared" si="191"/>
        <v>2356.2804428044278</v>
      </c>
    </row>
    <row r="6113" spans="1:15" x14ac:dyDescent="0.25">
      <c r="A6113" s="109" t="s">
        <v>17726</v>
      </c>
      <c r="B6113" s="109" t="s">
        <v>7803</v>
      </c>
      <c r="C6113" s="109" t="s">
        <v>7802</v>
      </c>
      <c r="D6113" s="109" t="s">
        <v>5138</v>
      </c>
      <c r="E6113" s="109" t="s">
        <v>7829</v>
      </c>
      <c r="F6113" s="110">
        <v>116</v>
      </c>
      <c r="G6113" s="110">
        <v>0</v>
      </c>
      <c r="H6113" s="111">
        <v>269170</v>
      </c>
      <c r="I6113" s="111">
        <v>0</v>
      </c>
      <c r="J6113" s="112">
        <v>2320.4299999999998</v>
      </c>
      <c r="K6113" s="109" t="s">
        <v>17552</v>
      </c>
      <c r="L6113" s="111">
        <v>12817.6315</v>
      </c>
      <c r="M6113" s="111">
        <v>0</v>
      </c>
      <c r="N6113" s="2">
        <f t="shared" si="190"/>
        <v>269170</v>
      </c>
      <c r="O6113" s="2">
        <f t="shared" si="191"/>
        <v>2320.4310344827586</v>
      </c>
    </row>
    <row r="6114" spans="1:15" x14ac:dyDescent="0.25">
      <c r="A6114" s="109" t="s">
        <v>17726</v>
      </c>
      <c r="B6114" s="109" t="s">
        <v>7803</v>
      </c>
      <c r="C6114" s="109" t="s">
        <v>7802</v>
      </c>
      <c r="D6114" s="109" t="s">
        <v>5139</v>
      </c>
      <c r="E6114" s="109" t="s">
        <v>7828</v>
      </c>
      <c r="F6114" s="110">
        <v>119</v>
      </c>
      <c r="G6114" s="110">
        <v>0</v>
      </c>
      <c r="H6114" s="111">
        <v>275006</v>
      </c>
      <c r="I6114" s="111">
        <v>0</v>
      </c>
      <c r="J6114" s="112">
        <v>2310.9699999999998</v>
      </c>
      <c r="K6114" s="109" t="s">
        <v>17552</v>
      </c>
      <c r="L6114" s="111">
        <v>13095.520200000001</v>
      </c>
      <c r="M6114" s="111">
        <v>0</v>
      </c>
      <c r="N6114" s="2">
        <f t="shared" si="190"/>
        <v>275006</v>
      </c>
      <c r="O6114" s="2">
        <f t="shared" si="191"/>
        <v>2310.9747899159665</v>
      </c>
    </row>
    <row r="6115" spans="1:15" x14ac:dyDescent="0.25">
      <c r="A6115" s="109" t="s">
        <v>17726</v>
      </c>
      <c r="B6115" s="109" t="s">
        <v>7803</v>
      </c>
      <c r="C6115" s="109" t="s">
        <v>7802</v>
      </c>
      <c r="D6115" s="109" t="s">
        <v>5140</v>
      </c>
      <c r="E6115" s="109" t="s">
        <v>7827</v>
      </c>
      <c r="F6115" s="110">
        <v>104</v>
      </c>
      <c r="G6115" s="110">
        <v>0</v>
      </c>
      <c r="H6115" s="111">
        <v>324361</v>
      </c>
      <c r="I6115" s="111">
        <v>0</v>
      </c>
      <c r="J6115" s="112">
        <v>3118.86</v>
      </c>
      <c r="K6115" s="109" t="s">
        <v>17552</v>
      </c>
      <c r="L6115" s="111">
        <v>15445.750099999999</v>
      </c>
      <c r="M6115" s="111">
        <v>0</v>
      </c>
      <c r="N6115" s="2">
        <f t="shared" si="190"/>
        <v>324361</v>
      </c>
      <c r="O6115" s="2">
        <f t="shared" si="191"/>
        <v>3118.8557692307691</v>
      </c>
    </row>
    <row r="6116" spans="1:15" x14ac:dyDescent="0.25">
      <c r="A6116" s="109" t="s">
        <v>17726</v>
      </c>
      <c r="B6116" s="109" t="s">
        <v>7803</v>
      </c>
      <c r="C6116" s="109" t="s">
        <v>7802</v>
      </c>
      <c r="D6116" s="109" t="s">
        <v>5141</v>
      </c>
      <c r="E6116" s="109" t="s">
        <v>7826</v>
      </c>
      <c r="F6116" s="110">
        <v>76</v>
      </c>
      <c r="G6116" s="110">
        <v>0</v>
      </c>
      <c r="H6116" s="111">
        <v>208457</v>
      </c>
      <c r="I6116" s="111">
        <v>0</v>
      </c>
      <c r="J6116" s="112">
        <v>2742.86</v>
      </c>
      <c r="K6116" s="109" t="s">
        <v>17552</v>
      </c>
      <c r="L6116" s="111">
        <v>9926.5329000000002</v>
      </c>
      <c r="M6116" s="111">
        <v>0</v>
      </c>
      <c r="N6116" s="2">
        <f t="shared" si="190"/>
        <v>208457</v>
      </c>
      <c r="O6116" s="2">
        <f t="shared" si="191"/>
        <v>2742.8552631578946</v>
      </c>
    </row>
    <row r="6117" spans="1:15" x14ac:dyDescent="0.25">
      <c r="A6117" s="109" t="s">
        <v>17726</v>
      </c>
      <c r="B6117" s="109" t="s">
        <v>7803</v>
      </c>
      <c r="C6117" s="109" t="s">
        <v>7802</v>
      </c>
      <c r="D6117" s="109" t="s">
        <v>5142</v>
      </c>
      <c r="E6117" s="109" t="s">
        <v>7825</v>
      </c>
      <c r="F6117" s="110">
        <v>148</v>
      </c>
      <c r="G6117" s="110">
        <v>0</v>
      </c>
      <c r="H6117" s="111">
        <v>493394</v>
      </c>
      <c r="I6117" s="111">
        <v>0</v>
      </c>
      <c r="J6117" s="112">
        <v>3333.74</v>
      </c>
      <c r="K6117" s="109" t="s">
        <v>17552</v>
      </c>
      <c r="L6117" s="111">
        <v>23494.95</v>
      </c>
      <c r="M6117" s="111">
        <v>0</v>
      </c>
      <c r="N6117" s="2">
        <f t="shared" si="190"/>
        <v>493394</v>
      </c>
      <c r="O6117" s="2">
        <f t="shared" si="191"/>
        <v>3333.7432432432433</v>
      </c>
    </row>
    <row r="6118" spans="1:15" x14ac:dyDescent="0.25">
      <c r="A6118" s="109" t="s">
        <v>17726</v>
      </c>
      <c r="B6118" s="109" t="s">
        <v>7803</v>
      </c>
      <c r="C6118" s="109" t="s">
        <v>7802</v>
      </c>
      <c r="D6118" s="109" t="s">
        <v>5143</v>
      </c>
      <c r="E6118" s="109" t="s">
        <v>7824</v>
      </c>
      <c r="F6118" s="110">
        <v>130</v>
      </c>
      <c r="G6118" s="110">
        <v>0</v>
      </c>
      <c r="H6118" s="111">
        <v>341589</v>
      </c>
      <c r="I6118" s="111">
        <v>0</v>
      </c>
      <c r="J6118" s="112">
        <v>2627.61</v>
      </c>
      <c r="K6118" s="109" t="s">
        <v>17552</v>
      </c>
      <c r="L6118" s="111">
        <v>16266.1657</v>
      </c>
      <c r="M6118" s="111">
        <v>0</v>
      </c>
      <c r="N6118" s="2">
        <f t="shared" si="190"/>
        <v>341589</v>
      </c>
      <c r="O6118" s="2">
        <f t="shared" si="191"/>
        <v>2627.6076923076921</v>
      </c>
    </row>
    <row r="6119" spans="1:15" x14ac:dyDescent="0.25">
      <c r="A6119" s="109" t="s">
        <v>17726</v>
      </c>
      <c r="B6119" s="109" t="s">
        <v>7803</v>
      </c>
      <c r="C6119" s="109" t="s">
        <v>7802</v>
      </c>
      <c r="D6119" s="109" t="s">
        <v>5144</v>
      </c>
      <c r="E6119" s="109" t="s">
        <v>7823</v>
      </c>
      <c r="F6119" s="110">
        <v>114</v>
      </c>
      <c r="G6119" s="110">
        <v>0</v>
      </c>
      <c r="H6119" s="111">
        <v>304380</v>
      </c>
      <c r="I6119" s="111">
        <v>0</v>
      </c>
      <c r="J6119" s="112">
        <v>2670</v>
      </c>
      <c r="K6119" s="109" t="s">
        <v>17552</v>
      </c>
      <c r="L6119" s="111">
        <v>14494.283299999999</v>
      </c>
      <c r="M6119" s="111">
        <v>0</v>
      </c>
      <c r="N6119" s="2">
        <f t="shared" si="190"/>
        <v>304380</v>
      </c>
      <c r="O6119" s="2">
        <f t="shared" si="191"/>
        <v>2670</v>
      </c>
    </row>
    <row r="6120" spans="1:15" x14ac:dyDescent="0.25">
      <c r="A6120" s="109" t="s">
        <v>17726</v>
      </c>
      <c r="B6120" s="109" t="s">
        <v>7803</v>
      </c>
      <c r="C6120" s="109" t="s">
        <v>7802</v>
      </c>
      <c r="D6120" s="109" t="s">
        <v>5145</v>
      </c>
      <c r="E6120" s="109" t="s">
        <v>7822</v>
      </c>
      <c r="F6120" s="110">
        <v>118</v>
      </c>
      <c r="G6120" s="110">
        <v>0</v>
      </c>
      <c r="H6120" s="111">
        <v>361868</v>
      </c>
      <c r="I6120" s="111">
        <v>0</v>
      </c>
      <c r="J6120" s="112">
        <v>3066.68</v>
      </c>
      <c r="K6120" s="109" t="s">
        <v>17552</v>
      </c>
      <c r="L6120" s="111">
        <v>17231.797900000001</v>
      </c>
      <c r="M6120" s="111">
        <v>0</v>
      </c>
      <c r="N6120" s="2">
        <f t="shared" si="190"/>
        <v>361868</v>
      </c>
      <c r="O6120" s="2">
        <f t="shared" si="191"/>
        <v>3066.6779661016949</v>
      </c>
    </row>
    <row r="6121" spans="1:15" x14ac:dyDescent="0.25">
      <c r="A6121" s="109" t="s">
        <v>17726</v>
      </c>
      <c r="B6121" s="109" t="s">
        <v>7803</v>
      </c>
      <c r="C6121" s="109" t="s">
        <v>7802</v>
      </c>
      <c r="D6121" s="109" t="s">
        <v>5146</v>
      </c>
      <c r="E6121" s="109" t="s">
        <v>7821</v>
      </c>
      <c r="F6121" s="110">
        <v>167</v>
      </c>
      <c r="G6121" s="110">
        <v>0</v>
      </c>
      <c r="H6121" s="111">
        <v>552588</v>
      </c>
      <c r="I6121" s="111">
        <v>0</v>
      </c>
      <c r="J6121" s="112">
        <v>3308.91</v>
      </c>
      <c r="K6121" s="109" t="s">
        <v>17552</v>
      </c>
      <c r="L6121" s="111">
        <v>26313.699199999999</v>
      </c>
      <c r="M6121" s="111">
        <v>0</v>
      </c>
      <c r="N6121" s="2">
        <f t="shared" si="190"/>
        <v>552588</v>
      </c>
      <c r="O6121" s="2">
        <f t="shared" si="191"/>
        <v>3308.9101796407185</v>
      </c>
    </row>
    <row r="6122" spans="1:15" x14ac:dyDescent="0.25">
      <c r="A6122" s="109" t="s">
        <v>17726</v>
      </c>
      <c r="B6122" s="109" t="s">
        <v>7803</v>
      </c>
      <c r="C6122" s="109" t="s">
        <v>7802</v>
      </c>
      <c r="D6122" s="109" t="s">
        <v>5147</v>
      </c>
      <c r="E6122" s="109" t="s">
        <v>7820</v>
      </c>
      <c r="F6122" s="110">
        <v>203</v>
      </c>
      <c r="G6122" s="110">
        <v>0</v>
      </c>
      <c r="H6122" s="111">
        <v>646238</v>
      </c>
      <c r="I6122" s="111">
        <v>0</v>
      </c>
      <c r="J6122" s="112">
        <v>3183.44</v>
      </c>
      <c r="K6122" s="109" t="s">
        <v>17552</v>
      </c>
      <c r="L6122" s="111">
        <v>30773.245500000001</v>
      </c>
      <c r="M6122" s="111">
        <v>0</v>
      </c>
      <c r="N6122" s="2">
        <f t="shared" si="190"/>
        <v>646238</v>
      </c>
      <c r="O6122" s="2">
        <f t="shared" si="191"/>
        <v>3183.4384236453202</v>
      </c>
    </row>
    <row r="6123" spans="1:15" x14ac:dyDescent="0.25">
      <c r="A6123" s="109" t="s">
        <v>17726</v>
      </c>
      <c r="B6123" s="109" t="s">
        <v>7803</v>
      </c>
      <c r="C6123" s="109" t="s">
        <v>7802</v>
      </c>
      <c r="D6123" s="109" t="s">
        <v>5148</v>
      </c>
      <c r="E6123" s="109" t="s">
        <v>7819</v>
      </c>
      <c r="F6123" s="110">
        <v>140</v>
      </c>
      <c r="G6123" s="110">
        <v>0</v>
      </c>
      <c r="H6123" s="111">
        <v>406203</v>
      </c>
      <c r="I6123" s="111">
        <v>0</v>
      </c>
      <c r="J6123" s="112">
        <v>2901.45</v>
      </c>
      <c r="K6123" s="109" t="s">
        <v>17552</v>
      </c>
      <c r="L6123" s="111">
        <v>19342.9791</v>
      </c>
      <c r="M6123" s="111">
        <v>0</v>
      </c>
      <c r="N6123" s="2">
        <f t="shared" si="190"/>
        <v>406203</v>
      </c>
      <c r="O6123" s="2">
        <f t="shared" si="191"/>
        <v>2901.45</v>
      </c>
    </row>
    <row r="6124" spans="1:15" x14ac:dyDescent="0.25">
      <c r="A6124" s="109" t="s">
        <v>17726</v>
      </c>
      <c r="B6124" s="109" t="s">
        <v>7803</v>
      </c>
      <c r="C6124" s="109" t="s">
        <v>7802</v>
      </c>
      <c r="D6124" s="109" t="s">
        <v>5149</v>
      </c>
      <c r="E6124" s="109" t="s">
        <v>7818</v>
      </c>
      <c r="F6124" s="110">
        <v>100</v>
      </c>
      <c r="G6124" s="110">
        <v>0</v>
      </c>
      <c r="H6124" s="111">
        <v>228926</v>
      </c>
      <c r="I6124" s="111">
        <v>0</v>
      </c>
      <c r="J6124" s="112">
        <v>2289.2600000000002</v>
      </c>
      <c r="K6124" s="109" t="s">
        <v>17552</v>
      </c>
      <c r="L6124" s="111">
        <v>10901.2534</v>
      </c>
      <c r="M6124" s="111">
        <v>0</v>
      </c>
      <c r="N6124" s="2">
        <f t="shared" si="190"/>
        <v>228926</v>
      </c>
      <c r="O6124" s="2">
        <f t="shared" si="191"/>
        <v>2289.2600000000002</v>
      </c>
    </row>
    <row r="6125" spans="1:15" x14ac:dyDescent="0.25">
      <c r="A6125" s="109" t="s">
        <v>17726</v>
      </c>
      <c r="B6125" s="109" t="s">
        <v>7803</v>
      </c>
      <c r="C6125" s="109" t="s">
        <v>7802</v>
      </c>
      <c r="D6125" s="109" t="s">
        <v>5150</v>
      </c>
      <c r="E6125" s="109" t="s">
        <v>7817</v>
      </c>
      <c r="F6125" s="110">
        <v>248</v>
      </c>
      <c r="G6125" s="110">
        <v>0</v>
      </c>
      <c r="H6125" s="111">
        <v>480132</v>
      </c>
      <c r="I6125" s="111">
        <v>0</v>
      </c>
      <c r="J6125" s="112">
        <v>1936.02</v>
      </c>
      <c r="K6125" s="109" t="s">
        <v>17552</v>
      </c>
      <c r="L6125" s="111">
        <v>22863.449799999999</v>
      </c>
      <c r="M6125" s="111">
        <v>0</v>
      </c>
      <c r="N6125" s="2">
        <f t="shared" si="190"/>
        <v>480132</v>
      </c>
      <c r="O6125" s="2">
        <f t="shared" si="191"/>
        <v>1936.016129032258</v>
      </c>
    </row>
    <row r="6126" spans="1:15" x14ac:dyDescent="0.25">
      <c r="A6126" s="109" t="s">
        <v>17726</v>
      </c>
      <c r="B6126" s="109" t="s">
        <v>7803</v>
      </c>
      <c r="C6126" s="109" t="s">
        <v>7802</v>
      </c>
      <c r="D6126" s="109" t="s">
        <v>5151</v>
      </c>
      <c r="E6126" s="109" t="s">
        <v>7816</v>
      </c>
      <c r="F6126" s="110">
        <v>173</v>
      </c>
      <c r="G6126" s="110">
        <v>7</v>
      </c>
      <c r="H6126" s="111">
        <v>320596</v>
      </c>
      <c r="I6126" s="111">
        <v>12468</v>
      </c>
      <c r="J6126" s="112">
        <v>1781.09</v>
      </c>
      <c r="K6126" s="109" t="s">
        <v>17552</v>
      </c>
      <c r="L6126" s="111">
        <v>15266.492099999999</v>
      </c>
      <c r="M6126" s="111">
        <v>0</v>
      </c>
      <c r="N6126" s="2">
        <f t="shared" si="190"/>
        <v>308128</v>
      </c>
      <c r="O6126" s="2">
        <f t="shared" si="191"/>
        <v>1781.086705202312</v>
      </c>
    </row>
    <row r="6127" spans="1:15" x14ac:dyDescent="0.25">
      <c r="A6127" s="109" t="s">
        <v>17726</v>
      </c>
      <c r="B6127" s="109" t="s">
        <v>7803</v>
      </c>
      <c r="C6127" s="109" t="s">
        <v>7802</v>
      </c>
      <c r="D6127" s="109" t="s">
        <v>5152</v>
      </c>
      <c r="E6127" s="109" t="s">
        <v>7815</v>
      </c>
      <c r="F6127" s="110">
        <v>50</v>
      </c>
      <c r="G6127" s="110">
        <v>0</v>
      </c>
      <c r="H6127" s="111">
        <v>90031</v>
      </c>
      <c r="I6127" s="111">
        <v>0</v>
      </c>
      <c r="J6127" s="112">
        <v>1800.62</v>
      </c>
      <c r="K6127" s="109" t="s">
        <v>17552</v>
      </c>
      <c r="L6127" s="111">
        <v>4287.1695</v>
      </c>
      <c r="M6127" s="111">
        <v>0</v>
      </c>
      <c r="N6127" s="2">
        <f t="shared" si="190"/>
        <v>90031</v>
      </c>
      <c r="O6127" s="2">
        <f t="shared" si="191"/>
        <v>1800.62</v>
      </c>
    </row>
    <row r="6128" spans="1:15" x14ac:dyDescent="0.25">
      <c r="A6128" s="109" t="s">
        <v>17726</v>
      </c>
      <c r="B6128" s="109" t="s">
        <v>7803</v>
      </c>
      <c r="C6128" s="109" t="s">
        <v>7802</v>
      </c>
      <c r="D6128" s="109" t="s">
        <v>5153</v>
      </c>
      <c r="E6128" s="109" t="s">
        <v>6129</v>
      </c>
      <c r="F6128" s="110">
        <v>69</v>
      </c>
      <c r="G6128" s="110">
        <v>94</v>
      </c>
      <c r="H6128" s="111">
        <v>507002</v>
      </c>
      <c r="I6128" s="111">
        <v>292382</v>
      </c>
      <c r="J6128" s="112">
        <v>3110.44</v>
      </c>
      <c r="K6128" s="109" t="s">
        <v>17552</v>
      </c>
      <c r="L6128" s="111">
        <v>24142.939900000001</v>
      </c>
      <c r="M6128" s="111">
        <v>0</v>
      </c>
      <c r="N6128" s="2">
        <f t="shared" si="190"/>
        <v>214620</v>
      </c>
      <c r="O6128" s="2">
        <f t="shared" si="191"/>
        <v>3110.4347826086955</v>
      </c>
    </row>
    <row r="6129" spans="1:15" x14ac:dyDescent="0.25">
      <c r="A6129" s="109" t="s">
        <v>17726</v>
      </c>
      <c r="B6129" s="109" t="s">
        <v>7803</v>
      </c>
      <c r="C6129" s="109" t="s">
        <v>7802</v>
      </c>
      <c r="D6129" s="109" t="s">
        <v>5154</v>
      </c>
      <c r="E6129" s="109" t="s">
        <v>7814</v>
      </c>
      <c r="F6129" s="110">
        <v>75</v>
      </c>
      <c r="G6129" s="110">
        <v>0</v>
      </c>
      <c r="H6129" s="111">
        <v>192702</v>
      </c>
      <c r="I6129" s="111">
        <v>0</v>
      </c>
      <c r="J6129" s="112">
        <v>2569.36</v>
      </c>
      <c r="K6129" s="109" t="s">
        <v>17552</v>
      </c>
      <c r="L6129" s="111">
        <v>9176.3080000000009</v>
      </c>
      <c r="M6129" s="111">
        <v>0</v>
      </c>
      <c r="N6129" s="2">
        <f t="shared" si="190"/>
        <v>192702</v>
      </c>
      <c r="O6129" s="2">
        <f t="shared" si="191"/>
        <v>2569.36</v>
      </c>
    </row>
    <row r="6130" spans="1:15" x14ac:dyDescent="0.25">
      <c r="A6130" s="109" t="s">
        <v>17726</v>
      </c>
      <c r="B6130" s="109" t="s">
        <v>7803</v>
      </c>
      <c r="C6130" s="109" t="s">
        <v>7802</v>
      </c>
      <c r="D6130" s="109" t="s">
        <v>5156</v>
      </c>
      <c r="E6130" s="109" t="s">
        <v>7812</v>
      </c>
      <c r="F6130" s="110">
        <v>46</v>
      </c>
      <c r="G6130" s="110">
        <v>0</v>
      </c>
      <c r="H6130" s="111">
        <v>89638</v>
      </c>
      <c r="I6130" s="111">
        <v>0</v>
      </c>
      <c r="J6130" s="112">
        <v>1948.65</v>
      </c>
      <c r="K6130" s="109" t="s">
        <v>17552</v>
      </c>
      <c r="L6130" s="111">
        <v>4268.4611000000004</v>
      </c>
      <c r="M6130" s="111">
        <v>0</v>
      </c>
      <c r="N6130" s="2">
        <f t="shared" si="190"/>
        <v>89638</v>
      </c>
      <c r="O6130" s="2">
        <f t="shared" si="191"/>
        <v>1948.6521739130435</v>
      </c>
    </row>
    <row r="6131" spans="1:15" x14ac:dyDescent="0.25">
      <c r="A6131" s="109" t="s">
        <v>17726</v>
      </c>
      <c r="B6131" s="109" t="s">
        <v>7803</v>
      </c>
      <c r="C6131" s="109" t="s">
        <v>7802</v>
      </c>
      <c r="D6131" s="109" t="s">
        <v>5157</v>
      </c>
      <c r="E6131" s="109" t="s">
        <v>7811</v>
      </c>
      <c r="F6131" s="110">
        <v>14</v>
      </c>
      <c r="G6131" s="110">
        <v>0</v>
      </c>
      <c r="H6131" s="111">
        <v>23235</v>
      </c>
      <c r="I6131" s="111">
        <v>0</v>
      </c>
      <c r="J6131" s="112">
        <v>1659.64</v>
      </c>
      <c r="K6131" s="109" t="s">
        <v>17552</v>
      </c>
      <c r="L6131" s="111">
        <v>1106.4058</v>
      </c>
      <c r="M6131" s="111">
        <v>0</v>
      </c>
      <c r="N6131" s="2">
        <f t="shared" si="190"/>
        <v>23235</v>
      </c>
      <c r="O6131" s="2">
        <f t="shared" si="191"/>
        <v>1659.6428571428571</v>
      </c>
    </row>
    <row r="6132" spans="1:15" x14ac:dyDescent="0.25">
      <c r="A6132" s="109" t="s">
        <v>17726</v>
      </c>
      <c r="B6132" s="109" t="s">
        <v>7803</v>
      </c>
      <c r="C6132" s="109" t="s">
        <v>7802</v>
      </c>
      <c r="D6132" s="109" t="s">
        <v>5159</v>
      </c>
      <c r="E6132" s="109" t="s">
        <v>7809</v>
      </c>
      <c r="F6132" s="110">
        <v>49</v>
      </c>
      <c r="G6132" s="110">
        <v>0</v>
      </c>
      <c r="H6132" s="111">
        <v>91477</v>
      </c>
      <c r="I6132" s="111">
        <v>0</v>
      </c>
      <c r="J6132" s="112">
        <v>1866.88</v>
      </c>
      <c r="K6132" s="109" t="s">
        <v>17552</v>
      </c>
      <c r="L6132" s="111">
        <v>4356.0254999999997</v>
      </c>
      <c r="M6132" s="111">
        <v>0</v>
      </c>
      <c r="N6132" s="2">
        <f t="shared" si="190"/>
        <v>91477</v>
      </c>
      <c r="O6132" s="2">
        <f t="shared" si="191"/>
        <v>1866.8775510204082</v>
      </c>
    </row>
    <row r="6133" spans="1:15" x14ac:dyDescent="0.25">
      <c r="A6133" s="109" t="s">
        <v>17726</v>
      </c>
      <c r="B6133" s="109" t="s">
        <v>7803</v>
      </c>
      <c r="C6133" s="109" t="s">
        <v>7802</v>
      </c>
      <c r="D6133" s="109" t="s">
        <v>5160</v>
      </c>
      <c r="E6133" s="109" t="s">
        <v>7808</v>
      </c>
      <c r="F6133" s="110">
        <v>48</v>
      </c>
      <c r="G6133" s="110">
        <v>0</v>
      </c>
      <c r="H6133" s="111">
        <v>101082</v>
      </c>
      <c r="I6133" s="111">
        <v>0</v>
      </c>
      <c r="J6133" s="112">
        <v>2105.88</v>
      </c>
      <c r="K6133" s="109" t="s">
        <v>17552</v>
      </c>
      <c r="L6133" s="111">
        <v>4813.4412000000002</v>
      </c>
      <c r="M6133" s="111">
        <v>0</v>
      </c>
      <c r="N6133" s="2">
        <f t="shared" si="190"/>
        <v>101082</v>
      </c>
      <c r="O6133" s="2">
        <f t="shared" si="191"/>
        <v>2105.875</v>
      </c>
    </row>
    <row r="6134" spans="1:15" x14ac:dyDescent="0.25">
      <c r="A6134" s="109" t="s">
        <v>17726</v>
      </c>
      <c r="B6134" s="109" t="s">
        <v>7803</v>
      </c>
      <c r="C6134" s="109" t="s">
        <v>7802</v>
      </c>
      <c r="D6134" s="109" t="s">
        <v>5161</v>
      </c>
      <c r="E6134" s="109" t="s">
        <v>7807</v>
      </c>
      <c r="F6134" s="110">
        <v>49</v>
      </c>
      <c r="G6134" s="110">
        <v>0</v>
      </c>
      <c r="H6134" s="111">
        <v>92905</v>
      </c>
      <c r="I6134" s="111">
        <v>0</v>
      </c>
      <c r="J6134" s="112">
        <v>1896.02</v>
      </c>
      <c r="K6134" s="109" t="s">
        <v>17552</v>
      </c>
      <c r="L6134" s="111">
        <v>4424.0544</v>
      </c>
      <c r="M6134" s="111">
        <v>0</v>
      </c>
      <c r="N6134" s="2">
        <f t="shared" si="190"/>
        <v>92905</v>
      </c>
      <c r="O6134" s="2">
        <f t="shared" si="191"/>
        <v>1896.0204081632653</v>
      </c>
    </row>
    <row r="6135" spans="1:15" x14ac:dyDescent="0.25">
      <c r="A6135" s="109" t="s">
        <v>17726</v>
      </c>
      <c r="B6135" s="109" t="s">
        <v>7803</v>
      </c>
      <c r="C6135" s="109" t="s">
        <v>7802</v>
      </c>
      <c r="D6135" s="109" t="s">
        <v>5162</v>
      </c>
      <c r="E6135" s="109" t="s">
        <v>7806</v>
      </c>
      <c r="F6135" s="110">
        <v>50</v>
      </c>
      <c r="G6135" s="110">
        <v>0</v>
      </c>
      <c r="H6135" s="111">
        <v>64585</v>
      </c>
      <c r="I6135" s="111">
        <v>0</v>
      </c>
      <c r="J6135" s="112">
        <v>1291.7</v>
      </c>
      <c r="K6135" s="109" t="s">
        <v>17552</v>
      </c>
      <c r="L6135" s="111">
        <v>3075.4890999999998</v>
      </c>
      <c r="M6135" s="111">
        <v>0</v>
      </c>
      <c r="N6135" s="2">
        <f t="shared" si="190"/>
        <v>64585</v>
      </c>
      <c r="O6135" s="2">
        <f t="shared" si="191"/>
        <v>1291.7</v>
      </c>
    </row>
    <row r="6136" spans="1:15" x14ac:dyDescent="0.25">
      <c r="A6136" s="109" t="s">
        <v>17726</v>
      </c>
      <c r="B6136" s="109" t="s">
        <v>7803</v>
      </c>
      <c r="C6136" s="109" t="s">
        <v>7802</v>
      </c>
      <c r="D6136" s="109" t="s">
        <v>17728</v>
      </c>
      <c r="E6136" s="109" t="s">
        <v>17729</v>
      </c>
      <c r="F6136" s="110">
        <v>63</v>
      </c>
      <c r="G6136" s="110">
        <v>0</v>
      </c>
      <c r="H6136" s="111">
        <v>133918</v>
      </c>
      <c r="I6136" s="111">
        <v>0</v>
      </c>
      <c r="J6136" s="112">
        <v>2125.6799999999998</v>
      </c>
      <c r="K6136" s="109" t="s">
        <v>17552</v>
      </c>
      <c r="L6136" s="111">
        <v>6377.0311000000002</v>
      </c>
      <c r="M6136" s="111">
        <v>0</v>
      </c>
      <c r="N6136" s="2">
        <f t="shared" si="190"/>
        <v>133918</v>
      </c>
      <c r="O6136" s="2">
        <f t="shared" si="191"/>
        <v>2125.6825396825398</v>
      </c>
    </row>
    <row r="6137" spans="1:15" x14ac:dyDescent="0.25">
      <c r="A6137" s="109" t="s">
        <v>17726</v>
      </c>
      <c r="B6137" s="109" t="s">
        <v>7803</v>
      </c>
      <c r="C6137" s="109" t="s">
        <v>7802</v>
      </c>
      <c r="D6137" s="109" t="s">
        <v>6013</v>
      </c>
      <c r="E6137" s="109" t="s">
        <v>17730</v>
      </c>
      <c r="F6137" s="110">
        <v>49</v>
      </c>
      <c r="G6137" s="110">
        <v>0</v>
      </c>
      <c r="H6137" s="111">
        <v>100381</v>
      </c>
      <c r="I6137" s="111">
        <v>0</v>
      </c>
      <c r="J6137" s="112">
        <v>2048.59</v>
      </c>
      <c r="K6137" s="109" t="s">
        <v>17552</v>
      </c>
      <c r="L6137" s="111">
        <v>4780.0243</v>
      </c>
      <c r="M6137" s="111">
        <v>0</v>
      </c>
      <c r="N6137" s="2">
        <f t="shared" si="190"/>
        <v>100381</v>
      </c>
      <c r="O6137" s="2">
        <f t="shared" si="191"/>
        <v>2048.591836734694</v>
      </c>
    </row>
    <row r="6138" spans="1:15" x14ac:dyDescent="0.25">
      <c r="A6138" s="109" t="s">
        <v>17726</v>
      </c>
      <c r="B6138" s="109" t="s">
        <v>7803</v>
      </c>
      <c r="C6138" s="109" t="s">
        <v>7802</v>
      </c>
      <c r="D6138" s="109" t="s">
        <v>18164</v>
      </c>
      <c r="E6138" s="109" t="s">
        <v>18165</v>
      </c>
      <c r="F6138" s="110">
        <v>71</v>
      </c>
      <c r="G6138" s="110">
        <v>0</v>
      </c>
      <c r="H6138" s="111">
        <v>162063</v>
      </c>
      <c r="I6138" s="111">
        <v>0</v>
      </c>
      <c r="J6138" s="112">
        <v>2282.58</v>
      </c>
      <c r="K6138" s="109" t="s">
        <v>17552</v>
      </c>
      <c r="L6138" s="111">
        <v>7717.2767999999996</v>
      </c>
      <c r="M6138" s="111">
        <v>0</v>
      </c>
      <c r="N6138" s="2">
        <f t="shared" si="190"/>
        <v>162063</v>
      </c>
      <c r="O6138" s="2">
        <f t="shared" si="191"/>
        <v>2282.5774647887324</v>
      </c>
    </row>
    <row r="6139" spans="1:15" x14ac:dyDescent="0.25">
      <c r="A6139" s="109" t="s">
        <v>17726</v>
      </c>
      <c r="B6139" s="109" t="s">
        <v>7803</v>
      </c>
      <c r="C6139" s="109" t="s">
        <v>7802</v>
      </c>
      <c r="D6139" s="109" t="s">
        <v>18320</v>
      </c>
      <c r="E6139" s="109" t="s">
        <v>18321</v>
      </c>
      <c r="F6139" s="110">
        <v>42</v>
      </c>
      <c r="G6139" s="110">
        <v>0</v>
      </c>
      <c r="H6139" s="111">
        <v>59856</v>
      </c>
      <c r="I6139" s="111">
        <v>0</v>
      </c>
      <c r="J6139" s="112">
        <v>1425.14</v>
      </c>
      <c r="K6139" s="109" t="s">
        <v>17552</v>
      </c>
      <c r="L6139" s="111">
        <v>2850.3090999999999</v>
      </c>
      <c r="M6139" s="111">
        <v>0</v>
      </c>
      <c r="N6139" s="2">
        <f t="shared" si="190"/>
        <v>59856</v>
      </c>
      <c r="O6139" s="2">
        <f t="shared" si="191"/>
        <v>1425.1428571428571</v>
      </c>
    </row>
    <row r="6140" spans="1:15" x14ac:dyDescent="0.25">
      <c r="A6140" s="109" t="s">
        <v>17726</v>
      </c>
      <c r="B6140" s="109" t="s">
        <v>7803</v>
      </c>
      <c r="C6140" s="109" t="s">
        <v>7802</v>
      </c>
      <c r="D6140" s="109" t="s">
        <v>18947</v>
      </c>
      <c r="E6140" s="109" t="s">
        <v>18948</v>
      </c>
      <c r="F6140" s="110">
        <v>42</v>
      </c>
      <c r="G6140" s="110">
        <v>0</v>
      </c>
      <c r="H6140" s="111">
        <v>91033</v>
      </c>
      <c r="I6140" s="111">
        <v>0</v>
      </c>
      <c r="J6140" s="112">
        <v>2167.4499999999998</v>
      </c>
      <c r="K6140" s="109" t="s">
        <v>17552</v>
      </c>
      <c r="L6140" s="111">
        <v>4334.8878000000004</v>
      </c>
      <c r="M6140" s="111">
        <v>0</v>
      </c>
      <c r="N6140" s="2">
        <f t="shared" si="190"/>
        <v>91033</v>
      </c>
      <c r="O6140" s="2">
        <f t="shared" si="191"/>
        <v>2167.4523809523807</v>
      </c>
    </row>
    <row r="6141" spans="1:15" x14ac:dyDescent="0.25">
      <c r="A6141" s="109" t="s">
        <v>17726</v>
      </c>
      <c r="B6141" s="109" t="s">
        <v>7803</v>
      </c>
      <c r="C6141" s="109" t="s">
        <v>7802</v>
      </c>
      <c r="D6141" s="109" t="s">
        <v>5163</v>
      </c>
      <c r="E6141" s="109" t="s">
        <v>7805</v>
      </c>
      <c r="F6141" s="110">
        <v>25</v>
      </c>
      <c r="G6141" s="110">
        <v>0</v>
      </c>
      <c r="H6141" s="111">
        <v>47520</v>
      </c>
      <c r="I6141" s="111">
        <v>0</v>
      </c>
      <c r="J6141" s="112">
        <v>1900.8</v>
      </c>
      <c r="K6141" s="109" t="s">
        <v>17552</v>
      </c>
      <c r="L6141" s="111">
        <v>2262.8701000000001</v>
      </c>
      <c r="M6141" s="111">
        <v>0</v>
      </c>
      <c r="N6141" s="2">
        <f t="shared" si="190"/>
        <v>47520</v>
      </c>
      <c r="O6141" s="2">
        <f t="shared" si="191"/>
        <v>1900.8</v>
      </c>
    </row>
    <row r="6142" spans="1:15" x14ac:dyDescent="0.25">
      <c r="A6142" s="109" t="s">
        <v>17726</v>
      </c>
      <c r="B6142" s="109" t="s">
        <v>7803</v>
      </c>
      <c r="C6142" s="109" t="s">
        <v>7802</v>
      </c>
      <c r="D6142" s="109" t="s">
        <v>5164</v>
      </c>
      <c r="E6142" s="109" t="s">
        <v>7804</v>
      </c>
      <c r="F6142" s="110">
        <v>39</v>
      </c>
      <c r="G6142" s="110">
        <v>0</v>
      </c>
      <c r="H6142" s="111">
        <v>66802</v>
      </c>
      <c r="I6142" s="111">
        <v>0</v>
      </c>
      <c r="J6142" s="112">
        <v>1712.87</v>
      </c>
      <c r="K6142" s="109" t="s">
        <v>17552</v>
      </c>
      <c r="L6142" s="111">
        <v>3181.0241999999998</v>
      </c>
      <c r="M6142" s="111">
        <v>0</v>
      </c>
      <c r="N6142" s="2">
        <f t="shared" si="190"/>
        <v>66802</v>
      </c>
      <c r="O6142" s="2">
        <f t="shared" si="191"/>
        <v>1712.8717948717949</v>
      </c>
    </row>
    <row r="6143" spans="1:15" x14ac:dyDescent="0.25">
      <c r="A6143" s="109" t="s">
        <v>17726</v>
      </c>
      <c r="B6143" s="109" t="s">
        <v>7803</v>
      </c>
      <c r="C6143" s="109" t="s">
        <v>7802</v>
      </c>
      <c r="D6143" s="109" t="s">
        <v>5165</v>
      </c>
      <c r="E6143" s="109" t="s">
        <v>7801</v>
      </c>
      <c r="F6143" s="110">
        <v>21</v>
      </c>
      <c r="G6143" s="110">
        <v>0</v>
      </c>
      <c r="H6143" s="111">
        <v>40678</v>
      </c>
      <c r="I6143" s="111">
        <v>0</v>
      </c>
      <c r="J6143" s="112">
        <v>1937.05</v>
      </c>
      <c r="K6143" s="109" t="s">
        <v>17552</v>
      </c>
      <c r="L6143" s="111">
        <v>1937.0282999999999</v>
      </c>
      <c r="M6143" s="111">
        <v>0</v>
      </c>
      <c r="N6143" s="2">
        <f t="shared" si="190"/>
        <v>40678</v>
      </c>
      <c r="O6143" s="2">
        <f t="shared" si="191"/>
        <v>1937.047619047619</v>
      </c>
    </row>
    <row r="6144" spans="1:15" x14ac:dyDescent="0.25">
      <c r="A6144" s="109" t="s">
        <v>17726</v>
      </c>
      <c r="B6144" s="109" t="s">
        <v>7796</v>
      </c>
      <c r="C6144" s="109" t="s">
        <v>17731</v>
      </c>
      <c r="D6144" s="109" t="s">
        <v>5166</v>
      </c>
      <c r="E6144" s="109" t="s">
        <v>7800</v>
      </c>
      <c r="F6144" s="110">
        <v>30</v>
      </c>
      <c r="G6144" s="110">
        <v>0</v>
      </c>
      <c r="H6144" s="111">
        <v>48842</v>
      </c>
      <c r="I6144" s="111">
        <v>0</v>
      </c>
      <c r="J6144" s="112">
        <v>1628.07</v>
      </c>
      <c r="K6144" s="109" t="s">
        <v>17552</v>
      </c>
      <c r="L6144" s="111">
        <v>2325.8159000000001</v>
      </c>
      <c r="M6144" s="111">
        <v>0</v>
      </c>
      <c r="N6144" s="2">
        <f t="shared" si="190"/>
        <v>48842</v>
      </c>
      <c r="O6144" s="2">
        <f t="shared" si="191"/>
        <v>1628.0666666666666</v>
      </c>
    </row>
    <row r="6145" spans="1:15" x14ac:dyDescent="0.25">
      <c r="A6145" s="109" t="s">
        <v>17726</v>
      </c>
      <c r="B6145" s="109" t="s">
        <v>7796</v>
      </c>
      <c r="C6145" s="109" t="s">
        <v>17731</v>
      </c>
      <c r="D6145" s="109" t="s">
        <v>5167</v>
      </c>
      <c r="E6145" s="109" t="s">
        <v>7799</v>
      </c>
      <c r="F6145" s="110">
        <v>46</v>
      </c>
      <c r="G6145" s="110">
        <v>0</v>
      </c>
      <c r="H6145" s="111">
        <v>132406</v>
      </c>
      <c r="I6145" s="111">
        <v>0</v>
      </c>
      <c r="J6145" s="112">
        <v>2878.39</v>
      </c>
      <c r="K6145" s="109" t="s">
        <v>17552</v>
      </c>
      <c r="L6145" s="111">
        <v>6305.0424000000003</v>
      </c>
      <c r="M6145" s="111">
        <v>0</v>
      </c>
      <c r="N6145" s="2">
        <f t="shared" si="190"/>
        <v>132406</v>
      </c>
      <c r="O6145" s="2">
        <f t="shared" si="191"/>
        <v>2878.391304347826</v>
      </c>
    </row>
    <row r="6146" spans="1:15" x14ac:dyDescent="0.25">
      <c r="A6146" s="109" t="s">
        <v>17726</v>
      </c>
      <c r="B6146" s="109" t="s">
        <v>7796</v>
      </c>
      <c r="C6146" s="109" t="s">
        <v>17731</v>
      </c>
      <c r="D6146" s="109" t="s">
        <v>18835</v>
      </c>
      <c r="E6146" s="109" t="s">
        <v>19221</v>
      </c>
      <c r="F6146" s="110">
        <v>0</v>
      </c>
      <c r="G6146" s="110">
        <v>150</v>
      </c>
      <c r="H6146" s="111">
        <v>504736</v>
      </c>
      <c r="I6146" s="111">
        <v>504736</v>
      </c>
      <c r="J6146" s="112">
        <v>3364.91</v>
      </c>
      <c r="K6146" s="109" t="s">
        <v>17552</v>
      </c>
      <c r="L6146" s="111">
        <v>24035.035899999999</v>
      </c>
      <c r="M6146" s="111">
        <v>0</v>
      </c>
      <c r="N6146" s="2">
        <f t="shared" si="190"/>
        <v>0</v>
      </c>
      <c r="O6146" s="2" t="str">
        <f t="shared" si="191"/>
        <v>No Standing Units</v>
      </c>
    </row>
    <row r="6147" spans="1:15" x14ac:dyDescent="0.25">
      <c r="A6147" s="109" t="s">
        <v>17726</v>
      </c>
      <c r="B6147" s="109" t="s">
        <v>7796</v>
      </c>
      <c r="C6147" s="109" t="s">
        <v>17731</v>
      </c>
      <c r="D6147" s="109" t="s">
        <v>5168</v>
      </c>
      <c r="E6147" s="109" t="s">
        <v>7797</v>
      </c>
      <c r="F6147" s="110">
        <v>58</v>
      </c>
      <c r="G6147" s="110">
        <v>0</v>
      </c>
      <c r="H6147" s="111">
        <v>122425</v>
      </c>
      <c r="I6147" s="111">
        <v>0</v>
      </c>
      <c r="J6147" s="112">
        <v>2110.7800000000002</v>
      </c>
      <c r="K6147" s="109" t="s">
        <v>17552</v>
      </c>
      <c r="L6147" s="111">
        <v>5829.7662</v>
      </c>
      <c r="M6147" s="111">
        <v>0</v>
      </c>
      <c r="N6147" s="2">
        <f t="shared" si="190"/>
        <v>122425</v>
      </c>
      <c r="O6147" s="2">
        <f t="shared" si="191"/>
        <v>2110.7758620689656</v>
      </c>
    </row>
    <row r="6148" spans="1:15" x14ac:dyDescent="0.25">
      <c r="A6148" s="109" t="s">
        <v>17726</v>
      </c>
      <c r="B6148" s="109" t="s">
        <v>7796</v>
      </c>
      <c r="C6148" s="109" t="s">
        <v>17731</v>
      </c>
      <c r="D6148" s="109" t="s">
        <v>17732</v>
      </c>
      <c r="E6148" s="109" t="s">
        <v>17733</v>
      </c>
      <c r="F6148" s="110">
        <v>30</v>
      </c>
      <c r="G6148" s="110">
        <v>0</v>
      </c>
      <c r="H6148" s="111">
        <v>76149</v>
      </c>
      <c r="I6148" s="111">
        <v>0</v>
      </c>
      <c r="J6148" s="112">
        <v>2538.3000000000002</v>
      </c>
      <c r="K6148" s="109" t="s">
        <v>17552</v>
      </c>
      <c r="L6148" s="111">
        <v>3626.1239999999998</v>
      </c>
      <c r="M6148" s="111">
        <v>0</v>
      </c>
      <c r="N6148" s="2">
        <f t="shared" ref="N6148:N6211" si="192">H6148-I6148</f>
        <v>76149</v>
      </c>
      <c r="O6148" s="2">
        <f t="shared" ref="O6148:O6211" si="193">IF(F6148&gt;0,N6148/F6148,"No Standing Units")</f>
        <v>2538.3000000000002</v>
      </c>
    </row>
    <row r="6149" spans="1:15" x14ac:dyDescent="0.25">
      <c r="A6149" s="109" t="s">
        <v>17726</v>
      </c>
      <c r="B6149" s="109" t="s">
        <v>7796</v>
      </c>
      <c r="C6149" s="109" t="s">
        <v>17731</v>
      </c>
      <c r="D6149" s="109" t="s">
        <v>18837</v>
      </c>
      <c r="E6149" s="109" t="s">
        <v>18838</v>
      </c>
      <c r="F6149" s="110">
        <v>18</v>
      </c>
      <c r="G6149" s="110">
        <v>0</v>
      </c>
      <c r="H6149" s="111">
        <v>44280</v>
      </c>
      <c r="I6149" s="111">
        <v>0</v>
      </c>
      <c r="J6149" s="112">
        <v>2460</v>
      </c>
      <c r="K6149" s="109" t="s">
        <v>17552</v>
      </c>
      <c r="L6149" s="111">
        <v>2108.5702000000001</v>
      </c>
      <c r="M6149" s="111">
        <v>0</v>
      </c>
      <c r="N6149" s="2">
        <f t="shared" si="192"/>
        <v>44280</v>
      </c>
      <c r="O6149" s="2">
        <f t="shared" si="193"/>
        <v>2460</v>
      </c>
    </row>
    <row r="6150" spans="1:15" x14ac:dyDescent="0.25">
      <c r="A6150" s="109" t="s">
        <v>17726</v>
      </c>
      <c r="B6150" s="109" t="s">
        <v>7769</v>
      </c>
      <c r="C6150" s="109" t="s">
        <v>7768</v>
      </c>
      <c r="D6150" s="109" t="s">
        <v>5185</v>
      </c>
      <c r="E6150" s="109" t="s">
        <v>7773</v>
      </c>
      <c r="F6150" s="110">
        <v>272</v>
      </c>
      <c r="G6150" s="110">
        <v>0</v>
      </c>
      <c r="H6150" s="111">
        <v>766411</v>
      </c>
      <c r="I6150" s="111">
        <v>0</v>
      </c>
      <c r="J6150" s="112">
        <v>2817.69</v>
      </c>
      <c r="K6150" s="109" t="s">
        <v>17552</v>
      </c>
      <c r="L6150" s="111">
        <v>36495.771099999998</v>
      </c>
      <c r="M6150" s="111">
        <v>0</v>
      </c>
      <c r="N6150" s="2">
        <f t="shared" si="192"/>
        <v>766411</v>
      </c>
      <c r="O6150" s="2">
        <f t="shared" si="193"/>
        <v>2817.6875</v>
      </c>
    </row>
    <row r="6151" spans="1:15" x14ac:dyDescent="0.25">
      <c r="A6151" s="109" t="s">
        <v>17726</v>
      </c>
      <c r="B6151" s="109" t="s">
        <v>7769</v>
      </c>
      <c r="C6151" s="109" t="s">
        <v>7768</v>
      </c>
      <c r="D6151" s="109" t="s">
        <v>5186</v>
      </c>
      <c r="E6151" s="109" t="s">
        <v>7772</v>
      </c>
      <c r="F6151" s="110">
        <v>226</v>
      </c>
      <c r="G6151" s="110">
        <v>0</v>
      </c>
      <c r="H6151" s="111">
        <v>727785</v>
      </c>
      <c r="I6151" s="111">
        <v>0</v>
      </c>
      <c r="J6151" s="112">
        <v>3220.29</v>
      </c>
      <c r="K6151" s="109" t="s">
        <v>17552</v>
      </c>
      <c r="L6151" s="111">
        <v>34656.450400000002</v>
      </c>
      <c r="M6151" s="111">
        <v>0</v>
      </c>
      <c r="N6151" s="2">
        <f t="shared" si="192"/>
        <v>727785</v>
      </c>
      <c r="O6151" s="2">
        <f t="shared" si="193"/>
        <v>3220.287610619469</v>
      </c>
    </row>
    <row r="6152" spans="1:15" x14ac:dyDescent="0.25">
      <c r="A6152" s="109" t="s">
        <v>17726</v>
      </c>
      <c r="B6152" s="109" t="s">
        <v>7769</v>
      </c>
      <c r="C6152" s="109" t="s">
        <v>7768</v>
      </c>
      <c r="D6152" s="109" t="s">
        <v>5187</v>
      </c>
      <c r="E6152" s="109" t="s">
        <v>7771</v>
      </c>
      <c r="F6152" s="110">
        <v>100</v>
      </c>
      <c r="G6152" s="110">
        <v>0</v>
      </c>
      <c r="H6152" s="111">
        <v>267886</v>
      </c>
      <c r="I6152" s="111">
        <v>0</v>
      </c>
      <c r="J6152" s="112">
        <v>2678.86</v>
      </c>
      <c r="K6152" s="109" t="s">
        <v>17552</v>
      </c>
      <c r="L6152" s="111">
        <v>12756.4982</v>
      </c>
      <c r="M6152" s="111">
        <v>0</v>
      </c>
      <c r="N6152" s="2">
        <f t="shared" si="192"/>
        <v>267886</v>
      </c>
      <c r="O6152" s="2">
        <f t="shared" si="193"/>
        <v>2678.86</v>
      </c>
    </row>
    <row r="6153" spans="1:15" x14ac:dyDescent="0.25">
      <c r="A6153" s="109" t="s">
        <v>17726</v>
      </c>
      <c r="B6153" s="109" t="s">
        <v>7769</v>
      </c>
      <c r="C6153" s="109" t="s">
        <v>7768</v>
      </c>
      <c r="D6153" s="109" t="s">
        <v>5188</v>
      </c>
      <c r="E6153" s="109" t="s">
        <v>7770</v>
      </c>
      <c r="F6153" s="110">
        <v>134</v>
      </c>
      <c r="G6153" s="110">
        <v>0</v>
      </c>
      <c r="H6153" s="111">
        <v>469508</v>
      </c>
      <c r="I6153" s="111">
        <v>0</v>
      </c>
      <c r="J6153" s="112">
        <v>3503.79</v>
      </c>
      <c r="K6153" s="109" t="s">
        <v>17552</v>
      </c>
      <c r="L6153" s="111">
        <v>22357.5389</v>
      </c>
      <c r="M6153" s="111">
        <v>0</v>
      </c>
      <c r="N6153" s="2">
        <f t="shared" si="192"/>
        <v>469508</v>
      </c>
      <c r="O6153" s="2">
        <f t="shared" si="193"/>
        <v>3503.7910447761192</v>
      </c>
    </row>
    <row r="6154" spans="1:15" x14ac:dyDescent="0.25">
      <c r="A6154" s="109" t="s">
        <v>17726</v>
      </c>
      <c r="B6154" s="109" t="s">
        <v>7769</v>
      </c>
      <c r="C6154" s="109" t="s">
        <v>7768</v>
      </c>
      <c r="D6154" s="109" t="s">
        <v>5189</v>
      </c>
      <c r="E6154" s="109" t="s">
        <v>7767</v>
      </c>
      <c r="F6154" s="110">
        <v>32</v>
      </c>
      <c r="G6154" s="110">
        <v>0</v>
      </c>
      <c r="H6154" s="111">
        <v>113693</v>
      </c>
      <c r="I6154" s="111">
        <v>0</v>
      </c>
      <c r="J6154" s="112">
        <v>3552.91</v>
      </c>
      <c r="K6154" s="109" t="s">
        <v>17552</v>
      </c>
      <c r="L6154" s="111">
        <v>5413.9624000000003</v>
      </c>
      <c r="M6154" s="111">
        <v>0</v>
      </c>
      <c r="N6154" s="2">
        <f t="shared" si="192"/>
        <v>113693</v>
      </c>
      <c r="O6154" s="2">
        <f t="shared" si="193"/>
        <v>3552.90625</v>
      </c>
    </row>
    <row r="6155" spans="1:15" x14ac:dyDescent="0.25">
      <c r="A6155" s="109" t="s">
        <v>17726</v>
      </c>
      <c r="B6155" s="109" t="s">
        <v>7757</v>
      </c>
      <c r="C6155" s="109" t="s">
        <v>7756</v>
      </c>
      <c r="D6155" s="109" t="s">
        <v>5192</v>
      </c>
      <c r="E6155" s="109" t="s">
        <v>7759</v>
      </c>
      <c r="F6155" s="110">
        <v>157</v>
      </c>
      <c r="G6155" s="110">
        <v>0</v>
      </c>
      <c r="H6155" s="111">
        <v>404882</v>
      </c>
      <c r="I6155" s="111">
        <v>0</v>
      </c>
      <c r="J6155" s="112">
        <v>2578.87</v>
      </c>
      <c r="K6155" s="109" t="s">
        <v>17552</v>
      </c>
      <c r="L6155" s="111">
        <v>19280.099399999999</v>
      </c>
      <c r="M6155" s="111">
        <v>0</v>
      </c>
      <c r="N6155" s="2">
        <f t="shared" si="192"/>
        <v>404882</v>
      </c>
      <c r="O6155" s="2">
        <f t="shared" si="193"/>
        <v>2578.8662420382166</v>
      </c>
    </row>
    <row r="6156" spans="1:15" x14ac:dyDescent="0.25">
      <c r="A6156" s="109" t="s">
        <v>17726</v>
      </c>
      <c r="B6156" s="109" t="s">
        <v>7757</v>
      </c>
      <c r="C6156" s="109" t="s">
        <v>7756</v>
      </c>
      <c r="D6156" s="109" t="s">
        <v>5193</v>
      </c>
      <c r="E6156" s="109" t="s">
        <v>7758</v>
      </c>
      <c r="F6156" s="110">
        <v>13</v>
      </c>
      <c r="G6156" s="110">
        <v>0</v>
      </c>
      <c r="H6156" s="111">
        <v>31337</v>
      </c>
      <c r="I6156" s="111">
        <v>0</v>
      </c>
      <c r="J6156" s="112">
        <v>2410.54</v>
      </c>
      <c r="K6156" s="109" t="s">
        <v>17552</v>
      </c>
      <c r="L6156" s="111">
        <v>1492.2260000000001</v>
      </c>
      <c r="M6156" s="111">
        <v>0</v>
      </c>
      <c r="N6156" s="2">
        <f t="shared" si="192"/>
        <v>31337</v>
      </c>
      <c r="O6156" s="2">
        <f t="shared" si="193"/>
        <v>2410.5384615384614</v>
      </c>
    </row>
    <row r="6157" spans="1:15" x14ac:dyDescent="0.25">
      <c r="A6157" s="109" t="s">
        <v>17726</v>
      </c>
      <c r="B6157" s="109" t="s">
        <v>7757</v>
      </c>
      <c r="C6157" s="109" t="s">
        <v>7756</v>
      </c>
      <c r="D6157" s="109" t="s">
        <v>5194</v>
      </c>
      <c r="E6157" s="109" t="s">
        <v>7755</v>
      </c>
      <c r="F6157" s="110">
        <v>51</v>
      </c>
      <c r="G6157" s="110">
        <v>0</v>
      </c>
      <c r="H6157" s="111">
        <v>138220</v>
      </c>
      <c r="I6157" s="111">
        <v>0</v>
      </c>
      <c r="J6157" s="112">
        <v>2710.2</v>
      </c>
      <c r="K6157" s="109" t="s">
        <v>17552</v>
      </c>
      <c r="L6157" s="111">
        <v>6581.9263000000001</v>
      </c>
      <c r="M6157" s="111">
        <v>0</v>
      </c>
      <c r="N6157" s="2">
        <f t="shared" si="192"/>
        <v>138220</v>
      </c>
      <c r="O6157" s="2">
        <f t="shared" si="193"/>
        <v>2710.1960784313724</v>
      </c>
    </row>
    <row r="6158" spans="1:15" x14ac:dyDescent="0.25">
      <c r="A6158" s="109" t="s">
        <v>17726</v>
      </c>
      <c r="B6158" s="109" t="s">
        <v>7739</v>
      </c>
      <c r="C6158" s="109" t="s">
        <v>7738</v>
      </c>
      <c r="D6158" s="109" t="s">
        <v>5202</v>
      </c>
      <c r="E6158" s="109" t="s">
        <v>7744</v>
      </c>
      <c r="F6158" s="110">
        <v>25</v>
      </c>
      <c r="G6158" s="110">
        <v>0</v>
      </c>
      <c r="H6158" s="111">
        <v>58622</v>
      </c>
      <c r="I6158" s="111">
        <v>0</v>
      </c>
      <c r="J6158" s="112">
        <v>2344.88</v>
      </c>
      <c r="K6158" s="109" t="s">
        <v>17552</v>
      </c>
      <c r="L6158" s="111">
        <v>2791.5198999999998</v>
      </c>
      <c r="M6158" s="111">
        <v>0</v>
      </c>
      <c r="N6158" s="2">
        <f t="shared" si="192"/>
        <v>58622</v>
      </c>
      <c r="O6158" s="2">
        <f t="shared" si="193"/>
        <v>2344.88</v>
      </c>
    </row>
    <row r="6159" spans="1:15" x14ac:dyDescent="0.25">
      <c r="A6159" s="109" t="s">
        <v>17726</v>
      </c>
      <c r="B6159" s="109" t="s">
        <v>7739</v>
      </c>
      <c r="C6159" s="109" t="s">
        <v>7738</v>
      </c>
      <c r="D6159" s="109" t="s">
        <v>5203</v>
      </c>
      <c r="E6159" s="109" t="s">
        <v>7743</v>
      </c>
      <c r="F6159" s="110">
        <v>120</v>
      </c>
      <c r="G6159" s="110">
        <v>14</v>
      </c>
      <c r="H6159" s="111">
        <v>439189</v>
      </c>
      <c r="I6159" s="111">
        <v>45885</v>
      </c>
      <c r="J6159" s="112">
        <v>3277.53</v>
      </c>
      <c r="K6159" s="109" t="s">
        <v>17552</v>
      </c>
      <c r="L6159" s="111">
        <v>20913.768</v>
      </c>
      <c r="M6159" s="111">
        <v>0</v>
      </c>
      <c r="N6159" s="2">
        <f t="shared" si="192"/>
        <v>393304</v>
      </c>
      <c r="O6159" s="2">
        <f t="shared" si="193"/>
        <v>3277.5333333333333</v>
      </c>
    </row>
    <row r="6160" spans="1:15" x14ac:dyDescent="0.25">
      <c r="A6160" s="109" t="s">
        <v>17726</v>
      </c>
      <c r="B6160" s="109" t="s">
        <v>7739</v>
      </c>
      <c r="C6160" s="109" t="s">
        <v>7738</v>
      </c>
      <c r="D6160" s="109" t="s">
        <v>5204</v>
      </c>
      <c r="E6160" s="109" t="s">
        <v>7742</v>
      </c>
      <c r="F6160" s="110">
        <v>149</v>
      </c>
      <c r="G6160" s="110">
        <v>0</v>
      </c>
      <c r="H6160" s="111">
        <v>459890</v>
      </c>
      <c r="I6160" s="111">
        <v>0</v>
      </c>
      <c r="J6160" s="112">
        <v>3086.51</v>
      </c>
      <c r="K6160" s="109" t="s">
        <v>17552</v>
      </c>
      <c r="L6160" s="111">
        <v>21899.5039</v>
      </c>
      <c r="M6160" s="111">
        <v>0</v>
      </c>
      <c r="N6160" s="2">
        <f t="shared" si="192"/>
        <v>459890</v>
      </c>
      <c r="O6160" s="2">
        <f t="shared" si="193"/>
        <v>3086.510067114094</v>
      </c>
    </row>
    <row r="6161" spans="1:15" x14ac:dyDescent="0.25">
      <c r="A6161" s="109" t="s">
        <v>17726</v>
      </c>
      <c r="B6161" s="109" t="s">
        <v>7739</v>
      </c>
      <c r="C6161" s="109" t="s">
        <v>7738</v>
      </c>
      <c r="D6161" s="109" t="s">
        <v>5205</v>
      </c>
      <c r="E6161" s="109" t="s">
        <v>7741</v>
      </c>
      <c r="F6161" s="110">
        <v>100</v>
      </c>
      <c r="G6161" s="110">
        <v>0</v>
      </c>
      <c r="H6161" s="111">
        <v>239145</v>
      </c>
      <c r="I6161" s="111">
        <v>0</v>
      </c>
      <c r="J6161" s="112">
        <v>2391.4499999999998</v>
      </c>
      <c r="K6161" s="109" t="s">
        <v>17552</v>
      </c>
      <c r="L6161" s="111">
        <v>11387.849399999999</v>
      </c>
      <c r="M6161" s="111">
        <v>0</v>
      </c>
      <c r="N6161" s="2">
        <f t="shared" si="192"/>
        <v>239145</v>
      </c>
      <c r="O6161" s="2">
        <f t="shared" si="193"/>
        <v>2391.4499999999998</v>
      </c>
    </row>
    <row r="6162" spans="1:15" x14ac:dyDescent="0.25">
      <c r="A6162" s="109" t="s">
        <v>17726</v>
      </c>
      <c r="B6162" s="109" t="s">
        <v>7739</v>
      </c>
      <c r="C6162" s="109" t="s">
        <v>7738</v>
      </c>
      <c r="D6162" s="109" t="s">
        <v>5206</v>
      </c>
      <c r="E6162" s="109" t="s">
        <v>7740</v>
      </c>
      <c r="F6162" s="110">
        <v>64</v>
      </c>
      <c r="G6162" s="110">
        <v>0</v>
      </c>
      <c r="H6162" s="111">
        <v>183026</v>
      </c>
      <c r="I6162" s="111">
        <v>0</v>
      </c>
      <c r="J6162" s="112">
        <v>2859.78</v>
      </c>
      <c r="K6162" s="109" t="s">
        <v>17552</v>
      </c>
      <c r="L6162" s="111">
        <v>8715.5149999999994</v>
      </c>
      <c r="M6162" s="111">
        <v>0</v>
      </c>
      <c r="N6162" s="2">
        <f t="shared" si="192"/>
        <v>183026</v>
      </c>
      <c r="O6162" s="2">
        <f t="shared" si="193"/>
        <v>2859.78125</v>
      </c>
    </row>
    <row r="6163" spans="1:15" x14ac:dyDescent="0.25">
      <c r="A6163" s="109" t="s">
        <v>17726</v>
      </c>
      <c r="B6163" s="109" t="s">
        <v>7739</v>
      </c>
      <c r="C6163" s="109" t="s">
        <v>7738</v>
      </c>
      <c r="D6163" s="109" t="s">
        <v>5207</v>
      </c>
      <c r="E6163" s="109" t="s">
        <v>7737</v>
      </c>
      <c r="F6163" s="110">
        <v>30</v>
      </c>
      <c r="G6163" s="110">
        <v>0</v>
      </c>
      <c r="H6163" s="111">
        <v>107922</v>
      </c>
      <c r="I6163" s="111">
        <v>0</v>
      </c>
      <c r="J6163" s="112">
        <v>3597.4</v>
      </c>
      <c r="K6163" s="109" t="s">
        <v>17552</v>
      </c>
      <c r="L6163" s="111">
        <v>5139.1386000000002</v>
      </c>
      <c r="M6163" s="111">
        <v>0</v>
      </c>
      <c r="N6163" s="2">
        <f t="shared" si="192"/>
        <v>107922</v>
      </c>
      <c r="O6163" s="2">
        <f t="shared" si="193"/>
        <v>3597.4</v>
      </c>
    </row>
    <row r="6164" spans="1:15" x14ac:dyDescent="0.25">
      <c r="A6164" s="109" t="s">
        <v>17726</v>
      </c>
      <c r="B6164" s="109" t="s">
        <v>7713</v>
      </c>
      <c r="C6164" s="109" t="s">
        <v>7712</v>
      </c>
      <c r="D6164" s="109" t="s">
        <v>5223</v>
      </c>
      <c r="E6164" s="109" t="s">
        <v>7711</v>
      </c>
      <c r="F6164" s="110">
        <v>209</v>
      </c>
      <c r="G6164" s="110">
        <v>0</v>
      </c>
      <c r="H6164" s="111">
        <v>487669</v>
      </c>
      <c r="I6164" s="111">
        <v>0</v>
      </c>
      <c r="J6164" s="112">
        <v>2333.34</v>
      </c>
      <c r="K6164" s="109" t="s">
        <v>17552</v>
      </c>
      <c r="L6164" s="111">
        <v>23222.339899999999</v>
      </c>
      <c r="M6164" s="111">
        <v>0</v>
      </c>
      <c r="N6164" s="2">
        <f t="shared" si="192"/>
        <v>487669</v>
      </c>
      <c r="O6164" s="2">
        <f t="shared" si="193"/>
        <v>2333.3444976076553</v>
      </c>
    </row>
    <row r="6165" spans="1:15" x14ac:dyDescent="0.25">
      <c r="A6165" s="109" t="s">
        <v>17726</v>
      </c>
      <c r="B6165" s="109" t="s">
        <v>7703</v>
      </c>
      <c r="C6165" s="109" t="s">
        <v>7702</v>
      </c>
      <c r="D6165" s="109" t="s">
        <v>5226</v>
      </c>
      <c r="E6165" s="109" t="s">
        <v>7704</v>
      </c>
      <c r="F6165" s="110">
        <v>64</v>
      </c>
      <c r="G6165" s="110">
        <v>0</v>
      </c>
      <c r="H6165" s="111">
        <v>137767</v>
      </c>
      <c r="I6165" s="111">
        <v>0</v>
      </c>
      <c r="J6165" s="112">
        <v>2152.61</v>
      </c>
      <c r="K6165" s="109" t="s">
        <v>17552</v>
      </c>
      <c r="L6165" s="111">
        <v>6560.3513999999996</v>
      </c>
      <c r="M6165" s="111">
        <v>0</v>
      </c>
      <c r="N6165" s="2">
        <f t="shared" si="192"/>
        <v>137767</v>
      </c>
      <c r="O6165" s="2">
        <f t="shared" si="193"/>
        <v>2152.609375</v>
      </c>
    </row>
    <row r="6166" spans="1:15" x14ac:dyDescent="0.25">
      <c r="A6166" s="109" t="s">
        <v>17726</v>
      </c>
      <c r="B6166" s="109" t="s">
        <v>7703</v>
      </c>
      <c r="C6166" s="109" t="s">
        <v>7702</v>
      </c>
      <c r="D6166" s="109" t="s">
        <v>5227</v>
      </c>
      <c r="E6166" s="109" t="s">
        <v>7701</v>
      </c>
      <c r="F6166" s="110">
        <v>25</v>
      </c>
      <c r="G6166" s="110">
        <v>0</v>
      </c>
      <c r="H6166" s="111">
        <v>56997</v>
      </c>
      <c r="I6166" s="111">
        <v>0</v>
      </c>
      <c r="J6166" s="112">
        <v>2279.88</v>
      </c>
      <c r="K6166" s="109" t="s">
        <v>17552</v>
      </c>
      <c r="L6166" s="111">
        <v>2714.1333</v>
      </c>
      <c r="M6166" s="111">
        <v>0</v>
      </c>
      <c r="N6166" s="2">
        <f t="shared" si="192"/>
        <v>56997</v>
      </c>
      <c r="O6166" s="2">
        <f t="shared" si="193"/>
        <v>2279.88</v>
      </c>
    </row>
    <row r="6167" spans="1:15" x14ac:dyDescent="0.25">
      <c r="A6167" s="109" t="s">
        <v>17726</v>
      </c>
      <c r="B6167" s="109" t="s">
        <v>7700</v>
      </c>
      <c r="C6167" s="109" t="s">
        <v>7699</v>
      </c>
      <c r="D6167" s="109" t="s">
        <v>5228</v>
      </c>
      <c r="E6167" s="109" t="s">
        <v>19188</v>
      </c>
      <c r="F6167" s="110">
        <v>226</v>
      </c>
      <c r="G6167" s="110">
        <v>64</v>
      </c>
      <c r="H6167" s="111">
        <v>818155</v>
      </c>
      <c r="I6167" s="111">
        <v>180558</v>
      </c>
      <c r="J6167" s="112">
        <v>2821.22</v>
      </c>
      <c r="K6167" s="109" t="s">
        <v>17554</v>
      </c>
      <c r="L6167" s="111">
        <v>-13536.7009</v>
      </c>
      <c r="M6167" s="111">
        <v>0</v>
      </c>
      <c r="N6167" s="2">
        <f t="shared" si="192"/>
        <v>637597</v>
      </c>
      <c r="O6167" s="2">
        <f t="shared" si="193"/>
        <v>2821.2256637168143</v>
      </c>
    </row>
    <row r="6168" spans="1:15" x14ac:dyDescent="0.25">
      <c r="A6168" s="109" t="s">
        <v>17726</v>
      </c>
      <c r="B6168" s="109" t="s">
        <v>7700</v>
      </c>
      <c r="C6168" s="109" t="s">
        <v>7699</v>
      </c>
      <c r="D6168" s="109" t="s">
        <v>19189</v>
      </c>
      <c r="E6168" s="109" t="s">
        <v>19190</v>
      </c>
      <c r="F6168" s="110">
        <v>4</v>
      </c>
      <c r="G6168" s="110">
        <v>0</v>
      </c>
      <c r="H6168" s="111">
        <v>9707</v>
      </c>
      <c r="I6168" s="111">
        <v>0</v>
      </c>
      <c r="J6168" s="112">
        <v>2426.75</v>
      </c>
      <c r="K6168" s="109" t="s">
        <v>17554</v>
      </c>
      <c r="L6168" s="111">
        <v>-160.60810000000001</v>
      </c>
      <c r="M6168" s="111">
        <v>0</v>
      </c>
      <c r="N6168" s="2">
        <f t="shared" si="192"/>
        <v>9707</v>
      </c>
      <c r="O6168" s="2">
        <f t="shared" si="193"/>
        <v>2426.75</v>
      </c>
    </row>
    <row r="6169" spans="1:15" x14ac:dyDescent="0.25">
      <c r="A6169" s="109" t="s">
        <v>17726</v>
      </c>
      <c r="B6169" s="109" t="s">
        <v>7691</v>
      </c>
      <c r="C6169" s="109" t="s">
        <v>7690</v>
      </c>
      <c r="D6169" s="109" t="s">
        <v>5232</v>
      </c>
      <c r="E6169" s="109" t="s">
        <v>7692</v>
      </c>
      <c r="F6169" s="110">
        <v>0</v>
      </c>
      <c r="G6169" s="110">
        <v>70</v>
      </c>
      <c r="H6169" s="111">
        <v>164091</v>
      </c>
      <c r="I6169" s="111">
        <v>164091</v>
      </c>
      <c r="J6169" s="112">
        <v>2344.16</v>
      </c>
      <c r="K6169" s="109" t="s">
        <v>17554</v>
      </c>
      <c r="L6169" s="111">
        <v>-2714.9425999999999</v>
      </c>
      <c r="M6169" s="111">
        <v>0</v>
      </c>
      <c r="N6169" s="2">
        <f t="shared" si="192"/>
        <v>0</v>
      </c>
      <c r="O6169" s="2" t="str">
        <f t="shared" si="193"/>
        <v>No Standing Units</v>
      </c>
    </row>
    <row r="6170" spans="1:15" x14ac:dyDescent="0.25">
      <c r="A6170" s="109" t="s">
        <v>17726</v>
      </c>
      <c r="B6170" s="109" t="s">
        <v>7691</v>
      </c>
      <c r="C6170" s="109" t="s">
        <v>7690</v>
      </c>
      <c r="D6170" s="109" t="s">
        <v>5233</v>
      </c>
      <c r="E6170" s="109" t="s">
        <v>7689</v>
      </c>
      <c r="F6170" s="110">
        <v>46</v>
      </c>
      <c r="G6170" s="110">
        <v>0</v>
      </c>
      <c r="H6170" s="111">
        <v>99886</v>
      </c>
      <c r="I6170" s="111">
        <v>0</v>
      </c>
      <c r="J6170" s="112">
        <v>2171.4299999999998</v>
      </c>
      <c r="K6170" s="109" t="s">
        <v>17554</v>
      </c>
      <c r="L6170" s="111">
        <v>-1652.6463000000001</v>
      </c>
      <c r="M6170" s="111">
        <v>0</v>
      </c>
      <c r="N6170" s="2">
        <f t="shared" si="192"/>
        <v>99886</v>
      </c>
      <c r="O6170" s="2">
        <f t="shared" si="193"/>
        <v>2171.4347826086955</v>
      </c>
    </row>
    <row r="6171" spans="1:15" x14ac:dyDescent="0.25">
      <c r="A6171" s="109" t="s">
        <v>17726</v>
      </c>
      <c r="B6171" s="109" t="s">
        <v>7655</v>
      </c>
      <c r="C6171" s="109" t="s">
        <v>7654</v>
      </c>
      <c r="D6171" s="109" t="s">
        <v>5248</v>
      </c>
      <c r="E6171" s="109" t="s">
        <v>7657</v>
      </c>
      <c r="F6171" s="110">
        <v>108</v>
      </c>
      <c r="G6171" s="110">
        <v>0</v>
      </c>
      <c r="H6171" s="111">
        <v>316101</v>
      </c>
      <c r="I6171" s="111">
        <v>0</v>
      </c>
      <c r="J6171" s="112">
        <v>2926.86</v>
      </c>
      <c r="K6171" s="109" t="s">
        <v>17554</v>
      </c>
      <c r="L6171" s="111">
        <v>-5230.0110999999997</v>
      </c>
      <c r="M6171" s="111">
        <v>0</v>
      </c>
      <c r="N6171" s="2">
        <f t="shared" si="192"/>
        <v>316101</v>
      </c>
      <c r="O6171" s="2">
        <f t="shared" si="193"/>
        <v>2926.8611111111113</v>
      </c>
    </row>
    <row r="6172" spans="1:15" x14ac:dyDescent="0.25">
      <c r="A6172" s="109" t="s">
        <v>17726</v>
      </c>
      <c r="B6172" s="109" t="s">
        <v>7655</v>
      </c>
      <c r="C6172" s="109" t="s">
        <v>7654</v>
      </c>
      <c r="D6172" s="109" t="s">
        <v>5249</v>
      </c>
      <c r="E6172" s="109" t="s">
        <v>7656</v>
      </c>
      <c r="F6172" s="110">
        <v>110</v>
      </c>
      <c r="G6172" s="110">
        <v>0</v>
      </c>
      <c r="H6172" s="111">
        <v>258780</v>
      </c>
      <c r="I6172" s="111">
        <v>0</v>
      </c>
      <c r="J6172" s="112">
        <v>2352.5500000000002</v>
      </c>
      <c r="K6172" s="109" t="s">
        <v>17554</v>
      </c>
      <c r="L6172" s="111">
        <v>-4281.6237000000001</v>
      </c>
      <c r="M6172" s="111">
        <v>0</v>
      </c>
      <c r="N6172" s="2">
        <f t="shared" si="192"/>
        <v>258780</v>
      </c>
      <c r="O6172" s="2">
        <f t="shared" si="193"/>
        <v>2352.5454545454545</v>
      </c>
    </row>
    <row r="6173" spans="1:15" x14ac:dyDescent="0.25">
      <c r="A6173" s="109" t="s">
        <v>17726</v>
      </c>
      <c r="B6173" s="109" t="s">
        <v>7655</v>
      </c>
      <c r="C6173" s="109" t="s">
        <v>7654</v>
      </c>
      <c r="D6173" s="109" t="s">
        <v>5250</v>
      </c>
      <c r="E6173" s="109" t="s">
        <v>6388</v>
      </c>
      <c r="F6173" s="110">
        <v>52</v>
      </c>
      <c r="G6173" s="110">
        <v>0</v>
      </c>
      <c r="H6173" s="111">
        <v>123745</v>
      </c>
      <c r="I6173" s="111">
        <v>0</v>
      </c>
      <c r="J6173" s="112">
        <v>2379.71</v>
      </c>
      <c r="K6173" s="109" t="s">
        <v>17554</v>
      </c>
      <c r="L6173" s="111">
        <v>-2047.4141</v>
      </c>
      <c r="M6173" s="111">
        <v>0</v>
      </c>
      <c r="N6173" s="2">
        <f t="shared" si="192"/>
        <v>123745</v>
      </c>
      <c r="O6173" s="2">
        <f t="shared" si="193"/>
        <v>2379.7115384615386</v>
      </c>
    </row>
    <row r="6174" spans="1:15" x14ac:dyDescent="0.25">
      <c r="A6174" s="109" t="s">
        <v>17726</v>
      </c>
      <c r="B6174" s="109" t="s">
        <v>7639</v>
      </c>
      <c r="C6174" s="109" t="s">
        <v>7638</v>
      </c>
      <c r="D6174" s="109" t="s">
        <v>5255</v>
      </c>
      <c r="E6174" s="109" t="s">
        <v>7642</v>
      </c>
      <c r="F6174" s="110">
        <v>50</v>
      </c>
      <c r="G6174" s="110">
        <v>0</v>
      </c>
      <c r="H6174" s="111">
        <v>99415</v>
      </c>
      <c r="I6174" s="111">
        <v>0</v>
      </c>
      <c r="J6174" s="112">
        <v>1988.3</v>
      </c>
      <c r="K6174" s="109" t="s">
        <v>17552</v>
      </c>
      <c r="L6174" s="111">
        <v>4734.0699000000004</v>
      </c>
      <c r="M6174" s="111">
        <v>0</v>
      </c>
      <c r="N6174" s="2">
        <f t="shared" si="192"/>
        <v>99415</v>
      </c>
      <c r="O6174" s="2">
        <f t="shared" si="193"/>
        <v>1988.3</v>
      </c>
    </row>
    <row r="6175" spans="1:15" x14ac:dyDescent="0.25">
      <c r="A6175" s="109" t="s">
        <v>17726</v>
      </c>
      <c r="B6175" s="109" t="s">
        <v>7639</v>
      </c>
      <c r="C6175" s="109" t="s">
        <v>7638</v>
      </c>
      <c r="D6175" s="109" t="s">
        <v>5256</v>
      </c>
      <c r="E6175" s="109" t="s">
        <v>7641</v>
      </c>
      <c r="F6175" s="110">
        <v>40</v>
      </c>
      <c r="G6175" s="110">
        <v>0</v>
      </c>
      <c r="H6175" s="111">
        <v>77924</v>
      </c>
      <c r="I6175" s="111">
        <v>0</v>
      </c>
      <c r="J6175" s="112">
        <v>1948.1</v>
      </c>
      <c r="K6175" s="109" t="s">
        <v>17552</v>
      </c>
      <c r="L6175" s="111">
        <v>3710.6732999999999</v>
      </c>
      <c r="M6175" s="111">
        <v>0</v>
      </c>
      <c r="N6175" s="2">
        <f t="shared" si="192"/>
        <v>77924</v>
      </c>
      <c r="O6175" s="2">
        <f t="shared" si="193"/>
        <v>1948.1</v>
      </c>
    </row>
    <row r="6176" spans="1:15" x14ac:dyDescent="0.25">
      <c r="A6176" s="109" t="s">
        <v>17726</v>
      </c>
      <c r="B6176" s="109" t="s">
        <v>7639</v>
      </c>
      <c r="C6176" s="109" t="s">
        <v>7638</v>
      </c>
      <c r="D6176" s="109" t="s">
        <v>5257</v>
      </c>
      <c r="E6176" s="109" t="s">
        <v>7640</v>
      </c>
      <c r="F6176" s="110">
        <v>25</v>
      </c>
      <c r="G6176" s="110">
        <v>0</v>
      </c>
      <c r="H6176" s="111">
        <v>51733</v>
      </c>
      <c r="I6176" s="111">
        <v>0</v>
      </c>
      <c r="J6176" s="112">
        <v>2069.3200000000002</v>
      </c>
      <c r="K6176" s="109" t="s">
        <v>17552</v>
      </c>
      <c r="L6176" s="111">
        <v>2463.4998999999998</v>
      </c>
      <c r="M6176" s="111">
        <v>0</v>
      </c>
      <c r="N6176" s="2">
        <f t="shared" si="192"/>
        <v>51733</v>
      </c>
      <c r="O6176" s="2">
        <f t="shared" si="193"/>
        <v>2069.3200000000002</v>
      </c>
    </row>
    <row r="6177" spans="1:15" x14ac:dyDescent="0.25">
      <c r="A6177" s="109" t="s">
        <v>17726</v>
      </c>
      <c r="B6177" s="109" t="s">
        <v>7639</v>
      </c>
      <c r="C6177" s="109" t="s">
        <v>7638</v>
      </c>
      <c r="D6177" s="109" t="s">
        <v>5258</v>
      </c>
      <c r="E6177" s="109" t="s">
        <v>7637</v>
      </c>
      <c r="F6177" s="110">
        <v>4</v>
      </c>
      <c r="G6177" s="110">
        <v>0</v>
      </c>
      <c r="H6177" s="111">
        <v>8647</v>
      </c>
      <c r="I6177" s="111">
        <v>0</v>
      </c>
      <c r="J6177" s="112">
        <v>2161.75</v>
      </c>
      <c r="K6177" s="109" t="s">
        <v>17552</v>
      </c>
      <c r="L6177" s="111">
        <v>411.75319999999999</v>
      </c>
      <c r="M6177" s="111">
        <v>0</v>
      </c>
      <c r="N6177" s="2">
        <f t="shared" si="192"/>
        <v>8647</v>
      </c>
      <c r="O6177" s="2">
        <f t="shared" si="193"/>
        <v>2161.75</v>
      </c>
    </row>
    <row r="6178" spans="1:15" x14ac:dyDescent="0.25">
      <c r="A6178" s="109" t="s">
        <v>17726</v>
      </c>
      <c r="B6178" s="109" t="s">
        <v>7639</v>
      </c>
      <c r="C6178" s="109" t="s">
        <v>7638</v>
      </c>
      <c r="D6178" s="109" t="s">
        <v>17906</v>
      </c>
      <c r="E6178" s="109" t="s">
        <v>18001</v>
      </c>
      <c r="F6178" s="110">
        <v>8</v>
      </c>
      <c r="G6178" s="110">
        <v>0</v>
      </c>
      <c r="H6178" s="111">
        <v>17834</v>
      </c>
      <c r="I6178" s="111">
        <v>0</v>
      </c>
      <c r="J6178" s="112">
        <v>2229.25</v>
      </c>
      <c r="K6178" s="109" t="s">
        <v>17552</v>
      </c>
      <c r="L6178" s="111">
        <v>849.23140000000001</v>
      </c>
      <c r="M6178" s="111">
        <v>0</v>
      </c>
      <c r="N6178" s="2">
        <f t="shared" si="192"/>
        <v>17834</v>
      </c>
      <c r="O6178" s="2">
        <f t="shared" si="193"/>
        <v>2229.25</v>
      </c>
    </row>
    <row r="6179" spans="1:15" x14ac:dyDescent="0.25">
      <c r="A6179" s="109" t="s">
        <v>17726</v>
      </c>
      <c r="B6179" s="109" t="s">
        <v>7639</v>
      </c>
      <c r="C6179" s="109" t="s">
        <v>7638</v>
      </c>
      <c r="D6179" s="109" t="s">
        <v>18033</v>
      </c>
      <c r="E6179" s="109" t="s">
        <v>18057</v>
      </c>
      <c r="F6179" s="110">
        <v>1</v>
      </c>
      <c r="G6179" s="110">
        <v>0</v>
      </c>
      <c r="H6179" s="111">
        <v>2529</v>
      </c>
      <c r="I6179" s="111">
        <v>0</v>
      </c>
      <c r="J6179" s="112">
        <v>2529</v>
      </c>
      <c r="K6179" s="109" t="s">
        <v>17552</v>
      </c>
      <c r="L6179" s="111">
        <v>120.4425</v>
      </c>
      <c r="M6179" s="111">
        <v>0</v>
      </c>
      <c r="N6179" s="2">
        <f t="shared" si="192"/>
        <v>2529</v>
      </c>
      <c r="O6179" s="2">
        <f t="shared" si="193"/>
        <v>2529</v>
      </c>
    </row>
    <row r="6180" spans="1:15" x14ac:dyDescent="0.25">
      <c r="A6180" s="109" t="s">
        <v>17726</v>
      </c>
      <c r="B6180" s="109" t="s">
        <v>7610</v>
      </c>
      <c r="C6180" s="109" t="s">
        <v>7609</v>
      </c>
      <c r="D6180" s="109" t="s">
        <v>5267</v>
      </c>
      <c r="E6180" s="109" t="s">
        <v>7612</v>
      </c>
      <c r="F6180" s="110">
        <v>119</v>
      </c>
      <c r="G6180" s="110">
        <v>100</v>
      </c>
      <c r="H6180" s="111">
        <v>656451</v>
      </c>
      <c r="I6180" s="111">
        <v>299749</v>
      </c>
      <c r="J6180" s="112">
        <v>2997.49</v>
      </c>
      <c r="K6180" s="109" t="s">
        <v>17552</v>
      </c>
      <c r="L6180" s="111">
        <v>31259.580699999999</v>
      </c>
      <c r="M6180" s="111">
        <v>0</v>
      </c>
      <c r="N6180" s="2">
        <f t="shared" si="192"/>
        <v>356702</v>
      </c>
      <c r="O6180" s="2">
        <f t="shared" si="193"/>
        <v>2997.4957983193276</v>
      </c>
    </row>
    <row r="6181" spans="1:15" x14ac:dyDescent="0.25">
      <c r="A6181" s="109" t="s">
        <v>17726</v>
      </c>
      <c r="B6181" s="109" t="s">
        <v>7610</v>
      </c>
      <c r="C6181" s="109" t="s">
        <v>7609</v>
      </c>
      <c r="D6181" s="109" t="s">
        <v>5268</v>
      </c>
      <c r="E6181" s="109" t="s">
        <v>7611</v>
      </c>
      <c r="F6181" s="110">
        <v>150</v>
      </c>
      <c r="G6181" s="110">
        <v>0</v>
      </c>
      <c r="H6181" s="111">
        <v>479363</v>
      </c>
      <c r="I6181" s="111">
        <v>0</v>
      </c>
      <c r="J6181" s="112">
        <v>3195.75</v>
      </c>
      <c r="K6181" s="109" t="s">
        <v>17552</v>
      </c>
      <c r="L6181" s="111">
        <v>22826.807100000002</v>
      </c>
      <c r="M6181" s="111">
        <v>0</v>
      </c>
      <c r="N6181" s="2">
        <f t="shared" si="192"/>
        <v>479363</v>
      </c>
      <c r="O6181" s="2">
        <f t="shared" si="193"/>
        <v>3195.7533333333336</v>
      </c>
    </row>
    <row r="6182" spans="1:15" x14ac:dyDescent="0.25">
      <c r="A6182" s="109" t="s">
        <v>17726</v>
      </c>
      <c r="B6182" s="109" t="s">
        <v>7610</v>
      </c>
      <c r="C6182" s="109" t="s">
        <v>7609</v>
      </c>
      <c r="D6182" s="109" t="s">
        <v>5269</v>
      </c>
      <c r="E6182" s="109" t="s">
        <v>7608</v>
      </c>
      <c r="F6182" s="110">
        <v>25</v>
      </c>
      <c r="G6182" s="110">
        <v>0</v>
      </c>
      <c r="H6182" s="111">
        <v>37958</v>
      </c>
      <c r="I6182" s="111">
        <v>0</v>
      </c>
      <c r="J6182" s="112">
        <v>1518.32</v>
      </c>
      <c r="K6182" s="109" t="s">
        <v>17552</v>
      </c>
      <c r="L6182" s="111">
        <v>1807.5265999999999</v>
      </c>
      <c r="M6182" s="111">
        <v>0</v>
      </c>
      <c r="N6182" s="2">
        <f t="shared" si="192"/>
        <v>37958</v>
      </c>
      <c r="O6182" s="2">
        <f t="shared" si="193"/>
        <v>1518.32</v>
      </c>
    </row>
    <row r="6183" spans="1:15" x14ac:dyDescent="0.25">
      <c r="A6183" s="109" t="s">
        <v>17726</v>
      </c>
      <c r="B6183" s="109" t="s">
        <v>7610</v>
      </c>
      <c r="C6183" s="109" t="s">
        <v>7609</v>
      </c>
      <c r="D6183" s="109" t="s">
        <v>17801</v>
      </c>
      <c r="E6183" s="109" t="s">
        <v>17802</v>
      </c>
      <c r="F6183" s="110">
        <v>6</v>
      </c>
      <c r="G6183" s="110">
        <v>0</v>
      </c>
      <c r="H6183" s="111">
        <v>10511</v>
      </c>
      <c r="I6183" s="111">
        <v>0</v>
      </c>
      <c r="J6183" s="112">
        <v>1751.83</v>
      </c>
      <c r="K6183" s="109" t="s">
        <v>17552</v>
      </c>
      <c r="L6183" s="111">
        <v>500.50720000000001</v>
      </c>
      <c r="M6183" s="111">
        <v>0</v>
      </c>
      <c r="N6183" s="2">
        <f t="shared" si="192"/>
        <v>10511</v>
      </c>
      <c r="O6183" s="2">
        <f t="shared" si="193"/>
        <v>1751.8333333333333</v>
      </c>
    </row>
    <row r="6184" spans="1:15" x14ac:dyDescent="0.25">
      <c r="A6184" s="109" t="s">
        <v>17726</v>
      </c>
      <c r="B6184" s="109" t="s">
        <v>7610</v>
      </c>
      <c r="C6184" s="109" t="s">
        <v>7609</v>
      </c>
      <c r="D6184" s="109" t="s">
        <v>18949</v>
      </c>
      <c r="E6184" s="109" t="s">
        <v>18950</v>
      </c>
      <c r="F6184" s="110">
        <v>25</v>
      </c>
      <c r="G6184" s="110">
        <v>0</v>
      </c>
      <c r="H6184" s="111">
        <v>58614</v>
      </c>
      <c r="I6184" s="111">
        <v>0</v>
      </c>
      <c r="J6184" s="112">
        <v>2344.56</v>
      </c>
      <c r="K6184" s="109" t="s">
        <v>17552</v>
      </c>
      <c r="L6184" s="111">
        <v>2791.1612</v>
      </c>
      <c r="M6184" s="111">
        <v>0</v>
      </c>
      <c r="N6184" s="2">
        <f t="shared" si="192"/>
        <v>58614</v>
      </c>
      <c r="O6184" s="2">
        <f t="shared" si="193"/>
        <v>2344.56</v>
      </c>
    </row>
    <row r="6185" spans="1:15" x14ac:dyDescent="0.25">
      <c r="A6185" s="109" t="s">
        <v>17726</v>
      </c>
      <c r="B6185" s="109" t="s">
        <v>7603</v>
      </c>
      <c r="C6185" s="109" t="s">
        <v>7602</v>
      </c>
      <c r="D6185" s="109" t="s">
        <v>5271</v>
      </c>
      <c r="E6185" s="109" t="s">
        <v>7604</v>
      </c>
      <c r="F6185" s="110">
        <v>20</v>
      </c>
      <c r="G6185" s="110">
        <v>0</v>
      </c>
      <c r="H6185" s="111">
        <v>45573</v>
      </c>
      <c r="I6185" s="111">
        <v>0</v>
      </c>
      <c r="J6185" s="112">
        <v>2278.65</v>
      </c>
      <c r="K6185" s="109" t="s">
        <v>17554</v>
      </c>
      <c r="L6185" s="111">
        <v>-754.01760000000002</v>
      </c>
      <c r="M6185" s="111">
        <v>0</v>
      </c>
      <c r="N6185" s="2">
        <f t="shared" si="192"/>
        <v>45573</v>
      </c>
      <c r="O6185" s="2">
        <f t="shared" si="193"/>
        <v>2278.65</v>
      </c>
    </row>
    <row r="6186" spans="1:15" x14ac:dyDescent="0.25">
      <c r="A6186" s="109" t="s">
        <v>17726</v>
      </c>
      <c r="B6186" s="109" t="s">
        <v>7603</v>
      </c>
      <c r="C6186" s="109" t="s">
        <v>7602</v>
      </c>
      <c r="D6186" s="109" t="s">
        <v>5272</v>
      </c>
      <c r="E6186" s="109" t="s">
        <v>7601</v>
      </c>
      <c r="F6186" s="110">
        <v>24</v>
      </c>
      <c r="G6186" s="110">
        <v>0</v>
      </c>
      <c r="H6186" s="111">
        <v>43569</v>
      </c>
      <c r="I6186" s="111">
        <v>0</v>
      </c>
      <c r="J6186" s="112">
        <v>1815.38</v>
      </c>
      <c r="K6186" s="109" t="s">
        <v>17554</v>
      </c>
      <c r="L6186" s="111">
        <v>-720.87019999999995</v>
      </c>
      <c r="M6186" s="111">
        <v>0</v>
      </c>
      <c r="N6186" s="2">
        <f t="shared" si="192"/>
        <v>43569</v>
      </c>
      <c r="O6186" s="2">
        <f t="shared" si="193"/>
        <v>1815.375</v>
      </c>
    </row>
    <row r="6187" spans="1:15" x14ac:dyDescent="0.25">
      <c r="A6187" s="109" t="s">
        <v>17726</v>
      </c>
      <c r="B6187" s="109" t="s">
        <v>7597</v>
      </c>
      <c r="C6187" s="109" t="s">
        <v>7596</v>
      </c>
      <c r="D6187" s="109" t="s">
        <v>5273</v>
      </c>
      <c r="E6187" s="109" t="s">
        <v>7600</v>
      </c>
      <c r="F6187" s="110">
        <v>150</v>
      </c>
      <c r="G6187" s="110">
        <v>0</v>
      </c>
      <c r="H6187" s="111">
        <v>473916</v>
      </c>
      <c r="I6187" s="111">
        <v>0</v>
      </c>
      <c r="J6187" s="112">
        <v>3159.44</v>
      </c>
      <c r="K6187" s="109" t="s">
        <v>17552</v>
      </c>
      <c r="L6187" s="111">
        <v>22567.415799999999</v>
      </c>
      <c r="M6187" s="111">
        <v>0</v>
      </c>
      <c r="N6187" s="2">
        <f t="shared" si="192"/>
        <v>473916</v>
      </c>
      <c r="O6187" s="2">
        <f t="shared" si="193"/>
        <v>3159.44</v>
      </c>
    </row>
    <row r="6188" spans="1:15" x14ac:dyDescent="0.25">
      <c r="A6188" s="109" t="s">
        <v>17726</v>
      </c>
      <c r="B6188" s="109" t="s">
        <v>7597</v>
      </c>
      <c r="C6188" s="109" t="s">
        <v>7596</v>
      </c>
      <c r="D6188" s="109" t="s">
        <v>5274</v>
      </c>
      <c r="E6188" s="109" t="s">
        <v>7599</v>
      </c>
      <c r="F6188" s="110">
        <v>148</v>
      </c>
      <c r="G6188" s="110">
        <v>0</v>
      </c>
      <c r="H6188" s="111">
        <v>454594</v>
      </c>
      <c r="I6188" s="111">
        <v>0</v>
      </c>
      <c r="J6188" s="112">
        <v>3071.58</v>
      </c>
      <c r="K6188" s="109" t="s">
        <v>17552</v>
      </c>
      <c r="L6188" s="111">
        <v>21647.335899999998</v>
      </c>
      <c r="M6188" s="111">
        <v>0</v>
      </c>
      <c r="N6188" s="2">
        <f t="shared" si="192"/>
        <v>454594</v>
      </c>
      <c r="O6188" s="2">
        <f t="shared" si="193"/>
        <v>3071.5810810810813</v>
      </c>
    </row>
    <row r="6189" spans="1:15" x14ac:dyDescent="0.25">
      <c r="A6189" s="109" t="s">
        <v>17726</v>
      </c>
      <c r="B6189" s="109" t="s">
        <v>7597</v>
      </c>
      <c r="C6189" s="109" t="s">
        <v>7596</v>
      </c>
      <c r="D6189" s="109" t="s">
        <v>5275</v>
      </c>
      <c r="E6189" s="109" t="s">
        <v>7598</v>
      </c>
      <c r="F6189" s="110">
        <v>200</v>
      </c>
      <c r="G6189" s="110">
        <v>0</v>
      </c>
      <c r="H6189" s="111">
        <v>660132</v>
      </c>
      <c r="I6189" s="111">
        <v>0</v>
      </c>
      <c r="J6189" s="112">
        <v>3300.66</v>
      </c>
      <c r="K6189" s="109" t="s">
        <v>17552</v>
      </c>
      <c r="L6189" s="111">
        <v>31434.834200000001</v>
      </c>
      <c r="M6189" s="111">
        <v>0</v>
      </c>
      <c r="N6189" s="2">
        <f t="shared" si="192"/>
        <v>660132</v>
      </c>
      <c r="O6189" s="2">
        <f t="shared" si="193"/>
        <v>3300.66</v>
      </c>
    </row>
    <row r="6190" spans="1:15" x14ac:dyDescent="0.25">
      <c r="A6190" s="109" t="s">
        <v>17726</v>
      </c>
      <c r="B6190" s="109" t="s">
        <v>7571</v>
      </c>
      <c r="C6190" s="109" t="s">
        <v>7570</v>
      </c>
      <c r="D6190" s="109" t="s">
        <v>5282</v>
      </c>
      <c r="E6190" s="109" t="s">
        <v>7576</v>
      </c>
      <c r="F6190" s="110">
        <v>104</v>
      </c>
      <c r="G6190" s="110">
        <v>0</v>
      </c>
      <c r="H6190" s="111">
        <v>313268</v>
      </c>
      <c r="I6190" s="111">
        <v>0</v>
      </c>
      <c r="J6190" s="112">
        <v>3012.19</v>
      </c>
      <c r="K6190" s="109" t="s">
        <v>17552</v>
      </c>
      <c r="L6190" s="111">
        <v>14917.5119</v>
      </c>
      <c r="M6190" s="111">
        <v>0</v>
      </c>
      <c r="N6190" s="2">
        <f t="shared" si="192"/>
        <v>313268</v>
      </c>
      <c r="O6190" s="2">
        <f t="shared" si="193"/>
        <v>3012.1923076923076</v>
      </c>
    </row>
    <row r="6191" spans="1:15" x14ac:dyDescent="0.25">
      <c r="A6191" s="109" t="s">
        <v>17726</v>
      </c>
      <c r="B6191" s="109" t="s">
        <v>7571</v>
      </c>
      <c r="C6191" s="109" t="s">
        <v>7570</v>
      </c>
      <c r="D6191" s="109" t="s">
        <v>5283</v>
      </c>
      <c r="E6191" s="109" t="s">
        <v>7575</v>
      </c>
      <c r="F6191" s="110">
        <v>40</v>
      </c>
      <c r="G6191" s="110">
        <v>0</v>
      </c>
      <c r="H6191" s="111">
        <v>74876</v>
      </c>
      <c r="I6191" s="111">
        <v>0</v>
      </c>
      <c r="J6191" s="112">
        <v>1871.9</v>
      </c>
      <c r="K6191" s="109" t="s">
        <v>17552</v>
      </c>
      <c r="L6191" s="111">
        <v>3565.5115999999998</v>
      </c>
      <c r="M6191" s="111">
        <v>0</v>
      </c>
      <c r="N6191" s="2">
        <f t="shared" si="192"/>
        <v>74876</v>
      </c>
      <c r="O6191" s="2">
        <f t="shared" si="193"/>
        <v>1871.9</v>
      </c>
    </row>
    <row r="6192" spans="1:15" x14ac:dyDescent="0.25">
      <c r="A6192" s="109" t="s">
        <v>17726</v>
      </c>
      <c r="B6192" s="109" t="s">
        <v>7571</v>
      </c>
      <c r="C6192" s="109" t="s">
        <v>7570</v>
      </c>
      <c r="D6192" s="109" t="s">
        <v>5284</v>
      </c>
      <c r="E6192" s="109" t="s">
        <v>7574</v>
      </c>
      <c r="F6192" s="110">
        <v>20</v>
      </c>
      <c r="G6192" s="110">
        <v>0</v>
      </c>
      <c r="H6192" s="111">
        <v>29413</v>
      </c>
      <c r="I6192" s="111">
        <v>0</v>
      </c>
      <c r="J6192" s="112">
        <v>1470.65</v>
      </c>
      <c r="K6192" s="109" t="s">
        <v>17552</v>
      </c>
      <c r="L6192" s="111">
        <v>1400.5969</v>
      </c>
      <c r="M6192" s="111">
        <v>0</v>
      </c>
      <c r="N6192" s="2">
        <f t="shared" si="192"/>
        <v>29413</v>
      </c>
      <c r="O6192" s="2">
        <f t="shared" si="193"/>
        <v>1470.65</v>
      </c>
    </row>
    <row r="6193" spans="1:15" x14ac:dyDescent="0.25">
      <c r="A6193" s="109" t="s">
        <v>17726</v>
      </c>
      <c r="B6193" s="109" t="s">
        <v>7571</v>
      </c>
      <c r="C6193" s="109" t="s">
        <v>7570</v>
      </c>
      <c r="D6193" s="109" t="s">
        <v>5285</v>
      </c>
      <c r="E6193" s="109" t="s">
        <v>7573</v>
      </c>
      <c r="F6193" s="110">
        <v>40</v>
      </c>
      <c r="G6193" s="110">
        <v>0</v>
      </c>
      <c r="H6193" s="111">
        <v>74807</v>
      </c>
      <c r="I6193" s="111">
        <v>0</v>
      </c>
      <c r="J6193" s="112">
        <v>1870.18</v>
      </c>
      <c r="K6193" s="109" t="s">
        <v>17552</v>
      </c>
      <c r="L6193" s="111">
        <v>3562.2145999999998</v>
      </c>
      <c r="M6193" s="111">
        <v>0</v>
      </c>
      <c r="N6193" s="2">
        <f t="shared" si="192"/>
        <v>74807</v>
      </c>
      <c r="O6193" s="2">
        <f t="shared" si="193"/>
        <v>1870.175</v>
      </c>
    </row>
    <row r="6194" spans="1:15" x14ac:dyDescent="0.25">
      <c r="A6194" s="109" t="s">
        <v>17726</v>
      </c>
      <c r="B6194" s="109" t="s">
        <v>7571</v>
      </c>
      <c r="C6194" s="109" t="s">
        <v>7570</v>
      </c>
      <c r="D6194" s="109" t="s">
        <v>5286</v>
      </c>
      <c r="E6194" s="109" t="s">
        <v>7572</v>
      </c>
      <c r="F6194" s="110">
        <v>30</v>
      </c>
      <c r="G6194" s="110">
        <v>0</v>
      </c>
      <c r="H6194" s="111">
        <v>56898</v>
      </c>
      <c r="I6194" s="111">
        <v>0</v>
      </c>
      <c r="J6194" s="112">
        <v>1896.6</v>
      </c>
      <c r="K6194" s="109" t="s">
        <v>17552</v>
      </c>
      <c r="L6194" s="111">
        <v>2709.4123</v>
      </c>
      <c r="M6194" s="111">
        <v>0</v>
      </c>
      <c r="N6194" s="2">
        <f t="shared" si="192"/>
        <v>56898</v>
      </c>
      <c r="O6194" s="2">
        <f t="shared" si="193"/>
        <v>1896.6</v>
      </c>
    </row>
    <row r="6195" spans="1:15" x14ac:dyDescent="0.25">
      <c r="A6195" s="109" t="s">
        <v>17726</v>
      </c>
      <c r="B6195" s="109" t="s">
        <v>7571</v>
      </c>
      <c r="C6195" s="109" t="s">
        <v>7570</v>
      </c>
      <c r="D6195" s="109" t="s">
        <v>5287</v>
      </c>
      <c r="E6195" s="109" t="s">
        <v>7569</v>
      </c>
      <c r="F6195" s="110">
        <v>1</v>
      </c>
      <c r="G6195" s="110">
        <v>0</v>
      </c>
      <c r="H6195" s="111">
        <v>2198</v>
      </c>
      <c r="I6195" s="111">
        <v>0</v>
      </c>
      <c r="J6195" s="112">
        <v>2198</v>
      </c>
      <c r="K6195" s="109" t="s">
        <v>17552</v>
      </c>
      <c r="L6195" s="111">
        <v>104.67610000000001</v>
      </c>
      <c r="M6195" s="111">
        <v>0</v>
      </c>
      <c r="N6195" s="2">
        <f t="shared" si="192"/>
        <v>2198</v>
      </c>
      <c r="O6195" s="2">
        <f t="shared" si="193"/>
        <v>2198</v>
      </c>
    </row>
    <row r="6196" spans="1:15" x14ac:dyDescent="0.25">
      <c r="A6196" s="109" t="s">
        <v>17726</v>
      </c>
      <c r="B6196" s="109" t="s">
        <v>7571</v>
      </c>
      <c r="C6196" s="109" t="s">
        <v>7570</v>
      </c>
      <c r="D6196" s="109" t="s">
        <v>18199</v>
      </c>
      <c r="E6196" s="109" t="s">
        <v>18222</v>
      </c>
      <c r="F6196" s="110">
        <v>12</v>
      </c>
      <c r="G6196" s="110">
        <v>0</v>
      </c>
      <c r="H6196" s="111">
        <v>23379</v>
      </c>
      <c r="I6196" s="111">
        <v>0</v>
      </c>
      <c r="J6196" s="112">
        <v>1948.25</v>
      </c>
      <c r="K6196" s="109" t="s">
        <v>17552</v>
      </c>
      <c r="L6196" s="111">
        <v>1113.2756999999999</v>
      </c>
      <c r="M6196" s="111">
        <v>0</v>
      </c>
      <c r="N6196" s="2">
        <f t="shared" si="192"/>
        <v>23379</v>
      </c>
      <c r="O6196" s="2">
        <f t="shared" si="193"/>
        <v>1948.25</v>
      </c>
    </row>
    <row r="6197" spans="1:15" x14ac:dyDescent="0.25">
      <c r="A6197" s="109" t="s">
        <v>17726</v>
      </c>
      <c r="B6197" s="109" t="s">
        <v>7568</v>
      </c>
      <c r="C6197" s="109" t="s">
        <v>7567</v>
      </c>
      <c r="D6197" s="109" t="s">
        <v>5288</v>
      </c>
      <c r="E6197" s="109" t="s">
        <v>7566</v>
      </c>
      <c r="F6197" s="110">
        <v>128</v>
      </c>
      <c r="G6197" s="110">
        <v>0</v>
      </c>
      <c r="H6197" s="111">
        <v>314289</v>
      </c>
      <c r="I6197" s="111">
        <v>0</v>
      </c>
      <c r="J6197" s="112">
        <v>2455.38</v>
      </c>
      <c r="K6197" s="109" t="s">
        <v>17552</v>
      </c>
      <c r="L6197" s="111">
        <v>14966.1643</v>
      </c>
      <c r="M6197" s="111">
        <v>0</v>
      </c>
      <c r="N6197" s="2">
        <f t="shared" si="192"/>
        <v>314289</v>
      </c>
      <c r="O6197" s="2">
        <f t="shared" si="193"/>
        <v>2455.3828125</v>
      </c>
    </row>
    <row r="6198" spans="1:15" x14ac:dyDescent="0.25">
      <c r="A6198" s="109" t="s">
        <v>17726</v>
      </c>
      <c r="B6198" s="109" t="s">
        <v>7548</v>
      </c>
      <c r="C6198" s="109" t="s">
        <v>7547</v>
      </c>
      <c r="D6198" s="109" t="s">
        <v>5295</v>
      </c>
      <c r="E6198" s="109" t="s">
        <v>7546</v>
      </c>
      <c r="F6198" s="110">
        <v>140</v>
      </c>
      <c r="G6198" s="110">
        <v>0</v>
      </c>
      <c r="H6198" s="111">
        <v>365119</v>
      </c>
      <c r="I6198" s="111">
        <v>0</v>
      </c>
      <c r="J6198" s="112">
        <v>2607.9899999999998</v>
      </c>
      <c r="K6198" s="109" t="s">
        <v>17554</v>
      </c>
      <c r="L6198" s="111">
        <v>-6041.0367999999999</v>
      </c>
      <c r="M6198" s="111">
        <v>0</v>
      </c>
      <c r="N6198" s="2">
        <f t="shared" si="192"/>
        <v>365119</v>
      </c>
      <c r="O6198" s="2">
        <f t="shared" si="193"/>
        <v>2607.9928571428572</v>
      </c>
    </row>
    <row r="6199" spans="1:15" x14ac:dyDescent="0.25">
      <c r="A6199" s="109" t="s">
        <v>17726</v>
      </c>
      <c r="B6199" s="109" t="s">
        <v>7537</v>
      </c>
      <c r="C6199" s="109" t="s">
        <v>7536</v>
      </c>
      <c r="D6199" s="109" t="s">
        <v>5299</v>
      </c>
      <c r="E6199" s="109" t="s">
        <v>7535</v>
      </c>
      <c r="F6199" s="110">
        <v>321</v>
      </c>
      <c r="G6199" s="110">
        <v>0</v>
      </c>
      <c r="H6199" s="111">
        <v>907210</v>
      </c>
      <c r="I6199" s="111">
        <v>0</v>
      </c>
      <c r="J6199" s="112">
        <v>2826.2</v>
      </c>
      <c r="K6199" s="109" t="s">
        <v>17554</v>
      </c>
      <c r="L6199" s="111">
        <v>-15010.1543</v>
      </c>
      <c r="M6199" s="111">
        <v>0</v>
      </c>
      <c r="N6199" s="2">
        <f t="shared" si="192"/>
        <v>907210</v>
      </c>
      <c r="O6199" s="2">
        <f t="shared" si="193"/>
        <v>2826.1993769470405</v>
      </c>
    </row>
    <row r="6200" spans="1:15" x14ac:dyDescent="0.25">
      <c r="A6200" s="109" t="s">
        <v>17726</v>
      </c>
      <c r="B6200" s="109" t="s">
        <v>7532</v>
      </c>
      <c r="C6200" s="109" t="s">
        <v>7531</v>
      </c>
      <c r="D6200" s="109" t="s">
        <v>5301</v>
      </c>
      <c r="E6200" s="109" t="s">
        <v>7530</v>
      </c>
      <c r="F6200" s="110">
        <v>289</v>
      </c>
      <c r="G6200" s="110">
        <v>0</v>
      </c>
      <c r="H6200" s="111">
        <v>887584</v>
      </c>
      <c r="I6200" s="111">
        <v>0</v>
      </c>
      <c r="J6200" s="112">
        <v>3071.22</v>
      </c>
      <c r="K6200" s="109" t="s">
        <v>17554</v>
      </c>
      <c r="L6200" s="111">
        <v>-14685.431</v>
      </c>
      <c r="M6200" s="111">
        <v>0</v>
      </c>
      <c r="N6200" s="2">
        <f t="shared" si="192"/>
        <v>887584</v>
      </c>
      <c r="O6200" s="2">
        <f t="shared" si="193"/>
        <v>3071.2249134948097</v>
      </c>
    </row>
    <row r="6201" spans="1:15" x14ac:dyDescent="0.25">
      <c r="A6201" s="109" t="s">
        <v>17726</v>
      </c>
      <c r="B6201" s="109" t="s">
        <v>7511</v>
      </c>
      <c r="C6201" s="109" t="s">
        <v>7510</v>
      </c>
      <c r="D6201" s="109" t="s">
        <v>5310</v>
      </c>
      <c r="E6201" s="109" t="s">
        <v>7509</v>
      </c>
      <c r="F6201" s="110">
        <v>30</v>
      </c>
      <c r="G6201" s="110">
        <v>0</v>
      </c>
      <c r="H6201" s="111">
        <v>75372</v>
      </c>
      <c r="I6201" s="111">
        <v>0</v>
      </c>
      <c r="J6201" s="112">
        <v>2512.4</v>
      </c>
      <c r="K6201" s="109" t="s">
        <v>17554</v>
      </c>
      <c r="L6201" s="111">
        <v>-1247.0615</v>
      </c>
      <c r="M6201" s="111">
        <v>0</v>
      </c>
      <c r="N6201" s="2">
        <f t="shared" si="192"/>
        <v>75372</v>
      </c>
      <c r="O6201" s="2">
        <f t="shared" si="193"/>
        <v>2512.4</v>
      </c>
    </row>
    <row r="6202" spans="1:15" x14ac:dyDescent="0.25">
      <c r="A6202" s="109" t="s">
        <v>17726</v>
      </c>
      <c r="B6202" s="109" t="s">
        <v>7496</v>
      </c>
      <c r="C6202" s="109" t="s">
        <v>7495</v>
      </c>
      <c r="D6202" s="109" t="s">
        <v>5316</v>
      </c>
      <c r="E6202" s="109" t="s">
        <v>7494</v>
      </c>
      <c r="F6202" s="110">
        <v>17</v>
      </c>
      <c r="G6202" s="110">
        <v>0</v>
      </c>
      <c r="H6202" s="111">
        <v>45178</v>
      </c>
      <c r="I6202" s="111">
        <v>0</v>
      </c>
      <c r="J6202" s="112">
        <v>2657.53</v>
      </c>
      <c r="K6202" s="109" t="s">
        <v>17554</v>
      </c>
      <c r="L6202" s="111">
        <v>-747.48490000000004</v>
      </c>
      <c r="M6202" s="111">
        <v>0</v>
      </c>
      <c r="N6202" s="2">
        <f t="shared" si="192"/>
        <v>45178</v>
      </c>
      <c r="O6202" s="2">
        <f t="shared" si="193"/>
        <v>2657.5294117647059</v>
      </c>
    </row>
    <row r="6203" spans="1:15" x14ac:dyDescent="0.25">
      <c r="A6203" s="109" t="s">
        <v>17726</v>
      </c>
      <c r="B6203" s="109" t="s">
        <v>7489</v>
      </c>
      <c r="C6203" s="109" t="s">
        <v>7488</v>
      </c>
      <c r="D6203" s="109" t="s">
        <v>5318</v>
      </c>
      <c r="E6203" s="109" t="s">
        <v>7491</v>
      </c>
      <c r="F6203" s="110">
        <v>116</v>
      </c>
      <c r="G6203" s="110">
        <v>0</v>
      </c>
      <c r="H6203" s="111">
        <v>362608</v>
      </c>
      <c r="I6203" s="111">
        <v>0</v>
      </c>
      <c r="J6203" s="112">
        <v>3125.93</v>
      </c>
      <c r="K6203" s="109" t="s">
        <v>17554</v>
      </c>
      <c r="L6203" s="111">
        <v>-5999.4913999999999</v>
      </c>
      <c r="M6203" s="111">
        <v>0</v>
      </c>
      <c r="N6203" s="2">
        <f t="shared" si="192"/>
        <v>362608</v>
      </c>
      <c r="O6203" s="2">
        <f t="shared" si="193"/>
        <v>3125.9310344827586</v>
      </c>
    </row>
    <row r="6204" spans="1:15" x14ac:dyDescent="0.25">
      <c r="A6204" s="109" t="s">
        <v>17726</v>
      </c>
      <c r="B6204" s="109" t="s">
        <v>7489</v>
      </c>
      <c r="C6204" s="109" t="s">
        <v>7488</v>
      </c>
      <c r="D6204" s="109" t="s">
        <v>5319</v>
      </c>
      <c r="E6204" s="109" t="s">
        <v>7490</v>
      </c>
      <c r="F6204" s="110">
        <v>152</v>
      </c>
      <c r="G6204" s="110">
        <v>0</v>
      </c>
      <c r="H6204" s="111">
        <v>463697</v>
      </c>
      <c r="I6204" s="111">
        <v>0</v>
      </c>
      <c r="J6204" s="112">
        <v>3050.64</v>
      </c>
      <c r="K6204" s="109" t="s">
        <v>17554</v>
      </c>
      <c r="L6204" s="111">
        <v>-7672.0564000000004</v>
      </c>
      <c r="M6204" s="111">
        <v>0</v>
      </c>
      <c r="N6204" s="2">
        <f t="shared" si="192"/>
        <v>463697</v>
      </c>
      <c r="O6204" s="2">
        <f t="shared" si="193"/>
        <v>3050.6381578947367</v>
      </c>
    </row>
    <row r="6205" spans="1:15" x14ac:dyDescent="0.25">
      <c r="A6205" s="109" t="s">
        <v>17726</v>
      </c>
      <c r="B6205" s="109" t="s">
        <v>7489</v>
      </c>
      <c r="C6205" s="109" t="s">
        <v>7488</v>
      </c>
      <c r="D6205" s="109" t="s">
        <v>5320</v>
      </c>
      <c r="E6205" s="109" t="s">
        <v>6922</v>
      </c>
      <c r="F6205" s="110">
        <v>20</v>
      </c>
      <c r="G6205" s="110">
        <v>0</v>
      </c>
      <c r="H6205" s="111">
        <v>61624</v>
      </c>
      <c r="I6205" s="111">
        <v>0</v>
      </c>
      <c r="J6205" s="112">
        <v>3081.2</v>
      </c>
      <c r="K6205" s="109" t="s">
        <v>17554</v>
      </c>
      <c r="L6205" s="111">
        <v>-1019.5934999999999</v>
      </c>
      <c r="M6205" s="111">
        <v>0</v>
      </c>
      <c r="N6205" s="2">
        <f t="shared" si="192"/>
        <v>61624</v>
      </c>
      <c r="O6205" s="2">
        <f t="shared" si="193"/>
        <v>3081.2</v>
      </c>
    </row>
    <row r="6206" spans="1:15" x14ac:dyDescent="0.25">
      <c r="A6206" s="109" t="s">
        <v>17726</v>
      </c>
      <c r="B6206" s="109" t="s">
        <v>7480</v>
      </c>
      <c r="C6206" s="109" t="s">
        <v>7479</v>
      </c>
      <c r="D6206" s="109" t="s">
        <v>5324</v>
      </c>
      <c r="E6206" s="109" t="s">
        <v>7102</v>
      </c>
      <c r="F6206" s="110">
        <v>45</v>
      </c>
      <c r="G6206" s="110">
        <v>0</v>
      </c>
      <c r="H6206" s="111">
        <v>120788</v>
      </c>
      <c r="I6206" s="111">
        <v>0</v>
      </c>
      <c r="J6206" s="112">
        <v>2684.18</v>
      </c>
      <c r="K6206" s="109" t="s">
        <v>17554</v>
      </c>
      <c r="L6206" s="111">
        <v>-1998.4802999999999</v>
      </c>
      <c r="M6206" s="111">
        <v>0</v>
      </c>
      <c r="N6206" s="2">
        <f t="shared" si="192"/>
        <v>120788</v>
      </c>
      <c r="O6206" s="2">
        <f t="shared" si="193"/>
        <v>2684.1777777777779</v>
      </c>
    </row>
    <row r="6207" spans="1:15" x14ac:dyDescent="0.25">
      <c r="A6207" s="109" t="s">
        <v>17726</v>
      </c>
      <c r="B6207" s="109" t="s">
        <v>7472</v>
      </c>
      <c r="C6207" s="109" t="s">
        <v>7471</v>
      </c>
      <c r="D6207" s="109" t="s">
        <v>5327</v>
      </c>
      <c r="E6207" s="109" t="s">
        <v>7473</v>
      </c>
      <c r="F6207" s="110">
        <v>80</v>
      </c>
      <c r="G6207" s="110">
        <v>0</v>
      </c>
      <c r="H6207" s="111">
        <v>212747</v>
      </c>
      <c r="I6207" s="111">
        <v>0</v>
      </c>
      <c r="J6207" s="112">
        <v>2659.34</v>
      </c>
      <c r="K6207" s="109" t="s">
        <v>17552</v>
      </c>
      <c r="L6207" s="111">
        <v>10130.815399999999</v>
      </c>
      <c r="M6207" s="111">
        <v>0</v>
      </c>
      <c r="N6207" s="2">
        <f t="shared" si="192"/>
        <v>212747</v>
      </c>
      <c r="O6207" s="2">
        <f t="shared" si="193"/>
        <v>2659.3375000000001</v>
      </c>
    </row>
    <row r="6208" spans="1:15" x14ac:dyDescent="0.25">
      <c r="A6208" s="109" t="s">
        <v>17726</v>
      </c>
      <c r="B6208" s="109" t="s">
        <v>7472</v>
      </c>
      <c r="C6208" s="109" t="s">
        <v>7471</v>
      </c>
      <c r="D6208" s="109" t="s">
        <v>5328</v>
      </c>
      <c r="E6208" s="109" t="s">
        <v>7470</v>
      </c>
      <c r="F6208" s="110">
        <v>15</v>
      </c>
      <c r="G6208" s="110">
        <v>0</v>
      </c>
      <c r="H6208" s="111">
        <v>26981</v>
      </c>
      <c r="I6208" s="111">
        <v>0</v>
      </c>
      <c r="J6208" s="112">
        <v>1798.73</v>
      </c>
      <c r="K6208" s="109" t="s">
        <v>17552</v>
      </c>
      <c r="L6208" s="111">
        <v>1284.8325</v>
      </c>
      <c r="M6208" s="111">
        <v>0</v>
      </c>
      <c r="N6208" s="2">
        <f t="shared" si="192"/>
        <v>26981</v>
      </c>
      <c r="O6208" s="2">
        <f t="shared" si="193"/>
        <v>1798.7333333333333</v>
      </c>
    </row>
    <row r="6209" spans="1:15" x14ac:dyDescent="0.25">
      <c r="A6209" s="109" t="s">
        <v>17726</v>
      </c>
      <c r="B6209" s="109" t="s">
        <v>7422</v>
      </c>
      <c r="C6209" s="109" t="s">
        <v>7421</v>
      </c>
      <c r="D6209" s="109" t="s">
        <v>5349</v>
      </c>
      <c r="E6209" s="109" t="s">
        <v>7420</v>
      </c>
      <c r="F6209" s="110">
        <v>72</v>
      </c>
      <c r="G6209" s="110">
        <v>0</v>
      </c>
      <c r="H6209" s="111">
        <v>213857</v>
      </c>
      <c r="I6209" s="111">
        <v>0</v>
      </c>
      <c r="J6209" s="112">
        <v>2970.24</v>
      </c>
      <c r="K6209" s="109" t="s">
        <v>17552</v>
      </c>
      <c r="L6209" s="111">
        <v>10183.686299999999</v>
      </c>
      <c r="M6209" s="111">
        <v>0</v>
      </c>
      <c r="N6209" s="2">
        <f t="shared" si="192"/>
        <v>213857</v>
      </c>
      <c r="O6209" s="2">
        <f t="shared" si="193"/>
        <v>2970.2361111111113</v>
      </c>
    </row>
    <row r="6210" spans="1:15" x14ac:dyDescent="0.25">
      <c r="A6210" s="109" t="s">
        <v>17726</v>
      </c>
      <c r="B6210" s="109" t="s">
        <v>7413</v>
      </c>
      <c r="C6210" s="109" t="s">
        <v>7412</v>
      </c>
      <c r="D6210" s="109" t="s">
        <v>5352</v>
      </c>
      <c r="E6210" s="109" t="s">
        <v>6881</v>
      </c>
      <c r="F6210" s="110">
        <v>194</v>
      </c>
      <c r="G6210" s="110">
        <v>0</v>
      </c>
      <c r="H6210" s="111">
        <v>551760</v>
      </c>
      <c r="I6210" s="111">
        <v>0</v>
      </c>
      <c r="J6210" s="112">
        <v>2844.12</v>
      </c>
      <c r="K6210" s="109" t="s">
        <v>17554</v>
      </c>
      <c r="L6210" s="111">
        <v>-9129.0917000000009</v>
      </c>
      <c r="M6210" s="111">
        <v>0</v>
      </c>
      <c r="N6210" s="2">
        <f t="shared" si="192"/>
        <v>551760</v>
      </c>
      <c r="O6210" s="2">
        <f t="shared" si="193"/>
        <v>2844.1237113402062</v>
      </c>
    </row>
    <row r="6211" spans="1:15" x14ac:dyDescent="0.25">
      <c r="A6211" s="109" t="s">
        <v>17726</v>
      </c>
      <c r="B6211" s="109" t="s">
        <v>7393</v>
      </c>
      <c r="C6211" s="109" t="s">
        <v>7392</v>
      </c>
      <c r="D6211" s="109" t="s">
        <v>5360</v>
      </c>
      <c r="E6211" s="109" t="s">
        <v>7391</v>
      </c>
      <c r="F6211" s="110">
        <v>260</v>
      </c>
      <c r="G6211" s="110">
        <v>0</v>
      </c>
      <c r="H6211" s="111">
        <v>722107</v>
      </c>
      <c r="I6211" s="111">
        <v>0</v>
      </c>
      <c r="J6211" s="112">
        <v>2777.33</v>
      </c>
      <c r="K6211" s="109" t="s">
        <v>17554</v>
      </c>
      <c r="L6211" s="111">
        <v>-11947.549199999999</v>
      </c>
      <c r="M6211" s="111">
        <v>0</v>
      </c>
      <c r="N6211" s="2">
        <f t="shared" si="192"/>
        <v>722107</v>
      </c>
      <c r="O6211" s="2">
        <f t="shared" si="193"/>
        <v>2777.3346153846155</v>
      </c>
    </row>
    <row r="6212" spans="1:15" x14ac:dyDescent="0.25">
      <c r="A6212" s="109" t="s">
        <v>17726</v>
      </c>
      <c r="B6212" s="109" t="s">
        <v>7390</v>
      </c>
      <c r="C6212" s="109" t="s">
        <v>7389</v>
      </c>
      <c r="D6212" s="109" t="s">
        <v>5361</v>
      </c>
      <c r="E6212" s="109" t="s">
        <v>7388</v>
      </c>
      <c r="F6212" s="110">
        <v>86</v>
      </c>
      <c r="G6212" s="110">
        <v>0</v>
      </c>
      <c r="H6212" s="111">
        <v>226617</v>
      </c>
      <c r="I6212" s="111">
        <v>0</v>
      </c>
      <c r="J6212" s="112">
        <v>2635.08</v>
      </c>
      <c r="K6212" s="109" t="s">
        <v>17554</v>
      </c>
      <c r="L6212" s="111">
        <v>-3749.4654</v>
      </c>
      <c r="M6212" s="111">
        <v>0</v>
      </c>
      <c r="N6212" s="2">
        <f t="shared" ref="N6212:N6275" si="194">H6212-I6212</f>
        <v>226617</v>
      </c>
      <c r="O6212" s="2">
        <f t="shared" ref="O6212:O6275" si="195">IF(F6212&gt;0,N6212/F6212,"No Standing Units")</f>
        <v>2635.0813953488373</v>
      </c>
    </row>
    <row r="6213" spans="1:15" x14ac:dyDescent="0.25">
      <c r="A6213" s="109" t="s">
        <v>17726</v>
      </c>
      <c r="B6213" s="109" t="s">
        <v>7387</v>
      </c>
      <c r="C6213" s="109" t="s">
        <v>7386</v>
      </c>
      <c r="D6213" s="109" t="s">
        <v>5362</v>
      </c>
      <c r="E6213" s="109" t="s">
        <v>6881</v>
      </c>
      <c r="F6213" s="110">
        <v>50</v>
      </c>
      <c r="G6213" s="110">
        <v>0</v>
      </c>
      <c r="H6213" s="111">
        <v>136357</v>
      </c>
      <c r="I6213" s="111">
        <v>0</v>
      </c>
      <c r="J6213" s="112">
        <v>2727.14</v>
      </c>
      <c r="K6213" s="109" t="s">
        <v>17554</v>
      </c>
      <c r="L6213" s="111">
        <v>-2256.0771</v>
      </c>
      <c r="M6213" s="111">
        <v>0</v>
      </c>
      <c r="N6213" s="2">
        <f t="shared" si="194"/>
        <v>136357</v>
      </c>
      <c r="O6213" s="2">
        <f t="shared" si="195"/>
        <v>2727.14</v>
      </c>
    </row>
    <row r="6214" spans="1:15" x14ac:dyDescent="0.25">
      <c r="A6214" s="109" t="s">
        <v>17726</v>
      </c>
      <c r="B6214" s="109" t="s">
        <v>7369</v>
      </c>
      <c r="C6214" s="109" t="s">
        <v>7368</v>
      </c>
      <c r="D6214" s="109" t="s">
        <v>5370</v>
      </c>
      <c r="E6214" s="109" t="s">
        <v>7367</v>
      </c>
      <c r="F6214" s="110">
        <v>80</v>
      </c>
      <c r="G6214" s="110">
        <v>73</v>
      </c>
      <c r="H6214" s="111">
        <v>390899</v>
      </c>
      <c r="I6214" s="111">
        <v>186507</v>
      </c>
      <c r="J6214" s="112">
        <v>2554.9</v>
      </c>
      <c r="K6214" s="109" t="s">
        <v>17552</v>
      </c>
      <c r="L6214" s="111">
        <v>18614.227500000001</v>
      </c>
      <c r="M6214" s="111">
        <v>0</v>
      </c>
      <c r="N6214" s="2">
        <f t="shared" si="194"/>
        <v>204392</v>
      </c>
      <c r="O6214" s="2">
        <f t="shared" si="195"/>
        <v>2554.9</v>
      </c>
    </row>
    <row r="6215" spans="1:15" x14ac:dyDescent="0.25">
      <c r="A6215" s="109" t="s">
        <v>17726</v>
      </c>
      <c r="B6215" s="109" t="s">
        <v>7366</v>
      </c>
      <c r="C6215" s="109" t="s">
        <v>7365</v>
      </c>
      <c r="D6215" s="109" t="s">
        <v>5371</v>
      </c>
      <c r="E6215" s="109" t="s">
        <v>6881</v>
      </c>
      <c r="F6215" s="110">
        <v>84</v>
      </c>
      <c r="G6215" s="110">
        <v>0</v>
      </c>
      <c r="H6215" s="111">
        <v>216131</v>
      </c>
      <c r="I6215" s="111">
        <v>0</v>
      </c>
      <c r="J6215" s="112">
        <v>2572.9899999999998</v>
      </c>
      <c r="K6215" s="109" t="s">
        <v>17554</v>
      </c>
      <c r="L6215" s="111">
        <v>-3575.9708999999998</v>
      </c>
      <c r="M6215" s="111">
        <v>0</v>
      </c>
      <c r="N6215" s="2">
        <f t="shared" si="194"/>
        <v>216131</v>
      </c>
      <c r="O6215" s="2">
        <f t="shared" si="195"/>
        <v>2572.9880952380954</v>
      </c>
    </row>
    <row r="6216" spans="1:15" x14ac:dyDescent="0.25">
      <c r="A6216" s="109" t="s">
        <v>17726</v>
      </c>
      <c r="B6216" s="109" t="s">
        <v>7364</v>
      </c>
      <c r="C6216" s="109" t="s">
        <v>7363</v>
      </c>
      <c r="D6216" s="109" t="s">
        <v>5372</v>
      </c>
      <c r="E6216" s="109" t="s">
        <v>7362</v>
      </c>
      <c r="F6216" s="110">
        <v>33</v>
      </c>
      <c r="G6216" s="110">
        <v>0</v>
      </c>
      <c r="H6216" s="111">
        <v>97518</v>
      </c>
      <c r="I6216" s="111">
        <v>0</v>
      </c>
      <c r="J6216" s="112">
        <v>2955.09</v>
      </c>
      <c r="K6216" s="109" t="s">
        <v>17552</v>
      </c>
      <c r="L6216" s="111">
        <v>4643.7039000000004</v>
      </c>
      <c r="M6216" s="111">
        <v>0</v>
      </c>
      <c r="N6216" s="2">
        <f t="shared" si="194"/>
        <v>97518</v>
      </c>
      <c r="O6216" s="2">
        <f t="shared" si="195"/>
        <v>2955.090909090909</v>
      </c>
    </row>
    <row r="6217" spans="1:15" x14ac:dyDescent="0.25">
      <c r="A6217" s="109" t="s">
        <v>17726</v>
      </c>
      <c r="B6217" s="109" t="s">
        <v>7361</v>
      </c>
      <c r="C6217" s="109" t="s">
        <v>7360</v>
      </c>
      <c r="D6217" s="109" t="s">
        <v>5373</v>
      </c>
      <c r="E6217" s="109" t="s">
        <v>6881</v>
      </c>
      <c r="F6217" s="110">
        <v>39</v>
      </c>
      <c r="G6217" s="110">
        <v>0</v>
      </c>
      <c r="H6217" s="111">
        <v>101276</v>
      </c>
      <c r="I6217" s="111">
        <v>0</v>
      </c>
      <c r="J6217" s="112">
        <v>2596.8200000000002</v>
      </c>
      <c r="K6217" s="109" t="s">
        <v>17554</v>
      </c>
      <c r="L6217" s="111">
        <v>-1675.6496</v>
      </c>
      <c r="M6217" s="111">
        <v>0</v>
      </c>
      <c r="N6217" s="2">
        <f t="shared" si="194"/>
        <v>101276</v>
      </c>
      <c r="O6217" s="2">
        <f t="shared" si="195"/>
        <v>2596.8205128205127</v>
      </c>
    </row>
    <row r="6218" spans="1:15" x14ac:dyDescent="0.25">
      <c r="A6218" s="109" t="s">
        <v>17726</v>
      </c>
      <c r="B6218" s="109" t="s">
        <v>7358</v>
      </c>
      <c r="C6218" s="109" t="s">
        <v>7357</v>
      </c>
      <c r="D6218" s="109" t="s">
        <v>5374</v>
      </c>
      <c r="E6218" s="109" t="s">
        <v>7359</v>
      </c>
      <c r="F6218" s="110">
        <v>105</v>
      </c>
      <c r="G6218" s="110">
        <v>0</v>
      </c>
      <c r="H6218" s="111">
        <v>268803</v>
      </c>
      <c r="I6218" s="111">
        <v>0</v>
      </c>
      <c r="J6218" s="112">
        <v>2560.0300000000002</v>
      </c>
      <c r="K6218" s="109" t="s">
        <v>17554</v>
      </c>
      <c r="L6218" s="111">
        <v>-4447.4601000000002</v>
      </c>
      <c r="M6218" s="111">
        <v>0</v>
      </c>
      <c r="N6218" s="2">
        <f t="shared" si="194"/>
        <v>268803</v>
      </c>
      <c r="O6218" s="2">
        <f t="shared" si="195"/>
        <v>2560.0285714285715</v>
      </c>
    </row>
    <row r="6219" spans="1:15" x14ac:dyDescent="0.25">
      <c r="A6219" s="109" t="s">
        <v>17726</v>
      </c>
      <c r="B6219" s="109" t="s">
        <v>7358</v>
      </c>
      <c r="C6219" s="109" t="s">
        <v>7357</v>
      </c>
      <c r="D6219" s="109" t="s">
        <v>5375</v>
      </c>
      <c r="E6219" s="109" t="s">
        <v>7356</v>
      </c>
      <c r="F6219" s="110">
        <v>10</v>
      </c>
      <c r="G6219" s="110">
        <v>0</v>
      </c>
      <c r="H6219" s="111">
        <v>15801</v>
      </c>
      <c r="I6219" s="111">
        <v>0</v>
      </c>
      <c r="J6219" s="112">
        <v>1580.1</v>
      </c>
      <c r="K6219" s="109" t="s">
        <v>17554</v>
      </c>
      <c r="L6219" s="111">
        <v>-261.42680000000001</v>
      </c>
      <c r="M6219" s="111">
        <v>0</v>
      </c>
      <c r="N6219" s="2">
        <f t="shared" si="194"/>
        <v>15801</v>
      </c>
      <c r="O6219" s="2">
        <f t="shared" si="195"/>
        <v>1580.1</v>
      </c>
    </row>
    <row r="6220" spans="1:15" x14ac:dyDescent="0.25">
      <c r="A6220" s="109" t="s">
        <v>17726</v>
      </c>
      <c r="B6220" s="109" t="s">
        <v>7358</v>
      </c>
      <c r="C6220" s="109" t="s">
        <v>7357</v>
      </c>
      <c r="D6220" s="109" t="s">
        <v>18398</v>
      </c>
      <c r="E6220" s="109" t="s">
        <v>18461</v>
      </c>
      <c r="F6220" s="110">
        <v>3</v>
      </c>
      <c r="G6220" s="110">
        <v>0</v>
      </c>
      <c r="H6220" s="111">
        <v>6043</v>
      </c>
      <c r="I6220" s="111">
        <v>0</v>
      </c>
      <c r="J6220" s="112">
        <v>2014.33</v>
      </c>
      <c r="K6220" s="109" t="s">
        <v>17554</v>
      </c>
      <c r="L6220" s="111">
        <v>-99.982299999999995</v>
      </c>
      <c r="M6220" s="111">
        <v>0</v>
      </c>
      <c r="N6220" s="2">
        <f t="shared" si="194"/>
        <v>6043</v>
      </c>
      <c r="O6220" s="2">
        <f t="shared" si="195"/>
        <v>2014.3333333333333</v>
      </c>
    </row>
    <row r="6221" spans="1:15" x14ac:dyDescent="0.25">
      <c r="A6221" s="109" t="s">
        <v>17726</v>
      </c>
      <c r="B6221" s="109" t="s">
        <v>7355</v>
      </c>
      <c r="C6221" s="109" t="s">
        <v>7354</v>
      </c>
      <c r="D6221" s="109" t="s">
        <v>5376</v>
      </c>
      <c r="E6221" s="109" t="s">
        <v>7353</v>
      </c>
      <c r="F6221" s="110">
        <v>242</v>
      </c>
      <c r="G6221" s="110">
        <v>0</v>
      </c>
      <c r="H6221" s="111">
        <v>718184</v>
      </c>
      <c r="I6221" s="111">
        <v>0</v>
      </c>
      <c r="J6221" s="112">
        <v>2967.7</v>
      </c>
      <c r="K6221" s="109" t="s">
        <v>17552</v>
      </c>
      <c r="L6221" s="111">
        <v>34199.244100000004</v>
      </c>
      <c r="M6221" s="111">
        <v>0</v>
      </c>
      <c r="N6221" s="2">
        <f t="shared" si="194"/>
        <v>718184</v>
      </c>
      <c r="O6221" s="2">
        <f t="shared" si="195"/>
        <v>2967.7024793388427</v>
      </c>
    </row>
    <row r="6222" spans="1:15" x14ac:dyDescent="0.25">
      <c r="A6222" s="109" t="s">
        <v>17726</v>
      </c>
      <c r="B6222" s="109" t="s">
        <v>7355</v>
      </c>
      <c r="C6222" s="109" t="s">
        <v>7354</v>
      </c>
      <c r="D6222" s="109" t="s">
        <v>18323</v>
      </c>
      <c r="E6222" s="109" t="s">
        <v>18324</v>
      </c>
      <c r="F6222" s="110">
        <v>1</v>
      </c>
      <c r="G6222" s="110">
        <v>0</v>
      </c>
      <c r="H6222" s="111">
        <v>2098</v>
      </c>
      <c r="I6222" s="111">
        <v>0</v>
      </c>
      <c r="J6222" s="112">
        <v>2098</v>
      </c>
      <c r="K6222" s="109" t="s">
        <v>17552</v>
      </c>
      <c r="L6222" s="111">
        <v>99.923400000000001</v>
      </c>
      <c r="M6222" s="111">
        <v>0</v>
      </c>
      <c r="N6222" s="2">
        <f t="shared" si="194"/>
        <v>2098</v>
      </c>
      <c r="O6222" s="2">
        <f t="shared" si="195"/>
        <v>2098</v>
      </c>
    </row>
    <row r="6223" spans="1:15" x14ac:dyDescent="0.25">
      <c r="A6223" s="109" t="s">
        <v>17726</v>
      </c>
      <c r="B6223" s="109" t="s">
        <v>7326</v>
      </c>
      <c r="C6223" s="109" t="s">
        <v>7325</v>
      </c>
      <c r="D6223" s="109" t="s">
        <v>5388</v>
      </c>
      <c r="E6223" s="109" t="s">
        <v>7102</v>
      </c>
      <c r="F6223" s="110">
        <v>40</v>
      </c>
      <c r="G6223" s="110">
        <v>0</v>
      </c>
      <c r="H6223" s="111">
        <v>97698</v>
      </c>
      <c r="I6223" s="111">
        <v>0</v>
      </c>
      <c r="J6223" s="112">
        <v>2442.4499999999998</v>
      </c>
      <c r="K6223" s="109" t="s">
        <v>17554</v>
      </c>
      <c r="L6223" s="111">
        <v>-1616.4511</v>
      </c>
      <c r="M6223" s="111">
        <v>0</v>
      </c>
      <c r="N6223" s="2">
        <f t="shared" si="194"/>
        <v>97698</v>
      </c>
      <c r="O6223" s="2">
        <f t="shared" si="195"/>
        <v>2442.4499999999998</v>
      </c>
    </row>
    <row r="6224" spans="1:15" x14ac:dyDescent="0.25">
      <c r="A6224" s="109" t="s">
        <v>17726</v>
      </c>
      <c r="B6224" s="109" t="s">
        <v>7308</v>
      </c>
      <c r="C6224" s="109" t="s">
        <v>7307</v>
      </c>
      <c r="D6224" s="109" t="s">
        <v>5396</v>
      </c>
      <c r="E6224" s="109" t="s">
        <v>18325</v>
      </c>
      <c r="F6224" s="110">
        <v>125</v>
      </c>
      <c r="G6224" s="110">
        <v>0</v>
      </c>
      <c r="H6224" s="111">
        <v>354627</v>
      </c>
      <c r="I6224" s="111">
        <v>0</v>
      </c>
      <c r="J6224" s="112">
        <v>2837.02</v>
      </c>
      <c r="K6224" s="109" t="s">
        <v>17554</v>
      </c>
      <c r="L6224" s="111">
        <v>-5867.4425000000001</v>
      </c>
      <c r="M6224" s="111">
        <v>0</v>
      </c>
      <c r="N6224" s="2">
        <f t="shared" si="194"/>
        <v>354627</v>
      </c>
      <c r="O6224" s="2">
        <f t="shared" si="195"/>
        <v>2837.0160000000001</v>
      </c>
    </row>
    <row r="6225" spans="1:15" x14ac:dyDescent="0.25">
      <c r="A6225" s="109" t="s">
        <v>17726</v>
      </c>
      <c r="B6225" s="109" t="s">
        <v>7306</v>
      </c>
      <c r="C6225" s="109" t="s">
        <v>7305</v>
      </c>
      <c r="D6225" s="109" t="s">
        <v>5397</v>
      </c>
      <c r="E6225" s="109" t="s">
        <v>6881</v>
      </c>
      <c r="F6225" s="110">
        <v>34</v>
      </c>
      <c r="G6225" s="110">
        <v>0</v>
      </c>
      <c r="H6225" s="111">
        <v>83360</v>
      </c>
      <c r="I6225" s="111">
        <v>0</v>
      </c>
      <c r="J6225" s="112">
        <v>2451.7600000000002</v>
      </c>
      <c r="K6225" s="109" t="s">
        <v>17554</v>
      </c>
      <c r="L6225" s="111">
        <v>-1379.2158999999999</v>
      </c>
      <c r="M6225" s="111">
        <v>0</v>
      </c>
      <c r="N6225" s="2">
        <f t="shared" si="194"/>
        <v>83360</v>
      </c>
      <c r="O6225" s="2">
        <f t="shared" si="195"/>
        <v>2451.7647058823532</v>
      </c>
    </row>
    <row r="6226" spans="1:15" x14ac:dyDescent="0.25">
      <c r="A6226" s="109" t="s">
        <v>17726</v>
      </c>
      <c r="B6226" s="109" t="s">
        <v>7302</v>
      </c>
      <c r="C6226" s="109" t="s">
        <v>7301</v>
      </c>
      <c r="D6226" s="109" t="s">
        <v>5399</v>
      </c>
      <c r="E6226" s="109" t="s">
        <v>7300</v>
      </c>
      <c r="F6226" s="110">
        <v>38</v>
      </c>
      <c r="G6226" s="110">
        <v>0</v>
      </c>
      <c r="H6226" s="111">
        <v>114311</v>
      </c>
      <c r="I6226" s="111">
        <v>0</v>
      </c>
      <c r="J6226" s="112">
        <v>3008.18</v>
      </c>
      <c r="K6226" s="109" t="s">
        <v>17552</v>
      </c>
      <c r="L6226" s="111">
        <v>5443.3900999999996</v>
      </c>
      <c r="M6226" s="111">
        <v>0</v>
      </c>
      <c r="N6226" s="2">
        <f t="shared" si="194"/>
        <v>114311</v>
      </c>
      <c r="O6226" s="2">
        <f t="shared" si="195"/>
        <v>3008.1842105263158</v>
      </c>
    </row>
    <row r="6227" spans="1:15" x14ac:dyDescent="0.25">
      <c r="A6227" s="109" t="s">
        <v>17726</v>
      </c>
      <c r="B6227" s="109" t="s">
        <v>7296</v>
      </c>
      <c r="C6227" s="109" t="s">
        <v>7295</v>
      </c>
      <c r="D6227" s="109" t="s">
        <v>5401</v>
      </c>
      <c r="E6227" s="109" t="s">
        <v>6922</v>
      </c>
      <c r="F6227" s="110">
        <v>60</v>
      </c>
      <c r="G6227" s="110">
        <v>0</v>
      </c>
      <c r="H6227" s="111">
        <v>168014</v>
      </c>
      <c r="I6227" s="111">
        <v>0</v>
      </c>
      <c r="J6227" s="112">
        <v>2800.23</v>
      </c>
      <c r="K6227" s="109" t="s">
        <v>17554</v>
      </c>
      <c r="L6227" s="111">
        <v>-2779.8516</v>
      </c>
      <c r="M6227" s="111">
        <v>0</v>
      </c>
      <c r="N6227" s="2">
        <f t="shared" si="194"/>
        <v>168014</v>
      </c>
      <c r="O6227" s="2">
        <f t="shared" si="195"/>
        <v>2800.2333333333331</v>
      </c>
    </row>
    <row r="6228" spans="1:15" x14ac:dyDescent="0.25">
      <c r="A6228" s="109" t="s">
        <v>17726</v>
      </c>
      <c r="B6228" s="109" t="s">
        <v>7292</v>
      </c>
      <c r="C6228" s="109" t="s">
        <v>7291</v>
      </c>
      <c r="D6228" s="109" t="s">
        <v>5403</v>
      </c>
      <c r="E6228" s="109" t="s">
        <v>7290</v>
      </c>
      <c r="F6228" s="110">
        <v>70</v>
      </c>
      <c r="G6228" s="110">
        <v>0</v>
      </c>
      <c r="H6228" s="111">
        <v>196241</v>
      </c>
      <c r="I6228" s="111">
        <v>0</v>
      </c>
      <c r="J6228" s="112">
        <v>2803.44</v>
      </c>
      <c r="K6228" s="109" t="s">
        <v>17552</v>
      </c>
      <c r="L6228" s="111">
        <v>9344.7962000000007</v>
      </c>
      <c r="M6228" s="111">
        <v>0</v>
      </c>
      <c r="N6228" s="2">
        <f t="shared" si="194"/>
        <v>196241</v>
      </c>
      <c r="O6228" s="2">
        <f t="shared" si="195"/>
        <v>2803.4428571428571</v>
      </c>
    </row>
    <row r="6229" spans="1:15" x14ac:dyDescent="0.25">
      <c r="A6229" s="109" t="s">
        <v>17726</v>
      </c>
      <c r="B6229" s="109" t="s">
        <v>7289</v>
      </c>
      <c r="C6229" s="109" t="s">
        <v>7288</v>
      </c>
      <c r="D6229" s="109" t="s">
        <v>5404</v>
      </c>
      <c r="E6229" s="109" t="s">
        <v>6881</v>
      </c>
      <c r="F6229" s="110">
        <v>98</v>
      </c>
      <c r="G6229" s="110">
        <v>10</v>
      </c>
      <c r="H6229" s="111">
        <v>265563</v>
      </c>
      <c r="I6229" s="111">
        <v>24589</v>
      </c>
      <c r="J6229" s="112">
        <v>2458.92</v>
      </c>
      <c r="K6229" s="109" t="s">
        <v>17552</v>
      </c>
      <c r="L6229" s="111">
        <v>12645.8441</v>
      </c>
      <c r="M6229" s="111">
        <v>0</v>
      </c>
      <c r="N6229" s="2">
        <f t="shared" si="194"/>
        <v>240974</v>
      </c>
      <c r="O6229" s="2">
        <f t="shared" si="195"/>
        <v>2458.9183673469388</v>
      </c>
    </row>
    <row r="6230" spans="1:15" x14ac:dyDescent="0.25">
      <c r="A6230" s="109" t="s">
        <v>17726</v>
      </c>
      <c r="B6230" s="109" t="s">
        <v>7261</v>
      </c>
      <c r="C6230" s="109" t="s">
        <v>7260</v>
      </c>
      <c r="D6230" s="109" t="s">
        <v>5417</v>
      </c>
      <c r="E6230" s="109" t="s">
        <v>7259</v>
      </c>
      <c r="F6230" s="110">
        <v>119</v>
      </c>
      <c r="G6230" s="110">
        <v>0</v>
      </c>
      <c r="H6230" s="111">
        <v>300080</v>
      </c>
      <c r="I6230" s="111">
        <v>0</v>
      </c>
      <c r="J6230" s="112">
        <v>2521.6799999999998</v>
      </c>
      <c r="K6230" s="109" t="s">
        <v>17552</v>
      </c>
      <c r="L6230" s="111">
        <v>14289.5378</v>
      </c>
      <c r="M6230" s="111">
        <v>0</v>
      </c>
      <c r="N6230" s="2">
        <f t="shared" si="194"/>
        <v>300080</v>
      </c>
      <c r="O6230" s="2">
        <f t="shared" si="195"/>
        <v>2521.6806722689075</v>
      </c>
    </row>
    <row r="6231" spans="1:15" x14ac:dyDescent="0.25">
      <c r="A6231" s="109" t="s">
        <v>17726</v>
      </c>
      <c r="B6231" s="109" t="s">
        <v>7228</v>
      </c>
      <c r="C6231" s="109" t="s">
        <v>7227</v>
      </c>
      <c r="D6231" s="109" t="s">
        <v>5428</v>
      </c>
      <c r="E6231" s="109" t="s">
        <v>6881</v>
      </c>
      <c r="F6231" s="110">
        <v>60</v>
      </c>
      <c r="G6231" s="110">
        <v>0</v>
      </c>
      <c r="H6231" s="111">
        <v>166466</v>
      </c>
      <c r="I6231" s="111">
        <v>0</v>
      </c>
      <c r="J6231" s="112">
        <v>2774.43</v>
      </c>
      <c r="K6231" s="109" t="s">
        <v>17552</v>
      </c>
      <c r="L6231" s="111">
        <v>7926.9663</v>
      </c>
      <c r="M6231" s="111">
        <v>0</v>
      </c>
      <c r="N6231" s="2">
        <f t="shared" si="194"/>
        <v>166466</v>
      </c>
      <c r="O6231" s="2">
        <f t="shared" si="195"/>
        <v>2774.4333333333334</v>
      </c>
    </row>
    <row r="6232" spans="1:15" x14ac:dyDescent="0.25">
      <c r="A6232" s="109" t="s">
        <v>17726</v>
      </c>
      <c r="B6232" s="109" t="s">
        <v>7221</v>
      </c>
      <c r="C6232" s="109" t="s">
        <v>7220</v>
      </c>
      <c r="D6232" s="109" t="s">
        <v>5431</v>
      </c>
      <c r="E6232" s="109" t="s">
        <v>6922</v>
      </c>
      <c r="F6232" s="110">
        <v>48</v>
      </c>
      <c r="G6232" s="110">
        <v>0</v>
      </c>
      <c r="H6232" s="111">
        <v>110403</v>
      </c>
      <c r="I6232" s="111">
        <v>0</v>
      </c>
      <c r="J6232" s="112">
        <v>2300.06</v>
      </c>
      <c r="K6232" s="109" t="s">
        <v>17554</v>
      </c>
      <c r="L6232" s="111">
        <v>-1826.6559</v>
      </c>
      <c r="M6232" s="111">
        <v>0</v>
      </c>
      <c r="N6232" s="2">
        <f t="shared" si="194"/>
        <v>110403</v>
      </c>
      <c r="O6232" s="2">
        <f t="shared" si="195"/>
        <v>2300.0625</v>
      </c>
    </row>
    <row r="6233" spans="1:15" x14ac:dyDescent="0.25">
      <c r="A6233" s="109" t="s">
        <v>17726</v>
      </c>
      <c r="B6233" s="109" t="s">
        <v>7213</v>
      </c>
      <c r="C6233" s="109" t="s">
        <v>7212</v>
      </c>
      <c r="D6233" s="109" t="s">
        <v>5435</v>
      </c>
      <c r="E6233" s="109" t="s">
        <v>7211</v>
      </c>
      <c r="F6233" s="110">
        <v>29</v>
      </c>
      <c r="G6233" s="110">
        <v>0</v>
      </c>
      <c r="H6233" s="111">
        <v>64643</v>
      </c>
      <c r="I6233" s="111">
        <v>0</v>
      </c>
      <c r="J6233" s="112">
        <v>2229.0700000000002</v>
      </c>
      <c r="K6233" s="109" t="s">
        <v>17552</v>
      </c>
      <c r="L6233" s="111">
        <v>3078.2424999999998</v>
      </c>
      <c r="M6233" s="111">
        <v>0</v>
      </c>
      <c r="N6233" s="2">
        <f t="shared" si="194"/>
        <v>64643</v>
      </c>
      <c r="O6233" s="2">
        <f t="shared" si="195"/>
        <v>2229.0689655172414</v>
      </c>
    </row>
    <row r="6234" spans="1:15" x14ac:dyDescent="0.25">
      <c r="A6234" s="109" t="s">
        <v>17726</v>
      </c>
      <c r="B6234" s="109" t="s">
        <v>7186</v>
      </c>
      <c r="C6234" s="109" t="s">
        <v>7185</v>
      </c>
      <c r="D6234" s="109" t="s">
        <v>5446</v>
      </c>
      <c r="E6234" s="109" t="s">
        <v>7184</v>
      </c>
      <c r="F6234" s="110">
        <v>49</v>
      </c>
      <c r="G6234" s="110">
        <v>0</v>
      </c>
      <c r="H6234" s="111">
        <v>124006</v>
      </c>
      <c r="I6234" s="111">
        <v>0</v>
      </c>
      <c r="J6234" s="112">
        <v>2530.73</v>
      </c>
      <c r="K6234" s="109" t="s">
        <v>17552</v>
      </c>
      <c r="L6234" s="111">
        <v>5905.0376999999999</v>
      </c>
      <c r="M6234" s="111">
        <v>0</v>
      </c>
      <c r="N6234" s="2">
        <f t="shared" si="194"/>
        <v>124006</v>
      </c>
      <c r="O6234" s="2">
        <f t="shared" si="195"/>
        <v>2530.7346938775509</v>
      </c>
    </row>
    <row r="6235" spans="1:15" x14ac:dyDescent="0.25">
      <c r="A6235" s="109" t="s">
        <v>17726</v>
      </c>
      <c r="B6235" s="109" t="s">
        <v>7179</v>
      </c>
      <c r="C6235" s="109" t="s">
        <v>7178</v>
      </c>
      <c r="D6235" s="109" t="s">
        <v>5449</v>
      </c>
      <c r="E6235" s="109" t="s">
        <v>7177</v>
      </c>
      <c r="F6235" s="110">
        <v>50</v>
      </c>
      <c r="G6235" s="110">
        <v>0</v>
      </c>
      <c r="H6235" s="111">
        <v>122058</v>
      </c>
      <c r="I6235" s="111">
        <v>0</v>
      </c>
      <c r="J6235" s="112">
        <v>2441.16</v>
      </c>
      <c r="K6235" s="109" t="s">
        <v>17552</v>
      </c>
      <c r="L6235" s="111">
        <v>5812.2721000000001</v>
      </c>
      <c r="M6235" s="111">
        <v>0</v>
      </c>
      <c r="N6235" s="2">
        <f t="shared" si="194"/>
        <v>122058</v>
      </c>
      <c r="O6235" s="2">
        <f t="shared" si="195"/>
        <v>2441.16</v>
      </c>
    </row>
    <row r="6236" spans="1:15" x14ac:dyDescent="0.25">
      <c r="A6236" s="109" t="s">
        <v>17726</v>
      </c>
      <c r="B6236" s="109" t="s">
        <v>7169</v>
      </c>
      <c r="C6236" s="109" t="s">
        <v>7168</v>
      </c>
      <c r="D6236" s="109" t="s">
        <v>5453</v>
      </c>
      <c r="E6236" s="109" t="s">
        <v>7167</v>
      </c>
      <c r="F6236" s="110">
        <v>158</v>
      </c>
      <c r="G6236" s="110">
        <v>0</v>
      </c>
      <c r="H6236" s="111">
        <v>391156</v>
      </c>
      <c r="I6236" s="111">
        <v>0</v>
      </c>
      <c r="J6236" s="112">
        <v>2475.67</v>
      </c>
      <c r="K6236" s="109" t="s">
        <v>17552</v>
      </c>
      <c r="L6236" s="111">
        <v>18626.485700000001</v>
      </c>
      <c r="M6236" s="111">
        <v>0</v>
      </c>
      <c r="N6236" s="2">
        <f t="shared" si="194"/>
        <v>391156</v>
      </c>
      <c r="O6236" s="2">
        <f t="shared" si="195"/>
        <v>2475.6708860759495</v>
      </c>
    </row>
    <row r="6237" spans="1:15" x14ac:dyDescent="0.25">
      <c r="A6237" s="109" t="s">
        <v>17726</v>
      </c>
      <c r="B6237" s="109" t="s">
        <v>7164</v>
      </c>
      <c r="C6237" s="109" t="s">
        <v>7163</v>
      </c>
      <c r="D6237" s="109" t="s">
        <v>5455</v>
      </c>
      <c r="E6237" s="109" t="s">
        <v>7162</v>
      </c>
      <c r="F6237" s="110">
        <v>86</v>
      </c>
      <c r="G6237" s="110">
        <v>0</v>
      </c>
      <c r="H6237" s="111">
        <v>190716</v>
      </c>
      <c r="I6237" s="111">
        <v>0</v>
      </c>
      <c r="J6237" s="112">
        <v>2217.63</v>
      </c>
      <c r="K6237" s="109" t="s">
        <v>17554</v>
      </c>
      <c r="L6237" s="111">
        <v>-3155.4695000000002</v>
      </c>
      <c r="M6237" s="111">
        <v>0</v>
      </c>
      <c r="N6237" s="2">
        <f t="shared" si="194"/>
        <v>190716</v>
      </c>
      <c r="O6237" s="2">
        <f t="shared" si="195"/>
        <v>2217.6279069767443</v>
      </c>
    </row>
    <row r="6238" spans="1:15" x14ac:dyDescent="0.25">
      <c r="A6238" s="109" t="s">
        <v>17726</v>
      </c>
      <c r="B6238" s="109" t="s">
        <v>7133</v>
      </c>
      <c r="C6238" s="109" t="s">
        <v>7132</v>
      </c>
      <c r="D6238" s="109" t="s">
        <v>5468</v>
      </c>
      <c r="E6238" s="109" t="s">
        <v>7131</v>
      </c>
      <c r="F6238" s="110">
        <v>26</v>
      </c>
      <c r="G6238" s="110">
        <v>0</v>
      </c>
      <c r="H6238" s="111">
        <v>59435</v>
      </c>
      <c r="I6238" s="111">
        <v>0</v>
      </c>
      <c r="J6238" s="112">
        <v>2285.96</v>
      </c>
      <c r="K6238" s="109" t="s">
        <v>17552</v>
      </c>
      <c r="L6238" s="111">
        <v>2830.2460000000001</v>
      </c>
      <c r="M6238" s="111">
        <v>0</v>
      </c>
      <c r="N6238" s="2">
        <f t="shared" si="194"/>
        <v>59435</v>
      </c>
      <c r="O6238" s="2">
        <f t="shared" si="195"/>
        <v>2285.9615384615386</v>
      </c>
    </row>
    <row r="6239" spans="1:15" x14ac:dyDescent="0.25">
      <c r="A6239" s="109" t="s">
        <v>17726</v>
      </c>
      <c r="B6239" s="109" t="s">
        <v>7107</v>
      </c>
      <c r="C6239" s="109" t="s">
        <v>7106</v>
      </c>
      <c r="D6239" s="109" t="s">
        <v>5480</v>
      </c>
      <c r="E6239" s="109" t="s">
        <v>7105</v>
      </c>
      <c r="F6239" s="110">
        <v>36</v>
      </c>
      <c r="G6239" s="110">
        <v>0</v>
      </c>
      <c r="H6239" s="111">
        <v>89269</v>
      </c>
      <c r="I6239" s="111">
        <v>0</v>
      </c>
      <c r="J6239" s="112">
        <v>2479.69</v>
      </c>
      <c r="K6239" s="109" t="s">
        <v>17552</v>
      </c>
      <c r="L6239" s="111">
        <v>4250.8923999999997</v>
      </c>
      <c r="M6239" s="111">
        <v>0</v>
      </c>
      <c r="N6239" s="2">
        <f t="shared" si="194"/>
        <v>89269</v>
      </c>
      <c r="O6239" s="2">
        <f t="shared" si="195"/>
        <v>2479.6944444444443</v>
      </c>
    </row>
    <row r="6240" spans="1:15" x14ac:dyDescent="0.25">
      <c r="A6240" s="109" t="s">
        <v>17726</v>
      </c>
      <c r="B6240" s="109" t="s">
        <v>7104</v>
      </c>
      <c r="C6240" s="109" t="s">
        <v>7103</v>
      </c>
      <c r="D6240" s="109" t="s">
        <v>5481</v>
      </c>
      <c r="E6240" s="109" t="s">
        <v>7102</v>
      </c>
      <c r="F6240" s="110">
        <v>20</v>
      </c>
      <c r="G6240" s="110">
        <v>0</v>
      </c>
      <c r="H6240" s="111">
        <v>51323</v>
      </c>
      <c r="I6240" s="111">
        <v>0</v>
      </c>
      <c r="J6240" s="112">
        <v>2566.15</v>
      </c>
      <c r="K6240" s="109" t="s">
        <v>17552</v>
      </c>
      <c r="L6240" s="111">
        <v>2443.9706000000001</v>
      </c>
      <c r="M6240" s="111">
        <v>0</v>
      </c>
      <c r="N6240" s="2">
        <f t="shared" si="194"/>
        <v>51323</v>
      </c>
      <c r="O6240" s="2">
        <f t="shared" si="195"/>
        <v>2566.15</v>
      </c>
    </row>
    <row r="6241" spans="1:15" x14ac:dyDescent="0.25">
      <c r="A6241" s="109" t="s">
        <v>17726</v>
      </c>
      <c r="B6241" s="109" t="s">
        <v>7099</v>
      </c>
      <c r="C6241" s="109" t="s">
        <v>7098</v>
      </c>
      <c r="D6241" s="109" t="s">
        <v>5483</v>
      </c>
      <c r="E6241" s="109" t="s">
        <v>6881</v>
      </c>
      <c r="F6241" s="110">
        <v>81</v>
      </c>
      <c r="G6241" s="110">
        <v>0</v>
      </c>
      <c r="H6241" s="111">
        <v>195666</v>
      </c>
      <c r="I6241" s="111">
        <v>0</v>
      </c>
      <c r="J6241" s="112">
        <v>2415.63</v>
      </c>
      <c r="K6241" s="109" t="s">
        <v>17554</v>
      </c>
      <c r="L6241" s="111">
        <v>-3237.3647000000001</v>
      </c>
      <c r="M6241" s="111">
        <v>0</v>
      </c>
      <c r="N6241" s="2">
        <f t="shared" si="194"/>
        <v>195666</v>
      </c>
      <c r="O6241" s="2">
        <f t="shared" si="195"/>
        <v>2415.6296296296296</v>
      </c>
    </row>
    <row r="6242" spans="1:15" x14ac:dyDescent="0.25">
      <c r="A6242" s="109" t="s">
        <v>17726</v>
      </c>
      <c r="B6242" s="109" t="s">
        <v>7094</v>
      </c>
      <c r="C6242" s="109" t="s">
        <v>7093</v>
      </c>
      <c r="D6242" s="109" t="s">
        <v>5485</v>
      </c>
      <c r="E6242" s="109" t="s">
        <v>7092</v>
      </c>
      <c r="F6242" s="110">
        <v>188</v>
      </c>
      <c r="G6242" s="110">
        <v>0</v>
      </c>
      <c r="H6242" s="111">
        <v>503148</v>
      </c>
      <c r="I6242" s="111">
        <v>0</v>
      </c>
      <c r="J6242" s="112">
        <v>2676.32</v>
      </c>
      <c r="K6242" s="109" t="s">
        <v>17552</v>
      </c>
      <c r="L6242" s="111">
        <v>23959.4431</v>
      </c>
      <c r="M6242" s="111">
        <v>0</v>
      </c>
      <c r="N6242" s="2">
        <f t="shared" si="194"/>
        <v>503148</v>
      </c>
      <c r="O6242" s="2">
        <f t="shared" si="195"/>
        <v>2676.3191489361702</v>
      </c>
    </row>
    <row r="6243" spans="1:15" x14ac:dyDescent="0.25">
      <c r="A6243" s="109" t="s">
        <v>17726</v>
      </c>
      <c r="B6243" s="109" t="s">
        <v>7080</v>
      </c>
      <c r="C6243" s="109" t="s">
        <v>7079</v>
      </c>
      <c r="D6243" s="109" t="s">
        <v>5491</v>
      </c>
      <c r="E6243" s="109" t="s">
        <v>6881</v>
      </c>
      <c r="F6243" s="110">
        <v>170</v>
      </c>
      <c r="G6243" s="110">
        <v>0</v>
      </c>
      <c r="H6243" s="111">
        <v>465065</v>
      </c>
      <c r="I6243" s="111">
        <v>0</v>
      </c>
      <c r="J6243" s="112">
        <v>2735.68</v>
      </c>
      <c r="K6243" s="109" t="s">
        <v>17552</v>
      </c>
      <c r="L6243" s="111">
        <v>22145.967799999999</v>
      </c>
      <c r="M6243" s="111">
        <v>0</v>
      </c>
      <c r="N6243" s="2">
        <f t="shared" si="194"/>
        <v>465065</v>
      </c>
      <c r="O6243" s="2">
        <f t="shared" si="195"/>
        <v>2735.6764705882351</v>
      </c>
    </row>
    <row r="6244" spans="1:15" x14ac:dyDescent="0.25">
      <c r="A6244" s="109" t="s">
        <v>17726</v>
      </c>
      <c r="B6244" s="109" t="s">
        <v>7072</v>
      </c>
      <c r="C6244" s="109" t="s">
        <v>7071</v>
      </c>
      <c r="D6244" s="109" t="s">
        <v>5494</v>
      </c>
      <c r="E6244" s="109" t="s">
        <v>7070</v>
      </c>
      <c r="F6244" s="110">
        <v>52</v>
      </c>
      <c r="G6244" s="110">
        <v>0</v>
      </c>
      <c r="H6244" s="111">
        <v>150519</v>
      </c>
      <c r="I6244" s="111">
        <v>0</v>
      </c>
      <c r="J6244" s="112">
        <v>2894.6</v>
      </c>
      <c r="K6244" s="109" t="s">
        <v>17552</v>
      </c>
      <c r="L6244" s="111">
        <v>7167.5901000000003</v>
      </c>
      <c r="M6244" s="111">
        <v>0</v>
      </c>
      <c r="N6244" s="2">
        <f t="shared" si="194"/>
        <v>150519</v>
      </c>
      <c r="O6244" s="2">
        <f t="shared" si="195"/>
        <v>2894.5961538461538</v>
      </c>
    </row>
    <row r="6245" spans="1:15" x14ac:dyDescent="0.25">
      <c r="A6245" s="109" t="s">
        <v>17726</v>
      </c>
      <c r="B6245" s="109" t="s">
        <v>7069</v>
      </c>
      <c r="C6245" s="109" t="s">
        <v>7068</v>
      </c>
      <c r="D6245" s="109" t="s">
        <v>5495</v>
      </c>
      <c r="E6245" s="109" t="s">
        <v>7067</v>
      </c>
      <c r="F6245" s="110">
        <v>118</v>
      </c>
      <c r="G6245" s="110">
        <v>0</v>
      </c>
      <c r="H6245" s="111">
        <v>323377</v>
      </c>
      <c r="I6245" s="111">
        <v>0</v>
      </c>
      <c r="J6245" s="112">
        <v>2740.48</v>
      </c>
      <c r="K6245" s="109" t="s">
        <v>17552</v>
      </c>
      <c r="L6245" s="111">
        <v>15398.9221</v>
      </c>
      <c r="M6245" s="111">
        <v>0</v>
      </c>
      <c r="N6245" s="2">
        <f t="shared" si="194"/>
        <v>323377</v>
      </c>
      <c r="O6245" s="2">
        <f t="shared" si="195"/>
        <v>2740.4830508474574</v>
      </c>
    </row>
    <row r="6246" spans="1:15" x14ac:dyDescent="0.25">
      <c r="A6246" s="109" t="s">
        <v>17726</v>
      </c>
      <c r="B6246" s="109" t="s">
        <v>7063</v>
      </c>
      <c r="C6246" s="109" t="s">
        <v>7062</v>
      </c>
      <c r="D6246" s="109" t="s">
        <v>5497</v>
      </c>
      <c r="E6246" s="109" t="s">
        <v>18841</v>
      </c>
      <c r="F6246" s="110">
        <v>98</v>
      </c>
      <c r="G6246" s="110">
        <v>0</v>
      </c>
      <c r="H6246" s="111">
        <v>269209</v>
      </c>
      <c r="I6246" s="111">
        <v>0</v>
      </c>
      <c r="J6246" s="112">
        <v>2747.03</v>
      </c>
      <c r="K6246" s="109" t="s">
        <v>17552</v>
      </c>
      <c r="L6246" s="111">
        <v>12819.4717</v>
      </c>
      <c r="M6246" s="111">
        <v>0</v>
      </c>
      <c r="N6246" s="2">
        <f t="shared" si="194"/>
        <v>269209</v>
      </c>
      <c r="O6246" s="2">
        <f t="shared" si="195"/>
        <v>2747.0306122448978</v>
      </c>
    </row>
    <row r="6247" spans="1:15" x14ac:dyDescent="0.25">
      <c r="A6247" s="109" t="s">
        <v>17726</v>
      </c>
      <c r="B6247" s="109" t="s">
        <v>7052</v>
      </c>
      <c r="C6247" s="109" t="s">
        <v>7051</v>
      </c>
      <c r="D6247" s="109" t="s">
        <v>5501</v>
      </c>
      <c r="E6247" s="109" t="s">
        <v>7050</v>
      </c>
      <c r="F6247" s="110">
        <v>100</v>
      </c>
      <c r="G6247" s="110">
        <v>0</v>
      </c>
      <c r="H6247" s="111">
        <v>242811</v>
      </c>
      <c r="I6247" s="111">
        <v>0</v>
      </c>
      <c r="J6247" s="112">
        <v>2428.11</v>
      </c>
      <c r="K6247" s="109" t="s">
        <v>17552</v>
      </c>
      <c r="L6247" s="111">
        <v>11562.4367</v>
      </c>
      <c r="M6247" s="111">
        <v>0</v>
      </c>
      <c r="N6247" s="2">
        <f t="shared" si="194"/>
        <v>242811</v>
      </c>
      <c r="O6247" s="2">
        <f t="shared" si="195"/>
        <v>2428.11</v>
      </c>
    </row>
    <row r="6248" spans="1:15" x14ac:dyDescent="0.25">
      <c r="A6248" s="109" t="s">
        <v>17726</v>
      </c>
      <c r="B6248" s="109" t="s">
        <v>7049</v>
      </c>
      <c r="C6248" s="109" t="s">
        <v>7048</v>
      </c>
      <c r="D6248" s="109" t="s">
        <v>5502</v>
      </c>
      <c r="E6248" s="109" t="s">
        <v>7047</v>
      </c>
      <c r="F6248" s="110">
        <v>8</v>
      </c>
      <c r="G6248" s="110">
        <v>0</v>
      </c>
      <c r="H6248" s="111">
        <v>21608</v>
      </c>
      <c r="I6248" s="111">
        <v>0</v>
      </c>
      <c r="J6248" s="112">
        <v>2701</v>
      </c>
      <c r="K6248" s="109" t="s">
        <v>17554</v>
      </c>
      <c r="L6248" s="111">
        <v>-357.51990000000001</v>
      </c>
      <c r="M6248" s="111">
        <v>0</v>
      </c>
      <c r="N6248" s="2">
        <f t="shared" si="194"/>
        <v>21608</v>
      </c>
      <c r="O6248" s="2">
        <f t="shared" si="195"/>
        <v>2701</v>
      </c>
    </row>
    <row r="6249" spans="1:15" x14ac:dyDescent="0.25">
      <c r="A6249" s="109" t="s">
        <v>17726</v>
      </c>
      <c r="B6249" s="109" t="s">
        <v>7043</v>
      </c>
      <c r="C6249" s="109" t="s">
        <v>7042</v>
      </c>
      <c r="D6249" s="109" t="s">
        <v>5504</v>
      </c>
      <c r="E6249" s="109" t="s">
        <v>7041</v>
      </c>
      <c r="F6249" s="110">
        <v>94</v>
      </c>
      <c r="G6249" s="110">
        <v>0</v>
      </c>
      <c r="H6249" s="111">
        <v>232668</v>
      </c>
      <c r="I6249" s="111">
        <v>0</v>
      </c>
      <c r="J6249" s="112">
        <v>2475.19</v>
      </c>
      <c r="K6249" s="109" t="s">
        <v>17554</v>
      </c>
      <c r="L6249" s="111">
        <v>-3849.5909000000001</v>
      </c>
      <c r="M6249" s="111">
        <v>0</v>
      </c>
      <c r="N6249" s="2">
        <f t="shared" si="194"/>
        <v>232668</v>
      </c>
      <c r="O6249" s="2">
        <f t="shared" si="195"/>
        <v>2475.1914893617022</v>
      </c>
    </row>
    <row r="6250" spans="1:15" x14ac:dyDescent="0.25">
      <c r="A6250" s="109" t="s">
        <v>17726</v>
      </c>
      <c r="B6250" s="109" t="s">
        <v>7037</v>
      </c>
      <c r="C6250" s="109" t="s">
        <v>7036</v>
      </c>
      <c r="D6250" s="109" t="s">
        <v>5506</v>
      </c>
      <c r="E6250" s="109" t="s">
        <v>6881</v>
      </c>
      <c r="F6250" s="110">
        <v>50</v>
      </c>
      <c r="G6250" s="110">
        <v>0</v>
      </c>
      <c r="H6250" s="111">
        <v>117021</v>
      </c>
      <c r="I6250" s="111">
        <v>0</v>
      </c>
      <c r="J6250" s="112">
        <v>2340.42</v>
      </c>
      <c r="K6250" s="109" t="s">
        <v>17554</v>
      </c>
      <c r="L6250" s="111">
        <v>-1936.1567</v>
      </c>
      <c r="M6250" s="111">
        <v>0</v>
      </c>
      <c r="N6250" s="2">
        <f t="shared" si="194"/>
        <v>117021</v>
      </c>
      <c r="O6250" s="2">
        <f t="shared" si="195"/>
        <v>2340.42</v>
      </c>
    </row>
    <row r="6251" spans="1:15" x14ac:dyDescent="0.25">
      <c r="A6251" s="109" t="s">
        <v>17726</v>
      </c>
      <c r="B6251" s="109" t="s">
        <v>7029</v>
      </c>
      <c r="C6251" s="109" t="s">
        <v>7028</v>
      </c>
      <c r="D6251" s="109" t="s">
        <v>5509</v>
      </c>
      <c r="E6251" s="109" t="s">
        <v>6881</v>
      </c>
      <c r="F6251" s="110">
        <v>80</v>
      </c>
      <c r="G6251" s="110">
        <v>0</v>
      </c>
      <c r="H6251" s="111">
        <v>213419</v>
      </c>
      <c r="I6251" s="111">
        <v>0</v>
      </c>
      <c r="J6251" s="112">
        <v>2667.74</v>
      </c>
      <c r="K6251" s="109" t="s">
        <v>17554</v>
      </c>
      <c r="L6251" s="111">
        <v>-3531.0951</v>
      </c>
      <c r="M6251" s="111">
        <v>0</v>
      </c>
      <c r="N6251" s="2">
        <f t="shared" si="194"/>
        <v>213419</v>
      </c>
      <c r="O6251" s="2">
        <f t="shared" si="195"/>
        <v>2667.7375000000002</v>
      </c>
    </row>
    <row r="6252" spans="1:15" x14ac:dyDescent="0.25">
      <c r="A6252" s="109" t="s">
        <v>17726</v>
      </c>
      <c r="B6252" s="109" t="s">
        <v>7023</v>
      </c>
      <c r="C6252" s="109" t="s">
        <v>7022</v>
      </c>
      <c r="D6252" s="109" t="s">
        <v>5512</v>
      </c>
      <c r="E6252" s="109" t="s">
        <v>6922</v>
      </c>
      <c r="F6252" s="110">
        <v>60</v>
      </c>
      <c r="G6252" s="110">
        <v>0</v>
      </c>
      <c r="H6252" s="111">
        <v>167286</v>
      </c>
      <c r="I6252" s="111">
        <v>0</v>
      </c>
      <c r="J6252" s="112">
        <v>2788.1</v>
      </c>
      <c r="K6252" s="109" t="s">
        <v>17552</v>
      </c>
      <c r="L6252" s="111">
        <v>7966.0010000000002</v>
      </c>
      <c r="M6252" s="111">
        <v>0</v>
      </c>
      <c r="N6252" s="2">
        <f t="shared" si="194"/>
        <v>167286</v>
      </c>
      <c r="O6252" s="2">
        <f t="shared" si="195"/>
        <v>2788.1</v>
      </c>
    </row>
    <row r="6253" spans="1:15" x14ac:dyDescent="0.25">
      <c r="A6253" s="109" t="s">
        <v>17726</v>
      </c>
      <c r="B6253" s="109" t="s">
        <v>7007</v>
      </c>
      <c r="C6253" s="109" t="s">
        <v>7006</v>
      </c>
      <c r="D6253" s="109" t="s">
        <v>5519</v>
      </c>
      <c r="E6253" s="109" t="s">
        <v>7005</v>
      </c>
      <c r="F6253" s="110">
        <v>170</v>
      </c>
      <c r="G6253" s="110">
        <v>0</v>
      </c>
      <c r="H6253" s="111">
        <v>418943</v>
      </c>
      <c r="I6253" s="111">
        <v>0</v>
      </c>
      <c r="J6253" s="112">
        <v>2464.37</v>
      </c>
      <c r="K6253" s="109" t="s">
        <v>17552</v>
      </c>
      <c r="L6253" s="111">
        <v>19949.661100000001</v>
      </c>
      <c r="M6253" s="111">
        <v>0</v>
      </c>
      <c r="N6253" s="2">
        <f t="shared" si="194"/>
        <v>418943</v>
      </c>
      <c r="O6253" s="2">
        <f t="shared" si="195"/>
        <v>2464.3705882352942</v>
      </c>
    </row>
    <row r="6254" spans="1:15" x14ac:dyDescent="0.25">
      <c r="A6254" s="109" t="s">
        <v>17726</v>
      </c>
      <c r="B6254" s="109" t="s">
        <v>6995</v>
      </c>
      <c r="C6254" s="109" t="s">
        <v>6994</v>
      </c>
      <c r="D6254" s="109" t="s">
        <v>5524</v>
      </c>
      <c r="E6254" s="109" t="s">
        <v>6993</v>
      </c>
      <c r="F6254" s="110">
        <v>76</v>
      </c>
      <c r="G6254" s="110">
        <v>0</v>
      </c>
      <c r="H6254" s="111">
        <v>166324</v>
      </c>
      <c r="I6254" s="111">
        <v>0</v>
      </c>
      <c r="J6254" s="112">
        <v>2188.4699999999998</v>
      </c>
      <c r="K6254" s="109" t="s">
        <v>17552</v>
      </c>
      <c r="L6254" s="111">
        <v>7920.1767</v>
      </c>
      <c r="M6254" s="111">
        <v>0</v>
      </c>
      <c r="N6254" s="2">
        <f t="shared" si="194"/>
        <v>166324</v>
      </c>
      <c r="O6254" s="2">
        <f t="shared" si="195"/>
        <v>2188.4736842105262</v>
      </c>
    </row>
    <row r="6255" spans="1:15" x14ac:dyDescent="0.25">
      <c r="A6255" s="109" t="s">
        <v>17726</v>
      </c>
      <c r="B6255" s="109" t="s">
        <v>6975</v>
      </c>
      <c r="C6255" s="109" t="s">
        <v>6974</v>
      </c>
      <c r="D6255" s="109" t="s">
        <v>5532</v>
      </c>
      <c r="E6255" s="109" t="s">
        <v>6973</v>
      </c>
      <c r="F6255" s="110">
        <v>40</v>
      </c>
      <c r="G6255" s="110">
        <v>0</v>
      </c>
      <c r="H6255" s="111">
        <v>107586</v>
      </c>
      <c r="I6255" s="111">
        <v>0</v>
      </c>
      <c r="J6255" s="112">
        <v>2689.65</v>
      </c>
      <c r="K6255" s="109" t="s">
        <v>17552</v>
      </c>
      <c r="L6255" s="111">
        <v>5123.1342000000004</v>
      </c>
      <c r="M6255" s="111">
        <v>0</v>
      </c>
      <c r="N6255" s="2">
        <f t="shared" si="194"/>
        <v>107586</v>
      </c>
      <c r="O6255" s="2">
        <f t="shared" si="195"/>
        <v>2689.65</v>
      </c>
    </row>
    <row r="6256" spans="1:15" x14ac:dyDescent="0.25">
      <c r="A6256" s="109" t="s">
        <v>17726</v>
      </c>
      <c r="B6256" s="109" t="s">
        <v>6972</v>
      </c>
      <c r="C6256" s="109" t="s">
        <v>6971</v>
      </c>
      <c r="D6256" s="109" t="s">
        <v>5533</v>
      </c>
      <c r="E6256" s="109" t="s">
        <v>6970</v>
      </c>
      <c r="F6256" s="110">
        <v>21</v>
      </c>
      <c r="G6256" s="110">
        <v>0</v>
      </c>
      <c r="H6256" s="111">
        <v>48468</v>
      </c>
      <c r="I6256" s="111">
        <v>0</v>
      </c>
      <c r="J6256" s="112">
        <v>2308</v>
      </c>
      <c r="K6256" s="109" t="s">
        <v>17554</v>
      </c>
      <c r="L6256" s="111">
        <v>-801.92340000000002</v>
      </c>
      <c r="M6256" s="111">
        <v>0</v>
      </c>
      <c r="N6256" s="2">
        <f t="shared" si="194"/>
        <v>48468</v>
      </c>
      <c r="O6256" s="2">
        <f t="shared" si="195"/>
        <v>2308</v>
      </c>
    </row>
    <row r="6257" spans="1:15" x14ac:dyDescent="0.25">
      <c r="A6257" s="109" t="s">
        <v>17726</v>
      </c>
      <c r="B6257" s="109" t="s">
        <v>6966</v>
      </c>
      <c r="C6257" s="109" t="s">
        <v>6965</v>
      </c>
      <c r="D6257" s="109" t="s">
        <v>5535</v>
      </c>
      <c r="E6257" s="109" t="s">
        <v>6881</v>
      </c>
      <c r="F6257" s="110">
        <v>52</v>
      </c>
      <c r="G6257" s="110">
        <v>0</v>
      </c>
      <c r="H6257" s="111">
        <v>150092</v>
      </c>
      <c r="I6257" s="111">
        <v>0</v>
      </c>
      <c r="J6257" s="112">
        <v>2886.38</v>
      </c>
      <c r="K6257" s="109" t="s">
        <v>17554</v>
      </c>
      <c r="L6257" s="111">
        <v>-2483.3254999999999</v>
      </c>
      <c r="M6257" s="111">
        <v>0</v>
      </c>
      <c r="N6257" s="2">
        <f t="shared" si="194"/>
        <v>150092</v>
      </c>
      <c r="O6257" s="2">
        <f t="shared" si="195"/>
        <v>2886.3846153846152</v>
      </c>
    </row>
    <row r="6258" spans="1:15" x14ac:dyDescent="0.25">
      <c r="A6258" s="109" t="s">
        <v>17726</v>
      </c>
      <c r="B6258" s="109" t="s">
        <v>6964</v>
      </c>
      <c r="C6258" s="109" t="s">
        <v>6963</v>
      </c>
      <c r="D6258" s="109" t="s">
        <v>5536</v>
      </c>
      <c r="E6258" s="109" t="s">
        <v>6962</v>
      </c>
      <c r="F6258" s="110">
        <v>28</v>
      </c>
      <c r="G6258" s="110">
        <v>0</v>
      </c>
      <c r="H6258" s="111">
        <v>72151</v>
      </c>
      <c r="I6258" s="111">
        <v>0</v>
      </c>
      <c r="J6258" s="112">
        <v>2576.8200000000002</v>
      </c>
      <c r="K6258" s="109" t="s">
        <v>17554</v>
      </c>
      <c r="L6258" s="111">
        <v>-1193.7745</v>
      </c>
      <c r="M6258" s="111">
        <v>0</v>
      </c>
      <c r="N6258" s="2">
        <f t="shared" si="194"/>
        <v>72151</v>
      </c>
      <c r="O6258" s="2">
        <f t="shared" si="195"/>
        <v>2576.8214285714284</v>
      </c>
    </row>
    <row r="6259" spans="1:15" x14ac:dyDescent="0.25">
      <c r="A6259" s="109" t="s">
        <v>17726</v>
      </c>
      <c r="B6259" s="109" t="s">
        <v>6953</v>
      </c>
      <c r="C6259" s="109" t="s">
        <v>6952</v>
      </c>
      <c r="D6259" s="109" t="s">
        <v>5540</v>
      </c>
      <c r="E6259" s="109" t="s">
        <v>6951</v>
      </c>
      <c r="F6259" s="110">
        <v>82</v>
      </c>
      <c r="G6259" s="110">
        <v>0</v>
      </c>
      <c r="H6259" s="111">
        <v>209553</v>
      </c>
      <c r="I6259" s="111">
        <v>0</v>
      </c>
      <c r="J6259" s="112">
        <v>2555.52</v>
      </c>
      <c r="K6259" s="109" t="s">
        <v>17554</v>
      </c>
      <c r="L6259" s="111">
        <v>-3467.1372000000001</v>
      </c>
      <c r="M6259" s="111">
        <v>0</v>
      </c>
      <c r="N6259" s="2">
        <f t="shared" si="194"/>
        <v>209553</v>
      </c>
      <c r="O6259" s="2">
        <f t="shared" si="195"/>
        <v>2555.5243902439024</v>
      </c>
    </row>
    <row r="6260" spans="1:15" x14ac:dyDescent="0.25">
      <c r="A6260" s="109" t="s">
        <v>17726</v>
      </c>
      <c r="B6260" s="109" t="s">
        <v>6944</v>
      </c>
      <c r="C6260" s="109" t="s">
        <v>6943</v>
      </c>
      <c r="D6260" s="109" t="s">
        <v>5543</v>
      </c>
      <c r="E6260" s="109" t="s">
        <v>6942</v>
      </c>
      <c r="F6260" s="110">
        <v>70</v>
      </c>
      <c r="G6260" s="110">
        <v>0</v>
      </c>
      <c r="H6260" s="111">
        <v>204597</v>
      </c>
      <c r="I6260" s="111">
        <v>0</v>
      </c>
      <c r="J6260" s="112">
        <v>2922.81</v>
      </c>
      <c r="K6260" s="109" t="s">
        <v>17554</v>
      </c>
      <c r="L6260" s="111">
        <v>-3385.1379000000002</v>
      </c>
      <c r="M6260" s="111">
        <v>0</v>
      </c>
      <c r="N6260" s="2">
        <f t="shared" si="194"/>
        <v>204597</v>
      </c>
      <c r="O6260" s="2">
        <f t="shared" si="195"/>
        <v>2922.8142857142857</v>
      </c>
    </row>
    <row r="6261" spans="1:15" x14ac:dyDescent="0.25">
      <c r="A6261" s="109" t="s">
        <v>17726</v>
      </c>
      <c r="B6261" s="109" t="s">
        <v>6940</v>
      </c>
      <c r="C6261" s="109" t="s">
        <v>6939</v>
      </c>
      <c r="D6261" s="109" t="s">
        <v>5544</v>
      </c>
      <c r="E6261" s="109" t="s">
        <v>6941</v>
      </c>
      <c r="F6261" s="110">
        <v>44</v>
      </c>
      <c r="G6261" s="110">
        <v>0</v>
      </c>
      <c r="H6261" s="111">
        <v>145364</v>
      </c>
      <c r="I6261" s="111">
        <v>0</v>
      </c>
      <c r="J6261" s="112">
        <v>3303.73</v>
      </c>
      <c r="K6261" s="109" t="s">
        <v>17552</v>
      </c>
      <c r="L6261" s="111">
        <v>6922.1088</v>
      </c>
      <c r="M6261" s="111">
        <v>0</v>
      </c>
      <c r="N6261" s="2">
        <f t="shared" si="194"/>
        <v>145364</v>
      </c>
      <c r="O6261" s="2">
        <f t="shared" si="195"/>
        <v>3303.7272727272725</v>
      </c>
    </row>
    <row r="6262" spans="1:15" x14ac:dyDescent="0.25">
      <c r="A6262" s="109" t="s">
        <v>17726</v>
      </c>
      <c r="B6262" s="109" t="s">
        <v>6940</v>
      </c>
      <c r="C6262" s="109" t="s">
        <v>6939</v>
      </c>
      <c r="D6262" s="109" t="s">
        <v>5545</v>
      </c>
      <c r="E6262" s="109" t="s">
        <v>6938</v>
      </c>
      <c r="F6262" s="110">
        <v>34</v>
      </c>
      <c r="G6262" s="110">
        <v>0</v>
      </c>
      <c r="H6262" s="111">
        <v>62066</v>
      </c>
      <c r="I6262" s="111">
        <v>0</v>
      </c>
      <c r="J6262" s="112">
        <v>1825.47</v>
      </c>
      <c r="K6262" s="109" t="s">
        <v>17552</v>
      </c>
      <c r="L6262" s="111">
        <v>2955.5248999999999</v>
      </c>
      <c r="M6262" s="111">
        <v>0</v>
      </c>
      <c r="N6262" s="2">
        <f t="shared" si="194"/>
        <v>62066</v>
      </c>
      <c r="O6262" s="2">
        <f t="shared" si="195"/>
        <v>1825.4705882352941</v>
      </c>
    </row>
    <row r="6263" spans="1:15" x14ac:dyDescent="0.25">
      <c r="A6263" s="109" t="s">
        <v>17726</v>
      </c>
      <c r="B6263" s="109" t="s">
        <v>6927</v>
      </c>
      <c r="C6263" s="109" t="s">
        <v>6926</v>
      </c>
      <c r="D6263" s="109" t="s">
        <v>5550</v>
      </c>
      <c r="E6263" s="109" t="s">
        <v>6925</v>
      </c>
      <c r="F6263" s="110">
        <v>50</v>
      </c>
      <c r="G6263" s="110">
        <v>0</v>
      </c>
      <c r="H6263" s="111">
        <v>122029</v>
      </c>
      <c r="I6263" s="111">
        <v>0</v>
      </c>
      <c r="J6263" s="112">
        <v>2440.58</v>
      </c>
      <c r="K6263" s="109" t="s">
        <v>17554</v>
      </c>
      <c r="L6263" s="111">
        <v>-2019.0254</v>
      </c>
      <c r="M6263" s="111">
        <v>0</v>
      </c>
      <c r="N6263" s="2">
        <f t="shared" si="194"/>
        <v>122029</v>
      </c>
      <c r="O6263" s="2">
        <f t="shared" si="195"/>
        <v>2440.58</v>
      </c>
    </row>
    <row r="6264" spans="1:15" x14ac:dyDescent="0.25">
      <c r="A6264" s="109" t="s">
        <v>17726</v>
      </c>
      <c r="B6264" s="109" t="s">
        <v>6924</v>
      </c>
      <c r="C6264" s="109" t="s">
        <v>6923</v>
      </c>
      <c r="D6264" s="109" t="s">
        <v>5551</v>
      </c>
      <c r="E6264" s="109" t="s">
        <v>6922</v>
      </c>
      <c r="F6264" s="110">
        <v>56</v>
      </c>
      <c r="G6264" s="110">
        <v>0</v>
      </c>
      <c r="H6264" s="111">
        <v>181123</v>
      </c>
      <c r="I6264" s="111">
        <v>0</v>
      </c>
      <c r="J6264" s="112">
        <v>3234.34</v>
      </c>
      <c r="K6264" s="109" t="s">
        <v>17552</v>
      </c>
      <c r="L6264" s="111">
        <v>8624.8966</v>
      </c>
      <c r="M6264" s="111">
        <v>0</v>
      </c>
      <c r="N6264" s="2">
        <f t="shared" si="194"/>
        <v>181123</v>
      </c>
      <c r="O6264" s="2">
        <f t="shared" si="195"/>
        <v>3234.3392857142858</v>
      </c>
    </row>
    <row r="6265" spans="1:15" x14ac:dyDescent="0.25">
      <c r="A6265" s="109" t="s">
        <v>17726</v>
      </c>
      <c r="B6265" s="109" t="s">
        <v>6904</v>
      </c>
      <c r="C6265" s="109" t="s">
        <v>6903</v>
      </c>
      <c r="D6265" s="109" t="s">
        <v>5557</v>
      </c>
      <c r="E6265" s="109" t="s">
        <v>6902</v>
      </c>
      <c r="F6265" s="110">
        <v>55</v>
      </c>
      <c r="G6265" s="110">
        <v>0</v>
      </c>
      <c r="H6265" s="111">
        <v>143846</v>
      </c>
      <c r="I6265" s="111">
        <v>0</v>
      </c>
      <c r="J6265" s="112">
        <v>2615.38</v>
      </c>
      <c r="K6265" s="109" t="s">
        <v>17552</v>
      </c>
      <c r="L6265" s="111">
        <v>6849.8275999999996</v>
      </c>
      <c r="M6265" s="111">
        <v>0</v>
      </c>
      <c r="N6265" s="2">
        <f t="shared" si="194"/>
        <v>143846</v>
      </c>
      <c r="O6265" s="2">
        <f t="shared" si="195"/>
        <v>2615.3818181818183</v>
      </c>
    </row>
    <row r="6266" spans="1:15" x14ac:dyDescent="0.25">
      <c r="A6266" s="109" t="s">
        <v>17726</v>
      </c>
      <c r="B6266" s="109" t="s">
        <v>6901</v>
      </c>
      <c r="C6266" s="109" t="s">
        <v>6900</v>
      </c>
      <c r="D6266" s="109" t="s">
        <v>5558</v>
      </c>
      <c r="E6266" s="109" t="s">
        <v>6899</v>
      </c>
      <c r="F6266" s="110">
        <v>320</v>
      </c>
      <c r="G6266" s="110">
        <v>0</v>
      </c>
      <c r="H6266" s="111">
        <v>964029</v>
      </c>
      <c r="I6266" s="111">
        <v>0</v>
      </c>
      <c r="J6266" s="112">
        <v>3012.59</v>
      </c>
      <c r="K6266" s="109" t="s">
        <v>17552</v>
      </c>
      <c r="L6266" s="111">
        <v>45906.137799999997</v>
      </c>
      <c r="M6266" s="111">
        <v>0</v>
      </c>
      <c r="N6266" s="2">
        <f t="shared" si="194"/>
        <v>964029</v>
      </c>
      <c r="O6266" s="2">
        <f t="shared" si="195"/>
        <v>3012.5906249999998</v>
      </c>
    </row>
    <row r="6267" spans="1:15" x14ac:dyDescent="0.25">
      <c r="A6267" s="109" t="s">
        <v>17726</v>
      </c>
      <c r="B6267" s="109" t="s">
        <v>6898</v>
      </c>
      <c r="C6267" s="109" t="s">
        <v>6897</v>
      </c>
      <c r="D6267" s="109" t="s">
        <v>5559</v>
      </c>
      <c r="E6267" s="109" t="s">
        <v>6881</v>
      </c>
      <c r="F6267" s="110">
        <v>47</v>
      </c>
      <c r="G6267" s="110">
        <v>0</v>
      </c>
      <c r="H6267" s="111">
        <v>127608</v>
      </c>
      <c r="I6267" s="111">
        <v>0</v>
      </c>
      <c r="J6267" s="112">
        <v>2715.06</v>
      </c>
      <c r="K6267" s="109" t="s">
        <v>17554</v>
      </c>
      <c r="L6267" s="111">
        <v>-2111.3193000000001</v>
      </c>
      <c r="M6267" s="111">
        <v>0</v>
      </c>
      <c r="N6267" s="2">
        <f t="shared" si="194"/>
        <v>127608</v>
      </c>
      <c r="O6267" s="2">
        <f t="shared" si="195"/>
        <v>2715.0638297872342</v>
      </c>
    </row>
    <row r="6268" spans="1:15" x14ac:dyDescent="0.25">
      <c r="A6268" s="109" t="s">
        <v>17734</v>
      </c>
      <c r="B6268" s="109" t="s">
        <v>6870</v>
      </c>
      <c r="C6268" s="109" t="s">
        <v>6869</v>
      </c>
      <c r="D6268" s="109" t="s">
        <v>5569</v>
      </c>
      <c r="E6268" s="109" t="s">
        <v>6868</v>
      </c>
      <c r="F6268" s="110">
        <v>200</v>
      </c>
      <c r="G6268" s="110">
        <v>0</v>
      </c>
      <c r="H6268" s="111">
        <v>617597</v>
      </c>
      <c r="I6268" s="111">
        <v>0</v>
      </c>
      <c r="J6268" s="112">
        <v>3087.98</v>
      </c>
      <c r="K6268" s="109" t="s">
        <v>17552</v>
      </c>
      <c r="L6268" s="111">
        <v>29409.377</v>
      </c>
      <c r="M6268" s="111">
        <v>0</v>
      </c>
      <c r="N6268" s="2">
        <f t="shared" si="194"/>
        <v>617597</v>
      </c>
      <c r="O6268" s="2">
        <f t="shared" si="195"/>
        <v>3087.9850000000001</v>
      </c>
    </row>
    <row r="6269" spans="1:15" x14ac:dyDescent="0.25">
      <c r="A6269" s="109" t="s">
        <v>17734</v>
      </c>
      <c r="B6269" s="109" t="s">
        <v>6863</v>
      </c>
      <c r="C6269" s="109" t="s">
        <v>6862</v>
      </c>
      <c r="D6269" s="109" t="s">
        <v>5570</v>
      </c>
      <c r="E6269" s="109" t="s">
        <v>6867</v>
      </c>
      <c r="F6269" s="110">
        <v>149</v>
      </c>
      <c r="G6269" s="110">
        <v>0</v>
      </c>
      <c r="H6269" s="111">
        <v>360439</v>
      </c>
      <c r="I6269" s="111">
        <v>0</v>
      </c>
      <c r="J6269" s="112">
        <v>2419.0500000000002</v>
      </c>
      <c r="K6269" s="109" t="s">
        <v>17552</v>
      </c>
      <c r="L6269" s="111">
        <v>17163.747500000001</v>
      </c>
      <c r="M6269" s="111">
        <v>0</v>
      </c>
      <c r="N6269" s="2">
        <f t="shared" si="194"/>
        <v>360439</v>
      </c>
      <c r="O6269" s="2">
        <f t="shared" si="195"/>
        <v>2419.0536912751677</v>
      </c>
    </row>
    <row r="6270" spans="1:15" x14ac:dyDescent="0.25">
      <c r="A6270" s="109" t="s">
        <v>17734</v>
      </c>
      <c r="B6270" s="109" t="s">
        <v>6863</v>
      </c>
      <c r="C6270" s="109" t="s">
        <v>6862</v>
      </c>
      <c r="D6270" s="109" t="s">
        <v>5571</v>
      </c>
      <c r="E6270" s="109" t="s">
        <v>6866</v>
      </c>
      <c r="F6270" s="110">
        <v>100</v>
      </c>
      <c r="G6270" s="110">
        <v>0</v>
      </c>
      <c r="H6270" s="111">
        <v>251076</v>
      </c>
      <c r="I6270" s="111">
        <v>0</v>
      </c>
      <c r="J6270" s="112">
        <v>2510.7600000000002</v>
      </c>
      <c r="K6270" s="109" t="s">
        <v>17552</v>
      </c>
      <c r="L6270" s="111">
        <v>11955.982900000001</v>
      </c>
      <c r="M6270" s="111">
        <v>0</v>
      </c>
      <c r="N6270" s="2">
        <f t="shared" si="194"/>
        <v>251076</v>
      </c>
      <c r="O6270" s="2">
        <f t="shared" si="195"/>
        <v>2510.7600000000002</v>
      </c>
    </row>
    <row r="6271" spans="1:15" x14ac:dyDescent="0.25">
      <c r="A6271" s="109" t="s">
        <v>17734</v>
      </c>
      <c r="B6271" s="109" t="s">
        <v>6863</v>
      </c>
      <c r="C6271" s="109" t="s">
        <v>6862</v>
      </c>
      <c r="D6271" s="109" t="s">
        <v>5572</v>
      </c>
      <c r="E6271" s="109" t="s">
        <v>6865</v>
      </c>
      <c r="F6271" s="110">
        <v>108</v>
      </c>
      <c r="G6271" s="110">
        <v>0</v>
      </c>
      <c r="H6271" s="111">
        <v>336357</v>
      </c>
      <c r="I6271" s="111">
        <v>0</v>
      </c>
      <c r="J6271" s="112">
        <v>3114.42</v>
      </c>
      <c r="K6271" s="109" t="s">
        <v>17552</v>
      </c>
      <c r="L6271" s="111">
        <v>16017.0208</v>
      </c>
      <c r="M6271" s="111">
        <v>0</v>
      </c>
      <c r="N6271" s="2">
        <f t="shared" si="194"/>
        <v>336357</v>
      </c>
      <c r="O6271" s="2">
        <f t="shared" si="195"/>
        <v>3114.4166666666665</v>
      </c>
    </row>
    <row r="6272" spans="1:15" x14ac:dyDescent="0.25">
      <c r="A6272" s="109" t="s">
        <v>17734</v>
      </c>
      <c r="B6272" s="109" t="s">
        <v>6863</v>
      </c>
      <c r="C6272" s="109" t="s">
        <v>6862</v>
      </c>
      <c r="D6272" s="109" t="s">
        <v>5573</v>
      </c>
      <c r="E6272" s="109" t="s">
        <v>6864</v>
      </c>
      <c r="F6272" s="110">
        <v>24</v>
      </c>
      <c r="G6272" s="110">
        <v>0</v>
      </c>
      <c r="H6272" s="111">
        <v>75952</v>
      </c>
      <c r="I6272" s="111">
        <v>0</v>
      </c>
      <c r="J6272" s="112">
        <v>3164.67</v>
      </c>
      <c r="K6272" s="109" t="s">
        <v>17552</v>
      </c>
      <c r="L6272" s="111">
        <v>3616.7714000000001</v>
      </c>
      <c r="M6272" s="111">
        <v>0</v>
      </c>
      <c r="N6272" s="2">
        <f t="shared" si="194"/>
        <v>75952</v>
      </c>
      <c r="O6272" s="2">
        <f t="shared" si="195"/>
        <v>3164.6666666666665</v>
      </c>
    </row>
    <row r="6273" spans="1:15" x14ac:dyDescent="0.25">
      <c r="A6273" s="109" t="s">
        <v>17734</v>
      </c>
      <c r="B6273" s="109" t="s">
        <v>6863</v>
      </c>
      <c r="C6273" s="109" t="s">
        <v>6862</v>
      </c>
      <c r="D6273" s="109" t="s">
        <v>5574</v>
      </c>
      <c r="E6273" s="109" t="s">
        <v>6861</v>
      </c>
      <c r="F6273" s="110">
        <v>15</v>
      </c>
      <c r="G6273" s="110">
        <v>116</v>
      </c>
      <c r="H6273" s="111">
        <v>372510</v>
      </c>
      <c r="I6273" s="111">
        <v>329856</v>
      </c>
      <c r="J6273" s="112">
        <v>2843.59</v>
      </c>
      <c r="K6273" s="109" t="s">
        <v>17552</v>
      </c>
      <c r="L6273" s="111">
        <v>17738.594799999999</v>
      </c>
      <c r="M6273" s="111">
        <v>0</v>
      </c>
      <c r="N6273" s="2">
        <f t="shared" si="194"/>
        <v>42654</v>
      </c>
      <c r="O6273" s="2">
        <f t="shared" si="195"/>
        <v>2843.6</v>
      </c>
    </row>
    <row r="6274" spans="1:15" x14ac:dyDescent="0.25">
      <c r="A6274" s="109" t="s">
        <v>17734</v>
      </c>
      <c r="B6274" s="109" t="s">
        <v>6858</v>
      </c>
      <c r="C6274" s="109" t="s">
        <v>6857</v>
      </c>
      <c r="D6274" s="109" t="s">
        <v>5575</v>
      </c>
      <c r="E6274" s="109" t="s">
        <v>6860</v>
      </c>
      <c r="F6274" s="110">
        <v>170</v>
      </c>
      <c r="G6274" s="110">
        <v>0</v>
      </c>
      <c r="H6274" s="111">
        <v>329359</v>
      </c>
      <c r="I6274" s="111">
        <v>0</v>
      </c>
      <c r="J6274" s="112">
        <v>1937.41</v>
      </c>
      <c r="K6274" s="109" t="s">
        <v>17554</v>
      </c>
      <c r="L6274" s="111">
        <v>-5449.3810999999996</v>
      </c>
      <c r="M6274" s="111">
        <v>0</v>
      </c>
      <c r="N6274" s="2">
        <f t="shared" si="194"/>
        <v>329359</v>
      </c>
      <c r="O6274" s="2">
        <f t="shared" si="195"/>
        <v>1937.4058823529413</v>
      </c>
    </row>
    <row r="6275" spans="1:15" x14ac:dyDescent="0.25">
      <c r="A6275" s="109" t="s">
        <v>17734</v>
      </c>
      <c r="B6275" s="109" t="s">
        <v>6858</v>
      </c>
      <c r="C6275" s="109" t="s">
        <v>6857</v>
      </c>
      <c r="D6275" s="109" t="s">
        <v>5576</v>
      </c>
      <c r="E6275" s="109" t="s">
        <v>6859</v>
      </c>
      <c r="F6275" s="110">
        <v>150</v>
      </c>
      <c r="G6275" s="110">
        <v>0</v>
      </c>
      <c r="H6275" s="111">
        <v>282967</v>
      </c>
      <c r="I6275" s="111">
        <v>0</v>
      </c>
      <c r="J6275" s="112">
        <v>1886.45</v>
      </c>
      <c r="K6275" s="109" t="s">
        <v>17554</v>
      </c>
      <c r="L6275" s="111">
        <v>-4681.8041000000003</v>
      </c>
      <c r="M6275" s="111">
        <v>0</v>
      </c>
      <c r="N6275" s="2">
        <f t="shared" si="194"/>
        <v>282967</v>
      </c>
      <c r="O6275" s="2">
        <f t="shared" si="195"/>
        <v>1886.4466666666667</v>
      </c>
    </row>
    <row r="6276" spans="1:15" x14ac:dyDescent="0.25">
      <c r="A6276" s="109" t="s">
        <v>17734</v>
      </c>
      <c r="B6276" s="109" t="s">
        <v>6856</v>
      </c>
      <c r="C6276" s="109" t="s">
        <v>6855</v>
      </c>
      <c r="D6276" s="109" t="s">
        <v>5577</v>
      </c>
      <c r="E6276" s="109" t="s">
        <v>6854</v>
      </c>
      <c r="F6276" s="110">
        <v>18</v>
      </c>
      <c r="G6276" s="110">
        <v>0</v>
      </c>
      <c r="H6276" s="111">
        <v>46002</v>
      </c>
      <c r="I6276" s="111">
        <v>0</v>
      </c>
      <c r="J6276" s="112">
        <v>2555.67</v>
      </c>
      <c r="K6276" s="109" t="s">
        <v>17554</v>
      </c>
      <c r="L6276" s="111">
        <v>-761.11829999999998</v>
      </c>
      <c r="M6276" s="111">
        <v>0</v>
      </c>
      <c r="N6276" s="2">
        <f t="shared" ref="N6276:N6339" si="196">H6276-I6276</f>
        <v>46002</v>
      </c>
      <c r="O6276" s="2">
        <f t="shared" ref="O6276:O6339" si="197">IF(F6276&gt;0,N6276/F6276,"No Standing Units")</f>
        <v>2555.6666666666665</v>
      </c>
    </row>
    <row r="6277" spans="1:15" x14ac:dyDescent="0.25">
      <c r="A6277" s="109" t="s">
        <v>17734</v>
      </c>
      <c r="B6277" s="109" t="s">
        <v>6853</v>
      </c>
      <c r="C6277" s="109" t="s">
        <v>6852</v>
      </c>
      <c r="D6277" s="109" t="s">
        <v>5578</v>
      </c>
      <c r="E6277" s="109" t="s">
        <v>6851</v>
      </c>
      <c r="F6277" s="110">
        <v>248</v>
      </c>
      <c r="G6277" s="110">
        <v>0</v>
      </c>
      <c r="H6277" s="111">
        <v>790393</v>
      </c>
      <c r="I6277" s="111">
        <v>0</v>
      </c>
      <c r="J6277" s="112">
        <v>3187.07</v>
      </c>
      <c r="K6277" s="109" t="s">
        <v>17552</v>
      </c>
      <c r="L6277" s="111">
        <v>37637.738700000002</v>
      </c>
      <c r="M6277" s="111">
        <v>0</v>
      </c>
      <c r="N6277" s="2">
        <f t="shared" si="196"/>
        <v>790393</v>
      </c>
      <c r="O6277" s="2">
        <f t="shared" si="197"/>
        <v>3187.0685483870966</v>
      </c>
    </row>
    <row r="6278" spans="1:15" x14ac:dyDescent="0.25">
      <c r="A6278" s="109" t="s">
        <v>17734</v>
      </c>
      <c r="B6278" s="109" t="s">
        <v>6850</v>
      </c>
      <c r="C6278" s="109" t="s">
        <v>6849</v>
      </c>
      <c r="D6278" s="109" t="s">
        <v>5579</v>
      </c>
      <c r="E6278" s="109" t="s">
        <v>6848</v>
      </c>
      <c r="F6278" s="110">
        <v>158</v>
      </c>
      <c r="G6278" s="110">
        <v>0</v>
      </c>
      <c r="H6278" s="111">
        <v>452850</v>
      </c>
      <c r="I6278" s="111">
        <v>0</v>
      </c>
      <c r="J6278" s="112">
        <v>2866.14</v>
      </c>
      <c r="K6278" s="109" t="s">
        <v>17554</v>
      </c>
      <c r="L6278" s="111">
        <v>-7492.5856000000003</v>
      </c>
      <c r="M6278" s="111">
        <v>0</v>
      </c>
      <c r="N6278" s="2">
        <f t="shared" si="196"/>
        <v>452850</v>
      </c>
      <c r="O6278" s="2">
        <f t="shared" si="197"/>
        <v>2866.1392405063293</v>
      </c>
    </row>
    <row r="6279" spans="1:15" x14ac:dyDescent="0.25">
      <c r="A6279" s="109" t="s">
        <v>17734</v>
      </c>
      <c r="B6279" s="109" t="s">
        <v>6847</v>
      </c>
      <c r="C6279" s="109" t="s">
        <v>6846</v>
      </c>
      <c r="D6279" s="109" t="s">
        <v>5580</v>
      </c>
      <c r="E6279" s="109" t="s">
        <v>6845</v>
      </c>
      <c r="F6279" s="110">
        <v>121</v>
      </c>
      <c r="G6279" s="110">
        <v>0</v>
      </c>
      <c r="H6279" s="111">
        <v>380452</v>
      </c>
      <c r="I6279" s="111">
        <v>0</v>
      </c>
      <c r="J6279" s="112">
        <v>3144.23</v>
      </c>
      <c r="K6279" s="109" t="s">
        <v>17554</v>
      </c>
      <c r="L6279" s="111">
        <v>-6294.7291999999998</v>
      </c>
      <c r="M6279" s="111">
        <v>0</v>
      </c>
      <c r="N6279" s="2">
        <f t="shared" si="196"/>
        <v>380452</v>
      </c>
      <c r="O6279" s="2">
        <f t="shared" si="197"/>
        <v>3144.2314049586776</v>
      </c>
    </row>
    <row r="6280" spans="1:15" x14ac:dyDescent="0.25">
      <c r="A6280" s="109" t="s">
        <v>17734</v>
      </c>
      <c r="B6280" s="109" t="s">
        <v>6844</v>
      </c>
      <c r="C6280" s="109" t="s">
        <v>6843</v>
      </c>
      <c r="D6280" s="109" t="s">
        <v>5581</v>
      </c>
      <c r="E6280" s="109" t="s">
        <v>6842</v>
      </c>
      <c r="F6280" s="110">
        <v>22</v>
      </c>
      <c r="G6280" s="110">
        <v>0</v>
      </c>
      <c r="H6280" s="111">
        <v>75692</v>
      </c>
      <c r="I6280" s="111">
        <v>0</v>
      </c>
      <c r="J6280" s="112">
        <v>3440.55</v>
      </c>
      <c r="K6280" s="109" t="s">
        <v>17554</v>
      </c>
      <c r="L6280" s="111">
        <v>-1252.346</v>
      </c>
      <c r="M6280" s="111">
        <v>0</v>
      </c>
      <c r="N6280" s="2">
        <f t="shared" si="196"/>
        <v>75692</v>
      </c>
      <c r="O6280" s="2">
        <f t="shared" si="197"/>
        <v>3440.5454545454545</v>
      </c>
    </row>
    <row r="6281" spans="1:15" x14ac:dyDescent="0.25">
      <c r="A6281" s="109" t="s">
        <v>17734</v>
      </c>
      <c r="B6281" s="109" t="s">
        <v>6841</v>
      </c>
      <c r="C6281" s="109" t="s">
        <v>6840</v>
      </c>
      <c r="D6281" s="109" t="s">
        <v>5582</v>
      </c>
      <c r="E6281" s="109" t="s">
        <v>6839</v>
      </c>
      <c r="F6281" s="110">
        <v>30</v>
      </c>
      <c r="G6281" s="110">
        <v>0</v>
      </c>
      <c r="H6281" s="111">
        <v>91423</v>
      </c>
      <c r="I6281" s="111">
        <v>0</v>
      </c>
      <c r="J6281" s="112">
        <v>3047.43</v>
      </c>
      <c r="K6281" s="109" t="s">
        <v>17552</v>
      </c>
      <c r="L6281" s="111">
        <v>4353.4759999999997</v>
      </c>
      <c r="M6281" s="111">
        <v>0</v>
      </c>
      <c r="N6281" s="2">
        <f t="shared" si="196"/>
        <v>91423</v>
      </c>
      <c r="O6281" s="2">
        <f t="shared" si="197"/>
        <v>3047.4333333333334</v>
      </c>
    </row>
    <row r="6282" spans="1:15" x14ac:dyDescent="0.25">
      <c r="A6282" s="109" t="s">
        <v>17735</v>
      </c>
      <c r="B6282" s="109" t="s">
        <v>6833</v>
      </c>
      <c r="C6282" s="109" t="s">
        <v>6832</v>
      </c>
      <c r="D6282" s="109" t="s">
        <v>5583</v>
      </c>
      <c r="E6282" s="109" t="s">
        <v>6838</v>
      </c>
      <c r="F6282" s="110">
        <v>210</v>
      </c>
      <c r="G6282" s="110">
        <v>0</v>
      </c>
      <c r="H6282" s="111">
        <v>756375</v>
      </c>
      <c r="I6282" s="111">
        <v>0</v>
      </c>
      <c r="J6282" s="112">
        <v>3601.79</v>
      </c>
      <c r="K6282" s="109" t="s">
        <v>17552</v>
      </c>
      <c r="L6282" s="111">
        <v>36017.842100000002</v>
      </c>
      <c r="M6282" s="111">
        <v>0</v>
      </c>
      <c r="N6282" s="2">
        <f t="shared" si="196"/>
        <v>756375</v>
      </c>
      <c r="O6282" s="2">
        <f t="shared" si="197"/>
        <v>3601.7857142857142</v>
      </c>
    </row>
    <row r="6283" spans="1:15" x14ac:dyDescent="0.25">
      <c r="A6283" s="109" t="s">
        <v>17735</v>
      </c>
      <c r="B6283" s="109" t="s">
        <v>6833</v>
      </c>
      <c r="C6283" s="109" t="s">
        <v>6832</v>
      </c>
      <c r="D6283" s="109" t="s">
        <v>5584</v>
      </c>
      <c r="E6283" s="109" t="s">
        <v>6837</v>
      </c>
      <c r="F6283" s="110">
        <v>96</v>
      </c>
      <c r="G6283" s="110">
        <v>82</v>
      </c>
      <c r="H6283" s="111">
        <v>749097</v>
      </c>
      <c r="I6283" s="111">
        <v>345090</v>
      </c>
      <c r="J6283" s="112">
        <v>4208.41</v>
      </c>
      <c r="K6283" s="109" t="s">
        <v>17552</v>
      </c>
      <c r="L6283" s="111">
        <v>35671.2961</v>
      </c>
      <c r="M6283" s="111">
        <v>0</v>
      </c>
      <c r="N6283" s="2">
        <f t="shared" si="196"/>
        <v>404007</v>
      </c>
      <c r="O6283" s="2">
        <f t="shared" si="197"/>
        <v>4208.40625</v>
      </c>
    </row>
    <row r="6284" spans="1:15" x14ac:dyDescent="0.25">
      <c r="A6284" s="109" t="s">
        <v>17735</v>
      </c>
      <c r="B6284" s="109" t="s">
        <v>6833</v>
      </c>
      <c r="C6284" s="109" t="s">
        <v>6832</v>
      </c>
      <c r="D6284" s="109" t="s">
        <v>5585</v>
      </c>
      <c r="E6284" s="109" t="s">
        <v>6836</v>
      </c>
      <c r="F6284" s="110">
        <v>58</v>
      </c>
      <c r="G6284" s="110">
        <v>0</v>
      </c>
      <c r="H6284" s="111">
        <v>119169</v>
      </c>
      <c r="I6284" s="111">
        <v>0</v>
      </c>
      <c r="J6284" s="112">
        <v>2054.64</v>
      </c>
      <c r="K6284" s="109" t="s">
        <v>17552</v>
      </c>
      <c r="L6284" s="111">
        <v>5674.7124999999996</v>
      </c>
      <c r="M6284" s="111">
        <v>0</v>
      </c>
      <c r="N6284" s="2">
        <f t="shared" si="196"/>
        <v>119169</v>
      </c>
      <c r="O6284" s="2">
        <f t="shared" si="197"/>
        <v>2054.6379310344828</v>
      </c>
    </row>
    <row r="6285" spans="1:15" x14ac:dyDescent="0.25">
      <c r="A6285" s="109" t="s">
        <v>17735</v>
      </c>
      <c r="B6285" s="109" t="s">
        <v>6833</v>
      </c>
      <c r="C6285" s="109" t="s">
        <v>6832</v>
      </c>
      <c r="D6285" s="109" t="s">
        <v>5586</v>
      </c>
      <c r="E6285" s="109" t="s">
        <v>6835</v>
      </c>
      <c r="F6285" s="110">
        <v>59</v>
      </c>
      <c r="G6285" s="110">
        <v>0</v>
      </c>
      <c r="H6285" s="111">
        <v>123232</v>
      </c>
      <c r="I6285" s="111">
        <v>0</v>
      </c>
      <c r="J6285" s="112">
        <v>2088.6799999999998</v>
      </c>
      <c r="K6285" s="109" t="s">
        <v>17552</v>
      </c>
      <c r="L6285" s="111">
        <v>5868.1682000000001</v>
      </c>
      <c r="M6285" s="111">
        <v>0</v>
      </c>
      <c r="N6285" s="2">
        <f t="shared" si="196"/>
        <v>123232</v>
      </c>
      <c r="O6285" s="2">
        <f t="shared" si="197"/>
        <v>2088.6779661016949</v>
      </c>
    </row>
    <row r="6286" spans="1:15" x14ac:dyDescent="0.25">
      <c r="A6286" s="109" t="s">
        <v>17735</v>
      </c>
      <c r="B6286" s="109" t="s">
        <v>6833</v>
      </c>
      <c r="C6286" s="109" t="s">
        <v>6832</v>
      </c>
      <c r="D6286" s="109" t="s">
        <v>5587</v>
      </c>
      <c r="E6286" s="109" t="s">
        <v>6834</v>
      </c>
      <c r="F6286" s="110">
        <v>121</v>
      </c>
      <c r="G6286" s="110">
        <v>0</v>
      </c>
      <c r="H6286" s="111">
        <v>251931</v>
      </c>
      <c r="I6286" s="111">
        <v>0</v>
      </c>
      <c r="J6286" s="112">
        <v>2082.0700000000002</v>
      </c>
      <c r="K6286" s="109" t="s">
        <v>17552</v>
      </c>
      <c r="L6286" s="111">
        <v>11996.6909</v>
      </c>
      <c r="M6286" s="111">
        <v>0</v>
      </c>
      <c r="N6286" s="2">
        <f t="shared" si="196"/>
        <v>251931</v>
      </c>
      <c r="O6286" s="2">
        <f t="shared" si="197"/>
        <v>2082.0743801652893</v>
      </c>
    </row>
    <row r="6287" spans="1:15" x14ac:dyDescent="0.25">
      <c r="A6287" s="109" t="s">
        <v>17735</v>
      </c>
      <c r="B6287" s="109" t="s">
        <v>6833</v>
      </c>
      <c r="C6287" s="109" t="s">
        <v>6832</v>
      </c>
      <c r="D6287" s="109" t="s">
        <v>5588</v>
      </c>
      <c r="E6287" s="109" t="s">
        <v>6831</v>
      </c>
      <c r="F6287" s="110">
        <v>100</v>
      </c>
      <c r="G6287" s="110">
        <v>0</v>
      </c>
      <c r="H6287" s="111">
        <v>213692</v>
      </c>
      <c r="I6287" s="111">
        <v>0</v>
      </c>
      <c r="J6287" s="112">
        <v>2136.92</v>
      </c>
      <c r="K6287" s="109" t="s">
        <v>17552</v>
      </c>
      <c r="L6287" s="111">
        <v>10175.798000000001</v>
      </c>
      <c r="M6287" s="111">
        <v>0</v>
      </c>
      <c r="N6287" s="2">
        <f t="shared" si="196"/>
        <v>213692</v>
      </c>
      <c r="O6287" s="2">
        <f t="shared" si="197"/>
        <v>2136.92</v>
      </c>
    </row>
    <row r="6288" spans="1:15" x14ac:dyDescent="0.25">
      <c r="A6288" s="109" t="s">
        <v>17735</v>
      </c>
      <c r="B6288" s="109" t="s">
        <v>6833</v>
      </c>
      <c r="C6288" s="109" t="s">
        <v>6832</v>
      </c>
      <c r="D6288" s="109" t="s">
        <v>17736</v>
      </c>
      <c r="E6288" s="109" t="s">
        <v>17737</v>
      </c>
      <c r="F6288" s="110">
        <v>16</v>
      </c>
      <c r="G6288" s="110">
        <v>0</v>
      </c>
      <c r="H6288" s="111">
        <v>29348</v>
      </c>
      <c r="I6288" s="111">
        <v>0</v>
      </c>
      <c r="J6288" s="112">
        <v>1834.25</v>
      </c>
      <c r="K6288" s="109" t="s">
        <v>17552</v>
      </c>
      <c r="L6288" s="111">
        <v>1397.5402999999999</v>
      </c>
      <c r="M6288" s="111">
        <v>0</v>
      </c>
      <c r="N6288" s="2">
        <f t="shared" si="196"/>
        <v>29348</v>
      </c>
      <c r="O6288" s="2">
        <f t="shared" si="197"/>
        <v>1834.25</v>
      </c>
    </row>
    <row r="6289" spans="1:15" x14ac:dyDescent="0.25">
      <c r="A6289" s="109" t="s">
        <v>17735</v>
      </c>
      <c r="B6289" s="109" t="s">
        <v>6825</v>
      </c>
      <c r="C6289" s="109" t="s">
        <v>6824</v>
      </c>
      <c r="D6289" s="109" t="s">
        <v>5589</v>
      </c>
      <c r="E6289" s="109" t="s">
        <v>6830</v>
      </c>
      <c r="F6289" s="110">
        <v>136</v>
      </c>
      <c r="G6289" s="110">
        <v>0</v>
      </c>
      <c r="H6289" s="111">
        <v>411154</v>
      </c>
      <c r="I6289" s="111">
        <v>0</v>
      </c>
      <c r="J6289" s="112">
        <v>3023.19</v>
      </c>
      <c r="K6289" s="109" t="s">
        <v>17552</v>
      </c>
      <c r="L6289" s="111">
        <v>19578.761600000002</v>
      </c>
      <c r="M6289" s="111">
        <v>0</v>
      </c>
      <c r="N6289" s="2">
        <f t="shared" si="196"/>
        <v>411154</v>
      </c>
      <c r="O6289" s="2">
        <f t="shared" si="197"/>
        <v>3023.1911764705883</v>
      </c>
    </row>
    <row r="6290" spans="1:15" x14ac:dyDescent="0.25">
      <c r="A6290" s="109" t="s">
        <v>17735</v>
      </c>
      <c r="B6290" s="109" t="s">
        <v>6825</v>
      </c>
      <c r="C6290" s="109" t="s">
        <v>6824</v>
      </c>
      <c r="D6290" s="109" t="s">
        <v>5590</v>
      </c>
      <c r="E6290" s="109" t="s">
        <v>6829</v>
      </c>
      <c r="F6290" s="110">
        <v>60</v>
      </c>
      <c r="G6290" s="110">
        <v>0</v>
      </c>
      <c r="H6290" s="111">
        <v>179765</v>
      </c>
      <c r="I6290" s="111">
        <v>0</v>
      </c>
      <c r="J6290" s="112">
        <v>2996.08</v>
      </c>
      <c r="K6290" s="109" t="s">
        <v>17552</v>
      </c>
      <c r="L6290" s="111">
        <v>8560.2203000000009</v>
      </c>
      <c r="M6290" s="111">
        <v>0</v>
      </c>
      <c r="N6290" s="2">
        <f t="shared" si="196"/>
        <v>179765</v>
      </c>
      <c r="O6290" s="2">
        <f t="shared" si="197"/>
        <v>2996.0833333333335</v>
      </c>
    </row>
    <row r="6291" spans="1:15" x14ac:dyDescent="0.25">
      <c r="A6291" s="109" t="s">
        <v>17735</v>
      </c>
      <c r="B6291" s="109" t="s">
        <v>6825</v>
      </c>
      <c r="C6291" s="109" t="s">
        <v>6824</v>
      </c>
      <c r="D6291" s="109" t="s">
        <v>5591</v>
      </c>
      <c r="E6291" s="109" t="s">
        <v>6828</v>
      </c>
      <c r="F6291" s="110">
        <v>0</v>
      </c>
      <c r="G6291" s="110">
        <v>26</v>
      </c>
      <c r="H6291" s="111">
        <v>57994</v>
      </c>
      <c r="I6291" s="111">
        <v>57994</v>
      </c>
      <c r="J6291" s="112">
        <v>2230.54</v>
      </c>
      <c r="K6291" s="109" t="s">
        <v>17552</v>
      </c>
      <c r="L6291" s="111">
        <v>2761.6079</v>
      </c>
      <c r="M6291" s="111">
        <v>0</v>
      </c>
      <c r="N6291" s="2">
        <f t="shared" si="196"/>
        <v>0</v>
      </c>
      <c r="O6291" s="2" t="str">
        <f t="shared" si="197"/>
        <v>No Standing Units</v>
      </c>
    </row>
    <row r="6292" spans="1:15" x14ac:dyDescent="0.25">
      <c r="A6292" s="109" t="s">
        <v>17735</v>
      </c>
      <c r="B6292" s="109" t="s">
        <v>6825</v>
      </c>
      <c r="C6292" s="109" t="s">
        <v>6824</v>
      </c>
      <c r="D6292" s="109" t="s">
        <v>5592</v>
      </c>
      <c r="E6292" s="109" t="s">
        <v>6827</v>
      </c>
      <c r="F6292" s="110">
        <v>40</v>
      </c>
      <c r="G6292" s="110">
        <v>0</v>
      </c>
      <c r="H6292" s="111">
        <v>132930</v>
      </c>
      <c r="I6292" s="111">
        <v>0</v>
      </c>
      <c r="J6292" s="112">
        <v>3323.25</v>
      </c>
      <c r="K6292" s="109" t="s">
        <v>17552</v>
      </c>
      <c r="L6292" s="111">
        <v>6329.9789000000001</v>
      </c>
      <c r="M6292" s="111">
        <v>0</v>
      </c>
      <c r="N6292" s="2">
        <f t="shared" si="196"/>
        <v>132930</v>
      </c>
      <c r="O6292" s="2">
        <f t="shared" si="197"/>
        <v>3323.25</v>
      </c>
    </row>
    <row r="6293" spans="1:15" x14ac:dyDescent="0.25">
      <c r="A6293" s="109" t="s">
        <v>17735</v>
      </c>
      <c r="B6293" s="109" t="s">
        <v>6825</v>
      </c>
      <c r="C6293" s="109" t="s">
        <v>6824</v>
      </c>
      <c r="D6293" s="109" t="s">
        <v>5593</v>
      </c>
      <c r="E6293" s="109" t="s">
        <v>6826</v>
      </c>
      <c r="F6293" s="110">
        <v>100</v>
      </c>
      <c r="G6293" s="110">
        <v>0</v>
      </c>
      <c r="H6293" s="111">
        <v>274107</v>
      </c>
      <c r="I6293" s="111">
        <v>0</v>
      </c>
      <c r="J6293" s="112">
        <v>2741.07</v>
      </c>
      <c r="K6293" s="109" t="s">
        <v>17552</v>
      </c>
      <c r="L6293" s="111">
        <v>13052.7371</v>
      </c>
      <c r="M6293" s="111">
        <v>0</v>
      </c>
      <c r="N6293" s="2">
        <f t="shared" si="196"/>
        <v>274107</v>
      </c>
      <c r="O6293" s="2">
        <f t="shared" si="197"/>
        <v>2741.07</v>
      </c>
    </row>
    <row r="6294" spans="1:15" x14ac:dyDescent="0.25">
      <c r="A6294" s="109" t="s">
        <v>17735</v>
      </c>
      <c r="B6294" s="109" t="s">
        <v>6825</v>
      </c>
      <c r="C6294" s="109" t="s">
        <v>6824</v>
      </c>
      <c r="D6294" s="109" t="s">
        <v>5594</v>
      </c>
      <c r="E6294" s="109" t="s">
        <v>6823</v>
      </c>
      <c r="F6294" s="110">
        <v>10</v>
      </c>
      <c r="G6294" s="110">
        <v>0</v>
      </c>
      <c r="H6294" s="111">
        <v>19885</v>
      </c>
      <c r="I6294" s="111">
        <v>0</v>
      </c>
      <c r="J6294" s="112">
        <v>1988.5</v>
      </c>
      <c r="K6294" s="109" t="s">
        <v>17552</v>
      </c>
      <c r="L6294" s="111">
        <v>946.91150000000005</v>
      </c>
      <c r="M6294" s="111">
        <v>0</v>
      </c>
      <c r="N6294" s="2">
        <f t="shared" si="196"/>
        <v>19885</v>
      </c>
      <c r="O6294" s="2">
        <f t="shared" si="197"/>
        <v>1988.5</v>
      </c>
    </row>
    <row r="6295" spans="1:15" x14ac:dyDescent="0.25">
      <c r="A6295" s="109" t="s">
        <v>17735</v>
      </c>
      <c r="B6295" s="109" t="s">
        <v>6825</v>
      </c>
      <c r="C6295" s="109" t="s">
        <v>6824</v>
      </c>
      <c r="D6295" s="109" t="s">
        <v>18399</v>
      </c>
      <c r="E6295" s="109" t="s">
        <v>18462</v>
      </c>
      <c r="F6295" s="110">
        <v>16</v>
      </c>
      <c r="G6295" s="110">
        <v>0</v>
      </c>
      <c r="H6295" s="111">
        <v>37379</v>
      </c>
      <c r="I6295" s="111">
        <v>0</v>
      </c>
      <c r="J6295" s="112">
        <v>2336.19</v>
      </c>
      <c r="K6295" s="109" t="s">
        <v>17552</v>
      </c>
      <c r="L6295" s="111">
        <v>1779.9609</v>
      </c>
      <c r="M6295" s="111">
        <v>0</v>
      </c>
      <c r="N6295" s="2">
        <f t="shared" si="196"/>
        <v>37379</v>
      </c>
      <c r="O6295" s="2">
        <f t="shared" si="197"/>
        <v>2336.1875</v>
      </c>
    </row>
    <row r="6296" spans="1:15" x14ac:dyDescent="0.25">
      <c r="A6296" s="109" t="s">
        <v>17735</v>
      </c>
      <c r="B6296" s="109" t="s">
        <v>6815</v>
      </c>
      <c r="C6296" s="109" t="s">
        <v>6814</v>
      </c>
      <c r="D6296" s="109" t="s">
        <v>18845</v>
      </c>
      <c r="E6296" s="109" t="s">
        <v>18846</v>
      </c>
      <c r="F6296" s="110">
        <v>0</v>
      </c>
      <c r="G6296" s="110">
        <v>108</v>
      </c>
      <c r="H6296" s="111">
        <v>365129</v>
      </c>
      <c r="I6296" s="111">
        <v>365129</v>
      </c>
      <c r="J6296" s="112">
        <v>3380.82</v>
      </c>
      <c r="K6296" s="109" t="s">
        <v>17554</v>
      </c>
      <c r="L6296" s="111">
        <v>-6041.2040999999999</v>
      </c>
      <c r="M6296" s="111">
        <v>0</v>
      </c>
      <c r="N6296" s="2">
        <f t="shared" si="196"/>
        <v>0</v>
      </c>
      <c r="O6296" s="2" t="str">
        <f t="shared" si="197"/>
        <v>No Standing Units</v>
      </c>
    </row>
    <row r="6297" spans="1:15" x14ac:dyDescent="0.25">
      <c r="A6297" s="109" t="s">
        <v>17735</v>
      </c>
      <c r="B6297" s="109" t="s">
        <v>6815</v>
      </c>
      <c r="C6297" s="109" t="s">
        <v>6814</v>
      </c>
      <c r="D6297" s="109" t="s">
        <v>5595</v>
      </c>
      <c r="E6297" s="109" t="s">
        <v>6822</v>
      </c>
      <c r="F6297" s="110">
        <v>347</v>
      </c>
      <c r="G6297" s="110">
        <v>0</v>
      </c>
      <c r="H6297" s="111">
        <v>1133978</v>
      </c>
      <c r="I6297" s="111">
        <v>0</v>
      </c>
      <c r="J6297" s="112">
        <v>3267.95</v>
      </c>
      <c r="K6297" s="109" t="s">
        <v>17554</v>
      </c>
      <c r="L6297" s="111">
        <v>-18762.1162</v>
      </c>
      <c r="M6297" s="111">
        <v>0</v>
      </c>
      <c r="N6297" s="2">
        <f t="shared" si="196"/>
        <v>1133978</v>
      </c>
      <c r="O6297" s="2">
        <f t="shared" si="197"/>
        <v>3267.9481268011527</v>
      </c>
    </row>
    <row r="6298" spans="1:15" x14ac:dyDescent="0.25">
      <c r="A6298" s="109" t="s">
        <v>17735</v>
      </c>
      <c r="B6298" s="109" t="s">
        <v>6815</v>
      </c>
      <c r="C6298" s="109" t="s">
        <v>6814</v>
      </c>
      <c r="D6298" s="109" t="s">
        <v>5596</v>
      </c>
      <c r="E6298" s="109" t="s">
        <v>6821</v>
      </c>
      <c r="F6298" s="110">
        <v>259</v>
      </c>
      <c r="G6298" s="110">
        <v>0</v>
      </c>
      <c r="H6298" s="111">
        <v>888343</v>
      </c>
      <c r="I6298" s="111">
        <v>0</v>
      </c>
      <c r="J6298" s="112">
        <v>3429.9</v>
      </c>
      <c r="K6298" s="109" t="s">
        <v>17554</v>
      </c>
      <c r="L6298" s="111">
        <v>-14697.9923</v>
      </c>
      <c r="M6298" s="111">
        <v>0</v>
      </c>
      <c r="N6298" s="2">
        <f t="shared" si="196"/>
        <v>888343</v>
      </c>
      <c r="O6298" s="2">
        <f t="shared" si="197"/>
        <v>3429.895752895753</v>
      </c>
    </row>
    <row r="6299" spans="1:15" x14ac:dyDescent="0.25">
      <c r="A6299" s="109" t="s">
        <v>17735</v>
      </c>
      <c r="B6299" s="109" t="s">
        <v>6815</v>
      </c>
      <c r="C6299" s="109" t="s">
        <v>6814</v>
      </c>
      <c r="D6299" s="109" t="s">
        <v>5597</v>
      </c>
      <c r="E6299" s="109" t="s">
        <v>6820</v>
      </c>
      <c r="F6299" s="110">
        <v>262</v>
      </c>
      <c r="G6299" s="110">
        <v>0</v>
      </c>
      <c r="H6299" s="111">
        <v>937500</v>
      </c>
      <c r="I6299" s="111">
        <v>0</v>
      </c>
      <c r="J6299" s="112">
        <v>3578.24</v>
      </c>
      <c r="K6299" s="109" t="s">
        <v>17554</v>
      </c>
      <c r="L6299" s="111">
        <v>-15511.302299999999</v>
      </c>
      <c r="M6299" s="111">
        <v>0</v>
      </c>
      <c r="N6299" s="2">
        <f t="shared" si="196"/>
        <v>937500</v>
      </c>
      <c r="O6299" s="2">
        <f t="shared" si="197"/>
        <v>3578.2442748091603</v>
      </c>
    </row>
    <row r="6300" spans="1:15" x14ac:dyDescent="0.25">
      <c r="A6300" s="109" t="s">
        <v>17735</v>
      </c>
      <c r="B6300" s="109" t="s">
        <v>6815</v>
      </c>
      <c r="C6300" s="109" t="s">
        <v>6814</v>
      </c>
      <c r="D6300" s="109" t="s">
        <v>5598</v>
      </c>
      <c r="E6300" s="109" t="s">
        <v>6819</v>
      </c>
      <c r="F6300" s="110">
        <v>140</v>
      </c>
      <c r="G6300" s="110">
        <v>0</v>
      </c>
      <c r="H6300" s="111">
        <v>454058</v>
      </c>
      <c r="I6300" s="111">
        <v>0</v>
      </c>
      <c r="J6300" s="112">
        <v>3243.27</v>
      </c>
      <c r="K6300" s="109" t="s">
        <v>17554</v>
      </c>
      <c r="L6300" s="111">
        <v>-7512.5607</v>
      </c>
      <c r="M6300" s="111">
        <v>0</v>
      </c>
      <c r="N6300" s="2">
        <f t="shared" si="196"/>
        <v>454058</v>
      </c>
      <c r="O6300" s="2">
        <f t="shared" si="197"/>
        <v>3243.2714285714287</v>
      </c>
    </row>
    <row r="6301" spans="1:15" x14ac:dyDescent="0.25">
      <c r="A6301" s="109" t="s">
        <v>17735</v>
      </c>
      <c r="B6301" s="109" t="s">
        <v>6815</v>
      </c>
      <c r="C6301" s="109" t="s">
        <v>6814</v>
      </c>
      <c r="D6301" s="109" t="s">
        <v>5600</v>
      </c>
      <c r="E6301" s="109" t="s">
        <v>6817</v>
      </c>
      <c r="F6301" s="110">
        <v>50</v>
      </c>
      <c r="G6301" s="110">
        <v>0</v>
      </c>
      <c r="H6301" s="111">
        <v>79044</v>
      </c>
      <c r="I6301" s="111">
        <v>0</v>
      </c>
      <c r="J6301" s="112">
        <v>1580.88</v>
      </c>
      <c r="K6301" s="109" t="s">
        <v>17554</v>
      </c>
      <c r="L6301" s="111">
        <v>-1307.8099</v>
      </c>
      <c r="M6301" s="111">
        <v>0</v>
      </c>
      <c r="N6301" s="2">
        <f t="shared" si="196"/>
        <v>79044</v>
      </c>
      <c r="O6301" s="2">
        <f t="shared" si="197"/>
        <v>1580.88</v>
      </c>
    </row>
    <row r="6302" spans="1:15" x14ac:dyDescent="0.25">
      <c r="A6302" s="109" t="s">
        <v>17735</v>
      </c>
      <c r="B6302" s="109" t="s">
        <v>6815</v>
      </c>
      <c r="C6302" s="109" t="s">
        <v>6814</v>
      </c>
      <c r="D6302" s="109" t="s">
        <v>5601</v>
      </c>
      <c r="E6302" s="109" t="s">
        <v>6816</v>
      </c>
      <c r="F6302" s="110">
        <v>40</v>
      </c>
      <c r="G6302" s="110">
        <v>0</v>
      </c>
      <c r="H6302" s="111">
        <v>91136</v>
      </c>
      <c r="I6302" s="111">
        <v>0</v>
      </c>
      <c r="J6302" s="112">
        <v>2278.4</v>
      </c>
      <c r="K6302" s="109" t="s">
        <v>17554</v>
      </c>
      <c r="L6302" s="111">
        <v>-1507.8803</v>
      </c>
      <c r="M6302" s="111">
        <v>0</v>
      </c>
      <c r="N6302" s="2">
        <f t="shared" si="196"/>
        <v>91136</v>
      </c>
      <c r="O6302" s="2">
        <f t="shared" si="197"/>
        <v>2278.4</v>
      </c>
    </row>
    <row r="6303" spans="1:15" x14ac:dyDescent="0.25">
      <c r="A6303" s="109" t="s">
        <v>17735</v>
      </c>
      <c r="B6303" s="109" t="s">
        <v>6799</v>
      </c>
      <c r="C6303" s="109" t="s">
        <v>6798</v>
      </c>
      <c r="D6303" s="109" t="s">
        <v>5612</v>
      </c>
      <c r="E6303" s="109" t="s">
        <v>6801</v>
      </c>
      <c r="F6303" s="110">
        <v>120</v>
      </c>
      <c r="G6303" s="110">
        <v>0</v>
      </c>
      <c r="H6303" s="111">
        <v>366653</v>
      </c>
      <c r="I6303" s="111">
        <v>0</v>
      </c>
      <c r="J6303" s="112">
        <v>3055.44</v>
      </c>
      <c r="K6303" s="109" t="s">
        <v>17554</v>
      </c>
      <c r="L6303" s="111">
        <v>-6066.4265999999998</v>
      </c>
      <c r="M6303" s="111">
        <v>0</v>
      </c>
      <c r="N6303" s="2">
        <f t="shared" si="196"/>
        <v>366653</v>
      </c>
      <c r="O6303" s="2">
        <f t="shared" si="197"/>
        <v>3055.4416666666666</v>
      </c>
    </row>
    <row r="6304" spans="1:15" x14ac:dyDescent="0.25">
      <c r="A6304" s="109" t="s">
        <v>17735</v>
      </c>
      <c r="B6304" s="109" t="s">
        <v>6799</v>
      </c>
      <c r="C6304" s="109" t="s">
        <v>6798</v>
      </c>
      <c r="D6304" s="109" t="s">
        <v>5613</v>
      </c>
      <c r="E6304" s="109" t="s">
        <v>6800</v>
      </c>
      <c r="F6304" s="110">
        <v>136</v>
      </c>
      <c r="G6304" s="110">
        <v>0</v>
      </c>
      <c r="H6304" s="111">
        <v>435761</v>
      </c>
      <c r="I6304" s="111">
        <v>0</v>
      </c>
      <c r="J6304" s="112">
        <v>3204.12</v>
      </c>
      <c r="K6304" s="109" t="s">
        <v>17554</v>
      </c>
      <c r="L6304" s="111">
        <v>-7209.8438999999998</v>
      </c>
      <c r="M6304" s="111">
        <v>0</v>
      </c>
      <c r="N6304" s="2">
        <f t="shared" si="196"/>
        <v>435761</v>
      </c>
      <c r="O6304" s="2">
        <f t="shared" si="197"/>
        <v>3204.125</v>
      </c>
    </row>
    <row r="6305" spans="1:15" x14ac:dyDescent="0.25">
      <c r="A6305" s="109" t="s">
        <v>17735</v>
      </c>
      <c r="B6305" s="109" t="s">
        <v>6799</v>
      </c>
      <c r="C6305" s="109" t="s">
        <v>6798</v>
      </c>
      <c r="D6305" s="109" t="s">
        <v>5614</v>
      </c>
      <c r="E6305" s="109" t="s">
        <v>6797</v>
      </c>
      <c r="F6305" s="110">
        <v>0</v>
      </c>
      <c r="G6305" s="110">
        <v>104</v>
      </c>
      <c r="H6305" s="111">
        <v>344596</v>
      </c>
      <c r="I6305" s="111">
        <v>344596</v>
      </c>
      <c r="J6305" s="112">
        <v>3313.42</v>
      </c>
      <c r="K6305" s="109" t="s">
        <v>17554</v>
      </c>
      <c r="L6305" s="111">
        <v>-5701.4782999999998</v>
      </c>
      <c r="M6305" s="111">
        <v>0</v>
      </c>
      <c r="N6305" s="2">
        <f t="shared" si="196"/>
        <v>0</v>
      </c>
      <c r="O6305" s="2" t="str">
        <f t="shared" si="197"/>
        <v>No Standing Units</v>
      </c>
    </row>
    <row r="6306" spans="1:15" x14ac:dyDescent="0.25">
      <c r="A6306" s="109" t="s">
        <v>17735</v>
      </c>
      <c r="B6306" s="109" t="s">
        <v>6779</v>
      </c>
      <c r="C6306" s="109" t="s">
        <v>6778</v>
      </c>
      <c r="D6306" s="109" t="s">
        <v>5615</v>
      </c>
      <c r="E6306" s="109" t="s">
        <v>6796</v>
      </c>
      <c r="F6306" s="110">
        <v>594</v>
      </c>
      <c r="G6306" s="110">
        <v>24</v>
      </c>
      <c r="H6306" s="111">
        <v>2322982</v>
      </c>
      <c r="I6306" s="111">
        <v>90213</v>
      </c>
      <c r="J6306" s="112">
        <v>3758.87</v>
      </c>
      <c r="K6306" s="109" t="s">
        <v>17554</v>
      </c>
      <c r="L6306" s="111">
        <v>-38434.655200000001</v>
      </c>
      <c r="M6306" s="111">
        <v>0</v>
      </c>
      <c r="N6306" s="2">
        <f t="shared" si="196"/>
        <v>2232769</v>
      </c>
      <c r="O6306" s="2">
        <f t="shared" si="197"/>
        <v>3758.8703703703704</v>
      </c>
    </row>
    <row r="6307" spans="1:15" x14ac:dyDescent="0.25">
      <c r="A6307" s="109" t="s">
        <v>17735</v>
      </c>
      <c r="B6307" s="109" t="s">
        <v>6779</v>
      </c>
      <c r="C6307" s="109" t="s">
        <v>6778</v>
      </c>
      <c r="D6307" s="109" t="s">
        <v>5616</v>
      </c>
      <c r="E6307" s="109" t="s">
        <v>6795</v>
      </c>
      <c r="F6307" s="110">
        <v>103</v>
      </c>
      <c r="G6307" s="110">
        <v>91</v>
      </c>
      <c r="H6307" s="111">
        <v>754005</v>
      </c>
      <c r="I6307" s="111">
        <v>353683</v>
      </c>
      <c r="J6307" s="112">
        <v>3886.62</v>
      </c>
      <c r="K6307" s="109" t="s">
        <v>17554</v>
      </c>
      <c r="L6307" s="111">
        <v>-12475.311799999999</v>
      </c>
      <c r="M6307" s="111">
        <v>0</v>
      </c>
      <c r="N6307" s="2">
        <f t="shared" si="196"/>
        <v>400322</v>
      </c>
      <c r="O6307" s="2">
        <f t="shared" si="197"/>
        <v>3886.6213592233012</v>
      </c>
    </row>
    <row r="6308" spans="1:15" x14ac:dyDescent="0.25">
      <c r="A6308" s="109" t="s">
        <v>17735</v>
      </c>
      <c r="B6308" s="109" t="s">
        <v>6779</v>
      </c>
      <c r="C6308" s="109" t="s">
        <v>6778</v>
      </c>
      <c r="D6308" s="109" t="s">
        <v>5617</v>
      </c>
      <c r="E6308" s="109" t="s">
        <v>6794</v>
      </c>
      <c r="F6308" s="110">
        <v>0</v>
      </c>
      <c r="G6308" s="110">
        <v>80</v>
      </c>
      <c r="H6308" s="111">
        <v>306921</v>
      </c>
      <c r="I6308" s="111">
        <v>306921</v>
      </c>
      <c r="J6308" s="112">
        <v>3836.51</v>
      </c>
      <c r="K6308" s="109" t="s">
        <v>17554</v>
      </c>
      <c r="L6308" s="111">
        <v>-5078.1238000000003</v>
      </c>
      <c r="M6308" s="111">
        <v>0</v>
      </c>
      <c r="N6308" s="2">
        <f t="shared" si="196"/>
        <v>0</v>
      </c>
      <c r="O6308" s="2" t="str">
        <f t="shared" si="197"/>
        <v>No Standing Units</v>
      </c>
    </row>
    <row r="6309" spans="1:15" x14ac:dyDescent="0.25">
      <c r="A6309" s="109" t="s">
        <v>17735</v>
      </c>
      <c r="B6309" s="109" t="s">
        <v>6779</v>
      </c>
      <c r="C6309" s="109" t="s">
        <v>6778</v>
      </c>
      <c r="D6309" s="109" t="s">
        <v>5618</v>
      </c>
      <c r="E6309" s="109" t="s">
        <v>6793</v>
      </c>
      <c r="F6309" s="110">
        <v>746</v>
      </c>
      <c r="G6309" s="110">
        <v>0</v>
      </c>
      <c r="H6309" s="111">
        <v>2751031</v>
      </c>
      <c r="I6309" s="111">
        <v>0</v>
      </c>
      <c r="J6309" s="112">
        <v>3687.71</v>
      </c>
      <c r="K6309" s="109" t="s">
        <v>17554</v>
      </c>
      <c r="L6309" s="111">
        <v>-45516.887000000002</v>
      </c>
      <c r="M6309" s="111">
        <v>0</v>
      </c>
      <c r="N6309" s="2">
        <f t="shared" si="196"/>
        <v>2751031</v>
      </c>
      <c r="O6309" s="2">
        <f t="shared" si="197"/>
        <v>3687.7091152815015</v>
      </c>
    </row>
    <row r="6310" spans="1:15" x14ac:dyDescent="0.25">
      <c r="A6310" s="109" t="s">
        <v>17735</v>
      </c>
      <c r="B6310" s="109" t="s">
        <v>6779</v>
      </c>
      <c r="C6310" s="109" t="s">
        <v>6778</v>
      </c>
      <c r="D6310" s="109" t="s">
        <v>5619</v>
      </c>
      <c r="E6310" s="109" t="s">
        <v>6792</v>
      </c>
      <c r="F6310" s="110">
        <v>310</v>
      </c>
      <c r="G6310" s="110">
        <v>0</v>
      </c>
      <c r="H6310" s="111">
        <v>1151909</v>
      </c>
      <c r="I6310" s="111">
        <v>0</v>
      </c>
      <c r="J6310" s="112">
        <v>3715.84</v>
      </c>
      <c r="K6310" s="109" t="s">
        <v>17554</v>
      </c>
      <c r="L6310" s="111">
        <v>-19058.782899999998</v>
      </c>
      <c r="M6310" s="111">
        <v>0</v>
      </c>
      <c r="N6310" s="2">
        <f t="shared" si="196"/>
        <v>1151909</v>
      </c>
      <c r="O6310" s="2">
        <f t="shared" si="197"/>
        <v>3715.8354838709679</v>
      </c>
    </row>
    <row r="6311" spans="1:15" x14ac:dyDescent="0.25">
      <c r="A6311" s="109" t="s">
        <v>17735</v>
      </c>
      <c r="B6311" s="109" t="s">
        <v>6779</v>
      </c>
      <c r="C6311" s="109" t="s">
        <v>6778</v>
      </c>
      <c r="D6311" s="109" t="s">
        <v>5620</v>
      </c>
      <c r="E6311" s="109" t="s">
        <v>6791</v>
      </c>
      <c r="F6311" s="110">
        <v>257</v>
      </c>
      <c r="G6311" s="110">
        <v>0</v>
      </c>
      <c r="H6311" s="111">
        <v>1051881</v>
      </c>
      <c r="I6311" s="111">
        <v>0</v>
      </c>
      <c r="J6311" s="112">
        <v>4092.92</v>
      </c>
      <c r="K6311" s="109" t="s">
        <v>17554</v>
      </c>
      <c r="L6311" s="111">
        <v>-17403.7857</v>
      </c>
      <c r="M6311" s="111">
        <v>0</v>
      </c>
      <c r="N6311" s="2">
        <f t="shared" si="196"/>
        <v>1051881</v>
      </c>
      <c r="O6311" s="2">
        <f t="shared" si="197"/>
        <v>4092.9221789883268</v>
      </c>
    </row>
    <row r="6312" spans="1:15" x14ac:dyDescent="0.25">
      <c r="A6312" s="109" t="s">
        <v>17735</v>
      </c>
      <c r="B6312" s="109" t="s">
        <v>6779</v>
      </c>
      <c r="C6312" s="109" t="s">
        <v>6778</v>
      </c>
      <c r="D6312" s="109" t="s">
        <v>5621</v>
      </c>
      <c r="E6312" s="109" t="s">
        <v>6790</v>
      </c>
      <c r="F6312" s="110">
        <v>114</v>
      </c>
      <c r="G6312" s="110">
        <v>0</v>
      </c>
      <c r="H6312" s="111">
        <v>404369</v>
      </c>
      <c r="I6312" s="111">
        <v>0</v>
      </c>
      <c r="J6312" s="112">
        <v>3547.1</v>
      </c>
      <c r="K6312" s="109" t="s">
        <v>17554</v>
      </c>
      <c r="L6312" s="111">
        <v>-6690.4387999999999</v>
      </c>
      <c r="M6312" s="111">
        <v>0</v>
      </c>
      <c r="N6312" s="2">
        <f t="shared" si="196"/>
        <v>404369</v>
      </c>
      <c r="O6312" s="2">
        <f t="shared" si="197"/>
        <v>3547.0964912280701</v>
      </c>
    </row>
    <row r="6313" spans="1:15" x14ac:dyDescent="0.25">
      <c r="A6313" s="109" t="s">
        <v>17735</v>
      </c>
      <c r="B6313" s="109" t="s">
        <v>6779</v>
      </c>
      <c r="C6313" s="109" t="s">
        <v>6778</v>
      </c>
      <c r="D6313" s="109" t="s">
        <v>5622</v>
      </c>
      <c r="E6313" s="109" t="s">
        <v>6789</v>
      </c>
      <c r="F6313" s="110">
        <v>91</v>
      </c>
      <c r="G6313" s="110">
        <v>0</v>
      </c>
      <c r="H6313" s="111">
        <v>321333</v>
      </c>
      <c r="I6313" s="111">
        <v>0</v>
      </c>
      <c r="J6313" s="112">
        <v>3531.13</v>
      </c>
      <c r="K6313" s="109" t="s">
        <v>17554</v>
      </c>
      <c r="L6313" s="111">
        <v>-5316.5877</v>
      </c>
      <c r="M6313" s="111">
        <v>0</v>
      </c>
      <c r="N6313" s="2">
        <f t="shared" si="196"/>
        <v>321333</v>
      </c>
      <c r="O6313" s="2">
        <f t="shared" si="197"/>
        <v>3531.131868131868</v>
      </c>
    </row>
    <row r="6314" spans="1:15" x14ac:dyDescent="0.25">
      <c r="A6314" s="109" t="s">
        <v>17735</v>
      </c>
      <c r="B6314" s="109" t="s">
        <v>6779</v>
      </c>
      <c r="C6314" s="109" t="s">
        <v>6778</v>
      </c>
      <c r="D6314" s="109" t="s">
        <v>5623</v>
      </c>
      <c r="E6314" s="109" t="s">
        <v>6788</v>
      </c>
      <c r="F6314" s="110">
        <v>84</v>
      </c>
      <c r="G6314" s="110">
        <v>0</v>
      </c>
      <c r="H6314" s="111">
        <v>299095</v>
      </c>
      <c r="I6314" s="111">
        <v>0</v>
      </c>
      <c r="J6314" s="112">
        <v>3560.65</v>
      </c>
      <c r="K6314" s="109" t="s">
        <v>17554</v>
      </c>
      <c r="L6314" s="111">
        <v>-4948.6418999999996</v>
      </c>
      <c r="M6314" s="111">
        <v>0</v>
      </c>
      <c r="N6314" s="2">
        <f t="shared" si="196"/>
        <v>299095</v>
      </c>
      <c r="O6314" s="2">
        <f t="shared" si="197"/>
        <v>3560.6547619047619</v>
      </c>
    </row>
    <row r="6315" spans="1:15" x14ac:dyDescent="0.25">
      <c r="A6315" s="109" t="s">
        <v>17735</v>
      </c>
      <c r="B6315" s="109" t="s">
        <v>6779</v>
      </c>
      <c r="C6315" s="109" t="s">
        <v>6778</v>
      </c>
      <c r="D6315" s="109" t="s">
        <v>5624</v>
      </c>
      <c r="E6315" s="109" t="s">
        <v>6787</v>
      </c>
      <c r="F6315" s="110">
        <v>84</v>
      </c>
      <c r="G6315" s="110">
        <v>0</v>
      </c>
      <c r="H6315" s="111">
        <v>297746</v>
      </c>
      <c r="I6315" s="111">
        <v>0</v>
      </c>
      <c r="J6315" s="112">
        <v>3544.6</v>
      </c>
      <c r="K6315" s="109" t="s">
        <v>17554</v>
      </c>
      <c r="L6315" s="111">
        <v>-4926.3262999999997</v>
      </c>
      <c r="M6315" s="111">
        <v>0</v>
      </c>
      <c r="N6315" s="2">
        <f t="shared" si="196"/>
        <v>297746</v>
      </c>
      <c r="O6315" s="2">
        <f t="shared" si="197"/>
        <v>3544.5952380952381</v>
      </c>
    </row>
    <row r="6316" spans="1:15" x14ac:dyDescent="0.25">
      <c r="A6316" s="109" t="s">
        <v>17735</v>
      </c>
      <c r="B6316" s="109" t="s">
        <v>6779</v>
      </c>
      <c r="C6316" s="109" t="s">
        <v>6778</v>
      </c>
      <c r="D6316" s="109" t="s">
        <v>5625</v>
      </c>
      <c r="E6316" s="109" t="s">
        <v>6786</v>
      </c>
      <c r="F6316" s="110">
        <v>15</v>
      </c>
      <c r="G6316" s="110">
        <v>0</v>
      </c>
      <c r="H6316" s="111">
        <v>33008</v>
      </c>
      <c r="I6316" s="111">
        <v>0</v>
      </c>
      <c r="J6316" s="112">
        <v>2200.5300000000002</v>
      </c>
      <c r="K6316" s="109" t="s">
        <v>17554</v>
      </c>
      <c r="L6316" s="111">
        <v>-546.12440000000004</v>
      </c>
      <c r="M6316" s="111">
        <v>0</v>
      </c>
      <c r="N6316" s="2">
        <f t="shared" si="196"/>
        <v>33008</v>
      </c>
      <c r="O6316" s="2">
        <f t="shared" si="197"/>
        <v>2200.5333333333333</v>
      </c>
    </row>
    <row r="6317" spans="1:15" x14ac:dyDescent="0.25">
      <c r="A6317" s="109" t="s">
        <v>17735</v>
      </c>
      <c r="B6317" s="109" t="s">
        <v>6779</v>
      </c>
      <c r="C6317" s="109" t="s">
        <v>6778</v>
      </c>
      <c r="D6317" s="109" t="s">
        <v>5626</v>
      </c>
      <c r="E6317" s="109" t="s">
        <v>6785</v>
      </c>
      <c r="F6317" s="110">
        <v>29</v>
      </c>
      <c r="G6317" s="110">
        <v>0</v>
      </c>
      <c r="H6317" s="111">
        <v>60353</v>
      </c>
      <c r="I6317" s="111">
        <v>0</v>
      </c>
      <c r="J6317" s="112">
        <v>2081.14</v>
      </c>
      <c r="K6317" s="109" t="s">
        <v>17554</v>
      </c>
      <c r="L6317" s="111">
        <v>-998.56740000000002</v>
      </c>
      <c r="M6317" s="111">
        <v>0</v>
      </c>
      <c r="N6317" s="2">
        <f t="shared" si="196"/>
        <v>60353</v>
      </c>
      <c r="O6317" s="2">
        <f t="shared" si="197"/>
        <v>2081.1379310344828</v>
      </c>
    </row>
    <row r="6318" spans="1:15" x14ac:dyDescent="0.25">
      <c r="A6318" s="109" t="s">
        <v>17735</v>
      </c>
      <c r="B6318" s="109" t="s">
        <v>6779</v>
      </c>
      <c r="C6318" s="109" t="s">
        <v>6778</v>
      </c>
      <c r="D6318" s="109" t="s">
        <v>5627</v>
      </c>
      <c r="E6318" s="109" t="s">
        <v>6784</v>
      </c>
      <c r="F6318" s="110">
        <v>56</v>
      </c>
      <c r="G6318" s="110">
        <v>0</v>
      </c>
      <c r="H6318" s="111">
        <v>117458</v>
      </c>
      <c r="I6318" s="111">
        <v>0</v>
      </c>
      <c r="J6318" s="112">
        <v>2097.46</v>
      </c>
      <c r="K6318" s="109" t="s">
        <v>17554</v>
      </c>
      <c r="L6318" s="111">
        <v>-1943.3895</v>
      </c>
      <c r="M6318" s="111">
        <v>0</v>
      </c>
      <c r="N6318" s="2">
        <f t="shared" si="196"/>
        <v>117458</v>
      </c>
      <c r="O6318" s="2">
        <f t="shared" si="197"/>
        <v>2097.4642857142858</v>
      </c>
    </row>
    <row r="6319" spans="1:15" x14ac:dyDescent="0.25">
      <c r="A6319" s="109" t="s">
        <v>17735</v>
      </c>
      <c r="B6319" s="109" t="s">
        <v>6779</v>
      </c>
      <c r="C6319" s="109" t="s">
        <v>6778</v>
      </c>
      <c r="D6319" s="109" t="s">
        <v>5628</v>
      </c>
      <c r="E6319" s="109" t="s">
        <v>6783</v>
      </c>
      <c r="F6319" s="110">
        <v>35</v>
      </c>
      <c r="G6319" s="110">
        <v>0</v>
      </c>
      <c r="H6319" s="111">
        <v>72956</v>
      </c>
      <c r="I6319" s="111">
        <v>0</v>
      </c>
      <c r="J6319" s="112">
        <v>2084.46</v>
      </c>
      <c r="K6319" s="109" t="s">
        <v>17554</v>
      </c>
      <c r="L6319" s="111">
        <v>-1207.0918999999999</v>
      </c>
      <c r="M6319" s="111">
        <v>0</v>
      </c>
      <c r="N6319" s="2">
        <f t="shared" si="196"/>
        <v>72956</v>
      </c>
      <c r="O6319" s="2">
        <f t="shared" si="197"/>
        <v>2084.457142857143</v>
      </c>
    </row>
    <row r="6320" spans="1:15" x14ac:dyDescent="0.25">
      <c r="A6320" s="109" t="s">
        <v>17735</v>
      </c>
      <c r="B6320" s="109" t="s">
        <v>6779</v>
      </c>
      <c r="C6320" s="109" t="s">
        <v>6778</v>
      </c>
      <c r="D6320" s="109" t="s">
        <v>5629</v>
      </c>
      <c r="E6320" s="109" t="s">
        <v>6782</v>
      </c>
      <c r="F6320" s="110">
        <v>46</v>
      </c>
      <c r="G6320" s="110">
        <v>0</v>
      </c>
      <c r="H6320" s="111">
        <v>93817</v>
      </c>
      <c r="I6320" s="111">
        <v>0</v>
      </c>
      <c r="J6320" s="112">
        <v>2039.5</v>
      </c>
      <c r="K6320" s="109" t="s">
        <v>17554</v>
      </c>
      <c r="L6320" s="111">
        <v>-1552.2378000000001</v>
      </c>
      <c r="M6320" s="111">
        <v>0</v>
      </c>
      <c r="N6320" s="2">
        <f t="shared" si="196"/>
        <v>93817</v>
      </c>
      <c r="O6320" s="2">
        <f t="shared" si="197"/>
        <v>2039.5</v>
      </c>
    </row>
    <row r="6321" spans="1:15" x14ac:dyDescent="0.25">
      <c r="A6321" s="109" t="s">
        <v>17735</v>
      </c>
      <c r="B6321" s="109" t="s">
        <v>6779</v>
      </c>
      <c r="C6321" s="109" t="s">
        <v>6778</v>
      </c>
      <c r="D6321" s="109" t="s">
        <v>5630</v>
      </c>
      <c r="E6321" s="109" t="s">
        <v>6781</v>
      </c>
      <c r="F6321" s="110">
        <v>50</v>
      </c>
      <c r="G6321" s="110">
        <v>0</v>
      </c>
      <c r="H6321" s="111">
        <v>101214</v>
      </c>
      <c r="I6321" s="111">
        <v>0</v>
      </c>
      <c r="J6321" s="112">
        <v>2024.28</v>
      </c>
      <c r="K6321" s="109" t="s">
        <v>17554</v>
      </c>
      <c r="L6321" s="111">
        <v>-1674.6189999999999</v>
      </c>
      <c r="M6321" s="111">
        <v>0</v>
      </c>
      <c r="N6321" s="2">
        <f t="shared" si="196"/>
        <v>101214</v>
      </c>
      <c r="O6321" s="2">
        <f t="shared" si="197"/>
        <v>2024.28</v>
      </c>
    </row>
    <row r="6322" spans="1:15" x14ac:dyDescent="0.25">
      <c r="A6322" s="109" t="s">
        <v>17735</v>
      </c>
      <c r="B6322" s="109" t="s">
        <v>6779</v>
      </c>
      <c r="C6322" s="109" t="s">
        <v>6778</v>
      </c>
      <c r="D6322" s="109" t="s">
        <v>5631</v>
      </c>
      <c r="E6322" s="109" t="s">
        <v>6780</v>
      </c>
      <c r="F6322" s="110">
        <v>38</v>
      </c>
      <c r="G6322" s="110">
        <v>0</v>
      </c>
      <c r="H6322" s="111">
        <v>78612</v>
      </c>
      <c r="I6322" s="111">
        <v>0</v>
      </c>
      <c r="J6322" s="112">
        <v>2068.7399999999998</v>
      </c>
      <c r="K6322" s="109" t="s">
        <v>17554</v>
      </c>
      <c r="L6322" s="111">
        <v>-1300.672</v>
      </c>
      <c r="M6322" s="111">
        <v>0</v>
      </c>
      <c r="N6322" s="2">
        <f t="shared" si="196"/>
        <v>78612</v>
      </c>
      <c r="O6322" s="2">
        <f t="shared" si="197"/>
        <v>2068.7368421052633</v>
      </c>
    </row>
    <row r="6323" spans="1:15" x14ac:dyDescent="0.25">
      <c r="A6323" s="109" t="s">
        <v>17735</v>
      </c>
      <c r="B6323" s="109" t="s">
        <v>6779</v>
      </c>
      <c r="C6323" s="109" t="s">
        <v>6778</v>
      </c>
      <c r="D6323" s="109" t="s">
        <v>18034</v>
      </c>
      <c r="E6323" s="109" t="s">
        <v>18058</v>
      </c>
      <c r="F6323" s="110">
        <v>50</v>
      </c>
      <c r="G6323" s="110">
        <v>0</v>
      </c>
      <c r="H6323" s="111">
        <v>106666</v>
      </c>
      <c r="I6323" s="111">
        <v>0</v>
      </c>
      <c r="J6323" s="112">
        <v>2133.3200000000002</v>
      </c>
      <c r="K6323" s="109" t="s">
        <v>17554</v>
      </c>
      <c r="L6323" s="111">
        <v>-1764.8285000000001</v>
      </c>
      <c r="M6323" s="111">
        <v>0</v>
      </c>
      <c r="N6323" s="2">
        <f t="shared" si="196"/>
        <v>106666</v>
      </c>
      <c r="O6323" s="2">
        <f t="shared" si="197"/>
        <v>2133.3200000000002</v>
      </c>
    </row>
    <row r="6324" spans="1:15" x14ac:dyDescent="0.25">
      <c r="A6324" s="109" t="s">
        <v>17735</v>
      </c>
      <c r="B6324" s="109" t="s">
        <v>6766</v>
      </c>
      <c r="C6324" s="109" t="s">
        <v>6765</v>
      </c>
      <c r="D6324" s="109" t="s">
        <v>5632</v>
      </c>
      <c r="E6324" s="109" t="s">
        <v>6777</v>
      </c>
      <c r="F6324" s="110">
        <v>781</v>
      </c>
      <c r="G6324" s="110">
        <v>0</v>
      </c>
      <c r="H6324" s="111">
        <v>3066150</v>
      </c>
      <c r="I6324" s="111">
        <v>0</v>
      </c>
      <c r="J6324" s="112">
        <v>3925.93</v>
      </c>
      <c r="K6324" s="109" t="s">
        <v>17554</v>
      </c>
      <c r="L6324" s="111">
        <v>-50730.67</v>
      </c>
      <c r="M6324" s="111">
        <v>0</v>
      </c>
      <c r="N6324" s="2">
        <f t="shared" si="196"/>
        <v>3066150</v>
      </c>
      <c r="O6324" s="2">
        <f t="shared" si="197"/>
        <v>3925.9282970550576</v>
      </c>
    </row>
    <row r="6325" spans="1:15" x14ac:dyDescent="0.25">
      <c r="A6325" s="109" t="s">
        <v>17735</v>
      </c>
      <c r="B6325" s="109" t="s">
        <v>6766</v>
      </c>
      <c r="C6325" s="109" t="s">
        <v>6765</v>
      </c>
      <c r="D6325" s="109" t="s">
        <v>5633</v>
      </c>
      <c r="E6325" s="109" t="s">
        <v>6776</v>
      </c>
      <c r="F6325" s="110">
        <v>403</v>
      </c>
      <c r="G6325" s="110">
        <v>8</v>
      </c>
      <c r="H6325" s="111">
        <v>1580843</v>
      </c>
      <c r="I6325" s="111">
        <v>30771</v>
      </c>
      <c r="J6325" s="112">
        <v>3846.33</v>
      </c>
      <c r="K6325" s="109" t="s">
        <v>17554</v>
      </c>
      <c r="L6325" s="111">
        <v>-26155.68</v>
      </c>
      <c r="M6325" s="111">
        <v>0</v>
      </c>
      <c r="N6325" s="2">
        <f t="shared" si="196"/>
        <v>1550072</v>
      </c>
      <c r="O6325" s="2">
        <f t="shared" si="197"/>
        <v>3846.3325062034742</v>
      </c>
    </row>
    <row r="6326" spans="1:15" x14ac:dyDescent="0.25">
      <c r="A6326" s="109" t="s">
        <v>17735</v>
      </c>
      <c r="B6326" s="109" t="s">
        <v>6766</v>
      </c>
      <c r="C6326" s="109" t="s">
        <v>6765</v>
      </c>
      <c r="D6326" s="109" t="s">
        <v>5634</v>
      </c>
      <c r="E6326" s="109" t="s">
        <v>6775</v>
      </c>
      <c r="F6326" s="110">
        <v>505</v>
      </c>
      <c r="G6326" s="110">
        <v>0</v>
      </c>
      <c r="H6326" s="111">
        <v>1918240</v>
      </c>
      <c r="I6326" s="111">
        <v>0</v>
      </c>
      <c r="J6326" s="112">
        <v>3798.5</v>
      </c>
      <c r="K6326" s="109" t="s">
        <v>17554</v>
      </c>
      <c r="L6326" s="111">
        <v>-31738.0412</v>
      </c>
      <c r="M6326" s="111">
        <v>0</v>
      </c>
      <c r="N6326" s="2">
        <f t="shared" si="196"/>
        <v>1918240</v>
      </c>
      <c r="O6326" s="2">
        <f t="shared" si="197"/>
        <v>3798.4950495049507</v>
      </c>
    </row>
    <row r="6327" spans="1:15" x14ac:dyDescent="0.25">
      <c r="A6327" s="109" t="s">
        <v>17735</v>
      </c>
      <c r="B6327" s="109" t="s">
        <v>6766</v>
      </c>
      <c r="C6327" s="109" t="s">
        <v>6765</v>
      </c>
      <c r="D6327" s="109" t="s">
        <v>5635</v>
      </c>
      <c r="E6327" s="109" t="s">
        <v>6774</v>
      </c>
      <c r="F6327" s="110">
        <v>460</v>
      </c>
      <c r="G6327" s="110">
        <v>0</v>
      </c>
      <c r="H6327" s="111">
        <v>1790622</v>
      </c>
      <c r="I6327" s="111">
        <v>0</v>
      </c>
      <c r="J6327" s="112">
        <v>3892.66</v>
      </c>
      <c r="K6327" s="109" t="s">
        <v>17554</v>
      </c>
      <c r="L6327" s="111">
        <v>-29626.541799999999</v>
      </c>
      <c r="M6327" s="111">
        <v>0</v>
      </c>
      <c r="N6327" s="2">
        <f t="shared" si="196"/>
        <v>1790622</v>
      </c>
      <c r="O6327" s="2">
        <f t="shared" si="197"/>
        <v>3892.6565217391303</v>
      </c>
    </row>
    <row r="6328" spans="1:15" x14ac:dyDescent="0.25">
      <c r="A6328" s="109" t="s">
        <v>17735</v>
      </c>
      <c r="B6328" s="109" t="s">
        <v>6766</v>
      </c>
      <c r="C6328" s="109" t="s">
        <v>6765</v>
      </c>
      <c r="D6328" s="109" t="s">
        <v>5636</v>
      </c>
      <c r="E6328" s="109" t="s">
        <v>6773</v>
      </c>
      <c r="F6328" s="110">
        <v>447</v>
      </c>
      <c r="G6328" s="110">
        <v>0</v>
      </c>
      <c r="H6328" s="111">
        <v>1748003</v>
      </c>
      <c r="I6328" s="111">
        <v>0</v>
      </c>
      <c r="J6328" s="112">
        <v>3910.52</v>
      </c>
      <c r="K6328" s="109" t="s">
        <v>17554</v>
      </c>
      <c r="L6328" s="111">
        <v>-28921.403300000002</v>
      </c>
      <c r="M6328" s="111">
        <v>0</v>
      </c>
      <c r="N6328" s="2">
        <f t="shared" si="196"/>
        <v>1748003</v>
      </c>
      <c r="O6328" s="2">
        <f t="shared" si="197"/>
        <v>3910.5212527964204</v>
      </c>
    </row>
    <row r="6329" spans="1:15" x14ac:dyDescent="0.25">
      <c r="A6329" s="109" t="s">
        <v>17735</v>
      </c>
      <c r="B6329" s="109" t="s">
        <v>6766</v>
      </c>
      <c r="C6329" s="109" t="s">
        <v>6765</v>
      </c>
      <c r="D6329" s="109" t="s">
        <v>5637</v>
      </c>
      <c r="E6329" s="109" t="s">
        <v>6772</v>
      </c>
      <c r="F6329" s="110">
        <v>458</v>
      </c>
      <c r="G6329" s="110">
        <v>0</v>
      </c>
      <c r="H6329" s="111">
        <v>1875953</v>
      </c>
      <c r="I6329" s="111">
        <v>0</v>
      </c>
      <c r="J6329" s="112">
        <v>4095.97</v>
      </c>
      <c r="K6329" s="109" t="s">
        <v>17554</v>
      </c>
      <c r="L6329" s="111">
        <v>-31038.3773</v>
      </c>
      <c r="M6329" s="111">
        <v>0</v>
      </c>
      <c r="N6329" s="2">
        <f t="shared" si="196"/>
        <v>1875953</v>
      </c>
      <c r="O6329" s="2">
        <f t="shared" si="197"/>
        <v>4095.9672489082968</v>
      </c>
    </row>
    <row r="6330" spans="1:15" x14ac:dyDescent="0.25">
      <c r="A6330" s="109" t="s">
        <v>17735</v>
      </c>
      <c r="B6330" s="109" t="s">
        <v>6766</v>
      </c>
      <c r="C6330" s="109" t="s">
        <v>6765</v>
      </c>
      <c r="D6330" s="109" t="s">
        <v>5638</v>
      </c>
      <c r="E6330" s="109" t="s">
        <v>18002</v>
      </c>
      <c r="F6330" s="110">
        <v>1</v>
      </c>
      <c r="G6330" s="110">
        <v>139</v>
      </c>
      <c r="H6330" s="111">
        <v>594605</v>
      </c>
      <c r="I6330" s="111">
        <v>590358</v>
      </c>
      <c r="J6330" s="112">
        <v>4247.18</v>
      </c>
      <c r="K6330" s="109" t="s">
        <v>17554</v>
      </c>
      <c r="L6330" s="111">
        <v>-9837.9766</v>
      </c>
      <c r="M6330" s="111">
        <v>0</v>
      </c>
      <c r="N6330" s="2">
        <f t="shared" si="196"/>
        <v>4247</v>
      </c>
      <c r="O6330" s="2">
        <f t="shared" si="197"/>
        <v>4247</v>
      </c>
    </row>
    <row r="6331" spans="1:15" x14ac:dyDescent="0.25">
      <c r="A6331" s="109" t="s">
        <v>17735</v>
      </c>
      <c r="B6331" s="109" t="s">
        <v>6766</v>
      </c>
      <c r="C6331" s="109" t="s">
        <v>6765</v>
      </c>
      <c r="D6331" s="109" t="s">
        <v>6019</v>
      </c>
      <c r="E6331" s="109" t="s">
        <v>6771</v>
      </c>
      <c r="F6331" s="110">
        <v>30</v>
      </c>
      <c r="G6331" s="110">
        <v>0</v>
      </c>
      <c r="H6331" s="111">
        <v>59805</v>
      </c>
      <c r="I6331" s="111">
        <v>0</v>
      </c>
      <c r="J6331" s="112">
        <v>1993.5</v>
      </c>
      <c r="K6331" s="109" t="s">
        <v>17554</v>
      </c>
      <c r="L6331" s="111">
        <v>-989.48919999999998</v>
      </c>
      <c r="M6331" s="111">
        <v>0</v>
      </c>
      <c r="N6331" s="2">
        <f t="shared" si="196"/>
        <v>59805</v>
      </c>
      <c r="O6331" s="2">
        <f t="shared" si="197"/>
        <v>1993.5</v>
      </c>
    </row>
    <row r="6332" spans="1:15" x14ac:dyDescent="0.25">
      <c r="A6332" s="109" t="s">
        <v>17735</v>
      </c>
      <c r="B6332" s="109" t="s">
        <v>6766</v>
      </c>
      <c r="C6332" s="109" t="s">
        <v>6765</v>
      </c>
      <c r="D6332" s="109" t="s">
        <v>6020</v>
      </c>
      <c r="E6332" s="109" t="s">
        <v>6770</v>
      </c>
      <c r="F6332" s="110">
        <v>8</v>
      </c>
      <c r="G6332" s="110">
        <v>0</v>
      </c>
      <c r="H6332" s="111">
        <v>15792</v>
      </c>
      <c r="I6332" s="111">
        <v>0</v>
      </c>
      <c r="J6332" s="112">
        <v>1974</v>
      </c>
      <c r="K6332" s="109" t="s">
        <v>17554</v>
      </c>
      <c r="L6332" s="111">
        <v>-261.28570000000002</v>
      </c>
      <c r="M6332" s="111">
        <v>0</v>
      </c>
      <c r="N6332" s="2">
        <f t="shared" si="196"/>
        <v>15792</v>
      </c>
      <c r="O6332" s="2">
        <f t="shared" si="197"/>
        <v>1974</v>
      </c>
    </row>
    <row r="6333" spans="1:15" x14ac:dyDescent="0.25">
      <c r="A6333" s="109" t="s">
        <v>17735</v>
      </c>
      <c r="B6333" s="109" t="s">
        <v>6766</v>
      </c>
      <c r="C6333" s="109" t="s">
        <v>6765</v>
      </c>
      <c r="D6333" s="109" t="s">
        <v>18035</v>
      </c>
      <c r="E6333" s="109" t="s">
        <v>18059</v>
      </c>
      <c r="F6333" s="110">
        <v>14</v>
      </c>
      <c r="G6333" s="110">
        <v>0</v>
      </c>
      <c r="H6333" s="111">
        <v>21364</v>
      </c>
      <c r="I6333" s="111">
        <v>0</v>
      </c>
      <c r="J6333" s="112">
        <v>1526</v>
      </c>
      <c r="K6333" s="109" t="s">
        <v>17554</v>
      </c>
      <c r="L6333" s="111">
        <v>-353.46780000000001</v>
      </c>
      <c r="M6333" s="111">
        <v>0</v>
      </c>
      <c r="N6333" s="2">
        <f t="shared" si="196"/>
        <v>21364</v>
      </c>
      <c r="O6333" s="2">
        <f t="shared" si="197"/>
        <v>1526</v>
      </c>
    </row>
    <row r="6334" spans="1:15" x14ac:dyDescent="0.25">
      <c r="A6334" s="109" t="s">
        <v>17735</v>
      </c>
      <c r="B6334" s="109" t="s">
        <v>6766</v>
      </c>
      <c r="C6334" s="109" t="s">
        <v>6765</v>
      </c>
      <c r="D6334" s="109" t="s">
        <v>5639</v>
      </c>
      <c r="E6334" s="109" t="s">
        <v>6769</v>
      </c>
      <c r="F6334" s="110">
        <v>130</v>
      </c>
      <c r="G6334" s="110">
        <v>22</v>
      </c>
      <c r="H6334" s="111">
        <v>574302</v>
      </c>
      <c r="I6334" s="111">
        <v>83123</v>
      </c>
      <c r="J6334" s="112">
        <v>3778.3</v>
      </c>
      <c r="K6334" s="109" t="s">
        <v>17554</v>
      </c>
      <c r="L6334" s="111">
        <v>-9502.0540999999994</v>
      </c>
      <c r="M6334" s="111">
        <v>0</v>
      </c>
      <c r="N6334" s="2">
        <f t="shared" si="196"/>
        <v>491179</v>
      </c>
      <c r="O6334" s="2">
        <f t="shared" si="197"/>
        <v>3778.3</v>
      </c>
    </row>
    <row r="6335" spans="1:15" x14ac:dyDescent="0.25">
      <c r="A6335" s="109" t="s">
        <v>17735</v>
      </c>
      <c r="B6335" s="109" t="s">
        <v>6766</v>
      </c>
      <c r="C6335" s="109" t="s">
        <v>6765</v>
      </c>
      <c r="D6335" s="109" t="s">
        <v>5640</v>
      </c>
      <c r="E6335" s="109" t="s">
        <v>6768</v>
      </c>
      <c r="F6335" s="110">
        <v>218</v>
      </c>
      <c r="G6335" s="110">
        <v>0</v>
      </c>
      <c r="H6335" s="111">
        <v>795091</v>
      </c>
      <c r="I6335" s="111">
        <v>0</v>
      </c>
      <c r="J6335" s="112">
        <v>3647.21</v>
      </c>
      <c r="K6335" s="109" t="s">
        <v>17554</v>
      </c>
      <c r="L6335" s="111">
        <v>-13155.090399999999</v>
      </c>
      <c r="M6335" s="111">
        <v>0</v>
      </c>
      <c r="N6335" s="2">
        <f t="shared" si="196"/>
        <v>795091</v>
      </c>
      <c r="O6335" s="2">
        <f t="shared" si="197"/>
        <v>3647.2064220183488</v>
      </c>
    </row>
    <row r="6336" spans="1:15" x14ac:dyDescent="0.25">
      <c r="A6336" s="109" t="s">
        <v>17735</v>
      </c>
      <c r="B6336" s="109" t="s">
        <v>6766</v>
      </c>
      <c r="C6336" s="109" t="s">
        <v>6765</v>
      </c>
      <c r="D6336" s="109" t="s">
        <v>5641</v>
      </c>
      <c r="E6336" s="109" t="s">
        <v>6767</v>
      </c>
      <c r="F6336" s="110">
        <v>1</v>
      </c>
      <c r="G6336" s="110">
        <v>0</v>
      </c>
      <c r="H6336" s="111">
        <v>2619</v>
      </c>
      <c r="I6336" s="111">
        <v>0</v>
      </c>
      <c r="J6336" s="112">
        <v>2619</v>
      </c>
      <c r="K6336" s="109" t="s">
        <v>17554</v>
      </c>
      <c r="L6336" s="111">
        <v>-43.326999999999998</v>
      </c>
      <c r="M6336" s="111">
        <v>0</v>
      </c>
      <c r="N6336" s="2">
        <f t="shared" si="196"/>
        <v>2619</v>
      </c>
      <c r="O6336" s="2">
        <f t="shared" si="197"/>
        <v>2619</v>
      </c>
    </row>
    <row r="6337" spans="1:15" x14ac:dyDescent="0.25">
      <c r="A6337" s="109" t="s">
        <v>17735</v>
      </c>
      <c r="B6337" s="109" t="s">
        <v>6766</v>
      </c>
      <c r="C6337" s="109" t="s">
        <v>6765</v>
      </c>
      <c r="D6337" s="109" t="s">
        <v>5642</v>
      </c>
      <c r="E6337" s="109" t="s">
        <v>6764</v>
      </c>
      <c r="F6337" s="110">
        <v>77</v>
      </c>
      <c r="G6337" s="110">
        <v>0</v>
      </c>
      <c r="H6337" s="111">
        <v>166014</v>
      </c>
      <c r="I6337" s="111">
        <v>0</v>
      </c>
      <c r="J6337" s="112">
        <v>2156.0300000000002</v>
      </c>
      <c r="K6337" s="109" t="s">
        <v>17554</v>
      </c>
      <c r="L6337" s="111">
        <v>-2746.7660000000001</v>
      </c>
      <c r="M6337" s="111">
        <v>0</v>
      </c>
      <c r="N6337" s="2">
        <f t="shared" si="196"/>
        <v>166014</v>
      </c>
      <c r="O6337" s="2">
        <f t="shared" si="197"/>
        <v>2156.0259740259739</v>
      </c>
    </row>
    <row r="6338" spans="1:15" x14ac:dyDescent="0.25">
      <c r="A6338" s="109" t="s">
        <v>17735</v>
      </c>
      <c r="B6338" s="109" t="s">
        <v>6758</v>
      </c>
      <c r="C6338" s="109" t="s">
        <v>6757</v>
      </c>
      <c r="D6338" s="109" t="s">
        <v>5643</v>
      </c>
      <c r="E6338" s="109" t="s">
        <v>6763</v>
      </c>
      <c r="F6338" s="110">
        <v>133</v>
      </c>
      <c r="G6338" s="110">
        <v>0</v>
      </c>
      <c r="H6338" s="111">
        <v>449758</v>
      </c>
      <c r="I6338" s="111">
        <v>0</v>
      </c>
      <c r="J6338" s="112">
        <v>3381.64</v>
      </c>
      <c r="K6338" s="109" t="s">
        <v>17554</v>
      </c>
      <c r="L6338" s="111">
        <v>-7441.4170999999997</v>
      </c>
      <c r="M6338" s="111">
        <v>0</v>
      </c>
      <c r="N6338" s="2">
        <f t="shared" si="196"/>
        <v>449758</v>
      </c>
      <c r="O6338" s="2">
        <f t="shared" si="197"/>
        <v>3381.6390977443607</v>
      </c>
    </row>
    <row r="6339" spans="1:15" x14ac:dyDescent="0.25">
      <c r="A6339" s="109" t="s">
        <v>17735</v>
      </c>
      <c r="B6339" s="109" t="s">
        <v>6758</v>
      </c>
      <c r="C6339" s="109" t="s">
        <v>6757</v>
      </c>
      <c r="D6339" s="109" t="s">
        <v>5644</v>
      </c>
      <c r="E6339" s="109" t="s">
        <v>6762</v>
      </c>
      <c r="F6339" s="110">
        <v>136</v>
      </c>
      <c r="G6339" s="110">
        <v>0</v>
      </c>
      <c r="H6339" s="111">
        <v>477035</v>
      </c>
      <c r="I6339" s="111">
        <v>0</v>
      </c>
      <c r="J6339" s="112">
        <v>3507.61</v>
      </c>
      <c r="K6339" s="109" t="s">
        <v>17554</v>
      </c>
      <c r="L6339" s="111">
        <v>-7892.7372999999998</v>
      </c>
      <c r="M6339" s="111">
        <v>0</v>
      </c>
      <c r="N6339" s="2">
        <f t="shared" si="196"/>
        <v>477035</v>
      </c>
      <c r="O6339" s="2">
        <f t="shared" si="197"/>
        <v>3507.6102941176468</v>
      </c>
    </row>
    <row r="6340" spans="1:15" x14ac:dyDescent="0.25">
      <c r="A6340" s="109" t="s">
        <v>17735</v>
      </c>
      <c r="B6340" s="109" t="s">
        <v>6758</v>
      </c>
      <c r="C6340" s="109" t="s">
        <v>6757</v>
      </c>
      <c r="D6340" s="109" t="s">
        <v>5645</v>
      </c>
      <c r="E6340" s="109" t="s">
        <v>6761</v>
      </c>
      <c r="F6340" s="110">
        <v>74</v>
      </c>
      <c r="G6340" s="110">
        <v>0</v>
      </c>
      <c r="H6340" s="111">
        <v>262215</v>
      </c>
      <c r="I6340" s="111">
        <v>0</v>
      </c>
      <c r="J6340" s="112">
        <v>3543.45</v>
      </c>
      <c r="K6340" s="109" t="s">
        <v>17554</v>
      </c>
      <c r="L6340" s="111">
        <v>-4338.4449999999997</v>
      </c>
      <c r="M6340" s="111">
        <v>0</v>
      </c>
      <c r="N6340" s="2">
        <f t="shared" ref="N6340:N6403" si="198">H6340-I6340</f>
        <v>262215</v>
      </c>
      <c r="O6340" s="2">
        <f t="shared" ref="O6340:O6403" si="199">IF(F6340&gt;0,N6340/F6340,"No Standing Units")</f>
        <v>3543.4459459459458</v>
      </c>
    </row>
    <row r="6341" spans="1:15" x14ac:dyDescent="0.25">
      <c r="A6341" s="109" t="s">
        <v>17735</v>
      </c>
      <c r="B6341" s="109" t="s">
        <v>6758</v>
      </c>
      <c r="C6341" s="109" t="s">
        <v>6757</v>
      </c>
      <c r="D6341" s="109" t="s">
        <v>5646</v>
      </c>
      <c r="E6341" s="109" t="s">
        <v>6760</v>
      </c>
      <c r="F6341" s="110">
        <v>48</v>
      </c>
      <c r="G6341" s="110">
        <v>0</v>
      </c>
      <c r="H6341" s="111">
        <v>153601</v>
      </c>
      <c r="I6341" s="111">
        <v>0</v>
      </c>
      <c r="J6341" s="112">
        <v>3200.02</v>
      </c>
      <c r="K6341" s="109" t="s">
        <v>17554</v>
      </c>
      <c r="L6341" s="111">
        <v>-2541.39</v>
      </c>
      <c r="M6341" s="111">
        <v>0</v>
      </c>
      <c r="N6341" s="2">
        <f t="shared" si="198"/>
        <v>153601</v>
      </c>
      <c r="O6341" s="2">
        <f t="shared" si="199"/>
        <v>3200.0208333333335</v>
      </c>
    </row>
    <row r="6342" spans="1:15" x14ac:dyDescent="0.25">
      <c r="A6342" s="109" t="s">
        <v>17735</v>
      </c>
      <c r="B6342" s="109" t="s">
        <v>6758</v>
      </c>
      <c r="C6342" s="109" t="s">
        <v>6757</v>
      </c>
      <c r="D6342" s="109" t="s">
        <v>5647</v>
      </c>
      <c r="E6342" s="109" t="s">
        <v>6759</v>
      </c>
      <c r="F6342" s="110">
        <v>97</v>
      </c>
      <c r="G6342" s="110">
        <v>0</v>
      </c>
      <c r="H6342" s="111">
        <v>186704</v>
      </c>
      <c r="I6342" s="111">
        <v>0</v>
      </c>
      <c r="J6342" s="112">
        <v>1924.78</v>
      </c>
      <c r="K6342" s="109" t="s">
        <v>17554</v>
      </c>
      <c r="L6342" s="111">
        <v>-3089.0837000000001</v>
      </c>
      <c r="M6342" s="111">
        <v>0</v>
      </c>
      <c r="N6342" s="2">
        <f t="shared" si="198"/>
        <v>186704</v>
      </c>
      <c r="O6342" s="2">
        <f t="shared" si="199"/>
        <v>1924.7835051546392</v>
      </c>
    </row>
    <row r="6343" spans="1:15" x14ac:dyDescent="0.25">
      <c r="A6343" s="109" t="s">
        <v>17735</v>
      </c>
      <c r="B6343" s="109" t="s">
        <v>6750</v>
      </c>
      <c r="C6343" s="109" t="s">
        <v>6749</v>
      </c>
      <c r="D6343" s="109" t="s">
        <v>5648</v>
      </c>
      <c r="E6343" s="109" t="s">
        <v>6756</v>
      </c>
      <c r="F6343" s="110">
        <v>300</v>
      </c>
      <c r="G6343" s="110">
        <v>0</v>
      </c>
      <c r="H6343" s="111">
        <v>1136371</v>
      </c>
      <c r="I6343" s="111">
        <v>0</v>
      </c>
      <c r="J6343" s="112">
        <v>3787.9</v>
      </c>
      <c r="K6343" s="109" t="s">
        <v>17552</v>
      </c>
      <c r="L6343" s="111">
        <v>54112.893499999998</v>
      </c>
      <c r="M6343" s="111">
        <v>0</v>
      </c>
      <c r="N6343" s="2">
        <f t="shared" si="198"/>
        <v>1136371</v>
      </c>
      <c r="O6343" s="2">
        <f t="shared" si="199"/>
        <v>3787.9033333333332</v>
      </c>
    </row>
    <row r="6344" spans="1:15" x14ac:dyDescent="0.25">
      <c r="A6344" s="109" t="s">
        <v>17735</v>
      </c>
      <c r="B6344" s="109" t="s">
        <v>6750</v>
      </c>
      <c r="C6344" s="109" t="s">
        <v>6749</v>
      </c>
      <c r="D6344" s="109" t="s">
        <v>5649</v>
      </c>
      <c r="E6344" s="109" t="s">
        <v>6755</v>
      </c>
      <c r="F6344" s="110">
        <v>165</v>
      </c>
      <c r="G6344" s="110">
        <v>0</v>
      </c>
      <c r="H6344" s="111">
        <v>602995</v>
      </c>
      <c r="I6344" s="111">
        <v>0</v>
      </c>
      <c r="J6344" s="112">
        <v>3654.52</v>
      </c>
      <c r="K6344" s="109" t="s">
        <v>17552</v>
      </c>
      <c r="L6344" s="111">
        <v>28714.0707</v>
      </c>
      <c r="M6344" s="111">
        <v>0</v>
      </c>
      <c r="N6344" s="2">
        <f t="shared" si="198"/>
        <v>602995</v>
      </c>
      <c r="O6344" s="2">
        <f t="shared" si="199"/>
        <v>3654.5151515151515</v>
      </c>
    </row>
    <row r="6345" spans="1:15" x14ac:dyDescent="0.25">
      <c r="A6345" s="109" t="s">
        <v>17735</v>
      </c>
      <c r="B6345" s="109" t="s">
        <v>6750</v>
      </c>
      <c r="C6345" s="109" t="s">
        <v>6749</v>
      </c>
      <c r="D6345" s="109" t="s">
        <v>5650</v>
      </c>
      <c r="E6345" s="109" t="s">
        <v>6754</v>
      </c>
      <c r="F6345" s="110">
        <v>212</v>
      </c>
      <c r="G6345" s="110">
        <v>0</v>
      </c>
      <c r="H6345" s="111">
        <v>695863</v>
      </c>
      <c r="I6345" s="111">
        <v>0</v>
      </c>
      <c r="J6345" s="112">
        <v>3282.37</v>
      </c>
      <c r="K6345" s="109" t="s">
        <v>17552</v>
      </c>
      <c r="L6345" s="111">
        <v>33136.330199999997</v>
      </c>
      <c r="M6345" s="111">
        <v>0</v>
      </c>
      <c r="N6345" s="2">
        <f t="shared" si="198"/>
        <v>695863</v>
      </c>
      <c r="O6345" s="2">
        <f t="shared" si="199"/>
        <v>3282.3726415094338</v>
      </c>
    </row>
    <row r="6346" spans="1:15" x14ac:dyDescent="0.25">
      <c r="A6346" s="109" t="s">
        <v>17735</v>
      </c>
      <c r="B6346" s="109" t="s">
        <v>6750</v>
      </c>
      <c r="C6346" s="109" t="s">
        <v>6749</v>
      </c>
      <c r="D6346" s="109" t="s">
        <v>5651</v>
      </c>
      <c r="E6346" s="109" t="s">
        <v>6753</v>
      </c>
      <c r="F6346" s="110">
        <v>150</v>
      </c>
      <c r="G6346" s="110">
        <v>0</v>
      </c>
      <c r="H6346" s="111">
        <v>610396</v>
      </c>
      <c r="I6346" s="111">
        <v>0</v>
      </c>
      <c r="J6346" s="112">
        <v>4069.31</v>
      </c>
      <c r="K6346" s="109" t="s">
        <v>17552</v>
      </c>
      <c r="L6346" s="111">
        <v>29066.462299999999</v>
      </c>
      <c r="M6346" s="111">
        <v>0</v>
      </c>
      <c r="N6346" s="2">
        <f t="shared" si="198"/>
        <v>610396</v>
      </c>
      <c r="O6346" s="2">
        <f t="shared" si="199"/>
        <v>4069.3066666666668</v>
      </c>
    </row>
    <row r="6347" spans="1:15" x14ac:dyDescent="0.25">
      <c r="A6347" s="109" t="s">
        <v>17735</v>
      </c>
      <c r="B6347" s="109" t="s">
        <v>6750</v>
      </c>
      <c r="C6347" s="109" t="s">
        <v>6749</v>
      </c>
      <c r="D6347" s="109" t="s">
        <v>5652</v>
      </c>
      <c r="E6347" s="109" t="s">
        <v>6752</v>
      </c>
      <c r="F6347" s="110">
        <v>105</v>
      </c>
      <c r="G6347" s="110">
        <v>0</v>
      </c>
      <c r="H6347" s="111">
        <v>342237</v>
      </c>
      <c r="I6347" s="111">
        <v>0</v>
      </c>
      <c r="J6347" s="112">
        <v>3259.4</v>
      </c>
      <c r="K6347" s="109" t="s">
        <v>17552</v>
      </c>
      <c r="L6347" s="111">
        <v>16297.0098</v>
      </c>
      <c r="M6347" s="111">
        <v>0</v>
      </c>
      <c r="N6347" s="2">
        <f t="shared" si="198"/>
        <v>342237</v>
      </c>
      <c r="O6347" s="2">
        <f t="shared" si="199"/>
        <v>3259.4</v>
      </c>
    </row>
    <row r="6348" spans="1:15" x14ac:dyDescent="0.25">
      <c r="A6348" s="109" t="s">
        <v>17735</v>
      </c>
      <c r="B6348" s="109" t="s">
        <v>6750</v>
      </c>
      <c r="C6348" s="109" t="s">
        <v>6749</v>
      </c>
      <c r="D6348" s="109" t="s">
        <v>5653</v>
      </c>
      <c r="E6348" s="109" t="s">
        <v>6751</v>
      </c>
      <c r="F6348" s="110">
        <v>148</v>
      </c>
      <c r="G6348" s="110">
        <v>0</v>
      </c>
      <c r="H6348" s="111">
        <v>575993</v>
      </c>
      <c r="I6348" s="111">
        <v>0</v>
      </c>
      <c r="J6348" s="112">
        <v>3891.84</v>
      </c>
      <c r="K6348" s="109" t="s">
        <v>17552</v>
      </c>
      <c r="L6348" s="111">
        <v>27428.235700000001</v>
      </c>
      <c r="M6348" s="111">
        <v>0</v>
      </c>
      <c r="N6348" s="2">
        <f t="shared" si="198"/>
        <v>575993</v>
      </c>
      <c r="O6348" s="2">
        <f t="shared" si="199"/>
        <v>3891.8445945945946</v>
      </c>
    </row>
    <row r="6349" spans="1:15" x14ac:dyDescent="0.25">
      <c r="A6349" s="109" t="s">
        <v>17735</v>
      </c>
      <c r="B6349" s="109" t="s">
        <v>6750</v>
      </c>
      <c r="C6349" s="109" t="s">
        <v>6749</v>
      </c>
      <c r="D6349" s="109" t="s">
        <v>5654</v>
      </c>
      <c r="E6349" s="109" t="s">
        <v>6129</v>
      </c>
      <c r="F6349" s="110">
        <v>21</v>
      </c>
      <c r="G6349" s="110">
        <v>0</v>
      </c>
      <c r="H6349" s="111">
        <v>50512</v>
      </c>
      <c r="I6349" s="111">
        <v>0</v>
      </c>
      <c r="J6349" s="112">
        <v>2405.33</v>
      </c>
      <c r="K6349" s="109" t="s">
        <v>17552</v>
      </c>
      <c r="L6349" s="111">
        <v>2405.3382000000001</v>
      </c>
      <c r="M6349" s="111">
        <v>0</v>
      </c>
      <c r="N6349" s="2">
        <f t="shared" si="198"/>
        <v>50512</v>
      </c>
      <c r="O6349" s="2">
        <f t="shared" si="199"/>
        <v>2405.3333333333335</v>
      </c>
    </row>
    <row r="6350" spans="1:15" x14ac:dyDescent="0.25">
      <c r="A6350" s="109" t="s">
        <v>17735</v>
      </c>
      <c r="B6350" s="109" t="s">
        <v>6750</v>
      </c>
      <c r="C6350" s="109" t="s">
        <v>6749</v>
      </c>
      <c r="D6350" s="109" t="s">
        <v>5655</v>
      </c>
      <c r="E6350" s="109" t="s">
        <v>6748</v>
      </c>
      <c r="F6350" s="110">
        <v>172</v>
      </c>
      <c r="G6350" s="110">
        <v>0</v>
      </c>
      <c r="H6350" s="111">
        <v>691986</v>
      </c>
      <c r="I6350" s="111">
        <v>0</v>
      </c>
      <c r="J6350" s="112">
        <v>4023.17</v>
      </c>
      <c r="K6350" s="109" t="s">
        <v>17552</v>
      </c>
      <c r="L6350" s="111">
        <v>32951.695500000002</v>
      </c>
      <c r="M6350" s="111">
        <v>0</v>
      </c>
      <c r="N6350" s="2">
        <f t="shared" si="198"/>
        <v>691986</v>
      </c>
      <c r="O6350" s="2">
        <f t="shared" si="199"/>
        <v>4023.1744186046512</v>
      </c>
    </row>
    <row r="6351" spans="1:15" x14ac:dyDescent="0.25">
      <c r="A6351" s="109" t="s">
        <v>17735</v>
      </c>
      <c r="B6351" s="109" t="s">
        <v>6750</v>
      </c>
      <c r="C6351" s="109" t="s">
        <v>6749</v>
      </c>
      <c r="D6351" s="109" t="s">
        <v>18959</v>
      </c>
      <c r="E6351" s="109" t="s">
        <v>18958</v>
      </c>
      <c r="F6351" s="110">
        <v>8</v>
      </c>
      <c r="G6351" s="110">
        <v>0</v>
      </c>
      <c r="H6351" s="111">
        <v>15886</v>
      </c>
      <c r="I6351" s="111">
        <v>0</v>
      </c>
      <c r="J6351" s="112">
        <v>1985.75</v>
      </c>
      <c r="K6351" s="109" t="s">
        <v>17552</v>
      </c>
      <c r="L6351" s="111">
        <v>756.47529999999995</v>
      </c>
      <c r="M6351" s="111">
        <v>0</v>
      </c>
      <c r="N6351" s="2">
        <f t="shared" si="198"/>
        <v>15886</v>
      </c>
      <c r="O6351" s="2">
        <f t="shared" si="199"/>
        <v>1985.75</v>
      </c>
    </row>
    <row r="6352" spans="1:15" x14ac:dyDescent="0.25">
      <c r="A6352" s="109" t="s">
        <v>17735</v>
      </c>
      <c r="B6352" s="109" t="s">
        <v>6743</v>
      </c>
      <c r="C6352" s="109" t="s">
        <v>6742</v>
      </c>
      <c r="D6352" s="109" t="s">
        <v>5656</v>
      </c>
      <c r="E6352" s="109" t="s">
        <v>6747</v>
      </c>
      <c r="F6352" s="110">
        <v>170</v>
      </c>
      <c r="G6352" s="110">
        <v>0</v>
      </c>
      <c r="H6352" s="111">
        <v>659559</v>
      </c>
      <c r="I6352" s="111">
        <v>0</v>
      </c>
      <c r="J6352" s="112">
        <v>3879.76</v>
      </c>
      <c r="K6352" s="109" t="s">
        <v>17552</v>
      </c>
      <c r="L6352" s="111">
        <v>31407.569500000001</v>
      </c>
      <c r="M6352" s="111">
        <v>0</v>
      </c>
      <c r="N6352" s="2">
        <f t="shared" si="198"/>
        <v>659559</v>
      </c>
      <c r="O6352" s="2">
        <f t="shared" si="199"/>
        <v>3879.758823529412</v>
      </c>
    </row>
    <row r="6353" spans="1:15" x14ac:dyDescent="0.25">
      <c r="A6353" s="109" t="s">
        <v>17735</v>
      </c>
      <c r="B6353" s="109" t="s">
        <v>6743</v>
      </c>
      <c r="C6353" s="109" t="s">
        <v>6742</v>
      </c>
      <c r="D6353" s="109" t="s">
        <v>5657</v>
      </c>
      <c r="E6353" s="109" t="s">
        <v>6746</v>
      </c>
      <c r="F6353" s="110">
        <v>152</v>
      </c>
      <c r="G6353" s="110">
        <v>0</v>
      </c>
      <c r="H6353" s="111">
        <v>579652</v>
      </c>
      <c r="I6353" s="111">
        <v>0</v>
      </c>
      <c r="J6353" s="112">
        <v>3813.5</v>
      </c>
      <c r="K6353" s="109" t="s">
        <v>17552</v>
      </c>
      <c r="L6353" s="111">
        <v>27602.487700000001</v>
      </c>
      <c r="M6353" s="111">
        <v>0</v>
      </c>
      <c r="N6353" s="2">
        <f t="shared" si="198"/>
        <v>579652</v>
      </c>
      <c r="O6353" s="2">
        <f t="shared" si="199"/>
        <v>3813.5</v>
      </c>
    </row>
    <row r="6354" spans="1:15" x14ac:dyDescent="0.25">
      <c r="A6354" s="109" t="s">
        <v>17735</v>
      </c>
      <c r="B6354" s="109" t="s">
        <v>6743</v>
      </c>
      <c r="C6354" s="109" t="s">
        <v>6742</v>
      </c>
      <c r="D6354" s="109" t="s">
        <v>5658</v>
      </c>
      <c r="E6354" s="109" t="s">
        <v>6745</v>
      </c>
      <c r="F6354" s="110">
        <v>24</v>
      </c>
      <c r="G6354" s="110">
        <v>0</v>
      </c>
      <c r="H6354" s="111">
        <v>102343</v>
      </c>
      <c r="I6354" s="111">
        <v>0</v>
      </c>
      <c r="J6354" s="112">
        <v>4264.29</v>
      </c>
      <c r="K6354" s="109" t="s">
        <v>17552</v>
      </c>
      <c r="L6354" s="111">
        <v>4873.4621999999999</v>
      </c>
      <c r="M6354" s="111">
        <v>0</v>
      </c>
      <c r="N6354" s="2">
        <f t="shared" si="198"/>
        <v>102343</v>
      </c>
      <c r="O6354" s="2">
        <f t="shared" si="199"/>
        <v>4264.291666666667</v>
      </c>
    </row>
    <row r="6355" spans="1:15" x14ac:dyDescent="0.25">
      <c r="A6355" s="109" t="s">
        <v>17735</v>
      </c>
      <c r="B6355" s="109" t="s">
        <v>6743</v>
      </c>
      <c r="C6355" s="109" t="s">
        <v>6742</v>
      </c>
      <c r="D6355" s="109" t="s">
        <v>5659</v>
      </c>
      <c r="E6355" s="109" t="s">
        <v>6744</v>
      </c>
      <c r="F6355" s="110">
        <v>56</v>
      </c>
      <c r="G6355" s="110">
        <v>0</v>
      </c>
      <c r="H6355" s="111">
        <v>124076</v>
      </c>
      <c r="I6355" s="111">
        <v>0</v>
      </c>
      <c r="J6355" s="112">
        <v>2215.64</v>
      </c>
      <c r="K6355" s="109" t="s">
        <v>17552</v>
      </c>
      <c r="L6355" s="111">
        <v>5908.3806999999997</v>
      </c>
      <c r="M6355" s="111">
        <v>0</v>
      </c>
      <c r="N6355" s="2">
        <f t="shared" si="198"/>
        <v>124076</v>
      </c>
      <c r="O6355" s="2">
        <f t="shared" si="199"/>
        <v>2215.6428571428573</v>
      </c>
    </row>
    <row r="6356" spans="1:15" x14ac:dyDescent="0.25">
      <c r="A6356" s="109" t="s">
        <v>17735</v>
      </c>
      <c r="B6356" s="109" t="s">
        <v>6743</v>
      </c>
      <c r="C6356" s="109" t="s">
        <v>6742</v>
      </c>
      <c r="D6356" s="109" t="s">
        <v>5660</v>
      </c>
      <c r="E6356" s="109" t="s">
        <v>6741</v>
      </c>
      <c r="F6356" s="110">
        <v>65</v>
      </c>
      <c r="G6356" s="110">
        <v>0</v>
      </c>
      <c r="H6356" s="111">
        <v>160078</v>
      </c>
      <c r="I6356" s="111">
        <v>0</v>
      </c>
      <c r="J6356" s="112">
        <v>2462.7399999999998</v>
      </c>
      <c r="K6356" s="109" t="s">
        <v>17552</v>
      </c>
      <c r="L6356" s="111">
        <v>7622.7646000000004</v>
      </c>
      <c r="M6356" s="111">
        <v>0</v>
      </c>
      <c r="N6356" s="2">
        <f t="shared" si="198"/>
        <v>160078</v>
      </c>
      <c r="O6356" s="2">
        <f t="shared" si="199"/>
        <v>2462.7384615384617</v>
      </c>
    </row>
    <row r="6357" spans="1:15" x14ac:dyDescent="0.25">
      <c r="A6357" s="109" t="s">
        <v>17735</v>
      </c>
      <c r="B6357" s="109" t="s">
        <v>6738</v>
      </c>
      <c r="C6357" s="109" t="s">
        <v>6737</v>
      </c>
      <c r="D6357" s="109" t="s">
        <v>5661</v>
      </c>
      <c r="E6357" s="109" t="s">
        <v>6740</v>
      </c>
      <c r="F6357" s="110">
        <v>100</v>
      </c>
      <c r="G6357" s="110">
        <v>0</v>
      </c>
      <c r="H6357" s="111">
        <v>344669</v>
      </c>
      <c r="I6357" s="111">
        <v>0</v>
      </c>
      <c r="J6357" s="112">
        <v>3446.69</v>
      </c>
      <c r="K6357" s="109" t="s">
        <v>17554</v>
      </c>
      <c r="L6357" s="111">
        <v>-5702.6914999999999</v>
      </c>
      <c r="M6357" s="111">
        <v>0</v>
      </c>
      <c r="N6357" s="2">
        <f t="shared" si="198"/>
        <v>344669</v>
      </c>
      <c r="O6357" s="2">
        <f t="shared" si="199"/>
        <v>3446.69</v>
      </c>
    </row>
    <row r="6358" spans="1:15" x14ac:dyDescent="0.25">
      <c r="A6358" s="109" t="s">
        <v>17735</v>
      </c>
      <c r="B6358" s="109" t="s">
        <v>6738</v>
      </c>
      <c r="C6358" s="109" t="s">
        <v>6737</v>
      </c>
      <c r="D6358" s="109" t="s">
        <v>5662</v>
      </c>
      <c r="E6358" s="109" t="s">
        <v>6739</v>
      </c>
      <c r="F6358" s="110">
        <v>103</v>
      </c>
      <c r="G6358" s="110">
        <v>0</v>
      </c>
      <c r="H6358" s="111">
        <v>378841</v>
      </c>
      <c r="I6358" s="111">
        <v>0</v>
      </c>
      <c r="J6358" s="112">
        <v>3678.07</v>
      </c>
      <c r="K6358" s="109" t="s">
        <v>17554</v>
      </c>
      <c r="L6358" s="111">
        <v>-6268.0658999999996</v>
      </c>
      <c r="M6358" s="111">
        <v>0</v>
      </c>
      <c r="N6358" s="2">
        <f t="shared" si="198"/>
        <v>378841</v>
      </c>
      <c r="O6358" s="2">
        <f t="shared" si="199"/>
        <v>3678.0679611650485</v>
      </c>
    </row>
    <row r="6359" spans="1:15" x14ac:dyDescent="0.25">
      <c r="A6359" s="109" t="s">
        <v>17735</v>
      </c>
      <c r="B6359" s="109" t="s">
        <v>6738</v>
      </c>
      <c r="C6359" s="109" t="s">
        <v>6737</v>
      </c>
      <c r="D6359" s="109" t="s">
        <v>5663</v>
      </c>
      <c r="E6359" s="109" t="s">
        <v>6736</v>
      </c>
      <c r="F6359" s="110">
        <v>125</v>
      </c>
      <c r="G6359" s="110">
        <v>0</v>
      </c>
      <c r="H6359" s="111">
        <v>457708</v>
      </c>
      <c r="I6359" s="111">
        <v>0</v>
      </c>
      <c r="J6359" s="112">
        <v>3661.66</v>
      </c>
      <c r="K6359" s="109" t="s">
        <v>17554</v>
      </c>
      <c r="L6359" s="111">
        <v>-7572.96</v>
      </c>
      <c r="M6359" s="111">
        <v>0</v>
      </c>
      <c r="N6359" s="2">
        <f t="shared" si="198"/>
        <v>457708</v>
      </c>
      <c r="O6359" s="2">
        <f t="shared" si="199"/>
        <v>3661.6640000000002</v>
      </c>
    </row>
    <row r="6360" spans="1:15" x14ac:dyDescent="0.25">
      <c r="A6360" s="109" t="s">
        <v>17735</v>
      </c>
      <c r="B6360" s="109" t="s">
        <v>6735</v>
      </c>
      <c r="C6360" s="109" t="s">
        <v>6734</v>
      </c>
      <c r="D6360" s="109" t="s">
        <v>5664</v>
      </c>
      <c r="E6360" s="109" t="s">
        <v>6733</v>
      </c>
      <c r="F6360" s="110">
        <v>218</v>
      </c>
      <c r="G6360" s="110">
        <v>0</v>
      </c>
      <c r="H6360" s="111">
        <v>665746</v>
      </c>
      <c r="I6360" s="111">
        <v>0</v>
      </c>
      <c r="J6360" s="112">
        <v>3053.88</v>
      </c>
      <c r="K6360" s="109" t="s">
        <v>17554</v>
      </c>
      <c r="L6360" s="111">
        <v>-11015.0303</v>
      </c>
      <c r="M6360" s="111">
        <v>0</v>
      </c>
      <c r="N6360" s="2">
        <f t="shared" si="198"/>
        <v>665746</v>
      </c>
      <c r="O6360" s="2">
        <f t="shared" si="199"/>
        <v>3053.880733944954</v>
      </c>
    </row>
    <row r="6361" spans="1:15" x14ac:dyDescent="0.25">
      <c r="A6361" s="109" t="s">
        <v>17735</v>
      </c>
      <c r="B6361" s="109" t="s">
        <v>6730</v>
      </c>
      <c r="C6361" s="109" t="s">
        <v>6729</v>
      </c>
      <c r="D6361" s="109" t="s">
        <v>5665</v>
      </c>
      <c r="E6361" s="109" t="s">
        <v>6732</v>
      </c>
      <c r="F6361" s="110">
        <v>126</v>
      </c>
      <c r="G6361" s="110">
        <v>0</v>
      </c>
      <c r="H6361" s="111">
        <v>422441</v>
      </c>
      <c r="I6361" s="111">
        <v>0</v>
      </c>
      <c r="J6361" s="112">
        <v>3352.71</v>
      </c>
      <c r="K6361" s="109" t="s">
        <v>17554</v>
      </c>
      <c r="L6361" s="111">
        <v>-6989.4501</v>
      </c>
      <c r="M6361" s="111">
        <v>0</v>
      </c>
      <c r="N6361" s="2">
        <f t="shared" si="198"/>
        <v>422441</v>
      </c>
      <c r="O6361" s="2">
        <f t="shared" si="199"/>
        <v>3352.7063492063494</v>
      </c>
    </row>
    <row r="6362" spans="1:15" x14ac:dyDescent="0.25">
      <c r="A6362" s="109" t="s">
        <v>17735</v>
      </c>
      <c r="B6362" s="109" t="s">
        <v>6730</v>
      </c>
      <c r="C6362" s="109" t="s">
        <v>6729</v>
      </c>
      <c r="D6362" s="109" t="s">
        <v>5666</v>
      </c>
      <c r="E6362" s="109" t="s">
        <v>6731</v>
      </c>
      <c r="F6362" s="110">
        <v>105</v>
      </c>
      <c r="G6362" s="110">
        <v>0</v>
      </c>
      <c r="H6362" s="111">
        <v>305976</v>
      </c>
      <c r="I6362" s="111">
        <v>0</v>
      </c>
      <c r="J6362" s="112">
        <v>2914.06</v>
      </c>
      <c r="K6362" s="109" t="s">
        <v>17554</v>
      </c>
      <c r="L6362" s="111">
        <v>-5062.4880999999996</v>
      </c>
      <c r="M6362" s="111">
        <v>0</v>
      </c>
      <c r="N6362" s="2">
        <f t="shared" si="198"/>
        <v>305976</v>
      </c>
      <c r="O6362" s="2">
        <f t="shared" si="199"/>
        <v>2914.0571428571429</v>
      </c>
    </row>
    <row r="6363" spans="1:15" x14ac:dyDescent="0.25">
      <c r="A6363" s="109" t="s">
        <v>17735</v>
      </c>
      <c r="B6363" s="109" t="s">
        <v>6730</v>
      </c>
      <c r="C6363" s="109" t="s">
        <v>6729</v>
      </c>
      <c r="D6363" s="109" t="s">
        <v>5667</v>
      </c>
      <c r="E6363" s="109" t="s">
        <v>6129</v>
      </c>
      <c r="F6363" s="110">
        <v>83</v>
      </c>
      <c r="G6363" s="110">
        <v>0</v>
      </c>
      <c r="H6363" s="111">
        <v>307521</v>
      </c>
      <c r="I6363" s="111">
        <v>0</v>
      </c>
      <c r="J6363" s="112">
        <v>3705.07</v>
      </c>
      <c r="K6363" s="109" t="s">
        <v>17554</v>
      </c>
      <c r="L6363" s="111">
        <v>-5088.0612000000001</v>
      </c>
      <c r="M6363" s="111">
        <v>0</v>
      </c>
      <c r="N6363" s="2">
        <f t="shared" si="198"/>
        <v>307521</v>
      </c>
      <c r="O6363" s="2">
        <f t="shared" si="199"/>
        <v>3705.0722891566265</v>
      </c>
    </row>
    <row r="6364" spans="1:15" x14ac:dyDescent="0.25">
      <c r="A6364" s="109" t="s">
        <v>17735</v>
      </c>
      <c r="B6364" s="109" t="s">
        <v>6730</v>
      </c>
      <c r="C6364" s="109" t="s">
        <v>6729</v>
      </c>
      <c r="D6364" s="109" t="s">
        <v>5668</v>
      </c>
      <c r="E6364" s="109" t="s">
        <v>6129</v>
      </c>
      <c r="F6364" s="110">
        <v>62</v>
      </c>
      <c r="G6364" s="110">
        <v>0</v>
      </c>
      <c r="H6364" s="111">
        <v>209495</v>
      </c>
      <c r="I6364" s="111">
        <v>0</v>
      </c>
      <c r="J6364" s="112">
        <v>3378.95</v>
      </c>
      <c r="K6364" s="109" t="s">
        <v>17554</v>
      </c>
      <c r="L6364" s="111">
        <v>-3466.1842999999999</v>
      </c>
      <c r="M6364" s="111">
        <v>0</v>
      </c>
      <c r="N6364" s="2">
        <f t="shared" si="198"/>
        <v>209495</v>
      </c>
      <c r="O6364" s="2">
        <f t="shared" si="199"/>
        <v>3378.9516129032259</v>
      </c>
    </row>
    <row r="6365" spans="1:15" x14ac:dyDescent="0.25">
      <c r="A6365" s="109" t="s">
        <v>17735</v>
      </c>
      <c r="B6365" s="109" t="s">
        <v>6726</v>
      </c>
      <c r="C6365" s="109" t="s">
        <v>6725</v>
      </c>
      <c r="D6365" s="109" t="s">
        <v>5669</v>
      </c>
      <c r="E6365" s="109" t="s">
        <v>6728</v>
      </c>
      <c r="F6365" s="110">
        <v>100</v>
      </c>
      <c r="G6365" s="110">
        <v>0</v>
      </c>
      <c r="H6365" s="111">
        <v>422523</v>
      </c>
      <c r="I6365" s="111">
        <v>0</v>
      </c>
      <c r="J6365" s="112">
        <v>4225.2299999999996</v>
      </c>
      <c r="K6365" s="109" t="s">
        <v>17552</v>
      </c>
      <c r="L6365" s="111">
        <v>20120.136500000001</v>
      </c>
      <c r="M6365" s="111">
        <v>0</v>
      </c>
      <c r="N6365" s="2">
        <f t="shared" si="198"/>
        <v>422523</v>
      </c>
      <c r="O6365" s="2">
        <f t="shared" si="199"/>
        <v>4225.2299999999996</v>
      </c>
    </row>
    <row r="6366" spans="1:15" x14ac:dyDescent="0.25">
      <c r="A6366" s="109" t="s">
        <v>17735</v>
      </c>
      <c r="B6366" s="109" t="s">
        <v>6726</v>
      </c>
      <c r="C6366" s="109" t="s">
        <v>6725</v>
      </c>
      <c r="D6366" s="109" t="s">
        <v>18847</v>
      </c>
      <c r="E6366" s="109" t="s">
        <v>18848</v>
      </c>
      <c r="F6366" s="110">
        <v>0</v>
      </c>
      <c r="G6366" s="110">
        <v>275</v>
      </c>
      <c r="H6366" s="111">
        <v>1088467</v>
      </c>
      <c r="I6366" s="111">
        <v>1088467</v>
      </c>
      <c r="J6366" s="112">
        <v>3958.06</v>
      </c>
      <c r="K6366" s="109" t="s">
        <v>17552</v>
      </c>
      <c r="L6366" s="111">
        <v>51831.769899999999</v>
      </c>
      <c r="M6366" s="111">
        <v>0</v>
      </c>
      <c r="N6366" s="2">
        <f t="shared" si="198"/>
        <v>0</v>
      </c>
      <c r="O6366" s="2" t="str">
        <f t="shared" si="199"/>
        <v>No Standing Units</v>
      </c>
    </row>
    <row r="6367" spans="1:15" x14ac:dyDescent="0.25">
      <c r="A6367" s="109" t="s">
        <v>17735</v>
      </c>
      <c r="B6367" s="109" t="s">
        <v>6726</v>
      </c>
      <c r="C6367" s="109" t="s">
        <v>6725</v>
      </c>
      <c r="D6367" s="109" t="s">
        <v>5670</v>
      </c>
      <c r="E6367" s="109" t="s">
        <v>6727</v>
      </c>
      <c r="F6367" s="110">
        <v>146</v>
      </c>
      <c r="G6367" s="110">
        <v>0</v>
      </c>
      <c r="H6367" s="111">
        <v>509374</v>
      </c>
      <c r="I6367" s="111">
        <v>0</v>
      </c>
      <c r="J6367" s="112">
        <v>3488.86</v>
      </c>
      <c r="K6367" s="109" t="s">
        <v>17552</v>
      </c>
      <c r="L6367" s="111">
        <v>24255.918300000001</v>
      </c>
      <c r="M6367" s="111">
        <v>0</v>
      </c>
      <c r="N6367" s="2">
        <f t="shared" si="198"/>
        <v>509374</v>
      </c>
      <c r="O6367" s="2">
        <f t="shared" si="199"/>
        <v>3488.8630136986303</v>
      </c>
    </row>
    <row r="6368" spans="1:15" x14ac:dyDescent="0.25">
      <c r="A6368" s="109" t="s">
        <v>17735</v>
      </c>
      <c r="B6368" s="109" t="s">
        <v>6726</v>
      </c>
      <c r="C6368" s="109" t="s">
        <v>6725</v>
      </c>
      <c r="D6368" s="109" t="s">
        <v>5671</v>
      </c>
      <c r="E6368" s="109" t="s">
        <v>6724</v>
      </c>
      <c r="F6368" s="110">
        <v>8</v>
      </c>
      <c r="G6368" s="110">
        <v>0</v>
      </c>
      <c r="H6368" s="111">
        <v>17729</v>
      </c>
      <c r="I6368" s="111">
        <v>0</v>
      </c>
      <c r="J6368" s="112">
        <v>2216.12</v>
      </c>
      <c r="K6368" s="109" t="s">
        <v>17552</v>
      </c>
      <c r="L6368" s="111">
        <v>844.22609999999997</v>
      </c>
      <c r="M6368" s="111">
        <v>0</v>
      </c>
      <c r="N6368" s="2">
        <f t="shared" si="198"/>
        <v>17729</v>
      </c>
      <c r="O6368" s="2">
        <f t="shared" si="199"/>
        <v>2216.125</v>
      </c>
    </row>
    <row r="6369" spans="1:15" x14ac:dyDescent="0.25">
      <c r="A6369" s="109" t="s">
        <v>17735</v>
      </c>
      <c r="B6369" s="109" t="s">
        <v>6726</v>
      </c>
      <c r="C6369" s="109" t="s">
        <v>6725</v>
      </c>
      <c r="D6369" s="109" t="s">
        <v>18166</v>
      </c>
      <c r="E6369" s="109" t="s">
        <v>18167</v>
      </c>
      <c r="F6369" s="110">
        <v>7</v>
      </c>
      <c r="G6369" s="110">
        <v>0</v>
      </c>
      <c r="H6369" s="111">
        <v>17328</v>
      </c>
      <c r="I6369" s="111">
        <v>0</v>
      </c>
      <c r="J6369" s="112">
        <v>2475.4299999999998</v>
      </c>
      <c r="K6369" s="109" t="s">
        <v>17552</v>
      </c>
      <c r="L6369" s="111">
        <v>825.12909999999999</v>
      </c>
      <c r="M6369" s="111">
        <v>0</v>
      </c>
      <c r="N6369" s="2">
        <f t="shared" si="198"/>
        <v>17328</v>
      </c>
      <c r="O6369" s="2">
        <f t="shared" si="199"/>
        <v>2475.4285714285716</v>
      </c>
    </row>
    <row r="6370" spans="1:15" x14ac:dyDescent="0.25">
      <c r="A6370" s="109" t="s">
        <v>17735</v>
      </c>
      <c r="B6370" s="109" t="s">
        <v>6718</v>
      </c>
      <c r="C6370" s="109" t="s">
        <v>6717</v>
      </c>
      <c r="D6370" s="109" t="s">
        <v>5672</v>
      </c>
      <c r="E6370" s="109" t="s">
        <v>6720</v>
      </c>
      <c r="F6370" s="110">
        <v>159</v>
      </c>
      <c r="G6370" s="110">
        <v>0</v>
      </c>
      <c r="H6370" s="111">
        <v>618187</v>
      </c>
      <c r="I6370" s="111">
        <v>0</v>
      </c>
      <c r="J6370" s="112">
        <v>3887.97</v>
      </c>
      <c r="K6370" s="109" t="s">
        <v>17554</v>
      </c>
      <c r="L6370" s="111">
        <v>-10228.1553</v>
      </c>
      <c r="M6370" s="111">
        <v>0</v>
      </c>
      <c r="N6370" s="2">
        <f t="shared" si="198"/>
        <v>618187</v>
      </c>
      <c r="O6370" s="2">
        <f t="shared" si="199"/>
        <v>3887.9685534591194</v>
      </c>
    </row>
    <row r="6371" spans="1:15" x14ac:dyDescent="0.25">
      <c r="A6371" s="109" t="s">
        <v>17735</v>
      </c>
      <c r="B6371" s="109" t="s">
        <v>6718</v>
      </c>
      <c r="C6371" s="109" t="s">
        <v>6717</v>
      </c>
      <c r="D6371" s="109" t="s">
        <v>5673</v>
      </c>
      <c r="E6371" s="109" t="s">
        <v>6719</v>
      </c>
      <c r="F6371" s="110">
        <v>150</v>
      </c>
      <c r="G6371" s="110">
        <v>0</v>
      </c>
      <c r="H6371" s="111">
        <v>579638</v>
      </c>
      <c r="I6371" s="111">
        <v>0</v>
      </c>
      <c r="J6371" s="112">
        <v>3864.25</v>
      </c>
      <c r="K6371" s="109" t="s">
        <v>17554</v>
      </c>
      <c r="L6371" s="111">
        <v>-9590.3413999999993</v>
      </c>
      <c r="M6371" s="111">
        <v>0</v>
      </c>
      <c r="N6371" s="2">
        <f t="shared" si="198"/>
        <v>579638</v>
      </c>
      <c r="O6371" s="2">
        <f t="shared" si="199"/>
        <v>3864.2533333333336</v>
      </c>
    </row>
    <row r="6372" spans="1:15" x14ac:dyDescent="0.25">
      <c r="A6372" s="109" t="s">
        <v>17735</v>
      </c>
      <c r="B6372" s="109" t="s">
        <v>6718</v>
      </c>
      <c r="C6372" s="109" t="s">
        <v>6717</v>
      </c>
      <c r="D6372" s="109" t="s">
        <v>6716</v>
      </c>
      <c r="E6372" s="109" t="s">
        <v>6715</v>
      </c>
      <c r="F6372" s="110">
        <v>1</v>
      </c>
      <c r="G6372" s="110">
        <v>0</v>
      </c>
      <c r="H6372" s="111">
        <v>3767</v>
      </c>
      <c r="I6372" s="111">
        <v>0</v>
      </c>
      <c r="J6372" s="112">
        <v>3767</v>
      </c>
      <c r="K6372" s="109" t="s">
        <v>17554</v>
      </c>
      <c r="L6372" s="111">
        <v>-62.320099999999996</v>
      </c>
      <c r="M6372" s="111">
        <v>0</v>
      </c>
      <c r="N6372" s="2">
        <f t="shared" si="198"/>
        <v>3767</v>
      </c>
      <c r="O6372" s="2">
        <f t="shared" si="199"/>
        <v>3767</v>
      </c>
    </row>
    <row r="6373" spans="1:15" x14ac:dyDescent="0.25">
      <c r="A6373" s="109" t="s">
        <v>17735</v>
      </c>
      <c r="B6373" s="109" t="s">
        <v>6714</v>
      </c>
      <c r="C6373" s="109" t="s">
        <v>6713</v>
      </c>
      <c r="D6373" s="109" t="s">
        <v>5674</v>
      </c>
      <c r="E6373" s="109" t="s">
        <v>6712</v>
      </c>
      <c r="F6373" s="110">
        <v>220</v>
      </c>
      <c r="G6373" s="110">
        <v>0</v>
      </c>
      <c r="H6373" s="111">
        <v>711378</v>
      </c>
      <c r="I6373" s="111">
        <v>0</v>
      </c>
      <c r="J6373" s="112">
        <v>3233.54</v>
      </c>
      <c r="K6373" s="109" t="s">
        <v>17552</v>
      </c>
      <c r="L6373" s="111">
        <v>33875.162700000001</v>
      </c>
      <c r="M6373" s="111">
        <v>0</v>
      </c>
      <c r="N6373" s="2">
        <f t="shared" si="198"/>
        <v>711378</v>
      </c>
      <c r="O6373" s="2">
        <f t="shared" si="199"/>
        <v>3233.5363636363636</v>
      </c>
    </row>
    <row r="6374" spans="1:15" x14ac:dyDescent="0.25">
      <c r="A6374" s="109" t="s">
        <v>17735</v>
      </c>
      <c r="B6374" s="109" t="s">
        <v>6711</v>
      </c>
      <c r="C6374" s="109" t="s">
        <v>6710</v>
      </c>
      <c r="D6374" s="109" t="s">
        <v>5675</v>
      </c>
      <c r="E6374" s="109" t="s">
        <v>6709</v>
      </c>
      <c r="F6374" s="110">
        <v>188</v>
      </c>
      <c r="G6374" s="110">
        <v>0</v>
      </c>
      <c r="H6374" s="111">
        <v>585576</v>
      </c>
      <c r="I6374" s="111">
        <v>0</v>
      </c>
      <c r="J6374" s="112">
        <v>3114.77</v>
      </c>
      <c r="K6374" s="109" t="s">
        <v>17552</v>
      </c>
      <c r="L6374" s="111">
        <v>27884.569800000001</v>
      </c>
      <c r="M6374" s="111">
        <v>0</v>
      </c>
      <c r="N6374" s="2">
        <f t="shared" si="198"/>
        <v>585576</v>
      </c>
      <c r="O6374" s="2">
        <f t="shared" si="199"/>
        <v>3114.7659574468084</v>
      </c>
    </row>
    <row r="6375" spans="1:15" x14ac:dyDescent="0.25">
      <c r="A6375" s="109" t="s">
        <v>17735</v>
      </c>
      <c r="B6375" s="109" t="s">
        <v>6708</v>
      </c>
      <c r="C6375" s="109" t="s">
        <v>6707</v>
      </c>
      <c r="D6375" s="109" t="s">
        <v>5676</v>
      </c>
      <c r="E6375" s="109" t="s">
        <v>6706</v>
      </c>
      <c r="F6375" s="110">
        <v>193</v>
      </c>
      <c r="G6375" s="110">
        <v>0</v>
      </c>
      <c r="H6375" s="111">
        <v>592422</v>
      </c>
      <c r="I6375" s="111">
        <v>0</v>
      </c>
      <c r="J6375" s="112">
        <v>3069.54</v>
      </c>
      <c r="K6375" s="109" t="s">
        <v>17554</v>
      </c>
      <c r="L6375" s="111">
        <v>-9801.848</v>
      </c>
      <c r="M6375" s="111">
        <v>0</v>
      </c>
      <c r="N6375" s="2">
        <f t="shared" si="198"/>
        <v>592422</v>
      </c>
      <c r="O6375" s="2">
        <f t="shared" si="199"/>
        <v>3069.5440414507771</v>
      </c>
    </row>
    <row r="6376" spans="1:15" x14ac:dyDescent="0.25">
      <c r="A6376" s="109" t="s">
        <v>17735</v>
      </c>
      <c r="B6376" s="109" t="s">
        <v>6701</v>
      </c>
      <c r="C6376" s="109" t="s">
        <v>6700</v>
      </c>
      <c r="D6376" s="109" t="s">
        <v>5677</v>
      </c>
      <c r="E6376" s="109" t="s">
        <v>6705</v>
      </c>
      <c r="F6376" s="110">
        <v>113</v>
      </c>
      <c r="G6376" s="110">
        <v>0</v>
      </c>
      <c r="H6376" s="111">
        <v>370577</v>
      </c>
      <c r="I6376" s="111">
        <v>0</v>
      </c>
      <c r="J6376" s="112">
        <v>3279.44</v>
      </c>
      <c r="K6376" s="109" t="s">
        <v>17554</v>
      </c>
      <c r="L6376" s="111">
        <v>-6131.3415999999997</v>
      </c>
      <c r="M6376" s="111">
        <v>0</v>
      </c>
      <c r="N6376" s="2">
        <f t="shared" si="198"/>
        <v>370577</v>
      </c>
      <c r="O6376" s="2">
        <f t="shared" si="199"/>
        <v>3279.4424778761063</v>
      </c>
    </row>
    <row r="6377" spans="1:15" x14ac:dyDescent="0.25">
      <c r="A6377" s="109" t="s">
        <v>17735</v>
      </c>
      <c r="B6377" s="109" t="s">
        <v>6701</v>
      </c>
      <c r="C6377" s="109" t="s">
        <v>6700</v>
      </c>
      <c r="D6377" s="109" t="s">
        <v>5678</v>
      </c>
      <c r="E6377" s="109" t="s">
        <v>6704</v>
      </c>
      <c r="F6377" s="110">
        <v>93</v>
      </c>
      <c r="G6377" s="110">
        <v>0</v>
      </c>
      <c r="H6377" s="111">
        <v>303587</v>
      </c>
      <c r="I6377" s="111">
        <v>0</v>
      </c>
      <c r="J6377" s="112">
        <v>3264.38</v>
      </c>
      <c r="K6377" s="109" t="s">
        <v>17554</v>
      </c>
      <c r="L6377" s="111">
        <v>-5022.9705000000004</v>
      </c>
      <c r="M6377" s="111">
        <v>0</v>
      </c>
      <c r="N6377" s="2">
        <f t="shared" si="198"/>
        <v>303587</v>
      </c>
      <c r="O6377" s="2">
        <f t="shared" si="199"/>
        <v>3264.3763440860216</v>
      </c>
    </row>
    <row r="6378" spans="1:15" x14ac:dyDescent="0.25">
      <c r="A6378" s="109" t="s">
        <v>17735</v>
      </c>
      <c r="B6378" s="109" t="s">
        <v>6701</v>
      </c>
      <c r="C6378" s="109" t="s">
        <v>6700</v>
      </c>
      <c r="D6378" s="109" t="s">
        <v>5679</v>
      </c>
      <c r="E6378" s="109" t="s">
        <v>6703</v>
      </c>
      <c r="F6378" s="110">
        <v>80</v>
      </c>
      <c r="G6378" s="110">
        <v>0</v>
      </c>
      <c r="H6378" s="111">
        <v>267059</v>
      </c>
      <c r="I6378" s="111">
        <v>0</v>
      </c>
      <c r="J6378" s="112">
        <v>3338.24</v>
      </c>
      <c r="K6378" s="109" t="s">
        <v>17554</v>
      </c>
      <c r="L6378" s="111">
        <v>-4418.5889999999999</v>
      </c>
      <c r="M6378" s="111">
        <v>0</v>
      </c>
      <c r="N6378" s="2">
        <f t="shared" si="198"/>
        <v>267059</v>
      </c>
      <c r="O6378" s="2">
        <f t="shared" si="199"/>
        <v>3338.2375000000002</v>
      </c>
    </row>
    <row r="6379" spans="1:15" x14ac:dyDescent="0.25">
      <c r="A6379" s="109" t="s">
        <v>17735</v>
      </c>
      <c r="B6379" s="109" t="s">
        <v>6701</v>
      </c>
      <c r="C6379" s="109" t="s">
        <v>6700</v>
      </c>
      <c r="D6379" s="109" t="s">
        <v>5680</v>
      </c>
      <c r="E6379" s="109" t="s">
        <v>6702</v>
      </c>
      <c r="F6379" s="110">
        <v>80</v>
      </c>
      <c r="G6379" s="110">
        <v>0</v>
      </c>
      <c r="H6379" s="111">
        <v>271130</v>
      </c>
      <c r="I6379" s="111">
        <v>0</v>
      </c>
      <c r="J6379" s="112">
        <v>3389.12</v>
      </c>
      <c r="K6379" s="109" t="s">
        <v>17554</v>
      </c>
      <c r="L6379" s="111">
        <v>-4485.9534999999996</v>
      </c>
      <c r="M6379" s="111">
        <v>0</v>
      </c>
      <c r="N6379" s="2">
        <f t="shared" si="198"/>
        <v>271130</v>
      </c>
      <c r="O6379" s="2">
        <f t="shared" si="199"/>
        <v>3389.125</v>
      </c>
    </row>
    <row r="6380" spans="1:15" x14ac:dyDescent="0.25">
      <c r="A6380" s="109" t="s">
        <v>17735</v>
      </c>
      <c r="B6380" s="109" t="s">
        <v>6701</v>
      </c>
      <c r="C6380" s="109" t="s">
        <v>6700</v>
      </c>
      <c r="D6380" s="109" t="s">
        <v>5681</v>
      </c>
      <c r="E6380" s="109" t="s">
        <v>6699</v>
      </c>
      <c r="F6380" s="110">
        <v>100</v>
      </c>
      <c r="G6380" s="110">
        <v>0</v>
      </c>
      <c r="H6380" s="111">
        <v>292568</v>
      </c>
      <c r="I6380" s="111">
        <v>0</v>
      </c>
      <c r="J6380" s="112">
        <v>2925.68</v>
      </c>
      <c r="K6380" s="109" t="s">
        <v>17554</v>
      </c>
      <c r="L6380" s="111">
        <v>-4840.6513000000004</v>
      </c>
      <c r="M6380" s="111">
        <v>0</v>
      </c>
      <c r="N6380" s="2">
        <f t="shared" si="198"/>
        <v>292568</v>
      </c>
      <c r="O6380" s="2">
        <f t="shared" si="199"/>
        <v>2925.68</v>
      </c>
    </row>
    <row r="6381" spans="1:15" x14ac:dyDescent="0.25">
      <c r="A6381" s="109" t="s">
        <v>17735</v>
      </c>
      <c r="B6381" s="109" t="s">
        <v>6698</v>
      </c>
      <c r="C6381" s="109" t="s">
        <v>6697</v>
      </c>
      <c r="D6381" s="109" t="s">
        <v>5682</v>
      </c>
      <c r="E6381" s="109" t="s">
        <v>6388</v>
      </c>
      <c r="F6381" s="110">
        <v>104</v>
      </c>
      <c r="G6381" s="110">
        <v>0</v>
      </c>
      <c r="H6381" s="111">
        <v>366578</v>
      </c>
      <c r="I6381" s="111">
        <v>0</v>
      </c>
      <c r="J6381" s="112">
        <v>3524.79</v>
      </c>
      <c r="K6381" s="109" t="s">
        <v>17552</v>
      </c>
      <c r="L6381" s="111">
        <v>17456.116999999998</v>
      </c>
      <c r="M6381" s="111">
        <v>0</v>
      </c>
      <c r="N6381" s="2">
        <f t="shared" si="198"/>
        <v>366578</v>
      </c>
      <c r="O6381" s="2">
        <f t="shared" si="199"/>
        <v>3524.7884615384614</v>
      </c>
    </row>
    <row r="6382" spans="1:15" x14ac:dyDescent="0.25">
      <c r="A6382" s="109" t="s">
        <v>17735</v>
      </c>
      <c r="B6382" s="109" t="s">
        <v>6696</v>
      </c>
      <c r="C6382" s="109" t="s">
        <v>6695</v>
      </c>
      <c r="D6382" s="109" t="s">
        <v>5683</v>
      </c>
      <c r="E6382" s="109" t="s">
        <v>6694</v>
      </c>
      <c r="F6382" s="110">
        <v>309</v>
      </c>
      <c r="G6382" s="110">
        <v>0</v>
      </c>
      <c r="H6382" s="111">
        <v>793536</v>
      </c>
      <c r="I6382" s="111">
        <v>0</v>
      </c>
      <c r="J6382" s="112">
        <v>2568.08</v>
      </c>
      <c r="K6382" s="109" t="s">
        <v>17554</v>
      </c>
      <c r="L6382" s="111">
        <v>-13129.366400000001</v>
      </c>
      <c r="M6382" s="111">
        <v>0</v>
      </c>
      <c r="N6382" s="2">
        <f t="shared" si="198"/>
        <v>793536</v>
      </c>
      <c r="O6382" s="2">
        <f t="shared" si="199"/>
        <v>2568.0776699029125</v>
      </c>
    </row>
    <row r="6383" spans="1:15" x14ac:dyDescent="0.25">
      <c r="A6383" s="109" t="s">
        <v>17735</v>
      </c>
      <c r="B6383" s="109" t="s">
        <v>6693</v>
      </c>
      <c r="C6383" s="109" t="s">
        <v>6692</v>
      </c>
      <c r="D6383" s="109" t="s">
        <v>5684</v>
      </c>
      <c r="E6383" s="109" t="s">
        <v>6691</v>
      </c>
      <c r="F6383" s="110">
        <v>238</v>
      </c>
      <c r="G6383" s="110">
        <v>0</v>
      </c>
      <c r="H6383" s="111">
        <v>776598</v>
      </c>
      <c r="I6383" s="111">
        <v>0</v>
      </c>
      <c r="J6383" s="112">
        <v>3263.02</v>
      </c>
      <c r="K6383" s="109" t="s">
        <v>17554</v>
      </c>
      <c r="L6383" s="111">
        <v>-12849.125</v>
      </c>
      <c r="M6383" s="111">
        <v>0</v>
      </c>
      <c r="N6383" s="2">
        <f t="shared" si="198"/>
        <v>776598</v>
      </c>
      <c r="O6383" s="2">
        <f t="shared" si="199"/>
        <v>3263.0168067226891</v>
      </c>
    </row>
    <row r="6384" spans="1:15" x14ac:dyDescent="0.25">
      <c r="A6384" s="109" t="s">
        <v>17735</v>
      </c>
      <c r="B6384" s="109" t="s">
        <v>6690</v>
      </c>
      <c r="C6384" s="109" t="s">
        <v>6689</v>
      </c>
      <c r="D6384" s="109" t="s">
        <v>5685</v>
      </c>
      <c r="E6384" s="109" t="s">
        <v>6688</v>
      </c>
      <c r="F6384" s="110">
        <v>111</v>
      </c>
      <c r="G6384" s="110">
        <v>0</v>
      </c>
      <c r="H6384" s="111">
        <v>282767</v>
      </c>
      <c r="I6384" s="111">
        <v>0</v>
      </c>
      <c r="J6384" s="112">
        <v>2547.4499999999998</v>
      </c>
      <c r="K6384" s="109" t="s">
        <v>17554</v>
      </c>
      <c r="L6384" s="111">
        <v>-4678.4868999999999</v>
      </c>
      <c r="M6384" s="111">
        <v>0</v>
      </c>
      <c r="N6384" s="2">
        <f t="shared" si="198"/>
        <v>282767</v>
      </c>
      <c r="O6384" s="2">
        <f t="shared" si="199"/>
        <v>2547.4504504504503</v>
      </c>
    </row>
    <row r="6385" spans="1:15" x14ac:dyDescent="0.25">
      <c r="A6385" s="109" t="s">
        <v>17735</v>
      </c>
      <c r="B6385" s="109" t="s">
        <v>6687</v>
      </c>
      <c r="C6385" s="109" t="s">
        <v>6686</v>
      </c>
      <c r="D6385" s="109" t="s">
        <v>5686</v>
      </c>
      <c r="E6385" s="109" t="s">
        <v>6685</v>
      </c>
      <c r="F6385" s="110">
        <v>28</v>
      </c>
      <c r="G6385" s="110">
        <v>0</v>
      </c>
      <c r="H6385" s="111">
        <v>91323</v>
      </c>
      <c r="I6385" s="111">
        <v>0</v>
      </c>
      <c r="J6385" s="112">
        <v>3261.54</v>
      </c>
      <c r="K6385" s="109" t="s">
        <v>17554</v>
      </c>
      <c r="L6385" s="111">
        <v>-1510.9713999999999</v>
      </c>
      <c r="M6385" s="111">
        <v>0</v>
      </c>
      <c r="N6385" s="2">
        <f t="shared" si="198"/>
        <v>91323</v>
      </c>
      <c r="O6385" s="2">
        <f t="shared" si="199"/>
        <v>3261.5357142857142</v>
      </c>
    </row>
    <row r="6386" spans="1:15" x14ac:dyDescent="0.25">
      <c r="A6386" s="109" t="s">
        <v>17735</v>
      </c>
      <c r="B6386" s="109" t="s">
        <v>6684</v>
      </c>
      <c r="C6386" s="109" t="s">
        <v>6683</v>
      </c>
      <c r="D6386" s="109" t="s">
        <v>5687</v>
      </c>
      <c r="E6386" s="109" t="s">
        <v>6680</v>
      </c>
      <c r="F6386" s="110">
        <v>77</v>
      </c>
      <c r="G6386" s="110">
        <v>0</v>
      </c>
      <c r="H6386" s="111">
        <v>188375</v>
      </c>
      <c r="I6386" s="111">
        <v>0</v>
      </c>
      <c r="J6386" s="112">
        <v>2446.4299999999998</v>
      </c>
      <c r="K6386" s="109" t="s">
        <v>17554</v>
      </c>
      <c r="L6386" s="111">
        <v>-3116.7383</v>
      </c>
      <c r="M6386" s="111">
        <v>0</v>
      </c>
      <c r="N6386" s="2">
        <f t="shared" si="198"/>
        <v>188375</v>
      </c>
      <c r="O6386" s="2">
        <f t="shared" si="199"/>
        <v>2446.4285714285716</v>
      </c>
    </row>
    <row r="6387" spans="1:15" x14ac:dyDescent="0.25">
      <c r="A6387" s="109" t="s">
        <v>17735</v>
      </c>
      <c r="B6387" s="109" t="s">
        <v>6804</v>
      </c>
      <c r="C6387" s="109" t="s">
        <v>6803</v>
      </c>
      <c r="D6387" s="109" t="s">
        <v>5602</v>
      </c>
      <c r="E6387" s="109" t="s">
        <v>6813</v>
      </c>
      <c r="F6387" s="110">
        <v>170</v>
      </c>
      <c r="G6387" s="110">
        <v>0</v>
      </c>
      <c r="H6387" s="111">
        <v>451245</v>
      </c>
      <c r="I6387" s="111">
        <v>0</v>
      </c>
      <c r="J6387" s="112">
        <v>2654.38</v>
      </c>
      <c r="K6387" s="109" t="s">
        <v>17554</v>
      </c>
      <c r="L6387" s="111">
        <v>-7466.0316000000003</v>
      </c>
      <c r="M6387" s="111">
        <v>0</v>
      </c>
      <c r="N6387" s="2">
        <f t="shared" si="198"/>
        <v>451245</v>
      </c>
      <c r="O6387" s="2">
        <f t="shared" si="199"/>
        <v>2654.3823529411766</v>
      </c>
    </row>
    <row r="6388" spans="1:15" x14ac:dyDescent="0.25">
      <c r="A6388" s="109" t="s">
        <v>17735</v>
      </c>
      <c r="B6388" s="109" t="s">
        <v>6804</v>
      </c>
      <c r="C6388" s="109" t="s">
        <v>6803</v>
      </c>
      <c r="D6388" s="109" t="s">
        <v>18853</v>
      </c>
      <c r="E6388" s="109" t="s">
        <v>18854</v>
      </c>
      <c r="F6388" s="110">
        <v>0</v>
      </c>
      <c r="G6388" s="110">
        <v>48</v>
      </c>
      <c r="H6388" s="111">
        <v>145712</v>
      </c>
      <c r="I6388" s="111">
        <v>145712</v>
      </c>
      <c r="J6388" s="112">
        <v>3035.67</v>
      </c>
      <c r="K6388" s="109" t="s">
        <v>17554</v>
      </c>
      <c r="L6388" s="111">
        <v>-2410.8607999999999</v>
      </c>
      <c r="M6388" s="111">
        <v>0</v>
      </c>
      <c r="N6388" s="2">
        <f t="shared" si="198"/>
        <v>0</v>
      </c>
      <c r="O6388" s="2" t="str">
        <f t="shared" si="199"/>
        <v>No Standing Units</v>
      </c>
    </row>
    <row r="6389" spans="1:15" x14ac:dyDescent="0.25">
      <c r="A6389" s="109" t="s">
        <v>17735</v>
      </c>
      <c r="B6389" s="109" t="s">
        <v>6804</v>
      </c>
      <c r="C6389" s="109" t="s">
        <v>6803</v>
      </c>
      <c r="D6389" s="109" t="s">
        <v>5603</v>
      </c>
      <c r="E6389" s="109" t="s">
        <v>6812</v>
      </c>
      <c r="F6389" s="110">
        <v>156</v>
      </c>
      <c r="G6389" s="110">
        <v>15</v>
      </c>
      <c r="H6389" s="111">
        <v>543638</v>
      </c>
      <c r="I6389" s="111">
        <v>47688</v>
      </c>
      <c r="J6389" s="112">
        <v>3179.17</v>
      </c>
      <c r="K6389" s="109" t="s">
        <v>17554</v>
      </c>
      <c r="L6389" s="111">
        <v>-8994.7060000000001</v>
      </c>
      <c r="M6389" s="111">
        <v>0</v>
      </c>
      <c r="N6389" s="2">
        <f t="shared" si="198"/>
        <v>495950</v>
      </c>
      <c r="O6389" s="2">
        <f t="shared" si="199"/>
        <v>3179.1666666666665</v>
      </c>
    </row>
    <row r="6390" spans="1:15" x14ac:dyDescent="0.25">
      <c r="A6390" s="109" t="s">
        <v>17735</v>
      </c>
      <c r="B6390" s="109" t="s">
        <v>6804</v>
      </c>
      <c r="C6390" s="109" t="s">
        <v>6803</v>
      </c>
      <c r="D6390" s="109" t="s">
        <v>5604</v>
      </c>
      <c r="E6390" s="109" t="s">
        <v>6129</v>
      </c>
      <c r="F6390" s="110">
        <v>159</v>
      </c>
      <c r="G6390" s="110">
        <v>0</v>
      </c>
      <c r="H6390" s="111">
        <v>443524</v>
      </c>
      <c r="I6390" s="111">
        <v>0</v>
      </c>
      <c r="J6390" s="112">
        <v>2789.46</v>
      </c>
      <c r="K6390" s="109" t="s">
        <v>17554</v>
      </c>
      <c r="L6390" s="111">
        <v>-7338.2766000000001</v>
      </c>
      <c r="M6390" s="111">
        <v>0</v>
      </c>
      <c r="N6390" s="2">
        <f t="shared" si="198"/>
        <v>443524</v>
      </c>
      <c r="O6390" s="2">
        <f t="shared" si="199"/>
        <v>2789.4591194968552</v>
      </c>
    </row>
    <row r="6391" spans="1:15" x14ac:dyDescent="0.25">
      <c r="A6391" s="109" t="s">
        <v>17735</v>
      </c>
      <c r="B6391" s="109" t="s">
        <v>6804</v>
      </c>
      <c r="C6391" s="109" t="s">
        <v>6803</v>
      </c>
      <c r="D6391" s="109" t="s">
        <v>5605</v>
      </c>
      <c r="E6391" s="109" t="s">
        <v>6811</v>
      </c>
      <c r="F6391" s="110">
        <v>5</v>
      </c>
      <c r="G6391" s="110">
        <v>0</v>
      </c>
      <c r="H6391" s="111">
        <v>16584</v>
      </c>
      <c r="I6391" s="111">
        <v>0</v>
      </c>
      <c r="J6391" s="112">
        <v>3316.8</v>
      </c>
      <c r="K6391" s="109" t="s">
        <v>17554</v>
      </c>
      <c r="L6391" s="111">
        <v>-274.39389999999997</v>
      </c>
      <c r="M6391" s="111">
        <v>0</v>
      </c>
      <c r="N6391" s="2">
        <f t="shared" si="198"/>
        <v>16584</v>
      </c>
      <c r="O6391" s="2">
        <f t="shared" si="199"/>
        <v>3316.8</v>
      </c>
    </row>
    <row r="6392" spans="1:15" x14ac:dyDescent="0.25">
      <c r="A6392" s="109" t="s">
        <v>17735</v>
      </c>
      <c r="B6392" s="109" t="s">
        <v>6804</v>
      </c>
      <c r="C6392" s="109" t="s">
        <v>6803</v>
      </c>
      <c r="D6392" s="109" t="s">
        <v>5606</v>
      </c>
      <c r="E6392" s="109" t="s">
        <v>6810</v>
      </c>
      <c r="F6392" s="110">
        <v>52</v>
      </c>
      <c r="G6392" s="110">
        <v>0</v>
      </c>
      <c r="H6392" s="111">
        <v>105565</v>
      </c>
      <c r="I6392" s="111">
        <v>0</v>
      </c>
      <c r="J6392" s="112">
        <v>2030.1</v>
      </c>
      <c r="K6392" s="109" t="s">
        <v>17554</v>
      </c>
      <c r="L6392" s="111">
        <v>-1746.6153999999999</v>
      </c>
      <c r="M6392" s="111">
        <v>0</v>
      </c>
      <c r="N6392" s="2">
        <f t="shared" si="198"/>
        <v>105565</v>
      </c>
      <c r="O6392" s="2">
        <f t="shared" si="199"/>
        <v>2030.0961538461538</v>
      </c>
    </row>
    <row r="6393" spans="1:15" x14ac:dyDescent="0.25">
      <c r="A6393" s="109" t="s">
        <v>17735</v>
      </c>
      <c r="B6393" s="109" t="s">
        <v>6804</v>
      </c>
      <c r="C6393" s="109" t="s">
        <v>6803</v>
      </c>
      <c r="D6393" s="109" t="s">
        <v>5607</v>
      </c>
      <c r="E6393" s="109" t="s">
        <v>6809</v>
      </c>
      <c r="F6393" s="110">
        <v>48</v>
      </c>
      <c r="G6393" s="110">
        <v>0</v>
      </c>
      <c r="H6393" s="111">
        <v>96880</v>
      </c>
      <c r="I6393" s="111">
        <v>0</v>
      </c>
      <c r="J6393" s="112">
        <v>2018.33</v>
      </c>
      <c r="K6393" s="109" t="s">
        <v>17554</v>
      </c>
      <c r="L6393" s="111">
        <v>-1602.9156</v>
      </c>
      <c r="M6393" s="111">
        <v>0</v>
      </c>
      <c r="N6393" s="2">
        <f t="shared" si="198"/>
        <v>96880</v>
      </c>
      <c r="O6393" s="2">
        <f t="shared" si="199"/>
        <v>2018.3333333333333</v>
      </c>
    </row>
    <row r="6394" spans="1:15" x14ac:dyDescent="0.25">
      <c r="A6394" s="109" t="s">
        <v>17735</v>
      </c>
      <c r="B6394" s="109" t="s">
        <v>6804</v>
      </c>
      <c r="C6394" s="109" t="s">
        <v>6803</v>
      </c>
      <c r="D6394" s="109" t="s">
        <v>5608</v>
      </c>
      <c r="E6394" s="109" t="s">
        <v>6808</v>
      </c>
      <c r="F6394" s="110">
        <v>36</v>
      </c>
      <c r="G6394" s="110">
        <v>0</v>
      </c>
      <c r="H6394" s="111">
        <v>63648</v>
      </c>
      <c r="I6394" s="111">
        <v>0</v>
      </c>
      <c r="J6394" s="112">
        <v>1768</v>
      </c>
      <c r="K6394" s="109" t="s">
        <v>17554</v>
      </c>
      <c r="L6394" s="111">
        <v>-1053.0816</v>
      </c>
      <c r="M6394" s="111">
        <v>0</v>
      </c>
      <c r="N6394" s="2">
        <f t="shared" si="198"/>
        <v>63648</v>
      </c>
      <c r="O6394" s="2">
        <f t="shared" si="199"/>
        <v>1768</v>
      </c>
    </row>
    <row r="6395" spans="1:15" x14ac:dyDescent="0.25">
      <c r="A6395" s="109" t="s">
        <v>17735</v>
      </c>
      <c r="B6395" s="109" t="s">
        <v>6804</v>
      </c>
      <c r="C6395" s="109" t="s">
        <v>6803</v>
      </c>
      <c r="D6395" s="109" t="s">
        <v>5609</v>
      </c>
      <c r="E6395" s="109" t="s">
        <v>6807</v>
      </c>
      <c r="F6395" s="110">
        <v>48</v>
      </c>
      <c r="G6395" s="110">
        <v>0</v>
      </c>
      <c r="H6395" s="111">
        <v>103831</v>
      </c>
      <c r="I6395" s="111">
        <v>0</v>
      </c>
      <c r="J6395" s="112">
        <v>2163.15</v>
      </c>
      <c r="K6395" s="109" t="s">
        <v>17554</v>
      </c>
      <c r="L6395" s="111">
        <v>-1717.9285</v>
      </c>
      <c r="M6395" s="111">
        <v>0</v>
      </c>
      <c r="N6395" s="2">
        <f t="shared" si="198"/>
        <v>103831</v>
      </c>
      <c r="O6395" s="2">
        <f t="shared" si="199"/>
        <v>2163.1458333333335</v>
      </c>
    </row>
    <row r="6396" spans="1:15" x14ac:dyDescent="0.25">
      <c r="A6396" s="109" t="s">
        <v>17735</v>
      </c>
      <c r="B6396" s="109" t="s">
        <v>6804</v>
      </c>
      <c r="C6396" s="109" t="s">
        <v>6803</v>
      </c>
      <c r="D6396" s="109" t="s">
        <v>5610</v>
      </c>
      <c r="E6396" s="109" t="s">
        <v>6806</v>
      </c>
      <c r="F6396" s="110">
        <v>18</v>
      </c>
      <c r="G6396" s="110">
        <v>0</v>
      </c>
      <c r="H6396" s="111">
        <v>37518</v>
      </c>
      <c r="I6396" s="111">
        <v>0</v>
      </c>
      <c r="J6396" s="112">
        <v>2084.33</v>
      </c>
      <c r="K6396" s="109" t="s">
        <v>17554</v>
      </c>
      <c r="L6396" s="111">
        <v>-620.7527</v>
      </c>
      <c r="M6396" s="111">
        <v>0</v>
      </c>
      <c r="N6396" s="2">
        <f t="shared" si="198"/>
        <v>37518</v>
      </c>
      <c r="O6396" s="2">
        <f t="shared" si="199"/>
        <v>2084.3333333333335</v>
      </c>
    </row>
    <row r="6397" spans="1:15" x14ac:dyDescent="0.25">
      <c r="A6397" s="109" t="s">
        <v>17735</v>
      </c>
      <c r="B6397" s="109" t="s">
        <v>6804</v>
      </c>
      <c r="C6397" s="109" t="s">
        <v>6803</v>
      </c>
      <c r="D6397" s="109" t="s">
        <v>5611</v>
      </c>
      <c r="E6397" s="109" t="s">
        <v>6805</v>
      </c>
      <c r="F6397" s="110">
        <v>18</v>
      </c>
      <c r="G6397" s="110">
        <v>0</v>
      </c>
      <c r="H6397" s="111">
        <v>37647</v>
      </c>
      <c r="I6397" s="111">
        <v>0</v>
      </c>
      <c r="J6397" s="112">
        <v>2091.5</v>
      </c>
      <c r="K6397" s="109" t="s">
        <v>17554</v>
      </c>
      <c r="L6397" s="111">
        <v>-622.88469999999995</v>
      </c>
      <c r="M6397" s="111">
        <v>0</v>
      </c>
      <c r="N6397" s="2">
        <f t="shared" si="198"/>
        <v>37647</v>
      </c>
      <c r="O6397" s="2">
        <f t="shared" si="199"/>
        <v>2091.5</v>
      </c>
    </row>
    <row r="6398" spans="1:15" x14ac:dyDescent="0.25">
      <c r="A6398" s="109" t="s">
        <v>17735</v>
      </c>
      <c r="B6398" s="109" t="s">
        <v>6804</v>
      </c>
      <c r="C6398" s="109" t="s">
        <v>6803</v>
      </c>
      <c r="D6398" s="109" t="s">
        <v>6018</v>
      </c>
      <c r="E6398" s="109" t="s">
        <v>6802</v>
      </c>
      <c r="F6398" s="110">
        <v>44</v>
      </c>
      <c r="G6398" s="110">
        <v>0</v>
      </c>
      <c r="H6398" s="111">
        <v>88545</v>
      </c>
      <c r="I6398" s="111">
        <v>0</v>
      </c>
      <c r="J6398" s="112">
        <v>2012.39</v>
      </c>
      <c r="K6398" s="109" t="s">
        <v>17554</v>
      </c>
      <c r="L6398" s="111">
        <v>-1465.0177000000001</v>
      </c>
      <c r="M6398" s="111">
        <v>0</v>
      </c>
      <c r="N6398" s="2">
        <f t="shared" si="198"/>
        <v>88545</v>
      </c>
      <c r="O6398" s="2">
        <f t="shared" si="199"/>
        <v>2012.3863636363637</v>
      </c>
    </row>
    <row r="6399" spans="1:15" x14ac:dyDescent="0.25">
      <c r="A6399" s="109" t="s">
        <v>17735</v>
      </c>
      <c r="B6399" s="109" t="s">
        <v>6804</v>
      </c>
      <c r="C6399" s="109" t="s">
        <v>6803</v>
      </c>
      <c r="D6399" s="109" t="s">
        <v>19110</v>
      </c>
      <c r="E6399" s="109" t="s">
        <v>19111</v>
      </c>
      <c r="F6399" s="110">
        <v>6</v>
      </c>
      <c r="G6399" s="110">
        <v>0</v>
      </c>
      <c r="H6399" s="111">
        <v>9810</v>
      </c>
      <c r="I6399" s="111">
        <v>0</v>
      </c>
      <c r="J6399" s="112">
        <v>1635</v>
      </c>
      <c r="K6399" s="109" t="s">
        <v>17554</v>
      </c>
      <c r="L6399" s="111">
        <v>-162.30340000000001</v>
      </c>
      <c r="M6399" s="111">
        <v>0</v>
      </c>
      <c r="N6399" s="2">
        <f t="shared" si="198"/>
        <v>9810</v>
      </c>
      <c r="O6399" s="2">
        <f t="shared" si="199"/>
        <v>1635</v>
      </c>
    </row>
    <row r="6400" spans="1:15" x14ac:dyDescent="0.25">
      <c r="A6400" s="109" t="s">
        <v>17738</v>
      </c>
      <c r="B6400" s="109" t="s">
        <v>6668</v>
      </c>
      <c r="C6400" s="109" t="s">
        <v>6667</v>
      </c>
      <c r="D6400" s="109" t="s">
        <v>5688</v>
      </c>
      <c r="E6400" s="109" t="s">
        <v>6679</v>
      </c>
      <c r="F6400" s="110">
        <v>298</v>
      </c>
      <c r="G6400" s="110">
        <v>0</v>
      </c>
      <c r="H6400" s="111">
        <v>1149653</v>
      </c>
      <c r="I6400" s="111">
        <v>0</v>
      </c>
      <c r="J6400" s="112">
        <v>3857.9</v>
      </c>
      <c r="K6400" s="109" t="s">
        <v>17554</v>
      </c>
      <c r="L6400" s="111">
        <v>-19021.462500000001</v>
      </c>
      <c r="M6400" s="111">
        <v>0</v>
      </c>
      <c r="N6400" s="2">
        <f t="shared" si="198"/>
        <v>1149653</v>
      </c>
      <c r="O6400" s="2">
        <f t="shared" si="199"/>
        <v>3857.8959731543623</v>
      </c>
    </row>
    <row r="6401" spans="1:15" x14ac:dyDescent="0.25">
      <c r="A6401" s="109" t="s">
        <v>17738</v>
      </c>
      <c r="B6401" s="109" t="s">
        <v>6668</v>
      </c>
      <c r="C6401" s="109" t="s">
        <v>6667</v>
      </c>
      <c r="D6401" s="109" t="s">
        <v>5689</v>
      </c>
      <c r="E6401" s="109" t="s">
        <v>6678</v>
      </c>
      <c r="F6401" s="110">
        <v>304</v>
      </c>
      <c r="G6401" s="110">
        <v>0</v>
      </c>
      <c r="H6401" s="111">
        <v>1180662</v>
      </c>
      <c r="I6401" s="111">
        <v>0</v>
      </c>
      <c r="J6401" s="112">
        <v>3883.76</v>
      </c>
      <c r="K6401" s="109" t="s">
        <v>17554</v>
      </c>
      <c r="L6401" s="111">
        <v>-19534.524099999999</v>
      </c>
      <c r="M6401" s="111">
        <v>0</v>
      </c>
      <c r="N6401" s="2">
        <f t="shared" si="198"/>
        <v>1180662</v>
      </c>
      <c r="O6401" s="2">
        <f t="shared" si="199"/>
        <v>3883.7565789473683</v>
      </c>
    </row>
    <row r="6402" spans="1:15" x14ac:dyDescent="0.25">
      <c r="A6402" s="109" t="s">
        <v>17738</v>
      </c>
      <c r="B6402" s="109" t="s">
        <v>6668</v>
      </c>
      <c r="C6402" s="109" t="s">
        <v>6667</v>
      </c>
      <c r="D6402" s="109" t="s">
        <v>5690</v>
      </c>
      <c r="E6402" s="109" t="s">
        <v>6677</v>
      </c>
      <c r="F6402" s="110">
        <v>366</v>
      </c>
      <c r="G6402" s="110">
        <v>0</v>
      </c>
      <c r="H6402" s="111">
        <v>1419679</v>
      </c>
      <c r="I6402" s="111">
        <v>0</v>
      </c>
      <c r="J6402" s="112">
        <v>3878.9</v>
      </c>
      <c r="K6402" s="109" t="s">
        <v>17554</v>
      </c>
      <c r="L6402" s="111">
        <v>-23489.153600000001</v>
      </c>
      <c r="M6402" s="111">
        <v>0</v>
      </c>
      <c r="N6402" s="2">
        <f t="shared" si="198"/>
        <v>1419679</v>
      </c>
      <c r="O6402" s="2">
        <f t="shared" si="199"/>
        <v>3878.9043715846997</v>
      </c>
    </row>
    <row r="6403" spans="1:15" x14ac:dyDescent="0.25">
      <c r="A6403" s="109" t="s">
        <v>17738</v>
      </c>
      <c r="B6403" s="109" t="s">
        <v>6668</v>
      </c>
      <c r="C6403" s="109" t="s">
        <v>6667</v>
      </c>
      <c r="D6403" s="109" t="s">
        <v>5691</v>
      </c>
      <c r="E6403" s="109" t="s">
        <v>6676</v>
      </c>
      <c r="F6403" s="110">
        <v>279</v>
      </c>
      <c r="G6403" s="110">
        <v>0</v>
      </c>
      <c r="H6403" s="111">
        <v>993285</v>
      </c>
      <c r="I6403" s="111">
        <v>0</v>
      </c>
      <c r="J6403" s="112">
        <v>3560.16</v>
      </c>
      <c r="K6403" s="109" t="s">
        <v>17554</v>
      </c>
      <c r="L6403" s="111">
        <v>-16434.289700000001</v>
      </c>
      <c r="M6403" s="111">
        <v>0</v>
      </c>
      <c r="N6403" s="2">
        <f t="shared" si="198"/>
        <v>993285</v>
      </c>
      <c r="O6403" s="2">
        <f t="shared" si="199"/>
        <v>3560.1612903225805</v>
      </c>
    </row>
    <row r="6404" spans="1:15" x14ac:dyDescent="0.25">
      <c r="A6404" s="109" t="s">
        <v>17738</v>
      </c>
      <c r="B6404" s="109" t="s">
        <v>6668</v>
      </c>
      <c r="C6404" s="109" t="s">
        <v>6667</v>
      </c>
      <c r="D6404" s="109" t="s">
        <v>5692</v>
      </c>
      <c r="E6404" s="109" t="s">
        <v>6675</v>
      </c>
      <c r="F6404" s="110">
        <v>222</v>
      </c>
      <c r="G6404" s="110">
        <v>0</v>
      </c>
      <c r="H6404" s="111">
        <v>678751</v>
      </c>
      <c r="I6404" s="111">
        <v>0</v>
      </c>
      <c r="J6404" s="112">
        <v>3057.44</v>
      </c>
      <c r="K6404" s="109" t="s">
        <v>17554</v>
      </c>
      <c r="L6404" s="111">
        <v>-11230.2094</v>
      </c>
      <c r="M6404" s="111">
        <v>0</v>
      </c>
      <c r="N6404" s="2">
        <f t="shared" ref="N6404:N6467" si="200">H6404-I6404</f>
        <v>678751</v>
      </c>
      <c r="O6404" s="2">
        <f t="shared" ref="O6404:O6467" si="201">IF(F6404&gt;0,N6404/F6404,"No Standing Units")</f>
        <v>3057.4369369369369</v>
      </c>
    </row>
    <row r="6405" spans="1:15" x14ac:dyDescent="0.25">
      <c r="A6405" s="109" t="s">
        <v>17738</v>
      </c>
      <c r="B6405" s="109" t="s">
        <v>6668</v>
      </c>
      <c r="C6405" s="109" t="s">
        <v>6667</v>
      </c>
      <c r="D6405" s="109" t="s">
        <v>5693</v>
      </c>
      <c r="E6405" s="109" t="s">
        <v>6674</v>
      </c>
      <c r="F6405" s="110">
        <v>136</v>
      </c>
      <c r="G6405" s="110">
        <v>0</v>
      </c>
      <c r="H6405" s="111">
        <v>505490</v>
      </c>
      <c r="I6405" s="111">
        <v>0</v>
      </c>
      <c r="J6405" s="112">
        <v>3716.84</v>
      </c>
      <c r="K6405" s="109" t="s">
        <v>17554</v>
      </c>
      <c r="L6405" s="111">
        <v>-8363.5352999999996</v>
      </c>
      <c r="M6405" s="111">
        <v>0</v>
      </c>
      <c r="N6405" s="2">
        <f t="shared" si="200"/>
        <v>505490</v>
      </c>
      <c r="O6405" s="2">
        <f t="shared" si="201"/>
        <v>3716.8382352941176</v>
      </c>
    </row>
    <row r="6406" spans="1:15" x14ac:dyDescent="0.25">
      <c r="A6406" s="109" t="s">
        <v>17738</v>
      </c>
      <c r="B6406" s="109" t="s">
        <v>6668</v>
      </c>
      <c r="C6406" s="109" t="s">
        <v>6667</v>
      </c>
      <c r="D6406" s="109" t="s">
        <v>5694</v>
      </c>
      <c r="E6406" s="109" t="s">
        <v>6673</v>
      </c>
      <c r="F6406" s="110">
        <v>234</v>
      </c>
      <c r="G6406" s="110">
        <v>60</v>
      </c>
      <c r="H6406" s="111">
        <v>1128332</v>
      </c>
      <c r="I6406" s="111">
        <v>230272</v>
      </c>
      <c r="J6406" s="112">
        <v>3837.86</v>
      </c>
      <c r="K6406" s="109" t="s">
        <v>17554</v>
      </c>
      <c r="L6406" s="111">
        <v>-18668.695</v>
      </c>
      <c r="M6406" s="111">
        <v>0</v>
      </c>
      <c r="N6406" s="2">
        <f t="shared" si="200"/>
        <v>898060</v>
      </c>
      <c r="O6406" s="2">
        <f t="shared" si="201"/>
        <v>3837.863247863248</v>
      </c>
    </row>
    <row r="6407" spans="1:15" x14ac:dyDescent="0.25">
      <c r="A6407" s="109" t="s">
        <v>17738</v>
      </c>
      <c r="B6407" s="109" t="s">
        <v>6668</v>
      </c>
      <c r="C6407" s="109" t="s">
        <v>6667</v>
      </c>
      <c r="D6407" s="109" t="s">
        <v>5695</v>
      </c>
      <c r="E6407" s="109" t="s">
        <v>6672</v>
      </c>
      <c r="F6407" s="110">
        <v>234</v>
      </c>
      <c r="G6407" s="110">
        <v>0</v>
      </c>
      <c r="H6407" s="111">
        <v>893702</v>
      </c>
      <c r="I6407" s="111">
        <v>0</v>
      </c>
      <c r="J6407" s="112">
        <v>3819.24</v>
      </c>
      <c r="K6407" s="109" t="s">
        <v>17554</v>
      </c>
      <c r="L6407" s="111">
        <v>-14786.644899999999</v>
      </c>
      <c r="M6407" s="111">
        <v>0</v>
      </c>
      <c r="N6407" s="2">
        <f t="shared" si="200"/>
        <v>893702</v>
      </c>
      <c r="O6407" s="2">
        <f t="shared" si="201"/>
        <v>3819.2393162393164</v>
      </c>
    </row>
    <row r="6408" spans="1:15" x14ac:dyDescent="0.25">
      <c r="A6408" s="109" t="s">
        <v>17738</v>
      </c>
      <c r="B6408" s="109" t="s">
        <v>6668</v>
      </c>
      <c r="C6408" s="109" t="s">
        <v>6667</v>
      </c>
      <c r="D6408" s="109" t="s">
        <v>5696</v>
      </c>
      <c r="E6408" s="109" t="s">
        <v>6671</v>
      </c>
      <c r="F6408" s="110">
        <v>414</v>
      </c>
      <c r="G6408" s="110">
        <v>0</v>
      </c>
      <c r="H6408" s="111">
        <v>1618934</v>
      </c>
      <c r="I6408" s="111">
        <v>0</v>
      </c>
      <c r="J6408" s="112">
        <v>3910.47</v>
      </c>
      <c r="K6408" s="109" t="s">
        <v>17554</v>
      </c>
      <c r="L6408" s="111">
        <v>-26785.9087</v>
      </c>
      <c r="M6408" s="111">
        <v>0</v>
      </c>
      <c r="N6408" s="2">
        <f t="shared" si="200"/>
        <v>1618934</v>
      </c>
      <c r="O6408" s="2">
        <f t="shared" si="201"/>
        <v>3910.4685990338166</v>
      </c>
    </row>
    <row r="6409" spans="1:15" x14ac:dyDescent="0.25">
      <c r="A6409" s="109" t="s">
        <v>17738</v>
      </c>
      <c r="B6409" s="109" t="s">
        <v>6668</v>
      </c>
      <c r="C6409" s="109" t="s">
        <v>6667</v>
      </c>
      <c r="D6409" s="109" t="s">
        <v>5697</v>
      </c>
      <c r="E6409" s="109" t="s">
        <v>6670</v>
      </c>
      <c r="F6409" s="110">
        <v>378</v>
      </c>
      <c r="G6409" s="110">
        <v>0</v>
      </c>
      <c r="H6409" s="111">
        <v>1466107</v>
      </c>
      <c r="I6409" s="111">
        <v>0</v>
      </c>
      <c r="J6409" s="112">
        <v>3878.59</v>
      </c>
      <c r="K6409" s="109" t="s">
        <v>17554</v>
      </c>
      <c r="L6409" s="111">
        <v>-24257.3207</v>
      </c>
      <c r="M6409" s="111">
        <v>0</v>
      </c>
      <c r="N6409" s="2">
        <f t="shared" si="200"/>
        <v>1466107</v>
      </c>
      <c r="O6409" s="2">
        <f t="shared" si="201"/>
        <v>3878.5899470899471</v>
      </c>
    </row>
    <row r="6410" spans="1:15" x14ac:dyDescent="0.25">
      <c r="A6410" s="109" t="s">
        <v>17738</v>
      </c>
      <c r="B6410" s="109" t="s">
        <v>6668</v>
      </c>
      <c r="C6410" s="109" t="s">
        <v>6667</v>
      </c>
      <c r="D6410" s="109" t="s">
        <v>5698</v>
      </c>
      <c r="E6410" s="109" t="s">
        <v>6669</v>
      </c>
      <c r="F6410" s="110">
        <v>77</v>
      </c>
      <c r="G6410" s="110">
        <v>0</v>
      </c>
      <c r="H6410" s="111">
        <v>134046</v>
      </c>
      <c r="I6410" s="111">
        <v>0</v>
      </c>
      <c r="J6410" s="112">
        <v>1740.86</v>
      </c>
      <c r="K6410" s="109" t="s">
        <v>17554</v>
      </c>
      <c r="L6410" s="111">
        <v>-2217.8483000000001</v>
      </c>
      <c r="M6410" s="111">
        <v>0</v>
      </c>
      <c r="N6410" s="2">
        <f t="shared" si="200"/>
        <v>134046</v>
      </c>
      <c r="O6410" s="2">
        <f t="shared" si="201"/>
        <v>1740.8571428571429</v>
      </c>
    </row>
    <row r="6411" spans="1:15" x14ac:dyDescent="0.25">
      <c r="A6411" s="109" t="s">
        <v>17738</v>
      </c>
      <c r="B6411" s="109" t="s">
        <v>6668</v>
      </c>
      <c r="C6411" s="109" t="s">
        <v>6667</v>
      </c>
      <c r="D6411" s="109" t="s">
        <v>6021</v>
      </c>
      <c r="E6411" s="109" t="s">
        <v>17739</v>
      </c>
      <c r="F6411" s="110">
        <v>10</v>
      </c>
      <c r="G6411" s="110">
        <v>0</v>
      </c>
      <c r="H6411" s="111">
        <v>14393</v>
      </c>
      <c r="I6411" s="111">
        <v>0</v>
      </c>
      <c r="J6411" s="112">
        <v>1439.3</v>
      </c>
      <c r="K6411" s="109" t="s">
        <v>17554</v>
      </c>
      <c r="L6411" s="111">
        <v>-238.13210000000001</v>
      </c>
      <c r="M6411" s="111">
        <v>0</v>
      </c>
      <c r="N6411" s="2">
        <f t="shared" si="200"/>
        <v>14393</v>
      </c>
      <c r="O6411" s="2">
        <f t="shared" si="201"/>
        <v>1439.3</v>
      </c>
    </row>
    <row r="6412" spans="1:15" x14ac:dyDescent="0.25">
      <c r="A6412" s="109" t="s">
        <v>17738</v>
      </c>
      <c r="B6412" s="109" t="s">
        <v>6668</v>
      </c>
      <c r="C6412" s="109" t="s">
        <v>6667</v>
      </c>
      <c r="D6412" s="109" t="s">
        <v>6664</v>
      </c>
      <c r="E6412" s="109" t="s">
        <v>6663</v>
      </c>
      <c r="F6412" s="110">
        <v>2</v>
      </c>
      <c r="G6412" s="110">
        <v>0</v>
      </c>
      <c r="H6412" s="111">
        <v>8571</v>
      </c>
      <c r="I6412" s="111">
        <v>0</v>
      </c>
      <c r="J6412" s="112">
        <v>4285.5</v>
      </c>
      <c r="K6412" s="109" t="s">
        <v>17554</v>
      </c>
      <c r="L6412" s="111">
        <v>-141.81479999999999</v>
      </c>
      <c r="M6412" s="111">
        <v>0</v>
      </c>
      <c r="N6412" s="2">
        <f t="shared" si="200"/>
        <v>8571</v>
      </c>
      <c r="O6412" s="2">
        <f t="shared" si="201"/>
        <v>4285.5</v>
      </c>
    </row>
    <row r="6413" spans="1:15" x14ac:dyDescent="0.25">
      <c r="A6413" s="109" t="s">
        <v>17740</v>
      </c>
      <c r="B6413" s="109" t="s">
        <v>6660</v>
      </c>
      <c r="C6413" s="109" t="s">
        <v>6659</v>
      </c>
      <c r="D6413" s="109" t="s">
        <v>5699</v>
      </c>
      <c r="E6413" s="109" t="s">
        <v>6661</v>
      </c>
      <c r="F6413" s="110">
        <v>80</v>
      </c>
      <c r="G6413" s="110">
        <v>0</v>
      </c>
      <c r="H6413" s="111">
        <v>246562</v>
      </c>
      <c r="I6413" s="111">
        <v>0</v>
      </c>
      <c r="J6413" s="112">
        <v>3082.02</v>
      </c>
      <c r="K6413" s="109" t="s">
        <v>17552</v>
      </c>
      <c r="L6413" s="111">
        <v>11741.0568</v>
      </c>
      <c r="M6413" s="111">
        <v>0</v>
      </c>
      <c r="N6413" s="2">
        <f t="shared" si="200"/>
        <v>246562</v>
      </c>
      <c r="O6413" s="2">
        <f t="shared" si="201"/>
        <v>3082.0250000000001</v>
      </c>
    </row>
    <row r="6414" spans="1:15" x14ac:dyDescent="0.25">
      <c r="A6414" s="109" t="s">
        <v>17740</v>
      </c>
      <c r="B6414" s="109" t="s">
        <v>6652</v>
      </c>
      <c r="C6414" s="109" t="s">
        <v>6651</v>
      </c>
      <c r="D6414" s="109" t="s">
        <v>5701</v>
      </c>
      <c r="E6414" s="109" t="s">
        <v>6653</v>
      </c>
      <c r="F6414" s="110">
        <v>95</v>
      </c>
      <c r="G6414" s="110">
        <v>0</v>
      </c>
      <c r="H6414" s="111">
        <v>261227</v>
      </c>
      <c r="I6414" s="111">
        <v>0</v>
      </c>
      <c r="J6414" s="112">
        <v>2749.76</v>
      </c>
      <c r="K6414" s="109" t="s">
        <v>17554</v>
      </c>
      <c r="L6414" s="111">
        <v>-4322.0964999999997</v>
      </c>
      <c r="M6414" s="111">
        <v>0</v>
      </c>
      <c r="N6414" s="2">
        <f t="shared" si="200"/>
        <v>261227</v>
      </c>
      <c r="O6414" s="2">
        <f t="shared" si="201"/>
        <v>2749.757894736842</v>
      </c>
    </row>
    <row r="6415" spans="1:15" x14ac:dyDescent="0.25">
      <c r="A6415" s="109" t="s">
        <v>17740</v>
      </c>
      <c r="B6415" s="109" t="s">
        <v>6652</v>
      </c>
      <c r="C6415" s="109" t="s">
        <v>6651</v>
      </c>
      <c r="D6415" s="109" t="s">
        <v>5702</v>
      </c>
      <c r="E6415" s="109" t="s">
        <v>6650</v>
      </c>
      <c r="F6415" s="110">
        <v>269</v>
      </c>
      <c r="G6415" s="110">
        <v>0</v>
      </c>
      <c r="H6415" s="111">
        <v>637418</v>
      </c>
      <c r="I6415" s="111">
        <v>0</v>
      </c>
      <c r="J6415" s="112">
        <v>2369.58</v>
      </c>
      <c r="K6415" s="109" t="s">
        <v>17554</v>
      </c>
      <c r="L6415" s="111">
        <v>-10546.3285</v>
      </c>
      <c r="M6415" s="111">
        <v>0</v>
      </c>
      <c r="N6415" s="2">
        <f t="shared" si="200"/>
        <v>637418</v>
      </c>
      <c r="O6415" s="2">
        <f t="shared" si="201"/>
        <v>2369.5836431226767</v>
      </c>
    </row>
    <row r="6416" spans="1:15" x14ac:dyDescent="0.25">
      <c r="A6416" s="109" t="s">
        <v>17740</v>
      </c>
      <c r="B6416" s="109" t="s">
        <v>6649</v>
      </c>
      <c r="C6416" s="109" t="s">
        <v>6648</v>
      </c>
      <c r="D6416" s="109" t="s">
        <v>5703</v>
      </c>
      <c r="E6416" s="109" t="s">
        <v>6647</v>
      </c>
      <c r="F6416" s="110">
        <v>60</v>
      </c>
      <c r="G6416" s="110">
        <v>0</v>
      </c>
      <c r="H6416" s="111">
        <v>155439</v>
      </c>
      <c r="I6416" s="111">
        <v>0</v>
      </c>
      <c r="J6416" s="112">
        <v>2590.65</v>
      </c>
      <c r="K6416" s="109" t="s">
        <v>17552</v>
      </c>
      <c r="L6416" s="111">
        <v>7401.8513000000003</v>
      </c>
      <c r="M6416" s="111">
        <v>0</v>
      </c>
      <c r="N6416" s="2">
        <f t="shared" si="200"/>
        <v>155439</v>
      </c>
      <c r="O6416" s="2">
        <f t="shared" si="201"/>
        <v>2590.65</v>
      </c>
    </row>
    <row r="6417" spans="1:15" x14ac:dyDescent="0.25">
      <c r="A6417" s="109" t="s">
        <v>17741</v>
      </c>
      <c r="B6417" s="109" t="s">
        <v>6577</v>
      </c>
      <c r="C6417" s="109" t="s">
        <v>6576</v>
      </c>
      <c r="D6417" s="109" t="s">
        <v>5704</v>
      </c>
      <c r="E6417" s="109" t="s">
        <v>6644</v>
      </c>
      <c r="F6417" s="110">
        <v>0</v>
      </c>
      <c r="G6417" s="110">
        <v>270</v>
      </c>
      <c r="H6417" s="111">
        <v>889665</v>
      </c>
      <c r="I6417" s="111">
        <v>889665</v>
      </c>
      <c r="J6417" s="112">
        <v>3295.06</v>
      </c>
      <c r="K6417" s="109" t="s">
        <v>17552</v>
      </c>
      <c r="L6417" s="111">
        <v>42365.017699999997</v>
      </c>
      <c r="M6417" s="111">
        <v>0</v>
      </c>
      <c r="N6417" s="2">
        <f t="shared" si="200"/>
        <v>0</v>
      </c>
      <c r="O6417" s="2" t="str">
        <f t="shared" si="201"/>
        <v>No Standing Units</v>
      </c>
    </row>
    <row r="6418" spans="1:15" x14ac:dyDescent="0.25">
      <c r="A6418" s="109" t="s">
        <v>17741</v>
      </c>
      <c r="B6418" s="109" t="s">
        <v>6577</v>
      </c>
      <c r="C6418" s="109" t="s">
        <v>6576</v>
      </c>
      <c r="D6418" s="109" t="s">
        <v>6643</v>
      </c>
      <c r="E6418" s="109" t="s">
        <v>6642</v>
      </c>
      <c r="F6418" s="110">
        <v>299</v>
      </c>
      <c r="G6418" s="110">
        <v>0</v>
      </c>
      <c r="H6418" s="111">
        <v>838393</v>
      </c>
      <c r="I6418" s="111">
        <v>0</v>
      </c>
      <c r="J6418" s="112">
        <v>2803.99</v>
      </c>
      <c r="K6418" s="109" t="s">
        <v>17552</v>
      </c>
      <c r="L6418" s="111">
        <v>39923.483800000002</v>
      </c>
      <c r="M6418" s="111">
        <v>0</v>
      </c>
      <c r="N6418" s="2">
        <f t="shared" si="200"/>
        <v>838393</v>
      </c>
      <c r="O6418" s="2">
        <f t="shared" si="201"/>
        <v>2803.9899665551839</v>
      </c>
    </row>
    <row r="6419" spans="1:15" x14ac:dyDescent="0.25">
      <c r="A6419" s="109" t="s">
        <v>17741</v>
      </c>
      <c r="B6419" s="109" t="s">
        <v>6577</v>
      </c>
      <c r="C6419" s="109" t="s">
        <v>6576</v>
      </c>
      <c r="D6419" s="109" t="s">
        <v>6641</v>
      </c>
      <c r="E6419" s="109" t="s">
        <v>6640</v>
      </c>
      <c r="F6419" s="110">
        <v>105</v>
      </c>
      <c r="G6419" s="110">
        <v>0</v>
      </c>
      <c r="H6419" s="111">
        <v>334206</v>
      </c>
      <c r="I6419" s="111">
        <v>0</v>
      </c>
      <c r="J6419" s="112">
        <v>3182.91</v>
      </c>
      <c r="K6419" s="109" t="s">
        <v>17552</v>
      </c>
      <c r="L6419" s="111">
        <v>15914.554700000001</v>
      </c>
      <c r="M6419" s="111">
        <v>0</v>
      </c>
      <c r="N6419" s="2">
        <f t="shared" si="200"/>
        <v>334206</v>
      </c>
      <c r="O6419" s="2">
        <f t="shared" si="201"/>
        <v>3182.9142857142856</v>
      </c>
    </row>
    <row r="6420" spans="1:15" x14ac:dyDescent="0.25">
      <c r="A6420" s="109" t="s">
        <v>17741</v>
      </c>
      <c r="B6420" s="109" t="s">
        <v>6577</v>
      </c>
      <c r="C6420" s="109" t="s">
        <v>6576</v>
      </c>
      <c r="D6420" s="109" t="s">
        <v>6639</v>
      </c>
      <c r="E6420" s="109" t="s">
        <v>6638</v>
      </c>
      <c r="F6420" s="110">
        <v>120</v>
      </c>
      <c r="G6420" s="110">
        <v>0</v>
      </c>
      <c r="H6420" s="111">
        <v>351622</v>
      </c>
      <c r="I6420" s="111">
        <v>0</v>
      </c>
      <c r="J6420" s="112">
        <v>2930.18</v>
      </c>
      <c r="K6420" s="109" t="s">
        <v>17552</v>
      </c>
      <c r="L6420" s="111">
        <v>16743.892500000002</v>
      </c>
      <c r="M6420" s="111">
        <v>0</v>
      </c>
      <c r="N6420" s="2">
        <f t="shared" si="200"/>
        <v>351622</v>
      </c>
      <c r="O6420" s="2">
        <f t="shared" si="201"/>
        <v>2930.1833333333334</v>
      </c>
    </row>
    <row r="6421" spans="1:15" x14ac:dyDescent="0.25">
      <c r="A6421" s="109" t="s">
        <v>17741</v>
      </c>
      <c r="B6421" s="109" t="s">
        <v>6577</v>
      </c>
      <c r="C6421" s="109" t="s">
        <v>6576</v>
      </c>
      <c r="D6421" s="109" t="s">
        <v>6637</v>
      </c>
      <c r="E6421" s="109" t="s">
        <v>6636</v>
      </c>
      <c r="F6421" s="110">
        <v>220</v>
      </c>
      <c r="G6421" s="110">
        <v>0</v>
      </c>
      <c r="H6421" s="111">
        <v>645343</v>
      </c>
      <c r="I6421" s="111">
        <v>0</v>
      </c>
      <c r="J6421" s="112">
        <v>2933.38</v>
      </c>
      <c r="K6421" s="109" t="s">
        <v>17552</v>
      </c>
      <c r="L6421" s="111">
        <v>30730.628799999999</v>
      </c>
      <c r="M6421" s="111">
        <v>0</v>
      </c>
      <c r="N6421" s="2">
        <f t="shared" si="200"/>
        <v>645343</v>
      </c>
      <c r="O6421" s="2">
        <f t="shared" si="201"/>
        <v>2933.3772727272726</v>
      </c>
    </row>
    <row r="6422" spans="1:15" x14ac:dyDescent="0.25">
      <c r="A6422" s="109" t="s">
        <v>17741</v>
      </c>
      <c r="B6422" s="109" t="s">
        <v>6577</v>
      </c>
      <c r="C6422" s="109" t="s">
        <v>6576</v>
      </c>
      <c r="D6422" s="109" t="s">
        <v>6635</v>
      </c>
      <c r="E6422" s="109" t="s">
        <v>6634</v>
      </c>
      <c r="F6422" s="110">
        <v>130</v>
      </c>
      <c r="G6422" s="110">
        <v>0</v>
      </c>
      <c r="H6422" s="111">
        <v>374272</v>
      </c>
      <c r="I6422" s="111">
        <v>0</v>
      </c>
      <c r="J6422" s="112">
        <v>2879.02</v>
      </c>
      <c r="K6422" s="109" t="s">
        <v>17552</v>
      </c>
      <c r="L6422" s="111">
        <v>17822.464400000001</v>
      </c>
      <c r="M6422" s="111">
        <v>0</v>
      </c>
      <c r="N6422" s="2">
        <f t="shared" si="200"/>
        <v>374272</v>
      </c>
      <c r="O6422" s="2">
        <f t="shared" si="201"/>
        <v>2879.0153846153844</v>
      </c>
    </row>
    <row r="6423" spans="1:15" x14ac:dyDescent="0.25">
      <c r="A6423" s="109" t="s">
        <v>17741</v>
      </c>
      <c r="B6423" s="109" t="s">
        <v>6577</v>
      </c>
      <c r="C6423" s="109" t="s">
        <v>6576</v>
      </c>
      <c r="D6423" s="109" t="s">
        <v>6633</v>
      </c>
      <c r="E6423" s="109" t="s">
        <v>6632</v>
      </c>
      <c r="F6423" s="110">
        <v>87</v>
      </c>
      <c r="G6423" s="110">
        <v>0</v>
      </c>
      <c r="H6423" s="111">
        <v>262891</v>
      </c>
      <c r="I6423" s="111">
        <v>0</v>
      </c>
      <c r="J6423" s="112">
        <v>3021.74</v>
      </c>
      <c r="K6423" s="109" t="s">
        <v>17552</v>
      </c>
      <c r="L6423" s="111">
        <v>12518.619000000001</v>
      </c>
      <c r="M6423" s="111">
        <v>0</v>
      </c>
      <c r="N6423" s="2">
        <f t="shared" si="200"/>
        <v>262891</v>
      </c>
      <c r="O6423" s="2">
        <f t="shared" si="201"/>
        <v>3021.7356321839079</v>
      </c>
    </row>
    <row r="6424" spans="1:15" x14ac:dyDescent="0.25">
      <c r="A6424" s="109" t="s">
        <v>17741</v>
      </c>
      <c r="B6424" s="109" t="s">
        <v>6577</v>
      </c>
      <c r="C6424" s="109" t="s">
        <v>6576</v>
      </c>
      <c r="D6424" s="109" t="s">
        <v>6631</v>
      </c>
      <c r="E6424" s="109" t="s">
        <v>6630</v>
      </c>
      <c r="F6424" s="110">
        <v>41</v>
      </c>
      <c r="G6424" s="110">
        <v>0</v>
      </c>
      <c r="H6424" s="111">
        <v>165448</v>
      </c>
      <c r="I6424" s="111">
        <v>0</v>
      </c>
      <c r="J6424" s="112">
        <v>4035.32</v>
      </c>
      <c r="K6424" s="109" t="s">
        <v>17552</v>
      </c>
      <c r="L6424" s="111">
        <v>7878.4780000000001</v>
      </c>
      <c r="M6424" s="111">
        <v>0</v>
      </c>
      <c r="N6424" s="2">
        <f t="shared" si="200"/>
        <v>165448</v>
      </c>
      <c r="O6424" s="2">
        <f t="shared" si="201"/>
        <v>4035.3170731707319</v>
      </c>
    </row>
    <row r="6425" spans="1:15" x14ac:dyDescent="0.25">
      <c r="A6425" s="109" t="s">
        <v>17741</v>
      </c>
      <c r="B6425" s="109" t="s">
        <v>6577</v>
      </c>
      <c r="C6425" s="109" t="s">
        <v>6576</v>
      </c>
      <c r="D6425" s="109" t="s">
        <v>6629</v>
      </c>
      <c r="E6425" s="109" t="s">
        <v>6628</v>
      </c>
      <c r="F6425" s="110">
        <v>24</v>
      </c>
      <c r="G6425" s="110">
        <v>0</v>
      </c>
      <c r="H6425" s="111">
        <v>101179</v>
      </c>
      <c r="I6425" s="111">
        <v>0</v>
      </c>
      <c r="J6425" s="112">
        <v>4215.79</v>
      </c>
      <c r="K6425" s="109" t="s">
        <v>17552</v>
      </c>
      <c r="L6425" s="111">
        <v>4818.0461999999998</v>
      </c>
      <c r="M6425" s="111">
        <v>0</v>
      </c>
      <c r="N6425" s="2">
        <f t="shared" si="200"/>
        <v>101179</v>
      </c>
      <c r="O6425" s="2">
        <f t="shared" si="201"/>
        <v>4215.791666666667</v>
      </c>
    </row>
    <row r="6426" spans="1:15" x14ac:dyDescent="0.25">
      <c r="A6426" s="109" t="s">
        <v>17741</v>
      </c>
      <c r="B6426" s="109" t="s">
        <v>6577</v>
      </c>
      <c r="C6426" s="109" t="s">
        <v>6576</v>
      </c>
      <c r="D6426" s="109" t="s">
        <v>6627</v>
      </c>
      <c r="E6426" s="109" t="s">
        <v>6626</v>
      </c>
      <c r="F6426" s="110">
        <v>97</v>
      </c>
      <c r="G6426" s="110">
        <v>0</v>
      </c>
      <c r="H6426" s="111">
        <v>316796</v>
      </c>
      <c r="I6426" s="111">
        <v>0</v>
      </c>
      <c r="J6426" s="112">
        <v>3265.94</v>
      </c>
      <c r="K6426" s="109" t="s">
        <v>17552</v>
      </c>
      <c r="L6426" s="111">
        <v>15085.531300000001</v>
      </c>
      <c r="M6426" s="111">
        <v>0</v>
      </c>
      <c r="N6426" s="2">
        <f t="shared" si="200"/>
        <v>316796</v>
      </c>
      <c r="O6426" s="2">
        <f t="shared" si="201"/>
        <v>3265.9381443298971</v>
      </c>
    </row>
    <row r="6427" spans="1:15" x14ac:dyDescent="0.25">
      <c r="A6427" s="109" t="s">
        <v>17741</v>
      </c>
      <c r="B6427" s="109" t="s">
        <v>6577</v>
      </c>
      <c r="C6427" s="109" t="s">
        <v>6576</v>
      </c>
      <c r="D6427" s="109" t="s">
        <v>6625</v>
      </c>
      <c r="E6427" s="109" t="s">
        <v>6129</v>
      </c>
      <c r="F6427" s="110">
        <v>59</v>
      </c>
      <c r="G6427" s="110">
        <v>0</v>
      </c>
      <c r="H6427" s="111">
        <v>241892</v>
      </c>
      <c r="I6427" s="111">
        <v>0</v>
      </c>
      <c r="J6427" s="112">
        <v>4099.8599999999997</v>
      </c>
      <c r="K6427" s="109" t="s">
        <v>17552</v>
      </c>
      <c r="L6427" s="111">
        <v>11518.643899999999</v>
      </c>
      <c r="M6427" s="111">
        <v>0</v>
      </c>
      <c r="N6427" s="2">
        <f t="shared" si="200"/>
        <v>241892</v>
      </c>
      <c r="O6427" s="2">
        <f t="shared" si="201"/>
        <v>4099.8644067796613</v>
      </c>
    </row>
    <row r="6428" spans="1:15" x14ac:dyDescent="0.25">
      <c r="A6428" s="109" t="s">
        <v>17741</v>
      </c>
      <c r="B6428" s="109" t="s">
        <v>6577</v>
      </c>
      <c r="C6428" s="109" t="s">
        <v>6576</v>
      </c>
      <c r="D6428" s="109" t="s">
        <v>6624</v>
      </c>
      <c r="E6428" s="109" t="s">
        <v>6129</v>
      </c>
      <c r="F6428" s="110">
        <v>121</v>
      </c>
      <c r="G6428" s="110">
        <v>0</v>
      </c>
      <c r="H6428" s="111">
        <v>408297</v>
      </c>
      <c r="I6428" s="111">
        <v>0</v>
      </c>
      <c r="J6428" s="112">
        <v>3374.36</v>
      </c>
      <c r="K6428" s="109" t="s">
        <v>17552</v>
      </c>
      <c r="L6428" s="111">
        <v>19442.7029</v>
      </c>
      <c r="M6428" s="111">
        <v>0</v>
      </c>
      <c r="N6428" s="2">
        <f t="shared" si="200"/>
        <v>408297</v>
      </c>
      <c r="O6428" s="2">
        <f t="shared" si="201"/>
        <v>3374.3553719008264</v>
      </c>
    </row>
    <row r="6429" spans="1:15" x14ac:dyDescent="0.25">
      <c r="A6429" s="109" t="s">
        <v>17741</v>
      </c>
      <c r="B6429" s="109" t="s">
        <v>6577</v>
      </c>
      <c r="C6429" s="109" t="s">
        <v>6576</v>
      </c>
      <c r="D6429" s="109" t="s">
        <v>6623</v>
      </c>
      <c r="E6429" s="109" t="s">
        <v>6129</v>
      </c>
      <c r="F6429" s="110">
        <v>60</v>
      </c>
      <c r="G6429" s="110">
        <v>0</v>
      </c>
      <c r="H6429" s="111">
        <v>245877</v>
      </c>
      <c r="I6429" s="111">
        <v>0</v>
      </c>
      <c r="J6429" s="112">
        <v>4097.95</v>
      </c>
      <c r="K6429" s="109" t="s">
        <v>17552</v>
      </c>
      <c r="L6429" s="111">
        <v>11708.446400000001</v>
      </c>
      <c r="M6429" s="111">
        <v>0</v>
      </c>
      <c r="N6429" s="2">
        <f t="shared" si="200"/>
        <v>245877</v>
      </c>
      <c r="O6429" s="2">
        <f t="shared" si="201"/>
        <v>4097.95</v>
      </c>
    </row>
    <row r="6430" spans="1:15" x14ac:dyDescent="0.25">
      <c r="A6430" s="109" t="s">
        <v>17741</v>
      </c>
      <c r="B6430" s="109" t="s">
        <v>6577</v>
      </c>
      <c r="C6430" s="109" t="s">
        <v>6576</v>
      </c>
      <c r="D6430" s="109" t="s">
        <v>6622</v>
      </c>
      <c r="E6430" s="109" t="s">
        <v>6129</v>
      </c>
      <c r="F6430" s="110">
        <v>112</v>
      </c>
      <c r="G6430" s="110">
        <v>0</v>
      </c>
      <c r="H6430" s="111">
        <v>382518</v>
      </c>
      <c r="I6430" s="111">
        <v>0</v>
      </c>
      <c r="J6430" s="112">
        <v>3415.34</v>
      </c>
      <c r="K6430" s="109" t="s">
        <v>17552</v>
      </c>
      <c r="L6430" s="111">
        <v>18215.139500000001</v>
      </c>
      <c r="M6430" s="111">
        <v>0</v>
      </c>
      <c r="N6430" s="2">
        <f t="shared" si="200"/>
        <v>382518</v>
      </c>
      <c r="O6430" s="2">
        <f t="shared" si="201"/>
        <v>3415.3392857142858</v>
      </c>
    </row>
    <row r="6431" spans="1:15" x14ac:dyDescent="0.25">
      <c r="A6431" s="109" t="s">
        <v>17741</v>
      </c>
      <c r="B6431" s="109" t="s">
        <v>6577</v>
      </c>
      <c r="C6431" s="109" t="s">
        <v>6576</v>
      </c>
      <c r="D6431" s="109" t="s">
        <v>6621</v>
      </c>
      <c r="E6431" s="109" t="s">
        <v>6129</v>
      </c>
      <c r="F6431" s="110">
        <v>71</v>
      </c>
      <c r="G6431" s="110">
        <v>0</v>
      </c>
      <c r="H6431" s="111">
        <v>305471</v>
      </c>
      <c r="I6431" s="111">
        <v>0</v>
      </c>
      <c r="J6431" s="112">
        <v>4302.41</v>
      </c>
      <c r="K6431" s="109" t="s">
        <v>17552</v>
      </c>
      <c r="L6431" s="111">
        <v>14546.2245</v>
      </c>
      <c r="M6431" s="111">
        <v>0</v>
      </c>
      <c r="N6431" s="2">
        <f t="shared" si="200"/>
        <v>305471</v>
      </c>
      <c r="O6431" s="2">
        <f t="shared" si="201"/>
        <v>4302.4084507042253</v>
      </c>
    </row>
    <row r="6432" spans="1:15" x14ac:dyDescent="0.25">
      <c r="A6432" s="109" t="s">
        <v>17741</v>
      </c>
      <c r="B6432" s="109" t="s">
        <v>6577</v>
      </c>
      <c r="C6432" s="109" t="s">
        <v>6576</v>
      </c>
      <c r="D6432" s="109" t="s">
        <v>6620</v>
      </c>
      <c r="E6432" s="109" t="s">
        <v>6129</v>
      </c>
      <c r="F6432" s="110">
        <v>128</v>
      </c>
      <c r="G6432" s="110">
        <v>0</v>
      </c>
      <c r="H6432" s="111">
        <v>375590</v>
      </c>
      <c r="I6432" s="111">
        <v>0</v>
      </c>
      <c r="J6432" s="112">
        <v>2934.3</v>
      </c>
      <c r="K6432" s="109" t="s">
        <v>17552</v>
      </c>
      <c r="L6432" s="111">
        <v>17885.258099999999</v>
      </c>
      <c r="M6432" s="111">
        <v>0</v>
      </c>
      <c r="N6432" s="2">
        <f t="shared" si="200"/>
        <v>375590</v>
      </c>
      <c r="O6432" s="2">
        <f t="shared" si="201"/>
        <v>2934.296875</v>
      </c>
    </row>
    <row r="6433" spans="1:15" x14ac:dyDescent="0.25">
      <c r="A6433" s="109" t="s">
        <v>17741</v>
      </c>
      <c r="B6433" s="109" t="s">
        <v>6577</v>
      </c>
      <c r="C6433" s="109" t="s">
        <v>6576</v>
      </c>
      <c r="D6433" s="109" t="s">
        <v>6619</v>
      </c>
      <c r="E6433" s="109" t="s">
        <v>6447</v>
      </c>
      <c r="F6433" s="110">
        <v>87</v>
      </c>
      <c r="G6433" s="110">
        <v>0</v>
      </c>
      <c r="H6433" s="111">
        <v>345989</v>
      </c>
      <c r="I6433" s="111">
        <v>0</v>
      </c>
      <c r="J6433" s="112">
        <v>3976.89</v>
      </c>
      <c r="K6433" s="109" t="s">
        <v>17552</v>
      </c>
      <c r="L6433" s="111">
        <v>16475.677299999999</v>
      </c>
      <c r="M6433" s="111">
        <v>0</v>
      </c>
      <c r="N6433" s="2">
        <f t="shared" si="200"/>
        <v>345989</v>
      </c>
      <c r="O6433" s="2">
        <f t="shared" si="201"/>
        <v>3976.8850574712642</v>
      </c>
    </row>
    <row r="6434" spans="1:15" x14ac:dyDescent="0.25">
      <c r="A6434" s="109" t="s">
        <v>17741</v>
      </c>
      <c r="B6434" s="109" t="s">
        <v>6577</v>
      </c>
      <c r="C6434" s="109" t="s">
        <v>6576</v>
      </c>
      <c r="D6434" s="109" t="s">
        <v>6618</v>
      </c>
      <c r="E6434" s="109" t="s">
        <v>6447</v>
      </c>
      <c r="F6434" s="110">
        <v>73</v>
      </c>
      <c r="G6434" s="110">
        <v>0</v>
      </c>
      <c r="H6434" s="111">
        <v>228522</v>
      </c>
      <c r="I6434" s="111">
        <v>0</v>
      </c>
      <c r="J6434" s="112">
        <v>3130.44</v>
      </c>
      <c r="K6434" s="109" t="s">
        <v>17552</v>
      </c>
      <c r="L6434" s="111">
        <v>10881.985699999999</v>
      </c>
      <c r="M6434" s="111">
        <v>0</v>
      </c>
      <c r="N6434" s="2">
        <f t="shared" si="200"/>
        <v>228522</v>
      </c>
      <c r="O6434" s="2">
        <f t="shared" si="201"/>
        <v>3130.4383561643835</v>
      </c>
    </row>
    <row r="6435" spans="1:15" x14ac:dyDescent="0.25">
      <c r="A6435" s="109" t="s">
        <v>17741</v>
      </c>
      <c r="B6435" s="109" t="s">
        <v>6577</v>
      </c>
      <c r="C6435" s="109" t="s">
        <v>6576</v>
      </c>
      <c r="D6435" s="109" t="s">
        <v>6617</v>
      </c>
      <c r="E6435" s="109" t="s">
        <v>6616</v>
      </c>
      <c r="F6435" s="110">
        <v>10</v>
      </c>
      <c r="G6435" s="110">
        <v>0</v>
      </c>
      <c r="H6435" s="111">
        <v>25733</v>
      </c>
      <c r="I6435" s="111">
        <v>0</v>
      </c>
      <c r="J6435" s="112">
        <v>2573.3000000000002</v>
      </c>
      <c r="K6435" s="109" t="s">
        <v>17552</v>
      </c>
      <c r="L6435" s="111">
        <v>1225.3978999999999</v>
      </c>
      <c r="M6435" s="111">
        <v>0</v>
      </c>
      <c r="N6435" s="2">
        <f t="shared" si="200"/>
        <v>25733</v>
      </c>
      <c r="O6435" s="2">
        <f t="shared" si="201"/>
        <v>2573.3000000000002</v>
      </c>
    </row>
    <row r="6436" spans="1:15" x14ac:dyDescent="0.25">
      <c r="A6436" s="109" t="s">
        <v>17741</v>
      </c>
      <c r="B6436" s="109" t="s">
        <v>6577</v>
      </c>
      <c r="C6436" s="109" t="s">
        <v>6576</v>
      </c>
      <c r="D6436" s="109" t="s">
        <v>6615</v>
      </c>
      <c r="E6436" s="109" t="s">
        <v>6614</v>
      </c>
      <c r="F6436" s="110">
        <v>12</v>
      </c>
      <c r="G6436" s="110">
        <v>0</v>
      </c>
      <c r="H6436" s="111">
        <v>27918</v>
      </c>
      <c r="I6436" s="111">
        <v>0</v>
      </c>
      <c r="J6436" s="112">
        <v>2326.5</v>
      </c>
      <c r="K6436" s="109" t="s">
        <v>17552</v>
      </c>
      <c r="L6436" s="111">
        <v>1329.4083000000001</v>
      </c>
      <c r="M6436" s="111">
        <v>0</v>
      </c>
      <c r="N6436" s="2">
        <f t="shared" si="200"/>
        <v>27918</v>
      </c>
      <c r="O6436" s="2">
        <f t="shared" si="201"/>
        <v>2326.5</v>
      </c>
    </row>
    <row r="6437" spans="1:15" x14ac:dyDescent="0.25">
      <c r="A6437" s="109" t="s">
        <v>17741</v>
      </c>
      <c r="B6437" s="109" t="s">
        <v>6577</v>
      </c>
      <c r="C6437" s="109" t="s">
        <v>6576</v>
      </c>
      <c r="D6437" s="109" t="s">
        <v>6613</v>
      </c>
      <c r="E6437" s="109" t="s">
        <v>6612</v>
      </c>
      <c r="F6437" s="110">
        <v>177</v>
      </c>
      <c r="G6437" s="110">
        <v>0</v>
      </c>
      <c r="H6437" s="111">
        <v>421085</v>
      </c>
      <c r="I6437" s="111">
        <v>0</v>
      </c>
      <c r="J6437" s="112">
        <v>2379.0100000000002</v>
      </c>
      <c r="K6437" s="109" t="s">
        <v>17552</v>
      </c>
      <c r="L6437" s="111">
        <v>20051.665400000002</v>
      </c>
      <c r="M6437" s="111">
        <v>0</v>
      </c>
      <c r="N6437" s="2">
        <f t="shared" si="200"/>
        <v>421085</v>
      </c>
      <c r="O6437" s="2">
        <f t="shared" si="201"/>
        <v>2379.0112994350284</v>
      </c>
    </row>
    <row r="6438" spans="1:15" x14ac:dyDescent="0.25">
      <c r="A6438" s="109" t="s">
        <v>17741</v>
      </c>
      <c r="B6438" s="109" t="s">
        <v>6577</v>
      </c>
      <c r="C6438" s="109" t="s">
        <v>6576</v>
      </c>
      <c r="D6438" s="109" t="s">
        <v>6611</v>
      </c>
      <c r="E6438" s="109" t="s">
        <v>6610</v>
      </c>
      <c r="F6438" s="110">
        <v>7</v>
      </c>
      <c r="G6438" s="110">
        <v>0</v>
      </c>
      <c r="H6438" s="111">
        <v>15853</v>
      </c>
      <c r="I6438" s="111">
        <v>0</v>
      </c>
      <c r="J6438" s="112">
        <v>2264.71</v>
      </c>
      <c r="K6438" s="109" t="s">
        <v>17552</v>
      </c>
      <c r="L6438" s="111">
        <v>754.923</v>
      </c>
      <c r="M6438" s="111">
        <v>0</v>
      </c>
      <c r="N6438" s="2">
        <f t="shared" si="200"/>
        <v>15853</v>
      </c>
      <c r="O6438" s="2">
        <f t="shared" si="201"/>
        <v>2264.7142857142858</v>
      </c>
    </row>
    <row r="6439" spans="1:15" x14ac:dyDescent="0.25">
      <c r="A6439" s="109" t="s">
        <v>17741</v>
      </c>
      <c r="B6439" s="109" t="s">
        <v>6577</v>
      </c>
      <c r="C6439" s="109" t="s">
        <v>6576</v>
      </c>
      <c r="D6439" s="109" t="s">
        <v>6609</v>
      </c>
      <c r="E6439" s="109" t="s">
        <v>6608</v>
      </c>
      <c r="F6439" s="110">
        <v>15</v>
      </c>
      <c r="G6439" s="110">
        <v>0</v>
      </c>
      <c r="H6439" s="111">
        <v>38887</v>
      </c>
      <c r="I6439" s="111">
        <v>0</v>
      </c>
      <c r="J6439" s="112">
        <v>2592.4699999999998</v>
      </c>
      <c r="K6439" s="109" t="s">
        <v>17552</v>
      </c>
      <c r="L6439" s="111">
        <v>1851.7465</v>
      </c>
      <c r="M6439" s="111">
        <v>0</v>
      </c>
      <c r="N6439" s="2">
        <f t="shared" si="200"/>
        <v>38887</v>
      </c>
      <c r="O6439" s="2">
        <f t="shared" si="201"/>
        <v>2592.4666666666667</v>
      </c>
    </row>
    <row r="6440" spans="1:15" x14ac:dyDescent="0.25">
      <c r="A6440" s="109" t="s">
        <v>17741</v>
      </c>
      <c r="B6440" s="109" t="s">
        <v>6577</v>
      </c>
      <c r="C6440" s="109" t="s">
        <v>6576</v>
      </c>
      <c r="D6440" s="109" t="s">
        <v>6607</v>
      </c>
      <c r="E6440" s="109" t="s">
        <v>6606</v>
      </c>
      <c r="F6440" s="110">
        <v>60</v>
      </c>
      <c r="G6440" s="110">
        <v>0</v>
      </c>
      <c r="H6440" s="111">
        <v>144649</v>
      </c>
      <c r="I6440" s="111">
        <v>0</v>
      </c>
      <c r="J6440" s="112">
        <v>2410.8200000000002</v>
      </c>
      <c r="K6440" s="109" t="s">
        <v>17552</v>
      </c>
      <c r="L6440" s="111">
        <v>6888.0648000000001</v>
      </c>
      <c r="M6440" s="111">
        <v>0</v>
      </c>
      <c r="N6440" s="2">
        <f t="shared" si="200"/>
        <v>144649</v>
      </c>
      <c r="O6440" s="2">
        <f t="shared" si="201"/>
        <v>2410.8166666666666</v>
      </c>
    </row>
    <row r="6441" spans="1:15" x14ac:dyDescent="0.25">
      <c r="A6441" s="109" t="s">
        <v>17741</v>
      </c>
      <c r="B6441" s="109" t="s">
        <v>6577</v>
      </c>
      <c r="C6441" s="109" t="s">
        <v>6576</v>
      </c>
      <c r="D6441" s="109" t="s">
        <v>6605</v>
      </c>
      <c r="E6441" s="109" t="s">
        <v>6604</v>
      </c>
      <c r="F6441" s="110">
        <v>6</v>
      </c>
      <c r="G6441" s="110">
        <v>0</v>
      </c>
      <c r="H6441" s="111">
        <v>14035</v>
      </c>
      <c r="I6441" s="111">
        <v>0</v>
      </c>
      <c r="J6441" s="112">
        <v>2339.17</v>
      </c>
      <c r="K6441" s="109" t="s">
        <v>17552</v>
      </c>
      <c r="L6441" s="111">
        <v>668.33140000000003</v>
      </c>
      <c r="M6441" s="111">
        <v>0</v>
      </c>
      <c r="N6441" s="2">
        <f t="shared" si="200"/>
        <v>14035</v>
      </c>
      <c r="O6441" s="2">
        <f t="shared" si="201"/>
        <v>2339.1666666666665</v>
      </c>
    </row>
    <row r="6442" spans="1:15" x14ac:dyDescent="0.25">
      <c r="A6442" s="109" t="s">
        <v>17741</v>
      </c>
      <c r="B6442" s="109" t="s">
        <v>6577</v>
      </c>
      <c r="C6442" s="109" t="s">
        <v>6576</v>
      </c>
      <c r="D6442" s="109" t="s">
        <v>6603</v>
      </c>
      <c r="E6442" s="109" t="s">
        <v>6602</v>
      </c>
      <c r="F6442" s="110">
        <v>163</v>
      </c>
      <c r="G6442" s="110">
        <v>0</v>
      </c>
      <c r="H6442" s="111">
        <v>356083</v>
      </c>
      <c r="I6442" s="111">
        <v>0</v>
      </c>
      <c r="J6442" s="112">
        <v>2184.56</v>
      </c>
      <c r="K6442" s="109" t="s">
        <v>17552</v>
      </c>
      <c r="L6442" s="111">
        <v>16956.3099</v>
      </c>
      <c r="M6442" s="111">
        <v>0</v>
      </c>
      <c r="N6442" s="2">
        <f t="shared" si="200"/>
        <v>356083</v>
      </c>
      <c r="O6442" s="2">
        <f t="shared" si="201"/>
        <v>2184.5582822085889</v>
      </c>
    </row>
    <row r="6443" spans="1:15" x14ac:dyDescent="0.25">
      <c r="A6443" s="109" t="s">
        <v>17741</v>
      </c>
      <c r="B6443" s="109" t="s">
        <v>6577</v>
      </c>
      <c r="C6443" s="109" t="s">
        <v>6576</v>
      </c>
      <c r="D6443" s="109" t="s">
        <v>6601</v>
      </c>
      <c r="E6443" s="109" t="s">
        <v>6600</v>
      </c>
      <c r="F6443" s="110">
        <v>125</v>
      </c>
      <c r="G6443" s="110">
        <v>0</v>
      </c>
      <c r="H6443" s="111">
        <v>291141</v>
      </c>
      <c r="I6443" s="111">
        <v>0</v>
      </c>
      <c r="J6443" s="112">
        <v>2329.13</v>
      </c>
      <c r="K6443" s="109" t="s">
        <v>17552</v>
      </c>
      <c r="L6443" s="111">
        <v>13863.844499999999</v>
      </c>
      <c r="M6443" s="111">
        <v>0</v>
      </c>
      <c r="N6443" s="2">
        <f t="shared" si="200"/>
        <v>291141</v>
      </c>
      <c r="O6443" s="2">
        <f t="shared" si="201"/>
        <v>2329.1280000000002</v>
      </c>
    </row>
    <row r="6444" spans="1:15" x14ac:dyDescent="0.25">
      <c r="A6444" s="109" t="s">
        <v>17741</v>
      </c>
      <c r="B6444" s="109" t="s">
        <v>6577</v>
      </c>
      <c r="C6444" s="109" t="s">
        <v>6576</v>
      </c>
      <c r="D6444" s="109" t="s">
        <v>6599</v>
      </c>
      <c r="E6444" s="109" t="s">
        <v>6598</v>
      </c>
      <c r="F6444" s="110">
        <v>200</v>
      </c>
      <c r="G6444" s="110">
        <v>0</v>
      </c>
      <c r="H6444" s="111">
        <v>463707</v>
      </c>
      <c r="I6444" s="111">
        <v>0</v>
      </c>
      <c r="J6444" s="112">
        <v>2318.54</v>
      </c>
      <c r="K6444" s="109" t="s">
        <v>17552</v>
      </c>
      <c r="L6444" s="111">
        <v>22081.2994</v>
      </c>
      <c r="M6444" s="111">
        <v>0</v>
      </c>
      <c r="N6444" s="2">
        <f t="shared" si="200"/>
        <v>463707</v>
      </c>
      <c r="O6444" s="2">
        <f t="shared" si="201"/>
        <v>2318.5349999999999</v>
      </c>
    </row>
    <row r="6445" spans="1:15" x14ac:dyDescent="0.25">
      <c r="A6445" s="109" t="s">
        <v>17741</v>
      </c>
      <c r="B6445" s="109" t="s">
        <v>6577</v>
      </c>
      <c r="C6445" s="109" t="s">
        <v>6576</v>
      </c>
      <c r="D6445" s="109" t="s">
        <v>6597</v>
      </c>
      <c r="E6445" s="109" t="s">
        <v>6596</v>
      </c>
      <c r="F6445" s="110">
        <v>50</v>
      </c>
      <c r="G6445" s="110">
        <v>0</v>
      </c>
      <c r="H6445" s="111">
        <v>130205</v>
      </c>
      <c r="I6445" s="111">
        <v>0</v>
      </c>
      <c r="J6445" s="112">
        <v>2604.1</v>
      </c>
      <c r="K6445" s="109" t="s">
        <v>17552</v>
      </c>
      <c r="L6445" s="111">
        <v>6200.22</v>
      </c>
      <c r="M6445" s="111">
        <v>0</v>
      </c>
      <c r="N6445" s="2">
        <f t="shared" si="200"/>
        <v>130205</v>
      </c>
      <c r="O6445" s="2">
        <f t="shared" si="201"/>
        <v>2604.1</v>
      </c>
    </row>
    <row r="6446" spans="1:15" x14ac:dyDescent="0.25">
      <c r="A6446" s="109" t="s">
        <v>17741</v>
      </c>
      <c r="B6446" s="109" t="s">
        <v>6577</v>
      </c>
      <c r="C6446" s="109" t="s">
        <v>6576</v>
      </c>
      <c r="D6446" s="109" t="s">
        <v>6595</v>
      </c>
      <c r="E6446" s="109" t="s">
        <v>6594</v>
      </c>
      <c r="F6446" s="110">
        <v>704</v>
      </c>
      <c r="G6446" s="110">
        <v>0</v>
      </c>
      <c r="H6446" s="111">
        <v>2162982</v>
      </c>
      <c r="I6446" s="111">
        <v>0</v>
      </c>
      <c r="J6446" s="112">
        <v>3072.42</v>
      </c>
      <c r="K6446" s="109" t="s">
        <v>17552</v>
      </c>
      <c r="L6446" s="111">
        <v>102999.15609999999</v>
      </c>
      <c r="M6446" s="111">
        <v>0</v>
      </c>
      <c r="N6446" s="2">
        <f t="shared" si="200"/>
        <v>2162982</v>
      </c>
      <c r="O6446" s="2">
        <f t="shared" si="201"/>
        <v>3072.4176136363635</v>
      </c>
    </row>
    <row r="6447" spans="1:15" x14ac:dyDescent="0.25">
      <c r="A6447" s="109" t="s">
        <v>17741</v>
      </c>
      <c r="B6447" s="109" t="s">
        <v>6577</v>
      </c>
      <c r="C6447" s="109" t="s">
        <v>6576</v>
      </c>
      <c r="D6447" s="109" t="s">
        <v>6593</v>
      </c>
      <c r="E6447" s="109" t="s">
        <v>6592</v>
      </c>
      <c r="F6447" s="110">
        <v>686</v>
      </c>
      <c r="G6447" s="110">
        <v>0</v>
      </c>
      <c r="H6447" s="111">
        <v>2183221</v>
      </c>
      <c r="I6447" s="111">
        <v>0</v>
      </c>
      <c r="J6447" s="112">
        <v>3182.54</v>
      </c>
      <c r="K6447" s="109" t="s">
        <v>17552</v>
      </c>
      <c r="L6447" s="111">
        <v>103962.89810000001</v>
      </c>
      <c r="M6447" s="111">
        <v>0</v>
      </c>
      <c r="N6447" s="2">
        <f t="shared" si="200"/>
        <v>2183221</v>
      </c>
      <c r="O6447" s="2">
        <f t="shared" si="201"/>
        <v>3182.5379008746354</v>
      </c>
    </row>
    <row r="6448" spans="1:15" x14ac:dyDescent="0.25">
      <c r="A6448" s="109" t="s">
        <v>17741</v>
      </c>
      <c r="B6448" s="109" t="s">
        <v>6577</v>
      </c>
      <c r="C6448" s="109" t="s">
        <v>6576</v>
      </c>
      <c r="D6448" s="109" t="s">
        <v>6591</v>
      </c>
      <c r="E6448" s="109" t="s">
        <v>6590</v>
      </c>
      <c r="F6448" s="110">
        <v>587</v>
      </c>
      <c r="G6448" s="110">
        <v>0</v>
      </c>
      <c r="H6448" s="111">
        <v>1849706</v>
      </c>
      <c r="I6448" s="111">
        <v>0</v>
      </c>
      <c r="J6448" s="112">
        <v>3151.12</v>
      </c>
      <c r="K6448" s="109" t="s">
        <v>17552</v>
      </c>
      <c r="L6448" s="111">
        <v>88081.215700000001</v>
      </c>
      <c r="M6448" s="111">
        <v>0</v>
      </c>
      <c r="N6448" s="2">
        <f t="shared" si="200"/>
        <v>1849706</v>
      </c>
      <c r="O6448" s="2">
        <f t="shared" si="201"/>
        <v>3151.1175468483816</v>
      </c>
    </row>
    <row r="6449" spans="1:15" x14ac:dyDescent="0.25">
      <c r="A6449" s="109" t="s">
        <v>17741</v>
      </c>
      <c r="B6449" s="109" t="s">
        <v>6577</v>
      </c>
      <c r="C6449" s="109" t="s">
        <v>6576</v>
      </c>
      <c r="D6449" s="109" t="s">
        <v>6589</v>
      </c>
      <c r="E6449" s="109" t="s">
        <v>6588</v>
      </c>
      <c r="F6449" s="110">
        <v>51</v>
      </c>
      <c r="G6449" s="110">
        <v>0</v>
      </c>
      <c r="H6449" s="111">
        <v>99813</v>
      </c>
      <c r="I6449" s="111">
        <v>0</v>
      </c>
      <c r="J6449" s="112">
        <v>1957.12</v>
      </c>
      <c r="K6449" s="109" t="s">
        <v>17552</v>
      </c>
      <c r="L6449" s="111">
        <v>4753.0087000000003</v>
      </c>
      <c r="M6449" s="111">
        <v>0</v>
      </c>
      <c r="N6449" s="2">
        <f t="shared" si="200"/>
        <v>99813</v>
      </c>
      <c r="O6449" s="2">
        <f t="shared" si="201"/>
        <v>1957.1176470588234</v>
      </c>
    </row>
    <row r="6450" spans="1:15" x14ac:dyDescent="0.25">
      <c r="A6450" s="109" t="s">
        <v>17741</v>
      </c>
      <c r="B6450" s="109" t="s">
        <v>6577</v>
      </c>
      <c r="C6450" s="109" t="s">
        <v>6576</v>
      </c>
      <c r="D6450" s="109" t="s">
        <v>6587</v>
      </c>
      <c r="E6450" s="109" t="s">
        <v>6586</v>
      </c>
      <c r="F6450" s="110">
        <v>75</v>
      </c>
      <c r="G6450" s="110">
        <v>0</v>
      </c>
      <c r="H6450" s="111">
        <v>187697</v>
      </c>
      <c r="I6450" s="111">
        <v>0</v>
      </c>
      <c r="J6450" s="112">
        <v>2502.63</v>
      </c>
      <c r="K6450" s="109" t="s">
        <v>17552</v>
      </c>
      <c r="L6450" s="111">
        <v>8937.9290000000001</v>
      </c>
      <c r="M6450" s="111">
        <v>0</v>
      </c>
      <c r="N6450" s="2">
        <f t="shared" si="200"/>
        <v>187697</v>
      </c>
      <c r="O6450" s="2">
        <f t="shared" si="201"/>
        <v>2502.6266666666666</v>
      </c>
    </row>
    <row r="6451" spans="1:15" x14ac:dyDescent="0.25">
      <c r="A6451" s="109" t="s">
        <v>17741</v>
      </c>
      <c r="B6451" s="109" t="s">
        <v>6577</v>
      </c>
      <c r="C6451" s="109" t="s">
        <v>6576</v>
      </c>
      <c r="D6451" s="109" t="s">
        <v>6585</v>
      </c>
      <c r="E6451" s="109" t="s">
        <v>6584</v>
      </c>
      <c r="F6451" s="110">
        <v>51</v>
      </c>
      <c r="G6451" s="110">
        <v>0</v>
      </c>
      <c r="H6451" s="111">
        <v>107759</v>
      </c>
      <c r="I6451" s="111">
        <v>0</v>
      </c>
      <c r="J6451" s="112">
        <v>2112.92</v>
      </c>
      <c r="K6451" s="109" t="s">
        <v>17552</v>
      </c>
      <c r="L6451" s="111">
        <v>5131.3786</v>
      </c>
      <c r="M6451" s="111">
        <v>0</v>
      </c>
      <c r="N6451" s="2">
        <f t="shared" si="200"/>
        <v>107759</v>
      </c>
      <c r="O6451" s="2">
        <f t="shared" si="201"/>
        <v>2112.9215686274511</v>
      </c>
    </row>
    <row r="6452" spans="1:15" x14ac:dyDescent="0.25">
      <c r="A6452" s="109" t="s">
        <v>17741</v>
      </c>
      <c r="B6452" s="109" t="s">
        <v>6577</v>
      </c>
      <c r="C6452" s="109" t="s">
        <v>6576</v>
      </c>
      <c r="D6452" s="109" t="s">
        <v>6583</v>
      </c>
      <c r="E6452" s="109" t="s">
        <v>6582</v>
      </c>
      <c r="F6452" s="110">
        <v>231</v>
      </c>
      <c r="G6452" s="110">
        <v>0</v>
      </c>
      <c r="H6452" s="111">
        <v>344192</v>
      </c>
      <c r="I6452" s="111">
        <v>0</v>
      </c>
      <c r="J6452" s="112">
        <v>1490.01</v>
      </c>
      <c r="K6452" s="109" t="s">
        <v>17552</v>
      </c>
      <c r="L6452" s="111">
        <v>16390.1185</v>
      </c>
      <c r="M6452" s="111">
        <v>0</v>
      </c>
      <c r="N6452" s="2">
        <f t="shared" si="200"/>
        <v>344192</v>
      </c>
      <c r="O6452" s="2">
        <f t="shared" si="201"/>
        <v>1490.0086580086579</v>
      </c>
    </row>
    <row r="6453" spans="1:15" x14ac:dyDescent="0.25">
      <c r="A6453" s="109" t="s">
        <v>17741</v>
      </c>
      <c r="B6453" s="109" t="s">
        <v>6577</v>
      </c>
      <c r="C6453" s="109" t="s">
        <v>6576</v>
      </c>
      <c r="D6453" s="109" t="s">
        <v>6581</v>
      </c>
      <c r="E6453" s="109" t="s">
        <v>6580</v>
      </c>
      <c r="F6453" s="110">
        <v>138</v>
      </c>
      <c r="G6453" s="110">
        <v>0</v>
      </c>
      <c r="H6453" s="111">
        <v>205493</v>
      </c>
      <c r="I6453" s="111">
        <v>0</v>
      </c>
      <c r="J6453" s="112">
        <v>1489.08</v>
      </c>
      <c r="K6453" s="109" t="s">
        <v>17552</v>
      </c>
      <c r="L6453" s="111">
        <v>9785.393</v>
      </c>
      <c r="M6453" s="111">
        <v>0</v>
      </c>
      <c r="N6453" s="2">
        <f t="shared" si="200"/>
        <v>205493</v>
      </c>
      <c r="O6453" s="2">
        <f t="shared" si="201"/>
        <v>1489.0797101449275</v>
      </c>
    </row>
    <row r="6454" spans="1:15" x14ac:dyDescent="0.25">
      <c r="A6454" s="109" t="s">
        <v>17741</v>
      </c>
      <c r="B6454" s="109" t="s">
        <v>6577</v>
      </c>
      <c r="C6454" s="109" t="s">
        <v>6576</v>
      </c>
      <c r="D6454" s="109" t="s">
        <v>6579</v>
      </c>
      <c r="E6454" s="109" t="s">
        <v>6578</v>
      </c>
      <c r="F6454" s="110">
        <v>246</v>
      </c>
      <c r="G6454" s="110">
        <v>0</v>
      </c>
      <c r="H6454" s="111">
        <v>365571</v>
      </c>
      <c r="I6454" s="111">
        <v>0</v>
      </c>
      <c r="J6454" s="112">
        <v>1486.06</v>
      </c>
      <c r="K6454" s="109" t="s">
        <v>17552</v>
      </c>
      <c r="L6454" s="111">
        <v>17408.141299999999</v>
      </c>
      <c r="M6454" s="111">
        <v>0</v>
      </c>
      <c r="N6454" s="2">
        <f t="shared" si="200"/>
        <v>365571</v>
      </c>
      <c r="O6454" s="2">
        <f t="shared" si="201"/>
        <v>1486.060975609756</v>
      </c>
    </row>
    <row r="6455" spans="1:15" x14ac:dyDescent="0.25">
      <c r="A6455" s="109" t="s">
        <v>17741</v>
      </c>
      <c r="B6455" s="109" t="s">
        <v>6577</v>
      </c>
      <c r="C6455" s="109" t="s">
        <v>6576</v>
      </c>
      <c r="D6455" s="109" t="s">
        <v>6575</v>
      </c>
      <c r="E6455" s="109" t="s">
        <v>6574</v>
      </c>
      <c r="F6455" s="110">
        <v>279</v>
      </c>
      <c r="G6455" s="110">
        <v>0</v>
      </c>
      <c r="H6455" s="111">
        <v>416098</v>
      </c>
      <c r="I6455" s="111">
        <v>0</v>
      </c>
      <c r="J6455" s="112">
        <v>1491.39</v>
      </c>
      <c r="K6455" s="109" t="s">
        <v>17552</v>
      </c>
      <c r="L6455" s="111">
        <v>19814.178500000002</v>
      </c>
      <c r="M6455" s="111">
        <v>0</v>
      </c>
      <c r="N6455" s="2">
        <f t="shared" si="200"/>
        <v>416098</v>
      </c>
      <c r="O6455" s="2">
        <f t="shared" si="201"/>
        <v>1491.3906810035842</v>
      </c>
    </row>
    <row r="6456" spans="1:15" x14ac:dyDescent="0.25">
      <c r="A6456" s="109" t="s">
        <v>17741</v>
      </c>
      <c r="B6456" s="109" t="s">
        <v>6577</v>
      </c>
      <c r="C6456" s="109" t="s">
        <v>6576</v>
      </c>
      <c r="D6456" s="109" t="s">
        <v>18326</v>
      </c>
      <c r="E6456" s="109" t="s">
        <v>18327</v>
      </c>
      <c r="F6456" s="110">
        <v>63</v>
      </c>
      <c r="G6456" s="110">
        <v>0</v>
      </c>
      <c r="H6456" s="111">
        <v>122392</v>
      </c>
      <c r="I6456" s="111">
        <v>0</v>
      </c>
      <c r="J6456" s="112">
        <v>1942.73</v>
      </c>
      <c r="K6456" s="109" t="s">
        <v>17552</v>
      </c>
      <c r="L6456" s="111">
        <v>5828.1894000000002</v>
      </c>
      <c r="M6456" s="111">
        <v>0</v>
      </c>
      <c r="N6456" s="2">
        <f t="shared" si="200"/>
        <v>122392</v>
      </c>
      <c r="O6456" s="2">
        <f t="shared" si="201"/>
        <v>1942.7301587301588</v>
      </c>
    </row>
    <row r="6457" spans="1:15" x14ac:dyDescent="0.25">
      <c r="A6457" s="109" t="s">
        <v>17741</v>
      </c>
      <c r="B6457" s="109" t="s">
        <v>6545</v>
      </c>
      <c r="C6457" s="109" t="s">
        <v>6544</v>
      </c>
      <c r="D6457" s="109" t="s">
        <v>5705</v>
      </c>
      <c r="E6457" s="109" t="s">
        <v>6573</v>
      </c>
      <c r="F6457" s="110">
        <v>137</v>
      </c>
      <c r="G6457" s="110">
        <v>0</v>
      </c>
      <c r="H6457" s="111">
        <v>478498</v>
      </c>
      <c r="I6457" s="111">
        <v>0</v>
      </c>
      <c r="J6457" s="112">
        <v>3492.69</v>
      </c>
      <c r="K6457" s="109" t="s">
        <v>17552</v>
      </c>
      <c r="L6457" s="111">
        <v>22785.621599999999</v>
      </c>
      <c r="M6457" s="111">
        <v>0</v>
      </c>
      <c r="N6457" s="2">
        <f t="shared" si="200"/>
        <v>478498</v>
      </c>
      <c r="O6457" s="2">
        <f t="shared" si="201"/>
        <v>3492.6861313868612</v>
      </c>
    </row>
    <row r="6458" spans="1:15" x14ac:dyDescent="0.25">
      <c r="A6458" s="109" t="s">
        <v>17741</v>
      </c>
      <c r="B6458" s="109" t="s">
        <v>6545</v>
      </c>
      <c r="C6458" s="109" t="s">
        <v>6544</v>
      </c>
      <c r="D6458" s="109" t="s">
        <v>5706</v>
      </c>
      <c r="E6458" s="109" t="s">
        <v>6572</v>
      </c>
      <c r="F6458" s="110">
        <v>22</v>
      </c>
      <c r="G6458" s="110">
        <v>0</v>
      </c>
      <c r="H6458" s="111">
        <v>40074</v>
      </c>
      <c r="I6458" s="111">
        <v>0</v>
      </c>
      <c r="J6458" s="112">
        <v>1821.55</v>
      </c>
      <c r="K6458" s="109" t="s">
        <v>17552</v>
      </c>
      <c r="L6458" s="111">
        <v>1908.2982</v>
      </c>
      <c r="M6458" s="111">
        <v>0</v>
      </c>
      <c r="N6458" s="2">
        <f t="shared" si="200"/>
        <v>40074</v>
      </c>
      <c r="O6458" s="2">
        <f t="shared" si="201"/>
        <v>1821.5454545454545</v>
      </c>
    </row>
    <row r="6459" spans="1:15" x14ac:dyDescent="0.25">
      <c r="A6459" s="109" t="s">
        <v>17741</v>
      </c>
      <c r="B6459" s="109" t="s">
        <v>6545</v>
      </c>
      <c r="C6459" s="109" t="s">
        <v>6544</v>
      </c>
      <c r="D6459" s="109" t="s">
        <v>5707</v>
      </c>
      <c r="E6459" s="109" t="s">
        <v>6571</v>
      </c>
      <c r="F6459" s="110">
        <v>70</v>
      </c>
      <c r="G6459" s="110">
        <v>0</v>
      </c>
      <c r="H6459" s="111">
        <v>190505</v>
      </c>
      <c r="I6459" s="111">
        <v>0</v>
      </c>
      <c r="J6459" s="112">
        <v>2721.5</v>
      </c>
      <c r="K6459" s="109" t="s">
        <v>17552</v>
      </c>
      <c r="L6459" s="111">
        <v>9071.6466</v>
      </c>
      <c r="M6459" s="111">
        <v>0</v>
      </c>
      <c r="N6459" s="2">
        <f t="shared" si="200"/>
        <v>190505</v>
      </c>
      <c r="O6459" s="2">
        <f t="shared" si="201"/>
        <v>2721.5</v>
      </c>
    </row>
    <row r="6460" spans="1:15" x14ac:dyDescent="0.25">
      <c r="A6460" s="109" t="s">
        <v>17741</v>
      </c>
      <c r="B6460" s="109" t="s">
        <v>6545</v>
      </c>
      <c r="C6460" s="109" t="s">
        <v>6544</v>
      </c>
      <c r="D6460" s="109" t="s">
        <v>5708</v>
      </c>
      <c r="E6460" s="109" t="s">
        <v>6570</v>
      </c>
      <c r="F6460" s="110">
        <v>140</v>
      </c>
      <c r="G6460" s="110">
        <v>0</v>
      </c>
      <c r="H6460" s="111">
        <v>412934</v>
      </c>
      <c r="I6460" s="111">
        <v>0</v>
      </c>
      <c r="J6460" s="112">
        <v>2949.53</v>
      </c>
      <c r="K6460" s="109" t="s">
        <v>17552</v>
      </c>
      <c r="L6460" s="111">
        <v>19663.5399</v>
      </c>
      <c r="M6460" s="111">
        <v>0</v>
      </c>
      <c r="N6460" s="2">
        <f t="shared" si="200"/>
        <v>412934</v>
      </c>
      <c r="O6460" s="2">
        <f t="shared" si="201"/>
        <v>2949.5285714285715</v>
      </c>
    </row>
    <row r="6461" spans="1:15" x14ac:dyDescent="0.25">
      <c r="A6461" s="109" t="s">
        <v>17741</v>
      </c>
      <c r="B6461" s="109" t="s">
        <v>6545</v>
      </c>
      <c r="C6461" s="109" t="s">
        <v>6544</v>
      </c>
      <c r="D6461" s="109" t="s">
        <v>5709</v>
      </c>
      <c r="E6461" s="109" t="s">
        <v>6569</v>
      </c>
      <c r="F6461" s="110">
        <v>140</v>
      </c>
      <c r="G6461" s="110">
        <v>0</v>
      </c>
      <c r="H6461" s="111">
        <v>399185</v>
      </c>
      <c r="I6461" s="111">
        <v>0</v>
      </c>
      <c r="J6461" s="112">
        <v>2851.32</v>
      </c>
      <c r="K6461" s="109" t="s">
        <v>17552</v>
      </c>
      <c r="L6461" s="111">
        <v>19008.8043</v>
      </c>
      <c r="M6461" s="111">
        <v>0</v>
      </c>
      <c r="N6461" s="2">
        <f t="shared" si="200"/>
        <v>399185</v>
      </c>
      <c r="O6461" s="2">
        <f t="shared" si="201"/>
        <v>2851.3214285714284</v>
      </c>
    </row>
    <row r="6462" spans="1:15" x14ac:dyDescent="0.25">
      <c r="A6462" s="109" t="s">
        <v>17741</v>
      </c>
      <c r="B6462" s="109" t="s">
        <v>6545</v>
      </c>
      <c r="C6462" s="109" t="s">
        <v>6544</v>
      </c>
      <c r="D6462" s="109" t="s">
        <v>6023</v>
      </c>
      <c r="E6462" s="109" t="s">
        <v>6568</v>
      </c>
      <c r="F6462" s="110">
        <v>56</v>
      </c>
      <c r="G6462" s="110">
        <v>0</v>
      </c>
      <c r="H6462" s="111">
        <v>63411</v>
      </c>
      <c r="I6462" s="111">
        <v>0</v>
      </c>
      <c r="J6462" s="112">
        <v>1132.3399999999999</v>
      </c>
      <c r="K6462" s="109" t="s">
        <v>17552</v>
      </c>
      <c r="L6462" s="111">
        <v>3019.5693000000001</v>
      </c>
      <c r="M6462" s="111">
        <v>0</v>
      </c>
      <c r="N6462" s="2">
        <f t="shared" si="200"/>
        <v>63411</v>
      </c>
      <c r="O6462" s="2">
        <f t="shared" si="201"/>
        <v>1132.3392857142858</v>
      </c>
    </row>
    <row r="6463" spans="1:15" x14ac:dyDescent="0.25">
      <c r="A6463" s="109" t="s">
        <v>17741</v>
      </c>
      <c r="B6463" s="109" t="s">
        <v>6545</v>
      </c>
      <c r="C6463" s="109" t="s">
        <v>6544</v>
      </c>
      <c r="D6463" s="109" t="s">
        <v>18168</v>
      </c>
      <c r="E6463" s="109" t="s">
        <v>18169</v>
      </c>
      <c r="F6463" s="110">
        <v>16</v>
      </c>
      <c r="G6463" s="110">
        <v>0</v>
      </c>
      <c r="H6463" s="111">
        <v>24891</v>
      </c>
      <c r="I6463" s="111">
        <v>0</v>
      </c>
      <c r="J6463" s="112">
        <v>1555.69</v>
      </c>
      <c r="K6463" s="109" t="s">
        <v>17552</v>
      </c>
      <c r="L6463" s="111">
        <v>1185.2814000000001</v>
      </c>
      <c r="M6463" s="111">
        <v>0</v>
      </c>
      <c r="N6463" s="2">
        <f t="shared" si="200"/>
        <v>24891</v>
      </c>
      <c r="O6463" s="2">
        <f t="shared" si="201"/>
        <v>1555.6875</v>
      </c>
    </row>
    <row r="6464" spans="1:15" x14ac:dyDescent="0.25">
      <c r="A6464" s="109" t="s">
        <v>17741</v>
      </c>
      <c r="B6464" s="109" t="s">
        <v>6545</v>
      </c>
      <c r="C6464" s="109" t="s">
        <v>6544</v>
      </c>
      <c r="D6464" s="109" t="s">
        <v>18170</v>
      </c>
      <c r="E6464" s="109" t="s">
        <v>18171</v>
      </c>
      <c r="F6464" s="110">
        <v>34</v>
      </c>
      <c r="G6464" s="110">
        <v>0</v>
      </c>
      <c r="H6464" s="111">
        <v>52893</v>
      </c>
      <c r="I6464" s="111">
        <v>0</v>
      </c>
      <c r="J6464" s="112">
        <v>1555.68</v>
      </c>
      <c r="K6464" s="109" t="s">
        <v>17552</v>
      </c>
      <c r="L6464" s="111">
        <v>2518.723</v>
      </c>
      <c r="M6464" s="111">
        <v>0</v>
      </c>
      <c r="N6464" s="2">
        <f t="shared" si="200"/>
        <v>52893</v>
      </c>
      <c r="O6464" s="2">
        <f t="shared" si="201"/>
        <v>1555.6764705882354</v>
      </c>
    </row>
    <row r="6465" spans="1:15" x14ac:dyDescent="0.25">
      <c r="A6465" s="109" t="s">
        <v>17741</v>
      </c>
      <c r="B6465" s="109" t="s">
        <v>6545</v>
      </c>
      <c r="C6465" s="109" t="s">
        <v>6544</v>
      </c>
      <c r="D6465" s="109" t="s">
        <v>5710</v>
      </c>
      <c r="E6465" s="109" t="s">
        <v>6567</v>
      </c>
      <c r="F6465" s="110">
        <v>40</v>
      </c>
      <c r="G6465" s="110">
        <v>0</v>
      </c>
      <c r="H6465" s="111">
        <v>118842</v>
      </c>
      <c r="I6465" s="111">
        <v>0</v>
      </c>
      <c r="J6465" s="112">
        <v>2971.05</v>
      </c>
      <c r="K6465" s="109" t="s">
        <v>17552</v>
      </c>
      <c r="L6465" s="111">
        <v>5659.1554999999998</v>
      </c>
      <c r="M6465" s="111">
        <v>0</v>
      </c>
      <c r="N6465" s="2">
        <f t="shared" si="200"/>
        <v>118842</v>
      </c>
      <c r="O6465" s="2">
        <f t="shared" si="201"/>
        <v>2971.05</v>
      </c>
    </row>
    <row r="6466" spans="1:15" x14ac:dyDescent="0.25">
      <c r="A6466" s="109" t="s">
        <v>17741</v>
      </c>
      <c r="B6466" s="109" t="s">
        <v>6545</v>
      </c>
      <c r="C6466" s="109" t="s">
        <v>6544</v>
      </c>
      <c r="D6466" s="109" t="s">
        <v>5711</v>
      </c>
      <c r="E6466" s="109" t="s">
        <v>6566</v>
      </c>
      <c r="F6466" s="110">
        <v>101</v>
      </c>
      <c r="G6466" s="110">
        <v>0</v>
      </c>
      <c r="H6466" s="111">
        <v>353076</v>
      </c>
      <c r="I6466" s="111">
        <v>0</v>
      </c>
      <c r="J6466" s="112">
        <v>3495.8</v>
      </c>
      <c r="K6466" s="109" t="s">
        <v>17552</v>
      </c>
      <c r="L6466" s="111">
        <v>16813.163499999999</v>
      </c>
      <c r="M6466" s="111">
        <v>0</v>
      </c>
      <c r="N6466" s="2">
        <f t="shared" si="200"/>
        <v>353076</v>
      </c>
      <c r="O6466" s="2">
        <f t="shared" si="201"/>
        <v>3495.8019801980199</v>
      </c>
    </row>
    <row r="6467" spans="1:15" x14ac:dyDescent="0.25">
      <c r="A6467" s="109" t="s">
        <v>17741</v>
      </c>
      <c r="B6467" s="109" t="s">
        <v>6545</v>
      </c>
      <c r="C6467" s="109" t="s">
        <v>6544</v>
      </c>
      <c r="D6467" s="109" t="s">
        <v>5712</v>
      </c>
      <c r="E6467" s="109" t="s">
        <v>6565</v>
      </c>
      <c r="F6467" s="110">
        <v>9</v>
      </c>
      <c r="G6467" s="110">
        <v>0</v>
      </c>
      <c r="H6467" s="111">
        <v>16713</v>
      </c>
      <c r="I6467" s="111">
        <v>0</v>
      </c>
      <c r="J6467" s="112">
        <v>1857</v>
      </c>
      <c r="K6467" s="109" t="s">
        <v>17552</v>
      </c>
      <c r="L6467" s="111">
        <v>795.85289999999998</v>
      </c>
      <c r="M6467" s="111">
        <v>0</v>
      </c>
      <c r="N6467" s="2">
        <f t="shared" si="200"/>
        <v>16713</v>
      </c>
      <c r="O6467" s="2">
        <f t="shared" si="201"/>
        <v>1857</v>
      </c>
    </row>
    <row r="6468" spans="1:15" x14ac:dyDescent="0.25">
      <c r="A6468" s="109" t="s">
        <v>17741</v>
      </c>
      <c r="B6468" s="109" t="s">
        <v>6545</v>
      </c>
      <c r="C6468" s="109" t="s">
        <v>6544</v>
      </c>
      <c r="D6468" s="109" t="s">
        <v>17742</v>
      </c>
      <c r="E6468" s="109" t="s">
        <v>17743</v>
      </c>
      <c r="F6468" s="110">
        <v>17</v>
      </c>
      <c r="G6468" s="110">
        <v>0</v>
      </c>
      <c r="H6468" s="111">
        <v>29066</v>
      </c>
      <c r="I6468" s="111">
        <v>0</v>
      </c>
      <c r="J6468" s="112">
        <v>1709.76</v>
      </c>
      <c r="K6468" s="109" t="s">
        <v>17552</v>
      </c>
      <c r="L6468" s="111">
        <v>1384.0907999999999</v>
      </c>
      <c r="M6468" s="111">
        <v>0</v>
      </c>
      <c r="N6468" s="2">
        <f t="shared" ref="N6468:N6531" si="202">H6468-I6468</f>
        <v>29066</v>
      </c>
      <c r="O6468" s="2">
        <f t="shared" ref="O6468:O6531" si="203">IF(F6468&gt;0,N6468/F6468,"No Standing Units")</f>
        <v>1709.7647058823529</v>
      </c>
    </row>
    <row r="6469" spans="1:15" x14ac:dyDescent="0.25">
      <c r="A6469" s="109" t="s">
        <v>17741</v>
      </c>
      <c r="B6469" s="109" t="s">
        <v>6545</v>
      </c>
      <c r="C6469" s="109" t="s">
        <v>6544</v>
      </c>
      <c r="D6469" s="109" t="s">
        <v>18328</v>
      </c>
      <c r="E6469" s="109" t="s">
        <v>18329</v>
      </c>
      <c r="F6469" s="110">
        <v>9</v>
      </c>
      <c r="G6469" s="110">
        <v>0</v>
      </c>
      <c r="H6469" s="111">
        <v>19058</v>
      </c>
      <c r="I6469" s="111">
        <v>0</v>
      </c>
      <c r="J6469" s="112">
        <v>2117.56</v>
      </c>
      <c r="K6469" s="109" t="s">
        <v>17552</v>
      </c>
      <c r="L6469" s="111">
        <v>907.52170000000001</v>
      </c>
      <c r="M6469" s="111">
        <v>0</v>
      </c>
      <c r="N6469" s="2">
        <f t="shared" si="202"/>
        <v>19058</v>
      </c>
      <c r="O6469" s="2">
        <f t="shared" si="203"/>
        <v>2117.5555555555557</v>
      </c>
    </row>
    <row r="6470" spans="1:15" x14ac:dyDescent="0.25">
      <c r="A6470" s="109" t="s">
        <v>17741</v>
      </c>
      <c r="B6470" s="109" t="s">
        <v>6545</v>
      </c>
      <c r="C6470" s="109" t="s">
        <v>6544</v>
      </c>
      <c r="D6470" s="109" t="s">
        <v>5713</v>
      </c>
      <c r="E6470" s="109" t="s">
        <v>6564</v>
      </c>
      <c r="F6470" s="110">
        <v>80</v>
      </c>
      <c r="G6470" s="110">
        <v>0</v>
      </c>
      <c r="H6470" s="111">
        <v>235214</v>
      </c>
      <c r="I6470" s="111">
        <v>0</v>
      </c>
      <c r="J6470" s="112">
        <v>2940.18</v>
      </c>
      <c r="K6470" s="109" t="s">
        <v>17552</v>
      </c>
      <c r="L6470" s="111">
        <v>11200.659900000001</v>
      </c>
      <c r="M6470" s="111">
        <v>0</v>
      </c>
      <c r="N6470" s="2">
        <f t="shared" si="202"/>
        <v>235214</v>
      </c>
      <c r="O6470" s="2">
        <f t="shared" si="203"/>
        <v>2940.1750000000002</v>
      </c>
    </row>
    <row r="6471" spans="1:15" x14ac:dyDescent="0.25">
      <c r="A6471" s="109" t="s">
        <v>17741</v>
      </c>
      <c r="B6471" s="109" t="s">
        <v>6545</v>
      </c>
      <c r="C6471" s="109" t="s">
        <v>6544</v>
      </c>
      <c r="D6471" s="109" t="s">
        <v>18172</v>
      </c>
      <c r="E6471" s="109" t="s">
        <v>18173</v>
      </c>
      <c r="F6471" s="110">
        <v>38</v>
      </c>
      <c r="G6471" s="110">
        <v>0</v>
      </c>
      <c r="H6471" s="111">
        <v>59116</v>
      </c>
      <c r="I6471" s="111">
        <v>0</v>
      </c>
      <c r="J6471" s="112">
        <v>1555.68</v>
      </c>
      <c r="K6471" s="109" t="s">
        <v>17552</v>
      </c>
      <c r="L6471" s="111">
        <v>2815.0434</v>
      </c>
      <c r="M6471" s="111">
        <v>0</v>
      </c>
      <c r="N6471" s="2">
        <f t="shared" si="202"/>
        <v>59116</v>
      </c>
      <c r="O6471" s="2">
        <f t="shared" si="203"/>
        <v>1555.6842105263158</v>
      </c>
    </row>
    <row r="6472" spans="1:15" x14ac:dyDescent="0.25">
      <c r="A6472" s="109" t="s">
        <v>17741</v>
      </c>
      <c r="B6472" s="109" t="s">
        <v>6545</v>
      </c>
      <c r="C6472" s="109" t="s">
        <v>6544</v>
      </c>
      <c r="D6472" s="109" t="s">
        <v>18857</v>
      </c>
      <c r="E6472" s="109" t="s">
        <v>18858</v>
      </c>
      <c r="F6472" s="110">
        <v>0</v>
      </c>
      <c r="G6472" s="110">
        <v>235</v>
      </c>
      <c r="H6472" s="111">
        <v>798176</v>
      </c>
      <c r="I6472" s="111">
        <v>798176</v>
      </c>
      <c r="J6472" s="112">
        <v>3396.49</v>
      </c>
      <c r="K6472" s="109" t="s">
        <v>17552</v>
      </c>
      <c r="L6472" s="111">
        <v>38008.372900000002</v>
      </c>
      <c r="M6472" s="111">
        <v>0</v>
      </c>
      <c r="N6472" s="2">
        <f t="shared" si="202"/>
        <v>0</v>
      </c>
      <c r="O6472" s="2" t="str">
        <f t="shared" si="203"/>
        <v>No Standing Units</v>
      </c>
    </row>
    <row r="6473" spans="1:15" x14ac:dyDescent="0.25">
      <c r="A6473" s="109" t="s">
        <v>17741</v>
      </c>
      <c r="B6473" s="109" t="s">
        <v>6545</v>
      </c>
      <c r="C6473" s="109" t="s">
        <v>6544</v>
      </c>
      <c r="D6473" s="109" t="s">
        <v>18859</v>
      </c>
      <c r="E6473" s="109" t="s">
        <v>18860</v>
      </c>
      <c r="F6473" s="110">
        <v>0</v>
      </c>
      <c r="G6473" s="110">
        <v>6</v>
      </c>
      <c r="H6473" s="111">
        <v>20004</v>
      </c>
      <c r="I6473" s="111">
        <v>20004</v>
      </c>
      <c r="J6473" s="112">
        <v>3334</v>
      </c>
      <c r="K6473" s="109" t="s">
        <v>17552</v>
      </c>
      <c r="L6473" s="111">
        <v>952.55250000000001</v>
      </c>
      <c r="M6473" s="111">
        <v>0</v>
      </c>
      <c r="N6473" s="2">
        <f t="shared" si="202"/>
        <v>0</v>
      </c>
      <c r="O6473" s="2" t="str">
        <f t="shared" si="203"/>
        <v>No Standing Units</v>
      </c>
    </row>
    <row r="6474" spans="1:15" x14ac:dyDescent="0.25">
      <c r="A6474" s="109" t="s">
        <v>17741</v>
      </c>
      <c r="B6474" s="109" t="s">
        <v>6545</v>
      </c>
      <c r="C6474" s="109" t="s">
        <v>6544</v>
      </c>
      <c r="D6474" s="109" t="s">
        <v>5714</v>
      </c>
      <c r="E6474" s="109" t="s">
        <v>6563</v>
      </c>
      <c r="F6474" s="110">
        <v>77</v>
      </c>
      <c r="G6474" s="110">
        <v>0</v>
      </c>
      <c r="H6474" s="111">
        <v>149365</v>
      </c>
      <c r="I6474" s="111">
        <v>0</v>
      </c>
      <c r="J6474" s="112">
        <v>1939.81</v>
      </c>
      <c r="K6474" s="109" t="s">
        <v>17552</v>
      </c>
      <c r="L6474" s="111">
        <v>7112.6311999999998</v>
      </c>
      <c r="M6474" s="111">
        <v>0</v>
      </c>
      <c r="N6474" s="2">
        <f t="shared" si="202"/>
        <v>149365</v>
      </c>
      <c r="O6474" s="2">
        <f t="shared" si="203"/>
        <v>1939.8051948051948</v>
      </c>
    </row>
    <row r="6475" spans="1:15" x14ac:dyDescent="0.25">
      <c r="A6475" s="109" t="s">
        <v>17741</v>
      </c>
      <c r="B6475" s="109" t="s">
        <v>6545</v>
      </c>
      <c r="C6475" s="109" t="s">
        <v>6544</v>
      </c>
      <c r="D6475" s="109" t="s">
        <v>5715</v>
      </c>
      <c r="E6475" s="109" t="s">
        <v>6562</v>
      </c>
      <c r="F6475" s="110">
        <v>13</v>
      </c>
      <c r="G6475" s="110">
        <v>0</v>
      </c>
      <c r="H6475" s="111">
        <v>26014</v>
      </c>
      <c r="I6475" s="111">
        <v>0</v>
      </c>
      <c r="J6475" s="112">
        <v>2001.08</v>
      </c>
      <c r="K6475" s="109" t="s">
        <v>17552</v>
      </c>
      <c r="L6475" s="111">
        <v>1238.7802999999999</v>
      </c>
      <c r="M6475" s="111">
        <v>0</v>
      </c>
      <c r="N6475" s="2">
        <f t="shared" si="202"/>
        <v>26014</v>
      </c>
      <c r="O6475" s="2">
        <f t="shared" si="203"/>
        <v>2001.0769230769231</v>
      </c>
    </row>
    <row r="6476" spans="1:15" x14ac:dyDescent="0.25">
      <c r="A6476" s="109" t="s">
        <v>17741</v>
      </c>
      <c r="B6476" s="109" t="s">
        <v>6545</v>
      </c>
      <c r="C6476" s="109" t="s">
        <v>6544</v>
      </c>
      <c r="D6476" s="109" t="s">
        <v>5716</v>
      </c>
      <c r="E6476" s="109" t="s">
        <v>6561</v>
      </c>
      <c r="F6476" s="110">
        <v>50</v>
      </c>
      <c r="G6476" s="110">
        <v>0</v>
      </c>
      <c r="H6476" s="111">
        <v>89674</v>
      </c>
      <c r="I6476" s="111">
        <v>0</v>
      </c>
      <c r="J6476" s="112">
        <v>1793.48</v>
      </c>
      <c r="K6476" s="109" t="s">
        <v>17552</v>
      </c>
      <c r="L6476" s="111">
        <v>4270.2061999999996</v>
      </c>
      <c r="M6476" s="111">
        <v>0</v>
      </c>
      <c r="N6476" s="2">
        <f t="shared" si="202"/>
        <v>89674</v>
      </c>
      <c r="O6476" s="2">
        <f t="shared" si="203"/>
        <v>1793.48</v>
      </c>
    </row>
    <row r="6477" spans="1:15" x14ac:dyDescent="0.25">
      <c r="A6477" s="109" t="s">
        <v>17741</v>
      </c>
      <c r="B6477" s="109" t="s">
        <v>6545</v>
      </c>
      <c r="C6477" s="109" t="s">
        <v>6544</v>
      </c>
      <c r="D6477" s="109" t="s">
        <v>5717</v>
      </c>
      <c r="E6477" s="109" t="s">
        <v>6560</v>
      </c>
      <c r="F6477" s="110">
        <v>25</v>
      </c>
      <c r="G6477" s="110">
        <v>0</v>
      </c>
      <c r="H6477" s="111">
        <v>57207</v>
      </c>
      <c r="I6477" s="111">
        <v>0</v>
      </c>
      <c r="J6477" s="112">
        <v>2288.2800000000002</v>
      </c>
      <c r="K6477" s="109" t="s">
        <v>17552</v>
      </c>
      <c r="L6477" s="111">
        <v>2724.1410000000001</v>
      </c>
      <c r="M6477" s="111">
        <v>0</v>
      </c>
      <c r="N6477" s="2">
        <f t="shared" si="202"/>
        <v>57207</v>
      </c>
      <c r="O6477" s="2">
        <f t="shared" si="203"/>
        <v>2288.2800000000002</v>
      </c>
    </row>
    <row r="6478" spans="1:15" x14ac:dyDescent="0.25">
      <c r="A6478" s="109" t="s">
        <v>17741</v>
      </c>
      <c r="B6478" s="109" t="s">
        <v>6545</v>
      </c>
      <c r="C6478" s="109" t="s">
        <v>6544</v>
      </c>
      <c r="D6478" s="109" t="s">
        <v>5718</v>
      </c>
      <c r="E6478" s="109" t="s">
        <v>6559</v>
      </c>
      <c r="F6478" s="110">
        <v>24</v>
      </c>
      <c r="G6478" s="110">
        <v>0</v>
      </c>
      <c r="H6478" s="111">
        <v>54215</v>
      </c>
      <c r="I6478" s="111">
        <v>0</v>
      </c>
      <c r="J6478" s="112">
        <v>2258.96</v>
      </c>
      <c r="K6478" s="109" t="s">
        <v>17552</v>
      </c>
      <c r="L6478" s="111">
        <v>2581.6615999999999</v>
      </c>
      <c r="M6478" s="111">
        <v>0</v>
      </c>
      <c r="N6478" s="2">
        <f t="shared" si="202"/>
        <v>54215</v>
      </c>
      <c r="O6478" s="2">
        <f t="shared" si="203"/>
        <v>2258.9583333333335</v>
      </c>
    </row>
    <row r="6479" spans="1:15" x14ac:dyDescent="0.25">
      <c r="A6479" s="109" t="s">
        <v>17741</v>
      </c>
      <c r="B6479" s="109" t="s">
        <v>6545</v>
      </c>
      <c r="C6479" s="109" t="s">
        <v>6544</v>
      </c>
      <c r="D6479" s="109" t="s">
        <v>6024</v>
      </c>
      <c r="E6479" s="109" t="s">
        <v>6558</v>
      </c>
      <c r="F6479" s="110">
        <v>87</v>
      </c>
      <c r="G6479" s="110">
        <v>0</v>
      </c>
      <c r="H6479" s="111">
        <v>184254</v>
      </c>
      <c r="I6479" s="111">
        <v>0</v>
      </c>
      <c r="J6479" s="112">
        <v>2117.86</v>
      </c>
      <c r="K6479" s="109" t="s">
        <v>17552</v>
      </c>
      <c r="L6479" s="111">
        <v>8774.0025999999998</v>
      </c>
      <c r="M6479" s="111">
        <v>0</v>
      </c>
      <c r="N6479" s="2">
        <f t="shared" si="202"/>
        <v>184254</v>
      </c>
      <c r="O6479" s="2">
        <f t="shared" si="203"/>
        <v>2117.8620689655172</v>
      </c>
    </row>
    <row r="6480" spans="1:15" x14ac:dyDescent="0.25">
      <c r="A6480" s="109" t="s">
        <v>17741</v>
      </c>
      <c r="B6480" s="109" t="s">
        <v>6545</v>
      </c>
      <c r="C6480" s="109" t="s">
        <v>6544</v>
      </c>
      <c r="D6480" s="109" t="s">
        <v>5719</v>
      </c>
      <c r="E6480" s="109" t="s">
        <v>6557</v>
      </c>
      <c r="F6480" s="110">
        <v>70</v>
      </c>
      <c r="G6480" s="110">
        <v>0</v>
      </c>
      <c r="H6480" s="111">
        <v>204841</v>
      </c>
      <c r="I6480" s="111">
        <v>0</v>
      </c>
      <c r="J6480" s="112">
        <v>2926.3</v>
      </c>
      <c r="K6480" s="109" t="s">
        <v>17552</v>
      </c>
      <c r="L6480" s="111">
        <v>9754.3438000000006</v>
      </c>
      <c r="M6480" s="111">
        <v>0</v>
      </c>
      <c r="N6480" s="2">
        <f t="shared" si="202"/>
        <v>204841</v>
      </c>
      <c r="O6480" s="2">
        <f t="shared" si="203"/>
        <v>2926.3</v>
      </c>
    </row>
    <row r="6481" spans="1:15" x14ac:dyDescent="0.25">
      <c r="A6481" s="109" t="s">
        <v>17741</v>
      </c>
      <c r="B6481" s="109" t="s">
        <v>6545</v>
      </c>
      <c r="C6481" s="109" t="s">
        <v>6544</v>
      </c>
      <c r="D6481" s="109" t="s">
        <v>5720</v>
      </c>
      <c r="E6481" s="109" t="s">
        <v>6556</v>
      </c>
      <c r="F6481" s="110">
        <v>127</v>
      </c>
      <c r="G6481" s="110">
        <v>0</v>
      </c>
      <c r="H6481" s="111">
        <v>373339</v>
      </c>
      <c r="I6481" s="111">
        <v>0</v>
      </c>
      <c r="J6481" s="112">
        <v>2939.68</v>
      </c>
      <c r="K6481" s="109" t="s">
        <v>17552</v>
      </c>
      <c r="L6481" s="111">
        <v>17778.033899999999</v>
      </c>
      <c r="M6481" s="111">
        <v>0</v>
      </c>
      <c r="N6481" s="2">
        <f t="shared" si="202"/>
        <v>373339</v>
      </c>
      <c r="O6481" s="2">
        <f t="shared" si="203"/>
        <v>2939.6771653543306</v>
      </c>
    </row>
    <row r="6482" spans="1:15" x14ac:dyDescent="0.25">
      <c r="A6482" s="109" t="s">
        <v>17741</v>
      </c>
      <c r="B6482" s="109" t="s">
        <v>6545</v>
      </c>
      <c r="C6482" s="109" t="s">
        <v>6544</v>
      </c>
      <c r="D6482" s="109" t="s">
        <v>5721</v>
      </c>
      <c r="E6482" s="109" t="s">
        <v>6555</v>
      </c>
      <c r="F6482" s="110">
        <v>105</v>
      </c>
      <c r="G6482" s="110">
        <v>0</v>
      </c>
      <c r="H6482" s="111">
        <v>317941</v>
      </c>
      <c r="I6482" s="111">
        <v>0</v>
      </c>
      <c r="J6482" s="112">
        <v>3028.01</v>
      </c>
      <c r="K6482" s="109" t="s">
        <v>17552</v>
      </c>
      <c r="L6482" s="111">
        <v>15140.027</v>
      </c>
      <c r="M6482" s="111">
        <v>0</v>
      </c>
      <c r="N6482" s="2">
        <f t="shared" si="202"/>
        <v>317941</v>
      </c>
      <c r="O6482" s="2">
        <f t="shared" si="203"/>
        <v>3028.0095238095237</v>
      </c>
    </row>
    <row r="6483" spans="1:15" x14ac:dyDescent="0.25">
      <c r="A6483" s="109" t="s">
        <v>17741</v>
      </c>
      <c r="B6483" s="109" t="s">
        <v>6545</v>
      </c>
      <c r="C6483" s="109" t="s">
        <v>6544</v>
      </c>
      <c r="D6483" s="109" t="s">
        <v>5722</v>
      </c>
      <c r="E6483" s="109" t="s">
        <v>6554</v>
      </c>
      <c r="F6483" s="110">
        <v>40</v>
      </c>
      <c r="G6483" s="110">
        <v>0</v>
      </c>
      <c r="H6483" s="111">
        <v>65635</v>
      </c>
      <c r="I6483" s="111">
        <v>0</v>
      </c>
      <c r="J6483" s="112">
        <v>1640.88</v>
      </c>
      <c r="K6483" s="109" t="s">
        <v>17552</v>
      </c>
      <c r="L6483" s="111">
        <v>3125.4992000000002</v>
      </c>
      <c r="M6483" s="111">
        <v>0</v>
      </c>
      <c r="N6483" s="2">
        <f t="shared" si="202"/>
        <v>65635</v>
      </c>
      <c r="O6483" s="2">
        <f t="shared" si="203"/>
        <v>1640.875</v>
      </c>
    </row>
    <row r="6484" spans="1:15" x14ac:dyDescent="0.25">
      <c r="A6484" s="109" t="s">
        <v>17741</v>
      </c>
      <c r="B6484" s="109" t="s">
        <v>6545</v>
      </c>
      <c r="C6484" s="109" t="s">
        <v>6544</v>
      </c>
      <c r="D6484" s="109" t="s">
        <v>18174</v>
      </c>
      <c r="E6484" s="109" t="s">
        <v>18175</v>
      </c>
      <c r="F6484" s="110">
        <v>102</v>
      </c>
      <c r="G6484" s="110">
        <v>0</v>
      </c>
      <c r="H6484" s="111">
        <v>158680</v>
      </c>
      <c r="I6484" s="111">
        <v>0</v>
      </c>
      <c r="J6484" s="112">
        <v>1555.69</v>
      </c>
      <c r="K6484" s="109" t="s">
        <v>17552</v>
      </c>
      <c r="L6484" s="111">
        <v>7556.1691000000001</v>
      </c>
      <c r="M6484" s="111">
        <v>0</v>
      </c>
      <c r="N6484" s="2">
        <f t="shared" si="202"/>
        <v>158680</v>
      </c>
      <c r="O6484" s="2">
        <f t="shared" si="203"/>
        <v>1555.686274509804</v>
      </c>
    </row>
    <row r="6485" spans="1:15" x14ac:dyDescent="0.25">
      <c r="A6485" s="109" t="s">
        <v>17741</v>
      </c>
      <c r="B6485" s="109" t="s">
        <v>6545</v>
      </c>
      <c r="C6485" s="109" t="s">
        <v>6544</v>
      </c>
      <c r="D6485" s="109" t="s">
        <v>5723</v>
      </c>
      <c r="E6485" s="109" t="s">
        <v>6553</v>
      </c>
      <c r="F6485" s="110">
        <v>115</v>
      </c>
      <c r="G6485" s="110">
        <v>0</v>
      </c>
      <c r="H6485" s="111">
        <v>415786</v>
      </c>
      <c r="I6485" s="111">
        <v>0</v>
      </c>
      <c r="J6485" s="112">
        <v>3615.53</v>
      </c>
      <c r="K6485" s="109" t="s">
        <v>17552</v>
      </c>
      <c r="L6485" s="111">
        <v>19799.341</v>
      </c>
      <c r="M6485" s="111">
        <v>0</v>
      </c>
      <c r="N6485" s="2">
        <f t="shared" si="202"/>
        <v>415786</v>
      </c>
      <c r="O6485" s="2">
        <f t="shared" si="203"/>
        <v>3615.5304347826086</v>
      </c>
    </row>
    <row r="6486" spans="1:15" x14ac:dyDescent="0.25">
      <c r="A6486" s="109" t="s">
        <v>17741</v>
      </c>
      <c r="B6486" s="109" t="s">
        <v>6545</v>
      </c>
      <c r="C6486" s="109" t="s">
        <v>6544</v>
      </c>
      <c r="D6486" s="109" t="s">
        <v>5724</v>
      </c>
      <c r="E6486" s="109" t="s">
        <v>6552</v>
      </c>
      <c r="F6486" s="110">
        <v>108</v>
      </c>
      <c r="G6486" s="110">
        <v>0</v>
      </c>
      <c r="H6486" s="111">
        <v>386584</v>
      </c>
      <c r="I6486" s="111">
        <v>0</v>
      </c>
      <c r="J6486" s="112">
        <v>3579.48</v>
      </c>
      <c r="K6486" s="109" t="s">
        <v>17552</v>
      </c>
      <c r="L6486" s="111">
        <v>18408.7575</v>
      </c>
      <c r="M6486" s="111">
        <v>0</v>
      </c>
      <c r="N6486" s="2">
        <f t="shared" si="202"/>
        <v>386584</v>
      </c>
      <c r="O6486" s="2">
        <f t="shared" si="203"/>
        <v>3579.4814814814813</v>
      </c>
    </row>
    <row r="6487" spans="1:15" x14ac:dyDescent="0.25">
      <c r="A6487" s="109" t="s">
        <v>17741</v>
      </c>
      <c r="B6487" s="109" t="s">
        <v>6545</v>
      </c>
      <c r="C6487" s="109" t="s">
        <v>6544</v>
      </c>
      <c r="D6487" s="109" t="s">
        <v>17744</v>
      </c>
      <c r="E6487" s="109" t="s">
        <v>17745</v>
      </c>
      <c r="F6487" s="110">
        <v>8</v>
      </c>
      <c r="G6487" s="110">
        <v>0</v>
      </c>
      <c r="H6487" s="111">
        <v>15516</v>
      </c>
      <c r="I6487" s="111">
        <v>0</v>
      </c>
      <c r="J6487" s="112">
        <v>1939.5</v>
      </c>
      <c r="K6487" s="109" t="s">
        <v>17552</v>
      </c>
      <c r="L6487" s="111">
        <v>738.8723</v>
      </c>
      <c r="M6487" s="111">
        <v>0</v>
      </c>
      <c r="N6487" s="2">
        <f t="shared" si="202"/>
        <v>15516</v>
      </c>
      <c r="O6487" s="2">
        <f t="shared" si="203"/>
        <v>1939.5</v>
      </c>
    </row>
    <row r="6488" spans="1:15" x14ac:dyDescent="0.25">
      <c r="A6488" s="109" t="s">
        <v>17741</v>
      </c>
      <c r="B6488" s="109" t="s">
        <v>6545</v>
      </c>
      <c r="C6488" s="109" t="s">
        <v>6544</v>
      </c>
      <c r="D6488" s="109" t="s">
        <v>5725</v>
      </c>
      <c r="E6488" s="109" t="s">
        <v>6551</v>
      </c>
      <c r="F6488" s="110">
        <v>61</v>
      </c>
      <c r="G6488" s="110">
        <v>0</v>
      </c>
      <c r="H6488" s="111">
        <v>178281</v>
      </c>
      <c r="I6488" s="111">
        <v>0</v>
      </c>
      <c r="J6488" s="112">
        <v>2922.64</v>
      </c>
      <c r="K6488" s="109" t="s">
        <v>17552</v>
      </c>
      <c r="L6488" s="111">
        <v>8489.5524000000005</v>
      </c>
      <c r="M6488" s="111">
        <v>0</v>
      </c>
      <c r="N6488" s="2">
        <f t="shared" si="202"/>
        <v>178281</v>
      </c>
      <c r="O6488" s="2">
        <f t="shared" si="203"/>
        <v>2922.6393442622953</v>
      </c>
    </row>
    <row r="6489" spans="1:15" x14ac:dyDescent="0.25">
      <c r="A6489" s="109" t="s">
        <v>17741</v>
      </c>
      <c r="B6489" s="109" t="s">
        <v>6545</v>
      </c>
      <c r="C6489" s="109" t="s">
        <v>6544</v>
      </c>
      <c r="D6489" s="109" t="s">
        <v>17909</v>
      </c>
      <c r="E6489" s="109" t="s">
        <v>18003</v>
      </c>
      <c r="F6489" s="110">
        <v>77</v>
      </c>
      <c r="G6489" s="110">
        <v>0</v>
      </c>
      <c r="H6489" s="111">
        <v>120975</v>
      </c>
      <c r="I6489" s="111">
        <v>0</v>
      </c>
      <c r="J6489" s="112">
        <v>1571.1</v>
      </c>
      <c r="K6489" s="109" t="s">
        <v>17552</v>
      </c>
      <c r="L6489" s="111">
        <v>5760.7278999999999</v>
      </c>
      <c r="M6489" s="111">
        <v>0</v>
      </c>
      <c r="N6489" s="2">
        <f t="shared" si="202"/>
        <v>120975</v>
      </c>
      <c r="O6489" s="2">
        <f t="shared" si="203"/>
        <v>1571.1038961038962</v>
      </c>
    </row>
    <row r="6490" spans="1:15" x14ac:dyDescent="0.25">
      <c r="A6490" s="109" t="s">
        <v>17741</v>
      </c>
      <c r="B6490" s="109" t="s">
        <v>6545</v>
      </c>
      <c r="C6490" s="109" t="s">
        <v>6544</v>
      </c>
      <c r="D6490" s="109" t="s">
        <v>18909</v>
      </c>
      <c r="E6490" s="109" t="s">
        <v>18910</v>
      </c>
      <c r="F6490" s="110">
        <v>24</v>
      </c>
      <c r="G6490" s="110">
        <v>0</v>
      </c>
      <c r="H6490" s="111">
        <v>49442</v>
      </c>
      <c r="I6490" s="111">
        <v>0</v>
      </c>
      <c r="J6490" s="112">
        <v>2060.08</v>
      </c>
      <c r="K6490" s="109" t="s">
        <v>17552</v>
      </c>
      <c r="L6490" s="111">
        <v>2354.4029999999998</v>
      </c>
      <c r="M6490" s="111">
        <v>0</v>
      </c>
      <c r="N6490" s="2">
        <f t="shared" si="202"/>
        <v>49442</v>
      </c>
      <c r="O6490" s="2">
        <f t="shared" si="203"/>
        <v>2060.0833333333335</v>
      </c>
    </row>
    <row r="6491" spans="1:15" x14ac:dyDescent="0.25">
      <c r="A6491" s="109" t="s">
        <v>17741</v>
      </c>
      <c r="B6491" s="109" t="s">
        <v>6545</v>
      </c>
      <c r="C6491" s="109" t="s">
        <v>6544</v>
      </c>
      <c r="D6491" s="109" t="s">
        <v>18862</v>
      </c>
      <c r="E6491" s="109" t="s">
        <v>18863</v>
      </c>
      <c r="F6491" s="110">
        <v>0</v>
      </c>
      <c r="G6491" s="110">
        <v>60</v>
      </c>
      <c r="H6491" s="111">
        <v>203002</v>
      </c>
      <c r="I6491" s="111">
        <v>203002</v>
      </c>
      <c r="J6491" s="112">
        <v>3383.37</v>
      </c>
      <c r="K6491" s="109" t="s">
        <v>17552</v>
      </c>
      <c r="L6491" s="111">
        <v>9666.7538000000004</v>
      </c>
      <c r="M6491" s="111">
        <v>0</v>
      </c>
      <c r="N6491" s="2">
        <f t="shared" si="202"/>
        <v>0</v>
      </c>
      <c r="O6491" s="2" t="str">
        <f t="shared" si="203"/>
        <v>No Standing Units</v>
      </c>
    </row>
    <row r="6492" spans="1:15" x14ac:dyDescent="0.25">
      <c r="A6492" s="109" t="s">
        <v>17741</v>
      </c>
      <c r="B6492" s="109" t="s">
        <v>6545</v>
      </c>
      <c r="C6492" s="109" t="s">
        <v>6544</v>
      </c>
      <c r="D6492" s="109" t="s">
        <v>5726</v>
      </c>
      <c r="E6492" s="109" t="s">
        <v>6550</v>
      </c>
      <c r="F6492" s="110">
        <v>50</v>
      </c>
      <c r="G6492" s="110">
        <v>0</v>
      </c>
      <c r="H6492" s="111">
        <v>182543</v>
      </c>
      <c r="I6492" s="111">
        <v>0</v>
      </c>
      <c r="J6492" s="112">
        <v>3650.86</v>
      </c>
      <c r="K6492" s="109" t="s">
        <v>17552</v>
      </c>
      <c r="L6492" s="111">
        <v>8692.5300000000007</v>
      </c>
      <c r="M6492" s="111">
        <v>0</v>
      </c>
      <c r="N6492" s="2">
        <f t="shared" si="202"/>
        <v>182543</v>
      </c>
      <c r="O6492" s="2">
        <f t="shared" si="203"/>
        <v>3650.86</v>
      </c>
    </row>
    <row r="6493" spans="1:15" x14ac:dyDescent="0.25">
      <c r="A6493" s="109" t="s">
        <v>17741</v>
      </c>
      <c r="B6493" s="109" t="s">
        <v>6545</v>
      </c>
      <c r="C6493" s="109" t="s">
        <v>6544</v>
      </c>
      <c r="D6493" s="109" t="s">
        <v>5727</v>
      </c>
      <c r="E6493" s="109" t="s">
        <v>6549</v>
      </c>
      <c r="F6493" s="110">
        <v>50</v>
      </c>
      <c r="G6493" s="110">
        <v>0</v>
      </c>
      <c r="H6493" s="111">
        <v>181094</v>
      </c>
      <c r="I6493" s="111">
        <v>0</v>
      </c>
      <c r="J6493" s="112">
        <v>3621.88</v>
      </c>
      <c r="K6493" s="109" t="s">
        <v>17552</v>
      </c>
      <c r="L6493" s="111">
        <v>8623.5463</v>
      </c>
      <c r="M6493" s="111">
        <v>0</v>
      </c>
      <c r="N6493" s="2">
        <f t="shared" si="202"/>
        <v>181094</v>
      </c>
      <c r="O6493" s="2">
        <f t="shared" si="203"/>
        <v>3621.88</v>
      </c>
    </row>
    <row r="6494" spans="1:15" x14ac:dyDescent="0.25">
      <c r="A6494" s="109" t="s">
        <v>17741</v>
      </c>
      <c r="B6494" s="109" t="s">
        <v>6545</v>
      </c>
      <c r="C6494" s="109" t="s">
        <v>6544</v>
      </c>
      <c r="D6494" s="109" t="s">
        <v>5728</v>
      </c>
      <c r="E6494" s="109" t="s">
        <v>6548</v>
      </c>
      <c r="F6494" s="110">
        <v>102</v>
      </c>
      <c r="G6494" s="110">
        <v>0</v>
      </c>
      <c r="H6494" s="111">
        <v>294607</v>
      </c>
      <c r="I6494" s="111">
        <v>0</v>
      </c>
      <c r="J6494" s="112">
        <v>2888.3</v>
      </c>
      <c r="K6494" s="109" t="s">
        <v>17552</v>
      </c>
      <c r="L6494" s="111">
        <v>14028.894700000001</v>
      </c>
      <c r="M6494" s="111">
        <v>0</v>
      </c>
      <c r="N6494" s="2">
        <f t="shared" si="202"/>
        <v>294607</v>
      </c>
      <c r="O6494" s="2">
        <f t="shared" si="203"/>
        <v>2888.3039215686276</v>
      </c>
    </row>
    <row r="6495" spans="1:15" x14ac:dyDescent="0.25">
      <c r="A6495" s="109" t="s">
        <v>17741</v>
      </c>
      <c r="B6495" s="109" t="s">
        <v>6545</v>
      </c>
      <c r="C6495" s="109" t="s">
        <v>6544</v>
      </c>
      <c r="D6495" s="109" t="s">
        <v>5729</v>
      </c>
      <c r="E6495" s="109" t="s">
        <v>6547</v>
      </c>
      <c r="F6495" s="110">
        <v>70</v>
      </c>
      <c r="G6495" s="110">
        <v>0</v>
      </c>
      <c r="H6495" s="111">
        <v>205306</v>
      </c>
      <c r="I6495" s="111">
        <v>0</v>
      </c>
      <c r="J6495" s="112">
        <v>2932.94</v>
      </c>
      <c r="K6495" s="109" t="s">
        <v>17552</v>
      </c>
      <c r="L6495" s="111">
        <v>9776.4856</v>
      </c>
      <c r="M6495" s="111">
        <v>0</v>
      </c>
      <c r="N6495" s="2">
        <f t="shared" si="202"/>
        <v>205306</v>
      </c>
      <c r="O6495" s="2">
        <f t="shared" si="203"/>
        <v>2932.9428571428571</v>
      </c>
    </row>
    <row r="6496" spans="1:15" x14ac:dyDescent="0.25">
      <c r="A6496" s="109" t="s">
        <v>17741</v>
      </c>
      <c r="B6496" s="109" t="s">
        <v>6545</v>
      </c>
      <c r="C6496" s="109" t="s">
        <v>6544</v>
      </c>
      <c r="D6496" s="109" t="s">
        <v>5730</v>
      </c>
      <c r="E6496" s="109" t="s">
        <v>6546</v>
      </c>
      <c r="F6496" s="110">
        <v>80</v>
      </c>
      <c r="G6496" s="110">
        <v>0</v>
      </c>
      <c r="H6496" s="111">
        <v>235433</v>
      </c>
      <c r="I6496" s="111">
        <v>0</v>
      </c>
      <c r="J6496" s="112">
        <v>2942.91</v>
      </c>
      <c r="K6496" s="109" t="s">
        <v>17552</v>
      </c>
      <c r="L6496" s="111">
        <v>11211.101000000001</v>
      </c>
      <c r="M6496" s="111">
        <v>0</v>
      </c>
      <c r="N6496" s="2">
        <f t="shared" si="202"/>
        <v>235433</v>
      </c>
      <c r="O6496" s="2">
        <f t="shared" si="203"/>
        <v>2942.9124999999999</v>
      </c>
    </row>
    <row r="6497" spans="1:15" x14ac:dyDescent="0.25">
      <c r="A6497" s="109" t="s">
        <v>17741</v>
      </c>
      <c r="B6497" s="109" t="s">
        <v>6545</v>
      </c>
      <c r="C6497" s="109" t="s">
        <v>6544</v>
      </c>
      <c r="D6497" s="109" t="s">
        <v>5731</v>
      </c>
      <c r="E6497" s="109" t="s">
        <v>6543</v>
      </c>
      <c r="F6497" s="110">
        <v>70</v>
      </c>
      <c r="G6497" s="110">
        <v>0</v>
      </c>
      <c r="H6497" s="111">
        <v>204933</v>
      </c>
      <c r="I6497" s="111">
        <v>0</v>
      </c>
      <c r="J6497" s="112">
        <v>2927.61</v>
      </c>
      <c r="K6497" s="109" t="s">
        <v>17552</v>
      </c>
      <c r="L6497" s="111">
        <v>9758.7124999999996</v>
      </c>
      <c r="M6497" s="111">
        <v>0</v>
      </c>
      <c r="N6497" s="2">
        <f t="shared" si="202"/>
        <v>204933</v>
      </c>
      <c r="O6497" s="2">
        <f t="shared" si="203"/>
        <v>2927.6142857142859</v>
      </c>
    </row>
    <row r="6498" spans="1:15" x14ac:dyDescent="0.25">
      <c r="A6498" s="109" t="s">
        <v>17741</v>
      </c>
      <c r="B6498" s="109" t="s">
        <v>6538</v>
      </c>
      <c r="C6498" s="109" t="s">
        <v>6537</v>
      </c>
      <c r="D6498" s="109" t="s">
        <v>5732</v>
      </c>
      <c r="E6498" s="109" t="s">
        <v>6542</v>
      </c>
      <c r="F6498" s="110">
        <v>41</v>
      </c>
      <c r="G6498" s="110">
        <v>0</v>
      </c>
      <c r="H6498" s="111">
        <v>112070</v>
      </c>
      <c r="I6498" s="111">
        <v>0</v>
      </c>
      <c r="J6498" s="112">
        <v>2733.41</v>
      </c>
      <c r="K6498" s="109" t="s">
        <v>17554</v>
      </c>
      <c r="L6498" s="111">
        <v>-1854.2357999999999</v>
      </c>
      <c r="M6498" s="111">
        <v>0</v>
      </c>
      <c r="N6498" s="2">
        <f t="shared" si="202"/>
        <v>112070</v>
      </c>
      <c r="O6498" s="2">
        <f t="shared" si="203"/>
        <v>2733.4146341463415</v>
      </c>
    </row>
    <row r="6499" spans="1:15" x14ac:dyDescent="0.25">
      <c r="A6499" s="109" t="s">
        <v>17741</v>
      </c>
      <c r="B6499" s="109" t="s">
        <v>6538</v>
      </c>
      <c r="C6499" s="109" t="s">
        <v>6537</v>
      </c>
      <c r="D6499" s="109" t="s">
        <v>5733</v>
      </c>
      <c r="E6499" s="109" t="s">
        <v>6541</v>
      </c>
      <c r="F6499" s="110">
        <v>47</v>
      </c>
      <c r="G6499" s="110">
        <v>0</v>
      </c>
      <c r="H6499" s="111">
        <v>108965</v>
      </c>
      <c r="I6499" s="111">
        <v>0</v>
      </c>
      <c r="J6499" s="112">
        <v>2318.4</v>
      </c>
      <c r="K6499" s="109" t="s">
        <v>17554</v>
      </c>
      <c r="L6499" s="111">
        <v>-1802.8692000000001</v>
      </c>
      <c r="M6499" s="111">
        <v>0</v>
      </c>
      <c r="N6499" s="2">
        <f t="shared" si="202"/>
        <v>108965</v>
      </c>
      <c r="O6499" s="2">
        <f t="shared" si="203"/>
        <v>2318.4042553191489</v>
      </c>
    </row>
    <row r="6500" spans="1:15" x14ac:dyDescent="0.25">
      <c r="A6500" s="109" t="s">
        <v>17741</v>
      </c>
      <c r="B6500" s="109" t="s">
        <v>6538</v>
      </c>
      <c r="C6500" s="109" t="s">
        <v>6537</v>
      </c>
      <c r="D6500" s="109" t="s">
        <v>5734</v>
      </c>
      <c r="E6500" s="109" t="s">
        <v>6540</v>
      </c>
      <c r="F6500" s="110">
        <v>54</v>
      </c>
      <c r="G6500" s="110">
        <v>0</v>
      </c>
      <c r="H6500" s="111">
        <v>146746</v>
      </c>
      <c r="I6500" s="111">
        <v>0</v>
      </c>
      <c r="J6500" s="112">
        <v>2717.52</v>
      </c>
      <c r="K6500" s="109" t="s">
        <v>17554</v>
      </c>
      <c r="L6500" s="111">
        <v>-2427.9677000000001</v>
      </c>
      <c r="M6500" s="111">
        <v>0</v>
      </c>
      <c r="N6500" s="2">
        <f t="shared" si="202"/>
        <v>146746</v>
      </c>
      <c r="O6500" s="2">
        <f t="shared" si="203"/>
        <v>2717.5185185185187</v>
      </c>
    </row>
    <row r="6501" spans="1:15" x14ac:dyDescent="0.25">
      <c r="A6501" s="109" t="s">
        <v>17741</v>
      </c>
      <c r="B6501" s="109" t="s">
        <v>6538</v>
      </c>
      <c r="C6501" s="109" t="s">
        <v>6537</v>
      </c>
      <c r="D6501" s="109" t="s">
        <v>5735</v>
      </c>
      <c r="E6501" s="109" t="s">
        <v>6539</v>
      </c>
      <c r="F6501" s="110">
        <v>24</v>
      </c>
      <c r="G6501" s="110">
        <v>0</v>
      </c>
      <c r="H6501" s="111">
        <v>59965</v>
      </c>
      <c r="I6501" s="111">
        <v>0</v>
      </c>
      <c r="J6501" s="112">
        <v>2498.54</v>
      </c>
      <c r="K6501" s="109" t="s">
        <v>17554</v>
      </c>
      <c r="L6501" s="111">
        <v>-992.13909999999998</v>
      </c>
      <c r="M6501" s="111">
        <v>0</v>
      </c>
      <c r="N6501" s="2">
        <f t="shared" si="202"/>
        <v>59965</v>
      </c>
      <c r="O6501" s="2">
        <f t="shared" si="203"/>
        <v>2498.5416666666665</v>
      </c>
    </row>
    <row r="6502" spans="1:15" x14ac:dyDescent="0.25">
      <c r="A6502" s="109" t="s">
        <v>17741</v>
      </c>
      <c r="B6502" s="109" t="s">
        <v>6538</v>
      </c>
      <c r="C6502" s="109" t="s">
        <v>6537</v>
      </c>
      <c r="D6502" s="109" t="s">
        <v>5736</v>
      </c>
      <c r="E6502" s="109" t="s">
        <v>6536</v>
      </c>
      <c r="F6502" s="110">
        <v>15</v>
      </c>
      <c r="G6502" s="110">
        <v>0</v>
      </c>
      <c r="H6502" s="111">
        <v>42388</v>
      </c>
      <c r="I6502" s="111">
        <v>0</v>
      </c>
      <c r="J6502" s="112">
        <v>2825.87</v>
      </c>
      <c r="K6502" s="109" t="s">
        <v>17554</v>
      </c>
      <c r="L6502" s="111">
        <v>-701.32759999999996</v>
      </c>
      <c r="M6502" s="111">
        <v>0</v>
      </c>
      <c r="N6502" s="2">
        <f t="shared" si="202"/>
        <v>42388</v>
      </c>
      <c r="O6502" s="2">
        <f t="shared" si="203"/>
        <v>2825.8666666666668</v>
      </c>
    </row>
    <row r="6503" spans="1:15" x14ac:dyDescent="0.25">
      <c r="A6503" s="109" t="s">
        <v>17741</v>
      </c>
      <c r="B6503" s="109" t="s">
        <v>6538</v>
      </c>
      <c r="C6503" s="109" t="s">
        <v>6537</v>
      </c>
      <c r="D6503" s="109" t="s">
        <v>17910</v>
      </c>
      <c r="E6503" s="109" t="s">
        <v>18004</v>
      </c>
      <c r="F6503" s="110">
        <v>11</v>
      </c>
      <c r="G6503" s="110">
        <v>0</v>
      </c>
      <c r="H6503" s="111">
        <v>23917</v>
      </c>
      <c r="I6503" s="111">
        <v>0</v>
      </c>
      <c r="J6503" s="112">
        <v>2174.27</v>
      </c>
      <c r="K6503" s="109" t="s">
        <v>17554</v>
      </c>
      <c r="L6503" s="111">
        <v>-395.71969999999999</v>
      </c>
      <c r="M6503" s="111">
        <v>0</v>
      </c>
      <c r="N6503" s="2">
        <f t="shared" si="202"/>
        <v>23917</v>
      </c>
      <c r="O6503" s="2">
        <f t="shared" si="203"/>
        <v>2174.2727272727275</v>
      </c>
    </row>
    <row r="6504" spans="1:15" x14ac:dyDescent="0.25">
      <c r="A6504" s="109" t="s">
        <v>17741</v>
      </c>
      <c r="B6504" s="109" t="s">
        <v>6538</v>
      </c>
      <c r="C6504" s="109" t="s">
        <v>6537</v>
      </c>
      <c r="D6504" s="109" t="s">
        <v>18200</v>
      </c>
      <c r="E6504" s="109" t="s">
        <v>18223</v>
      </c>
      <c r="F6504" s="110">
        <v>8</v>
      </c>
      <c r="G6504" s="110">
        <v>0</v>
      </c>
      <c r="H6504" s="111">
        <v>18078</v>
      </c>
      <c r="I6504" s="111">
        <v>0</v>
      </c>
      <c r="J6504" s="112">
        <v>2259.75</v>
      </c>
      <c r="K6504" s="109" t="s">
        <v>17554</v>
      </c>
      <c r="L6504" s="111">
        <v>-299.11430000000001</v>
      </c>
      <c r="M6504" s="111">
        <v>0</v>
      </c>
      <c r="N6504" s="2">
        <f t="shared" si="202"/>
        <v>18078</v>
      </c>
      <c r="O6504" s="2">
        <f t="shared" si="203"/>
        <v>2259.75</v>
      </c>
    </row>
    <row r="6505" spans="1:15" x14ac:dyDescent="0.25">
      <c r="A6505" s="109" t="s">
        <v>17741</v>
      </c>
      <c r="B6505" s="109" t="s">
        <v>6538</v>
      </c>
      <c r="C6505" s="109" t="s">
        <v>6537</v>
      </c>
      <c r="D6505" s="109" t="s">
        <v>18201</v>
      </c>
      <c r="E6505" s="109" t="s">
        <v>18224</v>
      </c>
      <c r="F6505" s="110">
        <v>6</v>
      </c>
      <c r="G6505" s="110">
        <v>0</v>
      </c>
      <c r="H6505" s="111">
        <v>16039</v>
      </c>
      <c r="I6505" s="111">
        <v>0</v>
      </c>
      <c r="J6505" s="112">
        <v>2673.17</v>
      </c>
      <c r="K6505" s="109" t="s">
        <v>17554</v>
      </c>
      <c r="L6505" s="111">
        <v>-265.37799999999999</v>
      </c>
      <c r="M6505" s="111">
        <v>0</v>
      </c>
      <c r="N6505" s="2">
        <f t="shared" si="202"/>
        <v>16039</v>
      </c>
      <c r="O6505" s="2">
        <f t="shared" si="203"/>
        <v>2673.1666666666665</v>
      </c>
    </row>
    <row r="6506" spans="1:15" x14ac:dyDescent="0.25">
      <c r="A6506" s="109" t="s">
        <v>17741</v>
      </c>
      <c r="B6506" s="109" t="s">
        <v>6534</v>
      </c>
      <c r="C6506" s="109" t="s">
        <v>6533</v>
      </c>
      <c r="D6506" s="109" t="s">
        <v>5737</v>
      </c>
      <c r="E6506" s="109" t="s">
        <v>6535</v>
      </c>
      <c r="F6506" s="110">
        <v>67</v>
      </c>
      <c r="G6506" s="110">
        <v>33</v>
      </c>
      <c r="H6506" s="111">
        <v>377012</v>
      </c>
      <c r="I6506" s="111">
        <v>124414</v>
      </c>
      <c r="J6506" s="112">
        <v>3770.12</v>
      </c>
      <c r="K6506" s="109" t="s">
        <v>17552</v>
      </c>
      <c r="L6506" s="111">
        <v>17952.944</v>
      </c>
      <c r="M6506" s="111">
        <v>0</v>
      </c>
      <c r="N6506" s="2">
        <f t="shared" si="202"/>
        <v>252598</v>
      </c>
      <c r="O6506" s="2">
        <f t="shared" si="203"/>
        <v>3770.1194029850744</v>
      </c>
    </row>
    <row r="6507" spans="1:15" x14ac:dyDescent="0.25">
      <c r="A6507" s="109" t="s">
        <v>17741</v>
      </c>
      <c r="B6507" s="109" t="s">
        <v>6529</v>
      </c>
      <c r="C6507" s="109" t="s">
        <v>6528</v>
      </c>
      <c r="D6507" s="109" t="s">
        <v>5739</v>
      </c>
      <c r="E6507" s="109" t="s">
        <v>6129</v>
      </c>
      <c r="F6507" s="110">
        <v>1</v>
      </c>
      <c r="G6507" s="110">
        <v>0</v>
      </c>
      <c r="H6507" s="111">
        <v>3568</v>
      </c>
      <c r="I6507" s="111">
        <v>0</v>
      </c>
      <c r="J6507" s="112">
        <v>3568</v>
      </c>
      <c r="K6507" s="109" t="s">
        <v>17552</v>
      </c>
      <c r="L6507" s="111">
        <v>169.88810000000001</v>
      </c>
      <c r="M6507" s="111">
        <v>0</v>
      </c>
      <c r="N6507" s="2">
        <f t="shared" si="202"/>
        <v>3568</v>
      </c>
      <c r="O6507" s="2">
        <f t="shared" si="203"/>
        <v>3568</v>
      </c>
    </row>
    <row r="6508" spans="1:15" x14ac:dyDescent="0.25">
      <c r="A6508" s="109" t="s">
        <v>17741</v>
      </c>
      <c r="B6508" s="109" t="s">
        <v>6529</v>
      </c>
      <c r="C6508" s="109" t="s">
        <v>6528</v>
      </c>
      <c r="D6508" s="109" t="s">
        <v>5740</v>
      </c>
      <c r="E6508" s="109" t="s">
        <v>6531</v>
      </c>
      <c r="F6508" s="110">
        <v>4</v>
      </c>
      <c r="G6508" s="110">
        <v>0</v>
      </c>
      <c r="H6508" s="111">
        <v>12997</v>
      </c>
      <c r="I6508" s="111">
        <v>0</v>
      </c>
      <c r="J6508" s="112">
        <v>3249.25</v>
      </c>
      <c r="K6508" s="109" t="s">
        <v>17552</v>
      </c>
      <c r="L6508" s="111">
        <v>618.88210000000004</v>
      </c>
      <c r="M6508" s="111">
        <v>0</v>
      </c>
      <c r="N6508" s="2">
        <f t="shared" si="202"/>
        <v>12997</v>
      </c>
      <c r="O6508" s="2">
        <f t="shared" si="203"/>
        <v>3249.25</v>
      </c>
    </row>
    <row r="6509" spans="1:15" x14ac:dyDescent="0.25">
      <c r="A6509" s="109" t="s">
        <v>17741</v>
      </c>
      <c r="B6509" s="109" t="s">
        <v>6526</v>
      </c>
      <c r="C6509" s="109" t="s">
        <v>19222</v>
      </c>
      <c r="D6509" s="109" t="s">
        <v>5742</v>
      </c>
      <c r="E6509" s="109" t="s">
        <v>6527</v>
      </c>
      <c r="F6509" s="110">
        <v>206</v>
      </c>
      <c r="G6509" s="110">
        <v>38</v>
      </c>
      <c r="H6509" s="111">
        <v>792402</v>
      </c>
      <c r="I6509" s="111">
        <v>123407</v>
      </c>
      <c r="J6509" s="112">
        <v>3247.55</v>
      </c>
      <c r="K6509" s="109" t="s">
        <v>17552</v>
      </c>
      <c r="L6509" s="111">
        <v>37733.426899999999</v>
      </c>
      <c r="M6509" s="111">
        <v>0</v>
      </c>
      <c r="N6509" s="2">
        <f t="shared" si="202"/>
        <v>668995</v>
      </c>
      <c r="O6509" s="2">
        <f t="shared" si="203"/>
        <v>3247.5485436893205</v>
      </c>
    </row>
    <row r="6510" spans="1:15" x14ac:dyDescent="0.25">
      <c r="A6510" s="109" t="s">
        <v>17741</v>
      </c>
      <c r="B6510" s="109" t="s">
        <v>6526</v>
      </c>
      <c r="C6510" s="109" t="s">
        <v>19222</v>
      </c>
      <c r="D6510" s="109" t="s">
        <v>5743</v>
      </c>
      <c r="E6510" s="109" t="s">
        <v>6524</v>
      </c>
      <c r="F6510" s="110">
        <v>0</v>
      </c>
      <c r="G6510" s="110">
        <v>44</v>
      </c>
      <c r="H6510" s="111">
        <v>98281</v>
      </c>
      <c r="I6510" s="111">
        <v>98281</v>
      </c>
      <c r="J6510" s="112">
        <v>2233.66</v>
      </c>
      <c r="K6510" s="109" t="s">
        <v>17552</v>
      </c>
      <c r="L6510" s="111">
        <v>4680.0492999999997</v>
      </c>
      <c r="M6510" s="111">
        <v>0</v>
      </c>
      <c r="N6510" s="2">
        <f t="shared" si="202"/>
        <v>0</v>
      </c>
      <c r="O6510" s="2" t="str">
        <f t="shared" si="203"/>
        <v>No Standing Units</v>
      </c>
    </row>
    <row r="6511" spans="1:15" x14ac:dyDescent="0.25">
      <c r="A6511" s="109" t="s">
        <v>17741</v>
      </c>
      <c r="B6511" s="109" t="s">
        <v>6521</v>
      </c>
      <c r="C6511" s="109" t="s">
        <v>6520</v>
      </c>
      <c r="D6511" s="109" t="s">
        <v>5744</v>
      </c>
      <c r="E6511" s="109" t="s">
        <v>6129</v>
      </c>
      <c r="F6511" s="110">
        <v>111</v>
      </c>
      <c r="G6511" s="110">
        <v>0</v>
      </c>
      <c r="H6511" s="111">
        <v>407148</v>
      </c>
      <c r="I6511" s="111">
        <v>0</v>
      </c>
      <c r="J6511" s="112">
        <v>3668</v>
      </c>
      <c r="K6511" s="109" t="s">
        <v>17554</v>
      </c>
      <c r="L6511" s="111">
        <v>-6736.4170999999997</v>
      </c>
      <c r="M6511" s="111">
        <v>0</v>
      </c>
      <c r="N6511" s="2">
        <f t="shared" si="202"/>
        <v>407148</v>
      </c>
      <c r="O6511" s="2">
        <f t="shared" si="203"/>
        <v>3668</v>
      </c>
    </row>
    <row r="6512" spans="1:15" x14ac:dyDescent="0.25">
      <c r="A6512" s="109" t="s">
        <v>17741</v>
      </c>
      <c r="B6512" s="109" t="s">
        <v>6516</v>
      </c>
      <c r="C6512" s="109" t="s">
        <v>6515</v>
      </c>
      <c r="D6512" s="109" t="s">
        <v>18866</v>
      </c>
      <c r="E6512" s="109" t="s">
        <v>6519</v>
      </c>
      <c r="F6512" s="110">
        <v>0</v>
      </c>
      <c r="G6512" s="110">
        <v>38</v>
      </c>
      <c r="H6512" s="111">
        <v>122115</v>
      </c>
      <c r="I6512" s="111">
        <v>122115</v>
      </c>
      <c r="J6512" s="112">
        <v>3213.55</v>
      </c>
      <c r="K6512" s="109" t="s">
        <v>17554</v>
      </c>
      <c r="L6512" s="111">
        <v>-2020.4439</v>
      </c>
      <c r="M6512" s="111">
        <v>0</v>
      </c>
      <c r="N6512" s="2">
        <f t="shared" si="202"/>
        <v>0</v>
      </c>
      <c r="O6512" s="2" t="str">
        <f t="shared" si="203"/>
        <v>No Standing Units</v>
      </c>
    </row>
    <row r="6513" spans="1:15" x14ac:dyDescent="0.25">
      <c r="A6513" s="109" t="s">
        <v>17741</v>
      </c>
      <c r="B6513" s="109" t="s">
        <v>6516</v>
      </c>
      <c r="C6513" s="109" t="s">
        <v>6515</v>
      </c>
      <c r="D6513" s="109" t="s">
        <v>5745</v>
      </c>
      <c r="E6513" s="109" t="s">
        <v>6518</v>
      </c>
      <c r="F6513" s="110">
        <v>0</v>
      </c>
      <c r="G6513" s="110">
        <v>15</v>
      </c>
      <c r="H6513" s="111">
        <v>43275</v>
      </c>
      <c r="I6513" s="111">
        <v>43275</v>
      </c>
      <c r="J6513" s="112">
        <v>2885</v>
      </c>
      <c r="K6513" s="109" t="s">
        <v>17554</v>
      </c>
      <c r="L6513" s="111">
        <v>-715.99379999999996</v>
      </c>
      <c r="M6513" s="111">
        <v>0</v>
      </c>
      <c r="N6513" s="2">
        <f t="shared" si="202"/>
        <v>0</v>
      </c>
      <c r="O6513" s="2" t="str">
        <f t="shared" si="203"/>
        <v>No Standing Units</v>
      </c>
    </row>
    <row r="6514" spans="1:15" x14ac:dyDescent="0.25">
      <c r="A6514" s="109" t="s">
        <v>17741</v>
      </c>
      <c r="B6514" s="109" t="s">
        <v>6516</v>
      </c>
      <c r="C6514" s="109" t="s">
        <v>6515</v>
      </c>
      <c r="D6514" s="109" t="s">
        <v>5746</v>
      </c>
      <c r="E6514" s="109" t="s">
        <v>6517</v>
      </c>
      <c r="F6514" s="110">
        <v>0</v>
      </c>
      <c r="G6514" s="110">
        <v>12</v>
      </c>
      <c r="H6514" s="111">
        <v>34455</v>
      </c>
      <c r="I6514" s="111">
        <v>34455</v>
      </c>
      <c r="J6514" s="112">
        <v>2871.25</v>
      </c>
      <c r="K6514" s="109" t="s">
        <v>17554</v>
      </c>
      <c r="L6514" s="111">
        <v>-570.06539999999995</v>
      </c>
      <c r="M6514" s="111">
        <v>0</v>
      </c>
      <c r="N6514" s="2">
        <f t="shared" si="202"/>
        <v>0</v>
      </c>
      <c r="O6514" s="2" t="str">
        <f t="shared" si="203"/>
        <v>No Standing Units</v>
      </c>
    </row>
    <row r="6515" spans="1:15" x14ac:dyDescent="0.25">
      <c r="A6515" s="109" t="s">
        <v>17741</v>
      </c>
      <c r="B6515" s="109" t="s">
        <v>6516</v>
      </c>
      <c r="C6515" s="109" t="s">
        <v>6515</v>
      </c>
      <c r="D6515" s="109" t="s">
        <v>5747</v>
      </c>
      <c r="E6515" s="109" t="s">
        <v>6514</v>
      </c>
      <c r="F6515" s="110">
        <v>0</v>
      </c>
      <c r="G6515" s="110">
        <v>7</v>
      </c>
      <c r="H6515" s="111">
        <v>26312</v>
      </c>
      <c r="I6515" s="111">
        <v>26312</v>
      </c>
      <c r="J6515" s="112">
        <v>3758.86</v>
      </c>
      <c r="K6515" s="109" t="s">
        <v>17554</v>
      </c>
      <c r="L6515" s="111">
        <v>-435.34879999999998</v>
      </c>
      <c r="M6515" s="111">
        <v>0</v>
      </c>
      <c r="N6515" s="2">
        <f t="shared" si="202"/>
        <v>0</v>
      </c>
      <c r="O6515" s="2" t="str">
        <f t="shared" si="203"/>
        <v>No Standing Units</v>
      </c>
    </row>
    <row r="6516" spans="1:15" x14ac:dyDescent="0.25">
      <c r="A6516" s="109" t="s">
        <v>17741</v>
      </c>
      <c r="B6516" s="109" t="s">
        <v>6513</v>
      </c>
      <c r="C6516" s="109" t="s">
        <v>6512</v>
      </c>
      <c r="D6516" s="109" t="s">
        <v>5748</v>
      </c>
      <c r="E6516" s="109" t="s">
        <v>6511</v>
      </c>
      <c r="F6516" s="110">
        <v>190</v>
      </c>
      <c r="G6516" s="110">
        <v>0</v>
      </c>
      <c r="H6516" s="111">
        <v>553606</v>
      </c>
      <c r="I6516" s="111">
        <v>0</v>
      </c>
      <c r="J6516" s="112">
        <v>2913.72</v>
      </c>
      <c r="K6516" s="109" t="s">
        <v>17554</v>
      </c>
      <c r="L6516" s="111">
        <v>-9159.6355000000003</v>
      </c>
      <c r="M6516" s="111">
        <v>0</v>
      </c>
      <c r="N6516" s="2">
        <f t="shared" si="202"/>
        <v>553606</v>
      </c>
      <c r="O6516" s="2">
        <f t="shared" si="203"/>
        <v>2913.7157894736843</v>
      </c>
    </row>
    <row r="6517" spans="1:15" x14ac:dyDescent="0.25">
      <c r="A6517" s="109" t="s">
        <v>17741</v>
      </c>
      <c r="B6517" s="109" t="s">
        <v>6510</v>
      </c>
      <c r="C6517" s="109" t="s">
        <v>6509</v>
      </c>
      <c r="D6517" s="109" t="s">
        <v>5749</v>
      </c>
      <c r="E6517" s="109" t="s">
        <v>6508</v>
      </c>
      <c r="F6517" s="110">
        <v>218</v>
      </c>
      <c r="G6517" s="110">
        <v>0</v>
      </c>
      <c r="H6517" s="111">
        <v>783996</v>
      </c>
      <c r="I6517" s="111">
        <v>0</v>
      </c>
      <c r="J6517" s="112">
        <v>3596.31</v>
      </c>
      <c r="K6517" s="109" t="s">
        <v>17552</v>
      </c>
      <c r="L6517" s="111">
        <v>37333.151700000002</v>
      </c>
      <c r="M6517" s="111">
        <v>0</v>
      </c>
      <c r="N6517" s="2">
        <f t="shared" si="202"/>
        <v>783996</v>
      </c>
      <c r="O6517" s="2">
        <f t="shared" si="203"/>
        <v>3596.3119266055046</v>
      </c>
    </row>
    <row r="6518" spans="1:15" x14ac:dyDescent="0.25">
      <c r="A6518" s="109" t="s">
        <v>17741</v>
      </c>
      <c r="B6518" s="109" t="s">
        <v>6507</v>
      </c>
      <c r="C6518" s="109" t="s">
        <v>6506</v>
      </c>
      <c r="D6518" s="109" t="s">
        <v>5750</v>
      </c>
      <c r="E6518" s="109" t="s">
        <v>6505</v>
      </c>
      <c r="F6518" s="110">
        <v>140</v>
      </c>
      <c r="G6518" s="110">
        <v>0</v>
      </c>
      <c r="H6518" s="111">
        <v>459067</v>
      </c>
      <c r="I6518" s="111">
        <v>0</v>
      </c>
      <c r="J6518" s="112">
        <v>3279.05</v>
      </c>
      <c r="K6518" s="109" t="s">
        <v>17554</v>
      </c>
      <c r="L6518" s="111">
        <v>-7595.4386000000004</v>
      </c>
      <c r="M6518" s="111">
        <v>0</v>
      </c>
      <c r="N6518" s="2">
        <f t="shared" si="202"/>
        <v>459067</v>
      </c>
      <c r="O6518" s="2">
        <f t="shared" si="203"/>
        <v>3279.05</v>
      </c>
    </row>
    <row r="6519" spans="1:15" x14ac:dyDescent="0.25">
      <c r="A6519" s="109" t="s">
        <v>17741</v>
      </c>
      <c r="B6519" s="109" t="s">
        <v>6503</v>
      </c>
      <c r="C6519" s="109" t="s">
        <v>6502</v>
      </c>
      <c r="D6519" s="109" t="s">
        <v>5751</v>
      </c>
      <c r="E6519" s="109" t="s">
        <v>6504</v>
      </c>
      <c r="F6519" s="110">
        <v>20</v>
      </c>
      <c r="G6519" s="110">
        <v>0</v>
      </c>
      <c r="H6519" s="111">
        <v>64879</v>
      </c>
      <c r="I6519" s="111">
        <v>0</v>
      </c>
      <c r="J6519" s="112">
        <v>3243.95</v>
      </c>
      <c r="K6519" s="109" t="s">
        <v>17554</v>
      </c>
      <c r="L6519" s="111">
        <v>-1073.4540999999999</v>
      </c>
      <c r="M6519" s="111">
        <v>0</v>
      </c>
      <c r="N6519" s="2">
        <f t="shared" si="202"/>
        <v>64879</v>
      </c>
      <c r="O6519" s="2">
        <f t="shared" si="203"/>
        <v>3243.95</v>
      </c>
    </row>
    <row r="6520" spans="1:15" x14ac:dyDescent="0.25">
      <c r="A6520" s="109" t="s">
        <v>17741</v>
      </c>
      <c r="B6520" s="109" t="s">
        <v>6501</v>
      </c>
      <c r="C6520" s="109" t="s">
        <v>6500</v>
      </c>
      <c r="D6520" s="109" t="s">
        <v>5752</v>
      </c>
      <c r="E6520" s="109" t="s">
        <v>6499</v>
      </c>
      <c r="F6520" s="110">
        <v>116</v>
      </c>
      <c r="G6520" s="110">
        <v>0</v>
      </c>
      <c r="H6520" s="111">
        <v>395974</v>
      </c>
      <c r="I6520" s="111">
        <v>0</v>
      </c>
      <c r="J6520" s="112">
        <v>3413.57</v>
      </c>
      <c r="K6520" s="109" t="s">
        <v>17552</v>
      </c>
      <c r="L6520" s="111">
        <v>18855.924999999999</v>
      </c>
      <c r="M6520" s="111">
        <v>0</v>
      </c>
      <c r="N6520" s="2">
        <f t="shared" si="202"/>
        <v>395974</v>
      </c>
      <c r="O6520" s="2">
        <f t="shared" si="203"/>
        <v>3413.5689655172414</v>
      </c>
    </row>
    <row r="6521" spans="1:15" x14ac:dyDescent="0.25">
      <c r="A6521" s="109" t="s">
        <v>17741</v>
      </c>
      <c r="B6521" s="109" t="s">
        <v>6498</v>
      </c>
      <c r="C6521" s="109" t="s">
        <v>6497</v>
      </c>
      <c r="D6521" s="109" t="s">
        <v>5753</v>
      </c>
      <c r="E6521" s="109" t="s">
        <v>6129</v>
      </c>
      <c r="F6521" s="110">
        <v>68</v>
      </c>
      <c r="G6521" s="110">
        <v>0</v>
      </c>
      <c r="H6521" s="111">
        <v>244031</v>
      </c>
      <c r="I6521" s="111">
        <v>0</v>
      </c>
      <c r="J6521" s="112">
        <v>3588.69</v>
      </c>
      <c r="K6521" s="109" t="s">
        <v>17552</v>
      </c>
      <c r="L6521" s="111">
        <v>11620.5393</v>
      </c>
      <c r="M6521" s="111">
        <v>0</v>
      </c>
      <c r="N6521" s="2">
        <f t="shared" si="202"/>
        <v>244031</v>
      </c>
      <c r="O6521" s="2">
        <f t="shared" si="203"/>
        <v>3588.6911764705883</v>
      </c>
    </row>
    <row r="6522" spans="1:15" x14ac:dyDescent="0.25">
      <c r="A6522" s="109" t="s">
        <v>17741</v>
      </c>
      <c r="B6522" s="109" t="s">
        <v>6498</v>
      </c>
      <c r="C6522" s="109" t="s">
        <v>6497</v>
      </c>
      <c r="D6522" s="109" t="s">
        <v>5754</v>
      </c>
      <c r="E6522" s="109" t="s">
        <v>6129</v>
      </c>
      <c r="F6522" s="110">
        <v>120</v>
      </c>
      <c r="G6522" s="110">
        <v>0</v>
      </c>
      <c r="H6522" s="111">
        <v>316381</v>
      </c>
      <c r="I6522" s="111">
        <v>0</v>
      </c>
      <c r="J6522" s="112">
        <v>2636.51</v>
      </c>
      <c r="K6522" s="109" t="s">
        <v>17552</v>
      </c>
      <c r="L6522" s="111">
        <v>15065.7809</v>
      </c>
      <c r="M6522" s="111">
        <v>0</v>
      </c>
      <c r="N6522" s="2">
        <f t="shared" si="202"/>
        <v>316381</v>
      </c>
      <c r="O6522" s="2">
        <f t="shared" si="203"/>
        <v>2636.5083333333332</v>
      </c>
    </row>
    <row r="6523" spans="1:15" x14ac:dyDescent="0.25">
      <c r="A6523" s="109" t="s">
        <v>17741</v>
      </c>
      <c r="B6523" s="109" t="s">
        <v>6498</v>
      </c>
      <c r="C6523" s="109" t="s">
        <v>6497</v>
      </c>
      <c r="D6523" s="109" t="s">
        <v>5755</v>
      </c>
      <c r="E6523" s="109" t="s">
        <v>6129</v>
      </c>
      <c r="F6523" s="110">
        <v>92</v>
      </c>
      <c r="G6523" s="110">
        <v>0</v>
      </c>
      <c r="H6523" s="111">
        <v>277598</v>
      </c>
      <c r="I6523" s="111">
        <v>0</v>
      </c>
      <c r="J6523" s="112">
        <v>3017.37</v>
      </c>
      <c r="K6523" s="109" t="s">
        <v>17552</v>
      </c>
      <c r="L6523" s="111">
        <v>13218.9627</v>
      </c>
      <c r="M6523" s="111">
        <v>0</v>
      </c>
      <c r="N6523" s="2">
        <f t="shared" si="202"/>
        <v>277598</v>
      </c>
      <c r="O6523" s="2">
        <f t="shared" si="203"/>
        <v>3017.3695652173915</v>
      </c>
    </row>
    <row r="6524" spans="1:15" x14ac:dyDescent="0.25">
      <c r="A6524" s="109" t="s">
        <v>17741</v>
      </c>
      <c r="B6524" s="109" t="s">
        <v>6496</v>
      </c>
      <c r="C6524" s="109" t="s">
        <v>6495</v>
      </c>
      <c r="D6524" s="109" t="s">
        <v>5756</v>
      </c>
      <c r="E6524" s="109" t="s">
        <v>6494</v>
      </c>
      <c r="F6524" s="110">
        <v>110</v>
      </c>
      <c r="G6524" s="110">
        <v>0</v>
      </c>
      <c r="H6524" s="111">
        <v>315006</v>
      </c>
      <c r="I6524" s="111">
        <v>0</v>
      </c>
      <c r="J6524" s="112">
        <v>2863.69</v>
      </c>
      <c r="K6524" s="109" t="s">
        <v>17552</v>
      </c>
      <c r="L6524" s="111">
        <v>15000.2791</v>
      </c>
      <c r="M6524" s="111">
        <v>0</v>
      </c>
      <c r="N6524" s="2">
        <f t="shared" si="202"/>
        <v>315006</v>
      </c>
      <c r="O6524" s="2">
        <f t="shared" si="203"/>
        <v>2863.6909090909089</v>
      </c>
    </row>
    <row r="6525" spans="1:15" x14ac:dyDescent="0.25">
      <c r="A6525" s="109" t="s">
        <v>17741</v>
      </c>
      <c r="B6525" s="109" t="s">
        <v>6491</v>
      </c>
      <c r="C6525" s="109" t="s">
        <v>6490</v>
      </c>
      <c r="D6525" s="109" t="s">
        <v>5757</v>
      </c>
      <c r="E6525" s="109" t="s">
        <v>6493</v>
      </c>
      <c r="F6525" s="110">
        <v>396</v>
      </c>
      <c r="G6525" s="110">
        <v>0</v>
      </c>
      <c r="H6525" s="111">
        <v>928761</v>
      </c>
      <c r="I6525" s="111">
        <v>0</v>
      </c>
      <c r="J6525" s="112">
        <v>2345.36</v>
      </c>
      <c r="K6525" s="109" t="s">
        <v>17552</v>
      </c>
      <c r="L6525" s="111">
        <v>44226.723700000002</v>
      </c>
      <c r="M6525" s="111">
        <v>0</v>
      </c>
      <c r="N6525" s="2">
        <f t="shared" si="202"/>
        <v>928761</v>
      </c>
      <c r="O6525" s="2">
        <f t="shared" si="203"/>
        <v>2345.3560606060605</v>
      </c>
    </row>
    <row r="6526" spans="1:15" x14ac:dyDescent="0.25">
      <c r="A6526" s="109" t="s">
        <v>17741</v>
      </c>
      <c r="B6526" s="109" t="s">
        <v>6491</v>
      </c>
      <c r="C6526" s="109" t="s">
        <v>6490</v>
      </c>
      <c r="D6526" s="109" t="s">
        <v>5758</v>
      </c>
      <c r="E6526" s="109" t="s">
        <v>6492</v>
      </c>
      <c r="F6526" s="110">
        <v>0</v>
      </c>
      <c r="G6526" s="110">
        <v>24</v>
      </c>
      <c r="H6526" s="111">
        <v>84411</v>
      </c>
      <c r="I6526" s="111">
        <v>84411</v>
      </c>
      <c r="J6526" s="112">
        <v>3517.12</v>
      </c>
      <c r="K6526" s="109" t="s">
        <v>17552</v>
      </c>
      <c r="L6526" s="111">
        <v>4019.5821999999998</v>
      </c>
      <c r="M6526" s="111">
        <v>0</v>
      </c>
      <c r="N6526" s="2">
        <f t="shared" si="202"/>
        <v>0</v>
      </c>
      <c r="O6526" s="2" t="str">
        <f t="shared" si="203"/>
        <v>No Standing Units</v>
      </c>
    </row>
    <row r="6527" spans="1:15" x14ac:dyDescent="0.25">
      <c r="A6527" s="109" t="s">
        <v>17741</v>
      </c>
      <c r="B6527" s="109" t="s">
        <v>6491</v>
      </c>
      <c r="C6527" s="109" t="s">
        <v>6490</v>
      </c>
      <c r="D6527" s="109" t="s">
        <v>5759</v>
      </c>
      <c r="E6527" s="109" t="s">
        <v>6489</v>
      </c>
      <c r="F6527" s="110">
        <v>108</v>
      </c>
      <c r="G6527" s="110">
        <v>0</v>
      </c>
      <c r="H6527" s="111">
        <v>337022</v>
      </c>
      <c r="I6527" s="111">
        <v>0</v>
      </c>
      <c r="J6527" s="112">
        <v>3120.57</v>
      </c>
      <c r="K6527" s="109" t="s">
        <v>17552</v>
      </c>
      <c r="L6527" s="111">
        <v>16048.6793</v>
      </c>
      <c r="M6527" s="111">
        <v>0</v>
      </c>
      <c r="N6527" s="2">
        <f t="shared" si="202"/>
        <v>337022</v>
      </c>
      <c r="O6527" s="2">
        <f t="shared" si="203"/>
        <v>3120.5740740740739</v>
      </c>
    </row>
    <row r="6528" spans="1:15" x14ac:dyDescent="0.25">
      <c r="A6528" s="109" t="s">
        <v>17741</v>
      </c>
      <c r="B6528" s="109" t="s">
        <v>6488</v>
      </c>
      <c r="C6528" s="109" t="s">
        <v>6487</v>
      </c>
      <c r="D6528" s="109" t="s">
        <v>5760</v>
      </c>
      <c r="E6528" s="109" t="s">
        <v>6486</v>
      </c>
      <c r="F6528" s="110">
        <v>55</v>
      </c>
      <c r="G6528" s="110">
        <v>0</v>
      </c>
      <c r="H6528" s="111">
        <v>190611</v>
      </c>
      <c r="I6528" s="111">
        <v>0</v>
      </c>
      <c r="J6528" s="112">
        <v>3465.65</v>
      </c>
      <c r="K6528" s="109" t="s">
        <v>17554</v>
      </c>
      <c r="L6528" s="111">
        <v>-3153.7397000000001</v>
      </c>
      <c r="M6528" s="111">
        <v>0</v>
      </c>
      <c r="N6528" s="2">
        <f t="shared" si="202"/>
        <v>190611</v>
      </c>
      <c r="O6528" s="2">
        <f t="shared" si="203"/>
        <v>3465.6545454545453</v>
      </c>
    </row>
    <row r="6529" spans="1:15" x14ac:dyDescent="0.25">
      <c r="A6529" s="109" t="s">
        <v>17741</v>
      </c>
      <c r="B6529" s="109" t="s">
        <v>6484</v>
      </c>
      <c r="C6529" s="109" t="s">
        <v>6483</v>
      </c>
      <c r="D6529" s="109" t="s">
        <v>5761</v>
      </c>
      <c r="E6529" s="109" t="s">
        <v>6485</v>
      </c>
      <c r="F6529" s="110">
        <v>20</v>
      </c>
      <c r="G6529" s="110">
        <v>0</v>
      </c>
      <c r="H6529" s="111">
        <v>92727</v>
      </c>
      <c r="I6529" s="111">
        <v>0</v>
      </c>
      <c r="J6529" s="112">
        <v>4636.3500000000004</v>
      </c>
      <c r="K6529" s="109" t="s">
        <v>17552</v>
      </c>
      <c r="L6529" s="111">
        <v>4415.5618999999997</v>
      </c>
      <c r="M6529" s="111">
        <v>0</v>
      </c>
      <c r="N6529" s="2">
        <f t="shared" si="202"/>
        <v>92727</v>
      </c>
      <c r="O6529" s="2">
        <f t="shared" si="203"/>
        <v>4636.3500000000004</v>
      </c>
    </row>
    <row r="6530" spans="1:15" x14ac:dyDescent="0.25">
      <c r="A6530" s="109" t="s">
        <v>17741</v>
      </c>
      <c r="B6530" s="109" t="s">
        <v>6484</v>
      </c>
      <c r="C6530" s="109" t="s">
        <v>6483</v>
      </c>
      <c r="D6530" s="109" t="s">
        <v>5762</v>
      </c>
      <c r="E6530" s="109" t="s">
        <v>6482</v>
      </c>
      <c r="F6530" s="110">
        <v>60</v>
      </c>
      <c r="G6530" s="110">
        <v>0</v>
      </c>
      <c r="H6530" s="111">
        <v>216599</v>
      </c>
      <c r="I6530" s="111">
        <v>0</v>
      </c>
      <c r="J6530" s="112">
        <v>3609.98</v>
      </c>
      <c r="K6530" s="109" t="s">
        <v>17552</v>
      </c>
      <c r="L6530" s="111">
        <v>10314.2552</v>
      </c>
      <c r="M6530" s="111">
        <v>0</v>
      </c>
      <c r="N6530" s="2">
        <f t="shared" si="202"/>
        <v>216599</v>
      </c>
      <c r="O6530" s="2">
        <f t="shared" si="203"/>
        <v>3609.9833333333331</v>
      </c>
    </row>
    <row r="6531" spans="1:15" x14ac:dyDescent="0.25">
      <c r="A6531" s="109" t="s">
        <v>17741</v>
      </c>
      <c r="B6531" s="109" t="s">
        <v>6481</v>
      </c>
      <c r="C6531" s="109" t="s">
        <v>6480</v>
      </c>
      <c r="D6531" s="109" t="s">
        <v>5763</v>
      </c>
      <c r="E6531" s="109" t="s">
        <v>6129</v>
      </c>
      <c r="F6531" s="110">
        <v>140</v>
      </c>
      <c r="G6531" s="110">
        <v>0</v>
      </c>
      <c r="H6531" s="111">
        <v>449843</v>
      </c>
      <c r="I6531" s="111">
        <v>0</v>
      </c>
      <c r="J6531" s="112">
        <v>3213.16</v>
      </c>
      <c r="K6531" s="109" t="s">
        <v>17552</v>
      </c>
      <c r="L6531" s="111">
        <v>21421.087299999999</v>
      </c>
      <c r="M6531" s="111">
        <v>0</v>
      </c>
      <c r="N6531" s="2">
        <f t="shared" si="202"/>
        <v>449843</v>
      </c>
      <c r="O6531" s="2">
        <f t="shared" si="203"/>
        <v>3213.1642857142856</v>
      </c>
    </row>
    <row r="6532" spans="1:15" x14ac:dyDescent="0.25">
      <c r="A6532" s="109" t="s">
        <v>17741</v>
      </c>
      <c r="B6532" s="109" t="s">
        <v>6479</v>
      </c>
      <c r="C6532" s="109" t="s">
        <v>6478</v>
      </c>
      <c r="D6532" s="109" t="s">
        <v>5764</v>
      </c>
      <c r="E6532" s="109" t="s">
        <v>6477</v>
      </c>
      <c r="F6532" s="110">
        <v>136</v>
      </c>
      <c r="G6532" s="110">
        <v>0</v>
      </c>
      <c r="H6532" s="111">
        <v>480742</v>
      </c>
      <c r="I6532" s="111">
        <v>0</v>
      </c>
      <c r="J6532" s="112">
        <v>3534.87</v>
      </c>
      <c r="K6532" s="109" t="s">
        <v>17554</v>
      </c>
      <c r="L6532" s="111">
        <v>-7954.0731999999998</v>
      </c>
      <c r="M6532" s="111">
        <v>0</v>
      </c>
      <c r="N6532" s="2">
        <f t="shared" ref="N6532:N6595" si="204">H6532-I6532</f>
        <v>480742</v>
      </c>
      <c r="O6532" s="2">
        <f t="shared" ref="O6532:O6595" si="205">IF(F6532&gt;0,N6532/F6532,"No Standing Units")</f>
        <v>3534.8676470588234</v>
      </c>
    </row>
    <row r="6533" spans="1:15" x14ac:dyDescent="0.25">
      <c r="A6533" s="109" t="s">
        <v>17741</v>
      </c>
      <c r="B6533" s="109" t="s">
        <v>6476</v>
      </c>
      <c r="C6533" s="109" t="s">
        <v>6475</v>
      </c>
      <c r="D6533" s="109" t="s">
        <v>5765</v>
      </c>
      <c r="E6533" s="109" t="s">
        <v>6474</v>
      </c>
      <c r="F6533" s="110">
        <v>63</v>
      </c>
      <c r="G6533" s="110">
        <v>0</v>
      </c>
      <c r="H6533" s="111">
        <v>254623</v>
      </c>
      <c r="I6533" s="111">
        <v>0</v>
      </c>
      <c r="J6533" s="112">
        <v>4041.63</v>
      </c>
      <c r="K6533" s="109" t="s">
        <v>17552</v>
      </c>
      <c r="L6533" s="111">
        <v>12124.923000000001</v>
      </c>
      <c r="M6533" s="111">
        <v>0</v>
      </c>
      <c r="N6533" s="2">
        <f t="shared" si="204"/>
        <v>254623</v>
      </c>
      <c r="O6533" s="2">
        <f t="shared" si="205"/>
        <v>4041.6349206349205</v>
      </c>
    </row>
    <row r="6534" spans="1:15" x14ac:dyDescent="0.25">
      <c r="A6534" s="109" t="s">
        <v>17741</v>
      </c>
      <c r="B6534" s="109" t="s">
        <v>6473</v>
      </c>
      <c r="C6534" s="109" t="s">
        <v>6472</v>
      </c>
      <c r="D6534" s="109" t="s">
        <v>5766</v>
      </c>
      <c r="E6534" s="109" t="s">
        <v>6471</v>
      </c>
      <c r="F6534" s="110">
        <v>115</v>
      </c>
      <c r="G6534" s="110">
        <v>0</v>
      </c>
      <c r="H6534" s="111">
        <v>357638</v>
      </c>
      <c r="I6534" s="111">
        <v>0</v>
      </c>
      <c r="J6534" s="112">
        <v>3109.9</v>
      </c>
      <c r="K6534" s="109" t="s">
        <v>17554</v>
      </c>
      <c r="L6534" s="111">
        <v>-5917.2668000000003</v>
      </c>
      <c r="M6534" s="111">
        <v>0</v>
      </c>
      <c r="N6534" s="2">
        <f t="shared" si="204"/>
        <v>357638</v>
      </c>
      <c r="O6534" s="2">
        <f t="shared" si="205"/>
        <v>3109.8956521739128</v>
      </c>
    </row>
    <row r="6535" spans="1:15" x14ac:dyDescent="0.25">
      <c r="A6535" s="109" t="s">
        <v>17741</v>
      </c>
      <c r="B6535" s="109" t="s">
        <v>6473</v>
      </c>
      <c r="C6535" s="109" t="s">
        <v>6472</v>
      </c>
      <c r="D6535" s="109" t="s">
        <v>5767</v>
      </c>
      <c r="E6535" s="109" t="s">
        <v>6471</v>
      </c>
      <c r="F6535" s="110">
        <v>9</v>
      </c>
      <c r="G6535" s="110">
        <v>0</v>
      </c>
      <c r="H6535" s="111">
        <v>29572</v>
      </c>
      <c r="I6535" s="111">
        <v>0</v>
      </c>
      <c r="J6535" s="112">
        <v>3285.78</v>
      </c>
      <c r="K6535" s="109" t="s">
        <v>17554</v>
      </c>
      <c r="L6535" s="111">
        <v>-489.28620000000001</v>
      </c>
      <c r="M6535" s="111">
        <v>0</v>
      </c>
      <c r="N6535" s="2">
        <f t="shared" si="204"/>
        <v>29572</v>
      </c>
      <c r="O6535" s="2">
        <f t="shared" si="205"/>
        <v>3285.7777777777778</v>
      </c>
    </row>
    <row r="6536" spans="1:15" x14ac:dyDescent="0.25">
      <c r="A6536" s="109" t="s">
        <v>17741</v>
      </c>
      <c r="B6536" s="109" t="s">
        <v>18867</v>
      </c>
      <c r="C6536" s="109" t="s">
        <v>18868</v>
      </c>
      <c r="D6536" s="109" t="s">
        <v>18871</v>
      </c>
      <c r="E6536" s="109" t="s">
        <v>18872</v>
      </c>
      <c r="F6536" s="110">
        <v>0</v>
      </c>
      <c r="G6536" s="110">
        <v>45</v>
      </c>
      <c r="H6536" s="111">
        <v>147848</v>
      </c>
      <c r="I6536" s="111">
        <v>147848</v>
      </c>
      <c r="J6536" s="112">
        <v>3285.51</v>
      </c>
      <c r="K6536" s="109" t="s">
        <v>17552</v>
      </c>
      <c r="L6536" s="111">
        <v>7040.3653999999997</v>
      </c>
      <c r="M6536" s="111">
        <v>0</v>
      </c>
      <c r="N6536" s="2">
        <f t="shared" si="204"/>
        <v>0</v>
      </c>
      <c r="O6536" s="2" t="str">
        <f t="shared" si="205"/>
        <v>No Standing Units</v>
      </c>
    </row>
    <row r="6537" spans="1:15" x14ac:dyDescent="0.25">
      <c r="A6537" s="109" t="s">
        <v>17741</v>
      </c>
      <c r="B6537" s="109" t="s">
        <v>18867</v>
      </c>
      <c r="C6537" s="109" t="s">
        <v>18868</v>
      </c>
      <c r="D6537" s="109" t="s">
        <v>18873</v>
      </c>
      <c r="E6537" s="109" t="s">
        <v>18874</v>
      </c>
      <c r="F6537" s="110">
        <v>0</v>
      </c>
      <c r="G6537" s="110">
        <v>100</v>
      </c>
      <c r="H6537" s="111">
        <v>305957</v>
      </c>
      <c r="I6537" s="111">
        <v>305957</v>
      </c>
      <c r="J6537" s="112">
        <v>3059.57</v>
      </c>
      <c r="K6537" s="109" t="s">
        <v>17552</v>
      </c>
      <c r="L6537" s="111">
        <v>14569.3616</v>
      </c>
      <c r="M6537" s="111">
        <v>0</v>
      </c>
      <c r="N6537" s="2">
        <f t="shared" si="204"/>
        <v>0</v>
      </c>
      <c r="O6537" s="2" t="str">
        <f t="shared" si="205"/>
        <v>No Standing Units</v>
      </c>
    </row>
    <row r="6538" spans="1:15" x14ac:dyDescent="0.25">
      <c r="A6538" s="109" t="s">
        <v>17741</v>
      </c>
      <c r="B6538" s="109" t="s">
        <v>18867</v>
      </c>
      <c r="C6538" s="109" t="s">
        <v>18868</v>
      </c>
      <c r="D6538" s="109" t="s">
        <v>19057</v>
      </c>
      <c r="E6538" s="109" t="s">
        <v>19056</v>
      </c>
      <c r="F6538" s="110">
        <v>29</v>
      </c>
      <c r="G6538" s="110">
        <v>0</v>
      </c>
      <c r="H6538" s="111">
        <v>102775</v>
      </c>
      <c r="I6538" s="111">
        <v>0</v>
      </c>
      <c r="J6538" s="112">
        <v>3543.97</v>
      </c>
      <c r="K6538" s="109" t="s">
        <v>17552</v>
      </c>
      <c r="L6538" s="111">
        <v>4894.0609000000004</v>
      </c>
      <c r="M6538" s="111">
        <v>0</v>
      </c>
      <c r="N6538" s="2">
        <f t="shared" si="204"/>
        <v>102775</v>
      </c>
      <c r="O6538" s="2">
        <f t="shared" si="205"/>
        <v>3543.9655172413795</v>
      </c>
    </row>
    <row r="6539" spans="1:15" x14ac:dyDescent="0.25">
      <c r="A6539" s="109" t="s">
        <v>17741</v>
      </c>
      <c r="B6539" s="109" t="s">
        <v>18867</v>
      </c>
      <c r="C6539" s="109" t="s">
        <v>18868</v>
      </c>
      <c r="D6539" s="109" t="s">
        <v>18911</v>
      </c>
      <c r="E6539" s="109" t="s">
        <v>18912</v>
      </c>
      <c r="F6539" s="110">
        <v>28</v>
      </c>
      <c r="G6539" s="110">
        <v>0</v>
      </c>
      <c r="H6539" s="111">
        <v>52317</v>
      </c>
      <c r="I6539" s="111">
        <v>0</v>
      </c>
      <c r="J6539" s="112">
        <v>1868.46</v>
      </c>
      <c r="K6539" s="109" t="s">
        <v>17552</v>
      </c>
      <c r="L6539" s="111">
        <v>2491.299</v>
      </c>
      <c r="M6539" s="111">
        <v>0</v>
      </c>
      <c r="N6539" s="2">
        <f t="shared" si="204"/>
        <v>52317</v>
      </c>
      <c r="O6539" s="2">
        <f t="shared" si="205"/>
        <v>1868.4642857142858</v>
      </c>
    </row>
    <row r="6540" spans="1:15" x14ac:dyDescent="0.25">
      <c r="A6540" s="109" t="s">
        <v>17741</v>
      </c>
      <c r="B6540" s="109" t="s">
        <v>18867</v>
      </c>
      <c r="C6540" s="109" t="s">
        <v>18868</v>
      </c>
      <c r="D6540" s="109" t="s">
        <v>19125</v>
      </c>
      <c r="E6540" s="109" t="s">
        <v>19126</v>
      </c>
      <c r="F6540" s="110">
        <v>46</v>
      </c>
      <c r="G6540" s="110">
        <v>0</v>
      </c>
      <c r="H6540" s="111">
        <v>97119</v>
      </c>
      <c r="I6540" s="111">
        <v>0</v>
      </c>
      <c r="J6540" s="112">
        <v>2111.2800000000002</v>
      </c>
      <c r="K6540" s="109" t="s">
        <v>17552</v>
      </c>
      <c r="L6540" s="111">
        <v>4624.7120999999997</v>
      </c>
      <c r="M6540" s="111">
        <v>0</v>
      </c>
      <c r="N6540" s="2">
        <f t="shared" si="204"/>
        <v>97119</v>
      </c>
      <c r="O6540" s="2">
        <f t="shared" si="205"/>
        <v>2111.282608695652</v>
      </c>
    </row>
    <row r="6541" spans="1:15" x14ac:dyDescent="0.25">
      <c r="A6541" s="109" t="s">
        <v>17746</v>
      </c>
      <c r="B6541" s="109" t="s">
        <v>6466</v>
      </c>
      <c r="C6541" s="109" t="s">
        <v>6465</v>
      </c>
      <c r="D6541" s="109" t="s">
        <v>5768</v>
      </c>
      <c r="E6541" s="109" t="s">
        <v>6467</v>
      </c>
      <c r="F6541" s="110">
        <v>238</v>
      </c>
      <c r="G6541" s="110">
        <v>0</v>
      </c>
      <c r="H6541" s="111">
        <v>777136</v>
      </c>
      <c r="I6541" s="111">
        <v>0</v>
      </c>
      <c r="J6541" s="112">
        <v>3265.28</v>
      </c>
      <c r="K6541" s="109" t="s">
        <v>17552</v>
      </c>
      <c r="L6541" s="111">
        <v>37006.477599999998</v>
      </c>
      <c r="M6541" s="111">
        <v>0</v>
      </c>
      <c r="N6541" s="2">
        <f t="shared" si="204"/>
        <v>777136</v>
      </c>
      <c r="O6541" s="2">
        <f t="shared" si="205"/>
        <v>3265.2773109243699</v>
      </c>
    </row>
    <row r="6542" spans="1:15" x14ac:dyDescent="0.25">
      <c r="A6542" s="109" t="s">
        <v>17746</v>
      </c>
      <c r="B6542" s="109" t="s">
        <v>6466</v>
      </c>
      <c r="C6542" s="109" t="s">
        <v>6465</v>
      </c>
      <c r="D6542" s="109" t="s">
        <v>5769</v>
      </c>
      <c r="E6542" s="109" t="s">
        <v>6464</v>
      </c>
      <c r="F6542" s="110">
        <v>226</v>
      </c>
      <c r="G6542" s="110">
        <v>0</v>
      </c>
      <c r="H6542" s="111">
        <v>765856</v>
      </c>
      <c r="I6542" s="111">
        <v>0</v>
      </c>
      <c r="J6542" s="112">
        <v>3388.74</v>
      </c>
      <c r="K6542" s="109" t="s">
        <v>17552</v>
      </c>
      <c r="L6542" s="111">
        <v>36469.345500000003</v>
      </c>
      <c r="M6542" s="111">
        <v>0</v>
      </c>
      <c r="N6542" s="2">
        <f t="shared" si="204"/>
        <v>765856</v>
      </c>
      <c r="O6542" s="2">
        <f t="shared" si="205"/>
        <v>3388.7433628318586</v>
      </c>
    </row>
    <row r="6543" spans="1:15" x14ac:dyDescent="0.25">
      <c r="A6543" s="109" t="s">
        <v>17746</v>
      </c>
      <c r="B6543" s="109" t="s">
        <v>6449</v>
      </c>
      <c r="C6543" s="109" t="s">
        <v>6448</v>
      </c>
      <c r="D6543" s="109" t="s">
        <v>5770</v>
      </c>
      <c r="E6543" s="109" t="s">
        <v>6463</v>
      </c>
      <c r="F6543" s="110">
        <v>470</v>
      </c>
      <c r="G6543" s="110">
        <v>0</v>
      </c>
      <c r="H6543" s="111">
        <v>1744183</v>
      </c>
      <c r="I6543" s="111">
        <v>0</v>
      </c>
      <c r="J6543" s="112">
        <v>3711.03</v>
      </c>
      <c r="K6543" s="109" t="s">
        <v>17554</v>
      </c>
      <c r="L6543" s="111">
        <v>-28858.194</v>
      </c>
      <c r="M6543" s="111">
        <v>0</v>
      </c>
      <c r="N6543" s="2">
        <f t="shared" si="204"/>
        <v>1744183</v>
      </c>
      <c r="O6543" s="2">
        <f t="shared" si="205"/>
        <v>3711.0276595744681</v>
      </c>
    </row>
    <row r="6544" spans="1:15" x14ac:dyDescent="0.25">
      <c r="A6544" s="109" t="s">
        <v>17746</v>
      </c>
      <c r="B6544" s="109" t="s">
        <v>6449</v>
      </c>
      <c r="C6544" s="109" t="s">
        <v>6448</v>
      </c>
      <c r="D6544" s="109" t="s">
        <v>18877</v>
      </c>
      <c r="E6544" s="109" t="s">
        <v>18878</v>
      </c>
      <c r="F6544" s="110">
        <v>0</v>
      </c>
      <c r="G6544" s="110">
        <v>69</v>
      </c>
      <c r="H6544" s="111">
        <v>231015</v>
      </c>
      <c r="I6544" s="111">
        <v>231015</v>
      </c>
      <c r="J6544" s="112">
        <v>3348.04</v>
      </c>
      <c r="K6544" s="109" t="s">
        <v>17554</v>
      </c>
      <c r="L6544" s="111">
        <v>-3822.2293</v>
      </c>
      <c r="M6544" s="111">
        <v>0</v>
      </c>
      <c r="N6544" s="2">
        <f t="shared" si="204"/>
        <v>0</v>
      </c>
      <c r="O6544" s="2" t="str">
        <f t="shared" si="205"/>
        <v>No Standing Units</v>
      </c>
    </row>
    <row r="6545" spans="1:15" x14ac:dyDescent="0.25">
      <c r="A6545" s="109" t="s">
        <v>17746</v>
      </c>
      <c r="B6545" s="109" t="s">
        <v>6449</v>
      </c>
      <c r="C6545" s="109" t="s">
        <v>6448</v>
      </c>
      <c r="D6545" s="109" t="s">
        <v>5771</v>
      </c>
      <c r="E6545" s="109" t="s">
        <v>6462</v>
      </c>
      <c r="F6545" s="110">
        <v>380</v>
      </c>
      <c r="G6545" s="110">
        <v>0</v>
      </c>
      <c r="H6545" s="111">
        <v>1317358</v>
      </c>
      <c r="I6545" s="111">
        <v>0</v>
      </c>
      <c r="J6545" s="112">
        <v>3466.73</v>
      </c>
      <c r="K6545" s="109" t="s">
        <v>17554</v>
      </c>
      <c r="L6545" s="111">
        <v>-21796.213</v>
      </c>
      <c r="M6545" s="111">
        <v>0</v>
      </c>
      <c r="N6545" s="2">
        <f t="shared" si="204"/>
        <v>1317358</v>
      </c>
      <c r="O6545" s="2">
        <f t="shared" si="205"/>
        <v>3466.7315789473682</v>
      </c>
    </row>
    <row r="6546" spans="1:15" x14ac:dyDescent="0.25">
      <c r="A6546" s="109" t="s">
        <v>17746</v>
      </c>
      <c r="B6546" s="109" t="s">
        <v>6449</v>
      </c>
      <c r="C6546" s="109" t="s">
        <v>6448</v>
      </c>
      <c r="D6546" s="109" t="s">
        <v>5772</v>
      </c>
      <c r="E6546" s="109" t="s">
        <v>6454</v>
      </c>
      <c r="F6546" s="110">
        <v>56</v>
      </c>
      <c r="G6546" s="110">
        <v>1</v>
      </c>
      <c r="H6546" s="111">
        <v>196306</v>
      </c>
      <c r="I6546" s="111">
        <v>3444</v>
      </c>
      <c r="J6546" s="112">
        <v>3443.96</v>
      </c>
      <c r="K6546" s="109" t="s">
        <v>17554</v>
      </c>
      <c r="L6546" s="111">
        <v>-3247.9560999999999</v>
      </c>
      <c r="M6546" s="111">
        <v>0</v>
      </c>
      <c r="N6546" s="2">
        <f t="shared" si="204"/>
        <v>192862</v>
      </c>
      <c r="O6546" s="2">
        <f t="shared" si="205"/>
        <v>3443.9642857142858</v>
      </c>
    </row>
    <row r="6547" spans="1:15" x14ac:dyDescent="0.25">
      <c r="A6547" s="109" t="s">
        <v>17746</v>
      </c>
      <c r="B6547" s="109" t="s">
        <v>6449</v>
      </c>
      <c r="C6547" s="109" t="s">
        <v>6448</v>
      </c>
      <c r="D6547" s="109" t="s">
        <v>5773</v>
      </c>
      <c r="E6547" s="109" t="s">
        <v>6461</v>
      </c>
      <c r="F6547" s="110">
        <v>251</v>
      </c>
      <c r="G6547" s="110">
        <v>0</v>
      </c>
      <c r="H6547" s="111">
        <v>791997</v>
      </c>
      <c r="I6547" s="111">
        <v>0</v>
      </c>
      <c r="J6547" s="112">
        <v>3155.37</v>
      </c>
      <c r="K6547" s="109" t="s">
        <v>17554</v>
      </c>
      <c r="L6547" s="111">
        <v>-13103.8994</v>
      </c>
      <c r="M6547" s="111">
        <v>0</v>
      </c>
      <c r="N6547" s="2">
        <f t="shared" si="204"/>
        <v>791997</v>
      </c>
      <c r="O6547" s="2">
        <f t="shared" si="205"/>
        <v>3155.3665338645419</v>
      </c>
    </row>
    <row r="6548" spans="1:15" x14ac:dyDescent="0.25">
      <c r="A6548" s="109" t="s">
        <v>17746</v>
      </c>
      <c r="B6548" s="109" t="s">
        <v>6449</v>
      </c>
      <c r="C6548" s="109" t="s">
        <v>6448</v>
      </c>
      <c r="D6548" s="109" t="s">
        <v>5774</v>
      </c>
      <c r="E6548" s="109" t="s">
        <v>6460</v>
      </c>
      <c r="F6548" s="110">
        <v>230</v>
      </c>
      <c r="G6548" s="110">
        <v>0</v>
      </c>
      <c r="H6548" s="111">
        <v>726476</v>
      </c>
      <c r="I6548" s="111">
        <v>0</v>
      </c>
      <c r="J6548" s="112">
        <v>3158.59</v>
      </c>
      <c r="K6548" s="109" t="s">
        <v>17554</v>
      </c>
      <c r="L6548" s="111">
        <v>-12019.8271</v>
      </c>
      <c r="M6548" s="111">
        <v>0</v>
      </c>
      <c r="N6548" s="2">
        <f t="shared" si="204"/>
        <v>726476</v>
      </c>
      <c r="O6548" s="2">
        <f t="shared" si="205"/>
        <v>3158.5913043478263</v>
      </c>
    </row>
    <row r="6549" spans="1:15" x14ac:dyDescent="0.25">
      <c r="A6549" s="109" t="s">
        <v>17746</v>
      </c>
      <c r="B6549" s="109" t="s">
        <v>6449</v>
      </c>
      <c r="C6549" s="109" t="s">
        <v>6448</v>
      </c>
      <c r="D6549" s="109" t="s">
        <v>5775</v>
      </c>
      <c r="E6549" s="109" t="s">
        <v>6459</v>
      </c>
      <c r="F6549" s="110">
        <v>230</v>
      </c>
      <c r="G6549" s="110">
        <v>0</v>
      </c>
      <c r="H6549" s="111">
        <v>726292</v>
      </c>
      <c r="I6549" s="111">
        <v>0</v>
      </c>
      <c r="J6549" s="112">
        <v>3157.79</v>
      </c>
      <c r="K6549" s="109" t="s">
        <v>17554</v>
      </c>
      <c r="L6549" s="111">
        <v>-12016.781800000001</v>
      </c>
      <c r="M6549" s="111">
        <v>0</v>
      </c>
      <c r="N6549" s="2">
        <f t="shared" si="204"/>
        <v>726292</v>
      </c>
      <c r="O6549" s="2">
        <f t="shared" si="205"/>
        <v>3157.7913043478261</v>
      </c>
    </row>
    <row r="6550" spans="1:15" x14ac:dyDescent="0.25">
      <c r="A6550" s="109" t="s">
        <v>17746</v>
      </c>
      <c r="B6550" s="109" t="s">
        <v>6449</v>
      </c>
      <c r="C6550" s="109" t="s">
        <v>6448</v>
      </c>
      <c r="D6550" s="109" t="s">
        <v>5776</v>
      </c>
      <c r="E6550" s="109" t="s">
        <v>6458</v>
      </c>
      <c r="F6550" s="110">
        <v>139</v>
      </c>
      <c r="G6550" s="110">
        <v>0</v>
      </c>
      <c r="H6550" s="111">
        <v>444871</v>
      </c>
      <c r="I6550" s="111">
        <v>0</v>
      </c>
      <c r="J6550" s="112">
        <v>3200.51</v>
      </c>
      <c r="K6550" s="109" t="s">
        <v>17554</v>
      </c>
      <c r="L6550" s="111">
        <v>-7360.5612000000001</v>
      </c>
      <c r="M6550" s="111">
        <v>0</v>
      </c>
      <c r="N6550" s="2">
        <f t="shared" si="204"/>
        <v>444871</v>
      </c>
      <c r="O6550" s="2">
        <f t="shared" si="205"/>
        <v>3200.5107913669067</v>
      </c>
    </row>
    <row r="6551" spans="1:15" x14ac:dyDescent="0.25">
      <c r="A6551" s="109" t="s">
        <v>17746</v>
      </c>
      <c r="B6551" s="109" t="s">
        <v>6449</v>
      </c>
      <c r="C6551" s="109" t="s">
        <v>6448</v>
      </c>
      <c r="D6551" s="109" t="s">
        <v>5777</v>
      </c>
      <c r="E6551" s="109" t="s">
        <v>6457</v>
      </c>
      <c r="F6551" s="110">
        <v>100</v>
      </c>
      <c r="G6551" s="110">
        <v>0</v>
      </c>
      <c r="H6551" s="111">
        <v>318022</v>
      </c>
      <c r="I6551" s="111">
        <v>0</v>
      </c>
      <c r="J6551" s="112">
        <v>3180.22</v>
      </c>
      <c r="K6551" s="109" t="s">
        <v>17554</v>
      </c>
      <c r="L6551" s="111">
        <v>-5261.8053</v>
      </c>
      <c r="M6551" s="111">
        <v>0</v>
      </c>
      <c r="N6551" s="2">
        <f t="shared" si="204"/>
        <v>318022</v>
      </c>
      <c r="O6551" s="2">
        <f t="shared" si="205"/>
        <v>3180.22</v>
      </c>
    </row>
    <row r="6552" spans="1:15" x14ac:dyDescent="0.25">
      <c r="A6552" s="109" t="s">
        <v>17746</v>
      </c>
      <c r="B6552" s="109" t="s">
        <v>6449</v>
      </c>
      <c r="C6552" s="109" t="s">
        <v>6448</v>
      </c>
      <c r="D6552" s="109" t="s">
        <v>5778</v>
      </c>
      <c r="E6552" s="109" t="s">
        <v>6456</v>
      </c>
      <c r="F6552" s="110">
        <v>110</v>
      </c>
      <c r="G6552" s="110">
        <v>0</v>
      </c>
      <c r="H6552" s="111">
        <v>350010</v>
      </c>
      <c r="I6552" s="111">
        <v>0</v>
      </c>
      <c r="J6552" s="112">
        <v>3181.91</v>
      </c>
      <c r="K6552" s="109" t="s">
        <v>17554</v>
      </c>
      <c r="L6552" s="111">
        <v>-5791.0586999999996</v>
      </c>
      <c r="M6552" s="111">
        <v>0</v>
      </c>
      <c r="N6552" s="2">
        <f t="shared" si="204"/>
        <v>350010</v>
      </c>
      <c r="O6552" s="2">
        <f t="shared" si="205"/>
        <v>3181.909090909091</v>
      </c>
    </row>
    <row r="6553" spans="1:15" x14ac:dyDescent="0.25">
      <c r="A6553" s="109" t="s">
        <v>17746</v>
      </c>
      <c r="B6553" s="109" t="s">
        <v>6449</v>
      </c>
      <c r="C6553" s="109" t="s">
        <v>6448</v>
      </c>
      <c r="D6553" s="109" t="s">
        <v>5779</v>
      </c>
      <c r="E6553" s="109" t="s">
        <v>6455</v>
      </c>
      <c r="F6553" s="110">
        <v>51</v>
      </c>
      <c r="G6553" s="110">
        <v>0</v>
      </c>
      <c r="H6553" s="111">
        <v>122429</v>
      </c>
      <c r="I6553" s="111">
        <v>0</v>
      </c>
      <c r="J6553" s="112">
        <v>2400.5700000000002</v>
      </c>
      <c r="K6553" s="109" t="s">
        <v>17554</v>
      </c>
      <c r="L6553" s="111">
        <v>-2025.6375</v>
      </c>
      <c r="M6553" s="111">
        <v>0</v>
      </c>
      <c r="N6553" s="2">
        <f t="shared" si="204"/>
        <v>122429</v>
      </c>
      <c r="O6553" s="2">
        <f t="shared" si="205"/>
        <v>2400.5686274509803</v>
      </c>
    </row>
    <row r="6554" spans="1:15" x14ac:dyDescent="0.25">
      <c r="A6554" s="109" t="s">
        <v>17746</v>
      </c>
      <c r="B6554" s="109" t="s">
        <v>6449</v>
      </c>
      <c r="C6554" s="109" t="s">
        <v>6448</v>
      </c>
      <c r="D6554" s="109" t="s">
        <v>5780</v>
      </c>
      <c r="E6554" s="109" t="s">
        <v>6453</v>
      </c>
      <c r="F6554" s="110">
        <v>56</v>
      </c>
      <c r="G6554" s="110">
        <v>0</v>
      </c>
      <c r="H6554" s="111">
        <v>267468</v>
      </c>
      <c r="I6554" s="111">
        <v>0</v>
      </c>
      <c r="J6554" s="112">
        <v>4776.21</v>
      </c>
      <c r="K6554" s="109" t="s">
        <v>17554</v>
      </c>
      <c r="L6554" s="111">
        <v>-4425.3638000000001</v>
      </c>
      <c r="M6554" s="111">
        <v>0</v>
      </c>
      <c r="N6554" s="2">
        <f t="shared" si="204"/>
        <v>267468</v>
      </c>
      <c r="O6554" s="2">
        <f t="shared" si="205"/>
        <v>4776.2142857142853</v>
      </c>
    </row>
    <row r="6555" spans="1:15" x14ac:dyDescent="0.25">
      <c r="A6555" s="109" t="s">
        <v>17746</v>
      </c>
      <c r="B6555" s="109" t="s">
        <v>6449</v>
      </c>
      <c r="C6555" s="109" t="s">
        <v>6448</v>
      </c>
      <c r="D6555" s="109" t="s">
        <v>5781</v>
      </c>
      <c r="E6555" s="109" t="s">
        <v>6452</v>
      </c>
      <c r="F6555" s="110">
        <v>64</v>
      </c>
      <c r="G6555" s="110">
        <v>0</v>
      </c>
      <c r="H6555" s="111">
        <v>228255</v>
      </c>
      <c r="I6555" s="111">
        <v>0</v>
      </c>
      <c r="J6555" s="112">
        <v>3566.48</v>
      </c>
      <c r="K6555" s="109" t="s">
        <v>17554</v>
      </c>
      <c r="L6555" s="111">
        <v>-3776.5771</v>
      </c>
      <c r="M6555" s="111">
        <v>0</v>
      </c>
      <c r="N6555" s="2">
        <f t="shared" si="204"/>
        <v>228255</v>
      </c>
      <c r="O6555" s="2">
        <f t="shared" si="205"/>
        <v>3566.484375</v>
      </c>
    </row>
    <row r="6556" spans="1:15" x14ac:dyDescent="0.25">
      <c r="A6556" s="109" t="s">
        <v>17746</v>
      </c>
      <c r="B6556" s="109" t="s">
        <v>6449</v>
      </c>
      <c r="C6556" s="109" t="s">
        <v>6448</v>
      </c>
      <c r="D6556" s="109" t="s">
        <v>5782</v>
      </c>
      <c r="E6556" s="109" t="s">
        <v>6451</v>
      </c>
      <c r="F6556" s="110">
        <v>180</v>
      </c>
      <c r="G6556" s="110">
        <v>0</v>
      </c>
      <c r="H6556" s="111">
        <v>566413</v>
      </c>
      <c r="I6556" s="111">
        <v>0</v>
      </c>
      <c r="J6556" s="112">
        <v>3146.74</v>
      </c>
      <c r="K6556" s="109" t="s">
        <v>17554</v>
      </c>
      <c r="L6556" s="111">
        <v>-9371.5311999999994</v>
      </c>
      <c r="M6556" s="111">
        <v>0</v>
      </c>
      <c r="N6556" s="2">
        <f t="shared" si="204"/>
        <v>566413</v>
      </c>
      <c r="O6556" s="2">
        <f t="shared" si="205"/>
        <v>3146.7388888888891</v>
      </c>
    </row>
    <row r="6557" spans="1:15" x14ac:dyDescent="0.25">
      <c r="A6557" s="109" t="s">
        <v>17746</v>
      </c>
      <c r="B6557" s="109" t="s">
        <v>6449</v>
      </c>
      <c r="C6557" s="109" t="s">
        <v>6448</v>
      </c>
      <c r="D6557" s="109" t="s">
        <v>5783</v>
      </c>
      <c r="E6557" s="109" t="s">
        <v>6450</v>
      </c>
      <c r="F6557" s="110">
        <v>69</v>
      </c>
      <c r="G6557" s="110">
        <v>0</v>
      </c>
      <c r="H6557" s="111">
        <v>166453</v>
      </c>
      <c r="I6557" s="111">
        <v>0</v>
      </c>
      <c r="J6557" s="112">
        <v>2412.36</v>
      </c>
      <c r="K6557" s="109" t="s">
        <v>17554</v>
      </c>
      <c r="L6557" s="111">
        <v>-2754.0318000000002</v>
      </c>
      <c r="M6557" s="111">
        <v>0</v>
      </c>
      <c r="N6557" s="2">
        <f t="shared" si="204"/>
        <v>166453</v>
      </c>
      <c r="O6557" s="2">
        <f t="shared" si="205"/>
        <v>2412.3623188405795</v>
      </c>
    </row>
    <row r="6558" spans="1:15" x14ac:dyDescent="0.25">
      <c r="A6558" s="109" t="s">
        <v>17746</v>
      </c>
      <c r="B6558" s="109" t="s">
        <v>6444</v>
      </c>
      <c r="C6558" s="109" t="s">
        <v>6443</v>
      </c>
      <c r="D6558" s="109" t="s">
        <v>5784</v>
      </c>
      <c r="E6558" s="109" t="s">
        <v>6447</v>
      </c>
      <c r="F6558" s="110">
        <v>166</v>
      </c>
      <c r="G6558" s="110">
        <v>0</v>
      </c>
      <c r="H6558" s="111">
        <v>536841</v>
      </c>
      <c r="I6558" s="111">
        <v>0</v>
      </c>
      <c r="J6558" s="112">
        <v>3233.98</v>
      </c>
      <c r="K6558" s="109" t="s">
        <v>17554</v>
      </c>
      <c r="L6558" s="111">
        <v>-8882.2445000000007</v>
      </c>
      <c r="M6558" s="111">
        <v>0</v>
      </c>
      <c r="N6558" s="2">
        <f t="shared" si="204"/>
        <v>536841</v>
      </c>
      <c r="O6558" s="2">
        <f t="shared" si="205"/>
        <v>3233.9819277108436</v>
      </c>
    </row>
    <row r="6559" spans="1:15" x14ac:dyDescent="0.25">
      <c r="A6559" s="109" t="s">
        <v>17746</v>
      </c>
      <c r="B6559" s="109" t="s">
        <v>6444</v>
      </c>
      <c r="C6559" s="109" t="s">
        <v>6443</v>
      </c>
      <c r="D6559" s="109" t="s">
        <v>5785</v>
      </c>
      <c r="E6559" s="109" t="s">
        <v>6446</v>
      </c>
      <c r="F6559" s="110">
        <v>297</v>
      </c>
      <c r="G6559" s="110">
        <v>1</v>
      </c>
      <c r="H6559" s="111">
        <v>922328</v>
      </c>
      <c r="I6559" s="111">
        <v>3095</v>
      </c>
      <c r="J6559" s="112">
        <v>3095.06</v>
      </c>
      <c r="K6559" s="109" t="s">
        <v>17554</v>
      </c>
      <c r="L6559" s="111">
        <v>-15260.275299999999</v>
      </c>
      <c r="M6559" s="111">
        <v>0</v>
      </c>
      <c r="N6559" s="2">
        <f t="shared" si="204"/>
        <v>919233</v>
      </c>
      <c r="O6559" s="2">
        <f t="shared" si="205"/>
        <v>3095.060606060606</v>
      </c>
    </row>
    <row r="6560" spans="1:15" x14ac:dyDescent="0.25">
      <c r="A6560" s="109" t="s">
        <v>17746</v>
      </c>
      <c r="B6560" s="109" t="s">
        <v>6444</v>
      </c>
      <c r="C6560" s="109" t="s">
        <v>6443</v>
      </c>
      <c r="D6560" s="109" t="s">
        <v>5786</v>
      </c>
      <c r="E6560" s="109" t="s">
        <v>6445</v>
      </c>
      <c r="F6560" s="110">
        <v>224</v>
      </c>
      <c r="G6560" s="110">
        <v>0</v>
      </c>
      <c r="H6560" s="111">
        <v>615524</v>
      </c>
      <c r="I6560" s="111">
        <v>0</v>
      </c>
      <c r="J6560" s="112">
        <v>2747.88</v>
      </c>
      <c r="K6560" s="109" t="s">
        <v>17554</v>
      </c>
      <c r="L6560" s="111">
        <v>-10184.087100000001</v>
      </c>
      <c r="M6560" s="111">
        <v>0</v>
      </c>
      <c r="N6560" s="2">
        <f t="shared" si="204"/>
        <v>615524</v>
      </c>
      <c r="O6560" s="2">
        <f t="shared" si="205"/>
        <v>2747.875</v>
      </c>
    </row>
    <row r="6561" spans="1:15" x14ac:dyDescent="0.25">
      <c r="A6561" s="109" t="s">
        <v>17746</v>
      </c>
      <c r="B6561" s="109" t="s">
        <v>6444</v>
      </c>
      <c r="C6561" s="109" t="s">
        <v>6443</v>
      </c>
      <c r="D6561" s="109" t="s">
        <v>5787</v>
      </c>
      <c r="E6561" s="109" t="s">
        <v>6442</v>
      </c>
      <c r="F6561" s="110">
        <v>47</v>
      </c>
      <c r="G6561" s="110">
        <v>0</v>
      </c>
      <c r="H6561" s="111">
        <v>149420</v>
      </c>
      <c r="I6561" s="111">
        <v>0</v>
      </c>
      <c r="J6561" s="112">
        <v>3179.15</v>
      </c>
      <c r="K6561" s="109" t="s">
        <v>17554</v>
      </c>
      <c r="L6561" s="111">
        <v>-2472.2136999999998</v>
      </c>
      <c r="M6561" s="111">
        <v>0</v>
      </c>
      <c r="N6561" s="2">
        <f t="shared" si="204"/>
        <v>149420</v>
      </c>
      <c r="O6561" s="2">
        <f t="shared" si="205"/>
        <v>3179.1489361702129</v>
      </c>
    </row>
    <row r="6562" spans="1:15" x14ac:dyDescent="0.25">
      <c r="A6562" s="109" t="s">
        <v>17746</v>
      </c>
      <c r="B6562" s="109" t="s">
        <v>6444</v>
      </c>
      <c r="C6562" s="109" t="s">
        <v>6443</v>
      </c>
      <c r="D6562" s="109" t="s">
        <v>17912</v>
      </c>
      <c r="E6562" s="109" t="s">
        <v>18006</v>
      </c>
      <c r="F6562" s="110">
        <v>32</v>
      </c>
      <c r="G6562" s="110">
        <v>0</v>
      </c>
      <c r="H6562" s="111">
        <v>67447</v>
      </c>
      <c r="I6562" s="111">
        <v>0</v>
      </c>
      <c r="J6562" s="112">
        <v>2107.7199999999998</v>
      </c>
      <c r="K6562" s="109" t="s">
        <v>17554</v>
      </c>
      <c r="L6562" s="111">
        <v>-1115.9408000000001</v>
      </c>
      <c r="M6562" s="111">
        <v>0</v>
      </c>
      <c r="N6562" s="2">
        <f t="shared" si="204"/>
        <v>67447</v>
      </c>
      <c r="O6562" s="2">
        <f t="shared" si="205"/>
        <v>2107.71875</v>
      </c>
    </row>
    <row r="6563" spans="1:15" x14ac:dyDescent="0.25">
      <c r="A6563" s="109" t="s">
        <v>17746</v>
      </c>
      <c r="B6563" s="109" t="s">
        <v>6440</v>
      </c>
      <c r="C6563" s="109" t="s">
        <v>6439</v>
      </c>
      <c r="D6563" s="109" t="s">
        <v>5788</v>
      </c>
      <c r="E6563" s="109" t="s">
        <v>6441</v>
      </c>
      <c r="F6563" s="110">
        <v>69</v>
      </c>
      <c r="G6563" s="110">
        <v>0</v>
      </c>
      <c r="H6563" s="111">
        <v>191321</v>
      </c>
      <c r="I6563" s="111">
        <v>0</v>
      </c>
      <c r="J6563" s="112">
        <v>2772.77</v>
      </c>
      <c r="K6563" s="109" t="s">
        <v>17552</v>
      </c>
      <c r="L6563" s="111">
        <v>9110.5293000000001</v>
      </c>
      <c r="M6563" s="111">
        <v>0</v>
      </c>
      <c r="N6563" s="2">
        <f t="shared" si="204"/>
        <v>191321</v>
      </c>
      <c r="O6563" s="2">
        <f t="shared" si="205"/>
        <v>2772.768115942029</v>
      </c>
    </row>
    <row r="6564" spans="1:15" x14ac:dyDescent="0.25">
      <c r="A6564" s="109" t="s">
        <v>17746</v>
      </c>
      <c r="B6564" s="109" t="s">
        <v>6440</v>
      </c>
      <c r="C6564" s="109" t="s">
        <v>6439</v>
      </c>
      <c r="D6564" s="109" t="s">
        <v>5789</v>
      </c>
      <c r="E6564" s="109" t="s">
        <v>6438</v>
      </c>
      <c r="F6564" s="110">
        <v>54</v>
      </c>
      <c r="G6564" s="110">
        <v>0</v>
      </c>
      <c r="H6564" s="111">
        <v>124543</v>
      </c>
      <c r="I6564" s="111">
        <v>0</v>
      </c>
      <c r="J6564" s="112">
        <v>2306.35</v>
      </c>
      <c r="K6564" s="109" t="s">
        <v>17552</v>
      </c>
      <c r="L6564" s="111">
        <v>5930.5994000000001</v>
      </c>
      <c r="M6564" s="111">
        <v>0</v>
      </c>
      <c r="N6564" s="2">
        <f t="shared" si="204"/>
        <v>124543</v>
      </c>
      <c r="O6564" s="2">
        <f t="shared" si="205"/>
        <v>2306.3518518518517</v>
      </c>
    </row>
    <row r="6565" spans="1:15" x14ac:dyDescent="0.25">
      <c r="A6565" s="109" t="s">
        <v>17746</v>
      </c>
      <c r="B6565" s="109" t="s">
        <v>6436</v>
      </c>
      <c r="C6565" s="109" t="s">
        <v>6435</v>
      </c>
      <c r="D6565" s="109" t="s">
        <v>5790</v>
      </c>
      <c r="E6565" s="109" t="s">
        <v>6437</v>
      </c>
      <c r="F6565" s="110">
        <v>210</v>
      </c>
      <c r="G6565" s="110">
        <v>0</v>
      </c>
      <c r="H6565" s="111">
        <v>646738</v>
      </c>
      <c r="I6565" s="111">
        <v>0</v>
      </c>
      <c r="J6565" s="112">
        <v>3079.7</v>
      </c>
      <c r="K6565" s="109" t="s">
        <v>17554</v>
      </c>
      <c r="L6565" s="111">
        <v>-10700.535900000001</v>
      </c>
      <c r="M6565" s="111">
        <v>0</v>
      </c>
      <c r="N6565" s="2">
        <f t="shared" si="204"/>
        <v>646738</v>
      </c>
      <c r="O6565" s="2">
        <f t="shared" si="205"/>
        <v>3079.7047619047621</v>
      </c>
    </row>
    <row r="6566" spans="1:15" x14ac:dyDescent="0.25">
      <c r="A6566" s="109" t="s">
        <v>17746</v>
      </c>
      <c r="B6566" s="109" t="s">
        <v>6436</v>
      </c>
      <c r="C6566" s="109" t="s">
        <v>6435</v>
      </c>
      <c r="D6566" s="109" t="s">
        <v>5791</v>
      </c>
      <c r="E6566" s="109" t="s">
        <v>6434</v>
      </c>
      <c r="F6566" s="110">
        <v>383</v>
      </c>
      <c r="G6566" s="110">
        <v>0</v>
      </c>
      <c r="H6566" s="111">
        <v>1012438</v>
      </c>
      <c r="I6566" s="111">
        <v>0</v>
      </c>
      <c r="J6566" s="112">
        <v>2643.44</v>
      </c>
      <c r="K6566" s="109" t="s">
        <v>17554</v>
      </c>
      <c r="L6566" s="111">
        <v>-16751.189999999999</v>
      </c>
      <c r="M6566" s="111">
        <v>0</v>
      </c>
      <c r="N6566" s="2">
        <f t="shared" si="204"/>
        <v>1012438</v>
      </c>
      <c r="O6566" s="2">
        <f t="shared" si="205"/>
        <v>2643.4412532637075</v>
      </c>
    </row>
    <row r="6567" spans="1:15" x14ac:dyDescent="0.25">
      <c r="A6567" s="109" t="s">
        <v>17746</v>
      </c>
      <c r="B6567" s="109" t="s">
        <v>6433</v>
      </c>
      <c r="C6567" s="109" t="s">
        <v>6432</v>
      </c>
      <c r="D6567" s="109" t="s">
        <v>5792</v>
      </c>
      <c r="E6567" s="109" t="s">
        <v>6431</v>
      </c>
      <c r="F6567" s="110">
        <v>60</v>
      </c>
      <c r="G6567" s="110">
        <v>0</v>
      </c>
      <c r="H6567" s="111">
        <v>133065</v>
      </c>
      <c r="I6567" s="111">
        <v>0</v>
      </c>
      <c r="J6567" s="112">
        <v>2217.75</v>
      </c>
      <c r="K6567" s="109" t="s">
        <v>17554</v>
      </c>
      <c r="L6567" s="111">
        <v>-2201.6059</v>
      </c>
      <c r="M6567" s="111">
        <v>0</v>
      </c>
      <c r="N6567" s="2">
        <f t="shared" si="204"/>
        <v>133065</v>
      </c>
      <c r="O6567" s="2">
        <f t="shared" si="205"/>
        <v>2217.75</v>
      </c>
    </row>
    <row r="6568" spans="1:15" x14ac:dyDescent="0.25">
      <c r="A6568" s="109" t="s">
        <v>17746</v>
      </c>
      <c r="B6568" s="109" t="s">
        <v>6430</v>
      </c>
      <c r="C6568" s="109" t="s">
        <v>6429</v>
      </c>
      <c r="D6568" s="109" t="s">
        <v>5793</v>
      </c>
      <c r="E6568" s="109" t="s">
        <v>6428</v>
      </c>
      <c r="F6568" s="110">
        <v>209</v>
      </c>
      <c r="G6568" s="110">
        <v>0</v>
      </c>
      <c r="H6568" s="111">
        <v>511152</v>
      </c>
      <c r="I6568" s="111">
        <v>0</v>
      </c>
      <c r="J6568" s="112">
        <v>2445.6999999999998</v>
      </c>
      <c r="K6568" s="109" t="s">
        <v>17554</v>
      </c>
      <c r="L6568" s="111">
        <v>-8457.2126000000007</v>
      </c>
      <c r="M6568" s="111">
        <v>0</v>
      </c>
      <c r="N6568" s="2">
        <f t="shared" si="204"/>
        <v>511152</v>
      </c>
      <c r="O6568" s="2">
        <f t="shared" si="205"/>
        <v>2445.7033492822966</v>
      </c>
    </row>
    <row r="6569" spans="1:15" x14ac:dyDescent="0.25">
      <c r="A6569" s="109" t="s">
        <v>17746</v>
      </c>
      <c r="B6569" s="109" t="s">
        <v>6427</v>
      </c>
      <c r="C6569" s="109" t="s">
        <v>6426</v>
      </c>
      <c r="D6569" s="109" t="s">
        <v>5794</v>
      </c>
      <c r="E6569" s="109" t="s">
        <v>6425</v>
      </c>
      <c r="F6569" s="110">
        <v>44</v>
      </c>
      <c r="G6569" s="110">
        <v>0</v>
      </c>
      <c r="H6569" s="111">
        <v>64593</v>
      </c>
      <c r="I6569" s="111">
        <v>0</v>
      </c>
      <c r="J6569" s="112">
        <v>1468.02</v>
      </c>
      <c r="K6569" s="109" t="s">
        <v>17554</v>
      </c>
      <c r="L6569" s="111">
        <v>-1068.72</v>
      </c>
      <c r="M6569" s="111">
        <v>0</v>
      </c>
      <c r="N6569" s="2">
        <f t="shared" si="204"/>
        <v>64593</v>
      </c>
      <c r="O6569" s="2">
        <f t="shared" si="205"/>
        <v>1468.0227272727273</v>
      </c>
    </row>
    <row r="6570" spans="1:15" x14ac:dyDescent="0.25">
      <c r="A6570" s="109" t="s">
        <v>17746</v>
      </c>
      <c r="B6570" s="109" t="s">
        <v>6424</v>
      </c>
      <c r="C6570" s="109" t="s">
        <v>6423</v>
      </c>
      <c r="D6570" s="109" t="s">
        <v>5795</v>
      </c>
      <c r="E6570" s="109" t="s">
        <v>6422</v>
      </c>
      <c r="F6570" s="110">
        <v>40</v>
      </c>
      <c r="G6570" s="110">
        <v>0</v>
      </c>
      <c r="H6570" s="111">
        <v>86830</v>
      </c>
      <c r="I6570" s="111">
        <v>0</v>
      </c>
      <c r="J6570" s="112">
        <v>2170.75</v>
      </c>
      <c r="K6570" s="109" t="s">
        <v>17552</v>
      </c>
      <c r="L6570" s="111">
        <v>4134.7462999999998</v>
      </c>
      <c r="M6570" s="111">
        <v>0</v>
      </c>
      <c r="N6570" s="2">
        <f t="shared" si="204"/>
        <v>86830</v>
      </c>
      <c r="O6570" s="2">
        <f t="shared" si="205"/>
        <v>2170.75</v>
      </c>
    </row>
    <row r="6571" spans="1:15" x14ac:dyDescent="0.25">
      <c r="A6571" s="109" t="s">
        <v>17746</v>
      </c>
      <c r="B6571" s="109" t="s">
        <v>6421</v>
      </c>
      <c r="C6571" s="109" t="s">
        <v>6420</v>
      </c>
      <c r="D6571" s="109" t="s">
        <v>5796</v>
      </c>
      <c r="E6571" s="109" t="s">
        <v>6419</v>
      </c>
      <c r="F6571" s="110">
        <v>50</v>
      </c>
      <c r="G6571" s="110">
        <v>0</v>
      </c>
      <c r="H6571" s="111">
        <v>87873</v>
      </c>
      <c r="I6571" s="111">
        <v>0</v>
      </c>
      <c r="J6571" s="112">
        <v>1757.46</v>
      </c>
      <c r="K6571" s="109" t="s">
        <v>17552</v>
      </c>
      <c r="L6571" s="111">
        <v>4184.4227000000001</v>
      </c>
      <c r="M6571" s="111">
        <v>0</v>
      </c>
      <c r="N6571" s="2">
        <f t="shared" si="204"/>
        <v>87873</v>
      </c>
      <c r="O6571" s="2">
        <f t="shared" si="205"/>
        <v>1757.46</v>
      </c>
    </row>
    <row r="6572" spans="1:15" x14ac:dyDescent="0.25">
      <c r="A6572" s="109" t="s">
        <v>17746</v>
      </c>
      <c r="B6572" s="109" t="s">
        <v>6418</v>
      </c>
      <c r="C6572" s="109" t="s">
        <v>6417</v>
      </c>
      <c r="D6572" s="109" t="s">
        <v>5797</v>
      </c>
      <c r="E6572" s="109" t="s">
        <v>6416</v>
      </c>
      <c r="F6572" s="110">
        <v>51</v>
      </c>
      <c r="G6572" s="110">
        <v>0</v>
      </c>
      <c r="H6572" s="111">
        <v>118126</v>
      </c>
      <c r="I6572" s="111">
        <v>0</v>
      </c>
      <c r="J6572" s="112">
        <v>2316.1999999999998</v>
      </c>
      <c r="K6572" s="109" t="s">
        <v>17552</v>
      </c>
      <c r="L6572" s="111">
        <v>5625.0317999999997</v>
      </c>
      <c r="M6572" s="111">
        <v>0</v>
      </c>
      <c r="N6572" s="2">
        <f t="shared" si="204"/>
        <v>118126</v>
      </c>
      <c r="O6572" s="2">
        <f t="shared" si="205"/>
        <v>2316.1960784313724</v>
      </c>
    </row>
    <row r="6573" spans="1:15" x14ac:dyDescent="0.25">
      <c r="A6573" s="109" t="s">
        <v>17746</v>
      </c>
      <c r="B6573" s="109" t="s">
        <v>6415</v>
      </c>
      <c r="C6573" s="109" t="s">
        <v>6414</v>
      </c>
      <c r="D6573" s="109" t="s">
        <v>5798</v>
      </c>
      <c r="E6573" s="109" t="s">
        <v>6413</v>
      </c>
      <c r="F6573" s="110">
        <v>40</v>
      </c>
      <c r="G6573" s="110">
        <v>0</v>
      </c>
      <c r="H6573" s="111">
        <v>64326</v>
      </c>
      <c r="I6573" s="111">
        <v>0</v>
      </c>
      <c r="J6573" s="112">
        <v>1608.15</v>
      </c>
      <c r="K6573" s="109" t="s">
        <v>17552</v>
      </c>
      <c r="L6573" s="111">
        <v>3063.1421999999998</v>
      </c>
      <c r="M6573" s="111">
        <v>0</v>
      </c>
      <c r="N6573" s="2">
        <f t="shared" si="204"/>
        <v>64326</v>
      </c>
      <c r="O6573" s="2">
        <f t="shared" si="205"/>
        <v>1608.15</v>
      </c>
    </row>
    <row r="6574" spans="1:15" x14ac:dyDescent="0.25">
      <c r="A6574" s="109" t="s">
        <v>17746</v>
      </c>
      <c r="B6574" s="109" t="s">
        <v>6412</v>
      </c>
      <c r="C6574" s="109" t="s">
        <v>6411</v>
      </c>
      <c r="D6574" s="109" t="s">
        <v>6025</v>
      </c>
      <c r="E6574" s="109" t="s">
        <v>6410</v>
      </c>
      <c r="F6574" s="110">
        <v>24</v>
      </c>
      <c r="G6574" s="110">
        <v>0</v>
      </c>
      <c r="H6574" s="111">
        <v>40965</v>
      </c>
      <c r="I6574" s="111">
        <v>0</v>
      </c>
      <c r="J6574" s="112">
        <v>1706.88</v>
      </c>
      <c r="K6574" s="109" t="s">
        <v>17554</v>
      </c>
      <c r="L6574" s="111">
        <v>-677.77679999999998</v>
      </c>
      <c r="M6574" s="111">
        <v>0</v>
      </c>
      <c r="N6574" s="2">
        <f t="shared" si="204"/>
        <v>40965</v>
      </c>
      <c r="O6574" s="2">
        <f t="shared" si="205"/>
        <v>1706.875</v>
      </c>
    </row>
    <row r="6575" spans="1:15" x14ac:dyDescent="0.25">
      <c r="A6575" s="109" t="s">
        <v>17746</v>
      </c>
      <c r="B6575" s="109" t="s">
        <v>6409</v>
      </c>
      <c r="C6575" s="109" t="s">
        <v>6408</v>
      </c>
      <c r="D6575" s="109" t="s">
        <v>5799</v>
      </c>
      <c r="E6575" s="109" t="s">
        <v>6407</v>
      </c>
      <c r="F6575" s="110">
        <v>30</v>
      </c>
      <c r="G6575" s="110">
        <v>0</v>
      </c>
      <c r="H6575" s="111">
        <v>64195</v>
      </c>
      <c r="I6575" s="111">
        <v>0</v>
      </c>
      <c r="J6575" s="112">
        <v>2139.83</v>
      </c>
      <c r="K6575" s="109" t="s">
        <v>17552</v>
      </c>
      <c r="L6575" s="111">
        <v>3056.9222</v>
      </c>
      <c r="M6575" s="111">
        <v>0</v>
      </c>
      <c r="N6575" s="2">
        <f t="shared" si="204"/>
        <v>64195</v>
      </c>
      <c r="O6575" s="2">
        <f t="shared" si="205"/>
        <v>2139.8333333333335</v>
      </c>
    </row>
    <row r="6576" spans="1:15" x14ac:dyDescent="0.25">
      <c r="A6576" s="109" t="s">
        <v>17746</v>
      </c>
      <c r="B6576" s="109" t="s">
        <v>6406</v>
      </c>
      <c r="C6576" s="109" t="s">
        <v>6405</v>
      </c>
      <c r="D6576" s="109" t="s">
        <v>5800</v>
      </c>
      <c r="E6576" s="109" t="s">
        <v>6404</v>
      </c>
      <c r="F6576" s="110">
        <v>100</v>
      </c>
      <c r="G6576" s="110">
        <v>0</v>
      </c>
      <c r="H6576" s="111">
        <v>211098</v>
      </c>
      <c r="I6576" s="111">
        <v>0</v>
      </c>
      <c r="J6576" s="112">
        <v>2110.98</v>
      </c>
      <c r="K6576" s="109" t="s">
        <v>17554</v>
      </c>
      <c r="L6576" s="111">
        <v>-3492.7033999999999</v>
      </c>
      <c r="M6576" s="111">
        <v>0</v>
      </c>
      <c r="N6576" s="2">
        <f t="shared" si="204"/>
        <v>211098</v>
      </c>
      <c r="O6576" s="2">
        <f t="shared" si="205"/>
        <v>2110.98</v>
      </c>
    </row>
    <row r="6577" spans="1:15" x14ac:dyDescent="0.25">
      <c r="A6577" s="109" t="s">
        <v>17746</v>
      </c>
      <c r="B6577" s="109" t="s">
        <v>6403</v>
      </c>
      <c r="C6577" s="109" t="s">
        <v>6402</v>
      </c>
      <c r="D6577" s="109" t="s">
        <v>5801</v>
      </c>
      <c r="E6577" s="109" t="s">
        <v>6401</v>
      </c>
      <c r="F6577" s="110">
        <v>105</v>
      </c>
      <c r="G6577" s="110">
        <v>0</v>
      </c>
      <c r="H6577" s="111">
        <v>170851</v>
      </c>
      <c r="I6577" s="111">
        <v>0</v>
      </c>
      <c r="J6577" s="112">
        <v>1627.15</v>
      </c>
      <c r="K6577" s="109" t="s">
        <v>17552</v>
      </c>
      <c r="L6577" s="111">
        <v>8135.7605999999996</v>
      </c>
      <c r="M6577" s="111">
        <v>0</v>
      </c>
      <c r="N6577" s="2">
        <f t="shared" si="204"/>
        <v>170851</v>
      </c>
      <c r="O6577" s="2">
        <f t="shared" si="205"/>
        <v>1627.152380952381</v>
      </c>
    </row>
    <row r="6578" spans="1:15" x14ac:dyDescent="0.25">
      <c r="A6578" s="109" t="s">
        <v>17746</v>
      </c>
      <c r="B6578" s="109" t="s">
        <v>6400</v>
      </c>
      <c r="C6578" s="109" t="s">
        <v>6399</v>
      </c>
      <c r="D6578" s="109" t="s">
        <v>5802</v>
      </c>
      <c r="E6578" s="109" t="s">
        <v>6398</v>
      </c>
      <c r="F6578" s="110">
        <v>30</v>
      </c>
      <c r="G6578" s="110">
        <v>0</v>
      </c>
      <c r="H6578" s="111">
        <v>70404</v>
      </c>
      <c r="I6578" s="111">
        <v>0</v>
      </c>
      <c r="J6578" s="112">
        <v>2346.8000000000002</v>
      </c>
      <c r="K6578" s="109" t="s">
        <v>17552</v>
      </c>
      <c r="L6578" s="111">
        <v>3352.5774999999999</v>
      </c>
      <c r="M6578" s="111">
        <v>0</v>
      </c>
      <c r="N6578" s="2">
        <f t="shared" si="204"/>
        <v>70404</v>
      </c>
      <c r="O6578" s="2">
        <f t="shared" si="205"/>
        <v>2346.8000000000002</v>
      </c>
    </row>
    <row r="6579" spans="1:15" x14ac:dyDescent="0.25">
      <c r="A6579" s="109" t="s">
        <v>17746</v>
      </c>
      <c r="B6579" s="109" t="s">
        <v>6397</v>
      </c>
      <c r="C6579" s="109" t="s">
        <v>6396</v>
      </c>
      <c r="D6579" s="109" t="s">
        <v>5803</v>
      </c>
      <c r="E6579" s="109" t="s">
        <v>6395</v>
      </c>
      <c r="F6579" s="110">
        <v>86</v>
      </c>
      <c r="G6579" s="110">
        <v>0</v>
      </c>
      <c r="H6579" s="111">
        <v>191364</v>
      </c>
      <c r="I6579" s="111">
        <v>0</v>
      </c>
      <c r="J6579" s="112">
        <v>2225.16</v>
      </c>
      <c r="K6579" s="109" t="s">
        <v>17552</v>
      </c>
      <c r="L6579" s="111">
        <v>9112.5872999999992</v>
      </c>
      <c r="M6579" s="111">
        <v>0</v>
      </c>
      <c r="N6579" s="2">
        <f t="shared" si="204"/>
        <v>191364</v>
      </c>
      <c r="O6579" s="2">
        <f t="shared" si="205"/>
        <v>2225.1627906976746</v>
      </c>
    </row>
    <row r="6580" spans="1:15" x14ac:dyDescent="0.25">
      <c r="A6580" s="109" t="s">
        <v>17746</v>
      </c>
      <c r="B6580" s="109" t="s">
        <v>6394</v>
      </c>
      <c r="C6580" s="109" t="s">
        <v>6393</v>
      </c>
      <c r="D6580" s="109" t="s">
        <v>5804</v>
      </c>
      <c r="E6580" s="109" t="s">
        <v>6392</v>
      </c>
      <c r="F6580" s="110">
        <v>45</v>
      </c>
      <c r="G6580" s="110">
        <v>0</v>
      </c>
      <c r="H6580" s="111">
        <v>104542</v>
      </c>
      <c r="I6580" s="111">
        <v>0</v>
      </c>
      <c r="J6580" s="112">
        <v>2323.16</v>
      </c>
      <c r="K6580" s="109" t="s">
        <v>17552</v>
      </c>
      <c r="L6580" s="111">
        <v>4978.2019</v>
      </c>
      <c r="M6580" s="111">
        <v>0</v>
      </c>
      <c r="N6580" s="2">
        <f t="shared" si="204"/>
        <v>104542</v>
      </c>
      <c r="O6580" s="2">
        <f t="shared" si="205"/>
        <v>2323.1555555555556</v>
      </c>
    </row>
    <row r="6581" spans="1:15" x14ac:dyDescent="0.25">
      <c r="A6581" s="109" t="s">
        <v>17746</v>
      </c>
      <c r="B6581" s="109" t="s">
        <v>6391</v>
      </c>
      <c r="C6581" s="109" t="s">
        <v>6390</v>
      </c>
      <c r="D6581" s="109" t="s">
        <v>5805</v>
      </c>
      <c r="E6581" s="109" t="s">
        <v>6389</v>
      </c>
      <c r="F6581" s="110">
        <v>27</v>
      </c>
      <c r="G6581" s="110">
        <v>0</v>
      </c>
      <c r="H6581" s="111">
        <v>59924</v>
      </c>
      <c r="I6581" s="111">
        <v>0</v>
      </c>
      <c r="J6581" s="112">
        <v>2219.41</v>
      </c>
      <c r="K6581" s="109" t="s">
        <v>17552</v>
      </c>
      <c r="L6581" s="111">
        <v>2853.5250999999998</v>
      </c>
      <c r="M6581" s="111">
        <v>0</v>
      </c>
      <c r="N6581" s="2">
        <f t="shared" si="204"/>
        <v>59924</v>
      </c>
      <c r="O6581" s="2">
        <f t="shared" si="205"/>
        <v>2219.4074074074074</v>
      </c>
    </row>
    <row r="6582" spans="1:15" x14ac:dyDescent="0.25">
      <c r="A6582" s="109" t="s">
        <v>17746</v>
      </c>
      <c r="B6582" s="109" t="s">
        <v>6387</v>
      </c>
      <c r="C6582" s="109" t="s">
        <v>6386</v>
      </c>
      <c r="D6582" s="109" t="s">
        <v>5806</v>
      </c>
      <c r="E6582" s="109" t="s">
        <v>6388</v>
      </c>
      <c r="F6582" s="110">
        <v>46</v>
      </c>
      <c r="G6582" s="110">
        <v>0</v>
      </c>
      <c r="H6582" s="111">
        <v>97201</v>
      </c>
      <c r="I6582" s="111">
        <v>0</v>
      </c>
      <c r="J6582" s="112">
        <v>2113.0700000000002</v>
      </c>
      <c r="K6582" s="109" t="s">
        <v>17552</v>
      </c>
      <c r="L6582" s="111">
        <v>4628.5992999999999</v>
      </c>
      <c r="M6582" s="111">
        <v>0</v>
      </c>
      <c r="N6582" s="2">
        <f t="shared" si="204"/>
        <v>97201</v>
      </c>
      <c r="O6582" s="2">
        <f t="shared" si="205"/>
        <v>2113.0652173913045</v>
      </c>
    </row>
    <row r="6583" spans="1:15" x14ac:dyDescent="0.25">
      <c r="A6583" s="109" t="s">
        <v>17746</v>
      </c>
      <c r="B6583" s="109" t="s">
        <v>6385</v>
      </c>
      <c r="C6583" s="109" t="s">
        <v>6384</v>
      </c>
      <c r="D6583" s="109" t="s">
        <v>5807</v>
      </c>
      <c r="E6583" s="109" t="s">
        <v>6383</v>
      </c>
      <c r="F6583" s="110">
        <v>20</v>
      </c>
      <c r="G6583" s="110">
        <v>0</v>
      </c>
      <c r="H6583" s="111">
        <v>40315</v>
      </c>
      <c r="I6583" s="111">
        <v>0</v>
      </c>
      <c r="J6583" s="112">
        <v>2015.75</v>
      </c>
      <c r="K6583" s="109" t="s">
        <v>17552</v>
      </c>
      <c r="L6583" s="111">
        <v>1919.7837</v>
      </c>
      <c r="M6583" s="111">
        <v>0</v>
      </c>
      <c r="N6583" s="2">
        <f t="shared" si="204"/>
        <v>40315</v>
      </c>
      <c r="O6583" s="2">
        <f t="shared" si="205"/>
        <v>2015.75</v>
      </c>
    </row>
    <row r="6584" spans="1:15" x14ac:dyDescent="0.25">
      <c r="A6584" s="109" t="s">
        <v>17746</v>
      </c>
      <c r="B6584" s="109" t="s">
        <v>6382</v>
      </c>
      <c r="C6584" s="109" t="s">
        <v>6381</v>
      </c>
      <c r="D6584" s="109" t="s">
        <v>5808</v>
      </c>
      <c r="E6584" s="109" t="s">
        <v>6380</v>
      </c>
      <c r="F6584" s="110">
        <v>36</v>
      </c>
      <c r="G6584" s="110">
        <v>0</v>
      </c>
      <c r="H6584" s="111">
        <v>63781</v>
      </c>
      <c r="I6584" s="111">
        <v>0</v>
      </c>
      <c r="J6584" s="112">
        <v>1771.69</v>
      </c>
      <c r="K6584" s="109" t="s">
        <v>17554</v>
      </c>
      <c r="L6584" s="111">
        <v>-1055.2757999999999</v>
      </c>
      <c r="M6584" s="111">
        <v>0</v>
      </c>
      <c r="N6584" s="2">
        <f t="shared" si="204"/>
        <v>63781</v>
      </c>
      <c r="O6584" s="2">
        <f t="shared" si="205"/>
        <v>1771.6944444444443</v>
      </c>
    </row>
    <row r="6585" spans="1:15" x14ac:dyDescent="0.25">
      <c r="A6585" s="109" t="s">
        <v>17746</v>
      </c>
      <c r="B6585" s="109" t="s">
        <v>6379</v>
      </c>
      <c r="C6585" s="109" t="s">
        <v>6378</v>
      </c>
      <c r="D6585" s="109" t="s">
        <v>5809</v>
      </c>
      <c r="E6585" s="109" t="s">
        <v>6377</v>
      </c>
      <c r="F6585" s="110">
        <v>39</v>
      </c>
      <c r="G6585" s="110">
        <v>0</v>
      </c>
      <c r="H6585" s="111">
        <v>88569</v>
      </c>
      <c r="I6585" s="111">
        <v>0</v>
      </c>
      <c r="J6585" s="112">
        <v>2271</v>
      </c>
      <c r="K6585" s="109" t="s">
        <v>17552</v>
      </c>
      <c r="L6585" s="111">
        <v>4217.5838999999996</v>
      </c>
      <c r="M6585" s="111">
        <v>0</v>
      </c>
      <c r="N6585" s="2">
        <f t="shared" si="204"/>
        <v>88569</v>
      </c>
      <c r="O6585" s="2">
        <f t="shared" si="205"/>
        <v>2271</v>
      </c>
    </row>
    <row r="6586" spans="1:15" x14ac:dyDescent="0.25">
      <c r="A6586" s="109" t="s">
        <v>17746</v>
      </c>
      <c r="B6586" s="109" t="s">
        <v>6376</v>
      </c>
      <c r="C6586" s="109" t="s">
        <v>19119</v>
      </c>
      <c r="D6586" s="109" t="s">
        <v>5810</v>
      </c>
      <c r="E6586" s="109" t="s">
        <v>6129</v>
      </c>
      <c r="F6586" s="110">
        <v>174</v>
      </c>
      <c r="G6586" s="110">
        <v>0</v>
      </c>
      <c r="H6586" s="111">
        <v>645616</v>
      </c>
      <c r="I6586" s="111">
        <v>0</v>
      </c>
      <c r="J6586" s="112">
        <v>3710.44</v>
      </c>
      <c r="K6586" s="109" t="s">
        <v>17552</v>
      </c>
      <c r="L6586" s="111">
        <v>30743.6414</v>
      </c>
      <c r="M6586" s="111">
        <v>0</v>
      </c>
      <c r="N6586" s="2">
        <f t="shared" si="204"/>
        <v>645616</v>
      </c>
      <c r="O6586" s="2">
        <f t="shared" si="205"/>
        <v>3710.4367816091954</v>
      </c>
    </row>
    <row r="6587" spans="1:15" x14ac:dyDescent="0.25">
      <c r="A6587" s="109" t="s">
        <v>17746</v>
      </c>
      <c r="B6587" s="109" t="s">
        <v>6376</v>
      </c>
      <c r="C6587" s="109" t="s">
        <v>19119</v>
      </c>
      <c r="D6587" s="109" t="s">
        <v>5811</v>
      </c>
      <c r="E6587" s="109" t="s">
        <v>6374</v>
      </c>
      <c r="F6587" s="110">
        <v>73</v>
      </c>
      <c r="G6587" s="110">
        <v>0</v>
      </c>
      <c r="H6587" s="111">
        <v>214532</v>
      </c>
      <c r="I6587" s="111">
        <v>0</v>
      </c>
      <c r="J6587" s="112">
        <v>2938.79</v>
      </c>
      <c r="K6587" s="109" t="s">
        <v>17552</v>
      </c>
      <c r="L6587" s="111">
        <v>10215.828</v>
      </c>
      <c r="M6587" s="111">
        <v>0</v>
      </c>
      <c r="N6587" s="2">
        <f t="shared" si="204"/>
        <v>214532</v>
      </c>
      <c r="O6587" s="2">
        <f t="shared" si="205"/>
        <v>2938.794520547945</v>
      </c>
    </row>
    <row r="6588" spans="1:15" x14ac:dyDescent="0.25">
      <c r="A6588" s="109" t="s">
        <v>17746</v>
      </c>
      <c r="B6588" s="109" t="s">
        <v>6373</v>
      </c>
      <c r="C6588" s="109" t="s">
        <v>6372</v>
      </c>
      <c r="D6588" s="109" t="s">
        <v>5812</v>
      </c>
      <c r="E6588" s="109" t="s">
        <v>18007</v>
      </c>
      <c r="F6588" s="110">
        <v>242</v>
      </c>
      <c r="G6588" s="110">
        <v>0</v>
      </c>
      <c r="H6588" s="111">
        <v>766762</v>
      </c>
      <c r="I6588" s="111">
        <v>0</v>
      </c>
      <c r="J6588" s="112">
        <v>3168.44</v>
      </c>
      <c r="K6588" s="109" t="s">
        <v>17554</v>
      </c>
      <c r="L6588" s="111">
        <v>-12686.3727</v>
      </c>
      <c r="M6588" s="111">
        <v>0</v>
      </c>
      <c r="N6588" s="2">
        <f t="shared" si="204"/>
        <v>766762</v>
      </c>
      <c r="O6588" s="2">
        <f t="shared" si="205"/>
        <v>3168.4380165289258</v>
      </c>
    </row>
    <row r="6589" spans="1:15" x14ac:dyDescent="0.25">
      <c r="A6589" s="109" t="s">
        <v>17746</v>
      </c>
      <c r="B6589" s="109" t="s">
        <v>6371</v>
      </c>
      <c r="C6589" s="109" t="s">
        <v>6370</v>
      </c>
      <c r="D6589" s="109" t="s">
        <v>5813</v>
      </c>
      <c r="E6589" s="109" t="s">
        <v>6369</v>
      </c>
      <c r="F6589" s="110">
        <v>54</v>
      </c>
      <c r="G6589" s="110">
        <v>0</v>
      </c>
      <c r="H6589" s="111">
        <v>96063</v>
      </c>
      <c r="I6589" s="111">
        <v>0</v>
      </c>
      <c r="J6589" s="112">
        <v>1778.94</v>
      </c>
      <c r="K6589" s="109" t="s">
        <v>17552</v>
      </c>
      <c r="L6589" s="111">
        <v>4574.4252999999999</v>
      </c>
      <c r="M6589" s="111">
        <v>0</v>
      </c>
      <c r="N6589" s="2">
        <f t="shared" si="204"/>
        <v>96063</v>
      </c>
      <c r="O6589" s="2">
        <f t="shared" si="205"/>
        <v>1778.9444444444443</v>
      </c>
    </row>
    <row r="6590" spans="1:15" x14ac:dyDescent="0.25">
      <c r="A6590" s="109" t="s">
        <v>17746</v>
      </c>
      <c r="B6590" s="109" t="s">
        <v>6368</v>
      </c>
      <c r="C6590" s="109" t="s">
        <v>6367</v>
      </c>
      <c r="D6590" s="109" t="s">
        <v>5814</v>
      </c>
      <c r="E6590" s="109" t="s">
        <v>6366</v>
      </c>
      <c r="F6590" s="110">
        <v>63</v>
      </c>
      <c r="G6590" s="110">
        <v>0</v>
      </c>
      <c r="H6590" s="111">
        <v>132756</v>
      </c>
      <c r="I6590" s="111">
        <v>0</v>
      </c>
      <c r="J6590" s="112">
        <v>2107.2399999999998</v>
      </c>
      <c r="K6590" s="109" t="s">
        <v>17552</v>
      </c>
      <c r="L6590" s="111">
        <v>6321.7250999999997</v>
      </c>
      <c r="M6590" s="111">
        <v>0</v>
      </c>
      <c r="N6590" s="2">
        <f t="shared" si="204"/>
        <v>132756</v>
      </c>
      <c r="O6590" s="2">
        <f t="shared" si="205"/>
        <v>2107.2380952380954</v>
      </c>
    </row>
    <row r="6591" spans="1:15" x14ac:dyDescent="0.25">
      <c r="A6591" s="109" t="s">
        <v>17746</v>
      </c>
      <c r="B6591" s="109" t="s">
        <v>6365</v>
      </c>
      <c r="C6591" s="109" t="s">
        <v>6364</v>
      </c>
      <c r="D6591" s="109" t="s">
        <v>5815</v>
      </c>
      <c r="E6591" s="109" t="s">
        <v>6363</v>
      </c>
      <c r="F6591" s="110">
        <v>51</v>
      </c>
      <c r="G6591" s="110">
        <v>0</v>
      </c>
      <c r="H6591" s="111">
        <v>88662</v>
      </c>
      <c r="I6591" s="111">
        <v>0</v>
      </c>
      <c r="J6591" s="112">
        <v>1738.47</v>
      </c>
      <c r="K6591" s="109" t="s">
        <v>17552</v>
      </c>
      <c r="L6591" s="111">
        <v>4222.0020000000004</v>
      </c>
      <c r="M6591" s="111">
        <v>0</v>
      </c>
      <c r="N6591" s="2">
        <f t="shared" si="204"/>
        <v>88662</v>
      </c>
      <c r="O6591" s="2">
        <f t="shared" si="205"/>
        <v>1738.4705882352941</v>
      </c>
    </row>
    <row r="6592" spans="1:15" x14ac:dyDescent="0.25">
      <c r="A6592" s="109" t="s">
        <v>17746</v>
      </c>
      <c r="B6592" s="109" t="s">
        <v>6362</v>
      </c>
      <c r="C6592" s="109" t="s">
        <v>6361</v>
      </c>
      <c r="D6592" s="109" t="s">
        <v>5816</v>
      </c>
      <c r="E6592" s="109" t="s">
        <v>6360</v>
      </c>
      <c r="F6592" s="110">
        <v>69</v>
      </c>
      <c r="G6592" s="110">
        <v>0</v>
      </c>
      <c r="H6592" s="111">
        <v>106641</v>
      </c>
      <c r="I6592" s="111">
        <v>0</v>
      </c>
      <c r="J6592" s="112">
        <v>1545.52</v>
      </c>
      <c r="K6592" s="109" t="s">
        <v>17552</v>
      </c>
      <c r="L6592" s="111">
        <v>5078.1305000000002</v>
      </c>
      <c r="M6592" s="111">
        <v>0</v>
      </c>
      <c r="N6592" s="2">
        <f t="shared" si="204"/>
        <v>106641</v>
      </c>
      <c r="O6592" s="2">
        <f t="shared" si="205"/>
        <v>1545.5217391304348</v>
      </c>
    </row>
    <row r="6593" spans="1:15" x14ac:dyDescent="0.25">
      <c r="A6593" s="109" t="s">
        <v>17746</v>
      </c>
      <c r="B6593" s="109" t="s">
        <v>6359</v>
      </c>
      <c r="C6593" s="109" t="s">
        <v>6358</v>
      </c>
      <c r="D6593" s="109" t="s">
        <v>5817</v>
      </c>
      <c r="E6593" s="109" t="s">
        <v>6357</v>
      </c>
      <c r="F6593" s="110">
        <v>74</v>
      </c>
      <c r="G6593" s="110">
        <v>0</v>
      </c>
      <c r="H6593" s="111">
        <v>164750</v>
      </c>
      <c r="I6593" s="111">
        <v>0</v>
      </c>
      <c r="J6593" s="112">
        <v>2226.35</v>
      </c>
      <c r="K6593" s="109" t="s">
        <v>17554</v>
      </c>
      <c r="L6593" s="111">
        <v>-2725.8607000000002</v>
      </c>
      <c r="M6593" s="111">
        <v>0</v>
      </c>
      <c r="N6593" s="2">
        <f t="shared" si="204"/>
        <v>164750</v>
      </c>
      <c r="O6593" s="2">
        <f t="shared" si="205"/>
        <v>2226.3513513513512</v>
      </c>
    </row>
    <row r="6594" spans="1:15" x14ac:dyDescent="0.25">
      <c r="A6594" s="109" t="s">
        <v>17746</v>
      </c>
      <c r="B6594" s="109" t="s">
        <v>6356</v>
      </c>
      <c r="C6594" s="109" t="s">
        <v>6355</v>
      </c>
      <c r="D6594" s="109" t="s">
        <v>5818</v>
      </c>
      <c r="E6594" s="109" t="s">
        <v>6354</v>
      </c>
      <c r="F6594" s="110">
        <v>146</v>
      </c>
      <c r="G6594" s="110">
        <v>0</v>
      </c>
      <c r="H6594" s="111">
        <v>356675</v>
      </c>
      <c r="I6594" s="111">
        <v>0</v>
      </c>
      <c r="J6594" s="112">
        <v>2442.98</v>
      </c>
      <c r="K6594" s="109" t="s">
        <v>17554</v>
      </c>
      <c r="L6594" s="111">
        <v>-5901.3211000000001</v>
      </c>
      <c r="M6594" s="111">
        <v>0</v>
      </c>
      <c r="N6594" s="2">
        <f t="shared" si="204"/>
        <v>356675</v>
      </c>
      <c r="O6594" s="2">
        <f t="shared" si="205"/>
        <v>2442.9794520547944</v>
      </c>
    </row>
    <row r="6595" spans="1:15" x14ac:dyDescent="0.25">
      <c r="A6595" s="109" t="s">
        <v>17746</v>
      </c>
      <c r="B6595" s="109" t="s">
        <v>6353</v>
      </c>
      <c r="C6595" s="109" t="s">
        <v>6352</v>
      </c>
      <c r="D6595" s="109" t="s">
        <v>5819</v>
      </c>
      <c r="E6595" s="109" t="s">
        <v>6351</v>
      </c>
      <c r="F6595" s="110">
        <v>60</v>
      </c>
      <c r="G6595" s="110">
        <v>0</v>
      </c>
      <c r="H6595" s="111">
        <v>127479</v>
      </c>
      <c r="I6595" s="111">
        <v>0</v>
      </c>
      <c r="J6595" s="112">
        <v>2124.65</v>
      </c>
      <c r="K6595" s="109" t="s">
        <v>17552</v>
      </c>
      <c r="L6595" s="111">
        <v>6070.4135999999999</v>
      </c>
      <c r="M6595" s="111">
        <v>0</v>
      </c>
      <c r="N6595" s="2">
        <f t="shared" si="204"/>
        <v>127479</v>
      </c>
      <c r="O6595" s="2">
        <f t="shared" si="205"/>
        <v>2124.65</v>
      </c>
    </row>
    <row r="6596" spans="1:15" x14ac:dyDescent="0.25">
      <c r="A6596" s="109" t="s">
        <v>17746</v>
      </c>
      <c r="B6596" s="109" t="s">
        <v>6350</v>
      </c>
      <c r="C6596" s="109" t="s">
        <v>6349</v>
      </c>
      <c r="D6596" s="109" t="s">
        <v>6026</v>
      </c>
      <c r="E6596" s="109" t="s">
        <v>6348</v>
      </c>
      <c r="F6596" s="110">
        <v>135</v>
      </c>
      <c r="G6596" s="110">
        <v>105</v>
      </c>
      <c r="H6596" s="111">
        <v>446357</v>
      </c>
      <c r="I6596" s="111">
        <v>195281</v>
      </c>
      <c r="J6596" s="112">
        <v>1859.82</v>
      </c>
      <c r="K6596" s="109" t="s">
        <v>17554</v>
      </c>
      <c r="L6596" s="111">
        <v>-7385.1495000000004</v>
      </c>
      <c r="M6596" s="111">
        <v>0</v>
      </c>
      <c r="N6596" s="2">
        <f t="shared" ref="N6596:N6659" si="206">H6596-I6596</f>
        <v>251076</v>
      </c>
      <c r="O6596" s="2">
        <f t="shared" ref="O6596:O6659" si="207">IF(F6596&gt;0,N6596/F6596,"No Standing Units")</f>
        <v>1859.8222222222223</v>
      </c>
    </row>
    <row r="6597" spans="1:15" x14ac:dyDescent="0.25">
      <c r="A6597" s="109" t="s">
        <v>17746</v>
      </c>
      <c r="B6597" s="109" t="s">
        <v>6347</v>
      </c>
      <c r="C6597" s="109" t="s">
        <v>6346</v>
      </c>
      <c r="D6597" s="109" t="s">
        <v>5820</v>
      </c>
      <c r="E6597" s="109" t="s">
        <v>6345</v>
      </c>
      <c r="F6597" s="110">
        <v>63</v>
      </c>
      <c r="G6597" s="110">
        <v>0</v>
      </c>
      <c r="H6597" s="111">
        <v>133964</v>
      </c>
      <c r="I6597" s="111">
        <v>0</v>
      </c>
      <c r="J6597" s="112">
        <v>2126.41</v>
      </c>
      <c r="K6597" s="109" t="s">
        <v>17554</v>
      </c>
      <c r="L6597" s="111">
        <v>-2216.4805999999999</v>
      </c>
      <c r="M6597" s="111">
        <v>0</v>
      </c>
      <c r="N6597" s="2">
        <f t="shared" si="206"/>
        <v>133964</v>
      </c>
      <c r="O6597" s="2">
        <f t="shared" si="207"/>
        <v>2126.4126984126983</v>
      </c>
    </row>
    <row r="6598" spans="1:15" x14ac:dyDescent="0.25">
      <c r="A6598" s="109" t="s">
        <v>17746</v>
      </c>
      <c r="B6598" s="109" t="s">
        <v>6344</v>
      </c>
      <c r="C6598" s="109" t="s">
        <v>6343</v>
      </c>
      <c r="D6598" s="109" t="s">
        <v>5821</v>
      </c>
      <c r="E6598" s="109" t="s">
        <v>6342</v>
      </c>
      <c r="F6598" s="110">
        <v>76</v>
      </c>
      <c r="G6598" s="110">
        <v>0</v>
      </c>
      <c r="H6598" s="111">
        <v>162075</v>
      </c>
      <c r="I6598" s="111">
        <v>0</v>
      </c>
      <c r="J6598" s="112">
        <v>2132.5700000000002</v>
      </c>
      <c r="K6598" s="109" t="s">
        <v>17552</v>
      </c>
      <c r="L6598" s="111">
        <v>7717.8473999999997</v>
      </c>
      <c r="M6598" s="111">
        <v>0</v>
      </c>
      <c r="N6598" s="2">
        <f t="shared" si="206"/>
        <v>162075</v>
      </c>
      <c r="O6598" s="2">
        <f t="shared" si="207"/>
        <v>2132.5657894736842</v>
      </c>
    </row>
    <row r="6599" spans="1:15" x14ac:dyDescent="0.25">
      <c r="A6599" s="109" t="s">
        <v>17746</v>
      </c>
      <c r="B6599" s="109" t="s">
        <v>6341</v>
      </c>
      <c r="C6599" s="109" t="s">
        <v>6340</v>
      </c>
      <c r="D6599" s="109" t="s">
        <v>5822</v>
      </c>
      <c r="E6599" s="109" t="s">
        <v>6339</v>
      </c>
      <c r="F6599" s="110">
        <v>126</v>
      </c>
      <c r="G6599" s="110">
        <v>0</v>
      </c>
      <c r="H6599" s="111">
        <v>293691</v>
      </c>
      <c r="I6599" s="111">
        <v>0</v>
      </c>
      <c r="J6599" s="112">
        <v>2330.88</v>
      </c>
      <c r="K6599" s="109" t="s">
        <v>17552</v>
      </c>
      <c r="L6599" s="111">
        <v>13985.296200000001</v>
      </c>
      <c r="M6599" s="111">
        <v>0</v>
      </c>
      <c r="N6599" s="2">
        <f t="shared" si="206"/>
        <v>293691</v>
      </c>
      <c r="O6599" s="2">
        <f t="shared" si="207"/>
        <v>2330.8809523809523</v>
      </c>
    </row>
    <row r="6600" spans="1:15" x14ac:dyDescent="0.25">
      <c r="A6600" s="109" t="s">
        <v>17746</v>
      </c>
      <c r="B6600" s="109" t="s">
        <v>6338</v>
      </c>
      <c r="C6600" s="109" t="s">
        <v>6337</v>
      </c>
      <c r="D6600" s="109" t="s">
        <v>5823</v>
      </c>
      <c r="E6600" s="109" t="s">
        <v>6336</v>
      </c>
      <c r="F6600" s="110">
        <v>30</v>
      </c>
      <c r="G6600" s="110">
        <v>0</v>
      </c>
      <c r="H6600" s="111">
        <v>64136</v>
      </c>
      <c r="I6600" s="111">
        <v>0</v>
      </c>
      <c r="J6600" s="112">
        <v>2137.87</v>
      </c>
      <c r="K6600" s="109" t="s">
        <v>17552</v>
      </c>
      <c r="L6600" s="111">
        <v>3054.1046000000001</v>
      </c>
      <c r="M6600" s="111">
        <v>0</v>
      </c>
      <c r="N6600" s="2">
        <f t="shared" si="206"/>
        <v>64136</v>
      </c>
      <c r="O6600" s="2">
        <f t="shared" si="207"/>
        <v>2137.8666666666668</v>
      </c>
    </row>
    <row r="6601" spans="1:15" x14ac:dyDescent="0.25">
      <c r="A6601" s="109" t="s">
        <v>17746</v>
      </c>
      <c r="B6601" s="109" t="s">
        <v>6335</v>
      </c>
      <c r="C6601" s="109" t="s">
        <v>6334</v>
      </c>
      <c r="D6601" s="109" t="s">
        <v>5824</v>
      </c>
      <c r="E6601" s="109" t="s">
        <v>6333</v>
      </c>
      <c r="F6601" s="110">
        <v>27</v>
      </c>
      <c r="G6601" s="110">
        <v>0</v>
      </c>
      <c r="H6601" s="111">
        <v>50143</v>
      </c>
      <c r="I6601" s="111">
        <v>0</v>
      </c>
      <c r="J6601" s="112">
        <v>1857.15</v>
      </c>
      <c r="K6601" s="109" t="s">
        <v>17554</v>
      </c>
      <c r="L6601" s="111">
        <v>-829.64</v>
      </c>
      <c r="M6601" s="111">
        <v>0</v>
      </c>
      <c r="N6601" s="2">
        <f t="shared" si="206"/>
        <v>50143</v>
      </c>
      <c r="O6601" s="2">
        <f t="shared" si="207"/>
        <v>1857.148148148148</v>
      </c>
    </row>
    <row r="6602" spans="1:15" x14ac:dyDescent="0.25">
      <c r="A6602" s="109" t="s">
        <v>17746</v>
      </c>
      <c r="B6602" s="109" t="s">
        <v>6332</v>
      </c>
      <c r="C6602" s="109" t="s">
        <v>6331</v>
      </c>
      <c r="D6602" s="109" t="s">
        <v>5825</v>
      </c>
      <c r="E6602" s="109" t="s">
        <v>6330</v>
      </c>
      <c r="F6602" s="110">
        <v>29</v>
      </c>
      <c r="G6602" s="110">
        <v>0</v>
      </c>
      <c r="H6602" s="111">
        <v>63383</v>
      </c>
      <c r="I6602" s="111">
        <v>0</v>
      </c>
      <c r="J6602" s="112">
        <v>2185.62</v>
      </c>
      <c r="K6602" s="109" t="s">
        <v>17552</v>
      </c>
      <c r="L6602" s="111">
        <v>3018.2339000000002</v>
      </c>
      <c r="M6602" s="111">
        <v>0</v>
      </c>
      <c r="N6602" s="2">
        <f t="shared" si="206"/>
        <v>63383</v>
      </c>
      <c r="O6602" s="2">
        <f t="shared" si="207"/>
        <v>2185.6206896551726</v>
      </c>
    </row>
    <row r="6603" spans="1:15" x14ac:dyDescent="0.25">
      <c r="A6603" s="109" t="s">
        <v>17746</v>
      </c>
      <c r="B6603" s="109" t="s">
        <v>6329</v>
      </c>
      <c r="C6603" s="109" t="s">
        <v>6328</v>
      </c>
      <c r="D6603" s="109" t="s">
        <v>5826</v>
      </c>
      <c r="E6603" s="109" t="s">
        <v>6327</v>
      </c>
      <c r="F6603" s="110">
        <v>53</v>
      </c>
      <c r="G6603" s="110">
        <v>0</v>
      </c>
      <c r="H6603" s="111">
        <v>113464</v>
      </c>
      <c r="I6603" s="111">
        <v>0</v>
      </c>
      <c r="J6603" s="112">
        <v>2140.83</v>
      </c>
      <c r="K6603" s="109" t="s">
        <v>17552</v>
      </c>
      <c r="L6603" s="111">
        <v>5403.0250999999998</v>
      </c>
      <c r="M6603" s="111">
        <v>0</v>
      </c>
      <c r="N6603" s="2">
        <f t="shared" si="206"/>
        <v>113464</v>
      </c>
      <c r="O6603" s="2">
        <f t="shared" si="207"/>
        <v>2140.8301886792451</v>
      </c>
    </row>
    <row r="6604" spans="1:15" x14ac:dyDescent="0.25">
      <c r="A6604" s="109" t="s">
        <v>17746</v>
      </c>
      <c r="B6604" s="109" t="s">
        <v>6326</v>
      </c>
      <c r="C6604" s="109" t="s">
        <v>6325</v>
      </c>
      <c r="D6604" s="109" t="s">
        <v>5827</v>
      </c>
      <c r="E6604" s="109" t="s">
        <v>6324</v>
      </c>
      <c r="F6604" s="110">
        <v>16</v>
      </c>
      <c r="G6604" s="110">
        <v>0</v>
      </c>
      <c r="H6604" s="111">
        <v>28989</v>
      </c>
      <c r="I6604" s="111">
        <v>0</v>
      </c>
      <c r="J6604" s="112">
        <v>1811.81</v>
      </c>
      <c r="K6604" s="109" t="s">
        <v>17554</v>
      </c>
      <c r="L6604" s="111">
        <v>-479.63630000000001</v>
      </c>
      <c r="M6604" s="111">
        <v>0</v>
      </c>
      <c r="N6604" s="2">
        <f t="shared" si="206"/>
        <v>28989</v>
      </c>
      <c r="O6604" s="2">
        <f t="shared" si="207"/>
        <v>1811.8125</v>
      </c>
    </row>
    <row r="6605" spans="1:15" x14ac:dyDescent="0.25">
      <c r="A6605" s="109" t="s">
        <v>17746</v>
      </c>
      <c r="B6605" s="109" t="s">
        <v>6323</v>
      </c>
      <c r="C6605" s="109" t="s">
        <v>6322</v>
      </c>
      <c r="D6605" s="109" t="s">
        <v>5828</v>
      </c>
      <c r="E6605" s="109" t="s">
        <v>6321</v>
      </c>
      <c r="F6605" s="110">
        <v>56</v>
      </c>
      <c r="G6605" s="110">
        <v>0</v>
      </c>
      <c r="H6605" s="111">
        <v>114450</v>
      </c>
      <c r="I6605" s="111">
        <v>0</v>
      </c>
      <c r="J6605" s="112">
        <v>2043.75</v>
      </c>
      <c r="K6605" s="109" t="s">
        <v>17554</v>
      </c>
      <c r="L6605" s="111">
        <v>-1893.6210000000001</v>
      </c>
      <c r="M6605" s="111">
        <v>0</v>
      </c>
      <c r="N6605" s="2">
        <f t="shared" si="206"/>
        <v>114450</v>
      </c>
      <c r="O6605" s="2">
        <f t="shared" si="207"/>
        <v>2043.75</v>
      </c>
    </row>
    <row r="6606" spans="1:15" x14ac:dyDescent="0.25">
      <c r="A6606" s="109" t="s">
        <v>17746</v>
      </c>
      <c r="B6606" s="109" t="s">
        <v>6320</v>
      </c>
      <c r="C6606" s="109" t="s">
        <v>6319</v>
      </c>
      <c r="D6606" s="109" t="s">
        <v>5829</v>
      </c>
      <c r="E6606" s="109" t="s">
        <v>6318</v>
      </c>
      <c r="F6606" s="110">
        <v>26</v>
      </c>
      <c r="G6606" s="110">
        <v>0</v>
      </c>
      <c r="H6606" s="111">
        <v>43577</v>
      </c>
      <c r="I6606" s="111">
        <v>0</v>
      </c>
      <c r="J6606" s="112">
        <v>1676.04</v>
      </c>
      <c r="K6606" s="109" t="s">
        <v>17552</v>
      </c>
      <c r="L6606" s="111">
        <v>2075.0735</v>
      </c>
      <c r="M6606" s="111">
        <v>0</v>
      </c>
      <c r="N6606" s="2">
        <f t="shared" si="206"/>
        <v>43577</v>
      </c>
      <c r="O6606" s="2">
        <f t="shared" si="207"/>
        <v>1676.0384615384614</v>
      </c>
    </row>
    <row r="6607" spans="1:15" x14ac:dyDescent="0.25">
      <c r="A6607" s="109" t="s">
        <v>17746</v>
      </c>
      <c r="B6607" s="109" t="s">
        <v>6317</v>
      </c>
      <c r="C6607" s="109" t="s">
        <v>6316</v>
      </c>
      <c r="D6607" s="109" t="s">
        <v>5830</v>
      </c>
      <c r="E6607" s="109" t="s">
        <v>6315</v>
      </c>
      <c r="F6607" s="110">
        <v>70</v>
      </c>
      <c r="G6607" s="110">
        <v>0</v>
      </c>
      <c r="H6607" s="111">
        <v>148623</v>
      </c>
      <c r="I6607" s="111">
        <v>0</v>
      </c>
      <c r="J6607" s="112">
        <v>2123.19</v>
      </c>
      <c r="K6607" s="109" t="s">
        <v>17552</v>
      </c>
      <c r="L6607" s="111">
        <v>7077.3019999999997</v>
      </c>
      <c r="M6607" s="111">
        <v>0</v>
      </c>
      <c r="N6607" s="2">
        <f t="shared" si="206"/>
        <v>148623</v>
      </c>
      <c r="O6607" s="2">
        <f t="shared" si="207"/>
        <v>2123.1857142857143</v>
      </c>
    </row>
    <row r="6608" spans="1:15" x14ac:dyDescent="0.25">
      <c r="A6608" s="109" t="s">
        <v>17746</v>
      </c>
      <c r="B6608" s="109" t="s">
        <v>6314</v>
      </c>
      <c r="C6608" s="109" t="s">
        <v>6313</v>
      </c>
      <c r="D6608" s="109" t="s">
        <v>5831</v>
      </c>
      <c r="E6608" s="109" t="s">
        <v>6312</v>
      </c>
      <c r="F6608" s="110">
        <v>29</v>
      </c>
      <c r="G6608" s="110">
        <v>0</v>
      </c>
      <c r="H6608" s="111">
        <v>57721</v>
      </c>
      <c r="I6608" s="111">
        <v>0</v>
      </c>
      <c r="J6608" s="112">
        <v>1990.38</v>
      </c>
      <c r="K6608" s="109" t="s">
        <v>17552</v>
      </c>
      <c r="L6608" s="111">
        <v>2748.6365999999998</v>
      </c>
      <c r="M6608" s="111">
        <v>0</v>
      </c>
      <c r="N6608" s="2">
        <f t="shared" si="206"/>
        <v>57721</v>
      </c>
      <c r="O6608" s="2">
        <f t="shared" si="207"/>
        <v>1990.3793103448277</v>
      </c>
    </row>
    <row r="6609" spans="1:15" x14ac:dyDescent="0.25">
      <c r="A6609" s="109" t="s">
        <v>17746</v>
      </c>
      <c r="B6609" s="109" t="s">
        <v>6311</v>
      </c>
      <c r="C6609" s="109" t="s">
        <v>6310</v>
      </c>
      <c r="D6609" s="109" t="s">
        <v>5832</v>
      </c>
      <c r="E6609" s="109" t="s">
        <v>6309</v>
      </c>
      <c r="F6609" s="110">
        <v>65</v>
      </c>
      <c r="G6609" s="110">
        <v>0</v>
      </c>
      <c r="H6609" s="111">
        <v>173220</v>
      </c>
      <c r="I6609" s="111">
        <v>0</v>
      </c>
      <c r="J6609" s="112">
        <v>2664.92</v>
      </c>
      <c r="K6609" s="109" t="s">
        <v>17552</v>
      </c>
      <c r="L6609" s="111">
        <v>8248.5876000000007</v>
      </c>
      <c r="M6609" s="111">
        <v>0</v>
      </c>
      <c r="N6609" s="2">
        <f t="shared" si="206"/>
        <v>173220</v>
      </c>
      <c r="O6609" s="2">
        <f t="shared" si="207"/>
        <v>2664.9230769230771</v>
      </c>
    </row>
    <row r="6610" spans="1:15" x14ac:dyDescent="0.25">
      <c r="A6610" s="109" t="s">
        <v>17746</v>
      </c>
      <c r="B6610" s="109" t="s">
        <v>6305</v>
      </c>
      <c r="C6610" s="109" t="s">
        <v>6304</v>
      </c>
      <c r="D6610" s="109" t="s">
        <v>5833</v>
      </c>
      <c r="E6610" s="109" t="s">
        <v>6308</v>
      </c>
      <c r="F6610" s="110">
        <v>65</v>
      </c>
      <c r="G6610" s="110">
        <v>0</v>
      </c>
      <c r="H6610" s="111">
        <v>169820</v>
      </c>
      <c r="I6610" s="111">
        <v>0</v>
      </c>
      <c r="J6610" s="112">
        <v>2612.62</v>
      </c>
      <c r="K6610" s="109" t="s">
        <v>17552</v>
      </c>
      <c r="L6610" s="111">
        <v>8086.6698999999999</v>
      </c>
      <c r="M6610" s="111">
        <v>0</v>
      </c>
      <c r="N6610" s="2">
        <f t="shared" si="206"/>
        <v>169820</v>
      </c>
      <c r="O6610" s="2">
        <f t="shared" si="207"/>
        <v>2612.6153846153848</v>
      </c>
    </row>
    <row r="6611" spans="1:15" x14ac:dyDescent="0.25">
      <c r="A6611" s="109" t="s">
        <v>17746</v>
      </c>
      <c r="B6611" s="109" t="s">
        <v>6305</v>
      </c>
      <c r="C6611" s="109" t="s">
        <v>6304</v>
      </c>
      <c r="D6611" s="109" t="s">
        <v>6027</v>
      </c>
      <c r="E6611" s="109" t="s">
        <v>6307</v>
      </c>
      <c r="F6611" s="110">
        <v>41</v>
      </c>
      <c r="G6611" s="110">
        <v>0</v>
      </c>
      <c r="H6611" s="111">
        <v>66530</v>
      </c>
      <c r="I6611" s="111">
        <v>0</v>
      </c>
      <c r="J6611" s="112">
        <v>1622.68</v>
      </c>
      <c r="K6611" s="109" t="s">
        <v>17552</v>
      </c>
      <c r="L6611" s="111">
        <v>3168.1030999999998</v>
      </c>
      <c r="M6611" s="111">
        <v>0</v>
      </c>
      <c r="N6611" s="2">
        <f t="shared" si="206"/>
        <v>66530</v>
      </c>
      <c r="O6611" s="2">
        <f t="shared" si="207"/>
        <v>1622.6829268292684</v>
      </c>
    </row>
    <row r="6612" spans="1:15" x14ac:dyDescent="0.25">
      <c r="A6612" s="109" t="s">
        <v>17746</v>
      </c>
      <c r="B6612" s="109" t="s">
        <v>6305</v>
      </c>
      <c r="C6612" s="109" t="s">
        <v>6304</v>
      </c>
      <c r="D6612" s="109" t="s">
        <v>6028</v>
      </c>
      <c r="E6612" s="109" t="s">
        <v>6306</v>
      </c>
      <c r="F6612" s="110">
        <v>9</v>
      </c>
      <c r="G6612" s="110">
        <v>0</v>
      </c>
      <c r="H6612" s="111">
        <v>17495</v>
      </c>
      <c r="I6612" s="111">
        <v>0</v>
      </c>
      <c r="J6612" s="112">
        <v>1943.89</v>
      </c>
      <c r="K6612" s="109" t="s">
        <v>17552</v>
      </c>
      <c r="L6612" s="111">
        <v>833.11590000000001</v>
      </c>
      <c r="M6612" s="111">
        <v>0</v>
      </c>
      <c r="N6612" s="2">
        <f t="shared" si="206"/>
        <v>17495</v>
      </c>
      <c r="O6612" s="2">
        <f t="shared" si="207"/>
        <v>1943.8888888888889</v>
      </c>
    </row>
    <row r="6613" spans="1:15" x14ac:dyDescent="0.25">
      <c r="A6613" s="109" t="s">
        <v>17746</v>
      </c>
      <c r="B6613" s="109" t="s">
        <v>6305</v>
      </c>
      <c r="C6613" s="109" t="s">
        <v>6304</v>
      </c>
      <c r="D6613" s="109" t="s">
        <v>6029</v>
      </c>
      <c r="E6613" s="109" t="s">
        <v>6303</v>
      </c>
      <c r="F6613" s="110">
        <v>16</v>
      </c>
      <c r="G6613" s="110">
        <v>0</v>
      </c>
      <c r="H6613" s="111">
        <v>39629</v>
      </c>
      <c r="I6613" s="111">
        <v>0</v>
      </c>
      <c r="J6613" s="112">
        <v>2476.81</v>
      </c>
      <c r="K6613" s="109" t="s">
        <v>17552</v>
      </c>
      <c r="L6613" s="111">
        <v>1887.0842</v>
      </c>
      <c r="M6613" s="111">
        <v>0</v>
      </c>
      <c r="N6613" s="2">
        <f t="shared" si="206"/>
        <v>39629</v>
      </c>
      <c r="O6613" s="2">
        <f t="shared" si="207"/>
        <v>2476.8125</v>
      </c>
    </row>
    <row r="6614" spans="1:15" x14ac:dyDescent="0.25">
      <c r="A6614" s="109" t="s">
        <v>17746</v>
      </c>
      <c r="B6614" s="109" t="s">
        <v>6302</v>
      </c>
      <c r="C6614" s="109" t="s">
        <v>6301</v>
      </c>
      <c r="D6614" s="109" t="s">
        <v>5834</v>
      </c>
      <c r="E6614" s="109" t="s">
        <v>6300</v>
      </c>
      <c r="F6614" s="110">
        <v>211</v>
      </c>
      <c r="G6614" s="110">
        <v>3</v>
      </c>
      <c r="H6614" s="111">
        <v>461631</v>
      </c>
      <c r="I6614" s="111">
        <v>6471</v>
      </c>
      <c r="J6614" s="112">
        <v>2157.15</v>
      </c>
      <c r="K6614" s="109" t="s">
        <v>17552</v>
      </c>
      <c r="L6614" s="111">
        <v>21982.427100000001</v>
      </c>
      <c r="M6614" s="111">
        <v>0</v>
      </c>
      <c r="N6614" s="2">
        <f t="shared" si="206"/>
        <v>455160</v>
      </c>
      <c r="O6614" s="2">
        <f t="shared" si="207"/>
        <v>2157.1563981042655</v>
      </c>
    </row>
    <row r="6615" spans="1:15" x14ac:dyDescent="0.25">
      <c r="A6615" s="109" t="s">
        <v>17746</v>
      </c>
      <c r="B6615" s="109" t="s">
        <v>6299</v>
      </c>
      <c r="C6615" s="109" t="s">
        <v>6298</v>
      </c>
      <c r="D6615" s="109" t="s">
        <v>5835</v>
      </c>
      <c r="E6615" s="109" t="s">
        <v>6297</v>
      </c>
      <c r="F6615" s="110">
        <v>26</v>
      </c>
      <c r="G6615" s="110">
        <v>0</v>
      </c>
      <c r="H6615" s="111">
        <v>53893</v>
      </c>
      <c r="I6615" s="111">
        <v>0</v>
      </c>
      <c r="J6615" s="112">
        <v>2072.81</v>
      </c>
      <c r="K6615" s="109" t="s">
        <v>17552</v>
      </c>
      <c r="L6615" s="111">
        <v>2566.3200999999999</v>
      </c>
      <c r="M6615" s="111">
        <v>0</v>
      </c>
      <c r="N6615" s="2">
        <f t="shared" si="206"/>
        <v>53893</v>
      </c>
      <c r="O6615" s="2">
        <f t="shared" si="207"/>
        <v>2072.8076923076924</v>
      </c>
    </row>
    <row r="6616" spans="1:15" x14ac:dyDescent="0.25">
      <c r="A6616" s="109" t="s">
        <v>17746</v>
      </c>
      <c r="B6616" s="109" t="s">
        <v>6296</v>
      </c>
      <c r="C6616" s="109" t="s">
        <v>6295</v>
      </c>
      <c r="D6616" s="109" t="s">
        <v>5836</v>
      </c>
      <c r="E6616" s="109" t="s">
        <v>6294</v>
      </c>
      <c r="F6616" s="110">
        <v>39</v>
      </c>
      <c r="G6616" s="110">
        <v>0</v>
      </c>
      <c r="H6616" s="111">
        <v>85284</v>
      </c>
      <c r="I6616" s="111">
        <v>0</v>
      </c>
      <c r="J6616" s="112">
        <v>2186.77</v>
      </c>
      <c r="K6616" s="109" t="s">
        <v>17552</v>
      </c>
      <c r="L6616" s="111">
        <v>4061.1639</v>
      </c>
      <c r="M6616" s="111">
        <v>0</v>
      </c>
      <c r="N6616" s="2">
        <f t="shared" si="206"/>
        <v>85284</v>
      </c>
      <c r="O6616" s="2">
        <f t="shared" si="207"/>
        <v>2186.7692307692309</v>
      </c>
    </row>
    <row r="6617" spans="1:15" x14ac:dyDescent="0.25">
      <c r="A6617" s="109" t="s">
        <v>17746</v>
      </c>
      <c r="B6617" s="109" t="s">
        <v>6293</v>
      </c>
      <c r="C6617" s="109" t="s">
        <v>6292</v>
      </c>
      <c r="D6617" s="109" t="s">
        <v>5837</v>
      </c>
      <c r="E6617" s="109" t="s">
        <v>6291</v>
      </c>
      <c r="F6617" s="110">
        <v>130</v>
      </c>
      <c r="G6617" s="110">
        <v>0</v>
      </c>
      <c r="H6617" s="111">
        <v>319177</v>
      </c>
      <c r="I6617" s="111">
        <v>0</v>
      </c>
      <c r="J6617" s="112">
        <v>2455.21</v>
      </c>
      <c r="K6617" s="109" t="s">
        <v>17554</v>
      </c>
      <c r="L6617" s="111">
        <v>-5280.9065000000001</v>
      </c>
      <c r="M6617" s="111">
        <v>0</v>
      </c>
      <c r="N6617" s="2">
        <f t="shared" si="206"/>
        <v>319177</v>
      </c>
      <c r="O6617" s="2">
        <f t="shared" si="207"/>
        <v>2455.2076923076925</v>
      </c>
    </row>
    <row r="6618" spans="1:15" x14ac:dyDescent="0.25">
      <c r="A6618" s="109" t="s">
        <v>17746</v>
      </c>
      <c r="B6618" s="109" t="s">
        <v>6290</v>
      </c>
      <c r="C6618" s="109" t="s">
        <v>6289</v>
      </c>
      <c r="D6618" s="109" t="s">
        <v>5838</v>
      </c>
      <c r="E6618" s="109" t="s">
        <v>6288</v>
      </c>
      <c r="F6618" s="110">
        <v>50</v>
      </c>
      <c r="G6618" s="110">
        <v>0</v>
      </c>
      <c r="H6618" s="111">
        <v>110325</v>
      </c>
      <c r="I6618" s="111">
        <v>0</v>
      </c>
      <c r="J6618" s="112">
        <v>2206.5</v>
      </c>
      <c r="K6618" s="109" t="s">
        <v>17554</v>
      </c>
      <c r="L6618" s="111">
        <v>-1825.3764000000001</v>
      </c>
      <c r="M6618" s="111">
        <v>0</v>
      </c>
      <c r="N6618" s="2">
        <f t="shared" si="206"/>
        <v>110325</v>
      </c>
      <c r="O6618" s="2">
        <f t="shared" si="207"/>
        <v>2206.5</v>
      </c>
    </row>
    <row r="6619" spans="1:15" x14ac:dyDescent="0.25">
      <c r="A6619" s="109" t="s">
        <v>17746</v>
      </c>
      <c r="B6619" s="109" t="s">
        <v>6287</v>
      </c>
      <c r="C6619" s="109" t="s">
        <v>6286</v>
      </c>
      <c r="D6619" s="109" t="s">
        <v>5839</v>
      </c>
      <c r="E6619" s="109" t="s">
        <v>6285</v>
      </c>
      <c r="F6619" s="110">
        <v>50</v>
      </c>
      <c r="G6619" s="110">
        <v>0</v>
      </c>
      <c r="H6619" s="111">
        <v>99651</v>
      </c>
      <c r="I6619" s="111">
        <v>0</v>
      </c>
      <c r="J6619" s="112">
        <v>1993.02</v>
      </c>
      <c r="K6619" s="109" t="s">
        <v>17552</v>
      </c>
      <c r="L6619" s="111">
        <v>4745.2772000000004</v>
      </c>
      <c r="M6619" s="111">
        <v>0</v>
      </c>
      <c r="N6619" s="2">
        <f t="shared" si="206"/>
        <v>99651</v>
      </c>
      <c r="O6619" s="2">
        <f t="shared" si="207"/>
        <v>1993.02</v>
      </c>
    </row>
    <row r="6620" spans="1:15" x14ac:dyDescent="0.25">
      <c r="A6620" s="109" t="s">
        <v>17746</v>
      </c>
      <c r="B6620" s="109" t="s">
        <v>6284</v>
      </c>
      <c r="C6620" s="109" t="s">
        <v>6283</v>
      </c>
      <c r="D6620" s="109" t="s">
        <v>5840</v>
      </c>
      <c r="E6620" s="109" t="s">
        <v>6282</v>
      </c>
      <c r="F6620" s="110">
        <v>28</v>
      </c>
      <c r="G6620" s="110">
        <v>0</v>
      </c>
      <c r="H6620" s="111">
        <v>53197</v>
      </c>
      <c r="I6620" s="111">
        <v>0</v>
      </c>
      <c r="J6620" s="112">
        <v>1899.89</v>
      </c>
      <c r="K6620" s="109" t="s">
        <v>17554</v>
      </c>
      <c r="L6620" s="111">
        <v>-880.15859999999998</v>
      </c>
      <c r="M6620" s="111">
        <v>0</v>
      </c>
      <c r="N6620" s="2">
        <f t="shared" si="206"/>
        <v>53197</v>
      </c>
      <c r="O6620" s="2">
        <f t="shared" si="207"/>
        <v>1899.8928571428571</v>
      </c>
    </row>
    <row r="6621" spans="1:15" x14ac:dyDescent="0.25">
      <c r="A6621" s="109" t="s">
        <v>17746</v>
      </c>
      <c r="B6621" s="109" t="s">
        <v>6281</v>
      </c>
      <c r="C6621" s="109" t="s">
        <v>6280</v>
      </c>
      <c r="D6621" s="109" t="s">
        <v>5841</v>
      </c>
      <c r="E6621" s="109" t="s">
        <v>6279</v>
      </c>
      <c r="F6621" s="110">
        <v>61</v>
      </c>
      <c r="G6621" s="110">
        <v>0</v>
      </c>
      <c r="H6621" s="111">
        <v>139661</v>
      </c>
      <c r="I6621" s="111">
        <v>0</v>
      </c>
      <c r="J6621" s="112">
        <v>2289.52</v>
      </c>
      <c r="K6621" s="109" t="s">
        <v>17552</v>
      </c>
      <c r="L6621" s="111">
        <v>6650.5352999999996</v>
      </c>
      <c r="M6621" s="111">
        <v>0</v>
      </c>
      <c r="N6621" s="2">
        <f t="shared" si="206"/>
        <v>139661</v>
      </c>
      <c r="O6621" s="2">
        <f t="shared" si="207"/>
        <v>2289.5245901639346</v>
      </c>
    </row>
    <row r="6622" spans="1:15" x14ac:dyDescent="0.25">
      <c r="A6622" s="109" t="s">
        <v>17746</v>
      </c>
      <c r="B6622" s="109" t="s">
        <v>6278</v>
      </c>
      <c r="C6622" s="109" t="s">
        <v>6277</v>
      </c>
      <c r="D6622" s="109" t="s">
        <v>5842</v>
      </c>
      <c r="E6622" s="109" t="s">
        <v>6276</v>
      </c>
      <c r="F6622" s="110">
        <v>30</v>
      </c>
      <c r="G6622" s="110">
        <v>0</v>
      </c>
      <c r="H6622" s="111">
        <v>64465</v>
      </c>
      <c r="I6622" s="111">
        <v>0</v>
      </c>
      <c r="J6622" s="112">
        <v>2148.83</v>
      </c>
      <c r="K6622" s="109" t="s">
        <v>17552</v>
      </c>
      <c r="L6622" s="111">
        <v>3069.7743</v>
      </c>
      <c r="M6622" s="111">
        <v>0</v>
      </c>
      <c r="N6622" s="2">
        <f t="shared" si="206"/>
        <v>64465</v>
      </c>
      <c r="O6622" s="2">
        <f t="shared" si="207"/>
        <v>2148.8333333333335</v>
      </c>
    </row>
    <row r="6623" spans="1:15" x14ac:dyDescent="0.25">
      <c r="A6623" s="109" t="s">
        <v>17746</v>
      </c>
      <c r="B6623" s="109" t="s">
        <v>6274</v>
      </c>
      <c r="C6623" s="109" t="s">
        <v>18957</v>
      </c>
      <c r="D6623" s="109" t="s">
        <v>5843</v>
      </c>
      <c r="E6623" s="109" t="s">
        <v>6275</v>
      </c>
      <c r="F6623" s="110">
        <v>154</v>
      </c>
      <c r="G6623" s="110">
        <v>0</v>
      </c>
      <c r="H6623" s="111">
        <v>280041</v>
      </c>
      <c r="I6623" s="111">
        <v>0</v>
      </c>
      <c r="J6623" s="112">
        <v>1818.45</v>
      </c>
      <c r="K6623" s="109" t="s">
        <v>17554</v>
      </c>
      <c r="L6623" s="111">
        <v>-4633.3869000000004</v>
      </c>
      <c r="M6623" s="111">
        <v>0</v>
      </c>
      <c r="N6623" s="2">
        <f t="shared" si="206"/>
        <v>280041</v>
      </c>
      <c r="O6623" s="2">
        <f t="shared" si="207"/>
        <v>1818.4480519480519</v>
      </c>
    </row>
    <row r="6624" spans="1:15" x14ac:dyDescent="0.25">
      <c r="A6624" s="109" t="s">
        <v>17746</v>
      </c>
      <c r="B6624" s="109" t="s">
        <v>6274</v>
      </c>
      <c r="C6624" s="109" t="s">
        <v>18957</v>
      </c>
      <c r="D6624" s="109" t="s">
        <v>5844</v>
      </c>
      <c r="E6624" s="109" t="s">
        <v>6129</v>
      </c>
      <c r="F6624" s="110">
        <v>48</v>
      </c>
      <c r="G6624" s="110">
        <v>0</v>
      </c>
      <c r="H6624" s="111">
        <v>142361</v>
      </c>
      <c r="I6624" s="111">
        <v>0</v>
      </c>
      <c r="J6624" s="112">
        <v>2965.85</v>
      </c>
      <c r="K6624" s="109" t="s">
        <v>17554</v>
      </c>
      <c r="L6624" s="111">
        <v>-2355.4198999999999</v>
      </c>
      <c r="M6624" s="111">
        <v>0</v>
      </c>
      <c r="N6624" s="2">
        <f t="shared" si="206"/>
        <v>142361</v>
      </c>
      <c r="O6624" s="2">
        <f t="shared" si="207"/>
        <v>2965.8541666666665</v>
      </c>
    </row>
    <row r="6625" spans="1:15" x14ac:dyDescent="0.25">
      <c r="A6625" s="109" t="s">
        <v>17746</v>
      </c>
      <c r="B6625" s="109" t="s">
        <v>6273</v>
      </c>
      <c r="C6625" s="109" t="s">
        <v>6272</v>
      </c>
      <c r="D6625" s="109" t="s">
        <v>5845</v>
      </c>
      <c r="E6625" s="109" t="s">
        <v>6271</v>
      </c>
      <c r="F6625" s="110">
        <v>20</v>
      </c>
      <c r="G6625" s="110">
        <v>0</v>
      </c>
      <c r="H6625" s="111">
        <v>42137</v>
      </c>
      <c r="I6625" s="111">
        <v>0</v>
      </c>
      <c r="J6625" s="112">
        <v>2106.85</v>
      </c>
      <c r="K6625" s="109" t="s">
        <v>17552</v>
      </c>
      <c r="L6625" s="111">
        <v>2006.5209</v>
      </c>
      <c r="M6625" s="111">
        <v>0</v>
      </c>
      <c r="N6625" s="2">
        <f t="shared" si="206"/>
        <v>42137</v>
      </c>
      <c r="O6625" s="2">
        <f t="shared" si="207"/>
        <v>2106.85</v>
      </c>
    </row>
    <row r="6626" spans="1:15" x14ac:dyDescent="0.25">
      <c r="A6626" s="109" t="s">
        <v>17746</v>
      </c>
      <c r="B6626" s="109" t="s">
        <v>6270</v>
      </c>
      <c r="C6626" s="109" t="s">
        <v>6269</v>
      </c>
      <c r="D6626" s="109" t="s">
        <v>5846</v>
      </c>
      <c r="E6626" s="109" t="s">
        <v>6268</v>
      </c>
      <c r="F6626" s="110">
        <v>80</v>
      </c>
      <c r="G6626" s="110">
        <v>0</v>
      </c>
      <c r="H6626" s="111">
        <v>202974</v>
      </c>
      <c r="I6626" s="111">
        <v>0</v>
      </c>
      <c r="J6626" s="112">
        <v>2537.1799999999998</v>
      </c>
      <c r="K6626" s="109" t="s">
        <v>17554</v>
      </c>
      <c r="L6626" s="111">
        <v>-3358.2802000000001</v>
      </c>
      <c r="M6626" s="111">
        <v>0</v>
      </c>
      <c r="N6626" s="2">
        <f t="shared" si="206"/>
        <v>202974</v>
      </c>
      <c r="O6626" s="2">
        <f t="shared" si="207"/>
        <v>2537.1750000000002</v>
      </c>
    </row>
    <row r="6627" spans="1:15" x14ac:dyDescent="0.25">
      <c r="A6627" s="109" t="s">
        <v>17746</v>
      </c>
      <c r="B6627" s="109" t="s">
        <v>6267</v>
      </c>
      <c r="C6627" s="109" t="s">
        <v>6266</v>
      </c>
      <c r="D6627" s="109" t="s">
        <v>5847</v>
      </c>
      <c r="E6627" s="109" t="s">
        <v>6265</v>
      </c>
      <c r="F6627" s="110">
        <v>59</v>
      </c>
      <c r="G6627" s="110">
        <v>0</v>
      </c>
      <c r="H6627" s="111">
        <v>154217</v>
      </c>
      <c r="I6627" s="111">
        <v>0</v>
      </c>
      <c r="J6627" s="112">
        <v>2613.85</v>
      </c>
      <c r="K6627" s="109" t="s">
        <v>17552</v>
      </c>
      <c r="L6627" s="111">
        <v>7343.6580999999996</v>
      </c>
      <c r="M6627" s="111">
        <v>0</v>
      </c>
      <c r="N6627" s="2">
        <f t="shared" si="206"/>
        <v>154217</v>
      </c>
      <c r="O6627" s="2">
        <f t="shared" si="207"/>
        <v>2613.8474576271187</v>
      </c>
    </row>
    <row r="6628" spans="1:15" x14ac:dyDescent="0.25">
      <c r="A6628" s="109" t="s">
        <v>17746</v>
      </c>
      <c r="B6628" s="109" t="s">
        <v>6264</v>
      </c>
      <c r="C6628" s="109" t="s">
        <v>6263</v>
      </c>
      <c r="D6628" s="109" t="s">
        <v>5848</v>
      </c>
      <c r="E6628" s="109" t="s">
        <v>6262</v>
      </c>
      <c r="F6628" s="110">
        <v>62</v>
      </c>
      <c r="G6628" s="110">
        <v>0</v>
      </c>
      <c r="H6628" s="111">
        <v>152083</v>
      </c>
      <c r="I6628" s="111">
        <v>0</v>
      </c>
      <c r="J6628" s="112">
        <v>2452.9499999999998</v>
      </c>
      <c r="K6628" s="109" t="s">
        <v>17554</v>
      </c>
      <c r="L6628" s="111">
        <v>-2516.2775999999999</v>
      </c>
      <c r="M6628" s="111">
        <v>0</v>
      </c>
      <c r="N6628" s="2">
        <f t="shared" si="206"/>
        <v>152083</v>
      </c>
      <c r="O6628" s="2">
        <f t="shared" si="207"/>
        <v>2452.9516129032259</v>
      </c>
    </row>
    <row r="6629" spans="1:15" x14ac:dyDescent="0.25">
      <c r="A6629" s="109" t="s">
        <v>17746</v>
      </c>
      <c r="B6629" s="109" t="s">
        <v>6261</v>
      </c>
      <c r="C6629" s="109" t="s">
        <v>6260</v>
      </c>
      <c r="D6629" s="109" t="s">
        <v>5849</v>
      </c>
      <c r="E6629" s="109" t="s">
        <v>6259</v>
      </c>
      <c r="F6629" s="110">
        <v>50</v>
      </c>
      <c r="G6629" s="110">
        <v>0</v>
      </c>
      <c r="H6629" s="111">
        <v>132414</v>
      </c>
      <c r="I6629" s="111">
        <v>0</v>
      </c>
      <c r="J6629" s="112">
        <v>2648.28</v>
      </c>
      <c r="K6629" s="109" t="s">
        <v>17554</v>
      </c>
      <c r="L6629" s="111">
        <v>-2190.8375999999998</v>
      </c>
      <c r="M6629" s="111">
        <v>0</v>
      </c>
      <c r="N6629" s="2">
        <f t="shared" si="206"/>
        <v>132414</v>
      </c>
      <c r="O6629" s="2">
        <f t="shared" si="207"/>
        <v>2648.28</v>
      </c>
    </row>
    <row r="6630" spans="1:15" x14ac:dyDescent="0.25">
      <c r="A6630" s="109" t="s">
        <v>17746</v>
      </c>
      <c r="B6630" s="109" t="s">
        <v>6258</v>
      </c>
      <c r="C6630" s="109" t="s">
        <v>6257</v>
      </c>
      <c r="D6630" s="109" t="s">
        <v>5850</v>
      </c>
      <c r="E6630" s="109" t="s">
        <v>6129</v>
      </c>
      <c r="F6630" s="110">
        <v>40</v>
      </c>
      <c r="G6630" s="110">
        <v>0</v>
      </c>
      <c r="H6630" s="111">
        <v>104495</v>
      </c>
      <c r="I6630" s="111">
        <v>0</v>
      </c>
      <c r="J6630" s="112">
        <v>2612.38</v>
      </c>
      <c r="K6630" s="109" t="s">
        <v>17554</v>
      </c>
      <c r="L6630" s="111">
        <v>-1728.9067</v>
      </c>
      <c r="M6630" s="111">
        <v>0</v>
      </c>
      <c r="N6630" s="2">
        <f t="shared" si="206"/>
        <v>104495</v>
      </c>
      <c r="O6630" s="2">
        <f t="shared" si="207"/>
        <v>2612.375</v>
      </c>
    </row>
    <row r="6631" spans="1:15" x14ac:dyDescent="0.25">
      <c r="A6631" s="109" t="s">
        <v>17746</v>
      </c>
      <c r="B6631" s="109" t="s">
        <v>6256</v>
      </c>
      <c r="C6631" s="109" t="s">
        <v>6255</v>
      </c>
      <c r="D6631" s="109" t="s">
        <v>5851</v>
      </c>
      <c r="E6631" s="109" t="s">
        <v>6254</v>
      </c>
      <c r="F6631" s="110">
        <v>28</v>
      </c>
      <c r="G6631" s="110">
        <v>0</v>
      </c>
      <c r="H6631" s="111">
        <v>86048</v>
      </c>
      <c r="I6631" s="111">
        <v>0</v>
      </c>
      <c r="J6631" s="112">
        <v>3073.14</v>
      </c>
      <c r="K6631" s="109" t="s">
        <v>17552</v>
      </c>
      <c r="L6631" s="111">
        <v>4097.5201999999999</v>
      </c>
      <c r="M6631" s="111">
        <v>0</v>
      </c>
      <c r="N6631" s="2">
        <f t="shared" si="206"/>
        <v>86048</v>
      </c>
      <c r="O6631" s="2">
        <f t="shared" si="207"/>
        <v>3073.1428571428573</v>
      </c>
    </row>
    <row r="6632" spans="1:15" x14ac:dyDescent="0.25">
      <c r="A6632" s="109" t="s">
        <v>17746</v>
      </c>
      <c r="B6632" s="109" t="s">
        <v>6253</v>
      </c>
      <c r="C6632" s="109" t="s">
        <v>6252</v>
      </c>
      <c r="D6632" s="109" t="s">
        <v>5852</v>
      </c>
      <c r="E6632" s="109" t="s">
        <v>6251</v>
      </c>
      <c r="F6632" s="110">
        <v>35</v>
      </c>
      <c r="G6632" s="110">
        <v>0</v>
      </c>
      <c r="H6632" s="111">
        <v>81212</v>
      </c>
      <c r="I6632" s="111">
        <v>0</v>
      </c>
      <c r="J6632" s="112">
        <v>2320.34</v>
      </c>
      <c r="K6632" s="109" t="s">
        <v>17554</v>
      </c>
      <c r="L6632" s="111">
        <v>-1343.6858</v>
      </c>
      <c r="M6632" s="111">
        <v>0</v>
      </c>
      <c r="N6632" s="2">
        <f t="shared" si="206"/>
        <v>81212</v>
      </c>
      <c r="O6632" s="2">
        <f t="shared" si="207"/>
        <v>2320.3428571428572</v>
      </c>
    </row>
    <row r="6633" spans="1:15" x14ac:dyDescent="0.25">
      <c r="A6633" s="109" t="s">
        <v>17746</v>
      </c>
      <c r="B6633" s="109" t="s">
        <v>6250</v>
      </c>
      <c r="C6633" s="109" t="s">
        <v>6249</v>
      </c>
      <c r="D6633" s="109" t="s">
        <v>5853</v>
      </c>
      <c r="E6633" s="109" t="s">
        <v>6248</v>
      </c>
      <c r="F6633" s="110">
        <v>100</v>
      </c>
      <c r="G6633" s="110">
        <v>0</v>
      </c>
      <c r="H6633" s="111">
        <v>209030</v>
      </c>
      <c r="I6633" s="111">
        <v>0</v>
      </c>
      <c r="J6633" s="112">
        <v>2090.3000000000002</v>
      </c>
      <c r="K6633" s="109" t="s">
        <v>17552</v>
      </c>
      <c r="L6633" s="111">
        <v>9953.8155999999999</v>
      </c>
      <c r="M6633" s="111">
        <v>0</v>
      </c>
      <c r="N6633" s="2">
        <f t="shared" si="206"/>
        <v>209030</v>
      </c>
      <c r="O6633" s="2">
        <f t="shared" si="207"/>
        <v>2090.3000000000002</v>
      </c>
    </row>
    <row r="6634" spans="1:15" x14ac:dyDescent="0.25">
      <c r="A6634" s="109" t="s">
        <v>17746</v>
      </c>
      <c r="B6634" s="109" t="s">
        <v>6247</v>
      </c>
      <c r="C6634" s="109" t="s">
        <v>6246</v>
      </c>
      <c r="D6634" s="109" t="s">
        <v>5854</v>
      </c>
      <c r="E6634" s="109" t="s">
        <v>6129</v>
      </c>
      <c r="F6634" s="110">
        <v>40</v>
      </c>
      <c r="G6634" s="110">
        <v>0</v>
      </c>
      <c r="H6634" s="111">
        <v>99903</v>
      </c>
      <c r="I6634" s="111">
        <v>0</v>
      </c>
      <c r="J6634" s="112">
        <v>2497.5700000000002</v>
      </c>
      <c r="K6634" s="109" t="s">
        <v>17554</v>
      </c>
      <c r="L6634" s="111">
        <v>-1652.9341999999999</v>
      </c>
      <c r="M6634" s="111">
        <v>0</v>
      </c>
      <c r="N6634" s="2">
        <f t="shared" si="206"/>
        <v>99903</v>
      </c>
      <c r="O6634" s="2">
        <f t="shared" si="207"/>
        <v>2497.5749999999998</v>
      </c>
    </row>
    <row r="6635" spans="1:15" x14ac:dyDescent="0.25">
      <c r="A6635" s="109" t="s">
        <v>17746</v>
      </c>
      <c r="B6635" s="109" t="s">
        <v>6244</v>
      </c>
      <c r="C6635" s="109" t="s">
        <v>6243</v>
      </c>
      <c r="D6635" s="109" t="s">
        <v>5855</v>
      </c>
      <c r="E6635" s="109" t="s">
        <v>6129</v>
      </c>
      <c r="F6635" s="110">
        <v>70</v>
      </c>
      <c r="G6635" s="110">
        <v>0</v>
      </c>
      <c r="H6635" s="111">
        <v>222444</v>
      </c>
      <c r="I6635" s="111">
        <v>0</v>
      </c>
      <c r="J6635" s="112">
        <v>3177.77</v>
      </c>
      <c r="K6635" s="109" t="s">
        <v>17554</v>
      </c>
      <c r="L6635" s="111">
        <v>-3680.4306000000001</v>
      </c>
      <c r="M6635" s="111">
        <v>0</v>
      </c>
      <c r="N6635" s="2">
        <f t="shared" si="206"/>
        <v>222444</v>
      </c>
      <c r="O6635" s="2">
        <f t="shared" si="207"/>
        <v>3177.7714285714287</v>
      </c>
    </row>
    <row r="6636" spans="1:15" x14ac:dyDescent="0.25">
      <c r="A6636" s="109" t="s">
        <v>17746</v>
      </c>
      <c r="B6636" s="109" t="s">
        <v>6244</v>
      </c>
      <c r="C6636" s="109" t="s">
        <v>6243</v>
      </c>
      <c r="D6636" s="109" t="s">
        <v>6030</v>
      </c>
      <c r="E6636" s="109" t="s">
        <v>6245</v>
      </c>
      <c r="F6636" s="110">
        <v>51</v>
      </c>
      <c r="G6636" s="110">
        <v>0</v>
      </c>
      <c r="H6636" s="111">
        <v>138498</v>
      </c>
      <c r="I6636" s="111">
        <v>0</v>
      </c>
      <c r="J6636" s="112">
        <v>2715.65</v>
      </c>
      <c r="K6636" s="109" t="s">
        <v>17554</v>
      </c>
      <c r="L6636" s="111">
        <v>-2291.5117</v>
      </c>
      <c r="M6636" s="111">
        <v>0</v>
      </c>
      <c r="N6636" s="2">
        <f t="shared" si="206"/>
        <v>138498</v>
      </c>
      <c r="O6636" s="2">
        <f t="shared" si="207"/>
        <v>2715.6470588235293</v>
      </c>
    </row>
    <row r="6637" spans="1:15" x14ac:dyDescent="0.25">
      <c r="A6637" s="109" t="s">
        <v>17746</v>
      </c>
      <c r="B6637" s="109" t="s">
        <v>6244</v>
      </c>
      <c r="C6637" s="109" t="s">
        <v>6243</v>
      </c>
      <c r="D6637" s="109" t="s">
        <v>6031</v>
      </c>
      <c r="E6637" s="109" t="s">
        <v>6242</v>
      </c>
      <c r="F6637" s="110">
        <v>53</v>
      </c>
      <c r="G6637" s="110">
        <v>0</v>
      </c>
      <c r="H6637" s="111">
        <v>144728</v>
      </c>
      <c r="I6637" s="111">
        <v>0</v>
      </c>
      <c r="J6637" s="112">
        <v>2730.72</v>
      </c>
      <c r="K6637" s="109" t="s">
        <v>17554</v>
      </c>
      <c r="L6637" s="111">
        <v>-2394.5871000000002</v>
      </c>
      <c r="M6637" s="111">
        <v>0</v>
      </c>
      <c r="N6637" s="2">
        <f t="shared" si="206"/>
        <v>144728</v>
      </c>
      <c r="O6637" s="2">
        <f t="shared" si="207"/>
        <v>2730.7169811320755</v>
      </c>
    </row>
    <row r="6638" spans="1:15" x14ac:dyDescent="0.25">
      <c r="A6638" s="109" t="s">
        <v>17746</v>
      </c>
      <c r="B6638" s="109" t="s">
        <v>6244</v>
      </c>
      <c r="C6638" s="109" t="s">
        <v>6243</v>
      </c>
      <c r="D6638" s="109" t="s">
        <v>18885</v>
      </c>
      <c r="E6638" s="109" t="s">
        <v>18886</v>
      </c>
      <c r="F6638" s="110">
        <v>28</v>
      </c>
      <c r="G6638" s="110">
        <v>0</v>
      </c>
      <c r="H6638" s="111">
        <v>47162</v>
      </c>
      <c r="I6638" s="111">
        <v>0</v>
      </c>
      <c r="J6638" s="112">
        <v>1684.36</v>
      </c>
      <c r="K6638" s="109" t="s">
        <v>17554</v>
      </c>
      <c r="L6638" s="111">
        <v>-780.322</v>
      </c>
      <c r="M6638" s="111">
        <v>0</v>
      </c>
      <c r="N6638" s="2">
        <f t="shared" si="206"/>
        <v>47162</v>
      </c>
      <c r="O6638" s="2">
        <f t="shared" si="207"/>
        <v>1684.3571428571429</v>
      </c>
    </row>
    <row r="6639" spans="1:15" x14ac:dyDescent="0.25">
      <c r="A6639" s="109" t="s">
        <v>17746</v>
      </c>
      <c r="B6639" s="109" t="s">
        <v>6244</v>
      </c>
      <c r="C6639" s="109" t="s">
        <v>6243</v>
      </c>
      <c r="D6639" s="109" t="s">
        <v>18176</v>
      </c>
      <c r="E6639" s="109" t="s">
        <v>18177</v>
      </c>
      <c r="F6639" s="110">
        <v>104</v>
      </c>
      <c r="G6639" s="110">
        <v>0</v>
      </c>
      <c r="H6639" s="111">
        <v>258778</v>
      </c>
      <c r="I6639" s="111">
        <v>0</v>
      </c>
      <c r="J6639" s="112">
        <v>2488.25</v>
      </c>
      <c r="K6639" s="109" t="s">
        <v>17554</v>
      </c>
      <c r="L6639" s="111">
        <v>-4281.5886</v>
      </c>
      <c r="M6639" s="111">
        <v>0</v>
      </c>
      <c r="N6639" s="2">
        <f t="shared" si="206"/>
        <v>258778</v>
      </c>
      <c r="O6639" s="2">
        <f t="shared" si="207"/>
        <v>2488.25</v>
      </c>
    </row>
    <row r="6640" spans="1:15" x14ac:dyDescent="0.25">
      <c r="A6640" s="109" t="s">
        <v>17746</v>
      </c>
      <c r="B6640" s="109" t="s">
        <v>6241</v>
      </c>
      <c r="C6640" s="109" t="s">
        <v>6240</v>
      </c>
      <c r="D6640" s="109" t="s">
        <v>5856</v>
      </c>
      <c r="E6640" s="109" t="s">
        <v>6239</v>
      </c>
      <c r="F6640" s="110">
        <v>130</v>
      </c>
      <c r="G6640" s="110">
        <v>0</v>
      </c>
      <c r="H6640" s="111">
        <v>332139</v>
      </c>
      <c r="I6640" s="111">
        <v>0</v>
      </c>
      <c r="J6640" s="112">
        <v>2554.92</v>
      </c>
      <c r="K6640" s="109" t="s">
        <v>17552</v>
      </c>
      <c r="L6640" s="111">
        <v>15816.152099999999</v>
      </c>
      <c r="M6640" s="111">
        <v>0</v>
      </c>
      <c r="N6640" s="2">
        <f t="shared" si="206"/>
        <v>332139</v>
      </c>
      <c r="O6640" s="2">
        <f t="shared" si="207"/>
        <v>2554.9153846153845</v>
      </c>
    </row>
    <row r="6641" spans="1:15" x14ac:dyDescent="0.25">
      <c r="A6641" s="109" t="s">
        <v>17746</v>
      </c>
      <c r="B6641" s="109" t="s">
        <v>6238</v>
      </c>
      <c r="C6641" s="109" t="s">
        <v>6237</v>
      </c>
      <c r="D6641" s="109" t="s">
        <v>5857</v>
      </c>
      <c r="E6641" s="109" t="s">
        <v>6236</v>
      </c>
      <c r="F6641" s="110">
        <v>36</v>
      </c>
      <c r="G6641" s="110">
        <v>0</v>
      </c>
      <c r="H6641" s="111">
        <v>89200</v>
      </c>
      <c r="I6641" s="111">
        <v>0</v>
      </c>
      <c r="J6641" s="112">
        <v>2477.7800000000002</v>
      </c>
      <c r="K6641" s="109" t="s">
        <v>17552</v>
      </c>
      <c r="L6641" s="111">
        <v>4247.6369000000004</v>
      </c>
      <c r="M6641" s="111">
        <v>0</v>
      </c>
      <c r="N6641" s="2">
        <f t="shared" si="206"/>
        <v>89200</v>
      </c>
      <c r="O6641" s="2">
        <f t="shared" si="207"/>
        <v>2477.7777777777778</v>
      </c>
    </row>
    <row r="6642" spans="1:15" x14ac:dyDescent="0.25">
      <c r="A6642" s="109" t="s">
        <v>17746</v>
      </c>
      <c r="B6642" s="109" t="s">
        <v>6235</v>
      </c>
      <c r="C6642" s="109" t="s">
        <v>6234</v>
      </c>
      <c r="D6642" s="109" t="s">
        <v>5858</v>
      </c>
      <c r="E6642" s="109" t="s">
        <v>6233</v>
      </c>
      <c r="F6642" s="110">
        <v>40</v>
      </c>
      <c r="G6642" s="110">
        <v>0</v>
      </c>
      <c r="H6642" s="111">
        <v>93831</v>
      </c>
      <c r="I6642" s="111">
        <v>0</v>
      </c>
      <c r="J6642" s="112">
        <v>2345.7800000000002</v>
      </c>
      <c r="K6642" s="109" t="s">
        <v>17554</v>
      </c>
      <c r="L6642" s="111">
        <v>-1552.4770000000001</v>
      </c>
      <c r="M6642" s="111">
        <v>0</v>
      </c>
      <c r="N6642" s="2">
        <f t="shared" si="206"/>
        <v>93831</v>
      </c>
      <c r="O6642" s="2">
        <f t="shared" si="207"/>
        <v>2345.7750000000001</v>
      </c>
    </row>
    <row r="6643" spans="1:15" x14ac:dyDescent="0.25">
      <c r="A6643" s="109" t="s">
        <v>17746</v>
      </c>
      <c r="B6643" s="109" t="s">
        <v>6231</v>
      </c>
      <c r="C6643" s="109" t="s">
        <v>6230</v>
      </c>
      <c r="D6643" s="109" t="s">
        <v>5859</v>
      </c>
      <c r="E6643" s="109" t="s">
        <v>6232</v>
      </c>
      <c r="F6643" s="110">
        <v>138</v>
      </c>
      <c r="G6643" s="110">
        <v>0</v>
      </c>
      <c r="H6643" s="111">
        <v>344825</v>
      </c>
      <c r="I6643" s="111">
        <v>0</v>
      </c>
      <c r="J6643" s="112">
        <v>2498.73</v>
      </c>
      <c r="K6643" s="109" t="s">
        <v>17554</v>
      </c>
      <c r="L6643" s="111">
        <v>-5705.2584999999999</v>
      </c>
      <c r="M6643" s="111">
        <v>0</v>
      </c>
      <c r="N6643" s="2">
        <f t="shared" si="206"/>
        <v>344825</v>
      </c>
      <c r="O6643" s="2">
        <f t="shared" si="207"/>
        <v>2498.731884057971</v>
      </c>
    </row>
    <row r="6644" spans="1:15" x14ac:dyDescent="0.25">
      <c r="A6644" s="109" t="s">
        <v>17746</v>
      </c>
      <c r="B6644" s="109" t="s">
        <v>6231</v>
      </c>
      <c r="C6644" s="109" t="s">
        <v>6230</v>
      </c>
      <c r="D6644" s="109" t="s">
        <v>5860</v>
      </c>
      <c r="E6644" s="109" t="s">
        <v>6229</v>
      </c>
      <c r="F6644" s="110">
        <v>30</v>
      </c>
      <c r="G6644" s="110">
        <v>0</v>
      </c>
      <c r="H6644" s="111">
        <v>43711</v>
      </c>
      <c r="I6644" s="111">
        <v>0</v>
      </c>
      <c r="J6644" s="112">
        <v>1457.03</v>
      </c>
      <c r="K6644" s="109" t="s">
        <v>17554</v>
      </c>
      <c r="L6644" s="111">
        <v>-723.21550000000002</v>
      </c>
      <c r="M6644" s="111">
        <v>0</v>
      </c>
      <c r="N6644" s="2">
        <f t="shared" si="206"/>
        <v>43711</v>
      </c>
      <c r="O6644" s="2">
        <f t="shared" si="207"/>
        <v>1457.0333333333333</v>
      </c>
    </row>
    <row r="6645" spans="1:15" x14ac:dyDescent="0.25">
      <c r="A6645" s="109" t="s">
        <v>17746</v>
      </c>
      <c r="B6645" s="109" t="s">
        <v>6228</v>
      </c>
      <c r="C6645" s="109" t="s">
        <v>6227</v>
      </c>
      <c r="D6645" s="109" t="s">
        <v>5861</v>
      </c>
      <c r="E6645" s="109" t="s">
        <v>6129</v>
      </c>
      <c r="F6645" s="110">
        <v>202</v>
      </c>
      <c r="G6645" s="110">
        <v>0</v>
      </c>
      <c r="H6645" s="111">
        <v>594250</v>
      </c>
      <c r="I6645" s="111">
        <v>0</v>
      </c>
      <c r="J6645" s="112">
        <v>2941.83</v>
      </c>
      <c r="K6645" s="109" t="s">
        <v>17554</v>
      </c>
      <c r="L6645" s="111">
        <v>-9832.0974999999999</v>
      </c>
      <c r="M6645" s="111">
        <v>0</v>
      </c>
      <c r="N6645" s="2">
        <f t="shared" si="206"/>
        <v>594250</v>
      </c>
      <c r="O6645" s="2">
        <f t="shared" si="207"/>
        <v>2941.8316831683169</v>
      </c>
    </row>
    <row r="6646" spans="1:15" x14ac:dyDescent="0.25">
      <c r="A6646" s="109" t="s">
        <v>17746</v>
      </c>
      <c r="B6646" s="109" t="s">
        <v>6226</v>
      </c>
      <c r="C6646" s="109" t="s">
        <v>6225</v>
      </c>
      <c r="D6646" s="109" t="s">
        <v>5862</v>
      </c>
      <c r="E6646" s="109" t="s">
        <v>6129</v>
      </c>
      <c r="F6646" s="110">
        <v>149</v>
      </c>
      <c r="G6646" s="110">
        <v>0</v>
      </c>
      <c r="H6646" s="111">
        <v>554963</v>
      </c>
      <c r="I6646" s="111">
        <v>0</v>
      </c>
      <c r="J6646" s="112">
        <v>3724.58</v>
      </c>
      <c r="K6646" s="109" t="s">
        <v>17554</v>
      </c>
      <c r="L6646" s="111">
        <v>-9182.0800999999992</v>
      </c>
      <c r="M6646" s="111">
        <v>0</v>
      </c>
      <c r="N6646" s="2">
        <f t="shared" si="206"/>
        <v>554963</v>
      </c>
      <c r="O6646" s="2">
        <f t="shared" si="207"/>
        <v>3724.5838926174497</v>
      </c>
    </row>
    <row r="6647" spans="1:15" x14ac:dyDescent="0.25">
      <c r="A6647" s="109" t="s">
        <v>17746</v>
      </c>
      <c r="B6647" s="109" t="s">
        <v>6226</v>
      </c>
      <c r="C6647" s="109" t="s">
        <v>6225</v>
      </c>
      <c r="D6647" s="109" t="s">
        <v>5863</v>
      </c>
      <c r="E6647" s="109" t="s">
        <v>6224</v>
      </c>
      <c r="F6647" s="110">
        <v>115</v>
      </c>
      <c r="G6647" s="110">
        <v>0</v>
      </c>
      <c r="H6647" s="111">
        <v>355391</v>
      </c>
      <c r="I6647" s="111">
        <v>0</v>
      </c>
      <c r="J6647" s="112">
        <v>3090.36</v>
      </c>
      <c r="K6647" s="109" t="s">
        <v>17554</v>
      </c>
      <c r="L6647" s="111">
        <v>-5880.0882000000001</v>
      </c>
      <c r="M6647" s="111">
        <v>0</v>
      </c>
      <c r="N6647" s="2">
        <f t="shared" si="206"/>
        <v>355391</v>
      </c>
      <c r="O6647" s="2">
        <f t="shared" si="207"/>
        <v>3090.3565217391306</v>
      </c>
    </row>
    <row r="6648" spans="1:15" x14ac:dyDescent="0.25">
      <c r="A6648" s="109" t="s">
        <v>17746</v>
      </c>
      <c r="B6648" s="109" t="s">
        <v>6223</v>
      </c>
      <c r="C6648" s="109" t="s">
        <v>6222</v>
      </c>
      <c r="D6648" s="109" t="s">
        <v>5864</v>
      </c>
      <c r="E6648" s="109" t="s">
        <v>6221</v>
      </c>
      <c r="F6648" s="110">
        <v>46</v>
      </c>
      <c r="G6648" s="110">
        <v>0</v>
      </c>
      <c r="H6648" s="111">
        <v>127303</v>
      </c>
      <c r="I6648" s="111">
        <v>0</v>
      </c>
      <c r="J6648" s="112">
        <v>2767.46</v>
      </c>
      <c r="K6648" s="109" t="s">
        <v>17552</v>
      </c>
      <c r="L6648" s="111">
        <v>6062.0639000000001</v>
      </c>
      <c r="M6648" s="111">
        <v>0</v>
      </c>
      <c r="N6648" s="2">
        <f t="shared" si="206"/>
        <v>127303</v>
      </c>
      <c r="O6648" s="2">
        <f t="shared" si="207"/>
        <v>2767.4565217391305</v>
      </c>
    </row>
    <row r="6649" spans="1:15" x14ac:dyDescent="0.25">
      <c r="A6649" s="109" t="s">
        <v>17746</v>
      </c>
      <c r="B6649" s="109" t="s">
        <v>6220</v>
      </c>
      <c r="C6649" s="109" t="s">
        <v>6219</v>
      </c>
      <c r="D6649" s="109" t="s">
        <v>5865</v>
      </c>
      <c r="E6649" s="109" t="s">
        <v>6129</v>
      </c>
      <c r="F6649" s="110">
        <v>60</v>
      </c>
      <c r="G6649" s="110">
        <v>0</v>
      </c>
      <c r="H6649" s="111">
        <v>143992</v>
      </c>
      <c r="I6649" s="111">
        <v>0</v>
      </c>
      <c r="J6649" s="112">
        <v>2399.87</v>
      </c>
      <c r="K6649" s="109" t="s">
        <v>17554</v>
      </c>
      <c r="L6649" s="111">
        <v>-2382.3980999999999</v>
      </c>
      <c r="M6649" s="111">
        <v>0</v>
      </c>
      <c r="N6649" s="2">
        <f t="shared" si="206"/>
        <v>143992</v>
      </c>
      <c r="O6649" s="2">
        <f t="shared" si="207"/>
        <v>2399.8666666666668</v>
      </c>
    </row>
    <row r="6650" spans="1:15" x14ac:dyDescent="0.25">
      <c r="A6650" s="109" t="s">
        <v>17746</v>
      </c>
      <c r="B6650" s="109" t="s">
        <v>6218</v>
      </c>
      <c r="C6650" s="109" t="s">
        <v>6217</v>
      </c>
      <c r="D6650" s="109" t="s">
        <v>5866</v>
      </c>
      <c r="E6650" s="109" t="s">
        <v>6216</v>
      </c>
      <c r="F6650" s="110">
        <v>15</v>
      </c>
      <c r="G6650" s="110">
        <v>0</v>
      </c>
      <c r="H6650" s="111">
        <v>37616</v>
      </c>
      <c r="I6650" s="111">
        <v>0</v>
      </c>
      <c r="J6650" s="112">
        <v>2507.73</v>
      </c>
      <c r="K6650" s="109" t="s">
        <v>17554</v>
      </c>
      <c r="L6650" s="111">
        <v>-622.37030000000004</v>
      </c>
      <c r="M6650" s="111">
        <v>0</v>
      </c>
      <c r="N6650" s="2">
        <f t="shared" si="206"/>
        <v>37616</v>
      </c>
      <c r="O6650" s="2">
        <f t="shared" si="207"/>
        <v>2507.7333333333331</v>
      </c>
    </row>
    <row r="6651" spans="1:15" x14ac:dyDescent="0.25">
      <c r="A6651" s="109" t="s">
        <v>17746</v>
      </c>
      <c r="B6651" s="109" t="s">
        <v>6215</v>
      </c>
      <c r="C6651" s="109" t="s">
        <v>6214</v>
      </c>
      <c r="D6651" s="109" t="s">
        <v>5867</v>
      </c>
      <c r="E6651" s="109" t="s">
        <v>6213</v>
      </c>
      <c r="F6651" s="110">
        <v>40</v>
      </c>
      <c r="G6651" s="110">
        <v>0</v>
      </c>
      <c r="H6651" s="111">
        <v>114389</v>
      </c>
      <c r="I6651" s="111">
        <v>0</v>
      </c>
      <c r="J6651" s="112">
        <v>2859.72</v>
      </c>
      <c r="K6651" s="109" t="s">
        <v>17554</v>
      </c>
      <c r="L6651" s="111">
        <v>-1892.6139000000001</v>
      </c>
      <c r="M6651" s="111">
        <v>0</v>
      </c>
      <c r="N6651" s="2">
        <f t="shared" si="206"/>
        <v>114389</v>
      </c>
      <c r="O6651" s="2">
        <f t="shared" si="207"/>
        <v>2859.7249999999999</v>
      </c>
    </row>
    <row r="6652" spans="1:15" x14ac:dyDescent="0.25">
      <c r="A6652" s="109" t="s">
        <v>17746</v>
      </c>
      <c r="B6652" s="109" t="s">
        <v>6212</v>
      </c>
      <c r="C6652" s="109" t="s">
        <v>6211</v>
      </c>
      <c r="D6652" s="109" t="s">
        <v>5868</v>
      </c>
      <c r="E6652" s="109" t="s">
        <v>6129</v>
      </c>
      <c r="F6652" s="110">
        <v>110</v>
      </c>
      <c r="G6652" s="110">
        <v>0</v>
      </c>
      <c r="H6652" s="111">
        <v>281994</v>
      </c>
      <c r="I6652" s="111">
        <v>0</v>
      </c>
      <c r="J6652" s="112">
        <v>2563.58</v>
      </c>
      <c r="K6652" s="109" t="s">
        <v>17554</v>
      </c>
      <c r="L6652" s="111">
        <v>-4665.6975000000002</v>
      </c>
      <c r="M6652" s="111">
        <v>0</v>
      </c>
      <c r="N6652" s="2">
        <f t="shared" si="206"/>
        <v>281994</v>
      </c>
      <c r="O6652" s="2">
        <f t="shared" si="207"/>
        <v>2563.5818181818181</v>
      </c>
    </row>
    <row r="6653" spans="1:15" x14ac:dyDescent="0.25">
      <c r="A6653" s="109" t="s">
        <v>17746</v>
      </c>
      <c r="B6653" s="109" t="s">
        <v>6210</v>
      </c>
      <c r="C6653" s="109" t="s">
        <v>6209</v>
      </c>
      <c r="D6653" s="109" t="s">
        <v>5869</v>
      </c>
      <c r="E6653" s="109" t="s">
        <v>6208</v>
      </c>
      <c r="F6653" s="110">
        <v>84</v>
      </c>
      <c r="G6653" s="110">
        <v>0</v>
      </c>
      <c r="H6653" s="111">
        <v>234305</v>
      </c>
      <c r="I6653" s="111">
        <v>0</v>
      </c>
      <c r="J6653" s="112">
        <v>2789.35</v>
      </c>
      <c r="K6653" s="109" t="s">
        <v>17554</v>
      </c>
      <c r="L6653" s="111">
        <v>-3876.6682000000001</v>
      </c>
      <c r="M6653" s="111">
        <v>0</v>
      </c>
      <c r="N6653" s="2">
        <f t="shared" si="206"/>
        <v>234305</v>
      </c>
      <c r="O6653" s="2">
        <f t="shared" si="207"/>
        <v>2789.3452380952381</v>
      </c>
    </row>
    <row r="6654" spans="1:15" x14ac:dyDescent="0.25">
      <c r="A6654" s="109" t="s">
        <v>17746</v>
      </c>
      <c r="B6654" s="109" t="s">
        <v>6207</v>
      </c>
      <c r="C6654" s="109" t="s">
        <v>6206</v>
      </c>
      <c r="D6654" s="109" t="s">
        <v>5870</v>
      </c>
      <c r="E6654" s="109" t="s">
        <v>6205</v>
      </c>
      <c r="F6654" s="110">
        <v>86</v>
      </c>
      <c r="G6654" s="110">
        <v>0</v>
      </c>
      <c r="H6654" s="111">
        <v>203087</v>
      </c>
      <c r="I6654" s="111">
        <v>0</v>
      </c>
      <c r="J6654" s="112">
        <v>2361.48</v>
      </c>
      <c r="K6654" s="109" t="s">
        <v>17554</v>
      </c>
      <c r="L6654" s="111">
        <v>-3360.1594</v>
      </c>
      <c r="M6654" s="111">
        <v>0</v>
      </c>
      <c r="N6654" s="2">
        <f t="shared" si="206"/>
        <v>203087</v>
      </c>
      <c r="O6654" s="2">
        <f t="shared" si="207"/>
        <v>2361.4767441860463</v>
      </c>
    </row>
    <row r="6655" spans="1:15" x14ac:dyDescent="0.25">
      <c r="A6655" s="109" t="s">
        <v>17746</v>
      </c>
      <c r="B6655" s="109" t="s">
        <v>6204</v>
      </c>
      <c r="C6655" s="109" t="s">
        <v>6203</v>
      </c>
      <c r="D6655" s="109" t="s">
        <v>5871</v>
      </c>
      <c r="E6655" s="109" t="s">
        <v>6202</v>
      </c>
      <c r="F6655" s="110">
        <v>28</v>
      </c>
      <c r="G6655" s="110">
        <v>0</v>
      </c>
      <c r="H6655" s="111">
        <v>69290</v>
      </c>
      <c r="I6655" s="111">
        <v>0</v>
      </c>
      <c r="J6655" s="112">
        <v>2474.64</v>
      </c>
      <c r="K6655" s="109" t="s">
        <v>17552</v>
      </c>
      <c r="L6655" s="111">
        <v>3299.5385000000001</v>
      </c>
      <c r="M6655" s="111">
        <v>0</v>
      </c>
      <c r="N6655" s="2">
        <f t="shared" si="206"/>
        <v>69290</v>
      </c>
      <c r="O6655" s="2">
        <f t="shared" si="207"/>
        <v>2474.6428571428573</v>
      </c>
    </row>
    <row r="6656" spans="1:15" x14ac:dyDescent="0.25">
      <c r="A6656" s="109" t="s">
        <v>17746</v>
      </c>
      <c r="B6656" s="109" t="s">
        <v>6201</v>
      </c>
      <c r="C6656" s="109" t="s">
        <v>6200</v>
      </c>
      <c r="D6656" s="109" t="s">
        <v>5872</v>
      </c>
      <c r="E6656" s="109" t="s">
        <v>6199</v>
      </c>
      <c r="F6656" s="110">
        <v>20</v>
      </c>
      <c r="G6656" s="110">
        <v>0</v>
      </c>
      <c r="H6656" s="111">
        <v>45027</v>
      </c>
      <c r="I6656" s="111">
        <v>0</v>
      </c>
      <c r="J6656" s="112">
        <v>2251.35</v>
      </c>
      <c r="K6656" s="109" t="s">
        <v>17552</v>
      </c>
      <c r="L6656" s="111">
        <v>2144.1248999999998</v>
      </c>
      <c r="M6656" s="111">
        <v>0</v>
      </c>
      <c r="N6656" s="2">
        <f t="shared" si="206"/>
        <v>45027</v>
      </c>
      <c r="O6656" s="2">
        <f t="shared" si="207"/>
        <v>2251.35</v>
      </c>
    </row>
    <row r="6657" spans="1:15" x14ac:dyDescent="0.25">
      <c r="A6657" s="109" t="s">
        <v>17746</v>
      </c>
      <c r="B6657" s="109" t="s">
        <v>6198</v>
      </c>
      <c r="C6657" s="109" t="s">
        <v>6197</v>
      </c>
      <c r="D6657" s="109" t="s">
        <v>5873</v>
      </c>
      <c r="E6657" s="109" t="s">
        <v>6196</v>
      </c>
      <c r="F6657" s="110">
        <v>40</v>
      </c>
      <c r="G6657" s="110">
        <v>0</v>
      </c>
      <c r="H6657" s="111">
        <v>83374</v>
      </c>
      <c r="I6657" s="111">
        <v>0</v>
      </c>
      <c r="J6657" s="112">
        <v>2084.35</v>
      </c>
      <c r="K6657" s="109" t="s">
        <v>17554</v>
      </c>
      <c r="L6657" s="111">
        <v>-1379.4593</v>
      </c>
      <c r="M6657" s="111">
        <v>0</v>
      </c>
      <c r="N6657" s="2">
        <f t="shared" si="206"/>
        <v>83374</v>
      </c>
      <c r="O6657" s="2">
        <f t="shared" si="207"/>
        <v>2084.35</v>
      </c>
    </row>
    <row r="6658" spans="1:15" x14ac:dyDescent="0.25">
      <c r="A6658" s="109" t="s">
        <v>17746</v>
      </c>
      <c r="B6658" s="109" t="s">
        <v>6195</v>
      </c>
      <c r="C6658" s="109" t="s">
        <v>6194</v>
      </c>
      <c r="D6658" s="109" t="s">
        <v>5874</v>
      </c>
      <c r="E6658" s="109" t="s">
        <v>6193</v>
      </c>
      <c r="F6658" s="110">
        <v>32</v>
      </c>
      <c r="G6658" s="110">
        <v>0</v>
      </c>
      <c r="H6658" s="111">
        <v>81980</v>
      </c>
      <c r="I6658" s="111">
        <v>0</v>
      </c>
      <c r="J6658" s="112">
        <v>2561.88</v>
      </c>
      <c r="K6658" s="109" t="s">
        <v>17554</v>
      </c>
      <c r="L6658" s="111">
        <v>-1356.386</v>
      </c>
      <c r="M6658" s="111">
        <v>0</v>
      </c>
      <c r="N6658" s="2">
        <f t="shared" si="206"/>
        <v>81980</v>
      </c>
      <c r="O6658" s="2">
        <f t="shared" si="207"/>
        <v>2561.875</v>
      </c>
    </row>
    <row r="6659" spans="1:15" x14ac:dyDescent="0.25">
      <c r="A6659" s="109" t="s">
        <v>17746</v>
      </c>
      <c r="B6659" s="109" t="s">
        <v>6192</v>
      </c>
      <c r="C6659" s="109" t="s">
        <v>6191</v>
      </c>
      <c r="D6659" s="109" t="s">
        <v>5875</v>
      </c>
      <c r="E6659" s="109" t="s">
        <v>6190</v>
      </c>
      <c r="F6659" s="110">
        <v>43</v>
      </c>
      <c r="G6659" s="110">
        <v>0</v>
      </c>
      <c r="H6659" s="111">
        <v>112950</v>
      </c>
      <c r="I6659" s="111">
        <v>0</v>
      </c>
      <c r="J6659" s="112">
        <v>2626.74</v>
      </c>
      <c r="K6659" s="109" t="s">
        <v>17552</v>
      </c>
      <c r="L6659" s="111">
        <v>5378.5711000000001</v>
      </c>
      <c r="M6659" s="111">
        <v>0</v>
      </c>
      <c r="N6659" s="2">
        <f t="shared" si="206"/>
        <v>112950</v>
      </c>
      <c r="O6659" s="2">
        <f t="shared" si="207"/>
        <v>2626.7441860465115</v>
      </c>
    </row>
    <row r="6660" spans="1:15" x14ac:dyDescent="0.25">
      <c r="A6660" s="109" t="s">
        <v>17746</v>
      </c>
      <c r="B6660" s="109" t="s">
        <v>6189</v>
      </c>
      <c r="C6660" s="109" t="s">
        <v>6188</v>
      </c>
      <c r="D6660" s="109" t="s">
        <v>5876</v>
      </c>
      <c r="E6660" s="109" t="s">
        <v>6187</v>
      </c>
      <c r="F6660" s="110">
        <v>36</v>
      </c>
      <c r="G6660" s="110">
        <v>0</v>
      </c>
      <c r="H6660" s="111">
        <v>66148</v>
      </c>
      <c r="I6660" s="111">
        <v>0</v>
      </c>
      <c r="J6660" s="112">
        <v>1837.44</v>
      </c>
      <c r="K6660" s="109" t="s">
        <v>17554</v>
      </c>
      <c r="L6660" s="111">
        <v>-1094.4387999999999</v>
      </c>
      <c r="M6660" s="111">
        <v>0</v>
      </c>
      <c r="N6660" s="2">
        <f t="shared" ref="N6660:N6723" si="208">H6660-I6660</f>
        <v>66148</v>
      </c>
      <c r="O6660" s="2">
        <f t="shared" ref="O6660:O6723" si="209">IF(F6660&gt;0,N6660/F6660,"No Standing Units")</f>
        <v>1837.4444444444443</v>
      </c>
    </row>
    <row r="6661" spans="1:15" x14ac:dyDescent="0.25">
      <c r="A6661" s="109" t="s">
        <v>17746</v>
      </c>
      <c r="B6661" s="109" t="s">
        <v>6186</v>
      </c>
      <c r="C6661" s="109" t="s">
        <v>6185</v>
      </c>
      <c r="D6661" s="109" t="s">
        <v>5877</v>
      </c>
      <c r="E6661" s="109" t="s">
        <v>6184</v>
      </c>
      <c r="F6661" s="110">
        <v>44</v>
      </c>
      <c r="G6661" s="110">
        <v>0</v>
      </c>
      <c r="H6661" s="111">
        <v>99013</v>
      </c>
      <c r="I6661" s="111">
        <v>0</v>
      </c>
      <c r="J6661" s="112">
        <v>2250.3000000000002</v>
      </c>
      <c r="K6661" s="109" t="s">
        <v>17552</v>
      </c>
      <c r="L6661" s="111">
        <v>4714.9008000000003</v>
      </c>
      <c r="M6661" s="111">
        <v>0</v>
      </c>
      <c r="N6661" s="2">
        <f t="shared" si="208"/>
        <v>99013</v>
      </c>
      <c r="O6661" s="2">
        <f t="shared" si="209"/>
        <v>2250.2954545454545</v>
      </c>
    </row>
    <row r="6662" spans="1:15" x14ac:dyDescent="0.25">
      <c r="A6662" s="109" t="s">
        <v>17746</v>
      </c>
      <c r="B6662" s="109" t="s">
        <v>6183</v>
      </c>
      <c r="C6662" s="109" t="s">
        <v>6182</v>
      </c>
      <c r="D6662" s="109" t="s">
        <v>5878</v>
      </c>
      <c r="E6662" s="109" t="s">
        <v>6179</v>
      </c>
      <c r="F6662" s="110">
        <v>128</v>
      </c>
      <c r="G6662" s="110">
        <v>0</v>
      </c>
      <c r="H6662" s="111">
        <v>263570</v>
      </c>
      <c r="I6662" s="111">
        <v>0</v>
      </c>
      <c r="J6662" s="112">
        <v>2059.14</v>
      </c>
      <c r="K6662" s="109" t="s">
        <v>17552</v>
      </c>
      <c r="L6662" s="111">
        <v>12550.933999999999</v>
      </c>
      <c r="M6662" s="111">
        <v>0</v>
      </c>
      <c r="N6662" s="2">
        <f t="shared" si="208"/>
        <v>263570</v>
      </c>
      <c r="O6662" s="2">
        <f t="shared" si="209"/>
        <v>2059.140625</v>
      </c>
    </row>
    <row r="6663" spans="1:15" x14ac:dyDescent="0.25">
      <c r="A6663" s="109" t="s">
        <v>17747</v>
      </c>
      <c r="B6663" s="109" t="s">
        <v>6164</v>
      </c>
      <c r="C6663" s="109" t="s">
        <v>6163</v>
      </c>
      <c r="D6663" s="109" t="s">
        <v>18887</v>
      </c>
      <c r="E6663" s="109" t="s">
        <v>6178</v>
      </c>
      <c r="F6663" s="110">
        <v>0</v>
      </c>
      <c r="G6663" s="110">
        <v>33</v>
      </c>
      <c r="H6663" s="111">
        <v>86128</v>
      </c>
      <c r="I6663" s="111">
        <v>86128</v>
      </c>
      <c r="J6663" s="112">
        <v>2609.94</v>
      </c>
      <c r="K6663" s="109" t="s">
        <v>17552</v>
      </c>
      <c r="L6663" s="111">
        <v>4101.3274000000001</v>
      </c>
      <c r="M6663" s="111">
        <v>0</v>
      </c>
      <c r="N6663" s="2">
        <f t="shared" si="208"/>
        <v>0</v>
      </c>
      <c r="O6663" s="2" t="str">
        <f t="shared" si="209"/>
        <v>No Standing Units</v>
      </c>
    </row>
    <row r="6664" spans="1:15" x14ac:dyDescent="0.25">
      <c r="A6664" s="109" t="s">
        <v>17747</v>
      </c>
      <c r="B6664" s="109" t="s">
        <v>6164</v>
      </c>
      <c r="C6664" s="109" t="s">
        <v>6163</v>
      </c>
      <c r="D6664" s="109" t="s">
        <v>18888</v>
      </c>
      <c r="E6664" s="109" t="s">
        <v>18889</v>
      </c>
      <c r="F6664" s="110">
        <v>0</v>
      </c>
      <c r="G6664" s="110">
        <v>108</v>
      </c>
      <c r="H6664" s="111">
        <v>290596</v>
      </c>
      <c r="I6664" s="111">
        <v>290596</v>
      </c>
      <c r="J6664" s="112">
        <v>2690.7</v>
      </c>
      <c r="K6664" s="109" t="s">
        <v>17552</v>
      </c>
      <c r="L6664" s="111">
        <v>13837.899799999999</v>
      </c>
      <c r="M6664" s="111">
        <v>0</v>
      </c>
      <c r="N6664" s="2">
        <f t="shared" si="208"/>
        <v>0</v>
      </c>
      <c r="O6664" s="2" t="str">
        <f t="shared" si="209"/>
        <v>No Standing Units</v>
      </c>
    </row>
    <row r="6665" spans="1:15" x14ac:dyDescent="0.25">
      <c r="A6665" s="109" t="s">
        <v>17747</v>
      </c>
      <c r="B6665" s="109" t="s">
        <v>6164</v>
      </c>
      <c r="C6665" s="109" t="s">
        <v>6163</v>
      </c>
      <c r="D6665" s="109" t="s">
        <v>5879</v>
      </c>
      <c r="E6665" s="109" t="s">
        <v>6177</v>
      </c>
      <c r="F6665" s="110">
        <v>150</v>
      </c>
      <c r="G6665" s="110">
        <v>0</v>
      </c>
      <c r="H6665" s="111">
        <v>438433</v>
      </c>
      <c r="I6665" s="111">
        <v>0</v>
      </c>
      <c r="J6665" s="112">
        <v>2922.89</v>
      </c>
      <c r="K6665" s="109" t="s">
        <v>17552</v>
      </c>
      <c r="L6665" s="111">
        <v>20877.771799999999</v>
      </c>
      <c r="M6665" s="111">
        <v>0</v>
      </c>
      <c r="N6665" s="2">
        <f t="shared" si="208"/>
        <v>438433</v>
      </c>
      <c r="O6665" s="2">
        <f t="shared" si="209"/>
        <v>2922.8866666666668</v>
      </c>
    </row>
    <row r="6666" spans="1:15" x14ac:dyDescent="0.25">
      <c r="A6666" s="109" t="s">
        <v>17747</v>
      </c>
      <c r="B6666" s="109" t="s">
        <v>6164</v>
      </c>
      <c r="C6666" s="109" t="s">
        <v>6163</v>
      </c>
      <c r="D6666" s="109" t="s">
        <v>5880</v>
      </c>
      <c r="E6666" s="109" t="s">
        <v>6176</v>
      </c>
      <c r="F6666" s="110">
        <v>80</v>
      </c>
      <c r="G6666" s="110">
        <v>0</v>
      </c>
      <c r="H6666" s="111">
        <v>215657</v>
      </c>
      <c r="I6666" s="111">
        <v>0</v>
      </c>
      <c r="J6666" s="112">
        <v>2695.71</v>
      </c>
      <c r="K6666" s="109" t="s">
        <v>17552</v>
      </c>
      <c r="L6666" s="111">
        <v>10269.3773</v>
      </c>
      <c r="M6666" s="111">
        <v>0</v>
      </c>
      <c r="N6666" s="2">
        <f t="shared" si="208"/>
        <v>215657</v>
      </c>
      <c r="O6666" s="2">
        <f t="shared" si="209"/>
        <v>2695.7125000000001</v>
      </c>
    </row>
    <row r="6667" spans="1:15" x14ac:dyDescent="0.25">
      <c r="A6667" s="109" t="s">
        <v>17747</v>
      </c>
      <c r="B6667" s="109" t="s">
        <v>6164</v>
      </c>
      <c r="C6667" s="109" t="s">
        <v>6163</v>
      </c>
      <c r="D6667" s="109" t="s">
        <v>5881</v>
      </c>
      <c r="E6667" s="109" t="s">
        <v>6175</v>
      </c>
      <c r="F6667" s="110">
        <v>89</v>
      </c>
      <c r="G6667" s="110">
        <v>0</v>
      </c>
      <c r="H6667" s="111">
        <v>211074</v>
      </c>
      <c r="I6667" s="111">
        <v>0</v>
      </c>
      <c r="J6667" s="112">
        <v>2371.62</v>
      </c>
      <c r="K6667" s="109" t="s">
        <v>17552</v>
      </c>
      <c r="L6667" s="111">
        <v>10051.126</v>
      </c>
      <c r="M6667" s="111">
        <v>0</v>
      </c>
      <c r="N6667" s="2">
        <f t="shared" si="208"/>
        <v>211074</v>
      </c>
      <c r="O6667" s="2">
        <f t="shared" si="209"/>
        <v>2371.6179775280898</v>
      </c>
    </row>
    <row r="6668" spans="1:15" x14ac:dyDescent="0.25">
      <c r="A6668" s="109" t="s">
        <v>17747</v>
      </c>
      <c r="B6668" s="109" t="s">
        <v>6164</v>
      </c>
      <c r="C6668" s="109" t="s">
        <v>6163</v>
      </c>
      <c r="D6668" s="109" t="s">
        <v>5882</v>
      </c>
      <c r="E6668" s="109" t="s">
        <v>6174</v>
      </c>
      <c r="F6668" s="110">
        <v>144</v>
      </c>
      <c r="G6668" s="110">
        <v>0</v>
      </c>
      <c r="H6668" s="111">
        <v>477860</v>
      </c>
      <c r="I6668" s="111">
        <v>0</v>
      </c>
      <c r="J6668" s="112">
        <v>3318.47</v>
      </c>
      <c r="K6668" s="109" t="s">
        <v>17552</v>
      </c>
      <c r="L6668" s="111">
        <v>22755.2183</v>
      </c>
      <c r="M6668" s="111">
        <v>0</v>
      </c>
      <c r="N6668" s="2">
        <f t="shared" si="208"/>
        <v>477860</v>
      </c>
      <c r="O6668" s="2">
        <f t="shared" si="209"/>
        <v>3318.4722222222222</v>
      </c>
    </row>
    <row r="6669" spans="1:15" x14ac:dyDescent="0.25">
      <c r="A6669" s="109" t="s">
        <v>17747</v>
      </c>
      <c r="B6669" s="109" t="s">
        <v>6164</v>
      </c>
      <c r="C6669" s="109" t="s">
        <v>6163</v>
      </c>
      <c r="D6669" s="109" t="s">
        <v>5883</v>
      </c>
      <c r="E6669" s="109" t="s">
        <v>6173</v>
      </c>
      <c r="F6669" s="110">
        <v>80</v>
      </c>
      <c r="G6669" s="110">
        <v>0</v>
      </c>
      <c r="H6669" s="111">
        <v>305454</v>
      </c>
      <c r="I6669" s="111">
        <v>0</v>
      </c>
      <c r="J6669" s="112">
        <v>3818.18</v>
      </c>
      <c r="K6669" s="109" t="s">
        <v>17552</v>
      </c>
      <c r="L6669" s="111">
        <v>14545.4151</v>
      </c>
      <c r="M6669" s="111">
        <v>0</v>
      </c>
      <c r="N6669" s="2">
        <f t="shared" si="208"/>
        <v>305454</v>
      </c>
      <c r="O6669" s="2">
        <f t="shared" si="209"/>
        <v>3818.1750000000002</v>
      </c>
    </row>
    <row r="6670" spans="1:15" x14ac:dyDescent="0.25">
      <c r="A6670" s="109" t="s">
        <v>17747</v>
      </c>
      <c r="B6670" s="109" t="s">
        <v>6164</v>
      </c>
      <c r="C6670" s="109" t="s">
        <v>6163</v>
      </c>
      <c r="D6670" s="109" t="s">
        <v>5884</v>
      </c>
      <c r="E6670" s="109" t="s">
        <v>6172</v>
      </c>
      <c r="F6670" s="110">
        <v>203</v>
      </c>
      <c r="G6670" s="110">
        <v>0</v>
      </c>
      <c r="H6670" s="111">
        <v>505163</v>
      </c>
      <c r="I6670" s="111">
        <v>0</v>
      </c>
      <c r="J6670" s="112">
        <v>2488.4899999999998</v>
      </c>
      <c r="K6670" s="109" t="s">
        <v>17552</v>
      </c>
      <c r="L6670" s="111">
        <v>24055.380300000001</v>
      </c>
      <c r="M6670" s="111">
        <v>0</v>
      </c>
      <c r="N6670" s="2">
        <f t="shared" si="208"/>
        <v>505163</v>
      </c>
      <c r="O6670" s="2">
        <f t="shared" si="209"/>
        <v>2488.4876847290639</v>
      </c>
    </row>
    <row r="6671" spans="1:15" x14ac:dyDescent="0.25">
      <c r="A6671" s="109" t="s">
        <v>17747</v>
      </c>
      <c r="B6671" s="109" t="s">
        <v>6164</v>
      </c>
      <c r="C6671" s="109" t="s">
        <v>6163</v>
      </c>
      <c r="D6671" s="109" t="s">
        <v>5885</v>
      </c>
      <c r="E6671" s="109" t="s">
        <v>6171</v>
      </c>
      <c r="F6671" s="110">
        <v>112</v>
      </c>
      <c r="G6671" s="110">
        <v>0</v>
      </c>
      <c r="H6671" s="111">
        <v>292499</v>
      </c>
      <c r="I6671" s="111">
        <v>0</v>
      </c>
      <c r="J6671" s="112">
        <v>2611.6</v>
      </c>
      <c r="K6671" s="109" t="s">
        <v>17552</v>
      </c>
      <c r="L6671" s="111">
        <v>13928.5157</v>
      </c>
      <c r="M6671" s="111">
        <v>0</v>
      </c>
      <c r="N6671" s="2">
        <f t="shared" si="208"/>
        <v>292499</v>
      </c>
      <c r="O6671" s="2">
        <f t="shared" si="209"/>
        <v>2611.5982142857142</v>
      </c>
    </row>
    <row r="6672" spans="1:15" x14ac:dyDescent="0.25">
      <c r="A6672" s="109" t="s">
        <v>17747</v>
      </c>
      <c r="B6672" s="109" t="s">
        <v>6164</v>
      </c>
      <c r="C6672" s="109" t="s">
        <v>6163</v>
      </c>
      <c r="D6672" s="109" t="s">
        <v>5886</v>
      </c>
      <c r="E6672" s="109" t="s">
        <v>6170</v>
      </c>
      <c r="F6672" s="110">
        <v>44</v>
      </c>
      <c r="G6672" s="110">
        <v>0</v>
      </c>
      <c r="H6672" s="111">
        <v>97630</v>
      </c>
      <c r="I6672" s="111">
        <v>0</v>
      </c>
      <c r="J6672" s="112">
        <v>2218.86</v>
      </c>
      <c r="K6672" s="109" t="s">
        <v>17552</v>
      </c>
      <c r="L6672" s="111">
        <v>4649.0623999999998</v>
      </c>
      <c r="M6672" s="111">
        <v>0</v>
      </c>
      <c r="N6672" s="2">
        <f t="shared" si="208"/>
        <v>97630</v>
      </c>
      <c r="O6672" s="2">
        <f t="shared" si="209"/>
        <v>2218.8636363636365</v>
      </c>
    </row>
    <row r="6673" spans="1:15" x14ac:dyDescent="0.25">
      <c r="A6673" s="109" t="s">
        <v>17747</v>
      </c>
      <c r="B6673" s="109" t="s">
        <v>6164</v>
      </c>
      <c r="C6673" s="109" t="s">
        <v>6163</v>
      </c>
      <c r="D6673" s="109" t="s">
        <v>5887</v>
      </c>
      <c r="E6673" s="109" t="s">
        <v>6169</v>
      </c>
      <c r="F6673" s="110">
        <v>22</v>
      </c>
      <c r="G6673" s="110">
        <v>0</v>
      </c>
      <c r="H6673" s="111">
        <v>42991</v>
      </c>
      <c r="I6673" s="111">
        <v>0</v>
      </c>
      <c r="J6673" s="112">
        <v>1954.14</v>
      </c>
      <c r="K6673" s="109" t="s">
        <v>17552</v>
      </c>
      <c r="L6673" s="111">
        <v>2047.2113999999999</v>
      </c>
      <c r="M6673" s="111">
        <v>0</v>
      </c>
      <c r="N6673" s="2">
        <f t="shared" si="208"/>
        <v>42991</v>
      </c>
      <c r="O6673" s="2">
        <f t="shared" si="209"/>
        <v>1954.1363636363637</v>
      </c>
    </row>
    <row r="6674" spans="1:15" x14ac:dyDescent="0.25">
      <c r="A6674" s="109" t="s">
        <v>17747</v>
      </c>
      <c r="B6674" s="109" t="s">
        <v>6164</v>
      </c>
      <c r="C6674" s="109" t="s">
        <v>6163</v>
      </c>
      <c r="D6674" s="109" t="s">
        <v>5888</v>
      </c>
      <c r="E6674" s="109" t="s">
        <v>6168</v>
      </c>
      <c r="F6674" s="110">
        <v>93</v>
      </c>
      <c r="G6674" s="110">
        <v>0</v>
      </c>
      <c r="H6674" s="111">
        <v>299398</v>
      </c>
      <c r="I6674" s="111">
        <v>0</v>
      </c>
      <c r="J6674" s="112">
        <v>3219.33</v>
      </c>
      <c r="K6674" s="109" t="s">
        <v>17552</v>
      </c>
      <c r="L6674" s="111">
        <v>14257.052299999999</v>
      </c>
      <c r="M6674" s="111">
        <v>0</v>
      </c>
      <c r="N6674" s="2">
        <f t="shared" si="208"/>
        <v>299398</v>
      </c>
      <c r="O6674" s="2">
        <f t="shared" si="209"/>
        <v>3219.3333333333335</v>
      </c>
    </row>
    <row r="6675" spans="1:15" x14ac:dyDescent="0.25">
      <c r="A6675" s="109" t="s">
        <v>17747</v>
      </c>
      <c r="B6675" s="109" t="s">
        <v>6164</v>
      </c>
      <c r="C6675" s="109" t="s">
        <v>6163</v>
      </c>
      <c r="D6675" s="109" t="s">
        <v>5889</v>
      </c>
      <c r="E6675" s="109" t="s">
        <v>6167</v>
      </c>
      <c r="F6675" s="110">
        <v>12</v>
      </c>
      <c r="G6675" s="110">
        <v>0</v>
      </c>
      <c r="H6675" s="111">
        <v>20092</v>
      </c>
      <c r="I6675" s="111">
        <v>0</v>
      </c>
      <c r="J6675" s="112">
        <v>1674.33</v>
      </c>
      <c r="K6675" s="109" t="s">
        <v>17552</v>
      </c>
      <c r="L6675" s="111">
        <v>956.7577</v>
      </c>
      <c r="M6675" s="111">
        <v>0</v>
      </c>
      <c r="N6675" s="2">
        <f t="shared" si="208"/>
        <v>20092</v>
      </c>
      <c r="O6675" s="2">
        <f t="shared" si="209"/>
        <v>1674.3333333333333</v>
      </c>
    </row>
    <row r="6676" spans="1:15" x14ac:dyDescent="0.25">
      <c r="A6676" s="109" t="s">
        <v>17747</v>
      </c>
      <c r="B6676" s="109" t="s">
        <v>6164</v>
      </c>
      <c r="C6676" s="109" t="s">
        <v>6163</v>
      </c>
      <c r="D6676" s="109" t="s">
        <v>5890</v>
      </c>
      <c r="E6676" s="109" t="s">
        <v>6166</v>
      </c>
      <c r="F6676" s="110">
        <v>51</v>
      </c>
      <c r="G6676" s="110">
        <v>0</v>
      </c>
      <c r="H6676" s="111">
        <v>86116</v>
      </c>
      <c r="I6676" s="111">
        <v>0</v>
      </c>
      <c r="J6676" s="112">
        <v>1688.55</v>
      </c>
      <c r="K6676" s="109" t="s">
        <v>17552</v>
      </c>
      <c r="L6676" s="111">
        <v>4100.7664000000004</v>
      </c>
      <c r="M6676" s="111">
        <v>0</v>
      </c>
      <c r="N6676" s="2">
        <f t="shared" si="208"/>
        <v>86116</v>
      </c>
      <c r="O6676" s="2">
        <f t="shared" si="209"/>
        <v>1688.5490196078431</v>
      </c>
    </row>
    <row r="6677" spans="1:15" x14ac:dyDescent="0.25">
      <c r="A6677" s="109" t="s">
        <v>17747</v>
      </c>
      <c r="B6677" s="109" t="s">
        <v>6164</v>
      </c>
      <c r="C6677" s="109" t="s">
        <v>6163</v>
      </c>
      <c r="D6677" s="109" t="s">
        <v>5891</v>
      </c>
      <c r="E6677" s="109" t="s">
        <v>6165</v>
      </c>
      <c r="F6677" s="110">
        <v>23</v>
      </c>
      <c r="G6677" s="110">
        <v>0</v>
      </c>
      <c r="H6677" s="111">
        <v>46605</v>
      </c>
      <c r="I6677" s="111">
        <v>0</v>
      </c>
      <c r="J6677" s="112">
        <v>2026.3</v>
      </c>
      <c r="K6677" s="109" t="s">
        <v>17552</v>
      </c>
      <c r="L6677" s="111">
        <v>2219.2961</v>
      </c>
      <c r="M6677" s="111">
        <v>0</v>
      </c>
      <c r="N6677" s="2">
        <f t="shared" si="208"/>
        <v>46605</v>
      </c>
      <c r="O6677" s="2">
        <f t="shared" si="209"/>
        <v>2026.304347826087</v>
      </c>
    </row>
    <row r="6678" spans="1:15" x14ac:dyDescent="0.25">
      <c r="A6678" s="109" t="s">
        <v>17747</v>
      </c>
      <c r="B6678" s="109" t="s">
        <v>6164</v>
      </c>
      <c r="C6678" s="109" t="s">
        <v>6163</v>
      </c>
      <c r="D6678" s="109" t="s">
        <v>5892</v>
      </c>
      <c r="E6678" s="109" t="s">
        <v>6162</v>
      </c>
      <c r="F6678" s="110">
        <v>40</v>
      </c>
      <c r="G6678" s="110">
        <v>0</v>
      </c>
      <c r="H6678" s="111">
        <v>64163</v>
      </c>
      <c r="I6678" s="111">
        <v>0</v>
      </c>
      <c r="J6678" s="112">
        <v>1604.08</v>
      </c>
      <c r="K6678" s="109" t="s">
        <v>17552</v>
      </c>
      <c r="L6678" s="111">
        <v>3055.3685</v>
      </c>
      <c r="M6678" s="111">
        <v>0</v>
      </c>
      <c r="N6678" s="2">
        <f t="shared" si="208"/>
        <v>64163</v>
      </c>
      <c r="O6678" s="2">
        <f t="shared" si="209"/>
        <v>1604.075</v>
      </c>
    </row>
    <row r="6679" spans="1:15" x14ac:dyDescent="0.25">
      <c r="A6679" s="109" t="s">
        <v>17747</v>
      </c>
      <c r="B6679" s="109" t="s">
        <v>6164</v>
      </c>
      <c r="C6679" s="109" t="s">
        <v>6163</v>
      </c>
      <c r="D6679" s="109" t="s">
        <v>18202</v>
      </c>
      <c r="E6679" s="109" t="s">
        <v>18225</v>
      </c>
      <c r="F6679" s="110">
        <v>5</v>
      </c>
      <c r="G6679" s="110">
        <v>0</v>
      </c>
      <c r="H6679" s="111">
        <v>10443</v>
      </c>
      <c r="I6679" s="111">
        <v>0</v>
      </c>
      <c r="J6679" s="112">
        <v>2088.6</v>
      </c>
      <c r="K6679" s="109" t="s">
        <v>17552</v>
      </c>
      <c r="L6679" s="111">
        <v>497.26310000000001</v>
      </c>
      <c r="M6679" s="111">
        <v>0</v>
      </c>
      <c r="N6679" s="2">
        <f t="shared" si="208"/>
        <v>10443</v>
      </c>
      <c r="O6679" s="2">
        <f t="shared" si="209"/>
        <v>2088.6</v>
      </c>
    </row>
    <row r="6680" spans="1:15" x14ac:dyDescent="0.25">
      <c r="A6680" s="109" t="s">
        <v>17747</v>
      </c>
      <c r="B6680" s="109" t="s">
        <v>6164</v>
      </c>
      <c r="C6680" s="109" t="s">
        <v>6163</v>
      </c>
      <c r="D6680" s="109" t="s">
        <v>18894</v>
      </c>
      <c r="E6680" s="109" t="s">
        <v>18895</v>
      </c>
      <c r="F6680" s="110">
        <v>3</v>
      </c>
      <c r="G6680" s="110">
        <v>0</v>
      </c>
      <c r="H6680" s="111">
        <v>5577</v>
      </c>
      <c r="I6680" s="111">
        <v>0</v>
      </c>
      <c r="J6680" s="112">
        <v>1859</v>
      </c>
      <c r="K6680" s="109" t="s">
        <v>17552</v>
      </c>
      <c r="L6680" s="111">
        <v>265.55509999999998</v>
      </c>
      <c r="M6680" s="111">
        <v>0</v>
      </c>
      <c r="N6680" s="2">
        <f t="shared" si="208"/>
        <v>5577</v>
      </c>
      <c r="O6680" s="2">
        <f t="shared" si="209"/>
        <v>1859</v>
      </c>
    </row>
    <row r="6681" spans="1:15" x14ac:dyDescent="0.25">
      <c r="A6681" s="109" t="s">
        <v>17747</v>
      </c>
      <c r="B6681" s="109" t="s">
        <v>6164</v>
      </c>
      <c r="C6681" s="109" t="s">
        <v>6163</v>
      </c>
      <c r="D6681" s="109" t="s">
        <v>18892</v>
      </c>
      <c r="E6681" s="109" t="s">
        <v>18893</v>
      </c>
      <c r="F6681" s="110">
        <v>2</v>
      </c>
      <c r="G6681" s="110">
        <v>0</v>
      </c>
      <c r="H6681" s="111">
        <v>4408</v>
      </c>
      <c r="I6681" s="111">
        <v>0</v>
      </c>
      <c r="J6681" s="112">
        <v>2204</v>
      </c>
      <c r="K6681" s="109" t="s">
        <v>17552</v>
      </c>
      <c r="L6681" s="111">
        <v>209.89340000000001</v>
      </c>
      <c r="M6681" s="111">
        <v>0</v>
      </c>
      <c r="N6681" s="2">
        <f t="shared" si="208"/>
        <v>4408</v>
      </c>
      <c r="O6681" s="2">
        <f t="shared" si="209"/>
        <v>2204</v>
      </c>
    </row>
    <row r="6682" spans="1:15" x14ac:dyDescent="0.25">
      <c r="A6682" s="109" t="s">
        <v>17747</v>
      </c>
      <c r="B6682" s="109" t="s">
        <v>6154</v>
      </c>
      <c r="C6682" s="109" t="s">
        <v>6153</v>
      </c>
      <c r="D6682" s="109" t="s">
        <v>5893</v>
      </c>
      <c r="E6682" s="109" t="s">
        <v>6161</v>
      </c>
      <c r="F6682" s="110">
        <v>94</v>
      </c>
      <c r="G6682" s="110">
        <v>0</v>
      </c>
      <c r="H6682" s="111">
        <v>284023</v>
      </c>
      <c r="I6682" s="111">
        <v>0</v>
      </c>
      <c r="J6682" s="112">
        <v>3021.52</v>
      </c>
      <c r="K6682" s="109" t="s">
        <v>17554</v>
      </c>
      <c r="L6682" s="111">
        <v>-4699.2761</v>
      </c>
      <c r="M6682" s="111">
        <v>0</v>
      </c>
      <c r="N6682" s="2">
        <f t="shared" si="208"/>
        <v>284023</v>
      </c>
      <c r="O6682" s="2">
        <f t="shared" si="209"/>
        <v>3021.5212765957449</v>
      </c>
    </row>
    <row r="6683" spans="1:15" x14ac:dyDescent="0.25">
      <c r="A6683" s="109" t="s">
        <v>17747</v>
      </c>
      <c r="B6683" s="109" t="s">
        <v>6154</v>
      </c>
      <c r="C6683" s="109" t="s">
        <v>6153</v>
      </c>
      <c r="D6683" s="109" t="s">
        <v>5894</v>
      </c>
      <c r="E6683" s="109" t="s">
        <v>6160</v>
      </c>
      <c r="F6683" s="110">
        <v>74</v>
      </c>
      <c r="G6683" s="110">
        <v>0</v>
      </c>
      <c r="H6683" s="111">
        <v>166699</v>
      </c>
      <c r="I6683" s="111">
        <v>0</v>
      </c>
      <c r="J6683" s="112">
        <v>2252.69</v>
      </c>
      <c r="K6683" s="109" t="s">
        <v>17554</v>
      </c>
      <c r="L6683" s="111">
        <v>-2758.1012999999998</v>
      </c>
      <c r="M6683" s="111">
        <v>0</v>
      </c>
      <c r="N6683" s="2">
        <f t="shared" si="208"/>
        <v>166699</v>
      </c>
      <c r="O6683" s="2">
        <f t="shared" si="209"/>
        <v>2252.6891891891892</v>
      </c>
    </row>
    <row r="6684" spans="1:15" x14ac:dyDescent="0.25">
      <c r="A6684" s="109" t="s">
        <v>17747</v>
      </c>
      <c r="B6684" s="109" t="s">
        <v>6154</v>
      </c>
      <c r="C6684" s="109" t="s">
        <v>6153</v>
      </c>
      <c r="D6684" s="109" t="s">
        <v>5895</v>
      </c>
      <c r="E6684" s="109" t="s">
        <v>6159</v>
      </c>
      <c r="F6684" s="110">
        <v>105</v>
      </c>
      <c r="G6684" s="110">
        <v>0</v>
      </c>
      <c r="H6684" s="111">
        <v>242930</v>
      </c>
      <c r="I6684" s="111">
        <v>0</v>
      </c>
      <c r="J6684" s="112">
        <v>2313.62</v>
      </c>
      <c r="K6684" s="109" t="s">
        <v>17554</v>
      </c>
      <c r="L6684" s="111">
        <v>-4019.3762000000002</v>
      </c>
      <c r="M6684" s="111">
        <v>0</v>
      </c>
      <c r="N6684" s="2">
        <f t="shared" si="208"/>
        <v>242930</v>
      </c>
      <c r="O6684" s="2">
        <f t="shared" si="209"/>
        <v>2313.6190476190477</v>
      </c>
    </row>
    <row r="6685" spans="1:15" x14ac:dyDescent="0.25">
      <c r="A6685" s="109" t="s">
        <v>17747</v>
      </c>
      <c r="B6685" s="109" t="s">
        <v>6154</v>
      </c>
      <c r="C6685" s="109" t="s">
        <v>6153</v>
      </c>
      <c r="D6685" s="109" t="s">
        <v>5896</v>
      </c>
      <c r="E6685" s="109" t="s">
        <v>6158</v>
      </c>
      <c r="F6685" s="110">
        <v>155</v>
      </c>
      <c r="G6685" s="110">
        <v>0</v>
      </c>
      <c r="H6685" s="111">
        <v>386645</v>
      </c>
      <c r="I6685" s="111">
        <v>0</v>
      </c>
      <c r="J6685" s="112">
        <v>2494.48</v>
      </c>
      <c r="K6685" s="109" t="s">
        <v>17554</v>
      </c>
      <c r="L6685" s="111">
        <v>-6397.1983</v>
      </c>
      <c r="M6685" s="111">
        <v>0</v>
      </c>
      <c r="N6685" s="2">
        <f t="shared" si="208"/>
        <v>386645</v>
      </c>
      <c r="O6685" s="2">
        <f t="shared" si="209"/>
        <v>2494.483870967742</v>
      </c>
    </row>
    <row r="6686" spans="1:15" x14ac:dyDescent="0.25">
      <c r="A6686" s="109" t="s">
        <v>17747</v>
      </c>
      <c r="B6686" s="109" t="s">
        <v>6154</v>
      </c>
      <c r="C6686" s="109" t="s">
        <v>6153</v>
      </c>
      <c r="D6686" s="109" t="s">
        <v>5897</v>
      </c>
      <c r="E6686" s="109" t="s">
        <v>6157</v>
      </c>
      <c r="F6686" s="110">
        <v>112</v>
      </c>
      <c r="G6686" s="110">
        <v>0</v>
      </c>
      <c r="H6686" s="111">
        <v>260870</v>
      </c>
      <c r="I6686" s="111">
        <v>0</v>
      </c>
      <c r="J6686" s="112">
        <v>2329.1999999999998</v>
      </c>
      <c r="K6686" s="109" t="s">
        <v>17554</v>
      </c>
      <c r="L6686" s="111">
        <v>-4316.1929</v>
      </c>
      <c r="M6686" s="111">
        <v>0</v>
      </c>
      <c r="N6686" s="2">
        <f t="shared" si="208"/>
        <v>260870</v>
      </c>
      <c r="O6686" s="2">
        <f t="shared" si="209"/>
        <v>2329.1964285714284</v>
      </c>
    </row>
    <row r="6687" spans="1:15" x14ac:dyDescent="0.25">
      <c r="A6687" s="109" t="s">
        <v>17747</v>
      </c>
      <c r="B6687" s="109" t="s">
        <v>6154</v>
      </c>
      <c r="C6687" s="109" t="s">
        <v>6153</v>
      </c>
      <c r="D6687" s="109" t="s">
        <v>5898</v>
      </c>
      <c r="E6687" s="109" t="s">
        <v>6156</v>
      </c>
      <c r="F6687" s="110">
        <v>20</v>
      </c>
      <c r="G6687" s="110">
        <v>0</v>
      </c>
      <c r="H6687" s="111">
        <v>38951</v>
      </c>
      <c r="I6687" s="111">
        <v>0</v>
      </c>
      <c r="J6687" s="112">
        <v>1947.55</v>
      </c>
      <c r="K6687" s="109" t="s">
        <v>17554</v>
      </c>
      <c r="L6687" s="111">
        <v>-644.4579</v>
      </c>
      <c r="M6687" s="111">
        <v>0</v>
      </c>
      <c r="N6687" s="2">
        <f t="shared" si="208"/>
        <v>38951</v>
      </c>
      <c r="O6687" s="2">
        <f t="shared" si="209"/>
        <v>1947.55</v>
      </c>
    </row>
    <row r="6688" spans="1:15" x14ac:dyDescent="0.25">
      <c r="A6688" s="109" t="s">
        <v>17747</v>
      </c>
      <c r="B6688" s="109" t="s">
        <v>6154</v>
      </c>
      <c r="C6688" s="109" t="s">
        <v>6153</v>
      </c>
      <c r="D6688" s="109" t="s">
        <v>5899</v>
      </c>
      <c r="E6688" s="109" t="s">
        <v>6155</v>
      </c>
      <c r="F6688" s="110">
        <v>39</v>
      </c>
      <c r="G6688" s="110">
        <v>0</v>
      </c>
      <c r="H6688" s="111">
        <v>83452</v>
      </c>
      <c r="I6688" s="111">
        <v>0</v>
      </c>
      <c r="J6688" s="112">
        <v>2139.79</v>
      </c>
      <c r="K6688" s="109" t="s">
        <v>17554</v>
      </c>
      <c r="L6688" s="111">
        <v>-1380.7453</v>
      </c>
      <c r="M6688" s="111">
        <v>0</v>
      </c>
      <c r="N6688" s="2">
        <f t="shared" si="208"/>
        <v>83452</v>
      </c>
      <c r="O6688" s="2">
        <f t="shared" si="209"/>
        <v>2139.7948717948716</v>
      </c>
    </row>
    <row r="6689" spans="1:15" x14ac:dyDescent="0.25">
      <c r="A6689" s="109" t="s">
        <v>17747</v>
      </c>
      <c r="B6689" s="109" t="s">
        <v>6154</v>
      </c>
      <c r="C6689" s="109" t="s">
        <v>6153</v>
      </c>
      <c r="D6689" s="109" t="s">
        <v>5900</v>
      </c>
      <c r="E6689" s="109" t="s">
        <v>6152</v>
      </c>
      <c r="F6689" s="110">
        <v>18</v>
      </c>
      <c r="G6689" s="110">
        <v>0</v>
      </c>
      <c r="H6689" s="111">
        <v>34082</v>
      </c>
      <c r="I6689" s="111">
        <v>0</v>
      </c>
      <c r="J6689" s="112">
        <v>1893.44</v>
      </c>
      <c r="K6689" s="109" t="s">
        <v>17554</v>
      </c>
      <c r="L6689" s="111">
        <v>-563.90279999999996</v>
      </c>
      <c r="M6689" s="111">
        <v>0</v>
      </c>
      <c r="N6689" s="2">
        <f t="shared" si="208"/>
        <v>34082</v>
      </c>
      <c r="O6689" s="2">
        <f t="shared" si="209"/>
        <v>1893.4444444444443</v>
      </c>
    </row>
    <row r="6690" spans="1:15" x14ac:dyDescent="0.25">
      <c r="A6690" s="109" t="s">
        <v>17747</v>
      </c>
      <c r="B6690" s="109" t="s">
        <v>6154</v>
      </c>
      <c r="C6690" s="109" t="s">
        <v>6153</v>
      </c>
      <c r="D6690" s="109" t="s">
        <v>18330</v>
      </c>
      <c r="E6690" s="109" t="s">
        <v>18331</v>
      </c>
      <c r="F6690" s="110">
        <v>14</v>
      </c>
      <c r="G6690" s="110">
        <v>0</v>
      </c>
      <c r="H6690" s="111">
        <v>27309</v>
      </c>
      <c r="I6690" s="111">
        <v>0</v>
      </c>
      <c r="J6690" s="112">
        <v>1950.64</v>
      </c>
      <c r="K6690" s="109" t="s">
        <v>17554</v>
      </c>
      <c r="L6690" s="111">
        <v>-451.8442</v>
      </c>
      <c r="M6690" s="111">
        <v>0</v>
      </c>
      <c r="N6690" s="2">
        <f t="shared" si="208"/>
        <v>27309</v>
      </c>
      <c r="O6690" s="2">
        <f t="shared" si="209"/>
        <v>1950.6428571428571</v>
      </c>
    </row>
    <row r="6691" spans="1:15" x14ac:dyDescent="0.25">
      <c r="A6691" s="109" t="s">
        <v>17747</v>
      </c>
      <c r="B6691" s="109" t="s">
        <v>6146</v>
      </c>
      <c r="C6691" s="109" t="s">
        <v>6145</v>
      </c>
      <c r="D6691" s="109" t="s">
        <v>5901</v>
      </c>
      <c r="E6691" s="109" t="s">
        <v>19100</v>
      </c>
      <c r="F6691" s="110">
        <v>99</v>
      </c>
      <c r="G6691" s="110">
        <v>66</v>
      </c>
      <c r="H6691" s="111">
        <v>408080</v>
      </c>
      <c r="I6691" s="111">
        <v>163232</v>
      </c>
      <c r="J6691" s="112">
        <v>2473.21</v>
      </c>
      <c r="K6691" s="109" t="s">
        <v>17554</v>
      </c>
      <c r="L6691" s="111">
        <v>-6751.8525</v>
      </c>
      <c r="M6691" s="111">
        <v>0</v>
      </c>
      <c r="N6691" s="2">
        <f t="shared" si="208"/>
        <v>244848</v>
      </c>
      <c r="O6691" s="2">
        <f t="shared" si="209"/>
        <v>2473.212121212121</v>
      </c>
    </row>
    <row r="6692" spans="1:15" x14ac:dyDescent="0.25">
      <c r="A6692" s="109" t="s">
        <v>17747</v>
      </c>
      <c r="B6692" s="109" t="s">
        <v>6146</v>
      </c>
      <c r="C6692" s="109" t="s">
        <v>6145</v>
      </c>
      <c r="D6692" s="109" t="s">
        <v>5902</v>
      </c>
      <c r="E6692" s="109" t="s">
        <v>6150</v>
      </c>
      <c r="F6692" s="110">
        <v>280</v>
      </c>
      <c r="G6692" s="110">
        <v>0</v>
      </c>
      <c r="H6692" s="111">
        <v>742033</v>
      </c>
      <c r="I6692" s="111">
        <v>0</v>
      </c>
      <c r="J6692" s="112">
        <v>2650.12</v>
      </c>
      <c r="K6692" s="109" t="s">
        <v>17554</v>
      </c>
      <c r="L6692" s="111">
        <v>-12277.2227</v>
      </c>
      <c r="M6692" s="111">
        <v>0</v>
      </c>
      <c r="N6692" s="2">
        <f t="shared" si="208"/>
        <v>742033</v>
      </c>
      <c r="O6692" s="2">
        <f t="shared" si="209"/>
        <v>2650.1178571428572</v>
      </c>
    </row>
    <row r="6693" spans="1:15" x14ac:dyDescent="0.25">
      <c r="A6693" s="109" t="s">
        <v>17747</v>
      </c>
      <c r="B6693" s="109" t="s">
        <v>6146</v>
      </c>
      <c r="C6693" s="109" t="s">
        <v>6145</v>
      </c>
      <c r="D6693" s="109" t="s">
        <v>5903</v>
      </c>
      <c r="E6693" s="109" t="s">
        <v>19101</v>
      </c>
      <c r="F6693" s="110">
        <v>115</v>
      </c>
      <c r="G6693" s="110">
        <v>0</v>
      </c>
      <c r="H6693" s="111">
        <v>329519</v>
      </c>
      <c r="I6693" s="111">
        <v>0</v>
      </c>
      <c r="J6693" s="112">
        <v>2865.38</v>
      </c>
      <c r="K6693" s="109" t="s">
        <v>17554</v>
      </c>
      <c r="L6693" s="111">
        <v>-5452.0221000000001</v>
      </c>
      <c r="M6693" s="111">
        <v>0</v>
      </c>
      <c r="N6693" s="2">
        <f t="shared" si="208"/>
        <v>329519</v>
      </c>
      <c r="O6693" s="2">
        <f t="shared" si="209"/>
        <v>2865.3826086956524</v>
      </c>
    </row>
    <row r="6694" spans="1:15" x14ac:dyDescent="0.25">
      <c r="A6694" s="109" t="s">
        <v>17747</v>
      </c>
      <c r="B6694" s="109" t="s">
        <v>6146</v>
      </c>
      <c r="C6694" s="109" t="s">
        <v>6145</v>
      </c>
      <c r="D6694" s="109" t="s">
        <v>5904</v>
      </c>
      <c r="E6694" s="109" t="s">
        <v>19102</v>
      </c>
      <c r="F6694" s="110">
        <v>127</v>
      </c>
      <c r="G6694" s="110">
        <v>0</v>
      </c>
      <c r="H6694" s="111">
        <v>319669</v>
      </c>
      <c r="I6694" s="111">
        <v>0</v>
      </c>
      <c r="J6694" s="112">
        <v>2517.08</v>
      </c>
      <c r="K6694" s="109" t="s">
        <v>17554</v>
      </c>
      <c r="L6694" s="111">
        <v>-5289.0438000000004</v>
      </c>
      <c r="M6694" s="111">
        <v>0</v>
      </c>
      <c r="N6694" s="2">
        <f t="shared" si="208"/>
        <v>319669</v>
      </c>
      <c r="O6694" s="2">
        <f t="shared" si="209"/>
        <v>2517.0787401574803</v>
      </c>
    </row>
    <row r="6695" spans="1:15" x14ac:dyDescent="0.25">
      <c r="A6695" s="109" t="s">
        <v>17747</v>
      </c>
      <c r="B6695" s="109" t="s">
        <v>6146</v>
      </c>
      <c r="C6695" s="109" t="s">
        <v>6145</v>
      </c>
      <c r="D6695" s="109" t="s">
        <v>5905</v>
      </c>
      <c r="E6695" s="109" t="s">
        <v>19103</v>
      </c>
      <c r="F6695" s="110">
        <v>160</v>
      </c>
      <c r="G6695" s="110">
        <v>0</v>
      </c>
      <c r="H6695" s="111">
        <v>394632</v>
      </c>
      <c r="I6695" s="111">
        <v>0</v>
      </c>
      <c r="J6695" s="112">
        <v>2466.4499999999998</v>
      </c>
      <c r="K6695" s="109" t="s">
        <v>17554</v>
      </c>
      <c r="L6695" s="111">
        <v>-6529.3419000000004</v>
      </c>
      <c r="M6695" s="111">
        <v>0</v>
      </c>
      <c r="N6695" s="2">
        <f t="shared" si="208"/>
        <v>394632</v>
      </c>
      <c r="O6695" s="2">
        <f t="shared" si="209"/>
        <v>2466.4499999999998</v>
      </c>
    </row>
    <row r="6696" spans="1:15" x14ac:dyDescent="0.25">
      <c r="A6696" s="109" t="s">
        <v>17747</v>
      </c>
      <c r="B6696" s="109" t="s">
        <v>6146</v>
      </c>
      <c r="C6696" s="109" t="s">
        <v>6145</v>
      </c>
      <c r="D6696" s="109" t="s">
        <v>6144</v>
      </c>
      <c r="E6696" s="109" t="s">
        <v>6143</v>
      </c>
      <c r="F6696" s="110">
        <v>4</v>
      </c>
      <c r="G6696" s="110">
        <v>0</v>
      </c>
      <c r="H6696" s="111">
        <v>11066</v>
      </c>
      <c r="I6696" s="111">
        <v>0</v>
      </c>
      <c r="J6696" s="112">
        <v>2766.5</v>
      </c>
      <c r="K6696" s="109" t="s">
        <v>17554</v>
      </c>
      <c r="L6696" s="111">
        <v>-183.08330000000001</v>
      </c>
      <c r="M6696" s="111">
        <v>0</v>
      </c>
      <c r="N6696" s="2">
        <f t="shared" si="208"/>
        <v>11066</v>
      </c>
      <c r="O6696" s="2">
        <f t="shared" si="209"/>
        <v>2766.5</v>
      </c>
    </row>
    <row r="6697" spans="1:15" x14ac:dyDescent="0.25">
      <c r="A6697" s="109" t="s">
        <v>17747</v>
      </c>
      <c r="B6697" s="109" t="s">
        <v>6142</v>
      </c>
      <c r="C6697" s="109" t="s">
        <v>6141</v>
      </c>
      <c r="D6697" s="109" t="s">
        <v>5906</v>
      </c>
      <c r="E6697" s="109" t="s">
        <v>6140</v>
      </c>
      <c r="F6697" s="110">
        <v>148</v>
      </c>
      <c r="G6697" s="110">
        <v>0</v>
      </c>
      <c r="H6697" s="111">
        <v>460455</v>
      </c>
      <c r="I6697" s="111">
        <v>0</v>
      </c>
      <c r="J6697" s="112">
        <v>3111.18</v>
      </c>
      <c r="K6697" s="109" t="s">
        <v>17552</v>
      </c>
      <c r="L6697" s="111">
        <v>21926.445</v>
      </c>
      <c r="M6697" s="111">
        <v>0</v>
      </c>
      <c r="N6697" s="2">
        <f t="shared" si="208"/>
        <v>460455</v>
      </c>
      <c r="O6697" s="2">
        <f t="shared" si="209"/>
        <v>3111.1824324324325</v>
      </c>
    </row>
    <row r="6698" spans="1:15" x14ac:dyDescent="0.25">
      <c r="A6698" s="109" t="s">
        <v>17747</v>
      </c>
      <c r="B6698" s="109" t="s">
        <v>6139</v>
      </c>
      <c r="C6698" s="109" t="s">
        <v>6138</v>
      </c>
      <c r="D6698" s="109" t="s">
        <v>5907</v>
      </c>
      <c r="E6698" s="109" t="s">
        <v>18008</v>
      </c>
      <c r="F6698" s="110">
        <v>327</v>
      </c>
      <c r="G6698" s="110">
        <v>0</v>
      </c>
      <c r="H6698" s="111">
        <v>808285</v>
      </c>
      <c r="I6698" s="111">
        <v>0</v>
      </c>
      <c r="J6698" s="112">
        <v>2471.8200000000002</v>
      </c>
      <c r="K6698" s="109" t="s">
        <v>17552</v>
      </c>
      <c r="L6698" s="111">
        <v>38489.762999999999</v>
      </c>
      <c r="M6698" s="111">
        <v>0</v>
      </c>
      <c r="N6698" s="2">
        <f t="shared" si="208"/>
        <v>808285</v>
      </c>
      <c r="O6698" s="2">
        <f t="shared" si="209"/>
        <v>2471.8195718654433</v>
      </c>
    </row>
    <row r="6699" spans="1:15" x14ac:dyDescent="0.25">
      <c r="A6699" s="109" t="s">
        <v>17747</v>
      </c>
      <c r="B6699" s="109" t="s">
        <v>6137</v>
      </c>
      <c r="C6699" s="109" t="s">
        <v>6136</v>
      </c>
      <c r="D6699" s="109" t="s">
        <v>5908</v>
      </c>
      <c r="E6699" s="109" t="s">
        <v>6135</v>
      </c>
      <c r="F6699" s="110">
        <v>135</v>
      </c>
      <c r="G6699" s="110">
        <v>0</v>
      </c>
      <c r="H6699" s="111">
        <v>408911</v>
      </c>
      <c r="I6699" s="111">
        <v>0</v>
      </c>
      <c r="J6699" s="112">
        <v>3028.97</v>
      </c>
      <c r="K6699" s="109" t="s">
        <v>17552</v>
      </c>
      <c r="L6699" s="111">
        <v>19471.955600000001</v>
      </c>
      <c r="M6699" s="111">
        <v>0</v>
      </c>
      <c r="N6699" s="2">
        <f t="shared" si="208"/>
        <v>408911</v>
      </c>
      <c r="O6699" s="2">
        <f t="shared" si="209"/>
        <v>3028.9703703703703</v>
      </c>
    </row>
    <row r="6700" spans="1:15" x14ac:dyDescent="0.25">
      <c r="A6700" s="109" t="s">
        <v>17747</v>
      </c>
      <c r="B6700" s="109" t="s">
        <v>6134</v>
      </c>
      <c r="C6700" s="109" t="s">
        <v>6133</v>
      </c>
      <c r="D6700" s="109" t="s">
        <v>5909</v>
      </c>
      <c r="E6700" s="109" t="s">
        <v>6132</v>
      </c>
      <c r="F6700" s="110">
        <v>248</v>
      </c>
      <c r="G6700" s="110">
        <v>0</v>
      </c>
      <c r="H6700" s="111">
        <v>716432</v>
      </c>
      <c r="I6700" s="111">
        <v>0</v>
      </c>
      <c r="J6700" s="112">
        <v>2888.84</v>
      </c>
      <c r="K6700" s="109" t="s">
        <v>17552</v>
      </c>
      <c r="L6700" s="111">
        <v>34115.824200000003</v>
      </c>
      <c r="M6700" s="111">
        <v>0</v>
      </c>
      <c r="N6700" s="2">
        <f t="shared" si="208"/>
        <v>716432</v>
      </c>
      <c r="O6700" s="2">
        <f t="shared" si="209"/>
        <v>2888.8387096774195</v>
      </c>
    </row>
    <row r="6701" spans="1:15" x14ac:dyDescent="0.25">
      <c r="A6701" s="109" t="s">
        <v>17747</v>
      </c>
      <c r="B6701" s="109" t="s">
        <v>6131</v>
      </c>
      <c r="C6701" s="109" t="s">
        <v>6130</v>
      </c>
      <c r="D6701" s="109" t="s">
        <v>5910</v>
      </c>
      <c r="E6701" s="109" t="s">
        <v>6129</v>
      </c>
      <c r="F6701" s="110">
        <v>136</v>
      </c>
      <c r="G6701" s="110">
        <v>0</v>
      </c>
      <c r="H6701" s="111">
        <v>417197</v>
      </c>
      <c r="I6701" s="111">
        <v>0</v>
      </c>
      <c r="J6701" s="112">
        <v>3067.62</v>
      </c>
      <c r="K6701" s="109" t="s">
        <v>17554</v>
      </c>
      <c r="L6701" s="111">
        <v>-6902.6836999999996</v>
      </c>
      <c r="M6701" s="111">
        <v>0</v>
      </c>
      <c r="N6701" s="2">
        <f t="shared" si="208"/>
        <v>417197</v>
      </c>
      <c r="O6701" s="2">
        <f t="shared" si="209"/>
        <v>3067.625</v>
      </c>
    </row>
    <row r="6702" spans="1:15" x14ac:dyDescent="0.25">
      <c r="A6702" s="109" t="s">
        <v>17747</v>
      </c>
      <c r="B6702" s="109" t="s">
        <v>6128</v>
      </c>
      <c r="C6702" s="109" t="s">
        <v>6127</v>
      </c>
      <c r="D6702" s="109" t="s">
        <v>5911</v>
      </c>
      <c r="E6702" s="109" t="s">
        <v>6126</v>
      </c>
      <c r="F6702" s="110">
        <v>85</v>
      </c>
      <c r="G6702" s="110">
        <v>0</v>
      </c>
      <c r="H6702" s="111">
        <v>235971</v>
      </c>
      <c r="I6702" s="111">
        <v>0</v>
      </c>
      <c r="J6702" s="112">
        <v>2776.13</v>
      </c>
      <c r="K6702" s="109" t="s">
        <v>17552</v>
      </c>
      <c r="L6702" s="111">
        <v>11236.698200000001</v>
      </c>
      <c r="M6702" s="111">
        <v>0</v>
      </c>
      <c r="N6702" s="2">
        <f t="shared" si="208"/>
        <v>235971</v>
      </c>
      <c r="O6702" s="2">
        <f t="shared" si="209"/>
        <v>2776.1294117647058</v>
      </c>
    </row>
    <row r="6703" spans="1:15" x14ac:dyDescent="0.25">
      <c r="A6703" s="109" t="s">
        <v>17747</v>
      </c>
      <c r="B6703" s="109" t="s">
        <v>6125</v>
      </c>
      <c r="C6703" s="109" t="s">
        <v>6124</v>
      </c>
      <c r="D6703" s="109" t="s">
        <v>5912</v>
      </c>
      <c r="E6703" s="109" t="s">
        <v>6123</v>
      </c>
      <c r="F6703" s="110">
        <v>248</v>
      </c>
      <c r="G6703" s="110">
        <v>0</v>
      </c>
      <c r="H6703" s="111">
        <v>634725</v>
      </c>
      <c r="I6703" s="111">
        <v>0</v>
      </c>
      <c r="J6703" s="112">
        <v>2559.38</v>
      </c>
      <c r="K6703" s="109" t="s">
        <v>17552</v>
      </c>
      <c r="L6703" s="111">
        <v>30224.989300000001</v>
      </c>
      <c r="M6703" s="111">
        <v>0</v>
      </c>
      <c r="N6703" s="2">
        <f t="shared" si="208"/>
        <v>634725</v>
      </c>
      <c r="O6703" s="2">
        <f t="shared" si="209"/>
        <v>2559.375</v>
      </c>
    </row>
    <row r="6704" spans="1:15" x14ac:dyDescent="0.25">
      <c r="A6704" s="109" t="s">
        <v>17747</v>
      </c>
      <c r="B6704" s="109" t="s">
        <v>6122</v>
      </c>
      <c r="C6704" s="109" t="s">
        <v>6121</v>
      </c>
      <c r="D6704" s="109" t="s">
        <v>5913</v>
      </c>
      <c r="E6704" s="109" t="s">
        <v>6120</v>
      </c>
      <c r="F6704" s="110">
        <v>205</v>
      </c>
      <c r="G6704" s="110">
        <v>0</v>
      </c>
      <c r="H6704" s="111">
        <v>574735</v>
      </c>
      <c r="I6704" s="111">
        <v>0</v>
      </c>
      <c r="J6704" s="112">
        <v>2803.59</v>
      </c>
      <c r="K6704" s="109" t="s">
        <v>17552</v>
      </c>
      <c r="L6704" s="111">
        <v>27368.320800000001</v>
      </c>
      <c r="M6704" s="111">
        <v>0</v>
      </c>
      <c r="N6704" s="2">
        <f t="shared" si="208"/>
        <v>574735</v>
      </c>
      <c r="O6704" s="2">
        <f t="shared" si="209"/>
        <v>2803.5853658536585</v>
      </c>
    </row>
    <row r="6705" spans="1:15" x14ac:dyDescent="0.25">
      <c r="A6705" s="109" t="s">
        <v>17747</v>
      </c>
      <c r="B6705" s="109" t="s">
        <v>6119</v>
      </c>
      <c r="C6705" s="109" t="s">
        <v>6118</v>
      </c>
      <c r="D6705" s="109" t="s">
        <v>5914</v>
      </c>
      <c r="E6705" s="109" t="s">
        <v>6117</v>
      </c>
      <c r="F6705" s="110">
        <v>84</v>
      </c>
      <c r="G6705" s="110">
        <v>0</v>
      </c>
      <c r="H6705" s="111">
        <v>227093</v>
      </c>
      <c r="I6705" s="111">
        <v>0</v>
      </c>
      <c r="J6705" s="112">
        <v>2703.49</v>
      </c>
      <c r="K6705" s="109" t="s">
        <v>17552</v>
      </c>
      <c r="L6705" s="111">
        <v>10813.9573</v>
      </c>
      <c r="M6705" s="111">
        <v>0</v>
      </c>
      <c r="N6705" s="2">
        <f t="shared" si="208"/>
        <v>227093</v>
      </c>
      <c r="O6705" s="2">
        <f t="shared" si="209"/>
        <v>2703.4880952380954</v>
      </c>
    </row>
    <row r="6706" spans="1:15" x14ac:dyDescent="0.25">
      <c r="A6706" s="109" t="s">
        <v>17747</v>
      </c>
      <c r="B6706" s="109" t="s">
        <v>6116</v>
      </c>
      <c r="C6706" s="109" t="s">
        <v>6115</v>
      </c>
      <c r="D6706" s="109" t="s">
        <v>5915</v>
      </c>
      <c r="E6706" s="109" t="s">
        <v>6114</v>
      </c>
      <c r="F6706" s="110">
        <v>179</v>
      </c>
      <c r="G6706" s="110">
        <v>0</v>
      </c>
      <c r="H6706" s="111">
        <v>450697</v>
      </c>
      <c r="I6706" s="111">
        <v>0</v>
      </c>
      <c r="J6706" s="112">
        <v>2517.86</v>
      </c>
      <c r="K6706" s="109" t="s">
        <v>17552</v>
      </c>
      <c r="L6706" s="111">
        <v>21461.7487</v>
      </c>
      <c r="M6706" s="111">
        <v>0</v>
      </c>
      <c r="N6706" s="2">
        <f t="shared" si="208"/>
        <v>450697</v>
      </c>
      <c r="O6706" s="2">
        <f t="shared" si="209"/>
        <v>2517.8603351955308</v>
      </c>
    </row>
    <row r="6707" spans="1:15" x14ac:dyDescent="0.25">
      <c r="A6707" s="109" t="s">
        <v>17747</v>
      </c>
      <c r="B6707" s="109" t="s">
        <v>6113</v>
      </c>
      <c r="C6707" s="109" t="s">
        <v>6112</v>
      </c>
      <c r="D6707" s="109" t="s">
        <v>5916</v>
      </c>
      <c r="E6707" s="109" t="s">
        <v>18890</v>
      </c>
      <c r="F6707" s="110">
        <v>209</v>
      </c>
      <c r="G6707" s="110">
        <v>0</v>
      </c>
      <c r="H6707" s="111">
        <v>670541</v>
      </c>
      <c r="I6707" s="111">
        <v>0</v>
      </c>
      <c r="J6707" s="112">
        <v>3208.33</v>
      </c>
      <c r="K6707" s="109" t="s">
        <v>17554</v>
      </c>
      <c r="L6707" s="111">
        <v>-11094.358700000001</v>
      </c>
      <c r="M6707" s="111">
        <v>0</v>
      </c>
      <c r="N6707" s="2">
        <f t="shared" si="208"/>
        <v>670541</v>
      </c>
      <c r="O6707" s="2">
        <f t="shared" si="209"/>
        <v>3208.3301435406697</v>
      </c>
    </row>
    <row r="6708" spans="1:15" x14ac:dyDescent="0.25">
      <c r="A6708" s="109" t="s">
        <v>17747</v>
      </c>
      <c r="B6708" s="109" t="s">
        <v>6111</v>
      </c>
      <c r="C6708" s="109" t="s">
        <v>6110</v>
      </c>
      <c r="D6708" s="109" t="s">
        <v>5917</v>
      </c>
      <c r="E6708" s="109" t="s">
        <v>6109</v>
      </c>
      <c r="F6708" s="110">
        <v>112</v>
      </c>
      <c r="G6708" s="110">
        <v>0</v>
      </c>
      <c r="H6708" s="111">
        <v>271490</v>
      </c>
      <c r="I6708" s="111">
        <v>0</v>
      </c>
      <c r="J6708" s="112">
        <v>2424.02</v>
      </c>
      <c r="K6708" s="109" t="s">
        <v>17554</v>
      </c>
      <c r="L6708" s="111">
        <v>-4491.9080999999996</v>
      </c>
      <c r="M6708" s="111">
        <v>0</v>
      </c>
      <c r="N6708" s="2">
        <f t="shared" si="208"/>
        <v>271490</v>
      </c>
      <c r="O6708" s="2">
        <f t="shared" si="209"/>
        <v>2424.0178571428573</v>
      </c>
    </row>
    <row r="6709" spans="1:15" x14ac:dyDescent="0.25">
      <c r="A6709" s="109" t="s">
        <v>17747</v>
      </c>
      <c r="B6709" s="109" t="s">
        <v>6108</v>
      </c>
      <c r="C6709" s="109" t="s">
        <v>6107</v>
      </c>
      <c r="D6709" s="109" t="s">
        <v>5918</v>
      </c>
      <c r="E6709" s="109" t="s">
        <v>6106</v>
      </c>
      <c r="F6709" s="110">
        <v>139</v>
      </c>
      <c r="G6709" s="110">
        <v>0</v>
      </c>
      <c r="H6709" s="111">
        <v>408812</v>
      </c>
      <c r="I6709" s="111">
        <v>0</v>
      </c>
      <c r="J6709" s="112">
        <v>2941.09</v>
      </c>
      <c r="K6709" s="109" t="s">
        <v>17554</v>
      </c>
      <c r="L6709" s="111">
        <v>-6763.9502000000002</v>
      </c>
      <c r="M6709" s="111">
        <v>0</v>
      </c>
      <c r="N6709" s="2">
        <f t="shared" si="208"/>
        <v>408812</v>
      </c>
      <c r="O6709" s="2">
        <f t="shared" si="209"/>
        <v>2941.093525179856</v>
      </c>
    </row>
    <row r="6710" spans="1:15" x14ac:dyDescent="0.25">
      <c r="A6710" s="109" t="s">
        <v>17747</v>
      </c>
      <c r="B6710" s="109" t="s">
        <v>6105</v>
      </c>
      <c r="C6710" s="109" t="s">
        <v>6104</v>
      </c>
      <c r="D6710" s="109" t="s">
        <v>5919</v>
      </c>
      <c r="E6710" s="109" t="s">
        <v>6103</v>
      </c>
      <c r="F6710" s="110">
        <v>165</v>
      </c>
      <c r="G6710" s="110">
        <v>0</v>
      </c>
      <c r="H6710" s="111">
        <v>482912</v>
      </c>
      <c r="I6710" s="111">
        <v>0</v>
      </c>
      <c r="J6710" s="112">
        <v>2926.74</v>
      </c>
      <c r="K6710" s="109" t="s">
        <v>17554</v>
      </c>
      <c r="L6710" s="111">
        <v>-7989.9766</v>
      </c>
      <c r="M6710" s="111">
        <v>0</v>
      </c>
      <c r="N6710" s="2">
        <f t="shared" si="208"/>
        <v>482912</v>
      </c>
      <c r="O6710" s="2">
        <f t="shared" si="209"/>
        <v>2926.7393939393937</v>
      </c>
    </row>
    <row r="6711" spans="1:15" x14ac:dyDescent="0.25">
      <c r="A6711" s="109" t="s">
        <v>17747</v>
      </c>
      <c r="B6711" s="109" t="s">
        <v>6102</v>
      </c>
      <c r="C6711" s="109" t="s">
        <v>6101</v>
      </c>
      <c r="D6711" s="109" t="s">
        <v>5920</v>
      </c>
      <c r="E6711" s="109" t="s">
        <v>6100</v>
      </c>
      <c r="F6711" s="110">
        <v>78</v>
      </c>
      <c r="G6711" s="110">
        <v>0</v>
      </c>
      <c r="H6711" s="111">
        <v>204915</v>
      </c>
      <c r="I6711" s="111">
        <v>0</v>
      </c>
      <c r="J6711" s="112">
        <v>2627.12</v>
      </c>
      <c r="K6711" s="109" t="s">
        <v>17554</v>
      </c>
      <c r="L6711" s="111">
        <v>-3390.3957</v>
      </c>
      <c r="M6711" s="111">
        <v>0</v>
      </c>
      <c r="N6711" s="2">
        <f t="shared" si="208"/>
        <v>204915</v>
      </c>
      <c r="O6711" s="2">
        <f t="shared" si="209"/>
        <v>2627.1153846153848</v>
      </c>
    </row>
    <row r="6712" spans="1:15" x14ac:dyDescent="0.25">
      <c r="A6712" s="109" t="s">
        <v>17747</v>
      </c>
      <c r="B6712" s="109" t="s">
        <v>6099</v>
      </c>
      <c r="C6712" s="109" t="s">
        <v>6098</v>
      </c>
      <c r="D6712" s="109" t="s">
        <v>5921</v>
      </c>
      <c r="E6712" s="109" t="s">
        <v>6097</v>
      </c>
      <c r="F6712" s="110">
        <v>90</v>
      </c>
      <c r="G6712" s="110">
        <v>0</v>
      </c>
      <c r="H6712" s="111">
        <v>236522</v>
      </c>
      <c r="I6712" s="111">
        <v>0</v>
      </c>
      <c r="J6712" s="112">
        <v>2628.02</v>
      </c>
      <c r="K6712" s="109" t="s">
        <v>17554</v>
      </c>
      <c r="L6712" s="111">
        <v>-3913.3429000000001</v>
      </c>
      <c r="M6712" s="111">
        <v>0</v>
      </c>
      <c r="N6712" s="2">
        <f t="shared" si="208"/>
        <v>236522</v>
      </c>
      <c r="O6712" s="2">
        <f t="shared" si="209"/>
        <v>2628.0222222222224</v>
      </c>
    </row>
    <row r="6713" spans="1:15" x14ac:dyDescent="0.25">
      <c r="A6713" s="109" t="s">
        <v>17747</v>
      </c>
      <c r="B6713" s="109" t="s">
        <v>6096</v>
      </c>
      <c r="C6713" s="109" t="s">
        <v>6095</v>
      </c>
      <c r="D6713" s="109" t="s">
        <v>5922</v>
      </c>
      <c r="E6713" s="109" t="s">
        <v>6094</v>
      </c>
      <c r="F6713" s="110">
        <v>121</v>
      </c>
      <c r="G6713" s="110">
        <v>0</v>
      </c>
      <c r="H6713" s="111">
        <v>312782</v>
      </c>
      <c r="I6713" s="111">
        <v>0</v>
      </c>
      <c r="J6713" s="112">
        <v>2584.98</v>
      </c>
      <c r="K6713" s="109" t="s">
        <v>17552</v>
      </c>
      <c r="L6713" s="111">
        <v>14894.400299999999</v>
      </c>
      <c r="M6713" s="111">
        <v>0</v>
      </c>
      <c r="N6713" s="2">
        <f t="shared" si="208"/>
        <v>312782</v>
      </c>
      <c r="O6713" s="2">
        <f t="shared" si="209"/>
        <v>2584.9752066115702</v>
      </c>
    </row>
    <row r="6714" spans="1:15" x14ac:dyDescent="0.25">
      <c r="A6714" s="109" t="s">
        <v>17747</v>
      </c>
      <c r="B6714" s="109" t="s">
        <v>6093</v>
      </c>
      <c r="C6714" s="109" t="s">
        <v>6092</v>
      </c>
      <c r="D6714" s="109" t="s">
        <v>5923</v>
      </c>
      <c r="E6714" s="109" t="s">
        <v>6091</v>
      </c>
      <c r="F6714" s="110">
        <v>101</v>
      </c>
      <c r="G6714" s="110">
        <v>0</v>
      </c>
      <c r="H6714" s="111">
        <v>291249</v>
      </c>
      <c r="I6714" s="111">
        <v>0</v>
      </c>
      <c r="J6714" s="112">
        <v>2883.65</v>
      </c>
      <c r="K6714" s="109" t="s">
        <v>17552</v>
      </c>
      <c r="L6714" s="111">
        <v>13869.020699999999</v>
      </c>
      <c r="M6714" s="111">
        <v>0</v>
      </c>
      <c r="N6714" s="2">
        <f t="shared" si="208"/>
        <v>291249</v>
      </c>
      <c r="O6714" s="2">
        <f t="shared" si="209"/>
        <v>2883.6534653465346</v>
      </c>
    </row>
    <row r="6715" spans="1:15" x14ac:dyDescent="0.25">
      <c r="A6715" s="109" t="s">
        <v>17747</v>
      </c>
      <c r="B6715" s="109" t="s">
        <v>6090</v>
      </c>
      <c r="C6715" s="109" t="s">
        <v>6089</v>
      </c>
      <c r="D6715" s="109" t="s">
        <v>5924</v>
      </c>
      <c r="E6715" s="109" t="s">
        <v>6088</v>
      </c>
      <c r="F6715" s="110">
        <v>109</v>
      </c>
      <c r="G6715" s="110">
        <v>0</v>
      </c>
      <c r="H6715" s="111">
        <v>326254</v>
      </c>
      <c r="I6715" s="111">
        <v>0</v>
      </c>
      <c r="J6715" s="112">
        <v>2993.16</v>
      </c>
      <c r="K6715" s="109" t="s">
        <v>17554</v>
      </c>
      <c r="L6715" s="111">
        <v>-5397.9952999999996</v>
      </c>
      <c r="M6715" s="111">
        <v>0</v>
      </c>
      <c r="N6715" s="2">
        <f t="shared" si="208"/>
        <v>326254</v>
      </c>
      <c r="O6715" s="2">
        <f t="shared" si="209"/>
        <v>2993.1559633027523</v>
      </c>
    </row>
    <row r="6716" spans="1:15" x14ac:dyDescent="0.25">
      <c r="A6716" s="109" t="s">
        <v>17747</v>
      </c>
      <c r="B6716" s="109" t="s">
        <v>6087</v>
      </c>
      <c r="C6716" s="109" t="s">
        <v>6086</v>
      </c>
      <c r="D6716" s="109" t="s">
        <v>5925</v>
      </c>
      <c r="E6716" s="109" t="s">
        <v>6085</v>
      </c>
      <c r="F6716" s="110">
        <v>323</v>
      </c>
      <c r="G6716" s="110">
        <v>0</v>
      </c>
      <c r="H6716" s="111">
        <v>893347</v>
      </c>
      <c r="I6716" s="111">
        <v>0</v>
      </c>
      <c r="J6716" s="112">
        <v>2765.78</v>
      </c>
      <c r="K6716" s="109" t="s">
        <v>17552</v>
      </c>
      <c r="L6716" s="111">
        <v>42540.334000000003</v>
      </c>
      <c r="M6716" s="111">
        <v>0</v>
      </c>
      <c r="N6716" s="2">
        <f t="shared" si="208"/>
        <v>893347</v>
      </c>
      <c r="O6716" s="2">
        <f t="shared" si="209"/>
        <v>2765.7801857585141</v>
      </c>
    </row>
    <row r="6717" spans="1:15" x14ac:dyDescent="0.25">
      <c r="A6717" s="109" t="s">
        <v>17747</v>
      </c>
      <c r="B6717" s="109" t="s">
        <v>6084</v>
      </c>
      <c r="C6717" s="109" t="s">
        <v>6083</v>
      </c>
      <c r="D6717" s="109" t="s">
        <v>5926</v>
      </c>
      <c r="E6717" s="109" t="s">
        <v>6082</v>
      </c>
      <c r="F6717" s="110">
        <v>63</v>
      </c>
      <c r="G6717" s="110">
        <v>0</v>
      </c>
      <c r="H6717" s="111">
        <v>131248</v>
      </c>
      <c r="I6717" s="111">
        <v>0</v>
      </c>
      <c r="J6717" s="112">
        <v>2083.3000000000002</v>
      </c>
      <c r="K6717" s="109" t="s">
        <v>17554</v>
      </c>
      <c r="L6717" s="111">
        <v>-2171.5448000000001</v>
      </c>
      <c r="M6717" s="111">
        <v>0</v>
      </c>
      <c r="N6717" s="2">
        <f t="shared" si="208"/>
        <v>131248</v>
      </c>
      <c r="O6717" s="2">
        <f t="shared" si="209"/>
        <v>2083.3015873015875</v>
      </c>
    </row>
    <row r="6718" spans="1:15" x14ac:dyDescent="0.25">
      <c r="A6718" s="109" t="s">
        <v>17747</v>
      </c>
      <c r="B6718" s="109" t="s">
        <v>6081</v>
      </c>
      <c r="C6718" s="109" t="s">
        <v>6080</v>
      </c>
      <c r="D6718" s="109" t="s">
        <v>5927</v>
      </c>
      <c r="E6718" s="109" t="s">
        <v>6079</v>
      </c>
      <c r="F6718" s="110">
        <v>99</v>
      </c>
      <c r="G6718" s="110">
        <v>0</v>
      </c>
      <c r="H6718" s="111">
        <v>246256</v>
      </c>
      <c r="I6718" s="111">
        <v>0</v>
      </c>
      <c r="J6718" s="112">
        <v>2487.4299999999998</v>
      </c>
      <c r="K6718" s="109" t="s">
        <v>17552</v>
      </c>
      <c r="L6718" s="111">
        <v>11726.475700000001</v>
      </c>
      <c r="M6718" s="111">
        <v>0</v>
      </c>
      <c r="N6718" s="2">
        <f t="shared" si="208"/>
        <v>246256</v>
      </c>
      <c r="O6718" s="2">
        <f t="shared" si="209"/>
        <v>2487.4343434343436</v>
      </c>
    </row>
    <row r="6719" spans="1:15" x14ac:dyDescent="0.25">
      <c r="A6719" s="109" t="s">
        <v>17747</v>
      </c>
      <c r="B6719" s="109" t="s">
        <v>6078</v>
      </c>
      <c r="C6719" s="109" t="s">
        <v>6077</v>
      </c>
      <c r="D6719" s="109" t="s">
        <v>5928</v>
      </c>
      <c r="E6719" s="109" t="s">
        <v>6076</v>
      </c>
      <c r="F6719" s="110">
        <v>149</v>
      </c>
      <c r="G6719" s="110">
        <v>0</v>
      </c>
      <c r="H6719" s="111">
        <v>470485</v>
      </c>
      <c r="I6719" s="111">
        <v>0</v>
      </c>
      <c r="J6719" s="112">
        <v>3157.62</v>
      </c>
      <c r="K6719" s="109" t="s">
        <v>17554</v>
      </c>
      <c r="L6719" s="111">
        <v>-7784.3624</v>
      </c>
      <c r="M6719" s="111">
        <v>0</v>
      </c>
      <c r="N6719" s="2">
        <f t="shared" si="208"/>
        <v>470485</v>
      </c>
      <c r="O6719" s="2">
        <f t="shared" si="209"/>
        <v>3157.6174496644294</v>
      </c>
    </row>
    <row r="6720" spans="1:15" x14ac:dyDescent="0.25">
      <c r="A6720" s="109" t="s">
        <v>17747</v>
      </c>
      <c r="B6720" s="109" t="s">
        <v>6075</v>
      </c>
      <c r="C6720" s="109" t="s">
        <v>6074</v>
      </c>
      <c r="D6720" s="109" t="s">
        <v>5929</v>
      </c>
      <c r="E6720" s="109" t="s">
        <v>6073</v>
      </c>
      <c r="F6720" s="110">
        <v>35</v>
      </c>
      <c r="G6720" s="110">
        <v>0</v>
      </c>
      <c r="H6720" s="111">
        <v>135844</v>
      </c>
      <c r="I6720" s="111">
        <v>0</v>
      </c>
      <c r="J6720" s="112">
        <v>3881.26</v>
      </c>
      <c r="K6720" s="109" t="s">
        <v>17552</v>
      </c>
      <c r="L6720" s="111">
        <v>6468.7757000000001</v>
      </c>
      <c r="M6720" s="111">
        <v>0</v>
      </c>
      <c r="N6720" s="2">
        <f t="shared" si="208"/>
        <v>135844</v>
      </c>
      <c r="O6720" s="2">
        <f t="shared" si="209"/>
        <v>3881.2571428571428</v>
      </c>
    </row>
    <row r="6721" spans="1:15" x14ac:dyDescent="0.25">
      <c r="A6721" s="109" t="s">
        <v>17747</v>
      </c>
      <c r="B6721" s="109" t="s">
        <v>6072</v>
      </c>
      <c r="C6721" s="109" t="s">
        <v>6071</v>
      </c>
      <c r="D6721" s="109" t="s">
        <v>5930</v>
      </c>
      <c r="E6721" s="109" t="s">
        <v>6070</v>
      </c>
      <c r="F6721" s="110">
        <v>60</v>
      </c>
      <c r="G6721" s="110">
        <v>0</v>
      </c>
      <c r="H6721" s="111">
        <v>152291</v>
      </c>
      <c r="I6721" s="111">
        <v>0</v>
      </c>
      <c r="J6721" s="112">
        <v>2538.1799999999998</v>
      </c>
      <c r="K6721" s="109" t="s">
        <v>17554</v>
      </c>
      <c r="L6721" s="111">
        <v>-2519.7089000000001</v>
      </c>
      <c r="M6721" s="111">
        <v>0</v>
      </c>
      <c r="N6721" s="2">
        <f t="shared" si="208"/>
        <v>152291</v>
      </c>
      <c r="O6721" s="2">
        <f t="shared" si="209"/>
        <v>2538.1833333333334</v>
      </c>
    </row>
    <row r="6722" spans="1:15" x14ac:dyDescent="0.25">
      <c r="A6722" s="109" t="s">
        <v>17747</v>
      </c>
      <c r="B6722" s="109" t="s">
        <v>6069</v>
      </c>
      <c r="C6722" s="109" t="s">
        <v>6068</v>
      </c>
      <c r="D6722" s="109" t="s">
        <v>5931</v>
      </c>
      <c r="E6722" s="109" t="s">
        <v>6067</v>
      </c>
      <c r="F6722" s="110">
        <v>75</v>
      </c>
      <c r="G6722" s="110">
        <v>0</v>
      </c>
      <c r="H6722" s="111">
        <v>228351</v>
      </c>
      <c r="I6722" s="111">
        <v>0</v>
      </c>
      <c r="J6722" s="112">
        <v>3044.68</v>
      </c>
      <c r="K6722" s="109" t="s">
        <v>17552</v>
      </c>
      <c r="L6722" s="111">
        <v>10873.8714</v>
      </c>
      <c r="M6722" s="111">
        <v>0</v>
      </c>
      <c r="N6722" s="2">
        <f t="shared" si="208"/>
        <v>228351</v>
      </c>
      <c r="O6722" s="2">
        <f t="shared" si="209"/>
        <v>3044.68</v>
      </c>
    </row>
    <row r="6723" spans="1:15" x14ac:dyDescent="0.25">
      <c r="A6723" s="109" t="s">
        <v>17747</v>
      </c>
      <c r="B6723" s="109" t="s">
        <v>6066</v>
      </c>
      <c r="C6723" s="109" t="s">
        <v>6065</v>
      </c>
      <c r="D6723" s="109" t="s">
        <v>5932</v>
      </c>
      <c r="E6723" s="109" t="s">
        <v>6062</v>
      </c>
      <c r="F6723" s="110">
        <v>60</v>
      </c>
      <c r="G6723" s="110">
        <v>0</v>
      </c>
      <c r="H6723" s="111">
        <v>187537</v>
      </c>
      <c r="I6723" s="111">
        <v>0</v>
      </c>
      <c r="J6723" s="112">
        <v>3125.62</v>
      </c>
      <c r="K6723" s="109" t="s">
        <v>17554</v>
      </c>
      <c r="L6723" s="111">
        <v>-3102.8784999999998</v>
      </c>
      <c r="M6723" s="111">
        <v>0</v>
      </c>
      <c r="N6723" s="2">
        <f t="shared" si="208"/>
        <v>187537</v>
      </c>
      <c r="O6723" s="2">
        <f t="shared" si="209"/>
        <v>3125.6166666666668</v>
      </c>
    </row>
    <row r="6724" spans="1:15" x14ac:dyDescent="0.25">
      <c r="A6724" s="109" t="s">
        <v>17748</v>
      </c>
      <c r="B6724" s="109" t="s">
        <v>6061</v>
      </c>
      <c r="C6724" s="109" t="s">
        <v>6060</v>
      </c>
      <c r="D6724" s="109" t="s">
        <v>5933</v>
      </c>
      <c r="E6724" s="109" t="s">
        <v>6059</v>
      </c>
      <c r="F6724" s="110">
        <v>341</v>
      </c>
      <c r="G6724" s="110">
        <v>0</v>
      </c>
      <c r="H6724" s="111">
        <v>968452</v>
      </c>
      <c r="I6724" s="111">
        <v>0</v>
      </c>
      <c r="J6724" s="112">
        <v>2840.04</v>
      </c>
      <c r="K6724" s="109" t="s">
        <v>17552</v>
      </c>
      <c r="L6724" s="111">
        <v>46116.781000000003</v>
      </c>
      <c r="M6724" s="111">
        <v>0</v>
      </c>
      <c r="N6724" s="2">
        <f t="shared" ref="N6724:N6731" si="210">H6724-I6724</f>
        <v>968452</v>
      </c>
      <c r="O6724" s="2">
        <f t="shared" ref="O6724:O6731" si="211">IF(F6724&gt;0,N6724/F6724,"No Standing Units")</f>
        <v>2840.0351906158357</v>
      </c>
    </row>
    <row r="6725" spans="1:15" x14ac:dyDescent="0.25">
      <c r="A6725" s="109" t="s">
        <v>17748</v>
      </c>
      <c r="B6725" s="109" t="s">
        <v>6058</v>
      </c>
      <c r="C6725" s="109" t="s">
        <v>6057</v>
      </c>
      <c r="D6725" s="109" t="s">
        <v>5934</v>
      </c>
      <c r="E6725" s="109" t="s">
        <v>6056</v>
      </c>
      <c r="F6725" s="110">
        <v>100</v>
      </c>
      <c r="G6725" s="110">
        <v>0</v>
      </c>
      <c r="H6725" s="111">
        <v>378727</v>
      </c>
      <c r="I6725" s="111">
        <v>0</v>
      </c>
      <c r="J6725" s="112">
        <v>3787.27</v>
      </c>
      <c r="K6725" s="109" t="s">
        <v>17554</v>
      </c>
      <c r="L6725" s="111">
        <v>-6266.1869999999999</v>
      </c>
      <c r="M6725" s="111">
        <v>0</v>
      </c>
      <c r="N6725" s="2">
        <f t="shared" si="210"/>
        <v>378727</v>
      </c>
      <c r="O6725" s="2">
        <f t="shared" si="211"/>
        <v>3787.27</v>
      </c>
    </row>
    <row r="6726" spans="1:15" x14ac:dyDescent="0.25">
      <c r="A6726" s="109" t="s">
        <v>17748</v>
      </c>
      <c r="B6726" s="109" t="s">
        <v>6055</v>
      </c>
      <c r="C6726" s="109" t="s">
        <v>6054</v>
      </c>
      <c r="D6726" s="109" t="s">
        <v>5935</v>
      </c>
      <c r="E6726" s="109" t="s">
        <v>6053</v>
      </c>
      <c r="F6726" s="110">
        <v>25</v>
      </c>
      <c r="G6726" s="110">
        <v>0</v>
      </c>
      <c r="H6726" s="111">
        <v>76185</v>
      </c>
      <c r="I6726" s="111">
        <v>0</v>
      </c>
      <c r="J6726" s="112">
        <v>3047.4</v>
      </c>
      <c r="K6726" s="109" t="s">
        <v>17554</v>
      </c>
      <c r="L6726" s="111">
        <v>-1260.5163</v>
      </c>
      <c r="M6726" s="111">
        <v>0</v>
      </c>
      <c r="N6726" s="2">
        <f t="shared" si="210"/>
        <v>76185</v>
      </c>
      <c r="O6726" s="2">
        <f t="shared" si="211"/>
        <v>3047.4</v>
      </c>
    </row>
    <row r="6727" spans="1:15" x14ac:dyDescent="0.25">
      <c r="A6727" s="109" t="s">
        <v>17748</v>
      </c>
      <c r="B6727" s="109" t="s">
        <v>6052</v>
      </c>
      <c r="C6727" s="109" t="s">
        <v>6051</v>
      </c>
      <c r="D6727" s="109" t="s">
        <v>5936</v>
      </c>
      <c r="E6727" s="109" t="s">
        <v>6050</v>
      </c>
      <c r="F6727" s="110">
        <v>50</v>
      </c>
      <c r="G6727" s="110">
        <v>0</v>
      </c>
      <c r="H6727" s="111">
        <v>132554</v>
      </c>
      <c r="I6727" s="111">
        <v>0</v>
      </c>
      <c r="J6727" s="112">
        <v>2651.08</v>
      </c>
      <c r="K6727" s="109" t="s">
        <v>17554</v>
      </c>
      <c r="L6727" s="111">
        <v>-2193.1507999999999</v>
      </c>
      <c r="M6727" s="111">
        <v>0</v>
      </c>
      <c r="N6727" s="2">
        <f t="shared" si="210"/>
        <v>132554</v>
      </c>
      <c r="O6727" s="2">
        <f t="shared" si="211"/>
        <v>2651.08</v>
      </c>
    </row>
    <row r="6728" spans="1:15" x14ac:dyDescent="0.25">
      <c r="A6728" s="109" t="s">
        <v>17748</v>
      </c>
      <c r="B6728" s="109" t="s">
        <v>6049</v>
      </c>
      <c r="C6728" s="109" t="s">
        <v>6048</v>
      </c>
      <c r="D6728" s="109" t="s">
        <v>5937</v>
      </c>
      <c r="E6728" s="109" t="s">
        <v>6047</v>
      </c>
      <c r="F6728" s="110">
        <v>20</v>
      </c>
      <c r="G6728" s="110">
        <v>0</v>
      </c>
      <c r="H6728" s="111">
        <v>68417</v>
      </c>
      <c r="I6728" s="111">
        <v>0</v>
      </c>
      <c r="J6728" s="112">
        <v>3420.85</v>
      </c>
      <c r="K6728" s="109" t="s">
        <v>17554</v>
      </c>
      <c r="L6728" s="111">
        <v>-1131.9852000000001</v>
      </c>
      <c r="M6728" s="111">
        <v>0</v>
      </c>
      <c r="N6728" s="2">
        <f t="shared" si="210"/>
        <v>68417</v>
      </c>
      <c r="O6728" s="2">
        <f t="shared" si="211"/>
        <v>3420.85</v>
      </c>
    </row>
    <row r="6729" spans="1:15" x14ac:dyDescent="0.25">
      <c r="A6729" s="109" t="s">
        <v>17748</v>
      </c>
      <c r="B6729" s="109" t="s">
        <v>6046</v>
      </c>
      <c r="C6729" s="109" t="s">
        <v>6045</v>
      </c>
      <c r="D6729" s="109" t="s">
        <v>5938</v>
      </c>
      <c r="E6729" s="109" t="s">
        <v>6044</v>
      </c>
      <c r="F6729" s="110">
        <v>20</v>
      </c>
      <c r="G6729" s="110">
        <v>0</v>
      </c>
      <c r="H6729" s="111">
        <v>67627</v>
      </c>
      <c r="I6729" s="111">
        <v>0</v>
      </c>
      <c r="J6729" s="112">
        <v>3381.35</v>
      </c>
      <c r="K6729" s="109" t="s">
        <v>17554</v>
      </c>
      <c r="L6729" s="111">
        <v>-1118.9123</v>
      </c>
      <c r="M6729" s="111">
        <v>0</v>
      </c>
      <c r="N6729" s="2">
        <f t="shared" si="210"/>
        <v>67627</v>
      </c>
      <c r="O6729" s="2">
        <f t="shared" si="211"/>
        <v>3381.35</v>
      </c>
    </row>
    <row r="6730" spans="1:15" x14ac:dyDescent="0.25">
      <c r="A6730" s="109" t="s">
        <v>17748</v>
      </c>
      <c r="B6730" s="109" t="s">
        <v>6043</v>
      </c>
      <c r="C6730" s="109" t="s">
        <v>6042</v>
      </c>
      <c r="D6730" s="109" t="s">
        <v>5939</v>
      </c>
      <c r="E6730" s="109" t="s">
        <v>6041</v>
      </c>
      <c r="F6730" s="110">
        <v>80</v>
      </c>
      <c r="G6730" s="110">
        <v>0</v>
      </c>
      <c r="H6730" s="111">
        <v>274295</v>
      </c>
      <c r="I6730" s="111">
        <v>0</v>
      </c>
      <c r="J6730" s="112">
        <v>3428.69</v>
      </c>
      <c r="K6730" s="109" t="s">
        <v>17554</v>
      </c>
      <c r="L6730" s="111">
        <v>-4538.3274000000001</v>
      </c>
      <c r="M6730" s="111">
        <v>0</v>
      </c>
      <c r="N6730" s="2">
        <f t="shared" si="210"/>
        <v>274295</v>
      </c>
      <c r="O6730" s="2">
        <f t="shared" si="211"/>
        <v>3428.6875</v>
      </c>
    </row>
    <row r="6731" spans="1:15" x14ac:dyDescent="0.25">
      <c r="A6731" s="109" t="s">
        <v>17748</v>
      </c>
      <c r="B6731" s="109" t="s">
        <v>6040</v>
      </c>
      <c r="C6731" s="109" t="s">
        <v>6039</v>
      </c>
      <c r="D6731" s="109" t="s">
        <v>5940</v>
      </c>
      <c r="E6731" s="109" t="s">
        <v>6036</v>
      </c>
      <c r="F6731" s="110">
        <v>30</v>
      </c>
      <c r="G6731" s="110">
        <v>0</v>
      </c>
      <c r="H6731" s="111">
        <v>91178</v>
      </c>
      <c r="I6731" s="111">
        <v>0</v>
      </c>
      <c r="J6731" s="112">
        <v>3039.27</v>
      </c>
      <c r="K6731" s="109" t="s">
        <v>17552</v>
      </c>
      <c r="L6731" s="111">
        <v>4341.83</v>
      </c>
      <c r="M6731" s="111">
        <v>0</v>
      </c>
      <c r="N6731" s="2">
        <f t="shared" si="210"/>
        <v>91178</v>
      </c>
      <c r="O6731" s="2">
        <f t="shared" si="211"/>
        <v>3039.2666666666669</v>
      </c>
    </row>
    <row r="6732" spans="1:15" x14ac:dyDescent="0.25">
      <c r="A6732" s="85"/>
      <c r="B6732" s="85"/>
      <c r="C6732" s="85"/>
      <c r="D6732" s="85"/>
      <c r="E6732" s="85"/>
      <c r="F6732" s="84"/>
      <c r="G6732" s="84"/>
      <c r="H6732" s="82"/>
      <c r="I6732" s="82"/>
      <c r="J6732" s="82"/>
      <c r="K6732" s="86"/>
      <c r="L6732" s="82"/>
      <c r="M6732" s="82"/>
      <c r="N6732" s="2"/>
      <c r="O6732" s="2"/>
    </row>
    <row r="6733" spans="1:15" x14ac:dyDescent="0.25">
      <c r="A6733" s="85"/>
      <c r="B6733" s="85"/>
      <c r="C6733" s="85"/>
      <c r="D6733" s="85"/>
      <c r="E6733" s="85"/>
      <c r="F6733" s="84"/>
      <c r="G6733" s="84"/>
      <c r="H6733" s="82"/>
      <c r="I6733" s="82"/>
      <c r="J6733" s="82"/>
      <c r="K6733" s="86"/>
      <c r="L6733" s="82"/>
      <c r="M6733" s="82"/>
      <c r="N6733" s="2"/>
      <c r="O6733" s="2"/>
    </row>
    <row r="6734" spans="1:15" x14ac:dyDescent="0.25">
      <c r="A6734" s="85"/>
      <c r="B6734" s="85"/>
      <c r="C6734" s="85"/>
      <c r="D6734" s="85"/>
      <c r="E6734" s="85"/>
      <c r="F6734" s="84"/>
      <c r="G6734" s="84"/>
      <c r="H6734" s="82"/>
      <c r="I6734" s="82"/>
      <c r="J6734" s="82"/>
      <c r="K6734" s="86"/>
      <c r="L6734" s="82"/>
      <c r="M6734" s="82"/>
      <c r="N6734" s="2"/>
      <c r="O6734" s="2"/>
    </row>
    <row r="6735" spans="1:15" x14ac:dyDescent="0.25">
      <c r="A6735" s="85"/>
      <c r="B6735" s="85"/>
      <c r="C6735" s="85"/>
      <c r="D6735" s="85"/>
      <c r="E6735" s="85"/>
      <c r="F6735" s="84"/>
      <c r="G6735" s="84"/>
      <c r="H6735" s="82"/>
      <c r="I6735" s="82"/>
      <c r="J6735" s="82"/>
      <c r="K6735" s="86"/>
      <c r="L6735" s="82"/>
      <c r="M6735" s="82"/>
      <c r="N6735" s="2"/>
      <c r="O6735" s="2"/>
    </row>
    <row r="6736" spans="1:15" x14ac:dyDescent="0.25">
      <c r="A6736" s="85"/>
      <c r="B6736" s="85"/>
      <c r="C6736" s="85"/>
      <c r="D6736" s="85"/>
      <c r="E6736" s="85"/>
      <c r="F6736" s="84"/>
      <c r="G6736" s="84"/>
      <c r="H6736" s="82"/>
      <c r="I6736" s="82"/>
      <c r="J6736" s="82"/>
      <c r="K6736" s="86"/>
      <c r="L6736" s="82"/>
      <c r="M6736" s="82"/>
      <c r="N6736" s="2"/>
      <c r="O6736" s="2"/>
    </row>
    <row r="6737" spans="1:15" x14ac:dyDescent="0.25">
      <c r="A6737" s="85"/>
      <c r="B6737" s="85"/>
      <c r="C6737" s="85"/>
      <c r="D6737" s="85"/>
      <c r="E6737" s="85"/>
      <c r="F6737" s="84"/>
      <c r="G6737" s="84"/>
      <c r="H6737" s="82"/>
      <c r="I6737" s="82"/>
      <c r="J6737" s="82"/>
      <c r="K6737" s="86"/>
      <c r="L6737" s="82"/>
      <c r="M6737" s="82"/>
      <c r="N6737" s="2"/>
      <c r="O6737" s="2"/>
    </row>
    <row r="6738" spans="1:15" x14ac:dyDescent="0.25">
      <c r="A6738" s="85"/>
      <c r="B6738" s="85"/>
      <c r="C6738" s="85"/>
      <c r="D6738" s="85"/>
      <c r="E6738" s="85"/>
      <c r="F6738" s="84"/>
      <c r="G6738" s="84"/>
      <c r="H6738" s="82"/>
      <c r="I6738" s="82"/>
      <c r="J6738" s="82"/>
      <c r="K6738" s="86"/>
      <c r="L6738" s="82"/>
      <c r="M6738" s="82"/>
      <c r="N6738" s="2"/>
      <c r="O6738" s="2"/>
    </row>
    <row r="6739" spans="1:15" x14ac:dyDescent="0.25">
      <c r="A6739" s="85"/>
      <c r="B6739" s="85"/>
      <c r="C6739" s="85"/>
      <c r="D6739" s="85"/>
      <c r="E6739" s="85"/>
      <c r="F6739" s="84"/>
      <c r="G6739" s="84"/>
      <c r="H6739" s="82"/>
      <c r="I6739" s="82"/>
      <c r="J6739" s="82"/>
      <c r="K6739" s="86"/>
      <c r="L6739" s="82"/>
      <c r="M6739" s="82"/>
      <c r="N6739" s="2"/>
      <c r="O6739" s="2"/>
    </row>
    <row r="6740" spans="1:15" x14ac:dyDescent="0.25">
      <c r="A6740" s="85"/>
      <c r="B6740" s="85"/>
      <c r="C6740" s="85"/>
      <c r="D6740" s="85"/>
      <c r="E6740" s="85"/>
      <c r="F6740" s="84"/>
      <c r="G6740" s="84"/>
      <c r="H6740" s="82"/>
      <c r="I6740" s="82"/>
      <c r="J6740" s="82"/>
      <c r="K6740" s="86"/>
      <c r="L6740" s="82"/>
      <c r="M6740" s="82"/>
      <c r="N6740" s="2"/>
      <c r="O6740" s="2"/>
    </row>
    <row r="6741" spans="1:15" x14ac:dyDescent="0.25">
      <c r="A6741" s="85"/>
      <c r="B6741" s="85"/>
      <c r="C6741" s="85"/>
      <c r="D6741" s="85"/>
      <c r="E6741" s="85"/>
      <c r="F6741" s="84"/>
      <c r="G6741" s="84"/>
      <c r="H6741" s="82"/>
      <c r="I6741" s="82"/>
      <c r="J6741" s="82"/>
      <c r="K6741" s="86"/>
      <c r="L6741" s="82"/>
      <c r="M6741" s="82"/>
      <c r="N6741" s="2"/>
      <c r="O6741" s="2"/>
    </row>
    <row r="6742" spans="1:15" x14ac:dyDescent="0.25">
      <c r="A6742" s="85"/>
      <c r="B6742" s="85"/>
      <c r="C6742" s="85"/>
      <c r="D6742" s="85"/>
      <c r="E6742" s="85"/>
      <c r="F6742" s="84"/>
      <c r="G6742" s="84"/>
      <c r="H6742" s="82"/>
      <c r="I6742" s="82"/>
      <c r="J6742" s="82"/>
      <c r="K6742" s="86"/>
      <c r="L6742" s="82"/>
      <c r="M6742" s="82"/>
      <c r="N6742" s="2"/>
      <c r="O6742" s="2"/>
    </row>
    <row r="6743" spans="1:15" x14ac:dyDescent="0.25">
      <c r="A6743" s="85"/>
      <c r="B6743" s="85"/>
      <c r="C6743" s="85"/>
      <c r="D6743" s="85"/>
      <c r="E6743" s="85"/>
      <c r="F6743" s="84"/>
      <c r="G6743" s="84"/>
      <c r="H6743" s="82"/>
      <c r="I6743" s="82"/>
      <c r="J6743" s="82"/>
      <c r="K6743" s="86"/>
      <c r="L6743" s="82"/>
      <c r="M6743" s="82"/>
      <c r="N6743" s="2"/>
      <c r="O6743" s="2"/>
    </row>
    <row r="6744" spans="1:15" x14ac:dyDescent="0.25">
      <c r="A6744" s="85"/>
      <c r="B6744" s="85"/>
      <c r="C6744" s="85"/>
      <c r="D6744" s="85"/>
      <c r="E6744" s="85"/>
      <c r="F6744" s="84"/>
      <c r="G6744" s="84"/>
      <c r="H6744" s="82"/>
      <c r="I6744" s="82"/>
      <c r="J6744" s="82"/>
      <c r="K6744" s="86"/>
      <c r="L6744" s="82"/>
      <c r="M6744" s="82"/>
      <c r="N6744" s="2"/>
      <c r="O6744" s="2"/>
    </row>
    <row r="6745" spans="1:15" x14ac:dyDescent="0.25">
      <c r="A6745" s="85"/>
      <c r="B6745" s="85"/>
      <c r="C6745" s="85"/>
      <c r="D6745" s="85"/>
      <c r="E6745" s="85"/>
      <c r="F6745" s="84"/>
      <c r="G6745" s="84"/>
      <c r="H6745" s="82"/>
      <c r="I6745" s="82"/>
      <c r="J6745" s="82"/>
      <c r="K6745" s="86"/>
      <c r="L6745" s="82"/>
      <c r="M6745" s="82"/>
      <c r="N6745" s="2"/>
      <c r="O6745" s="2"/>
    </row>
    <row r="6746" spans="1:15" x14ac:dyDescent="0.25">
      <c r="A6746" s="85"/>
      <c r="B6746" s="85"/>
      <c r="C6746" s="85"/>
      <c r="D6746" s="85"/>
      <c r="E6746" s="85"/>
      <c r="F6746" s="84"/>
      <c r="G6746" s="84"/>
      <c r="H6746" s="82"/>
      <c r="I6746" s="82"/>
      <c r="J6746" s="82"/>
      <c r="K6746" s="86"/>
      <c r="L6746" s="82"/>
      <c r="M6746" s="82"/>
      <c r="N6746" s="2"/>
      <c r="O6746" s="2"/>
    </row>
    <row r="6747" spans="1:15" x14ac:dyDescent="0.25">
      <c r="A6747" s="85"/>
      <c r="B6747" s="85"/>
      <c r="C6747" s="85"/>
      <c r="D6747" s="85"/>
      <c r="E6747" s="85"/>
      <c r="F6747" s="84"/>
      <c r="G6747" s="84"/>
      <c r="H6747" s="82"/>
      <c r="I6747" s="82"/>
      <c r="J6747" s="82"/>
      <c r="K6747" s="86"/>
      <c r="L6747" s="82"/>
      <c r="M6747" s="82"/>
      <c r="N6747" s="2"/>
      <c r="O6747" s="2"/>
    </row>
    <row r="6748" spans="1:15" x14ac:dyDescent="0.25">
      <c r="A6748" s="85"/>
      <c r="B6748" s="85"/>
      <c r="C6748" s="85"/>
      <c r="D6748" s="85"/>
      <c r="E6748" s="85"/>
      <c r="F6748" s="84"/>
      <c r="G6748" s="84"/>
      <c r="H6748" s="82"/>
      <c r="I6748" s="82"/>
      <c r="J6748" s="82"/>
      <c r="K6748" s="86"/>
      <c r="L6748" s="82"/>
      <c r="M6748" s="82"/>
      <c r="N6748" s="2"/>
      <c r="O6748" s="2"/>
    </row>
    <row r="6749" spans="1:15" x14ac:dyDescent="0.25">
      <c r="A6749" s="85"/>
      <c r="B6749" s="85"/>
      <c r="C6749" s="85"/>
      <c r="D6749" s="85"/>
      <c r="E6749" s="85"/>
      <c r="F6749" s="84"/>
      <c r="G6749" s="84"/>
      <c r="H6749" s="82"/>
      <c r="I6749" s="82"/>
      <c r="J6749" s="82"/>
      <c r="K6749" s="86"/>
      <c r="L6749" s="82"/>
      <c r="M6749" s="82"/>
      <c r="N6749" s="2"/>
      <c r="O6749" s="2"/>
    </row>
    <row r="6750" spans="1:15" x14ac:dyDescent="0.25">
      <c r="A6750" s="85"/>
      <c r="B6750" s="85"/>
      <c r="C6750" s="85"/>
      <c r="D6750" s="85"/>
      <c r="E6750" s="85"/>
      <c r="F6750" s="84"/>
      <c r="G6750" s="84"/>
      <c r="H6750" s="82"/>
      <c r="I6750" s="82"/>
      <c r="J6750" s="82"/>
      <c r="K6750" s="86"/>
      <c r="L6750" s="82"/>
      <c r="M6750" s="82"/>
      <c r="N6750" s="2"/>
      <c r="O6750" s="2"/>
    </row>
    <row r="6751" spans="1:15" x14ac:dyDescent="0.25">
      <c r="A6751" s="85"/>
      <c r="B6751" s="85"/>
      <c r="C6751" s="85"/>
      <c r="D6751" s="85"/>
      <c r="E6751" s="85"/>
      <c r="F6751" s="84"/>
      <c r="G6751" s="84"/>
      <c r="H6751" s="82"/>
      <c r="I6751" s="82"/>
      <c r="J6751" s="82"/>
      <c r="K6751" s="86"/>
      <c r="L6751" s="82"/>
      <c r="M6751" s="82"/>
      <c r="N6751" s="2"/>
      <c r="O6751" s="2"/>
    </row>
    <row r="6752" spans="1:15" x14ac:dyDescent="0.25">
      <c r="A6752" s="85"/>
      <c r="B6752" s="85"/>
      <c r="C6752" s="85"/>
      <c r="D6752" s="85"/>
      <c r="E6752" s="85"/>
      <c r="F6752" s="84"/>
      <c r="G6752" s="84"/>
      <c r="H6752" s="82"/>
      <c r="I6752" s="82"/>
      <c r="J6752" s="82"/>
      <c r="K6752" s="86"/>
      <c r="L6752" s="82"/>
      <c r="M6752" s="82"/>
      <c r="N6752" s="2"/>
      <c r="O6752" s="2"/>
    </row>
    <row r="6753" spans="1:15" x14ac:dyDescent="0.25">
      <c r="A6753" s="85"/>
      <c r="B6753" s="85"/>
      <c r="C6753" s="85"/>
      <c r="D6753" s="85"/>
      <c r="E6753" s="85"/>
      <c r="F6753" s="84"/>
      <c r="G6753" s="84"/>
      <c r="H6753" s="82"/>
      <c r="I6753" s="82"/>
      <c r="J6753" s="82"/>
      <c r="K6753" s="86"/>
      <c r="L6753" s="82"/>
      <c r="M6753" s="82"/>
      <c r="N6753" s="2"/>
      <c r="O6753" s="2"/>
    </row>
    <row r="6754" spans="1:15" x14ac:dyDescent="0.25">
      <c r="A6754" s="85"/>
      <c r="B6754" s="85"/>
      <c r="C6754" s="85"/>
      <c r="D6754" s="85"/>
      <c r="E6754" s="85"/>
      <c r="F6754" s="84"/>
      <c r="G6754" s="84"/>
      <c r="H6754" s="82"/>
      <c r="I6754" s="82"/>
      <c r="J6754" s="82"/>
      <c r="K6754" s="86"/>
      <c r="L6754" s="82"/>
      <c r="M6754" s="82"/>
      <c r="N6754" s="2"/>
      <c r="O6754" s="2"/>
    </row>
    <row r="6755" spans="1:15" x14ac:dyDescent="0.25">
      <c r="A6755" s="85"/>
      <c r="B6755" s="85"/>
      <c r="C6755" s="85"/>
      <c r="D6755" s="85"/>
      <c r="E6755" s="85"/>
      <c r="F6755" s="84"/>
      <c r="G6755" s="84"/>
      <c r="H6755" s="82"/>
      <c r="I6755" s="82"/>
      <c r="J6755" s="82"/>
      <c r="K6755" s="86"/>
      <c r="L6755" s="82"/>
      <c r="M6755" s="82"/>
      <c r="N6755" s="2"/>
      <c r="O6755" s="2"/>
    </row>
    <row r="6756" spans="1:15" x14ac:dyDescent="0.25">
      <c r="A6756" s="85"/>
      <c r="B6756" s="85"/>
      <c r="C6756" s="85"/>
      <c r="D6756" s="85"/>
      <c r="E6756" s="85"/>
      <c r="F6756" s="84"/>
      <c r="G6756" s="84"/>
      <c r="H6756" s="82"/>
      <c r="I6756" s="82"/>
      <c r="J6756" s="82"/>
      <c r="K6756" s="86"/>
      <c r="L6756" s="82"/>
      <c r="M6756" s="82"/>
      <c r="N6756" s="2"/>
      <c r="O6756" s="2"/>
    </row>
    <row r="6757" spans="1:15" x14ac:dyDescent="0.25">
      <c r="A6757" s="85"/>
      <c r="B6757" s="85"/>
      <c r="C6757" s="85"/>
      <c r="D6757" s="85"/>
      <c r="E6757" s="85"/>
      <c r="F6757" s="84"/>
      <c r="G6757" s="84"/>
      <c r="H6757" s="82"/>
      <c r="I6757" s="82"/>
      <c r="J6757" s="82"/>
      <c r="K6757" s="86"/>
      <c r="L6757" s="82"/>
      <c r="M6757" s="82"/>
      <c r="N6757" s="2"/>
      <c r="O6757" s="2"/>
    </row>
    <row r="6758" spans="1:15" x14ac:dyDescent="0.25">
      <c r="A6758" s="85"/>
      <c r="B6758" s="85"/>
      <c r="C6758" s="85"/>
      <c r="D6758" s="85"/>
      <c r="E6758" s="85"/>
      <c r="F6758" s="84"/>
      <c r="G6758" s="84"/>
      <c r="H6758" s="82"/>
      <c r="I6758" s="82"/>
      <c r="J6758" s="82"/>
      <c r="K6758" s="86"/>
      <c r="L6758" s="82"/>
      <c r="M6758" s="82"/>
      <c r="N6758" s="2"/>
      <c r="O6758" s="2"/>
    </row>
    <row r="6759" spans="1:15" x14ac:dyDescent="0.25">
      <c r="A6759" s="85"/>
      <c r="B6759" s="85"/>
      <c r="C6759" s="85"/>
      <c r="D6759" s="85"/>
      <c r="E6759" s="85"/>
      <c r="F6759" s="84"/>
      <c r="G6759" s="84"/>
      <c r="H6759" s="82"/>
      <c r="I6759" s="82"/>
      <c r="J6759" s="82"/>
      <c r="K6759" s="86"/>
      <c r="L6759" s="82"/>
      <c r="M6759" s="82"/>
      <c r="N6759" s="2"/>
      <c r="O6759" s="2"/>
    </row>
    <row r="6760" spans="1:15" x14ac:dyDescent="0.25">
      <c r="A6760" s="85"/>
      <c r="B6760" s="85"/>
      <c r="C6760" s="85"/>
      <c r="D6760" s="85"/>
      <c r="E6760" s="85"/>
      <c r="F6760" s="84"/>
      <c r="G6760" s="84"/>
      <c r="H6760" s="82"/>
      <c r="I6760" s="82"/>
      <c r="J6760" s="82"/>
      <c r="K6760" s="86"/>
      <c r="L6760" s="82"/>
      <c r="M6760" s="82"/>
      <c r="N6760" s="2"/>
      <c r="O6760" s="2"/>
    </row>
    <row r="6761" spans="1:15" x14ac:dyDescent="0.25">
      <c r="A6761" s="85"/>
      <c r="B6761" s="85"/>
      <c r="C6761" s="85"/>
      <c r="D6761" s="85"/>
      <c r="E6761" s="85"/>
      <c r="F6761" s="84"/>
      <c r="G6761" s="84"/>
      <c r="H6761" s="82"/>
      <c r="I6761" s="82"/>
      <c r="J6761" s="82"/>
      <c r="K6761" s="86"/>
      <c r="L6761" s="82"/>
      <c r="M6761" s="82"/>
      <c r="N6761" s="2"/>
      <c r="O6761" s="2"/>
    </row>
    <row r="6762" spans="1:15" x14ac:dyDescent="0.25">
      <c r="A6762" s="85"/>
      <c r="B6762" s="85"/>
      <c r="C6762" s="85"/>
      <c r="D6762" s="85"/>
      <c r="E6762" s="85"/>
      <c r="F6762" s="84"/>
      <c r="G6762" s="84"/>
      <c r="H6762" s="82"/>
      <c r="I6762" s="82"/>
      <c r="J6762" s="82"/>
      <c r="K6762" s="86"/>
      <c r="L6762" s="82"/>
      <c r="M6762" s="82"/>
      <c r="N6762" s="2"/>
      <c r="O6762" s="2"/>
    </row>
    <row r="6763" spans="1:15" x14ac:dyDescent="0.25">
      <c r="A6763" s="85"/>
      <c r="B6763" s="85"/>
      <c r="C6763" s="85"/>
      <c r="D6763" s="85"/>
      <c r="E6763" s="85"/>
      <c r="F6763" s="84"/>
      <c r="G6763" s="84"/>
      <c r="H6763" s="82"/>
      <c r="I6763" s="82"/>
      <c r="J6763" s="82"/>
      <c r="K6763" s="86"/>
      <c r="L6763" s="82"/>
      <c r="M6763" s="82"/>
      <c r="N6763" s="2"/>
      <c r="O6763" s="2"/>
    </row>
    <row r="6764" spans="1:15" x14ac:dyDescent="0.25">
      <c r="A6764" s="85"/>
      <c r="B6764" s="85"/>
      <c r="C6764" s="85"/>
      <c r="D6764" s="85"/>
      <c r="E6764" s="85"/>
      <c r="F6764" s="84"/>
      <c r="G6764" s="84"/>
      <c r="H6764" s="82"/>
      <c r="I6764" s="82"/>
      <c r="J6764" s="82"/>
      <c r="K6764" s="86"/>
      <c r="L6764" s="82"/>
      <c r="M6764" s="82"/>
      <c r="N6764" s="2"/>
      <c r="O6764" s="2"/>
    </row>
    <row r="6765" spans="1:15" x14ac:dyDescent="0.25">
      <c r="A6765" s="85"/>
      <c r="B6765" s="85"/>
      <c r="C6765" s="85"/>
      <c r="D6765" s="85"/>
      <c r="E6765" s="85"/>
      <c r="F6765" s="84"/>
      <c r="G6765" s="84"/>
      <c r="H6765" s="82"/>
      <c r="I6765" s="82"/>
      <c r="J6765" s="82"/>
      <c r="K6765" s="86"/>
      <c r="L6765" s="82"/>
      <c r="M6765" s="82"/>
      <c r="N6765" s="2"/>
      <c r="O6765" s="2"/>
    </row>
    <row r="6766" spans="1:15" x14ac:dyDescent="0.25">
      <c r="A6766" s="85"/>
      <c r="B6766" s="85"/>
      <c r="C6766" s="85"/>
      <c r="D6766" s="85"/>
      <c r="E6766" s="85"/>
      <c r="F6766" s="84"/>
      <c r="G6766" s="84"/>
      <c r="H6766" s="82"/>
      <c r="I6766" s="82"/>
      <c r="J6766" s="82"/>
      <c r="K6766" s="86"/>
      <c r="L6766" s="82"/>
      <c r="M6766" s="82"/>
      <c r="N6766" s="2"/>
      <c r="O6766" s="2"/>
    </row>
    <row r="6767" spans="1:15" x14ac:dyDescent="0.25">
      <c r="A6767" s="85"/>
      <c r="B6767" s="85"/>
      <c r="C6767" s="85"/>
      <c r="D6767" s="85"/>
      <c r="E6767" s="85"/>
      <c r="F6767" s="84"/>
      <c r="G6767" s="84"/>
      <c r="H6767" s="82"/>
      <c r="I6767" s="82"/>
      <c r="J6767" s="82"/>
      <c r="K6767" s="86"/>
      <c r="L6767" s="82"/>
      <c r="M6767" s="82"/>
      <c r="N6767" s="2"/>
      <c r="O6767" s="2"/>
    </row>
    <row r="6768" spans="1:15" x14ac:dyDescent="0.25">
      <c r="A6768" s="85"/>
      <c r="B6768" s="85"/>
      <c r="C6768" s="85"/>
      <c r="D6768" s="85"/>
      <c r="E6768" s="85"/>
      <c r="F6768" s="84"/>
      <c r="G6768" s="84"/>
      <c r="H6768" s="82"/>
      <c r="I6768" s="82"/>
      <c r="J6768" s="82"/>
      <c r="K6768" s="86"/>
      <c r="L6768" s="82"/>
      <c r="M6768" s="82"/>
      <c r="N6768" s="2"/>
      <c r="O6768" s="2"/>
    </row>
    <row r="6769" spans="1:15" x14ac:dyDescent="0.25">
      <c r="A6769" s="85"/>
      <c r="B6769" s="85"/>
      <c r="C6769" s="85"/>
      <c r="D6769" s="85"/>
      <c r="E6769" s="85"/>
      <c r="F6769" s="84"/>
      <c r="G6769" s="84"/>
      <c r="H6769" s="82"/>
      <c r="I6769" s="82"/>
      <c r="J6769" s="82"/>
      <c r="K6769" s="86"/>
      <c r="L6769" s="82"/>
      <c r="M6769" s="82"/>
      <c r="N6769" s="2"/>
      <c r="O6769" s="2"/>
    </row>
    <row r="6770" spans="1:15" x14ac:dyDescent="0.25">
      <c r="A6770" s="85"/>
      <c r="B6770" s="85"/>
      <c r="C6770" s="85"/>
      <c r="D6770" s="85"/>
      <c r="E6770" s="85"/>
      <c r="F6770" s="84"/>
      <c r="G6770" s="84"/>
      <c r="H6770" s="82"/>
      <c r="I6770" s="82"/>
      <c r="J6770" s="82"/>
      <c r="K6770" s="86"/>
      <c r="L6770" s="82"/>
      <c r="M6770" s="82"/>
      <c r="N6770" s="2"/>
      <c r="O6770" s="2"/>
    </row>
    <row r="6771" spans="1:15" x14ac:dyDescent="0.25">
      <c r="A6771" s="85"/>
      <c r="B6771" s="85"/>
      <c r="C6771" s="85"/>
      <c r="D6771" s="85"/>
      <c r="E6771" s="85"/>
      <c r="F6771" s="84"/>
      <c r="G6771" s="84"/>
      <c r="H6771" s="82"/>
      <c r="I6771" s="82"/>
      <c r="J6771" s="82"/>
      <c r="K6771" s="86"/>
      <c r="L6771" s="82"/>
      <c r="M6771" s="82"/>
      <c r="N6771" s="2"/>
      <c r="O6771" s="2"/>
    </row>
    <row r="6772" spans="1:15" x14ac:dyDescent="0.25">
      <c r="A6772" s="85"/>
      <c r="B6772" s="85"/>
      <c r="C6772" s="85"/>
      <c r="D6772" s="85"/>
      <c r="E6772" s="85"/>
      <c r="F6772" s="84"/>
      <c r="G6772" s="84"/>
      <c r="H6772" s="82"/>
      <c r="I6772" s="82"/>
      <c r="J6772" s="82"/>
      <c r="K6772" s="86"/>
      <c r="L6772" s="82"/>
      <c r="M6772" s="82"/>
      <c r="N6772" s="2"/>
      <c r="O6772" s="2"/>
    </row>
    <row r="6773" spans="1:15" x14ac:dyDescent="0.25">
      <c r="A6773" s="85"/>
      <c r="B6773" s="85"/>
      <c r="C6773" s="85"/>
      <c r="D6773" s="85"/>
      <c r="E6773" s="85"/>
      <c r="F6773" s="84"/>
      <c r="G6773" s="84"/>
      <c r="H6773" s="82"/>
      <c r="I6773" s="82"/>
      <c r="J6773" s="82"/>
      <c r="K6773" s="86"/>
      <c r="L6773" s="82"/>
      <c r="M6773" s="82"/>
      <c r="N6773" s="2"/>
      <c r="O6773" s="2"/>
    </row>
    <row r="6774" spans="1:15" x14ac:dyDescent="0.25">
      <c r="A6774" s="85"/>
      <c r="B6774" s="85"/>
      <c r="C6774" s="85"/>
      <c r="D6774" s="85"/>
      <c r="E6774" s="85"/>
      <c r="F6774" s="84"/>
      <c r="G6774" s="84"/>
      <c r="H6774" s="82"/>
      <c r="I6774" s="82"/>
      <c r="J6774" s="82"/>
      <c r="K6774" s="86"/>
      <c r="L6774" s="82"/>
      <c r="M6774" s="82"/>
      <c r="N6774" s="2"/>
      <c r="O6774" s="2"/>
    </row>
    <row r="6775" spans="1:15" x14ac:dyDescent="0.25">
      <c r="A6775" s="85"/>
      <c r="B6775" s="85"/>
      <c r="C6775" s="85"/>
      <c r="D6775" s="85"/>
      <c r="E6775" s="85"/>
      <c r="F6775" s="84"/>
      <c r="G6775" s="84"/>
      <c r="H6775" s="82"/>
      <c r="I6775" s="82"/>
      <c r="J6775" s="82"/>
      <c r="K6775" s="86"/>
      <c r="L6775" s="82"/>
      <c r="M6775" s="82"/>
      <c r="N6775" s="2"/>
      <c r="O6775" s="2"/>
    </row>
    <row r="6776" spans="1:15" x14ac:dyDescent="0.25">
      <c r="A6776" s="85"/>
      <c r="B6776" s="85"/>
      <c r="C6776" s="85"/>
      <c r="D6776" s="85"/>
      <c r="E6776" s="85"/>
      <c r="F6776" s="84"/>
      <c r="G6776" s="84"/>
      <c r="H6776" s="82"/>
      <c r="I6776" s="82"/>
      <c r="J6776" s="82"/>
      <c r="K6776" s="86"/>
      <c r="L6776" s="82"/>
      <c r="M6776" s="82"/>
      <c r="N6776" s="2"/>
      <c r="O6776" s="2"/>
    </row>
    <row r="6777" spans="1:15" x14ac:dyDescent="0.25">
      <c r="A6777" s="85"/>
      <c r="B6777" s="85"/>
      <c r="C6777" s="85"/>
      <c r="D6777" s="85"/>
      <c r="E6777" s="85"/>
      <c r="F6777" s="84"/>
      <c r="G6777" s="84"/>
      <c r="H6777" s="82"/>
      <c r="I6777" s="82"/>
      <c r="J6777" s="82"/>
      <c r="K6777" s="86"/>
      <c r="L6777" s="82"/>
      <c r="M6777" s="82"/>
      <c r="N6777" s="2"/>
      <c r="O6777" s="2"/>
    </row>
    <row r="6778" spans="1:15" x14ac:dyDescent="0.25">
      <c r="A6778" s="85"/>
      <c r="B6778" s="85"/>
      <c r="C6778" s="85"/>
      <c r="D6778" s="85"/>
      <c r="E6778" s="85"/>
      <c r="F6778" s="84"/>
      <c r="G6778" s="84"/>
      <c r="H6778" s="82"/>
      <c r="I6778" s="82"/>
      <c r="J6778" s="82"/>
      <c r="K6778" s="86"/>
      <c r="L6778" s="82"/>
      <c r="M6778" s="82"/>
      <c r="N6778" s="2"/>
      <c r="O6778" s="2"/>
    </row>
    <row r="6779" spans="1:15" x14ac:dyDescent="0.25">
      <c r="A6779" s="85"/>
      <c r="B6779" s="85"/>
      <c r="C6779" s="85"/>
      <c r="D6779" s="85"/>
      <c r="E6779" s="85"/>
      <c r="F6779" s="84"/>
      <c r="G6779" s="84"/>
      <c r="H6779" s="82"/>
      <c r="I6779" s="82"/>
      <c r="J6779" s="82"/>
      <c r="K6779" s="86"/>
      <c r="L6779" s="82"/>
      <c r="M6779" s="82"/>
      <c r="N6779" s="2"/>
      <c r="O6779" s="2"/>
    </row>
    <row r="6780" spans="1:15" x14ac:dyDescent="0.25">
      <c r="A6780" s="85"/>
      <c r="B6780" s="85"/>
      <c r="C6780" s="85"/>
      <c r="D6780" s="85"/>
      <c r="E6780" s="85"/>
      <c r="F6780" s="84"/>
      <c r="G6780" s="84"/>
      <c r="H6780" s="82"/>
      <c r="I6780" s="82"/>
      <c r="J6780" s="82"/>
      <c r="K6780" s="86"/>
      <c r="L6780" s="82"/>
      <c r="M6780" s="82"/>
      <c r="N6780" s="2"/>
      <c r="O6780" s="2"/>
    </row>
    <row r="6781" spans="1:15" x14ac:dyDescent="0.25">
      <c r="A6781" s="85"/>
      <c r="B6781" s="85"/>
      <c r="C6781" s="85"/>
      <c r="D6781" s="85"/>
      <c r="E6781" s="85"/>
      <c r="F6781" s="84"/>
      <c r="G6781" s="84"/>
      <c r="H6781" s="82"/>
      <c r="I6781" s="82"/>
      <c r="J6781" s="82"/>
      <c r="K6781" s="86"/>
      <c r="L6781" s="82"/>
      <c r="M6781" s="82"/>
      <c r="N6781" s="2"/>
      <c r="O6781" s="2"/>
    </row>
    <row r="6782" spans="1:15" x14ac:dyDescent="0.25">
      <c r="A6782" s="85"/>
      <c r="B6782" s="85"/>
      <c r="C6782" s="85"/>
      <c r="D6782" s="85"/>
      <c r="E6782" s="85"/>
      <c r="F6782" s="84"/>
      <c r="G6782" s="84"/>
      <c r="H6782" s="82"/>
      <c r="I6782" s="82"/>
      <c r="J6782" s="82"/>
      <c r="K6782" s="86"/>
      <c r="L6782" s="82"/>
      <c r="M6782" s="82"/>
      <c r="N6782" s="2"/>
      <c r="O6782" s="2"/>
    </row>
    <row r="6783" spans="1:15" x14ac:dyDescent="0.25">
      <c r="A6783" s="85"/>
      <c r="B6783" s="85"/>
      <c r="C6783" s="85"/>
      <c r="D6783" s="85"/>
      <c r="E6783" s="85"/>
      <c r="F6783" s="84"/>
      <c r="G6783" s="84"/>
      <c r="H6783" s="82"/>
      <c r="I6783" s="82"/>
      <c r="J6783" s="82"/>
      <c r="K6783" s="86"/>
      <c r="L6783" s="82"/>
      <c r="M6783" s="82"/>
      <c r="N6783" s="2"/>
      <c r="O6783" s="2"/>
    </row>
    <row r="6784" spans="1:15" x14ac:dyDescent="0.25">
      <c r="A6784" s="85"/>
      <c r="B6784" s="85"/>
      <c r="C6784" s="85"/>
      <c r="D6784" s="85"/>
      <c r="E6784" s="85"/>
      <c r="F6784" s="84"/>
      <c r="G6784" s="84"/>
      <c r="H6784" s="82"/>
      <c r="I6784" s="82"/>
      <c r="J6784" s="82"/>
      <c r="K6784" s="86"/>
      <c r="L6784" s="82"/>
      <c r="M6784" s="82"/>
      <c r="N6784" s="2"/>
      <c r="O6784" s="2"/>
    </row>
    <row r="6785" spans="1:15" x14ac:dyDescent="0.25">
      <c r="A6785" s="85"/>
      <c r="B6785" s="85"/>
      <c r="C6785" s="85"/>
      <c r="D6785" s="85"/>
      <c r="E6785" s="85"/>
      <c r="F6785" s="84"/>
      <c r="G6785" s="84"/>
      <c r="H6785" s="82"/>
      <c r="I6785" s="82"/>
      <c r="J6785" s="82"/>
      <c r="K6785" s="86"/>
      <c r="L6785" s="82"/>
      <c r="M6785" s="82"/>
      <c r="N6785" s="2"/>
      <c r="O6785" s="2"/>
    </row>
    <row r="6786" spans="1:15" x14ac:dyDescent="0.25">
      <c r="A6786" s="85"/>
      <c r="B6786" s="85"/>
      <c r="C6786" s="85"/>
      <c r="D6786" s="85"/>
      <c r="E6786" s="85"/>
      <c r="F6786" s="84"/>
      <c r="G6786" s="84"/>
      <c r="H6786" s="82"/>
      <c r="I6786" s="82"/>
      <c r="J6786" s="82"/>
      <c r="K6786" s="86"/>
      <c r="L6786" s="82"/>
      <c r="M6786" s="82"/>
      <c r="N6786" s="2"/>
      <c r="O6786" s="2"/>
    </row>
    <row r="6787" spans="1:15" x14ac:dyDescent="0.25">
      <c r="A6787" s="85"/>
      <c r="B6787" s="85"/>
      <c r="C6787" s="85"/>
      <c r="D6787" s="85"/>
      <c r="E6787" s="85"/>
      <c r="F6787" s="84"/>
      <c r="G6787" s="84"/>
      <c r="H6787" s="82"/>
      <c r="I6787" s="82"/>
      <c r="J6787" s="82"/>
      <c r="K6787" s="86"/>
      <c r="L6787" s="82"/>
      <c r="M6787" s="82"/>
      <c r="N6787" s="2"/>
      <c r="O6787" s="2"/>
    </row>
    <row r="6788" spans="1:15" x14ac:dyDescent="0.25">
      <c r="A6788" s="85"/>
      <c r="B6788" s="85"/>
      <c r="C6788" s="85"/>
      <c r="D6788" s="85"/>
      <c r="E6788" s="85"/>
      <c r="F6788" s="84"/>
      <c r="G6788" s="84"/>
      <c r="H6788" s="82"/>
      <c r="I6788" s="82"/>
      <c r="J6788" s="82"/>
      <c r="K6788" s="86"/>
      <c r="L6788" s="82"/>
      <c r="M6788" s="82"/>
      <c r="N6788" s="2"/>
      <c r="O6788" s="2"/>
    </row>
    <row r="6789" spans="1:15" x14ac:dyDescent="0.25">
      <c r="A6789" s="85"/>
      <c r="B6789" s="85"/>
      <c r="C6789" s="85"/>
      <c r="D6789" s="85"/>
      <c r="E6789" s="85"/>
      <c r="F6789" s="84"/>
      <c r="G6789" s="84"/>
      <c r="H6789" s="82"/>
      <c r="I6789" s="82"/>
      <c r="J6789" s="82"/>
      <c r="K6789" s="86"/>
      <c r="L6789" s="82"/>
      <c r="M6789" s="82"/>
      <c r="N6789" s="2"/>
      <c r="O6789" s="2"/>
    </row>
    <row r="6790" spans="1:15" x14ac:dyDescent="0.25">
      <c r="A6790" s="85"/>
      <c r="B6790" s="85"/>
      <c r="C6790" s="85"/>
      <c r="D6790" s="85"/>
      <c r="E6790" s="85"/>
      <c r="F6790" s="84"/>
      <c r="G6790" s="84"/>
      <c r="H6790" s="82"/>
      <c r="I6790" s="82"/>
      <c r="J6790" s="82"/>
      <c r="K6790" s="86"/>
      <c r="L6790" s="82"/>
      <c r="M6790" s="82"/>
      <c r="N6790" s="2"/>
      <c r="O6790" s="2"/>
    </row>
    <row r="6791" spans="1:15" x14ac:dyDescent="0.25">
      <c r="A6791" s="85"/>
      <c r="B6791" s="85"/>
      <c r="C6791" s="85"/>
      <c r="D6791" s="85"/>
      <c r="E6791" s="85"/>
      <c r="F6791" s="84"/>
      <c r="G6791" s="84"/>
      <c r="H6791" s="82"/>
      <c r="I6791" s="82"/>
      <c r="J6791" s="82"/>
      <c r="K6791" s="86"/>
      <c r="L6791" s="82"/>
      <c r="M6791" s="82"/>
      <c r="N6791" s="2"/>
      <c r="O6791" s="2"/>
    </row>
    <row r="6792" spans="1:15" x14ac:dyDescent="0.25">
      <c r="A6792" s="85"/>
      <c r="B6792" s="85"/>
      <c r="C6792" s="85"/>
      <c r="D6792" s="85"/>
      <c r="E6792" s="85"/>
      <c r="F6792" s="84"/>
      <c r="G6792" s="84"/>
      <c r="H6792" s="82"/>
      <c r="I6792" s="82"/>
      <c r="J6792" s="82"/>
      <c r="K6792" s="86"/>
      <c r="L6792" s="82"/>
      <c r="M6792" s="82"/>
      <c r="N6792" s="2"/>
      <c r="O6792" s="2"/>
    </row>
    <row r="6793" spans="1:15" x14ac:dyDescent="0.25">
      <c r="A6793" s="85"/>
      <c r="B6793" s="85"/>
      <c r="C6793" s="85"/>
      <c r="D6793" s="85"/>
      <c r="E6793" s="85"/>
      <c r="F6793" s="84"/>
      <c r="G6793" s="84"/>
      <c r="H6793" s="82"/>
      <c r="I6793" s="82"/>
      <c r="J6793" s="82"/>
      <c r="K6793" s="86"/>
      <c r="L6793" s="82"/>
      <c r="M6793" s="82"/>
      <c r="N6793" s="2"/>
      <c r="O6793" s="2"/>
    </row>
    <row r="6794" spans="1:15" x14ac:dyDescent="0.25">
      <c r="A6794" s="85"/>
      <c r="B6794" s="85"/>
      <c r="C6794" s="85"/>
      <c r="D6794" s="85"/>
      <c r="E6794" s="85"/>
      <c r="F6794" s="84"/>
      <c r="G6794" s="84"/>
      <c r="H6794" s="82"/>
      <c r="I6794" s="82"/>
      <c r="J6794" s="82"/>
      <c r="K6794" s="86"/>
      <c r="L6794" s="82"/>
      <c r="M6794" s="82"/>
      <c r="N6794" s="2"/>
      <c r="O6794" s="2"/>
    </row>
    <row r="6795" spans="1:15" x14ac:dyDescent="0.25">
      <c r="A6795" s="85"/>
      <c r="B6795" s="85"/>
      <c r="C6795" s="85"/>
      <c r="D6795" s="85"/>
      <c r="E6795" s="85"/>
      <c r="F6795" s="84"/>
      <c r="G6795" s="84"/>
      <c r="H6795" s="82"/>
      <c r="I6795" s="82"/>
      <c r="J6795" s="82"/>
      <c r="K6795" s="86"/>
      <c r="L6795" s="82"/>
      <c r="M6795" s="82"/>
      <c r="N6795" s="2"/>
      <c r="O6795" s="2"/>
    </row>
    <row r="6796" spans="1:15" x14ac:dyDescent="0.25">
      <c r="A6796" s="85"/>
      <c r="B6796" s="85"/>
      <c r="C6796" s="85"/>
      <c r="D6796" s="85"/>
      <c r="E6796" s="85"/>
      <c r="F6796" s="84"/>
      <c r="G6796" s="84"/>
      <c r="H6796" s="82"/>
      <c r="I6796" s="82"/>
      <c r="J6796" s="82"/>
      <c r="K6796" s="86"/>
      <c r="L6796" s="82"/>
      <c r="M6796" s="82"/>
      <c r="N6796" s="2"/>
      <c r="O6796" s="2"/>
    </row>
    <row r="6797" spans="1:15" x14ac:dyDescent="0.25">
      <c r="A6797" s="85"/>
      <c r="B6797" s="85"/>
      <c r="C6797" s="85"/>
      <c r="D6797" s="85"/>
      <c r="E6797" s="85"/>
      <c r="F6797" s="84"/>
      <c r="G6797" s="84"/>
      <c r="H6797" s="82"/>
      <c r="I6797" s="82"/>
      <c r="J6797" s="82"/>
      <c r="K6797" s="86"/>
      <c r="L6797" s="82"/>
      <c r="M6797" s="82"/>
      <c r="N6797" s="2"/>
      <c r="O6797" s="2"/>
    </row>
    <row r="6798" spans="1:15" x14ac:dyDescent="0.25">
      <c r="A6798" s="85"/>
      <c r="B6798" s="85"/>
      <c r="C6798" s="85"/>
      <c r="D6798" s="85"/>
      <c r="E6798" s="85"/>
      <c r="F6798" s="84"/>
      <c r="G6798" s="84"/>
      <c r="H6798" s="82"/>
      <c r="I6798" s="82"/>
      <c r="J6798" s="82"/>
      <c r="K6798" s="86"/>
      <c r="L6798" s="82"/>
      <c r="M6798" s="82"/>
      <c r="N6798" s="2"/>
      <c r="O6798" s="2"/>
    </row>
    <row r="6799" spans="1:15" x14ac:dyDescent="0.25">
      <c r="A6799" s="85"/>
      <c r="B6799" s="85"/>
      <c r="C6799" s="85"/>
      <c r="D6799" s="85"/>
      <c r="E6799" s="85"/>
      <c r="F6799" s="84"/>
      <c r="G6799" s="84"/>
      <c r="H6799" s="82"/>
      <c r="I6799" s="82"/>
      <c r="J6799" s="82"/>
      <c r="K6799" s="86"/>
      <c r="L6799" s="82"/>
      <c r="M6799" s="82"/>
      <c r="N6799" s="2"/>
      <c r="O6799" s="2"/>
    </row>
    <row r="6800" spans="1:15" x14ac:dyDescent="0.25">
      <c r="A6800" s="85"/>
      <c r="B6800" s="85"/>
      <c r="C6800" s="85"/>
      <c r="D6800" s="85"/>
      <c r="E6800" s="85"/>
      <c r="F6800" s="84"/>
      <c r="G6800" s="84"/>
      <c r="H6800" s="82"/>
      <c r="I6800" s="82"/>
      <c r="J6800" s="82"/>
      <c r="K6800" s="86"/>
      <c r="L6800" s="82"/>
      <c r="M6800" s="82"/>
      <c r="N6800" s="2"/>
      <c r="O6800" s="2"/>
    </row>
    <row r="6801" spans="1:15" x14ac:dyDescent="0.25">
      <c r="A6801" s="85"/>
      <c r="B6801" s="85"/>
      <c r="C6801" s="85"/>
      <c r="D6801" s="85"/>
      <c r="E6801" s="85"/>
      <c r="F6801" s="84"/>
      <c r="G6801" s="84"/>
      <c r="H6801" s="82"/>
      <c r="I6801" s="82"/>
      <c r="J6801" s="82"/>
      <c r="K6801" s="86"/>
      <c r="L6801" s="82"/>
      <c r="M6801" s="82"/>
      <c r="N6801" s="2"/>
      <c r="O6801" s="2"/>
    </row>
    <row r="6802" spans="1:15" x14ac:dyDescent="0.25">
      <c r="A6802" s="85"/>
      <c r="B6802" s="85"/>
      <c r="C6802" s="85"/>
      <c r="D6802" s="85"/>
      <c r="E6802" s="85"/>
      <c r="F6802" s="84"/>
      <c r="G6802" s="84"/>
      <c r="H6802" s="82"/>
      <c r="I6802" s="82"/>
      <c r="J6802" s="82"/>
      <c r="K6802" s="86"/>
      <c r="L6802" s="82"/>
      <c r="M6802" s="82"/>
      <c r="N6802" s="2"/>
      <c r="O6802" s="2"/>
    </row>
    <row r="6803" spans="1:15" x14ac:dyDescent="0.25">
      <c r="A6803" s="85"/>
      <c r="B6803" s="85"/>
      <c r="C6803" s="85"/>
      <c r="D6803" s="85"/>
      <c r="E6803" s="85"/>
      <c r="F6803" s="84"/>
      <c r="G6803" s="84"/>
      <c r="H6803" s="82"/>
      <c r="I6803" s="82"/>
      <c r="J6803" s="82"/>
      <c r="K6803" s="86"/>
      <c r="L6803" s="82"/>
      <c r="M6803" s="82"/>
      <c r="N6803" s="2"/>
      <c r="O6803" s="2"/>
    </row>
    <row r="6804" spans="1:15" x14ac:dyDescent="0.25">
      <c r="A6804" s="85"/>
      <c r="B6804" s="85"/>
      <c r="C6804" s="85"/>
      <c r="D6804" s="85"/>
      <c r="E6804" s="85"/>
      <c r="F6804" s="84"/>
      <c r="G6804" s="84"/>
      <c r="H6804" s="82"/>
      <c r="I6804" s="82"/>
      <c r="J6804" s="82"/>
      <c r="K6804" s="86"/>
      <c r="L6804" s="82"/>
      <c r="M6804" s="82"/>
      <c r="N6804" s="2"/>
      <c r="O6804" s="2"/>
    </row>
    <row r="6805" spans="1:15" x14ac:dyDescent="0.25">
      <c r="A6805" s="85"/>
      <c r="B6805" s="85"/>
      <c r="C6805" s="85"/>
      <c r="D6805" s="85"/>
      <c r="E6805" s="85"/>
      <c r="F6805" s="84"/>
      <c r="G6805" s="84"/>
      <c r="H6805" s="82"/>
      <c r="I6805" s="82"/>
      <c r="J6805" s="82"/>
      <c r="K6805" s="86"/>
      <c r="L6805" s="82"/>
      <c r="M6805" s="82"/>
      <c r="N6805" s="2"/>
      <c r="O6805" s="2"/>
    </row>
    <row r="6806" spans="1:15" x14ac:dyDescent="0.25">
      <c r="A6806" s="85"/>
      <c r="B6806" s="85"/>
      <c r="C6806" s="85"/>
      <c r="D6806" s="85"/>
      <c r="E6806" s="85"/>
      <c r="F6806" s="84"/>
      <c r="G6806" s="84"/>
      <c r="H6806" s="82"/>
      <c r="I6806" s="82"/>
      <c r="J6806" s="82"/>
      <c r="K6806" s="86"/>
      <c r="L6806" s="82"/>
      <c r="M6806" s="82"/>
      <c r="N6806" s="2"/>
      <c r="O6806" s="2"/>
    </row>
    <row r="6807" spans="1:15" x14ac:dyDescent="0.25">
      <c r="A6807" s="85"/>
      <c r="B6807" s="85"/>
      <c r="C6807" s="85"/>
      <c r="D6807" s="85"/>
      <c r="E6807" s="85"/>
      <c r="F6807" s="84"/>
      <c r="G6807" s="84"/>
      <c r="H6807" s="82"/>
      <c r="I6807" s="82"/>
      <c r="J6807" s="82"/>
      <c r="K6807" s="86"/>
      <c r="L6807" s="82"/>
      <c r="M6807" s="82"/>
      <c r="N6807" s="2"/>
      <c r="O6807" s="2"/>
    </row>
    <row r="6808" spans="1:15" x14ac:dyDescent="0.25">
      <c r="A6808" s="85"/>
      <c r="B6808" s="85"/>
      <c r="C6808" s="85"/>
      <c r="D6808" s="85"/>
      <c r="E6808" s="85"/>
      <c r="F6808" s="84"/>
      <c r="G6808" s="84"/>
      <c r="H6808" s="82"/>
      <c r="I6808" s="82"/>
      <c r="J6808" s="82"/>
      <c r="K6808" s="86"/>
      <c r="L6808" s="82"/>
      <c r="M6808" s="82"/>
      <c r="N6808" s="2"/>
      <c r="O6808" s="2"/>
    </row>
    <row r="6809" spans="1:15" x14ac:dyDescent="0.25">
      <c r="A6809" s="85"/>
      <c r="B6809" s="85"/>
      <c r="C6809" s="85"/>
      <c r="D6809" s="85"/>
      <c r="E6809" s="85"/>
      <c r="F6809" s="84"/>
      <c r="G6809" s="84"/>
      <c r="H6809" s="82"/>
      <c r="I6809" s="82"/>
      <c r="J6809" s="82"/>
      <c r="K6809" s="86"/>
      <c r="L6809" s="82"/>
      <c r="M6809" s="82"/>
      <c r="N6809" s="2"/>
      <c r="O6809" s="2"/>
    </row>
    <row r="6810" spans="1:15" x14ac:dyDescent="0.25">
      <c r="A6810" s="85"/>
      <c r="B6810" s="85"/>
      <c r="C6810" s="85"/>
      <c r="D6810" s="85"/>
      <c r="E6810" s="85"/>
      <c r="F6810" s="84"/>
      <c r="G6810" s="84"/>
      <c r="H6810" s="82"/>
      <c r="I6810" s="82"/>
      <c r="J6810" s="82"/>
      <c r="K6810" s="86"/>
      <c r="L6810" s="82"/>
      <c r="M6810" s="82"/>
      <c r="N6810" s="2"/>
      <c r="O6810" s="2"/>
    </row>
    <row r="6811" spans="1:15" x14ac:dyDescent="0.25">
      <c r="A6811" s="85"/>
      <c r="B6811" s="85"/>
      <c r="C6811" s="85"/>
      <c r="D6811" s="85"/>
      <c r="E6811" s="85"/>
      <c r="F6811" s="84"/>
      <c r="G6811" s="84"/>
      <c r="H6811" s="82"/>
      <c r="I6811" s="82"/>
      <c r="J6811" s="82"/>
      <c r="K6811" s="86"/>
      <c r="L6811" s="82"/>
      <c r="M6811" s="82"/>
      <c r="N6811" s="2"/>
      <c r="O6811" s="2"/>
    </row>
    <row r="6812" spans="1:15" x14ac:dyDescent="0.25">
      <c r="A6812" s="85"/>
      <c r="B6812" s="85"/>
      <c r="C6812" s="85"/>
      <c r="D6812" s="85"/>
      <c r="E6812" s="85"/>
      <c r="F6812" s="84"/>
      <c r="G6812" s="84"/>
      <c r="H6812" s="82"/>
      <c r="I6812" s="82"/>
      <c r="J6812" s="82"/>
      <c r="K6812" s="86"/>
      <c r="L6812" s="82"/>
      <c r="M6812" s="82"/>
      <c r="N6812" s="2"/>
      <c r="O6812" s="2"/>
    </row>
    <row r="6813" spans="1:15" x14ac:dyDescent="0.25">
      <c r="A6813" s="85"/>
      <c r="B6813" s="85"/>
      <c r="C6813" s="85"/>
      <c r="D6813" s="85"/>
      <c r="E6813" s="85"/>
      <c r="F6813" s="84"/>
      <c r="G6813" s="84"/>
      <c r="H6813" s="82"/>
      <c r="I6813" s="82"/>
      <c r="J6813" s="82"/>
      <c r="K6813" s="86"/>
      <c r="L6813" s="82"/>
      <c r="M6813" s="82"/>
      <c r="N6813" s="2"/>
      <c r="O6813" s="2"/>
    </row>
    <row r="6814" spans="1:15" x14ac:dyDescent="0.25">
      <c r="A6814" s="85"/>
      <c r="B6814" s="85"/>
      <c r="C6814" s="85"/>
      <c r="D6814" s="85"/>
      <c r="E6814" s="85"/>
      <c r="F6814" s="84"/>
      <c r="G6814" s="84"/>
      <c r="H6814" s="82"/>
      <c r="I6814" s="82"/>
      <c r="J6814" s="82"/>
      <c r="K6814" s="86"/>
      <c r="L6814" s="82"/>
      <c r="M6814" s="82"/>
      <c r="N6814" s="2"/>
      <c r="O6814" s="2"/>
    </row>
    <row r="6815" spans="1:15" x14ac:dyDescent="0.25">
      <c r="A6815" s="85"/>
      <c r="B6815" s="85"/>
      <c r="C6815" s="85"/>
      <c r="D6815" s="85"/>
      <c r="E6815" s="85"/>
      <c r="F6815" s="84"/>
      <c r="G6815" s="84"/>
      <c r="H6815" s="82"/>
      <c r="I6815" s="82"/>
      <c r="J6815" s="82"/>
      <c r="K6815" s="86"/>
      <c r="L6815" s="82"/>
      <c r="M6815" s="82"/>
      <c r="N6815" s="2"/>
      <c r="O6815" s="2"/>
    </row>
    <row r="6816" spans="1:15" x14ac:dyDescent="0.25">
      <c r="A6816" s="85"/>
      <c r="B6816" s="85"/>
      <c r="C6816" s="85"/>
      <c r="D6816" s="85"/>
      <c r="E6816" s="85"/>
      <c r="F6816" s="84"/>
      <c r="G6816" s="84"/>
      <c r="H6816" s="82"/>
      <c r="I6816" s="82"/>
      <c r="J6816" s="82"/>
      <c r="K6816" s="86"/>
      <c r="L6816" s="82"/>
      <c r="M6816" s="82"/>
      <c r="N6816" s="2"/>
      <c r="O6816" s="2"/>
    </row>
    <row r="6817" spans="1:15" x14ac:dyDescent="0.25">
      <c r="A6817" s="85"/>
      <c r="B6817" s="85"/>
      <c r="C6817" s="85"/>
      <c r="D6817" s="85"/>
      <c r="E6817" s="85"/>
      <c r="F6817" s="84"/>
      <c r="G6817" s="84"/>
      <c r="H6817" s="82"/>
      <c r="I6817" s="82"/>
      <c r="J6817" s="82"/>
      <c r="K6817" s="86"/>
      <c r="L6817" s="82"/>
      <c r="M6817" s="82"/>
      <c r="N6817" s="2"/>
      <c r="O6817" s="2"/>
    </row>
    <row r="6818" spans="1:15" x14ac:dyDescent="0.25">
      <c r="A6818" s="85"/>
      <c r="B6818" s="85"/>
      <c r="C6818" s="85"/>
      <c r="D6818" s="85"/>
      <c r="E6818" s="85"/>
      <c r="F6818" s="84"/>
      <c r="G6818" s="84"/>
      <c r="H6818" s="82"/>
      <c r="I6818" s="82"/>
      <c r="J6818" s="82"/>
      <c r="K6818" s="86"/>
      <c r="L6818" s="82"/>
      <c r="M6818" s="82"/>
      <c r="N6818" s="2"/>
      <c r="O6818" s="2"/>
    </row>
    <row r="6819" spans="1:15" x14ac:dyDescent="0.25">
      <c r="A6819" s="85"/>
      <c r="B6819" s="85"/>
      <c r="C6819" s="85"/>
      <c r="D6819" s="85"/>
      <c r="E6819" s="85"/>
      <c r="F6819" s="84"/>
      <c r="G6819" s="84"/>
      <c r="H6819" s="82"/>
      <c r="I6819" s="82"/>
      <c r="J6819" s="82"/>
      <c r="K6819" s="86"/>
      <c r="L6819" s="82"/>
      <c r="M6819" s="82"/>
      <c r="N6819" s="2"/>
      <c r="O6819" s="2"/>
    </row>
    <row r="6820" spans="1:15" x14ac:dyDescent="0.25">
      <c r="A6820" s="85"/>
      <c r="B6820" s="85"/>
      <c r="C6820" s="85"/>
      <c r="D6820" s="85"/>
      <c r="E6820" s="85"/>
      <c r="F6820" s="84"/>
      <c r="G6820" s="84"/>
      <c r="H6820" s="82"/>
      <c r="I6820" s="82"/>
      <c r="J6820" s="82"/>
      <c r="K6820" s="86"/>
      <c r="L6820" s="82"/>
      <c r="M6820" s="82"/>
      <c r="N6820" s="2"/>
      <c r="O6820" s="2"/>
    </row>
    <row r="6821" spans="1:15" x14ac:dyDescent="0.25">
      <c r="A6821" s="85"/>
      <c r="B6821" s="85"/>
      <c r="C6821" s="85"/>
      <c r="D6821" s="85"/>
      <c r="E6821" s="85"/>
      <c r="F6821" s="84"/>
      <c r="G6821" s="84"/>
      <c r="H6821" s="82"/>
      <c r="I6821" s="82"/>
      <c r="J6821" s="82"/>
      <c r="K6821" s="86"/>
      <c r="L6821" s="82"/>
      <c r="M6821" s="82"/>
      <c r="N6821" s="2"/>
      <c r="O6821" s="2"/>
    </row>
    <row r="6822" spans="1:15" x14ac:dyDescent="0.25">
      <c r="A6822" s="85"/>
      <c r="B6822" s="85"/>
      <c r="C6822" s="85"/>
      <c r="D6822" s="85"/>
      <c r="E6822" s="85"/>
      <c r="F6822" s="84"/>
      <c r="G6822" s="84"/>
      <c r="H6822" s="82"/>
      <c r="I6822" s="82"/>
      <c r="J6822" s="82"/>
      <c r="K6822" s="86"/>
      <c r="L6822" s="82"/>
      <c r="M6822" s="82"/>
      <c r="N6822" s="2"/>
      <c r="O6822" s="2"/>
    </row>
    <row r="6823" spans="1:15" x14ac:dyDescent="0.25">
      <c r="A6823" s="85"/>
      <c r="B6823" s="85"/>
      <c r="C6823" s="85"/>
      <c r="D6823" s="85"/>
      <c r="E6823" s="85"/>
      <c r="F6823" s="84"/>
      <c r="G6823" s="84"/>
      <c r="H6823" s="82"/>
      <c r="I6823" s="82"/>
      <c r="J6823" s="82"/>
      <c r="K6823" s="86"/>
      <c r="L6823" s="82"/>
      <c r="M6823" s="82"/>
      <c r="N6823" s="2"/>
      <c r="O6823" s="2"/>
    </row>
    <row r="6824" spans="1:15" x14ac:dyDescent="0.25">
      <c r="A6824" s="85"/>
      <c r="B6824" s="85"/>
      <c r="C6824" s="85"/>
      <c r="D6824" s="85"/>
      <c r="E6824" s="85"/>
      <c r="F6824" s="84"/>
      <c r="G6824" s="84"/>
      <c r="H6824" s="82"/>
      <c r="I6824" s="82"/>
      <c r="J6824" s="82"/>
      <c r="K6824" s="86"/>
      <c r="L6824" s="82"/>
      <c r="M6824" s="82"/>
      <c r="N6824" s="2"/>
      <c r="O6824" s="2"/>
    </row>
    <row r="6825" spans="1:15" x14ac:dyDescent="0.25">
      <c r="A6825" s="85"/>
      <c r="B6825" s="85"/>
      <c r="C6825" s="85"/>
      <c r="D6825" s="85"/>
      <c r="E6825" s="85"/>
      <c r="F6825" s="84"/>
      <c r="G6825" s="84"/>
      <c r="H6825" s="82"/>
      <c r="I6825" s="82"/>
      <c r="J6825" s="82"/>
      <c r="K6825" s="86"/>
      <c r="L6825" s="82"/>
      <c r="M6825" s="82"/>
      <c r="N6825" s="2"/>
      <c r="O6825" s="2"/>
    </row>
    <row r="6826" spans="1:15" x14ac:dyDescent="0.25">
      <c r="A6826" s="85"/>
      <c r="B6826" s="85"/>
      <c r="C6826" s="85"/>
      <c r="D6826" s="85"/>
      <c r="E6826" s="85"/>
      <c r="F6826" s="84"/>
      <c r="G6826" s="84"/>
      <c r="H6826" s="82"/>
      <c r="I6826" s="82"/>
      <c r="J6826" s="82"/>
      <c r="K6826" s="86"/>
      <c r="L6826" s="82"/>
      <c r="M6826" s="82"/>
      <c r="N6826" s="2"/>
      <c r="O6826" s="2"/>
    </row>
    <row r="6827" spans="1:15" x14ac:dyDescent="0.25">
      <c r="A6827" s="85"/>
      <c r="B6827" s="85"/>
      <c r="C6827" s="85"/>
      <c r="D6827" s="85"/>
      <c r="E6827" s="85"/>
      <c r="F6827" s="84"/>
      <c r="G6827" s="84"/>
      <c r="H6827" s="82"/>
      <c r="I6827" s="82"/>
      <c r="J6827" s="82"/>
      <c r="K6827" s="86"/>
      <c r="L6827" s="82"/>
      <c r="M6827" s="82"/>
      <c r="N6827" s="2"/>
      <c r="O6827" s="2"/>
    </row>
    <row r="6828" spans="1:15" x14ac:dyDescent="0.25">
      <c r="A6828" s="85"/>
      <c r="B6828" s="85"/>
      <c r="C6828" s="85"/>
      <c r="D6828" s="85"/>
      <c r="E6828" s="85"/>
      <c r="F6828" s="84"/>
      <c r="G6828" s="84"/>
      <c r="H6828" s="82"/>
      <c r="I6828" s="82"/>
      <c r="J6828" s="82"/>
      <c r="K6828" s="86"/>
      <c r="L6828" s="82"/>
      <c r="M6828" s="82"/>
      <c r="N6828" s="2"/>
      <c r="O6828" s="2"/>
    </row>
    <row r="6829" spans="1:15" x14ac:dyDescent="0.25">
      <c r="A6829" s="85"/>
      <c r="B6829" s="85"/>
      <c r="C6829" s="85"/>
      <c r="D6829" s="85"/>
      <c r="E6829" s="85"/>
      <c r="F6829" s="84"/>
      <c r="G6829" s="84"/>
      <c r="H6829" s="82"/>
      <c r="I6829" s="82"/>
      <c r="J6829" s="82"/>
      <c r="K6829" s="86"/>
      <c r="L6829" s="82"/>
      <c r="M6829" s="82"/>
      <c r="N6829" s="2"/>
      <c r="O6829" s="2"/>
    </row>
    <row r="6830" spans="1:15" x14ac:dyDescent="0.25">
      <c r="A6830" s="85"/>
      <c r="B6830" s="85"/>
      <c r="C6830" s="85"/>
      <c r="D6830" s="85"/>
      <c r="E6830" s="85"/>
      <c r="F6830" s="84"/>
      <c r="G6830" s="84"/>
      <c r="H6830" s="82"/>
      <c r="I6830" s="82"/>
      <c r="J6830" s="82"/>
      <c r="K6830" s="86"/>
      <c r="L6830" s="82"/>
      <c r="M6830" s="82"/>
      <c r="N6830" s="2"/>
      <c r="O6830" s="2"/>
    </row>
    <row r="6831" spans="1:15" x14ac:dyDescent="0.25">
      <c r="A6831" s="85"/>
      <c r="B6831" s="85"/>
      <c r="C6831" s="85"/>
      <c r="D6831" s="85"/>
      <c r="E6831" s="85"/>
      <c r="F6831" s="84"/>
      <c r="G6831" s="84"/>
      <c r="H6831" s="82"/>
      <c r="I6831" s="82"/>
      <c r="J6831" s="82"/>
      <c r="K6831" s="86"/>
      <c r="L6831" s="82"/>
      <c r="M6831" s="82"/>
      <c r="N6831" s="2"/>
      <c r="O6831" s="2"/>
    </row>
    <row r="6832" spans="1:15" x14ac:dyDescent="0.25">
      <c r="A6832" s="85"/>
      <c r="B6832" s="85"/>
      <c r="C6832" s="85"/>
      <c r="D6832" s="85"/>
      <c r="E6832" s="85"/>
      <c r="F6832" s="84"/>
      <c r="G6832" s="84"/>
      <c r="H6832" s="82"/>
      <c r="I6832" s="82"/>
      <c r="J6832" s="82"/>
      <c r="K6832" s="86"/>
      <c r="L6832" s="82"/>
      <c r="M6832" s="82"/>
      <c r="N6832" s="2"/>
      <c r="O6832" s="2"/>
    </row>
    <row r="6833" spans="1:15" x14ac:dyDescent="0.25">
      <c r="A6833" s="85"/>
      <c r="B6833" s="85"/>
      <c r="C6833" s="85"/>
      <c r="D6833" s="85"/>
      <c r="E6833" s="85"/>
      <c r="F6833" s="84"/>
      <c r="G6833" s="84"/>
      <c r="H6833" s="82"/>
      <c r="I6833" s="82"/>
      <c r="J6833" s="82"/>
      <c r="K6833" s="86"/>
      <c r="L6833" s="82"/>
      <c r="M6833" s="82"/>
      <c r="N6833" s="2"/>
      <c r="O6833" s="2"/>
    </row>
    <row r="6834" spans="1:15" x14ac:dyDescent="0.25">
      <c r="A6834" s="85"/>
      <c r="B6834" s="85"/>
      <c r="C6834" s="85"/>
      <c r="D6834" s="85"/>
      <c r="E6834" s="85"/>
      <c r="F6834" s="84"/>
      <c r="G6834" s="84"/>
      <c r="H6834" s="82"/>
      <c r="I6834" s="82"/>
      <c r="J6834" s="82"/>
      <c r="K6834" s="86"/>
      <c r="L6834" s="82"/>
      <c r="M6834" s="82"/>
      <c r="N6834" s="2"/>
      <c r="O6834" s="2"/>
    </row>
    <row r="6835" spans="1:15" x14ac:dyDescent="0.25">
      <c r="A6835" s="85"/>
      <c r="B6835" s="85"/>
      <c r="C6835" s="85"/>
      <c r="D6835" s="85"/>
      <c r="E6835" s="85"/>
      <c r="F6835" s="84"/>
      <c r="G6835" s="84"/>
      <c r="H6835" s="82"/>
      <c r="I6835" s="82"/>
      <c r="J6835" s="82"/>
      <c r="K6835" s="86"/>
      <c r="L6835" s="82"/>
      <c r="M6835" s="82"/>
      <c r="N6835" s="2"/>
      <c r="O6835" s="2"/>
    </row>
    <row r="6836" spans="1:15" x14ac:dyDescent="0.25">
      <c r="A6836" s="85"/>
      <c r="B6836" s="85"/>
      <c r="C6836" s="85"/>
      <c r="D6836" s="85"/>
      <c r="E6836" s="85"/>
      <c r="F6836" s="84"/>
      <c r="G6836" s="84"/>
      <c r="H6836" s="82"/>
      <c r="I6836" s="82"/>
      <c r="J6836" s="82"/>
      <c r="K6836" s="86"/>
      <c r="L6836" s="82"/>
      <c r="M6836" s="82"/>
      <c r="N6836" s="2"/>
      <c r="O6836" s="2"/>
    </row>
    <row r="6837" spans="1:15" x14ac:dyDescent="0.25">
      <c r="A6837" s="85"/>
      <c r="B6837" s="85"/>
      <c r="C6837" s="85"/>
      <c r="D6837" s="85"/>
      <c r="E6837" s="85"/>
      <c r="F6837" s="84"/>
      <c r="G6837" s="84"/>
      <c r="H6837" s="82"/>
      <c r="I6837" s="82"/>
      <c r="J6837" s="82"/>
      <c r="K6837" s="86"/>
      <c r="L6837" s="82"/>
      <c r="M6837" s="82"/>
      <c r="N6837" s="2"/>
      <c r="O6837" s="2"/>
    </row>
    <row r="6838" spans="1:15" x14ac:dyDescent="0.25">
      <c r="A6838" s="85"/>
      <c r="B6838" s="85"/>
      <c r="C6838" s="85"/>
      <c r="D6838" s="85"/>
      <c r="E6838" s="85"/>
      <c r="F6838" s="84"/>
      <c r="G6838" s="84"/>
      <c r="H6838" s="82"/>
      <c r="I6838" s="82"/>
      <c r="J6838" s="82"/>
      <c r="K6838" s="86"/>
      <c r="L6838" s="82"/>
      <c r="M6838" s="82"/>
      <c r="N6838" s="2"/>
      <c r="O6838" s="2"/>
    </row>
    <row r="6839" spans="1:15" x14ac:dyDescent="0.25">
      <c r="A6839" s="85"/>
      <c r="B6839" s="85"/>
      <c r="C6839" s="85"/>
      <c r="D6839" s="85"/>
      <c r="E6839" s="85"/>
      <c r="F6839" s="84"/>
      <c r="G6839" s="84"/>
      <c r="H6839" s="82"/>
      <c r="I6839" s="82"/>
      <c r="J6839" s="82"/>
      <c r="K6839" s="86"/>
      <c r="L6839" s="82"/>
      <c r="M6839" s="82"/>
      <c r="N6839" s="2"/>
      <c r="O6839" s="2"/>
    </row>
    <row r="6840" spans="1:15" x14ac:dyDescent="0.25">
      <c r="A6840" s="85"/>
      <c r="B6840" s="85"/>
      <c r="C6840" s="85"/>
      <c r="D6840" s="85"/>
      <c r="E6840" s="85"/>
      <c r="F6840" s="84"/>
      <c r="G6840" s="84"/>
      <c r="H6840" s="82"/>
      <c r="I6840" s="82"/>
      <c r="J6840" s="82"/>
      <c r="K6840" s="86"/>
      <c r="L6840" s="82"/>
      <c r="M6840" s="82"/>
      <c r="N6840" s="2"/>
      <c r="O6840" s="2"/>
    </row>
    <row r="6841" spans="1:15" x14ac:dyDescent="0.25">
      <c r="A6841" s="85"/>
      <c r="B6841" s="85"/>
      <c r="C6841" s="85"/>
      <c r="D6841" s="85"/>
      <c r="E6841" s="85"/>
      <c r="F6841" s="84"/>
      <c r="G6841" s="84"/>
      <c r="H6841" s="82"/>
      <c r="I6841" s="82"/>
      <c r="J6841" s="82"/>
      <c r="K6841" s="86"/>
      <c r="L6841" s="82"/>
      <c r="M6841" s="82"/>
      <c r="N6841" s="2"/>
      <c r="O6841" s="2"/>
    </row>
    <row r="6842" spans="1:15" x14ac:dyDescent="0.25">
      <c r="A6842" s="85"/>
      <c r="B6842" s="85"/>
      <c r="C6842" s="85"/>
      <c r="D6842" s="85"/>
      <c r="E6842" s="85"/>
      <c r="F6842" s="84"/>
      <c r="G6842" s="84"/>
      <c r="H6842" s="82"/>
      <c r="I6842" s="82"/>
      <c r="J6842" s="82"/>
      <c r="K6842" s="86"/>
      <c r="L6842" s="82"/>
      <c r="M6842" s="82"/>
      <c r="N6842" s="2"/>
      <c r="O6842" s="2"/>
    </row>
    <row r="6843" spans="1:15" x14ac:dyDescent="0.25">
      <c r="A6843" s="85"/>
      <c r="B6843" s="85"/>
      <c r="C6843" s="85"/>
      <c r="D6843" s="85"/>
      <c r="E6843" s="85"/>
      <c r="F6843" s="84"/>
      <c r="G6843" s="84"/>
      <c r="H6843" s="82"/>
      <c r="I6843" s="82"/>
      <c r="J6843" s="82"/>
      <c r="K6843" s="86"/>
      <c r="L6843" s="82"/>
      <c r="M6843" s="82"/>
      <c r="N6843" s="2"/>
      <c r="O6843" s="2"/>
    </row>
    <row r="6844" spans="1:15" x14ac:dyDescent="0.25">
      <c r="A6844" s="85"/>
      <c r="B6844" s="85"/>
      <c r="C6844" s="85"/>
      <c r="D6844" s="85"/>
      <c r="E6844" s="85"/>
      <c r="F6844" s="84"/>
      <c r="G6844" s="84"/>
      <c r="H6844" s="82"/>
      <c r="I6844" s="82"/>
      <c r="J6844" s="82"/>
      <c r="K6844" s="86"/>
      <c r="L6844" s="82"/>
      <c r="M6844" s="82"/>
      <c r="N6844" s="2"/>
      <c r="O6844" s="2"/>
    </row>
    <row r="6845" spans="1:15" x14ac:dyDescent="0.25">
      <c r="A6845" s="85"/>
      <c r="B6845" s="85"/>
      <c r="C6845" s="85"/>
      <c r="D6845" s="85"/>
      <c r="E6845" s="85"/>
      <c r="F6845" s="84"/>
      <c r="G6845" s="84"/>
      <c r="H6845" s="82"/>
      <c r="I6845" s="82"/>
      <c r="J6845" s="82"/>
      <c r="K6845" s="86"/>
      <c r="L6845" s="82"/>
      <c r="M6845" s="82"/>
      <c r="N6845" s="2"/>
      <c r="O6845" s="2"/>
    </row>
    <row r="6846" spans="1:15" x14ac:dyDescent="0.25">
      <c r="A6846" s="85"/>
      <c r="B6846" s="85"/>
      <c r="C6846" s="85"/>
      <c r="D6846" s="85"/>
      <c r="E6846" s="85"/>
      <c r="F6846" s="84"/>
      <c r="G6846" s="84"/>
      <c r="H6846" s="82"/>
      <c r="I6846" s="82"/>
      <c r="J6846" s="82"/>
      <c r="K6846" s="86"/>
      <c r="L6846" s="82"/>
      <c r="M6846" s="82"/>
      <c r="N6846" s="2"/>
      <c r="O6846" s="2"/>
    </row>
    <row r="6847" spans="1:15" x14ac:dyDescent="0.25">
      <c r="A6847" s="85"/>
      <c r="B6847" s="85"/>
      <c r="C6847" s="85"/>
      <c r="D6847" s="85"/>
      <c r="E6847" s="85"/>
      <c r="F6847" s="84"/>
      <c r="G6847" s="84"/>
      <c r="H6847" s="82"/>
      <c r="I6847" s="82"/>
      <c r="J6847" s="82"/>
      <c r="K6847" s="86"/>
      <c r="L6847" s="82"/>
      <c r="M6847" s="82"/>
      <c r="N6847" s="2"/>
      <c r="O6847" s="2"/>
    </row>
    <row r="6848" spans="1:15" x14ac:dyDescent="0.25">
      <c r="A6848" s="85"/>
      <c r="B6848" s="85"/>
      <c r="C6848" s="85"/>
      <c r="D6848" s="85"/>
      <c r="E6848" s="85"/>
      <c r="F6848" s="84"/>
      <c r="G6848" s="84"/>
      <c r="H6848" s="82"/>
      <c r="I6848" s="82"/>
      <c r="J6848" s="82"/>
      <c r="K6848" s="86"/>
      <c r="L6848" s="82"/>
      <c r="M6848" s="82"/>
      <c r="N6848" s="2"/>
      <c r="O6848" s="2"/>
    </row>
    <row r="6849" spans="1:15" x14ac:dyDescent="0.25">
      <c r="A6849" s="85"/>
      <c r="B6849" s="85"/>
      <c r="C6849" s="85"/>
      <c r="D6849" s="85"/>
      <c r="E6849" s="85"/>
      <c r="F6849" s="84"/>
      <c r="G6849" s="84"/>
      <c r="H6849" s="82"/>
      <c r="I6849" s="82"/>
      <c r="J6849" s="82"/>
      <c r="K6849" s="86"/>
      <c r="L6849" s="82"/>
      <c r="M6849" s="82"/>
      <c r="N6849" s="2"/>
      <c r="O6849" s="2"/>
    </row>
    <row r="6850" spans="1:15" x14ac:dyDescent="0.25">
      <c r="A6850" s="85"/>
      <c r="B6850" s="85"/>
      <c r="C6850" s="85"/>
      <c r="D6850" s="85"/>
      <c r="E6850" s="85"/>
      <c r="F6850" s="84"/>
      <c r="G6850" s="84"/>
      <c r="H6850" s="82"/>
      <c r="I6850" s="82"/>
      <c r="J6850" s="82"/>
      <c r="K6850" s="86"/>
      <c r="L6850" s="82"/>
      <c r="M6850" s="82"/>
      <c r="N6850" s="2"/>
      <c r="O6850" s="2"/>
    </row>
    <row r="6851" spans="1:15" x14ac:dyDescent="0.25">
      <c r="A6851" s="85"/>
      <c r="B6851" s="85"/>
      <c r="C6851" s="85"/>
      <c r="D6851" s="85"/>
      <c r="E6851" s="85"/>
      <c r="F6851" s="84"/>
      <c r="G6851" s="84"/>
      <c r="H6851" s="82"/>
      <c r="I6851" s="82"/>
      <c r="J6851" s="82"/>
      <c r="K6851" s="86"/>
      <c r="L6851" s="82"/>
      <c r="M6851" s="82"/>
      <c r="N6851" s="2"/>
      <c r="O6851" s="2"/>
    </row>
    <row r="6852" spans="1:15" x14ac:dyDescent="0.25">
      <c r="A6852" s="85"/>
      <c r="B6852" s="85"/>
      <c r="C6852" s="85"/>
      <c r="D6852" s="85"/>
      <c r="E6852" s="85"/>
      <c r="F6852" s="84"/>
      <c r="G6852" s="84"/>
      <c r="H6852" s="82"/>
      <c r="I6852" s="82"/>
      <c r="J6852" s="82"/>
      <c r="K6852" s="86"/>
      <c r="L6852" s="82"/>
      <c r="M6852" s="82"/>
      <c r="N6852" s="2"/>
      <c r="O6852" s="2"/>
    </row>
    <row r="6853" spans="1:15" x14ac:dyDescent="0.25">
      <c r="A6853" s="85"/>
      <c r="B6853" s="85"/>
      <c r="C6853" s="85"/>
      <c r="D6853" s="85"/>
      <c r="E6853" s="85"/>
      <c r="F6853" s="84"/>
      <c r="G6853" s="84"/>
      <c r="H6853" s="82"/>
      <c r="I6853" s="82"/>
      <c r="J6853" s="82"/>
      <c r="K6853" s="86"/>
      <c r="L6853" s="82"/>
      <c r="M6853" s="82"/>
      <c r="N6853" s="2"/>
      <c r="O6853" s="2"/>
    </row>
    <row r="6854" spans="1:15" x14ac:dyDescent="0.25">
      <c r="A6854" s="85"/>
      <c r="B6854" s="85"/>
      <c r="C6854" s="85"/>
      <c r="D6854" s="85"/>
      <c r="E6854" s="85"/>
      <c r="F6854" s="84"/>
      <c r="G6854" s="84"/>
      <c r="H6854" s="82"/>
      <c r="I6854" s="82"/>
      <c r="J6854" s="82"/>
      <c r="K6854" s="86"/>
      <c r="L6854" s="82"/>
      <c r="M6854" s="82"/>
      <c r="N6854" s="2"/>
      <c r="O6854" s="2"/>
    </row>
    <row r="6855" spans="1:15" x14ac:dyDescent="0.25">
      <c r="A6855" s="85"/>
      <c r="B6855" s="85"/>
      <c r="C6855" s="85"/>
      <c r="D6855" s="85"/>
      <c r="E6855" s="85"/>
      <c r="F6855" s="84"/>
      <c r="G6855" s="84"/>
      <c r="H6855" s="82"/>
      <c r="I6855" s="82"/>
      <c r="J6855" s="82"/>
      <c r="K6855" s="86"/>
      <c r="L6855" s="82"/>
      <c r="M6855" s="82"/>
      <c r="N6855" s="2"/>
      <c r="O6855" s="2"/>
    </row>
    <row r="6856" spans="1:15" x14ac:dyDescent="0.25">
      <c r="A6856" s="85"/>
      <c r="B6856" s="85"/>
      <c r="C6856" s="85"/>
      <c r="D6856" s="85"/>
      <c r="E6856" s="85"/>
      <c r="F6856" s="84"/>
      <c r="G6856" s="84"/>
      <c r="H6856" s="82"/>
      <c r="I6856" s="82"/>
      <c r="J6856" s="82"/>
      <c r="K6856" s="86"/>
      <c r="L6856" s="82"/>
      <c r="M6856" s="82"/>
      <c r="N6856" s="2"/>
      <c r="O6856" s="2"/>
    </row>
    <row r="6857" spans="1:15" x14ac:dyDescent="0.25">
      <c r="A6857" s="85"/>
      <c r="B6857" s="85"/>
      <c r="C6857" s="85"/>
      <c r="D6857" s="85"/>
      <c r="E6857" s="85"/>
      <c r="F6857" s="84"/>
      <c r="G6857" s="84"/>
      <c r="H6857" s="82"/>
      <c r="I6857" s="82"/>
      <c r="J6857" s="82"/>
      <c r="K6857" s="86"/>
      <c r="L6857" s="82"/>
      <c r="M6857" s="82"/>
      <c r="N6857" s="2"/>
      <c r="O6857" s="2"/>
    </row>
    <row r="6858" spans="1:15" x14ac:dyDescent="0.25">
      <c r="A6858" s="85"/>
      <c r="B6858" s="85"/>
      <c r="C6858" s="85"/>
      <c r="D6858" s="85"/>
      <c r="E6858" s="85"/>
      <c r="F6858" s="84"/>
      <c r="G6858" s="84"/>
      <c r="H6858" s="82"/>
      <c r="I6858" s="82"/>
      <c r="J6858" s="82"/>
      <c r="K6858" s="86"/>
      <c r="L6858" s="82"/>
      <c r="M6858" s="82"/>
      <c r="N6858" s="2"/>
      <c r="O6858" s="2"/>
    </row>
    <row r="6859" spans="1:15" x14ac:dyDescent="0.25">
      <c r="A6859" s="85"/>
      <c r="B6859" s="85"/>
      <c r="C6859" s="85"/>
      <c r="D6859" s="85"/>
      <c r="E6859" s="85"/>
      <c r="F6859" s="84"/>
      <c r="G6859" s="84"/>
      <c r="H6859" s="82"/>
      <c r="I6859" s="82"/>
      <c r="J6859" s="82"/>
      <c r="K6859" s="86"/>
      <c r="L6859" s="82"/>
      <c r="M6859" s="82"/>
      <c r="N6859" s="2"/>
      <c r="O6859" s="2"/>
    </row>
    <row r="6860" spans="1:15" x14ac:dyDescent="0.25">
      <c r="A6860" s="85"/>
      <c r="B6860" s="85"/>
      <c r="C6860" s="85"/>
      <c r="D6860" s="85"/>
      <c r="E6860" s="85"/>
      <c r="F6860" s="84"/>
      <c r="G6860" s="84"/>
      <c r="H6860" s="82"/>
      <c r="I6860" s="82"/>
      <c r="J6860" s="82"/>
      <c r="K6860" s="86"/>
      <c r="L6860" s="82"/>
      <c r="M6860" s="82"/>
      <c r="N6860" s="2"/>
      <c r="O6860" s="2"/>
    </row>
    <row r="6861" spans="1:15" x14ac:dyDescent="0.25">
      <c r="A6861" s="85"/>
      <c r="B6861" s="85"/>
      <c r="C6861" s="85"/>
      <c r="D6861" s="85"/>
      <c r="E6861" s="85"/>
      <c r="F6861" s="84"/>
      <c r="G6861" s="84"/>
      <c r="H6861" s="82"/>
      <c r="I6861" s="82"/>
      <c r="J6861" s="82"/>
      <c r="K6861" s="86"/>
      <c r="L6861" s="82"/>
      <c r="M6861" s="82"/>
      <c r="N6861" s="2"/>
      <c r="O6861" s="2"/>
    </row>
    <row r="6862" spans="1:15" x14ac:dyDescent="0.25">
      <c r="A6862" s="85"/>
      <c r="B6862" s="85"/>
      <c r="C6862" s="85"/>
      <c r="D6862" s="85"/>
      <c r="E6862" s="85"/>
      <c r="F6862" s="84"/>
      <c r="G6862" s="84"/>
      <c r="H6862" s="82"/>
      <c r="I6862" s="82"/>
      <c r="J6862" s="82"/>
      <c r="K6862" s="86"/>
      <c r="L6862" s="82"/>
      <c r="M6862" s="82"/>
      <c r="N6862" s="2"/>
      <c r="O6862" s="2"/>
    </row>
    <row r="6863" spans="1:15" x14ac:dyDescent="0.25">
      <c r="A6863" s="85"/>
      <c r="B6863" s="85"/>
      <c r="C6863" s="85"/>
      <c r="D6863" s="85"/>
      <c r="E6863" s="85"/>
      <c r="F6863" s="84"/>
      <c r="G6863" s="84"/>
      <c r="H6863" s="82"/>
      <c r="I6863" s="82"/>
      <c r="J6863" s="82"/>
      <c r="K6863" s="86"/>
      <c r="L6863" s="82"/>
      <c r="M6863" s="82"/>
      <c r="N6863" s="2"/>
      <c r="O6863" s="2"/>
    </row>
    <row r="6864" spans="1:15" x14ac:dyDescent="0.25">
      <c r="A6864" s="85"/>
      <c r="B6864" s="85"/>
      <c r="C6864" s="85"/>
      <c r="D6864" s="85"/>
      <c r="E6864" s="85"/>
      <c r="F6864" s="84"/>
      <c r="G6864" s="84"/>
      <c r="H6864" s="82"/>
      <c r="I6864" s="82"/>
      <c r="J6864" s="82"/>
      <c r="K6864" s="86"/>
      <c r="L6864" s="82"/>
      <c r="M6864" s="82"/>
      <c r="N6864" s="2"/>
      <c r="O6864" s="2"/>
    </row>
    <row r="6865" spans="1:15" x14ac:dyDescent="0.25">
      <c r="A6865" s="85"/>
      <c r="B6865" s="85"/>
      <c r="C6865" s="85"/>
      <c r="D6865" s="85"/>
      <c r="E6865" s="85"/>
      <c r="F6865" s="84"/>
      <c r="G6865" s="84"/>
      <c r="H6865" s="82"/>
      <c r="I6865" s="82"/>
      <c r="J6865" s="82"/>
      <c r="K6865" s="86"/>
      <c r="L6865" s="82"/>
      <c r="M6865" s="82"/>
      <c r="N6865" s="2"/>
      <c r="O6865" s="2"/>
    </row>
    <row r="6866" spans="1:15" x14ac:dyDescent="0.25">
      <c r="A6866" s="85"/>
      <c r="B6866" s="85"/>
      <c r="C6866" s="85"/>
      <c r="D6866" s="85"/>
      <c r="E6866" s="85"/>
      <c r="F6866" s="84"/>
      <c r="G6866" s="84"/>
      <c r="H6866" s="82"/>
      <c r="I6866" s="82"/>
      <c r="J6866" s="82"/>
      <c r="K6866" s="86"/>
      <c r="L6866" s="82"/>
      <c r="M6866" s="82"/>
      <c r="N6866" s="2"/>
      <c r="O6866" s="2"/>
    </row>
    <row r="6867" spans="1:15" x14ac:dyDescent="0.25">
      <c r="A6867" s="85"/>
      <c r="B6867" s="85"/>
      <c r="C6867" s="85"/>
      <c r="D6867" s="85"/>
      <c r="E6867" s="85"/>
      <c r="F6867" s="84"/>
      <c r="G6867" s="84"/>
      <c r="H6867" s="82"/>
      <c r="I6867" s="82"/>
      <c r="J6867" s="82"/>
      <c r="K6867" s="86"/>
      <c r="L6867" s="82"/>
      <c r="M6867" s="82"/>
      <c r="N6867" s="2"/>
      <c r="O6867" s="2"/>
    </row>
    <row r="6868" spans="1:15" x14ac:dyDescent="0.25">
      <c r="A6868" s="85"/>
      <c r="B6868" s="85"/>
      <c r="C6868" s="85"/>
      <c r="D6868" s="85"/>
      <c r="E6868" s="85"/>
      <c r="F6868" s="84"/>
      <c r="G6868" s="84"/>
      <c r="H6868" s="82"/>
      <c r="I6868" s="82"/>
      <c r="J6868" s="82"/>
      <c r="K6868" s="86"/>
      <c r="L6868" s="82"/>
      <c r="M6868" s="82"/>
      <c r="N6868" s="2"/>
      <c r="O6868" s="2"/>
    </row>
    <row r="6869" spans="1:15" x14ac:dyDescent="0.25">
      <c r="A6869" s="85"/>
      <c r="B6869" s="85"/>
      <c r="C6869" s="85"/>
      <c r="D6869" s="85"/>
      <c r="E6869" s="85"/>
      <c r="F6869" s="84"/>
      <c r="G6869" s="84"/>
      <c r="H6869" s="82"/>
      <c r="I6869" s="82"/>
      <c r="J6869" s="82"/>
      <c r="K6869" s="86"/>
      <c r="L6869" s="82"/>
      <c r="M6869" s="82"/>
      <c r="N6869" s="2"/>
      <c r="O6869" s="2"/>
    </row>
    <row r="6870" spans="1:15" x14ac:dyDescent="0.25">
      <c r="A6870" s="85"/>
      <c r="B6870" s="85"/>
      <c r="C6870" s="85" t="s">
        <v>18956</v>
      </c>
      <c r="D6870" s="85"/>
      <c r="E6870" s="85"/>
      <c r="F6870" s="84"/>
      <c r="G6870" s="84"/>
      <c r="H6870" s="82"/>
      <c r="I6870" s="82"/>
      <c r="J6870" s="82"/>
      <c r="K6870" s="86"/>
      <c r="L6870" s="82"/>
      <c r="M6870" s="82"/>
      <c r="N6870" s="2"/>
      <c r="O6870" s="2"/>
    </row>
    <row r="6871" spans="1:15" x14ac:dyDescent="0.25">
      <c r="A6871" s="85"/>
      <c r="B6871" s="85"/>
      <c r="C6871" s="85"/>
      <c r="D6871" s="85"/>
      <c r="E6871" s="85"/>
      <c r="F6871" s="84"/>
      <c r="G6871" s="84"/>
      <c r="H6871" s="82"/>
      <c r="I6871" s="82"/>
      <c r="J6871" s="82"/>
      <c r="K6871" s="86"/>
      <c r="L6871" s="82"/>
      <c r="M6871" s="82"/>
      <c r="N6871" s="2"/>
      <c r="O6871" s="2"/>
    </row>
    <row r="6872" spans="1:15" x14ac:dyDescent="0.25">
      <c r="A6872" s="85"/>
      <c r="B6872" s="85"/>
      <c r="C6872" s="85"/>
      <c r="D6872" s="85"/>
      <c r="E6872" s="85"/>
      <c r="F6872" s="84"/>
      <c r="G6872" s="84"/>
      <c r="H6872" s="82"/>
      <c r="I6872" s="82"/>
      <c r="J6872" s="82"/>
      <c r="K6872" s="86"/>
      <c r="L6872" s="82"/>
      <c r="M6872" s="82"/>
      <c r="N6872" s="2"/>
      <c r="O6872" s="2"/>
    </row>
    <row r="6873" spans="1:15" x14ac:dyDescent="0.25">
      <c r="A6873" s="85"/>
      <c r="B6873" s="85"/>
      <c r="C6873" s="85"/>
      <c r="D6873" s="85"/>
      <c r="E6873" s="85"/>
      <c r="F6873" s="84"/>
      <c r="G6873" s="84"/>
      <c r="H6873" s="82"/>
      <c r="I6873" s="82"/>
      <c r="J6873" s="82"/>
      <c r="K6873" s="86"/>
      <c r="L6873" s="82"/>
      <c r="M6873" s="82"/>
      <c r="N6873" s="2"/>
      <c r="O6873" s="2"/>
    </row>
    <row r="6874" spans="1:15" x14ac:dyDescent="0.25">
      <c r="A6874" s="85"/>
      <c r="B6874" s="85"/>
      <c r="C6874" s="85"/>
      <c r="D6874" s="85"/>
      <c r="E6874" s="85"/>
      <c r="F6874" s="84"/>
      <c r="G6874" s="84"/>
      <c r="H6874" s="82"/>
      <c r="I6874" s="82"/>
      <c r="J6874" s="82"/>
      <c r="K6874" s="86"/>
      <c r="L6874" s="82"/>
      <c r="M6874" s="82"/>
      <c r="N6874" s="2"/>
      <c r="O6874" s="2"/>
    </row>
    <row r="6875" spans="1:15" x14ac:dyDescent="0.25">
      <c r="A6875" s="85"/>
      <c r="B6875" s="85"/>
      <c r="C6875" s="85"/>
      <c r="D6875" s="85"/>
      <c r="E6875" s="85"/>
      <c r="F6875" s="84"/>
      <c r="G6875" s="84"/>
      <c r="H6875" s="82"/>
      <c r="I6875" s="82"/>
      <c r="J6875" s="82"/>
      <c r="K6875" s="86"/>
      <c r="L6875" s="82"/>
      <c r="M6875" s="82"/>
      <c r="N6875" s="2"/>
      <c r="O6875" s="2"/>
    </row>
    <row r="6876" spans="1:15" x14ac:dyDescent="0.25">
      <c r="A6876" s="85"/>
      <c r="B6876" s="85"/>
      <c r="C6876" s="85"/>
      <c r="D6876" s="85"/>
      <c r="E6876" s="85"/>
      <c r="F6876" s="84"/>
      <c r="G6876" s="84"/>
      <c r="H6876" s="82"/>
      <c r="I6876" s="82"/>
      <c r="J6876" s="82"/>
      <c r="K6876" s="86"/>
      <c r="L6876" s="82"/>
      <c r="M6876" s="82"/>
      <c r="N6876" s="2"/>
      <c r="O6876" s="2"/>
    </row>
    <row r="6877" spans="1:15" x14ac:dyDescent="0.25">
      <c r="A6877" s="85"/>
      <c r="B6877" s="85"/>
      <c r="C6877" s="85"/>
      <c r="D6877" s="85"/>
      <c r="E6877" s="85"/>
      <c r="F6877" s="84"/>
      <c r="G6877" s="84"/>
      <c r="H6877" s="82"/>
      <c r="I6877" s="82"/>
      <c r="J6877" s="82"/>
      <c r="K6877" s="86"/>
      <c r="L6877" s="82"/>
      <c r="M6877" s="82"/>
      <c r="N6877" s="2"/>
      <c r="O6877" s="2"/>
    </row>
    <row r="6878" spans="1:15" x14ac:dyDescent="0.25">
      <c r="A6878" s="85"/>
      <c r="B6878" s="85"/>
      <c r="C6878" s="85"/>
      <c r="D6878" s="85"/>
      <c r="E6878" s="85"/>
      <c r="F6878" s="84"/>
      <c r="G6878" s="84"/>
      <c r="H6878" s="82"/>
      <c r="I6878" s="82"/>
      <c r="J6878" s="82"/>
      <c r="K6878" s="86"/>
      <c r="L6878" s="82"/>
      <c r="M6878" s="82"/>
      <c r="N6878" s="2"/>
      <c r="O6878" s="2"/>
    </row>
    <row r="6879" spans="1:15" x14ac:dyDescent="0.25">
      <c r="A6879" s="85"/>
      <c r="B6879" s="85"/>
      <c r="C6879" s="85"/>
      <c r="D6879" s="85"/>
      <c r="E6879" s="85"/>
      <c r="F6879" s="84"/>
      <c r="G6879" s="84"/>
      <c r="H6879" s="82"/>
      <c r="I6879" s="82"/>
      <c r="J6879" s="82"/>
      <c r="K6879" s="86"/>
      <c r="L6879" s="82"/>
      <c r="M6879" s="82"/>
      <c r="N6879" s="2"/>
      <c r="O6879" s="2"/>
    </row>
    <row r="6880" spans="1:15" x14ac:dyDescent="0.25">
      <c r="A6880" s="85"/>
      <c r="B6880" s="85"/>
      <c r="C6880" s="85"/>
      <c r="D6880" s="85"/>
      <c r="E6880" s="85"/>
      <c r="F6880" s="84"/>
      <c r="G6880" s="84"/>
      <c r="H6880" s="82"/>
      <c r="I6880" s="82"/>
      <c r="J6880" s="82"/>
      <c r="K6880" s="86"/>
      <c r="L6880" s="82"/>
      <c r="M6880" s="82"/>
      <c r="N6880" s="2"/>
      <c r="O6880" s="2"/>
    </row>
    <row r="6881" spans="1:15" x14ac:dyDescent="0.25">
      <c r="A6881" s="85"/>
      <c r="B6881" s="85"/>
      <c r="C6881" s="85"/>
      <c r="D6881" s="85"/>
      <c r="E6881" s="85"/>
      <c r="F6881" s="84"/>
      <c r="G6881" s="84"/>
      <c r="H6881" s="82"/>
      <c r="I6881" s="82"/>
      <c r="J6881" s="82"/>
      <c r="K6881" s="86"/>
      <c r="L6881" s="82"/>
      <c r="M6881" s="82"/>
      <c r="N6881" s="2"/>
      <c r="O6881" s="2"/>
    </row>
    <row r="6882" spans="1:15" x14ac:dyDescent="0.25">
      <c r="A6882" s="85"/>
      <c r="B6882" s="85"/>
      <c r="C6882" s="85"/>
      <c r="D6882" s="85"/>
      <c r="E6882" s="85"/>
      <c r="F6882" s="84"/>
      <c r="G6882" s="84"/>
      <c r="H6882" s="82"/>
      <c r="I6882" s="82"/>
      <c r="J6882" s="82"/>
      <c r="K6882" s="86"/>
      <c r="L6882" s="82"/>
      <c r="M6882" s="82"/>
      <c r="N6882" s="2"/>
      <c r="O6882" s="2"/>
    </row>
    <row r="6883" spans="1:15" x14ac:dyDescent="0.25">
      <c r="A6883" s="85"/>
      <c r="B6883" s="85"/>
      <c r="C6883" s="85"/>
      <c r="D6883" s="85"/>
      <c r="E6883" s="85"/>
      <c r="F6883" s="84"/>
      <c r="G6883" s="84"/>
      <c r="H6883" s="82"/>
      <c r="I6883" s="82"/>
      <c r="J6883" s="82"/>
      <c r="K6883" s="86"/>
      <c r="L6883" s="82"/>
      <c r="M6883" s="82"/>
      <c r="N6883" s="2"/>
      <c r="O6883" s="2"/>
    </row>
    <row r="6884" spans="1:15" x14ac:dyDescent="0.25">
      <c r="A6884" s="85"/>
      <c r="B6884" s="85"/>
      <c r="C6884" s="85"/>
      <c r="D6884" s="85"/>
      <c r="E6884" s="85"/>
      <c r="F6884" s="84"/>
      <c r="G6884" s="84"/>
      <c r="H6884" s="82"/>
      <c r="I6884" s="82"/>
      <c r="J6884" s="82"/>
      <c r="K6884" s="86"/>
      <c r="L6884" s="82"/>
      <c r="M6884" s="82"/>
      <c r="N6884" s="2"/>
      <c r="O6884" s="2"/>
    </row>
    <row r="6885" spans="1:15" x14ac:dyDescent="0.25">
      <c r="A6885" s="85"/>
      <c r="B6885" s="85"/>
      <c r="C6885" s="85"/>
      <c r="D6885" s="85"/>
      <c r="E6885" s="85"/>
      <c r="F6885" s="84"/>
      <c r="G6885" s="84"/>
      <c r="H6885" s="82"/>
      <c r="I6885" s="82"/>
      <c r="J6885" s="82"/>
      <c r="K6885" s="86"/>
      <c r="L6885" s="82"/>
      <c r="M6885" s="82"/>
      <c r="N6885" s="2"/>
      <c r="O6885" s="2"/>
    </row>
    <row r="6886" spans="1:15" x14ac:dyDescent="0.25">
      <c r="A6886" s="85"/>
      <c r="B6886" s="85"/>
      <c r="C6886" s="85"/>
      <c r="D6886" s="85"/>
      <c r="E6886" s="85"/>
      <c r="F6886" s="84"/>
      <c r="G6886" s="84"/>
      <c r="H6886" s="82"/>
      <c r="I6886" s="82"/>
      <c r="J6886" s="82"/>
      <c r="K6886" s="86"/>
      <c r="L6886" s="82"/>
      <c r="M6886" s="82"/>
      <c r="N6886" s="2"/>
      <c r="O6886" s="2"/>
    </row>
    <row r="6887" spans="1:15" x14ac:dyDescent="0.25">
      <c r="A6887" s="85"/>
      <c r="B6887" s="85"/>
      <c r="C6887" s="85"/>
      <c r="D6887" s="85"/>
      <c r="E6887" s="85"/>
      <c r="F6887" s="84"/>
      <c r="G6887" s="84"/>
      <c r="H6887" s="82"/>
      <c r="I6887" s="82"/>
      <c r="J6887" s="82"/>
      <c r="K6887" s="86"/>
      <c r="L6887" s="82"/>
      <c r="M6887" s="82"/>
      <c r="N6887" s="2"/>
      <c r="O6887" s="2"/>
    </row>
    <row r="6888" spans="1:15" x14ac:dyDescent="0.25">
      <c r="A6888" s="85"/>
      <c r="B6888" s="85"/>
      <c r="C6888" s="85"/>
      <c r="D6888" s="85"/>
      <c r="E6888" s="85"/>
      <c r="F6888" s="84"/>
      <c r="G6888" s="84"/>
      <c r="H6888" s="82"/>
      <c r="I6888" s="82"/>
      <c r="J6888" s="82"/>
      <c r="K6888" s="86"/>
      <c r="L6888" s="82"/>
      <c r="M6888" s="82"/>
      <c r="N6888" s="2"/>
      <c r="O6888" s="2"/>
    </row>
    <row r="6889" spans="1:15" x14ac:dyDescent="0.25">
      <c r="A6889" s="85"/>
      <c r="B6889" s="85"/>
      <c r="C6889" s="85"/>
      <c r="D6889" s="85"/>
      <c r="E6889" s="85"/>
      <c r="F6889" s="84"/>
      <c r="G6889" s="84"/>
      <c r="H6889" s="82"/>
      <c r="I6889" s="82"/>
      <c r="J6889" s="82"/>
      <c r="K6889" s="86"/>
      <c r="L6889" s="82"/>
      <c r="M6889" s="82"/>
      <c r="N6889" s="2"/>
      <c r="O6889" s="2"/>
    </row>
    <row r="6890" spans="1:15" x14ac:dyDescent="0.25">
      <c r="A6890" s="85"/>
      <c r="B6890" s="85"/>
      <c r="C6890" s="85"/>
      <c r="D6890" s="85"/>
      <c r="E6890" s="85"/>
      <c r="F6890" s="84"/>
      <c r="G6890" s="84"/>
      <c r="H6890" s="82"/>
      <c r="I6890" s="82"/>
      <c r="J6890" s="82"/>
      <c r="K6890" s="86"/>
      <c r="L6890" s="82"/>
      <c r="M6890" s="82"/>
      <c r="N6890" s="2"/>
      <c r="O6890" s="2"/>
    </row>
    <row r="6891" spans="1:15" x14ac:dyDescent="0.25">
      <c r="A6891" s="85"/>
      <c r="B6891" s="85"/>
      <c r="C6891" s="85"/>
      <c r="D6891" s="85"/>
      <c r="E6891" s="85"/>
      <c r="F6891" s="84"/>
      <c r="G6891" s="84"/>
      <c r="H6891" s="82"/>
      <c r="I6891" s="82"/>
      <c r="J6891" s="82"/>
      <c r="K6891" s="86"/>
      <c r="L6891" s="82"/>
      <c r="M6891" s="82"/>
      <c r="N6891" s="2"/>
      <c r="O6891" s="2"/>
    </row>
    <row r="6892" spans="1:15" x14ac:dyDescent="0.25">
      <c r="A6892" s="85"/>
      <c r="B6892" s="85"/>
      <c r="C6892" s="85"/>
      <c r="D6892" s="85"/>
      <c r="E6892" s="85"/>
      <c r="F6892" s="84"/>
      <c r="G6892" s="84"/>
      <c r="H6892" s="82"/>
      <c r="I6892" s="82"/>
      <c r="J6892" s="82"/>
      <c r="K6892" s="86"/>
      <c r="L6892" s="82"/>
      <c r="M6892" s="82"/>
      <c r="N6892" s="2"/>
      <c r="O6892" s="2"/>
    </row>
    <row r="6893" spans="1:15" x14ac:dyDescent="0.25">
      <c r="A6893" s="85"/>
      <c r="B6893" s="85"/>
      <c r="C6893" s="85"/>
      <c r="D6893" s="85"/>
      <c r="E6893" s="85"/>
      <c r="F6893" s="84"/>
      <c r="G6893" s="84"/>
      <c r="H6893" s="82"/>
      <c r="I6893" s="82"/>
      <c r="J6893" s="82"/>
      <c r="K6893" s="86"/>
      <c r="L6893" s="82"/>
      <c r="M6893" s="82"/>
      <c r="N6893" s="2"/>
      <c r="O6893" s="2"/>
    </row>
    <row r="6894" spans="1:15" x14ac:dyDescent="0.25">
      <c r="A6894" s="85"/>
      <c r="B6894" s="85"/>
      <c r="C6894" s="85"/>
      <c r="D6894" s="85"/>
      <c r="E6894" s="85"/>
      <c r="F6894" s="84"/>
      <c r="G6894" s="84"/>
      <c r="H6894" s="82"/>
      <c r="I6894" s="82"/>
      <c r="J6894" s="82"/>
      <c r="K6894" s="86"/>
      <c r="L6894" s="82"/>
      <c r="M6894" s="82"/>
      <c r="N6894" s="2"/>
      <c r="O6894" s="2"/>
    </row>
    <row r="6895" spans="1:15" x14ac:dyDescent="0.25">
      <c r="A6895" s="85"/>
      <c r="B6895" s="85"/>
      <c r="C6895" s="85"/>
      <c r="D6895" s="85"/>
      <c r="E6895" s="85"/>
      <c r="F6895" s="84"/>
      <c r="G6895" s="84"/>
      <c r="H6895" s="82"/>
      <c r="I6895" s="82"/>
      <c r="J6895" s="82"/>
      <c r="K6895" s="86"/>
      <c r="L6895" s="82"/>
      <c r="M6895" s="82"/>
      <c r="N6895" s="2"/>
      <c r="O6895" s="2"/>
    </row>
    <row r="6896" spans="1:15" x14ac:dyDescent="0.25">
      <c r="A6896" s="85"/>
      <c r="B6896" s="85"/>
      <c r="C6896" s="85"/>
      <c r="D6896" s="85"/>
      <c r="E6896" s="85"/>
      <c r="F6896" s="84"/>
      <c r="G6896" s="84"/>
      <c r="H6896" s="82"/>
      <c r="I6896" s="82"/>
      <c r="J6896" s="82"/>
      <c r="K6896" s="86"/>
      <c r="L6896" s="82"/>
      <c r="M6896" s="82"/>
      <c r="N6896" s="2"/>
      <c r="O6896" s="2"/>
    </row>
    <row r="6897" spans="1:15" x14ac:dyDescent="0.25">
      <c r="A6897" s="85"/>
      <c r="B6897" s="85"/>
      <c r="C6897" s="85"/>
      <c r="D6897" s="85"/>
      <c r="E6897" s="85"/>
      <c r="F6897" s="84"/>
      <c r="G6897" s="84"/>
      <c r="H6897" s="82"/>
      <c r="I6897" s="82"/>
      <c r="J6897" s="82"/>
      <c r="K6897" s="86"/>
      <c r="L6897" s="82"/>
      <c r="M6897" s="82"/>
      <c r="N6897" s="2"/>
      <c r="O6897" s="2"/>
    </row>
    <row r="6898" spans="1:15" x14ac:dyDescent="0.25">
      <c r="A6898" s="85"/>
      <c r="B6898" s="85"/>
      <c r="C6898" s="85"/>
      <c r="D6898" s="85"/>
      <c r="E6898" s="85"/>
      <c r="F6898" s="84"/>
      <c r="G6898" s="84"/>
      <c r="H6898" s="82"/>
      <c r="I6898" s="82"/>
      <c r="J6898" s="82"/>
      <c r="K6898" s="86"/>
      <c r="L6898" s="82"/>
      <c r="M6898" s="82"/>
      <c r="N6898" s="2"/>
      <c r="O6898" s="2"/>
    </row>
    <row r="6899" spans="1:15" x14ac:dyDescent="0.25">
      <c r="A6899" s="85"/>
      <c r="B6899" s="85"/>
      <c r="C6899" s="85"/>
      <c r="D6899" s="85"/>
      <c r="E6899" s="85"/>
      <c r="F6899" s="84"/>
      <c r="G6899" s="84"/>
      <c r="H6899" s="82"/>
      <c r="I6899" s="82"/>
      <c r="J6899" s="82"/>
      <c r="K6899" s="86"/>
      <c r="L6899" s="82"/>
      <c r="M6899" s="82"/>
      <c r="N6899" s="2"/>
      <c r="O6899" s="2"/>
    </row>
    <row r="6900" spans="1:15" x14ac:dyDescent="0.25">
      <c r="A6900" s="85"/>
      <c r="B6900" s="85"/>
      <c r="C6900" s="85"/>
      <c r="D6900" s="85"/>
      <c r="E6900" s="85"/>
      <c r="F6900" s="84"/>
      <c r="G6900" s="84"/>
      <c r="H6900" s="82"/>
      <c r="I6900" s="82"/>
      <c r="J6900" s="82"/>
      <c r="K6900" s="86"/>
      <c r="L6900" s="82"/>
      <c r="M6900" s="82"/>
      <c r="N6900" s="2"/>
      <c r="O6900" s="2"/>
    </row>
    <row r="6901" spans="1:15" x14ac:dyDescent="0.25">
      <c r="A6901" s="85"/>
      <c r="B6901" s="85"/>
      <c r="C6901" s="85"/>
      <c r="D6901" s="85"/>
      <c r="E6901" s="85"/>
      <c r="F6901" s="84"/>
      <c r="G6901" s="84"/>
      <c r="H6901" s="82"/>
      <c r="I6901" s="82"/>
      <c r="J6901" s="82"/>
      <c r="K6901" s="86"/>
      <c r="L6901" s="82"/>
      <c r="M6901" s="82"/>
      <c r="N6901" s="2"/>
      <c r="O6901" s="2"/>
    </row>
    <row r="6902" spans="1:15" x14ac:dyDescent="0.25">
      <c r="A6902" s="85"/>
      <c r="B6902" s="85"/>
      <c r="C6902" s="85"/>
      <c r="D6902" s="85"/>
      <c r="E6902" s="85"/>
      <c r="F6902" s="84"/>
      <c r="G6902" s="84"/>
      <c r="H6902" s="82"/>
      <c r="I6902" s="82"/>
      <c r="J6902" s="82"/>
      <c r="K6902" s="86"/>
      <c r="L6902" s="82"/>
      <c r="M6902" s="82"/>
      <c r="N6902" s="2"/>
      <c r="O6902" s="2"/>
    </row>
    <row r="6903" spans="1:15" x14ac:dyDescent="0.25">
      <c r="A6903" s="85"/>
      <c r="B6903" s="85"/>
      <c r="C6903" s="85"/>
      <c r="D6903" s="85"/>
      <c r="E6903" s="85"/>
      <c r="F6903" s="84"/>
      <c r="G6903" s="84"/>
      <c r="H6903" s="82"/>
      <c r="I6903" s="82"/>
      <c r="J6903" s="82"/>
      <c r="K6903" s="86"/>
      <c r="L6903" s="82"/>
      <c r="M6903" s="82"/>
      <c r="N6903" s="2"/>
      <c r="O6903" s="2"/>
    </row>
    <row r="6904" spans="1:15" x14ac:dyDescent="0.25">
      <c r="A6904" s="85"/>
      <c r="B6904" s="85"/>
      <c r="C6904" s="85"/>
      <c r="D6904" s="85"/>
      <c r="E6904" s="85"/>
      <c r="F6904" s="84"/>
      <c r="G6904" s="84"/>
      <c r="H6904" s="82"/>
      <c r="I6904" s="82"/>
      <c r="J6904" s="82"/>
      <c r="K6904" s="86"/>
      <c r="L6904" s="82"/>
      <c r="M6904" s="82"/>
      <c r="N6904" s="2"/>
      <c r="O6904" s="2"/>
    </row>
    <row r="6905" spans="1:15" x14ac:dyDescent="0.25">
      <c r="A6905" s="85"/>
      <c r="B6905" s="85"/>
      <c r="C6905" s="85"/>
      <c r="D6905" s="85"/>
      <c r="E6905" s="85"/>
      <c r="F6905" s="84"/>
      <c r="G6905" s="84"/>
      <c r="H6905" s="82"/>
      <c r="I6905" s="82"/>
      <c r="J6905" s="82"/>
      <c r="K6905" s="86"/>
      <c r="L6905" s="82"/>
      <c r="M6905" s="82"/>
      <c r="N6905" s="2"/>
      <c r="O6905" s="2"/>
    </row>
    <row r="6906" spans="1:15" x14ac:dyDescent="0.25">
      <c r="A6906" s="85"/>
      <c r="B6906" s="85"/>
      <c r="C6906" s="85"/>
      <c r="D6906" s="85"/>
      <c r="E6906" s="85"/>
      <c r="F6906" s="84"/>
      <c r="G6906" s="84"/>
      <c r="H6906" s="82"/>
      <c r="I6906" s="82"/>
      <c r="J6906" s="82"/>
      <c r="K6906" s="86"/>
      <c r="L6906" s="82"/>
      <c r="M6906" s="82"/>
      <c r="N6906" s="2"/>
      <c r="O6906" s="2"/>
    </row>
    <row r="6907" spans="1:15" x14ac:dyDescent="0.25">
      <c r="A6907" s="85"/>
      <c r="B6907" s="85"/>
      <c r="C6907" s="85"/>
      <c r="D6907" s="85"/>
      <c r="E6907" s="85"/>
      <c r="F6907" s="84"/>
      <c r="G6907" s="84"/>
      <c r="H6907" s="82"/>
      <c r="I6907" s="82"/>
      <c r="J6907" s="82"/>
      <c r="K6907" s="86"/>
      <c r="L6907" s="82"/>
      <c r="M6907" s="82"/>
      <c r="N6907" s="2"/>
      <c r="O6907" s="2"/>
    </row>
    <row r="6908" spans="1:15" x14ac:dyDescent="0.25">
      <c r="A6908" s="85"/>
      <c r="B6908" s="85"/>
      <c r="C6908" s="85"/>
      <c r="D6908" s="85"/>
      <c r="E6908" s="85"/>
      <c r="F6908" s="84"/>
      <c r="G6908" s="84"/>
      <c r="H6908" s="82"/>
      <c r="I6908" s="82"/>
      <c r="J6908" s="82"/>
      <c r="K6908" s="86"/>
      <c r="L6908" s="82"/>
      <c r="M6908" s="82"/>
      <c r="N6908" s="2"/>
      <c r="O6908" s="2"/>
    </row>
    <row r="6909" spans="1:15" x14ac:dyDescent="0.25">
      <c r="A6909" s="85"/>
      <c r="B6909" s="85"/>
      <c r="C6909" s="85"/>
      <c r="D6909" s="85"/>
      <c r="E6909" s="85"/>
      <c r="F6909" s="84"/>
      <c r="G6909" s="84"/>
      <c r="H6909" s="82"/>
      <c r="I6909" s="82"/>
      <c r="J6909" s="82"/>
      <c r="K6909" s="86"/>
      <c r="L6909" s="82"/>
      <c r="M6909" s="82"/>
      <c r="N6909" s="2"/>
      <c r="O6909" s="2"/>
    </row>
    <row r="6910" spans="1:15" x14ac:dyDescent="0.25">
      <c r="A6910" s="85"/>
      <c r="B6910" s="85"/>
      <c r="C6910" s="85"/>
      <c r="D6910" s="85"/>
      <c r="E6910" s="85"/>
      <c r="F6910" s="84"/>
      <c r="G6910" s="84"/>
      <c r="H6910" s="82"/>
      <c r="I6910" s="82"/>
      <c r="J6910" s="82"/>
      <c r="K6910" s="86"/>
      <c r="L6910" s="82"/>
      <c r="M6910" s="82"/>
      <c r="N6910" s="2"/>
      <c r="O6910" s="2"/>
    </row>
    <row r="6911" spans="1:15" x14ac:dyDescent="0.25">
      <c r="A6911" s="85"/>
      <c r="B6911" s="85"/>
      <c r="C6911" s="85"/>
      <c r="D6911" s="85"/>
      <c r="E6911" s="85"/>
      <c r="F6911" s="84"/>
      <c r="G6911" s="84"/>
      <c r="H6911" s="82"/>
      <c r="I6911" s="82"/>
      <c r="J6911" s="82"/>
      <c r="K6911" s="86"/>
      <c r="L6911" s="82"/>
      <c r="M6911" s="82"/>
      <c r="N6911" s="2"/>
      <c r="O6911" s="2"/>
    </row>
    <row r="6912" spans="1:15" x14ac:dyDescent="0.25">
      <c r="A6912" s="85"/>
      <c r="B6912" s="85"/>
      <c r="C6912" s="85"/>
      <c r="D6912" s="85"/>
      <c r="E6912" s="85"/>
      <c r="F6912" s="84"/>
      <c r="G6912" s="84"/>
      <c r="H6912" s="82"/>
      <c r="I6912" s="82"/>
      <c r="J6912" s="82"/>
      <c r="K6912" s="86"/>
      <c r="L6912" s="82"/>
      <c r="M6912" s="82"/>
      <c r="N6912" s="2"/>
      <c r="O6912" s="2"/>
    </row>
    <row r="6913" spans="1:15" x14ac:dyDescent="0.25">
      <c r="A6913" s="85"/>
      <c r="B6913" s="85"/>
      <c r="C6913" s="85"/>
      <c r="D6913" s="85"/>
      <c r="E6913" s="85"/>
      <c r="F6913" s="84"/>
      <c r="G6913" s="84"/>
      <c r="H6913" s="82"/>
      <c r="I6913" s="82"/>
      <c r="J6913" s="82"/>
      <c r="K6913" s="86"/>
      <c r="L6913" s="82"/>
      <c r="M6913" s="82"/>
      <c r="N6913" s="2"/>
      <c r="O6913" s="2"/>
    </row>
    <row r="6914" spans="1:15" x14ac:dyDescent="0.25">
      <c r="A6914" s="85"/>
      <c r="B6914" s="85"/>
      <c r="C6914" s="85"/>
      <c r="D6914" s="85"/>
      <c r="E6914" s="85"/>
      <c r="F6914" s="84"/>
      <c r="G6914" s="84"/>
      <c r="H6914" s="82"/>
      <c r="I6914" s="82"/>
      <c r="J6914" s="82"/>
      <c r="K6914" s="86"/>
      <c r="L6914" s="82"/>
      <c r="M6914" s="82"/>
      <c r="N6914" s="2"/>
      <c r="O6914" s="2"/>
    </row>
    <row r="6915" spans="1:15" x14ac:dyDescent="0.25">
      <c r="A6915" s="85"/>
      <c r="B6915" s="85"/>
      <c r="C6915" s="85"/>
      <c r="D6915" s="85"/>
      <c r="E6915" s="85"/>
      <c r="F6915" s="84"/>
      <c r="G6915" s="84"/>
      <c r="H6915" s="82"/>
      <c r="I6915" s="82"/>
      <c r="J6915" s="82"/>
      <c r="K6915" s="86"/>
      <c r="L6915" s="82"/>
      <c r="M6915" s="82"/>
      <c r="N6915" s="2"/>
      <c r="O6915" s="2"/>
    </row>
    <row r="6916" spans="1:15" x14ac:dyDescent="0.25">
      <c r="A6916" s="85"/>
      <c r="B6916" s="85"/>
      <c r="C6916" s="85"/>
      <c r="D6916" s="85"/>
      <c r="E6916" s="85"/>
      <c r="F6916" s="84"/>
      <c r="G6916" s="84"/>
      <c r="H6916" s="82"/>
      <c r="I6916" s="82"/>
      <c r="J6916" s="82"/>
      <c r="K6916" s="86"/>
      <c r="L6916" s="82"/>
      <c r="M6916" s="82"/>
      <c r="N6916" s="2"/>
      <c r="O6916" s="2"/>
    </row>
    <row r="6917" spans="1:15" x14ac:dyDescent="0.25">
      <c r="A6917" s="85"/>
      <c r="B6917" s="85"/>
      <c r="C6917" s="85"/>
      <c r="D6917" s="85"/>
      <c r="E6917" s="85"/>
      <c r="F6917" s="84"/>
      <c r="G6917" s="84"/>
      <c r="H6917" s="82"/>
      <c r="I6917" s="82"/>
      <c r="J6917" s="82"/>
      <c r="K6917" s="86"/>
      <c r="L6917" s="82"/>
      <c r="M6917" s="82"/>
      <c r="N6917" s="2"/>
      <c r="O6917" s="2"/>
    </row>
    <row r="6918" spans="1:15" x14ac:dyDescent="0.25">
      <c r="A6918" s="85"/>
      <c r="B6918" s="85"/>
      <c r="C6918" s="85"/>
      <c r="D6918" s="85"/>
      <c r="E6918" s="85"/>
      <c r="F6918" s="84"/>
      <c r="G6918" s="84"/>
      <c r="H6918" s="82"/>
      <c r="I6918" s="82"/>
      <c r="J6918" s="82"/>
      <c r="K6918" s="86"/>
      <c r="L6918" s="82"/>
      <c r="M6918" s="82"/>
      <c r="N6918" s="2"/>
      <c r="O6918" s="2"/>
    </row>
    <row r="6919" spans="1:15" x14ac:dyDescent="0.25">
      <c r="A6919" s="85"/>
      <c r="B6919" s="85"/>
      <c r="C6919" s="85"/>
      <c r="D6919" s="85"/>
      <c r="E6919" s="85"/>
      <c r="F6919" s="84"/>
      <c r="G6919" s="84"/>
      <c r="H6919" s="82"/>
      <c r="I6919" s="82"/>
      <c r="J6919" s="82"/>
      <c r="K6919" s="86"/>
      <c r="L6919" s="82"/>
      <c r="M6919" s="82"/>
      <c r="N6919" s="2"/>
      <c r="O6919" s="2"/>
    </row>
    <row r="6920" spans="1:15" x14ac:dyDescent="0.25">
      <c r="A6920" s="85"/>
      <c r="B6920" s="85"/>
      <c r="C6920" s="85"/>
      <c r="D6920" s="85"/>
      <c r="E6920" s="85"/>
      <c r="F6920" s="84"/>
      <c r="G6920" s="84"/>
      <c r="H6920" s="82"/>
      <c r="I6920" s="82"/>
      <c r="J6920" s="82"/>
      <c r="K6920" s="86"/>
      <c r="L6920" s="82"/>
      <c r="M6920" s="82"/>
      <c r="N6920" s="2"/>
      <c r="O6920" s="2"/>
    </row>
    <row r="6921" spans="1:15" x14ac:dyDescent="0.25">
      <c r="A6921" s="85"/>
      <c r="B6921" s="85"/>
      <c r="C6921" s="85"/>
      <c r="D6921" s="85"/>
      <c r="E6921" s="85"/>
      <c r="F6921" s="84"/>
      <c r="G6921" s="84"/>
      <c r="H6921" s="82"/>
      <c r="I6921" s="82"/>
      <c r="J6921" s="82"/>
      <c r="K6921" s="86"/>
      <c r="L6921" s="82"/>
      <c r="M6921" s="82"/>
      <c r="N6921" s="2"/>
      <c r="O6921" s="2"/>
    </row>
    <row r="6922" spans="1:15" x14ac:dyDescent="0.25">
      <c r="A6922" s="85"/>
      <c r="B6922" s="85"/>
      <c r="C6922" s="85"/>
      <c r="D6922" s="85"/>
      <c r="E6922" s="85"/>
      <c r="F6922" s="84"/>
      <c r="G6922" s="84"/>
      <c r="H6922" s="82"/>
      <c r="I6922" s="82"/>
      <c r="J6922" s="82"/>
      <c r="K6922" s="86"/>
      <c r="L6922" s="82"/>
      <c r="M6922" s="82"/>
      <c r="N6922" s="2"/>
      <c r="O6922" s="2"/>
    </row>
    <row r="6923" spans="1:15" x14ac:dyDescent="0.25">
      <c r="A6923" s="85"/>
      <c r="B6923" s="85"/>
      <c r="C6923" s="85"/>
      <c r="D6923" s="85"/>
      <c r="E6923" s="85"/>
      <c r="F6923" s="84"/>
      <c r="G6923" s="84"/>
      <c r="H6923" s="82"/>
      <c r="I6923" s="82"/>
      <c r="J6923" s="82"/>
      <c r="K6923" s="86"/>
      <c r="L6923" s="82"/>
      <c r="M6923" s="82"/>
      <c r="N6923" s="2"/>
      <c r="O6923" s="2"/>
    </row>
    <row r="6924" spans="1:15" x14ac:dyDescent="0.25">
      <c r="A6924" s="85"/>
      <c r="B6924" s="85"/>
      <c r="C6924" s="85"/>
      <c r="D6924" s="85"/>
      <c r="E6924" s="85"/>
      <c r="F6924" s="84"/>
      <c r="G6924" s="84"/>
      <c r="H6924" s="82"/>
      <c r="I6924" s="82"/>
      <c r="J6924" s="82"/>
      <c r="K6924" s="86"/>
      <c r="L6924" s="82"/>
      <c r="M6924" s="82"/>
      <c r="N6924" s="2"/>
      <c r="O6924" s="2"/>
    </row>
    <row r="6925" spans="1:15" x14ac:dyDescent="0.25">
      <c r="A6925" s="85"/>
      <c r="B6925" s="85"/>
      <c r="C6925" s="85"/>
      <c r="D6925" s="85"/>
      <c r="E6925" s="85"/>
      <c r="F6925" s="84"/>
      <c r="G6925" s="84"/>
      <c r="H6925" s="82"/>
      <c r="I6925" s="82"/>
      <c r="J6925" s="82"/>
      <c r="K6925" s="86"/>
      <c r="L6925" s="82"/>
      <c r="M6925" s="82"/>
      <c r="N6925" s="2"/>
      <c r="O6925" s="2"/>
    </row>
    <row r="6926" spans="1:15" x14ac:dyDescent="0.25">
      <c r="A6926" s="85"/>
      <c r="B6926" s="85"/>
      <c r="C6926" s="85"/>
      <c r="D6926" s="85"/>
      <c r="E6926" s="85"/>
      <c r="F6926" s="84"/>
      <c r="G6926" s="84"/>
      <c r="H6926" s="82"/>
      <c r="I6926" s="82"/>
      <c r="J6926" s="82"/>
      <c r="K6926" s="86"/>
      <c r="L6926" s="82"/>
      <c r="M6926" s="82"/>
      <c r="N6926" s="2"/>
      <c r="O6926" s="2"/>
    </row>
    <row r="6927" spans="1:15" x14ac:dyDescent="0.25">
      <c r="A6927" s="85"/>
      <c r="B6927" s="85"/>
      <c r="C6927" s="85"/>
      <c r="D6927" s="85"/>
      <c r="E6927" s="85"/>
      <c r="F6927" s="84"/>
      <c r="G6927" s="84"/>
      <c r="H6927" s="82"/>
      <c r="I6927" s="82"/>
      <c r="J6927" s="82"/>
      <c r="K6927" s="86"/>
      <c r="L6927" s="82"/>
      <c r="M6927" s="82"/>
      <c r="N6927" s="2"/>
      <c r="O6927" s="2"/>
    </row>
    <row r="6928" spans="1:15" x14ac:dyDescent="0.25">
      <c r="A6928" s="85"/>
      <c r="B6928" s="85"/>
      <c r="C6928" s="85"/>
      <c r="D6928" s="85"/>
      <c r="E6928" s="85"/>
      <c r="F6928" s="84"/>
      <c r="G6928" s="84"/>
      <c r="H6928" s="82"/>
      <c r="I6928" s="82"/>
      <c r="J6928" s="82"/>
      <c r="K6928" s="86"/>
      <c r="L6928" s="82"/>
      <c r="M6928" s="82"/>
      <c r="N6928" s="2"/>
      <c r="O6928" s="2"/>
    </row>
    <row r="6929" spans="1:15" x14ac:dyDescent="0.25">
      <c r="A6929" s="85"/>
      <c r="B6929" s="85"/>
      <c r="C6929" s="85"/>
      <c r="D6929" s="85"/>
      <c r="E6929" s="85"/>
      <c r="F6929" s="84"/>
      <c r="G6929" s="84"/>
      <c r="H6929" s="82"/>
      <c r="I6929" s="82"/>
      <c r="J6929" s="82"/>
      <c r="K6929" s="86"/>
      <c r="L6929" s="82"/>
      <c r="M6929" s="82"/>
      <c r="N6929" s="2"/>
      <c r="O6929" s="2"/>
    </row>
    <row r="6930" spans="1:15" x14ac:dyDescent="0.25">
      <c r="A6930" s="85"/>
      <c r="B6930" s="85"/>
      <c r="C6930" s="85"/>
      <c r="D6930" s="85"/>
      <c r="E6930" s="85"/>
      <c r="F6930" s="84"/>
      <c r="G6930" s="84"/>
      <c r="H6930" s="82"/>
      <c r="I6930" s="82"/>
      <c r="J6930" s="82"/>
      <c r="K6930" s="86"/>
      <c r="L6930" s="82"/>
      <c r="M6930" s="82"/>
      <c r="N6930" s="2"/>
      <c r="O6930" s="2"/>
    </row>
    <row r="6931" spans="1:15" x14ac:dyDescent="0.25">
      <c r="A6931" s="85"/>
      <c r="B6931" s="85"/>
      <c r="C6931" s="85"/>
      <c r="D6931" s="85"/>
      <c r="E6931" s="85"/>
      <c r="F6931" s="84"/>
      <c r="G6931" s="84"/>
      <c r="H6931" s="82"/>
      <c r="I6931" s="82"/>
      <c r="J6931" s="82"/>
      <c r="K6931" s="86"/>
      <c r="L6931" s="82"/>
      <c r="M6931" s="82"/>
      <c r="N6931" s="2"/>
      <c r="O6931" s="2"/>
    </row>
    <row r="6932" spans="1:15" x14ac:dyDescent="0.25">
      <c r="A6932" s="85"/>
      <c r="B6932" s="85"/>
      <c r="C6932" s="85"/>
      <c r="D6932" s="85"/>
      <c r="E6932" s="85"/>
      <c r="F6932" s="84"/>
      <c r="G6932" s="84"/>
      <c r="H6932" s="82"/>
      <c r="I6932" s="82"/>
      <c r="J6932" s="82"/>
      <c r="K6932" s="86"/>
      <c r="L6932" s="82"/>
      <c r="M6932" s="82"/>
      <c r="N6932" s="2"/>
      <c r="O6932" s="2"/>
    </row>
    <row r="6933" spans="1:15" x14ac:dyDescent="0.25">
      <c r="A6933" s="85"/>
      <c r="B6933" s="85"/>
      <c r="C6933" s="85"/>
      <c r="D6933" s="85"/>
      <c r="E6933" s="85"/>
      <c r="F6933" s="84"/>
      <c r="G6933" s="84"/>
      <c r="H6933" s="82"/>
      <c r="I6933" s="82"/>
      <c r="J6933" s="82"/>
      <c r="K6933" s="86"/>
      <c r="L6933" s="82"/>
      <c r="M6933" s="82"/>
      <c r="N6933" s="2"/>
      <c r="O6933" s="2"/>
    </row>
    <row r="6934" spans="1:15" x14ac:dyDescent="0.25">
      <c r="A6934" s="85"/>
      <c r="B6934" s="85"/>
      <c r="C6934" s="85"/>
      <c r="D6934" s="85"/>
      <c r="E6934" s="85"/>
      <c r="F6934" s="84"/>
      <c r="G6934" s="84"/>
      <c r="H6934" s="82"/>
      <c r="I6934" s="82"/>
      <c r="J6934" s="82"/>
      <c r="K6934" s="86"/>
      <c r="L6934" s="82"/>
      <c r="M6934" s="82"/>
      <c r="N6934" s="2"/>
      <c r="O6934" s="2"/>
    </row>
    <row r="6935" spans="1:15" x14ac:dyDescent="0.25">
      <c r="A6935" s="85"/>
      <c r="B6935" s="85"/>
      <c r="C6935" s="85"/>
      <c r="D6935" s="85"/>
      <c r="E6935" s="85"/>
      <c r="F6935" s="84"/>
      <c r="G6935" s="84"/>
      <c r="H6935" s="82"/>
      <c r="I6935" s="82"/>
      <c r="J6935" s="82"/>
      <c r="K6935" s="86"/>
      <c r="L6935" s="82"/>
      <c r="M6935" s="82"/>
      <c r="N6935" s="2"/>
      <c r="O6935" s="2"/>
    </row>
    <row r="6936" spans="1:15" x14ac:dyDescent="0.25">
      <c r="A6936" s="85"/>
      <c r="B6936" s="85"/>
      <c r="C6936" s="85"/>
      <c r="D6936" s="85"/>
      <c r="E6936" s="85"/>
      <c r="F6936" s="84"/>
      <c r="G6936" s="84"/>
      <c r="H6936" s="82"/>
      <c r="I6936" s="82"/>
      <c r="J6936" s="82"/>
      <c r="K6936" s="86"/>
      <c r="L6936" s="82"/>
      <c r="M6936" s="82"/>
      <c r="N6936" s="2"/>
      <c r="O6936" s="2"/>
    </row>
    <row r="6937" spans="1:15" x14ac:dyDescent="0.25">
      <c r="A6937" s="85"/>
      <c r="B6937" s="85"/>
      <c r="C6937" s="85"/>
      <c r="D6937" s="85"/>
      <c r="E6937" s="85"/>
      <c r="F6937" s="84"/>
      <c r="G6937" s="84"/>
      <c r="H6937" s="82"/>
      <c r="I6937" s="82"/>
      <c r="J6937" s="82"/>
      <c r="K6937" s="86"/>
      <c r="L6937" s="82"/>
      <c r="M6937" s="82"/>
      <c r="N6937" s="2"/>
      <c r="O6937" s="2"/>
    </row>
    <row r="6938" spans="1:15" x14ac:dyDescent="0.25">
      <c r="A6938" s="85"/>
      <c r="B6938" s="85"/>
      <c r="C6938" s="85"/>
      <c r="D6938" s="85"/>
      <c r="E6938" s="85"/>
      <c r="F6938" s="84"/>
      <c r="G6938" s="84"/>
      <c r="H6938" s="82"/>
      <c r="I6938" s="82"/>
      <c r="J6938" s="82"/>
      <c r="K6938" s="86"/>
      <c r="L6938" s="82"/>
      <c r="M6938" s="82"/>
      <c r="N6938" s="2"/>
      <c r="O6938" s="2"/>
    </row>
    <row r="6939" spans="1:15" x14ac:dyDescent="0.25">
      <c r="A6939" s="85"/>
      <c r="B6939" s="85"/>
      <c r="C6939" s="85"/>
      <c r="D6939" s="85"/>
      <c r="E6939" s="85"/>
      <c r="F6939" s="84"/>
      <c r="G6939" s="84"/>
      <c r="H6939" s="82"/>
      <c r="I6939" s="82"/>
      <c r="J6939" s="82"/>
      <c r="K6939" s="86"/>
      <c r="L6939" s="82"/>
      <c r="M6939" s="82"/>
      <c r="N6939" s="2"/>
      <c r="O6939" s="2"/>
    </row>
    <row r="6940" spans="1:15" x14ac:dyDescent="0.25">
      <c r="A6940" s="85"/>
      <c r="B6940" s="85"/>
      <c r="C6940" s="85"/>
      <c r="D6940" s="85"/>
      <c r="E6940" s="85"/>
      <c r="F6940" s="84"/>
      <c r="G6940" s="84"/>
      <c r="H6940" s="82"/>
      <c r="I6940" s="82"/>
      <c r="J6940" s="82"/>
      <c r="K6940" s="86"/>
      <c r="L6940" s="82"/>
      <c r="M6940" s="82"/>
      <c r="N6940" s="2"/>
      <c r="O6940" s="2"/>
    </row>
    <row r="6941" spans="1:15" x14ac:dyDescent="0.25">
      <c r="A6941" s="85"/>
      <c r="B6941" s="85"/>
      <c r="C6941" s="85"/>
      <c r="D6941" s="85"/>
      <c r="E6941" s="85"/>
      <c r="F6941" s="84"/>
      <c r="G6941" s="84"/>
      <c r="H6941" s="82"/>
      <c r="I6941" s="82"/>
      <c r="J6941" s="82"/>
      <c r="K6941" s="86"/>
      <c r="L6941" s="82"/>
      <c r="M6941" s="82"/>
      <c r="N6941" s="2"/>
      <c r="O6941" s="2"/>
    </row>
    <row r="6942" spans="1:15" x14ac:dyDescent="0.25">
      <c r="A6942" s="85"/>
      <c r="B6942" s="85"/>
      <c r="C6942" s="85"/>
      <c r="D6942" s="85"/>
      <c r="E6942" s="85"/>
      <c r="F6942" s="84"/>
      <c r="G6942" s="84"/>
      <c r="H6942" s="82"/>
      <c r="I6942" s="82"/>
      <c r="J6942" s="82"/>
      <c r="K6942" s="86"/>
      <c r="L6942" s="82"/>
      <c r="M6942" s="82"/>
      <c r="N6942" s="2"/>
      <c r="O6942" s="2"/>
    </row>
    <row r="6943" spans="1:15" x14ac:dyDescent="0.25">
      <c r="A6943" s="85"/>
      <c r="B6943" s="85"/>
      <c r="C6943" s="85"/>
      <c r="D6943" s="85"/>
      <c r="E6943" s="85"/>
      <c r="F6943" s="84"/>
      <c r="G6943" s="84"/>
      <c r="H6943" s="82"/>
      <c r="I6943" s="82"/>
      <c r="J6943" s="82"/>
      <c r="K6943" s="86"/>
      <c r="L6943" s="82"/>
      <c r="M6943" s="82"/>
      <c r="N6943" s="2"/>
      <c r="O6943" s="2"/>
    </row>
    <row r="6944" spans="1:15" x14ac:dyDescent="0.25">
      <c r="A6944" s="85"/>
      <c r="B6944" s="85"/>
      <c r="C6944" s="85"/>
      <c r="D6944" s="85"/>
      <c r="E6944" s="85"/>
      <c r="F6944" s="84"/>
      <c r="G6944" s="84"/>
      <c r="H6944" s="82"/>
      <c r="I6944" s="82"/>
      <c r="J6944" s="82"/>
      <c r="K6944" s="86"/>
      <c r="L6944" s="82"/>
      <c r="M6944" s="82"/>
      <c r="N6944" s="2"/>
      <c r="O6944" s="2"/>
    </row>
    <row r="6945" spans="1:15" x14ac:dyDescent="0.25">
      <c r="A6945" s="85"/>
      <c r="B6945" s="85"/>
      <c r="C6945" s="85"/>
      <c r="D6945" s="85"/>
      <c r="E6945" s="85"/>
      <c r="F6945" s="84"/>
      <c r="G6945" s="84"/>
      <c r="H6945" s="82"/>
      <c r="I6945" s="82"/>
      <c r="J6945" s="82"/>
      <c r="K6945" s="86"/>
      <c r="L6945" s="82"/>
      <c r="M6945" s="82"/>
      <c r="N6945" s="2"/>
      <c r="O6945" s="2"/>
    </row>
    <row r="6946" spans="1:15" x14ac:dyDescent="0.25">
      <c r="A6946" s="85"/>
      <c r="B6946" s="85"/>
      <c r="C6946" s="85"/>
      <c r="D6946" s="85"/>
      <c r="E6946" s="85"/>
      <c r="F6946" s="84"/>
      <c r="G6946" s="84"/>
      <c r="H6946" s="82"/>
      <c r="I6946" s="82"/>
      <c r="J6946" s="82"/>
      <c r="K6946" s="86"/>
      <c r="L6946" s="82"/>
      <c r="M6946" s="82"/>
      <c r="N6946" s="2"/>
      <c r="O6946" s="2"/>
    </row>
    <row r="6947" spans="1:15" x14ac:dyDescent="0.25">
      <c r="A6947" s="85"/>
      <c r="B6947" s="85"/>
      <c r="C6947" s="85"/>
      <c r="D6947" s="85"/>
      <c r="E6947" s="85"/>
      <c r="F6947" s="84"/>
      <c r="G6947" s="84"/>
      <c r="H6947" s="82"/>
      <c r="I6947" s="82"/>
      <c r="J6947" s="82"/>
      <c r="K6947" s="86"/>
      <c r="L6947" s="82"/>
      <c r="M6947" s="82"/>
      <c r="N6947" s="2"/>
      <c r="O6947" s="2"/>
    </row>
    <row r="6948" spans="1:15" x14ac:dyDescent="0.25">
      <c r="A6948" s="85"/>
      <c r="B6948" s="85"/>
      <c r="C6948" s="85"/>
      <c r="D6948" s="85"/>
      <c r="E6948" s="85"/>
      <c r="F6948" s="84"/>
      <c r="G6948" s="84"/>
      <c r="H6948" s="82"/>
      <c r="I6948" s="82"/>
      <c r="J6948" s="82"/>
      <c r="K6948" s="86"/>
      <c r="L6948" s="82"/>
      <c r="M6948" s="82"/>
      <c r="N6948" s="2"/>
      <c r="O6948" s="2"/>
    </row>
    <row r="6949" spans="1:15" x14ac:dyDescent="0.25">
      <c r="A6949" s="85"/>
      <c r="B6949" s="85"/>
      <c r="C6949" s="85"/>
      <c r="D6949" s="85"/>
      <c r="E6949" s="85"/>
      <c r="F6949" s="84"/>
      <c r="G6949" s="84"/>
      <c r="H6949" s="82"/>
      <c r="I6949" s="82"/>
      <c r="J6949" s="82"/>
      <c r="K6949" s="86"/>
      <c r="L6949" s="82"/>
      <c r="M6949" s="82"/>
      <c r="N6949" s="2"/>
      <c r="O6949" s="2"/>
    </row>
    <row r="6950" spans="1:15" x14ac:dyDescent="0.25">
      <c r="A6950" s="85"/>
      <c r="B6950" s="85"/>
      <c r="C6950" s="85"/>
      <c r="D6950" s="85"/>
      <c r="E6950" s="85"/>
      <c r="F6950" s="84"/>
      <c r="G6950" s="84"/>
      <c r="H6950" s="82"/>
      <c r="I6950" s="82"/>
      <c r="J6950" s="82"/>
      <c r="K6950" s="86"/>
      <c r="L6950" s="82"/>
      <c r="M6950" s="82"/>
      <c r="N6950" s="2"/>
      <c r="O6950" s="2"/>
    </row>
    <row r="6951" spans="1:15" x14ac:dyDescent="0.25">
      <c r="A6951" s="85"/>
      <c r="B6951" s="85"/>
      <c r="C6951" s="85"/>
      <c r="D6951" s="85"/>
      <c r="E6951" s="85"/>
      <c r="F6951" s="84"/>
      <c r="G6951" s="84"/>
      <c r="H6951" s="82"/>
      <c r="I6951" s="82"/>
      <c r="J6951" s="82"/>
      <c r="K6951" s="86"/>
      <c r="L6951" s="82"/>
      <c r="M6951" s="82"/>
      <c r="N6951" s="2"/>
      <c r="O6951" s="2"/>
    </row>
    <row r="6952" spans="1:15" x14ac:dyDescent="0.25">
      <c r="A6952" s="85"/>
      <c r="B6952" s="85"/>
      <c r="C6952" s="85"/>
      <c r="D6952" s="85"/>
      <c r="E6952" s="85"/>
      <c r="F6952" s="84"/>
      <c r="G6952" s="84"/>
      <c r="H6952" s="82"/>
      <c r="I6952" s="82"/>
      <c r="J6952" s="82"/>
      <c r="K6952" s="86"/>
      <c r="L6952" s="82"/>
      <c r="M6952" s="82"/>
      <c r="N6952" s="2"/>
      <c r="O6952" s="2"/>
    </row>
    <row r="6953" spans="1:15" x14ac:dyDescent="0.25">
      <c r="A6953" s="85"/>
      <c r="B6953" s="85"/>
      <c r="C6953" s="85"/>
      <c r="D6953" s="85"/>
      <c r="E6953" s="85"/>
      <c r="F6953" s="84"/>
      <c r="G6953" s="84"/>
      <c r="H6953" s="82"/>
      <c r="I6953" s="82"/>
      <c r="J6953" s="82"/>
      <c r="K6953" s="86"/>
      <c r="L6953" s="82"/>
      <c r="M6953" s="82"/>
      <c r="N6953" s="2"/>
      <c r="O6953" s="2"/>
    </row>
    <row r="6954" spans="1:15" x14ac:dyDescent="0.25">
      <c r="A6954" s="85"/>
      <c r="B6954" s="85"/>
      <c r="C6954" s="85"/>
      <c r="D6954" s="85"/>
      <c r="E6954" s="85"/>
      <c r="F6954" s="84"/>
      <c r="G6954" s="84"/>
      <c r="H6954" s="82"/>
      <c r="I6954" s="82"/>
      <c r="J6954" s="82"/>
      <c r="K6954" s="86"/>
      <c r="L6954" s="82"/>
      <c r="M6954" s="82"/>
      <c r="N6954" s="2"/>
      <c r="O6954" s="2"/>
    </row>
    <row r="6955" spans="1:15" x14ac:dyDescent="0.25">
      <c r="A6955" s="85"/>
      <c r="B6955" s="85"/>
      <c r="C6955" s="85"/>
      <c r="D6955" s="85"/>
      <c r="E6955" s="85"/>
      <c r="F6955" s="84"/>
      <c r="G6955" s="84"/>
      <c r="H6955" s="82"/>
      <c r="I6955" s="82"/>
      <c r="J6955" s="82"/>
      <c r="K6955" s="86"/>
      <c r="L6955" s="82"/>
      <c r="M6955" s="82"/>
      <c r="N6955" s="2"/>
      <c r="O6955" s="2"/>
    </row>
    <row r="6956" spans="1:15" x14ac:dyDescent="0.25">
      <c r="A6956" s="85"/>
      <c r="B6956" s="85"/>
      <c r="C6956" s="85"/>
      <c r="D6956" s="85"/>
      <c r="E6956" s="85"/>
      <c r="F6956" s="84"/>
      <c r="G6956" s="84"/>
      <c r="H6956" s="82"/>
      <c r="I6956" s="82"/>
      <c r="J6956" s="82"/>
      <c r="K6956" s="86"/>
      <c r="L6956" s="82"/>
      <c r="M6956" s="82"/>
      <c r="N6956" s="2"/>
      <c r="O6956" s="2"/>
    </row>
    <row r="6957" spans="1:15" x14ac:dyDescent="0.25">
      <c r="A6957" s="85"/>
      <c r="B6957" s="85"/>
      <c r="C6957" s="85"/>
      <c r="D6957" s="85"/>
      <c r="E6957" s="85"/>
      <c r="F6957" s="84"/>
      <c r="G6957" s="84"/>
      <c r="H6957" s="82"/>
      <c r="I6957" s="82"/>
      <c r="J6957" s="82"/>
      <c r="K6957" s="86"/>
      <c r="L6957" s="82"/>
      <c r="M6957" s="82"/>
      <c r="N6957" s="2"/>
      <c r="O6957" s="2"/>
    </row>
    <row r="6958" spans="1:15" x14ac:dyDescent="0.25">
      <c r="A6958" s="85"/>
      <c r="B6958" s="85"/>
      <c r="C6958" s="85"/>
      <c r="D6958" s="85"/>
      <c r="E6958" s="85"/>
      <c r="F6958" s="84"/>
      <c r="G6958" s="84"/>
      <c r="H6958" s="82"/>
      <c r="I6958" s="82"/>
      <c r="J6958" s="82"/>
      <c r="K6958" s="86"/>
      <c r="L6958" s="82"/>
      <c r="M6958" s="82"/>
      <c r="N6958" s="2"/>
      <c r="O6958" s="2"/>
    </row>
    <row r="6959" spans="1:15" x14ac:dyDescent="0.25">
      <c r="A6959" s="85"/>
      <c r="B6959" s="85"/>
      <c r="C6959" s="85"/>
      <c r="D6959" s="85"/>
      <c r="E6959" s="85"/>
      <c r="F6959" s="84"/>
      <c r="G6959" s="84"/>
      <c r="H6959" s="82"/>
      <c r="I6959" s="82"/>
      <c r="J6959" s="82"/>
      <c r="K6959" s="86"/>
      <c r="L6959" s="82"/>
      <c r="M6959" s="82"/>
      <c r="N6959" s="2"/>
      <c r="O6959" s="2"/>
    </row>
    <row r="6960" spans="1:15" x14ac:dyDescent="0.25">
      <c r="A6960" s="85"/>
      <c r="B6960" s="85"/>
      <c r="C6960" s="85"/>
      <c r="D6960" s="85"/>
      <c r="E6960" s="85"/>
      <c r="F6960" s="84"/>
      <c r="G6960" s="84"/>
      <c r="H6960" s="82"/>
      <c r="I6960" s="82"/>
      <c r="J6960" s="82"/>
      <c r="K6960" s="86"/>
      <c r="L6960" s="82"/>
      <c r="M6960" s="82"/>
      <c r="N6960" s="2"/>
      <c r="O6960" s="2"/>
    </row>
    <row r="6961" spans="1:15" x14ac:dyDescent="0.25">
      <c r="A6961" s="85"/>
      <c r="B6961" s="85"/>
      <c r="C6961" s="85"/>
      <c r="D6961" s="85"/>
      <c r="E6961" s="85"/>
      <c r="F6961" s="84"/>
      <c r="G6961" s="84"/>
      <c r="H6961" s="82"/>
      <c r="I6961" s="82"/>
      <c r="J6961" s="82"/>
      <c r="K6961" s="86"/>
      <c r="L6961" s="82"/>
      <c r="M6961" s="82"/>
      <c r="N6961" s="2"/>
      <c r="O6961" s="2"/>
    </row>
    <row r="6962" spans="1:15" x14ac:dyDescent="0.25">
      <c r="A6962" s="85"/>
      <c r="B6962" s="85"/>
      <c r="C6962" s="85"/>
      <c r="D6962" s="85"/>
      <c r="E6962" s="85"/>
      <c r="F6962" s="84"/>
      <c r="G6962" s="84"/>
      <c r="H6962" s="82"/>
      <c r="I6962" s="82"/>
      <c r="J6962" s="82"/>
      <c r="K6962" s="86"/>
      <c r="L6962" s="82"/>
      <c r="M6962" s="82"/>
      <c r="N6962" s="2"/>
      <c r="O6962" s="2"/>
    </row>
    <row r="6963" spans="1:15" x14ac:dyDescent="0.25">
      <c r="A6963" s="85"/>
      <c r="B6963" s="85"/>
      <c r="C6963" s="85"/>
      <c r="D6963" s="85"/>
      <c r="E6963" s="85"/>
      <c r="F6963" s="84"/>
      <c r="G6963" s="84"/>
      <c r="H6963" s="82"/>
      <c r="I6963" s="82"/>
      <c r="J6963" s="82"/>
      <c r="K6963" s="86"/>
      <c r="L6963" s="82"/>
      <c r="M6963" s="82"/>
      <c r="N6963" s="2"/>
      <c r="O6963" s="2"/>
    </row>
    <row r="6964" spans="1:15" x14ac:dyDescent="0.25">
      <c r="A6964" s="85"/>
      <c r="B6964" s="85"/>
      <c r="C6964" s="85"/>
      <c r="D6964" s="85"/>
      <c r="E6964" s="85"/>
      <c r="F6964" s="84"/>
      <c r="G6964" s="84"/>
      <c r="H6964" s="82"/>
      <c r="I6964" s="82"/>
      <c r="J6964" s="82"/>
      <c r="K6964" s="86"/>
      <c r="L6964" s="82"/>
      <c r="M6964" s="82"/>
      <c r="N6964" s="2"/>
      <c r="O6964" s="2"/>
    </row>
    <row r="6965" spans="1:15" x14ac:dyDescent="0.25">
      <c r="A6965" s="85"/>
      <c r="B6965" s="85"/>
      <c r="C6965" s="85"/>
      <c r="D6965" s="85"/>
      <c r="E6965" s="85"/>
      <c r="F6965" s="84"/>
      <c r="G6965" s="84"/>
      <c r="H6965" s="82"/>
      <c r="I6965" s="82"/>
      <c r="J6965" s="82"/>
      <c r="K6965" s="86"/>
      <c r="L6965" s="82"/>
      <c r="M6965" s="82"/>
      <c r="N6965" s="2"/>
      <c r="O6965" s="2"/>
    </row>
    <row r="6966" spans="1:15" x14ac:dyDescent="0.25">
      <c r="A6966" s="85"/>
      <c r="B6966" s="85"/>
      <c r="C6966" s="85"/>
      <c r="D6966" s="85"/>
      <c r="E6966" s="85"/>
      <c r="F6966" s="84"/>
      <c r="G6966" s="84"/>
      <c r="H6966" s="82"/>
      <c r="I6966" s="82"/>
      <c r="J6966" s="82"/>
      <c r="K6966" s="86"/>
      <c r="L6966" s="82"/>
      <c r="M6966" s="82"/>
      <c r="N6966" s="2"/>
      <c r="O6966" s="2"/>
    </row>
    <row r="6967" spans="1:15" x14ac:dyDescent="0.25">
      <c r="A6967" s="85"/>
      <c r="B6967" s="85"/>
      <c r="C6967" s="85"/>
      <c r="D6967" s="85"/>
      <c r="E6967" s="85"/>
      <c r="F6967" s="84"/>
      <c r="G6967" s="84"/>
      <c r="H6967" s="82"/>
      <c r="I6967" s="82"/>
      <c r="J6967" s="82"/>
      <c r="K6967" s="86"/>
      <c r="L6967" s="82"/>
      <c r="M6967" s="82"/>
      <c r="N6967" s="2"/>
      <c r="O6967" s="2"/>
    </row>
    <row r="6968" spans="1:15" x14ac:dyDescent="0.25">
      <c r="A6968" s="85"/>
      <c r="B6968" s="85"/>
      <c r="C6968" s="85"/>
      <c r="D6968" s="85"/>
      <c r="E6968" s="85"/>
      <c r="F6968" s="84"/>
      <c r="G6968" s="84"/>
      <c r="H6968" s="82"/>
      <c r="I6968" s="82"/>
      <c r="J6968" s="82"/>
      <c r="K6968" s="86"/>
      <c r="L6968" s="82"/>
      <c r="M6968" s="82"/>
      <c r="N6968" s="2"/>
      <c r="O6968" s="2"/>
    </row>
    <row r="6969" spans="1:15" x14ac:dyDescent="0.25">
      <c r="A6969" s="85"/>
      <c r="B6969" s="85"/>
      <c r="C6969" s="85"/>
      <c r="D6969" s="85"/>
      <c r="E6969" s="85"/>
      <c r="F6969" s="84"/>
      <c r="G6969" s="84"/>
      <c r="H6969" s="82"/>
      <c r="I6969" s="82"/>
      <c r="J6969" s="82"/>
      <c r="K6969" s="86"/>
      <c r="L6969" s="82"/>
      <c r="M6969" s="82"/>
      <c r="N6969" s="2"/>
      <c r="O6969" s="2"/>
    </row>
    <row r="6970" spans="1:15" x14ac:dyDescent="0.25">
      <c r="A6970" s="85"/>
      <c r="B6970" s="85"/>
      <c r="C6970" s="85"/>
      <c r="D6970" s="85"/>
      <c r="E6970" s="85"/>
      <c r="F6970" s="84"/>
      <c r="G6970" s="84"/>
      <c r="H6970" s="82"/>
      <c r="I6970" s="82"/>
      <c r="J6970" s="82"/>
      <c r="K6970" s="86"/>
      <c r="L6970" s="82"/>
      <c r="M6970" s="82"/>
      <c r="N6970" s="2"/>
      <c r="O6970" s="2"/>
    </row>
    <row r="6971" spans="1:15" x14ac:dyDescent="0.25">
      <c r="A6971" s="85"/>
      <c r="B6971" s="85"/>
      <c r="C6971" s="85"/>
      <c r="D6971" s="85"/>
      <c r="E6971" s="85"/>
      <c r="F6971" s="84"/>
      <c r="G6971" s="84"/>
      <c r="H6971" s="82"/>
      <c r="I6971" s="82"/>
      <c r="J6971" s="82"/>
      <c r="K6971" s="86"/>
      <c r="L6971" s="82"/>
      <c r="M6971" s="82"/>
      <c r="N6971" s="2"/>
      <c r="O6971" s="2"/>
    </row>
    <row r="6972" spans="1:15" x14ac:dyDescent="0.25">
      <c r="A6972" s="85"/>
      <c r="B6972" s="85"/>
      <c r="C6972" s="85"/>
      <c r="D6972" s="85"/>
      <c r="E6972" s="85"/>
      <c r="F6972" s="84"/>
      <c r="G6972" s="84"/>
      <c r="H6972" s="82"/>
      <c r="I6972" s="82"/>
      <c r="J6972" s="82"/>
      <c r="K6972" s="86"/>
      <c r="L6972" s="82"/>
      <c r="M6972" s="82"/>
      <c r="N6972" s="2"/>
      <c r="O6972" s="2"/>
    </row>
    <row r="6973" spans="1:15" x14ac:dyDescent="0.25">
      <c r="A6973" s="85"/>
      <c r="B6973" s="85"/>
      <c r="C6973" s="85"/>
      <c r="D6973" s="85"/>
      <c r="E6973" s="85"/>
      <c r="F6973" s="84"/>
      <c r="G6973" s="84"/>
      <c r="H6973" s="82"/>
      <c r="I6973" s="82"/>
      <c r="J6973" s="82"/>
      <c r="K6973" s="86"/>
      <c r="L6973" s="82"/>
      <c r="M6973" s="82"/>
      <c r="N6973" s="2"/>
      <c r="O6973" s="2"/>
    </row>
    <row r="6974" spans="1:15" x14ac:dyDescent="0.25">
      <c r="A6974" s="85"/>
      <c r="B6974" s="85"/>
      <c r="C6974" s="85"/>
      <c r="D6974" s="85"/>
      <c r="E6974" s="85"/>
      <c r="F6974" s="84"/>
      <c r="G6974" s="84"/>
      <c r="H6974" s="82"/>
      <c r="I6974" s="82"/>
      <c r="J6974" s="82"/>
      <c r="K6974" s="86"/>
      <c r="L6974" s="82"/>
      <c r="M6974" s="82"/>
      <c r="N6974" s="2"/>
      <c r="O6974" s="2"/>
    </row>
    <row r="6975" spans="1:15" x14ac:dyDescent="0.25">
      <c r="A6975" s="85"/>
      <c r="B6975" s="85"/>
      <c r="C6975" s="85"/>
      <c r="D6975" s="85"/>
      <c r="E6975" s="85"/>
      <c r="F6975" s="84"/>
      <c r="G6975" s="84"/>
      <c r="H6975" s="82"/>
      <c r="I6975" s="82"/>
      <c r="J6975" s="82"/>
      <c r="K6975" s="86"/>
      <c r="L6975" s="82"/>
      <c r="M6975" s="82"/>
      <c r="N6975" s="2"/>
      <c r="O6975" s="2"/>
    </row>
    <row r="6976" spans="1:15" x14ac:dyDescent="0.25">
      <c r="A6976" s="85"/>
      <c r="B6976" s="85"/>
      <c r="C6976" s="85"/>
      <c r="D6976" s="85"/>
      <c r="E6976" s="85"/>
      <c r="F6976" s="84"/>
      <c r="G6976" s="84"/>
      <c r="H6976" s="82"/>
      <c r="I6976" s="82"/>
      <c r="J6976" s="82"/>
      <c r="K6976" s="86"/>
      <c r="L6976" s="82"/>
      <c r="M6976" s="82"/>
      <c r="N6976" s="2"/>
      <c r="O6976" s="2"/>
    </row>
    <row r="6977" spans="1:15" x14ac:dyDescent="0.25">
      <c r="A6977" s="85"/>
      <c r="B6977" s="85"/>
      <c r="C6977" s="85"/>
      <c r="D6977" s="85"/>
      <c r="E6977" s="85"/>
      <c r="F6977" s="84"/>
      <c r="G6977" s="84"/>
      <c r="H6977" s="82"/>
      <c r="I6977" s="82"/>
      <c r="J6977" s="82"/>
      <c r="K6977" s="86"/>
      <c r="L6977" s="82"/>
      <c r="M6977" s="82"/>
      <c r="N6977" s="2"/>
      <c r="O6977" s="2"/>
    </row>
    <row r="6978" spans="1:15" x14ac:dyDescent="0.25">
      <c r="A6978" s="85"/>
      <c r="B6978" s="85"/>
      <c r="C6978" s="85"/>
      <c r="D6978" s="85"/>
      <c r="E6978" s="85"/>
      <c r="F6978" s="84"/>
      <c r="G6978" s="84"/>
      <c r="H6978" s="82"/>
      <c r="I6978" s="82"/>
      <c r="J6978" s="82"/>
      <c r="K6978" s="86"/>
      <c r="L6978" s="82"/>
      <c r="M6978" s="82"/>
      <c r="N6978" s="2"/>
      <c r="O6978" s="2"/>
    </row>
    <row r="6979" spans="1:15" x14ac:dyDescent="0.25">
      <c r="A6979" s="85"/>
      <c r="B6979" s="85"/>
      <c r="C6979" s="85"/>
      <c r="D6979" s="85"/>
      <c r="E6979" s="85"/>
      <c r="F6979" s="84"/>
      <c r="G6979" s="84"/>
      <c r="H6979" s="82"/>
      <c r="I6979" s="82"/>
      <c r="J6979" s="82"/>
      <c r="K6979" s="86"/>
      <c r="L6979" s="82"/>
      <c r="M6979" s="82"/>
      <c r="N6979" s="2"/>
      <c r="O6979" s="2"/>
    </row>
    <row r="6980" spans="1:15" x14ac:dyDescent="0.25">
      <c r="A6980" s="85"/>
      <c r="B6980" s="85"/>
      <c r="C6980" s="85"/>
      <c r="D6980" s="85"/>
      <c r="E6980" s="85"/>
      <c r="F6980" s="84"/>
      <c r="G6980" s="84"/>
      <c r="H6980" s="82"/>
      <c r="I6980" s="82"/>
      <c r="J6980" s="82"/>
      <c r="K6980" s="86"/>
      <c r="L6980" s="82"/>
      <c r="M6980" s="82"/>
      <c r="N6980" s="2"/>
      <c r="O6980" s="2"/>
    </row>
    <row r="6981" spans="1:15" x14ac:dyDescent="0.25">
      <c r="A6981" s="85"/>
      <c r="B6981" s="85"/>
      <c r="C6981" s="85"/>
      <c r="D6981" s="85"/>
      <c r="E6981" s="85"/>
      <c r="F6981" s="84"/>
      <c r="G6981" s="84"/>
      <c r="H6981" s="82"/>
      <c r="I6981" s="82"/>
      <c r="J6981" s="82"/>
      <c r="K6981" s="86"/>
      <c r="L6981" s="82"/>
      <c r="M6981" s="82"/>
      <c r="N6981" s="2"/>
      <c r="O6981" s="2"/>
    </row>
    <row r="6982" spans="1:15" x14ac:dyDescent="0.25">
      <c r="A6982" s="85"/>
      <c r="B6982" s="85"/>
      <c r="C6982" s="85"/>
      <c r="D6982" s="85"/>
      <c r="E6982" s="85"/>
      <c r="F6982" s="84"/>
      <c r="G6982" s="84"/>
      <c r="H6982" s="82"/>
      <c r="I6982" s="82"/>
      <c r="J6982" s="82"/>
      <c r="K6982" s="86"/>
      <c r="L6982" s="82"/>
      <c r="M6982" s="82"/>
      <c r="N6982" s="2"/>
      <c r="O6982" s="2"/>
    </row>
    <row r="6983" spans="1:15" x14ac:dyDescent="0.25">
      <c r="A6983" s="85"/>
      <c r="B6983" s="85"/>
      <c r="C6983" s="85"/>
      <c r="D6983" s="85"/>
      <c r="E6983" s="85"/>
      <c r="F6983" s="84"/>
      <c r="G6983" s="84"/>
      <c r="H6983" s="82"/>
      <c r="I6983" s="82"/>
      <c r="J6983" s="82"/>
      <c r="K6983" s="86"/>
      <c r="L6983" s="82"/>
      <c r="M6983" s="82"/>
      <c r="N6983" s="2"/>
      <c r="O6983" s="2"/>
    </row>
    <row r="6984" spans="1:15" x14ac:dyDescent="0.25">
      <c r="A6984" s="85"/>
      <c r="B6984" s="85"/>
      <c r="C6984" s="85"/>
      <c r="D6984" s="85"/>
      <c r="E6984" s="85"/>
      <c r="F6984" s="84"/>
      <c r="G6984" s="84"/>
      <c r="H6984" s="82"/>
      <c r="I6984" s="82"/>
      <c r="J6984" s="82"/>
      <c r="K6984" s="86"/>
      <c r="L6984" s="82"/>
      <c r="M6984" s="82"/>
      <c r="N6984" s="2"/>
      <c r="O6984" s="2"/>
    </row>
    <row r="6985" spans="1:15" x14ac:dyDescent="0.25">
      <c r="A6985" s="85"/>
      <c r="B6985" s="85"/>
      <c r="C6985" s="85"/>
      <c r="D6985" s="85"/>
      <c r="E6985" s="85"/>
      <c r="F6985" s="84"/>
      <c r="G6985" s="84"/>
      <c r="H6985" s="82"/>
      <c r="I6985" s="82"/>
      <c r="J6985" s="82"/>
      <c r="K6985" s="86"/>
      <c r="L6985" s="82"/>
      <c r="M6985" s="82"/>
      <c r="N6985" s="2"/>
      <c r="O6985" s="2"/>
    </row>
    <row r="6986" spans="1:15" x14ac:dyDescent="0.25">
      <c r="A6986" s="85"/>
      <c r="B6986" s="85"/>
      <c r="C6986" s="85"/>
      <c r="D6986" s="85"/>
      <c r="E6986" s="85"/>
      <c r="F6986" s="84"/>
      <c r="G6986" s="84"/>
      <c r="H6986" s="82"/>
      <c r="I6986" s="82"/>
      <c r="J6986" s="82"/>
      <c r="K6986" s="86"/>
      <c r="L6986" s="82"/>
      <c r="M6986" s="82"/>
      <c r="N6986" s="2"/>
      <c r="O6986" s="2"/>
    </row>
    <row r="6987" spans="1:15" x14ac:dyDescent="0.25">
      <c r="A6987" s="85"/>
      <c r="B6987" s="85"/>
      <c r="C6987" s="85"/>
      <c r="D6987" s="85"/>
      <c r="E6987" s="85"/>
      <c r="F6987" s="84"/>
      <c r="G6987" s="84"/>
      <c r="H6987" s="82"/>
      <c r="I6987" s="82"/>
      <c r="J6987" s="82"/>
      <c r="K6987" s="86"/>
      <c r="L6987" s="82"/>
      <c r="M6987" s="82"/>
      <c r="N6987" s="2"/>
      <c r="O6987" s="2"/>
    </row>
    <row r="6988" spans="1:15" x14ac:dyDescent="0.25">
      <c r="A6988" s="85"/>
      <c r="B6988" s="85"/>
      <c r="C6988" s="85"/>
      <c r="D6988" s="85"/>
      <c r="E6988" s="85"/>
      <c r="F6988" s="84"/>
      <c r="G6988" s="84"/>
      <c r="H6988" s="82"/>
      <c r="I6988" s="82"/>
      <c r="J6988" s="82"/>
      <c r="K6988" s="86"/>
      <c r="L6988" s="82"/>
      <c r="M6988" s="82"/>
      <c r="N6988" s="2"/>
      <c r="O6988" s="2"/>
    </row>
    <row r="6989" spans="1:15" x14ac:dyDescent="0.25">
      <c r="A6989" s="85"/>
      <c r="B6989" s="85"/>
      <c r="C6989" s="85"/>
      <c r="D6989" s="85"/>
      <c r="E6989" s="85"/>
      <c r="F6989" s="84"/>
      <c r="G6989" s="84"/>
      <c r="H6989" s="82"/>
      <c r="I6989" s="82"/>
      <c r="J6989" s="82"/>
      <c r="K6989" s="86"/>
      <c r="L6989" s="82"/>
      <c r="M6989" s="82"/>
      <c r="N6989" s="2"/>
      <c r="O6989" s="2"/>
    </row>
    <row r="6990" spans="1:15" x14ac:dyDescent="0.25">
      <c r="A6990" s="85"/>
      <c r="B6990" s="85"/>
      <c r="C6990" s="85"/>
      <c r="D6990" s="85"/>
      <c r="E6990" s="85"/>
      <c r="F6990" s="84"/>
      <c r="G6990" s="84"/>
      <c r="H6990" s="82"/>
      <c r="I6990" s="82"/>
      <c r="J6990" s="82"/>
      <c r="K6990" s="86"/>
      <c r="L6990" s="82"/>
      <c r="M6990" s="82"/>
      <c r="N6990" s="2"/>
      <c r="O6990" s="2"/>
    </row>
    <row r="6991" spans="1:15" x14ac:dyDescent="0.25">
      <c r="A6991" s="85"/>
      <c r="B6991" s="85"/>
      <c r="C6991" s="85"/>
      <c r="D6991" s="85"/>
      <c r="E6991" s="85"/>
      <c r="F6991" s="84"/>
      <c r="G6991" s="84"/>
      <c r="H6991" s="82"/>
      <c r="I6991" s="82"/>
      <c r="J6991" s="82"/>
      <c r="K6991" s="86"/>
      <c r="L6991" s="82"/>
      <c r="M6991" s="82"/>
      <c r="N6991" s="2"/>
      <c r="O6991" s="2"/>
    </row>
    <row r="6992" spans="1:15" x14ac:dyDescent="0.25">
      <c r="A6992" s="85"/>
      <c r="B6992" s="85"/>
      <c r="C6992" s="85"/>
      <c r="D6992" s="85"/>
      <c r="E6992" s="85"/>
      <c r="F6992" s="84"/>
      <c r="G6992" s="84"/>
      <c r="H6992" s="82"/>
      <c r="I6992" s="82"/>
      <c r="J6992" s="82"/>
      <c r="K6992" s="86"/>
      <c r="L6992" s="82"/>
      <c r="M6992" s="82"/>
      <c r="N6992" s="2"/>
      <c r="O6992" s="2"/>
    </row>
    <row r="6993" spans="1:15" x14ac:dyDescent="0.25">
      <c r="A6993" s="85"/>
      <c r="B6993" s="85"/>
      <c r="C6993" s="85"/>
      <c r="D6993" s="85"/>
      <c r="E6993" s="85"/>
      <c r="F6993" s="84"/>
      <c r="G6993" s="84"/>
      <c r="H6993" s="82"/>
      <c r="I6993" s="82"/>
      <c r="J6993" s="82"/>
      <c r="K6993" s="86"/>
      <c r="L6993" s="82"/>
      <c r="M6993" s="82"/>
      <c r="N6993" s="2"/>
      <c r="O6993" s="2"/>
    </row>
    <row r="6994" spans="1:15" x14ac:dyDescent="0.25">
      <c r="A6994" s="85"/>
      <c r="B6994" s="85"/>
      <c r="C6994" s="85"/>
      <c r="D6994" s="85"/>
      <c r="E6994" s="85"/>
      <c r="F6994" s="84"/>
      <c r="G6994" s="84"/>
      <c r="H6994" s="82"/>
      <c r="I6994" s="82"/>
      <c r="J6994" s="82"/>
      <c r="K6994" s="86"/>
      <c r="L6994" s="82"/>
      <c r="M6994" s="82"/>
      <c r="N6994" s="2"/>
      <c r="O6994" s="2"/>
    </row>
    <row r="6995" spans="1:15" x14ac:dyDescent="0.25">
      <c r="A6995" s="85"/>
      <c r="B6995" s="85"/>
      <c r="C6995" s="85"/>
      <c r="D6995" s="85"/>
      <c r="E6995" s="85"/>
      <c r="F6995" s="84"/>
      <c r="G6995" s="84"/>
      <c r="H6995" s="82"/>
      <c r="I6995" s="82"/>
      <c r="J6995" s="82"/>
      <c r="K6995" s="86"/>
      <c r="L6995" s="82"/>
      <c r="M6995" s="82"/>
      <c r="N6995" s="2"/>
      <c r="O6995" s="2"/>
    </row>
    <row r="6996" spans="1:15" x14ac:dyDescent="0.25">
      <c r="A6996" s="85"/>
      <c r="B6996" s="85"/>
      <c r="C6996" s="85"/>
      <c r="D6996" s="85"/>
      <c r="E6996" s="85"/>
      <c r="F6996" s="84"/>
      <c r="G6996" s="84"/>
      <c r="H6996" s="82"/>
      <c r="I6996" s="82"/>
      <c r="J6996" s="82"/>
      <c r="K6996" s="86"/>
      <c r="L6996" s="82"/>
      <c r="M6996" s="82"/>
      <c r="N6996" s="2"/>
      <c r="O6996" s="2"/>
    </row>
    <row r="6997" spans="1:15" x14ac:dyDescent="0.25">
      <c r="A6997" s="85"/>
      <c r="B6997" s="85"/>
      <c r="C6997" s="85"/>
      <c r="D6997" s="85"/>
      <c r="E6997" s="85"/>
      <c r="F6997" s="84"/>
      <c r="G6997" s="84"/>
      <c r="H6997" s="82"/>
      <c r="I6997" s="82"/>
      <c r="J6997" s="82"/>
      <c r="K6997" s="86"/>
      <c r="L6997" s="82"/>
      <c r="M6997" s="82"/>
      <c r="N6997" s="2"/>
      <c r="O6997" s="2"/>
    </row>
    <row r="6998" spans="1:15" x14ac:dyDescent="0.25">
      <c r="A6998" s="85"/>
      <c r="B6998" s="85"/>
      <c r="C6998" s="85"/>
      <c r="D6998" s="85"/>
      <c r="E6998" s="85"/>
      <c r="F6998" s="84"/>
      <c r="G6998" s="84"/>
      <c r="H6998" s="82"/>
      <c r="I6998" s="82"/>
      <c r="J6998" s="82"/>
      <c r="K6998" s="86"/>
      <c r="L6998" s="82"/>
      <c r="M6998" s="82"/>
      <c r="N6998" s="2"/>
      <c r="O6998" s="2"/>
    </row>
    <row r="6999" spans="1:15" x14ac:dyDescent="0.25">
      <c r="A6999" s="85"/>
      <c r="B6999" s="85"/>
      <c r="C6999" s="85"/>
      <c r="D6999" s="85"/>
      <c r="E6999" s="85"/>
      <c r="F6999" s="84"/>
      <c r="G6999" s="84"/>
      <c r="H6999" s="82"/>
      <c r="I6999" s="82"/>
      <c r="J6999" s="82"/>
      <c r="K6999" s="86"/>
      <c r="L6999" s="82"/>
      <c r="M6999" s="82"/>
      <c r="N6999" s="2"/>
      <c r="O6999" s="2"/>
    </row>
    <row r="7000" spans="1:15" x14ac:dyDescent="0.25">
      <c r="A7000" s="85"/>
      <c r="B7000" s="85"/>
      <c r="C7000" s="85"/>
      <c r="D7000" s="85"/>
      <c r="E7000" s="85"/>
      <c r="F7000" s="84"/>
      <c r="G7000" s="84"/>
      <c r="H7000" s="82"/>
      <c r="I7000" s="82"/>
      <c r="J7000" s="82"/>
      <c r="K7000" s="86"/>
      <c r="L7000" s="82"/>
      <c r="M7000" s="82"/>
      <c r="N7000" s="2"/>
      <c r="O7000" s="2"/>
    </row>
    <row r="7001" spans="1:15" x14ac:dyDescent="0.25">
      <c r="A7001" s="85"/>
      <c r="B7001" s="85"/>
      <c r="C7001" s="85"/>
      <c r="D7001" s="85"/>
      <c r="E7001" s="85"/>
      <c r="F7001" s="84"/>
      <c r="G7001" s="84"/>
      <c r="H7001" s="82"/>
      <c r="I7001" s="82"/>
      <c r="J7001" s="82"/>
      <c r="K7001" s="86"/>
      <c r="L7001" s="82"/>
      <c r="M7001" s="82"/>
      <c r="N7001" s="2"/>
      <c r="O7001" s="2"/>
    </row>
    <row r="7002" spans="1:15" x14ac:dyDescent="0.25">
      <c r="A7002" s="85"/>
      <c r="B7002" s="85"/>
      <c r="C7002" s="85"/>
      <c r="D7002" s="85"/>
      <c r="E7002" s="85"/>
      <c r="F7002" s="84"/>
      <c r="G7002" s="84"/>
      <c r="H7002" s="82"/>
      <c r="I7002" s="82"/>
      <c r="J7002" s="82"/>
      <c r="K7002" s="86"/>
      <c r="L7002" s="82"/>
      <c r="M7002" s="82"/>
      <c r="N7002" s="2"/>
      <c r="O7002" s="2"/>
    </row>
    <row r="7003" spans="1:15" x14ac:dyDescent="0.25">
      <c r="A7003" s="85"/>
      <c r="B7003" s="85"/>
      <c r="C7003" s="85"/>
      <c r="D7003" s="85"/>
      <c r="E7003" s="85"/>
      <c r="F7003" s="84"/>
      <c r="G7003" s="84"/>
      <c r="H7003" s="82"/>
      <c r="I7003" s="82"/>
      <c r="J7003" s="82"/>
      <c r="K7003" s="86"/>
      <c r="L7003" s="82"/>
      <c r="M7003" s="82"/>
      <c r="N7003" s="2"/>
      <c r="O7003" s="2"/>
    </row>
    <row r="7004" spans="1:15" x14ac:dyDescent="0.25">
      <c r="A7004" s="85"/>
      <c r="B7004" s="85"/>
      <c r="C7004" s="85"/>
      <c r="D7004" s="85"/>
      <c r="E7004" s="85"/>
      <c r="F7004" s="84"/>
      <c r="G7004" s="84"/>
      <c r="H7004" s="82"/>
      <c r="I7004" s="82"/>
      <c r="J7004" s="82"/>
      <c r="K7004" s="86"/>
      <c r="L7004" s="82"/>
      <c r="M7004" s="82"/>
      <c r="N7004" s="2"/>
      <c r="O7004" s="2"/>
    </row>
    <row r="7005" spans="1:15" x14ac:dyDescent="0.25">
      <c r="A7005" s="85"/>
      <c r="B7005" s="85"/>
      <c r="C7005" s="85"/>
      <c r="D7005" s="85"/>
      <c r="E7005" s="85"/>
      <c r="F7005" s="84"/>
      <c r="G7005" s="84"/>
      <c r="H7005" s="82"/>
      <c r="I7005" s="82"/>
      <c r="J7005" s="82"/>
      <c r="K7005" s="86"/>
      <c r="L7005" s="82"/>
      <c r="M7005" s="82"/>
      <c r="N7005" s="2"/>
      <c r="O7005" s="2"/>
    </row>
    <row r="7006" spans="1:15" x14ac:dyDescent="0.25">
      <c r="A7006" s="85"/>
      <c r="B7006" s="85"/>
      <c r="C7006" s="85"/>
      <c r="D7006" s="85"/>
      <c r="E7006" s="85"/>
      <c r="F7006" s="84"/>
      <c r="G7006" s="84"/>
      <c r="H7006" s="82"/>
      <c r="I7006" s="82"/>
      <c r="J7006" s="82"/>
      <c r="K7006" s="86"/>
      <c r="L7006" s="82"/>
      <c r="M7006" s="82"/>
      <c r="N7006" s="2"/>
      <c r="O7006" s="2"/>
    </row>
    <row r="7007" spans="1:15" x14ac:dyDescent="0.25">
      <c r="A7007" s="85"/>
      <c r="B7007" s="85"/>
      <c r="C7007" s="85"/>
      <c r="D7007" s="85"/>
      <c r="E7007" s="85"/>
      <c r="F7007" s="84"/>
      <c r="G7007" s="84"/>
      <c r="H7007" s="82"/>
      <c r="I7007" s="82"/>
      <c r="J7007" s="82"/>
      <c r="K7007" s="86"/>
      <c r="L7007" s="82"/>
      <c r="M7007" s="82"/>
      <c r="N7007" s="2"/>
      <c r="O7007" s="2"/>
    </row>
    <row r="7008" spans="1:15" x14ac:dyDescent="0.25">
      <c r="A7008" s="85"/>
      <c r="B7008" s="85"/>
      <c r="C7008" s="85"/>
      <c r="D7008" s="85"/>
      <c r="E7008" s="85"/>
      <c r="F7008" s="84"/>
      <c r="G7008" s="84"/>
      <c r="H7008" s="82"/>
      <c r="I7008" s="82"/>
      <c r="J7008" s="82"/>
      <c r="K7008" s="86"/>
      <c r="L7008" s="82"/>
      <c r="M7008" s="82"/>
      <c r="N7008" s="2"/>
      <c r="O7008" s="2"/>
    </row>
    <row r="7009" spans="1:15" x14ac:dyDescent="0.25">
      <c r="A7009" s="85"/>
      <c r="B7009" s="85"/>
      <c r="C7009" s="85"/>
      <c r="D7009" s="85"/>
      <c r="E7009" s="85"/>
      <c r="F7009" s="84"/>
      <c r="G7009" s="84"/>
      <c r="H7009" s="82"/>
      <c r="I7009" s="82"/>
      <c r="J7009" s="82"/>
      <c r="K7009" s="86"/>
      <c r="L7009" s="82"/>
      <c r="M7009" s="82"/>
      <c r="N7009" s="2"/>
      <c r="O7009" s="2"/>
    </row>
    <row r="7010" spans="1:15" x14ac:dyDescent="0.25">
      <c r="A7010" s="85"/>
      <c r="B7010" s="85"/>
      <c r="C7010" s="85"/>
      <c r="D7010" s="85"/>
      <c r="E7010" s="85"/>
      <c r="F7010" s="84"/>
      <c r="G7010" s="84"/>
      <c r="H7010" s="82"/>
      <c r="I7010" s="82"/>
      <c r="J7010" s="82"/>
      <c r="K7010" s="86"/>
      <c r="L7010" s="82"/>
      <c r="M7010" s="82"/>
      <c r="N7010" s="2"/>
      <c r="O7010" s="2"/>
    </row>
    <row r="7011" spans="1:15" x14ac:dyDescent="0.25">
      <c r="A7011" s="85"/>
      <c r="B7011" s="85"/>
      <c r="C7011" s="85"/>
      <c r="D7011" s="85"/>
      <c r="E7011" s="85"/>
      <c r="F7011" s="84"/>
      <c r="G7011" s="84"/>
      <c r="H7011" s="82"/>
      <c r="I7011" s="82"/>
      <c r="J7011" s="82"/>
      <c r="K7011" s="86"/>
      <c r="L7011" s="82"/>
      <c r="M7011" s="82"/>
      <c r="N7011" s="2"/>
      <c r="O7011" s="2"/>
    </row>
    <row r="7012" spans="1:15" x14ac:dyDescent="0.25">
      <c r="A7012" s="85"/>
      <c r="B7012" s="85"/>
      <c r="C7012" s="85"/>
      <c r="D7012" s="85"/>
      <c r="E7012" s="85"/>
      <c r="F7012" s="84"/>
      <c r="G7012" s="84"/>
      <c r="H7012" s="82"/>
      <c r="I7012" s="82"/>
      <c r="J7012" s="82"/>
      <c r="K7012" s="83"/>
      <c r="L7012" s="82"/>
      <c r="M7012" s="82"/>
      <c r="N7012" s="2"/>
      <c r="O7012" s="2"/>
    </row>
    <row r="7013" spans="1:15" x14ac:dyDescent="0.25">
      <c r="A7013" s="85"/>
      <c r="B7013" s="85"/>
      <c r="C7013" s="85"/>
      <c r="D7013" s="85"/>
      <c r="E7013" s="85"/>
      <c r="F7013" s="84"/>
      <c r="G7013" s="84"/>
      <c r="H7013" s="82"/>
      <c r="I7013" s="82"/>
      <c r="J7013" s="82"/>
      <c r="K7013" s="83"/>
      <c r="L7013" s="82"/>
      <c r="M7013" s="82"/>
      <c r="N7013" s="2"/>
      <c r="O7013" s="2"/>
    </row>
    <row r="7014" spans="1:15" x14ac:dyDescent="0.25">
      <c r="A7014" s="85"/>
      <c r="B7014" s="85"/>
      <c r="C7014" s="85"/>
      <c r="D7014" s="85"/>
      <c r="E7014" s="85"/>
      <c r="F7014" s="84"/>
      <c r="G7014" s="84"/>
      <c r="H7014" s="82"/>
      <c r="I7014" s="82"/>
      <c r="J7014" s="82"/>
      <c r="K7014" s="83"/>
      <c r="L7014" s="82"/>
      <c r="M7014" s="82"/>
    </row>
    <row r="7015" spans="1:15" x14ac:dyDescent="0.25">
      <c r="A7015" s="85"/>
      <c r="B7015" s="85"/>
      <c r="C7015" s="85"/>
      <c r="D7015" s="85"/>
      <c r="E7015" s="85"/>
      <c r="F7015" s="84"/>
      <c r="G7015" s="84"/>
      <c r="H7015" s="82"/>
      <c r="I7015" s="82"/>
      <c r="J7015" s="82"/>
      <c r="K7015" s="83"/>
      <c r="L7015" s="82"/>
      <c r="M7015" s="82"/>
    </row>
    <row r="7016" spans="1:15" x14ac:dyDescent="0.25">
      <c r="A7016" s="85"/>
      <c r="B7016" s="85"/>
      <c r="C7016" s="85"/>
      <c r="D7016" s="85"/>
      <c r="E7016" s="85"/>
      <c r="F7016" s="84"/>
      <c r="G7016" s="84"/>
      <c r="H7016" s="82"/>
      <c r="I7016" s="82"/>
      <c r="J7016" s="82"/>
      <c r="K7016" s="83"/>
      <c r="L7016" s="82"/>
      <c r="M7016" s="82"/>
    </row>
    <row r="7017" spans="1:15" x14ac:dyDescent="0.25">
      <c r="A7017" s="85"/>
      <c r="B7017" s="85"/>
      <c r="C7017" s="85"/>
      <c r="D7017" s="85"/>
      <c r="E7017" s="85"/>
      <c r="F7017" s="84"/>
      <c r="G7017" s="84"/>
      <c r="H7017" s="82"/>
      <c r="I7017" s="82"/>
      <c r="J7017" s="82"/>
      <c r="K7017" s="83"/>
      <c r="L7017" s="82"/>
      <c r="M7017" s="82"/>
    </row>
    <row r="7018" spans="1:15" x14ac:dyDescent="0.25">
      <c r="A7018" s="85"/>
      <c r="B7018" s="85"/>
      <c r="C7018" s="85"/>
      <c r="D7018" s="85"/>
      <c r="E7018" s="85"/>
      <c r="F7018" s="84"/>
      <c r="G7018" s="84"/>
      <c r="H7018" s="82"/>
      <c r="I7018" s="82"/>
      <c r="J7018" s="82"/>
      <c r="K7018" s="83"/>
      <c r="L7018" s="82"/>
      <c r="M7018" s="82"/>
    </row>
    <row r="7019" spans="1:15" x14ac:dyDescent="0.25">
      <c r="A7019" s="85"/>
      <c r="B7019" s="85"/>
      <c r="C7019" s="85"/>
      <c r="D7019" s="85"/>
      <c r="E7019" s="85"/>
      <c r="F7019" s="84"/>
      <c r="G7019" s="84"/>
      <c r="H7019" s="82"/>
      <c r="I7019" s="82"/>
      <c r="J7019" s="82"/>
      <c r="K7019" s="83"/>
      <c r="L7019" s="82"/>
      <c r="M7019" s="82"/>
    </row>
    <row r="7020" spans="1:15" x14ac:dyDescent="0.25">
      <c r="A7020" s="85"/>
      <c r="B7020" s="85"/>
      <c r="C7020" s="85"/>
      <c r="D7020" s="85"/>
      <c r="E7020" s="85"/>
      <c r="F7020" s="84"/>
      <c r="G7020" s="84"/>
      <c r="H7020" s="82"/>
      <c r="I7020" s="82"/>
      <c r="J7020" s="82"/>
      <c r="K7020" s="83"/>
      <c r="L7020" s="82"/>
      <c r="M7020" s="82"/>
    </row>
    <row r="7021" spans="1:15" x14ac:dyDescent="0.25">
      <c r="A7021" s="85"/>
      <c r="B7021" s="85"/>
      <c r="C7021" s="85"/>
      <c r="D7021" s="85"/>
      <c r="E7021" s="85"/>
      <c r="F7021" s="84"/>
      <c r="G7021" s="84"/>
      <c r="H7021" s="82"/>
      <c r="I7021" s="82"/>
      <c r="J7021" s="82"/>
      <c r="K7021" s="83"/>
      <c r="L7021" s="82"/>
      <c r="M7021" s="82"/>
    </row>
    <row r="7022" spans="1:15" x14ac:dyDescent="0.25">
      <c r="A7022" s="85"/>
      <c r="B7022" s="85"/>
      <c r="C7022" s="85"/>
      <c r="D7022" s="85"/>
      <c r="E7022" s="85"/>
      <c r="F7022" s="84"/>
      <c r="G7022" s="84"/>
      <c r="H7022" s="82"/>
      <c r="I7022" s="82"/>
      <c r="J7022" s="82"/>
      <c r="K7022" s="83"/>
      <c r="L7022" s="82"/>
      <c r="M7022" s="82"/>
    </row>
    <row r="7023" spans="1:15" x14ac:dyDescent="0.25">
      <c r="A7023" s="85"/>
      <c r="B7023" s="85"/>
      <c r="C7023" s="85"/>
      <c r="D7023" s="85"/>
      <c r="E7023" s="85"/>
      <c r="F7023" s="84"/>
      <c r="G7023" s="84"/>
      <c r="H7023" s="82"/>
      <c r="I7023" s="82"/>
      <c r="J7023" s="82"/>
      <c r="K7023" s="83"/>
      <c r="L7023" s="82"/>
      <c r="M7023" s="82"/>
    </row>
    <row r="7024" spans="1:15" x14ac:dyDescent="0.25">
      <c r="A7024" s="85"/>
      <c r="B7024" s="85"/>
      <c r="C7024" s="85"/>
      <c r="D7024" s="85"/>
      <c r="E7024" s="85"/>
      <c r="F7024" s="84"/>
      <c r="G7024" s="84"/>
      <c r="H7024" s="82"/>
      <c r="I7024" s="82"/>
      <c r="J7024" s="82"/>
      <c r="K7024" s="83"/>
      <c r="L7024" s="82"/>
      <c r="M7024" s="82"/>
    </row>
    <row r="7025" spans="1:13" x14ac:dyDescent="0.25">
      <c r="A7025" s="85"/>
      <c r="B7025" s="85"/>
      <c r="C7025" s="85"/>
      <c r="D7025" s="85"/>
      <c r="E7025" s="85"/>
      <c r="F7025" s="84"/>
      <c r="G7025" s="84"/>
      <c r="H7025" s="82"/>
      <c r="I7025" s="82"/>
      <c r="J7025" s="82"/>
      <c r="K7025" s="83"/>
      <c r="L7025" s="82"/>
      <c r="M7025" s="82"/>
    </row>
    <row r="7026" spans="1:13" x14ac:dyDescent="0.25">
      <c r="A7026" s="85"/>
      <c r="B7026" s="85"/>
      <c r="C7026" s="85"/>
      <c r="D7026" s="85"/>
      <c r="E7026" s="85"/>
      <c r="F7026" s="84"/>
      <c r="G7026" s="84"/>
      <c r="H7026" s="82"/>
      <c r="I7026" s="82"/>
      <c r="J7026" s="82"/>
      <c r="K7026" s="83"/>
      <c r="L7026" s="82"/>
      <c r="M7026" s="82"/>
    </row>
    <row r="7027" spans="1:13" x14ac:dyDescent="0.25">
      <c r="A7027" s="85"/>
      <c r="B7027" s="85"/>
      <c r="C7027" s="85"/>
      <c r="D7027" s="85"/>
      <c r="E7027" s="85"/>
      <c r="F7027" s="84"/>
      <c r="G7027" s="84"/>
      <c r="H7027" s="82"/>
      <c r="I7027" s="82"/>
      <c r="J7027" s="82"/>
      <c r="K7027" s="83"/>
      <c r="L7027" s="82"/>
      <c r="M7027" s="82"/>
    </row>
    <row r="7028" spans="1:13" x14ac:dyDescent="0.25">
      <c r="A7028" s="85"/>
      <c r="B7028" s="85"/>
      <c r="C7028" s="85"/>
      <c r="D7028" s="85"/>
      <c r="E7028" s="85"/>
      <c r="F7028" s="84"/>
      <c r="G7028" s="84"/>
      <c r="H7028" s="82"/>
      <c r="I7028" s="82"/>
      <c r="J7028" s="82"/>
      <c r="K7028" s="83"/>
      <c r="L7028" s="82"/>
      <c r="M7028" s="82"/>
    </row>
    <row r="7029" spans="1:13" x14ac:dyDescent="0.25">
      <c r="A7029" s="85"/>
      <c r="B7029" s="85"/>
      <c r="C7029" s="85"/>
      <c r="D7029" s="85"/>
      <c r="E7029" s="85"/>
      <c r="F7029" s="84"/>
      <c r="G7029" s="84"/>
      <c r="H7029" s="82"/>
      <c r="I7029" s="82"/>
      <c r="J7029" s="82"/>
      <c r="K7029" s="83"/>
      <c r="L7029" s="82"/>
      <c r="M7029" s="82"/>
    </row>
    <row r="7030" spans="1:13" x14ac:dyDescent="0.25">
      <c r="A7030" s="85"/>
      <c r="B7030" s="85"/>
      <c r="C7030" s="85"/>
      <c r="D7030" s="85"/>
      <c r="E7030" s="85"/>
      <c r="F7030" s="84"/>
      <c r="G7030" s="84"/>
      <c r="H7030" s="82"/>
      <c r="I7030" s="82"/>
      <c r="J7030" s="82"/>
      <c r="K7030" s="83"/>
      <c r="L7030" s="82"/>
      <c r="M7030" s="82"/>
    </row>
    <row r="7031" spans="1:13" x14ac:dyDescent="0.25">
      <c r="A7031" s="85"/>
      <c r="B7031" s="85"/>
      <c r="C7031" s="85"/>
      <c r="D7031" s="85"/>
      <c r="E7031" s="85"/>
      <c r="F7031" s="84"/>
      <c r="G7031" s="84"/>
      <c r="H7031" s="82"/>
      <c r="I7031" s="82"/>
      <c r="J7031" s="82"/>
      <c r="K7031" s="83"/>
      <c r="L7031" s="82"/>
      <c r="M7031" s="82"/>
    </row>
    <row r="7032" spans="1:13" x14ac:dyDescent="0.25">
      <c r="A7032" s="85"/>
      <c r="B7032" s="85"/>
      <c r="C7032" s="85"/>
      <c r="D7032" s="85"/>
      <c r="E7032" s="85"/>
      <c r="F7032" s="84"/>
      <c r="G7032" s="84"/>
      <c r="H7032" s="82"/>
      <c r="I7032" s="82"/>
      <c r="J7032" s="82"/>
      <c r="K7032" s="83"/>
      <c r="L7032" s="82"/>
      <c r="M7032" s="82"/>
    </row>
    <row r="7033" spans="1:13" x14ac:dyDescent="0.25">
      <c r="A7033" s="85"/>
      <c r="B7033" s="85"/>
      <c r="C7033" s="85"/>
      <c r="D7033" s="85"/>
      <c r="E7033" s="85"/>
      <c r="F7033" s="84"/>
      <c r="G7033" s="84"/>
      <c r="H7033" s="82"/>
      <c r="I7033" s="82"/>
      <c r="J7033" s="82"/>
      <c r="K7033" s="83"/>
      <c r="L7033" s="82"/>
      <c r="M7033" s="82"/>
    </row>
    <row r="7034" spans="1:13" x14ac:dyDescent="0.25">
      <c r="A7034" s="85"/>
      <c r="B7034" s="85"/>
      <c r="C7034" s="85"/>
      <c r="D7034" s="85"/>
      <c r="E7034" s="85"/>
      <c r="F7034" s="84"/>
      <c r="G7034" s="84"/>
      <c r="H7034" s="82"/>
      <c r="I7034" s="82"/>
      <c r="J7034" s="82"/>
      <c r="K7034" s="83"/>
      <c r="L7034" s="82"/>
      <c r="M7034" s="82"/>
    </row>
    <row r="7035" spans="1:13" x14ac:dyDescent="0.25">
      <c r="A7035" s="85"/>
      <c r="B7035" s="85"/>
      <c r="C7035" s="85"/>
      <c r="D7035" s="85"/>
      <c r="E7035" s="85"/>
      <c r="F7035" s="84"/>
      <c r="G7035" s="84"/>
      <c r="H7035" s="82"/>
      <c r="I7035" s="82"/>
      <c r="J7035" s="82"/>
      <c r="K7035" s="83"/>
      <c r="L7035" s="82"/>
      <c r="M7035" s="82"/>
    </row>
    <row r="7036" spans="1:13" x14ac:dyDescent="0.25">
      <c r="A7036" s="85"/>
      <c r="B7036" s="85"/>
      <c r="C7036" s="85"/>
      <c r="D7036" s="85"/>
      <c r="E7036" s="85"/>
      <c r="F7036" s="84"/>
      <c r="G7036" s="84"/>
      <c r="H7036" s="82"/>
      <c r="I7036" s="82"/>
      <c r="J7036" s="82"/>
      <c r="K7036" s="83"/>
      <c r="L7036" s="82"/>
      <c r="M7036" s="82"/>
    </row>
    <row r="7037" spans="1:13" x14ac:dyDescent="0.25">
      <c r="A7037" s="85"/>
      <c r="B7037" s="85"/>
      <c r="C7037" s="85"/>
      <c r="D7037" s="85"/>
      <c r="E7037" s="85"/>
      <c r="F7037" s="84"/>
      <c r="G7037" s="84"/>
      <c r="H7037" s="82"/>
      <c r="I7037" s="82"/>
      <c r="J7037" s="82"/>
      <c r="K7037" s="83"/>
      <c r="L7037" s="82"/>
      <c r="M7037" s="82"/>
    </row>
    <row r="7038" spans="1:13" x14ac:dyDescent="0.25">
      <c r="A7038" s="85"/>
      <c r="B7038" s="85"/>
      <c r="C7038" s="85"/>
      <c r="D7038" s="85"/>
      <c r="E7038" s="85"/>
      <c r="F7038" s="84"/>
      <c r="G7038" s="84"/>
      <c r="H7038" s="82"/>
      <c r="I7038" s="82"/>
      <c r="J7038" s="82"/>
      <c r="K7038" s="83"/>
      <c r="L7038" s="82"/>
      <c r="M7038" s="82"/>
    </row>
    <row r="7039" spans="1:13" x14ac:dyDescent="0.25">
      <c r="A7039" s="85"/>
      <c r="B7039" s="85"/>
      <c r="C7039" s="85"/>
      <c r="D7039" s="85"/>
      <c r="E7039" s="85"/>
      <c r="F7039" s="84"/>
      <c r="G7039" s="84"/>
      <c r="H7039" s="82"/>
      <c r="I7039" s="82"/>
      <c r="J7039" s="82"/>
      <c r="K7039" s="83"/>
      <c r="L7039" s="82"/>
      <c r="M7039" s="82"/>
    </row>
    <row r="7040" spans="1:13" x14ac:dyDescent="0.25">
      <c r="A7040" s="85"/>
      <c r="B7040" s="85"/>
      <c r="C7040" s="85"/>
      <c r="D7040" s="85"/>
      <c r="E7040" s="85"/>
      <c r="F7040" s="84"/>
      <c r="G7040" s="84"/>
      <c r="H7040" s="82"/>
      <c r="I7040" s="82"/>
      <c r="J7040" s="82"/>
      <c r="K7040" s="83"/>
      <c r="L7040" s="82"/>
      <c r="M7040" s="82"/>
    </row>
    <row r="7041" spans="1:13" x14ac:dyDescent="0.25">
      <c r="A7041" s="85"/>
      <c r="B7041" s="85"/>
      <c r="C7041" s="85"/>
      <c r="D7041" s="85"/>
      <c r="E7041" s="85"/>
      <c r="F7041" s="84"/>
      <c r="G7041" s="84"/>
      <c r="H7041" s="82"/>
      <c r="I7041" s="82"/>
      <c r="J7041" s="82"/>
      <c r="K7041" s="83"/>
      <c r="L7041" s="82"/>
      <c r="M7041" s="82"/>
    </row>
    <row r="7042" spans="1:13" x14ac:dyDescent="0.25">
      <c r="A7042" s="85"/>
      <c r="B7042" s="85"/>
      <c r="C7042" s="85"/>
      <c r="D7042" s="85"/>
      <c r="E7042" s="85"/>
      <c r="F7042" s="84"/>
      <c r="G7042" s="84"/>
      <c r="H7042" s="82"/>
      <c r="I7042" s="82"/>
      <c r="J7042" s="82"/>
      <c r="K7042" s="83"/>
      <c r="L7042" s="82"/>
      <c r="M7042" s="82"/>
    </row>
    <row r="7043" spans="1:13" x14ac:dyDescent="0.25">
      <c r="A7043" s="85"/>
      <c r="B7043" s="85"/>
      <c r="C7043" s="85"/>
      <c r="D7043" s="85"/>
      <c r="E7043" s="85"/>
      <c r="F7043" s="84"/>
      <c r="G7043" s="84"/>
      <c r="H7043" s="82"/>
      <c r="I7043" s="82"/>
      <c r="J7043" s="82"/>
      <c r="K7043" s="83"/>
      <c r="L7043" s="82"/>
      <c r="M7043" s="82"/>
    </row>
    <row r="7044" spans="1:13" x14ac:dyDescent="0.25">
      <c r="A7044" s="85"/>
      <c r="B7044" s="85"/>
      <c r="C7044" s="85"/>
      <c r="D7044" s="85"/>
      <c r="E7044" s="85"/>
      <c r="F7044" s="84"/>
      <c r="G7044" s="84"/>
      <c r="H7044" s="82"/>
      <c r="I7044" s="82"/>
      <c r="J7044" s="82"/>
      <c r="K7044" s="83"/>
      <c r="L7044" s="82"/>
      <c r="M7044" s="82"/>
    </row>
    <row r="7045" spans="1:13" x14ac:dyDescent="0.25">
      <c r="A7045" s="85"/>
      <c r="B7045" s="85"/>
      <c r="C7045" s="85"/>
      <c r="D7045" s="85"/>
      <c r="E7045" s="85"/>
      <c r="F7045" s="84"/>
      <c r="G7045" s="84"/>
      <c r="H7045" s="82"/>
      <c r="I7045" s="82"/>
      <c r="J7045" s="82"/>
      <c r="K7045" s="83"/>
      <c r="L7045" s="82"/>
      <c r="M7045" s="82"/>
    </row>
    <row r="7046" spans="1:13" x14ac:dyDescent="0.25">
      <c r="A7046" s="85"/>
      <c r="B7046" s="85"/>
      <c r="C7046" s="85"/>
      <c r="D7046" s="85"/>
      <c r="E7046" s="85"/>
      <c r="F7046" s="84"/>
      <c r="G7046" s="84"/>
      <c r="H7046" s="82"/>
      <c r="I7046" s="82"/>
      <c r="J7046" s="82"/>
      <c r="K7046" s="83"/>
      <c r="L7046" s="82"/>
      <c r="M7046" s="82"/>
    </row>
    <row r="7047" spans="1:13" x14ac:dyDescent="0.25">
      <c r="A7047" s="85"/>
      <c r="B7047" s="85"/>
      <c r="C7047" s="85"/>
      <c r="D7047" s="85"/>
      <c r="E7047" s="85"/>
      <c r="F7047" s="84"/>
      <c r="G7047" s="84"/>
      <c r="H7047" s="82"/>
      <c r="I7047" s="82"/>
      <c r="J7047" s="82"/>
      <c r="K7047" s="83"/>
      <c r="L7047" s="82"/>
      <c r="M7047" s="82"/>
    </row>
    <row r="7048" spans="1:13" x14ac:dyDescent="0.25">
      <c r="A7048" s="85"/>
      <c r="B7048" s="85"/>
      <c r="C7048" s="85"/>
      <c r="D7048" s="85"/>
      <c r="E7048" s="85"/>
      <c r="F7048" s="84"/>
      <c r="G7048" s="84"/>
      <c r="H7048" s="82"/>
      <c r="I7048" s="82"/>
      <c r="J7048" s="82"/>
      <c r="K7048" s="83"/>
      <c r="L7048" s="82"/>
      <c r="M7048" s="82"/>
    </row>
    <row r="7049" spans="1:13" x14ac:dyDescent="0.25">
      <c r="A7049" s="85"/>
      <c r="B7049" s="85"/>
      <c r="C7049" s="85"/>
      <c r="D7049" s="85"/>
      <c r="E7049" s="85"/>
      <c r="F7049" s="84"/>
      <c r="G7049" s="84"/>
      <c r="H7049" s="82"/>
      <c r="I7049" s="82"/>
      <c r="J7049" s="82"/>
      <c r="K7049" s="83"/>
      <c r="L7049" s="82"/>
      <c r="M7049" s="82"/>
    </row>
    <row r="7050" spans="1:13" x14ac:dyDescent="0.25">
      <c r="A7050" s="85"/>
      <c r="B7050" s="85"/>
      <c r="C7050" s="85"/>
      <c r="D7050" s="85"/>
      <c r="E7050" s="85"/>
      <c r="F7050" s="84"/>
      <c r="G7050" s="84"/>
      <c r="H7050" s="82"/>
      <c r="I7050" s="82"/>
      <c r="J7050" s="82"/>
      <c r="K7050" s="83"/>
      <c r="L7050" s="82"/>
      <c r="M7050" s="82"/>
    </row>
    <row r="7051" spans="1:13" x14ac:dyDescent="0.25">
      <c r="A7051" s="85"/>
      <c r="B7051" s="85"/>
      <c r="C7051" s="85"/>
      <c r="D7051" s="85"/>
      <c r="E7051" s="85"/>
      <c r="F7051" s="84"/>
      <c r="G7051" s="84"/>
      <c r="H7051" s="82"/>
      <c r="I7051" s="82"/>
      <c r="J7051" s="82"/>
      <c r="K7051" s="83"/>
      <c r="L7051" s="82"/>
      <c r="M7051" s="82"/>
    </row>
    <row r="7052" spans="1:13" x14ac:dyDescent="0.25">
      <c r="A7052" s="85"/>
      <c r="B7052" s="85"/>
      <c r="C7052" s="85"/>
      <c r="D7052" s="85"/>
      <c r="E7052" s="85"/>
      <c r="F7052" s="84"/>
      <c r="G7052" s="84"/>
      <c r="H7052" s="82"/>
      <c r="I7052" s="82"/>
      <c r="J7052" s="82"/>
      <c r="K7052" s="83"/>
      <c r="L7052" s="82"/>
      <c r="M7052" s="82"/>
    </row>
    <row r="7053" spans="1:13" x14ac:dyDescent="0.25">
      <c r="A7053" s="85"/>
      <c r="B7053" s="85"/>
      <c r="C7053" s="85"/>
      <c r="D7053" s="85"/>
      <c r="E7053" s="85"/>
      <c r="F7053" s="84"/>
      <c r="G7053" s="84"/>
      <c r="H7053" s="82"/>
      <c r="I7053" s="82"/>
      <c r="J7053" s="82"/>
      <c r="K7053" s="83"/>
      <c r="L7053" s="82"/>
      <c r="M7053" s="82"/>
    </row>
    <row r="7054" spans="1:13" x14ac:dyDescent="0.25">
      <c r="A7054" s="85"/>
      <c r="B7054" s="85"/>
      <c r="C7054" s="85"/>
      <c r="D7054" s="85"/>
      <c r="E7054" s="85"/>
      <c r="F7054" s="84"/>
      <c r="G7054" s="84"/>
      <c r="H7054" s="82"/>
      <c r="I7054" s="82"/>
      <c r="J7054" s="82"/>
      <c r="K7054" s="83"/>
      <c r="L7054" s="82"/>
      <c r="M7054" s="82"/>
    </row>
    <row r="7055" spans="1:13" x14ac:dyDescent="0.25">
      <c r="A7055" s="85"/>
      <c r="B7055" s="85"/>
      <c r="C7055" s="85"/>
      <c r="D7055" s="85"/>
      <c r="E7055" s="85"/>
      <c r="F7055" s="84"/>
      <c r="G7055" s="84"/>
      <c r="H7055" s="82"/>
      <c r="I7055" s="82"/>
      <c r="J7055" s="82"/>
      <c r="K7055" s="83"/>
      <c r="L7055" s="82"/>
      <c r="M7055" s="82"/>
    </row>
    <row r="7056" spans="1:13" x14ac:dyDescent="0.25">
      <c r="A7056" s="85"/>
      <c r="B7056" s="85"/>
      <c r="C7056" s="85"/>
      <c r="D7056" s="85"/>
      <c r="E7056" s="85"/>
      <c r="F7056" s="84"/>
      <c r="G7056" s="84"/>
      <c r="H7056" s="82"/>
      <c r="I7056" s="82"/>
      <c r="J7056" s="82"/>
      <c r="K7056" s="83"/>
      <c r="L7056" s="82"/>
      <c r="M7056" s="82"/>
    </row>
    <row r="7057" spans="1:13" x14ac:dyDescent="0.25">
      <c r="A7057" s="85"/>
      <c r="B7057" s="85"/>
      <c r="C7057" s="85"/>
      <c r="D7057" s="85"/>
      <c r="E7057" s="85"/>
      <c r="F7057" s="84"/>
      <c r="G7057" s="84"/>
      <c r="H7057" s="82"/>
      <c r="I7057" s="82"/>
      <c r="J7057" s="82"/>
      <c r="K7057" s="83"/>
      <c r="L7057" s="82"/>
      <c r="M7057" s="82"/>
    </row>
    <row r="7058" spans="1:13" x14ac:dyDescent="0.25">
      <c r="A7058" s="85"/>
      <c r="B7058" s="85"/>
      <c r="C7058" s="85"/>
      <c r="D7058" s="85"/>
      <c r="E7058" s="85"/>
      <c r="F7058" s="84"/>
      <c r="G7058" s="84"/>
      <c r="H7058" s="82"/>
      <c r="I7058" s="82"/>
      <c r="J7058" s="82"/>
      <c r="K7058" s="83"/>
      <c r="L7058" s="82"/>
      <c r="M7058" s="82"/>
    </row>
    <row r="7059" spans="1:13" x14ac:dyDescent="0.25">
      <c r="A7059" s="85"/>
      <c r="B7059" s="85"/>
      <c r="C7059" s="85"/>
      <c r="D7059" s="85"/>
      <c r="E7059" s="85"/>
      <c r="F7059" s="84"/>
      <c r="G7059" s="84"/>
      <c r="H7059" s="82"/>
      <c r="I7059" s="82"/>
      <c r="J7059" s="82"/>
      <c r="K7059" s="83"/>
      <c r="L7059" s="82"/>
      <c r="M7059" s="82"/>
    </row>
    <row r="7060" spans="1:13" x14ac:dyDescent="0.25">
      <c r="A7060" s="85"/>
      <c r="B7060" s="85"/>
      <c r="C7060" s="85"/>
      <c r="D7060" s="85"/>
      <c r="E7060" s="85"/>
      <c r="F7060" s="84"/>
      <c r="G7060" s="84"/>
      <c r="H7060" s="82"/>
      <c r="I7060" s="82"/>
      <c r="J7060" s="82"/>
      <c r="K7060" s="83"/>
      <c r="L7060" s="82"/>
      <c r="M7060" s="82"/>
    </row>
    <row r="7061" spans="1:13" x14ac:dyDescent="0.25">
      <c r="A7061" s="85"/>
      <c r="B7061" s="85"/>
      <c r="C7061" s="85"/>
      <c r="D7061" s="85"/>
      <c r="E7061" s="85"/>
      <c r="F7061" s="84"/>
      <c r="G7061" s="84"/>
      <c r="H7061" s="82"/>
      <c r="I7061" s="82"/>
      <c r="J7061" s="82"/>
      <c r="K7061" s="83"/>
      <c r="L7061" s="82"/>
      <c r="M7061" s="82"/>
    </row>
    <row r="7062" spans="1:13" x14ac:dyDescent="0.25">
      <c r="A7062" s="85"/>
      <c r="B7062" s="85"/>
      <c r="C7062" s="85"/>
      <c r="D7062" s="85"/>
      <c r="E7062" s="85"/>
      <c r="F7062" s="84"/>
      <c r="G7062" s="84"/>
      <c r="H7062" s="82"/>
      <c r="I7062" s="82"/>
      <c r="J7062" s="82"/>
      <c r="K7062" s="83"/>
      <c r="L7062" s="82"/>
      <c r="M7062" s="82"/>
    </row>
    <row r="7063" spans="1:13" x14ac:dyDescent="0.25">
      <c r="A7063" s="85"/>
      <c r="B7063" s="85"/>
      <c r="C7063" s="85"/>
      <c r="D7063" s="85"/>
      <c r="E7063" s="85"/>
      <c r="F7063" s="84"/>
      <c r="G7063" s="84"/>
      <c r="H7063" s="82"/>
      <c r="I7063" s="82"/>
      <c r="J7063" s="82"/>
      <c r="K7063" s="83"/>
      <c r="L7063" s="82"/>
      <c r="M7063" s="82"/>
    </row>
    <row r="7064" spans="1:13" x14ac:dyDescent="0.25">
      <c r="A7064" s="85"/>
      <c r="B7064" s="85"/>
      <c r="C7064" s="85"/>
      <c r="D7064" s="85"/>
      <c r="E7064" s="85"/>
      <c r="F7064" s="84"/>
      <c r="G7064" s="84"/>
      <c r="H7064" s="82"/>
      <c r="I7064" s="82"/>
      <c r="J7064" s="82"/>
      <c r="K7064" s="83"/>
      <c r="L7064" s="82"/>
      <c r="M7064" s="82"/>
    </row>
    <row r="7065" spans="1:13" x14ac:dyDescent="0.25">
      <c r="A7065" s="85"/>
      <c r="B7065" s="85"/>
      <c r="C7065" s="85"/>
      <c r="D7065" s="85"/>
      <c r="E7065" s="85"/>
      <c r="F7065" s="84"/>
      <c r="G7065" s="84"/>
      <c r="H7065" s="82"/>
      <c r="I7065" s="82"/>
      <c r="J7065" s="82"/>
      <c r="K7065" s="83"/>
      <c r="L7065" s="82"/>
      <c r="M7065" s="82"/>
    </row>
    <row r="7066" spans="1:13" x14ac:dyDescent="0.25">
      <c r="A7066" s="85"/>
      <c r="B7066" s="85"/>
      <c r="C7066" s="85"/>
      <c r="D7066" s="85"/>
      <c r="E7066" s="85"/>
      <c r="F7066" s="84"/>
      <c r="G7066" s="84"/>
      <c r="H7066" s="82"/>
      <c r="I7066" s="82"/>
      <c r="J7066" s="82"/>
      <c r="K7066" s="83"/>
      <c r="L7066" s="82"/>
      <c r="M7066" s="82"/>
    </row>
    <row r="7067" spans="1:13" x14ac:dyDescent="0.25">
      <c r="A7067" s="85"/>
      <c r="B7067" s="85"/>
      <c r="C7067" s="85"/>
      <c r="D7067" s="85"/>
      <c r="E7067" s="85"/>
      <c r="F7067" s="84"/>
      <c r="G7067" s="84"/>
      <c r="H7067" s="82"/>
      <c r="I7067" s="82"/>
      <c r="J7067" s="82"/>
      <c r="K7067" s="83"/>
      <c r="L7067" s="82"/>
      <c r="M7067" s="82"/>
    </row>
    <row r="7068" spans="1:13" x14ac:dyDescent="0.25">
      <c r="A7068" s="85"/>
      <c r="B7068" s="85"/>
      <c r="C7068" s="85"/>
      <c r="D7068" s="85"/>
      <c r="E7068" s="85"/>
      <c r="F7068" s="84"/>
      <c r="G7068" s="84"/>
      <c r="H7068" s="82"/>
      <c r="I7068" s="82"/>
      <c r="J7068" s="82"/>
      <c r="K7068" s="83"/>
      <c r="L7068" s="82"/>
      <c r="M7068" s="82"/>
    </row>
    <row r="7069" spans="1:13" x14ac:dyDescent="0.25">
      <c r="A7069" s="85"/>
      <c r="B7069" s="85"/>
      <c r="C7069" s="85"/>
      <c r="D7069" s="85"/>
      <c r="E7069" s="85"/>
      <c r="F7069" s="84"/>
      <c r="G7069" s="84"/>
      <c r="H7069" s="82"/>
      <c r="I7069" s="82"/>
      <c r="J7069" s="82"/>
      <c r="K7069" s="83"/>
      <c r="L7069" s="82"/>
      <c r="M7069" s="82"/>
    </row>
    <row r="7070" spans="1:13" x14ac:dyDescent="0.25">
      <c r="A7070" s="85"/>
      <c r="B7070" s="85"/>
      <c r="C7070" s="85"/>
      <c r="D7070" s="85"/>
      <c r="E7070" s="85"/>
      <c r="F7070" s="84"/>
      <c r="G7070" s="84"/>
      <c r="H7070" s="82"/>
      <c r="I7070" s="82"/>
      <c r="J7070" s="82"/>
      <c r="K7070" s="83"/>
      <c r="L7070" s="82"/>
      <c r="M7070" s="82"/>
    </row>
    <row r="7071" spans="1:13" x14ac:dyDescent="0.25">
      <c r="A7071" s="85"/>
      <c r="B7071" s="85"/>
      <c r="C7071" s="85"/>
      <c r="D7071" s="85"/>
      <c r="E7071" s="85"/>
      <c r="F7071" s="84"/>
      <c r="G7071" s="84"/>
      <c r="H7071" s="82"/>
      <c r="I7071" s="82"/>
      <c r="J7071" s="82"/>
      <c r="K7071" s="83"/>
      <c r="L7071" s="82"/>
      <c r="M7071" s="82"/>
    </row>
    <row r="7072" spans="1:13" x14ac:dyDescent="0.25">
      <c r="A7072" s="85"/>
      <c r="B7072" s="85"/>
      <c r="C7072" s="85"/>
      <c r="D7072" s="85"/>
      <c r="E7072" s="85"/>
      <c r="F7072" s="84"/>
      <c r="G7072" s="84"/>
      <c r="H7072" s="82"/>
      <c r="I7072" s="82"/>
      <c r="J7072" s="82"/>
      <c r="K7072" s="83"/>
      <c r="L7072" s="82"/>
      <c r="M7072" s="82"/>
    </row>
    <row r="7073" spans="1:13" x14ac:dyDescent="0.25">
      <c r="A7073" s="85"/>
      <c r="B7073" s="85"/>
      <c r="C7073" s="85"/>
      <c r="D7073" s="85"/>
      <c r="E7073" s="85"/>
      <c r="F7073" s="84"/>
      <c r="G7073" s="84"/>
      <c r="H7073" s="82"/>
      <c r="I7073" s="82"/>
      <c r="J7073" s="82"/>
      <c r="K7073" s="83"/>
      <c r="L7073" s="82"/>
      <c r="M7073" s="82"/>
    </row>
    <row r="7074" spans="1:13" x14ac:dyDescent="0.25">
      <c r="A7074" s="85"/>
      <c r="B7074" s="85"/>
      <c r="C7074" s="85"/>
      <c r="D7074" s="85"/>
      <c r="E7074" s="85"/>
      <c r="F7074" s="84"/>
      <c r="G7074" s="84"/>
      <c r="H7074" s="82"/>
      <c r="I7074" s="82"/>
      <c r="J7074" s="82"/>
      <c r="K7074" s="83"/>
      <c r="L7074" s="82"/>
      <c r="M7074" s="82"/>
    </row>
    <row r="7075" spans="1:13" x14ac:dyDescent="0.25">
      <c r="A7075" s="85"/>
      <c r="B7075" s="85"/>
      <c r="C7075" s="85"/>
      <c r="D7075" s="85"/>
      <c r="E7075" s="85"/>
      <c r="F7075" s="84"/>
      <c r="G7075" s="84"/>
      <c r="H7075" s="82"/>
      <c r="I7075" s="82"/>
      <c r="J7075" s="82"/>
      <c r="K7075" s="83"/>
      <c r="L7075" s="82"/>
      <c r="M7075" s="82"/>
    </row>
    <row r="7076" spans="1:13" x14ac:dyDescent="0.25">
      <c r="A7076" s="85"/>
      <c r="B7076" s="85"/>
      <c r="C7076" s="85"/>
      <c r="D7076" s="85"/>
      <c r="E7076" s="85"/>
      <c r="F7076" s="84"/>
      <c r="G7076" s="84"/>
      <c r="H7076" s="82"/>
      <c r="I7076" s="82"/>
      <c r="J7076" s="82"/>
      <c r="K7076" s="83"/>
      <c r="L7076" s="82"/>
      <c r="M7076" s="82"/>
    </row>
    <row r="7077" spans="1:13" x14ac:dyDescent="0.25">
      <c r="A7077" s="85"/>
      <c r="B7077" s="85"/>
      <c r="C7077" s="85"/>
      <c r="D7077" s="85"/>
      <c r="E7077" s="85"/>
      <c r="F7077" s="84"/>
      <c r="G7077" s="84"/>
      <c r="H7077" s="82"/>
      <c r="I7077" s="82"/>
      <c r="J7077" s="82"/>
      <c r="K7077" s="83"/>
      <c r="L7077" s="82"/>
      <c r="M7077" s="82"/>
    </row>
    <row r="7078" spans="1:13" x14ac:dyDescent="0.25">
      <c r="A7078" s="85"/>
      <c r="B7078" s="85"/>
      <c r="C7078" s="85"/>
      <c r="D7078" s="85"/>
      <c r="E7078" s="85"/>
      <c r="F7078" s="84"/>
      <c r="G7078" s="84"/>
      <c r="H7078" s="82"/>
      <c r="I7078" s="82"/>
      <c r="J7078" s="82"/>
      <c r="K7078" s="83"/>
      <c r="L7078" s="82"/>
      <c r="M7078" s="82"/>
    </row>
    <row r="7079" spans="1:13" x14ac:dyDescent="0.25">
      <c r="A7079" s="85"/>
      <c r="B7079" s="85"/>
      <c r="C7079" s="85"/>
      <c r="D7079" s="85"/>
      <c r="E7079" s="85"/>
      <c r="F7079" s="84"/>
      <c r="G7079" s="84"/>
      <c r="H7079" s="82"/>
      <c r="I7079" s="82"/>
      <c r="J7079" s="82"/>
      <c r="K7079" s="83"/>
      <c r="L7079" s="82"/>
      <c r="M7079" s="82"/>
    </row>
    <row r="7080" spans="1:13" x14ac:dyDescent="0.25">
      <c r="A7080" s="85"/>
      <c r="B7080" s="85"/>
      <c r="C7080" s="85"/>
      <c r="D7080" s="85"/>
      <c r="E7080" s="85"/>
      <c r="F7080" s="84"/>
      <c r="G7080" s="84"/>
      <c r="H7080" s="82"/>
      <c r="I7080" s="82"/>
      <c r="J7080" s="82"/>
      <c r="K7080" s="83"/>
      <c r="L7080" s="82"/>
      <c r="M7080" s="82"/>
    </row>
    <row r="7081" spans="1:13" x14ac:dyDescent="0.25">
      <c r="A7081" s="85"/>
      <c r="B7081" s="85"/>
      <c r="C7081" s="85"/>
      <c r="D7081" s="85"/>
      <c r="E7081" s="85"/>
      <c r="F7081" s="84"/>
      <c r="G7081" s="84"/>
      <c r="H7081" s="82"/>
      <c r="I7081" s="82"/>
      <c r="J7081" s="82"/>
      <c r="K7081" s="83"/>
      <c r="L7081" s="82"/>
      <c r="M7081" s="82"/>
    </row>
    <row r="7082" spans="1:13" x14ac:dyDescent="0.25">
      <c r="A7082" s="85"/>
      <c r="B7082" s="85"/>
      <c r="C7082" s="85"/>
      <c r="D7082" s="85"/>
      <c r="E7082" s="85"/>
      <c r="F7082" s="84"/>
      <c r="G7082" s="84"/>
      <c r="H7082" s="82"/>
      <c r="I7082" s="82"/>
      <c r="J7082" s="82"/>
      <c r="K7082" s="83"/>
      <c r="L7082" s="82"/>
      <c r="M7082" s="82"/>
    </row>
    <row r="7083" spans="1:13" x14ac:dyDescent="0.25">
      <c r="A7083" s="85"/>
      <c r="B7083" s="85"/>
      <c r="C7083" s="85"/>
      <c r="D7083" s="85"/>
      <c r="E7083" s="85"/>
      <c r="F7083" s="84"/>
      <c r="G7083" s="84"/>
      <c r="H7083" s="82"/>
      <c r="I7083" s="82"/>
      <c r="J7083" s="82"/>
      <c r="K7083" s="83"/>
      <c r="L7083" s="82"/>
      <c r="M7083" s="82"/>
    </row>
    <row r="7084" spans="1:13" x14ac:dyDescent="0.25">
      <c r="A7084" s="85"/>
      <c r="B7084" s="85"/>
      <c r="C7084" s="85"/>
      <c r="D7084" s="85"/>
      <c r="E7084" s="85"/>
      <c r="F7084" s="84"/>
      <c r="G7084" s="84"/>
      <c r="H7084" s="82"/>
      <c r="I7084" s="82"/>
      <c r="J7084" s="82"/>
      <c r="K7084" s="83"/>
      <c r="L7084" s="82"/>
      <c r="M7084" s="82"/>
    </row>
    <row r="7085" spans="1:13" x14ac:dyDescent="0.25">
      <c r="A7085" s="85"/>
      <c r="B7085" s="85"/>
      <c r="C7085" s="85"/>
      <c r="D7085" s="85"/>
      <c r="E7085" s="85"/>
      <c r="F7085" s="84"/>
      <c r="G7085" s="84"/>
      <c r="H7085" s="82"/>
      <c r="I7085" s="82"/>
      <c r="J7085" s="82"/>
      <c r="K7085" s="83"/>
      <c r="L7085" s="82"/>
      <c r="M7085" s="82"/>
    </row>
    <row r="7086" spans="1:13" x14ac:dyDescent="0.25">
      <c r="A7086" s="85"/>
      <c r="B7086" s="85"/>
      <c r="C7086" s="85"/>
      <c r="D7086" s="85"/>
      <c r="E7086" s="85"/>
      <c r="F7086" s="84"/>
      <c r="G7086" s="84"/>
      <c r="H7086" s="82"/>
      <c r="I7086" s="82"/>
      <c r="J7086" s="82"/>
      <c r="K7086" s="83"/>
      <c r="L7086" s="82"/>
      <c r="M7086" s="82"/>
    </row>
    <row r="7087" spans="1:13" x14ac:dyDescent="0.25">
      <c r="A7087" s="85"/>
      <c r="B7087" s="85"/>
      <c r="C7087" s="85"/>
      <c r="D7087" s="85"/>
      <c r="E7087" s="85"/>
      <c r="F7087" s="84"/>
      <c r="G7087" s="84"/>
      <c r="H7087" s="82"/>
      <c r="I7087" s="82"/>
      <c r="J7087" s="82"/>
      <c r="K7087" s="83"/>
      <c r="L7087" s="82"/>
      <c r="M7087" s="82"/>
    </row>
    <row r="7088" spans="1:13" x14ac:dyDescent="0.25">
      <c r="A7088" s="85"/>
      <c r="B7088" s="85"/>
      <c r="C7088" s="85"/>
      <c r="D7088" s="85"/>
      <c r="E7088" s="85"/>
      <c r="F7088" s="84"/>
      <c r="G7088" s="84"/>
      <c r="H7088" s="82"/>
      <c r="I7088" s="82"/>
      <c r="J7088" s="82"/>
      <c r="K7088" s="83"/>
      <c r="L7088" s="82"/>
      <c r="M7088" s="82"/>
    </row>
    <row r="7089" spans="1:13" x14ac:dyDescent="0.25">
      <c r="A7089" s="85"/>
      <c r="B7089" s="85"/>
      <c r="C7089" s="85"/>
      <c r="D7089" s="85"/>
      <c r="E7089" s="85"/>
      <c r="F7089" s="84"/>
      <c r="G7089" s="84"/>
      <c r="H7089" s="82"/>
      <c r="I7089" s="82"/>
      <c r="J7089" s="82"/>
      <c r="K7089" s="83"/>
      <c r="L7089" s="82"/>
      <c r="M7089" s="82"/>
    </row>
    <row r="7090" spans="1:13" x14ac:dyDescent="0.25">
      <c r="A7090" s="85"/>
      <c r="B7090" s="85"/>
      <c r="C7090" s="85"/>
      <c r="D7090" s="85"/>
      <c r="E7090" s="85"/>
      <c r="F7090" s="84"/>
      <c r="G7090" s="84"/>
      <c r="H7090" s="82"/>
      <c r="I7090" s="82"/>
      <c r="J7090" s="82"/>
      <c r="K7090" s="83"/>
      <c r="L7090" s="82"/>
      <c r="M7090" s="82"/>
    </row>
    <row r="7091" spans="1:13" x14ac:dyDescent="0.25">
      <c r="A7091" s="85"/>
      <c r="B7091" s="85"/>
      <c r="C7091" s="85"/>
      <c r="D7091" s="85"/>
      <c r="E7091" s="85"/>
      <c r="F7091" s="84"/>
      <c r="G7091" s="84"/>
      <c r="H7091" s="82"/>
      <c r="I7091" s="82"/>
      <c r="J7091" s="82"/>
      <c r="K7091" s="83"/>
      <c r="L7091" s="82"/>
      <c r="M7091" s="82"/>
    </row>
    <row r="7092" spans="1:13" x14ac:dyDescent="0.25">
      <c r="A7092" s="85"/>
      <c r="B7092" s="85"/>
      <c r="C7092" s="85"/>
      <c r="D7092" s="85"/>
      <c r="E7092" s="85"/>
      <c r="F7092" s="84"/>
      <c r="G7092" s="84"/>
      <c r="H7092" s="82"/>
      <c r="I7092" s="82"/>
      <c r="J7092" s="82"/>
      <c r="K7092" s="83"/>
      <c r="L7092" s="82"/>
      <c r="M7092" s="82"/>
    </row>
    <row r="7093" spans="1:13" x14ac:dyDescent="0.25">
      <c r="A7093" s="85"/>
      <c r="B7093" s="85"/>
      <c r="C7093" s="85"/>
      <c r="D7093" s="85"/>
      <c r="E7093" s="85"/>
      <c r="F7093" s="84"/>
      <c r="G7093" s="84"/>
      <c r="H7093" s="82"/>
      <c r="I7093" s="82"/>
      <c r="J7093" s="82"/>
      <c r="K7093" s="83"/>
      <c r="L7093" s="82"/>
      <c r="M7093" s="82"/>
    </row>
    <row r="7094" spans="1:13" x14ac:dyDescent="0.25">
      <c r="A7094" s="85"/>
      <c r="B7094" s="85"/>
      <c r="C7094" s="85"/>
      <c r="D7094" s="85"/>
      <c r="E7094" s="85"/>
      <c r="F7094" s="84"/>
      <c r="G7094" s="84"/>
      <c r="H7094" s="82"/>
      <c r="I7094" s="82"/>
      <c r="J7094" s="82"/>
      <c r="K7094" s="83"/>
      <c r="L7094" s="82"/>
      <c r="M7094" s="82"/>
    </row>
    <row r="7095" spans="1:13" x14ac:dyDescent="0.25">
      <c r="A7095" s="85"/>
      <c r="B7095" s="85"/>
      <c r="C7095" s="85"/>
      <c r="D7095" s="85"/>
      <c r="E7095" s="85"/>
      <c r="F7095" s="84"/>
      <c r="G7095" s="84"/>
      <c r="H7095" s="82"/>
      <c r="I7095" s="82"/>
      <c r="J7095" s="82"/>
      <c r="K7095" s="83"/>
      <c r="L7095" s="82"/>
      <c r="M7095" s="82"/>
    </row>
    <row r="7096" spans="1:13" x14ac:dyDescent="0.25">
      <c r="A7096" s="85"/>
      <c r="B7096" s="85"/>
      <c r="C7096" s="85"/>
      <c r="D7096" s="85"/>
      <c r="E7096" s="85"/>
      <c r="F7096" s="84"/>
      <c r="G7096" s="84"/>
      <c r="H7096" s="82"/>
      <c r="I7096" s="82"/>
      <c r="J7096" s="82"/>
      <c r="K7096" s="83"/>
      <c r="L7096" s="82"/>
      <c r="M7096" s="82"/>
    </row>
    <row r="7097" spans="1:13" x14ac:dyDescent="0.25">
      <c r="A7097" s="85"/>
      <c r="B7097" s="85"/>
      <c r="C7097" s="85"/>
      <c r="D7097" s="85"/>
      <c r="E7097" s="85"/>
      <c r="F7097" s="84"/>
      <c r="G7097" s="84"/>
      <c r="H7097" s="82"/>
      <c r="I7097" s="82"/>
      <c r="J7097" s="82"/>
      <c r="K7097" s="83"/>
      <c r="L7097" s="82"/>
      <c r="M7097" s="82"/>
    </row>
    <row r="7098" spans="1:13" x14ac:dyDescent="0.25">
      <c r="A7098" s="85"/>
      <c r="B7098" s="85"/>
      <c r="C7098" s="85"/>
      <c r="D7098" s="85"/>
      <c r="E7098" s="85"/>
      <c r="F7098" s="84"/>
      <c r="G7098" s="84"/>
      <c r="H7098" s="82"/>
      <c r="I7098" s="82"/>
      <c r="J7098" s="82"/>
      <c r="K7098" s="83"/>
      <c r="L7098" s="82"/>
      <c r="M7098" s="82"/>
    </row>
    <row r="7099" spans="1:13" x14ac:dyDescent="0.25">
      <c r="A7099" s="85"/>
      <c r="B7099" s="85"/>
      <c r="C7099" s="85"/>
      <c r="D7099" s="85"/>
      <c r="E7099" s="85"/>
      <c r="F7099" s="84"/>
      <c r="G7099" s="84"/>
      <c r="H7099" s="82"/>
      <c r="I7099" s="82"/>
      <c r="J7099" s="82"/>
      <c r="K7099" s="83"/>
      <c r="L7099" s="82"/>
      <c r="M7099" s="82"/>
    </row>
    <row r="7100" spans="1:13" x14ac:dyDescent="0.25">
      <c r="A7100" s="85"/>
      <c r="B7100" s="85"/>
      <c r="C7100" s="85"/>
      <c r="D7100" s="85"/>
      <c r="E7100" s="85"/>
      <c r="F7100" s="84"/>
      <c r="G7100" s="84"/>
      <c r="H7100" s="82"/>
      <c r="I7100" s="82"/>
      <c r="J7100" s="82"/>
      <c r="K7100" s="83"/>
      <c r="L7100" s="82"/>
      <c r="M7100" s="82"/>
    </row>
    <row r="7101" spans="1:13" x14ac:dyDescent="0.25">
      <c r="A7101" s="85"/>
      <c r="B7101" s="85"/>
      <c r="C7101" s="85"/>
      <c r="D7101" s="85"/>
      <c r="E7101" s="85"/>
      <c r="F7101" s="84"/>
      <c r="G7101" s="84"/>
      <c r="H7101" s="82"/>
      <c r="I7101" s="82"/>
      <c r="J7101" s="82"/>
      <c r="K7101" s="83"/>
      <c r="L7101" s="82"/>
      <c r="M7101" s="82"/>
    </row>
    <row r="7102" spans="1:13" x14ac:dyDescent="0.25">
      <c r="A7102" s="85"/>
      <c r="B7102" s="85"/>
      <c r="C7102" s="85"/>
      <c r="D7102" s="85"/>
      <c r="E7102" s="85"/>
      <c r="F7102" s="84"/>
      <c r="G7102" s="84"/>
      <c r="H7102" s="82"/>
      <c r="I7102" s="82"/>
      <c r="J7102" s="82"/>
      <c r="K7102" s="83"/>
      <c r="L7102" s="82"/>
      <c r="M7102" s="82"/>
    </row>
    <row r="7103" spans="1:13" x14ac:dyDescent="0.25">
      <c r="A7103" s="85"/>
      <c r="B7103" s="85"/>
      <c r="C7103" s="85"/>
      <c r="D7103" s="85"/>
      <c r="E7103" s="85"/>
      <c r="F7103" s="84"/>
      <c r="G7103" s="84"/>
      <c r="H7103" s="82"/>
      <c r="I7103" s="82"/>
      <c r="J7103" s="82"/>
      <c r="K7103" s="83"/>
      <c r="L7103" s="82"/>
      <c r="M7103" s="82"/>
    </row>
    <row r="7104" spans="1:13" x14ac:dyDescent="0.25">
      <c r="A7104" s="85"/>
      <c r="B7104" s="85"/>
      <c r="C7104" s="85"/>
      <c r="D7104" s="85"/>
      <c r="E7104" s="85"/>
      <c r="F7104" s="84"/>
      <c r="G7104" s="84"/>
      <c r="H7104" s="82"/>
      <c r="I7104" s="82"/>
      <c r="J7104" s="82"/>
      <c r="K7104" s="83"/>
      <c r="L7104" s="82"/>
      <c r="M7104" s="82"/>
    </row>
    <row r="7105" spans="1:13" x14ac:dyDescent="0.25">
      <c r="A7105" s="85"/>
      <c r="B7105" s="85"/>
      <c r="C7105" s="85"/>
      <c r="D7105" s="85"/>
      <c r="E7105" s="85"/>
      <c r="F7105" s="84"/>
      <c r="G7105" s="84"/>
      <c r="H7105" s="82"/>
      <c r="I7105" s="82"/>
      <c r="J7105" s="82"/>
      <c r="K7105" s="83"/>
      <c r="L7105" s="82"/>
      <c r="M7105" s="82"/>
    </row>
    <row r="7106" spans="1:13" x14ac:dyDescent="0.25">
      <c r="A7106" s="85"/>
      <c r="B7106" s="85"/>
      <c r="C7106" s="85"/>
      <c r="D7106" s="85"/>
      <c r="E7106" s="85"/>
      <c r="F7106" s="84"/>
      <c r="G7106" s="84"/>
      <c r="H7106" s="82"/>
      <c r="I7106" s="82"/>
      <c r="J7106" s="82"/>
      <c r="K7106" s="83"/>
      <c r="L7106" s="82"/>
      <c r="M7106" s="82"/>
    </row>
    <row r="7107" spans="1:13" x14ac:dyDescent="0.25">
      <c r="A7107" s="85"/>
      <c r="B7107" s="85"/>
      <c r="C7107" s="85"/>
      <c r="D7107" s="85"/>
      <c r="E7107" s="85"/>
      <c r="F7107" s="84"/>
      <c r="G7107" s="84"/>
      <c r="H7107" s="82"/>
      <c r="I7107" s="82"/>
      <c r="J7107" s="82"/>
      <c r="K7107" s="83"/>
      <c r="L7107" s="82"/>
      <c r="M7107" s="82"/>
    </row>
    <row r="7108" spans="1:13" x14ac:dyDescent="0.25">
      <c r="A7108" s="85"/>
      <c r="B7108" s="85"/>
      <c r="C7108" s="85"/>
      <c r="D7108" s="85"/>
      <c r="E7108" s="85"/>
      <c r="F7108" s="84"/>
      <c r="G7108" s="84"/>
      <c r="H7108" s="82"/>
      <c r="I7108" s="82"/>
      <c r="J7108" s="82"/>
      <c r="K7108" s="83"/>
      <c r="L7108" s="82"/>
      <c r="M7108" s="82"/>
    </row>
    <row r="7109" spans="1:13" x14ac:dyDescent="0.25">
      <c r="A7109" s="85"/>
      <c r="B7109" s="85"/>
      <c r="C7109" s="85"/>
      <c r="D7109" s="85"/>
      <c r="E7109" s="85"/>
      <c r="F7109" s="84"/>
      <c r="G7109" s="84"/>
      <c r="H7109" s="82"/>
      <c r="I7109" s="82"/>
      <c r="J7109" s="82"/>
      <c r="K7109" s="83"/>
      <c r="L7109" s="82"/>
      <c r="M7109" s="82"/>
    </row>
    <row r="7110" spans="1:13" x14ac:dyDescent="0.25">
      <c r="A7110" s="85"/>
      <c r="B7110" s="85"/>
      <c r="C7110" s="85"/>
      <c r="D7110" s="85"/>
      <c r="E7110" s="85"/>
      <c r="F7110" s="84"/>
      <c r="G7110" s="84"/>
      <c r="H7110" s="82"/>
      <c r="I7110" s="82"/>
      <c r="J7110" s="82"/>
      <c r="K7110" s="83"/>
      <c r="L7110" s="82"/>
      <c r="M7110" s="82"/>
    </row>
    <row r="7111" spans="1:13" x14ac:dyDescent="0.25">
      <c r="A7111" s="85"/>
      <c r="B7111" s="85"/>
      <c r="C7111" s="85"/>
      <c r="D7111" s="85"/>
      <c r="E7111" s="85"/>
      <c r="F7111" s="84"/>
      <c r="G7111" s="84"/>
      <c r="H7111" s="82"/>
      <c r="I7111" s="82"/>
      <c r="J7111" s="82"/>
      <c r="K7111" s="83"/>
      <c r="L7111" s="82"/>
      <c r="M7111" s="82"/>
    </row>
    <row r="7112" spans="1:13" x14ac:dyDescent="0.25">
      <c r="A7112" s="85"/>
      <c r="B7112" s="85"/>
      <c r="C7112" s="85"/>
      <c r="D7112" s="85"/>
      <c r="E7112" s="85"/>
      <c r="F7112" s="84"/>
      <c r="G7112" s="84"/>
      <c r="H7112" s="82"/>
      <c r="I7112" s="82"/>
      <c r="J7112" s="82"/>
      <c r="K7112" s="83"/>
      <c r="L7112" s="82"/>
      <c r="M7112" s="82"/>
    </row>
    <row r="7113" spans="1:13" x14ac:dyDescent="0.25">
      <c r="A7113" s="85"/>
      <c r="B7113" s="85"/>
      <c r="C7113" s="85"/>
      <c r="D7113" s="85"/>
      <c r="E7113" s="85"/>
      <c r="F7113" s="84"/>
      <c r="G7113" s="84"/>
      <c r="H7113" s="82"/>
      <c r="I7113" s="82"/>
      <c r="J7113" s="82"/>
      <c r="K7113" s="83"/>
      <c r="L7113" s="82"/>
      <c r="M7113" s="82"/>
    </row>
    <row r="7114" spans="1:13" x14ac:dyDescent="0.25">
      <c r="A7114" s="85"/>
      <c r="B7114" s="85"/>
      <c r="C7114" s="85"/>
      <c r="D7114" s="85"/>
      <c r="E7114" s="85"/>
      <c r="F7114" s="84"/>
      <c r="G7114" s="84"/>
      <c r="H7114" s="82"/>
      <c r="I7114" s="82"/>
      <c r="J7114" s="82"/>
      <c r="K7114" s="83"/>
      <c r="L7114" s="82"/>
      <c r="M7114" s="82"/>
    </row>
    <row r="7115" spans="1:13" x14ac:dyDescent="0.25">
      <c r="A7115" s="85"/>
      <c r="B7115" s="85"/>
      <c r="C7115" s="85"/>
      <c r="D7115" s="85"/>
      <c r="E7115" s="85"/>
      <c r="F7115" s="84"/>
      <c r="G7115" s="84"/>
      <c r="H7115" s="82"/>
      <c r="I7115" s="82"/>
      <c r="J7115" s="82"/>
      <c r="K7115" s="83"/>
      <c r="L7115" s="82"/>
      <c r="M7115" s="82"/>
    </row>
    <row r="7116" spans="1:13" x14ac:dyDescent="0.25">
      <c r="A7116" s="85"/>
      <c r="B7116" s="85"/>
      <c r="C7116" s="85"/>
      <c r="D7116" s="85"/>
      <c r="E7116" s="85"/>
      <c r="F7116" s="84"/>
      <c r="G7116" s="84"/>
      <c r="H7116" s="82"/>
      <c r="I7116" s="82"/>
      <c r="J7116" s="82"/>
      <c r="K7116" s="83"/>
      <c r="L7116" s="82"/>
      <c r="M7116" s="82"/>
    </row>
    <row r="7117" spans="1:13" x14ac:dyDescent="0.25">
      <c r="A7117" s="85"/>
      <c r="B7117" s="85"/>
      <c r="C7117" s="85"/>
      <c r="D7117" s="85"/>
      <c r="E7117" s="85"/>
      <c r="F7117" s="84"/>
      <c r="G7117" s="84"/>
      <c r="H7117" s="82"/>
      <c r="I7117" s="82"/>
      <c r="J7117" s="82"/>
      <c r="K7117" s="83"/>
      <c r="L7117" s="82"/>
      <c r="M7117" s="82"/>
    </row>
    <row r="7118" spans="1:13" x14ac:dyDescent="0.25">
      <c r="A7118" s="85"/>
      <c r="B7118" s="85"/>
      <c r="C7118" s="85"/>
      <c r="D7118" s="85"/>
      <c r="E7118" s="85"/>
      <c r="F7118" s="84"/>
      <c r="G7118" s="84"/>
      <c r="H7118" s="82"/>
      <c r="I7118" s="82"/>
      <c r="J7118" s="82"/>
      <c r="K7118" s="83"/>
      <c r="L7118" s="82"/>
      <c r="M7118" s="82"/>
    </row>
    <row r="7119" spans="1:13" x14ac:dyDescent="0.25">
      <c r="A7119" s="85"/>
      <c r="B7119" s="85"/>
      <c r="C7119" s="85"/>
      <c r="D7119" s="85"/>
      <c r="E7119" s="85"/>
      <c r="F7119" s="84"/>
      <c r="G7119" s="84"/>
      <c r="H7119" s="82"/>
      <c r="I7119" s="82"/>
      <c r="J7119" s="82"/>
      <c r="K7119" s="83"/>
      <c r="L7119" s="82"/>
      <c r="M7119" s="82"/>
    </row>
    <row r="7120" spans="1:13" x14ac:dyDescent="0.25">
      <c r="A7120" s="85"/>
      <c r="B7120" s="85"/>
      <c r="C7120" s="85"/>
      <c r="D7120" s="85"/>
      <c r="E7120" s="85"/>
      <c r="F7120" s="84"/>
      <c r="G7120" s="84"/>
      <c r="H7120" s="82"/>
      <c r="I7120" s="82"/>
      <c r="J7120" s="82"/>
      <c r="K7120" s="83"/>
      <c r="L7120" s="82"/>
      <c r="M7120" s="82"/>
    </row>
    <row r="7121" spans="1:13" x14ac:dyDescent="0.25">
      <c r="A7121" s="85"/>
      <c r="B7121" s="85"/>
      <c r="C7121" s="85"/>
      <c r="D7121" s="85"/>
      <c r="E7121" s="85"/>
      <c r="F7121" s="84"/>
      <c r="G7121" s="84"/>
      <c r="H7121" s="82"/>
      <c r="I7121" s="82"/>
      <c r="J7121" s="82"/>
      <c r="K7121" s="83"/>
      <c r="L7121" s="82"/>
      <c r="M7121" s="82"/>
    </row>
    <row r="7122" spans="1:13" x14ac:dyDescent="0.25">
      <c r="A7122" s="85"/>
      <c r="B7122" s="85"/>
      <c r="C7122" s="85"/>
      <c r="D7122" s="85"/>
      <c r="E7122" s="85"/>
      <c r="F7122" s="84"/>
      <c r="G7122" s="84"/>
      <c r="H7122" s="82"/>
      <c r="I7122" s="82"/>
      <c r="J7122" s="82"/>
      <c r="K7122" s="83"/>
      <c r="L7122" s="82"/>
      <c r="M7122" s="82"/>
    </row>
    <row r="7123" spans="1:13" x14ac:dyDescent="0.25">
      <c r="A7123" s="85"/>
      <c r="B7123" s="85"/>
      <c r="C7123" s="85"/>
      <c r="D7123" s="85"/>
      <c r="E7123" s="85"/>
      <c r="F7123" s="84"/>
      <c r="G7123" s="84"/>
      <c r="H7123" s="82"/>
      <c r="I7123" s="82"/>
      <c r="J7123" s="82"/>
      <c r="K7123" s="83"/>
      <c r="L7123" s="82"/>
      <c r="M7123" s="82"/>
    </row>
    <row r="7124" spans="1:13" x14ac:dyDescent="0.25">
      <c r="A7124" s="85"/>
      <c r="B7124" s="85"/>
      <c r="C7124" s="85"/>
      <c r="D7124" s="85"/>
      <c r="E7124" s="85"/>
      <c r="F7124" s="84"/>
      <c r="G7124" s="84"/>
      <c r="H7124" s="82"/>
      <c r="I7124" s="82"/>
      <c r="J7124" s="82"/>
      <c r="K7124" s="83"/>
      <c r="L7124" s="82"/>
      <c r="M7124" s="82"/>
    </row>
    <row r="7125" spans="1:13" x14ac:dyDescent="0.25">
      <c r="A7125" s="85"/>
      <c r="B7125" s="85"/>
      <c r="C7125" s="85"/>
      <c r="D7125" s="85"/>
      <c r="E7125" s="85"/>
      <c r="F7125" s="84"/>
      <c r="G7125" s="84"/>
      <c r="H7125" s="82"/>
      <c r="I7125" s="82"/>
      <c r="J7125" s="82"/>
      <c r="K7125" s="83"/>
      <c r="L7125" s="82"/>
      <c r="M7125" s="82"/>
    </row>
    <row r="7126" spans="1:13" x14ac:dyDescent="0.25">
      <c r="A7126" s="85"/>
      <c r="B7126" s="85"/>
      <c r="C7126" s="85"/>
      <c r="D7126" s="85"/>
      <c r="E7126" s="85"/>
      <c r="F7126" s="84"/>
      <c r="G7126" s="84"/>
      <c r="H7126" s="82"/>
      <c r="I7126" s="82"/>
      <c r="J7126" s="82"/>
      <c r="K7126" s="83"/>
      <c r="L7126" s="82"/>
      <c r="M7126" s="82"/>
    </row>
    <row r="7127" spans="1:13" x14ac:dyDescent="0.25">
      <c r="A7127" s="85"/>
      <c r="B7127" s="85"/>
      <c r="C7127" s="85"/>
      <c r="D7127" s="85"/>
      <c r="E7127" s="85"/>
      <c r="F7127" s="84"/>
      <c r="G7127" s="84"/>
      <c r="H7127" s="82"/>
      <c r="I7127" s="82"/>
      <c r="J7127" s="82"/>
      <c r="K7127" s="83"/>
      <c r="L7127" s="82"/>
      <c r="M7127" s="82"/>
    </row>
    <row r="7128" spans="1:13" x14ac:dyDescent="0.25">
      <c r="A7128" s="85"/>
      <c r="B7128" s="85"/>
      <c r="C7128" s="85"/>
      <c r="D7128" s="85"/>
      <c r="E7128" s="85"/>
      <c r="F7128" s="84"/>
      <c r="G7128" s="84"/>
      <c r="H7128" s="82"/>
      <c r="I7128" s="82"/>
      <c r="J7128" s="82"/>
      <c r="K7128" s="83"/>
      <c r="L7128" s="82"/>
      <c r="M7128" s="82"/>
    </row>
    <row r="7129" spans="1:13" x14ac:dyDescent="0.25">
      <c r="A7129" s="85"/>
      <c r="B7129" s="85"/>
      <c r="C7129" s="85"/>
      <c r="D7129" s="85"/>
      <c r="E7129" s="85"/>
      <c r="F7129" s="84"/>
      <c r="G7129" s="84"/>
      <c r="H7129" s="82"/>
      <c r="I7129" s="82"/>
      <c r="J7129" s="82"/>
      <c r="K7129" s="83"/>
      <c r="L7129" s="82"/>
      <c r="M7129" s="82"/>
    </row>
    <row r="7130" spans="1:13" x14ac:dyDescent="0.25">
      <c r="A7130" s="85"/>
      <c r="B7130" s="85"/>
      <c r="C7130" s="85"/>
      <c r="D7130" s="85"/>
      <c r="E7130" s="85"/>
      <c r="F7130" s="84"/>
      <c r="G7130" s="84"/>
      <c r="H7130" s="82"/>
      <c r="I7130" s="82"/>
      <c r="J7130" s="82"/>
      <c r="K7130" s="83"/>
      <c r="L7130" s="82"/>
      <c r="M7130" s="82"/>
    </row>
    <row r="7131" spans="1:13" x14ac:dyDescent="0.25">
      <c r="A7131" s="85"/>
      <c r="B7131" s="85"/>
      <c r="C7131" s="85"/>
      <c r="D7131" s="85"/>
      <c r="E7131" s="85"/>
      <c r="F7131" s="84"/>
      <c r="G7131" s="84"/>
      <c r="H7131" s="82"/>
      <c r="I7131" s="82"/>
      <c r="J7131" s="82"/>
      <c r="K7131" s="83"/>
      <c r="L7131" s="82"/>
      <c r="M7131" s="82"/>
    </row>
    <row r="7132" spans="1:13" x14ac:dyDescent="0.25">
      <c r="A7132" s="85"/>
      <c r="B7132" s="85"/>
      <c r="C7132" s="85"/>
      <c r="D7132" s="85"/>
      <c r="E7132" s="85"/>
      <c r="F7132" s="84"/>
      <c r="G7132" s="84"/>
      <c r="H7132" s="82"/>
      <c r="I7132" s="82"/>
      <c r="J7132" s="82"/>
      <c r="K7132" s="83"/>
      <c r="L7132" s="82"/>
      <c r="M7132" s="82"/>
    </row>
    <row r="7133" spans="1:13" x14ac:dyDescent="0.25">
      <c r="A7133" s="85"/>
      <c r="B7133" s="85"/>
      <c r="C7133" s="85"/>
      <c r="D7133" s="85"/>
      <c r="E7133" s="85"/>
      <c r="F7133" s="84"/>
      <c r="G7133" s="84"/>
      <c r="H7133" s="82"/>
      <c r="I7133" s="82"/>
      <c r="J7133" s="82"/>
      <c r="K7133" s="83"/>
      <c r="L7133" s="82"/>
      <c r="M7133" s="82"/>
    </row>
    <row r="7134" spans="1:13" x14ac:dyDescent="0.25">
      <c r="A7134" s="85"/>
      <c r="B7134" s="85"/>
      <c r="C7134" s="85"/>
      <c r="D7134" s="85"/>
      <c r="E7134" s="85"/>
      <c r="F7134" s="84"/>
      <c r="G7134" s="84"/>
      <c r="H7134" s="82"/>
      <c r="I7134" s="82"/>
      <c r="J7134" s="82"/>
      <c r="K7134" s="83"/>
      <c r="L7134" s="82"/>
      <c r="M7134" s="82"/>
    </row>
    <row r="7135" spans="1:13" x14ac:dyDescent="0.25">
      <c r="A7135" s="85"/>
      <c r="B7135" s="85"/>
      <c r="C7135" s="85"/>
      <c r="D7135" s="85"/>
      <c r="E7135" s="85"/>
      <c r="F7135" s="84"/>
      <c r="G7135" s="84"/>
      <c r="H7135" s="82"/>
      <c r="I7135" s="82"/>
      <c r="J7135" s="82"/>
      <c r="K7135" s="83"/>
      <c r="L7135" s="82"/>
      <c r="M7135" s="82"/>
    </row>
    <row r="7136" spans="1:13" x14ac:dyDescent="0.25">
      <c r="A7136" s="85"/>
      <c r="B7136" s="85"/>
      <c r="C7136" s="85"/>
      <c r="D7136" s="85"/>
      <c r="E7136" s="85"/>
      <c r="F7136" s="84"/>
      <c r="G7136" s="84"/>
      <c r="H7136" s="82"/>
      <c r="I7136" s="82"/>
      <c r="J7136" s="82"/>
      <c r="K7136" s="83"/>
      <c r="L7136" s="82"/>
      <c r="M7136" s="82"/>
    </row>
    <row r="7137" spans="1:13" x14ac:dyDescent="0.25">
      <c r="A7137" s="85"/>
      <c r="B7137" s="85"/>
      <c r="C7137" s="85"/>
      <c r="D7137" s="85"/>
      <c r="E7137" s="85"/>
      <c r="F7137" s="84"/>
      <c r="G7137" s="84"/>
      <c r="H7137" s="82"/>
      <c r="I7137" s="82"/>
      <c r="J7137" s="82"/>
      <c r="K7137" s="83"/>
      <c r="L7137" s="82"/>
      <c r="M7137" s="82"/>
    </row>
    <row r="7138" spans="1:13" x14ac:dyDescent="0.25">
      <c r="A7138" s="85"/>
      <c r="B7138" s="85"/>
      <c r="C7138" s="85"/>
      <c r="D7138" s="85"/>
      <c r="E7138" s="85"/>
      <c r="F7138" s="84"/>
      <c r="G7138" s="84"/>
      <c r="H7138" s="82"/>
      <c r="I7138" s="82"/>
      <c r="J7138" s="82"/>
      <c r="K7138" s="83"/>
      <c r="L7138" s="82"/>
      <c r="M7138" s="82"/>
    </row>
    <row r="7139" spans="1:13" x14ac:dyDescent="0.25">
      <c r="A7139" s="85"/>
      <c r="B7139" s="85"/>
      <c r="C7139" s="85"/>
      <c r="D7139" s="85"/>
      <c r="E7139" s="85"/>
      <c r="F7139" s="84"/>
      <c r="G7139" s="84"/>
      <c r="H7139" s="82"/>
      <c r="I7139" s="82"/>
      <c r="J7139" s="82"/>
      <c r="K7139" s="83"/>
      <c r="L7139" s="82"/>
      <c r="M7139" s="82"/>
    </row>
    <row r="7140" spans="1:13" x14ac:dyDescent="0.25">
      <c r="A7140" s="85"/>
      <c r="B7140" s="85"/>
      <c r="C7140" s="85"/>
      <c r="D7140" s="85"/>
      <c r="E7140" s="85"/>
      <c r="F7140" s="84"/>
      <c r="G7140" s="84"/>
      <c r="H7140" s="82"/>
      <c r="I7140" s="82"/>
      <c r="J7140" s="82"/>
      <c r="K7140" s="83"/>
      <c r="L7140" s="82"/>
      <c r="M7140" s="82"/>
    </row>
  </sheetData>
  <sheetProtection algorithmName="SHA-512" hashValue="qQtLQ3Wp6ugjcdL9xzQghISWFqtXQG7Md09T/o+7/rFnOY/Mib7G7ijg+msGrQhceR31aOQwyl02yvoNHmWVkw==" saltValue="r9J29BGk6Gg/uCt7591eZA==" spinCount="100000" sheet="1" objects="1" scenarios="1"/>
  <autoFilter ref="A1:M7013" xr:uid="{C412BBD1-EF61-4B74-8B56-BECD57BEE796}">
    <sortState xmlns:xlrd2="http://schemas.microsoft.com/office/spreadsheetml/2017/richdata2" ref="A2:M7013">
      <sortCondition ref="D1"/>
    </sortState>
  </autoFilter>
  <pageMargins left="0.7" right="0.7" top="0.75" bottom="0.75" header="0.3" footer="0.3"/>
  <pageSetup scale="5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5154D-2435-49A2-BF0B-3428BA070ABA}">
  <sheetPr>
    <outlinePr summaryBelow="0"/>
  </sheetPr>
  <dimension ref="A1:I6728"/>
  <sheetViews>
    <sheetView showGridLines="0" workbookViewId="0">
      <selection activeCell="J6" sqref="J6"/>
    </sheetView>
  </sheetViews>
  <sheetFormatPr defaultColWidth="8.5703125" defaultRowHeight="15" x14ac:dyDescent="0.25"/>
  <cols>
    <col min="1" max="1" width="23.7109375" style="90" customWidth="1"/>
    <col min="2" max="2" width="12" style="90" customWidth="1"/>
    <col min="3" max="3" width="28.28515625" style="76" customWidth="1"/>
    <col min="4" max="4" width="19.85546875" style="90" customWidth="1"/>
    <col min="5" max="5" width="21.28515625" style="90" customWidth="1"/>
    <col min="6" max="6" width="11.85546875" style="108" customWidth="1"/>
    <col min="7" max="7" width="42.7109375" style="90" customWidth="1"/>
    <col min="8" max="16384" width="8.5703125" style="90"/>
  </cols>
  <sheetData>
    <row r="1" spans="1:9" x14ac:dyDescent="0.25">
      <c r="A1" s="113" t="s">
        <v>19073</v>
      </c>
      <c r="B1" s="100" t="s">
        <v>17536</v>
      </c>
      <c r="C1" s="100" t="s">
        <v>18951</v>
      </c>
      <c r="D1" s="100" t="s">
        <v>19074</v>
      </c>
      <c r="E1" s="100" t="s">
        <v>17749</v>
      </c>
      <c r="F1" s="103" t="s">
        <v>18231</v>
      </c>
      <c r="G1" s="95" t="s">
        <v>18235</v>
      </c>
      <c r="H1" s="76"/>
      <c r="I1" s="76"/>
    </row>
    <row r="2" spans="1:9" ht="21" x14ac:dyDescent="0.25">
      <c r="A2" s="114" t="s">
        <v>1248</v>
      </c>
      <c r="B2" s="101" t="s">
        <v>15235</v>
      </c>
      <c r="C2" s="101" t="str">
        <f>IF(ISTEXT(VLOOKUP(B2,$I$3:$I$12,1,FALSE)),"Alt sub","Formula")</f>
        <v>Formula</v>
      </c>
      <c r="D2" s="101" t="s">
        <v>15234</v>
      </c>
      <c r="E2" s="101" t="s">
        <v>15233</v>
      </c>
      <c r="F2" s="104">
        <v>46</v>
      </c>
      <c r="G2" s="77">
        <f>SUMIF(B:B,B2,F:F)</f>
        <v>46</v>
      </c>
      <c r="H2" s="76"/>
      <c r="I2" s="78" t="s">
        <v>18234</v>
      </c>
    </row>
    <row r="3" spans="1:9" ht="21" x14ac:dyDescent="0.25">
      <c r="A3" s="115" t="s">
        <v>1249</v>
      </c>
      <c r="B3" s="102" t="s">
        <v>15232</v>
      </c>
      <c r="C3" s="101" t="str">
        <f t="shared" ref="C3:C66" si="0">IF(ISTEXT(VLOOKUP(B3,$I$3:$I$12,1,FALSE)),"Alt sub","Formula")</f>
        <v>Formula</v>
      </c>
      <c r="D3" s="102" t="s">
        <v>15231</v>
      </c>
      <c r="E3" s="102" t="s">
        <v>15230</v>
      </c>
      <c r="F3" s="105">
        <v>148</v>
      </c>
      <c r="G3" s="77">
        <f>SUMIF(B:B,B3,F:F)</f>
        <v>148</v>
      </c>
      <c r="H3" s="76"/>
      <c r="I3" s="79" t="s">
        <v>16095</v>
      </c>
    </row>
    <row r="4" spans="1:9" ht="21" x14ac:dyDescent="0.25">
      <c r="A4" s="114" t="s">
        <v>1250</v>
      </c>
      <c r="B4" s="101" t="s">
        <v>15229</v>
      </c>
      <c r="C4" s="101" t="str">
        <f t="shared" si="0"/>
        <v>Formula</v>
      </c>
      <c r="D4" s="101" t="s">
        <v>15228</v>
      </c>
      <c r="E4" s="101" t="s">
        <v>15227</v>
      </c>
      <c r="F4" s="104">
        <v>30</v>
      </c>
      <c r="G4" s="77">
        <f t="shared" ref="G4:G66" si="1">SUMIF(B:B,B4,F:F)</f>
        <v>30</v>
      </c>
      <c r="H4" s="76"/>
      <c r="I4" s="79" t="s">
        <v>16286</v>
      </c>
    </row>
    <row r="5" spans="1:9" ht="21" x14ac:dyDescent="0.25">
      <c r="A5" s="115" t="s">
        <v>1251</v>
      </c>
      <c r="B5" s="102" t="s">
        <v>15224</v>
      </c>
      <c r="C5" s="101" t="str">
        <f t="shared" si="0"/>
        <v>Formula</v>
      </c>
      <c r="D5" s="102" t="s">
        <v>15223</v>
      </c>
      <c r="E5" s="102" t="s">
        <v>15226</v>
      </c>
      <c r="F5" s="105">
        <v>103</v>
      </c>
      <c r="G5" s="77">
        <f t="shared" si="1"/>
        <v>359</v>
      </c>
      <c r="H5" s="76"/>
      <c r="I5" s="79" t="s">
        <v>13376</v>
      </c>
    </row>
    <row r="6" spans="1:9" ht="21" x14ac:dyDescent="0.25">
      <c r="A6" s="114" t="s">
        <v>1252</v>
      </c>
      <c r="B6" s="101" t="s">
        <v>15224</v>
      </c>
      <c r="C6" s="101" t="str">
        <f t="shared" si="0"/>
        <v>Formula</v>
      </c>
      <c r="D6" s="101" t="s">
        <v>15223</v>
      </c>
      <c r="E6" s="101" t="s">
        <v>15225</v>
      </c>
      <c r="F6" s="104">
        <v>196</v>
      </c>
      <c r="G6" s="77">
        <f t="shared" si="1"/>
        <v>359</v>
      </c>
      <c r="H6" s="76"/>
      <c r="I6" s="79" t="s">
        <v>9470</v>
      </c>
    </row>
    <row r="7" spans="1:9" ht="21" x14ac:dyDescent="0.25">
      <c r="A7" s="115" t="s">
        <v>1253</v>
      </c>
      <c r="B7" s="102" t="s">
        <v>15224</v>
      </c>
      <c r="C7" s="101" t="str">
        <f t="shared" si="0"/>
        <v>Formula</v>
      </c>
      <c r="D7" s="102" t="s">
        <v>15223</v>
      </c>
      <c r="E7" s="102" t="s">
        <v>10200</v>
      </c>
      <c r="F7" s="105">
        <v>60</v>
      </c>
      <c r="G7" s="77">
        <f t="shared" si="1"/>
        <v>359</v>
      </c>
      <c r="H7" s="76"/>
      <c r="I7" s="79" t="s">
        <v>9373</v>
      </c>
    </row>
    <row r="8" spans="1:9" ht="21" x14ac:dyDescent="0.25">
      <c r="A8" s="114" t="s">
        <v>1254</v>
      </c>
      <c r="B8" s="101" t="s">
        <v>15222</v>
      </c>
      <c r="C8" s="101" t="str">
        <f t="shared" si="0"/>
        <v>Formula</v>
      </c>
      <c r="D8" s="101" t="s">
        <v>15221</v>
      </c>
      <c r="E8" s="101" t="s">
        <v>15220</v>
      </c>
      <c r="F8" s="104">
        <v>20</v>
      </c>
      <c r="G8" s="77">
        <f t="shared" si="1"/>
        <v>20</v>
      </c>
      <c r="H8" s="76"/>
      <c r="I8" s="79" t="s">
        <v>9235</v>
      </c>
    </row>
    <row r="9" spans="1:9" ht="21" x14ac:dyDescent="0.25">
      <c r="A9" s="115" t="s">
        <v>1255</v>
      </c>
      <c r="B9" s="102" t="s">
        <v>15219</v>
      </c>
      <c r="C9" s="101" t="str">
        <f t="shared" si="0"/>
        <v>Formula</v>
      </c>
      <c r="D9" s="102" t="s">
        <v>15218</v>
      </c>
      <c r="E9" s="102" t="s">
        <v>15217</v>
      </c>
      <c r="F9" s="105">
        <v>20</v>
      </c>
      <c r="G9" s="77">
        <f t="shared" si="1"/>
        <v>20</v>
      </c>
      <c r="H9" s="76"/>
      <c r="I9" s="79" t="s">
        <v>14903</v>
      </c>
    </row>
    <row r="10" spans="1:9" ht="21" x14ac:dyDescent="0.25">
      <c r="A10" s="114" t="s">
        <v>1256</v>
      </c>
      <c r="B10" s="101" t="s">
        <v>15216</v>
      </c>
      <c r="C10" s="101" t="str">
        <f t="shared" si="0"/>
        <v>Formula</v>
      </c>
      <c r="D10" s="101" t="s">
        <v>15215</v>
      </c>
      <c r="E10" s="101" t="s">
        <v>15214</v>
      </c>
      <c r="F10" s="104">
        <v>24</v>
      </c>
      <c r="G10" s="77">
        <f t="shared" si="1"/>
        <v>24</v>
      </c>
      <c r="H10" s="76"/>
      <c r="I10" s="79" t="s">
        <v>13063</v>
      </c>
    </row>
    <row r="11" spans="1:9" ht="21" x14ac:dyDescent="0.25">
      <c r="A11" s="115" t="s">
        <v>1257</v>
      </c>
      <c r="B11" s="102" t="s">
        <v>15213</v>
      </c>
      <c r="C11" s="101" t="str">
        <f t="shared" si="0"/>
        <v>Formula</v>
      </c>
      <c r="D11" s="102" t="s">
        <v>15212</v>
      </c>
      <c r="E11" s="102" t="s">
        <v>15211</v>
      </c>
      <c r="F11" s="105">
        <v>20</v>
      </c>
      <c r="G11" s="77">
        <f t="shared" si="1"/>
        <v>20</v>
      </c>
      <c r="H11" s="76"/>
      <c r="I11" s="79" t="s">
        <v>14261</v>
      </c>
    </row>
    <row r="12" spans="1:9" ht="21" x14ac:dyDescent="0.25">
      <c r="A12" s="114" t="s">
        <v>1258</v>
      </c>
      <c r="B12" s="101" t="s">
        <v>15210</v>
      </c>
      <c r="C12" s="101" t="str">
        <f t="shared" si="0"/>
        <v>Formula</v>
      </c>
      <c r="D12" s="101" t="s">
        <v>15209</v>
      </c>
      <c r="E12" s="101" t="s">
        <v>15208</v>
      </c>
      <c r="F12" s="104">
        <v>20</v>
      </c>
      <c r="G12" s="77">
        <f t="shared" si="1"/>
        <v>20</v>
      </c>
      <c r="H12" s="76"/>
      <c r="I12" s="79" t="s">
        <v>6577</v>
      </c>
    </row>
    <row r="13" spans="1:9" ht="21" x14ac:dyDescent="0.25">
      <c r="A13" s="115" t="s">
        <v>1259</v>
      </c>
      <c r="B13" s="102" t="s">
        <v>15207</v>
      </c>
      <c r="C13" s="101" t="str">
        <f t="shared" si="0"/>
        <v>Formula</v>
      </c>
      <c r="D13" s="102" t="s">
        <v>15206</v>
      </c>
      <c r="E13" s="102" t="s">
        <v>15205</v>
      </c>
      <c r="F13" s="105">
        <v>20</v>
      </c>
      <c r="G13" s="77">
        <f t="shared" si="1"/>
        <v>20</v>
      </c>
    </row>
    <row r="14" spans="1:9" ht="31.5" x14ac:dyDescent="0.25">
      <c r="A14" s="114" t="s">
        <v>1260</v>
      </c>
      <c r="B14" s="101" t="s">
        <v>15204</v>
      </c>
      <c r="C14" s="101" t="str">
        <f t="shared" si="0"/>
        <v>Formula</v>
      </c>
      <c r="D14" s="101" t="s">
        <v>15203</v>
      </c>
      <c r="E14" s="101" t="s">
        <v>15202</v>
      </c>
      <c r="F14" s="104">
        <v>71</v>
      </c>
      <c r="G14" s="77">
        <f t="shared" si="1"/>
        <v>71</v>
      </c>
    </row>
    <row r="15" spans="1:9" ht="21" x14ac:dyDescent="0.25">
      <c r="A15" s="115" t="s">
        <v>1261</v>
      </c>
      <c r="B15" s="102" t="s">
        <v>15201</v>
      </c>
      <c r="C15" s="101" t="str">
        <f t="shared" si="0"/>
        <v>Formula</v>
      </c>
      <c r="D15" s="102" t="s">
        <v>15200</v>
      </c>
      <c r="E15" s="102" t="s">
        <v>15199</v>
      </c>
      <c r="F15" s="105">
        <v>20</v>
      </c>
      <c r="G15" s="77">
        <f t="shared" si="1"/>
        <v>20</v>
      </c>
    </row>
    <row r="16" spans="1:9" ht="21" x14ac:dyDescent="0.25">
      <c r="A16" s="114" t="s">
        <v>1262</v>
      </c>
      <c r="B16" s="101" t="s">
        <v>15198</v>
      </c>
      <c r="C16" s="101" t="str">
        <f t="shared" si="0"/>
        <v>Formula</v>
      </c>
      <c r="D16" s="101" t="s">
        <v>15197</v>
      </c>
      <c r="E16" s="101" t="s">
        <v>15196</v>
      </c>
      <c r="F16" s="104">
        <v>62</v>
      </c>
      <c r="G16" s="77">
        <f t="shared" si="1"/>
        <v>62</v>
      </c>
    </row>
    <row r="17" spans="1:7" ht="21" x14ac:dyDescent="0.25">
      <c r="A17" s="115" t="s">
        <v>1263</v>
      </c>
      <c r="B17" s="102" t="s">
        <v>15195</v>
      </c>
      <c r="C17" s="101" t="str">
        <f t="shared" si="0"/>
        <v>Formula</v>
      </c>
      <c r="D17" s="102" t="s">
        <v>15194</v>
      </c>
      <c r="E17" s="102" t="s">
        <v>15193</v>
      </c>
      <c r="F17" s="105">
        <v>201</v>
      </c>
      <c r="G17" s="77">
        <f t="shared" si="1"/>
        <v>201</v>
      </c>
    </row>
    <row r="18" spans="1:7" ht="21" x14ac:dyDescent="0.25">
      <c r="A18" s="114" t="s">
        <v>1264</v>
      </c>
      <c r="B18" s="101" t="s">
        <v>15192</v>
      </c>
      <c r="C18" s="101" t="str">
        <f t="shared" si="0"/>
        <v>Formula</v>
      </c>
      <c r="D18" s="101" t="s">
        <v>19082</v>
      </c>
      <c r="E18" s="101" t="s">
        <v>15190</v>
      </c>
      <c r="F18" s="104">
        <v>72</v>
      </c>
      <c r="G18" s="77">
        <f t="shared" si="1"/>
        <v>72</v>
      </c>
    </row>
    <row r="19" spans="1:7" ht="21" x14ac:dyDescent="0.25">
      <c r="A19" s="115" t="s">
        <v>1265</v>
      </c>
      <c r="B19" s="102" t="s">
        <v>15189</v>
      </c>
      <c r="C19" s="101" t="str">
        <f t="shared" si="0"/>
        <v>Formula</v>
      </c>
      <c r="D19" s="102" t="s">
        <v>15188</v>
      </c>
      <c r="E19" s="102" t="s">
        <v>15187</v>
      </c>
      <c r="F19" s="105">
        <v>46</v>
      </c>
      <c r="G19" s="77">
        <f t="shared" si="1"/>
        <v>46</v>
      </c>
    </row>
    <row r="20" spans="1:7" ht="21" x14ac:dyDescent="0.25">
      <c r="A20" s="114" t="s">
        <v>1266</v>
      </c>
      <c r="B20" s="101" t="s">
        <v>15186</v>
      </c>
      <c r="C20" s="101" t="str">
        <f t="shared" si="0"/>
        <v>Formula</v>
      </c>
      <c r="D20" s="101" t="s">
        <v>15185</v>
      </c>
      <c r="E20" s="101" t="s">
        <v>15184</v>
      </c>
      <c r="F20" s="104">
        <v>79</v>
      </c>
      <c r="G20" s="77">
        <f t="shared" si="1"/>
        <v>79</v>
      </c>
    </row>
    <row r="21" spans="1:7" ht="21" x14ac:dyDescent="0.25">
      <c r="A21" s="115" t="s">
        <v>1267</v>
      </c>
      <c r="B21" s="102" t="s">
        <v>15180</v>
      </c>
      <c r="C21" s="101" t="str">
        <f t="shared" si="0"/>
        <v>Formula</v>
      </c>
      <c r="D21" s="102" t="s">
        <v>15179</v>
      </c>
      <c r="E21" s="102" t="s">
        <v>15183</v>
      </c>
      <c r="F21" s="105">
        <v>200</v>
      </c>
      <c r="G21" s="77">
        <f t="shared" si="1"/>
        <v>424</v>
      </c>
    </row>
    <row r="22" spans="1:7" ht="21" x14ac:dyDescent="0.25">
      <c r="A22" s="114" t="s">
        <v>1268</v>
      </c>
      <c r="B22" s="101" t="s">
        <v>15180</v>
      </c>
      <c r="C22" s="101" t="str">
        <f t="shared" si="0"/>
        <v>Formula</v>
      </c>
      <c r="D22" s="101" t="s">
        <v>15179</v>
      </c>
      <c r="E22" s="101" t="s">
        <v>15182</v>
      </c>
      <c r="F22" s="104">
        <v>190</v>
      </c>
      <c r="G22" s="77">
        <f t="shared" si="1"/>
        <v>424</v>
      </c>
    </row>
    <row r="23" spans="1:7" ht="21" x14ac:dyDescent="0.25">
      <c r="A23" s="115" t="s">
        <v>1269</v>
      </c>
      <c r="B23" s="102" t="s">
        <v>15180</v>
      </c>
      <c r="C23" s="101" t="str">
        <f t="shared" si="0"/>
        <v>Formula</v>
      </c>
      <c r="D23" s="102" t="s">
        <v>15179</v>
      </c>
      <c r="E23" s="102" t="s">
        <v>15181</v>
      </c>
      <c r="F23" s="105">
        <v>34</v>
      </c>
      <c r="G23" s="77">
        <f t="shared" si="1"/>
        <v>424</v>
      </c>
    </row>
    <row r="24" spans="1:7" ht="21" x14ac:dyDescent="0.25">
      <c r="A24" s="114" t="s">
        <v>1270</v>
      </c>
      <c r="B24" s="101" t="s">
        <v>15178</v>
      </c>
      <c r="C24" s="101" t="str">
        <f t="shared" si="0"/>
        <v>Formula</v>
      </c>
      <c r="D24" s="101" t="s">
        <v>15177</v>
      </c>
      <c r="E24" s="101" t="s">
        <v>15176</v>
      </c>
      <c r="F24" s="104">
        <v>29</v>
      </c>
      <c r="G24" s="77">
        <f t="shared" si="1"/>
        <v>29</v>
      </c>
    </row>
    <row r="25" spans="1:7" ht="21" x14ac:dyDescent="0.25">
      <c r="A25" s="115" t="s">
        <v>1271</v>
      </c>
      <c r="B25" s="102" t="s">
        <v>15175</v>
      </c>
      <c r="C25" s="101" t="str">
        <f t="shared" si="0"/>
        <v>Formula</v>
      </c>
      <c r="D25" s="102" t="s">
        <v>15174</v>
      </c>
      <c r="E25" s="102" t="s">
        <v>15173</v>
      </c>
      <c r="F25" s="105">
        <v>81</v>
      </c>
      <c r="G25" s="77">
        <f t="shared" si="1"/>
        <v>86</v>
      </c>
    </row>
    <row r="26" spans="1:7" ht="21" x14ac:dyDescent="0.25">
      <c r="A26" s="114" t="s">
        <v>19072</v>
      </c>
      <c r="B26" s="101" t="s">
        <v>15175</v>
      </c>
      <c r="C26" s="101" t="str">
        <f t="shared" si="0"/>
        <v>Formula</v>
      </c>
      <c r="D26" s="101" t="s">
        <v>15174</v>
      </c>
      <c r="E26" s="101" t="s">
        <v>15173</v>
      </c>
      <c r="F26" s="104">
        <v>5</v>
      </c>
      <c r="G26" s="77">
        <f t="shared" si="1"/>
        <v>86</v>
      </c>
    </row>
    <row r="27" spans="1:7" ht="31.5" x14ac:dyDescent="0.25">
      <c r="A27" s="115" t="s">
        <v>1272</v>
      </c>
      <c r="B27" s="102" t="s">
        <v>15171</v>
      </c>
      <c r="C27" s="101" t="str">
        <f t="shared" si="0"/>
        <v>Formula</v>
      </c>
      <c r="D27" s="102" t="s">
        <v>15170</v>
      </c>
      <c r="E27" s="102" t="s">
        <v>15172</v>
      </c>
      <c r="F27" s="105">
        <v>210</v>
      </c>
      <c r="G27" s="77">
        <f t="shared" si="1"/>
        <v>295</v>
      </c>
    </row>
    <row r="28" spans="1:7" ht="31.5" x14ac:dyDescent="0.25">
      <c r="A28" s="114" t="s">
        <v>1273</v>
      </c>
      <c r="B28" s="101" t="s">
        <v>15171</v>
      </c>
      <c r="C28" s="101" t="str">
        <f t="shared" si="0"/>
        <v>Formula</v>
      </c>
      <c r="D28" s="101" t="s">
        <v>15170</v>
      </c>
      <c r="E28" s="101" t="s">
        <v>15169</v>
      </c>
      <c r="F28" s="104">
        <v>85</v>
      </c>
      <c r="G28" s="77">
        <f t="shared" si="1"/>
        <v>295</v>
      </c>
    </row>
    <row r="29" spans="1:7" ht="21" x14ac:dyDescent="0.25">
      <c r="A29" s="115" t="s">
        <v>1274</v>
      </c>
      <c r="B29" s="102" t="s">
        <v>15168</v>
      </c>
      <c r="C29" s="101" t="str">
        <f t="shared" si="0"/>
        <v>Formula</v>
      </c>
      <c r="D29" s="102" t="s">
        <v>15167</v>
      </c>
      <c r="E29" s="102" t="s">
        <v>15166</v>
      </c>
      <c r="F29" s="105">
        <v>15</v>
      </c>
      <c r="G29" s="77">
        <f t="shared" si="1"/>
        <v>15</v>
      </c>
    </row>
    <row r="30" spans="1:7" ht="21" x14ac:dyDescent="0.25">
      <c r="A30" s="114" t="s">
        <v>1275</v>
      </c>
      <c r="B30" s="101" t="s">
        <v>15165</v>
      </c>
      <c r="C30" s="101" t="str">
        <f t="shared" si="0"/>
        <v>Formula</v>
      </c>
      <c r="D30" s="101" t="s">
        <v>15164</v>
      </c>
      <c r="E30" s="101" t="s">
        <v>15163</v>
      </c>
      <c r="F30" s="104">
        <v>26</v>
      </c>
      <c r="G30" s="77">
        <f t="shared" si="1"/>
        <v>26</v>
      </c>
    </row>
    <row r="31" spans="1:7" ht="21" x14ac:dyDescent="0.25">
      <c r="A31" s="115" t="s">
        <v>1276</v>
      </c>
      <c r="B31" s="102" t="s">
        <v>15162</v>
      </c>
      <c r="C31" s="101" t="str">
        <f t="shared" si="0"/>
        <v>Formula</v>
      </c>
      <c r="D31" s="102" t="s">
        <v>15161</v>
      </c>
      <c r="E31" s="102" t="s">
        <v>15160</v>
      </c>
      <c r="F31" s="105">
        <v>42</v>
      </c>
      <c r="G31" s="77">
        <f t="shared" si="1"/>
        <v>42</v>
      </c>
    </row>
    <row r="32" spans="1:7" ht="21" x14ac:dyDescent="0.25">
      <c r="A32" s="114" t="s">
        <v>1277</v>
      </c>
      <c r="B32" s="101" t="s">
        <v>15159</v>
      </c>
      <c r="C32" s="101" t="str">
        <f t="shared" si="0"/>
        <v>Formula</v>
      </c>
      <c r="D32" s="101" t="s">
        <v>15158</v>
      </c>
      <c r="E32" s="101" t="s">
        <v>15157</v>
      </c>
      <c r="F32" s="104">
        <v>22</v>
      </c>
      <c r="G32" s="77">
        <f t="shared" si="1"/>
        <v>22</v>
      </c>
    </row>
    <row r="33" spans="1:7" ht="31.5" x14ac:dyDescent="0.25">
      <c r="A33" s="115" t="s">
        <v>1278</v>
      </c>
      <c r="B33" s="102" t="s">
        <v>15156</v>
      </c>
      <c r="C33" s="101" t="str">
        <f t="shared" si="0"/>
        <v>Formula</v>
      </c>
      <c r="D33" s="102" t="s">
        <v>15155</v>
      </c>
      <c r="E33" s="102" t="s">
        <v>15154</v>
      </c>
      <c r="F33" s="105">
        <v>53</v>
      </c>
      <c r="G33" s="77">
        <f t="shared" si="1"/>
        <v>53</v>
      </c>
    </row>
    <row r="34" spans="1:7" ht="21" x14ac:dyDescent="0.25">
      <c r="A34" s="114" t="s">
        <v>1279</v>
      </c>
      <c r="B34" s="101" t="s">
        <v>15153</v>
      </c>
      <c r="C34" s="101" t="str">
        <f t="shared" si="0"/>
        <v>Formula</v>
      </c>
      <c r="D34" s="101" t="s">
        <v>15152</v>
      </c>
      <c r="E34" s="101" t="s">
        <v>15151</v>
      </c>
      <c r="F34" s="104">
        <v>185</v>
      </c>
      <c r="G34" s="77">
        <f t="shared" si="1"/>
        <v>185</v>
      </c>
    </row>
    <row r="35" spans="1:7" ht="21" x14ac:dyDescent="0.25">
      <c r="A35" s="115" t="s">
        <v>1280</v>
      </c>
      <c r="B35" s="102" t="s">
        <v>15150</v>
      </c>
      <c r="C35" s="101" t="str">
        <f t="shared" si="0"/>
        <v>Formula</v>
      </c>
      <c r="D35" s="102" t="s">
        <v>15149</v>
      </c>
      <c r="E35" s="102" t="s">
        <v>14815</v>
      </c>
      <c r="F35" s="105">
        <v>30</v>
      </c>
      <c r="G35" s="77">
        <f t="shared" si="1"/>
        <v>30</v>
      </c>
    </row>
    <row r="36" spans="1:7" ht="21" x14ac:dyDescent="0.25">
      <c r="A36" s="114" t="s">
        <v>1281</v>
      </c>
      <c r="B36" s="101" t="s">
        <v>15148</v>
      </c>
      <c r="C36" s="101" t="str">
        <f t="shared" si="0"/>
        <v>Formula</v>
      </c>
      <c r="D36" s="101" t="s">
        <v>15147</v>
      </c>
      <c r="E36" s="101" t="s">
        <v>15146</v>
      </c>
      <c r="F36" s="104">
        <v>74</v>
      </c>
      <c r="G36" s="77">
        <f t="shared" si="1"/>
        <v>74</v>
      </c>
    </row>
    <row r="37" spans="1:7" ht="21" x14ac:dyDescent="0.25">
      <c r="A37" s="115" t="s">
        <v>1282</v>
      </c>
      <c r="B37" s="102" t="s">
        <v>15145</v>
      </c>
      <c r="C37" s="101" t="str">
        <f t="shared" si="0"/>
        <v>Formula</v>
      </c>
      <c r="D37" s="102" t="s">
        <v>15144</v>
      </c>
      <c r="E37" s="102" t="s">
        <v>15143</v>
      </c>
      <c r="F37" s="105">
        <v>34</v>
      </c>
      <c r="G37" s="77">
        <f t="shared" si="1"/>
        <v>34</v>
      </c>
    </row>
    <row r="38" spans="1:7" ht="31.5" x14ac:dyDescent="0.25">
      <c r="A38" s="114" t="s">
        <v>1283</v>
      </c>
      <c r="B38" s="101" t="s">
        <v>15142</v>
      </c>
      <c r="C38" s="101" t="str">
        <f t="shared" si="0"/>
        <v>Formula</v>
      </c>
      <c r="D38" s="101" t="s">
        <v>15141</v>
      </c>
      <c r="E38" s="101" t="s">
        <v>15140</v>
      </c>
      <c r="F38" s="104">
        <v>100</v>
      </c>
      <c r="G38" s="77">
        <f t="shared" si="1"/>
        <v>100</v>
      </c>
    </row>
    <row r="39" spans="1:7" ht="21" x14ac:dyDescent="0.25">
      <c r="A39" s="115" t="s">
        <v>1284</v>
      </c>
      <c r="B39" s="102" t="s">
        <v>15139</v>
      </c>
      <c r="C39" s="101" t="str">
        <f t="shared" si="0"/>
        <v>Formula</v>
      </c>
      <c r="D39" s="102" t="s">
        <v>15138</v>
      </c>
      <c r="E39" s="102" t="s">
        <v>15137</v>
      </c>
      <c r="F39" s="105">
        <v>50</v>
      </c>
      <c r="G39" s="77">
        <f t="shared" si="1"/>
        <v>50</v>
      </c>
    </row>
    <row r="40" spans="1:7" ht="21" x14ac:dyDescent="0.25">
      <c r="A40" s="114" t="s">
        <v>1285</v>
      </c>
      <c r="B40" s="101" t="s">
        <v>15136</v>
      </c>
      <c r="C40" s="101" t="str">
        <f t="shared" si="0"/>
        <v>Formula</v>
      </c>
      <c r="D40" s="101" t="s">
        <v>15135</v>
      </c>
      <c r="E40" s="101" t="s">
        <v>15134</v>
      </c>
      <c r="F40" s="104">
        <v>42</v>
      </c>
      <c r="G40" s="77">
        <f t="shared" si="1"/>
        <v>42</v>
      </c>
    </row>
    <row r="41" spans="1:7" ht="21" x14ac:dyDescent="0.25">
      <c r="A41" s="115" t="s">
        <v>1286</v>
      </c>
      <c r="B41" s="102" t="s">
        <v>15133</v>
      </c>
      <c r="C41" s="101" t="str">
        <f t="shared" si="0"/>
        <v>Formula</v>
      </c>
      <c r="D41" s="102" t="s">
        <v>15132</v>
      </c>
      <c r="E41" s="102" t="s">
        <v>15131</v>
      </c>
      <c r="F41" s="105">
        <v>36</v>
      </c>
      <c r="G41" s="77">
        <f t="shared" si="1"/>
        <v>36</v>
      </c>
    </row>
    <row r="42" spans="1:7" ht="21" x14ac:dyDescent="0.25">
      <c r="A42" s="114" t="s">
        <v>1287</v>
      </c>
      <c r="B42" s="101" t="s">
        <v>15130</v>
      </c>
      <c r="C42" s="101" t="str">
        <f t="shared" si="0"/>
        <v>Formula</v>
      </c>
      <c r="D42" s="101" t="s">
        <v>15129</v>
      </c>
      <c r="E42" s="101" t="s">
        <v>15128</v>
      </c>
      <c r="F42" s="104">
        <v>134</v>
      </c>
      <c r="G42" s="77">
        <f t="shared" si="1"/>
        <v>134</v>
      </c>
    </row>
    <row r="43" spans="1:7" ht="21" x14ac:dyDescent="0.25">
      <c r="A43" s="115" t="s">
        <v>1288</v>
      </c>
      <c r="B43" s="102" t="s">
        <v>15127</v>
      </c>
      <c r="C43" s="101" t="str">
        <f t="shared" si="0"/>
        <v>Formula</v>
      </c>
      <c r="D43" s="102" t="s">
        <v>15126</v>
      </c>
      <c r="E43" s="102" t="s">
        <v>15125</v>
      </c>
      <c r="F43" s="105">
        <v>150</v>
      </c>
      <c r="G43" s="77">
        <f t="shared" si="1"/>
        <v>150</v>
      </c>
    </row>
    <row r="44" spans="1:7" ht="21" x14ac:dyDescent="0.25">
      <c r="A44" s="114" t="s">
        <v>1289</v>
      </c>
      <c r="B44" s="101" t="s">
        <v>15124</v>
      </c>
      <c r="C44" s="101" t="str">
        <f t="shared" si="0"/>
        <v>Formula</v>
      </c>
      <c r="D44" s="101" t="s">
        <v>15123</v>
      </c>
      <c r="E44" s="101" t="s">
        <v>15122</v>
      </c>
      <c r="F44" s="104">
        <v>50</v>
      </c>
      <c r="G44" s="77">
        <f t="shared" si="1"/>
        <v>50</v>
      </c>
    </row>
    <row r="45" spans="1:7" ht="21" x14ac:dyDescent="0.25">
      <c r="A45" s="115" t="s">
        <v>1290</v>
      </c>
      <c r="B45" s="102" t="s">
        <v>15121</v>
      </c>
      <c r="C45" s="101" t="str">
        <f t="shared" si="0"/>
        <v>Formula</v>
      </c>
      <c r="D45" s="102" t="s">
        <v>15120</v>
      </c>
      <c r="E45" s="102" t="s">
        <v>15119</v>
      </c>
      <c r="F45" s="105">
        <v>44</v>
      </c>
      <c r="G45" s="77">
        <f t="shared" si="1"/>
        <v>44</v>
      </c>
    </row>
    <row r="46" spans="1:7" ht="21" x14ac:dyDescent="0.25">
      <c r="A46" s="114" t="s">
        <v>1291</v>
      </c>
      <c r="B46" s="101" t="s">
        <v>15118</v>
      </c>
      <c r="C46" s="101" t="str">
        <f t="shared" si="0"/>
        <v>Formula</v>
      </c>
      <c r="D46" s="101" t="s">
        <v>15117</v>
      </c>
      <c r="E46" s="101" t="s">
        <v>15098</v>
      </c>
      <c r="F46" s="104">
        <v>50</v>
      </c>
      <c r="G46" s="77">
        <f t="shared" si="1"/>
        <v>50</v>
      </c>
    </row>
    <row r="47" spans="1:7" ht="21" x14ac:dyDescent="0.25">
      <c r="A47" s="115" t="s">
        <v>1292</v>
      </c>
      <c r="B47" s="102" t="s">
        <v>15116</v>
      </c>
      <c r="C47" s="101" t="str">
        <f t="shared" si="0"/>
        <v>Formula</v>
      </c>
      <c r="D47" s="102" t="s">
        <v>15115</v>
      </c>
      <c r="E47" s="102" t="s">
        <v>15114</v>
      </c>
      <c r="F47" s="105">
        <v>136</v>
      </c>
      <c r="G47" s="77">
        <f t="shared" si="1"/>
        <v>136</v>
      </c>
    </row>
    <row r="48" spans="1:7" x14ac:dyDescent="0.25">
      <c r="A48" s="114" t="s">
        <v>1293</v>
      </c>
      <c r="B48" s="101" t="s">
        <v>15113</v>
      </c>
      <c r="C48" s="101" t="str">
        <f t="shared" si="0"/>
        <v>Formula</v>
      </c>
      <c r="D48" s="101" t="s">
        <v>15112</v>
      </c>
      <c r="E48" s="101" t="s">
        <v>15111</v>
      </c>
      <c r="F48" s="104">
        <v>40</v>
      </c>
      <c r="G48" s="77">
        <f t="shared" si="1"/>
        <v>40</v>
      </c>
    </row>
    <row r="49" spans="1:7" ht="31.5" x14ac:dyDescent="0.25">
      <c r="A49" s="115" t="s">
        <v>1294</v>
      </c>
      <c r="B49" s="102" t="s">
        <v>15110</v>
      </c>
      <c r="C49" s="101" t="str">
        <f t="shared" si="0"/>
        <v>Formula</v>
      </c>
      <c r="D49" s="102" t="s">
        <v>15109</v>
      </c>
      <c r="E49" s="102" t="s">
        <v>15098</v>
      </c>
      <c r="F49" s="105">
        <v>125</v>
      </c>
      <c r="G49" s="77">
        <f t="shared" si="1"/>
        <v>125</v>
      </c>
    </row>
    <row r="50" spans="1:7" ht="21" x14ac:dyDescent="0.25">
      <c r="A50" s="114" t="s">
        <v>1295</v>
      </c>
      <c r="B50" s="101" t="s">
        <v>15108</v>
      </c>
      <c r="C50" s="101" t="str">
        <f t="shared" si="0"/>
        <v>Formula</v>
      </c>
      <c r="D50" s="101" t="s">
        <v>15107</v>
      </c>
      <c r="E50" s="101" t="s">
        <v>15098</v>
      </c>
      <c r="F50" s="104">
        <v>48</v>
      </c>
      <c r="G50" s="77">
        <f t="shared" si="1"/>
        <v>48</v>
      </c>
    </row>
    <row r="51" spans="1:7" ht="21" x14ac:dyDescent="0.25">
      <c r="A51" s="115" t="s">
        <v>1296</v>
      </c>
      <c r="B51" s="102" t="s">
        <v>15106</v>
      </c>
      <c r="C51" s="101" t="str">
        <f t="shared" si="0"/>
        <v>Formula</v>
      </c>
      <c r="D51" s="102" t="s">
        <v>15105</v>
      </c>
      <c r="E51" s="102" t="s">
        <v>15104</v>
      </c>
      <c r="F51" s="105">
        <v>84</v>
      </c>
      <c r="G51" s="77">
        <f t="shared" si="1"/>
        <v>84</v>
      </c>
    </row>
    <row r="52" spans="1:7" ht="21" x14ac:dyDescent="0.25">
      <c r="A52" s="114" t="s">
        <v>1297</v>
      </c>
      <c r="B52" s="101" t="s">
        <v>15103</v>
      </c>
      <c r="C52" s="101" t="str">
        <f t="shared" si="0"/>
        <v>Formula</v>
      </c>
      <c r="D52" s="101" t="s">
        <v>15102</v>
      </c>
      <c r="E52" s="101" t="s">
        <v>15101</v>
      </c>
      <c r="F52" s="104">
        <v>163</v>
      </c>
      <c r="G52" s="77">
        <f t="shared" si="1"/>
        <v>163</v>
      </c>
    </row>
    <row r="53" spans="1:7" ht="21" x14ac:dyDescent="0.25">
      <c r="A53" s="115" t="s">
        <v>1298</v>
      </c>
      <c r="B53" s="102" t="s">
        <v>15100</v>
      </c>
      <c r="C53" s="101" t="str">
        <f t="shared" si="0"/>
        <v>Formula</v>
      </c>
      <c r="D53" s="102" t="s">
        <v>15099</v>
      </c>
      <c r="E53" s="102" t="s">
        <v>15098</v>
      </c>
      <c r="F53" s="105">
        <v>121</v>
      </c>
      <c r="G53" s="77">
        <f t="shared" si="1"/>
        <v>121</v>
      </c>
    </row>
    <row r="54" spans="1:7" ht="21" x14ac:dyDescent="0.25">
      <c r="A54" s="114" t="s">
        <v>1299</v>
      </c>
      <c r="B54" s="101" t="s">
        <v>15097</v>
      </c>
      <c r="C54" s="101" t="str">
        <f t="shared" si="0"/>
        <v>Formula</v>
      </c>
      <c r="D54" s="101" t="s">
        <v>15096</v>
      </c>
      <c r="E54" s="101" t="s">
        <v>15095</v>
      </c>
      <c r="F54" s="104">
        <v>132</v>
      </c>
      <c r="G54" s="77">
        <f t="shared" si="1"/>
        <v>132</v>
      </c>
    </row>
    <row r="55" spans="1:7" ht="21" x14ac:dyDescent="0.25">
      <c r="A55" s="115" t="s">
        <v>5968</v>
      </c>
      <c r="B55" s="102" t="s">
        <v>14395</v>
      </c>
      <c r="C55" s="101" t="str">
        <f t="shared" si="0"/>
        <v>Formula</v>
      </c>
      <c r="D55" s="102" t="s">
        <v>14394</v>
      </c>
      <c r="E55" s="102" t="s">
        <v>14400</v>
      </c>
      <c r="F55" s="105">
        <v>265</v>
      </c>
      <c r="G55" s="77">
        <f t="shared" si="1"/>
        <v>2108</v>
      </c>
    </row>
    <row r="56" spans="1:7" ht="21" x14ac:dyDescent="0.25">
      <c r="A56" s="114" t="s">
        <v>5969</v>
      </c>
      <c r="B56" s="101" t="s">
        <v>14395</v>
      </c>
      <c r="C56" s="101" t="str">
        <f t="shared" si="0"/>
        <v>Formula</v>
      </c>
      <c r="D56" s="101" t="s">
        <v>14394</v>
      </c>
      <c r="E56" s="101" t="s">
        <v>14399</v>
      </c>
      <c r="F56" s="104">
        <v>230</v>
      </c>
      <c r="G56" s="77">
        <f t="shared" si="1"/>
        <v>2108</v>
      </c>
    </row>
    <row r="57" spans="1:7" ht="21" x14ac:dyDescent="0.25">
      <c r="A57" s="115" t="s">
        <v>5970</v>
      </c>
      <c r="B57" s="102" t="s">
        <v>14395</v>
      </c>
      <c r="C57" s="101" t="str">
        <f t="shared" si="0"/>
        <v>Formula</v>
      </c>
      <c r="D57" s="102" t="s">
        <v>14394</v>
      </c>
      <c r="E57" s="102" t="s">
        <v>14398</v>
      </c>
      <c r="F57" s="105">
        <v>225</v>
      </c>
      <c r="G57" s="77">
        <f t="shared" si="1"/>
        <v>2108</v>
      </c>
    </row>
    <row r="58" spans="1:7" ht="21" x14ac:dyDescent="0.25">
      <c r="A58" s="114" t="s">
        <v>5971</v>
      </c>
      <c r="B58" s="101" t="s">
        <v>14395</v>
      </c>
      <c r="C58" s="101" t="str">
        <f t="shared" si="0"/>
        <v>Formula</v>
      </c>
      <c r="D58" s="101" t="s">
        <v>14394</v>
      </c>
      <c r="E58" s="101" t="s">
        <v>6388</v>
      </c>
      <c r="F58" s="104">
        <v>174</v>
      </c>
      <c r="G58" s="77">
        <f t="shared" si="1"/>
        <v>2108</v>
      </c>
    </row>
    <row r="59" spans="1:7" ht="21" x14ac:dyDescent="0.25">
      <c r="A59" s="115" t="s">
        <v>5972</v>
      </c>
      <c r="B59" s="102" t="s">
        <v>14395</v>
      </c>
      <c r="C59" s="101" t="str">
        <f t="shared" si="0"/>
        <v>Formula</v>
      </c>
      <c r="D59" s="102" t="s">
        <v>14394</v>
      </c>
      <c r="E59" s="102" t="s">
        <v>14397</v>
      </c>
      <c r="F59" s="105">
        <v>302</v>
      </c>
      <c r="G59" s="77">
        <f t="shared" si="1"/>
        <v>2108</v>
      </c>
    </row>
    <row r="60" spans="1:7" ht="21" x14ac:dyDescent="0.25">
      <c r="A60" s="114" t="s">
        <v>5973</v>
      </c>
      <c r="B60" s="101" t="s">
        <v>14395</v>
      </c>
      <c r="C60" s="101" t="str">
        <f t="shared" si="0"/>
        <v>Formula</v>
      </c>
      <c r="D60" s="101" t="s">
        <v>14394</v>
      </c>
      <c r="E60" s="101" t="s">
        <v>14396</v>
      </c>
      <c r="F60" s="104">
        <v>484</v>
      </c>
      <c r="G60" s="77">
        <f t="shared" si="1"/>
        <v>2108</v>
      </c>
    </row>
    <row r="61" spans="1:7" ht="21" x14ac:dyDescent="0.25">
      <c r="A61" s="115" t="s">
        <v>5974</v>
      </c>
      <c r="B61" s="102" t="s">
        <v>14395</v>
      </c>
      <c r="C61" s="101" t="str">
        <f t="shared" si="0"/>
        <v>Formula</v>
      </c>
      <c r="D61" s="102" t="s">
        <v>14394</v>
      </c>
      <c r="E61" s="102" t="s">
        <v>14393</v>
      </c>
      <c r="F61" s="105">
        <v>378</v>
      </c>
      <c r="G61" s="77">
        <f t="shared" si="1"/>
        <v>2108</v>
      </c>
    </row>
    <row r="62" spans="1:7" ht="21" x14ac:dyDescent="0.25">
      <c r="A62" s="114" t="s">
        <v>19083</v>
      </c>
      <c r="B62" s="101" t="s">
        <v>14395</v>
      </c>
      <c r="C62" s="101" t="str">
        <f t="shared" si="0"/>
        <v>Formula</v>
      </c>
      <c r="D62" s="101" t="s">
        <v>14394</v>
      </c>
      <c r="E62" s="101" t="s">
        <v>14366</v>
      </c>
      <c r="F62" s="104">
        <v>50</v>
      </c>
      <c r="G62" s="77">
        <f t="shared" si="1"/>
        <v>2108</v>
      </c>
    </row>
    <row r="63" spans="1:7" ht="21" x14ac:dyDescent="0.25">
      <c r="A63" s="115" t="s">
        <v>1614</v>
      </c>
      <c r="B63" s="102" t="s">
        <v>14387</v>
      </c>
      <c r="C63" s="101" t="str">
        <f t="shared" si="0"/>
        <v>Formula</v>
      </c>
      <c r="D63" s="102" t="s">
        <v>14386</v>
      </c>
      <c r="E63" s="102" t="s">
        <v>14392</v>
      </c>
      <c r="F63" s="105">
        <v>237</v>
      </c>
      <c r="G63" s="77">
        <f t="shared" si="1"/>
        <v>744</v>
      </c>
    </row>
    <row r="64" spans="1:7" ht="21" x14ac:dyDescent="0.25">
      <c r="A64" s="114" t="s">
        <v>1615</v>
      </c>
      <c r="B64" s="101" t="s">
        <v>14387</v>
      </c>
      <c r="C64" s="101" t="str">
        <f t="shared" si="0"/>
        <v>Formula</v>
      </c>
      <c r="D64" s="101" t="s">
        <v>14386</v>
      </c>
      <c r="E64" s="101" t="s">
        <v>14391</v>
      </c>
      <c r="F64" s="104">
        <v>134</v>
      </c>
      <c r="G64" s="77">
        <f t="shared" si="1"/>
        <v>744</v>
      </c>
    </row>
    <row r="65" spans="1:7" ht="21" x14ac:dyDescent="0.25">
      <c r="A65" s="115" t="s">
        <v>1616</v>
      </c>
      <c r="B65" s="102" t="s">
        <v>14387</v>
      </c>
      <c r="C65" s="101" t="str">
        <f t="shared" si="0"/>
        <v>Formula</v>
      </c>
      <c r="D65" s="102" t="s">
        <v>14386</v>
      </c>
      <c r="E65" s="102" t="s">
        <v>14390</v>
      </c>
      <c r="F65" s="105">
        <v>114</v>
      </c>
      <c r="G65" s="77">
        <f t="shared" si="1"/>
        <v>744</v>
      </c>
    </row>
    <row r="66" spans="1:7" ht="21" x14ac:dyDescent="0.25">
      <c r="A66" s="114" t="s">
        <v>1617</v>
      </c>
      <c r="B66" s="101" t="s">
        <v>14387</v>
      </c>
      <c r="C66" s="101" t="str">
        <f t="shared" si="0"/>
        <v>Formula</v>
      </c>
      <c r="D66" s="101" t="s">
        <v>14386</v>
      </c>
      <c r="E66" s="101" t="s">
        <v>14389</v>
      </c>
      <c r="F66" s="104">
        <v>75</v>
      </c>
      <c r="G66" s="77">
        <f t="shared" si="1"/>
        <v>744</v>
      </c>
    </row>
    <row r="67" spans="1:7" ht="21" x14ac:dyDescent="0.25">
      <c r="A67" s="115" t="s">
        <v>1618</v>
      </c>
      <c r="B67" s="102" t="s">
        <v>14387</v>
      </c>
      <c r="C67" s="101" t="str">
        <f t="shared" ref="C67:C130" si="2">IF(ISTEXT(VLOOKUP(B67,$I$3:$I$12,1,FALSE)),"Alt sub","Formula")</f>
        <v>Formula</v>
      </c>
      <c r="D67" s="102" t="s">
        <v>14386</v>
      </c>
      <c r="E67" s="102" t="s">
        <v>9899</v>
      </c>
      <c r="F67" s="105">
        <v>102</v>
      </c>
      <c r="G67" s="77">
        <f t="shared" ref="G67:G130" si="3">SUMIF(B:B,B67,F:F)</f>
        <v>744</v>
      </c>
    </row>
    <row r="68" spans="1:7" ht="21" x14ac:dyDescent="0.25">
      <c r="A68" s="114" t="s">
        <v>1619</v>
      </c>
      <c r="B68" s="101" t="s">
        <v>14387</v>
      </c>
      <c r="C68" s="101" t="str">
        <f t="shared" si="2"/>
        <v>Formula</v>
      </c>
      <c r="D68" s="101" t="s">
        <v>14386</v>
      </c>
      <c r="E68" s="101" t="s">
        <v>14388</v>
      </c>
      <c r="F68" s="104">
        <v>16</v>
      </c>
      <c r="G68" s="77">
        <f t="shared" si="3"/>
        <v>744</v>
      </c>
    </row>
    <row r="69" spans="1:7" ht="21" x14ac:dyDescent="0.25">
      <c r="A69" s="115" t="s">
        <v>1620</v>
      </c>
      <c r="B69" s="102" t="s">
        <v>14387</v>
      </c>
      <c r="C69" s="101" t="str">
        <f t="shared" si="2"/>
        <v>Formula</v>
      </c>
      <c r="D69" s="102" t="s">
        <v>14386</v>
      </c>
      <c r="E69" s="102" t="s">
        <v>13232</v>
      </c>
      <c r="F69" s="105">
        <v>66</v>
      </c>
      <c r="G69" s="77">
        <f t="shared" si="3"/>
        <v>744</v>
      </c>
    </row>
    <row r="70" spans="1:7" ht="21" x14ac:dyDescent="0.25">
      <c r="A70" s="114" t="s">
        <v>1621</v>
      </c>
      <c r="B70" s="101" t="s">
        <v>14385</v>
      </c>
      <c r="C70" s="101" t="str">
        <f t="shared" si="2"/>
        <v>Formula</v>
      </c>
      <c r="D70" s="101" t="s">
        <v>14384</v>
      </c>
      <c r="E70" s="101" t="s">
        <v>14383</v>
      </c>
      <c r="F70" s="104">
        <v>20</v>
      </c>
      <c r="G70" s="77">
        <f t="shared" si="3"/>
        <v>20</v>
      </c>
    </row>
    <row r="71" spans="1:7" ht="21" x14ac:dyDescent="0.25">
      <c r="A71" s="115" t="s">
        <v>1624</v>
      </c>
      <c r="B71" s="102" t="s">
        <v>14380</v>
      </c>
      <c r="C71" s="101" t="str">
        <f t="shared" si="2"/>
        <v>Formula</v>
      </c>
      <c r="D71" s="102" t="s">
        <v>14379</v>
      </c>
      <c r="E71" s="102" t="s">
        <v>6129</v>
      </c>
      <c r="F71" s="105">
        <v>193</v>
      </c>
      <c r="G71" s="77">
        <f t="shared" si="3"/>
        <v>352</v>
      </c>
    </row>
    <row r="72" spans="1:7" ht="21" x14ac:dyDescent="0.25">
      <c r="A72" s="114" t="s">
        <v>1625</v>
      </c>
      <c r="B72" s="101" t="s">
        <v>14380</v>
      </c>
      <c r="C72" s="101" t="str">
        <f t="shared" si="2"/>
        <v>Formula</v>
      </c>
      <c r="D72" s="101" t="s">
        <v>14379</v>
      </c>
      <c r="E72" s="101" t="s">
        <v>6129</v>
      </c>
      <c r="F72" s="104">
        <v>159</v>
      </c>
      <c r="G72" s="77">
        <f t="shared" si="3"/>
        <v>352</v>
      </c>
    </row>
    <row r="73" spans="1:7" ht="21" x14ac:dyDescent="0.25">
      <c r="A73" s="115" t="s">
        <v>1626</v>
      </c>
      <c r="B73" s="102" t="s">
        <v>14378</v>
      </c>
      <c r="C73" s="101" t="str">
        <f t="shared" si="2"/>
        <v>Formula</v>
      </c>
      <c r="D73" s="102" t="s">
        <v>14377</v>
      </c>
      <c r="E73" s="102" t="s">
        <v>14255</v>
      </c>
      <c r="F73" s="105">
        <v>112</v>
      </c>
      <c r="G73" s="77">
        <f t="shared" si="3"/>
        <v>112</v>
      </c>
    </row>
    <row r="74" spans="1:7" ht="21" x14ac:dyDescent="0.25">
      <c r="A74" s="114" t="s">
        <v>1627</v>
      </c>
      <c r="B74" s="101" t="s">
        <v>14376</v>
      </c>
      <c r="C74" s="101" t="str">
        <f t="shared" si="2"/>
        <v>Formula</v>
      </c>
      <c r="D74" s="101" t="s">
        <v>14375</v>
      </c>
      <c r="E74" s="101" t="s">
        <v>14374</v>
      </c>
      <c r="F74" s="104">
        <v>188</v>
      </c>
      <c r="G74" s="77">
        <f t="shared" si="3"/>
        <v>315</v>
      </c>
    </row>
    <row r="75" spans="1:7" ht="21" x14ac:dyDescent="0.25">
      <c r="A75" s="115" t="s">
        <v>1628</v>
      </c>
      <c r="B75" s="102" t="s">
        <v>14376</v>
      </c>
      <c r="C75" s="101" t="str">
        <f t="shared" si="2"/>
        <v>Formula</v>
      </c>
      <c r="D75" s="102" t="s">
        <v>14375</v>
      </c>
      <c r="E75" s="102" t="s">
        <v>14374</v>
      </c>
      <c r="F75" s="105">
        <v>127</v>
      </c>
      <c r="G75" s="77">
        <f t="shared" si="3"/>
        <v>315</v>
      </c>
    </row>
    <row r="76" spans="1:7" ht="21" x14ac:dyDescent="0.25">
      <c r="A76" s="114" t="s">
        <v>1629</v>
      </c>
      <c r="B76" s="101" t="s">
        <v>14373</v>
      </c>
      <c r="C76" s="101" t="str">
        <f t="shared" si="2"/>
        <v>Formula</v>
      </c>
      <c r="D76" s="101" t="s">
        <v>11497</v>
      </c>
      <c r="E76" s="101" t="s">
        <v>14372</v>
      </c>
      <c r="F76" s="104">
        <v>50</v>
      </c>
      <c r="G76" s="77">
        <f t="shared" si="3"/>
        <v>50</v>
      </c>
    </row>
    <row r="77" spans="1:7" ht="21" x14ac:dyDescent="0.25">
      <c r="A77" s="115" t="s">
        <v>1630</v>
      </c>
      <c r="B77" s="102" t="s">
        <v>14371</v>
      </c>
      <c r="C77" s="101" t="str">
        <f t="shared" si="2"/>
        <v>Formula</v>
      </c>
      <c r="D77" s="102" t="s">
        <v>14370</v>
      </c>
      <c r="E77" s="102" t="s">
        <v>14369</v>
      </c>
      <c r="F77" s="105">
        <v>60</v>
      </c>
      <c r="G77" s="77">
        <f t="shared" si="3"/>
        <v>60</v>
      </c>
    </row>
    <row r="78" spans="1:7" ht="21" x14ac:dyDescent="0.25">
      <c r="A78" s="114" t="s">
        <v>1632</v>
      </c>
      <c r="B78" s="101" t="s">
        <v>14365</v>
      </c>
      <c r="C78" s="101" t="str">
        <f t="shared" si="2"/>
        <v>Formula</v>
      </c>
      <c r="D78" s="101" t="s">
        <v>14364</v>
      </c>
      <c r="E78" s="101" t="s">
        <v>14363</v>
      </c>
      <c r="F78" s="104">
        <v>68</v>
      </c>
      <c r="G78" s="77">
        <f t="shared" si="3"/>
        <v>68</v>
      </c>
    </row>
    <row r="79" spans="1:7" ht="21" x14ac:dyDescent="0.25">
      <c r="A79" s="115" t="s">
        <v>1633</v>
      </c>
      <c r="B79" s="102" t="s">
        <v>14362</v>
      </c>
      <c r="C79" s="101" t="str">
        <f t="shared" si="2"/>
        <v>Formula</v>
      </c>
      <c r="D79" s="102" t="s">
        <v>14361</v>
      </c>
      <c r="E79" s="102" t="s">
        <v>14360</v>
      </c>
      <c r="F79" s="105">
        <v>65</v>
      </c>
      <c r="G79" s="77">
        <f t="shared" si="3"/>
        <v>65</v>
      </c>
    </row>
    <row r="80" spans="1:7" ht="21" x14ac:dyDescent="0.25">
      <c r="A80" s="114" t="s">
        <v>1634</v>
      </c>
      <c r="B80" s="101" t="s">
        <v>14359</v>
      </c>
      <c r="C80" s="101" t="str">
        <f t="shared" si="2"/>
        <v>Formula</v>
      </c>
      <c r="D80" s="101" t="s">
        <v>13604</v>
      </c>
      <c r="E80" s="101" t="s">
        <v>14358</v>
      </c>
      <c r="F80" s="104">
        <v>30</v>
      </c>
      <c r="G80" s="77">
        <f t="shared" si="3"/>
        <v>30</v>
      </c>
    </row>
    <row r="81" spans="1:7" ht="21" x14ac:dyDescent="0.25">
      <c r="A81" s="115" t="s">
        <v>1635</v>
      </c>
      <c r="B81" s="102" t="s">
        <v>14357</v>
      </c>
      <c r="C81" s="101" t="str">
        <f t="shared" si="2"/>
        <v>Formula</v>
      </c>
      <c r="D81" s="102" t="s">
        <v>14356</v>
      </c>
      <c r="E81" s="102" t="s">
        <v>14355</v>
      </c>
      <c r="F81" s="105">
        <v>18</v>
      </c>
      <c r="G81" s="77">
        <f t="shared" si="3"/>
        <v>18</v>
      </c>
    </row>
    <row r="82" spans="1:7" x14ac:dyDescent="0.25">
      <c r="A82" s="114" t="s">
        <v>1636</v>
      </c>
      <c r="B82" s="101" t="s">
        <v>14354</v>
      </c>
      <c r="C82" s="101" t="str">
        <f t="shared" si="2"/>
        <v>Formula</v>
      </c>
      <c r="D82" s="101" t="s">
        <v>14353</v>
      </c>
      <c r="E82" s="101" t="s">
        <v>14352</v>
      </c>
      <c r="F82" s="104">
        <v>16</v>
      </c>
      <c r="G82" s="77">
        <f t="shared" si="3"/>
        <v>16</v>
      </c>
    </row>
    <row r="83" spans="1:7" ht="21" x14ac:dyDescent="0.25">
      <c r="A83" s="115" t="s">
        <v>1637</v>
      </c>
      <c r="B83" s="102" t="s">
        <v>14351</v>
      </c>
      <c r="C83" s="101" t="str">
        <f t="shared" si="2"/>
        <v>Formula</v>
      </c>
      <c r="D83" s="102" t="s">
        <v>14350</v>
      </c>
      <c r="E83" s="102" t="s">
        <v>14349</v>
      </c>
      <c r="F83" s="105">
        <v>62</v>
      </c>
      <c r="G83" s="77">
        <f t="shared" si="3"/>
        <v>62</v>
      </c>
    </row>
    <row r="84" spans="1:7" ht="21" x14ac:dyDescent="0.25">
      <c r="A84" s="114" t="s">
        <v>1638</v>
      </c>
      <c r="B84" s="101" t="s">
        <v>14348</v>
      </c>
      <c r="C84" s="101" t="str">
        <f t="shared" si="2"/>
        <v>Formula</v>
      </c>
      <c r="D84" s="101" t="s">
        <v>14347</v>
      </c>
      <c r="E84" s="101" t="s">
        <v>14346</v>
      </c>
      <c r="F84" s="104">
        <v>144</v>
      </c>
      <c r="G84" s="77">
        <f t="shared" si="3"/>
        <v>144</v>
      </c>
    </row>
    <row r="85" spans="1:7" ht="21" x14ac:dyDescent="0.25">
      <c r="A85" s="115" t="s">
        <v>1639</v>
      </c>
      <c r="B85" s="102" t="s">
        <v>14345</v>
      </c>
      <c r="C85" s="101" t="str">
        <f t="shared" si="2"/>
        <v>Formula</v>
      </c>
      <c r="D85" s="102" t="s">
        <v>14344</v>
      </c>
      <c r="E85" s="102" t="s">
        <v>14344</v>
      </c>
      <c r="F85" s="105">
        <v>190</v>
      </c>
      <c r="G85" s="77">
        <f t="shared" si="3"/>
        <v>190</v>
      </c>
    </row>
    <row r="86" spans="1:7" ht="21" x14ac:dyDescent="0.25">
      <c r="A86" s="114" t="s">
        <v>1640</v>
      </c>
      <c r="B86" s="101" t="s">
        <v>14343</v>
      </c>
      <c r="C86" s="101" t="str">
        <f t="shared" si="2"/>
        <v>Formula</v>
      </c>
      <c r="D86" s="101" t="s">
        <v>14342</v>
      </c>
      <c r="E86" s="101" t="s">
        <v>14341</v>
      </c>
      <c r="F86" s="104">
        <v>46</v>
      </c>
      <c r="G86" s="77">
        <f t="shared" si="3"/>
        <v>46</v>
      </c>
    </row>
    <row r="87" spans="1:7" ht="21" x14ac:dyDescent="0.25">
      <c r="A87" s="115" t="s">
        <v>1641</v>
      </c>
      <c r="B87" s="102" t="s">
        <v>14340</v>
      </c>
      <c r="C87" s="101" t="str">
        <f t="shared" si="2"/>
        <v>Formula</v>
      </c>
      <c r="D87" s="102" t="s">
        <v>6304</v>
      </c>
      <c r="E87" s="102" t="s">
        <v>14339</v>
      </c>
      <c r="F87" s="105">
        <v>42</v>
      </c>
      <c r="G87" s="77">
        <f t="shared" si="3"/>
        <v>42</v>
      </c>
    </row>
    <row r="88" spans="1:7" ht="21" x14ac:dyDescent="0.25">
      <c r="A88" s="114" t="s">
        <v>1642</v>
      </c>
      <c r="B88" s="101" t="s">
        <v>14338</v>
      </c>
      <c r="C88" s="101" t="str">
        <f t="shared" si="2"/>
        <v>Formula</v>
      </c>
      <c r="D88" s="101" t="s">
        <v>14337</v>
      </c>
      <c r="E88" s="101" t="s">
        <v>14336</v>
      </c>
      <c r="F88" s="104">
        <v>40</v>
      </c>
      <c r="G88" s="77">
        <f t="shared" si="3"/>
        <v>40</v>
      </c>
    </row>
    <row r="89" spans="1:7" ht="21" x14ac:dyDescent="0.25">
      <c r="A89" s="115" t="s">
        <v>1643</v>
      </c>
      <c r="B89" s="102" t="s">
        <v>14335</v>
      </c>
      <c r="C89" s="101" t="str">
        <f t="shared" si="2"/>
        <v>Formula</v>
      </c>
      <c r="D89" s="102" t="s">
        <v>14334</v>
      </c>
      <c r="E89" s="102" t="s">
        <v>14333</v>
      </c>
      <c r="F89" s="105">
        <v>42</v>
      </c>
      <c r="G89" s="77">
        <f t="shared" si="3"/>
        <v>42</v>
      </c>
    </row>
    <row r="90" spans="1:7" ht="21" x14ac:dyDescent="0.25">
      <c r="A90" s="114" t="s">
        <v>1644</v>
      </c>
      <c r="B90" s="101" t="s">
        <v>14332</v>
      </c>
      <c r="C90" s="101" t="str">
        <f t="shared" si="2"/>
        <v>Formula</v>
      </c>
      <c r="D90" s="101" t="s">
        <v>14331</v>
      </c>
      <c r="E90" s="101" t="s">
        <v>14330</v>
      </c>
      <c r="F90" s="104">
        <v>24</v>
      </c>
      <c r="G90" s="77">
        <f t="shared" si="3"/>
        <v>24</v>
      </c>
    </row>
    <row r="91" spans="1:7" ht="21" x14ac:dyDescent="0.25">
      <c r="A91" s="115" t="s">
        <v>1645</v>
      </c>
      <c r="B91" s="102" t="s">
        <v>14329</v>
      </c>
      <c r="C91" s="101" t="str">
        <f t="shared" si="2"/>
        <v>Formula</v>
      </c>
      <c r="D91" s="102" t="s">
        <v>14328</v>
      </c>
      <c r="E91" s="102" t="s">
        <v>14327</v>
      </c>
      <c r="F91" s="105">
        <v>32</v>
      </c>
      <c r="G91" s="77">
        <f t="shared" si="3"/>
        <v>32</v>
      </c>
    </row>
    <row r="92" spans="1:7" ht="21" x14ac:dyDescent="0.25">
      <c r="A92" s="114" t="s">
        <v>1646</v>
      </c>
      <c r="B92" s="101" t="s">
        <v>14326</v>
      </c>
      <c r="C92" s="101" t="str">
        <f t="shared" si="2"/>
        <v>Formula</v>
      </c>
      <c r="D92" s="101" t="s">
        <v>11053</v>
      </c>
      <c r="E92" s="101" t="s">
        <v>14325</v>
      </c>
      <c r="F92" s="104">
        <v>86</v>
      </c>
      <c r="G92" s="77">
        <f t="shared" si="3"/>
        <v>86</v>
      </c>
    </row>
    <row r="93" spans="1:7" ht="21" x14ac:dyDescent="0.25">
      <c r="A93" s="115" t="s">
        <v>1647</v>
      </c>
      <c r="B93" s="102" t="s">
        <v>14324</v>
      </c>
      <c r="C93" s="101" t="str">
        <f t="shared" si="2"/>
        <v>Formula</v>
      </c>
      <c r="D93" s="102" t="s">
        <v>14323</v>
      </c>
      <c r="E93" s="102" t="s">
        <v>14322</v>
      </c>
      <c r="F93" s="105">
        <v>12</v>
      </c>
      <c r="G93" s="77">
        <f t="shared" si="3"/>
        <v>12</v>
      </c>
    </row>
    <row r="94" spans="1:7" ht="21" x14ac:dyDescent="0.25">
      <c r="A94" s="114" t="s">
        <v>1648</v>
      </c>
      <c r="B94" s="101" t="s">
        <v>14321</v>
      </c>
      <c r="C94" s="101" t="str">
        <f t="shared" si="2"/>
        <v>Formula</v>
      </c>
      <c r="D94" s="101" t="s">
        <v>14320</v>
      </c>
      <c r="E94" s="101" t="s">
        <v>14319</v>
      </c>
      <c r="F94" s="104">
        <v>78</v>
      </c>
      <c r="G94" s="77">
        <f t="shared" si="3"/>
        <v>78</v>
      </c>
    </row>
    <row r="95" spans="1:7" ht="21" x14ac:dyDescent="0.25">
      <c r="A95" s="115" t="s">
        <v>1649</v>
      </c>
      <c r="B95" s="102" t="s">
        <v>14318</v>
      </c>
      <c r="C95" s="101" t="str">
        <f t="shared" si="2"/>
        <v>Formula</v>
      </c>
      <c r="D95" s="102" t="s">
        <v>14317</v>
      </c>
      <c r="E95" s="102" t="s">
        <v>14316</v>
      </c>
      <c r="F95" s="105">
        <v>46</v>
      </c>
      <c r="G95" s="77">
        <f t="shared" si="3"/>
        <v>46</v>
      </c>
    </row>
    <row r="96" spans="1:7" ht="31.5" x14ac:dyDescent="0.25">
      <c r="A96" s="114" t="s">
        <v>1650</v>
      </c>
      <c r="B96" s="101" t="s">
        <v>14315</v>
      </c>
      <c r="C96" s="101" t="str">
        <f t="shared" si="2"/>
        <v>Formula</v>
      </c>
      <c r="D96" s="101" t="s">
        <v>14314</v>
      </c>
      <c r="E96" s="101" t="s">
        <v>14313</v>
      </c>
      <c r="F96" s="104">
        <v>62</v>
      </c>
      <c r="G96" s="77">
        <f t="shared" si="3"/>
        <v>62</v>
      </c>
    </row>
    <row r="97" spans="1:7" ht="21" x14ac:dyDescent="0.25">
      <c r="A97" s="115" t="s">
        <v>1651</v>
      </c>
      <c r="B97" s="102" t="s">
        <v>14312</v>
      </c>
      <c r="C97" s="101" t="str">
        <f t="shared" si="2"/>
        <v>Formula</v>
      </c>
      <c r="D97" s="102" t="s">
        <v>14311</v>
      </c>
      <c r="E97" s="102" t="s">
        <v>14310</v>
      </c>
      <c r="F97" s="105">
        <v>20</v>
      </c>
      <c r="G97" s="77">
        <f t="shared" si="3"/>
        <v>20</v>
      </c>
    </row>
    <row r="98" spans="1:7" ht="21" x14ac:dyDescent="0.25">
      <c r="A98" s="114" t="s">
        <v>1652</v>
      </c>
      <c r="B98" s="101" t="s">
        <v>14309</v>
      </c>
      <c r="C98" s="101" t="str">
        <f t="shared" si="2"/>
        <v>Formula</v>
      </c>
      <c r="D98" s="101" t="s">
        <v>14308</v>
      </c>
      <c r="E98" s="101" t="s">
        <v>9233</v>
      </c>
      <c r="F98" s="104">
        <v>28</v>
      </c>
      <c r="G98" s="77">
        <f t="shared" si="3"/>
        <v>28</v>
      </c>
    </row>
    <row r="99" spans="1:7" ht="21" x14ac:dyDescent="0.25">
      <c r="A99" s="115" t="s">
        <v>1653</v>
      </c>
      <c r="B99" s="102" t="s">
        <v>14307</v>
      </c>
      <c r="C99" s="101" t="str">
        <f t="shared" si="2"/>
        <v>Formula</v>
      </c>
      <c r="D99" s="102" t="s">
        <v>14306</v>
      </c>
      <c r="E99" s="102" t="s">
        <v>14305</v>
      </c>
      <c r="F99" s="105">
        <v>76</v>
      </c>
      <c r="G99" s="77">
        <f t="shared" si="3"/>
        <v>76</v>
      </c>
    </row>
    <row r="100" spans="1:7" ht="21" x14ac:dyDescent="0.25">
      <c r="A100" s="114" t="s">
        <v>1654</v>
      </c>
      <c r="B100" s="101" t="s">
        <v>14304</v>
      </c>
      <c r="C100" s="101" t="str">
        <f t="shared" si="2"/>
        <v>Formula</v>
      </c>
      <c r="D100" s="101" t="s">
        <v>14303</v>
      </c>
      <c r="E100" s="101" t="s">
        <v>14302</v>
      </c>
      <c r="F100" s="104">
        <v>38</v>
      </c>
      <c r="G100" s="77">
        <f t="shared" si="3"/>
        <v>38</v>
      </c>
    </row>
    <row r="101" spans="1:7" ht="21" x14ac:dyDescent="0.25">
      <c r="A101" s="115" t="s">
        <v>1655</v>
      </c>
      <c r="B101" s="102" t="s">
        <v>14301</v>
      </c>
      <c r="C101" s="101" t="str">
        <f t="shared" si="2"/>
        <v>Formula</v>
      </c>
      <c r="D101" s="102" t="s">
        <v>10758</v>
      </c>
      <c r="E101" s="102" t="s">
        <v>8385</v>
      </c>
      <c r="F101" s="105">
        <v>41</v>
      </c>
      <c r="G101" s="77">
        <f t="shared" si="3"/>
        <v>41</v>
      </c>
    </row>
    <row r="102" spans="1:7" ht="21" x14ac:dyDescent="0.25">
      <c r="A102" s="114" t="s">
        <v>1656</v>
      </c>
      <c r="B102" s="101" t="s">
        <v>14300</v>
      </c>
      <c r="C102" s="101" t="str">
        <f t="shared" si="2"/>
        <v>Formula</v>
      </c>
      <c r="D102" s="101" t="s">
        <v>7414</v>
      </c>
      <c r="E102" s="101" t="s">
        <v>14299</v>
      </c>
      <c r="F102" s="104">
        <v>92</v>
      </c>
      <c r="G102" s="77">
        <f t="shared" si="3"/>
        <v>92</v>
      </c>
    </row>
    <row r="103" spans="1:7" ht="21" x14ac:dyDescent="0.25">
      <c r="A103" s="115" t="s">
        <v>1657</v>
      </c>
      <c r="B103" s="102" t="s">
        <v>14298</v>
      </c>
      <c r="C103" s="101" t="str">
        <f t="shared" si="2"/>
        <v>Formula</v>
      </c>
      <c r="D103" s="102" t="s">
        <v>14297</v>
      </c>
      <c r="E103" s="102" t="s">
        <v>14296</v>
      </c>
      <c r="F103" s="105">
        <v>162</v>
      </c>
      <c r="G103" s="77">
        <f t="shared" si="3"/>
        <v>162</v>
      </c>
    </row>
    <row r="104" spans="1:7" ht="21" x14ac:dyDescent="0.25">
      <c r="A104" s="114" t="s">
        <v>1658</v>
      </c>
      <c r="B104" s="101" t="s">
        <v>14295</v>
      </c>
      <c r="C104" s="101" t="str">
        <f t="shared" si="2"/>
        <v>Formula</v>
      </c>
      <c r="D104" s="101" t="s">
        <v>14294</v>
      </c>
      <c r="E104" s="101" t="s">
        <v>14293</v>
      </c>
      <c r="F104" s="104">
        <v>90</v>
      </c>
      <c r="G104" s="77">
        <f t="shared" si="3"/>
        <v>90</v>
      </c>
    </row>
    <row r="105" spans="1:7" ht="21" x14ac:dyDescent="0.25">
      <c r="A105" s="115" t="s">
        <v>1659</v>
      </c>
      <c r="B105" s="102" t="s">
        <v>14292</v>
      </c>
      <c r="C105" s="101" t="str">
        <f t="shared" si="2"/>
        <v>Formula</v>
      </c>
      <c r="D105" s="102" t="s">
        <v>14291</v>
      </c>
      <c r="E105" s="102" t="s">
        <v>14290</v>
      </c>
      <c r="F105" s="105">
        <v>190</v>
      </c>
      <c r="G105" s="77">
        <f t="shared" si="3"/>
        <v>190</v>
      </c>
    </row>
    <row r="106" spans="1:7" ht="21" x14ac:dyDescent="0.25">
      <c r="A106" s="114" t="s">
        <v>1661</v>
      </c>
      <c r="B106" s="101" t="s">
        <v>14286</v>
      </c>
      <c r="C106" s="101" t="str">
        <f t="shared" si="2"/>
        <v>Formula</v>
      </c>
      <c r="D106" s="101" t="s">
        <v>14285</v>
      </c>
      <c r="E106" s="101" t="s">
        <v>14284</v>
      </c>
      <c r="F106" s="104">
        <v>32</v>
      </c>
      <c r="G106" s="77">
        <f t="shared" si="3"/>
        <v>32</v>
      </c>
    </row>
    <row r="107" spans="1:7" ht="21" x14ac:dyDescent="0.25">
      <c r="A107" s="115" t="s">
        <v>1662</v>
      </c>
      <c r="B107" s="102" t="s">
        <v>14283</v>
      </c>
      <c r="C107" s="101" t="str">
        <f t="shared" si="2"/>
        <v>Formula</v>
      </c>
      <c r="D107" s="102" t="s">
        <v>14282</v>
      </c>
      <c r="E107" s="102" t="s">
        <v>8766</v>
      </c>
      <c r="F107" s="105">
        <v>130</v>
      </c>
      <c r="G107" s="77">
        <f t="shared" si="3"/>
        <v>130</v>
      </c>
    </row>
    <row r="108" spans="1:7" ht="21" x14ac:dyDescent="0.25">
      <c r="A108" s="114" t="s">
        <v>1663</v>
      </c>
      <c r="B108" s="101" t="s">
        <v>14281</v>
      </c>
      <c r="C108" s="101" t="str">
        <f t="shared" si="2"/>
        <v>Formula</v>
      </c>
      <c r="D108" s="101" t="s">
        <v>14280</v>
      </c>
      <c r="E108" s="101" t="s">
        <v>14279</v>
      </c>
      <c r="F108" s="104">
        <v>121</v>
      </c>
      <c r="G108" s="77">
        <f t="shared" si="3"/>
        <v>121</v>
      </c>
    </row>
    <row r="109" spans="1:7" ht="21" x14ac:dyDescent="0.25">
      <c r="A109" s="115" t="s">
        <v>1664</v>
      </c>
      <c r="B109" s="102" t="s">
        <v>14278</v>
      </c>
      <c r="C109" s="101" t="str">
        <f t="shared" si="2"/>
        <v>Formula</v>
      </c>
      <c r="D109" s="102" t="s">
        <v>14277</v>
      </c>
      <c r="E109" s="102" t="s">
        <v>14276</v>
      </c>
      <c r="F109" s="105">
        <v>40</v>
      </c>
      <c r="G109" s="77">
        <f t="shared" si="3"/>
        <v>40</v>
      </c>
    </row>
    <row r="110" spans="1:7" ht="21" x14ac:dyDescent="0.25">
      <c r="A110" s="114" t="s">
        <v>1665</v>
      </c>
      <c r="B110" s="101" t="s">
        <v>14275</v>
      </c>
      <c r="C110" s="101" t="str">
        <f t="shared" si="2"/>
        <v>Formula</v>
      </c>
      <c r="D110" s="101" t="s">
        <v>14274</v>
      </c>
      <c r="E110" s="101" t="s">
        <v>14273</v>
      </c>
      <c r="F110" s="104">
        <v>20</v>
      </c>
      <c r="G110" s="77">
        <f t="shared" si="3"/>
        <v>20</v>
      </c>
    </row>
    <row r="111" spans="1:7" ht="21" x14ac:dyDescent="0.25">
      <c r="A111" s="115" t="s">
        <v>1666</v>
      </c>
      <c r="B111" s="102" t="s">
        <v>14272</v>
      </c>
      <c r="C111" s="101" t="str">
        <f t="shared" si="2"/>
        <v>Formula</v>
      </c>
      <c r="D111" s="102" t="s">
        <v>14271</v>
      </c>
      <c r="E111" s="102" t="s">
        <v>14270</v>
      </c>
      <c r="F111" s="105">
        <v>159</v>
      </c>
      <c r="G111" s="77">
        <f t="shared" si="3"/>
        <v>159</v>
      </c>
    </row>
    <row r="112" spans="1:7" x14ac:dyDescent="0.25">
      <c r="A112" s="114" t="s">
        <v>1667</v>
      </c>
      <c r="B112" s="101" t="s">
        <v>14269</v>
      </c>
      <c r="C112" s="101" t="str">
        <f t="shared" si="2"/>
        <v>Formula</v>
      </c>
      <c r="D112" s="101" t="s">
        <v>14268</v>
      </c>
      <c r="E112" s="101" t="s">
        <v>14267</v>
      </c>
      <c r="F112" s="104">
        <v>14</v>
      </c>
      <c r="G112" s="77">
        <f t="shared" si="3"/>
        <v>14</v>
      </c>
    </row>
    <row r="113" spans="1:7" ht="21" x14ac:dyDescent="0.25">
      <c r="A113" s="115" t="s">
        <v>1668</v>
      </c>
      <c r="B113" s="102" t="s">
        <v>14266</v>
      </c>
      <c r="C113" s="101" t="str">
        <f t="shared" si="2"/>
        <v>Formula</v>
      </c>
      <c r="D113" s="102" t="s">
        <v>14265</v>
      </c>
      <c r="E113" s="102" t="s">
        <v>8766</v>
      </c>
      <c r="F113" s="105">
        <v>12</v>
      </c>
      <c r="G113" s="77">
        <f t="shared" si="3"/>
        <v>12</v>
      </c>
    </row>
    <row r="114" spans="1:7" ht="21" x14ac:dyDescent="0.25">
      <c r="A114" s="114" t="s">
        <v>1669</v>
      </c>
      <c r="B114" s="101" t="s">
        <v>14264</v>
      </c>
      <c r="C114" s="101" t="str">
        <f t="shared" si="2"/>
        <v>Formula</v>
      </c>
      <c r="D114" s="101" t="s">
        <v>7295</v>
      </c>
      <c r="E114" s="101" t="s">
        <v>14263</v>
      </c>
      <c r="F114" s="104">
        <v>40</v>
      </c>
      <c r="G114" s="77">
        <f t="shared" si="3"/>
        <v>40</v>
      </c>
    </row>
    <row r="115" spans="1:7" ht="31.5" x14ac:dyDescent="0.25">
      <c r="A115" s="115" t="s">
        <v>1670</v>
      </c>
      <c r="B115" s="102" t="s">
        <v>14261</v>
      </c>
      <c r="C115" s="101" t="str">
        <f t="shared" si="2"/>
        <v>Alt sub</v>
      </c>
      <c r="D115" s="102" t="s">
        <v>14260</v>
      </c>
      <c r="E115" s="102" t="s">
        <v>14262</v>
      </c>
      <c r="F115" s="105">
        <v>224</v>
      </c>
      <c r="G115" s="77">
        <f t="shared" si="3"/>
        <v>369</v>
      </c>
    </row>
    <row r="116" spans="1:7" ht="31.5" x14ac:dyDescent="0.25">
      <c r="A116" s="114" t="s">
        <v>14259</v>
      </c>
      <c r="B116" s="101" t="s">
        <v>14261</v>
      </c>
      <c r="C116" s="101" t="str">
        <f t="shared" si="2"/>
        <v>Alt sub</v>
      </c>
      <c r="D116" s="101" t="s">
        <v>14260</v>
      </c>
      <c r="E116" s="101" t="s">
        <v>14258</v>
      </c>
      <c r="F116" s="104">
        <v>145</v>
      </c>
      <c r="G116" s="77">
        <f t="shared" si="3"/>
        <v>369</v>
      </c>
    </row>
    <row r="117" spans="1:7" ht="21" x14ac:dyDescent="0.25">
      <c r="A117" s="115" t="s">
        <v>1671</v>
      </c>
      <c r="B117" s="102" t="s">
        <v>14257</v>
      </c>
      <c r="C117" s="101" t="str">
        <f t="shared" si="2"/>
        <v>Formula</v>
      </c>
      <c r="D117" s="102" t="s">
        <v>14256</v>
      </c>
      <c r="E117" s="102" t="s">
        <v>14255</v>
      </c>
      <c r="F117" s="105">
        <v>18</v>
      </c>
      <c r="G117" s="77">
        <f t="shared" si="3"/>
        <v>18</v>
      </c>
    </row>
    <row r="118" spans="1:7" ht="21" x14ac:dyDescent="0.25">
      <c r="A118" s="114" t="s">
        <v>1672</v>
      </c>
      <c r="B118" s="101" t="s">
        <v>14254</v>
      </c>
      <c r="C118" s="101" t="str">
        <f t="shared" si="2"/>
        <v>Formula</v>
      </c>
      <c r="D118" s="101" t="s">
        <v>14253</v>
      </c>
      <c r="E118" s="101" t="s">
        <v>14252</v>
      </c>
      <c r="F118" s="104">
        <v>84</v>
      </c>
      <c r="G118" s="77">
        <f t="shared" si="3"/>
        <v>84</v>
      </c>
    </row>
    <row r="119" spans="1:7" ht="21" x14ac:dyDescent="0.25">
      <c r="A119" s="115" t="s">
        <v>14249</v>
      </c>
      <c r="B119" s="102" t="s">
        <v>14251</v>
      </c>
      <c r="C119" s="101" t="str">
        <f t="shared" si="2"/>
        <v>Formula</v>
      </c>
      <c r="D119" s="102" t="s">
        <v>14250</v>
      </c>
      <c r="E119" s="102" t="s">
        <v>11195</v>
      </c>
      <c r="F119" s="105">
        <v>24</v>
      </c>
      <c r="G119" s="77">
        <f t="shared" si="3"/>
        <v>24</v>
      </c>
    </row>
    <row r="120" spans="1:7" ht="21" x14ac:dyDescent="0.25">
      <c r="A120" s="114" t="s">
        <v>1673</v>
      </c>
      <c r="B120" s="101" t="s">
        <v>14248</v>
      </c>
      <c r="C120" s="101" t="str">
        <f t="shared" si="2"/>
        <v>Formula</v>
      </c>
      <c r="D120" s="101" t="s">
        <v>14247</v>
      </c>
      <c r="E120" s="101" t="s">
        <v>14246</v>
      </c>
      <c r="F120" s="104">
        <v>40</v>
      </c>
      <c r="G120" s="77">
        <f t="shared" si="3"/>
        <v>40</v>
      </c>
    </row>
    <row r="121" spans="1:7" ht="21" x14ac:dyDescent="0.25">
      <c r="A121" s="115" t="s">
        <v>14243</v>
      </c>
      <c r="B121" s="102" t="s">
        <v>14245</v>
      </c>
      <c r="C121" s="101" t="str">
        <f t="shared" si="2"/>
        <v>Formula</v>
      </c>
      <c r="D121" s="102" t="s">
        <v>14244</v>
      </c>
      <c r="E121" s="102" t="s">
        <v>14242</v>
      </c>
      <c r="F121" s="105">
        <v>40</v>
      </c>
      <c r="G121" s="77">
        <f t="shared" si="3"/>
        <v>40</v>
      </c>
    </row>
    <row r="122" spans="1:7" ht="21" x14ac:dyDescent="0.25">
      <c r="A122" s="114" t="s">
        <v>1674</v>
      </c>
      <c r="B122" s="101" t="s">
        <v>14241</v>
      </c>
      <c r="C122" s="101" t="str">
        <f t="shared" si="2"/>
        <v>Formula</v>
      </c>
      <c r="D122" s="101" t="s">
        <v>14240</v>
      </c>
      <c r="E122" s="101" t="s">
        <v>14239</v>
      </c>
      <c r="F122" s="104">
        <v>54</v>
      </c>
      <c r="G122" s="77">
        <f t="shared" si="3"/>
        <v>54</v>
      </c>
    </row>
    <row r="123" spans="1:7" ht="21" x14ac:dyDescent="0.25">
      <c r="A123" s="115" t="s">
        <v>1675</v>
      </c>
      <c r="B123" s="102" t="s">
        <v>14238</v>
      </c>
      <c r="C123" s="101" t="str">
        <f t="shared" si="2"/>
        <v>Formula</v>
      </c>
      <c r="D123" s="102" t="s">
        <v>12966</v>
      </c>
      <c r="E123" s="102" t="s">
        <v>14237</v>
      </c>
      <c r="F123" s="105">
        <v>16</v>
      </c>
      <c r="G123" s="77">
        <f t="shared" si="3"/>
        <v>16</v>
      </c>
    </row>
    <row r="124" spans="1:7" ht="21" x14ac:dyDescent="0.25">
      <c r="A124" s="114" t="s">
        <v>1676</v>
      </c>
      <c r="B124" s="101" t="s">
        <v>14236</v>
      </c>
      <c r="C124" s="101" t="str">
        <f t="shared" si="2"/>
        <v>Formula</v>
      </c>
      <c r="D124" s="101" t="s">
        <v>8049</v>
      </c>
      <c r="E124" s="101" t="s">
        <v>14235</v>
      </c>
      <c r="F124" s="104">
        <v>50</v>
      </c>
      <c r="G124" s="77">
        <f t="shared" si="3"/>
        <v>50</v>
      </c>
    </row>
    <row r="125" spans="1:7" ht="21" x14ac:dyDescent="0.25">
      <c r="A125" s="115" t="s">
        <v>1677</v>
      </c>
      <c r="B125" s="102" t="s">
        <v>14234</v>
      </c>
      <c r="C125" s="101" t="str">
        <f t="shared" si="2"/>
        <v>Formula</v>
      </c>
      <c r="D125" s="102" t="s">
        <v>14233</v>
      </c>
      <c r="E125" s="102" t="s">
        <v>14232</v>
      </c>
      <c r="F125" s="105">
        <v>139</v>
      </c>
      <c r="G125" s="77">
        <f t="shared" si="3"/>
        <v>139</v>
      </c>
    </row>
    <row r="126" spans="1:7" ht="21" x14ac:dyDescent="0.25">
      <c r="A126" s="114" t="s">
        <v>1678</v>
      </c>
      <c r="B126" s="101" t="s">
        <v>14230</v>
      </c>
      <c r="C126" s="101" t="str">
        <f t="shared" si="2"/>
        <v>Formula</v>
      </c>
      <c r="D126" s="101" t="s">
        <v>14229</v>
      </c>
      <c r="E126" s="101" t="s">
        <v>14231</v>
      </c>
      <c r="F126" s="104">
        <v>202</v>
      </c>
      <c r="G126" s="77">
        <f t="shared" si="3"/>
        <v>232</v>
      </c>
    </row>
    <row r="127" spans="1:7" ht="21" x14ac:dyDescent="0.25">
      <c r="A127" s="115" t="s">
        <v>1679</v>
      </c>
      <c r="B127" s="102" t="s">
        <v>14230</v>
      </c>
      <c r="C127" s="101" t="str">
        <f t="shared" si="2"/>
        <v>Formula</v>
      </c>
      <c r="D127" s="102" t="s">
        <v>14229</v>
      </c>
      <c r="E127" s="102" t="s">
        <v>14228</v>
      </c>
      <c r="F127" s="105">
        <v>30</v>
      </c>
      <c r="G127" s="77">
        <f t="shared" si="3"/>
        <v>232</v>
      </c>
    </row>
    <row r="128" spans="1:7" ht="21" x14ac:dyDescent="0.25">
      <c r="A128" s="114" t="s">
        <v>1680</v>
      </c>
      <c r="B128" s="101" t="s">
        <v>14227</v>
      </c>
      <c r="C128" s="101" t="str">
        <f t="shared" si="2"/>
        <v>Formula</v>
      </c>
      <c r="D128" s="101" t="s">
        <v>14226</v>
      </c>
      <c r="E128" s="101" t="s">
        <v>14225</v>
      </c>
      <c r="F128" s="104">
        <v>70</v>
      </c>
      <c r="G128" s="77">
        <f t="shared" si="3"/>
        <v>70</v>
      </c>
    </row>
    <row r="129" spans="1:7" ht="21" x14ac:dyDescent="0.25">
      <c r="A129" s="115" t="s">
        <v>1681</v>
      </c>
      <c r="B129" s="102" t="s">
        <v>14224</v>
      </c>
      <c r="C129" s="101" t="str">
        <f t="shared" si="2"/>
        <v>Formula</v>
      </c>
      <c r="D129" s="102" t="s">
        <v>14223</v>
      </c>
      <c r="E129" s="102" t="s">
        <v>14222</v>
      </c>
      <c r="F129" s="105">
        <v>20</v>
      </c>
      <c r="G129" s="77">
        <f t="shared" si="3"/>
        <v>20</v>
      </c>
    </row>
    <row r="130" spans="1:7" ht="21" x14ac:dyDescent="0.25">
      <c r="A130" s="114" t="s">
        <v>1682</v>
      </c>
      <c r="B130" s="101" t="s">
        <v>14221</v>
      </c>
      <c r="C130" s="101" t="str">
        <f t="shared" si="2"/>
        <v>Formula</v>
      </c>
      <c r="D130" s="101" t="s">
        <v>14220</v>
      </c>
      <c r="E130" s="101" t="s">
        <v>14219</v>
      </c>
      <c r="F130" s="104">
        <v>105</v>
      </c>
      <c r="G130" s="77">
        <f t="shared" si="3"/>
        <v>105</v>
      </c>
    </row>
    <row r="131" spans="1:7" ht="21" x14ac:dyDescent="0.25">
      <c r="A131" s="115" t="s">
        <v>1683</v>
      </c>
      <c r="B131" s="102" t="s">
        <v>14218</v>
      </c>
      <c r="C131" s="101" t="str">
        <f t="shared" ref="C131:C194" si="4">IF(ISTEXT(VLOOKUP(B131,$I$3:$I$12,1,FALSE)),"Alt sub","Formula")</f>
        <v>Formula</v>
      </c>
      <c r="D131" s="102" t="s">
        <v>14217</v>
      </c>
      <c r="E131" s="102" t="s">
        <v>14216</v>
      </c>
      <c r="F131" s="105">
        <v>60</v>
      </c>
      <c r="G131" s="77">
        <f t="shared" ref="G131:G194" si="5">SUMIF(B:B,B131,F:F)</f>
        <v>60</v>
      </c>
    </row>
    <row r="132" spans="1:7" ht="21" x14ac:dyDescent="0.25">
      <c r="A132" s="114" t="s">
        <v>1684</v>
      </c>
      <c r="B132" s="101" t="s">
        <v>14215</v>
      </c>
      <c r="C132" s="101" t="str">
        <f t="shared" si="4"/>
        <v>Formula</v>
      </c>
      <c r="D132" s="101" t="s">
        <v>14214</v>
      </c>
      <c r="E132" s="101" t="s">
        <v>14213</v>
      </c>
      <c r="F132" s="104">
        <v>20</v>
      </c>
      <c r="G132" s="77">
        <f t="shared" si="5"/>
        <v>20</v>
      </c>
    </row>
    <row r="133" spans="1:7" ht="21" x14ac:dyDescent="0.25">
      <c r="A133" s="115" t="s">
        <v>1685</v>
      </c>
      <c r="B133" s="102" t="s">
        <v>14212</v>
      </c>
      <c r="C133" s="101" t="str">
        <f t="shared" si="4"/>
        <v>Formula</v>
      </c>
      <c r="D133" s="102" t="s">
        <v>14211</v>
      </c>
      <c r="E133" s="102" t="s">
        <v>14210</v>
      </c>
      <c r="F133" s="105">
        <v>100</v>
      </c>
      <c r="G133" s="77">
        <f t="shared" si="5"/>
        <v>100</v>
      </c>
    </row>
    <row r="134" spans="1:7" ht="21" x14ac:dyDescent="0.25">
      <c r="A134" s="114" t="s">
        <v>1686</v>
      </c>
      <c r="B134" s="101" t="s">
        <v>14209</v>
      </c>
      <c r="C134" s="101" t="str">
        <f t="shared" si="4"/>
        <v>Formula</v>
      </c>
      <c r="D134" s="101" t="s">
        <v>14208</v>
      </c>
      <c r="E134" s="101" t="s">
        <v>14207</v>
      </c>
      <c r="F134" s="104">
        <v>100</v>
      </c>
      <c r="G134" s="77">
        <f t="shared" si="5"/>
        <v>100</v>
      </c>
    </row>
    <row r="135" spans="1:7" ht="31.5" x14ac:dyDescent="0.25">
      <c r="A135" s="115" t="s">
        <v>1687</v>
      </c>
      <c r="B135" s="102" t="s">
        <v>14206</v>
      </c>
      <c r="C135" s="101" t="str">
        <f t="shared" si="4"/>
        <v>Formula</v>
      </c>
      <c r="D135" s="102" t="s">
        <v>10652</v>
      </c>
      <c r="E135" s="102" t="s">
        <v>14205</v>
      </c>
      <c r="F135" s="105">
        <v>136</v>
      </c>
      <c r="G135" s="77">
        <f t="shared" si="5"/>
        <v>136</v>
      </c>
    </row>
    <row r="136" spans="1:7" ht="21" x14ac:dyDescent="0.25">
      <c r="A136" s="114" t="s">
        <v>1688</v>
      </c>
      <c r="B136" s="101" t="s">
        <v>14204</v>
      </c>
      <c r="C136" s="101" t="str">
        <f t="shared" si="4"/>
        <v>Formula</v>
      </c>
      <c r="D136" s="101" t="s">
        <v>14203</v>
      </c>
      <c r="E136" s="101" t="s">
        <v>14202</v>
      </c>
      <c r="F136" s="104">
        <v>20</v>
      </c>
      <c r="G136" s="77">
        <f t="shared" si="5"/>
        <v>20</v>
      </c>
    </row>
    <row r="137" spans="1:7" ht="21" x14ac:dyDescent="0.25">
      <c r="A137" s="115" t="s">
        <v>1689</v>
      </c>
      <c r="B137" s="102" t="s">
        <v>14201</v>
      </c>
      <c r="C137" s="101" t="str">
        <f t="shared" si="4"/>
        <v>Formula</v>
      </c>
      <c r="D137" s="102" t="s">
        <v>14200</v>
      </c>
      <c r="E137" s="102" t="s">
        <v>14200</v>
      </c>
      <c r="F137" s="105">
        <v>24</v>
      </c>
      <c r="G137" s="77">
        <f t="shared" si="5"/>
        <v>24</v>
      </c>
    </row>
    <row r="138" spans="1:7" ht="21" x14ac:dyDescent="0.25">
      <c r="A138" s="114" t="s">
        <v>1690</v>
      </c>
      <c r="B138" s="101" t="s">
        <v>14199</v>
      </c>
      <c r="C138" s="101" t="str">
        <f t="shared" si="4"/>
        <v>Formula</v>
      </c>
      <c r="D138" s="101" t="s">
        <v>14198</v>
      </c>
      <c r="E138" s="101" t="s">
        <v>14197</v>
      </c>
      <c r="F138" s="104">
        <v>18</v>
      </c>
      <c r="G138" s="77">
        <f t="shared" si="5"/>
        <v>18</v>
      </c>
    </row>
    <row r="139" spans="1:7" ht="21" x14ac:dyDescent="0.25">
      <c r="A139" s="115" t="s">
        <v>1691</v>
      </c>
      <c r="B139" s="102" t="s">
        <v>14196</v>
      </c>
      <c r="C139" s="101" t="str">
        <f t="shared" si="4"/>
        <v>Formula</v>
      </c>
      <c r="D139" s="102" t="s">
        <v>14195</v>
      </c>
      <c r="E139" s="102" t="s">
        <v>14194</v>
      </c>
      <c r="F139" s="105">
        <v>42</v>
      </c>
      <c r="G139" s="77">
        <f t="shared" si="5"/>
        <v>42</v>
      </c>
    </row>
    <row r="140" spans="1:7" ht="21" x14ac:dyDescent="0.25">
      <c r="A140" s="114" t="s">
        <v>1692</v>
      </c>
      <c r="B140" s="101" t="s">
        <v>14193</v>
      </c>
      <c r="C140" s="101" t="str">
        <f t="shared" si="4"/>
        <v>Formula</v>
      </c>
      <c r="D140" s="101" t="s">
        <v>14192</v>
      </c>
      <c r="E140" s="101" t="s">
        <v>14191</v>
      </c>
      <c r="F140" s="104">
        <v>30</v>
      </c>
      <c r="G140" s="77">
        <f t="shared" si="5"/>
        <v>30</v>
      </c>
    </row>
    <row r="141" spans="1:7" ht="21" x14ac:dyDescent="0.25">
      <c r="A141" s="115" t="s">
        <v>1694</v>
      </c>
      <c r="B141" s="102" t="s">
        <v>14187</v>
      </c>
      <c r="C141" s="101" t="str">
        <f t="shared" si="4"/>
        <v>Formula</v>
      </c>
      <c r="D141" s="102" t="s">
        <v>14186</v>
      </c>
      <c r="E141" s="102" t="s">
        <v>14185</v>
      </c>
      <c r="F141" s="105">
        <v>25</v>
      </c>
      <c r="G141" s="77">
        <f t="shared" si="5"/>
        <v>25</v>
      </c>
    </row>
    <row r="142" spans="1:7" ht="21" x14ac:dyDescent="0.25">
      <c r="A142" s="114" t="s">
        <v>1695</v>
      </c>
      <c r="B142" s="101" t="s">
        <v>14184</v>
      </c>
      <c r="C142" s="101" t="str">
        <f t="shared" si="4"/>
        <v>Formula</v>
      </c>
      <c r="D142" s="101" t="s">
        <v>14183</v>
      </c>
      <c r="E142" s="101" t="s">
        <v>14182</v>
      </c>
      <c r="F142" s="104">
        <v>20</v>
      </c>
      <c r="G142" s="77">
        <f t="shared" si="5"/>
        <v>20</v>
      </c>
    </row>
    <row r="143" spans="1:7" ht="21" x14ac:dyDescent="0.25">
      <c r="A143" s="115" t="s">
        <v>1696</v>
      </c>
      <c r="B143" s="102" t="s">
        <v>14181</v>
      </c>
      <c r="C143" s="101" t="str">
        <f t="shared" si="4"/>
        <v>Formula</v>
      </c>
      <c r="D143" s="102" t="s">
        <v>14180</v>
      </c>
      <c r="E143" s="102" t="s">
        <v>13681</v>
      </c>
      <c r="F143" s="105">
        <v>30</v>
      </c>
      <c r="G143" s="77">
        <f t="shared" si="5"/>
        <v>30</v>
      </c>
    </row>
    <row r="144" spans="1:7" ht="21" x14ac:dyDescent="0.25">
      <c r="A144" s="114" t="s">
        <v>1697</v>
      </c>
      <c r="B144" s="101" t="s">
        <v>14179</v>
      </c>
      <c r="C144" s="101" t="str">
        <f t="shared" si="4"/>
        <v>Formula</v>
      </c>
      <c r="D144" s="101" t="s">
        <v>14178</v>
      </c>
      <c r="E144" s="101" t="s">
        <v>11178</v>
      </c>
      <c r="F144" s="104">
        <v>30</v>
      </c>
      <c r="G144" s="77">
        <f t="shared" si="5"/>
        <v>30</v>
      </c>
    </row>
    <row r="145" spans="1:7" ht="21" x14ac:dyDescent="0.25">
      <c r="A145" s="115" t="s">
        <v>1698</v>
      </c>
      <c r="B145" s="102" t="s">
        <v>14177</v>
      </c>
      <c r="C145" s="101" t="str">
        <f t="shared" si="4"/>
        <v>Formula</v>
      </c>
      <c r="D145" s="102" t="s">
        <v>10729</v>
      </c>
      <c r="E145" s="102" t="s">
        <v>14176</v>
      </c>
      <c r="F145" s="105">
        <v>24</v>
      </c>
      <c r="G145" s="77">
        <f t="shared" si="5"/>
        <v>24</v>
      </c>
    </row>
    <row r="146" spans="1:7" ht="21" x14ac:dyDescent="0.25">
      <c r="A146" s="114" t="s">
        <v>1699</v>
      </c>
      <c r="B146" s="101" t="s">
        <v>14175</v>
      </c>
      <c r="C146" s="101" t="str">
        <f t="shared" si="4"/>
        <v>Formula</v>
      </c>
      <c r="D146" s="101" t="s">
        <v>14174</v>
      </c>
      <c r="E146" s="101" t="s">
        <v>14173</v>
      </c>
      <c r="F146" s="104">
        <v>24</v>
      </c>
      <c r="G146" s="77">
        <f t="shared" si="5"/>
        <v>24</v>
      </c>
    </row>
    <row r="147" spans="1:7" ht="21" x14ac:dyDescent="0.25">
      <c r="A147" s="115" t="s">
        <v>1700</v>
      </c>
      <c r="B147" s="102" t="s">
        <v>14172</v>
      </c>
      <c r="C147" s="101" t="str">
        <f t="shared" si="4"/>
        <v>Formula</v>
      </c>
      <c r="D147" s="102" t="s">
        <v>14171</v>
      </c>
      <c r="E147" s="102" t="s">
        <v>14170</v>
      </c>
      <c r="F147" s="105">
        <v>24</v>
      </c>
      <c r="G147" s="77">
        <f t="shared" si="5"/>
        <v>24</v>
      </c>
    </row>
    <row r="148" spans="1:7" ht="21" x14ac:dyDescent="0.25">
      <c r="A148" s="114" t="s">
        <v>1701</v>
      </c>
      <c r="B148" s="101" t="s">
        <v>14169</v>
      </c>
      <c r="C148" s="101" t="str">
        <f t="shared" si="4"/>
        <v>Formula</v>
      </c>
      <c r="D148" s="101" t="s">
        <v>14168</v>
      </c>
      <c r="E148" s="101" t="s">
        <v>14167</v>
      </c>
      <c r="F148" s="104">
        <v>118</v>
      </c>
      <c r="G148" s="77">
        <f t="shared" si="5"/>
        <v>118</v>
      </c>
    </row>
    <row r="149" spans="1:7" ht="21" x14ac:dyDescent="0.25">
      <c r="A149" s="115" t="s">
        <v>1702</v>
      </c>
      <c r="B149" s="102" t="s">
        <v>14166</v>
      </c>
      <c r="C149" s="101" t="str">
        <f t="shared" si="4"/>
        <v>Formula</v>
      </c>
      <c r="D149" s="102" t="s">
        <v>14165</v>
      </c>
      <c r="E149" s="102" t="s">
        <v>14164</v>
      </c>
      <c r="F149" s="105">
        <v>36</v>
      </c>
      <c r="G149" s="77">
        <f t="shared" si="5"/>
        <v>36</v>
      </c>
    </row>
    <row r="150" spans="1:7" ht="21" x14ac:dyDescent="0.25">
      <c r="A150" s="114" t="s">
        <v>1703</v>
      </c>
      <c r="B150" s="101" t="s">
        <v>14163</v>
      </c>
      <c r="C150" s="101" t="str">
        <f t="shared" si="4"/>
        <v>Formula</v>
      </c>
      <c r="D150" s="101" t="s">
        <v>14162</v>
      </c>
      <c r="E150" s="101" t="s">
        <v>14161</v>
      </c>
      <c r="F150" s="104">
        <v>24</v>
      </c>
      <c r="G150" s="77">
        <f t="shared" si="5"/>
        <v>24</v>
      </c>
    </row>
    <row r="151" spans="1:7" ht="21" x14ac:dyDescent="0.25">
      <c r="A151" s="115" t="s">
        <v>1704</v>
      </c>
      <c r="B151" s="102" t="s">
        <v>14160</v>
      </c>
      <c r="C151" s="101" t="str">
        <f t="shared" si="4"/>
        <v>Formula</v>
      </c>
      <c r="D151" s="102" t="s">
        <v>8699</v>
      </c>
      <c r="E151" s="102" t="s">
        <v>14159</v>
      </c>
      <c r="F151" s="105">
        <v>20</v>
      </c>
      <c r="G151" s="77">
        <f t="shared" si="5"/>
        <v>20</v>
      </c>
    </row>
    <row r="152" spans="1:7" ht="21" x14ac:dyDescent="0.25">
      <c r="A152" s="114" t="s">
        <v>1705</v>
      </c>
      <c r="B152" s="101" t="s">
        <v>14158</v>
      </c>
      <c r="C152" s="101" t="str">
        <f t="shared" si="4"/>
        <v>Formula</v>
      </c>
      <c r="D152" s="101" t="s">
        <v>14157</v>
      </c>
      <c r="E152" s="101" t="s">
        <v>14156</v>
      </c>
      <c r="F152" s="104">
        <v>24</v>
      </c>
      <c r="G152" s="77">
        <f t="shared" si="5"/>
        <v>24</v>
      </c>
    </row>
    <row r="153" spans="1:7" ht="21" x14ac:dyDescent="0.25">
      <c r="A153" s="115" t="s">
        <v>1706</v>
      </c>
      <c r="B153" s="102" t="s">
        <v>14155</v>
      </c>
      <c r="C153" s="101" t="str">
        <f t="shared" si="4"/>
        <v>Formula</v>
      </c>
      <c r="D153" s="102" t="s">
        <v>14154</v>
      </c>
      <c r="E153" s="102" t="s">
        <v>14153</v>
      </c>
      <c r="F153" s="105">
        <v>50</v>
      </c>
      <c r="G153" s="77">
        <f t="shared" si="5"/>
        <v>50</v>
      </c>
    </row>
    <row r="154" spans="1:7" ht="21" x14ac:dyDescent="0.25">
      <c r="A154" s="114" t="s">
        <v>1707</v>
      </c>
      <c r="B154" s="101" t="s">
        <v>14152</v>
      </c>
      <c r="C154" s="101" t="str">
        <f t="shared" si="4"/>
        <v>Formula</v>
      </c>
      <c r="D154" s="101" t="s">
        <v>14151</v>
      </c>
      <c r="E154" s="101" t="s">
        <v>14150</v>
      </c>
      <c r="F154" s="104">
        <v>24</v>
      </c>
      <c r="G154" s="77">
        <f t="shared" si="5"/>
        <v>24</v>
      </c>
    </row>
    <row r="155" spans="1:7" ht="21" x14ac:dyDescent="0.25">
      <c r="A155" s="115" t="s">
        <v>1708</v>
      </c>
      <c r="B155" s="102" t="s">
        <v>14149</v>
      </c>
      <c r="C155" s="101" t="str">
        <f t="shared" si="4"/>
        <v>Formula</v>
      </c>
      <c r="D155" s="102" t="s">
        <v>14148</v>
      </c>
      <c r="E155" s="102" t="s">
        <v>14147</v>
      </c>
      <c r="F155" s="105">
        <v>30</v>
      </c>
      <c r="G155" s="77">
        <f t="shared" si="5"/>
        <v>30</v>
      </c>
    </row>
    <row r="156" spans="1:7" ht="21" x14ac:dyDescent="0.25">
      <c r="A156" s="114" t="s">
        <v>1709</v>
      </c>
      <c r="B156" s="101" t="s">
        <v>14146</v>
      </c>
      <c r="C156" s="101" t="str">
        <f t="shared" si="4"/>
        <v>Formula</v>
      </c>
      <c r="D156" s="101" t="s">
        <v>11010</v>
      </c>
      <c r="E156" s="101" t="s">
        <v>14145</v>
      </c>
      <c r="F156" s="104">
        <v>20</v>
      </c>
      <c r="G156" s="77">
        <f t="shared" si="5"/>
        <v>20</v>
      </c>
    </row>
    <row r="157" spans="1:7" ht="21" x14ac:dyDescent="0.25">
      <c r="A157" s="115" t="s">
        <v>1710</v>
      </c>
      <c r="B157" s="102" t="s">
        <v>14144</v>
      </c>
      <c r="C157" s="101" t="str">
        <f t="shared" si="4"/>
        <v>Formula</v>
      </c>
      <c r="D157" s="102" t="s">
        <v>14143</v>
      </c>
      <c r="E157" s="102" t="s">
        <v>14142</v>
      </c>
      <c r="F157" s="105">
        <v>29</v>
      </c>
      <c r="G157" s="77">
        <f t="shared" si="5"/>
        <v>29</v>
      </c>
    </row>
    <row r="158" spans="1:7" ht="21" x14ac:dyDescent="0.25">
      <c r="A158" s="114" t="s">
        <v>1711</v>
      </c>
      <c r="B158" s="101" t="s">
        <v>14141</v>
      </c>
      <c r="C158" s="101" t="str">
        <f t="shared" si="4"/>
        <v>Formula</v>
      </c>
      <c r="D158" s="101" t="s">
        <v>14140</v>
      </c>
      <c r="E158" s="101" t="s">
        <v>14139</v>
      </c>
      <c r="F158" s="104">
        <v>20</v>
      </c>
      <c r="G158" s="77">
        <f t="shared" si="5"/>
        <v>20</v>
      </c>
    </row>
    <row r="159" spans="1:7" ht="21" x14ac:dyDescent="0.25">
      <c r="A159" s="115" t="s">
        <v>1712</v>
      </c>
      <c r="B159" s="102" t="s">
        <v>14138</v>
      </c>
      <c r="C159" s="101" t="str">
        <f t="shared" si="4"/>
        <v>Formula</v>
      </c>
      <c r="D159" s="102" t="s">
        <v>14137</v>
      </c>
      <c r="E159" s="102" t="s">
        <v>14136</v>
      </c>
      <c r="F159" s="105">
        <v>24</v>
      </c>
      <c r="G159" s="77">
        <f t="shared" si="5"/>
        <v>24</v>
      </c>
    </row>
    <row r="160" spans="1:7" ht="21" x14ac:dyDescent="0.25">
      <c r="A160" s="114" t="s">
        <v>1713</v>
      </c>
      <c r="B160" s="101" t="s">
        <v>14135</v>
      </c>
      <c r="C160" s="101" t="str">
        <f t="shared" si="4"/>
        <v>Formula</v>
      </c>
      <c r="D160" s="101" t="s">
        <v>7536</v>
      </c>
      <c r="E160" s="101" t="s">
        <v>10643</v>
      </c>
      <c r="F160" s="104">
        <v>16</v>
      </c>
      <c r="G160" s="77">
        <f t="shared" si="5"/>
        <v>16</v>
      </c>
    </row>
    <row r="161" spans="1:7" ht="21" x14ac:dyDescent="0.25">
      <c r="A161" s="115" t="s">
        <v>2665</v>
      </c>
      <c r="B161" s="102" t="s">
        <v>12145</v>
      </c>
      <c r="C161" s="101" t="str">
        <f t="shared" si="4"/>
        <v>Formula</v>
      </c>
      <c r="D161" s="102" t="s">
        <v>12144</v>
      </c>
      <c r="E161" s="102" t="s">
        <v>12159</v>
      </c>
      <c r="F161" s="105">
        <v>74</v>
      </c>
      <c r="G161" s="77">
        <f t="shared" si="5"/>
        <v>1862</v>
      </c>
    </row>
    <row r="162" spans="1:7" ht="21" x14ac:dyDescent="0.25">
      <c r="A162" s="114" t="s">
        <v>2666</v>
      </c>
      <c r="B162" s="101" t="s">
        <v>12145</v>
      </c>
      <c r="C162" s="101" t="str">
        <f t="shared" si="4"/>
        <v>Formula</v>
      </c>
      <c r="D162" s="101" t="s">
        <v>12144</v>
      </c>
      <c r="E162" s="101" t="s">
        <v>12158</v>
      </c>
      <c r="F162" s="104">
        <v>219</v>
      </c>
      <c r="G162" s="77">
        <f t="shared" si="5"/>
        <v>1862</v>
      </c>
    </row>
    <row r="163" spans="1:7" ht="21" x14ac:dyDescent="0.25">
      <c r="A163" s="115" t="s">
        <v>2667</v>
      </c>
      <c r="B163" s="102" t="s">
        <v>12145</v>
      </c>
      <c r="C163" s="101" t="str">
        <f t="shared" si="4"/>
        <v>Formula</v>
      </c>
      <c r="D163" s="102" t="s">
        <v>12144</v>
      </c>
      <c r="E163" s="102" t="s">
        <v>12157</v>
      </c>
      <c r="F163" s="105">
        <v>284</v>
      </c>
      <c r="G163" s="77">
        <f t="shared" si="5"/>
        <v>1862</v>
      </c>
    </row>
    <row r="164" spans="1:7" ht="21" x14ac:dyDescent="0.25">
      <c r="A164" s="114" t="s">
        <v>2668</v>
      </c>
      <c r="B164" s="101" t="s">
        <v>12145</v>
      </c>
      <c r="C164" s="101" t="str">
        <f t="shared" si="4"/>
        <v>Formula</v>
      </c>
      <c r="D164" s="101" t="s">
        <v>12144</v>
      </c>
      <c r="E164" s="101" t="s">
        <v>12156</v>
      </c>
      <c r="F164" s="104">
        <v>100</v>
      </c>
      <c r="G164" s="77">
        <f t="shared" si="5"/>
        <v>1862</v>
      </c>
    </row>
    <row r="165" spans="1:7" ht="21" x14ac:dyDescent="0.25">
      <c r="A165" s="115" t="s">
        <v>2669</v>
      </c>
      <c r="B165" s="102" t="s">
        <v>12145</v>
      </c>
      <c r="C165" s="101" t="str">
        <f t="shared" si="4"/>
        <v>Formula</v>
      </c>
      <c r="D165" s="102" t="s">
        <v>12144</v>
      </c>
      <c r="E165" s="102" t="s">
        <v>12155</v>
      </c>
      <c r="F165" s="105">
        <v>135</v>
      </c>
      <c r="G165" s="77">
        <f t="shared" si="5"/>
        <v>1862</v>
      </c>
    </row>
    <row r="166" spans="1:7" ht="21" x14ac:dyDescent="0.25">
      <c r="A166" s="114" t="s">
        <v>2670</v>
      </c>
      <c r="B166" s="101" t="s">
        <v>12145</v>
      </c>
      <c r="C166" s="101" t="str">
        <f t="shared" si="4"/>
        <v>Formula</v>
      </c>
      <c r="D166" s="101" t="s">
        <v>12144</v>
      </c>
      <c r="E166" s="101" t="s">
        <v>12154</v>
      </c>
      <c r="F166" s="104">
        <v>65</v>
      </c>
      <c r="G166" s="77">
        <f t="shared" si="5"/>
        <v>1862</v>
      </c>
    </row>
    <row r="167" spans="1:7" ht="21" x14ac:dyDescent="0.25">
      <c r="A167" s="115" t="s">
        <v>2671</v>
      </c>
      <c r="B167" s="102" t="s">
        <v>12145</v>
      </c>
      <c r="C167" s="101" t="str">
        <f t="shared" si="4"/>
        <v>Formula</v>
      </c>
      <c r="D167" s="102" t="s">
        <v>12144</v>
      </c>
      <c r="E167" s="102" t="s">
        <v>12153</v>
      </c>
      <c r="F167" s="105">
        <v>120</v>
      </c>
      <c r="G167" s="77">
        <f t="shared" si="5"/>
        <v>1862</v>
      </c>
    </row>
    <row r="168" spans="1:7" ht="21" x14ac:dyDescent="0.25">
      <c r="A168" s="114" t="s">
        <v>2672</v>
      </c>
      <c r="B168" s="101" t="s">
        <v>12145</v>
      </c>
      <c r="C168" s="101" t="str">
        <f t="shared" si="4"/>
        <v>Formula</v>
      </c>
      <c r="D168" s="101" t="s">
        <v>12144</v>
      </c>
      <c r="E168" s="101" t="s">
        <v>12152</v>
      </c>
      <c r="F168" s="104">
        <v>232</v>
      </c>
      <c r="G168" s="77">
        <f t="shared" si="5"/>
        <v>1862</v>
      </c>
    </row>
    <row r="169" spans="1:7" ht="21" x14ac:dyDescent="0.25">
      <c r="A169" s="115" t="s">
        <v>2673</v>
      </c>
      <c r="B169" s="102" t="s">
        <v>12145</v>
      </c>
      <c r="C169" s="101" t="str">
        <f t="shared" si="4"/>
        <v>Formula</v>
      </c>
      <c r="D169" s="102" t="s">
        <v>12144</v>
      </c>
      <c r="E169" s="102" t="s">
        <v>7798</v>
      </c>
      <c r="F169" s="105">
        <v>65</v>
      </c>
      <c r="G169" s="77">
        <f t="shared" si="5"/>
        <v>1862</v>
      </c>
    </row>
    <row r="170" spans="1:7" ht="21" x14ac:dyDescent="0.25">
      <c r="A170" s="114" t="s">
        <v>2674</v>
      </c>
      <c r="B170" s="101" t="s">
        <v>12145</v>
      </c>
      <c r="C170" s="101" t="str">
        <f t="shared" si="4"/>
        <v>Formula</v>
      </c>
      <c r="D170" s="101" t="s">
        <v>12144</v>
      </c>
      <c r="E170" s="101" t="s">
        <v>12151</v>
      </c>
      <c r="F170" s="104">
        <v>69</v>
      </c>
      <c r="G170" s="77">
        <f t="shared" si="5"/>
        <v>1862</v>
      </c>
    </row>
    <row r="171" spans="1:7" ht="21" x14ac:dyDescent="0.25">
      <c r="A171" s="115" t="s">
        <v>2675</v>
      </c>
      <c r="B171" s="102" t="s">
        <v>12145</v>
      </c>
      <c r="C171" s="101" t="str">
        <f t="shared" si="4"/>
        <v>Formula</v>
      </c>
      <c r="D171" s="102" t="s">
        <v>12144</v>
      </c>
      <c r="E171" s="102" t="s">
        <v>12150</v>
      </c>
      <c r="F171" s="105">
        <v>16</v>
      </c>
      <c r="G171" s="77">
        <f t="shared" si="5"/>
        <v>1862</v>
      </c>
    </row>
    <row r="172" spans="1:7" ht="21" x14ac:dyDescent="0.25">
      <c r="A172" s="114" t="s">
        <v>2676</v>
      </c>
      <c r="B172" s="101" t="s">
        <v>12145</v>
      </c>
      <c r="C172" s="101" t="str">
        <f t="shared" si="4"/>
        <v>Formula</v>
      </c>
      <c r="D172" s="101" t="s">
        <v>12144</v>
      </c>
      <c r="E172" s="101" t="s">
        <v>12149</v>
      </c>
      <c r="F172" s="104">
        <v>15</v>
      </c>
      <c r="G172" s="77">
        <f t="shared" si="5"/>
        <v>1862</v>
      </c>
    </row>
    <row r="173" spans="1:7" ht="21" x14ac:dyDescent="0.25">
      <c r="A173" s="115" t="s">
        <v>2677</v>
      </c>
      <c r="B173" s="102" t="s">
        <v>12145</v>
      </c>
      <c r="C173" s="101" t="str">
        <f t="shared" si="4"/>
        <v>Formula</v>
      </c>
      <c r="D173" s="102" t="s">
        <v>12144</v>
      </c>
      <c r="E173" s="102" t="s">
        <v>12148</v>
      </c>
      <c r="F173" s="105">
        <v>18</v>
      </c>
      <c r="G173" s="77">
        <f t="shared" si="5"/>
        <v>1862</v>
      </c>
    </row>
    <row r="174" spans="1:7" ht="21" x14ac:dyDescent="0.25">
      <c r="A174" s="114" t="s">
        <v>2678</v>
      </c>
      <c r="B174" s="101" t="s">
        <v>12145</v>
      </c>
      <c r="C174" s="101" t="str">
        <f t="shared" si="4"/>
        <v>Formula</v>
      </c>
      <c r="D174" s="101" t="s">
        <v>12144</v>
      </c>
      <c r="E174" s="101" t="s">
        <v>12147</v>
      </c>
      <c r="F174" s="104">
        <v>21</v>
      </c>
      <c r="G174" s="77">
        <f t="shared" si="5"/>
        <v>1862</v>
      </c>
    </row>
    <row r="175" spans="1:7" ht="21" x14ac:dyDescent="0.25">
      <c r="A175" s="115" t="s">
        <v>2679</v>
      </c>
      <c r="B175" s="102" t="s">
        <v>12145</v>
      </c>
      <c r="C175" s="101" t="str">
        <f t="shared" si="4"/>
        <v>Formula</v>
      </c>
      <c r="D175" s="102" t="s">
        <v>12144</v>
      </c>
      <c r="E175" s="102" t="s">
        <v>12146</v>
      </c>
      <c r="F175" s="105">
        <v>5</v>
      </c>
      <c r="G175" s="77">
        <f t="shared" si="5"/>
        <v>1862</v>
      </c>
    </row>
    <row r="176" spans="1:7" ht="21" x14ac:dyDescent="0.25">
      <c r="A176" s="114" t="s">
        <v>2680</v>
      </c>
      <c r="B176" s="101" t="s">
        <v>12145</v>
      </c>
      <c r="C176" s="101" t="str">
        <f t="shared" si="4"/>
        <v>Formula</v>
      </c>
      <c r="D176" s="101" t="s">
        <v>12144</v>
      </c>
      <c r="E176" s="101" t="s">
        <v>6129</v>
      </c>
      <c r="F176" s="104">
        <v>142</v>
      </c>
      <c r="G176" s="77">
        <f t="shared" si="5"/>
        <v>1862</v>
      </c>
    </row>
    <row r="177" spans="1:7" ht="21" x14ac:dyDescent="0.25">
      <c r="A177" s="115" t="s">
        <v>2681</v>
      </c>
      <c r="B177" s="102" t="s">
        <v>12145</v>
      </c>
      <c r="C177" s="101" t="str">
        <f t="shared" si="4"/>
        <v>Formula</v>
      </c>
      <c r="D177" s="102" t="s">
        <v>12144</v>
      </c>
      <c r="E177" s="102" t="s">
        <v>6129</v>
      </c>
      <c r="F177" s="105">
        <v>106</v>
      </c>
      <c r="G177" s="77">
        <f t="shared" si="5"/>
        <v>1862</v>
      </c>
    </row>
    <row r="178" spans="1:7" ht="21" x14ac:dyDescent="0.25">
      <c r="A178" s="114" t="s">
        <v>2682</v>
      </c>
      <c r="B178" s="101" t="s">
        <v>12145</v>
      </c>
      <c r="C178" s="101" t="str">
        <f t="shared" si="4"/>
        <v>Formula</v>
      </c>
      <c r="D178" s="101" t="s">
        <v>12144</v>
      </c>
      <c r="E178" s="101" t="s">
        <v>6129</v>
      </c>
      <c r="F178" s="104">
        <v>175</v>
      </c>
      <c r="G178" s="77">
        <f t="shared" si="5"/>
        <v>1862</v>
      </c>
    </row>
    <row r="179" spans="1:7" ht="21" x14ac:dyDescent="0.25">
      <c r="A179" s="115" t="s">
        <v>18699</v>
      </c>
      <c r="B179" s="102" t="s">
        <v>12145</v>
      </c>
      <c r="C179" s="101" t="str">
        <f t="shared" si="4"/>
        <v>Formula</v>
      </c>
      <c r="D179" s="102" t="s">
        <v>12144</v>
      </c>
      <c r="E179" s="102" t="s">
        <v>6447</v>
      </c>
      <c r="F179" s="105">
        <v>1</v>
      </c>
      <c r="G179" s="77">
        <f t="shared" si="5"/>
        <v>1862</v>
      </c>
    </row>
    <row r="180" spans="1:7" ht="21" x14ac:dyDescent="0.25">
      <c r="A180" s="114" t="s">
        <v>2683</v>
      </c>
      <c r="B180" s="101" t="s">
        <v>12143</v>
      </c>
      <c r="C180" s="101" t="str">
        <f t="shared" si="4"/>
        <v>Formula</v>
      </c>
      <c r="D180" s="101" t="s">
        <v>12142</v>
      </c>
      <c r="E180" s="101" t="s">
        <v>12141</v>
      </c>
      <c r="F180" s="104">
        <v>169</v>
      </c>
      <c r="G180" s="77">
        <f t="shared" si="5"/>
        <v>169</v>
      </c>
    </row>
    <row r="181" spans="1:7" ht="21" x14ac:dyDescent="0.25">
      <c r="A181" s="115" t="s">
        <v>2699</v>
      </c>
      <c r="B181" s="102" t="s">
        <v>12107</v>
      </c>
      <c r="C181" s="101" t="str">
        <f t="shared" si="4"/>
        <v>Formula</v>
      </c>
      <c r="D181" s="102" t="s">
        <v>11389</v>
      </c>
      <c r="E181" s="102" t="s">
        <v>12106</v>
      </c>
      <c r="F181" s="105">
        <v>224</v>
      </c>
      <c r="G181" s="77">
        <f t="shared" si="5"/>
        <v>224</v>
      </c>
    </row>
    <row r="182" spans="1:7" ht="31.5" x14ac:dyDescent="0.25">
      <c r="A182" s="114" t="s">
        <v>2700</v>
      </c>
      <c r="B182" s="101" t="s">
        <v>12104</v>
      </c>
      <c r="C182" s="101" t="str">
        <f t="shared" si="4"/>
        <v>Formula</v>
      </c>
      <c r="D182" s="101" t="s">
        <v>18122</v>
      </c>
      <c r="E182" s="101" t="s">
        <v>12105</v>
      </c>
      <c r="F182" s="104">
        <v>383</v>
      </c>
      <c r="G182" s="77">
        <f t="shared" si="5"/>
        <v>528</v>
      </c>
    </row>
    <row r="183" spans="1:7" ht="31.5" x14ac:dyDescent="0.25">
      <c r="A183" s="115" t="s">
        <v>2701</v>
      </c>
      <c r="B183" s="102" t="s">
        <v>12104</v>
      </c>
      <c r="C183" s="101" t="str">
        <f t="shared" si="4"/>
        <v>Formula</v>
      </c>
      <c r="D183" s="102" t="s">
        <v>18122</v>
      </c>
      <c r="E183" s="102" t="s">
        <v>12103</v>
      </c>
      <c r="F183" s="105">
        <v>145</v>
      </c>
      <c r="G183" s="77">
        <f t="shared" si="5"/>
        <v>528</v>
      </c>
    </row>
    <row r="184" spans="1:7" ht="21" x14ac:dyDescent="0.25">
      <c r="A184" s="114" t="s">
        <v>2716</v>
      </c>
      <c r="B184" s="101" t="s">
        <v>12066</v>
      </c>
      <c r="C184" s="101" t="str">
        <f t="shared" si="4"/>
        <v>Formula</v>
      </c>
      <c r="D184" s="101" t="s">
        <v>12065</v>
      </c>
      <c r="E184" s="101" t="s">
        <v>12064</v>
      </c>
      <c r="F184" s="104">
        <v>116</v>
      </c>
      <c r="G184" s="77">
        <f t="shared" si="5"/>
        <v>116</v>
      </c>
    </row>
    <row r="185" spans="1:7" ht="21" x14ac:dyDescent="0.25">
      <c r="A185" s="115" t="s">
        <v>2717</v>
      </c>
      <c r="B185" s="102" t="s">
        <v>12063</v>
      </c>
      <c r="C185" s="101" t="str">
        <f t="shared" si="4"/>
        <v>Formula</v>
      </c>
      <c r="D185" s="102" t="s">
        <v>8061</v>
      </c>
      <c r="E185" s="102" t="s">
        <v>12062</v>
      </c>
      <c r="F185" s="105">
        <v>150</v>
      </c>
      <c r="G185" s="77">
        <f t="shared" si="5"/>
        <v>150</v>
      </c>
    </row>
    <row r="186" spans="1:7" ht="21" x14ac:dyDescent="0.25">
      <c r="A186" s="114" t="s">
        <v>2718</v>
      </c>
      <c r="B186" s="101" t="s">
        <v>12061</v>
      </c>
      <c r="C186" s="101" t="str">
        <f t="shared" si="4"/>
        <v>Formula</v>
      </c>
      <c r="D186" s="101" t="s">
        <v>12060</v>
      </c>
      <c r="E186" s="101" t="s">
        <v>12059</v>
      </c>
      <c r="F186" s="104">
        <v>36</v>
      </c>
      <c r="G186" s="77">
        <f t="shared" si="5"/>
        <v>36</v>
      </c>
    </row>
    <row r="187" spans="1:7" ht="21" x14ac:dyDescent="0.25">
      <c r="A187" s="115" t="s">
        <v>2719</v>
      </c>
      <c r="B187" s="102" t="s">
        <v>12058</v>
      </c>
      <c r="C187" s="101" t="str">
        <f t="shared" si="4"/>
        <v>Formula</v>
      </c>
      <c r="D187" s="102" t="s">
        <v>12057</v>
      </c>
      <c r="E187" s="102" t="s">
        <v>12056</v>
      </c>
      <c r="F187" s="105">
        <v>44</v>
      </c>
      <c r="G187" s="77">
        <f t="shared" si="5"/>
        <v>44</v>
      </c>
    </row>
    <row r="188" spans="1:7" ht="21" x14ac:dyDescent="0.25">
      <c r="A188" s="114" t="s">
        <v>2726</v>
      </c>
      <c r="B188" s="101" t="s">
        <v>12043</v>
      </c>
      <c r="C188" s="101" t="str">
        <f t="shared" si="4"/>
        <v>Formula</v>
      </c>
      <c r="D188" s="101" t="s">
        <v>6277</v>
      </c>
      <c r="E188" s="101" t="s">
        <v>12042</v>
      </c>
      <c r="F188" s="104">
        <v>76</v>
      </c>
      <c r="G188" s="77">
        <f t="shared" si="5"/>
        <v>76</v>
      </c>
    </row>
    <row r="189" spans="1:7" ht="21" x14ac:dyDescent="0.25">
      <c r="A189" s="115" t="s">
        <v>2729</v>
      </c>
      <c r="B189" s="102" t="s">
        <v>12035</v>
      </c>
      <c r="C189" s="101" t="str">
        <f t="shared" si="4"/>
        <v>Formula</v>
      </c>
      <c r="D189" s="102" t="s">
        <v>7163</v>
      </c>
      <c r="E189" s="102" t="s">
        <v>9420</v>
      </c>
      <c r="F189" s="105">
        <v>106</v>
      </c>
      <c r="G189" s="77">
        <f t="shared" si="5"/>
        <v>106</v>
      </c>
    </row>
    <row r="190" spans="1:7" ht="21" x14ac:dyDescent="0.25">
      <c r="A190" s="114" t="s">
        <v>2731</v>
      </c>
      <c r="B190" s="101" t="s">
        <v>12031</v>
      </c>
      <c r="C190" s="101" t="str">
        <f t="shared" si="4"/>
        <v>Formula</v>
      </c>
      <c r="D190" s="101" t="s">
        <v>12030</v>
      </c>
      <c r="E190" s="101" t="s">
        <v>12029</v>
      </c>
      <c r="F190" s="104">
        <v>30</v>
      </c>
      <c r="G190" s="77">
        <f t="shared" si="5"/>
        <v>30</v>
      </c>
    </row>
    <row r="191" spans="1:7" ht="21" x14ac:dyDescent="0.25">
      <c r="A191" s="115" t="s">
        <v>2733</v>
      </c>
      <c r="B191" s="102" t="s">
        <v>12025</v>
      </c>
      <c r="C191" s="101" t="str">
        <f t="shared" si="4"/>
        <v>Formula</v>
      </c>
      <c r="D191" s="102" t="s">
        <v>12024</v>
      </c>
      <c r="E191" s="102" t="s">
        <v>12023</v>
      </c>
      <c r="F191" s="105">
        <v>40</v>
      </c>
      <c r="G191" s="77">
        <f t="shared" si="5"/>
        <v>40</v>
      </c>
    </row>
    <row r="192" spans="1:7" ht="21" x14ac:dyDescent="0.25">
      <c r="A192" s="114" t="s">
        <v>2734</v>
      </c>
      <c r="B192" s="101" t="s">
        <v>12022</v>
      </c>
      <c r="C192" s="101" t="str">
        <f t="shared" si="4"/>
        <v>Formula</v>
      </c>
      <c r="D192" s="101" t="s">
        <v>12021</v>
      </c>
      <c r="E192" s="101" t="s">
        <v>12020</v>
      </c>
      <c r="F192" s="104">
        <v>69</v>
      </c>
      <c r="G192" s="77">
        <f t="shared" si="5"/>
        <v>69</v>
      </c>
    </row>
    <row r="193" spans="1:7" ht="21" x14ac:dyDescent="0.25">
      <c r="A193" s="115" t="s">
        <v>2735</v>
      </c>
      <c r="B193" s="102" t="s">
        <v>12019</v>
      </c>
      <c r="C193" s="101" t="str">
        <f t="shared" si="4"/>
        <v>Formula</v>
      </c>
      <c r="D193" s="102" t="s">
        <v>12018</v>
      </c>
      <c r="E193" s="102" t="s">
        <v>12017</v>
      </c>
      <c r="F193" s="105">
        <v>46</v>
      </c>
      <c r="G193" s="77">
        <f t="shared" si="5"/>
        <v>46</v>
      </c>
    </row>
    <row r="194" spans="1:7" ht="21" x14ac:dyDescent="0.25">
      <c r="A194" s="114" t="s">
        <v>2736</v>
      </c>
      <c r="B194" s="101" t="s">
        <v>12016</v>
      </c>
      <c r="C194" s="101" t="str">
        <f t="shared" si="4"/>
        <v>Formula</v>
      </c>
      <c r="D194" s="101" t="s">
        <v>12015</v>
      </c>
      <c r="E194" s="101" t="s">
        <v>12014</v>
      </c>
      <c r="F194" s="104">
        <v>24</v>
      </c>
      <c r="G194" s="77">
        <f t="shared" si="5"/>
        <v>24</v>
      </c>
    </row>
    <row r="195" spans="1:7" x14ac:dyDescent="0.25">
      <c r="A195" s="115" t="s">
        <v>2737</v>
      </c>
      <c r="B195" s="102" t="s">
        <v>12013</v>
      </c>
      <c r="C195" s="101" t="str">
        <f t="shared" ref="C195:C258" si="6">IF(ISTEXT(VLOOKUP(B195,$I$3:$I$12,1,FALSE)),"Alt sub","Formula")</f>
        <v>Formula</v>
      </c>
      <c r="D195" s="102" t="s">
        <v>12012</v>
      </c>
      <c r="E195" s="102" t="s">
        <v>12011</v>
      </c>
      <c r="F195" s="105">
        <v>100</v>
      </c>
      <c r="G195" s="77">
        <f t="shared" ref="G195:G258" si="7">SUMIF(B:B,B195,F:F)</f>
        <v>100</v>
      </c>
    </row>
    <row r="196" spans="1:7" ht="21" x14ac:dyDescent="0.25">
      <c r="A196" s="114" t="s">
        <v>2738</v>
      </c>
      <c r="B196" s="101" t="s">
        <v>12010</v>
      </c>
      <c r="C196" s="101" t="str">
        <f t="shared" si="6"/>
        <v>Formula</v>
      </c>
      <c r="D196" s="101" t="s">
        <v>12009</v>
      </c>
      <c r="E196" s="101" t="s">
        <v>12008</v>
      </c>
      <c r="F196" s="104">
        <v>30</v>
      </c>
      <c r="G196" s="77">
        <f t="shared" si="7"/>
        <v>30</v>
      </c>
    </row>
    <row r="197" spans="1:7" ht="21" x14ac:dyDescent="0.25">
      <c r="A197" s="115" t="s">
        <v>2739</v>
      </c>
      <c r="B197" s="102" t="s">
        <v>12007</v>
      </c>
      <c r="C197" s="101" t="str">
        <f t="shared" si="6"/>
        <v>Formula</v>
      </c>
      <c r="D197" s="102" t="s">
        <v>12006</v>
      </c>
      <c r="E197" s="102" t="s">
        <v>12005</v>
      </c>
      <c r="F197" s="105">
        <v>48</v>
      </c>
      <c r="G197" s="77">
        <f t="shared" si="7"/>
        <v>48</v>
      </c>
    </row>
    <row r="198" spans="1:7" ht="21" x14ac:dyDescent="0.25">
      <c r="A198" s="114" t="s">
        <v>2741</v>
      </c>
      <c r="B198" s="101" t="s">
        <v>12002</v>
      </c>
      <c r="C198" s="101" t="str">
        <f t="shared" si="6"/>
        <v>Formula</v>
      </c>
      <c r="D198" s="101" t="s">
        <v>12001</v>
      </c>
      <c r="E198" s="101" t="s">
        <v>12000</v>
      </c>
      <c r="F198" s="104">
        <v>166</v>
      </c>
      <c r="G198" s="77">
        <f t="shared" si="7"/>
        <v>166</v>
      </c>
    </row>
    <row r="199" spans="1:7" ht="21" x14ac:dyDescent="0.25">
      <c r="A199" s="115" t="s">
        <v>2745</v>
      </c>
      <c r="B199" s="102" t="s">
        <v>11987</v>
      </c>
      <c r="C199" s="101" t="str">
        <f t="shared" si="6"/>
        <v>Formula</v>
      </c>
      <c r="D199" s="102" t="s">
        <v>6654</v>
      </c>
      <c r="E199" s="102" t="s">
        <v>11990</v>
      </c>
      <c r="F199" s="105">
        <v>240</v>
      </c>
      <c r="G199" s="77">
        <f t="shared" si="7"/>
        <v>454</v>
      </c>
    </row>
    <row r="200" spans="1:7" ht="21" x14ac:dyDescent="0.25">
      <c r="A200" s="114" t="s">
        <v>2746</v>
      </c>
      <c r="B200" s="101" t="s">
        <v>11987</v>
      </c>
      <c r="C200" s="101" t="str">
        <f t="shared" si="6"/>
        <v>Formula</v>
      </c>
      <c r="D200" s="101" t="s">
        <v>6654</v>
      </c>
      <c r="E200" s="101" t="s">
        <v>11989</v>
      </c>
      <c r="F200" s="104">
        <v>84</v>
      </c>
      <c r="G200" s="77">
        <f t="shared" si="7"/>
        <v>454</v>
      </c>
    </row>
    <row r="201" spans="1:7" ht="21" x14ac:dyDescent="0.25">
      <c r="A201" s="115" t="s">
        <v>2747</v>
      </c>
      <c r="B201" s="102" t="s">
        <v>11987</v>
      </c>
      <c r="C201" s="101" t="str">
        <f t="shared" si="6"/>
        <v>Formula</v>
      </c>
      <c r="D201" s="102" t="s">
        <v>6654</v>
      </c>
      <c r="E201" s="102" t="s">
        <v>11988</v>
      </c>
      <c r="F201" s="105">
        <v>130</v>
      </c>
      <c r="G201" s="77">
        <f t="shared" si="7"/>
        <v>454</v>
      </c>
    </row>
    <row r="202" spans="1:7" ht="21" x14ac:dyDescent="0.25">
      <c r="A202" s="114" t="s">
        <v>2749</v>
      </c>
      <c r="B202" s="101" t="s">
        <v>11985</v>
      </c>
      <c r="C202" s="101" t="str">
        <f t="shared" si="6"/>
        <v>Formula</v>
      </c>
      <c r="D202" s="101" t="s">
        <v>11984</v>
      </c>
      <c r="E202" s="101" t="s">
        <v>11983</v>
      </c>
      <c r="F202" s="104">
        <v>30</v>
      </c>
      <c r="G202" s="77">
        <f t="shared" si="7"/>
        <v>30</v>
      </c>
    </row>
    <row r="203" spans="1:7" ht="21" x14ac:dyDescent="0.25">
      <c r="A203" s="115" t="s">
        <v>2751</v>
      </c>
      <c r="B203" s="102" t="s">
        <v>11979</v>
      </c>
      <c r="C203" s="101" t="str">
        <f t="shared" si="6"/>
        <v>Formula</v>
      </c>
      <c r="D203" s="102" t="s">
        <v>11978</v>
      </c>
      <c r="E203" s="102" t="s">
        <v>11977</v>
      </c>
      <c r="F203" s="105">
        <v>107</v>
      </c>
      <c r="G203" s="77">
        <f t="shared" si="7"/>
        <v>107</v>
      </c>
    </row>
    <row r="204" spans="1:7" ht="21" x14ac:dyDescent="0.25">
      <c r="A204" s="114" t="s">
        <v>2752</v>
      </c>
      <c r="B204" s="101" t="s">
        <v>11976</v>
      </c>
      <c r="C204" s="101" t="str">
        <f t="shared" si="6"/>
        <v>Formula</v>
      </c>
      <c r="D204" s="101" t="s">
        <v>11975</v>
      </c>
      <c r="E204" s="101" t="s">
        <v>11974</v>
      </c>
      <c r="F204" s="104">
        <v>80</v>
      </c>
      <c r="G204" s="77">
        <f t="shared" si="7"/>
        <v>80</v>
      </c>
    </row>
    <row r="205" spans="1:7" ht="21" x14ac:dyDescent="0.25">
      <c r="A205" s="115" t="s">
        <v>2755</v>
      </c>
      <c r="B205" s="102" t="s">
        <v>11967</v>
      </c>
      <c r="C205" s="101" t="str">
        <f t="shared" si="6"/>
        <v>Formula</v>
      </c>
      <c r="D205" s="102" t="s">
        <v>11966</v>
      </c>
      <c r="E205" s="102" t="s">
        <v>11212</v>
      </c>
      <c r="F205" s="105">
        <v>100</v>
      </c>
      <c r="G205" s="77">
        <f t="shared" si="7"/>
        <v>100</v>
      </c>
    </row>
    <row r="206" spans="1:7" ht="21" x14ac:dyDescent="0.25">
      <c r="A206" s="114" t="s">
        <v>2757</v>
      </c>
      <c r="B206" s="101" t="s">
        <v>11962</v>
      </c>
      <c r="C206" s="101" t="str">
        <f t="shared" si="6"/>
        <v>Formula</v>
      </c>
      <c r="D206" s="101" t="s">
        <v>11961</v>
      </c>
      <c r="E206" s="101" t="s">
        <v>11960</v>
      </c>
      <c r="F206" s="104">
        <v>76</v>
      </c>
      <c r="G206" s="77">
        <f t="shared" si="7"/>
        <v>76</v>
      </c>
    </row>
    <row r="207" spans="1:7" ht="21" x14ac:dyDescent="0.25">
      <c r="A207" s="115" t="s">
        <v>2758</v>
      </c>
      <c r="B207" s="102" t="s">
        <v>11959</v>
      </c>
      <c r="C207" s="101" t="str">
        <f t="shared" si="6"/>
        <v>Formula</v>
      </c>
      <c r="D207" s="102" t="s">
        <v>11958</v>
      </c>
      <c r="E207" s="102" t="s">
        <v>11957</v>
      </c>
      <c r="F207" s="105">
        <v>93</v>
      </c>
      <c r="G207" s="77">
        <f t="shared" si="7"/>
        <v>93</v>
      </c>
    </row>
    <row r="208" spans="1:7" ht="21" x14ac:dyDescent="0.25">
      <c r="A208" s="114" t="s">
        <v>2759</v>
      </c>
      <c r="B208" s="101" t="s">
        <v>11956</v>
      </c>
      <c r="C208" s="101" t="str">
        <f t="shared" si="6"/>
        <v>Formula</v>
      </c>
      <c r="D208" s="101" t="s">
        <v>11955</v>
      </c>
      <c r="E208" s="101" t="s">
        <v>11954</v>
      </c>
      <c r="F208" s="104">
        <v>37</v>
      </c>
      <c r="G208" s="77">
        <f t="shared" si="7"/>
        <v>37</v>
      </c>
    </row>
    <row r="209" spans="1:7" ht="21" x14ac:dyDescent="0.25">
      <c r="A209" s="115" t="s">
        <v>2760</v>
      </c>
      <c r="B209" s="102" t="s">
        <v>11953</v>
      </c>
      <c r="C209" s="101" t="str">
        <f t="shared" si="6"/>
        <v>Formula</v>
      </c>
      <c r="D209" s="102" t="s">
        <v>11952</v>
      </c>
      <c r="E209" s="102" t="s">
        <v>11951</v>
      </c>
      <c r="F209" s="105">
        <v>118</v>
      </c>
      <c r="G209" s="77">
        <f t="shared" si="7"/>
        <v>118</v>
      </c>
    </row>
    <row r="210" spans="1:7" ht="21" x14ac:dyDescent="0.25">
      <c r="A210" s="114" t="s">
        <v>2761</v>
      </c>
      <c r="B210" s="101" t="s">
        <v>11950</v>
      </c>
      <c r="C210" s="101" t="str">
        <f t="shared" si="6"/>
        <v>Formula</v>
      </c>
      <c r="D210" s="101" t="s">
        <v>11050</v>
      </c>
      <c r="E210" s="101" t="s">
        <v>11949</v>
      </c>
      <c r="F210" s="104">
        <v>64</v>
      </c>
      <c r="G210" s="77">
        <f t="shared" si="7"/>
        <v>64</v>
      </c>
    </row>
    <row r="211" spans="1:7" ht="21" x14ac:dyDescent="0.25">
      <c r="A211" s="115" t="s">
        <v>2762</v>
      </c>
      <c r="B211" s="102" t="s">
        <v>11948</v>
      </c>
      <c r="C211" s="101" t="str">
        <f t="shared" si="6"/>
        <v>Formula</v>
      </c>
      <c r="D211" s="102" t="s">
        <v>7939</v>
      </c>
      <c r="E211" s="102" t="s">
        <v>11947</v>
      </c>
      <c r="F211" s="105">
        <v>128</v>
      </c>
      <c r="G211" s="77">
        <f t="shared" si="7"/>
        <v>128</v>
      </c>
    </row>
    <row r="212" spans="1:7" ht="21" x14ac:dyDescent="0.25">
      <c r="A212" s="114" t="s">
        <v>2763</v>
      </c>
      <c r="B212" s="101" t="s">
        <v>11946</v>
      </c>
      <c r="C212" s="101" t="str">
        <f t="shared" si="6"/>
        <v>Formula</v>
      </c>
      <c r="D212" s="101" t="s">
        <v>11945</v>
      </c>
      <c r="E212" s="101" t="s">
        <v>11944</v>
      </c>
      <c r="F212" s="104">
        <v>40</v>
      </c>
      <c r="G212" s="77">
        <f t="shared" si="7"/>
        <v>40</v>
      </c>
    </row>
    <row r="213" spans="1:7" ht="21" x14ac:dyDescent="0.25">
      <c r="A213" s="115" t="s">
        <v>2764</v>
      </c>
      <c r="B213" s="102" t="s">
        <v>11943</v>
      </c>
      <c r="C213" s="101" t="str">
        <f t="shared" si="6"/>
        <v>Formula</v>
      </c>
      <c r="D213" s="102" t="s">
        <v>11942</v>
      </c>
      <c r="E213" s="102" t="s">
        <v>11941</v>
      </c>
      <c r="F213" s="105">
        <v>195</v>
      </c>
      <c r="G213" s="77">
        <f t="shared" si="7"/>
        <v>195</v>
      </c>
    </row>
    <row r="214" spans="1:7" ht="21" x14ac:dyDescent="0.25">
      <c r="A214" s="114" t="s">
        <v>2765</v>
      </c>
      <c r="B214" s="101" t="s">
        <v>11940</v>
      </c>
      <c r="C214" s="101" t="str">
        <f t="shared" si="6"/>
        <v>Formula</v>
      </c>
      <c r="D214" s="101" t="s">
        <v>11939</v>
      </c>
      <c r="E214" s="101" t="s">
        <v>11938</v>
      </c>
      <c r="F214" s="104">
        <v>82</v>
      </c>
      <c r="G214" s="77">
        <f t="shared" si="7"/>
        <v>82</v>
      </c>
    </row>
    <row r="215" spans="1:7" ht="21" x14ac:dyDescent="0.25">
      <c r="A215" s="115" t="s">
        <v>2767</v>
      </c>
      <c r="B215" s="102" t="s">
        <v>11934</v>
      </c>
      <c r="C215" s="101" t="str">
        <f t="shared" si="6"/>
        <v>Formula</v>
      </c>
      <c r="D215" s="102" t="s">
        <v>11933</v>
      </c>
      <c r="E215" s="102" t="s">
        <v>11932</v>
      </c>
      <c r="F215" s="105">
        <v>56</v>
      </c>
      <c r="G215" s="77">
        <f t="shared" si="7"/>
        <v>56</v>
      </c>
    </row>
    <row r="216" spans="1:7" ht="21" x14ac:dyDescent="0.25">
      <c r="A216" s="114" t="s">
        <v>2768</v>
      </c>
      <c r="B216" s="101" t="s">
        <v>11931</v>
      </c>
      <c r="C216" s="101" t="str">
        <f t="shared" si="6"/>
        <v>Formula</v>
      </c>
      <c r="D216" s="101" t="s">
        <v>11930</v>
      </c>
      <c r="E216" s="101" t="s">
        <v>11929</v>
      </c>
      <c r="F216" s="104">
        <v>86</v>
      </c>
      <c r="G216" s="77">
        <f t="shared" si="7"/>
        <v>86</v>
      </c>
    </row>
    <row r="217" spans="1:7" ht="21" x14ac:dyDescent="0.25">
      <c r="A217" s="115" t="s">
        <v>2769</v>
      </c>
      <c r="B217" s="102" t="s">
        <v>11928</v>
      </c>
      <c r="C217" s="101" t="str">
        <f t="shared" si="6"/>
        <v>Formula</v>
      </c>
      <c r="D217" s="102" t="s">
        <v>8077</v>
      </c>
      <c r="E217" s="102" t="s">
        <v>11927</v>
      </c>
      <c r="F217" s="105">
        <v>162</v>
      </c>
      <c r="G217" s="77">
        <f t="shared" si="7"/>
        <v>162</v>
      </c>
    </row>
    <row r="218" spans="1:7" ht="21" x14ac:dyDescent="0.25">
      <c r="A218" s="114" t="s">
        <v>2770</v>
      </c>
      <c r="B218" s="101" t="s">
        <v>11926</v>
      </c>
      <c r="C218" s="101" t="str">
        <f t="shared" si="6"/>
        <v>Formula</v>
      </c>
      <c r="D218" s="101" t="s">
        <v>11925</v>
      </c>
      <c r="E218" s="101" t="s">
        <v>11924</v>
      </c>
      <c r="F218" s="104">
        <v>24</v>
      </c>
      <c r="G218" s="77">
        <f t="shared" si="7"/>
        <v>24</v>
      </c>
    </row>
    <row r="219" spans="1:7" ht="21" x14ac:dyDescent="0.25">
      <c r="A219" s="115" t="s">
        <v>2773</v>
      </c>
      <c r="B219" s="102" t="s">
        <v>11917</v>
      </c>
      <c r="C219" s="101" t="str">
        <f t="shared" si="6"/>
        <v>Formula</v>
      </c>
      <c r="D219" s="102" t="s">
        <v>8007</v>
      </c>
      <c r="E219" s="102" t="s">
        <v>11916</v>
      </c>
      <c r="F219" s="105">
        <v>50</v>
      </c>
      <c r="G219" s="77">
        <f t="shared" si="7"/>
        <v>50</v>
      </c>
    </row>
    <row r="220" spans="1:7" ht="21" x14ac:dyDescent="0.25">
      <c r="A220" s="114" t="s">
        <v>2775</v>
      </c>
      <c r="B220" s="101" t="s">
        <v>11912</v>
      </c>
      <c r="C220" s="101" t="str">
        <f t="shared" si="6"/>
        <v>Formula</v>
      </c>
      <c r="D220" s="101" t="s">
        <v>10748</v>
      </c>
      <c r="E220" s="101" t="s">
        <v>11911</v>
      </c>
      <c r="F220" s="104">
        <v>27</v>
      </c>
      <c r="G220" s="77">
        <f t="shared" si="7"/>
        <v>27</v>
      </c>
    </row>
    <row r="221" spans="1:7" ht="21" x14ac:dyDescent="0.25">
      <c r="A221" s="115" t="s">
        <v>2776</v>
      </c>
      <c r="B221" s="102" t="s">
        <v>11910</v>
      </c>
      <c r="C221" s="101" t="str">
        <f t="shared" si="6"/>
        <v>Formula</v>
      </c>
      <c r="D221" s="102" t="s">
        <v>11909</v>
      </c>
      <c r="E221" s="102" t="s">
        <v>11908</v>
      </c>
      <c r="F221" s="105">
        <v>70</v>
      </c>
      <c r="G221" s="77">
        <f t="shared" si="7"/>
        <v>70</v>
      </c>
    </row>
    <row r="222" spans="1:7" ht="21" x14ac:dyDescent="0.25">
      <c r="A222" s="114" t="s">
        <v>2777</v>
      </c>
      <c r="B222" s="101" t="s">
        <v>11907</v>
      </c>
      <c r="C222" s="101" t="str">
        <f t="shared" si="6"/>
        <v>Formula</v>
      </c>
      <c r="D222" s="101" t="s">
        <v>11906</v>
      </c>
      <c r="E222" s="101" t="s">
        <v>11905</v>
      </c>
      <c r="F222" s="104">
        <v>76</v>
      </c>
      <c r="G222" s="77">
        <f t="shared" si="7"/>
        <v>76</v>
      </c>
    </row>
    <row r="223" spans="1:7" ht="21" x14ac:dyDescent="0.25">
      <c r="A223" s="115" t="s">
        <v>2782</v>
      </c>
      <c r="B223" s="102" t="s">
        <v>11892</v>
      </c>
      <c r="C223" s="101" t="str">
        <f t="shared" si="6"/>
        <v>Formula</v>
      </c>
      <c r="D223" s="102" t="s">
        <v>11891</v>
      </c>
      <c r="E223" s="102" t="s">
        <v>11890</v>
      </c>
      <c r="F223" s="105">
        <v>200</v>
      </c>
      <c r="G223" s="77">
        <f t="shared" si="7"/>
        <v>200</v>
      </c>
    </row>
    <row r="224" spans="1:7" ht="21" x14ac:dyDescent="0.25">
      <c r="A224" s="114" t="s">
        <v>2790</v>
      </c>
      <c r="B224" s="101" t="s">
        <v>11866</v>
      </c>
      <c r="C224" s="101" t="str">
        <f t="shared" si="6"/>
        <v>Formula</v>
      </c>
      <c r="D224" s="101" t="s">
        <v>11865</v>
      </c>
      <c r="E224" s="101" t="s">
        <v>11867</v>
      </c>
      <c r="F224" s="104">
        <v>127</v>
      </c>
      <c r="G224" s="77">
        <f t="shared" si="7"/>
        <v>275</v>
      </c>
    </row>
    <row r="225" spans="1:7" ht="21" x14ac:dyDescent="0.25">
      <c r="A225" s="115" t="s">
        <v>2791</v>
      </c>
      <c r="B225" s="102" t="s">
        <v>11866</v>
      </c>
      <c r="C225" s="101" t="str">
        <f t="shared" si="6"/>
        <v>Formula</v>
      </c>
      <c r="D225" s="102" t="s">
        <v>11865</v>
      </c>
      <c r="E225" s="102" t="s">
        <v>11862</v>
      </c>
      <c r="F225" s="105">
        <v>148</v>
      </c>
      <c r="G225" s="77">
        <f t="shared" si="7"/>
        <v>275</v>
      </c>
    </row>
    <row r="226" spans="1:7" ht="21" x14ac:dyDescent="0.25">
      <c r="A226" s="114" t="s">
        <v>3103</v>
      </c>
      <c r="B226" s="101" t="s">
        <v>11240</v>
      </c>
      <c r="C226" s="101" t="str">
        <f t="shared" si="6"/>
        <v>Formula</v>
      </c>
      <c r="D226" s="101" t="s">
        <v>11239</v>
      </c>
      <c r="E226" s="101" t="s">
        <v>11267</v>
      </c>
      <c r="F226" s="104">
        <v>357</v>
      </c>
      <c r="G226" s="77">
        <f t="shared" si="7"/>
        <v>2666</v>
      </c>
    </row>
    <row r="227" spans="1:7" ht="21" x14ac:dyDescent="0.25">
      <c r="A227" s="115" t="s">
        <v>3104</v>
      </c>
      <c r="B227" s="102" t="s">
        <v>11240</v>
      </c>
      <c r="C227" s="101" t="str">
        <f t="shared" si="6"/>
        <v>Formula</v>
      </c>
      <c r="D227" s="102" t="s">
        <v>11239</v>
      </c>
      <c r="E227" s="102" t="s">
        <v>11266</v>
      </c>
      <c r="F227" s="105">
        <v>111</v>
      </c>
      <c r="G227" s="77">
        <f t="shared" si="7"/>
        <v>2666</v>
      </c>
    </row>
    <row r="228" spans="1:7" ht="21" x14ac:dyDescent="0.25">
      <c r="A228" s="114" t="s">
        <v>3105</v>
      </c>
      <c r="B228" s="101" t="s">
        <v>11240</v>
      </c>
      <c r="C228" s="101" t="str">
        <f t="shared" si="6"/>
        <v>Formula</v>
      </c>
      <c r="D228" s="101" t="s">
        <v>11239</v>
      </c>
      <c r="E228" s="101" t="s">
        <v>11265</v>
      </c>
      <c r="F228" s="104">
        <v>117</v>
      </c>
      <c r="G228" s="77">
        <f t="shared" si="7"/>
        <v>2666</v>
      </c>
    </row>
    <row r="229" spans="1:7" ht="21" x14ac:dyDescent="0.25">
      <c r="A229" s="115" t="s">
        <v>3106</v>
      </c>
      <c r="B229" s="102" t="s">
        <v>11240</v>
      </c>
      <c r="C229" s="101" t="str">
        <f t="shared" si="6"/>
        <v>Formula</v>
      </c>
      <c r="D229" s="102" t="s">
        <v>11239</v>
      </c>
      <c r="E229" s="102" t="s">
        <v>11264</v>
      </c>
      <c r="F229" s="105">
        <v>110</v>
      </c>
      <c r="G229" s="77">
        <f t="shared" si="7"/>
        <v>2666</v>
      </c>
    </row>
    <row r="230" spans="1:7" ht="21" x14ac:dyDescent="0.25">
      <c r="A230" s="114" t="s">
        <v>3107</v>
      </c>
      <c r="B230" s="101" t="s">
        <v>11240</v>
      </c>
      <c r="C230" s="101" t="str">
        <f t="shared" si="6"/>
        <v>Formula</v>
      </c>
      <c r="D230" s="101" t="s">
        <v>11239</v>
      </c>
      <c r="E230" s="101" t="s">
        <v>11263</v>
      </c>
      <c r="F230" s="104">
        <v>105</v>
      </c>
      <c r="G230" s="77">
        <f t="shared" si="7"/>
        <v>2666</v>
      </c>
    </row>
    <row r="231" spans="1:7" ht="21" x14ac:dyDescent="0.25">
      <c r="A231" s="115" t="s">
        <v>3108</v>
      </c>
      <c r="B231" s="102" t="s">
        <v>11240</v>
      </c>
      <c r="C231" s="101" t="str">
        <f t="shared" si="6"/>
        <v>Formula</v>
      </c>
      <c r="D231" s="102" t="s">
        <v>11239</v>
      </c>
      <c r="E231" s="102" t="s">
        <v>11262</v>
      </c>
      <c r="F231" s="105">
        <v>116</v>
      </c>
      <c r="G231" s="77">
        <f t="shared" si="7"/>
        <v>2666</v>
      </c>
    </row>
    <row r="232" spans="1:7" ht="21" x14ac:dyDescent="0.25">
      <c r="A232" s="114" t="s">
        <v>3109</v>
      </c>
      <c r="B232" s="101" t="s">
        <v>11240</v>
      </c>
      <c r="C232" s="101" t="str">
        <f t="shared" si="6"/>
        <v>Formula</v>
      </c>
      <c r="D232" s="101" t="s">
        <v>11239</v>
      </c>
      <c r="E232" s="101" t="s">
        <v>11261</v>
      </c>
      <c r="F232" s="104">
        <v>143</v>
      </c>
      <c r="G232" s="77">
        <f t="shared" si="7"/>
        <v>2666</v>
      </c>
    </row>
    <row r="233" spans="1:7" ht="21" x14ac:dyDescent="0.25">
      <c r="A233" s="115" t="s">
        <v>3110</v>
      </c>
      <c r="B233" s="102" t="s">
        <v>11240</v>
      </c>
      <c r="C233" s="101" t="str">
        <f t="shared" si="6"/>
        <v>Formula</v>
      </c>
      <c r="D233" s="102" t="s">
        <v>11239</v>
      </c>
      <c r="E233" s="102" t="s">
        <v>11260</v>
      </c>
      <c r="F233" s="105">
        <v>143</v>
      </c>
      <c r="G233" s="77">
        <f t="shared" si="7"/>
        <v>2666</v>
      </c>
    </row>
    <row r="234" spans="1:7" ht="21" x14ac:dyDescent="0.25">
      <c r="A234" s="114" t="s">
        <v>3111</v>
      </c>
      <c r="B234" s="101" t="s">
        <v>11240</v>
      </c>
      <c r="C234" s="101" t="str">
        <f t="shared" si="6"/>
        <v>Formula</v>
      </c>
      <c r="D234" s="101" t="s">
        <v>11239</v>
      </c>
      <c r="E234" s="101" t="s">
        <v>11259</v>
      </c>
      <c r="F234" s="104">
        <v>106</v>
      </c>
      <c r="G234" s="77">
        <f t="shared" si="7"/>
        <v>2666</v>
      </c>
    </row>
    <row r="235" spans="1:7" ht="21" x14ac:dyDescent="0.25">
      <c r="A235" s="115" t="s">
        <v>3112</v>
      </c>
      <c r="B235" s="102" t="s">
        <v>11240</v>
      </c>
      <c r="C235" s="101" t="str">
        <f t="shared" si="6"/>
        <v>Formula</v>
      </c>
      <c r="D235" s="102" t="s">
        <v>11239</v>
      </c>
      <c r="E235" s="102" t="s">
        <v>11258</v>
      </c>
      <c r="F235" s="105">
        <v>106</v>
      </c>
      <c r="G235" s="77">
        <f t="shared" si="7"/>
        <v>2666</v>
      </c>
    </row>
    <row r="236" spans="1:7" ht="21" x14ac:dyDescent="0.25">
      <c r="A236" s="114" t="s">
        <v>3113</v>
      </c>
      <c r="B236" s="101" t="s">
        <v>11240</v>
      </c>
      <c r="C236" s="101" t="str">
        <f t="shared" si="6"/>
        <v>Formula</v>
      </c>
      <c r="D236" s="101" t="s">
        <v>11239</v>
      </c>
      <c r="E236" s="101" t="s">
        <v>11257</v>
      </c>
      <c r="F236" s="104">
        <v>207</v>
      </c>
      <c r="G236" s="77">
        <f t="shared" si="7"/>
        <v>2666</v>
      </c>
    </row>
    <row r="237" spans="1:7" ht="21" x14ac:dyDescent="0.25">
      <c r="A237" s="115" t="s">
        <v>3114</v>
      </c>
      <c r="B237" s="102" t="s">
        <v>11240</v>
      </c>
      <c r="C237" s="101" t="str">
        <f t="shared" si="6"/>
        <v>Formula</v>
      </c>
      <c r="D237" s="102" t="s">
        <v>11239</v>
      </c>
      <c r="E237" s="102" t="s">
        <v>11256</v>
      </c>
      <c r="F237" s="105">
        <v>104</v>
      </c>
      <c r="G237" s="77">
        <f t="shared" si="7"/>
        <v>2666</v>
      </c>
    </row>
    <row r="238" spans="1:7" ht="21" x14ac:dyDescent="0.25">
      <c r="A238" s="114" t="s">
        <v>3115</v>
      </c>
      <c r="B238" s="101" t="s">
        <v>11240</v>
      </c>
      <c r="C238" s="101" t="str">
        <f t="shared" si="6"/>
        <v>Formula</v>
      </c>
      <c r="D238" s="101" t="s">
        <v>11239</v>
      </c>
      <c r="E238" s="101" t="s">
        <v>11255</v>
      </c>
      <c r="F238" s="104">
        <v>149</v>
      </c>
      <c r="G238" s="77">
        <f t="shared" si="7"/>
        <v>2666</v>
      </c>
    </row>
    <row r="239" spans="1:7" ht="21" x14ac:dyDescent="0.25">
      <c r="A239" s="115" t="s">
        <v>3116</v>
      </c>
      <c r="B239" s="102" t="s">
        <v>11240</v>
      </c>
      <c r="C239" s="101" t="str">
        <f t="shared" si="6"/>
        <v>Formula</v>
      </c>
      <c r="D239" s="102" t="s">
        <v>11239</v>
      </c>
      <c r="E239" s="102" t="s">
        <v>11254</v>
      </c>
      <c r="F239" s="105">
        <v>227</v>
      </c>
      <c r="G239" s="77">
        <f t="shared" si="7"/>
        <v>2666</v>
      </c>
    </row>
    <row r="240" spans="1:7" ht="21" x14ac:dyDescent="0.25">
      <c r="A240" s="114" t="s">
        <v>3117</v>
      </c>
      <c r="B240" s="101" t="s">
        <v>11240</v>
      </c>
      <c r="C240" s="101" t="str">
        <f t="shared" si="6"/>
        <v>Formula</v>
      </c>
      <c r="D240" s="101" t="s">
        <v>11239</v>
      </c>
      <c r="E240" s="101" t="s">
        <v>11253</v>
      </c>
      <c r="F240" s="104">
        <v>141</v>
      </c>
      <c r="G240" s="77">
        <f t="shared" si="7"/>
        <v>2666</v>
      </c>
    </row>
    <row r="241" spans="1:7" ht="21" x14ac:dyDescent="0.25">
      <c r="A241" s="115" t="s">
        <v>3118</v>
      </c>
      <c r="B241" s="102" t="s">
        <v>11240</v>
      </c>
      <c r="C241" s="101" t="str">
        <f t="shared" si="6"/>
        <v>Formula</v>
      </c>
      <c r="D241" s="102" t="s">
        <v>11239</v>
      </c>
      <c r="E241" s="102" t="s">
        <v>11252</v>
      </c>
      <c r="F241" s="105">
        <v>112</v>
      </c>
      <c r="G241" s="77">
        <f t="shared" si="7"/>
        <v>2666</v>
      </c>
    </row>
    <row r="242" spans="1:7" ht="21" x14ac:dyDescent="0.25">
      <c r="A242" s="114" t="s">
        <v>3119</v>
      </c>
      <c r="B242" s="101" t="s">
        <v>11240</v>
      </c>
      <c r="C242" s="101" t="str">
        <f t="shared" si="6"/>
        <v>Formula</v>
      </c>
      <c r="D242" s="101" t="s">
        <v>11239</v>
      </c>
      <c r="E242" s="101" t="s">
        <v>11251</v>
      </c>
      <c r="F242" s="104">
        <v>75</v>
      </c>
      <c r="G242" s="77">
        <f t="shared" si="7"/>
        <v>2666</v>
      </c>
    </row>
    <row r="243" spans="1:7" ht="21" x14ac:dyDescent="0.25">
      <c r="A243" s="115" t="s">
        <v>3120</v>
      </c>
      <c r="B243" s="102" t="s">
        <v>11240</v>
      </c>
      <c r="C243" s="101" t="str">
        <f t="shared" si="6"/>
        <v>Formula</v>
      </c>
      <c r="D243" s="102" t="s">
        <v>11239</v>
      </c>
      <c r="E243" s="102" t="s">
        <v>11250</v>
      </c>
      <c r="F243" s="105">
        <v>45</v>
      </c>
      <c r="G243" s="77">
        <f t="shared" si="7"/>
        <v>2666</v>
      </c>
    </row>
    <row r="244" spans="1:7" ht="21" x14ac:dyDescent="0.25">
      <c r="A244" s="114" t="s">
        <v>3121</v>
      </c>
      <c r="B244" s="101" t="s">
        <v>11240</v>
      </c>
      <c r="C244" s="101" t="str">
        <f t="shared" si="6"/>
        <v>Formula</v>
      </c>
      <c r="D244" s="101" t="s">
        <v>11239</v>
      </c>
      <c r="E244" s="101" t="s">
        <v>11249</v>
      </c>
      <c r="F244" s="104">
        <v>32</v>
      </c>
      <c r="G244" s="77">
        <f t="shared" si="7"/>
        <v>2666</v>
      </c>
    </row>
    <row r="245" spans="1:7" ht="21" x14ac:dyDescent="0.25">
      <c r="A245" s="115" t="s">
        <v>3122</v>
      </c>
      <c r="B245" s="102" t="s">
        <v>11240</v>
      </c>
      <c r="C245" s="101" t="str">
        <f t="shared" si="6"/>
        <v>Formula</v>
      </c>
      <c r="D245" s="102" t="s">
        <v>11239</v>
      </c>
      <c r="E245" s="102" t="s">
        <v>11248</v>
      </c>
      <c r="F245" s="105">
        <v>37</v>
      </c>
      <c r="G245" s="77">
        <f t="shared" si="7"/>
        <v>2666</v>
      </c>
    </row>
    <row r="246" spans="1:7" ht="21" x14ac:dyDescent="0.25">
      <c r="A246" s="114" t="s">
        <v>3123</v>
      </c>
      <c r="B246" s="101" t="s">
        <v>11240</v>
      </c>
      <c r="C246" s="101" t="str">
        <f t="shared" si="6"/>
        <v>Formula</v>
      </c>
      <c r="D246" s="101" t="s">
        <v>11239</v>
      </c>
      <c r="E246" s="101" t="s">
        <v>11247</v>
      </c>
      <c r="F246" s="104">
        <v>24</v>
      </c>
      <c r="G246" s="77">
        <f t="shared" si="7"/>
        <v>2666</v>
      </c>
    </row>
    <row r="247" spans="1:7" ht="21" x14ac:dyDescent="0.25">
      <c r="A247" s="115" t="s">
        <v>3124</v>
      </c>
      <c r="B247" s="102" t="s">
        <v>11240</v>
      </c>
      <c r="C247" s="101" t="str">
        <f t="shared" si="6"/>
        <v>Formula</v>
      </c>
      <c r="D247" s="102" t="s">
        <v>11239</v>
      </c>
      <c r="E247" s="102" t="s">
        <v>11246</v>
      </c>
      <c r="F247" s="105">
        <v>35</v>
      </c>
      <c r="G247" s="77">
        <f t="shared" si="7"/>
        <v>2666</v>
      </c>
    </row>
    <row r="248" spans="1:7" ht="21" x14ac:dyDescent="0.25">
      <c r="A248" s="114" t="s">
        <v>3125</v>
      </c>
      <c r="B248" s="101" t="s">
        <v>11240</v>
      </c>
      <c r="C248" s="101" t="str">
        <f t="shared" si="6"/>
        <v>Formula</v>
      </c>
      <c r="D248" s="101" t="s">
        <v>11239</v>
      </c>
      <c r="E248" s="101" t="s">
        <v>11245</v>
      </c>
      <c r="F248" s="104">
        <v>16</v>
      </c>
      <c r="G248" s="77">
        <f t="shared" si="7"/>
        <v>2666</v>
      </c>
    </row>
    <row r="249" spans="1:7" ht="21" x14ac:dyDescent="0.25">
      <c r="A249" s="115" t="s">
        <v>3126</v>
      </c>
      <c r="B249" s="102" t="s">
        <v>11240</v>
      </c>
      <c r="C249" s="101" t="str">
        <f t="shared" si="6"/>
        <v>Formula</v>
      </c>
      <c r="D249" s="102" t="s">
        <v>11239</v>
      </c>
      <c r="E249" s="102" t="s">
        <v>11244</v>
      </c>
      <c r="F249" s="105">
        <v>12</v>
      </c>
      <c r="G249" s="77">
        <f t="shared" si="7"/>
        <v>2666</v>
      </c>
    </row>
    <row r="250" spans="1:7" ht="21" x14ac:dyDescent="0.25">
      <c r="A250" s="114" t="s">
        <v>3127</v>
      </c>
      <c r="B250" s="101" t="s">
        <v>11240</v>
      </c>
      <c r="C250" s="101" t="str">
        <f t="shared" si="6"/>
        <v>Formula</v>
      </c>
      <c r="D250" s="101" t="s">
        <v>11239</v>
      </c>
      <c r="E250" s="101" t="s">
        <v>11243</v>
      </c>
      <c r="F250" s="104">
        <v>12</v>
      </c>
      <c r="G250" s="77">
        <f t="shared" si="7"/>
        <v>2666</v>
      </c>
    </row>
    <row r="251" spans="1:7" ht="21" x14ac:dyDescent="0.25">
      <c r="A251" s="115" t="s">
        <v>3128</v>
      </c>
      <c r="B251" s="102" t="s">
        <v>11240</v>
      </c>
      <c r="C251" s="101" t="str">
        <f t="shared" si="6"/>
        <v>Formula</v>
      </c>
      <c r="D251" s="102" t="s">
        <v>11239</v>
      </c>
      <c r="E251" s="102" t="s">
        <v>11242</v>
      </c>
      <c r="F251" s="105">
        <v>20</v>
      </c>
      <c r="G251" s="77">
        <f t="shared" si="7"/>
        <v>2666</v>
      </c>
    </row>
    <row r="252" spans="1:7" ht="21" x14ac:dyDescent="0.25">
      <c r="A252" s="114" t="s">
        <v>3129</v>
      </c>
      <c r="B252" s="101" t="s">
        <v>11240</v>
      </c>
      <c r="C252" s="101" t="str">
        <f t="shared" si="6"/>
        <v>Formula</v>
      </c>
      <c r="D252" s="101" t="s">
        <v>11239</v>
      </c>
      <c r="E252" s="101" t="s">
        <v>11241</v>
      </c>
      <c r="F252" s="104">
        <v>3</v>
      </c>
      <c r="G252" s="77">
        <f t="shared" si="7"/>
        <v>2666</v>
      </c>
    </row>
    <row r="253" spans="1:7" ht="21" x14ac:dyDescent="0.25">
      <c r="A253" s="115" t="s">
        <v>3130</v>
      </c>
      <c r="B253" s="102" t="s">
        <v>11240</v>
      </c>
      <c r="C253" s="101" t="str">
        <f t="shared" si="6"/>
        <v>Formula</v>
      </c>
      <c r="D253" s="102" t="s">
        <v>11239</v>
      </c>
      <c r="E253" s="102" t="s">
        <v>11238</v>
      </c>
      <c r="F253" s="105">
        <v>1</v>
      </c>
      <c r="G253" s="77">
        <f t="shared" si="7"/>
        <v>2666</v>
      </c>
    </row>
    <row r="254" spans="1:7" ht="21" x14ac:dyDescent="0.25">
      <c r="A254" s="114" t="s">
        <v>3131</v>
      </c>
      <c r="B254" s="101" t="s">
        <v>11236</v>
      </c>
      <c r="C254" s="101" t="str">
        <f t="shared" si="6"/>
        <v>Formula</v>
      </c>
      <c r="D254" s="101" t="s">
        <v>8699</v>
      </c>
      <c r="E254" s="101" t="s">
        <v>11237</v>
      </c>
      <c r="F254" s="104">
        <v>149</v>
      </c>
      <c r="G254" s="77">
        <f t="shared" si="7"/>
        <v>200</v>
      </c>
    </row>
    <row r="255" spans="1:7" ht="21" x14ac:dyDescent="0.25">
      <c r="A255" s="115" t="s">
        <v>3132</v>
      </c>
      <c r="B255" s="102" t="s">
        <v>11236</v>
      </c>
      <c r="C255" s="101" t="str">
        <f t="shared" si="6"/>
        <v>Formula</v>
      </c>
      <c r="D255" s="102" t="s">
        <v>8699</v>
      </c>
      <c r="E255" s="102" t="s">
        <v>11235</v>
      </c>
      <c r="F255" s="105">
        <v>51</v>
      </c>
      <c r="G255" s="77">
        <f t="shared" si="7"/>
        <v>200</v>
      </c>
    </row>
    <row r="256" spans="1:7" ht="21" x14ac:dyDescent="0.25">
      <c r="A256" s="114" t="s">
        <v>3133</v>
      </c>
      <c r="B256" s="101" t="s">
        <v>11233</v>
      </c>
      <c r="C256" s="101" t="str">
        <f t="shared" si="6"/>
        <v>Formula</v>
      </c>
      <c r="D256" s="101" t="s">
        <v>11232</v>
      </c>
      <c r="E256" s="101" t="s">
        <v>11234</v>
      </c>
      <c r="F256" s="104">
        <v>280</v>
      </c>
      <c r="G256" s="77">
        <f t="shared" si="7"/>
        <v>394</v>
      </c>
    </row>
    <row r="257" spans="1:7" ht="21" x14ac:dyDescent="0.25">
      <c r="A257" s="115" t="s">
        <v>3134</v>
      </c>
      <c r="B257" s="102" t="s">
        <v>11233</v>
      </c>
      <c r="C257" s="101" t="str">
        <f t="shared" si="6"/>
        <v>Formula</v>
      </c>
      <c r="D257" s="102" t="s">
        <v>11232</v>
      </c>
      <c r="E257" s="102" t="s">
        <v>11231</v>
      </c>
      <c r="F257" s="105">
        <v>111</v>
      </c>
      <c r="G257" s="77">
        <f t="shared" si="7"/>
        <v>394</v>
      </c>
    </row>
    <row r="258" spans="1:7" ht="21" x14ac:dyDescent="0.25">
      <c r="A258" s="114" t="s">
        <v>17650</v>
      </c>
      <c r="B258" s="101" t="s">
        <v>11233</v>
      </c>
      <c r="C258" s="101" t="str">
        <f t="shared" si="6"/>
        <v>Formula</v>
      </c>
      <c r="D258" s="101" t="s">
        <v>11232</v>
      </c>
      <c r="E258" s="101" t="s">
        <v>17651</v>
      </c>
      <c r="F258" s="104">
        <v>3</v>
      </c>
      <c r="G258" s="77">
        <f t="shared" si="7"/>
        <v>394</v>
      </c>
    </row>
    <row r="259" spans="1:7" ht="21" x14ac:dyDescent="0.25">
      <c r="A259" s="115" t="s">
        <v>3135</v>
      </c>
      <c r="B259" s="102" t="s">
        <v>11230</v>
      </c>
      <c r="C259" s="101" t="str">
        <f t="shared" ref="C259:C322" si="8">IF(ISTEXT(VLOOKUP(B259,$I$3:$I$12,1,FALSE)),"Alt sub","Formula")</f>
        <v>Formula</v>
      </c>
      <c r="D259" s="102" t="s">
        <v>18240</v>
      </c>
      <c r="E259" s="102" t="s">
        <v>11229</v>
      </c>
      <c r="F259" s="105">
        <v>172</v>
      </c>
      <c r="G259" s="77">
        <f t="shared" ref="G259:G322" si="9">SUMIF(B:B,B259,F:F)</f>
        <v>172</v>
      </c>
    </row>
    <row r="260" spans="1:7" ht="21" x14ac:dyDescent="0.25">
      <c r="A260" s="114" t="s">
        <v>3136</v>
      </c>
      <c r="B260" s="101" t="s">
        <v>11228</v>
      </c>
      <c r="C260" s="101" t="str">
        <f t="shared" si="8"/>
        <v>Formula</v>
      </c>
      <c r="D260" s="101" t="s">
        <v>11227</v>
      </c>
      <c r="E260" s="101" t="s">
        <v>11226</v>
      </c>
      <c r="F260" s="104">
        <v>117</v>
      </c>
      <c r="G260" s="77">
        <f t="shared" si="9"/>
        <v>117</v>
      </c>
    </row>
    <row r="261" spans="1:7" ht="21" x14ac:dyDescent="0.25">
      <c r="A261" s="115" t="s">
        <v>3137</v>
      </c>
      <c r="B261" s="102" t="s">
        <v>11225</v>
      </c>
      <c r="C261" s="101" t="str">
        <f t="shared" si="8"/>
        <v>Formula</v>
      </c>
      <c r="D261" s="102" t="s">
        <v>11224</v>
      </c>
      <c r="E261" s="102" t="s">
        <v>11223</v>
      </c>
      <c r="F261" s="105">
        <v>49</v>
      </c>
      <c r="G261" s="77">
        <f t="shared" si="9"/>
        <v>49</v>
      </c>
    </row>
    <row r="262" spans="1:7" ht="21" x14ac:dyDescent="0.25">
      <c r="A262" s="114" t="s">
        <v>3138</v>
      </c>
      <c r="B262" s="101" t="s">
        <v>11222</v>
      </c>
      <c r="C262" s="101" t="str">
        <f t="shared" si="8"/>
        <v>Formula</v>
      </c>
      <c r="D262" s="101" t="s">
        <v>11221</v>
      </c>
      <c r="E262" s="101" t="s">
        <v>11220</v>
      </c>
      <c r="F262" s="104">
        <v>34</v>
      </c>
      <c r="G262" s="77">
        <f t="shared" si="9"/>
        <v>34</v>
      </c>
    </row>
    <row r="263" spans="1:7" ht="21" x14ac:dyDescent="0.25">
      <c r="A263" s="115" t="s">
        <v>3140</v>
      </c>
      <c r="B263" s="102" t="s">
        <v>11217</v>
      </c>
      <c r="C263" s="101" t="str">
        <f t="shared" si="8"/>
        <v>Formula</v>
      </c>
      <c r="D263" s="102" t="s">
        <v>11216</v>
      </c>
      <c r="E263" s="102" t="s">
        <v>9128</v>
      </c>
      <c r="F263" s="105">
        <v>12</v>
      </c>
      <c r="G263" s="77">
        <f t="shared" si="9"/>
        <v>12</v>
      </c>
    </row>
    <row r="264" spans="1:7" ht="21" x14ac:dyDescent="0.25">
      <c r="A264" s="114" t="s">
        <v>3141</v>
      </c>
      <c r="B264" s="101" t="s">
        <v>11215</v>
      </c>
      <c r="C264" s="101" t="str">
        <f t="shared" si="8"/>
        <v>Formula</v>
      </c>
      <c r="D264" s="101" t="s">
        <v>11214</v>
      </c>
      <c r="E264" s="101" t="s">
        <v>9226</v>
      </c>
      <c r="F264" s="104">
        <v>75</v>
      </c>
      <c r="G264" s="77">
        <f t="shared" si="9"/>
        <v>75</v>
      </c>
    </row>
    <row r="265" spans="1:7" ht="21" x14ac:dyDescent="0.25">
      <c r="A265" s="115" t="s">
        <v>3142</v>
      </c>
      <c r="B265" s="102" t="s">
        <v>11213</v>
      </c>
      <c r="C265" s="101" t="str">
        <f t="shared" si="8"/>
        <v>Formula</v>
      </c>
      <c r="D265" s="102" t="s">
        <v>8049</v>
      </c>
      <c r="E265" s="102" t="s">
        <v>11212</v>
      </c>
      <c r="F265" s="105">
        <v>29</v>
      </c>
      <c r="G265" s="77">
        <f t="shared" si="9"/>
        <v>29</v>
      </c>
    </row>
    <row r="266" spans="1:7" ht="21" x14ac:dyDescent="0.25">
      <c r="A266" s="114" t="s">
        <v>3143</v>
      </c>
      <c r="B266" s="101" t="s">
        <v>11211</v>
      </c>
      <c r="C266" s="101" t="str">
        <f t="shared" si="8"/>
        <v>Formula</v>
      </c>
      <c r="D266" s="101" t="s">
        <v>10539</v>
      </c>
      <c r="E266" s="101" t="s">
        <v>11210</v>
      </c>
      <c r="F266" s="104">
        <v>22</v>
      </c>
      <c r="G266" s="77">
        <f t="shared" si="9"/>
        <v>22</v>
      </c>
    </row>
    <row r="267" spans="1:7" ht="21" x14ac:dyDescent="0.25">
      <c r="A267" s="115" t="s">
        <v>3144</v>
      </c>
      <c r="B267" s="102" t="s">
        <v>11209</v>
      </c>
      <c r="C267" s="101" t="str">
        <f t="shared" si="8"/>
        <v>Formula</v>
      </c>
      <c r="D267" s="102" t="s">
        <v>11208</v>
      </c>
      <c r="E267" s="102" t="s">
        <v>11207</v>
      </c>
      <c r="F267" s="105">
        <v>40</v>
      </c>
      <c r="G267" s="77">
        <f t="shared" si="9"/>
        <v>40</v>
      </c>
    </row>
    <row r="268" spans="1:7" ht="21" x14ac:dyDescent="0.25">
      <c r="A268" s="114" t="s">
        <v>3145</v>
      </c>
      <c r="B268" s="101" t="s">
        <v>11206</v>
      </c>
      <c r="C268" s="101" t="str">
        <f t="shared" si="8"/>
        <v>Formula</v>
      </c>
      <c r="D268" s="101" t="s">
        <v>11205</v>
      </c>
      <c r="E268" s="101" t="s">
        <v>11204</v>
      </c>
      <c r="F268" s="104">
        <v>34</v>
      </c>
      <c r="G268" s="77">
        <f t="shared" si="9"/>
        <v>34</v>
      </c>
    </row>
    <row r="269" spans="1:7" ht="21" x14ac:dyDescent="0.25">
      <c r="A269" s="115" t="s">
        <v>3146</v>
      </c>
      <c r="B269" s="102" t="s">
        <v>11203</v>
      </c>
      <c r="C269" s="101" t="str">
        <f t="shared" si="8"/>
        <v>Formula</v>
      </c>
      <c r="D269" s="102" t="s">
        <v>11202</v>
      </c>
      <c r="E269" s="102" t="s">
        <v>11201</v>
      </c>
      <c r="F269" s="105">
        <v>26</v>
      </c>
      <c r="G269" s="77">
        <f t="shared" si="9"/>
        <v>26</v>
      </c>
    </row>
    <row r="270" spans="1:7" ht="21" x14ac:dyDescent="0.25">
      <c r="A270" s="114" t="s">
        <v>3147</v>
      </c>
      <c r="B270" s="101" t="s">
        <v>11200</v>
      </c>
      <c r="C270" s="101" t="str">
        <f t="shared" si="8"/>
        <v>Formula</v>
      </c>
      <c r="D270" s="101" t="s">
        <v>11199</v>
      </c>
      <c r="E270" s="101" t="s">
        <v>11198</v>
      </c>
      <c r="F270" s="104">
        <v>26</v>
      </c>
      <c r="G270" s="77">
        <f t="shared" si="9"/>
        <v>26</v>
      </c>
    </row>
    <row r="271" spans="1:7" ht="21" x14ac:dyDescent="0.25">
      <c r="A271" s="115" t="s">
        <v>3148</v>
      </c>
      <c r="B271" s="102" t="s">
        <v>11197</v>
      </c>
      <c r="C271" s="101" t="str">
        <f t="shared" si="8"/>
        <v>Formula</v>
      </c>
      <c r="D271" s="102" t="s">
        <v>11196</v>
      </c>
      <c r="E271" s="102" t="s">
        <v>11195</v>
      </c>
      <c r="F271" s="105">
        <v>20</v>
      </c>
      <c r="G271" s="77">
        <f t="shared" si="9"/>
        <v>20</v>
      </c>
    </row>
    <row r="272" spans="1:7" ht="21" x14ac:dyDescent="0.25">
      <c r="A272" s="114" t="s">
        <v>3149</v>
      </c>
      <c r="B272" s="101" t="s">
        <v>11194</v>
      </c>
      <c r="C272" s="101" t="str">
        <f t="shared" si="8"/>
        <v>Formula</v>
      </c>
      <c r="D272" s="101" t="s">
        <v>11193</v>
      </c>
      <c r="E272" s="101" t="s">
        <v>6425</v>
      </c>
      <c r="F272" s="104">
        <v>20</v>
      </c>
      <c r="G272" s="77">
        <f t="shared" si="9"/>
        <v>20</v>
      </c>
    </row>
    <row r="273" spans="1:7" ht="21" x14ac:dyDescent="0.25">
      <c r="A273" s="115" t="s">
        <v>3150</v>
      </c>
      <c r="B273" s="102" t="s">
        <v>11192</v>
      </c>
      <c r="C273" s="101" t="str">
        <f t="shared" si="8"/>
        <v>Formula</v>
      </c>
      <c r="D273" s="102" t="s">
        <v>11191</v>
      </c>
      <c r="E273" s="102" t="s">
        <v>10546</v>
      </c>
      <c r="F273" s="105">
        <v>34</v>
      </c>
      <c r="G273" s="77">
        <f t="shared" si="9"/>
        <v>34</v>
      </c>
    </row>
    <row r="274" spans="1:7" ht="21" x14ac:dyDescent="0.25">
      <c r="A274" s="114" t="s">
        <v>3151</v>
      </c>
      <c r="B274" s="101" t="s">
        <v>11190</v>
      </c>
      <c r="C274" s="101" t="str">
        <f t="shared" si="8"/>
        <v>Formula</v>
      </c>
      <c r="D274" s="101" t="s">
        <v>11189</v>
      </c>
      <c r="E274" s="101" t="s">
        <v>11188</v>
      </c>
      <c r="F274" s="104">
        <v>58</v>
      </c>
      <c r="G274" s="77">
        <f t="shared" si="9"/>
        <v>58</v>
      </c>
    </row>
    <row r="275" spans="1:7" ht="21" x14ac:dyDescent="0.25">
      <c r="A275" s="115" t="s">
        <v>3152</v>
      </c>
      <c r="B275" s="102" t="s">
        <v>11187</v>
      </c>
      <c r="C275" s="101" t="str">
        <f t="shared" si="8"/>
        <v>Formula</v>
      </c>
      <c r="D275" s="102" t="s">
        <v>11186</v>
      </c>
      <c r="E275" s="102" t="s">
        <v>8766</v>
      </c>
      <c r="F275" s="105">
        <v>16</v>
      </c>
      <c r="G275" s="77">
        <f t="shared" si="9"/>
        <v>16</v>
      </c>
    </row>
    <row r="276" spans="1:7" ht="21" x14ac:dyDescent="0.25">
      <c r="A276" s="114" t="s">
        <v>3153</v>
      </c>
      <c r="B276" s="101" t="s">
        <v>11185</v>
      </c>
      <c r="C276" s="101" t="str">
        <f t="shared" si="8"/>
        <v>Formula</v>
      </c>
      <c r="D276" s="101" t="s">
        <v>11184</v>
      </c>
      <c r="E276" s="101" t="s">
        <v>6413</v>
      </c>
      <c r="F276" s="104">
        <v>54</v>
      </c>
      <c r="G276" s="77">
        <f t="shared" si="9"/>
        <v>54</v>
      </c>
    </row>
    <row r="277" spans="1:7" ht="21" x14ac:dyDescent="0.25">
      <c r="A277" s="115" t="s">
        <v>3154</v>
      </c>
      <c r="B277" s="102" t="s">
        <v>11183</v>
      </c>
      <c r="C277" s="101" t="str">
        <f t="shared" si="8"/>
        <v>Formula</v>
      </c>
      <c r="D277" s="102" t="s">
        <v>11182</v>
      </c>
      <c r="E277" s="102" t="s">
        <v>11181</v>
      </c>
      <c r="F277" s="105">
        <v>65</v>
      </c>
      <c r="G277" s="77">
        <f t="shared" si="9"/>
        <v>65</v>
      </c>
    </row>
    <row r="278" spans="1:7" ht="21" x14ac:dyDescent="0.25">
      <c r="A278" s="114" t="s">
        <v>3155</v>
      </c>
      <c r="B278" s="101" t="s">
        <v>11180</v>
      </c>
      <c r="C278" s="101" t="str">
        <f t="shared" si="8"/>
        <v>Formula</v>
      </c>
      <c r="D278" s="101" t="s">
        <v>11179</v>
      </c>
      <c r="E278" s="101" t="s">
        <v>11178</v>
      </c>
      <c r="F278" s="104">
        <v>23</v>
      </c>
      <c r="G278" s="77">
        <f t="shared" si="9"/>
        <v>23</v>
      </c>
    </row>
    <row r="279" spans="1:7" ht="21" x14ac:dyDescent="0.25">
      <c r="A279" s="115" t="s">
        <v>3156</v>
      </c>
      <c r="B279" s="102" t="s">
        <v>11177</v>
      </c>
      <c r="C279" s="101" t="str">
        <f t="shared" si="8"/>
        <v>Formula</v>
      </c>
      <c r="D279" s="102" t="s">
        <v>11176</v>
      </c>
      <c r="E279" s="102" t="s">
        <v>11175</v>
      </c>
      <c r="F279" s="105">
        <v>1</v>
      </c>
      <c r="G279" s="77">
        <f t="shared" si="9"/>
        <v>1</v>
      </c>
    </row>
    <row r="280" spans="1:7" ht="21" x14ac:dyDescent="0.25">
      <c r="A280" s="114" t="s">
        <v>3157</v>
      </c>
      <c r="B280" s="101" t="s">
        <v>11174</v>
      </c>
      <c r="C280" s="101" t="str">
        <f t="shared" si="8"/>
        <v>Formula</v>
      </c>
      <c r="D280" s="101" t="s">
        <v>11173</v>
      </c>
      <c r="E280" s="101" t="s">
        <v>11172</v>
      </c>
      <c r="F280" s="104">
        <v>29</v>
      </c>
      <c r="G280" s="77">
        <f t="shared" si="9"/>
        <v>29</v>
      </c>
    </row>
    <row r="281" spans="1:7" ht="21" x14ac:dyDescent="0.25">
      <c r="A281" s="115" t="s">
        <v>3158</v>
      </c>
      <c r="B281" s="102" t="s">
        <v>11171</v>
      </c>
      <c r="C281" s="101" t="str">
        <f t="shared" si="8"/>
        <v>Formula</v>
      </c>
      <c r="D281" s="102" t="s">
        <v>11170</v>
      </c>
      <c r="E281" s="102" t="s">
        <v>8766</v>
      </c>
      <c r="F281" s="105">
        <v>59</v>
      </c>
      <c r="G281" s="77">
        <f t="shared" si="9"/>
        <v>59</v>
      </c>
    </row>
    <row r="282" spans="1:7" ht="21" x14ac:dyDescent="0.25">
      <c r="A282" s="114" t="s">
        <v>3159</v>
      </c>
      <c r="B282" s="101" t="s">
        <v>11169</v>
      </c>
      <c r="C282" s="101" t="str">
        <f t="shared" si="8"/>
        <v>Formula</v>
      </c>
      <c r="D282" s="101" t="s">
        <v>11168</v>
      </c>
      <c r="E282" s="101" t="s">
        <v>11167</v>
      </c>
      <c r="F282" s="104">
        <v>38</v>
      </c>
      <c r="G282" s="77">
        <f t="shared" si="9"/>
        <v>38</v>
      </c>
    </row>
    <row r="283" spans="1:7" ht="21" x14ac:dyDescent="0.25">
      <c r="A283" s="115" t="s">
        <v>3160</v>
      </c>
      <c r="B283" s="102" t="s">
        <v>11166</v>
      </c>
      <c r="C283" s="101" t="str">
        <f t="shared" si="8"/>
        <v>Formula</v>
      </c>
      <c r="D283" s="102" t="s">
        <v>11165</v>
      </c>
      <c r="E283" s="102" t="s">
        <v>11164</v>
      </c>
      <c r="F283" s="105">
        <v>16</v>
      </c>
      <c r="G283" s="77">
        <f t="shared" si="9"/>
        <v>16</v>
      </c>
    </row>
    <row r="284" spans="1:7" ht="21" x14ac:dyDescent="0.25">
      <c r="A284" s="114" t="s">
        <v>3161</v>
      </c>
      <c r="B284" s="101" t="s">
        <v>11163</v>
      </c>
      <c r="C284" s="101" t="str">
        <f t="shared" si="8"/>
        <v>Formula</v>
      </c>
      <c r="D284" s="101" t="s">
        <v>11162</v>
      </c>
      <c r="E284" s="101" t="s">
        <v>11161</v>
      </c>
      <c r="F284" s="104">
        <v>20</v>
      </c>
      <c r="G284" s="77">
        <f t="shared" si="9"/>
        <v>20</v>
      </c>
    </row>
    <row r="285" spans="1:7" ht="21" x14ac:dyDescent="0.25">
      <c r="A285" s="115" t="s">
        <v>3162</v>
      </c>
      <c r="B285" s="102" t="s">
        <v>11160</v>
      </c>
      <c r="C285" s="101" t="str">
        <f t="shared" si="8"/>
        <v>Formula</v>
      </c>
      <c r="D285" s="102" t="s">
        <v>11159</v>
      </c>
      <c r="E285" s="102" t="s">
        <v>11158</v>
      </c>
      <c r="F285" s="105">
        <v>33</v>
      </c>
      <c r="G285" s="77">
        <f t="shared" si="9"/>
        <v>33</v>
      </c>
    </row>
    <row r="286" spans="1:7" ht="21" x14ac:dyDescent="0.25">
      <c r="A286" s="114" t="s">
        <v>3163</v>
      </c>
      <c r="B286" s="101" t="s">
        <v>11157</v>
      </c>
      <c r="C286" s="101" t="str">
        <f t="shared" si="8"/>
        <v>Formula</v>
      </c>
      <c r="D286" s="101" t="s">
        <v>11156</v>
      </c>
      <c r="E286" s="101" t="s">
        <v>11155</v>
      </c>
      <c r="F286" s="104">
        <v>30</v>
      </c>
      <c r="G286" s="77">
        <f t="shared" si="9"/>
        <v>30</v>
      </c>
    </row>
    <row r="287" spans="1:7" ht="21" x14ac:dyDescent="0.25">
      <c r="A287" s="115" t="s">
        <v>3164</v>
      </c>
      <c r="B287" s="102" t="s">
        <v>11154</v>
      </c>
      <c r="C287" s="101" t="str">
        <f t="shared" si="8"/>
        <v>Formula</v>
      </c>
      <c r="D287" s="102" t="s">
        <v>11153</v>
      </c>
      <c r="E287" s="102" t="s">
        <v>11152</v>
      </c>
      <c r="F287" s="105">
        <v>30</v>
      </c>
      <c r="G287" s="77">
        <f t="shared" si="9"/>
        <v>30</v>
      </c>
    </row>
    <row r="288" spans="1:7" ht="21" x14ac:dyDescent="0.25">
      <c r="A288" s="114" t="s">
        <v>3165</v>
      </c>
      <c r="B288" s="101" t="s">
        <v>11151</v>
      </c>
      <c r="C288" s="101" t="str">
        <f t="shared" si="8"/>
        <v>Formula</v>
      </c>
      <c r="D288" s="101" t="s">
        <v>11150</v>
      </c>
      <c r="E288" s="101" t="s">
        <v>11149</v>
      </c>
      <c r="F288" s="104">
        <v>17</v>
      </c>
      <c r="G288" s="77">
        <f t="shared" si="9"/>
        <v>17</v>
      </c>
    </row>
    <row r="289" spans="1:7" ht="21" x14ac:dyDescent="0.25">
      <c r="A289" s="115" t="s">
        <v>3166</v>
      </c>
      <c r="B289" s="102" t="s">
        <v>11148</v>
      </c>
      <c r="C289" s="101" t="str">
        <f t="shared" si="8"/>
        <v>Formula</v>
      </c>
      <c r="D289" s="102" t="s">
        <v>11147</v>
      </c>
      <c r="E289" s="102" t="s">
        <v>11146</v>
      </c>
      <c r="F289" s="105">
        <v>20</v>
      </c>
      <c r="G289" s="77">
        <f t="shared" si="9"/>
        <v>20</v>
      </c>
    </row>
    <row r="290" spans="1:7" ht="21" x14ac:dyDescent="0.25">
      <c r="A290" s="114" t="s">
        <v>3167</v>
      </c>
      <c r="B290" s="101" t="s">
        <v>11145</v>
      </c>
      <c r="C290" s="101" t="str">
        <f t="shared" si="8"/>
        <v>Formula</v>
      </c>
      <c r="D290" s="101" t="s">
        <v>11144</v>
      </c>
      <c r="E290" s="101" t="s">
        <v>11143</v>
      </c>
      <c r="F290" s="104">
        <v>23</v>
      </c>
      <c r="G290" s="77">
        <f t="shared" si="9"/>
        <v>23</v>
      </c>
    </row>
    <row r="291" spans="1:7" ht="21" x14ac:dyDescent="0.25">
      <c r="A291" s="115" t="s">
        <v>3168</v>
      </c>
      <c r="B291" s="102" t="s">
        <v>11142</v>
      </c>
      <c r="C291" s="101" t="str">
        <f t="shared" si="8"/>
        <v>Formula</v>
      </c>
      <c r="D291" s="102" t="s">
        <v>11141</v>
      </c>
      <c r="E291" s="102" t="s">
        <v>11140</v>
      </c>
      <c r="F291" s="105">
        <v>40</v>
      </c>
      <c r="G291" s="77">
        <f t="shared" si="9"/>
        <v>40</v>
      </c>
    </row>
    <row r="292" spans="1:7" ht="21" x14ac:dyDescent="0.25">
      <c r="A292" s="114" t="s">
        <v>3169</v>
      </c>
      <c r="B292" s="101" t="s">
        <v>11139</v>
      </c>
      <c r="C292" s="101" t="str">
        <f t="shared" si="8"/>
        <v>Formula</v>
      </c>
      <c r="D292" s="101" t="s">
        <v>18974</v>
      </c>
      <c r="E292" s="101" t="s">
        <v>10246</v>
      </c>
      <c r="F292" s="104">
        <v>40</v>
      </c>
      <c r="G292" s="77">
        <f t="shared" si="9"/>
        <v>40</v>
      </c>
    </row>
    <row r="293" spans="1:7" ht="21" x14ac:dyDescent="0.25">
      <c r="A293" s="115" t="s">
        <v>3170</v>
      </c>
      <c r="B293" s="102" t="s">
        <v>11138</v>
      </c>
      <c r="C293" s="101" t="str">
        <f t="shared" si="8"/>
        <v>Formula</v>
      </c>
      <c r="D293" s="102" t="s">
        <v>11137</v>
      </c>
      <c r="E293" s="102" t="s">
        <v>11136</v>
      </c>
      <c r="F293" s="105">
        <v>14</v>
      </c>
      <c r="G293" s="77">
        <f t="shared" si="9"/>
        <v>14</v>
      </c>
    </row>
    <row r="294" spans="1:7" ht="21" x14ac:dyDescent="0.25">
      <c r="A294" s="114" t="s">
        <v>3171</v>
      </c>
      <c r="B294" s="101" t="s">
        <v>11135</v>
      </c>
      <c r="C294" s="101" t="str">
        <f t="shared" si="8"/>
        <v>Formula</v>
      </c>
      <c r="D294" s="101" t="s">
        <v>11134</v>
      </c>
      <c r="E294" s="101" t="s">
        <v>11133</v>
      </c>
      <c r="F294" s="104">
        <v>10</v>
      </c>
      <c r="G294" s="77">
        <f t="shared" si="9"/>
        <v>10</v>
      </c>
    </row>
    <row r="295" spans="1:7" ht="21" x14ac:dyDescent="0.25">
      <c r="A295" s="115" t="s">
        <v>3172</v>
      </c>
      <c r="B295" s="102" t="s">
        <v>11132</v>
      </c>
      <c r="C295" s="101" t="str">
        <f t="shared" si="8"/>
        <v>Formula</v>
      </c>
      <c r="D295" s="102" t="s">
        <v>11131</v>
      </c>
      <c r="E295" s="102" t="s">
        <v>11130</v>
      </c>
      <c r="F295" s="105">
        <v>17</v>
      </c>
      <c r="G295" s="77">
        <f t="shared" si="9"/>
        <v>17</v>
      </c>
    </row>
    <row r="296" spans="1:7" ht="21" x14ac:dyDescent="0.25">
      <c r="A296" s="114" t="s">
        <v>3173</v>
      </c>
      <c r="B296" s="101" t="s">
        <v>11129</v>
      </c>
      <c r="C296" s="101" t="str">
        <f t="shared" si="8"/>
        <v>Formula</v>
      </c>
      <c r="D296" s="101" t="s">
        <v>11128</v>
      </c>
      <c r="E296" s="101" t="s">
        <v>11127</v>
      </c>
      <c r="F296" s="104">
        <v>30</v>
      </c>
      <c r="G296" s="77">
        <f t="shared" si="9"/>
        <v>30</v>
      </c>
    </row>
    <row r="297" spans="1:7" ht="21" x14ac:dyDescent="0.25">
      <c r="A297" s="115" t="s">
        <v>3174</v>
      </c>
      <c r="B297" s="102" t="s">
        <v>11126</v>
      </c>
      <c r="C297" s="101" t="str">
        <f t="shared" si="8"/>
        <v>Formula</v>
      </c>
      <c r="D297" s="102" t="s">
        <v>11125</v>
      </c>
      <c r="E297" s="102" t="s">
        <v>11124</v>
      </c>
      <c r="F297" s="105">
        <v>25</v>
      </c>
      <c r="G297" s="77">
        <f t="shared" si="9"/>
        <v>25</v>
      </c>
    </row>
    <row r="298" spans="1:7" ht="21" x14ac:dyDescent="0.25">
      <c r="A298" s="114" t="s">
        <v>3175</v>
      </c>
      <c r="B298" s="101" t="s">
        <v>11123</v>
      </c>
      <c r="C298" s="101" t="str">
        <f t="shared" si="8"/>
        <v>Formula</v>
      </c>
      <c r="D298" s="101" t="s">
        <v>11122</v>
      </c>
      <c r="E298" s="101" t="s">
        <v>11121</v>
      </c>
      <c r="F298" s="104">
        <v>40</v>
      </c>
      <c r="G298" s="77">
        <f t="shared" si="9"/>
        <v>40</v>
      </c>
    </row>
    <row r="299" spans="1:7" ht="21" x14ac:dyDescent="0.25">
      <c r="A299" s="115" t="s">
        <v>3176</v>
      </c>
      <c r="B299" s="102" t="s">
        <v>11120</v>
      </c>
      <c r="C299" s="101" t="str">
        <f t="shared" si="8"/>
        <v>Formula</v>
      </c>
      <c r="D299" s="102" t="s">
        <v>18241</v>
      </c>
      <c r="E299" s="102" t="s">
        <v>11119</v>
      </c>
      <c r="F299" s="105">
        <v>28</v>
      </c>
      <c r="G299" s="77">
        <f t="shared" si="9"/>
        <v>28</v>
      </c>
    </row>
    <row r="300" spans="1:7" ht="21" x14ac:dyDescent="0.25">
      <c r="A300" s="114" t="s">
        <v>3177</v>
      </c>
      <c r="B300" s="101" t="s">
        <v>11118</v>
      </c>
      <c r="C300" s="101" t="str">
        <f t="shared" si="8"/>
        <v>Formula</v>
      </c>
      <c r="D300" s="101" t="s">
        <v>11117</v>
      </c>
      <c r="E300" s="101" t="s">
        <v>11116</v>
      </c>
      <c r="F300" s="104">
        <v>20</v>
      </c>
      <c r="G300" s="77">
        <f t="shared" si="9"/>
        <v>20</v>
      </c>
    </row>
    <row r="301" spans="1:7" ht="21" x14ac:dyDescent="0.25">
      <c r="A301" s="115" t="s">
        <v>3178</v>
      </c>
      <c r="B301" s="102" t="s">
        <v>11115</v>
      </c>
      <c r="C301" s="101" t="str">
        <f t="shared" si="8"/>
        <v>Formula</v>
      </c>
      <c r="D301" s="102" t="s">
        <v>11114</v>
      </c>
      <c r="E301" s="102" t="s">
        <v>11113</v>
      </c>
      <c r="F301" s="105">
        <v>19</v>
      </c>
      <c r="G301" s="77">
        <f t="shared" si="9"/>
        <v>19</v>
      </c>
    </row>
    <row r="302" spans="1:7" ht="21" x14ac:dyDescent="0.25">
      <c r="A302" s="114" t="s">
        <v>3179</v>
      </c>
      <c r="B302" s="101" t="s">
        <v>11112</v>
      </c>
      <c r="C302" s="101" t="str">
        <f t="shared" si="8"/>
        <v>Formula</v>
      </c>
      <c r="D302" s="101" t="s">
        <v>11111</v>
      </c>
      <c r="E302" s="101" t="s">
        <v>11110</v>
      </c>
      <c r="F302" s="104">
        <v>15</v>
      </c>
      <c r="G302" s="77">
        <f t="shared" si="9"/>
        <v>15</v>
      </c>
    </row>
    <row r="303" spans="1:7" ht="21" x14ac:dyDescent="0.25">
      <c r="A303" s="115" t="s">
        <v>3180</v>
      </c>
      <c r="B303" s="102" t="s">
        <v>11109</v>
      </c>
      <c r="C303" s="101" t="str">
        <f t="shared" si="8"/>
        <v>Formula</v>
      </c>
      <c r="D303" s="102" t="s">
        <v>11108</v>
      </c>
      <c r="E303" s="102" t="s">
        <v>11107</v>
      </c>
      <c r="F303" s="105">
        <v>28</v>
      </c>
      <c r="G303" s="77">
        <f t="shared" si="9"/>
        <v>28</v>
      </c>
    </row>
    <row r="304" spans="1:7" ht="21" x14ac:dyDescent="0.25">
      <c r="A304" s="114" t="s">
        <v>3181</v>
      </c>
      <c r="B304" s="101" t="s">
        <v>11106</v>
      </c>
      <c r="C304" s="101" t="str">
        <f t="shared" si="8"/>
        <v>Formula</v>
      </c>
      <c r="D304" s="101" t="s">
        <v>11105</v>
      </c>
      <c r="E304" s="101" t="s">
        <v>11104</v>
      </c>
      <c r="F304" s="104">
        <v>18</v>
      </c>
      <c r="G304" s="77">
        <f t="shared" si="9"/>
        <v>18</v>
      </c>
    </row>
    <row r="305" spans="1:7" ht="21" x14ac:dyDescent="0.25">
      <c r="A305" s="115" t="s">
        <v>3182</v>
      </c>
      <c r="B305" s="102" t="s">
        <v>11103</v>
      </c>
      <c r="C305" s="101" t="str">
        <f t="shared" si="8"/>
        <v>Formula</v>
      </c>
      <c r="D305" s="102" t="s">
        <v>10165</v>
      </c>
      <c r="E305" s="102" t="s">
        <v>11102</v>
      </c>
      <c r="F305" s="105">
        <v>49</v>
      </c>
      <c r="G305" s="77">
        <f t="shared" si="9"/>
        <v>49</v>
      </c>
    </row>
    <row r="306" spans="1:7" ht="21" x14ac:dyDescent="0.25">
      <c r="A306" s="114" t="s">
        <v>3183</v>
      </c>
      <c r="B306" s="101" t="s">
        <v>11101</v>
      </c>
      <c r="C306" s="101" t="str">
        <f t="shared" si="8"/>
        <v>Formula</v>
      </c>
      <c r="D306" s="101" t="s">
        <v>11100</v>
      </c>
      <c r="E306" s="101" t="s">
        <v>11099</v>
      </c>
      <c r="F306" s="104">
        <v>18</v>
      </c>
      <c r="G306" s="77">
        <f t="shared" si="9"/>
        <v>18</v>
      </c>
    </row>
    <row r="307" spans="1:7" ht="21" x14ac:dyDescent="0.25">
      <c r="A307" s="115" t="s">
        <v>3184</v>
      </c>
      <c r="B307" s="102" t="s">
        <v>11098</v>
      </c>
      <c r="C307" s="101" t="str">
        <f t="shared" si="8"/>
        <v>Formula</v>
      </c>
      <c r="D307" s="102" t="s">
        <v>11097</v>
      </c>
      <c r="E307" s="102" t="s">
        <v>11096</v>
      </c>
      <c r="F307" s="105">
        <v>19</v>
      </c>
      <c r="G307" s="77">
        <f t="shared" si="9"/>
        <v>19</v>
      </c>
    </row>
    <row r="308" spans="1:7" ht="21" x14ac:dyDescent="0.25">
      <c r="A308" s="114" t="s">
        <v>3185</v>
      </c>
      <c r="B308" s="101" t="s">
        <v>11095</v>
      </c>
      <c r="C308" s="101" t="str">
        <f t="shared" si="8"/>
        <v>Formula</v>
      </c>
      <c r="D308" s="101" t="s">
        <v>11094</v>
      </c>
      <c r="E308" s="101" t="s">
        <v>11093</v>
      </c>
      <c r="F308" s="104">
        <v>20</v>
      </c>
      <c r="G308" s="77">
        <f t="shared" si="9"/>
        <v>20</v>
      </c>
    </row>
    <row r="309" spans="1:7" ht="21" x14ac:dyDescent="0.25">
      <c r="A309" s="115" t="s">
        <v>3186</v>
      </c>
      <c r="B309" s="102" t="s">
        <v>11092</v>
      </c>
      <c r="C309" s="101" t="str">
        <f t="shared" si="8"/>
        <v>Formula</v>
      </c>
      <c r="D309" s="102" t="s">
        <v>11091</v>
      </c>
      <c r="E309" s="102" t="s">
        <v>11090</v>
      </c>
      <c r="F309" s="105">
        <v>17</v>
      </c>
      <c r="G309" s="77">
        <f t="shared" si="9"/>
        <v>17</v>
      </c>
    </row>
    <row r="310" spans="1:7" ht="21" x14ac:dyDescent="0.25">
      <c r="A310" s="114" t="s">
        <v>3187</v>
      </c>
      <c r="B310" s="101" t="s">
        <v>11089</v>
      </c>
      <c r="C310" s="101" t="str">
        <f t="shared" si="8"/>
        <v>Formula</v>
      </c>
      <c r="D310" s="101" t="s">
        <v>11088</v>
      </c>
      <c r="E310" s="101" t="s">
        <v>11087</v>
      </c>
      <c r="F310" s="104">
        <v>20</v>
      </c>
      <c r="G310" s="77">
        <f t="shared" si="9"/>
        <v>20</v>
      </c>
    </row>
    <row r="311" spans="1:7" ht="21" x14ac:dyDescent="0.25">
      <c r="A311" s="115" t="s">
        <v>3188</v>
      </c>
      <c r="B311" s="102" t="s">
        <v>11086</v>
      </c>
      <c r="C311" s="101" t="str">
        <f t="shared" si="8"/>
        <v>Formula</v>
      </c>
      <c r="D311" s="102" t="s">
        <v>11085</v>
      </c>
      <c r="E311" s="102" t="s">
        <v>11084</v>
      </c>
      <c r="F311" s="105">
        <v>26</v>
      </c>
      <c r="G311" s="77">
        <f t="shared" si="9"/>
        <v>26</v>
      </c>
    </row>
    <row r="312" spans="1:7" ht="21" x14ac:dyDescent="0.25">
      <c r="A312" s="114" t="s">
        <v>3189</v>
      </c>
      <c r="B312" s="101" t="s">
        <v>11083</v>
      </c>
      <c r="C312" s="101" t="str">
        <f t="shared" si="8"/>
        <v>Formula</v>
      </c>
      <c r="D312" s="101" t="s">
        <v>11082</v>
      </c>
      <c r="E312" s="101" t="s">
        <v>11081</v>
      </c>
      <c r="F312" s="104">
        <v>20</v>
      </c>
      <c r="G312" s="77">
        <f t="shared" si="9"/>
        <v>20</v>
      </c>
    </row>
    <row r="313" spans="1:7" ht="21" x14ac:dyDescent="0.25">
      <c r="A313" s="115" t="s">
        <v>3190</v>
      </c>
      <c r="B313" s="102" t="s">
        <v>11080</v>
      </c>
      <c r="C313" s="101" t="str">
        <f t="shared" si="8"/>
        <v>Formula</v>
      </c>
      <c r="D313" s="102" t="s">
        <v>11079</v>
      </c>
      <c r="E313" s="102" t="s">
        <v>11078</v>
      </c>
      <c r="F313" s="105">
        <v>60</v>
      </c>
      <c r="G313" s="77">
        <f t="shared" si="9"/>
        <v>60</v>
      </c>
    </row>
    <row r="314" spans="1:7" ht="21" x14ac:dyDescent="0.25">
      <c r="A314" s="114" t="s">
        <v>3191</v>
      </c>
      <c r="B314" s="101" t="s">
        <v>11077</v>
      </c>
      <c r="C314" s="101" t="str">
        <f t="shared" si="8"/>
        <v>Formula</v>
      </c>
      <c r="D314" s="101" t="s">
        <v>11076</v>
      </c>
      <c r="E314" s="101" t="s">
        <v>11075</v>
      </c>
      <c r="F314" s="104">
        <v>23</v>
      </c>
      <c r="G314" s="77">
        <f t="shared" si="9"/>
        <v>23</v>
      </c>
    </row>
    <row r="315" spans="1:7" ht="21" x14ac:dyDescent="0.25">
      <c r="A315" s="115" t="s">
        <v>3192</v>
      </c>
      <c r="B315" s="102" t="s">
        <v>11074</v>
      </c>
      <c r="C315" s="101" t="str">
        <f t="shared" si="8"/>
        <v>Formula</v>
      </c>
      <c r="D315" s="102" t="s">
        <v>11073</v>
      </c>
      <c r="E315" s="102" t="s">
        <v>11072</v>
      </c>
      <c r="F315" s="105">
        <v>18</v>
      </c>
      <c r="G315" s="77">
        <f t="shared" si="9"/>
        <v>18</v>
      </c>
    </row>
    <row r="316" spans="1:7" ht="21" x14ac:dyDescent="0.25">
      <c r="A316" s="114" t="s">
        <v>3193</v>
      </c>
      <c r="B316" s="101" t="s">
        <v>11071</v>
      </c>
      <c r="C316" s="101" t="str">
        <f t="shared" si="8"/>
        <v>Formula</v>
      </c>
      <c r="D316" s="101" t="s">
        <v>11070</v>
      </c>
      <c r="E316" s="101" t="s">
        <v>11069</v>
      </c>
      <c r="F316" s="104">
        <v>18</v>
      </c>
      <c r="G316" s="77">
        <f t="shared" si="9"/>
        <v>18</v>
      </c>
    </row>
    <row r="317" spans="1:7" ht="21" x14ac:dyDescent="0.25">
      <c r="A317" s="115" t="s">
        <v>3194</v>
      </c>
      <c r="B317" s="102" t="s">
        <v>11068</v>
      </c>
      <c r="C317" s="101" t="str">
        <f t="shared" si="8"/>
        <v>Formula</v>
      </c>
      <c r="D317" s="102" t="s">
        <v>11067</v>
      </c>
      <c r="E317" s="102" t="s">
        <v>11066</v>
      </c>
      <c r="F317" s="105">
        <v>162</v>
      </c>
      <c r="G317" s="77">
        <f t="shared" si="9"/>
        <v>162</v>
      </c>
    </row>
    <row r="318" spans="1:7" ht="21" x14ac:dyDescent="0.25">
      <c r="A318" s="114" t="s">
        <v>3195</v>
      </c>
      <c r="B318" s="101" t="s">
        <v>11065</v>
      </c>
      <c r="C318" s="101" t="str">
        <f t="shared" si="8"/>
        <v>Formula</v>
      </c>
      <c r="D318" s="101" t="s">
        <v>11064</v>
      </c>
      <c r="E318" s="101" t="s">
        <v>11063</v>
      </c>
      <c r="F318" s="104">
        <v>16</v>
      </c>
      <c r="G318" s="77">
        <f t="shared" si="9"/>
        <v>16</v>
      </c>
    </row>
    <row r="319" spans="1:7" ht="21" x14ac:dyDescent="0.25">
      <c r="A319" s="115" t="s">
        <v>3196</v>
      </c>
      <c r="B319" s="102" t="s">
        <v>11062</v>
      </c>
      <c r="C319" s="101" t="str">
        <f t="shared" si="8"/>
        <v>Formula</v>
      </c>
      <c r="D319" s="102" t="s">
        <v>11061</v>
      </c>
      <c r="E319" s="102" t="s">
        <v>11060</v>
      </c>
      <c r="F319" s="105">
        <v>40</v>
      </c>
      <c r="G319" s="77">
        <f t="shared" si="9"/>
        <v>40</v>
      </c>
    </row>
    <row r="320" spans="1:7" ht="21" x14ac:dyDescent="0.25">
      <c r="A320" s="114" t="s">
        <v>3197</v>
      </c>
      <c r="B320" s="101" t="s">
        <v>11059</v>
      </c>
      <c r="C320" s="101" t="str">
        <f t="shared" si="8"/>
        <v>Formula</v>
      </c>
      <c r="D320" s="101" t="s">
        <v>11058</v>
      </c>
      <c r="E320" s="101" t="s">
        <v>11058</v>
      </c>
      <c r="F320" s="104">
        <v>19</v>
      </c>
      <c r="G320" s="77">
        <f t="shared" si="9"/>
        <v>19</v>
      </c>
    </row>
    <row r="321" spans="1:7" ht="21" x14ac:dyDescent="0.25">
      <c r="A321" s="115" t="s">
        <v>3198</v>
      </c>
      <c r="B321" s="102" t="s">
        <v>11057</v>
      </c>
      <c r="C321" s="101" t="str">
        <f t="shared" si="8"/>
        <v>Formula</v>
      </c>
      <c r="D321" s="102" t="s">
        <v>11056</v>
      </c>
      <c r="E321" s="102" t="s">
        <v>11055</v>
      </c>
      <c r="F321" s="105">
        <v>20</v>
      </c>
      <c r="G321" s="77">
        <f t="shared" si="9"/>
        <v>20</v>
      </c>
    </row>
    <row r="322" spans="1:7" ht="21" x14ac:dyDescent="0.25">
      <c r="A322" s="114" t="s">
        <v>3199</v>
      </c>
      <c r="B322" s="101" t="s">
        <v>11054</v>
      </c>
      <c r="C322" s="101" t="str">
        <f t="shared" si="8"/>
        <v>Formula</v>
      </c>
      <c r="D322" s="101" t="s">
        <v>11053</v>
      </c>
      <c r="E322" s="101" t="s">
        <v>11052</v>
      </c>
      <c r="F322" s="104">
        <v>17</v>
      </c>
      <c r="G322" s="77">
        <f t="shared" si="9"/>
        <v>17</v>
      </c>
    </row>
    <row r="323" spans="1:7" ht="21" x14ac:dyDescent="0.25">
      <c r="A323" s="115" t="s">
        <v>3200</v>
      </c>
      <c r="B323" s="102" t="s">
        <v>11051</v>
      </c>
      <c r="C323" s="101" t="str">
        <f t="shared" ref="C323:C386" si="10">IF(ISTEXT(VLOOKUP(B323,$I$3:$I$12,1,FALSE)),"Alt sub","Formula")</f>
        <v>Formula</v>
      </c>
      <c r="D323" s="102" t="s">
        <v>11050</v>
      </c>
      <c r="E323" s="102" t="s">
        <v>11049</v>
      </c>
      <c r="F323" s="105">
        <v>38</v>
      </c>
      <c r="G323" s="77">
        <f t="shared" ref="G323:G386" si="11">SUMIF(B:B,B323,F:F)</f>
        <v>38</v>
      </c>
    </row>
    <row r="324" spans="1:7" ht="21" x14ac:dyDescent="0.25">
      <c r="A324" s="114" t="s">
        <v>3201</v>
      </c>
      <c r="B324" s="101" t="s">
        <v>11048</v>
      </c>
      <c r="C324" s="101" t="str">
        <f t="shared" si="10"/>
        <v>Formula</v>
      </c>
      <c r="D324" s="101" t="s">
        <v>11047</v>
      </c>
      <c r="E324" s="101" t="s">
        <v>11046</v>
      </c>
      <c r="F324" s="104">
        <v>19</v>
      </c>
      <c r="G324" s="77">
        <f t="shared" si="11"/>
        <v>19</v>
      </c>
    </row>
    <row r="325" spans="1:7" x14ac:dyDescent="0.25">
      <c r="A325" s="115" t="s">
        <v>3202</v>
      </c>
      <c r="B325" s="102" t="s">
        <v>11045</v>
      </c>
      <c r="C325" s="101" t="str">
        <f t="shared" si="10"/>
        <v>Formula</v>
      </c>
      <c r="D325" s="102" t="s">
        <v>11044</v>
      </c>
      <c r="E325" s="102" t="s">
        <v>8766</v>
      </c>
      <c r="F325" s="105">
        <v>100</v>
      </c>
      <c r="G325" s="77">
        <f t="shared" si="11"/>
        <v>100</v>
      </c>
    </row>
    <row r="326" spans="1:7" ht="21" x14ac:dyDescent="0.25">
      <c r="A326" s="114" t="s">
        <v>3203</v>
      </c>
      <c r="B326" s="101" t="s">
        <v>11043</v>
      </c>
      <c r="C326" s="101" t="str">
        <f t="shared" si="10"/>
        <v>Formula</v>
      </c>
      <c r="D326" s="101" t="s">
        <v>11042</v>
      </c>
      <c r="E326" s="101" t="s">
        <v>11041</v>
      </c>
      <c r="F326" s="104">
        <v>20</v>
      </c>
      <c r="G326" s="77">
        <f t="shared" si="11"/>
        <v>20</v>
      </c>
    </row>
    <row r="327" spans="1:7" x14ac:dyDescent="0.25">
      <c r="A327" s="115" t="s">
        <v>3204</v>
      </c>
      <c r="B327" s="102" t="s">
        <v>11040</v>
      </c>
      <c r="C327" s="101" t="str">
        <f t="shared" si="10"/>
        <v>Formula</v>
      </c>
      <c r="D327" s="102" t="s">
        <v>11039</v>
      </c>
      <c r="E327" s="102" t="s">
        <v>11038</v>
      </c>
      <c r="F327" s="105">
        <v>75</v>
      </c>
      <c r="G327" s="77">
        <f t="shared" si="11"/>
        <v>75</v>
      </c>
    </row>
    <row r="328" spans="1:7" ht="21" x14ac:dyDescent="0.25">
      <c r="A328" s="114" t="s">
        <v>3206</v>
      </c>
      <c r="B328" s="101" t="s">
        <v>11035</v>
      </c>
      <c r="C328" s="101" t="str">
        <f t="shared" si="10"/>
        <v>Formula</v>
      </c>
      <c r="D328" s="101" t="s">
        <v>11034</v>
      </c>
      <c r="E328" s="101" t="s">
        <v>11033</v>
      </c>
      <c r="F328" s="104">
        <v>20</v>
      </c>
      <c r="G328" s="77">
        <f t="shared" si="11"/>
        <v>20</v>
      </c>
    </row>
    <row r="329" spans="1:7" ht="21" x14ac:dyDescent="0.25">
      <c r="A329" s="115" t="s">
        <v>3207</v>
      </c>
      <c r="B329" s="102" t="s">
        <v>11032</v>
      </c>
      <c r="C329" s="101" t="str">
        <f t="shared" si="10"/>
        <v>Formula</v>
      </c>
      <c r="D329" s="102" t="s">
        <v>11031</v>
      </c>
      <c r="E329" s="102" t="s">
        <v>11030</v>
      </c>
      <c r="F329" s="105">
        <v>23</v>
      </c>
      <c r="G329" s="77">
        <f t="shared" si="11"/>
        <v>23</v>
      </c>
    </row>
    <row r="330" spans="1:7" ht="21" x14ac:dyDescent="0.25">
      <c r="A330" s="114" t="s">
        <v>3208</v>
      </c>
      <c r="B330" s="101" t="s">
        <v>11029</v>
      </c>
      <c r="C330" s="101" t="str">
        <f t="shared" si="10"/>
        <v>Formula</v>
      </c>
      <c r="D330" s="101" t="s">
        <v>11028</v>
      </c>
      <c r="E330" s="101" t="s">
        <v>11027</v>
      </c>
      <c r="F330" s="104">
        <v>24</v>
      </c>
      <c r="G330" s="77">
        <f t="shared" si="11"/>
        <v>24</v>
      </c>
    </row>
    <row r="331" spans="1:7" ht="21" x14ac:dyDescent="0.25">
      <c r="A331" s="115" t="s">
        <v>3209</v>
      </c>
      <c r="B331" s="102" t="s">
        <v>11026</v>
      </c>
      <c r="C331" s="101" t="str">
        <f t="shared" si="10"/>
        <v>Formula</v>
      </c>
      <c r="D331" s="102" t="s">
        <v>11025</v>
      </c>
      <c r="E331" s="102" t="s">
        <v>11024</v>
      </c>
      <c r="F331" s="105">
        <v>18</v>
      </c>
      <c r="G331" s="77">
        <f t="shared" si="11"/>
        <v>18</v>
      </c>
    </row>
    <row r="332" spans="1:7" ht="21" x14ac:dyDescent="0.25">
      <c r="A332" s="114" t="s">
        <v>3210</v>
      </c>
      <c r="B332" s="101" t="s">
        <v>11023</v>
      </c>
      <c r="C332" s="101" t="str">
        <f t="shared" si="10"/>
        <v>Formula</v>
      </c>
      <c r="D332" s="101" t="s">
        <v>11022</v>
      </c>
      <c r="E332" s="101" t="s">
        <v>11021</v>
      </c>
      <c r="F332" s="104">
        <v>245</v>
      </c>
      <c r="G332" s="77">
        <f t="shared" si="11"/>
        <v>245</v>
      </c>
    </row>
    <row r="333" spans="1:7" ht="21" x14ac:dyDescent="0.25">
      <c r="A333" s="115" t="s">
        <v>3211</v>
      </c>
      <c r="B333" s="102" t="s">
        <v>11020</v>
      </c>
      <c r="C333" s="101" t="str">
        <f t="shared" si="10"/>
        <v>Formula</v>
      </c>
      <c r="D333" s="102" t="s">
        <v>11019</v>
      </c>
      <c r="E333" s="102" t="s">
        <v>11018</v>
      </c>
      <c r="F333" s="105">
        <v>18</v>
      </c>
      <c r="G333" s="77">
        <f t="shared" si="11"/>
        <v>18</v>
      </c>
    </row>
    <row r="334" spans="1:7" ht="21" x14ac:dyDescent="0.25">
      <c r="A334" s="114" t="s">
        <v>3212</v>
      </c>
      <c r="B334" s="101" t="s">
        <v>11017</v>
      </c>
      <c r="C334" s="101" t="str">
        <f t="shared" si="10"/>
        <v>Formula</v>
      </c>
      <c r="D334" s="101" t="s">
        <v>11016</v>
      </c>
      <c r="E334" s="101" t="s">
        <v>11015</v>
      </c>
      <c r="F334" s="104">
        <v>15</v>
      </c>
      <c r="G334" s="77">
        <f t="shared" si="11"/>
        <v>15</v>
      </c>
    </row>
    <row r="335" spans="1:7" ht="21" x14ac:dyDescent="0.25">
      <c r="A335" s="115" t="s">
        <v>3213</v>
      </c>
      <c r="B335" s="102" t="s">
        <v>11014</v>
      </c>
      <c r="C335" s="101" t="str">
        <f t="shared" si="10"/>
        <v>Formula</v>
      </c>
      <c r="D335" s="102" t="s">
        <v>11013</v>
      </c>
      <c r="E335" s="102" t="s">
        <v>11012</v>
      </c>
      <c r="F335" s="105">
        <v>23</v>
      </c>
      <c r="G335" s="77">
        <f t="shared" si="11"/>
        <v>23</v>
      </c>
    </row>
    <row r="336" spans="1:7" ht="21" x14ac:dyDescent="0.25">
      <c r="A336" s="114" t="s">
        <v>3214</v>
      </c>
      <c r="B336" s="101" t="s">
        <v>11011</v>
      </c>
      <c r="C336" s="101" t="str">
        <f t="shared" si="10"/>
        <v>Formula</v>
      </c>
      <c r="D336" s="101" t="s">
        <v>11010</v>
      </c>
      <c r="E336" s="101" t="s">
        <v>11009</v>
      </c>
      <c r="F336" s="104">
        <v>84</v>
      </c>
      <c r="G336" s="77">
        <f t="shared" si="11"/>
        <v>84</v>
      </c>
    </row>
    <row r="337" spans="1:7" ht="21" x14ac:dyDescent="0.25">
      <c r="A337" s="115" t="s">
        <v>3215</v>
      </c>
      <c r="B337" s="102" t="s">
        <v>11008</v>
      </c>
      <c r="C337" s="101" t="str">
        <f t="shared" si="10"/>
        <v>Formula</v>
      </c>
      <c r="D337" s="102" t="s">
        <v>11007</v>
      </c>
      <c r="E337" s="102" t="s">
        <v>11006</v>
      </c>
      <c r="F337" s="105">
        <v>17</v>
      </c>
      <c r="G337" s="77">
        <f t="shared" si="11"/>
        <v>17</v>
      </c>
    </row>
    <row r="338" spans="1:7" ht="21" x14ac:dyDescent="0.25">
      <c r="A338" s="114" t="s">
        <v>3216</v>
      </c>
      <c r="B338" s="101" t="s">
        <v>11005</v>
      </c>
      <c r="C338" s="101" t="str">
        <f t="shared" si="10"/>
        <v>Formula</v>
      </c>
      <c r="D338" s="101" t="s">
        <v>11004</v>
      </c>
      <c r="E338" s="101" t="s">
        <v>11003</v>
      </c>
      <c r="F338" s="104">
        <v>25</v>
      </c>
      <c r="G338" s="77">
        <f t="shared" si="11"/>
        <v>25</v>
      </c>
    </row>
    <row r="339" spans="1:7" ht="21" x14ac:dyDescent="0.25">
      <c r="A339" s="115" t="s">
        <v>3217</v>
      </c>
      <c r="B339" s="102" t="s">
        <v>11002</v>
      </c>
      <c r="C339" s="101" t="str">
        <f t="shared" si="10"/>
        <v>Formula</v>
      </c>
      <c r="D339" s="102" t="s">
        <v>11001</v>
      </c>
      <c r="E339" s="102" t="s">
        <v>11000</v>
      </c>
      <c r="F339" s="105">
        <v>19</v>
      </c>
      <c r="G339" s="77">
        <f t="shared" si="11"/>
        <v>19</v>
      </c>
    </row>
    <row r="340" spans="1:7" ht="21" x14ac:dyDescent="0.25">
      <c r="A340" s="114" t="s">
        <v>3218</v>
      </c>
      <c r="B340" s="101" t="s">
        <v>10999</v>
      </c>
      <c r="C340" s="101" t="str">
        <f t="shared" si="10"/>
        <v>Formula</v>
      </c>
      <c r="D340" s="101" t="s">
        <v>10998</v>
      </c>
      <c r="E340" s="101" t="s">
        <v>10997</v>
      </c>
      <c r="F340" s="104">
        <v>35</v>
      </c>
      <c r="G340" s="77">
        <f t="shared" si="11"/>
        <v>35</v>
      </c>
    </row>
    <row r="341" spans="1:7" ht="21" x14ac:dyDescent="0.25">
      <c r="A341" s="115" t="s">
        <v>3219</v>
      </c>
      <c r="B341" s="102" t="s">
        <v>10996</v>
      </c>
      <c r="C341" s="101" t="str">
        <f t="shared" si="10"/>
        <v>Formula</v>
      </c>
      <c r="D341" s="102" t="s">
        <v>18242</v>
      </c>
      <c r="E341" s="102" t="s">
        <v>10995</v>
      </c>
      <c r="F341" s="105">
        <v>40</v>
      </c>
      <c r="G341" s="77">
        <f t="shared" si="11"/>
        <v>40</v>
      </c>
    </row>
    <row r="342" spans="1:7" ht="21" x14ac:dyDescent="0.25">
      <c r="A342" s="114" t="s">
        <v>3220</v>
      </c>
      <c r="B342" s="101" t="s">
        <v>10994</v>
      </c>
      <c r="C342" s="101" t="str">
        <f t="shared" si="10"/>
        <v>Formula</v>
      </c>
      <c r="D342" s="101" t="s">
        <v>10993</v>
      </c>
      <c r="E342" s="101" t="s">
        <v>10992</v>
      </c>
      <c r="F342" s="104">
        <v>20</v>
      </c>
      <c r="G342" s="77">
        <f t="shared" si="11"/>
        <v>20</v>
      </c>
    </row>
    <row r="343" spans="1:7" ht="21" x14ac:dyDescent="0.25">
      <c r="A343" s="115" t="s">
        <v>3221</v>
      </c>
      <c r="B343" s="102" t="s">
        <v>10991</v>
      </c>
      <c r="C343" s="101" t="str">
        <f t="shared" si="10"/>
        <v>Formula</v>
      </c>
      <c r="D343" s="102" t="s">
        <v>10990</v>
      </c>
      <c r="E343" s="102" t="s">
        <v>10989</v>
      </c>
      <c r="F343" s="105">
        <v>30</v>
      </c>
      <c r="G343" s="77">
        <f t="shared" si="11"/>
        <v>30</v>
      </c>
    </row>
    <row r="344" spans="1:7" ht="21" x14ac:dyDescent="0.25">
      <c r="A344" s="114" t="s">
        <v>3222</v>
      </c>
      <c r="B344" s="101" t="s">
        <v>10988</v>
      </c>
      <c r="C344" s="101" t="str">
        <f t="shared" si="10"/>
        <v>Formula</v>
      </c>
      <c r="D344" s="101" t="s">
        <v>10987</v>
      </c>
      <c r="E344" s="101" t="s">
        <v>10986</v>
      </c>
      <c r="F344" s="104">
        <v>85</v>
      </c>
      <c r="G344" s="77">
        <f t="shared" si="11"/>
        <v>85</v>
      </c>
    </row>
    <row r="345" spans="1:7" ht="21" x14ac:dyDescent="0.25">
      <c r="A345" s="115" t="s">
        <v>3223</v>
      </c>
      <c r="B345" s="102" t="s">
        <v>10985</v>
      </c>
      <c r="C345" s="101" t="str">
        <f t="shared" si="10"/>
        <v>Formula</v>
      </c>
      <c r="D345" s="102" t="s">
        <v>10984</v>
      </c>
      <c r="E345" s="102" t="s">
        <v>10983</v>
      </c>
      <c r="F345" s="105">
        <v>68</v>
      </c>
      <c r="G345" s="77">
        <f t="shared" si="11"/>
        <v>68</v>
      </c>
    </row>
    <row r="346" spans="1:7" ht="21" x14ac:dyDescent="0.25">
      <c r="A346" s="114" t="s">
        <v>3224</v>
      </c>
      <c r="B346" s="101" t="s">
        <v>10982</v>
      </c>
      <c r="C346" s="101" t="str">
        <f t="shared" si="10"/>
        <v>Formula</v>
      </c>
      <c r="D346" s="101" t="s">
        <v>10981</v>
      </c>
      <c r="E346" s="101" t="s">
        <v>10980</v>
      </c>
      <c r="F346" s="104">
        <v>30</v>
      </c>
      <c r="G346" s="77">
        <f t="shared" si="11"/>
        <v>30</v>
      </c>
    </row>
    <row r="347" spans="1:7" ht="21" x14ac:dyDescent="0.25">
      <c r="A347" s="115" t="s">
        <v>3225</v>
      </c>
      <c r="B347" s="102" t="s">
        <v>10978</v>
      </c>
      <c r="C347" s="101" t="str">
        <f t="shared" si="10"/>
        <v>Formula</v>
      </c>
      <c r="D347" s="102" t="s">
        <v>10977</v>
      </c>
      <c r="E347" s="102" t="s">
        <v>10979</v>
      </c>
      <c r="F347" s="105">
        <v>100</v>
      </c>
      <c r="G347" s="77">
        <f t="shared" si="11"/>
        <v>250</v>
      </c>
    </row>
    <row r="348" spans="1:7" ht="21" x14ac:dyDescent="0.25">
      <c r="A348" s="114" t="s">
        <v>3226</v>
      </c>
      <c r="B348" s="101" t="s">
        <v>10978</v>
      </c>
      <c r="C348" s="101" t="str">
        <f t="shared" si="10"/>
        <v>Formula</v>
      </c>
      <c r="D348" s="101" t="s">
        <v>10977</v>
      </c>
      <c r="E348" s="101" t="s">
        <v>6129</v>
      </c>
      <c r="F348" s="104">
        <v>150</v>
      </c>
      <c r="G348" s="77">
        <f t="shared" si="11"/>
        <v>250</v>
      </c>
    </row>
    <row r="349" spans="1:7" ht="21" x14ac:dyDescent="0.25">
      <c r="A349" s="115" t="s">
        <v>3227</v>
      </c>
      <c r="B349" s="102" t="s">
        <v>10976</v>
      </c>
      <c r="C349" s="101" t="str">
        <f t="shared" si="10"/>
        <v>Formula</v>
      </c>
      <c r="D349" s="102" t="s">
        <v>10975</v>
      </c>
      <c r="E349" s="102" t="s">
        <v>10974</v>
      </c>
      <c r="F349" s="105">
        <v>20</v>
      </c>
      <c r="G349" s="77">
        <f t="shared" si="11"/>
        <v>20</v>
      </c>
    </row>
    <row r="350" spans="1:7" ht="21" x14ac:dyDescent="0.25">
      <c r="A350" s="114" t="s">
        <v>3228</v>
      </c>
      <c r="B350" s="101" t="s">
        <v>10973</v>
      </c>
      <c r="C350" s="101" t="str">
        <f t="shared" si="10"/>
        <v>Formula</v>
      </c>
      <c r="D350" s="101" t="s">
        <v>10972</v>
      </c>
      <c r="E350" s="101" t="s">
        <v>10971</v>
      </c>
      <c r="F350" s="104">
        <v>59</v>
      </c>
      <c r="G350" s="77">
        <f t="shared" si="11"/>
        <v>59</v>
      </c>
    </row>
    <row r="351" spans="1:7" ht="21" x14ac:dyDescent="0.25">
      <c r="A351" s="115" t="s">
        <v>3229</v>
      </c>
      <c r="B351" s="102" t="s">
        <v>10970</v>
      </c>
      <c r="C351" s="101" t="str">
        <f t="shared" si="10"/>
        <v>Formula</v>
      </c>
      <c r="D351" s="102" t="s">
        <v>10969</v>
      </c>
      <c r="E351" s="102" t="s">
        <v>10968</v>
      </c>
      <c r="F351" s="105">
        <v>78</v>
      </c>
      <c r="G351" s="77">
        <f t="shared" si="11"/>
        <v>78</v>
      </c>
    </row>
    <row r="352" spans="1:7" ht="21" x14ac:dyDescent="0.25">
      <c r="A352" s="114" t="s">
        <v>2636</v>
      </c>
      <c r="B352" s="101" t="s">
        <v>12162</v>
      </c>
      <c r="C352" s="101" t="str">
        <f t="shared" si="10"/>
        <v>Formula</v>
      </c>
      <c r="D352" s="101" t="s">
        <v>12161</v>
      </c>
      <c r="E352" s="101" t="s">
        <v>12190</v>
      </c>
      <c r="F352" s="104">
        <v>358</v>
      </c>
      <c r="G352" s="77">
        <f t="shared" si="11"/>
        <v>2790</v>
      </c>
    </row>
    <row r="353" spans="1:7" ht="21" x14ac:dyDescent="0.25">
      <c r="A353" s="115" t="s">
        <v>2637</v>
      </c>
      <c r="B353" s="102" t="s">
        <v>12162</v>
      </c>
      <c r="C353" s="101" t="str">
        <f t="shared" si="10"/>
        <v>Formula</v>
      </c>
      <c r="D353" s="102" t="s">
        <v>12161</v>
      </c>
      <c r="E353" s="102" t="s">
        <v>12189</v>
      </c>
      <c r="F353" s="105">
        <v>126</v>
      </c>
      <c r="G353" s="77">
        <f t="shared" si="11"/>
        <v>2790</v>
      </c>
    </row>
    <row r="354" spans="1:7" ht="21" x14ac:dyDescent="0.25">
      <c r="A354" s="114" t="s">
        <v>2638</v>
      </c>
      <c r="B354" s="101" t="s">
        <v>12162</v>
      </c>
      <c r="C354" s="101" t="str">
        <f t="shared" si="10"/>
        <v>Formula</v>
      </c>
      <c r="D354" s="101" t="s">
        <v>12161</v>
      </c>
      <c r="E354" s="101" t="s">
        <v>12188</v>
      </c>
      <c r="F354" s="104">
        <v>108</v>
      </c>
      <c r="G354" s="77">
        <f t="shared" si="11"/>
        <v>2790</v>
      </c>
    </row>
    <row r="355" spans="1:7" ht="21" x14ac:dyDescent="0.25">
      <c r="A355" s="115" t="s">
        <v>2639</v>
      </c>
      <c r="B355" s="102" t="s">
        <v>12162</v>
      </c>
      <c r="C355" s="101" t="str">
        <f t="shared" si="10"/>
        <v>Formula</v>
      </c>
      <c r="D355" s="102" t="s">
        <v>12161</v>
      </c>
      <c r="E355" s="102" t="s">
        <v>12187</v>
      </c>
      <c r="F355" s="105">
        <v>99</v>
      </c>
      <c r="G355" s="77">
        <f t="shared" si="11"/>
        <v>2790</v>
      </c>
    </row>
    <row r="356" spans="1:7" ht="21" x14ac:dyDescent="0.25">
      <c r="A356" s="114" t="s">
        <v>2640</v>
      </c>
      <c r="B356" s="101" t="s">
        <v>12162</v>
      </c>
      <c r="C356" s="101" t="str">
        <f t="shared" si="10"/>
        <v>Formula</v>
      </c>
      <c r="D356" s="101" t="s">
        <v>12161</v>
      </c>
      <c r="E356" s="101" t="s">
        <v>7543</v>
      </c>
      <c r="F356" s="104">
        <v>295</v>
      </c>
      <c r="G356" s="77">
        <f t="shared" si="11"/>
        <v>2790</v>
      </c>
    </row>
    <row r="357" spans="1:7" ht="21" x14ac:dyDescent="0.25">
      <c r="A357" s="115" t="s">
        <v>2641</v>
      </c>
      <c r="B357" s="102" t="s">
        <v>12162</v>
      </c>
      <c r="C357" s="101" t="str">
        <f t="shared" si="10"/>
        <v>Formula</v>
      </c>
      <c r="D357" s="102" t="s">
        <v>12161</v>
      </c>
      <c r="E357" s="102" t="s">
        <v>12186</v>
      </c>
      <c r="F357" s="105">
        <v>121</v>
      </c>
      <c r="G357" s="77">
        <f t="shared" si="11"/>
        <v>2790</v>
      </c>
    </row>
    <row r="358" spans="1:7" ht="21" x14ac:dyDescent="0.25">
      <c r="A358" s="114" t="s">
        <v>2642</v>
      </c>
      <c r="B358" s="101" t="s">
        <v>12162</v>
      </c>
      <c r="C358" s="101" t="str">
        <f t="shared" si="10"/>
        <v>Formula</v>
      </c>
      <c r="D358" s="101" t="s">
        <v>12161</v>
      </c>
      <c r="E358" s="101" t="s">
        <v>12185</v>
      </c>
      <c r="F358" s="104">
        <v>148</v>
      </c>
      <c r="G358" s="77">
        <f t="shared" si="11"/>
        <v>2790</v>
      </c>
    </row>
    <row r="359" spans="1:7" ht="21" x14ac:dyDescent="0.25">
      <c r="A359" s="115" t="s">
        <v>2643</v>
      </c>
      <c r="B359" s="102" t="s">
        <v>12162</v>
      </c>
      <c r="C359" s="101" t="str">
        <f t="shared" si="10"/>
        <v>Formula</v>
      </c>
      <c r="D359" s="102" t="s">
        <v>12161</v>
      </c>
      <c r="E359" s="102" t="s">
        <v>12184</v>
      </c>
      <c r="F359" s="105">
        <v>78</v>
      </c>
      <c r="G359" s="77">
        <f t="shared" si="11"/>
        <v>2790</v>
      </c>
    </row>
    <row r="360" spans="1:7" ht="21" x14ac:dyDescent="0.25">
      <c r="A360" s="114" t="s">
        <v>2644</v>
      </c>
      <c r="B360" s="101" t="s">
        <v>12162</v>
      </c>
      <c r="C360" s="101" t="str">
        <f t="shared" si="10"/>
        <v>Formula</v>
      </c>
      <c r="D360" s="101" t="s">
        <v>12161</v>
      </c>
      <c r="E360" s="101" t="s">
        <v>12183</v>
      </c>
      <c r="F360" s="104">
        <v>143</v>
      </c>
      <c r="G360" s="77">
        <f t="shared" si="11"/>
        <v>2790</v>
      </c>
    </row>
    <row r="361" spans="1:7" ht="21" x14ac:dyDescent="0.25">
      <c r="A361" s="115" t="s">
        <v>2645</v>
      </c>
      <c r="B361" s="102" t="s">
        <v>12162</v>
      </c>
      <c r="C361" s="101" t="str">
        <f t="shared" si="10"/>
        <v>Formula</v>
      </c>
      <c r="D361" s="102" t="s">
        <v>12161</v>
      </c>
      <c r="E361" s="102" t="s">
        <v>12182</v>
      </c>
      <c r="F361" s="105">
        <v>128</v>
      </c>
      <c r="G361" s="77">
        <f t="shared" si="11"/>
        <v>2790</v>
      </c>
    </row>
    <row r="362" spans="1:7" ht="21" x14ac:dyDescent="0.25">
      <c r="A362" s="114" t="s">
        <v>2646</v>
      </c>
      <c r="B362" s="101" t="s">
        <v>12162</v>
      </c>
      <c r="C362" s="101" t="str">
        <f t="shared" si="10"/>
        <v>Formula</v>
      </c>
      <c r="D362" s="101" t="s">
        <v>12161</v>
      </c>
      <c r="E362" s="101" t="s">
        <v>12181</v>
      </c>
      <c r="F362" s="104">
        <v>93</v>
      </c>
      <c r="G362" s="77">
        <f t="shared" si="11"/>
        <v>2790</v>
      </c>
    </row>
    <row r="363" spans="1:7" ht="21" x14ac:dyDescent="0.25">
      <c r="A363" s="115" t="s">
        <v>2647</v>
      </c>
      <c r="B363" s="102" t="s">
        <v>12162</v>
      </c>
      <c r="C363" s="101" t="str">
        <f t="shared" si="10"/>
        <v>Formula</v>
      </c>
      <c r="D363" s="102" t="s">
        <v>12161</v>
      </c>
      <c r="E363" s="102" t="s">
        <v>12180</v>
      </c>
      <c r="F363" s="105">
        <v>64</v>
      </c>
      <c r="G363" s="77">
        <f t="shared" si="11"/>
        <v>2790</v>
      </c>
    </row>
    <row r="364" spans="1:7" ht="21" x14ac:dyDescent="0.25">
      <c r="A364" s="114" t="s">
        <v>2648</v>
      </c>
      <c r="B364" s="101" t="s">
        <v>12162</v>
      </c>
      <c r="C364" s="101" t="str">
        <f t="shared" si="10"/>
        <v>Formula</v>
      </c>
      <c r="D364" s="101" t="s">
        <v>12161</v>
      </c>
      <c r="E364" s="101" t="s">
        <v>12179</v>
      </c>
      <c r="F364" s="104">
        <v>65</v>
      </c>
      <c r="G364" s="77">
        <f t="shared" si="11"/>
        <v>2790</v>
      </c>
    </row>
    <row r="365" spans="1:7" ht="21" x14ac:dyDescent="0.25">
      <c r="A365" s="115" t="s">
        <v>2649</v>
      </c>
      <c r="B365" s="102" t="s">
        <v>12162</v>
      </c>
      <c r="C365" s="101" t="str">
        <f t="shared" si="10"/>
        <v>Formula</v>
      </c>
      <c r="D365" s="102" t="s">
        <v>12161</v>
      </c>
      <c r="E365" s="102" t="s">
        <v>12178</v>
      </c>
      <c r="F365" s="105">
        <v>36</v>
      </c>
      <c r="G365" s="77">
        <f t="shared" si="11"/>
        <v>2790</v>
      </c>
    </row>
    <row r="366" spans="1:7" ht="21" x14ac:dyDescent="0.25">
      <c r="A366" s="114" t="s">
        <v>2650</v>
      </c>
      <c r="B366" s="101" t="s">
        <v>12162</v>
      </c>
      <c r="C366" s="101" t="str">
        <f t="shared" si="10"/>
        <v>Formula</v>
      </c>
      <c r="D366" s="101" t="s">
        <v>12161</v>
      </c>
      <c r="E366" s="101" t="s">
        <v>12177</v>
      </c>
      <c r="F366" s="104">
        <v>40</v>
      </c>
      <c r="G366" s="77">
        <f t="shared" si="11"/>
        <v>2790</v>
      </c>
    </row>
    <row r="367" spans="1:7" ht="21" x14ac:dyDescent="0.25">
      <c r="A367" s="115" t="s">
        <v>2651</v>
      </c>
      <c r="B367" s="102" t="s">
        <v>12162</v>
      </c>
      <c r="C367" s="101" t="str">
        <f t="shared" si="10"/>
        <v>Formula</v>
      </c>
      <c r="D367" s="102" t="s">
        <v>12161</v>
      </c>
      <c r="E367" s="102" t="s">
        <v>12176</v>
      </c>
      <c r="F367" s="105">
        <v>44</v>
      </c>
      <c r="G367" s="77">
        <f t="shared" si="11"/>
        <v>2790</v>
      </c>
    </row>
    <row r="368" spans="1:7" ht="21" x14ac:dyDescent="0.25">
      <c r="A368" s="114" t="s">
        <v>2652</v>
      </c>
      <c r="B368" s="101" t="s">
        <v>12162</v>
      </c>
      <c r="C368" s="101" t="str">
        <f t="shared" si="10"/>
        <v>Formula</v>
      </c>
      <c r="D368" s="101" t="s">
        <v>12161</v>
      </c>
      <c r="E368" s="101" t="s">
        <v>12175</v>
      </c>
      <c r="F368" s="104">
        <v>62</v>
      </c>
      <c r="G368" s="77">
        <f t="shared" si="11"/>
        <v>2790</v>
      </c>
    </row>
    <row r="369" spans="1:7" ht="21" x14ac:dyDescent="0.25">
      <c r="A369" s="115" t="s">
        <v>2653</v>
      </c>
      <c r="B369" s="102" t="s">
        <v>12162</v>
      </c>
      <c r="C369" s="101" t="str">
        <f t="shared" si="10"/>
        <v>Formula</v>
      </c>
      <c r="D369" s="102" t="s">
        <v>12161</v>
      </c>
      <c r="E369" s="102" t="s">
        <v>12174</v>
      </c>
      <c r="F369" s="105">
        <v>24</v>
      </c>
      <c r="G369" s="77">
        <f t="shared" si="11"/>
        <v>2790</v>
      </c>
    </row>
    <row r="370" spans="1:7" ht="21" x14ac:dyDescent="0.25">
      <c r="A370" s="114" t="s">
        <v>2654</v>
      </c>
      <c r="B370" s="101" t="s">
        <v>12162</v>
      </c>
      <c r="C370" s="101" t="str">
        <f t="shared" si="10"/>
        <v>Formula</v>
      </c>
      <c r="D370" s="101" t="s">
        <v>12161</v>
      </c>
      <c r="E370" s="101" t="s">
        <v>12173</v>
      </c>
      <c r="F370" s="104">
        <v>75</v>
      </c>
      <c r="G370" s="77">
        <f t="shared" si="11"/>
        <v>2790</v>
      </c>
    </row>
    <row r="371" spans="1:7" ht="21" x14ac:dyDescent="0.25">
      <c r="A371" s="115" t="s">
        <v>2655</v>
      </c>
      <c r="B371" s="102" t="s">
        <v>12162</v>
      </c>
      <c r="C371" s="101" t="str">
        <f t="shared" si="10"/>
        <v>Formula</v>
      </c>
      <c r="D371" s="102" t="s">
        <v>12161</v>
      </c>
      <c r="E371" s="102" t="s">
        <v>12172</v>
      </c>
      <c r="F371" s="105">
        <v>22</v>
      </c>
      <c r="G371" s="77">
        <f t="shared" si="11"/>
        <v>2790</v>
      </c>
    </row>
    <row r="372" spans="1:7" ht="21" x14ac:dyDescent="0.25">
      <c r="A372" s="114" t="s">
        <v>2656</v>
      </c>
      <c r="B372" s="101" t="s">
        <v>12162</v>
      </c>
      <c r="C372" s="101" t="str">
        <f t="shared" si="10"/>
        <v>Formula</v>
      </c>
      <c r="D372" s="101" t="s">
        <v>12161</v>
      </c>
      <c r="E372" s="101" t="s">
        <v>12171</v>
      </c>
      <c r="F372" s="104">
        <v>80</v>
      </c>
      <c r="G372" s="77">
        <f t="shared" si="11"/>
        <v>2790</v>
      </c>
    </row>
    <row r="373" spans="1:7" ht="21" x14ac:dyDescent="0.25">
      <c r="A373" s="115" t="s">
        <v>2657</v>
      </c>
      <c r="B373" s="102" t="s">
        <v>12162</v>
      </c>
      <c r="C373" s="101" t="str">
        <f t="shared" si="10"/>
        <v>Formula</v>
      </c>
      <c r="D373" s="102" t="s">
        <v>12161</v>
      </c>
      <c r="E373" s="102" t="s">
        <v>12170</v>
      </c>
      <c r="F373" s="105">
        <v>36</v>
      </c>
      <c r="G373" s="77">
        <f t="shared" si="11"/>
        <v>2790</v>
      </c>
    </row>
    <row r="374" spans="1:7" ht="21" x14ac:dyDescent="0.25">
      <c r="A374" s="114" t="s">
        <v>2658</v>
      </c>
      <c r="B374" s="101" t="s">
        <v>12162</v>
      </c>
      <c r="C374" s="101" t="str">
        <f t="shared" si="10"/>
        <v>Formula</v>
      </c>
      <c r="D374" s="101" t="s">
        <v>12161</v>
      </c>
      <c r="E374" s="101" t="s">
        <v>12169</v>
      </c>
      <c r="F374" s="104">
        <v>46</v>
      </c>
      <c r="G374" s="77">
        <f t="shared" si="11"/>
        <v>2790</v>
      </c>
    </row>
    <row r="375" spans="1:7" ht="21" x14ac:dyDescent="0.25">
      <c r="A375" s="115" t="s">
        <v>2659</v>
      </c>
      <c r="B375" s="102" t="s">
        <v>12162</v>
      </c>
      <c r="C375" s="101" t="str">
        <f t="shared" si="10"/>
        <v>Formula</v>
      </c>
      <c r="D375" s="102" t="s">
        <v>12161</v>
      </c>
      <c r="E375" s="102" t="s">
        <v>12168</v>
      </c>
      <c r="F375" s="105">
        <v>50</v>
      </c>
      <c r="G375" s="77">
        <f t="shared" si="11"/>
        <v>2790</v>
      </c>
    </row>
    <row r="376" spans="1:7" ht="21" x14ac:dyDescent="0.25">
      <c r="A376" s="114" t="s">
        <v>2660</v>
      </c>
      <c r="B376" s="101" t="s">
        <v>12162</v>
      </c>
      <c r="C376" s="101" t="str">
        <f t="shared" si="10"/>
        <v>Formula</v>
      </c>
      <c r="D376" s="101" t="s">
        <v>12161</v>
      </c>
      <c r="E376" s="101" t="s">
        <v>12167</v>
      </c>
      <c r="F376" s="104">
        <v>44</v>
      </c>
      <c r="G376" s="77">
        <f t="shared" si="11"/>
        <v>2790</v>
      </c>
    </row>
    <row r="377" spans="1:7" ht="21" x14ac:dyDescent="0.25">
      <c r="A377" s="115" t="s">
        <v>2661</v>
      </c>
      <c r="B377" s="102" t="s">
        <v>12162</v>
      </c>
      <c r="C377" s="101" t="str">
        <f t="shared" si="10"/>
        <v>Formula</v>
      </c>
      <c r="D377" s="102" t="s">
        <v>12161</v>
      </c>
      <c r="E377" s="102" t="s">
        <v>12166</v>
      </c>
      <c r="F377" s="105">
        <v>120</v>
      </c>
      <c r="G377" s="77">
        <f t="shared" si="11"/>
        <v>2790</v>
      </c>
    </row>
    <row r="378" spans="1:7" ht="21" x14ac:dyDescent="0.25">
      <c r="A378" s="114" t="s">
        <v>2662</v>
      </c>
      <c r="B378" s="101" t="s">
        <v>12162</v>
      </c>
      <c r="C378" s="101" t="str">
        <f t="shared" si="10"/>
        <v>Formula</v>
      </c>
      <c r="D378" s="101" t="s">
        <v>12161</v>
      </c>
      <c r="E378" s="101" t="s">
        <v>12165</v>
      </c>
      <c r="F378" s="104">
        <v>75</v>
      </c>
      <c r="G378" s="77">
        <f t="shared" si="11"/>
        <v>2790</v>
      </c>
    </row>
    <row r="379" spans="1:7" ht="21" x14ac:dyDescent="0.25">
      <c r="A379" s="115" t="s">
        <v>2663</v>
      </c>
      <c r="B379" s="102" t="s">
        <v>12162</v>
      </c>
      <c r="C379" s="101" t="str">
        <f t="shared" si="10"/>
        <v>Formula</v>
      </c>
      <c r="D379" s="102" t="s">
        <v>12161</v>
      </c>
      <c r="E379" s="102" t="s">
        <v>12164</v>
      </c>
      <c r="F379" s="105">
        <v>70</v>
      </c>
      <c r="G379" s="77">
        <f t="shared" si="11"/>
        <v>2790</v>
      </c>
    </row>
    <row r="380" spans="1:7" ht="21" x14ac:dyDescent="0.25">
      <c r="A380" s="114" t="s">
        <v>2664</v>
      </c>
      <c r="B380" s="101" t="s">
        <v>12162</v>
      </c>
      <c r="C380" s="101" t="str">
        <f t="shared" si="10"/>
        <v>Formula</v>
      </c>
      <c r="D380" s="101" t="s">
        <v>12161</v>
      </c>
      <c r="E380" s="101" t="s">
        <v>12163</v>
      </c>
      <c r="F380" s="104">
        <v>59</v>
      </c>
      <c r="G380" s="77">
        <f t="shared" si="11"/>
        <v>2790</v>
      </c>
    </row>
    <row r="381" spans="1:7" ht="21" x14ac:dyDescent="0.25">
      <c r="A381" s="115" t="s">
        <v>5987</v>
      </c>
      <c r="B381" s="102" t="s">
        <v>12162</v>
      </c>
      <c r="C381" s="101" t="str">
        <f t="shared" si="10"/>
        <v>Formula</v>
      </c>
      <c r="D381" s="102" t="s">
        <v>12161</v>
      </c>
      <c r="E381" s="102" t="s">
        <v>12160</v>
      </c>
      <c r="F381" s="105">
        <v>46</v>
      </c>
      <c r="G381" s="77">
        <f t="shared" si="11"/>
        <v>2790</v>
      </c>
    </row>
    <row r="382" spans="1:7" ht="21" x14ac:dyDescent="0.25">
      <c r="A382" s="114" t="s">
        <v>18191</v>
      </c>
      <c r="B382" s="101" t="s">
        <v>12162</v>
      </c>
      <c r="C382" s="101" t="str">
        <f t="shared" si="10"/>
        <v>Formula</v>
      </c>
      <c r="D382" s="101" t="s">
        <v>12161</v>
      </c>
      <c r="E382" s="101" t="s">
        <v>18214</v>
      </c>
      <c r="F382" s="104">
        <v>35</v>
      </c>
      <c r="G382" s="77">
        <f t="shared" si="11"/>
        <v>2790</v>
      </c>
    </row>
    <row r="383" spans="1:7" ht="21" x14ac:dyDescent="0.25">
      <c r="A383" s="115" t="s">
        <v>2684</v>
      </c>
      <c r="B383" s="102" t="s">
        <v>12137</v>
      </c>
      <c r="C383" s="101" t="str">
        <f t="shared" si="10"/>
        <v>Formula</v>
      </c>
      <c r="D383" s="102" t="s">
        <v>12136</v>
      </c>
      <c r="E383" s="102" t="s">
        <v>12140</v>
      </c>
      <c r="F383" s="105">
        <v>120</v>
      </c>
      <c r="G383" s="77">
        <f t="shared" si="11"/>
        <v>510</v>
      </c>
    </row>
    <row r="384" spans="1:7" ht="21" x14ac:dyDescent="0.25">
      <c r="A384" s="114" t="s">
        <v>2685</v>
      </c>
      <c r="B384" s="101" t="s">
        <v>12137</v>
      </c>
      <c r="C384" s="101" t="str">
        <f t="shared" si="10"/>
        <v>Formula</v>
      </c>
      <c r="D384" s="101" t="s">
        <v>12136</v>
      </c>
      <c r="E384" s="101" t="s">
        <v>12139</v>
      </c>
      <c r="F384" s="104">
        <v>119</v>
      </c>
      <c r="G384" s="77">
        <f t="shared" si="11"/>
        <v>510</v>
      </c>
    </row>
    <row r="385" spans="1:7" ht="21" x14ac:dyDescent="0.25">
      <c r="A385" s="115" t="s">
        <v>2686</v>
      </c>
      <c r="B385" s="102" t="s">
        <v>12137</v>
      </c>
      <c r="C385" s="101" t="str">
        <f t="shared" si="10"/>
        <v>Formula</v>
      </c>
      <c r="D385" s="102" t="s">
        <v>12136</v>
      </c>
      <c r="E385" s="102" t="s">
        <v>12138</v>
      </c>
      <c r="F385" s="105">
        <v>70</v>
      </c>
      <c r="G385" s="77">
        <f t="shared" si="11"/>
        <v>510</v>
      </c>
    </row>
    <row r="386" spans="1:7" ht="21" x14ac:dyDescent="0.25">
      <c r="A386" s="114" t="s">
        <v>18710</v>
      </c>
      <c r="B386" s="101" t="s">
        <v>12137</v>
      </c>
      <c r="C386" s="101" t="str">
        <f t="shared" si="10"/>
        <v>Formula</v>
      </c>
      <c r="D386" s="101" t="s">
        <v>12136</v>
      </c>
      <c r="E386" s="101" t="s">
        <v>11889</v>
      </c>
      <c r="F386" s="104">
        <v>201</v>
      </c>
      <c r="G386" s="77">
        <f t="shared" si="11"/>
        <v>510</v>
      </c>
    </row>
    <row r="387" spans="1:7" ht="21" x14ac:dyDescent="0.25">
      <c r="A387" s="115" t="s">
        <v>2687</v>
      </c>
      <c r="B387" s="102" t="s">
        <v>12135</v>
      </c>
      <c r="C387" s="101" t="str">
        <f t="shared" ref="C387:C450" si="12">IF(ISTEXT(VLOOKUP(B387,$I$3:$I$12,1,FALSE)),"Alt sub","Formula")</f>
        <v>Formula</v>
      </c>
      <c r="D387" s="102" t="s">
        <v>12134</v>
      </c>
      <c r="E387" s="102" t="s">
        <v>12133</v>
      </c>
      <c r="F387" s="105">
        <v>70</v>
      </c>
      <c r="G387" s="77">
        <f t="shared" ref="G387:G450" si="13">SUMIF(B:B,B387,F:F)</f>
        <v>70</v>
      </c>
    </row>
    <row r="388" spans="1:7" ht="31.5" x14ac:dyDescent="0.25">
      <c r="A388" s="114" t="s">
        <v>2688</v>
      </c>
      <c r="B388" s="101" t="s">
        <v>12131</v>
      </c>
      <c r="C388" s="101" t="str">
        <f t="shared" si="12"/>
        <v>Formula</v>
      </c>
      <c r="D388" s="101" t="s">
        <v>12130</v>
      </c>
      <c r="E388" s="101" t="s">
        <v>12132</v>
      </c>
      <c r="F388" s="104">
        <v>120</v>
      </c>
      <c r="G388" s="77">
        <f t="shared" si="13"/>
        <v>120</v>
      </c>
    </row>
    <row r="389" spans="1:7" ht="31.5" x14ac:dyDescent="0.25">
      <c r="A389" s="115" t="s">
        <v>2689</v>
      </c>
      <c r="B389" s="102" t="s">
        <v>12129</v>
      </c>
      <c r="C389" s="101" t="str">
        <f t="shared" si="12"/>
        <v>Formula</v>
      </c>
      <c r="D389" s="102" t="s">
        <v>12128</v>
      </c>
      <c r="E389" s="102" t="s">
        <v>12127</v>
      </c>
      <c r="F389" s="105">
        <v>231</v>
      </c>
      <c r="G389" s="77">
        <f t="shared" si="13"/>
        <v>231</v>
      </c>
    </row>
    <row r="390" spans="1:7" ht="21" x14ac:dyDescent="0.25">
      <c r="A390" s="114" t="s">
        <v>2690</v>
      </c>
      <c r="B390" s="101" t="s">
        <v>12124</v>
      </c>
      <c r="C390" s="101" t="str">
        <f t="shared" si="12"/>
        <v>Formula</v>
      </c>
      <c r="D390" s="101" t="s">
        <v>12123</v>
      </c>
      <c r="E390" s="101" t="s">
        <v>12125</v>
      </c>
      <c r="F390" s="104">
        <v>201</v>
      </c>
      <c r="G390" s="77">
        <f t="shared" si="13"/>
        <v>319</v>
      </c>
    </row>
    <row r="391" spans="1:7" ht="21" x14ac:dyDescent="0.25">
      <c r="A391" s="115" t="s">
        <v>2691</v>
      </c>
      <c r="B391" s="102" t="s">
        <v>12124</v>
      </c>
      <c r="C391" s="101" t="str">
        <f t="shared" si="12"/>
        <v>Formula</v>
      </c>
      <c r="D391" s="102" t="s">
        <v>12123</v>
      </c>
      <c r="E391" s="102" t="s">
        <v>12126</v>
      </c>
      <c r="F391" s="105">
        <v>83</v>
      </c>
      <c r="G391" s="77">
        <f t="shared" si="13"/>
        <v>319</v>
      </c>
    </row>
    <row r="392" spans="1:7" ht="21" x14ac:dyDescent="0.25">
      <c r="A392" s="114" t="s">
        <v>2692</v>
      </c>
      <c r="B392" s="101" t="s">
        <v>12124</v>
      </c>
      <c r="C392" s="101" t="str">
        <f t="shared" si="12"/>
        <v>Formula</v>
      </c>
      <c r="D392" s="101" t="s">
        <v>12123</v>
      </c>
      <c r="E392" s="101" t="s">
        <v>12125</v>
      </c>
      <c r="F392" s="104">
        <v>35</v>
      </c>
      <c r="G392" s="77">
        <f t="shared" si="13"/>
        <v>319</v>
      </c>
    </row>
    <row r="393" spans="1:7" ht="21" x14ac:dyDescent="0.25">
      <c r="A393" s="115" t="s">
        <v>2693</v>
      </c>
      <c r="B393" s="102" t="s">
        <v>12122</v>
      </c>
      <c r="C393" s="101" t="str">
        <f t="shared" si="12"/>
        <v>Formula</v>
      </c>
      <c r="D393" s="102" t="s">
        <v>12121</v>
      </c>
      <c r="E393" s="102" t="s">
        <v>12120</v>
      </c>
      <c r="F393" s="105">
        <v>203</v>
      </c>
      <c r="G393" s="77">
        <f t="shared" si="13"/>
        <v>203</v>
      </c>
    </row>
    <row r="394" spans="1:7" ht="31.5" x14ac:dyDescent="0.25">
      <c r="A394" s="114" t="s">
        <v>2694</v>
      </c>
      <c r="B394" s="101" t="s">
        <v>12119</v>
      </c>
      <c r="C394" s="101" t="str">
        <f t="shared" si="12"/>
        <v>Formula</v>
      </c>
      <c r="D394" s="101" t="s">
        <v>12118</v>
      </c>
      <c r="E394" s="101" t="s">
        <v>12117</v>
      </c>
      <c r="F394" s="104">
        <v>248</v>
      </c>
      <c r="G394" s="77">
        <f t="shared" si="13"/>
        <v>248</v>
      </c>
    </row>
    <row r="395" spans="1:7" ht="21" x14ac:dyDescent="0.25">
      <c r="A395" s="115" t="s">
        <v>2695</v>
      </c>
      <c r="B395" s="102" t="s">
        <v>12116</v>
      </c>
      <c r="C395" s="101" t="str">
        <f t="shared" si="12"/>
        <v>Formula</v>
      </c>
      <c r="D395" s="102" t="s">
        <v>12115</v>
      </c>
      <c r="E395" s="102" t="s">
        <v>12114</v>
      </c>
      <c r="F395" s="105">
        <v>278</v>
      </c>
      <c r="G395" s="77">
        <f t="shared" si="13"/>
        <v>278</v>
      </c>
    </row>
    <row r="396" spans="1:7" ht="21" x14ac:dyDescent="0.25">
      <c r="A396" s="114" t="s">
        <v>2696</v>
      </c>
      <c r="B396" s="101" t="s">
        <v>12112</v>
      </c>
      <c r="C396" s="101" t="str">
        <f t="shared" si="12"/>
        <v>Formula</v>
      </c>
      <c r="D396" s="101" t="s">
        <v>12111</v>
      </c>
      <c r="E396" s="101" t="s">
        <v>12113</v>
      </c>
      <c r="F396" s="104">
        <v>286</v>
      </c>
      <c r="G396" s="77">
        <f t="shared" si="13"/>
        <v>575</v>
      </c>
    </row>
    <row r="397" spans="1:7" ht="21" x14ac:dyDescent="0.25">
      <c r="A397" s="115" t="s">
        <v>2697</v>
      </c>
      <c r="B397" s="102" t="s">
        <v>12112</v>
      </c>
      <c r="C397" s="101" t="str">
        <f t="shared" si="12"/>
        <v>Formula</v>
      </c>
      <c r="D397" s="102" t="s">
        <v>12111</v>
      </c>
      <c r="E397" s="102" t="s">
        <v>11989</v>
      </c>
      <c r="F397" s="105">
        <v>289</v>
      </c>
      <c r="G397" s="77">
        <f t="shared" si="13"/>
        <v>575</v>
      </c>
    </row>
    <row r="398" spans="1:7" ht="21" x14ac:dyDescent="0.25">
      <c r="A398" s="114" t="s">
        <v>2698</v>
      </c>
      <c r="B398" s="101" t="s">
        <v>12110</v>
      </c>
      <c r="C398" s="101" t="str">
        <f t="shared" si="12"/>
        <v>Formula</v>
      </c>
      <c r="D398" s="101" t="s">
        <v>12109</v>
      </c>
      <c r="E398" s="101" t="s">
        <v>12108</v>
      </c>
      <c r="F398" s="104">
        <v>200</v>
      </c>
      <c r="G398" s="77">
        <f t="shared" si="13"/>
        <v>200</v>
      </c>
    </row>
    <row r="399" spans="1:7" ht="21" x14ac:dyDescent="0.25">
      <c r="A399" s="115" t="s">
        <v>2702</v>
      </c>
      <c r="B399" s="102" t="s">
        <v>12102</v>
      </c>
      <c r="C399" s="101" t="str">
        <f t="shared" si="12"/>
        <v>Formula</v>
      </c>
      <c r="D399" s="102" t="s">
        <v>12101</v>
      </c>
      <c r="E399" s="102" t="s">
        <v>12100</v>
      </c>
      <c r="F399" s="105">
        <v>98</v>
      </c>
      <c r="G399" s="77">
        <f t="shared" si="13"/>
        <v>298</v>
      </c>
    </row>
    <row r="400" spans="1:7" ht="21" x14ac:dyDescent="0.25">
      <c r="A400" s="114" t="s">
        <v>2703</v>
      </c>
      <c r="B400" s="101" t="s">
        <v>12102</v>
      </c>
      <c r="C400" s="101" t="str">
        <f t="shared" si="12"/>
        <v>Formula</v>
      </c>
      <c r="D400" s="101" t="s">
        <v>12101</v>
      </c>
      <c r="E400" s="101" t="s">
        <v>12100</v>
      </c>
      <c r="F400" s="104">
        <v>110</v>
      </c>
      <c r="G400" s="77">
        <f t="shared" si="13"/>
        <v>298</v>
      </c>
    </row>
    <row r="401" spans="1:7" ht="21" x14ac:dyDescent="0.25">
      <c r="A401" s="115" t="s">
        <v>2704</v>
      </c>
      <c r="B401" s="102" t="s">
        <v>12102</v>
      </c>
      <c r="C401" s="101" t="str">
        <f t="shared" si="12"/>
        <v>Formula</v>
      </c>
      <c r="D401" s="102" t="s">
        <v>12101</v>
      </c>
      <c r="E401" s="102" t="s">
        <v>12100</v>
      </c>
      <c r="F401" s="105">
        <v>90</v>
      </c>
      <c r="G401" s="77">
        <f t="shared" si="13"/>
        <v>298</v>
      </c>
    </row>
    <row r="402" spans="1:7" ht="21" x14ac:dyDescent="0.25">
      <c r="A402" s="114" t="s">
        <v>2705</v>
      </c>
      <c r="B402" s="101" t="s">
        <v>12099</v>
      </c>
      <c r="C402" s="101" t="str">
        <f t="shared" si="12"/>
        <v>Formula</v>
      </c>
      <c r="D402" s="101" t="s">
        <v>12098</v>
      </c>
      <c r="E402" s="101" t="s">
        <v>12097</v>
      </c>
      <c r="F402" s="104">
        <v>46</v>
      </c>
      <c r="G402" s="77">
        <f t="shared" si="13"/>
        <v>46</v>
      </c>
    </row>
    <row r="403" spans="1:7" ht="21" x14ac:dyDescent="0.25">
      <c r="A403" s="115" t="s">
        <v>2706</v>
      </c>
      <c r="B403" s="102" t="s">
        <v>12096</v>
      </c>
      <c r="C403" s="101" t="str">
        <f t="shared" si="12"/>
        <v>Formula</v>
      </c>
      <c r="D403" s="102" t="s">
        <v>12095</v>
      </c>
      <c r="E403" s="102" t="s">
        <v>12094</v>
      </c>
      <c r="F403" s="105">
        <v>158</v>
      </c>
      <c r="G403" s="77">
        <f t="shared" si="13"/>
        <v>158</v>
      </c>
    </row>
    <row r="404" spans="1:7" ht="21" x14ac:dyDescent="0.25">
      <c r="A404" s="114" t="s">
        <v>2707</v>
      </c>
      <c r="B404" s="101" t="s">
        <v>12093</v>
      </c>
      <c r="C404" s="101" t="str">
        <f t="shared" si="12"/>
        <v>Formula</v>
      </c>
      <c r="D404" s="101" t="s">
        <v>12092</v>
      </c>
      <c r="E404" s="101" t="s">
        <v>12091</v>
      </c>
      <c r="F404" s="104">
        <v>116</v>
      </c>
      <c r="G404" s="77">
        <f t="shared" si="13"/>
        <v>116</v>
      </c>
    </row>
    <row r="405" spans="1:7" ht="21" x14ac:dyDescent="0.25">
      <c r="A405" s="115" t="s">
        <v>2708</v>
      </c>
      <c r="B405" s="102" t="s">
        <v>12090</v>
      </c>
      <c r="C405" s="101" t="str">
        <f t="shared" si="12"/>
        <v>Formula</v>
      </c>
      <c r="D405" s="102" t="s">
        <v>12089</v>
      </c>
      <c r="E405" s="102" t="s">
        <v>12088</v>
      </c>
      <c r="F405" s="105">
        <v>94</v>
      </c>
      <c r="G405" s="77">
        <f t="shared" si="13"/>
        <v>94</v>
      </c>
    </row>
    <row r="406" spans="1:7" ht="21" x14ac:dyDescent="0.25">
      <c r="A406" s="114" t="s">
        <v>2709</v>
      </c>
      <c r="B406" s="101" t="s">
        <v>12087</v>
      </c>
      <c r="C406" s="101" t="str">
        <f t="shared" si="12"/>
        <v>Formula</v>
      </c>
      <c r="D406" s="101" t="s">
        <v>12086</v>
      </c>
      <c r="E406" s="101" t="s">
        <v>12085</v>
      </c>
      <c r="F406" s="104">
        <v>32</v>
      </c>
      <c r="G406" s="77">
        <f t="shared" si="13"/>
        <v>32</v>
      </c>
    </row>
    <row r="407" spans="1:7" ht="21" x14ac:dyDescent="0.25">
      <c r="A407" s="115" t="s">
        <v>2710</v>
      </c>
      <c r="B407" s="102" t="s">
        <v>12084</v>
      </c>
      <c r="C407" s="101" t="str">
        <f t="shared" si="12"/>
        <v>Formula</v>
      </c>
      <c r="D407" s="102" t="s">
        <v>12083</v>
      </c>
      <c r="E407" s="102" t="s">
        <v>12082</v>
      </c>
      <c r="F407" s="105">
        <v>60</v>
      </c>
      <c r="G407" s="77">
        <f t="shared" si="13"/>
        <v>60</v>
      </c>
    </row>
    <row r="408" spans="1:7" ht="21" x14ac:dyDescent="0.25">
      <c r="A408" s="114" t="s">
        <v>2711</v>
      </c>
      <c r="B408" s="101" t="s">
        <v>12081</v>
      </c>
      <c r="C408" s="101" t="str">
        <f t="shared" si="12"/>
        <v>Formula</v>
      </c>
      <c r="D408" s="101" t="s">
        <v>12080</v>
      </c>
      <c r="E408" s="101" t="s">
        <v>12079</v>
      </c>
      <c r="F408" s="104">
        <v>75</v>
      </c>
      <c r="G408" s="77">
        <f t="shared" si="13"/>
        <v>75</v>
      </c>
    </row>
    <row r="409" spans="1:7" ht="21" x14ac:dyDescent="0.25">
      <c r="A409" s="115" t="s">
        <v>2712</v>
      </c>
      <c r="B409" s="102" t="s">
        <v>12078</v>
      </c>
      <c r="C409" s="101" t="str">
        <f t="shared" si="12"/>
        <v>Formula</v>
      </c>
      <c r="D409" s="102" t="s">
        <v>12077</v>
      </c>
      <c r="E409" s="102" t="s">
        <v>12076</v>
      </c>
      <c r="F409" s="105">
        <v>56</v>
      </c>
      <c r="G409" s="77">
        <f t="shared" si="13"/>
        <v>56</v>
      </c>
    </row>
    <row r="410" spans="1:7" ht="21" x14ac:dyDescent="0.25">
      <c r="A410" s="114" t="s">
        <v>2713</v>
      </c>
      <c r="B410" s="101" t="s">
        <v>12075</v>
      </c>
      <c r="C410" s="101" t="str">
        <f t="shared" si="12"/>
        <v>Formula</v>
      </c>
      <c r="D410" s="101" t="s">
        <v>12074</v>
      </c>
      <c r="E410" s="101" t="s">
        <v>12073</v>
      </c>
      <c r="F410" s="104">
        <v>22</v>
      </c>
      <c r="G410" s="77">
        <f t="shared" si="13"/>
        <v>22</v>
      </c>
    </row>
    <row r="411" spans="1:7" ht="21" x14ac:dyDescent="0.25">
      <c r="A411" s="115" t="s">
        <v>2714</v>
      </c>
      <c r="B411" s="102" t="s">
        <v>12072</v>
      </c>
      <c r="C411" s="101" t="str">
        <f t="shared" si="12"/>
        <v>Formula</v>
      </c>
      <c r="D411" s="102" t="s">
        <v>12071</v>
      </c>
      <c r="E411" s="102" t="s">
        <v>12070</v>
      </c>
      <c r="F411" s="105">
        <v>98</v>
      </c>
      <c r="G411" s="77">
        <f t="shared" si="13"/>
        <v>98</v>
      </c>
    </row>
    <row r="412" spans="1:7" ht="21" x14ac:dyDescent="0.25">
      <c r="A412" s="114" t="s">
        <v>2715</v>
      </c>
      <c r="B412" s="101" t="s">
        <v>12069</v>
      </c>
      <c r="C412" s="101" t="str">
        <f t="shared" si="12"/>
        <v>Formula</v>
      </c>
      <c r="D412" s="101" t="s">
        <v>12068</v>
      </c>
      <c r="E412" s="101" t="s">
        <v>12067</v>
      </c>
      <c r="F412" s="104">
        <v>30</v>
      </c>
      <c r="G412" s="77">
        <f t="shared" si="13"/>
        <v>30</v>
      </c>
    </row>
    <row r="413" spans="1:7" ht="21" x14ac:dyDescent="0.25">
      <c r="A413" s="115" t="s">
        <v>2720</v>
      </c>
      <c r="B413" s="102" t="s">
        <v>12055</v>
      </c>
      <c r="C413" s="101" t="str">
        <f t="shared" si="12"/>
        <v>Formula</v>
      </c>
      <c r="D413" s="102" t="s">
        <v>12054</v>
      </c>
      <c r="E413" s="102" t="s">
        <v>12053</v>
      </c>
      <c r="F413" s="105">
        <v>136</v>
      </c>
      <c r="G413" s="77">
        <f t="shared" si="13"/>
        <v>136</v>
      </c>
    </row>
    <row r="414" spans="1:7" ht="21" x14ac:dyDescent="0.25">
      <c r="A414" s="114" t="s">
        <v>2721</v>
      </c>
      <c r="B414" s="101" t="s">
        <v>12052</v>
      </c>
      <c r="C414" s="101" t="str">
        <f t="shared" si="12"/>
        <v>Formula</v>
      </c>
      <c r="D414" s="101" t="s">
        <v>12051</v>
      </c>
      <c r="E414" s="101" t="s">
        <v>12050</v>
      </c>
      <c r="F414" s="104">
        <v>24</v>
      </c>
      <c r="G414" s="77">
        <f t="shared" si="13"/>
        <v>24</v>
      </c>
    </row>
    <row r="415" spans="1:7" ht="31.5" x14ac:dyDescent="0.25">
      <c r="A415" s="115" t="s">
        <v>2722</v>
      </c>
      <c r="B415" s="102" t="s">
        <v>12049</v>
      </c>
      <c r="C415" s="101" t="str">
        <f t="shared" si="12"/>
        <v>Formula</v>
      </c>
      <c r="D415" s="102" t="s">
        <v>12048</v>
      </c>
      <c r="E415" s="102" t="s">
        <v>12047</v>
      </c>
      <c r="F415" s="105">
        <v>184</v>
      </c>
      <c r="G415" s="77">
        <f t="shared" si="13"/>
        <v>304</v>
      </c>
    </row>
    <row r="416" spans="1:7" ht="31.5" x14ac:dyDescent="0.25">
      <c r="A416" s="114" t="s">
        <v>2723</v>
      </c>
      <c r="B416" s="101" t="s">
        <v>12049</v>
      </c>
      <c r="C416" s="101" t="str">
        <f t="shared" si="12"/>
        <v>Formula</v>
      </c>
      <c r="D416" s="101" t="s">
        <v>12048</v>
      </c>
      <c r="E416" s="101" t="s">
        <v>12047</v>
      </c>
      <c r="F416" s="104">
        <v>120</v>
      </c>
      <c r="G416" s="77">
        <f t="shared" si="13"/>
        <v>304</v>
      </c>
    </row>
    <row r="417" spans="1:7" ht="21" x14ac:dyDescent="0.25">
      <c r="A417" s="115" t="s">
        <v>2724</v>
      </c>
      <c r="B417" s="102" t="s">
        <v>12046</v>
      </c>
      <c r="C417" s="101" t="str">
        <f t="shared" si="12"/>
        <v>Formula</v>
      </c>
      <c r="D417" s="102" t="s">
        <v>12045</v>
      </c>
      <c r="E417" s="102" t="s">
        <v>12044</v>
      </c>
      <c r="F417" s="105">
        <v>172</v>
      </c>
      <c r="G417" s="77">
        <f t="shared" si="13"/>
        <v>273</v>
      </c>
    </row>
    <row r="418" spans="1:7" ht="21" x14ac:dyDescent="0.25">
      <c r="A418" s="114" t="s">
        <v>2725</v>
      </c>
      <c r="B418" s="101" t="s">
        <v>12046</v>
      </c>
      <c r="C418" s="101" t="str">
        <f t="shared" si="12"/>
        <v>Formula</v>
      </c>
      <c r="D418" s="101" t="s">
        <v>12045</v>
      </c>
      <c r="E418" s="101" t="s">
        <v>12044</v>
      </c>
      <c r="F418" s="104">
        <v>101</v>
      </c>
      <c r="G418" s="77">
        <f t="shared" si="13"/>
        <v>273</v>
      </c>
    </row>
    <row r="419" spans="1:7" ht="21" x14ac:dyDescent="0.25">
      <c r="A419" s="115" t="s">
        <v>2727</v>
      </c>
      <c r="B419" s="102" t="s">
        <v>12041</v>
      </c>
      <c r="C419" s="101" t="str">
        <f t="shared" si="12"/>
        <v>Formula</v>
      </c>
      <c r="D419" s="102" t="s">
        <v>12040</v>
      </c>
      <c r="E419" s="102" t="s">
        <v>12039</v>
      </c>
      <c r="F419" s="105">
        <v>30</v>
      </c>
      <c r="G419" s="77">
        <f t="shared" si="13"/>
        <v>30</v>
      </c>
    </row>
    <row r="420" spans="1:7" ht="21" x14ac:dyDescent="0.25">
      <c r="A420" s="114" t="s">
        <v>2728</v>
      </c>
      <c r="B420" s="101" t="s">
        <v>12038</v>
      </c>
      <c r="C420" s="101" t="str">
        <f t="shared" si="12"/>
        <v>Formula</v>
      </c>
      <c r="D420" s="101" t="s">
        <v>12037</v>
      </c>
      <c r="E420" s="101" t="s">
        <v>12036</v>
      </c>
      <c r="F420" s="104">
        <v>63</v>
      </c>
      <c r="G420" s="77">
        <f t="shared" si="13"/>
        <v>63</v>
      </c>
    </row>
    <row r="421" spans="1:7" ht="21" x14ac:dyDescent="0.25">
      <c r="A421" s="115" t="s">
        <v>2730</v>
      </c>
      <c r="B421" s="102" t="s">
        <v>12034</v>
      </c>
      <c r="C421" s="101" t="str">
        <f t="shared" si="12"/>
        <v>Formula</v>
      </c>
      <c r="D421" s="102" t="s">
        <v>12033</v>
      </c>
      <c r="E421" s="102" t="s">
        <v>12032</v>
      </c>
      <c r="F421" s="105">
        <v>119</v>
      </c>
      <c r="G421" s="77">
        <f t="shared" si="13"/>
        <v>119</v>
      </c>
    </row>
    <row r="422" spans="1:7" ht="21" x14ac:dyDescent="0.25">
      <c r="A422" s="114" t="s">
        <v>2732</v>
      </c>
      <c r="B422" s="101" t="s">
        <v>12028</v>
      </c>
      <c r="C422" s="101" t="str">
        <f t="shared" si="12"/>
        <v>Formula</v>
      </c>
      <c r="D422" s="101" t="s">
        <v>12027</v>
      </c>
      <c r="E422" s="101" t="s">
        <v>12026</v>
      </c>
      <c r="F422" s="104">
        <v>34</v>
      </c>
      <c r="G422" s="77">
        <f t="shared" si="13"/>
        <v>34</v>
      </c>
    </row>
    <row r="423" spans="1:7" ht="21" x14ac:dyDescent="0.25">
      <c r="A423" s="115" t="s">
        <v>2740</v>
      </c>
      <c r="B423" s="102" t="s">
        <v>12004</v>
      </c>
      <c r="C423" s="101" t="str">
        <f t="shared" si="12"/>
        <v>Formula</v>
      </c>
      <c r="D423" s="102" t="s">
        <v>9441</v>
      </c>
      <c r="E423" s="102" t="s">
        <v>12003</v>
      </c>
      <c r="F423" s="105">
        <v>90</v>
      </c>
      <c r="G423" s="77">
        <f t="shared" si="13"/>
        <v>90</v>
      </c>
    </row>
    <row r="424" spans="1:7" ht="21" x14ac:dyDescent="0.25">
      <c r="A424" s="114" t="s">
        <v>2742</v>
      </c>
      <c r="B424" s="101" t="s">
        <v>11999</v>
      </c>
      <c r="C424" s="101" t="str">
        <f t="shared" si="12"/>
        <v>Formula</v>
      </c>
      <c r="D424" s="101" t="s">
        <v>11998</v>
      </c>
      <c r="E424" s="101" t="s">
        <v>11997</v>
      </c>
      <c r="F424" s="104">
        <v>50</v>
      </c>
      <c r="G424" s="77">
        <f t="shared" si="13"/>
        <v>50</v>
      </c>
    </row>
    <row r="425" spans="1:7" ht="21" x14ac:dyDescent="0.25">
      <c r="A425" s="115" t="s">
        <v>2743</v>
      </c>
      <c r="B425" s="102" t="s">
        <v>11996</v>
      </c>
      <c r="C425" s="101" t="str">
        <f t="shared" si="12"/>
        <v>Formula</v>
      </c>
      <c r="D425" s="102" t="s">
        <v>11995</v>
      </c>
      <c r="E425" s="102" t="s">
        <v>11994</v>
      </c>
      <c r="F425" s="105">
        <v>50</v>
      </c>
      <c r="G425" s="77">
        <f t="shared" si="13"/>
        <v>50</v>
      </c>
    </row>
    <row r="426" spans="1:7" ht="21" x14ac:dyDescent="0.25">
      <c r="A426" s="114" t="s">
        <v>2744</v>
      </c>
      <c r="B426" s="101" t="s">
        <v>11993</v>
      </c>
      <c r="C426" s="101" t="str">
        <f t="shared" si="12"/>
        <v>Formula</v>
      </c>
      <c r="D426" s="101" t="s">
        <v>11992</v>
      </c>
      <c r="E426" s="101" t="s">
        <v>11991</v>
      </c>
      <c r="F426" s="104">
        <v>30</v>
      </c>
      <c r="G426" s="77">
        <f t="shared" si="13"/>
        <v>30</v>
      </c>
    </row>
    <row r="427" spans="1:7" ht="31.5" x14ac:dyDescent="0.25">
      <c r="A427" s="115" t="s">
        <v>2750</v>
      </c>
      <c r="B427" s="102" t="s">
        <v>11982</v>
      </c>
      <c r="C427" s="101" t="str">
        <f t="shared" si="12"/>
        <v>Formula</v>
      </c>
      <c r="D427" s="102" t="s">
        <v>11981</v>
      </c>
      <c r="E427" s="102" t="s">
        <v>11980</v>
      </c>
      <c r="F427" s="105">
        <v>135</v>
      </c>
      <c r="G427" s="77">
        <f t="shared" si="13"/>
        <v>135</v>
      </c>
    </row>
    <row r="428" spans="1:7" ht="21" x14ac:dyDescent="0.25">
      <c r="A428" s="114" t="s">
        <v>2753</v>
      </c>
      <c r="B428" s="101" t="s">
        <v>11973</v>
      </c>
      <c r="C428" s="101" t="str">
        <f t="shared" si="12"/>
        <v>Formula</v>
      </c>
      <c r="D428" s="101" t="s">
        <v>11972</v>
      </c>
      <c r="E428" s="101" t="s">
        <v>11971</v>
      </c>
      <c r="F428" s="104">
        <v>29</v>
      </c>
      <c r="G428" s="77">
        <f t="shared" si="13"/>
        <v>29</v>
      </c>
    </row>
    <row r="429" spans="1:7" ht="21" x14ac:dyDescent="0.25">
      <c r="A429" s="115" t="s">
        <v>2754</v>
      </c>
      <c r="B429" s="102" t="s">
        <v>11970</v>
      </c>
      <c r="C429" s="101" t="str">
        <f t="shared" si="12"/>
        <v>Formula</v>
      </c>
      <c r="D429" s="102" t="s">
        <v>11969</v>
      </c>
      <c r="E429" s="102" t="s">
        <v>11968</v>
      </c>
      <c r="F429" s="105">
        <v>100</v>
      </c>
      <c r="G429" s="77">
        <f t="shared" si="13"/>
        <v>100</v>
      </c>
    </row>
    <row r="430" spans="1:7" ht="21" x14ac:dyDescent="0.25">
      <c r="A430" s="114" t="s">
        <v>2756</v>
      </c>
      <c r="B430" s="101" t="s">
        <v>11965</v>
      </c>
      <c r="C430" s="101" t="str">
        <f t="shared" si="12"/>
        <v>Formula</v>
      </c>
      <c r="D430" s="101" t="s">
        <v>11964</v>
      </c>
      <c r="E430" s="101" t="s">
        <v>11963</v>
      </c>
      <c r="F430" s="104">
        <v>145</v>
      </c>
      <c r="G430" s="77">
        <f t="shared" si="13"/>
        <v>145</v>
      </c>
    </row>
    <row r="431" spans="1:7" ht="21" x14ac:dyDescent="0.25">
      <c r="A431" s="115" t="s">
        <v>2766</v>
      </c>
      <c r="B431" s="102" t="s">
        <v>11937</v>
      </c>
      <c r="C431" s="101" t="str">
        <f t="shared" si="12"/>
        <v>Formula</v>
      </c>
      <c r="D431" s="102" t="s">
        <v>11936</v>
      </c>
      <c r="E431" s="102" t="s">
        <v>11935</v>
      </c>
      <c r="F431" s="105">
        <v>120</v>
      </c>
      <c r="G431" s="77">
        <f t="shared" si="13"/>
        <v>120</v>
      </c>
    </row>
    <row r="432" spans="1:7" ht="21" x14ac:dyDescent="0.25">
      <c r="A432" s="114" t="s">
        <v>2771</v>
      </c>
      <c r="B432" s="101" t="s">
        <v>11923</v>
      </c>
      <c r="C432" s="101" t="str">
        <f t="shared" si="12"/>
        <v>Formula</v>
      </c>
      <c r="D432" s="101" t="s">
        <v>11922</v>
      </c>
      <c r="E432" s="101" t="s">
        <v>11921</v>
      </c>
      <c r="F432" s="104">
        <v>75</v>
      </c>
      <c r="G432" s="77">
        <f t="shared" si="13"/>
        <v>75</v>
      </c>
    </row>
    <row r="433" spans="1:7" ht="21" x14ac:dyDescent="0.25">
      <c r="A433" s="115" t="s">
        <v>2772</v>
      </c>
      <c r="B433" s="102" t="s">
        <v>11920</v>
      </c>
      <c r="C433" s="101" t="str">
        <f t="shared" si="12"/>
        <v>Formula</v>
      </c>
      <c r="D433" s="102" t="s">
        <v>11919</v>
      </c>
      <c r="E433" s="102" t="s">
        <v>11918</v>
      </c>
      <c r="F433" s="105">
        <v>27</v>
      </c>
      <c r="G433" s="77">
        <f t="shared" si="13"/>
        <v>27</v>
      </c>
    </row>
    <row r="434" spans="1:7" ht="21" x14ac:dyDescent="0.25">
      <c r="A434" s="114" t="s">
        <v>2774</v>
      </c>
      <c r="B434" s="101" t="s">
        <v>11915</v>
      </c>
      <c r="C434" s="101" t="str">
        <f t="shared" si="12"/>
        <v>Formula</v>
      </c>
      <c r="D434" s="101" t="s">
        <v>11914</v>
      </c>
      <c r="E434" s="101" t="s">
        <v>11913</v>
      </c>
      <c r="F434" s="104">
        <v>35</v>
      </c>
      <c r="G434" s="77">
        <f t="shared" si="13"/>
        <v>35</v>
      </c>
    </row>
    <row r="435" spans="1:7" ht="21" x14ac:dyDescent="0.25">
      <c r="A435" s="115" t="s">
        <v>2778</v>
      </c>
      <c r="B435" s="102" t="s">
        <v>11904</v>
      </c>
      <c r="C435" s="101" t="str">
        <f t="shared" si="12"/>
        <v>Formula</v>
      </c>
      <c r="D435" s="102" t="s">
        <v>11903</v>
      </c>
      <c r="E435" s="102" t="s">
        <v>11902</v>
      </c>
      <c r="F435" s="105">
        <v>105</v>
      </c>
      <c r="G435" s="77">
        <f t="shared" si="13"/>
        <v>105</v>
      </c>
    </row>
    <row r="436" spans="1:7" ht="31.5" x14ac:dyDescent="0.25">
      <c r="A436" s="114" t="s">
        <v>2779</v>
      </c>
      <c r="B436" s="101" t="s">
        <v>11901</v>
      </c>
      <c r="C436" s="101" t="str">
        <f t="shared" si="12"/>
        <v>Formula</v>
      </c>
      <c r="D436" s="101" t="s">
        <v>11900</v>
      </c>
      <c r="E436" s="101" t="s">
        <v>11899</v>
      </c>
      <c r="F436" s="104">
        <v>105</v>
      </c>
      <c r="G436" s="77">
        <f t="shared" si="13"/>
        <v>105</v>
      </c>
    </row>
    <row r="437" spans="1:7" ht="21" x14ac:dyDescent="0.25">
      <c r="A437" s="115" t="s">
        <v>2780</v>
      </c>
      <c r="B437" s="102" t="s">
        <v>11898</v>
      </c>
      <c r="C437" s="101" t="str">
        <f t="shared" si="12"/>
        <v>Formula</v>
      </c>
      <c r="D437" s="102" t="s">
        <v>11897</v>
      </c>
      <c r="E437" s="102" t="s">
        <v>11896</v>
      </c>
      <c r="F437" s="105">
        <v>253</v>
      </c>
      <c r="G437" s="77">
        <f t="shared" si="13"/>
        <v>253</v>
      </c>
    </row>
    <row r="438" spans="1:7" ht="21" x14ac:dyDescent="0.25">
      <c r="A438" s="114" t="s">
        <v>2781</v>
      </c>
      <c r="B438" s="101" t="s">
        <v>11895</v>
      </c>
      <c r="C438" s="101" t="str">
        <f t="shared" si="12"/>
        <v>Formula</v>
      </c>
      <c r="D438" s="101" t="s">
        <v>11894</v>
      </c>
      <c r="E438" s="101" t="s">
        <v>11893</v>
      </c>
      <c r="F438" s="104">
        <v>14</v>
      </c>
      <c r="G438" s="77">
        <f t="shared" si="13"/>
        <v>14</v>
      </c>
    </row>
    <row r="439" spans="1:7" ht="21" x14ac:dyDescent="0.25">
      <c r="A439" s="115" t="s">
        <v>2783</v>
      </c>
      <c r="B439" s="102" t="s">
        <v>11888</v>
      </c>
      <c r="C439" s="101" t="str">
        <f t="shared" si="12"/>
        <v>Formula</v>
      </c>
      <c r="D439" s="102" t="s">
        <v>11887</v>
      </c>
      <c r="E439" s="102" t="s">
        <v>11886</v>
      </c>
      <c r="F439" s="105">
        <v>130</v>
      </c>
      <c r="G439" s="77">
        <f t="shared" si="13"/>
        <v>130</v>
      </c>
    </row>
    <row r="440" spans="1:7" ht="21" x14ac:dyDescent="0.25">
      <c r="A440" s="114" t="s">
        <v>2784</v>
      </c>
      <c r="B440" s="101" t="s">
        <v>11885</v>
      </c>
      <c r="C440" s="101" t="str">
        <f t="shared" si="12"/>
        <v>Formula</v>
      </c>
      <c r="D440" s="101" t="s">
        <v>11884</v>
      </c>
      <c r="E440" s="101" t="s">
        <v>11883</v>
      </c>
      <c r="F440" s="104">
        <v>44</v>
      </c>
      <c r="G440" s="77">
        <f t="shared" si="13"/>
        <v>44</v>
      </c>
    </row>
    <row r="441" spans="1:7" ht="21" x14ac:dyDescent="0.25">
      <c r="A441" s="115" t="s">
        <v>2785</v>
      </c>
      <c r="B441" s="102" t="s">
        <v>11882</v>
      </c>
      <c r="C441" s="101" t="str">
        <f t="shared" si="12"/>
        <v>Formula</v>
      </c>
      <c r="D441" s="102" t="s">
        <v>11881</v>
      </c>
      <c r="E441" s="102" t="s">
        <v>11880</v>
      </c>
      <c r="F441" s="105">
        <v>30</v>
      </c>
      <c r="G441" s="77">
        <f t="shared" si="13"/>
        <v>30</v>
      </c>
    </row>
    <row r="442" spans="1:7" ht="21" x14ac:dyDescent="0.25">
      <c r="A442" s="114" t="s">
        <v>2786</v>
      </c>
      <c r="B442" s="101" t="s">
        <v>11879</v>
      </c>
      <c r="C442" s="101" t="str">
        <f t="shared" si="12"/>
        <v>Formula</v>
      </c>
      <c r="D442" s="101" t="s">
        <v>11878</v>
      </c>
      <c r="E442" s="101" t="s">
        <v>11877</v>
      </c>
      <c r="F442" s="104">
        <v>150</v>
      </c>
      <c r="G442" s="77">
        <f t="shared" si="13"/>
        <v>150</v>
      </c>
    </row>
    <row r="443" spans="1:7" ht="21" x14ac:dyDescent="0.25">
      <c r="A443" s="115" t="s">
        <v>2787</v>
      </c>
      <c r="B443" s="102" t="s">
        <v>11876</v>
      </c>
      <c r="C443" s="101" t="str">
        <f t="shared" si="12"/>
        <v>Formula</v>
      </c>
      <c r="D443" s="102" t="s">
        <v>11875</v>
      </c>
      <c r="E443" s="102" t="s">
        <v>11874</v>
      </c>
      <c r="F443" s="105">
        <v>25</v>
      </c>
      <c r="G443" s="77">
        <f t="shared" si="13"/>
        <v>25</v>
      </c>
    </row>
    <row r="444" spans="1:7" ht="21" x14ac:dyDescent="0.25">
      <c r="A444" s="114" t="s">
        <v>2788</v>
      </c>
      <c r="B444" s="101" t="s">
        <v>11873</v>
      </c>
      <c r="C444" s="101" t="str">
        <f t="shared" si="12"/>
        <v>Formula</v>
      </c>
      <c r="D444" s="101" t="s">
        <v>11872</v>
      </c>
      <c r="E444" s="101" t="s">
        <v>11871</v>
      </c>
      <c r="F444" s="104">
        <v>78</v>
      </c>
      <c r="G444" s="77">
        <f t="shared" si="13"/>
        <v>78</v>
      </c>
    </row>
    <row r="445" spans="1:7" ht="21" x14ac:dyDescent="0.25">
      <c r="A445" s="115" t="s">
        <v>2789</v>
      </c>
      <c r="B445" s="102" t="s">
        <v>11870</v>
      </c>
      <c r="C445" s="101" t="str">
        <f t="shared" si="12"/>
        <v>Formula</v>
      </c>
      <c r="D445" s="102" t="s">
        <v>11869</v>
      </c>
      <c r="E445" s="102" t="s">
        <v>11868</v>
      </c>
      <c r="F445" s="105">
        <v>100</v>
      </c>
      <c r="G445" s="77">
        <f t="shared" si="13"/>
        <v>100</v>
      </c>
    </row>
    <row r="446" spans="1:7" ht="21" x14ac:dyDescent="0.25">
      <c r="A446" s="114" t="s">
        <v>2792</v>
      </c>
      <c r="B446" s="101" t="s">
        <v>11861</v>
      </c>
      <c r="C446" s="101" t="str">
        <f t="shared" si="12"/>
        <v>Formula</v>
      </c>
      <c r="D446" s="101" t="s">
        <v>11860</v>
      </c>
      <c r="E446" s="101" t="s">
        <v>11859</v>
      </c>
      <c r="F446" s="104">
        <v>26</v>
      </c>
      <c r="G446" s="77">
        <f t="shared" si="13"/>
        <v>26</v>
      </c>
    </row>
    <row r="447" spans="1:7" ht="31.5" x14ac:dyDescent="0.25">
      <c r="A447" s="115" t="s">
        <v>2793</v>
      </c>
      <c r="B447" s="102" t="s">
        <v>11858</v>
      </c>
      <c r="C447" s="101" t="str">
        <f t="shared" si="12"/>
        <v>Formula</v>
      </c>
      <c r="D447" s="102" t="s">
        <v>11857</v>
      </c>
      <c r="E447" s="102" t="s">
        <v>11856</v>
      </c>
      <c r="F447" s="105">
        <v>30</v>
      </c>
      <c r="G447" s="77">
        <f t="shared" si="13"/>
        <v>30</v>
      </c>
    </row>
    <row r="448" spans="1:7" ht="21" x14ac:dyDescent="0.25">
      <c r="A448" s="114" t="s">
        <v>2794</v>
      </c>
      <c r="B448" s="101" t="s">
        <v>11855</v>
      </c>
      <c r="C448" s="101" t="str">
        <f t="shared" si="12"/>
        <v>Formula</v>
      </c>
      <c r="D448" s="101" t="s">
        <v>11854</v>
      </c>
      <c r="E448" s="101" t="s">
        <v>11853</v>
      </c>
      <c r="F448" s="104">
        <v>32</v>
      </c>
      <c r="G448" s="77">
        <f t="shared" si="13"/>
        <v>32</v>
      </c>
    </row>
    <row r="449" spans="1:7" ht="21" x14ac:dyDescent="0.25">
      <c r="A449" s="115" t="s">
        <v>2795</v>
      </c>
      <c r="B449" s="102" t="s">
        <v>11852</v>
      </c>
      <c r="C449" s="101" t="str">
        <f t="shared" si="12"/>
        <v>Formula</v>
      </c>
      <c r="D449" s="102" t="s">
        <v>11851</v>
      </c>
      <c r="E449" s="102" t="s">
        <v>11850</v>
      </c>
      <c r="F449" s="105">
        <v>36</v>
      </c>
      <c r="G449" s="77">
        <f t="shared" si="13"/>
        <v>36</v>
      </c>
    </row>
    <row r="450" spans="1:7" ht="21" x14ac:dyDescent="0.25">
      <c r="A450" s="114" t="s">
        <v>2796</v>
      </c>
      <c r="B450" s="101" t="s">
        <v>11849</v>
      </c>
      <c r="C450" s="101" t="str">
        <f t="shared" si="12"/>
        <v>Formula</v>
      </c>
      <c r="D450" s="101" t="s">
        <v>11848</v>
      </c>
      <c r="E450" s="101" t="s">
        <v>11847</v>
      </c>
      <c r="F450" s="104">
        <v>81</v>
      </c>
      <c r="G450" s="77">
        <f t="shared" si="13"/>
        <v>81</v>
      </c>
    </row>
    <row r="451" spans="1:7" ht="21" x14ac:dyDescent="0.25">
      <c r="A451" s="115" t="s">
        <v>2797</v>
      </c>
      <c r="B451" s="102" t="s">
        <v>11846</v>
      </c>
      <c r="C451" s="101" t="str">
        <f t="shared" ref="C451:C514" si="14">IF(ISTEXT(VLOOKUP(B451,$I$3:$I$12,1,FALSE)),"Alt sub","Formula")</f>
        <v>Formula</v>
      </c>
      <c r="D451" s="102" t="s">
        <v>11845</v>
      </c>
      <c r="E451" s="102" t="s">
        <v>11844</v>
      </c>
      <c r="F451" s="105">
        <v>22</v>
      </c>
      <c r="G451" s="77">
        <f t="shared" ref="G451:G514" si="15">SUMIF(B:B,B451,F:F)</f>
        <v>22</v>
      </c>
    </row>
    <row r="452" spans="1:7" ht="21" x14ac:dyDescent="0.25">
      <c r="A452" s="114" t="s">
        <v>2798</v>
      </c>
      <c r="B452" s="101" t="s">
        <v>11843</v>
      </c>
      <c r="C452" s="101" t="str">
        <f t="shared" si="14"/>
        <v>Formula</v>
      </c>
      <c r="D452" s="101" t="s">
        <v>11842</v>
      </c>
      <c r="E452" s="101" t="s">
        <v>11841</v>
      </c>
      <c r="F452" s="104">
        <v>57</v>
      </c>
      <c r="G452" s="77">
        <f t="shared" si="15"/>
        <v>57</v>
      </c>
    </row>
    <row r="453" spans="1:7" ht="31.5" x14ac:dyDescent="0.25">
      <c r="A453" s="115" t="s">
        <v>2799</v>
      </c>
      <c r="B453" s="102" t="s">
        <v>11840</v>
      </c>
      <c r="C453" s="101" t="str">
        <f t="shared" si="14"/>
        <v>Formula</v>
      </c>
      <c r="D453" s="102" t="s">
        <v>11839</v>
      </c>
      <c r="E453" s="102" t="s">
        <v>11836</v>
      </c>
      <c r="F453" s="105">
        <v>85</v>
      </c>
      <c r="G453" s="77">
        <f t="shared" si="15"/>
        <v>85</v>
      </c>
    </row>
    <row r="454" spans="1:7" ht="21" x14ac:dyDescent="0.25">
      <c r="A454" s="114" t="s">
        <v>754</v>
      </c>
      <c r="B454" s="101" t="s">
        <v>16116</v>
      </c>
      <c r="C454" s="101" t="str">
        <f t="shared" si="14"/>
        <v>Formula</v>
      </c>
      <c r="D454" s="101" t="s">
        <v>16115</v>
      </c>
      <c r="E454" s="101" t="s">
        <v>16122</v>
      </c>
      <c r="F454" s="104">
        <v>183</v>
      </c>
      <c r="G454" s="77">
        <f t="shared" si="15"/>
        <v>1427</v>
      </c>
    </row>
    <row r="455" spans="1:7" ht="21" x14ac:dyDescent="0.25">
      <c r="A455" s="115" t="s">
        <v>755</v>
      </c>
      <c r="B455" s="102" t="s">
        <v>16116</v>
      </c>
      <c r="C455" s="101" t="str">
        <f t="shared" si="14"/>
        <v>Formula</v>
      </c>
      <c r="D455" s="102" t="s">
        <v>16115</v>
      </c>
      <c r="E455" s="102" t="s">
        <v>9138</v>
      </c>
      <c r="F455" s="105">
        <v>273</v>
      </c>
      <c r="G455" s="77">
        <f t="shared" si="15"/>
        <v>1427</v>
      </c>
    </row>
    <row r="456" spans="1:7" ht="21" x14ac:dyDescent="0.25">
      <c r="A456" s="114" t="s">
        <v>756</v>
      </c>
      <c r="B456" s="101" t="s">
        <v>16116</v>
      </c>
      <c r="C456" s="101" t="str">
        <f t="shared" si="14"/>
        <v>Formula</v>
      </c>
      <c r="D456" s="101" t="s">
        <v>16115</v>
      </c>
      <c r="E456" s="101" t="s">
        <v>16121</v>
      </c>
      <c r="F456" s="104">
        <v>191</v>
      </c>
      <c r="G456" s="77">
        <f t="shared" si="15"/>
        <v>1427</v>
      </c>
    </row>
    <row r="457" spans="1:7" ht="21" x14ac:dyDescent="0.25">
      <c r="A457" s="115" t="s">
        <v>757</v>
      </c>
      <c r="B457" s="102" t="s">
        <v>16116</v>
      </c>
      <c r="C457" s="101" t="str">
        <f t="shared" si="14"/>
        <v>Formula</v>
      </c>
      <c r="D457" s="102" t="s">
        <v>16115</v>
      </c>
      <c r="E457" s="102" t="s">
        <v>16120</v>
      </c>
      <c r="F457" s="105">
        <v>113</v>
      </c>
      <c r="G457" s="77">
        <f t="shared" si="15"/>
        <v>1427</v>
      </c>
    </row>
    <row r="458" spans="1:7" ht="21" x14ac:dyDescent="0.25">
      <c r="A458" s="114" t="s">
        <v>758</v>
      </c>
      <c r="B458" s="101" t="s">
        <v>16116</v>
      </c>
      <c r="C458" s="101" t="str">
        <f t="shared" si="14"/>
        <v>Formula</v>
      </c>
      <c r="D458" s="101" t="s">
        <v>16115</v>
      </c>
      <c r="E458" s="101" t="s">
        <v>9408</v>
      </c>
      <c r="F458" s="104">
        <v>118</v>
      </c>
      <c r="G458" s="77">
        <f t="shared" si="15"/>
        <v>1427</v>
      </c>
    </row>
    <row r="459" spans="1:7" ht="21" x14ac:dyDescent="0.25">
      <c r="A459" s="115" t="s">
        <v>759</v>
      </c>
      <c r="B459" s="102" t="s">
        <v>16116</v>
      </c>
      <c r="C459" s="101" t="str">
        <f t="shared" si="14"/>
        <v>Formula</v>
      </c>
      <c r="D459" s="102" t="s">
        <v>16115</v>
      </c>
      <c r="E459" s="102" t="s">
        <v>16119</v>
      </c>
      <c r="F459" s="105">
        <v>330</v>
      </c>
      <c r="G459" s="77">
        <f t="shared" si="15"/>
        <v>1427</v>
      </c>
    </row>
    <row r="460" spans="1:7" ht="21" x14ac:dyDescent="0.25">
      <c r="A460" s="114" t="s">
        <v>760</v>
      </c>
      <c r="B460" s="101" t="s">
        <v>16116</v>
      </c>
      <c r="C460" s="101" t="str">
        <f t="shared" si="14"/>
        <v>Formula</v>
      </c>
      <c r="D460" s="101" t="s">
        <v>16115</v>
      </c>
      <c r="E460" s="101" t="s">
        <v>9412</v>
      </c>
      <c r="F460" s="104">
        <v>139</v>
      </c>
      <c r="G460" s="77">
        <f t="shared" si="15"/>
        <v>1427</v>
      </c>
    </row>
    <row r="461" spans="1:7" ht="21" x14ac:dyDescent="0.25">
      <c r="A461" s="115" t="s">
        <v>761</v>
      </c>
      <c r="B461" s="102" t="s">
        <v>16116</v>
      </c>
      <c r="C461" s="101" t="str">
        <f t="shared" si="14"/>
        <v>Formula</v>
      </c>
      <c r="D461" s="102" t="s">
        <v>16115</v>
      </c>
      <c r="E461" s="102" t="s">
        <v>16118</v>
      </c>
      <c r="F461" s="105">
        <v>70</v>
      </c>
      <c r="G461" s="77">
        <f t="shared" si="15"/>
        <v>1427</v>
      </c>
    </row>
    <row r="462" spans="1:7" ht="21" x14ac:dyDescent="0.25">
      <c r="A462" s="114" t="s">
        <v>762</v>
      </c>
      <c r="B462" s="101" t="s">
        <v>16116</v>
      </c>
      <c r="C462" s="101" t="str">
        <f t="shared" si="14"/>
        <v>Formula</v>
      </c>
      <c r="D462" s="101" t="s">
        <v>16115</v>
      </c>
      <c r="E462" s="101" t="s">
        <v>16117</v>
      </c>
      <c r="F462" s="104">
        <v>10</v>
      </c>
      <c r="G462" s="77">
        <f t="shared" si="15"/>
        <v>1427</v>
      </c>
    </row>
    <row r="463" spans="1:7" ht="21" x14ac:dyDescent="0.25">
      <c r="A463" s="115" t="s">
        <v>763</v>
      </c>
      <c r="B463" s="102" t="s">
        <v>16110</v>
      </c>
      <c r="C463" s="101" t="str">
        <f t="shared" si="14"/>
        <v>Formula</v>
      </c>
      <c r="D463" s="102" t="s">
        <v>10664</v>
      </c>
      <c r="E463" s="102" t="s">
        <v>16114</v>
      </c>
      <c r="F463" s="105">
        <v>117</v>
      </c>
      <c r="G463" s="77">
        <f t="shared" si="15"/>
        <v>286</v>
      </c>
    </row>
    <row r="464" spans="1:7" ht="21" x14ac:dyDescent="0.25">
      <c r="A464" s="114" t="s">
        <v>764</v>
      </c>
      <c r="B464" s="101" t="s">
        <v>16110</v>
      </c>
      <c r="C464" s="101" t="str">
        <f t="shared" si="14"/>
        <v>Formula</v>
      </c>
      <c r="D464" s="101" t="s">
        <v>10664</v>
      </c>
      <c r="E464" s="101" t="s">
        <v>16113</v>
      </c>
      <c r="F464" s="104">
        <v>113</v>
      </c>
      <c r="G464" s="77">
        <f t="shared" si="15"/>
        <v>286</v>
      </c>
    </row>
    <row r="465" spans="1:7" ht="21" x14ac:dyDescent="0.25">
      <c r="A465" s="115" t="s">
        <v>765</v>
      </c>
      <c r="B465" s="102" t="s">
        <v>16110</v>
      </c>
      <c r="C465" s="101" t="str">
        <f t="shared" si="14"/>
        <v>Formula</v>
      </c>
      <c r="D465" s="102" t="s">
        <v>10664</v>
      </c>
      <c r="E465" s="102" t="s">
        <v>16112</v>
      </c>
      <c r="F465" s="105">
        <v>50</v>
      </c>
      <c r="G465" s="77">
        <f t="shared" si="15"/>
        <v>286</v>
      </c>
    </row>
    <row r="466" spans="1:7" ht="21" x14ac:dyDescent="0.25">
      <c r="A466" s="114" t="s">
        <v>766</v>
      </c>
      <c r="B466" s="101" t="s">
        <v>16110</v>
      </c>
      <c r="C466" s="101" t="str">
        <f t="shared" si="14"/>
        <v>Formula</v>
      </c>
      <c r="D466" s="101" t="s">
        <v>10664</v>
      </c>
      <c r="E466" s="101" t="s">
        <v>16111</v>
      </c>
      <c r="F466" s="104">
        <v>3</v>
      </c>
      <c r="G466" s="77">
        <f t="shared" si="15"/>
        <v>286</v>
      </c>
    </row>
    <row r="467" spans="1:7" ht="21" x14ac:dyDescent="0.25">
      <c r="A467" s="115" t="s">
        <v>5957</v>
      </c>
      <c r="B467" s="102" t="s">
        <v>16110</v>
      </c>
      <c r="C467" s="101" t="str">
        <f t="shared" si="14"/>
        <v>Formula</v>
      </c>
      <c r="D467" s="102" t="s">
        <v>10664</v>
      </c>
      <c r="E467" s="102" t="s">
        <v>16109</v>
      </c>
      <c r="F467" s="105">
        <v>3</v>
      </c>
      <c r="G467" s="77">
        <f t="shared" si="15"/>
        <v>286</v>
      </c>
    </row>
    <row r="468" spans="1:7" ht="21" x14ac:dyDescent="0.25">
      <c r="A468" s="114" t="s">
        <v>767</v>
      </c>
      <c r="B468" s="101" t="s">
        <v>16108</v>
      </c>
      <c r="C468" s="101" t="str">
        <f t="shared" si="14"/>
        <v>Formula</v>
      </c>
      <c r="D468" s="101" t="s">
        <v>10123</v>
      </c>
      <c r="E468" s="101" t="s">
        <v>16107</v>
      </c>
      <c r="F468" s="104">
        <v>54</v>
      </c>
      <c r="G468" s="77">
        <f t="shared" si="15"/>
        <v>96</v>
      </c>
    </row>
    <row r="469" spans="1:7" ht="21" x14ac:dyDescent="0.25">
      <c r="A469" s="115" t="s">
        <v>17761</v>
      </c>
      <c r="B469" s="102" t="s">
        <v>16108</v>
      </c>
      <c r="C469" s="101" t="str">
        <f t="shared" si="14"/>
        <v>Formula</v>
      </c>
      <c r="D469" s="102" t="s">
        <v>10123</v>
      </c>
      <c r="E469" s="102" t="s">
        <v>17762</v>
      </c>
      <c r="F469" s="105">
        <v>42</v>
      </c>
      <c r="G469" s="77">
        <f t="shared" si="15"/>
        <v>96</v>
      </c>
    </row>
    <row r="470" spans="1:7" ht="21" x14ac:dyDescent="0.25">
      <c r="A470" s="114" t="s">
        <v>768</v>
      </c>
      <c r="B470" s="101" t="s">
        <v>16095</v>
      </c>
      <c r="C470" s="101" t="str">
        <f t="shared" si="14"/>
        <v>Alt sub</v>
      </c>
      <c r="D470" s="101" t="s">
        <v>16094</v>
      </c>
      <c r="E470" s="101" t="s">
        <v>16106</v>
      </c>
      <c r="F470" s="104">
        <v>54</v>
      </c>
      <c r="G470" s="77">
        <f t="shared" si="15"/>
        <v>290</v>
      </c>
    </row>
    <row r="471" spans="1:7" ht="21" x14ac:dyDescent="0.25">
      <c r="A471" s="115" t="s">
        <v>16105</v>
      </c>
      <c r="B471" s="102" t="s">
        <v>16095</v>
      </c>
      <c r="C471" s="101" t="str">
        <f t="shared" si="14"/>
        <v>Alt sub</v>
      </c>
      <c r="D471" s="102" t="s">
        <v>16094</v>
      </c>
      <c r="E471" s="102" t="s">
        <v>16104</v>
      </c>
      <c r="F471" s="105">
        <v>51</v>
      </c>
      <c r="G471" s="77">
        <f t="shared" si="15"/>
        <v>290</v>
      </c>
    </row>
    <row r="472" spans="1:7" ht="21" x14ac:dyDescent="0.25">
      <c r="A472" s="114" t="s">
        <v>16103</v>
      </c>
      <c r="B472" s="101" t="s">
        <v>16095</v>
      </c>
      <c r="C472" s="101" t="str">
        <f t="shared" si="14"/>
        <v>Alt sub</v>
      </c>
      <c r="D472" s="101" t="s">
        <v>16094</v>
      </c>
      <c r="E472" s="101" t="s">
        <v>16102</v>
      </c>
      <c r="F472" s="104">
        <v>50</v>
      </c>
      <c r="G472" s="77">
        <f t="shared" si="15"/>
        <v>290</v>
      </c>
    </row>
    <row r="473" spans="1:7" ht="21" x14ac:dyDescent="0.25">
      <c r="A473" s="115" t="s">
        <v>16101</v>
      </c>
      <c r="B473" s="102" t="s">
        <v>16095</v>
      </c>
      <c r="C473" s="101" t="str">
        <f t="shared" si="14"/>
        <v>Alt sub</v>
      </c>
      <c r="D473" s="102" t="s">
        <v>16094</v>
      </c>
      <c r="E473" s="102" t="s">
        <v>6388</v>
      </c>
      <c r="F473" s="105">
        <v>4</v>
      </c>
      <c r="G473" s="77">
        <f t="shared" si="15"/>
        <v>290</v>
      </c>
    </row>
    <row r="474" spans="1:7" ht="21" x14ac:dyDescent="0.25">
      <c r="A474" s="114" t="s">
        <v>16100</v>
      </c>
      <c r="B474" s="101" t="s">
        <v>16095</v>
      </c>
      <c r="C474" s="101" t="str">
        <f t="shared" si="14"/>
        <v>Alt sub</v>
      </c>
      <c r="D474" s="101" t="s">
        <v>16094</v>
      </c>
      <c r="E474" s="101" t="s">
        <v>16099</v>
      </c>
      <c r="F474" s="104">
        <v>55</v>
      </c>
      <c r="G474" s="77">
        <f t="shared" si="15"/>
        <v>290</v>
      </c>
    </row>
    <row r="475" spans="1:7" ht="21" x14ac:dyDescent="0.25">
      <c r="A475" s="115" t="s">
        <v>16098</v>
      </c>
      <c r="B475" s="102" t="s">
        <v>16095</v>
      </c>
      <c r="C475" s="101" t="str">
        <f t="shared" si="14"/>
        <v>Alt sub</v>
      </c>
      <c r="D475" s="102" t="s">
        <v>16094</v>
      </c>
      <c r="E475" s="102" t="s">
        <v>16097</v>
      </c>
      <c r="F475" s="105">
        <v>6</v>
      </c>
      <c r="G475" s="77">
        <f t="shared" si="15"/>
        <v>290</v>
      </c>
    </row>
    <row r="476" spans="1:7" ht="21" x14ac:dyDescent="0.25">
      <c r="A476" s="114" t="s">
        <v>16096</v>
      </c>
      <c r="B476" s="101" t="s">
        <v>16095</v>
      </c>
      <c r="C476" s="101" t="str">
        <f t="shared" si="14"/>
        <v>Alt sub</v>
      </c>
      <c r="D476" s="101" t="s">
        <v>16094</v>
      </c>
      <c r="E476" s="101" t="s">
        <v>18086</v>
      </c>
      <c r="F476" s="104">
        <v>70</v>
      </c>
      <c r="G476" s="77">
        <f t="shared" si="15"/>
        <v>290</v>
      </c>
    </row>
    <row r="477" spans="1:7" ht="21" x14ac:dyDescent="0.25">
      <c r="A477" s="115" t="s">
        <v>4188</v>
      </c>
      <c r="B477" s="102" t="s">
        <v>9235</v>
      </c>
      <c r="C477" s="101" t="str">
        <f t="shared" si="14"/>
        <v>Alt sub</v>
      </c>
      <c r="D477" s="102" t="s">
        <v>9234</v>
      </c>
      <c r="E477" s="102" t="s">
        <v>9369</v>
      </c>
      <c r="F477" s="105">
        <v>535</v>
      </c>
      <c r="G477" s="77">
        <f t="shared" si="15"/>
        <v>12862</v>
      </c>
    </row>
    <row r="478" spans="1:7" ht="21" x14ac:dyDescent="0.25">
      <c r="A478" s="114" t="s">
        <v>9368</v>
      </c>
      <c r="B478" s="101" t="s">
        <v>9235</v>
      </c>
      <c r="C478" s="101" t="str">
        <f t="shared" si="14"/>
        <v>Alt sub</v>
      </c>
      <c r="D478" s="101" t="s">
        <v>9234</v>
      </c>
      <c r="E478" s="101" t="s">
        <v>9367</v>
      </c>
      <c r="F478" s="104">
        <v>150</v>
      </c>
      <c r="G478" s="77">
        <f t="shared" si="15"/>
        <v>12862</v>
      </c>
    </row>
    <row r="479" spans="1:7" ht="21" x14ac:dyDescent="0.25">
      <c r="A479" s="115" t="s">
        <v>9366</v>
      </c>
      <c r="B479" s="102" t="s">
        <v>9235</v>
      </c>
      <c r="C479" s="101" t="str">
        <f t="shared" si="14"/>
        <v>Alt sub</v>
      </c>
      <c r="D479" s="102" t="s">
        <v>9234</v>
      </c>
      <c r="E479" s="102" t="s">
        <v>9365</v>
      </c>
      <c r="F479" s="105">
        <v>553</v>
      </c>
      <c r="G479" s="77">
        <f t="shared" si="15"/>
        <v>12862</v>
      </c>
    </row>
    <row r="480" spans="1:7" ht="21" x14ac:dyDescent="0.25">
      <c r="A480" s="114" t="s">
        <v>9364</v>
      </c>
      <c r="B480" s="101" t="s">
        <v>9235</v>
      </c>
      <c r="C480" s="101" t="str">
        <f t="shared" si="14"/>
        <v>Alt sub</v>
      </c>
      <c r="D480" s="101" t="s">
        <v>9234</v>
      </c>
      <c r="E480" s="101" t="s">
        <v>9363</v>
      </c>
      <c r="F480" s="104">
        <v>729</v>
      </c>
      <c r="G480" s="77">
        <f t="shared" si="15"/>
        <v>12862</v>
      </c>
    </row>
    <row r="481" spans="1:7" ht="21" x14ac:dyDescent="0.25">
      <c r="A481" s="115" t="s">
        <v>9360</v>
      </c>
      <c r="B481" s="102" t="s">
        <v>9235</v>
      </c>
      <c r="C481" s="101" t="str">
        <f t="shared" si="14"/>
        <v>Alt sub</v>
      </c>
      <c r="D481" s="102" t="s">
        <v>9234</v>
      </c>
      <c r="E481" s="102" t="s">
        <v>9359</v>
      </c>
      <c r="F481" s="105">
        <v>188</v>
      </c>
      <c r="G481" s="77">
        <f t="shared" si="15"/>
        <v>12862</v>
      </c>
    </row>
    <row r="482" spans="1:7" ht="21" x14ac:dyDescent="0.25">
      <c r="A482" s="114" t="s">
        <v>9358</v>
      </c>
      <c r="B482" s="101" t="s">
        <v>9235</v>
      </c>
      <c r="C482" s="101" t="str">
        <f t="shared" si="14"/>
        <v>Alt sub</v>
      </c>
      <c r="D482" s="101" t="s">
        <v>9234</v>
      </c>
      <c r="E482" s="101" t="s">
        <v>9357</v>
      </c>
      <c r="F482" s="104">
        <v>77</v>
      </c>
      <c r="G482" s="77">
        <f t="shared" si="15"/>
        <v>12862</v>
      </c>
    </row>
    <row r="483" spans="1:7" ht="21" x14ac:dyDescent="0.25">
      <c r="A483" s="115" t="s">
        <v>9356</v>
      </c>
      <c r="B483" s="102" t="s">
        <v>9235</v>
      </c>
      <c r="C483" s="101" t="str">
        <f t="shared" si="14"/>
        <v>Alt sub</v>
      </c>
      <c r="D483" s="102" t="s">
        <v>9234</v>
      </c>
      <c r="E483" s="102" t="s">
        <v>9355</v>
      </c>
      <c r="F483" s="105">
        <v>203</v>
      </c>
      <c r="G483" s="77">
        <f t="shared" si="15"/>
        <v>12862</v>
      </c>
    </row>
    <row r="484" spans="1:7" ht="21" x14ac:dyDescent="0.25">
      <c r="A484" s="114" t="s">
        <v>9354</v>
      </c>
      <c r="B484" s="101" t="s">
        <v>9235</v>
      </c>
      <c r="C484" s="101" t="str">
        <f t="shared" si="14"/>
        <v>Alt sub</v>
      </c>
      <c r="D484" s="101" t="s">
        <v>9234</v>
      </c>
      <c r="E484" s="101" t="s">
        <v>9353</v>
      </c>
      <c r="F484" s="104">
        <v>339</v>
      </c>
      <c r="G484" s="77">
        <f t="shared" si="15"/>
        <v>12862</v>
      </c>
    </row>
    <row r="485" spans="1:7" ht="21" x14ac:dyDescent="0.25">
      <c r="A485" s="115" t="s">
        <v>9352</v>
      </c>
      <c r="B485" s="102" t="s">
        <v>9235</v>
      </c>
      <c r="C485" s="101" t="str">
        <f t="shared" si="14"/>
        <v>Alt sub</v>
      </c>
      <c r="D485" s="102" t="s">
        <v>9234</v>
      </c>
      <c r="E485" s="102" t="s">
        <v>9351</v>
      </c>
      <c r="F485" s="105">
        <v>236</v>
      </c>
      <c r="G485" s="77">
        <f t="shared" si="15"/>
        <v>12862</v>
      </c>
    </row>
    <row r="486" spans="1:7" ht="21" x14ac:dyDescent="0.25">
      <c r="A486" s="114" t="s">
        <v>9350</v>
      </c>
      <c r="B486" s="101" t="s">
        <v>9235</v>
      </c>
      <c r="C486" s="101" t="str">
        <f t="shared" si="14"/>
        <v>Alt sub</v>
      </c>
      <c r="D486" s="101" t="s">
        <v>9234</v>
      </c>
      <c r="E486" s="101" t="s">
        <v>9349</v>
      </c>
      <c r="F486" s="104">
        <v>500</v>
      </c>
      <c r="G486" s="77">
        <f t="shared" si="15"/>
        <v>12862</v>
      </c>
    </row>
    <row r="487" spans="1:7" ht="21" x14ac:dyDescent="0.25">
      <c r="A487" s="115" t="s">
        <v>9348</v>
      </c>
      <c r="B487" s="102" t="s">
        <v>9235</v>
      </c>
      <c r="C487" s="101" t="str">
        <f t="shared" si="14"/>
        <v>Alt sub</v>
      </c>
      <c r="D487" s="102" t="s">
        <v>9234</v>
      </c>
      <c r="E487" s="102" t="s">
        <v>9347</v>
      </c>
      <c r="F487" s="105">
        <v>200</v>
      </c>
      <c r="G487" s="77">
        <f t="shared" si="15"/>
        <v>12862</v>
      </c>
    </row>
    <row r="488" spans="1:7" ht="21" x14ac:dyDescent="0.25">
      <c r="A488" s="114" t="s">
        <v>9346</v>
      </c>
      <c r="B488" s="101" t="s">
        <v>9235</v>
      </c>
      <c r="C488" s="101" t="str">
        <f t="shared" si="14"/>
        <v>Alt sub</v>
      </c>
      <c r="D488" s="101" t="s">
        <v>9234</v>
      </c>
      <c r="E488" s="101" t="s">
        <v>9345</v>
      </c>
      <c r="F488" s="104">
        <v>252</v>
      </c>
      <c r="G488" s="77">
        <f t="shared" si="15"/>
        <v>12862</v>
      </c>
    </row>
    <row r="489" spans="1:7" ht="21" x14ac:dyDescent="0.25">
      <c r="A489" s="115" t="s">
        <v>9344</v>
      </c>
      <c r="B489" s="102" t="s">
        <v>9235</v>
      </c>
      <c r="C489" s="101" t="str">
        <f t="shared" si="14"/>
        <v>Alt sub</v>
      </c>
      <c r="D489" s="102" t="s">
        <v>9234</v>
      </c>
      <c r="E489" s="102" t="s">
        <v>9343</v>
      </c>
      <c r="F489" s="105">
        <v>150</v>
      </c>
      <c r="G489" s="77">
        <f t="shared" si="15"/>
        <v>12862</v>
      </c>
    </row>
    <row r="490" spans="1:7" ht="21" x14ac:dyDescent="0.25">
      <c r="A490" s="114" t="s">
        <v>9342</v>
      </c>
      <c r="B490" s="101" t="s">
        <v>9235</v>
      </c>
      <c r="C490" s="101" t="str">
        <f t="shared" si="14"/>
        <v>Alt sub</v>
      </c>
      <c r="D490" s="101" t="s">
        <v>9234</v>
      </c>
      <c r="E490" s="101" t="s">
        <v>9341</v>
      </c>
      <c r="F490" s="104">
        <v>327</v>
      </c>
      <c r="G490" s="77">
        <f t="shared" si="15"/>
        <v>12862</v>
      </c>
    </row>
    <row r="491" spans="1:7" ht="21" x14ac:dyDescent="0.25">
      <c r="A491" s="115" t="s">
        <v>9340</v>
      </c>
      <c r="B491" s="102" t="s">
        <v>9235</v>
      </c>
      <c r="C491" s="101" t="str">
        <f t="shared" si="14"/>
        <v>Alt sub</v>
      </c>
      <c r="D491" s="102" t="s">
        <v>9234</v>
      </c>
      <c r="E491" s="102" t="s">
        <v>9339</v>
      </c>
      <c r="F491" s="105">
        <v>102</v>
      </c>
      <c r="G491" s="77">
        <f t="shared" si="15"/>
        <v>12862</v>
      </c>
    </row>
    <row r="492" spans="1:7" ht="21" x14ac:dyDescent="0.25">
      <c r="A492" s="114" t="s">
        <v>9338</v>
      </c>
      <c r="B492" s="101" t="s">
        <v>9235</v>
      </c>
      <c r="C492" s="101" t="str">
        <f t="shared" si="14"/>
        <v>Alt sub</v>
      </c>
      <c r="D492" s="101" t="s">
        <v>9234</v>
      </c>
      <c r="E492" s="101" t="s">
        <v>9337</v>
      </c>
      <c r="F492" s="104">
        <v>24</v>
      </c>
      <c r="G492" s="77">
        <f t="shared" si="15"/>
        <v>12862</v>
      </c>
    </row>
    <row r="493" spans="1:7" ht="21" x14ac:dyDescent="0.25">
      <c r="A493" s="115" t="s">
        <v>9336</v>
      </c>
      <c r="B493" s="102" t="s">
        <v>9235</v>
      </c>
      <c r="C493" s="101" t="str">
        <f t="shared" si="14"/>
        <v>Alt sub</v>
      </c>
      <c r="D493" s="102" t="s">
        <v>9234</v>
      </c>
      <c r="E493" s="102" t="s">
        <v>9335</v>
      </c>
      <c r="F493" s="105">
        <v>250</v>
      </c>
      <c r="G493" s="77">
        <f t="shared" si="15"/>
        <v>12862</v>
      </c>
    </row>
    <row r="494" spans="1:7" ht="21" x14ac:dyDescent="0.25">
      <c r="A494" s="114" t="s">
        <v>9334</v>
      </c>
      <c r="B494" s="101" t="s">
        <v>9235</v>
      </c>
      <c r="C494" s="101" t="str">
        <f t="shared" si="14"/>
        <v>Alt sub</v>
      </c>
      <c r="D494" s="101" t="s">
        <v>9234</v>
      </c>
      <c r="E494" s="101" t="s">
        <v>9332</v>
      </c>
      <c r="F494" s="104">
        <v>21</v>
      </c>
      <c r="G494" s="77">
        <f t="shared" si="15"/>
        <v>12862</v>
      </c>
    </row>
    <row r="495" spans="1:7" ht="21" x14ac:dyDescent="0.25">
      <c r="A495" s="115" t="s">
        <v>9333</v>
      </c>
      <c r="B495" s="102" t="s">
        <v>9235</v>
      </c>
      <c r="C495" s="101" t="str">
        <f t="shared" si="14"/>
        <v>Alt sub</v>
      </c>
      <c r="D495" s="102" t="s">
        <v>9234</v>
      </c>
      <c r="E495" s="102" t="s">
        <v>9332</v>
      </c>
      <c r="F495" s="105">
        <v>264</v>
      </c>
      <c r="G495" s="77">
        <f t="shared" si="15"/>
        <v>12862</v>
      </c>
    </row>
    <row r="496" spans="1:7" ht="21" x14ac:dyDescent="0.25">
      <c r="A496" s="114" t="s">
        <v>9331</v>
      </c>
      <c r="B496" s="101" t="s">
        <v>9235</v>
      </c>
      <c r="C496" s="101" t="str">
        <f t="shared" si="14"/>
        <v>Alt sub</v>
      </c>
      <c r="D496" s="101" t="s">
        <v>9234</v>
      </c>
      <c r="E496" s="101" t="s">
        <v>9330</v>
      </c>
      <c r="F496" s="104">
        <v>72</v>
      </c>
      <c r="G496" s="77">
        <f t="shared" si="15"/>
        <v>12862</v>
      </c>
    </row>
    <row r="497" spans="1:7" ht="21" x14ac:dyDescent="0.25">
      <c r="A497" s="115" t="s">
        <v>9329</v>
      </c>
      <c r="B497" s="102" t="s">
        <v>9235</v>
      </c>
      <c r="C497" s="101" t="str">
        <f t="shared" si="14"/>
        <v>Alt sub</v>
      </c>
      <c r="D497" s="102" t="s">
        <v>9234</v>
      </c>
      <c r="E497" s="102" t="s">
        <v>9328</v>
      </c>
      <c r="F497" s="105">
        <v>59</v>
      </c>
      <c r="G497" s="77">
        <f t="shared" si="15"/>
        <v>12862</v>
      </c>
    </row>
    <row r="498" spans="1:7" ht="21" x14ac:dyDescent="0.25">
      <c r="A498" s="114" t="s">
        <v>9327</v>
      </c>
      <c r="B498" s="101" t="s">
        <v>9235</v>
      </c>
      <c r="C498" s="101" t="str">
        <f t="shared" si="14"/>
        <v>Alt sub</v>
      </c>
      <c r="D498" s="101" t="s">
        <v>9234</v>
      </c>
      <c r="E498" s="101" t="s">
        <v>9326</v>
      </c>
      <c r="F498" s="104">
        <v>54</v>
      </c>
      <c r="G498" s="77">
        <f t="shared" si="15"/>
        <v>12862</v>
      </c>
    </row>
    <row r="499" spans="1:7" ht="21" x14ac:dyDescent="0.25">
      <c r="A499" s="115" t="s">
        <v>9325</v>
      </c>
      <c r="B499" s="102" t="s">
        <v>9235</v>
      </c>
      <c r="C499" s="101" t="str">
        <f t="shared" si="14"/>
        <v>Alt sub</v>
      </c>
      <c r="D499" s="102" t="s">
        <v>9234</v>
      </c>
      <c r="E499" s="102" t="s">
        <v>9324</v>
      </c>
      <c r="F499" s="105">
        <v>84</v>
      </c>
      <c r="G499" s="77">
        <f t="shared" si="15"/>
        <v>12862</v>
      </c>
    </row>
    <row r="500" spans="1:7" ht="21" x14ac:dyDescent="0.25">
      <c r="A500" s="114" t="s">
        <v>9323</v>
      </c>
      <c r="B500" s="101" t="s">
        <v>9235</v>
      </c>
      <c r="C500" s="101" t="str">
        <f t="shared" si="14"/>
        <v>Alt sub</v>
      </c>
      <c r="D500" s="101" t="s">
        <v>9234</v>
      </c>
      <c r="E500" s="101" t="s">
        <v>9322</v>
      </c>
      <c r="F500" s="104">
        <v>159</v>
      </c>
      <c r="G500" s="77">
        <f t="shared" si="15"/>
        <v>12862</v>
      </c>
    </row>
    <row r="501" spans="1:7" ht="21" x14ac:dyDescent="0.25">
      <c r="A501" s="115" t="s">
        <v>9321</v>
      </c>
      <c r="B501" s="102" t="s">
        <v>9235</v>
      </c>
      <c r="C501" s="101" t="str">
        <f t="shared" si="14"/>
        <v>Alt sub</v>
      </c>
      <c r="D501" s="102" t="s">
        <v>9234</v>
      </c>
      <c r="E501" s="102" t="s">
        <v>9320</v>
      </c>
      <c r="F501" s="105">
        <v>100</v>
      </c>
      <c r="G501" s="77">
        <f t="shared" si="15"/>
        <v>12862</v>
      </c>
    </row>
    <row r="502" spans="1:7" ht="21" x14ac:dyDescent="0.25">
      <c r="A502" s="114" t="s">
        <v>9319</v>
      </c>
      <c r="B502" s="101" t="s">
        <v>9235</v>
      </c>
      <c r="C502" s="101" t="str">
        <f t="shared" si="14"/>
        <v>Alt sub</v>
      </c>
      <c r="D502" s="101" t="s">
        <v>9234</v>
      </c>
      <c r="E502" s="101" t="s">
        <v>9318</v>
      </c>
      <c r="F502" s="104">
        <v>66</v>
      </c>
      <c r="G502" s="77">
        <f t="shared" si="15"/>
        <v>12862</v>
      </c>
    </row>
    <row r="503" spans="1:7" ht="21" x14ac:dyDescent="0.25">
      <c r="A503" s="115" t="s">
        <v>9317</v>
      </c>
      <c r="B503" s="102" t="s">
        <v>9235</v>
      </c>
      <c r="C503" s="101" t="str">
        <f t="shared" si="14"/>
        <v>Alt sub</v>
      </c>
      <c r="D503" s="102" t="s">
        <v>9234</v>
      </c>
      <c r="E503" s="102" t="s">
        <v>9316</v>
      </c>
      <c r="F503" s="105">
        <v>30</v>
      </c>
      <c r="G503" s="77">
        <f t="shared" si="15"/>
        <v>12862</v>
      </c>
    </row>
    <row r="504" spans="1:7" ht="21" x14ac:dyDescent="0.25">
      <c r="A504" s="114" t="s">
        <v>9315</v>
      </c>
      <c r="B504" s="101" t="s">
        <v>9235</v>
      </c>
      <c r="C504" s="101" t="str">
        <f t="shared" si="14"/>
        <v>Alt sub</v>
      </c>
      <c r="D504" s="101" t="s">
        <v>9234</v>
      </c>
      <c r="E504" s="101" t="s">
        <v>9314</v>
      </c>
      <c r="F504" s="104">
        <v>32</v>
      </c>
      <c r="G504" s="77">
        <f t="shared" si="15"/>
        <v>12862</v>
      </c>
    </row>
    <row r="505" spans="1:7" ht="21" x14ac:dyDescent="0.25">
      <c r="A505" s="115" t="s">
        <v>9313</v>
      </c>
      <c r="B505" s="102" t="s">
        <v>9235</v>
      </c>
      <c r="C505" s="101" t="str">
        <f t="shared" si="14"/>
        <v>Alt sub</v>
      </c>
      <c r="D505" s="102" t="s">
        <v>9234</v>
      </c>
      <c r="E505" s="102" t="s">
        <v>9312</v>
      </c>
      <c r="F505" s="105">
        <v>80</v>
      </c>
      <c r="G505" s="77">
        <f t="shared" si="15"/>
        <v>12862</v>
      </c>
    </row>
    <row r="506" spans="1:7" ht="21" x14ac:dyDescent="0.25">
      <c r="A506" s="114" t="s">
        <v>9311</v>
      </c>
      <c r="B506" s="101" t="s">
        <v>9235</v>
      </c>
      <c r="C506" s="101" t="str">
        <f t="shared" si="14"/>
        <v>Alt sub</v>
      </c>
      <c r="D506" s="101" t="s">
        <v>9234</v>
      </c>
      <c r="E506" s="101" t="s">
        <v>9310</v>
      </c>
      <c r="F506" s="104">
        <v>152</v>
      </c>
      <c r="G506" s="77">
        <f t="shared" si="15"/>
        <v>12862</v>
      </c>
    </row>
    <row r="507" spans="1:7" ht="21" x14ac:dyDescent="0.25">
      <c r="A507" s="115" t="s">
        <v>9309</v>
      </c>
      <c r="B507" s="102" t="s">
        <v>9235</v>
      </c>
      <c r="C507" s="101" t="str">
        <f t="shared" si="14"/>
        <v>Alt sub</v>
      </c>
      <c r="D507" s="102" t="s">
        <v>9234</v>
      </c>
      <c r="E507" s="102" t="s">
        <v>9308</v>
      </c>
      <c r="F507" s="105">
        <v>86</v>
      </c>
      <c r="G507" s="77">
        <f t="shared" si="15"/>
        <v>12862</v>
      </c>
    </row>
    <row r="508" spans="1:7" ht="21" x14ac:dyDescent="0.25">
      <c r="A508" s="114" t="s">
        <v>9307</v>
      </c>
      <c r="B508" s="101" t="s">
        <v>9235</v>
      </c>
      <c r="C508" s="101" t="str">
        <f t="shared" si="14"/>
        <v>Alt sub</v>
      </c>
      <c r="D508" s="101" t="s">
        <v>9234</v>
      </c>
      <c r="E508" s="101" t="s">
        <v>9306</v>
      </c>
      <c r="F508" s="104">
        <v>49</v>
      </c>
      <c r="G508" s="77">
        <f t="shared" si="15"/>
        <v>12862</v>
      </c>
    </row>
    <row r="509" spans="1:7" ht="21" x14ac:dyDescent="0.25">
      <c r="A509" s="115" t="s">
        <v>9305</v>
      </c>
      <c r="B509" s="102" t="s">
        <v>9235</v>
      </c>
      <c r="C509" s="101" t="str">
        <f t="shared" si="14"/>
        <v>Alt sub</v>
      </c>
      <c r="D509" s="102" t="s">
        <v>9234</v>
      </c>
      <c r="E509" s="102" t="s">
        <v>9304</v>
      </c>
      <c r="F509" s="105">
        <v>40</v>
      </c>
      <c r="G509" s="77">
        <f t="shared" si="15"/>
        <v>12862</v>
      </c>
    </row>
    <row r="510" spans="1:7" ht="21" x14ac:dyDescent="0.25">
      <c r="A510" s="114" t="s">
        <v>9303</v>
      </c>
      <c r="B510" s="101" t="s">
        <v>9235</v>
      </c>
      <c r="C510" s="101" t="str">
        <f t="shared" si="14"/>
        <v>Alt sub</v>
      </c>
      <c r="D510" s="101" t="s">
        <v>9234</v>
      </c>
      <c r="E510" s="101" t="s">
        <v>9302</v>
      </c>
      <c r="F510" s="104">
        <v>135</v>
      </c>
      <c r="G510" s="77">
        <f t="shared" si="15"/>
        <v>12862</v>
      </c>
    </row>
    <row r="511" spans="1:7" ht="21" x14ac:dyDescent="0.25">
      <c r="A511" s="115" t="s">
        <v>9301</v>
      </c>
      <c r="B511" s="102" t="s">
        <v>9235</v>
      </c>
      <c r="C511" s="101" t="str">
        <f t="shared" si="14"/>
        <v>Alt sub</v>
      </c>
      <c r="D511" s="102" t="s">
        <v>9234</v>
      </c>
      <c r="E511" s="102" t="s">
        <v>9300</v>
      </c>
      <c r="F511" s="105">
        <v>38</v>
      </c>
      <c r="G511" s="77">
        <f t="shared" si="15"/>
        <v>12862</v>
      </c>
    </row>
    <row r="512" spans="1:7" ht="21" x14ac:dyDescent="0.25">
      <c r="A512" s="114" t="s">
        <v>9299</v>
      </c>
      <c r="B512" s="101" t="s">
        <v>9235</v>
      </c>
      <c r="C512" s="101" t="str">
        <f t="shared" si="14"/>
        <v>Alt sub</v>
      </c>
      <c r="D512" s="101" t="s">
        <v>9234</v>
      </c>
      <c r="E512" s="101" t="s">
        <v>9298</v>
      </c>
      <c r="F512" s="104">
        <v>137</v>
      </c>
      <c r="G512" s="77">
        <f t="shared" si="15"/>
        <v>12862</v>
      </c>
    </row>
    <row r="513" spans="1:7" ht="21" x14ac:dyDescent="0.25">
      <c r="A513" s="115" t="s">
        <v>9297</v>
      </c>
      <c r="B513" s="102" t="s">
        <v>9235</v>
      </c>
      <c r="C513" s="101" t="str">
        <f t="shared" si="14"/>
        <v>Alt sub</v>
      </c>
      <c r="D513" s="102" t="s">
        <v>9234</v>
      </c>
      <c r="E513" s="102" t="s">
        <v>9296</v>
      </c>
      <c r="F513" s="105">
        <v>178</v>
      </c>
      <c r="G513" s="77">
        <f t="shared" si="15"/>
        <v>12862</v>
      </c>
    </row>
    <row r="514" spans="1:7" ht="21" x14ac:dyDescent="0.25">
      <c r="A514" s="114" t="s">
        <v>9295</v>
      </c>
      <c r="B514" s="101" t="s">
        <v>9235</v>
      </c>
      <c r="C514" s="101" t="str">
        <f t="shared" si="14"/>
        <v>Alt sub</v>
      </c>
      <c r="D514" s="101" t="s">
        <v>9234</v>
      </c>
      <c r="E514" s="101" t="s">
        <v>9294</v>
      </c>
      <c r="F514" s="104">
        <v>45</v>
      </c>
      <c r="G514" s="77">
        <f t="shared" si="15"/>
        <v>12862</v>
      </c>
    </row>
    <row r="515" spans="1:7" ht="21" x14ac:dyDescent="0.25">
      <c r="A515" s="115" t="s">
        <v>9293</v>
      </c>
      <c r="B515" s="102" t="s">
        <v>9235</v>
      </c>
      <c r="C515" s="101" t="str">
        <f t="shared" ref="C515:C578" si="16">IF(ISTEXT(VLOOKUP(B515,$I$3:$I$12,1,FALSE)),"Alt sub","Formula")</f>
        <v>Alt sub</v>
      </c>
      <c r="D515" s="102" t="s">
        <v>9234</v>
      </c>
      <c r="E515" s="102" t="s">
        <v>9292</v>
      </c>
      <c r="F515" s="105">
        <v>44</v>
      </c>
      <c r="G515" s="77">
        <f t="shared" ref="G515:G578" si="17">SUMIF(B:B,B515,F:F)</f>
        <v>12862</v>
      </c>
    </row>
    <row r="516" spans="1:7" ht="21" x14ac:dyDescent="0.25">
      <c r="A516" s="114" t="s">
        <v>9291</v>
      </c>
      <c r="B516" s="101" t="s">
        <v>9235</v>
      </c>
      <c r="C516" s="101" t="str">
        <f t="shared" si="16"/>
        <v>Alt sub</v>
      </c>
      <c r="D516" s="101" t="s">
        <v>9234</v>
      </c>
      <c r="E516" s="101" t="s">
        <v>9290</v>
      </c>
      <c r="F516" s="104">
        <v>161</v>
      </c>
      <c r="G516" s="77">
        <f t="shared" si="17"/>
        <v>12862</v>
      </c>
    </row>
    <row r="517" spans="1:7" ht="21" x14ac:dyDescent="0.25">
      <c r="A517" s="115" t="s">
        <v>9289</v>
      </c>
      <c r="B517" s="102" t="s">
        <v>9235</v>
      </c>
      <c r="C517" s="101" t="str">
        <f t="shared" si="16"/>
        <v>Alt sub</v>
      </c>
      <c r="D517" s="102" t="s">
        <v>9234</v>
      </c>
      <c r="E517" s="102" t="s">
        <v>9288</v>
      </c>
      <c r="F517" s="105">
        <v>245</v>
      </c>
      <c r="G517" s="77">
        <f t="shared" si="17"/>
        <v>12862</v>
      </c>
    </row>
    <row r="518" spans="1:7" ht="21" x14ac:dyDescent="0.25">
      <c r="A518" s="114" t="s">
        <v>9287</v>
      </c>
      <c r="B518" s="101" t="s">
        <v>9235</v>
      </c>
      <c r="C518" s="101" t="str">
        <f t="shared" si="16"/>
        <v>Alt sub</v>
      </c>
      <c r="D518" s="101" t="s">
        <v>9234</v>
      </c>
      <c r="E518" s="101" t="s">
        <v>9286</v>
      </c>
      <c r="F518" s="104">
        <v>184</v>
      </c>
      <c r="G518" s="77">
        <f t="shared" si="17"/>
        <v>12862</v>
      </c>
    </row>
    <row r="519" spans="1:7" ht="21" x14ac:dyDescent="0.25">
      <c r="A519" s="115" t="s">
        <v>9285</v>
      </c>
      <c r="B519" s="102" t="s">
        <v>9235</v>
      </c>
      <c r="C519" s="101" t="str">
        <f t="shared" si="16"/>
        <v>Alt sub</v>
      </c>
      <c r="D519" s="102" t="s">
        <v>9234</v>
      </c>
      <c r="E519" s="102" t="s">
        <v>9284</v>
      </c>
      <c r="F519" s="105">
        <v>80</v>
      </c>
      <c r="G519" s="77">
        <f t="shared" si="17"/>
        <v>12862</v>
      </c>
    </row>
    <row r="520" spans="1:7" ht="21" x14ac:dyDescent="0.25">
      <c r="A520" s="114" t="s">
        <v>9283</v>
      </c>
      <c r="B520" s="101" t="s">
        <v>9235</v>
      </c>
      <c r="C520" s="101" t="str">
        <f t="shared" si="16"/>
        <v>Alt sub</v>
      </c>
      <c r="D520" s="101" t="s">
        <v>9234</v>
      </c>
      <c r="E520" s="101" t="s">
        <v>9282</v>
      </c>
      <c r="F520" s="104">
        <v>67</v>
      </c>
      <c r="G520" s="77">
        <f t="shared" si="17"/>
        <v>12862</v>
      </c>
    </row>
    <row r="521" spans="1:7" ht="21" x14ac:dyDescent="0.25">
      <c r="A521" s="115" t="s">
        <v>9281</v>
      </c>
      <c r="B521" s="102" t="s">
        <v>9235</v>
      </c>
      <c r="C521" s="101" t="str">
        <f t="shared" si="16"/>
        <v>Alt sub</v>
      </c>
      <c r="D521" s="102" t="s">
        <v>9234</v>
      </c>
      <c r="E521" s="102" t="s">
        <v>9280</v>
      </c>
      <c r="F521" s="105">
        <v>40</v>
      </c>
      <c r="G521" s="77">
        <f t="shared" si="17"/>
        <v>12862</v>
      </c>
    </row>
    <row r="522" spans="1:7" ht="21" x14ac:dyDescent="0.25">
      <c r="A522" s="114" t="s">
        <v>9279</v>
      </c>
      <c r="B522" s="101" t="s">
        <v>9235</v>
      </c>
      <c r="C522" s="101" t="str">
        <f t="shared" si="16"/>
        <v>Alt sub</v>
      </c>
      <c r="D522" s="101" t="s">
        <v>9234</v>
      </c>
      <c r="E522" s="101" t="s">
        <v>9278</v>
      </c>
      <c r="F522" s="104">
        <v>67</v>
      </c>
      <c r="G522" s="77">
        <f t="shared" si="17"/>
        <v>12862</v>
      </c>
    </row>
    <row r="523" spans="1:7" ht="21" x14ac:dyDescent="0.25">
      <c r="A523" s="115" t="s">
        <v>9277</v>
      </c>
      <c r="B523" s="102" t="s">
        <v>9235</v>
      </c>
      <c r="C523" s="101" t="str">
        <f t="shared" si="16"/>
        <v>Alt sub</v>
      </c>
      <c r="D523" s="102" t="s">
        <v>9234</v>
      </c>
      <c r="E523" s="102" t="s">
        <v>9276</v>
      </c>
      <c r="F523" s="105">
        <v>42</v>
      </c>
      <c r="G523" s="77">
        <f t="shared" si="17"/>
        <v>12862</v>
      </c>
    </row>
    <row r="524" spans="1:7" ht="21" x14ac:dyDescent="0.25">
      <c r="A524" s="114" t="s">
        <v>9275</v>
      </c>
      <c r="B524" s="101" t="s">
        <v>9235</v>
      </c>
      <c r="C524" s="101" t="str">
        <f t="shared" si="16"/>
        <v>Alt sub</v>
      </c>
      <c r="D524" s="101" t="s">
        <v>9234</v>
      </c>
      <c r="E524" s="101" t="s">
        <v>9274</v>
      </c>
      <c r="F524" s="104">
        <v>80</v>
      </c>
      <c r="G524" s="77">
        <f t="shared" si="17"/>
        <v>12862</v>
      </c>
    </row>
    <row r="525" spans="1:7" ht="21" x14ac:dyDescent="0.25">
      <c r="A525" s="115" t="s">
        <v>9273</v>
      </c>
      <c r="B525" s="102" t="s">
        <v>9235</v>
      </c>
      <c r="C525" s="101" t="str">
        <f t="shared" si="16"/>
        <v>Alt sub</v>
      </c>
      <c r="D525" s="102" t="s">
        <v>9234</v>
      </c>
      <c r="E525" s="102" t="s">
        <v>9272</v>
      </c>
      <c r="F525" s="105">
        <v>133</v>
      </c>
      <c r="G525" s="77">
        <f t="shared" si="17"/>
        <v>12862</v>
      </c>
    </row>
    <row r="526" spans="1:7" ht="21" x14ac:dyDescent="0.25">
      <c r="A526" s="114" t="s">
        <v>9271</v>
      </c>
      <c r="B526" s="101" t="s">
        <v>9235</v>
      </c>
      <c r="C526" s="101" t="str">
        <f t="shared" si="16"/>
        <v>Alt sub</v>
      </c>
      <c r="D526" s="101" t="s">
        <v>9234</v>
      </c>
      <c r="E526" s="101" t="s">
        <v>9270</v>
      </c>
      <c r="F526" s="104">
        <v>50</v>
      </c>
      <c r="G526" s="77">
        <f t="shared" si="17"/>
        <v>12862</v>
      </c>
    </row>
    <row r="527" spans="1:7" ht="21" x14ac:dyDescent="0.25">
      <c r="A527" s="115" t="s">
        <v>9269</v>
      </c>
      <c r="B527" s="102" t="s">
        <v>9235</v>
      </c>
      <c r="C527" s="101" t="str">
        <f t="shared" si="16"/>
        <v>Alt sub</v>
      </c>
      <c r="D527" s="102" t="s">
        <v>9234</v>
      </c>
      <c r="E527" s="102" t="s">
        <v>9268</v>
      </c>
      <c r="F527" s="105">
        <v>80</v>
      </c>
      <c r="G527" s="77">
        <f t="shared" si="17"/>
        <v>12862</v>
      </c>
    </row>
    <row r="528" spans="1:7" ht="21" x14ac:dyDescent="0.25">
      <c r="A528" s="114" t="s">
        <v>9267</v>
      </c>
      <c r="B528" s="101" t="s">
        <v>9235</v>
      </c>
      <c r="C528" s="101" t="str">
        <f t="shared" si="16"/>
        <v>Alt sub</v>
      </c>
      <c r="D528" s="101" t="s">
        <v>9234</v>
      </c>
      <c r="E528" s="101" t="s">
        <v>9266</v>
      </c>
      <c r="F528" s="104">
        <v>75</v>
      </c>
      <c r="G528" s="77">
        <f t="shared" si="17"/>
        <v>12862</v>
      </c>
    </row>
    <row r="529" spans="1:7" ht="21" x14ac:dyDescent="0.25">
      <c r="A529" s="115" t="s">
        <v>9265</v>
      </c>
      <c r="B529" s="102" t="s">
        <v>9235</v>
      </c>
      <c r="C529" s="101" t="str">
        <f t="shared" si="16"/>
        <v>Alt sub</v>
      </c>
      <c r="D529" s="102" t="s">
        <v>9234</v>
      </c>
      <c r="E529" s="102" t="s">
        <v>9264</v>
      </c>
      <c r="F529" s="105">
        <v>64</v>
      </c>
      <c r="G529" s="77">
        <f t="shared" si="17"/>
        <v>12862</v>
      </c>
    </row>
    <row r="530" spans="1:7" ht="21" x14ac:dyDescent="0.25">
      <c r="A530" s="114" t="s">
        <v>9263</v>
      </c>
      <c r="B530" s="101" t="s">
        <v>9235</v>
      </c>
      <c r="C530" s="101" t="str">
        <f t="shared" si="16"/>
        <v>Alt sub</v>
      </c>
      <c r="D530" s="101" t="s">
        <v>9234</v>
      </c>
      <c r="E530" s="101" t="s">
        <v>9262</v>
      </c>
      <c r="F530" s="104">
        <v>54</v>
      </c>
      <c r="G530" s="77">
        <f t="shared" si="17"/>
        <v>12862</v>
      </c>
    </row>
    <row r="531" spans="1:7" ht="21" x14ac:dyDescent="0.25">
      <c r="A531" s="115" t="s">
        <v>9261</v>
      </c>
      <c r="B531" s="102" t="s">
        <v>9235</v>
      </c>
      <c r="C531" s="101" t="str">
        <f t="shared" si="16"/>
        <v>Alt sub</v>
      </c>
      <c r="D531" s="102" t="s">
        <v>9234</v>
      </c>
      <c r="E531" s="102" t="s">
        <v>9260</v>
      </c>
      <c r="F531" s="105">
        <v>50</v>
      </c>
      <c r="G531" s="77">
        <f t="shared" si="17"/>
        <v>12862</v>
      </c>
    </row>
    <row r="532" spans="1:7" ht="21" x14ac:dyDescent="0.25">
      <c r="A532" s="114" t="s">
        <v>9259</v>
      </c>
      <c r="B532" s="101" t="s">
        <v>9235</v>
      </c>
      <c r="C532" s="101" t="str">
        <f t="shared" si="16"/>
        <v>Alt sub</v>
      </c>
      <c r="D532" s="101" t="s">
        <v>9234</v>
      </c>
      <c r="E532" s="101" t="s">
        <v>9258</v>
      </c>
      <c r="F532" s="104">
        <v>45</v>
      </c>
      <c r="G532" s="77">
        <f t="shared" si="17"/>
        <v>12862</v>
      </c>
    </row>
    <row r="533" spans="1:7" ht="21" x14ac:dyDescent="0.25">
      <c r="A533" s="115" t="s">
        <v>9257</v>
      </c>
      <c r="B533" s="102" t="s">
        <v>9235</v>
      </c>
      <c r="C533" s="101" t="str">
        <f t="shared" si="16"/>
        <v>Alt sub</v>
      </c>
      <c r="D533" s="102" t="s">
        <v>9234</v>
      </c>
      <c r="E533" s="102" t="s">
        <v>9256</v>
      </c>
      <c r="F533" s="105">
        <v>32</v>
      </c>
      <c r="G533" s="77">
        <f t="shared" si="17"/>
        <v>12862</v>
      </c>
    </row>
    <row r="534" spans="1:7" ht="21" x14ac:dyDescent="0.25">
      <c r="A534" s="114" t="s">
        <v>9255</v>
      </c>
      <c r="B534" s="101" t="s">
        <v>9235</v>
      </c>
      <c r="C534" s="101" t="str">
        <f t="shared" si="16"/>
        <v>Alt sub</v>
      </c>
      <c r="D534" s="101" t="s">
        <v>9234</v>
      </c>
      <c r="E534" s="101" t="s">
        <v>9254</v>
      </c>
      <c r="F534" s="104">
        <v>50</v>
      </c>
      <c r="G534" s="77">
        <f t="shared" si="17"/>
        <v>12862</v>
      </c>
    </row>
    <row r="535" spans="1:7" ht="21" x14ac:dyDescent="0.25">
      <c r="A535" s="115" t="s">
        <v>9253</v>
      </c>
      <c r="B535" s="102" t="s">
        <v>9235</v>
      </c>
      <c r="C535" s="101" t="str">
        <f t="shared" si="16"/>
        <v>Alt sub</v>
      </c>
      <c r="D535" s="102" t="s">
        <v>9234</v>
      </c>
      <c r="E535" s="102" t="s">
        <v>9252</v>
      </c>
      <c r="F535" s="105">
        <v>51</v>
      </c>
      <c r="G535" s="77">
        <f t="shared" si="17"/>
        <v>12862</v>
      </c>
    </row>
    <row r="536" spans="1:7" ht="21" x14ac:dyDescent="0.25">
      <c r="A536" s="114" t="s">
        <v>9251</v>
      </c>
      <c r="B536" s="101" t="s">
        <v>9235</v>
      </c>
      <c r="C536" s="101" t="str">
        <f t="shared" si="16"/>
        <v>Alt sub</v>
      </c>
      <c r="D536" s="101" t="s">
        <v>9234</v>
      </c>
      <c r="E536" s="101" t="s">
        <v>9250</v>
      </c>
      <c r="F536" s="104">
        <v>50</v>
      </c>
      <c r="G536" s="77">
        <f t="shared" si="17"/>
        <v>12862</v>
      </c>
    </row>
    <row r="537" spans="1:7" ht="21" x14ac:dyDescent="0.25">
      <c r="A537" s="115" t="s">
        <v>9249</v>
      </c>
      <c r="B537" s="102" t="s">
        <v>9235</v>
      </c>
      <c r="C537" s="101" t="str">
        <f t="shared" si="16"/>
        <v>Alt sub</v>
      </c>
      <c r="D537" s="102" t="s">
        <v>9234</v>
      </c>
      <c r="E537" s="102" t="s">
        <v>9248</v>
      </c>
      <c r="F537" s="105">
        <v>50</v>
      </c>
      <c r="G537" s="77">
        <f t="shared" si="17"/>
        <v>12862</v>
      </c>
    </row>
    <row r="538" spans="1:7" ht="21" x14ac:dyDescent="0.25">
      <c r="A538" s="114" t="s">
        <v>9245</v>
      </c>
      <c r="B538" s="101" t="s">
        <v>9235</v>
      </c>
      <c r="C538" s="101" t="str">
        <f t="shared" si="16"/>
        <v>Alt sub</v>
      </c>
      <c r="D538" s="101" t="s">
        <v>9234</v>
      </c>
      <c r="E538" s="101" t="s">
        <v>6129</v>
      </c>
      <c r="F538" s="104">
        <v>383</v>
      </c>
      <c r="G538" s="77">
        <f t="shared" si="17"/>
        <v>12862</v>
      </c>
    </row>
    <row r="539" spans="1:7" ht="21" x14ac:dyDescent="0.25">
      <c r="A539" s="115" t="s">
        <v>9244</v>
      </c>
      <c r="B539" s="102" t="s">
        <v>9235</v>
      </c>
      <c r="C539" s="101" t="str">
        <f t="shared" si="16"/>
        <v>Alt sub</v>
      </c>
      <c r="D539" s="102" t="s">
        <v>9234</v>
      </c>
      <c r="E539" s="102" t="s">
        <v>6129</v>
      </c>
      <c r="F539" s="105">
        <v>375</v>
      </c>
      <c r="G539" s="77">
        <f t="shared" si="17"/>
        <v>12862</v>
      </c>
    </row>
    <row r="540" spans="1:7" ht="21" x14ac:dyDescent="0.25">
      <c r="A540" s="114" t="s">
        <v>9243</v>
      </c>
      <c r="B540" s="101" t="s">
        <v>9235</v>
      </c>
      <c r="C540" s="101" t="str">
        <f t="shared" si="16"/>
        <v>Alt sub</v>
      </c>
      <c r="D540" s="101" t="s">
        <v>9234</v>
      </c>
      <c r="E540" s="101" t="s">
        <v>6129</v>
      </c>
      <c r="F540" s="104">
        <v>452</v>
      </c>
      <c r="G540" s="77">
        <f t="shared" si="17"/>
        <v>12862</v>
      </c>
    </row>
    <row r="541" spans="1:7" ht="21" x14ac:dyDescent="0.25">
      <c r="A541" s="115" t="s">
        <v>9242</v>
      </c>
      <c r="B541" s="102" t="s">
        <v>9235</v>
      </c>
      <c r="C541" s="101" t="str">
        <f t="shared" si="16"/>
        <v>Alt sub</v>
      </c>
      <c r="D541" s="102" t="s">
        <v>9234</v>
      </c>
      <c r="E541" s="102" t="s">
        <v>6129</v>
      </c>
      <c r="F541" s="105">
        <v>324</v>
      </c>
      <c r="G541" s="77">
        <f t="shared" si="17"/>
        <v>12862</v>
      </c>
    </row>
    <row r="542" spans="1:7" ht="21" x14ac:dyDescent="0.25">
      <c r="A542" s="114" t="s">
        <v>9241</v>
      </c>
      <c r="B542" s="101" t="s">
        <v>9235</v>
      </c>
      <c r="C542" s="101" t="str">
        <f t="shared" si="16"/>
        <v>Alt sub</v>
      </c>
      <c r="D542" s="101" t="s">
        <v>9234</v>
      </c>
      <c r="E542" s="101" t="s">
        <v>6129</v>
      </c>
      <c r="F542" s="104">
        <v>427</v>
      </c>
      <c r="G542" s="77">
        <f t="shared" si="17"/>
        <v>12862</v>
      </c>
    </row>
    <row r="543" spans="1:7" ht="21" x14ac:dyDescent="0.25">
      <c r="A543" s="115" t="s">
        <v>9240</v>
      </c>
      <c r="B543" s="102" t="s">
        <v>9235</v>
      </c>
      <c r="C543" s="101" t="str">
        <f t="shared" si="16"/>
        <v>Alt sub</v>
      </c>
      <c r="D543" s="102" t="s">
        <v>9234</v>
      </c>
      <c r="E543" s="102" t="s">
        <v>6129</v>
      </c>
      <c r="F543" s="105">
        <v>437</v>
      </c>
      <c r="G543" s="77">
        <f t="shared" si="17"/>
        <v>12862</v>
      </c>
    </row>
    <row r="544" spans="1:7" ht="21" x14ac:dyDescent="0.25">
      <c r="A544" s="114" t="s">
        <v>9239</v>
      </c>
      <c r="B544" s="101" t="s">
        <v>9235</v>
      </c>
      <c r="C544" s="101" t="str">
        <f t="shared" si="16"/>
        <v>Alt sub</v>
      </c>
      <c r="D544" s="101" t="s">
        <v>9234</v>
      </c>
      <c r="E544" s="101" t="s">
        <v>6129</v>
      </c>
      <c r="F544" s="104">
        <v>405</v>
      </c>
      <c r="G544" s="77">
        <f t="shared" si="17"/>
        <v>12862</v>
      </c>
    </row>
    <row r="545" spans="1:7" ht="21" x14ac:dyDescent="0.25">
      <c r="A545" s="115" t="s">
        <v>9238</v>
      </c>
      <c r="B545" s="102" t="s">
        <v>9235</v>
      </c>
      <c r="C545" s="101" t="str">
        <f t="shared" si="16"/>
        <v>Alt sub</v>
      </c>
      <c r="D545" s="102" t="s">
        <v>9234</v>
      </c>
      <c r="E545" s="102" t="s">
        <v>6129</v>
      </c>
      <c r="F545" s="105">
        <v>395</v>
      </c>
      <c r="G545" s="77">
        <f t="shared" si="17"/>
        <v>12862</v>
      </c>
    </row>
    <row r="546" spans="1:7" ht="21" x14ac:dyDescent="0.25">
      <c r="A546" s="114" t="s">
        <v>9237</v>
      </c>
      <c r="B546" s="101" t="s">
        <v>9235</v>
      </c>
      <c r="C546" s="101" t="str">
        <f t="shared" si="16"/>
        <v>Alt sub</v>
      </c>
      <c r="D546" s="101" t="s">
        <v>9234</v>
      </c>
      <c r="E546" s="101" t="s">
        <v>6129</v>
      </c>
      <c r="F546" s="104">
        <v>438</v>
      </c>
      <c r="G546" s="77">
        <f t="shared" si="17"/>
        <v>12862</v>
      </c>
    </row>
    <row r="547" spans="1:7" ht="21" x14ac:dyDescent="0.25">
      <c r="A547" s="115" t="s">
        <v>9236</v>
      </c>
      <c r="B547" s="102" t="s">
        <v>9235</v>
      </c>
      <c r="C547" s="101" t="str">
        <f t="shared" si="16"/>
        <v>Alt sub</v>
      </c>
      <c r="D547" s="102" t="s">
        <v>9234</v>
      </c>
      <c r="E547" s="102" t="s">
        <v>6129</v>
      </c>
      <c r="F547" s="105">
        <v>320</v>
      </c>
      <c r="G547" s="77">
        <f t="shared" si="17"/>
        <v>12862</v>
      </c>
    </row>
    <row r="548" spans="1:7" ht="21" x14ac:dyDescent="0.25">
      <c r="A548" s="114" t="s">
        <v>17893</v>
      </c>
      <c r="B548" s="101" t="s">
        <v>9235</v>
      </c>
      <c r="C548" s="101" t="str">
        <f t="shared" si="16"/>
        <v>Alt sub</v>
      </c>
      <c r="D548" s="101" t="s">
        <v>9234</v>
      </c>
      <c r="E548" s="101" t="s">
        <v>17986</v>
      </c>
      <c r="F548" s="104">
        <v>18</v>
      </c>
      <c r="G548" s="77">
        <f t="shared" si="17"/>
        <v>12862</v>
      </c>
    </row>
    <row r="549" spans="1:7" ht="21" x14ac:dyDescent="0.25">
      <c r="A549" s="115" t="s">
        <v>17763</v>
      </c>
      <c r="B549" s="102" t="s">
        <v>9235</v>
      </c>
      <c r="C549" s="101" t="str">
        <f t="shared" si="16"/>
        <v>Alt sub</v>
      </c>
      <c r="D549" s="102" t="s">
        <v>9234</v>
      </c>
      <c r="E549" s="102" t="s">
        <v>17764</v>
      </c>
      <c r="F549" s="105">
        <v>56</v>
      </c>
      <c r="G549" s="77">
        <f t="shared" si="17"/>
        <v>12862</v>
      </c>
    </row>
    <row r="550" spans="1:7" ht="21" x14ac:dyDescent="0.25">
      <c r="A550" s="114" t="s">
        <v>17765</v>
      </c>
      <c r="B550" s="101" t="s">
        <v>9235</v>
      </c>
      <c r="C550" s="101" t="str">
        <f t="shared" si="16"/>
        <v>Alt sub</v>
      </c>
      <c r="D550" s="101" t="s">
        <v>9234</v>
      </c>
      <c r="E550" s="101" t="s">
        <v>17766</v>
      </c>
      <c r="F550" s="104">
        <v>43</v>
      </c>
      <c r="G550" s="77">
        <f t="shared" si="17"/>
        <v>12862</v>
      </c>
    </row>
    <row r="551" spans="1:7" ht="21" x14ac:dyDescent="0.25">
      <c r="A551" s="115" t="s">
        <v>17895</v>
      </c>
      <c r="B551" s="102" t="s">
        <v>9235</v>
      </c>
      <c r="C551" s="101" t="str">
        <f t="shared" si="16"/>
        <v>Alt sub</v>
      </c>
      <c r="D551" s="102" t="s">
        <v>9234</v>
      </c>
      <c r="E551" s="102" t="s">
        <v>17988</v>
      </c>
      <c r="F551" s="105">
        <v>40</v>
      </c>
      <c r="G551" s="77">
        <f t="shared" si="17"/>
        <v>12862</v>
      </c>
    </row>
    <row r="552" spans="1:7" ht="31.5" x14ac:dyDescent="0.25">
      <c r="A552" s="114" t="s">
        <v>18781</v>
      </c>
      <c r="B552" s="101" t="s">
        <v>9235</v>
      </c>
      <c r="C552" s="101" t="str">
        <f t="shared" si="16"/>
        <v>Alt sub</v>
      </c>
      <c r="D552" s="101" t="s">
        <v>9234</v>
      </c>
      <c r="E552" s="101" t="s">
        <v>18782</v>
      </c>
      <c r="F552" s="104">
        <v>49</v>
      </c>
      <c r="G552" s="77">
        <f t="shared" si="17"/>
        <v>12862</v>
      </c>
    </row>
    <row r="553" spans="1:7" ht="21" x14ac:dyDescent="0.25">
      <c r="A553" s="115" t="s">
        <v>19071</v>
      </c>
      <c r="B553" s="102" t="s">
        <v>9235</v>
      </c>
      <c r="C553" s="101" t="str">
        <f t="shared" si="16"/>
        <v>Alt sub</v>
      </c>
      <c r="D553" s="102" t="s">
        <v>9234</v>
      </c>
      <c r="E553" s="102" t="s">
        <v>19070</v>
      </c>
      <c r="F553" s="105">
        <v>36</v>
      </c>
      <c r="G553" s="77">
        <f t="shared" si="17"/>
        <v>12862</v>
      </c>
    </row>
    <row r="554" spans="1:7" ht="21" x14ac:dyDescent="0.25">
      <c r="A554" s="114" t="s">
        <v>19069</v>
      </c>
      <c r="B554" s="101" t="s">
        <v>9235</v>
      </c>
      <c r="C554" s="101" t="str">
        <f t="shared" si="16"/>
        <v>Alt sub</v>
      </c>
      <c r="D554" s="101" t="s">
        <v>9234</v>
      </c>
      <c r="E554" s="101" t="s">
        <v>19068</v>
      </c>
      <c r="F554" s="104">
        <v>27</v>
      </c>
      <c r="G554" s="77">
        <f t="shared" si="17"/>
        <v>12862</v>
      </c>
    </row>
    <row r="555" spans="1:7" ht="21" x14ac:dyDescent="0.25">
      <c r="A555" s="115" t="s">
        <v>19067</v>
      </c>
      <c r="B555" s="102" t="s">
        <v>9235</v>
      </c>
      <c r="C555" s="101" t="str">
        <f t="shared" si="16"/>
        <v>Alt sub</v>
      </c>
      <c r="D555" s="102" t="s">
        <v>9234</v>
      </c>
      <c r="E555" s="102" t="s">
        <v>19066</v>
      </c>
      <c r="F555" s="105">
        <v>50</v>
      </c>
      <c r="G555" s="77">
        <f t="shared" si="17"/>
        <v>12862</v>
      </c>
    </row>
    <row r="556" spans="1:7" ht="21" x14ac:dyDescent="0.25">
      <c r="A556" s="114" t="s">
        <v>19084</v>
      </c>
      <c r="B556" s="101" t="s">
        <v>9235</v>
      </c>
      <c r="C556" s="101" t="str">
        <f t="shared" si="16"/>
        <v>Alt sub</v>
      </c>
      <c r="D556" s="101" t="s">
        <v>9234</v>
      </c>
      <c r="E556" s="101" t="s">
        <v>19085</v>
      </c>
      <c r="F556" s="104">
        <v>24</v>
      </c>
      <c r="G556" s="77">
        <f t="shared" si="17"/>
        <v>12862</v>
      </c>
    </row>
    <row r="557" spans="1:7" ht="21" x14ac:dyDescent="0.25">
      <c r="A557" s="115" t="s">
        <v>19065</v>
      </c>
      <c r="B557" s="102" t="s">
        <v>9235</v>
      </c>
      <c r="C557" s="101" t="str">
        <f t="shared" si="16"/>
        <v>Alt sub</v>
      </c>
      <c r="D557" s="102" t="s">
        <v>9234</v>
      </c>
      <c r="E557" s="102" t="s">
        <v>19064</v>
      </c>
      <c r="F557" s="105">
        <v>50</v>
      </c>
      <c r="G557" s="77">
        <f t="shared" si="17"/>
        <v>12862</v>
      </c>
    </row>
    <row r="558" spans="1:7" ht="21" x14ac:dyDescent="0.25">
      <c r="A558" s="114" t="s">
        <v>19086</v>
      </c>
      <c r="B558" s="101" t="s">
        <v>9235</v>
      </c>
      <c r="C558" s="101" t="str">
        <f t="shared" si="16"/>
        <v>Alt sub</v>
      </c>
      <c r="D558" s="101" t="s">
        <v>9234</v>
      </c>
      <c r="E558" s="101" t="s">
        <v>19087</v>
      </c>
      <c r="F558" s="104">
        <v>23</v>
      </c>
      <c r="G558" s="77">
        <f t="shared" si="17"/>
        <v>12862</v>
      </c>
    </row>
    <row r="559" spans="1:7" ht="21" x14ac:dyDescent="0.25">
      <c r="A559" s="115" t="s">
        <v>19088</v>
      </c>
      <c r="B559" s="102" t="s">
        <v>9235</v>
      </c>
      <c r="C559" s="101" t="str">
        <f t="shared" si="16"/>
        <v>Alt sub</v>
      </c>
      <c r="D559" s="102" t="s">
        <v>9234</v>
      </c>
      <c r="E559" s="102" t="s">
        <v>19089</v>
      </c>
      <c r="F559" s="105">
        <v>0</v>
      </c>
      <c r="G559" s="77">
        <f t="shared" si="17"/>
        <v>12862</v>
      </c>
    </row>
    <row r="560" spans="1:7" ht="21" x14ac:dyDescent="0.25">
      <c r="A560" s="114" t="s">
        <v>19090</v>
      </c>
      <c r="B560" s="101" t="s">
        <v>9235</v>
      </c>
      <c r="C560" s="101" t="str">
        <f t="shared" si="16"/>
        <v>Alt sub</v>
      </c>
      <c r="D560" s="101" t="s">
        <v>9234</v>
      </c>
      <c r="E560" s="101" t="s">
        <v>19091</v>
      </c>
      <c r="F560" s="104">
        <v>0</v>
      </c>
      <c r="G560" s="77">
        <f t="shared" si="17"/>
        <v>12862</v>
      </c>
    </row>
    <row r="561" spans="1:7" ht="21" x14ac:dyDescent="0.25">
      <c r="A561" s="115" t="s">
        <v>4189</v>
      </c>
      <c r="B561" s="102" t="s">
        <v>9229</v>
      </c>
      <c r="C561" s="101" t="str">
        <f t="shared" si="16"/>
        <v>Formula</v>
      </c>
      <c r="D561" s="102" t="s">
        <v>9228</v>
      </c>
      <c r="E561" s="102" t="s">
        <v>8899</v>
      </c>
      <c r="F561" s="105">
        <v>189</v>
      </c>
      <c r="G561" s="77">
        <f t="shared" si="17"/>
        <v>1244</v>
      </c>
    </row>
    <row r="562" spans="1:7" ht="21" x14ac:dyDescent="0.25">
      <c r="A562" s="114" t="s">
        <v>4190</v>
      </c>
      <c r="B562" s="101" t="s">
        <v>9229</v>
      </c>
      <c r="C562" s="101" t="str">
        <f t="shared" si="16"/>
        <v>Formula</v>
      </c>
      <c r="D562" s="101" t="s">
        <v>9228</v>
      </c>
      <c r="E562" s="101" t="s">
        <v>9233</v>
      </c>
      <c r="F562" s="104">
        <v>250</v>
      </c>
      <c r="G562" s="77">
        <f t="shared" si="17"/>
        <v>1244</v>
      </c>
    </row>
    <row r="563" spans="1:7" ht="21" x14ac:dyDescent="0.25">
      <c r="A563" s="115" t="s">
        <v>4191</v>
      </c>
      <c r="B563" s="102" t="s">
        <v>9229</v>
      </c>
      <c r="C563" s="101" t="str">
        <f t="shared" si="16"/>
        <v>Formula</v>
      </c>
      <c r="D563" s="102" t="s">
        <v>9228</v>
      </c>
      <c r="E563" s="102" t="s">
        <v>9232</v>
      </c>
      <c r="F563" s="105">
        <v>195</v>
      </c>
      <c r="G563" s="77">
        <f t="shared" si="17"/>
        <v>1244</v>
      </c>
    </row>
    <row r="564" spans="1:7" ht="21" x14ac:dyDescent="0.25">
      <c r="A564" s="114" t="s">
        <v>4192</v>
      </c>
      <c r="B564" s="101" t="s">
        <v>9229</v>
      </c>
      <c r="C564" s="101" t="str">
        <f t="shared" si="16"/>
        <v>Formula</v>
      </c>
      <c r="D564" s="101" t="s">
        <v>9228</v>
      </c>
      <c r="E564" s="101" t="s">
        <v>9231</v>
      </c>
      <c r="F564" s="104">
        <v>176</v>
      </c>
      <c r="G564" s="77">
        <f t="shared" si="17"/>
        <v>1244</v>
      </c>
    </row>
    <row r="565" spans="1:7" ht="21" x14ac:dyDescent="0.25">
      <c r="A565" s="115" t="s">
        <v>4193</v>
      </c>
      <c r="B565" s="102" t="s">
        <v>9229</v>
      </c>
      <c r="C565" s="101" t="str">
        <f t="shared" si="16"/>
        <v>Formula</v>
      </c>
      <c r="D565" s="102" t="s">
        <v>9228</v>
      </c>
      <c r="E565" s="102" t="s">
        <v>9230</v>
      </c>
      <c r="F565" s="105">
        <v>248</v>
      </c>
      <c r="G565" s="77">
        <f t="shared" si="17"/>
        <v>1244</v>
      </c>
    </row>
    <row r="566" spans="1:7" ht="21" x14ac:dyDescent="0.25">
      <c r="A566" s="114" t="s">
        <v>4194</v>
      </c>
      <c r="B566" s="101" t="s">
        <v>9229</v>
      </c>
      <c r="C566" s="101" t="str">
        <f t="shared" si="16"/>
        <v>Formula</v>
      </c>
      <c r="D566" s="101" t="s">
        <v>9228</v>
      </c>
      <c r="E566" s="101" t="s">
        <v>9227</v>
      </c>
      <c r="F566" s="104">
        <v>186</v>
      </c>
      <c r="G566" s="77">
        <f t="shared" si="17"/>
        <v>1244</v>
      </c>
    </row>
    <row r="567" spans="1:7" ht="21" x14ac:dyDescent="0.25">
      <c r="A567" s="115" t="s">
        <v>4195</v>
      </c>
      <c r="B567" s="102" t="s">
        <v>9218</v>
      </c>
      <c r="C567" s="101" t="str">
        <f t="shared" si="16"/>
        <v>Formula</v>
      </c>
      <c r="D567" s="102" t="s">
        <v>9217</v>
      </c>
      <c r="E567" s="102" t="s">
        <v>9225</v>
      </c>
      <c r="F567" s="105">
        <v>103</v>
      </c>
      <c r="G567" s="77">
        <f t="shared" si="17"/>
        <v>987</v>
      </c>
    </row>
    <row r="568" spans="1:7" ht="21" x14ac:dyDescent="0.25">
      <c r="A568" s="114" t="s">
        <v>4196</v>
      </c>
      <c r="B568" s="101" t="s">
        <v>9218</v>
      </c>
      <c r="C568" s="101" t="str">
        <f t="shared" si="16"/>
        <v>Formula</v>
      </c>
      <c r="D568" s="101" t="s">
        <v>9217</v>
      </c>
      <c r="E568" s="101" t="s">
        <v>9224</v>
      </c>
      <c r="F568" s="104">
        <v>129</v>
      </c>
      <c r="G568" s="77">
        <f t="shared" si="17"/>
        <v>987</v>
      </c>
    </row>
    <row r="569" spans="1:7" ht="21" x14ac:dyDescent="0.25">
      <c r="A569" s="115" t="s">
        <v>4197</v>
      </c>
      <c r="B569" s="102" t="s">
        <v>9218</v>
      </c>
      <c r="C569" s="101" t="str">
        <f t="shared" si="16"/>
        <v>Formula</v>
      </c>
      <c r="D569" s="102" t="s">
        <v>9217</v>
      </c>
      <c r="E569" s="102" t="s">
        <v>9223</v>
      </c>
      <c r="F569" s="105">
        <v>147</v>
      </c>
      <c r="G569" s="77">
        <f t="shared" si="17"/>
        <v>987</v>
      </c>
    </row>
    <row r="570" spans="1:7" ht="21" x14ac:dyDescent="0.25">
      <c r="A570" s="114" t="s">
        <v>4198</v>
      </c>
      <c r="B570" s="101" t="s">
        <v>9218</v>
      </c>
      <c r="C570" s="101" t="str">
        <f t="shared" si="16"/>
        <v>Formula</v>
      </c>
      <c r="D570" s="101" t="s">
        <v>9217</v>
      </c>
      <c r="E570" s="101" t="s">
        <v>9222</v>
      </c>
      <c r="F570" s="104">
        <v>62</v>
      </c>
      <c r="G570" s="77">
        <f t="shared" si="17"/>
        <v>987</v>
      </c>
    </row>
    <row r="571" spans="1:7" ht="21" x14ac:dyDescent="0.25">
      <c r="A571" s="115" t="s">
        <v>4199</v>
      </c>
      <c r="B571" s="102" t="s">
        <v>9218</v>
      </c>
      <c r="C571" s="101" t="str">
        <f t="shared" si="16"/>
        <v>Formula</v>
      </c>
      <c r="D571" s="102" t="s">
        <v>9217</v>
      </c>
      <c r="E571" s="102" t="s">
        <v>9221</v>
      </c>
      <c r="F571" s="105">
        <v>76</v>
      </c>
      <c r="G571" s="77">
        <f t="shared" si="17"/>
        <v>987</v>
      </c>
    </row>
    <row r="572" spans="1:7" ht="21" x14ac:dyDescent="0.25">
      <c r="A572" s="114" t="s">
        <v>4200</v>
      </c>
      <c r="B572" s="101" t="s">
        <v>9218</v>
      </c>
      <c r="C572" s="101" t="str">
        <f t="shared" si="16"/>
        <v>Formula</v>
      </c>
      <c r="D572" s="101" t="s">
        <v>9217</v>
      </c>
      <c r="E572" s="101" t="s">
        <v>9044</v>
      </c>
      <c r="F572" s="104">
        <v>75</v>
      </c>
      <c r="G572" s="77">
        <f t="shared" si="17"/>
        <v>987</v>
      </c>
    </row>
    <row r="573" spans="1:7" ht="21" x14ac:dyDescent="0.25">
      <c r="A573" s="115" t="s">
        <v>4201</v>
      </c>
      <c r="B573" s="102" t="s">
        <v>9218</v>
      </c>
      <c r="C573" s="101" t="str">
        <f t="shared" si="16"/>
        <v>Formula</v>
      </c>
      <c r="D573" s="102" t="s">
        <v>9217</v>
      </c>
      <c r="E573" s="102" t="s">
        <v>9220</v>
      </c>
      <c r="F573" s="105">
        <v>139</v>
      </c>
      <c r="G573" s="77">
        <f t="shared" si="17"/>
        <v>987</v>
      </c>
    </row>
    <row r="574" spans="1:7" ht="21" x14ac:dyDescent="0.25">
      <c r="A574" s="114" t="s">
        <v>4202</v>
      </c>
      <c r="B574" s="101" t="s">
        <v>9218</v>
      </c>
      <c r="C574" s="101" t="str">
        <f t="shared" si="16"/>
        <v>Formula</v>
      </c>
      <c r="D574" s="101" t="s">
        <v>9217</v>
      </c>
      <c r="E574" s="101" t="s">
        <v>9219</v>
      </c>
      <c r="F574" s="104">
        <v>150</v>
      </c>
      <c r="G574" s="77">
        <f t="shared" si="17"/>
        <v>987</v>
      </c>
    </row>
    <row r="575" spans="1:7" ht="21" x14ac:dyDescent="0.25">
      <c r="A575" s="115" t="s">
        <v>4203</v>
      </c>
      <c r="B575" s="102" t="s">
        <v>9218</v>
      </c>
      <c r="C575" s="101" t="str">
        <f t="shared" si="16"/>
        <v>Formula</v>
      </c>
      <c r="D575" s="102" t="s">
        <v>9217</v>
      </c>
      <c r="E575" s="102" t="s">
        <v>9216</v>
      </c>
      <c r="F575" s="105">
        <v>50</v>
      </c>
      <c r="G575" s="77">
        <f t="shared" si="17"/>
        <v>987</v>
      </c>
    </row>
    <row r="576" spans="1:7" ht="21" x14ac:dyDescent="0.25">
      <c r="A576" s="114" t="s">
        <v>17767</v>
      </c>
      <c r="B576" s="101" t="s">
        <v>9218</v>
      </c>
      <c r="C576" s="101" t="str">
        <f t="shared" si="16"/>
        <v>Formula</v>
      </c>
      <c r="D576" s="101" t="s">
        <v>9217</v>
      </c>
      <c r="E576" s="101" t="s">
        <v>17768</v>
      </c>
      <c r="F576" s="104">
        <v>56</v>
      </c>
      <c r="G576" s="77">
        <f t="shared" si="17"/>
        <v>987</v>
      </c>
    </row>
    <row r="577" spans="1:7" ht="21" x14ac:dyDescent="0.25">
      <c r="A577" s="115" t="s">
        <v>4247</v>
      </c>
      <c r="B577" s="102" t="s">
        <v>9160</v>
      </c>
      <c r="C577" s="101" t="str">
        <f t="shared" si="16"/>
        <v>Formula</v>
      </c>
      <c r="D577" s="102" t="s">
        <v>9159</v>
      </c>
      <c r="E577" s="102" t="s">
        <v>9169</v>
      </c>
      <c r="F577" s="105">
        <v>160</v>
      </c>
      <c r="G577" s="77">
        <f t="shared" si="17"/>
        <v>800</v>
      </c>
    </row>
    <row r="578" spans="1:7" ht="21" x14ac:dyDescent="0.25">
      <c r="A578" s="114" t="s">
        <v>4248</v>
      </c>
      <c r="B578" s="101" t="s">
        <v>9160</v>
      </c>
      <c r="C578" s="101" t="str">
        <f t="shared" si="16"/>
        <v>Formula</v>
      </c>
      <c r="D578" s="101" t="s">
        <v>9159</v>
      </c>
      <c r="E578" s="101" t="s">
        <v>9168</v>
      </c>
      <c r="F578" s="104">
        <v>261</v>
      </c>
      <c r="G578" s="77">
        <f t="shared" si="17"/>
        <v>800</v>
      </c>
    </row>
    <row r="579" spans="1:7" ht="21" x14ac:dyDescent="0.25">
      <c r="A579" s="115" t="s">
        <v>4249</v>
      </c>
      <c r="B579" s="102" t="s">
        <v>9160</v>
      </c>
      <c r="C579" s="101" t="str">
        <f t="shared" ref="C579:C642" si="18">IF(ISTEXT(VLOOKUP(B579,$I$3:$I$12,1,FALSE)),"Alt sub","Formula")</f>
        <v>Formula</v>
      </c>
      <c r="D579" s="102" t="s">
        <v>9159</v>
      </c>
      <c r="E579" s="102" t="s">
        <v>9167</v>
      </c>
      <c r="F579" s="105">
        <v>110</v>
      </c>
      <c r="G579" s="77">
        <f t="shared" ref="G579:G642" si="19">SUMIF(B:B,B579,F:F)</f>
        <v>800</v>
      </c>
    </row>
    <row r="580" spans="1:7" ht="21" x14ac:dyDescent="0.25">
      <c r="A580" s="114" t="s">
        <v>4250</v>
      </c>
      <c r="B580" s="101" t="s">
        <v>9160</v>
      </c>
      <c r="C580" s="101" t="str">
        <f t="shared" si="18"/>
        <v>Formula</v>
      </c>
      <c r="D580" s="101" t="s">
        <v>9159</v>
      </c>
      <c r="E580" s="101" t="s">
        <v>9166</v>
      </c>
      <c r="F580" s="104">
        <v>40</v>
      </c>
      <c r="G580" s="77">
        <f t="shared" si="19"/>
        <v>800</v>
      </c>
    </row>
    <row r="581" spans="1:7" ht="21" x14ac:dyDescent="0.25">
      <c r="A581" s="115" t="s">
        <v>4251</v>
      </c>
      <c r="B581" s="102" t="s">
        <v>9160</v>
      </c>
      <c r="C581" s="101" t="str">
        <f t="shared" si="18"/>
        <v>Formula</v>
      </c>
      <c r="D581" s="102" t="s">
        <v>9159</v>
      </c>
      <c r="E581" s="102" t="s">
        <v>9165</v>
      </c>
      <c r="F581" s="105">
        <v>110</v>
      </c>
      <c r="G581" s="77">
        <f t="shared" si="19"/>
        <v>800</v>
      </c>
    </row>
    <row r="582" spans="1:7" ht="21" x14ac:dyDescent="0.25">
      <c r="A582" s="114" t="s">
        <v>4252</v>
      </c>
      <c r="B582" s="101" t="s">
        <v>9160</v>
      </c>
      <c r="C582" s="101" t="str">
        <f t="shared" si="18"/>
        <v>Formula</v>
      </c>
      <c r="D582" s="101" t="s">
        <v>9159</v>
      </c>
      <c r="E582" s="101" t="s">
        <v>9164</v>
      </c>
      <c r="F582" s="104">
        <v>29</v>
      </c>
      <c r="G582" s="77">
        <f t="shared" si="19"/>
        <v>800</v>
      </c>
    </row>
    <row r="583" spans="1:7" ht="21" x14ac:dyDescent="0.25">
      <c r="A583" s="115" t="s">
        <v>4253</v>
      </c>
      <c r="B583" s="102" t="s">
        <v>9160</v>
      </c>
      <c r="C583" s="101" t="str">
        <f t="shared" si="18"/>
        <v>Formula</v>
      </c>
      <c r="D583" s="102" t="s">
        <v>9159</v>
      </c>
      <c r="E583" s="102" t="s">
        <v>9163</v>
      </c>
      <c r="F583" s="105">
        <v>29</v>
      </c>
      <c r="G583" s="77">
        <f t="shared" si="19"/>
        <v>800</v>
      </c>
    </row>
    <row r="584" spans="1:7" ht="21" x14ac:dyDescent="0.25">
      <c r="A584" s="114" t="s">
        <v>4254</v>
      </c>
      <c r="B584" s="101" t="s">
        <v>9160</v>
      </c>
      <c r="C584" s="101" t="str">
        <f t="shared" si="18"/>
        <v>Formula</v>
      </c>
      <c r="D584" s="101" t="s">
        <v>9159</v>
      </c>
      <c r="E584" s="101" t="s">
        <v>9162</v>
      </c>
      <c r="F584" s="104">
        <v>25</v>
      </c>
      <c r="G584" s="77">
        <f t="shared" si="19"/>
        <v>800</v>
      </c>
    </row>
    <row r="585" spans="1:7" ht="21" x14ac:dyDescent="0.25">
      <c r="A585" s="115" t="s">
        <v>4255</v>
      </c>
      <c r="B585" s="102" t="s">
        <v>9160</v>
      </c>
      <c r="C585" s="101" t="str">
        <f t="shared" si="18"/>
        <v>Formula</v>
      </c>
      <c r="D585" s="102" t="s">
        <v>9159</v>
      </c>
      <c r="E585" s="102" t="s">
        <v>9161</v>
      </c>
      <c r="F585" s="105">
        <v>13</v>
      </c>
      <c r="G585" s="77">
        <f t="shared" si="19"/>
        <v>800</v>
      </c>
    </row>
    <row r="586" spans="1:7" ht="21" x14ac:dyDescent="0.25">
      <c r="A586" s="114" t="s">
        <v>4256</v>
      </c>
      <c r="B586" s="101" t="s">
        <v>9160</v>
      </c>
      <c r="C586" s="101" t="str">
        <f t="shared" si="18"/>
        <v>Formula</v>
      </c>
      <c r="D586" s="101" t="s">
        <v>9159</v>
      </c>
      <c r="E586" s="101" t="s">
        <v>9158</v>
      </c>
      <c r="F586" s="104">
        <v>23</v>
      </c>
      <c r="G586" s="77">
        <f t="shared" si="19"/>
        <v>800</v>
      </c>
    </row>
    <row r="587" spans="1:7" ht="21" x14ac:dyDescent="0.25">
      <c r="A587" s="115" t="s">
        <v>4257</v>
      </c>
      <c r="B587" s="102" t="s">
        <v>9151</v>
      </c>
      <c r="C587" s="101" t="str">
        <f t="shared" si="18"/>
        <v>Formula</v>
      </c>
      <c r="D587" s="102" t="s">
        <v>9150</v>
      </c>
      <c r="E587" s="102" t="s">
        <v>9157</v>
      </c>
      <c r="F587" s="105">
        <v>219</v>
      </c>
      <c r="G587" s="77">
        <f t="shared" si="19"/>
        <v>1647</v>
      </c>
    </row>
    <row r="588" spans="1:7" ht="21" x14ac:dyDescent="0.25">
      <c r="A588" s="114" t="s">
        <v>4258</v>
      </c>
      <c r="B588" s="101" t="s">
        <v>9151</v>
      </c>
      <c r="C588" s="101" t="str">
        <f t="shared" si="18"/>
        <v>Formula</v>
      </c>
      <c r="D588" s="101" t="s">
        <v>9150</v>
      </c>
      <c r="E588" s="101" t="s">
        <v>9156</v>
      </c>
      <c r="F588" s="104">
        <v>233</v>
      </c>
      <c r="G588" s="77">
        <f t="shared" si="19"/>
        <v>1647</v>
      </c>
    </row>
    <row r="589" spans="1:7" ht="21" x14ac:dyDescent="0.25">
      <c r="A589" s="115" t="s">
        <v>4259</v>
      </c>
      <c r="B589" s="102" t="s">
        <v>9151</v>
      </c>
      <c r="C589" s="101" t="str">
        <f t="shared" si="18"/>
        <v>Formula</v>
      </c>
      <c r="D589" s="102" t="s">
        <v>9150</v>
      </c>
      <c r="E589" s="102" t="s">
        <v>9155</v>
      </c>
      <c r="F589" s="105">
        <v>540</v>
      </c>
      <c r="G589" s="77">
        <f t="shared" si="19"/>
        <v>1647</v>
      </c>
    </row>
    <row r="590" spans="1:7" ht="21" x14ac:dyDescent="0.25">
      <c r="A590" s="114" t="s">
        <v>4260</v>
      </c>
      <c r="B590" s="101" t="s">
        <v>9151</v>
      </c>
      <c r="C590" s="101" t="str">
        <f t="shared" si="18"/>
        <v>Formula</v>
      </c>
      <c r="D590" s="101" t="s">
        <v>9150</v>
      </c>
      <c r="E590" s="101" t="s">
        <v>9154</v>
      </c>
      <c r="F590" s="104">
        <v>70</v>
      </c>
      <c r="G590" s="77">
        <f t="shared" si="19"/>
        <v>1647</v>
      </c>
    </row>
    <row r="591" spans="1:7" ht="21" x14ac:dyDescent="0.25">
      <c r="A591" s="115" t="s">
        <v>4261</v>
      </c>
      <c r="B591" s="102" t="s">
        <v>9151</v>
      </c>
      <c r="C591" s="101" t="str">
        <f t="shared" si="18"/>
        <v>Formula</v>
      </c>
      <c r="D591" s="102" t="s">
        <v>9150</v>
      </c>
      <c r="E591" s="102" t="s">
        <v>9153</v>
      </c>
      <c r="F591" s="105">
        <v>80</v>
      </c>
      <c r="G591" s="77">
        <f t="shared" si="19"/>
        <v>1647</v>
      </c>
    </row>
    <row r="592" spans="1:7" ht="21" x14ac:dyDescent="0.25">
      <c r="A592" s="114" t="s">
        <v>4262</v>
      </c>
      <c r="B592" s="101" t="s">
        <v>9151</v>
      </c>
      <c r="C592" s="101" t="str">
        <f t="shared" si="18"/>
        <v>Formula</v>
      </c>
      <c r="D592" s="101" t="s">
        <v>9150</v>
      </c>
      <c r="E592" s="101" t="s">
        <v>11257</v>
      </c>
      <c r="F592" s="104">
        <v>162</v>
      </c>
      <c r="G592" s="77">
        <f t="shared" si="19"/>
        <v>1647</v>
      </c>
    </row>
    <row r="593" spans="1:7" ht="21" x14ac:dyDescent="0.25">
      <c r="A593" s="115" t="s">
        <v>4263</v>
      </c>
      <c r="B593" s="102" t="s">
        <v>9151</v>
      </c>
      <c r="C593" s="101" t="str">
        <f t="shared" si="18"/>
        <v>Formula</v>
      </c>
      <c r="D593" s="102" t="s">
        <v>9150</v>
      </c>
      <c r="E593" s="102" t="s">
        <v>9152</v>
      </c>
      <c r="F593" s="105">
        <v>120</v>
      </c>
      <c r="G593" s="77">
        <f t="shared" si="19"/>
        <v>1647</v>
      </c>
    </row>
    <row r="594" spans="1:7" ht="21" x14ac:dyDescent="0.25">
      <c r="A594" s="114" t="s">
        <v>4264</v>
      </c>
      <c r="B594" s="101" t="s">
        <v>9151</v>
      </c>
      <c r="C594" s="101" t="str">
        <f t="shared" si="18"/>
        <v>Formula</v>
      </c>
      <c r="D594" s="101" t="s">
        <v>9150</v>
      </c>
      <c r="E594" s="101" t="s">
        <v>17989</v>
      </c>
      <c r="F594" s="104">
        <v>144</v>
      </c>
      <c r="G594" s="77">
        <f t="shared" si="19"/>
        <v>1647</v>
      </c>
    </row>
    <row r="595" spans="1:7" ht="21" x14ac:dyDescent="0.25">
      <c r="A595" s="115" t="s">
        <v>4265</v>
      </c>
      <c r="B595" s="102" t="s">
        <v>9151</v>
      </c>
      <c r="C595" s="101" t="str">
        <f t="shared" si="18"/>
        <v>Formula</v>
      </c>
      <c r="D595" s="102" t="s">
        <v>9150</v>
      </c>
      <c r="E595" s="102" t="s">
        <v>8251</v>
      </c>
      <c r="F595" s="105">
        <v>79</v>
      </c>
      <c r="G595" s="77">
        <f t="shared" si="19"/>
        <v>1647</v>
      </c>
    </row>
    <row r="596" spans="1:7" ht="21" x14ac:dyDescent="0.25">
      <c r="A596" s="114" t="s">
        <v>4266</v>
      </c>
      <c r="B596" s="101" t="s">
        <v>9145</v>
      </c>
      <c r="C596" s="101" t="str">
        <f t="shared" si="18"/>
        <v>Formula</v>
      </c>
      <c r="D596" s="101" t="s">
        <v>9144</v>
      </c>
      <c r="E596" s="101" t="s">
        <v>9149</v>
      </c>
      <c r="F596" s="104">
        <v>400</v>
      </c>
      <c r="G596" s="77">
        <f t="shared" si="19"/>
        <v>1615</v>
      </c>
    </row>
    <row r="597" spans="1:7" ht="21" x14ac:dyDescent="0.25">
      <c r="A597" s="115" t="s">
        <v>4267</v>
      </c>
      <c r="B597" s="102" t="s">
        <v>9145</v>
      </c>
      <c r="C597" s="101" t="str">
        <f t="shared" si="18"/>
        <v>Formula</v>
      </c>
      <c r="D597" s="102" t="s">
        <v>9144</v>
      </c>
      <c r="E597" s="102" t="s">
        <v>9148</v>
      </c>
      <c r="F597" s="105">
        <v>102</v>
      </c>
      <c r="G597" s="77">
        <f t="shared" si="19"/>
        <v>1615</v>
      </c>
    </row>
    <row r="598" spans="1:7" ht="21" x14ac:dyDescent="0.25">
      <c r="A598" s="114" t="s">
        <v>4268</v>
      </c>
      <c r="B598" s="101" t="s">
        <v>9145</v>
      </c>
      <c r="C598" s="101" t="str">
        <f t="shared" si="18"/>
        <v>Formula</v>
      </c>
      <c r="D598" s="101" t="s">
        <v>9144</v>
      </c>
      <c r="E598" s="101" t="s">
        <v>9147</v>
      </c>
      <c r="F598" s="104">
        <v>531</v>
      </c>
      <c r="G598" s="77">
        <f t="shared" si="19"/>
        <v>1615</v>
      </c>
    </row>
    <row r="599" spans="1:7" ht="21" x14ac:dyDescent="0.25">
      <c r="A599" s="115" t="s">
        <v>4269</v>
      </c>
      <c r="B599" s="102" t="s">
        <v>9145</v>
      </c>
      <c r="C599" s="101" t="str">
        <f t="shared" si="18"/>
        <v>Formula</v>
      </c>
      <c r="D599" s="102" t="s">
        <v>9144</v>
      </c>
      <c r="E599" s="102" t="s">
        <v>9146</v>
      </c>
      <c r="F599" s="105">
        <v>582</v>
      </c>
      <c r="G599" s="77">
        <f t="shared" si="19"/>
        <v>1615</v>
      </c>
    </row>
    <row r="600" spans="1:7" ht="21" x14ac:dyDescent="0.25">
      <c r="A600" s="114" t="s">
        <v>4273</v>
      </c>
      <c r="B600" s="101" t="s">
        <v>9134</v>
      </c>
      <c r="C600" s="101" t="str">
        <f t="shared" si="18"/>
        <v>Formula</v>
      </c>
      <c r="D600" s="101" t="s">
        <v>9133</v>
      </c>
      <c r="E600" s="101" t="s">
        <v>9138</v>
      </c>
      <c r="F600" s="104">
        <v>366</v>
      </c>
      <c r="G600" s="77">
        <f t="shared" si="19"/>
        <v>1454</v>
      </c>
    </row>
    <row r="601" spans="1:7" ht="21" x14ac:dyDescent="0.25">
      <c r="A601" s="115" t="s">
        <v>4274</v>
      </c>
      <c r="B601" s="102" t="s">
        <v>9134</v>
      </c>
      <c r="C601" s="101" t="str">
        <f t="shared" si="18"/>
        <v>Formula</v>
      </c>
      <c r="D601" s="102" t="s">
        <v>9133</v>
      </c>
      <c r="E601" s="102" t="s">
        <v>9137</v>
      </c>
      <c r="F601" s="105">
        <v>389</v>
      </c>
      <c r="G601" s="77">
        <f t="shared" si="19"/>
        <v>1454</v>
      </c>
    </row>
    <row r="602" spans="1:7" ht="21" x14ac:dyDescent="0.25">
      <c r="A602" s="114" t="s">
        <v>4275</v>
      </c>
      <c r="B602" s="101" t="s">
        <v>9134</v>
      </c>
      <c r="C602" s="101" t="str">
        <f t="shared" si="18"/>
        <v>Formula</v>
      </c>
      <c r="D602" s="101" t="s">
        <v>9133</v>
      </c>
      <c r="E602" s="101" t="s">
        <v>9136</v>
      </c>
      <c r="F602" s="104">
        <v>300</v>
      </c>
      <c r="G602" s="77">
        <f t="shared" si="19"/>
        <v>1454</v>
      </c>
    </row>
    <row r="603" spans="1:7" ht="21" x14ac:dyDescent="0.25">
      <c r="A603" s="115" t="s">
        <v>4276</v>
      </c>
      <c r="B603" s="102" t="s">
        <v>9134</v>
      </c>
      <c r="C603" s="101" t="str">
        <f t="shared" si="18"/>
        <v>Formula</v>
      </c>
      <c r="D603" s="102" t="s">
        <v>9133</v>
      </c>
      <c r="E603" s="102" t="s">
        <v>9135</v>
      </c>
      <c r="F603" s="105">
        <v>379</v>
      </c>
      <c r="G603" s="77">
        <f t="shared" si="19"/>
        <v>1454</v>
      </c>
    </row>
    <row r="604" spans="1:7" ht="21" x14ac:dyDescent="0.25">
      <c r="A604" s="114" t="s">
        <v>4277</v>
      </c>
      <c r="B604" s="101" t="s">
        <v>9134</v>
      </c>
      <c r="C604" s="101" t="str">
        <f t="shared" si="18"/>
        <v>Formula</v>
      </c>
      <c r="D604" s="101" t="s">
        <v>9133</v>
      </c>
      <c r="E604" s="101" t="s">
        <v>9132</v>
      </c>
      <c r="F604" s="104">
        <v>20</v>
      </c>
      <c r="G604" s="77">
        <f t="shared" si="19"/>
        <v>1454</v>
      </c>
    </row>
    <row r="605" spans="1:7" ht="21" x14ac:dyDescent="0.25">
      <c r="A605" s="115" t="s">
        <v>4278</v>
      </c>
      <c r="B605" s="102" t="s">
        <v>9127</v>
      </c>
      <c r="C605" s="101" t="str">
        <f t="shared" si="18"/>
        <v>Formula</v>
      </c>
      <c r="D605" s="102" t="s">
        <v>9126</v>
      </c>
      <c r="E605" s="102" t="s">
        <v>9130</v>
      </c>
      <c r="F605" s="105">
        <v>179</v>
      </c>
      <c r="G605" s="77">
        <f t="shared" si="19"/>
        <v>550</v>
      </c>
    </row>
    <row r="606" spans="1:7" ht="21" x14ac:dyDescent="0.25">
      <c r="A606" s="114" t="s">
        <v>4280</v>
      </c>
      <c r="B606" s="101" t="s">
        <v>9127</v>
      </c>
      <c r="C606" s="101" t="str">
        <f t="shared" si="18"/>
        <v>Formula</v>
      </c>
      <c r="D606" s="101" t="s">
        <v>9126</v>
      </c>
      <c r="E606" s="101" t="s">
        <v>9128</v>
      </c>
      <c r="F606" s="104">
        <v>165</v>
      </c>
      <c r="G606" s="77">
        <f t="shared" si="19"/>
        <v>550</v>
      </c>
    </row>
    <row r="607" spans="1:7" ht="21" x14ac:dyDescent="0.25">
      <c r="A607" s="115" t="s">
        <v>4281</v>
      </c>
      <c r="B607" s="102" t="s">
        <v>9127</v>
      </c>
      <c r="C607" s="101" t="str">
        <f t="shared" si="18"/>
        <v>Formula</v>
      </c>
      <c r="D607" s="102" t="s">
        <v>9126</v>
      </c>
      <c r="E607" s="102" t="s">
        <v>9125</v>
      </c>
      <c r="F607" s="105">
        <v>182</v>
      </c>
      <c r="G607" s="77">
        <f t="shared" si="19"/>
        <v>550</v>
      </c>
    </row>
    <row r="608" spans="1:7" ht="21" x14ac:dyDescent="0.25">
      <c r="A608" s="114" t="s">
        <v>18308</v>
      </c>
      <c r="B608" s="101" t="s">
        <v>9127</v>
      </c>
      <c r="C608" s="101" t="str">
        <f t="shared" si="18"/>
        <v>Formula</v>
      </c>
      <c r="D608" s="101" t="s">
        <v>9126</v>
      </c>
      <c r="E608" s="101" t="s">
        <v>18309</v>
      </c>
      <c r="F608" s="104">
        <v>12</v>
      </c>
      <c r="G608" s="77">
        <f t="shared" si="19"/>
        <v>550</v>
      </c>
    </row>
    <row r="609" spans="1:7" ht="21" x14ac:dyDescent="0.25">
      <c r="A609" s="115" t="s">
        <v>18310</v>
      </c>
      <c r="B609" s="102" t="s">
        <v>9127</v>
      </c>
      <c r="C609" s="101" t="str">
        <f t="shared" si="18"/>
        <v>Formula</v>
      </c>
      <c r="D609" s="102" t="s">
        <v>9126</v>
      </c>
      <c r="E609" s="102" t="s">
        <v>18311</v>
      </c>
      <c r="F609" s="105">
        <v>12</v>
      </c>
      <c r="G609" s="77">
        <f t="shared" si="19"/>
        <v>550</v>
      </c>
    </row>
    <row r="610" spans="1:7" ht="21" x14ac:dyDescent="0.25">
      <c r="A610" s="114" t="s">
        <v>4305</v>
      </c>
      <c r="B610" s="101" t="s">
        <v>9094</v>
      </c>
      <c r="C610" s="101" t="str">
        <f t="shared" si="18"/>
        <v>Formula</v>
      </c>
      <c r="D610" s="101" t="s">
        <v>9093</v>
      </c>
      <c r="E610" s="101" t="s">
        <v>9096</v>
      </c>
      <c r="F610" s="104">
        <v>197</v>
      </c>
      <c r="G610" s="77">
        <f t="shared" si="19"/>
        <v>609</v>
      </c>
    </row>
    <row r="611" spans="1:7" ht="21" x14ac:dyDescent="0.25">
      <c r="A611" s="115" t="s">
        <v>4306</v>
      </c>
      <c r="B611" s="102" t="s">
        <v>9094</v>
      </c>
      <c r="C611" s="101" t="str">
        <f t="shared" si="18"/>
        <v>Formula</v>
      </c>
      <c r="D611" s="102" t="s">
        <v>9093</v>
      </c>
      <c r="E611" s="102" t="s">
        <v>9095</v>
      </c>
      <c r="F611" s="105">
        <v>214</v>
      </c>
      <c r="G611" s="77">
        <f t="shared" si="19"/>
        <v>609</v>
      </c>
    </row>
    <row r="612" spans="1:7" ht="21" x14ac:dyDescent="0.25">
      <c r="A612" s="114" t="s">
        <v>4307</v>
      </c>
      <c r="B612" s="101" t="s">
        <v>9094</v>
      </c>
      <c r="C612" s="101" t="str">
        <f t="shared" si="18"/>
        <v>Formula</v>
      </c>
      <c r="D612" s="101" t="s">
        <v>9093</v>
      </c>
      <c r="E612" s="101" t="s">
        <v>9092</v>
      </c>
      <c r="F612" s="104">
        <v>198</v>
      </c>
      <c r="G612" s="77">
        <f t="shared" si="19"/>
        <v>609</v>
      </c>
    </row>
    <row r="613" spans="1:7" ht="31.5" x14ac:dyDescent="0.25">
      <c r="A613" s="115" t="s">
        <v>4338</v>
      </c>
      <c r="B613" s="102" t="s">
        <v>9051</v>
      </c>
      <c r="C613" s="101" t="str">
        <f t="shared" si="18"/>
        <v>Formula</v>
      </c>
      <c r="D613" s="102" t="s">
        <v>9050</v>
      </c>
      <c r="E613" s="102" t="s">
        <v>9054</v>
      </c>
      <c r="F613" s="105">
        <v>226</v>
      </c>
      <c r="G613" s="77">
        <f t="shared" si="19"/>
        <v>466</v>
      </c>
    </row>
    <row r="614" spans="1:7" ht="31.5" x14ac:dyDescent="0.25">
      <c r="A614" s="114" t="s">
        <v>4339</v>
      </c>
      <c r="B614" s="101" t="s">
        <v>9051</v>
      </c>
      <c r="C614" s="101" t="str">
        <f t="shared" si="18"/>
        <v>Formula</v>
      </c>
      <c r="D614" s="101" t="s">
        <v>9050</v>
      </c>
      <c r="E614" s="101" t="s">
        <v>9053</v>
      </c>
      <c r="F614" s="104">
        <v>237</v>
      </c>
      <c r="G614" s="77">
        <f t="shared" si="19"/>
        <v>466</v>
      </c>
    </row>
    <row r="615" spans="1:7" ht="31.5" x14ac:dyDescent="0.25">
      <c r="A615" s="115" t="s">
        <v>4340</v>
      </c>
      <c r="B615" s="102" t="s">
        <v>9051</v>
      </c>
      <c r="C615" s="101" t="str">
        <f t="shared" si="18"/>
        <v>Formula</v>
      </c>
      <c r="D615" s="102" t="s">
        <v>9050</v>
      </c>
      <c r="E615" s="102" t="s">
        <v>9052</v>
      </c>
      <c r="F615" s="105">
        <v>1</v>
      </c>
      <c r="G615" s="77">
        <f t="shared" si="19"/>
        <v>466</v>
      </c>
    </row>
    <row r="616" spans="1:7" ht="31.5" x14ac:dyDescent="0.25">
      <c r="A616" s="114" t="s">
        <v>4341</v>
      </c>
      <c r="B616" s="101" t="s">
        <v>9051</v>
      </c>
      <c r="C616" s="101" t="str">
        <f t="shared" si="18"/>
        <v>Formula</v>
      </c>
      <c r="D616" s="101" t="s">
        <v>9050</v>
      </c>
      <c r="E616" s="101" t="s">
        <v>9049</v>
      </c>
      <c r="F616" s="104">
        <v>2</v>
      </c>
      <c r="G616" s="77">
        <f t="shared" si="19"/>
        <v>466</v>
      </c>
    </row>
    <row r="617" spans="1:7" ht="21" x14ac:dyDescent="0.25">
      <c r="A617" s="115" t="s">
        <v>4342</v>
      </c>
      <c r="B617" s="102" t="s">
        <v>9040</v>
      </c>
      <c r="C617" s="101" t="str">
        <f t="shared" si="18"/>
        <v>Formula</v>
      </c>
      <c r="D617" s="102" t="s">
        <v>9039</v>
      </c>
      <c r="E617" s="102" t="s">
        <v>9048</v>
      </c>
      <c r="F617" s="105">
        <v>32</v>
      </c>
      <c r="G617" s="77">
        <f t="shared" si="19"/>
        <v>1064</v>
      </c>
    </row>
    <row r="618" spans="1:7" ht="21" x14ac:dyDescent="0.25">
      <c r="A618" s="114" t="s">
        <v>4343</v>
      </c>
      <c r="B618" s="101" t="s">
        <v>9040</v>
      </c>
      <c r="C618" s="101" t="str">
        <f t="shared" si="18"/>
        <v>Formula</v>
      </c>
      <c r="D618" s="101" t="s">
        <v>9039</v>
      </c>
      <c r="E618" s="101" t="s">
        <v>9047</v>
      </c>
      <c r="F618" s="104">
        <v>89</v>
      </c>
      <c r="G618" s="77">
        <f t="shared" si="19"/>
        <v>1064</v>
      </c>
    </row>
    <row r="619" spans="1:7" ht="21" x14ac:dyDescent="0.25">
      <c r="A619" s="115" t="s">
        <v>4344</v>
      </c>
      <c r="B619" s="102" t="s">
        <v>9040</v>
      </c>
      <c r="C619" s="101" t="str">
        <f t="shared" si="18"/>
        <v>Formula</v>
      </c>
      <c r="D619" s="102" t="s">
        <v>9039</v>
      </c>
      <c r="E619" s="102" t="s">
        <v>9046</v>
      </c>
      <c r="F619" s="105">
        <v>254</v>
      </c>
      <c r="G619" s="77">
        <f t="shared" si="19"/>
        <v>1064</v>
      </c>
    </row>
    <row r="620" spans="1:7" ht="21" x14ac:dyDescent="0.25">
      <c r="A620" s="114" t="s">
        <v>4345</v>
      </c>
      <c r="B620" s="101" t="s">
        <v>9040</v>
      </c>
      <c r="C620" s="101" t="str">
        <f t="shared" si="18"/>
        <v>Formula</v>
      </c>
      <c r="D620" s="101" t="s">
        <v>9039</v>
      </c>
      <c r="E620" s="101" t="s">
        <v>9045</v>
      </c>
      <c r="F620" s="104">
        <v>297</v>
      </c>
      <c r="G620" s="77">
        <f t="shared" si="19"/>
        <v>1064</v>
      </c>
    </row>
    <row r="621" spans="1:7" ht="21" x14ac:dyDescent="0.25">
      <c r="A621" s="115" t="s">
        <v>4346</v>
      </c>
      <c r="B621" s="102" t="s">
        <v>9040</v>
      </c>
      <c r="C621" s="101" t="str">
        <f t="shared" si="18"/>
        <v>Formula</v>
      </c>
      <c r="D621" s="102" t="s">
        <v>9039</v>
      </c>
      <c r="E621" s="102" t="s">
        <v>9044</v>
      </c>
      <c r="F621" s="105">
        <v>119</v>
      </c>
      <c r="G621" s="77">
        <f t="shared" si="19"/>
        <v>1064</v>
      </c>
    </row>
    <row r="622" spans="1:7" ht="21" x14ac:dyDescent="0.25">
      <c r="A622" s="114" t="s">
        <v>4347</v>
      </c>
      <c r="B622" s="101" t="s">
        <v>9040</v>
      </c>
      <c r="C622" s="101" t="str">
        <f t="shared" si="18"/>
        <v>Formula</v>
      </c>
      <c r="D622" s="101" t="s">
        <v>9039</v>
      </c>
      <c r="E622" s="101" t="s">
        <v>9043</v>
      </c>
      <c r="F622" s="104">
        <v>75</v>
      </c>
      <c r="G622" s="77">
        <f t="shared" si="19"/>
        <v>1064</v>
      </c>
    </row>
    <row r="623" spans="1:7" ht="21" x14ac:dyDescent="0.25">
      <c r="A623" s="115" t="s">
        <v>4348</v>
      </c>
      <c r="B623" s="102" t="s">
        <v>9040</v>
      </c>
      <c r="C623" s="101" t="str">
        <f t="shared" si="18"/>
        <v>Formula</v>
      </c>
      <c r="D623" s="102" t="s">
        <v>9039</v>
      </c>
      <c r="E623" s="102" t="s">
        <v>9042</v>
      </c>
      <c r="F623" s="105">
        <v>75</v>
      </c>
      <c r="G623" s="77">
        <f t="shared" si="19"/>
        <v>1064</v>
      </c>
    </row>
    <row r="624" spans="1:7" ht="21" x14ac:dyDescent="0.25">
      <c r="A624" s="114" t="s">
        <v>4349</v>
      </c>
      <c r="B624" s="101" t="s">
        <v>9040</v>
      </c>
      <c r="C624" s="101" t="str">
        <f t="shared" si="18"/>
        <v>Formula</v>
      </c>
      <c r="D624" s="101" t="s">
        <v>9039</v>
      </c>
      <c r="E624" s="101" t="s">
        <v>9041</v>
      </c>
      <c r="F624" s="104">
        <v>100</v>
      </c>
      <c r="G624" s="77">
        <f t="shared" si="19"/>
        <v>1064</v>
      </c>
    </row>
    <row r="625" spans="1:7" ht="21" x14ac:dyDescent="0.25">
      <c r="A625" s="115" t="s">
        <v>9038</v>
      </c>
      <c r="B625" s="102" t="s">
        <v>9040</v>
      </c>
      <c r="C625" s="101" t="str">
        <f t="shared" si="18"/>
        <v>Formula</v>
      </c>
      <c r="D625" s="102" t="s">
        <v>9039</v>
      </c>
      <c r="E625" s="102" t="s">
        <v>9037</v>
      </c>
      <c r="F625" s="105">
        <v>23</v>
      </c>
      <c r="G625" s="77">
        <f t="shared" si="19"/>
        <v>1064</v>
      </c>
    </row>
    <row r="626" spans="1:7" ht="21" x14ac:dyDescent="0.25">
      <c r="A626" s="114" t="s">
        <v>4350</v>
      </c>
      <c r="B626" s="101" t="s">
        <v>9028</v>
      </c>
      <c r="C626" s="101" t="str">
        <f t="shared" si="18"/>
        <v>Formula</v>
      </c>
      <c r="D626" s="101" t="s">
        <v>9027</v>
      </c>
      <c r="E626" s="101" t="s">
        <v>9036</v>
      </c>
      <c r="F626" s="104">
        <v>66</v>
      </c>
      <c r="G626" s="77">
        <f t="shared" si="19"/>
        <v>609</v>
      </c>
    </row>
    <row r="627" spans="1:7" ht="21" x14ac:dyDescent="0.25">
      <c r="A627" s="115" t="s">
        <v>4351</v>
      </c>
      <c r="B627" s="102" t="s">
        <v>9028</v>
      </c>
      <c r="C627" s="101" t="str">
        <f t="shared" si="18"/>
        <v>Formula</v>
      </c>
      <c r="D627" s="102" t="s">
        <v>9027</v>
      </c>
      <c r="E627" s="102" t="s">
        <v>9035</v>
      </c>
      <c r="F627" s="105">
        <v>77</v>
      </c>
      <c r="G627" s="77">
        <f t="shared" si="19"/>
        <v>609</v>
      </c>
    </row>
    <row r="628" spans="1:7" ht="21" x14ac:dyDescent="0.25">
      <c r="A628" s="114" t="s">
        <v>4352</v>
      </c>
      <c r="B628" s="101" t="s">
        <v>9028</v>
      </c>
      <c r="C628" s="101" t="str">
        <f t="shared" si="18"/>
        <v>Formula</v>
      </c>
      <c r="D628" s="101" t="s">
        <v>9027</v>
      </c>
      <c r="E628" s="101" t="s">
        <v>9034</v>
      </c>
      <c r="F628" s="104">
        <v>50</v>
      </c>
      <c r="G628" s="77">
        <f t="shared" si="19"/>
        <v>609</v>
      </c>
    </row>
    <row r="629" spans="1:7" ht="21" x14ac:dyDescent="0.25">
      <c r="A629" s="115" t="s">
        <v>4353</v>
      </c>
      <c r="B629" s="102" t="s">
        <v>9028</v>
      </c>
      <c r="C629" s="101" t="str">
        <f t="shared" si="18"/>
        <v>Formula</v>
      </c>
      <c r="D629" s="102" t="s">
        <v>9027</v>
      </c>
      <c r="E629" s="102" t="s">
        <v>9033</v>
      </c>
      <c r="F629" s="105">
        <v>50</v>
      </c>
      <c r="G629" s="77">
        <f t="shared" si="19"/>
        <v>609</v>
      </c>
    </row>
    <row r="630" spans="1:7" ht="21" x14ac:dyDescent="0.25">
      <c r="A630" s="114" t="s">
        <v>4354</v>
      </c>
      <c r="B630" s="101" t="s">
        <v>9028</v>
      </c>
      <c r="C630" s="101" t="str">
        <f t="shared" si="18"/>
        <v>Formula</v>
      </c>
      <c r="D630" s="101" t="s">
        <v>9027</v>
      </c>
      <c r="E630" s="101" t="s">
        <v>9032</v>
      </c>
      <c r="F630" s="104">
        <v>129</v>
      </c>
      <c r="G630" s="77">
        <f t="shared" si="19"/>
        <v>609</v>
      </c>
    </row>
    <row r="631" spans="1:7" ht="21" x14ac:dyDescent="0.25">
      <c r="A631" s="115" t="s">
        <v>4355</v>
      </c>
      <c r="B631" s="102" t="s">
        <v>9028</v>
      </c>
      <c r="C631" s="101" t="str">
        <f t="shared" si="18"/>
        <v>Formula</v>
      </c>
      <c r="D631" s="102" t="s">
        <v>9027</v>
      </c>
      <c r="E631" s="102" t="s">
        <v>9031</v>
      </c>
      <c r="F631" s="105">
        <v>2</v>
      </c>
      <c r="G631" s="77">
        <f t="shared" si="19"/>
        <v>609</v>
      </c>
    </row>
    <row r="632" spans="1:7" ht="21" x14ac:dyDescent="0.25">
      <c r="A632" s="114" t="s">
        <v>4356</v>
      </c>
      <c r="B632" s="101" t="s">
        <v>9028</v>
      </c>
      <c r="C632" s="101" t="str">
        <f t="shared" si="18"/>
        <v>Formula</v>
      </c>
      <c r="D632" s="101" t="s">
        <v>9027</v>
      </c>
      <c r="E632" s="101" t="s">
        <v>9030</v>
      </c>
      <c r="F632" s="104">
        <v>41</v>
      </c>
      <c r="G632" s="77">
        <f t="shared" si="19"/>
        <v>609</v>
      </c>
    </row>
    <row r="633" spans="1:7" ht="21" x14ac:dyDescent="0.25">
      <c r="A633" s="115" t="s">
        <v>4357</v>
      </c>
      <c r="B633" s="102" t="s">
        <v>9028</v>
      </c>
      <c r="C633" s="101" t="str">
        <f t="shared" si="18"/>
        <v>Formula</v>
      </c>
      <c r="D633" s="102" t="s">
        <v>9027</v>
      </c>
      <c r="E633" s="102" t="s">
        <v>9029</v>
      </c>
      <c r="F633" s="105">
        <v>38</v>
      </c>
      <c r="G633" s="77">
        <f t="shared" si="19"/>
        <v>609</v>
      </c>
    </row>
    <row r="634" spans="1:7" ht="21" x14ac:dyDescent="0.25">
      <c r="A634" s="114" t="s">
        <v>4358</v>
      </c>
      <c r="B634" s="101" t="s">
        <v>9028</v>
      </c>
      <c r="C634" s="101" t="str">
        <f t="shared" si="18"/>
        <v>Formula</v>
      </c>
      <c r="D634" s="101" t="s">
        <v>9027</v>
      </c>
      <c r="E634" s="101" t="s">
        <v>9026</v>
      </c>
      <c r="F634" s="104">
        <v>51</v>
      </c>
      <c r="G634" s="77">
        <f t="shared" si="19"/>
        <v>609</v>
      </c>
    </row>
    <row r="635" spans="1:7" ht="21" x14ac:dyDescent="0.25">
      <c r="A635" s="115" t="s">
        <v>17896</v>
      </c>
      <c r="B635" s="102" t="s">
        <v>9028</v>
      </c>
      <c r="C635" s="101" t="str">
        <f t="shared" si="18"/>
        <v>Formula</v>
      </c>
      <c r="D635" s="102" t="s">
        <v>9027</v>
      </c>
      <c r="E635" s="102" t="s">
        <v>17990</v>
      </c>
      <c r="F635" s="105">
        <v>33</v>
      </c>
      <c r="G635" s="77">
        <f t="shared" si="19"/>
        <v>609</v>
      </c>
    </row>
    <row r="636" spans="1:7" ht="21" x14ac:dyDescent="0.25">
      <c r="A636" s="114" t="s">
        <v>18149</v>
      </c>
      <c r="B636" s="101" t="s">
        <v>9028</v>
      </c>
      <c r="C636" s="101" t="str">
        <f t="shared" si="18"/>
        <v>Formula</v>
      </c>
      <c r="D636" s="101" t="s">
        <v>9027</v>
      </c>
      <c r="E636" s="101" t="s">
        <v>18150</v>
      </c>
      <c r="F636" s="104">
        <v>34</v>
      </c>
      <c r="G636" s="77">
        <f t="shared" si="19"/>
        <v>609</v>
      </c>
    </row>
    <row r="637" spans="1:7" ht="21" x14ac:dyDescent="0.25">
      <c r="A637" s="115" t="s">
        <v>18312</v>
      </c>
      <c r="B637" s="102" t="s">
        <v>9028</v>
      </c>
      <c r="C637" s="101" t="str">
        <f t="shared" si="18"/>
        <v>Formula</v>
      </c>
      <c r="D637" s="102" t="s">
        <v>9027</v>
      </c>
      <c r="E637" s="102" t="s">
        <v>18313</v>
      </c>
      <c r="F637" s="105">
        <v>38</v>
      </c>
      <c r="G637" s="77">
        <f t="shared" si="19"/>
        <v>609</v>
      </c>
    </row>
    <row r="638" spans="1:7" ht="21" x14ac:dyDescent="0.25">
      <c r="A638" s="114" t="s">
        <v>4359</v>
      </c>
      <c r="B638" s="101" t="s">
        <v>9020</v>
      </c>
      <c r="C638" s="101" t="str">
        <f t="shared" si="18"/>
        <v>Formula</v>
      </c>
      <c r="D638" s="101" t="s">
        <v>9019</v>
      </c>
      <c r="E638" s="101" t="s">
        <v>9025</v>
      </c>
      <c r="F638" s="104">
        <v>40</v>
      </c>
      <c r="G638" s="77">
        <f t="shared" si="19"/>
        <v>378</v>
      </c>
    </row>
    <row r="639" spans="1:7" ht="21" x14ac:dyDescent="0.25">
      <c r="A639" s="115" t="s">
        <v>4360</v>
      </c>
      <c r="B639" s="102" t="s">
        <v>9020</v>
      </c>
      <c r="C639" s="101" t="str">
        <f t="shared" si="18"/>
        <v>Formula</v>
      </c>
      <c r="D639" s="102" t="s">
        <v>9019</v>
      </c>
      <c r="E639" s="102" t="s">
        <v>9024</v>
      </c>
      <c r="F639" s="105">
        <v>112</v>
      </c>
      <c r="G639" s="77">
        <f t="shared" si="19"/>
        <v>378</v>
      </c>
    </row>
    <row r="640" spans="1:7" ht="21" x14ac:dyDescent="0.25">
      <c r="A640" s="114" t="s">
        <v>4361</v>
      </c>
      <c r="B640" s="101" t="s">
        <v>9020</v>
      </c>
      <c r="C640" s="101" t="str">
        <f t="shared" si="18"/>
        <v>Formula</v>
      </c>
      <c r="D640" s="101" t="s">
        <v>9019</v>
      </c>
      <c r="E640" s="101" t="s">
        <v>9023</v>
      </c>
      <c r="F640" s="104">
        <v>93</v>
      </c>
      <c r="G640" s="77">
        <f t="shared" si="19"/>
        <v>378</v>
      </c>
    </row>
    <row r="641" spans="1:7" ht="21" x14ac:dyDescent="0.25">
      <c r="A641" s="115" t="s">
        <v>4362</v>
      </c>
      <c r="B641" s="102" t="s">
        <v>9020</v>
      </c>
      <c r="C641" s="101" t="str">
        <f t="shared" si="18"/>
        <v>Formula</v>
      </c>
      <c r="D641" s="102" t="s">
        <v>9019</v>
      </c>
      <c r="E641" s="102" t="s">
        <v>9022</v>
      </c>
      <c r="F641" s="105">
        <v>34</v>
      </c>
      <c r="G641" s="77">
        <f t="shared" si="19"/>
        <v>378</v>
      </c>
    </row>
    <row r="642" spans="1:7" ht="21" x14ac:dyDescent="0.25">
      <c r="A642" s="114" t="s">
        <v>4363</v>
      </c>
      <c r="B642" s="101" t="s">
        <v>9020</v>
      </c>
      <c r="C642" s="101" t="str">
        <f t="shared" si="18"/>
        <v>Formula</v>
      </c>
      <c r="D642" s="101" t="s">
        <v>9019</v>
      </c>
      <c r="E642" s="101" t="s">
        <v>9021</v>
      </c>
      <c r="F642" s="104">
        <v>60</v>
      </c>
      <c r="G642" s="77">
        <f t="shared" si="19"/>
        <v>378</v>
      </c>
    </row>
    <row r="643" spans="1:7" ht="21" x14ac:dyDescent="0.25">
      <c r="A643" s="115" t="s">
        <v>4364</v>
      </c>
      <c r="B643" s="102" t="s">
        <v>9020</v>
      </c>
      <c r="C643" s="101" t="str">
        <f t="shared" ref="C643:C706" si="20">IF(ISTEXT(VLOOKUP(B643,$I$3:$I$12,1,FALSE)),"Alt sub","Formula")</f>
        <v>Formula</v>
      </c>
      <c r="D643" s="102" t="s">
        <v>9019</v>
      </c>
      <c r="E643" s="102" t="s">
        <v>9018</v>
      </c>
      <c r="F643" s="105">
        <v>29</v>
      </c>
      <c r="G643" s="77">
        <f t="shared" ref="G643:G706" si="21">SUMIF(B:B,B643,F:F)</f>
        <v>378</v>
      </c>
    </row>
    <row r="644" spans="1:7" ht="21" x14ac:dyDescent="0.25">
      <c r="A644" s="114" t="s">
        <v>17769</v>
      </c>
      <c r="B644" s="101" t="s">
        <v>9020</v>
      </c>
      <c r="C644" s="101" t="str">
        <f t="shared" si="20"/>
        <v>Formula</v>
      </c>
      <c r="D644" s="101" t="s">
        <v>9019</v>
      </c>
      <c r="E644" s="101" t="s">
        <v>17770</v>
      </c>
      <c r="F644" s="104">
        <v>10</v>
      </c>
      <c r="G644" s="77">
        <f t="shared" si="21"/>
        <v>378</v>
      </c>
    </row>
    <row r="645" spans="1:7" ht="21" x14ac:dyDescent="0.25">
      <c r="A645" s="115" t="s">
        <v>4373</v>
      </c>
      <c r="B645" s="102" t="s">
        <v>9002</v>
      </c>
      <c r="C645" s="101" t="str">
        <f t="shared" si="20"/>
        <v>Formula</v>
      </c>
      <c r="D645" s="102" t="s">
        <v>9001</v>
      </c>
      <c r="E645" s="102" t="s">
        <v>9003</v>
      </c>
      <c r="F645" s="105">
        <v>161</v>
      </c>
      <c r="G645" s="77">
        <f t="shared" si="21"/>
        <v>300</v>
      </c>
    </row>
    <row r="646" spans="1:7" ht="21" x14ac:dyDescent="0.25">
      <c r="A646" s="114" t="s">
        <v>4374</v>
      </c>
      <c r="B646" s="101" t="s">
        <v>9002</v>
      </c>
      <c r="C646" s="101" t="str">
        <f t="shared" si="20"/>
        <v>Formula</v>
      </c>
      <c r="D646" s="101" t="s">
        <v>9001</v>
      </c>
      <c r="E646" s="101" t="s">
        <v>9000</v>
      </c>
      <c r="F646" s="104">
        <v>139</v>
      </c>
      <c r="G646" s="77">
        <f t="shared" si="21"/>
        <v>300</v>
      </c>
    </row>
    <row r="647" spans="1:7" ht="21" x14ac:dyDescent="0.25">
      <c r="A647" s="115" t="s">
        <v>4376</v>
      </c>
      <c r="B647" s="102" t="s">
        <v>8995</v>
      </c>
      <c r="C647" s="101" t="str">
        <f t="shared" si="20"/>
        <v>Formula</v>
      </c>
      <c r="D647" s="102" t="s">
        <v>8994</v>
      </c>
      <c r="E647" s="102" t="s">
        <v>8996</v>
      </c>
      <c r="F647" s="105">
        <v>147</v>
      </c>
      <c r="G647" s="77">
        <f t="shared" si="21"/>
        <v>344</v>
      </c>
    </row>
    <row r="648" spans="1:7" ht="21" x14ac:dyDescent="0.25">
      <c r="A648" s="114" t="s">
        <v>4377</v>
      </c>
      <c r="B648" s="101" t="s">
        <v>8995</v>
      </c>
      <c r="C648" s="101" t="str">
        <f t="shared" si="20"/>
        <v>Formula</v>
      </c>
      <c r="D648" s="101" t="s">
        <v>8994</v>
      </c>
      <c r="E648" s="101" t="s">
        <v>8993</v>
      </c>
      <c r="F648" s="104">
        <v>197</v>
      </c>
      <c r="G648" s="77">
        <f t="shared" si="21"/>
        <v>344</v>
      </c>
    </row>
    <row r="649" spans="1:7" ht="21" x14ac:dyDescent="0.25">
      <c r="A649" s="115" t="s">
        <v>4380</v>
      </c>
      <c r="B649" s="102" t="s">
        <v>8988</v>
      </c>
      <c r="C649" s="101" t="str">
        <f t="shared" si="20"/>
        <v>Formula</v>
      </c>
      <c r="D649" s="102" t="s">
        <v>8987</v>
      </c>
      <c r="E649" s="102" t="s">
        <v>8986</v>
      </c>
      <c r="F649" s="105">
        <v>115</v>
      </c>
      <c r="G649" s="77">
        <f t="shared" si="21"/>
        <v>115</v>
      </c>
    </row>
    <row r="650" spans="1:7" ht="21" x14ac:dyDescent="0.25">
      <c r="A650" s="114" t="s">
        <v>4384</v>
      </c>
      <c r="B650" s="101" t="s">
        <v>8977</v>
      </c>
      <c r="C650" s="101" t="str">
        <f t="shared" si="20"/>
        <v>Formula</v>
      </c>
      <c r="D650" s="101" t="s">
        <v>8976</v>
      </c>
      <c r="E650" s="101" t="s">
        <v>8980</v>
      </c>
      <c r="F650" s="104">
        <v>100</v>
      </c>
      <c r="G650" s="77">
        <f t="shared" si="21"/>
        <v>366</v>
      </c>
    </row>
    <row r="651" spans="1:7" ht="21" x14ac:dyDescent="0.25">
      <c r="A651" s="115" t="s">
        <v>4385</v>
      </c>
      <c r="B651" s="102" t="s">
        <v>8977</v>
      </c>
      <c r="C651" s="101" t="str">
        <f t="shared" si="20"/>
        <v>Formula</v>
      </c>
      <c r="D651" s="102" t="s">
        <v>8976</v>
      </c>
      <c r="E651" s="102" t="s">
        <v>8979</v>
      </c>
      <c r="F651" s="105">
        <v>146</v>
      </c>
      <c r="G651" s="77">
        <f t="shared" si="21"/>
        <v>366</v>
      </c>
    </row>
    <row r="652" spans="1:7" ht="21" x14ac:dyDescent="0.25">
      <c r="A652" s="114" t="s">
        <v>4386</v>
      </c>
      <c r="B652" s="101" t="s">
        <v>8977</v>
      </c>
      <c r="C652" s="101" t="str">
        <f t="shared" si="20"/>
        <v>Formula</v>
      </c>
      <c r="D652" s="101" t="s">
        <v>8976</v>
      </c>
      <c r="E652" s="101" t="s">
        <v>8978</v>
      </c>
      <c r="F652" s="104">
        <v>60</v>
      </c>
      <c r="G652" s="77">
        <f t="shared" si="21"/>
        <v>366</v>
      </c>
    </row>
    <row r="653" spans="1:7" ht="21" x14ac:dyDescent="0.25">
      <c r="A653" s="115" t="s">
        <v>4387</v>
      </c>
      <c r="B653" s="102" t="s">
        <v>8977</v>
      </c>
      <c r="C653" s="101" t="str">
        <f t="shared" si="20"/>
        <v>Formula</v>
      </c>
      <c r="D653" s="102" t="s">
        <v>8976</v>
      </c>
      <c r="E653" s="102" t="s">
        <v>8975</v>
      </c>
      <c r="F653" s="105">
        <v>60</v>
      </c>
      <c r="G653" s="77">
        <f t="shared" si="21"/>
        <v>366</v>
      </c>
    </row>
    <row r="654" spans="1:7" ht="21" x14ac:dyDescent="0.25">
      <c r="A654" s="114" t="s">
        <v>4388</v>
      </c>
      <c r="B654" s="101" t="s">
        <v>8965</v>
      </c>
      <c r="C654" s="101" t="str">
        <f t="shared" si="20"/>
        <v>Formula</v>
      </c>
      <c r="D654" s="101" t="s">
        <v>8964</v>
      </c>
      <c r="E654" s="101" t="s">
        <v>8974</v>
      </c>
      <c r="F654" s="104">
        <v>61</v>
      </c>
      <c r="G654" s="77">
        <f t="shared" si="21"/>
        <v>726</v>
      </c>
    </row>
    <row r="655" spans="1:7" ht="21" x14ac:dyDescent="0.25">
      <c r="A655" s="115" t="s">
        <v>4389</v>
      </c>
      <c r="B655" s="102" t="s">
        <v>8965</v>
      </c>
      <c r="C655" s="101" t="str">
        <f t="shared" si="20"/>
        <v>Formula</v>
      </c>
      <c r="D655" s="102" t="s">
        <v>8964</v>
      </c>
      <c r="E655" s="102" t="s">
        <v>8973</v>
      </c>
      <c r="F655" s="105">
        <v>40</v>
      </c>
      <c r="G655" s="77">
        <f t="shared" si="21"/>
        <v>726</v>
      </c>
    </row>
    <row r="656" spans="1:7" ht="21" x14ac:dyDescent="0.25">
      <c r="A656" s="114" t="s">
        <v>4390</v>
      </c>
      <c r="B656" s="101" t="s">
        <v>8965</v>
      </c>
      <c r="C656" s="101" t="str">
        <f t="shared" si="20"/>
        <v>Formula</v>
      </c>
      <c r="D656" s="101" t="s">
        <v>8964</v>
      </c>
      <c r="E656" s="101" t="s">
        <v>8972</v>
      </c>
      <c r="F656" s="104">
        <v>100</v>
      </c>
      <c r="G656" s="77">
        <f t="shared" si="21"/>
        <v>726</v>
      </c>
    </row>
    <row r="657" spans="1:7" ht="21" x14ac:dyDescent="0.25">
      <c r="A657" s="115" t="s">
        <v>4391</v>
      </c>
      <c r="B657" s="102" t="s">
        <v>8965</v>
      </c>
      <c r="C657" s="101" t="str">
        <f t="shared" si="20"/>
        <v>Formula</v>
      </c>
      <c r="D657" s="102" t="s">
        <v>8964</v>
      </c>
      <c r="E657" s="102" t="s">
        <v>8971</v>
      </c>
      <c r="F657" s="105">
        <v>100</v>
      </c>
      <c r="G657" s="77">
        <f t="shared" si="21"/>
        <v>726</v>
      </c>
    </row>
    <row r="658" spans="1:7" ht="21" x14ac:dyDescent="0.25">
      <c r="A658" s="114" t="s">
        <v>4392</v>
      </c>
      <c r="B658" s="101" t="s">
        <v>8965</v>
      </c>
      <c r="C658" s="101" t="str">
        <f t="shared" si="20"/>
        <v>Formula</v>
      </c>
      <c r="D658" s="101" t="s">
        <v>8964</v>
      </c>
      <c r="E658" s="101" t="s">
        <v>8970</v>
      </c>
      <c r="F658" s="104">
        <v>80</v>
      </c>
      <c r="G658" s="77">
        <f t="shared" si="21"/>
        <v>726</v>
      </c>
    </row>
    <row r="659" spans="1:7" ht="21" x14ac:dyDescent="0.25">
      <c r="A659" s="115" t="s">
        <v>4393</v>
      </c>
      <c r="B659" s="102" t="s">
        <v>8965</v>
      </c>
      <c r="C659" s="101" t="str">
        <f t="shared" si="20"/>
        <v>Formula</v>
      </c>
      <c r="D659" s="102" t="s">
        <v>8964</v>
      </c>
      <c r="E659" s="102" t="s">
        <v>8969</v>
      </c>
      <c r="F659" s="105">
        <v>43</v>
      </c>
      <c r="G659" s="77">
        <f t="shared" si="21"/>
        <v>726</v>
      </c>
    </row>
    <row r="660" spans="1:7" ht="21" x14ac:dyDescent="0.25">
      <c r="A660" s="114" t="s">
        <v>4394</v>
      </c>
      <c r="B660" s="101" t="s">
        <v>8965</v>
      </c>
      <c r="C660" s="101" t="str">
        <f t="shared" si="20"/>
        <v>Formula</v>
      </c>
      <c r="D660" s="101" t="s">
        <v>8964</v>
      </c>
      <c r="E660" s="101" t="s">
        <v>8968</v>
      </c>
      <c r="F660" s="104">
        <v>75</v>
      </c>
      <c r="G660" s="77">
        <f t="shared" si="21"/>
        <v>726</v>
      </c>
    </row>
    <row r="661" spans="1:7" ht="21" x14ac:dyDescent="0.25">
      <c r="A661" s="115" t="s">
        <v>4395</v>
      </c>
      <c r="B661" s="102" t="s">
        <v>8965</v>
      </c>
      <c r="C661" s="101" t="str">
        <f t="shared" si="20"/>
        <v>Formula</v>
      </c>
      <c r="D661" s="102" t="s">
        <v>8964</v>
      </c>
      <c r="E661" s="102" t="s">
        <v>8967</v>
      </c>
      <c r="F661" s="105">
        <v>90</v>
      </c>
      <c r="G661" s="77">
        <f t="shared" si="21"/>
        <v>726</v>
      </c>
    </row>
    <row r="662" spans="1:7" ht="21" x14ac:dyDescent="0.25">
      <c r="A662" s="114" t="s">
        <v>4396</v>
      </c>
      <c r="B662" s="101" t="s">
        <v>8965</v>
      </c>
      <c r="C662" s="101" t="str">
        <f t="shared" si="20"/>
        <v>Formula</v>
      </c>
      <c r="D662" s="101" t="s">
        <v>8964</v>
      </c>
      <c r="E662" s="101" t="s">
        <v>8966</v>
      </c>
      <c r="F662" s="104">
        <v>70</v>
      </c>
      <c r="G662" s="77">
        <f t="shared" si="21"/>
        <v>726</v>
      </c>
    </row>
    <row r="663" spans="1:7" ht="21" x14ac:dyDescent="0.25">
      <c r="A663" s="115" t="s">
        <v>4397</v>
      </c>
      <c r="B663" s="102" t="s">
        <v>8965</v>
      </c>
      <c r="C663" s="101" t="str">
        <f t="shared" si="20"/>
        <v>Formula</v>
      </c>
      <c r="D663" s="102" t="s">
        <v>8964</v>
      </c>
      <c r="E663" s="102" t="s">
        <v>8963</v>
      </c>
      <c r="F663" s="105">
        <v>67</v>
      </c>
      <c r="G663" s="77">
        <f t="shared" si="21"/>
        <v>726</v>
      </c>
    </row>
    <row r="664" spans="1:7" ht="21" x14ac:dyDescent="0.25">
      <c r="A664" s="114" t="s">
        <v>4398</v>
      </c>
      <c r="B664" s="101" t="s">
        <v>8960</v>
      </c>
      <c r="C664" s="101" t="str">
        <f t="shared" si="20"/>
        <v>Formula</v>
      </c>
      <c r="D664" s="101" t="s">
        <v>8959</v>
      </c>
      <c r="E664" s="101" t="s">
        <v>8962</v>
      </c>
      <c r="F664" s="104">
        <v>199</v>
      </c>
      <c r="G664" s="77">
        <f t="shared" si="21"/>
        <v>564</v>
      </c>
    </row>
    <row r="665" spans="1:7" ht="21" x14ac:dyDescent="0.25">
      <c r="A665" s="115" t="s">
        <v>4399</v>
      </c>
      <c r="B665" s="102" t="s">
        <v>8960</v>
      </c>
      <c r="C665" s="101" t="str">
        <f t="shared" si="20"/>
        <v>Formula</v>
      </c>
      <c r="D665" s="102" t="s">
        <v>8959</v>
      </c>
      <c r="E665" s="102" t="s">
        <v>8961</v>
      </c>
      <c r="F665" s="105">
        <v>270</v>
      </c>
      <c r="G665" s="77">
        <f t="shared" si="21"/>
        <v>564</v>
      </c>
    </row>
    <row r="666" spans="1:7" ht="21" x14ac:dyDescent="0.25">
      <c r="A666" s="114" t="s">
        <v>4400</v>
      </c>
      <c r="B666" s="101" t="s">
        <v>8960</v>
      </c>
      <c r="C666" s="101" t="str">
        <f t="shared" si="20"/>
        <v>Formula</v>
      </c>
      <c r="D666" s="101" t="s">
        <v>8959</v>
      </c>
      <c r="E666" s="101" t="s">
        <v>8958</v>
      </c>
      <c r="F666" s="104">
        <v>95</v>
      </c>
      <c r="G666" s="77">
        <f t="shared" si="21"/>
        <v>564</v>
      </c>
    </row>
    <row r="667" spans="1:7" ht="21" x14ac:dyDescent="0.25">
      <c r="A667" s="115" t="s">
        <v>4401</v>
      </c>
      <c r="B667" s="102" t="s">
        <v>8953</v>
      </c>
      <c r="C667" s="101" t="str">
        <f t="shared" si="20"/>
        <v>Formula</v>
      </c>
      <c r="D667" s="102" t="s">
        <v>8952</v>
      </c>
      <c r="E667" s="102" t="s">
        <v>8957</v>
      </c>
      <c r="F667" s="105">
        <v>82</v>
      </c>
      <c r="G667" s="77">
        <f t="shared" si="21"/>
        <v>510</v>
      </c>
    </row>
    <row r="668" spans="1:7" ht="21" x14ac:dyDescent="0.25">
      <c r="A668" s="114" t="s">
        <v>4402</v>
      </c>
      <c r="B668" s="101" t="s">
        <v>8953</v>
      </c>
      <c r="C668" s="101" t="str">
        <f t="shared" si="20"/>
        <v>Formula</v>
      </c>
      <c r="D668" s="101" t="s">
        <v>8952</v>
      </c>
      <c r="E668" s="101" t="s">
        <v>8956</v>
      </c>
      <c r="F668" s="104">
        <v>121</v>
      </c>
      <c r="G668" s="77">
        <f t="shared" si="21"/>
        <v>510</v>
      </c>
    </row>
    <row r="669" spans="1:7" ht="21" x14ac:dyDescent="0.25">
      <c r="A669" s="115" t="s">
        <v>4403</v>
      </c>
      <c r="B669" s="102" t="s">
        <v>8953</v>
      </c>
      <c r="C669" s="101" t="str">
        <f t="shared" si="20"/>
        <v>Formula</v>
      </c>
      <c r="D669" s="102" t="s">
        <v>8952</v>
      </c>
      <c r="E669" s="102" t="s">
        <v>8955</v>
      </c>
      <c r="F669" s="105">
        <v>139</v>
      </c>
      <c r="G669" s="77">
        <f t="shared" si="21"/>
        <v>510</v>
      </c>
    </row>
    <row r="670" spans="1:7" ht="21" x14ac:dyDescent="0.25">
      <c r="A670" s="114" t="s">
        <v>4404</v>
      </c>
      <c r="B670" s="101" t="s">
        <v>8953</v>
      </c>
      <c r="C670" s="101" t="str">
        <f t="shared" si="20"/>
        <v>Formula</v>
      </c>
      <c r="D670" s="101" t="s">
        <v>8952</v>
      </c>
      <c r="E670" s="101" t="s">
        <v>8954</v>
      </c>
      <c r="F670" s="104">
        <v>168</v>
      </c>
      <c r="G670" s="77">
        <f t="shared" si="21"/>
        <v>510</v>
      </c>
    </row>
    <row r="671" spans="1:7" ht="21" x14ac:dyDescent="0.25">
      <c r="A671" s="115" t="s">
        <v>4405</v>
      </c>
      <c r="B671" s="102" t="s">
        <v>8947</v>
      </c>
      <c r="C671" s="101" t="str">
        <f t="shared" si="20"/>
        <v>Formula</v>
      </c>
      <c r="D671" s="102" t="s">
        <v>8946</v>
      </c>
      <c r="E671" s="102" t="s">
        <v>8951</v>
      </c>
      <c r="F671" s="105">
        <v>314</v>
      </c>
      <c r="G671" s="77">
        <f t="shared" si="21"/>
        <v>1113</v>
      </c>
    </row>
    <row r="672" spans="1:7" ht="21" x14ac:dyDescent="0.25">
      <c r="A672" s="114" t="s">
        <v>4406</v>
      </c>
      <c r="B672" s="101" t="s">
        <v>8947</v>
      </c>
      <c r="C672" s="101" t="str">
        <f t="shared" si="20"/>
        <v>Formula</v>
      </c>
      <c r="D672" s="101" t="s">
        <v>8946</v>
      </c>
      <c r="E672" s="101" t="s">
        <v>8950</v>
      </c>
      <c r="F672" s="104">
        <v>276</v>
      </c>
      <c r="G672" s="77">
        <f t="shared" si="21"/>
        <v>1113</v>
      </c>
    </row>
    <row r="673" spans="1:7" ht="21" x14ac:dyDescent="0.25">
      <c r="A673" s="115" t="s">
        <v>4407</v>
      </c>
      <c r="B673" s="102" t="s">
        <v>8947</v>
      </c>
      <c r="C673" s="101" t="str">
        <f t="shared" si="20"/>
        <v>Formula</v>
      </c>
      <c r="D673" s="102" t="s">
        <v>8946</v>
      </c>
      <c r="E673" s="102" t="s">
        <v>8949</v>
      </c>
      <c r="F673" s="105">
        <v>220</v>
      </c>
      <c r="G673" s="77">
        <f t="shared" si="21"/>
        <v>1113</v>
      </c>
    </row>
    <row r="674" spans="1:7" ht="21" x14ac:dyDescent="0.25">
      <c r="A674" s="114" t="s">
        <v>4408</v>
      </c>
      <c r="B674" s="101" t="s">
        <v>8947</v>
      </c>
      <c r="C674" s="101" t="str">
        <f t="shared" si="20"/>
        <v>Formula</v>
      </c>
      <c r="D674" s="101" t="s">
        <v>8946</v>
      </c>
      <c r="E674" s="101" t="s">
        <v>8948</v>
      </c>
      <c r="F674" s="104">
        <v>242</v>
      </c>
      <c r="G674" s="77">
        <f t="shared" si="21"/>
        <v>1113</v>
      </c>
    </row>
    <row r="675" spans="1:7" ht="21" x14ac:dyDescent="0.25">
      <c r="A675" s="115" t="s">
        <v>6007</v>
      </c>
      <c r="B675" s="102" t="s">
        <v>8947</v>
      </c>
      <c r="C675" s="101" t="str">
        <f t="shared" si="20"/>
        <v>Formula</v>
      </c>
      <c r="D675" s="102" t="s">
        <v>8946</v>
      </c>
      <c r="E675" s="102" t="s">
        <v>8945</v>
      </c>
      <c r="F675" s="105">
        <v>57</v>
      </c>
      <c r="G675" s="77">
        <f t="shared" si="21"/>
        <v>1113</v>
      </c>
    </row>
    <row r="676" spans="1:7" ht="21" x14ac:dyDescent="0.25">
      <c r="A676" s="114" t="s">
        <v>19092</v>
      </c>
      <c r="B676" s="101" t="s">
        <v>8947</v>
      </c>
      <c r="C676" s="101" t="str">
        <f t="shared" si="20"/>
        <v>Formula</v>
      </c>
      <c r="D676" s="101" t="s">
        <v>8946</v>
      </c>
      <c r="E676" s="101" t="s">
        <v>19093</v>
      </c>
      <c r="F676" s="104">
        <v>4</v>
      </c>
      <c r="G676" s="77">
        <f t="shared" si="21"/>
        <v>1113</v>
      </c>
    </row>
    <row r="677" spans="1:7" ht="21" x14ac:dyDescent="0.25">
      <c r="A677" s="115" t="s">
        <v>4412</v>
      </c>
      <c r="B677" s="102" t="s">
        <v>8937</v>
      </c>
      <c r="C677" s="101" t="str">
        <f t="shared" si="20"/>
        <v>Formula</v>
      </c>
      <c r="D677" s="102" t="s">
        <v>8936</v>
      </c>
      <c r="E677" s="102" t="s">
        <v>8939</v>
      </c>
      <c r="F677" s="105">
        <v>146</v>
      </c>
      <c r="G677" s="77">
        <f t="shared" si="21"/>
        <v>457</v>
      </c>
    </row>
    <row r="678" spans="1:7" ht="21" x14ac:dyDescent="0.25">
      <c r="A678" s="114" t="s">
        <v>4413</v>
      </c>
      <c r="B678" s="101" t="s">
        <v>8937</v>
      </c>
      <c r="C678" s="101" t="str">
        <f t="shared" si="20"/>
        <v>Formula</v>
      </c>
      <c r="D678" s="101" t="s">
        <v>8936</v>
      </c>
      <c r="E678" s="101" t="s">
        <v>8938</v>
      </c>
      <c r="F678" s="104">
        <v>204</v>
      </c>
      <c r="G678" s="77">
        <f t="shared" si="21"/>
        <v>457</v>
      </c>
    </row>
    <row r="679" spans="1:7" ht="21" x14ac:dyDescent="0.25">
      <c r="A679" s="115" t="s">
        <v>4414</v>
      </c>
      <c r="B679" s="102" t="s">
        <v>8937</v>
      </c>
      <c r="C679" s="101" t="str">
        <f t="shared" si="20"/>
        <v>Formula</v>
      </c>
      <c r="D679" s="102" t="s">
        <v>8936</v>
      </c>
      <c r="E679" s="102" t="s">
        <v>8935</v>
      </c>
      <c r="F679" s="105">
        <v>107</v>
      </c>
      <c r="G679" s="77">
        <f t="shared" si="21"/>
        <v>457</v>
      </c>
    </row>
    <row r="680" spans="1:7" ht="21" x14ac:dyDescent="0.25">
      <c r="A680" s="114" t="s">
        <v>4415</v>
      </c>
      <c r="B680" s="101" t="s">
        <v>8931</v>
      </c>
      <c r="C680" s="101" t="str">
        <f t="shared" si="20"/>
        <v>Formula</v>
      </c>
      <c r="D680" s="101" t="s">
        <v>8930</v>
      </c>
      <c r="E680" s="101" t="s">
        <v>8934</v>
      </c>
      <c r="F680" s="104">
        <v>84</v>
      </c>
      <c r="G680" s="77">
        <f t="shared" si="21"/>
        <v>279</v>
      </c>
    </row>
    <row r="681" spans="1:7" ht="21" x14ac:dyDescent="0.25">
      <c r="A681" s="115" t="s">
        <v>4416</v>
      </c>
      <c r="B681" s="102" t="s">
        <v>8931</v>
      </c>
      <c r="C681" s="101" t="str">
        <f t="shared" si="20"/>
        <v>Formula</v>
      </c>
      <c r="D681" s="102" t="s">
        <v>8930</v>
      </c>
      <c r="E681" s="102" t="s">
        <v>8934</v>
      </c>
      <c r="F681" s="105">
        <v>76</v>
      </c>
      <c r="G681" s="77">
        <f t="shared" si="21"/>
        <v>279</v>
      </c>
    </row>
    <row r="682" spans="1:7" ht="21" x14ac:dyDescent="0.25">
      <c r="A682" s="114" t="s">
        <v>4417</v>
      </c>
      <c r="B682" s="101" t="s">
        <v>8931</v>
      </c>
      <c r="C682" s="101" t="str">
        <f t="shared" si="20"/>
        <v>Formula</v>
      </c>
      <c r="D682" s="101" t="s">
        <v>8930</v>
      </c>
      <c r="E682" s="101" t="s">
        <v>8933</v>
      </c>
      <c r="F682" s="104">
        <v>60</v>
      </c>
      <c r="G682" s="77">
        <f t="shared" si="21"/>
        <v>279</v>
      </c>
    </row>
    <row r="683" spans="1:7" ht="21" x14ac:dyDescent="0.25">
      <c r="A683" s="115" t="s">
        <v>4418</v>
      </c>
      <c r="B683" s="102" t="s">
        <v>8931</v>
      </c>
      <c r="C683" s="101" t="str">
        <f t="shared" si="20"/>
        <v>Formula</v>
      </c>
      <c r="D683" s="102" t="s">
        <v>8930</v>
      </c>
      <c r="E683" s="102" t="s">
        <v>8932</v>
      </c>
      <c r="F683" s="105">
        <v>40</v>
      </c>
      <c r="G683" s="77">
        <f t="shared" si="21"/>
        <v>279</v>
      </c>
    </row>
    <row r="684" spans="1:7" ht="21" x14ac:dyDescent="0.25">
      <c r="A684" s="114" t="s">
        <v>4419</v>
      </c>
      <c r="B684" s="101" t="s">
        <v>8931</v>
      </c>
      <c r="C684" s="101" t="str">
        <f t="shared" si="20"/>
        <v>Formula</v>
      </c>
      <c r="D684" s="101" t="s">
        <v>8930</v>
      </c>
      <c r="E684" s="101" t="s">
        <v>8929</v>
      </c>
      <c r="F684" s="104">
        <v>19</v>
      </c>
      <c r="G684" s="77">
        <f t="shared" si="21"/>
        <v>279</v>
      </c>
    </row>
    <row r="685" spans="1:7" ht="21" x14ac:dyDescent="0.25">
      <c r="A685" s="115" t="s">
        <v>4420</v>
      </c>
      <c r="B685" s="102" t="s">
        <v>8928</v>
      </c>
      <c r="C685" s="101" t="str">
        <f t="shared" si="20"/>
        <v>Formula</v>
      </c>
      <c r="D685" s="102" t="s">
        <v>8927</v>
      </c>
      <c r="E685" s="102" t="s">
        <v>8926</v>
      </c>
      <c r="F685" s="105">
        <v>190</v>
      </c>
      <c r="G685" s="77">
        <f t="shared" si="21"/>
        <v>302</v>
      </c>
    </row>
    <row r="686" spans="1:7" ht="21" x14ac:dyDescent="0.25">
      <c r="A686" s="114" t="s">
        <v>4421</v>
      </c>
      <c r="B686" s="101" t="s">
        <v>8928</v>
      </c>
      <c r="C686" s="101" t="str">
        <f t="shared" si="20"/>
        <v>Formula</v>
      </c>
      <c r="D686" s="101" t="s">
        <v>8927</v>
      </c>
      <c r="E686" s="101" t="s">
        <v>8926</v>
      </c>
      <c r="F686" s="104">
        <v>112</v>
      </c>
      <c r="G686" s="77">
        <f t="shared" si="21"/>
        <v>302</v>
      </c>
    </row>
    <row r="687" spans="1:7" ht="21" x14ac:dyDescent="0.25">
      <c r="A687" s="115" t="s">
        <v>4422</v>
      </c>
      <c r="B687" s="102" t="s">
        <v>8925</v>
      </c>
      <c r="C687" s="101" t="str">
        <f t="shared" si="20"/>
        <v>Formula</v>
      </c>
      <c r="D687" s="102" t="s">
        <v>8924</v>
      </c>
      <c r="E687" s="102" t="s">
        <v>18314</v>
      </c>
      <c r="F687" s="105">
        <v>270</v>
      </c>
      <c r="G687" s="77">
        <f t="shared" si="21"/>
        <v>419</v>
      </c>
    </row>
    <row r="688" spans="1:7" ht="21" x14ac:dyDescent="0.25">
      <c r="A688" s="114" t="s">
        <v>4423</v>
      </c>
      <c r="B688" s="101" t="s">
        <v>8925</v>
      </c>
      <c r="C688" s="101" t="str">
        <f t="shared" si="20"/>
        <v>Formula</v>
      </c>
      <c r="D688" s="101" t="s">
        <v>8924</v>
      </c>
      <c r="E688" s="101" t="s">
        <v>18315</v>
      </c>
      <c r="F688" s="104">
        <v>149</v>
      </c>
      <c r="G688" s="77">
        <f t="shared" si="21"/>
        <v>419</v>
      </c>
    </row>
    <row r="689" spans="1:7" ht="21" x14ac:dyDescent="0.25">
      <c r="A689" s="115" t="s">
        <v>4424</v>
      </c>
      <c r="B689" s="102" t="s">
        <v>8921</v>
      </c>
      <c r="C689" s="101" t="str">
        <f t="shared" si="20"/>
        <v>Formula</v>
      </c>
      <c r="D689" s="102" t="s">
        <v>8920</v>
      </c>
      <c r="E689" s="102" t="s">
        <v>8923</v>
      </c>
      <c r="F689" s="105">
        <v>100</v>
      </c>
      <c r="G689" s="77">
        <f t="shared" si="21"/>
        <v>299</v>
      </c>
    </row>
    <row r="690" spans="1:7" ht="21" x14ac:dyDescent="0.25">
      <c r="A690" s="114" t="s">
        <v>4425</v>
      </c>
      <c r="B690" s="101" t="s">
        <v>8921</v>
      </c>
      <c r="C690" s="101" t="str">
        <f t="shared" si="20"/>
        <v>Formula</v>
      </c>
      <c r="D690" s="101" t="s">
        <v>8920</v>
      </c>
      <c r="E690" s="101" t="s">
        <v>8922</v>
      </c>
      <c r="F690" s="104">
        <v>99</v>
      </c>
      <c r="G690" s="77">
        <f t="shared" si="21"/>
        <v>299</v>
      </c>
    </row>
    <row r="691" spans="1:7" ht="21" x14ac:dyDescent="0.25">
      <c r="A691" s="115" t="s">
        <v>4426</v>
      </c>
      <c r="B691" s="102" t="s">
        <v>8921</v>
      </c>
      <c r="C691" s="101" t="str">
        <f t="shared" si="20"/>
        <v>Formula</v>
      </c>
      <c r="D691" s="102" t="s">
        <v>8920</v>
      </c>
      <c r="E691" s="102" t="s">
        <v>8919</v>
      </c>
      <c r="F691" s="105">
        <v>100</v>
      </c>
      <c r="G691" s="77">
        <f t="shared" si="21"/>
        <v>299</v>
      </c>
    </row>
    <row r="692" spans="1:7" ht="21" x14ac:dyDescent="0.25">
      <c r="A692" s="114" t="s">
        <v>4429</v>
      </c>
      <c r="B692" s="101" t="s">
        <v>8907</v>
      </c>
      <c r="C692" s="101" t="str">
        <f t="shared" si="20"/>
        <v>Formula</v>
      </c>
      <c r="D692" s="101" t="s">
        <v>8906</v>
      </c>
      <c r="E692" s="101" t="s">
        <v>8914</v>
      </c>
      <c r="F692" s="104">
        <v>50</v>
      </c>
      <c r="G692" s="77">
        <f t="shared" si="21"/>
        <v>282</v>
      </c>
    </row>
    <row r="693" spans="1:7" ht="21" x14ac:dyDescent="0.25">
      <c r="A693" s="115" t="s">
        <v>4430</v>
      </c>
      <c r="B693" s="102" t="s">
        <v>8907</v>
      </c>
      <c r="C693" s="101" t="str">
        <f t="shared" si="20"/>
        <v>Formula</v>
      </c>
      <c r="D693" s="102" t="s">
        <v>8906</v>
      </c>
      <c r="E693" s="102" t="s">
        <v>8913</v>
      </c>
      <c r="F693" s="105">
        <v>48</v>
      </c>
      <c r="G693" s="77">
        <f t="shared" si="21"/>
        <v>282</v>
      </c>
    </row>
    <row r="694" spans="1:7" ht="21" x14ac:dyDescent="0.25">
      <c r="A694" s="114" t="s">
        <v>4431</v>
      </c>
      <c r="B694" s="101" t="s">
        <v>8907</v>
      </c>
      <c r="C694" s="101" t="str">
        <f t="shared" si="20"/>
        <v>Formula</v>
      </c>
      <c r="D694" s="101" t="s">
        <v>8906</v>
      </c>
      <c r="E694" s="101" t="s">
        <v>8912</v>
      </c>
      <c r="F694" s="104">
        <v>16</v>
      </c>
      <c r="G694" s="77">
        <f t="shared" si="21"/>
        <v>282</v>
      </c>
    </row>
    <row r="695" spans="1:7" ht="21" x14ac:dyDescent="0.25">
      <c r="A695" s="115" t="s">
        <v>4433</v>
      </c>
      <c r="B695" s="102" t="s">
        <v>8907</v>
      </c>
      <c r="C695" s="101" t="str">
        <f t="shared" si="20"/>
        <v>Formula</v>
      </c>
      <c r="D695" s="102" t="s">
        <v>8906</v>
      </c>
      <c r="E695" s="102" t="s">
        <v>8910</v>
      </c>
      <c r="F695" s="105">
        <v>34</v>
      </c>
      <c r="G695" s="77">
        <f t="shared" si="21"/>
        <v>282</v>
      </c>
    </row>
    <row r="696" spans="1:7" ht="31.5" x14ac:dyDescent="0.25">
      <c r="A696" s="114" t="s">
        <v>4436</v>
      </c>
      <c r="B696" s="101" t="s">
        <v>8907</v>
      </c>
      <c r="C696" s="101" t="str">
        <f t="shared" si="20"/>
        <v>Formula</v>
      </c>
      <c r="D696" s="101" t="s">
        <v>8906</v>
      </c>
      <c r="E696" s="101" t="s">
        <v>8905</v>
      </c>
      <c r="F696" s="104">
        <v>109</v>
      </c>
      <c r="G696" s="77">
        <f t="shared" si="21"/>
        <v>282</v>
      </c>
    </row>
    <row r="697" spans="1:7" ht="21" x14ac:dyDescent="0.25">
      <c r="A697" s="115" t="s">
        <v>4435</v>
      </c>
      <c r="B697" s="102" t="s">
        <v>8907</v>
      </c>
      <c r="C697" s="101" t="str">
        <f t="shared" si="20"/>
        <v>Formula</v>
      </c>
      <c r="D697" s="102" t="s">
        <v>8906</v>
      </c>
      <c r="E697" s="102" t="s">
        <v>8908</v>
      </c>
      <c r="F697" s="105">
        <v>25</v>
      </c>
      <c r="G697" s="77">
        <f t="shared" si="21"/>
        <v>282</v>
      </c>
    </row>
    <row r="698" spans="1:7" ht="21" x14ac:dyDescent="0.25">
      <c r="A698" s="114" t="s">
        <v>4437</v>
      </c>
      <c r="B698" s="101" t="s">
        <v>8901</v>
      </c>
      <c r="C698" s="101" t="str">
        <f t="shared" si="20"/>
        <v>Formula</v>
      </c>
      <c r="D698" s="101" t="s">
        <v>8900</v>
      </c>
      <c r="E698" s="101" t="s">
        <v>8904</v>
      </c>
      <c r="F698" s="104">
        <v>200</v>
      </c>
      <c r="G698" s="77">
        <f t="shared" si="21"/>
        <v>861</v>
      </c>
    </row>
    <row r="699" spans="1:7" ht="21" x14ac:dyDescent="0.25">
      <c r="A699" s="115" t="s">
        <v>4438</v>
      </c>
      <c r="B699" s="102" t="s">
        <v>8901</v>
      </c>
      <c r="C699" s="101" t="str">
        <f t="shared" si="20"/>
        <v>Formula</v>
      </c>
      <c r="D699" s="102" t="s">
        <v>8900</v>
      </c>
      <c r="E699" s="102" t="s">
        <v>8903</v>
      </c>
      <c r="F699" s="105">
        <v>290</v>
      </c>
      <c r="G699" s="77">
        <f t="shared" si="21"/>
        <v>861</v>
      </c>
    </row>
    <row r="700" spans="1:7" ht="21" x14ac:dyDescent="0.25">
      <c r="A700" s="114" t="s">
        <v>4439</v>
      </c>
      <c r="B700" s="101" t="s">
        <v>8901</v>
      </c>
      <c r="C700" s="101" t="str">
        <f t="shared" si="20"/>
        <v>Formula</v>
      </c>
      <c r="D700" s="101" t="s">
        <v>8900</v>
      </c>
      <c r="E700" s="101" t="s">
        <v>8902</v>
      </c>
      <c r="F700" s="104">
        <v>190</v>
      </c>
      <c r="G700" s="77">
        <f t="shared" si="21"/>
        <v>861</v>
      </c>
    </row>
    <row r="701" spans="1:7" ht="21" x14ac:dyDescent="0.25">
      <c r="A701" s="115" t="s">
        <v>4440</v>
      </c>
      <c r="B701" s="102" t="s">
        <v>8901</v>
      </c>
      <c r="C701" s="101" t="str">
        <f t="shared" si="20"/>
        <v>Formula</v>
      </c>
      <c r="D701" s="102" t="s">
        <v>8900</v>
      </c>
      <c r="E701" s="102" t="s">
        <v>8899</v>
      </c>
      <c r="F701" s="105">
        <v>181</v>
      </c>
      <c r="G701" s="77">
        <f t="shared" si="21"/>
        <v>861</v>
      </c>
    </row>
    <row r="702" spans="1:7" ht="21" x14ac:dyDescent="0.25">
      <c r="A702" s="114" t="s">
        <v>4442</v>
      </c>
      <c r="B702" s="101" t="s">
        <v>8893</v>
      </c>
      <c r="C702" s="101" t="str">
        <f t="shared" si="20"/>
        <v>Formula</v>
      </c>
      <c r="D702" s="101" t="s">
        <v>8892</v>
      </c>
      <c r="E702" s="101" t="s">
        <v>8895</v>
      </c>
      <c r="F702" s="104">
        <v>118</v>
      </c>
      <c r="G702" s="77">
        <f t="shared" si="21"/>
        <v>458</v>
      </c>
    </row>
    <row r="703" spans="1:7" ht="21" x14ac:dyDescent="0.25">
      <c r="A703" s="115" t="s">
        <v>4443</v>
      </c>
      <c r="B703" s="102" t="s">
        <v>8893</v>
      </c>
      <c r="C703" s="101" t="str">
        <f t="shared" si="20"/>
        <v>Formula</v>
      </c>
      <c r="D703" s="102" t="s">
        <v>8892</v>
      </c>
      <c r="E703" s="102" t="s">
        <v>8894</v>
      </c>
      <c r="F703" s="105">
        <v>142</v>
      </c>
      <c r="G703" s="77">
        <f t="shared" si="21"/>
        <v>458</v>
      </c>
    </row>
    <row r="704" spans="1:7" ht="21" x14ac:dyDescent="0.25">
      <c r="A704" s="114" t="s">
        <v>4444</v>
      </c>
      <c r="B704" s="101" t="s">
        <v>8893</v>
      </c>
      <c r="C704" s="101" t="str">
        <f t="shared" si="20"/>
        <v>Formula</v>
      </c>
      <c r="D704" s="101" t="s">
        <v>8892</v>
      </c>
      <c r="E704" s="101" t="s">
        <v>8891</v>
      </c>
      <c r="F704" s="104">
        <v>198</v>
      </c>
      <c r="G704" s="77">
        <f t="shared" si="21"/>
        <v>458</v>
      </c>
    </row>
    <row r="705" spans="1:7" ht="21" x14ac:dyDescent="0.25">
      <c r="A705" s="115" t="s">
        <v>4445</v>
      </c>
      <c r="B705" s="102" t="s">
        <v>8885</v>
      </c>
      <c r="C705" s="101" t="str">
        <f t="shared" si="20"/>
        <v>Formula</v>
      </c>
      <c r="D705" s="102" t="s">
        <v>8884</v>
      </c>
      <c r="E705" s="102" t="s">
        <v>8890</v>
      </c>
      <c r="F705" s="105">
        <v>224</v>
      </c>
      <c r="G705" s="77">
        <f t="shared" si="21"/>
        <v>648</v>
      </c>
    </row>
    <row r="706" spans="1:7" ht="21" x14ac:dyDescent="0.25">
      <c r="A706" s="114" t="s">
        <v>4446</v>
      </c>
      <c r="B706" s="101" t="s">
        <v>8885</v>
      </c>
      <c r="C706" s="101" t="str">
        <f t="shared" si="20"/>
        <v>Formula</v>
      </c>
      <c r="D706" s="101" t="s">
        <v>8884</v>
      </c>
      <c r="E706" s="101" t="s">
        <v>8889</v>
      </c>
      <c r="F706" s="104">
        <v>120</v>
      </c>
      <c r="G706" s="77">
        <f t="shared" si="21"/>
        <v>648</v>
      </c>
    </row>
    <row r="707" spans="1:7" ht="21" x14ac:dyDescent="0.25">
      <c r="A707" s="115" t="s">
        <v>4447</v>
      </c>
      <c r="B707" s="102" t="s">
        <v>8885</v>
      </c>
      <c r="C707" s="101" t="str">
        <f t="shared" ref="C707:C770" si="22">IF(ISTEXT(VLOOKUP(B707,$I$3:$I$12,1,FALSE)),"Alt sub","Formula")</f>
        <v>Formula</v>
      </c>
      <c r="D707" s="102" t="s">
        <v>8884</v>
      </c>
      <c r="E707" s="102" t="s">
        <v>8888</v>
      </c>
      <c r="F707" s="105">
        <v>13</v>
      </c>
      <c r="G707" s="77">
        <f t="shared" ref="G707:G770" si="23">SUMIF(B:B,B707,F:F)</f>
        <v>648</v>
      </c>
    </row>
    <row r="708" spans="1:7" ht="21" x14ac:dyDescent="0.25">
      <c r="A708" s="114" t="s">
        <v>4448</v>
      </c>
      <c r="B708" s="101" t="s">
        <v>8885</v>
      </c>
      <c r="C708" s="101" t="str">
        <f t="shared" si="22"/>
        <v>Formula</v>
      </c>
      <c r="D708" s="101" t="s">
        <v>8884</v>
      </c>
      <c r="E708" s="101" t="s">
        <v>8887</v>
      </c>
      <c r="F708" s="104">
        <v>61</v>
      </c>
      <c r="G708" s="77">
        <f t="shared" si="23"/>
        <v>648</v>
      </c>
    </row>
    <row r="709" spans="1:7" ht="21" x14ac:dyDescent="0.25">
      <c r="A709" s="115" t="s">
        <v>4449</v>
      </c>
      <c r="B709" s="102" t="s">
        <v>8885</v>
      </c>
      <c r="C709" s="101" t="str">
        <f t="shared" si="22"/>
        <v>Formula</v>
      </c>
      <c r="D709" s="102" t="s">
        <v>8884</v>
      </c>
      <c r="E709" s="102" t="s">
        <v>8886</v>
      </c>
      <c r="F709" s="105">
        <v>130</v>
      </c>
      <c r="G709" s="77">
        <f t="shared" si="23"/>
        <v>648</v>
      </c>
    </row>
    <row r="710" spans="1:7" ht="21" x14ac:dyDescent="0.25">
      <c r="A710" s="114" t="s">
        <v>4450</v>
      </c>
      <c r="B710" s="101" t="s">
        <v>8885</v>
      </c>
      <c r="C710" s="101" t="str">
        <f t="shared" si="22"/>
        <v>Formula</v>
      </c>
      <c r="D710" s="101" t="s">
        <v>8884</v>
      </c>
      <c r="E710" s="101" t="s">
        <v>8883</v>
      </c>
      <c r="F710" s="104">
        <v>100</v>
      </c>
      <c r="G710" s="77">
        <f t="shared" si="23"/>
        <v>648</v>
      </c>
    </row>
    <row r="711" spans="1:7" ht="21" x14ac:dyDescent="0.25">
      <c r="A711" s="115" t="s">
        <v>4451</v>
      </c>
      <c r="B711" s="102" t="s">
        <v>8881</v>
      </c>
      <c r="C711" s="101" t="str">
        <f t="shared" si="22"/>
        <v>Formula</v>
      </c>
      <c r="D711" s="102" t="s">
        <v>8880</v>
      </c>
      <c r="E711" s="102" t="s">
        <v>8882</v>
      </c>
      <c r="F711" s="105">
        <v>138</v>
      </c>
      <c r="G711" s="77">
        <f t="shared" si="23"/>
        <v>403</v>
      </c>
    </row>
    <row r="712" spans="1:7" ht="21" x14ac:dyDescent="0.25">
      <c r="A712" s="114" t="s">
        <v>4452</v>
      </c>
      <c r="B712" s="101" t="s">
        <v>8881</v>
      </c>
      <c r="C712" s="101" t="str">
        <f t="shared" si="22"/>
        <v>Formula</v>
      </c>
      <c r="D712" s="101" t="s">
        <v>8880</v>
      </c>
      <c r="E712" s="101" t="s">
        <v>8882</v>
      </c>
      <c r="F712" s="104">
        <v>135</v>
      </c>
      <c r="G712" s="77">
        <f t="shared" si="23"/>
        <v>403</v>
      </c>
    </row>
    <row r="713" spans="1:7" ht="21" x14ac:dyDescent="0.25">
      <c r="A713" s="115" t="s">
        <v>4453</v>
      </c>
      <c r="B713" s="102" t="s">
        <v>8881</v>
      </c>
      <c r="C713" s="101" t="str">
        <f t="shared" si="22"/>
        <v>Formula</v>
      </c>
      <c r="D713" s="102" t="s">
        <v>8880</v>
      </c>
      <c r="E713" s="102" t="s">
        <v>8879</v>
      </c>
      <c r="F713" s="105">
        <v>130</v>
      </c>
      <c r="G713" s="77">
        <f t="shared" si="23"/>
        <v>403</v>
      </c>
    </row>
    <row r="714" spans="1:7" ht="21" x14ac:dyDescent="0.25">
      <c r="A714" s="114" t="s">
        <v>4454</v>
      </c>
      <c r="B714" s="101" t="s">
        <v>8877</v>
      </c>
      <c r="C714" s="101" t="str">
        <f t="shared" si="22"/>
        <v>Formula</v>
      </c>
      <c r="D714" s="101" t="s">
        <v>8876</v>
      </c>
      <c r="E714" s="101" t="s">
        <v>8878</v>
      </c>
      <c r="F714" s="104">
        <v>128</v>
      </c>
      <c r="G714" s="77">
        <f t="shared" si="23"/>
        <v>307</v>
      </c>
    </row>
    <row r="715" spans="1:7" ht="31.5" x14ac:dyDescent="0.25">
      <c r="A715" s="115" t="s">
        <v>4455</v>
      </c>
      <c r="B715" s="102" t="s">
        <v>8877</v>
      </c>
      <c r="C715" s="101" t="str">
        <f t="shared" si="22"/>
        <v>Formula</v>
      </c>
      <c r="D715" s="102" t="s">
        <v>8876</v>
      </c>
      <c r="E715" s="102" t="s">
        <v>8875</v>
      </c>
      <c r="F715" s="105">
        <v>179</v>
      </c>
      <c r="G715" s="77">
        <f t="shared" si="23"/>
        <v>307</v>
      </c>
    </row>
    <row r="716" spans="1:7" ht="21" x14ac:dyDescent="0.25">
      <c r="A716" s="114" t="s">
        <v>4458</v>
      </c>
      <c r="B716" s="101" t="s">
        <v>8870</v>
      </c>
      <c r="C716" s="101" t="str">
        <f t="shared" si="22"/>
        <v>Formula</v>
      </c>
      <c r="D716" s="101" t="s">
        <v>8869</v>
      </c>
      <c r="E716" s="101" t="s">
        <v>8868</v>
      </c>
      <c r="F716" s="104">
        <v>202</v>
      </c>
      <c r="G716" s="77">
        <f t="shared" si="23"/>
        <v>202</v>
      </c>
    </row>
    <row r="717" spans="1:7" ht="21" x14ac:dyDescent="0.25">
      <c r="A717" s="115" t="s">
        <v>4461</v>
      </c>
      <c r="B717" s="102" t="s">
        <v>8862</v>
      </c>
      <c r="C717" s="101" t="str">
        <f t="shared" si="22"/>
        <v>Formula</v>
      </c>
      <c r="D717" s="102" t="s">
        <v>8861</v>
      </c>
      <c r="E717" s="102" t="s">
        <v>8864</v>
      </c>
      <c r="F717" s="105">
        <v>431</v>
      </c>
      <c r="G717" s="77">
        <f t="shared" si="23"/>
        <v>1352</v>
      </c>
    </row>
    <row r="718" spans="1:7" ht="21" x14ac:dyDescent="0.25">
      <c r="A718" s="114" t="s">
        <v>4462</v>
      </c>
      <c r="B718" s="101" t="s">
        <v>8862</v>
      </c>
      <c r="C718" s="101" t="str">
        <f t="shared" si="22"/>
        <v>Formula</v>
      </c>
      <c r="D718" s="101" t="s">
        <v>8861</v>
      </c>
      <c r="E718" s="101" t="s">
        <v>8863</v>
      </c>
      <c r="F718" s="104">
        <v>437</v>
      </c>
      <c r="G718" s="77">
        <f t="shared" si="23"/>
        <v>1352</v>
      </c>
    </row>
    <row r="719" spans="1:7" ht="21" x14ac:dyDescent="0.25">
      <c r="A719" s="115" t="s">
        <v>4463</v>
      </c>
      <c r="B719" s="102" t="s">
        <v>8862</v>
      </c>
      <c r="C719" s="101" t="str">
        <f t="shared" si="22"/>
        <v>Formula</v>
      </c>
      <c r="D719" s="102" t="s">
        <v>8861</v>
      </c>
      <c r="E719" s="102" t="s">
        <v>8860</v>
      </c>
      <c r="F719" s="105">
        <v>484</v>
      </c>
      <c r="G719" s="77">
        <f t="shared" si="23"/>
        <v>1352</v>
      </c>
    </row>
    <row r="720" spans="1:7" ht="31.5" x14ac:dyDescent="0.25">
      <c r="A720" s="114" t="s">
        <v>4467</v>
      </c>
      <c r="B720" s="101" t="s">
        <v>8852</v>
      </c>
      <c r="C720" s="101" t="str">
        <f t="shared" si="22"/>
        <v>Formula</v>
      </c>
      <c r="D720" s="101" t="s">
        <v>8851</v>
      </c>
      <c r="E720" s="101" t="s">
        <v>8850</v>
      </c>
      <c r="F720" s="104">
        <v>200</v>
      </c>
      <c r="G720" s="77">
        <f t="shared" si="23"/>
        <v>200</v>
      </c>
    </row>
    <row r="721" spans="1:7" ht="21" x14ac:dyDescent="0.25">
      <c r="A721" s="115" t="s">
        <v>4471</v>
      </c>
      <c r="B721" s="102" t="s">
        <v>8841</v>
      </c>
      <c r="C721" s="101" t="str">
        <f t="shared" si="22"/>
        <v>Formula</v>
      </c>
      <c r="D721" s="102" t="s">
        <v>8840</v>
      </c>
      <c r="E721" s="102" t="s">
        <v>8843</v>
      </c>
      <c r="F721" s="105">
        <v>70</v>
      </c>
      <c r="G721" s="77">
        <f t="shared" si="23"/>
        <v>400</v>
      </c>
    </row>
    <row r="722" spans="1:7" ht="21" x14ac:dyDescent="0.25">
      <c r="A722" s="114" t="s">
        <v>4472</v>
      </c>
      <c r="B722" s="101" t="s">
        <v>8841</v>
      </c>
      <c r="C722" s="101" t="str">
        <f t="shared" si="22"/>
        <v>Formula</v>
      </c>
      <c r="D722" s="101" t="s">
        <v>8840</v>
      </c>
      <c r="E722" s="101" t="s">
        <v>8842</v>
      </c>
      <c r="F722" s="104">
        <v>130</v>
      </c>
      <c r="G722" s="77">
        <f t="shared" si="23"/>
        <v>400</v>
      </c>
    </row>
    <row r="723" spans="1:7" ht="21" x14ac:dyDescent="0.25">
      <c r="A723" s="115" t="s">
        <v>4473</v>
      </c>
      <c r="B723" s="102" t="s">
        <v>8841</v>
      </c>
      <c r="C723" s="101" t="str">
        <f t="shared" si="22"/>
        <v>Formula</v>
      </c>
      <c r="D723" s="102" t="s">
        <v>8840</v>
      </c>
      <c r="E723" s="102" t="s">
        <v>8839</v>
      </c>
      <c r="F723" s="105">
        <v>200</v>
      </c>
      <c r="G723" s="77">
        <f t="shared" si="23"/>
        <v>400</v>
      </c>
    </row>
    <row r="724" spans="1:7" ht="21" x14ac:dyDescent="0.25">
      <c r="A724" s="114" t="s">
        <v>4475</v>
      </c>
      <c r="B724" s="101" t="s">
        <v>8835</v>
      </c>
      <c r="C724" s="101" t="str">
        <f t="shared" si="22"/>
        <v>Formula</v>
      </c>
      <c r="D724" s="101" t="s">
        <v>8834</v>
      </c>
      <c r="E724" s="101" t="s">
        <v>8833</v>
      </c>
      <c r="F724" s="104">
        <v>153</v>
      </c>
      <c r="G724" s="77">
        <f t="shared" si="23"/>
        <v>153</v>
      </c>
    </row>
    <row r="725" spans="1:7" ht="21" x14ac:dyDescent="0.25">
      <c r="A725" s="115" t="s">
        <v>4477</v>
      </c>
      <c r="B725" s="102" t="s">
        <v>8829</v>
      </c>
      <c r="C725" s="101" t="str">
        <f t="shared" si="22"/>
        <v>Formula</v>
      </c>
      <c r="D725" s="102" t="s">
        <v>8828</v>
      </c>
      <c r="E725" s="102" t="s">
        <v>8827</v>
      </c>
      <c r="F725" s="105">
        <v>209</v>
      </c>
      <c r="G725" s="77">
        <f t="shared" si="23"/>
        <v>209</v>
      </c>
    </row>
    <row r="726" spans="1:7" ht="31.5" x14ac:dyDescent="0.25">
      <c r="A726" s="114" t="s">
        <v>4478</v>
      </c>
      <c r="B726" s="101" t="s">
        <v>8826</v>
      </c>
      <c r="C726" s="101" t="str">
        <f t="shared" si="22"/>
        <v>Formula</v>
      </c>
      <c r="D726" s="101" t="s">
        <v>8825</v>
      </c>
      <c r="E726" s="101" t="s">
        <v>8824</v>
      </c>
      <c r="F726" s="104">
        <v>65</v>
      </c>
      <c r="G726" s="77">
        <f t="shared" si="23"/>
        <v>65</v>
      </c>
    </row>
    <row r="727" spans="1:7" ht="31.5" x14ac:dyDescent="0.25">
      <c r="A727" s="115" t="s">
        <v>4479</v>
      </c>
      <c r="B727" s="102" t="s">
        <v>8823</v>
      </c>
      <c r="C727" s="101" t="str">
        <f t="shared" si="22"/>
        <v>Formula</v>
      </c>
      <c r="D727" s="102" t="s">
        <v>8822</v>
      </c>
      <c r="E727" s="102" t="s">
        <v>8821</v>
      </c>
      <c r="F727" s="105">
        <v>209</v>
      </c>
      <c r="G727" s="77">
        <f t="shared" si="23"/>
        <v>209</v>
      </c>
    </row>
    <row r="728" spans="1:7" ht="21" x14ac:dyDescent="0.25">
      <c r="A728" s="114" t="s">
        <v>4480</v>
      </c>
      <c r="B728" s="101" t="s">
        <v>8820</v>
      </c>
      <c r="C728" s="101" t="str">
        <f t="shared" si="22"/>
        <v>Formula</v>
      </c>
      <c r="D728" s="101" t="s">
        <v>8819</v>
      </c>
      <c r="E728" s="101" t="s">
        <v>8818</v>
      </c>
      <c r="F728" s="104">
        <v>106</v>
      </c>
      <c r="G728" s="77">
        <f t="shared" si="23"/>
        <v>106</v>
      </c>
    </row>
    <row r="729" spans="1:7" ht="21" x14ac:dyDescent="0.25">
      <c r="A729" s="115" t="s">
        <v>4485</v>
      </c>
      <c r="B729" s="102" t="s">
        <v>8808</v>
      </c>
      <c r="C729" s="101" t="str">
        <f t="shared" si="22"/>
        <v>Formula</v>
      </c>
      <c r="D729" s="102" t="s">
        <v>8807</v>
      </c>
      <c r="E729" s="102" t="s">
        <v>17991</v>
      </c>
      <c r="F729" s="105">
        <v>125</v>
      </c>
      <c r="G729" s="77">
        <f t="shared" si="23"/>
        <v>289</v>
      </c>
    </row>
    <row r="730" spans="1:7" ht="21" x14ac:dyDescent="0.25">
      <c r="A730" s="114" t="s">
        <v>4486</v>
      </c>
      <c r="B730" s="101" t="s">
        <v>8808</v>
      </c>
      <c r="C730" s="101" t="str">
        <f t="shared" si="22"/>
        <v>Formula</v>
      </c>
      <c r="D730" s="101" t="s">
        <v>8807</v>
      </c>
      <c r="E730" s="101" t="s">
        <v>8806</v>
      </c>
      <c r="F730" s="104">
        <v>164</v>
      </c>
      <c r="G730" s="77">
        <f t="shared" si="23"/>
        <v>289</v>
      </c>
    </row>
    <row r="731" spans="1:7" ht="21" x14ac:dyDescent="0.25">
      <c r="A731" s="115" t="s">
        <v>4487</v>
      </c>
      <c r="B731" s="102" t="s">
        <v>8805</v>
      </c>
      <c r="C731" s="101" t="str">
        <f t="shared" si="22"/>
        <v>Formula</v>
      </c>
      <c r="D731" s="102" t="s">
        <v>8804</v>
      </c>
      <c r="E731" s="102" t="s">
        <v>8803</v>
      </c>
      <c r="F731" s="105">
        <v>70</v>
      </c>
      <c r="G731" s="77">
        <f t="shared" si="23"/>
        <v>70</v>
      </c>
    </row>
    <row r="732" spans="1:7" ht="21" x14ac:dyDescent="0.25">
      <c r="A732" s="114" t="s">
        <v>4490</v>
      </c>
      <c r="B732" s="101" t="s">
        <v>8791</v>
      </c>
      <c r="C732" s="101" t="str">
        <f t="shared" si="22"/>
        <v>Formula</v>
      </c>
      <c r="D732" s="101" t="s">
        <v>8790</v>
      </c>
      <c r="E732" s="101" t="s">
        <v>8787</v>
      </c>
      <c r="F732" s="104">
        <v>40</v>
      </c>
      <c r="G732" s="77">
        <f t="shared" si="23"/>
        <v>40</v>
      </c>
    </row>
    <row r="733" spans="1:7" ht="21" x14ac:dyDescent="0.25">
      <c r="A733" s="115" t="s">
        <v>2236</v>
      </c>
      <c r="B733" s="102" t="s">
        <v>13116</v>
      </c>
      <c r="C733" s="101" t="str">
        <f t="shared" si="22"/>
        <v>Formula</v>
      </c>
      <c r="D733" s="102" t="s">
        <v>18118</v>
      </c>
      <c r="E733" s="102" t="s">
        <v>18992</v>
      </c>
      <c r="F733" s="105">
        <v>357</v>
      </c>
      <c r="G733" s="77">
        <f t="shared" si="23"/>
        <v>856</v>
      </c>
    </row>
    <row r="734" spans="1:7" ht="21" x14ac:dyDescent="0.25">
      <c r="A734" s="114" t="s">
        <v>2237</v>
      </c>
      <c r="B734" s="101" t="s">
        <v>13116</v>
      </c>
      <c r="C734" s="101" t="str">
        <f t="shared" si="22"/>
        <v>Formula</v>
      </c>
      <c r="D734" s="101" t="s">
        <v>18118</v>
      </c>
      <c r="E734" s="101" t="s">
        <v>13121</v>
      </c>
      <c r="F734" s="104">
        <v>149</v>
      </c>
      <c r="G734" s="77">
        <f t="shared" si="23"/>
        <v>856</v>
      </c>
    </row>
    <row r="735" spans="1:7" ht="21" x14ac:dyDescent="0.25">
      <c r="A735" s="115" t="s">
        <v>2239</v>
      </c>
      <c r="B735" s="102" t="s">
        <v>13116</v>
      </c>
      <c r="C735" s="101" t="str">
        <f t="shared" si="22"/>
        <v>Formula</v>
      </c>
      <c r="D735" s="102" t="s">
        <v>18118</v>
      </c>
      <c r="E735" s="102" t="s">
        <v>13119</v>
      </c>
      <c r="F735" s="105">
        <v>154</v>
      </c>
      <c r="G735" s="77">
        <f t="shared" si="23"/>
        <v>856</v>
      </c>
    </row>
    <row r="736" spans="1:7" ht="21" x14ac:dyDescent="0.25">
      <c r="A736" s="114" t="s">
        <v>2240</v>
      </c>
      <c r="B736" s="101" t="s">
        <v>13116</v>
      </c>
      <c r="C736" s="101" t="str">
        <f t="shared" si="22"/>
        <v>Formula</v>
      </c>
      <c r="D736" s="101" t="s">
        <v>18118</v>
      </c>
      <c r="E736" s="101" t="s">
        <v>13118</v>
      </c>
      <c r="F736" s="104">
        <v>51</v>
      </c>
      <c r="G736" s="77">
        <f t="shared" si="23"/>
        <v>856</v>
      </c>
    </row>
    <row r="737" spans="1:7" ht="21" x14ac:dyDescent="0.25">
      <c r="A737" s="115" t="s">
        <v>2241</v>
      </c>
      <c r="B737" s="102" t="s">
        <v>13116</v>
      </c>
      <c r="C737" s="101" t="str">
        <f t="shared" si="22"/>
        <v>Formula</v>
      </c>
      <c r="D737" s="102" t="s">
        <v>18118</v>
      </c>
      <c r="E737" s="102" t="s">
        <v>13117</v>
      </c>
      <c r="F737" s="105">
        <v>40</v>
      </c>
      <c r="G737" s="77">
        <f t="shared" si="23"/>
        <v>856</v>
      </c>
    </row>
    <row r="738" spans="1:7" ht="21" x14ac:dyDescent="0.25">
      <c r="A738" s="114" t="s">
        <v>2242</v>
      </c>
      <c r="B738" s="101" t="s">
        <v>13116</v>
      </c>
      <c r="C738" s="101" t="str">
        <f t="shared" si="22"/>
        <v>Formula</v>
      </c>
      <c r="D738" s="101" t="s">
        <v>18118</v>
      </c>
      <c r="E738" s="101" t="s">
        <v>13115</v>
      </c>
      <c r="F738" s="104">
        <v>75</v>
      </c>
      <c r="G738" s="77">
        <f t="shared" si="23"/>
        <v>856</v>
      </c>
    </row>
    <row r="739" spans="1:7" ht="21" x14ac:dyDescent="0.25">
      <c r="A739" s="115" t="s">
        <v>18021</v>
      </c>
      <c r="B739" s="102" t="s">
        <v>13116</v>
      </c>
      <c r="C739" s="101" t="str">
        <f t="shared" si="22"/>
        <v>Formula</v>
      </c>
      <c r="D739" s="102" t="s">
        <v>18118</v>
      </c>
      <c r="E739" s="102" t="s">
        <v>18047</v>
      </c>
      <c r="F739" s="105">
        <v>30</v>
      </c>
      <c r="G739" s="77">
        <f t="shared" si="23"/>
        <v>856</v>
      </c>
    </row>
    <row r="740" spans="1:7" ht="21" x14ac:dyDescent="0.25">
      <c r="A740" s="114" t="s">
        <v>2243</v>
      </c>
      <c r="B740" s="101" t="s">
        <v>13063</v>
      </c>
      <c r="C740" s="101" t="str">
        <f t="shared" si="22"/>
        <v>Alt sub</v>
      </c>
      <c r="D740" s="101" t="s">
        <v>13062</v>
      </c>
      <c r="E740" s="101" t="s">
        <v>13114</v>
      </c>
      <c r="F740" s="104">
        <v>669</v>
      </c>
      <c r="G740" s="77">
        <f t="shared" si="23"/>
        <v>7136</v>
      </c>
    </row>
    <row r="741" spans="1:7" ht="21" x14ac:dyDescent="0.25">
      <c r="A741" s="115" t="s">
        <v>13113</v>
      </c>
      <c r="B741" s="102" t="s">
        <v>13063</v>
      </c>
      <c r="C741" s="101" t="str">
        <f t="shared" si="22"/>
        <v>Alt sub</v>
      </c>
      <c r="D741" s="102" t="s">
        <v>13062</v>
      </c>
      <c r="E741" s="102" t="s">
        <v>17617</v>
      </c>
      <c r="F741" s="105">
        <v>556</v>
      </c>
      <c r="G741" s="77">
        <f t="shared" si="23"/>
        <v>7136</v>
      </c>
    </row>
    <row r="742" spans="1:7" ht="21" x14ac:dyDescent="0.25">
      <c r="A742" s="114" t="s">
        <v>13112</v>
      </c>
      <c r="B742" s="101" t="s">
        <v>13063</v>
      </c>
      <c r="C742" s="101" t="str">
        <f t="shared" si="22"/>
        <v>Alt sub</v>
      </c>
      <c r="D742" s="101" t="s">
        <v>13062</v>
      </c>
      <c r="E742" s="101" t="s">
        <v>13111</v>
      </c>
      <c r="F742" s="104">
        <v>493</v>
      </c>
      <c r="G742" s="77">
        <f t="shared" si="23"/>
        <v>7136</v>
      </c>
    </row>
    <row r="743" spans="1:7" ht="21" x14ac:dyDescent="0.25">
      <c r="A743" s="115" t="s">
        <v>13110</v>
      </c>
      <c r="B743" s="102" t="s">
        <v>13063</v>
      </c>
      <c r="C743" s="101" t="str">
        <f t="shared" si="22"/>
        <v>Alt sub</v>
      </c>
      <c r="D743" s="102" t="s">
        <v>13062</v>
      </c>
      <c r="E743" s="102" t="s">
        <v>13109</v>
      </c>
      <c r="F743" s="105">
        <v>288</v>
      </c>
      <c r="G743" s="77">
        <f t="shared" si="23"/>
        <v>7136</v>
      </c>
    </row>
    <row r="744" spans="1:7" ht="21" x14ac:dyDescent="0.25">
      <c r="A744" s="114" t="s">
        <v>13108</v>
      </c>
      <c r="B744" s="101" t="s">
        <v>13063</v>
      </c>
      <c r="C744" s="101" t="str">
        <f t="shared" si="22"/>
        <v>Alt sub</v>
      </c>
      <c r="D744" s="101" t="s">
        <v>13062</v>
      </c>
      <c r="E744" s="101" t="s">
        <v>13107</v>
      </c>
      <c r="F744" s="104">
        <v>387</v>
      </c>
      <c r="G744" s="77">
        <f t="shared" si="23"/>
        <v>7136</v>
      </c>
    </row>
    <row r="745" spans="1:7" ht="21" x14ac:dyDescent="0.25">
      <c r="A745" s="115" t="s">
        <v>13106</v>
      </c>
      <c r="B745" s="102" t="s">
        <v>13063</v>
      </c>
      <c r="C745" s="101" t="str">
        <f t="shared" si="22"/>
        <v>Alt sub</v>
      </c>
      <c r="D745" s="102" t="s">
        <v>13062</v>
      </c>
      <c r="E745" s="102" t="s">
        <v>13105</v>
      </c>
      <c r="F745" s="105">
        <v>548</v>
      </c>
      <c r="G745" s="77">
        <f t="shared" si="23"/>
        <v>7136</v>
      </c>
    </row>
    <row r="746" spans="1:7" ht="21" x14ac:dyDescent="0.25">
      <c r="A746" s="114" t="s">
        <v>13104</v>
      </c>
      <c r="B746" s="101" t="s">
        <v>13063</v>
      </c>
      <c r="C746" s="101" t="str">
        <f t="shared" si="22"/>
        <v>Alt sub</v>
      </c>
      <c r="D746" s="101" t="s">
        <v>13062</v>
      </c>
      <c r="E746" s="101" t="s">
        <v>13103</v>
      </c>
      <c r="F746" s="104">
        <v>230</v>
      </c>
      <c r="G746" s="77">
        <f t="shared" si="23"/>
        <v>7136</v>
      </c>
    </row>
    <row r="747" spans="1:7" ht="21" x14ac:dyDescent="0.25">
      <c r="A747" s="115" t="s">
        <v>13102</v>
      </c>
      <c r="B747" s="102" t="s">
        <v>13063</v>
      </c>
      <c r="C747" s="101" t="str">
        <f t="shared" si="22"/>
        <v>Alt sub</v>
      </c>
      <c r="D747" s="102" t="s">
        <v>13062</v>
      </c>
      <c r="E747" s="102" t="s">
        <v>13101</v>
      </c>
      <c r="F747" s="105">
        <v>1281</v>
      </c>
      <c r="G747" s="77">
        <f t="shared" si="23"/>
        <v>7136</v>
      </c>
    </row>
    <row r="748" spans="1:7" ht="21" x14ac:dyDescent="0.25">
      <c r="A748" s="114" t="s">
        <v>13100</v>
      </c>
      <c r="B748" s="101" t="s">
        <v>13063</v>
      </c>
      <c r="C748" s="101" t="str">
        <f t="shared" si="22"/>
        <v>Alt sub</v>
      </c>
      <c r="D748" s="101" t="s">
        <v>13062</v>
      </c>
      <c r="E748" s="101" t="s">
        <v>13099</v>
      </c>
      <c r="F748" s="104">
        <v>481</v>
      </c>
      <c r="G748" s="77">
        <f t="shared" si="23"/>
        <v>7136</v>
      </c>
    </row>
    <row r="749" spans="1:7" ht="21" x14ac:dyDescent="0.25">
      <c r="A749" s="115" t="s">
        <v>13098</v>
      </c>
      <c r="B749" s="102" t="s">
        <v>13063</v>
      </c>
      <c r="C749" s="101" t="str">
        <f t="shared" si="22"/>
        <v>Alt sub</v>
      </c>
      <c r="D749" s="102" t="s">
        <v>13062</v>
      </c>
      <c r="E749" s="102" t="s">
        <v>10879</v>
      </c>
      <c r="F749" s="105">
        <v>252</v>
      </c>
      <c r="G749" s="77">
        <f t="shared" si="23"/>
        <v>7136</v>
      </c>
    </row>
    <row r="750" spans="1:7" ht="21" x14ac:dyDescent="0.25">
      <c r="A750" s="114" t="s">
        <v>13097</v>
      </c>
      <c r="B750" s="101" t="s">
        <v>13063</v>
      </c>
      <c r="C750" s="101" t="str">
        <f t="shared" si="22"/>
        <v>Alt sub</v>
      </c>
      <c r="D750" s="101" t="s">
        <v>13062</v>
      </c>
      <c r="E750" s="101" t="s">
        <v>13096</v>
      </c>
      <c r="F750" s="104">
        <v>136</v>
      </c>
      <c r="G750" s="77">
        <f t="shared" si="23"/>
        <v>7136</v>
      </c>
    </row>
    <row r="751" spans="1:7" ht="21" x14ac:dyDescent="0.25">
      <c r="A751" s="115" t="s">
        <v>13095</v>
      </c>
      <c r="B751" s="102" t="s">
        <v>13063</v>
      </c>
      <c r="C751" s="101" t="str">
        <f t="shared" si="22"/>
        <v>Alt sub</v>
      </c>
      <c r="D751" s="102" t="s">
        <v>13062</v>
      </c>
      <c r="E751" s="102" t="s">
        <v>13094</v>
      </c>
      <c r="F751" s="105">
        <v>62</v>
      </c>
      <c r="G751" s="77">
        <f t="shared" si="23"/>
        <v>7136</v>
      </c>
    </row>
    <row r="752" spans="1:7" ht="21" x14ac:dyDescent="0.25">
      <c r="A752" s="114" t="s">
        <v>13093</v>
      </c>
      <c r="B752" s="101" t="s">
        <v>13063</v>
      </c>
      <c r="C752" s="101" t="str">
        <f t="shared" si="22"/>
        <v>Alt sub</v>
      </c>
      <c r="D752" s="101" t="s">
        <v>13062</v>
      </c>
      <c r="E752" s="101" t="s">
        <v>13092</v>
      </c>
      <c r="F752" s="104">
        <v>11</v>
      </c>
      <c r="G752" s="77">
        <f t="shared" si="23"/>
        <v>7136</v>
      </c>
    </row>
    <row r="753" spans="1:7" ht="21" x14ac:dyDescent="0.25">
      <c r="A753" s="115" t="s">
        <v>13091</v>
      </c>
      <c r="B753" s="102" t="s">
        <v>13063</v>
      </c>
      <c r="C753" s="101" t="str">
        <f t="shared" si="22"/>
        <v>Alt sub</v>
      </c>
      <c r="D753" s="102" t="s">
        <v>13062</v>
      </c>
      <c r="E753" s="102" t="s">
        <v>13090</v>
      </c>
      <c r="F753" s="105">
        <v>35</v>
      </c>
      <c r="G753" s="77">
        <f t="shared" si="23"/>
        <v>7136</v>
      </c>
    </row>
    <row r="754" spans="1:7" ht="21" x14ac:dyDescent="0.25">
      <c r="A754" s="114" t="s">
        <v>13089</v>
      </c>
      <c r="B754" s="101" t="s">
        <v>13063</v>
      </c>
      <c r="C754" s="101" t="str">
        <f t="shared" si="22"/>
        <v>Alt sub</v>
      </c>
      <c r="D754" s="101" t="s">
        <v>13062</v>
      </c>
      <c r="E754" s="101" t="s">
        <v>13088</v>
      </c>
      <c r="F754" s="104">
        <v>13</v>
      </c>
      <c r="G754" s="77">
        <f t="shared" si="23"/>
        <v>7136</v>
      </c>
    </row>
    <row r="755" spans="1:7" ht="21" x14ac:dyDescent="0.25">
      <c r="A755" s="115" t="s">
        <v>13087</v>
      </c>
      <c r="B755" s="102" t="s">
        <v>13063</v>
      </c>
      <c r="C755" s="101" t="str">
        <f t="shared" si="22"/>
        <v>Alt sub</v>
      </c>
      <c r="D755" s="102" t="s">
        <v>13062</v>
      </c>
      <c r="E755" s="102" t="s">
        <v>13086</v>
      </c>
      <c r="F755" s="105">
        <v>203</v>
      </c>
      <c r="G755" s="77">
        <f t="shared" si="23"/>
        <v>7136</v>
      </c>
    </row>
    <row r="756" spans="1:7" ht="21" x14ac:dyDescent="0.25">
      <c r="A756" s="114" t="s">
        <v>13085</v>
      </c>
      <c r="B756" s="101" t="s">
        <v>13063</v>
      </c>
      <c r="C756" s="101" t="str">
        <f t="shared" si="22"/>
        <v>Alt sub</v>
      </c>
      <c r="D756" s="101" t="s">
        <v>13062</v>
      </c>
      <c r="E756" s="101" t="s">
        <v>13084</v>
      </c>
      <c r="F756" s="104">
        <v>33</v>
      </c>
      <c r="G756" s="77">
        <f t="shared" si="23"/>
        <v>7136</v>
      </c>
    </row>
    <row r="757" spans="1:7" ht="21" x14ac:dyDescent="0.25">
      <c r="A757" s="115" t="s">
        <v>13083</v>
      </c>
      <c r="B757" s="102" t="s">
        <v>13063</v>
      </c>
      <c r="C757" s="101" t="str">
        <f t="shared" si="22"/>
        <v>Alt sub</v>
      </c>
      <c r="D757" s="102" t="s">
        <v>13062</v>
      </c>
      <c r="E757" s="102" t="s">
        <v>13082</v>
      </c>
      <c r="F757" s="105">
        <v>25</v>
      </c>
      <c r="G757" s="77">
        <f t="shared" si="23"/>
        <v>7136</v>
      </c>
    </row>
    <row r="758" spans="1:7" ht="21" x14ac:dyDescent="0.25">
      <c r="A758" s="114" t="s">
        <v>13081</v>
      </c>
      <c r="B758" s="101" t="s">
        <v>13063</v>
      </c>
      <c r="C758" s="101" t="str">
        <f t="shared" si="22"/>
        <v>Alt sub</v>
      </c>
      <c r="D758" s="101" t="s">
        <v>13062</v>
      </c>
      <c r="E758" s="101" t="s">
        <v>13080</v>
      </c>
      <c r="F758" s="104">
        <v>11</v>
      </c>
      <c r="G758" s="77">
        <f t="shared" si="23"/>
        <v>7136</v>
      </c>
    </row>
    <row r="759" spans="1:7" ht="21" x14ac:dyDescent="0.25">
      <c r="A759" s="115" t="s">
        <v>13079</v>
      </c>
      <c r="B759" s="102" t="s">
        <v>13063</v>
      </c>
      <c r="C759" s="101" t="str">
        <f t="shared" si="22"/>
        <v>Alt sub</v>
      </c>
      <c r="D759" s="102" t="s">
        <v>13062</v>
      </c>
      <c r="E759" s="102" t="s">
        <v>13078</v>
      </c>
      <c r="F759" s="105">
        <v>130</v>
      </c>
      <c r="G759" s="77">
        <f t="shared" si="23"/>
        <v>7136</v>
      </c>
    </row>
    <row r="760" spans="1:7" ht="21" x14ac:dyDescent="0.25">
      <c r="A760" s="114" t="s">
        <v>13077</v>
      </c>
      <c r="B760" s="101" t="s">
        <v>13063</v>
      </c>
      <c r="C760" s="101" t="str">
        <f t="shared" si="22"/>
        <v>Alt sub</v>
      </c>
      <c r="D760" s="101" t="s">
        <v>13062</v>
      </c>
      <c r="E760" s="101" t="s">
        <v>13076</v>
      </c>
      <c r="F760" s="104">
        <v>30</v>
      </c>
      <c r="G760" s="77">
        <f t="shared" si="23"/>
        <v>7136</v>
      </c>
    </row>
    <row r="761" spans="1:7" ht="21" x14ac:dyDescent="0.25">
      <c r="A761" s="115" t="s">
        <v>13071</v>
      </c>
      <c r="B761" s="102" t="s">
        <v>13063</v>
      </c>
      <c r="C761" s="101" t="str">
        <f t="shared" si="22"/>
        <v>Alt sub</v>
      </c>
      <c r="D761" s="102" t="s">
        <v>13062</v>
      </c>
      <c r="E761" s="102" t="s">
        <v>13070</v>
      </c>
      <c r="F761" s="105">
        <v>53</v>
      </c>
      <c r="G761" s="77">
        <f t="shared" si="23"/>
        <v>7136</v>
      </c>
    </row>
    <row r="762" spans="1:7" ht="21" x14ac:dyDescent="0.25">
      <c r="A762" s="114" t="s">
        <v>13069</v>
      </c>
      <c r="B762" s="101" t="s">
        <v>13063</v>
      </c>
      <c r="C762" s="101" t="str">
        <f t="shared" si="22"/>
        <v>Alt sub</v>
      </c>
      <c r="D762" s="101" t="s">
        <v>13062</v>
      </c>
      <c r="E762" s="101" t="s">
        <v>13068</v>
      </c>
      <c r="F762" s="104">
        <v>22</v>
      </c>
      <c r="G762" s="77">
        <f t="shared" si="23"/>
        <v>7136</v>
      </c>
    </row>
    <row r="763" spans="1:7" ht="21" x14ac:dyDescent="0.25">
      <c r="A763" s="115" t="s">
        <v>13067</v>
      </c>
      <c r="B763" s="102" t="s">
        <v>13063</v>
      </c>
      <c r="C763" s="101" t="str">
        <f t="shared" si="22"/>
        <v>Alt sub</v>
      </c>
      <c r="D763" s="102" t="s">
        <v>13062</v>
      </c>
      <c r="E763" s="102" t="s">
        <v>6447</v>
      </c>
      <c r="F763" s="105">
        <v>206</v>
      </c>
      <c r="G763" s="77">
        <f t="shared" si="23"/>
        <v>7136</v>
      </c>
    </row>
    <row r="764" spans="1:7" ht="21" x14ac:dyDescent="0.25">
      <c r="A764" s="114" t="s">
        <v>13066</v>
      </c>
      <c r="B764" s="101" t="s">
        <v>13063</v>
      </c>
      <c r="C764" s="101" t="str">
        <f t="shared" si="22"/>
        <v>Alt sub</v>
      </c>
      <c r="D764" s="101" t="s">
        <v>13062</v>
      </c>
      <c r="E764" s="101" t="s">
        <v>6447</v>
      </c>
      <c r="F764" s="104">
        <v>189</v>
      </c>
      <c r="G764" s="77">
        <f t="shared" si="23"/>
        <v>7136</v>
      </c>
    </row>
    <row r="765" spans="1:7" ht="21" x14ac:dyDescent="0.25">
      <c r="A765" s="115" t="s">
        <v>13065</v>
      </c>
      <c r="B765" s="102" t="s">
        <v>13063</v>
      </c>
      <c r="C765" s="101" t="str">
        <f t="shared" si="22"/>
        <v>Alt sub</v>
      </c>
      <c r="D765" s="102" t="s">
        <v>13062</v>
      </c>
      <c r="E765" s="102" t="s">
        <v>6447</v>
      </c>
      <c r="F765" s="105">
        <v>256</v>
      </c>
      <c r="G765" s="77">
        <f t="shared" si="23"/>
        <v>7136</v>
      </c>
    </row>
    <row r="766" spans="1:7" ht="21" x14ac:dyDescent="0.25">
      <c r="A766" s="114" t="s">
        <v>13064</v>
      </c>
      <c r="B766" s="101" t="s">
        <v>13063</v>
      </c>
      <c r="C766" s="101" t="str">
        <f t="shared" si="22"/>
        <v>Alt sub</v>
      </c>
      <c r="D766" s="101" t="s">
        <v>13062</v>
      </c>
      <c r="E766" s="101" t="s">
        <v>6447</v>
      </c>
      <c r="F766" s="104">
        <v>341</v>
      </c>
      <c r="G766" s="77">
        <f t="shared" si="23"/>
        <v>7136</v>
      </c>
    </row>
    <row r="767" spans="1:7" ht="21" x14ac:dyDescent="0.25">
      <c r="A767" s="115" t="s">
        <v>17618</v>
      </c>
      <c r="B767" s="102" t="s">
        <v>13063</v>
      </c>
      <c r="C767" s="101" t="str">
        <f t="shared" si="22"/>
        <v>Alt sub</v>
      </c>
      <c r="D767" s="102" t="s">
        <v>13062</v>
      </c>
      <c r="E767" s="102" t="s">
        <v>17619</v>
      </c>
      <c r="F767" s="105">
        <v>4</v>
      </c>
      <c r="G767" s="77">
        <f t="shared" si="23"/>
        <v>7136</v>
      </c>
    </row>
    <row r="768" spans="1:7" ht="21" x14ac:dyDescent="0.25">
      <c r="A768" s="114" t="s">
        <v>18022</v>
      </c>
      <c r="B768" s="101" t="s">
        <v>13063</v>
      </c>
      <c r="C768" s="101" t="str">
        <f t="shared" si="22"/>
        <v>Alt sub</v>
      </c>
      <c r="D768" s="101" t="s">
        <v>13062</v>
      </c>
      <c r="E768" s="101" t="s">
        <v>18048</v>
      </c>
      <c r="F768" s="104">
        <v>34</v>
      </c>
      <c r="G768" s="77">
        <f t="shared" si="23"/>
        <v>7136</v>
      </c>
    </row>
    <row r="769" spans="1:7" ht="21" x14ac:dyDescent="0.25">
      <c r="A769" s="115" t="s">
        <v>13075</v>
      </c>
      <c r="B769" s="102" t="s">
        <v>13063</v>
      </c>
      <c r="C769" s="101" t="str">
        <f t="shared" si="22"/>
        <v>Alt sub</v>
      </c>
      <c r="D769" s="102" t="s">
        <v>13062</v>
      </c>
      <c r="E769" s="102" t="s">
        <v>13074</v>
      </c>
      <c r="F769" s="105">
        <v>40</v>
      </c>
      <c r="G769" s="77">
        <f t="shared" si="23"/>
        <v>7136</v>
      </c>
    </row>
    <row r="770" spans="1:7" ht="21" x14ac:dyDescent="0.25">
      <c r="A770" s="114" t="s">
        <v>13073</v>
      </c>
      <c r="B770" s="101" t="s">
        <v>13063</v>
      </c>
      <c r="C770" s="101" t="str">
        <f t="shared" si="22"/>
        <v>Alt sub</v>
      </c>
      <c r="D770" s="101" t="s">
        <v>13062</v>
      </c>
      <c r="E770" s="101" t="s">
        <v>13072</v>
      </c>
      <c r="F770" s="104">
        <v>23</v>
      </c>
      <c r="G770" s="77">
        <f t="shared" si="23"/>
        <v>7136</v>
      </c>
    </row>
    <row r="771" spans="1:7" ht="21" x14ac:dyDescent="0.25">
      <c r="A771" s="115" t="s">
        <v>18364</v>
      </c>
      <c r="B771" s="102" t="s">
        <v>13063</v>
      </c>
      <c r="C771" s="101" t="str">
        <f t="shared" ref="C771:C834" si="24">IF(ISTEXT(VLOOKUP(B771,$I$3:$I$12,1,FALSE)),"Alt sub","Formula")</f>
        <v>Alt sub</v>
      </c>
      <c r="D771" s="102" t="s">
        <v>13062</v>
      </c>
      <c r="E771" s="102" t="s">
        <v>18431</v>
      </c>
      <c r="F771" s="105">
        <v>0</v>
      </c>
      <c r="G771" s="77">
        <f t="shared" ref="G771:G834" si="25">SUMIF(B:B,B771,F:F)</f>
        <v>7136</v>
      </c>
    </row>
    <row r="772" spans="1:7" ht="21" x14ac:dyDescent="0.25">
      <c r="A772" s="114" t="s">
        <v>19094</v>
      </c>
      <c r="B772" s="101" t="s">
        <v>13063</v>
      </c>
      <c r="C772" s="101" t="str">
        <f t="shared" si="24"/>
        <v>Alt sub</v>
      </c>
      <c r="D772" s="101" t="s">
        <v>13062</v>
      </c>
      <c r="E772" s="101" t="s">
        <v>19095</v>
      </c>
      <c r="F772" s="104">
        <v>94</v>
      </c>
      <c r="G772" s="77">
        <f t="shared" si="25"/>
        <v>7136</v>
      </c>
    </row>
    <row r="773" spans="1:7" ht="21" x14ac:dyDescent="0.25">
      <c r="A773" s="115" t="s">
        <v>19096</v>
      </c>
      <c r="B773" s="102" t="s">
        <v>13063</v>
      </c>
      <c r="C773" s="101" t="str">
        <f t="shared" si="24"/>
        <v>Alt sub</v>
      </c>
      <c r="D773" s="102" t="s">
        <v>13062</v>
      </c>
      <c r="E773" s="102" t="s">
        <v>19097</v>
      </c>
      <c r="F773" s="105">
        <v>0</v>
      </c>
      <c r="G773" s="77">
        <f t="shared" si="25"/>
        <v>7136</v>
      </c>
    </row>
    <row r="774" spans="1:7" ht="21" x14ac:dyDescent="0.25">
      <c r="A774" s="114" t="s">
        <v>2244</v>
      </c>
      <c r="B774" s="101" t="s">
        <v>13055</v>
      </c>
      <c r="C774" s="101" t="str">
        <f t="shared" si="24"/>
        <v>Formula</v>
      </c>
      <c r="D774" s="101" t="s">
        <v>13054</v>
      </c>
      <c r="E774" s="101" t="s">
        <v>13060</v>
      </c>
      <c r="F774" s="104">
        <v>110</v>
      </c>
      <c r="G774" s="77">
        <f t="shared" si="25"/>
        <v>307</v>
      </c>
    </row>
    <row r="775" spans="1:7" ht="21" x14ac:dyDescent="0.25">
      <c r="A775" s="115" t="s">
        <v>2245</v>
      </c>
      <c r="B775" s="102" t="s">
        <v>13055</v>
      </c>
      <c r="C775" s="101" t="str">
        <f t="shared" si="24"/>
        <v>Formula</v>
      </c>
      <c r="D775" s="102" t="s">
        <v>13054</v>
      </c>
      <c r="E775" s="102" t="s">
        <v>13059</v>
      </c>
      <c r="F775" s="105">
        <v>111</v>
      </c>
      <c r="G775" s="77">
        <f t="shared" si="25"/>
        <v>307</v>
      </c>
    </row>
    <row r="776" spans="1:7" ht="21" x14ac:dyDescent="0.25">
      <c r="A776" s="114" t="s">
        <v>2247</v>
      </c>
      <c r="B776" s="101" t="s">
        <v>13055</v>
      </c>
      <c r="C776" s="101" t="str">
        <f t="shared" si="24"/>
        <v>Formula</v>
      </c>
      <c r="D776" s="101" t="s">
        <v>13054</v>
      </c>
      <c r="E776" s="101" t="s">
        <v>13057</v>
      </c>
      <c r="F776" s="104">
        <v>20</v>
      </c>
      <c r="G776" s="77">
        <f t="shared" si="25"/>
        <v>307</v>
      </c>
    </row>
    <row r="777" spans="1:7" ht="21" x14ac:dyDescent="0.25">
      <c r="A777" s="115" t="s">
        <v>2248</v>
      </c>
      <c r="B777" s="102" t="s">
        <v>13055</v>
      </c>
      <c r="C777" s="101" t="str">
        <f t="shared" si="24"/>
        <v>Formula</v>
      </c>
      <c r="D777" s="102" t="s">
        <v>13054</v>
      </c>
      <c r="E777" s="102" t="s">
        <v>13056</v>
      </c>
      <c r="F777" s="105">
        <v>23</v>
      </c>
      <c r="G777" s="77">
        <f t="shared" si="25"/>
        <v>307</v>
      </c>
    </row>
    <row r="778" spans="1:7" ht="21" x14ac:dyDescent="0.25">
      <c r="A778" s="114" t="s">
        <v>2249</v>
      </c>
      <c r="B778" s="101" t="s">
        <v>13055</v>
      </c>
      <c r="C778" s="101" t="str">
        <f t="shared" si="24"/>
        <v>Formula</v>
      </c>
      <c r="D778" s="101" t="s">
        <v>13054</v>
      </c>
      <c r="E778" s="101" t="s">
        <v>13053</v>
      </c>
      <c r="F778" s="104">
        <v>43</v>
      </c>
      <c r="G778" s="77">
        <f t="shared" si="25"/>
        <v>307</v>
      </c>
    </row>
    <row r="779" spans="1:7" ht="31.5" x14ac:dyDescent="0.25">
      <c r="A779" s="115" t="s">
        <v>2251</v>
      </c>
      <c r="B779" s="102" t="s">
        <v>13046</v>
      </c>
      <c r="C779" s="101" t="str">
        <f t="shared" si="24"/>
        <v>Formula</v>
      </c>
      <c r="D779" s="102" t="s">
        <v>6334</v>
      </c>
      <c r="E779" s="102" t="s">
        <v>13049</v>
      </c>
      <c r="F779" s="105">
        <v>125</v>
      </c>
      <c r="G779" s="77">
        <f t="shared" si="25"/>
        <v>415</v>
      </c>
    </row>
    <row r="780" spans="1:7" ht="31.5" x14ac:dyDescent="0.25">
      <c r="A780" s="114" t="s">
        <v>2252</v>
      </c>
      <c r="B780" s="101" t="s">
        <v>13046</v>
      </c>
      <c r="C780" s="101" t="str">
        <f t="shared" si="24"/>
        <v>Formula</v>
      </c>
      <c r="D780" s="101" t="s">
        <v>6334</v>
      </c>
      <c r="E780" s="101" t="s">
        <v>13048</v>
      </c>
      <c r="F780" s="104">
        <v>100</v>
      </c>
      <c r="G780" s="77">
        <f t="shared" si="25"/>
        <v>415</v>
      </c>
    </row>
    <row r="781" spans="1:7" ht="31.5" x14ac:dyDescent="0.25">
      <c r="A781" s="115" t="s">
        <v>2253</v>
      </c>
      <c r="B781" s="102" t="s">
        <v>13046</v>
      </c>
      <c r="C781" s="101" t="str">
        <f t="shared" si="24"/>
        <v>Formula</v>
      </c>
      <c r="D781" s="102" t="s">
        <v>6334</v>
      </c>
      <c r="E781" s="102" t="s">
        <v>13047</v>
      </c>
      <c r="F781" s="105">
        <v>95</v>
      </c>
      <c r="G781" s="77">
        <f t="shared" si="25"/>
        <v>415</v>
      </c>
    </row>
    <row r="782" spans="1:7" ht="31.5" x14ac:dyDescent="0.25">
      <c r="A782" s="114" t="s">
        <v>2254</v>
      </c>
      <c r="B782" s="101" t="s">
        <v>13046</v>
      </c>
      <c r="C782" s="101" t="str">
        <f t="shared" si="24"/>
        <v>Formula</v>
      </c>
      <c r="D782" s="101" t="s">
        <v>6334</v>
      </c>
      <c r="E782" s="101" t="s">
        <v>13045</v>
      </c>
      <c r="F782" s="104">
        <v>25</v>
      </c>
      <c r="G782" s="77">
        <f t="shared" si="25"/>
        <v>415</v>
      </c>
    </row>
    <row r="783" spans="1:7" ht="31.5" x14ac:dyDescent="0.25">
      <c r="A783" s="115" t="s">
        <v>18684</v>
      </c>
      <c r="B783" s="102" t="s">
        <v>13046</v>
      </c>
      <c r="C783" s="101" t="str">
        <f t="shared" si="24"/>
        <v>Formula</v>
      </c>
      <c r="D783" s="102" t="s">
        <v>6334</v>
      </c>
      <c r="E783" s="102" t="s">
        <v>12991</v>
      </c>
      <c r="F783" s="105">
        <v>69</v>
      </c>
      <c r="G783" s="77">
        <f t="shared" si="25"/>
        <v>415</v>
      </c>
    </row>
    <row r="784" spans="1:7" ht="31.5" x14ac:dyDescent="0.25">
      <c r="A784" s="114" t="s">
        <v>19098</v>
      </c>
      <c r="B784" s="101" t="s">
        <v>13046</v>
      </c>
      <c r="C784" s="101" t="str">
        <f t="shared" si="24"/>
        <v>Formula</v>
      </c>
      <c r="D784" s="101" t="s">
        <v>6334</v>
      </c>
      <c r="E784" s="101" t="s">
        <v>19099</v>
      </c>
      <c r="F784" s="104">
        <v>1</v>
      </c>
      <c r="G784" s="77">
        <f t="shared" si="25"/>
        <v>415</v>
      </c>
    </row>
    <row r="785" spans="1:7" ht="21" x14ac:dyDescent="0.25">
      <c r="A785" s="115" t="s">
        <v>2255</v>
      </c>
      <c r="B785" s="102" t="s">
        <v>13036</v>
      </c>
      <c r="C785" s="101" t="str">
        <f t="shared" si="24"/>
        <v>Formula</v>
      </c>
      <c r="D785" s="102" t="s">
        <v>13035</v>
      </c>
      <c r="E785" s="102" t="s">
        <v>13044</v>
      </c>
      <c r="F785" s="105">
        <v>244</v>
      </c>
      <c r="G785" s="77">
        <f t="shared" si="25"/>
        <v>1046</v>
      </c>
    </row>
    <row r="786" spans="1:7" ht="21" x14ac:dyDescent="0.25">
      <c r="A786" s="114" t="s">
        <v>2256</v>
      </c>
      <c r="B786" s="101" t="s">
        <v>13036</v>
      </c>
      <c r="C786" s="101" t="str">
        <f t="shared" si="24"/>
        <v>Formula</v>
      </c>
      <c r="D786" s="101" t="s">
        <v>13035</v>
      </c>
      <c r="E786" s="101" t="s">
        <v>13043</v>
      </c>
      <c r="F786" s="104">
        <v>150</v>
      </c>
      <c r="G786" s="77">
        <f t="shared" si="25"/>
        <v>1046</v>
      </c>
    </row>
    <row r="787" spans="1:7" ht="21" x14ac:dyDescent="0.25">
      <c r="A787" s="115" t="s">
        <v>2257</v>
      </c>
      <c r="B787" s="102" t="s">
        <v>13036</v>
      </c>
      <c r="C787" s="101" t="str">
        <f t="shared" si="24"/>
        <v>Formula</v>
      </c>
      <c r="D787" s="102" t="s">
        <v>13035</v>
      </c>
      <c r="E787" s="102" t="s">
        <v>13042</v>
      </c>
      <c r="F787" s="105">
        <v>116</v>
      </c>
      <c r="G787" s="77">
        <f t="shared" si="25"/>
        <v>1046</v>
      </c>
    </row>
    <row r="788" spans="1:7" ht="21" x14ac:dyDescent="0.25">
      <c r="A788" s="114" t="s">
        <v>2258</v>
      </c>
      <c r="B788" s="101" t="s">
        <v>13036</v>
      </c>
      <c r="C788" s="101" t="str">
        <f t="shared" si="24"/>
        <v>Formula</v>
      </c>
      <c r="D788" s="101" t="s">
        <v>13035</v>
      </c>
      <c r="E788" s="101" t="s">
        <v>13041</v>
      </c>
      <c r="F788" s="104">
        <v>326</v>
      </c>
      <c r="G788" s="77">
        <f t="shared" si="25"/>
        <v>1046</v>
      </c>
    </row>
    <row r="789" spans="1:7" ht="21" x14ac:dyDescent="0.25">
      <c r="A789" s="115" t="s">
        <v>2259</v>
      </c>
      <c r="B789" s="102" t="s">
        <v>13036</v>
      </c>
      <c r="C789" s="101" t="str">
        <f t="shared" si="24"/>
        <v>Formula</v>
      </c>
      <c r="D789" s="102" t="s">
        <v>13035</v>
      </c>
      <c r="E789" s="102" t="s">
        <v>13040</v>
      </c>
      <c r="F789" s="105">
        <v>42</v>
      </c>
      <c r="G789" s="77">
        <f t="shared" si="25"/>
        <v>1046</v>
      </c>
    </row>
    <row r="790" spans="1:7" ht="21" x14ac:dyDescent="0.25">
      <c r="A790" s="114" t="s">
        <v>2260</v>
      </c>
      <c r="B790" s="101" t="s">
        <v>13036</v>
      </c>
      <c r="C790" s="101" t="str">
        <f t="shared" si="24"/>
        <v>Formula</v>
      </c>
      <c r="D790" s="101" t="s">
        <v>13035</v>
      </c>
      <c r="E790" s="101" t="s">
        <v>13039</v>
      </c>
      <c r="F790" s="104">
        <v>23</v>
      </c>
      <c r="G790" s="77">
        <f t="shared" si="25"/>
        <v>1046</v>
      </c>
    </row>
    <row r="791" spans="1:7" ht="21" x14ac:dyDescent="0.25">
      <c r="A791" s="115" t="s">
        <v>2261</v>
      </c>
      <c r="B791" s="102" t="s">
        <v>13036</v>
      </c>
      <c r="C791" s="101" t="str">
        <f t="shared" si="24"/>
        <v>Formula</v>
      </c>
      <c r="D791" s="102" t="s">
        <v>13035</v>
      </c>
      <c r="E791" s="102" t="s">
        <v>13038</v>
      </c>
      <c r="F791" s="105">
        <v>40</v>
      </c>
      <c r="G791" s="77">
        <f t="shared" si="25"/>
        <v>1046</v>
      </c>
    </row>
    <row r="792" spans="1:7" ht="21" x14ac:dyDescent="0.25">
      <c r="A792" s="114" t="s">
        <v>2262</v>
      </c>
      <c r="B792" s="101" t="s">
        <v>13036</v>
      </c>
      <c r="C792" s="101" t="str">
        <f t="shared" si="24"/>
        <v>Formula</v>
      </c>
      <c r="D792" s="101" t="s">
        <v>13035</v>
      </c>
      <c r="E792" s="101" t="s">
        <v>13037</v>
      </c>
      <c r="F792" s="104">
        <v>45</v>
      </c>
      <c r="G792" s="77">
        <f t="shared" si="25"/>
        <v>1046</v>
      </c>
    </row>
    <row r="793" spans="1:7" ht="21" x14ac:dyDescent="0.25">
      <c r="A793" s="115" t="s">
        <v>2263</v>
      </c>
      <c r="B793" s="102" t="s">
        <v>13036</v>
      </c>
      <c r="C793" s="101" t="str">
        <f t="shared" si="24"/>
        <v>Formula</v>
      </c>
      <c r="D793" s="102" t="s">
        <v>13035</v>
      </c>
      <c r="E793" s="102" t="s">
        <v>13034</v>
      </c>
      <c r="F793" s="105">
        <v>60</v>
      </c>
      <c r="G793" s="77">
        <f t="shared" si="25"/>
        <v>1046</v>
      </c>
    </row>
    <row r="794" spans="1:7" ht="21" x14ac:dyDescent="0.25">
      <c r="A794" s="114" t="s">
        <v>2266</v>
      </c>
      <c r="B794" s="101" t="s">
        <v>13029</v>
      </c>
      <c r="C794" s="101" t="str">
        <f t="shared" si="24"/>
        <v>Formula</v>
      </c>
      <c r="D794" s="101" t="s">
        <v>13028</v>
      </c>
      <c r="E794" s="101" t="s">
        <v>13027</v>
      </c>
      <c r="F794" s="104">
        <v>100</v>
      </c>
      <c r="G794" s="77">
        <f t="shared" si="25"/>
        <v>100</v>
      </c>
    </row>
    <row r="795" spans="1:7" ht="21" x14ac:dyDescent="0.25">
      <c r="A795" s="115" t="s">
        <v>2267</v>
      </c>
      <c r="B795" s="102" t="s">
        <v>13026</v>
      </c>
      <c r="C795" s="101" t="str">
        <f t="shared" si="24"/>
        <v>Formula</v>
      </c>
      <c r="D795" s="102" t="s">
        <v>13025</v>
      </c>
      <c r="E795" s="102" t="s">
        <v>13024</v>
      </c>
      <c r="F795" s="105">
        <v>50</v>
      </c>
      <c r="G795" s="77">
        <f t="shared" si="25"/>
        <v>330</v>
      </c>
    </row>
    <row r="796" spans="1:7" ht="21" x14ac:dyDescent="0.25">
      <c r="A796" s="114" t="s">
        <v>2268</v>
      </c>
      <c r="B796" s="101" t="s">
        <v>13026</v>
      </c>
      <c r="C796" s="101" t="str">
        <f t="shared" si="24"/>
        <v>Formula</v>
      </c>
      <c r="D796" s="101" t="s">
        <v>13025</v>
      </c>
      <c r="E796" s="101" t="s">
        <v>13024</v>
      </c>
      <c r="F796" s="104">
        <v>50</v>
      </c>
      <c r="G796" s="77">
        <f t="shared" si="25"/>
        <v>330</v>
      </c>
    </row>
    <row r="797" spans="1:7" ht="21" x14ac:dyDescent="0.25">
      <c r="A797" s="115" t="s">
        <v>2269</v>
      </c>
      <c r="B797" s="102" t="s">
        <v>13026</v>
      </c>
      <c r="C797" s="101" t="str">
        <f t="shared" si="24"/>
        <v>Formula</v>
      </c>
      <c r="D797" s="102" t="s">
        <v>13025</v>
      </c>
      <c r="E797" s="102" t="s">
        <v>13024</v>
      </c>
      <c r="F797" s="105">
        <v>100</v>
      </c>
      <c r="G797" s="77">
        <f t="shared" si="25"/>
        <v>330</v>
      </c>
    </row>
    <row r="798" spans="1:7" ht="21" x14ac:dyDescent="0.25">
      <c r="A798" s="114" t="s">
        <v>2270</v>
      </c>
      <c r="B798" s="101" t="s">
        <v>13026</v>
      </c>
      <c r="C798" s="101" t="str">
        <f t="shared" si="24"/>
        <v>Formula</v>
      </c>
      <c r="D798" s="101" t="s">
        <v>13025</v>
      </c>
      <c r="E798" s="101" t="s">
        <v>13024</v>
      </c>
      <c r="F798" s="104">
        <v>130</v>
      </c>
      <c r="G798" s="77">
        <f t="shared" si="25"/>
        <v>330</v>
      </c>
    </row>
    <row r="799" spans="1:7" ht="21" x14ac:dyDescent="0.25">
      <c r="A799" s="115" t="s">
        <v>2272</v>
      </c>
      <c r="B799" s="102" t="s">
        <v>13020</v>
      </c>
      <c r="C799" s="101" t="str">
        <f t="shared" si="24"/>
        <v>Formula</v>
      </c>
      <c r="D799" s="102" t="s">
        <v>13019</v>
      </c>
      <c r="E799" s="102" t="s">
        <v>13018</v>
      </c>
      <c r="F799" s="105">
        <v>60</v>
      </c>
      <c r="G799" s="77">
        <f t="shared" si="25"/>
        <v>60</v>
      </c>
    </row>
    <row r="800" spans="1:7" ht="21" x14ac:dyDescent="0.25">
      <c r="A800" s="114" t="s">
        <v>2273</v>
      </c>
      <c r="B800" s="101" t="s">
        <v>13015</v>
      </c>
      <c r="C800" s="101" t="str">
        <f t="shared" si="24"/>
        <v>Formula</v>
      </c>
      <c r="D800" s="101" t="s">
        <v>13014</v>
      </c>
      <c r="E800" s="101" t="s">
        <v>13016</v>
      </c>
      <c r="F800" s="104">
        <v>12</v>
      </c>
      <c r="G800" s="77">
        <f t="shared" si="25"/>
        <v>177</v>
      </c>
    </row>
    <row r="801" spans="1:7" ht="21" x14ac:dyDescent="0.25">
      <c r="A801" s="115" t="s">
        <v>2274</v>
      </c>
      <c r="B801" s="102" t="s">
        <v>13015</v>
      </c>
      <c r="C801" s="101" t="str">
        <f t="shared" si="24"/>
        <v>Formula</v>
      </c>
      <c r="D801" s="102" t="s">
        <v>13014</v>
      </c>
      <c r="E801" s="102" t="s">
        <v>9943</v>
      </c>
      <c r="F801" s="105">
        <v>75</v>
      </c>
      <c r="G801" s="77">
        <f t="shared" si="25"/>
        <v>177</v>
      </c>
    </row>
    <row r="802" spans="1:7" ht="21" x14ac:dyDescent="0.25">
      <c r="A802" s="114" t="s">
        <v>2275</v>
      </c>
      <c r="B802" s="101" t="s">
        <v>13015</v>
      </c>
      <c r="C802" s="101" t="str">
        <f t="shared" si="24"/>
        <v>Formula</v>
      </c>
      <c r="D802" s="101" t="s">
        <v>13014</v>
      </c>
      <c r="E802" s="101" t="s">
        <v>8251</v>
      </c>
      <c r="F802" s="104">
        <v>90</v>
      </c>
      <c r="G802" s="77">
        <f t="shared" si="25"/>
        <v>177</v>
      </c>
    </row>
    <row r="803" spans="1:7" ht="21" x14ac:dyDescent="0.25">
      <c r="A803" s="115" t="s">
        <v>2281</v>
      </c>
      <c r="B803" s="102" t="s">
        <v>13004</v>
      </c>
      <c r="C803" s="101" t="str">
        <f t="shared" si="24"/>
        <v>Formula</v>
      </c>
      <c r="D803" s="102" t="s">
        <v>13003</v>
      </c>
      <c r="E803" s="102" t="s">
        <v>13002</v>
      </c>
      <c r="F803" s="105">
        <v>50</v>
      </c>
      <c r="G803" s="77">
        <f t="shared" si="25"/>
        <v>50</v>
      </c>
    </row>
    <row r="804" spans="1:7" ht="31.5" x14ac:dyDescent="0.25">
      <c r="A804" s="114" t="s">
        <v>2283</v>
      </c>
      <c r="B804" s="101" t="s">
        <v>12996</v>
      </c>
      <c r="C804" s="101" t="str">
        <f t="shared" si="24"/>
        <v>Formula</v>
      </c>
      <c r="D804" s="101" t="s">
        <v>12995</v>
      </c>
      <c r="E804" s="101" t="s">
        <v>12998</v>
      </c>
      <c r="F804" s="104">
        <v>55</v>
      </c>
      <c r="G804" s="77">
        <f t="shared" si="25"/>
        <v>472</v>
      </c>
    </row>
    <row r="805" spans="1:7" ht="31.5" x14ac:dyDescent="0.25">
      <c r="A805" s="115" t="s">
        <v>2284</v>
      </c>
      <c r="B805" s="102" t="s">
        <v>12996</v>
      </c>
      <c r="C805" s="101" t="str">
        <f t="shared" si="24"/>
        <v>Formula</v>
      </c>
      <c r="D805" s="102" t="s">
        <v>12995</v>
      </c>
      <c r="E805" s="102" t="s">
        <v>12997</v>
      </c>
      <c r="F805" s="105">
        <v>290</v>
      </c>
      <c r="G805" s="77">
        <f t="shared" si="25"/>
        <v>472</v>
      </c>
    </row>
    <row r="806" spans="1:7" ht="31.5" x14ac:dyDescent="0.25">
      <c r="A806" s="114" t="s">
        <v>2285</v>
      </c>
      <c r="B806" s="101" t="s">
        <v>12996</v>
      </c>
      <c r="C806" s="101" t="str">
        <f t="shared" si="24"/>
        <v>Formula</v>
      </c>
      <c r="D806" s="101" t="s">
        <v>12995</v>
      </c>
      <c r="E806" s="101" t="s">
        <v>12994</v>
      </c>
      <c r="F806" s="104">
        <v>127</v>
      </c>
      <c r="G806" s="77">
        <f t="shared" si="25"/>
        <v>472</v>
      </c>
    </row>
    <row r="807" spans="1:7" ht="21" x14ac:dyDescent="0.25">
      <c r="A807" s="115" t="s">
        <v>2286</v>
      </c>
      <c r="B807" s="102" t="s">
        <v>12993</v>
      </c>
      <c r="C807" s="101" t="str">
        <f t="shared" si="24"/>
        <v>Formula</v>
      </c>
      <c r="D807" s="102" t="s">
        <v>18119</v>
      </c>
      <c r="E807" s="102" t="s">
        <v>12992</v>
      </c>
      <c r="F807" s="105">
        <v>66</v>
      </c>
      <c r="G807" s="77">
        <f t="shared" si="25"/>
        <v>127</v>
      </c>
    </row>
    <row r="808" spans="1:7" ht="21" x14ac:dyDescent="0.25">
      <c r="A808" s="114" t="s">
        <v>18190</v>
      </c>
      <c r="B808" s="101" t="s">
        <v>12993</v>
      </c>
      <c r="C808" s="101" t="str">
        <f t="shared" si="24"/>
        <v>Formula</v>
      </c>
      <c r="D808" s="101" t="s">
        <v>18119</v>
      </c>
      <c r="E808" s="101" t="s">
        <v>13017</v>
      </c>
      <c r="F808" s="104">
        <v>61</v>
      </c>
      <c r="G808" s="77">
        <f t="shared" si="25"/>
        <v>127</v>
      </c>
    </row>
    <row r="809" spans="1:7" ht="21" x14ac:dyDescent="0.25">
      <c r="A809" s="115" t="s">
        <v>18365</v>
      </c>
      <c r="B809" s="102" t="s">
        <v>18891</v>
      </c>
      <c r="C809" s="101" t="str">
        <f t="shared" si="24"/>
        <v>Formula</v>
      </c>
      <c r="D809" s="102" t="s">
        <v>18465</v>
      </c>
      <c r="E809" s="102" t="s">
        <v>18432</v>
      </c>
      <c r="F809" s="105">
        <v>18</v>
      </c>
      <c r="G809" s="77">
        <f t="shared" si="25"/>
        <v>18</v>
      </c>
    </row>
    <row r="810" spans="1:7" ht="21" x14ac:dyDescent="0.25">
      <c r="A810" s="114" t="s">
        <v>5879</v>
      </c>
      <c r="B810" s="101" t="s">
        <v>6164</v>
      </c>
      <c r="C810" s="101" t="str">
        <f t="shared" si="24"/>
        <v>Formula</v>
      </c>
      <c r="D810" s="101" t="s">
        <v>6163</v>
      </c>
      <c r="E810" s="101" t="s">
        <v>6177</v>
      </c>
      <c r="F810" s="104">
        <v>150</v>
      </c>
      <c r="G810" s="77">
        <f t="shared" si="25"/>
        <v>1153</v>
      </c>
    </row>
    <row r="811" spans="1:7" ht="21" x14ac:dyDescent="0.25">
      <c r="A811" s="115" t="s">
        <v>5880</v>
      </c>
      <c r="B811" s="102" t="s">
        <v>6164</v>
      </c>
      <c r="C811" s="101" t="str">
        <f t="shared" si="24"/>
        <v>Formula</v>
      </c>
      <c r="D811" s="102" t="s">
        <v>6163</v>
      </c>
      <c r="E811" s="102" t="s">
        <v>6176</v>
      </c>
      <c r="F811" s="105">
        <v>80</v>
      </c>
      <c r="G811" s="77">
        <f t="shared" si="25"/>
        <v>1153</v>
      </c>
    </row>
    <row r="812" spans="1:7" ht="21" x14ac:dyDescent="0.25">
      <c r="A812" s="114" t="s">
        <v>5881</v>
      </c>
      <c r="B812" s="101" t="s">
        <v>6164</v>
      </c>
      <c r="C812" s="101" t="str">
        <f t="shared" si="24"/>
        <v>Formula</v>
      </c>
      <c r="D812" s="101" t="s">
        <v>6163</v>
      </c>
      <c r="E812" s="101" t="s">
        <v>6175</v>
      </c>
      <c r="F812" s="104">
        <v>89</v>
      </c>
      <c r="G812" s="77">
        <f t="shared" si="25"/>
        <v>1153</v>
      </c>
    </row>
    <row r="813" spans="1:7" ht="21" x14ac:dyDescent="0.25">
      <c r="A813" s="115" t="s">
        <v>5882</v>
      </c>
      <c r="B813" s="102" t="s">
        <v>6164</v>
      </c>
      <c r="C813" s="101" t="str">
        <f t="shared" si="24"/>
        <v>Formula</v>
      </c>
      <c r="D813" s="102" t="s">
        <v>6163</v>
      </c>
      <c r="E813" s="102" t="s">
        <v>6174</v>
      </c>
      <c r="F813" s="105">
        <v>144</v>
      </c>
      <c r="G813" s="77">
        <f t="shared" si="25"/>
        <v>1153</v>
      </c>
    </row>
    <row r="814" spans="1:7" ht="21" x14ac:dyDescent="0.25">
      <c r="A814" s="114" t="s">
        <v>5883</v>
      </c>
      <c r="B814" s="101" t="s">
        <v>6164</v>
      </c>
      <c r="C814" s="101" t="str">
        <f t="shared" si="24"/>
        <v>Formula</v>
      </c>
      <c r="D814" s="101" t="s">
        <v>6163</v>
      </c>
      <c r="E814" s="101" t="s">
        <v>6173</v>
      </c>
      <c r="F814" s="104">
        <v>80</v>
      </c>
      <c r="G814" s="77">
        <f t="shared" si="25"/>
        <v>1153</v>
      </c>
    </row>
    <row r="815" spans="1:7" ht="21" x14ac:dyDescent="0.25">
      <c r="A815" s="115" t="s">
        <v>5884</v>
      </c>
      <c r="B815" s="102" t="s">
        <v>6164</v>
      </c>
      <c r="C815" s="101" t="str">
        <f t="shared" si="24"/>
        <v>Formula</v>
      </c>
      <c r="D815" s="102" t="s">
        <v>6163</v>
      </c>
      <c r="E815" s="102" t="s">
        <v>6172</v>
      </c>
      <c r="F815" s="105">
        <v>203</v>
      </c>
      <c r="G815" s="77">
        <f t="shared" si="25"/>
        <v>1153</v>
      </c>
    </row>
    <row r="816" spans="1:7" ht="21" x14ac:dyDescent="0.25">
      <c r="A816" s="114" t="s">
        <v>5885</v>
      </c>
      <c r="B816" s="101" t="s">
        <v>6164</v>
      </c>
      <c r="C816" s="101" t="str">
        <f t="shared" si="24"/>
        <v>Formula</v>
      </c>
      <c r="D816" s="101" t="s">
        <v>6163</v>
      </c>
      <c r="E816" s="101" t="s">
        <v>6171</v>
      </c>
      <c r="F816" s="104">
        <v>112</v>
      </c>
      <c r="G816" s="77">
        <f t="shared" si="25"/>
        <v>1153</v>
      </c>
    </row>
    <row r="817" spans="1:7" ht="21" x14ac:dyDescent="0.25">
      <c r="A817" s="115" t="s">
        <v>5886</v>
      </c>
      <c r="B817" s="102" t="s">
        <v>6164</v>
      </c>
      <c r="C817" s="101" t="str">
        <f t="shared" si="24"/>
        <v>Formula</v>
      </c>
      <c r="D817" s="102" t="s">
        <v>6163</v>
      </c>
      <c r="E817" s="102" t="s">
        <v>6170</v>
      </c>
      <c r="F817" s="105">
        <v>44</v>
      </c>
      <c r="G817" s="77">
        <f t="shared" si="25"/>
        <v>1153</v>
      </c>
    </row>
    <row r="818" spans="1:7" ht="21" x14ac:dyDescent="0.25">
      <c r="A818" s="114" t="s">
        <v>5887</v>
      </c>
      <c r="B818" s="101" t="s">
        <v>6164</v>
      </c>
      <c r="C818" s="101" t="str">
        <f t="shared" si="24"/>
        <v>Formula</v>
      </c>
      <c r="D818" s="101" t="s">
        <v>6163</v>
      </c>
      <c r="E818" s="101" t="s">
        <v>6169</v>
      </c>
      <c r="F818" s="104">
        <v>22</v>
      </c>
      <c r="G818" s="77">
        <f t="shared" si="25"/>
        <v>1153</v>
      </c>
    </row>
    <row r="819" spans="1:7" ht="21" x14ac:dyDescent="0.25">
      <c r="A819" s="115" t="s">
        <v>5888</v>
      </c>
      <c r="B819" s="102" t="s">
        <v>6164</v>
      </c>
      <c r="C819" s="101" t="str">
        <f t="shared" si="24"/>
        <v>Formula</v>
      </c>
      <c r="D819" s="102" t="s">
        <v>6163</v>
      </c>
      <c r="E819" s="102" t="s">
        <v>6168</v>
      </c>
      <c r="F819" s="105">
        <v>93</v>
      </c>
      <c r="G819" s="77">
        <f t="shared" si="25"/>
        <v>1153</v>
      </c>
    </row>
    <row r="820" spans="1:7" ht="21" x14ac:dyDescent="0.25">
      <c r="A820" s="114" t="s">
        <v>5889</v>
      </c>
      <c r="B820" s="101" t="s">
        <v>6164</v>
      </c>
      <c r="C820" s="101" t="str">
        <f t="shared" si="24"/>
        <v>Formula</v>
      </c>
      <c r="D820" s="101" t="s">
        <v>6163</v>
      </c>
      <c r="E820" s="101" t="s">
        <v>6167</v>
      </c>
      <c r="F820" s="104">
        <v>12</v>
      </c>
      <c r="G820" s="77">
        <f t="shared" si="25"/>
        <v>1153</v>
      </c>
    </row>
    <row r="821" spans="1:7" ht="21" x14ac:dyDescent="0.25">
      <c r="A821" s="115" t="s">
        <v>5890</v>
      </c>
      <c r="B821" s="102" t="s">
        <v>6164</v>
      </c>
      <c r="C821" s="101" t="str">
        <f t="shared" si="24"/>
        <v>Formula</v>
      </c>
      <c r="D821" s="102" t="s">
        <v>6163</v>
      </c>
      <c r="E821" s="102" t="s">
        <v>6166</v>
      </c>
      <c r="F821" s="105">
        <v>51</v>
      </c>
      <c r="G821" s="77">
        <f t="shared" si="25"/>
        <v>1153</v>
      </c>
    </row>
    <row r="822" spans="1:7" ht="21" x14ac:dyDescent="0.25">
      <c r="A822" s="114" t="s">
        <v>5891</v>
      </c>
      <c r="B822" s="101" t="s">
        <v>6164</v>
      </c>
      <c r="C822" s="101" t="str">
        <f t="shared" si="24"/>
        <v>Formula</v>
      </c>
      <c r="D822" s="101" t="s">
        <v>6163</v>
      </c>
      <c r="E822" s="101" t="s">
        <v>6165</v>
      </c>
      <c r="F822" s="104">
        <v>23</v>
      </c>
      <c r="G822" s="77">
        <f t="shared" si="25"/>
        <v>1153</v>
      </c>
    </row>
    <row r="823" spans="1:7" ht="21" x14ac:dyDescent="0.25">
      <c r="A823" s="115" t="s">
        <v>5892</v>
      </c>
      <c r="B823" s="102" t="s">
        <v>6164</v>
      </c>
      <c r="C823" s="101" t="str">
        <f t="shared" si="24"/>
        <v>Formula</v>
      </c>
      <c r="D823" s="102" t="s">
        <v>6163</v>
      </c>
      <c r="E823" s="102" t="s">
        <v>6162</v>
      </c>
      <c r="F823" s="105">
        <v>40</v>
      </c>
      <c r="G823" s="77">
        <f t="shared" si="25"/>
        <v>1153</v>
      </c>
    </row>
    <row r="824" spans="1:7" ht="21" x14ac:dyDescent="0.25">
      <c r="A824" s="114" t="s">
        <v>18202</v>
      </c>
      <c r="B824" s="101" t="s">
        <v>6164</v>
      </c>
      <c r="C824" s="101" t="str">
        <f t="shared" si="24"/>
        <v>Formula</v>
      </c>
      <c r="D824" s="101" t="s">
        <v>6163</v>
      </c>
      <c r="E824" s="101" t="s">
        <v>18225</v>
      </c>
      <c r="F824" s="104">
        <v>5</v>
      </c>
      <c r="G824" s="77">
        <f t="shared" si="25"/>
        <v>1153</v>
      </c>
    </row>
    <row r="825" spans="1:7" ht="21" x14ac:dyDescent="0.25">
      <c r="A825" s="115" t="s">
        <v>18892</v>
      </c>
      <c r="B825" s="102" t="s">
        <v>6164</v>
      </c>
      <c r="C825" s="101" t="str">
        <f t="shared" si="24"/>
        <v>Formula</v>
      </c>
      <c r="D825" s="102" t="s">
        <v>6163</v>
      </c>
      <c r="E825" s="102" t="s">
        <v>18893</v>
      </c>
      <c r="F825" s="105">
        <v>2</v>
      </c>
      <c r="G825" s="77">
        <f t="shared" si="25"/>
        <v>1153</v>
      </c>
    </row>
    <row r="826" spans="1:7" ht="21" x14ac:dyDescent="0.25">
      <c r="A826" s="114" t="s">
        <v>18894</v>
      </c>
      <c r="B826" s="101" t="s">
        <v>6164</v>
      </c>
      <c r="C826" s="101" t="str">
        <f t="shared" si="24"/>
        <v>Formula</v>
      </c>
      <c r="D826" s="101" t="s">
        <v>6163</v>
      </c>
      <c r="E826" s="101" t="s">
        <v>18895</v>
      </c>
      <c r="F826" s="104">
        <v>3</v>
      </c>
      <c r="G826" s="77">
        <f t="shared" si="25"/>
        <v>1153</v>
      </c>
    </row>
    <row r="827" spans="1:7" ht="21" x14ac:dyDescent="0.25">
      <c r="A827" s="115" t="s">
        <v>5893</v>
      </c>
      <c r="B827" s="102" t="s">
        <v>6154</v>
      </c>
      <c r="C827" s="101" t="str">
        <f t="shared" si="24"/>
        <v>Formula</v>
      </c>
      <c r="D827" s="102" t="s">
        <v>6153</v>
      </c>
      <c r="E827" s="102" t="s">
        <v>6161</v>
      </c>
      <c r="F827" s="105">
        <v>94</v>
      </c>
      <c r="G827" s="77">
        <f t="shared" si="25"/>
        <v>631</v>
      </c>
    </row>
    <row r="828" spans="1:7" ht="21" x14ac:dyDescent="0.25">
      <c r="A828" s="114" t="s">
        <v>5894</v>
      </c>
      <c r="B828" s="101" t="s">
        <v>6154</v>
      </c>
      <c r="C828" s="101" t="str">
        <f t="shared" si="24"/>
        <v>Formula</v>
      </c>
      <c r="D828" s="101" t="s">
        <v>6153</v>
      </c>
      <c r="E828" s="101" t="s">
        <v>6160</v>
      </c>
      <c r="F828" s="104">
        <v>74</v>
      </c>
      <c r="G828" s="77">
        <f t="shared" si="25"/>
        <v>631</v>
      </c>
    </row>
    <row r="829" spans="1:7" ht="21" x14ac:dyDescent="0.25">
      <c r="A829" s="115" t="s">
        <v>5895</v>
      </c>
      <c r="B829" s="102" t="s">
        <v>6154</v>
      </c>
      <c r="C829" s="101" t="str">
        <f t="shared" si="24"/>
        <v>Formula</v>
      </c>
      <c r="D829" s="102" t="s">
        <v>6153</v>
      </c>
      <c r="E829" s="102" t="s">
        <v>6159</v>
      </c>
      <c r="F829" s="105">
        <v>105</v>
      </c>
      <c r="G829" s="77">
        <f t="shared" si="25"/>
        <v>631</v>
      </c>
    </row>
    <row r="830" spans="1:7" ht="21" x14ac:dyDescent="0.25">
      <c r="A830" s="114" t="s">
        <v>5896</v>
      </c>
      <c r="B830" s="101" t="s">
        <v>6154</v>
      </c>
      <c r="C830" s="101" t="str">
        <f t="shared" si="24"/>
        <v>Formula</v>
      </c>
      <c r="D830" s="101" t="s">
        <v>6153</v>
      </c>
      <c r="E830" s="101" t="s">
        <v>6158</v>
      </c>
      <c r="F830" s="104">
        <v>155</v>
      </c>
      <c r="G830" s="77">
        <f t="shared" si="25"/>
        <v>631</v>
      </c>
    </row>
    <row r="831" spans="1:7" ht="21" x14ac:dyDescent="0.25">
      <c r="A831" s="115" t="s">
        <v>5897</v>
      </c>
      <c r="B831" s="102" t="s">
        <v>6154</v>
      </c>
      <c r="C831" s="101" t="str">
        <f t="shared" si="24"/>
        <v>Formula</v>
      </c>
      <c r="D831" s="102" t="s">
        <v>6153</v>
      </c>
      <c r="E831" s="102" t="s">
        <v>6157</v>
      </c>
      <c r="F831" s="105">
        <v>112</v>
      </c>
      <c r="G831" s="77">
        <f t="shared" si="25"/>
        <v>631</v>
      </c>
    </row>
    <row r="832" spans="1:7" ht="21" x14ac:dyDescent="0.25">
      <c r="A832" s="114" t="s">
        <v>5898</v>
      </c>
      <c r="B832" s="101" t="s">
        <v>6154</v>
      </c>
      <c r="C832" s="101" t="str">
        <f t="shared" si="24"/>
        <v>Formula</v>
      </c>
      <c r="D832" s="101" t="s">
        <v>6153</v>
      </c>
      <c r="E832" s="101" t="s">
        <v>6156</v>
      </c>
      <c r="F832" s="104">
        <v>20</v>
      </c>
      <c r="G832" s="77">
        <f t="shared" si="25"/>
        <v>631</v>
      </c>
    </row>
    <row r="833" spans="1:7" ht="21" x14ac:dyDescent="0.25">
      <c r="A833" s="115" t="s">
        <v>5899</v>
      </c>
      <c r="B833" s="102" t="s">
        <v>6154</v>
      </c>
      <c r="C833" s="101" t="str">
        <f t="shared" si="24"/>
        <v>Formula</v>
      </c>
      <c r="D833" s="102" t="s">
        <v>6153</v>
      </c>
      <c r="E833" s="102" t="s">
        <v>6155</v>
      </c>
      <c r="F833" s="105">
        <v>39</v>
      </c>
      <c r="G833" s="77">
        <f t="shared" si="25"/>
        <v>631</v>
      </c>
    </row>
    <row r="834" spans="1:7" ht="21" x14ac:dyDescent="0.25">
      <c r="A834" s="114" t="s">
        <v>5900</v>
      </c>
      <c r="B834" s="101" t="s">
        <v>6154</v>
      </c>
      <c r="C834" s="101" t="str">
        <f t="shared" si="24"/>
        <v>Formula</v>
      </c>
      <c r="D834" s="101" t="s">
        <v>6153</v>
      </c>
      <c r="E834" s="101" t="s">
        <v>6152</v>
      </c>
      <c r="F834" s="104">
        <v>18</v>
      </c>
      <c r="G834" s="77">
        <f t="shared" si="25"/>
        <v>631</v>
      </c>
    </row>
    <row r="835" spans="1:7" ht="21" x14ac:dyDescent="0.25">
      <c r="A835" s="115" t="s">
        <v>18330</v>
      </c>
      <c r="B835" s="102" t="s">
        <v>6154</v>
      </c>
      <c r="C835" s="101" t="str">
        <f t="shared" ref="C835:C898" si="26">IF(ISTEXT(VLOOKUP(B835,$I$3:$I$12,1,FALSE)),"Alt sub","Formula")</f>
        <v>Formula</v>
      </c>
      <c r="D835" s="102" t="s">
        <v>6153</v>
      </c>
      <c r="E835" s="102" t="s">
        <v>18331</v>
      </c>
      <c r="F835" s="105">
        <v>14</v>
      </c>
      <c r="G835" s="77">
        <f t="shared" ref="G835:G898" si="27">SUMIF(B:B,B835,F:F)</f>
        <v>631</v>
      </c>
    </row>
    <row r="836" spans="1:7" ht="31.5" x14ac:dyDescent="0.25">
      <c r="A836" s="114" t="s">
        <v>5901</v>
      </c>
      <c r="B836" s="101" t="s">
        <v>6146</v>
      </c>
      <c r="C836" s="101" t="str">
        <f t="shared" si="26"/>
        <v>Formula</v>
      </c>
      <c r="D836" s="101" t="s">
        <v>6145</v>
      </c>
      <c r="E836" s="101" t="s">
        <v>19100</v>
      </c>
      <c r="F836" s="104">
        <v>99</v>
      </c>
      <c r="G836" s="77">
        <f t="shared" si="27"/>
        <v>805</v>
      </c>
    </row>
    <row r="837" spans="1:7" ht="21" x14ac:dyDescent="0.25">
      <c r="A837" s="115" t="s">
        <v>5902</v>
      </c>
      <c r="B837" s="102" t="s">
        <v>6146</v>
      </c>
      <c r="C837" s="101" t="str">
        <f t="shared" si="26"/>
        <v>Formula</v>
      </c>
      <c r="D837" s="102" t="s">
        <v>6145</v>
      </c>
      <c r="E837" s="102" t="s">
        <v>6150</v>
      </c>
      <c r="F837" s="105">
        <v>280</v>
      </c>
      <c r="G837" s="77">
        <f t="shared" si="27"/>
        <v>805</v>
      </c>
    </row>
    <row r="838" spans="1:7" ht="21" x14ac:dyDescent="0.25">
      <c r="A838" s="114" t="s">
        <v>5903</v>
      </c>
      <c r="B838" s="101" t="s">
        <v>6146</v>
      </c>
      <c r="C838" s="101" t="str">
        <f t="shared" si="26"/>
        <v>Formula</v>
      </c>
      <c r="D838" s="101" t="s">
        <v>6145</v>
      </c>
      <c r="E838" s="101" t="s">
        <v>19101</v>
      </c>
      <c r="F838" s="104">
        <v>115</v>
      </c>
      <c r="G838" s="77">
        <f t="shared" si="27"/>
        <v>805</v>
      </c>
    </row>
    <row r="839" spans="1:7" ht="21" x14ac:dyDescent="0.25">
      <c r="A839" s="115" t="s">
        <v>5904</v>
      </c>
      <c r="B839" s="102" t="s">
        <v>6146</v>
      </c>
      <c r="C839" s="101" t="str">
        <f t="shared" si="26"/>
        <v>Formula</v>
      </c>
      <c r="D839" s="102" t="s">
        <v>6145</v>
      </c>
      <c r="E839" s="102" t="s">
        <v>19102</v>
      </c>
      <c r="F839" s="105">
        <v>127</v>
      </c>
      <c r="G839" s="77">
        <f t="shared" si="27"/>
        <v>805</v>
      </c>
    </row>
    <row r="840" spans="1:7" ht="31.5" x14ac:dyDescent="0.25">
      <c r="A840" s="114" t="s">
        <v>5905</v>
      </c>
      <c r="B840" s="101" t="s">
        <v>6146</v>
      </c>
      <c r="C840" s="101" t="str">
        <f t="shared" si="26"/>
        <v>Formula</v>
      </c>
      <c r="D840" s="101" t="s">
        <v>6145</v>
      </c>
      <c r="E840" s="101" t="s">
        <v>19103</v>
      </c>
      <c r="F840" s="104">
        <v>160</v>
      </c>
      <c r="G840" s="77">
        <f t="shared" si="27"/>
        <v>805</v>
      </c>
    </row>
    <row r="841" spans="1:7" ht="21" x14ac:dyDescent="0.25">
      <c r="A841" s="115" t="s">
        <v>6144</v>
      </c>
      <c r="B841" s="102" t="s">
        <v>6146</v>
      </c>
      <c r="C841" s="101" t="str">
        <f t="shared" si="26"/>
        <v>Formula</v>
      </c>
      <c r="D841" s="102" t="s">
        <v>6145</v>
      </c>
      <c r="E841" s="102" t="s">
        <v>6143</v>
      </c>
      <c r="F841" s="105">
        <v>4</v>
      </c>
      <c r="G841" s="77">
        <f t="shared" si="27"/>
        <v>805</v>
      </c>
    </row>
    <row r="842" spans="1:7" ht="21" x14ac:dyDescent="0.25">
      <c r="A842" s="114" t="s">
        <v>19104</v>
      </c>
      <c r="B842" s="101" t="s">
        <v>6146</v>
      </c>
      <c r="C842" s="101" t="str">
        <f t="shared" si="26"/>
        <v>Formula</v>
      </c>
      <c r="D842" s="101" t="s">
        <v>6145</v>
      </c>
      <c r="E842" s="101" t="s">
        <v>19105</v>
      </c>
      <c r="F842" s="104">
        <v>20</v>
      </c>
      <c r="G842" s="77">
        <f t="shared" si="27"/>
        <v>805</v>
      </c>
    </row>
    <row r="843" spans="1:7" ht="31.5" x14ac:dyDescent="0.25">
      <c r="A843" s="115" t="s">
        <v>5906</v>
      </c>
      <c r="B843" s="102" t="s">
        <v>6142</v>
      </c>
      <c r="C843" s="101" t="str">
        <f t="shared" si="26"/>
        <v>Formula</v>
      </c>
      <c r="D843" s="102" t="s">
        <v>6141</v>
      </c>
      <c r="E843" s="102" t="s">
        <v>6140</v>
      </c>
      <c r="F843" s="105">
        <v>148</v>
      </c>
      <c r="G843" s="77">
        <f t="shared" si="27"/>
        <v>148</v>
      </c>
    </row>
    <row r="844" spans="1:7" ht="21" x14ac:dyDescent="0.25">
      <c r="A844" s="114" t="s">
        <v>5907</v>
      </c>
      <c r="B844" s="101" t="s">
        <v>6139</v>
      </c>
      <c r="C844" s="101" t="str">
        <f t="shared" si="26"/>
        <v>Formula</v>
      </c>
      <c r="D844" s="101" t="s">
        <v>6138</v>
      </c>
      <c r="E844" s="101" t="s">
        <v>18008</v>
      </c>
      <c r="F844" s="104">
        <v>327</v>
      </c>
      <c r="G844" s="77">
        <f t="shared" si="27"/>
        <v>327</v>
      </c>
    </row>
    <row r="845" spans="1:7" ht="21" x14ac:dyDescent="0.25">
      <c r="A845" s="115" t="s">
        <v>5908</v>
      </c>
      <c r="B845" s="102" t="s">
        <v>6137</v>
      </c>
      <c r="C845" s="101" t="str">
        <f t="shared" si="26"/>
        <v>Formula</v>
      </c>
      <c r="D845" s="102" t="s">
        <v>6136</v>
      </c>
      <c r="E845" s="102" t="s">
        <v>6135</v>
      </c>
      <c r="F845" s="105">
        <v>135</v>
      </c>
      <c r="G845" s="77">
        <f t="shared" si="27"/>
        <v>135</v>
      </c>
    </row>
    <row r="846" spans="1:7" ht="21" x14ac:dyDescent="0.25">
      <c r="A846" s="114" t="s">
        <v>5909</v>
      </c>
      <c r="B846" s="101" t="s">
        <v>6134</v>
      </c>
      <c r="C846" s="101" t="str">
        <f t="shared" si="26"/>
        <v>Formula</v>
      </c>
      <c r="D846" s="101" t="s">
        <v>6133</v>
      </c>
      <c r="E846" s="101" t="s">
        <v>6132</v>
      </c>
      <c r="F846" s="104">
        <v>248</v>
      </c>
      <c r="G846" s="77">
        <f t="shared" si="27"/>
        <v>248</v>
      </c>
    </row>
    <row r="847" spans="1:7" ht="21" x14ac:dyDescent="0.25">
      <c r="A847" s="115" t="s">
        <v>5910</v>
      </c>
      <c r="B847" s="102" t="s">
        <v>6131</v>
      </c>
      <c r="C847" s="101" t="str">
        <f t="shared" si="26"/>
        <v>Formula</v>
      </c>
      <c r="D847" s="102" t="s">
        <v>6130</v>
      </c>
      <c r="E847" s="102" t="s">
        <v>6129</v>
      </c>
      <c r="F847" s="105">
        <v>136</v>
      </c>
      <c r="G847" s="77">
        <f t="shared" si="27"/>
        <v>136</v>
      </c>
    </row>
    <row r="848" spans="1:7" ht="21" x14ac:dyDescent="0.25">
      <c r="A848" s="114" t="s">
        <v>5911</v>
      </c>
      <c r="B848" s="101" t="s">
        <v>6128</v>
      </c>
      <c r="C848" s="101" t="str">
        <f t="shared" si="26"/>
        <v>Formula</v>
      </c>
      <c r="D848" s="101" t="s">
        <v>6127</v>
      </c>
      <c r="E848" s="101" t="s">
        <v>6126</v>
      </c>
      <c r="F848" s="104">
        <v>85</v>
      </c>
      <c r="G848" s="77">
        <f t="shared" si="27"/>
        <v>85</v>
      </c>
    </row>
    <row r="849" spans="1:7" ht="31.5" x14ac:dyDescent="0.25">
      <c r="A849" s="115" t="s">
        <v>5912</v>
      </c>
      <c r="B849" s="102" t="s">
        <v>6125</v>
      </c>
      <c r="C849" s="101" t="str">
        <f t="shared" si="26"/>
        <v>Formula</v>
      </c>
      <c r="D849" s="102" t="s">
        <v>6124</v>
      </c>
      <c r="E849" s="102" t="s">
        <v>6123</v>
      </c>
      <c r="F849" s="105">
        <v>248</v>
      </c>
      <c r="G849" s="77">
        <f t="shared" si="27"/>
        <v>248</v>
      </c>
    </row>
    <row r="850" spans="1:7" ht="21" x14ac:dyDescent="0.25">
      <c r="A850" s="114" t="s">
        <v>5913</v>
      </c>
      <c r="B850" s="101" t="s">
        <v>6122</v>
      </c>
      <c r="C850" s="101" t="str">
        <f t="shared" si="26"/>
        <v>Formula</v>
      </c>
      <c r="D850" s="101" t="s">
        <v>6121</v>
      </c>
      <c r="E850" s="101" t="s">
        <v>6120</v>
      </c>
      <c r="F850" s="104">
        <v>204</v>
      </c>
      <c r="G850" s="77">
        <f t="shared" si="27"/>
        <v>204</v>
      </c>
    </row>
    <row r="851" spans="1:7" ht="31.5" x14ac:dyDescent="0.25">
      <c r="A851" s="115" t="s">
        <v>5914</v>
      </c>
      <c r="B851" s="102" t="s">
        <v>6119</v>
      </c>
      <c r="C851" s="101" t="str">
        <f t="shared" si="26"/>
        <v>Formula</v>
      </c>
      <c r="D851" s="102" t="s">
        <v>6118</v>
      </c>
      <c r="E851" s="102" t="s">
        <v>6117</v>
      </c>
      <c r="F851" s="105">
        <v>84</v>
      </c>
      <c r="G851" s="77">
        <f t="shared" si="27"/>
        <v>84</v>
      </c>
    </row>
    <row r="852" spans="1:7" ht="31.5" x14ac:dyDescent="0.25">
      <c r="A852" s="114" t="s">
        <v>5915</v>
      </c>
      <c r="B852" s="101" t="s">
        <v>6116</v>
      </c>
      <c r="C852" s="101" t="str">
        <f t="shared" si="26"/>
        <v>Formula</v>
      </c>
      <c r="D852" s="101" t="s">
        <v>6115</v>
      </c>
      <c r="E852" s="101" t="s">
        <v>6114</v>
      </c>
      <c r="F852" s="104">
        <v>179</v>
      </c>
      <c r="G852" s="77">
        <f t="shared" si="27"/>
        <v>179</v>
      </c>
    </row>
    <row r="853" spans="1:7" ht="21" x14ac:dyDescent="0.25">
      <c r="A853" s="115" t="s">
        <v>5916</v>
      </c>
      <c r="B853" s="102" t="s">
        <v>6113</v>
      </c>
      <c r="C853" s="101" t="str">
        <f t="shared" si="26"/>
        <v>Formula</v>
      </c>
      <c r="D853" s="102" t="s">
        <v>6112</v>
      </c>
      <c r="E853" s="102" t="s">
        <v>18890</v>
      </c>
      <c r="F853" s="105">
        <v>209</v>
      </c>
      <c r="G853" s="77">
        <f t="shared" si="27"/>
        <v>209</v>
      </c>
    </row>
    <row r="854" spans="1:7" ht="21" x14ac:dyDescent="0.25">
      <c r="A854" s="114" t="s">
        <v>5917</v>
      </c>
      <c r="B854" s="101" t="s">
        <v>6111</v>
      </c>
      <c r="C854" s="101" t="str">
        <f t="shared" si="26"/>
        <v>Formula</v>
      </c>
      <c r="D854" s="101" t="s">
        <v>6110</v>
      </c>
      <c r="E854" s="101" t="s">
        <v>6109</v>
      </c>
      <c r="F854" s="104">
        <v>112</v>
      </c>
      <c r="G854" s="77">
        <f t="shared" si="27"/>
        <v>112</v>
      </c>
    </row>
    <row r="855" spans="1:7" ht="21" x14ac:dyDescent="0.25">
      <c r="A855" s="115" t="s">
        <v>5918</v>
      </c>
      <c r="B855" s="102" t="s">
        <v>6108</v>
      </c>
      <c r="C855" s="101" t="str">
        <f t="shared" si="26"/>
        <v>Formula</v>
      </c>
      <c r="D855" s="102" t="s">
        <v>6107</v>
      </c>
      <c r="E855" s="102" t="s">
        <v>6106</v>
      </c>
      <c r="F855" s="105">
        <v>139</v>
      </c>
      <c r="G855" s="77">
        <f t="shared" si="27"/>
        <v>139</v>
      </c>
    </row>
    <row r="856" spans="1:7" ht="21" x14ac:dyDescent="0.25">
      <c r="A856" s="114" t="s">
        <v>5919</v>
      </c>
      <c r="B856" s="101" t="s">
        <v>6105</v>
      </c>
      <c r="C856" s="101" t="str">
        <f t="shared" si="26"/>
        <v>Formula</v>
      </c>
      <c r="D856" s="101" t="s">
        <v>6104</v>
      </c>
      <c r="E856" s="101" t="s">
        <v>6103</v>
      </c>
      <c r="F856" s="104">
        <v>165</v>
      </c>
      <c r="G856" s="77">
        <f t="shared" si="27"/>
        <v>165</v>
      </c>
    </row>
    <row r="857" spans="1:7" ht="21" x14ac:dyDescent="0.25">
      <c r="A857" s="115" t="s">
        <v>5920</v>
      </c>
      <c r="B857" s="102" t="s">
        <v>6102</v>
      </c>
      <c r="C857" s="101" t="str">
        <f t="shared" si="26"/>
        <v>Formula</v>
      </c>
      <c r="D857" s="102" t="s">
        <v>6101</v>
      </c>
      <c r="E857" s="102" t="s">
        <v>6100</v>
      </c>
      <c r="F857" s="105">
        <v>78</v>
      </c>
      <c r="G857" s="77">
        <f t="shared" si="27"/>
        <v>78</v>
      </c>
    </row>
    <row r="858" spans="1:7" ht="21" x14ac:dyDescent="0.25">
      <c r="A858" s="114" t="s">
        <v>5921</v>
      </c>
      <c r="B858" s="101" t="s">
        <v>6099</v>
      </c>
      <c r="C858" s="101" t="str">
        <f t="shared" si="26"/>
        <v>Formula</v>
      </c>
      <c r="D858" s="101" t="s">
        <v>6098</v>
      </c>
      <c r="E858" s="101" t="s">
        <v>6097</v>
      </c>
      <c r="F858" s="104">
        <v>90</v>
      </c>
      <c r="G858" s="77">
        <f t="shared" si="27"/>
        <v>90</v>
      </c>
    </row>
    <row r="859" spans="1:7" ht="31.5" x14ac:dyDescent="0.25">
      <c r="A859" s="115" t="s">
        <v>5922</v>
      </c>
      <c r="B859" s="102" t="s">
        <v>6096</v>
      </c>
      <c r="C859" s="101" t="str">
        <f t="shared" si="26"/>
        <v>Formula</v>
      </c>
      <c r="D859" s="102" t="s">
        <v>6095</v>
      </c>
      <c r="E859" s="102" t="s">
        <v>6094</v>
      </c>
      <c r="F859" s="105">
        <v>121</v>
      </c>
      <c r="G859" s="77">
        <f t="shared" si="27"/>
        <v>121</v>
      </c>
    </row>
    <row r="860" spans="1:7" ht="21" x14ac:dyDescent="0.25">
      <c r="A860" s="114" t="s">
        <v>5923</v>
      </c>
      <c r="B860" s="101" t="s">
        <v>6093</v>
      </c>
      <c r="C860" s="101" t="str">
        <f t="shared" si="26"/>
        <v>Formula</v>
      </c>
      <c r="D860" s="101" t="s">
        <v>6092</v>
      </c>
      <c r="E860" s="101" t="s">
        <v>6091</v>
      </c>
      <c r="F860" s="104">
        <v>101</v>
      </c>
      <c r="G860" s="77">
        <f t="shared" si="27"/>
        <v>101</v>
      </c>
    </row>
    <row r="861" spans="1:7" ht="21" x14ac:dyDescent="0.25">
      <c r="A861" s="115" t="s">
        <v>5924</v>
      </c>
      <c r="B861" s="102" t="s">
        <v>6090</v>
      </c>
      <c r="C861" s="101" t="str">
        <f t="shared" si="26"/>
        <v>Formula</v>
      </c>
      <c r="D861" s="102" t="s">
        <v>6089</v>
      </c>
      <c r="E861" s="102" t="s">
        <v>6088</v>
      </c>
      <c r="F861" s="105">
        <v>109</v>
      </c>
      <c r="G861" s="77">
        <f t="shared" si="27"/>
        <v>109</v>
      </c>
    </row>
    <row r="862" spans="1:7" ht="21" x14ac:dyDescent="0.25">
      <c r="A862" s="114" t="s">
        <v>5925</v>
      </c>
      <c r="B862" s="101" t="s">
        <v>6087</v>
      </c>
      <c r="C862" s="101" t="str">
        <f t="shared" si="26"/>
        <v>Formula</v>
      </c>
      <c r="D862" s="101" t="s">
        <v>6086</v>
      </c>
      <c r="E862" s="101" t="s">
        <v>6085</v>
      </c>
      <c r="F862" s="104">
        <v>323</v>
      </c>
      <c r="G862" s="77">
        <f t="shared" si="27"/>
        <v>323</v>
      </c>
    </row>
    <row r="863" spans="1:7" ht="21" x14ac:dyDescent="0.25">
      <c r="A863" s="115" t="s">
        <v>5926</v>
      </c>
      <c r="B863" s="102" t="s">
        <v>6084</v>
      </c>
      <c r="C863" s="101" t="str">
        <f t="shared" si="26"/>
        <v>Formula</v>
      </c>
      <c r="D863" s="102" t="s">
        <v>6083</v>
      </c>
      <c r="E863" s="102" t="s">
        <v>6082</v>
      </c>
      <c r="F863" s="105">
        <v>63</v>
      </c>
      <c r="G863" s="77">
        <f t="shared" si="27"/>
        <v>63</v>
      </c>
    </row>
    <row r="864" spans="1:7" ht="21" x14ac:dyDescent="0.25">
      <c r="A864" s="114" t="s">
        <v>5927</v>
      </c>
      <c r="B864" s="101" t="s">
        <v>6081</v>
      </c>
      <c r="C864" s="101" t="str">
        <f t="shared" si="26"/>
        <v>Formula</v>
      </c>
      <c r="D864" s="101" t="s">
        <v>6080</v>
      </c>
      <c r="E864" s="101" t="s">
        <v>6079</v>
      </c>
      <c r="F864" s="104">
        <v>99</v>
      </c>
      <c r="G864" s="77">
        <f t="shared" si="27"/>
        <v>99</v>
      </c>
    </row>
    <row r="865" spans="1:7" ht="21" x14ac:dyDescent="0.25">
      <c r="A865" s="115" t="s">
        <v>5928</v>
      </c>
      <c r="B865" s="102" t="s">
        <v>6078</v>
      </c>
      <c r="C865" s="101" t="str">
        <f t="shared" si="26"/>
        <v>Formula</v>
      </c>
      <c r="D865" s="102" t="s">
        <v>6077</v>
      </c>
      <c r="E865" s="102" t="s">
        <v>6076</v>
      </c>
      <c r="F865" s="105">
        <v>149</v>
      </c>
      <c r="G865" s="77">
        <f t="shared" si="27"/>
        <v>149</v>
      </c>
    </row>
    <row r="866" spans="1:7" ht="21" x14ac:dyDescent="0.25">
      <c r="A866" s="114" t="s">
        <v>5929</v>
      </c>
      <c r="B866" s="101" t="s">
        <v>6075</v>
      </c>
      <c r="C866" s="101" t="str">
        <f t="shared" si="26"/>
        <v>Formula</v>
      </c>
      <c r="D866" s="101" t="s">
        <v>6074</v>
      </c>
      <c r="E866" s="101" t="s">
        <v>6073</v>
      </c>
      <c r="F866" s="104">
        <v>35</v>
      </c>
      <c r="G866" s="77">
        <f t="shared" si="27"/>
        <v>35</v>
      </c>
    </row>
    <row r="867" spans="1:7" ht="21" x14ac:dyDescent="0.25">
      <c r="A867" s="115" t="s">
        <v>5930</v>
      </c>
      <c r="B867" s="102" t="s">
        <v>6072</v>
      </c>
      <c r="C867" s="101" t="str">
        <f t="shared" si="26"/>
        <v>Formula</v>
      </c>
      <c r="D867" s="102" t="s">
        <v>6071</v>
      </c>
      <c r="E867" s="102" t="s">
        <v>6070</v>
      </c>
      <c r="F867" s="105">
        <v>60</v>
      </c>
      <c r="G867" s="77">
        <f t="shared" si="27"/>
        <v>60</v>
      </c>
    </row>
    <row r="868" spans="1:7" ht="21" x14ac:dyDescent="0.25">
      <c r="A868" s="114" t="s">
        <v>5931</v>
      </c>
      <c r="B868" s="101" t="s">
        <v>6069</v>
      </c>
      <c r="C868" s="101" t="str">
        <f t="shared" si="26"/>
        <v>Formula</v>
      </c>
      <c r="D868" s="101" t="s">
        <v>6068</v>
      </c>
      <c r="E868" s="101" t="s">
        <v>6067</v>
      </c>
      <c r="F868" s="104">
        <v>75</v>
      </c>
      <c r="G868" s="77">
        <f t="shared" si="27"/>
        <v>75</v>
      </c>
    </row>
    <row r="869" spans="1:7" ht="21" x14ac:dyDescent="0.25">
      <c r="A869" s="115" t="s">
        <v>5932</v>
      </c>
      <c r="B869" s="102" t="s">
        <v>6066</v>
      </c>
      <c r="C869" s="101" t="str">
        <f t="shared" si="26"/>
        <v>Formula</v>
      </c>
      <c r="D869" s="102" t="s">
        <v>6065</v>
      </c>
      <c r="E869" s="102" t="s">
        <v>6062</v>
      </c>
      <c r="F869" s="105">
        <v>60</v>
      </c>
      <c r="G869" s="77">
        <f t="shared" si="27"/>
        <v>60</v>
      </c>
    </row>
    <row r="870" spans="1:7" ht="21" x14ac:dyDescent="0.25">
      <c r="A870" s="114" t="s">
        <v>9427</v>
      </c>
      <c r="B870" s="101" t="s">
        <v>9373</v>
      </c>
      <c r="C870" s="101" t="str">
        <f t="shared" si="26"/>
        <v>Alt sub</v>
      </c>
      <c r="D870" s="101" t="s">
        <v>9372</v>
      </c>
      <c r="E870" s="101" t="s">
        <v>9426</v>
      </c>
      <c r="F870" s="104">
        <v>411</v>
      </c>
      <c r="G870" s="77">
        <f t="shared" si="27"/>
        <v>3163</v>
      </c>
    </row>
    <row r="871" spans="1:7" ht="21" x14ac:dyDescent="0.25">
      <c r="A871" s="115" t="s">
        <v>9425</v>
      </c>
      <c r="B871" s="102" t="s">
        <v>9373</v>
      </c>
      <c r="C871" s="101" t="str">
        <f t="shared" si="26"/>
        <v>Alt sub</v>
      </c>
      <c r="D871" s="102" t="s">
        <v>9372</v>
      </c>
      <c r="E871" s="102" t="s">
        <v>9424</v>
      </c>
      <c r="F871" s="105">
        <v>143</v>
      </c>
      <c r="G871" s="77">
        <f t="shared" si="27"/>
        <v>3163</v>
      </c>
    </row>
    <row r="872" spans="1:7" ht="21" x14ac:dyDescent="0.25">
      <c r="A872" s="114" t="s">
        <v>9423</v>
      </c>
      <c r="B872" s="101" t="s">
        <v>9373</v>
      </c>
      <c r="C872" s="101" t="str">
        <f t="shared" si="26"/>
        <v>Alt sub</v>
      </c>
      <c r="D872" s="101" t="s">
        <v>9372</v>
      </c>
      <c r="E872" s="101" t="s">
        <v>9422</v>
      </c>
      <c r="F872" s="104">
        <v>175</v>
      </c>
      <c r="G872" s="77">
        <f t="shared" si="27"/>
        <v>3163</v>
      </c>
    </row>
    <row r="873" spans="1:7" ht="21" x14ac:dyDescent="0.25">
      <c r="A873" s="115" t="s">
        <v>9421</v>
      </c>
      <c r="B873" s="102" t="s">
        <v>9373</v>
      </c>
      <c r="C873" s="101" t="str">
        <f t="shared" si="26"/>
        <v>Alt sub</v>
      </c>
      <c r="D873" s="102" t="s">
        <v>9372</v>
      </c>
      <c r="E873" s="102" t="s">
        <v>9420</v>
      </c>
      <c r="F873" s="105">
        <v>538</v>
      </c>
      <c r="G873" s="77">
        <f t="shared" si="27"/>
        <v>3163</v>
      </c>
    </row>
    <row r="874" spans="1:7" ht="21" x14ac:dyDescent="0.25">
      <c r="A874" s="114" t="s">
        <v>9419</v>
      </c>
      <c r="B874" s="101" t="s">
        <v>9373</v>
      </c>
      <c r="C874" s="101" t="str">
        <f t="shared" si="26"/>
        <v>Alt sub</v>
      </c>
      <c r="D874" s="101" t="s">
        <v>9372</v>
      </c>
      <c r="E874" s="101" t="s">
        <v>9418</v>
      </c>
      <c r="F874" s="104">
        <v>120</v>
      </c>
      <c r="G874" s="77">
        <f t="shared" si="27"/>
        <v>3163</v>
      </c>
    </row>
    <row r="875" spans="1:7" ht="21" x14ac:dyDescent="0.25">
      <c r="A875" s="115" t="s">
        <v>9417</v>
      </c>
      <c r="B875" s="102" t="s">
        <v>9373</v>
      </c>
      <c r="C875" s="101" t="str">
        <f t="shared" si="26"/>
        <v>Alt sub</v>
      </c>
      <c r="D875" s="102" t="s">
        <v>9372</v>
      </c>
      <c r="E875" s="102" t="s">
        <v>9416</v>
      </c>
      <c r="F875" s="105">
        <v>211</v>
      </c>
      <c r="G875" s="77">
        <f t="shared" si="27"/>
        <v>3163</v>
      </c>
    </row>
    <row r="876" spans="1:7" ht="21" x14ac:dyDescent="0.25">
      <c r="A876" s="114" t="s">
        <v>9415</v>
      </c>
      <c r="B876" s="101" t="s">
        <v>9373</v>
      </c>
      <c r="C876" s="101" t="str">
        <f t="shared" si="26"/>
        <v>Alt sub</v>
      </c>
      <c r="D876" s="101" t="s">
        <v>9372</v>
      </c>
      <c r="E876" s="101" t="s">
        <v>9414</v>
      </c>
      <c r="F876" s="104">
        <v>126</v>
      </c>
      <c r="G876" s="77">
        <f t="shared" si="27"/>
        <v>3163</v>
      </c>
    </row>
    <row r="877" spans="1:7" ht="21" x14ac:dyDescent="0.25">
      <c r="A877" s="115" t="s">
        <v>9413</v>
      </c>
      <c r="B877" s="102" t="s">
        <v>9373</v>
      </c>
      <c r="C877" s="101" t="str">
        <f t="shared" si="26"/>
        <v>Alt sub</v>
      </c>
      <c r="D877" s="102" t="s">
        <v>9372</v>
      </c>
      <c r="E877" s="102" t="s">
        <v>9412</v>
      </c>
      <c r="F877" s="105">
        <v>155</v>
      </c>
      <c r="G877" s="77">
        <f t="shared" si="27"/>
        <v>3163</v>
      </c>
    </row>
    <row r="878" spans="1:7" ht="21" x14ac:dyDescent="0.25">
      <c r="A878" s="114" t="s">
        <v>9411</v>
      </c>
      <c r="B878" s="101" t="s">
        <v>9373</v>
      </c>
      <c r="C878" s="101" t="str">
        <f t="shared" si="26"/>
        <v>Alt sub</v>
      </c>
      <c r="D878" s="101" t="s">
        <v>9372</v>
      </c>
      <c r="E878" s="101" t="s">
        <v>9410</v>
      </c>
      <c r="F878" s="104">
        <v>67</v>
      </c>
      <c r="G878" s="77">
        <f t="shared" si="27"/>
        <v>3163</v>
      </c>
    </row>
    <row r="879" spans="1:7" ht="21" x14ac:dyDescent="0.25">
      <c r="A879" s="115" t="s">
        <v>9409</v>
      </c>
      <c r="B879" s="102" t="s">
        <v>9373</v>
      </c>
      <c r="C879" s="101" t="str">
        <f t="shared" si="26"/>
        <v>Alt sub</v>
      </c>
      <c r="D879" s="102" t="s">
        <v>9372</v>
      </c>
      <c r="E879" s="102" t="s">
        <v>9408</v>
      </c>
      <c r="F879" s="105">
        <v>127</v>
      </c>
      <c r="G879" s="77">
        <f t="shared" si="27"/>
        <v>3163</v>
      </c>
    </row>
    <row r="880" spans="1:7" ht="21" x14ac:dyDescent="0.25">
      <c r="A880" s="114" t="s">
        <v>9407</v>
      </c>
      <c r="B880" s="101" t="s">
        <v>9373</v>
      </c>
      <c r="C880" s="101" t="str">
        <f t="shared" si="26"/>
        <v>Alt sub</v>
      </c>
      <c r="D880" s="101" t="s">
        <v>9372</v>
      </c>
      <c r="E880" s="101" t="s">
        <v>9406</v>
      </c>
      <c r="F880" s="104">
        <v>30</v>
      </c>
      <c r="G880" s="77">
        <f t="shared" si="27"/>
        <v>3163</v>
      </c>
    </row>
    <row r="881" spans="1:7" ht="21" x14ac:dyDescent="0.25">
      <c r="A881" s="115" t="s">
        <v>9405</v>
      </c>
      <c r="B881" s="102" t="s">
        <v>9373</v>
      </c>
      <c r="C881" s="101" t="str">
        <f t="shared" si="26"/>
        <v>Alt sub</v>
      </c>
      <c r="D881" s="102" t="s">
        <v>9372</v>
      </c>
      <c r="E881" s="102" t="s">
        <v>9404</v>
      </c>
      <c r="F881" s="105">
        <v>104</v>
      </c>
      <c r="G881" s="77">
        <f t="shared" si="27"/>
        <v>3163</v>
      </c>
    </row>
    <row r="882" spans="1:7" ht="21" x14ac:dyDescent="0.25">
      <c r="A882" s="114" t="s">
        <v>9403</v>
      </c>
      <c r="B882" s="101" t="s">
        <v>9373</v>
      </c>
      <c r="C882" s="101" t="str">
        <f t="shared" si="26"/>
        <v>Alt sub</v>
      </c>
      <c r="D882" s="101" t="s">
        <v>9372</v>
      </c>
      <c r="E882" s="101" t="s">
        <v>9402</v>
      </c>
      <c r="F882" s="104">
        <v>60</v>
      </c>
      <c r="G882" s="77">
        <f t="shared" si="27"/>
        <v>3163</v>
      </c>
    </row>
    <row r="883" spans="1:7" ht="21" x14ac:dyDescent="0.25">
      <c r="A883" s="115" t="s">
        <v>9401</v>
      </c>
      <c r="B883" s="102" t="s">
        <v>9373</v>
      </c>
      <c r="C883" s="101" t="str">
        <f t="shared" si="26"/>
        <v>Alt sub</v>
      </c>
      <c r="D883" s="102" t="s">
        <v>9372</v>
      </c>
      <c r="E883" s="102" t="s">
        <v>9400</v>
      </c>
      <c r="F883" s="105">
        <v>70</v>
      </c>
      <c r="G883" s="77">
        <f t="shared" si="27"/>
        <v>3163</v>
      </c>
    </row>
    <row r="884" spans="1:7" ht="21" x14ac:dyDescent="0.25">
      <c r="A884" s="114" t="s">
        <v>9399</v>
      </c>
      <c r="B884" s="101" t="s">
        <v>9373</v>
      </c>
      <c r="C884" s="101" t="str">
        <f t="shared" si="26"/>
        <v>Alt sub</v>
      </c>
      <c r="D884" s="101" t="s">
        <v>9372</v>
      </c>
      <c r="E884" s="101" t="s">
        <v>9398</v>
      </c>
      <c r="F884" s="104">
        <v>66</v>
      </c>
      <c r="G884" s="77">
        <f t="shared" si="27"/>
        <v>3163</v>
      </c>
    </row>
    <row r="885" spans="1:7" ht="21" x14ac:dyDescent="0.25">
      <c r="A885" s="115" t="s">
        <v>9397</v>
      </c>
      <c r="B885" s="102" t="s">
        <v>9373</v>
      </c>
      <c r="C885" s="101" t="str">
        <f t="shared" si="26"/>
        <v>Alt sub</v>
      </c>
      <c r="D885" s="102" t="s">
        <v>9372</v>
      </c>
      <c r="E885" s="102" t="s">
        <v>9396</v>
      </c>
      <c r="F885" s="105">
        <v>31</v>
      </c>
      <c r="G885" s="77">
        <f t="shared" si="27"/>
        <v>3163</v>
      </c>
    </row>
    <row r="886" spans="1:7" ht="21" x14ac:dyDescent="0.25">
      <c r="A886" s="114" t="s">
        <v>9395</v>
      </c>
      <c r="B886" s="101" t="s">
        <v>9373</v>
      </c>
      <c r="C886" s="101" t="str">
        <f t="shared" si="26"/>
        <v>Alt sub</v>
      </c>
      <c r="D886" s="101" t="s">
        <v>9372</v>
      </c>
      <c r="E886" s="101" t="s">
        <v>9394</v>
      </c>
      <c r="F886" s="104">
        <v>38</v>
      </c>
      <c r="G886" s="77">
        <f t="shared" si="27"/>
        <v>3163</v>
      </c>
    </row>
    <row r="887" spans="1:7" ht="21" x14ac:dyDescent="0.25">
      <c r="A887" s="115" t="s">
        <v>9393</v>
      </c>
      <c r="B887" s="102" t="s">
        <v>9373</v>
      </c>
      <c r="C887" s="101" t="str">
        <f t="shared" si="26"/>
        <v>Alt sub</v>
      </c>
      <c r="D887" s="102" t="s">
        <v>9372</v>
      </c>
      <c r="E887" s="102" t="s">
        <v>9392</v>
      </c>
      <c r="F887" s="105">
        <v>86</v>
      </c>
      <c r="G887" s="77">
        <f t="shared" si="27"/>
        <v>3163</v>
      </c>
    </row>
    <row r="888" spans="1:7" ht="21" x14ac:dyDescent="0.25">
      <c r="A888" s="114" t="s">
        <v>9391</v>
      </c>
      <c r="B888" s="101" t="s">
        <v>9373</v>
      </c>
      <c r="C888" s="101" t="str">
        <f t="shared" si="26"/>
        <v>Alt sub</v>
      </c>
      <c r="D888" s="101" t="s">
        <v>9372</v>
      </c>
      <c r="E888" s="101" t="s">
        <v>9390</v>
      </c>
      <c r="F888" s="104">
        <v>25</v>
      </c>
      <c r="G888" s="77">
        <f t="shared" si="27"/>
        <v>3163</v>
      </c>
    </row>
    <row r="889" spans="1:7" ht="21" x14ac:dyDescent="0.25">
      <c r="A889" s="115" t="s">
        <v>9389</v>
      </c>
      <c r="B889" s="102" t="s">
        <v>9373</v>
      </c>
      <c r="C889" s="101" t="str">
        <f t="shared" si="26"/>
        <v>Alt sub</v>
      </c>
      <c r="D889" s="102" t="s">
        <v>9372</v>
      </c>
      <c r="E889" s="102" t="s">
        <v>9388</v>
      </c>
      <c r="F889" s="105">
        <v>75</v>
      </c>
      <c r="G889" s="77">
        <f t="shared" si="27"/>
        <v>3163</v>
      </c>
    </row>
    <row r="890" spans="1:7" ht="21" x14ac:dyDescent="0.25">
      <c r="A890" s="114" t="s">
        <v>9387</v>
      </c>
      <c r="B890" s="101" t="s">
        <v>9373</v>
      </c>
      <c r="C890" s="101" t="str">
        <f t="shared" si="26"/>
        <v>Alt sub</v>
      </c>
      <c r="D890" s="101" t="s">
        <v>9372</v>
      </c>
      <c r="E890" s="101" t="s">
        <v>9386</v>
      </c>
      <c r="F890" s="104">
        <v>180</v>
      </c>
      <c r="G890" s="77">
        <f t="shared" si="27"/>
        <v>3163</v>
      </c>
    </row>
    <row r="891" spans="1:7" ht="21" x14ac:dyDescent="0.25">
      <c r="A891" s="115" t="s">
        <v>9385</v>
      </c>
      <c r="B891" s="102" t="s">
        <v>9373</v>
      </c>
      <c r="C891" s="101" t="str">
        <f t="shared" si="26"/>
        <v>Alt sub</v>
      </c>
      <c r="D891" s="102" t="s">
        <v>9372</v>
      </c>
      <c r="E891" s="102" t="s">
        <v>9384</v>
      </c>
      <c r="F891" s="105">
        <v>62</v>
      </c>
      <c r="G891" s="77">
        <f t="shared" si="27"/>
        <v>3163</v>
      </c>
    </row>
    <row r="892" spans="1:7" ht="21" x14ac:dyDescent="0.25">
      <c r="A892" s="114" t="s">
        <v>9383</v>
      </c>
      <c r="B892" s="101" t="s">
        <v>9373</v>
      </c>
      <c r="C892" s="101" t="str">
        <f t="shared" si="26"/>
        <v>Alt sub</v>
      </c>
      <c r="D892" s="101" t="s">
        <v>9372</v>
      </c>
      <c r="E892" s="101" t="s">
        <v>9382</v>
      </c>
      <c r="F892" s="104">
        <v>50</v>
      </c>
      <c r="G892" s="77">
        <f t="shared" si="27"/>
        <v>3163</v>
      </c>
    </row>
    <row r="893" spans="1:7" ht="21" x14ac:dyDescent="0.25">
      <c r="A893" s="115" t="s">
        <v>9381</v>
      </c>
      <c r="B893" s="102" t="s">
        <v>9373</v>
      </c>
      <c r="C893" s="101" t="str">
        <f t="shared" si="26"/>
        <v>Alt sub</v>
      </c>
      <c r="D893" s="102" t="s">
        <v>9372</v>
      </c>
      <c r="E893" s="102" t="s">
        <v>9380</v>
      </c>
      <c r="F893" s="105">
        <v>90</v>
      </c>
      <c r="G893" s="77">
        <f t="shared" si="27"/>
        <v>3163</v>
      </c>
    </row>
    <row r="894" spans="1:7" ht="21" x14ac:dyDescent="0.25">
      <c r="A894" s="114" t="s">
        <v>9379</v>
      </c>
      <c r="B894" s="101" t="s">
        <v>9373</v>
      </c>
      <c r="C894" s="101" t="str">
        <f t="shared" si="26"/>
        <v>Alt sub</v>
      </c>
      <c r="D894" s="101" t="s">
        <v>9372</v>
      </c>
      <c r="E894" s="101" t="s">
        <v>9378</v>
      </c>
      <c r="F894" s="104">
        <v>50</v>
      </c>
      <c r="G894" s="77">
        <f t="shared" si="27"/>
        <v>3163</v>
      </c>
    </row>
    <row r="895" spans="1:7" ht="21" x14ac:dyDescent="0.25">
      <c r="A895" s="115" t="s">
        <v>9377</v>
      </c>
      <c r="B895" s="102" t="s">
        <v>9373</v>
      </c>
      <c r="C895" s="101" t="str">
        <f t="shared" si="26"/>
        <v>Alt sub</v>
      </c>
      <c r="D895" s="102" t="s">
        <v>9372</v>
      </c>
      <c r="E895" s="102" t="s">
        <v>9376</v>
      </c>
      <c r="F895" s="105">
        <v>25</v>
      </c>
      <c r="G895" s="77">
        <f t="shared" si="27"/>
        <v>3163</v>
      </c>
    </row>
    <row r="896" spans="1:7" ht="21" x14ac:dyDescent="0.25">
      <c r="A896" s="114" t="s">
        <v>9375</v>
      </c>
      <c r="B896" s="101" t="s">
        <v>9373</v>
      </c>
      <c r="C896" s="101" t="str">
        <f t="shared" si="26"/>
        <v>Alt sub</v>
      </c>
      <c r="D896" s="101" t="s">
        <v>9372</v>
      </c>
      <c r="E896" s="101" t="s">
        <v>9374</v>
      </c>
      <c r="F896" s="104">
        <v>22</v>
      </c>
      <c r="G896" s="77">
        <f t="shared" si="27"/>
        <v>3163</v>
      </c>
    </row>
    <row r="897" spans="1:7" ht="21" x14ac:dyDescent="0.25">
      <c r="A897" s="115" t="s">
        <v>9371</v>
      </c>
      <c r="B897" s="102" t="s">
        <v>9373</v>
      </c>
      <c r="C897" s="101" t="str">
        <f t="shared" si="26"/>
        <v>Alt sub</v>
      </c>
      <c r="D897" s="102" t="s">
        <v>9372</v>
      </c>
      <c r="E897" s="102" t="s">
        <v>9370</v>
      </c>
      <c r="F897" s="105">
        <v>26</v>
      </c>
      <c r="G897" s="77">
        <f t="shared" si="27"/>
        <v>3163</v>
      </c>
    </row>
    <row r="898" spans="1:7" ht="31.5" x14ac:dyDescent="0.25">
      <c r="A898" s="114" t="s">
        <v>4204</v>
      </c>
      <c r="B898" s="101" t="s">
        <v>9212</v>
      </c>
      <c r="C898" s="101" t="str">
        <f t="shared" si="26"/>
        <v>Formula</v>
      </c>
      <c r="D898" s="101" t="s">
        <v>9211</v>
      </c>
      <c r="E898" s="101" t="s">
        <v>9215</v>
      </c>
      <c r="F898" s="104">
        <v>427</v>
      </c>
      <c r="G898" s="77">
        <f t="shared" si="27"/>
        <v>879</v>
      </c>
    </row>
    <row r="899" spans="1:7" ht="31.5" x14ac:dyDescent="0.25">
      <c r="A899" s="115" t="s">
        <v>4205</v>
      </c>
      <c r="B899" s="102" t="s">
        <v>9212</v>
      </c>
      <c r="C899" s="101" t="str">
        <f t="shared" ref="C899:C962" si="28">IF(ISTEXT(VLOOKUP(B899,$I$3:$I$12,1,FALSE)),"Alt sub","Formula")</f>
        <v>Formula</v>
      </c>
      <c r="D899" s="102" t="s">
        <v>9211</v>
      </c>
      <c r="E899" s="102" t="s">
        <v>9214</v>
      </c>
      <c r="F899" s="105">
        <v>202</v>
      </c>
      <c r="G899" s="77">
        <f t="shared" ref="G899:G962" si="29">SUMIF(B:B,B899,F:F)</f>
        <v>879</v>
      </c>
    </row>
    <row r="900" spans="1:7" ht="31.5" x14ac:dyDescent="0.25">
      <c r="A900" s="114" t="s">
        <v>4206</v>
      </c>
      <c r="B900" s="101" t="s">
        <v>9212</v>
      </c>
      <c r="C900" s="101" t="str">
        <f t="shared" si="28"/>
        <v>Formula</v>
      </c>
      <c r="D900" s="101" t="s">
        <v>9211</v>
      </c>
      <c r="E900" s="101" t="s">
        <v>9213</v>
      </c>
      <c r="F900" s="104">
        <v>192</v>
      </c>
      <c r="G900" s="77">
        <f t="shared" si="29"/>
        <v>879</v>
      </c>
    </row>
    <row r="901" spans="1:7" ht="31.5" x14ac:dyDescent="0.25">
      <c r="A901" s="115" t="s">
        <v>17699</v>
      </c>
      <c r="B901" s="102" t="s">
        <v>9212</v>
      </c>
      <c r="C901" s="101" t="str">
        <f t="shared" si="28"/>
        <v>Formula</v>
      </c>
      <c r="D901" s="102" t="s">
        <v>9211</v>
      </c>
      <c r="E901" s="102" t="s">
        <v>17700</v>
      </c>
      <c r="F901" s="105">
        <v>58</v>
      </c>
      <c r="G901" s="77">
        <f t="shared" si="29"/>
        <v>879</v>
      </c>
    </row>
    <row r="902" spans="1:7" ht="21" x14ac:dyDescent="0.25">
      <c r="A902" s="114" t="s">
        <v>4207</v>
      </c>
      <c r="B902" s="101" t="s">
        <v>9172</v>
      </c>
      <c r="C902" s="101" t="str">
        <f t="shared" si="28"/>
        <v>Formula</v>
      </c>
      <c r="D902" s="101" t="s">
        <v>9171</v>
      </c>
      <c r="E902" s="101" t="s">
        <v>9210</v>
      </c>
      <c r="F902" s="104">
        <v>192</v>
      </c>
      <c r="G902" s="77">
        <f t="shared" si="29"/>
        <v>2809</v>
      </c>
    </row>
    <row r="903" spans="1:7" ht="21" x14ac:dyDescent="0.25">
      <c r="A903" s="115" t="s">
        <v>4208</v>
      </c>
      <c r="B903" s="102" t="s">
        <v>9172</v>
      </c>
      <c r="C903" s="101" t="str">
        <f t="shared" si="28"/>
        <v>Formula</v>
      </c>
      <c r="D903" s="102" t="s">
        <v>9171</v>
      </c>
      <c r="E903" s="102" t="s">
        <v>9209</v>
      </c>
      <c r="F903" s="105">
        <v>206</v>
      </c>
      <c r="G903" s="77">
        <f t="shared" si="29"/>
        <v>2809</v>
      </c>
    </row>
    <row r="904" spans="1:7" ht="21" x14ac:dyDescent="0.25">
      <c r="A904" s="114" t="s">
        <v>4209</v>
      </c>
      <c r="B904" s="101" t="s">
        <v>9172</v>
      </c>
      <c r="C904" s="101" t="str">
        <f t="shared" si="28"/>
        <v>Formula</v>
      </c>
      <c r="D904" s="101" t="s">
        <v>9171</v>
      </c>
      <c r="E904" s="101" t="s">
        <v>9208</v>
      </c>
      <c r="F904" s="104">
        <v>40</v>
      </c>
      <c r="G904" s="77">
        <f t="shared" si="29"/>
        <v>2809</v>
      </c>
    </row>
    <row r="905" spans="1:7" ht="21" x14ac:dyDescent="0.25">
      <c r="A905" s="115" t="s">
        <v>4210</v>
      </c>
      <c r="B905" s="102" t="s">
        <v>9172</v>
      </c>
      <c r="C905" s="101" t="str">
        <f t="shared" si="28"/>
        <v>Formula</v>
      </c>
      <c r="D905" s="102" t="s">
        <v>9171</v>
      </c>
      <c r="E905" s="102" t="s">
        <v>9207</v>
      </c>
      <c r="F905" s="105">
        <v>36</v>
      </c>
      <c r="G905" s="77">
        <f t="shared" si="29"/>
        <v>2809</v>
      </c>
    </row>
    <row r="906" spans="1:7" ht="21" x14ac:dyDescent="0.25">
      <c r="A906" s="114" t="s">
        <v>4211</v>
      </c>
      <c r="B906" s="101" t="s">
        <v>9172</v>
      </c>
      <c r="C906" s="101" t="str">
        <f t="shared" si="28"/>
        <v>Formula</v>
      </c>
      <c r="D906" s="101" t="s">
        <v>9171</v>
      </c>
      <c r="E906" s="101" t="s">
        <v>9206</v>
      </c>
      <c r="F906" s="104">
        <v>180</v>
      </c>
      <c r="G906" s="77">
        <f t="shared" si="29"/>
        <v>2809</v>
      </c>
    </row>
    <row r="907" spans="1:7" ht="21" x14ac:dyDescent="0.25">
      <c r="A907" s="115" t="s">
        <v>4212</v>
      </c>
      <c r="B907" s="102" t="s">
        <v>9172</v>
      </c>
      <c r="C907" s="101" t="str">
        <f t="shared" si="28"/>
        <v>Formula</v>
      </c>
      <c r="D907" s="102" t="s">
        <v>9171</v>
      </c>
      <c r="E907" s="102" t="s">
        <v>9205</v>
      </c>
      <c r="F907" s="105">
        <v>205</v>
      </c>
      <c r="G907" s="77">
        <f t="shared" si="29"/>
        <v>2809</v>
      </c>
    </row>
    <row r="908" spans="1:7" ht="21" x14ac:dyDescent="0.25">
      <c r="A908" s="114" t="s">
        <v>4213</v>
      </c>
      <c r="B908" s="101" t="s">
        <v>9172</v>
      </c>
      <c r="C908" s="101" t="str">
        <f t="shared" si="28"/>
        <v>Formula</v>
      </c>
      <c r="D908" s="101" t="s">
        <v>9171</v>
      </c>
      <c r="E908" s="101" t="s">
        <v>9204</v>
      </c>
      <c r="F908" s="104">
        <v>138</v>
      </c>
      <c r="G908" s="77">
        <f t="shared" si="29"/>
        <v>2809</v>
      </c>
    </row>
    <row r="909" spans="1:7" ht="21" x14ac:dyDescent="0.25">
      <c r="A909" s="115" t="s">
        <v>4214</v>
      </c>
      <c r="B909" s="102" t="s">
        <v>9172</v>
      </c>
      <c r="C909" s="101" t="str">
        <f t="shared" si="28"/>
        <v>Formula</v>
      </c>
      <c r="D909" s="102" t="s">
        <v>9171</v>
      </c>
      <c r="E909" s="102" t="s">
        <v>9203</v>
      </c>
      <c r="F909" s="105">
        <v>60</v>
      </c>
      <c r="G909" s="77">
        <f t="shared" si="29"/>
        <v>2809</v>
      </c>
    </row>
    <row r="910" spans="1:7" ht="21" x14ac:dyDescent="0.25">
      <c r="A910" s="114" t="s">
        <v>4215</v>
      </c>
      <c r="B910" s="101" t="s">
        <v>9172</v>
      </c>
      <c r="C910" s="101" t="str">
        <f t="shared" si="28"/>
        <v>Formula</v>
      </c>
      <c r="D910" s="101" t="s">
        <v>9171</v>
      </c>
      <c r="E910" s="101" t="s">
        <v>9202</v>
      </c>
      <c r="F910" s="104">
        <v>69</v>
      </c>
      <c r="G910" s="77">
        <f t="shared" si="29"/>
        <v>2809</v>
      </c>
    </row>
    <row r="911" spans="1:7" ht="21" x14ac:dyDescent="0.25">
      <c r="A911" s="115" t="s">
        <v>4216</v>
      </c>
      <c r="B911" s="102" t="s">
        <v>9172</v>
      </c>
      <c r="C911" s="101" t="str">
        <f t="shared" si="28"/>
        <v>Formula</v>
      </c>
      <c r="D911" s="102" t="s">
        <v>9171</v>
      </c>
      <c r="E911" s="102" t="s">
        <v>9201</v>
      </c>
      <c r="F911" s="105">
        <v>37</v>
      </c>
      <c r="G911" s="77">
        <f t="shared" si="29"/>
        <v>2809</v>
      </c>
    </row>
    <row r="912" spans="1:7" ht="21" x14ac:dyDescent="0.25">
      <c r="A912" s="114" t="s">
        <v>4217</v>
      </c>
      <c r="B912" s="101" t="s">
        <v>9172</v>
      </c>
      <c r="C912" s="101" t="str">
        <f t="shared" si="28"/>
        <v>Formula</v>
      </c>
      <c r="D912" s="101" t="s">
        <v>9171</v>
      </c>
      <c r="E912" s="101" t="s">
        <v>9200</v>
      </c>
      <c r="F912" s="104">
        <v>150</v>
      </c>
      <c r="G912" s="77">
        <f t="shared" si="29"/>
        <v>2809</v>
      </c>
    </row>
    <row r="913" spans="1:7" ht="21" x14ac:dyDescent="0.25">
      <c r="A913" s="115" t="s">
        <v>4218</v>
      </c>
      <c r="B913" s="102" t="s">
        <v>9172</v>
      </c>
      <c r="C913" s="101" t="str">
        <f t="shared" si="28"/>
        <v>Formula</v>
      </c>
      <c r="D913" s="102" t="s">
        <v>9171</v>
      </c>
      <c r="E913" s="102" t="s">
        <v>9199</v>
      </c>
      <c r="F913" s="105">
        <v>170</v>
      </c>
      <c r="G913" s="77">
        <f t="shared" si="29"/>
        <v>2809</v>
      </c>
    </row>
    <row r="914" spans="1:7" ht="21" x14ac:dyDescent="0.25">
      <c r="A914" s="114" t="s">
        <v>4219</v>
      </c>
      <c r="B914" s="101" t="s">
        <v>9172</v>
      </c>
      <c r="C914" s="101" t="str">
        <f t="shared" si="28"/>
        <v>Formula</v>
      </c>
      <c r="D914" s="101" t="s">
        <v>9171</v>
      </c>
      <c r="E914" s="101" t="s">
        <v>9198</v>
      </c>
      <c r="F914" s="104">
        <v>60</v>
      </c>
      <c r="G914" s="77">
        <f t="shared" si="29"/>
        <v>2809</v>
      </c>
    </row>
    <row r="915" spans="1:7" ht="21" x14ac:dyDescent="0.25">
      <c r="A915" s="115" t="s">
        <v>4220</v>
      </c>
      <c r="B915" s="102" t="s">
        <v>9172</v>
      </c>
      <c r="C915" s="101" t="str">
        <f t="shared" si="28"/>
        <v>Formula</v>
      </c>
      <c r="D915" s="102" t="s">
        <v>9171</v>
      </c>
      <c r="E915" s="102" t="s">
        <v>9197</v>
      </c>
      <c r="F915" s="105">
        <v>60</v>
      </c>
      <c r="G915" s="77">
        <f t="shared" si="29"/>
        <v>2809</v>
      </c>
    </row>
    <row r="916" spans="1:7" ht="21" x14ac:dyDescent="0.25">
      <c r="A916" s="114" t="s">
        <v>4221</v>
      </c>
      <c r="B916" s="101" t="s">
        <v>9172</v>
      </c>
      <c r="C916" s="101" t="str">
        <f t="shared" si="28"/>
        <v>Formula</v>
      </c>
      <c r="D916" s="101" t="s">
        <v>9171</v>
      </c>
      <c r="E916" s="101" t="s">
        <v>9196</v>
      </c>
      <c r="F916" s="104">
        <v>60</v>
      </c>
      <c r="G916" s="77">
        <f t="shared" si="29"/>
        <v>2809</v>
      </c>
    </row>
    <row r="917" spans="1:7" ht="21" x14ac:dyDescent="0.25">
      <c r="A917" s="115" t="s">
        <v>4222</v>
      </c>
      <c r="B917" s="102" t="s">
        <v>9172</v>
      </c>
      <c r="C917" s="101" t="str">
        <f t="shared" si="28"/>
        <v>Formula</v>
      </c>
      <c r="D917" s="102" t="s">
        <v>9171</v>
      </c>
      <c r="E917" s="102" t="s">
        <v>9195</v>
      </c>
      <c r="F917" s="105">
        <v>52</v>
      </c>
      <c r="G917" s="77">
        <f t="shared" si="29"/>
        <v>2809</v>
      </c>
    </row>
    <row r="918" spans="1:7" ht="21" x14ac:dyDescent="0.25">
      <c r="A918" s="114" t="s">
        <v>4224</v>
      </c>
      <c r="B918" s="101" t="s">
        <v>9172</v>
      </c>
      <c r="C918" s="101" t="str">
        <f t="shared" si="28"/>
        <v>Formula</v>
      </c>
      <c r="D918" s="101" t="s">
        <v>9171</v>
      </c>
      <c r="E918" s="101" t="s">
        <v>9193</v>
      </c>
      <c r="F918" s="104">
        <v>188</v>
      </c>
      <c r="G918" s="77">
        <f t="shared" si="29"/>
        <v>2809</v>
      </c>
    </row>
    <row r="919" spans="1:7" ht="21" x14ac:dyDescent="0.25">
      <c r="A919" s="115" t="s">
        <v>4225</v>
      </c>
      <c r="B919" s="102" t="s">
        <v>9172</v>
      </c>
      <c r="C919" s="101" t="str">
        <f t="shared" si="28"/>
        <v>Formula</v>
      </c>
      <c r="D919" s="102" t="s">
        <v>9171</v>
      </c>
      <c r="E919" s="102" t="s">
        <v>9192</v>
      </c>
      <c r="F919" s="105">
        <v>46</v>
      </c>
      <c r="G919" s="77">
        <f t="shared" si="29"/>
        <v>2809</v>
      </c>
    </row>
    <row r="920" spans="1:7" ht="21" x14ac:dyDescent="0.25">
      <c r="A920" s="114" t="s">
        <v>4226</v>
      </c>
      <c r="B920" s="101" t="s">
        <v>9172</v>
      </c>
      <c r="C920" s="101" t="str">
        <f t="shared" si="28"/>
        <v>Formula</v>
      </c>
      <c r="D920" s="101" t="s">
        <v>9171</v>
      </c>
      <c r="E920" s="101" t="s">
        <v>9191</v>
      </c>
      <c r="F920" s="104">
        <v>191</v>
      </c>
      <c r="G920" s="77">
        <f t="shared" si="29"/>
        <v>2809</v>
      </c>
    </row>
    <row r="921" spans="1:7" ht="21" x14ac:dyDescent="0.25">
      <c r="A921" s="115" t="s">
        <v>4227</v>
      </c>
      <c r="B921" s="102" t="s">
        <v>9172</v>
      </c>
      <c r="C921" s="101" t="str">
        <f t="shared" si="28"/>
        <v>Formula</v>
      </c>
      <c r="D921" s="102" t="s">
        <v>9171</v>
      </c>
      <c r="E921" s="102" t="s">
        <v>19106</v>
      </c>
      <c r="F921" s="105">
        <v>81</v>
      </c>
      <c r="G921" s="77">
        <f t="shared" si="29"/>
        <v>2809</v>
      </c>
    </row>
    <row r="922" spans="1:7" ht="21" x14ac:dyDescent="0.25">
      <c r="A922" s="114" t="s">
        <v>4228</v>
      </c>
      <c r="B922" s="101" t="s">
        <v>9172</v>
      </c>
      <c r="C922" s="101" t="str">
        <f t="shared" si="28"/>
        <v>Formula</v>
      </c>
      <c r="D922" s="101" t="s">
        <v>9171</v>
      </c>
      <c r="E922" s="101" t="s">
        <v>9189</v>
      </c>
      <c r="F922" s="104">
        <v>68</v>
      </c>
      <c r="G922" s="77">
        <f t="shared" si="29"/>
        <v>2809</v>
      </c>
    </row>
    <row r="923" spans="1:7" ht="21" x14ac:dyDescent="0.25">
      <c r="A923" s="115" t="s">
        <v>4229</v>
      </c>
      <c r="B923" s="102" t="s">
        <v>9172</v>
      </c>
      <c r="C923" s="101" t="str">
        <f t="shared" si="28"/>
        <v>Formula</v>
      </c>
      <c r="D923" s="102" t="s">
        <v>9171</v>
      </c>
      <c r="E923" s="102" t="s">
        <v>6388</v>
      </c>
      <c r="F923" s="105">
        <v>1</v>
      </c>
      <c r="G923" s="77">
        <f t="shared" si="29"/>
        <v>2809</v>
      </c>
    </row>
    <row r="924" spans="1:7" ht="21" x14ac:dyDescent="0.25">
      <c r="A924" s="114" t="s">
        <v>18384</v>
      </c>
      <c r="B924" s="101" t="s">
        <v>9172</v>
      </c>
      <c r="C924" s="101" t="str">
        <f t="shared" si="28"/>
        <v>Formula</v>
      </c>
      <c r="D924" s="101" t="s">
        <v>9171</v>
      </c>
      <c r="E924" s="101" t="s">
        <v>18449</v>
      </c>
      <c r="F924" s="104">
        <v>0</v>
      </c>
      <c r="G924" s="77">
        <f t="shared" si="29"/>
        <v>2809</v>
      </c>
    </row>
    <row r="925" spans="1:7" ht="21" x14ac:dyDescent="0.25">
      <c r="A925" s="115" t="s">
        <v>4230</v>
      </c>
      <c r="B925" s="102" t="s">
        <v>9172</v>
      </c>
      <c r="C925" s="101" t="str">
        <f t="shared" si="28"/>
        <v>Formula</v>
      </c>
      <c r="D925" s="102" t="s">
        <v>9171</v>
      </c>
      <c r="E925" s="102" t="s">
        <v>9188</v>
      </c>
      <c r="F925" s="105">
        <v>26</v>
      </c>
      <c r="G925" s="77">
        <f t="shared" si="29"/>
        <v>2809</v>
      </c>
    </row>
    <row r="926" spans="1:7" ht="21" x14ac:dyDescent="0.25">
      <c r="A926" s="114" t="s">
        <v>4231</v>
      </c>
      <c r="B926" s="101" t="s">
        <v>9172</v>
      </c>
      <c r="C926" s="101" t="str">
        <f t="shared" si="28"/>
        <v>Formula</v>
      </c>
      <c r="D926" s="101" t="s">
        <v>9171</v>
      </c>
      <c r="E926" s="101" t="s">
        <v>9187</v>
      </c>
      <c r="F926" s="104">
        <v>11</v>
      </c>
      <c r="G926" s="77">
        <f t="shared" si="29"/>
        <v>2809</v>
      </c>
    </row>
    <row r="927" spans="1:7" ht="21" x14ac:dyDescent="0.25">
      <c r="A927" s="115" t="s">
        <v>4232</v>
      </c>
      <c r="B927" s="102" t="s">
        <v>9172</v>
      </c>
      <c r="C927" s="101" t="str">
        <f t="shared" si="28"/>
        <v>Formula</v>
      </c>
      <c r="D927" s="102" t="s">
        <v>9171</v>
      </c>
      <c r="E927" s="102" t="s">
        <v>9186</v>
      </c>
      <c r="F927" s="105">
        <v>6</v>
      </c>
      <c r="G927" s="77">
        <f t="shared" si="29"/>
        <v>2809</v>
      </c>
    </row>
    <row r="928" spans="1:7" ht="21" x14ac:dyDescent="0.25">
      <c r="A928" s="114" t="s">
        <v>4233</v>
      </c>
      <c r="B928" s="101" t="s">
        <v>9172</v>
      </c>
      <c r="C928" s="101" t="str">
        <f t="shared" si="28"/>
        <v>Formula</v>
      </c>
      <c r="D928" s="101" t="s">
        <v>9171</v>
      </c>
      <c r="E928" s="101" t="s">
        <v>9185</v>
      </c>
      <c r="F928" s="104">
        <v>22</v>
      </c>
      <c r="G928" s="77">
        <f t="shared" si="29"/>
        <v>2809</v>
      </c>
    </row>
    <row r="929" spans="1:7" ht="21" x14ac:dyDescent="0.25">
      <c r="A929" s="115" t="s">
        <v>4234</v>
      </c>
      <c r="B929" s="102" t="s">
        <v>9172</v>
      </c>
      <c r="C929" s="101" t="str">
        <f t="shared" si="28"/>
        <v>Formula</v>
      </c>
      <c r="D929" s="102" t="s">
        <v>9171</v>
      </c>
      <c r="E929" s="102" t="s">
        <v>9184</v>
      </c>
      <c r="F929" s="105">
        <v>80</v>
      </c>
      <c r="G929" s="77">
        <f t="shared" si="29"/>
        <v>2809</v>
      </c>
    </row>
    <row r="930" spans="1:7" ht="21" x14ac:dyDescent="0.25">
      <c r="A930" s="114" t="s">
        <v>4235</v>
      </c>
      <c r="B930" s="101" t="s">
        <v>9172</v>
      </c>
      <c r="C930" s="101" t="str">
        <f t="shared" si="28"/>
        <v>Formula</v>
      </c>
      <c r="D930" s="101" t="s">
        <v>9171</v>
      </c>
      <c r="E930" s="101" t="s">
        <v>9183</v>
      </c>
      <c r="F930" s="104">
        <v>43</v>
      </c>
      <c r="G930" s="77">
        <f t="shared" si="29"/>
        <v>2809</v>
      </c>
    </row>
    <row r="931" spans="1:7" ht="21" x14ac:dyDescent="0.25">
      <c r="A931" s="115" t="s">
        <v>4236</v>
      </c>
      <c r="B931" s="102" t="s">
        <v>9172</v>
      </c>
      <c r="C931" s="101" t="str">
        <f t="shared" si="28"/>
        <v>Formula</v>
      </c>
      <c r="D931" s="102" t="s">
        <v>9171</v>
      </c>
      <c r="E931" s="102" t="s">
        <v>9182</v>
      </c>
      <c r="F931" s="105">
        <v>42</v>
      </c>
      <c r="G931" s="77">
        <f t="shared" si="29"/>
        <v>2809</v>
      </c>
    </row>
    <row r="932" spans="1:7" ht="21" x14ac:dyDescent="0.25">
      <c r="A932" s="114" t="s">
        <v>4237</v>
      </c>
      <c r="B932" s="101" t="s">
        <v>9172</v>
      </c>
      <c r="C932" s="101" t="str">
        <f t="shared" si="28"/>
        <v>Formula</v>
      </c>
      <c r="D932" s="101" t="s">
        <v>9171</v>
      </c>
      <c r="E932" s="101" t="s">
        <v>9181</v>
      </c>
      <c r="F932" s="104">
        <v>33</v>
      </c>
      <c r="G932" s="77">
        <f t="shared" si="29"/>
        <v>2809</v>
      </c>
    </row>
    <row r="933" spans="1:7" ht="21" x14ac:dyDescent="0.25">
      <c r="A933" s="115" t="s">
        <v>4238</v>
      </c>
      <c r="B933" s="102" t="s">
        <v>9172</v>
      </c>
      <c r="C933" s="101" t="str">
        <f t="shared" si="28"/>
        <v>Formula</v>
      </c>
      <c r="D933" s="102" t="s">
        <v>9171</v>
      </c>
      <c r="E933" s="102" t="s">
        <v>9180</v>
      </c>
      <c r="F933" s="105">
        <v>7</v>
      </c>
      <c r="G933" s="77">
        <f t="shared" si="29"/>
        <v>2809</v>
      </c>
    </row>
    <row r="934" spans="1:7" ht="21" x14ac:dyDescent="0.25">
      <c r="A934" s="114" t="s">
        <v>4239</v>
      </c>
      <c r="B934" s="101" t="s">
        <v>9172</v>
      </c>
      <c r="C934" s="101" t="str">
        <f t="shared" si="28"/>
        <v>Formula</v>
      </c>
      <c r="D934" s="101" t="s">
        <v>9171</v>
      </c>
      <c r="E934" s="101" t="s">
        <v>9179</v>
      </c>
      <c r="F934" s="104">
        <v>9</v>
      </c>
      <c r="G934" s="77">
        <f t="shared" si="29"/>
        <v>2809</v>
      </c>
    </row>
    <row r="935" spans="1:7" ht="21" x14ac:dyDescent="0.25">
      <c r="A935" s="115" t="s">
        <v>4240</v>
      </c>
      <c r="B935" s="102" t="s">
        <v>9172</v>
      </c>
      <c r="C935" s="101" t="str">
        <f t="shared" si="28"/>
        <v>Formula</v>
      </c>
      <c r="D935" s="102" t="s">
        <v>9171</v>
      </c>
      <c r="E935" s="102" t="s">
        <v>9178</v>
      </c>
      <c r="F935" s="105">
        <v>10</v>
      </c>
      <c r="G935" s="77">
        <f t="shared" si="29"/>
        <v>2809</v>
      </c>
    </row>
    <row r="936" spans="1:7" ht="21" x14ac:dyDescent="0.25">
      <c r="A936" s="114" t="s">
        <v>4241</v>
      </c>
      <c r="B936" s="101" t="s">
        <v>9172</v>
      </c>
      <c r="C936" s="101" t="str">
        <f t="shared" si="28"/>
        <v>Formula</v>
      </c>
      <c r="D936" s="101" t="s">
        <v>9171</v>
      </c>
      <c r="E936" s="101" t="s">
        <v>18151</v>
      </c>
      <c r="F936" s="104">
        <v>48</v>
      </c>
      <c r="G936" s="77">
        <f t="shared" si="29"/>
        <v>2809</v>
      </c>
    </row>
    <row r="937" spans="1:7" ht="21" x14ac:dyDescent="0.25">
      <c r="A937" s="115" t="s">
        <v>4242</v>
      </c>
      <c r="B937" s="102" t="s">
        <v>9172</v>
      </c>
      <c r="C937" s="101" t="str">
        <f t="shared" si="28"/>
        <v>Formula</v>
      </c>
      <c r="D937" s="102" t="s">
        <v>9171</v>
      </c>
      <c r="E937" s="102" t="s">
        <v>18152</v>
      </c>
      <c r="F937" s="105">
        <v>57</v>
      </c>
      <c r="G937" s="77">
        <f t="shared" si="29"/>
        <v>2809</v>
      </c>
    </row>
    <row r="938" spans="1:7" ht="21" x14ac:dyDescent="0.25">
      <c r="A938" s="114" t="s">
        <v>4243</v>
      </c>
      <c r="B938" s="101" t="s">
        <v>9172</v>
      </c>
      <c r="C938" s="101" t="str">
        <f t="shared" si="28"/>
        <v>Formula</v>
      </c>
      <c r="D938" s="101" t="s">
        <v>9171</v>
      </c>
      <c r="E938" s="101" t="s">
        <v>9177</v>
      </c>
      <c r="F938" s="104">
        <v>20</v>
      </c>
      <c r="G938" s="77">
        <f t="shared" si="29"/>
        <v>2809</v>
      </c>
    </row>
    <row r="939" spans="1:7" ht="21" x14ac:dyDescent="0.25">
      <c r="A939" s="115" t="s">
        <v>4244</v>
      </c>
      <c r="B939" s="102" t="s">
        <v>9172</v>
      </c>
      <c r="C939" s="101" t="str">
        <f t="shared" si="28"/>
        <v>Formula</v>
      </c>
      <c r="D939" s="102" t="s">
        <v>9171</v>
      </c>
      <c r="E939" s="102" t="s">
        <v>9176</v>
      </c>
      <c r="F939" s="105">
        <v>12</v>
      </c>
      <c r="G939" s="77">
        <f t="shared" si="29"/>
        <v>2809</v>
      </c>
    </row>
    <row r="940" spans="1:7" ht="21" x14ac:dyDescent="0.25">
      <c r="A940" s="114" t="s">
        <v>4245</v>
      </c>
      <c r="B940" s="101" t="s">
        <v>9172</v>
      </c>
      <c r="C940" s="101" t="str">
        <f t="shared" si="28"/>
        <v>Formula</v>
      </c>
      <c r="D940" s="101" t="s">
        <v>9171</v>
      </c>
      <c r="E940" s="101" t="s">
        <v>9175</v>
      </c>
      <c r="F940" s="104">
        <v>7</v>
      </c>
      <c r="G940" s="77">
        <f t="shared" si="29"/>
        <v>2809</v>
      </c>
    </row>
    <row r="941" spans="1:7" ht="21" x14ac:dyDescent="0.25">
      <c r="A941" s="115" t="s">
        <v>6005</v>
      </c>
      <c r="B941" s="102" t="s">
        <v>9172</v>
      </c>
      <c r="C941" s="101" t="str">
        <f t="shared" si="28"/>
        <v>Formula</v>
      </c>
      <c r="D941" s="102" t="s">
        <v>9171</v>
      </c>
      <c r="E941" s="102" t="s">
        <v>9174</v>
      </c>
      <c r="F941" s="105">
        <v>13</v>
      </c>
      <c r="G941" s="77">
        <f t="shared" si="29"/>
        <v>2809</v>
      </c>
    </row>
    <row r="942" spans="1:7" ht="21" x14ac:dyDescent="0.25">
      <c r="A942" s="114" t="s">
        <v>6006</v>
      </c>
      <c r="B942" s="101" t="s">
        <v>9172</v>
      </c>
      <c r="C942" s="101" t="str">
        <f t="shared" si="28"/>
        <v>Formula</v>
      </c>
      <c r="D942" s="101" t="s">
        <v>9171</v>
      </c>
      <c r="E942" s="101" t="s">
        <v>9173</v>
      </c>
      <c r="F942" s="104">
        <v>4</v>
      </c>
      <c r="G942" s="77">
        <f t="shared" si="29"/>
        <v>2809</v>
      </c>
    </row>
    <row r="943" spans="1:7" ht="21" x14ac:dyDescent="0.25">
      <c r="A943" s="115" t="s">
        <v>4246</v>
      </c>
      <c r="B943" s="102" t="s">
        <v>9172</v>
      </c>
      <c r="C943" s="101" t="str">
        <f t="shared" si="28"/>
        <v>Formula</v>
      </c>
      <c r="D943" s="102" t="s">
        <v>9171</v>
      </c>
      <c r="E943" s="102" t="s">
        <v>9170</v>
      </c>
      <c r="F943" s="105">
        <v>20</v>
      </c>
      <c r="G943" s="77">
        <f t="shared" si="29"/>
        <v>2809</v>
      </c>
    </row>
    <row r="944" spans="1:7" ht="21" x14ac:dyDescent="0.25">
      <c r="A944" s="114" t="s">
        <v>17771</v>
      </c>
      <c r="B944" s="101" t="s">
        <v>9172</v>
      </c>
      <c r="C944" s="101" t="str">
        <f t="shared" si="28"/>
        <v>Formula</v>
      </c>
      <c r="D944" s="101" t="s">
        <v>9171</v>
      </c>
      <c r="E944" s="101" t="s">
        <v>14994</v>
      </c>
      <c r="F944" s="104">
        <v>33</v>
      </c>
      <c r="G944" s="77">
        <f t="shared" si="29"/>
        <v>2809</v>
      </c>
    </row>
    <row r="945" spans="1:7" ht="21" x14ac:dyDescent="0.25">
      <c r="A945" s="115" t="s">
        <v>18792</v>
      </c>
      <c r="B945" s="102" t="s">
        <v>9172</v>
      </c>
      <c r="C945" s="101" t="str">
        <f t="shared" si="28"/>
        <v>Formula</v>
      </c>
      <c r="D945" s="102" t="s">
        <v>9171</v>
      </c>
      <c r="E945" s="102" t="s">
        <v>18793</v>
      </c>
      <c r="F945" s="105">
        <v>16</v>
      </c>
      <c r="G945" s="77">
        <f t="shared" si="29"/>
        <v>2809</v>
      </c>
    </row>
    <row r="946" spans="1:7" ht="21" x14ac:dyDescent="0.25">
      <c r="A946" s="114" t="s">
        <v>4282</v>
      </c>
      <c r="B946" s="101" t="s">
        <v>9118</v>
      </c>
      <c r="C946" s="101" t="str">
        <f t="shared" si="28"/>
        <v>Formula</v>
      </c>
      <c r="D946" s="101" t="s">
        <v>9117</v>
      </c>
      <c r="E946" s="101" t="s">
        <v>9124</v>
      </c>
      <c r="F946" s="104">
        <v>424</v>
      </c>
      <c r="G946" s="77">
        <f t="shared" si="29"/>
        <v>1857</v>
      </c>
    </row>
    <row r="947" spans="1:7" ht="21" x14ac:dyDescent="0.25">
      <c r="A947" s="115" t="s">
        <v>4283</v>
      </c>
      <c r="B947" s="102" t="s">
        <v>9118</v>
      </c>
      <c r="C947" s="101" t="str">
        <f t="shared" si="28"/>
        <v>Formula</v>
      </c>
      <c r="D947" s="102" t="s">
        <v>9117</v>
      </c>
      <c r="E947" s="102" t="s">
        <v>9123</v>
      </c>
      <c r="F947" s="105">
        <v>327</v>
      </c>
      <c r="G947" s="77">
        <f t="shared" si="29"/>
        <v>1857</v>
      </c>
    </row>
    <row r="948" spans="1:7" ht="21" x14ac:dyDescent="0.25">
      <c r="A948" s="114" t="s">
        <v>4284</v>
      </c>
      <c r="B948" s="101" t="s">
        <v>9118</v>
      </c>
      <c r="C948" s="101" t="str">
        <f t="shared" si="28"/>
        <v>Formula</v>
      </c>
      <c r="D948" s="101" t="s">
        <v>9117</v>
      </c>
      <c r="E948" s="101" t="s">
        <v>9122</v>
      </c>
      <c r="F948" s="104">
        <v>491</v>
      </c>
      <c r="G948" s="77">
        <f t="shared" si="29"/>
        <v>1857</v>
      </c>
    </row>
    <row r="949" spans="1:7" ht="21" x14ac:dyDescent="0.25">
      <c r="A949" s="115" t="s">
        <v>4285</v>
      </c>
      <c r="B949" s="102" t="s">
        <v>9118</v>
      </c>
      <c r="C949" s="101" t="str">
        <f t="shared" si="28"/>
        <v>Formula</v>
      </c>
      <c r="D949" s="102" t="s">
        <v>9117</v>
      </c>
      <c r="E949" s="102" t="s">
        <v>9121</v>
      </c>
      <c r="F949" s="105">
        <v>142</v>
      </c>
      <c r="G949" s="77">
        <f t="shared" si="29"/>
        <v>1857</v>
      </c>
    </row>
    <row r="950" spans="1:7" ht="21" x14ac:dyDescent="0.25">
      <c r="A950" s="114" t="s">
        <v>4286</v>
      </c>
      <c r="B950" s="101" t="s">
        <v>9118</v>
      </c>
      <c r="C950" s="101" t="str">
        <f t="shared" si="28"/>
        <v>Formula</v>
      </c>
      <c r="D950" s="101" t="s">
        <v>9117</v>
      </c>
      <c r="E950" s="101" t="s">
        <v>9120</v>
      </c>
      <c r="F950" s="104">
        <v>193</v>
      </c>
      <c r="G950" s="77">
        <f t="shared" si="29"/>
        <v>1857</v>
      </c>
    </row>
    <row r="951" spans="1:7" ht="21" x14ac:dyDescent="0.25">
      <c r="A951" s="115" t="s">
        <v>4287</v>
      </c>
      <c r="B951" s="102" t="s">
        <v>9118</v>
      </c>
      <c r="C951" s="101" t="str">
        <f t="shared" si="28"/>
        <v>Formula</v>
      </c>
      <c r="D951" s="102" t="s">
        <v>9117</v>
      </c>
      <c r="E951" s="102" t="s">
        <v>9119</v>
      </c>
      <c r="F951" s="105">
        <v>200</v>
      </c>
      <c r="G951" s="77">
        <f t="shared" si="29"/>
        <v>1857</v>
      </c>
    </row>
    <row r="952" spans="1:7" ht="21" x14ac:dyDescent="0.25">
      <c r="A952" s="114" t="s">
        <v>4288</v>
      </c>
      <c r="B952" s="101" t="s">
        <v>9118</v>
      </c>
      <c r="C952" s="101" t="str">
        <f t="shared" si="28"/>
        <v>Formula</v>
      </c>
      <c r="D952" s="101" t="s">
        <v>9117</v>
      </c>
      <c r="E952" s="101" t="s">
        <v>9116</v>
      </c>
      <c r="F952" s="104">
        <v>80</v>
      </c>
      <c r="G952" s="77">
        <f t="shared" si="29"/>
        <v>1857</v>
      </c>
    </row>
    <row r="953" spans="1:7" ht="31.5" x14ac:dyDescent="0.25">
      <c r="A953" s="115" t="s">
        <v>4289</v>
      </c>
      <c r="B953" s="102" t="s">
        <v>9106</v>
      </c>
      <c r="C953" s="101" t="str">
        <f t="shared" si="28"/>
        <v>Formula</v>
      </c>
      <c r="D953" s="102" t="s">
        <v>9105</v>
      </c>
      <c r="E953" s="102" t="s">
        <v>9115</v>
      </c>
      <c r="F953" s="105">
        <v>162</v>
      </c>
      <c r="G953" s="77">
        <f t="shared" si="29"/>
        <v>1844</v>
      </c>
    </row>
    <row r="954" spans="1:7" ht="31.5" x14ac:dyDescent="0.25">
      <c r="A954" s="114" t="s">
        <v>4290</v>
      </c>
      <c r="B954" s="101" t="s">
        <v>9106</v>
      </c>
      <c r="C954" s="101" t="str">
        <f t="shared" si="28"/>
        <v>Formula</v>
      </c>
      <c r="D954" s="101" t="s">
        <v>9105</v>
      </c>
      <c r="E954" s="101" t="s">
        <v>9114</v>
      </c>
      <c r="F954" s="104">
        <v>312</v>
      </c>
      <c r="G954" s="77">
        <f t="shared" si="29"/>
        <v>1844</v>
      </c>
    </row>
    <row r="955" spans="1:7" ht="31.5" x14ac:dyDescent="0.25">
      <c r="A955" s="115" t="s">
        <v>4291</v>
      </c>
      <c r="B955" s="102" t="s">
        <v>9106</v>
      </c>
      <c r="C955" s="101" t="str">
        <f t="shared" si="28"/>
        <v>Formula</v>
      </c>
      <c r="D955" s="102" t="s">
        <v>9105</v>
      </c>
      <c r="E955" s="102" t="s">
        <v>9113</v>
      </c>
      <c r="F955" s="105">
        <v>151</v>
      </c>
      <c r="G955" s="77">
        <f t="shared" si="29"/>
        <v>1844</v>
      </c>
    </row>
    <row r="956" spans="1:7" ht="31.5" x14ac:dyDescent="0.25">
      <c r="A956" s="114" t="s">
        <v>4292</v>
      </c>
      <c r="B956" s="101" t="s">
        <v>9106</v>
      </c>
      <c r="C956" s="101" t="str">
        <f t="shared" si="28"/>
        <v>Formula</v>
      </c>
      <c r="D956" s="101" t="s">
        <v>9105</v>
      </c>
      <c r="E956" s="101" t="s">
        <v>9112</v>
      </c>
      <c r="F956" s="104">
        <v>194</v>
      </c>
      <c r="G956" s="77">
        <f t="shared" si="29"/>
        <v>1844</v>
      </c>
    </row>
    <row r="957" spans="1:7" ht="31.5" x14ac:dyDescent="0.25">
      <c r="A957" s="115" t="s">
        <v>4293</v>
      </c>
      <c r="B957" s="102" t="s">
        <v>9106</v>
      </c>
      <c r="C957" s="101" t="str">
        <f t="shared" si="28"/>
        <v>Formula</v>
      </c>
      <c r="D957" s="102" t="s">
        <v>9105</v>
      </c>
      <c r="E957" s="102" t="s">
        <v>9111</v>
      </c>
      <c r="F957" s="105">
        <v>204</v>
      </c>
      <c r="G957" s="77">
        <f t="shared" si="29"/>
        <v>1844</v>
      </c>
    </row>
    <row r="958" spans="1:7" ht="31.5" x14ac:dyDescent="0.25">
      <c r="A958" s="114" t="s">
        <v>4294</v>
      </c>
      <c r="B958" s="101" t="s">
        <v>9106</v>
      </c>
      <c r="C958" s="101" t="str">
        <f t="shared" si="28"/>
        <v>Formula</v>
      </c>
      <c r="D958" s="101" t="s">
        <v>9105</v>
      </c>
      <c r="E958" s="101" t="s">
        <v>9110</v>
      </c>
      <c r="F958" s="104">
        <v>210</v>
      </c>
      <c r="G958" s="77">
        <f t="shared" si="29"/>
        <v>1844</v>
      </c>
    </row>
    <row r="959" spans="1:7" ht="31.5" x14ac:dyDescent="0.25">
      <c r="A959" s="115" t="s">
        <v>4295</v>
      </c>
      <c r="B959" s="102" t="s">
        <v>9106</v>
      </c>
      <c r="C959" s="101" t="str">
        <f t="shared" si="28"/>
        <v>Formula</v>
      </c>
      <c r="D959" s="102" t="s">
        <v>9105</v>
      </c>
      <c r="E959" s="102" t="s">
        <v>9109</v>
      </c>
      <c r="F959" s="105">
        <v>189</v>
      </c>
      <c r="G959" s="77">
        <f t="shared" si="29"/>
        <v>1844</v>
      </c>
    </row>
    <row r="960" spans="1:7" ht="31.5" x14ac:dyDescent="0.25">
      <c r="A960" s="114" t="s">
        <v>4296</v>
      </c>
      <c r="B960" s="101" t="s">
        <v>9106</v>
      </c>
      <c r="C960" s="101" t="str">
        <f t="shared" si="28"/>
        <v>Formula</v>
      </c>
      <c r="D960" s="101" t="s">
        <v>9105</v>
      </c>
      <c r="E960" s="101" t="s">
        <v>9108</v>
      </c>
      <c r="F960" s="104">
        <v>105</v>
      </c>
      <c r="G960" s="77">
        <f t="shared" si="29"/>
        <v>1844</v>
      </c>
    </row>
    <row r="961" spans="1:7" ht="31.5" x14ac:dyDescent="0.25">
      <c r="A961" s="115" t="s">
        <v>4297</v>
      </c>
      <c r="B961" s="102" t="s">
        <v>9106</v>
      </c>
      <c r="C961" s="101" t="str">
        <f t="shared" si="28"/>
        <v>Formula</v>
      </c>
      <c r="D961" s="102" t="s">
        <v>9105</v>
      </c>
      <c r="E961" s="102" t="s">
        <v>9107</v>
      </c>
      <c r="F961" s="105">
        <v>264</v>
      </c>
      <c r="G961" s="77">
        <f t="shared" si="29"/>
        <v>1844</v>
      </c>
    </row>
    <row r="962" spans="1:7" ht="31.5" x14ac:dyDescent="0.25">
      <c r="A962" s="114" t="s">
        <v>17701</v>
      </c>
      <c r="B962" s="101" t="s">
        <v>9106</v>
      </c>
      <c r="C962" s="101" t="str">
        <f t="shared" si="28"/>
        <v>Formula</v>
      </c>
      <c r="D962" s="101" t="s">
        <v>9105</v>
      </c>
      <c r="E962" s="101" t="s">
        <v>17702</v>
      </c>
      <c r="F962" s="104">
        <v>53</v>
      </c>
      <c r="G962" s="77">
        <f t="shared" si="29"/>
        <v>1844</v>
      </c>
    </row>
    <row r="963" spans="1:7" ht="21" x14ac:dyDescent="0.25">
      <c r="A963" s="115" t="s">
        <v>4298</v>
      </c>
      <c r="B963" s="102" t="s">
        <v>9098</v>
      </c>
      <c r="C963" s="101" t="str">
        <f t="shared" ref="C963:C1026" si="30">IF(ISTEXT(VLOOKUP(B963,$I$3:$I$12,1,FALSE)),"Alt sub","Formula")</f>
        <v>Formula</v>
      </c>
      <c r="D963" s="102" t="s">
        <v>9097</v>
      </c>
      <c r="E963" s="102" t="s">
        <v>9104</v>
      </c>
      <c r="F963" s="105">
        <v>310</v>
      </c>
      <c r="G963" s="77">
        <f t="shared" ref="G963:G1026" si="31">SUMIF(B:B,B963,F:F)</f>
        <v>1239</v>
      </c>
    </row>
    <row r="964" spans="1:7" ht="21" x14ac:dyDescent="0.25">
      <c r="A964" s="114" t="s">
        <v>4299</v>
      </c>
      <c r="B964" s="101" t="s">
        <v>9098</v>
      </c>
      <c r="C964" s="101" t="str">
        <f t="shared" si="30"/>
        <v>Formula</v>
      </c>
      <c r="D964" s="101" t="s">
        <v>9097</v>
      </c>
      <c r="E964" s="101" t="s">
        <v>9103</v>
      </c>
      <c r="F964" s="104">
        <v>281</v>
      </c>
      <c r="G964" s="77">
        <f t="shared" si="31"/>
        <v>1239</v>
      </c>
    </row>
    <row r="965" spans="1:7" ht="21" x14ac:dyDescent="0.25">
      <c r="A965" s="115" t="s">
        <v>4300</v>
      </c>
      <c r="B965" s="102" t="s">
        <v>9098</v>
      </c>
      <c r="C965" s="101" t="str">
        <f t="shared" si="30"/>
        <v>Formula</v>
      </c>
      <c r="D965" s="102" t="s">
        <v>9097</v>
      </c>
      <c r="E965" s="102" t="s">
        <v>9102</v>
      </c>
      <c r="F965" s="105">
        <v>166</v>
      </c>
      <c r="G965" s="77">
        <f t="shared" si="31"/>
        <v>1239</v>
      </c>
    </row>
    <row r="966" spans="1:7" ht="21" x14ac:dyDescent="0.25">
      <c r="A966" s="114" t="s">
        <v>4301</v>
      </c>
      <c r="B966" s="101" t="s">
        <v>9098</v>
      </c>
      <c r="C966" s="101" t="str">
        <f t="shared" si="30"/>
        <v>Formula</v>
      </c>
      <c r="D966" s="101" t="s">
        <v>9097</v>
      </c>
      <c r="E966" s="101" t="s">
        <v>9101</v>
      </c>
      <c r="F966" s="104">
        <v>230</v>
      </c>
      <c r="G966" s="77">
        <f t="shared" si="31"/>
        <v>1239</v>
      </c>
    </row>
    <row r="967" spans="1:7" ht="21" x14ac:dyDescent="0.25">
      <c r="A967" s="115" t="s">
        <v>4302</v>
      </c>
      <c r="B967" s="102" t="s">
        <v>9098</v>
      </c>
      <c r="C967" s="101" t="str">
        <f t="shared" si="30"/>
        <v>Formula</v>
      </c>
      <c r="D967" s="102" t="s">
        <v>9097</v>
      </c>
      <c r="E967" s="102" t="s">
        <v>9100</v>
      </c>
      <c r="F967" s="105">
        <v>184</v>
      </c>
      <c r="G967" s="77">
        <f t="shared" si="31"/>
        <v>1239</v>
      </c>
    </row>
    <row r="968" spans="1:7" ht="21" x14ac:dyDescent="0.25">
      <c r="A968" s="114" t="s">
        <v>4303</v>
      </c>
      <c r="B968" s="101" t="s">
        <v>9098</v>
      </c>
      <c r="C968" s="101" t="str">
        <f t="shared" si="30"/>
        <v>Formula</v>
      </c>
      <c r="D968" s="101" t="s">
        <v>9097</v>
      </c>
      <c r="E968" s="101" t="s">
        <v>9099</v>
      </c>
      <c r="F968" s="104">
        <v>41</v>
      </c>
      <c r="G968" s="77">
        <f t="shared" si="31"/>
        <v>1239</v>
      </c>
    </row>
    <row r="969" spans="1:7" ht="21" x14ac:dyDescent="0.25">
      <c r="A969" s="115" t="s">
        <v>18794</v>
      </c>
      <c r="B969" s="102" t="s">
        <v>9098</v>
      </c>
      <c r="C969" s="101" t="str">
        <f t="shared" si="30"/>
        <v>Formula</v>
      </c>
      <c r="D969" s="102" t="s">
        <v>9097</v>
      </c>
      <c r="E969" s="102" t="s">
        <v>18795</v>
      </c>
      <c r="F969" s="105">
        <v>27</v>
      </c>
      <c r="G969" s="77">
        <f t="shared" si="31"/>
        <v>1239</v>
      </c>
    </row>
    <row r="970" spans="1:7" ht="31.5" x14ac:dyDescent="0.25">
      <c r="A970" s="114" t="s">
        <v>4308</v>
      </c>
      <c r="B970" s="101" t="s">
        <v>9087</v>
      </c>
      <c r="C970" s="101" t="str">
        <f t="shared" si="30"/>
        <v>Formula</v>
      </c>
      <c r="D970" s="101" t="s">
        <v>9086</v>
      </c>
      <c r="E970" s="101" t="s">
        <v>9091</v>
      </c>
      <c r="F970" s="104">
        <v>178</v>
      </c>
      <c r="G970" s="77">
        <f t="shared" si="31"/>
        <v>899</v>
      </c>
    </row>
    <row r="971" spans="1:7" ht="31.5" x14ac:dyDescent="0.25">
      <c r="A971" s="115" t="s">
        <v>4309</v>
      </c>
      <c r="B971" s="102" t="s">
        <v>9087</v>
      </c>
      <c r="C971" s="101" t="str">
        <f t="shared" si="30"/>
        <v>Formula</v>
      </c>
      <c r="D971" s="102" t="s">
        <v>9086</v>
      </c>
      <c r="E971" s="102" t="s">
        <v>9090</v>
      </c>
      <c r="F971" s="105">
        <v>181</v>
      </c>
      <c r="G971" s="77">
        <f t="shared" si="31"/>
        <v>899</v>
      </c>
    </row>
    <row r="972" spans="1:7" ht="31.5" x14ac:dyDescent="0.25">
      <c r="A972" s="114" t="s">
        <v>4310</v>
      </c>
      <c r="B972" s="101" t="s">
        <v>9087</v>
      </c>
      <c r="C972" s="101" t="str">
        <f t="shared" si="30"/>
        <v>Formula</v>
      </c>
      <c r="D972" s="101" t="s">
        <v>9086</v>
      </c>
      <c r="E972" s="101" t="s">
        <v>9089</v>
      </c>
      <c r="F972" s="104">
        <v>217</v>
      </c>
      <c r="G972" s="77">
        <f t="shared" si="31"/>
        <v>899</v>
      </c>
    </row>
    <row r="973" spans="1:7" ht="31.5" x14ac:dyDescent="0.25">
      <c r="A973" s="115" t="s">
        <v>4311</v>
      </c>
      <c r="B973" s="102" t="s">
        <v>9087</v>
      </c>
      <c r="C973" s="101" t="str">
        <f t="shared" si="30"/>
        <v>Formula</v>
      </c>
      <c r="D973" s="102" t="s">
        <v>9086</v>
      </c>
      <c r="E973" s="102" t="s">
        <v>9088</v>
      </c>
      <c r="F973" s="105">
        <v>134</v>
      </c>
      <c r="G973" s="77">
        <f t="shared" si="31"/>
        <v>899</v>
      </c>
    </row>
    <row r="974" spans="1:7" ht="31.5" x14ac:dyDescent="0.25">
      <c r="A974" s="114" t="s">
        <v>4312</v>
      </c>
      <c r="B974" s="101" t="s">
        <v>9087</v>
      </c>
      <c r="C974" s="101" t="str">
        <f t="shared" si="30"/>
        <v>Formula</v>
      </c>
      <c r="D974" s="101" t="s">
        <v>9086</v>
      </c>
      <c r="E974" s="101" t="s">
        <v>9085</v>
      </c>
      <c r="F974" s="104">
        <v>189</v>
      </c>
      <c r="G974" s="77">
        <f t="shared" si="31"/>
        <v>899</v>
      </c>
    </row>
    <row r="975" spans="1:7" ht="31.5" x14ac:dyDescent="0.25">
      <c r="A975" s="115" t="s">
        <v>4313</v>
      </c>
      <c r="B975" s="102" t="s">
        <v>9070</v>
      </c>
      <c r="C975" s="101" t="str">
        <f t="shared" si="30"/>
        <v>Formula</v>
      </c>
      <c r="D975" s="102" t="s">
        <v>9069</v>
      </c>
      <c r="E975" s="102" t="s">
        <v>9084</v>
      </c>
      <c r="F975" s="105">
        <v>129</v>
      </c>
      <c r="G975" s="77">
        <f t="shared" si="31"/>
        <v>1649</v>
      </c>
    </row>
    <row r="976" spans="1:7" ht="31.5" x14ac:dyDescent="0.25">
      <c r="A976" s="114" t="s">
        <v>4314</v>
      </c>
      <c r="B976" s="101" t="s">
        <v>9070</v>
      </c>
      <c r="C976" s="101" t="str">
        <f t="shared" si="30"/>
        <v>Formula</v>
      </c>
      <c r="D976" s="101" t="s">
        <v>9069</v>
      </c>
      <c r="E976" s="101" t="s">
        <v>9083</v>
      </c>
      <c r="F976" s="104">
        <v>128</v>
      </c>
      <c r="G976" s="77">
        <f t="shared" si="31"/>
        <v>1649</v>
      </c>
    </row>
    <row r="977" spans="1:7" ht="31.5" x14ac:dyDescent="0.25">
      <c r="A977" s="115" t="s">
        <v>4315</v>
      </c>
      <c r="B977" s="102" t="s">
        <v>9070</v>
      </c>
      <c r="C977" s="101" t="str">
        <f t="shared" si="30"/>
        <v>Formula</v>
      </c>
      <c r="D977" s="102" t="s">
        <v>9069</v>
      </c>
      <c r="E977" s="102" t="s">
        <v>9082</v>
      </c>
      <c r="F977" s="105">
        <v>117</v>
      </c>
      <c r="G977" s="77">
        <f t="shared" si="31"/>
        <v>1649</v>
      </c>
    </row>
    <row r="978" spans="1:7" ht="31.5" x14ac:dyDescent="0.25">
      <c r="A978" s="114" t="s">
        <v>4316</v>
      </c>
      <c r="B978" s="101" t="s">
        <v>9070</v>
      </c>
      <c r="C978" s="101" t="str">
        <f t="shared" si="30"/>
        <v>Formula</v>
      </c>
      <c r="D978" s="101" t="s">
        <v>9069</v>
      </c>
      <c r="E978" s="101" t="s">
        <v>9081</v>
      </c>
      <c r="F978" s="104">
        <v>68</v>
      </c>
      <c r="G978" s="77">
        <f t="shared" si="31"/>
        <v>1649</v>
      </c>
    </row>
    <row r="979" spans="1:7" ht="31.5" x14ac:dyDescent="0.25">
      <c r="A979" s="115" t="s">
        <v>4317</v>
      </c>
      <c r="B979" s="102" t="s">
        <v>9070</v>
      </c>
      <c r="C979" s="101" t="str">
        <f t="shared" si="30"/>
        <v>Formula</v>
      </c>
      <c r="D979" s="102" t="s">
        <v>9069</v>
      </c>
      <c r="E979" s="102" t="s">
        <v>9080</v>
      </c>
      <c r="F979" s="105">
        <v>102</v>
      </c>
      <c r="G979" s="77">
        <f t="shared" si="31"/>
        <v>1649</v>
      </c>
    </row>
    <row r="980" spans="1:7" ht="31.5" x14ac:dyDescent="0.25">
      <c r="A980" s="114" t="s">
        <v>4318</v>
      </c>
      <c r="B980" s="101" t="s">
        <v>9070</v>
      </c>
      <c r="C980" s="101" t="str">
        <f t="shared" si="30"/>
        <v>Formula</v>
      </c>
      <c r="D980" s="101" t="s">
        <v>9069</v>
      </c>
      <c r="E980" s="101" t="s">
        <v>9079</v>
      </c>
      <c r="F980" s="104">
        <v>76</v>
      </c>
      <c r="G980" s="77">
        <f t="shared" si="31"/>
        <v>1649</v>
      </c>
    </row>
    <row r="981" spans="1:7" ht="31.5" x14ac:dyDescent="0.25">
      <c r="A981" s="115" t="s">
        <v>4319</v>
      </c>
      <c r="B981" s="102" t="s">
        <v>9070</v>
      </c>
      <c r="C981" s="101" t="str">
        <f t="shared" si="30"/>
        <v>Formula</v>
      </c>
      <c r="D981" s="102" t="s">
        <v>9069</v>
      </c>
      <c r="E981" s="102" t="s">
        <v>9078</v>
      </c>
      <c r="F981" s="105">
        <v>96</v>
      </c>
      <c r="G981" s="77">
        <f t="shared" si="31"/>
        <v>1649</v>
      </c>
    </row>
    <row r="982" spans="1:7" ht="31.5" x14ac:dyDescent="0.25">
      <c r="A982" s="114" t="s">
        <v>4320</v>
      </c>
      <c r="B982" s="101" t="s">
        <v>9070</v>
      </c>
      <c r="C982" s="101" t="str">
        <f t="shared" si="30"/>
        <v>Formula</v>
      </c>
      <c r="D982" s="101" t="s">
        <v>9069</v>
      </c>
      <c r="E982" s="101" t="s">
        <v>9077</v>
      </c>
      <c r="F982" s="104">
        <v>100</v>
      </c>
      <c r="G982" s="77">
        <f t="shared" si="31"/>
        <v>1649</v>
      </c>
    </row>
    <row r="983" spans="1:7" ht="31.5" x14ac:dyDescent="0.25">
      <c r="A983" s="115" t="s">
        <v>4321</v>
      </c>
      <c r="B983" s="102" t="s">
        <v>9070</v>
      </c>
      <c r="C983" s="101" t="str">
        <f t="shared" si="30"/>
        <v>Formula</v>
      </c>
      <c r="D983" s="102" t="s">
        <v>9069</v>
      </c>
      <c r="E983" s="102" t="s">
        <v>9076</v>
      </c>
      <c r="F983" s="105">
        <v>130</v>
      </c>
      <c r="G983" s="77">
        <f t="shared" si="31"/>
        <v>1649</v>
      </c>
    </row>
    <row r="984" spans="1:7" ht="31.5" x14ac:dyDescent="0.25">
      <c r="A984" s="114" t="s">
        <v>4322</v>
      </c>
      <c r="B984" s="101" t="s">
        <v>9070</v>
      </c>
      <c r="C984" s="101" t="str">
        <f t="shared" si="30"/>
        <v>Formula</v>
      </c>
      <c r="D984" s="101" t="s">
        <v>9069</v>
      </c>
      <c r="E984" s="101" t="s">
        <v>9075</v>
      </c>
      <c r="F984" s="104">
        <v>195</v>
      </c>
      <c r="G984" s="77">
        <f t="shared" si="31"/>
        <v>1649</v>
      </c>
    </row>
    <row r="985" spans="1:7" ht="31.5" x14ac:dyDescent="0.25">
      <c r="A985" s="115" t="s">
        <v>4323</v>
      </c>
      <c r="B985" s="102" t="s">
        <v>9070</v>
      </c>
      <c r="C985" s="101" t="str">
        <f t="shared" si="30"/>
        <v>Formula</v>
      </c>
      <c r="D985" s="102" t="s">
        <v>9069</v>
      </c>
      <c r="E985" s="102" t="s">
        <v>9074</v>
      </c>
      <c r="F985" s="105">
        <v>223</v>
      </c>
      <c r="G985" s="77">
        <f t="shared" si="31"/>
        <v>1649</v>
      </c>
    </row>
    <row r="986" spans="1:7" ht="31.5" x14ac:dyDescent="0.25">
      <c r="A986" s="114" t="s">
        <v>4324</v>
      </c>
      <c r="B986" s="101" t="s">
        <v>9070</v>
      </c>
      <c r="C986" s="101" t="str">
        <f t="shared" si="30"/>
        <v>Formula</v>
      </c>
      <c r="D986" s="101" t="s">
        <v>9069</v>
      </c>
      <c r="E986" s="101" t="s">
        <v>9073</v>
      </c>
      <c r="F986" s="104">
        <v>79</v>
      </c>
      <c r="G986" s="77">
        <f t="shared" si="31"/>
        <v>1649</v>
      </c>
    </row>
    <row r="987" spans="1:7" ht="31.5" x14ac:dyDescent="0.25">
      <c r="A987" s="115" t="s">
        <v>4325</v>
      </c>
      <c r="B987" s="102" t="s">
        <v>9070</v>
      </c>
      <c r="C987" s="101" t="str">
        <f t="shared" si="30"/>
        <v>Formula</v>
      </c>
      <c r="D987" s="102" t="s">
        <v>9069</v>
      </c>
      <c r="E987" s="102" t="s">
        <v>9072</v>
      </c>
      <c r="F987" s="105">
        <v>50</v>
      </c>
      <c r="G987" s="77">
        <f t="shared" si="31"/>
        <v>1649</v>
      </c>
    </row>
    <row r="988" spans="1:7" ht="31.5" x14ac:dyDescent="0.25">
      <c r="A988" s="114" t="s">
        <v>4326</v>
      </c>
      <c r="B988" s="101" t="s">
        <v>9070</v>
      </c>
      <c r="C988" s="101" t="str">
        <f t="shared" si="30"/>
        <v>Formula</v>
      </c>
      <c r="D988" s="101" t="s">
        <v>9069</v>
      </c>
      <c r="E988" s="101" t="s">
        <v>9071</v>
      </c>
      <c r="F988" s="104">
        <v>56</v>
      </c>
      <c r="G988" s="77">
        <f t="shared" si="31"/>
        <v>1649</v>
      </c>
    </row>
    <row r="989" spans="1:7" ht="31.5" x14ac:dyDescent="0.25">
      <c r="A989" s="115" t="s">
        <v>4327</v>
      </c>
      <c r="B989" s="102" t="s">
        <v>9070</v>
      </c>
      <c r="C989" s="101" t="str">
        <f t="shared" si="30"/>
        <v>Formula</v>
      </c>
      <c r="D989" s="102" t="s">
        <v>9069</v>
      </c>
      <c r="E989" s="102" t="s">
        <v>9068</v>
      </c>
      <c r="F989" s="105">
        <v>100</v>
      </c>
      <c r="G989" s="77">
        <f t="shared" si="31"/>
        <v>1649</v>
      </c>
    </row>
    <row r="990" spans="1:7" ht="21" x14ac:dyDescent="0.25">
      <c r="A990" s="114" t="s">
        <v>4328</v>
      </c>
      <c r="B990" s="101" t="s">
        <v>9058</v>
      </c>
      <c r="C990" s="101" t="str">
        <f t="shared" si="30"/>
        <v>Formula</v>
      </c>
      <c r="D990" s="101" t="s">
        <v>9057</v>
      </c>
      <c r="E990" s="101" t="s">
        <v>9067</v>
      </c>
      <c r="F990" s="104">
        <v>111</v>
      </c>
      <c r="G990" s="77">
        <f t="shared" si="31"/>
        <v>1505</v>
      </c>
    </row>
    <row r="991" spans="1:7" ht="21" x14ac:dyDescent="0.25">
      <c r="A991" s="115" t="s">
        <v>4329</v>
      </c>
      <c r="B991" s="102" t="s">
        <v>9058</v>
      </c>
      <c r="C991" s="101" t="str">
        <f t="shared" si="30"/>
        <v>Formula</v>
      </c>
      <c r="D991" s="102" t="s">
        <v>9057</v>
      </c>
      <c r="E991" s="102" t="s">
        <v>9066</v>
      </c>
      <c r="F991" s="105">
        <v>100</v>
      </c>
      <c r="G991" s="77">
        <f t="shared" si="31"/>
        <v>1505</v>
      </c>
    </row>
    <row r="992" spans="1:7" ht="21" x14ac:dyDescent="0.25">
      <c r="A992" s="114" t="s">
        <v>4330</v>
      </c>
      <c r="B992" s="101" t="s">
        <v>9058</v>
      </c>
      <c r="C992" s="101" t="str">
        <f t="shared" si="30"/>
        <v>Formula</v>
      </c>
      <c r="D992" s="101" t="s">
        <v>9057</v>
      </c>
      <c r="E992" s="101" t="s">
        <v>9065</v>
      </c>
      <c r="F992" s="104">
        <v>300</v>
      </c>
      <c r="G992" s="77">
        <f t="shared" si="31"/>
        <v>1505</v>
      </c>
    </row>
    <row r="993" spans="1:7" ht="21" x14ac:dyDescent="0.25">
      <c r="A993" s="115" t="s">
        <v>4331</v>
      </c>
      <c r="B993" s="102" t="s">
        <v>9058</v>
      </c>
      <c r="C993" s="101" t="str">
        <f t="shared" si="30"/>
        <v>Formula</v>
      </c>
      <c r="D993" s="102" t="s">
        <v>9057</v>
      </c>
      <c r="E993" s="102" t="s">
        <v>9064</v>
      </c>
      <c r="F993" s="105">
        <v>182</v>
      </c>
      <c r="G993" s="77">
        <f t="shared" si="31"/>
        <v>1505</v>
      </c>
    </row>
    <row r="994" spans="1:7" ht="21" x14ac:dyDescent="0.25">
      <c r="A994" s="114" t="s">
        <v>4332</v>
      </c>
      <c r="B994" s="101" t="s">
        <v>9058</v>
      </c>
      <c r="C994" s="101" t="str">
        <f t="shared" si="30"/>
        <v>Formula</v>
      </c>
      <c r="D994" s="101" t="s">
        <v>9057</v>
      </c>
      <c r="E994" s="101" t="s">
        <v>9063</v>
      </c>
      <c r="F994" s="104">
        <v>104</v>
      </c>
      <c r="G994" s="77">
        <f t="shared" si="31"/>
        <v>1505</v>
      </c>
    </row>
    <row r="995" spans="1:7" ht="21" x14ac:dyDescent="0.25">
      <c r="A995" s="115" t="s">
        <v>4333</v>
      </c>
      <c r="B995" s="102" t="s">
        <v>9058</v>
      </c>
      <c r="C995" s="101" t="str">
        <f t="shared" si="30"/>
        <v>Formula</v>
      </c>
      <c r="D995" s="102" t="s">
        <v>9057</v>
      </c>
      <c r="E995" s="102" t="s">
        <v>9062</v>
      </c>
      <c r="F995" s="105">
        <v>169</v>
      </c>
      <c r="G995" s="77">
        <f t="shared" si="31"/>
        <v>1505</v>
      </c>
    </row>
    <row r="996" spans="1:7" ht="21" x14ac:dyDescent="0.25">
      <c r="A996" s="114" t="s">
        <v>4334</v>
      </c>
      <c r="B996" s="101" t="s">
        <v>9058</v>
      </c>
      <c r="C996" s="101" t="str">
        <f t="shared" si="30"/>
        <v>Formula</v>
      </c>
      <c r="D996" s="101" t="s">
        <v>9057</v>
      </c>
      <c r="E996" s="101" t="s">
        <v>9061</v>
      </c>
      <c r="F996" s="104">
        <v>170</v>
      </c>
      <c r="G996" s="77">
        <f t="shared" si="31"/>
        <v>1505</v>
      </c>
    </row>
    <row r="997" spans="1:7" ht="21" x14ac:dyDescent="0.25">
      <c r="A997" s="115" t="s">
        <v>4335</v>
      </c>
      <c r="B997" s="102" t="s">
        <v>9058</v>
      </c>
      <c r="C997" s="101" t="str">
        <f t="shared" si="30"/>
        <v>Formula</v>
      </c>
      <c r="D997" s="102" t="s">
        <v>9057</v>
      </c>
      <c r="E997" s="102" t="s">
        <v>9060</v>
      </c>
      <c r="F997" s="105">
        <v>248</v>
      </c>
      <c r="G997" s="77">
        <f t="shared" si="31"/>
        <v>1505</v>
      </c>
    </row>
    <row r="998" spans="1:7" ht="21" x14ac:dyDescent="0.25">
      <c r="A998" s="114" t="s">
        <v>4336</v>
      </c>
      <c r="B998" s="101" t="s">
        <v>9058</v>
      </c>
      <c r="C998" s="101" t="str">
        <f t="shared" si="30"/>
        <v>Formula</v>
      </c>
      <c r="D998" s="101" t="s">
        <v>9057</v>
      </c>
      <c r="E998" s="101" t="s">
        <v>9059</v>
      </c>
      <c r="F998" s="104">
        <v>121</v>
      </c>
      <c r="G998" s="77">
        <f t="shared" si="31"/>
        <v>1505</v>
      </c>
    </row>
    <row r="999" spans="1:7" ht="21" x14ac:dyDescent="0.25">
      <c r="A999" s="115" t="s">
        <v>4337</v>
      </c>
      <c r="B999" s="102" t="s">
        <v>9056</v>
      </c>
      <c r="C999" s="101" t="str">
        <f t="shared" si="30"/>
        <v>Formula</v>
      </c>
      <c r="D999" s="102" t="s">
        <v>9055</v>
      </c>
      <c r="E999" s="102" t="s">
        <v>18153</v>
      </c>
      <c r="F999" s="105">
        <v>38</v>
      </c>
      <c r="G999" s="77">
        <f t="shared" si="31"/>
        <v>38</v>
      </c>
    </row>
    <row r="1000" spans="1:7" ht="21" x14ac:dyDescent="0.25">
      <c r="A1000" s="114" t="s">
        <v>4365</v>
      </c>
      <c r="B1000" s="101" t="s">
        <v>9017</v>
      </c>
      <c r="C1000" s="101" t="str">
        <f t="shared" si="30"/>
        <v>Formula</v>
      </c>
      <c r="D1000" s="101" t="s">
        <v>9016</v>
      </c>
      <c r="E1000" s="101" t="s">
        <v>9015</v>
      </c>
      <c r="F1000" s="104">
        <v>200</v>
      </c>
      <c r="G1000" s="77">
        <f t="shared" si="31"/>
        <v>200</v>
      </c>
    </row>
    <row r="1001" spans="1:7" ht="21" x14ac:dyDescent="0.25">
      <c r="A1001" s="115" t="s">
        <v>4366</v>
      </c>
      <c r="B1001" s="102" t="s">
        <v>9010</v>
      </c>
      <c r="C1001" s="101" t="str">
        <f t="shared" si="30"/>
        <v>Formula</v>
      </c>
      <c r="D1001" s="102" t="s">
        <v>9009</v>
      </c>
      <c r="E1001" s="102" t="s">
        <v>9014</v>
      </c>
      <c r="F1001" s="105">
        <v>199</v>
      </c>
      <c r="G1001" s="77">
        <f t="shared" si="31"/>
        <v>842</v>
      </c>
    </row>
    <row r="1002" spans="1:7" ht="21" x14ac:dyDescent="0.25">
      <c r="A1002" s="114" t="s">
        <v>4367</v>
      </c>
      <c r="B1002" s="101" t="s">
        <v>9010</v>
      </c>
      <c r="C1002" s="101" t="str">
        <f t="shared" si="30"/>
        <v>Formula</v>
      </c>
      <c r="D1002" s="101" t="s">
        <v>9009</v>
      </c>
      <c r="E1002" s="101" t="s">
        <v>9013</v>
      </c>
      <c r="F1002" s="104">
        <v>143</v>
      </c>
      <c r="G1002" s="77">
        <f t="shared" si="31"/>
        <v>842</v>
      </c>
    </row>
    <row r="1003" spans="1:7" ht="21" x14ac:dyDescent="0.25">
      <c r="A1003" s="115" t="s">
        <v>4368</v>
      </c>
      <c r="B1003" s="102" t="s">
        <v>9010</v>
      </c>
      <c r="C1003" s="101" t="str">
        <f t="shared" si="30"/>
        <v>Formula</v>
      </c>
      <c r="D1003" s="102" t="s">
        <v>9009</v>
      </c>
      <c r="E1003" s="102" t="s">
        <v>9012</v>
      </c>
      <c r="F1003" s="105">
        <v>195</v>
      </c>
      <c r="G1003" s="77">
        <f t="shared" si="31"/>
        <v>842</v>
      </c>
    </row>
    <row r="1004" spans="1:7" ht="21" x14ac:dyDescent="0.25">
      <c r="A1004" s="114" t="s">
        <v>4369</v>
      </c>
      <c r="B1004" s="101" t="s">
        <v>9010</v>
      </c>
      <c r="C1004" s="101" t="str">
        <f t="shared" si="30"/>
        <v>Formula</v>
      </c>
      <c r="D1004" s="101" t="s">
        <v>9009</v>
      </c>
      <c r="E1004" s="101" t="s">
        <v>9011</v>
      </c>
      <c r="F1004" s="104">
        <v>171</v>
      </c>
      <c r="G1004" s="77">
        <f t="shared" si="31"/>
        <v>842</v>
      </c>
    </row>
    <row r="1005" spans="1:7" ht="21" x14ac:dyDescent="0.25">
      <c r="A1005" s="115" t="s">
        <v>4370</v>
      </c>
      <c r="B1005" s="102" t="s">
        <v>9010</v>
      </c>
      <c r="C1005" s="101" t="str">
        <f t="shared" si="30"/>
        <v>Formula</v>
      </c>
      <c r="D1005" s="102" t="s">
        <v>9009</v>
      </c>
      <c r="E1005" s="102" t="s">
        <v>9008</v>
      </c>
      <c r="F1005" s="105">
        <v>134</v>
      </c>
      <c r="G1005" s="77">
        <f t="shared" si="31"/>
        <v>842</v>
      </c>
    </row>
    <row r="1006" spans="1:7" ht="31.5" x14ac:dyDescent="0.25">
      <c r="A1006" s="114" t="s">
        <v>4371</v>
      </c>
      <c r="B1006" s="101" t="s">
        <v>9006</v>
      </c>
      <c r="C1006" s="101" t="str">
        <f t="shared" si="30"/>
        <v>Formula</v>
      </c>
      <c r="D1006" s="101" t="s">
        <v>9005</v>
      </c>
      <c r="E1006" s="101" t="s">
        <v>9007</v>
      </c>
      <c r="F1006" s="104">
        <v>226</v>
      </c>
      <c r="G1006" s="77">
        <f t="shared" si="31"/>
        <v>314</v>
      </c>
    </row>
    <row r="1007" spans="1:7" ht="31.5" x14ac:dyDescent="0.25">
      <c r="A1007" s="115" t="s">
        <v>4372</v>
      </c>
      <c r="B1007" s="102" t="s">
        <v>9006</v>
      </c>
      <c r="C1007" s="101" t="str">
        <f t="shared" si="30"/>
        <v>Formula</v>
      </c>
      <c r="D1007" s="102" t="s">
        <v>9005</v>
      </c>
      <c r="E1007" s="102" t="s">
        <v>9004</v>
      </c>
      <c r="F1007" s="105">
        <v>88</v>
      </c>
      <c r="G1007" s="77">
        <f t="shared" si="31"/>
        <v>314</v>
      </c>
    </row>
    <row r="1008" spans="1:7" ht="21" x14ac:dyDescent="0.25">
      <c r="A1008" s="114" t="s">
        <v>4375</v>
      </c>
      <c r="B1008" s="101" t="s">
        <v>8999</v>
      </c>
      <c r="C1008" s="101" t="str">
        <f t="shared" si="30"/>
        <v>Formula</v>
      </c>
      <c r="D1008" s="101" t="s">
        <v>8998</v>
      </c>
      <c r="E1008" s="101" t="s">
        <v>8997</v>
      </c>
      <c r="F1008" s="104">
        <v>221</v>
      </c>
      <c r="G1008" s="77">
        <f t="shared" si="31"/>
        <v>221</v>
      </c>
    </row>
    <row r="1009" spans="1:7" ht="21" x14ac:dyDescent="0.25">
      <c r="A1009" s="115" t="s">
        <v>4378</v>
      </c>
      <c r="B1009" s="102" t="s">
        <v>8991</v>
      </c>
      <c r="C1009" s="101" t="str">
        <f t="shared" si="30"/>
        <v>Formula</v>
      </c>
      <c r="D1009" s="102" t="s">
        <v>8990</v>
      </c>
      <c r="E1009" s="102" t="s">
        <v>8992</v>
      </c>
      <c r="F1009" s="105">
        <v>150</v>
      </c>
      <c r="G1009" s="77">
        <f t="shared" si="31"/>
        <v>516</v>
      </c>
    </row>
    <row r="1010" spans="1:7" ht="21" x14ac:dyDescent="0.25">
      <c r="A1010" s="114" t="s">
        <v>4379</v>
      </c>
      <c r="B1010" s="101" t="s">
        <v>8991</v>
      </c>
      <c r="C1010" s="101" t="str">
        <f t="shared" si="30"/>
        <v>Formula</v>
      </c>
      <c r="D1010" s="101" t="s">
        <v>8990</v>
      </c>
      <c r="E1010" s="101" t="s">
        <v>8989</v>
      </c>
      <c r="F1010" s="104">
        <v>366</v>
      </c>
      <c r="G1010" s="77">
        <f t="shared" si="31"/>
        <v>516</v>
      </c>
    </row>
    <row r="1011" spans="1:7" ht="31.5" x14ac:dyDescent="0.25">
      <c r="A1011" s="115" t="s">
        <v>4381</v>
      </c>
      <c r="B1011" s="102" t="s">
        <v>8983</v>
      </c>
      <c r="C1011" s="101" t="str">
        <f t="shared" si="30"/>
        <v>Formula</v>
      </c>
      <c r="D1011" s="102" t="s">
        <v>8982</v>
      </c>
      <c r="E1011" s="102" t="s">
        <v>8985</v>
      </c>
      <c r="F1011" s="105">
        <v>115</v>
      </c>
      <c r="G1011" s="77">
        <f t="shared" si="31"/>
        <v>347</v>
      </c>
    </row>
    <row r="1012" spans="1:7" ht="31.5" x14ac:dyDescent="0.25">
      <c r="A1012" s="114" t="s">
        <v>4382</v>
      </c>
      <c r="B1012" s="101" t="s">
        <v>8983</v>
      </c>
      <c r="C1012" s="101" t="str">
        <f t="shared" si="30"/>
        <v>Formula</v>
      </c>
      <c r="D1012" s="101" t="s">
        <v>8982</v>
      </c>
      <c r="E1012" s="101" t="s">
        <v>8984</v>
      </c>
      <c r="F1012" s="104">
        <v>132</v>
      </c>
      <c r="G1012" s="77">
        <f t="shared" si="31"/>
        <v>347</v>
      </c>
    </row>
    <row r="1013" spans="1:7" ht="31.5" x14ac:dyDescent="0.25">
      <c r="A1013" s="115" t="s">
        <v>4383</v>
      </c>
      <c r="B1013" s="102" t="s">
        <v>8983</v>
      </c>
      <c r="C1013" s="101" t="str">
        <f t="shared" si="30"/>
        <v>Formula</v>
      </c>
      <c r="D1013" s="102" t="s">
        <v>8982</v>
      </c>
      <c r="E1013" s="102" t="s">
        <v>8981</v>
      </c>
      <c r="F1013" s="105">
        <v>100</v>
      </c>
      <c r="G1013" s="77">
        <f t="shared" si="31"/>
        <v>347</v>
      </c>
    </row>
    <row r="1014" spans="1:7" ht="31.5" x14ac:dyDescent="0.25">
      <c r="A1014" s="114" t="s">
        <v>4409</v>
      </c>
      <c r="B1014" s="101" t="s">
        <v>8942</v>
      </c>
      <c r="C1014" s="101" t="str">
        <f t="shared" si="30"/>
        <v>Formula</v>
      </c>
      <c r="D1014" s="101" t="s">
        <v>8941</v>
      </c>
      <c r="E1014" s="101" t="s">
        <v>8944</v>
      </c>
      <c r="F1014" s="104">
        <v>110</v>
      </c>
      <c r="G1014" s="77">
        <f t="shared" si="31"/>
        <v>525</v>
      </c>
    </row>
    <row r="1015" spans="1:7" ht="31.5" x14ac:dyDescent="0.25">
      <c r="A1015" s="115" t="s">
        <v>4410</v>
      </c>
      <c r="B1015" s="102" t="s">
        <v>8942</v>
      </c>
      <c r="C1015" s="101" t="str">
        <f t="shared" si="30"/>
        <v>Formula</v>
      </c>
      <c r="D1015" s="102" t="s">
        <v>8941</v>
      </c>
      <c r="E1015" s="102" t="s">
        <v>8943</v>
      </c>
      <c r="F1015" s="105">
        <v>216</v>
      </c>
      <c r="G1015" s="77">
        <f t="shared" si="31"/>
        <v>525</v>
      </c>
    </row>
    <row r="1016" spans="1:7" ht="31.5" x14ac:dyDescent="0.25">
      <c r="A1016" s="114" t="s">
        <v>4411</v>
      </c>
      <c r="B1016" s="101" t="s">
        <v>8942</v>
      </c>
      <c r="C1016" s="101" t="str">
        <f t="shared" si="30"/>
        <v>Formula</v>
      </c>
      <c r="D1016" s="101" t="s">
        <v>8941</v>
      </c>
      <c r="E1016" s="101" t="s">
        <v>8940</v>
      </c>
      <c r="F1016" s="104">
        <v>199</v>
      </c>
      <c r="G1016" s="77">
        <f t="shared" si="31"/>
        <v>525</v>
      </c>
    </row>
    <row r="1017" spans="1:7" ht="31.5" x14ac:dyDescent="0.25">
      <c r="A1017" s="115" t="s">
        <v>4427</v>
      </c>
      <c r="B1017" s="102" t="s">
        <v>8917</v>
      </c>
      <c r="C1017" s="101" t="str">
        <f t="shared" si="30"/>
        <v>Formula</v>
      </c>
      <c r="D1017" s="102" t="s">
        <v>8916</v>
      </c>
      <c r="E1017" s="102" t="s">
        <v>8918</v>
      </c>
      <c r="F1017" s="105">
        <v>140</v>
      </c>
      <c r="G1017" s="77">
        <f t="shared" si="31"/>
        <v>284</v>
      </c>
    </row>
    <row r="1018" spans="1:7" ht="31.5" x14ac:dyDescent="0.25">
      <c r="A1018" s="114" t="s">
        <v>4428</v>
      </c>
      <c r="B1018" s="101" t="s">
        <v>8917</v>
      </c>
      <c r="C1018" s="101" t="str">
        <f t="shared" si="30"/>
        <v>Formula</v>
      </c>
      <c r="D1018" s="101" t="s">
        <v>8916</v>
      </c>
      <c r="E1018" s="101" t="s">
        <v>8915</v>
      </c>
      <c r="F1018" s="104">
        <v>144</v>
      </c>
      <c r="G1018" s="77">
        <f t="shared" si="31"/>
        <v>284</v>
      </c>
    </row>
    <row r="1019" spans="1:7" ht="21" x14ac:dyDescent="0.25">
      <c r="A1019" s="115" t="s">
        <v>4441</v>
      </c>
      <c r="B1019" s="102" t="s">
        <v>8898</v>
      </c>
      <c r="C1019" s="101" t="str">
        <f t="shared" si="30"/>
        <v>Formula</v>
      </c>
      <c r="D1019" s="102" t="s">
        <v>8897</v>
      </c>
      <c r="E1019" s="102" t="s">
        <v>8896</v>
      </c>
      <c r="F1019" s="105">
        <v>158</v>
      </c>
      <c r="G1019" s="77">
        <f t="shared" si="31"/>
        <v>158</v>
      </c>
    </row>
    <row r="1020" spans="1:7" ht="31.5" x14ac:dyDescent="0.25">
      <c r="A1020" s="114" t="s">
        <v>4456</v>
      </c>
      <c r="B1020" s="101" t="s">
        <v>8873</v>
      </c>
      <c r="C1020" s="101" t="str">
        <f t="shared" si="30"/>
        <v>Formula</v>
      </c>
      <c r="D1020" s="101" t="s">
        <v>8872</v>
      </c>
      <c r="E1020" s="101" t="s">
        <v>8874</v>
      </c>
      <c r="F1020" s="104">
        <v>99</v>
      </c>
      <c r="G1020" s="77">
        <f t="shared" si="31"/>
        <v>175</v>
      </c>
    </row>
    <row r="1021" spans="1:7" ht="31.5" x14ac:dyDescent="0.25">
      <c r="A1021" s="115" t="s">
        <v>4457</v>
      </c>
      <c r="B1021" s="102" t="s">
        <v>8873</v>
      </c>
      <c r="C1021" s="101" t="str">
        <f t="shared" si="30"/>
        <v>Formula</v>
      </c>
      <c r="D1021" s="102" t="s">
        <v>8872</v>
      </c>
      <c r="E1021" s="102" t="s">
        <v>8871</v>
      </c>
      <c r="F1021" s="105">
        <v>76</v>
      </c>
      <c r="G1021" s="77">
        <f t="shared" si="31"/>
        <v>175</v>
      </c>
    </row>
    <row r="1022" spans="1:7" ht="31.5" x14ac:dyDescent="0.25">
      <c r="A1022" s="114" t="s">
        <v>4459</v>
      </c>
      <c r="B1022" s="101" t="s">
        <v>8867</v>
      </c>
      <c r="C1022" s="101" t="str">
        <f t="shared" si="30"/>
        <v>Formula</v>
      </c>
      <c r="D1022" s="101" t="s">
        <v>8866</v>
      </c>
      <c r="E1022" s="101" t="s">
        <v>6288</v>
      </c>
      <c r="F1022" s="104">
        <v>61</v>
      </c>
      <c r="G1022" s="77">
        <f t="shared" si="31"/>
        <v>101</v>
      </c>
    </row>
    <row r="1023" spans="1:7" ht="31.5" x14ac:dyDescent="0.25">
      <c r="A1023" s="115" t="s">
        <v>4460</v>
      </c>
      <c r="B1023" s="102" t="s">
        <v>8867</v>
      </c>
      <c r="C1023" s="101" t="str">
        <f t="shared" si="30"/>
        <v>Formula</v>
      </c>
      <c r="D1023" s="102" t="s">
        <v>8866</v>
      </c>
      <c r="E1023" s="102" t="s">
        <v>8865</v>
      </c>
      <c r="F1023" s="105">
        <v>40</v>
      </c>
      <c r="G1023" s="77">
        <f t="shared" si="31"/>
        <v>101</v>
      </c>
    </row>
    <row r="1024" spans="1:7" ht="21" x14ac:dyDescent="0.25">
      <c r="A1024" s="114" t="s">
        <v>4464</v>
      </c>
      <c r="B1024" s="101" t="s">
        <v>8859</v>
      </c>
      <c r="C1024" s="101" t="str">
        <f t="shared" si="30"/>
        <v>Formula</v>
      </c>
      <c r="D1024" s="101" t="s">
        <v>8858</v>
      </c>
      <c r="E1024" s="101" t="s">
        <v>8857</v>
      </c>
      <c r="F1024" s="104">
        <v>153</v>
      </c>
      <c r="G1024" s="77">
        <f t="shared" si="31"/>
        <v>153</v>
      </c>
    </row>
    <row r="1025" spans="1:7" ht="31.5" x14ac:dyDescent="0.25">
      <c r="A1025" s="115" t="s">
        <v>4465</v>
      </c>
      <c r="B1025" s="102" t="s">
        <v>8855</v>
      </c>
      <c r="C1025" s="101" t="str">
        <f t="shared" si="30"/>
        <v>Formula</v>
      </c>
      <c r="D1025" s="102" t="s">
        <v>8854</v>
      </c>
      <c r="E1025" s="102" t="s">
        <v>8856</v>
      </c>
      <c r="F1025" s="105">
        <v>78</v>
      </c>
      <c r="G1025" s="77">
        <f t="shared" si="31"/>
        <v>168</v>
      </c>
    </row>
    <row r="1026" spans="1:7" ht="31.5" x14ac:dyDescent="0.25">
      <c r="A1026" s="114" t="s">
        <v>4466</v>
      </c>
      <c r="B1026" s="101" t="s">
        <v>8855</v>
      </c>
      <c r="C1026" s="101" t="str">
        <f t="shared" si="30"/>
        <v>Formula</v>
      </c>
      <c r="D1026" s="101" t="s">
        <v>8854</v>
      </c>
      <c r="E1026" s="101" t="s">
        <v>8853</v>
      </c>
      <c r="F1026" s="104">
        <v>70</v>
      </c>
      <c r="G1026" s="77">
        <f t="shared" si="31"/>
        <v>168</v>
      </c>
    </row>
    <row r="1027" spans="1:7" ht="31.5" x14ac:dyDescent="0.25">
      <c r="A1027" s="115" t="s">
        <v>17897</v>
      </c>
      <c r="B1027" s="102" t="s">
        <v>8855</v>
      </c>
      <c r="C1027" s="101" t="str">
        <f t="shared" ref="C1027:C1090" si="32">IF(ISTEXT(VLOOKUP(B1027,$I$3:$I$12,1,FALSE)),"Alt sub","Formula")</f>
        <v>Formula</v>
      </c>
      <c r="D1027" s="102" t="s">
        <v>8854</v>
      </c>
      <c r="E1027" s="102" t="s">
        <v>8792</v>
      </c>
      <c r="F1027" s="105">
        <v>20</v>
      </c>
      <c r="G1027" s="77">
        <f t="shared" ref="G1027:G1090" si="33">SUMIF(B:B,B1027,F:F)</f>
        <v>168</v>
      </c>
    </row>
    <row r="1028" spans="1:7" ht="31.5" x14ac:dyDescent="0.25">
      <c r="A1028" s="114" t="s">
        <v>4468</v>
      </c>
      <c r="B1028" s="101" t="s">
        <v>8848</v>
      </c>
      <c r="C1028" s="101" t="str">
        <f t="shared" si="32"/>
        <v>Formula</v>
      </c>
      <c r="D1028" s="101" t="s">
        <v>8847</v>
      </c>
      <c r="E1028" s="101" t="s">
        <v>8849</v>
      </c>
      <c r="F1028" s="104">
        <v>114</v>
      </c>
      <c r="G1028" s="77">
        <f t="shared" si="33"/>
        <v>282</v>
      </c>
    </row>
    <row r="1029" spans="1:7" ht="31.5" x14ac:dyDescent="0.25">
      <c r="A1029" s="115" t="s">
        <v>4469</v>
      </c>
      <c r="B1029" s="102" t="s">
        <v>8848</v>
      </c>
      <c r="C1029" s="101" t="str">
        <f t="shared" si="32"/>
        <v>Formula</v>
      </c>
      <c r="D1029" s="102" t="s">
        <v>8847</v>
      </c>
      <c r="E1029" s="102" t="s">
        <v>8846</v>
      </c>
      <c r="F1029" s="105">
        <v>168</v>
      </c>
      <c r="G1029" s="77">
        <f t="shared" si="33"/>
        <v>282</v>
      </c>
    </row>
    <row r="1030" spans="1:7" ht="31.5" x14ac:dyDescent="0.25">
      <c r="A1030" s="114" t="s">
        <v>4470</v>
      </c>
      <c r="B1030" s="101" t="s">
        <v>8845</v>
      </c>
      <c r="C1030" s="101" t="str">
        <f t="shared" si="32"/>
        <v>Formula</v>
      </c>
      <c r="D1030" s="101" t="s">
        <v>8844</v>
      </c>
      <c r="E1030" s="101" t="s">
        <v>8128</v>
      </c>
      <c r="F1030" s="104">
        <v>190</v>
      </c>
      <c r="G1030" s="77">
        <f t="shared" si="33"/>
        <v>190</v>
      </c>
    </row>
    <row r="1031" spans="1:7" ht="21" x14ac:dyDescent="0.25">
      <c r="A1031" s="115" t="s">
        <v>4474</v>
      </c>
      <c r="B1031" s="102" t="s">
        <v>8838</v>
      </c>
      <c r="C1031" s="101" t="str">
        <f t="shared" si="32"/>
        <v>Formula</v>
      </c>
      <c r="D1031" s="102" t="s">
        <v>8837</v>
      </c>
      <c r="E1031" s="102" t="s">
        <v>8836</v>
      </c>
      <c r="F1031" s="105">
        <v>180</v>
      </c>
      <c r="G1031" s="77">
        <f t="shared" si="33"/>
        <v>180</v>
      </c>
    </row>
    <row r="1032" spans="1:7" ht="31.5" x14ac:dyDescent="0.25">
      <c r="A1032" s="114" t="s">
        <v>4476</v>
      </c>
      <c r="B1032" s="101" t="s">
        <v>8832</v>
      </c>
      <c r="C1032" s="101" t="str">
        <f t="shared" si="32"/>
        <v>Formula</v>
      </c>
      <c r="D1032" s="101" t="s">
        <v>8831</v>
      </c>
      <c r="E1032" s="101" t="s">
        <v>8830</v>
      </c>
      <c r="F1032" s="104">
        <v>84</v>
      </c>
      <c r="G1032" s="77">
        <f t="shared" si="33"/>
        <v>84</v>
      </c>
    </row>
    <row r="1033" spans="1:7" ht="31.5" x14ac:dyDescent="0.25">
      <c r="A1033" s="115" t="s">
        <v>4481</v>
      </c>
      <c r="B1033" s="102" t="s">
        <v>8816</v>
      </c>
      <c r="C1033" s="101" t="str">
        <f t="shared" si="32"/>
        <v>Formula</v>
      </c>
      <c r="D1033" s="102" t="s">
        <v>8815</v>
      </c>
      <c r="E1033" s="102" t="s">
        <v>8817</v>
      </c>
      <c r="F1033" s="105">
        <v>197</v>
      </c>
      <c r="G1033" s="77">
        <f t="shared" si="33"/>
        <v>234</v>
      </c>
    </row>
    <row r="1034" spans="1:7" ht="31.5" x14ac:dyDescent="0.25">
      <c r="A1034" s="114" t="s">
        <v>4482</v>
      </c>
      <c r="B1034" s="101" t="s">
        <v>8816</v>
      </c>
      <c r="C1034" s="101" t="str">
        <f t="shared" si="32"/>
        <v>Formula</v>
      </c>
      <c r="D1034" s="101" t="s">
        <v>8815</v>
      </c>
      <c r="E1034" s="101" t="s">
        <v>8814</v>
      </c>
      <c r="F1034" s="104">
        <v>37</v>
      </c>
      <c r="G1034" s="77">
        <f t="shared" si="33"/>
        <v>234</v>
      </c>
    </row>
    <row r="1035" spans="1:7" ht="31.5" x14ac:dyDescent="0.25">
      <c r="A1035" s="115" t="s">
        <v>4483</v>
      </c>
      <c r="B1035" s="102" t="s">
        <v>8811</v>
      </c>
      <c r="C1035" s="101" t="str">
        <f t="shared" si="32"/>
        <v>Formula</v>
      </c>
      <c r="D1035" s="102" t="s">
        <v>8810</v>
      </c>
      <c r="E1035" s="102" t="s">
        <v>8813</v>
      </c>
      <c r="F1035" s="105">
        <v>136</v>
      </c>
      <c r="G1035" s="77">
        <f t="shared" si="33"/>
        <v>416</v>
      </c>
    </row>
    <row r="1036" spans="1:7" ht="31.5" x14ac:dyDescent="0.25">
      <c r="A1036" s="114" t="s">
        <v>4484</v>
      </c>
      <c r="B1036" s="101" t="s">
        <v>8811</v>
      </c>
      <c r="C1036" s="101" t="str">
        <f t="shared" si="32"/>
        <v>Formula</v>
      </c>
      <c r="D1036" s="101" t="s">
        <v>8810</v>
      </c>
      <c r="E1036" s="101" t="s">
        <v>8812</v>
      </c>
      <c r="F1036" s="104">
        <v>80</v>
      </c>
      <c r="G1036" s="77">
        <f t="shared" si="33"/>
        <v>416</v>
      </c>
    </row>
    <row r="1037" spans="1:7" ht="31.5" x14ac:dyDescent="0.25">
      <c r="A1037" s="115" t="s">
        <v>6008</v>
      </c>
      <c r="B1037" s="102" t="s">
        <v>8811</v>
      </c>
      <c r="C1037" s="101" t="str">
        <f t="shared" si="32"/>
        <v>Formula</v>
      </c>
      <c r="D1037" s="102" t="s">
        <v>8810</v>
      </c>
      <c r="E1037" s="102" t="s">
        <v>8809</v>
      </c>
      <c r="F1037" s="105">
        <v>200</v>
      </c>
      <c r="G1037" s="77">
        <f t="shared" si="33"/>
        <v>416</v>
      </c>
    </row>
    <row r="1038" spans="1:7" ht="31.5" x14ac:dyDescent="0.25">
      <c r="A1038" s="114" t="s">
        <v>4488</v>
      </c>
      <c r="B1038" s="101" t="s">
        <v>8802</v>
      </c>
      <c r="C1038" s="101" t="str">
        <f t="shared" si="32"/>
        <v>Formula</v>
      </c>
      <c r="D1038" s="101" t="s">
        <v>8801</v>
      </c>
      <c r="E1038" s="101" t="s">
        <v>8800</v>
      </c>
      <c r="F1038" s="104">
        <v>23</v>
      </c>
      <c r="G1038" s="77">
        <f t="shared" si="33"/>
        <v>23</v>
      </c>
    </row>
    <row r="1039" spans="1:7" ht="31.5" x14ac:dyDescent="0.25">
      <c r="A1039" s="115" t="s">
        <v>4489</v>
      </c>
      <c r="B1039" s="102" t="s">
        <v>8798</v>
      </c>
      <c r="C1039" s="101" t="str">
        <f t="shared" si="32"/>
        <v>Formula</v>
      </c>
      <c r="D1039" s="102" t="s">
        <v>8797</v>
      </c>
      <c r="E1039" s="102" t="s">
        <v>8799</v>
      </c>
      <c r="F1039" s="105">
        <v>120</v>
      </c>
      <c r="G1039" s="77">
        <f t="shared" si="33"/>
        <v>195</v>
      </c>
    </row>
    <row r="1040" spans="1:7" ht="31.5" x14ac:dyDescent="0.25">
      <c r="A1040" s="114" t="s">
        <v>8796</v>
      </c>
      <c r="B1040" s="101" t="s">
        <v>8798</v>
      </c>
      <c r="C1040" s="101" t="str">
        <f t="shared" si="32"/>
        <v>Formula</v>
      </c>
      <c r="D1040" s="101" t="s">
        <v>8797</v>
      </c>
      <c r="E1040" s="101" t="s">
        <v>8795</v>
      </c>
      <c r="F1040" s="104">
        <v>75</v>
      </c>
      <c r="G1040" s="77">
        <f t="shared" si="33"/>
        <v>195</v>
      </c>
    </row>
    <row r="1041" spans="1:7" ht="31.5" x14ac:dyDescent="0.25">
      <c r="A1041" s="115" t="s">
        <v>5583</v>
      </c>
      <c r="B1041" s="102" t="s">
        <v>6833</v>
      </c>
      <c r="C1041" s="101" t="str">
        <f t="shared" si="32"/>
        <v>Formula</v>
      </c>
      <c r="D1041" s="102" t="s">
        <v>6832</v>
      </c>
      <c r="E1041" s="102" t="s">
        <v>6838</v>
      </c>
      <c r="F1041" s="105">
        <v>210</v>
      </c>
      <c r="G1041" s="77">
        <f t="shared" si="33"/>
        <v>660</v>
      </c>
    </row>
    <row r="1042" spans="1:7" ht="31.5" x14ac:dyDescent="0.25">
      <c r="A1042" s="114" t="s">
        <v>5584</v>
      </c>
      <c r="B1042" s="101" t="s">
        <v>6833</v>
      </c>
      <c r="C1042" s="101" t="str">
        <f t="shared" si="32"/>
        <v>Formula</v>
      </c>
      <c r="D1042" s="101" t="s">
        <v>6832</v>
      </c>
      <c r="E1042" s="101" t="s">
        <v>6837</v>
      </c>
      <c r="F1042" s="104">
        <v>96</v>
      </c>
      <c r="G1042" s="77">
        <f t="shared" si="33"/>
        <v>660</v>
      </c>
    </row>
    <row r="1043" spans="1:7" ht="31.5" x14ac:dyDescent="0.25">
      <c r="A1043" s="115" t="s">
        <v>5585</v>
      </c>
      <c r="B1043" s="102" t="s">
        <v>6833</v>
      </c>
      <c r="C1043" s="101" t="str">
        <f t="shared" si="32"/>
        <v>Formula</v>
      </c>
      <c r="D1043" s="102" t="s">
        <v>6832</v>
      </c>
      <c r="E1043" s="102" t="s">
        <v>6836</v>
      </c>
      <c r="F1043" s="105">
        <v>58</v>
      </c>
      <c r="G1043" s="77">
        <f t="shared" si="33"/>
        <v>660</v>
      </c>
    </row>
    <row r="1044" spans="1:7" ht="31.5" x14ac:dyDescent="0.25">
      <c r="A1044" s="114" t="s">
        <v>5586</v>
      </c>
      <c r="B1044" s="101" t="s">
        <v>6833</v>
      </c>
      <c r="C1044" s="101" t="str">
        <f t="shared" si="32"/>
        <v>Formula</v>
      </c>
      <c r="D1044" s="101" t="s">
        <v>6832</v>
      </c>
      <c r="E1044" s="101" t="s">
        <v>6835</v>
      </c>
      <c r="F1044" s="104">
        <v>59</v>
      </c>
      <c r="G1044" s="77">
        <f t="shared" si="33"/>
        <v>660</v>
      </c>
    </row>
    <row r="1045" spans="1:7" ht="31.5" x14ac:dyDescent="0.25">
      <c r="A1045" s="115" t="s">
        <v>5587</v>
      </c>
      <c r="B1045" s="102" t="s">
        <v>6833</v>
      </c>
      <c r="C1045" s="101" t="str">
        <f t="shared" si="32"/>
        <v>Formula</v>
      </c>
      <c r="D1045" s="102" t="s">
        <v>6832</v>
      </c>
      <c r="E1045" s="102" t="s">
        <v>6834</v>
      </c>
      <c r="F1045" s="105">
        <v>121</v>
      </c>
      <c r="G1045" s="77">
        <f t="shared" si="33"/>
        <v>660</v>
      </c>
    </row>
    <row r="1046" spans="1:7" ht="31.5" x14ac:dyDescent="0.25">
      <c r="A1046" s="114" t="s">
        <v>5588</v>
      </c>
      <c r="B1046" s="101" t="s">
        <v>6833</v>
      </c>
      <c r="C1046" s="101" t="str">
        <f t="shared" si="32"/>
        <v>Formula</v>
      </c>
      <c r="D1046" s="101" t="s">
        <v>6832</v>
      </c>
      <c r="E1046" s="101" t="s">
        <v>6831</v>
      </c>
      <c r="F1046" s="104">
        <v>100</v>
      </c>
      <c r="G1046" s="77">
        <f t="shared" si="33"/>
        <v>660</v>
      </c>
    </row>
    <row r="1047" spans="1:7" ht="31.5" x14ac:dyDescent="0.25">
      <c r="A1047" s="115" t="s">
        <v>17736</v>
      </c>
      <c r="B1047" s="102" t="s">
        <v>6833</v>
      </c>
      <c r="C1047" s="101" t="str">
        <f t="shared" si="32"/>
        <v>Formula</v>
      </c>
      <c r="D1047" s="102" t="s">
        <v>6832</v>
      </c>
      <c r="E1047" s="102" t="s">
        <v>17737</v>
      </c>
      <c r="F1047" s="105">
        <v>16</v>
      </c>
      <c r="G1047" s="77">
        <f t="shared" si="33"/>
        <v>660</v>
      </c>
    </row>
    <row r="1048" spans="1:7" ht="21" x14ac:dyDescent="0.25">
      <c r="A1048" s="114" t="s">
        <v>5589</v>
      </c>
      <c r="B1048" s="101" t="s">
        <v>6825</v>
      </c>
      <c r="C1048" s="101" t="str">
        <f t="shared" si="32"/>
        <v>Formula</v>
      </c>
      <c r="D1048" s="101" t="s">
        <v>6824</v>
      </c>
      <c r="E1048" s="101" t="s">
        <v>6830</v>
      </c>
      <c r="F1048" s="104">
        <v>136</v>
      </c>
      <c r="G1048" s="77">
        <f t="shared" si="33"/>
        <v>362</v>
      </c>
    </row>
    <row r="1049" spans="1:7" ht="21" x14ac:dyDescent="0.25">
      <c r="A1049" s="115" t="s">
        <v>5590</v>
      </c>
      <c r="B1049" s="102" t="s">
        <v>6825</v>
      </c>
      <c r="C1049" s="101" t="str">
        <f t="shared" si="32"/>
        <v>Formula</v>
      </c>
      <c r="D1049" s="102" t="s">
        <v>6824</v>
      </c>
      <c r="E1049" s="102" t="s">
        <v>6829</v>
      </c>
      <c r="F1049" s="105">
        <v>60</v>
      </c>
      <c r="G1049" s="77">
        <f t="shared" si="33"/>
        <v>362</v>
      </c>
    </row>
    <row r="1050" spans="1:7" ht="21" x14ac:dyDescent="0.25">
      <c r="A1050" s="114" t="s">
        <v>5592</v>
      </c>
      <c r="B1050" s="101" t="s">
        <v>6825</v>
      </c>
      <c r="C1050" s="101" t="str">
        <f t="shared" si="32"/>
        <v>Formula</v>
      </c>
      <c r="D1050" s="101" t="s">
        <v>6824</v>
      </c>
      <c r="E1050" s="101" t="s">
        <v>6827</v>
      </c>
      <c r="F1050" s="104">
        <v>40</v>
      </c>
      <c r="G1050" s="77">
        <f t="shared" si="33"/>
        <v>362</v>
      </c>
    </row>
    <row r="1051" spans="1:7" ht="21" x14ac:dyDescent="0.25">
      <c r="A1051" s="115" t="s">
        <v>5593</v>
      </c>
      <c r="B1051" s="102" t="s">
        <v>6825</v>
      </c>
      <c r="C1051" s="101" t="str">
        <f t="shared" si="32"/>
        <v>Formula</v>
      </c>
      <c r="D1051" s="102" t="s">
        <v>6824</v>
      </c>
      <c r="E1051" s="102" t="s">
        <v>6826</v>
      </c>
      <c r="F1051" s="105">
        <v>100</v>
      </c>
      <c r="G1051" s="77">
        <f t="shared" si="33"/>
        <v>362</v>
      </c>
    </row>
    <row r="1052" spans="1:7" ht="21" x14ac:dyDescent="0.25">
      <c r="A1052" s="114" t="s">
        <v>5594</v>
      </c>
      <c r="B1052" s="101" t="s">
        <v>6825</v>
      </c>
      <c r="C1052" s="101" t="str">
        <f t="shared" si="32"/>
        <v>Formula</v>
      </c>
      <c r="D1052" s="101" t="s">
        <v>6824</v>
      </c>
      <c r="E1052" s="101" t="s">
        <v>6823</v>
      </c>
      <c r="F1052" s="104">
        <v>10</v>
      </c>
      <c r="G1052" s="77">
        <f t="shared" si="33"/>
        <v>362</v>
      </c>
    </row>
    <row r="1053" spans="1:7" ht="21" x14ac:dyDescent="0.25">
      <c r="A1053" s="115" t="s">
        <v>18399</v>
      </c>
      <c r="B1053" s="102" t="s">
        <v>6825</v>
      </c>
      <c r="C1053" s="101" t="str">
        <f t="shared" si="32"/>
        <v>Formula</v>
      </c>
      <c r="D1053" s="102" t="s">
        <v>6824</v>
      </c>
      <c r="E1053" s="102" t="s">
        <v>18462</v>
      </c>
      <c r="F1053" s="105">
        <v>16</v>
      </c>
      <c r="G1053" s="77">
        <f t="shared" si="33"/>
        <v>362</v>
      </c>
    </row>
    <row r="1054" spans="1:7" ht="31.5" x14ac:dyDescent="0.25">
      <c r="A1054" s="114" t="s">
        <v>5595</v>
      </c>
      <c r="B1054" s="101" t="s">
        <v>6815</v>
      </c>
      <c r="C1054" s="101" t="str">
        <f t="shared" si="32"/>
        <v>Formula</v>
      </c>
      <c r="D1054" s="101" t="s">
        <v>6814</v>
      </c>
      <c r="E1054" s="101" t="s">
        <v>6822</v>
      </c>
      <c r="F1054" s="104">
        <v>347</v>
      </c>
      <c r="G1054" s="77">
        <f t="shared" si="33"/>
        <v>1098</v>
      </c>
    </row>
    <row r="1055" spans="1:7" ht="31.5" x14ac:dyDescent="0.25">
      <c r="A1055" s="115" t="s">
        <v>5596</v>
      </c>
      <c r="B1055" s="102" t="s">
        <v>6815</v>
      </c>
      <c r="C1055" s="101" t="str">
        <f t="shared" si="32"/>
        <v>Formula</v>
      </c>
      <c r="D1055" s="102" t="s">
        <v>6814</v>
      </c>
      <c r="E1055" s="102" t="s">
        <v>6821</v>
      </c>
      <c r="F1055" s="105">
        <v>259</v>
      </c>
      <c r="G1055" s="77">
        <f t="shared" si="33"/>
        <v>1098</v>
      </c>
    </row>
    <row r="1056" spans="1:7" ht="31.5" x14ac:dyDescent="0.25">
      <c r="A1056" s="114" t="s">
        <v>5597</v>
      </c>
      <c r="B1056" s="101" t="s">
        <v>6815</v>
      </c>
      <c r="C1056" s="101" t="str">
        <f t="shared" si="32"/>
        <v>Formula</v>
      </c>
      <c r="D1056" s="101" t="s">
        <v>6814</v>
      </c>
      <c r="E1056" s="101" t="s">
        <v>6820</v>
      </c>
      <c r="F1056" s="104">
        <v>262</v>
      </c>
      <c r="G1056" s="77">
        <f t="shared" si="33"/>
        <v>1098</v>
      </c>
    </row>
    <row r="1057" spans="1:7" ht="31.5" x14ac:dyDescent="0.25">
      <c r="A1057" s="115" t="s">
        <v>5598</v>
      </c>
      <c r="B1057" s="102" t="s">
        <v>6815</v>
      </c>
      <c r="C1057" s="101" t="str">
        <f t="shared" si="32"/>
        <v>Formula</v>
      </c>
      <c r="D1057" s="102" t="s">
        <v>6814</v>
      </c>
      <c r="E1057" s="102" t="s">
        <v>6819</v>
      </c>
      <c r="F1057" s="105">
        <v>140</v>
      </c>
      <c r="G1057" s="77">
        <f t="shared" si="33"/>
        <v>1098</v>
      </c>
    </row>
    <row r="1058" spans="1:7" ht="31.5" x14ac:dyDescent="0.25">
      <c r="A1058" s="114" t="s">
        <v>5600</v>
      </c>
      <c r="B1058" s="101" t="s">
        <v>6815</v>
      </c>
      <c r="C1058" s="101" t="str">
        <f t="shared" si="32"/>
        <v>Formula</v>
      </c>
      <c r="D1058" s="101" t="s">
        <v>6814</v>
      </c>
      <c r="E1058" s="101" t="s">
        <v>6817</v>
      </c>
      <c r="F1058" s="104">
        <v>50</v>
      </c>
      <c r="G1058" s="77">
        <f t="shared" si="33"/>
        <v>1098</v>
      </c>
    </row>
    <row r="1059" spans="1:7" ht="31.5" x14ac:dyDescent="0.25">
      <c r="A1059" s="115" t="s">
        <v>5601</v>
      </c>
      <c r="B1059" s="102" t="s">
        <v>6815</v>
      </c>
      <c r="C1059" s="101" t="str">
        <f t="shared" si="32"/>
        <v>Formula</v>
      </c>
      <c r="D1059" s="102" t="s">
        <v>6814</v>
      </c>
      <c r="E1059" s="102" t="s">
        <v>6816</v>
      </c>
      <c r="F1059" s="105">
        <v>40</v>
      </c>
      <c r="G1059" s="77">
        <f t="shared" si="33"/>
        <v>1098</v>
      </c>
    </row>
    <row r="1060" spans="1:7" ht="31.5" x14ac:dyDescent="0.25">
      <c r="A1060" s="114" t="s">
        <v>5612</v>
      </c>
      <c r="B1060" s="101" t="s">
        <v>6799</v>
      </c>
      <c r="C1060" s="101" t="str">
        <f t="shared" si="32"/>
        <v>Formula</v>
      </c>
      <c r="D1060" s="101" t="s">
        <v>6798</v>
      </c>
      <c r="E1060" s="101" t="s">
        <v>6801</v>
      </c>
      <c r="F1060" s="104">
        <v>120</v>
      </c>
      <c r="G1060" s="77">
        <f t="shared" si="33"/>
        <v>256</v>
      </c>
    </row>
    <row r="1061" spans="1:7" ht="31.5" x14ac:dyDescent="0.25">
      <c r="A1061" s="115" t="s">
        <v>5613</v>
      </c>
      <c r="B1061" s="102" t="s">
        <v>6799</v>
      </c>
      <c r="C1061" s="101" t="str">
        <f t="shared" si="32"/>
        <v>Formula</v>
      </c>
      <c r="D1061" s="102" t="s">
        <v>6798</v>
      </c>
      <c r="E1061" s="102" t="s">
        <v>6800</v>
      </c>
      <c r="F1061" s="105">
        <v>136</v>
      </c>
      <c r="G1061" s="77">
        <f t="shared" si="33"/>
        <v>256</v>
      </c>
    </row>
    <row r="1062" spans="1:7" ht="31.5" x14ac:dyDescent="0.25">
      <c r="A1062" s="114" t="s">
        <v>5615</v>
      </c>
      <c r="B1062" s="101" t="s">
        <v>6779</v>
      </c>
      <c r="C1062" s="101" t="str">
        <f t="shared" si="32"/>
        <v>Formula</v>
      </c>
      <c r="D1062" s="101" t="s">
        <v>6778</v>
      </c>
      <c r="E1062" s="101" t="s">
        <v>6796</v>
      </c>
      <c r="F1062" s="104">
        <v>494</v>
      </c>
      <c r="G1062" s="77">
        <f t="shared" si="33"/>
        <v>2600</v>
      </c>
    </row>
    <row r="1063" spans="1:7" ht="31.5" x14ac:dyDescent="0.25">
      <c r="A1063" s="115" t="s">
        <v>5616</v>
      </c>
      <c r="B1063" s="102" t="s">
        <v>6779</v>
      </c>
      <c r="C1063" s="101" t="str">
        <f t="shared" si="32"/>
        <v>Formula</v>
      </c>
      <c r="D1063" s="102" t="s">
        <v>6778</v>
      </c>
      <c r="E1063" s="102" t="s">
        <v>6795</v>
      </c>
      <c r="F1063" s="105">
        <v>103</v>
      </c>
      <c r="G1063" s="77">
        <f t="shared" si="33"/>
        <v>2600</v>
      </c>
    </row>
    <row r="1064" spans="1:7" ht="31.5" x14ac:dyDescent="0.25">
      <c r="A1064" s="114" t="s">
        <v>5618</v>
      </c>
      <c r="B1064" s="101" t="s">
        <v>6779</v>
      </c>
      <c r="C1064" s="101" t="str">
        <f t="shared" si="32"/>
        <v>Formula</v>
      </c>
      <c r="D1064" s="101" t="s">
        <v>6778</v>
      </c>
      <c r="E1064" s="101" t="s">
        <v>6793</v>
      </c>
      <c r="F1064" s="104">
        <v>746</v>
      </c>
      <c r="G1064" s="77">
        <f t="shared" si="33"/>
        <v>2600</v>
      </c>
    </row>
    <row r="1065" spans="1:7" ht="31.5" x14ac:dyDescent="0.25">
      <c r="A1065" s="115" t="s">
        <v>5619</v>
      </c>
      <c r="B1065" s="102" t="s">
        <v>6779</v>
      </c>
      <c r="C1065" s="101" t="str">
        <f t="shared" si="32"/>
        <v>Formula</v>
      </c>
      <c r="D1065" s="102" t="s">
        <v>6778</v>
      </c>
      <c r="E1065" s="102" t="s">
        <v>6792</v>
      </c>
      <c r="F1065" s="105">
        <v>310</v>
      </c>
      <c r="G1065" s="77">
        <f t="shared" si="33"/>
        <v>2600</v>
      </c>
    </row>
    <row r="1066" spans="1:7" ht="31.5" x14ac:dyDescent="0.25">
      <c r="A1066" s="114" t="s">
        <v>5620</v>
      </c>
      <c r="B1066" s="101" t="s">
        <v>6779</v>
      </c>
      <c r="C1066" s="101" t="str">
        <f t="shared" si="32"/>
        <v>Formula</v>
      </c>
      <c r="D1066" s="101" t="s">
        <v>6778</v>
      </c>
      <c r="E1066" s="101" t="s">
        <v>6791</v>
      </c>
      <c r="F1066" s="104">
        <v>257</v>
      </c>
      <c r="G1066" s="77">
        <f t="shared" si="33"/>
        <v>2600</v>
      </c>
    </row>
    <row r="1067" spans="1:7" ht="31.5" x14ac:dyDescent="0.25">
      <c r="A1067" s="115" t="s">
        <v>5621</v>
      </c>
      <c r="B1067" s="102" t="s">
        <v>6779</v>
      </c>
      <c r="C1067" s="101" t="str">
        <f t="shared" si="32"/>
        <v>Formula</v>
      </c>
      <c r="D1067" s="102" t="s">
        <v>6778</v>
      </c>
      <c r="E1067" s="102" t="s">
        <v>6790</v>
      </c>
      <c r="F1067" s="105">
        <v>114</v>
      </c>
      <c r="G1067" s="77">
        <f t="shared" si="33"/>
        <v>2600</v>
      </c>
    </row>
    <row r="1068" spans="1:7" ht="31.5" x14ac:dyDescent="0.25">
      <c r="A1068" s="114" t="s">
        <v>5622</v>
      </c>
      <c r="B1068" s="101" t="s">
        <v>6779</v>
      </c>
      <c r="C1068" s="101" t="str">
        <f t="shared" si="32"/>
        <v>Formula</v>
      </c>
      <c r="D1068" s="101" t="s">
        <v>6778</v>
      </c>
      <c r="E1068" s="101" t="s">
        <v>6789</v>
      </c>
      <c r="F1068" s="104">
        <v>91</v>
      </c>
      <c r="G1068" s="77">
        <f t="shared" si="33"/>
        <v>2600</v>
      </c>
    </row>
    <row r="1069" spans="1:7" ht="31.5" x14ac:dyDescent="0.25">
      <c r="A1069" s="115" t="s">
        <v>5623</v>
      </c>
      <c r="B1069" s="102" t="s">
        <v>6779</v>
      </c>
      <c r="C1069" s="101" t="str">
        <f t="shared" si="32"/>
        <v>Formula</v>
      </c>
      <c r="D1069" s="102" t="s">
        <v>6778</v>
      </c>
      <c r="E1069" s="102" t="s">
        <v>6788</v>
      </c>
      <c r="F1069" s="105">
        <v>84</v>
      </c>
      <c r="G1069" s="77">
        <f t="shared" si="33"/>
        <v>2600</v>
      </c>
    </row>
    <row r="1070" spans="1:7" ht="31.5" x14ac:dyDescent="0.25">
      <c r="A1070" s="114" t="s">
        <v>5624</v>
      </c>
      <c r="B1070" s="101" t="s">
        <v>6779</v>
      </c>
      <c r="C1070" s="101" t="str">
        <f t="shared" si="32"/>
        <v>Formula</v>
      </c>
      <c r="D1070" s="101" t="s">
        <v>6778</v>
      </c>
      <c r="E1070" s="101" t="s">
        <v>6787</v>
      </c>
      <c r="F1070" s="104">
        <v>84</v>
      </c>
      <c r="G1070" s="77">
        <f t="shared" si="33"/>
        <v>2600</v>
      </c>
    </row>
    <row r="1071" spans="1:7" ht="31.5" x14ac:dyDescent="0.25">
      <c r="A1071" s="115" t="s">
        <v>5625</v>
      </c>
      <c r="B1071" s="102" t="s">
        <v>6779</v>
      </c>
      <c r="C1071" s="101" t="str">
        <f t="shared" si="32"/>
        <v>Formula</v>
      </c>
      <c r="D1071" s="102" t="s">
        <v>6778</v>
      </c>
      <c r="E1071" s="102" t="s">
        <v>6786</v>
      </c>
      <c r="F1071" s="105">
        <v>13</v>
      </c>
      <c r="G1071" s="77">
        <f t="shared" si="33"/>
        <v>2600</v>
      </c>
    </row>
    <row r="1072" spans="1:7" ht="31.5" x14ac:dyDescent="0.25">
      <c r="A1072" s="114" t="s">
        <v>5626</v>
      </c>
      <c r="B1072" s="101" t="s">
        <v>6779</v>
      </c>
      <c r="C1072" s="101" t="str">
        <f t="shared" si="32"/>
        <v>Formula</v>
      </c>
      <c r="D1072" s="101" t="s">
        <v>6778</v>
      </c>
      <c r="E1072" s="101" t="s">
        <v>6785</v>
      </c>
      <c r="F1072" s="104">
        <v>29</v>
      </c>
      <c r="G1072" s="77">
        <f t="shared" si="33"/>
        <v>2600</v>
      </c>
    </row>
    <row r="1073" spans="1:7" ht="31.5" x14ac:dyDescent="0.25">
      <c r="A1073" s="115" t="s">
        <v>5627</v>
      </c>
      <c r="B1073" s="102" t="s">
        <v>6779</v>
      </c>
      <c r="C1073" s="101" t="str">
        <f t="shared" si="32"/>
        <v>Formula</v>
      </c>
      <c r="D1073" s="102" t="s">
        <v>6778</v>
      </c>
      <c r="E1073" s="102" t="s">
        <v>6784</v>
      </c>
      <c r="F1073" s="105">
        <v>56</v>
      </c>
      <c r="G1073" s="77">
        <f t="shared" si="33"/>
        <v>2600</v>
      </c>
    </row>
    <row r="1074" spans="1:7" ht="31.5" x14ac:dyDescent="0.25">
      <c r="A1074" s="114" t="s">
        <v>5628</v>
      </c>
      <c r="B1074" s="101" t="s">
        <v>6779</v>
      </c>
      <c r="C1074" s="101" t="str">
        <f t="shared" si="32"/>
        <v>Formula</v>
      </c>
      <c r="D1074" s="101" t="s">
        <v>6778</v>
      </c>
      <c r="E1074" s="101" t="s">
        <v>6783</v>
      </c>
      <c r="F1074" s="104">
        <v>35</v>
      </c>
      <c r="G1074" s="77">
        <f t="shared" si="33"/>
        <v>2600</v>
      </c>
    </row>
    <row r="1075" spans="1:7" ht="31.5" x14ac:dyDescent="0.25">
      <c r="A1075" s="115" t="s">
        <v>5629</v>
      </c>
      <c r="B1075" s="102" t="s">
        <v>6779</v>
      </c>
      <c r="C1075" s="101" t="str">
        <f t="shared" si="32"/>
        <v>Formula</v>
      </c>
      <c r="D1075" s="102" t="s">
        <v>6778</v>
      </c>
      <c r="E1075" s="102" t="s">
        <v>6782</v>
      </c>
      <c r="F1075" s="105">
        <v>46</v>
      </c>
      <c r="G1075" s="77">
        <f t="shared" si="33"/>
        <v>2600</v>
      </c>
    </row>
    <row r="1076" spans="1:7" ht="31.5" x14ac:dyDescent="0.25">
      <c r="A1076" s="114" t="s">
        <v>5630</v>
      </c>
      <c r="B1076" s="101" t="s">
        <v>6779</v>
      </c>
      <c r="C1076" s="101" t="str">
        <f t="shared" si="32"/>
        <v>Formula</v>
      </c>
      <c r="D1076" s="101" t="s">
        <v>6778</v>
      </c>
      <c r="E1076" s="101" t="s">
        <v>6781</v>
      </c>
      <c r="F1076" s="104">
        <v>50</v>
      </c>
      <c r="G1076" s="77">
        <f t="shared" si="33"/>
        <v>2600</v>
      </c>
    </row>
    <row r="1077" spans="1:7" ht="31.5" x14ac:dyDescent="0.25">
      <c r="A1077" s="115" t="s">
        <v>5631</v>
      </c>
      <c r="B1077" s="102" t="s">
        <v>6779</v>
      </c>
      <c r="C1077" s="101" t="str">
        <f t="shared" si="32"/>
        <v>Formula</v>
      </c>
      <c r="D1077" s="102" t="s">
        <v>6778</v>
      </c>
      <c r="E1077" s="102" t="s">
        <v>6780</v>
      </c>
      <c r="F1077" s="105">
        <v>38</v>
      </c>
      <c r="G1077" s="77">
        <f t="shared" si="33"/>
        <v>2600</v>
      </c>
    </row>
    <row r="1078" spans="1:7" ht="31.5" x14ac:dyDescent="0.25">
      <c r="A1078" s="114" t="s">
        <v>18400</v>
      </c>
      <c r="B1078" s="101" t="s">
        <v>6779</v>
      </c>
      <c r="C1078" s="101" t="str">
        <f t="shared" si="32"/>
        <v>Formula</v>
      </c>
      <c r="D1078" s="101" t="s">
        <v>6778</v>
      </c>
      <c r="E1078" s="101" t="s">
        <v>6793</v>
      </c>
      <c r="F1078" s="104">
        <v>0</v>
      </c>
      <c r="G1078" s="77">
        <f t="shared" si="33"/>
        <v>2600</v>
      </c>
    </row>
    <row r="1079" spans="1:7" ht="31.5" x14ac:dyDescent="0.25">
      <c r="A1079" s="115" t="s">
        <v>18034</v>
      </c>
      <c r="B1079" s="102" t="s">
        <v>6779</v>
      </c>
      <c r="C1079" s="101" t="str">
        <f t="shared" si="32"/>
        <v>Formula</v>
      </c>
      <c r="D1079" s="102" t="s">
        <v>6778</v>
      </c>
      <c r="E1079" s="102" t="s">
        <v>18058</v>
      </c>
      <c r="F1079" s="105">
        <v>50</v>
      </c>
      <c r="G1079" s="77">
        <f t="shared" si="33"/>
        <v>2600</v>
      </c>
    </row>
    <row r="1080" spans="1:7" ht="31.5" x14ac:dyDescent="0.25">
      <c r="A1080" s="114" t="s">
        <v>5632</v>
      </c>
      <c r="B1080" s="101" t="s">
        <v>6766</v>
      </c>
      <c r="C1080" s="101" t="str">
        <f t="shared" si="32"/>
        <v>Formula</v>
      </c>
      <c r="D1080" s="101" t="s">
        <v>6765</v>
      </c>
      <c r="E1080" s="101" t="s">
        <v>6777</v>
      </c>
      <c r="F1080" s="104">
        <v>781</v>
      </c>
      <c r="G1080" s="77">
        <f t="shared" si="33"/>
        <v>3511</v>
      </c>
    </row>
    <row r="1081" spans="1:7" ht="31.5" x14ac:dyDescent="0.25">
      <c r="A1081" s="115" t="s">
        <v>5633</v>
      </c>
      <c r="B1081" s="102" t="s">
        <v>6766</v>
      </c>
      <c r="C1081" s="101" t="str">
        <f t="shared" si="32"/>
        <v>Formula</v>
      </c>
      <c r="D1081" s="102" t="s">
        <v>6765</v>
      </c>
      <c r="E1081" s="102" t="s">
        <v>6776</v>
      </c>
      <c r="F1081" s="105">
        <v>402</v>
      </c>
      <c r="G1081" s="77">
        <f t="shared" si="33"/>
        <v>3511</v>
      </c>
    </row>
    <row r="1082" spans="1:7" ht="31.5" x14ac:dyDescent="0.25">
      <c r="A1082" s="114" t="s">
        <v>5634</v>
      </c>
      <c r="B1082" s="101" t="s">
        <v>6766</v>
      </c>
      <c r="C1082" s="101" t="str">
        <f t="shared" si="32"/>
        <v>Formula</v>
      </c>
      <c r="D1082" s="101" t="s">
        <v>6765</v>
      </c>
      <c r="E1082" s="101" t="s">
        <v>6775</v>
      </c>
      <c r="F1082" s="104">
        <v>505</v>
      </c>
      <c r="G1082" s="77">
        <f t="shared" si="33"/>
        <v>3511</v>
      </c>
    </row>
    <row r="1083" spans="1:7" ht="31.5" x14ac:dyDescent="0.25">
      <c r="A1083" s="115" t="s">
        <v>5635</v>
      </c>
      <c r="B1083" s="102" t="s">
        <v>6766</v>
      </c>
      <c r="C1083" s="101" t="str">
        <f t="shared" si="32"/>
        <v>Formula</v>
      </c>
      <c r="D1083" s="102" t="s">
        <v>6765</v>
      </c>
      <c r="E1083" s="102" t="s">
        <v>6774</v>
      </c>
      <c r="F1083" s="105">
        <v>441</v>
      </c>
      <c r="G1083" s="77">
        <f t="shared" si="33"/>
        <v>3511</v>
      </c>
    </row>
    <row r="1084" spans="1:7" ht="31.5" x14ac:dyDescent="0.25">
      <c r="A1084" s="114" t="s">
        <v>5636</v>
      </c>
      <c r="B1084" s="101" t="s">
        <v>6766</v>
      </c>
      <c r="C1084" s="101" t="str">
        <f t="shared" si="32"/>
        <v>Formula</v>
      </c>
      <c r="D1084" s="101" t="s">
        <v>6765</v>
      </c>
      <c r="E1084" s="101" t="s">
        <v>6773</v>
      </c>
      <c r="F1084" s="104">
        <v>447</v>
      </c>
      <c r="G1084" s="77">
        <f t="shared" si="33"/>
        <v>3511</v>
      </c>
    </row>
    <row r="1085" spans="1:7" ht="31.5" x14ac:dyDescent="0.25">
      <c r="A1085" s="115" t="s">
        <v>5637</v>
      </c>
      <c r="B1085" s="102" t="s">
        <v>6766</v>
      </c>
      <c r="C1085" s="101" t="str">
        <f t="shared" si="32"/>
        <v>Formula</v>
      </c>
      <c r="D1085" s="102" t="s">
        <v>6765</v>
      </c>
      <c r="E1085" s="102" t="s">
        <v>6772</v>
      </c>
      <c r="F1085" s="105">
        <v>458</v>
      </c>
      <c r="G1085" s="77">
        <f t="shared" si="33"/>
        <v>3511</v>
      </c>
    </row>
    <row r="1086" spans="1:7" ht="31.5" x14ac:dyDescent="0.25">
      <c r="A1086" s="114" t="s">
        <v>6019</v>
      </c>
      <c r="B1086" s="101" t="s">
        <v>6766</v>
      </c>
      <c r="C1086" s="101" t="str">
        <f t="shared" si="32"/>
        <v>Formula</v>
      </c>
      <c r="D1086" s="101" t="s">
        <v>6765</v>
      </c>
      <c r="E1086" s="101" t="s">
        <v>6771</v>
      </c>
      <c r="F1086" s="104">
        <v>30</v>
      </c>
      <c r="G1086" s="77">
        <f t="shared" si="33"/>
        <v>3511</v>
      </c>
    </row>
    <row r="1087" spans="1:7" ht="31.5" x14ac:dyDescent="0.25">
      <c r="A1087" s="115" t="s">
        <v>5639</v>
      </c>
      <c r="B1087" s="102" t="s">
        <v>6766</v>
      </c>
      <c r="C1087" s="101" t="str">
        <f t="shared" si="32"/>
        <v>Formula</v>
      </c>
      <c r="D1087" s="102" t="s">
        <v>6765</v>
      </c>
      <c r="E1087" s="102" t="s">
        <v>6769</v>
      </c>
      <c r="F1087" s="105">
        <v>130</v>
      </c>
      <c r="G1087" s="77">
        <f t="shared" si="33"/>
        <v>3511</v>
      </c>
    </row>
    <row r="1088" spans="1:7" ht="31.5" x14ac:dyDescent="0.25">
      <c r="A1088" s="114" t="s">
        <v>5640</v>
      </c>
      <c r="B1088" s="101" t="s">
        <v>6766</v>
      </c>
      <c r="C1088" s="101" t="str">
        <f t="shared" si="32"/>
        <v>Formula</v>
      </c>
      <c r="D1088" s="101" t="s">
        <v>6765</v>
      </c>
      <c r="E1088" s="101" t="s">
        <v>6768</v>
      </c>
      <c r="F1088" s="104">
        <v>218</v>
      </c>
      <c r="G1088" s="77">
        <f t="shared" si="33"/>
        <v>3511</v>
      </c>
    </row>
    <row r="1089" spans="1:7" ht="31.5" x14ac:dyDescent="0.25">
      <c r="A1089" s="115" t="s">
        <v>5642</v>
      </c>
      <c r="B1089" s="102" t="s">
        <v>6766</v>
      </c>
      <c r="C1089" s="101" t="str">
        <f t="shared" si="32"/>
        <v>Formula</v>
      </c>
      <c r="D1089" s="102" t="s">
        <v>6765</v>
      </c>
      <c r="E1089" s="102" t="s">
        <v>6764</v>
      </c>
      <c r="F1089" s="105">
        <v>77</v>
      </c>
      <c r="G1089" s="77">
        <f t="shared" si="33"/>
        <v>3511</v>
      </c>
    </row>
    <row r="1090" spans="1:7" ht="31.5" x14ac:dyDescent="0.25">
      <c r="A1090" s="114" t="s">
        <v>6020</v>
      </c>
      <c r="B1090" s="101" t="s">
        <v>6766</v>
      </c>
      <c r="C1090" s="101" t="str">
        <f t="shared" si="32"/>
        <v>Formula</v>
      </c>
      <c r="D1090" s="101" t="s">
        <v>6765</v>
      </c>
      <c r="E1090" s="101" t="s">
        <v>6770</v>
      </c>
      <c r="F1090" s="104">
        <v>8</v>
      </c>
      <c r="G1090" s="77">
        <f t="shared" si="33"/>
        <v>3511</v>
      </c>
    </row>
    <row r="1091" spans="1:7" ht="31.5" x14ac:dyDescent="0.25">
      <c r="A1091" s="115" t="s">
        <v>18035</v>
      </c>
      <c r="B1091" s="102" t="s">
        <v>6766</v>
      </c>
      <c r="C1091" s="101" t="str">
        <f t="shared" ref="C1091:C1154" si="34">IF(ISTEXT(VLOOKUP(B1091,$I$3:$I$12,1,FALSE)),"Alt sub","Formula")</f>
        <v>Formula</v>
      </c>
      <c r="D1091" s="102" t="s">
        <v>6765</v>
      </c>
      <c r="E1091" s="102" t="s">
        <v>18059</v>
      </c>
      <c r="F1091" s="105">
        <v>14</v>
      </c>
      <c r="G1091" s="77">
        <f t="shared" ref="G1091:G1154" si="35">SUMIF(B:B,B1091,F:F)</f>
        <v>3511</v>
      </c>
    </row>
    <row r="1092" spans="1:7" ht="31.5" x14ac:dyDescent="0.25">
      <c r="A1092" s="114" t="s">
        <v>5643</v>
      </c>
      <c r="B1092" s="101" t="s">
        <v>6758</v>
      </c>
      <c r="C1092" s="101" t="str">
        <f t="shared" si="34"/>
        <v>Formula</v>
      </c>
      <c r="D1092" s="101" t="s">
        <v>6757</v>
      </c>
      <c r="E1092" s="101" t="s">
        <v>6763</v>
      </c>
      <c r="F1092" s="104">
        <v>133</v>
      </c>
      <c r="G1092" s="77">
        <f t="shared" si="35"/>
        <v>487</v>
      </c>
    </row>
    <row r="1093" spans="1:7" ht="31.5" x14ac:dyDescent="0.25">
      <c r="A1093" s="115" t="s">
        <v>5644</v>
      </c>
      <c r="B1093" s="102" t="s">
        <v>6758</v>
      </c>
      <c r="C1093" s="101" t="str">
        <f t="shared" si="34"/>
        <v>Formula</v>
      </c>
      <c r="D1093" s="102" t="s">
        <v>6757</v>
      </c>
      <c r="E1093" s="102" t="s">
        <v>6762</v>
      </c>
      <c r="F1093" s="105">
        <v>136</v>
      </c>
      <c r="G1093" s="77">
        <f t="shared" si="35"/>
        <v>487</v>
      </c>
    </row>
    <row r="1094" spans="1:7" ht="31.5" x14ac:dyDescent="0.25">
      <c r="A1094" s="114" t="s">
        <v>5645</v>
      </c>
      <c r="B1094" s="101" t="s">
        <v>6758</v>
      </c>
      <c r="C1094" s="101" t="str">
        <f t="shared" si="34"/>
        <v>Formula</v>
      </c>
      <c r="D1094" s="101" t="s">
        <v>6757</v>
      </c>
      <c r="E1094" s="101" t="s">
        <v>6761</v>
      </c>
      <c r="F1094" s="104">
        <v>74</v>
      </c>
      <c r="G1094" s="77">
        <f t="shared" si="35"/>
        <v>487</v>
      </c>
    </row>
    <row r="1095" spans="1:7" ht="31.5" x14ac:dyDescent="0.25">
      <c r="A1095" s="115" t="s">
        <v>5646</v>
      </c>
      <c r="B1095" s="102" t="s">
        <v>6758</v>
      </c>
      <c r="C1095" s="101" t="str">
        <f t="shared" si="34"/>
        <v>Formula</v>
      </c>
      <c r="D1095" s="102" t="s">
        <v>6757</v>
      </c>
      <c r="E1095" s="102" t="s">
        <v>6760</v>
      </c>
      <c r="F1095" s="105">
        <v>48</v>
      </c>
      <c r="G1095" s="77">
        <f t="shared" si="35"/>
        <v>487</v>
      </c>
    </row>
    <row r="1096" spans="1:7" ht="31.5" x14ac:dyDescent="0.25">
      <c r="A1096" s="114" t="s">
        <v>5647</v>
      </c>
      <c r="B1096" s="101" t="s">
        <v>6758</v>
      </c>
      <c r="C1096" s="101" t="str">
        <f t="shared" si="34"/>
        <v>Formula</v>
      </c>
      <c r="D1096" s="101" t="s">
        <v>6757</v>
      </c>
      <c r="E1096" s="101" t="s">
        <v>6759</v>
      </c>
      <c r="F1096" s="104">
        <v>96</v>
      </c>
      <c r="G1096" s="77">
        <f t="shared" si="35"/>
        <v>487</v>
      </c>
    </row>
    <row r="1097" spans="1:7" ht="31.5" x14ac:dyDescent="0.25">
      <c r="A1097" s="115" t="s">
        <v>5648</v>
      </c>
      <c r="B1097" s="102" t="s">
        <v>6750</v>
      </c>
      <c r="C1097" s="101" t="str">
        <f t="shared" si="34"/>
        <v>Formula</v>
      </c>
      <c r="D1097" s="102" t="s">
        <v>6749</v>
      </c>
      <c r="E1097" s="102" t="s">
        <v>6756</v>
      </c>
      <c r="F1097" s="105">
        <v>300</v>
      </c>
      <c r="G1097" s="77">
        <f t="shared" si="35"/>
        <v>1281</v>
      </c>
    </row>
    <row r="1098" spans="1:7" ht="31.5" x14ac:dyDescent="0.25">
      <c r="A1098" s="114" t="s">
        <v>5649</v>
      </c>
      <c r="B1098" s="101" t="s">
        <v>6750</v>
      </c>
      <c r="C1098" s="101" t="str">
        <f t="shared" si="34"/>
        <v>Formula</v>
      </c>
      <c r="D1098" s="101" t="s">
        <v>6749</v>
      </c>
      <c r="E1098" s="101" t="s">
        <v>6755</v>
      </c>
      <c r="F1098" s="104">
        <v>165</v>
      </c>
      <c r="G1098" s="77">
        <f t="shared" si="35"/>
        <v>1281</v>
      </c>
    </row>
    <row r="1099" spans="1:7" ht="31.5" x14ac:dyDescent="0.25">
      <c r="A1099" s="115" t="s">
        <v>5650</v>
      </c>
      <c r="B1099" s="102" t="s">
        <v>6750</v>
      </c>
      <c r="C1099" s="101" t="str">
        <f t="shared" si="34"/>
        <v>Formula</v>
      </c>
      <c r="D1099" s="102" t="s">
        <v>6749</v>
      </c>
      <c r="E1099" s="102" t="s">
        <v>6754</v>
      </c>
      <c r="F1099" s="105">
        <v>212</v>
      </c>
      <c r="G1099" s="77">
        <f t="shared" si="35"/>
        <v>1281</v>
      </c>
    </row>
    <row r="1100" spans="1:7" ht="31.5" x14ac:dyDescent="0.25">
      <c r="A1100" s="114" t="s">
        <v>5651</v>
      </c>
      <c r="B1100" s="101" t="s">
        <v>6750</v>
      </c>
      <c r="C1100" s="101" t="str">
        <f t="shared" si="34"/>
        <v>Formula</v>
      </c>
      <c r="D1100" s="101" t="s">
        <v>6749</v>
      </c>
      <c r="E1100" s="101" t="s">
        <v>6753</v>
      </c>
      <c r="F1100" s="104">
        <v>150</v>
      </c>
      <c r="G1100" s="77">
        <f t="shared" si="35"/>
        <v>1281</v>
      </c>
    </row>
    <row r="1101" spans="1:7" ht="31.5" x14ac:dyDescent="0.25">
      <c r="A1101" s="115" t="s">
        <v>5652</v>
      </c>
      <c r="B1101" s="102" t="s">
        <v>6750</v>
      </c>
      <c r="C1101" s="101" t="str">
        <f t="shared" si="34"/>
        <v>Formula</v>
      </c>
      <c r="D1101" s="102" t="s">
        <v>6749</v>
      </c>
      <c r="E1101" s="102" t="s">
        <v>6752</v>
      </c>
      <c r="F1101" s="105">
        <v>105</v>
      </c>
      <c r="G1101" s="77">
        <f t="shared" si="35"/>
        <v>1281</v>
      </c>
    </row>
    <row r="1102" spans="1:7" ht="31.5" x14ac:dyDescent="0.25">
      <c r="A1102" s="114" t="s">
        <v>5653</v>
      </c>
      <c r="B1102" s="101" t="s">
        <v>6750</v>
      </c>
      <c r="C1102" s="101" t="str">
        <f t="shared" si="34"/>
        <v>Formula</v>
      </c>
      <c r="D1102" s="101" t="s">
        <v>6749</v>
      </c>
      <c r="E1102" s="101" t="s">
        <v>6751</v>
      </c>
      <c r="F1102" s="104">
        <v>148</v>
      </c>
      <c r="G1102" s="77">
        <f t="shared" si="35"/>
        <v>1281</v>
      </c>
    </row>
    <row r="1103" spans="1:7" ht="31.5" x14ac:dyDescent="0.25">
      <c r="A1103" s="115" t="s">
        <v>5654</v>
      </c>
      <c r="B1103" s="102" t="s">
        <v>6750</v>
      </c>
      <c r="C1103" s="101" t="str">
        <f t="shared" si="34"/>
        <v>Formula</v>
      </c>
      <c r="D1103" s="102" t="s">
        <v>6749</v>
      </c>
      <c r="E1103" s="102" t="s">
        <v>6129</v>
      </c>
      <c r="F1103" s="105">
        <v>21</v>
      </c>
      <c r="G1103" s="77">
        <f t="shared" si="35"/>
        <v>1281</v>
      </c>
    </row>
    <row r="1104" spans="1:7" ht="31.5" x14ac:dyDescent="0.25">
      <c r="A1104" s="114" t="s">
        <v>5655</v>
      </c>
      <c r="B1104" s="101" t="s">
        <v>6750</v>
      </c>
      <c r="C1104" s="101" t="str">
        <f t="shared" si="34"/>
        <v>Formula</v>
      </c>
      <c r="D1104" s="101" t="s">
        <v>6749</v>
      </c>
      <c r="E1104" s="101" t="s">
        <v>6748</v>
      </c>
      <c r="F1104" s="104">
        <v>172</v>
      </c>
      <c r="G1104" s="77">
        <f t="shared" si="35"/>
        <v>1281</v>
      </c>
    </row>
    <row r="1105" spans="1:7" ht="31.5" x14ac:dyDescent="0.25">
      <c r="A1105" s="115" t="s">
        <v>18959</v>
      </c>
      <c r="B1105" s="102" t="s">
        <v>6750</v>
      </c>
      <c r="C1105" s="101" t="str">
        <f t="shared" si="34"/>
        <v>Formula</v>
      </c>
      <c r="D1105" s="102" t="s">
        <v>6749</v>
      </c>
      <c r="E1105" s="102" t="s">
        <v>18958</v>
      </c>
      <c r="F1105" s="105">
        <v>8</v>
      </c>
      <c r="G1105" s="77">
        <f t="shared" si="35"/>
        <v>1281</v>
      </c>
    </row>
    <row r="1106" spans="1:7" ht="31.5" x14ac:dyDescent="0.25">
      <c r="A1106" s="114" t="s">
        <v>5656</v>
      </c>
      <c r="B1106" s="101" t="s">
        <v>6743</v>
      </c>
      <c r="C1106" s="101" t="str">
        <f t="shared" si="34"/>
        <v>Formula</v>
      </c>
      <c r="D1106" s="101" t="s">
        <v>6742</v>
      </c>
      <c r="E1106" s="101" t="s">
        <v>6747</v>
      </c>
      <c r="F1106" s="104">
        <v>170</v>
      </c>
      <c r="G1106" s="77">
        <f t="shared" si="35"/>
        <v>467</v>
      </c>
    </row>
    <row r="1107" spans="1:7" ht="31.5" x14ac:dyDescent="0.25">
      <c r="A1107" s="115" t="s">
        <v>5657</v>
      </c>
      <c r="B1107" s="102" t="s">
        <v>6743</v>
      </c>
      <c r="C1107" s="101" t="str">
        <f t="shared" si="34"/>
        <v>Formula</v>
      </c>
      <c r="D1107" s="102" t="s">
        <v>6742</v>
      </c>
      <c r="E1107" s="102" t="s">
        <v>6746</v>
      </c>
      <c r="F1107" s="105">
        <v>152</v>
      </c>
      <c r="G1107" s="77">
        <f t="shared" si="35"/>
        <v>467</v>
      </c>
    </row>
    <row r="1108" spans="1:7" ht="31.5" x14ac:dyDescent="0.25">
      <c r="A1108" s="114" t="s">
        <v>5658</v>
      </c>
      <c r="B1108" s="101" t="s">
        <v>6743</v>
      </c>
      <c r="C1108" s="101" t="str">
        <f t="shared" si="34"/>
        <v>Formula</v>
      </c>
      <c r="D1108" s="101" t="s">
        <v>6742</v>
      </c>
      <c r="E1108" s="101" t="s">
        <v>6745</v>
      </c>
      <c r="F1108" s="104">
        <v>24</v>
      </c>
      <c r="G1108" s="77">
        <f t="shared" si="35"/>
        <v>467</v>
      </c>
    </row>
    <row r="1109" spans="1:7" ht="31.5" x14ac:dyDescent="0.25">
      <c r="A1109" s="115" t="s">
        <v>5659</v>
      </c>
      <c r="B1109" s="102" t="s">
        <v>6743</v>
      </c>
      <c r="C1109" s="101" t="str">
        <f t="shared" si="34"/>
        <v>Formula</v>
      </c>
      <c r="D1109" s="102" t="s">
        <v>6742</v>
      </c>
      <c r="E1109" s="102" t="s">
        <v>6744</v>
      </c>
      <c r="F1109" s="105">
        <v>56</v>
      </c>
      <c r="G1109" s="77">
        <f t="shared" si="35"/>
        <v>467</v>
      </c>
    </row>
    <row r="1110" spans="1:7" ht="31.5" x14ac:dyDescent="0.25">
      <c r="A1110" s="114" t="s">
        <v>5660</v>
      </c>
      <c r="B1110" s="101" t="s">
        <v>6743</v>
      </c>
      <c r="C1110" s="101" t="str">
        <f t="shared" si="34"/>
        <v>Formula</v>
      </c>
      <c r="D1110" s="101" t="s">
        <v>6742</v>
      </c>
      <c r="E1110" s="101" t="s">
        <v>6741</v>
      </c>
      <c r="F1110" s="104">
        <v>65</v>
      </c>
      <c r="G1110" s="77">
        <f t="shared" si="35"/>
        <v>467</v>
      </c>
    </row>
    <row r="1111" spans="1:7" ht="31.5" x14ac:dyDescent="0.25">
      <c r="A1111" s="115" t="s">
        <v>5661</v>
      </c>
      <c r="B1111" s="102" t="s">
        <v>6738</v>
      </c>
      <c r="C1111" s="101" t="str">
        <f t="shared" si="34"/>
        <v>Formula</v>
      </c>
      <c r="D1111" s="102" t="s">
        <v>6737</v>
      </c>
      <c r="E1111" s="102" t="s">
        <v>6740</v>
      </c>
      <c r="F1111" s="105">
        <v>100</v>
      </c>
      <c r="G1111" s="77">
        <f t="shared" si="35"/>
        <v>328</v>
      </c>
    </row>
    <row r="1112" spans="1:7" ht="31.5" x14ac:dyDescent="0.25">
      <c r="A1112" s="114" t="s">
        <v>5662</v>
      </c>
      <c r="B1112" s="101" t="s">
        <v>6738</v>
      </c>
      <c r="C1112" s="101" t="str">
        <f t="shared" si="34"/>
        <v>Formula</v>
      </c>
      <c r="D1112" s="101" t="s">
        <v>6737</v>
      </c>
      <c r="E1112" s="101" t="s">
        <v>6739</v>
      </c>
      <c r="F1112" s="104">
        <v>103</v>
      </c>
      <c r="G1112" s="77">
        <f t="shared" si="35"/>
        <v>328</v>
      </c>
    </row>
    <row r="1113" spans="1:7" ht="31.5" x14ac:dyDescent="0.25">
      <c r="A1113" s="115" t="s">
        <v>5663</v>
      </c>
      <c r="B1113" s="102" t="s">
        <v>6738</v>
      </c>
      <c r="C1113" s="101" t="str">
        <f t="shared" si="34"/>
        <v>Formula</v>
      </c>
      <c r="D1113" s="102" t="s">
        <v>6737</v>
      </c>
      <c r="E1113" s="102" t="s">
        <v>6736</v>
      </c>
      <c r="F1113" s="105">
        <v>125</v>
      </c>
      <c r="G1113" s="77">
        <f t="shared" si="35"/>
        <v>328</v>
      </c>
    </row>
    <row r="1114" spans="1:7" ht="21" x14ac:dyDescent="0.25">
      <c r="A1114" s="114" t="s">
        <v>5664</v>
      </c>
      <c r="B1114" s="101" t="s">
        <v>6735</v>
      </c>
      <c r="C1114" s="101" t="str">
        <f t="shared" si="34"/>
        <v>Formula</v>
      </c>
      <c r="D1114" s="101" t="s">
        <v>6734</v>
      </c>
      <c r="E1114" s="101" t="s">
        <v>6733</v>
      </c>
      <c r="F1114" s="104">
        <v>218</v>
      </c>
      <c r="G1114" s="77">
        <f t="shared" si="35"/>
        <v>218</v>
      </c>
    </row>
    <row r="1115" spans="1:7" ht="21" x14ac:dyDescent="0.25">
      <c r="A1115" s="115" t="s">
        <v>5665</v>
      </c>
      <c r="B1115" s="102" t="s">
        <v>6730</v>
      </c>
      <c r="C1115" s="101" t="str">
        <f t="shared" si="34"/>
        <v>Formula</v>
      </c>
      <c r="D1115" s="102" t="s">
        <v>6729</v>
      </c>
      <c r="E1115" s="102" t="s">
        <v>6732</v>
      </c>
      <c r="F1115" s="105">
        <v>126</v>
      </c>
      <c r="G1115" s="77">
        <f t="shared" si="35"/>
        <v>324</v>
      </c>
    </row>
    <row r="1116" spans="1:7" ht="21" x14ac:dyDescent="0.25">
      <c r="A1116" s="114" t="s">
        <v>5667</v>
      </c>
      <c r="B1116" s="101" t="s">
        <v>6730</v>
      </c>
      <c r="C1116" s="101" t="str">
        <f t="shared" si="34"/>
        <v>Formula</v>
      </c>
      <c r="D1116" s="101" t="s">
        <v>6729</v>
      </c>
      <c r="E1116" s="101" t="s">
        <v>6129</v>
      </c>
      <c r="F1116" s="104">
        <v>83</v>
      </c>
      <c r="G1116" s="77">
        <f t="shared" si="35"/>
        <v>324</v>
      </c>
    </row>
    <row r="1117" spans="1:7" ht="21" x14ac:dyDescent="0.25">
      <c r="A1117" s="115" t="s">
        <v>5668</v>
      </c>
      <c r="B1117" s="102" t="s">
        <v>6730</v>
      </c>
      <c r="C1117" s="101" t="str">
        <f t="shared" si="34"/>
        <v>Formula</v>
      </c>
      <c r="D1117" s="102" t="s">
        <v>6729</v>
      </c>
      <c r="E1117" s="102" t="s">
        <v>6129</v>
      </c>
      <c r="F1117" s="105">
        <v>62</v>
      </c>
      <c r="G1117" s="77">
        <f t="shared" si="35"/>
        <v>324</v>
      </c>
    </row>
    <row r="1118" spans="1:7" ht="21" x14ac:dyDescent="0.25">
      <c r="A1118" s="114" t="s">
        <v>19107</v>
      </c>
      <c r="B1118" s="101" t="s">
        <v>6730</v>
      </c>
      <c r="C1118" s="101" t="str">
        <f t="shared" si="34"/>
        <v>Formula</v>
      </c>
      <c r="D1118" s="101" t="s">
        <v>6729</v>
      </c>
      <c r="E1118" s="101" t="s">
        <v>19108</v>
      </c>
      <c r="F1118" s="104">
        <v>53</v>
      </c>
      <c r="G1118" s="77">
        <f t="shared" si="35"/>
        <v>324</v>
      </c>
    </row>
    <row r="1119" spans="1:7" ht="31.5" x14ac:dyDescent="0.25">
      <c r="A1119" s="115" t="s">
        <v>5669</v>
      </c>
      <c r="B1119" s="102" t="s">
        <v>6726</v>
      </c>
      <c r="C1119" s="101" t="str">
        <f t="shared" si="34"/>
        <v>Formula</v>
      </c>
      <c r="D1119" s="102" t="s">
        <v>6725</v>
      </c>
      <c r="E1119" s="102" t="s">
        <v>6728</v>
      </c>
      <c r="F1119" s="105">
        <v>100</v>
      </c>
      <c r="G1119" s="77">
        <f t="shared" si="35"/>
        <v>261</v>
      </c>
    </row>
    <row r="1120" spans="1:7" ht="31.5" x14ac:dyDescent="0.25">
      <c r="A1120" s="114" t="s">
        <v>5670</v>
      </c>
      <c r="B1120" s="101" t="s">
        <v>6726</v>
      </c>
      <c r="C1120" s="101" t="str">
        <f t="shared" si="34"/>
        <v>Formula</v>
      </c>
      <c r="D1120" s="101" t="s">
        <v>6725</v>
      </c>
      <c r="E1120" s="101" t="s">
        <v>6727</v>
      </c>
      <c r="F1120" s="104">
        <v>146</v>
      </c>
      <c r="G1120" s="77">
        <f t="shared" si="35"/>
        <v>261</v>
      </c>
    </row>
    <row r="1121" spans="1:7" ht="31.5" x14ac:dyDescent="0.25">
      <c r="A1121" s="115" t="s">
        <v>5671</v>
      </c>
      <c r="B1121" s="102" t="s">
        <v>6726</v>
      </c>
      <c r="C1121" s="101" t="str">
        <f t="shared" si="34"/>
        <v>Formula</v>
      </c>
      <c r="D1121" s="102" t="s">
        <v>6725</v>
      </c>
      <c r="E1121" s="102" t="s">
        <v>6724</v>
      </c>
      <c r="F1121" s="105">
        <v>8</v>
      </c>
      <c r="G1121" s="77">
        <f t="shared" si="35"/>
        <v>261</v>
      </c>
    </row>
    <row r="1122" spans="1:7" ht="31.5" x14ac:dyDescent="0.25">
      <c r="A1122" s="114" t="s">
        <v>18166</v>
      </c>
      <c r="B1122" s="101" t="s">
        <v>6726</v>
      </c>
      <c r="C1122" s="101" t="str">
        <f t="shared" si="34"/>
        <v>Formula</v>
      </c>
      <c r="D1122" s="101" t="s">
        <v>6725</v>
      </c>
      <c r="E1122" s="101" t="s">
        <v>18167</v>
      </c>
      <c r="F1122" s="104">
        <v>7</v>
      </c>
      <c r="G1122" s="77">
        <f t="shared" si="35"/>
        <v>261</v>
      </c>
    </row>
    <row r="1123" spans="1:7" ht="31.5" x14ac:dyDescent="0.25">
      <c r="A1123" s="115" t="s">
        <v>19109</v>
      </c>
      <c r="B1123" s="102" t="s">
        <v>18849</v>
      </c>
      <c r="C1123" s="101" t="str">
        <f t="shared" si="34"/>
        <v>Formula</v>
      </c>
      <c r="D1123" s="102" t="s">
        <v>18850</v>
      </c>
      <c r="E1123" s="102" t="s">
        <v>6388</v>
      </c>
      <c r="F1123" s="105">
        <v>2</v>
      </c>
      <c r="G1123" s="77">
        <f t="shared" si="35"/>
        <v>2</v>
      </c>
    </row>
    <row r="1124" spans="1:7" ht="31.5" x14ac:dyDescent="0.25">
      <c r="A1124" s="114" t="s">
        <v>5672</v>
      </c>
      <c r="B1124" s="101" t="s">
        <v>6718</v>
      </c>
      <c r="C1124" s="101" t="str">
        <f t="shared" si="34"/>
        <v>Formula</v>
      </c>
      <c r="D1124" s="101" t="s">
        <v>6717</v>
      </c>
      <c r="E1124" s="101" t="s">
        <v>6720</v>
      </c>
      <c r="F1124" s="104">
        <v>105</v>
      </c>
      <c r="G1124" s="77">
        <f t="shared" si="35"/>
        <v>255</v>
      </c>
    </row>
    <row r="1125" spans="1:7" ht="31.5" x14ac:dyDescent="0.25">
      <c r="A1125" s="115" t="s">
        <v>5673</v>
      </c>
      <c r="B1125" s="102" t="s">
        <v>6718</v>
      </c>
      <c r="C1125" s="101" t="str">
        <f t="shared" si="34"/>
        <v>Formula</v>
      </c>
      <c r="D1125" s="102" t="s">
        <v>6717</v>
      </c>
      <c r="E1125" s="102" t="s">
        <v>6719</v>
      </c>
      <c r="F1125" s="105">
        <v>150</v>
      </c>
      <c r="G1125" s="77">
        <f t="shared" si="35"/>
        <v>255</v>
      </c>
    </row>
    <row r="1126" spans="1:7" ht="21" x14ac:dyDescent="0.25">
      <c r="A1126" s="114" t="s">
        <v>5674</v>
      </c>
      <c r="B1126" s="101" t="s">
        <v>6714</v>
      </c>
      <c r="C1126" s="101" t="str">
        <f t="shared" si="34"/>
        <v>Formula</v>
      </c>
      <c r="D1126" s="101" t="s">
        <v>6713</v>
      </c>
      <c r="E1126" s="101" t="s">
        <v>6712</v>
      </c>
      <c r="F1126" s="104">
        <v>220</v>
      </c>
      <c r="G1126" s="77">
        <f t="shared" si="35"/>
        <v>220</v>
      </c>
    </row>
    <row r="1127" spans="1:7" ht="31.5" x14ac:dyDescent="0.25">
      <c r="A1127" s="115" t="s">
        <v>5675</v>
      </c>
      <c r="B1127" s="102" t="s">
        <v>6711</v>
      </c>
      <c r="C1127" s="101" t="str">
        <f t="shared" si="34"/>
        <v>Formula</v>
      </c>
      <c r="D1127" s="102" t="s">
        <v>6710</v>
      </c>
      <c r="E1127" s="102" t="s">
        <v>6709</v>
      </c>
      <c r="F1127" s="105">
        <v>188</v>
      </c>
      <c r="G1127" s="77">
        <f t="shared" si="35"/>
        <v>188</v>
      </c>
    </row>
    <row r="1128" spans="1:7" ht="31.5" x14ac:dyDescent="0.25">
      <c r="A1128" s="114" t="s">
        <v>5676</v>
      </c>
      <c r="B1128" s="101" t="s">
        <v>6708</v>
      </c>
      <c r="C1128" s="101" t="str">
        <f t="shared" si="34"/>
        <v>Formula</v>
      </c>
      <c r="D1128" s="101" t="s">
        <v>6707</v>
      </c>
      <c r="E1128" s="101" t="s">
        <v>6706</v>
      </c>
      <c r="F1128" s="104">
        <v>193</v>
      </c>
      <c r="G1128" s="77">
        <f t="shared" si="35"/>
        <v>193</v>
      </c>
    </row>
    <row r="1129" spans="1:7" ht="31.5" x14ac:dyDescent="0.25">
      <c r="A1129" s="115" t="s">
        <v>5679</v>
      </c>
      <c r="B1129" s="102" t="s">
        <v>6701</v>
      </c>
      <c r="C1129" s="101" t="str">
        <f t="shared" si="34"/>
        <v>Formula</v>
      </c>
      <c r="D1129" s="102" t="s">
        <v>6700</v>
      </c>
      <c r="E1129" s="102" t="s">
        <v>6703</v>
      </c>
      <c r="F1129" s="105">
        <v>80</v>
      </c>
      <c r="G1129" s="77">
        <f t="shared" si="35"/>
        <v>260</v>
      </c>
    </row>
    <row r="1130" spans="1:7" ht="31.5" x14ac:dyDescent="0.25">
      <c r="A1130" s="114" t="s">
        <v>5680</v>
      </c>
      <c r="B1130" s="101" t="s">
        <v>6701</v>
      </c>
      <c r="C1130" s="101" t="str">
        <f t="shared" si="34"/>
        <v>Formula</v>
      </c>
      <c r="D1130" s="101" t="s">
        <v>6700</v>
      </c>
      <c r="E1130" s="101" t="s">
        <v>6702</v>
      </c>
      <c r="F1130" s="104">
        <v>80</v>
      </c>
      <c r="G1130" s="77">
        <f t="shared" si="35"/>
        <v>260</v>
      </c>
    </row>
    <row r="1131" spans="1:7" ht="31.5" x14ac:dyDescent="0.25">
      <c r="A1131" s="115" t="s">
        <v>5681</v>
      </c>
      <c r="B1131" s="102" t="s">
        <v>6701</v>
      </c>
      <c r="C1131" s="101" t="str">
        <f t="shared" si="34"/>
        <v>Formula</v>
      </c>
      <c r="D1131" s="102" t="s">
        <v>6700</v>
      </c>
      <c r="E1131" s="102" t="s">
        <v>6699</v>
      </c>
      <c r="F1131" s="105">
        <v>100</v>
      </c>
      <c r="G1131" s="77">
        <f t="shared" si="35"/>
        <v>260</v>
      </c>
    </row>
    <row r="1132" spans="1:7" ht="31.5" x14ac:dyDescent="0.25">
      <c r="A1132" s="114" t="s">
        <v>5682</v>
      </c>
      <c r="B1132" s="101" t="s">
        <v>6698</v>
      </c>
      <c r="C1132" s="101" t="str">
        <f t="shared" si="34"/>
        <v>Formula</v>
      </c>
      <c r="D1132" s="101" t="s">
        <v>6697</v>
      </c>
      <c r="E1132" s="101" t="s">
        <v>6388</v>
      </c>
      <c r="F1132" s="104">
        <v>104</v>
      </c>
      <c r="G1132" s="77">
        <f t="shared" si="35"/>
        <v>104</v>
      </c>
    </row>
    <row r="1133" spans="1:7" ht="31.5" x14ac:dyDescent="0.25">
      <c r="A1133" s="115" t="s">
        <v>5683</v>
      </c>
      <c r="B1133" s="102" t="s">
        <v>6696</v>
      </c>
      <c r="C1133" s="101" t="str">
        <f t="shared" si="34"/>
        <v>Formula</v>
      </c>
      <c r="D1133" s="102" t="s">
        <v>6695</v>
      </c>
      <c r="E1133" s="102" t="s">
        <v>6694</v>
      </c>
      <c r="F1133" s="105">
        <v>309</v>
      </c>
      <c r="G1133" s="77">
        <f t="shared" si="35"/>
        <v>309</v>
      </c>
    </row>
    <row r="1134" spans="1:7" ht="21" x14ac:dyDescent="0.25">
      <c r="A1134" s="114" t="s">
        <v>5684</v>
      </c>
      <c r="B1134" s="101" t="s">
        <v>6693</v>
      </c>
      <c r="C1134" s="101" t="str">
        <f t="shared" si="34"/>
        <v>Formula</v>
      </c>
      <c r="D1134" s="101" t="s">
        <v>6692</v>
      </c>
      <c r="E1134" s="101" t="s">
        <v>6691</v>
      </c>
      <c r="F1134" s="104">
        <v>238</v>
      </c>
      <c r="G1134" s="77">
        <f t="shared" si="35"/>
        <v>238</v>
      </c>
    </row>
    <row r="1135" spans="1:7" ht="21" x14ac:dyDescent="0.25">
      <c r="A1135" s="115" t="s">
        <v>5685</v>
      </c>
      <c r="B1135" s="102" t="s">
        <v>6690</v>
      </c>
      <c r="C1135" s="101" t="str">
        <f t="shared" si="34"/>
        <v>Formula</v>
      </c>
      <c r="D1135" s="102" t="s">
        <v>6689</v>
      </c>
      <c r="E1135" s="102" t="s">
        <v>6688</v>
      </c>
      <c r="F1135" s="105">
        <v>111</v>
      </c>
      <c r="G1135" s="77">
        <f t="shared" si="35"/>
        <v>111</v>
      </c>
    </row>
    <row r="1136" spans="1:7" ht="31.5" x14ac:dyDescent="0.25">
      <c r="A1136" s="114" t="s">
        <v>5686</v>
      </c>
      <c r="B1136" s="101" t="s">
        <v>6687</v>
      </c>
      <c r="C1136" s="101" t="str">
        <f t="shared" si="34"/>
        <v>Formula</v>
      </c>
      <c r="D1136" s="101" t="s">
        <v>6686</v>
      </c>
      <c r="E1136" s="101" t="s">
        <v>6685</v>
      </c>
      <c r="F1136" s="104">
        <v>28</v>
      </c>
      <c r="G1136" s="77">
        <f t="shared" si="35"/>
        <v>28</v>
      </c>
    </row>
    <row r="1137" spans="1:7" ht="31.5" x14ac:dyDescent="0.25">
      <c r="A1137" s="115" t="s">
        <v>5687</v>
      </c>
      <c r="B1137" s="102" t="s">
        <v>6684</v>
      </c>
      <c r="C1137" s="101" t="str">
        <f t="shared" si="34"/>
        <v>Formula</v>
      </c>
      <c r="D1137" s="102" t="s">
        <v>6683</v>
      </c>
      <c r="E1137" s="102" t="s">
        <v>6680</v>
      </c>
      <c r="F1137" s="105">
        <v>76</v>
      </c>
      <c r="G1137" s="77">
        <f t="shared" si="35"/>
        <v>76</v>
      </c>
    </row>
    <row r="1138" spans="1:7" x14ac:dyDescent="0.25">
      <c r="A1138" s="114" t="s">
        <v>16170</v>
      </c>
      <c r="B1138" s="101" t="s">
        <v>16124</v>
      </c>
      <c r="C1138" s="101" t="str">
        <f t="shared" si="34"/>
        <v>Formula</v>
      </c>
      <c r="D1138" s="101" t="s">
        <v>16123</v>
      </c>
      <c r="E1138" s="101" t="s">
        <v>16132</v>
      </c>
      <c r="F1138" s="104">
        <v>4</v>
      </c>
      <c r="G1138" s="77">
        <f t="shared" si="35"/>
        <v>8084</v>
      </c>
    </row>
    <row r="1139" spans="1:7" x14ac:dyDescent="0.25">
      <c r="A1139" s="115" t="s">
        <v>5954</v>
      </c>
      <c r="B1139" s="102" t="s">
        <v>16124</v>
      </c>
      <c r="C1139" s="101" t="str">
        <f t="shared" si="34"/>
        <v>Formula</v>
      </c>
      <c r="D1139" s="102" t="s">
        <v>16123</v>
      </c>
      <c r="E1139" s="102" t="s">
        <v>6129</v>
      </c>
      <c r="F1139" s="105">
        <v>6</v>
      </c>
      <c r="G1139" s="77">
        <f t="shared" si="35"/>
        <v>8084</v>
      </c>
    </row>
    <row r="1140" spans="1:7" x14ac:dyDescent="0.25">
      <c r="A1140" s="114" t="s">
        <v>5955</v>
      </c>
      <c r="B1140" s="101" t="s">
        <v>16124</v>
      </c>
      <c r="C1140" s="101" t="str">
        <f t="shared" si="34"/>
        <v>Formula</v>
      </c>
      <c r="D1140" s="101" t="s">
        <v>16123</v>
      </c>
      <c r="E1140" s="101" t="s">
        <v>8251</v>
      </c>
      <c r="F1140" s="104">
        <v>5</v>
      </c>
      <c r="G1140" s="77">
        <f t="shared" si="35"/>
        <v>8084</v>
      </c>
    </row>
    <row r="1141" spans="1:7" x14ac:dyDescent="0.25">
      <c r="A1141" s="115" t="s">
        <v>705</v>
      </c>
      <c r="B1141" s="102" t="s">
        <v>16124</v>
      </c>
      <c r="C1141" s="101" t="str">
        <f t="shared" si="34"/>
        <v>Formula</v>
      </c>
      <c r="D1141" s="102" t="s">
        <v>16123</v>
      </c>
      <c r="E1141" s="102" t="s">
        <v>16169</v>
      </c>
      <c r="F1141" s="105">
        <v>242</v>
      </c>
      <c r="G1141" s="77">
        <f t="shared" si="35"/>
        <v>8084</v>
      </c>
    </row>
    <row r="1142" spans="1:7" ht="21" x14ac:dyDescent="0.25">
      <c r="A1142" s="114" t="s">
        <v>706</v>
      </c>
      <c r="B1142" s="101" t="s">
        <v>16124</v>
      </c>
      <c r="C1142" s="101" t="str">
        <f t="shared" si="34"/>
        <v>Formula</v>
      </c>
      <c r="D1142" s="101" t="s">
        <v>16123</v>
      </c>
      <c r="E1142" s="101" t="s">
        <v>16168</v>
      </c>
      <c r="F1142" s="104">
        <v>160</v>
      </c>
      <c r="G1142" s="77">
        <f t="shared" si="35"/>
        <v>8084</v>
      </c>
    </row>
    <row r="1143" spans="1:7" x14ac:dyDescent="0.25">
      <c r="A1143" s="115" t="s">
        <v>707</v>
      </c>
      <c r="B1143" s="102" t="s">
        <v>16124</v>
      </c>
      <c r="C1143" s="101" t="str">
        <f t="shared" si="34"/>
        <v>Formula</v>
      </c>
      <c r="D1143" s="102" t="s">
        <v>16123</v>
      </c>
      <c r="E1143" s="102" t="s">
        <v>16167</v>
      </c>
      <c r="F1143" s="105">
        <v>83</v>
      </c>
      <c r="G1143" s="77">
        <f t="shared" si="35"/>
        <v>8084</v>
      </c>
    </row>
    <row r="1144" spans="1:7" x14ac:dyDescent="0.25">
      <c r="A1144" s="114" t="s">
        <v>708</v>
      </c>
      <c r="B1144" s="101" t="s">
        <v>16124</v>
      </c>
      <c r="C1144" s="101" t="str">
        <f t="shared" si="34"/>
        <v>Formula</v>
      </c>
      <c r="D1144" s="101" t="s">
        <v>16123</v>
      </c>
      <c r="E1144" s="101" t="s">
        <v>16167</v>
      </c>
      <c r="F1144" s="104">
        <v>224</v>
      </c>
      <c r="G1144" s="77">
        <f t="shared" si="35"/>
        <v>8084</v>
      </c>
    </row>
    <row r="1145" spans="1:7" x14ac:dyDescent="0.25">
      <c r="A1145" s="115" t="s">
        <v>709</v>
      </c>
      <c r="B1145" s="102" t="s">
        <v>16124</v>
      </c>
      <c r="C1145" s="101" t="str">
        <f t="shared" si="34"/>
        <v>Formula</v>
      </c>
      <c r="D1145" s="102" t="s">
        <v>16123</v>
      </c>
      <c r="E1145" s="102" t="s">
        <v>16166</v>
      </c>
      <c r="F1145" s="105">
        <v>188</v>
      </c>
      <c r="G1145" s="77">
        <f t="shared" si="35"/>
        <v>8084</v>
      </c>
    </row>
    <row r="1146" spans="1:7" x14ac:dyDescent="0.25">
      <c r="A1146" s="114" t="s">
        <v>710</v>
      </c>
      <c r="B1146" s="101" t="s">
        <v>16124</v>
      </c>
      <c r="C1146" s="101" t="str">
        <f t="shared" si="34"/>
        <v>Formula</v>
      </c>
      <c r="D1146" s="101" t="s">
        <v>16123</v>
      </c>
      <c r="E1146" s="101" t="s">
        <v>16165</v>
      </c>
      <c r="F1146" s="104">
        <v>50</v>
      </c>
      <c r="G1146" s="77">
        <f t="shared" si="35"/>
        <v>8084</v>
      </c>
    </row>
    <row r="1147" spans="1:7" x14ac:dyDescent="0.25">
      <c r="A1147" s="115" t="s">
        <v>711</v>
      </c>
      <c r="B1147" s="102" t="s">
        <v>16124</v>
      </c>
      <c r="C1147" s="101" t="str">
        <f t="shared" si="34"/>
        <v>Formula</v>
      </c>
      <c r="D1147" s="102" t="s">
        <v>16123</v>
      </c>
      <c r="E1147" s="102" t="s">
        <v>16164</v>
      </c>
      <c r="F1147" s="105">
        <v>228</v>
      </c>
      <c r="G1147" s="77">
        <f t="shared" si="35"/>
        <v>8084</v>
      </c>
    </row>
    <row r="1148" spans="1:7" x14ac:dyDescent="0.25">
      <c r="A1148" s="114" t="s">
        <v>712</v>
      </c>
      <c r="B1148" s="101" t="s">
        <v>16124</v>
      </c>
      <c r="C1148" s="101" t="str">
        <f t="shared" si="34"/>
        <v>Formula</v>
      </c>
      <c r="D1148" s="101" t="s">
        <v>16123</v>
      </c>
      <c r="E1148" s="101" t="s">
        <v>16163</v>
      </c>
      <c r="F1148" s="104">
        <v>124</v>
      </c>
      <c r="G1148" s="77">
        <f t="shared" si="35"/>
        <v>8084</v>
      </c>
    </row>
    <row r="1149" spans="1:7" x14ac:dyDescent="0.25">
      <c r="A1149" s="115" t="s">
        <v>713</v>
      </c>
      <c r="B1149" s="102" t="s">
        <v>16124</v>
      </c>
      <c r="C1149" s="101" t="str">
        <f t="shared" si="34"/>
        <v>Formula</v>
      </c>
      <c r="D1149" s="102" t="s">
        <v>16123</v>
      </c>
      <c r="E1149" s="102" t="s">
        <v>16162</v>
      </c>
      <c r="F1149" s="105">
        <v>66</v>
      </c>
      <c r="G1149" s="77">
        <f t="shared" si="35"/>
        <v>8084</v>
      </c>
    </row>
    <row r="1150" spans="1:7" ht="21" x14ac:dyDescent="0.25">
      <c r="A1150" s="114" t="s">
        <v>714</v>
      </c>
      <c r="B1150" s="101" t="s">
        <v>16124</v>
      </c>
      <c r="C1150" s="101" t="str">
        <f t="shared" si="34"/>
        <v>Formula</v>
      </c>
      <c r="D1150" s="101" t="s">
        <v>16123</v>
      </c>
      <c r="E1150" s="101" t="s">
        <v>16161</v>
      </c>
      <c r="F1150" s="104">
        <v>89</v>
      </c>
      <c r="G1150" s="77">
        <f t="shared" si="35"/>
        <v>8084</v>
      </c>
    </row>
    <row r="1151" spans="1:7" x14ac:dyDescent="0.25">
      <c r="A1151" s="115" t="s">
        <v>715</v>
      </c>
      <c r="B1151" s="102" t="s">
        <v>16124</v>
      </c>
      <c r="C1151" s="101" t="str">
        <f t="shared" si="34"/>
        <v>Formula</v>
      </c>
      <c r="D1151" s="102" t="s">
        <v>16123</v>
      </c>
      <c r="E1151" s="102" t="s">
        <v>16160</v>
      </c>
      <c r="F1151" s="105">
        <v>343</v>
      </c>
      <c r="G1151" s="77">
        <f t="shared" si="35"/>
        <v>8084</v>
      </c>
    </row>
    <row r="1152" spans="1:7" x14ac:dyDescent="0.25">
      <c r="A1152" s="114" t="s">
        <v>716</v>
      </c>
      <c r="B1152" s="101" t="s">
        <v>16124</v>
      </c>
      <c r="C1152" s="101" t="str">
        <f t="shared" si="34"/>
        <v>Formula</v>
      </c>
      <c r="D1152" s="101" t="s">
        <v>16123</v>
      </c>
      <c r="E1152" s="101" t="s">
        <v>16159</v>
      </c>
      <c r="F1152" s="104">
        <v>107</v>
      </c>
      <c r="G1152" s="77">
        <f t="shared" si="35"/>
        <v>8084</v>
      </c>
    </row>
    <row r="1153" spans="1:7" x14ac:dyDescent="0.25">
      <c r="A1153" s="115" t="s">
        <v>718</v>
      </c>
      <c r="B1153" s="102" t="s">
        <v>16124</v>
      </c>
      <c r="C1153" s="101" t="str">
        <f t="shared" si="34"/>
        <v>Formula</v>
      </c>
      <c r="D1153" s="102" t="s">
        <v>16123</v>
      </c>
      <c r="E1153" s="102" t="s">
        <v>16157</v>
      </c>
      <c r="F1153" s="105">
        <v>120</v>
      </c>
      <c r="G1153" s="77">
        <f t="shared" si="35"/>
        <v>8084</v>
      </c>
    </row>
    <row r="1154" spans="1:7" x14ac:dyDescent="0.25">
      <c r="A1154" s="114" t="s">
        <v>719</v>
      </c>
      <c r="B1154" s="101" t="s">
        <v>16124</v>
      </c>
      <c r="C1154" s="101" t="str">
        <f t="shared" si="34"/>
        <v>Formula</v>
      </c>
      <c r="D1154" s="101" t="s">
        <v>16123</v>
      </c>
      <c r="E1154" s="101" t="s">
        <v>16156</v>
      </c>
      <c r="F1154" s="104">
        <v>263</v>
      </c>
      <c r="G1154" s="77">
        <f t="shared" si="35"/>
        <v>8084</v>
      </c>
    </row>
    <row r="1155" spans="1:7" x14ac:dyDescent="0.25">
      <c r="A1155" s="115" t="s">
        <v>720</v>
      </c>
      <c r="B1155" s="102" t="s">
        <v>16124</v>
      </c>
      <c r="C1155" s="101" t="str">
        <f t="shared" ref="C1155:C1218" si="36">IF(ISTEXT(VLOOKUP(B1155,$I$3:$I$12,1,FALSE)),"Alt sub","Formula")</f>
        <v>Formula</v>
      </c>
      <c r="D1155" s="102" t="s">
        <v>16123</v>
      </c>
      <c r="E1155" s="102" t="s">
        <v>16155</v>
      </c>
      <c r="F1155" s="105">
        <v>193</v>
      </c>
      <c r="G1155" s="77">
        <f t="shared" ref="G1155:G1218" si="37">SUMIF(B:B,B1155,F:F)</f>
        <v>8084</v>
      </c>
    </row>
    <row r="1156" spans="1:7" x14ac:dyDescent="0.25">
      <c r="A1156" s="114" t="s">
        <v>721</v>
      </c>
      <c r="B1156" s="101" t="s">
        <v>16124</v>
      </c>
      <c r="C1156" s="101" t="str">
        <f t="shared" si="36"/>
        <v>Formula</v>
      </c>
      <c r="D1156" s="101" t="s">
        <v>16123</v>
      </c>
      <c r="E1156" s="101" t="s">
        <v>16154</v>
      </c>
      <c r="F1156" s="104">
        <v>160</v>
      </c>
      <c r="G1156" s="77">
        <f t="shared" si="37"/>
        <v>8084</v>
      </c>
    </row>
    <row r="1157" spans="1:7" x14ac:dyDescent="0.25">
      <c r="A1157" s="115" t="s">
        <v>722</v>
      </c>
      <c r="B1157" s="102" t="s">
        <v>16124</v>
      </c>
      <c r="C1157" s="101" t="str">
        <f t="shared" si="36"/>
        <v>Formula</v>
      </c>
      <c r="D1157" s="102" t="s">
        <v>16123</v>
      </c>
      <c r="E1157" s="102" t="s">
        <v>16153</v>
      </c>
      <c r="F1157" s="105">
        <v>141</v>
      </c>
      <c r="G1157" s="77">
        <f t="shared" si="37"/>
        <v>8084</v>
      </c>
    </row>
    <row r="1158" spans="1:7" x14ac:dyDescent="0.25">
      <c r="A1158" s="114" t="s">
        <v>723</v>
      </c>
      <c r="B1158" s="101" t="s">
        <v>16124</v>
      </c>
      <c r="C1158" s="101" t="str">
        <f t="shared" si="36"/>
        <v>Formula</v>
      </c>
      <c r="D1158" s="101" t="s">
        <v>16123</v>
      </c>
      <c r="E1158" s="101" t="s">
        <v>6129</v>
      </c>
      <c r="F1158" s="104">
        <v>4</v>
      </c>
      <c r="G1158" s="77">
        <f t="shared" si="37"/>
        <v>8084</v>
      </c>
    </row>
    <row r="1159" spans="1:7" x14ac:dyDescent="0.25">
      <c r="A1159" s="115" t="s">
        <v>724</v>
      </c>
      <c r="B1159" s="102" t="s">
        <v>16124</v>
      </c>
      <c r="C1159" s="101" t="str">
        <f t="shared" si="36"/>
        <v>Formula</v>
      </c>
      <c r="D1159" s="102" t="s">
        <v>16123</v>
      </c>
      <c r="E1159" s="102" t="s">
        <v>16152</v>
      </c>
      <c r="F1159" s="105">
        <v>598</v>
      </c>
      <c r="G1159" s="77">
        <f t="shared" si="37"/>
        <v>8084</v>
      </c>
    </row>
    <row r="1160" spans="1:7" x14ac:dyDescent="0.25">
      <c r="A1160" s="114" t="s">
        <v>725</v>
      </c>
      <c r="B1160" s="101" t="s">
        <v>16124</v>
      </c>
      <c r="C1160" s="101" t="str">
        <f t="shared" si="36"/>
        <v>Formula</v>
      </c>
      <c r="D1160" s="101" t="s">
        <v>16123</v>
      </c>
      <c r="E1160" s="101" t="s">
        <v>16151</v>
      </c>
      <c r="F1160" s="104">
        <v>285</v>
      </c>
      <c r="G1160" s="77">
        <f t="shared" si="37"/>
        <v>8084</v>
      </c>
    </row>
    <row r="1161" spans="1:7" x14ac:dyDescent="0.25">
      <c r="A1161" s="115" t="s">
        <v>726</v>
      </c>
      <c r="B1161" s="102" t="s">
        <v>16124</v>
      </c>
      <c r="C1161" s="101" t="str">
        <f t="shared" si="36"/>
        <v>Formula</v>
      </c>
      <c r="D1161" s="102" t="s">
        <v>16123</v>
      </c>
      <c r="E1161" s="102" t="s">
        <v>16150</v>
      </c>
      <c r="F1161" s="105">
        <v>357</v>
      </c>
      <c r="G1161" s="77">
        <f t="shared" si="37"/>
        <v>8084</v>
      </c>
    </row>
    <row r="1162" spans="1:7" x14ac:dyDescent="0.25">
      <c r="A1162" s="114" t="s">
        <v>727</v>
      </c>
      <c r="B1162" s="101" t="s">
        <v>16124</v>
      </c>
      <c r="C1162" s="101" t="str">
        <f t="shared" si="36"/>
        <v>Formula</v>
      </c>
      <c r="D1162" s="101" t="s">
        <v>16123</v>
      </c>
      <c r="E1162" s="101" t="s">
        <v>16149</v>
      </c>
      <c r="F1162" s="104">
        <v>274</v>
      </c>
      <c r="G1162" s="77">
        <f t="shared" si="37"/>
        <v>8084</v>
      </c>
    </row>
    <row r="1163" spans="1:7" x14ac:dyDescent="0.25">
      <c r="A1163" s="115" t="s">
        <v>728</v>
      </c>
      <c r="B1163" s="102" t="s">
        <v>16124</v>
      </c>
      <c r="C1163" s="101" t="str">
        <f t="shared" si="36"/>
        <v>Formula</v>
      </c>
      <c r="D1163" s="102" t="s">
        <v>16123</v>
      </c>
      <c r="E1163" s="102" t="s">
        <v>16132</v>
      </c>
      <c r="F1163" s="105">
        <v>35</v>
      </c>
      <c r="G1163" s="77">
        <f t="shared" si="37"/>
        <v>8084</v>
      </c>
    </row>
    <row r="1164" spans="1:7" ht="21" x14ac:dyDescent="0.25">
      <c r="A1164" s="114" t="s">
        <v>729</v>
      </c>
      <c r="B1164" s="101" t="s">
        <v>16124</v>
      </c>
      <c r="C1164" s="101" t="str">
        <f t="shared" si="36"/>
        <v>Formula</v>
      </c>
      <c r="D1164" s="101" t="s">
        <v>16123</v>
      </c>
      <c r="E1164" s="101" t="s">
        <v>16148</v>
      </c>
      <c r="F1164" s="104">
        <v>39</v>
      </c>
      <c r="G1164" s="77">
        <f t="shared" si="37"/>
        <v>8084</v>
      </c>
    </row>
    <row r="1165" spans="1:7" x14ac:dyDescent="0.25">
      <c r="A1165" s="115" t="s">
        <v>730</v>
      </c>
      <c r="B1165" s="102" t="s">
        <v>16124</v>
      </c>
      <c r="C1165" s="101" t="str">
        <f t="shared" si="36"/>
        <v>Formula</v>
      </c>
      <c r="D1165" s="102" t="s">
        <v>16123</v>
      </c>
      <c r="E1165" s="102" t="s">
        <v>16147</v>
      </c>
      <c r="F1165" s="105">
        <v>100</v>
      </c>
      <c r="G1165" s="77">
        <f t="shared" si="37"/>
        <v>8084</v>
      </c>
    </row>
    <row r="1166" spans="1:7" x14ac:dyDescent="0.25">
      <c r="A1166" s="114" t="s">
        <v>731</v>
      </c>
      <c r="B1166" s="101" t="s">
        <v>16124</v>
      </c>
      <c r="C1166" s="101" t="str">
        <f t="shared" si="36"/>
        <v>Formula</v>
      </c>
      <c r="D1166" s="101" t="s">
        <v>16123</v>
      </c>
      <c r="E1166" s="101" t="s">
        <v>16147</v>
      </c>
      <c r="F1166" s="104">
        <v>48</v>
      </c>
      <c r="G1166" s="77">
        <f t="shared" si="37"/>
        <v>8084</v>
      </c>
    </row>
    <row r="1167" spans="1:7" x14ac:dyDescent="0.25">
      <c r="A1167" s="115" t="s">
        <v>732</v>
      </c>
      <c r="B1167" s="102" t="s">
        <v>16124</v>
      </c>
      <c r="C1167" s="101" t="str">
        <f t="shared" si="36"/>
        <v>Formula</v>
      </c>
      <c r="D1167" s="102" t="s">
        <v>16123</v>
      </c>
      <c r="E1167" s="102" t="s">
        <v>16146</v>
      </c>
      <c r="F1167" s="105">
        <v>158</v>
      </c>
      <c r="G1167" s="77">
        <f t="shared" si="37"/>
        <v>8084</v>
      </c>
    </row>
    <row r="1168" spans="1:7" x14ac:dyDescent="0.25">
      <c r="A1168" s="114" t="s">
        <v>733</v>
      </c>
      <c r="B1168" s="101" t="s">
        <v>16124</v>
      </c>
      <c r="C1168" s="101" t="str">
        <f t="shared" si="36"/>
        <v>Formula</v>
      </c>
      <c r="D1168" s="101" t="s">
        <v>16123</v>
      </c>
      <c r="E1168" s="101" t="s">
        <v>16145</v>
      </c>
      <c r="F1168" s="104">
        <v>376</v>
      </c>
      <c r="G1168" s="77">
        <f t="shared" si="37"/>
        <v>8084</v>
      </c>
    </row>
    <row r="1169" spans="1:7" x14ac:dyDescent="0.25">
      <c r="A1169" s="115" t="s">
        <v>734</v>
      </c>
      <c r="B1169" s="102" t="s">
        <v>16124</v>
      </c>
      <c r="C1169" s="101" t="str">
        <f t="shared" si="36"/>
        <v>Formula</v>
      </c>
      <c r="D1169" s="102" t="s">
        <v>16123</v>
      </c>
      <c r="E1169" s="102" t="s">
        <v>16144</v>
      </c>
      <c r="F1169" s="105">
        <v>96</v>
      </c>
      <c r="G1169" s="77">
        <f t="shared" si="37"/>
        <v>8084</v>
      </c>
    </row>
    <row r="1170" spans="1:7" x14ac:dyDescent="0.25">
      <c r="A1170" s="114" t="s">
        <v>735</v>
      </c>
      <c r="B1170" s="101" t="s">
        <v>16124</v>
      </c>
      <c r="C1170" s="101" t="str">
        <f t="shared" si="36"/>
        <v>Formula</v>
      </c>
      <c r="D1170" s="101" t="s">
        <v>16123</v>
      </c>
      <c r="E1170" s="101" t="s">
        <v>16143</v>
      </c>
      <c r="F1170" s="104">
        <v>118</v>
      </c>
      <c r="G1170" s="77">
        <f t="shared" si="37"/>
        <v>8084</v>
      </c>
    </row>
    <row r="1171" spans="1:7" x14ac:dyDescent="0.25">
      <c r="A1171" s="115" t="s">
        <v>736</v>
      </c>
      <c r="B1171" s="102" t="s">
        <v>16124</v>
      </c>
      <c r="C1171" s="101" t="str">
        <f t="shared" si="36"/>
        <v>Formula</v>
      </c>
      <c r="D1171" s="102" t="s">
        <v>16123</v>
      </c>
      <c r="E1171" s="102" t="s">
        <v>16132</v>
      </c>
      <c r="F1171" s="105">
        <v>20</v>
      </c>
      <c r="G1171" s="77">
        <f t="shared" si="37"/>
        <v>8084</v>
      </c>
    </row>
    <row r="1172" spans="1:7" x14ac:dyDescent="0.25">
      <c r="A1172" s="114" t="s">
        <v>737</v>
      </c>
      <c r="B1172" s="101" t="s">
        <v>16124</v>
      </c>
      <c r="C1172" s="101" t="str">
        <f t="shared" si="36"/>
        <v>Formula</v>
      </c>
      <c r="D1172" s="101" t="s">
        <v>16123</v>
      </c>
      <c r="E1172" s="101" t="s">
        <v>16142</v>
      </c>
      <c r="F1172" s="104">
        <v>457</v>
      </c>
      <c r="G1172" s="77">
        <f t="shared" si="37"/>
        <v>8084</v>
      </c>
    </row>
    <row r="1173" spans="1:7" x14ac:dyDescent="0.25">
      <c r="A1173" s="115" t="s">
        <v>738</v>
      </c>
      <c r="B1173" s="102" t="s">
        <v>16124</v>
      </c>
      <c r="C1173" s="101" t="str">
        <f t="shared" si="36"/>
        <v>Formula</v>
      </c>
      <c r="D1173" s="102" t="s">
        <v>16123</v>
      </c>
      <c r="E1173" s="102" t="s">
        <v>16141</v>
      </c>
      <c r="F1173" s="105">
        <v>174</v>
      </c>
      <c r="G1173" s="77">
        <f t="shared" si="37"/>
        <v>8084</v>
      </c>
    </row>
    <row r="1174" spans="1:7" x14ac:dyDescent="0.25">
      <c r="A1174" s="114" t="s">
        <v>739</v>
      </c>
      <c r="B1174" s="101" t="s">
        <v>16124</v>
      </c>
      <c r="C1174" s="101" t="str">
        <f t="shared" si="36"/>
        <v>Formula</v>
      </c>
      <c r="D1174" s="101" t="s">
        <v>16123</v>
      </c>
      <c r="E1174" s="101" t="s">
        <v>16140</v>
      </c>
      <c r="F1174" s="104">
        <v>118</v>
      </c>
      <c r="G1174" s="77">
        <f t="shared" si="37"/>
        <v>8084</v>
      </c>
    </row>
    <row r="1175" spans="1:7" x14ac:dyDescent="0.25">
      <c r="A1175" s="115" t="s">
        <v>740</v>
      </c>
      <c r="B1175" s="102" t="s">
        <v>16124</v>
      </c>
      <c r="C1175" s="101" t="str">
        <f t="shared" si="36"/>
        <v>Formula</v>
      </c>
      <c r="D1175" s="102" t="s">
        <v>16123</v>
      </c>
      <c r="E1175" s="102" t="s">
        <v>16139</v>
      </c>
      <c r="F1175" s="105">
        <v>352</v>
      </c>
      <c r="G1175" s="77">
        <f t="shared" si="37"/>
        <v>8084</v>
      </c>
    </row>
    <row r="1176" spans="1:7" x14ac:dyDescent="0.25">
      <c r="A1176" s="114" t="s">
        <v>741</v>
      </c>
      <c r="B1176" s="101" t="s">
        <v>16124</v>
      </c>
      <c r="C1176" s="101" t="str">
        <f t="shared" si="36"/>
        <v>Formula</v>
      </c>
      <c r="D1176" s="101" t="s">
        <v>16123</v>
      </c>
      <c r="E1176" s="101" t="s">
        <v>16138</v>
      </c>
      <c r="F1176" s="104">
        <v>290</v>
      </c>
      <c r="G1176" s="77">
        <f t="shared" si="37"/>
        <v>8084</v>
      </c>
    </row>
    <row r="1177" spans="1:7" ht="21" x14ac:dyDescent="0.25">
      <c r="A1177" s="115" t="s">
        <v>742</v>
      </c>
      <c r="B1177" s="102" t="s">
        <v>16124</v>
      </c>
      <c r="C1177" s="101" t="str">
        <f t="shared" si="36"/>
        <v>Formula</v>
      </c>
      <c r="D1177" s="102" t="s">
        <v>16123</v>
      </c>
      <c r="E1177" s="102" t="s">
        <v>16137</v>
      </c>
      <c r="F1177" s="105">
        <v>68</v>
      </c>
      <c r="G1177" s="77">
        <f t="shared" si="37"/>
        <v>8084</v>
      </c>
    </row>
    <row r="1178" spans="1:7" x14ac:dyDescent="0.25">
      <c r="A1178" s="114" t="s">
        <v>743</v>
      </c>
      <c r="B1178" s="101" t="s">
        <v>16124</v>
      </c>
      <c r="C1178" s="101" t="str">
        <f t="shared" si="36"/>
        <v>Formula</v>
      </c>
      <c r="D1178" s="101" t="s">
        <v>16123</v>
      </c>
      <c r="E1178" s="101" t="s">
        <v>16140</v>
      </c>
      <c r="F1178" s="104">
        <v>12</v>
      </c>
      <c r="G1178" s="77">
        <f t="shared" si="37"/>
        <v>8084</v>
      </c>
    </row>
    <row r="1179" spans="1:7" x14ac:dyDescent="0.25">
      <c r="A1179" s="115" t="s">
        <v>744</v>
      </c>
      <c r="B1179" s="102" t="s">
        <v>16124</v>
      </c>
      <c r="C1179" s="101" t="str">
        <f t="shared" si="36"/>
        <v>Formula</v>
      </c>
      <c r="D1179" s="102" t="s">
        <v>16123</v>
      </c>
      <c r="E1179" s="102" t="s">
        <v>16136</v>
      </c>
      <c r="F1179" s="105">
        <v>62</v>
      </c>
      <c r="G1179" s="77">
        <f t="shared" si="37"/>
        <v>8084</v>
      </c>
    </row>
    <row r="1180" spans="1:7" x14ac:dyDescent="0.25">
      <c r="A1180" s="114" t="s">
        <v>745</v>
      </c>
      <c r="B1180" s="101" t="s">
        <v>16124</v>
      </c>
      <c r="C1180" s="101" t="str">
        <f t="shared" si="36"/>
        <v>Formula</v>
      </c>
      <c r="D1180" s="101" t="s">
        <v>16123</v>
      </c>
      <c r="E1180" s="101" t="s">
        <v>11561</v>
      </c>
      <c r="F1180" s="104">
        <v>30</v>
      </c>
      <c r="G1180" s="77">
        <f t="shared" si="37"/>
        <v>8084</v>
      </c>
    </row>
    <row r="1181" spans="1:7" x14ac:dyDescent="0.25">
      <c r="A1181" s="115" t="s">
        <v>746</v>
      </c>
      <c r="B1181" s="102" t="s">
        <v>16124</v>
      </c>
      <c r="C1181" s="101" t="str">
        <f t="shared" si="36"/>
        <v>Formula</v>
      </c>
      <c r="D1181" s="102" t="s">
        <v>16123</v>
      </c>
      <c r="E1181" s="102" t="s">
        <v>16135</v>
      </c>
      <c r="F1181" s="105">
        <v>51</v>
      </c>
      <c r="G1181" s="77">
        <f t="shared" si="37"/>
        <v>8084</v>
      </c>
    </row>
    <row r="1182" spans="1:7" x14ac:dyDescent="0.25">
      <c r="A1182" s="114" t="s">
        <v>747</v>
      </c>
      <c r="B1182" s="101" t="s">
        <v>16124</v>
      </c>
      <c r="C1182" s="101" t="str">
        <f t="shared" si="36"/>
        <v>Formula</v>
      </c>
      <c r="D1182" s="101" t="s">
        <v>16123</v>
      </c>
      <c r="E1182" s="101" t="s">
        <v>16134</v>
      </c>
      <c r="F1182" s="104">
        <v>139</v>
      </c>
      <c r="G1182" s="77">
        <f t="shared" si="37"/>
        <v>8084</v>
      </c>
    </row>
    <row r="1183" spans="1:7" x14ac:dyDescent="0.25">
      <c r="A1183" s="115" t="s">
        <v>16133</v>
      </c>
      <c r="B1183" s="102" t="s">
        <v>16124</v>
      </c>
      <c r="C1183" s="101" t="str">
        <f t="shared" si="36"/>
        <v>Formula</v>
      </c>
      <c r="D1183" s="102" t="s">
        <v>16123</v>
      </c>
      <c r="E1183" s="102" t="s">
        <v>16132</v>
      </c>
      <c r="F1183" s="105">
        <v>1</v>
      </c>
      <c r="G1183" s="77">
        <f t="shared" si="37"/>
        <v>8084</v>
      </c>
    </row>
    <row r="1184" spans="1:7" x14ac:dyDescent="0.25">
      <c r="A1184" s="114" t="s">
        <v>748</v>
      </c>
      <c r="B1184" s="101" t="s">
        <v>16124</v>
      </c>
      <c r="C1184" s="101" t="str">
        <f t="shared" si="36"/>
        <v>Formula</v>
      </c>
      <c r="D1184" s="101" t="s">
        <v>16123</v>
      </c>
      <c r="E1184" s="101" t="s">
        <v>16131</v>
      </c>
      <c r="F1184" s="104">
        <v>86</v>
      </c>
      <c r="G1184" s="77">
        <f t="shared" si="37"/>
        <v>8084</v>
      </c>
    </row>
    <row r="1185" spans="1:7" x14ac:dyDescent="0.25">
      <c r="A1185" s="115" t="s">
        <v>5956</v>
      </c>
      <c r="B1185" s="102" t="s">
        <v>16124</v>
      </c>
      <c r="C1185" s="101" t="str">
        <f t="shared" si="36"/>
        <v>Formula</v>
      </c>
      <c r="D1185" s="102" t="s">
        <v>16123</v>
      </c>
      <c r="E1185" s="102" t="s">
        <v>16130</v>
      </c>
      <c r="F1185" s="105">
        <v>61</v>
      </c>
      <c r="G1185" s="77">
        <f t="shared" si="37"/>
        <v>8084</v>
      </c>
    </row>
    <row r="1186" spans="1:7" ht="21" x14ac:dyDescent="0.25">
      <c r="A1186" s="114" t="s">
        <v>749</v>
      </c>
      <c r="B1186" s="101" t="s">
        <v>16124</v>
      </c>
      <c r="C1186" s="101" t="str">
        <f t="shared" si="36"/>
        <v>Formula</v>
      </c>
      <c r="D1186" s="101" t="s">
        <v>16123</v>
      </c>
      <c r="E1186" s="101" t="s">
        <v>16129</v>
      </c>
      <c r="F1186" s="104">
        <v>45</v>
      </c>
      <c r="G1186" s="77">
        <f t="shared" si="37"/>
        <v>8084</v>
      </c>
    </row>
    <row r="1187" spans="1:7" x14ac:dyDescent="0.25">
      <c r="A1187" s="115" t="s">
        <v>750</v>
      </c>
      <c r="B1187" s="102" t="s">
        <v>16124</v>
      </c>
      <c r="C1187" s="101" t="str">
        <f t="shared" si="36"/>
        <v>Formula</v>
      </c>
      <c r="D1187" s="102" t="s">
        <v>16123</v>
      </c>
      <c r="E1187" s="102" t="s">
        <v>16128</v>
      </c>
      <c r="F1187" s="105">
        <v>53</v>
      </c>
      <c r="G1187" s="77">
        <f t="shared" si="37"/>
        <v>8084</v>
      </c>
    </row>
    <row r="1188" spans="1:7" ht="21" x14ac:dyDescent="0.25">
      <c r="A1188" s="114" t="s">
        <v>751</v>
      </c>
      <c r="B1188" s="101" t="s">
        <v>16124</v>
      </c>
      <c r="C1188" s="101" t="str">
        <f t="shared" si="36"/>
        <v>Formula</v>
      </c>
      <c r="D1188" s="101" t="s">
        <v>16123</v>
      </c>
      <c r="E1188" s="101" t="s">
        <v>16127</v>
      </c>
      <c r="F1188" s="104">
        <v>27</v>
      </c>
      <c r="G1188" s="77">
        <f t="shared" si="37"/>
        <v>8084</v>
      </c>
    </row>
    <row r="1189" spans="1:7" ht="21" x14ac:dyDescent="0.25">
      <c r="A1189" s="115" t="s">
        <v>752</v>
      </c>
      <c r="B1189" s="102" t="s">
        <v>16124</v>
      </c>
      <c r="C1189" s="101" t="str">
        <f t="shared" si="36"/>
        <v>Formula</v>
      </c>
      <c r="D1189" s="102" t="s">
        <v>16123</v>
      </c>
      <c r="E1189" s="102" t="s">
        <v>16126</v>
      </c>
      <c r="F1189" s="105">
        <v>36</v>
      </c>
      <c r="G1189" s="77">
        <f t="shared" si="37"/>
        <v>8084</v>
      </c>
    </row>
    <row r="1190" spans="1:7" x14ac:dyDescent="0.25">
      <c r="A1190" s="114" t="s">
        <v>17839</v>
      </c>
      <c r="B1190" s="101" t="s">
        <v>16124</v>
      </c>
      <c r="C1190" s="101" t="str">
        <f t="shared" si="36"/>
        <v>Formula</v>
      </c>
      <c r="D1190" s="101" t="s">
        <v>16123</v>
      </c>
      <c r="E1190" s="101" t="s">
        <v>17915</v>
      </c>
      <c r="F1190" s="104">
        <v>42</v>
      </c>
      <c r="G1190" s="77">
        <f t="shared" si="37"/>
        <v>8084</v>
      </c>
    </row>
    <row r="1191" spans="1:7" ht="21" x14ac:dyDescent="0.25">
      <c r="A1191" s="115" t="s">
        <v>753</v>
      </c>
      <c r="B1191" s="102" t="s">
        <v>16124</v>
      </c>
      <c r="C1191" s="101" t="str">
        <f t="shared" si="36"/>
        <v>Formula</v>
      </c>
      <c r="D1191" s="102" t="s">
        <v>16123</v>
      </c>
      <c r="E1191" s="102" t="s">
        <v>16125</v>
      </c>
      <c r="F1191" s="105">
        <v>23</v>
      </c>
      <c r="G1191" s="77">
        <f t="shared" si="37"/>
        <v>8084</v>
      </c>
    </row>
    <row r="1192" spans="1:7" x14ac:dyDescent="0.25">
      <c r="A1192" s="114" t="s">
        <v>717</v>
      </c>
      <c r="B1192" s="101" t="s">
        <v>16124</v>
      </c>
      <c r="C1192" s="101" t="str">
        <f t="shared" si="36"/>
        <v>Formula</v>
      </c>
      <c r="D1192" s="101" t="s">
        <v>16123</v>
      </c>
      <c r="E1192" s="101" t="s">
        <v>16158</v>
      </c>
      <c r="F1192" s="104">
        <v>19</v>
      </c>
      <c r="G1192" s="77">
        <f t="shared" si="37"/>
        <v>8084</v>
      </c>
    </row>
    <row r="1193" spans="1:7" x14ac:dyDescent="0.25">
      <c r="A1193" s="115" t="s">
        <v>18338</v>
      </c>
      <c r="B1193" s="102" t="s">
        <v>16124</v>
      </c>
      <c r="C1193" s="101" t="str">
        <f t="shared" si="36"/>
        <v>Formula</v>
      </c>
      <c r="D1193" s="102" t="s">
        <v>16123</v>
      </c>
      <c r="E1193" s="102" t="s">
        <v>18408</v>
      </c>
      <c r="F1193" s="105">
        <v>0</v>
      </c>
      <c r="G1193" s="77">
        <f t="shared" si="37"/>
        <v>8084</v>
      </c>
    </row>
    <row r="1194" spans="1:7" ht="21" x14ac:dyDescent="0.25">
      <c r="A1194" s="114" t="s">
        <v>17840</v>
      </c>
      <c r="B1194" s="101" t="s">
        <v>16124</v>
      </c>
      <c r="C1194" s="101" t="str">
        <f t="shared" si="36"/>
        <v>Formula</v>
      </c>
      <c r="D1194" s="101" t="s">
        <v>16123</v>
      </c>
      <c r="E1194" s="101" t="s">
        <v>17916</v>
      </c>
      <c r="F1194" s="104">
        <v>65</v>
      </c>
      <c r="G1194" s="77">
        <f t="shared" si="37"/>
        <v>8084</v>
      </c>
    </row>
    <row r="1195" spans="1:7" x14ac:dyDescent="0.25">
      <c r="A1195" s="115" t="s">
        <v>18080</v>
      </c>
      <c r="B1195" s="102" t="s">
        <v>16124</v>
      </c>
      <c r="C1195" s="101" t="str">
        <f t="shared" si="36"/>
        <v>Formula</v>
      </c>
      <c r="D1195" s="102" t="s">
        <v>16123</v>
      </c>
      <c r="E1195" s="102" t="s">
        <v>18081</v>
      </c>
      <c r="F1195" s="105">
        <v>212</v>
      </c>
      <c r="G1195" s="77">
        <f t="shared" si="37"/>
        <v>8084</v>
      </c>
    </row>
    <row r="1196" spans="1:7" x14ac:dyDescent="0.25">
      <c r="A1196" s="114" t="s">
        <v>18082</v>
      </c>
      <c r="B1196" s="101" t="s">
        <v>16124</v>
      </c>
      <c r="C1196" s="101" t="str">
        <f t="shared" si="36"/>
        <v>Formula</v>
      </c>
      <c r="D1196" s="101" t="s">
        <v>16123</v>
      </c>
      <c r="E1196" s="101" t="s">
        <v>18083</v>
      </c>
      <c r="F1196" s="104">
        <v>76</v>
      </c>
      <c r="G1196" s="77">
        <f t="shared" si="37"/>
        <v>8084</v>
      </c>
    </row>
    <row r="1197" spans="1:7" ht="21" x14ac:dyDescent="0.25">
      <c r="A1197" s="115" t="s">
        <v>18084</v>
      </c>
      <c r="B1197" s="102" t="s">
        <v>16124</v>
      </c>
      <c r="C1197" s="101" t="str">
        <f t="shared" si="36"/>
        <v>Formula</v>
      </c>
      <c r="D1197" s="102" t="s">
        <v>16123</v>
      </c>
      <c r="E1197" s="102" t="s">
        <v>18085</v>
      </c>
      <c r="F1197" s="105">
        <v>39</v>
      </c>
      <c r="G1197" s="77">
        <f t="shared" si="37"/>
        <v>8084</v>
      </c>
    </row>
    <row r="1198" spans="1:7" ht="21" x14ac:dyDescent="0.25">
      <c r="A1198" s="114" t="s">
        <v>18339</v>
      </c>
      <c r="B1198" s="101" t="s">
        <v>16124</v>
      </c>
      <c r="C1198" s="101" t="str">
        <f t="shared" si="36"/>
        <v>Formula</v>
      </c>
      <c r="D1198" s="101" t="s">
        <v>16123</v>
      </c>
      <c r="E1198" s="101" t="s">
        <v>18896</v>
      </c>
      <c r="F1198" s="104">
        <v>50</v>
      </c>
      <c r="G1198" s="77">
        <f t="shared" si="37"/>
        <v>8084</v>
      </c>
    </row>
    <row r="1199" spans="1:7" x14ac:dyDescent="0.25">
      <c r="A1199" s="115" t="s">
        <v>19018</v>
      </c>
      <c r="B1199" s="102" t="s">
        <v>16124</v>
      </c>
      <c r="C1199" s="101" t="str">
        <f t="shared" si="36"/>
        <v>Formula</v>
      </c>
      <c r="D1199" s="102" t="s">
        <v>16123</v>
      </c>
      <c r="E1199" s="102" t="s">
        <v>19017</v>
      </c>
      <c r="F1199" s="105">
        <v>30</v>
      </c>
      <c r="G1199" s="77">
        <f t="shared" si="37"/>
        <v>8084</v>
      </c>
    </row>
    <row r="1200" spans="1:7" x14ac:dyDescent="0.25">
      <c r="A1200" s="114" t="s">
        <v>19063</v>
      </c>
      <c r="B1200" s="101" t="s">
        <v>16124</v>
      </c>
      <c r="C1200" s="101" t="str">
        <f t="shared" si="36"/>
        <v>Formula</v>
      </c>
      <c r="D1200" s="101" t="s">
        <v>16123</v>
      </c>
      <c r="E1200" s="101" t="s">
        <v>19062</v>
      </c>
      <c r="F1200" s="104">
        <v>162</v>
      </c>
      <c r="G1200" s="77">
        <f t="shared" si="37"/>
        <v>8084</v>
      </c>
    </row>
    <row r="1201" spans="1:7" ht="21" x14ac:dyDescent="0.25">
      <c r="A1201" s="115" t="s">
        <v>2264</v>
      </c>
      <c r="B1201" s="102" t="s">
        <v>13032</v>
      </c>
      <c r="C1201" s="101" t="str">
        <f t="shared" si="36"/>
        <v>Formula</v>
      </c>
      <c r="D1201" s="102" t="s">
        <v>13031</v>
      </c>
      <c r="E1201" s="102" t="s">
        <v>13033</v>
      </c>
      <c r="F1201" s="105">
        <v>105</v>
      </c>
      <c r="G1201" s="77">
        <f t="shared" si="37"/>
        <v>108</v>
      </c>
    </row>
    <row r="1202" spans="1:7" ht="21" x14ac:dyDescent="0.25">
      <c r="A1202" s="114" t="s">
        <v>2265</v>
      </c>
      <c r="B1202" s="101" t="s">
        <v>13032</v>
      </c>
      <c r="C1202" s="101" t="str">
        <f t="shared" si="36"/>
        <v>Formula</v>
      </c>
      <c r="D1202" s="101" t="s">
        <v>13031</v>
      </c>
      <c r="E1202" s="101" t="s">
        <v>13030</v>
      </c>
      <c r="F1202" s="104">
        <v>3</v>
      </c>
      <c r="G1202" s="77">
        <f t="shared" si="37"/>
        <v>108</v>
      </c>
    </row>
    <row r="1203" spans="1:7" ht="21" x14ac:dyDescent="0.25">
      <c r="A1203" s="115" t="s">
        <v>2271</v>
      </c>
      <c r="B1203" s="102" t="s">
        <v>13023</v>
      </c>
      <c r="C1203" s="101" t="str">
        <f t="shared" si="36"/>
        <v>Formula</v>
      </c>
      <c r="D1203" s="102" t="s">
        <v>13022</v>
      </c>
      <c r="E1203" s="102" t="s">
        <v>13021</v>
      </c>
      <c r="F1203" s="105">
        <v>60</v>
      </c>
      <c r="G1203" s="77">
        <f t="shared" si="37"/>
        <v>60</v>
      </c>
    </row>
    <row r="1204" spans="1:7" ht="21" x14ac:dyDescent="0.25">
      <c r="A1204" s="114" t="s">
        <v>2276</v>
      </c>
      <c r="B1204" s="101" t="s">
        <v>13008</v>
      </c>
      <c r="C1204" s="101" t="str">
        <f t="shared" si="36"/>
        <v>Formula</v>
      </c>
      <c r="D1204" s="101" t="s">
        <v>13007</v>
      </c>
      <c r="E1204" s="101" t="s">
        <v>13013</v>
      </c>
      <c r="F1204" s="104">
        <v>123</v>
      </c>
      <c r="G1204" s="77">
        <f t="shared" si="37"/>
        <v>377</v>
      </c>
    </row>
    <row r="1205" spans="1:7" ht="21" x14ac:dyDescent="0.25">
      <c r="A1205" s="115" t="s">
        <v>2277</v>
      </c>
      <c r="B1205" s="102" t="s">
        <v>13008</v>
      </c>
      <c r="C1205" s="101" t="str">
        <f t="shared" si="36"/>
        <v>Formula</v>
      </c>
      <c r="D1205" s="102" t="s">
        <v>13007</v>
      </c>
      <c r="E1205" s="102" t="s">
        <v>13012</v>
      </c>
      <c r="F1205" s="105">
        <v>63</v>
      </c>
      <c r="G1205" s="77">
        <f t="shared" si="37"/>
        <v>377</v>
      </c>
    </row>
    <row r="1206" spans="1:7" ht="21" x14ac:dyDescent="0.25">
      <c r="A1206" s="114" t="s">
        <v>2278</v>
      </c>
      <c r="B1206" s="101" t="s">
        <v>13008</v>
      </c>
      <c r="C1206" s="101" t="str">
        <f t="shared" si="36"/>
        <v>Formula</v>
      </c>
      <c r="D1206" s="101" t="s">
        <v>13007</v>
      </c>
      <c r="E1206" s="101" t="s">
        <v>13011</v>
      </c>
      <c r="F1206" s="104">
        <v>50</v>
      </c>
      <c r="G1206" s="77">
        <f t="shared" si="37"/>
        <v>377</v>
      </c>
    </row>
    <row r="1207" spans="1:7" ht="21" x14ac:dyDescent="0.25">
      <c r="A1207" s="115" t="s">
        <v>2279</v>
      </c>
      <c r="B1207" s="102" t="s">
        <v>13008</v>
      </c>
      <c r="C1207" s="101" t="str">
        <f t="shared" si="36"/>
        <v>Formula</v>
      </c>
      <c r="D1207" s="102" t="s">
        <v>13007</v>
      </c>
      <c r="E1207" s="102" t="s">
        <v>13010</v>
      </c>
      <c r="F1207" s="105">
        <v>100</v>
      </c>
      <c r="G1207" s="77">
        <f t="shared" si="37"/>
        <v>377</v>
      </c>
    </row>
    <row r="1208" spans="1:7" ht="21" x14ac:dyDescent="0.25">
      <c r="A1208" s="114" t="s">
        <v>2280</v>
      </c>
      <c r="B1208" s="101" t="s">
        <v>13008</v>
      </c>
      <c r="C1208" s="101" t="str">
        <f t="shared" si="36"/>
        <v>Formula</v>
      </c>
      <c r="D1208" s="101" t="s">
        <v>13007</v>
      </c>
      <c r="E1208" s="101" t="s">
        <v>13009</v>
      </c>
      <c r="F1208" s="104">
        <v>40</v>
      </c>
      <c r="G1208" s="77">
        <f t="shared" si="37"/>
        <v>377</v>
      </c>
    </row>
    <row r="1209" spans="1:7" ht="21" x14ac:dyDescent="0.25">
      <c r="A1209" s="115" t="s">
        <v>13006</v>
      </c>
      <c r="B1209" s="102" t="s">
        <v>13008</v>
      </c>
      <c r="C1209" s="101" t="str">
        <f t="shared" si="36"/>
        <v>Formula</v>
      </c>
      <c r="D1209" s="102" t="s">
        <v>13007</v>
      </c>
      <c r="E1209" s="102" t="s">
        <v>13005</v>
      </c>
      <c r="F1209" s="105">
        <v>1</v>
      </c>
      <c r="G1209" s="77">
        <f t="shared" si="37"/>
        <v>377</v>
      </c>
    </row>
    <row r="1210" spans="1:7" ht="21" x14ac:dyDescent="0.25">
      <c r="A1210" s="114" t="s">
        <v>2282</v>
      </c>
      <c r="B1210" s="101" t="s">
        <v>13001</v>
      </c>
      <c r="C1210" s="101" t="str">
        <f t="shared" si="36"/>
        <v>Formula</v>
      </c>
      <c r="D1210" s="101" t="s">
        <v>13000</v>
      </c>
      <c r="E1210" s="101" t="s">
        <v>12999</v>
      </c>
      <c r="F1210" s="104">
        <v>108</v>
      </c>
      <c r="G1210" s="77">
        <f t="shared" si="37"/>
        <v>108</v>
      </c>
    </row>
    <row r="1211" spans="1:7" ht="31.5" x14ac:dyDescent="0.25">
      <c r="A1211" s="115" t="s">
        <v>5602</v>
      </c>
      <c r="B1211" s="102" t="s">
        <v>6804</v>
      </c>
      <c r="C1211" s="101" t="str">
        <f t="shared" si="36"/>
        <v>Formula</v>
      </c>
      <c r="D1211" s="102" t="s">
        <v>6803</v>
      </c>
      <c r="E1211" s="102" t="s">
        <v>6813</v>
      </c>
      <c r="F1211" s="105">
        <v>170</v>
      </c>
      <c r="G1211" s="77">
        <f t="shared" si="37"/>
        <v>760</v>
      </c>
    </row>
    <row r="1212" spans="1:7" ht="31.5" x14ac:dyDescent="0.25">
      <c r="A1212" s="114" t="s">
        <v>5603</v>
      </c>
      <c r="B1212" s="101" t="s">
        <v>6804</v>
      </c>
      <c r="C1212" s="101" t="str">
        <f t="shared" si="36"/>
        <v>Formula</v>
      </c>
      <c r="D1212" s="101" t="s">
        <v>6803</v>
      </c>
      <c r="E1212" s="101" t="s">
        <v>6812</v>
      </c>
      <c r="F1212" s="104">
        <v>156</v>
      </c>
      <c r="G1212" s="77">
        <f t="shared" si="37"/>
        <v>760</v>
      </c>
    </row>
    <row r="1213" spans="1:7" ht="31.5" x14ac:dyDescent="0.25">
      <c r="A1213" s="115" t="s">
        <v>5604</v>
      </c>
      <c r="B1213" s="102" t="s">
        <v>6804</v>
      </c>
      <c r="C1213" s="101" t="str">
        <f t="shared" si="36"/>
        <v>Formula</v>
      </c>
      <c r="D1213" s="102" t="s">
        <v>6803</v>
      </c>
      <c r="E1213" s="102" t="s">
        <v>6129</v>
      </c>
      <c r="F1213" s="105">
        <v>159</v>
      </c>
      <c r="G1213" s="77">
        <f t="shared" si="37"/>
        <v>760</v>
      </c>
    </row>
    <row r="1214" spans="1:7" ht="31.5" x14ac:dyDescent="0.25">
      <c r="A1214" s="114" t="s">
        <v>5605</v>
      </c>
      <c r="B1214" s="101" t="s">
        <v>6804</v>
      </c>
      <c r="C1214" s="101" t="str">
        <f t="shared" si="36"/>
        <v>Formula</v>
      </c>
      <c r="D1214" s="101" t="s">
        <v>6803</v>
      </c>
      <c r="E1214" s="101" t="s">
        <v>6811</v>
      </c>
      <c r="F1214" s="104">
        <v>5</v>
      </c>
      <c r="G1214" s="77">
        <f t="shared" si="37"/>
        <v>760</v>
      </c>
    </row>
    <row r="1215" spans="1:7" ht="31.5" x14ac:dyDescent="0.25">
      <c r="A1215" s="115" t="s">
        <v>5606</v>
      </c>
      <c r="B1215" s="102" t="s">
        <v>6804</v>
      </c>
      <c r="C1215" s="101" t="str">
        <f t="shared" si="36"/>
        <v>Formula</v>
      </c>
      <c r="D1215" s="102" t="s">
        <v>6803</v>
      </c>
      <c r="E1215" s="102" t="s">
        <v>6810</v>
      </c>
      <c r="F1215" s="105">
        <v>52</v>
      </c>
      <c r="G1215" s="77">
        <f t="shared" si="37"/>
        <v>760</v>
      </c>
    </row>
    <row r="1216" spans="1:7" ht="31.5" x14ac:dyDescent="0.25">
      <c r="A1216" s="114" t="s">
        <v>5607</v>
      </c>
      <c r="B1216" s="101" t="s">
        <v>6804</v>
      </c>
      <c r="C1216" s="101" t="str">
        <f t="shared" si="36"/>
        <v>Formula</v>
      </c>
      <c r="D1216" s="101" t="s">
        <v>6803</v>
      </c>
      <c r="E1216" s="101" t="s">
        <v>6809</v>
      </c>
      <c r="F1216" s="104">
        <v>48</v>
      </c>
      <c r="G1216" s="77">
        <f t="shared" si="37"/>
        <v>760</v>
      </c>
    </row>
    <row r="1217" spans="1:7" ht="31.5" x14ac:dyDescent="0.25">
      <c r="A1217" s="115" t="s">
        <v>5608</v>
      </c>
      <c r="B1217" s="102" t="s">
        <v>6804</v>
      </c>
      <c r="C1217" s="101" t="str">
        <f t="shared" si="36"/>
        <v>Formula</v>
      </c>
      <c r="D1217" s="102" t="s">
        <v>6803</v>
      </c>
      <c r="E1217" s="102" t="s">
        <v>6808</v>
      </c>
      <c r="F1217" s="105">
        <v>36</v>
      </c>
      <c r="G1217" s="77">
        <f t="shared" si="37"/>
        <v>760</v>
      </c>
    </row>
    <row r="1218" spans="1:7" ht="31.5" x14ac:dyDescent="0.25">
      <c r="A1218" s="114" t="s">
        <v>5609</v>
      </c>
      <c r="B1218" s="101" t="s">
        <v>6804</v>
      </c>
      <c r="C1218" s="101" t="str">
        <f t="shared" si="36"/>
        <v>Formula</v>
      </c>
      <c r="D1218" s="101" t="s">
        <v>6803</v>
      </c>
      <c r="E1218" s="101" t="s">
        <v>6807</v>
      </c>
      <c r="F1218" s="104">
        <v>48</v>
      </c>
      <c r="G1218" s="77">
        <f t="shared" si="37"/>
        <v>760</v>
      </c>
    </row>
    <row r="1219" spans="1:7" ht="31.5" x14ac:dyDescent="0.25">
      <c r="A1219" s="115" t="s">
        <v>5610</v>
      </c>
      <c r="B1219" s="102" t="s">
        <v>6804</v>
      </c>
      <c r="C1219" s="101" t="str">
        <f t="shared" ref="C1219:C1282" si="38">IF(ISTEXT(VLOOKUP(B1219,$I$3:$I$12,1,FALSE)),"Alt sub","Formula")</f>
        <v>Formula</v>
      </c>
      <c r="D1219" s="102" t="s">
        <v>6803</v>
      </c>
      <c r="E1219" s="102" t="s">
        <v>6806</v>
      </c>
      <c r="F1219" s="105">
        <v>18</v>
      </c>
      <c r="G1219" s="77">
        <f t="shared" ref="G1219:G1282" si="39">SUMIF(B:B,B1219,F:F)</f>
        <v>760</v>
      </c>
    </row>
    <row r="1220" spans="1:7" ht="31.5" x14ac:dyDescent="0.25">
      <c r="A1220" s="114" t="s">
        <v>5611</v>
      </c>
      <c r="B1220" s="101" t="s">
        <v>6804</v>
      </c>
      <c r="C1220" s="101" t="str">
        <f t="shared" si="38"/>
        <v>Formula</v>
      </c>
      <c r="D1220" s="101" t="s">
        <v>6803</v>
      </c>
      <c r="E1220" s="101" t="s">
        <v>6805</v>
      </c>
      <c r="F1220" s="104">
        <v>18</v>
      </c>
      <c r="G1220" s="77">
        <f t="shared" si="39"/>
        <v>760</v>
      </c>
    </row>
    <row r="1221" spans="1:7" ht="31.5" x14ac:dyDescent="0.25">
      <c r="A1221" s="115" t="s">
        <v>6018</v>
      </c>
      <c r="B1221" s="102" t="s">
        <v>6804</v>
      </c>
      <c r="C1221" s="101" t="str">
        <f t="shared" si="38"/>
        <v>Formula</v>
      </c>
      <c r="D1221" s="102" t="s">
        <v>6803</v>
      </c>
      <c r="E1221" s="102" t="s">
        <v>6802</v>
      </c>
      <c r="F1221" s="105">
        <v>44</v>
      </c>
      <c r="G1221" s="77">
        <f t="shared" si="39"/>
        <v>760</v>
      </c>
    </row>
    <row r="1222" spans="1:7" ht="31.5" x14ac:dyDescent="0.25">
      <c r="A1222" s="114" t="s">
        <v>19110</v>
      </c>
      <c r="B1222" s="101" t="s">
        <v>6804</v>
      </c>
      <c r="C1222" s="101" t="str">
        <f t="shared" si="38"/>
        <v>Formula</v>
      </c>
      <c r="D1222" s="101" t="s">
        <v>6803</v>
      </c>
      <c r="E1222" s="101" t="s">
        <v>19111</v>
      </c>
      <c r="F1222" s="104">
        <v>6</v>
      </c>
      <c r="G1222" s="77">
        <f t="shared" si="39"/>
        <v>760</v>
      </c>
    </row>
    <row r="1223" spans="1:7" ht="31.5" x14ac:dyDescent="0.25">
      <c r="A1223" s="115" t="s">
        <v>1309</v>
      </c>
      <c r="B1223" s="102" t="s">
        <v>15061</v>
      </c>
      <c r="C1223" s="101" t="str">
        <f t="shared" si="38"/>
        <v>Formula</v>
      </c>
      <c r="D1223" s="102" t="s">
        <v>15060</v>
      </c>
      <c r="E1223" s="102" t="s">
        <v>15069</v>
      </c>
      <c r="F1223" s="105">
        <v>232</v>
      </c>
      <c r="G1223" s="77">
        <f t="shared" si="39"/>
        <v>1664</v>
      </c>
    </row>
    <row r="1224" spans="1:7" ht="31.5" x14ac:dyDescent="0.25">
      <c r="A1224" s="114" t="s">
        <v>1310</v>
      </c>
      <c r="B1224" s="101" t="s">
        <v>15061</v>
      </c>
      <c r="C1224" s="101" t="str">
        <f t="shared" si="38"/>
        <v>Formula</v>
      </c>
      <c r="D1224" s="101" t="s">
        <v>15060</v>
      </c>
      <c r="E1224" s="101" t="s">
        <v>15068</v>
      </c>
      <c r="F1224" s="104">
        <v>314</v>
      </c>
      <c r="G1224" s="77">
        <f t="shared" si="39"/>
        <v>1664</v>
      </c>
    </row>
    <row r="1225" spans="1:7" ht="31.5" x14ac:dyDescent="0.25">
      <c r="A1225" s="115" t="s">
        <v>1311</v>
      </c>
      <c r="B1225" s="102" t="s">
        <v>15061</v>
      </c>
      <c r="C1225" s="101" t="str">
        <f t="shared" si="38"/>
        <v>Formula</v>
      </c>
      <c r="D1225" s="102" t="s">
        <v>15060</v>
      </c>
      <c r="E1225" s="102" t="s">
        <v>12542</v>
      </c>
      <c r="F1225" s="105">
        <v>292</v>
      </c>
      <c r="G1225" s="77">
        <f t="shared" si="39"/>
        <v>1664</v>
      </c>
    </row>
    <row r="1226" spans="1:7" ht="31.5" x14ac:dyDescent="0.25">
      <c r="A1226" s="114" t="s">
        <v>1312</v>
      </c>
      <c r="B1226" s="101" t="s">
        <v>15061</v>
      </c>
      <c r="C1226" s="101" t="str">
        <f t="shared" si="38"/>
        <v>Formula</v>
      </c>
      <c r="D1226" s="101" t="s">
        <v>15060</v>
      </c>
      <c r="E1226" s="101" t="s">
        <v>15067</v>
      </c>
      <c r="F1226" s="104">
        <v>194</v>
      </c>
      <c r="G1226" s="77">
        <f t="shared" si="39"/>
        <v>1664</v>
      </c>
    </row>
    <row r="1227" spans="1:7" ht="31.5" x14ac:dyDescent="0.25">
      <c r="A1227" s="115" t="s">
        <v>1313</v>
      </c>
      <c r="B1227" s="102" t="s">
        <v>15061</v>
      </c>
      <c r="C1227" s="101" t="str">
        <f t="shared" si="38"/>
        <v>Formula</v>
      </c>
      <c r="D1227" s="102" t="s">
        <v>15060</v>
      </c>
      <c r="E1227" s="102" t="s">
        <v>15065</v>
      </c>
      <c r="F1227" s="105">
        <v>209</v>
      </c>
      <c r="G1227" s="77">
        <f t="shared" si="39"/>
        <v>1664</v>
      </c>
    </row>
    <row r="1228" spans="1:7" ht="31.5" x14ac:dyDescent="0.25">
      <c r="A1228" s="114" t="s">
        <v>1314</v>
      </c>
      <c r="B1228" s="101" t="s">
        <v>15061</v>
      </c>
      <c r="C1228" s="101" t="str">
        <f t="shared" si="38"/>
        <v>Formula</v>
      </c>
      <c r="D1228" s="101" t="s">
        <v>15060</v>
      </c>
      <c r="E1228" s="101" t="s">
        <v>15066</v>
      </c>
      <c r="F1228" s="104">
        <v>177</v>
      </c>
      <c r="G1228" s="77">
        <f t="shared" si="39"/>
        <v>1664</v>
      </c>
    </row>
    <row r="1229" spans="1:7" ht="31.5" x14ac:dyDescent="0.25">
      <c r="A1229" s="115" t="s">
        <v>1315</v>
      </c>
      <c r="B1229" s="102" t="s">
        <v>15061</v>
      </c>
      <c r="C1229" s="101" t="str">
        <f t="shared" si="38"/>
        <v>Formula</v>
      </c>
      <c r="D1229" s="102" t="s">
        <v>15060</v>
      </c>
      <c r="E1229" s="102" t="s">
        <v>15065</v>
      </c>
      <c r="F1229" s="105">
        <v>72</v>
      </c>
      <c r="G1229" s="77">
        <f t="shared" si="39"/>
        <v>1664</v>
      </c>
    </row>
    <row r="1230" spans="1:7" ht="31.5" x14ac:dyDescent="0.25">
      <c r="A1230" s="114" t="s">
        <v>1316</v>
      </c>
      <c r="B1230" s="101" t="s">
        <v>15061</v>
      </c>
      <c r="C1230" s="101" t="str">
        <f t="shared" si="38"/>
        <v>Formula</v>
      </c>
      <c r="D1230" s="101" t="s">
        <v>15060</v>
      </c>
      <c r="E1230" s="101" t="s">
        <v>15064</v>
      </c>
      <c r="F1230" s="104">
        <v>52</v>
      </c>
      <c r="G1230" s="77">
        <f t="shared" si="39"/>
        <v>1664</v>
      </c>
    </row>
    <row r="1231" spans="1:7" ht="31.5" x14ac:dyDescent="0.25">
      <c r="A1231" s="115" t="s">
        <v>1317</v>
      </c>
      <c r="B1231" s="102" t="s">
        <v>15061</v>
      </c>
      <c r="C1231" s="101" t="str">
        <f t="shared" si="38"/>
        <v>Formula</v>
      </c>
      <c r="D1231" s="102" t="s">
        <v>15060</v>
      </c>
      <c r="E1231" s="102" t="s">
        <v>15063</v>
      </c>
      <c r="F1231" s="105">
        <v>35</v>
      </c>
      <c r="G1231" s="77">
        <f t="shared" si="39"/>
        <v>1664</v>
      </c>
    </row>
    <row r="1232" spans="1:7" ht="31.5" x14ac:dyDescent="0.25">
      <c r="A1232" s="114" t="s">
        <v>1318</v>
      </c>
      <c r="B1232" s="101" t="s">
        <v>15061</v>
      </c>
      <c r="C1232" s="101" t="str">
        <f t="shared" si="38"/>
        <v>Formula</v>
      </c>
      <c r="D1232" s="101" t="s">
        <v>15060</v>
      </c>
      <c r="E1232" s="101" t="s">
        <v>15062</v>
      </c>
      <c r="F1232" s="104">
        <v>10</v>
      </c>
      <c r="G1232" s="77">
        <f t="shared" si="39"/>
        <v>1664</v>
      </c>
    </row>
    <row r="1233" spans="1:7" ht="31.5" x14ac:dyDescent="0.25">
      <c r="A1233" s="115" t="s">
        <v>5964</v>
      </c>
      <c r="B1233" s="102" t="s">
        <v>15061</v>
      </c>
      <c r="C1233" s="101" t="str">
        <f t="shared" si="38"/>
        <v>Formula</v>
      </c>
      <c r="D1233" s="102" t="s">
        <v>15060</v>
      </c>
      <c r="E1233" s="102" t="s">
        <v>15059</v>
      </c>
      <c r="F1233" s="105">
        <v>66</v>
      </c>
      <c r="G1233" s="77">
        <f t="shared" si="39"/>
        <v>1664</v>
      </c>
    </row>
    <row r="1234" spans="1:7" ht="31.5" x14ac:dyDescent="0.25">
      <c r="A1234" s="114" t="s">
        <v>18016</v>
      </c>
      <c r="B1234" s="101" t="s">
        <v>15061</v>
      </c>
      <c r="C1234" s="101" t="str">
        <f t="shared" si="38"/>
        <v>Formula</v>
      </c>
      <c r="D1234" s="101" t="s">
        <v>15060</v>
      </c>
      <c r="E1234" s="101" t="s">
        <v>18042</v>
      </c>
      <c r="F1234" s="104">
        <v>4</v>
      </c>
      <c r="G1234" s="77">
        <f t="shared" si="39"/>
        <v>1664</v>
      </c>
    </row>
    <row r="1235" spans="1:7" ht="31.5" x14ac:dyDescent="0.25">
      <c r="A1235" s="115" t="s">
        <v>19112</v>
      </c>
      <c r="B1235" s="102" t="s">
        <v>15061</v>
      </c>
      <c r="C1235" s="101" t="str">
        <f t="shared" si="38"/>
        <v>Formula</v>
      </c>
      <c r="D1235" s="102" t="s">
        <v>15060</v>
      </c>
      <c r="E1235" s="102" t="s">
        <v>19113</v>
      </c>
      <c r="F1235" s="105">
        <v>7</v>
      </c>
      <c r="G1235" s="77">
        <f t="shared" si="39"/>
        <v>1664</v>
      </c>
    </row>
    <row r="1236" spans="1:7" ht="21" x14ac:dyDescent="0.25">
      <c r="A1236" s="114" t="s">
        <v>1319</v>
      </c>
      <c r="B1236" s="101" t="s">
        <v>14903</v>
      </c>
      <c r="C1236" s="101" t="str">
        <f t="shared" si="38"/>
        <v>Alt sub</v>
      </c>
      <c r="D1236" s="101" t="s">
        <v>14902</v>
      </c>
      <c r="E1236" s="101" t="s">
        <v>15058</v>
      </c>
      <c r="F1236" s="104">
        <v>330</v>
      </c>
      <c r="G1236" s="77">
        <f t="shared" si="39"/>
        <v>15495</v>
      </c>
    </row>
    <row r="1237" spans="1:7" ht="21" x14ac:dyDescent="0.25">
      <c r="A1237" s="115" t="s">
        <v>15057</v>
      </c>
      <c r="B1237" s="102" t="s">
        <v>14903</v>
      </c>
      <c r="C1237" s="101" t="str">
        <f t="shared" si="38"/>
        <v>Alt sub</v>
      </c>
      <c r="D1237" s="102" t="s">
        <v>14902</v>
      </c>
      <c r="E1237" s="102" t="s">
        <v>15056</v>
      </c>
      <c r="F1237" s="105">
        <v>1541</v>
      </c>
      <c r="G1237" s="77">
        <f t="shared" si="39"/>
        <v>15495</v>
      </c>
    </row>
    <row r="1238" spans="1:7" ht="21" x14ac:dyDescent="0.25">
      <c r="A1238" s="114" t="s">
        <v>15055</v>
      </c>
      <c r="B1238" s="101" t="s">
        <v>14903</v>
      </c>
      <c r="C1238" s="101" t="str">
        <f t="shared" si="38"/>
        <v>Alt sub</v>
      </c>
      <c r="D1238" s="101" t="s">
        <v>14902</v>
      </c>
      <c r="E1238" s="101" t="s">
        <v>15054</v>
      </c>
      <c r="F1238" s="104">
        <v>129</v>
      </c>
      <c r="G1238" s="77">
        <f t="shared" si="39"/>
        <v>15495</v>
      </c>
    </row>
    <row r="1239" spans="1:7" ht="21" x14ac:dyDescent="0.25">
      <c r="A1239" s="115" t="s">
        <v>15053</v>
      </c>
      <c r="B1239" s="102" t="s">
        <v>14903</v>
      </c>
      <c r="C1239" s="101" t="str">
        <f t="shared" si="38"/>
        <v>Alt sub</v>
      </c>
      <c r="D1239" s="102" t="s">
        <v>14902</v>
      </c>
      <c r="E1239" s="102" t="s">
        <v>15052</v>
      </c>
      <c r="F1239" s="105">
        <v>668</v>
      </c>
      <c r="G1239" s="77">
        <f t="shared" si="39"/>
        <v>15495</v>
      </c>
    </row>
    <row r="1240" spans="1:7" ht="21" x14ac:dyDescent="0.25">
      <c r="A1240" s="114" t="s">
        <v>15051</v>
      </c>
      <c r="B1240" s="101" t="s">
        <v>14903</v>
      </c>
      <c r="C1240" s="101" t="str">
        <f t="shared" si="38"/>
        <v>Alt sub</v>
      </c>
      <c r="D1240" s="101" t="s">
        <v>14902</v>
      </c>
      <c r="E1240" s="101" t="s">
        <v>15050</v>
      </c>
      <c r="F1240" s="104">
        <v>290</v>
      </c>
      <c r="G1240" s="77">
        <f t="shared" si="39"/>
        <v>15495</v>
      </c>
    </row>
    <row r="1241" spans="1:7" ht="21" x14ac:dyDescent="0.25">
      <c r="A1241" s="115" t="s">
        <v>15049</v>
      </c>
      <c r="B1241" s="102" t="s">
        <v>14903</v>
      </c>
      <c r="C1241" s="101" t="str">
        <f t="shared" si="38"/>
        <v>Alt sub</v>
      </c>
      <c r="D1241" s="102" t="s">
        <v>14902</v>
      </c>
      <c r="E1241" s="102" t="s">
        <v>15048</v>
      </c>
      <c r="F1241" s="105">
        <v>87</v>
      </c>
      <c r="G1241" s="77">
        <f t="shared" si="39"/>
        <v>15495</v>
      </c>
    </row>
    <row r="1242" spans="1:7" ht="21" x14ac:dyDescent="0.25">
      <c r="A1242" s="114" t="s">
        <v>15047</v>
      </c>
      <c r="B1242" s="101" t="s">
        <v>14903</v>
      </c>
      <c r="C1242" s="101" t="str">
        <f t="shared" si="38"/>
        <v>Alt sub</v>
      </c>
      <c r="D1242" s="101" t="s">
        <v>14902</v>
      </c>
      <c r="E1242" s="101" t="s">
        <v>15046</v>
      </c>
      <c r="F1242" s="104">
        <v>27</v>
      </c>
      <c r="G1242" s="77">
        <f t="shared" si="39"/>
        <v>15495</v>
      </c>
    </row>
    <row r="1243" spans="1:7" ht="21" x14ac:dyDescent="0.25">
      <c r="A1243" s="115" t="s">
        <v>15045</v>
      </c>
      <c r="B1243" s="102" t="s">
        <v>14903</v>
      </c>
      <c r="C1243" s="101" t="str">
        <f t="shared" si="38"/>
        <v>Alt sub</v>
      </c>
      <c r="D1243" s="102" t="s">
        <v>14902</v>
      </c>
      <c r="E1243" s="102" t="s">
        <v>15044</v>
      </c>
      <c r="F1243" s="105">
        <v>29</v>
      </c>
      <c r="G1243" s="77">
        <f t="shared" si="39"/>
        <v>15495</v>
      </c>
    </row>
    <row r="1244" spans="1:7" ht="21" x14ac:dyDescent="0.25">
      <c r="A1244" s="114" t="s">
        <v>15043</v>
      </c>
      <c r="B1244" s="101" t="s">
        <v>14903</v>
      </c>
      <c r="C1244" s="101" t="str">
        <f t="shared" si="38"/>
        <v>Alt sub</v>
      </c>
      <c r="D1244" s="101" t="s">
        <v>14902</v>
      </c>
      <c r="E1244" s="101" t="s">
        <v>15042</v>
      </c>
      <c r="F1244" s="104">
        <v>326</v>
      </c>
      <c r="G1244" s="77">
        <f t="shared" si="39"/>
        <v>15495</v>
      </c>
    </row>
    <row r="1245" spans="1:7" ht="21" x14ac:dyDescent="0.25">
      <c r="A1245" s="115" t="s">
        <v>15041</v>
      </c>
      <c r="B1245" s="102" t="s">
        <v>14903</v>
      </c>
      <c r="C1245" s="101" t="str">
        <f t="shared" si="38"/>
        <v>Alt sub</v>
      </c>
      <c r="D1245" s="102" t="s">
        <v>14902</v>
      </c>
      <c r="E1245" s="102" t="s">
        <v>15040</v>
      </c>
      <c r="F1245" s="105">
        <v>127</v>
      </c>
      <c r="G1245" s="77">
        <f t="shared" si="39"/>
        <v>15495</v>
      </c>
    </row>
    <row r="1246" spans="1:7" ht="21" x14ac:dyDescent="0.25">
      <c r="A1246" s="114" t="s">
        <v>15039</v>
      </c>
      <c r="B1246" s="101" t="s">
        <v>14903</v>
      </c>
      <c r="C1246" s="101" t="str">
        <f t="shared" si="38"/>
        <v>Alt sub</v>
      </c>
      <c r="D1246" s="101" t="s">
        <v>14902</v>
      </c>
      <c r="E1246" s="101" t="s">
        <v>15038</v>
      </c>
      <c r="F1246" s="104">
        <v>16</v>
      </c>
      <c r="G1246" s="77">
        <f t="shared" si="39"/>
        <v>15495</v>
      </c>
    </row>
    <row r="1247" spans="1:7" ht="21" x14ac:dyDescent="0.25">
      <c r="A1247" s="115" t="s">
        <v>15037</v>
      </c>
      <c r="B1247" s="102" t="s">
        <v>14903</v>
      </c>
      <c r="C1247" s="101" t="str">
        <f t="shared" si="38"/>
        <v>Alt sub</v>
      </c>
      <c r="D1247" s="102" t="s">
        <v>14902</v>
      </c>
      <c r="E1247" s="102" t="s">
        <v>15036</v>
      </c>
      <c r="F1247" s="105">
        <v>39</v>
      </c>
      <c r="G1247" s="77">
        <f t="shared" si="39"/>
        <v>15495</v>
      </c>
    </row>
    <row r="1248" spans="1:7" ht="21" x14ac:dyDescent="0.25">
      <c r="A1248" s="114" t="s">
        <v>15035</v>
      </c>
      <c r="B1248" s="101" t="s">
        <v>14903</v>
      </c>
      <c r="C1248" s="101" t="str">
        <f t="shared" si="38"/>
        <v>Alt sub</v>
      </c>
      <c r="D1248" s="101" t="s">
        <v>14902</v>
      </c>
      <c r="E1248" s="101" t="s">
        <v>18259</v>
      </c>
      <c r="F1248" s="104">
        <v>1441</v>
      </c>
      <c r="G1248" s="77">
        <f t="shared" si="39"/>
        <v>15495</v>
      </c>
    </row>
    <row r="1249" spans="1:7" ht="21" x14ac:dyDescent="0.25">
      <c r="A1249" s="115" t="s">
        <v>15034</v>
      </c>
      <c r="B1249" s="102" t="s">
        <v>14903</v>
      </c>
      <c r="C1249" s="101" t="str">
        <f t="shared" si="38"/>
        <v>Alt sub</v>
      </c>
      <c r="D1249" s="102" t="s">
        <v>14902</v>
      </c>
      <c r="E1249" s="102" t="s">
        <v>18260</v>
      </c>
      <c r="F1249" s="105">
        <v>335</v>
      </c>
      <c r="G1249" s="77">
        <f t="shared" si="39"/>
        <v>15495</v>
      </c>
    </row>
    <row r="1250" spans="1:7" ht="21" x14ac:dyDescent="0.25">
      <c r="A1250" s="114" t="s">
        <v>15033</v>
      </c>
      <c r="B1250" s="101" t="s">
        <v>14903</v>
      </c>
      <c r="C1250" s="101" t="str">
        <f t="shared" si="38"/>
        <v>Alt sub</v>
      </c>
      <c r="D1250" s="101" t="s">
        <v>14902</v>
      </c>
      <c r="E1250" s="101" t="s">
        <v>18261</v>
      </c>
      <c r="F1250" s="104">
        <v>424</v>
      </c>
      <c r="G1250" s="77">
        <f t="shared" si="39"/>
        <v>15495</v>
      </c>
    </row>
    <row r="1251" spans="1:7" ht="21" x14ac:dyDescent="0.25">
      <c r="A1251" s="115" t="s">
        <v>15032</v>
      </c>
      <c r="B1251" s="102" t="s">
        <v>14903</v>
      </c>
      <c r="C1251" s="101" t="str">
        <f t="shared" si="38"/>
        <v>Alt sub</v>
      </c>
      <c r="D1251" s="102" t="s">
        <v>14902</v>
      </c>
      <c r="E1251" s="102" t="s">
        <v>18262</v>
      </c>
      <c r="F1251" s="105">
        <v>582</v>
      </c>
      <c r="G1251" s="77">
        <f t="shared" si="39"/>
        <v>15495</v>
      </c>
    </row>
    <row r="1252" spans="1:7" ht="21" x14ac:dyDescent="0.25">
      <c r="A1252" s="114" t="s">
        <v>15031</v>
      </c>
      <c r="B1252" s="101" t="s">
        <v>14903</v>
      </c>
      <c r="C1252" s="101" t="str">
        <f t="shared" si="38"/>
        <v>Alt sub</v>
      </c>
      <c r="D1252" s="101" t="s">
        <v>14902</v>
      </c>
      <c r="E1252" s="101" t="s">
        <v>15030</v>
      </c>
      <c r="F1252" s="104">
        <v>465</v>
      </c>
      <c r="G1252" s="77">
        <f t="shared" si="39"/>
        <v>15495</v>
      </c>
    </row>
    <row r="1253" spans="1:7" ht="21" x14ac:dyDescent="0.25">
      <c r="A1253" s="115" t="s">
        <v>15029</v>
      </c>
      <c r="B1253" s="102" t="s">
        <v>14903</v>
      </c>
      <c r="C1253" s="101" t="str">
        <f t="shared" si="38"/>
        <v>Alt sub</v>
      </c>
      <c r="D1253" s="102" t="s">
        <v>14902</v>
      </c>
      <c r="E1253" s="102" t="s">
        <v>14797</v>
      </c>
      <c r="F1253" s="105">
        <v>252</v>
      </c>
      <c r="G1253" s="77">
        <f t="shared" si="39"/>
        <v>15495</v>
      </c>
    </row>
    <row r="1254" spans="1:7" ht="21" x14ac:dyDescent="0.25">
      <c r="A1254" s="114" t="s">
        <v>15028</v>
      </c>
      <c r="B1254" s="101" t="s">
        <v>14903</v>
      </c>
      <c r="C1254" s="101" t="str">
        <f t="shared" si="38"/>
        <v>Alt sub</v>
      </c>
      <c r="D1254" s="101" t="s">
        <v>14902</v>
      </c>
      <c r="E1254" s="101" t="s">
        <v>15027</v>
      </c>
      <c r="F1254" s="104">
        <v>343</v>
      </c>
      <c r="G1254" s="77">
        <f t="shared" si="39"/>
        <v>15495</v>
      </c>
    </row>
    <row r="1255" spans="1:7" ht="21" x14ac:dyDescent="0.25">
      <c r="A1255" s="115" t="s">
        <v>15026</v>
      </c>
      <c r="B1255" s="102" t="s">
        <v>14903</v>
      </c>
      <c r="C1255" s="101" t="str">
        <f t="shared" si="38"/>
        <v>Alt sub</v>
      </c>
      <c r="D1255" s="102" t="s">
        <v>14902</v>
      </c>
      <c r="E1255" s="102" t="s">
        <v>15025</v>
      </c>
      <c r="F1255" s="105">
        <v>282</v>
      </c>
      <c r="G1255" s="77">
        <f t="shared" si="39"/>
        <v>15495</v>
      </c>
    </row>
    <row r="1256" spans="1:7" ht="21" x14ac:dyDescent="0.25">
      <c r="A1256" s="114" t="s">
        <v>15024</v>
      </c>
      <c r="B1256" s="101" t="s">
        <v>14903</v>
      </c>
      <c r="C1256" s="101" t="str">
        <f t="shared" si="38"/>
        <v>Alt sub</v>
      </c>
      <c r="D1256" s="101" t="s">
        <v>14902</v>
      </c>
      <c r="E1256" s="101" t="s">
        <v>15023</v>
      </c>
      <c r="F1256" s="104">
        <v>129</v>
      </c>
      <c r="G1256" s="77">
        <f t="shared" si="39"/>
        <v>15495</v>
      </c>
    </row>
    <row r="1257" spans="1:7" ht="21" x14ac:dyDescent="0.25">
      <c r="A1257" s="115" t="s">
        <v>15022</v>
      </c>
      <c r="B1257" s="102" t="s">
        <v>14903</v>
      </c>
      <c r="C1257" s="101" t="str">
        <f t="shared" si="38"/>
        <v>Alt sub</v>
      </c>
      <c r="D1257" s="102" t="s">
        <v>14902</v>
      </c>
      <c r="E1257" s="102" t="s">
        <v>15021</v>
      </c>
      <c r="F1257" s="105">
        <v>379</v>
      </c>
      <c r="G1257" s="77">
        <f t="shared" si="39"/>
        <v>15495</v>
      </c>
    </row>
    <row r="1258" spans="1:7" ht="21" x14ac:dyDescent="0.25">
      <c r="A1258" s="114" t="s">
        <v>15020</v>
      </c>
      <c r="B1258" s="101" t="s">
        <v>14903</v>
      </c>
      <c r="C1258" s="101" t="str">
        <f t="shared" si="38"/>
        <v>Alt sub</v>
      </c>
      <c r="D1258" s="101" t="s">
        <v>14902</v>
      </c>
      <c r="E1258" s="101" t="s">
        <v>15019</v>
      </c>
      <c r="F1258" s="104">
        <v>252</v>
      </c>
      <c r="G1258" s="77">
        <f t="shared" si="39"/>
        <v>15495</v>
      </c>
    </row>
    <row r="1259" spans="1:7" ht="21" x14ac:dyDescent="0.25">
      <c r="A1259" s="115" t="s">
        <v>15018</v>
      </c>
      <c r="B1259" s="102" t="s">
        <v>14903</v>
      </c>
      <c r="C1259" s="101" t="str">
        <f t="shared" si="38"/>
        <v>Alt sub</v>
      </c>
      <c r="D1259" s="102" t="s">
        <v>14902</v>
      </c>
      <c r="E1259" s="102" t="s">
        <v>15017</v>
      </c>
      <c r="F1259" s="105">
        <v>392</v>
      </c>
      <c r="G1259" s="77">
        <f t="shared" si="39"/>
        <v>15495</v>
      </c>
    </row>
    <row r="1260" spans="1:7" ht="21" x14ac:dyDescent="0.25">
      <c r="A1260" s="114" t="s">
        <v>15016</v>
      </c>
      <c r="B1260" s="101" t="s">
        <v>14903</v>
      </c>
      <c r="C1260" s="101" t="str">
        <f t="shared" si="38"/>
        <v>Alt sub</v>
      </c>
      <c r="D1260" s="101" t="s">
        <v>14902</v>
      </c>
      <c r="E1260" s="101" t="s">
        <v>15015</v>
      </c>
      <c r="F1260" s="104">
        <v>268</v>
      </c>
      <c r="G1260" s="77">
        <f t="shared" si="39"/>
        <v>15495</v>
      </c>
    </row>
    <row r="1261" spans="1:7" ht="21" x14ac:dyDescent="0.25">
      <c r="A1261" s="115" t="s">
        <v>15014</v>
      </c>
      <c r="B1261" s="102" t="s">
        <v>14903</v>
      </c>
      <c r="C1261" s="101" t="str">
        <f t="shared" si="38"/>
        <v>Alt sub</v>
      </c>
      <c r="D1261" s="102" t="s">
        <v>14902</v>
      </c>
      <c r="E1261" s="102" t="s">
        <v>15013</v>
      </c>
      <c r="F1261" s="105">
        <v>357</v>
      </c>
      <c r="G1261" s="77">
        <f t="shared" si="39"/>
        <v>15495</v>
      </c>
    </row>
    <row r="1262" spans="1:7" ht="21" x14ac:dyDescent="0.25">
      <c r="A1262" s="114" t="s">
        <v>15012</v>
      </c>
      <c r="B1262" s="101" t="s">
        <v>14903</v>
      </c>
      <c r="C1262" s="101" t="str">
        <f t="shared" si="38"/>
        <v>Alt sub</v>
      </c>
      <c r="D1262" s="101" t="s">
        <v>14902</v>
      </c>
      <c r="E1262" s="101" t="s">
        <v>19003</v>
      </c>
      <c r="F1262" s="104">
        <v>437</v>
      </c>
      <c r="G1262" s="77">
        <f t="shared" si="39"/>
        <v>15495</v>
      </c>
    </row>
    <row r="1263" spans="1:7" ht="21" x14ac:dyDescent="0.25">
      <c r="A1263" s="115" t="s">
        <v>15011</v>
      </c>
      <c r="B1263" s="102" t="s">
        <v>14903</v>
      </c>
      <c r="C1263" s="101" t="str">
        <f t="shared" si="38"/>
        <v>Alt sub</v>
      </c>
      <c r="D1263" s="102" t="s">
        <v>14902</v>
      </c>
      <c r="E1263" s="102" t="s">
        <v>15010</v>
      </c>
      <c r="F1263" s="105">
        <v>350</v>
      </c>
      <c r="G1263" s="77">
        <f t="shared" si="39"/>
        <v>15495</v>
      </c>
    </row>
    <row r="1264" spans="1:7" ht="21" x14ac:dyDescent="0.25">
      <c r="A1264" s="114" t="s">
        <v>15009</v>
      </c>
      <c r="B1264" s="101" t="s">
        <v>14903</v>
      </c>
      <c r="C1264" s="101" t="str">
        <f t="shared" si="38"/>
        <v>Alt sub</v>
      </c>
      <c r="D1264" s="101" t="s">
        <v>14902</v>
      </c>
      <c r="E1264" s="101" t="s">
        <v>15008</v>
      </c>
      <c r="F1264" s="104">
        <v>151</v>
      </c>
      <c r="G1264" s="77">
        <f t="shared" si="39"/>
        <v>15495</v>
      </c>
    </row>
    <row r="1265" spans="1:7" ht="21" x14ac:dyDescent="0.25">
      <c r="A1265" s="115" t="s">
        <v>15007</v>
      </c>
      <c r="B1265" s="102" t="s">
        <v>14903</v>
      </c>
      <c r="C1265" s="101" t="str">
        <f t="shared" si="38"/>
        <v>Alt sub</v>
      </c>
      <c r="D1265" s="102" t="s">
        <v>14902</v>
      </c>
      <c r="E1265" s="102" t="s">
        <v>15006</v>
      </c>
      <c r="F1265" s="105">
        <v>225</v>
      </c>
      <c r="G1265" s="77">
        <f t="shared" si="39"/>
        <v>15495</v>
      </c>
    </row>
    <row r="1266" spans="1:7" ht="21" x14ac:dyDescent="0.25">
      <c r="A1266" s="114" t="s">
        <v>15005</v>
      </c>
      <c r="B1266" s="101" t="s">
        <v>14903</v>
      </c>
      <c r="C1266" s="101" t="str">
        <f t="shared" si="38"/>
        <v>Alt sub</v>
      </c>
      <c r="D1266" s="101" t="s">
        <v>14902</v>
      </c>
      <c r="E1266" s="101" t="s">
        <v>15004</v>
      </c>
      <c r="F1266" s="104">
        <v>317</v>
      </c>
      <c r="G1266" s="77">
        <f t="shared" si="39"/>
        <v>15495</v>
      </c>
    </row>
    <row r="1267" spans="1:7" ht="21" x14ac:dyDescent="0.25">
      <c r="A1267" s="115" t="s">
        <v>15001</v>
      </c>
      <c r="B1267" s="102" t="s">
        <v>14903</v>
      </c>
      <c r="C1267" s="101" t="str">
        <f t="shared" si="38"/>
        <v>Alt sub</v>
      </c>
      <c r="D1267" s="102" t="s">
        <v>14902</v>
      </c>
      <c r="E1267" s="102" t="s">
        <v>15000</v>
      </c>
      <c r="F1267" s="105">
        <v>267</v>
      </c>
      <c r="G1267" s="77">
        <f t="shared" si="39"/>
        <v>15495</v>
      </c>
    </row>
    <row r="1268" spans="1:7" ht="21" x14ac:dyDescent="0.25">
      <c r="A1268" s="114" t="s">
        <v>14999</v>
      </c>
      <c r="B1268" s="101" t="s">
        <v>14903</v>
      </c>
      <c r="C1268" s="101" t="str">
        <f t="shared" si="38"/>
        <v>Alt sub</v>
      </c>
      <c r="D1268" s="101" t="s">
        <v>14902</v>
      </c>
      <c r="E1268" s="101" t="s">
        <v>14998</v>
      </c>
      <c r="F1268" s="104">
        <v>125</v>
      </c>
      <c r="G1268" s="77">
        <f t="shared" si="39"/>
        <v>15495</v>
      </c>
    </row>
    <row r="1269" spans="1:7" ht="21" x14ac:dyDescent="0.25">
      <c r="A1269" s="115" t="s">
        <v>14997</v>
      </c>
      <c r="B1269" s="102" t="s">
        <v>14903</v>
      </c>
      <c r="C1269" s="101" t="str">
        <f t="shared" si="38"/>
        <v>Alt sub</v>
      </c>
      <c r="D1269" s="102" t="s">
        <v>14902</v>
      </c>
      <c r="E1269" s="102" t="s">
        <v>14996</v>
      </c>
      <c r="F1269" s="105">
        <v>16</v>
      </c>
      <c r="G1269" s="77">
        <f t="shared" si="39"/>
        <v>15495</v>
      </c>
    </row>
    <row r="1270" spans="1:7" ht="21" x14ac:dyDescent="0.25">
      <c r="A1270" s="114" t="s">
        <v>14995</v>
      </c>
      <c r="B1270" s="101" t="s">
        <v>14903</v>
      </c>
      <c r="C1270" s="101" t="str">
        <f t="shared" si="38"/>
        <v>Alt sub</v>
      </c>
      <c r="D1270" s="101" t="s">
        <v>14902</v>
      </c>
      <c r="E1270" s="101" t="s">
        <v>14994</v>
      </c>
      <c r="F1270" s="104">
        <v>81</v>
      </c>
      <c r="G1270" s="77">
        <f t="shared" si="39"/>
        <v>15495</v>
      </c>
    </row>
    <row r="1271" spans="1:7" ht="21" x14ac:dyDescent="0.25">
      <c r="A1271" s="115" t="s">
        <v>14993</v>
      </c>
      <c r="B1271" s="102" t="s">
        <v>14903</v>
      </c>
      <c r="C1271" s="101" t="str">
        <f t="shared" si="38"/>
        <v>Alt sub</v>
      </c>
      <c r="D1271" s="102" t="s">
        <v>14902</v>
      </c>
      <c r="E1271" s="102" t="s">
        <v>14992</v>
      </c>
      <c r="F1271" s="105">
        <v>584</v>
      </c>
      <c r="G1271" s="77">
        <f t="shared" si="39"/>
        <v>15495</v>
      </c>
    </row>
    <row r="1272" spans="1:7" ht="21" x14ac:dyDescent="0.25">
      <c r="A1272" s="114" t="s">
        <v>14991</v>
      </c>
      <c r="B1272" s="101" t="s">
        <v>14903</v>
      </c>
      <c r="C1272" s="101" t="str">
        <f t="shared" si="38"/>
        <v>Alt sub</v>
      </c>
      <c r="D1272" s="101" t="s">
        <v>14902</v>
      </c>
      <c r="E1272" s="101" t="s">
        <v>14990</v>
      </c>
      <c r="F1272" s="104">
        <v>353</v>
      </c>
      <c r="G1272" s="77">
        <f t="shared" si="39"/>
        <v>15495</v>
      </c>
    </row>
    <row r="1273" spans="1:7" ht="21" x14ac:dyDescent="0.25">
      <c r="A1273" s="115" t="s">
        <v>14989</v>
      </c>
      <c r="B1273" s="102" t="s">
        <v>14903</v>
      </c>
      <c r="C1273" s="101" t="str">
        <f t="shared" si="38"/>
        <v>Alt sub</v>
      </c>
      <c r="D1273" s="102" t="s">
        <v>14902</v>
      </c>
      <c r="E1273" s="102" t="s">
        <v>14988</v>
      </c>
      <c r="F1273" s="105">
        <v>121</v>
      </c>
      <c r="G1273" s="77">
        <f t="shared" si="39"/>
        <v>15495</v>
      </c>
    </row>
    <row r="1274" spans="1:7" ht="21" x14ac:dyDescent="0.25">
      <c r="A1274" s="114" t="s">
        <v>14987</v>
      </c>
      <c r="B1274" s="101" t="s">
        <v>14903</v>
      </c>
      <c r="C1274" s="101" t="str">
        <f t="shared" si="38"/>
        <v>Alt sub</v>
      </c>
      <c r="D1274" s="101" t="s">
        <v>14902</v>
      </c>
      <c r="E1274" s="101" t="s">
        <v>14986</v>
      </c>
      <c r="F1274" s="104">
        <v>18</v>
      </c>
      <c r="G1274" s="77">
        <f t="shared" si="39"/>
        <v>15495</v>
      </c>
    </row>
    <row r="1275" spans="1:7" ht="21" x14ac:dyDescent="0.25">
      <c r="A1275" s="115" t="s">
        <v>14985</v>
      </c>
      <c r="B1275" s="102" t="s">
        <v>14903</v>
      </c>
      <c r="C1275" s="101" t="str">
        <f t="shared" si="38"/>
        <v>Alt sub</v>
      </c>
      <c r="D1275" s="102" t="s">
        <v>14902</v>
      </c>
      <c r="E1275" s="102" t="s">
        <v>14984</v>
      </c>
      <c r="F1275" s="105">
        <v>59</v>
      </c>
      <c r="G1275" s="77">
        <f t="shared" si="39"/>
        <v>15495</v>
      </c>
    </row>
    <row r="1276" spans="1:7" ht="21" x14ac:dyDescent="0.25">
      <c r="A1276" s="114" t="s">
        <v>14983</v>
      </c>
      <c r="B1276" s="101" t="s">
        <v>14903</v>
      </c>
      <c r="C1276" s="101" t="str">
        <f t="shared" si="38"/>
        <v>Alt sub</v>
      </c>
      <c r="D1276" s="101" t="s">
        <v>14902</v>
      </c>
      <c r="E1276" s="101" t="s">
        <v>14982</v>
      </c>
      <c r="F1276" s="104">
        <v>94</v>
      </c>
      <c r="G1276" s="77">
        <f t="shared" si="39"/>
        <v>15495</v>
      </c>
    </row>
    <row r="1277" spans="1:7" ht="21" x14ac:dyDescent="0.25">
      <c r="A1277" s="115" t="s">
        <v>14981</v>
      </c>
      <c r="B1277" s="102" t="s">
        <v>14903</v>
      </c>
      <c r="C1277" s="101" t="str">
        <f t="shared" si="38"/>
        <v>Alt sub</v>
      </c>
      <c r="D1277" s="102" t="s">
        <v>14902</v>
      </c>
      <c r="E1277" s="102" t="s">
        <v>14980</v>
      </c>
      <c r="F1277" s="105">
        <v>16</v>
      </c>
      <c r="G1277" s="77">
        <f t="shared" si="39"/>
        <v>15495</v>
      </c>
    </row>
    <row r="1278" spans="1:7" ht="21" x14ac:dyDescent="0.25">
      <c r="A1278" s="114" t="s">
        <v>14979</v>
      </c>
      <c r="B1278" s="101" t="s">
        <v>14903</v>
      </c>
      <c r="C1278" s="101" t="str">
        <f t="shared" si="38"/>
        <v>Alt sub</v>
      </c>
      <c r="D1278" s="101" t="s">
        <v>14902</v>
      </c>
      <c r="E1278" s="101" t="s">
        <v>14978</v>
      </c>
      <c r="F1278" s="104">
        <v>66</v>
      </c>
      <c r="G1278" s="77">
        <f t="shared" si="39"/>
        <v>15495</v>
      </c>
    </row>
    <row r="1279" spans="1:7" ht="21" x14ac:dyDescent="0.25">
      <c r="A1279" s="115" t="s">
        <v>14977</v>
      </c>
      <c r="B1279" s="102" t="s">
        <v>14903</v>
      </c>
      <c r="C1279" s="101" t="str">
        <f t="shared" si="38"/>
        <v>Alt sub</v>
      </c>
      <c r="D1279" s="102" t="s">
        <v>14902</v>
      </c>
      <c r="E1279" s="102" t="s">
        <v>14976</v>
      </c>
      <c r="F1279" s="105">
        <v>60</v>
      </c>
      <c r="G1279" s="77">
        <f t="shared" si="39"/>
        <v>15495</v>
      </c>
    </row>
    <row r="1280" spans="1:7" ht="21" x14ac:dyDescent="0.25">
      <c r="A1280" s="114" t="s">
        <v>14975</v>
      </c>
      <c r="B1280" s="101" t="s">
        <v>14903</v>
      </c>
      <c r="C1280" s="101" t="str">
        <f t="shared" si="38"/>
        <v>Alt sub</v>
      </c>
      <c r="D1280" s="101" t="s">
        <v>14902</v>
      </c>
      <c r="E1280" s="101" t="s">
        <v>11519</v>
      </c>
      <c r="F1280" s="104">
        <v>14</v>
      </c>
      <c r="G1280" s="77">
        <f t="shared" si="39"/>
        <v>15495</v>
      </c>
    </row>
    <row r="1281" spans="1:7" ht="21" x14ac:dyDescent="0.25">
      <c r="A1281" s="115" t="s">
        <v>14973</v>
      </c>
      <c r="B1281" s="102" t="s">
        <v>14903</v>
      </c>
      <c r="C1281" s="101" t="str">
        <f t="shared" si="38"/>
        <v>Alt sub</v>
      </c>
      <c r="D1281" s="102" t="s">
        <v>14902</v>
      </c>
      <c r="E1281" s="102" t="s">
        <v>14972</v>
      </c>
      <c r="F1281" s="105">
        <v>14</v>
      </c>
      <c r="G1281" s="77">
        <f t="shared" si="39"/>
        <v>15495</v>
      </c>
    </row>
    <row r="1282" spans="1:7" ht="21" x14ac:dyDescent="0.25">
      <c r="A1282" s="114" t="s">
        <v>14971</v>
      </c>
      <c r="B1282" s="101" t="s">
        <v>14903</v>
      </c>
      <c r="C1282" s="101" t="str">
        <f t="shared" si="38"/>
        <v>Alt sub</v>
      </c>
      <c r="D1282" s="101" t="s">
        <v>14902</v>
      </c>
      <c r="E1282" s="101" t="s">
        <v>14970</v>
      </c>
      <c r="F1282" s="104">
        <v>40</v>
      </c>
      <c r="G1282" s="77">
        <f t="shared" si="39"/>
        <v>15495</v>
      </c>
    </row>
    <row r="1283" spans="1:7" ht="21" x14ac:dyDescent="0.25">
      <c r="A1283" s="115" t="s">
        <v>14969</v>
      </c>
      <c r="B1283" s="102" t="s">
        <v>14903</v>
      </c>
      <c r="C1283" s="101" t="str">
        <f t="shared" ref="C1283:C1346" si="40">IF(ISTEXT(VLOOKUP(B1283,$I$3:$I$12,1,FALSE)),"Alt sub","Formula")</f>
        <v>Alt sub</v>
      </c>
      <c r="D1283" s="102" t="s">
        <v>14902</v>
      </c>
      <c r="E1283" s="102" t="s">
        <v>14968</v>
      </c>
      <c r="F1283" s="105">
        <v>63</v>
      </c>
      <c r="G1283" s="77">
        <f t="shared" ref="G1283:G1346" si="41">SUMIF(B:B,B1283,F:F)</f>
        <v>15495</v>
      </c>
    </row>
    <row r="1284" spans="1:7" ht="21" x14ac:dyDescent="0.25">
      <c r="A1284" s="114" t="s">
        <v>14967</v>
      </c>
      <c r="B1284" s="101" t="s">
        <v>14903</v>
      </c>
      <c r="C1284" s="101" t="str">
        <f t="shared" si="40"/>
        <v>Alt sub</v>
      </c>
      <c r="D1284" s="101" t="s">
        <v>14902</v>
      </c>
      <c r="E1284" s="101" t="s">
        <v>14966</v>
      </c>
      <c r="F1284" s="104">
        <v>27</v>
      </c>
      <c r="G1284" s="77">
        <f t="shared" si="41"/>
        <v>15495</v>
      </c>
    </row>
    <row r="1285" spans="1:7" ht="21" x14ac:dyDescent="0.25">
      <c r="A1285" s="115" t="s">
        <v>14965</v>
      </c>
      <c r="B1285" s="102" t="s">
        <v>14903</v>
      </c>
      <c r="C1285" s="101" t="str">
        <f t="shared" si="40"/>
        <v>Alt sub</v>
      </c>
      <c r="D1285" s="102" t="s">
        <v>14902</v>
      </c>
      <c r="E1285" s="102" t="s">
        <v>14964</v>
      </c>
      <c r="F1285" s="105">
        <v>125</v>
      </c>
      <c r="G1285" s="77">
        <f t="shared" si="41"/>
        <v>15495</v>
      </c>
    </row>
    <row r="1286" spans="1:7" ht="21" x14ac:dyDescent="0.25">
      <c r="A1286" s="114" t="s">
        <v>14963</v>
      </c>
      <c r="B1286" s="101" t="s">
        <v>14903</v>
      </c>
      <c r="C1286" s="101" t="str">
        <f t="shared" si="40"/>
        <v>Alt sub</v>
      </c>
      <c r="D1286" s="101" t="s">
        <v>14902</v>
      </c>
      <c r="E1286" s="101" t="s">
        <v>14962</v>
      </c>
      <c r="F1286" s="104">
        <v>54</v>
      </c>
      <c r="G1286" s="77">
        <f t="shared" si="41"/>
        <v>15495</v>
      </c>
    </row>
    <row r="1287" spans="1:7" ht="21" x14ac:dyDescent="0.25">
      <c r="A1287" s="115" t="s">
        <v>14961</v>
      </c>
      <c r="B1287" s="102" t="s">
        <v>14903</v>
      </c>
      <c r="C1287" s="101" t="str">
        <f t="shared" si="40"/>
        <v>Alt sub</v>
      </c>
      <c r="D1287" s="102" t="s">
        <v>14902</v>
      </c>
      <c r="E1287" s="102" t="s">
        <v>14960</v>
      </c>
      <c r="F1287" s="105">
        <v>30</v>
      </c>
      <c r="G1287" s="77">
        <f t="shared" si="41"/>
        <v>15495</v>
      </c>
    </row>
    <row r="1288" spans="1:7" ht="21" x14ac:dyDescent="0.25">
      <c r="A1288" s="114" t="s">
        <v>14959</v>
      </c>
      <c r="B1288" s="101" t="s">
        <v>14903</v>
      </c>
      <c r="C1288" s="101" t="str">
        <f t="shared" si="40"/>
        <v>Alt sub</v>
      </c>
      <c r="D1288" s="101" t="s">
        <v>14902</v>
      </c>
      <c r="E1288" s="101" t="s">
        <v>14958</v>
      </c>
      <c r="F1288" s="104">
        <v>57</v>
      </c>
      <c r="G1288" s="77">
        <f t="shared" si="41"/>
        <v>15495</v>
      </c>
    </row>
    <row r="1289" spans="1:7" ht="21" x14ac:dyDescent="0.25">
      <c r="A1289" s="115" t="s">
        <v>14957</v>
      </c>
      <c r="B1289" s="102" t="s">
        <v>14903</v>
      </c>
      <c r="C1289" s="101" t="str">
        <f t="shared" si="40"/>
        <v>Alt sub</v>
      </c>
      <c r="D1289" s="102" t="s">
        <v>14902</v>
      </c>
      <c r="E1289" s="102" t="s">
        <v>14956</v>
      </c>
      <c r="F1289" s="105">
        <v>34</v>
      </c>
      <c r="G1289" s="77">
        <f t="shared" si="41"/>
        <v>15495</v>
      </c>
    </row>
    <row r="1290" spans="1:7" ht="21" x14ac:dyDescent="0.25">
      <c r="A1290" s="114" t="s">
        <v>14955</v>
      </c>
      <c r="B1290" s="101" t="s">
        <v>14903</v>
      </c>
      <c r="C1290" s="101" t="str">
        <f t="shared" si="40"/>
        <v>Alt sub</v>
      </c>
      <c r="D1290" s="101" t="s">
        <v>14902</v>
      </c>
      <c r="E1290" s="101" t="s">
        <v>14954</v>
      </c>
      <c r="F1290" s="104">
        <v>38</v>
      </c>
      <c r="G1290" s="77">
        <f t="shared" si="41"/>
        <v>15495</v>
      </c>
    </row>
    <row r="1291" spans="1:7" ht="21" x14ac:dyDescent="0.25">
      <c r="A1291" s="115" t="s">
        <v>14953</v>
      </c>
      <c r="B1291" s="102" t="s">
        <v>14903</v>
      </c>
      <c r="C1291" s="101" t="str">
        <f t="shared" si="40"/>
        <v>Alt sub</v>
      </c>
      <c r="D1291" s="102" t="s">
        <v>14902</v>
      </c>
      <c r="E1291" s="102" t="s">
        <v>14952</v>
      </c>
      <c r="F1291" s="105">
        <v>14</v>
      </c>
      <c r="G1291" s="77">
        <f t="shared" si="41"/>
        <v>15495</v>
      </c>
    </row>
    <row r="1292" spans="1:7" ht="21" x14ac:dyDescent="0.25">
      <c r="A1292" s="114" t="s">
        <v>14951</v>
      </c>
      <c r="B1292" s="101" t="s">
        <v>14903</v>
      </c>
      <c r="C1292" s="101" t="str">
        <f t="shared" si="40"/>
        <v>Alt sub</v>
      </c>
      <c r="D1292" s="101" t="s">
        <v>14902</v>
      </c>
      <c r="E1292" s="101" t="s">
        <v>14950</v>
      </c>
      <c r="F1292" s="104">
        <v>54</v>
      </c>
      <c r="G1292" s="77">
        <f t="shared" si="41"/>
        <v>15495</v>
      </c>
    </row>
    <row r="1293" spans="1:7" ht="21" x14ac:dyDescent="0.25">
      <c r="A1293" s="115" t="s">
        <v>14949</v>
      </c>
      <c r="B1293" s="102" t="s">
        <v>14903</v>
      </c>
      <c r="C1293" s="101" t="str">
        <f t="shared" si="40"/>
        <v>Alt sub</v>
      </c>
      <c r="D1293" s="102" t="s">
        <v>14902</v>
      </c>
      <c r="E1293" s="102" t="s">
        <v>14948</v>
      </c>
      <c r="F1293" s="105">
        <v>72</v>
      </c>
      <c r="G1293" s="77">
        <f t="shared" si="41"/>
        <v>15495</v>
      </c>
    </row>
    <row r="1294" spans="1:7" ht="21" x14ac:dyDescent="0.25">
      <c r="A1294" s="114" t="s">
        <v>14947</v>
      </c>
      <c r="B1294" s="101" t="s">
        <v>14903</v>
      </c>
      <c r="C1294" s="101" t="str">
        <f t="shared" si="40"/>
        <v>Alt sub</v>
      </c>
      <c r="D1294" s="101" t="s">
        <v>14902</v>
      </c>
      <c r="E1294" s="101" t="s">
        <v>14946</v>
      </c>
      <c r="F1294" s="104">
        <v>83</v>
      </c>
      <c r="G1294" s="77">
        <f t="shared" si="41"/>
        <v>15495</v>
      </c>
    </row>
    <row r="1295" spans="1:7" ht="21" x14ac:dyDescent="0.25">
      <c r="A1295" s="115" t="s">
        <v>14943</v>
      </c>
      <c r="B1295" s="102" t="s">
        <v>14903</v>
      </c>
      <c r="C1295" s="101" t="str">
        <f t="shared" si="40"/>
        <v>Alt sub</v>
      </c>
      <c r="D1295" s="102" t="s">
        <v>14902</v>
      </c>
      <c r="E1295" s="102" t="s">
        <v>14942</v>
      </c>
      <c r="F1295" s="105">
        <v>63</v>
      </c>
      <c r="G1295" s="77">
        <f t="shared" si="41"/>
        <v>15495</v>
      </c>
    </row>
    <row r="1296" spans="1:7" ht="21" x14ac:dyDescent="0.25">
      <c r="A1296" s="114" t="s">
        <v>14941</v>
      </c>
      <c r="B1296" s="101" t="s">
        <v>14903</v>
      </c>
      <c r="C1296" s="101" t="str">
        <f t="shared" si="40"/>
        <v>Alt sub</v>
      </c>
      <c r="D1296" s="101" t="s">
        <v>14902</v>
      </c>
      <c r="E1296" s="101" t="s">
        <v>14940</v>
      </c>
      <c r="F1296" s="104">
        <v>35</v>
      </c>
      <c r="G1296" s="77">
        <f t="shared" si="41"/>
        <v>15495</v>
      </c>
    </row>
    <row r="1297" spans="1:7" ht="21" x14ac:dyDescent="0.25">
      <c r="A1297" s="115" t="s">
        <v>14939</v>
      </c>
      <c r="B1297" s="102" t="s">
        <v>14903</v>
      </c>
      <c r="C1297" s="101" t="str">
        <f t="shared" si="40"/>
        <v>Alt sub</v>
      </c>
      <c r="D1297" s="102" t="s">
        <v>14902</v>
      </c>
      <c r="E1297" s="102" t="s">
        <v>14938</v>
      </c>
      <c r="F1297" s="105">
        <v>70</v>
      </c>
      <c r="G1297" s="77">
        <f t="shared" si="41"/>
        <v>15495</v>
      </c>
    </row>
    <row r="1298" spans="1:7" ht="21" x14ac:dyDescent="0.25">
      <c r="A1298" s="114" t="s">
        <v>14937</v>
      </c>
      <c r="B1298" s="101" t="s">
        <v>14903</v>
      </c>
      <c r="C1298" s="101" t="str">
        <f t="shared" si="40"/>
        <v>Alt sub</v>
      </c>
      <c r="D1298" s="101" t="s">
        <v>14902</v>
      </c>
      <c r="E1298" s="101" t="s">
        <v>14936</v>
      </c>
      <c r="F1298" s="104">
        <v>120</v>
      </c>
      <c r="G1298" s="77">
        <f t="shared" si="41"/>
        <v>15495</v>
      </c>
    </row>
    <row r="1299" spans="1:7" ht="21" x14ac:dyDescent="0.25">
      <c r="A1299" s="115" t="s">
        <v>14935</v>
      </c>
      <c r="B1299" s="102" t="s">
        <v>14903</v>
      </c>
      <c r="C1299" s="101" t="str">
        <f t="shared" si="40"/>
        <v>Alt sub</v>
      </c>
      <c r="D1299" s="102" t="s">
        <v>14902</v>
      </c>
      <c r="E1299" s="102" t="s">
        <v>14934</v>
      </c>
      <c r="F1299" s="105">
        <v>58</v>
      </c>
      <c r="G1299" s="77">
        <f t="shared" si="41"/>
        <v>15495</v>
      </c>
    </row>
    <row r="1300" spans="1:7" ht="21" x14ac:dyDescent="0.25">
      <c r="A1300" s="114" t="s">
        <v>14933</v>
      </c>
      <c r="B1300" s="101" t="s">
        <v>14903</v>
      </c>
      <c r="C1300" s="101" t="str">
        <f t="shared" si="40"/>
        <v>Alt sub</v>
      </c>
      <c r="D1300" s="101" t="s">
        <v>14902</v>
      </c>
      <c r="E1300" s="101" t="s">
        <v>14932</v>
      </c>
      <c r="F1300" s="104">
        <v>94</v>
      </c>
      <c r="G1300" s="77">
        <f t="shared" si="41"/>
        <v>15495</v>
      </c>
    </row>
    <row r="1301" spans="1:7" ht="21" x14ac:dyDescent="0.25">
      <c r="A1301" s="115" t="s">
        <v>14931</v>
      </c>
      <c r="B1301" s="102" t="s">
        <v>14903</v>
      </c>
      <c r="C1301" s="101" t="str">
        <f t="shared" si="40"/>
        <v>Alt sub</v>
      </c>
      <c r="D1301" s="102" t="s">
        <v>14902</v>
      </c>
      <c r="E1301" s="102" t="s">
        <v>14930</v>
      </c>
      <c r="F1301" s="105">
        <v>81</v>
      </c>
      <c r="G1301" s="77">
        <f t="shared" si="41"/>
        <v>15495</v>
      </c>
    </row>
    <row r="1302" spans="1:7" ht="21" x14ac:dyDescent="0.25">
      <c r="A1302" s="114" t="s">
        <v>14929</v>
      </c>
      <c r="B1302" s="101" t="s">
        <v>14903</v>
      </c>
      <c r="C1302" s="101" t="str">
        <f t="shared" si="40"/>
        <v>Alt sub</v>
      </c>
      <c r="D1302" s="101" t="s">
        <v>14902</v>
      </c>
      <c r="E1302" s="101" t="s">
        <v>14928</v>
      </c>
      <c r="F1302" s="104">
        <v>52</v>
      </c>
      <c r="G1302" s="77">
        <f t="shared" si="41"/>
        <v>15495</v>
      </c>
    </row>
    <row r="1303" spans="1:7" ht="21" x14ac:dyDescent="0.25">
      <c r="A1303" s="115" t="s">
        <v>14927</v>
      </c>
      <c r="B1303" s="102" t="s">
        <v>14903</v>
      </c>
      <c r="C1303" s="101" t="str">
        <f t="shared" si="40"/>
        <v>Alt sub</v>
      </c>
      <c r="D1303" s="102" t="s">
        <v>14902</v>
      </c>
      <c r="E1303" s="102" t="s">
        <v>14926</v>
      </c>
      <c r="F1303" s="105">
        <v>26</v>
      </c>
      <c r="G1303" s="77">
        <f t="shared" si="41"/>
        <v>15495</v>
      </c>
    </row>
    <row r="1304" spans="1:7" ht="21" x14ac:dyDescent="0.25">
      <c r="A1304" s="114" t="s">
        <v>14925</v>
      </c>
      <c r="B1304" s="101" t="s">
        <v>14903</v>
      </c>
      <c r="C1304" s="101" t="str">
        <f t="shared" si="40"/>
        <v>Alt sub</v>
      </c>
      <c r="D1304" s="101" t="s">
        <v>14902</v>
      </c>
      <c r="E1304" s="101" t="s">
        <v>14924</v>
      </c>
      <c r="F1304" s="104">
        <v>46</v>
      </c>
      <c r="G1304" s="77">
        <f t="shared" si="41"/>
        <v>15495</v>
      </c>
    </row>
    <row r="1305" spans="1:7" ht="21" x14ac:dyDescent="0.25">
      <c r="A1305" s="115" t="s">
        <v>14923</v>
      </c>
      <c r="B1305" s="102" t="s">
        <v>14903</v>
      </c>
      <c r="C1305" s="101" t="str">
        <f t="shared" si="40"/>
        <v>Alt sub</v>
      </c>
      <c r="D1305" s="102" t="s">
        <v>14902</v>
      </c>
      <c r="E1305" s="102" t="s">
        <v>14922</v>
      </c>
      <c r="F1305" s="105">
        <v>173</v>
      </c>
      <c r="G1305" s="77">
        <f t="shared" si="41"/>
        <v>15495</v>
      </c>
    </row>
    <row r="1306" spans="1:7" ht="21" x14ac:dyDescent="0.25">
      <c r="A1306" s="114" t="s">
        <v>14921</v>
      </c>
      <c r="B1306" s="101" t="s">
        <v>14903</v>
      </c>
      <c r="C1306" s="101" t="str">
        <f t="shared" si="40"/>
        <v>Alt sub</v>
      </c>
      <c r="D1306" s="101" t="s">
        <v>14902</v>
      </c>
      <c r="E1306" s="101" t="s">
        <v>14920</v>
      </c>
      <c r="F1306" s="104">
        <v>29</v>
      </c>
      <c r="G1306" s="77">
        <f t="shared" si="41"/>
        <v>15495</v>
      </c>
    </row>
    <row r="1307" spans="1:7" ht="21" x14ac:dyDescent="0.25">
      <c r="A1307" s="115" t="s">
        <v>14919</v>
      </c>
      <c r="B1307" s="102" t="s">
        <v>14903</v>
      </c>
      <c r="C1307" s="101" t="str">
        <f t="shared" si="40"/>
        <v>Alt sub</v>
      </c>
      <c r="D1307" s="102" t="s">
        <v>14902</v>
      </c>
      <c r="E1307" s="102" t="s">
        <v>14918</v>
      </c>
      <c r="F1307" s="105">
        <v>60</v>
      </c>
      <c r="G1307" s="77">
        <f t="shared" si="41"/>
        <v>15495</v>
      </c>
    </row>
    <row r="1308" spans="1:7" ht="21" x14ac:dyDescent="0.25">
      <c r="A1308" s="114" t="s">
        <v>14917</v>
      </c>
      <c r="B1308" s="101" t="s">
        <v>14903</v>
      </c>
      <c r="C1308" s="101" t="str">
        <f t="shared" si="40"/>
        <v>Alt sub</v>
      </c>
      <c r="D1308" s="101" t="s">
        <v>14902</v>
      </c>
      <c r="E1308" s="101" t="s">
        <v>14916</v>
      </c>
      <c r="F1308" s="104">
        <v>39</v>
      </c>
      <c r="G1308" s="77">
        <f t="shared" si="41"/>
        <v>15495</v>
      </c>
    </row>
    <row r="1309" spans="1:7" ht="21" x14ac:dyDescent="0.25">
      <c r="A1309" s="115" t="s">
        <v>14915</v>
      </c>
      <c r="B1309" s="102" t="s">
        <v>14903</v>
      </c>
      <c r="C1309" s="101" t="str">
        <f t="shared" si="40"/>
        <v>Alt sub</v>
      </c>
      <c r="D1309" s="102" t="s">
        <v>14902</v>
      </c>
      <c r="E1309" s="102" t="s">
        <v>14914</v>
      </c>
      <c r="F1309" s="105">
        <v>65</v>
      </c>
      <c r="G1309" s="77">
        <f t="shared" si="41"/>
        <v>15495</v>
      </c>
    </row>
    <row r="1310" spans="1:7" ht="21" x14ac:dyDescent="0.25">
      <c r="A1310" s="114" t="s">
        <v>14913</v>
      </c>
      <c r="B1310" s="101" t="s">
        <v>14903</v>
      </c>
      <c r="C1310" s="101" t="str">
        <f t="shared" si="40"/>
        <v>Alt sub</v>
      </c>
      <c r="D1310" s="101" t="s">
        <v>14902</v>
      </c>
      <c r="E1310" s="101" t="s">
        <v>14912</v>
      </c>
      <c r="F1310" s="104">
        <v>60</v>
      </c>
      <c r="G1310" s="77">
        <f t="shared" si="41"/>
        <v>15495</v>
      </c>
    </row>
    <row r="1311" spans="1:7" ht="21" x14ac:dyDescent="0.25">
      <c r="A1311" s="115" t="s">
        <v>14911</v>
      </c>
      <c r="B1311" s="102" t="s">
        <v>14903</v>
      </c>
      <c r="C1311" s="101" t="str">
        <f t="shared" si="40"/>
        <v>Alt sub</v>
      </c>
      <c r="D1311" s="102" t="s">
        <v>14902</v>
      </c>
      <c r="E1311" s="102" t="s">
        <v>14910</v>
      </c>
      <c r="F1311" s="105">
        <v>100</v>
      </c>
      <c r="G1311" s="77">
        <f t="shared" si="41"/>
        <v>15495</v>
      </c>
    </row>
    <row r="1312" spans="1:7" ht="21" x14ac:dyDescent="0.25">
      <c r="A1312" s="114" t="s">
        <v>14909</v>
      </c>
      <c r="B1312" s="101" t="s">
        <v>14903</v>
      </c>
      <c r="C1312" s="101" t="str">
        <f t="shared" si="40"/>
        <v>Alt sub</v>
      </c>
      <c r="D1312" s="101" t="s">
        <v>14902</v>
      </c>
      <c r="E1312" s="101" t="s">
        <v>14908</v>
      </c>
      <c r="F1312" s="104">
        <v>105</v>
      </c>
      <c r="G1312" s="77">
        <f t="shared" si="41"/>
        <v>15495</v>
      </c>
    </row>
    <row r="1313" spans="1:7" ht="21" x14ac:dyDescent="0.25">
      <c r="A1313" s="115" t="s">
        <v>14907</v>
      </c>
      <c r="B1313" s="102" t="s">
        <v>14903</v>
      </c>
      <c r="C1313" s="101" t="str">
        <f t="shared" si="40"/>
        <v>Alt sub</v>
      </c>
      <c r="D1313" s="102" t="s">
        <v>14902</v>
      </c>
      <c r="E1313" s="102" t="s">
        <v>14906</v>
      </c>
      <c r="F1313" s="105">
        <v>19</v>
      </c>
      <c r="G1313" s="77">
        <f t="shared" si="41"/>
        <v>15495</v>
      </c>
    </row>
    <row r="1314" spans="1:7" ht="21" x14ac:dyDescent="0.25">
      <c r="A1314" s="114" t="s">
        <v>17848</v>
      </c>
      <c r="B1314" s="101" t="s">
        <v>14903</v>
      </c>
      <c r="C1314" s="101" t="str">
        <f t="shared" si="40"/>
        <v>Alt sub</v>
      </c>
      <c r="D1314" s="101" t="s">
        <v>14902</v>
      </c>
      <c r="E1314" s="101" t="s">
        <v>17942</v>
      </c>
      <c r="F1314" s="104">
        <v>1</v>
      </c>
      <c r="G1314" s="77">
        <f t="shared" si="41"/>
        <v>15495</v>
      </c>
    </row>
    <row r="1315" spans="1:7" ht="21" x14ac:dyDescent="0.25">
      <c r="A1315" s="115" t="s">
        <v>14905</v>
      </c>
      <c r="B1315" s="102" t="s">
        <v>14903</v>
      </c>
      <c r="C1315" s="101" t="str">
        <f t="shared" si="40"/>
        <v>Alt sub</v>
      </c>
      <c r="D1315" s="102" t="s">
        <v>14902</v>
      </c>
      <c r="E1315" s="102" t="s">
        <v>14904</v>
      </c>
      <c r="F1315" s="105">
        <v>46</v>
      </c>
      <c r="G1315" s="77">
        <f t="shared" si="41"/>
        <v>15495</v>
      </c>
    </row>
    <row r="1316" spans="1:7" ht="21" x14ac:dyDescent="0.25">
      <c r="A1316" s="114" t="s">
        <v>14945</v>
      </c>
      <c r="B1316" s="101" t="s">
        <v>14903</v>
      </c>
      <c r="C1316" s="101" t="str">
        <f t="shared" si="40"/>
        <v>Alt sub</v>
      </c>
      <c r="D1316" s="101" t="s">
        <v>14902</v>
      </c>
      <c r="E1316" s="101" t="s">
        <v>14944</v>
      </c>
      <c r="F1316" s="104">
        <v>47</v>
      </c>
      <c r="G1316" s="77">
        <f t="shared" si="41"/>
        <v>15495</v>
      </c>
    </row>
    <row r="1317" spans="1:7" ht="21" x14ac:dyDescent="0.25">
      <c r="A1317" s="115" t="s">
        <v>17597</v>
      </c>
      <c r="B1317" s="102" t="s">
        <v>14903</v>
      </c>
      <c r="C1317" s="101" t="str">
        <f t="shared" si="40"/>
        <v>Alt sub</v>
      </c>
      <c r="D1317" s="102" t="s">
        <v>14902</v>
      </c>
      <c r="E1317" s="102" t="s">
        <v>17598</v>
      </c>
      <c r="F1317" s="105">
        <v>22</v>
      </c>
      <c r="G1317" s="77">
        <f t="shared" si="41"/>
        <v>15495</v>
      </c>
    </row>
    <row r="1318" spans="1:7" ht="21" x14ac:dyDescent="0.25">
      <c r="A1318" s="114" t="s">
        <v>17599</v>
      </c>
      <c r="B1318" s="101" t="s">
        <v>14903</v>
      </c>
      <c r="C1318" s="101" t="str">
        <f t="shared" si="40"/>
        <v>Alt sub</v>
      </c>
      <c r="D1318" s="101" t="s">
        <v>14902</v>
      </c>
      <c r="E1318" s="101" t="s">
        <v>17600</v>
      </c>
      <c r="F1318" s="104">
        <v>28</v>
      </c>
      <c r="G1318" s="77">
        <f t="shared" si="41"/>
        <v>15495</v>
      </c>
    </row>
    <row r="1319" spans="1:7" ht="21" x14ac:dyDescent="0.25">
      <c r="A1319" s="115" t="s">
        <v>17789</v>
      </c>
      <c r="B1319" s="102" t="s">
        <v>14903</v>
      </c>
      <c r="C1319" s="101" t="str">
        <f t="shared" si="40"/>
        <v>Alt sub</v>
      </c>
      <c r="D1319" s="102" t="s">
        <v>14902</v>
      </c>
      <c r="E1319" s="102" t="s">
        <v>17790</v>
      </c>
      <c r="F1319" s="105">
        <v>37</v>
      </c>
      <c r="G1319" s="77">
        <f t="shared" si="41"/>
        <v>15495</v>
      </c>
    </row>
    <row r="1320" spans="1:7" ht="21" x14ac:dyDescent="0.25">
      <c r="A1320" s="114" t="s">
        <v>17791</v>
      </c>
      <c r="B1320" s="101" t="s">
        <v>14903</v>
      </c>
      <c r="C1320" s="101" t="str">
        <f t="shared" si="40"/>
        <v>Alt sub</v>
      </c>
      <c r="D1320" s="101" t="s">
        <v>14902</v>
      </c>
      <c r="E1320" s="101" t="s">
        <v>17792</v>
      </c>
      <c r="F1320" s="104">
        <v>12</v>
      </c>
      <c r="G1320" s="77">
        <f t="shared" si="41"/>
        <v>15495</v>
      </c>
    </row>
    <row r="1321" spans="1:7" ht="21" x14ac:dyDescent="0.25">
      <c r="A1321" s="115" t="s">
        <v>17849</v>
      </c>
      <c r="B1321" s="102" t="s">
        <v>14903</v>
      </c>
      <c r="C1321" s="101" t="str">
        <f t="shared" si="40"/>
        <v>Alt sub</v>
      </c>
      <c r="D1321" s="102" t="s">
        <v>14902</v>
      </c>
      <c r="E1321" s="102" t="s">
        <v>17943</v>
      </c>
      <c r="F1321" s="105">
        <v>30</v>
      </c>
      <c r="G1321" s="77">
        <f t="shared" si="41"/>
        <v>15495</v>
      </c>
    </row>
    <row r="1322" spans="1:7" ht="21" x14ac:dyDescent="0.25">
      <c r="A1322" s="114" t="s">
        <v>17850</v>
      </c>
      <c r="B1322" s="101" t="s">
        <v>14903</v>
      </c>
      <c r="C1322" s="101" t="str">
        <f t="shared" si="40"/>
        <v>Alt sub</v>
      </c>
      <c r="D1322" s="101" t="s">
        <v>14902</v>
      </c>
      <c r="E1322" s="101" t="s">
        <v>17944</v>
      </c>
      <c r="F1322" s="104">
        <v>36</v>
      </c>
      <c r="G1322" s="77">
        <f t="shared" si="41"/>
        <v>15495</v>
      </c>
    </row>
    <row r="1323" spans="1:7" ht="21" x14ac:dyDescent="0.25">
      <c r="A1323" s="115" t="s">
        <v>17851</v>
      </c>
      <c r="B1323" s="102" t="s">
        <v>14903</v>
      </c>
      <c r="C1323" s="101" t="str">
        <f t="shared" si="40"/>
        <v>Alt sub</v>
      </c>
      <c r="D1323" s="102" t="s">
        <v>14902</v>
      </c>
      <c r="E1323" s="102" t="s">
        <v>17945</v>
      </c>
      <c r="F1323" s="105">
        <v>15</v>
      </c>
      <c r="G1323" s="77">
        <f t="shared" si="41"/>
        <v>15495</v>
      </c>
    </row>
    <row r="1324" spans="1:7" ht="21" x14ac:dyDescent="0.25">
      <c r="A1324" s="114" t="s">
        <v>18183</v>
      </c>
      <c r="B1324" s="101" t="s">
        <v>14903</v>
      </c>
      <c r="C1324" s="101" t="str">
        <f t="shared" si="40"/>
        <v>Alt sub</v>
      </c>
      <c r="D1324" s="101" t="s">
        <v>14902</v>
      </c>
      <c r="E1324" s="101" t="s">
        <v>18207</v>
      </c>
      <c r="F1324" s="104">
        <v>60</v>
      </c>
      <c r="G1324" s="77">
        <f t="shared" si="41"/>
        <v>15495</v>
      </c>
    </row>
    <row r="1325" spans="1:7" ht="21" x14ac:dyDescent="0.25">
      <c r="A1325" s="115" t="s">
        <v>18184</v>
      </c>
      <c r="B1325" s="102" t="s">
        <v>14903</v>
      </c>
      <c r="C1325" s="101" t="str">
        <f t="shared" si="40"/>
        <v>Alt sub</v>
      </c>
      <c r="D1325" s="102" t="s">
        <v>14902</v>
      </c>
      <c r="E1325" s="102" t="s">
        <v>18208</v>
      </c>
      <c r="F1325" s="105">
        <v>66</v>
      </c>
      <c r="G1325" s="77">
        <f t="shared" si="41"/>
        <v>15495</v>
      </c>
    </row>
    <row r="1326" spans="1:7" ht="21" x14ac:dyDescent="0.25">
      <c r="A1326" s="114" t="s">
        <v>18185</v>
      </c>
      <c r="B1326" s="101" t="s">
        <v>14903</v>
      </c>
      <c r="C1326" s="101" t="str">
        <f t="shared" si="40"/>
        <v>Alt sub</v>
      </c>
      <c r="D1326" s="101" t="s">
        <v>14902</v>
      </c>
      <c r="E1326" s="101" t="s">
        <v>18209</v>
      </c>
      <c r="F1326" s="104">
        <v>25</v>
      </c>
      <c r="G1326" s="77">
        <f t="shared" si="41"/>
        <v>15495</v>
      </c>
    </row>
    <row r="1327" spans="1:7" ht="21" x14ac:dyDescent="0.25">
      <c r="A1327" s="115" t="s">
        <v>18263</v>
      </c>
      <c r="B1327" s="102" t="s">
        <v>14903</v>
      </c>
      <c r="C1327" s="101" t="str">
        <f t="shared" si="40"/>
        <v>Alt sub</v>
      </c>
      <c r="D1327" s="102" t="s">
        <v>14902</v>
      </c>
      <c r="E1327" s="102" t="s">
        <v>18264</v>
      </c>
      <c r="F1327" s="105">
        <v>19</v>
      </c>
      <c r="G1327" s="77">
        <f t="shared" si="41"/>
        <v>15495</v>
      </c>
    </row>
    <row r="1328" spans="1:7" ht="21" x14ac:dyDescent="0.25">
      <c r="A1328" s="114" t="s">
        <v>18186</v>
      </c>
      <c r="B1328" s="101" t="s">
        <v>14903</v>
      </c>
      <c r="C1328" s="101" t="str">
        <f t="shared" si="40"/>
        <v>Alt sub</v>
      </c>
      <c r="D1328" s="101" t="s">
        <v>14902</v>
      </c>
      <c r="E1328" s="101" t="s">
        <v>18210</v>
      </c>
      <c r="F1328" s="104">
        <v>26</v>
      </c>
      <c r="G1328" s="77">
        <f t="shared" si="41"/>
        <v>15495</v>
      </c>
    </row>
    <row r="1329" spans="1:7" ht="21" x14ac:dyDescent="0.25">
      <c r="A1329" s="115" t="s">
        <v>18628</v>
      </c>
      <c r="B1329" s="102" t="s">
        <v>14903</v>
      </c>
      <c r="C1329" s="101" t="str">
        <f t="shared" si="40"/>
        <v>Alt sub</v>
      </c>
      <c r="D1329" s="102" t="s">
        <v>14902</v>
      </c>
      <c r="E1329" s="102" t="s">
        <v>18629</v>
      </c>
      <c r="F1329" s="105">
        <v>37</v>
      </c>
      <c r="G1329" s="77">
        <f t="shared" si="41"/>
        <v>15495</v>
      </c>
    </row>
    <row r="1330" spans="1:7" ht="21" x14ac:dyDescent="0.25">
      <c r="A1330" s="114" t="s">
        <v>18265</v>
      </c>
      <c r="B1330" s="101" t="s">
        <v>14903</v>
      </c>
      <c r="C1330" s="101" t="str">
        <f t="shared" si="40"/>
        <v>Alt sub</v>
      </c>
      <c r="D1330" s="101" t="s">
        <v>14902</v>
      </c>
      <c r="E1330" s="101" t="s">
        <v>18266</v>
      </c>
      <c r="F1330" s="104">
        <v>79</v>
      </c>
      <c r="G1330" s="77">
        <f t="shared" si="41"/>
        <v>15495</v>
      </c>
    </row>
    <row r="1331" spans="1:7" ht="21" x14ac:dyDescent="0.25">
      <c r="A1331" s="115" t="s">
        <v>19002</v>
      </c>
      <c r="B1331" s="102" t="s">
        <v>14903</v>
      </c>
      <c r="C1331" s="101" t="str">
        <f t="shared" si="40"/>
        <v>Alt sub</v>
      </c>
      <c r="D1331" s="102" t="s">
        <v>14902</v>
      </c>
      <c r="E1331" s="102" t="s">
        <v>19001</v>
      </c>
      <c r="F1331" s="105">
        <v>21</v>
      </c>
      <c r="G1331" s="77">
        <f t="shared" si="41"/>
        <v>15495</v>
      </c>
    </row>
    <row r="1332" spans="1:7" ht="21" x14ac:dyDescent="0.25">
      <c r="A1332" s="114" t="s">
        <v>18630</v>
      </c>
      <c r="B1332" s="101" t="s">
        <v>14903</v>
      </c>
      <c r="C1332" s="101" t="str">
        <f t="shared" si="40"/>
        <v>Alt sub</v>
      </c>
      <c r="D1332" s="101" t="s">
        <v>14902</v>
      </c>
      <c r="E1332" s="101" t="s">
        <v>18631</v>
      </c>
      <c r="F1332" s="104">
        <v>24</v>
      </c>
      <c r="G1332" s="77">
        <f t="shared" si="41"/>
        <v>15495</v>
      </c>
    </row>
    <row r="1333" spans="1:7" ht="21" x14ac:dyDescent="0.25">
      <c r="A1333" s="115" t="s">
        <v>1320</v>
      </c>
      <c r="B1333" s="102" t="s">
        <v>14894</v>
      </c>
      <c r="C1333" s="101" t="str">
        <f t="shared" si="40"/>
        <v>Formula</v>
      </c>
      <c r="D1333" s="102" t="s">
        <v>14893</v>
      </c>
      <c r="E1333" s="102" t="s">
        <v>14901</v>
      </c>
      <c r="F1333" s="105">
        <v>155</v>
      </c>
      <c r="G1333" s="77">
        <f t="shared" si="41"/>
        <v>659</v>
      </c>
    </row>
    <row r="1334" spans="1:7" ht="21" x14ac:dyDescent="0.25">
      <c r="A1334" s="114" t="s">
        <v>1321</v>
      </c>
      <c r="B1334" s="101" t="s">
        <v>14894</v>
      </c>
      <c r="C1334" s="101" t="str">
        <f t="shared" si="40"/>
        <v>Formula</v>
      </c>
      <c r="D1334" s="101" t="s">
        <v>14893</v>
      </c>
      <c r="E1334" s="101" t="s">
        <v>6129</v>
      </c>
      <c r="F1334" s="104">
        <v>121</v>
      </c>
      <c r="G1334" s="77">
        <f t="shared" si="41"/>
        <v>659</v>
      </c>
    </row>
    <row r="1335" spans="1:7" ht="21" x14ac:dyDescent="0.25">
      <c r="A1335" s="115" t="s">
        <v>1323</v>
      </c>
      <c r="B1335" s="102" t="s">
        <v>14894</v>
      </c>
      <c r="C1335" s="101" t="str">
        <f t="shared" si="40"/>
        <v>Formula</v>
      </c>
      <c r="D1335" s="102" t="s">
        <v>14893</v>
      </c>
      <c r="E1335" s="102" t="s">
        <v>14899</v>
      </c>
      <c r="F1335" s="105">
        <v>186</v>
      </c>
      <c r="G1335" s="77">
        <f t="shared" si="41"/>
        <v>659</v>
      </c>
    </row>
    <row r="1336" spans="1:7" ht="21" x14ac:dyDescent="0.25">
      <c r="A1336" s="114" t="s">
        <v>5965</v>
      </c>
      <c r="B1336" s="101" t="s">
        <v>14894</v>
      </c>
      <c r="C1336" s="101" t="str">
        <f t="shared" si="40"/>
        <v>Formula</v>
      </c>
      <c r="D1336" s="101" t="s">
        <v>14893</v>
      </c>
      <c r="E1336" s="101" t="s">
        <v>14898</v>
      </c>
      <c r="F1336" s="104">
        <v>42</v>
      </c>
      <c r="G1336" s="77">
        <f t="shared" si="41"/>
        <v>659</v>
      </c>
    </row>
    <row r="1337" spans="1:7" ht="21" x14ac:dyDescent="0.25">
      <c r="A1337" s="115" t="s">
        <v>1324</v>
      </c>
      <c r="B1337" s="102" t="s">
        <v>14894</v>
      </c>
      <c r="C1337" s="101" t="str">
        <f t="shared" si="40"/>
        <v>Formula</v>
      </c>
      <c r="D1337" s="102" t="s">
        <v>14893</v>
      </c>
      <c r="E1337" s="102" t="s">
        <v>14897</v>
      </c>
      <c r="F1337" s="105">
        <v>76</v>
      </c>
      <c r="G1337" s="77">
        <f t="shared" si="41"/>
        <v>659</v>
      </c>
    </row>
    <row r="1338" spans="1:7" ht="31.5" x14ac:dyDescent="0.25">
      <c r="A1338" s="114" t="s">
        <v>1325</v>
      </c>
      <c r="B1338" s="101" t="s">
        <v>14894</v>
      </c>
      <c r="C1338" s="101" t="str">
        <f t="shared" si="40"/>
        <v>Formula</v>
      </c>
      <c r="D1338" s="101" t="s">
        <v>14893</v>
      </c>
      <c r="E1338" s="101" t="s">
        <v>14896</v>
      </c>
      <c r="F1338" s="104">
        <v>37</v>
      </c>
      <c r="G1338" s="77">
        <f t="shared" si="41"/>
        <v>659</v>
      </c>
    </row>
    <row r="1339" spans="1:7" ht="21" x14ac:dyDescent="0.25">
      <c r="A1339" s="115" t="s">
        <v>1326</v>
      </c>
      <c r="B1339" s="102" t="s">
        <v>14894</v>
      </c>
      <c r="C1339" s="101" t="str">
        <f t="shared" si="40"/>
        <v>Formula</v>
      </c>
      <c r="D1339" s="102" t="s">
        <v>14893</v>
      </c>
      <c r="E1339" s="102" t="s">
        <v>14895</v>
      </c>
      <c r="F1339" s="105">
        <v>7</v>
      </c>
      <c r="G1339" s="77">
        <f t="shared" si="41"/>
        <v>659</v>
      </c>
    </row>
    <row r="1340" spans="1:7" ht="31.5" x14ac:dyDescent="0.25">
      <c r="A1340" s="114" t="s">
        <v>1327</v>
      </c>
      <c r="B1340" s="101" t="s">
        <v>14894</v>
      </c>
      <c r="C1340" s="101" t="str">
        <f t="shared" si="40"/>
        <v>Formula</v>
      </c>
      <c r="D1340" s="101" t="s">
        <v>14893</v>
      </c>
      <c r="E1340" s="101" t="s">
        <v>14892</v>
      </c>
      <c r="F1340" s="104">
        <v>35</v>
      </c>
      <c r="G1340" s="77">
        <f t="shared" si="41"/>
        <v>659</v>
      </c>
    </row>
    <row r="1341" spans="1:7" ht="21" x14ac:dyDescent="0.25">
      <c r="A1341" s="115" t="s">
        <v>1328</v>
      </c>
      <c r="B1341" s="102" t="s">
        <v>14886</v>
      </c>
      <c r="C1341" s="101" t="str">
        <f t="shared" si="40"/>
        <v>Formula</v>
      </c>
      <c r="D1341" s="102" t="s">
        <v>6654</v>
      </c>
      <c r="E1341" s="102" t="s">
        <v>14891</v>
      </c>
      <c r="F1341" s="105">
        <v>200</v>
      </c>
      <c r="G1341" s="77">
        <f t="shared" si="41"/>
        <v>776</v>
      </c>
    </row>
    <row r="1342" spans="1:7" ht="21" x14ac:dyDescent="0.25">
      <c r="A1342" s="114" t="s">
        <v>1329</v>
      </c>
      <c r="B1342" s="101" t="s">
        <v>14886</v>
      </c>
      <c r="C1342" s="101" t="str">
        <f t="shared" si="40"/>
        <v>Formula</v>
      </c>
      <c r="D1342" s="101" t="s">
        <v>6654</v>
      </c>
      <c r="E1342" s="101" t="s">
        <v>14890</v>
      </c>
      <c r="F1342" s="104">
        <v>142</v>
      </c>
      <c r="G1342" s="77">
        <f t="shared" si="41"/>
        <v>776</v>
      </c>
    </row>
    <row r="1343" spans="1:7" ht="21" x14ac:dyDescent="0.25">
      <c r="A1343" s="115" t="s">
        <v>1330</v>
      </c>
      <c r="B1343" s="102" t="s">
        <v>14886</v>
      </c>
      <c r="C1343" s="101" t="str">
        <f t="shared" si="40"/>
        <v>Formula</v>
      </c>
      <c r="D1343" s="102" t="s">
        <v>6654</v>
      </c>
      <c r="E1343" s="102" t="s">
        <v>14889</v>
      </c>
      <c r="F1343" s="105">
        <v>250</v>
      </c>
      <c r="G1343" s="77">
        <f t="shared" si="41"/>
        <v>776</v>
      </c>
    </row>
    <row r="1344" spans="1:7" ht="21" x14ac:dyDescent="0.25">
      <c r="A1344" s="114" t="s">
        <v>1331</v>
      </c>
      <c r="B1344" s="101" t="s">
        <v>14886</v>
      </c>
      <c r="C1344" s="101" t="str">
        <f t="shared" si="40"/>
        <v>Formula</v>
      </c>
      <c r="D1344" s="101" t="s">
        <v>6654</v>
      </c>
      <c r="E1344" s="101" t="s">
        <v>12147</v>
      </c>
      <c r="F1344" s="104">
        <v>22</v>
      </c>
      <c r="G1344" s="77">
        <f t="shared" si="41"/>
        <v>776</v>
      </c>
    </row>
    <row r="1345" spans="1:7" ht="21" x14ac:dyDescent="0.25">
      <c r="A1345" s="115" t="s">
        <v>1332</v>
      </c>
      <c r="B1345" s="102" t="s">
        <v>14886</v>
      </c>
      <c r="C1345" s="101" t="str">
        <f t="shared" si="40"/>
        <v>Formula</v>
      </c>
      <c r="D1345" s="102" t="s">
        <v>6654</v>
      </c>
      <c r="E1345" s="102" t="s">
        <v>17946</v>
      </c>
      <c r="F1345" s="105">
        <v>50</v>
      </c>
      <c r="G1345" s="77">
        <f t="shared" si="41"/>
        <v>776</v>
      </c>
    </row>
    <row r="1346" spans="1:7" ht="31.5" x14ac:dyDescent="0.25">
      <c r="A1346" s="114" t="s">
        <v>1333</v>
      </c>
      <c r="B1346" s="101" t="s">
        <v>14886</v>
      </c>
      <c r="C1346" s="101" t="str">
        <f t="shared" si="40"/>
        <v>Formula</v>
      </c>
      <c r="D1346" s="101" t="s">
        <v>6654</v>
      </c>
      <c r="E1346" s="101" t="s">
        <v>14888</v>
      </c>
      <c r="F1346" s="104">
        <v>5</v>
      </c>
      <c r="G1346" s="77">
        <f t="shared" si="41"/>
        <v>776</v>
      </c>
    </row>
    <row r="1347" spans="1:7" ht="21" x14ac:dyDescent="0.25">
      <c r="A1347" s="115" t="s">
        <v>1334</v>
      </c>
      <c r="B1347" s="102" t="s">
        <v>14886</v>
      </c>
      <c r="C1347" s="101" t="str">
        <f t="shared" ref="C1347:C1410" si="42">IF(ISTEXT(VLOOKUP(B1347,$I$3:$I$12,1,FALSE)),"Alt sub","Formula")</f>
        <v>Formula</v>
      </c>
      <c r="D1347" s="102" t="s">
        <v>6654</v>
      </c>
      <c r="E1347" s="102" t="s">
        <v>14887</v>
      </c>
      <c r="F1347" s="105">
        <v>31</v>
      </c>
      <c r="G1347" s="77">
        <f t="shared" ref="G1347:G1410" si="43">SUMIF(B:B,B1347,F:F)</f>
        <v>776</v>
      </c>
    </row>
    <row r="1348" spans="1:7" ht="21" x14ac:dyDescent="0.25">
      <c r="A1348" s="114" t="s">
        <v>1335</v>
      </c>
      <c r="B1348" s="101" t="s">
        <v>14886</v>
      </c>
      <c r="C1348" s="101" t="str">
        <f t="shared" si="42"/>
        <v>Formula</v>
      </c>
      <c r="D1348" s="101" t="s">
        <v>6654</v>
      </c>
      <c r="E1348" s="101" t="s">
        <v>14885</v>
      </c>
      <c r="F1348" s="104">
        <v>2</v>
      </c>
      <c r="G1348" s="77">
        <f t="shared" si="43"/>
        <v>776</v>
      </c>
    </row>
    <row r="1349" spans="1:7" ht="21" x14ac:dyDescent="0.25">
      <c r="A1349" s="115" t="s">
        <v>18103</v>
      </c>
      <c r="B1349" s="102" t="s">
        <v>14886</v>
      </c>
      <c r="C1349" s="101" t="str">
        <f t="shared" si="42"/>
        <v>Formula</v>
      </c>
      <c r="D1349" s="102" t="s">
        <v>6654</v>
      </c>
      <c r="E1349" s="102" t="s">
        <v>18104</v>
      </c>
      <c r="F1349" s="105">
        <v>74</v>
      </c>
      <c r="G1349" s="77">
        <f t="shared" si="43"/>
        <v>776</v>
      </c>
    </row>
    <row r="1350" spans="1:7" ht="21" x14ac:dyDescent="0.25">
      <c r="A1350" s="114" t="s">
        <v>1336</v>
      </c>
      <c r="B1350" s="101" t="s">
        <v>14882</v>
      </c>
      <c r="C1350" s="101" t="str">
        <f t="shared" si="42"/>
        <v>Formula</v>
      </c>
      <c r="D1350" s="101" t="s">
        <v>14881</v>
      </c>
      <c r="E1350" s="101" t="s">
        <v>14884</v>
      </c>
      <c r="F1350" s="104">
        <v>194</v>
      </c>
      <c r="G1350" s="77">
        <f t="shared" si="43"/>
        <v>355</v>
      </c>
    </row>
    <row r="1351" spans="1:7" ht="21" x14ac:dyDescent="0.25">
      <c r="A1351" s="115" t="s">
        <v>1337</v>
      </c>
      <c r="B1351" s="102" t="s">
        <v>14882</v>
      </c>
      <c r="C1351" s="101" t="str">
        <f t="shared" si="42"/>
        <v>Formula</v>
      </c>
      <c r="D1351" s="102" t="s">
        <v>14881</v>
      </c>
      <c r="E1351" s="102" t="s">
        <v>14883</v>
      </c>
      <c r="F1351" s="105">
        <v>96</v>
      </c>
      <c r="G1351" s="77">
        <f t="shared" si="43"/>
        <v>355</v>
      </c>
    </row>
    <row r="1352" spans="1:7" ht="21" x14ac:dyDescent="0.25">
      <c r="A1352" s="114" t="s">
        <v>1338</v>
      </c>
      <c r="B1352" s="101" t="s">
        <v>14882</v>
      </c>
      <c r="C1352" s="101" t="str">
        <f t="shared" si="42"/>
        <v>Formula</v>
      </c>
      <c r="D1352" s="101" t="s">
        <v>14881</v>
      </c>
      <c r="E1352" s="101" t="s">
        <v>14880</v>
      </c>
      <c r="F1352" s="104">
        <v>43</v>
      </c>
      <c r="G1352" s="77">
        <f t="shared" si="43"/>
        <v>355</v>
      </c>
    </row>
    <row r="1353" spans="1:7" ht="21" x14ac:dyDescent="0.25">
      <c r="A1353" s="115" t="s">
        <v>17852</v>
      </c>
      <c r="B1353" s="102" t="s">
        <v>14882</v>
      </c>
      <c r="C1353" s="101" t="str">
        <f t="shared" si="42"/>
        <v>Formula</v>
      </c>
      <c r="D1353" s="102" t="s">
        <v>14881</v>
      </c>
      <c r="E1353" s="102" t="s">
        <v>17947</v>
      </c>
      <c r="F1353" s="105">
        <v>20</v>
      </c>
      <c r="G1353" s="77">
        <f t="shared" si="43"/>
        <v>355</v>
      </c>
    </row>
    <row r="1354" spans="1:7" ht="21" x14ac:dyDescent="0.25">
      <c r="A1354" s="114" t="s">
        <v>19114</v>
      </c>
      <c r="B1354" s="101" t="s">
        <v>14882</v>
      </c>
      <c r="C1354" s="101" t="str">
        <f t="shared" si="42"/>
        <v>Formula</v>
      </c>
      <c r="D1354" s="101" t="s">
        <v>14881</v>
      </c>
      <c r="E1354" s="101" t="s">
        <v>19115</v>
      </c>
      <c r="F1354" s="104">
        <v>2</v>
      </c>
      <c r="G1354" s="77">
        <f t="shared" si="43"/>
        <v>355</v>
      </c>
    </row>
    <row r="1355" spans="1:7" ht="21" x14ac:dyDescent="0.25">
      <c r="A1355" s="115" t="s">
        <v>1340</v>
      </c>
      <c r="B1355" s="102" t="s">
        <v>14878</v>
      </c>
      <c r="C1355" s="101" t="str">
        <f t="shared" si="42"/>
        <v>Formula</v>
      </c>
      <c r="D1355" s="102" t="s">
        <v>14877</v>
      </c>
      <c r="E1355" s="102" t="s">
        <v>6129</v>
      </c>
      <c r="F1355" s="105">
        <v>54</v>
      </c>
      <c r="G1355" s="77">
        <f t="shared" si="43"/>
        <v>159</v>
      </c>
    </row>
    <row r="1356" spans="1:7" ht="21" x14ac:dyDescent="0.25">
      <c r="A1356" s="114" t="s">
        <v>1341</v>
      </c>
      <c r="B1356" s="101" t="s">
        <v>14878</v>
      </c>
      <c r="C1356" s="101" t="str">
        <f t="shared" si="42"/>
        <v>Formula</v>
      </c>
      <c r="D1356" s="101" t="s">
        <v>14877</v>
      </c>
      <c r="E1356" s="101" t="s">
        <v>14876</v>
      </c>
      <c r="F1356" s="104">
        <v>105</v>
      </c>
      <c r="G1356" s="77">
        <f t="shared" si="43"/>
        <v>159</v>
      </c>
    </row>
    <row r="1357" spans="1:7" ht="21" x14ac:dyDescent="0.25">
      <c r="A1357" s="115" t="s">
        <v>1342</v>
      </c>
      <c r="B1357" s="102" t="s">
        <v>14874</v>
      </c>
      <c r="C1357" s="101" t="str">
        <f t="shared" si="42"/>
        <v>Formula</v>
      </c>
      <c r="D1357" s="102" t="s">
        <v>14873</v>
      </c>
      <c r="E1357" s="102" t="s">
        <v>14875</v>
      </c>
      <c r="F1357" s="105">
        <v>219</v>
      </c>
      <c r="G1357" s="77">
        <f t="shared" si="43"/>
        <v>450</v>
      </c>
    </row>
    <row r="1358" spans="1:7" ht="21" x14ac:dyDescent="0.25">
      <c r="A1358" s="114" t="s">
        <v>1343</v>
      </c>
      <c r="B1358" s="101" t="s">
        <v>14874</v>
      </c>
      <c r="C1358" s="101" t="str">
        <f t="shared" si="42"/>
        <v>Formula</v>
      </c>
      <c r="D1358" s="101" t="s">
        <v>14873</v>
      </c>
      <c r="E1358" s="101" t="s">
        <v>6129</v>
      </c>
      <c r="F1358" s="104">
        <v>230</v>
      </c>
      <c r="G1358" s="77">
        <f t="shared" si="43"/>
        <v>450</v>
      </c>
    </row>
    <row r="1359" spans="1:7" ht="21" x14ac:dyDescent="0.25">
      <c r="A1359" s="115" t="s">
        <v>1344</v>
      </c>
      <c r="B1359" s="102" t="s">
        <v>14874</v>
      </c>
      <c r="C1359" s="101" t="str">
        <f t="shared" si="42"/>
        <v>Formula</v>
      </c>
      <c r="D1359" s="102" t="s">
        <v>14873</v>
      </c>
      <c r="E1359" s="102" t="s">
        <v>14872</v>
      </c>
      <c r="F1359" s="105">
        <v>1</v>
      </c>
      <c r="G1359" s="77">
        <f t="shared" si="43"/>
        <v>450</v>
      </c>
    </row>
    <row r="1360" spans="1:7" ht="31.5" x14ac:dyDescent="0.25">
      <c r="A1360" s="114" t="s">
        <v>1345</v>
      </c>
      <c r="B1360" s="101" t="s">
        <v>14868</v>
      </c>
      <c r="C1360" s="101" t="str">
        <f t="shared" si="42"/>
        <v>Formula</v>
      </c>
      <c r="D1360" s="101" t="s">
        <v>14867</v>
      </c>
      <c r="E1360" s="101" t="s">
        <v>14871</v>
      </c>
      <c r="F1360" s="104">
        <v>151</v>
      </c>
      <c r="G1360" s="77">
        <f t="shared" si="43"/>
        <v>486</v>
      </c>
    </row>
    <row r="1361" spans="1:7" ht="31.5" x14ac:dyDescent="0.25">
      <c r="A1361" s="115" t="s">
        <v>1346</v>
      </c>
      <c r="B1361" s="102" t="s">
        <v>14868</v>
      </c>
      <c r="C1361" s="101" t="str">
        <f t="shared" si="42"/>
        <v>Formula</v>
      </c>
      <c r="D1361" s="102" t="s">
        <v>14867</v>
      </c>
      <c r="E1361" s="102" t="s">
        <v>14870</v>
      </c>
      <c r="F1361" s="105">
        <v>96</v>
      </c>
      <c r="G1361" s="77">
        <f t="shared" si="43"/>
        <v>486</v>
      </c>
    </row>
    <row r="1362" spans="1:7" ht="31.5" x14ac:dyDescent="0.25">
      <c r="A1362" s="114" t="s">
        <v>1347</v>
      </c>
      <c r="B1362" s="101" t="s">
        <v>14868</v>
      </c>
      <c r="C1362" s="101" t="str">
        <f t="shared" si="42"/>
        <v>Formula</v>
      </c>
      <c r="D1362" s="101" t="s">
        <v>14867</v>
      </c>
      <c r="E1362" s="101" t="s">
        <v>14869</v>
      </c>
      <c r="F1362" s="104">
        <v>79</v>
      </c>
      <c r="G1362" s="77">
        <f t="shared" si="43"/>
        <v>486</v>
      </c>
    </row>
    <row r="1363" spans="1:7" ht="31.5" x14ac:dyDescent="0.25">
      <c r="A1363" s="115" t="s">
        <v>1348</v>
      </c>
      <c r="B1363" s="102" t="s">
        <v>14868</v>
      </c>
      <c r="C1363" s="101" t="str">
        <f t="shared" si="42"/>
        <v>Formula</v>
      </c>
      <c r="D1363" s="102" t="s">
        <v>14867</v>
      </c>
      <c r="E1363" s="102" t="s">
        <v>14866</v>
      </c>
      <c r="F1363" s="105">
        <v>160</v>
      </c>
      <c r="G1363" s="77">
        <f t="shared" si="43"/>
        <v>486</v>
      </c>
    </row>
    <row r="1364" spans="1:7" ht="31.5" x14ac:dyDescent="0.25">
      <c r="A1364" s="114" t="s">
        <v>1349</v>
      </c>
      <c r="B1364" s="101" t="s">
        <v>14863</v>
      </c>
      <c r="C1364" s="101" t="str">
        <f t="shared" si="42"/>
        <v>Formula</v>
      </c>
      <c r="D1364" s="101" t="s">
        <v>14862</v>
      </c>
      <c r="E1364" s="101" t="s">
        <v>14865</v>
      </c>
      <c r="F1364" s="104">
        <v>269</v>
      </c>
      <c r="G1364" s="77">
        <f t="shared" si="43"/>
        <v>684</v>
      </c>
    </row>
    <row r="1365" spans="1:7" ht="31.5" x14ac:dyDescent="0.25">
      <c r="A1365" s="115" t="s">
        <v>1350</v>
      </c>
      <c r="B1365" s="102" t="s">
        <v>14863</v>
      </c>
      <c r="C1365" s="101" t="str">
        <f t="shared" si="42"/>
        <v>Formula</v>
      </c>
      <c r="D1365" s="102" t="s">
        <v>14862</v>
      </c>
      <c r="E1365" s="102" t="s">
        <v>14864</v>
      </c>
      <c r="F1365" s="105">
        <v>109</v>
      </c>
      <c r="G1365" s="77">
        <f t="shared" si="43"/>
        <v>684</v>
      </c>
    </row>
    <row r="1366" spans="1:7" ht="31.5" x14ac:dyDescent="0.25">
      <c r="A1366" s="114" t="s">
        <v>1351</v>
      </c>
      <c r="B1366" s="101" t="s">
        <v>14863</v>
      </c>
      <c r="C1366" s="101" t="str">
        <f t="shared" si="42"/>
        <v>Formula</v>
      </c>
      <c r="D1366" s="101" t="s">
        <v>14862</v>
      </c>
      <c r="E1366" s="101" t="s">
        <v>14861</v>
      </c>
      <c r="F1366" s="104">
        <v>93</v>
      </c>
      <c r="G1366" s="77">
        <f t="shared" si="43"/>
        <v>684</v>
      </c>
    </row>
    <row r="1367" spans="1:7" ht="31.5" x14ac:dyDescent="0.25">
      <c r="A1367" s="115" t="s">
        <v>19000</v>
      </c>
      <c r="B1367" s="102" t="s">
        <v>14863</v>
      </c>
      <c r="C1367" s="101" t="str">
        <f t="shared" si="42"/>
        <v>Formula</v>
      </c>
      <c r="D1367" s="102" t="s">
        <v>14862</v>
      </c>
      <c r="E1367" s="102" t="s">
        <v>14781</v>
      </c>
      <c r="F1367" s="105">
        <v>213</v>
      </c>
      <c r="G1367" s="77">
        <f t="shared" si="43"/>
        <v>684</v>
      </c>
    </row>
    <row r="1368" spans="1:7" ht="21" x14ac:dyDescent="0.25">
      <c r="A1368" s="114" t="s">
        <v>1352</v>
      </c>
      <c r="B1368" s="101" t="s">
        <v>14857</v>
      </c>
      <c r="C1368" s="101" t="str">
        <f t="shared" si="42"/>
        <v>Formula</v>
      </c>
      <c r="D1368" s="101" t="s">
        <v>14856</v>
      </c>
      <c r="E1368" s="101" t="s">
        <v>14860</v>
      </c>
      <c r="F1368" s="104">
        <v>100</v>
      </c>
      <c r="G1368" s="77">
        <f t="shared" si="43"/>
        <v>682</v>
      </c>
    </row>
    <row r="1369" spans="1:7" ht="21" x14ac:dyDescent="0.25">
      <c r="A1369" s="115" t="s">
        <v>1353</v>
      </c>
      <c r="B1369" s="102" t="s">
        <v>14857</v>
      </c>
      <c r="C1369" s="101" t="str">
        <f t="shared" si="42"/>
        <v>Formula</v>
      </c>
      <c r="D1369" s="102" t="s">
        <v>14856</v>
      </c>
      <c r="E1369" s="102" t="s">
        <v>14859</v>
      </c>
      <c r="F1369" s="105">
        <v>68</v>
      </c>
      <c r="G1369" s="77">
        <f t="shared" si="43"/>
        <v>682</v>
      </c>
    </row>
    <row r="1370" spans="1:7" ht="21" x14ac:dyDescent="0.25">
      <c r="A1370" s="114" t="s">
        <v>1354</v>
      </c>
      <c r="B1370" s="101" t="s">
        <v>14857</v>
      </c>
      <c r="C1370" s="101" t="str">
        <f t="shared" si="42"/>
        <v>Formula</v>
      </c>
      <c r="D1370" s="101" t="s">
        <v>14856</v>
      </c>
      <c r="E1370" s="101" t="s">
        <v>14858</v>
      </c>
      <c r="F1370" s="104">
        <v>36</v>
      </c>
      <c r="G1370" s="77">
        <f t="shared" si="43"/>
        <v>682</v>
      </c>
    </row>
    <row r="1371" spans="1:7" ht="21" x14ac:dyDescent="0.25">
      <c r="A1371" s="115" t="s">
        <v>1355</v>
      </c>
      <c r="B1371" s="102" t="s">
        <v>14857</v>
      </c>
      <c r="C1371" s="101" t="str">
        <f t="shared" si="42"/>
        <v>Formula</v>
      </c>
      <c r="D1371" s="102" t="s">
        <v>14856</v>
      </c>
      <c r="E1371" s="102" t="s">
        <v>14855</v>
      </c>
      <c r="F1371" s="105">
        <v>120</v>
      </c>
      <c r="G1371" s="77">
        <f t="shared" si="43"/>
        <v>682</v>
      </c>
    </row>
    <row r="1372" spans="1:7" ht="21" x14ac:dyDescent="0.25">
      <c r="A1372" s="114" t="s">
        <v>1356</v>
      </c>
      <c r="B1372" s="101" t="s">
        <v>14857</v>
      </c>
      <c r="C1372" s="101" t="str">
        <f t="shared" si="42"/>
        <v>Formula</v>
      </c>
      <c r="D1372" s="101" t="s">
        <v>14856</v>
      </c>
      <c r="E1372" s="101" t="s">
        <v>14855</v>
      </c>
      <c r="F1372" s="104">
        <v>112</v>
      </c>
      <c r="G1372" s="77">
        <f t="shared" si="43"/>
        <v>682</v>
      </c>
    </row>
    <row r="1373" spans="1:7" ht="21" x14ac:dyDescent="0.25">
      <c r="A1373" s="115" t="s">
        <v>1357</v>
      </c>
      <c r="B1373" s="102" t="s">
        <v>14857</v>
      </c>
      <c r="C1373" s="101" t="str">
        <f t="shared" si="42"/>
        <v>Formula</v>
      </c>
      <c r="D1373" s="102" t="s">
        <v>14856</v>
      </c>
      <c r="E1373" s="102" t="s">
        <v>6129</v>
      </c>
      <c r="F1373" s="105">
        <v>95</v>
      </c>
      <c r="G1373" s="77">
        <f t="shared" si="43"/>
        <v>682</v>
      </c>
    </row>
    <row r="1374" spans="1:7" ht="21" x14ac:dyDescent="0.25">
      <c r="A1374" s="114" t="s">
        <v>1358</v>
      </c>
      <c r="B1374" s="101" t="s">
        <v>14857</v>
      </c>
      <c r="C1374" s="101" t="str">
        <f t="shared" si="42"/>
        <v>Formula</v>
      </c>
      <c r="D1374" s="101" t="s">
        <v>14856</v>
      </c>
      <c r="E1374" s="101" t="s">
        <v>14855</v>
      </c>
      <c r="F1374" s="104">
        <v>151</v>
      </c>
      <c r="G1374" s="77">
        <f t="shared" si="43"/>
        <v>682</v>
      </c>
    </row>
    <row r="1375" spans="1:7" ht="21" x14ac:dyDescent="0.25">
      <c r="A1375" s="115" t="s">
        <v>1359</v>
      </c>
      <c r="B1375" s="102" t="s">
        <v>14852</v>
      </c>
      <c r="C1375" s="101" t="str">
        <f t="shared" si="42"/>
        <v>Formula</v>
      </c>
      <c r="D1375" s="102" t="s">
        <v>14851</v>
      </c>
      <c r="E1375" s="102" t="s">
        <v>14854</v>
      </c>
      <c r="F1375" s="105">
        <v>354</v>
      </c>
      <c r="G1375" s="77">
        <f t="shared" si="43"/>
        <v>945</v>
      </c>
    </row>
    <row r="1376" spans="1:7" ht="21" x14ac:dyDescent="0.25">
      <c r="A1376" s="114" t="s">
        <v>1360</v>
      </c>
      <c r="B1376" s="101" t="s">
        <v>14852</v>
      </c>
      <c r="C1376" s="101" t="str">
        <f t="shared" si="42"/>
        <v>Formula</v>
      </c>
      <c r="D1376" s="101" t="s">
        <v>14851</v>
      </c>
      <c r="E1376" s="101" t="s">
        <v>14853</v>
      </c>
      <c r="F1376" s="104">
        <v>423</v>
      </c>
      <c r="G1376" s="77">
        <f t="shared" si="43"/>
        <v>945</v>
      </c>
    </row>
    <row r="1377" spans="1:7" ht="21" x14ac:dyDescent="0.25">
      <c r="A1377" s="115" t="s">
        <v>1361</v>
      </c>
      <c r="B1377" s="102" t="s">
        <v>14852</v>
      </c>
      <c r="C1377" s="101" t="str">
        <f t="shared" si="42"/>
        <v>Formula</v>
      </c>
      <c r="D1377" s="102" t="s">
        <v>14851</v>
      </c>
      <c r="E1377" s="102" t="s">
        <v>14850</v>
      </c>
      <c r="F1377" s="105">
        <v>168</v>
      </c>
      <c r="G1377" s="77">
        <f t="shared" si="43"/>
        <v>945</v>
      </c>
    </row>
    <row r="1378" spans="1:7" ht="21" x14ac:dyDescent="0.25">
      <c r="A1378" s="114" t="s">
        <v>1362</v>
      </c>
      <c r="B1378" s="101" t="s">
        <v>14845</v>
      </c>
      <c r="C1378" s="101" t="str">
        <f t="shared" si="42"/>
        <v>Formula</v>
      </c>
      <c r="D1378" s="101" t="s">
        <v>11320</v>
      </c>
      <c r="E1378" s="101" t="s">
        <v>14849</v>
      </c>
      <c r="F1378" s="104">
        <v>128</v>
      </c>
      <c r="G1378" s="77">
        <f t="shared" si="43"/>
        <v>200</v>
      </c>
    </row>
    <row r="1379" spans="1:7" ht="21" x14ac:dyDescent="0.25">
      <c r="A1379" s="115" t="s">
        <v>1363</v>
      </c>
      <c r="B1379" s="102" t="s">
        <v>14845</v>
      </c>
      <c r="C1379" s="101" t="str">
        <f t="shared" si="42"/>
        <v>Formula</v>
      </c>
      <c r="D1379" s="102" t="s">
        <v>11320</v>
      </c>
      <c r="E1379" s="102" t="s">
        <v>14848</v>
      </c>
      <c r="F1379" s="105">
        <v>7</v>
      </c>
      <c r="G1379" s="77">
        <f t="shared" si="43"/>
        <v>200</v>
      </c>
    </row>
    <row r="1380" spans="1:7" ht="21" x14ac:dyDescent="0.25">
      <c r="A1380" s="114" t="s">
        <v>1364</v>
      </c>
      <c r="B1380" s="101" t="s">
        <v>14845</v>
      </c>
      <c r="C1380" s="101" t="str">
        <f t="shared" si="42"/>
        <v>Formula</v>
      </c>
      <c r="D1380" s="101" t="s">
        <v>11320</v>
      </c>
      <c r="E1380" s="101" t="s">
        <v>14847</v>
      </c>
      <c r="F1380" s="104">
        <v>21</v>
      </c>
      <c r="G1380" s="77">
        <f t="shared" si="43"/>
        <v>200</v>
      </c>
    </row>
    <row r="1381" spans="1:7" ht="21" x14ac:dyDescent="0.25">
      <c r="A1381" s="115" t="s">
        <v>1365</v>
      </c>
      <c r="B1381" s="102" t="s">
        <v>14845</v>
      </c>
      <c r="C1381" s="101" t="str">
        <f t="shared" si="42"/>
        <v>Formula</v>
      </c>
      <c r="D1381" s="102" t="s">
        <v>11320</v>
      </c>
      <c r="E1381" s="102" t="s">
        <v>14846</v>
      </c>
      <c r="F1381" s="105">
        <v>5</v>
      </c>
      <c r="G1381" s="77">
        <f t="shared" si="43"/>
        <v>200</v>
      </c>
    </row>
    <row r="1382" spans="1:7" ht="21" x14ac:dyDescent="0.25">
      <c r="A1382" s="114" t="s">
        <v>1366</v>
      </c>
      <c r="B1382" s="101" t="s">
        <v>14845</v>
      </c>
      <c r="C1382" s="101" t="str">
        <f t="shared" si="42"/>
        <v>Formula</v>
      </c>
      <c r="D1382" s="101" t="s">
        <v>11320</v>
      </c>
      <c r="E1382" s="101" t="s">
        <v>14844</v>
      </c>
      <c r="F1382" s="104">
        <v>9</v>
      </c>
      <c r="G1382" s="77">
        <f t="shared" si="43"/>
        <v>200</v>
      </c>
    </row>
    <row r="1383" spans="1:7" ht="21" x14ac:dyDescent="0.25">
      <c r="A1383" s="115" t="s">
        <v>17853</v>
      </c>
      <c r="B1383" s="102" t="s">
        <v>14845</v>
      </c>
      <c r="C1383" s="101" t="str">
        <f t="shared" si="42"/>
        <v>Formula</v>
      </c>
      <c r="D1383" s="102" t="s">
        <v>11320</v>
      </c>
      <c r="E1383" s="102" t="s">
        <v>17948</v>
      </c>
      <c r="F1383" s="105">
        <v>10</v>
      </c>
      <c r="G1383" s="77">
        <f t="shared" si="43"/>
        <v>200</v>
      </c>
    </row>
    <row r="1384" spans="1:7" ht="21" x14ac:dyDescent="0.25">
      <c r="A1384" s="114" t="s">
        <v>18267</v>
      </c>
      <c r="B1384" s="101" t="s">
        <v>14845</v>
      </c>
      <c r="C1384" s="101" t="str">
        <f t="shared" si="42"/>
        <v>Formula</v>
      </c>
      <c r="D1384" s="101" t="s">
        <v>11320</v>
      </c>
      <c r="E1384" s="101" t="s">
        <v>18268</v>
      </c>
      <c r="F1384" s="104">
        <v>20</v>
      </c>
      <c r="G1384" s="77">
        <f t="shared" si="43"/>
        <v>200</v>
      </c>
    </row>
    <row r="1385" spans="1:7" ht="21" x14ac:dyDescent="0.25">
      <c r="A1385" s="115" t="s">
        <v>1367</v>
      </c>
      <c r="B1385" s="102" t="s">
        <v>14841</v>
      </c>
      <c r="C1385" s="101" t="str">
        <f t="shared" si="42"/>
        <v>Formula</v>
      </c>
      <c r="D1385" s="102" t="s">
        <v>13292</v>
      </c>
      <c r="E1385" s="102" t="s">
        <v>14843</v>
      </c>
      <c r="F1385" s="105">
        <v>200</v>
      </c>
      <c r="G1385" s="77">
        <f t="shared" si="43"/>
        <v>351</v>
      </c>
    </row>
    <row r="1386" spans="1:7" ht="21" x14ac:dyDescent="0.25">
      <c r="A1386" s="114" t="s">
        <v>1368</v>
      </c>
      <c r="B1386" s="101" t="s">
        <v>14841</v>
      </c>
      <c r="C1386" s="101" t="str">
        <f t="shared" si="42"/>
        <v>Formula</v>
      </c>
      <c r="D1386" s="101" t="s">
        <v>13292</v>
      </c>
      <c r="E1386" s="101" t="s">
        <v>14842</v>
      </c>
      <c r="F1386" s="104">
        <v>5</v>
      </c>
      <c r="G1386" s="77">
        <f t="shared" si="43"/>
        <v>351</v>
      </c>
    </row>
    <row r="1387" spans="1:7" ht="21" x14ac:dyDescent="0.25">
      <c r="A1387" s="115" t="s">
        <v>1369</v>
      </c>
      <c r="B1387" s="102" t="s">
        <v>14841</v>
      </c>
      <c r="C1387" s="101" t="str">
        <f t="shared" si="42"/>
        <v>Formula</v>
      </c>
      <c r="D1387" s="102" t="s">
        <v>13292</v>
      </c>
      <c r="E1387" s="102" t="s">
        <v>14840</v>
      </c>
      <c r="F1387" s="105">
        <v>146</v>
      </c>
      <c r="G1387" s="77">
        <f t="shared" si="43"/>
        <v>351</v>
      </c>
    </row>
    <row r="1388" spans="1:7" ht="21" x14ac:dyDescent="0.25">
      <c r="A1388" s="114" t="s">
        <v>1370</v>
      </c>
      <c r="B1388" s="101" t="s">
        <v>14837</v>
      </c>
      <c r="C1388" s="101" t="str">
        <f t="shared" si="42"/>
        <v>Formula</v>
      </c>
      <c r="D1388" s="101" t="s">
        <v>14836</v>
      </c>
      <c r="E1388" s="101" t="s">
        <v>14839</v>
      </c>
      <c r="F1388" s="104">
        <v>199</v>
      </c>
      <c r="G1388" s="77">
        <f t="shared" si="43"/>
        <v>239</v>
      </c>
    </row>
    <row r="1389" spans="1:7" ht="21" x14ac:dyDescent="0.25">
      <c r="A1389" s="115" t="s">
        <v>1371</v>
      </c>
      <c r="B1389" s="102" t="s">
        <v>14837</v>
      </c>
      <c r="C1389" s="101" t="str">
        <f t="shared" si="42"/>
        <v>Formula</v>
      </c>
      <c r="D1389" s="102" t="s">
        <v>14836</v>
      </c>
      <c r="E1389" s="102" t="s">
        <v>14838</v>
      </c>
      <c r="F1389" s="105">
        <v>33</v>
      </c>
      <c r="G1389" s="77">
        <f t="shared" si="43"/>
        <v>239</v>
      </c>
    </row>
    <row r="1390" spans="1:7" ht="21" x14ac:dyDescent="0.25">
      <c r="A1390" s="114" t="s">
        <v>17793</v>
      </c>
      <c r="B1390" s="101" t="s">
        <v>14837</v>
      </c>
      <c r="C1390" s="101" t="str">
        <f t="shared" si="42"/>
        <v>Formula</v>
      </c>
      <c r="D1390" s="101" t="s">
        <v>14836</v>
      </c>
      <c r="E1390" s="101" t="s">
        <v>17794</v>
      </c>
      <c r="F1390" s="104">
        <v>7</v>
      </c>
      <c r="G1390" s="77">
        <f t="shared" si="43"/>
        <v>239</v>
      </c>
    </row>
    <row r="1391" spans="1:7" ht="21" x14ac:dyDescent="0.25">
      <c r="A1391" s="115" t="s">
        <v>1373</v>
      </c>
      <c r="B1391" s="102" t="s">
        <v>14833</v>
      </c>
      <c r="C1391" s="101" t="str">
        <f t="shared" si="42"/>
        <v>Formula</v>
      </c>
      <c r="D1391" s="102" t="s">
        <v>14832</v>
      </c>
      <c r="E1391" s="102" t="s">
        <v>14834</v>
      </c>
      <c r="F1391" s="105">
        <v>120</v>
      </c>
      <c r="G1391" s="77">
        <f t="shared" si="43"/>
        <v>486</v>
      </c>
    </row>
    <row r="1392" spans="1:7" ht="21" x14ac:dyDescent="0.25">
      <c r="A1392" s="114" t="s">
        <v>1374</v>
      </c>
      <c r="B1392" s="101" t="s">
        <v>14833</v>
      </c>
      <c r="C1392" s="101" t="str">
        <f t="shared" si="42"/>
        <v>Formula</v>
      </c>
      <c r="D1392" s="101" t="s">
        <v>14832</v>
      </c>
      <c r="E1392" s="101" t="s">
        <v>14831</v>
      </c>
      <c r="F1392" s="104">
        <v>366</v>
      </c>
      <c r="G1392" s="77">
        <f t="shared" si="43"/>
        <v>486</v>
      </c>
    </row>
    <row r="1393" spans="1:7" ht="21" x14ac:dyDescent="0.25">
      <c r="A1393" s="115" t="s">
        <v>1375</v>
      </c>
      <c r="B1393" s="102" t="s">
        <v>14822</v>
      </c>
      <c r="C1393" s="101" t="str">
        <f t="shared" si="42"/>
        <v>Formula</v>
      </c>
      <c r="D1393" s="102" t="s">
        <v>14821</v>
      </c>
      <c r="E1393" s="102" t="s">
        <v>14830</v>
      </c>
      <c r="F1393" s="105">
        <v>196</v>
      </c>
      <c r="G1393" s="77">
        <f t="shared" si="43"/>
        <v>1699</v>
      </c>
    </row>
    <row r="1394" spans="1:7" ht="21" x14ac:dyDescent="0.25">
      <c r="A1394" s="114" t="s">
        <v>1376</v>
      </c>
      <c r="B1394" s="101" t="s">
        <v>14822</v>
      </c>
      <c r="C1394" s="101" t="str">
        <f t="shared" si="42"/>
        <v>Formula</v>
      </c>
      <c r="D1394" s="101" t="s">
        <v>14821</v>
      </c>
      <c r="E1394" s="101" t="s">
        <v>14829</v>
      </c>
      <c r="F1394" s="104">
        <v>187</v>
      </c>
      <c r="G1394" s="77">
        <f t="shared" si="43"/>
        <v>1699</v>
      </c>
    </row>
    <row r="1395" spans="1:7" ht="21" x14ac:dyDescent="0.25">
      <c r="A1395" s="115" t="s">
        <v>1377</v>
      </c>
      <c r="B1395" s="102" t="s">
        <v>14822</v>
      </c>
      <c r="C1395" s="101" t="str">
        <f t="shared" si="42"/>
        <v>Formula</v>
      </c>
      <c r="D1395" s="102" t="s">
        <v>14821</v>
      </c>
      <c r="E1395" s="102" t="s">
        <v>14828</v>
      </c>
      <c r="F1395" s="105">
        <v>164</v>
      </c>
      <c r="G1395" s="77">
        <f t="shared" si="43"/>
        <v>1699</v>
      </c>
    </row>
    <row r="1396" spans="1:7" ht="21" x14ac:dyDescent="0.25">
      <c r="A1396" s="114" t="s">
        <v>1378</v>
      </c>
      <c r="B1396" s="101" t="s">
        <v>14822</v>
      </c>
      <c r="C1396" s="101" t="str">
        <f t="shared" si="42"/>
        <v>Formula</v>
      </c>
      <c r="D1396" s="101" t="s">
        <v>14821</v>
      </c>
      <c r="E1396" s="101" t="s">
        <v>14827</v>
      </c>
      <c r="F1396" s="104">
        <v>151</v>
      </c>
      <c r="G1396" s="77">
        <f t="shared" si="43"/>
        <v>1699</v>
      </c>
    </row>
    <row r="1397" spans="1:7" ht="21" x14ac:dyDescent="0.25">
      <c r="A1397" s="115" t="s">
        <v>1379</v>
      </c>
      <c r="B1397" s="102" t="s">
        <v>14822</v>
      </c>
      <c r="C1397" s="101" t="str">
        <f t="shared" si="42"/>
        <v>Formula</v>
      </c>
      <c r="D1397" s="102" t="s">
        <v>14821</v>
      </c>
      <c r="E1397" s="102" t="s">
        <v>14826</v>
      </c>
      <c r="F1397" s="105">
        <v>11</v>
      </c>
      <c r="G1397" s="77">
        <f t="shared" si="43"/>
        <v>1699</v>
      </c>
    </row>
    <row r="1398" spans="1:7" ht="21" x14ac:dyDescent="0.25">
      <c r="A1398" s="114" t="s">
        <v>1380</v>
      </c>
      <c r="B1398" s="101" t="s">
        <v>14822</v>
      </c>
      <c r="C1398" s="101" t="str">
        <f t="shared" si="42"/>
        <v>Formula</v>
      </c>
      <c r="D1398" s="101" t="s">
        <v>14821</v>
      </c>
      <c r="E1398" s="101" t="s">
        <v>6129</v>
      </c>
      <c r="F1398" s="104">
        <v>137</v>
      </c>
      <c r="G1398" s="77">
        <f t="shared" si="43"/>
        <v>1699</v>
      </c>
    </row>
    <row r="1399" spans="1:7" ht="21" x14ac:dyDescent="0.25">
      <c r="A1399" s="115" t="s">
        <v>1381</v>
      </c>
      <c r="B1399" s="102" t="s">
        <v>14822</v>
      </c>
      <c r="C1399" s="101" t="str">
        <f t="shared" si="42"/>
        <v>Formula</v>
      </c>
      <c r="D1399" s="102" t="s">
        <v>14821</v>
      </c>
      <c r="E1399" s="102" t="s">
        <v>6129</v>
      </c>
      <c r="F1399" s="105">
        <v>149</v>
      </c>
      <c r="G1399" s="77">
        <f t="shared" si="43"/>
        <v>1699</v>
      </c>
    </row>
    <row r="1400" spans="1:7" ht="21" x14ac:dyDescent="0.25">
      <c r="A1400" s="114" t="s">
        <v>1382</v>
      </c>
      <c r="B1400" s="101" t="s">
        <v>14822</v>
      </c>
      <c r="C1400" s="101" t="str">
        <f t="shared" si="42"/>
        <v>Formula</v>
      </c>
      <c r="D1400" s="101" t="s">
        <v>14821</v>
      </c>
      <c r="E1400" s="101" t="s">
        <v>14825</v>
      </c>
      <c r="F1400" s="104">
        <v>2</v>
      </c>
      <c r="G1400" s="77">
        <f t="shared" si="43"/>
        <v>1699</v>
      </c>
    </row>
    <row r="1401" spans="1:7" ht="21" x14ac:dyDescent="0.25">
      <c r="A1401" s="115" t="s">
        <v>1383</v>
      </c>
      <c r="B1401" s="102" t="s">
        <v>14822</v>
      </c>
      <c r="C1401" s="101" t="str">
        <f t="shared" si="42"/>
        <v>Formula</v>
      </c>
      <c r="D1401" s="102" t="s">
        <v>14821</v>
      </c>
      <c r="E1401" s="102" t="s">
        <v>14824</v>
      </c>
      <c r="F1401" s="105">
        <v>1</v>
      </c>
      <c r="G1401" s="77">
        <f t="shared" si="43"/>
        <v>1699</v>
      </c>
    </row>
    <row r="1402" spans="1:7" ht="21" x14ac:dyDescent="0.25">
      <c r="A1402" s="114" t="s">
        <v>1384</v>
      </c>
      <c r="B1402" s="101" t="s">
        <v>14822</v>
      </c>
      <c r="C1402" s="101" t="str">
        <f t="shared" si="42"/>
        <v>Formula</v>
      </c>
      <c r="D1402" s="101" t="s">
        <v>14821</v>
      </c>
      <c r="E1402" s="101" t="s">
        <v>14823</v>
      </c>
      <c r="F1402" s="104">
        <v>283</v>
      </c>
      <c r="G1402" s="77">
        <f t="shared" si="43"/>
        <v>1699</v>
      </c>
    </row>
    <row r="1403" spans="1:7" ht="21" x14ac:dyDescent="0.25">
      <c r="A1403" s="115" t="s">
        <v>1385</v>
      </c>
      <c r="B1403" s="102" t="s">
        <v>14822</v>
      </c>
      <c r="C1403" s="101" t="str">
        <f t="shared" si="42"/>
        <v>Formula</v>
      </c>
      <c r="D1403" s="102" t="s">
        <v>14821</v>
      </c>
      <c r="E1403" s="102" t="s">
        <v>14820</v>
      </c>
      <c r="F1403" s="105">
        <v>418</v>
      </c>
      <c r="G1403" s="77">
        <f t="shared" si="43"/>
        <v>1699</v>
      </c>
    </row>
    <row r="1404" spans="1:7" ht="21" x14ac:dyDescent="0.25">
      <c r="A1404" s="114" t="s">
        <v>1387</v>
      </c>
      <c r="B1404" s="101" t="s">
        <v>14817</v>
      </c>
      <c r="C1404" s="101" t="str">
        <f t="shared" si="42"/>
        <v>Formula</v>
      </c>
      <c r="D1404" s="101" t="s">
        <v>14816</v>
      </c>
      <c r="E1404" s="101" t="s">
        <v>14819</v>
      </c>
      <c r="F1404" s="104">
        <v>172</v>
      </c>
      <c r="G1404" s="77">
        <f t="shared" si="43"/>
        <v>712</v>
      </c>
    </row>
    <row r="1405" spans="1:7" ht="21" x14ac:dyDescent="0.25">
      <c r="A1405" s="115" t="s">
        <v>1388</v>
      </c>
      <c r="B1405" s="102" t="s">
        <v>14817</v>
      </c>
      <c r="C1405" s="101" t="str">
        <f t="shared" si="42"/>
        <v>Formula</v>
      </c>
      <c r="D1405" s="102" t="s">
        <v>14816</v>
      </c>
      <c r="E1405" s="102" t="s">
        <v>14818</v>
      </c>
      <c r="F1405" s="105">
        <v>179</v>
      </c>
      <c r="G1405" s="77">
        <f t="shared" si="43"/>
        <v>712</v>
      </c>
    </row>
    <row r="1406" spans="1:7" ht="21" x14ac:dyDescent="0.25">
      <c r="A1406" s="114" t="s">
        <v>1389</v>
      </c>
      <c r="B1406" s="101" t="s">
        <v>14817</v>
      </c>
      <c r="C1406" s="101" t="str">
        <f t="shared" si="42"/>
        <v>Formula</v>
      </c>
      <c r="D1406" s="101" t="s">
        <v>14816</v>
      </c>
      <c r="E1406" s="101" t="s">
        <v>6129</v>
      </c>
      <c r="F1406" s="104">
        <v>173</v>
      </c>
      <c r="G1406" s="77">
        <f t="shared" si="43"/>
        <v>712</v>
      </c>
    </row>
    <row r="1407" spans="1:7" ht="21" x14ac:dyDescent="0.25">
      <c r="A1407" s="115" t="s">
        <v>1390</v>
      </c>
      <c r="B1407" s="102" t="s">
        <v>14817</v>
      </c>
      <c r="C1407" s="101" t="str">
        <f t="shared" si="42"/>
        <v>Formula</v>
      </c>
      <c r="D1407" s="102" t="s">
        <v>14816</v>
      </c>
      <c r="E1407" s="102" t="s">
        <v>6129</v>
      </c>
      <c r="F1407" s="105">
        <v>177</v>
      </c>
      <c r="G1407" s="77">
        <f t="shared" si="43"/>
        <v>712</v>
      </c>
    </row>
    <row r="1408" spans="1:7" ht="21" x14ac:dyDescent="0.25">
      <c r="A1408" s="114" t="s">
        <v>1391</v>
      </c>
      <c r="B1408" s="101" t="s">
        <v>14817</v>
      </c>
      <c r="C1408" s="101" t="str">
        <f t="shared" si="42"/>
        <v>Formula</v>
      </c>
      <c r="D1408" s="101" t="s">
        <v>14816</v>
      </c>
      <c r="E1408" s="101" t="s">
        <v>17601</v>
      </c>
      <c r="F1408" s="104">
        <v>11</v>
      </c>
      <c r="G1408" s="77">
        <f t="shared" si="43"/>
        <v>712</v>
      </c>
    </row>
    <row r="1409" spans="1:7" ht="21" x14ac:dyDescent="0.25">
      <c r="A1409" s="115" t="s">
        <v>1392</v>
      </c>
      <c r="B1409" s="102" t="s">
        <v>14812</v>
      </c>
      <c r="C1409" s="101" t="str">
        <f t="shared" si="42"/>
        <v>Formula</v>
      </c>
      <c r="D1409" s="102" t="s">
        <v>14811</v>
      </c>
      <c r="E1409" s="102" t="s">
        <v>14815</v>
      </c>
      <c r="F1409" s="105">
        <v>172</v>
      </c>
      <c r="G1409" s="77">
        <f t="shared" si="43"/>
        <v>328</v>
      </c>
    </row>
    <row r="1410" spans="1:7" ht="21" x14ac:dyDescent="0.25">
      <c r="A1410" s="114" t="s">
        <v>1393</v>
      </c>
      <c r="B1410" s="101" t="s">
        <v>14812</v>
      </c>
      <c r="C1410" s="101" t="str">
        <f t="shared" si="42"/>
        <v>Formula</v>
      </c>
      <c r="D1410" s="101" t="s">
        <v>14811</v>
      </c>
      <c r="E1410" s="101" t="s">
        <v>6129</v>
      </c>
      <c r="F1410" s="104">
        <v>58</v>
      </c>
      <c r="G1410" s="77">
        <f t="shared" si="43"/>
        <v>328</v>
      </c>
    </row>
    <row r="1411" spans="1:7" ht="21" x14ac:dyDescent="0.25">
      <c r="A1411" s="115" t="s">
        <v>1394</v>
      </c>
      <c r="B1411" s="102" t="s">
        <v>14812</v>
      </c>
      <c r="C1411" s="101" t="str">
        <f t="shared" ref="C1411:C1474" si="44">IF(ISTEXT(VLOOKUP(B1411,$I$3:$I$12,1,FALSE)),"Alt sub","Formula")</f>
        <v>Formula</v>
      </c>
      <c r="D1411" s="102" t="s">
        <v>14811</v>
      </c>
      <c r="E1411" s="102" t="s">
        <v>14814</v>
      </c>
      <c r="F1411" s="105">
        <v>60</v>
      </c>
      <c r="G1411" s="77">
        <f t="shared" ref="G1411:G1474" si="45">SUMIF(B:B,B1411,F:F)</f>
        <v>328</v>
      </c>
    </row>
    <row r="1412" spans="1:7" ht="21" x14ac:dyDescent="0.25">
      <c r="A1412" s="114" t="s">
        <v>1395</v>
      </c>
      <c r="B1412" s="101" t="s">
        <v>14812</v>
      </c>
      <c r="C1412" s="101" t="str">
        <f t="shared" si="44"/>
        <v>Formula</v>
      </c>
      <c r="D1412" s="101" t="s">
        <v>14811</v>
      </c>
      <c r="E1412" s="101" t="s">
        <v>14810</v>
      </c>
      <c r="F1412" s="104">
        <v>35</v>
      </c>
      <c r="G1412" s="77">
        <f t="shared" si="45"/>
        <v>328</v>
      </c>
    </row>
    <row r="1413" spans="1:7" ht="21" x14ac:dyDescent="0.25">
      <c r="A1413" s="115" t="s">
        <v>5966</v>
      </c>
      <c r="B1413" s="102" t="s">
        <v>14812</v>
      </c>
      <c r="C1413" s="101" t="str">
        <f t="shared" si="44"/>
        <v>Formula</v>
      </c>
      <c r="D1413" s="102" t="s">
        <v>14811</v>
      </c>
      <c r="E1413" s="102" t="s">
        <v>14813</v>
      </c>
      <c r="F1413" s="105">
        <v>3</v>
      </c>
      <c r="G1413" s="77">
        <f t="shared" si="45"/>
        <v>328</v>
      </c>
    </row>
    <row r="1414" spans="1:7" ht="21" x14ac:dyDescent="0.25">
      <c r="A1414" s="114" t="s">
        <v>1397</v>
      </c>
      <c r="B1414" s="101" t="s">
        <v>14806</v>
      </c>
      <c r="C1414" s="101" t="str">
        <f t="shared" si="44"/>
        <v>Formula</v>
      </c>
      <c r="D1414" s="101" t="s">
        <v>14805</v>
      </c>
      <c r="E1414" s="101" t="s">
        <v>14808</v>
      </c>
      <c r="F1414" s="104">
        <v>98</v>
      </c>
      <c r="G1414" s="77">
        <f t="shared" si="45"/>
        <v>328</v>
      </c>
    </row>
    <row r="1415" spans="1:7" ht="21" x14ac:dyDescent="0.25">
      <c r="A1415" s="115" t="s">
        <v>1398</v>
      </c>
      <c r="B1415" s="102" t="s">
        <v>14806</v>
      </c>
      <c r="C1415" s="101" t="str">
        <f t="shared" si="44"/>
        <v>Formula</v>
      </c>
      <c r="D1415" s="102" t="s">
        <v>14805</v>
      </c>
      <c r="E1415" s="102" t="s">
        <v>14807</v>
      </c>
      <c r="F1415" s="105">
        <v>155</v>
      </c>
      <c r="G1415" s="77">
        <f t="shared" si="45"/>
        <v>328</v>
      </c>
    </row>
    <row r="1416" spans="1:7" ht="21" x14ac:dyDescent="0.25">
      <c r="A1416" s="114" t="s">
        <v>1399</v>
      </c>
      <c r="B1416" s="101" t="s">
        <v>14806</v>
      </c>
      <c r="C1416" s="101" t="str">
        <f t="shared" si="44"/>
        <v>Formula</v>
      </c>
      <c r="D1416" s="101" t="s">
        <v>14805</v>
      </c>
      <c r="E1416" s="101" t="s">
        <v>14804</v>
      </c>
      <c r="F1416" s="104">
        <v>75</v>
      </c>
      <c r="G1416" s="77">
        <f t="shared" si="45"/>
        <v>328</v>
      </c>
    </row>
    <row r="1417" spans="1:7" ht="21" x14ac:dyDescent="0.25">
      <c r="A1417" s="115" t="s">
        <v>1400</v>
      </c>
      <c r="B1417" s="102" t="s">
        <v>14803</v>
      </c>
      <c r="C1417" s="101" t="str">
        <f t="shared" si="44"/>
        <v>Formula</v>
      </c>
      <c r="D1417" s="102" t="s">
        <v>14802</v>
      </c>
      <c r="E1417" s="102" t="s">
        <v>14801</v>
      </c>
      <c r="F1417" s="105">
        <v>95</v>
      </c>
      <c r="G1417" s="77">
        <f t="shared" si="45"/>
        <v>95</v>
      </c>
    </row>
    <row r="1418" spans="1:7" ht="21" x14ac:dyDescent="0.25">
      <c r="A1418" s="114" t="s">
        <v>1401</v>
      </c>
      <c r="B1418" s="101" t="s">
        <v>14799</v>
      </c>
      <c r="C1418" s="101" t="str">
        <f t="shared" si="44"/>
        <v>Formula</v>
      </c>
      <c r="D1418" s="101" t="s">
        <v>14798</v>
      </c>
      <c r="E1418" s="101" t="s">
        <v>14800</v>
      </c>
      <c r="F1418" s="104">
        <v>71</v>
      </c>
      <c r="G1418" s="77">
        <f t="shared" si="45"/>
        <v>267</v>
      </c>
    </row>
    <row r="1419" spans="1:7" ht="21" x14ac:dyDescent="0.25">
      <c r="A1419" s="115" t="s">
        <v>1402</v>
      </c>
      <c r="B1419" s="102" t="s">
        <v>14799</v>
      </c>
      <c r="C1419" s="101" t="str">
        <f t="shared" si="44"/>
        <v>Formula</v>
      </c>
      <c r="D1419" s="102" t="s">
        <v>14798</v>
      </c>
      <c r="E1419" s="102" t="s">
        <v>14800</v>
      </c>
      <c r="F1419" s="105">
        <v>196</v>
      </c>
      <c r="G1419" s="77">
        <f t="shared" si="45"/>
        <v>267</v>
      </c>
    </row>
    <row r="1420" spans="1:7" ht="21" x14ac:dyDescent="0.25">
      <c r="A1420" s="114" t="s">
        <v>17854</v>
      </c>
      <c r="B1420" s="101" t="s">
        <v>14796</v>
      </c>
      <c r="C1420" s="101" t="str">
        <f t="shared" si="44"/>
        <v>Formula</v>
      </c>
      <c r="D1420" s="101" t="s">
        <v>14795</v>
      </c>
      <c r="E1420" s="101" t="s">
        <v>18105</v>
      </c>
      <c r="F1420" s="104">
        <v>158</v>
      </c>
      <c r="G1420" s="77">
        <f t="shared" si="45"/>
        <v>949</v>
      </c>
    </row>
    <row r="1421" spans="1:7" ht="21" x14ac:dyDescent="0.25">
      <c r="A1421" s="115" t="s">
        <v>17855</v>
      </c>
      <c r="B1421" s="102" t="s">
        <v>14796</v>
      </c>
      <c r="C1421" s="101" t="str">
        <f t="shared" si="44"/>
        <v>Formula</v>
      </c>
      <c r="D1421" s="102" t="s">
        <v>14795</v>
      </c>
      <c r="E1421" s="102" t="s">
        <v>18106</v>
      </c>
      <c r="F1421" s="105">
        <v>257</v>
      </c>
      <c r="G1421" s="77">
        <f t="shared" si="45"/>
        <v>949</v>
      </c>
    </row>
    <row r="1422" spans="1:7" ht="21" x14ac:dyDescent="0.25">
      <c r="A1422" s="114" t="s">
        <v>17856</v>
      </c>
      <c r="B1422" s="101" t="s">
        <v>14796</v>
      </c>
      <c r="C1422" s="101" t="str">
        <f t="shared" si="44"/>
        <v>Formula</v>
      </c>
      <c r="D1422" s="101" t="s">
        <v>14795</v>
      </c>
      <c r="E1422" s="101" t="s">
        <v>18107</v>
      </c>
      <c r="F1422" s="104">
        <v>165</v>
      </c>
      <c r="G1422" s="77">
        <f t="shared" si="45"/>
        <v>949</v>
      </c>
    </row>
    <row r="1423" spans="1:7" ht="21" x14ac:dyDescent="0.25">
      <c r="A1423" s="115" t="s">
        <v>17857</v>
      </c>
      <c r="B1423" s="102" t="s">
        <v>14796</v>
      </c>
      <c r="C1423" s="101" t="str">
        <f t="shared" si="44"/>
        <v>Formula</v>
      </c>
      <c r="D1423" s="102" t="s">
        <v>14795</v>
      </c>
      <c r="E1423" s="102" t="s">
        <v>18108</v>
      </c>
      <c r="F1423" s="105">
        <v>166</v>
      </c>
      <c r="G1423" s="77">
        <f t="shared" si="45"/>
        <v>949</v>
      </c>
    </row>
    <row r="1424" spans="1:7" ht="21" x14ac:dyDescent="0.25">
      <c r="A1424" s="114" t="s">
        <v>17858</v>
      </c>
      <c r="B1424" s="101" t="s">
        <v>14796</v>
      </c>
      <c r="C1424" s="101" t="str">
        <f t="shared" si="44"/>
        <v>Formula</v>
      </c>
      <c r="D1424" s="101" t="s">
        <v>14795</v>
      </c>
      <c r="E1424" s="101" t="s">
        <v>18109</v>
      </c>
      <c r="F1424" s="104">
        <v>76</v>
      </c>
      <c r="G1424" s="77">
        <f t="shared" si="45"/>
        <v>949</v>
      </c>
    </row>
    <row r="1425" spans="1:7" ht="21" x14ac:dyDescent="0.25">
      <c r="A1425" s="115" t="s">
        <v>17859</v>
      </c>
      <c r="B1425" s="102" t="s">
        <v>14796</v>
      </c>
      <c r="C1425" s="101" t="str">
        <f t="shared" si="44"/>
        <v>Formula</v>
      </c>
      <c r="D1425" s="102" t="s">
        <v>14795</v>
      </c>
      <c r="E1425" s="102" t="s">
        <v>18110</v>
      </c>
      <c r="F1425" s="105">
        <v>127</v>
      </c>
      <c r="G1425" s="77">
        <f t="shared" si="45"/>
        <v>949</v>
      </c>
    </row>
    <row r="1426" spans="1:7" ht="21" x14ac:dyDescent="0.25">
      <c r="A1426" s="114" t="s">
        <v>1403</v>
      </c>
      <c r="B1426" s="101" t="s">
        <v>14794</v>
      </c>
      <c r="C1426" s="101" t="str">
        <f t="shared" si="44"/>
        <v>Formula</v>
      </c>
      <c r="D1426" s="101" t="s">
        <v>14793</v>
      </c>
      <c r="E1426" s="101" t="s">
        <v>14792</v>
      </c>
      <c r="F1426" s="104">
        <v>244</v>
      </c>
      <c r="G1426" s="77">
        <f t="shared" si="45"/>
        <v>244</v>
      </c>
    </row>
    <row r="1427" spans="1:7" ht="21" x14ac:dyDescent="0.25">
      <c r="A1427" s="115" t="s">
        <v>1404</v>
      </c>
      <c r="B1427" s="102" t="s">
        <v>14790</v>
      </c>
      <c r="C1427" s="101" t="str">
        <f t="shared" si="44"/>
        <v>Formula</v>
      </c>
      <c r="D1427" s="102" t="s">
        <v>14789</v>
      </c>
      <c r="E1427" s="102" t="s">
        <v>14791</v>
      </c>
      <c r="F1427" s="105">
        <v>125</v>
      </c>
      <c r="G1427" s="77">
        <f t="shared" si="45"/>
        <v>265</v>
      </c>
    </row>
    <row r="1428" spans="1:7" ht="21" x14ac:dyDescent="0.25">
      <c r="A1428" s="114" t="s">
        <v>1405</v>
      </c>
      <c r="B1428" s="101" t="s">
        <v>14790</v>
      </c>
      <c r="C1428" s="101" t="str">
        <f t="shared" si="44"/>
        <v>Formula</v>
      </c>
      <c r="D1428" s="101" t="s">
        <v>14789</v>
      </c>
      <c r="E1428" s="101" t="s">
        <v>14788</v>
      </c>
      <c r="F1428" s="104">
        <v>140</v>
      </c>
      <c r="G1428" s="77">
        <f t="shared" si="45"/>
        <v>265</v>
      </c>
    </row>
    <row r="1429" spans="1:7" ht="21" x14ac:dyDescent="0.25">
      <c r="A1429" s="115" t="s">
        <v>1406</v>
      </c>
      <c r="B1429" s="102" t="s">
        <v>14787</v>
      </c>
      <c r="C1429" s="101" t="str">
        <f t="shared" si="44"/>
        <v>Formula</v>
      </c>
      <c r="D1429" s="102" t="s">
        <v>14786</v>
      </c>
      <c r="E1429" s="102" t="s">
        <v>6129</v>
      </c>
      <c r="F1429" s="105">
        <v>60</v>
      </c>
      <c r="G1429" s="77">
        <f t="shared" si="45"/>
        <v>60</v>
      </c>
    </row>
    <row r="1430" spans="1:7" ht="21" x14ac:dyDescent="0.25">
      <c r="A1430" s="114" t="s">
        <v>1407</v>
      </c>
      <c r="B1430" s="101" t="s">
        <v>14784</v>
      </c>
      <c r="C1430" s="101" t="str">
        <f t="shared" si="44"/>
        <v>Formula</v>
      </c>
      <c r="D1430" s="101" t="s">
        <v>14783</v>
      </c>
      <c r="E1430" s="101" t="s">
        <v>14785</v>
      </c>
      <c r="F1430" s="104">
        <v>99</v>
      </c>
      <c r="G1430" s="77">
        <f t="shared" si="45"/>
        <v>207</v>
      </c>
    </row>
    <row r="1431" spans="1:7" ht="21" x14ac:dyDescent="0.25">
      <c r="A1431" s="115" t="s">
        <v>1408</v>
      </c>
      <c r="B1431" s="102" t="s">
        <v>14784</v>
      </c>
      <c r="C1431" s="101" t="str">
        <f t="shared" si="44"/>
        <v>Formula</v>
      </c>
      <c r="D1431" s="102" t="s">
        <v>14783</v>
      </c>
      <c r="E1431" s="102" t="s">
        <v>14782</v>
      </c>
      <c r="F1431" s="105">
        <v>108</v>
      </c>
      <c r="G1431" s="77">
        <f t="shared" si="45"/>
        <v>207</v>
      </c>
    </row>
    <row r="1432" spans="1:7" ht="21" x14ac:dyDescent="0.25">
      <c r="A1432" s="114" t="s">
        <v>1409</v>
      </c>
      <c r="B1432" s="101" t="s">
        <v>14779</v>
      </c>
      <c r="C1432" s="101" t="str">
        <f t="shared" si="44"/>
        <v>Formula</v>
      </c>
      <c r="D1432" s="101" t="s">
        <v>9126</v>
      </c>
      <c r="E1432" s="101" t="s">
        <v>14780</v>
      </c>
      <c r="F1432" s="104">
        <v>116</v>
      </c>
      <c r="G1432" s="77">
        <f t="shared" si="45"/>
        <v>141</v>
      </c>
    </row>
    <row r="1433" spans="1:7" ht="21" x14ac:dyDescent="0.25">
      <c r="A1433" s="115" t="s">
        <v>1410</v>
      </c>
      <c r="B1433" s="102" t="s">
        <v>14779</v>
      </c>
      <c r="C1433" s="101" t="str">
        <f t="shared" si="44"/>
        <v>Formula</v>
      </c>
      <c r="D1433" s="102" t="s">
        <v>9126</v>
      </c>
      <c r="E1433" s="102" t="s">
        <v>14778</v>
      </c>
      <c r="F1433" s="105">
        <v>25</v>
      </c>
      <c r="G1433" s="77">
        <f t="shared" si="45"/>
        <v>141</v>
      </c>
    </row>
    <row r="1434" spans="1:7" ht="21" x14ac:dyDescent="0.25">
      <c r="A1434" s="114" t="s">
        <v>1411</v>
      </c>
      <c r="B1434" s="101" t="s">
        <v>14775</v>
      </c>
      <c r="C1434" s="101" t="str">
        <f t="shared" si="44"/>
        <v>Formula</v>
      </c>
      <c r="D1434" s="101" t="s">
        <v>14774</v>
      </c>
      <c r="E1434" s="101" t="s">
        <v>14777</v>
      </c>
      <c r="F1434" s="104">
        <v>25</v>
      </c>
      <c r="G1434" s="77">
        <f t="shared" si="45"/>
        <v>233</v>
      </c>
    </row>
    <row r="1435" spans="1:7" ht="21" x14ac:dyDescent="0.25">
      <c r="A1435" s="115" t="s">
        <v>1412</v>
      </c>
      <c r="B1435" s="102" t="s">
        <v>14775</v>
      </c>
      <c r="C1435" s="101" t="str">
        <f t="shared" si="44"/>
        <v>Formula</v>
      </c>
      <c r="D1435" s="102" t="s">
        <v>14774</v>
      </c>
      <c r="E1435" s="102" t="s">
        <v>10335</v>
      </c>
      <c r="F1435" s="105">
        <v>100</v>
      </c>
      <c r="G1435" s="77">
        <f t="shared" si="45"/>
        <v>233</v>
      </c>
    </row>
    <row r="1436" spans="1:7" ht="21" x14ac:dyDescent="0.25">
      <c r="A1436" s="114" t="s">
        <v>1413</v>
      </c>
      <c r="B1436" s="101" t="s">
        <v>14775</v>
      </c>
      <c r="C1436" s="101" t="str">
        <f t="shared" si="44"/>
        <v>Formula</v>
      </c>
      <c r="D1436" s="101" t="s">
        <v>14774</v>
      </c>
      <c r="E1436" s="101" t="s">
        <v>14776</v>
      </c>
      <c r="F1436" s="104">
        <v>98</v>
      </c>
      <c r="G1436" s="77">
        <f t="shared" si="45"/>
        <v>233</v>
      </c>
    </row>
    <row r="1437" spans="1:7" ht="21" x14ac:dyDescent="0.25">
      <c r="A1437" s="115" t="s">
        <v>1414</v>
      </c>
      <c r="B1437" s="102" t="s">
        <v>14775</v>
      </c>
      <c r="C1437" s="101" t="str">
        <f t="shared" si="44"/>
        <v>Formula</v>
      </c>
      <c r="D1437" s="102" t="s">
        <v>14774</v>
      </c>
      <c r="E1437" s="102" t="s">
        <v>14773</v>
      </c>
      <c r="F1437" s="105">
        <v>8</v>
      </c>
      <c r="G1437" s="77">
        <f t="shared" si="45"/>
        <v>233</v>
      </c>
    </row>
    <row r="1438" spans="1:7" ht="21" x14ac:dyDescent="0.25">
      <c r="A1438" s="114" t="s">
        <v>18357</v>
      </c>
      <c r="B1438" s="101" t="s">
        <v>14775</v>
      </c>
      <c r="C1438" s="101" t="str">
        <f t="shared" si="44"/>
        <v>Formula</v>
      </c>
      <c r="D1438" s="101" t="s">
        <v>14774</v>
      </c>
      <c r="E1438" s="101" t="s">
        <v>18425</v>
      </c>
      <c r="F1438" s="104">
        <v>2</v>
      </c>
      <c r="G1438" s="77">
        <f t="shared" si="45"/>
        <v>233</v>
      </c>
    </row>
    <row r="1439" spans="1:7" ht="21" x14ac:dyDescent="0.25">
      <c r="A1439" s="115" t="s">
        <v>1415</v>
      </c>
      <c r="B1439" s="102" t="s">
        <v>14772</v>
      </c>
      <c r="C1439" s="101" t="str">
        <f t="shared" si="44"/>
        <v>Formula</v>
      </c>
      <c r="D1439" s="102" t="s">
        <v>14771</v>
      </c>
      <c r="E1439" s="102" t="s">
        <v>14770</v>
      </c>
      <c r="F1439" s="105">
        <v>193</v>
      </c>
      <c r="G1439" s="77">
        <f t="shared" si="45"/>
        <v>193</v>
      </c>
    </row>
    <row r="1440" spans="1:7" ht="21" x14ac:dyDescent="0.25">
      <c r="A1440" s="114" t="s">
        <v>1416</v>
      </c>
      <c r="B1440" s="101" t="s">
        <v>14769</v>
      </c>
      <c r="C1440" s="101" t="str">
        <f t="shared" si="44"/>
        <v>Formula</v>
      </c>
      <c r="D1440" s="101" t="s">
        <v>14768</v>
      </c>
      <c r="E1440" s="101" t="s">
        <v>14767</v>
      </c>
      <c r="F1440" s="104">
        <v>233</v>
      </c>
      <c r="G1440" s="77">
        <f t="shared" si="45"/>
        <v>233</v>
      </c>
    </row>
    <row r="1441" spans="1:7" ht="21" x14ac:dyDescent="0.25">
      <c r="A1441" s="115" t="s">
        <v>1417</v>
      </c>
      <c r="B1441" s="102" t="s">
        <v>14766</v>
      </c>
      <c r="C1441" s="101" t="str">
        <f t="shared" si="44"/>
        <v>Formula</v>
      </c>
      <c r="D1441" s="102" t="s">
        <v>14765</v>
      </c>
      <c r="E1441" s="102" t="s">
        <v>6129</v>
      </c>
      <c r="F1441" s="105">
        <v>159</v>
      </c>
      <c r="G1441" s="77">
        <f t="shared" si="45"/>
        <v>485</v>
      </c>
    </row>
    <row r="1442" spans="1:7" ht="21" x14ac:dyDescent="0.25">
      <c r="A1442" s="114" t="s">
        <v>1418</v>
      </c>
      <c r="B1442" s="101" t="s">
        <v>14766</v>
      </c>
      <c r="C1442" s="101" t="str">
        <f t="shared" si="44"/>
        <v>Formula</v>
      </c>
      <c r="D1442" s="101" t="s">
        <v>14765</v>
      </c>
      <c r="E1442" s="101" t="s">
        <v>6129</v>
      </c>
      <c r="F1442" s="104">
        <v>136</v>
      </c>
      <c r="G1442" s="77">
        <f t="shared" si="45"/>
        <v>485</v>
      </c>
    </row>
    <row r="1443" spans="1:7" ht="21" x14ac:dyDescent="0.25">
      <c r="A1443" s="115" t="s">
        <v>1419</v>
      </c>
      <c r="B1443" s="102" t="s">
        <v>14766</v>
      </c>
      <c r="C1443" s="101" t="str">
        <f t="shared" si="44"/>
        <v>Formula</v>
      </c>
      <c r="D1443" s="102" t="s">
        <v>14765</v>
      </c>
      <c r="E1443" s="102" t="s">
        <v>6129</v>
      </c>
      <c r="F1443" s="105">
        <v>190</v>
      </c>
      <c r="G1443" s="77">
        <f t="shared" si="45"/>
        <v>485</v>
      </c>
    </row>
    <row r="1444" spans="1:7" ht="21" x14ac:dyDescent="0.25">
      <c r="A1444" s="114" t="s">
        <v>1420</v>
      </c>
      <c r="B1444" s="101" t="s">
        <v>14764</v>
      </c>
      <c r="C1444" s="101" t="str">
        <f t="shared" si="44"/>
        <v>Formula</v>
      </c>
      <c r="D1444" s="101" t="s">
        <v>14763</v>
      </c>
      <c r="E1444" s="101" t="s">
        <v>14762</v>
      </c>
      <c r="F1444" s="104">
        <v>196</v>
      </c>
      <c r="G1444" s="77">
        <f t="shared" si="45"/>
        <v>196</v>
      </c>
    </row>
    <row r="1445" spans="1:7" ht="21" x14ac:dyDescent="0.25">
      <c r="A1445" s="115" t="s">
        <v>1421</v>
      </c>
      <c r="B1445" s="102" t="s">
        <v>14761</v>
      </c>
      <c r="C1445" s="101" t="str">
        <f t="shared" si="44"/>
        <v>Formula</v>
      </c>
      <c r="D1445" s="102" t="s">
        <v>14760</v>
      </c>
      <c r="E1445" s="102" t="s">
        <v>14759</v>
      </c>
      <c r="F1445" s="105">
        <v>132</v>
      </c>
      <c r="G1445" s="77">
        <f t="shared" si="45"/>
        <v>132</v>
      </c>
    </row>
    <row r="1446" spans="1:7" ht="21" x14ac:dyDescent="0.25">
      <c r="A1446" s="114" t="s">
        <v>1422</v>
      </c>
      <c r="B1446" s="101" t="s">
        <v>14758</v>
      </c>
      <c r="C1446" s="101" t="str">
        <f t="shared" si="44"/>
        <v>Formula</v>
      </c>
      <c r="D1446" s="101" t="s">
        <v>14757</v>
      </c>
      <c r="E1446" s="101" t="s">
        <v>14756</v>
      </c>
      <c r="F1446" s="104">
        <v>126</v>
      </c>
      <c r="G1446" s="77">
        <f t="shared" si="45"/>
        <v>126</v>
      </c>
    </row>
    <row r="1447" spans="1:7" ht="21" x14ac:dyDescent="0.25">
      <c r="A1447" s="115" t="s">
        <v>1423</v>
      </c>
      <c r="B1447" s="102" t="s">
        <v>14755</v>
      </c>
      <c r="C1447" s="101" t="str">
        <f t="shared" si="44"/>
        <v>Formula</v>
      </c>
      <c r="D1447" s="102" t="s">
        <v>14754</v>
      </c>
      <c r="E1447" s="102" t="s">
        <v>14753</v>
      </c>
      <c r="F1447" s="105">
        <v>280</v>
      </c>
      <c r="G1447" s="77">
        <f t="shared" si="45"/>
        <v>280</v>
      </c>
    </row>
    <row r="1448" spans="1:7" ht="21" x14ac:dyDescent="0.25">
      <c r="A1448" s="114" t="s">
        <v>1424</v>
      </c>
      <c r="B1448" s="101" t="s">
        <v>14750</v>
      </c>
      <c r="C1448" s="101" t="str">
        <f t="shared" si="44"/>
        <v>Formula</v>
      </c>
      <c r="D1448" s="101" t="s">
        <v>14749</v>
      </c>
      <c r="E1448" s="101" t="s">
        <v>14752</v>
      </c>
      <c r="F1448" s="104">
        <v>63</v>
      </c>
      <c r="G1448" s="77">
        <f t="shared" si="45"/>
        <v>323</v>
      </c>
    </row>
    <row r="1449" spans="1:7" ht="21" x14ac:dyDescent="0.25">
      <c r="A1449" s="115" t="s">
        <v>1425</v>
      </c>
      <c r="B1449" s="102" t="s">
        <v>14750</v>
      </c>
      <c r="C1449" s="101" t="str">
        <f t="shared" si="44"/>
        <v>Formula</v>
      </c>
      <c r="D1449" s="102" t="s">
        <v>14749</v>
      </c>
      <c r="E1449" s="102" t="s">
        <v>14751</v>
      </c>
      <c r="F1449" s="105">
        <v>171</v>
      </c>
      <c r="G1449" s="77">
        <f t="shared" si="45"/>
        <v>323</v>
      </c>
    </row>
    <row r="1450" spans="1:7" ht="21" x14ac:dyDescent="0.25">
      <c r="A1450" s="114" t="s">
        <v>1426</v>
      </c>
      <c r="B1450" s="101" t="s">
        <v>14750</v>
      </c>
      <c r="C1450" s="101" t="str">
        <f t="shared" si="44"/>
        <v>Formula</v>
      </c>
      <c r="D1450" s="101" t="s">
        <v>14749</v>
      </c>
      <c r="E1450" s="101" t="s">
        <v>14748</v>
      </c>
      <c r="F1450" s="104">
        <v>89</v>
      </c>
      <c r="G1450" s="77">
        <f t="shared" si="45"/>
        <v>323</v>
      </c>
    </row>
    <row r="1451" spans="1:7" ht="21" x14ac:dyDescent="0.25">
      <c r="A1451" s="115" t="s">
        <v>1427</v>
      </c>
      <c r="B1451" s="102" t="s">
        <v>14747</v>
      </c>
      <c r="C1451" s="101" t="str">
        <f t="shared" si="44"/>
        <v>Formula</v>
      </c>
      <c r="D1451" s="102" t="s">
        <v>14746</v>
      </c>
      <c r="E1451" s="102" t="s">
        <v>14745</v>
      </c>
      <c r="F1451" s="105">
        <v>44</v>
      </c>
      <c r="G1451" s="77">
        <f t="shared" si="45"/>
        <v>44</v>
      </c>
    </row>
    <row r="1452" spans="1:7" ht="31.5" x14ac:dyDescent="0.25">
      <c r="A1452" s="114" t="s">
        <v>1428</v>
      </c>
      <c r="B1452" s="101" t="s">
        <v>14744</v>
      </c>
      <c r="C1452" s="101" t="str">
        <f t="shared" si="44"/>
        <v>Formula</v>
      </c>
      <c r="D1452" s="101" t="s">
        <v>14743</v>
      </c>
      <c r="E1452" s="101" t="s">
        <v>6129</v>
      </c>
      <c r="F1452" s="104">
        <v>357</v>
      </c>
      <c r="G1452" s="77">
        <f t="shared" si="45"/>
        <v>725</v>
      </c>
    </row>
    <row r="1453" spans="1:7" ht="31.5" x14ac:dyDescent="0.25">
      <c r="A1453" s="115" t="s">
        <v>1429</v>
      </c>
      <c r="B1453" s="102" t="s">
        <v>14744</v>
      </c>
      <c r="C1453" s="101" t="str">
        <f t="shared" si="44"/>
        <v>Formula</v>
      </c>
      <c r="D1453" s="102" t="s">
        <v>14743</v>
      </c>
      <c r="E1453" s="102" t="s">
        <v>6129</v>
      </c>
      <c r="F1453" s="105">
        <v>212</v>
      </c>
      <c r="G1453" s="77">
        <f t="shared" si="45"/>
        <v>725</v>
      </c>
    </row>
    <row r="1454" spans="1:7" ht="31.5" x14ac:dyDescent="0.25">
      <c r="A1454" s="114" t="s">
        <v>1430</v>
      </c>
      <c r="B1454" s="101" t="s">
        <v>14744</v>
      </c>
      <c r="C1454" s="101" t="str">
        <f t="shared" si="44"/>
        <v>Formula</v>
      </c>
      <c r="D1454" s="101" t="s">
        <v>14743</v>
      </c>
      <c r="E1454" s="101" t="s">
        <v>6129</v>
      </c>
      <c r="F1454" s="104">
        <v>156</v>
      </c>
      <c r="G1454" s="77">
        <f t="shared" si="45"/>
        <v>725</v>
      </c>
    </row>
    <row r="1455" spans="1:7" ht="31.5" x14ac:dyDescent="0.25">
      <c r="A1455" s="115" t="s">
        <v>1431</v>
      </c>
      <c r="B1455" s="102" t="s">
        <v>14739</v>
      </c>
      <c r="C1455" s="101" t="str">
        <f t="shared" si="44"/>
        <v>Formula</v>
      </c>
      <c r="D1455" s="102" t="s">
        <v>14738</v>
      </c>
      <c r="E1455" s="102" t="s">
        <v>14742</v>
      </c>
      <c r="F1455" s="105">
        <v>200</v>
      </c>
      <c r="G1455" s="77">
        <f t="shared" si="45"/>
        <v>615</v>
      </c>
    </row>
    <row r="1456" spans="1:7" ht="31.5" x14ac:dyDescent="0.25">
      <c r="A1456" s="114" t="s">
        <v>1432</v>
      </c>
      <c r="B1456" s="101" t="s">
        <v>14739</v>
      </c>
      <c r="C1456" s="101" t="str">
        <f t="shared" si="44"/>
        <v>Formula</v>
      </c>
      <c r="D1456" s="101" t="s">
        <v>14738</v>
      </c>
      <c r="E1456" s="101" t="s">
        <v>14741</v>
      </c>
      <c r="F1456" s="104">
        <v>80</v>
      </c>
      <c r="G1456" s="77">
        <f t="shared" si="45"/>
        <v>615</v>
      </c>
    </row>
    <row r="1457" spans="1:7" ht="31.5" x14ac:dyDescent="0.25">
      <c r="A1457" s="115" t="s">
        <v>1433</v>
      </c>
      <c r="B1457" s="102" t="s">
        <v>14739</v>
      </c>
      <c r="C1457" s="101" t="str">
        <f t="shared" si="44"/>
        <v>Formula</v>
      </c>
      <c r="D1457" s="102" t="s">
        <v>14738</v>
      </c>
      <c r="E1457" s="102" t="s">
        <v>14740</v>
      </c>
      <c r="F1457" s="105">
        <v>197</v>
      </c>
      <c r="G1457" s="77">
        <f t="shared" si="45"/>
        <v>615</v>
      </c>
    </row>
    <row r="1458" spans="1:7" ht="31.5" x14ac:dyDescent="0.25">
      <c r="A1458" s="114" t="s">
        <v>1434</v>
      </c>
      <c r="B1458" s="101" t="s">
        <v>14739</v>
      </c>
      <c r="C1458" s="101" t="str">
        <f t="shared" si="44"/>
        <v>Formula</v>
      </c>
      <c r="D1458" s="101" t="s">
        <v>14738</v>
      </c>
      <c r="E1458" s="101" t="s">
        <v>14737</v>
      </c>
      <c r="F1458" s="104">
        <v>138</v>
      </c>
      <c r="G1458" s="77">
        <f t="shared" si="45"/>
        <v>615</v>
      </c>
    </row>
    <row r="1459" spans="1:7" ht="21" x14ac:dyDescent="0.25">
      <c r="A1459" s="115" t="s">
        <v>1435</v>
      </c>
      <c r="B1459" s="102" t="s">
        <v>14736</v>
      </c>
      <c r="C1459" s="101" t="str">
        <f t="shared" si="44"/>
        <v>Formula</v>
      </c>
      <c r="D1459" s="102" t="s">
        <v>14735</v>
      </c>
      <c r="E1459" s="102" t="s">
        <v>14734</v>
      </c>
      <c r="F1459" s="105">
        <v>221</v>
      </c>
      <c r="G1459" s="77">
        <f t="shared" si="45"/>
        <v>221</v>
      </c>
    </row>
    <row r="1460" spans="1:7" ht="31.5" x14ac:dyDescent="0.25">
      <c r="A1460" s="114" t="s">
        <v>1436</v>
      </c>
      <c r="B1460" s="101" t="s">
        <v>14732</v>
      </c>
      <c r="C1460" s="101" t="str">
        <f t="shared" si="44"/>
        <v>Formula</v>
      </c>
      <c r="D1460" s="101" t="s">
        <v>14731</v>
      </c>
      <c r="E1460" s="101" t="s">
        <v>14733</v>
      </c>
      <c r="F1460" s="104">
        <v>105</v>
      </c>
      <c r="G1460" s="77">
        <f t="shared" si="45"/>
        <v>756</v>
      </c>
    </row>
    <row r="1461" spans="1:7" ht="31.5" x14ac:dyDescent="0.25">
      <c r="A1461" s="115" t="s">
        <v>1437</v>
      </c>
      <c r="B1461" s="102" t="s">
        <v>14732</v>
      </c>
      <c r="C1461" s="101" t="str">
        <f t="shared" si="44"/>
        <v>Formula</v>
      </c>
      <c r="D1461" s="102" t="s">
        <v>14731</v>
      </c>
      <c r="E1461" s="102" t="s">
        <v>14730</v>
      </c>
      <c r="F1461" s="105">
        <v>133</v>
      </c>
      <c r="G1461" s="77">
        <f t="shared" si="45"/>
        <v>756</v>
      </c>
    </row>
    <row r="1462" spans="1:7" ht="31.5" x14ac:dyDescent="0.25">
      <c r="A1462" s="114" t="s">
        <v>1438</v>
      </c>
      <c r="B1462" s="101" t="s">
        <v>14732</v>
      </c>
      <c r="C1462" s="101" t="str">
        <f t="shared" si="44"/>
        <v>Formula</v>
      </c>
      <c r="D1462" s="101" t="s">
        <v>14731</v>
      </c>
      <c r="E1462" s="101" t="s">
        <v>14733</v>
      </c>
      <c r="F1462" s="104">
        <v>79</v>
      </c>
      <c r="G1462" s="77">
        <f t="shared" si="45"/>
        <v>756</v>
      </c>
    </row>
    <row r="1463" spans="1:7" ht="31.5" x14ac:dyDescent="0.25">
      <c r="A1463" s="115" t="s">
        <v>1439</v>
      </c>
      <c r="B1463" s="102" t="s">
        <v>14732</v>
      </c>
      <c r="C1463" s="101" t="str">
        <f t="shared" si="44"/>
        <v>Formula</v>
      </c>
      <c r="D1463" s="102" t="s">
        <v>14731</v>
      </c>
      <c r="E1463" s="102" t="s">
        <v>14730</v>
      </c>
      <c r="F1463" s="105">
        <v>110</v>
      </c>
      <c r="G1463" s="77">
        <f t="shared" si="45"/>
        <v>756</v>
      </c>
    </row>
    <row r="1464" spans="1:7" ht="31.5" x14ac:dyDescent="0.25">
      <c r="A1464" s="114" t="s">
        <v>1440</v>
      </c>
      <c r="B1464" s="101" t="s">
        <v>14732</v>
      </c>
      <c r="C1464" s="101" t="str">
        <f t="shared" si="44"/>
        <v>Formula</v>
      </c>
      <c r="D1464" s="101" t="s">
        <v>14731</v>
      </c>
      <c r="E1464" s="101" t="s">
        <v>14733</v>
      </c>
      <c r="F1464" s="104">
        <v>78</v>
      </c>
      <c r="G1464" s="77">
        <f t="shared" si="45"/>
        <v>756</v>
      </c>
    </row>
    <row r="1465" spans="1:7" ht="31.5" x14ac:dyDescent="0.25">
      <c r="A1465" s="115" t="s">
        <v>1441</v>
      </c>
      <c r="B1465" s="102" t="s">
        <v>14732</v>
      </c>
      <c r="C1465" s="101" t="str">
        <f t="shared" si="44"/>
        <v>Formula</v>
      </c>
      <c r="D1465" s="102" t="s">
        <v>14731</v>
      </c>
      <c r="E1465" s="102" t="s">
        <v>14730</v>
      </c>
      <c r="F1465" s="105">
        <v>70</v>
      </c>
      <c r="G1465" s="77">
        <f t="shared" si="45"/>
        <v>756</v>
      </c>
    </row>
    <row r="1466" spans="1:7" ht="31.5" x14ac:dyDescent="0.25">
      <c r="A1466" s="114" t="s">
        <v>1442</v>
      </c>
      <c r="B1466" s="101" t="s">
        <v>14732</v>
      </c>
      <c r="C1466" s="101" t="str">
        <f t="shared" si="44"/>
        <v>Formula</v>
      </c>
      <c r="D1466" s="101" t="s">
        <v>14731</v>
      </c>
      <c r="E1466" s="101" t="s">
        <v>14733</v>
      </c>
      <c r="F1466" s="104">
        <v>85</v>
      </c>
      <c r="G1466" s="77">
        <f t="shared" si="45"/>
        <v>756</v>
      </c>
    </row>
    <row r="1467" spans="1:7" ht="31.5" x14ac:dyDescent="0.25">
      <c r="A1467" s="115" t="s">
        <v>1443</v>
      </c>
      <c r="B1467" s="102" t="s">
        <v>14732</v>
      </c>
      <c r="C1467" s="101" t="str">
        <f t="shared" si="44"/>
        <v>Formula</v>
      </c>
      <c r="D1467" s="102" t="s">
        <v>14731</v>
      </c>
      <c r="E1467" s="102" t="s">
        <v>14730</v>
      </c>
      <c r="F1467" s="105">
        <v>96</v>
      </c>
      <c r="G1467" s="77">
        <f t="shared" si="45"/>
        <v>756</v>
      </c>
    </row>
    <row r="1468" spans="1:7" ht="21" x14ac:dyDescent="0.25">
      <c r="A1468" s="114" t="s">
        <v>1444</v>
      </c>
      <c r="B1468" s="101" t="s">
        <v>14728</v>
      </c>
      <c r="C1468" s="101" t="str">
        <f t="shared" si="44"/>
        <v>Formula</v>
      </c>
      <c r="D1468" s="101" t="s">
        <v>14727</v>
      </c>
      <c r="E1468" s="101" t="s">
        <v>14729</v>
      </c>
      <c r="F1468" s="104">
        <v>244</v>
      </c>
      <c r="G1468" s="77">
        <f t="shared" si="45"/>
        <v>247</v>
      </c>
    </row>
    <row r="1469" spans="1:7" ht="21" x14ac:dyDescent="0.25">
      <c r="A1469" s="115" t="s">
        <v>17860</v>
      </c>
      <c r="B1469" s="102" t="s">
        <v>14728</v>
      </c>
      <c r="C1469" s="101" t="str">
        <f t="shared" si="44"/>
        <v>Formula</v>
      </c>
      <c r="D1469" s="102" t="s">
        <v>14727</v>
      </c>
      <c r="E1469" s="102" t="s">
        <v>17949</v>
      </c>
      <c r="F1469" s="105">
        <v>3</v>
      </c>
      <c r="G1469" s="77">
        <f t="shared" si="45"/>
        <v>247</v>
      </c>
    </row>
    <row r="1470" spans="1:7" ht="21" x14ac:dyDescent="0.25">
      <c r="A1470" s="114" t="s">
        <v>1445</v>
      </c>
      <c r="B1470" s="101" t="s">
        <v>14725</v>
      </c>
      <c r="C1470" s="101" t="str">
        <f t="shared" si="44"/>
        <v>Formula</v>
      </c>
      <c r="D1470" s="101" t="s">
        <v>14724</v>
      </c>
      <c r="E1470" s="101" t="s">
        <v>6129</v>
      </c>
      <c r="F1470" s="104">
        <v>160</v>
      </c>
      <c r="G1470" s="77">
        <f t="shared" si="45"/>
        <v>495</v>
      </c>
    </row>
    <row r="1471" spans="1:7" ht="21" x14ac:dyDescent="0.25">
      <c r="A1471" s="115" t="s">
        <v>1446</v>
      </c>
      <c r="B1471" s="102" t="s">
        <v>14725</v>
      </c>
      <c r="C1471" s="101" t="str">
        <f t="shared" si="44"/>
        <v>Formula</v>
      </c>
      <c r="D1471" s="102" t="s">
        <v>14724</v>
      </c>
      <c r="E1471" s="102" t="s">
        <v>14726</v>
      </c>
      <c r="F1471" s="105">
        <v>174</v>
      </c>
      <c r="G1471" s="77">
        <f t="shared" si="45"/>
        <v>495</v>
      </c>
    </row>
    <row r="1472" spans="1:7" ht="21" x14ac:dyDescent="0.25">
      <c r="A1472" s="114" t="s">
        <v>1447</v>
      </c>
      <c r="B1472" s="101" t="s">
        <v>14725</v>
      </c>
      <c r="C1472" s="101" t="str">
        <f t="shared" si="44"/>
        <v>Formula</v>
      </c>
      <c r="D1472" s="101" t="s">
        <v>14724</v>
      </c>
      <c r="E1472" s="101" t="s">
        <v>6129</v>
      </c>
      <c r="F1472" s="104">
        <v>94</v>
      </c>
      <c r="G1472" s="77">
        <f t="shared" si="45"/>
        <v>495</v>
      </c>
    </row>
    <row r="1473" spans="1:7" ht="21" x14ac:dyDescent="0.25">
      <c r="A1473" s="115" t="s">
        <v>1448</v>
      </c>
      <c r="B1473" s="102" t="s">
        <v>14725</v>
      </c>
      <c r="C1473" s="101" t="str">
        <f t="shared" si="44"/>
        <v>Formula</v>
      </c>
      <c r="D1473" s="102" t="s">
        <v>14724</v>
      </c>
      <c r="E1473" s="102" t="s">
        <v>6129</v>
      </c>
      <c r="F1473" s="105">
        <v>67</v>
      </c>
      <c r="G1473" s="77">
        <f t="shared" si="45"/>
        <v>495</v>
      </c>
    </row>
    <row r="1474" spans="1:7" ht="21" x14ac:dyDescent="0.25">
      <c r="A1474" s="114" t="s">
        <v>1449</v>
      </c>
      <c r="B1474" s="101" t="s">
        <v>14721</v>
      </c>
      <c r="C1474" s="101" t="str">
        <f t="shared" si="44"/>
        <v>Formula</v>
      </c>
      <c r="D1474" s="101" t="s">
        <v>14720</v>
      </c>
      <c r="E1474" s="101" t="s">
        <v>14723</v>
      </c>
      <c r="F1474" s="104">
        <v>193</v>
      </c>
      <c r="G1474" s="77">
        <f t="shared" si="45"/>
        <v>445</v>
      </c>
    </row>
    <row r="1475" spans="1:7" ht="21" x14ac:dyDescent="0.25">
      <c r="A1475" s="115" t="s">
        <v>1450</v>
      </c>
      <c r="B1475" s="102" t="s">
        <v>14721</v>
      </c>
      <c r="C1475" s="101" t="str">
        <f t="shared" ref="C1475:C1538" si="46">IF(ISTEXT(VLOOKUP(B1475,$I$3:$I$12,1,FALSE)),"Alt sub","Formula")</f>
        <v>Formula</v>
      </c>
      <c r="D1475" s="102" t="s">
        <v>14720</v>
      </c>
      <c r="E1475" s="102" t="s">
        <v>14722</v>
      </c>
      <c r="F1475" s="105">
        <v>130</v>
      </c>
      <c r="G1475" s="77">
        <f t="shared" ref="G1475:G1538" si="47">SUMIF(B:B,B1475,F:F)</f>
        <v>445</v>
      </c>
    </row>
    <row r="1476" spans="1:7" ht="21" x14ac:dyDescent="0.25">
      <c r="A1476" s="114" t="s">
        <v>1451</v>
      </c>
      <c r="B1476" s="101" t="s">
        <v>14721</v>
      </c>
      <c r="C1476" s="101" t="str">
        <f t="shared" si="46"/>
        <v>Formula</v>
      </c>
      <c r="D1476" s="101" t="s">
        <v>14720</v>
      </c>
      <c r="E1476" s="101" t="s">
        <v>14719</v>
      </c>
      <c r="F1476" s="104">
        <v>122</v>
      </c>
      <c r="G1476" s="77">
        <f t="shared" si="47"/>
        <v>445</v>
      </c>
    </row>
    <row r="1477" spans="1:7" ht="21" x14ac:dyDescent="0.25">
      <c r="A1477" s="115" t="s">
        <v>1452</v>
      </c>
      <c r="B1477" s="102" t="s">
        <v>14718</v>
      </c>
      <c r="C1477" s="101" t="str">
        <f t="shared" si="46"/>
        <v>Formula</v>
      </c>
      <c r="D1477" s="102" t="s">
        <v>14717</v>
      </c>
      <c r="E1477" s="102" t="s">
        <v>14716</v>
      </c>
      <c r="F1477" s="105">
        <v>123</v>
      </c>
      <c r="G1477" s="77">
        <f t="shared" si="47"/>
        <v>123</v>
      </c>
    </row>
    <row r="1478" spans="1:7" ht="21" x14ac:dyDescent="0.25">
      <c r="A1478" s="114" t="s">
        <v>1453</v>
      </c>
      <c r="B1478" s="101" t="s">
        <v>14714</v>
      </c>
      <c r="C1478" s="101" t="str">
        <f t="shared" si="46"/>
        <v>Formula</v>
      </c>
      <c r="D1478" s="101" t="s">
        <v>14713</v>
      </c>
      <c r="E1478" s="101" t="s">
        <v>14712</v>
      </c>
      <c r="F1478" s="104">
        <v>130</v>
      </c>
      <c r="G1478" s="77">
        <f t="shared" si="47"/>
        <v>314</v>
      </c>
    </row>
    <row r="1479" spans="1:7" ht="21" x14ac:dyDescent="0.25">
      <c r="A1479" s="115" t="s">
        <v>1454</v>
      </c>
      <c r="B1479" s="102" t="s">
        <v>14714</v>
      </c>
      <c r="C1479" s="101" t="str">
        <f t="shared" si="46"/>
        <v>Formula</v>
      </c>
      <c r="D1479" s="102" t="s">
        <v>14713</v>
      </c>
      <c r="E1479" s="102" t="s">
        <v>14715</v>
      </c>
      <c r="F1479" s="105">
        <v>184</v>
      </c>
      <c r="G1479" s="77">
        <f t="shared" si="47"/>
        <v>314</v>
      </c>
    </row>
    <row r="1480" spans="1:7" ht="21" x14ac:dyDescent="0.25">
      <c r="A1480" s="114" t="s">
        <v>1455</v>
      </c>
      <c r="B1480" s="101" t="s">
        <v>14711</v>
      </c>
      <c r="C1480" s="101" t="str">
        <f t="shared" si="46"/>
        <v>Formula</v>
      </c>
      <c r="D1480" s="101" t="s">
        <v>14710</v>
      </c>
      <c r="E1480" s="101" t="s">
        <v>14709</v>
      </c>
      <c r="F1480" s="104">
        <v>97</v>
      </c>
      <c r="G1480" s="77">
        <f t="shared" si="47"/>
        <v>97</v>
      </c>
    </row>
    <row r="1481" spans="1:7" ht="21" x14ac:dyDescent="0.25">
      <c r="A1481" s="115" t="s">
        <v>1456</v>
      </c>
      <c r="B1481" s="102" t="s">
        <v>14704</v>
      </c>
      <c r="C1481" s="101" t="str">
        <f t="shared" si="46"/>
        <v>Formula</v>
      </c>
      <c r="D1481" s="102" t="s">
        <v>8976</v>
      </c>
      <c r="E1481" s="102" t="s">
        <v>14708</v>
      </c>
      <c r="F1481" s="105">
        <v>175</v>
      </c>
      <c r="G1481" s="77">
        <f t="shared" si="47"/>
        <v>683</v>
      </c>
    </row>
    <row r="1482" spans="1:7" ht="21" x14ac:dyDescent="0.25">
      <c r="A1482" s="114" t="s">
        <v>1457</v>
      </c>
      <c r="B1482" s="101" t="s">
        <v>14704</v>
      </c>
      <c r="C1482" s="101" t="str">
        <f t="shared" si="46"/>
        <v>Formula</v>
      </c>
      <c r="D1482" s="101" t="s">
        <v>8976</v>
      </c>
      <c r="E1482" s="101" t="s">
        <v>14707</v>
      </c>
      <c r="F1482" s="104">
        <v>174</v>
      </c>
      <c r="G1482" s="77">
        <f t="shared" si="47"/>
        <v>683</v>
      </c>
    </row>
    <row r="1483" spans="1:7" ht="21" x14ac:dyDescent="0.25">
      <c r="A1483" s="115" t="s">
        <v>1458</v>
      </c>
      <c r="B1483" s="102" t="s">
        <v>14704</v>
      </c>
      <c r="C1483" s="101" t="str">
        <f t="shared" si="46"/>
        <v>Formula</v>
      </c>
      <c r="D1483" s="102" t="s">
        <v>8976</v>
      </c>
      <c r="E1483" s="102" t="s">
        <v>14706</v>
      </c>
      <c r="F1483" s="105">
        <v>73</v>
      </c>
      <c r="G1483" s="77">
        <f t="shared" si="47"/>
        <v>683</v>
      </c>
    </row>
    <row r="1484" spans="1:7" ht="21" x14ac:dyDescent="0.25">
      <c r="A1484" s="114" t="s">
        <v>1459</v>
      </c>
      <c r="B1484" s="101" t="s">
        <v>14704</v>
      </c>
      <c r="C1484" s="101" t="str">
        <f t="shared" si="46"/>
        <v>Formula</v>
      </c>
      <c r="D1484" s="101" t="s">
        <v>8976</v>
      </c>
      <c r="E1484" s="101" t="s">
        <v>14705</v>
      </c>
      <c r="F1484" s="104">
        <v>102</v>
      </c>
      <c r="G1484" s="77">
        <f t="shared" si="47"/>
        <v>683</v>
      </c>
    </row>
    <row r="1485" spans="1:7" ht="21" x14ac:dyDescent="0.25">
      <c r="A1485" s="115" t="s">
        <v>1460</v>
      </c>
      <c r="B1485" s="102" t="s">
        <v>14704</v>
      </c>
      <c r="C1485" s="101" t="str">
        <f t="shared" si="46"/>
        <v>Formula</v>
      </c>
      <c r="D1485" s="102" t="s">
        <v>8976</v>
      </c>
      <c r="E1485" s="102" t="s">
        <v>14703</v>
      </c>
      <c r="F1485" s="105">
        <v>159</v>
      </c>
      <c r="G1485" s="77">
        <f t="shared" si="47"/>
        <v>683</v>
      </c>
    </row>
    <row r="1486" spans="1:7" ht="21" x14ac:dyDescent="0.25">
      <c r="A1486" s="114" t="s">
        <v>1461</v>
      </c>
      <c r="B1486" s="101" t="s">
        <v>14702</v>
      </c>
      <c r="C1486" s="101" t="str">
        <f t="shared" si="46"/>
        <v>Formula</v>
      </c>
      <c r="D1486" s="101" t="s">
        <v>14701</v>
      </c>
      <c r="E1486" s="101" t="s">
        <v>14701</v>
      </c>
      <c r="F1486" s="104">
        <v>104</v>
      </c>
      <c r="G1486" s="77">
        <f t="shared" si="47"/>
        <v>104</v>
      </c>
    </row>
    <row r="1487" spans="1:7" ht="21" x14ac:dyDescent="0.25">
      <c r="A1487" s="115" t="s">
        <v>1462</v>
      </c>
      <c r="B1487" s="102" t="s">
        <v>14700</v>
      </c>
      <c r="C1487" s="101" t="str">
        <f t="shared" si="46"/>
        <v>Formula</v>
      </c>
      <c r="D1487" s="102" t="s">
        <v>14699</v>
      </c>
      <c r="E1487" s="102" t="s">
        <v>14698</v>
      </c>
      <c r="F1487" s="105">
        <v>77</v>
      </c>
      <c r="G1487" s="77">
        <f t="shared" si="47"/>
        <v>77</v>
      </c>
    </row>
    <row r="1488" spans="1:7" ht="21" x14ac:dyDescent="0.25">
      <c r="A1488" s="114" t="s">
        <v>1463</v>
      </c>
      <c r="B1488" s="101" t="s">
        <v>14697</v>
      </c>
      <c r="C1488" s="101" t="str">
        <f t="shared" si="46"/>
        <v>Formula</v>
      </c>
      <c r="D1488" s="101" t="s">
        <v>14696</v>
      </c>
      <c r="E1488" s="101" t="s">
        <v>14695</v>
      </c>
      <c r="F1488" s="104">
        <v>187</v>
      </c>
      <c r="G1488" s="77">
        <f t="shared" si="47"/>
        <v>187</v>
      </c>
    </row>
    <row r="1489" spans="1:7" ht="21" x14ac:dyDescent="0.25">
      <c r="A1489" s="115" t="s">
        <v>1464</v>
      </c>
      <c r="B1489" s="102" t="s">
        <v>14694</v>
      </c>
      <c r="C1489" s="101" t="str">
        <f t="shared" si="46"/>
        <v>Formula</v>
      </c>
      <c r="D1489" s="102" t="s">
        <v>14693</v>
      </c>
      <c r="E1489" s="102" t="s">
        <v>14692</v>
      </c>
      <c r="F1489" s="105">
        <v>147</v>
      </c>
      <c r="G1489" s="77">
        <f t="shared" si="47"/>
        <v>147</v>
      </c>
    </row>
    <row r="1490" spans="1:7" ht="21" x14ac:dyDescent="0.25">
      <c r="A1490" s="114" t="s">
        <v>1465</v>
      </c>
      <c r="B1490" s="101" t="s">
        <v>14690</v>
      </c>
      <c r="C1490" s="101" t="str">
        <f t="shared" si="46"/>
        <v>Formula</v>
      </c>
      <c r="D1490" s="101" t="s">
        <v>14689</v>
      </c>
      <c r="E1490" s="101" t="s">
        <v>14691</v>
      </c>
      <c r="F1490" s="104">
        <v>110</v>
      </c>
      <c r="G1490" s="77">
        <f t="shared" si="47"/>
        <v>346</v>
      </c>
    </row>
    <row r="1491" spans="1:7" ht="21" x14ac:dyDescent="0.25">
      <c r="A1491" s="115" t="s">
        <v>1466</v>
      </c>
      <c r="B1491" s="102" t="s">
        <v>14690</v>
      </c>
      <c r="C1491" s="101" t="str">
        <f t="shared" si="46"/>
        <v>Formula</v>
      </c>
      <c r="D1491" s="102" t="s">
        <v>14689</v>
      </c>
      <c r="E1491" s="102" t="s">
        <v>14688</v>
      </c>
      <c r="F1491" s="105">
        <v>236</v>
      </c>
      <c r="G1491" s="77">
        <f t="shared" si="47"/>
        <v>346</v>
      </c>
    </row>
    <row r="1492" spans="1:7" ht="21" x14ac:dyDescent="0.25">
      <c r="A1492" s="114" t="s">
        <v>1467</v>
      </c>
      <c r="B1492" s="101" t="s">
        <v>14687</v>
      </c>
      <c r="C1492" s="101" t="str">
        <f t="shared" si="46"/>
        <v>Formula</v>
      </c>
      <c r="D1492" s="101" t="s">
        <v>14686</v>
      </c>
      <c r="E1492" s="101" t="s">
        <v>14685</v>
      </c>
      <c r="F1492" s="104">
        <v>115</v>
      </c>
      <c r="G1492" s="77">
        <f t="shared" si="47"/>
        <v>115</v>
      </c>
    </row>
    <row r="1493" spans="1:7" ht="31.5" x14ac:dyDescent="0.25">
      <c r="A1493" s="115" t="s">
        <v>1468</v>
      </c>
      <c r="B1493" s="102" t="s">
        <v>14684</v>
      </c>
      <c r="C1493" s="101" t="str">
        <f t="shared" si="46"/>
        <v>Formula</v>
      </c>
      <c r="D1493" s="102" t="s">
        <v>14683</v>
      </c>
      <c r="E1493" s="102" t="s">
        <v>14682</v>
      </c>
      <c r="F1493" s="105">
        <v>88</v>
      </c>
      <c r="G1493" s="77">
        <f t="shared" si="47"/>
        <v>88</v>
      </c>
    </row>
    <row r="1494" spans="1:7" ht="31.5" x14ac:dyDescent="0.25">
      <c r="A1494" s="114" t="s">
        <v>1469</v>
      </c>
      <c r="B1494" s="101" t="s">
        <v>14681</v>
      </c>
      <c r="C1494" s="101" t="str">
        <f t="shared" si="46"/>
        <v>Formula</v>
      </c>
      <c r="D1494" s="101" t="s">
        <v>14680</v>
      </c>
      <c r="E1494" s="101" t="s">
        <v>14679</v>
      </c>
      <c r="F1494" s="104">
        <v>92</v>
      </c>
      <c r="G1494" s="77">
        <f t="shared" si="47"/>
        <v>92</v>
      </c>
    </row>
    <row r="1495" spans="1:7" ht="21" x14ac:dyDescent="0.25">
      <c r="A1495" s="115" t="s">
        <v>1470</v>
      </c>
      <c r="B1495" s="102" t="s">
        <v>14678</v>
      </c>
      <c r="C1495" s="101" t="str">
        <f t="shared" si="46"/>
        <v>Formula</v>
      </c>
      <c r="D1495" s="102" t="s">
        <v>14677</v>
      </c>
      <c r="E1495" s="102" t="s">
        <v>14676</v>
      </c>
      <c r="F1495" s="105">
        <v>228</v>
      </c>
      <c r="G1495" s="77">
        <f t="shared" si="47"/>
        <v>228</v>
      </c>
    </row>
    <row r="1496" spans="1:7" ht="21" x14ac:dyDescent="0.25">
      <c r="A1496" s="114" t="s">
        <v>1471</v>
      </c>
      <c r="B1496" s="101" t="s">
        <v>14675</v>
      </c>
      <c r="C1496" s="101" t="str">
        <f t="shared" si="46"/>
        <v>Formula</v>
      </c>
      <c r="D1496" s="101" t="s">
        <v>14674</v>
      </c>
      <c r="E1496" s="101" t="s">
        <v>14673</v>
      </c>
      <c r="F1496" s="104">
        <v>112</v>
      </c>
      <c r="G1496" s="77">
        <f t="shared" si="47"/>
        <v>112</v>
      </c>
    </row>
    <row r="1497" spans="1:7" ht="21" x14ac:dyDescent="0.25">
      <c r="A1497" s="115" t="s">
        <v>1472</v>
      </c>
      <c r="B1497" s="102" t="s">
        <v>14672</v>
      </c>
      <c r="C1497" s="101" t="str">
        <f t="shared" si="46"/>
        <v>Formula</v>
      </c>
      <c r="D1497" s="102" t="s">
        <v>14671</v>
      </c>
      <c r="E1497" s="102" t="s">
        <v>14670</v>
      </c>
      <c r="F1497" s="105">
        <v>105</v>
      </c>
      <c r="G1497" s="77">
        <f t="shared" si="47"/>
        <v>105</v>
      </c>
    </row>
    <row r="1498" spans="1:7" ht="21" x14ac:dyDescent="0.25">
      <c r="A1498" s="114" t="s">
        <v>1473</v>
      </c>
      <c r="B1498" s="101" t="s">
        <v>14669</v>
      </c>
      <c r="C1498" s="101" t="str">
        <f t="shared" si="46"/>
        <v>Formula</v>
      </c>
      <c r="D1498" s="101" t="s">
        <v>14668</v>
      </c>
      <c r="E1498" s="101" t="s">
        <v>14667</v>
      </c>
      <c r="F1498" s="104">
        <v>146</v>
      </c>
      <c r="G1498" s="77">
        <f t="shared" si="47"/>
        <v>146</v>
      </c>
    </row>
    <row r="1499" spans="1:7" ht="31.5" x14ac:dyDescent="0.25">
      <c r="A1499" s="115" t="s">
        <v>1474</v>
      </c>
      <c r="B1499" s="102" t="s">
        <v>14664</v>
      </c>
      <c r="C1499" s="101" t="str">
        <f t="shared" si="46"/>
        <v>Formula</v>
      </c>
      <c r="D1499" s="102" t="s">
        <v>14663</v>
      </c>
      <c r="E1499" s="102" t="s">
        <v>14666</v>
      </c>
      <c r="F1499" s="105">
        <v>109</v>
      </c>
      <c r="G1499" s="77">
        <f t="shared" si="47"/>
        <v>281</v>
      </c>
    </row>
    <row r="1500" spans="1:7" ht="31.5" x14ac:dyDescent="0.25">
      <c r="A1500" s="114" t="s">
        <v>1475</v>
      </c>
      <c r="B1500" s="101" t="s">
        <v>14664</v>
      </c>
      <c r="C1500" s="101" t="str">
        <f t="shared" si="46"/>
        <v>Formula</v>
      </c>
      <c r="D1500" s="101" t="s">
        <v>14663</v>
      </c>
      <c r="E1500" s="101" t="s">
        <v>14665</v>
      </c>
      <c r="F1500" s="104">
        <v>98</v>
      </c>
      <c r="G1500" s="77">
        <f t="shared" si="47"/>
        <v>281</v>
      </c>
    </row>
    <row r="1501" spans="1:7" ht="31.5" x14ac:dyDescent="0.25">
      <c r="A1501" s="115" t="s">
        <v>1476</v>
      </c>
      <c r="B1501" s="102" t="s">
        <v>14664</v>
      </c>
      <c r="C1501" s="101" t="str">
        <f t="shared" si="46"/>
        <v>Formula</v>
      </c>
      <c r="D1501" s="102" t="s">
        <v>14663</v>
      </c>
      <c r="E1501" s="102" t="s">
        <v>14662</v>
      </c>
      <c r="F1501" s="105">
        <v>74</v>
      </c>
      <c r="G1501" s="77">
        <f t="shared" si="47"/>
        <v>281</v>
      </c>
    </row>
    <row r="1502" spans="1:7" ht="21" x14ac:dyDescent="0.25">
      <c r="A1502" s="114" t="s">
        <v>1477</v>
      </c>
      <c r="B1502" s="101" t="s">
        <v>14661</v>
      </c>
      <c r="C1502" s="101" t="str">
        <f t="shared" si="46"/>
        <v>Formula</v>
      </c>
      <c r="D1502" s="101" t="s">
        <v>14660</v>
      </c>
      <c r="E1502" s="101" t="s">
        <v>14659</v>
      </c>
      <c r="F1502" s="104">
        <v>154</v>
      </c>
      <c r="G1502" s="77">
        <f t="shared" si="47"/>
        <v>154</v>
      </c>
    </row>
    <row r="1503" spans="1:7" ht="21" x14ac:dyDescent="0.25">
      <c r="A1503" s="115" t="s">
        <v>1478</v>
      </c>
      <c r="B1503" s="102" t="s">
        <v>14656</v>
      </c>
      <c r="C1503" s="101" t="str">
        <f t="shared" si="46"/>
        <v>Formula</v>
      </c>
      <c r="D1503" s="102" t="s">
        <v>14655</v>
      </c>
      <c r="E1503" s="102" t="s">
        <v>19116</v>
      </c>
      <c r="F1503" s="105">
        <v>86</v>
      </c>
      <c r="G1503" s="77">
        <f t="shared" si="47"/>
        <v>408</v>
      </c>
    </row>
    <row r="1504" spans="1:7" ht="21" x14ac:dyDescent="0.25">
      <c r="A1504" s="114" t="s">
        <v>1479</v>
      </c>
      <c r="B1504" s="101" t="s">
        <v>14656</v>
      </c>
      <c r="C1504" s="101" t="str">
        <f t="shared" si="46"/>
        <v>Formula</v>
      </c>
      <c r="D1504" s="101" t="s">
        <v>14655</v>
      </c>
      <c r="E1504" s="101" t="s">
        <v>14657</v>
      </c>
      <c r="F1504" s="104">
        <v>190</v>
      </c>
      <c r="G1504" s="77">
        <f t="shared" si="47"/>
        <v>408</v>
      </c>
    </row>
    <row r="1505" spans="1:7" ht="31.5" x14ac:dyDescent="0.25">
      <c r="A1505" s="115" t="s">
        <v>1480</v>
      </c>
      <c r="B1505" s="102" t="s">
        <v>14656</v>
      </c>
      <c r="C1505" s="101" t="str">
        <f t="shared" si="46"/>
        <v>Formula</v>
      </c>
      <c r="D1505" s="102" t="s">
        <v>14655</v>
      </c>
      <c r="E1505" s="102" t="s">
        <v>14654</v>
      </c>
      <c r="F1505" s="105">
        <v>132</v>
      </c>
      <c r="G1505" s="77">
        <f t="shared" si="47"/>
        <v>408</v>
      </c>
    </row>
    <row r="1506" spans="1:7" ht="21" x14ac:dyDescent="0.25">
      <c r="A1506" s="114" t="s">
        <v>1481</v>
      </c>
      <c r="B1506" s="101" t="s">
        <v>14653</v>
      </c>
      <c r="C1506" s="101" t="str">
        <f t="shared" si="46"/>
        <v>Formula</v>
      </c>
      <c r="D1506" s="101" t="s">
        <v>14652</v>
      </c>
      <c r="E1506" s="101" t="s">
        <v>14651</v>
      </c>
      <c r="F1506" s="104">
        <v>51</v>
      </c>
      <c r="G1506" s="77">
        <f t="shared" si="47"/>
        <v>51</v>
      </c>
    </row>
    <row r="1507" spans="1:7" ht="21" x14ac:dyDescent="0.25">
      <c r="A1507" s="115" t="s">
        <v>1482</v>
      </c>
      <c r="B1507" s="102" t="s">
        <v>14650</v>
      </c>
      <c r="C1507" s="101" t="str">
        <f t="shared" si="46"/>
        <v>Formula</v>
      </c>
      <c r="D1507" s="102" t="s">
        <v>14649</v>
      </c>
      <c r="E1507" s="102" t="s">
        <v>14648</v>
      </c>
      <c r="F1507" s="105">
        <v>90</v>
      </c>
      <c r="G1507" s="77">
        <f t="shared" si="47"/>
        <v>90</v>
      </c>
    </row>
    <row r="1508" spans="1:7" ht="31.5" x14ac:dyDescent="0.25">
      <c r="A1508" s="114" t="s">
        <v>1483</v>
      </c>
      <c r="B1508" s="101" t="s">
        <v>14647</v>
      </c>
      <c r="C1508" s="101" t="str">
        <f t="shared" si="46"/>
        <v>Formula</v>
      </c>
      <c r="D1508" s="101" t="s">
        <v>14646</v>
      </c>
      <c r="E1508" s="101" t="s">
        <v>14645</v>
      </c>
      <c r="F1508" s="104">
        <v>105</v>
      </c>
      <c r="G1508" s="77">
        <f t="shared" si="47"/>
        <v>105</v>
      </c>
    </row>
    <row r="1509" spans="1:7" ht="21" x14ac:dyDescent="0.25">
      <c r="A1509" s="115" t="s">
        <v>1484</v>
      </c>
      <c r="B1509" s="102" t="s">
        <v>14642</v>
      </c>
      <c r="C1509" s="101" t="str">
        <f t="shared" si="46"/>
        <v>Formula</v>
      </c>
      <c r="D1509" s="102" t="s">
        <v>14641</v>
      </c>
      <c r="E1509" s="102" t="s">
        <v>14644</v>
      </c>
      <c r="F1509" s="105">
        <v>41</v>
      </c>
      <c r="G1509" s="77">
        <f t="shared" si="47"/>
        <v>227</v>
      </c>
    </row>
    <row r="1510" spans="1:7" ht="21" x14ac:dyDescent="0.25">
      <c r="A1510" s="114" t="s">
        <v>1485</v>
      </c>
      <c r="B1510" s="101" t="s">
        <v>14642</v>
      </c>
      <c r="C1510" s="101" t="str">
        <f t="shared" si="46"/>
        <v>Formula</v>
      </c>
      <c r="D1510" s="101" t="s">
        <v>14641</v>
      </c>
      <c r="E1510" s="101" t="s">
        <v>18111</v>
      </c>
      <c r="F1510" s="104">
        <v>50</v>
      </c>
      <c r="G1510" s="77">
        <f t="shared" si="47"/>
        <v>227</v>
      </c>
    </row>
    <row r="1511" spans="1:7" ht="21" x14ac:dyDescent="0.25">
      <c r="A1511" s="115" t="s">
        <v>1486</v>
      </c>
      <c r="B1511" s="102" t="s">
        <v>14642</v>
      </c>
      <c r="C1511" s="101" t="str">
        <f t="shared" si="46"/>
        <v>Formula</v>
      </c>
      <c r="D1511" s="102" t="s">
        <v>14641</v>
      </c>
      <c r="E1511" s="102" t="s">
        <v>14643</v>
      </c>
      <c r="F1511" s="105">
        <v>110</v>
      </c>
      <c r="G1511" s="77">
        <f t="shared" si="47"/>
        <v>227</v>
      </c>
    </row>
    <row r="1512" spans="1:7" ht="21" x14ac:dyDescent="0.25">
      <c r="A1512" s="114" t="s">
        <v>1487</v>
      </c>
      <c r="B1512" s="101" t="s">
        <v>14642</v>
      </c>
      <c r="C1512" s="101" t="str">
        <f t="shared" si="46"/>
        <v>Formula</v>
      </c>
      <c r="D1512" s="101" t="s">
        <v>14641</v>
      </c>
      <c r="E1512" s="101" t="s">
        <v>14640</v>
      </c>
      <c r="F1512" s="104">
        <v>21</v>
      </c>
      <c r="G1512" s="77">
        <f t="shared" si="47"/>
        <v>227</v>
      </c>
    </row>
    <row r="1513" spans="1:7" ht="21" x14ac:dyDescent="0.25">
      <c r="A1513" s="115" t="s">
        <v>17602</v>
      </c>
      <c r="B1513" s="102" t="s">
        <v>14642</v>
      </c>
      <c r="C1513" s="101" t="str">
        <f t="shared" si="46"/>
        <v>Formula</v>
      </c>
      <c r="D1513" s="102" t="s">
        <v>14641</v>
      </c>
      <c r="E1513" s="102" t="s">
        <v>17603</v>
      </c>
      <c r="F1513" s="105">
        <v>4</v>
      </c>
      <c r="G1513" s="77">
        <f t="shared" si="47"/>
        <v>227</v>
      </c>
    </row>
    <row r="1514" spans="1:7" ht="21" x14ac:dyDescent="0.25">
      <c r="A1514" s="114" t="s">
        <v>18642</v>
      </c>
      <c r="B1514" s="101" t="s">
        <v>14642</v>
      </c>
      <c r="C1514" s="101" t="str">
        <f t="shared" si="46"/>
        <v>Formula</v>
      </c>
      <c r="D1514" s="101" t="s">
        <v>14641</v>
      </c>
      <c r="E1514" s="101" t="s">
        <v>18643</v>
      </c>
      <c r="F1514" s="104">
        <v>1</v>
      </c>
      <c r="G1514" s="77">
        <f t="shared" si="47"/>
        <v>227</v>
      </c>
    </row>
    <row r="1515" spans="1:7" ht="21" x14ac:dyDescent="0.25">
      <c r="A1515" s="115" t="s">
        <v>1488</v>
      </c>
      <c r="B1515" s="102" t="s">
        <v>14637</v>
      </c>
      <c r="C1515" s="101" t="str">
        <f t="shared" si="46"/>
        <v>Formula</v>
      </c>
      <c r="D1515" s="102" t="s">
        <v>14636</v>
      </c>
      <c r="E1515" s="102" t="s">
        <v>14639</v>
      </c>
      <c r="F1515" s="105">
        <v>80</v>
      </c>
      <c r="G1515" s="77">
        <f t="shared" si="47"/>
        <v>288</v>
      </c>
    </row>
    <row r="1516" spans="1:7" ht="21" x14ac:dyDescent="0.25">
      <c r="A1516" s="114" t="s">
        <v>1489</v>
      </c>
      <c r="B1516" s="101" t="s">
        <v>14637</v>
      </c>
      <c r="C1516" s="101" t="str">
        <f t="shared" si="46"/>
        <v>Formula</v>
      </c>
      <c r="D1516" s="101" t="s">
        <v>14636</v>
      </c>
      <c r="E1516" s="101" t="s">
        <v>14638</v>
      </c>
      <c r="F1516" s="104">
        <v>108</v>
      </c>
      <c r="G1516" s="77">
        <f t="shared" si="47"/>
        <v>288</v>
      </c>
    </row>
    <row r="1517" spans="1:7" ht="21" x14ac:dyDescent="0.25">
      <c r="A1517" s="115" t="s">
        <v>1490</v>
      </c>
      <c r="B1517" s="102" t="s">
        <v>14637</v>
      </c>
      <c r="C1517" s="101" t="str">
        <f t="shared" si="46"/>
        <v>Formula</v>
      </c>
      <c r="D1517" s="102" t="s">
        <v>14636</v>
      </c>
      <c r="E1517" s="102" t="s">
        <v>14635</v>
      </c>
      <c r="F1517" s="105">
        <v>100</v>
      </c>
      <c r="G1517" s="77">
        <f t="shared" si="47"/>
        <v>288</v>
      </c>
    </row>
    <row r="1518" spans="1:7" ht="21" x14ac:dyDescent="0.25">
      <c r="A1518" s="114" t="s">
        <v>1491</v>
      </c>
      <c r="B1518" s="101" t="s">
        <v>14632</v>
      </c>
      <c r="C1518" s="101" t="str">
        <f t="shared" si="46"/>
        <v>Formula</v>
      </c>
      <c r="D1518" s="101" t="s">
        <v>14415</v>
      </c>
      <c r="E1518" s="101" t="s">
        <v>14634</v>
      </c>
      <c r="F1518" s="104">
        <v>179</v>
      </c>
      <c r="G1518" s="77">
        <f t="shared" si="47"/>
        <v>429</v>
      </c>
    </row>
    <row r="1519" spans="1:7" ht="21" x14ac:dyDescent="0.25">
      <c r="A1519" s="115" t="s">
        <v>1492</v>
      </c>
      <c r="B1519" s="102" t="s">
        <v>14632</v>
      </c>
      <c r="C1519" s="101" t="str">
        <f t="shared" si="46"/>
        <v>Formula</v>
      </c>
      <c r="D1519" s="102" t="s">
        <v>14415</v>
      </c>
      <c r="E1519" s="102" t="s">
        <v>14633</v>
      </c>
      <c r="F1519" s="105">
        <v>193</v>
      </c>
      <c r="G1519" s="77">
        <f t="shared" si="47"/>
        <v>429</v>
      </c>
    </row>
    <row r="1520" spans="1:7" ht="21" x14ac:dyDescent="0.25">
      <c r="A1520" s="114" t="s">
        <v>1493</v>
      </c>
      <c r="B1520" s="101" t="s">
        <v>14632</v>
      </c>
      <c r="C1520" s="101" t="str">
        <f t="shared" si="46"/>
        <v>Formula</v>
      </c>
      <c r="D1520" s="101" t="s">
        <v>14415</v>
      </c>
      <c r="E1520" s="101" t="s">
        <v>14631</v>
      </c>
      <c r="F1520" s="104">
        <v>51</v>
      </c>
      <c r="G1520" s="77">
        <f t="shared" si="47"/>
        <v>429</v>
      </c>
    </row>
    <row r="1521" spans="1:7" ht="21" x14ac:dyDescent="0.25">
      <c r="A1521" s="115" t="s">
        <v>18897</v>
      </c>
      <c r="B1521" s="102" t="s">
        <v>14632</v>
      </c>
      <c r="C1521" s="101" t="str">
        <f t="shared" si="46"/>
        <v>Formula</v>
      </c>
      <c r="D1521" s="102" t="s">
        <v>14415</v>
      </c>
      <c r="E1521" s="102" t="s">
        <v>18898</v>
      </c>
      <c r="F1521" s="105">
        <v>6</v>
      </c>
      <c r="G1521" s="77">
        <f t="shared" si="47"/>
        <v>429</v>
      </c>
    </row>
    <row r="1522" spans="1:7" ht="21" x14ac:dyDescent="0.25">
      <c r="A1522" s="114" t="s">
        <v>1494</v>
      </c>
      <c r="B1522" s="101" t="s">
        <v>14629</v>
      </c>
      <c r="C1522" s="101" t="str">
        <f t="shared" si="46"/>
        <v>Formula</v>
      </c>
      <c r="D1522" s="101" t="s">
        <v>14628</v>
      </c>
      <c r="E1522" s="101" t="s">
        <v>14630</v>
      </c>
      <c r="F1522" s="104">
        <v>149</v>
      </c>
      <c r="G1522" s="77">
        <f t="shared" si="47"/>
        <v>253</v>
      </c>
    </row>
    <row r="1523" spans="1:7" ht="21" x14ac:dyDescent="0.25">
      <c r="A1523" s="115" t="s">
        <v>1495</v>
      </c>
      <c r="B1523" s="102" t="s">
        <v>14629</v>
      </c>
      <c r="C1523" s="101" t="str">
        <f t="shared" si="46"/>
        <v>Formula</v>
      </c>
      <c r="D1523" s="102" t="s">
        <v>14628</v>
      </c>
      <c r="E1523" s="102" t="s">
        <v>14627</v>
      </c>
      <c r="F1523" s="105">
        <v>104</v>
      </c>
      <c r="G1523" s="77">
        <f t="shared" si="47"/>
        <v>253</v>
      </c>
    </row>
    <row r="1524" spans="1:7" ht="31.5" x14ac:dyDescent="0.25">
      <c r="A1524" s="114" t="s">
        <v>1496</v>
      </c>
      <c r="B1524" s="101" t="s">
        <v>14626</v>
      </c>
      <c r="C1524" s="101" t="str">
        <f t="shared" si="46"/>
        <v>Formula</v>
      </c>
      <c r="D1524" s="101" t="s">
        <v>14625</v>
      </c>
      <c r="E1524" s="101" t="s">
        <v>14624</v>
      </c>
      <c r="F1524" s="104">
        <v>132</v>
      </c>
      <c r="G1524" s="77">
        <f t="shared" si="47"/>
        <v>132</v>
      </c>
    </row>
    <row r="1525" spans="1:7" ht="31.5" x14ac:dyDescent="0.25">
      <c r="A1525" s="115" t="s">
        <v>1497</v>
      </c>
      <c r="B1525" s="102" t="s">
        <v>14623</v>
      </c>
      <c r="C1525" s="101" t="str">
        <f t="shared" si="46"/>
        <v>Formula</v>
      </c>
      <c r="D1525" s="102" t="s">
        <v>14622</v>
      </c>
      <c r="E1525" s="102" t="s">
        <v>14621</v>
      </c>
      <c r="F1525" s="105">
        <v>214</v>
      </c>
      <c r="G1525" s="77">
        <f t="shared" si="47"/>
        <v>214</v>
      </c>
    </row>
    <row r="1526" spans="1:7" ht="21" x14ac:dyDescent="0.25">
      <c r="A1526" s="114" t="s">
        <v>1498</v>
      </c>
      <c r="B1526" s="101" t="s">
        <v>14618</v>
      </c>
      <c r="C1526" s="101" t="str">
        <f t="shared" si="46"/>
        <v>Formula</v>
      </c>
      <c r="D1526" s="101" t="s">
        <v>14617</v>
      </c>
      <c r="E1526" s="101" t="s">
        <v>14620</v>
      </c>
      <c r="F1526" s="104">
        <v>150</v>
      </c>
      <c r="G1526" s="77">
        <f t="shared" si="47"/>
        <v>280</v>
      </c>
    </row>
    <row r="1527" spans="1:7" ht="21" x14ac:dyDescent="0.25">
      <c r="A1527" s="115" t="s">
        <v>1499</v>
      </c>
      <c r="B1527" s="102" t="s">
        <v>14618</v>
      </c>
      <c r="C1527" s="101" t="str">
        <f t="shared" si="46"/>
        <v>Formula</v>
      </c>
      <c r="D1527" s="102" t="s">
        <v>14617</v>
      </c>
      <c r="E1527" s="102" t="s">
        <v>14619</v>
      </c>
      <c r="F1527" s="105">
        <v>30</v>
      </c>
      <c r="G1527" s="77">
        <f t="shared" si="47"/>
        <v>280</v>
      </c>
    </row>
    <row r="1528" spans="1:7" ht="21" x14ac:dyDescent="0.25">
      <c r="A1528" s="114" t="s">
        <v>1500</v>
      </c>
      <c r="B1528" s="101" t="s">
        <v>14618</v>
      </c>
      <c r="C1528" s="101" t="str">
        <f t="shared" si="46"/>
        <v>Formula</v>
      </c>
      <c r="D1528" s="101" t="s">
        <v>14617</v>
      </c>
      <c r="E1528" s="101" t="s">
        <v>14616</v>
      </c>
      <c r="F1528" s="104">
        <v>100</v>
      </c>
      <c r="G1528" s="77">
        <f t="shared" si="47"/>
        <v>280</v>
      </c>
    </row>
    <row r="1529" spans="1:7" ht="31.5" x14ac:dyDescent="0.25">
      <c r="A1529" s="115" t="s">
        <v>1501</v>
      </c>
      <c r="B1529" s="102" t="s">
        <v>14614</v>
      </c>
      <c r="C1529" s="101" t="str">
        <f t="shared" si="46"/>
        <v>Formula</v>
      </c>
      <c r="D1529" s="102" t="s">
        <v>14613</v>
      </c>
      <c r="E1529" s="102" t="s">
        <v>14615</v>
      </c>
      <c r="F1529" s="105">
        <v>187</v>
      </c>
      <c r="G1529" s="77">
        <f t="shared" si="47"/>
        <v>502</v>
      </c>
    </row>
    <row r="1530" spans="1:7" ht="31.5" x14ac:dyDescent="0.25">
      <c r="A1530" s="114" t="s">
        <v>1502</v>
      </c>
      <c r="B1530" s="101" t="s">
        <v>14614</v>
      </c>
      <c r="C1530" s="101" t="str">
        <f t="shared" si="46"/>
        <v>Formula</v>
      </c>
      <c r="D1530" s="101" t="s">
        <v>14613</v>
      </c>
      <c r="E1530" s="101" t="s">
        <v>9967</v>
      </c>
      <c r="F1530" s="104">
        <v>315</v>
      </c>
      <c r="G1530" s="77">
        <f t="shared" si="47"/>
        <v>502</v>
      </c>
    </row>
    <row r="1531" spans="1:7" ht="21" x14ac:dyDescent="0.25">
      <c r="A1531" s="115" t="s">
        <v>1503</v>
      </c>
      <c r="B1531" s="102" t="s">
        <v>14611</v>
      </c>
      <c r="C1531" s="101" t="str">
        <f t="shared" si="46"/>
        <v>Formula</v>
      </c>
      <c r="D1531" s="102" t="s">
        <v>14610</v>
      </c>
      <c r="E1531" s="102" t="s">
        <v>14612</v>
      </c>
      <c r="F1531" s="105">
        <v>158</v>
      </c>
      <c r="G1531" s="77">
        <f t="shared" si="47"/>
        <v>274</v>
      </c>
    </row>
    <row r="1532" spans="1:7" ht="21" x14ac:dyDescent="0.25">
      <c r="A1532" s="114" t="s">
        <v>1504</v>
      </c>
      <c r="B1532" s="101" t="s">
        <v>14611</v>
      </c>
      <c r="C1532" s="101" t="str">
        <f t="shared" si="46"/>
        <v>Formula</v>
      </c>
      <c r="D1532" s="101" t="s">
        <v>14610</v>
      </c>
      <c r="E1532" s="101" t="s">
        <v>8100</v>
      </c>
      <c r="F1532" s="104">
        <v>116</v>
      </c>
      <c r="G1532" s="77">
        <f t="shared" si="47"/>
        <v>274</v>
      </c>
    </row>
    <row r="1533" spans="1:7" ht="31.5" x14ac:dyDescent="0.25">
      <c r="A1533" s="115" t="s">
        <v>1505</v>
      </c>
      <c r="B1533" s="102" t="s">
        <v>14609</v>
      </c>
      <c r="C1533" s="101" t="str">
        <f t="shared" si="46"/>
        <v>Formula</v>
      </c>
      <c r="D1533" s="102" t="s">
        <v>14608</v>
      </c>
      <c r="E1533" s="102" t="s">
        <v>14607</v>
      </c>
      <c r="F1533" s="105">
        <v>156</v>
      </c>
      <c r="G1533" s="77">
        <f t="shared" si="47"/>
        <v>156</v>
      </c>
    </row>
    <row r="1534" spans="1:7" ht="21" x14ac:dyDescent="0.25">
      <c r="A1534" s="114" t="s">
        <v>1506</v>
      </c>
      <c r="B1534" s="101" t="s">
        <v>14605</v>
      </c>
      <c r="C1534" s="101" t="str">
        <f t="shared" si="46"/>
        <v>Formula</v>
      </c>
      <c r="D1534" s="101" t="s">
        <v>14604</v>
      </c>
      <c r="E1534" s="101" t="s">
        <v>14606</v>
      </c>
      <c r="F1534" s="104">
        <v>237</v>
      </c>
      <c r="G1534" s="77">
        <f t="shared" si="47"/>
        <v>237</v>
      </c>
    </row>
    <row r="1535" spans="1:7" ht="21" x14ac:dyDescent="0.25">
      <c r="A1535" s="115" t="s">
        <v>1507</v>
      </c>
      <c r="B1535" s="102" t="s">
        <v>14603</v>
      </c>
      <c r="C1535" s="101" t="str">
        <f t="shared" si="46"/>
        <v>Formula</v>
      </c>
      <c r="D1535" s="102" t="s">
        <v>14602</v>
      </c>
      <c r="E1535" s="102" t="s">
        <v>14601</v>
      </c>
      <c r="F1535" s="105">
        <v>130</v>
      </c>
      <c r="G1535" s="77">
        <f t="shared" si="47"/>
        <v>130</v>
      </c>
    </row>
    <row r="1536" spans="1:7" ht="21" x14ac:dyDescent="0.25">
      <c r="A1536" s="114" t="s">
        <v>1508</v>
      </c>
      <c r="B1536" s="101" t="s">
        <v>14600</v>
      </c>
      <c r="C1536" s="101" t="str">
        <f t="shared" si="46"/>
        <v>Formula</v>
      </c>
      <c r="D1536" s="101" t="s">
        <v>14599</v>
      </c>
      <c r="E1536" s="101" t="s">
        <v>14598</v>
      </c>
      <c r="F1536" s="104">
        <v>75</v>
      </c>
      <c r="G1536" s="77">
        <f t="shared" si="47"/>
        <v>75</v>
      </c>
    </row>
    <row r="1537" spans="1:7" ht="21" x14ac:dyDescent="0.25">
      <c r="A1537" s="115" t="s">
        <v>1509</v>
      </c>
      <c r="B1537" s="102" t="s">
        <v>14597</v>
      </c>
      <c r="C1537" s="101" t="str">
        <f t="shared" si="46"/>
        <v>Formula</v>
      </c>
      <c r="D1537" s="102" t="s">
        <v>14596</v>
      </c>
      <c r="E1537" s="102" t="s">
        <v>14595</v>
      </c>
      <c r="F1537" s="105">
        <v>30</v>
      </c>
      <c r="G1537" s="77">
        <f t="shared" si="47"/>
        <v>30</v>
      </c>
    </row>
    <row r="1538" spans="1:7" ht="21" x14ac:dyDescent="0.25">
      <c r="A1538" s="114" t="s">
        <v>1510</v>
      </c>
      <c r="B1538" s="101" t="s">
        <v>14594</v>
      </c>
      <c r="C1538" s="101" t="str">
        <f t="shared" si="46"/>
        <v>Formula</v>
      </c>
      <c r="D1538" s="101" t="s">
        <v>14593</v>
      </c>
      <c r="E1538" s="101" t="s">
        <v>14592</v>
      </c>
      <c r="F1538" s="104">
        <v>62</v>
      </c>
      <c r="G1538" s="77">
        <f t="shared" si="47"/>
        <v>62</v>
      </c>
    </row>
    <row r="1539" spans="1:7" ht="21" x14ac:dyDescent="0.25">
      <c r="A1539" s="115" t="s">
        <v>1511</v>
      </c>
      <c r="B1539" s="102" t="s">
        <v>14591</v>
      </c>
      <c r="C1539" s="101" t="str">
        <f t="shared" ref="C1539:C1602" si="48">IF(ISTEXT(VLOOKUP(B1539,$I$3:$I$12,1,FALSE)),"Alt sub","Formula")</f>
        <v>Formula</v>
      </c>
      <c r="D1539" s="102" t="s">
        <v>14590</v>
      </c>
      <c r="E1539" s="102" t="s">
        <v>14589</v>
      </c>
      <c r="F1539" s="105">
        <v>178</v>
      </c>
      <c r="G1539" s="77">
        <f t="shared" ref="G1539:G1602" si="49">SUMIF(B:B,B1539,F:F)</f>
        <v>178</v>
      </c>
    </row>
    <row r="1540" spans="1:7" ht="31.5" x14ac:dyDescent="0.25">
      <c r="A1540" s="114" t="s">
        <v>1512</v>
      </c>
      <c r="B1540" s="101" t="s">
        <v>14588</v>
      </c>
      <c r="C1540" s="101" t="str">
        <f t="shared" si="48"/>
        <v>Formula</v>
      </c>
      <c r="D1540" s="101" t="s">
        <v>14587</v>
      </c>
      <c r="E1540" s="101" t="s">
        <v>14586</v>
      </c>
      <c r="F1540" s="104">
        <v>50</v>
      </c>
      <c r="G1540" s="77">
        <f t="shared" si="49"/>
        <v>50</v>
      </c>
    </row>
    <row r="1541" spans="1:7" ht="21" x14ac:dyDescent="0.25">
      <c r="A1541" s="115" t="s">
        <v>1513</v>
      </c>
      <c r="B1541" s="102" t="s">
        <v>14585</v>
      </c>
      <c r="C1541" s="101" t="str">
        <f t="shared" si="48"/>
        <v>Formula</v>
      </c>
      <c r="D1541" s="102" t="s">
        <v>14584</v>
      </c>
      <c r="E1541" s="102" t="s">
        <v>14583</v>
      </c>
      <c r="F1541" s="105">
        <v>198</v>
      </c>
      <c r="G1541" s="77">
        <f t="shared" si="49"/>
        <v>198</v>
      </c>
    </row>
    <row r="1542" spans="1:7" ht="21" x14ac:dyDescent="0.25">
      <c r="A1542" s="114" t="s">
        <v>1514</v>
      </c>
      <c r="B1542" s="101" t="s">
        <v>14582</v>
      </c>
      <c r="C1542" s="101" t="str">
        <f t="shared" si="48"/>
        <v>Formula</v>
      </c>
      <c r="D1542" s="101" t="s">
        <v>14581</v>
      </c>
      <c r="E1542" s="101" t="s">
        <v>14580</v>
      </c>
      <c r="F1542" s="104">
        <v>64</v>
      </c>
      <c r="G1542" s="77">
        <f t="shared" si="49"/>
        <v>64</v>
      </c>
    </row>
    <row r="1543" spans="1:7" ht="31.5" x14ac:dyDescent="0.25">
      <c r="A1543" s="115" t="s">
        <v>1515</v>
      </c>
      <c r="B1543" s="102" t="s">
        <v>14579</v>
      </c>
      <c r="C1543" s="101" t="str">
        <f t="shared" si="48"/>
        <v>Formula</v>
      </c>
      <c r="D1543" s="102" t="s">
        <v>14578</v>
      </c>
      <c r="E1543" s="102" t="s">
        <v>14577</v>
      </c>
      <c r="F1543" s="105">
        <v>150</v>
      </c>
      <c r="G1543" s="77">
        <f t="shared" si="49"/>
        <v>150</v>
      </c>
    </row>
    <row r="1544" spans="1:7" ht="31.5" x14ac:dyDescent="0.25">
      <c r="A1544" s="114" t="s">
        <v>1516</v>
      </c>
      <c r="B1544" s="101" t="s">
        <v>14576</v>
      </c>
      <c r="C1544" s="101" t="str">
        <f t="shared" si="48"/>
        <v>Formula</v>
      </c>
      <c r="D1544" s="101" t="s">
        <v>14575</v>
      </c>
      <c r="E1544" s="101" t="s">
        <v>12825</v>
      </c>
      <c r="F1544" s="104">
        <v>171</v>
      </c>
      <c r="G1544" s="77">
        <f t="shared" si="49"/>
        <v>171</v>
      </c>
    </row>
    <row r="1545" spans="1:7" ht="21" x14ac:dyDescent="0.25">
      <c r="A1545" s="115" t="s">
        <v>1517</v>
      </c>
      <c r="B1545" s="102" t="s">
        <v>14574</v>
      </c>
      <c r="C1545" s="101" t="str">
        <f t="shared" si="48"/>
        <v>Formula</v>
      </c>
      <c r="D1545" s="102" t="s">
        <v>14573</v>
      </c>
      <c r="E1545" s="102" t="s">
        <v>14572</v>
      </c>
      <c r="F1545" s="105">
        <v>23</v>
      </c>
      <c r="G1545" s="77">
        <f t="shared" si="49"/>
        <v>23</v>
      </c>
    </row>
    <row r="1546" spans="1:7" ht="21" x14ac:dyDescent="0.25">
      <c r="A1546" s="114" t="s">
        <v>1518</v>
      </c>
      <c r="B1546" s="101" t="s">
        <v>14571</v>
      </c>
      <c r="C1546" s="101" t="str">
        <f t="shared" si="48"/>
        <v>Formula</v>
      </c>
      <c r="D1546" s="101" t="s">
        <v>14570</v>
      </c>
      <c r="E1546" s="101" t="s">
        <v>14569</v>
      </c>
      <c r="F1546" s="104">
        <v>77</v>
      </c>
      <c r="G1546" s="77">
        <f t="shared" si="49"/>
        <v>77</v>
      </c>
    </row>
    <row r="1547" spans="1:7" ht="21" x14ac:dyDescent="0.25">
      <c r="A1547" s="115" t="s">
        <v>1519</v>
      </c>
      <c r="B1547" s="102" t="s">
        <v>14568</v>
      </c>
      <c r="C1547" s="101" t="str">
        <f t="shared" si="48"/>
        <v>Formula</v>
      </c>
      <c r="D1547" s="102" t="s">
        <v>14567</v>
      </c>
      <c r="E1547" s="102" t="s">
        <v>14566</v>
      </c>
      <c r="F1547" s="105">
        <v>200</v>
      </c>
      <c r="G1547" s="77">
        <f t="shared" si="49"/>
        <v>200</v>
      </c>
    </row>
    <row r="1548" spans="1:7" ht="31.5" x14ac:dyDescent="0.25">
      <c r="A1548" s="114" t="s">
        <v>1520</v>
      </c>
      <c r="B1548" s="101" t="s">
        <v>14564</v>
      </c>
      <c r="C1548" s="101" t="str">
        <f t="shared" si="48"/>
        <v>Formula</v>
      </c>
      <c r="D1548" s="101" t="s">
        <v>14563</v>
      </c>
      <c r="E1548" s="101" t="s">
        <v>14565</v>
      </c>
      <c r="F1548" s="104">
        <v>164</v>
      </c>
      <c r="G1548" s="77">
        <f t="shared" si="49"/>
        <v>328</v>
      </c>
    </row>
    <row r="1549" spans="1:7" ht="31.5" x14ac:dyDescent="0.25">
      <c r="A1549" s="115" t="s">
        <v>1521</v>
      </c>
      <c r="B1549" s="102" t="s">
        <v>14564</v>
      </c>
      <c r="C1549" s="101" t="str">
        <f t="shared" si="48"/>
        <v>Formula</v>
      </c>
      <c r="D1549" s="102" t="s">
        <v>14563</v>
      </c>
      <c r="E1549" s="102" t="s">
        <v>14562</v>
      </c>
      <c r="F1549" s="105">
        <v>164</v>
      </c>
      <c r="G1549" s="77">
        <f t="shared" si="49"/>
        <v>328</v>
      </c>
    </row>
    <row r="1550" spans="1:7" ht="21" x14ac:dyDescent="0.25">
      <c r="A1550" s="114" t="s">
        <v>1522</v>
      </c>
      <c r="B1550" s="101" t="s">
        <v>14561</v>
      </c>
      <c r="C1550" s="101" t="str">
        <f t="shared" si="48"/>
        <v>Formula</v>
      </c>
      <c r="D1550" s="101" t="s">
        <v>14560</v>
      </c>
      <c r="E1550" s="101" t="s">
        <v>14559</v>
      </c>
      <c r="F1550" s="104">
        <v>60</v>
      </c>
      <c r="G1550" s="77">
        <f t="shared" si="49"/>
        <v>60</v>
      </c>
    </row>
    <row r="1551" spans="1:7" ht="21" x14ac:dyDescent="0.25">
      <c r="A1551" s="115" t="s">
        <v>1523</v>
      </c>
      <c r="B1551" s="102" t="s">
        <v>14558</v>
      </c>
      <c r="C1551" s="101" t="str">
        <f t="shared" si="48"/>
        <v>Formula</v>
      </c>
      <c r="D1551" s="102" t="s">
        <v>11296</v>
      </c>
      <c r="E1551" s="102" t="s">
        <v>14555</v>
      </c>
      <c r="F1551" s="105">
        <v>60</v>
      </c>
      <c r="G1551" s="77">
        <f t="shared" si="49"/>
        <v>60</v>
      </c>
    </row>
    <row r="1552" spans="1:7" ht="21" x14ac:dyDescent="0.25">
      <c r="A1552" s="114" t="s">
        <v>3825</v>
      </c>
      <c r="B1552" s="101" t="s">
        <v>10082</v>
      </c>
      <c r="C1552" s="101" t="str">
        <f t="shared" si="48"/>
        <v>Formula</v>
      </c>
      <c r="D1552" s="101" t="s">
        <v>10081</v>
      </c>
      <c r="E1552" s="101" t="s">
        <v>10086</v>
      </c>
      <c r="F1552" s="104">
        <v>142</v>
      </c>
      <c r="G1552" s="77">
        <f t="shared" si="49"/>
        <v>353</v>
      </c>
    </row>
    <row r="1553" spans="1:7" ht="21" x14ac:dyDescent="0.25">
      <c r="A1553" s="115" t="s">
        <v>3826</v>
      </c>
      <c r="B1553" s="102" t="s">
        <v>10082</v>
      </c>
      <c r="C1553" s="101" t="str">
        <f t="shared" si="48"/>
        <v>Formula</v>
      </c>
      <c r="D1553" s="102" t="s">
        <v>10081</v>
      </c>
      <c r="E1553" s="102" t="s">
        <v>10085</v>
      </c>
      <c r="F1553" s="105">
        <v>86</v>
      </c>
      <c r="G1553" s="77">
        <f t="shared" si="49"/>
        <v>353</v>
      </c>
    </row>
    <row r="1554" spans="1:7" ht="21" x14ac:dyDescent="0.25">
      <c r="A1554" s="114" t="s">
        <v>3827</v>
      </c>
      <c r="B1554" s="101" t="s">
        <v>10082</v>
      </c>
      <c r="C1554" s="101" t="str">
        <f t="shared" si="48"/>
        <v>Formula</v>
      </c>
      <c r="D1554" s="101" t="s">
        <v>10081</v>
      </c>
      <c r="E1554" s="101" t="s">
        <v>10084</v>
      </c>
      <c r="F1554" s="104">
        <v>95</v>
      </c>
      <c r="G1554" s="77">
        <f t="shared" si="49"/>
        <v>353</v>
      </c>
    </row>
    <row r="1555" spans="1:7" ht="21" x14ac:dyDescent="0.25">
      <c r="A1555" s="115" t="s">
        <v>3828</v>
      </c>
      <c r="B1555" s="102" t="s">
        <v>10082</v>
      </c>
      <c r="C1555" s="101" t="str">
        <f t="shared" si="48"/>
        <v>Formula</v>
      </c>
      <c r="D1555" s="102" t="s">
        <v>10081</v>
      </c>
      <c r="E1555" s="102" t="s">
        <v>10083</v>
      </c>
      <c r="F1555" s="105">
        <v>30</v>
      </c>
      <c r="G1555" s="77">
        <f t="shared" si="49"/>
        <v>353</v>
      </c>
    </row>
    <row r="1556" spans="1:7" ht="31.5" x14ac:dyDescent="0.25">
      <c r="A1556" s="114" t="s">
        <v>3829</v>
      </c>
      <c r="B1556" s="101" t="s">
        <v>10071</v>
      </c>
      <c r="C1556" s="101" t="str">
        <f t="shared" si="48"/>
        <v>Formula</v>
      </c>
      <c r="D1556" s="101" t="s">
        <v>10070</v>
      </c>
      <c r="E1556" s="101" t="s">
        <v>10080</v>
      </c>
      <c r="F1556" s="104">
        <v>53</v>
      </c>
      <c r="G1556" s="77">
        <f t="shared" si="49"/>
        <v>1237</v>
      </c>
    </row>
    <row r="1557" spans="1:7" ht="31.5" x14ac:dyDescent="0.25">
      <c r="A1557" s="115" t="s">
        <v>3830</v>
      </c>
      <c r="B1557" s="102" t="s">
        <v>10071</v>
      </c>
      <c r="C1557" s="101" t="str">
        <f t="shared" si="48"/>
        <v>Formula</v>
      </c>
      <c r="D1557" s="102" t="s">
        <v>10070</v>
      </c>
      <c r="E1557" s="102" t="s">
        <v>10079</v>
      </c>
      <c r="F1557" s="105">
        <v>239</v>
      </c>
      <c r="G1557" s="77">
        <f t="shared" si="49"/>
        <v>1237</v>
      </c>
    </row>
    <row r="1558" spans="1:7" ht="31.5" x14ac:dyDescent="0.25">
      <c r="A1558" s="114" t="s">
        <v>3831</v>
      </c>
      <c r="B1558" s="101" t="s">
        <v>10071</v>
      </c>
      <c r="C1558" s="101" t="str">
        <f t="shared" si="48"/>
        <v>Formula</v>
      </c>
      <c r="D1558" s="101" t="s">
        <v>10070</v>
      </c>
      <c r="E1558" s="101" t="s">
        <v>10078</v>
      </c>
      <c r="F1558" s="104">
        <v>248</v>
      </c>
      <c r="G1558" s="77">
        <f t="shared" si="49"/>
        <v>1237</v>
      </c>
    </row>
    <row r="1559" spans="1:7" ht="31.5" x14ac:dyDescent="0.25">
      <c r="A1559" s="115" t="s">
        <v>3832</v>
      </c>
      <c r="B1559" s="102" t="s">
        <v>10071</v>
      </c>
      <c r="C1559" s="101" t="str">
        <f t="shared" si="48"/>
        <v>Formula</v>
      </c>
      <c r="D1559" s="102" t="s">
        <v>10070</v>
      </c>
      <c r="E1559" s="102" t="s">
        <v>10077</v>
      </c>
      <c r="F1559" s="105">
        <v>293</v>
      </c>
      <c r="G1559" s="77">
        <f t="shared" si="49"/>
        <v>1237</v>
      </c>
    </row>
    <row r="1560" spans="1:7" ht="31.5" x14ac:dyDescent="0.25">
      <c r="A1560" s="114" t="s">
        <v>3833</v>
      </c>
      <c r="B1560" s="101" t="s">
        <v>10071</v>
      </c>
      <c r="C1560" s="101" t="str">
        <f t="shared" si="48"/>
        <v>Formula</v>
      </c>
      <c r="D1560" s="101" t="s">
        <v>10070</v>
      </c>
      <c r="E1560" s="101" t="s">
        <v>10076</v>
      </c>
      <c r="F1560" s="104">
        <v>296</v>
      </c>
      <c r="G1560" s="77">
        <f t="shared" si="49"/>
        <v>1237</v>
      </c>
    </row>
    <row r="1561" spans="1:7" ht="31.5" x14ac:dyDescent="0.25">
      <c r="A1561" s="115" t="s">
        <v>3834</v>
      </c>
      <c r="B1561" s="102" t="s">
        <v>10071</v>
      </c>
      <c r="C1561" s="101" t="str">
        <f t="shared" si="48"/>
        <v>Formula</v>
      </c>
      <c r="D1561" s="102" t="s">
        <v>10070</v>
      </c>
      <c r="E1561" s="102" t="s">
        <v>10075</v>
      </c>
      <c r="F1561" s="105">
        <v>3</v>
      </c>
      <c r="G1561" s="77">
        <f t="shared" si="49"/>
        <v>1237</v>
      </c>
    </row>
    <row r="1562" spans="1:7" ht="31.5" x14ac:dyDescent="0.25">
      <c r="A1562" s="114" t="s">
        <v>3835</v>
      </c>
      <c r="B1562" s="101" t="s">
        <v>10071</v>
      </c>
      <c r="C1562" s="101" t="str">
        <f t="shared" si="48"/>
        <v>Formula</v>
      </c>
      <c r="D1562" s="101" t="s">
        <v>10070</v>
      </c>
      <c r="E1562" s="101" t="s">
        <v>10074</v>
      </c>
      <c r="F1562" s="104">
        <v>46</v>
      </c>
      <c r="G1562" s="77">
        <f t="shared" si="49"/>
        <v>1237</v>
      </c>
    </row>
    <row r="1563" spans="1:7" ht="31.5" x14ac:dyDescent="0.25">
      <c r="A1563" s="115" t="s">
        <v>3836</v>
      </c>
      <c r="B1563" s="102" t="s">
        <v>10071</v>
      </c>
      <c r="C1563" s="101" t="str">
        <f t="shared" si="48"/>
        <v>Formula</v>
      </c>
      <c r="D1563" s="102" t="s">
        <v>10070</v>
      </c>
      <c r="E1563" s="102" t="s">
        <v>10073</v>
      </c>
      <c r="F1563" s="105">
        <v>29</v>
      </c>
      <c r="G1563" s="77">
        <f t="shared" si="49"/>
        <v>1237</v>
      </c>
    </row>
    <row r="1564" spans="1:7" ht="31.5" x14ac:dyDescent="0.25">
      <c r="A1564" s="114" t="s">
        <v>3837</v>
      </c>
      <c r="B1564" s="101" t="s">
        <v>10071</v>
      </c>
      <c r="C1564" s="101" t="str">
        <f t="shared" si="48"/>
        <v>Formula</v>
      </c>
      <c r="D1564" s="101" t="s">
        <v>10070</v>
      </c>
      <c r="E1564" s="101" t="s">
        <v>10072</v>
      </c>
      <c r="F1564" s="104">
        <v>15</v>
      </c>
      <c r="G1564" s="77">
        <f t="shared" si="49"/>
        <v>1237</v>
      </c>
    </row>
    <row r="1565" spans="1:7" ht="31.5" x14ac:dyDescent="0.25">
      <c r="A1565" s="115" t="s">
        <v>3838</v>
      </c>
      <c r="B1565" s="102" t="s">
        <v>10071</v>
      </c>
      <c r="C1565" s="101" t="str">
        <f t="shared" si="48"/>
        <v>Formula</v>
      </c>
      <c r="D1565" s="102" t="s">
        <v>10070</v>
      </c>
      <c r="E1565" s="102" t="s">
        <v>10069</v>
      </c>
      <c r="F1565" s="105">
        <v>15</v>
      </c>
      <c r="G1565" s="77">
        <f t="shared" si="49"/>
        <v>1237</v>
      </c>
    </row>
    <row r="1566" spans="1:7" ht="21" x14ac:dyDescent="0.25">
      <c r="A1566" s="114" t="s">
        <v>3839</v>
      </c>
      <c r="B1566" s="101" t="s">
        <v>10047</v>
      </c>
      <c r="C1566" s="101" t="str">
        <f t="shared" si="48"/>
        <v>Formula</v>
      </c>
      <c r="D1566" s="101" t="s">
        <v>10046</v>
      </c>
      <c r="E1566" s="101" t="s">
        <v>10068</v>
      </c>
      <c r="F1566" s="104">
        <v>550</v>
      </c>
      <c r="G1566" s="77">
        <f t="shared" si="49"/>
        <v>7635</v>
      </c>
    </row>
    <row r="1567" spans="1:7" ht="21" x14ac:dyDescent="0.25">
      <c r="A1567" s="115" t="s">
        <v>3840</v>
      </c>
      <c r="B1567" s="102" t="s">
        <v>10047</v>
      </c>
      <c r="C1567" s="101" t="str">
        <f t="shared" si="48"/>
        <v>Formula</v>
      </c>
      <c r="D1567" s="102" t="s">
        <v>10046</v>
      </c>
      <c r="E1567" s="102" t="s">
        <v>19117</v>
      </c>
      <c r="F1567" s="105">
        <v>679</v>
      </c>
      <c r="G1567" s="77">
        <f t="shared" si="49"/>
        <v>7635</v>
      </c>
    </row>
    <row r="1568" spans="1:7" ht="21" x14ac:dyDescent="0.25">
      <c r="A1568" s="114" t="s">
        <v>3841</v>
      </c>
      <c r="B1568" s="101" t="s">
        <v>10047</v>
      </c>
      <c r="C1568" s="101" t="str">
        <f t="shared" si="48"/>
        <v>Formula</v>
      </c>
      <c r="D1568" s="101" t="s">
        <v>10046</v>
      </c>
      <c r="E1568" s="101" t="s">
        <v>18971</v>
      </c>
      <c r="F1568" s="104">
        <v>319</v>
      </c>
      <c r="G1568" s="77">
        <f t="shared" si="49"/>
        <v>7635</v>
      </c>
    </row>
    <row r="1569" spans="1:7" ht="21" x14ac:dyDescent="0.25">
      <c r="A1569" s="115" t="s">
        <v>3842</v>
      </c>
      <c r="B1569" s="102" t="s">
        <v>10047</v>
      </c>
      <c r="C1569" s="101" t="str">
        <f t="shared" si="48"/>
        <v>Formula</v>
      </c>
      <c r="D1569" s="102" t="s">
        <v>10046</v>
      </c>
      <c r="E1569" s="102" t="s">
        <v>19118</v>
      </c>
      <c r="F1569" s="105">
        <v>785</v>
      </c>
      <c r="G1569" s="77">
        <f t="shared" si="49"/>
        <v>7635</v>
      </c>
    </row>
    <row r="1570" spans="1:7" ht="21" x14ac:dyDescent="0.25">
      <c r="A1570" s="114" t="s">
        <v>3843</v>
      </c>
      <c r="B1570" s="101" t="s">
        <v>10047</v>
      </c>
      <c r="C1570" s="101" t="str">
        <f t="shared" si="48"/>
        <v>Formula</v>
      </c>
      <c r="D1570" s="101" t="s">
        <v>10046</v>
      </c>
      <c r="E1570" s="101" t="s">
        <v>10065</v>
      </c>
      <c r="F1570" s="104">
        <v>971</v>
      </c>
      <c r="G1570" s="77">
        <f t="shared" si="49"/>
        <v>7635</v>
      </c>
    </row>
    <row r="1571" spans="1:7" ht="21" x14ac:dyDescent="0.25">
      <c r="A1571" s="115" t="s">
        <v>3844</v>
      </c>
      <c r="B1571" s="102" t="s">
        <v>10047</v>
      </c>
      <c r="C1571" s="101" t="str">
        <f t="shared" si="48"/>
        <v>Formula</v>
      </c>
      <c r="D1571" s="102" t="s">
        <v>10046</v>
      </c>
      <c r="E1571" s="102" t="s">
        <v>10064</v>
      </c>
      <c r="F1571" s="105">
        <v>688</v>
      </c>
      <c r="G1571" s="77">
        <f t="shared" si="49"/>
        <v>7635</v>
      </c>
    </row>
    <row r="1572" spans="1:7" ht="21" x14ac:dyDescent="0.25">
      <c r="A1572" s="114" t="s">
        <v>3845</v>
      </c>
      <c r="B1572" s="101" t="s">
        <v>10047</v>
      </c>
      <c r="C1572" s="101" t="str">
        <f t="shared" si="48"/>
        <v>Formula</v>
      </c>
      <c r="D1572" s="101" t="s">
        <v>10046</v>
      </c>
      <c r="E1572" s="101" t="s">
        <v>10063</v>
      </c>
      <c r="F1572" s="104">
        <v>952</v>
      </c>
      <c r="G1572" s="77">
        <f t="shared" si="49"/>
        <v>7635</v>
      </c>
    </row>
    <row r="1573" spans="1:7" ht="21" x14ac:dyDescent="0.25">
      <c r="A1573" s="115" t="s">
        <v>3846</v>
      </c>
      <c r="B1573" s="102" t="s">
        <v>10047</v>
      </c>
      <c r="C1573" s="101" t="str">
        <f t="shared" si="48"/>
        <v>Formula</v>
      </c>
      <c r="D1573" s="102" t="s">
        <v>10046</v>
      </c>
      <c r="E1573" s="102" t="s">
        <v>10062</v>
      </c>
      <c r="F1573" s="105">
        <v>719</v>
      </c>
      <c r="G1573" s="77">
        <f t="shared" si="49"/>
        <v>7635</v>
      </c>
    </row>
    <row r="1574" spans="1:7" ht="21" x14ac:dyDescent="0.25">
      <c r="A1574" s="114" t="s">
        <v>3847</v>
      </c>
      <c r="B1574" s="101" t="s">
        <v>10047</v>
      </c>
      <c r="C1574" s="101" t="str">
        <f t="shared" si="48"/>
        <v>Formula</v>
      </c>
      <c r="D1574" s="101" t="s">
        <v>10046</v>
      </c>
      <c r="E1574" s="101" t="s">
        <v>10061</v>
      </c>
      <c r="F1574" s="104">
        <v>488</v>
      </c>
      <c r="G1574" s="77">
        <f t="shared" si="49"/>
        <v>7635</v>
      </c>
    </row>
    <row r="1575" spans="1:7" ht="21" x14ac:dyDescent="0.25">
      <c r="A1575" s="115" t="s">
        <v>3848</v>
      </c>
      <c r="B1575" s="102" t="s">
        <v>10047</v>
      </c>
      <c r="C1575" s="101" t="str">
        <f t="shared" si="48"/>
        <v>Formula</v>
      </c>
      <c r="D1575" s="102" t="s">
        <v>10046</v>
      </c>
      <c r="E1575" s="102" t="s">
        <v>10060</v>
      </c>
      <c r="F1575" s="105">
        <v>598</v>
      </c>
      <c r="G1575" s="77">
        <f t="shared" si="49"/>
        <v>7635</v>
      </c>
    </row>
    <row r="1576" spans="1:7" ht="21" x14ac:dyDescent="0.25">
      <c r="A1576" s="114" t="s">
        <v>3849</v>
      </c>
      <c r="B1576" s="101" t="s">
        <v>10047</v>
      </c>
      <c r="C1576" s="101" t="str">
        <f t="shared" si="48"/>
        <v>Formula</v>
      </c>
      <c r="D1576" s="101" t="s">
        <v>10046</v>
      </c>
      <c r="E1576" s="101" t="s">
        <v>10059</v>
      </c>
      <c r="F1576" s="104">
        <v>28</v>
      </c>
      <c r="G1576" s="77">
        <f t="shared" si="49"/>
        <v>7635</v>
      </c>
    </row>
    <row r="1577" spans="1:7" ht="21" x14ac:dyDescent="0.25">
      <c r="A1577" s="115" t="s">
        <v>3850</v>
      </c>
      <c r="B1577" s="102" t="s">
        <v>10047</v>
      </c>
      <c r="C1577" s="101" t="str">
        <f t="shared" si="48"/>
        <v>Formula</v>
      </c>
      <c r="D1577" s="102" t="s">
        <v>10046</v>
      </c>
      <c r="E1577" s="102" t="s">
        <v>10058</v>
      </c>
      <c r="F1577" s="105">
        <v>96</v>
      </c>
      <c r="G1577" s="77">
        <f t="shared" si="49"/>
        <v>7635</v>
      </c>
    </row>
    <row r="1578" spans="1:7" ht="21" x14ac:dyDescent="0.25">
      <c r="A1578" s="114" t="s">
        <v>3851</v>
      </c>
      <c r="B1578" s="101" t="s">
        <v>10047</v>
      </c>
      <c r="C1578" s="101" t="str">
        <f t="shared" si="48"/>
        <v>Formula</v>
      </c>
      <c r="D1578" s="101" t="s">
        <v>10046</v>
      </c>
      <c r="E1578" s="101" t="s">
        <v>10057</v>
      </c>
      <c r="F1578" s="104">
        <v>38</v>
      </c>
      <c r="G1578" s="77">
        <f t="shared" si="49"/>
        <v>7635</v>
      </c>
    </row>
    <row r="1579" spans="1:7" ht="21" x14ac:dyDescent="0.25">
      <c r="A1579" s="115" t="s">
        <v>3852</v>
      </c>
      <c r="B1579" s="102" t="s">
        <v>10047</v>
      </c>
      <c r="C1579" s="101" t="str">
        <f t="shared" si="48"/>
        <v>Formula</v>
      </c>
      <c r="D1579" s="102" t="s">
        <v>10046</v>
      </c>
      <c r="E1579" s="102" t="s">
        <v>10056</v>
      </c>
      <c r="F1579" s="105">
        <v>58</v>
      </c>
      <c r="G1579" s="77">
        <f t="shared" si="49"/>
        <v>7635</v>
      </c>
    </row>
    <row r="1580" spans="1:7" ht="21" x14ac:dyDescent="0.25">
      <c r="A1580" s="114" t="s">
        <v>3853</v>
      </c>
      <c r="B1580" s="101" t="s">
        <v>10047</v>
      </c>
      <c r="C1580" s="101" t="str">
        <f t="shared" si="48"/>
        <v>Formula</v>
      </c>
      <c r="D1580" s="101" t="s">
        <v>10046</v>
      </c>
      <c r="E1580" s="101" t="s">
        <v>10055</v>
      </c>
      <c r="F1580" s="104">
        <v>51</v>
      </c>
      <c r="G1580" s="77">
        <f t="shared" si="49"/>
        <v>7635</v>
      </c>
    </row>
    <row r="1581" spans="1:7" ht="21" x14ac:dyDescent="0.25">
      <c r="A1581" s="115" t="s">
        <v>3854</v>
      </c>
      <c r="B1581" s="102" t="s">
        <v>10047</v>
      </c>
      <c r="C1581" s="101" t="str">
        <f t="shared" si="48"/>
        <v>Formula</v>
      </c>
      <c r="D1581" s="102" t="s">
        <v>10046</v>
      </c>
      <c r="E1581" s="102" t="s">
        <v>10054</v>
      </c>
      <c r="F1581" s="105">
        <v>242</v>
      </c>
      <c r="G1581" s="77">
        <f t="shared" si="49"/>
        <v>7635</v>
      </c>
    </row>
    <row r="1582" spans="1:7" ht="21" x14ac:dyDescent="0.25">
      <c r="A1582" s="114" t="s">
        <v>3855</v>
      </c>
      <c r="B1582" s="101" t="s">
        <v>10047</v>
      </c>
      <c r="C1582" s="101" t="str">
        <f t="shared" si="48"/>
        <v>Formula</v>
      </c>
      <c r="D1582" s="101" t="s">
        <v>10046</v>
      </c>
      <c r="E1582" s="101" t="s">
        <v>10053</v>
      </c>
      <c r="F1582" s="104">
        <v>44</v>
      </c>
      <c r="G1582" s="77">
        <f t="shared" si="49"/>
        <v>7635</v>
      </c>
    </row>
    <row r="1583" spans="1:7" ht="21" x14ac:dyDescent="0.25">
      <c r="A1583" s="115" t="s">
        <v>3856</v>
      </c>
      <c r="B1583" s="102" t="s">
        <v>10047</v>
      </c>
      <c r="C1583" s="101" t="str">
        <f t="shared" si="48"/>
        <v>Formula</v>
      </c>
      <c r="D1583" s="102" t="s">
        <v>10046</v>
      </c>
      <c r="E1583" s="102" t="s">
        <v>10052</v>
      </c>
      <c r="F1583" s="105">
        <v>81</v>
      </c>
      <c r="G1583" s="77">
        <f t="shared" si="49"/>
        <v>7635</v>
      </c>
    </row>
    <row r="1584" spans="1:7" ht="21" x14ac:dyDescent="0.25">
      <c r="A1584" s="114" t="s">
        <v>3857</v>
      </c>
      <c r="B1584" s="101" t="s">
        <v>10047</v>
      </c>
      <c r="C1584" s="101" t="str">
        <f t="shared" si="48"/>
        <v>Formula</v>
      </c>
      <c r="D1584" s="101" t="s">
        <v>10046</v>
      </c>
      <c r="E1584" s="101" t="s">
        <v>10051</v>
      </c>
      <c r="F1584" s="104">
        <v>57</v>
      </c>
      <c r="G1584" s="77">
        <f t="shared" si="49"/>
        <v>7635</v>
      </c>
    </row>
    <row r="1585" spans="1:7" ht="21" x14ac:dyDescent="0.25">
      <c r="A1585" s="115" t="s">
        <v>3858</v>
      </c>
      <c r="B1585" s="102" t="s">
        <v>10047</v>
      </c>
      <c r="C1585" s="101" t="str">
        <f t="shared" si="48"/>
        <v>Formula</v>
      </c>
      <c r="D1585" s="102" t="s">
        <v>10046</v>
      </c>
      <c r="E1585" s="102" t="s">
        <v>10050</v>
      </c>
      <c r="F1585" s="105">
        <v>69</v>
      </c>
      <c r="G1585" s="77">
        <f t="shared" si="49"/>
        <v>7635</v>
      </c>
    </row>
    <row r="1586" spans="1:7" ht="21" x14ac:dyDescent="0.25">
      <c r="A1586" s="114" t="s">
        <v>3859</v>
      </c>
      <c r="B1586" s="101" t="s">
        <v>10047</v>
      </c>
      <c r="C1586" s="101" t="str">
        <f t="shared" si="48"/>
        <v>Formula</v>
      </c>
      <c r="D1586" s="101" t="s">
        <v>10046</v>
      </c>
      <c r="E1586" s="101" t="s">
        <v>10049</v>
      </c>
      <c r="F1586" s="104">
        <v>79</v>
      </c>
      <c r="G1586" s="77">
        <f t="shared" si="49"/>
        <v>7635</v>
      </c>
    </row>
    <row r="1587" spans="1:7" ht="21" x14ac:dyDescent="0.25">
      <c r="A1587" s="115" t="s">
        <v>6002</v>
      </c>
      <c r="B1587" s="102" t="s">
        <v>10047</v>
      </c>
      <c r="C1587" s="101" t="str">
        <f t="shared" si="48"/>
        <v>Formula</v>
      </c>
      <c r="D1587" s="102" t="s">
        <v>10046</v>
      </c>
      <c r="E1587" s="102" t="s">
        <v>10048</v>
      </c>
      <c r="F1587" s="105">
        <v>43</v>
      </c>
      <c r="G1587" s="77">
        <f t="shared" si="49"/>
        <v>7635</v>
      </c>
    </row>
    <row r="1588" spans="1:7" ht="31.5" x14ac:dyDescent="0.25">
      <c r="A1588" s="114" t="s">
        <v>3860</v>
      </c>
      <c r="B1588" s="101" t="s">
        <v>10028</v>
      </c>
      <c r="C1588" s="101" t="str">
        <f t="shared" si="48"/>
        <v>Formula</v>
      </c>
      <c r="D1588" s="101" t="s">
        <v>10027</v>
      </c>
      <c r="E1588" s="101" t="s">
        <v>10044</v>
      </c>
      <c r="F1588" s="104">
        <v>181</v>
      </c>
      <c r="G1588" s="77">
        <f t="shared" si="49"/>
        <v>4642</v>
      </c>
    </row>
    <row r="1589" spans="1:7" ht="31.5" x14ac:dyDescent="0.25">
      <c r="A1589" s="115" t="s">
        <v>3861</v>
      </c>
      <c r="B1589" s="102" t="s">
        <v>10028</v>
      </c>
      <c r="C1589" s="101" t="str">
        <f t="shared" si="48"/>
        <v>Formula</v>
      </c>
      <c r="D1589" s="102" t="s">
        <v>10027</v>
      </c>
      <c r="E1589" s="102" t="s">
        <v>10044</v>
      </c>
      <c r="F1589" s="105">
        <v>119</v>
      </c>
      <c r="G1589" s="77">
        <f t="shared" si="49"/>
        <v>4642</v>
      </c>
    </row>
    <row r="1590" spans="1:7" ht="31.5" x14ac:dyDescent="0.25">
      <c r="A1590" s="114" t="s">
        <v>3862</v>
      </c>
      <c r="B1590" s="101" t="s">
        <v>10028</v>
      </c>
      <c r="C1590" s="101" t="str">
        <f t="shared" si="48"/>
        <v>Formula</v>
      </c>
      <c r="D1590" s="101" t="s">
        <v>10027</v>
      </c>
      <c r="E1590" s="101" t="s">
        <v>10044</v>
      </c>
      <c r="F1590" s="104">
        <v>137</v>
      </c>
      <c r="G1590" s="77">
        <f t="shared" si="49"/>
        <v>4642</v>
      </c>
    </row>
    <row r="1591" spans="1:7" ht="31.5" x14ac:dyDescent="0.25">
      <c r="A1591" s="115" t="s">
        <v>3863</v>
      </c>
      <c r="B1591" s="102" t="s">
        <v>10028</v>
      </c>
      <c r="C1591" s="101" t="str">
        <f t="shared" si="48"/>
        <v>Formula</v>
      </c>
      <c r="D1591" s="102" t="s">
        <v>10027</v>
      </c>
      <c r="E1591" s="102" t="s">
        <v>10045</v>
      </c>
      <c r="F1591" s="105">
        <v>211</v>
      </c>
      <c r="G1591" s="77">
        <f t="shared" si="49"/>
        <v>4642</v>
      </c>
    </row>
    <row r="1592" spans="1:7" ht="31.5" x14ac:dyDescent="0.25">
      <c r="A1592" s="114" t="s">
        <v>3864</v>
      </c>
      <c r="B1592" s="101" t="s">
        <v>10028</v>
      </c>
      <c r="C1592" s="101" t="str">
        <f t="shared" si="48"/>
        <v>Formula</v>
      </c>
      <c r="D1592" s="101" t="s">
        <v>10027</v>
      </c>
      <c r="E1592" s="101" t="s">
        <v>10044</v>
      </c>
      <c r="F1592" s="104">
        <v>147</v>
      </c>
      <c r="G1592" s="77">
        <f t="shared" si="49"/>
        <v>4642</v>
      </c>
    </row>
    <row r="1593" spans="1:7" ht="31.5" x14ac:dyDescent="0.25">
      <c r="A1593" s="115" t="s">
        <v>3865</v>
      </c>
      <c r="B1593" s="102" t="s">
        <v>10028</v>
      </c>
      <c r="C1593" s="101" t="str">
        <f t="shared" si="48"/>
        <v>Formula</v>
      </c>
      <c r="D1593" s="102" t="s">
        <v>10027</v>
      </c>
      <c r="E1593" s="102" t="s">
        <v>10044</v>
      </c>
      <c r="F1593" s="105">
        <v>102</v>
      </c>
      <c r="G1593" s="77">
        <f t="shared" si="49"/>
        <v>4642</v>
      </c>
    </row>
    <row r="1594" spans="1:7" ht="31.5" x14ac:dyDescent="0.25">
      <c r="A1594" s="114" t="s">
        <v>3866</v>
      </c>
      <c r="B1594" s="101" t="s">
        <v>10028</v>
      </c>
      <c r="C1594" s="101" t="str">
        <f t="shared" si="48"/>
        <v>Formula</v>
      </c>
      <c r="D1594" s="101" t="s">
        <v>10027</v>
      </c>
      <c r="E1594" s="101" t="s">
        <v>10044</v>
      </c>
      <c r="F1594" s="104">
        <v>178</v>
      </c>
      <c r="G1594" s="77">
        <f t="shared" si="49"/>
        <v>4642</v>
      </c>
    </row>
    <row r="1595" spans="1:7" ht="31.5" x14ac:dyDescent="0.25">
      <c r="A1595" s="115" t="s">
        <v>3867</v>
      </c>
      <c r="B1595" s="102" t="s">
        <v>10028</v>
      </c>
      <c r="C1595" s="101" t="str">
        <f t="shared" si="48"/>
        <v>Formula</v>
      </c>
      <c r="D1595" s="102" t="s">
        <v>10027</v>
      </c>
      <c r="E1595" s="102" t="s">
        <v>10044</v>
      </c>
      <c r="F1595" s="105">
        <v>217</v>
      </c>
      <c r="G1595" s="77">
        <f t="shared" si="49"/>
        <v>4642</v>
      </c>
    </row>
    <row r="1596" spans="1:7" ht="31.5" x14ac:dyDescent="0.25">
      <c r="A1596" s="114" t="s">
        <v>3868</v>
      </c>
      <c r="B1596" s="101" t="s">
        <v>10028</v>
      </c>
      <c r="C1596" s="101" t="str">
        <f t="shared" si="48"/>
        <v>Formula</v>
      </c>
      <c r="D1596" s="101" t="s">
        <v>10027</v>
      </c>
      <c r="E1596" s="101" t="s">
        <v>10043</v>
      </c>
      <c r="F1596" s="104">
        <v>608</v>
      </c>
      <c r="G1596" s="77">
        <f t="shared" si="49"/>
        <v>4642</v>
      </c>
    </row>
    <row r="1597" spans="1:7" ht="31.5" x14ac:dyDescent="0.25">
      <c r="A1597" s="115" t="s">
        <v>3869</v>
      </c>
      <c r="B1597" s="102" t="s">
        <v>10028</v>
      </c>
      <c r="C1597" s="101" t="str">
        <f t="shared" si="48"/>
        <v>Formula</v>
      </c>
      <c r="D1597" s="102" t="s">
        <v>10027</v>
      </c>
      <c r="E1597" s="102" t="s">
        <v>10042</v>
      </c>
      <c r="F1597" s="105">
        <v>653</v>
      </c>
      <c r="G1597" s="77">
        <f t="shared" si="49"/>
        <v>4642</v>
      </c>
    </row>
    <row r="1598" spans="1:7" ht="31.5" x14ac:dyDescent="0.25">
      <c r="A1598" s="114" t="s">
        <v>3870</v>
      </c>
      <c r="B1598" s="101" t="s">
        <v>10028</v>
      </c>
      <c r="C1598" s="101" t="str">
        <f t="shared" si="48"/>
        <v>Formula</v>
      </c>
      <c r="D1598" s="101" t="s">
        <v>10027</v>
      </c>
      <c r="E1598" s="101" t="s">
        <v>10041</v>
      </c>
      <c r="F1598" s="104">
        <v>269</v>
      </c>
      <c r="G1598" s="77">
        <f t="shared" si="49"/>
        <v>4642</v>
      </c>
    </row>
    <row r="1599" spans="1:7" ht="31.5" x14ac:dyDescent="0.25">
      <c r="A1599" s="115" t="s">
        <v>3871</v>
      </c>
      <c r="B1599" s="102" t="s">
        <v>10028</v>
      </c>
      <c r="C1599" s="101" t="str">
        <f t="shared" si="48"/>
        <v>Formula</v>
      </c>
      <c r="D1599" s="102" t="s">
        <v>10027</v>
      </c>
      <c r="E1599" s="102" t="s">
        <v>10040</v>
      </c>
      <c r="F1599" s="105">
        <v>140</v>
      </c>
      <c r="G1599" s="77">
        <f t="shared" si="49"/>
        <v>4642</v>
      </c>
    </row>
    <row r="1600" spans="1:7" ht="31.5" x14ac:dyDescent="0.25">
      <c r="A1600" s="114" t="s">
        <v>3872</v>
      </c>
      <c r="B1600" s="101" t="s">
        <v>10028</v>
      </c>
      <c r="C1600" s="101" t="str">
        <f t="shared" si="48"/>
        <v>Formula</v>
      </c>
      <c r="D1600" s="101" t="s">
        <v>10027</v>
      </c>
      <c r="E1600" s="101" t="s">
        <v>10039</v>
      </c>
      <c r="F1600" s="104">
        <v>196</v>
      </c>
      <c r="G1600" s="77">
        <f t="shared" si="49"/>
        <v>4642</v>
      </c>
    </row>
    <row r="1601" spans="1:7" ht="31.5" x14ac:dyDescent="0.25">
      <c r="A1601" s="115" t="s">
        <v>3873</v>
      </c>
      <c r="B1601" s="102" t="s">
        <v>10028</v>
      </c>
      <c r="C1601" s="101" t="str">
        <f t="shared" si="48"/>
        <v>Formula</v>
      </c>
      <c r="D1601" s="102" t="s">
        <v>10027</v>
      </c>
      <c r="E1601" s="102" t="s">
        <v>17982</v>
      </c>
      <c r="F1601" s="105">
        <v>196</v>
      </c>
      <c r="G1601" s="77">
        <f t="shared" si="49"/>
        <v>4642</v>
      </c>
    </row>
    <row r="1602" spans="1:7" ht="31.5" x14ac:dyDescent="0.25">
      <c r="A1602" s="114" t="s">
        <v>3874</v>
      </c>
      <c r="B1602" s="101" t="s">
        <v>10028</v>
      </c>
      <c r="C1602" s="101" t="str">
        <f t="shared" si="48"/>
        <v>Formula</v>
      </c>
      <c r="D1602" s="101" t="s">
        <v>10027</v>
      </c>
      <c r="E1602" s="101" t="s">
        <v>17983</v>
      </c>
      <c r="F1602" s="104">
        <v>358</v>
      </c>
      <c r="G1602" s="77">
        <f t="shared" si="49"/>
        <v>4642</v>
      </c>
    </row>
    <row r="1603" spans="1:7" ht="31.5" x14ac:dyDescent="0.25">
      <c r="A1603" s="115" t="s">
        <v>3875</v>
      </c>
      <c r="B1603" s="102" t="s">
        <v>10028</v>
      </c>
      <c r="C1603" s="101" t="str">
        <f t="shared" ref="C1603:C1666" si="50">IF(ISTEXT(VLOOKUP(B1603,$I$3:$I$12,1,FALSE)),"Alt sub","Formula")</f>
        <v>Formula</v>
      </c>
      <c r="D1603" s="102" t="s">
        <v>10027</v>
      </c>
      <c r="E1603" s="102" t="s">
        <v>10038</v>
      </c>
      <c r="F1603" s="105">
        <v>382</v>
      </c>
      <c r="G1603" s="77">
        <f t="shared" ref="G1603:G1666" si="51">SUMIF(B:B,B1603,F:F)</f>
        <v>4642</v>
      </c>
    </row>
    <row r="1604" spans="1:7" ht="31.5" x14ac:dyDescent="0.25">
      <c r="A1604" s="114" t="s">
        <v>3876</v>
      </c>
      <c r="B1604" s="101" t="s">
        <v>10028</v>
      </c>
      <c r="C1604" s="101" t="str">
        <f t="shared" si="50"/>
        <v>Formula</v>
      </c>
      <c r="D1604" s="101" t="s">
        <v>10027</v>
      </c>
      <c r="E1604" s="101" t="s">
        <v>10037</v>
      </c>
      <c r="F1604" s="104">
        <v>140</v>
      </c>
      <c r="G1604" s="77">
        <f t="shared" si="51"/>
        <v>4642</v>
      </c>
    </row>
    <row r="1605" spans="1:7" ht="31.5" x14ac:dyDescent="0.25">
      <c r="A1605" s="115" t="s">
        <v>3877</v>
      </c>
      <c r="B1605" s="102" t="s">
        <v>10028</v>
      </c>
      <c r="C1605" s="101" t="str">
        <f t="shared" si="50"/>
        <v>Formula</v>
      </c>
      <c r="D1605" s="102" t="s">
        <v>10027</v>
      </c>
      <c r="E1605" s="102" t="s">
        <v>10036</v>
      </c>
      <c r="F1605" s="105">
        <v>47</v>
      </c>
      <c r="G1605" s="77">
        <f t="shared" si="51"/>
        <v>4642</v>
      </c>
    </row>
    <row r="1606" spans="1:7" ht="31.5" x14ac:dyDescent="0.25">
      <c r="A1606" s="114" t="s">
        <v>3878</v>
      </c>
      <c r="B1606" s="101" t="s">
        <v>10028</v>
      </c>
      <c r="C1606" s="101" t="str">
        <f t="shared" si="50"/>
        <v>Formula</v>
      </c>
      <c r="D1606" s="101" t="s">
        <v>10027</v>
      </c>
      <c r="E1606" s="101" t="s">
        <v>10035</v>
      </c>
      <c r="F1606" s="104">
        <v>56</v>
      </c>
      <c r="G1606" s="77">
        <f t="shared" si="51"/>
        <v>4642</v>
      </c>
    </row>
    <row r="1607" spans="1:7" ht="31.5" x14ac:dyDescent="0.25">
      <c r="A1607" s="115" t="s">
        <v>3879</v>
      </c>
      <c r="B1607" s="102" t="s">
        <v>10028</v>
      </c>
      <c r="C1607" s="101" t="str">
        <f t="shared" si="50"/>
        <v>Formula</v>
      </c>
      <c r="D1607" s="102" t="s">
        <v>10027</v>
      </c>
      <c r="E1607" s="102" t="s">
        <v>10034</v>
      </c>
      <c r="F1607" s="105">
        <v>40</v>
      </c>
      <c r="G1607" s="77">
        <f t="shared" si="51"/>
        <v>4642</v>
      </c>
    </row>
    <row r="1608" spans="1:7" ht="31.5" x14ac:dyDescent="0.25">
      <c r="A1608" s="114" t="s">
        <v>3880</v>
      </c>
      <c r="B1608" s="101" t="s">
        <v>10028</v>
      </c>
      <c r="C1608" s="101" t="str">
        <f t="shared" si="50"/>
        <v>Formula</v>
      </c>
      <c r="D1608" s="101" t="s">
        <v>10027</v>
      </c>
      <c r="E1608" s="101" t="s">
        <v>10033</v>
      </c>
      <c r="F1608" s="104">
        <v>62</v>
      </c>
      <c r="G1608" s="77">
        <f t="shared" si="51"/>
        <v>4642</v>
      </c>
    </row>
    <row r="1609" spans="1:7" ht="31.5" x14ac:dyDescent="0.25">
      <c r="A1609" s="115" t="s">
        <v>3881</v>
      </c>
      <c r="B1609" s="102" t="s">
        <v>10028</v>
      </c>
      <c r="C1609" s="101" t="str">
        <f t="shared" si="50"/>
        <v>Formula</v>
      </c>
      <c r="D1609" s="102" t="s">
        <v>10027</v>
      </c>
      <c r="E1609" s="102" t="s">
        <v>10032</v>
      </c>
      <c r="F1609" s="105">
        <v>19</v>
      </c>
      <c r="G1609" s="77">
        <f t="shared" si="51"/>
        <v>4642</v>
      </c>
    </row>
    <row r="1610" spans="1:7" ht="31.5" x14ac:dyDescent="0.25">
      <c r="A1610" s="114" t="s">
        <v>3882</v>
      </c>
      <c r="B1610" s="101" t="s">
        <v>10028</v>
      </c>
      <c r="C1610" s="101" t="str">
        <f t="shared" si="50"/>
        <v>Formula</v>
      </c>
      <c r="D1610" s="101" t="s">
        <v>10027</v>
      </c>
      <c r="E1610" s="101" t="s">
        <v>10031</v>
      </c>
      <c r="F1610" s="104">
        <v>63</v>
      </c>
      <c r="G1610" s="77">
        <f t="shared" si="51"/>
        <v>4642</v>
      </c>
    </row>
    <row r="1611" spans="1:7" ht="31.5" x14ac:dyDescent="0.25">
      <c r="A1611" s="115" t="s">
        <v>3883</v>
      </c>
      <c r="B1611" s="102" t="s">
        <v>10028</v>
      </c>
      <c r="C1611" s="101" t="str">
        <f t="shared" si="50"/>
        <v>Formula</v>
      </c>
      <c r="D1611" s="102" t="s">
        <v>10027</v>
      </c>
      <c r="E1611" s="102" t="s">
        <v>10030</v>
      </c>
      <c r="F1611" s="105">
        <v>26</v>
      </c>
      <c r="G1611" s="77">
        <f t="shared" si="51"/>
        <v>4642</v>
      </c>
    </row>
    <row r="1612" spans="1:7" ht="31.5" x14ac:dyDescent="0.25">
      <c r="A1612" s="114" t="s">
        <v>3884</v>
      </c>
      <c r="B1612" s="101" t="s">
        <v>10028</v>
      </c>
      <c r="C1612" s="101" t="str">
        <f t="shared" si="50"/>
        <v>Formula</v>
      </c>
      <c r="D1612" s="101" t="s">
        <v>10027</v>
      </c>
      <c r="E1612" s="101" t="s">
        <v>10029</v>
      </c>
      <c r="F1612" s="104">
        <v>53</v>
      </c>
      <c r="G1612" s="77">
        <f t="shared" si="51"/>
        <v>4642</v>
      </c>
    </row>
    <row r="1613" spans="1:7" ht="31.5" x14ac:dyDescent="0.25">
      <c r="A1613" s="115" t="s">
        <v>18028</v>
      </c>
      <c r="B1613" s="102" t="s">
        <v>10028</v>
      </c>
      <c r="C1613" s="101" t="str">
        <f t="shared" si="50"/>
        <v>Formula</v>
      </c>
      <c r="D1613" s="102" t="s">
        <v>10027</v>
      </c>
      <c r="E1613" s="102" t="s">
        <v>18052</v>
      </c>
      <c r="F1613" s="105">
        <v>15</v>
      </c>
      <c r="G1613" s="77">
        <f t="shared" si="51"/>
        <v>4642</v>
      </c>
    </row>
    <row r="1614" spans="1:7" ht="31.5" x14ac:dyDescent="0.25">
      <c r="A1614" s="114" t="s">
        <v>18029</v>
      </c>
      <c r="B1614" s="101" t="s">
        <v>10028</v>
      </c>
      <c r="C1614" s="101" t="str">
        <f t="shared" si="50"/>
        <v>Formula</v>
      </c>
      <c r="D1614" s="101" t="s">
        <v>10027</v>
      </c>
      <c r="E1614" s="101" t="s">
        <v>18053</v>
      </c>
      <c r="F1614" s="104">
        <v>8</v>
      </c>
      <c r="G1614" s="77">
        <f t="shared" si="51"/>
        <v>4642</v>
      </c>
    </row>
    <row r="1615" spans="1:7" ht="31.5" x14ac:dyDescent="0.25">
      <c r="A1615" s="115" t="s">
        <v>18381</v>
      </c>
      <c r="B1615" s="102" t="s">
        <v>10028</v>
      </c>
      <c r="C1615" s="101" t="str">
        <f t="shared" si="50"/>
        <v>Formula</v>
      </c>
      <c r="D1615" s="102" t="s">
        <v>10027</v>
      </c>
      <c r="E1615" s="102" t="s">
        <v>18446</v>
      </c>
      <c r="F1615" s="105">
        <v>19</v>
      </c>
      <c r="G1615" s="77">
        <f t="shared" si="51"/>
        <v>4642</v>
      </c>
    </row>
    <row r="1616" spans="1:7" ht="31.5" x14ac:dyDescent="0.25">
      <c r="A1616" s="114" t="s">
        <v>3885</v>
      </c>
      <c r="B1616" s="101" t="s">
        <v>10014</v>
      </c>
      <c r="C1616" s="101" t="str">
        <f t="shared" si="50"/>
        <v>Formula</v>
      </c>
      <c r="D1616" s="101" t="s">
        <v>17795</v>
      </c>
      <c r="E1616" s="101" t="s">
        <v>10026</v>
      </c>
      <c r="F1616" s="104">
        <v>312</v>
      </c>
      <c r="G1616" s="77">
        <f t="shared" si="51"/>
        <v>2474</v>
      </c>
    </row>
    <row r="1617" spans="1:7" ht="31.5" x14ac:dyDescent="0.25">
      <c r="A1617" s="115" t="s">
        <v>3886</v>
      </c>
      <c r="B1617" s="102" t="s">
        <v>10014</v>
      </c>
      <c r="C1617" s="101" t="str">
        <f t="shared" si="50"/>
        <v>Formula</v>
      </c>
      <c r="D1617" s="102" t="s">
        <v>17795</v>
      </c>
      <c r="E1617" s="102" t="s">
        <v>10025</v>
      </c>
      <c r="F1617" s="105">
        <v>326</v>
      </c>
      <c r="G1617" s="77">
        <f t="shared" si="51"/>
        <v>2474</v>
      </c>
    </row>
    <row r="1618" spans="1:7" ht="31.5" x14ac:dyDescent="0.25">
      <c r="A1618" s="114" t="s">
        <v>3887</v>
      </c>
      <c r="B1618" s="101" t="s">
        <v>10014</v>
      </c>
      <c r="C1618" s="101" t="str">
        <f t="shared" si="50"/>
        <v>Formula</v>
      </c>
      <c r="D1618" s="101" t="s">
        <v>17795</v>
      </c>
      <c r="E1618" s="101" t="s">
        <v>10024</v>
      </c>
      <c r="F1618" s="104">
        <v>347</v>
      </c>
      <c r="G1618" s="77">
        <f t="shared" si="51"/>
        <v>2474</v>
      </c>
    </row>
    <row r="1619" spans="1:7" ht="31.5" x14ac:dyDescent="0.25">
      <c r="A1619" s="115" t="s">
        <v>3888</v>
      </c>
      <c r="B1619" s="102" t="s">
        <v>10014</v>
      </c>
      <c r="C1619" s="101" t="str">
        <f t="shared" si="50"/>
        <v>Formula</v>
      </c>
      <c r="D1619" s="102" t="s">
        <v>17795</v>
      </c>
      <c r="E1619" s="102" t="s">
        <v>10023</v>
      </c>
      <c r="F1619" s="105">
        <v>261</v>
      </c>
      <c r="G1619" s="77">
        <f t="shared" si="51"/>
        <v>2474</v>
      </c>
    </row>
    <row r="1620" spans="1:7" ht="31.5" x14ac:dyDescent="0.25">
      <c r="A1620" s="114" t="s">
        <v>3889</v>
      </c>
      <c r="B1620" s="101" t="s">
        <v>10014</v>
      </c>
      <c r="C1620" s="101" t="str">
        <f t="shared" si="50"/>
        <v>Formula</v>
      </c>
      <c r="D1620" s="101" t="s">
        <v>17795</v>
      </c>
      <c r="E1620" s="101" t="s">
        <v>10022</v>
      </c>
      <c r="F1620" s="104">
        <v>377</v>
      </c>
      <c r="G1620" s="77">
        <f t="shared" si="51"/>
        <v>2474</v>
      </c>
    </row>
    <row r="1621" spans="1:7" ht="31.5" x14ac:dyDescent="0.25">
      <c r="A1621" s="115" t="s">
        <v>3890</v>
      </c>
      <c r="B1621" s="102" t="s">
        <v>10014</v>
      </c>
      <c r="C1621" s="101" t="str">
        <f t="shared" si="50"/>
        <v>Formula</v>
      </c>
      <c r="D1621" s="102" t="s">
        <v>17795</v>
      </c>
      <c r="E1621" s="102" t="s">
        <v>10021</v>
      </c>
      <c r="F1621" s="105">
        <v>208</v>
      </c>
      <c r="G1621" s="77">
        <f t="shared" si="51"/>
        <v>2474</v>
      </c>
    </row>
    <row r="1622" spans="1:7" ht="31.5" x14ac:dyDescent="0.25">
      <c r="A1622" s="114" t="s">
        <v>3891</v>
      </c>
      <c r="B1622" s="101" t="s">
        <v>10014</v>
      </c>
      <c r="C1622" s="101" t="str">
        <f t="shared" si="50"/>
        <v>Formula</v>
      </c>
      <c r="D1622" s="101" t="s">
        <v>17795</v>
      </c>
      <c r="E1622" s="101" t="s">
        <v>10020</v>
      </c>
      <c r="F1622" s="104">
        <v>504</v>
      </c>
      <c r="G1622" s="77">
        <f t="shared" si="51"/>
        <v>2474</v>
      </c>
    </row>
    <row r="1623" spans="1:7" ht="31.5" x14ac:dyDescent="0.25">
      <c r="A1623" s="115" t="s">
        <v>10019</v>
      </c>
      <c r="B1623" s="102" t="s">
        <v>10014</v>
      </c>
      <c r="C1623" s="101" t="str">
        <f t="shared" si="50"/>
        <v>Formula</v>
      </c>
      <c r="D1623" s="102" t="s">
        <v>17795</v>
      </c>
      <c r="E1623" s="102" t="s">
        <v>10018</v>
      </c>
      <c r="F1623" s="105">
        <v>7</v>
      </c>
      <c r="G1623" s="77">
        <f t="shared" si="51"/>
        <v>2474</v>
      </c>
    </row>
    <row r="1624" spans="1:7" ht="31.5" x14ac:dyDescent="0.25">
      <c r="A1624" s="114" t="s">
        <v>3892</v>
      </c>
      <c r="B1624" s="101" t="s">
        <v>10014</v>
      </c>
      <c r="C1624" s="101" t="str">
        <f t="shared" si="50"/>
        <v>Formula</v>
      </c>
      <c r="D1624" s="101" t="s">
        <v>17795</v>
      </c>
      <c r="E1624" s="101" t="s">
        <v>10017</v>
      </c>
      <c r="F1624" s="104">
        <v>55</v>
      </c>
      <c r="G1624" s="77">
        <f t="shared" si="51"/>
        <v>2474</v>
      </c>
    </row>
    <row r="1625" spans="1:7" ht="31.5" x14ac:dyDescent="0.25">
      <c r="A1625" s="115" t="s">
        <v>3893</v>
      </c>
      <c r="B1625" s="102" t="s">
        <v>10014</v>
      </c>
      <c r="C1625" s="101" t="str">
        <f t="shared" si="50"/>
        <v>Formula</v>
      </c>
      <c r="D1625" s="102" t="s">
        <v>17795</v>
      </c>
      <c r="E1625" s="102" t="s">
        <v>10016</v>
      </c>
      <c r="F1625" s="105">
        <v>25</v>
      </c>
      <c r="G1625" s="77">
        <f t="shared" si="51"/>
        <v>2474</v>
      </c>
    </row>
    <row r="1626" spans="1:7" ht="31.5" x14ac:dyDescent="0.25">
      <c r="A1626" s="114" t="s">
        <v>6003</v>
      </c>
      <c r="B1626" s="101" t="s">
        <v>10014</v>
      </c>
      <c r="C1626" s="101" t="str">
        <f t="shared" si="50"/>
        <v>Formula</v>
      </c>
      <c r="D1626" s="101" t="s">
        <v>17795</v>
      </c>
      <c r="E1626" s="101" t="s">
        <v>10015</v>
      </c>
      <c r="F1626" s="104">
        <v>15</v>
      </c>
      <c r="G1626" s="77">
        <f t="shared" si="51"/>
        <v>2474</v>
      </c>
    </row>
    <row r="1627" spans="1:7" ht="31.5" x14ac:dyDescent="0.25">
      <c r="A1627" s="115" t="s">
        <v>18970</v>
      </c>
      <c r="B1627" s="102" t="s">
        <v>10014</v>
      </c>
      <c r="C1627" s="101" t="str">
        <f t="shared" si="50"/>
        <v>Formula</v>
      </c>
      <c r="D1627" s="102" t="s">
        <v>17795</v>
      </c>
      <c r="E1627" s="102" t="s">
        <v>18969</v>
      </c>
      <c r="F1627" s="105">
        <v>15</v>
      </c>
      <c r="G1627" s="77">
        <f t="shared" si="51"/>
        <v>2474</v>
      </c>
    </row>
    <row r="1628" spans="1:7" ht="31.5" x14ac:dyDescent="0.25">
      <c r="A1628" s="114" t="s">
        <v>18382</v>
      </c>
      <c r="B1628" s="101" t="s">
        <v>10014</v>
      </c>
      <c r="C1628" s="101" t="str">
        <f t="shared" si="50"/>
        <v>Formula</v>
      </c>
      <c r="D1628" s="101" t="s">
        <v>17795</v>
      </c>
      <c r="E1628" s="101" t="s">
        <v>18447</v>
      </c>
      <c r="F1628" s="104">
        <v>22</v>
      </c>
      <c r="G1628" s="77">
        <f t="shared" si="51"/>
        <v>2474</v>
      </c>
    </row>
    <row r="1629" spans="1:7" ht="21" x14ac:dyDescent="0.25">
      <c r="A1629" s="115" t="s">
        <v>3894</v>
      </c>
      <c r="B1629" s="102" t="s">
        <v>10007</v>
      </c>
      <c r="C1629" s="101" t="str">
        <f t="shared" si="50"/>
        <v>Formula</v>
      </c>
      <c r="D1629" s="102" t="s">
        <v>10006</v>
      </c>
      <c r="E1629" s="102" t="s">
        <v>10013</v>
      </c>
      <c r="F1629" s="105">
        <v>359</v>
      </c>
      <c r="G1629" s="77">
        <f t="shared" si="51"/>
        <v>2592</v>
      </c>
    </row>
    <row r="1630" spans="1:7" ht="21" x14ac:dyDescent="0.25">
      <c r="A1630" s="114" t="s">
        <v>3895</v>
      </c>
      <c r="B1630" s="101" t="s">
        <v>10007</v>
      </c>
      <c r="C1630" s="101" t="str">
        <f t="shared" si="50"/>
        <v>Formula</v>
      </c>
      <c r="D1630" s="101" t="s">
        <v>10006</v>
      </c>
      <c r="E1630" s="101" t="s">
        <v>10012</v>
      </c>
      <c r="F1630" s="104">
        <v>440</v>
      </c>
      <c r="G1630" s="77">
        <f t="shared" si="51"/>
        <v>2592</v>
      </c>
    </row>
    <row r="1631" spans="1:7" ht="21" x14ac:dyDescent="0.25">
      <c r="A1631" s="115" t="s">
        <v>3896</v>
      </c>
      <c r="B1631" s="102" t="s">
        <v>10007</v>
      </c>
      <c r="C1631" s="101" t="str">
        <f t="shared" si="50"/>
        <v>Formula</v>
      </c>
      <c r="D1631" s="102" t="s">
        <v>10006</v>
      </c>
      <c r="E1631" s="102" t="s">
        <v>10011</v>
      </c>
      <c r="F1631" s="105">
        <v>425</v>
      </c>
      <c r="G1631" s="77">
        <f t="shared" si="51"/>
        <v>2592</v>
      </c>
    </row>
    <row r="1632" spans="1:7" ht="21" x14ac:dyDescent="0.25">
      <c r="A1632" s="114" t="s">
        <v>3897</v>
      </c>
      <c r="B1632" s="101" t="s">
        <v>10007</v>
      </c>
      <c r="C1632" s="101" t="str">
        <f t="shared" si="50"/>
        <v>Formula</v>
      </c>
      <c r="D1632" s="101" t="s">
        <v>10006</v>
      </c>
      <c r="E1632" s="101" t="s">
        <v>10010</v>
      </c>
      <c r="F1632" s="104">
        <v>496</v>
      </c>
      <c r="G1632" s="77">
        <f t="shared" si="51"/>
        <v>2592</v>
      </c>
    </row>
    <row r="1633" spans="1:7" ht="21" x14ac:dyDescent="0.25">
      <c r="A1633" s="115" t="s">
        <v>3898</v>
      </c>
      <c r="B1633" s="102" t="s">
        <v>10007</v>
      </c>
      <c r="C1633" s="101" t="str">
        <f t="shared" si="50"/>
        <v>Formula</v>
      </c>
      <c r="D1633" s="102" t="s">
        <v>10006</v>
      </c>
      <c r="E1633" s="102" t="s">
        <v>10009</v>
      </c>
      <c r="F1633" s="105">
        <v>482</v>
      </c>
      <c r="G1633" s="77">
        <f t="shared" si="51"/>
        <v>2592</v>
      </c>
    </row>
    <row r="1634" spans="1:7" ht="21" x14ac:dyDescent="0.25">
      <c r="A1634" s="114" t="s">
        <v>3899</v>
      </c>
      <c r="B1634" s="101" t="s">
        <v>10007</v>
      </c>
      <c r="C1634" s="101" t="str">
        <f t="shared" si="50"/>
        <v>Formula</v>
      </c>
      <c r="D1634" s="101" t="s">
        <v>10006</v>
      </c>
      <c r="E1634" s="101" t="s">
        <v>10008</v>
      </c>
      <c r="F1634" s="104">
        <v>323</v>
      </c>
      <c r="G1634" s="77">
        <f t="shared" si="51"/>
        <v>2592</v>
      </c>
    </row>
    <row r="1635" spans="1:7" ht="21" x14ac:dyDescent="0.25">
      <c r="A1635" s="115" t="s">
        <v>3900</v>
      </c>
      <c r="B1635" s="102" t="s">
        <v>10007</v>
      </c>
      <c r="C1635" s="101" t="str">
        <f t="shared" si="50"/>
        <v>Formula</v>
      </c>
      <c r="D1635" s="102" t="s">
        <v>10006</v>
      </c>
      <c r="E1635" s="102" t="s">
        <v>10005</v>
      </c>
      <c r="F1635" s="105">
        <v>33</v>
      </c>
      <c r="G1635" s="77">
        <f t="shared" si="51"/>
        <v>2592</v>
      </c>
    </row>
    <row r="1636" spans="1:7" ht="21" x14ac:dyDescent="0.25">
      <c r="A1636" s="114" t="s">
        <v>17891</v>
      </c>
      <c r="B1636" s="101" t="s">
        <v>10007</v>
      </c>
      <c r="C1636" s="101" t="str">
        <f t="shared" si="50"/>
        <v>Formula</v>
      </c>
      <c r="D1636" s="101" t="s">
        <v>10006</v>
      </c>
      <c r="E1636" s="101" t="s">
        <v>17984</v>
      </c>
      <c r="F1636" s="104">
        <v>34</v>
      </c>
      <c r="G1636" s="77">
        <f t="shared" si="51"/>
        <v>2592</v>
      </c>
    </row>
    <row r="1637" spans="1:7" ht="21" x14ac:dyDescent="0.25">
      <c r="A1637" s="115" t="s">
        <v>3901</v>
      </c>
      <c r="B1637" s="102" t="s">
        <v>9976</v>
      </c>
      <c r="C1637" s="101" t="str">
        <f t="shared" si="50"/>
        <v>Formula</v>
      </c>
      <c r="D1637" s="102" t="s">
        <v>9975</v>
      </c>
      <c r="E1637" s="102" t="s">
        <v>10004</v>
      </c>
      <c r="F1637" s="105">
        <v>101</v>
      </c>
      <c r="G1637" s="77">
        <f t="shared" si="51"/>
        <v>4321</v>
      </c>
    </row>
    <row r="1638" spans="1:7" ht="21" x14ac:dyDescent="0.25">
      <c r="A1638" s="114" t="s">
        <v>3902</v>
      </c>
      <c r="B1638" s="101" t="s">
        <v>9976</v>
      </c>
      <c r="C1638" s="101" t="str">
        <f t="shared" si="50"/>
        <v>Formula</v>
      </c>
      <c r="D1638" s="101" t="s">
        <v>9975</v>
      </c>
      <c r="E1638" s="101" t="s">
        <v>10003</v>
      </c>
      <c r="F1638" s="104">
        <v>229</v>
      </c>
      <c r="G1638" s="77">
        <f t="shared" si="51"/>
        <v>4321</v>
      </c>
    </row>
    <row r="1639" spans="1:7" ht="21" x14ac:dyDescent="0.25">
      <c r="A1639" s="115" t="s">
        <v>3903</v>
      </c>
      <c r="B1639" s="102" t="s">
        <v>9976</v>
      </c>
      <c r="C1639" s="101" t="str">
        <f t="shared" si="50"/>
        <v>Formula</v>
      </c>
      <c r="D1639" s="102" t="s">
        <v>9975</v>
      </c>
      <c r="E1639" s="102" t="s">
        <v>10002</v>
      </c>
      <c r="F1639" s="105">
        <v>84</v>
      </c>
      <c r="G1639" s="77">
        <f t="shared" si="51"/>
        <v>4321</v>
      </c>
    </row>
    <row r="1640" spans="1:7" ht="21" x14ac:dyDescent="0.25">
      <c r="A1640" s="114" t="s">
        <v>3904</v>
      </c>
      <c r="B1640" s="101" t="s">
        <v>9976</v>
      </c>
      <c r="C1640" s="101" t="str">
        <f t="shared" si="50"/>
        <v>Formula</v>
      </c>
      <c r="D1640" s="101" t="s">
        <v>9975</v>
      </c>
      <c r="E1640" s="101" t="s">
        <v>6388</v>
      </c>
      <c r="F1640" s="104">
        <v>631</v>
      </c>
      <c r="G1640" s="77">
        <f t="shared" si="51"/>
        <v>4321</v>
      </c>
    </row>
    <row r="1641" spans="1:7" ht="21" x14ac:dyDescent="0.25">
      <c r="A1641" s="115" t="s">
        <v>3905</v>
      </c>
      <c r="B1641" s="102" t="s">
        <v>9976</v>
      </c>
      <c r="C1641" s="101" t="str">
        <f t="shared" si="50"/>
        <v>Formula</v>
      </c>
      <c r="D1641" s="102" t="s">
        <v>9975</v>
      </c>
      <c r="E1641" s="102" t="s">
        <v>10001</v>
      </c>
      <c r="F1641" s="105">
        <v>146</v>
      </c>
      <c r="G1641" s="77">
        <f t="shared" si="51"/>
        <v>4321</v>
      </c>
    </row>
    <row r="1642" spans="1:7" ht="21" x14ac:dyDescent="0.25">
      <c r="A1642" s="114" t="s">
        <v>3906</v>
      </c>
      <c r="B1642" s="101" t="s">
        <v>9976</v>
      </c>
      <c r="C1642" s="101" t="str">
        <f t="shared" si="50"/>
        <v>Formula</v>
      </c>
      <c r="D1642" s="101" t="s">
        <v>9975</v>
      </c>
      <c r="E1642" s="101" t="s">
        <v>10000</v>
      </c>
      <c r="F1642" s="104">
        <v>340</v>
      </c>
      <c r="G1642" s="77">
        <f t="shared" si="51"/>
        <v>4321</v>
      </c>
    </row>
    <row r="1643" spans="1:7" ht="21" x14ac:dyDescent="0.25">
      <c r="A1643" s="115" t="s">
        <v>3907</v>
      </c>
      <c r="B1643" s="102" t="s">
        <v>9976</v>
      </c>
      <c r="C1643" s="101" t="str">
        <f t="shared" si="50"/>
        <v>Formula</v>
      </c>
      <c r="D1643" s="102" t="s">
        <v>9975</v>
      </c>
      <c r="E1643" s="102" t="s">
        <v>9999</v>
      </c>
      <c r="F1643" s="105">
        <v>94</v>
      </c>
      <c r="G1643" s="77">
        <f t="shared" si="51"/>
        <v>4321</v>
      </c>
    </row>
    <row r="1644" spans="1:7" ht="21" x14ac:dyDescent="0.25">
      <c r="A1644" s="114" t="s">
        <v>3908</v>
      </c>
      <c r="B1644" s="101" t="s">
        <v>9976</v>
      </c>
      <c r="C1644" s="101" t="str">
        <f t="shared" si="50"/>
        <v>Formula</v>
      </c>
      <c r="D1644" s="101" t="s">
        <v>9975</v>
      </c>
      <c r="E1644" s="101" t="s">
        <v>9998</v>
      </c>
      <c r="F1644" s="104">
        <v>163</v>
      </c>
      <c r="G1644" s="77">
        <f t="shared" si="51"/>
        <v>4321</v>
      </c>
    </row>
    <row r="1645" spans="1:7" ht="21" x14ac:dyDescent="0.25">
      <c r="A1645" s="115" t="s">
        <v>3909</v>
      </c>
      <c r="B1645" s="102" t="s">
        <v>9976</v>
      </c>
      <c r="C1645" s="101" t="str">
        <f t="shared" si="50"/>
        <v>Formula</v>
      </c>
      <c r="D1645" s="102" t="s">
        <v>9975</v>
      </c>
      <c r="E1645" s="102" t="s">
        <v>9997</v>
      </c>
      <c r="F1645" s="105">
        <v>200</v>
      </c>
      <c r="G1645" s="77">
        <f t="shared" si="51"/>
        <v>4321</v>
      </c>
    </row>
    <row r="1646" spans="1:7" ht="21" x14ac:dyDescent="0.25">
      <c r="A1646" s="114" t="s">
        <v>3910</v>
      </c>
      <c r="B1646" s="101" t="s">
        <v>9976</v>
      </c>
      <c r="C1646" s="101" t="str">
        <f t="shared" si="50"/>
        <v>Formula</v>
      </c>
      <c r="D1646" s="101" t="s">
        <v>9975</v>
      </c>
      <c r="E1646" s="101" t="s">
        <v>9996</v>
      </c>
      <c r="F1646" s="104">
        <v>239</v>
      </c>
      <c r="G1646" s="77">
        <f t="shared" si="51"/>
        <v>4321</v>
      </c>
    </row>
    <row r="1647" spans="1:7" ht="21" x14ac:dyDescent="0.25">
      <c r="A1647" s="115" t="s">
        <v>3911</v>
      </c>
      <c r="B1647" s="102" t="s">
        <v>9976</v>
      </c>
      <c r="C1647" s="101" t="str">
        <f t="shared" si="50"/>
        <v>Formula</v>
      </c>
      <c r="D1647" s="102" t="s">
        <v>9975</v>
      </c>
      <c r="E1647" s="102" t="s">
        <v>9995</v>
      </c>
      <c r="F1647" s="105">
        <v>180</v>
      </c>
      <c r="G1647" s="77">
        <f t="shared" si="51"/>
        <v>4321</v>
      </c>
    </row>
    <row r="1648" spans="1:7" ht="21" x14ac:dyDescent="0.25">
      <c r="A1648" s="114" t="s">
        <v>3912</v>
      </c>
      <c r="B1648" s="101" t="s">
        <v>9976</v>
      </c>
      <c r="C1648" s="101" t="str">
        <f t="shared" si="50"/>
        <v>Formula</v>
      </c>
      <c r="D1648" s="101" t="s">
        <v>9975</v>
      </c>
      <c r="E1648" s="101" t="s">
        <v>9994</v>
      </c>
      <c r="F1648" s="104">
        <v>185</v>
      </c>
      <c r="G1648" s="77">
        <f t="shared" si="51"/>
        <v>4321</v>
      </c>
    </row>
    <row r="1649" spans="1:7" ht="21" x14ac:dyDescent="0.25">
      <c r="A1649" s="115" t="s">
        <v>3913</v>
      </c>
      <c r="B1649" s="102" t="s">
        <v>9976</v>
      </c>
      <c r="C1649" s="101" t="str">
        <f t="shared" si="50"/>
        <v>Formula</v>
      </c>
      <c r="D1649" s="102" t="s">
        <v>9975</v>
      </c>
      <c r="E1649" s="102" t="s">
        <v>9993</v>
      </c>
      <c r="F1649" s="105">
        <v>84</v>
      </c>
      <c r="G1649" s="77">
        <f t="shared" si="51"/>
        <v>4321</v>
      </c>
    </row>
    <row r="1650" spans="1:7" ht="21" x14ac:dyDescent="0.25">
      <c r="A1650" s="114" t="s">
        <v>3914</v>
      </c>
      <c r="B1650" s="101" t="s">
        <v>9976</v>
      </c>
      <c r="C1650" s="101" t="str">
        <f t="shared" si="50"/>
        <v>Formula</v>
      </c>
      <c r="D1650" s="101" t="s">
        <v>9975</v>
      </c>
      <c r="E1650" s="101" t="s">
        <v>9992</v>
      </c>
      <c r="F1650" s="104">
        <v>100</v>
      </c>
      <c r="G1650" s="77">
        <f t="shared" si="51"/>
        <v>4321</v>
      </c>
    </row>
    <row r="1651" spans="1:7" ht="21" x14ac:dyDescent="0.25">
      <c r="A1651" s="115" t="s">
        <v>3915</v>
      </c>
      <c r="B1651" s="102" t="s">
        <v>9976</v>
      </c>
      <c r="C1651" s="101" t="str">
        <f t="shared" si="50"/>
        <v>Formula</v>
      </c>
      <c r="D1651" s="102" t="s">
        <v>9975</v>
      </c>
      <c r="E1651" s="102" t="s">
        <v>9991</v>
      </c>
      <c r="F1651" s="105">
        <v>185</v>
      </c>
      <c r="G1651" s="77">
        <f t="shared" si="51"/>
        <v>4321</v>
      </c>
    </row>
    <row r="1652" spans="1:7" ht="21" x14ac:dyDescent="0.25">
      <c r="A1652" s="114" t="s">
        <v>3916</v>
      </c>
      <c r="B1652" s="101" t="s">
        <v>9976</v>
      </c>
      <c r="C1652" s="101" t="str">
        <f t="shared" si="50"/>
        <v>Formula</v>
      </c>
      <c r="D1652" s="101" t="s">
        <v>9975</v>
      </c>
      <c r="E1652" s="101" t="s">
        <v>9990</v>
      </c>
      <c r="F1652" s="104">
        <v>297</v>
      </c>
      <c r="G1652" s="77">
        <f t="shared" si="51"/>
        <v>4321</v>
      </c>
    </row>
    <row r="1653" spans="1:7" ht="21" x14ac:dyDescent="0.25">
      <c r="A1653" s="115" t="s">
        <v>3917</v>
      </c>
      <c r="B1653" s="102" t="s">
        <v>9976</v>
      </c>
      <c r="C1653" s="101" t="str">
        <f t="shared" si="50"/>
        <v>Formula</v>
      </c>
      <c r="D1653" s="102" t="s">
        <v>9975</v>
      </c>
      <c r="E1653" s="102" t="s">
        <v>9989</v>
      </c>
      <c r="F1653" s="105">
        <v>137</v>
      </c>
      <c r="G1653" s="77">
        <f t="shared" si="51"/>
        <v>4321</v>
      </c>
    </row>
    <row r="1654" spans="1:7" ht="21" x14ac:dyDescent="0.25">
      <c r="A1654" s="114" t="s">
        <v>3918</v>
      </c>
      <c r="B1654" s="101" t="s">
        <v>9976</v>
      </c>
      <c r="C1654" s="101" t="str">
        <f t="shared" si="50"/>
        <v>Formula</v>
      </c>
      <c r="D1654" s="101" t="s">
        <v>9975</v>
      </c>
      <c r="E1654" s="101" t="s">
        <v>9988</v>
      </c>
      <c r="F1654" s="104">
        <v>150</v>
      </c>
      <c r="G1654" s="77">
        <f t="shared" si="51"/>
        <v>4321</v>
      </c>
    </row>
    <row r="1655" spans="1:7" ht="21" x14ac:dyDescent="0.25">
      <c r="A1655" s="115" t="s">
        <v>3919</v>
      </c>
      <c r="B1655" s="102" t="s">
        <v>9976</v>
      </c>
      <c r="C1655" s="101" t="str">
        <f t="shared" si="50"/>
        <v>Formula</v>
      </c>
      <c r="D1655" s="102" t="s">
        <v>9975</v>
      </c>
      <c r="E1655" s="102" t="s">
        <v>9987</v>
      </c>
      <c r="F1655" s="105">
        <v>125</v>
      </c>
      <c r="G1655" s="77">
        <f t="shared" si="51"/>
        <v>4321</v>
      </c>
    </row>
    <row r="1656" spans="1:7" ht="21" x14ac:dyDescent="0.25">
      <c r="A1656" s="114" t="s">
        <v>3920</v>
      </c>
      <c r="B1656" s="101" t="s">
        <v>9976</v>
      </c>
      <c r="C1656" s="101" t="str">
        <f t="shared" si="50"/>
        <v>Formula</v>
      </c>
      <c r="D1656" s="101" t="s">
        <v>9975</v>
      </c>
      <c r="E1656" s="101" t="s">
        <v>9986</v>
      </c>
      <c r="F1656" s="104">
        <v>112</v>
      </c>
      <c r="G1656" s="77">
        <f t="shared" si="51"/>
        <v>4321</v>
      </c>
    </row>
    <row r="1657" spans="1:7" ht="21" x14ac:dyDescent="0.25">
      <c r="A1657" s="115" t="s">
        <v>3921</v>
      </c>
      <c r="B1657" s="102" t="s">
        <v>9976</v>
      </c>
      <c r="C1657" s="101" t="str">
        <f t="shared" si="50"/>
        <v>Formula</v>
      </c>
      <c r="D1657" s="102" t="s">
        <v>9975</v>
      </c>
      <c r="E1657" s="102" t="s">
        <v>9985</v>
      </c>
      <c r="F1657" s="105">
        <v>88</v>
      </c>
      <c r="G1657" s="77">
        <f t="shared" si="51"/>
        <v>4321</v>
      </c>
    </row>
    <row r="1658" spans="1:7" ht="21" x14ac:dyDescent="0.25">
      <c r="A1658" s="114" t="s">
        <v>3922</v>
      </c>
      <c r="B1658" s="101" t="s">
        <v>9976</v>
      </c>
      <c r="C1658" s="101" t="str">
        <f t="shared" si="50"/>
        <v>Formula</v>
      </c>
      <c r="D1658" s="101" t="s">
        <v>9975</v>
      </c>
      <c r="E1658" s="101" t="s">
        <v>9984</v>
      </c>
      <c r="F1658" s="104">
        <v>105</v>
      </c>
      <c r="G1658" s="77">
        <f t="shared" si="51"/>
        <v>4321</v>
      </c>
    </row>
    <row r="1659" spans="1:7" ht="21" x14ac:dyDescent="0.25">
      <c r="A1659" s="115" t="s">
        <v>3923</v>
      </c>
      <c r="B1659" s="102" t="s">
        <v>9976</v>
      </c>
      <c r="C1659" s="101" t="str">
        <f t="shared" si="50"/>
        <v>Formula</v>
      </c>
      <c r="D1659" s="102" t="s">
        <v>9975</v>
      </c>
      <c r="E1659" s="102" t="s">
        <v>9983</v>
      </c>
      <c r="F1659" s="105">
        <v>100</v>
      </c>
      <c r="G1659" s="77">
        <f t="shared" si="51"/>
        <v>4321</v>
      </c>
    </row>
    <row r="1660" spans="1:7" ht="21" x14ac:dyDescent="0.25">
      <c r="A1660" s="114" t="s">
        <v>3924</v>
      </c>
      <c r="B1660" s="101" t="s">
        <v>9976</v>
      </c>
      <c r="C1660" s="101" t="str">
        <f t="shared" si="50"/>
        <v>Formula</v>
      </c>
      <c r="D1660" s="101" t="s">
        <v>9975</v>
      </c>
      <c r="E1660" s="101" t="s">
        <v>9982</v>
      </c>
      <c r="F1660" s="104">
        <v>48</v>
      </c>
      <c r="G1660" s="77">
        <f t="shared" si="51"/>
        <v>4321</v>
      </c>
    </row>
    <row r="1661" spans="1:7" ht="21" x14ac:dyDescent="0.25">
      <c r="A1661" s="115" t="s">
        <v>3925</v>
      </c>
      <c r="B1661" s="102" t="s">
        <v>9976</v>
      </c>
      <c r="C1661" s="101" t="str">
        <f t="shared" si="50"/>
        <v>Formula</v>
      </c>
      <c r="D1661" s="102" t="s">
        <v>9975</v>
      </c>
      <c r="E1661" s="102" t="s">
        <v>9981</v>
      </c>
      <c r="F1661" s="105">
        <v>42</v>
      </c>
      <c r="G1661" s="77">
        <f t="shared" si="51"/>
        <v>4321</v>
      </c>
    </row>
    <row r="1662" spans="1:7" ht="21" x14ac:dyDescent="0.25">
      <c r="A1662" s="114" t="s">
        <v>3926</v>
      </c>
      <c r="B1662" s="101" t="s">
        <v>9976</v>
      </c>
      <c r="C1662" s="101" t="str">
        <f t="shared" si="50"/>
        <v>Formula</v>
      </c>
      <c r="D1662" s="101" t="s">
        <v>9975</v>
      </c>
      <c r="E1662" s="101" t="s">
        <v>9980</v>
      </c>
      <c r="F1662" s="104">
        <v>49</v>
      </c>
      <c r="G1662" s="77">
        <f t="shared" si="51"/>
        <v>4321</v>
      </c>
    </row>
    <row r="1663" spans="1:7" ht="21" x14ac:dyDescent="0.25">
      <c r="A1663" s="115" t="s">
        <v>3927</v>
      </c>
      <c r="B1663" s="102" t="s">
        <v>9976</v>
      </c>
      <c r="C1663" s="101" t="str">
        <f t="shared" si="50"/>
        <v>Formula</v>
      </c>
      <c r="D1663" s="102" t="s">
        <v>9975</v>
      </c>
      <c r="E1663" s="102" t="s">
        <v>9979</v>
      </c>
      <c r="F1663" s="105">
        <v>16</v>
      </c>
      <c r="G1663" s="77">
        <f t="shared" si="51"/>
        <v>4321</v>
      </c>
    </row>
    <row r="1664" spans="1:7" ht="21" x14ac:dyDescent="0.25">
      <c r="A1664" s="114" t="s">
        <v>3928</v>
      </c>
      <c r="B1664" s="101" t="s">
        <v>9976</v>
      </c>
      <c r="C1664" s="101" t="str">
        <f t="shared" si="50"/>
        <v>Formula</v>
      </c>
      <c r="D1664" s="101" t="s">
        <v>9975</v>
      </c>
      <c r="E1664" s="101" t="s">
        <v>9978</v>
      </c>
      <c r="F1664" s="104">
        <v>23</v>
      </c>
      <c r="G1664" s="77">
        <f t="shared" si="51"/>
        <v>4321</v>
      </c>
    </row>
    <row r="1665" spans="1:7" ht="21" x14ac:dyDescent="0.25">
      <c r="A1665" s="115" t="s">
        <v>3929</v>
      </c>
      <c r="B1665" s="102" t="s">
        <v>9976</v>
      </c>
      <c r="C1665" s="101" t="str">
        <f t="shared" si="50"/>
        <v>Formula</v>
      </c>
      <c r="D1665" s="102" t="s">
        <v>9975</v>
      </c>
      <c r="E1665" s="102" t="s">
        <v>9977</v>
      </c>
      <c r="F1665" s="105">
        <v>36</v>
      </c>
      <c r="G1665" s="77">
        <f t="shared" si="51"/>
        <v>4321</v>
      </c>
    </row>
    <row r="1666" spans="1:7" ht="21" x14ac:dyDescent="0.25">
      <c r="A1666" s="114" t="s">
        <v>3930</v>
      </c>
      <c r="B1666" s="101" t="s">
        <v>9976</v>
      </c>
      <c r="C1666" s="101" t="str">
        <f t="shared" si="50"/>
        <v>Formula</v>
      </c>
      <c r="D1666" s="101" t="s">
        <v>9975</v>
      </c>
      <c r="E1666" s="101" t="s">
        <v>9974</v>
      </c>
      <c r="F1666" s="104">
        <v>20</v>
      </c>
      <c r="G1666" s="77">
        <f t="shared" si="51"/>
        <v>4321</v>
      </c>
    </row>
    <row r="1667" spans="1:7" ht="21" x14ac:dyDescent="0.25">
      <c r="A1667" s="115" t="s">
        <v>17892</v>
      </c>
      <c r="B1667" s="102" t="s">
        <v>9976</v>
      </c>
      <c r="C1667" s="101" t="str">
        <f t="shared" ref="C1667:C1730" si="52">IF(ISTEXT(VLOOKUP(B1667,$I$3:$I$12,1,FALSE)),"Alt sub","Formula")</f>
        <v>Formula</v>
      </c>
      <c r="D1667" s="102" t="s">
        <v>9975</v>
      </c>
      <c r="E1667" s="102" t="s">
        <v>17985</v>
      </c>
      <c r="F1667" s="105">
        <v>12</v>
      </c>
      <c r="G1667" s="77">
        <f t="shared" ref="G1667:G1730" si="53">SUMIF(B:B,B1667,F:F)</f>
        <v>4321</v>
      </c>
    </row>
    <row r="1668" spans="1:7" ht="21" x14ac:dyDescent="0.25">
      <c r="A1668" s="114" t="s">
        <v>3931</v>
      </c>
      <c r="B1668" s="101" t="s">
        <v>9969</v>
      </c>
      <c r="C1668" s="101" t="str">
        <f t="shared" si="52"/>
        <v>Formula</v>
      </c>
      <c r="D1668" s="101" t="s">
        <v>9968</v>
      </c>
      <c r="E1668" s="101" t="s">
        <v>9973</v>
      </c>
      <c r="F1668" s="104">
        <v>294</v>
      </c>
      <c r="G1668" s="77">
        <f t="shared" si="53"/>
        <v>1249</v>
      </c>
    </row>
    <row r="1669" spans="1:7" ht="21" x14ac:dyDescent="0.25">
      <c r="A1669" s="115" t="s">
        <v>3932</v>
      </c>
      <c r="B1669" s="102" t="s">
        <v>9969</v>
      </c>
      <c r="C1669" s="101" t="str">
        <f t="shared" si="52"/>
        <v>Formula</v>
      </c>
      <c r="D1669" s="102" t="s">
        <v>9968</v>
      </c>
      <c r="E1669" s="102" t="s">
        <v>9972</v>
      </c>
      <c r="F1669" s="105">
        <v>202</v>
      </c>
      <c r="G1669" s="77">
        <f t="shared" si="53"/>
        <v>1249</v>
      </c>
    </row>
    <row r="1670" spans="1:7" ht="21" x14ac:dyDescent="0.25">
      <c r="A1670" s="114" t="s">
        <v>3933</v>
      </c>
      <c r="B1670" s="101" t="s">
        <v>9969</v>
      </c>
      <c r="C1670" s="101" t="str">
        <f t="shared" si="52"/>
        <v>Formula</v>
      </c>
      <c r="D1670" s="101" t="s">
        <v>9968</v>
      </c>
      <c r="E1670" s="101" t="s">
        <v>6330</v>
      </c>
      <c r="F1670" s="104">
        <v>354</v>
      </c>
      <c r="G1670" s="77">
        <f t="shared" si="53"/>
        <v>1249</v>
      </c>
    </row>
    <row r="1671" spans="1:7" ht="21" x14ac:dyDescent="0.25">
      <c r="A1671" s="115" t="s">
        <v>3934</v>
      </c>
      <c r="B1671" s="102" t="s">
        <v>9969</v>
      </c>
      <c r="C1671" s="101" t="str">
        <f t="shared" si="52"/>
        <v>Formula</v>
      </c>
      <c r="D1671" s="102" t="s">
        <v>9968</v>
      </c>
      <c r="E1671" s="102" t="s">
        <v>9971</v>
      </c>
      <c r="F1671" s="105">
        <v>165</v>
      </c>
      <c r="G1671" s="77">
        <f t="shared" si="53"/>
        <v>1249</v>
      </c>
    </row>
    <row r="1672" spans="1:7" ht="21" x14ac:dyDescent="0.25">
      <c r="A1672" s="114" t="s">
        <v>3935</v>
      </c>
      <c r="B1672" s="101" t="s">
        <v>9969</v>
      </c>
      <c r="C1672" s="101" t="str">
        <f t="shared" si="52"/>
        <v>Formula</v>
      </c>
      <c r="D1672" s="101" t="s">
        <v>9968</v>
      </c>
      <c r="E1672" s="101" t="s">
        <v>9970</v>
      </c>
      <c r="F1672" s="104">
        <v>214</v>
      </c>
      <c r="G1672" s="77">
        <f t="shared" si="53"/>
        <v>1249</v>
      </c>
    </row>
    <row r="1673" spans="1:7" ht="21" x14ac:dyDescent="0.25">
      <c r="A1673" s="115" t="s">
        <v>18383</v>
      </c>
      <c r="B1673" s="102" t="s">
        <v>9969</v>
      </c>
      <c r="C1673" s="101" t="str">
        <f t="shared" si="52"/>
        <v>Formula</v>
      </c>
      <c r="D1673" s="102" t="s">
        <v>9968</v>
      </c>
      <c r="E1673" s="102" t="s">
        <v>18448</v>
      </c>
      <c r="F1673" s="105">
        <v>20</v>
      </c>
      <c r="G1673" s="77">
        <f t="shared" si="53"/>
        <v>1249</v>
      </c>
    </row>
    <row r="1674" spans="1:7" ht="21" x14ac:dyDescent="0.25">
      <c r="A1674" s="114" t="s">
        <v>3936</v>
      </c>
      <c r="B1674" s="101" t="s">
        <v>9966</v>
      </c>
      <c r="C1674" s="101" t="str">
        <f t="shared" si="52"/>
        <v>Formula</v>
      </c>
      <c r="D1674" s="101" t="s">
        <v>9965</v>
      </c>
      <c r="E1674" s="101" t="s">
        <v>9967</v>
      </c>
      <c r="F1674" s="104">
        <v>100</v>
      </c>
      <c r="G1674" s="77">
        <f t="shared" si="53"/>
        <v>350</v>
      </c>
    </row>
    <row r="1675" spans="1:7" ht="21" x14ac:dyDescent="0.25">
      <c r="A1675" s="115" t="s">
        <v>3937</v>
      </c>
      <c r="B1675" s="102" t="s">
        <v>9966</v>
      </c>
      <c r="C1675" s="101" t="str">
        <f t="shared" si="52"/>
        <v>Formula</v>
      </c>
      <c r="D1675" s="102" t="s">
        <v>9965</v>
      </c>
      <c r="E1675" s="102" t="s">
        <v>9964</v>
      </c>
      <c r="F1675" s="105">
        <v>250</v>
      </c>
      <c r="G1675" s="77">
        <f t="shared" si="53"/>
        <v>350</v>
      </c>
    </row>
    <row r="1676" spans="1:7" ht="31.5" x14ac:dyDescent="0.25">
      <c r="A1676" s="114" t="s">
        <v>3938</v>
      </c>
      <c r="B1676" s="101" t="s">
        <v>9957</v>
      </c>
      <c r="C1676" s="101" t="str">
        <f t="shared" si="52"/>
        <v>Formula</v>
      </c>
      <c r="D1676" s="101" t="s">
        <v>9956</v>
      </c>
      <c r="E1676" s="101" t="s">
        <v>9963</v>
      </c>
      <c r="F1676" s="104">
        <v>123</v>
      </c>
      <c r="G1676" s="77">
        <f t="shared" si="53"/>
        <v>642</v>
      </c>
    </row>
    <row r="1677" spans="1:7" ht="31.5" x14ac:dyDescent="0.25">
      <c r="A1677" s="115" t="s">
        <v>3939</v>
      </c>
      <c r="B1677" s="102" t="s">
        <v>9957</v>
      </c>
      <c r="C1677" s="101" t="str">
        <f t="shared" si="52"/>
        <v>Formula</v>
      </c>
      <c r="D1677" s="102" t="s">
        <v>9956</v>
      </c>
      <c r="E1677" s="102" t="s">
        <v>9962</v>
      </c>
      <c r="F1677" s="105">
        <v>86</v>
      </c>
      <c r="G1677" s="77">
        <f t="shared" si="53"/>
        <v>642</v>
      </c>
    </row>
    <row r="1678" spans="1:7" ht="31.5" x14ac:dyDescent="0.25">
      <c r="A1678" s="114" t="s">
        <v>3940</v>
      </c>
      <c r="B1678" s="101" t="s">
        <v>9957</v>
      </c>
      <c r="C1678" s="101" t="str">
        <f t="shared" si="52"/>
        <v>Formula</v>
      </c>
      <c r="D1678" s="101" t="s">
        <v>9956</v>
      </c>
      <c r="E1678" s="101" t="s">
        <v>9961</v>
      </c>
      <c r="F1678" s="104">
        <v>101</v>
      </c>
      <c r="G1678" s="77">
        <f t="shared" si="53"/>
        <v>642</v>
      </c>
    </row>
    <row r="1679" spans="1:7" ht="31.5" x14ac:dyDescent="0.25">
      <c r="A1679" s="115" t="s">
        <v>3941</v>
      </c>
      <c r="B1679" s="102" t="s">
        <v>9957</v>
      </c>
      <c r="C1679" s="101" t="str">
        <f t="shared" si="52"/>
        <v>Formula</v>
      </c>
      <c r="D1679" s="102" t="s">
        <v>9956</v>
      </c>
      <c r="E1679" s="102" t="s">
        <v>9960</v>
      </c>
      <c r="F1679" s="105">
        <v>59</v>
      </c>
      <c r="G1679" s="77">
        <f t="shared" si="53"/>
        <v>642</v>
      </c>
    </row>
    <row r="1680" spans="1:7" ht="31.5" x14ac:dyDescent="0.25">
      <c r="A1680" s="114" t="s">
        <v>3942</v>
      </c>
      <c r="B1680" s="101" t="s">
        <v>9957</v>
      </c>
      <c r="C1680" s="101" t="str">
        <f t="shared" si="52"/>
        <v>Formula</v>
      </c>
      <c r="D1680" s="101" t="s">
        <v>9956</v>
      </c>
      <c r="E1680" s="101" t="s">
        <v>9959</v>
      </c>
      <c r="F1680" s="104">
        <v>90</v>
      </c>
      <c r="G1680" s="77">
        <f t="shared" si="53"/>
        <v>642</v>
      </c>
    </row>
    <row r="1681" spans="1:7" ht="31.5" x14ac:dyDescent="0.25">
      <c r="A1681" s="115" t="s">
        <v>3943</v>
      </c>
      <c r="B1681" s="102" t="s">
        <v>9957</v>
      </c>
      <c r="C1681" s="101" t="str">
        <f t="shared" si="52"/>
        <v>Formula</v>
      </c>
      <c r="D1681" s="102" t="s">
        <v>9956</v>
      </c>
      <c r="E1681" s="102" t="s">
        <v>9958</v>
      </c>
      <c r="F1681" s="105">
        <v>89</v>
      </c>
      <c r="G1681" s="77">
        <f t="shared" si="53"/>
        <v>642</v>
      </c>
    </row>
    <row r="1682" spans="1:7" ht="31.5" x14ac:dyDescent="0.25">
      <c r="A1682" s="114" t="s">
        <v>3944</v>
      </c>
      <c r="B1682" s="101" t="s">
        <v>9957</v>
      </c>
      <c r="C1682" s="101" t="str">
        <f t="shared" si="52"/>
        <v>Formula</v>
      </c>
      <c r="D1682" s="101" t="s">
        <v>9956</v>
      </c>
      <c r="E1682" s="101" t="s">
        <v>6388</v>
      </c>
      <c r="F1682" s="104">
        <v>94</v>
      </c>
      <c r="G1682" s="77">
        <f t="shared" si="53"/>
        <v>642</v>
      </c>
    </row>
    <row r="1683" spans="1:7" ht="21" x14ac:dyDescent="0.25">
      <c r="A1683" s="115" t="s">
        <v>3945</v>
      </c>
      <c r="B1683" s="102" t="s">
        <v>9951</v>
      </c>
      <c r="C1683" s="101" t="str">
        <f t="shared" si="52"/>
        <v>Formula</v>
      </c>
      <c r="D1683" s="102" t="s">
        <v>9950</v>
      </c>
      <c r="E1683" s="102" t="s">
        <v>9955</v>
      </c>
      <c r="F1683" s="105">
        <v>361</v>
      </c>
      <c r="G1683" s="77">
        <f t="shared" si="53"/>
        <v>1438</v>
      </c>
    </row>
    <row r="1684" spans="1:7" ht="21" x14ac:dyDescent="0.25">
      <c r="A1684" s="114" t="s">
        <v>3946</v>
      </c>
      <c r="B1684" s="101" t="s">
        <v>9951</v>
      </c>
      <c r="C1684" s="101" t="str">
        <f t="shared" si="52"/>
        <v>Formula</v>
      </c>
      <c r="D1684" s="101" t="s">
        <v>9950</v>
      </c>
      <c r="E1684" s="101" t="s">
        <v>9954</v>
      </c>
      <c r="F1684" s="104">
        <v>396</v>
      </c>
      <c r="G1684" s="77">
        <f t="shared" si="53"/>
        <v>1438</v>
      </c>
    </row>
    <row r="1685" spans="1:7" ht="21" x14ac:dyDescent="0.25">
      <c r="A1685" s="115" t="s">
        <v>3947</v>
      </c>
      <c r="B1685" s="102" t="s">
        <v>9951</v>
      </c>
      <c r="C1685" s="101" t="str">
        <f t="shared" si="52"/>
        <v>Formula</v>
      </c>
      <c r="D1685" s="102" t="s">
        <v>9950</v>
      </c>
      <c r="E1685" s="102" t="s">
        <v>9953</v>
      </c>
      <c r="F1685" s="105">
        <v>373</v>
      </c>
      <c r="G1685" s="77">
        <f t="shared" si="53"/>
        <v>1438</v>
      </c>
    </row>
    <row r="1686" spans="1:7" ht="21" x14ac:dyDescent="0.25">
      <c r="A1686" s="114" t="s">
        <v>3948</v>
      </c>
      <c r="B1686" s="101" t="s">
        <v>9951</v>
      </c>
      <c r="C1686" s="101" t="str">
        <f t="shared" si="52"/>
        <v>Formula</v>
      </c>
      <c r="D1686" s="101" t="s">
        <v>9950</v>
      </c>
      <c r="E1686" s="101" t="s">
        <v>9952</v>
      </c>
      <c r="F1686" s="104">
        <v>257</v>
      </c>
      <c r="G1686" s="77">
        <f t="shared" si="53"/>
        <v>1438</v>
      </c>
    </row>
    <row r="1687" spans="1:7" ht="21" x14ac:dyDescent="0.25">
      <c r="A1687" s="115" t="s">
        <v>3949</v>
      </c>
      <c r="B1687" s="102" t="s">
        <v>9951</v>
      </c>
      <c r="C1687" s="101" t="str">
        <f t="shared" si="52"/>
        <v>Formula</v>
      </c>
      <c r="D1687" s="102" t="s">
        <v>9950</v>
      </c>
      <c r="E1687" s="102" t="s">
        <v>9949</v>
      </c>
      <c r="F1687" s="105">
        <v>51</v>
      </c>
      <c r="G1687" s="77">
        <f t="shared" si="53"/>
        <v>1438</v>
      </c>
    </row>
    <row r="1688" spans="1:7" ht="21" x14ac:dyDescent="0.25">
      <c r="A1688" s="114" t="s">
        <v>3950</v>
      </c>
      <c r="B1688" s="101" t="s">
        <v>9946</v>
      </c>
      <c r="C1688" s="101" t="str">
        <f t="shared" si="52"/>
        <v>Formula</v>
      </c>
      <c r="D1688" s="101" t="s">
        <v>9945</v>
      </c>
      <c r="E1688" s="101" t="s">
        <v>9948</v>
      </c>
      <c r="F1688" s="104">
        <v>329</v>
      </c>
      <c r="G1688" s="77">
        <f t="shared" si="53"/>
        <v>658</v>
      </c>
    </row>
    <row r="1689" spans="1:7" ht="21" x14ac:dyDescent="0.25">
      <c r="A1689" s="115" t="s">
        <v>3951</v>
      </c>
      <c r="B1689" s="102" t="s">
        <v>9946</v>
      </c>
      <c r="C1689" s="101" t="str">
        <f t="shared" si="52"/>
        <v>Formula</v>
      </c>
      <c r="D1689" s="102" t="s">
        <v>9945</v>
      </c>
      <c r="E1689" s="102" t="s">
        <v>9947</v>
      </c>
      <c r="F1689" s="105">
        <v>190</v>
      </c>
      <c r="G1689" s="77">
        <f t="shared" si="53"/>
        <v>658</v>
      </c>
    </row>
    <row r="1690" spans="1:7" ht="21" x14ac:dyDescent="0.25">
      <c r="A1690" s="114" t="s">
        <v>3952</v>
      </c>
      <c r="B1690" s="101" t="s">
        <v>9946</v>
      </c>
      <c r="C1690" s="101" t="str">
        <f t="shared" si="52"/>
        <v>Formula</v>
      </c>
      <c r="D1690" s="101" t="s">
        <v>9945</v>
      </c>
      <c r="E1690" s="101" t="s">
        <v>9944</v>
      </c>
      <c r="F1690" s="104">
        <v>139</v>
      </c>
      <c r="G1690" s="77">
        <f t="shared" si="53"/>
        <v>658</v>
      </c>
    </row>
    <row r="1691" spans="1:7" ht="31.5" x14ac:dyDescent="0.25">
      <c r="A1691" s="115" t="s">
        <v>3953</v>
      </c>
      <c r="B1691" s="102" t="s">
        <v>9937</v>
      </c>
      <c r="C1691" s="101" t="str">
        <f t="shared" si="52"/>
        <v>Formula</v>
      </c>
      <c r="D1691" s="102" t="s">
        <v>9936</v>
      </c>
      <c r="E1691" s="102" t="s">
        <v>9943</v>
      </c>
      <c r="F1691" s="105">
        <v>187</v>
      </c>
      <c r="G1691" s="77">
        <f t="shared" si="53"/>
        <v>1138</v>
      </c>
    </row>
    <row r="1692" spans="1:7" ht="31.5" x14ac:dyDescent="0.25">
      <c r="A1692" s="114" t="s">
        <v>3954</v>
      </c>
      <c r="B1692" s="101" t="s">
        <v>9937</v>
      </c>
      <c r="C1692" s="101" t="str">
        <f t="shared" si="52"/>
        <v>Formula</v>
      </c>
      <c r="D1692" s="101" t="s">
        <v>9936</v>
      </c>
      <c r="E1692" s="101" t="s">
        <v>9942</v>
      </c>
      <c r="F1692" s="104">
        <v>179</v>
      </c>
      <c r="G1692" s="77">
        <f t="shared" si="53"/>
        <v>1138</v>
      </c>
    </row>
    <row r="1693" spans="1:7" ht="31.5" x14ac:dyDescent="0.25">
      <c r="A1693" s="115" t="s">
        <v>3955</v>
      </c>
      <c r="B1693" s="102" t="s">
        <v>9937</v>
      </c>
      <c r="C1693" s="101" t="str">
        <f t="shared" si="52"/>
        <v>Formula</v>
      </c>
      <c r="D1693" s="102" t="s">
        <v>9936</v>
      </c>
      <c r="E1693" s="102" t="s">
        <v>9941</v>
      </c>
      <c r="F1693" s="105">
        <v>180</v>
      </c>
      <c r="G1693" s="77">
        <f t="shared" si="53"/>
        <v>1138</v>
      </c>
    </row>
    <row r="1694" spans="1:7" ht="31.5" x14ac:dyDescent="0.25">
      <c r="A1694" s="114" t="s">
        <v>3956</v>
      </c>
      <c r="B1694" s="101" t="s">
        <v>9937</v>
      </c>
      <c r="C1694" s="101" t="str">
        <f t="shared" si="52"/>
        <v>Formula</v>
      </c>
      <c r="D1694" s="101" t="s">
        <v>9936</v>
      </c>
      <c r="E1694" s="101" t="s">
        <v>9940</v>
      </c>
      <c r="F1694" s="104">
        <v>207</v>
      </c>
      <c r="G1694" s="77">
        <f t="shared" si="53"/>
        <v>1138</v>
      </c>
    </row>
    <row r="1695" spans="1:7" ht="31.5" x14ac:dyDescent="0.25">
      <c r="A1695" s="115" t="s">
        <v>3957</v>
      </c>
      <c r="B1695" s="102" t="s">
        <v>9937</v>
      </c>
      <c r="C1695" s="101" t="str">
        <f t="shared" si="52"/>
        <v>Formula</v>
      </c>
      <c r="D1695" s="102" t="s">
        <v>9936</v>
      </c>
      <c r="E1695" s="102" t="s">
        <v>9939</v>
      </c>
      <c r="F1695" s="105">
        <v>200</v>
      </c>
      <c r="G1695" s="77">
        <f t="shared" si="53"/>
        <v>1138</v>
      </c>
    </row>
    <row r="1696" spans="1:7" ht="31.5" x14ac:dyDescent="0.25">
      <c r="A1696" s="114" t="s">
        <v>3958</v>
      </c>
      <c r="B1696" s="101" t="s">
        <v>9937</v>
      </c>
      <c r="C1696" s="101" t="str">
        <f t="shared" si="52"/>
        <v>Formula</v>
      </c>
      <c r="D1696" s="101" t="s">
        <v>9936</v>
      </c>
      <c r="E1696" s="101" t="s">
        <v>9938</v>
      </c>
      <c r="F1696" s="104">
        <v>181</v>
      </c>
      <c r="G1696" s="77">
        <f t="shared" si="53"/>
        <v>1138</v>
      </c>
    </row>
    <row r="1697" spans="1:7" ht="31.5" x14ac:dyDescent="0.25">
      <c r="A1697" s="115" t="s">
        <v>6004</v>
      </c>
      <c r="B1697" s="102" t="s">
        <v>9937</v>
      </c>
      <c r="C1697" s="101" t="str">
        <f t="shared" si="52"/>
        <v>Formula</v>
      </c>
      <c r="D1697" s="102" t="s">
        <v>9936</v>
      </c>
      <c r="E1697" s="102" t="s">
        <v>9935</v>
      </c>
      <c r="F1697" s="105">
        <v>4</v>
      </c>
      <c r="G1697" s="77">
        <f t="shared" si="53"/>
        <v>1138</v>
      </c>
    </row>
    <row r="1698" spans="1:7" ht="31.5" x14ac:dyDescent="0.25">
      <c r="A1698" s="114" t="s">
        <v>3959</v>
      </c>
      <c r="B1698" s="101" t="s">
        <v>9933</v>
      </c>
      <c r="C1698" s="101" t="str">
        <f t="shared" si="52"/>
        <v>Formula</v>
      </c>
      <c r="D1698" s="101" t="s">
        <v>9932</v>
      </c>
      <c r="E1698" s="101" t="s">
        <v>18138</v>
      </c>
      <c r="F1698" s="104">
        <v>283</v>
      </c>
      <c r="G1698" s="77">
        <f t="shared" si="53"/>
        <v>2516</v>
      </c>
    </row>
    <row r="1699" spans="1:7" ht="31.5" x14ac:dyDescent="0.25">
      <c r="A1699" s="115" t="s">
        <v>3960</v>
      </c>
      <c r="B1699" s="102" t="s">
        <v>9933</v>
      </c>
      <c r="C1699" s="101" t="str">
        <f t="shared" si="52"/>
        <v>Formula</v>
      </c>
      <c r="D1699" s="102" t="s">
        <v>9932</v>
      </c>
      <c r="E1699" s="102" t="s">
        <v>18139</v>
      </c>
      <c r="F1699" s="105">
        <v>192</v>
      </c>
      <c r="G1699" s="77">
        <f t="shared" si="53"/>
        <v>2516</v>
      </c>
    </row>
    <row r="1700" spans="1:7" ht="31.5" x14ac:dyDescent="0.25">
      <c r="A1700" s="114" t="s">
        <v>3961</v>
      </c>
      <c r="B1700" s="101" t="s">
        <v>9933</v>
      </c>
      <c r="C1700" s="101" t="str">
        <f t="shared" si="52"/>
        <v>Formula</v>
      </c>
      <c r="D1700" s="101" t="s">
        <v>9932</v>
      </c>
      <c r="E1700" s="101" t="s">
        <v>18140</v>
      </c>
      <c r="F1700" s="104">
        <v>203</v>
      </c>
      <c r="G1700" s="77">
        <f t="shared" si="53"/>
        <v>2516</v>
      </c>
    </row>
    <row r="1701" spans="1:7" ht="31.5" x14ac:dyDescent="0.25">
      <c r="A1701" s="115" t="s">
        <v>3962</v>
      </c>
      <c r="B1701" s="102" t="s">
        <v>9933</v>
      </c>
      <c r="C1701" s="101" t="str">
        <f t="shared" si="52"/>
        <v>Formula</v>
      </c>
      <c r="D1701" s="102" t="s">
        <v>9932</v>
      </c>
      <c r="E1701" s="102" t="s">
        <v>18141</v>
      </c>
      <c r="F1701" s="105">
        <v>189</v>
      </c>
      <c r="G1701" s="77">
        <f t="shared" si="53"/>
        <v>2516</v>
      </c>
    </row>
    <row r="1702" spans="1:7" ht="31.5" x14ac:dyDescent="0.25">
      <c r="A1702" s="114" t="s">
        <v>3963</v>
      </c>
      <c r="B1702" s="101" t="s">
        <v>9933</v>
      </c>
      <c r="C1702" s="101" t="str">
        <f t="shared" si="52"/>
        <v>Formula</v>
      </c>
      <c r="D1702" s="101" t="s">
        <v>9932</v>
      </c>
      <c r="E1702" s="101" t="s">
        <v>18142</v>
      </c>
      <c r="F1702" s="104">
        <v>266</v>
      </c>
      <c r="G1702" s="77">
        <f t="shared" si="53"/>
        <v>2516</v>
      </c>
    </row>
    <row r="1703" spans="1:7" ht="31.5" x14ac:dyDescent="0.25">
      <c r="A1703" s="115" t="s">
        <v>3964</v>
      </c>
      <c r="B1703" s="102" t="s">
        <v>9933</v>
      </c>
      <c r="C1703" s="101" t="str">
        <f t="shared" si="52"/>
        <v>Formula</v>
      </c>
      <c r="D1703" s="102" t="s">
        <v>9932</v>
      </c>
      <c r="E1703" s="102" t="s">
        <v>18143</v>
      </c>
      <c r="F1703" s="105">
        <v>182</v>
      </c>
      <c r="G1703" s="77">
        <f t="shared" si="53"/>
        <v>2516</v>
      </c>
    </row>
    <row r="1704" spans="1:7" ht="31.5" x14ac:dyDescent="0.25">
      <c r="A1704" s="114" t="s">
        <v>3965</v>
      </c>
      <c r="B1704" s="101" t="s">
        <v>9933</v>
      </c>
      <c r="C1704" s="101" t="str">
        <f t="shared" si="52"/>
        <v>Formula</v>
      </c>
      <c r="D1704" s="101" t="s">
        <v>9932</v>
      </c>
      <c r="E1704" s="101" t="s">
        <v>6129</v>
      </c>
      <c r="F1704" s="104">
        <v>219</v>
      </c>
      <c r="G1704" s="77">
        <f t="shared" si="53"/>
        <v>2516</v>
      </c>
    </row>
    <row r="1705" spans="1:7" ht="31.5" x14ac:dyDescent="0.25">
      <c r="A1705" s="115" t="s">
        <v>3966</v>
      </c>
      <c r="B1705" s="102" t="s">
        <v>9933</v>
      </c>
      <c r="C1705" s="101" t="str">
        <f t="shared" si="52"/>
        <v>Formula</v>
      </c>
      <c r="D1705" s="102" t="s">
        <v>9932</v>
      </c>
      <c r="E1705" s="102" t="s">
        <v>18144</v>
      </c>
      <c r="F1705" s="105">
        <v>312</v>
      </c>
      <c r="G1705" s="77">
        <f t="shared" si="53"/>
        <v>2516</v>
      </c>
    </row>
    <row r="1706" spans="1:7" ht="31.5" x14ac:dyDescent="0.25">
      <c r="A1706" s="114" t="s">
        <v>3967</v>
      </c>
      <c r="B1706" s="101" t="s">
        <v>9933</v>
      </c>
      <c r="C1706" s="101" t="str">
        <f t="shared" si="52"/>
        <v>Formula</v>
      </c>
      <c r="D1706" s="101" t="s">
        <v>9932</v>
      </c>
      <c r="E1706" s="101" t="s">
        <v>18145</v>
      </c>
      <c r="F1706" s="104">
        <v>227</v>
      </c>
      <c r="G1706" s="77">
        <f t="shared" si="53"/>
        <v>2516</v>
      </c>
    </row>
    <row r="1707" spans="1:7" ht="31.5" x14ac:dyDescent="0.25">
      <c r="A1707" s="115" t="s">
        <v>3968</v>
      </c>
      <c r="B1707" s="102" t="s">
        <v>9933</v>
      </c>
      <c r="C1707" s="101" t="str">
        <f t="shared" si="52"/>
        <v>Formula</v>
      </c>
      <c r="D1707" s="102" t="s">
        <v>9932</v>
      </c>
      <c r="E1707" s="102" t="s">
        <v>18146</v>
      </c>
      <c r="F1707" s="105">
        <v>123</v>
      </c>
      <c r="G1707" s="77">
        <f t="shared" si="53"/>
        <v>2516</v>
      </c>
    </row>
    <row r="1708" spans="1:7" ht="31.5" x14ac:dyDescent="0.25">
      <c r="A1708" s="114" t="s">
        <v>3969</v>
      </c>
      <c r="B1708" s="101" t="s">
        <v>9933</v>
      </c>
      <c r="C1708" s="101" t="str">
        <f t="shared" si="52"/>
        <v>Formula</v>
      </c>
      <c r="D1708" s="101" t="s">
        <v>9932</v>
      </c>
      <c r="E1708" s="101" t="s">
        <v>18147</v>
      </c>
      <c r="F1708" s="104">
        <v>150</v>
      </c>
      <c r="G1708" s="77">
        <f t="shared" si="53"/>
        <v>2516</v>
      </c>
    </row>
    <row r="1709" spans="1:7" ht="31.5" x14ac:dyDescent="0.25">
      <c r="A1709" s="115" t="s">
        <v>3970</v>
      </c>
      <c r="B1709" s="102" t="s">
        <v>9933</v>
      </c>
      <c r="C1709" s="101" t="str">
        <f t="shared" si="52"/>
        <v>Formula</v>
      </c>
      <c r="D1709" s="102" t="s">
        <v>9932</v>
      </c>
      <c r="E1709" s="102" t="s">
        <v>18148</v>
      </c>
      <c r="F1709" s="105">
        <v>170</v>
      </c>
      <c r="G1709" s="77">
        <f t="shared" si="53"/>
        <v>2516</v>
      </c>
    </row>
    <row r="1710" spans="1:7" ht="21" x14ac:dyDescent="0.25">
      <c r="A1710" s="114" t="s">
        <v>3971</v>
      </c>
      <c r="B1710" s="101" t="s">
        <v>9931</v>
      </c>
      <c r="C1710" s="101" t="str">
        <f t="shared" si="52"/>
        <v>Formula</v>
      </c>
      <c r="D1710" s="101" t="s">
        <v>9930</v>
      </c>
      <c r="E1710" s="101" t="s">
        <v>9929</v>
      </c>
      <c r="F1710" s="104">
        <v>118</v>
      </c>
      <c r="G1710" s="77">
        <f t="shared" si="53"/>
        <v>251</v>
      </c>
    </row>
    <row r="1711" spans="1:7" ht="21" x14ac:dyDescent="0.25">
      <c r="A1711" s="115" t="s">
        <v>3972</v>
      </c>
      <c r="B1711" s="102" t="s">
        <v>9931</v>
      </c>
      <c r="C1711" s="101" t="str">
        <f t="shared" si="52"/>
        <v>Formula</v>
      </c>
      <c r="D1711" s="102" t="s">
        <v>9930</v>
      </c>
      <c r="E1711" s="102" t="s">
        <v>9929</v>
      </c>
      <c r="F1711" s="105">
        <v>133</v>
      </c>
      <c r="G1711" s="77">
        <f t="shared" si="53"/>
        <v>251</v>
      </c>
    </row>
    <row r="1712" spans="1:7" ht="21" x14ac:dyDescent="0.25">
      <c r="A1712" s="114" t="s">
        <v>3973</v>
      </c>
      <c r="B1712" s="101" t="s">
        <v>9925</v>
      </c>
      <c r="C1712" s="101" t="str">
        <f t="shared" si="52"/>
        <v>Formula</v>
      </c>
      <c r="D1712" s="101" t="s">
        <v>9924</v>
      </c>
      <c r="E1712" s="101" t="s">
        <v>9928</v>
      </c>
      <c r="F1712" s="104">
        <v>262</v>
      </c>
      <c r="G1712" s="77">
        <f t="shared" si="53"/>
        <v>714</v>
      </c>
    </row>
    <row r="1713" spans="1:7" ht="21" x14ac:dyDescent="0.25">
      <c r="A1713" s="115" t="s">
        <v>3974</v>
      </c>
      <c r="B1713" s="102" t="s">
        <v>9925</v>
      </c>
      <c r="C1713" s="101" t="str">
        <f t="shared" si="52"/>
        <v>Formula</v>
      </c>
      <c r="D1713" s="102" t="s">
        <v>9924</v>
      </c>
      <c r="E1713" s="102" t="s">
        <v>9927</v>
      </c>
      <c r="F1713" s="105">
        <v>122</v>
      </c>
      <c r="G1713" s="77">
        <f t="shared" si="53"/>
        <v>714</v>
      </c>
    </row>
    <row r="1714" spans="1:7" ht="21" x14ac:dyDescent="0.25">
      <c r="A1714" s="114" t="s">
        <v>3975</v>
      </c>
      <c r="B1714" s="101" t="s">
        <v>9925</v>
      </c>
      <c r="C1714" s="101" t="str">
        <f t="shared" si="52"/>
        <v>Formula</v>
      </c>
      <c r="D1714" s="101" t="s">
        <v>9924</v>
      </c>
      <c r="E1714" s="101" t="s">
        <v>9926</v>
      </c>
      <c r="F1714" s="104">
        <v>198</v>
      </c>
      <c r="G1714" s="77">
        <f t="shared" si="53"/>
        <v>714</v>
      </c>
    </row>
    <row r="1715" spans="1:7" ht="21" x14ac:dyDescent="0.25">
      <c r="A1715" s="115" t="s">
        <v>3976</v>
      </c>
      <c r="B1715" s="102" t="s">
        <v>9925</v>
      </c>
      <c r="C1715" s="101" t="str">
        <f t="shared" si="52"/>
        <v>Formula</v>
      </c>
      <c r="D1715" s="102" t="s">
        <v>9924</v>
      </c>
      <c r="E1715" s="102" t="s">
        <v>9923</v>
      </c>
      <c r="F1715" s="105">
        <v>132</v>
      </c>
      <c r="G1715" s="77">
        <f t="shared" si="53"/>
        <v>714</v>
      </c>
    </row>
    <row r="1716" spans="1:7" ht="31.5" x14ac:dyDescent="0.25">
      <c r="A1716" s="114" t="s">
        <v>3977</v>
      </c>
      <c r="B1716" s="101" t="s">
        <v>9915</v>
      </c>
      <c r="C1716" s="101" t="str">
        <f t="shared" si="52"/>
        <v>Formula</v>
      </c>
      <c r="D1716" s="101" t="s">
        <v>9914</v>
      </c>
      <c r="E1716" s="101" t="s">
        <v>9922</v>
      </c>
      <c r="F1716" s="104">
        <v>152</v>
      </c>
      <c r="G1716" s="77">
        <f t="shared" si="53"/>
        <v>789</v>
      </c>
    </row>
    <row r="1717" spans="1:7" ht="31.5" x14ac:dyDescent="0.25">
      <c r="A1717" s="115" t="s">
        <v>3978</v>
      </c>
      <c r="B1717" s="102" t="s">
        <v>9915</v>
      </c>
      <c r="C1717" s="101" t="str">
        <f t="shared" si="52"/>
        <v>Formula</v>
      </c>
      <c r="D1717" s="102" t="s">
        <v>9914</v>
      </c>
      <c r="E1717" s="102" t="s">
        <v>9921</v>
      </c>
      <c r="F1717" s="105">
        <v>177</v>
      </c>
      <c r="G1717" s="77">
        <f t="shared" si="53"/>
        <v>789</v>
      </c>
    </row>
    <row r="1718" spans="1:7" ht="31.5" x14ac:dyDescent="0.25">
      <c r="A1718" s="114" t="s">
        <v>3979</v>
      </c>
      <c r="B1718" s="101" t="s">
        <v>9915</v>
      </c>
      <c r="C1718" s="101" t="str">
        <f t="shared" si="52"/>
        <v>Formula</v>
      </c>
      <c r="D1718" s="101" t="s">
        <v>9914</v>
      </c>
      <c r="E1718" s="101" t="s">
        <v>9920</v>
      </c>
      <c r="F1718" s="104">
        <v>166</v>
      </c>
      <c r="G1718" s="77">
        <f t="shared" si="53"/>
        <v>789</v>
      </c>
    </row>
    <row r="1719" spans="1:7" ht="31.5" x14ac:dyDescent="0.25">
      <c r="A1719" s="115" t="s">
        <v>3980</v>
      </c>
      <c r="B1719" s="102" t="s">
        <v>9915</v>
      </c>
      <c r="C1719" s="101" t="str">
        <f t="shared" si="52"/>
        <v>Formula</v>
      </c>
      <c r="D1719" s="102" t="s">
        <v>9914</v>
      </c>
      <c r="E1719" s="102" t="s">
        <v>9919</v>
      </c>
      <c r="F1719" s="105">
        <v>162</v>
      </c>
      <c r="G1719" s="77">
        <f t="shared" si="53"/>
        <v>789</v>
      </c>
    </row>
    <row r="1720" spans="1:7" ht="31.5" x14ac:dyDescent="0.25">
      <c r="A1720" s="114" t="s">
        <v>3981</v>
      </c>
      <c r="B1720" s="101" t="s">
        <v>9915</v>
      </c>
      <c r="C1720" s="101" t="str">
        <f t="shared" si="52"/>
        <v>Formula</v>
      </c>
      <c r="D1720" s="101" t="s">
        <v>9914</v>
      </c>
      <c r="E1720" s="101" t="s">
        <v>9918</v>
      </c>
      <c r="F1720" s="104">
        <v>40</v>
      </c>
      <c r="G1720" s="77">
        <f t="shared" si="53"/>
        <v>789</v>
      </c>
    </row>
    <row r="1721" spans="1:7" ht="31.5" x14ac:dyDescent="0.25">
      <c r="A1721" s="115" t="s">
        <v>3982</v>
      </c>
      <c r="B1721" s="102" t="s">
        <v>9915</v>
      </c>
      <c r="C1721" s="101" t="str">
        <f t="shared" si="52"/>
        <v>Formula</v>
      </c>
      <c r="D1721" s="102" t="s">
        <v>9914</v>
      </c>
      <c r="E1721" s="102" t="s">
        <v>9917</v>
      </c>
      <c r="F1721" s="105">
        <v>68</v>
      </c>
      <c r="G1721" s="77">
        <f t="shared" si="53"/>
        <v>789</v>
      </c>
    </row>
    <row r="1722" spans="1:7" ht="31.5" x14ac:dyDescent="0.25">
      <c r="A1722" s="114" t="s">
        <v>3983</v>
      </c>
      <c r="B1722" s="101" t="s">
        <v>9915</v>
      </c>
      <c r="C1722" s="101" t="str">
        <f t="shared" si="52"/>
        <v>Formula</v>
      </c>
      <c r="D1722" s="101" t="s">
        <v>9914</v>
      </c>
      <c r="E1722" s="101" t="s">
        <v>9916</v>
      </c>
      <c r="F1722" s="104">
        <v>24</v>
      </c>
      <c r="G1722" s="77">
        <f t="shared" si="53"/>
        <v>789</v>
      </c>
    </row>
    <row r="1723" spans="1:7" ht="31.5" x14ac:dyDescent="0.25">
      <c r="A1723" s="115" t="s">
        <v>3984</v>
      </c>
      <c r="B1723" s="102" t="s">
        <v>9911</v>
      </c>
      <c r="C1723" s="101" t="str">
        <f t="shared" si="52"/>
        <v>Formula</v>
      </c>
      <c r="D1723" s="102" t="s">
        <v>9910</v>
      </c>
      <c r="E1723" s="102" t="s">
        <v>9913</v>
      </c>
      <c r="F1723" s="105">
        <v>80</v>
      </c>
      <c r="G1723" s="77">
        <f t="shared" si="53"/>
        <v>361</v>
      </c>
    </row>
    <row r="1724" spans="1:7" ht="31.5" x14ac:dyDescent="0.25">
      <c r="A1724" s="114" t="s">
        <v>3985</v>
      </c>
      <c r="B1724" s="101" t="s">
        <v>9911</v>
      </c>
      <c r="C1724" s="101" t="str">
        <f t="shared" si="52"/>
        <v>Formula</v>
      </c>
      <c r="D1724" s="101" t="s">
        <v>9910</v>
      </c>
      <c r="E1724" s="101" t="s">
        <v>9912</v>
      </c>
      <c r="F1724" s="104">
        <v>146</v>
      </c>
      <c r="G1724" s="77">
        <f t="shared" si="53"/>
        <v>361</v>
      </c>
    </row>
    <row r="1725" spans="1:7" ht="31.5" x14ac:dyDescent="0.25">
      <c r="A1725" s="115" t="s">
        <v>3986</v>
      </c>
      <c r="B1725" s="102" t="s">
        <v>9911</v>
      </c>
      <c r="C1725" s="101" t="str">
        <f t="shared" si="52"/>
        <v>Formula</v>
      </c>
      <c r="D1725" s="102" t="s">
        <v>9910</v>
      </c>
      <c r="E1725" s="102" t="s">
        <v>9909</v>
      </c>
      <c r="F1725" s="105">
        <v>135</v>
      </c>
      <c r="G1725" s="77">
        <f t="shared" si="53"/>
        <v>361</v>
      </c>
    </row>
    <row r="1726" spans="1:7" ht="21" x14ac:dyDescent="0.25">
      <c r="A1726" s="114" t="s">
        <v>3987</v>
      </c>
      <c r="B1726" s="101" t="s">
        <v>9908</v>
      </c>
      <c r="C1726" s="101" t="str">
        <f t="shared" si="52"/>
        <v>Formula</v>
      </c>
      <c r="D1726" s="101" t="s">
        <v>9907</v>
      </c>
      <c r="E1726" s="101" t="s">
        <v>9907</v>
      </c>
      <c r="F1726" s="104">
        <v>100</v>
      </c>
      <c r="G1726" s="77">
        <f t="shared" si="53"/>
        <v>100</v>
      </c>
    </row>
    <row r="1727" spans="1:7" ht="31.5" x14ac:dyDescent="0.25">
      <c r="A1727" s="115" t="s">
        <v>3988</v>
      </c>
      <c r="B1727" s="102" t="s">
        <v>9904</v>
      </c>
      <c r="C1727" s="101" t="str">
        <f t="shared" si="52"/>
        <v>Formula</v>
      </c>
      <c r="D1727" s="102" t="s">
        <v>9903</v>
      </c>
      <c r="E1727" s="102" t="s">
        <v>9902</v>
      </c>
      <c r="F1727" s="105">
        <v>130</v>
      </c>
      <c r="G1727" s="77">
        <f t="shared" si="53"/>
        <v>387</v>
      </c>
    </row>
    <row r="1728" spans="1:7" ht="31.5" x14ac:dyDescent="0.25">
      <c r="A1728" s="114" t="s">
        <v>3989</v>
      </c>
      <c r="B1728" s="101" t="s">
        <v>9904</v>
      </c>
      <c r="C1728" s="101" t="str">
        <f t="shared" si="52"/>
        <v>Formula</v>
      </c>
      <c r="D1728" s="101" t="s">
        <v>9903</v>
      </c>
      <c r="E1728" s="101" t="s">
        <v>9906</v>
      </c>
      <c r="F1728" s="104">
        <v>50</v>
      </c>
      <c r="G1728" s="77">
        <f t="shared" si="53"/>
        <v>387</v>
      </c>
    </row>
    <row r="1729" spans="1:7" ht="31.5" x14ac:dyDescent="0.25">
      <c r="A1729" s="115" t="s">
        <v>3990</v>
      </c>
      <c r="B1729" s="102" t="s">
        <v>9904</v>
      </c>
      <c r="C1729" s="101" t="str">
        <f t="shared" si="52"/>
        <v>Formula</v>
      </c>
      <c r="D1729" s="102" t="s">
        <v>9903</v>
      </c>
      <c r="E1729" s="102" t="s">
        <v>9905</v>
      </c>
      <c r="F1729" s="105">
        <v>95</v>
      </c>
      <c r="G1729" s="77">
        <f t="shared" si="53"/>
        <v>387</v>
      </c>
    </row>
    <row r="1730" spans="1:7" ht="31.5" x14ac:dyDescent="0.25">
      <c r="A1730" s="114" t="s">
        <v>3991</v>
      </c>
      <c r="B1730" s="101" t="s">
        <v>9904</v>
      </c>
      <c r="C1730" s="101" t="str">
        <f t="shared" si="52"/>
        <v>Formula</v>
      </c>
      <c r="D1730" s="101" t="s">
        <v>9903</v>
      </c>
      <c r="E1730" s="101" t="s">
        <v>9902</v>
      </c>
      <c r="F1730" s="104">
        <v>112</v>
      </c>
      <c r="G1730" s="77">
        <f t="shared" si="53"/>
        <v>387</v>
      </c>
    </row>
    <row r="1731" spans="1:7" ht="21" x14ac:dyDescent="0.25">
      <c r="A1731" s="115" t="s">
        <v>3992</v>
      </c>
      <c r="B1731" s="102" t="s">
        <v>9901</v>
      </c>
      <c r="C1731" s="101" t="str">
        <f t="shared" ref="C1731:C1794" si="54">IF(ISTEXT(VLOOKUP(B1731,$I$3:$I$12,1,FALSE)),"Alt sub","Formula")</f>
        <v>Formula</v>
      </c>
      <c r="D1731" s="102" t="s">
        <v>9900</v>
      </c>
      <c r="E1731" s="102" t="s">
        <v>9899</v>
      </c>
      <c r="F1731" s="105">
        <v>25</v>
      </c>
      <c r="G1731" s="77">
        <f t="shared" ref="G1731:G1794" si="55">SUMIF(B:B,B1731,F:F)</f>
        <v>25</v>
      </c>
    </row>
    <row r="1732" spans="1:7" ht="31.5" x14ac:dyDescent="0.25">
      <c r="A1732" s="114" t="s">
        <v>3993</v>
      </c>
      <c r="B1732" s="101" t="s">
        <v>9896</v>
      </c>
      <c r="C1732" s="101" t="str">
        <f t="shared" si="54"/>
        <v>Formula</v>
      </c>
      <c r="D1732" s="101" t="s">
        <v>9895</v>
      </c>
      <c r="E1732" s="101" t="s">
        <v>9898</v>
      </c>
      <c r="F1732" s="104">
        <v>127</v>
      </c>
      <c r="G1732" s="77">
        <f t="shared" si="55"/>
        <v>478</v>
      </c>
    </row>
    <row r="1733" spans="1:7" ht="31.5" x14ac:dyDescent="0.25">
      <c r="A1733" s="115" t="s">
        <v>3994</v>
      </c>
      <c r="B1733" s="102" t="s">
        <v>9896</v>
      </c>
      <c r="C1733" s="101" t="str">
        <f t="shared" si="54"/>
        <v>Formula</v>
      </c>
      <c r="D1733" s="102" t="s">
        <v>9895</v>
      </c>
      <c r="E1733" s="102" t="s">
        <v>9897</v>
      </c>
      <c r="F1733" s="105">
        <v>224</v>
      </c>
      <c r="G1733" s="77">
        <f t="shared" si="55"/>
        <v>478</v>
      </c>
    </row>
    <row r="1734" spans="1:7" ht="31.5" x14ac:dyDescent="0.25">
      <c r="A1734" s="114" t="s">
        <v>3995</v>
      </c>
      <c r="B1734" s="101" t="s">
        <v>9896</v>
      </c>
      <c r="C1734" s="101" t="str">
        <f t="shared" si="54"/>
        <v>Formula</v>
      </c>
      <c r="D1734" s="101" t="s">
        <v>9895</v>
      </c>
      <c r="E1734" s="101" t="s">
        <v>9894</v>
      </c>
      <c r="F1734" s="104">
        <v>127</v>
      </c>
      <c r="G1734" s="77">
        <f t="shared" si="55"/>
        <v>478</v>
      </c>
    </row>
    <row r="1735" spans="1:7" ht="21" x14ac:dyDescent="0.25">
      <c r="A1735" s="115" t="s">
        <v>3996</v>
      </c>
      <c r="B1735" s="102" t="s">
        <v>9893</v>
      </c>
      <c r="C1735" s="101" t="str">
        <f t="shared" si="54"/>
        <v>Formula</v>
      </c>
      <c r="D1735" s="102" t="s">
        <v>9892</v>
      </c>
      <c r="E1735" s="102" t="s">
        <v>6388</v>
      </c>
      <c r="F1735" s="105">
        <v>93</v>
      </c>
      <c r="G1735" s="77">
        <f t="shared" si="55"/>
        <v>227</v>
      </c>
    </row>
    <row r="1736" spans="1:7" ht="21" x14ac:dyDescent="0.25">
      <c r="A1736" s="114" t="s">
        <v>3997</v>
      </c>
      <c r="B1736" s="101" t="s">
        <v>9893</v>
      </c>
      <c r="C1736" s="101" t="str">
        <f t="shared" si="54"/>
        <v>Formula</v>
      </c>
      <c r="D1736" s="101" t="s">
        <v>9892</v>
      </c>
      <c r="E1736" s="101" t="s">
        <v>9891</v>
      </c>
      <c r="F1736" s="104">
        <v>134</v>
      </c>
      <c r="G1736" s="77">
        <f t="shared" si="55"/>
        <v>227</v>
      </c>
    </row>
    <row r="1737" spans="1:7" ht="31.5" x14ac:dyDescent="0.25">
      <c r="A1737" s="115" t="s">
        <v>3998</v>
      </c>
      <c r="B1737" s="102" t="s">
        <v>9890</v>
      </c>
      <c r="C1737" s="101" t="str">
        <f t="shared" si="54"/>
        <v>Formula</v>
      </c>
      <c r="D1737" s="102" t="s">
        <v>9889</v>
      </c>
      <c r="E1737" s="102" t="s">
        <v>18306</v>
      </c>
      <c r="F1737" s="105">
        <v>255</v>
      </c>
      <c r="G1737" s="77">
        <f t="shared" si="55"/>
        <v>555</v>
      </c>
    </row>
    <row r="1738" spans="1:7" ht="31.5" x14ac:dyDescent="0.25">
      <c r="A1738" s="114" t="s">
        <v>3999</v>
      </c>
      <c r="B1738" s="101" t="s">
        <v>9890</v>
      </c>
      <c r="C1738" s="101" t="str">
        <f t="shared" si="54"/>
        <v>Formula</v>
      </c>
      <c r="D1738" s="101" t="s">
        <v>9889</v>
      </c>
      <c r="E1738" s="101" t="s">
        <v>18307</v>
      </c>
      <c r="F1738" s="104">
        <v>300</v>
      </c>
      <c r="G1738" s="77">
        <f t="shared" si="55"/>
        <v>555</v>
      </c>
    </row>
    <row r="1739" spans="1:7" ht="21" x14ac:dyDescent="0.25">
      <c r="A1739" s="115" t="s">
        <v>4000</v>
      </c>
      <c r="B1739" s="102" t="s">
        <v>9887</v>
      </c>
      <c r="C1739" s="101" t="str">
        <f t="shared" si="54"/>
        <v>Formula</v>
      </c>
      <c r="D1739" s="102" t="s">
        <v>9886</v>
      </c>
      <c r="E1739" s="102" t="s">
        <v>9888</v>
      </c>
      <c r="F1739" s="105">
        <v>210</v>
      </c>
      <c r="G1739" s="77">
        <f t="shared" si="55"/>
        <v>303</v>
      </c>
    </row>
    <row r="1740" spans="1:7" ht="21" x14ac:dyDescent="0.25">
      <c r="A1740" s="114" t="s">
        <v>4001</v>
      </c>
      <c r="B1740" s="101" t="s">
        <v>9887</v>
      </c>
      <c r="C1740" s="101" t="str">
        <f t="shared" si="54"/>
        <v>Formula</v>
      </c>
      <c r="D1740" s="101" t="s">
        <v>9886</v>
      </c>
      <c r="E1740" s="101" t="s">
        <v>9885</v>
      </c>
      <c r="F1740" s="104">
        <v>93</v>
      </c>
      <c r="G1740" s="77">
        <f t="shared" si="55"/>
        <v>303</v>
      </c>
    </row>
    <row r="1741" spans="1:7" ht="21" x14ac:dyDescent="0.25">
      <c r="A1741" s="115" t="s">
        <v>4002</v>
      </c>
      <c r="B1741" s="102" t="s">
        <v>9882</v>
      </c>
      <c r="C1741" s="101" t="str">
        <f t="shared" si="54"/>
        <v>Formula</v>
      </c>
      <c r="D1741" s="102" t="s">
        <v>9881</v>
      </c>
      <c r="E1741" s="102" t="s">
        <v>9884</v>
      </c>
      <c r="F1741" s="105">
        <v>71</v>
      </c>
      <c r="G1741" s="77">
        <f t="shared" si="55"/>
        <v>179</v>
      </c>
    </row>
    <row r="1742" spans="1:7" ht="21" x14ac:dyDescent="0.25">
      <c r="A1742" s="114" t="s">
        <v>4003</v>
      </c>
      <c r="B1742" s="101" t="s">
        <v>9882</v>
      </c>
      <c r="C1742" s="101" t="str">
        <f t="shared" si="54"/>
        <v>Formula</v>
      </c>
      <c r="D1742" s="101" t="s">
        <v>9881</v>
      </c>
      <c r="E1742" s="101" t="s">
        <v>9883</v>
      </c>
      <c r="F1742" s="104">
        <v>93</v>
      </c>
      <c r="G1742" s="77">
        <f t="shared" si="55"/>
        <v>179</v>
      </c>
    </row>
    <row r="1743" spans="1:7" ht="21" x14ac:dyDescent="0.25">
      <c r="A1743" s="115" t="s">
        <v>9880</v>
      </c>
      <c r="B1743" s="102" t="s">
        <v>9882</v>
      </c>
      <c r="C1743" s="101" t="str">
        <f t="shared" si="54"/>
        <v>Formula</v>
      </c>
      <c r="D1743" s="102" t="s">
        <v>9881</v>
      </c>
      <c r="E1743" s="102" t="s">
        <v>9208</v>
      </c>
      <c r="F1743" s="105">
        <v>15</v>
      </c>
      <c r="G1743" s="77">
        <f t="shared" si="55"/>
        <v>179</v>
      </c>
    </row>
    <row r="1744" spans="1:7" ht="31.5" x14ac:dyDescent="0.25">
      <c r="A1744" s="114" t="s">
        <v>4004</v>
      </c>
      <c r="B1744" s="101" t="s">
        <v>9879</v>
      </c>
      <c r="C1744" s="101" t="str">
        <f t="shared" si="54"/>
        <v>Formula</v>
      </c>
      <c r="D1744" s="101" t="s">
        <v>9878</v>
      </c>
      <c r="E1744" s="101" t="s">
        <v>9877</v>
      </c>
      <c r="F1744" s="104">
        <v>181</v>
      </c>
      <c r="G1744" s="77">
        <f t="shared" si="55"/>
        <v>181</v>
      </c>
    </row>
    <row r="1745" spans="1:7" ht="31.5" x14ac:dyDescent="0.25">
      <c r="A1745" s="115" t="s">
        <v>4005</v>
      </c>
      <c r="B1745" s="102" t="s">
        <v>9875</v>
      </c>
      <c r="C1745" s="101" t="str">
        <f t="shared" si="54"/>
        <v>Formula</v>
      </c>
      <c r="D1745" s="102" t="s">
        <v>9874</v>
      </c>
      <c r="E1745" s="102" t="s">
        <v>9876</v>
      </c>
      <c r="F1745" s="105">
        <v>53</v>
      </c>
      <c r="G1745" s="77">
        <f t="shared" si="55"/>
        <v>118</v>
      </c>
    </row>
    <row r="1746" spans="1:7" ht="31.5" x14ac:dyDescent="0.25">
      <c r="A1746" s="114" t="s">
        <v>4006</v>
      </c>
      <c r="B1746" s="101" t="s">
        <v>9875</v>
      </c>
      <c r="C1746" s="101" t="str">
        <f t="shared" si="54"/>
        <v>Formula</v>
      </c>
      <c r="D1746" s="101" t="s">
        <v>9874</v>
      </c>
      <c r="E1746" s="101" t="s">
        <v>9873</v>
      </c>
      <c r="F1746" s="104">
        <v>65</v>
      </c>
      <c r="G1746" s="77">
        <f t="shared" si="55"/>
        <v>118</v>
      </c>
    </row>
    <row r="1747" spans="1:7" ht="31.5" x14ac:dyDescent="0.25">
      <c r="A1747" s="115" t="s">
        <v>4007</v>
      </c>
      <c r="B1747" s="102" t="s">
        <v>9871</v>
      </c>
      <c r="C1747" s="101" t="str">
        <f t="shared" si="54"/>
        <v>Formula</v>
      </c>
      <c r="D1747" s="102" t="s">
        <v>9870</v>
      </c>
      <c r="E1747" s="102" t="s">
        <v>9872</v>
      </c>
      <c r="F1747" s="105">
        <v>104</v>
      </c>
      <c r="G1747" s="77">
        <f t="shared" si="55"/>
        <v>224</v>
      </c>
    </row>
    <row r="1748" spans="1:7" ht="31.5" x14ac:dyDescent="0.25">
      <c r="A1748" s="114" t="s">
        <v>4008</v>
      </c>
      <c r="B1748" s="101" t="s">
        <v>9871</v>
      </c>
      <c r="C1748" s="101" t="str">
        <f t="shared" si="54"/>
        <v>Formula</v>
      </c>
      <c r="D1748" s="101" t="s">
        <v>9870</v>
      </c>
      <c r="E1748" s="101" t="s">
        <v>9869</v>
      </c>
      <c r="F1748" s="104">
        <v>120</v>
      </c>
      <c r="G1748" s="77">
        <f t="shared" si="55"/>
        <v>224</v>
      </c>
    </row>
    <row r="1749" spans="1:7" ht="31.5" x14ac:dyDescent="0.25">
      <c r="A1749" s="115" t="s">
        <v>4009</v>
      </c>
      <c r="B1749" s="102" t="s">
        <v>9868</v>
      </c>
      <c r="C1749" s="101" t="str">
        <f t="shared" si="54"/>
        <v>Formula</v>
      </c>
      <c r="D1749" s="102" t="s">
        <v>9867</v>
      </c>
      <c r="E1749" s="102" t="s">
        <v>9866</v>
      </c>
      <c r="F1749" s="105">
        <v>131</v>
      </c>
      <c r="G1749" s="77">
        <f t="shared" si="55"/>
        <v>131</v>
      </c>
    </row>
    <row r="1750" spans="1:7" ht="31.5" x14ac:dyDescent="0.25">
      <c r="A1750" s="114" t="s">
        <v>4010</v>
      </c>
      <c r="B1750" s="101" t="s">
        <v>9865</v>
      </c>
      <c r="C1750" s="101" t="str">
        <f t="shared" si="54"/>
        <v>Formula</v>
      </c>
      <c r="D1750" s="101" t="s">
        <v>9864</v>
      </c>
      <c r="E1750" s="101" t="s">
        <v>9863</v>
      </c>
      <c r="F1750" s="104">
        <v>195</v>
      </c>
      <c r="G1750" s="77">
        <f t="shared" si="55"/>
        <v>195</v>
      </c>
    </row>
    <row r="1751" spans="1:7" ht="31.5" x14ac:dyDescent="0.25">
      <c r="A1751" s="115" t="s">
        <v>4011</v>
      </c>
      <c r="B1751" s="102" t="s">
        <v>9862</v>
      </c>
      <c r="C1751" s="101" t="str">
        <f t="shared" si="54"/>
        <v>Formula</v>
      </c>
      <c r="D1751" s="102" t="s">
        <v>9861</v>
      </c>
      <c r="E1751" s="102" t="s">
        <v>9860</v>
      </c>
      <c r="F1751" s="105">
        <v>165</v>
      </c>
      <c r="G1751" s="77">
        <f t="shared" si="55"/>
        <v>165</v>
      </c>
    </row>
    <row r="1752" spans="1:7" ht="21" x14ac:dyDescent="0.25">
      <c r="A1752" s="114" t="s">
        <v>4012</v>
      </c>
      <c r="B1752" s="101" t="s">
        <v>9858</v>
      </c>
      <c r="C1752" s="101" t="str">
        <f t="shared" si="54"/>
        <v>Formula</v>
      </c>
      <c r="D1752" s="101" t="s">
        <v>9857</v>
      </c>
      <c r="E1752" s="101" t="s">
        <v>9859</v>
      </c>
      <c r="F1752" s="104">
        <v>44</v>
      </c>
      <c r="G1752" s="77">
        <f t="shared" si="55"/>
        <v>71</v>
      </c>
    </row>
    <row r="1753" spans="1:7" ht="21" x14ac:dyDescent="0.25">
      <c r="A1753" s="115" t="s">
        <v>4013</v>
      </c>
      <c r="B1753" s="102" t="s">
        <v>9858</v>
      </c>
      <c r="C1753" s="101" t="str">
        <f t="shared" si="54"/>
        <v>Formula</v>
      </c>
      <c r="D1753" s="102" t="s">
        <v>9857</v>
      </c>
      <c r="E1753" s="102" t="s">
        <v>6129</v>
      </c>
      <c r="F1753" s="105">
        <v>27</v>
      </c>
      <c r="G1753" s="77">
        <f t="shared" si="55"/>
        <v>71</v>
      </c>
    </row>
    <row r="1754" spans="1:7" ht="31.5" x14ac:dyDescent="0.25">
      <c r="A1754" s="114" t="s">
        <v>4014</v>
      </c>
      <c r="B1754" s="101" t="s">
        <v>9856</v>
      </c>
      <c r="C1754" s="101" t="str">
        <f t="shared" si="54"/>
        <v>Formula</v>
      </c>
      <c r="D1754" s="101" t="s">
        <v>9855</v>
      </c>
      <c r="E1754" s="101" t="s">
        <v>9854</v>
      </c>
      <c r="F1754" s="104">
        <v>243</v>
      </c>
      <c r="G1754" s="77">
        <f t="shared" si="55"/>
        <v>243</v>
      </c>
    </row>
    <row r="1755" spans="1:7" ht="21" x14ac:dyDescent="0.25">
      <c r="A1755" s="115" t="s">
        <v>4015</v>
      </c>
      <c r="B1755" s="102" t="s">
        <v>9853</v>
      </c>
      <c r="C1755" s="101" t="str">
        <f t="shared" si="54"/>
        <v>Formula</v>
      </c>
      <c r="D1755" s="102" t="s">
        <v>9852</v>
      </c>
      <c r="E1755" s="102" t="s">
        <v>9851</v>
      </c>
      <c r="F1755" s="105">
        <v>100</v>
      </c>
      <c r="G1755" s="77">
        <f t="shared" si="55"/>
        <v>100</v>
      </c>
    </row>
    <row r="1756" spans="1:7" ht="21" x14ac:dyDescent="0.25">
      <c r="A1756" s="114" t="s">
        <v>4016</v>
      </c>
      <c r="B1756" s="101" t="s">
        <v>9850</v>
      </c>
      <c r="C1756" s="101" t="str">
        <f t="shared" si="54"/>
        <v>Formula</v>
      </c>
      <c r="D1756" s="101" t="s">
        <v>9849</v>
      </c>
      <c r="E1756" s="101" t="s">
        <v>9848</v>
      </c>
      <c r="F1756" s="104">
        <v>245</v>
      </c>
      <c r="G1756" s="77">
        <f t="shared" si="55"/>
        <v>245</v>
      </c>
    </row>
    <row r="1757" spans="1:7" ht="31.5" x14ac:dyDescent="0.25">
      <c r="A1757" s="115" t="s">
        <v>4017</v>
      </c>
      <c r="B1757" s="102" t="s">
        <v>9847</v>
      </c>
      <c r="C1757" s="101" t="str">
        <f t="shared" si="54"/>
        <v>Formula</v>
      </c>
      <c r="D1757" s="102" t="s">
        <v>9846</v>
      </c>
      <c r="E1757" s="102" t="s">
        <v>9845</v>
      </c>
      <c r="F1757" s="105">
        <v>70</v>
      </c>
      <c r="G1757" s="77">
        <f t="shared" si="55"/>
        <v>141</v>
      </c>
    </row>
    <row r="1758" spans="1:7" ht="31.5" x14ac:dyDescent="0.25">
      <c r="A1758" s="114" t="s">
        <v>4018</v>
      </c>
      <c r="B1758" s="101" t="s">
        <v>9847</v>
      </c>
      <c r="C1758" s="101" t="str">
        <f t="shared" si="54"/>
        <v>Formula</v>
      </c>
      <c r="D1758" s="101" t="s">
        <v>9846</v>
      </c>
      <c r="E1758" s="101" t="s">
        <v>9845</v>
      </c>
      <c r="F1758" s="104">
        <v>71</v>
      </c>
      <c r="G1758" s="77">
        <f t="shared" si="55"/>
        <v>141</v>
      </c>
    </row>
    <row r="1759" spans="1:7" ht="21" x14ac:dyDescent="0.25">
      <c r="A1759" s="115" t="s">
        <v>4019</v>
      </c>
      <c r="B1759" s="102" t="s">
        <v>9844</v>
      </c>
      <c r="C1759" s="101" t="str">
        <f t="shared" si="54"/>
        <v>Formula</v>
      </c>
      <c r="D1759" s="102" t="s">
        <v>9843</v>
      </c>
      <c r="E1759" s="102" t="s">
        <v>9842</v>
      </c>
      <c r="F1759" s="105">
        <v>144</v>
      </c>
      <c r="G1759" s="77">
        <f t="shared" si="55"/>
        <v>144</v>
      </c>
    </row>
    <row r="1760" spans="1:7" ht="31.5" x14ac:dyDescent="0.25">
      <c r="A1760" s="114" t="s">
        <v>4020</v>
      </c>
      <c r="B1760" s="101" t="s">
        <v>9840</v>
      </c>
      <c r="C1760" s="101" t="str">
        <f t="shared" si="54"/>
        <v>Formula</v>
      </c>
      <c r="D1760" s="101" t="s">
        <v>9839</v>
      </c>
      <c r="E1760" s="101" t="s">
        <v>9841</v>
      </c>
      <c r="F1760" s="104">
        <v>80</v>
      </c>
      <c r="G1760" s="77">
        <f t="shared" si="55"/>
        <v>207</v>
      </c>
    </row>
    <row r="1761" spans="1:7" ht="31.5" x14ac:dyDescent="0.25">
      <c r="A1761" s="115" t="s">
        <v>4021</v>
      </c>
      <c r="B1761" s="102" t="s">
        <v>9840</v>
      </c>
      <c r="C1761" s="101" t="str">
        <f t="shared" si="54"/>
        <v>Formula</v>
      </c>
      <c r="D1761" s="102" t="s">
        <v>9839</v>
      </c>
      <c r="E1761" s="102" t="s">
        <v>9838</v>
      </c>
      <c r="F1761" s="105">
        <v>127</v>
      </c>
      <c r="G1761" s="77">
        <f t="shared" si="55"/>
        <v>207</v>
      </c>
    </row>
    <row r="1762" spans="1:7" ht="31.5" x14ac:dyDescent="0.25">
      <c r="A1762" s="114" t="s">
        <v>4022</v>
      </c>
      <c r="B1762" s="101" t="s">
        <v>9837</v>
      </c>
      <c r="C1762" s="101" t="str">
        <f t="shared" si="54"/>
        <v>Formula</v>
      </c>
      <c r="D1762" s="101" t="s">
        <v>9836</v>
      </c>
      <c r="E1762" s="101" t="s">
        <v>9835</v>
      </c>
      <c r="F1762" s="104">
        <v>48</v>
      </c>
      <c r="G1762" s="77">
        <f t="shared" si="55"/>
        <v>48</v>
      </c>
    </row>
    <row r="1763" spans="1:7" ht="21" x14ac:dyDescent="0.25">
      <c r="A1763" s="115" t="s">
        <v>4023</v>
      </c>
      <c r="B1763" s="102" t="s">
        <v>9834</v>
      </c>
      <c r="C1763" s="101" t="str">
        <f t="shared" si="54"/>
        <v>Formula</v>
      </c>
      <c r="D1763" s="102" t="s">
        <v>9833</v>
      </c>
      <c r="E1763" s="102" t="s">
        <v>6881</v>
      </c>
      <c r="F1763" s="105">
        <v>108</v>
      </c>
      <c r="G1763" s="77">
        <f t="shared" si="55"/>
        <v>108</v>
      </c>
    </row>
    <row r="1764" spans="1:7" ht="21" x14ac:dyDescent="0.25">
      <c r="A1764" s="114" t="s">
        <v>4024</v>
      </c>
      <c r="B1764" s="101" t="s">
        <v>9832</v>
      </c>
      <c r="C1764" s="101" t="str">
        <f t="shared" si="54"/>
        <v>Formula</v>
      </c>
      <c r="D1764" s="101" t="s">
        <v>9831</v>
      </c>
      <c r="E1764" s="101" t="s">
        <v>9830</v>
      </c>
      <c r="F1764" s="104">
        <v>175</v>
      </c>
      <c r="G1764" s="77">
        <f t="shared" si="55"/>
        <v>175</v>
      </c>
    </row>
    <row r="1765" spans="1:7" ht="21" x14ac:dyDescent="0.25">
      <c r="A1765" s="115" t="s">
        <v>4025</v>
      </c>
      <c r="B1765" s="102" t="s">
        <v>9829</v>
      </c>
      <c r="C1765" s="101" t="str">
        <f t="shared" si="54"/>
        <v>Formula</v>
      </c>
      <c r="D1765" s="102" t="s">
        <v>9828</v>
      </c>
      <c r="E1765" s="102" t="s">
        <v>9827</v>
      </c>
      <c r="F1765" s="105">
        <v>127</v>
      </c>
      <c r="G1765" s="77">
        <f t="shared" si="55"/>
        <v>127</v>
      </c>
    </row>
    <row r="1766" spans="1:7" ht="21" x14ac:dyDescent="0.25">
      <c r="A1766" s="114" t="s">
        <v>4026</v>
      </c>
      <c r="B1766" s="101" t="s">
        <v>9826</v>
      </c>
      <c r="C1766" s="101" t="str">
        <f t="shared" si="54"/>
        <v>Formula</v>
      </c>
      <c r="D1766" s="101" t="s">
        <v>9825</v>
      </c>
      <c r="E1766" s="101" t="s">
        <v>9824</v>
      </c>
      <c r="F1766" s="104">
        <v>60</v>
      </c>
      <c r="G1766" s="77">
        <f t="shared" si="55"/>
        <v>60</v>
      </c>
    </row>
    <row r="1767" spans="1:7" ht="31.5" x14ac:dyDescent="0.25">
      <c r="A1767" s="115" t="s">
        <v>4027</v>
      </c>
      <c r="B1767" s="102" t="s">
        <v>9823</v>
      </c>
      <c r="C1767" s="101" t="str">
        <f t="shared" si="54"/>
        <v>Formula</v>
      </c>
      <c r="D1767" s="102" t="s">
        <v>9822</v>
      </c>
      <c r="E1767" s="102" t="s">
        <v>9821</v>
      </c>
      <c r="F1767" s="105">
        <v>50</v>
      </c>
      <c r="G1767" s="77">
        <f t="shared" si="55"/>
        <v>50</v>
      </c>
    </row>
    <row r="1768" spans="1:7" ht="21" x14ac:dyDescent="0.25">
      <c r="A1768" s="114" t="s">
        <v>4028</v>
      </c>
      <c r="B1768" s="101" t="s">
        <v>9820</v>
      </c>
      <c r="C1768" s="101" t="str">
        <f t="shared" si="54"/>
        <v>Formula</v>
      </c>
      <c r="D1768" s="101" t="s">
        <v>9819</v>
      </c>
      <c r="E1768" s="101" t="s">
        <v>9818</v>
      </c>
      <c r="F1768" s="104">
        <v>28</v>
      </c>
      <c r="G1768" s="77">
        <f t="shared" si="55"/>
        <v>28</v>
      </c>
    </row>
    <row r="1769" spans="1:7" ht="31.5" x14ac:dyDescent="0.25">
      <c r="A1769" s="115" t="s">
        <v>4029</v>
      </c>
      <c r="B1769" s="102" t="s">
        <v>9817</v>
      </c>
      <c r="C1769" s="101" t="str">
        <f t="shared" si="54"/>
        <v>Formula</v>
      </c>
      <c r="D1769" s="102" t="s">
        <v>9816</v>
      </c>
      <c r="E1769" s="102" t="s">
        <v>6881</v>
      </c>
      <c r="F1769" s="105">
        <v>100</v>
      </c>
      <c r="G1769" s="77">
        <f t="shared" si="55"/>
        <v>100</v>
      </c>
    </row>
    <row r="1770" spans="1:7" ht="31.5" x14ac:dyDescent="0.25">
      <c r="A1770" s="114" t="s">
        <v>4031</v>
      </c>
      <c r="B1770" s="101" t="s">
        <v>9812</v>
      </c>
      <c r="C1770" s="101" t="str">
        <f t="shared" si="54"/>
        <v>Formula</v>
      </c>
      <c r="D1770" s="101" t="s">
        <v>9811</v>
      </c>
      <c r="E1770" s="101" t="s">
        <v>6129</v>
      </c>
      <c r="F1770" s="104">
        <v>19</v>
      </c>
      <c r="G1770" s="77">
        <f t="shared" si="55"/>
        <v>19</v>
      </c>
    </row>
    <row r="1771" spans="1:7" ht="21" x14ac:dyDescent="0.25">
      <c r="A1771" s="115" t="s">
        <v>2313</v>
      </c>
      <c r="B1771" s="102" t="s">
        <v>12899</v>
      </c>
      <c r="C1771" s="101" t="str">
        <f t="shared" si="54"/>
        <v>Formula</v>
      </c>
      <c r="D1771" s="102" t="s">
        <v>12898</v>
      </c>
      <c r="E1771" s="102" t="s">
        <v>12931</v>
      </c>
      <c r="F1771" s="105">
        <v>250</v>
      </c>
      <c r="G1771" s="77">
        <f t="shared" si="55"/>
        <v>3409</v>
      </c>
    </row>
    <row r="1772" spans="1:7" ht="21" x14ac:dyDescent="0.25">
      <c r="A1772" s="114" t="s">
        <v>2314</v>
      </c>
      <c r="B1772" s="101" t="s">
        <v>12899</v>
      </c>
      <c r="C1772" s="101" t="str">
        <f t="shared" si="54"/>
        <v>Formula</v>
      </c>
      <c r="D1772" s="101" t="s">
        <v>12898</v>
      </c>
      <c r="E1772" s="101" t="s">
        <v>12930</v>
      </c>
      <c r="F1772" s="104">
        <v>186</v>
      </c>
      <c r="G1772" s="77">
        <f t="shared" si="55"/>
        <v>3409</v>
      </c>
    </row>
    <row r="1773" spans="1:7" ht="21" x14ac:dyDescent="0.25">
      <c r="A1773" s="115" t="s">
        <v>2315</v>
      </c>
      <c r="B1773" s="102" t="s">
        <v>12899</v>
      </c>
      <c r="C1773" s="101" t="str">
        <f t="shared" si="54"/>
        <v>Formula</v>
      </c>
      <c r="D1773" s="102" t="s">
        <v>12898</v>
      </c>
      <c r="E1773" s="102" t="s">
        <v>12929</v>
      </c>
      <c r="F1773" s="105">
        <v>201</v>
      </c>
      <c r="G1773" s="77">
        <f t="shared" si="55"/>
        <v>3409</v>
      </c>
    </row>
    <row r="1774" spans="1:7" ht="21" x14ac:dyDescent="0.25">
      <c r="A1774" s="114" t="s">
        <v>2316</v>
      </c>
      <c r="B1774" s="101" t="s">
        <v>12899</v>
      </c>
      <c r="C1774" s="101" t="str">
        <f t="shared" si="54"/>
        <v>Formula</v>
      </c>
      <c r="D1774" s="101" t="s">
        <v>12898</v>
      </c>
      <c r="E1774" s="101" t="s">
        <v>12928</v>
      </c>
      <c r="F1774" s="104">
        <v>200</v>
      </c>
      <c r="G1774" s="77">
        <f t="shared" si="55"/>
        <v>3409</v>
      </c>
    </row>
    <row r="1775" spans="1:7" ht="21" x14ac:dyDescent="0.25">
      <c r="A1775" s="115" t="s">
        <v>2317</v>
      </c>
      <c r="B1775" s="102" t="s">
        <v>12899</v>
      </c>
      <c r="C1775" s="101" t="str">
        <f t="shared" si="54"/>
        <v>Formula</v>
      </c>
      <c r="D1775" s="102" t="s">
        <v>12898</v>
      </c>
      <c r="E1775" s="102" t="s">
        <v>12927</v>
      </c>
      <c r="F1775" s="105">
        <v>139</v>
      </c>
      <c r="G1775" s="77">
        <f t="shared" si="55"/>
        <v>3409</v>
      </c>
    </row>
    <row r="1776" spans="1:7" ht="21" x14ac:dyDescent="0.25">
      <c r="A1776" s="114" t="s">
        <v>2318</v>
      </c>
      <c r="B1776" s="101" t="s">
        <v>12899</v>
      </c>
      <c r="C1776" s="101" t="str">
        <f t="shared" si="54"/>
        <v>Formula</v>
      </c>
      <c r="D1776" s="101" t="s">
        <v>12898</v>
      </c>
      <c r="E1776" s="101" t="s">
        <v>12926</v>
      </c>
      <c r="F1776" s="104">
        <v>95</v>
      </c>
      <c r="G1776" s="77">
        <f t="shared" si="55"/>
        <v>3409</v>
      </c>
    </row>
    <row r="1777" spans="1:7" ht="21" x14ac:dyDescent="0.25">
      <c r="A1777" s="115" t="s">
        <v>2319</v>
      </c>
      <c r="B1777" s="102" t="s">
        <v>12899</v>
      </c>
      <c r="C1777" s="101" t="str">
        <f t="shared" si="54"/>
        <v>Formula</v>
      </c>
      <c r="D1777" s="102" t="s">
        <v>12898</v>
      </c>
      <c r="E1777" s="102" t="s">
        <v>6129</v>
      </c>
      <c r="F1777" s="105">
        <v>77</v>
      </c>
      <c r="G1777" s="77">
        <f t="shared" si="55"/>
        <v>3409</v>
      </c>
    </row>
    <row r="1778" spans="1:7" ht="21" x14ac:dyDescent="0.25">
      <c r="A1778" s="114" t="s">
        <v>2320</v>
      </c>
      <c r="B1778" s="101" t="s">
        <v>12899</v>
      </c>
      <c r="C1778" s="101" t="str">
        <f t="shared" si="54"/>
        <v>Formula</v>
      </c>
      <c r="D1778" s="101" t="s">
        <v>12898</v>
      </c>
      <c r="E1778" s="101" t="s">
        <v>6129</v>
      </c>
      <c r="F1778" s="104">
        <v>81</v>
      </c>
      <c r="G1778" s="77">
        <f t="shared" si="55"/>
        <v>3409</v>
      </c>
    </row>
    <row r="1779" spans="1:7" ht="21" x14ac:dyDescent="0.25">
      <c r="A1779" s="115" t="s">
        <v>2321</v>
      </c>
      <c r="B1779" s="102" t="s">
        <v>12899</v>
      </c>
      <c r="C1779" s="101" t="str">
        <f t="shared" si="54"/>
        <v>Formula</v>
      </c>
      <c r="D1779" s="102" t="s">
        <v>12898</v>
      </c>
      <c r="E1779" s="102" t="s">
        <v>6129</v>
      </c>
      <c r="F1779" s="105">
        <v>49</v>
      </c>
      <c r="G1779" s="77">
        <f t="shared" si="55"/>
        <v>3409</v>
      </c>
    </row>
    <row r="1780" spans="1:7" ht="21" x14ac:dyDescent="0.25">
      <c r="A1780" s="114" t="s">
        <v>2322</v>
      </c>
      <c r="B1780" s="101" t="s">
        <v>12899</v>
      </c>
      <c r="C1780" s="101" t="str">
        <f t="shared" si="54"/>
        <v>Formula</v>
      </c>
      <c r="D1780" s="101" t="s">
        <v>12898</v>
      </c>
      <c r="E1780" s="101" t="s">
        <v>12925</v>
      </c>
      <c r="F1780" s="104">
        <v>409</v>
      </c>
      <c r="G1780" s="77">
        <f t="shared" si="55"/>
        <v>3409</v>
      </c>
    </row>
    <row r="1781" spans="1:7" ht="21" x14ac:dyDescent="0.25">
      <c r="A1781" s="115" t="s">
        <v>2323</v>
      </c>
      <c r="B1781" s="102" t="s">
        <v>12899</v>
      </c>
      <c r="C1781" s="101" t="str">
        <f t="shared" si="54"/>
        <v>Formula</v>
      </c>
      <c r="D1781" s="102" t="s">
        <v>12898</v>
      </c>
      <c r="E1781" s="102" t="s">
        <v>11588</v>
      </c>
      <c r="F1781" s="105">
        <v>156</v>
      </c>
      <c r="G1781" s="77">
        <f t="shared" si="55"/>
        <v>3409</v>
      </c>
    </row>
    <row r="1782" spans="1:7" ht="21" x14ac:dyDescent="0.25">
      <c r="A1782" s="114" t="s">
        <v>2324</v>
      </c>
      <c r="B1782" s="101" t="s">
        <v>12899</v>
      </c>
      <c r="C1782" s="101" t="str">
        <f t="shared" si="54"/>
        <v>Formula</v>
      </c>
      <c r="D1782" s="101" t="s">
        <v>12898</v>
      </c>
      <c r="E1782" s="101" t="s">
        <v>12924</v>
      </c>
      <c r="F1782" s="104">
        <v>200</v>
      </c>
      <c r="G1782" s="77">
        <f t="shared" si="55"/>
        <v>3409</v>
      </c>
    </row>
    <row r="1783" spans="1:7" ht="21" x14ac:dyDescent="0.25">
      <c r="A1783" s="115" t="s">
        <v>2325</v>
      </c>
      <c r="B1783" s="102" t="s">
        <v>12899</v>
      </c>
      <c r="C1783" s="101" t="str">
        <f t="shared" si="54"/>
        <v>Formula</v>
      </c>
      <c r="D1783" s="102" t="s">
        <v>12898</v>
      </c>
      <c r="E1783" s="102" t="s">
        <v>12923</v>
      </c>
      <c r="F1783" s="105">
        <v>143</v>
      </c>
      <c r="G1783" s="77">
        <f t="shared" si="55"/>
        <v>3409</v>
      </c>
    </row>
    <row r="1784" spans="1:7" ht="21" x14ac:dyDescent="0.25">
      <c r="A1784" s="114" t="s">
        <v>2326</v>
      </c>
      <c r="B1784" s="101" t="s">
        <v>12899</v>
      </c>
      <c r="C1784" s="101" t="str">
        <f t="shared" si="54"/>
        <v>Formula</v>
      </c>
      <c r="D1784" s="101" t="s">
        <v>12898</v>
      </c>
      <c r="E1784" s="101" t="s">
        <v>12922</v>
      </c>
      <c r="F1784" s="104">
        <v>296</v>
      </c>
      <c r="G1784" s="77">
        <f t="shared" si="55"/>
        <v>3409</v>
      </c>
    </row>
    <row r="1785" spans="1:7" ht="21" x14ac:dyDescent="0.25">
      <c r="A1785" s="115" t="s">
        <v>2327</v>
      </c>
      <c r="B1785" s="102" t="s">
        <v>12899</v>
      </c>
      <c r="C1785" s="101" t="str">
        <f t="shared" si="54"/>
        <v>Formula</v>
      </c>
      <c r="D1785" s="102" t="s">
        <v>12898</v>
      </c>
      <c r="E1785" s="102" t="s">
        <v>12921</v>
      </c>
      <c r="F1785" s="105">
        <v>16</v>
      </c>
      <c r="G1785" s="77">
        <f t="shared" si="55"/>
        <v>3409</v>
      </c>
    </row>
    <row r="1786" spans="1:7" ht="21" x14ac:dyDescent="0.25">
      <c r="A1786" s="114" t="s">
        <v>2331</v>
      </c>
      <c r="B1786" s="101" t="s">
        <v>12899</v>
      </c>
      <c r="C1786" s="101" t="str">
        <f t="shared" si="54"/>
        <v>Formula</v>
      </c>
      <c r="D1786" s="101" t="s">
        <v>12898</v>
      </c>
      <c r="E1786" s="101" t="s">
        <v>12917</v>
      </c>
      <c r="F1786" s="104">
        <v>36</v>
      </c>
      <c r="G1786" s="77">
        <f t="shared" si="55"/>
        <v>3409</v>
      </c>
    </row>
    <row r="1787" spans="1:7" ht="21" x14ac:dyDescent="0.25">
      <c r="A1787" s="115" t="s">
        <v>2332</v>
      </c>
      <c r="B1787" s="102" t="s">
        <v>12899</v>
      </c>
      <c r="C1787" s="101" t="str">
        <f t="shared" si="54"/>
        <v>Formula</v>
      </c>
      <c r="D1787" s="102" t="s">
        <v>12898</v>
      </c>
      <c r="E1787" s="102" t="s">
        <v>12915</v>
      </c>
      <c r="F1787" s="105">
        <v>39</v>
      </c>
      <c r="G1787" s="77">
        <f t="shared" si="55"/>
        <v>3409</v>
      </c>
    </row>
    <row r="1788" spans="1:7" ht="21" x14ac:dyDescent="0.25">
      <c r="A1788" s="114" t="s">
        <v>2333</v>
      </c>
      <c r="B1788" s="101" t="s">
        <v>12899</v>
      </c>
      <c r="C1788" s="101" t="str">
        <f t="shared" si="54"/>
        <v>Formula</v>
      </c>
      <c r="D1788" s="101" t="s">
        <v>12898</v>
      </c>
      <c r="E1788" s="101" t="s">
        <v>12914</v>
      </c>
      <c r="F1788" s="104">
        <v>60</v>
      </c>
      <c r="G1788" s="77">
        <f t="shared" si="55"/>
        <v>3409</v>
      </c>
    </row>
    <row r="1789" spans="1:7" ht="21" x14ac:dyDescent="0.25">
      <c r="A1789" s="115" t="s">
        <v>2334</v>
      </c>
      <c r="B1789" s="102" t="s">
        <v>12899</v>
      </c>
      <c r="C1789" s="101" t="str">
        <f t="shared" si="54"/>
        <v>Formula</v>
      </c>
      <c r="D1789" s="102" t="s">
        <v>12898</v>
      </c>
      <c r="E1789" s="102" t="s">
        <v>12913</v>
      </c>
      <c r="F1789" s="105">
        <v>39</v>
      </c>
      <c r="G1789" s="77">
        <f t="shared" si="55"/>
        <v>3409</v>
      </c>
    </row>
    <row r="1790" spans="1:7" ht="21" x14ac:dyDescent="0.25">
      <c r="A1790" s="114" t="s">
        <v>2335</v>
      </c>
      <c r="B1790" s="101" t="s">
        <v>12899</v>
      </c>
      <c r="C1790" s="101" t="str">
        <f t="shared" si="54"/>
        <v>Formula</v>
      </c>
      <c r="D1790" s="101" t="s">
        <v>12898</v>
      </c>
      <c r="E1790" s="101" t="s">
        <v>12912</v>
      </c>
      <c r="F1790" s="104">
        <v>137</v>
      </c>
      <c r="G1790" s="77">
        <f t="shared" si="55"/>
        <v>3409</v>
      </c>
    </row>
    <row r="1791" spans="1:7" ht="21" x14ac:dyDescent="0.25">
      <c r="A1791" s="115" t="s">
        <v>2336</v>
      </c>
      <c r="B1791" s="102" t="s">
        <v>12899</v>
      </c>
      <c r="C1791" s="101" t="str">
        <f t="shared" si="54"/>
        <v>Formula</v>
      </c>
      <c r="D1791" s="102" t="s">
        <v>12898</v>
      </c>
      <c r="E1791" s="102" t="s">
        <v>12911</v>
      </c>
      <c r="F1791" s="105">
        <v>22</v>
      </c>
      <c r="G1791" s="77">
        <f t="shared" si="55"/>
        <v>3409</v>
      </c>
    </row>
    <row r="1792" spans="1:7" ht="21" x14ac:dyDescent="0.25">
      <c r="A1792" s="114" t="s">
        <v>2337</v>
      </c>
      <c r="B1792" s="101" t="s">
        <v>12899</v>
      </c>
      <c r="C1792" s="101" t="str">
        <f t="shared" si="54"/>
        <v>Formula</v>
      </c>
      <c r="D1792" s="101" t="s">
        <v>12898</v>
      </c>
      <c r="E1792" s="101" t="s">
        <v>12910</v>
      </c>
      <c r="F1792" s="104">
        <v>50</v>
      </c>
      <c r="G1792" s="77">
        <f t="shared" si="55"/>
        <v>3409</v>
      </c>
    </row>
    <row r="1793" spans="1:7" ht="21" x14ac:dyDescent="0.25">
      <c r="A1793" s="115" t="s">
        <v>2338</v>
      </c>
      <c r="B1793" s="102" t="s">
        <v>12899</v>
      </c>
      <c r="C1793" s="101" t="str">
        <f t="shared" si="54"/>
        <v>Formula</v>
      </c>
      <c r="D1793" s="102" t="s">
        <v>12898</v>
      </c>
      <c r="E1793" s="102" t="s">
        <v>12909</v>
      </c>
      <c r="F1793" s="105">
        <v>13</v>
      </c>
      <c r="G1793" s="77">
        <f t="shared" si="55"/>
        <v>3409</v>
      </c>
    </row>
    <row r="1794" spans="1:7" ht="21" x14ac:dyDescent="0.25">
      <c r="A1794" s="114" t="s">
        <v>2339</v>
      </c>
      <c r="B1794" s="101" t="s">
        <v>12899</v>
      </c>
      <c r="C1794" s="101" t="str">
        <f t="shared" si="54"/>
        <v>Formula</v>
      </c>
      <c r="D1794" s="101" t="s">
        <v>12898</v>
      </c>
      <c r="E1794" s="101" t="s">
        <v>12908</v>
      </c>
      <c r="F1794" s="104">
        <v>15</v>
      </c>
      <c r="G1794" s="77">
        <f t="shared" si="55"/>
        <v>3409</v>
      </c>
    </row>
    <row r="1795" spans="1:7" ht="21" x14ac:dyDescent="0.25">
      <c r="A1795" s="115" t="s">
        <v>2340</v>
      </c>
      <c r="B1795" s="102" t="s">
        <v>12899</v>
      </c>
      <c r="C1795" s="101" t="str">
        <f t="shared" ref="C1795:C1858" si="56">IF(ISTEXT(VLOOKUP(B1795,$I$3:$I$12,1,FALSE)),"Alt sub","Formula")</f>
        <v>Formula</v>
      </c>
      <c r="D1795" s="102" t="s">
        <v>12898</v>
      </c>
      <c r="E1795" s="102" t="s">
        <v>12907</v>
      </c>
      <c r="F1795" s="105">
        <v>20</v>
      </c>
      <c r="G1795" s="77">
        <f t="shared" ref="G1795:G1858" si="57">SUMIF(B:B,B1795,F:F)</f>
        <v>3409</v>
      </c>
    </row>
    <row r="1796" spans="1:7" ht="21" x14ac:dyDescent="0.25">
      <c r="A1796" s="114" t="s">
        <v>2341</v>
      </c>
      <c r="B1796" s="101" t="s">
        <v>12899</v>
      </c>
      <c r="C1796" s="101" t="str">
        <f t="shared" si="56"/>
        <v>Formula</v>
      </c>
      <c r="D1796" s="101" t="s">
        <v>12898</v>
      </c>
      <c r="E1796" s="101" t="s">
        <v>12906</v>
      </c>
      <c r="F1796" s="104">
        <v>6</v>
      </c>
      <c r="G1796" s="77">
        <f t="shared" si="57"/>
        <v>3409</v>
      </c>
    </row>
    <row r="1797" spans="1:7" ht="21" x14ac:dyDescent="0.25">
      <c r="A1797" s="115" t="s">
        <v>2342</v>
      </c>
      <c r="B1797" s="102" t="s">
        <v>12899</v>
      </c>
      <c r="C1797" s="101" t="str">
        <f t="shared" si="56"/>
        <v>Formula</v>
      </c>
      <c r="D1797" s="102" t="s">
        <v>12898</v>
      </c>
      <c r="E1797" s="102" t="s">
        <v>12905</v>
      </c>
      <c r="F1797" s="105">
        <v>48</v>
      </c>
      <c r="G1797" s="77">
        <f t="shared" si="57"/>
        <v>3409</v>
      </c>
    </row>
    <row r="1798" spans="1:7" ht="21" x14ac:dyDescent="0.25">
      <c r="A1798" s="114" t="s">
        <v>5982</v>
      </c>
      <c r="B1798" s="101" t="s">
        <v>12899</v>
      </c>
      <c r="C1798" s="101" t="str">
        <f t="shared" si="56"/>
        <v>Formula</v>
      </c>
      <c r="D1798" s="101" t="s">
        <v>12898</v>
      </c>
      <c r="E1798" s="101" t="s">
        <v>12904</v>
      </c>
      <c r="F1798" s="104">
        <v>22</v>
      </c>
      <c r="G1798" s="77">
        <f t="shared" si="57"/>
        <v>3409</v>
      </c>
    </row>
    <row r="1799" spans="1:7" ht="21" x14ac:dyDescent="0.25">
      <c r="A1799" s="115" t="s">
        <v>5983</v>
      </c>
      <c r="B1799" s="102" t="s">
        <v>12899</v>
      </c>
      <c r="C1799" s="101" t="str">
        <f t="shared" si="56"/>
        <v>Formula</v>
      </c>
      <c r="D1799" s="102" t="s">
        <v>12898</v>
      </c>
      <c r="E1799" s="102" t="s">
        <v>17624</v>
      </c>
      <c r="F1799" s="105">
        <v>22</v>
      </c>
      <c r="G1799" s="77">
        <f t="shared" si="57"/>
        <v>3409</v>
      </c>
    </row>
    <row r="1800" spans="1:7" ht="21" x14ac:dyDescent="0.25">
      <c r="A1800" s="114" t="s">
        <v>2343</v>
      </c>
      <c r="B1800" s="101" t="s">
        <v>12899</v>
      </c>
      <c r="C1800" s="101" t="str">
        <f t="shared" si="56"/>
        <v>Formula</v>
      </c>
      <c r="D1800" s="101" t="s">
        <v>12898</v>
      </c>
      <c r="E1800" s="101" t="s">
        <v>12902</v>
      </c>
      <c r="F1800" s="104">
        <v>27</v>
      </c>
      <c r="G1800" s="77">
        <f t="shared" si="57"/>
        <v>3409</v>
      </c>
    </row>
    <row r="1801" spans="1:7" ht="21" x14ac:dyDescent="0.25">
      <c r="A1801" s="115" t="s">
        <v>17869</v>
      </c>
      <c r="B1801" s="102" t="s">
        <v>12899</v>
      </c>
      <c r="C1801" s="101" t="str">
        <f t="shared" si="56"/>
        <v>Formula</v>
      </c>
      <c r="D1801" s="102" t="s">
        <v>12898</v>
      </c>
      <c r="E1801" s="102" t="s">
        <v>17963</v>
      </c>
      <c r="F1801" s="105">
        <v>27</v>
      </c>
      <c r="G1801" s="77">
        <f t="shared" si="57"/>
        <v>3409</v>
      </c>
    </row>
    <row r="1802" spans="1:7" ht="21" x14ac:dyDescent="0.25">
      <c r="A1802" s="114" t="s">
        <v>18899</v>
      </c>
      <c r="B1802" s="101" t="s">
        <v>12899</v>
      </c>
      <c r="C1802" s="101" t="str">
        <f t="shared" si="56"/>
        <v>Formula</v>
      </c>
      <c r="D1802" s="101" t="s">
        <v>12898</v>
      </c>
      <c r="E1802" s="101" t="s">
        <v>18900</v>
      </c>
      <c r="F1802" s="104">
        <v>30</v>
      </c>
      <c r="G1802" s="77">
        <f t="shared" si="57"/>
        <v>3409</v>
      </c>
    </row>
    <row r="1803" spans="1:7" ht="21" x14ac:dyDescent="0.25">
      <c r="A1803" s="115" t="s">
        <v>2344</v>
      </c>
      <c r="B1803" s="102" t="s">
        <v>12899</v>
      </c>
      <c r="C1803" s="101" t="str">
        <f t="shared" si="56"/>
        <v>Formula</v>
      </c>
      <c r="D1803" s="102" t="s">
        <v>12898</v>
      </c>
      <c r="E1803" s="102" t="s">
        <v>12900</v>
      </c>
      <c r="F1803" s="105">
        <v>25</v>
      </c>
      <c r="G1803" s="77">
        <f t="shared" si="57"/>
        <v>3409</v>
      </c>
    </row>
    <row r="1804" spans="1:7" ht="21" x14ac:dyDescent="0.25">
      <c r="A1804" s="114" t="s">
        <v>2330</v>
      </c>
      <c r="B1804" s="101" t="s">
        <v>12899</v>
      </c>
      <c r="C1804" s="101" t="str">
        <f t="shared" si="56"/>
        <v>Formula</v>
      </c>
      <c r="D1804" s="101" t="s">
        <v>12898</v>
      </c>
      <c r="E1804" s="101" t="s">
        <v>12918</v>
      </c>
      <c r="F1804" s="104">
        <v>39</v>
      </c>
      <c r="G1804" s="77">
        <f t="shared" si="57"/>
        <v>3409</v>
      </c>
    </row>
    <row r="1805" spans="1:7" ht="21" x14ac:dyDescent="0.25">
      <c r="A1805" s="115" t="s">
        <v>5984</v>
      </c>
      <c r="B1805" s="102" t="s">
        <v>12899</v>
      </c>
      <c r="C1805" s="101" t="str">
        <f t="shared" si="56"/>
        <v>Formula</v>
      </c>
      <c r="D1805" s="102" t="s">
        <v>12898</v>
      </c>
      <c r="E1805" s="102" t="s">
        <v>12903</v>
      </c>
      <c r="F1805" s="105">
        <v>24</v>
      </c>
      <c r="G1805" s="77">
        <f t="shared" si="57"/>
        <v>3409</v>
      </c>
    </row>
    <row r="1806" spans="1:7" ht="21" x14ac:dyDescent="0.25">
      <c r="A1806" s="114" t="s">
        <v>2328</v>
      </c>
      <c r="B1806" s="101" t="s">
        <v>12899</v>
      </c>
      <c r="C1806" s="101" t="str">
        <f t="shared" si="56"/>
        <v>Formula</v>
      </c>
      <c r="D1806" s="101" t="s">
        <v>12898</v>
      </c>
      <c r="E1806" s="101" t="s">
        <v>12920</v>
      </c>
      <c r="F1806" s="104">
        <v>12</v>
      </c>
      <c r="G1806" s="77">
        <f t="shared" si="57"/>
        <v>3409</v>
      </c>
    </row>
    <row r="1807" spans="1:7" ht="21" x14ac:dyDescent="0.25">
      <c r="A1807" s="115" t="s">
        <v>2329</v>
      </c>
      <c r="B1807" s="102" t="s">
        <v>12899</v>
      </c>
      <c r="C1807" s="101" t="str">
        <f t="shared" si="56"/>
        <v>Formula</v>
      </c>
      <c r="D1807" s="102" t="s">
        <v>12898</v>
      </c>
      <c r="E1807" s="102" t="s">
        <v>12919</v>
      </c>
      <c r="F1807" s="105">
        <v>32</v>
      </c>
      <c r="G1807" s="77">
        <f t="shared" si="57"/>
        <v>3409</v>
      </c>
    </row>
    <row r="1808" spans="1:7" ht="21" x14ac:dyDescent="0.25">
      <c r="A1808" s="114" t="s">
        <v>5985</v>
      </c>
      <c r="B1808" s="101" t="s">
        <v>12899</v>
      </c>
      <c r="C1808" s="101" t="str">
        <f t="shared" si="56"/>
        <v>Formula</v>
      </c>
      <c r="D1808" s="101" t="s">
        <v>12898</v>
      </c>
      <c r="E1808" s="101" t="s">
        <v>12901</v>
      </c>
      <c r="F1808" s="104">
        <v>42</v>
      </c>
      <c r="G1808" s="77">
        <f t="shared" si="57"/>
        <v>3409</v>
      </c>
    </row>
    <row r="1809" spans="1:7" ht="21" x14ac:dyDescent="0.25">
      <c r="A1809" s="115" t="s">
        <v>5986</v>
      </c>
      <c r="B1809" s="102" t="s">
        <v>12899</v>
      </c>
      <c r="C1809" s="101" t="str">
        <f t="shared" si="56"/>
        <v>Formula</v>
      </c>
      <c r="D1809" s="102" t="s">
        <v>12898</v>
      </c>
      <c r="E1809" s="102" t="s">
        <v>12897</v>
      </c>
      <c r="F1809" s="105">
        <v>41</v>
      </c>
      <c r="G1809" s="77">
        <f t="shared" si="57"/>
        <v>3409</v>
      </c>
    </row>
    <row r="1810" spans="1:7" ht="21" x14ac:dyDescent="0.25">
      <c r="A1810" s="114" t="s">
        <v>17622</v>
      </c>
      <c r="B1810" s="101" t="s">
        <v>12899</v>
      </c>
      <c r="C1810" s="101" t="str">
        <f t="shared" si="56"/>
        <v>Formula</v>
      </c>
      <c r="D1810" s="101" t="s">
        <v>12898</v>
      </c>
      <c r="E1810" s="101" t="s">
        <v>17623</v>
      </c>
      <c r="F1810" s="104">
        <v>14</v>
      </c>
      <c r="G1810" s="77">
        <f t="shared" si="57"/>
        <v>3409</v>
      </c>
    </row>
    <row r="1811" spans="1:7" ht="21" x14ac:dyDescent="0.25">
      <c r="A1811" s="115" t="s">
        <v>5981</v>
      </c>
      <c r="B1811" s="102" t="s">
        <v>12899</v>
      </c>
      <c r="C1811" s="101" t="str">
        <f t="shared" si="56"/>
        <v>Formula</v>
      </c>
      <c r="D1811" s="102" t="s">
        <v>12898</v>
      </c>
      <c r="E1811" s="102" t="s">
        <v>12916</v>
      </c>
      <c r="F1811" s="105">
        <v>30</v>
      </c>
      <c r="G1811" s="77">
        <f t="shared" si="57"/>
        <v>3409</v>
      </c>
    </row>
    <row r="1812" spans="1:7" ht="21" x14ac:dyDescent="0.25">
      <c r="A1812" s="114" t="s">
        <v>18991</v>
      </c>
      <c r="B1812" s="101" t="s">
        <v>12899</v>
      </c>
      <c r="C1812" s="101" t="str">
        <f t="shared" si="56"/>
        <v>Formula</v>
      </c>
      <c r="D1812" s="101" t="s">
        <v>12898</v>
      </c>
      <c r="E1812" s="101" t="s">
        <v>18990</v>
      </c>
      <c r="F1812" s="104">
        <v>39</v>
      </c>
      <c r="G1812" s="77">
        <f t="shared" si="57"/>
        <v>3409</v>
      </c>
    </row>
    <row r="1813" spans="1:7" ht="21" x14ac:dyDescent="0.25">
      <c r="A1813" s="115" t="s">
        <v>2345</v>
      </c>
      <c r="B1813" s="102" t="s">
        <v>12894</v>
      </c>
      <c r="C1813" s="101" t="str">
        <f t="shared" si="56"/>
        <v>Formula</v>
      </c>
      <c r="D1813" s="102" t="s">
        <v>12893</v>
      </c>
      <c r="E1813" s="102" t="s">
        <v>12896</v>
      </c>
      <c r="F1813" s="105">
        <v>79</v>
      </c>
      <c r="G1813" s="77">
        <f t="shared" si="57"/>
        <v>333</v>
      </c>
    </row>
    <row r="1814" spans="1:7" ht="21" x14ac:dyDescent="0.25">
      <c r="A1814" s="114" t="s">
        <v>2346</v>
      </c>
      <c r="B1814" s="101" t="s">
        <v>12894</v>
      </c>
      <c r="C1814" s="101" t="str">
        <f t="shared" si="56"/>
        <v>Formula</v>
      </c>
      <c r="D1814" s="101" t="s">
        <v>12893</v>
      </c>
      <c r="E1814" s="101" t="s">
        <v>12895</v>
      </c>
      <c r="F1814" s="104">
        <v>119</v>
      </c>
      <c r="G1814" s="77">
        <f t="shared" si="57"/>
        <v>333</v>
      </c>
    </row>
    <row r="1815" spans="1:7" ht="21" x14ac:dyDescent="0.25">
      <c r="A1815" s="115" t="s">
        <v>2347</v>
      </c>
      <c r="B1815" s="102" t="s">
        <v>12894</v>
      </c>
      <c r="C1815" s="101" t="str">
        <f t="shared" si="56"/>
        <v>Formula</v>
      </c>
      <c r="D1815" s="102" t="s">
        <v>12893</v>
      </c>
      <c r="E1815" s="102" t="s">
        <v>12892</v>
      </c>
      <c r="F1815" s="105">
        <v>135</v>
      </c>
      <c r="G1815" s="77">
        <f t="shared" si="57"/>
        <v>333</v>
      </c>
    </row>
    <row r="1816" spans="1:7" ht="21" x14ac:dyDescent="0.25">
      <c r="A1816" s="114" t="s">
        <v>2348</v>
      </c>
      <c r="B1816" s="101" t="s">
        <v>12890</v>
      </c>
      <c r="C1816" s="101" t="str">
        <f t="shared" si="56"/>
        <v>Formula</v>
      </c>
      <c r="D1816" s="101" t="s">
        <v>12889</v>
      </c>
      <c r="E1816" s="101" t="s">
        <v>12891</v>
      </c>
      <c r="F1816" s="104">
        <v>300</v>
      </c>
      <c r="G1816" s="77">
        <f t="shared" si="57"/>
        <v>450</v>
      </c>
    </row>
    <row r="1817" spans="1:7" ht="21" x14ac:dyDescent="0.25">
      <c r="A1817" s="115" t="s">
        <v>2349</v>
      </c>
      <c r="B1817" s="102" t="s">
        <v>12890</v>
      </c>
      <c r="C1817" s="101" t="str">
        <f t="shared" si="56"/>
        <v>Formula</v>
      </c>
      <c r="D1817" s="102" t="s">
        <v>12889</v>
      </c>
      <c r="E1817" s="102" t="s">
        <v>12888</v>
      </c>
      <c r="F1817" s="105">
        <v>150</v>
      </c>
      <c r="G1817" s="77">
        <f t="shared" si="57"/>
        <v>450</v>
      </c>
    </row>
    <row r="1818" spans="1:7" ht="21" x14ac:dyDescent="0.25">
      <c r="A1818" s="114" t="s">
        <v>2351</v>
      </c>
      <c r="B1818" s="101" t="s">
        <v>12886</v>
      </c>
      <c r="C1818" s="101" t="str">
        <f t="shared" si="56"/>
        <v>Formula</v>
      </c>
      <c r="D1818" s="101" t="s">
        <v>12885</v>
      </c>
      <c r="E1818" s="101" t="s">
        <v>12884</v>
      </c>
      <c r="F1818" s="104">
        <v>187</v>
      </c>
      <c r="G1818" s="77">
        <f t="shared" si="57"/>
        <v>187</v>
      </c>
    </row>
    <row r="1819" spans="1:7" ht="21" x14ac:dyDescent="0.25">
      <c r="A1819" s="115" t="s">
        <v>2352</v>
      </c>
      <c r="B1819" s="102" t="s">
        <v>12878</v>
      </c>
      <c r="C1819" s="101" t="str">
        <f t="shared" si="56"/>
        <v>Formula</v>
      </c>
      <c r="D1819" s="102" t="s">
        <v>12877</v>
      </c>
      <c r="E1819" s="102" t="s">
        <v>12883</v>
      </c>
      <c r="F1819" s="105">
        <v>137</v>
      </c>
      <c r="G1819" s="77">
        <f t="shared" si="57"/>
        <v>631</v>
      </c>
    </row>
    <row r="1820" spans="1:7" ht="21" x14ac:dyDescent="0.25">
      <c r="A1820" s="114" t="s">
        <v>2353</v>
      </c>
      <c r="B1820" s="101" t="s">
        <v>12878</v>
      </c>
      <c r="C1820" s="101" t="str">
        <f t="shared" si="56"/>
        <v>Formula</v>
      </c>
      <c r="D1820" s="101" t="s">
        <v>12877</v>
      </c>
      <c r="E1820" s="101" t="s">
        <v>12882</v>
      </c>
      <c r="F1820" s="104">
        <v>110</v>
      </c>
      <c r="G1820" s="77">
        <f t="shared" si="57"/>
        <v>631</v>
      </c>
    </row>
    <row r="1821" spans="1:7" ht="21" x14ac:dyDescent="0.25">
      <c r="A1821" s="115" t="s">
        <v>2354</v>
      </c>
      <c r="B1821" s="102" t="s">
        <v>12878</v>
      </c>
      <c r="C1821" s="101" t="str">
        <f t="shared" si="56"/>
        <v>Formula</v>
      </c>
      <c r="D1821" s="102" t="s">
        <v>12877</v>
      </c>
      <c r="E1821" s="102" t="s">
        <v>12881</v>
      </c>
      <c r="F1821" s="105">
        <v>122</v>
      </c>
      <c r="G1821" s="77">
        <f t="shared" si="57"/>
        <v>631</v>
      </c>
    </row>
    <row r="1822" spans="1:7" ht="21" x14ac:dyDescent="0.25">
      <c r="A1822" s="114" t="s">
        <v>2355</v>
      </c>
      <c r="B1822" s="101" t="s">
        <v>12878</v>
      </c>
      <c r="C1822" s="101" t="str">
        <f t="shared" si="56"/>
        <v>Formula</v>
      </c>
      <c r="D1822" s="101" t="s">
        <v>12877</v>
      </c>
      <c r="E1822" s="101" t="s">
        <v>12880</v>
      </c>
      <c r="F1822" s="104">
        <v>89</v>
      </c>
      <c r="G1822" s="77">
        <f t="shared" si="57"/>
        <v>631</v>
      </c>
    </row>
    <row r="1823" spans="1:7" ht="21" x14ac:dyDescent="0.25">
      <c r="A1823" s="115" t="s">
        <v>2356</v>
      </c>
      <c r="B1823" s="102" t="s">
        <v>12878</v>
      </c>
      <c r="C1823" s="101" t="str">
        <f t="shared" si="56"/>
        <v>Formula</v>
      </c>
      <c r="D1823" s="102" t="s">
        <v>12877</v>
      </c>
      <c r="E1823" s="102" t="s">
        <v>12879</v>
      </c>
      <c r="F1823" s="105">
        <v>92</v>
      </c>
      <c r="G1823" s="77">
        <f t="shared" si="57"/>
        <v>631</v>
      </c>
    </row>
    <row r="1824" spans="1:7" ht="21" x14ac:dyDescent="0.25">
      <c r="A1824" s="114" t="s">
        <v>2357</v>
      </c>
      <c r="B1824" s="101" t="s">
        <v>12878</v>
      </c>
      <c r="C1824" s="101" t="str">
        <f t="shared" si="56"/>
        <v>Formula</v>
      </c>
      <c r="D1824" s="101" t="s">
        <v>12877</v>
      </c>
      <c r="E1824" s="101" t="s">
        <v>12876</v>
      </c>
      <c r="F1824" s="104">
        <v>81</v>
      </c>
      <c r="G1824" s="77">
        <f t="shared" si="57"/>
        <v>631</v>
      </c>
    </row>
    <row r="1825" spans="1:7" ht="21" x14ac:dyDescent="0.25">
      <c r="A1825" s="115" t="s">
        <v>2358</v>
      </c>
      <c r="B1825" s="102" t="s">
        <v>12875</v>
      </c>
      <c r="C1825" s="101" t="str">
        <f t="shared" si="56"/>
        <v>Formula</v>
      </c>
      <c r="D1825" s="102" t="s">
        <v>12874</v>
      </c>
      <c r="E1825" s="102" t="s">
        <v>11317</v>
      </c>
      <c r="F1825" s="105">
        <v>300</v>
      </c>
      <c r="G1825" s="77">
        <f t="shared" si="57"/>
        <v>300</v>
      </c>
    </row>
    <row r="1826" spans="1:7" ht="21" x14ac:dyDescent="0.25">
      <c r="A1826" s="114" t="s">
        <v>2359</v>
      </c>
      <c r="B1826" s="101" t="s">
        <v>12866</v>
      </c>
      <c r="C1826" s="101" t="str">
        <f t="shared" si="56"/>
        <v>Formula</v>
      </c>
      <c r="D1826" s="101" t="s">
        <v>12865</v>
      </c>
      <c r="E1826" s="101" t="s">
        <v>12873</v>
      </c>
      <c r="F1826" s="104">
        <v>195</v>
      </c>
      <c r="G1826" s="77">
        <f t="shared" si="57"/>
        <v>1144</v>
      </c>
    </row>
    <row r="1827" spans="1:7" ht="21" x14ac:dyDescent="0.25">
      <c r="A1827" s="115" t="s">
        <v>2360</v>
      </c>
      <c r="B1827" s="102" t="s">
        <v>12866</v>
      </c>
      <c r="C1827" s="101" t="str">
        <f t="shared" si="56"/>
        <v>Formula</v>
      </c>
      <c r="D1827" s="102" t="s">
        <v>12865</v>
      </c>
      <c r="E1827" s="102" t="s">
        <v>12872</v>
      </c>
      <c r="F1827" s="105">
        <v>96</v>
      </c>
      <c r="G1827" s="77">
        <f t="shared" si="57"/>
        <v>1144</v>
      </c>
    </row>
    <row r="1828" spans="1:7" ht="21" x14ac:dyDescent="0.25">
      <c r="A1828" s="114" t="s">
        <v>2361</v>
      </c>
      <c r="B1828" s="101" t="s">
        <v>12866</v>
      </c>
      <c r="C1828" s="101" t="str">
        <f t="shared" si="56"/>
        <v>Formula</v>
      </c>
      <c r="D1828" s="101" t="s">
        <v>12865</v>
      </c>
      <c r="E1828" s="101" t="s">
        <v>12871</v>
      </c>
      <c r="F1828" s="104">
        <v>153</v>
      </c>
      <c r="G1828" s="77">
        <f t="shared" si="57"/>
        <v>1144</v>
      </c>
    </row>
    <row r="1829" spans="1:7" ht="21" x14ac:dyDescent="0.25">
      <c r="A1829" s="115" t="s">
        <v>2362</v>
      </c>
      <c r="B1829" s="102" t="s">
        <v>12866</v>
      </c>
      <c r="C1829" s="101" t="str">
        <f t="shared" si="56"/>
        <v>Formula</v>
      </c>
      <c r="D1829" s="102" t="s">
        <v>12865</v>
      </c>
      <c r="E1829" s="102" t="s">
        <v>12870</v>
      </c>
      <c r="F1829" s="105">
        <v>180</v>
      </c>
      <c r="G1829" s="77">
        <f t="shared" si="57"/>
        <v>1144</v>
      </c>
    </row>
    <row r="1830" spans="1:7" ht="21" x14ac:dyDescent="0.25">
      <c r="A1830" s="114" t="s">
        <v>2363</v>
      </c>
      <c r="B1830" s="101" t="s">
        <v>12866</v>
      </c>
      <c r="C1830" s="101" t="str">
        <f t="shared" si="56"/>
        <v>Formula</v>
      </c>
      <c r="D1830" s="101" t="s">
        <v>12865</v>
      </c>
      <c r="E1830" s="101" t="s">
        <v>12869</v>
      </c>
      <c r="F1830" s="104">
        <v>90</v>
      </c>
      <c r="G1830" s="77">
        <f t="shared" si="57"/>
        <v>1144</v>
      </c>
    </row>
    <row r="1831" spans="1:7" ht="21" x14ac:dyDescent="0.25">
      <c r="A1831" s="115" t="s">
        <v>2364</v>
      </c>
      <c r="B1831" s="102" t="s">
        <v>12866</v>
      </c>
      <c r="C1831" s="101" t="str">
        <f t="shared" si="56"/>
        <v>Formula</v>
      </c>
      <c r="D1831" s="102" t="s">
        <v>12865</v>
      </c>
      <c r="E1831" s="102" t="s">
        <v>9131</v>
      </c>
      <c r="F1831" s="105">
        <v>68</v>
      </c>
      <c r="G1831" s="77">
        <f t="shared" si="57"/>
        <v>1144</v>
      </c>
    </row>
    <row r="1832" spans="1:7" ht="21" x14ac:dyDescent="0.25">
      <c r="A1832" s="114" t="s">
        <v>2365</v>
      </c>
      <c r="B1832" s="101" t="s">
        <v>12866</v>
      </c>
      <c r="C1832" s="101" t="str">
        <f t="shared" si="56"/>
        <v>Formula</v>
      </c>
      <c r="D1832" s="101" t="s">
        <v>12865</v>
      </c>
      <c r="E1832" s="101" t="s">
        <v>12868</v>
      </c>
      <c r="F1832" s="104">
        <v>110</v>
      </c>
      <c r="G1832" s="77">
        <f t="shared" si="57"/>
        <v>1144</v>
      </c>
    </row>
    <row r="1833" spans="1:7" ht="21" x14ac:dyDescent="0.25">
      <c r="A1833" s="115" t="s">
        <v>2366</v>
      </c>
      <c r="B1833" s="102" t="s">
        <v>12866</v>
      </c>
      <c r="C1833" s="101" t="str">
        <f t="shared" si="56"/>
        <v>Formula</v>
      </c>
      <c r="D1833" s="102" t="s">
        <v>12865</v>
      </c>
      <c r="E1833" s="102" t="s">
        <v>12867</v>
      </c>
      <c r="F1833" s="105">
        <v>93</v>
      </c>
      <c r="G1833" s="77">
        <f t="shared" si="57"/>
        <v>1144</v>
      </c>
    </row>
    <row r="1834" spans="1:7" ht="21" x14ac:dyDescent="0.25">
      <c r="A1834" s="114" t="s">
        <v>2367</v>
      </c>
      <c r="B1834" s="101" t="s">
        <v>12866</v>
      </c>
      <c r="C1834" s="101" t="str">
        <f t="shared" si="56"/>
        <v>Formula</v>
      </c>
      <c r="D1834" s="101" t="s">
        <v>12865</v>
      </c>
      <c r="E1834" s="101" t="s">
        <v>12864</v>
      </c>
      <c r="F1834" s="104">
        <v>159</v>
      </c>
      <c r="G1834" s="77">
        <f t="shared" si="57"/>
        <v>1144</v>
      </c>
    </row>
    <row r="1835" spans="1:7" ht="21" x14ac:dyDescent="0.25">
      <c r="A1835" s="115" t="s">
        <v>2373</v>
      </c>
      <c r="B1835" s="102" t="s">
        <v>12856</v>
      </c>
      <c r="C1835" s="101" t="str">
        <f t="shared" si="56"/>
        <v>Formula</v>
      </c>
      <c r="D1835" s="102" t="s">
        <v>12855</v>
      </c>
      <c r="E1835" s="102" t="s">
        <v>12854</v>
      </c>
      <c r="F1835" s="105">
        <v>148</v>
      </c>
      <c r="G1835" s="77">
        <f t="shared" si="57"/>
        <v>269</v>
      </c>
    </row>
    <row r="1836" spans="1:7" ht="21" x14ac:dyDescent="0.25">
      <c r="A1836" s="114" t="s">
        <v>2374</v>
      </c>
      <c r="B1836" s="101" t="s">
        <v>12856</v>
      </c>
      <c r="C1836" s="101" t="str">
        <f t="shared" si="56"/>
        <v>Formula</v>
      </c>
      <c r="D1836" s="101" t="s">
        <v>12855</v>
      </c>
      <c r="E1836" s="101" t="s">
        <v>12854</v>
      </c>
      <c r="F1836" s="104">
        <v>121</v>
      </c>
      <c r="G1836" s="77">
        <f t="shared" si="57"/>
        <v>269</v>
      </c>
    </row>
    <row r="1837" spans="1:7" ht="21" x14ac:dyDescent="0.25">
      <c r="A1837" s="115" t="s">
        <v>2383</v>
      </c>
      <c r="B1837" s="102" t="s">
        <v>12831</v>
      </c>
      <c r="C1837" s="101" t="str">
        <f t="shared" si="56"/>
        <v>Formula</v>
      </c>
      <c r="D1837" s="102" t="s">
        <v>12830</v>
      </c>
      <c r="E1837" s="102" t="s">
        <v>12829</v>
      </c>
      <c r="F1837" s="105">
        <v>195</v>
      </c>
      <c r="G1837" s="77">
        <f t="shared" si="57"/>
        <v>195</v>
      </c>
    </row>
    <row r="1838" spans="1:7" ht="21" x14ac:dyDescent="0.25">
      <c r="A1838" s="114" t="s">
        <v>2385</v>
      </c>
      <c r="B1838" s="101" t="s">
        <v>12824</v>
      </c>
      <c r="C1838" s="101" t="str">
        <f t="shared" si="56"/>
        <v>Formula</v>
      </c>
      <c r="D1838" s="101" t="s">
        <v>12823</v>
      </c>
      <c r="E1838" s="101" t="s">
        <v>8958</v>
      </c>
      <c r="F1838" s="104">
        <v>193</v>
      </c>
      <c r="G1838" s="77">
        <f t="shared" si="57"/>
        <v>193</v>
      </c>
    </row>
    <row r="1839" spans="1:7" ht="21" x14ac:dyDescent="0.25">
      <c r="A1839" s="115" t="s">
        <v>2386</v>
      </c>
      <c r="B1839" s="102" t="s">
        <v>12821</v>
      </c>
      <c r="C1839" s="101" t="str">
        <f t="shared" si="56"/>
        <v>Formula</v>
      </c>
      <c r="D1839" s="102" t="s">
        <v>12820</v>
      </c>
      <c r="E1839" s="102" t="s">
        <v>12819</v>
      </c>
      <c r="F1839" s="105">
        <v>340</v>
      </c>
      <c r="G1839" s="77">
        <f t="shared" si="57"/>
        <v>734</v>
      </c>
    </row>
    <row r="1840" spans="1:7" ht="21" x14ac:dyDescent="0.25">
      <c r="A1840" s="114" t="s">
        <v>2387</v>
      </c>
      <c r="B1840" s="101" t="s">
        <v>12821</v>
      </c>
      <c r="C1840" s="101" t="str">
        <f t="shared" si="56"/>
        <v>Formula</v>
      </c>
      <c r="D1840" s="101" t="s">
        <v>12820</v>
      </c>
      <c r="E1840" s="101" t="s">
        <v>12819</v>
      </c>
      <c r="F1840" s="104">
        <v>394</v>
      </c>
      <c r="G1840" s="77">
        <f t="shared" si="57"/>
        <v>734</v>
      </c>
    </row>
    <row r="1841" spans="1:7" ht="21" x14ac:dyDescent="0.25">
      <c r="A1841" s="115" t="s">
        <v>2388</v>
      </c>
      <c r="B1841" s="102" t="s">
        <v>12818</v>
      </c>
      <c r="C1841" s="101" t="str">
        <f t="shared" si="56"/>
        <v>Formula</v>
      </c>
      <c r="D1841" s="102" t="s">
        <v>12817</v>
      </c>
      <c r="E1841" s="102" t="s">
        <v>12816</v>
      </c>
      <c r="F1841" s="105">
        <v>287</v>
      </c>
      <c r="G1841" s="77">
        <f t="shared" si="57"/>
        <v>287</v>
      </c>
    </row>
    <row r="1842" spans="1:7" ht="21" x14ac:dyDescent="0.25">
      <c r="A1842" s="114" t="s">
        <v>2389</v>
      </c>
      <c r="B1842" s="101" t="s">
        <v>12815</v>
      </c>
      <c r="C1842" s="101" t="str">
        <f t="shared" si="56"/>
        <v>Formula</v>
      </c>
      <c r="D1842" s="101" t="s">
        <v>12814</v>
      </c>
      <c r="E1842" s="101" t="s">
        <v>6129</v>
      </c>
      <c r="F1842" s="104">
        <v>76</v>
      </c>
      <c r="G1842" s="77">
        <f t="shared" si="57"/>
        <v>76</v>
      </c>
    </row>
    <row r="1843" spans="1:7" ht="21" x14ac:dyDescent="0.25">
      <c r="A1843" s="115" t="s">
        <v>2394</v>
      </c>
      <c r="B1843" s="102" t="s">
        <v>12803</v>
      </c>
      <c r="C1843" s="101" t="str">
        <f t="shared" si="56"/>
        <v>Formula</v>
      </c>
      <c r="D1843" s="102" t="s">
        <v>12802</v>
      </c>
      <c r="E1843" s="102" t="s">
        <v>11317</v>
      </c>
      <c r="F1843" s="105">
        <v>128</v>
      </c>
      <c r="G1843" s="77">
        <f t="shared" si="57"/>
        <v>128</v>
      </c>
    </row>
    <row r="1844" spans="1:7" ht="21" x14ac:dyDescent="0.25">
      <c r="A1844" s="114" t="s">
        <v>2399</v>
      </c>
      <c r="B1844" s="101" t="s">
        <v>12791</v>
      </c>
      <c r="C1844" s="101" t="str">
        <f t="shared" si="56"/>
        <v>Formula</v>
      </c>
      <c r="D1844" s="101" t="s">
        <v>12790</v>
      </c>
      <c r="E1844" s="101" t="s">
        <v>12789</v>
      </c>
      <c r="F1844" s="104">
        <v>99</v>
      </c>
      <c r="G1844" s="77">
        <f t="shared" si="57"/>
        <v>99</v>
      </c>
    </row>
    <row r="1845" spans="1:7" ht="21" x14ac:dyDescent="0.25">
      <c r="A1845" s="115" t="s">
        <v>2403</v>
      </c>
      <c r="B1845" s="102" t="s">
        <v>12781</v>
      </c>
      <c r="C1845" s="101" t="str">
        <f t="shared" si="56"/>
        <v>Formula</v>
      </c>
      <c r="D1845" s="102" t="s">
        <v>12780</v>
      </c>
      <c r="E1845" s="102" t="s">
        <v>12783</v>
      </c>
      <c r="F1845" s="105">
        <v>118</v>
      </c>
      <c r="G1845" s="77">
        <f t="shared" si="57"/>
        <v>413</v>
      </c>
    </row>
    <row r="1846" spans="1:7" ht="21" x14ac:dyDescent="0.25">
      <c r="A1846" s="114" t="s">
        <v>2404</v>
      </c>
      <c r="B1846" s="101" t="s">
        <v>12781</v>
      </c>
      <c r="C1846" s="101" t="str">
        <f t="shared" si="56"/>
        <v>Formula</v>
      </c>
      <c r="D1846" s="101" t="s">
        <v>12780</v>
      </c>
      <c r="E1846" s="101" t="s">
        <v>12782</v>
      </c>
      <c r="F1846" s="104">
        <v>205</v>
      </c>
      <c r="G1846" s="77">
        <f t="shared" si="57"/>
        <v>413</v>
      </c>
    </row>
    <row r="1847" spans="1:7" ht="21" x14ac:dyDescent="0.25">
      <c r="A1847" s="115" t="s">
        <v>2405</v>
      </c>
      <c r="B1847" s="102" t="s">
        <v>12781</v>
      </c>
      <c r="C1847" s="101" t="str">
        <f t="shared" si="56"/>
        <v>Formula</v>
      </c>
      <c r="D1847" s="102" t="s">
        <v>12780</v>
      </c>
      <c r="E1847" s="102" t="s">
        <v>12779</v>
      </c>
      <c r="F1847" s="105">
        <v>90</v>
      </c>
      <c r="G1847" s="77">
        <f t="shared" si="57"/>
        <v>413</v>
      </c>
    </row>
    <row r="1848" spans="1:7" ht="21" x14ac:dyDescent="0.25">
      <c r="A1848" s="114" t="s">
        <v>2406</v>
      </c>
      <c r="B1848" s="101" t="s">
        <v>12778</v>
      </c>
      <c r="C1848" s="101" t="str">
        <f t="shared" si="56"/>
        <v>Formula</v>
      </c>
      <c r="D1848" s="101" t="s">
        <v>12777</v>
      </c>
      <c r="E1848" s="101" t="s">
        <v>12776</v>
      </c>
      <c r="F1848" s="104">
        <v>100</v>
      </c>
      <c r="G1848" s="77">
        <f t="shared" si="57"/>
        <v>100</v>
      </c>
    </row>
    <row r="1849" spans="1:7" ht="21" x14ac:dyDescent="0.25">
      <c r="A1849" s="115" t="s">
        <v>2410</v>
      </c>
      <c r="B1849" s="102" t="s">
        <v>12768</v>
      </c>
      <c r="C1849" s="101" t="str">
        <f t="shared" si="56"/>
        <v>Formula</v>
      </c>
      <c r="D1849" s="102" t="s">
        <v>12767</v>
      </c>
      <c r="E1849" s="102" t="s">
        <v>12766</v>
      </c>
      <c r="F1849" s="105">
        <v>164</v>
      </c>
      <c r="G1849" s="77">
        <f t="shared" si="57"/>
        <v>164</v>
      </c>
    </row>
    <row r="1850" spans="1:7" ht="21" x14ac:dyDescent="0.25">
      <c r="A1850" s="114" t="s">
        <v>2415</v>
      </c>
      <c r="B1850" s="101" t="s">
        <v>12753</v>
      </c>
      <c r="C1850" s="101" t="str">
        <f t="shared" si="56"/>
        <v>Formula</v>
      </c>
      <c r="D1850" s="101" t="s">
        <v>12752</v>
      </c>
      <c r="E1850" s="101" t="s">
        <v>12751</v>
      </c>
      <c r="F1850" s="104">
        <v>120</v>
      </c>
      <c r="G1850" s="77">
        <f t="shared" si="57"/>
        <v>120</v>
      </c>
    </row>
    <row r="1851" spans="1:7" ht="21" x14ac:dyDescent="0.25">
      <c r="A1851" s="115" t="s">
        <v>2416</v>
      </c>
      <c r="B1851" s="102" t="s">
        <v>12750</v>
      </c>
      <c r="C1851" s="101" t="str">
        <f t="shared" si="56"/>
        <v>Formula</v>
      </c>
      <c r="D1851" s="102" t="s">
        <v>12749</v>
      </c>
      <c r="E1851" s="102" t="s">
        <v>12748</v>
      </c>
      <c r="F1851" s="105">
        <v>62</v>
      </c>
      <c r="G1851" s="77">
        <f t="shared" si="57"/>
        <v>62</v>
      </c>
    </row>
    <row r="1852" spans="1:7" ht="21" x14ac:dyDescent="0.25">
      <c r="A1852" s="114" t="s">
        <v>2417</v>
      </c>
      <c r="B1852" s="101" t="s">
        <v>12747</v>
      </c>
      <c r="C1852" s="101" t="str">
        <f t="shared" si="56"/>
        <v>Formula</v>
      </c>
      <c r="D1852" s="101" t="s">
        <v>12746</v>
      </c>
      <c r="E1852" s="101" t="s">
        <v>12745</v>
      </c>
      <c r="F1852" s="104">
        <v>61</v>
      </c>
      <c r="G1852" s="77">
        <f t="shared" si="57"/>
        <v>61</v>
      </c>
    </row>
    <row r="1853" spans="1:7" ht="21" x14ac:dyDescent="0.25">
      <c r="A1853" s="115" t="s">
        <v>2419</v>
      </c>
      <c r="B1853" s="102" t="s">
        <v>12741</v>
      </c>
      <c r="C1853" s="101" t="str">
        <f t="shared" si="56"/>
        <v>Formula</v>
      </c>
      <c r="D1853" s="102" t="s">
        <v>12740</v>
      </c>
      <c r="E1853" s="102" t="s">
        <v>12739</v>
      </c>
      <c r="F1853" s="105">
        <v>151</v>
      </c>
      <c r="G1853" s="77">
        <f t="shared" si="57"/>
        <v>151</v>
      </c>
    </row>
    <row r="1854" spans="1:7" ht="21" x14ac:dyDescent="0.25">
      <c r="A1854" s="114" t="s">
        <v>2426</v>
      </c>
      <c r="B1854" s="101" t="s">
        <v>12727</v>
      </c>
      <c r="C1854" s="101" t="str">
        <f t="shared" si="56"/>
        <v>Formula</v>
      </c>
      <c r="D1854" s="101" t="s">
        <v>12726</v>
      </c>
      <c r="E1854" s="101" t="s">
        <v>12725</v>
      </c>
      <c r="F1854" s="104">
        <v>250</v>
      </c>
      <c r="G1854" s="77">
        <f t="shared" si="57"/>
        <v>250</v>
      </c>
    </row>
    <row r="1855" spans="1:7" ht="21" x14ac:dyDescent="0.25">
      <c r="A1855" s="115" t="s">
        <v>2430</v>
      </c>
      <c r="B1855" s="102" t="s">
        <v>12716</v>
      </c>
      <c r="C1855" s="101" t="str">
        <f t="shared" si="56"/>
        <v>Formula</v>
      </c>
      <c r="D1855" s="102" t="s">
        <v>12715</v>
      </c>
      <c r="E1855" s="102" t="s">
        <v>6129</v>
      </c>
      <c r="F1855" s="105">
        <v>1</v>
      </c>
      <c r="G1855" s="77">
        <f t="shared" si="57"/>
        <v>1</v>
      </c>
    </row>
    <row r="1856" spans="1:7" ht="21" x14ac:dyDescent="0.25">
      <c r="A1856" s="114" t="s">
        <v>2434</v>
      </c>
      <c r="B1856" s="101" t="s">
        <v>12706</v>
      </c>
      <c r="C1856" s="101" t="str">
        <f t="shared" si="56"/>
        <v>Formula</v>
      </c>
      <c r="D1856" s="101" t="s">
        <v>12705</v>
      </c>
      <c r="E1856" s="101" t="s">
        <v>12704</v>
      </c>
      <c r="F1856" s="104">
        <v>101</v>
      </c>
      <c r="G1856" s="77">
        <f t="shared" si="57"/>
        <v>101</v>
      </c>
    </row>
    <row r="1857" spans="1:7" ht="21" x14ac:dyDescent="0.25">
      <c r="A1857" s="115" t="s">
        <v>2442</v>
      </c>
      <c r="B1857" s="102" t="s">
        <v>12688</v>
      </c>
      <c r="C1857" s="101" t="str">
        <f t="shared" si="56"/>
        <v>Formula</v>
      </c>
      <c r="D1857" s="102" t="s">
        <v>12687</v>
      </c>
      <c r="E1857" s="102" t="s">
        <v>12686</v>
      </c>
      <c r="F1857" s="105">
        <v>39</v>
      </c>
      <c r="G1857" s="77">
        <f t="shared" si="57"/>
        <v>39</v>
      </c>
    </row>
    <row r="1858" spans="1:7" ht="21" x14ac:dyDescent="0.25">
      <c r="A1858" s="114" t="s">
        <v>2444</v>
      </c>
      <c r="B1858" s="101" t="s">
        <v>12683</v>
      </c>
      <c r="C1858" s="101" t="str">
        <f t="shared" si="56"/>
        <v>Formula</v>
      </c>
      <c r="D1858" s="101" t="s">
        <v>12682</v>
      </c>
      <c r="E1858" s="101" t="s">
        <v>12681</v>
      </c>
      <c r="F1858" s="104">
        <v>51</v>
      </c>
      <c r="G1858" s="77">
        <f t="shared" si="57"/>
        <v>51</v>
      </c>
    </row>
    <row r="1859" spans="1:7" ht="21" x14ac:dyDescent="0.25">
      <c r="A1859" s="115" t="s">
        <v>2454</v>
      </c>
      <c r="B1859" s="102" t="s">
        <v>12656</v>
      </c>
      <c r="C1859" s="101" t="str">
        <f t="shared" ref="C1859:C1922" si="58">IF(ISTEXT(VLOOKUP(B1859,$I$3:$I$12,1,FALSE)),"Alt sub","Formula")</f>
        <v>Formula</v>
      </c>
      <c r="D1859" s="102" t="s">
        <v>12655</v>
      </c>
      <c r="E1859" s="102" t="s">
        <v>12654</v>
      </c>
      <c r="F1859" s="105">
        <v>70</v>
      </c>
      <c r="G1859" s="77">
        <f t="shared" ref="G1859:G1922" si="59">SUMIF(B:B,B1859,F:F)</f>
        <v>70</v>
      </c>
    </row>
    <row r="1860" spans="1:7" ht="21" x14ac:dyDescent="0.25">
      <c r="A1860" s="114" t="s">
        <v>2455</v>
      </c>
      <c r="B1860" s="101" t="s">
        <v>12653</v>
      </c>
      <c r="C1860" s="101" t="str">
        <f t="shared" si="58"/>
        <v>Formula</v>
      </c>
      <c r="D1860" s="101" t="s">
        <v>12652</v>
      </c>
      <c r="E1860" s="101" t="s">
        <v>12651</v>
      </c>
      <c r="F1860" s="104">
        <v>168</v>
      </c>
      <c r="G1860" s="77">
        <f t="shared" si="59"/>
        <v>168</v>
      </c>
    </row>
    <row r="1861" spans="1:7" ht="21" x14ac:dyDescent="0.25">
      <c r="A1861" s="115" t="s">
        <v>2456</v>
      </c>
      <c r="B1861" s="102" t="s">
        <v>12650</v>
      </c>
      <c r="C1861" s="101" t="str">
        <f t="shared" si="58"/>
        <v>Formula</v>
      </c>
      <c r="D1861" s="102" t="s">
        <v>12649</v>
      </c>
      <c r="E1861" s="102" t="s">
        <v>12648</v>
      </c>
      <c r="F1861" s="105">
        <v>103</v>
      </c>
      <c r="G1861" s="77">
        <f t="shared" si="59"/>
        <v>103</v>
      </c>
    </row>
    <row r="1862" spans="1:7" ht="21" x14ac:dyDescent="0.25">
      <c r="A1862" s="114" t="s">
        <v>2458</v>
      </c>
      <c r="B1862" s="101" t="s">
        <v>12644</v>
      </c>
      <c r="C1862" s="101" t="str">
        <f t="shared" si="58"/>
        <v>Formula</v>
      </c>
      <c r="D1862" s="101" t="s">
        <v>12643</v>
      </c>
      <c r="E1862" s="101" t="s">
        <v>12642</v>
      </c>
      <c r="F1862" s="104">
        <v>41</v>
      </c>
      <c r="G1862" s="77">
        <f t="shared" si="59"/>
        <v>41</v>
      </c>
    </row>
    <row r="1863" spans="1:7" ht="21" x14ac:dyDescent="0.25">
      <c r="A1863" s="115" t="s">
        <v>2461</v>
      </c>
      <c r="B1863" s="102" t="s">
        <v>12635</v>
      </c>
      <c r="C1863" s="101" t="str">
        <f t="shared" si="58"/>
        <v>Formula</v>
      </c>
      <c r="D1863" s="102" t="s">
        <v>12634</v>
      </c>
      <c r="E1863" s="102" t="s">
        <v>12633</v>
      </c>
      <c r="F1863" s="105">
        <v>198</v>
      </c>
      <c r="G1863" s="77">
        <f t="shared" si="59"/>
        <v>198</v>
      </c>
    </row>
    <row r="1864" spans="1:7" ht="21" x14ac:dyDescent="0.25">
      <c r="A1864" s="114" t="s">
        <v>2465</v>
      </c>
      <c r="B1864" s="101" t="s">
        <v>12624</v>
      </c>
      <c r="C1864" s="101" t="str">
        <f t="shared" si="58"/>
        <v>Formula</v>
      </c>
      <c r="D1864" s="101" t="s">
        <v>12623</v>
      </c>
      <c r="E1864" s="101" t="s">
        <v>12622</v>
      </c>
      <c r="F1864" s="104">
        <v>70</v>
      </c>
      <c r="G1864" s="77">
        <f t="shared" si="59"/>
        <v>70</v>
      </c>
    </row>
    <row r="1865" spans="1:7" ht="21" x14ac:dyDescent="0.25">
      <c r="A1865" s="115" t="s">
        <v>2474</v>
      </c>
      <c r="B1865" s="102" t="s">
        <v>12597</v>
      </c>
      <c r="C1865" s="101" t="str">
        <f t="shared" si="58"/>
        <v>Formula</v>
      </c>
      <c r="D1865" s="102" t="s">
        <v>12596</v>
      </c>
      <c r="E1865" s="102" t="s">
        <v>12595</v>
      </c>
      <c r="F1865" s="105">
        <v>75</v>
      </c>
      <c r="G1865" s="77">
        <f t="shared" si="59"/>
        <v>75</v>
      </c>
    </row>
    <row r="1866" spans="1:7" ht="21" x14ac:dyDescent="0.25">
      <c r="A1866" s="114" t="s">
        <v>2475</v>
      </c>
      <c r="B1866" s="101" t="s">
        <v>12594</v>
      </c>
      <c r="C1866" s="101" t="str">
        <f t="shared" si="58"/>
        <v>Formula</v>
      </c>
      <c r="D1866" s="101" t="s">
        <v>12593</v>
      </c>
      <c r="E1866" s="101" t="s">
        <v>12592</v>
      </c>
      <c r="F1866" s="104">
        <v>97</v>
      </c>
      <c r="G1866" s="77">
        <f t="shared" si="59"/>
        <v>97</v>
      </c>
    </row>
    <row r="1867" spans="1:7" ht="21" x14ac:dyDescent="0.25">
      <c r="A1867" s="115" t="s">
        <v>2476</v>
      </c>
      <c r="B1867" s="102" t="s">
        <v>12591</v>
      </c>
      <c r="C1867" s="101" t="str">
        <f t="shared" si="58"/>
        <v>Formula</v>
      </c>
      <c r="D1867" s="102" t="s">
        <v>12590</v>
      </c>
      <c r="E1867" s="102" t="s">
        <v>12589</v>
      </c>
      <c r="F1867" s="105">
        <v>153</v>
      </c>
      <c r="G1867" s="77">
        <f t="shared" si="59"/>
        <v>153</v>
      </c>
    </row>
    <row r="1868" spans="1:7" ht="21" x14ac:dyDescent="0.25">
      <c r="A1868" s="114" t="s">
        <v>2478</v>
      </c>
      <c r="B1868" s="101" t="s">
        <v>12585</v>
      </c>
      <c r="C1868" s="101" t="str">
        <f t="shared" si="58"/>
        <v>Formula</v>
      </c>
      <c r="D1868" s="101" t="s">
        <v>12584</v>
      </c>
      <c r="E1868" s="101" t="s">
        <v>12583</v>
      </c>
      <c r="F1868" s="104">
        <v>132</v>
      </c>
      <c r="G1868" s="77">
        <f t="shared" si="59"/>
        <v>132</v>
      </c>
    </row>
    <row r="1869" spans="1:7" ht="21" x14ac:dyDescent="0.25">
      <c r="A1869" s="115" t="s">
        <v>2482</v>
      </c>
      <c r="B1869" s="102" t="s">
        <v>12573</v>
      </c>
      <c r="C1869" s="101" t="str">
        <f t="shared" si="58"/>
        <v>Formula</v>
      </c>
      <c r="D1869" s="102" t="s">
        <v>12572</v>
      </c>
      <c r="E1869" s="102" t="s">
        <v>12571</v>
      </c>
      <c r="F1869" s="105">
        <v>88</v>
      </c>
      <c r="G1869" s="77">
        <f t="shared" si="59"/>
        <v>88</v>
      </c>
    </row>
    <row r="1870" spans="1:7" ht="21" x14ac:dyDescent="0.25">
      <c r="A1870" s="114" t="s">
        <v>2489</v>
      </c>
      <c r="B1870" s="101" t="s">
        <v>12553</v>
      </c>
      <c r="C1870" s="101" t="str">
        <f t="shared" si="58"/>
        <v>Formula</v>
      </c>
      <c r="D1870" s="101" t="s">
        <v>12552</v>
      </c>
      <c r="E1870" s="101" t="s">
        <v>12551</v>
      </c>
      <c r="F1870" s="104">
        <v>47</v>
      </c>
      <c r="G1870" s="77">
        <f t="shared" si="59"/>
        <v>47</v>
      </c>
    </row>
    <row r="1871" spans="1:7" ht="21" x14ac:dyDescent="0.25">
      <c r="A1871" s="115" t="s">
        <v>2368</v>
      </c>
      <c r="B1871" s="102" t="s">
        <v>12859</v>
      </c>
      <c r="C1871" s="101" t="str">
        <f t="shared" si="58"/>
        <v>Formula</v>
      </c>
      <c r="D1871" s="102" t="s">
        <v>12858</v>
      </c>
      <c r="E1871" s="102" t="s">
        <v>12863</v>
      </c>
      <c r="F1871" s="105">
        <v>141</v>
      </c>
      <c r="G1871" s="77">
        <f t="shared" si="59"/>
        <v>370</v>
      </c>
    </row>
    <row r="1872" spans="1:7" ht="21" x14ac:dyDescent="0.25">
      <c r="A1872" s="114" t="s">
        <v>2369</v>
      </c>
      <c r="B1872" s="101" t="s">
        <v>12859</v>
      </c>
      <c r="C1872" s="101" t="str">
        <f t="shared" si="58"/>
        <v>Formula</v>
      </c>
      <c r="D1872" s="101" t="s">
        <v>12858</v>
      </c>
      <c r="E1872" s="101" t="s">
        <v>12862</v>
      </c>
      <c r="F1872" s="104">
        <v>135</v>
      </c>
      <c r="G1872" s="77">
        <f t="shared" si="59"/>
        <v>370</v>
      </c>
    </row>
    <row r="1873" spans="1:7" ht="21" x14ac:dyDescent="0.25">
      <c r="A1873" s="115" t="s">
        <v>2370</v>
      </c>
      <c r="B1873" s="102" t="s">
        <v>12859</v>
      </c>
      <c r="C1873" s="101" t="str">
        <f t="shared" si="58"/>
        <v>Formula</v>
      </c>
      <c r="D1873" s="102" t="s">
        <v>12858</v>
      </c>
      <c r="E1873" s="102" t="s">
        <v>12861</v>
      </c>
      <c r="F1873" s="105">
        <v>70</v>
      </c>
      <c r="G1873" s="77">
        <f t="shared" si="59"/>
        <v>370</v>
      </c>
    </row>
    <row r="1874" spans="1:7" ht="21" x14ac:dyDescent="0.25">
      <c r="A1874" s="114" t="s">
        <v>2371</v>
      </c>
      <c r="B1874" s="101" t="s">
        <v>12859</v>
      </c>
      <c r="C1874" s="101" t="str">
        <f t="shared" si="58"/>
        <v>Formula</v>
      </c>
      <c r="D1874" s="101" t="s">
        <v>12858</v>
      </c>
      <c r="E1874" s="101" t="s">
        <v>12860</v>
      </c>
      <c r="F1874" s="104">
        <v>16</v>
      </c>
      <c r="G1874" s="77">
        <f t="shared" si="59"/>
        <v>370</v>
      </c>
    </row>
    <row r="1875" spans="1:7" ht="21" x14ac:dyDescent="0.25">
      <c r="A1875" s="115" t="s">
        <v>2372</v>
      </c>
      <c r="B1875" s="102" t="s">
        <v>12859</v>
      </c>
      <c r="C1875" s="101" t="str">
        <f t="shared" si="58"/>
        <v>Formula</v>
      </c>
      <c r="D1875" s="102" t="s">
        <v>12858</v>
      </c>
      <c r="E1875" s="102" t="s">
        <v>12857</v>
      </c>
      <c r="F1875" s="105">
        <v>8</v>
      </c>
      <c r="G1875" s="77">
        <f t="shared" si="59"/>
        <v>370</v>
      </c>
    </row>
    <row r="1876" spans="1:7" ht="21" x14ac:dyDescent="0.25">
      <c r="A1876" s="114" t="s">
        <v>2375</v>
      </c>
      <c r="B1876" s="101" t="s">
        <v>12853</v>
      </c>
      <c r="C1876" s="101" t="str">
        <f t="shared" si="58"/>
        <v>Formula</v>
      </c>
      <c r="D1876" s="101" t="s">
        <v>12852</v>
      </c>
      <c r="E1876" s="101" t="s">
        <v>12851</v>
      </c>
      <c r="F1876" s="104">
        <v>89</v>
      </c>
      <c r="G1876" s="77">
        <f t="shared" si="59"/>
        <v>89</v>
      </c>
    </row>
    <row r="1877" spans="1:7" ht="21" x14ac:dyDescent="0.25">
      <c r="A1877" s="115" t="s">
        <v>2376</v>
      </c>
      <c r="B1877" s="102" t="s">
        <v>12850</v>
      </c>
      <c r="C1877" s="101" t="str">
        <f t="shared" si="58"/>
        <v>Formula</v>
      </c>
      <c r="D1877" s="102" t="s">
        <v>12849</v>
      </c>
      <c r="E1877" s="102" t="s">
        <v>12848</v>
      </c>
      <c r="F1877" s="105">
        <v>101</v>
      </c>
      <c r="G1877" s="77">
        <f t="shared" si="59"/>
        <v>101</v>
      </c>
    </row>
    <row r="1878" spans="1:7" ht="21" x14ac:dyDescent="0.25">
      <c r="A1878" s="114" t="s">
        <v>2377</v>
      </c>
      <c r="B1878" s="101" t="s">
        <v>12847</v>
      </c>
      <c r="C1878" s="101" t="str">
        <f t="shared" si="58"/>
        <v>Formula</v>
      </c>
      <c r="D1878" s="101" t="s">
        <v>12846</v>
      </c>
      <c r="E1878" s="101" t="s">
        <v>12845</v>
      </c>
      <c r="F1878" s="104">
        <v>220</v>
      </c>
      <c r="G1878" s="77">
        <f t="shared" si="59"/>
        <v>220</v>
      </c>
    </row>
    <row r="1879" spans="1:7" ht="21" x14ac:dyDescent="0.25">
      <c r="A1879" s="115" t="s">
        <v>2378</v>
      </c>
      <c r="B1879" s="102" t="s">
        <v>12844</v>
      </c>
      <c r="C1879" s="101" t="str">
        <f t="shared" si="58"/>
        <v>Formula</v>
      </c>
      <c r="D1879" s="102" t="s">
        <v>12843</v>
      </c>
      <c r="E1879" s="102" t="s">
        <v>12665</v>
      </c>
      <c r="F1879" s="105">
        <v>30</v>
      </c>
      <c r="G1879" s="77">
        <f t="shared" si="59"/>
        <v>30</v>
      </c>
    </row>
    <row r="1880" spans="1:7" ht="21" x14ac:dyDescent="0.25">
      <c r="A1880" s="114" t="s">
        <v>2379</v>
      </c>
      <c r="B1880" s="101" t="s">
        <v>12842</v>
      </c>
      <c r="C1880" s="101" t="str">
        <f t="shared" si="58"/>
        <v>Formula</v>
      </c>
      <c r="D1880" s="101" t="s">
        <v>12841</v>
      </c>
      <c r="E1880" s="101" t="s">
        <v>12840</v>
      </c>
      <c r="F1880" s="104">
        <v>50</v>
      </c>
      <c r="G1880" s="77">
        <f t="shared" si="59"/>
        <v>50</v>
      </c>
    </row>
    <row r="1881" spans="1:7" ht="21" x14ac:dyDescent="0.25">
      <c r="A1881" s="115" t="s">
        <v>2380</v>
      </c>
      <c r="B1881" s="102" t="s">
        <v>12839</v>
      </c>
      <c r="C1881" s="101" t="str">
        <f t="shared" si="58"/>
        <v>Formula</v>
      </c>
      <c r="D1881" s="102" t="s">
        <v>12838</v>
      </c>
      <c r="E1881" s="102" t="s">
        <v>12837</v>
      </c>
      <c r="F1881" s="105">
        <v>148</v>
      </c>
      <c r="G1881" s="77">
        <f t="shared" si="59"/>
        <v>148</v>
      </c>
    </row>
    <row r="1882" spans="1:7" ht="21" x14ac:dyDescent="0.25">
      <c r="A1882" s="114" t="s">
        <v>2381</v>
      </c>
      <c r="B1882" s="101" t="s">
        <v>12836</v>
      </c>
      <c r="C1882" s="101" t="str">
        <f t="shared" si="58"/>
        <v>Formula</v>
      </c>
      <c r="D1882" s="101" t="s">
        <v>12835</v>
      </c>
      <c r="E1882" s="101" t="s">
        <v>6956</v>
      </c>
      <c r="F1882" s="104">
        <v>50</v>
      </c>
      <c r="G1882" s="77">
        <f t="shared" si="59"/>
        <v>50</v>
      </c>
    </row>
    <row r="1883" spans="1:7" ht="21" x14ac:dyDescent="0.25">
      <c r="A1883" s="115" t="s">
        <v>2382</v>
      </c>
      <c r="B1883" s="102" t="s">
        <v>12834</v>
      </c>
      <c r="C1883" s="101" t="str">
        <f t="shared" si="58"/>
        <v>Formula</v>
      </c>
      <c r="D1883" s="102" t="s">
        <v>12833</v>
      </c>
      <c r="E1883" s="102" t="s">
        <v>12832</v>
      </c>
      <c r="F1883" s="105">
        <v>101</v>
      </c>
      <c r="G1883" s="77">
        <f t="shared" si="59"/>
        <v>101</v>
      </c>
    </row>
    <row r="1884" spans="1:7" ht="21" x14ac:dyDescent="0.25">
      <c r="A1884" s="114" t="s">
        <v>2390</v>
      </c>
      <c r="B1884" s="101" t="s">
        <v>12813</v>
      </c>
      <c r="C1884" s="101" t="str">
        <f t="shared" si="58"/>
        <v>Formula</v>
      </c>
      <c r="D1884" s="101" t="s">
        <v>12812</v>
      </c>
      <c r="E1884" s="101" t="s">
        <v>12811</v>
      </c>
      <c r="F1884" s="104">
        <v>38</v>
      </c>
      <c r="G1884" s="77">
        <f t="shared" si="59"/>
        <v>38</v>
      </c>
    </row>
    <row r="1885" spans="1:7" ht="21" x14ac:dyDescent="0.25">
      <c r="A1885" s="115" t="s">
        <v>2391</v>
      </c>
      <c r="B1885" s="102" t="s">
        <v>12809</v>
      </c>
      <c r="C1885" s="101" t="str">
        <f t="shared" si="58"/>
        <v>Formula</v>
      </c>
      <c r="D1885" s="102" t="s">
        <v>12808</v>
      </c>
      <c r="E1885" s="102" t="s">
        <v>12810</v>
      </c>
      <c r="F1885" s="105">
        <v>200</v>
      </c>
      <c r="G1885" s="77">
        <f t="shared" si="59"/>
        <v>341</v>
      </c>
    </row>
    <row r="1886" spans="1:7" ht="21" x14ac:dyDescent="0.25">
      <c r="A1886" s="114" t="s">
        <v>2392</v>
      </c>
      <c r="B1886" s="101" t="s">
        <v>12809</v>
      </c>
      <c r="C1886" s="101" t="str">
        <f t="shared" si="58"/>
        <v>Formula</v>
      </c>
      <c r="D1886" s="101" t="s">
        <v>12808</v>
      </c>
      <c r="E1886" s="101" t="s">
        <v>12807</v>
      </c>
      <c r="F1886" s="104">
        <v>141</v>
      </c>
      <c r="G1886" s="77">
        <f t="shared" si="59"/>
        <v>341</v>
      </c>
    </row>
    <row r="1887" spans="1:7" ht="21" x14ac:dyDescent="0.25">
      <c r="A1887" s="115" t="s">
        <v>2393</v>
      </c>
      <c r="B1887" s="102" t="s">
        <v>12806</v>
      </c>
      <c r="C1887" s="101" t="str">
        <f t="shared" si="58"/>
        <v>Formula</v>
      </c>
      <c r="D1887" s="102" t="s">
        <v>12805</v>
      </c>
      <c r="E1887" s="102" t="s">
        <v>12804</v>
      </c>
      <c r="F1887" s="105">
        <v>300</v>
      </c>
      <c r="G1887" s="77">
        <f t="shared" si="59"/>
        <v>300</v>
      </c>
    </row>
    <row r="1888" spans="1:7" ht="21" x14ac:dyDescent="0.25">
      <c r="A1888" s="114" t="s">
        <v>2395</v>
      </c>
      <c r="B1888" s="101" t="s">
        <v>12799</v>
      </c>
      <c r="C1888" s="101" t="str">
        <f t="shared" si="58"/>
        <v>Formula</v>
      </c>
      <c r="D1888" s="101" t="s">
        <v>12798</v>
      </c>
      <c r="E1888" s="101" t="s">
        <v>12801</v>
      </c>
      <c r="F1888" s="104">
        <v>100</v>
      </c>
      <c r="G1888" s="77">
        <f t="shared" si="59"/>
        <v>346</v>
      </c>
    </row>
    <row r="1889" spans="1:7" ht="21" x14ac:dyDescent="0.25">
      <c r="A1889" s="115" t="s">
        <v>2396</v>
      </c>
      <c r="B1889" s="102" t="s">
        <v>12799</v>
      </c>
      <c r="C1889" s="101" t="str">
        <f t="shared" si="58"/>
        <v>Formula</v>
      </c>
      <c r="D1889" s="102" t="s">
        <v>12798</v>
      </c>
      <c r="E1889" s="102" t="s">
        <v>12800</v>
      </c>
      <c r="F1889" s="105">
        <v>220</v>
      </c>
      <c r="G1889" s="77">
        <f t="shared" si="59"/>
        <v>346</v>
      </c>
    </row>
    <row r="1890" spans="1:7" ht="21" x14ac:dyDescent="0.25">
      <c r="A1890" s="114" t="s">
        <v>12797</v>
      </c>
      <c r="B1890" s="101" t="s">
        <v>12799</v>
      </c>
      <c r="C1890" s="101" t="str">
        <f t="shared" si="58"/>
        <v>Formula</v>
      </c>
      <c r="D1890" s="101" t="s">
        <v>12798</v>
      </c>
      <c r="E1890" s="101" t="s">
        <v>12796</v>
      </c>
      <c r="F1890" s="104">
        <v>26</v>
      </c>
      <c r="G1890" s="77">
        <f t="shared" si="59"/>
        <v>346</v>
      </c>
    </row>
    <row r="1891" spans="1:7" ht="21" x14ac:dyDescent="0.25">
      <c r="A1891" s="115" t="s">
        <v>2397</v>
      </c>
      <c r="B1891" s="102" t="s">
        <v>12794</v>
      </c>
      <c r="C1891" s="101" t="str">
        <f t="shared" si="58"/>
        <v>Formula</v>
      </c>
      <c r="D1891" s="102" t="s">
        <v>12793</v>
      </c>
      <c r="E1891" s="102" t="s">
        <v>12795</v>
      </c>
      <c r="F1891" s="105">
        <v>120</v>
      </c>
      <c r="G1891" s="77">
        <f t="shared" si="59"/>
        <v>264</v>
      </c>
    </row>
    <row r="1892" spans="1:7" ht="21" x14ac:dyDescent="0.25">
      <c r="A1892" s="114" t="s">
        <v>2398</v>
      </c>
      <c r="B1892" s="101" t="s">
        <v>12794</v>
      </c>
      <c r="C1892" s="101" t="str">
        <f t="shared" si="58"/>
        <v>Formula</v>
      </c>
      <c r="D1892" s="101" t="s">
        <v>12793</v>
      </c>
      <c r="E1892" s="101" t="s">
        <v>12792</v>
      </c>
      <c r="F1892" s="104">
        <v>144</v>
      </c>
      <c r="G1892" s="77">
        <f t="shared" si="59"/>
        <v>264</v>
      </c>
    </row>
    <row r="1893" spans="1:7" ht="21" x14ac:dyDescent="0.25">
      <c r="A1893" s="115" t="s">
        <v>2400</v>
      </c>
      <c r="B1893" s="102" t="s">
        <v>12786</v>
      </c>
      <c r="C1893" s="101" t="str">
        <f t="shared" si="58"/>
        <v>Formula</v>
      </c>
      <c r="D1893" s="102" t="s">
        <v>12785</v>
      </c>
      <c r="E1893" s="102" t="s">
        <v>12788</v>
      </c>
      <c r="F1893" s="105">
        <v>129</v>
      </c>
      <c r="G1893" s="77">
        <f t="shared" si="59"/>
        <v>543</v>
      </c>
    </row>
    <row r="1894" spans="1:7" ht="21" x14ac:dyDescent="0.25">
      <c r="A1894" s="114" t="s">
        <v>2401</v>
      </c>
      <c r="B1894" s="101" t="s">
        <v>12786</v>
      </c>
      <c r="C1894" s="101" t="str">
        <f t="shared" si="58"/>
        <v>Formula</v>
      </c>
      <c r="D1894" s="101" t="s">
        <v>12785</v>
      </c>
      <c r="E1894" s="101" t="s">
        <v>12787</v>
      </c>
      <c r="F1894" s="104">
        <v>294</v>
      </c>
      <c r="G1894" s="77">
        <f t="shared" si="59"/>
        <v>543</v>
      </c>
    </row>
    <row r="1895" spans="1:7" ht="21" x14ac:dyDescent="0.25">
      <c r="A1895" s="115" t="s">
        <v>2402</v>
      </c>
      <c r="B1895" s="102" t="s">
        <v>12786</v>
      </c>
      <c r="C1895" s="101" t="str">
        <f t="shared" si="58"/>
        <v>Formula</v>
      </c>
      <c r="D1895" s="102" t="s">
        <v>12785</v>
      </c>
      <c r="E1895" s="102" t="s">
        <v>12784</v>
      </c>
      <c r="F1895" s="105">
        <v>120</v>
      </c>
      <c r="G1895" s="77">
        <f t="shared" si="59"/>
        <v>543</v>
      </c>
    </row>
    <row r="1896" spans="1:7" ht="21" x14ac:dyDescent="0.25">
      <c r="A1896" s="114" t="s">
        <v>2407</v>
      </c>
      <c r="B1896" s="101" t="s">
        <v>12774</v>
      </c>
      <c r="C1896" s="101" t="str">
        <f t="shared" si="58"/>
        <v>Formula</v>
      </c>
      <c r="D1896" s="101" t="s">
        <v>12773</v>
      </c>
      <c r="E1896" s="101" t="s">
        <v>12775</v>
      </c>
      <c r="F1896" s="104">
        <v>131</v>
      </c>
      <c r="G1896" s="77">
        <f t="shared" si="59"/>
        <v>287</v>
      </c>
    </row>
    <row r="1897" spans="1:7" ht="21" x14ac:dyDescent="0.25">
      <c r="A1897" s="115" t="s">
        <v>2408</v>
      </c>
      <c r="B1897" s="102" t="s">
        <v>12774</v>
      </c>
      <c r="C1897" s="101" t="str">
        <f t="shared" si="58"/>
        <v>Formula</v>
      </c>
      <c r="D1897" s="102" t="s">
        <v>12773</v>
      </c>
      <c r="E1897" s="102" t="s">
        <v>12772</v>
      </c>
      <c r="F1897" s="105">
        <v>156</v>
      </c>
      <c r="G1897" s="77">
        <f t="shared" si="59"/>
        <v>287</v>
      </c>
    </row>
    <row r="1898" spans="1:7" ht="21" x14ac:dyDescent="0.25">
      <c r="A1898" s="114" t="s">
        <v>2409</v>
      </c>
      <c r="B1898" s="101" t="s">
        <v>12771</v>
      </c>
      <c r="C1898" s="101" t="str">
        <f t="shared" si="58"/>
        <v>Formula</v>
      </c>
      <c r="D1898" s="101" t="s">
        <v>12770</v>
      </c>
      <c r="E1898" s="101" t="s">
        <v>12769</v>
      </c>
      <c r="F1898" s="104">
        <v>60</v>
      </c>
      <c r="G1898" s="77">
        <f t="shared" si="59"/>
        <v>60</v>
      </c>
    </row>
    <row r="1899" spans="1:7" ht="21" x14ac:dyDescent="0.25">
      <c r="A1899" s="115" t="s">
        <v>2411</v>
      </c>
      <c r="B1899" s="102" t="s">
        <v>12765</v>
      </c>
      <c r="C1899" s="101" t="str">
        <f t="shared" si="58"/>
        <v>Formula</v>
      </c>
      <c r="D1899" s="102" t="s">
        <v>12764</v>
      </c>
      <c r="E1899" s="102" t="s">
        <v>12763</v>
      </c>
      <c r="F1899" s="105">
        <v>107</v>
      </c>
      <c r="G1899" s="77">
        <f t="shared" si="59"/>
        <v>107</v>
      </c>
    </row>
    <row r="1900" spans="1:7" ht="21" x14ac:dyDescent="0.25">
      <c r="A1900" s="114" t="s">
        <v>2412</v>
      </c>
      <c r="B1900" s="101" t="s">
        <v>12762</v>
      </c>
      <c r="C1900" s="101" t="str">
        <f t="shared" si="58"/>
        <v>Formula</v>
      </c>
      <c r="D1900" s="101" t="s">
        <v>12761</v>
      </c>
      <c r="E1900" s="101" t="s">
        <v>12760</v>
      </c>
      <c r="F1900" s="104">
        <v>88</v>
      </c>
      <c r="G1900" s="77">
        <f t="shared" si="59"/>
        <v>88</v>
      </c>
    </row>
    <row r="1901" spans="1:7" ht="21" x14ac:dyDescent="0.25">
      <c r="A1901" s="115" t="s">
        <v>2413</v>
      </c>
      <c r="B1901" s="102" t="s">
        <v>12759</v>
      </c>
      <c r="C1901" s="101" t="str">
        <f t="shared" si="58"/>
        <v>Formula</v>
      </c>
      <c r="D1901" s="102" t="s">
        <v>12758</v>
      </c>
      <c r="E1901" s="102" t="s">
        <v>12757</v>
      </c>
      <c r="F1901" s="105">
        <v>60</v>
      </c>
      <c r="G1901" s="77">
        <f t="shared" si="59"/>
        <v>124</v>
      </c>
    </row>
    <row r="1902" spans="1:7" ht="21" x14ac:dyDescent="0.25">
      <c r="A1902" s="114" t="s">
        <v>18690</v>
      </c>
      <c r="B1902" s="101" t="s">
        <v>12759</v>
      </c>
      <c r="C1902" s="101" t="str">
        <f t="shared" si="58"/>
        <v>Formula</v>
      </c>
      <c r="D1902" s="101" t="s">
        <v>12758</v>
      </c>
      <c r="E1902" s="101" t="s">
        <v>12574</v>
      </c>
      <c r="F1902" s="104">
        <v>64</v>
      </c>
      <c r="G1902" s="77">
        <f t="shared" si="59"/>
        <v>124</v>
      </c>
    </row>
    <row r="1903" spans="1:7" ht="21" x14ac:dyDescent="0.25">
      <c r="A1903" s="115" t="s">
        <v>2414</v>
      </c>
      <c r="B1903" s="102" t="s">
        <v>12756</v>
      </c>
      <c r="C1903" s="101" t="str">
        <f t="shared" si="58"/>
        <v>Formula</v>
      </c>
      <c r="D1903" s="102" t="s">
        <v>12755</v>
      </c>
      <c r="E1903" s="102" t="s">
        <v>12754</v>
      </c>
      <c r="F1903" s="105">
        <v>86</v>
      </c>
      <c r="G1903" s="77">
        <f t="shared" si="59"/>
        <v>86</v>
      </c>
    </row>
    <row r="1904" spans="1:7" ht="21" x14ac:dyDescent="0.25">
      <c r="A1904" s="114" t="s">
        <v>2418</v>
      </c>
      <c r="B1904" s="101" t="s">
        <v>12744</v>
      </c>
      <c r="C1904" s="101" t="str">
        <f t="shared" si="58"/>
        <v>Formula</v>
      </c>
      <c r="D1904" s="101" t="s">
        <v>12743</v>
      </c>
      <c r="E1904" s="101" t="s">
        <v>12742</v>
      </c>
      <c r="F1904" s="104">
        <v>29</v>
      </c>
      <c r="G1904" s="77">
        <f t="shared" si="59"/>
        <v>29</v>
      </c>
    </row>
    <row r="1905" spans="1:7" ht="21" x14ac:dyDescent="0.25">
      <c r="A1905" s="115" t="s">
        <v>2420</v>
      </c>
      <c r="B1905" s="102" t="s">
        <v>12738</v>
      </c>
      <c r="C1905" s="101" t="str">
        <f t="shared" si="58"/>
        <v>Formula</v>
      </c>
      <c r="D1905" s="102" t="s">
        <v>12737</v>
      </c>
      <c r="E1905" s="102" t="s">
        <v>12736</v>
      </c>
      <c r="F1905" s="105">
        <v>97</v>
      </c>
      <c r="G1905" s="77">
        <f t="shared" si="59"/>
        <v>97</v>
      </c>
    </row>
    <row r="1906" spans="1:7" ht="21" x14ac:dyDescent="0.25">
      <c r="A1906" s="114" t="s">
        <v>2421</v>
      </c>
      <c r="B1906" s="101" t="s">
        <v>12735</v>
      </c>
      <c r="C1906" s="101" t="str">
        <f t="shared" si="58"/>
        <v>Formula</v>
      </c>
      <c r="D1906" s="101" t="s">
        <v>12734</v>
      </c>
      <c r="E1906" s="101" t="s">
        <v>12733</v>
      </c>
      <c r="F1906" s="104">
        <v>98</v>
      </c>
      <c r="G1906" s="77">
        <f t="shared" si="59"/>
        <v>98</v>
      </c>
    </row>
    <row r="1907" spans="1:7" ht="21" x14ac:dyDescent="0.25">
      <c r="A1907" s="115" t="s">
        <v>2422</v>
      </c>
      <c r="B1907" s="102" t="s">
        <v>12729</v>
      </c>
      <c r="C1907" s="101" t="str">
        <f t="shared" si="58"/>
        <v>Formula</v>
      </c>
      <c r="D1907" s="102" t="s">
        <v>12728</v>
      </c>
      <c r="E1907" s="102" t="s">
        <v>12732</v>
      </c>
      <c r="F1907" s="105">
        <v>62</v>
      </c>
      <c r="G1907" s="77">
        <f t="shared" si="59"/>
        <v>406</v>
      </c>
    </row>
    <row r="1908" spans="1:7" ht="21" x14ac:dyDescent="0.25">
      <c r="A1908" s="114" t="s">
        <v>2423</v>
      </c>
      <c r="B1908" s="101" t="s">
        <v>12729</v>
      </c>
      <c r="C1908" s="101" t="str">
        <f t="shared" si="58"/>
        <v>Formula</v>
      </c>
      <c r="D1908" s="101" t="s">
        <v>12728</v>
      </c>
      <c r="E1908" s="101" t="s">
        <v>12731</v>
      </c>
      <c r="F1908" s="104">
        <v>120</v>
      </c>
      <c r="G1908" s="77">
        <f t="shared" si="59"/>
        <v>406</v>
      </c>
    </row>
    <row r="1909" spans="1:7" ht="21" x14ac:dyDescent="0.25">
      <c r="A1909" s="115" t="s">
        <v>2424</v>
      </c>
      <c r="B1909" s="102" t="s">
        <v>12729</v>
      </c>
      <c r="C1909" s="101" t="str">
        <f t="shared" si="58"/>
        <v>Formula</v>
      </c>
      <c r="D1909" s="102" t="s">
        <v>12728</v>
      </c>
      <c r="E1909" s="102" t="s">
        <v>12730</v>
      </c>
      <c r="F1909" s="105">
        <v>213</v>
      </c>
      <c r="G1909" s="77">
        <f t="shared" si="59"/>
        <v>406</v>
      </c>
    </row>
    <row r="1910" spans="1:7" ht="21" x14ac:dyDescent="0.25">
      <c r="A1910" s="114" t="s">
        <v>2425</v>
      </c>
      <c r="B1910" s="101" t="s">
        <v>12729</v>
      </c>
      <c r="C1910" s="101" t="str">
        <f t="shared" si="58"/>
        <v>Formula</v>
      </c>
      <c r="D1910" s="101" t="s">
        <v>12728</v>
      </c>
      <c r="E1910" s="101" t="s">
        <v>12730</v>
      </c>
      <c r="F1910" s="104">
        <v>11</v>
      </c>
      <c r="G1910" s="77">
        <f t="shared" si="59"/>
        <v>406</v>
      </c>
    </row>
    <row r="1911" spans="1:7" ht="21" x14ac:dyDescent="0.25">
      <c r="A1911" s="115" t="s">
        <v>2427</v>
      </c>
      <c r="B1911" s="102" t="s">
        <v>12724</v>
      </c>
      <c r="C1911" s="101" t="str">
        <f t="shared" si="58"/>
        <v>Formula</v>
      </c>
      <c r="D1911" s="102" t="s">
        <v>12723</v>
      </c>
      <c r="E1911" s="102" t="s">
        <v>12722</v>
      </c>
      <c r="F1911" s="105">
        <v>125</v>
      </c>
      <c r="G1911" s="77">
        <f t="shared" si="59"/>
        <v>125</v>
      </c>
    </row>
    <row r="1912" spans="1:7" ht="21" x14ac:dyDescent="0.25">
      <c r="A1912" s="114" t="s">
        <v>2428</v>
      </c>
      <c r="B1912" s="101" t="s">
        <v>12721</v>
      </c>
      <c r="C1912" s="101" t="str">
        <f t="shared" si="58"/>
        <v>Formula</v>
      </c>
      <c r="D1912" s="101" t="s">
        <v>12720</v>
      </c>
      <c r="E1912" s="101" t="s">
        <v>12719</v>
      </c>
      <c r="F1912" s="104">
        <v>80</v>
      </c>
      <c r="G1912" s="77">
        <f t="shared" si="59"/>
        <v>80</v>
      </c>
    </row>
    <row r="1913" spans="1:7" ht="21" x14ac:dyDescent="0.25">
      <c r="A1913" s="115" t="s">
        <v>2429</v>
      </c>
      <c r="B1913" s="102" t="s">
        <v>12718</v>
      </c>
      <c r="C1913" s="101" t="str">
        <f t="shared" si="58"/>
        <v>Formula</v>
      </c>
      <c r="D1913" s="102" t="s">
        <v>12717</v>
      </c>
      <c r="E1913" s="102" t="s">
        <v>12610</v>
      </c>
      <c r="F1913" s="105">
        <v>94</v>
      </c>
      <c r="G1913" s="77">
        <f t="shared" si="59"/>
        <v>94</v>
      </c>
    </row>
    <row r="1914" spans="1:7" ht="21" x14ac:dyDescent="0.25">
      <c r="A1914" s="114" t="s">
        <v>2431</v>
      </c>
      <c r="B1914" s="101" t="s">
        <v>12714</v>
      </c>
      <c r="C1914" s="101" t="str">
        <f t="shared" si="58"/>
        <v>Formula</v>
      </c>
      <c r="D1914" s="101" t="s">
        <v>12713</v>
      </c>
      <c r="E1914" s="101" t="s">
        <v>12712</v>
      </c>
      <c r="F1914" s="104">
        <v>166</v>
      </c>
      <c r="G1914" s="77">
        <f t="shared" si="59"/>
        <v>166</v>
      </c>
    </row>
    <row r="1915" spans="1:7" ht="21" x14ac:dyDescent="0.25">
      <c r="A1915" s="115" t="s">
        <v>2432</v>
      </c>
      <c r="B1915" s="102" t="s">
        <v>12711</v>
      </c>
      <c r="C1915" s="101" t="str">
        <f t="shared" si="58"/>
        <v>Formula</v>
      </c>
      <c r="D1915" s="102" t="s">
        <v>12710</v>
      </c>
      <c r="E1915" s="102" t="s">
        <v>6333</v>
      </c>
      <c r="F1915" s="105">
        <v>80</v>
      </c>
      <c r="G1915" s="77">
        <f t="shared" si="59"/>
        <v>80</v>
      </c>
    </row>
    <row r="1916" spans="1:7" ht="21" x14ac:dyDescent="0.25">
      <c r="A1916" s="114" t="s">
        <v>2433</v>
      </c>
      <c r="B1916" s="101" t="s">
        <v>12709</v>
      </c>
      <c r="C1916" s="101" t="str">
        <f t="shared" si="58"/>
        <v>Formula</v>
      </c>
      <c r="D1916" s="101" t="s">
        <v>12708</v>
      </c>
      <c r="E1916" s="101" t="s">
        <v>12707</v>
      </c>
      <c r="F1916" s="104">
        <v>71</v>
      </c>
      <c r="G1916" s="77">
        <f t="shared" si="59"/>
        <v>71</v>
      </c>
    </row>
    <row r="1917" spans="1:7" ht="21" x14ac:dyDescent="0.25">
      <c r="A1917" s="115" t="s">
        <v>2435</v>
      </c>
      <c r="B1917" s="102" t="s">
        <v>12701</v>
      </c>
      <c r="C1917" s="101" t="str">
        <f t="shared" si="58"/>
        <v>Formula</v>
      </c>
      <c r="D1917" s="102" t="s">
        <v>12700</v>
      </c>
      <c r="E1917" s="102" t="s">
        <v>12703</v>
      </c>
      <c r="F1917" s="105">
        <v>188</v>
      </c>
      <c r="G1917" s="77">
        <f t="shared" si="59"/>
        <v>203</v>
      </c>
    </row>
    <row r="1918" spans="1:7" ht="21" x14ac:dyDescent="0.25">
      <c r="A1918" s="114" t="s">
        <v>2436</v>
      </c>
      <c r="B1918" s="101" t="s">
        <v>12701</v>
      </c>
      <c r="C1918" s="101" t="str">
        <f t="shared" si="58"/>
        <v>Formula</v>
      </c>
      <c r="D1918" s="101" t="s">
        <v>12700</v>
      </c>
      <c r="E1918" s="101" t="s">
        <v>12702</v>
      </c>
      <c r="F1918" s="104">
        <v>15</v>
      </c>
      <c r="G1918" s="77">
        <f t="shared" si="59"/>
        <v>203</v>
      </c>
    </row>
    <row r="1919" spans="1:7" ht="21" x14ac:dyDescent="0.25">
      <c r="A1919" s="115" t="s">
        <v>2437</v>
      </c>
      <c r="B1919" s="102" t="s">
        <v>12699</v>
      </c>
      <c r="C1919" s="101" t="str">
        <f t="shared" si="58"/>
        <v>Formula</v>
      </c>
      <c r="D1919" s="102" t="s">
        <v>12698</v>
      </c>
      <c r="E1919" s="102" t="s">
        <v>6330</v>
      </c>
      <c r="F1919" s="105">
        <v>123</v>
      </c>
      <c r="G1919" s="77">
        <f t="shared" si="59"/>
        <v>123</v>
      </c>
    </row>
    <row r="1920" spans="1:7" ht="21" x14ac:dyDescent="0.25">
      <c r="A1920" s="114" t="s">
        <v>2438</v>
      </c>
      <c r="B1920" s="101" t="s">
        <v>12697</v>
      </c>
      <c r="C1920" s="101" t="str">
        <f t="shared" si="58"/>
        <v>Formula</v>
      </c>
      <c r="D1920" s="101" t="s">
        <v>12696</v>
      </c>
      <c r="E1920" s="101" t="s">
        <v>11587</v>
      </c>
      <c r="F1920" s="104">
        <v>180</v>
      </c>
      <c r="G1920" s="77">
        <f t="shared" si="59"/>
        <v>180</v>
      </c>
    </row>
    <row r="1921" spans="1:7" ht="21" x14ac:dyDescent="0.25">
      <c r="A1921" s="115" t="s">
        <v>2439</v>
      </c>
      <c r="B1921" s="102" t="s">
        <v>12695</v>
      </c>
      <c r="C1921" s="101" t="str">
        <f t="shared" si="58"/>
        <v>Formula</v>
      </c>
      <c r="D1921" s="102" t="s">
        <v>12694</v>
      </c>
      <c r="E1921" s="102" t="s">
        <v>12693</v>
      </c>
      <c r="F1921" s="105">
        <v>50</v>
      </c>
      <c r="G1921" s="77">
        <f t="shared" si="59"/>
        <v>50</v>
      </c>
    </row>
    <row r="1922" spans="1:7" ht="21" x14ac:dyDescent="0.25">
      <c r="A1922" s="114" t="s">
        <v>2440</v>
      </c>
      <c r="B1922" s="101" t="s">
        <v>12691</v>
      </c>
      <c r="C1922" s="101" t="str">
        <f t="shared" si="58"/>
        <v>Formula</v>
      </c>
      <c r="D1922" s="101" t="s">
        <v>12690</v>
      </c>
      <c r="E1922" s="101" t="s">
        <v>12692</v>
      </c>
      <c r="F1922" s="104">
        <v>47</v>
      </c>
      <c r="G1922" s="77">
        <f t="shared" si="59"/>
        <v>218</v>
      </c>
    </row>
    <row r="1923" spans="1:7" ht="21" x14ac:dyDescent="0.25">
      <c r="A1923" s="115" t="s">
        <v>2441</v>
      </c>
      <c r="B1923" s="102" t="s">
        <v>12691</v>
      </c>
      <c r="C1923" s="101" t="str">
        <f t="shared" ref="C1923:C1986" si="60">IF(ISTEXT(VLOOKUP(B1923,$I$3:$I$12,1,FALSE)),"Alt sub","Formula")</f>
        <v>Formula</v>
      </c>
      <c r="D1923" s="102" t="s">
        <v>12690</v>
      </c>
      <c r="E1923" s="102" t="s">
        <v>12689</v>
      </c>
      <c r="F1923" s="105">
        <v>171</v>
      </c>
      <c r="G1923" s="77">
        <f t="shared" ref="G1923:G1986" si="61">SUMIF(B:B,B1923,F:F)</f>
        <v>218</v>
      </c>
    </row>
    <row r="1924" spans="1:7" ht="21" x14ac:dyDescent="0.25">
      <c r="A1924" s="114" t="s">
        <v>2443</v>
      </c>
      <c r="B1924" s="101" t="s">
        <v>12685</v>
      </c>
      <c r="C1924" s="101" t="str">
        <f t="shared" si="60"/>
        <v>Formula</v>
      </c>
      <c r="D1924" s="101" t="s">
        <v>12684</v>
      </c>
      <c r="E1924" s="101" t="s">
        <v>9226</v>
      </c>
      <c r="F1924" s="104">
        <v>138</v>
      </c>
      <c r="G1924" s="77">
        <f t="shared" si="61"/>
        <v>138</v>
      </c>
    </row>
    <row r="1925" spans="1:7" ht="21" x14ac:dyDescent="0.25">
      <c r="A1925" s="115" t="s">
        <v>2445</v>
      </c>
      <c r="B1925" s="102" t="s">
        <v>12680</v>
      </c>
      <c r="C1925" s="101" t="str">
        <f t="shared" si="60"/>
        <v>Formula</v>
      </c>
      <c r="D1925" s="102" t="s">
        <v>12679</v>
      </c>
      <c r="E1925" s="102" t="s">
        <v>12678</v>
      </c>
      <c r="F1925" s="105">
        <v>122</v>
      </c>
      <c r="G1925" s="77">
        <f t="shared" si="61"/>
        <v>122</v>
      </c>
    </row>
    <row r="1926" spans="1:7" ht="21" x14ac:dyDescent="0.25">
      <c r="A1926" s="114" t="s">
        <v>2446</v>
      </c>
      <c r="B1926" s="101" t="s">
        <v>12677</v>
      </c>
      <c r="C1926" s="101" t="str">
        <f t="shared" si="60"/>
        <v>Formula</v>
      </c>
      <c r="D1926" s="101" t="s">
        <v>12676</v>
      </c>
      <c r="E1926" s="101" t="s">
        <v>12675</v>
      </c>
      <c r="F1926" s="104">
        <v>175</v>
      </c>
      <c r="G1926" s="77">
        <f t="shared" si="61"/>
        <v>175</v>
      </c>
    </row>
    <row r="1927" spans="1:7" ht="21" x14ac:dyDescent="0.25">
      <c r="A1927" s="115" t="s">
        <v>2447</v>
      </c>
      <c r="B1927" s="102" t="s">
        <v>12674</v>
      </c>
      <c r="C1927" s="101" t="str">
        <f t="shared" si="60"/>
        <v>Formula</v>
      </c>
      <c r="D1927" s="102" t="s">
        <v>12673</v>
      </c>
      <c r="E1927" s="102" t="s">
        <v>12672</v>
      </c>
      <c r="F1927" s="105">
        <v>80</v>
      </c>
      <c r="G1927" s="77">
        <f t="shared" si="61"/>
        <v>80</v>
      </c>
    </row>
    <row r="1928" spans="1:7" ht="21" x14ac:dyDescent="0.25">
      <c r="A1928" s="114" t="s">
        <v>2448</v>
      </c>
      <c r="B1928" s="101" t="s">
        <v>12671</v>
      </c>
      <c r="C1928" s="101" t="str">
        <f t="shared" si="60"/>
        <v>Formula</v>
      </c>
      <c r="D1928" s="101" t="s">
        <v>12670</v>
      </c>
      <c r="E1928" s="101" t="s">
        <v>12669</v>
      </c>
      <c r="F1928" s="104">
        <v>129</v>
      </c>
      <c r="G1928" s="77">
        <f t="shared" si="61"/>
        <v>129</v>
      </c>
    </row>
    <row r="1929" spans="1:7" ht="21" x14ac:dyDescent="0.25">
      <c r="A1929" s="115" t="s">
        <v>2451</v>
      </c>
      <c r="B1929" s="102" t="s">
        <v>12664</v>
      </c>
      <c r="C1929" s="101" t="str">
        <f t="shared" si="60"/>
        <v>Formula</v>
      </c>
      <c r="D1929" s="102" t="s">
        <v>12663</v>
      </c>
      <c r="E1929" s="102" t="s">
        <v>12663</v>
      </c>
      <c r="F1929" s="105">
        <v>69</v>
      </c>
      <c r="G1929" s="77">
        <f t="shared" si="61"/>
        <v>69</v>
      </c>
    </row>
    <row r="1930" spans="1:7" ht="21" x14ac:dyDescent="0.25">
      <c r="A1930" s="114" t="s">
        <v>2452</v>
      </c>
      <c r="B1930" s="101" t="s">
        <v>12662</v>
      </c>
      <c r="C1930" s="101" t="str">
        <f t="shared" si="60"/>
        <v>Formula</v>
      </c>
      <c r="D1930" s="101" t="s">
        <v>12661</v>
      </c>
      <c r="E1930" s="101" t="s">
        <v>12660</v>
      </c>
      <c r="F1930" s="104">
        <v>52</v>
      </c>
      <c r="G1930" s="77">
        <f t="shared" si="61"/>
        <v>52</v>
      </c>
    </row>
    <row r="1931" spans="1:7" ht="21" x14ac:dyDescent="0.25">
      <c r="A1931" s="115" t="s">
        <v>2453</v>
      </c>
      <c r="B1931" s="102" t="s">
        <v>12659</v>
      </c>
      <c r="C1931" s="101" t="str">
        <f t="shared" si="60"/>
        <v>Formula</v>
      </c>
      <c r="D1931" s="102" t="s">
        <v>12658</v>
      </c>
      <c r="E1931" s="102" t="s">
        <v>12657</v>
      </c>
      <c r="F1931" s="105">
        <v>74</v>
      </c>
      <c r="G1931" s="77">
        <f t="shared" si="61"/>
        <v>74</v>
      </c>
    </row>
    <row r="1932" spans="1:7" ht="21" x14ac:dyDescent="0.25">
      <c r="A1932" s="114" t="s">
        <v>2457</v>
      </c>
      <c r="B1932" s="101" t="s">
        <v>12647</v>
      </c>
      <c r="C1932" s="101" t="str">
        <f t="shared" si="60"/>
        <v>Formula</v>
      </c>
      <c r="D1932" s="101" t="s">
        <v>12646</v>
      </c>
      <c r="E1932" s="101" t="s">
        <v>12645</v>
      </c>
      <c r="F1932" s="104">
        <v>127</v>
      </c>
      <c r="G1932" s="77">
        <f t="shared" si="61"/>
        <v>127</v>
      </c>
    </row>
    <row r="1933" spans="1:7" ht="21" x14ac:dyDescent="0.25">
      <c r="A1933" s="115" t="s">
        <v>2459</v>
      </c>
      <c r="B1933" s="102" t="s">
        <v>12641</v>
      </c>
      <c r="C1933" s="101" t="str">
        <f t="shared" si="60"/>
        <v>Formula</v>
      </c>
      <c r="D1933" s="102" t="s">
        <v>12640</v>
      </c>
      <c r="E1933" s="102" t="s">
        <v>12639</v>
      </c>
      <c r="F1933" s="105">
        <v>60</v>
      </c>
      <c r="G1933" s="77">
        <f t="shared" si="61"/>
        <v>60</v>
      </c>
    </row>
    <row r="1934" spans="1:7" ht="21" x14ac:dyDescent="0.25">
      <c r="A1934" s="114" t="s">
        <v>2460</v>
      </c>
      <c r="B1934" s="101" t="s">
        <v>12638</v>
      </c>
      <c r="C1934" s="101" t="str">
        <f t="shared" si="60"/>
        <v>Formula</v>
      </c>
      <c r="D1934" s="101" t="s">
        <v>12637</v>
      </c>
      <c r="E1934" s="101" t="s">
        <v>12636</v>
      </c>
      <c r="F1934" s="104">
        <v>65</v>
      </c>
      <c r="G1934" s="77">
        <f t="shared" si="61"/>
        <v>65</v>
      </c>
    </row>
    <row r="1935" spans="1:7" ht="21" x14ac:dyDescent="0.25">
      <c r="A1935" s="115" t="s">
        <v>2462</v>
      </c>
      <c r="B1935" s="102" t="s">
        <v>12632</v>
      </c>
      <c r="C1935" s="101" t="str">
        <f t="shared" si="60"/>
        <v>Formula</v>
      </c>
      <c r="D1935" s="102" t="s">
        <v>12631</v>
      </c>
      <c r="E1935" s="102" t="s">
        <v>7595</v>
      </c>
      <c r="F1935" s="105">
        <v>70</v>
      </c>
      <c r="G1935" s="77">
        <f t="shared" si="61"/>
        <v>70</v>
      </c>
    </row>
    <row r="1936" spans="1:7" ht="21" x14ac:dyDescent="0.25">
      <c r="A1936" s="114" t="s">
        <v>2463</v>
      </c>
      <c r="B1936" s="101" t="s">
        <v>12630</v>
      </c>
      <c r="C1936" s="101" t="str">
        <f t="shared" si="60"/>
        <v>Formula</v>
      </c>
      <c r="D1936" s="101" t="s">
        <v>12629</v>
      </c>
      <c r="E1936" s="101" t="s">
        <v>12628</v>
      </c>
      <c r="F1936" s="104">
        <v>34</v>
      </c>
      <c r="G1936" s="77">
        <f t="shared" si="61"/>
        <v>34</v>
      </c>
    </row>
    <row r="1937" spans="1:7" ht="21" x14ac:dyDescent="0.25">
      <c r="A1937" s="115" t="s">
        <v>2464</v>
      </c>
      <c r="B1937" s="102" t="s">
        <v>12627</v>
      </c>
      <c r="C1937" s="101" t="str">
        <f t="shared" si="60"/>
        <v>Formula</v>
      </c>
      <c r="D1937" s="102" t="s">
        <v>12626</v>
      </c>
      <c r="E1937" s="102" t="s">
        <v>12625</v>
      </c>
      <c r="F1937" s="105">
        <v>109</v>
      </c>
      <c r="G1937" s="77">
        <f t="shared" si="61"/>
        <v>109</v>
      </c>
    </row>
    <row r="1938" spans="1:7" ht="21" x14ac:dyDescent="0.25">
      <c r="A1938" s="114" t="s">
        <v>2466</v>
      </c>
      <c r="B1938" s="101" t="s">
        <v>12621</v>
      </c>
      <c r="C1938" s="101" t="str">
        <f t="shared" si="60"/>
        <v>Formula</v>
      </c>
      <c r="D1938" s="101" t="s">
        <v>12620</v>
      </c>
      <c r="E1938" s="101" t="s">
        <v>12619</v>
      </c>
      <c r="F1938" s="104">
        <v>196</v>
      </c>
      <c r="G1938" s="77">
        <f t="shared" si="61"/>
        <v>196</v>
      </c>
    </row>
    <row r="1939" spans="1:7" ht="21" x14ac:dyDescent="0.25">
      <c r="A1939" s="115" t="s">
        <v>2467</v>
      </c>
      <c r="B1939" s="102" t="s">
        <v>12618</v>
      </c>
      <c r="C1939" s="101" t="str">
        <f t="shared" si="60"/>
        <v>Formula</v>
      </c>
      <c r="D1939" s="102" t="s">
        <v>12617</v>
      </c>
      <c r="E1939" s="102" t="s">
        <v>12616</v>
      </c>
      <c r="F1939" s="105">
        <v>20</v>
      </c>
      <c r="G1939" s="77">
        <f t="shared" si="61"/>
        <v>20</v>
      </c>
    </row>
    <row r="1940" spans="1:7" ht="31.5" x14ac:dyDescent="0.25">
      <c r="A1940" s="114" t="s">
        <v>2468</v>
      </c>
      <c r="B1940" s="101" t="s">
        <v>12615</v>
      </c>
      <c r="C1940" s="101" t="str">
        <f t="shared" si="60"/>
        <v>Formula</v>
      </c>
      <c r="D1940" s="101" t="s">
        <v>12614</v>
      </c>
      <c r="E1940" s="101" t="s">
        <v>12613</v>
      </c>
      <c r="F1940" s="104">
        <v>110</v>
      </c>
      <c r="G1940" s="77">
        <f t="shared" si="61"/>
        <v>110</v>
      </c>
    </row>
    <row r="1941" spans="1:7" ht="21" x14ac:dyDescent="0.25">
      <c r="A1941" s="115" t="s">
        <v>2469</v>
      </c>
      <c r="B1941" s="102" t="s">
        <v>12612</v>
      </c>
      <c r="C1941" s="101" t="str">
        <f t="shared" si="60"/>
        <v>Formula</v>
      </c>
      <c r="D1941" s="102" t="s">
        <v>12611</v>
      </c>
      <c r="E1941" s="102" t="s">
        <v>12610</v>
      </c>
      <c r="F1941" s="105">
        <v>28</v>
      </c>
      <c r="G1941" s="77">
        <f t="shared" si="61"/>
        <v>28</v>
      </c>
    </row>
    <row r="1942" spans="1:7" ht="21" x14ac:dyDescent="0.25">
      <c r="A1942" s="114" t="s">
        <v>2470</v>
      </c>
      <c r="B1942" s="101" t="s">
        <v>12609</v>
      </c>
      <c r="C1942" s="101" t="str">
        <f t="shared" si="60"/>
        <v>Formula</v>
      </c>
      <c r="D1942" s="101" t="s">
        <v>12608</v>
      </c>
      <c r="E1942" s="101" t="s">
        <v>12607</v>
      </c>
      <c r="F1942" s="104">
        <v>123</v>
      </c>
      <c r="G1942" s="77">
        <f t="shared" si="61"/>
        <v>123</v>
      </c>
    </row>
    <row r="1943" spans="1:7" ht="21" x14ac:dyDescent="0.25">
      <c r="A1943" s="115" t="s">
        <v>2471</v>
      </c>
      <c r="B1943" s="102" t="s">
        <v>12606</v>
      </c>
      <c r="C1943" s="101" t="str">
        <f t="shared" si="60"/>
        <v>Formula</v>
      </c>
      <c r="D1943" s="102" t="s">
        <v>12605</v>
      </c>
      <c r="E1943" s="102" t="s">
        <v>12604</v>
      </c>
      <c r="F1943" s="105">
        <v>86</v>
      </c>
      <c r="G1943" s="77">
        <f t="shared" si="61"/>
        <v>86</v>
      </c>
    </row>
    <row r="1944" spans="1:7" ht="21" x14ac:dyDescent="0.25">
      <c r="A1944" s="114" t="s">
        <v>2472</v>
      </c>
      <c r="B1944" s="101" t="s">
        <v>12603</v>
      </c>
      <c r="C1944" s="101" t="str">
        <f t="shared" si="60"/>
        <v>Formula</v>
      </c>
      <c r="D1944" s="101" t="s">
        <v>12602</v>
      </c>
      <c r="E1944" s="101" t="s">
        <v>12601</v>
      </c>
      <c r="F1944" s="104">
        <v>94</v>
      </c>
      <c r="G1944" s="77">
        <f t="shared" si="61"/>
        <v>94</v>
      </c>
    </row>
    <row r="1945" spans="1:7" ht="21" x14ac:dyDescent="0.25">
      <c r="A1945" s="115" t="s">
        <v>2473</v>
      </c>
      <c r="B1945" s="102" t="s">
        <v>12600</v>
      </c>
      <c r="C1945" s="101" t="str">
        <f t="shared" si="60"/>
        <v>Formula</v>
      </c>
      <c r="D1945" s="102" t="s">
        <v>12599</v>
      </c>
      <c r="E1945" s="102" t="s">
        <v>12598</v>
      </c>
      <c r="F1945" s="105">
        <v>89</v>
      </c>
      <c r="G1945" s="77">
        <f t="shared" si="61"/>
        <v>89</v>
      </c>
    </row>
    <row r="1946" spans="1:7" ht="21" x14ac:dyDescent="0.25">
      <c r="A1946" s="114" t="s">
        <v>2477</v>
      </c>
      <c r="B1946" s="101" t="s">
        <v>12588</v>
      </c>
      <c r="C1946" s="101" t="str">
        <f t="shared" si="60"/>
        <v>Formula</v>
      </c>
      <c r="D1946" s="101" t="s">
        <v>12587</v>
      </c>
      <c r="E1946" s="101" t="s">
        <v>12586</v>
      </c>
      <c r="F1946" s="104">
        <v>48</v>
      </c>
      <c r="G1946" s="77">
        <f t="shared" si="61"/>
        <v>48</v>
      </c>
    </row>
    <row r="1947" spans="1:7" ht="21" x14ac:dyDescent="0.25">
      <c r="A1947" s="115" t="s">
        <v>2480</v>
      </c>
      <c r="B1947" s="102" t="s">
        <v>12579</v>
      </c>
      <c r="C1947" s="101" t="str">
        <f t="shared" si="60"/>
        <v>Formula</v>
      </c>
      <c r="D1947" s="102" t="s">
        <v>12578</v>
      </c>
      <c r="E1947" s="102" t="s">
        <v>7577</v>
      </c>
      <c r="F1947" s="105">
        <v>24</v>
      </c>
      <c r="G1947" s="77">
        <f t="shared" si="61"/>
        <v>24</v>
      </c>
    </row>
    <row r="1948" spans="1:7" ht="21" x14ac:dyDescent="0.25">
      <c r="A1948" s="114" t="s">
        <v>2481</v>
      </c>
      <c r="B1948" s="101" t="s">
        <v>12577</v>
      </c>
      <c r="C1948" s="101" t="str">
        <f t="shared" si="60"/>
        <v>Formula</v>
      </c>
      <c r="D1948" s="101" t="s">
        <v>12576</v>
      </c>
      <c r="E1948" s="101" t="s">
        <v>12575</v>
      </c>
      <c r="F1948" s="104">
        <v>89</v>
      </c>
      <c r="G1948" s="77">
        <f t="shared" si="61"/>
        <v>89</v>
      </c>
    </row>
    <row r="1949" spans="1:7" ht="21" x14ac:dyDescent="0.25">
      <c r="A1949" s="115" t="s">
        <v>2483</v>
      </c>
      <c r="B1949" s="102" t="s">
        <v>12570</v>
      </c>
      <c r="C1949" s="101" t="str">
        <f t="shared" si="60"/>
        <v>Formula</v>
      </c>
      <c r="D1949" s="102" t="s">
        <v>12569</v>
      </c>
      <c r="E1949" s="102" t="s">
        <v>12568</v>
      </c>
      <c r="F1949" s="105">
        <v>44</v>
      </c>
      <c r="G1949" s="77">
        <f t="shared" si="61"/>
        <v>44</v>
      </c>
    </row>
    <row r="1950" spans="1:7" ht="21" x14ac:dyDescent="0.25">
      <c r="A1950" s="114" t="s">
        <v>2484</v>
      </c>
      <c r="B1950" s="101" t="s">
        <v>12567</v>
      </c>
      <c r="C1950" s="101" t="str">
        <f t="shared" si="60"/>
        <v>Formula</v>
      </c>
      <c r="D1950" s="101" t="s">
        <v>12566</v>
      </c>
      <c r="E1950" s="101" t="s">
        <v>12565</v>
      </c>
      <c r="F1950" s="104">
        <v>62</v>
      </c>
      <c r="G1950" s="77">
        <f t="shared" si="61"/>
        <v>62</v>
      </c>
    </row>
    <row r="1951" spans="1:7" ht="21" x14ac:dyDescent="0.25">
      <c r="A1951" s="115" t="s">
        <v>2485</v>
      </c>
      <c r="B1951" s="102" t="s">
        <v>12564</v>
      </c>
      <c r="C1951" s="101" t="str">
        <f t="shared" si="60"/>
        <v>Formula</v>
      </c>
      <c r="D1951" s="102" t="s">
        <v>12563</v>
      </c>
      <c r="E1951" s="102" t="s">
        <v>12562</v>
      </c>
      <c r="F1951" s="105">
        <v>50</v>
      </c>
      <c r="G1951" s="77">
        <f t="shared" si="61"/>
        <v>50</v>
      </c>
    </row>
    <row r="1952" spans="1:7" ht="21" x14ac:dyDescent="0.25">
      <c r="A1952" s="114" t="s">
        <v>2486</v>
      </c>
      <c r="B1952" s="101" t="s">
        <v>12561</v>
      </c>
      <c r="C1952" s="101" t="str">
        <f t="shared" si="60"/>
        <v>Formula</v>
      </c>
      <c r="D1952" s="101" t="s">
        <v>12560</v>
      </c>
      <c r="E1952" s="101" t="s">
        <v>12559</v>
      </c>
      <c r="F1952" s="104">
        <v>40</v>
      </c>
      <c r="G1952" s="77">
        <f t="shared" si="61"/>
        <v>40</v>
      </c>
    </row>
    <row r="1953" spans="1:7" ht="21" x14ac:dyDescent="0.25">
      <c r="A1953" s="115" t="s">
        <v>2487</v>
      </c>
      <c r="B1953" s="102" t="s">
        <v>12558</v>
      </c>
      <c r="C1953" s="101" t="str">
        <f t="shared" si="60"/>
        <v>Formula</v>
      </c>
      <c r="D1953" s="102" t="s">
        <v>12557</v>
      </c>
      <c r="E1953" s="102" t="s">
        <v>8891</v>
      </c>
      <c r="F1953" s="105">
        <v>24</v>
      </c>
      <c r="G1953" s="77">
        <f t="shared" si="61"/>
        <v>24</v>
      </c>
    </row>
    <row r="1954" spans="1:7" ht="21" x14ac:dyDescent="0.25">
      <c r="A1954" s="114" t="s">
        <v>2488</v>
      </c>
      <c r="B1954" s="101" t="s">
        <v>12556</v>
      </c>
      <c r="C1954" s="101" t="str">
        <f t="shared" si="60"/>
        <v>Formula</v>
      </c>
      <c r="D1954" s="101" t="s">
        <v>12555</v>
      </c>
      <c r="E1954" s="101" t="s">
        <v>12554</v>
      </c>
      <c r="F1954" s="104">
        <v>40</v>
      </c>
      <c r="G1954" s="77">
        <f t="shared" si="61"/>
        <v>40</v>
      </c>
    </row>
    <row r="1955" spans="1:7" ht="21" x14ac:dyDescent="0.25">
      <c r="A1955" s="115" t="s">
        <v>2490</v>
      </c>
      <c r="B1955" s="102" t="s">
        <v>12550</v>
      </c>
      <c r="C1955" s="101" t="str">
        <f t="shared" si="60"/>
        <v>Formula</v>
      </c>
      <c r="D1955" s="102" t="s">
        <v>12549</v>
      </c>
      <c r="E1955" s="102" t="s">
        <v>12548</v>
      </c>
      <c r="F1955" s="105">
        <v>24</v>
      </c>
      <c r="G1955" s="77">
        <f t="shared" si="61"/>
        <v>24</v>
      </c>
    </row>
    <row r="1956" spans="1:7" ht="21" x14ac:dyDescent="0.25">
      <c r="A1956" s="114" t="s">
        <v>2491</v>
      </c>
      <c r="B1956" s="101" t="s">
        <v>12547</v>
      </c>
      <c r="C1956" s="101" t="str">
        <f t="shared" si="60"/>
        <v>Formula</v>
      </c>
      <c r="D1956" s="101" t="s">
        <v>12546</v>
      </c>
      <c r="E1956" s="101" t="s">
        <v>12543</v>
      </c>
      <c r="F1956" s="104">
        <v>30</v>
      </c>
      <c r="G1956" s="77">
        <f t="shared" si="61"/>
        <v>30</v>
      </c>
    </row>
    <row r="1957" spans="1:7" ht="21" x14ac:dyDescent="0.25">
      <c r="A1957" s="115" t="s">
        <v>1524</v>
      </c>
      <c r="B1957" s="102" t="s">
        <v>14551</v>
      </c>
      <c r="C1957" s="101" t="str">
        <f t="shared" si="60"/>
        <v>Formula</v>
      </c>
      <c r="D1957" s="102" t="s">
        <v>14550</v>
      </c>
      <c r="E1957" s="102" t="s">
        <v>14554</v>
      </c>
      <c r="F1957" s="105">
        <v>83</v>
      </c>
      <c r="G1957" s="77">
        <f t="shared" si="61"/>
        <v>343</v>
      </c>
    </row>
    <row r="1958" spans="1:7" ht="21" x14ac:dyDescent="0.25">
      <c r="A1958" s="114" t="s">
        <v>1525</v>
      </c>
      <c r="B1958" s="101" t="s">
        <v>14551</v>
      </c>
      <c r="C1958" s="101" t="str">
        <f t="shared" si="60"/>
        <v>Formula</v>
      </c>
      <c r="D1958" s="101" t="s">
        <v>14550</v>
      </c>
      <c r="E1958" s="101" t="s">
        <v>14553</v>
      </c>
      <c r="F1958" s="104">
        <v>81</v>
      </c>
      <c r="G1958" s="77">
        <f t="shared" si="61"/>
        <v>343</v>
      </c>
    </row>
    <row r="1959" spans="1:7" ht="21" x14ac:dyDescent="0.25">
      <c r="A1959" s="115" t="s">
        <v>1526</v>
      </c>
      <c r="B1959" s="102" t="s">
        <v>14551</v>
      </c>
      <c r="C1959" s="101" t="str">
        <f t="shared" si="60"/>
        <v>Formula</v>
      </c>
      <c r="D1959" s="102" t="s">
        <v>14550</v>
      </c>
      <c r="E1959" s="102" t="s">
        <v>14552</v>
      </c>
      <c r="F1959" s="105">
        <v>111</v>
      </c>
      <c r="G1959" s="77">
        <f t="shared" si="61"/>
        <v>343</v>
      </c>
    </row>
    <row r="1960" spans="1:7" ht="21" x14ac:dyDescent="0.25">
      <c r="A1960" s="114" t="s">
        <v>1527</v>
      </c>
      <c r="B1960" s="101" t="s">
        <v>14551</v>
      </c>
      <c r="C1960" s="101" t="str">
        <f t="shared" si="60"/>
        <v>Formula</v>
      </c>
      <c r="D1960" s="101" t="s">
        <v>14550</v>
      </c>
      <c r="E1960" s="101" t="s">
        <v>14549</v>
      </c>
      <c r="F1960" s="104">
        <v>68</v>
      </c>
      <c r="G1960" s="77">
        <f t="shared" si="61"/>
        <v>343</v>
      </c>
    </row>
    <row r="1961" spans="1:7" ht="21" x14ac:dyDescent="0.25">
      <c r="A1961" s="115" t="s">
        <v>1528</v>
      </c>
      <c r="B1961" s="102" t="s">
        <v>14545</v>
      </c>
      <c r="C1961" s="101" t="str">
        <f t="shared" si="60"/>
        <v>Formula</v>
      </c>
      <c r="D1961" s="102" t="s">
        <v>14544</v>
      </c>
      <c r="E1961" s="102" t="s">
        <v>14548</v>
      </c>
      <c r="F1961" s="105">
        <v>100</v>
      </c>
      <c r="G1961" s="77">
        <f t="shared" si="61"/>
        <v>658</v>
      </c>
    </row>
    <row r="1962" spans="1:7" ht="21" x14ac:dyDescent="0.25">
      <c r="A1962" s="114" t="s">
        <v>1529</v>
      </c>
      <c r="B1962" s="101" t="s">
        <v>14545</v>
      </c>
      <c r="C1962" s="101" t="str">
        <f t="shared" si="60"/>
        <v>Formula</v>
      </c>
      <c r="D1962" s="101" t="s">
        <v>14544</v>
      </c>
      <c r="E1962" s="101" t="s">
        <v>14547</v>
      </c>
      <c r="F1962" s="104">
        <v>188</v>
      </c>
      <c r="G1962" s="77">
        <f t="shared" si="61"/>
        <v>658</v>
      </c>
    </row>
    <row r="1963" spans="1:7" ht="21" x14ac:dyDescent="0.25">
      <c r="A1963" s="115" t="s">
        <v>1530</v>
      </c>
      <c r="B1963" s="102" t="s">
        <v>14545</v>
      </c>
      <c r="C1963" s="101" t="str">
        <f t="shared" si="60"/>
        <v>Formula</v>
      </c>
      <c r="D1963" s="102" t="s">
        <v>14544</v>
      </c>
      <c r="E1963" s="102" t="s">
        <v>14546</v>
      </c>
      <c r="F1963" s="105">
        <v>178</v>
      </c>
      <c r="G1963" s="77">
        <f t="shared" si="61"/>
        <v>658</v>
      </c>
    </row>
    <row r="1964" spans="1:7" ht="21" x14ac:dyDescent="0.25">
      <c r="A1964" s="114" t="s">
        <v>1531</v>
      </c>
      <c r="B1964" s="101" t="s">
        <v>14545</v>
      </c>
      <c r="C1964" s="101" t="str">
        <f t="shared" si="60"/>
        <v>Formula</v>
      </c>
      <c r="D1964" s="101" t="s">
        <v>14544</v>
      </c>
      <c r="E1964" s="101" t="s">
        <v>14543</v>
      </c>
      <c r="F1964" s="104">
        <v>185</v>
      </c>
      <c r="G1964" s="77">
        <f t="shared" si="61"/>
        <v>658</v>
      </c>
    </row>
    <row r="1965" spans="1:7" ht="21" x14ac:dyDescent="0.25">
      <c r="A1965" s="115" t="s">
        <v>5967</v>
      </c>
      <c r="B1965" s="102" t="s">
        <v>14545</v>
      </c>
      <c r="C1965" s="101" t="str">
        <f t="shared" si="60"/>
        <v>Formula</v>
      </c>
      <c r="D1965" s="102" t="s">
        <v>14544</v>
      </c>
      <c r="E1965" s="102" t="s">
        <v>17605</v>
      </c>
      <c r="F1965" s="105">
        <v>7</v>
      </c>
      <c r="G1965" s="77">
        <f t="shared" si="61"/>
        <v>658</v>
      </c>
    </row>
    <row r="1966" spans="1:7" ht="21" x14ac:dyDescent="0.25">
      <c r="A1966" s="114" t="s">
        <v>1532</v>
      </c>
      <c r="B1966" s="101" t="s">
        <v>14542</v>
      </c>
      <c r="C1966" s="101" t="str">
        <f t="shared" si="60"/>
        <v>Formula</v>
      </c>
      <c r="D1966" s="101" t="s">
        <v>14541</v>
      </c>
      <c r="E1966" s="101" t="s">
        <v>14540</v>
      </c>
      <c r="F1966" s="104">
        <v>162</v>
      </c>
      <c r="G1966" s="77">
        <f t="shared" si="61"/>
        <v>162</v>
      </c>
    </row>
    <row r="1967" spans="1:7" ht="21" x14ac:dyDescent="0.25">
      <c r="A1967" s="115" t="s">
        <v>1533</v>
      </c>
      <c r="B1967" s="102" t="s">
        <v>14533</v>
      </c>
      <c r="C1967" s="101" t="str">
        <f t="shared" si="60"/>
        <v>Formula</v>
      </c>
      <c r="D1967" s="102" t="s">
        <v>14532</v>
      </c>
      <c r="E1967" s="102" t="s">
        <v>14539</v>
      </c>
      <c r="F1967" s="105">
        <v>99</v>
      </c>
      <c r="G1967" s="77">
        <f t="shared" si="61"/>
        <v>359</v>
      </c>
    </row>
    <row r="1968" spans="1:7" ht="21" x14ac:dyDescent="0.25">
      <c r="A1968" s="114" t="s">
        <v>1534</v>
      </c>
      <c r="B1968" s="101" t="s">
        <v>14533</v>
      </c>
      <c r="C1968" s="101" t="str">
        <f t="shared" si="60"/>
        <v>Formula</v>
      </c>
      <c r="D1968" s="101" t="s">
        <v>14532</v>
      </c>
      <c r="E1968" s="101" t="s">
        <v>14538</v>
      </c>
      <c r="F1968" s="104">
        <v>98</v>
      </c>
      <c r="G1968" s="77">
        <f t="shared" si="61"/>
        <v>359</v>
      </c>
    </row>
    <row r="1969" spans="1:7" ht="21" x14ac:dyDescent="0.25">
      <c r="A1969" s="115" t="s">
        <v>1535</v>
      </c>
      <c r="B1969" s="102" t="s">
        <v>14533</v>
      </c>
      <c r="C1969" s="101" t="str">
        <f t="shared" si="60"/>
        <v>Formula</v>
      </c>
      <c r="D1969" s="102" t="s">
        <v>14532</v>
      </c>
      <c r="E1969" s="102" t="s">
        <v>14537</v>
      </c>
      <c r="F1969" s="105">
        <v>100</v>
      </c>
      <c r="G1969" s="77">
        <f t="shared" si="61"/>
        <v>359</v>
      </c>
    </row>
    <row r="1970" spans="1:7" ht="21" x14ac:dyDescent="0.25">
      <c r="A1970" s="114" t="s">
        <v>1536</v>
      </c>
      <c r="B1970" s="101" t="s">
        <v>14533</v>
      </c>
      <c r="C1970" s="101" t="str">
        <f t="shared" si="60"/>
        <v>Formula</v>
      </c>
      <c r="D1970" s="101" t="s">
        <v>14532</v>
      </c>
      <c r="E1970" s="101" t="s">
        <v>14536</v>
      </c>
      <c r="F1970" s="104">
        <v>10</v>
      </c>
      <c r="G1970" s="77">
        <f t="shared" si="61"/>
        <v>359</v>
      </c>
    </row>
    <row r="1971" spans="1:7" ht="21" x14ac:dyDescent="0.25">
      <c r="A1971" s="115" t="s">
        <v>1537</v>
      </c>
      <c r="B1971" s="102" t="s">
        <v>14533</v>
      </c>
      <c r="C1971" s="101" t="str">
        <f t="shared" si="60"/>
        <v>Formula</v>
      </c>
      <c r="D1971" s="102" t="s">
        <v>14532</v>
      </c>
      <c r="E1971" s="102" t="s">
        <v>14535</v>
      </c>
      <c r="F1971" s="105">
        <v>18</v>
      </c>
      <c r="G1971" s="77">
        <f t="shared" si="61"/>
        <v>359</v>
      </c>
    </row>
    <row r="1972" spans="1:7" ht="21" x14ac:dyDescent="0.25">
      <c r="A1972" s="114" t="s">
        <v>1538</v>
      </c>
      <c r="B1972" s="101" t="s">
        <v>14533</v>
      </c>
      <c r="C1972" s="101" t="str">
        <f t="shared" si="60"/>
        <v>Formula</v>
      </c>
      <c r="D1972" s="101" t="s">
        <v>14532</v>
      </c>
      <c r="E1972" s="101" t="s">
        <v>14534</v>
      </c>
      <c r="F1972" s="104">
        <v>17</v>
      </c>
      <c r="G1972" s="77">
        <f t="shared" si="61"/>
        <v>359</v>
      </c>
    </row>
    <row r="1973" spans="1:7" ht="21" x14ac:dyDescent="0.25">
      <c r="A1973" s="115" t="s">
        <v>1539</v>
      </c>
      <c r="B1973" s="102" t="s">
        <v>14533</v>
      </c>
      <c r="C1973" s="101" t="str">
        <f t="shared" si="60"/>
        <v>Formula</v>
      </c>
      <c r="D1973" s="102" t="s">
        <v>14532</v>
      </c>
      <c r="E1973" s="102" t="s">
        <v>14531</v>
      </c>
      <c r="F1973" s="105">
        <v>17</v>
      </c>
      <c r="G1973" s="77">
        <f t="shared" si="61"/>
        <v>359</v>
      </c>
    </row>
    <row r="1974" spans="1:7" ht="21" x14ac:dyDescent="0.25">
      <c r="A1974" s="114" t="s">
        <v>1540</v>
      </c>
      <c r="B1974" s="101" t="s">
        <v>14530</v>
      </c>
      <c r="C1974" s="101" t="str">
        <f t="shared" si="60"/>
        <v>Formula</v>
      </c>
      <c r="D1974" s="101" t="s">
        <v>14529</v>
      </c>
      <c r="E1974" s="101" t="s">
        <v>14528</v>
      </c>
      <c r="F1974" s="104">
        <v>118</v>
      </c>
      <c r="G1974" s="77">
        <f t="shared" si="61"/>
        <v>118</v>
      </c>
    </row>
    <row r="1975" spans="1:7" ht="21" x14ac:dyDescent="0.25">
      <c r="A1975" s="115" t="s">
        <v>1542</v>
      </c>
      <c r="B1975" s="102" t="s">
        <v>14526</v>
      </c>
      <c r="C1975" s="101" t="str">
        <f t="shared" si="60"/>
        <v>Formula</v>
      </c>
      <c r="D1975" s="102" t="s">
        <v>14525</v>
      </c>
      <c r="E1975" s="102" t="s">
        <v>14524</v>
      </c>
      <c r="F1975" s="105">
        <v>175</v>
      </c>
      <c r="G1975" s="77">
        <f t="shared" si="61"/>
        <v>175</v>
      </c>
    </row>
    <row r="1976" spans="1:7" ht="21" x14ac:dyDescent="0.25">
      <c r="A1976" s="114" t="s">
        <v>1543</v>
      </c>
      <c r="B1976" s="101" t="s">
        <v>14521</v>
      </c>
      <c r="C1976" s="101" t="str">
        <f t="shared" si="60"/>
        <v>Formula</v>
      </c>
      <c r="D1976" s="101" t="s">
        <v>14520</v>
      </c>
      <c r="E1976" s="101" t="s">
        <v>14523</v>
      </c>
      <c r="F1976" s="104">
        <v>104</v>
      </c>
      <c r="G1976" s="77">
        <f t="shared" si="61"/>
        <v>303</v>
      </c>
    </row>
    <row r="1977" spans="1:7" ht="21" x14ac:dyDescent="0.25">
      <c r="A1977" s="115" t="s">
        <v>1544</v>
      </c>
      <c r="B1977" s="102" t="s">
        <v>14521</v>
      </c>
      <c r="C1977" s="101" t="str">
        <f t="shared" si="60"/>
        <v>Formula</v>
      </c>
      <c r="D1977" s="102" t="s">
        <v>14520</v>
      </c>
      <c r="E1977" s="102" t="s">
        <v>14522</v>
      </c>
      <c r="F1977" s="105">
        <v>100</v>
      </c>
      <c r="G1977" s="77">
        <f t="shared" si="61"/>
        <v>303</v>
      </c>
    </row>
    <row r="1978" spans="1:7" ht="21" x14ac:dyDescent="0.25">
      <c r="A1978" s="114" t="s">
        <v>1545</v>
      </c>
      <c r="B1978" s="101" t="s">
        <v>14521</v>
      </c>
      <c r="C1978" s="101" t="str">
        <f t="shared" si="60"/>
        <v>Formula</v>
      </c>
      <c r="D1978" s="101" t="s">
        <v>14520</v>
      </c>
      <c r="E1978" s="101" t="s">
        <v>14519</v>
      </c>
      <c r="F1978" s="104">
        <v>99</v>
      </c>
      <c r="G1978" s="77">
        <f t="shared" si="61"/>
        <v>303</v>
      </c>
    </row>
    <row r="1979" spans="1:7" ht="21" x14ac:dyDescent="0.25">
      <c r="A1979" s="115" t="s">
        <v>1546</v>
      </c>
      <c r="B1979" s="102" t="s">
        <v>14516</v>
      </c>
      <c r="C1979" s="101" t="str">
        <f t="shared" si="60"/>
        <v>Formula</v>
      </c>
      <c r="D1979" s="102" t="s">
        <v>14515</v>
      </c>
      <c r="E1979" s="102" t="s">
        <v>14518</v>
      </c>
      <c r="F1979" s="105">
        <v>1</v>
      </c>
      <c r="G1979" s="77">
        <f t="shared" si="61"/>
        <v>271</v>
      </c>
    </row>
    <row r="1980" spans="1:7" ht="21" x14ac:dyDescent="0.25">
      <c r="A1980" s="114" t="s">
        <v>1547</v>
      </c>
      <c r="B1980" s="101" t="s">
        <v>14516</v>
      </c>
      <c r="C1980" s="101" t="str">
        <f t="shared" si="60"/>
        <v>Formula</v>
      </c>
      <c r="D1980" s="101" t="s">
        <v>14515</v>
      </c>
      <c r="E1980" s="101" t="s">
        <v>14517</v>
      </c>
      <c r="F1980" s="104">
        <v>195</v>
      </c>
      <c r="G1980" s="77">
        <f t="shared" si="61"/>
        <v>271</v>
      </c>
    </row>
    <row r="1981" spans="1:7" ht="21" x14ac:dyDescent="0.25">
      <c r="A1981" s="115" t="s">
        <v>1548</v>
      </c>
      <c r="B1981" s="102" t="s">
        <v>14516</v>
      </c>
      <c r="C1981" s="101" t="str">
        <f t="shared" si="60"/>
        <v>Formula</v>
      </c>
      <c r="D1981" s="102" t="s">
        <v>14515</v>
      </c>
      <c r="E1981" s="102" t="s">
        <v>14514</v>
      </c>
      <c r="F1981" s="105">
        <v>43</v>
      </c>
      <c r="G1981" s="77">
        <f t="shared" si="61"/>
        <v>271</v>
      </c>
    </row>
    <row r="1982" spans="1:7" ht="21" x14ac:dyDescent="0.25">
      <c r="A1982" s="114" t="s">
        <v>17606</v>
      </c>
      <c r="B1982" s="101" t="s">
        <v>14516</v>
      </c>
      <c r="C1982" s="101" t="str">
        <f t="shared" si="60"/>
        <v>Formula</v>
      </c>
      <c r="D1982" s="101" t="s">
        <v>14515</v>
      </c>
      <c r="E1982" s="101" t="s">
        <v>17607</v>
      </c>
      <c r="F1982" s="104">
        <v>17</v>
      </c>
      <c r="G1982" s="77">
        <f t="shared" si="61"/>
        <v>271</v>
      </c>
    </row>
    <row r="1983" spans="1:7" ht="21" x14ac:dyDescent="0.25">
      <c r="A1983" s="115" t="s">
        <v>18359</v>
      </c>
      <c r="B1983" s="102" t="s">
        <v>14516</v>
      </c>
      <c r="C1983" s="101" t="str">
        <f t="shared" si="60"/>
        <v>Formula</v>
      </c>
      <c r="D1983" s="102" t="s">
        <v>14515</v>
      </c>
      <c r="E1983" s="102" t="s">
        <v>18427</v>
      </c>
      <c r="F1983" s="105">
        <v>15</v>
      </c>
      <c r="G1983" s="77">
        <f t="shared" si="61"/>
        <v>271</v>
      </c>
    </row>
    <row r="1984" spans="1:7" ht="31.5" x14ac:dyDescent="0.25">
      <c r="A1984" s="114" t="s">
        <v>1549</v>
      </c>
      <c r="B1984" s="101" t="s">
        <v>14507</v>
      </c>
      <c r="C1984" s="101" t="str">
        <f t="shared" si="60"/>
        <v>Formula</v>
      </c>
      <c r="D1984" s="101" t="s">
        <v>14506</v>
      </c>
      <c r="E1984" s="101" t="s">
        <v>14513</v>
      </c>
      <c r="F1984" s="104">
        <v>142</v>
      </c>
      <c r="G1984" s="77">
        <f t="shared" si="61"/>
        <v>1386</v>
      </c>
    </row>
    <row r="1985" spans="1:7" ht="31.5" x14ac:dyDescent="0.25">
      <c r="A1985" s="115" t="s">
        <v>1550</v>
      </c>
      <c r="B1985" s="102" t="s">
        <v>14507</v>
      </c>
      <c r="C1985" s="101" t="str">
        <f t="shared" si="60"/>
        <v>Formula</v>
      </c>
      <c r="D1985" s="102" t="s">
        <v>14506</v>
      </c>
      <c r="E1985" s="102" t="s">
        <v>10749</v>
      </c>
      <c r="F1985" s="105">
        <v>142</v>
      </c>
      <c r="G1985" s="77">
        <f t="shared" si="61"/>
        <v>1386</v>
      </c>
    </row>
    <row r="1986" spans="1:7" ht="31.5" x14ac:dyDescent="0.25">
      <c r="A1986" s="114" t="s">
        <v>1551</v>
      </c>
      <c r="B1986" s="101" t="s">
        <v>14507</v>
      </c>
      <c r="C1986" s="101" t="str">
        <f t="shared" si="60"/>
        <v>Formula</v>
      </c>
      <c r="D1986" s="101" t="s">
        <v>14506</v>
      </c>
      <c r="E1986" s="101" t="s">
        <v>14512</v>
      </c>
      <c r="F1986" s="104">
        <v>50</v>
      </c>
      <c r="G1986" s="77">
        <f t="shared" si="61"/>
        <v>1386</v>
      </c>
    </row>
    <row r="1987" spans="1:7" ht="31.5" x14ac:dyDescent="0.25">
      <c r="A1987" s="115" t="s">
        <v>1552</v>
      </c>
      <c r="B1987" s="102" t="s">
        <v>14507</v>
      </c>
      <c r="C1987" s="101" t="str">
        <f t="shared" ref="C1987:C2050" si="62">IF(ISTEXT(VLOOKUP(B1987,$I$3:$I$12,1,FALSE)),"Alt sub","Formula")</f>
        <v>Formula</v>
      </c>
      <c r="D1987" s="102" t="s">
        <v>14506</v>
      </c>
      <c r="E1987" s="102" t="s">
        <v>10749</v>
      </c>
      <c r="F1987" s="105">
        <v>128</v>
      </c>
      <c r="G1987" s="77">
        <f t="shared" ref="G1987:G2050" si="63">SUMIF(B:B,B1987,F:F)</f>
        <v>1386</v>
      </c>
    </row>
    <row r="1988" spans="1:7" ht="31.5" x14ac:dyDescent="0.25">
      <c r="A1988" s="114" t="s">
        <v>1553</v>
      </c>
      <c r="B1988" s="101" t="s">
        <v>14507</v>
      </c>
      <c r="C1988" s="101" t="str">
        <f t="shared" si="62"/>
        <v>Formula</v>
      </c>
      <c r="D1988" s="101" t="s">
        <v>14506</v>
      </c>
      <c r="E1988" s="101" t="s">
        <v>6129</v>
      </c>
      <c r="F1988" s="104">
        <v>143</v>
      </c>
      <c r="G1988" s="77">
        <f t="shared" si="63"/>
        <v>1386</v>
      </c>
    </row>
    <row r="1989" spans="1:7" ht="31.5" x14ac:dyDescent="0.25">
      <c r="A1989" s="115" t="s">
        <v>1554</v>
      </c>
      <c r="B1989" s="102" t="s">
        <v>14507</v>
      </c>
      <c r="C1989" s="101" t="str">
        <f t="shared" si="62"/>
        <v>Formula</v>
      </c>
      <c r="D1989" s="102" t="s">
        <v>14506</v>
      </c>
      <c r="E1989" s="102" t="s">
        <v>14511</v>
      </c>
      <c r="F1989" s="105">
        <v>291</v>
      </c>
      <c r="G1989" s="77">
        <f t="shared" si="63"/>
        <v>1386</v>
      </c>
    </row>
    <row r="1990" spans="1:7" ht="31.5" x14ac:dyDescent="0.25">
      <c r="A1990" s="114" t="s">
        <v>1555</v>
      </c>
      <c r="B1990" s="101" t="s">
        <v>14507</v>
      </c>
      <c r="C1990" s="101" t="str">
        <f t="shared" si="62"/>
        <v>Formula</v>
      </c>
      <c r="D1990" s="101" t="s">
        <v>14506</v>
      </c>
      <c r="E1990" s="101" t="s">
        <v>14510</v>
      </c>
      <c r="F1990" s="104">
        <v>10</v>
      </c>
      <c r="G1990" s="77">
        <f t="shared" si="63"/>
        <v>1386</v>
      </c>
    </row>
    <row r="1991" spans="1:7" ht="31.5" x14ac:dyDescent="0.25">
      <c r="A1991" s="115" t="s">
        <v>1557</v>
      </c>
      <c r="B1991" s="102" t="s">
        <v>14507</v>
      </c>
      <c r="C1991" s="101" t="str">
        <f t="shared" si="62"/>
        <v>Formula</v>
      </c>
      <c r="D1991" s="102" t="s">
        <v>14506</v>
      </c>
      <c r="E1991" s="102" t="s">
        <v>14509</v>
      </c>
      <c r="F1991" s="105">
        <v>48</v>
      </c>
      <c r="G1991" s="77">
        <f t="shared" si="63"/>
        <v>1386</v>
      </c>
    </row>
    <row r="1992" spans="1:7" ht="31.5" x14ac:dyDescent="0.25">
      <c r="A1992" s="114" t="s">
        <v>1558</v>
      </c>
      <c r="B1992" s="101" t="s">
        <v>14507</v>
      </c>
      <c r="C1992" s="101" t="str">
        <f t="shared" si="62"/>
        <v>Formula</v>
      </c>
      <c r="D1992" s="101" t="s">
        <v>14506</v>
      </c>
      <c r="E1992" s="101" t="s">
        <v>14508</v>
      </c>
      <c r="F1992" s="104">
        <v>49</v>
      </c>
      <c r="G1992" s="77">
        <f t="shared" si="63"/>
        <v>1386</v>
      </c>
    </row>
    <row r="1993" spans="1:7" ht="31.5" x14ac:dyDescent="0.25">
      <c r="A1993" s="115" t="s">
        <v>1559</v>
      </c>
      <c r="B1993" s="102" t="s">
        <v>14507</v>
      </c>
      <c r="C1993" s="101" t="str">
        <f t="shared" si="62"/>
        <v>Formula</v>
      </c>
      <c r="D1993" s="102" t="s">
        <v>14506</v>
      </c>
      <c r="E1993" s="102" t="s">
        <v>14505</v>
      </c>
      <c r="F1993" s="105">
        <v>45</v>
      </c>
      <c r="G1993" s="77">
        <f t="shared" si="63"/>
        <v>1386</v>
      </c>
    </row>
    <row r="1994" spans="1:7" ht="31.5" x14ac:dyDescent="0.25">
      <c r="A1994" s="114" t="s">
        <v>18361</v>
      </c>
      <c r="B1994" s="101" t="s">
        <v>14507</v>
      </c>
      <c r="C1994" s="101" t="str">
        <f t="shared" si="62"/>
        <v>Formula</v>
      </c>
      <c r="D1994" s="101" t="s">
        <v>14506</v>
      </c>
      <c r="E1994" s="101" t="s">
        <v>18429</v>
      </c>
      <c r="F1994" s="104">
        <v>70</v>
      </c>
      <c r="G1994" s="77">
        <f t="shared" si="63"/>
        <v>1386</v>
      </c>
    </row>
    <row r="1995" spans="1:7" ht="31.5" x14ac:dyDescent="0.25">
      <c r="A1995" s="115" t="s">
        <v>18360</v>
      </c>
      <c r="B1995" s="102" t="s">
        <v>14507</v>
      </c>
      <c r="C1995" s="101" t="str">
        <f t="shared" si="62"/>
        <v>Formula</v>
      </c>
      <c r="D1995" s="102" t="s">
        <v>14506</v>
      </c>
      <c r="E1995" s="102" t="s">
        <v>18428</v>
      </c>
      <c r="F1995" s="105">
        <v>268</v>
      </c>
      <c r="G1995" s="77">
        <f t="shared" si="63"/>
        <v>1386</v>
      </c>
    </row>
    <row r="1996" spans="1:7" ht="21" x14ac:dyDescent="0.25">
      <c r="A1996" s="114" t="s">
        <v>1560</v>
      </c>
      <c r="B1996" s="101" t="s">
        <v>14503</v>
      </c>
      <c r="C1996" s="101" t="str">
        <f t="shared" si="62"/>
        <v>Formula</v>
      </c>
      <c r="D1996" s="101" t="s">
        <v>14502</v>
      </c>
      <c r="E1996" s="101" t="s">
        <v>14457</v>
      </c>
      <c r="F1996" s="104">
        <v>116</v>
      </c>
      <c r="G1996" s="77">
        <f t="shared" si="63"/>
        <v>795</v>
      </c>
    </row>
    <row r="1997" spans="1:7" ht="21" x14ac:dyDescent="0.25">
      <c r="A1997" s="115" t="s">
        <v>1561</v>
      </c>
      <c r="B1997" s="102" t="s">
        <v>14503</v>
      </c>
      <c r="C1997" s="101" t="str">
        <f t="shared" si="62"/>
        <v>Formula</v>
      </c>
      <c r="D1997" s="102" t="s">
        <v>14502</v>
      </c>
      <c r="E1997" s="102" t="s">
        <v>14504</v>
      </c>
      <c r="F1997" s="105">
        <v>445</v>
      </c>
      <c r="G1997" s="77">
        <f t="shared" si="63"/>
        <v>795</v>
      </c>
    </row>
    <row r="1998" spans="1:7" ht="21" x14ac:dyDescent="0.25">
      <c r="A1998" s="114" t="s">
        <v>1562</v>
      </c>
      <c r="B1998" s="101" t="s">
        <v>14503</v>
      </c>
      <c r="C1998" s="101" t="str">
        <f t="shared" si="62"/>
        <v>Formula</v>
      </c>
      <c r="D1998" s="101" t="s">
        <v>14502</v>
      </c>
      <c r="E1998" s="101" t="s">
        <v>6160</v>
      </c>
      <c r="F1998" s="104">
        <v>234</v>
      </c>
      <c r="G1998" s="77">
        <f t="shared" si="63"/>
        <v>795</v>
      </c>
    </row>
    <row r="1999" spans="1:7" ht="21" x14ac:dyDescent="0.25">
      <c r="A1999" s="115" t="s">
        <v>1563</v>
      </c>
      <c r="B1999" s="102" t="s">
        <v>14500</v>
      </c>
      <c r="C1999" s="101" t="str">
        <f t="shared" si="62"/>
        <v>Formula</v>
      </c>
      <c r="D1999" s="102" t="s">
        <v>14499</v>
      </c>
      <c r="E1999" s="102" t="s">
        <v>14501</v>
      </c>
      <c r="F1999" s="105">
        <v>188</v>
      </c>
      <c r="G1999" s="77">
        <f t="shared" si="63"/>
        <v>814</v>
      </c>
    </row>
    <row r="2000" spans="1:7" ht="21" x14ac:dyDescent="0.25">
      <c r="A2000" s="114" t="s">
        <v>1564</v>
      </c>
      <c r="B2000" s="101" t="s">
        <v>14500</v>
      </c>
      <c r="C2000" s="101" t="str">
        <f t="shared" si="62"/>
        <v>Formula</v>
      </c>
      <c r="D2000" s="101" t="s">
        <v>14499</v>
      </c>
      <c r="E2000" s="101" t="s">
        <v>14501</v>
      </c>
      <c r="F2000" s="104">
        <v>316</v>
      </c>
      <c r="G2000" s="77">
        <f t="shared" si="63"/>
        <v>814</v>
      </c>
    </row>
    <row r="2001" spans="1:7" ht="21" x14ac:dyDescent="0.25">
      <c r="A2001" s="115" t="s">
        <v>1565</v>
      </c>
      <c r="B2001" s="102" t="s">
        <v>14500</v>
      </c>
      <c r="C2001" s="101" t="str">
        <f t="shared" si="62"/>
        <v>Formula</v>
      </c>
      <c r="D2001" s="102" t="s">
        <v>14499</v>
      </c>
      <c r="E2001" s="102" t="s">
        <v>14498</v>
      </c>
      <c r="F2001" s="105">
        <v>165</v>
      </c>
      <c r="G2001" s="77">
        <f t="shared" si="63"/>
        <v>814</v>
      </c>
    </row>
    <row r="2002" spans="1:7" ht="21" x14ac:dyDescent="0.25">
      <c r="A2002" s="114" t="s">
        <v>1566</v>
      </c>
      <c r="B2002" s="101" t="s">
        <v>14500</v>
      </c>
      <c r="C2002" s="101" t="str">
        <f t="shared" si="62"/>
        <v>Formula</v>
      </c>
      <c r="D2002" s="101" t="s">
        <v>14499</v>
      </c>
      <c r="E2002" s="101" t="s">
        <v>14498</v>
      </c>
      <c r="F2002" s="104">
        <v>145</v>
      </c>
      <c r="G2002" s="77">
        <f t="shared" si="63"/>
        <v>814</v>
      </c>
    </row>
    <row r="2003" spans="1:7" ht="21" x14ac:dyDescent="0.25">
      <c r="A2003" s="115" t="s">
        <v>1567</v>
      </c>
      <c r="B2003" s="102" t="s">
        <v>14495</v>
      </c>
      <c r="C2003" s="101" t="str">
        <f t="shared" si="62"/>
        <v>Formula</v>
      </c>
      <c r="D2003" s="102" t="s">
        <v>14494</v>
      </c>
      <c r="E2003" s="102" t="s">
        <v>14497</v>
      </c>
      <c r="F2003" s="105">
        <v>373</v>
      </c>
      <c r="G2003" s="77">
        <f t="shared" si="63"/>
        <v>562</v>
      </c>
    </row>
    <row r="2004" spans="1:7" ht="21" x14ac:dyDescent="0.25">
      <c r="A2004" s="114" t="s">
        <v>1568</v>
      </c>
      <c r="B2004" s="101" t="s">
        <v>14495</v>
      </c>
      <c r="C2004" s="101" t="str">
        <f t="shared" si="62"/>
        <v>Formula</v>
      </c>
      <c r="D2004" s="101" t="s">
        <v>14494</v>
      </c>
      <c r="E2004" s="101" t="s">
        <v>14496</v>
      </c>
      <c r="F2004" s="104">
        <v>171</v>
      </c>
      <c r="G2004" s="77">
        <f t="shared" si="63"/>
        <v>562</v>
      </c>
    </row>
    <row r="2005" spans="1:7" ht="21" x14ac:dyDescent="0.25">
      <c r="A2005" s="115" t="s">
        <v>18017</v>
      </c>
      <c r="B2005" s="102" t="s">
        <v>14495</v>
      </c>
      <c r="C2005" s="101" t="str">
        <f t="shared" si="62"/>
        <v>Formula</v>
      </c>
      <c r="D2005" s="102" t="s">
        <v>14494</v>
      </c>
      <c r="E2005" s="102" t="s">
        <v>18043</v>
      </c>
      <c r="F2005" s="105">
        <v>18</v>
      </c>
      <c r="G2005" s="77">
        <f t="shared" si="63"/>
        <v>562</v>
      </c>
    </row>
    <row r="2006" spans="1:7" ht="21" x14ac:dyDescent="0.25">
      <c r="A2006" s="114" t="s">
        <v>1569</v>
      </c>
      <c r="B2006" s="101" t="s">
        <v>14493</v>
      </c>
      <c r="C2006" s="101" t="str">
        <f t="shared" si="62"/>
        <v>Formula</v>
      </c>
      <c r="D2006" s="101" t="s">
        <v>14492</v>
      </c>
      <c r="E2006" s="101" t="s">
        <v>14491</v>
      </c>
      <c r="F2006" s="104">
        <v>199</v>
      </c>
      <c r="G2006" s="77">
        <f t="shared" si="63"/>
        <v>199</v>
      </c>
    </row>
    <row r="2007" spans="1:7" ht="31.5" x14ac:dyDescent="0.25">
      <c r="A2007" s="115" t="s">
        <v>1570</v>
      </c>
      <c r="B2007" s="102" t="s">
        <v>14489</v>
      </c>
      <c r="C2007" s="101" t="str">
        <f t="shared" si="62"/>
        <v>Formula</v>
      </c>
      <c r="D2007" s="102" t="s">
        <v>14488</v>
      </c>
      <c r="E2007" s="102" t="s">
        <v>14490</v>
      </c>
      <c r="F2007" s="105">
        <v>177</v>
      </c>
      <c r="G2007" s="77">
        <f t="shared" si="63"/>
        <v>186</v>
      </c>
    </row>
    <row r="2008" spans="1:7" ht="31.5" x14ac:dyDescent="0.25">
      <c r="A2008" s="114" t="s">
        <v>14487</v>
      </c>
      <c r="B2008" s="101" t="s">
        <v>14489</v>
      </c>
      <c r="C2008" s="101" t="str">
        <f t="shared" si="62"/>
        <v>Formula</v>
      </c>
      <c r="D2008" s="101" t="s">
        <v>14488</v>
      </c>
      <c r="E2008" s="101" t="s">
        <v>6129</v>
      </c>
      <c r="F2008" s="104">
        <v>5</v>
      </c>
      <c r="G2008" s="77">
        <f t="shared" si="63"/>
        <v>186</v>
      </c>
    </row>
    <row r="2009" spans="1:7" ht="31.5" x14ac:dyDescent="0.25">
      <c r="A2009" s="115" t="s">
        <v>17861</v>
      </c>
      <c r="B2009" s="102" t="s">
        <v>14489</v>
      </c>
      <c r="C2009" s="101" t="str">
        <f t="shared" si="62"/>
        <v>Formula</v>
      </c>
      <c r="D2009" s="102" t="s">
        <v>14488</v>
      </c>
      <c r="E2009" s="102" t="s">
        <v>17950</v>
      </c>
      <c r="F2009" s="105">
        <v>4</v>
      </c>
      <c r="G2009" s="77">
        <f t="shared" si="63"/>
        <v>186</v>
      </c>
    </row>
    <row r="2010" spans="1:7" ht="21" x14ac:dyDescent="0.25">
      <c r="A2010" s="114" t="s">
        <v>1571</v>
      </c>
      <c r="B2010" s="101" t="s">
        <v>14485</v>
      </c>
      <c r="C2010" s="101" t="str">
        <f t="shared" si="62"/>
        <v>Formula</v>
      </c>
      <c r="D2010" s="101" t="s">
        <v>14484</v>
      </c>
      <c r="E2010" s="101" t="s">
        <v>14486</v>
      </c>
      <c r="F2010" s="104">
        <v>148</v>
      </c>
      <c r="G2010" s="77">
        <f t="shared" si="63"/>
        <v>299</v>
      </c>
    </row>
    <row r="2011" spans="1:7" ht="21" x14ac:dyDescent="0.25">
      <c r="A2011" s="115" t="s">
        <v>1572</v>
      </c>
      <c r="B2011" s="102" t="s">
        <v>14485</v>
      </c>
      <c r="C2011" s="101" t="str">
        <f t="shared" si="62"/>
        <v>Formula</v>
      </c>
      <c r="D2011" s="102" t="s">
        <v>14484</v>
      </c>
      <c r="E2011" s="102" t="s">
        <v>14483</v>
      </c>
      <c r="F2011" s="105">
        <v>151</v>
      </c>
      <c r="G2011" s="77">
        <f t="shared" si="63"/>
        <v>299</v>
      </c>
    </row>
    <row r="2012" spans="1:7" ht="21" x14ac:dyDescent="0.25">
      <c r="A2012" s="114" t="s">
        <v>1573</v>
      </c>
      <c r="B2012" s="101" t="s">
        <v>14477</v>
      </c>
      <c r="C2012" s="101" t="str">
        <f t="shared" si="62"/>
        <v>Formula</v>
      </c>
      <c r="D2012" s="101" t="s">
        <v>14476</v>
      </c>
      <c r="E2012" s="101" t="s">
        <v>14482</v>
      </c>
      <c r="F2012" s="104">
        <v>256</v>
      </c>
      <c r="G2012" s="77">
        <f t="shared" si="63"/>
        <v>860</v>
      </c>
    </row>
    <row r="2013" spans="1:7" ht="21" x14ac:dyDescent="0.25">
      <c r="A2013" s="115" t="s">
        <v>1574</v>
      </c>
      <c r="B2013" s="102" t="s">
        <v>14477</v>
      </c>
      <c r="C2013" s="101" t="str">
        <f t="shared" si="62"/>
        <v>Formula</v>
      </c>
      <c r="D2013" s="102" t="s">
        <v>14476</v>
      </c>
      <c r="E2013" s="102" t="s">
        <v>14481</v>
      </c>
      <c r="F2013" s="105">
        <v>144</v>
      </c>
      <c r="G2013" s="77">
        <f t="shared" si="63"/>
        <v>860</v>
      </c>
    </row>
    <row r="2014" spans="1:7" ht="21" x14ac:dyDescent="0.25">
      <c r="A2014" s="114" t="s">
        <v>1575</v>
      </c>
      <c r="B2014" s="101" t="s">
        <v>14477</v>
      </c>
      <c r="C2014" s="101" t="str">
        <f t="shared" si="62"/>
        <v>Formula</v>
      </c>
      <c r="D2014" s="101" t="s">
        <v>14476</v>
      </c>
      <c r="E2014" s="101" t="s">
        <v>14480</v>
      </c>
      <c r="F2014" s="104">
        <v>93</v>
      </c>
      <c r="G2014" s="77">
        <f t="shared" si="63"/>
        <v>860</v>
      </c>
    </row>
    <row r="2015" spans="1:7" ht="21" x14ac:dyDescent="0.25">
      <c r="A2015" s="115" t="s">
        <v>1576</v>
      </c>
      <c r="B2015" s="102" t="s">
        <v>14477</v>
      </c>
      <c r="C2015" s="101" t="str">
        <f t="shared" si="62"/>
        <v>Formula</v>
      </c>
      <c r="D2015" s="102" t="s">
        <v>14476</v>
      </c>
      <c r="E2015" s="102" t="s">
        <v>14479</v>
      </c>
      <c r="F2015" s="105">
        <v>50</v>
      </c>
      <c r="G2015" s="77">
        <f t="shared" si="63"/>
        <v>860</v>
      </c>
    </row>
    <row r="2016" spans="1:7" ht="21" x14ac:dyDescent="0.25">
      <c r="A2016" s="114" t="s">
        <v>1577</v>
      </c>
      <c r="B2016" s="101" t="s">
        <v>14477</v>
      </c>
      <c r="C2016" s="101" t="str">
        <f t="shared" si="62"/>
        <v>Formula</v>
      </c>
      <c r="D2016" s="101" t="s">
        <v>14476</v>
      </c>
      <c r="E2016" s="101" t="s">
        <v>14478</v>
      </c>
      <c r="F2016" s="104">
        <v>152</v>
      </c>
      <c r="G2016" s="77">
        <f t="shared" si="63"/>
        <v>860</v>
      </c>
    </row>
    <row r="2017" spans="1:7" ht="21" x14ac:dyDescent="0.25">
      <c r="A2017" s="115" t="s">
        <v>1578</v>
      </c>
      <c r="B2017" s="102" t="s">
        <v>14477</v>
      </c>
      <c r="C2017" s="101" t="str">
        <f t="shared" si="62"/>
        <v>Formula</v>
      </c>
      <c r="D2017" s="102" t="s">
        <v>14476</v>
      </c>
      <c r="E2017" s="102" t="s">
        <v>14475</v>
      </c>
      <c r="F2017" s="105">
        <v>165</v>
      </c>
      <c r="G2017" s="77">
        <f t="shared" si="63"/>
        <v>860</v>
      </c>
    </row>
    <row r="2018" spans="1:7" ht="31.5" x14ac:dyDescent="0.25">
      <c r="A2018" s="114" t="s">
        <v>1579</v>
      </c>
      <c r="B2018" s="101" t="s">
        <v>14473</v>
      </c>
      <c r="C2018" s="101" t="str">
        <f t="shared" si="62"/>
        <v>Formula</v>
      </c>
      <c r="D2018" s="101" t="s">
        <v>14472</v>
      </c>
      <c r="E2018" s="101" t="s">
        <v>14474</v>
      </c>
      <c r="F2018" s="104">
        <v>196</v>
      </c>
      <c r="G2018" s="77">
        <f t="shared" si="63"/>
        <v>196</v>
      </c>
    </row>
    <row r="2019" spans="1:7" ht="31.5" x14ac:dyDescent="0.25">
      <c r="A2019" s="115" t="s">
        <v>1581</v>
      </c>
      <c r="B2019" s="102" t="s">
        <v>14470</v>
      </c>
      <c r="C2019" s="101" t="str">
        <f t="shared" si="62"/>
        <v>Formula</v>
      </c>
      <c r="D2019" s="102" t="s">
        <v>14469</v>
      </c>
      <c r="E2019" s="102" t="s">
        <v>6723</v>
      </c>
      <c r="F2019" s="105">
        <v>126</v>
      </c>
      <c r="G2019" s="77">
        <f t="shared" si="63"/>
        <v>369</v>
      </c>
    </row>
    <row r="2020" spans="1:7" ht="31.5" x14ac:dyDescent="0.25">
      <c r="A2020" s="114" t="s">
        <v>1582</v>
      </c>
      <c r="B2020" s="101" t="s">
        <v>14470</v>
      </c>
      <c r="C2020" s="101" t="str">
        <f t="shared" si="62"/>
        <v>Formula</v>
      </c>
      <c r="D2020" s="101" t="s">
        <v>14469</v>
      </c>
      <c r="E2020" s="101" t="s">
        <v>14468</v>
      </c>
      <c r="F2020" s="104">
        <v>243</v>
      </c>
      <c r="G2020" s="77">
        <f t="shared" si="63"/>
        <v>369</v>
      </c>
    </row>
    <row r="2021" spans="1:7" ht="21" x14ac:dyDescent="0.25">
      <c r="A2021" s="115" t="s">
        <v>1583</v>
      </c>
      <c r="B2021" s="102" t="s">
        <v>14467</v>
      </c>
      <c r="C2021" s="101" t="str">
        <f t="shared" si="62"/>
        <v>Formula</v>
      </c>
      <c r="D2021" s="102" t="s">
        <v>14466</v>
      </c>
      <c r="E2021" s="102" t="s">
        <v>14465</v>
      </c>
      <c r="F2021" s="105">
        <v>142</v>
      </c>
      <c r="G2021" s="77">
        <f t="shared" si="63"/>
        <v>142</v>
      </c>
    </row>
    <row r="2022" spans="1:7" ht="31.5" x14ac:dyDescent="0.25">
      <c r="A2022" s="114" t="s">
        <v>1584</v>
      </c>
      <c r="B2022" s="101" t="s">
        <v>14464</v>
      </c>
      <c r="C2022" s="101" t="str">
        <f t="shared" si="62"/>
        <v>Formula</v>
      </c>
      <c r="D2022" s="101" t="s">
        <v>14463</v>
      </c>
      <c r="E2022" s="101" t="s">
        <v>14462</v>
      </c>
      <c r="F2022" s="104">
        <v>146</v>
      </c>
      <c r="G2022" s="77">
        <f t="shared" si="63"/>
        <v>250</v>
      </c>
    </row>
    <row r="2023" spans="1:7" ht="31.5" x14ac:dyDescent="0.25">
      <c r="A2023" s="115" t="s">
        <v>1585</v>
      </c>
      <c r="B2023" s="102" t="s">
        <v>14464</v>
      </c>
      <c r="C2023" s="101" t="str">
        <f t="shared" si="62"/>
        <v>Formula</v>
      </c>
      <c r="D2023" s="102" t="s">
        <v>14463</v>
      </c>
      <c r="E2023" s="102" t="s">
        <v>14462</v>
      </c>
      <c r="F2023" s="105">
        <v>104</v>
      </c>
      <c r="G2023" s="77">
        <f t="shared" si="63"/>
        <v>250</v>
      </c>
    </row>
    <row r="2024" spans="1:7" ht="21" x14ac:dyDescent="0.25">
      <c r="A2024" s="114" t="s">
        <v>1586</v>
      </c>
      <c r="B2024" s="101" t="s">
        <v>14459</v>
      </c>
      <c r="C2024" s="101" t="str">
        <f t="shared" si="62"/>
        <v>Formula</v>
      </c>
      <c r="D2024" s="101" t="s">
        <v>14458</v>
      </c>
      <c r="E2024" s="101" t="s">
        <v>14461</v>
      </c>
      <c r="F2024" s="104">
        <v>102</v>
      </c>
      <c r="G2024" s="77">
        <f t="shared" si="63"/>
        <v>672</v>
      </c>
    </row>
    <row r="2025" spans="1:7" ht="21" x14ac:dyDescent="0.25">
      <c r="A2025" s="115" t="s">
        <v>1587</v>
      </c>
      <c r="B2025" s="102" t="s">
        <v>14459</v>
      </c>
      <c r="C2025" s="101" t="str">
        <f t="shared" si="62"/>
        <v>Formula</v>
      </c>
      <c r="D2025" s="102" t="s">
        <v>14458</v>
      </c>
      <c r="E2025" s="102" t="s">
        <v>12982</v>
      </c>
      <c r="F2025" s="105">
        <v>198</v>
      </c>
      <c r="G2025" s="77">
        <f t="shared" si="63"/>
        <v>672</v>
      </c>
    </row>
    <row r="2026" spans="1:7" ht="21" x14ac:dyDescent="0.25">
      <c r="A2026" s="114" t="s">
        <v>1588</v>
      </c>
      <c r="B2026" s="101" t="s">
        <v>14459</v>
      </c>
      <c r="C2026" s="101" t="str">
        <f t="shared" si="62"/>
        <v>Formula</v>
      </c>
      <c r="D2026" s="101" t="s">
        <v>14458</v>
      </c>
      <c r="E2026" s="101" t="s">
        <v>14460</v>
      </c>
      <c r="F2026" s="104">
        <v>127</v>
      </c>
      <c r="G2026" s="77">
        <f t="shared" si="63"/>
        <v>672</v>
      </c>
    </row>
    <row r="2027" spans="1:7" ht="21" x14ac:dyDescent="0.25">
      <c r="A2027" s="115" t="s">
        <v>1589</v>
      </c>
      <c r="B2027" s="102" t="s">
        <v>14459</v>
      </c>
      <c r="C2027" s="101" t="str">
        <f t="shared" si="62"/>
        <v>Formula</v>
      </c>
      <c r="D2027" s="102" t="s">
        <v>14458</v>
      </c>
      <c r="E2027" s="102" t="s">
        <v>6129</v>
      </c>
      <c r="F2027" s="105">
        <v>98</v>
      </c>
      <c r="G2027" s="77">
        <f t="shared" si="63"/>
        <v>672</v>
      </c>
    </row>
    <row r="2028" spans="1:7" ht="21" x14ac:dyDescent="0.25">
      <c r="A2028" s="114" t="s">
        <v>1590</v>
      </c>
      <c r="B2028" s="101" t="s">
        <v>14459</v>
      </c>
      <c r="C2028" s="101" t="str">
        <f t="shared" si="62"/>
        <v>Formula</v>
      </c>
      <c r="D2028" s="101" t="s">
        <v>14458</v>
      </c>
      <c r="E2028" s="101" t="s">
        <v>14457</v>
      </c>
      <c r="F2028" s="104">
        <v>147</v>
      </c>
      <c r="G2028" s="77">
        <f t="shared" si="63"/>
        <v>672</v>
      </c>
    </row>
    <row r="2029" spans="1:7" ht="31.5" x14ac:dyDescent="0.25">
      <c r="A2029" s="115" t="s">
        <v>1591</v>
      </c>
      <c r="B2029" s="102" t="s">
        <v>14456</v>
      </c>
      <c r="C2029" s="101" t="str">
        <f t="shared" si="62"/>
        <v>Formula</v>
      </c>
      <c r="D2029" s="102" t="s">
        <v>14455</v>
      </c>
      <c r="E2029" s="102" t="s">
        <v>14454</v>
      </c>
      <c r="F2029" s="105">
        <v>50</v>
      </c>
      <c r="G2029" s="77">
        <f t="shared" si="63"/>
        <v>50</v>
      </c>
    </row>
    <row r="2030" spans="1:7" ht="31.5" x14ac:dyDescent="0.25">
      <c r="A2030" s="114" t="s">
        <v>1592</v>
      </c>
      <c r="B2030" s="101" t="s">
        <v>14450</v>
      </c>
      <c r="C2030" s="101" t="str">
        <f t="shared" si="62"/>
        <v>Formula</v>
      </c>
      <c r="D2030" s="101" t="s">
        <v>14449</v>
      </c>
      <c r="E2030" s="101" t="s">
        <v>14453</v>
      </c>
      <c r="F2030" s="104">
        <v>109</v>
      </c>
      <c r="G2030" s="77">
        <f t="shared" si="63"/>
        <v>460</v>
      </c>
    </row>
    <row r="2031" spans="1:7" ht="31.5" x14ac:dyDescent="0.25">
      <c r="A2031" s="115" t="s">
        <v>1593</v>
      </c>
      <c r="B2031" s="102" t="s">
        <v>14450</v>
      </c>
      <c r="C2031" s="101" t="str">
        <f t="shared" si="62"/>
        <v>Formula</v>
      </c>
      <c r="D2031" s="102" t="s">
        <v>14449</v>
      </c>
      <c r="E2031" s="102" t="s">
        <v>14452</v>
      </c>
      <c r="F2031" s="105">
        <v>207</v>
      </c>
      <c r="G2031" s="77">
        <f t="shared" si="63"/>
        <v>460</v>
      </c>
    </row>
    <row r="2032" spans="1:7" ht="31.5" x14ac:dyDescent="0.25">
      <c r="A2032" s="114" t="s">
        <v>1595</v>
      </c>
      <c r="B2032" s="101" t="s">
        <v>14450</v>
      </c>
      <c r="C2032" s="101" t="str">
        <f t="shared" si="62"/>
        <v>Formula</v>
      </c>
      <c r="D2032" s="101" t="s">
        <v>14449</v>
      </c>
      <c r="E2032" s="101" t="s">
        <v>6129</v>
      </c>
      <c r="F2032" s="104">
        <v>131</v>
      </c>
      <c r="G2032" s="77">
        <f t="shared" si="63"/>
        <v>460</v>
      </c>
    </row>
    <row r="2033" spans="1:7" ht="31.5" x14ac:dyDescent="0.25">
      <c r="A2033" s="115" t="s">
        <v>18648</v>
      </c>
      <c r="B2033" s="102" t="s">
        <v>14450</v>
      </c>
      <c r="C2033" s="101" t="str">
        <f t="shared" si="62"/>
        <v>Formula</v>
      </c>
      <c r="D2033" s="102" t="s">
        <v>14449</v>
      </c>
      <c r="E2033" s="102" t="s">
        <v>18649</v>
      </c>
      <c r="F2033" s="105">
        <v>13</v>
      </c>
      <c r="G2033" s="77">
        <f t="shared" si="63"/>
        <v>460</v>
      </c>
    </row>
    <row r="2034" spans="1:7" ht="21" x14ac:dyDescent="0.25">
      <c r="A2034" s="114" t="s">
        <v>1596</v>
      </c>
      <c r="B2034" s="101" t="s">
        <v>14448</v>
      </c>
      <c r="C2034" s="101" t="str">
        <f t="shared" si="62"/>
        <v>Formula</v>
      </c>
      <c r="D2034" s="101" t="s">
        <v>11497</v>
      </c>
      <c r="E2034" s="101" t="s">
        <v>14447</v>
      </c>
      <c r="F2034" s="104">
        <v>190</v>
      </c>
      <c r="G2034" s="77">
        <f t="shared" si="63"/>
        <v>190</v>
      </c>
    </row>
    <row r="2035" spans="1:7" ht="21" x14ac:dyDescent="0.25">
      <c r="A2035" s="115" t="s">
        <v>1597</v>
      </c>
      <c r="B2035" s="102" t="s">
        <v>14446</v>
      </c>
      <c r="C2035" s="101" t="str">
        <f t="shared" si="62"/>
        <v>Formula</v>
      </c>
      <c r="D2035" s="102" t="s">
        <v>17862</v>
      </c>
      <c r="E2035" s="102" t="s">
        <v>14445</v>
      </c>
      <c r="F2035" s="105">
        <v>165</v>
      </c>
      <c r="G2035" s="77">
        <f t="shared" si="63"/>
        <v>165</v>
      </c>
    </row>
    <row r="2036" spans="1:7" ht="21" x14ac:dyDescent="0.25">
      <c r="A2036" s="114" t="s">
        <v>1598</v>
      </c>
      <c r="B2036" s="101" t="s">
        <v>14444</v>
      </c>
      <c r="C2036" s="101" t="str">
        <f t="shared" si="62"/>
        <v>Formula</v>
      </c>
      <c r="D2036" s="101" t="s">
        <v>14443</v>
      </c>
      <c r="E2036" s="101" t="s">
        <v>14442</v>
      </c>
      <c r="F2036" s="104">
        <v>92</v>
      </c>
      <c r="G2036" s="77">
        <f t="shared" si="63"/>
        <v>92</v>
      </c>
    </row>
    <row r="2037" spans="1:7" ht="21" x14ac:dyDescent="0.25">
      <c r="A2037" s="115" t="s">
        <v>1599</v>
      </c>
      <c r="B2037" s="102" t="s">
        <v>14441</v>
      </c>
      <c r="C2037" s="101" t="str">
        <f t="shared" si="62"/>
        <v>Formula</v>
      </c>
      <c r="D2037" s="102" t="s">
        <v>14440</v>
      </c>
      <c r="E2037" s="102" t="s">
        <v>10937</v>
      </c>
      <c r="F2037" s="105">
        <v>251</v>
      </c>
      <c r="G2037" s="77">
        <f t="shared" si="63"/>
        <v>251</v>
      </c>
    </row>
    <row r="2038" spans="1:7" ht="21" x14ac:dyDescent="0.25">
      <c r="A2038" s="114" t="s">
        <v>1600</v>
      </c>
      <c r="B2038" s="101" t="s">
        <v>14438</v>
      </c>
      <c r="C2038" s="101" t="str">
        <f t="shared" si="62"/>
        <v>Formula</v>
      </c>
      <c r="D2038" s="101" t="s">
        <v>14437</v>
      </c>
      <c r="E2038" s="101" t="s">
        <v>14439</v>
      </c>
      <c r="F2038" s="104">
        <v>288</v>
      </c>
      <c r="G2038" s="77">
        <f t="shared" si="63"/>
        <v>288</v>
      </c>
    </row>
    <row r="2039" spans="1:7" ht="21" x14ac:dyDescent="0.25">
      <c r="A2039" s="115" t="s">
        <v>1601</v>
      </c>
      <c r="B2039" s="102" t="s">
        <v>14436</v>
      </c>
      <c r="C2039" s="101" t="str">
        <f t="shared" si="62"/>
        <v>Formula</v>
      </c>
      <c r="D2039" s="102" t="s">
        <v>14435</v>
      </c>
      <c r="E2039" s="102" t="s">
        <v>14434</v>
      </c>
      <c r="F2039" s="105">
        <v>118</v>
      </c>
      <c r="G2039" s="77">
        <f t="shared" si="63"/>
        <v>118</v>
      </c>
    </row>
    <row r="2040" spans="1:7" ht="21" x14ac:dyDescent="0.25">
      <c r="A2040" s="114" t="s">
        <v>1602</v>
      </c>
      <c r="B2040" s="101" t="s">
        <v>14433</v>
      </c>
      <c r="C2040" s="101" t="str">
        <f t="shared" si="62"/>
        <v>Formula</v>
      </c>
      <c r="D2040" s="101" t="s">
        <v>7017</v>
      </c>
      <c r="E2040" s="101" t="s">
        <v>14432</v>
      </c>
      <c r="F2040" s="104">
        <v>84</v>
      </c>
      <c r="G2040" s="77">
        <f t="shared" si="63"/>
        <v>84</v>
      </c>
    </row>
    <row r="2041" spans="1:7" ht="21" x14ac:dyDescent="0.25">
      <c r="A2041" s="115" t="s">
        <v>1603</v>
      </c>
      <c r="B2041" s="102" t="s">
        <v>14431</v>
      </c>
      <c r="C2041" s="101" t="str">
        <f t="shared" si="62"/>
        <v>Formula</v>
      </c>
      <c r="D2041" s="102" t="s">
        <v>14430</v>
      </c>
      <c r="E2041" s="102" t="s">
        <v>14429</v>
      </c>
      <c r="F2041" s="105">
        <v>188</v>
      </c>
      <c r="G2041" s="77">
        <f t="shared" si="63"/>
        <v>188</v>
      </c>
    </row>
    <row r="2042" spans="1:7" ht="21" x14ac:dyDescent="0.25">
      <c r="A2042" s="114" t="s">
        <v>1604</v>
      </c>
      <c r="B2042" s="101" t="s">
        <v>14427</v>
      </c>
      <c r="C2042" s="101" t="str">
        <f t="shared" si="62"/>
        <v>Formula</v>
      </c>
      <c r="D2042" s="101" t="s">
        <v>14426</v>
      </c>
      <c r="E2042" s="101" t="s">
        <v>14428</v>
      </c>
      <c r="F2042" s="104">
        <v>100</v>
      </c>
      <c r="G2042" s="77">
        <f t="shared" si="63"/>
        <v>219</v>
      </c>
    </row>
    <row r="2043" spans="1:7" ht="21" x14ac:dyDescent="0.25">
      <c r="A2043" s="115" t="s">
        <v>1605</v>
      </c>
      <c r="B2043" s="102" t="s">
        <v>14427</v>
      </c>
      <c r="C2043" s="101" t="str">
        <f t="shared" si="62"/>
        <v>Formula</v>
      </c>
      <c r="D2043" s="102" t="s">
        <v>14426</v>
      </c>
      <c r="E2043" s="102" t="s">
        <v>14425</v>
      </c>
      <c r="F2043" s="105">
        <v>119</v>
      </c>
      <c r="G2043" s="77">
        <f t="shared" si="63"/>
        <v>219</v>
      </c>
    </row>
    <row r="2044" spans="1:7" ht="21" x14ac:dyDescent="0.25">
      <c r="A2044" s="114" t="s">
        <v>1606</v>
      </c>
      <c r="B2044" s="101" t="s">
        <v>14424</v>
      </c>
      <c r="C2044" s="101" t="str">
        <f t="shared" si="62"/>
        <v>Formula</v>
      </c>
      <c r="D2044" s="101" t="s">
        <v>14423</v>
      </c>
      <c r="E2044" s="101" t="s">
        <v>14422</v>
      </c>
      <c r="F2044" s="104">
        <v>156</v>
      </c>
      <c r="G2044" s="77">
        <f t="shared" si="63"/>
        <v>156</v>
      </c>
    </row>
    <row r="2045" spans="1:7" ht="21" x14ac:dyDescent="0.25">
      <c r="A2045" s="115" t="s">
        <v>1607</v>
      </c>
      <c r="B2045" s="102" t="s">
        <v>14421</v>
      </c>
      <c r="C2045" s="101" t="str">
        <f t="shared" si="62"/>
        <v>Formula</v>
      </c>
      <c r="D2045" s="102" t="s">
        <v>14420</v>
      </c>
      <c r="E2045" s="102" t="s">
        <v>14419</v>
      </c>
      <c r="F2045" s="105">
        <v>50</v>
      </c>
      <c r="G2045" s="77">
        <f t="shared" si="63"/>
        <v>50</v>
      </c>
    </row>
    <row r="2046" spans="1:7" ht="21" x14ac:dyDescent="0.25">
      <c r="A2046" s="114" t="s">
        <v>1608</v>
      </c>
      <c r="B2046" s="101" t="s">
        <v>14418</v>
      </c>
      <c r="C2046" s="101" t="str">
        <f t="shared" si="62"/>
        <v>Formula</v>
      </c>
      <c r="D2046" s="101" t="s">
        <v>11010</v>
      </c>
      <c r="E2046" s="101" t="s">
        <v>14417</v>
      </c>
      <c r="F2046" s="104">
        <v>157</v>
      </c>
      <c r="G2046" s="77">
        <f t="shared" si="63"/>
        <v>157</v>
      </c>
    </row>
    <row r="2047" spans="1:7" ht="21" x14ac:dyDescent="0.25">
      <c r="A2047" s="115" t="s">
        <v>1609</v>
      </c>
      <c r="B2047" s="102" t="s">
        <v>14416</v>
      </c>
      <c r="C2047" s="101" t="str">
        <f t="shared" si="62"/>
        <v>Formula</v>
      </c>
      <c r="D2047" s="102" t="s">
        <v>14415</v>
      </c>
      <c r="E2047" s="102" t="s">
        <v>14414</v>
      </c>
      <c r="F2047" s="105">
        <v>74</v>
      </c>
      <c r="G2047" s="77">
        <f t="shared" si="63"/>
        <v>74</v>
      </c>
    </row>
    <row r="2048" spans="1:7" ht="21" x14ac:dyDescent="0.25">
      <c r="A2048" s="114" t="s">
        <v>1610</v>
      </c>
      <c r="B2048" s="101" t="s">
        <v>14413</v>
      </c>
      <c r="C2048" s="101" t="str">
        <f t="shared" si="62"/>
        <v>Formula</v>
      </c>
      <c r="D2048" s="101" t="s">
        <v>11022</v>
      </c>
      <c r="E2048" s="101" t="s">
        <v>14412</v>
      </c>
      <c r="F2048" s="104">
        <v>40</v>
      </c>
      <c r="G2048" s="77">
        <f t="shared" si="63"/>
        <v>40</v>
      </c>
    </row>
    <row r="2049" spans="1:7" ht="21" x14ac:dyDescent="0.25">
      <c r="A2049" s="115" t="s">
        <v>1611</v>
      </c>
      <c r="B2049" s="102" t="s">
        <v>14411</v>
      </c>
      <c r="C2049" s="101" t="str">
        <f t="shared" si="62"/>
        <v>Formula</v>
      </c>
      <c r="D2049" s="102" t="s">
        <v>14410</v>
      </c>
      <c r="E2049" s="102" t="s">
        <v>14409</v>
      </c>
      <c r="F2049" s="105">
        <v>50</v>
      </c>
      <c r="G2049" s="77">
        <f t="shared" si="63"/>
        <v>50</v>
      </c>
    </row>
    <row r="2050" spans="1:7" ht="21" x14ac:dyDescent="0.25">
      <c r="A2050" s="114" t="s">
        <v>1612</v>
      </c>
      <c r="B2050" s="101" t="s">
        <v>14408</v>
      </c>
      <c r="C2050" s="101" t="str">
        <f t="shared" si="62"/>
        <v>Formula</v>
      </c>
      <c r="D2050" s="101" t="s">
        <v>14407</v>
      </c>
      <c r="E2050" s="101" t="s">
        <v>14406</v>
      </c>
      <c r="F2050" s="104">
        <v>50</v>
      </c>
      <c r="G2050" s="77">
        <f t="shared" si="63"/>
        <v>50</v>
      </c>
    </row>
    <row r="2051" spans="1:7" ht="21" x14ac:dyDescent="0.25">
      <c r="A2051" s="115" t="s">
        <v>1613</v>
      </c>
      <c r="B2051" s="102" t="s">
        <v>14405</v>
      </c>
      <c r="C2051" s="101" t="str">
        <f t="shared" ref="C2051:C2114" si="64">IF(ISTEXT(VLOOKUP(B2051,$I$3:$I$12,1,FALSE)),"Alt sub","Formula")</f>
        <v>Formula</v>
      </c>
      <c r="D2051" s="102" t="s">
        <v>14404</v>
      </c>
      <c r="E2051" s="102" t="s">
        <v>14401</v>
      </c>
      <c r="F2051" s="105">
        <v>104</v>
      </c>
      <c r="G2051" s="77">
        <f t="shared" ref="G2051:G2114" si="65">SUMIF(B:B,B2051,F:F)</f>
        <v>104</v>
      </c>
    </row>
    <row r="2052" spans="1:7" ht="21" x14ac:dyDescent="0.25">
      <c r="A2052" s="114" t="s">
        <v>5768</v>
      </c>
      <c r="B2052" s="101" t="s">
        <v>6466</v>
      </c>
      <c r="C2052" s="101" t="str">
        <f t="shared" si="64"/>
        <v>Formula</v>
      </c>
      <c r="D2052" s="101" t="s">
        <v>6465</v>
      </c>
      <c r="E2052" s="101" t="s">
        <v>6467</v>
      </c>
      <c r="F2052" s="104">
        <v>238</v>
      </c>
      <c r="G2052" s="77">
        <f t="shared" si="65"/>
        <v>465</v>
      </c>
    </row>
    <row r="2053" spans="1:7" ht="21" x14ac:dyDescent="0.25">
      <c r="A2053" s="115" t="s">
        <v>5769</v>
      </c>
      <c r="B2053" s="102" t="s">
        <v>6466</v>
      </c>
      <c r="C2053" s="101" t="str">
        <f t="shared" si="64"/>
        <v>Formula</v>
      </c>
      <c r="D2053" s="102" t="s">
        <v>6465</v>
      </c>
      <c r="E2053" s="102" t="s">
        <v>6464</v>
      </c>
      <c r="F2053" s="105">
        <v>227</v>
      </c>
      <c r="G2053" s="77">
        <f t="shared" si="65"/>
        <v>465</v>
      </c>
    </row>
    <row r="2054" spans="1:7" ht="21" x14ac:dyDescent="0.25">
      <c r="A2054" s="114" t="s">
        <v>5770</v>
      </c>
      <c r="B2054" s="101" t="s">
        <v>6449</v>
      </c>
      <c r="C2054" s="101" t="str">
        <f t="shared" si="64"/>
        <v>Formula</v>
      </c>
      <c r="D2054" s="101" t="s">
        <v>6448</v>
      </c>
      <c r="E2054" s="101" t="s">
        <v>6463</v>
      </c>
      <c r="F2054" s="104">
        <v>470</v>
      </c>
      <c r="G2054" s="77">
        <f t="shared" si="65"/>
        <v>2380</v>
      </c>
    </row>
    <row r="2055" spans="1:7" ht="21" x14ac:dyDescent="0.25">
      <c r="A2055" s="115" t="s">
        <v>5771</v>
      </c>
      <c r="B2055" s="102" t="s">
        <v>6449</v>
      </c>
      <c r="C2055" s="101" t="str">
        <f t="shared" si="64"/>
        <v>Formula</v>
      </c>
      <c r="D2055" s="102" t="s">
        <v>6448</v>
      </c>
      <c r="E2055" s="102" t="s">
        <v>6462</v>
      </c>
      <c r="F2055" s="105">
        <v>380</v>
      </c>
      <c r="G2055" s="77">
        <f t="shared" si="65"/>
        <v>2380</v>
      </c>
    </row>
    <row r="2056" spans="1:7" ht="21" x14ac:dyDescent="0.25">
      <c r="A2056" s="114" t="s">
        <v>5772</v>
      </c>
      <c r="B2056" s="101" t="s">
        <v>6449</v>
      </c>
      <c r="C2056" s="101" t="str">
        <f t="shared" si="64"/>
        <v>Formula</v>
      </c>
      <c r="D2056" s="101" t="s">
        <v>6448</v>
      </c>
      <c r="E2056" s="101" t="s">
        <v>6454</v>
      </c>
      <c r="F2056" s="104">
        <v>53</v>
      </c>
      <c r="G2056" s="77">
        <f t="shared" si="65"/>
        <v>2380</v>
      </c>
    </row>
    <row r="2057" spans="1:7" ht="21" x14ac:dyDescent="0.25">
      <c r="A2057" s="115" t="s">
        <v>5773</v>
      </c>
      <c r="B2057" s="102" t="s">
        <v>6449</v>
      </c>
      <c r="C2057" s="101" t="str">
        <f t="shared" si="64"/>
        <v>Formula</v>
      </c>
      <c r="D2057" s="102" t="s">
        <v>6448</v>
      </c>
      <c r="E2057" s="102" t="s">
        <v>6461</v>
      </c>
      <c r="F2057" s="105">
        <v>251</v>
      </c>
      <c r="G2057" s="77">
        <f t="shared" si="65"/>
        <v>2380</v>
      </c>
    </row>
    <row r="2058" spans="1:7" ht="21" x14ac:dyDescent="0.25">
      <c r="A2058" s="114" t="s">
        <v>5774</v>
      </c>
      <c r="B2058" s="101" t="s">
        <v>6449</v>
      </c>
      <c r="C2058" s="101" t="str">
        <f t="shared" si="64"/>
        <v>Formula</v>
      </c>
      <c r="D2058" s="101" t="s">
        <v>6448</v>
      </c>
      <c r="E2058" s="101" t="s">
        <v>6460</v>
      </c>
      <c r="F2058" s="104">
        <v>230</v>
      </c>
      <c r="G2058" s="77">
        <f t="shared" si="65"/>
        <v>2380</v>
      </c>
    </row>
    <row r="2059" spans="1:7" ht="21" x14ac:dyDescent="0.25">
      <c r="A2059" s="115" t="s">
        <v>5775</v>
      </c>
      <c r="B2059" s="102" t="s">
        <v>6449</v>
      </c>
      <c r="C2059" s="101" t="str">
        <f t="shared" si="64"/>
        <v>Formula</v>
      </c>
      <c r="D2059" s="102" t="s">
        <v>6448</v>
      </c>
      <c r="E2059" s="102" t="s">
        <v>6459</v>
      </c>
      <c r="F2059" s="105">
        <v>230</v>
      </c>
      <c r="G2059" s="77">
        <f t="shared" si="65"/>
        <v>2380</v>
      </c>
    </row>
    <row r="2060" spans="1:7" ht="21" x14ac:dyDescent="0.25">
      <c r="A2060" s="114" t="s">
        <v>5776</v>
      </c>
      <c r="B2060" s="101" t="s">
        <v>6449</v>
      </c>
      <c r="C2060" s="101" t="str">
        <f t="shared" si="64"/>
        <v>Formula</v>
      </c>
      <c r="D2060" s="101" t="s">
        <v>6448</v>
      </c>
      <c r="E2060" s="101" t="s">
        <v>6458</v>
      </c>
      <c r="F2060" s="104">
        <v>136</v>
      </c>
      <c r="G2060" s="77">
        <f t="shared" si="65"/>
        <v>2380</v>
      </c>
    </row>
    <row r="2061" spans="1:7" ht="21" x14ac:dyDescent="0.25">
      <c r="A2061" s="115" t="s">
        <v>5777</v>
      </c>
      <c r="B2061" s="102" t="s">
        <v>6449</v>
      </c>
      <c r="C2061" s="101" t="str">
        <f t="shared" si="64"/>
        <v>Formula</v>
      </c>
      <c r="D2061" s="102" t="s">
        <v>6448</v>
      </c>
      <c r="E2061" s="102" t="s">
        <v>6457</v>
      </c>
      <c r="F2061" s="105">
        <v>100</v>
      </c>
      <c r="G2061" s="77">
        <f t="shared" si="65"/>
        <v>2380</v>
      </c>
    </row>
    <row r="2062" spans="1:7" ht="21" x14ac:dyDescent="0.25">
      <c r="A2062" s="114" t="s">
        <v>5778</v>
      </c>
      <c r="B2062" s="101" t="s">
        <v>6449</v>
      </c>
      <c r="C2062" s="101" t="str">
        <f t="shared" si="64"/>
        <v>Formula</v>
      </c>
      <c r="D2062" s="101" t="s">
        <v>6448</v>
      </c>
      <c r="E2062" s="101" t="s">
        <v>6456</v>
      </c>
      <c r="F2062" s="104">
        <v>110</v>
      </c>
      <c r="G2062" s="77">
        <f t="shared" si="65"/>
        <v>2380</v>
      </c>
    </row>
    <row r="2063" spans="1:7" ht="21" x14ac:dyDescent="0.25">
      <c r="A2063" s="115" t="s">
        <v>5779</v>
      </c>
      <c r="B2063" s="102" t="s">
        <v>6449</v>
      </c>
      <c r="C2063" s="101" t="str">
        <f t="shared" si="64"/>
        <v>Formula</v>
      </c>
      <c r="D2063" s="102" t="s">
        <v>6448</v>
      </c>
      <c r="E2063" s="102" t="s">
        <v>6455</v>
      </c>
      <c r="F2063" s="105">
        <v>51</v>
      </c>
      <c r="G2063" s="77">
        <f t="shared" si="65"/>
        <v>2380</v>
      </c>
    </row>
    <row r="2064" spans="1:7" ht="21" x14ac:dyDescent="0.25">
      <c r="A2064" s="114" t="s">
        <v>5780</v>
      </c>
      <c r="B2064" s="101" t="s">
        <v>6449</v>
      </c>
      <c r="C2064" s="101" t="str">
        <f t="shared" si="64"/>
        <v>Formula</v>
      </c>
      <c r="D2064" s="101" t="s">
        <v>6448</v>
      </c>
      <c r="E2064" s="101" t="s">
        <v>6453</v>
      </c>
      <c r="F2064" s="104">
        <v>56</v>
      </c>
      <c r="G2064" s="77">
        <f t="shared" si="65"/>
        <v>2380</v>
      </c>
    </row>
    <row r="2065" spans="1:7" ht="21" x14ac:dyDescent="0.25">
      <c r="A2065" s="115" t="s">
        <v>5781</v>
      </c>
      <c r="B2065" s="102" t="s">
        <v>6449</v>
      </c>
      <c r="C2065" s="101" t="str">
        <f t="shared" si="64"/>
        <v>Formula</v>
      </c>
      <c r="D2065" s="102" t="s">
        <v>6448</v>
      </c>
      <c r="E2065" s="102" t="s">
        <v>6452</v>
      </c>
      <c r="F2065" s="105">
        <v>64</v>
      </c>
      <c r="G2065" s="77">
        <f t="shared" si="65"/>
        <v>2380</v>
      </c>
    </row>
    <row r="2066" spans="1:7" ht="21" x14ac:dyDescent="0.25">
      <c r="A2066" s="114" t="s">
        <v>5782</v>
      </c>
      <c r="B2066" s="101" t="s">
        <v>6449</v>
      </c>
      <c r="C2066" s="101" t="str">
        <f t="shared" si="64"/>
        <v>Formula</v>
      </c>
      <c r="D2066" s="101" t="s">
        <v>6448</v>
      </c>
      <c r="E2066" s="101" t="s">
        <v>6451</v>
      </c>
      <c r="F2066" s="104">
        <v>180</v>
      </c>
      <c r="G2066" s="77">
        <f t="shared" si="65"/>
        <v>2380</v>
      </c>
    </row>
    <row r="2067" spans="1:7" ht="21" x14ac:dyDescent="0.25">
      <c r="A2067" s="115" t="s">
        <v>5783</v>
      </c>
      <c r="B2067" s="102" t="s">
        <v>6449</v>
      </c>
      <c r="C2067" s="101" t="str">
        <f t="shared" si="64"/>
        <v>Formula</v>
      </c>
      <c r="D2067" s="102" t="s">
        <v>6448</v>
      </c>
      <c r="E2067" s="102" t="s">
        <v>6450</v>
      </c>
      <c r="F2067" s="105">
        <v>69</v>
      </c>
      <c r="G2067" s="77">
        <f t="shared" si="65"/>
        <v>2380</v>
      </c>
    </row>
    <row r="2068" spans="1:7" ht="21" x14ac:dyDescent="0.25">
      <c r="A2068" s="114" t="s">
        <v>5784</v>
      </c>
      <c r="B2068" s="101" t="s">
        <v>6444</v>
      </c>
      <c r="C2068" s="101" t="str">
        <f t="shared" si="64"/>
        <v>Formula</v>
      </c>
      <c r="D2068" s="101" t="s">
        <v>6443</v>
      </c>
      <c r="E2068" s="101" t="s">
        <v>6447</v>
      </c>
      <c r="F2068" s="104">
        <v>166</v>
      </c>
      <c r="G2068" s="77">
        <f t="shared" si="65"/>
        <v>774</v>
      </c>
    </row>
    <row r="2069" spans="1:7" ht="21" x14ac:dyDescent="0.25">
      <c r="A2069" s="115" t="s">
        <v>5785</v>
      </c>
      <c r="B2069" s="102" t="s">
        <v>6444</v>
      </c>
      <c r="C2069" s="101" t="str">
        <f t="shared" si="64"/>
        <v>Formula</v>
      </c>
      <c r="D2069" s="102" t="s">
        <v>6443</v>
      </c>
      <c r="E2069" s="102" t="s">
        <v>6446</v>
      </c>
      <c r="F2069" s="105">
        <v>297</v>
      </c>
      <c r="G2069" s="77">
        <f t="shared" si="65"/>
        <v>774</v>
      </c>
    </row>
    <row r="2070" spans="1:7" ht="21" x14ac:dyDescent="0.25">
      <c r="A2070" s="114" t="s">
        <v>5786</v>
      </c>
      <c r="B2070" s="101" t="s">
        <v>6444</v>
      </c>
      <c r="C2070" s="101" t="str">
        <f t="shared" si="64"/>
        <v>Formula</v>
      </c>
      <c r="D2070" s="101" t="s">
        <v>6443</v>
      </c>
      <c r="E2070" s="101" t="s">
        <v>6445</v>
      </c>
      <c r="F2070" s="104">
        <v>224</v>
      </c>
      <c r="G2070" s="77">
        <f t="shared" si="65"/>
        <v>774</v>
      </c>
    </row>
    <row r="2071" spans="1:7" ht="21" x14ac:dyDescent="0.25">
      <c r="A2071" s="115" t="s">
        <v>5787</v>
      </c>
      <c r="B2071" s="102" t="s">
        <v>6444</v>
      </c>
      <c r="C2071" s="101" t="str">
        <f t="shared" si="64"/>
        <v>Formula</v>
      </c>
      <c r="D2071" s="102" t="s">
        <v>6443</v>
      </c>
      <c r="E2071" s="102" t="s">
        <v>6442</v>
      </c>
      <c r="F2071" s="105">
        <v>47</v>
      </c>
      <c r="G2071" s="77">
        <f t="shared" si="65"/>
        <v>774</v>
      </c>
    </row>
    <row r="2072" spans="1:7" ht="21" x14ac:dyDescent="0.25">
      <c r="A2072" s="114" t="s">
        <v>17912</v>
      </c>
      <c r="B2072" s="101" t="s">
        <v>6444</v>
      </c>
      <c r="C2072" s="101" t="str">
        <f t="shared" si="64"/>
        <v>Formula</v>
      </c>
      <c r="D2072" s="101" t="s">
        <v>6443</v>
      </c>
      <c r="E2072" s="101" t="s">
        <v>18006</v>
      </c>
      <c r="F2072" s="104">
        <v>40</v>
      </c>
      <c r="G2072" s="77">
        <f t="shared" si="65"/>
        <v>774</v>
      </c>
    </row>
    <row r="2073" spans="1:7" ht="21" x14ac:dyDescent="0.25">
      <c r="A2073" s="115" t="s">
        <v>5788</v>
      </c>
      <c r="B2073" s="102" t="s">
        <v>6440</v>
      </c>
      <c r="C2073" s="101" t="str">
        <f t="shared" si="64"/>
        <v>Formula</v>
      </c>
      <c r="D2073" s="102" t="s">
        <v>6439</v>
      </c>
      <c r="E2073" s="102" t="s">
        <v>6441</v>
      </c>
      <c r="F2073" s="105">
        <v>69</v>
      </c>
      <c r="G2073" s="77">
        <f t="shared" si="65"/>
        <v>123</v>
      </c>
    </row>
    <row r="2074" spans="1:7" ht="21" x14ac:dyDescent="0.25">
      <c r="A2074" s="114" t="s">
        <v>5789</v>
      </c>
      <c r="B2074" s="101" t="s">
        <v>6440</v>
      </c>
      <c r="C2074" s="101" t="str">
        <f t="shared" si="64"/>
        <v>Formula</v>
      </c>
      <c r="D2074" s="101" t="s">
        <v>6439</v>
      </c>
      <c r="E2074" s="101" t="s">
        <v>6438</v>
      </c>
      <c r="F2074" s="104">
        <v>54</v>
      </c>
      <c r="G2074" s="77">
        <f t="shared" si="65"/>
        <v>123</v>
      </c>
    </row>
    <row r="2075" spans="1:7" ht="21" x14ac:dyDescent="0.25">
      <c r="A2075" s="115" t="s">
        <v>5790</v>
      </c>
      <c r="B2075" s="102" t="s">
        <v>6436</v>
      </c>
      <c r="C2075" s="101" t="str">
        <f t="shared" si="64"/>
        <v>Formula</v>
      </c>
      <c r="D2075" s="102" t="s">
        <v>6435</v>
      </c>
      <c r="E2075" s="102" t="s">
        <v>6437</v>
      </c>
      <c r="F2075" s="105">
        <v>210</v>
      </c>
      <c r="G2075" s="77">
        <f t="shared" si="65"/>
        <v>593</v>
      </c>
    </row>
    <row r="2076" spans="1:7" ht="21" x14ac:dyDescent="0.25">
      <c r="A2076" s="114" t="s">
        <v>5791</v>
      </c>
      <c r="B2076" s="101" t="s">
        <v>6436</v>
      </c>
      <c r="C2076" s="101" t="str">
        <f t="shared" si="64"/>
        <v>Formula</v>
      </c>
      <c r="D2076" s="101" t="s">
        <v>6435</v>
      </c>
      <c r="E2076" s="101" t="s">
        <v>6434</v>
      </c>
      <c r="F2076" s="104">
        <v>383</v>
      </c>
      <c r="G2076" s="77">
        <f t="shared" si="65"/>
        <v>593</v>
      </c>
    </row>
    <row r="2077" spans="1:7" ht="21" x14ac:dyDescent="0.25">
      <c r="A2077" s="115" t="s">
        <v>5792</v>
      </c>
      <c r="B2077" s="102" t="s">
        <v>6433</v>
      </c>
      <c r="C2077" s="101" t="str">
        <f t="shared" si="64"/>
        <v>Formula</v>
      </c>
      <c r="D2077" s="102" t="s">
        <v>6432</v>
      </c>
      <c r="E2077" s="102" t="s">
        <v>6431</v>
      </c>
      <c r="F2077" s="105">
        <v>60</v>
      </c>
      <c r="G2077" s="77">
        <f t="shared" si="65"/>
        <v>60</v>
      </c>
    </row>
    <row r="2078" spans="1:7" ht="21" x14ac:dyDescent="0.25">
      <c r="A2078" s="114" t="s">
        <v>5793</v>
      </c>
      <c r="B2078" s="101" t="s">
        <v>6430</v>
      </c>
      <c r="C2078" s="101" t="str">
        <f t="shared" si="64"/>
        <v>Formula</v>
      </c>
      <c r="D2078" s="101" t="s">
        <v>6429</v>
      </c>
      <c r="E2078" s="101" t="s">
        <v>6428</v>
      </c>
      <c r="F2078" s="104">
        <v>209</v>
      </c>
      <c r="G2078" s="77">
        <f t="shared" si="65"/>
        <v>209</v>
      </c>
    </row>
    <row r="2079" spans="1:7" ht="21" x14ac:dyDescent="0.25">
      <c r="A2079" s="115" t="s">
        <v>5794</v>
      </c>
      <c r="B2079" s="102" t="s">
        <v>6427</v>
      </c>
      <c r="C2079" s="101" t="str">
        <f t="shared" si="64"/>
        <v>Formula</v>
      </c>
      <c r="D2079" s="102" t="s">
        <v>6426</v>
      </c>
      <c r="E2079" s="102" t="s">
        <v>6425</v>
      </c>
      <c r="F2079" s="105">
        <v>44</v>
      </c>
      <c r="G2079" s="77">
        <f t="shared" si="65"/>
        <v>44</v>
      </c>
    </row>
    <row r="2080" spans="1:7" ht="21" x14ac:dyDescent="0.25">
      <c r="A2080" s="114" t="s">
        <v>5795</v>
      </c>
      <c r="B2080" s="101" t="s">
        <v>6424</v>
      </c>
      <c r="C2080" s="101" t="str">
        <f t="shared" si="64"/>
        <v>Formula</v>
      </c>
      <c r="D2080" s="101" t="s">
        <v>6423</v>
      </c>
      <c r="E2080" s="101" t="s">
        <v>6422</v>
      </c>
      <c r="F2080" s="104">
        <v>40</v>
      </c>
      <c r="G2080" s="77">
        <f t="shared" si="65"/>
        <v>40</v>
      </c>
    </row>
    <row r="2081" spans="1:7" ht="21" x14ac:dyDescent="0.25">
      <c r="A2081" s="115" t="s">
        <v>5796</v>
      </c>
      <c r="B2081" s="102" t="s">
        <v>6421</v>
      </c>
      <c r="C2081" s="101" t="str">
        <f t="shared" si="64"/>
        <v>Formula</v>
      </c>
      <c r="D2081" s="102" t="s">
        <v>6420</v>
      </c>
      <c r="E2081" s="102" t="s">
        <v>6419</v>
      </c>
      <c r="F2081" s="105">
        <v>50</v>
      </c>
      <c r="G2081" s="77">
        <f t="shared" si="65"/>
        <v>50</v>
      </c>
    </row>
    <row r="2082" spans="1:7" ht="21" x14ac:dyDescent="0.25">
      <c r="A2082" s="114" t="s">
        <v>5797</v>
      </c>
      <c r="B2082" s="101" t="s">
        <v>6418</v>
      </c>
      <c r="C2082" s="101" t="str">
        <f t="shared" si="64"/>
        <v>Formula</v>
      </c>
      <c r="D2082" s="101" t="s">
        <v>6417</v>
      </c>
      <c r="E2082" s="101" t="s">
        <v>6416</v>
      </c>
      <c r="F2082" s="104">
        <v>51</v>
      </c>
      <c r="G2082" s="77">
        <f t="shared" si="65"/>
        <v>51</v>
      </c>
    </row>
    <row r="2083" spans="1:7" ht="31.5" x14ac:dyDescent="0.25">
      <c r="A2083" s="115" t="s">
        <v>5798</v>
      </c>
      <c r="B2083" s="102" t="s">
        <v>6415</v>
      </c>
      <c r="C2083" s="101" t="str">
        <f t="shared" si="64"/>
        <v>Formula</v>
      </c>
      <c r="D2083" s="102" t="s">
        <v>6414</v>
      </c>
      <c r="E2083" s="102" t="s">
        <v>6413</v>
      </c>
      <c r="F2083" s="105">
        <v>40</v>
      </c>
      <c r="G2083" s="77">
        <f t="shared" si="65"/>
        <v>40</v>
      </c>
    </row>
    <row r="2084" spans="1:7" ht="21" x14ac:dyDescent="0.25">
      <c r="A2084" s="114" t="s">
        <v>6025</v>
      </c>
      <c r="B2084" s="101" t="s">
        <v>6412</v>
      </c>
      <c r="C2084" s="101" t="str">
        <f t="shared" si="64"/>
        <v>Formula</v>
      </c>
      <c r="D2084" s="101" t="s">
        <v>6411</v>
      </c>
      <c r="E2084" s="101" t="s">
        <v>6410</v>
      </c>
      <c r="F2084" s="104">
        <v>24</v>
      </c>
      <c r="G2084" s="77">
        <f t="shared" si="65"/>
        <v>24</v>
      </c>
    </row>
    <row r="2085" spans="1:7" ht="21" x14ac:dyDescent="0.25">
      <c r="A2085" s="115" t="s">
        <v>5799</v>
      </c>
      <c r="B2085" s="102" t="s">
        <v>6409</v>
      </c>
      <c r="C2085" s="101" t="str">
        <f t="shared" si="64"/>
        <v>Formula</v>
      </c>
      <c r="D2085" s="102" t="s">
        <v>6408</v>
      </c>
      <c r="E2085" s="102" t="s">
        <v>6407</v>
      </c>
      <c r="F2085" s="105">
        <v>30</v>
      </c>
      <c r="G2085" s="77">
        <f t="shared" si="65"/>
        <v>30</v>
      </c>
    </row>
    <row r="2086" spans="1:7" ht="21" x14ac:dyDescent="0.25">
      <c r="A2086" s="114" t="s">
        <v>5800</v>
      </c>
      <c r="B2086" s="101" t="s">
        <v>6406</v>
      </c>
      <c r="C2086" s="101" t="str">
        <f t="shared" si="64"/>
        <v>Formula</v>
      </c>
      <c r="D2086" s="101" t="s">
        <v>6405</v>
      </c>
      <c r="E2086" s="101" t="s">
        <v>6404</v>
      </c>
      <c r="F2086" s="104">
        <v>100</v>
      </c>
      <c r="G2086" s="77">
        <f t="shared" si="65"/>
        <v>100</v>
      </c>
    </row>
    <row r="2087" spans="1:7" ht="21" x14ac:dyDescent="0.25">
      <c r="A2087" s="115" t="s">
        <v>5801</v>
      </c>
      <c r="B2087" s="102" t="s">
        <v>6403</v>
      </c>
      <c r="C2087" s="101" t="str">
        <f t="shared" si="64"/>
        <v>Formula</v>
      </c>
      <c r="D2087" s="102" t="s">
        <v>6402</v>
      </c>
      <c r="E2087" s="102" t="s">
        <v>6401</v>
      </c>
      <c r="F2087" s="105">
        <v>105</v>
      </c>
      <c r="G2087" s="77">
        <f t="shared" si="65"/>
        <v>105</v>
      </c>
    </row>
    <row r="2088" spans="1:7" ht="21" x14ac:dyDescent="0.25">
      <c r="A2088" s="114" t="s">
        <v>5802</v>
      </c>
      <c r="B2088" s="101" t="s">
        <v>6400</v>
      </c>
      <c r="C2088" s="101" t="str">
        <f t="shared" si="64"/>
        <v>Formula</v>
      </c>
      <c r="D2088" s="101" t="s">
        <v>6399</v>
      </c>
      <c r="E2088" s="101" t="s">
        <v>6398</v>
      </c>
      <c r="F2088" s="104">
        <v>30</v>
      </c>
      <c r="G2088" s="77">
        <f t="shared" si="65"/>
        <v>30</v>
      </c>
    </row>
    <row r="2089" spans="1:7" ht="21" x14ac:dyDescent="0.25">
      <c r="A2089" s="115" t="s">
        <v>5803</v>
      </c>
      <c r="B2089" s="102" t="s">
        <v>6397</v>
      </c>
      <c r="C2089" s="101" t="str">
        <f t="shared" si="64"/>
        <v>Formula</v>
      </c>
      <c r="D2089" s="102" t="s">
        <v>6396</v>
      </c>
      <c r="E2089" s="102" t="s">
        <v>6395</v>
      </c>
      <c r="F2089" s="105">
        <v>86</v>
      </c>
      <c r="G2089" s="77">
        <f t="shared" si="65"/>
        <v>86</v>
      </c>
    </row>
    <row r="2090" spans="1:7" ht="21" x14ac:dyDescent="0.25">
      <c r="A2090" s="114" t="s">
        <v>5804</v>
      </c>
      <c r="B2090" s="101" t="s">
        <v>6394</v>
      </c>
      <c r="C2090" s="101" t="str">
        <f t="shared" si="64"/>
        <v>Formula</v>
      </c>
      <c r="D2090" s="101" t="s">
        <v>6393</v>
      </c>
      <c r="E2090" s="101" t="s">
        <v>6392</v>
      </c>
      <c r="F2090" s="104">
        <v>45</v>
      </c>
      <c r="G2090" s="77">
        <f t="shared" si="65"/>
        <v>45</v>
      </c>
    </row>
    <row r="2091" spans="1:7" ht="21" x14ac:dyDescent="0.25">
      <c r="A2091" s="115" t="s">
        <v>5805</v>
      </c>
      <c r="B2091" s="102" t="s">
        <v>6391</v>
      </c>
      <c r="C2091" s="101" t="str">
        <f t="shared" si="64"/>
        <v>Formula</v>
      </c>
      <c r="D2091" s="102" t="s">
        <v>6390</v>
      </c>
      <c r="E2091" s="102" t="s">
        <v>6389</v>
      </c>
      <c r="F2091" s="105">
        <v>27</v>
      </c>
      <c r="G2091" s="77">
        <f t="shared" si="65"/>
        <v>27</v>
      </c>
    </row>
    <row r="2092" spans="1:7" ht="21" x14ac:dyDescent="0.25">
      <c r="A2092" s="114" t="s">
        <v>5806</v>
      </c>
      <c r="B2092" s="101" t="s">
        <v>6387</v>
      </c>
      <c r="C2092" s="101" t="str">
        <f t="shared" si="64"/>
        <v>Formula</v>
      </c>
      <c r="D2092" s="101" t="s">
        <v>6386</v>
      </c>
      <c r="E2092" s="101" t="s">
        <v>6388</v>
      </c>
      <c r="F2092" s="104">
        <v>46</v>
      </c>
      <c r="G2092" s="77">
        <f t="shared" si="65"/>
        <v>46</v>
      </c>
    </row>
    <row r="2093" spans="1:7" ht="21" x14ac:dyDescent="0.25">
      <c r="A2093" s="115" t="s">
        <v>5807</v>
      </c>
      <c r="B2093" s="102" t="s">
        <v>6385</v>
      </c>
      <c r="C2093" s="101" t="str">
        <f t="shared" si="64"/>
        <v>Formula</v>
      </c>
      <c r="D2093" s="102" t="s">
        <v>6384</v>
      </c>
      <c r="E2093" s="102" t="s">
        <v>6383</v>
      </c>
      <c r="F2093" s="105">
        <v>20</v>
      </c>
      <c r="G2093" s="77">
        <f t="shared" si="65"/>
        <v>20</v>
      </c>
    </row>
    <row r="2094" spans="1:7" ht="21" x14ac:dyDescent="0.25">
      <c r="A2094" s="114" t="s">
        <v>5808</v>
      </c>
      <c r="B2094" s="101" t="s">
        <v>6382</v>
      </c>
      <c r="C2094" s="101" t="str">
        <f t="shared" si="64"/>
        <v>Formula</v>
      </c>
      <c r="D2094" s="101" t="s">
        <v>6381</v>
      </c>
      <c r="E2094" s="101" t="s">
        <v>6380</v>
      </c>
      <c r="F2094" s="104">
        <v>36</v>
      </c>
      <c r="G2094" s="77">
        <f t="shared" si="65"/>
        <v>36</v>
      </c>
    </row>
    <row r="2095" spans="1:7" ht="21" x14ac:dyDescent="0.25">
      <c r="A2095" s="115" t="s">
        <v>5809</v>
      </c>
      <c r="B2095" s="102" t="s">
        <v>6379</v>
      </c>
      <c r="C2095" s="101" t="str">
        <f t="shared" si="64"/>
        <v>Formula</v>
      </c>
      <c r="D2095" s="102" t="s">
        <v>6378</v>
      </c>
      <c r="E2095" s="102" t="s">
        <v>6377</v>
      </c>
      <c r="F2095" s="105">
        <v>39</v>
      </c>
      <c r="G2095" s="77">
        <f t="shared" si="65"/>
        <v>39</v>
      </c>
    </row>
    <row r="2096" spans="1:7" ht="21" x14ac:dyDescent="0.25">
      <c r="A2096" s="114" t="s">
        <v>5810</v>
      </c>
      <c r="B2096" s="101" t="s">
        <v>6376</v>
      </c>
      <c r="C2096" s="101" t="str">
        <f t="shared" si="64"/>
        <v>Formula</v>
      </c>
      <c r="D2096" s="101" t="s">
        <v>19119</v>
      </c>
      <c r="E2096" s="101" t="s">
        <v>6129</v>
      </c>
      <c r="F2096" s="104">
        <v>174</v>
      </c>
      <c r="G2096" s="77">
        <f t="shared" si="65"/>
        <v>247</v>
      </c>
    </row>
    <row r="2097" spans="1:7" ht="21" x14ac:dyDescent="0.25">
      <c r="A2097" s="115" t="s">
        <v>5811</v>
      </c>
      <c r="B2097" s="102" t="s">
        <v>6376</v>
      </c>
      <c r="C2097" s="101" t="str">
        <f t="shared" si="64"/>
        <v>Formula</v>
      </c>
      <c r="D2097" s="102" t="s">
        <v>19119</v>
      </c>
      <c r="E2097" s="102" t="s">
        <v>6374</v>
      </c>
      <c r="F2097" s="105">
        <v>73</v>
      </c>
      <c r="G2097" s="77">
        <f t="shared" si="65"/>
        <v>247</v>
      </c>
    </row>
    <row r="2098" spans="1:7" ht="21" x14ac:dyDescent="0.25">
      <c r="A2098" s="114" t="s">
        <v>5812</v>
      </c>
      <c r="B2098" s="101" t="s">
        <v>6373</v>
      </c>
      <c r="C2098" s="101" t="str">
        <f t="shared" si="64"/>
        <v>Formula</v>
      </c>
      <c r="D2098" s="101" t="s">
        <v>6372</v>
      </c>
      <c r="E2098" s="101" t="s">
        <v>18007</v>
      </c>
      <c r="F2098" s="104">
        <v>242</v>
      </c>
      <c r="G2098" s="77">
        <f t="shared" si="65"/>
        <v>242</v>
      </c>
    </row>
    <row r="2099" spans="1:7" ht="21" x14ac:dyDescent="0.25">
      <c r="A2099" s="115" t="s">
        <v>5813</v>
      </c>
      <c r="B2099" s="102" t="s">
        <v>6371</v>
      </c>
      <c r="C2099" s="101" t="str">
        <f t="shared" si="64"/>
        <v>Formula</v>
      </c>
      <c r="D2099" s="102" t="s">
        <v>6370</v>
      </c>
      <c r="E2099" s="102" t="s">
        <v>6369</v>
      </c>
      <c r="F2099" s="105">
        <v>54</v>
      </c>
      <c r="G2099" s="77">
        <f t="shared" si="65"/>
        <v>54</v>
      </c>
    </row>
    <row r="2100" spans="1:7" ht="21" x14ac:dyDescent="0.25">
      <c r="A2100" s="114" t="s">
        <v>5814</v>
      </c>
      <c r="B2100" s="101" t="s">
        <v>6368</v>
      </c>
      <c r="C2100" s="101" t="str">
        <f t="shared" si="64"/>
        <v>Formula</v>
      </c>
      <c r="D2100" s="101" t="s">
        <v>6367</v>
      </c>
      <c r="E2100" s="101" t="s">
        <v>6366</v>
      </c>
      <c r="F2100" s="104">
        <v>63</v>
      </c>
      <c r="G2100" s="77">
        <f t="shared" si="65"/>
        <v>63</v>
      </c>
    </row>
    <row r="2101" spans="1:7" ht="21" x14ac:dyDescent="0.25">
      <c r="A2101" s="115" t="s">
        <v>5815</v>
      </c>
      <c r="B2101" s="102" t="s">
        <v>6365</v>
      </c>
      <c r="C2101" s="101" t="str">
        <f t="shared" si="64"/>
        <v>Formula</v>
      </c>
      <c r="D2101" s="102" t="s">
        <v>6364</v>
      </c>
      <c r="E2101" s="102" t="s">
        <v>6363</v>
      </c>
      <c r="F2101" s="105">
        <v>51</v>
      </c>
      <c r="G2101" s="77">
        <f t="shared" si="65"/>
        <v>51</v>
      </c>
    </row>
    <row r="2102" spans="1:7" ht="21" x14ac:dyDescent="0.25">
      <c r="A2102" s="114" t="s">
        <v>5816</v>
      </c>
      <c r="B2102" s="101" t="s">
        <v>6362</v>
      </c>
      <c r="C2102" s="101" t="str">
        <f t="shared" si="64"/>
        <v>Formula</v>
      </c>
      <c r="D2102" s="101" t="s">
        <v>6361</v>
      </c>
      <c r="E2102" s="101" t="s">
        <v>6360</v>
      </c>
      <c r="F2102" s="104">
        <v>69</v>
      </c>
      <c r="G2102" s="77">
        <f t="shared" si="65"/>
        <v>69</v>
      </c>
    </row>
    <row r="2103" spans="1:7" ht="21" x14ac:dyDescent="0.25">
      <c r="A2103" s="115" t="s">
        <v>5817</v>
      </c>
      <c r="B2103" s="102" t="s">
        <v>6359</v>
      </c>
      <c r="C2103" s="101" t="str">
        <f t="shared" si="64"/>
        <v>Formula</v>
      </c>
      <c r="D2103" s="102" t="s">
        <v>6358</v>
      </c>
      <c r="E2103" s="102" t="s">
        <v>6357</v>
      </c>
      <c r="F2103" s="105">
        <v>74</v>
      </c>
      <c r="G2103" s="77">
        <f t="shared" si="65"/>
        <v>74</v>
      </c>
    </row>
    <row r="2104" spans="1:7" ht="21" x14ac:dyDescent="0.25">
      <c r="A2104" s="114" t="s">
        <v>5818</v>
      </c>
      <c r="B2104" s="101" t="s">
        <v>6356</v>
      </c>
      <c r="C2104" s="101" t="str">
        <f t="shared" si="64"/>
        <v>Formula</v>
      </c>
      <c r="D2104" s="101" t="s">
        <v>6355</v>
      </c>
      <c r="E2104" s="101" t="s">
        <v>6354</v>
      </c>
      <c r="F2104" s="104">
        <v>146</v>
      </c>
      <c r="G2104" s="77">
        <f t="shared" si="65"/>
        <v>146</v>
      </c>
    </row>
    <row r="2105" spans="1:7" ht="21" x14ac:dyDescent="0.25">
      <c r="A2105" s="115" t="s">
        <v>5819</v>
      </c>
      <c r="B2105" s="102" t="s">
        <v>6353</v>
      </c>
      <c r="C2105" s="101" t="str">
        <f t="shared" si="64"/>
        <v>Formula</v>
      </c>
      <c r="D2105" s="102" t="s">
        <v>6352</v>
      </c>
      <c r="E2105" s="102" t="s">
        <v>6351</v>
      </c>
      <c r="F2105" s="105">
        <v>60</v>
      </c>
      <c r="G2105" s="77">
        <f t="shared" si="65"/>
        <v>60</v>
      </c>
    </row>
    <row r="2106" spans="1:7" ht="21" x14ac:dyDescent="0.25">
      <c r="A2106" s="114" t="s">
        <v>6026</v>
      </c>
      <c r="B2106" s="101" t="s">
        <v>6350</v>
      </c>
      <c r="C2106" s="101" t="str">
        <f t="shared" si="64"/>
        <v>Formula</v>
      </c>
      <c r="D2106" s="101" t="s">
        <v>6349</v>
      </c>
      <c r="E2106" s="101" t="s">
        <v>6348</v>
      </c>
      <c r="F2106" s="104">
        <v>135</v>
      </c>
      <c r="G2106" s="77">
        <f t="shared" si="65"/>
        <v>135</v>
      </c>
    </row>
    <row r="2107" spans="1:7" ht="21" x14ac:dyDescent="0.25">
      <c r="A2107" s="115" t="s">
        <v>5820</v>
      </c>
      <c r="B2107" s="102" t="s">
        <v>6347</v>
      </c>
      <c r="C2107" s="101" t="str">
        <f t="shared" si="64"/>
        <v>Formula</v>
      </c>
      <c r="D2107" s="102" t="s">
        <v>6346</v>
      </c>
      <c r="E2107" s="102" t="s">
        <v>6345</v>
      </c>
      <c r="F2107" s="105">
        <v>63</v>
      </c>
      <c r="G2107" s="77">
        <f t="shared" si="65"/>
        <v>63</v>
      </c>
    </row>
    <row r="2108" spans="1:7" ht="21" x14ac:dyDescent="0.25">
      <c r="A2108" s="114" t="s">
        <v>5821</v>
      </c>
      <c r="B2108" s="101" t="s">
        <v>6344</v>
      </c>
      <c r="C2108" s="101" t="str">
        <f t="shared" si="64"/>
        <v>Formula</v>
      </c>
      <c r="D2108" s="101" t="s">
        <v>6343</v>
      </c>
      <c r="E2108" s="101" t="s">
        <v>6342</v>
      </c>
      <c r="F2108" s="104">
        <v>76</v>
      </c>
      <c r="G2108" s="77">
        <f t="shared" si="65"/>
        <v>76</v>
      </c>
    </row>
    <row r="2109" spans="1:7" ht="21" x14ac:dyDescent="0.25">
      <c r="A2109" s="115" t="s">
        <v>5822</v>
      </c>
      <c r="B2109" s="102" t="s">
        <v>6341</v>
      </c>
      <c r="C2109" s="101" t="str">
        <f t="shared" si="64"/>
        <v>Formula</v>
      </c>
      <c r="D2109" s="102" t="s">
        <v>6340</v>
      </c>
      <c r="E2109" s="102" t="s">
        <v>6339</v>
      </c>
      <c r="F2109" s="105">
        <v>126</v>
      </c>
      <c r="G2109" s="77">
        <f t="shared" si="65"/>
        <v>126</v>
      </c>
    </row>
    <row r="2110" spans="1:7" ht="21" x14ac:dyDescent="0.25">
      <c r="A2110" s="114" t="s">
        <v>5823</v>
      </c>
      <c r="B2110" s="101" t="s">
        <v>6338</v>
      </c>
      <c r="C2110" s="101" t="str">
        <f t="shared" si="64"/>
        <v>Formula</v>
      </c>
      <c r="D2110" s="101" t="s">
        <v>6337</v>
      </c>
      <c r="E2110" s="101" t="s">
        <v>6336</v>
      </c>
      <c r="F2110" s="104">
        <v>30</v>
      </c>
      <c r="G2110" s="77">
        <f t="shared" si="65"/>
        <v>30</v>
      </c>
    </row>
    <row r="2111" spans="1:7" ht="31.5" x14ac:dyDescent="0.25">
      <c r="A2111" s="115" t="s">
        <v>5824</v>
      </c>
      <c r="B2111" s="102" t="s">
        <v>6335</v>
      </c>
      <c r="C2111" s="101" t="str">
        <f t="shared" si="64"/>
        <v>Formula</v>
      </c>
      <c r="D2111" s="102" t="s">
        <v>6334</v>
      </c>
      <c r="E2111" s="102" t="s">
        <v>6333</v>
      </c>
      <c r="F2111" s="105">
        <v>27</v>
      </c>
      <c r="G2111" s="77">
        <f t="shared" si="65"/>
        <v>27</v>
      </c>
    </row>
    <row r="2112" spans="1:7" ht="21" x14ac:dyDescent="0.25">
      <c r="A2112" s="114" t="s">
        <v>5825</v>
      </c>
      <c r="B2112" s="101" t="s">
        <v>6332</v>
      </c>
      <c r="C2112" s="101" t="str">
        <f t="shared" si="64"/>
        <v>Formula</v>
      </c>
      <c r="D2112" s="101" t="s">
        <v>6331</v>
      </c>
      <c r="E2112" s="101" t="s">
        <v>6330</v>
      </c>
      <c r="F2112" s="104">
        <v>29</v>
      </c>
      <c r="G2112" s="77">
        <f t="shared" si="65"/>
        <v>29</v>
      </c>
    </row>
    <row r="2113" spans="1:7" ht="21" x14ac:dyDescent="0.25">
      <c r="A2113" s="115" t="s">
        <v>5826</v>
      </c>
      <c r="B2113" s="102" t="s">
        <v>6329</v>
      </c>
      <c r="C2113" s="101" t="str">
        <f t="shared" si="64"/>
        <v>Formula</v>
      </c>
      <c r="D2113" s="102" t="s">
        <v>6328</v>
      </c>
      <c r="E2113" s="102" t="s">
        <v>6327</v>
      </c>
      <c r="F2113" s="105">
        <v>53</v>
      </c>
      <c r="G2113" s="77">
        <f t="shared" si="65"/>
        <v>53</v>
      </c>
    </row>
    <row r="2114" spans="1:7" x14ac:dyDescent="0.25">
      <c r="A2114" s="114" t="s">
        <v>5827</v>
      </c>
      <c r="B2114" s="101" t="s">
        <v>6326</v>
      </c>
      <c r="C2114" s="101" t="str">
        <f t="shared" si="64"/>
        <v>Formula</v>
      </c>
      <c r="D2114" s="101" t="s">
        <v>6325</v>
      </c>
      <c r="E2114" s="101" t="s">
        <v>6324</v>
      </c>
      <c r="F2114" s="104">
        <v>16</v>
      </c>
      <c r="G2114" s="77">
        <f t="shared" si="65"/>
        <v>16</v>
      </c>
    </row>
    <row r="2115" spans="1:7" ht="21" x14ac:dyDescent="0.25">
      <c r="A2115" s="115" t="s">
        <v>5828</v>
      </c>
      <c r="B2115" s="102" t="s">
        <v>6323</v>
      </c>
      <c r="C2115" s="101" t="str">
        <f t="shared" ref="C2115:C2178" si="66">IF(ISTEXT(VLOOKUP(B2115,$I$3:$I$12,1,FALSE)),"Alt sub","Formula")</f>
        <v>Formula</v>
      </c>
      <c r="D2115" s="102" t="s">
        <v>6322</v>
      </c>
      <c r="E2115" s="102" t="s">
        <v>6321</v>
      </c>
      <c r="F2115" s="105">
        <v>56</v>
      </c>
      <c r="G2115" s="77">
        <f t="shared" ref="G2115:G2178" si="67">SUMIF(B:B,B2115,F:F)</f>
        <v>56</v>
      </c>
    </row>
    <row r="2116" spans="1:7" ht="21" x14ac:dyDescent="0.25">
      <c r="A2116" s="114" t="s">
        <v>5829</v>
      </c>
      <c r="B2116" s="101" t="s">
        <v>6320</v>
      </c>
      <c r="C2116" s="101" t="str">
        <f t="shared" si="66"/>
        <v>Formula</v>
      </c>
      <c r="D2116" s="101" t="s">
        <v>6319</v>
      </c>
      <c r="E2116" s="101" t="s">
        <v>6318</v>
      </c>
      <c r="F2116" s="104">
        <v>26</v>
      </c>
      <c r="G2116" s="77">
        <f t="shared" si="67"/>
        <v>26</v>
      </c>
    </row>
    <row r="2117" spans="1:7" ht="21" x14ac:dyDescent="0.25">
      <c r="A2117" s="115" t="s">
        <v>5830</v>
      </c>
      <c r="B2117" s="102" t="s">
        <v>6317</v>
      </c>
      <c r="C2117" s="101" t="str">
        <f t="shared" si="66"/>
        <v>Formula</v>
      </c>
      <c r="D2117" s="102" t="s">
        <v>6316</v>
      </c>
      <c r="E2117" s="102" t="s">
        <v>6315</v>
      </c>
      <c r="F2117" s="105">
        <v>70</v>
      </c>
      <c r="G2117" s="77">
        <f t="shared" si="67"/>
        <v>70</v>
      </c>
    </row>
    <row r="2118" spans="1:7" ht="21" x14ac:dyDescent="0.25">
      <c r="A2118" s="114" t="s">
        <v>5831</v>
      </c>
      <c r="B2118" s="101" t="s">
        <v>6314</v>
      </c>
      <c r="C2118" s="101" t="str">
        <f t="shared" si="66"/>
        <v>Formula</v>
      </c>
      <c r="D2118" s="101" t="s">
        <v>6313</v>
      </c>
      <c r="E2118" s="101" t="s">
        <v>6312</v>
      </c>
      <c r="F2118" s="104">
        <v>29</v>
      </c>
      <c r="G2118" s="77">
        <f t="shared" si="67"/>
        <v>29</v>
      </c>
    </row>
    <row r="2119" spans="1:7" ht="21" x14ac:dyDescent="0.25">
      <c r="A2119" s="115" t="s">
        <v>5832</v>
      </c>
      <c r="B2119" s="102" t="s">
        <v>6311</v>
      </c>
      <c r="C2119" s="101" t="str">
        <f t="shared" si="66"/>
        <v>Formula</v>
      </c>
      <c r="D2119" s="102" t="s">
        <v>6310</v>
      </c>
      <c r="E2119" s="102" t="s">
        <v>6309</v>
      </c>
      <c r="F2119" s="105">
        <v>65</v>
      </c>
      <c r="G2119" s="77">
        <f t="shared" si="67"/>
        <v>65</v>
      </c>
    </row>
    <row r="2120" spans="1:7" ht="21" x14ac:dyDescent="0.25">
      <c r="A2120" s="114" t="s">
        <v>5833</v>
      </c>
      <c r="B2120" s="101" t="s">
        <v>6305</v>
      </c>
      <c r="C2120" s="101" t="str">
        <f t="shared" si="66"/>
        <v>Formula</v>
      </c>
      <c r="D2120" s="101" t="s">
        <v>6304</v>
      </c>
      <c r="E2120" s="101" t="s">
        <v>6308</v>
      </c>
      <c r="F2120" s="104">
        <v>65</v>
      </c>
      <c r="G2120" s="77">
        <f t="shared" si="67"/>
        <v>131</v>
      </c>
    </row>
    <row r="2121" spans="1:7" ht="21" x14ac:dyDescent="0.25">
      <c r="A2121" s="115" t="s">
        <v>6027</v>
      </c>
      <c r="B2121" s="102" t="s">
        <v>6305</v>
      </c>
      <c r="C2121" s="101" t="str">
        <f t="shared" si="66"/>
        <v>Formula</v>
      </c>
      <c r="D2121" s="102" t="s">
        <v>6304</v>
      </c>
      <c r="E2121" s="102" t="s">
        <v>6307</v>
      </c>
      <c r="F2121" s="105">
        <v>41</v>
      </c>
      <c r="G2121" s="77">
        <f t="shared" si="67"/>
        <v>131</v>
      </c>
    </row>
    <row r="2122" spans="1:7" ht="21" x14ac:dyDescent="0.25">
      <c r="A2122" s="114" t="s">
        <v>6028</v>
      </c>
      <c r="B2122" s="101" t="s">
        <v>6305</v>
      </c>
      <c r="C2122" s="101" t="str">
        <f t="shared" si="66"/>
        <v>Formula</v>
      </c>
      <c r="D2122" s="101" t="s">
        <v>6304</v>
      </c>
      <c r="E2122" s="101" t="s">
        <v>6306</v>
      </c>
      <c r="F2122" s="104">
        <v>9</v>
      </c>
      <c r="G2122" s="77">
        <f t="shared" si="67"/>
        <v>131</v>
      </c>
    </row>
    <row r="2123" spans="1:7" ht="21" x14ac:dyDescent="0.25">
      <c r="A2123" s="115" t="s">
        <v>6029</v>
      </c>
      <c r="B2123" s="102" t="s">
        <v>6305</v>
      </c>
      <c r="C2123" s="101" t="str">
        <f t="shared" si="66"/>
        <v>Formula</v>
      </c>
      <c r="D2123" s="102" t="s">
        <v>6304</v>
      </c>
      <c r="E2123" s="102" t="s">
        <v>6303</v>
      </c>
      <c r="F2123" s="105">
        <v>16</v>
      </c>
      <c r="G2123" s="77">
        <f t="shared" si="67"/>
        <v>131</v>
      </c>
    </row>
    <row r="2124" spans="1:7" ht="21" x14ac:dyDescent="0.25">
      <c r="A2124" s="114" t="s">
        <v>5834</v>
      </c>
      <c r="B2124" s="101" t="s">
        <v>6302</v>
      </c>
      <c r="C2124" s="101" t="str">
        <f t="shared" si="66"/>
        <v>Formula</v>
      </c>
      <c r="D2124" s="101" t="s">
        <v>6301</v>
      </c>
      <c r="E2124" s="101" t="s">
        <v>6300</v>
      </c>
      <c r="F2124" s="104">
        <v>212</v>
      </c>
      <c r="G2124" s="77">
        <f t="shared" si="67"/>
        <v>212</v>
      </c>
    </row>
    <row r="2125" spans="1:7" ht="21" x14ac:dyDescent="0.25">
      <c r="A2125" s="115" t="s">
        <v>5835</v>
      </c>
      <c r="B2125" s="102" t="s">
        <v>6299</v>
      </c>
      <c r="C2125" s="101" t="str">
        <f t="shared" si="66"/>
        <v>Formula</v>
      </c>
      <c r="D2125" s="102" t="s">
        <v>6298</v>
      </c>
      <c r="E2125" s="102" t="s">
        <v>6297</v>
      </c>
      <c r="F2125" s="105">
        <v>26</v>
      </c>
      <c r="G2125" s="77">
        <f t="shared" si="67"/>
        <v>26</v>
      </c>
    </row>
    <row r="2126" spans="1:7" ht="21" x14ac:dyDescent="0.25">
      <c r="A2126" s="114" t="s">
        <v>5836</v>
      </c>
      <c r="B2126" s="101" t="s">
        <v>6296</v>
      </c>
      <c r="C2126" s="101" t="str">
        <f t="shared" si="66"/>
        <v>Formula</v>
      </c>
      <c r="D2126" s="101" t="s">
        <v>6295</v>
      </c>
      <c r="E2126" s="101" t="s">
        <v>6294</v>
      </c>
      <c r="F2126" s="104">
        <v>39</v>
      </c>
      <c r="G2126" s="77">
        <f t="shared" si="67"/>
        <v>39</v>
      </c>
    </row>
    <row r="2127" spans="1:7" ht="21" x14ac:dyDescent="0.25">
      <c r="A2127" s="115" t="s">
        <v>5837</v>
      </c>
      <c r="B2127" s="102" t="s">
        <v>6293</v>
      </c>
      <c r="C2127" s="101" t="str">
        <f t="shared" si="66"/>
        <v>Formula</v>
      </c>
      <c r="D2127" s="102" t="s">
        <v>6292</v>
      </c>
      <c r="E2127" s="102" t="s">
        <v>6291</v>
      </c>
      <c r="F2127" s="105">
        <v>130</v>
      </c>
      <c r="G2127" s="77">
        <f t="shared" si="67"/>
        <v>130</v>
      </c>
    </row>
    <row r="2128" spans="1:7" ht="21" x14ac:dyDescent="0.25">
      <c r="A2128" s="114" t="s">
        <v>5838</v>
      </c>
      <c r="B2128" s="101" t="s">
        <v>6290</v>
      </c>
      <c r="C2128" s="101" t="str">
        <f t="shared" si="66"/>
        <v>Formula</v>
      </c>
      <c r="D2128" s="101" t="s">
        <v>6289</v>
      </c>
      <c r="E2128" s="101" t="s">
        <v>6288</v>
      </c>
      <c r="F2128" s="104">
        <v>50</v>
      </c>
      <c r="G2128" s="77">
        <f t="shared" si="67"/>
        <v>50</v>
      </c>
    </row>
    <row r="2129" spans="1:7" ht="21" x14ac:dyDescent="0.25">
      <c r="A2129" s="115" t="s">
        <v>5839</v>
      </c>
      <c r="B2129" s="102" t="s">
        <v>6287</v>
      </c>
      <c r="C2129" s="101" t="str">
        <f t="shared" si="66"/>
        <v>Formula</v>
      </c>
      <c r="D2129" s="102" t="s">
        <v>6286</v>
      </c>
      <c r="E2129" s="102" t="s">
        <v>6285</v>
      </c>
      <c r="F2129" s="105">
        <v>50</v>
      </c>
      <c r="G2129" s="77">
        <f t="shared" si="67"/>
        <v>50</v>
      </c>
    </row>
    <row r="2130" spans="1:7" ht="21" x14ac:dyDescent="0.25">
      <c r="A2130" s="114" t="s">
        <v>5840</v>
      </c>
      <c r="B2130" s="101" t="s">
        <v>6284</v>
      </c>
      <c r="C2130" s="101" t="str">
        <f t="shared" si="66"/>
        <v>Formula</v>
      </c>
      <c r="D2130" s="101" t="s">
        <v>6283</v>
      </c>
      <c r="E2130" s="101" t="s">
        <v>6282</v>
      </c>
      <c r="F2130" s="104">
        <v>28</v>
      </c>
      <c r="G2130" s="77">
        <f t="shared" si="67"/>
        <v>28</v>
      </c>
    </row>
    <row r="2131" spans="1:7" ht="21" x14ac:dyDescent="0.25">
      <c r="A2131" s="115" t="s">
        <v>5841</v>
      </c>
      <c r="B2131" s="102" t="s">
        <v>6281</v>
      </c>
      <c r="C2131" s="101" t="str">
        <f t="shared" si="66"/>
        <v>Formula</v>
      </c>
      <c r="D2131" s="102" t="s">
        <v>6280</v>
      </c>
      <c r="E2131" s="102" t="s">
        <v>6279</v>
      </c>
      <c r="F2131" s="105">
        <v>61</v>
      </c>
      <c r="G2131" s="77">
        <f t="shared" si="67"/>
        <v>61</v>
      </c>
    </row>
    <row r="2132" spans="1:7" ht="21" x14ac:dyDescent="0.25">
      <c r="A2132" s="114" t="s">
        <v>5842</v>
      </c>
      <c r="B2132" s="101" t="s">
        <v>6278</v>
      </c>
      <c r="C2132" s="101" t="str">
        <f t="shared" si="66"/>
        <v>Formula</v>
      </c>
      <c r="D2132" s="101" t="s">
        <v>6277</v>
      </c>
      <c r="E2132" s="101" t="s">
        <v>6276</v>
      </c>
      <c r="F2132" s="104">
        <v>30</v>
      </c>
      <c r="G2132" s="77">
        <f t="shared" si="67"/>
        <v>30</v>
      </c>
    </row>
    <row r="2133" spans="1:7" ht="21" x14ac:dyDescent="0.25">
      <c r="A2133" s="115" t="s">
        <v>5843</v>
      </c>
      <c r="B2133" s="102" t="s">
        <v>6274</v>
      </c>
      <c r="C2133" s="101" t="str">
        <f t="shared" si="66"/>
        <v>Formula</v>
      </c>
      <c r="D2133" s="102" t="s">
        <v>18957</v>
      </c>
      <c r="E2133" s="102" t="s">
        <v>6275</v>
      </c>
      <c r="F2133" s="105">
        <v>154</v>
      </c>
      <c r="G2133" s="77">
        <f t="shared" si="67"/>
        <v>202</v>
      </c>
    </row>
    <row r="2134" spans="1:7" ht="21" x14ac:dyDescent="0.25">
      <c r="A2134" s="114" t="s">
        <v>5844</v>
      </c>
      <c r="B2134" s="101" t="s">
        <v>6274</v>
      </c>
      <c r="C2134" s="101" t="str">
        <f t="shared" si="66"/>
        <v>Formula</v>
      </c>
      <c r="D2134" s="101" t="s">
        <v>18957</v>
      </c>
      <c r="E2134" s="101" t="s">
        <v>6129</v>
      </c>
      <c r="F2134" s="104">
        <v>48</v>
      </c>
      <c r="G2134" s="77">
        <f t="shared" si="67"/>
        <v>202</v>
      </c>
    </row>
    <row r="2135" spans="1:7" ht="21" x14ac:dyDescent="0.25">
      <c r="A2135" s="115" t="s">
        <v>5845</v>
      </c>
      <c r="B2135" s="102" t="s">
        <v>6273</v>
      </c>
      <c r="C2135" s="101" t="str">
        <f t="shared" si="66"/>
        <v>Formula</v>
      </c>
      <c r="D2135" s="102" t="s">
        <v>6272</v>
      </c>
      <c r="E2135" s="102" t="s">
        <v>6271</v>
      </c>
      <c r="F2135" s="105">
        <v>20</v>
      </c>
      <c r="G2135" s="77">
        <f t="shared" si="67"/>
        <v>20</v>
      </c>
    </row>
    <row r="2136" spans="1:7" ht="21" x14ac:dyDescent="0.25">
      <c r="A2136" s="114" t="s">
        <v>5846</v>
      </c>
      <c r="B2136" s="101" t="s">
        <v>6270</v>
      </c>
      <c r="C2136" s="101" t="str">
        <f t="shared" si="66"/>
        <v>Formula</v>
      </c>
      <c r="D2136" s="101" t="s">
        <v>6269</v>
      </c>
      <c r="E2136" s="101" t="s">
        <v>6268</v>
      </c>
      <c r="F2136" s="104">
        <v>80</v>
      </c>
      <c r="G2136" s="77">
        <f t="shared" si="67"/>
        <v>80</v>
      </c>
    </row>
    <row r="2137" spans="1:7" ht="21" x14ac:dyDescent="0.25">
      <c r="A2137" s="115" t="s">
        <v>5847</v>
      </c>
      <c r="B2137" s="102" t="s">
        <v>6267</v>
      </c>
      <c r="C2137" s="101" t="str">
        <f t="shared" si="66"/>
        <v>Formula</v>
      </c>
      <c r="D2137" s="102" t="s">
        <v>6266</v>
      </c>
      <c r="E2137" s="102" t="s">
        <v>6265</v>
      </c>
      <c r="F2137" s="105">
        <v>59</v>
      </c>
      <c r="G2137" s="77">
        <f t="shared" si="67"/>
        <v>59</v>
      </c>
    </row>
    <row r="2138" spans="1:7" ht="21" x14ac:dyDescent="0.25">
      <c r="A2138" s="114" t="s">
        <v>5848</v>
      </c>
      <c r="B2138" s="101" t="s">
        <v>6264</v>
      </c>
      <c r="C2138" s="101" t="str">
        <f t="shared" si="66"/>
        <v>Formula</v>
      </c>
      <c r="D2138" s="101" t="s">
        <v>6263</v>
      </c>
      <c r="E2138" s="101" t="s">
        <v>6262</v>
      </c>
      <c r="F2138" s="104">
        <v>62</v>
      </c>
      <c r="G2138" s="77">
        <f t="shared" si="67"/>
        <v>62</v>
      </c>
    </row>
    <row r="2139" spans="1:7" ht="21" x14ac:dyDescent="0.25">
      <c r="A2139" s="115" t="s">
        <v>5849</v>
      </c>
      <c r="B2139" s="102" t="s">
        <v>6261</v>
      </c>
      <c r="C2139" s="101" t="str">
        <f t="shared" si="66"/>
        <v>Formula</v>
      </c>
      <c r="D2139" s="102" t="s">
        <v>6260</v>
      </c>
      <c r="E2139" s="102" t="s">
        <v>6259</v>
      </c>
      <c r="F2139" s="105">
        <v>50</v>
      </c>
      <c r="G2139" s="77">
        <f t="shared" si="67"/>
        <v>50</v>
      </c>
    </row>
    <row r="2140" spans="1:7" ht="21" x14ac:dyDescent="0.25">
      <c r="A2140" s="114" t="s">
        <v>5850</v>
      </c>
      <c r="B2140" s="101" t="s">
        <v>6258</v>
      </c>
      <c r="C2140" s="101" t="str">
        <f t="shared" si="66"/>
        <v>Formula</v>
      </c>
      <c r="D2140" s="101" t="s">
        <v>6257</v>
      </c>
      <c r="E2140" s="101" t="s">
        <v>6129</v>
      </c>
      <c r="F2140" s="104">
        <v>40</v>
      </c>
      <c r="G2140" s="77">
        <f t="shared" si="67"/>
        <v>40</v>
      </c>
    </row>
    <row r="2141" spans="1:7" ht="21" x14ac:dyDescent="0.25">
      <c r="A2141" s="115" t="s">
        <v>5851</v>
      </c>
      <c r="B2141" s="102" t="s">
        <v>6256</v>
      </c>
      <c r="C2141" s="101" t="str">
        <f t="shared" si="66"/>
        <v>Formula</v>
      </c>
      <c r="D2141" s="102" t="s">
        <v>6255</v>
      </c>
      <c r="E2141" s="102" t="s">
        <v>6254</v>
      </c>
      <c r="F2141" s="105">
        <v>28</v>
      </c>
      <c r="G2141" s="77">
        <f t="shared" si="67"/>
        <v>28</v>
      </c>
    </row>
    <row r="2142" spans="1:7" ht="21" x14ac:dyDescent="0.25">
      <c r="A2142" s="114" t="s">
        <v>5852</v>
      </c>
      <c r="B2142" s="101" t="s">
        <v>6253</v>
      </c>
      <c r="C2142" s="101" t="str">
        <f t="shared" si="66"/>
        <v>Formula</v>
      </c>
      <c r="D2142" s="101" t="s">
        <v>6252</v>
      </c>
      <c r="E2142" s="101" t="s">
        <v>6251</v>
      </c>
      <c r="F2142" s="104">
        <v>35</v>
      </c>
      <c r="G2142" s="77">
        <f t="shared" si="67"/>
        <v>35</v>
      </c>
    </row>
    <row r="2143" spans="1:7" ht="21" x14ac:dyDescent="0.25">
      <c r="A2143" s="115" t="s">
        <v>5853</v>
      </c>
      <c r="B2143" s="102" t="s">
        <v>6250</v>
      </c>
      <c r="C2143" s="101" t="str">
        <f t="shared" si="66"/>
        <v>Formula</v>
      </c>
      <c r="D2143" s="102" t="s">
        <v>6249</v>
      </c>
      <c r="E2143" s="102" t="s">
        <v>6248</v>
      </c>
      <c r="F2143" s="105">
        <v>100</v>
      </c>
      <c r="G2143" s="77">
        <f t="shared" si="67"/>
        <v>100</v>
      </c>
    </row>
    <row r="2144" spans="1:7" ht="21" x14ac:dyDescent="0.25">
      <c r="A2144" s="114" t="s">
        <v>5854</v>
      </c>
      <c r="B2144" s="101" t="s">
        <v>6247</v>
      </c>
      <c r="C2144" s="101" t="str">
        <f t="shared" si="66"/>
        <v>Formula</v>
      </c>
      <c r="D2144" s="101" t="s">
        <v>6246</v>
      </c>
      <c r="E2144" s="101" t="s">
        <v>6129</v>
      </c>
      <c r="F2144" s="104">
        <v>40</v>
      </c>
      <c r="G2144" s="77">
        <f t="shared" si="67"/>
        <v>40</v>
      </c>
    </row>
    <row r="2145" spans="1:7" ht="31.5" x14ac:dyDescent="0.25">
      <c r="A2145" s="115" t="s">
        <v>5855</v>
      </c>
      <c r="B2145" s="102" t="s">
        <v>6244</v>
      </c>
      <c r="C2145" s="101" t="str">
        <f t="shared" si="66"/>
        <v>Formula</v>
      </c>
      <c r="D2145" s="102" t="s">
        <v>6243</v>
      </c>
      <c r="E2145" s="102" t="s">
        <v>6129</v>
      </c>
      <c r="F2145" s="105">
        <v>70</v>
      </c>
      <c r="G2145" s="77">
        <f t="shared" si="67"/>
        <v>306</v>
      </c>
    </row>
    <row r="2146" spans="1:7" ht="31.5" x14ac:dyDescent="0.25">
      <c r="A2146" s="114" t="s">
        <v>6030</v>
      </c>
      <c r="B2146" s="101" t="s">
        <v>6244</v>
      </c>
      <c r="C2146" s="101" t="str">
        <f t="shared" si="66"/>
        <v>Formula</v>
      </c>
      <c r="D2146" s="101" t="s">
        <v>6243</v>
      </c>
      <c r="E2146" s="101" t="s">
        <v>6245</v>
      </c>
      <c r="F2146" s="104">
        <v>51</v>
      </c>
      <c r="G2146" s="77">
        <f t="shared" si="67"/>
        <v>306</v>
      </c>
    </row>
    <row r="2147" spans="1:7" ht="31.5" x14ac:dyDescent="0.25">
      <c r="A2147" s="115" t="s">
        <v>6031</v>
      </c>
      <c r="B2147" s="102" t="s">
        <v>6244</v>
      </c>
      <c r="C2147" s="101" t="str">
        <f t="shared" si="66"/>
        <v>Formula</v>
      </c>
      <c r="D2147" s="102" t="s">
        <v>6243</v>
      </c>
      <c r="E2147" s="102" t="s">
        <v>6242</v>
      </c>
      <c r="F2147" s="105">
        <v>53</v>
      </c>
      <c r="G2147" s="77">
        <f t="shared" si="67"/>
        <v>306</v>
      </c>
    </row>
    <row r="2148" spans="1:7" ht="31.5" x14ac:dyDescent="0.25">
      <c r="A2148" s="114" t="s">
        <v>18176</v>
      </c>
      <c r="B2148" s="101" t="s">
        <v>6244</v>
      </c>
      <c r="C2148" s="101" t="str">
        <f t="shared" si="66"/>
        <v>Formula</v>
      </c>
      <c r="D2148" s="101" t="s">
        <v>6243</v>
      </c>
      <c r="E2148" s="101" t="s">
        <v>18177</v>
      </c>
      <c r="F2148" s="104">
        <v>104</v>
      </c>
      <c r="G2148" s="77">
        <f t="shared" si="67"/>
        <v>306</v>
      </c>
    </row>
    <row r="2149" spans="1:7" ht="31.5" x14ac:dyDescent="0.25">
      <c r="A2149" s="115" t="s">
        <v>18885</v>
      </c>
      <c r="B2149" s="102" t="s">
        <v>6244</v>
      </c>
      <c r="C2149" s="101" t="str">
        <f t="shared" si="66"/>
        <v>Formula</v>
      </c>
      <c r="D2149" s="102" t="s">
        <v>6243</v>
      </c>
      <c r="E2149" s="102" t="s">
        <v>18886</v>
      </c>
      <c r="F2149" s="105">
        <v>28</v>
      </c>
      <c r="G2149" s="77">
        <f t="shared" si="67"/>
        <v>306</v>
      </c>
    </row>
    <row r="2150" spans="1:7" ht="21" x14ac:dyDescent="0.25">
      <c r="A2150" s="114" t="s">
        <v>5856</v>
      </c>
      <c r="B2150" s="101" t="s">
        <v>6241</v>
      </c>
      <c r="C2150" s="101" t="str">
        <f t="shared" si="66"/>
        <v>Formula</v>
      </c>
      <c r="D2150" s="101" t="s">
        <v>6240</v>
      </c>
      <c r="E2150" s="101" t="s">
        <v>6239</v>
      </c>
      <c r="F2150" s="104">
        <v>130</v>
      </c>
      <c r="G2150" s="77">
        <f t="shared" si="67"/>
        <v>130</v>
      </c>
    </row>
    <row r="2151" spans="1:7" ht="21" x14ac:dyDescent="0.25">
      <c r="A2151" s="115" t="s">
        <v>5857</v>
      </c>
      <c r="B2151" s="102" t="s">
        <v>6238</v>
      </c>
      <c r="C2151" s="101" t="str">
        <f t="shared" si="66"/>
        <v>Formula</v>
      </c>
      <c r="D2151" s="102" t="s">
        <v>6237</v>
      </c>
      <c r="E2151" s="102" t="s">
        <v>6236</v>
      </c>
      <c r="F2151" s="105">
        <v>36</v>
      </c>
      <c r="G2151" s="77">
        <f t="shared" si="67"/>
        <v>36</v>
      </c>
    </row>
    <row r="2152" spans="1:7" ht="21" x14ac:dyDescent="0.25">
      <c r="A2152" s="114" t="s">
        <v>5858</v>
      </c>
      <c r="B2152" s="101" t="s">
        <v>6235</v>
      </c>
      <c r="C2152" s="101" t="str">
        <f t="shared" si="66"/>
        <v>Formula</v>
      </c>
      <c r="D2152" s="101" t="s">
        <v>6234</v>
      </c>
      <c r="E2152" s="101" t="s">
        <v>6233</v>
      </c>
      <c r="F2152" s="104">
        <v>40</v>
      </c>
      <c r="G2152" s="77">
        <f t="shared" si="67"/>
        <v>40</v>
      </c>
    </row>
    <row r="2153" spans="1:7" ht="21" x14ac:dyDescent="0.25">
      <c r="A2153" s="115" t="s">
        <v>5859</v>
      </c>
      <c r="B2153" s="102" t="s">
        <v>6231</v>
      </c>
      <c r="C2153" s="101" t="str">
        <f t="shared" si="66"/>
        <v>Formula</v>
      </c>
      <c r="D2153" s="102" t="s">
        <v>6230</v>
      </c>
      <c r="E2153" s="102" t="s">
        <v>6232</v>
      </c>
      <c r="F2153" s="105">
        <v>138</v>
      </c>
      <c r="G2153" s="77">
        <f t="shared" si="67"/>
        <v>168</v>
      </c>
    </row>
    <row r="2154" spans="1:7" ht="21" x14ac:dyDescent="0.25">
      <c r="A2154" s="114" t="s">
        <v>5860</v>
      </c>
      <c r="B2154" s="101" t="s">
        <v>6231</v>
      </c>
      <c r="C2154" s="101" t="str">
        <f t="shared" si="66"/>
        <v>Formula</v>
      </c>
      <c r="D2154" s="101" t="s">
        <v>6230</v>
      </c>
      <c r="E2154" s="101" t="s">
        <v>6229</v>
      </c>
      <c r="F2154" s="104">
        <v>30</v>
      </c>
      <c r="G2154" s="77">
        <f t="shared" si="67"/>
        <v>168</v>
      </c>
    </row>
    <row r="2155" spans="1:7" ht="21" x14ac:dyDescent="0.25">
      <c r="A2155" s="115" t="s">
        <v>5861</v>
      </c>
      <c r="B2155" s="102" t="s">
        <v>6228</v>
      </c>
      <c r="C2155" s="101" t="str">
        <f t="shared" si="66"/>
        <v>Formula</v>
      </c>
      <c r="D2155" s="102" t="s">
        <v>6227</v>
      </c>
      <c r="E2155" s="102" t="s">
        <v>6129</v>
      </c>
      <c r="F2155" s="105">
        <v>202</v>
      </c>
      <c r="G2155" s="77">
        <f t="shared" si="67"/>
        <v>202</v>
      </c>
    </row>
    <row r="2156" spans="1:7" ht="21" x14ac:dyDescent="0.25">
      <c r="A2156" s="114" t="s">
        <v>5862</v>
      </c>
      <c r="B2156" s="101" t="s">
        <v>6226</v>
      </c>
      <c r="C2156" s="101" t="str">
        <f t="shared" si="66"/>
        <v>Formula</v>
      </c>
      <c r="D2156" s="101" t="s">
        <v>6225</v>
      </c>
      <c r="E2156" s="101" t="s">
        <v>6129</v>
      </c>
      <c r="F2156" s="104">
        <v>149</v>
      </c>
      <c r="G2156" s="77">
        <f t="shared" si="67"/>
        <v>264</v>
      </c>
    </row>
    <row r="2157" spans="1:7" ht="21" x14ac:dyDescent="0.25">
      <c r="A2157" s="115" t="s">
        <v>5863</v>
      </c>
      <c r="B2157" s="102" t="s">
        <v>6226</v>
      </c>
      <c r="C2157" s="101" t="str">
        <f t="shared" si="66"/>
        <v>Formula</v>
      </c>
      <c r="D2157" s="102" t="s">
        <v>6225</v>
      </c>
      <c r="E2157" s="102" t="s">
        <v>6224</v>
      </c>
      <c r="F2157" s="105">
        <v>115</v>
      </c>
      <c r="G2157" s="77">
        <f t="shared" si="67"/>
        <v>264</v>
      </c>
    </row>
    <row r="2158" spans="1:7" ht="21" x14ac:dyDescent="0.25">
      <c r="A2158" s="114" t="s">
        <v>5864</v>
      </c>
      <c r="B2158" s="101" t="s">
        <v>6223</v>
      </c>
      <c r="C2158" s="101" t="str">
        <f t="shared" si="66"/>
        <v>Formula</v>
      </c>
      <c r="D2158" s="101" t="s">
        <v>6222</v>
      </c>
      <c r="E2158" s="101" t="s">
        <v>6221</v>
      </c>
      <c r="F2158" s="104">
        <v>46</v>
      </c>
      <c r="G2158" s="77">
        <f t="shared" si="67"/>
        <v>46</v>
      </c>
    </row>
    <row r="2159" spans="1:7" ht="21" x14ac:dyDescent="0.25">
      <c r="A2159" s="115" t="s">
        <v>5865</v>
      </c>
      <c r="B2159" s="102" t="s">
        <v>6220</v>
      </c>
      <c r="C2159" s="101" t="str">
        <f t="shared" si="66"/>
        <v>Formula</v>
      </c>
      <c r="D2159" s="102" t="s">
        <v>6219</v>
      </c>
      <c r="E2159" s="102" t="s">
        <v>6129</v>
      </c>
      <c r="F2159" s="105">
        <v>60</v>
      </c>
      <c r="G2159" s="77">
        <f t="shared" si="67"/>
        <v>60</v>
      </c>
    </row>
    <row r="2160" spans="1:7" ht="21" x14ac:dyDescent="0.25">
      <c r="A2160" s="114" t="s">
        <v>5866</v>
      </c>
      <c r="B2160" s="101" t="s">
        <v>6218</v>
      </c>
      <c r="C2160" s="101" t="str">
        <f t="shared" si="66"/>
        <v>Formula</v>
      </c>
      <c r="D2160" s="101" t="s">
        <v>6217</v>
      </c>
      <c r="E2160" s="101" t="s">
        <v>6216</v>
      </c>
      <c r="F2160" s="104">
        <v>15</v>
      </c>
      <c r="G2160" s="77">
        <f t="shared" si="67"/>
        <v>15</v>
      </c>
    </row>
    <row r="2161" spans="1:7" ht="21" x14ac:dyDescent="0.25">
      <c r="A2161" s="115" t="s">
        <v>5867</v>
      </c>
      <c r="B2161" s="102" t="s">
        <v>6215</v>
      </c>
      <c r="C2161" s="101" t="str">
        <f t="shared" si="66"/>
        <v>Formula</v>
      </c>
      <c r="D2161" s="102" t="s">
        <v>6214</v>
      </c>
      <c r="E2161" s="102" t="s">
        <v>6213</v>
      </c>
      <c r="F2161" s="105">
        <v>40</v>
      </c>
      <c r="G2161" s="77">
        <f t="shared" si="67"/>
        <v>40</v>
      </c>
    </row>
    <row r="2162" spans="1:7" ht="21" x14ac:dyDescent="0.25">
      <c r="A2162" s="114" t="s">
        <v>5868</v>
      </c>
      <c r="B2162" s="101" t="s">
        <v>6212</v>
      </c>
      <c r="C2162" s="101" t="str">
        <f t="shared" si="66"/>
        <v>Formula</v>
      </c>
      <c r="D2162" s="101" t="s">
        <v>6211</v>
      </c>
      <c r="E2162" s="101" t="s">
        <v>6129</v>
      </c>
      <c r="F2162" s="104">
        <v>111</v>
      </c>
      <c r="G2162" s="77">
        <f t="shared" si="67"/>
        <v>111</v>
      </c>
    </row>
    <row r="2163" spans="1:7" ht="21" x14ac:dyDescent="0.25">
      <c r="A2163" s="115" t="s">
        <v>5869</v>
      </c>
      <c r="B2163" s="102" t="s">
        <v>6210</v>
      </c>
      <c r="C2163" s="101" t="str">
        <f t="shared" si="66"/>
        <v>Formula</v>
      </c>
      <c r="D2163" s="102" t="s">
        <v>6209</v>
      </c>
      <c r="E2163" s="102" t="s">
        <v>6208</v>
      </c>
      <c r="F2163" s="105">
        <v>84</v>
      </c>
      <c r="G2163" s="77">
        <f t="shared" si="67"/>
        <v>84</v>
      </c>
    </row>
    <row r="2164" spans="1:7" ht="21" x14ac:dyDescent="0.25">
      <c r="A2164" s="114" t="s">
        <v>5870</v>
      </c>
      <c r="B2164" s="101" t="s">
        <v>6207</v>
      </c>
      <c r="C2164" s="101" t="str">
        <f t="shared" si="66"/>
        <v>Formula</v>
      </c>
      <c r="D2164" s="101" t="s">
        <v>6206</v>
      </c>
      <c r="E2164" s="101" t="s">
        <v>6205</v>
      </c>
      <c r="F2164" s="104">
        <v>86</v>
      </c>
      <c r="G2164" s="77">
        <f t="shared" si="67"/>
        <v>86</v>
      </c>
    </row>
    <row r="2165" spans="1:7" ht="21" x14ac:dyDescent="0.25">
      <c r="A2165" s="115" t="s">
        <v>5871</v>
      </c>
      <c r="B2165" s="102" t="s">
        <v>6204</v>
      </c>
      <c r="C2165" s="101" t="str">
        <f t="shared" si="66"/>
        <v>Formula</v>
      </c>
      <c r="D2165" s="102" t="s">
        <v>6203</v>
      </c>
      <c r="E2165" s="102" t="s">
        <v>6202</v>
      </c>
      <c r="F2165" s="105">
        <v>28</v>
      </c>
      <c r="G2165" s="77">
        <f t="shared" si="67"/>
        <v>28</v>
      </c>
    </row>
    <row r="2166" spans="1:7" ht="21" x14ac:dyDescent="0.25">
      <c r="A2166" s="114" t="s">
        <v>5872</v>
      </c>
      <c r="B2166" s="101" t="s">
        <v>6201</v>
      </c>
      <c r="C2166" s="101" t="str">
        <f t="shared" si="66"/>
        <v>Formula</v>
      </c>
      <c r="D2166" s="101" t="s">
        <v>6200</v>
      </c>
      <c r="E2166" s="101" t="s">
        <v>6199</v>
      </c>
      <c r="F2166" s="104">
        <v>20</v>
      </c>
      <c r="G2166" s="77">
        <f t="shared" si="67"/>
        <v>20</v>
      </c>
    </row>
    <row r="2167" spans="1:7" ht="21" x14ac:dyDescent="0.25">
      <c r="A2167" s="115" t="s">
        <v>5873</v>
      </c>
      <c r="B2167" s="102" t="s">
        <v>6198</v>
      </c>
      <c r="C2167" s="101" t="str">
        <f t="shared" si="66"/>
        <v>Formula</v>
      </c>
      <c r="D2167" s="102" t="s">
        <v>6197</v>
      </c>
      <c r="E2167" s="102" t="s">
        <v>6196</v>
      </c>
      <c r="F2167" s="105">
        <v>40</v>
      </c>
      <c r="G2167" s="77">
        <f t="shared" si="67"/>
        <v>40</v>
      </c>
    </row>
    <row r="2168" spans="1:7" ht="21" x14ac:dyDescent="0.25">
      <c r="A2168" s="114" t="s">
        <v>5874</v>
      </c>
      <c r="B2168" s="101" t="s">
        <v>6195</v>
      </c>
      <c r="C2168" s="101" t="str">
        <f t="shared" si="66"/>
        <v>Formula</v>
      </c>
      <c r="D2168" s="101" t="s">
        <v>6194</v>
      </c>
      <c r="E2168" s="101" t="s">
        <v>6193</v>
      </c>
      <c r="F2168" s="104">
        <v>32</v>
      </c>
      <c r="G2168" s="77">
        <f t="shared" si="67"/>
        <v>32</v>
      </c>
    </row>
    <row r="2169" spans="1:7" ht="21" x14ac:dyDescent="0.25">
      <c r="A2169" s="115" t="s">
        <v>5875</v>
      </c>
      <c r="B2169" s="102" t="s">
        <v>6192</v>
      </c>
      <c r="C2169" s="101" t="str">
        <f t="shared" si="66"/>
        <v>Formula</v>
      </c>
      <c r="D2169" s="102" t="s">
        <v>6191</v>
      </c>
      <c r="E2169" s="102" t="s">
        <v>6190</v>
      </c>
      <c r="F2169" s="105">
        <v>43</v>
      </c>
      <c r="G2169" s="77">
        <f t="shared" si="67"/>
        <v>43</v>
      </c>
    </row>
    <row r="2170" spans="1:7" ht="21" x14ac:dyDescent="0.25">
      <c r="A2170" s="114" t="s">
        <v>5876</v>
      </c>
      <c r="B2170" s="101" t="s">
        <v>6189</v>
      </c>
      <c r="C2170" s="101" t="str">
        <f t="shared" si="66"/>
        <v>Formula</v>
      </c>
      <c r="D2170" s="101" t="s">
        <v>6188</v>
      </c>
      <c r="E2170" s="101" t="s">
        <v>6187</v>
      </c>
      <c r="F2170" s="104">
        <v>36</v>
      </c>
      <c r="G2170" s="77">
        <f t="shared" si="67"/>
        <v>36</v>
      </c>
    </row>
    <row r="2171" spans="1:7" ht="21" x14ac:dyDescent="0.25">
      <c r="A2171" s="115" t="s">
        <v>5877</v>
      </c>
      <c r="B2171" s="102" t="s">
        <v>6186</v>
      </c>
      <c r="C2171" s="101" t="str">
        <f t="shared" si="66"/>
        <v>Formula</v>
      </c>
      <c r="D2171" s="102" t="s">
        <v>6185</v>
      </c>
      <c r="E2171" s="102" t="s">
        <v>6184</v>
      </c>
      <c r="F2171" s="105">
        <v>44</v>
      </c>
      <c r="G2171" s="77">
        <f t="shared" si="67"/>
        <v>44</v>
      </c>
    </row>
    <row r="2172" spans="1:7" ht="21" x14ac:dyDescent="0.25">
      <c r="A2172" s="114" t="s">
        <v>5878</v>
      </c>
      <c r="B2172" s="101" t="s">
        <v>6183</v>
      </c>
      <c r="C2172" s="101" t="str">
        <f t="shared" si="66"/>
        <v>Formula</v>
      </c>
      <c r="D2172" s="101" t="s">
        <v>6182</v>
      </c>
      <c r="E2172" s="101" t="s">
        <v>6179</v>
      </c>
      <c r="F2172" s="104">
        <v>128</v>
      </c>
      <c r="G2172" s="77">
        <f t="shared" si="67"/>
        <v>128</v>
      </c>
    </row>
    <row r="2173" spans="1:7" ht="21" x14ac:dyDescent="0.25">
      <c r="A2173" s="115" t="s">
        <v>2492</v>
      </c>
      <c r="B2173" s="102" t="s">
        <v>12541</v>
      </c>
      <c r="C2173" s="101" t="str">
        <f t="shared" si="66"/>
        <v>Formula</v>
      </c>
      <c r="D2173" s="102" t="s">
        <v>12540</v>
      </c>
      <c r="E2173" s="102" t="s">
        <v>12330</v>
      </c>
      <c r="F2173" s="105">
        <v>418</v>
      </c>
      <c r="G2173" s="77">
        <f t="shared" si="67"/>
        <v>418</v>
      </c>
    </row>
    <row r="2174" spans="1:7" ht="21" x14ac:dyDescent="0.25">
      <c r="A2174" s="114" t="s">
        <v>2493</v>
      </c>
      <c r="B2174" s="101" t="s">
        <v>12533</v>
      </c>
      <c r="C2174" s="101" t="str">
        <f t="shared" si="66"/>
        <v>Formula</v>
      </c>
      <c r="D2174" s="101" t="s">
        <v>12532</v>
      </c>
      <c r="E2174" s="101" t="s">
        <v>12539</v>
      </c>
      <c r="F2174" s="104">
        <v>184</v>
      </c>
      <c r="G2174" s="77">
        <f t="shared" si="67"/>
        <v>5370</v>
      </c>
    </row>
    <row r="2175" spans="1:7" ht="21" x14ac:dyDescent="0.25">
      <c r="A2175" s="115" t="s">
        <v>2494</v>
      </c>
      <c r="B2175" s="102" t="s">
        <v>12533</v>
      </c>
      <c r="C2175" s="101" t="str">
        <f t="shared" si="66"/>
        <v>Formula</v>
      </c>
      <c r="D2175" s="102" t="s">
        <v>12532</v>
      </c>
      <c r="E2175" s="102" t="s">
        <v>6129</v>
      </c>
      <c r="F2175" s="105">
        <v>32</v>
      </c>
      <c r="G2175" s="77">
        <f t="shared" si="67"/>
        <v>5370</v>
      </c>
    </row>
    <row r="2176" spans="1:7" ht="21" x14ac:dyDescent="0.25">
      <c r="A2176" s="114" t="s">
        <v>2495</v>
      </c>
      <c r="B2176" s="101" t="s">
        <v>12533</v>
      </c>
      <c r="C2176" s="101" t="str">
        <f t="shared" si="66"/>
        <v>Formula</v>
      </c>
      <c r="D2176" s="101" t="s">
        <v>12532</v>
      </c>
      <c r="E2176" s="101" t="s">
        <v>12538</v>
      </c>
      <c r="F2176" s="104">
        <v>1344</v>
      </c>
      <c r="G2176" s="77">
        <f t="shared" si="67"/>
        <v>5370</v>
      </c>
    </row>
    <row r="2177" spans="1:7" ht="21" x14ac:dyDescent="0.25">
      <c r="A2177" s="115" t="s">
        <v>2496</v>
      </c>
      <c r="B2177" s="102" t="s">
        <v>12533</v>
      </c>
      <c r="C2177" s="101" t="str">
        <f t="shared" si="66"/>
        <v>Formula</v>
      </c>
      <c r="D2177" s="102" t="s">
        <v>12532</v>
      </c>
      <c r="E2177" s="102" t="s">
        <v>12537</v>
      </c>
      <c r="F2177" s="105">
        <v>944</v>
      </c>
      <c r="G2177" s="77">
        <f t="shared" si="67"/>
        <v>5370</v>
      </c>
    </row>
    <row r="2178" spans="1:7" ht="21" x14ac:dyDescent="0.25">
      <c r="A2178" s="114" t="s">
        <v>2497</v>
      </c>
      <c r="B2178" s="101" t="s">
        <v>12533</v>
      </c>
      <c r="C2178" s="101" t="str">
        <f t="shared" si="66"/>
        <v>Formula</v>
      </c>
      <c r="D2178" s="101" t="s">
        <v>12532</v>
      </c>
      <c r="E2178" s="101" t="s">
        <v>12536</v>
      </c>
      <c r="F2178" s="104">
        <v>886</v>
      </c>
      <c r="G2178" s="77">
        <f t="shared" si="67"/>
        <v>5370</v>
      </c>
    </row>
    <row r="2179" spans="1:7" ht="21" x14ac:dyDescent="0.25">
      <c r="A2179" s="115" t="s">
        <v>2498</v>
      </c>
      <c r="B2179" s="102" t="s">
        <v>12533</v>
      </c>
      <c r="C2179" s="101" t="str">
        <f t="shared" ref="C2179:C2242" si="68">IF(ISTEXT(VLOOKUP(B2179,$I$3:$I$12,1,FALSE)),"Alt sub","Formula")</f>
        <v>Formula</v>
      </c>
      <c r="D2179" s="102" t="s">
        <v>12532</v>
      </c>
      <c r="E2179" s="102" t="s">
        <v>12535</v>
      </c>
      <c r="F2179" s="105">
        <v>721</v>
      </c>
      <c r="G2179" s="77">
        <f t="shared" ref="G2179:G2242" si="69">SUMIF(B:B,B2179,F:F)</f>
        <v>5370</v>
      </c>
    </row>
    <row r="2180" spans="1:7" ht="21" x14ac:dyDescent="0.25">
      <c r="A2180" s="114" t="s">
        <v>2499</v>
      </c>
      <c r="B2180" s="101" t="s">
        <v>12533</v>
      </c>
      <c r="C2180" s="101" t="str">
        <f t="shared" si="68"/>
        <v>Formula</v>
      </c>
      <c r="D2180" s="101" t="s">
        <v>12532</v>
      </c>
      <c r="E2180" s="101" t="s">
        <v>12534</v>
      </c>
      <c r="F2180" s="104">
        <v>937</v>
      </c>
      <c r="G2180" s="77">
        <f t="shared" si="69"/>
        <v>5370</v>
      </c>
    </row>
    <row r="2181" spans="1:7" ht="21" x14ac:dyDescent="0.25">
      <c r="A2181" s="115" t="s">
        <v>2500</v>
      </c>
      <c r="B2181" s="102" t="s">
        <v>12533</v>
      </c>
      <c r="C2181" s="101" t="str">
        <f t="shared" si="68"/>
        <v>Formula</v>
      </c>
      <c r="D2181" s="102" t="s">
        <v>12532</v>
      </c>
      <c r="E2181" s="102" t="s">
        <v>11655</v>
      </c>
      <c r="F2181" s="105">
        <v>200</v>
      </c>
      <c r="G2181" s="77">
        <f t="shared" si="69"/>
        <v>5370</v>
      </c>
    </row>
    <row r="2182" spans="1:7" ht="21" x14ac:dyDescent="0.25">
      <c r="A2182" s="114" t="s">
        <v>2501</v>
      </c>
      <c r="B2182" s="101" t="s">
        <v>12533</v>
      </c>
      <c r="C2182" s="101" t="str">
        <f t="shared" si="68"/>
        <v>Formula</v>
      </c>
      <c r="D2182" s="101" t="s">
        <v>12532</v>
      </c>
      <c r="E2182" s="101" t="s">
        <v>12531</v>
      </c>
      <c r="F2182" s="104">
        <v>106</v>
      </c>
      <c r="G2182" s="77">
        <f t="shared" si="69"/>
        <v>5370</v>
      </c>
    </row>
    <row r="2183" spans="1:7" ht="21" x14ac:dyDescent="0.25">
      <c r="A2183" s="115" t="s">
        <v>18691</v>
      </c>
      <c r="B2183" s="102" t="s">
        <v>12533</v>
      </c>
      <c r="C2183" s="101" t="str">
        <f t="shared" si="68"/>
        <v>Formula</v>
      </c>
      <c r="D2183" s="102" t="s">
        <v>12532</v>
      </c>
      <c r="E2183" s="102" t="s">
        <v>18692</v>
      </c>
      <c r="F2183" s="105">
        <v>16</v>
      </c>
      <c r="G2183" s="77">
        <f t="shared" si="69"/>
        <v>5370</v>
      </c>
    </row>
    <row r="2184" spans="1:7" ht="21" x14ac:dyDescent="0.25">
      <c r="A2184" s="114" t="s">
        <v>2502</v>
      </c>
      <c r="B2184" s="101" t="s">
        <v>12520</v>
      </c>
      <c r="C2184" s="101" t="str">
        <f t="shared" si="68"/>
        <v>Formula</v>
      </c>
      <c r="D2184" s="101" t="s">
        <v>12519</v>
      </c>
      <c r="E2184" s="101" t="s">
        <v>12530</v>
      </c>
      <c r="F2184" s="104">
        <v>293</v>
      </c>
      <c r="G2184" s="77">
        <f t="shared" si="69"/>
        <v>1152</v>
      </c>
    </row>
    <row r="2185" spans="1:7" ht="21" x14ac:dyDescent="0.25">
      <c r="A2185" s="115" t="s">
        <v>2503</v>
      </c>
      <c r="B2185" s="102" t="s">
        <v>12520</v>
      </c>
      <c r="C2185" s="101" t="str">
        <f t="shared" si="68"/>
        <v>Formula</v>
      </c>
      <c r="D2185" s="102" t="s">
        <v>12519</v>
      </c>
      <c r="E2185" s="102" t="s">
        <v>12529</v>
      </c>
      <c r="F2185" s="105">
        <v>248</v>
      </c>
      <c r="G2185" s="77">
        <f t="shared" si="69"/>
        <v>1152</v>
      </c>
    </row>
    <row r="2186" spans="1:7" ht="21" x14ac:dyDescent="0.25">
      <c r="A2186" s="114" t="s">
        <v>2504</v>
      </c>
      <c r="B2186" s="101" t="s">
        <v>12520</v>
      </c>
      <c r="C2186" s="101" t="str">
        <f t="shared" si="68"/>
        <v>Formula</v>
      </c>
      <c r="D2186" s="101" t="s">
        <v>12519</v>
      </c>
      <c r="E2186" s="101" t="s">
        <v>12528</v>
      </c>
      <c r="F2186" s="104">
        <v>289</v>
      </c>
      <c r="G2186" s="77">
        <f t="shared" si="69"/>
        <v>1152</v>
      </c>
    </row>
    <row r="2187" spans="1:7" ht="21" x14ac:dyDescent="0.25">
      <c r="A2187" s="115" t="s">
        <v>2505</v>
      </c>
      <c r="B2187" s="102" t="s">
        <v>12520</v>
      </c>
      <c r="C2187" s="101" t="str">
        <f t="shared" si="68"/>
        <v>Formula</v>
      </c>
      <c r="D2187" s="102" t="s">
        <v>12519</v>
      </c>
      <c r="E2187" s="102" t="s">
        <v>12527</v>
      </c>
      <c r="F2187" s="105">
        <v>215</v>
      </c>
      <c r="G2187" s="77">
        <f t="shared" si="69"/>
        <v>1152</v>
      </c>
    </row>
    <row r="2188" spans="1:7" ht="21" x14ac:dyDescent="0.25">
      <c r="A2188" s="114" t="s">
        <v>2506</v>
      </c>
      <c r="B2188" s="101" t="s">
        <v>12520</v>
      </c>
      <c r="C2188" s="101" t="str">
        <f t="shared" si="68"/>
        <v>Formula</v>
      </c>
      <c r="D2188" s="101" t="s">
        <v>12519</v>
      </c>
      <c r="E2188" s="101" t="s">
        <v>12526</v>
      </c>
      <c r="F2188" s="104">
        <v>16</v>
      </c>
      <c r="G2188" s="77">
        <f t="shared" si="69"/>
        <v>1152</v>
      </c>
    </row>
    <row r="2189" spans="1:7" ht="21" x14ac:dyDescent="0.25">
      <c r="A2189" s="115" t="s">
        <v>2507</v>
      </c>
      <c r="B2189" s="102" t="s">
        <v>12520</v>
      </c>
      <c r="C2189" s="101" t="str">
        <f t="shared" si="68"/>
        <v>Formula</v>
      </c>
      <c r="D2189" s="102" t="s">
        <v>12519</v>
      </c>
      <c r="E2189" s="102" t="s">
        <v>12525</v>
      </c>
      <c r="F2189" s="105">
        <v>30</v>
      </c>
      <c r="G2189" s="77">
        <f t="shared" si="69"/>
        <v>1152</v>
      </c>
    </row>
    <row r="2190" spans="1:7" ht="21" x14ac:dyDescent="0.25">
      <c r="A2190" s="114" t="s">
        <v>2508</v>
      </c>
      <c r="B2190" s="101" t="s">
        <v>12520</v>
      </c>
      <c r="C2190" s="101" t="str">
        <f t="shared" si="68"/>
        <v>Formula</v>
      </c>
      <c r="D2190" s="101" t="s">
        <v>12519</v>
      </c>
      <c r="E2190" s="101" t="s">
        <v>12524</v>
      </c>
      <c r="F2190" s="104">
        <v>17</v>
      </c>
      <c r="G2190" s="77">
        <f t="shared" si="69"/>
        <v>1152</v>
      </c>
    </row>
    <row r="2191" spans="1:7" ht="21" x14ac:dyDescent="0.25">
      <c r="A2191" s="115" t="s">
        <v>2509</v>
      </c>
      <c r="B2191" s="102" t="s">
        <v>12520</v>
      </c>
      <c r="C2191" s="101" t="str">
        <f t="shared" si="68"/>
        <v>Formula</v>
      </c>
      <c r="D2191" s="102" t="s">
        <v>12519</v>
      </c>
      <c r="E2191" s="102" t="s">
        <v>12523</v>
      </c>
      <c r="F2191" s="105">
        <v>15</v>
      </c>
      <c r="G2191" s="77">
        <f t="shared" si="69"/>
        <v>1152</v>
      </c>
    </row>
    <row r="2192" spans="1:7" ht="21" x14ac:dyDescent="0.25">
      <c r="A2192" s="114" t="s">
        <v>2510</v>
      </c>
      <c r="B2192" s="101" t="s">
        <v>12520</v>
      </c>
      <c r="C2192" s="101" t="str">
        <f t="shared" si="68"/>
        <v>Formula</v>
      </c>
      <c r="D2192" s="101" t="s">
        <v>12519</v>
      </c>
      <c r="E2192" s="101" t="s">
        <v>12522</v>
      </c>
      <c r="F2192" s="104">
        <v>15</v>
      </c>
      <c r="G2192" s="77">
        <f t="shared" si="69"/>
        <v>1152</v>
      </c>
    </row>
    <row r="2193" spans="1:7" ht="21" x14ac:dyDescent="0.25">
      <c r="A2193" s="115" t="s">
        <v>2511</v>
      </c>
      <c r="B2193" s="102" t="s">
        <v>12520</v>
      </c>
      <c r="C2193" s="101" t="str">
        <f t="shared" si="68"/>
        <v>Formula</v>
      </c>
      <c r="D2193" s="102" t="s">
        <v>12519</v>
      </c>
      <c r="E2193" s="102" t="s">
        <v>12521</v>
      </c>
      <c r="F2193" s="105">
        <v>11</v>
      </c>
      <c r="G2193" s="77">
        <f t="shared" si="69"/>
        <v>1152</v>
      </c>
    </row>
    <row r="2194" spans="1:7" ht="21" x14ac:dyDescent="0.25">
      <c r="A2194" s="114" t="s">
        <v>12518</v>
      </c>
      <c r="B2194" s="101" t="s">
        <v>12520</v>
      </c>
      <c r="C2194" s="101" t="str">
        <f t="shared" si="68"/>
        <v>Formula</v>
      </c>
      <c r="D2194" s="101" t="s">
        <v>12519</v>
      </c>
      <c r="E2194" s="101" t="s">
        <v>12517</v>
      </c>
      <c r="F2194" s="104">
        <v>1</v>
      </c>
      <c r="G2194" s="77">
        <f t="shared" si="69"/>
        <v>1152</v>
      </c>
    </row>
    <row r="2195" spans="1:7" ht="21" x14ac:dyDescent="0.25">
      <c r="A2195" s="115" t="s">
        <v>18023</v>
      </c>
      <c r="B2195" s="102" t="s">
        <v>12520</v>
      </c>
      <c r="C2195" s="101" t="str">
        <f t="shared" si="68"/>
        <v>Formula</v>
      </c>
      <c r="D2195" s="102" t="s">
        <v>12519</v>
      </c>
      <c r="E2195" s="102" t="s">
        <v>18049</v>
      </c>
      <c r="F2195" s="105">
        <v>1</v>
      </c>
      <c r="G2195" s="77">
        <f t="shared" si="69"/>
        <v>1152</v>
      </c>
    </row>
    <row r="2196" spans="1:7" ht="21" x14ac:dyDescent="0.25">
      <c r="A2196" s="114" t="s">
        <v>18366</v>
      </c>
      <c r="B2196" s="101" t="s">
        <v>12520</v>
      </c>
      <c r="C2196" s="101" t="str">
        <f t="shared" si="68"/>
        <v>Formula</v>
      </c>
      <c r="D2196" s="101" t="s">
        <v>12519</v>
      </c>
      <c r="E2196" s="101" t="s">
        <v>18433</v>
      </c>
      <c r="F2196" s="104">
        <v>1</v>
      </c>
      <c r="G2196" s="77">
        <f t="shared" si="69"/>
        <v>1152</v>
      </c>
    </row>
    <row r="2197" spans="1:7" ht="21" x14ac:dyDescent="0.25">
      <c r="A2197" s="115" t="s">
        <v>2512</v>
      </c>
      <c r="B2197" s="102" t="s">
        <v>12514</v>
      </c>
      <c r="C2197" s="101" t="str">
        <f t="shared" si="68"/>
        <v>Formula</v>
      </c>
      <c r="D2197" s="102" t="s">
        <v>12513</v>
      </c>
      <c r="E2197" s="102" t="s">
        <v>12516</v>
      </c>
      <c r="F2197" s="105">
        <v>102</v>
      </c>
      <c r="G2197" s="77">
        <f t="shared" si="69"/>
        <v>252</v>
      </c>
    </row>
    <row r="2198" spans="1:7" ht="21" x14ac:dyDescent="0.25">
      <c r="A2198" s="114" t="s">
        <v>2513</v>
      </c>
      <c r="B2198" s="101" t="s">
        <v>12514</v>
      </c>
      <c r="C2198" s="101" t="str">
        <f t="shared" si="68"/>
        <v>Formula</v>
      </c>
      <c r="D2198" s="101" t="s">
        <v>12513</v>
      </c>
      <c r="E2198" s="101" t="s">
        <v>12515</v>
      </c>
      <c r="F2198" s="104">
        <v>90</v>
      </c>
      <c r="G2198" s="77">
        <f t="shared" si="69"/>
        <v>252</v>
      </c>
    </row>
    <row r="2199" spans="1:7" ht="21" x14ac:dyDescent="0.25">
      <c r="A2199" s="115" t="s">
        <v>2514</v>
      </c>
      <c r="B2199" s="102" t="s">
        <v>12514</v>
      </c>
      <c r="C2199" s="101" t="str">
        <f t="shared" si="68"/>
        <v>Formula</v>
      </c>
      <c r="D2199" s="102" t="s">
        <v>12513</v>
      </c>
      <c r="E2199" s="102" t="s">
        <v>12512</v>
      </c>
      <c r="F2199" s="105">
        <v>60</v>
      </c>
      <c r="G2199" s="77">
        <f t="shared" si="69"/>
        <v>252</v>
      </c>
    </row>
    <row r="2200" spans="1:7" ht="21" x14ac:dyDescent="0.25">
      <c r="A2200" s="114" t="s">
        <v>2515</v>
      </c>
      <c r="B2200" s="101" t="s">
        <v>12511</v>
      </c>
      <c r="C2200" s="101" t="str">
        <f t="shared" si="68"/>
        <v>Formula</v>
      </c>
      <c r="D2200" s="101" t="s">
        <v>18989</v>
      </c>
      <c r="E2200" s="101" t="s">
        <v>12510</v>
      </c>
      <c r="F2200" s="104">
        <v>109</v>
      </c>
      <c r="G2200" s="77">
        <f t="shared" si="69"/>
        <v>109</v>
      </c>
    </row>
    <row r="2201" spans="1:7" ht="21" x14ac:dyDescent="0.25">
      <c r="A2201" s="115" t="s">
        <v>2516</v>
      </c>
      <c r="B2201" s="102" t="s">
        <v>12507</v>
      </c>
      <c r="C2201" s="101" t="str">
        <f t="shared" si="68"/>
        <v>Formula</v>
      </c>
      <c r="D2201" s="102" t="s">
        <v>12506</v>
      </c>
      <c r="E2201" s="102" t="s">
        <v>12509</v>
      </c>
      <c r="F2201" s="105">
        <v>221</v>
      </c>
      <c r="G2201" s="77">
        <f t="shared" si="69"/>
        <v>300</v>
      </c>
    </row>
    <row r="2202" spans="1:7" ht="21" x14ac:dyDescent="0.25">
      <c r="A2202" s="114" t="s">
        <v>2517</v>
      </c>
      <c r="B2202" s="101" t="s">
        <v>12507</v>
      </c>
      <c r="C2202" s="101" t="str">
        <f t="shared" si="68"/>
        <v>Formula</v>
      </c>
      <c r="D2202" s="101" t="s">
        <v>12506</v>
      </c>
      <c r="E2202" s="101" t="s">
        <v>12508</v>
      </c>
      <c r="F2202" s="104">
        <v>39</v>
      </c>
      <c r="G2202" s="77">
        <f t="shared" si="69"/>
        <v>300</v>
      </c>
    </row>
    <row r="2203" spans="1:7" ht="21" x14ac:dyDescent="0.25">
      <c r="A2203" s="115" t="s">
        <v>2518</v>
      </c>
      <c r="B2203" s="102" t="s">
        <v>12507</v>
      </c>
      <c r="C2203" s="101" t="str">
        <f t="shared" si="68"/>
        <v>Formula</v>
      </c>
      <c r="D2203" s="102" t="s">
        <v>12506</v>
      </c>
      <c r="E2203" s="102" t="s">
        <v>12505</v>
      </c>
      <c r="F2203" s="105">
        <v>40</v>
      </c>
      <c r="G2203" s="77">
        <f t="shared" si="69"/>
        <v>300</v>
      </c>
    </row>
    <row r="2204" spans="1:7" ht="21" x14ac:dyDescent="0.25">
      <c r="A2204" s="114" t="s">
        <v>2519</v>
      </c>
      <c r="B2204" s="101" t="s">
        <v>12503</v>
      </c>
      <c r="C2204" s="101" t="str">
        <f t="shared" si="68"/>
        <v>Formula</v>
      </c>
      <c r="D2204" s="101" t="s">
        <v>12502</v>
      </c>
      <c r="E2204" s="101" t="s">
        <v>12504</v>
      </c>
      <c r="F2204" s="104">
        <v>128</v>
      </c>
      <c r="G2204" s="77">
        <f t="shared" si="69"/>
        <v>275</v>
      </c>
    </row>
    <row r="2205" spans="1:7" ht="21" x14ac:dyDescent="0.25">
      <c r="A2205" s="115" t="s">
        <v>2520</v>
      </c>
      <c r="B2205" s="102" t="s">
        <v>12503</v>
      </c>
      <c r="C2205" s="101" t="str">
        <f t="shared" si="68"/>
        <v>Formula</v>
      </c>
      <c r="D2205" s="102" t="s">
        <v>12502</v>
      </c>
      <c r="E2205" s="102" t="s">
        <v>12501</v>
      </c>
      <c r="F2205" s="105">
        <v>147</v>
      </c>
      <c r="G2205" s="77">
        <f t="shared" si="69"/>
        <v>275</v>
      </c>
    </row>
    <row r="2206" spans="1:7" ht="21" x14ac:dyDescent="0.25">
      <c r="A2206" s="114" t="s">
        <v>2521</v>
      </c>
      <c r="B2206" s="101" t="s">
        <v>12500</v>
      </c>
      <c r="C2206" s="101" t="str">
        <f t="shared" si="68"/>
        <v>Formula</v>
      </c>
      <c r="D2206" s="101" t="s">
        <v>12499</v>
      </c>
      <c r="E2206" s="101" t="s">
        <v>12498</v>
      </c>
      <c r="F2206" s="104">
        <v>68</v>
      </c>
      <c r="G2206" s="77">
        <f t="shared" si="69"/>
        <v>68</v>
      </c>
    </row>
    <row r="2207" spans="1:7" ht="21" x14ac:dyDescent="0.25">
      <c r="A2207" s="115" t="s">
        <v>2522</v>
      </c>
      <c r="B2207" s="102" t="s">
        <v>12497</v>
      </c>
      <c r="C2207" s="101" t="str">
        <f t="shared" si="68"/>
        <v>Formula</v>
      </c>
      <c r="D2207" s="102" t="s">
        <v>12496</v>
      </c>
      <c r="E2207" s="102" t="s">
        <v>12495</v>
      </c>
      <c r="F2207" s="105">
        <v>120</v>
      </c>
      <c r="G2207" s="77">
        <f t="shared" si="69"/>
        <v>120</v>
      </c>
    </row>
    <row r="2208" spans="1:7" ht="31.5" x14ac:dyDescent="0.25">
      <c r="A2208" s="114" t="s">
        <v>2523</v>
      </c>
      <c r="B2208" s="101" t="s">
        <v>12493</v>
      </c>
      <c r="C2208" s="101" t="str">
        <f t="shared" si="68"/>
        <v>Formula</v>
      </c>
      <c r="D2208" s="101" t="s">
        <v>12492</v>
      </c>
      <c r="E2208" s="101" t="s">
        <v>12494</v>
      </c>
      <c r="F2208" s="104">
        <v>132</v>
      </c>
      <c r="G2208" s="77">
        <f t="shared" si="69"/>
        <v>298</v>
      </c>
    </row>
    <row r="2209" spans="1:7" ht="31.5" x14ac:dyDescent="0.25">
      <c r="A2209" s="115" t="s">
        <v>2524</v>
      </c>
      <c r="B2209" s="102" t="s">
        <v>12493</v>
      </c>
      <c r="C2209" s="101" t="str">
        <f t="shared" si="68"/>
        <v>Formula</v>
      </c>
      <c r="D2209" s="102" t="s">
        <v>12492</v>
      </c>
      <c r="E2209" s="102" t="s">
        <v>12491</v>
      </c>
      <c r="F2209" s="105">
        <v>166</v>
      </c>
      <c r="G2209" s="77">
        <f t="shared" si="69"/>
        <v>298</v>
      </c>
    </row>
    <row r="2210" spans="1:7" ht="21" x14ac:dyDescent="0.25">
      <c r="A2210" s="114" t="s">
        <v>2525</v>
      </c>
      <c r="B2210" s="101" t="s">
        <v>12490</v>
      </c>
      <c r="C2210" s="101" t="str">
        <f t="shared" si="68"/>
        <v>Formula</v>
      </c>
      <c r="D2210" s="101" t="s">
        <v>12489</v>
      </c>
      <c r="E2210" s="101" t="s">
        <v>12488</v>
      </c>
      <c r="F2210" s="104">
        <v>34</v>
      </c>
      <c r="G2210" s="77">
        <f t="shared" si="69"/>
        <v>34</v>
      </c>
    </row>
    <row r="2211" spans="1:7" ht="21" x14ac:dyDescent="0.25">
      <c r="A2211" s="115" t="s">
        <v>2526</v>
      </c>
      <c r="B2211" s="102" t="s">
        <v>12487</v>
      </c>
      <c r="C2211" s="101" t="str">
        <f t="shared" si="68"/>
        <v>Formula</v>
      </c>
      <c r="D2211" s="102" t="s">
        <v>12486</v>
      </c>
      <c r="E2211" s="102" t="s">
        <v>8766</v>
      </c>
      <c r="F2211" s="105">
        <v>95</v>
      </c>
      <c r="G2211" s="77">
        <f t="shared" si="69"/>
        <v>95</v>
      </c>
    </row>
    <row r="2212" spans="1:7" ht="21" x14ac:dyDescent="0.25">
      <c r="A2212" s="114" t="s">
        <v>2527</v>
      </c>
      <c r="B2212" s="101" t="s">
        <v>12485</v>
      </c>
      <c r="C2212" s="101" t="str">
        <f t="shared" si="68"/>
        <v>Formula</v>
      </c>
      <c r="D2212" s="101" t="s">
        <v>12484</v>
      </c>
      <c r="E2212" s="101" t="s">
        <v>12483</v>
      </c>
      <c r="F2212" s="104">
        <v>151</v>
      </c>
      <c r="G2212" s="77">
        <f t="shared" si="69"/>
        <v>151</v>
      </c>
    </row>
    <row r="2213" spans="1:7" ht="21" x14ac:dyDescent="0.25">
      <c r="A2213" s="115" t="s">
        <v>2528</v>
      </c>
      <c r="B2213" s="102" t="s">
        <v>12482</v>
      </c>
      <c r="C2213" s="101" t="str">
        <f t="shared" si="68"/>
        <v>Formula</v>
      </c>
      <c r="D2213" s="102" t="s">
        <v>12481</v>
      </c>
      <c r="E2213" s="102" t="s">
        <v>12480</v>
      </c>
      <c r="F2213" s="105">
        <v>61</v>
      </c>
      <c r="G2213" s="77">
        <f t="shared" si="69"/>
        <v>61</v>
      </c>
    </row>
    <row r="2214" spans="1:7" ht="31.5" x14ac:dyDescent="0.25">
      <c r="A2214" s="114" t="s">
        <v>2529</v>
      </c>
      <c r="B2214" s="101" t="s">
        <v>12479</v>
      </c>
      <c r="C2214" s="101" t="str">
        <f t="shared" si="68"/>
        <v>Formula</v>
      </c>
      <c r="D2214" s="101" t="s">
        <v>12478</v>
      </c>
      <c r="E2214" s="101" t="s">
        <v>12477</v>
      </c>
      <c r="F2214" s="104">
        <v>73</v>
      </c>
      <c r="G2214" s="77">
        <f t="shared" si="69"/>
        <v>73</v>
      </c>
    </row>
    <row r="2215" spans="1:7" ht="21" x14ac:dyDescent="0.25">
      <c r="A2215" s="115" t="s">
        <v>2530</v>
      </c>
      <c r="B2215" s="102" t="s">
        <v>12476</v>
      </c>
      <c r="C2215" s="101" t="str">
        <f t="shared" si="68"/>
        <v>Formula</v>
      </c>
      <c r="D2215" s="102" t="s">
        <v>12475</v>
      </c>
      <c r="E2215" s="102" t="s">
        <v>12474</v>
      </c>
      <c r="F2215" s="105">
        <v>35</v>
      </c>
      <c r="G2215" s="77">
        <f t="shared" si="69"/>
        <v>35</v>
      </c>
    </row>
    <row r="2216" spans="1:7" ht="21" x14ac:dyDescent="0.25">
      <c r="A2216" s="114" t="s">
        <v>2531</v>
      </c>
      <c r="B2216" s="101" t="s">
        <v>12473</v>
      </c>
      <c r="C2216" s="101" t="str">
        <f t="shared" si="68"/>
        <v>Formula</v>
      </c>
      <c r="D2216" s="101" t="s">
        <v>12472</v>
      </c>
      <c r="E2216" s="101" t="s">
        <v>12471</v>
      </c>
      <c r="F2216" s="104">
        <v>66</v>
      </c>
      <c r="G2216" s="77">
        <f t="shared" si="69"/>
        <v>66</v>
      </c>
    </row>
    <row r="2217" spans="1:7" ht="31.5" x14ac:dyDescent="0.25">
      <c r="A2217" s="115" t="s">
        <v>2532</v>
      </c>
      <c r="B2217" s="102" t="s">
        <v>12470</v>
      </c>
      <c r="C2217" s="101" t="str">
        <f t="shared" si="68"/>
        <v>Formula</v>
      </c>
      <c r="D2217" s="102" t="s">
        <v>12469</v>
      </c>
      <c r="E2217" s="102" t="s">
        <v>12468</v>
      </c>
      <c r="F2217" s="105">
        <v>54</v>
      </c>
      <c r="G2217" s="77">
        <f t="shared" si="69"/>
        <v>54</v>
      </c>
    </row>
    <row r="2218" spans="1:7" ht="31.5" x14ac:dyDescent="0.25">
      <c r="A2218" s="114" t="s">
        <v>2533</v>
      </c>
      <c r="B2218" s="101" t="s">
        <v>12467</v>
      </c>
      <c r="C2218" s="101" t="str">
        <f t="shared" si="68"/>
        <v>Formula</v>
      </c>
      <c r="D2218" s="101" t="s">
        <v>12466</v>
      </c>
      <c r="E2218" s="101" t="s">
        <v>12465</v>
      </c>
      <c r="F2218" s="104">
        <v>80</v>
      </c>
      <c r="G2218" s="77">
        <f t="shared" si="69"/>
        <v>80</v>
      </c>
    </row>
    <row r="2219" spans="1:7" ht="31.5" x14ac:dyDescent="0.25">
      <c r="A2219" s="115" t="s">
        <v>2534</v>
      </c>
      <c r="B2219" s="102" t="s">
        <v>12464</v>
      </c>
      <c r="C2219" s="101" t="str">
        <f t="shared" si="68"/>
        <v>Formula</v>
      </c>
      <c r="D2219" s="102" t="s">
        <v>12463</v>
      </c>
      <c r="E2219" s="102" t="s">
        <v>12462</v>
      </c>
      <c r="F2219" s="105">
        <v>58</v>
      </c>
      <c r="G2219" s="77">
        <f t="shared" si="69"/>
        <v>58</v>
      </c>
    </row>
    <row r="2220" spans="1:7" ht="21" x14ac:dyDescent="0.25">
      <c r="A2220" s="114" t="s">
        <v>2535</v>
      </c>
      <c r="B2220" s="101" t="s">
        <v>12461</v>
      </c>
      <c r="C2220" s="101" t="str">
        <f t="shared" si="68"/>
        <v>Formula</v>
      </c>
      <c r="D2220" s="101" t="s">
        <v>12460</v>
      </c>
      <c r="E2220" s="101" t="s">
        <v>12459</v>
      </c>
      <c r="F2220" s="104">
        <v>32</v>
      </c>
      <c r="G2220" s="77">
        <f t="shared" si="69"/>
        <v>32</v>
      </c>
    </row>
    <row r="2221" spans="1:7" ht="21" x14ac:dyDescent="0.25">
      <c r="A2221" s="115" t="s">
        <v>2536</v>
      </c>
      <c r="B2221" s="102" t="s">
        <v>12458</v>
      </c>
      <c r="C2221" s="101" t="str">
        <f t="shared" si="68"/>
        <v>Formula</v>
      </c>
      <c r="D2221" s="102" t="s">
        <v>12457</v>
      </c>
      <c r="E2221" s="102" t="s">
        <v>12456</v>
      </c>
      <c r="F2221" s="105">
        <v>58</v>
      </c>
      <c r="G2221" s="77">
        <f t="shared" si="69"/>
        <v>58</v>
      </c>
    </row>
    <row r="2222" spans="1:7" ht="31.5" x14ac:dyDescent="0.25">
      <c r="A2222" s="114" t="s">
        <v>2537</v>
      </c>
      <c r="B2222" s="101" t="s">
        <v>12455</v>
      </c>
      <c r="C2222" s="101" t="str">
        <f t="shared" si="68"/>
        <v>Formula</v>
      </c>
      <c r="D2222" s="101" t="s">
        <v>12454</v>
      </c>
      <c r="E2222" s="101" t="s">
        <v>12453</v>
      </c>
      <c r="F2222" s="104">
        <v>76</v>
      </c>
      <c r="G2222" s="77">
        <f t="shared" si="69"/>
        <v>76</v>
      </c>
    </row>
    <row r="2223" spans="1:7" ht="21" x14ac:dyDescent="0.25">
      <c r="A2223" s="115" t="s">
        <v>2538</v>
      </c>
      <c r="B2223" s="102" t="s">
        <v>12452</v>
      </c>
      <c r="C2223" s="101" t="str">
        <f t="shared" si="68"/>
        <v>Formula</v>
      </c>
      <c r="D2223" s="102" t="s">
        <v>12451</v>
      </c>
      <c r="E2223" s="102" t="s">
        <v>6315</v>
      </c>
      <c r="F2223" s="105">
        <v>40</v>
      </c>
      <c r="G2223" s="77">
        <f t="shared" si="69"/>
        <v>40</v>
      </c>
    </row>
    <row r="2224" spans="1:7" ht="21" x14ac:dyDescent="0.25">
      <c r="A2224" s="114" t="s">
        <v>2539</v>
      </c>
      <c r="B2224" s="101" t="s">
        <v>12450</v>
      </c>
      <c r="C2224" s="101" t="str">
        <f t="shared" si="68"/>
        <v>Formula</v>
      </c>
      <c r="D2224" s="101" t="s">
        <v>12449</v>
      </c>
      <c r="E2224" s="101" t="s">
        <v>12448</v>
      </c>
      <c r="F2224" s="104">
        <v>36</v>
      </c>
      <c r="G2224" s="77">
        <f t="shared" si="69"/>
        <v>36</v>
      </c>
    </row>
    <row r="2225" spans="1:7" ht="21" x14ac:dyDescent="0.25">
      <c r="A2225" s="115" t="s">
        <v>2540</v>
      </c>
      <c r="B2225" s="102" t="s">
        <v>12446</v>
      </c>
      <c r="C2225" s="101" t="str">
        <f t="shared" si="68"/>
        <v>Formula</v>
      </c>
      <c r="D2225" s="102" t="s">
        <v>12445</v>
      </c>
      <c r="E2225" s="102" t="s">
        <v>12444</v>
      </c>
      <c r="F2225" s="105">
        <v>77</v>
      </c>
      <c r="G2225" s="77">
        <f t="shared" si="69"/>
        <v>77</v>
      </c>
    </row>
    <row r="2226" spans="1:7" ht="31.5" x14ac:dyDescent="0.25">
      <c r="A2226" s="114" t="s">
        <v>2541</v>
      </c>
      <c r="B2226" s="101" t="s">
        <v>12443</v>
      </c>
      <c r="C2226" s="101" t="str">
        <f t="shared" si="68"/>
        <v>Formula</v>
      </c>
      <c r="D2226" s="101" t="s">
        <v>12442</v>
      </c>
      <c r="E2226" s="101" t="s">
        <v>12441</v>
      </c>
      <c r="F2226" s="104">
        <v>203</v>
      </c>
      <c r="G2226" s="77">
        <f t="shared" si="69"/>
        <v>203</v>
      </c>
    </row>
    <row r="2227" spans="1:7" ht="21" x14ac:dyDescent="0.25">
      <c r="A2227" s="115" t="s">
        <v>2542</v>
      </c>
      <c r="B2227" s="102" t="s">
        <v>12440</v>
      </c>
      <c r="C2227" s="101" t="str">
        <f t="shared" si="68"/>
        <v>Formula</v>
      </c>
      <c r="D2227" s="102" t="s">
        <v>12439</v>
      </c>
      <c r="E2227" s="102" t="s">
        <v>10022</v>
      </c>
      <c r="F2227" s="105">
        <v>30</v>
      </c>
      <c r="G2227" s="77">
        <f t="shared" si="69"/>
        <v>31</v>
      </c>
    </row>
    <row r="2228" spans="1:7" ht="21" x14ac:dyDescent="0.25">
      <c r="A2228" s="114" t="s">
        <v>18986</v>
      </c>
      <c r="B2228" s="101" t="s">
        <v>12440</v>
      </c>
      <c r="C2228" s="101" t="str">
        <f t="shared" si="68"/>
        <v>Formula</v>
      </c>
      <c r="D2228" s="101" t="s">
        <v>12439</v>
      </c>
      <c r="E2228" s="101" t="s">
        <v>18985</v>
      </c>
      <c r="F2228" s="104">
        <v>1</v>
      </c>
      <c r="G2228" s="77">
        <f t="shared" si="69"/>
        <v>31</v>
      </c>
    </row>
    <row r="2229" spans="1:7" ht="31.5" x14ac:dyDescent="0.25">
      <c r="A2229" s="115" t="s">
        <v>2543</v>
      </c>
      <c r="B2229" s="102" t="s">
        <v>12438</v>
      </c>
      <c r="C2229" s="101" t="str">
        <f t="shared" si="68"/>
        <v>Formula</v>
      </c>
      <c r="D2229" s="102" t="s">
        <v>12437</v>
      </c>
      <c r="E2229" s="102" t="s">
        <v>12436</v>
      </c>
      <c r="F2229" s="105">
        <v>136</v>
      </c>
      <c r="G2229" s="77">
        <f t="shared" si="69"/>
        <v>136</v>
      </c>
    </row>
    <row r="2230" spans="1:7" ht="21" x14ac:dyDescent="0.25">
      <c r="A2230" s="114" t="s">
        <v>2544</v>
      </c>
      <c r="B2230" s="101" t="s">
        <v>12435</v>
      </c>
      <c r="C2230" s="101" t="str">
        <f t="shared" si="68"/>
        <v>Formula</v>
      </c>
      <c r="D2230" s="101" t="s">
        <v>12434</v>
      </c>
      <c r="E2230" s="101" t="s">
        <v>12433</v>
      </c>
      <c r="F2230" s="104">
        <v>130</v>
      </c>
      <c r="G2230" s="77">
        <f t="shared" si="69"/>
        <v>130</v>
      </c>
    </row>
    <row r="2231" spans="1:7" ht="21" x14ac:dyDescent="0.25">
      <c r="A2231" s="115" t="s">
        <v>2545</v>
      </c>
      <c r="B2231" s="102" t="s">
        <v>12432</v>
      </c>
      <c r="C2231" s="101" t="str">
        <f t="shared" si="68"/>
        <v>Formula</v>
      </c>
      <c r="D2231" s="102" t="s">
        <v>12431</v>
      </c>
      <c r="E2231" s="102" t="s">
        <v>12430</v>
      </c>
      <c r="F2231" s="105">
        <v>51</v>
      </c>
      <c r="G2231" s="77">
        <f t="shared" si="69"/>
        <v>51</v>
      </c>
    </row>
    <row r="2232" spans="1:7" ht="21" x14ac:dyDescent="0.25">
      <c r="A2232" s="114" t="s">
        <v>2546</v>
      </c>
      <c r="B2232" s="101" t="s">
        <v>12429</v>
      </c>
      <c r="C2232" s="101" t="str">
        <f t="shared" si="68"/>
        <v>Formula</v>
      </c>
      <c r="D2232" s="101" t="s">
        <v>12428</v>
      </c>
      <c r="E2232" s="101" t="s">
        <v>12427</v>
      </c>
      <c r="F2232" s="104">
        <v>145</v>
      </c>
      <c r="G2232" s="77">
        <f t="shared" si="69"/>
        <v>145</v>
      </c>
    </row>
    <row r="2233" spans="1:7" ht="21" x14ac:dyDescent="0.25">
      <c r="A2233" s="115" t="s">
        <v>2547</v>
      </c>
      <c r="B2233" s="102" t="s">
        <v>12424</v>
      </c>
      <c r="C2233" s="101" t="str">
        <f t="shared" si="68"/>
        <v>Formula</v>
      </c>
      <c r="D2233" s="102" t="s">
        <v>12423</v>
      </c>
      <c r="E2233" s="102" t="s">
        <v>12426</v>
      </c>
      <c r="F2233" s="105">
        <v>89</v>
      </c>
      <c r="G2233" s="77">
        <f t="shared" si="69"/>
        <v>291</v>
      </c>
    </row>
    <row r="2234" spans="1:7" ht="21" x14ac:dyDescent="0.25">
      <c r="A2234" s="114" t="s">
        <v>2548</v>
      </c>
      <c r="B2234" s="101" t="s">
        <v>12424</v>
      </c>
      <c r="C2234" s="101" t="str">
        <f t="shared" si="68"/>
        <v>Formula</v>
      </c>
      <c r="D2234" s="101" t="s">
        <v>12423</v>
      </c>
      <c r="E2234" s="101" t="s">
        <v>12425</v>
      </c>
      <c r="F2234" s="104">
        <v>76</v>
      </c>
      <c r="G2234" s="77">
        <f t="shared" si="69"/>
        <v>291</v>
      </c>
    </row>
    <row r="2235" spans="1:7" ht="21" x14ac:dyDescent="0.25">
      <c r="A2235" s="115" t="s">
        <v>2549</v>
      </c>
      <c r="B2235" s="102" t="s">
        <v>12424</v>
      </c>
      <c r="C2235" s="101" t="str">
        <f t="shared" si="68"/>
        <v>Formula</v>
      </c>
      <c r="D2235" s="102" t="s">
        <v>12423</v>
      </c>
      <c r="E2235" s="102" t="s">
        <v>12422</v>
      </c>
      <c r="F2235" s="105">
        <v>126</v>
      </c>
      <c r="G2235" s="77">
        <f t="shared" si="69"/>
        <v>291</v>
      </c>
    </row>
    <row r="2236" spans="1:7" ht="21" x14ac:dyDescent="0.25">
      <c r="A2236" s="114" t="s">
        <v>2550</v>
      </c>
      <c r="B2236" s="101" t="s">
        <v>12421</v>
      </c>
      <c r="C2236" s="101" t="str">
        <f t="shared" si="68"/>
        <v>Formula</v>
      </c>
      <c r="D2236" s="101" t="s">
        <v>12420</v>
      </c>
      <c r="E2236" s="101" t="s">
        <v>12377</v>
      </c>
      <c r="F2236" s="104">
        <v>48</v>
      </c>
      <c r="G2236" s="77">
        <f t="shared" si="69"/>
        <v>48</v>
      </c>
    </row>
    <row r="2237" spans="1:7" ht="21" x14ac:dyDescent="0.25">
      <c r="A2237" s="115" t="s">
        <v>2551</v>
      </c>
      <c r="B2237" s="102" t="s">
        <v>12419</v>
      </c>
      <c r="C2237" s="101" t="str">
        <f t="shared" si="68"/>
        <v>Formula</v>
      </c>
      <c r="D2237" s="102" t="s">
        <v>12418</v>
      </c>
      <c r="E2237" s="102" t="s">
        <v>12417</v>
      </c>
      <c r="F2237" s="105">
        <v>60</v>
      </c>
      <c r="G2237" s="77">
        <f t="shared" si="69"/>
        <v>60</v>
      </c>
    </row>
    <row r="2238" spans="1:7" ht="31.5" x14ac:dyDescent="0.25">
      <c r="A2238" s="114" t="s">
        <v>2552</v>
      </c>
      <c r="B2238" s="101" t="s">
        <v>12416</v>
      </c>
      <c r="C2238" s="101" t="str">
        <f t="shared" si="68"/>
        <v>Formula</v>
      </c>
      <c r="D2238" s="101" t="s">
        <v>12415</v>
      </c>
      <c r="E2238" s="101" t="s">
        <v>11124</v>
      </c>
      <c r="F2238" s="104">
        <v>145</v>
      </c>
      <c r="G2238" s="77">
        <f t="shared" si="69"/>
        <v>145</v>
      </c>
    </row>
    <row r="2239" spans="1:7" ht="21" x14ac:dyDescent="0.25">
      <c r="A2239" s="115" t="s">
        <v>2553</v>
      </c>
      <c r="B2239" s="102" t="s">
        <v>12414</v>
      </c>
      <c r="C2239" s="101" t="str">
        <f t="shared" si="68"/>
        <v>Formula</v>
      </c>
      <c r="D2239" s="102" t="s">
        <v>12413</v>
      </c>
      <c r="E2239" s="102" t="s">
        <v>12412</v>
      </c>
      <c r="F2239" s="105">
        <v>98</v>
      </c>
      <c r="G2239" s="77">
        <f t="shared" si="69"/>
        <v>98</v>
      </c>
    </row>
    <row r="2240" spans="1:7" ht="21" x14ac:dyDescent="0.25">
      <c r="A2240" s="114" t="s">
        <v>2554</v>
      </c>
      <c r="B2240" s="101" t="s">
        <v>12411</v>
      </c>
      <c r="C2240" s="101" t="str">
        <f t="shared" si="68"/>
        <v>Formula</v>
      </c>
      <c r="D2240" s="101" t="s">
        <v>12410</v>
      </c>
      <c r="E2240" s="101" t="s">
        <v>12409</v>
      </c>
      <c r="F2240" s="104">
        <v>68</v>
      </c>
      <c r="G2240" s="77">
        <f t="shared" si="69"/>
        <v>68</v>
      </c>
    </row>
    <row r="2241" spans="1:7" ht="21" x14ac:dyDescent="0.25">
      <c r="A2241" s="115" t="s">
        <v>2555</v>
      </c>
      <c r="B2241" s="102" t="s">
        <v>12408</v>
      </c>
      <c r="C2241" s="101" t="str">
        <f t="shared" si="68"/>
        <v>Formula</v>
      </c>
      <c r="D2241" s="102" t="s">
        <v>12407</v>
      </c>
      <c r="E2241" s="102" t="s">
        <v>12406</v>
      </c>
      <c r="F2241" s="105">
        <v>63</v>
      </c>
      <c r="G2241" s="77">
        <f t="shared" si="69"/>
        <v>63</v>
      </c>
    </row>
    <row r="2242" spans="1:7" ht="21" x14ac:dyDescent="0.25">
      <c r="A2242" s="114" t="s">
        <v>2556</v>
      </c>
      <c r="B2242" s="101" t="s">
        <v>12405</v>
      </c>
      <c r="C2242" s="101" t="str">
        <f t="shared" si="68"/>
        <v>Formula</v>
      </c>
      <c r="D2242" s="101" t="s">
        <v>12404</v>
      </c>
      <c r="E2242" s="101" t="s">
        <v>11124</v>
      </c>
      <c r="F2242" s="104">
        <v>35</v>
      </c>
      <c r="G2242" s="77">
        <f t="shared" si="69"/>
        <v>35</v>
      </c>
    </row>
    <row r="2243" spans="1:7" ht="21" x14ac:dyDescent="0.25">
      <c r="A2243" s="115" t="s">
        <v>2557</v>
      </c>
      <c r="B2243" s="102" t="s">
        <v>12403</v>
      </c>
      <c r="C2243" s="101" t="str">
        <f t="shared" ref="C2243:C2306" si="70">IF(ISTEXT(VLOOKUP(B2243,$I$3:$I$12,1,FALSE)),"Alt sub","Formula")</f>
        <v>Formula</v>
      </c>
      <c r="D2243" s="102" t="s">
        <v>12402</v>
      </c>
      <c r="E2243" s="102" t="s">
        <v>12401</v>
      </c>
      <c r="F2243" s="105">
        <v>70</v>
      </c>
      <c r="G2243" s="77">
        <f t="shared" ref="G2243:G2306" si="71">SUMIF(B:B,B2243,F:F)</f>
        <v>70</v>
      </c>
    </row>
    <row r="2244" spans="1:7" ht="21" x14ac:dyDescent="0.25">
      <c r="A2244" s="114" t="s">
        <v>2558</v>
      </c>
      <c r="B2244" s="101" t="s">
        <v>12400</v>
      </c>
      <c r="C2244" s="101" t="str">
        <f t="shared" si="70"/>
        <v>Formula</v>
      </c>
      <c r="D2244" s="101" t="s">
        <v>12399</v>
      </c>
      <c r="E2244" s="101" t="s">
        <v>12398</v>
      </c>
      <c r="F2244" s="104">
        <v>102</v>
      </c>
      <c r="G2244" s="77">
        <f t="shared" si="71"/>
        <v>102</v>
      </c>
    </row>
    <row r="2245" spans="1:7" ht="21" x14ac:dyDescent="0.25">
      <c r="A2245" s="115" t="s">
        <v>2559</v>
      </c>
      <c r="B2245" s="102" t="s">
        <v>12397</v>
      </c>
      <c r="C2245" s="101" t="str">
        <f t="shared" si="70"/>
        <v>Formula</v>
      </c>
      <c r="D2245" s="102" t="s">
        <v>12396</v>
      </c>
      <c r="E2245" s="102" t="s">
        <v>10022</v>
      </c>
      <c r="F2245" s="105">
        <v>32</v>
      </c>
      <c r="G2245" s="77">
        <f t="shared" si="71"/>
        <v>32</v>
      </c>
    </row>
    <row r="2246" spans="1:7" ht="21" x14ac:dyDescent="0.25">
      <c r="A2246" s="114" t="s">
        <v>2560</v>
      </c>
      <c r="B2246" s="101" t="s">
        <v>12395</v>
      </c>
      <c r="C2246" s="101" t="str">
        <f t="shared" si="70"/>
        <v>Formula</v>
      </c>
      <c r="D2246" s="101" t="s">
        <v>17873</v>
      </c>
      <c r="E2246" s="101" t="s">
        <v>12394</v>
      </c>
      <c r="F2246" s="104">
        <v>120</v>
      </c>
      <c r="G2246" s="77">
        <f t="shared" si="71"/>
        <v>120</v>
      </c>
    </row>
    <row r="2247" spans="1:7" ht="21" x14ac:dyDescent="0.25">
      <c r="A2247" s="115" t="s">
        <v>2561</v>
      </c>
      <c r="B2247" s="102" t="s">
        <v>12392</v>
      </c>
      <c r="C2247" s="101" t="str">
        <f t="shared" si="70"/>
        <v>Formula</v>
      </c>
      <c r="D2247" s="102" t="s">
        <v>12391</v>
      </c>
      <c r="E2247" s="102" t="s">
        <v>12393</v>
      </c>
      <c r="F2247" s="105">
        <v>123</v>
      </c>
      <c r="G2247" s="77">
        <f t="shared" si="71"/>
        <v>125</v>
      </c>
    </row>
    <row r="2248" spans="1:7" ht="21" x14ac:dyDescent="0.25">
      <c r="A2248" s="114" t="s">
        <v>18281</v>
      </c>
      <c r="B2248" s="101" t="s">
        <v>12392</v>
      </c>
      <c r="C2248" s="101" t="str">
        <f t="shared" si="70"/>
        <v>Formula</v>
      </c>
      <c r="D2248" s="101" t="s">
        <v>12391</v>
      </c>
      <c r="E2248" s="101" t="s">
        <v>18282</v>
      </c>
      <c r="F2248" s="104">
        <v>2</v>
      </c>
      <c r="G2248" s="77">
        <f t="shared" si="71"/>
        <v>125</v>
      </c>
    </row>
    <row r="2249" spans="1:7" ht="21" x14ac:dyDescent="0.25">
      <c r="A2249" s="115" t="s">
        <v>2562</v>
      </c>
      <c r="B2249" s="102" t="s">
        <v>12390</v>
      </c>
      <c r="C2249" s="101" t="str">
        <f t="shared" si="70"/>
        <v>Formula</v>
      </c>
      <c r="D2249" s="102" t="s">
        <v>12389</v>
      </c>
      <c r="E2249" s="102" t="s">
        <v>12388</v>
      </c>
      <c r="F2249" s="105">
        <v>19</v>
      </c>
      <c r="G2249" s="77">
        <f t="shared" si="71"/>
        <v>19</v>
      </c>
    </row>
    <row r="2250" spans="1:7" ht="21" x14ac:dyDescent="0.25">
      <c r="A2250" s="114" t="s">
        <v>2563</v>
      </c>
      <c r="B2250" s="101" t="s">
        <v>12387</v>
      </c>
      <c r="C2250" s="101" t="str">
        <f t="shared" si="70"/>
        <v>Formula</v>
      </c>
      <c r="D2250" s="101" t="s">
        <v>12386</v>
      </c>
      <c r="E2250" s="101" t="s">
        <v>12385</v>
      </c>
      <c r="F2250" s="104">
        <v>30</v>
      </c>
      <c r="G2250" s="77">
        <f t="shared" si="71"/>
        <v>30</v>
      </c>
    </row>
    <row r="2251" spans="1:7" ht="21" x14ac:dyDescent="0.25">
      <c r="A2251" s="115" t="s">
        <v>2565</v>
      </c>
      <c r="B2251" s="102" t="s">
        <v>12382</v>
      </c>
      <c r="C2251" s="101" t="str">
        <f t="shared" si="70"/>
        <v>Formula</v>
      </c>
      <c r="D2251" s="102" t="s">
        <v>12381</v>
      </c>
      <c r="E2251" s="102" t="s">
        <v>12380</v>
      </c>
      <c r="F2251" s="105">
        <v>42</v>
      </c>
      <c r="G2251" s="77">
        <f t="shared" si="71"/>
        <v>42</v>
      </c>
    </row>
    <row r="2252" spans="1:7" ht="21" x14ac:dyDescent="0.25">
      <c r="A2252" s="114" t="s">
        <v>2566</v>
      </c>
      <c r="B2252" s="101" t="s">
        <v>12379</v>
      </c>
      <c r="C2252" s="101" t="str">
        <f t="shared" si="70"/>
        <v>Formula</v>
      </c>
      <c r="D2252" s="101" t="s">
        <v>12378</v>
      </c>
      <c r="E2252" s="101" t="s">
        <v>12377</v>
      </c>
      <c r="F2252" s="104">
        <v>34</v>
      </c>
      <c r="G2252" s="77">
        <f t="shared" si="71"/>
        <v>34</v>
      </c>
    </row>
    <row r="2253" spans="1:7" ht="21" x14ac:dyDescent="0.25">
      <c r="A2253" s="115" t="s">
        <v>2567</v>
      </c>
      <c r="B2253" s="102" t="s">
        <v>12376</v>
      </c>
      <c r="C2253" s="101" t="str">
        <f t="shared" si="70"/>
        <v>Formula</v>
      </c>
      <c r="D2253" s="102" t="s">
        <v>12375</v>
      </c>
      <c r="E2253" s="102" t="s">
        <v>12374</v>
      </c>
      <c r="F2253" s="105">
        <v>45</v>
      </c>
      <c r="G2253" s="77">
        <f t="shared" si="71"/>
        <v>45</v>
      </c>
    </row>
    <row r="2254" spans="1:7" ht="21" x14ac:dyDescent="0.25">
      <c r="A2254" s="114" t="s">
        <v>2568</v>
      </c>
      <c r="B2254" s="101" t="s">
        <v>12373</v>
      </c>
      <c r="C2254" s="101" t="str">
        <f t="shared" si="70"/>
        <v>Formula</v>
      </c>
      <c r="D2254" s="101" t="s">
        <v>12372</v>
      </c>
      <c r="E2254" s="101" t="s">
        <v>12371</v>
      </c>
      <c r="F2254" s="104">
        <v>20</v>
      </c>
      <c r="G2254" s="77">
        <f t="shared" si="71"/>
        <v>20</v>
      </c>
    </row>
    <row r="2255" spans="1:7" ht="21" x14ac:dyDescent="0.25">
      <c r="A2255" s="115" t="s">
        <v>2569</v>
      </c>
      <c r="B2255" s="102" t="s">
        <v>12370</v>
      </c>
      <c r="C2255" s="101" t="str">
        <f t="shared" si="70"/>
        <v>Formula</v>
      </c>
      <c r="D2255" s="102" t="s">
        <v>12369</v>
      </c>
      <c r="E2255" s="102" t="s">
        <v>12368</v>
      </c>
      <c r="F2255" s="105">
        <v>30</v>
      </c>
      <c r="G2255" s="77">
        <f t="shared" si="71"/>
        <v>30</v>
      </c>
    </row>
    <row r="2256" spans="1:7" ht="31.5" x14ac:dyDescent="0.25">
      <c r="A2256" s="114" t="s">
        <v>2570</v>
      </c>
      <c r="B2256" s="101" t="s">
        <v>12367</v>
      </c>
      <c r="C2256" s="101" t="str">
        <f t="shared" si="70"/>
        <v>Formula</v>
      </c>
      <c r="D2256" s="101" t="s">
        <v>12366</v>
      </c>
      <c r="E2256" s="101" t="s">
        <v>12365</v>
      </c>
      <c r="F2256" s="104">
        <v>179</v>
      </c>
      <c r="G2256" s="77">
        <f t="shared" si="71"/>
        <v>179</v>
      </c>
    </row>
    <row r="2257" spans="1:7" ht="21" x14ac:dyDescent="0.25">
      <c r="A2257" s="115" t="s">
        <v>2571</v>
      </c>
      <c r="B2257" s="102" t="s">
        <v>12364</v>
      </c>
      <c r="C2257" s="101" t="str">
        <f t="shared" si="70"/>
        <v>Formula</v>
      </c>
      <c r="D2257" s="102" t="s">
        <v>12363</v>
      </c>
      <c r="E2257" s="102" t="s">
        <v>12362</v>
      </c>
      <c r="F2257" s="105">
        <v>40</v>
      </c>
      <c r="G2257" s="77">
        <f t="shared" si="71"/>
        <v>40</v>
      </c>
    </row>
    <row r="2258" spans="1:7" ht="21" x14ac:dyDescent="0.25">
      <c r="A2258" s="114" t="s">
        <v>2572</v>
      </c>
      <c r="B2258" s="101" t="s">
        <v>12361</v>
      </c>
      <c r="C2258" s="101" t="str">
        <f t="shared" si="70"/>
        <v>Formula</v>
      </c>
      <c r="D2258" s="101" t="s">
        <v>12360</v>
      </c>
      <c r="E2258" s="101" t="s">
        <v>12359</v>
      </c>
      <c r="F2258" s="104">
        <v>30</v>
      </c>
      <c r="G2258" s="77">
        <f t="shared" si="71"/>
        <v>30</v>
      </c>
    </row>
    <row r="2259" spans="1:7" ht="21" x14ac:dyDescent="0.25">
      <c r="A2259" s="115" t="s">
        <v>2573</v>
      </c>
      <c r="B2259" s="102" t="s">
        <v>12358</v>
      </c>
      <c r="C2259" s="101" t="str">
        <f t="shared" si="70"/>
        <v>Formula</v>
      </c>
      <c r="D2259" s="102" t="s">
        <v>12357</v>
      </c>
      <c r="E2259" s="102" t="s">
        <v>12356</v>
      </c>
      <c r="F2259" s="105">
        <v>45</v>
      </c>
      <c r="G2259" s="77">
        <f t="shared" si="71"/>
        <v>45</v>
      </c>
    </row>
    <row r="2260" spans="1:7" ht="21" x14ac:dyDescent="0.25">
      <c r="A2260" s="114" t="s">
        <v>2574</v>
      </c>
      <c r="B2260" s="101" t="s">
        <v>12355</v>
      </c>
      <c r="C2260" s="101" t="str">
        <f t="shared" si="70"/>
        <v>Formula</v>
      </c>
      <c r="D2260" s="101" t="s">
        <v>19120</v>
      </c>
      <c r="E2260" s="101" t="s">
        <v>11104</v>
      </c>
      <c r="F2260" s="104">
        <v>30</v>
      </c>
      <c r="G2260" s="77">
        <f t="shared" si="71"/>
        <v>30</v>
      </c>
    </row>
    <row r="2261" spans="1:7" ht="21" x14ac:dyDescent="0.25">
      <c r="A2261" s="115" t="s">
        <v>2575</v>
      </c>
      <c r="B2261" s="102" t="s">
        <v>12353</v>
      </c>
      <c r="C2261" s="101" t="str">
        <f t="shared" si="70"/>
        <v>Formula</v>
      </c>
      <c r="D2261" s="102" t="s">
        <v>12352</v>
      </c>
      <c r="E2261" s="102" t="s">
        <v>12351</v>
      </c>
      <c r="F2261" s="105">
        <v>33</v>
      </c>
      <c r="G2261" s="77">
        <f t="shared" si="71"/>
        <v>33</v>
      </c>
    </row>
    <row r="2262" spans="1:7" ht="21" x14ac:dyDescent="0.25">
      <c r="A2262" s="114" t="s">
        <v>2576</v>
      </c>
      <c r="B2262" s="101" t="s">
        <v>12350</v>
      </c>
      <c r="C2262" s="101" t="str">
        <f t="shared" si="70"/>
        <v>Formula</v>
      </c>
      <c r="D2262" s="101" t="s">
        <v>12349</v>
      </c>
      <c r="E2262" s="101" t="s">
        <v>9934</v>
      </c>
      <c r="F2262" s="104">
        <v>61</v>
      </c>
      <c r="G2262" s="77">
        <f t="shared" si="71"/>
        <v>61</v>
      </c>
    </row>
    <row r="2263" spans="1:7" ht="21" x14ac:dyDescent="0.25">
      <c r="A2263" s="115" t="s">
        <v>2577</v>
      </c>
      <c r="B2263" s="102" t="s">
        <v>12348</v>
      </c>
      <c r="C2263" s="101" t="str">
        <f t="shared" si="70"/>
        <v>Formula</v>
      </c>
      <c r="D2263" s="102" t="s">
        <v>12347</v>
      </c>
      <c r="E2263" s="102" t="s">
        <v>12346</v>
      </c>
      <c r="F2263" s="105">
        <v>23</v>
      </c>
      <c r="G2263" s="77">
        <f t="shared" si="71"/>
        <v>23</v>
      </c>
    </row>
    <row r="2264" spans="1:7" ht="31.5" x14ac:dyDescent="0.25">
      <c r="A2264" s="114" t="s">
        <v>2578</v>
      </c>
      <c r="B2264" s="101" t="s">
        <v>12345</v>
      </c>
      <c r="C2264" s="101" t="str">
        <f t="shared" si="70"/>
        <v>Formula</v>
      </c>
      <c r="D2264" s="101" t="s">
        <v>12344</v>
      </c>
      <c r="E2264" s="101" t="s">
        <v>12343</v>
      </c>
      <c r="F2264" s="104">
        <v>79</v>
      </c>
      <c r="G2264" s="77">
        <f t="shared" si="71"/>
        <v>79</v>
      </c>
    </row>
    <row r="2265" spans="1:7" ht="21" x14ac:dyDescent="0.25">
      <c r="A2265" s="115" t="s">
        <v>2579</v>
      </c>
      <c r="B2265" s="102" t="s">
        <v>12342</v>
      </c>
      <c r="C2265" s="101" t="str">
        <f t="shared" si="70"/>
        <v>Formula</v>
      </c>
      <c r="D2265" s="102" t="s">
        <v>12341</v>
      </c>
      <c r="E2265" s="102" t="s">
        <v>12340</v>
      </c>
      <c r="F2265" s="105">
        <v>76</v>
      </c>
      <c r="G2265" s="77">
        <f t="shared" si="71"/>
        <v>76</v>
      </c>
    </row>
    <row r="2266" spans="1:7" x14ac:dyDescent="0.25">
      <c r="A2266" s="114" t="s">
        <v>2580</v>
      </c>
      <c r="B2266" s="101" t="s">
        <v>12339</v>
      </c>
      <c r="C2266" s="101" t="str">
        <f t="shared" si="70"/>
        <v>Formula</v>
      </c>
      <c r="D2266" s="101" t="s">
        <v>12338</v>
      </c>
      <c r="E2266" s="101" t="s">
        <v>12337</v>
      </c>
      <c r="F2266" s="104">
        <v>61</v>
      </c>
      <c r="G2266" s="77">
        <f t="shared" si="71"/>
        <v>61</v>
      </c>
    </row>
    <row r="2267" spans="1:7" ht="21" x14ac:dyDescent="0.25">
      <c r="A2267" s="115" t="s">
        <v>2581</v>
      </c>
      <c r="B2267" s="102" t="s">
        <v>12336</v>
      </c>
      <c r="C2267" s="101" t="str">
        <f t="shared" si="70"/>
        <v>Formula</v>
      </c>
      <c r="D2267" s="102" t="s">
        <v>12335</v>
      </c>
      <c r="E2267" s="102" t="s">
        <v>12334</v>
      </c>
      <c r="F2267" s="105">
        <v>74</v>
      </c>
      <c r="G2267" s="77">
        <f t="shared" si="71"/>
        <v>74</v>
      </c>
    </row>
    <row r="2268" spans="1:7" ht="31.5" x14ac:dyDescent="0.25">
      <c r="A2268" s="114" t="s">
        <v>2582</v>
      </c>
      <c r="B2268" s="101" t="s">
        <v>12332</v>
      </c>
      <c r="C2268" s="101" t="str">
        <f t="shared" si="70"/>
        <v>Formula</v>
      </c>
      <c r="D2268" s="101" t="s">
        <v>12331</v>
      </c>
      <c r="E2268" s="101" t="s">
        <v>12333</v>
      </c>
      <c r="F2268" s="104">
        <v>176</v>
      </c>
      <c r="G2268" s="77">
        <f t="shared" si="71"/>
        <v>176</v>
      </c>
    </row>
    <row r="2269" spans="1:7" ht="21" x14ac:dyDescent="0.25">
      <c r="A2269" s="115" t="s">
        <v>2583</v>
      </c>
      <c r="B2269" s="102" t="s">
        <v>12329</v>
      </c>
      <c r="C2269" s="101" t="str">
        <f t="shared" si="70"/>
        <v>Formula</v>
      </c>
      <c r="D2269" s="102" t="s">
        <v>12328</v>
      </c>
      <c r="E2269" s="102" t="s">
        <v>12327</v>
      </c>
      <c r="F2269" s="105">
        <v>76</v>
      </c>
      <c r="G2269" s="77">
        <f t="shared" si="71"/>
        <v>76</v>
      </c>
    </row>
    <row r="2270" spans="1:7" ht="21" x14ac:dyDescent="0.25">
      <c r="A2270" s="114" t="s">
        <v>2584</v>
      </c>
      <c r="B2270" s="101" t="s">
        <v>12326</v>
      </c>
      <c r="C2270" s="101" t="str">
        <f t="shared" si="70"/>
        <v>Formula</v>
      </c>
      <c r="D2270" s="101" t="s">
        <v>12325</v>
      </c>
      <c r="E2270" s="101" t="s">
        <v>9015</v>
      </c>
      <c r="F2270" s="104">
        <v>88</v>
      </c>
      <c r="G2270" s="77">
        <f t="shared" si="71"/>
        <v>88</v>
      </c>
    </row>
    <row r="2271" spans="1:7" ht="21" x14ac:dyDescent="0.25">
      <c r="A2271" s="115" t="s">
        <v>2585</v>
      </c>
      <c r="B2271" s="102" t="s">
        <v>12324</v>
      </c>
      <c r="C2271" s="101" t="str">
        <f t="shared" si="70"/>
        <v>Formula</v>
      </c>
      <c r="D2271" s="102" t="s">
        <v>12323</v>
      </c>
      <c r="E2271" s="102" t="s">
        <v>12322</v>
      </c>
      <c r="F2271" s="105">
        <v>59</v>
      </c>
      <c r="G2271" s="77">
        <f t="shared" si="71"/>
        <v>59</v>
      </c>
    </row>
    <row r="2272" spans="1:7" ht="21" x14ac:dyDescent="0.25">
      <c r="A2272" s="114" t="s">
        <v>2586</v>
      </c>
      <c r="B2272" s="101" t="s">
        <v>12321</v>
      </c>
      <c r="C2272" s="101" t="str">
        <f t="shared" si="70"/>
        <v>Formula</v>
      </c>
      <c r="D2272" s="101" t="s">
        <v>12320</v>
      </c>
      <c r="E2272" s="101" t="s">
        <v>12319</v>
      </c>
      <c r="F2272" s="104">
        <v>20</v>
      </c>
      <c r="G2272" s="77">
        <f t="shared" si="71"/>
        <v>20</v>
      </c>
    </row>
    <row r="2273" spans="1:7" ht="31.5" x14ac:dyDescent="0.25">
      <c r="A2273" s="115" t="s">
        <v>2587</v>
      </c>
      <c r="B2273" s="102" t="s">
        <v>12317</v>
      </c>
      <c r="C2273" s="101" t="str">
        <f t="shared" si="70"/>
        <v>Formula</v>
      </c>
      <c r="D2273" s="102" t="s">
        <v>12316</v>
      </c>
      <c r="E2273" s="102" t="s">
        <v>12318</v>
      </c>
      <c r="F2273" s="105">
        <v>205</v>
      </c>
      <c r="G2273" s="77">
        <f t="shared" si="71"/>
        <v>361</v>
      </c>
    </row>
    <row r="2274" spans="1:7" ht="31.5" x14ac:dyDescent="0.25">
      <c r="A2274" s="114" t="s">
        <v>2588</v>
      </c>
      <c r="B2274" s="101" t="s">
        <v>12317</v>
      </c>
      <c r="C2274" s="101" t="str">
        <f t="shared" si="70"/>
        <v>Formula</v>
      </c>
      <c r="D2274" s="101" t="s">
        <v>12316</v>
      </c>
      <c r="E2274" s="101" t="s">
        <v>6129</v>
      </c>
      <c r="F2274" s="104">
        <v>56</v>
      </c>
      <c r="G2274" s="77">
        <f t="shared" si="71"/>
        <v>361</v>
      </c>
    </row>
    <row r="2275" spans="1:7" ht="31.5" x14ac:dyDescent="0.25">
      <c r="A2275" s="115" t="s">
        <v>2589</v>
      </c>
      <c r="B2275" s="102" t="s">
        <v>12317</v>
      </c>
      <c r="C2275" s="101" t="str">
        <f t="shared" si="70"/>
        <v>Formula</v>
      </c>
      <c r="D2275" s="102" t="s">
        <v>12316</v>
      </c>
      <c r="E2275" s="102" t="s">
        <v>12315</v>
      </c>
      <c r="F2275" s="105">
        <v>100</v>
      </c>
      <c r="G2275" s="77">
        <f t="shared" si="71"/>
        <v>361</v>
      </c>
    </row>
    <row r="2276" spans="1:7" ht="31.5" x14ac:dyDescent="0.25">
      <c r="A2276" s="114" t="s">
        <v>2590</v>
      </c>
      <c r="B2276" s="101" t="s">
        <v>12314</v>
      </c>
      <c r="C2276" s="101" t="str">
        <f t="shared" si="70"/>
        <v>Formula</v>
      </c>
      <c r="D2276" s="101" t="s">
        <v>12313</v>
      </c>
      <c r="E2276" s="101" t="s">
        <v>12312</v>
      </c>
      <c r="F2276" s="104">
        <v>20</v>
      </c>
      <c r="G2276" s="77">
        <f t="shared" si="71"/>
        <v>20</v>
      </c>
    </row>
    <row r="2277" spans="1:7" ht="21" x14ac:dyDescent="0.25">
      <c r="A2277" s="115" t="s">
        <v>2591</v>
      </c>
      <c r="B2277" s="102" t="s">
        <v>12311</v>
      </c>
      <c r="C2277" s="101" t="str">
        <f t="shared" si="70"/>
        <v>Formula</v>
      </c>
      <c r="D2277" s="102" t="s">
        <v>12310</v>
      </c>
      <c r="E2277" s="102" t="s">
        <v>9967</v>
      </c>
      <c r="F2277" s="105">
        <v>60</v>
      </c>
      <c r="G2277" s="77">
        <f t="shared" si="71"/>
        <v>60</v>
      </c>
    </row>
    <row r="2278" spans="1:7" ht="21" x14ac:dyDescent="0.25">
      <c r="A2278" s="114" t="s">
        <v>2592</v>
      </c>
      <c r="B2278" s="101" t="s">
        <v>12309</v>
      </c>
      <c r="C2278" s="101" t="str">
        <f t="shared" si="70"/>
        <v>Formula</v>
      </c>
      <c r="D2278" s="101" t="s">
        <v>12308</v>
      </c>
      <c r="E2278" s="101" t="s">
        <v>12307</v>
      </c>
      <c r="F2278" s="104">
        <v>40</v>
      </c>
      <c r="G2278" s="77">
        <f t="shared" si="71"/>
        <v>40</v>
      </c>
    </row>
    <row r="2279" spans="1:7" ht="21" x14ac:dyDescent="0.25">
      <c r="A2279" s="115" t="s">
        <v>2593</v>
      </c>
      <c r="B2279" s="102" t="s">
        <v>12306</v>
      </c>
      <c r="C2279" s="101" t="str">
        <f t="shared" si="70"/>
        <v>Formula</v>
      </c>
      <c r="D2279" s="102" t="s">
        <v>12305</v>
      </c>
      <c r="E2279" s="102" t="s">
        <v>12304</v>
      </c>
      <c r="F2279" s="105">
        <v>74</v>
      </c>
      <c r="G2279" s="77">
        <f t="shared" si="71"/>
        <v>74</v>
      </c>
    </row>
    <row r="2280" spans="1:7" ht="21" x14ac:dyDescent="0.25">
      <c r="A2280" s="114" t="s">
        <v>2594</v>
      </c>
      <c r="B2280" s="101" t="s">
        <v>12303</v>
      </c>
      <c r="C2280" s="101" t="str">
        <f t="shared" si="70"/>
        <v>Formula</v>
      </c>
      <c r="D2280" s="101" t="s">
        <v>12302</v>
      </c>
      <c r="E2280" s="101" t="s">
        <v>12301</v>
      </c>
      <c r="F2280" s="104">
        <v>119</v>
      </c>
      <c r="G2280" s="77">
        <f t="shared" si="71"/>
        <v>119</v>
      </c>
    </row>
    <row r="2281" spans="1:7" ht="21" x14ac:dyDescent="0.25">
      <c r="A2281" s="115" t="s">
        <v>2595</v>
      </c>
      <c r="B2281" s="102" t="s">
        <v>12300</v>
      </c>
      <c r="C2281" s="101" t="str">
        <f t="shared" si="70"/>
        <v>Formula</v>
      </c>
      <c r="D2281" s="102" t="s">
        <v>12299</v>
      </c>
      <c r="E2281" s="102" t="s">
        <v>9513</v>
      </c>
      <c r="F2281" s="105">
        <v>40</v>
      </c>
      <c r="G2281" s="77">
        <f t="shared" si="71"/>
        <v>40</v>
      </c>
    </row>
    <row r="2282" spans="1:7" ht="21" x14ac:dyDescent="0.25">
      <c r="A2282" s="114" t="s">
        <v>2596</v>
      </c>
      <c r="B2282" s="101" t="s">
        <v>12298</v>
      </c>
      <c r="C2282" s="101" t="str">
        <f t="shared" si="70"/>
        <v>Formula</v>
      </c>
      <c r="D2282" s="101" t="s">
        <v>12297</v>
      </c>
      <c r="E2282" s="101" t="s">
        <v>12296</v>
      </c>
      <c r="F2282" s="104">
        <v>40</v>
      </c>
      <c r="G2282" s="77">
        <f t="shared" si="71"/>
        <v>40</v>
      </c>
    </row>
    <row r="2283" spans="1:7" ht="21" x14ac:dyDescent="0.25">
      <c r="A2283" s="115" t="s">
        <v>2597</v>
      </c>
      <c r="B2283" s="102" t="s">
        <v>12295</v>
      </c>
      <c r="C2283" s="101" t="str">
        <f t="shared" si="70"/>
        <v>Formula</v>
      </c>
      <c r="D2283" s="102" t="s">
        <v>12294</v>
      </c>
      <c r="E2283" s="102" t="s">
        <v>12293</v>
      </c>
      <c r="F2283" s="105">
        <v>24</v>
      </c>
      <c r="G2283" s="77">
        <f t="shared" si="71"/>
        <v>24</v>
      </c>
    </row>
    <row r="2284" spans="1:7" ht="21" x14ac:dyDescent="0.25">
      <c r="A2284" s="114" t="s">
        <v>2598</v>
      </c>
      <c r="B2284" s="101" t="s">
        <v>12292</v>
      </c>
      <c r="C2284" s="101" t="str">
        <f t="shared" si="70"/>
        <v>Formula</v>
      </c>
      <c r="D2284" s="101" t="s">
        <v>12291</v>
      </c>
      <c r="E2284" s="101" t="s">
        <v>12290</v>
      </c>
      <c r="F2284" s="104">
        <v>60</v>
      </c>
      <c r="G2284" s="77">
        <f t="shared" si="71"/>
        <v>60</v>
      </c>
    </row>
    <row r="2285" spans="1:7" ht="31.5" x14ac:dyDescent="0.25">
      <c r="A2285" s="115" t="s">
        <v>2599</v>
      </c>
      <c r="B2285" s="102" t="s">
        <v>12289</v>
      </c>
      <c r="C2285" s="101" t="str">
        <f t="shared" si="70"/>
        <v>Formula</v>
      </c>
      <c r="D2285" s="102" t="s">
        <v>12288</v>
      </c>
      <c r="E2285" s="102" t="s">
        <v>12287</v>
      </c>
      <c r="F2285" s="105">
        <v>30</v>
      </c>
      <c r="G2285" s="77">
        <f t="shared" si="71"/>
        <v>30</v>
      </c>
    </row>
    <row r="2286" spans="1:7" ht="31.5" x14ac:dyDescent="0.25">
      <c r="A2286" s="114" t="s">
        <v>2600</v>
      </c>
      <c r="B2286" s="101" t="s">
        <v>12286</v>
      </c>
      <c r="C2286" s="101" t="str">
        <f t="shared" si="70"/>
        <v>Formula</v>
      </c>
      <c r="D2286" s="101" t="s">
        <v>12285</v>
      </c>
      <c r="E2286" s="101" t="s">
        <v>12284</v>
      </c>
      <c r="F2286" s="104">
        <v>39</v>
      </c>
      <c r="G2286" s="77">
        <f t="shared" si="71"/>
        <v>39</v>
      </c>
    </row>
    <row r="2287" spans="1:7" ht="21" x14ac:dyDescent="0.25">
      <c r="A2287" s="115" t="s">
        <v>2601</v>
      </c>
      <c r="B2287" s="102" t="s">
        <v>12283</v>
      </c>
      <c r="C2287" s="101" t="str">
        <f t="shared" si="70"/>
        <v>Formula</v>
      </c>
      <c r="D2287" s="102" t="s">
        <v>12282</v>
      </c>
      <c r="E2287" s="102" t="s">
        <v>12281</v>
      </c>
      <c r="F2287" s="105">
        <v>50</v>
      </c>
      <c r="G2287" s="77">
        <f t="shared" si="71"/>
        <v>50</v>
      </c>
    </row>
    <row r="2288" spans="1:7" ht="21" x14ac:dyDescent="0.25">
      <c r="A2288" s="114" t="s">
        <v>2602</v>
      </c>
      <c r="B2288" s="101" t="s">
        <v>12280</v>
      </c>
      <c r="C2288" s="101" t="str">
        <f t="shared" si="70"/>
        <v>Formula</v>
      </c>
      <c r="D2288" s="101" t="s">
        <v>12279</v>
      </c>
      <c r="E2288" s="101" t="s">
        <v>12278</v>
      </c>
      <c r="F2288" s="104">
        <v>43</v>
      </c>
      <c r="G2288" s="77">
        <f t="shared" si="71"/>
        <v>43</v>
      </c>
    </row>
    <row r="2289" spans="1:7" ht="21" x14ac:dyDescent="0.25">
      <c r="A2289" s="115" t="s">
        <v>2603</v>
      </c>
      <c r="B2289" s="102" t="s">
        <v>12277</v>
      </c>
      <c r="C2289" s="101" t="str">
        <f t="shared" si="70"/>
        <v>Formula</v>
      </c>
      <c r="D2289" s="102" t="s">
        <v>12276</v>
      </c>
      <c r="E2289" s="102" t="s">
        <v>12275</v>
      </c>
      <c r="F2289" s="105">
        <v>30</v>
      </c>
      <c r="G2289" s="77">
        <f t="shared" si="71"/>
        <v>30</v>
      </c>
    </row>
    <row r="2290" spans="1:7" ht="21" x14ac:dyDescent="0.25">
      <c r="A2290" s="114" t="s">
        <v>2605</v>
      </c>
      <c r="B2290" s="101" t="s">
        <v>12272</v>
      </c>
      <c r="C2290" s="101" t="str">
        <f t="shared" si="70"/>
        <v>Formula</v>
      </c>
      <c r="D2290" s="101" t="s">
        <v>12271</v>
      </c>
      <c r="E2290" s="101" t="s">
        <v>12270</v>
      </c>
      <c r="F2290" s="104">
        <v>91</v>
      </c>
      <c r="G2290" s="77">
        <f t="shared" si="71"/>
        <v>91</v>
      </c>
    </row>
    <row r="2291" spans="1:7" ht="21" x14ac:dyDescent="0.25">
      <c r="A2291" s="115" t="s">
        <v>2606</v>
      </c>
      <c r="B2291" s="102" t="s">
        <v>12268</v>
      </c>
      <c r="C2291" s="101" t="str">
        <f t="shared" si="70"/>
        <v>Formula</v>
      </c>
      <c r="D2291" s="102" t="s">
        <v>18120</v>
      </c>
      <c r="E2291" s="102" t="s">
        <v>12267</v>
      </c>
      <c r="F2291" s="105">
        <v>20</v>
      </c>
      <c r="G2291" s="77">
        <f t="shared" si="71"/>
        <v>20</v>
      </c>
    </row>
    <row r="2292" spans="1:7" ht="21" x14ac:dyDescent="0.25">
      <c r="A2292" s="114" t="s">
        <v>2607</v>
      </c>
      <c r="B2292" s="101" t="s">
        <v>12266</v>
      </c>
      <c r="C2292" s="101" t="str">
        <f t="shared" si="70"/>
        <v>Formula</v>
      </c>
      <c r="D2292" s="101" t="s">
        <v>12265</v>
      </c>
      <c r="E2292" s="101" t="s">
        <v>12264</v>
      </c>
      <c r="F2292" s="104">
        <v>49</v>
      </c>
      <c r="G2292" s="77">
        <f t="shared" si="71"/>
        <v>49</v>
      </c>
    </row>
    <row r="2293" spans="1:7" ht="31.5" x14ac:dyDescent="0.25">
      <c r="A2293" s="115" t="s">
        <v>2608</v>
      </c>
      <c r="B2293" s="102" t="s">
        <v>12263</v>
      </c>
      <c r="C2293" s="101" t="str">
        <f t="shared" si="70"/>
        <v>Formula</v>
      </c>
      <c r="D2293" s="102" t="s">
        <v>12262</v>
      </c>
      <c r="E2293" s="102" t="s">
        <v>12261</v>
      </c>
      <c r="F2293" s="105">
        <v>50</v>
      </c>
      <c r="G2293" s="77">
        <f t="shared" si="71"/>
        <v>50</v>
      </c>
    </row>
    <row r="2294" spans="1:7" ht="31.5" x14ac:dyDescent="0.25">
      <c r="A2294" s="114" t="s">
        <v>2609</v>
      </c>
      <c r="B2294" s="101" t="s">
        <v>12260</v>
      </c>
      <c r="C2294" s="101" t="str">
        <f t="shared" si="70"/>
        <v>Formula</v>
      </c>
      <c r="D2294" s="101" t="s">
        <v>12259</v>
      </c>
      <c r="E2294" s="101" t="s">
        <v>12258</v>
      </c>
      <c r="F2294" s="104">
        <v>159</v>
      </c>
      <c r="G2294" s="77">
        <f t="shared" si="71"/>
        <v>159</v>
      </c>
    </row>
    <row r="2295" spans="1:7" ht="31.5" x14ac:dyDescent="0.25">
      <c r="A2295" s="115" t="s">
        <v>2610</v>
      </c>
      <c r="B2295" s="102" t="s">
        <v>12256</v>
      </c>
      <c r="C2295" s="101" t="str">
        <f t="shared" si="70"/>
        <v>Formula</v>
      </c>
      <c r="D2295" s="102" t="s">
        <v>12255</v>
      </c>
      <c r="E2295" s="102" t="s">
        <v>12257</v>
      </c>
      <c r="F2295" s="105">
        <v>123</v>
      </c>
      <c r="G2295" s="77">
        <f t="shared" si="71"/>
        <v>203</v>
      </c>
    </row>
    <row r="2296" spans="1:7" x14ac:dyDescent="0.25">
      <c r="A2296" s="114" t="s">
        <v>2611</v>
      </c>
      <c r="B2296" s="101" t="s">
        <v>12256</v>
      </c>
      <c r="C2296" s="101" t="str">
        <f t="shared" si="70"/>
        <v>Formula</v>
      </c>
      <c r="D2296" s="101" t="s">
        <v>12255</v>
      </c>
      <c r="E2296" s="101" t="s">
        <v>12254</v>
      </c>
      <c r="F2296" s="104">
        <v>80</v>
      </c>
      <c r="G2296" s="77">
        <f t="shared" si="71"/>
        <v>203</v>
      </c>
    </row>
    <row r="2297" spans="1:7" ht="21" x14ac:dyDescent="0.25">
      <c r="A2297" s="115" t="s">
        <v>2612</v>
      </c>
      <c r="B2297" s="102" t="s">
        <v>12253</v>
      </c>
      <c r="C2297" s="101" t="str">
        <f t="shared" si="70"/>
        <v>Formula</v>
      </c>
      <c r="D2297" s="102" t="s">
        <v>12252</v>
      </c>
      <c r="E2297" s="102" t="s">
        <v>6468</v>
      </c>
      <c r="F2297" s="105">
        <v>109</v>
      </c>
      <c r="G2297" s="77">
        <f t="shared" si="71"/>
        <v>109</v>
      </c>
    </row>
    <row r="2298" spans="1:7" x14ac:dyDescent="0.25">
      <c r="A2298" s="114" t="s">
        <v>2613</v>
      </c>
      <c r="B2298" s="101" t="s">
        <v>12251</v>
      </c>
      <c r="C2298" s="101" t="str">
        <f t="shared" si="70"/>
        <v>Formula</v>
      </c>
      <c r="D2298" s="101" t="s">
        <v>12250</v>
      </c>
      <c r="E2298" s="101" t="s">
        <v>12249</v>
      </c>
      <c r="F2298" s="104">
        <v>40</v>
      </c>
      <c r="G2298" s="77">
        <f t="shared" si="71"/>
        <v>132</v>
      </c>
    </row>
    <row r="2299" spans="1:7" x14ac:dyDescent="0.25">
      <c r="A2299" s="115" t="s">
        <v>19121</v>
      </c>
      <c r="B2299" s="102" t="s">
        <v>12251</v>
      </c>
      <c r="C2299" s="101" t="str">
        <f t="shared" si="70"/>
        <v>Formula</v>
      </c>
      <c r="D2299" s="102" t="s">
        <v>12250</v>
      </c>
      <c r="E2299" s="102" t="s">
        <v>12383</v>
      </c>
      <c r="F2299" s="105">
        <v>92</v>
      </c>
      <c r="G2299" s="77">
        <f t="shared" si="71"/>
        <v>132</v>
      </c>
    </row>
    <row r="2300" spans="1:7" ht="31.5" x14ac:dyDescent="0.25">
      <c r="A2300" s="114" t="s">
        <v>2614</v>
      </c>
      <c r="B2300" s="101" t="s">
        <v>12248</v>
      </c>
      <c r="C2300" s="101" t="str">
        <f t="shared" si="70"/>
        <v>Formula</v>
      </c>
      <c r="D2300" s="101" t="s">
        <v>12247</v>
      </c>
      <c r="E2300" s="101" t="s">
        <v>12246</v>
      </c>
      <c r="F2300" s="104">
        <v>49</v>
      </c>
      <c r="G2300" s="77">
        <f t="shared" si="71"/>
        <v>49</v>
      </c>
    </row>
    <row r="2301" spans="1:7" ht="21" x14ac:dyDescent="0.25">
      <c r="A2301" s="115" t="s">
        <v>2615</v>
      </c>
      <c r="B2301" s="102" t="s">
        <v>12245</v>
      </c>
      <c r="C2301" s="101" t="str">
        <f t="shared" si="70"/>
        <v>Formula</v>
      </c>
      <c r="D2301" s="102" t="s">
        <v>12244</v>
      </c>
      <c r="E2301" s="102" t="s">
        <v>12243</v>
      </c>
      <c r="F2301" s="105">
        <v>103</v>
      </c>
      <c r="G2301" s="77">
        <f t="shared" si="71"/>
        <v>103</v>
      </c>
    </row>
    <row r="2302" spans="1:7" ht="21" x14ac:dyDescent="0.25">
      <c r="A2302" s="114" t="s">
        <v>2616</v>
      </c>
      <c r="B2302" s="101" t="s">
        <v>12242</v>
      </c>
      <c r="C2302" s="101" t="str">
        <f t="shared" si="70"/>
        <v>Formula</v>
      </c>
      <c r="D2302" s="101" t="s">
        <v>12241</v>
      </c>
      <c r="E2302" s="101" t="s">
        <v>12241</v>
      </c>
      <c r="F2302" s="104">
        <v>23</v>
      </c>
      <c r="G2302" s="77">
        <f t="shared" si="71"/>
        <v>23</v>
      </c>
    </row>
    <row r="2303" spans="1:7" ht="21" x14ac:dyDescent="0.25">
      <c r="A2303" s="115" t="s">
        <v>2618</v>
      </c>
      <c r="B2303" s="102" t="s">
        <v>12238</v>
      </c>
      <c r="C2303" s="101" t="str">
        <f t="shared" si="70"/>
        <v>Formula</v>
      </c>
      <c r="D2303" s="102" t="s">
        <v>12237</v>
      </c>
      <c r="E2303" s="102" t="s">
        <v>12239</v>
      </c>
      <c r="F2303" s="105">
        <v>66</v>
      </c>
      <c r="G2303" s="77">
        <f t="shared" si="71"/>
        <v>75</v>
      </c>
    </row>
    <row r="2304" spans="1:7" ht="21" x14ac:dyDescent="0.25">
      <c r="A2304" s="114" t="s">
        <v>2619</v>
      </c>
      <c r="B2304" s="101" t="s">
        <v>12238</v>
      </c>
      <c r="C2304" s="101" t="str">
        <f t="shared" si="70"/>
        <v>Formula</v>
      </c>
      <c r="D2304" s="101" t="s">
        <v>12237</v>
      </c>
      <c r="E2304" s="101" t="s">
        <v>12236</v>
      </c>
      <c r="F2304" s="104">
        <v>9</v>
      </c>
      <c r="G2304" s="77">
        <f t="shared" si="71"/>
        <v>75</v>
      </c>
    </row>
    <row r="2305" spans="1:7" ht="21" x14ac:dyDescent="0.25">
      <c r="A2305" s="115" t="s">
        <v>17628</v>
      </c>
      <c r="B2305" s="102" t="s">
        <v>17626</v>
      </c>
      <c r="C2305" s="101" t="str">
        <f t="shared" si="70"/>
        <v>Formula</v>
      </c>
      <c r="D2305" s="102" t="s">
        <v>17627</v>
      </c>
      <c r="E2305" s="102" t="s">
        <v>12042</v>
      </c>
      <c r="F2305" s="105">
        <v>174</v>
      </c>
      <c r="G2305" s="77">
        <f t="shared" si="71"/>
        <v>174</v>
      </c>
    </row>
    <row r="2306" spans="1:7" x14ac:dyDescent="0.25">
      <c r="A2306" s="114" t="s">
        <v>2620</v>
      </c>
      <c r="B2306" s="101" t="s">
        <v>12235</v>
      </c>
      <c r="C2306" s="101" t="str">
        <f t="shared" si="70"/>
        <v>Formula</v>
      </c>
      <c r="D2306" s="101" t="s">
        <v>12234</v>
      </c>
      <c r="E2306" s="101" t="s">
        <v>12233</v>
      </c>
      <c r="F2306" s="104">
        <v>80</v>
      </c>
      <c r="G2306" s="77">
        <f t="shared" si="71"/>
        <v>80</v>
      </c>
    </row>
    <row r="2307" spans="1:7" ht="21" x14ac:dyDescent="0.25">
      <c r="A2307" s="115" t="s">
        <v>2621</v>
      </c>
      <c r="B2307" s="102" t="s">
        <v>12232</v>
      </c>
      <c r="C2307" s="101" t="str">
        <f t="shared" ref="C2307:C2370" si="72">IF(ISTEXT(VLOOKUP(B2307,$I$3:$I$12,1,FALSE)),"Alt sub","Formula")</f>
        <v>Formula</v>
      </c>
      <c r="D2307" s="102" t="s">
        <v>12231</v>
      </c>
      <c r="E2307" s="102" t="s">
        <v>7877</v>
      </c>
      <c r="F2307" s="105">
        <v>58</v>
      </c>
      <c r="G2307" s="77">
        <f t="shared" ref="G2307:G2370" si="73">SUMIF(B:B,B2307,F:F)</f>
        <v>58</v>
      </c>
    </row>
    <row r="2308" spans="1:7" ht="21" x14ac:dyDescent="0.25">
      <c r="A2308" s="114" t="s">
        <v>2622</v>
      </c>
      <c r="B2308" s="101" t="s">
        <v>12230</v>
      </c>
      <c r="C2308" s="101" t="str">
        <f t="shared" si="72"/>
        <v>Formula</v>
      </c>
      <c r="D2308" s="101" t="s">
        <v>12229</v>
      </c>
      <c r="E2308" s="101" t="s">
        <v>12228</v>
      </c>
      <c r="F2308" s="104">
        <v>13</v>
      </c>
      <c r="G2308" s="77">
        <f t="shared" si="73"/>
        <v>13</v>
      </c>
    </row>
    <row r="2309" spans="1:7" x14ac:dyDescent="0.25">
      <c r="A2309" s="115" t="s">
        <v>2623</v>
      </c>
      <c r="B2309" s="102" t="s">
        <v>12227</v>
      </c>
      <c r="C2309" s="101" t="str">
        <f t="shared" si="72"/>
        <v>Formula</v>
      </c>
      <c r="D2309" s="102" t="s">
        <v>12226</v>
      </c>
      <c r="E2309" s="102" t="s">
        <v>12225</v>
      </c>
      <c r="F2309" s="105">
        <v>25</v>
      </c>
      <c r="G2309" s="77">
        <f t="shared" si="73"/>
        <v>25</v>
      </c>
    </row>
    <row r="2310" spans="1:7" ht="21" x14ac:dyDescent="0.25">
      <c r="A2310" s="114" t="s">
        <v>2624</v>
      </c>
      <c r="B2310" s="101" t="s">
        <v>12224</v>
      </c>
      <c r="C2310" s="101" t="str">
        <f t="shared" si="72"/>
        <v>Formula</v>
      </c>
      <c r="D2310" s="101" t="s">
        <v>12223</v>
      </c>
      <c r="E2310" s="101" t="s">
        <v>12222</v>
      </c>
      <c r="F2310" s="104">
        <v>18</v>
      </c>
      <c r="G2310" s="77">
        <f t="shared" si="73"/>
        <v>18</v>
      </c>
    </row>
    <row r="2311" spans="1:7" ht="21" x14ac:dyDescent="0.25">
      <c r="A2311" s="115" t="s">
        <v>18121</v>
      </c>
      <c r="B2311" s="102" t="s">
        <v>17871</v>
      </c>
      <c r="C2311" s="101" t="str">
        <f t="shared" si="72"/>
        <v>Formula</v>
      </c>
      <c r="D2311" s="102" t="s">
        <v>17872</v>
      </c>
      <c r="E2311" s="102" t="s">
        <v>12447</v>
      </c>
      <c r="F2311" s="105">
        <v>60</v>
      </c>
      <c r="G2311" s="77">
        <f t="shared" si="73"/>
        <v>60</v>
      </c>
    </row>
    <row r="2312" spans="1:7" ht="31.5" x14ac:dyDescent="0.25">
      <c r="A2312" s="114" t="s">
        <v>2625</v>
      </c>
      <c r="B2312" s="101" t="s">
        <v>12221</v>
      </c>
      <c r="C2312" s="101" t="str">
        <f t="shared" si="72"/>
        <v>Formula</v>
      </c>
      <c r="D2312" s="101" t="s">
        <v>12220</v>
      </c>
      <c r="E2312" s="101" t="s">
        <v>12219</v>
      </c>
      <c r="F2312" s="104">
        <v>20</v>
      </c>
      <c r="G2312" s="77">
        <f t="shared" si="73"/>
        <v>45</v>
      </c>
    </row>
    <row r="2313" spans="1:7" ht="31.5" x14ac:dyDescent="0.25">
      <c r="A2313" s="115" t="s">
        <v>17629</v>
      </c>
      <c r="B2313" s="102" t="s">
        <v>12221</v>
      </c>
      <c r="C2313" s="101" t="str">
        <f t="shared" si="72"/>
        <v>Formula</v>
      </c>
      <c r="D2313" s="102" t="s">
        <v>12220</v>
      </c>
      <c r="E2313" s="102" t="s">
        <v>12269</v>
      </c>
      <c r="F2313" s="105">
        <v>25</v>
      </c>
      <c r="G2313" s="77">
        <f t="shared" si="73"/>
        <v>45</v>
      </c>
    </row>
    <row r="2314" spans="1:7" ht="42" x14ac:dyDescent="0.25">
      <c r="A2314" s="114" t="s">
        <v>2626</v>
      </c>
      <c r="B2314" s="101" t="s">
        <v>12218</v>
      </c>
      <c r="C2314" s="101" t="str">
        <f t="shared" si="72"/>
        <v>Formula</v>
      </c>
      <c r="D2314" s="101" t="s">
        <v>12217</v>
      </c>
      <c r="E2314" s="101" t="s">
        <v>12216</v>
      </c>
      <c r="F2314" s="104">
        <v>40</v>
      </c>
      <c r="G2314" s="77">
        <f t="shared" si="73"/>
        <v>40</v>
      </c>
    </row>
    <row r="2315" spans="1:7" ht="21" x14ac:dyDescent="0.25">
      <c r="A2315" s="115" t="s">
        <v>2627</v>
      </c>
      <c r="B2315" s="102" t="s">
        <v>12215</v>
      </c>
      <c r="C2315" s="101" t="str">
        <f t="shared" si="72"/>
        <v>Formula</v>
      </c>
      <c r="D2315" s="102" t="s">
        <v>12214</v>
      </c>
      <c r="E2315" s="102" t="s">
        <v>12213</v>
      </c>
      <c r="F2315" s="105">
        <v>12</v>
      </c>
      <c r="G2315" s="77">
        <f t="shared" si="73"/>
        <v>12</v>
      </c>
    </row>
    <row r="2316" spans="1:7" ht="42" x14ac:dyDescent="0.25">
      <c r="A2316" s="114" t="s">
        <v>2628</v>
      </c>
      <c r="B2316" s="101" t="s">
        <v>12212</v>
      </c>
      <c r="C2316" s="101" t="str">
        <f t="shared" si="72"/>
        <v>Formula</v>
      </c>
      <c r="D2316" s="101" t="s">
        <v>12211</v>
      </c>
      <c r="E2316" s="101" t="s">
        <v>12210</v>
      </c>
      <c r="F2316" s="104">
        <v>25</v>
      </c>
      <c r="G2316" s="77">
        <f t="shared" si="73"/>
        <v>25</v>
      </c>
    </row>
    <row r="2317" spans="1:7" x14ac:dyDescent="0.25">
      <c r="A2317" s="115" t="s">
        <v>2629</v>
      </c>
      <c r="B2317" s="102" t="s">
        <v>12209</v>
      </c>
      <c r="C2317" s="101" t="str">
        <f t="shared" si="72"/>
        <v>Formula</v>
      </c>
      <c r="D2317" s="102" t="s">
        <v>12208</v>
      </c>
      <c r="E2317" s="102" t="s">
        <v>12207</v>
      </c>
      <c r="F2317" s="105">
        <v>28</v>
      </c>
      <c r="G2317" s="77">
        <f t="shared" si="73"/>
        <v>28</v>
      </c>
    </row>
    <row r="2318" spans="1:7" ht="21" x14ac:dyDescent="0.25">
      <c r="A2318" s="114" t="s">
        <v>2630</v>
      </c>
      <c r="B2318" s="101" t="s">
        <v>12206</v>
      </c>
      <c r="C2318" s="101" t="str">
        <f t="shared" si="72"/>
        <v>Formula</v>
      </c>
      <c r="D2318" s="101" t="s">
        <v>12205</v>
      </c>
      <c r="E2318" s="101" t="s">
        <v>12204</v>
      </c>
      <c r="F2318" s="104">
        <v>28</v>
      </c>
      <c r="G2318" s="77">
        <f t="shared" si="73"/>
        <v>28</v>
      </c>
    </row>
    <row r="2319" spans="1:7" ht="21" x14ac:dyDescent="0.25">
      <c r="A2319" s="115" t="s">
        <v>2631</v>
      </c>
      <c r="B2319" s="102" t="s">
        <v>12203</v>
      </c>
      <c r="C2319" s="101" t="str">
        <f t="shared" si="72"/>
        <v>Formula</v>
      </c>
      <c r="D2319" s="102" t="s">
        <v>12202</v>
      </c>
      <c r="E2319" s="102" t="s">
        <v>12201</v>
      </c>
      <c r="F2319" s="105">
        <v>110</v>
      </c>
      <c r="G2319" s="77">
        <f t="shared" si="73"/>
        <v>110</v>
      </c>
    </row>
    <row r="2320" spans="1:7" ht="42" x14ac:dyDescent="0.25">
      <c r="A2320" s="114" t="s">
        <v>2632</v>
      </c>
      <c r="B2320" s="101" t="s">
        <v>12200</v>
      </c>
      <c r="C2320" s="101" t="str">
        <f t="shared" si="72"/>
        <v>Formula</v>
      </c>
      <c r="D2320" s="101" t="s">
        <v>12199</v>
      </c>
      <c r="E2320" s="101" t="s">
        <v>12198</v>
      </c>
      <c r="F2320" s="104">
        <v>38</v>
      </c>
      <c r="G2320" s="77">
        <f t="shared" si="73"/>
        <v>38</v>
      </c>
    </row>
    <row r="2321" spans="1:7" ht="31.5" x14ac:dyDescent="0.25">
      <c r="A2321" s="115" t="s">
        <v>2633</v>
      </c>
      <c r="B2321" s="102" t="s">
        <v>12197</v>
      </c>
      <c r="C2321" s="101" t="str">
        <f t="shared" si="72"/>
        <v>Formula</v>
      </c>
      <c r="D2321" s="102" t="s">
        <v>12196</v>
      </c>
      <c r="E2321" s="102" t="s">
        <v>12195</v>
      </c>
      <c r="F2321" s="105">
        <v>38</v>
      </c>
      <c r="G2321" s="77">
        <f t="shared" si="73"/>
        <v>38</v>
      </c>
    </row>
    <row r="2322" spans="1:7" ht="21" x14ac:dyDescent="0.25">
      <c r="A2322" s="114" t="s">
        <v>2634</v>
      </c>
      <c r="B2322" s="101" t="s">
        <v>12194</v>
      </c>
      <c r="C2322" s="101" t="str">
        <f t="shared" si="72"/>
        <v>Formula</v>
      </c>
      <c r="D2322" s="101" t="s">
        <v>17874</v>
      </c>
      <c r="E2322" s="101" t="s">
        <v>8251</v>
      </c>
      <c r="F2322" s="104">
        <v>9</v>
      </c>
      <c r="G2322" s="77">
        <f t="shared" si="73"/>
        <v>49</v>
      </c>
    </row>
    <row r="2323" spans="1:7" ht="21" x14ac:dyDescent="0.25">
      <c r="A2323" s="115" t="s">
        <v>2635</v>
      </c>
      <c r="B2323" s="102" t="s">
        <v>12194</v>
      </c>
      <c r="C2323" s="101" t="str">
        <f t="shared" si="72"/>
        <v>Formula</v>
      </c>
      <c r="D2323" s="102" t="s">
        <v>17874</v>
      </c>
      <c r="E2323" s="102" t="s">
        <v>12191</v>
      </c>
      <c r="F2323" s="105">
        <v>40</v>
      </c>
      <c r="G2323" s="77">
        <f t="shared" si="73"/>
        <v>49</v>
      </c>
    </row>
    <row r="2324" spans="1:7" ht="21" x14ac:dyDescent="0.25">
      <c r="A2324" s="114" t="s">
        <v>2034</v>
      </c>
      <c r="B2324" s="101" t="s">
        <v>13448</v>
      </c>
      <c r="C2324" s="101" t="str">
        <f t="shared" si="72"/>
        <v>Formula</v>
      </c>
      <c r="D2324" s="101" t="s">
        <v>13447</v>
      </c>
      <c r="E2324" s="101" t="s">
        <v>13449</v>
      </c>
      <c r="F2324" s="104">
        <v>524</v>
      </c>
      <c r="G2324" s="77">
        <f t="shared" si="73"/>
        <v>1628</v>
      </c>
    </row>
    <row r="2325" spans="1:7" ht="21" x14ac:dyDescent="0.25">
      <c r="A2325" s="115" t="s">
        <v>2035</v>
      </c>
      <c r="B2325" s="102" t="s">
        <v>13448</v>
      </c>
      <c r="C2325" s="101" t="str">
        <f t="shared" si="72"/>
        <v>Formula</v>
      </c>
      <c r="D2325" s="102" t="s">
        <v>13447</v>
      </c>
      <c r="E2325" s="102" t="s">
        <v>18275</v>
      </c>
      <c r="F2325" s="105">
        <v>230</v>
      </c>
      <c r="G2325" s="77">
        <f t="shared" si="73"/>
        <v>1628</v>
      </c>
    </row>
    <row r="2326" spans="1:7" ht="21" x14ac:dyDescent="0.25">
      <c r="A2326" s="114" t="s">
        <v>2036</v>
      </c>
      <c r="B2326" s="101" t="s">
        <v>13448</v>
      </c>
      <c r="C2326" s="101" t="str">
        <f t="shared" si="72"/>
        <v>Formula</v>
      </c>
      <c r="D2326" s="101" t="s">
        <v>13447</v>
      </c>
      <c r="E2326" s="101" t="s">
        <v>18276</v>
      </c>
      <c r="F2326" s="104">
        <v>426</v>
      </c>
      <c r="G2326" s="77">
        <f t="shared" si="73"/>
        <v>1628</v>
      </c>
    </row>
    <row r="2327" spans="1:7" ht="21" x14ac:dyDescent="0.25">
      <c r="A2327" s="115" t="s">
        <v>2037</v>
      </c>
      <c r="B2327" s="102" t="s">
        <v>13448</v>
      </c>
      <c r="C2327" s="101" t="str">
        <f t="shared" si="72"/>
        <v>Formula</v>
      </c>
      <c r="D2327" s="102" t="s">
        <v>13447</v>
      </c>
      <c r="E2327" s="102" t="s">
        <v>18277</v>
      </c>
      <c r="F2327" s="105">
        <v>448</v>
      </c>
      <c r="G2327" s="77">
        <f t="shared" si="73"/>
        <v>1628</v>
      </c>
    </row>
    <row r="2328" spans="1:7" ht="21" x14ac:dyDescent="0.25">
      <c r="A2328" s="114" t="s">
        <v>2038</v>
      </c>
      <c r="B2328" s="101" t="s">
        <v>13384</v>
      </c>
      <c r="C2328" s="101" t="str">
        <f t="shared" si="72"/>
        <v>Formula</v>
      </c>
      <c r="D2328" s="101" t="s">
        <v>13383</v>
      </c>
      <c r="E2328" s="101" t="s">
        <v>13446</v>
      </c>
      <c r="F2328" s="104">
        <v>1104</v>
      </c>
      <c r="G2328" s="77">
        <f t="shared" si="73"/>
        <v>9198</v>
      </c>
    </row>
    <row r="2329" spans="1:7" ht="21" x14ac:dyDescent="0.25">
      <c r="A2329" s="115" t="s">
        <v>2040</v>
      </c>
      <c r="B2329" s="102" t="s">
        <v>13384</v>
      </c>
      <c r="C2329" s="101" t="str">
        <f t="shared" si="72"/>
        <v>Formula</v>
      </c>
      <c r="D2329" s="102" t="s">
        <v>13383</v>
      </c>
      <c r="E2329" s="102" t="s">
        <v>17959</v>
      </c>
      <c r="F2329" s="105">
        <v>414</v>
      </c>
      <c r="G2329" s="77">
        <f t="shared" si="73"/>
        <v>9198</v>
      </c>
    </row>
    <row r="2330" spans="1:7" ht="21" x14ac:dyDescent="0.25">
      <c r="A2330" s="114" t="s">
        <v>2041</v>
      </c>
      <c r="B2330" s="101" t="s">
        <v>13384</v>
      </c>
      <c r="C2330" s="101" t="str">
        <f t="shared" si="72"/>
        <v>Formula</v>
      </c>
      <c r="D2330" s="101" t="s">
        <v>13383</v>
      </c>
      <c r="E2330" s="101" t="s">
        <v>13444</v>
      </c>
      <c r="F2330" s="104">
        <v>52</v>
      </c>
      <c r="G2330" s="77">
        <f t="shared" si="73"/>
        <v>9198</v>
      </c>
    </row>
    <row r="2331" spans="1:7" ht="21" x14ac:dyDescent="0.25">
      <c r="A2331" s="115" t="s">
        <v>2042</v>
      </c>
      <c r="B2331" s="102" t="s">
        <v>13384</v>
      </c>
      <c r="C2331" s="101" t="str">
        <f t="shared" si="72"/>
        <v>Formula</v>
      </c>
      <c r="D2331" s="102" t="s">
        <v>13383</v>
      </c>
      <c r="E2331" s="102" t="s">
        <v>13443</v>
      </c>
      <c r="F2331" s="105">
        <v>363</v>
      </c>
      <c r="G2331" s="77">
        <f t="shared" si="73"/>
        <v>9198</v>
      </c>
    </row>
    <row r="2332" spans="1:7" ht="21" x14ac:dyDescent="0.25">
      <c r="A2332" s="114" t="s">
        <v>2043</v>
      </c>
      <c r="B2332" s="101" t="s">
        <v>13384</v>
      </c>
      <c r="C2332" s="101" t="str">
        <f t="shared" si="72"/>
        <v>Formula</v>
      </c>
      <c r="D2332" s="101" t="s">
        <v>13383</v>
      </c>
      <c r="E2332" s="101" t="s">
        <v>13442</v>
      </c>
      <c r="F2332" s="104">
        <v>1016</v>
      </c>
      <c r="G2332" s="77">
        <f t="shared" si="73"/>
        <v>9198</v>
      </c>
    </row>
    <row r="2333" spans="1:7" ht="21" x14ac:dyDescent="0.25">
      <c r="A2333" s="115" t="s">
        <v>2044</v>
      </c>
      <c r="B2333" s="102" t="s">
        <v>13384</v>
      </c>
      <c r="C2333" s="101" t="str">
        <f t="shared" si="72"/>
        <v>Formula</v>
      </c>
      <c r="D2333" s="102" t="s">
        <v>13383</v>
      </c>
      <c r="E2333" s="102" t="s">
        <v>17960</v>
      </c>
      <c r="F2333" s="105">
        <v>430</v>
      </c>
      <c r="G2333" s="77">
        <f t="shared" si="73"/>
        <v>9198</v>
      </c>
    </row>
    <row r="2334" spans="1:7" ht="21" x14ac:dyDescent="0.25">
      <c r="A2334" s="114" t="s">
        <v>2046</v>
      </c>
      <c r="B2334" s="101" t="s">
        <v>13384</v>
      </c>
      <c r="C2334" s="101" t="str">
        <f t="shared" si="72"/>
        <v>Formula</v>
      </c>
      <c r="D2334" s="101" t="s">
        <v>13383</v>
      </c>
      <c r="E2334" s="101" t="s">
        <v>13440</v>
      </c>
      <c r="F2334" s="104">
        <v>278</v>
      </c>
      <c r="G2334" s="77">
        <f t="shared" si="73"/>
        <v>9198</v>
      </c>
    </row>
    <row r="2335" spans="1:7" ht="21" x14ac:dyDescent="0.25">
      <c r="A2335" s="115" t="s">
        <v>2047</v>
      </c>
      <c r="B2335" s="102" t="s">
        <v>13384</v>
      </c>
      <c r="C2335" s="101" t="str">
        <f t="shared" si="72"/>
        <v>Formula</v>
      </c>
      <c r="D2335" s="102" t="s">
        <v>13383</v>
      </c>
      <c r="E2335" s="102" t="s">
        <v>13439</v>
      </c>
      <c r="F2335" s="105">
        <v>346</v>
      </c>
      <c r="G2335" s="77">
        <f t="shared" si="73"/>
        <v>9198</v>
      </c>
    </row>
    <row r="2336" spans="1:7" ht="21" x14ac:dyDescent="0.25">
      <c r="A2336" s="114" t="s">
        <v>2048</v>
      </c>
      <c r="B2336" s="101" t="s">
        <v>13384</v>
      </c>
      <c r="C2336" s="101" t="str">
        <f t="shared" si="72"/>
        <v>Formula</v>
      </c>
      <c r="D2336" s="101" t="s">
        <v>13383</v>
      </c>
      <c r="E2336" s="101" t="s">
        <v>6453</v>
      </c>
      <c r="F2336" s="104">
        <v>26</v>
      </c>
      <c r="G2336" s="77">
        <f t="shared" si="73"/>
        <v>9198</v>
      </c>
    </row>
    <row r="2337" spans="1:7" ht="21" x14ac:dyDescent="0.25">
      <c r="A2337" s="115" t="s">
        <v>2049</v>
      </c>
      <c r="B2337" s="102" t="s">
        <v>13384</v>
      </c>
      <c r="C2337" s="101" t="str">
        <f t="shared" si="72"/>
        <v>Formula</v>
      </c>
      <c r="D2337" s="102" t="s">
        <v>13383</v>
      </c>
      <c r="E2337" s="102" t="s">
        <v>13438</v>
      </c>
      <c r="F2337" s="105">
        <v>44</v>
      </c>
      <c r="G2337" s="77">
        <f t="shared" si="73"/>
        <v>9198</v>
      </c>
    </row>
    <row r="2338" spans="1:7" ht="21" x14ac:dyDescent="0.25">
      <c r="A2338" s="114" t="s">
        <v>2050</v>
      </c>
      <c r="B2338" s="101" t="s">
        <v>13384</v>
      </c>
      <c r="C2338" s="101" t="str">
        <f t="shared" si="72"/>
        <v>Formula</v>
      </c>
      <c r="D2338" s="101" t="s">
        <v>13383</v>
      </c>
      <c r="E2338" s="101" t="s">
        <v>13437</v>
      </c>
      <c r="F2338" s="104">
        <v>56</v>
      </c>
      <c r="G2338" s="77">
        <f t="shared" si="73"/>
        <v>9198</v>
      </c>
    </row>
    <row r="2339" spans="1:7" ht="21" x14ac:dyDescent="0.25">
      <c r="A2339" s="115" t="s">
        <v>2051</v>
      </c>
      <c r="B2339" s="102" t="s">
        <v>13384</v>
      </c>
      <c r="C2339" s="101" t="str">
        <f t="shared" si="72"/>
        <v>Formula</v>
      </c>
      <c r="D2339" s="102" t="s">
        <v>13383</v>
      </c>
      <c r="E2339" s="102" t="s">
        <v>13436</v>
      </c>
      <c r="F2339" s="105">
        <v>54</v>
      </c>
      <c r="G2339" s="77">
        <f t="shared" si="73"/>
        <v>9198</v>
      </c>
    </row>
    <row r="2340" spans="1:7" ht="21" x14ac:dyDescent="0.25">
      <c r="A2340" s="114" t="s">
        <v>2052</v>
      </c>
      <c r="B2340" s="101" t="s">
        <v>13384</v>
      </c>
      <c r="C2340" s="101" t="str">
        <f t="shared" si="72"/>
        <v>Formula</v>
      </c>
      <c r="D2340" s="101" t="s">
        <v>13383</v>
      </c>
      <c r="E2340" s="101" t="s">
        <v>13435</v>
      </c>
      <c r="F2340" s="104">
        <v>81</v>
      </c>
      <c r="G2340" s="77">
        <f t="shared" si="73"/>
        <v>9198</v>
      </c>
    </row>
    <row r="2341" spans="1:7" ht="21" x14ac:dyDescent="0.25">
      <c r="A2341" s="115" t="s">
        <v>2053</v>
      </c>
      <c r="B2341" s="102" t="s">
        <v>13384</v>
      </c>
      <c r="C2341" s="101" t="str">
        <f t="shared" si="72"/>
        <v>Formula</v>
      </c>
      <c r="D2341" s="102" t="s">
        <v>13383</v>
      </c>
      <c r="E2341" s="102" t="s">
        <v>13434</v>
      </c>
      <c r="F2341" s="105">
        <v>96</v>
      </c>
      <c r="G2341" s="77">
        <f t="shared" si="73"/>
        <v>9198</v>
      </c>
    </row>
    <row r="2342" spans="1:7" ht="21" x14ac:dyDescent="0.25">
      <c r="A2342" s="114" t="s">
        <v>2054</v>
      </c>
      <c r="B2342" s="101" t="s">
        <v>13384</v>
      </c>
      <c r="C2342" s="101" t="str">
        <f t="shared" si="72"/>
        <v>Formula</v>
      </c>
      <c r="D2342" s="101" t="s">
        <v>13383</v>
      </c>
      <c r="E2342" s="101" t="s">
        <v>13433</v>
      </c>
      <c r="F2342" s="104">
        <v>48</v>
      </c>
      <c r="G2342" s="77">
        <f t="shared" si="73"/>
        <v>9198</v>
      </c>
    </row>
    <row r="2343" spans="1:7" ht="21" x14ac:dyDescent="0.25">
      <c r="A2343" s="115" t="s">
        <v>2055</v>
      </c>
      <c r="B2343" s="102" t="s">
        <v>13384</v>
      </c>
      <c r="C2343" s="101" t="str">
        <f t="shared" si="72"/>
        <v>Formula</v>
      </c>
      <c r="D2343" s="102" t="s">
        <v>13383</v>
      </c>
      <c r="E2343" s="102" t="s">
        <v>13432</v>
      </c>
      <c r="F2343" s="105">
        <v>47</v>
      </c>
      <c r="G2343" s="77">
        <f t="shared" si="73"/>
        <v>9198</v>
      </c>
    </row>
    <row r="2344" spans="1:7" ht="21" x14ac:dyDescent="0.25">
      <c r="A2344" s="114" t="s">
        <v>2056</v>
      </c>
      <c r="B2344" s="101" t="s">
        <v>13384</v>
      </c>
      <c r="C2344" s="101" t="str">
        <f t="shared" si="72"/>
        <v>Formula</v>
      </c>
      <c r="D2344" s="101" t="s">
        <v>13383</v>
      </c>
      <c r="E2344" s="101" t="s">
        <v>13431</v>
      </c>
      <c r="F2344" s="104">
        <v>82</v>
      </c>
      <c r="G2344" s="77">
        <f t="shared" si="73"/>
        <v>9198</v>
      </c>
    </row>
    <row r="2345" spans="1:7" ht="21" x14ac:dyDescent="0.25">
      <c r="A2345" s="115" t="s">
        <v>2057</v>
      </c>
      <c r="B2345" s="102" t="s">
        <v>13384</v>
      </c>
      <c r="C2345" s="101" t="str">
        <f t="shared" si="72"/>
        <v>Formula</v>
      </c>
      <c r="D2345" s="102" t="s">
        <v>13383</v>
      </c>
      <c r="E2345" s="102" t="s">
        <v>13430</v>
      </c>
      <c r="F2345" s="105">
        <v>84</v>
      </c>
      <c r="G2345" s="77">
        <f t="shared" si="73"/>
        <v>9198</v>
      </c>
    </row>
    <row r="2346" spans="1:7" ht="21" x14ac:dyDescent="0.25">
      <c r="A2346" s="114" t="s">
        <v>2059</v>
      </c>
      <c r="B2346" s="101" t="s">
        <v>13384</v>
      </c>
      <c r="C2346" s="101" t="str">
        <f t="shared" si="72"/>
        <v>Formula</v>
      </c>
      <c r="D2346" s="101" t="s">
        <v>13383</v>
      </c>
      <c r="E2346" s="101" t="s">
        <v>13428</v>
      </c>
      <c r="F2346" s="104">
        <v>40</v>
      </c>
      <c r="G2346" s="77">
        <f t="shared" si="73"/>
        <v>9198</v>
      </c>
    </row>
    <row r="2347" spans="1:7" ht="21" x14ac:dyDescent="0.25">
      <c r="A2347" s="115" t="s">
        <v>2060</v>
      </c>
      <c r="B2347" s="102" t="s">
        <v>13384</v>
      </c>
      <c r="C2347" s="101" t="str">
        <f t="shared" si="72"/>
        <v>Formula</v>
      </c>
      <c r="D2347" s="102" t="s">
        <v>13383</v>
      </c>
      <c r="E2347" s="102" t="s">
        <v>13427</v>
      </c>
      <c r="F2347" s="105">
        <v>104</v>
      </c>
      <c r="G2347" s="77">
        <f t="shared" si="73"/>
        <v>9198</v>
      </c>
    </row>
    <row r="2348" spans="1:7" ht="21" x14ac:dyDescent="0.25">
      <c r="A2348" s="114" t="s">
        <v>2061</v>
      </c>
      <c r="B2348" s="101" t="s">
        <v>13384</v>
      </c>
      <c r="C2348" s="101" t="str">
        <f t="shared" si="72"/>
        <v>Formula</v>
      </c>
      <c r="D2348" s="101" t="s">
        <v>13383</v>
      </c>
      <c r="E2348" s="101" t="s">
        <v>13426</v>
      </c>
      <c r="F2348" s="104">
        <v>102</v>
      </c>
      <c r="G2348" s="77">
        <f t="shared" si="73"/>
        <v>9198</v>
      </c>
    </row>
    <row r="2349" spans="1:7" ht="21" x14ac:dyDescent="0.25">
      <c r="A2349" s="115" t="s">
        <v>2062</v>
      </c>
      <c r="B2349" s="102" t="s">
        <v>13384</v>
      </c>
      <c r="C2349" s="101" t="str">
        <f t="shared" si="72"/>
        <v>Formula</v>
      </c>
      <c r="D2349" s="102" t="s">
        <v>13383</v>
      </c>
      <c r="E2349" s="102" t="s">
        <v>18278</v>
      </c>
      <c r="F2349" s="105">
        <v>165</v>
      </c>
      <c r="G2349" s="77">
        <f t="shared" si="73"/>
        <v>9198</v>
      </c>
    </row>
    <row r="2350" spans="1:7" ht="21" x14ac:dyDescent="0.25">
      <c r="A2350" s="114" t="s">
        <v>2063</v>
      </c>
      <c r="B2350" s="101" t="s">
        <v>13384</v>
      </c>
      <c r="C2350" s="101" t="str">
        <f t="shared" si="72"/>
        <v>Formula</v>
      </c>
      <c r="D2350" s="101" t="s">
        <v>13383</v>
      </c>
      <c r="E2350" s="101" t="s">
        <v>19122</v>
      </c>
      <c r="F2350" s="104">
        <v>78</v>
      </c>
      <c r="G2350" s="77">
        <f t="shared" si="73"/>
        <v>9198</v>
      </c>
    </row>
    <row r="2351" spans="1:7" ht="21" x14ac:dyDescent="0.25">
      <c r="A2351" s="115" t="s">
        <v>2065</v>
      </c>
      <c r="B2351" s="102" t="s">
        <v>13384</v>
      </c>
      <c r="C2351" s="101" t="str">
        <f t="shared" si="72"/>
        <v>Formula</v>
      </c>
      <c r="D2351" s="102" t="s">
        <v>13383</v>
      </c>
      <c r="E2351" s="102" t="s">
        <v>13423</v>
      </c>
      <c r="F2351" s="105">
        <v>96</v>
      </c>
      <c r="G2351" s="77">
        <f t="shared" si="73"/>
        <v>9198</v>
      </c>
    </row>
    <row r="2352" spans="1:7" ht="21" x14ac:dyDescent="0.25">
      <c r="A2352" s="114" t="s">
        <v>2066</v>
      </c>
      <c r="B2352" s="101" t="s">
        <v>13384</v>
      </c>
      <c r="C2352" s="101" t="str">
        <f t="shared" si="72"/>
        <v>Formula</v>
      </c>
      <c r="D2352" s="101" t="s">
        <v>13383</v>
      </c>
      <c r="E2352" s="101" t="s">
        <v>13422</v>
      </c>
      <c r="F2352" s="104">
        <v>199</v>
      </c>
      <c r="G2352" s="77">
        <f t="shared" si="73"/>
        <v>9198</v>
      </c>
    </row>
    <row r="2353" spans="1:7" ht="21" x14ac:dyDescent="0.25">
      <c r="A2353" s="115" t="s">
        <v>2067</v>
      </c>
      <c r="B2353" s="102" t="s">
        <v>13384</v>
      </c>
      <c r="C2353" s="101" t="str">
        <f t="shared" si="72"/>
        <v>Formula</v>
      </c>
      <c r="D2353" s="102" t="s">
        <v>13383</v>
      </c>
      <c r="E2353" s="102" t="s">
        <v>13421</v>
      </c>
      <c r="F2353" s="105">
        <v>69</v>
      </c>
      <c r="G2353" s="77">
        <f t="shared" si="73"/>
        <v>9198</v>
      </c>
    </row>
    <row r="2354" spans="1:7" ht="21" x14ac:dyDescent="0.25">
      <c r="A2354" s="114" t="s">
        <v>2068</v>
      </c>
      <c r="B2354" s="101" t="s">
        <v>13384</v>
      </c>
      <c r="C2354" s="101" t="str">
        <f t="shared" si="72"/>
        <v>Formula</v>
      </c>
      <c r="D2354" s="101" t="s">
        <v>13383</v>
      </c>
      <c r="E2354" s="101" t="s">
        <v>13420</v>
      </c>
      <c r="F2354" s="104">
        <v>102</v>
      </c>
      <c r="G2354" s="77">
        <f t="shared" si="73"/>
        <v>9198</v>
      </c>
    </row>
    <row r="2355" spans="1:7" ht="21" x14ac:dyDescent="0.25">
      <c r="A2355" s="115" t="s">
        <v>2069</v>
      </c>
      <c r="B2355" s="102" t="s">
        <v>13384</v>
      </c>
      <c r="C2355" s="101" t="str">
        <f t="shared" si="72"/>
        <v>Formula</v>
      </c>
      <c r="D2355" s="102" t="s">
        <v>13383</v>
      </c>
      <c r="E2355" s="102" t="s">
        <v>13419</v>
      </c>
      <c r="F2355" s="105">
        <v>132</v>
      </c>
      <c r="G2355" s="77">
        <f t="shared" si="73"/>
        <v>9198</v>
      </c>
    </row>
    <row r="2356" spans="1:7" ht="21" x14ac:dyDescent="0.25">
      <c r="A2356" s="114" t="s">
        <v>2070</v>
      </c>
      <c r="B2356" s="101" t="s">
        <v>13384</v>
      </c>
      <c r="C2356" s="101" t="str">
        <f t="shared" si="72"/>
        <v>Formula</v>
      </c>
      <c r="D2356" s="101" t="s">
        <v>13383</v>
      </c>
      <c r="E2356" s="101" t="s">
        <v>13418</v>
      </c>
      <c r="F2356" s="104">
        <v>92</v>
      </c>
      <c r="G2356" s="77">
        <f t="shared" si="73"/>
        <v>9198</v>
      </c>
    </row>
    <row r="2357" spans="1:7" ht="21" x14ac:dyDescent="0.25">
      <c r="A2357" s="115" t="s">
        <v>2071</v>
      </c>
      <c r="B2357" s="102" t="s">
        <v>13384</v>
      </c>
      <c r="C2357" s="101" t="str">
        <f t="shared" si="72"/>
        <v>Formula</v>
      </c>
      <c r="D2357" s="102" t="s">
        <v>13383</v>
      </c>
      <c r="E2357" s="102" t="s">
        <v>13417</v>
      </c>
      <c r="F2357" s="105">
        <v>100</v>
      </c>
      <c r="G2357" s="77">
        <f t="shared" si="73"/>
        <v>9198</v>
      </c>
    </row>
    <row r="2358" spans="1:7" ht="21" x14ac:dyDescent="0.25">
      <c r="A2358" s="114" t="s">
        <v>2072</v>
      </c>
      <c r="B2358" s="101" t="s">
        <v>13384</v>
      </c>
      <c r="C2358" s="101" t="str">
        <f t="shared" si="72"/>
        <v>Formula</v>
      </c>
      <c r="D2358" s="101" t="s">
        <v>13383</v>
      </c>
      <c r="E2358" s="101" t="s">
        <v>13416</v>
      </c>
      <c r="F2358" s="104">
        <v>100</v>
      </c>
      <c r="G2358" s="77">
        <f t="shared" si="73"/>
        <v>9198</v>
      </c>
    </row>
    <row r="2359" spans="1:7" ht="21" x14ac:dyDescent="0.25">
      <c r="A2359" s="115" t="s">
        <v>2073</v>
      </c>
      <c r="B2359" s="102" t="s">
        <v>13384</v>
      </c>
      <c r="C2359" s="101" t="str">
        <f t="shared" si="72"/>
        <v>Formula</v>
      </c>
      <c r="D2359" s="102" t="s">
        <v>13383</v>
      </c>
      <c r="E2359" s="102" t="s">
        <v>13415</v>
      </c>
      <c r="F2359" s="105">
        <v>104</v>
      </c>
      <c r="G2359" s="77">
        <f t="shared" si="73"/>
        <v>9198</v>
      </c>
    </row>
    <row r="2360" spans="1:7" ht="21" x14ac:dyDescent="0.25">
      <c r="A2360" s="114" t="s">
        <v>2075</v>
      </c>
      <c r="B2360" s="101" t="s">
        <v>13384</v>
      </c>
      <c r="C2360" s="101" t="str">
        <f t="shared" si="72"/>
        <v>Formula</v>
      </c>
      <c r="D2360" s="101" t="s">
        <v>13383</v>
      </c>
      <c r="E2360" s="101" t="s">
        <v>13413</v>
      </c>
      <c r="F2360" s="104">
        <v>119</v>
      </c>
      <c r="G2360" s="77">
        <f t="shared" si="73"/>
        <v>9198</v>
      </c>
    </row>
    <row r="2361" spans="1:7" ht="21" x14ac:dyDescent="0.25">
      <c r="A2361" s="115" t="s">
        <v>2076</v>
      </c>
      <c r="B2361" s="102" t="s">
        <v>13384</v>
      </c>
      <c r="C2361" s="101" t="str">
        <f t="shared" si="72"/>
        <v>Formula</v>
      </c>
      <c r="D2361" s="102" t="s">
        <v>13383</v>
      </c>
      <c r="E2361" s="102" t="s">
        <v>13412</v>
      </c>
      <c r="F2361" s="105">
        <v>114</v>
      </c>
      <c r="G2361" s="77">
        <f t="shared" si="73"/>
        <v>9198</v>
      </c>
    </row>
    <row r="2362" spans="1:7" ht="21" x14ac:dyDescent="0.25">
      <c r="A2362" s="114" t="s">
        <v>2077</v>
      </c>
      <c r="B2362" s="101" t="s">
        <v>13384</v>
      </c>
      <c r="C2362" s="101" t="str">
        <f t="shared" si="72"/>
        <v>Formula</v>
      </c>
      <c r="D2362" s="101" t="s">
        <v>13383</v>
      </c>
      <c r="E2362" s="101" t="s">
        <v>13411</v>
      </c>
      <c r="F2362" s="104">
        <v>103</v>
      </c>
      <c r="G2362" s="77">
        <f t="shared" si="73"/>
        <v>9198</v>
      </c>
    </row>
    <row r="2363" spans="1:7" ht="21" x14ac:dyDescent="0.25">
      <c r="A2363" s="115" t="s">
        <v>2078</v>
      </c>
      <c r="B2363" s="102" t="s">
        <v>13384</v>
      </c>
      <c r="C2363" s="101" t="str">
        <f t="shared" si="72"/>
        <v>Formula</v>
      </c>
      <c r="D2363" s="102" t="s">
        <v>13383</v>
      </c>
      <c r="E2363" s="102" t="s">
        <v>13410</v>
      </c>
      <c r="F2363" s="105">
        <v>102</v>
      </c>
      <c r="G2363" s="77">
        <f t="shared" si="73"/>
        <v>9198</v>
      </c>
    </row>
    <row r="2364" spans="1:7" ht="21" x14ac:dyDescent="0.25">
      <c r="A2364" s="114" t="s">
        <v>2079</v>
      </c>
      <c r="B2364" s="101" t="s">
        <v>13384</v>
      </c>
      <c r="C2364" s="101" t="str">
        <f t="shared" si="72"/>
        <v>Formula</v>
      </c>
      <c r="D2364" s="101" t="s">
        <v>13383</v>
      </c>
      <c r="E2364" s="101" t="s">
        <v>13409</v>
      </c>
      <c r="F2364" s="104">
        <v>116</v>
      </c>
      <c r="G2364" s="77">
        <f t="shared" si="73"/>
        <v>9198</v>
      </c>
    </row>
    <row r="2365" spans="1:7" ht="21" x14ac:dyDescent="0.25">
      <c r="A2365" s="115" t="s">
        <v>2080</v>
      </c>
      <c r="B2365" s="102" t="s">
        <v>13384</v>
      </c>
      <c r="C2365" s="101" t="str">
        <f t="shared" si="72"/>
        <v>Formula</v>
      </c>
      <c r="D2365" s="102" t="s">
        <v>13383</v>
      </c>
      <c r="E2365" s="102" t="s">
        <v>13408</v>
      </c>
      <c r="F2365" s="105">
        <v>78</v>
      </c>
      <c r="G2365" s="77">
        <f t="shared" si="73"/>
        <v>9198</v>
      </c>
    </row>
    <row r="2366" spans="1:7" ht="21" x14ac:dyDescent="0.25">
      <c r="A2366" s="114" t="s">
        <v>2081</v>
      </c>
      <c r="B2366" s="101" t="s">
        <v>13384</v>
      </c>
      <c r="C2366" s="101" t="str">
        <f t="shared" si="72"/>
        <v>Formula</v>
      </c>
      <c r="D2366" s="101" t="s">
        <v>13383</v>
      </c>
      <c r="E2366" s="101" t="s">
        <v>6178</v>
      </c>
      <c r="F2366" s="104">
        <v>77</v>
      </c>
      <c r="G2366" s="77">
        <f t="shared" si="73"/>
        <v>9198</v>
      </c>
    </row>
    <row r="2367" spans="1:7" ht="21" x14ac:dyDescent="0.25">
      <c r="A2367" s="115" t="s">
        <v>2082</v>
      </c>
      <c r="B2367" s="102" t="s">
        <v>13384</v>
      </c>
      <c r="C2367" s="101" t="str">
        <f t="shared" si="72"/>
        <v>Formula</v>
      </c>
      <c r="D2367" s="102" t="s">
        <v>13383</v>
      </c>
      <c r="E2367" s="102" t="s">
        <v>13407</v>
      </c>
      <c r="F2367" s="105">
        <v>184</v>
      </c>
      <c r="G2367" s="77">
        <f t="shared" si="73"/>
        <v>9198</v>
      </c>
    </row>
    <row r="2368" spans="1:7" ht="21" x14ac:dyDescent="0.25">
      <c r="A2368" s="114" t="s">
        <v>2083</v>
      </c>
      <c r="B2368" s="101" t="s">
        <v>13384</v>
      </c>
      <c r="C2368" s="101" t="str">
        <f t="shared" si="72"/>
        <v>Formula</v>
      </c>
      <c r="D2368" s="101" t="s">
        <v>13383</v>
      </c>
      <c r="E2368" s="101" t="s">
        <v>13406</v>
      </c>
      <c r="F2368" s="104">
        <v>259</v>
      </c>
      <c r="G2368" s="77">
        <f t="shared" si="73"/>
        <v>9198</v>
      </c>
    </row>
    <row r="2369" spans="1:7" ht="21" x14ac:dyDescent="0.25">
      <c r="A2369" s="115" t="s">
        <v>2084</v>
      </c>
      <c r="B2369" s="102" t="s">
        <v>13384</v>
      </c>
      <c r="C2369" s="101" t="str">
        <f t="shared" si="72"/>
        <v>Formula</v>
      </c>
      <c r="D2369" s="102" t="s">
        <v>13383</v>
      </c>
      <c r="E2369" s="102" t="s">
        <v>13405</v>
      </c>
      <c r="F2369" s="105">
        <v>98</v>
      </c>
      <c r="G2369" s="77">
        <f t="shared" si="73"/>
        <v>9198</v>
      </c>
    </row>
    <row r="2370" spans="1:7" ht="21" x14ac:dyDescent="0.25">
      <c r="A2370" s="114" t="s">
        <v>2085</v>
      </c>
      <c r="B2370" s="101" t="s">
        <v>13384</v>
      </c>
      <c r="C2370" s="101" t="str">
        <f t="shared" si="72"/>
        <v>Formula</v>
      </c>
      <c r="D2370" s="101" t="s">
        <v>13383</v>
      </c>
      <c r="E2370" s="101" t="s">
        <v>17961</v>
      </c>
      <c r="F2370" s="104">
        <v>66</v>
      </c>
      <c r="G2370" s="77">
        <f t="shared" si="73"/>
        <v>9198</v>
      </c>
    </row>
    <row r="2371" spans="1:7" ht="21" x14ac:dyDescent="0.25">
      <c r="A2371" s="115" t="s">
        <v>2086</v>
      </c>
      <c r="B2371" s="102" t="s">
        <v>13384</v>
      </c>
      <c r="C2371" s="101" t="str">
        <f t="shared" ref="C2371:C2434" si="74">IF(ISTEXT(VLOOKUP(B2371,$I$3:$I$12,1,FALSE)),"Alt sub","Formula")</f>
        <v>Formula</v>
      </c>
      <c r="D2371" s="102" t="s">
        <v>13383</v>
      </c>
      <c r="E2371" s="102" t="s">
        <v>13404</v>
      </c>
      <c r="F2371" s="105">
        <v>114</v>
      </c>
      <c r="G2371" s="77">
        <f t="shared" ref="G2371:G2434" si="75">SUMIF(B:B,B2371,F:F)</f>
        <v>9198</v>
      </c>
    </row>
    <row r="2372" spans="1:7" ht="21" x14ac:dyDescent="0.25">
      <c r="A2372" s="114" t="s">
        <v>2087</v>
      </c>
      <c r="B2372" s="101" t="s">
        <v>13384</v>
      </c>
      <c r="C2372" s="101" t="str">
        <f t="shared" si="74"/>
        <v>Formula</v>
      </c>
      <c r="D2372" s="101" t="s">
        <v>13383</v>
      </c>
      <c r="E2372" s="101" t="s">
        <v>13403</v>
      </c>
      <c r="F2372" s="104">
        <v>72</v>
      </c>
      <c r="G2372" s="77">
        <f t="shared" si="75"/>
        <v>9198</v>
      </c>
    </row>
    <row r="2373" spans="1:7" ht="21" x14ac:dyDescent="0.25">
      <c r="A2373" s="115" t="s">
        <v>2089</v>
      </c>
      <c r="B2373" s="102" t="s">
        <v>13384</v>
      </c>
      <c r="C2373" s="101" t="str">
        <f t="shared" si="74"/>
        <v>Formula</v>
      </c>
      <c r="D2373" s="102" t="s">
        <v>13383</v>
      </c>
      <c r="E2373" s="102" t="s">
        <v>13401</v>
      </c>
      <c r="F2373" s="105">
        <v>116</v>
      </c>
      <c r="G2373" s="77">
        <f t="shared" si="75"/>
        <v>9198</v>
      </c>
    </row>
    <row r="2374" spans="1:7" ht="21" x14ac:dyDescent="0.25">
      <c r="A2374" s="114" t="s">
        <v>2090</v>
      </c>
      <c r="B2374" s="101" t="s">
        <v>13384</v>
      </c>
      <c r="C2374" s="101" t="str">
        <f t="shared" si="74"/>
        <v>Formula</v>
      </c>
      <c r="D2374" s="101" t="s">
        <v>13383</v>
      </c>
      <c r="E2374" s="101" t="s">
        <v>13400</v>
      </c>
      <c r="F2374" s="104">
        <v>61</v>
      </c>
      <c r="G2374" s="77">
        <f t="shared" si="75"/>
        <v>9198</v>
      </c>
    </row>
    <row r="2375" spans="1:7" ht="21" x14ac:dyDescent="0.25">
      <c r="A2375" s="115" t="s">
        <v>2091</v>
      </c>
      <c r="B2375" s="102" t="s">
        <v>13384</v>
      </c>
      <c r="C2375" s="101" t="str">
        <f t="shared" si="74"/>
        <v>Formula</v>
      </c>
      <c r="D2375" s="102" t="s">
        <v>13383</v>
      </c>
      <c r="E2375" s="102" t="s">
        <v>13399</v>
      </c>
      <c r="F2375" s="105">
        <v>71</v>
      </c>
      <c r="G2375" s="77">
        <f t="shared" si="75"/>
        <v>9198</v>
      </c>
    </row>
    <row r="2376" spans="1:7" ht="21" x14ac:dyDescent="0.25">
      <c r="A2376" s="114" t="s">
        <v>2092</v>
      </c>
      <c r="B2376" s="101" t="s">
        <v>13384</v>
      </c>
      <c r="C2376" s="101" t="str">
        <f t="shared" si="74"/>
        <v>Formula</v>
      </c>
      <c r="D2376" s="101" t="s">
        <v>13383</v>
      </c>
      <c r="E2376" s="101" t="s">
        <v>13398</v>
      </c>
      <c r="F2376" s="104">
        <v>57</v>
      </c>
      <c r="G2376" s="77">
        <f t="shared" si="75"/>
        <v>9198</v>
      </c>
    </row>
    <row r="2377" spans="1:7" ht="21" x14ac:dyDescent="0.25">
      <c r="A2377" s="115" t="s">
        <v>2093</v>
      </c>
      <c r="B2377" s="102" t="s">
        <v>13384</v>
      </c>
      <c r="C2377" s="101" t="str">
        <f t="shared" si="74"/>
        <v>Formula</v>
      </c>
      <c r="D2377" s="102" t="s">
        <v>13383</v>
      </c>
      <c r="E2377" s="102" t="s">
        <v>13397</v>
      </c>
      <c r="F2377" s="105">
        <v>67</v>
      </c>
      <c r="G2377" s="77">
        <f t="shared" si="75"/>
        <v>9198</v>
      </c>
    </row>
    <row r="2378" spans="1:7" ht="21" x14ac:dyDescent="0.25">
      <c r="A2378" s="114" t="s">
        <v>2094</v>
      </c>
      <c r="B2378" s="101" t="s">
        <v>13384</v>
      </c>
      <c r="C2378" s="101" t="str">
        <f t="shared" si="74"/>
        <v>Formula</v>
      </c>
      <c r="D2378" s="101" t="s">
        <v>13383</v>
      </c>
      <c r="E2378" s="101" t="s">
        <v>13396</v>
      </c>
      <c r="F2378" s="104">
        <v>18</v>
      </c>
      <c r="G2378" s="77">
        <f t="shared" si="75"/>
        <v>9198</v>
      </c>
    </row>
    <row r="2379" spans="1:7" ht="21" x14ac:dyDescent="0.25">
      <c r="A2379" s="115" t="s">
        <v>2095</v>
      </c>
      <c r="B2379" s="102" t="s">
        <v>13384</v>
      </c>
      <c r="C2379" s="101" t="str">
        <f t="shared" si="74"/>
        <v>Formula</v>
      </c>
      <c r="D2379" s="102" t="s">
        <v>13383</v>
      </c>
      <c r="E2379" s="102" t="s">
        <v>13395</v>
      </c>
      <c r="F2379" s="105">
        <v>52</v>
      </c>
      <c r="G2379" s="77">
        <f t="shared" si="75"/>
        <v>9198</v>
      </c>
    </row>
    <row r="2380" spans="1:7" ht="21" x14ac:dyDescent="0.25">
      <c r="A2380" s="114" t="s">
        <v>2096</v>
      </c>
      <c r="B2380" s="101" t="s">
        <v>13384</v>
      </c>
      <c r="C2380" s="101" t="str">
        <f t="shared" si="74"/>
        <v>Formula</v>
      </c>
      <c r="D2380" s="101" t="s">
        <v>13383</v>
      </c>
      <c r="E2380" s="101" t="s">
        <v>13394</v>
      </c>
      <c r="F2380" s="104">
        <v>20</v>
      </c>
      <c r="G2380" s="77">
        <f t="shared" si="75"/>
        <v>9198</v>
      </c>
    </row>
    <row r="2381" spans="1:7" ht="21" x14ac:dyDescent="0.25">
      <c r="A2381" s="115" t="s">
        <v>2097</v>
      </c>
      <c r="B2381" s="102" t="s">
        <v>13384</v>
      </c>
      <c r="C2381" s="101" t="str">
        <f t="shared" si="74"/>
        <v>Formula</v>
      </c>
      <c r="D2381" s="102" t="s">
        <v>13383</v>
      </c>
      <c r="E2381" s="102" t="s">
        <v>13393</v>
      </c>
      <c r="F2381" s="105">
        <v>16</v>
      </c>
      <c r="G2381" s="77">
        <f t="shared" si="75"/>
        <v>9198</v>
      </c>
    </row>
    <row r="2382" spans="1:7" ht="21" x14ac:dyDescent="0.25">
      <c r="A2382" s="114" t="s">
        <v>2098</v>
      </c>
      <c r="B2382" s="101" t="s">
        <v>13384</v>
      </c>
      <c r="C2382" s="101" t="str">
        <f t="shared" si="74"/>
        <v>Formula</v>
      </c>
      <c r="D2382" s="101" t="s">
        <v>13383</v>
      </c>
      <c r="E2382" s="101" t="s">
        <v>13392</v>
      </c>
      <c r="F2382" s="104">
        <v>37</v>
      </c>
      <c r="G2382" s="77">
        <f t="shared" si="75"/>
        <v>9198</v>
      </c>
    </row>
    <row r="2383" spans="1:7" ht="21" x14ac:dyDescent="0.25">
      <c r="A2383" s="115" t="s">
        <v>2099</v>
      </c>
      <c r="B2383" s="102" t="s">
        <v>13384</v>
      </c>
      <c r="C2383" s="101" t="str">
        <f t="shared" si="74"/>
        <v>Formula</v>
      </c>
      <c r="D2383" s="102" t="s">
        <v>13383</v>
      </c>
      <c r="E2383" s="102" t="s">
        <v>13391</v>
      </c>
      <c r="F2383" s="105">
        <v>35</v>
      </c>
      <c r="G2383" s="77">
        <f t="shared" si="75"/>
        <v>9198</v>
      </c>
    </row>
    <row r="2384" spans="1:7" ht="21" x14ac:dyDescent="0.25">
      <c r="A2384" s="114" t="s">
        <v>2100</v>
      </c>
      <c r="B2384" s="101" t="s">
        <v>13384</v>
      </c>
      <c r="C2384" s="101" t="str">
        <f t="shared" si="74"/>
        <v>Formula</v>
      </c>
      <c r="D2384" s="101" t="s">
        <v>13383</v>
      </c>
      <c r="E2384" s="101" t="s">
        <v>13390</v>
      </c>
      <c r="F2384" s="104">
        <v>39</v>
      </c>
      <c r="G2384" s="77">
        <f t="shared" si="75"/>
        <v>9198</v>
      </c>
    </row>
    <row r="2385" spans="1:7" ht="21" x14ac:dyDescent="0.25">
      <c r="A2385" s="115" t="s">
        <v>2101</v>
      </c>
      <c r="B2385" s="102" t="s">
        <v>13384</v>
      </c>
      <c r="C2385" s="101" t="str">
        <f t="shared" si="74"/>
        <v>Formula</v>
      </c>
      <c r="D2385" s="102" t="s">
        <v>13383</v>
      </c>
      <c r="E2385" s="102" t="s">
        <v>13389</v>
      </c>
      <c r="F2385" s="105">
        <v>72</v>
      </c>
      <c r="G2385" s="77">
        <f t="shared" si="75"/>
        <v>9198</v>
      </c>
    </row>
    <row r="2386" spans="1:7" ht="21" x14ac:dyDescent="0.25">
      <c r="A2386" s="114" t="s">
        <v>2102</v>
      </c>
      <c r="B2386" s="101" t="s">
        <v>13384</v>
      </c>
      <c r="C2386" s="101" t="str">
        <f t="shared" si="74"/>
        <v>Formula</v>
      </c>
      <c r="D2386" s="101" t="s">
        <v>13383</v>
      </c>
      <c r="E2386" s="101" t="s">
        <v>13386</v>
      </c>
      <c r="F2386" s="104">
        <v>31</v>
      </c>
      <c r="G2386" s="77">
        <f t="shared" si="75"/>
        <v>9198</v>
      </c>
    </row>
    <row r="2387" spans="1:7" ht="21" x14ac:dyDescent="0.25">
      <c r="A2387" s="115" t="s">
        <v>2103</v>
      </c>
      <c r="B2387" s="102" t="s">
        <v>13384</v>
      </c>
      <c r="C2387" s="101" t="str">
        <f t="shared" si="74"/>
        <v>Formula</v>
      </c>
      <c r="D2387" s="102" t="s">
        <v>13383</v>
      </c>
      <c r="E2387" s="102" t="s">
        <v>13385</v>
      </c>
      <c r="F2387" s="105">
        <v>19</v>
      </c>
      <c r="G2387" s="77">
        <f t="shared" si="75"/>
        <v>9198</v>
      </c>
    </row>
    <row r="2388" spans="1:7" ht="21" x14ac:dyDescent="0.25">
      <c r="A2388" s="114" t="s">
        <v>2104</v>
      </c>
      <c r="B2388" s="101" t="s">
        <v>13384</v>
      </c>
      <c r="C2388" s="101" t="str">
        <f t="shared" si="74"/>
        <v>Formula</v>
      </c>
      <c r="D2388" s="101" t="s">
        <v>13383</v>
      </c>
      <c r="E2388" s="101" t="s">
        <v>17962</v>
      </c>
      <c r="F2388" s="104">
        <v>779</v>
      </c>
      <c r="G2388" s="77">
        <f t="shared" si="75"/>
        <v>9198</v>
      </c>
    </row>
    <row r="2389" spans="1:7" ht="21" x14ac:dyDescent="0.25">
      <c r="A2389" s="115" t="s">
        <v>5976</v>
      </c>
      <c r="B2389" s="102" t="s">
        <v>13384</v>
      </c>
      <c r="C2389" s="101" t="str">
        <f t="shared" si="74"/>
        <v>Formula</v>
      </c>
      <c r="D2389" s="102" t="s">
        <v>13383</v>
      </c>
      <c r="E2389" s="102" t="s">
        <v>13388</v>
      </c>
      <c r="F2389" s="105">
        <v>27</v>
      </c>
      <c r="G2389" s="77">
        <f t="shared" si="75"/>
        <v>9198</v>
      </c>
    </row>
    <row r="2390" spans="1:7" ht="21" x14ac:dyDescent="0.25">
      <c r="A2390" s="114" t="s">
        <v>5977</v>
      </c>
      <c r="B2390" s="101" t="s">
        <v>13384</v>
      </c>
      <c r="C2390" s="101" t="str">
        <f t="shared" si="74"/>
        <v>Formula</v>
      </c>
      <c r="D2390" s="101" t="s">
        <v>13383</v>
      </c>
      <c r="E2390" s="101" t="s">
        <v>13387</v>
      </c>
      <c r="F2390" s="104">
        <v>51</v>
      </c>
      <c r="G2390" s="77">
        <f t="shared" si="75"/>
        <v>9198</v>
      </c>
    </row>
    <row r="2391" spans="1:7" ht="21" x14ac:dyDescent="0.25">
      <c r="A2391" s="115" t="s">
        <v>17750</v>
      </c>
      <c r="B2391" s="102" t="s">
        <v>13384</v>
      </c>
      <c r="C2391" s="101" t="str">
        <f t="shared" si="74"/>
        <v>Formula</v>
      </c>
      <c r="D2391" s="102" t="s">
        <v>13383</v>
      </c>
      <c r="E2391" s="102" t="s">
        <v>17751</v>
      </c>
      <c r="F2391" s="105">
        <v>24</v>
      </c>
      <c r="G2391" s="77">
        <f t="shared" si="75"/>
        <v>9198</v>
      </c>
    </row>
    <row r="2392" spans="1:7" ht="21" x14ac:dyDescent="0.25">
      <c r="A2392" s="114" t="s">
        <v>13382</v>
      </c>
      <c r="B2392" s="101" t="s">
        <v>13376</v>
      </c>
      <c r="C2392" s="101" t="str">
        <f t="shared" si="74"/>
        <v>Alt sub</v>
      </c>
      <c r="D2392" s="101" t="s">
        <v>11091</v>
      </c>
      <c r="E2392" s="101" t="s">
        <v>13381</v>
      </c>
      <c r="F2392" s="104">
        <v>37</v>
      </c>
      <c r="G2392" s="77">
        <f t="shared" si="75"/>
        <v>89</v>
      </c>
    </row>
    <row r="2393" spans="1:7" ht="21" x14ac:dyDescent="0.25">
      <c r="A2393" s="115" t="s">
        <v>13380</v>
      </c>
      <c r="B2393" s="102" t="s">
        <v>13376</v>
      </c>
      <c r="C2393" s="101" t="str">
        <f t="shared" si="74"/>
        <v>Alt sub</v>
      </c>
      <c r="D2393" s="102" t="s">
        <v>11091</v>
      </c>
      <c r="E2393" s="102" t="s">
        <v>13379</v>
      </c>
      <c r="F2393" s="105">
        <v>40</v>
      </c>
      <c r="G2393" s="77">
        <f t="shared" si="75"/>
        <v>89</v>
      </c>
    </row>
    <row r="2394" spans="1:7" ht="21" x14ac:dyDescent="0.25">
      <c r="A2394" s="114" t="s">
        <v>18363</v>
      </c>
      <c r="B2394" s="101" t="s">
        <v>13376</v>
      </c>
      <c r="C2394" s="101" t="str">
        <f t="shared" si="74"/>
        <v>Alt sub</v>
      </c>
      <c r="D2394" s="101" t="s">
        <v>11091</v>
      </c>
      <c r="E2394" s="101" t="s">
        <v>18430</v>
      </c>
      <c r="F2394" s="104">
        <v>0</v>
      </c>
      <c r="G2394" s="77">
        <f t="shared" si="75"/>
        <v>89</v>
      </c>
    </row>
    <row r="2395" spans="1:7" ht="21" x14ac:dyDescent="0.25">
      <c r="A2395" s="115" t="s">
        <v>13378</v>
      </c>
      <c r="B2395" s="102" t="s">
        <v>13376</v>
      </c>
      <c r="C2395" s="101" t="str">
        <f t="shared" si="74"/>
        <v>Alt sub</v>
      </c>
      <c r="D2395" s="102" t="s">
        <v>11091</v>
      </c>
      <c r="E2395" s="102" t="s">
        <v>13377</v>
      </c>
      <c r="F2395" s="105">
        <v>12</v>
      </c>
      <c r="G2395" s="77">
        <f t="shared" si="75"/>
        <v>89</v>
      </c>
    </row>
    <row r="2396" spans="1:7" ht="21" x14ac:dyDescent="0.25">
      <c r="A2396" s="114" t="s">
        <v>2105</v>
      </c>
      <c r="B2396" s="101" t="s">
        <v>13371</v>
      </c>
      <c r="C2396" s="101" t="str">
        <f t="shared" si="74"/>
        <v>Formula</v>
      </c>
      <c r="D2396" s="101" t="s">
        <v>13370</v>
      </c>
      <c r="E2396" s="101" t="s">
        <v>13375</v>
      </c>
      <c r="F2396" s="104">
        <v>116</v>
      </c>
      <c r="G2396" s="77">
        <f t="shared" si="75"/>
        <v>754</v>
      </c>
    </row>
    <row r="2397" spans="1:7" ht="21" x14ac:dyDescent="0.25">
      <c r="A2397" s="115" t="s">
        <v>2106</v>
      </c>
      <c r="B2397" s="102" t="s">
        <v>13371</v>
      </c>
      <c r="C2397" s="101" t="str">
        <f t="shared" si="74"/>
        <v>Formula</v>
      </c>
      <c r="D2397" s="102" t="s">
        <v>13370</v>
      </c>
      <c r="E2397" s="102" t="s">
        <v>13374</v>
      </c>
      <c r="F2397" s="105">
        <v>321</v>
      </c>
      <c r="G2397" s="77">
        <f t="shared" si="75"/>
        <v>754</v>
      </c>
    </row>
    <row r="2398" spans="1:7" ht="21" x14ac:dyDescent="0.25">
      <c r="A2398" s="114" t="s">
        <v>2107</v>
      </c>
      <c r="B2398" s="101" t="s">
        <v>13371</v>
      </c>
      <c r="C2398" s="101" t="str">
        <f t="shared" si="74"/>
        <v>Formula</v>
      </c>
      <c r="D2398" s="101" t="s">
        <v>13370</v>
      </c>
      <c r="E2398" s="101" t="s">
        <v>13373</v>
      </c>
      <c r="F2398" s="104">
        <v>50</v>
      </c>
      <c r="G2398" s="77">
        <f t="shared" si="75"/>
        <v>754</v>
      </c>
    </row>
    <row r="2399" spans="1:7" ht="21" x14ac:dyDescent="0.25">
      <c r="A2399" s="115" t="s">
        <v>2108</v>
      </c>
      <c r="B2399" s="102" t="s">
        <v>13371</v>
      </c>
      <c r="C2399" s="101" t="str">
        <f t="shared" si="74"/>
        <v>Formula</v>
      </c>
      <c r="D2399" s="102" t="s">
        <v>13370</v>
      </c>
      <c r="E2399" s="102" t="s">
        <v>13372</v>
      </c>
      <c r="F2399" s="105">
        <v>50</v>
      </c>
      <c r="G2399" s="77">
        <f t="shared" si="75"/>
        <v>754</v>
      </c>
    </row>
    <row r="2400" spans="1:7" ht="21" x14ac:dyDescent="0.25">
      <c r="A2400" s="114" t="s">
        <v>2109</v>
      </c>
      <c r="B2400" s="101" t="s">
        <v>13371</v>
      </c>
      <c r="C2400" s="101" t="str">
        <f t="shared" si="74"/>
        <v>Formula</v>
      </c>
      <c r="D2400" s="101" t="s">
        <v>13370</v>
      </c>
      <c r="E2400" s="101" t="s">
        <v>13369</v>
      </c>
      <c r="F2400" s="104">
        <v>217</v>
      </c>
      <c r="G2400" s="77">
        <f t="shared" si="75"/>
        <v>754</v>
      </c>
    </row>
    <row r="2401" spans="1:7" ht="21" x14ac:dyDescent="0.25">
      <c r="A2401" s="115" t="s">
        <v>2110</v>
      </c>
      <c r="B2401" s="102" t="s">
        <v>13359</v>
      </c>
      <c r="C2401" s="101" t="str">
        <f t="shared" si="74"/>
        <v>Formula</v>
      </c>
      <c r="D2401" s="102" t="s">
        <v>13358</v>
      </c>
      <c r="E2401" s="102" t="s">
        <v>13368</v>
      </c>
      <c r="F2401" s="105">
        <v>355</v>
      </c>
      <c r="G2401" s="77">
        <f t="shared" si="75"/>
        <v>2036</v>
      </c>
    </row>
    <row r="2402" spans="1:7" ht="21" x14ac:dyDescent="0.25">
      <c r="A2402" s="114" t="s">
        <v>2111</v>
      </c>
      <c r="B2402" s="101" t="s">
        <v>13359</v>
      </c>
      <c r="C2402" s="101" t="str">
        <f t="shared" si="74"/>
        <v>Formula</v>
      </c>
      <c r="D2402" s="101" t="s">
        <v>13358</v>
      </c>
      <c r="E2402" s="101" t="s">
        <v>13367</v>
      </c>
      <c r="F2402" s="104">
        <v>127</v>
      </c>
      <c r="G2402" s="77">
        <f t="shared" si="75"/>
        <v>2036</v>
      </c>
    </row>
    <row r="2403" spans="1:7" ht="21" x14ac:dyDescent="0.25">
      <c r="A2403" s="115" t="s">
        <v>2112</v>
      </c>
      <c r="B2403" s="102" t="s">
        <v>13359</v>
      </c>
      <c r="C2403" s="101" t="str">
        <f t="shared" si="74"/>
        <v>Formula</v>
      </c>
      <c r="D2403" s="102" t="s">
        <v>13358</v>
      </c>
      <c r="E2403" s="102" t="s">
        <v>13366</v>
      </c>
      <c r="F2403" s="105">
        <v>224</v>
      </c>
      <c r="G2403" s="77">
        <f t="shared" si="75"/>
        <v>2036</v>
      </c>
    </row>
    <row r="2404" spans="1:7" ht="21" x14ac:dyDescent="0.25">
      <c r="A2404" s="114" t="s">
        <v>2113</v>
      </c>
      <c r="B2404" s="101" t="s">
        <v>13359</v>
      </c>
      <c r="C2404" s="101" t="str">
        <f t="shared" si="74"/>
        <v>Formula</v>
      </c>
      <c r="D2404" s="101" t="s">
        <v>13358</v>
      </c>
      <c r="E2404" s="101" t="s">
        <v>13365</v>
      </c>
      <c r="F2404" s="104">
        <v>156</v>
      </c>
      <c r="G2404" s="77">
        <f t="shared" si="75"/>
        <v>2036</v>
      </c>
    </row>
    <row r="2405" spans="1:7" ht="21" x14ac:dyDescent="0.25">
      <c r="A2405" s="115" t="s">
        <v>2114</v>
      </c>
      <c r="B2405" s="102" t="s">
        <v>13359</v>
      </c>
      <c r="C2405" s="101" t="str">
        <f t="shared" si="74"/>
        <v>Formula</v>
      </c>
      <c r="D2405" s="102" t="s">
        <v>13358</v>
      </c>
      <c r="E2405" s="102" t="s">
        <v>13364</v>
      </c>
      <c r="F2405" s="105">
        <v>230</v>
      </c>
      <c r="G2405" s="77">
        <f t="shared" si="75"/>
        <v>2036</v>
      </c>
    </row>
    <row r="2406" spans="1:7" ht="21" x14ac:dyDescent="0.25">
      <c r="A2406" s="114" t="s">
        <v>2115</v>
      </c>
      <c r="B2406" s="101" t="s">
        <v>13359</v>
      </c>
      <c r="C2406" s="101" t="str">
        <f t="shared" si="74"/>
        <v>Formula</v>
      </c>
      <c r="D2406" s="101" t="s">
        <v>13358</v>
      </c>
      <c r="E2406" s="101" t="s">
        <v>13363</v>
      </c>
      <c r="F2406" s="104">
        <v>259</v>
      </c>
      <c r="G2406" s="77">
        <f t="shared" si="75"/>
        <v>2036</v>
      </c>
    </row>
    <row r="2407" spans="1:7" ht="21" x14ac:dyDescent="0.25">
      <c r="A2407" s="115" t="s">
        <v>2116</v>
      </c>
      <c r="B2407" s="102" t="s">
        <v>13359</v>
      </c>
      <c r="C2407" s="101" t="str">
        <f t="shared" si="74"/>
        <v>Formula</v>
      </c>
      <c r="D2407" s="102" t="s">
        <v>13358</v>
      </c>
      <c r="E2407" s="102" t="s">
        <v>13362</v>
      </c>
      <c r="F2407" s="105">
        <v>204</v>
      </c>
      <c r="G2407" s="77">
        <f t="shared" si="75"/>
        <v>2036</v>
      </c>
    </row>
    <row r="2408" spans="1:7" ht="21" x14ac:dyDescent="0.25">
      <c r="A2408" s="114" t="s">
        <v>2117</v>
      </c>
      <c r="B2408" s="101" t="s">
        <v>13359</v>
      </c>
      <c r="C2408" s="101" t="str">
        <f t="shared" si="74"/>
        <v>Formula</v>
      </c>
      <c r="D2408" s="101" t="s">
        <v>13358</v>
      </c>
      <c r="E2408" s="101" t="s">
        <v>13361</v>
      </c>
      <c r="F2408" s="104">
        <v>149</v>
      </c>
      <c r="G2408" s="77">
        <f t="shared" si="75"/>
        <v>2036</v>
      </c>
    </row>
    <row r="2409" spans="1:7" ht="21" x14ac:dyDescent="0.25">
      <c r="A2409" s="115" t="s">
        <v>2118</v>
      </c>
      <c r="B2409" s="102" t="s">
        <v>13359</v>
      </c>
      <c r="C2409" s="101" t="str">
        <f t="shared" si="74"/>
        <v>Formula</v>
      </c>
      <c r="D2409" s="102" t="s">
        <v>13358</v>
      </c>
      <c r="E2409" s="102" t="s">
        <v>13360</v>
      </c>
      <c r="F2409" s="105">
        <v>152</v>
      </c>
      <c r="G2409" s="77">
        <f t="shared" si="75"/>
        <v>2036</v>
      </c>
    </row>
    <row r="2410" spans="1:7" ht="21" x14ac:dyDescent="0.25">
      <c r="A2410" s="114" t="s">
        <v>17614</v>
      </c>
      <c r="B2410" s="101" t="s">
        <v>13359</v>
      </c>
      <c r="C2410" s="101" t="str">
        <f t="shared" si="74"/>
        <v>Formula</v>
      </c>
      <c r="D2410" s="101" t="s">
        <v>13358</v>
      </c>
      <c r="E2410" s="101" t="s">
        <v>17615</v>
      </c>
      <c r="F2410" s="104">
        <v>119</v>
      </c>
      <c r="G2410" s="77">
        <f t="shared" si="75"/>
        <v>2036</v>
      </c>
    </row>
    <row r="2411" spans="1:7" ht="21" x14ac:dyDescent="0.25">
      <c r="A2411" s="115" t="s">
        <v>2119</v>
      </c>
      <c r="B2411" s="102" t="s">
        <v>13359</v>
      </c>
      <c r="C2411" s="101" t="str">
        <f t="shared" si="74"/>
        <v>Formula</v>
      </c>
      <c r="D2411" s="102" t="s">
        <v>13358</v>
      </c>
      <c r="E2411" s="102" t="s">
        <v>13357</v>
      </c>
      <c r="F2411" s="105">
        <v>61</v>
      </c>
      <c r="G2411" s="77">
        <f t="shared" si="75"/>
        <v>2036</v>
      </c>
    </row>
    <row r="2412" spans="1:7" ht="21" x14ac:dyDescent="0.25">
      <c r="A2412" s="114" t="s">
        <v>2120</v>
      </c>
      <c r="B2412" s="101" t="s">
        <v>13347</v>
      </c>
      <c r="C2412" s="101" t="str">
        <f t="shared" si="74"/>
        <v>Formula</v>
      </c>
      <c r="D2412" s="101" t="s">
        <v>13346</v>
      </c>
      <c r="E2412" s="101" t="s">
        <v>13356</v>
      </c>
      <c r="F2412" s="104">
        <v>281</v>
      </c>
      <c r="G2412" s="77">
        <f t="shared" si="75"/>
        <v>1745</v>
      </c>
    </row>
    <row r="2413" spans="1:7" ht="21" x14ac:dyDescent="0.25">
      <c r="A2413" s="115" t="s">
        <v>2121</v>
      </c>
      <c r="B2413" s="102" t="s">
        <v>13347</v>
      </c>
      <c r="C2413" s="101" t="str">
        <f t="shared" si="74"/>
        <v>Formula</v>
      </c>
      <c r="D2413" s="102" t="s">
        <v>13346</v>
      </c>
      <c r="E2413" s="102" t="s">
        <v>13355</v>
      </c>
      <c r="F2413" s="105">
        <v>99</v>
      </c>
      <c r="G2413" s="77">
        <f t="shared" si="75"/>
        <v>1745</v>
      </c>
    </row>
    <row r="2414" spans="1:7" ht="21" x14ac:dyDescent="0.25">
      <c r="A2414" s="114" t="s">
        <v>2122</v>
      </c>
      <c r="B2414" s="101" t="s">
        <v>13347</v>
      </c>
      <c r="C2414" s="101" t="str">
        <f t="shared" si="74"/>
        <v>Formula</v>
      </c>
      <c r="D2414" s="101" t="s">
        <v>13346</v>
      </c>
      <c r="E2414" s="101" t="s">
        <v>13354</v>
      </c>
      <c r="F2414" s="104">
        <v>219</v>
      </c>
      <c r="G2414" s="77">
        <f t="shared" si="75"/>
        <v>1745</v>
      </c>
    </row>
    <row r="2415" spans="1:7" ht="21" x14ac:dyDescent="0.25">
      <c r="A2415" s="115" t="s">
        <v>2123</v>
      </c>
      <c r="B2415" s="102" t="s">
        <v>13347</v>
      </c>
      <c r="C2415" s="101" t="str">
        <f t="shared" si="74"/>
        <v>Formula</v>
      </c>
      <c r="D2415" s="102" t="s">
        <v>13346</v>
      </c>
      <c r="E2415" s="102" t="s">
        <v>13353</v>
      </c>
      <c r="F2415" s="105">
        <v>103</v>
      </c>
      <c r="G2415" s="77">
        <f t="shared" si="75"/>
        <v>1745</v>
      </c>
    </row>
    <row r="2416" spans="1:7" ht="21" x14ac:dyDescent="0.25">
      <c r="A2416" s="114" t="s">
        <v>2124</v>
      </c>
      <c r="B2416" s="101" t="s">
        <v>13347</v>
      </c>
      <c r="C2416" s="101" t="str">
        <f t="shared" si="74"/>
        <v>Formula</v>
      </c>
      <c r="D2416" s="101" t="s">
        <v>13346</v>
      </c>
      <c r="E2416" s="101" t="s">
        <v>13352</v>
      </c>
      <c r="F2416" s="104">
        <v>170</v>
      </c>
      <c r="G2416" s="77">
        <f t="shared" si="75"/>
        <v>1745</v>
      </c>
    </row>
    <row r="2417" spans="1:7" ht="21" x14ac:dyDescent="0.25">
      <c r="A2417" s="115" t="s">
        <v>2125</v>
      </c>
      <c r="B2417" s="102" t="s">
        <v>13347</v>
      </c>
      <c r="C2417" s="101" t="str">
        <f t="shared" si="74"/>
        <v>Formula</v>
      </c>
      <c r="D2417" s="102" t="s">
        <v>13346</v>
      </c>
      <c r="E2417" s="102" t="s">
        <v>13351</v>
      </c>
      <c r="F2417" s="105">
        <v>300</v>
      </c>
      <c r="G2417" s="77">
        <f t="shared" si="75"/>
        <v>1745</v>
      </c>
    </row>
    <row r="2418" spans="1:7" ht="21" x14ac:dyDescent="0.25">
      <c r="A2418" s="114" t="s">
        <v>2126</v>
      </c>
      <c r="B2418" s="101" t="s">
        <v>13347</v>
      </c>
      <c r="C2418" s="101" t="str">
        <f t="shared" si="74"/>
        <v>Formula</v>
      </c>
      <c r="D2418" s="101" t="s">
        <v>13346</v>
      </c>
      <c r="E2418" s="101" t="s">
        <v>13350</v>
      </c>
      <c r="F2418" s="104">
        <v>226</v>
      </c>
      <c r="G2418" s="77">
        <f t="shared" si="75"/>
        <v>1745</v>
      </c>
    </row>
    <row r="2419" spans="1:7" ht="21" x14ac:dyDescent="0.25">
      <c r="A2419" s="115" t="s">
        <v>2127</v>
      </c>
      <c r="B2419" s="102" t="s">
        <v>13347</v>
      </c>
      <c r="C2419" s="101" t="str">
        <f t="shared" si="74"/>
        <v>Formula</v>
      </c>
      <c r="D2419" s="102" t="s">
        <v>13346</v>
      </c>
      <c r="E2419" s="102" t="s">
        <v>13349</v>
      </c>
      <c r="F2419" s="105">
        <v>146</v>
      </c>
      <c r="G2419" s="77">
        <f t="shared" si="75"/>
        <v>1745</v>
      </c>
    </row>
    <row r="2420" spans="1:7" ht="21" x14ac:dyDescent="0.25">
      <c r="A2420" s="114" t="s">
        <v>2128</v>
      </c>
      <c r="B2420" s="101" t="s">
        <v>13347</v>
      </c>
      <c r="C2420" s="101" t="str">
        <f t="shared" si="74"/>
        <v>Formula</v>
      </c>
      <c r="D2420" s="101" t="s">
        <v>13346</v>
      </c>
      <c r="E2420" s="101" t="s">
        <v>13348</v>
      </c>
      <c r="F2420" s="104">
        <v>201</v>
      </c>
      <c r="G2420" s="77">
        <f t="shared" si="75"/>
        <v>1745</v>
      </c>
    </row>
    <row r="2421" spans="1:7" ht="21" x14ac:dyDescent="0.25">
      <c r="A2421" s="115" t="s">
        <v>2129</v>
      </c>
      <c r="B2421" s="102" t="s">
        <v>13343</v>
      </c>
      <c r="C2421" s="101" t="str">
        <f t="shared" si="74"/>
        <v>Formula</v>
      </c>
      <c r="D2421" s="102" t="s">
        <v>13342</v>
      </c>
      <c r="E2421" s="102" t="s">
        <v>13345</v>
      </c>
      <c r="F2421" s="105">
        <v>150</v>
      </c>
      <c r="G2421" s="77">
        <f t="shared" si="75"/>
        <v>383</v>
      </c>
    </row>
    <row r="2422" spans="1:7" ht="21" x14ac:dyDescent="0.25">
      <c r="A2422" s="114" t="s">
        <v>2130</v>
      </c>
      <c r="B2422" s="101" t="s">
        <v>13343</v>
      </c>
      <c r="C2422" s="101" t="str">
        <f t="shared" si="74"/>
        <v>Formula</v>
      </c>
      <c r="D2422" s="101" t="s">
        <v>13342</v>
      </c>
      <c r="E2422" s="101" t="s">
        <v>13344</v>
      </c>
      <c r="F2422" s="104">
        <v>157</v>
      </c>
      <c r="G2422" s="77">
        <f t="shared" si="75"/>
        <v>383</v>
      </c>
    </row>
    <row r="2423" spans="1:7" ht="21" x14ac:dyDescent="0.25">
      <c r="A2423" s="115" t="s">
        <v>2131</v>
      </c>
      <c r="B2423" s="102" t="s">
        <v>13343</v>
      </c>
      <c r="C2423" s="101" t="str">
        <f t="shared" si="74"/>
        <v>Formula</v>
      </c>
      <c r="D2423" s="102" t="s">
        <v>13342</v>
      </c>
      <c r="E2423" s="102" t="s">
        <v>13341</v>
      </c>
      <c r="F2423" s="105">
        <v>76</v>
      </c>
      <c r="G2423" s="77">
        <f t="shared" si="75"/>
        <v>383</v>
      </c>
    </row>
    <row r="2424" spans="1:7" ht="21" x14ac:dyDescent="0.25">
      <c r="A2424" s="114" t="s">
        <v>2132</v>
      </c>
      <c r="B2424" s="101" t="s">
        <v>13337</v>
      </c>
      <c r="C2424" s="101" t="str">
        <f t="shared" si="74"/>
        <v>Formula</v>
      </c>
      <c r="D2424" s="101" t="s">
        <v>13336</v>
      </c>
      <c r="E2424" s="101" t="s">
        <v>13340</v>
      </c>
      <c r="F2424" s="104">
        <v>292</v>
      </c>
      <c r="G2424" s="77">
        <f t="shared" si="75"/>
        <v>1056</v>
      </c>
    </row>
    <row r="2425" spans="1:7" ht="21" x14ac:dyDescent="0.25">
      <c r="A2425" s="115" t="s">
        <v>2133</v>
      </c>
      <c r="B2425" s="102" t="s">
        <v>13337</v>
      </c>
      <c r="C2425" s="101" t="str">
        <f t="shared" si="74"/>
        <v>Formula</v>
      </c>
      <c r="D2425" s="102" t="s">
        <v>13336</v>
      </c>
      <c r="E2425" s="102" t="s">
        <v>13339</v>
      </c>
      <c r="F2425" s="105">
        <v>254</v>
      </c>
      <c r="G2425" s="77">
        <f t="shared" si="75"/>
        <v>1056</v>
      </c>
    </row>
    <row r="2426" spans="1:7" ht="21" x14ac:dyDescent="0.25">
      <c r="A2426" s="114" t="s">
        <v>2134</v>
      </c>
      <c r="B2426" s="101" t="s">
        <v>13337</v>
      </c>
      <c r="C2426" s="101" t="str">
        <f t="shared" si="74"/>
        <v>Formula</v>
      </c>
      <c r="D2426" s="101" t="s">
        <v>13336</v>
      </c>
      <c r="E2426" s="101" t="s">
        <v>13338</v>
      </c>
      <c r="F2426" s="104">
        <v>333</v>
      </c>
      <c r="G2426" s="77">
        <f t="shared" si="75"/>
        <v>1056</v>
      </c>
    </row>
    <row r="2427" spans="1:7" ht="21" x14ac:dyDescent="0.25">
      <c r="A2427" s="115" t="s">
        <v>2135</v>
      </c>
      <c r="B2427" s="102" t="s">
        <v>13337</v>
      </c>
      <c r="C2427" s="101" t="str">
        <f t="shared" si="74"/>
        <v>Formula</v>
      </c>
      <c r="D2427" s="102" t="s">
        <v>13336</v>
      </c>
      <c r="E2427" s="102" t="s">
        <v>13335</v>
      </c>
      <c r="F2427" s="105">
        <v>177</v>
      </c>
      <c r="G2427" s="77">
        <f t="shared" si="75"/>
        <v>1056</v>
      </c>
    </row>
    <row r="2428" spans="1:7" ht="21" x14ac:dyDescent="0.25">
      <c r="A2428" s="114" t="s">
        <v>2136</v>
      </c>
      <c r="B2428" s="101" t="s">
        <v>13320</v>
      </c>
      <c r="C2428" s="101" t="str">
        <f t="shared" si="74"/>
        <v>Formula</v>
      </c>
      <c r="D2428" s="101" t="s">
        <v>13319</v>
      </c>
      <c r="E2428" s="101" t="s">
        <v>13334</v>
      </c>
      <c r="F2428" s="104">
        <v>556</v>
      </c>
      <c r="G2428" s="77">
        <f t="shared" si="75"/>
        <v>2473</v>
      </c>
    </row>
    <row r="2429" spans="1:7" ht="21" x14ac:dyDescent="0.25">
      <c r="A2429" s="115" t="s">
        <v>2137</v>
      </c>
      <c r="B2429" s="102" t="s">
        <v>13320</v>
      </c>
      <c r="C2429" s="101" t="str">
        <f t="shared" si="74"/>
        <v>Formula</v>
      </c>
      <c r="D2429" s="102" t="s">
        <v>13319</v>
      </c>
      <c r="E2429" s="102" t="s">
        <v>13333</v>
      </c>
      <c r="F2429" s="105">
        <v>50</v>
      </c>
      <c r="G2429" s="77">
        <f t="shared" si="75"/>
        <v>2473</v>
      </c>
    </row>
    <row r="2430" spans="1:7" ht="21" x14ac:dyDescent="0.25">
      <c r="A2430" s="114" t="s">
        <v>2138</v>
      </c>
      <c r="B2430" s="101" t="s">
        <v>13320</v>
      </c>
      <c r="C2430" s="101" t="str">
        <f t="shared" si="74"/>
        <v>Formula</v>
      </c>
      <c r="D2430" s="101" t="s">
        <v>13319</v>
      </c>
      <c r="E2430" s="101" t="s">
        <v>13332</v>
      </c>
      <c r="F2430" s="104">
        <v>121</v>
      </c>
      <c r="G2430" s="77">
        <f t="shared" si="75"/>
        <v>2473</v>
      </c>
    </row>
    <row r="2431" spans="1:7" ht="21" x14ac:dyDescent="0.25">
      <c r="A2431" s="115" t="s">
        <v>2139</v>
      </c>
      <c r="B2431" s="102" t="s">
        <v>13320</v>
      </c>
      <c r="C2431" s="101" t="str">
        <f t="shared" si="74"/>
        <v>Formula</v>
      </c>
      <c r="D2431" s="102" t="s">
        <v>13319</v>
      </c>
      <c r="E2431" s="102" t="s">
        <v>13331</v>
      </c>
      <c r="F2431" s="105">
        <v>133</v>
      </c>
      <c r="G2431" s="77">
        <f t="shared" si="75"/>
        <v>2473</v>
      </c>
    </row>
    <row r="2432" spans="1:7" ht="21" x14ac:dyDescent="0.25">
      <c r="A2432" s="114" t="s">
        <v>2140</v>
      </c>
      <c r="B2432" s="101" t="s">
        <v>13320</v>
      </c>
      <c r="C2432" s="101" t="str">
        <f t="shared" si="74"/>
        <v>Formula</v>
      </c>
      <c r="D2432" s="101" t="s">
        <v>13319</v>
      </c>
      <c r="E2432" s="101" t="s">
        <v>13330</v>
      </c>
      <c r="F2432" s="104">
        <v>176</v>
      </c>
      <c r="G2432" s="77">
        <f t="shared" si="75"/>
        <v>2473</v>
      </c>
    </row>
    <row r="2433" spans="1:7" ht="21" x14ac:dyDescent="0.25">
      <c r="A2433" s="115" t="s">
        <v>2141</v>
      </c>
      <c r="B2433" s="102" t="s">
        <v>13320</v>
      </c>
      <c r="C2433" s="101" t="str">
        <f t="shared" si="74"/>
        <v>Formula</v>
      </c>
      <c r="D2433" s="102" t="s">
        <v>13319</v>
      </c>
      <c r="E2433" s="102" t="s">
        <v>13329</v>
      </c>
      <c r="F2433" s="105">
        <v>199</v>
      </c>
      <c r="G2433" s="77">
        <f t="shared" si="75"/>
        <v>2473</v>
      </c>
    </row>
    <row r="2434" spans="1:7" ht="21" x14ac:dyDescent="0.25">
      <c r="A2434" s="114" t="s">
        <v>2142</v>
      </c>
      <c r="B2434" s="101" t="s">
        <v>13320</v>
      </c>
      <c r="C2434" s="101" t="str">
        <f t="shared" si="74"/>
        <v>Formula</v>
      </c>
      <c r="D2434" s="101" t="s">
        <v>13319</v>
      </c>
      <c r="E2434" s="101" t="s">
        <v>13328</v>
      </c>
      <c r="F2434" s="104">
        <v>55</v>
      </c>
      <c r="G2434" s="77">
        <f t="shared" si="75"/>
        <v>2473</v>
      </c>
    </row>
    <row r="2435" spans="1:7" ht="21" x14ac:dyDescent="0.25">
      <c r="A2435" s="115" t="s">
        <v>2143</v>
      </c>
      <c r="B2435" s="102" t="s">
        <v>13320</v>
      </c>
      <c r="C2435" s="101" t="str">
        <f t="shared" ref="C2435:C2498" si="76">IF(ISTEXT(VLOOKUP(B2435,$I$3:$I$12,1,FALSE)),"Alt sub","Formula")</f>
        <v>Formula</v>
      </c>
      <c r="D2435" s="102" t="s">
        <v>13319</v>
      </c>
      <c r="E2435" s="102" t="s">
        <v>13327</v>
      </c>
      <c r="F2435" s="105">
        <v>166</v>
      </c>
      <c r="G2435" s="77">
        <f t="shared" ref="G2435:G2498" si="77">SUMIF(B:B,B2435,F:F)</f>
        <v>2473</v>
      </c>
    </row>
    <row r="2436" spans="1:7" ht="21" x14ac:dyDescent="0.25">
      <c r="A2436" s="114" t="s">
        <v>2144</v>
      </c>
      <c r="B2436" s="101" t="s">
        <v>13320</v>
      </c>
      <c r="C2436" s="101" t="str">
        <f t="shared" si="76"/>
        <v>Formula</v>
      </c>
      <c r="D2436" s="101" t="s">
        <v>13319</v>
      </c>
      <c r="E2436" s="101" t="s">
        <v>13326</v>
      </c>
      <c r="F2436" s="104">
        <v>431</v>
      </c>
      <c r="G2436" s="77">
        <f t="shared" si="77"/>
        <v>2473</v>
      </c>
    </row>
    <row r="2437" spans="1:7" ht="21" x14ac:dyDescent="0.25">
      <c r="A2437" s="115" t="s">
        <v>2145</v>
      </c>
      <c r="B2437" s="102" t="s">
        <v>13320</v>
      </c>
      <c r="C2437" s="101" t="str">
        <f t="shared" si="76"/>
        <v>Formula</v>
      </c>
      <c r="D2437" s="102" t="s">
        <v>13319</v>
      </c>
      <c r="E2437" s="102" t="s">
        <v>13325</v>
      </c>
      <c r="F2437" s="105">
        <v>27</v>
      </c>
      <c r="G2437" s="77">
        <f t="shared" si="77"/>
        <v>2473</v>
      </c>
    </row>
    <row r="2438" spans="1:7" ht="21" x14ac:dyDescent="0.25">
      <c r="A2438" s="114" t="s">
        <v>2146</v>
      </c>
      <c r="B2438" s="101" t="s">
        <v>13320</v>
      </c>
      <c r="C2438" s="101" t="str">
        <f t="shared" si="76"/>
        <v>Formula</v>
      </c>
      <c r="D2438" s="101" t="s">
        <v>13319</v>
      </c>
      <c r="E2438" s="101" t="s">
        <v>13324</v>
      </c>
      <c r="F2438" s="104">
        <v>195</v>
      </c>
      <c r="G2438" s="77">
        <f t="shared" si="77"/>
        <v>2473</v>
      </c>
    </row>
    <row r="2439" spans="1:7" ht="21" x14ac:dyDescent="0.25">
      <c r="A2439" s="115" t="s">
        <v>2147</v>
      </c>
      <c r="B2439" s="102" t="s">
        <v>13320</v>
      </c>
      <c r="C2439" s="101" t="str">
        <f t="shared" si="76"/>
        <v>Formula</v>
      </c>
      <c r="D2439" s="102" t="s">
        <v>13319</v>
      </c>
      <c r="E2439" s="102" t="s">
        <v>13323</v>
      </c>
      <c r="F2439" s="105">
        <v>50</v>
      </c>
      <c r="G2439" s="77">
        <f t="shared" si="77"/>
        <v>2473</v>
      </c>
    </row>
    <row r="2440" spans="1:7" ht="21" x14ac:dyDescent="0.25">
      <c r="A2440" s="114" t="s">
        <v>2148</v>
      </c>
      <c r="B2440" s="101" t="s">
        <v>13320</v>
      </c>
      <c r="C2440" s="101" t="str">
        <f t="shared" si="76"/>
        <v>Formula</v>
      </c>
      <c r="D2440" s="101" t="s">
        <v>13319</v>
      </c>
      <c r="E2440" s="101" t="s">
        <v>13322</v>
      </c>
      <c r="F2440" s="104">
        <v>204</v>
      </c>
      <c r="G2440" s="77">
        <f t="shared" si="77"/>
        <v>2473</v>
      </c>
    </row>
    <row r="2441" spans="1:7" ht="21" x14ac:dyDescent="0.25">
      <c r="A2441" s="115" t="s">
        <v>2149</v>
      </c>
      <c r="B2441" s="102" t="s">
        <v>13320</v>
      </c>
      <c r="C2441" s="101" t="str">
        <f t="shared" si="76"/>
        <v>Formula</v>
      </c>
      <c r="D2441" s="102" t="s">
        <v>13319</v>
      </c>
      <c r="E2441" s="102" t="s">
        <v>13321</v>
      </c>
      <c r="F2441" s="105">
        <v>66</v>
      </c>
      <c r="G2441" s="77">
        <f t="shared" si="77"/>
        <v>2473</v>
      </c>
    </row>
    <row r="2442" spans="1:7" ht="21" x14ac:dyDescent="0.25">
      <c r="A2442" s="114" t="s">
        <v>2150</v>
      </c>
      <c r="B2442" s="101" t="s">
        <v>13320</v>
      </c>
      <c r="C2442" s="101" t="str">
        <f t="shared" si="76"/>
        <v>Formula</v>
      </c>
      <c r="D2442" s="101" t="s">
        <v>13319</v>
      </c>
      <c r="E2442" s="101" t="s">
        <v>13318</v>
      </c>
      <c r="F2442" s="104">
        <v>44</v>
      </c>
      <c r="G2442" s="77">
        <f t="shared" si="77"/>
        <v>2473</v>
      </c>
    </row>
    <row r="2443" spans="1:7" ht="21" x14ac:dyDescent="0.25">
      <c r="A2443" s="115" t="s">
        <v>2151</v>
      </c>
      <c r="B2443" s="102" t="s">
        <v>13317</v>
      </c>
      <c r="C2443" s="101" t="str">
        <f t="shared" si="76"/>
        <v>Formula</v>
      </c>
      <c r="D2443" s="102" t="s">
        <v>13316</v>
      </c>
      <c r="E2443" s="102" t="s">
        <v>13315</v>
      </c>
      <c r="F2443" s="105">
        <v>266</v>
      </c>
      <c r="G2443" s="77">
        <f t="shared" si="77"/>
        <v>266</v>
      </c>
    </row>
    <row r="2444" spans="1:7" ht="21" x14ac:dyDescent="0.25">
      <c r="A2444" s="114" t="s">
        <v>2152</v>
      </c>
      <c r="B2444" s="101" t="s">
        <v>13314</v>
      </c>
      <c r="C2444" s="101" t="str">
        <f t="shared" si="76"/>
        <v>Formula</v>
      </c>
      <c r="D2444" s="101" t="s">
        <v>13313</v>
      </c>
      <c r="E2444" s="101" t="s">
        <v>13312</v>
      </c>
      <c r="F2444" s="104">
        <v>194</v>
      </c>
      <c r="G2444" s="77">
        <f t="shared" si="77"/>
        <v>194</v>
      </c>
    </row>
    <row r="2445" spans="1:7" ht="21" x14ac:dyDescent="0.25">
      <c r="A2445" s="115" t="s">
        <v>2153</v>
      </c>
      <c r="B2445" s="102" t="s">
        <v>13309</v>
      </c>
      <c r="C2445" s="101" t="str">
        <f t="shared" si="76"/>
        <v>Formula</v>
      </c>
      <c r="D2445" s="102" t="s">
        <v>13308</v>
      </c>
      <c r="E2445" s="102" t="s">
        <v>13311</v>
      </c>
      <c r="F2445" s="105">
        <v>482</v>
      </c>
      <c r="G2445" s="77">
        <f t="shared" si="77"/>
        <v>699</v>
      </c>
    </row>
    <row r="2446" spans="1:7" ht="21" x14ac:dyDescent="0.25">
      <c r="A2446" s="114" t="s">
        <v>2154</v>
      </c>
      <c r="B2446" s="101" t="s">
        <v>13309</v>
      </c>
      <c r="C2446" s="101" t="str">
        <f t="shared" si="76"/>
        <v>Formula</v>
      </c>
      <c r="D2446" s="101" t="s">
        <v>13308</v>
      </c>
      <c r="E2446" s="101" t="s">
        <v>13310</v>
      </c>
      <c r="F2446" s="104">
        <v>142</v>
      </c>
      <c r="G2446" s="77">
        <f t="shared" si="77"/>
        <v>699</v>
      </c>
    </row>
    <row r="2447" spans="1:7" ht="21" x14ac:dyDescent="0.25">
      <c r="A2447" s="115" t="s">
        <v>2155</v>
      </c>
      <c r="B2447" s="102" t="s">
        <v>13309</v>
      </c>
      <c r="C2447" s="101" t="str">
        <f t="shared" si="76"/>
        <v>Formula</v>
      </c>
      <c r="D2447" s="102" t="s">
        <v>13308</v>
      </c>
      <c r="E2447" s="102" t="s">
        <v>13307</v>
      </c>
      <c r="F2447" s="105">
        <v>75</v>
      </c>
      <c r="G2447" s="77">
        <f t="shared" si="77"/>
        <v>699</v>
      </c>
    </row>
    <row r="2448" spans="1:7" ht="21" x14ac:dyDescent="0.25">
      <c r="A2448" s="114" t="s">
        <v>2156</v>
      </c>
      <c r="B2448" s="101" t="s">
        <v>13306</v>
      </c>
      <c r="C2448" s="101" t="str">
        <f t="shared" si="76"/>
        <v>Formula</v>
      </c>
      <c r="D2448" s="101" t="s">
        <v>13305</v>
      </c>
      <c r="E2448" s="101" t="s">
        <v>13304</v>
      </c>
      <c r="F2448" s="104">
        <v>354</v>
      </c>
      <c r="G2448" s="77">
        <f t="shared" si="77"/>
        <v>354</v>
      </c>
    </row>
    <row r="2449" spans="1:7" ht="21" x14ac:dyDescent="0.25">
      <c r="A2449" s="115" t="s">
        <v>2157</v>
      </c>
      <c r="B2449" s="102" t="s">
        <v>13301</v>
      </c>
      <c r="C2449" s="101" t="str">
        <f t="shared" si="76"/>
        <v>Formula</v>
      </c>
      <c r="D2449" s="102" t="s">
        <v>13300</v>
      </c>
      <c r="E2449" s="102" t="s">
        <v>13303</v>
      </c>
      <c r="F2449" s="105">
        <v>408</v>
      </c>
      <c r="G2449" s="77">
        <f t="shared" si="77"/>
        <v>511</v>
      </c>
    </row>
    <row r="2450" spans="1:7" ht="21" x14ac:dyDescent="0.25">
      <c r="A2450" s="114" t="s">
        <v>5978</v>
      </c>
      <c r="B2450" s="101" t="s">
        <v>13301</v>
      </c>
      <c r="C2450" s="101" t="str">
        <f t="shared" si="76"/>
        <v>Formula</v>
      </c>
      <c r="D2450" s="101" t="s">
        <v>13300</v>
      </c>
      <c r="E2450" s="101" t="s">
        <v>13302</v>
      </c>
      <c r="F2450" s="104">
        <v>59</v>
      </c>
      <c r="G2450" s="77">
        <f t="shared" si="77"/>
        <v>511</v>
      </c>
    </row>
    <row r="2451" spans="1:7" ht="21" x14ac:dyDescent="0.25">
      <c r="A2451" s="115" t="s">
        <v>5979</v>
      </c>
      <c r="B2451" s="102" t="s">
        <v>13301</v>
      </c>
      <c r="C2451" s="101" t="str">
        <f t="shared" si="76"/>
        <v>Formula</v>
      </c>
      <c r="D2451" s="102" t="s">
        <v>13300</v>
      </c>
      <c r="E2451" s="102" t="s">
        <v>13299</v>
      </c>
      <c r="F2451" s="105">
        <v>44</v>
      </c>
      <c r="G2451" s="77">
        <f t="shared" si="77"/>
        <v>511</v>
      </c>
    </row>
    <row r="2452" spans="1:7" ht="21" x14ac:dyDescent="0.25">
      <c r="A2452" s="114" t="s">
        <v>2158</v>
      </c>
      <c r="B2452" s="101" t="s">
        <v>13298</v>
      </c>
      <c r="C2452" s="101" t="str">
        <f t="shared" si="76"/>
        <v>Formula</v>
      </c>
      <c r="D2452" s="101" t="s">
        <v>13297</v>
      </c>
      <c r="E2452" s="101" t="s">
        <v>13296</v>
      </c>
      <c r="F2452" s="104">
        <v>100</v>
      </c>
      <c r="G2452" s="77">
        <f t="shared" si="77"/>
        <v>100</v>
      </c>
    </row>
    <row r="2453" spans="1:7" ht="21" x14ac:dyDescent="0.25">
      <c r="A2453" s="115" t="s">
        <v>2159</v>
      </c>
      <c r="B2453" s="102" t="s">
        <v>13293</v>
      </c>
      <c r="C2453" s="101" t="str">
        <f t="shared" si="76"/>
        <v>Formula</v>
      </c>
      <c r="D2453" s="102" t="s">
        <v>13292</v>
      </c>
      <c r="E2453" s="102" t="s">
        <v>6451</v>
      </c>
      <c r="F2453" s="105">
        <v>180</v>
      </c>
      <c r="G2453" s="77">
        <f t="shared" si="77"/>
        <v>650</v>
      </c>
    </row>
    <row r="2454" spans="1:7" ht="21" x14ac:dyDescent="0.25">
      <c r="A2454" s="114" t="s">
        <v>2160</v>
      </c>
      <c r="B2454" s="101" t="s">
        <v>13293</v>
      </c>
      <c r="C2454" s="101" t="str">
        <f t="shared" si="76"/>
        <v>Formula</v>
      </c>
      <c r="D2454" s="101" t="s">
        <v>13292</v>
      </c>
      <c r="E2454" s="101" t="s">
        <v>13295</v>
      </c>
      <c r="F2454" s="104">
        <v>156</v>
      </c>
      <c r="G2454" s="77">
        <f t="shared" si="77"/>
        <v>650</v>
      </c>
    </row>
    <row r="2455" spans="1:7" ht="21" x14ac:dyDescent="0.25">
      <c r="A2455" s="115" t="s">
        <v>2161</v>
      </c>
      <c r="B2455" s="102" t="s">
        <v>13293</v>
      </c>
      <c r="C2455" s="101" t="str">
        <f t="shared" si="76"/>
        <v>Formula</v>
      </c>
      <c r="D2455" s="102" t="s">
        <v>13292</v>
      </c>
      <c r="E2455" s="102" t="s">
        <v>13294</v>
      </c>
      <c r="F2455" s="105">
        <v>274</v>
      </c>
      <c r="G2455" s="77">
        <f t="shared" si="77"/>
        <v>650</v>
      </c>
    </row>
    <row r="2456" spans="1:7" ht="21" x14ac:dyDescent="0.25">
      <c r="A2456" s="114" t="s">
        <v>2162</v>
      </c>
      <c r="B2456" s="101" t="s">
        <v>13293</v>
      </c>
      <c r="C2456" s="101" t="str">
        <f t="shared" si="76"/>
        <v>Formula</v>
      </c>
      <c r="D2456" s="101" t="s">
        <v>13292</v>
      </c>
      <c r="E2456" s="101" t="s">
        <v>13291</v>
      </c>
      <c r="F2456" s="104">
        <v>40</v>
      </c>
      <c r="G2456" s="77">
        <f t="shared" si="77"/>
        <v>650</v>
      </c>
    </row>
    <row r="2457" spans="1:7" ht="21" x14ac:dyDescent="0.25">
      <c r="A2457" s="115" t="s">
        <v>2163</v>
      </c>
      <c r="B2457" s="102" t="s">
        <v>13290</v>
      </c>
      <c r="C2457" s="101" t="str">
        <f t="shared" si="76"/>
        <v>Formula</v>
      </c>
      <c r="D2457" s="102" t="s">
        <v>8061</v>
      </c>
      <c r="E2457" s="102" t="s">
        <v>13289</v>
      </c>
      <c r="F2457" s="105">
        <v>100</v>
      </c>
      <c r="G2457" s="77">
        <f t="shared" si="77"/>
        <v>100</v>
      </c>
    </row>
    <row r="2458" spans="1:7" ht="21" x14ac:dyDescent="0.25">
      <c r="A2458" s="114" t="s">
        <v>2164</v>
      </c>
      <c r="B2458" s="101" t="s">
        <v>13283</v>
      </c>
      <c r="C2458" s="101" t="str">
        <f t="shared" si="76"/>
        <v>Formula</v>
      </c>
      <c r="D2458" s="101" t="s">
        <v>13282</v>
      </c>
      <c r="E2458" s="101" t="s">
        <v>13288</v>
      </c>
      <c r="F2458" s="104">
        <v>473</v>
      </c>
      <c r="G2458" s="77">
        <f t="shared" si="77"/>
        <v>1195</v>
      </c>
    </row>
    <row r="2459" spans="1:7" ht="21" x14ac:dyDescent="0.25">
      <c r="A2459" s="115" t="s">
        <v>2165</v>
      </c>
      <c r="B2459" s="102" t="s">
        <v>13283</v>
      </c>
      <c r="C2459" s="101" t="str">
        <f t="shared" si="76"/>
        <v>Formula</v>
      </c>
      <c r="D2459" s="102" t="s">
        <v>13282</v>
      </c>
      <c r="E2459" s="102" t="s">
        <v>13287</v>
      </c>
      <c r="F2459" s="105">
        <v>100</v>
      </c>
      <c r="G2459" s="77">
        <f t="shared" si="77"/>
        <v>1195</v>
      </c>
    </row>
    <row r="2460" spans="1:7" ht="21" x14ac:dyDescent="0.25">
      <c r="A2460" s="114" t="s">
        <v>2166</v>
      </c>
      <c r="B2460" s="101" t="s">
        <v>13283</v>
      </c>
      <c r="C2460" s="101" t="str">
        <f t="shared" si="76"/>
        <v>Formula</v>
      </c>
      <c r="D2460" s="101" t="s">
        <v>13282</v>
      </c>
      <c r="E2460" s="101" t="s">
        <v>13286</v>
      </c>
      <c r="F2460" s="104">
        <v>216</v>
      </c>
      <c r="G2460" s="77">
        <f t="shared" si="77"/>
        <v>1195</v>
      </c>
    </row>
    <row r="2461" spans="1:7" ht="21" x14ac:dyDescent="0.25">
      <c r="A2461" s="115" t="s">
        <v>2167</v>
      </c>
      <c r="B2461" s="102" t="s">
        <v>13283</v>
      </c>
      <c r="C2461" s="101" t="str">
        <f t="shared" si="76"/>
        <v>Formula</v>
      </c>
      <c r="D2461" s="102" t="s">
        <v>13282</v>
      </c>
      <c r="E2461" s="102" t="s">
        <v>13285</v>
      </c>
      <c r="F2461" s="105">
        <v>124</v>
      </c>
      <c r="G2461" s="77">
        <f t="shared" si="77"/>
        <v>1195</v>
      </c>
    </row>
    <row r="2462" spans="1:7" ht="21" x14ac:dyDescent="0.25">
      <c r="A2462" s="114" t="s">
        <v>2168</v>
      </c>
      <c r="B2462" s="101" t="s">
        <v>13283</v>
      </c>
      <c r="C2462" s="101" t="str">
        <f t="shared" si="76"/>
        <v>Formula</v>
      </c>
      <c r="D2462" s="101" t="s">
        <v>13282</v>
      </c>
      <c r="E2462" s="101" t="s">
        <v>13284</v>
      </c>
      <c r="F2462" s="104">
        <v>172</v>
      </c>
      <c r="G2462" s="77">
        <f t="shared" si="77"/>
        <v>1195</v>
      </c>
    </row>
    <row r="2463" spans="1:7" ht="21" x14ac:dyDescent="0.25">
      <c r="A2463" s="115" t="s">
        <v>2169</v>
      </c>
      <c r="B2463" s="102" t="s">
        <v>13283</v>
      </c>
      <c r="C2463" s="101" t="str">
        <f t="shared" si="76"/>
        <v>Formula</v>
      </c>
      <c r="D2463" s="102" t="s">
        <v>13282</v>
      </c>
      <c r="E2463" s="102" t="s">
        <v>13281</v>
      </c>
      <c r="F2463" s="105">
        <v>110</v>
      </c>
      <c r="G2463" s="77">
        <f t="shared" si="77"/>
        <v>1195</v>
      </c>
    </row>
    <row r="2464" spans="1:7" x14ac:dyDescent="0.25">
      <c r="A2464" s="114" t="s">
        <v>2170</v>
      </c>
      <c r="B2464" s="101" t="s">
        <v>13279</v>
      </c>
      <c r="C2464" s="101" t="str">
        <f t="shared" si="76"/>
        <v>Formula</v>
      </c>
      <c r="D2464" s="101" t="s">
        <v>13278</v>
      </c>
      <c r="E2464" s="101" t="s">
        <v>13280</v>
      </c>
      <c r="F2464" s="104">
        <v>283</v>
      </c>
      <c r="G2464" s="77">
        <f t="shared" si="77"/>
        <v>459</v>
      </c>
    </row>
    <row r="2465" spans="1:7" x14ac:dyDescent="0.25">
      <c r="A2465" s="115" t="s">
        <v>2171</v>
      </c>
      <c r="B2465" s="102" t="s">
        <v>13279</v>
      </c>
      <c r="C2465" s="101" t="str">
        <f t="shared" si="76"/>
        <v>Formula</v>
      </c>
      <c r="D2465" s="102" t="s">
        <v>13278</v>
      </c>
      <c r="E2465" s="102" t="s">
        <v>13277</v>
      </c>
      <c r="F2465" s="105">
        <v>176</v>
      </c>
      <c r="G2465" s="77">
        <f t="shared" si="77"/>
        <v>459</v>
      </c>
    </row>
    <row r="2466" spans="1:7" ht="21" x14ac:dyDescent="0.25">
      <c r="A2466" s="114" t="s">
        <v>2172</v>
      </c>
      <c r="B2466" s="101" t="s">
        <v>13275</v>
      </c>
      <c r="C2466" s="101" t="str">
        <f t="shared" si="76"/>
        <v>Formula</v>
      </c>
      <c r="D2466" s="101" t="s">
        <v>13274</v>
      </c>
      <c r="E2466" s="101" t="s">
        <v>13276</v>
      </c>
      <c r="F2466" s="104">
        <v>323</v>
      </c>
      <c r="G2466" s="77">
        <f t="shared" si="77"/>
        <v>1626</v>
      </c>
    </row>
    <row r="2467" spans="1:7" ht="21" x14ac:dyDescent="0.25">
      <c r="A2467" s="115" t="s">
        <v>2173</v>
      </c>
      <c r="B2467" s="102" t="s">
        <v>13275</v>
      </c>
      <c r="C2467" s="101" t="str">
        <f t="shared" si="76"/>
        <v>Formula</v>
      </c>
      <c r="D2467" s="102" t="s">
        <v>13274</v>
      </c>
      <c r="E2467" s="102" t="s">
        <v>13273</v>
      </c>
      <c r="F2467" s="105">
        <v>1303</v>
      </c>
      <c r="G2467" s="77">
        <f t="shared" si="77"/>
        <v>1626</v>
      </c>
    </row>
    <row r="2468" spans="1:7" ht="21" x14ac:dyDescent="0.25">
      <c r="A2468" s="114" t="s">
        <v>2174</v>
      </c>
      <c r="B2468" s="101" t="s">
        <v>13272</v>
      </c>
      <c r="C2468" s="101" t="str">
        <f t="shared" si="76"/>
        <v>Formula</v>
      </c>
      <c r="D2468" s="101" t="s">
        <v>13271</v>
      </c>
      <c r="E2468" s="101" t="s">
        <v>13270</v>
      </c>
      <c r="F2468" s="104">
        <v>89</v>
      </c>
      <c r="G2468" s="77">
        <f t="shared" si="77"/>
        <v>89</v>
      </c>
    </row>
    <row r="2469" spans="1:7" ht="21" x14ac:dyDescent="0.25">
      <c r="A2469" s="115" t="s">
        <v>2175</v>
      </c>
      <c r="B2469" s="102" t="s">
        <v>13269</v>
      </c>
      <c r="C2469" s="101" t="str">
        <f t="shared" si="76"/>
        <v>Formula</v>
      </c>
      <c r="D2469" s="102" t="s">
        <v>13268</v>
      </c>
      <c r="E2469" s="102" t="s">
        <v>13267</v>
      </c>
      <c r="F2469" s="105">
        <v>110</v>
      </c>
      <c r="G2469" s="77">
        <f t="shared" si="77"/>
        <v>110</v>
      </c>
    </row>
    <row r="2470" spans="1:7" ht="21" x14ac:dyDescent="0.25">
      <c r="A2470" s="114" t="s">
        <v>2176</v>
      </c>
      <c r="B2470" s="101" t="s">
        <v>13266</v>
      </c>
      <c r="C2470" s="101" t="str">
        <f t="shared" si="76"/>
        <v>Formula</v>
      </c>
      <c r="D2470" s="101" t="s">
        <v>13265</v>
      </c>
      <c r="E2470" s="101" t="s">
        <v>13264</v>
      </c>
      <c r="F2470" s="104">
        <v>235</v>
      </c>
      <c r="G2470" s="77">
        <f t="shared" si="77"/>
        <v>235</v>
      </c>
    </row>
    <row r="2471" spans="1:7" ht="21" x14ac:dyDescent="0.25">
      <c r="A2471" s="115" t="s">
        <v>2177</v>
      </c>
      <c r="B2471" s="102" t="s">
        <v>13263</v>
      </c>
      <c r="C2471" s="101" t="str">
        <f t="shared" si="76"/>
        <v>Formula</v>
      </c>
      <c r="D2471" s="102" t="s">
        <v>13262</v>
      </c>
      <c r="E2471" s="102" t="s">
        <v>13261</v>
      </c>
      <c r="F2471" s="105">
        <v>164</v>
      </c>
      <c r="G2471" s="77">
        <f t="shared" si="77"/>
        <v>164</v>
      </c>
    </row>
    <row r="2472" spans="1:7" ht="21" x14ac:dyDescent="0.25">
      <c r="A2472" s="114" t="s">
        <v>2178</v>
      </c>
      <c r="B2472" s="101" t="s">
        <v>13259</v>
      </c>
      <c r="C2472" s="101" t="str">
        <f t="shared" si="76"/>
        <v>Formula</v>
      </c>
      <c r="D2472" s="101" t="s">
        <v>13258</v>
      </c>
      <c r="E2472" s="101" t="s">
        <v>13260</v>
      </c>
      <c r="F2472" s="104">
        <v>215</v>
      </c>
      <c r="G2472" s="77">
        <f t="shared" si="77"/>
        <v>584</v>
      </c>
    </row>
    <row r="2473" spans="1:7" ht="21" x14ac:dyDescent="0.25">
      <c r="A2473" s="115" t="s">
        <v>2179</v>
      </c>
      <c r="B2473" s="102" t="s">
        <v>13259</v>
      </c>
      <c r="C2473" s="101" t="str">
        <f t="shared" si="76"/>
        <v>Formula</v>
      </c>
      <c r="D2473" s="102" t="s">
        <v>13258</v>
      </c>
      <c r="E2473" s="102" t="s">
        <v>13257</v>
      </c>
      <c r="F2473" s="105">
        <v>369</v>
      </c>
      <c r="G2473" s="77">
        <f t="shared" si="77"/>
        <v>584</v>
      </c>
    </row>
    <row r="2474" spans="1:7" ht="21" x14ac:dyDescent="0.25">
      <c r="A2474" s="114" t="s">
        <v>2180</v>
      </c>
      <c r="B2474" s="101" t="s">
        <v>13256</v>
      </c>
      <c r="C2474" s="101" t="str">
        <f t="shared" si="76"/>
        <v>Formula</v>
      </c>
      <c r="D2474" s="101" t="s">
        <v>13255</v>
      </c>
      <c r="E2474" s="101" t="s">
        <v>13254</v>
      </c>
      <c r="F2474" s="104">
        <v>50</v>
      </c>
      <c r="G2474" s="77">
        <f t="shared" si="77"/>
        <v>50</v>
      </c>
    </row>
    <row r="2475" spans="1:7" ht="21" x14ac:dyDescent="0.25">
      <c r="A2475" s="115" t="s">
        <v>2181</v>
      </c>
      <c r="B2475" s="102" t="s">
        <v>13252</v>
      </c>
      <c r="C2475" s="101" t="str">
        <f t="shared" si="76"/>
        <v>Formula</v>
      </c>
      <c r="D2475" s="102" t="s">
        <v>13251</v>
      </c>
      <c r="E2475" s="102" t="s">
        <v>13253</v>
      </c>
      <c r="F2475" s="105">
        <v>299</v>
      </c>
      <c r="G2475" s="77">
        <f t="shared" si="77"/>
        <v>299</v>
      </c>
    </row>
    <row r="2476" spans="1:7" ht="21" x14ac:dyDescent="0.25">
      <c r="A2476" s="114" t="s">
        <v>2182</v>
      </c>
      <c r="B2476" s="101" t="s">
        <v>13249</v>
      </c>
      <c r="C2476" s="101" t="str">
        <f t="shared" si="76"/>
        <v>Formula</v>
      </c>
      <c r="D2476" s="101" t="s">
        <v>13248</v>
      </c>
      <c r="E2476" s="101" t="s">
        <v>13250</v>
      </c>
      <c r="F2476" s="104">
        <v>127</v>
      </c>
      <c r="G2476" s="77">
        <f t="shared" si="77"/>
        <v>306</v>
      </c>
    </row>
    <row r="2477" spans="1:7" ht="21" x14ac:dyDescent="0.25">
      <c r="A2477" s="115" t="s">
        <v>2183</v>
      </c>
      <c r="B2477" s="102" t="s">
        <v>13249</v>
      </c>
      <c r="C2477" s="101" t="str">
        <f t="shared" si="76"/>
        <v>Formula</v>
      </c>
      <c r="D2477" s="102" t="s">
        <v>13248</v>
      </c>
      <c r="E2477" s="102" t="s">
        <v>13247</v>
      </c>
      <c r="F2477" s="105">
        <v>179</v>
      </c>
      <c r="G2477" s="77">
        <f t="shared" si="77"/>
        <v>306</v>
      </c>
    </row>
    <row r="2478" spans="1:7" ht="21" x14ac:dyDescent="0.25">
      <c r="A2478" s="114" t="s">
        <v>2184</v>
      </c>
      <c r="B2478" s="101" t="s">
        <v>13237</v>
      </c>
      <c r="C2478" s="101" t="str">
        <f t="shared" si="76"/>
        <v>Formula</v>
      </c>
      <c r="D2478" s="101" t="s">
        <v>6654</v>
      </c>
      <c r="E2478" s="101" t="s">
        <v>13246</v>
      </c>
      <c r="F2478" s="104">
        <v>344</v>
      </c>
      <c r="G2478" s="77">
        <f t="shared" si="77"/>
        <v>1757</v>
      </c>
    </row>
    <row r="2479" spans="1:7" ht="21" x14ac:dyDescent="0.25">
      <c r="A2479" s="115" t="s">
        <v>2185</v>
      </c>
      <c r="B2479" s="102" t="s">
        <v>13237</v>
      </c>
      <c r="C2479" s="101" t="str">
        <f t="shared" si="76"/>
        <v>Formula</v>
      </c>
      <c r="D2479" s="102" t="s">
        <v>6654</v>
      </c>
      <c r="E2479" s="102" t="s">
        <v>13245</v>
      </c>
      <c r="F2479" s="105">
        <v>288</v>
      </c>
      <c r="G2479" s="77">
        <f t="shared" si="77"/>
        <v>1757</v>
      </c>
    </row>
    <row r="2480" spans="1:7" ht="21" x14ac:dyDescent="0.25">
      <c r="A2480" s="114" t="s">
        <v>2186</v>
      </c>
      <c r="B2480" s="101" t="s">
        <v>13237</v>
      </c>
      <c r="C2480" s="101" t="str">
        <f t="shared" si="76"/>
        <v>Formula</v>
      </c>
      <c r="D2480" s="101" t="s">
        <v>6654</v>
      </c>
      <c r="E2480" s="101" t="s">
        <v>13244</v>
      </c>
      <c r="F2480" s="104">
        <v>148</v>
      </c>
      <c r="G2480" s="77">
        <f t="shared" si="77"/>
        <v>1757</v>
      </c>
    </row>
    <row r="2481" spans="1:7" ht="21" x14ac:dyDescent="0.25">
      <c r="A2481" s="115" t="s">
        <v>2187</v>
      </c>
      <c r="B2481" s="102" t="s">
        <v>13237</v>
      </c>
      <c r="C2481" s="101" t="str">
        <f t="shared" si="76"/>
        <v>Formula</v>
      </c>
      <c r="D2481" s="102" t="s">
        <v>6654</v>
      </c>
      <c r="E2481" s="102" t="s">
        <v>13243</v>
      </c>
      <c r="F2481" s="105">
        <v>84</v>
      </c>
      <c r="G2481" s="77">
        <f t="shared" si="77"/>
        <v>1757</v>
      </c>
    </row>
    <row r="2482" spans="1:7" ht="21" x14ac:dyDescent="0.25">
      <c r="A2482" s="114" t="s">
        <v>2188</v>
      </c>
      <c r="B2482" s="101" t="s">
        <v>13237</v>
      </c>
      <c r="C2482" s="101" t="str">
        <f t="shared" si="76"/>
        <v>Formula</v>
      </c>
      <c r="D2482" s="101" t="s">
        <v>6654</v>
      </c>
      <c r="E2482" s="101" t="s">
        <v>13242</v>
      </c>
      <c r="F2482" s="104">
        <v>149</v>
      </c>
      <c r="G2482" s="77">
        <f t="shared" si="77"/>
        <v>1757</v>
      </c>
    </row>
    <row r="2483" spans="1:7" ht="21" x14ac:dyDescent="0.25">
      <c r="A2483" s="115" t="s">
        <v>2189</v>
      </c>
      <c r="B2483" s="102" t="s">
        <v>13237</v>
      </c>
      <c r="C2483" s="101" t="str">
        <f t="shared" si="76"/>
        <v>Formula</v>
      </c>
      <c r="D2483" s="102" t="s">
        <v>6654</v>
      </c>
      <c r="E2483" s="102" t="s">
        <v>13241</v>
      </c>
      <c r="F2483" s="105">
        <v>136</v>
      </c>
      <c r="G2483" s="77">
        <f t="shared" si="77"/>
        <v>1757</v>
      </c>
    </row>
    <row r="2484" spans="1:7" ht="21" x14ac:dyDescent="0.25">
      <c r="A2484" s="114" t="s">
        <v>2190</v>
      </c>
      <c r="B2484" s="101" t="s">
        <v>13237</v>
      </c>
      <c r="C2484" s="101" t="str">
        <f t="shared" si="76"/>
        <v>Formula</v>
      </c>
      <c r="D2484" s="101" t="s">
        <v>6654</v>
      </c>
      <c r="E2484" s="101" t="s">
        <v>13240</v>
      </c>
      <c r="F2484" s="104">
        <v>122</v>
      </c>
      <c r="G2484" s="77">
        <f t="shared" si="77"/>
        <v>1757</v>
      </c>
    </row>
    <row r="2485" spans="1:7" ht="21" x14ac:dyDescent="0.25">
      <c r="A2485" s="115" t="s">
        <v>2191</v>
      </c>
      <c r="B2485" s="102" t="s">
        <v>13237</v>
      </c>
      <c r="C2485" s="101" t="str">
        <f t="shared" si="76"/>
        <v>Formula</v>
      </c>
      <c r="D2485" s="102" t="s">
        <v>6654</v>
      </c>
      <c r="E2485" s="102" t="s">
        <v>13239</v>
      </c>
      <c r="F2485" s="105">
        <v>150</v>
      </c>
      <c r="G2485" s="77">
        <f t="shared" si="77"/>
        <v>1757</v>
      </c>
    </row>
    <row r="2486" spans="1:7" ht="21" x14ac:dyDescent="0.25">
      <c r="A2486" s="114" t="s">
        <v>2192</v>
      </c>
      <c r="B2486" s="101" t="s">
        <v>13237</v>
      </c>
      <c r="C2486" s="101" t="str">
        <f t="shared" si="76"/>
        <v>Formula</v>
      </c>
      <c r="D2486" s="101" t="s">
        <v>6654</v>
      </c>
      <c r="E2486" s="101" t="s">
        <v>13238</v>
      </c>
      <c r="F2486" s="104">
        <v>136</v>
      </c>
      <c r="G2486" s="77">
        <f t="shared" si="77"/>
        <v>1757</v>
      </c>
    </row>
    <row r="2487" spans="1:7" ht="21" x14ac:dyDescent="0.25">
      <c r="A2487" s="115" t="s">
        <v>2193</v>
      </c>
      <c r="B2487" s="102" t="s">
        <v>13237</v>
      </c>
      <c r="C2487" s="101" t="str">
        <f t="shared" si="76"/>
        <v>Formula</v>
      </c>
      <c r="D2487" s="102" t="s">
        <v>6654</v>
      </c>
      <c r="E2487" s="102" t="s">
        <v>13236</v>
      </c>
      <c r="F2487" s="105">
        <v>196</v>
      </c>
      <c r="G2487" s="77">
        <f t="shared" si="77"/>
        <v>1757</v>
      </c>
    </row>
    <row r="2488" spans="1:7" ht="21" x14ac:dyDescent="0.25">
      <c r="A2488" s="114" t="s">
        <v>18279</v>
      </c>
      <c r="B2488" s="101" t="s">
        <v>13237</v>
      </c>
      <c r="C2488" s="101" t="str">
        <f t="shared" si="76"/>
        <v>Formula</v>
      </c>
      <c r="D2488" s="101" t="s">
        <v>6654</v>
      </c>
      <c r="E2488" s="101" t="s">
        <v>18280</v>
      </c>
      <c r="F2488" s="104">
        <v>4</v>
      </c>
      <c r="G2488" s="77">
        <f t="shared" si="77"/>
        <v>1757</v>
      </c>
    </row>
    <row r="2489" spans="1:7" ht="21" x14ac:dyDescent="0.25">
      <c r="A2489" s="115" t="s">
        <v>2194</v>
      </c>
      <c r="B2489" s="102" t="s">
        <v>13233</v>
      </c>
      <c r="C2489" s="101" t="str">
        <f t="shared" si="76"/>
        <v>Formula</v>
      </c>
      <c r="D2489" s="102" t="s">
        <v>10652</v>
      </c>
      <c r="E2489" s="102" t="s">
        <v>13235</v>
      </c>
      <c r="F2489" s="105">
        <v>226</v>
      </c>
      <c r="G2489" s="77">
        <f t="shared" si="77"/>
        <v>298</v>
      </c>
    </row>
    <row r="2490" spans="1:7" ht="21" x14ac:dyDescent="0.25">
      <c r="A2490" s="114" t="s">
        <v>2195</v>
      </c>
      <c r="B2490" s="101" t="s">
        <v>13233</v>
      </c>
      <c r="C2490" s="101" t="str">
        <f t="shared" si="76"/>
        <v>Formula</v>
      </c>
      <c r="D2490" s="101" t="s">
        <v>10652</v>
      </c>
      <c r="E2490" s="101" t="s">
        <v>13234</v>
      </c>
      <c r="F2490" s="104">
        <v>36</v>
      </c>
      <c r="G2490" s="77">
        <f t="shared" si="77"/>
        <v>298</v>
      </c>
    </row>
    <row r="2491" spans="1:7" ht="21" x14ac:dyDescent="0.25">
      <c r="A2491" s="115" t="s">
        <v>2196</v>
      </c>
      <c r="B2491" s="102" t="s">
        <v>13233</v>
      </c>
      <c r="C2491" s="101" t="str">
        <f t="shared" si="76"/>
        <v>Formula</v>
      </c>
      <c r="D2491" s="102" t="s">
        <v>10652</v>
      </c>
      <c r="E2491" s="102" t="s">
        <v>13232</v>
      </c>
      <c r="F2491" s="105">
        <v>36</v>
      </c>
      <c r="G2491" s="77">
        <f t="shared" si="77"/>
        <v>298</v>
      </c>
    </row>
    <row r="2492" spans="1:7" ht="21" x14ac:dyDescent="0.25">
      <c r="A2492" s="114" t="s">
        <v>2197</v>
      </c>
      <c r="B2492" s="101" t="s">
        <v>13231</v>
      </c>
      <c r="C2492" s="101" t="str">
        <f t="shared" si="76"/>
        <v>Formula</v>
      </c>
      <c r="D2492" s="101" t="s">
        <v>13230</v>
      </c>
      <c r="E2492" s="101" t="s">
        <v>13229</v>
      </c>
      <c r="F2492" s="104">
        <v>50</v>
      </c>
      <c r="G2492" s="77">
        <f t="shared" si="77"/>
        <v>50</v>
      </c>
    </row>
    <row r="2493" spans="1:7" ht="21" x14ac:dyDescent="0.25">
      <c r="A2493" s="115" t="s">
        <v>2198</v>
      </c>
      <c r="B2493" s="102" t="s">
        <v>13228</v>
      </c>
      <c r="C2493" s="101" t="str">
        <f t="shared" si="76"/>
        <v>Formula</v>
      </c>
      <c r="D2493" s="102" t="s">
        <v>13227</v>
      </c>
      <c r="E2493" s="102" t="s">
        <v>13226</v>
      </c>
      <c r="F2493" s="105">
        <v>131</v>
      </c>
      <c r="G2493" s="77">
        <f t="shared" si="77"/>
        <v>131</v>
      </c>
    </row>
    <row r="2494" spans="1:7" ht="21" x14ac:dyDescent="0.25">
      <c r="A2494" s="114" t="s">
        <v>2199</v>
      </c>
      <c r="B2494" s="101" t="s">
        <v>13225</v>
      </c>
      <c r="C2494" s="101" t="str">
        <f t="shared" si="76"/>
        <v>Formula</v>
      </c>
      <c r="D2494" s="101" t="s">
        <v>13224</v>
      </c>
      <c r="E2494" s="101" t="s">
        <v>13223</v>
      </c>
      <c r="F2494" s="104">
        <v>24</v>
      </c>
      <c r="G2494" s="77">
        <f t="shared" si="77"/>
        <v>24</v>
      </c>
    </row>
    <row r="2495" spans="1:7" ht="21" x14ac:dyDescent="0.25">
      <c r="A2495" s="115" t="s">
        <v>2200</v>
      </c>
      <c r="B2495" s="102" t="s">
        <v>13222</v>
      </c>
      <c r="C2495" s="101" t="str">
        <f t="shared" si="76"/>
        <v>Formula</v>
      </c>
      <c r="D2495" s="102" t="s">
        <v>13221</v>
      </c>
      <c r="E2495" s="102" t="s">
        <v>13220</v>
      </c>
      <c r="F2495" s="105">
        <v>99</v>
      </c>
      <c r="G2495" s="77">
        <f t="shared" si="77"/>
        <v>99</v>
      </c>
    </row>
    <row r="2496" spans="1:7" ht="21" x14ac:dyDescent="0.25">
      <c r="A2496" s="114" t="s">
        <v>2201</v>
      </c>
      <c r="B2496" s="101" t="s">
        <v>13219</v>
      </c>
      <c r="C2496" s="101" t="str">
        <f t="shared" si="76"/>
        <v>Formula</v>
      </c>
      <c r="D2496" s="101" t="s">
        <v>13218</v>
      </c>
      <c r="E2496" s="101" t="s">
        <v>13217</v>
      </c>
      <c r="F2496" s="104">
        <v>44</v>
      </c>
      <c r="G2496" s="77">
        <f t="shared" si="77"/>
        <v>44</v>
      </c>
    </row>
    <row r="2497" spans="1:7" ht="21" x14ac:dyDescent="0.25">
      <c r="A2497" s="115" t="s">
        <v>2202</v>
      </c>
      <c r="B2497" s="102" t="s">
        <v>13216</v>
      </c>
      <c r="C2497" s="101" t="str">
        <f t="shared" si="76"/>
        <v>Formula</v>
      </c>
      <c r="D2497" s="102" t="s">
        <v>13215</v>
      </c>
      <c r="E2497" s="102" t="s">
        <v>13214</v>
      </c>
      <c r="F2497" s="105">
        <v>168</v>
      </c>
      <c r="G2497" s="77">
        <f t="shared" si="77"/>
        <v>168</v>
      </c>
    </row>
    <row r="2498" spans="1:7" ht="21" x14ac:dyDescent="0.25">
      <c r="A2498" s="114" t="s">
        <v>2203</v>
      </c>
      <c r="B2498" s="101" t="s">
        <v>13213</v>
      </c>
      <c r="C2498" s="101" t="str">
        <f t="shared" si="76"/>
        <v>Formula</v>
      </c>
      <c r="D2498" s="101" t="s">
        <v>13212</v>
      </c>
      <c r="E2498" s="101" t="s">
        <v>13211</v>
      </c>
      <c r="F2498" s="104">
        <v>70</v>
      </c>
      <c r="G2498" s="77">
        <f t="shared" si="77"/>
        <v>70</v>
      </c>
    </row>
    <row r="2499" spans="1:7" ht="21" x14ac:dyDescent="0.25">
      <c r="A2499" s="115" t="s">
        <v>2204</v>
      </c>
      <c r="B2499" s="102" t="s">
        <v>13210</v>
      </c>
      <c r="C2499" s="101" t="str">
        <f t="shared" ref="C2499:C2562" si="78">IF(ISTEXT(VLOOKUP(B2499,$I$3:$I$12,1,FALSE)),"Alt sub","Formula")</f>
        <v>Formula</v>
      </c>
      <c r="D2499" s="102" t="s">
        <v>13209</v>
      </c>
      <c r="E2499" s="102" t="s">
        <v>13208</v>
      </c>
      <c r="F2499" s="105">
        <v>68</v>
      </c>
      <c r="G2499" s="77">
        <f t="shared" ref="G2499:G2562" si="79">SUMIF(B:B,B2499,F:F)</f>
        <v>68</v>
      </c>
    </row>
    <row r="2500" spans="1:7" ht="21" x14ac:dyDescent="0.25">
      <c r="A2500" s="114" t="s">
        <v>2205</v>
      </c>
      <c r="B2500" s="101" t="s">
        <v>13206</v>
      </c>
      <c r="C2500" s="101" t="str">
        <f t="shared" si="78"/>
        <v>Formula</v>
      </c>
      <c r="D2500" s="101" t="s">
        <v>13205</v>
      </c>
      <c r="E2500" s="101" t="s">
        <v>13207</v>
      </c>
      <c r="F2500" s="104">
        <v>163</v>
      </c>
      <c r="G2500" s="77">
        <f t="shared" si="79"/>
        <v>223</v>
      </c>
    </row>
    <row r="2501" spans="1:7" ht="21" x14ac:dyDescent="0.25">
      <c r="A2501" s="115" t="s">
        <v>2206</v>
      </c>
      <c r="B2501" s="102" t="s">
        <v>13206</v>
      </c>
      <c r="C2501" s="101" t="str">
        <f t="shared" si="78"/>
        <v>Formula</v>
      </c>
      <c r="D2501" s="102" t="s">
        <v>13205</v>
      </c>
      <c r="E2501" s="102" t="s">
        <v>13204</v>
      </c>
      <c r="F2501" s="105">
        <v>60</v>
      </c>
      <c r="G2501" s="77">
        <f t="shared" si="79"/>
        <v>223</v>
      </c>
    </row>
    <row r="2502" spans="1:7" ht="21" x14ac:dyDescent="0.25">
      <c r="A2502" s="114" t="s">
        <v>2207</v>
      </c>
      <c r="B2502" s="101" t="s">
        <v>13203</v>
      </c>
      <c r="C2502" s="101" t="str">
        <f t="shared" si="78"/>
        <v>Formula</v>
      </c>
      <c r="D2502" s="101" t="s">
        <v>13202</v>
      </c>
      <c r="E2502" s="101" t="s">
        <v>13201</v>
      </c>
      <c r="F2502" s="104">
        <v>51</v>
      </c>
      <c r="G2502" s="77">
        <f t="shared" si="79"/>
        <v>51</v>
      </c>
    </row>
    <row r="2503" spans="1:7" ht="21" x14ac:dyDescent="0.25">
      <c r="A2503" s="115" t="s">
        <v>2208</v>
      </c>
      <c r="B2503" s="102" t="s">
        <v>13200</v>
      </c>
      <c r="C2503" s="101" t="str">
        <f t="shared" si="78"/>
        <v>Formula</v>
      </c>
      <c r="D2503" s="102" t="s">
        <v>13199</v>
      </c>
      <c r="E2503" s="102" t="s">
        <v>13198</v>
      </c>
      <c r="F2503" s="105">
        <v>39</v>
      </c>
      <c r="G2503" s="77">
        <f t="shared" si="79"/>
        <v>39</v>
      </c>
    </row>
    <row r="2504" spans="1:7" ht="21" x14ac:dyDescent="0.25">
      <c r="A2504" s="114" t="s">
        <v>2209</v>
      </c>
      <c r="B2504" s="101" t="s">
        <v>13197</v>
      </c>
      <c r="C2504" s="101" t="str">
        <f t="shared" si="78"/>
        <v>Formula</v>
      </c>
      <c r="D2504" s="101" t="s">
        <v>6420</v>
      </c>
      <c r="E2504" s="101" t="s">
        <v>13196</v>
      </c>
      <c r="F2504" s="104">
        <v>112</v>
      </c>
      <c r="G2504" s="77">
        <f t="shared" si="79"/>
        <v>112</v>
      </c>
    </row>
    <row r="2505" spans="1:7" ht="21" x14ac:dyDescent="0.25">
      <c r="A2505" s="115" t="s">
        <v>2210</v>
      </c>
      <c r="B2505" s="102" t="s">
        <v>13194</v>
      </c>
      <c r="C2505" s="101" t="str">
        <f t="shared" si="78"/>
        <v>Formula</v>
      </c>
      <c r="D2505" s="102" t="s">
        <v>13193</v>
      </c>
      <c r="E2505" s="102" t="s">
        <v>13195</v>
      </c>
      <c r="F2505" s="105">
        <v>76</v>
      </c>
      <c r="G2505" s="77">
        <f t="shared" si="79"/>
        <v>136</v>
      </c>
    </row>
    <row r="2506" spans="1:7" ht="21" x14ac:dyDescent="0.25">
      <c r="A2506" s="114" t="s">
        <v>5980</v>
      </c>
      <c r="B2506" s="101" t="s">
        <v>13194</v>
      </c>
      <c r="C2506" s="101" t="str">
        <f t="shared" si="78"/>
        <v>Formula</v>
      </c>
      <c r="D2506" s="101" t="s">
        <v>13193</v>
      </c>
      <c r="E2506" s="101" t="s">
        <v>13192</v>
      </c>
      <c r="F2506" s="104">
        <v>60</v>
      </c>
      <c r="G2506" s="77">
        <f t="shared" si="79"/>
        <v>136</v>
      </c>
    </row>
    <row r="2507" spans="1:7" ht="21" x14ac:dyDescent="0.25">
      <c r="A2507" s="115" t="s">
        <v>2211</v>
      </c>
      <c r="B2507" s="102" t="s">
        <v>13191</v>
      </c>
      <c r="C2507" s="101" t="str">
        <f t="shared" si="78"/>
        <v>Formula</v>
      </c>
      <c r="D2507" s="102" t="s">
        <v>8007</v>
      </c>
      <c r="E2507" s="102" t="s">
        <v>13190</v>
      </c>
      <c r="F2507" s="105">
        <v>77</v>
      </c>
      <c r="G2507" s="77">
        <f t="shared" si="79"/>
        <v>77</v>
      </c>
    </row>
    <row r="2508" spans="1:7" ht="21" x14ac:dyDescent="0.25">
      <c r="A2508" s="114" t="s">
        <v>2212</v>
      </c>
      <c r="B2508" s="101" t="s">
        <v>13189</v>
      </c>
      <c r="C2508" s="101" t="str">
        <f t="shared" si="78"/>
        <v>Formula</v>
      </c>
      <c r="D2508" s="101" t="s">
        <v>13188</v>
      </c>
      <c r="E2508" s="101" t="s">
        <v>13187</v>
      </c>
      <c r="F2508" s="104">
        <v>65</v>
      </c>
      <c r="G2508" s="77">
        <f t="shared" si="79"/>
        <v>65</v>
      </c>
    </row>
    <row r="2509" spans="1:7" ht="21" x14ac:dyDescent="0.25">
      <c r="A2509" s="115" t="s">
        <v>2213</v>
      </c>
      <c r="B2509" s="102" t="s">
        <v>13186</v>
      </c>
      <c r="C2509" s="101" t="str">
        <f t="shared" si="78"/>
        <v>Formula</v>
      </c>
      <c r="D2509" s="102" t="s">
        <v>13185</v>
      </c>
      <c r="E2509" s="102" t="s">
        <v>13184</v>
      </c>
      <c r="F2509" s="105">
        <v>40</v>
      </c>
      <c r="G2509" s="77">
        <f t="shared" si="79"/>
        <v>40</v>
      </c>
    </row>
    <row r="2510" spans="1:7" ht="21" x14ac:dyDescent="0.25">
      <c r="A2510" s="114" t="s">
        <v>2214</v>
      </c>
      <c r="B2510" s="101" t="s">
        <v>13183</v>
      </c>
      <c r="C2510" s="101" t="str">
        <f t="shared" si="78"/>
        <v>Formula</v>
      </c>
      <c r="D2510" s="101" t="s">
        <v>13182</v>
      </c>
      <c r="E2510" s="101" t="s">
        <v>13181</v>
      </c>
      <c r="F2510" s="104">
        <v>42</v>
      </c>
      <c r="G2510" s="77">
        <f t="shared" si="79"/>
        <v>42</v>
      </c>
    </row>
    <row r="2511" spans="1:7" ht="21" x14ac:dyDescent="0.25">
      <c r="A2511" s="115" t="s">
        <v>2215</v>
      </c>
      <c r="B2511" s="102" t="s">
        <v>13180</v>
      </c>
      <c r="C2511" s="101" t="str">
        <f t="shared" si="78"/>
        <v>Formula</v>
      </c>
      <c r="D2511" s="102" t="s">
        <v>13179</v>
      </c>
      <c r="E2511" s="102" t="s">
        <v>13178</v>
      </c>
      <c r="F2511" s="105">
        <v>15</v>
      </c>
      <c r="G2511" s="77">
        <f t="shared" si="79"/>
        <v>15</v>
      </c>
    </row>
    <row r="2512" spans="1:7" ht="21" x14ac:dyDescent="0.25">
      <c r="A2512" s="114" t="s">
        <v>2216</v>
      </c>
      <c r="B2512" s="101" t="s">
        <v>13177</v>
      </c>
      <c r="C2512" s="101" t="str">
        <f t="shared" si="78"/>
        <v>Formula</v>
      </c>
      <c r="D2512" s="101" t="s">
        <v>6364</v>
      </c>
      <c r="E2512" s="101" t="s">
        <v>13176</v>
      </c>
      <c r="F2512" s="104">
        <v>92</v>
      </c>
      <c r="G2512" s="77">
        <f t="shared" si="79"/>
        <v>92</v>
      </c>
    </row>
    <row r="2513" spans="1:7" ht="21" x14ac:dyDescent="0.25">
      <c r="A2513" s="115" t="s">
        <v>2217</v>
      </c>
      <c r="B2513" s="102" t="s">
        <v>13175</v>
      </c>
      <c r="C2513" s="101" t="str">
        <f t="shared" si="78"/>
        <v>Formula</v>
      </c>
      <c r="D2513" s="102" t="s">
        <v>6269</v>
      </c>
      <c r="E2513" s="102" t="s">
        <v>13174</v>
      </c>
      <c r="F2513" s="105">
        <v>50</v>
      </c>
      <c r="G2513" s="77">
        <f t="shared" si="79"/>
        <v>50</v>
      </c>
    </row>
    <row r="2514" spans="1:7" ht="21" x14ac:dyDescent="0.25">
      <c r="A2514" s="114" t="s">
        <v>2218</v>
      </c>
      <c r="B2514" s="101" t="s">
        <v>13173</v>
      </c>
      <c r="C2514" s="101" t="str">
        <f t="shared" si="78"/>
        <v>Formula</v>
      </c>
      <c r="D2514" s="101" t="s">
        <v>10942</v>
      </c>
      <c r="E2514" s="101" t="s">
        <v>6129</v>
      </c>
      <c r="F2514" s="104">
        <v>18</v>
      </c>
      <c r="G2514" s="77">
        <f t="shared" si="79"/>
        <v>18</v>
      </c>
    </row>
    <row r="2515" spans="1:7" ht="21" x14ac:dyDescent="0.25">
      <c r="A2515" s="115" t="s">
        <v>2219</v>
      </c>
      <c r="B2515" s="102" t="s">
        <v>13172</v>
      </c>
      <c r="C2515" s="101" t="str">
        <f t="shared" si="78"/>
        <v>Formula</v>
      </c>
      <c r="D2515" s="102" t="s">
        <v>13171</v>
      </c>
      <c r="E2515" s="102" t="s">
        <v>13170</v>
      </c>
      <c r="F2515" s="105">
        <v>100</v>
      </c>
      <c r="G2515" s="77">
        <f t="shared" si="79"/>
        <v>100</v>
      </c>
    </row>
    <row r="2516" spans="1:7" ht="31.5" x14ac:dyDescent="0.25">
      <c r="A2516" s="114" t="s">
        <v>2220</v>
      </c>
      <c r="B2516" s="101" t="s">
        <v>13169</v>
      </c>
      <c r="C2516" s="101" t="str">
        <f t="shared" si="78"/>
        <v>Formula</v>
      </c>
      <c r="D2516" s="101" t="s">
        <v>13168</v>
      </c>
      <c r="E2516" s="101" t="s">
        <v>13167</v>
      </c>
      <c r="F2516" s="104">
        <v>136</v>
      </c>
      <c r="G2516" s="77">
        <f t="shared" si="79"/>
        <v>136</v>
      </c>
    </row>
    <row r="2517" spans="1:7" ht="21" x14ac:dyDescent="0.25">
      <c r="A2517" s="115" t="s">
        <v>2221</v>
      </c>
      <c r="B2517" s="102" t="s">
        <v>13166</v>
      </c>
      <c r="C2517" s="101" t="str">
        <f t="shared" si="78"/>
        <v>Formula</v>
      </c>
      <c r="D2517" s="102" t="s">
        <v>13165</v>
      </c>
      <c r="E2517" s="102" t="s">
        <v>13164</v>
      </c>
      <c r="F2517" s="105">
        <v>105</v>
      </c>
      <c r="G2517" s="77">
        <f t="shared" si="79"/>
        <v>105</v>
      </c>
    </row>
    <row r="2518" spans="1:7" ht="21" x14ac:dyDescent="0.25">
      <c r="A2518" s="114" t="s">
        <v>2222</v>
      </c>
      <c r="B2518" s="101" t="s">
        <v>13163</v>
      </c>
      <c r="C2518" s="101" t="str">
        <f t="shared" si="78"/>
        <v>Formula</v>
      </c>
      <c r="D2518" s="101" t="s">
        <v>13162</v>
      </c>
      <c r="E2518" s="101" t="s">
        <v>13161</v>
      </c>
      <c r="F2518" s="104">
        <v>96</v>
      </c>
      <c r="G2518" s="77">
        <f t="shared" si="79"/>
        <v>96</v>
      </c>
    </row>
    <row r="2519" spans="1:7" ht="21" x14ac:dyDescent="0.25">
      <c r="A2519" s="115" t="s">
        <v>2223</v>
      </c>
      <c r="B2519" s="102" t="s">
        <v>13160</v>
      </c>
      <c r="C2519" s="101" t="str">
        <f t="shared" si="78"/>
        <v>Formula</v>
      </c>
      <c r="D2519" s="102" t="s">
        <v>13159</v>
      </c>
      <c r="E2519" s="102" t="s">
        <v>13158</v>
      </c>
      <c r="F2519" s="105">
        <v>56</v>
      </c>
      <c r="G2519" s="77">
        <f t="shared" si="79"/>
        <v>56</v>
      </c>
    </row>
    <row r="2520" spans="1:7" ht="21" x14ac:dyDescent="0.25">
      <c r="A2520" s="114" t="s">
        <v>2224</v>
      </c>
      <c r="B2520" s="101" t="s">
        <v>13157</v>
      </c>
      <c r="C2520" s="101" t="str">
        <f t="shared" si="78"/>
        <v>Formula</v>
      </c>
      <c r="D2520" s="101" t="s">
        <v>11347</v>
      </c>
      <c r="E2520" s="101" t="s">
        <v>13156</v>
      </c>
      <c r="F2520" s="104">
        <v>49</v>
      </c>
      <c r="G2520" s="77">
        <f t="shared" si="79"/>
        <v>49</v>
      </c>
    </row>
    <row r="2521" spans="1:7" ht="21" x14ac:dyDescent="0.25">
      <c r="A2521" s="115" t="s">
        <v>2225</v>
      </c>
      <c r="B2521" s="102" t="s">
        <v>13155</v>
      </c>
      <c r="C2521" s="101" t="str">
        <f t="shared" si="78"/>
        <v>Formula</v>
      </c>
      <c r="D2521" s="102" t="s">
        <v>13154</v>
      </c>
      <c r="E2521" s="102" t="s">
        <v>13153</v>
      </c>
      <c r="F2521" s="105">
        <v>40</v>
      </c>
      <c r="G2521" s="77">
        <f t="shared" si="79"/>
        <v>40</v>
      </c>
    </row>
    <row r="2522" spans="1:7" ht="21" x14ac:dyDescent="0.25">
      <c r="A2522" s="114" t="s">
        <v>2226</v>
      </c>
      <c r="B2522" s="101" t="s">
        <v>13152</v>
      </c>
      <c r="C2522" s="101" t="str">
        <f t="shared" si="78"/>
        <v>Formula</v>
      </c>
      <c r="D2522" s="101" t="s">
        <v>13151</v>
      </c>
      <c r="E2522" s="101" t="s">
        <v>13150</v>
      </c>
      <c r="F2522" s="104">
        <v>76</v>
      </c>
      <c r="G2522" s="77">
        <f t="shared" si="79"/>
        <v>76</v>
      </c>
    </row>
    <row r="2523" spans="1:7" ht="21" x14ac:dyDescent="0.25">
      <c r="A2523" s="115" t="s">
        <v>2227</v>
      </c>
      <c r="B2523" s="102" t="s">
        <v>13149</v>
      </c>
      <c r="C2523" s="101" t="str">
        <f t="shared" si="78"/>
        <v>Formula</v>
      </c>
      <c r="D2523" s="102" t="s">
        <v>13148</v>
      </c>
      <c r="E2523" s="102" t="s">
        <v>13147</v>
      </c>
      <c r="F2523" s="105">
        <v>61</v>
      </c>
      <c r="G2523" s="77">
        <f t="shared" si="79"/>
        <v>61</v>
      </c>
    </row>
    <row r="2524" spans="1:7" ht="21" x14ac:dyDescent="0.25">
      <c r="A2524" s="114" t="s">
        <v>2228</v>
      </c>
      <c r="B2524" s="101" t="s">
        <v>13146</v>
      </c>
      <c r="C2524" s="101" t="str">
        <f t="shared" si="78"/>
        <v>Formula</v>
      </c>
      <c r="D2524" s="101" t="s">
        <v>13145</v>
      </c>
      <c r="E2524" s="101" t="s">
        <v>13144</v>
      </c>
      <c r="F2524" s="104">
        <v>58</v>
      </c>
      <c r="G2524" s="77">
        <f t="shared" si="79"/>
        <v>58</v>
      </c>
    </row>
    <row r="2525" spans="1:7" ht="21" x14ac:dyDescent="0.25">
      <c r="A2525" s="115" t="s">
        <v>2229</v>
      </c>
      <c r="B2525" s="102" t="s">
        <v>13143</v>
      </c>
      <c r="C2525" s="101" t="str">
        <f t="shared" si="78"/>
        <v>Formula</v>
      </c>
      <c r="D2525" s="102" t="s">
        <v>13142</v>
      </c>
      <c r="E2525" s="102" t="s">
        <v>13141</v>
      </c>
      <c r="F2525" s="105">
        <v>40</v>
      </c>
      <c r="G2525" s="77">
        <f t="shared" si="79"/>
        <v>40</v>
      </c>
    </row>
    <row r="2526" spans="1:7" ht="21" x14ac:dyDescent="0.25">
      <c r="A2526" s="114" t="s">
        <v>2230</v>
      </c>
      <c r="B2526" s="101" t="s">
        <v>13140</v>
      </c>
      <c r="C2526" s="101" t="str">
        <f t="shared" si="78"/>
        <v>Formula</v>
      </c>
      <c r="D2526" s="101" t="s">
        <v>13139</v>
      </c>
      <c r="E2526" s="101" t="s">
        <v>13138</v>
      </c>
      <c r="F2526" s="104">
        <v>32</v>
      </c>
      <c r="G2526" s="77">
        <f t="shared" si="79"/>
        <v>32</v>
      </c>
    </row>
    <row r="2527" spans="1:7" ht="21" x14ac:dyDescent="0.25">
      <c r="A2527" s="115" t="s">
        <v>2231</v>
      </c>
      <c r="B2527" s="102" t="s">
        <v>13137</v>
      </c>
      <c r="C2527" s="101" t="str">
        <f t="shared" si="78"/>
        <v>Formula</v>
      </c>
      <c r="D2527" s="102" t="s">
        <v>13136</v>
      </c>
      <c r="E2527" s="102" t="s">
        <v>13135</v>
      </c>
      <c r="F2527" s="105">
        <v>50</v>
      </c>
      <c r="G2527" s="77">
        <f t="shared" si="79"/>
        <v>50</v>
      </c>
    </row>
    <row r="2528" spans="1:7" ht="21" x14ac:dyDescent="0.25">
      <c r="A2528" s="114" t="s">
        <v>2232</v>
      </c>
      <c r="B2528" s="101" t="s">
        <v>13134</v>
      </c>
      <c r="C2528" s="101" t="str">
        <f t="shared" si="78"/>
        <v>Formula</v>
      </c>
      <c r="D2528" s="101" t="s">
        <v>13133</v>
      </c>
      <c r="E2528" s="101" t="s">
        <v>13132</v>
      </c>
      <c r="F2528" s="104">
        <v>6</v>
      </c>
      <c r="G2528" s="77">
        <f t="shared" si="79"/>
        <v>6</v>
      </c>
    </row>
    <row r="2529" spans="1:7" ht="21" x14ac:dyDescent="0.25">
      <c r="A2529" s="115" t="s">
        <v>2233</v>
      </c>
      <c r="B2529" s="102" t="s">
        <v>13131</v>
      </c>
      <c r="C2529" s="101" t="str">
        <f t="shared" si="78"/>
        <v>Formula</v>
      </c>
      <c r="D2529" s="102" t="s">
        <v>13130</v>
      </c>
      <c r="E2529" s="102" t="s">
        <v>13129</v>
      </c>
      <c r="F2529" s="105">
        <v>100</v>
      </c>
      <c r="G2529" s="77">
        <f t="shared" si="79"/>
        <v>100</v>
      </c>
    </row>
    <row r="2530" spans="1:7" ht="21" x14ac:dyDescent="0.25">
      <c r="A2530" s="114" t="s">
        <v>2234</v>
      </c>
      <c r="B2530" s="101" t="s">
        <v>13128</v>
      </c>
      <c r="C2530" s="101" t="str">
        <f t="shared" si="78"/>
        <v>Formula</v>
      </c>
      <c r="D2530" s="101" t="s">
        <v>10165</v>
      </c>
      <c r="E2530" s="101" t="s">
        <v>13127</v>
      </c>
      <c r="F2530" s="104">
        <v>103</v>
      </c>
      <c r="G2530" s="77">
        <f t="shared" si="79"/>
        <v>103</v>
      </c>
    </row>
    <row r="2531" spans="1:7" ht="21" x14ac:dyDescent="0.25">
      <c r="A2531" s="115" t="s">
        <v>2235</v>
      </c>
      <c r="B2531" s="102" t="s">
        <v>13126</v>
      </c>
      <c r="C2531" s="101" t="str">
        <f t="shared" si="78"/>
        <v>Formula</v>
      </c>
      <c r="D2531" s="102" t="s">
        <v>13125</v>
      </c>
      <c r="E2531" s="102" t="s">
        <v>13124</v>
      </c>
      <c r="F2531" s="105">
        <v>6</v>
      </c>
      <c r="G2531" s="77">
        <f t="shared" si="79"/>
        <v>6</v>
      </c>
    </row>
    <row r="2532" spans="1:7" ht="21" x14ac:dyDescent="0.25">
      <c r="A2532" s="114" t="s">
        <v>617</v>
      </c>
      <c r="B2532" s="101" t="s">
        <v>16336</v>
      </c>
      <c r="C2532" s="101" t="str">
        <f t="shared" si="78"/>
        <v>Formula</v>
      </c>
      <c r="D2532" s="101" t="s">
        <v>16335</v>
      </c>
      <c r="E2532" s="101" t="s">
        <v>16346</v>
      </c>
      <c r="F2532" s="104">
        <v>360</v>
      </c>
      <c r="G2532" s="77">
        <f t="shared" si="79"/>
        <v>2221</v>
      </c>
    </row>
    <row r="2533" spans="1:7" ht="21" x14ac:dyDescent="0.25">
      <c r="A2533" s="115" t="s">
        <v>618</v>
      </c>
      <c r="B2533" s="102" t="s">
        <v>16336</v>
      </c>
      <c r="C2533" s="101" t="str">
        <f t="shared" si="78"/>
        <v>Formula</v>
      </c>
      <c r="D2533" s="102" t="s">
        <v>16335</v>
      </c>
      <c r="E2533" s="102" t="s">
        <v>16345</v>
      </c>
      <c r="F2533" s="105">
        <v>270</v>
      </c>
      <c r="G2533" s="77">
        <f t="shared" si="79"/>
        <v>2221</v>
      </c>
    </row>
    <row r="2534" spans="1:7" ht="21" x14ac:dyDescent="0.25">
      <c r="A2534" s="114" t="s">
        <v>619</v>
      </c>
      <c r="B2534" s="101" t="s">
        <v>16336</v>
      </c>
      <c r="C2534" s="101" t="str">
        <f t="shared" si="78"/>
        <v>Formula</v>
      </c>
      <c r="D2534" s="101" t="s">
        <v>16335</v>
      </c>
      <c r="E2534" s="101" t="s">
        <v>16344</v>
      </c>
      <c r="F2534" s="104">
        <v>272</v>
      </c>
      <c r="G2534" s="77">
        <f t="shared" si="79"/>
        <v>2221</v>
      </c>
    </row>
    <row r="2535" spans="1:7" ht="21" x14ac:dyDescent="0.25">
      <c r="A2535" s="115" t="s">
        <v>620</v>
      </c>
      <c r="B2535" s="102" t="s">
        <v>16336</v>
      </c>
      <c r="C2535" s="101" t="str">
        <f t="shared" si="78"/>
        <v>Formula</v>
      </c>
      <c r="D2535" s="102" t="s">
        <v>16335</v>
      </c>
      <c r="E2535" s="102" t="s">
        <v>12757</v>
      </c>
      <c r="F2535" s="105">
        <v>240</v>
      </c>
      <c r="G2535" s="77">
        <f t="shared" si="79"/>
        <v>2221</v>
      </c>
    </row>
    <row r="2536" spans="1:7" ht="21" x14ac:dyDescent="0.25">
      <c r="A2536" s="114" t="s">
        <v>621</v>
      </c>
      <c r="B2536" s="101" t="s">
        <v>16336</v>
      </c>
      <c r="C2536" s="101" t="str">
        <f t="shared" si="78"/>
        <v>Formula</v>
      </c>
      <c r="D2536" s="101" t="s">
        <v>16335</v>
      </c>
      <c r="E2536" s="101" t="s">
        <v>16343</v>
      </c>
      <c r="F2536" s="104">
        <v>414</v>
      </c>
      <c r="G2536" s="77">
        <f t="shared" si="79"/>
        <v>2221</v>
      </c>
    </row>
    <row r="2537" spans="1:7" ht="21" x14ac:dyDescent="0.25">
      <c r="A2537" s="115" t="s">
        <v>622</v>
      </c>
      <c r="B2537" s="102" t="s">
        <v>16336</v>
      </c>
      <c r="C2537" s="101" t="str">
        <f t="shared" si="78"/>
        <v>Formula</v>
      </c>
      <c r="D2537" s="102" t="s">
        <v>16335</v>
      </c>
      <c r="E2537" s="102" t="s">
        <v>16342</v>
      </c>
      <c r="F2537" s="105">
        <v>8</v>
      </c>
      <c r="G2537" s="77">
        <f t="shared" si="79"/>
        <v>2221</v>
      </c>
    </row>
    <row r="2538" spans="1:7" ht="21" x14ac:dyDescent="0.25">
      <c r="A2538" s="114" t="s">
        <v>623</v>
      </c>
      <c r="B2538" s="101" t="s">
        <v>16336</v>
      </c>
      <c r="C2538" s="101" t="str">
        <f t="shared" si="78"/>
        <v>Formula</v>
      </c>
      <c r="D2538" s="101" t="s">
        <v>16335</v>
      </c>
      <c r="E2538" s="101" t="s">
        <v>16341</v>
      </c>
      <c r="F2538" s="104">
        <v>233</v>
      </c>
      <c r="G2538" s="77">
        <f t="shared" si="79"/>
        <v>2221</v>
      </c>
    </row>
    <row r="2539" spans="1:7" ht="21" x14ac:dyDescent="0.25">
      <c r="A2539" s="115" t="s">
        <v>624</v>
      </c>
      <c r="B2539" s="102" t="s">
        <v>16336</v>
      </c>
      <c r="C2539" s="101" t="str">
        <f t="shared" si="78"/>
        <v>Formula</v>
      </c>
      <c r="D2539" s="102" t="s">
        <v>16335</v>
      </c>
      <c r="E2539" s="102" t="s">
        <v>16340</v>
      </c>
      <c r="F2539" s="105">
        <v>309</v>
      </c>
      <c r="G2539" s="77">
        <f t="shared" si="79"/>
        <v>2221</v>
      </c>
    </row>
    <row r="2540" spans="1:7" ht="21" x14ac:dyDescent="0.25">
      <c r="A2540" s="114" t="s">
        <v>625</v>
      </c>
      <c r="B2540" s="101" t="s">
        <v>16336</v>
      </c>
      <c r="C2540" s="101" t="str">
        <f t="shared" si="78"/>
        <v>Formula</v>
      </c>
      <c r="D2540" s="101" t="s">
        <v>16335</v>
      </c>
      <c r="E2540" s="101" t="s">
        <v>16339</v>
      </c>
      <c r="F2540" s="104">
        <v>35</v>
      </c>
      <c r="G2540" s="77">
        <f t="shared" si="79"/>
        <v>2221</v>
      </c>
    </row>
    <row r="2541" spans="1:7" ht="21" x14ac:dyDescent="0.25">
      <c r="A2541" s="115" t="s">
        <v>626</v>
      </c>
      <c r="B2541" s="102" t="s">
        <v>16336</v>
      </c>
      <c r="C2541" s="101" t="str">
        <f t="shared" si="78"/>
        <v>Formula</v>
      </c>
      <c r="D2541" s="102" t="s">
        <v>16335</v>
      </c>
      <c r="E2541" s="102" t="s">
        <v>16338</v>
      </c>
      <c r="F2541" s="105">
        <v>24</v>
      </c>
      <c r="G2541" s="77">
        <f t="shared" si="79"/>
        <v>2221</v>
      </c>
    </row>
    <row r="2542" spans="1:7" ht="21" x14ac:dyDescent="0.25">
      <c r="A2542" s="114" t="s">
        <v>627</v>
      </c>
      <c r="B2542" s="101" t="s">
        <v>16336</v>
      </c>
      <c r="C2542" s="101" t="str">
        <f t="shared" si="78"/>
        <v>Formula</v>
      </c>
      <c r="D2542" s="101" t="s">
        <v>16335</v>
      </c>
      <c r="E2542" s="101" t="s">
        <v>16337</v>
      </c>
      <c r="F2542" s="104">
        <v>19</v>
      </c>
      <c r="G2542" s="77">
        <f t="shared" si="79"/>
        <v>2221</v>
      </c>
    </row>
    <row r="2543" spans="1:7" ht="21" x14ac:dyDescent="0.25">
      <c r="A2543" s="115" t="s">
        <v>628</v>
      </c>
      <c r="B2543" s="102" t="s">
        <v>16336</v>
      </c>
      <c r="C2543" s="101" t="str">
        <f t="shared" si="78"/>
        <v>Formula</v>
      </c>
      <c r="D2543" s="102" t="s">
        <v>16335</v>
      </c>
      <c r="E2543" s="102" t="s">
        <v>16334</v>
      </c>
      <c r="F2543" s="105">
        <v>35</v>
      </c>
      <c r="G2543" s="77">
        <f t="shared" si="79"/>
        <v>2221</v>
      </c>
    </row>
    <row r="2544" spans="1:7" ht="21" x14ac:dyDescent="0.25">
      <c r="A2544" s="114" t="s">
        <v>18180</v>
      </c>
      <c r="B2544" s="101" t="s">
        <v>16336</v>
      </c>
      <c r="C2544" s="101" t="str">
        <f t="shared" si="78"/>
        <v>Formula</v>
      </c>
      <c r="D2544" s="101" t="s">
        <v>16335</v>
      </c>
      <c r="E2544" s="101" t="s">
        <v>18205</v>
      </c>
      <c r="F2544" s="104">
        <v>2</v>
      </c>
      <c r="G2544" s="77">
        <f t="shared" si="79"/>
        <v>2221</v>
      </c>
    </row>
    <row r="2545" spans="1:7" ht="21" x14ac:dyDescent="0.25">
      <c r="A2545" s="115" t="s">
        <v>629</v>
      </c>
      <c r="B2545" s="102" t="s">
        <v>16328</v>
      </c>
      <c r="C2545" s="101" t="str">
        <f t="shared" si="78"/>
        <v>Formula</v>
      </c>
      <c r="D2545" s="102" t="s">
        <v>16327</v>
      </c>
      <c r="E2545" s="102" t="s">
        <v>16333</v>
      </c>
      <c r="F2545" s="105">
        <v>218</v>
      </c>
      <c r="G2545" s="77">
        <f t="shared" si="79"/>
        <v>806</v>
      </c>
    </row>
    <row r="2546" spans="1:7" ht="21" x14ac:dyDescent="0.25">
      <c r="A2546" s="114" t="s">
        <v>630</v>
      </c>
      <c r="B2546" s="101" t="s">
        <v>16328</v>
      </c>
      <c r="C2546" s="101" t="str">
        <f t="shared" si="78"/>
        <v>Formula</v>
      </c>
      <c r="D2546" s="101" t="s">
        <v>16327</v>
      </c>
      <c r="E2546" s="101" t="s">
        <v>16332</v>
      </c>
      <c r="F2546" s="104">
        <v>60</v>
      </c>
      <c r="G2546" s="77">
        <f t="shared" si="79"/>
        <v>806</v>
      </c>
    </row>
    <row r="2547" spans="1:7" ht="21" x14ac:dyDescent="0.25">
      <c r="A2547" s="115" t="s">
        <v>631</v>
      </c>
      <c r="B2547" s="102" t="s">
        <v>16328</v>
      </c>
      <c r="C2547" s="101" t="str">
        <f t="shared" si="78"/>
        <v>Formula</v>
      </c>
      <c r="D2547" s="102" t="s">
        <v>16327</v>
      </c>
      <c r="E2547" s="102" t="s">
        <v>16331</v>
      </c>
      <c r="F2547" s="105">
        <v>100</v>
      </c>
      <c r="G2547" s="77">
        <f t="shared" si="79"/>
        <v>806</v>
      </c>
    </row>
    <row r="2548" spans="1:7" ht="21" x14ac:dyDescent="0.25">
      <c r="A2548" s="114" t="s">
        <v>632</v>
      </c>
      <c r="B2548" s="101" t="s">
        <v>16328</v>
      </c>
      <c r="C2548" s="101" t="str">
        <f t="shared" si="78"/>
        <v>Formula</v>
      </c>
      <c r="D2548" s="101" t="s">
        <v>16327</v>
      </c>
      <c r="E2548" s="101" t="s">
        <v>16330</v>
      </c>
      <c r="F2548" s="104">
        <v>103</v>
      </c>
      <c r="G2548" s="77">
        <f t="shared" si="79"/>
        <v>806</v>
      </c>
    </row>
    <row r="2549" spans="1:7" ht="21" x14ac:dyDescent="0.25">
      <c r="A2549" s="115" t="s">
        <v>633</v>
      </c>
      <c r="B2549" s="102" t="s">
        <v>16328</v>
      </c>
      <c r="C2549" s="101" t="str">
        <f t="shared" si="78"/>
        <v>Formula</v>
      </c>
      <c r="D2549" s="102" t="s">
        <v>16327</v>
      </c>
      <c r="E2549" s="102" t="s">
        <v>16329</v>
      </c>
      <c r="F2549" s="105">
        <v>146</v>
      </c>
      <c r="G2549" s="77">
        <f t="shared" si="79"/>
        <v>806</v>
      </c>
    </row>
    <row r="2550" spans="1:7" ht="21" x14ac:dyDescent="0.25">
      <c r="A2550" s="114" t="s">
        <v>634</v>
      </c>
      <c r="B2550" s="101" t="s">
        <v>16328</v>
      </c>
      <c r="C2550" s="101" t="str">
        <f t="shared" si="78"/>
        <v>Formula</v>
      </c>
      <c r="D2550" s="101" t="s">
        <v>16327</v>
      </c>
      <c r="E2550" s="101" t="s">
        <v>16326</v>
      </c>
      <c r="F2550" s="104">
        <v>90</v>
      </c>
      <c r="G2550" s="77">
        <f t="shared" si="79"/>
        <v>806</v>
      </c>
    </row>
    <row r="2551" spans="1:7" ht="21" x14ac:dyDescent="0.25">
      <c r="A2551" s="115" t="s">
        <v>18335</v>
      </c>
      <c r="B2551" s="102" t="s">
        <v>16328</v>
      </c>
      <c r="C2551" s="101" t="str">
        <f t="shared" si="78"/>
        <v>Formula</v>
      </c>
      <c r="D2551" s="102" t="s">
        <v>16327</v>
      </c>
      <c r="E2551" s="102" t="s">
        <v>18405</v>
      </c>
      <c r="F2551" s="105">
        <v>40</v>
      </c>
      <c r="G2551" s="77">
        <f t="shared" si="79"/>
        <v>806</v>
      </c>
    </row>
    <row r="2552" spans="1:7" ht="21" x14ac:dyDescent="0.25">
      <c r="A2552" s="114" t="s">
        <v>18336</v>
      </c>
      <c r="B2552" s="101" t="s">
        <v>16328</v>
      </c>
      <c r="C2552" s="101" t="str">
        <f t="shared" si="78"/>
        <v>Formula</v>
      </c>
      <c r="D2552" s="101" t="s">
        <v>16327</v>
      </c>
      <c r="E2552" s="101" t="s">
        <v>18406</v>
      </c>
      <c r="F2552" s="104">
        <v>21</v>
      </c>
      <c r="G2552" s="77">
        <f t="shared" si="79"/>
        <v>806</v>
      </c>
    </row>
    <row r="2553" spans="1:7" ht="21" x14ac:dyDescent="0.25">
      <c r="A2553" s="115" t="s">
        <v>19061</v>
      </c>
      <c r="B2553" s="102" t="s">
        <v>16328</v>
      </c>
      <c r="C2553" s="101" t="str">
        <f t="shared" si="78"/>
        <v>Formula</v>
      </c>
      <c r="D2553" s="102" t="s">
        <v>16327</v>
      </c>
      <c r="E2553" s="102" t="s">
        <v>19060</v>
      </c>
      <c r="F2553" s="105">
        <v>28</v>
      </c>
      <c r="G2553" s="77">
        <f t="shared" si="79"/>
        <v>806</v>
      </c>
    </row>
    <row r="2554" spans="1:7" ht="21" x14ac:dyDescent="0.25">
      <c r="A2554" s="114" t="s">
        <v>635</v>
      </c>
      <c r="B2554" s="101" t="s">
        <v>16321</v>
      </c>
      <c r="C2554" s="101" t="str">
        <f t="shared" si="78"/>
        <v>Formula</v>
      </c>
      <c r="D2554" s="101" t="s">
        <v>16320</v>
      </c>
      <c r="E2554" s="101" t="s">
        <v>16325</v>
      </c>
      <c r="F2554" s="104">
        <v>68</v>
      </c>
      <c r="G2554" s="77">
        <f t="shared" si="79"/>
        <v>967</v>
      </c>
    </row>
    <row r="2555" spans="1:7" ht="21" x14ac:dyDescent="0.25">
      <c r="A2555" s="115" t="s">
        <v>636</v>
      </c>
      <c r="B2555" s="102" t="s">
        <v>16321</v>
      </c>
      <c r="C2555" s="101" t="str">
        <f t="shared" si="78"/>
        <v>Formula</v>
      </c>
      <c r="D2555" s="102" t="s">
        <v>16320</v>
      </c>
      <c r="E2555" s="102" t="s">
        <v>16324</v>
      </c>
      <c r="F2555" s="105">
        <v>479</v>
      </c>
      <c r="G2555" s="77">
        <f t="shared" si="79"/>
        <v>967</v>
      </c>
    </row>
    <row r="2556" spans="1:7" ht="21" x14ac:dyDescent="0.25">
      <c r="A2556" s="114" t="s">
        <v>637</v>
      </c>
      <c r="B2556" s="101" t="s">
        <v>16321</v>
      </c>
      <c r="C2556" s="101" t="str">
        <f t="shared" si="78"/>
        <v>Formula</v>
      </c>
      <c r="D2556" s="101" t="s">
        <v>16320</v>
      </c>
      <c r="E2556" s="101" t="s">
        <v>16323</v>
      </c>
      <c r="F2556" s="104">
        <v>178</v>
      </c>
      <c r="G2556" s="77">
        <f t="shared" si="79"/>
        <v>967</v>
      </c>
    </row>
    <row r="2557" spans="1:7" ht="21" x14ac:dyDescent="0.25">
      <c r="A2557" s="115" t="s">
        <v>638</v>
      </c>
      <c r="B2557" s="102" t="s">
        <v>16321</v>
      </c>
      <c r="C2557" s="101" t="str">
        <f t="shared" si="78"/>
        <v>Formula</v>
      </c>
      <c r="D2557" s="102" t="s">
        <v>16320</v>
      </c>
      <c r="E2557" s="102" t="s">
        <v>16322</v>
      </c>
      <c r="F2557" s="105">
        <v>242</v>
      </c>
      <c r="G2557" s="77">
        <f t="shared" si="79"/>
        <v>967</v>
      </c>
    </row>
    <row r="2558" spans="1:7" ht="21" x14ac:dyDescent="0.25">
      <c r="A2558" s="114" t="s">
        <v>639</v>
      </c>
      <c r="B2558" s="101" t="s">
        <v>16286</v>
      </c>
      <c r="C2558" s="101" t="str">
        <f t="shared" si="78"/>
        <v>Alt sub</v>
      </c>
      <c r="D2558" s="101" t="s">
        <v>16285</v>
      </c>
      <c r="E2558" s="101" t="s">
        <v>16319</v>
      </c>
      <c r="F2558" s="104">
        <v>89</v>
      </c>
      <c r="G2558" s="77">
        <f t="shared" si="79"/>
        <v>1062</v>
      </c>
    </row>
    <row r="2559" spans="1:7" ht="21" x14ac:dyDescent="0.25">
      <c r="A2559" s="115" t="s">
        <v>16318</v>
      </c>
      <c r="B2559" s="102" t="s">
        <v>16286</v>
      </c>
      <c r="C2559" s="101" t="str">
        <f t="shared" si="78"/>
        <v>Alt sub</v>
      </c>
      <c r="D2559" s="102" t="s">
        <v>16285</v>
      </c>
      <c r="E2559" s="102" t="s">
        <v>16317</v>
      </c>
      <c r="F2559" s="105">
        <v>201</v>
      </c>
      <c r="G2559" s="77">
        <f t="shared" si="79"/>
        <v>1062</v>
      </c>
    </row>
    <row r="2560" spans="1:7" ht="21" x14ac:dyDescent="0.25">
      <c r="A2560" s="114" t="s">
        <v>16316</v>
      </c>
      <c r="B2560" s="101" t="s">
        <v>16286</v>
      </c>
      <c r="C2560" s="101" t="str">
        <f t="shared" si="78"/>
        <v>Alt sub</v>
      </c>
      <c r="D2560" s="101" t="s">
        <v>16285</v>
      </c>
      <c r="E2560" s="101" t="s">
        <v>16315</v>
      </c>
      <c r="F2560" s="104">
        <v>40</v>
      </c>
      <c r="G2560" s="77">
        <f t="shared" si="79"/>
        <v>1062</v>
      </c>
    </row>
    <row r="2561" spans="1:7" ht="21" x14ac:dyDescent="0.25">
      <c r="A2561" s="115" t="s">
        <v>16314</v>
      </c>
      <c r="B2561" s="102" t="s">
        <v>16286</v>
      </c>
      <c r="C2561" s="101" t="str">
        <f t="shared" si="78"/>
        <v>Alt sub</v>
      </c>
      <c r="D2561" s="102" t="s">
        <v>16285</v>
      </c>
      <c r="E2561" s="102" t="s">
        <v>16313</v>
      </c>
      <c r="F2561" s="105">
        <v>109</v>
      </c>
      <c r="G2561" s="77">
        <f t="shared" si="79"/>
        <v>1062</v>
      </c>
    </row>
    <row r="2562" spans="1:7" ht="21" x14ac:dyDescent="0.25">
      <c r="A2562" s="114" t="s">
        <v>16312</v>
      </c>
      <c r="B2562" s="101" t="s">
        <v>16286</v>
      </c>
      <c r="C2562" s="101" t="str">
        <f t="shared" si="78"/>
        <v>Alt sub</v>
      </c>
      <c r="D2562" s="101" t="s">
        <v>16285</v>
      </c>
      <c r="E2562" s="101" t="s">
        <v>16311</v>
      </c>
      <c r="F2562" s="104">
        <v>93</v>
      </c>
      <c r="G2562" s="77">
        <f t="shared" si="79"/>
        <v>1062</v>
      </c>
    </row>
    <row r="2563" spans="1:7" ht="21" x14ac:dyDescent="0.25">
      <c r="A2563" s="115" t="s">
        <v>16306</v>
      </c>
      <c r="B2563" s="102" t="s">
        <v>16286</v>
      </c>
      <c r="C2563" s="101" t="str">
        <f t="shared" ref="C2563:C2626" si="80">IF(ISTEXT(VLOOKUP(B2563,$I$3:$I$12,1,FALSE)),"Alt sub","Formula")</f>
        <v>Alt sub</v>
      </c>
      <c r="D2563" s="102" t="s">
        <v>16285</v>
      </c>
      <c r="E2563" s="102" t="s">
        <v>16305</v>
      </c>
      <c r="F2563" s="105">
        <v>58</v>
      </c>
      <c r="G2563" s="77">
        <f t="shared" ref="G2563:G2626" si="81">SUMIF(B:B,B2563,F:F)</f>
        <v>1062</v>
      </c>
    </row>
    <row r="2564" spans="1:7" ht="21" x14ac:dyDescent="0.25">
      <c r="A2564" s="114" t="s">
        <v>16304</v>
      </c>
      <c r="B2564" s="101" t="s">
        <v>16286</v>
      </c>
      <c r="C2564" s="101" t="str">
        <f t="shared" si="80"/>
        <v>Alt sub</v>
      </c>
      <c r="D2564" s="101" t="s">
        <v>16285</v>
      </c>
      <c r="E2564" s="101" t="s">
        <v>16303</v>
      </c>
      <c r="F2564" s="104">
        <v>56</v>
      </c>
      <c r="G2564" s="77">
        <f t="shared" si="81"/>
        <v>1062</v>
      </c>
    </row>
    <row r="2565" spans="1:7" ht="21" x14ac:dyDescent="0.25">
      <c r="A2565" s="115" t="s">
        <v>16302</v>
      </c>
      <c r="B2565" s="102" t="s">
        <v>16286</v>
      </c>
      <c r="C2565" s="101" t="str">
        <f t="shared" si="80"/>
        <v>Alt sub</v>
      </c>
      <c r="D2565" s="102" t="s">
        <v>16285</v>
      </c>
      <c r="E2565" s="102" t="s">
        <v>16301</v>
      </c>
      <c r="F2565" s="105">
        <v>17</v>
      </c>
      <c r="G2565" s="77">
        <f t="shared" si="81"/>
        <v>1062</v>
      </c>
    </row>
    <row r="2566" spans="1:7" ht="21" x14ac:dyDescent="0.25">
      <c r="A2566" s="114" t="s">
        <v>16300</v>
      </c>
      <c r="B2566" s="101" t="s">
        <v>16286</v>
      </c>
      <c r="C2566" s="101" t="str">
        <f t="shared" si="80"/>
        <v>Alt sub</v>
      </c>
      <c r="D2566" s="101" t="s">
        <v>16285</v>
      </c>
      <c r="E2566" s="101" t="s">
        <v>16299</v>
      </c>
      <c r="F2566" s="104">
        <v>35</v>
      </c>
      <c r="G2566" s="77">
        <f t="shared" si="81"/>
        <v>1062</v>
      </c>
    </row>
    <row r="2567" spans="1:7" ht="21" x14ac:dyDescent="0.25">
      <c r="A2567" s="115" t="s">
        <v>16298</v>
      </c>
      <c r="B2567" s="102" t="s">
        <v>16286</v>
      </c>
      <c r="C2567" s="101" t="str">
        <f t="shared" si="80"/>
        <v>Alt sub</v>
      </c>
      <c r="D2567" s="102" t="s">
        <v>16285</v>
      </c>
      <c r="E2567" s="102" t="s">
        <v>16297</v>
      </c>
      <c r="F2567" s="105">
        <v>96</v>
      </c>
      <c r="G2567" s="77">
        <f t="shared" si="81"/>
        <v>1062</v>
      </c>
    </row>
    <row r="2568" spans="1:7" ht="21" x14ac:dyDescent="0.25">
      <c r="A2568" s="114" t="s">
        <v>16296</v>
      </c>
      <c r="B2568" s="101" t="s">
        <v>16286</v>
      </c>
      <c r="C2568" s="101" t="str">
        <f t="shared" si="80"/>
        <v>Alt sub</v>
      </c>
      <c r="D2568" s="101" t="s">
        <v>16285</v>
      </c>
      <c r="E2568" s="101" t="s">
        <v>16295</v>
      </c>
      <c r="F2568" s="104">
        <v>23</v>
      </c>
      <c r="G2568" s="77">
        <f t="shared" si="81"/>
        <v>1062</v>
      </c>
    </row>
    <row r="2569" spans="1:7" ht="21" x14ac:dyDescent="0.25">
      <c r="A2569" s="115" t="s">
        <v>16294</v>
      </c>
      <c r="B2569" s="102" t="s">
        <v>16286</v>
      </c>
      <c r="C2569" s="101" t="str">
        <f t="shared" si="80"/>
        <v>Alt sub</v>
      </c>
      <c r="D2569" s="102" t="s">
        <v>16285</v>
      </c>
      <c r="E2569" s="102" t="s">
        <v>16293</v>
      </c>
      <c r="F2569" s="105">
        <v>52</v>
      </c>
      <c r="G2569" s="77">
        <f t="shared" si="81"/>
        <v>1062</v>
      </c>
    </row>
    <row r="2570" spans="1:7" ht="21" x14ac:dyDescent="0.25">
      <c r="A2570" s="114" t="s">
        <v>16292</v>
      </c>
      <c r="B2570" s="101" t="s">
        <v>16286</v>
      </c>
      <c r="C2570" s="101" t="str">
        <f t="shared" si="80"/>
        <v>Alt sub</v>
      </c>
      <c r="D2570" s="101" t="s">
        <v>16285</v>
      </c>
      <c r="E2570" s="101" t="s">
        <v>16291</v>
      </c>
      <c r="F2570" s="104">
        <v>46</v>
      </c>
      <c r="G2570" s="77">
        <f t="shared" si="81"/>
        <v>1062</v>
      </c>
    </row>
    <row r="2571" spans="1:7" ht="21" x14ac:dyDescent="0.25">
      <c r="A2571" s="115" t="s">
        <v>16290</v>
      </c>
      <c r="B2571" s="102" t="s">
        <v>16286</v>
      </c>
      <c r="C2571" s="101" t="str">
        <f t="shared" si="80"/>
        <v>Alt sub</v>
      </c>
      <c r="D2571" s="102" t="s">
        <v>16285</v>
      </c>
      <c r="E2571" s="102" t="s">
        <v>16289</v>
      </c>
      <c r="F2571" s="105">
        <v>50</v>
      </c>
      <c r="G2571" s="77">
        <f t="shared" si="81"/>
        <v>1062</v>
      </c>
    </row>
    <row r="2572" spans="1:7" ht="21" x14ac:dyDescent="0.25">
      <c r="A2572" s="114" t="s">
        <v>16288</v>
      </c>
      <c r="B2572" s="101" t="s">
        <v>16286</v>
      </c>
      <c r="C2572" s="101" t="str">
        <f t="shared" si="80"/>
        <v>Alt sub</v>
      </c>
      <c r="D2572" s="101" t="s">
        <v>16285</v>
      </c>
      <c r="E2572" s="101" t="s">
        <v>16287</v>
      </c>
      <c r="F2572" s="104">
        <v>50</v>
      </c>
      <c r="G2572" s="77">
        <f t="shared" si="81"/>
        <v>1062</v>
      </c>
    </row>
    <row r="2573" spans="1:7" ht="21" x14ac:dyDescent="0.25">
      <c r="A2573" s="115" t="s">
        <v>16284</v>
      </c>
      <c r="B2573" s="102" t="s">
        <v>16286</v>
      </c>
      <c r="C2573" s="101" t="str">
        <f t="shared" si="80"/>
        <v>Alt sub</v>
      </c>
      <c r="D2573" s="102" t="s">
        <v>16285</v>
      </c>
      <c r="E2573" s="102" t="s">
        <v>16283</v>
      </c>
      <c r="F2573" s="105">
        <v>30</v>
      </c>
      <c r="G2573" s="77">
        <f t="shared" si="81"/>
        <v>1062</v>
      </c>
    </row>
    <row r="2574" spans="1:7" ht="21" x14ac:dyDescent="0.25">
      <c r="A2574" s="114" t="s">
        <v>17570</v>
      </c>
      <c r="B2574" s="101" t="s">
        <v>16286</v>
      </c>
      <c r="C2574" s="101" t="str">
        <f t="shared" si="80"/>
        <v>Alt sub</v>
      </c>
      <c r="D2574" s="101" t="s">
        <v>16285</v>
      </c>
      <c r="E2574" s="101" t="s">
        <v>17571</v>
      </c>
      <c r="F2574" s="104">
        <v>17</v>
      </c>
      <c r="G2574" s="77">
        <f t="shared" si="81"/>
        <v>1062</v>
      </c>
    </row>
    <row r="2575" spans="1:7" ht="21" x14ac:dyDescent="0.25">
      <c r="A2575" s="115" t="s">
        <v>640</v>
      </c>
      <c r="B2575" s="102" t="s">
        <v>16280</v>
      </c>
      <c r="C2575" s="101" t="str">
        <f t="shared" si="80"/>
        <v>Formula</v>
      </c>
      <c r="D2575" s="102" t="s">
        <v>19019</v>
      </c>
      <c r="E2575" s="102" t="s">
        <v>16282</v>
      </c>
      <c r="F2575" s="105">
        <v>188</v>
      </c>
      <c r="G2575" s="77">
        <f t="shared" si="81"/>
        <v>803</v>
      </c>
    </row>
    <row r="2576" spans="1:7" ht="21" x14ac:dyDescent="0.25">
      <c r="A2576" s="114" t="s">
        <v>641</v>
      </c>
      <c r="B2576" s="101" t="s">
        <v>16280</v>
      </c>
      <c r="C2576" s="101" t="str">
        <f t="shared" si="80"/>
        <v>Formula</v>
      </c>
      <c r="D2576" s="101" t="s">
        <v>19019</v>
      </c>
      <c r="E2576" s="101" t="s">
        <v>16281</v>
      </c>
      <c r="F2576" s="104">
        <v>160</v>
      </c>
      <c r="G2576" s="77">
        <f t="shared" si="81"/>
        <v>803</v>
      </c>
    </row>
    <row r="2577" spans="1:7" ht="21" x14ac:dyDescent="0.25">
      <c r="A2577" s="115" t="s">
        <v>642</v>
      </c>
      <c r="B2577" s="102" t="s">
        <v>16280</v>
      </c>
      <c r="C2577" s="101" t="str">
        <f t="shared" si="80"/>
        <v>Formula</v>
      </c>
      <c r="D2577" s="102" t="s">
        <v>19019</v>
      </c>
      <c r="E2577" s="102" t="s">
        <v>16279</v>
      </c>
      <c r="F2577" s="105">
        <v>455</v>
      </c>
      <c r="G2577" s="77">
        <f t="shared" si="81"/>
        <v>803</v>
      </c>
    </row>
    <row r="2578" spans="1:7" ht="21" x14ac:dyDescent="0.25">
      <c r="A2578" s="114" t="s">
        <v>643</v>
      </c>
      <c r="B2578" s="101" t="s">
        <v>16274</v>
      </c>
      <c r="C2578" s="101" t="str">
        <f t="shared" si="80"/>
        <v>Formula</v>
      </c>
      <c r="D2578" s="101" t="s">
        <v>16273</v>
      </c>
      <c r="E2578" s="101" t="s">
        <v>16278</v>
      </c>
      <c r="F2578" s="104">
        <v>300</v>
      </c>
      <c r="G2578" s="77">
        <f t="shared" si="81"/>
        <v>789</v>
      </c>
    </row>
    <row r="2579" spans="1:7" ht="21" x14ac:dyDescent="0.25">
      <c r="A2579" s="115" t="s">
        <v>644</v>
      </c>
      <c r="B2579" s="102" t="s">
        <v>16274</v>
      </c>
      <c r="C2579" s="101" t="str">
        <f t="shared" si="80"/>
        <v>Formula</v>
      </c>
      <c r="D2579" s="102" t="s">
        <v>16273</v>
      </c>
      <c r="E2579" s="102" t="s">
        <v>16277</v>
      </c>
      <c r="F2579" s="105">
        <v>161</v>
      </c>
      <c r="G2579" s="77">
        <f t="shared" si="81"/>
        <v>789</v>
      </c>
    </row>
    <row r="2580" spans="1:7" ht="21" x14ac:dyDescent="0.25">
      <c r="A2580" s="114" t="s">
        <v>645</v>
      </c>
      <c r="B2580" s="101" t="s">
        <v>16274</v>
      </c>
      <c r="C2580" s="101" t="str">
        <f t="shared" si="80"/>
        <v>Formula</v>
      </c>
      <c r="D2580" s="101" t="s">
        <v>16273</v>
      </c>
      <c r="E2580" s="101" t="s">
        <v>16276</v>
      </c>
      <c r="F2580" s="104">
        <v>250</v>
      </c>
      <c r="G2580" s="77">
        <f t="shared" si="81"/>
        <v>789</v>
      </c>
    </row>
    <row r="2581" spans="1:7" ht="21" x14ac:dyDescent="0.25">
      <c r="A2581" s="115" t="s">
        <v>646</v>
      </c>
      <c r="B2581" s="102" t="s">
        <v>16274</v>
      </c>
      <c r="C2581" s="101" t="str">
        <f t="shared" si="80"/>
        <v>Formula</v>
      </c>
      <c r="D2581" s="102" t="s">
        <v>16273</v>
      </c>
      <c r="E2581" s="102" t="s">
        <v>16275</v>
      </c>
      <c r="F2581" s="105">
        <v>48</v>
      </c>
      <c r="G2581" s="77">
        <f t="shared" si="81"/>
        <v>789</v>
      </c>
    </row>
    <row r="2582" spans="1:7" ht="21" x14ac:dyDescent="0.25">
      <c r="A2582" s="114" t="s">
        <v>647</v>
      </c>
      <c r="B2582" s="101" t="s">
        <v>16274</v>
      </c>
      <c r="C2582" s="101" t="str">
        <f t="shared" si="80"/>
        <v>Formula</v>
      </c>
      <c r="D2582" s="101" t="s">
        <v>16273</v>
      </c>
      <c r="E2582" s="101" t="s">
        <v>16272</v>
      </c>
      <c r="F2582" s="104">
        <v>30</v>
      </c>
      <c r="G2582" s="77">
        <f t="shared" si="81"/>
        <v>789</v>
      </c>
    </row>
    <row r="2583" spans="1:7" ht="21" x14ac:dyDescent="0.25">
      <c r="A2583" s="115" t="s">
        <v>18337</v>
      </c>
      <c r="B2583" s="102" t="s">
        <v>16274</v>
      </c>
      <c r="C2583" s="101" t="str">
        <f t="shared" si="80"/>
        <v>Formula</v>
      </c>
      <c r="D2583" s="102" t="s">
        <v>16273</v>
      </c>
      <c r="E2583" s="102" t="s">
        <v>18407</v>
      </c>
      <c r="F2583" s="105">
        <v>0</v>
      </c>
      <c r="G2583" s="77">
        <f t="shared" si="81"/>
        <v>789</v>
      </c>
    </row>
    <row r="2584" spans="1:7" ht="21" x14ac:dyDescent="0.25">
      <c r="A2584" s="114" t="s">
        <v>648</v>
      </c>
      <c r="B2584" s="101" t="s">
        <v>16266</v>
      </c>
      <c r="C2584" s="101" t="str">
        <f t="shared" si="80"/>
        <v>Formula</v>
      </c>
      <c r="D2584" s="101" t="s">
        <v>16265</v>
      </c>
      <c r="E2584" s="101" t="s">
        <v>16271</v>
      </c>
      <c r="F2584" s="104">
        <v>215</v>
      </c>
      <c r="G2584" s="77">
        <f t="shared" si="81"/>
        <v>354</v>
      </c>
    </row>
    <row r="2585" spans="1:7" ht="21" x14ac:dyDescent="0.25">
      <c r="A2585" s="115" t="s">
        <v>649</v>
      </c>
      <c r="B2585" s="102" t="s">
        <v>16266</v>
      </c>
      <c r="C2585" s="101" t="str">
        <f t="shared" si="80"/>
        <v>Formula</v>
      </c>
      <c r="D2585" s="102" t="s">
        <v>16265</v>
      </c>
      <c r="E2585" s="102" t="s">
        <v>16270</v>
      </c>
      <c r="F2585" s="105">
        <v>72</v>
      </c>
      <c r="G2585" s="77">
        <f t="shared" si="81"/>
        <v>354</v>
      </c>
    </row>
    <row r="2586" spans="1:7" ht="21" x14ac:dyDescent="0.25">
      <c r="A2586" s="114" t="s">
        <v>650</v>
      </c>
      <c r="B2586" s="101" t="s">
        <v>16266</v>
      </c>
      <c r="C2586" s="101" t="str">
        <f t="shared" si="80"/>
        <v>Formula</v>
      </c>
      <c r="D2586" s="101" t="s">
        <v>16265</v>
      </c>
      <c r="E2586" s="101" t="s">
        <v>16269</v>
      </c>
      <c r="F2586" s="104">
        <v>6</v>
      </c>
      <c r="G2586" s="77">
        <f t="shared" si="81"/>
        <v>354</v>
      </c>
    </row>
    <row r="2587" spans="1:7" ht="21" x14ac:dyDescent="0.25">
      <c r="A2587" s="115" t="s">
        <v>651</v>
      </c>
      <c r="B2587" s="102" t="s">
        <v>16266</v>
      </c>
      <c r="C2587" s="101" t="str">
        <f t="shared" si="80"/>
        <v>Formula</v>
      </c>
      <c r="D2587" s="102" t="s">
        <v>16265</v>
      </c>
      <c r="E2587" s="102" t="s">
        <v>16268</v>
      </c>
      <c r="F2587" s="105">
        <v>10</v>
      </c>
      <c r="G2587" s="77">
        <f t="shared" si="81"/>
        <v>354</v>
      </c>
    </row>
    <row r="2588" spans="1:7" ht="21" x14ac:dyDescent="0.25">
      <c r="A2588" s="114" t="s">
        <v>652</v>
      </c>
      <c r="B2588" s="101" t="s">
        <v>16266</v>
      </c>
      <c r="C2588" s="101" t="str">
        <f t="shared" si="80"/>
        <v>Formula</v>
      </c>
      <c r="D2588" s="101" t="s">
        <v>16265</v>
      </c>
      <c r="E2588" s="101" t="s">
        <v>16267</v>
      </c>
      <c r="F2588" s="104">
        <v>33</v>
      </c>
      <c r="G2588" s="77">
        <f t="shared" si="81"/>
        <v>354</v>
      </c>
    </row>
    <row r="2589" spans="1:7" ht="21" x14ac:dyDescent="0.25">
      <c r="A2589" s="115" t="s">
        <v>16264</v>
      </c>
      <c r="B2589" s="102" t="s">
        <v>16266</v>
      </c>
      <c r="C2589" s="101" t="str">
        <f t="shared" si="80"/>
        <v>Formula</v>
      </c>
      <c r="D2589" s="102" t="s">
        <v>16265</v>
      </c>
      <c r="E2589" s="102" t="s">
        <v>16263</v>
      </c>
      <c r="F2589" s="105">
        <v>9</v>
      </c>
      <c r="G2589" s="77">
        <f t="shared" si="81"/>
        <v>354</v>
      </c>
    </row>
    <row r="2590" spans="1:7" ht="21" x14ac:dyDescent="0.25">
      <c r="A2590" s="114" t="s">
        <v>17572</v>
      </c>
      <c r="B2590" s="101" t="s">
        <v>16266</v>
      </c>
      <c r="C2590" s="101" t="str">
        <f t="shared" si="80"/>
        <v>Formula</v>
      </c>
      <c r="D2590" s="101" t="s">
        <v>16265</v>
      </c>
      <c r="E2590" s="101" t="s">
        <v>17573</v>
      </c>
      <c r="F2590" s="104">
        <v>4</v>
      </c>
      <c r="G2590" s="77">
        <f t="shared" si="81"/>
        <v>354</v>
      </c>
    </row>
    <row r="2591" spans="1:7" ht="21" x14ac:dyDescent="0.25">
      <c r="A2591" s="115" t="s">
        <v>18532</v>
      </c>
      <c r="B2591" s="102" t="s">
        <v>16266</v>
      </c>
      <c r="C2591" s="101" t="str">
        <f t="shared" si="80"/>
        <v>Formula</v>
      </c>
      <c r="D2591" s="102" t="s">
        <v>16265</v>
      </c>
      <c r="E2591" s="102" t="s">
        <v>18533</v>
      </c>
      <c r="F2591" s="105">
        <v>5</v>
      </c>
      <c r="G2591" s="77">
        <f t="shared" si="81"/>
        <v>354</v>
      </c>
    </row>
    <row r="2592" spans="1:7" ht="21" x14ac:dyDescent="0.25">
      <c r="A2592" s="114" t="s">
        <v>653</v>
      </c>
      <c r="B2592" s="101" t="s">
        <v>16262</v>
      </c>
      <c r="C2592" s="101" t="str">
        <f t="shared" si="80"/>
        <v>Formula</v>
      </c>
      <c r="D2592" s="101" t="s">
        <v>16261</v>
      </c>
      <c r="E2592" s="101" t="s">
        <v>16260</v>
      </c>
      <c r="F2592" s="104">
        <v>247</v>
      </c>
      <c r="G2592" s="77">
        <f t="shared" si="81"/>
        <v>247</v>
      </c>
    </row>
    <row r="2593" spans="1:7" ht="21" x14ac:dyDescent="0.25">
      <c r="A2593" s="115" t="s">
        <v>654</v>
      </c>
      <c r="B2593" s="102" t="s">
        <v>16259</v>
      </c>
      <c r="C2593" s="101" t="str">
        <f t="shared" si="80"/>
        <v>Formula</v>
      </c>
      <c r="D2593" s="102" t="s">
        <v>16258</v>
      </c>
      <c r="E2593" s="102" t="s">
        <v>16257</v>
      </c>
      <c r="F2593" s="105">
        <v>250</v>
      </c>
      <c r="G2593" s="77">
        <f t="shared" si="81"/>
        <v>250</v>
      </c>
    </row>
    <row r="2594" spans="1:7" ht="21" x14ac:dyDescent="0.25">
      <c r="A2594" s="114" t="s">
        <v>655</v>
      </c>
      <c r="B2594" s="101" t="s">
        <v>16255</v>
      </c>
      <c r="C2594" s="101" t="str">
        <f t="shared" si="80"/>
        <v>Formula</v>
      </c>
      <c r="D2594" s="101" t="s">
        <v>16254</v>
      </c>
      <c r="E2594" s="101" t="s">
        <v>16256</v>
      </c>
      <c r="F2594" s="104">
        <v>221</v>
      </c>
      <c r="G2594" s="77">
        <f t="shared" si="81"/>
        <v>221</v>
      </c>
    </row>
    <row r="2595" spans="1:7" ht="21" x14ac:dyDescent="0.25">
      <c r="A2595" s="115" t="s">
        <v>656</v>
      </c>
      <c r="B2595" s="102" t="s">
        <v>16252</v>
      </c>
      <c r="C2595" s="101" t="str">
        <f t="shared" si="80"/>
        <v>Formula</v>
      </c>
      <c r="D2595" s="102" t="s">
        <v>16251</v>
      </c>
      <c r="E2595" s="102" t="s">
        <v>16253</v>
      </c>
      <c r="F2595" s="105">
        <v>311</v>
      </c>
      <c r="G2595" s="77">
        <f t="shared" si="81"/>
        <v>617</v>
      </c>
    </row>
    <row r="2596" spans="1:7" ht="21" x14ac:dyDescent="0.25">
      <c r="A2596" s="114" t="s">
        <v>657</v>
      </c>
      <c r="B2596" s="101" t="s">
        <v>16252</v>
      </c>
      <c r="C2596" s="101" t="str">
        <f t="shared" si="80"/>
        <v>Formula</v>
      </c>
      <c r="D2596" s="101" t="s">
        <v>16251</v>
      </c>
      <c r="E2596" s="101" t="s">
        <v>16250</v>
      </c>
      <c r="F2596" s="104">
        <v>306</v>
      </c>
      <c r="G2596" s="77">
        <f t="shared" si="81"/>
        <v>617</v>
      </c>
    </row>
    <row r="2597" spans="1:7" ht="21" x14ac:dyDescent="0.25">
      <c r="A2597" s="115" t="s">
        <v>658</v>
      </c>
      <c r="B2597" s="102" t="s">
        <v>16249</v>
      </c>
      <c r="C2597" s="101" t="str">
        <f t="shared" si="80"/>
        <v>Formula</v>
      </c>
      <c r="D2597" s="102" t="s">
        <v>16248</v>
      </c>
      <c r="E2597" s="102" t="s">
        <v>14586</v>
      </c>
      <c r="F2597" s="105">
        <v>125</v>
      </c>
      <c r="G2597" s="77">
        <f t="shared" si="81"/>
        <v>127</v>
      </c>
    </row>
    <row r="2598" spans="1:7" ht="21" x14ac:dyDescent="0.25">
      <c r="A2598" s="114" t="s">
        <v>18247</v>
      </c>
      <c r="B2598" s="101" t="s">
        <v>16249</v>
      </c>
      <c r="C2598" s="101" t="str">
        <f t="shared" si="80"/>
        <v>Formula</v>
      </c>
      <c r="D2598" s="101" t="s">
        <v>16248</v>
      </c>
      <c r="E2598" s="101" t="s">
        <v>18248</v>
      </c>
      <c r="F2598" s="104">
        <v>2</v>
      </c>
      <c r="G2598" s="77">
        <f t="shared" si="81"/>
        <v>127</v>
      </c>
    </row>
    <row r="2599" spans="1:7" ht="21" x14ac:dyDescent="0.25">
      <c r="A2599" s="115" t="s">
        <v>659</v>
      </c>
      <c r="B2599" s="102" t="s">
        <v>16247</v>
      </c>
      <c r="C2599" s="101" t="str">
        <f t="shared" si="80"/>
        <v>Formula</v>
      </c>
      <c r="D2599" s="102" t="s">
        <v>10168</v>
      </c>
      <c r="E2599" s="102" t="s">
        <v>16246</v>
      </c>
      <c r="F2599" s="105">
        <v>177</v>
      </c>
      <c r="G2599" s="77">
        <f t="shared" si="81"/>
        <v>177</v>
      </c>
    </row>
    <row r="2600" spans="1:7" ht="21" x14ac:dyDescent="0.25">
      <c r="A2600" s="114" t="s">
        <v>660</v>
      </c>
      <c r="B2600" s="101" t="s">
        <v>16242</v>
      </c>
      <c r="C2600" s="101" t="str">
        <f t="shared" si="80"/>
        <v>Formula</v>
      </c>
      <c r="D2600" s="101" t="s">
        <v>16241</v>
      </c>
      <c r="E2600" s="101" t="s">
        <v>16245</v>
      </c>
      <c r="F2600" s="104">
        <v>110</v>
      </c>
      <c r="G2600" s="77">
        <f t="shared" si="81"/>
        <v>310</v>
      </c>
    </row>
    <row r="2601" spans="1:7" ht="21" x14ac:dyDescent="0.25">
      <c r="A2601" s="115" t="s">
        <v>661</v>
      </c>
      <c r="B2601" s="102" t="s">
        <v>16242</v>
      </c>
      <c r="C2601" s="101" t="str">
        <f t="shared" si="80"/>
        <v>Formula</v>
      </c>
      <c r="D2601" s="102" t="s">
        <v>16241</v>
      </c>
      <c r="E2601" s="102" t="s">
        <v>16244</v>
      </c>
      <c r="F2601" s="105">
        <v>50</v>
      </c>
      <c r="G2601" s="77">
        <f t="shared" si="81"/>
        <v>310</v>
      </c>
    </row>
    <row r="2602" spans="1:7" ht="21" x14ac:dyDescent="0.25">
      <c r="A2602" s="114" t="s">
        <v>662</v>
      </c>
      <c r="B2602" s="101" t="s">
        <v>16242</v>
      </c>
      <c r="C2602" s="101" t="str">
        <f t="shared" si="80"/>
        <v>Formula</v>
      </c>
      <c r="D2602" s="101" t="s">
        <v>16241</v>
      </c>
      <c r="E2602" s="101" t="s">
        <v>16243</v>
      </c>
      <c r="F2602" s="104">
        <v>150</v>
      </c>
      <c r="G2602" s="77">
        <f t="shared" si="81"/>
        <v>310</v>
      </c>
    </row>
    <row r="2603" spans="1:7" ht="21" x14ac:dyDescent="0.25">
      <c r="A2603" s="115" t="s">
        <v>663</v>
      </c>
      <c r="B2603" s="102" t="s">
        <v>16237</v>
      </c>
      <c r="C2603" s="101" t="str">
        <f t="shared" si="80"/>
        <v>Formula</v>
      </c>
      <c r="D2603" s="102" t="s">
        <v>16236</v>
      </c>
      <c r="E2603" s="102" t="s">
        <v>6129</v>
      </c>
      <c r="F2603" s="105">
        <v>3</v>
      </c>
      <c r="G2603" s="77">
        <f t="shared" si="81"/>
        <v>371</v>
      </c>
    </row>
    <row r="2604" spans="1:7" ht="21" x14ac:dyDescent="0.25">
      <c r="A2604" s="114" t="s">
        <v>664</v>
      </c>
      <c r="B2604" s="101" t="s">
        <v>16237</v>
      </c>
      <c r="C2604" s="101" t="str">
        <f t="shared" si="80"/>
        <v>Formula</v>
      </c>
      <c r="D2604" s="101" t="s">
        <v>16236</v>
      </c>
      <c r="E2604" s="101" t="s">
        <v>16240</v>
      </c>
      <c r="F2604" s="104">
        <v>80</v>
      </c>
      <c r="G2604" s="77">
        <f t="shared" si="81"/>
        <v>371</v>
      </c>
    </row>
    <row r="2605" spans="1:7" ht="21" x14ac:dyDescent="0.25">
      <c r="A2605" s="115" t="s">
        <v>665</v>
      </c>
      <c r="B2605" s="102" t="s">
        <v>16237</v>
      </c>
      <c r="C2605" s="101" t="str">
        <f t="shared" si="80"/>
        <v>Formula</v>
      </c>
      <c r="D2605" s="102" t="s">
        <v>16236</v>
      </c>
      <c r="E2605" s="102" t="s">
        <v>16239</v>
      </c>
      <c r="F2605" s="105">
        <v>152</v>
      </c>
      <c r="G2605" s="77">
        <f t="shared" si="81"/>
        <v>371</v>
      </c>
    </row>
    <row r="2606" spans="1:7" ht="21" x14ac:dyDescent="0.25">
      <c r="A2606" s="114" t="s">
        <v>666</v>
      </c>
      <c r="B2606" s="101" t="s">
        <v>16237</v>
      </c>
      <c r="C2606" s="101" t="str">
        <f t="shared" si="80"/>
        <v>Formula</v>
      </c>
      <c r="D2606" s="101" t="s">
        <v>16236</v>
      </c>
      <c r="E2606" s="101" t="s">
        <v>16238</v>
      </c>
      <c r="F2606" s="104">
        <v>81</v>
      </c>
      <c r="G2606" s="77">
        <f t="shared" si="81"/>
        <v>371</v>
      </c>
    </row>
    <row r="2607" spans="1:7" ht="21" x14ac:dyDescent="0.25">
      <c r="A2607" s="115" t="s">
        <v>667</v>
      </c>
      <c r="B2607" s="102" t="s">
        <v>16237</v>
      </c>
      <c r="C2607" s="101" t="str">
        <f t="shared" si="80"/>
        <v>Formula</v>
      </c>
      <c r="D2607" s="102" t="s">
        <v>16236</v>
      </c>
      <c r="E2607" s="102" t="s">
        <v>16235</v>
      </c>
      <c r="F2607" s="105">
        <v>50</v>
      </c>
      <c r="G2607" s="77">
        <f t="shared" si="81"/>
        <v>371</v>
      </c>
    </row>
    <row r="2608" spans="1:7" ht="21" x14ac:dyDescent="0.25">
      <c r="A2608" s="114" t="s">
        <v>17574</v>
      </c>
      <c r="B2608" s="101" t="s">
        <v>16237</v>
      </c>
      <c r="C2608" s="101" t="str">
        <f t="shared" si="80"/>
        <v>Formula</v>
      </c>
      <c r="D2608" s="101" t="s">
        <v>16236</v>
      </c>
      <c r="E2608" s="101" t="s">
        <v>17575</v>
      </c>
      <c r="F2608" s="104">
        <v>2</v>
      </c>
      <c r="G2608" s="77">
        <f t="shared" si="81"/>
        <v>371</v>
      </c>
    </row>
    <row r="2609" spans="1:7" ht="21" x14ac:dyDescent="0.25">
      <c r="A2609" s="115" t="s">
        <v>18901</v>
      </c>
      <c r="B2609" s="102" t="s">
        <v>16237</v>
      </c>
      <c r="C2609" s="101" t="str">
        <f t="shared" si="80"/>
        <v>Formula</v>
      </c>
      <c r="D2609" s="102" t="s">
        <v>16236</v>
      </c>
      <c r="E2609" s="102" t="s">
        <v>18902</v>
      </c>
      <c r="F2609" s="105">
        <v>3</v>
      </c>
      <c r="G2609" s="77">
        <f t="shared" si="81"/>
        <v>371</v>
      </c>
    </row>
    <row r="2610" spans="1:7" ht="21" x14ac:dyDescent="0.25">
      <c r="A2610" s="114" t="s">
        <v>668</v>
      </c>
      <c r="B2610" s="101" t="s">
        <v>16234</v>
      </c>
      <c r="C2610" s="101" t="str">
        <f t="shared" si="80"/>
        <v>Formula</v>
      </c>
      <c r="D2610" s="101" t="s">
        <v>6346</v>
      </c>
      <c r="E2610" s="101" t="s">
        <v>18249</v>
      </c>
      <c r="F2610" s="104">
        <v>99</v>
      </c>
      <c r="G2610" s="77">
        <f t="shared" si="81"/>
        <v>99</v>
      </c>
    </row>
    <row r="2611" spans="1:7" ht="21" x14ac:dyDescent="0.25">
      <c r="A2611" s="115" t="s">
        <v>669</v>
      </c>
      <c r="B2611" s="102" t="s">
        <v>16231</v>
      </c>
      <c r="C2611" s="101" t="str">
        <f t="shared" si="80"/>
        <v>Formula</v>
      </c>
      <c r="D2611" s="102" t="s">
        <v>8696</v>
      </c>
      <c r="E2611" s="102" t="s">
        <v>16233</v>
      </c>
      <c r="F2611" s="105">
        <v>206</v>
      </c>
      <c r="G2611" s="77">
        <f t="shared" si="81"/>
        <v>546</v>
      </c>
    </row>
    <row r="2612" spans="1:7" ht="21" x14ac:dyDescent="0.25">
      <c r="A2612" s="114" t="s">
        <v>670</v>
      </c>
      <c r="B2612" s="101" t="s">
        <v>16231</v>
      </c>
      <c r="C2612" s="101" t="str">
        <f t="shared" si="80"/>
        <v>Formula</v>
      </c>
      <c r="D2612" s="101" t="s">
        <v>8696</v>
      </c>
      <c r="E2612" s="101" t="s">
        <v>16232</v>
      </c>
      <c r="F2612" s="104">
        <v>140</v>
      </c>
      <c r="G2612" s="77">
        <f t="shared" si="81"/>
        <v>546</v>
      </c>
    </row>
    <row r="2613" spans="1:7" ht="21" x14ac:dyDescent="0.25">
      <c r="A2613" s="115" t="s">
        <v>671</v>
      </c>
      <c r="B2613" s="102" t="s">
        <v>16231</v>
      </c>
      <c r="C2613" s="101" t="str">
        <f t="shared" si="80"/>
        <v>Formula</v>
      </c>
      <c r="D2613" s="102" t="s">
        <v>8696</v>
      </c>
      <c r="E2613" s="102" t="s">
        <v>16230</v>
      </c>
      <c r="F2613" s="105">
        <v>200</v>
      </c>
      <c r="G2613" s="77">
        <f t="shared" si="81"/>
        <v>546</v>
      </c>
    </row>
    <row r="2614" spans="1:7" ht="21" x14ac:dyDescent="0.25">
      <c r="A2614" s="114" t="s">
        <v>672</v>
      </c>
      <c r="B2614" s="101" t="s">
        <v>16229</v>
      </c>
      <c r="C2614" s="101" t="str">
        <f t="shared" si="80"/>
        <v>Formula</v>
      </c>
      <c r="D2614" s="101" t="s">
        <v>16228</v>
      </c>
      <c r="E2614" s="101" t="s">
        <v>16227</v>
      </c>
      <c r="F2614" s="104">
        <v>124</v>
      </c>
      <c r="G2614" s="77">
        <f t="shared" si="81"/>
        <v>124</v>
      </c>
    </row>
    <row r="2615" spans="1:7" ht="21" x14ac:dyDescent="0.25">
      <c r="A2615" s="115" t="s">
        <v>673</v>
      </c>
      <c r="B2615" s="102" t="s">
        <v>16225</v>
      </c>
      <c r="C2615" s="101" t="str">
        <f t="shared" si="80"/>
        <v>Formula</v>
      </c>
      <c r="D2615" s="102" t="s">
        <v>16224</v>
      </c>
      <c r="E2615" s="102" t="s">
        <v>16226</v>
      </c>
      <c r="F2615" s="105">
        <v>80</v>
      </c>
      <c r="G2615" s="77">
        <f t="shared" si="81"/>
        <v>106</v>
      </c>
    </row>
    <row r="2616" spans="1:7" ht="21" x14ac:dyDescent="0.25">
      <c r="A2616" s="114" t="s">
        <v>674</v>
      </c>
      <c r="B2616" s="101" t="s">
        <v>16225</v>
      </c>
      <c r="C2616" s="101" t="str">
        <f t="shared" si="80"/>
        <v>Formula</v>
      </c>
      <c r="D2616" s="101" t="s">
        <v>16224</v>
      </c>
      <c r="E2616" s="101" t="s">
        <v>16223</v>
      </c>
      <c r="F2616" s="104">
        <v>26</v>
      </c>
      <c r="G2616" s="77">
        <f t="shared" si="81"/>
        <v>106</v>
      </c>
    </row>
    <row r="2617" spans="1:7" ht="21" x14ac:dyDescent="0.25">
      <c r="A2617" s="115" t="s">
        <v>675</v>
      </c>
      <c r="B2617" s="102" t="s">
        <v>16221</v>
      </c>
      <c r="C2617" s="101" t="str">
        <f t="shared" si="80"/>
        <v>Formula</v>
      </c>
      <c r="D2617" s="102" t="s">
        <v>8046</v>
      </c>
      <c r="E2617" s="102" t="s">
        <v>16222</v>
      </c>
      <c r="F2617" s="105">
        <v>110</v>
      </c>
      <c r="G2617" s="77">
        <f t="shared" si="81"/>
        <v>317</v>
      </c>
    </row>
    <row r="2618" spans="1:7" ht="21" x14ac:dyDescent="0.25">
      <c r="A2618" s="114" t="s">
        <v>676</v>
      </c>
      <c r="B2618" s="101" t="s">
        <v>16221</v>
      </c>
      <c r="C2618" s="101" t="str">
        <f t="shared" si="80"/>
        <v>Formula</v>
      </c>
      <c r="D2618" s="101" t="s">
        <v>8046</v>
      </c>
      <c r="E2618" s="101" t="s">
        <v>16220</v>
      </c>
      <c r="F2618" s="104">
        <v>207</v>
      </c>
      <c r="G2618" s="77">
        <f t="shared" si="81"/>
        <v>317</v>
      </c>
    </row>
    <row r="2619" spans="1:7" ht="21" x14ac:dyDescent="0.25">
      <c r="A2619" s="115" t="s">
        <v>677</v>
      </c>
      <c r="B2619" s="102" t="s">
        <v>16218</v>
      </c>
      <c r="C2619" s="101" t="str">
        <f t="shared" si="80"/>
        <v>Formula</v>
      </c>
      <c r="D2619" s="102" t="s">
        <v>9618</v>
      </c>
      <c r="E2619" s="102" t="s">
        <v>16219</v>
      </c>
      <c r="F2619" s="105">
        <v>101</v>
      </c>
      <c r="G2619" s="77">
        <f t="shared" si="81"/>
        <v>301</v>
      </c>
    </row>
    <row r="2620" spans="1:7" ht="21" x14ac:dyDescent="0.25">
      <c r="A2620" s="114" t="s">
        <v>678</v>
      </c>
      <c r="B2620" s="101" t="s">
        <v>16218</v>
      </c>
      <c r="C2620" s="101" t="str">
        <f t="shared" si="80"/>
        <v>Formula</v>
      </c>
      <c r="D2620" s="101" t="s">
        <v>9618</v>
      </c>
      <c r="E2620" s="101" t="s">
        <v>16217</v>
      </c>
      <c r="F2620" s="104">
        <v>200</v>
      </c>
      <c r="G2620" s="77">
        <f t="shared" si="81"/>
        <v>301</v>
      </c>
    </row>
    <row r="2621" spans="1:7" ht="21" x14ac:dyDescent="0.25">
      <c r="A2621" s="115" t="s">
        <v>679</v>
      </c>
      <c r="B2621" s="102" t="s">
        <v>16214</v>
      </c>
      <c r="C2621" s="101" t="str">
        <f t="shared" si="80"/>
        <v>Formula</v>
      </c>
      <c r="D2621" s="102" t="s">
        <v>16213</v>
      </c>
      <c r="E2621" s="102" t="s">
        <v>16216</v>
      </c>
      <c r="F2621" s="105">
        <v>145</v>
      </c>
      <c r="G2621" s="77">
        <f t="shared" si="81"/>
        <v>225</v>
      </c>
    </row>
    <row r="2622" spans="1:7" ht="21" x14ac:dyDescent="0.25">
      <c r="A2622" s="114" t="s">
        <v>680</v>
      </c>
      <c r="B2622" s="101" t="s">
        <v>16214</v>
      </c>
      <c r="C2622" s="101" t="str">
        <f t="shared" si="80"/>
        <v>Formula</v>
      </c>
      <c r="D2622" s="101" t="s">
        <v>16213</v>
      </c>
      <c r="E2622" s="101" t="s">
        <v>16215</v>
      </c>
      <c r="F2622" s="104">
        <v>40</v>
      </c>
      <c r="G2622" s="77">
        <f t="shared" si="81"/>
        <v>225</v>
      </c>
    </row>
    <row r="2623" spans="1:7" ht="21" x14ac:dyDescent="0.25">
      <c r="A2623" s="115" t="s">
        <v>681</v>
      </c>
      <c r="B2623" s="102" t="s">
        <v>16214</v>
      </c>
      <c r="C2623" s="101" t="str">
        <f t="shared" si="80"/>
        <v>Formula</v>
      </c>
      <c r="D2623" s="102" t="s">
        <v>16213</v>
      </c>
      <c r="E2623" s="102" t="s">
        <v>16212</v>
      </c>
      <c r="F2623" s="105">
        <v>40</v>
      </c>
      <c r="G2623" s="77">
        <f t="shared" si="81"/>
        <v>225</v>
      </c>
    </row>
    <row r="2624" spans="1:7" ht="21" x14ac:dyDescent="0.25">
      <c r="A2624" s="114" t="s">
        <v>682</v>
      </c>
      <c r="B2624" s="101" t="s">
        <v>16209</v>
      </c>
      <c r="C2624" s="101" t="str">
        <f t="shared" si="80"/>
        <v>Formula</v>
      </c>
      <c r="D2624" s="101" t="s">
        <v>16208</v>
      </c>
      <c r="E2624" s="101" t="s">
        <v>16211</v>
      </c>
      <c r="F2624" s="104">
        <v>262</v>
      </c>
      <c r="G2624" s="77">
        <f t="shared" si="81"/>
        <v>361</v>
      </c>
    </row>
    <row r="2625" spans="1:7" ht="21" x14ac:dyDescent="0.25">
      <c r="A2625" s="115" t="s">
        <v>684</v>
      </c>
      <c r="B2625" s="102" t="s">
        <v>16209</v>
      </c>
      <c r="C2625" s="101" t="str">
        <f t="shared" si="80"/>
        <v>Formula</v>
      </c>
      <c r="D2625" s="102" t="s">
        <v>16208</v>
      </c>
      <c r="E2625" s="102" t="s">
        <v>16207</v>
      </c>
      <c r="F2625" s="105">
        <v>99</v>
      </c>
      <c r="G2625" s="77">
        <f t="shared" si="81"/>
        <v>361</v>
      </c>
    </row>
    <row r="2626" spans="1:7" ht="31.5" x14ac:dyDescent="0.25">
      <c r="A2626" s="114" t="s">
        <v>685</v>
      </c>
      <c r="B2626" s="101" t="s">
        <v>16201</v>
      </c>
      <c r="C2626" s="101" t="str">
        <f t="shared" si="80"/>
        <v>Formula</v>
      </c>
      <c r="D2626" s="101" t="s">
        <v>16200</v>
      </c>
      <c r="E2626" s="101" t="s">
        <v>16206</v>
      </c>
      <c r="F2626" s="104">
        <v>44</v>
      </c>
      <c r="G2626" s="77">
        <f t="shared" si="81"/>
        <v>330</v>
      </c>
    </row>
    <row r="2627" spans="1:7" ht="31.5" x14ac:dyDescent="0.25">
      <c r="A2627" s="115" t="s">
        <v>686</v>
      </c>
      <c r="B2627" s="102" t="s">
        <v>16201</v>
      </c>
      <c r="C2627" s="101" t="str">
        <f t="shared" ref="C2627:C2690" si="82">IF(ISTEXT(VLOOKUP(B2627,$I$3:$I$12,1,FALSE)),"Alt sub","Formula")</f>
        <v>Formula</v>
      </c>
      <c r="D2627" s="102" t="s">
        <v>16200</v>
      </c>
      <c r="E2627" s="102" t="s">
        <v>16205</v>
      </c>
      <c r="F2627" s="105">
        <v>50</v>
      </c>
      <c r="G2627" s="77">
        <f t="shared" ref="G2627:G2690" si="83">SUMIF(B:B,B2627,F:F)</f>
        <v>330</v>
      </c>
    </row>
    <row r="2628" spans="1:7" ht="31.5" x14ac:dyDescent="0.25">
      <c r="A2628" s="114" t="s">
        <v>687</v>
      </c>
      <c r="B2628" s="101" t="s">
        <v>16201</v>
      </c>
      <c r="C2628" s="101" t="str">
        <f t="shared" si="82"/>
        <v>Formula</v>
      </c>
      <c r="D2628" s="101" t="s">
        <v>16200</v>
      </c>
      <c r="E2628" s="101" t="s">
        <v>16204</v>
      </c>
      <c r="F2628" s="104">
        <v>43</v>
      </c>
      <c r="G2628" s="77">
        <f t="shared" si="83"/>
        <v>330</v>
      </c>
    </row>
    <row r="2629" spans="1:7" ht="31.5" x14ac:dyDescent="0.25">
      <c r="A2629" s="115" t="s">
        <v>688</v>
      </c>
      <c r="B2629" s="102" t="s">
        <v>16201</v>
      </c>
      <c r="C2629" s="101" t="str">
        <f t="shared" si="82"/>
        <v>Formula</v>
      </c>
      <c r="D2629" s="102" t="s">
        <v>16200</v>
      </c>
      <c r="E2629" s="102" t="s">
        <v>16203</v>
      </c>
      <c r="F2629" s="105">
        <v>110</v>
      </c>
      <c r="G2629" s="77">
        <f t="shared" si="83"/>
        <v>330</v>
      </c>
    </row>
    <row r="2630" spans="1:7" ht="31.5" x14ac:dyDescent="0.25">
      <c r="A2630" s="114" t="s">
        <v>689</v>
      </c>
      <c r="B2630" s="101" t="s">
        <v>16201</v>
      </c>
      <c r="C2630" s="101" t="str">
        <f t="shared" si="82"/>
        <v>Formula</v>
      </c>
      <c r="D2630" s="101" t="s">
        <v>16200</v>
      </c>
      <c r="E2630" s="101" t="s">
        <v>16202</v>
      </c>
      <c r="F2630" s="104">
        <v>65</v>
      </c>
      <c r="G2630" s="77">
        <f t="shared" si="83"/>
        <v>330</v>
      </c>
    </row>
    <row r="2631" spans="1:7" ht="31.5" x14ac:dyDescent="0.25">
      <c r="A2631" s="115" t="s">
        <v>690</v>
      </c>
      <c r="B2631" s="102" t="s">
        <v>16201</v>
      </c>
      <c r="C2631" s="101" t="str">
        <f t="shared" si="82"/>
        <v>Formula</v>
      </c>
      <c r="D2631" s="102" t="s">
        <v>16200</v>
      </c>
      <c r="E2631" s="102" t="s">
        <v>16199</v>
      </c>
      <c r="F2631" s="105">
        <v>18</v>
      </c>
      <c r="G2631" s="77">
        <f t="shared" si="83"/>
        <v>330</v>
      </c>
    </row>
    <row r="2632" spans="1:7" ht="21" x14ac:dyDescent="0.25">
      <c r="A2632" s="114" t="s">
        <v>691</v>
      </c>
      <c r="B2632" s="101" t="s">
        <v>16194</v>
      </c>
      <c r="C2632" s="101" t="str">
        <f t="shared" si="82"/>
        <v>Formula</v>
      </c>
      <c r="D2632" s="101" t="s">
        <v>16193</v>
      </c>
      <c r="E2632" s="101" t="s">
        <v>16198</v>
      </c>
      <c r="F2632" s="104">
        <v>200</v>
      </c>
      <c r="G2632" s="77">
        <f t="shared" si="83"/>
        <v>430</v>
      </c>
    </row>
    <row r="2633" spans="1:7" ht="21" x14ac:dyDescent="0.25">
      <c r="A2633" s="115" t="s">
        <v>692</v>
      </c>
      <c r="B2633" s="102" t="s">
        <v>16194</v>
      </c>
      <c r="C2633" s="101" t="str">
        <f t="shared" si="82"/>
        <v>Formula</v>
      </c>
      <c r="D2633" s="102" t="s">
        <v>16193</v>
      </c>
      <c r="E2633" s="102" t="s">
        <v>16197</v>
      </c>
      <c r="F2633" s="105">
        <v>100</v>
      </c>
      <c r="G2633" s="77">
        <f t="shared" si="83"/>
        <v>430</v>
      </c>
    </row>
    <row r="2634" spans="1:7" ht="21" x14ac:dyDescent="0.25">
      <c r="A2634" s="114" t="s">
        <v>693</v>
      </c>
      <c r="B2634" s="101" t="s">
        <v>16194</v>
      </c>
      <c r="C2634" s="101" t="str">
        <f t="shared" si="82"/>
        <v>Formula</v>
      </c>
      <c r="D2634" s="101" t="s">
        <v>16193</v>
      </c>
      <c r="E2634" s="101" t="s">
        <v>16196</v>
      </c>
      <c r="F2634" s="104">
        <v>56</v>
      </c>
      <c r="G2634" s="77">
        <f t="shared" si="83"/>
        <v>430</v>
      </c>
    </row>
    <row r="2635" spans="1:7" ht="21" x14ac:dyDescent="0.25">
      <c r="A2635" s="115" t="s">
        <v>694</v>
      </c>
      <c r="B2635" s="102" t="s">
        <v>16194</v>
      </c>
      <c r="C2635" s="101" t="str">
        <f t="shared" si="82"/>
        <v>Formula</v>
      </c>
      <c r="D2635" s="102" t="s">
        <v>16193</v>
      </c>
      <c r="E2635" s="102" t="s">
        <v>16195</v>
      </c>
      <c r="F2635" s="105">
        <v>35</v>
      </c>
      <c r="G2635" s="77">
        <f t="shared" si="83"/>
        <v>430</v>
      </c>
    </row>
    <row r="2636" spans="1:7" ht="21" x14ac:dyDescent="0.25">
      <c r="A2636" s="114" t="s">
        <v>695</v>
      </c>
      <c r="B2636" s="101" t="s">
        <v>16194</v>
      </c>
      <c r="C2636" s="101" t="str">
        <f t="shared" si="82"/>
        <v>Formula</v>
      </c>
      <c r="D2636" s="101" t="s">
        <v>16193</v>
      </c>
      <c r="E2636" s="101" t="s">
        <v>16192</v>
      </c>
      <c r="F2636" s="104">
        <v>39</v>
      </c>
      <c r="G2636" s="77">
        <f t="shared" si="83"/>
        <v>430</v>
      </c>
    </row>
    <row r="2637" spans="1:7" ht="21" x14ac:dyDescent="0.25">
      <c r="A2637" s="115" t="s">
        <v>696</v>
      </c>
      <c r="B2637" s="102" t="s">
        <v>16191</v>
      </c>
      <c r="C2637" s="101" t="str">
        <f t="shared" si="82"/>
        <v>Formula</v>
      </c>
      <c r="D2637" s="102" t="s">
        <v>16190</v>
      </c>
      <c r="E2637" s="102" t="s">
        <v>16189</v>
      </c>
      <c r="F2637" s="105">
        <v>76</v>
      </c>
      <c r="G2637" s="77">
        <f t="shared" si="83"/>
        <v>76</v>
      </c>
    </row>
    <row r="2638" spans="1:7" ht="21" x14ac:dyDescent="0.25">
      <c r="A2638" s="114" t="s">
        <v>697</v>
      </c>
      <c r="B2638" s="101" t="s">
        <v>16187</v>
      </c>
      <c r="C2638" s="101" t="str">
        <f t="shared" si="82"/>
        <v>Formula</v>
      </c>
      <c r="D2638" s="101" t="s">
        <v>16186</v>
      </c>
      <c r="E2638" s="101" t="s">
        <v>16188</v>
      </c>
      <c r="F2638" s="104">
        <v>80</v>
      </c>
      <c r="G2638" s="77">
        <f t="shared" si="83"/>
        <v>120</v>
      </c>
    </row>
    <row r="2639" spans="1:7" ht="21" x14ac:dyDescent="0.25">
      <c r="A2639" s="115" t="s">
        <v>698</v>
      </c>
      <c r="B2639" s="102" t="s">
        <v>16187</v>
      </c>
      <c r="C2639" s="101" t="str">
        <f t="shared" si="82"/>
        <v>Formula</v>
      </c>
      <c r="D2639" s="102" t="s">
        <v>16186</v>
      </c>
      <c r="E2639" s="102" t="s">
        <v>16185</v>
      </c>
      <c r="F2639" s="105">
        <v>40</v>
      </c>
      <c r="G2639" s="77">
        <f t="shared" si="83"/>
        <v>120</v>
      </c>
    </row>
    <row r="2640" spans="1:7" ht="21" x14ac:dyDescent="0.25">
      <c r="A2640" s="114" t="s">
        <v>699</v>
      </c>
      <c r="B2640" s="101" t="s">
        <v>16184</v>
      </c>
      <c r="C2640" s="101" t="str">
        <f t="shared" si="82"/>
        <v>Formula</v>
      </c>
      <c r="D2640" s="101" t="s">
        <v>7921</v>
      </c>
      <c r="E2640" s="101" t="s">
        <v>16183</v>
      </c>
      <c r="F2640" s="104">
        <v>48</v>
      </c>
      <c r="G2640" s="77">
        <f t="shared" si="83"/>
        <v>48</v>
      </c>
    </row>
    <row r="2641" spans="1:7" ht="31.5" x14ac:dyDescent="0.25">
      <c r="A2641" s="115" t="s">
        <v>700</v>
      </c>
      <c r="B2641" s="102" t="s">
        <v>16182</v>
      </c>
      <c r="C2641" s="101" t="str">
        <f t="shared" si="82"/>
        <v>Formula</v>
      </c>
      <c r="D2641" s="102" t="s">
        <v>16181</v>
      </c>
      <c r="E2641" s="102" t="s">
        <v>16180</v>
      </c>
      <c r="F2641" s="105">
        <v>199</v>
      </c>
      <c r="G2641" s="77">
        <f t="shared" si="83"/>
        <v>199</v>
      </c>
    </row>
    <row r="2642" spans="1:7" ht="21" x14ac:dyDescent="0.25">
      <c r="A2642" s="114" t="s">
        <v>701</v>
      </c>
      <c r="B2642" s="101" t="s">
        <v>16178</v>
      </c>
      <c r="C2642" s="101" t="str">
        <f t="shared" si="82"/>
        <v>Formula</v>
      </c>
      <c r="D2642" s="101" t="s">
        <v>16177</v>
      </c>
      <c r="E2642" s="101" t="s">
        <v>16179</v>
      </c>
      <c r="F2642" s="104">
        <v>104</v>
      </c>
      <c r="G2642" s="77">
        <f t="shared" si="83"/>
        <v>136</v>
      </c>
    </row>
    <row r="2643" spans="1:7" ht="21" x14ac:dyDescent="0.25">
      <c r="A2643" s="115" t="s">
        <v>702</v>
      </c>
      <c r="B2643" s="102" t="s">
        <v>16178</v>
      </c>
      <c r="C2643" s="101" t="str">
        <f t="shared" si="82"/>
        <v>Formula</v>
      </c>
      <c r="D2643" s="102" t="s">
        <v>16177</v>
      </c>
      <c r="E2643" s="102" t="s">
        <v>16176</v>
      </c>
      <c r="F2643" s="105">
        <v>32</v>
      </c>
      <c r="G2643" s="77">
        <f t="shared" si="83"/>
        <v>136</v>
      </c>
    </row>
    <row r="2644" spans="1:7" ht="21" x14ac:dyDescent="0.25">
      <c r="A2644" s="114" t="s">
        <v>703</v>
      </c>
      <c r="B2644" s="101" t="s">
        <v>16175</v>
      </c>
      <c r="C2644" s="101" t="str">
        <f t="shared" si="82"/>
        <v>Formula</v>
      </c>
      <c r="D2644" s="101" t="s">
        <v>14443</v>
      </c>
      <c r="E2644" s="101" t="s">
        <v>8251</v>
      </c>
      <c r="F2644" s="104">
        <v>15</v>
      </c>
      <c r="G2644" s="77">
        <f t="shared" si="83"/>
        <v>16</v>
      </c>
    </row>
    <row r="2645" spans="1:7" ht="21" x14ac:dyDescent="0.25">
      <c r="A2645" s="115" t="s">
        <v>18181</v>
      </c>
      <c r="B2645" s="102" t="s">
        <v>16175</v>
      </c>
      <c r="C2645" s="101" t="str">
        <f t="shared" si="82"/>
        <v>Formula</v>
      </c>
      <c r="D2645" s="102" t="s">
        <v>14443</v>
      </c>
      <c r="E2645" s="102" t="s">
        <v>16109</v>
      </c>
      <c r="F2645" s="105">
        <v>1</v>
      </c>
      <c r="G2645" s="77">
        <f t="shared" si="83"/>
        <v>16</v>
      </c>
    </row>
    <row r="2646" spans="1:7" ht="21" x14ac:dyDescent="0.25">
      <c r="A2646" s="114" t="s">
        <v>704</v>
      </c>
      <c r="B2646" s="101" t="s">
        <v>16174</v>
      </c>
      <c r="C2646" s="101" t="str">
        <f t="shared" si="82"/>
        <v>Formula</v>
      </c>
      <c r="D2646" s="101" t="s">
        <v>16173</v>
      </c>
      <c r="E2646" s="101" t="s">
        <v>6129</v>
      </c>
      <c r="F2646" s="104">
        <v>11</v>
      </c>
      <c r="G2646" s="77">
        <f t="shared" si="83"/>
        <v>11</v>
      </c>
    </row>
    <row r="2647" spans="1:7" ht="21" x14ac:dyDescent="0.25">
      <c r="A2647" s="115" t="s">
        <v>2287</v>
      </c>
      <c r="B2647" s="102" t="s">
        <v>12990</v>
      </c>
      <c r="C2647" s="101" t="str">
        <f t="shared" si="82"/>
        <v>Formula</v>
      </c>
      <c r="D2647" s="102" t="s">
        <v>12989</v>
      </c>
      <c r="E2647" s="102" t="s">
        <v>12988</v>
      </c>
      <c r="F2647" s="105">
        <v>90</v>
      </c>
      <c r="G2647" s="77">
        <f t="shared" si="83"/>
        <v>90</v>
      </c>
    </row>
    <row r="2648" spans="1:7" ht="21" x14ac:dyDescent="0.25">
      <c r="A2648" s="114" t="s">
        <v>2288</v>
      </c>
      <c r="B2648" s="101" t="s">
        <v>12987</v>
      </c>
      <c r="C2648" s="101" t="str">
        <f t="shared" si="82"/>
        <v>Formula</v>
      </c>
      <c r="D2648" s="101" t="s">
        <v>12986</v>
      </c>
      <c r="E2648" s="101" t="s">
        <v>12985</v>
      </c>
      <c r="F2648" s="104">
        <v>81</v>
      </c>
      <c r="G2648" s="77">
        <f t="shared" si="83"/>
        <v>81</v>
      </c>
    </row>
    <row r="2649" spans="1:7" ht="21" x14ac:dyDescent="0.25">
      <c r="A2649" s="115" t="s">
        <v>2289</v>
      </c>
      <c r="B2649" s="102" t="s">
        <v>12981</v>
      </c>
      <c r="C2649" s="101" t="str">
        <f t="shared" si="82"/>
        <v>Formula</v>
      </c>
      <c r="D2649" s="102" t="s">
        <v>7921</v>
      </c>
      <c r="E2649" s="102" t="s">
        <v>12984</v>
      </c>
      <c r="F2649" s="105">
        <v>320</v>
      </c>
      <c r="G2649" s="77">
        <f t="shared" si="83"/>
        <v>871</v>
      </c>
    </row>
    <row r="2650" spans="1:7" ht="21" x14ac:dyDescent="0.25">
      <c r="A2650" s="114" t="s">
        <v>2290</v>
      </c>
      <c r="B2650" s="101" t="s">
        <v>12981</v>
      </c>
      <c r="C2650" s="101" t="str">
        <f t="shared" si="82"/>
        <v>Formula</v>
      </c>
      <c r="D2650" s="101" t="s">
        <v>7921</v>
      </c>
      <c r="E2650" s="101" t="s">
        <v>12983</v>
      </c>
      <c r="F2650" s="104">
        <v>180</v>
      </c>
      <c r="G2650" s="77">
        <f t="shared" si="83"/>
        <v>871</v>
      </c>
    </row>
    <row r="2651" spans="1:7" ht="21" x14ac:dyDescent="0.25">
      <c r="A2651" s="115" t="s">
        <v>2291</v>
      </c>
      <c r="B2651" s="102" t="s">
        <v>12981</v>
      </c>
      <c r="C2651" s="101" t="str">
        <f t="shared" si="82"/>
        <v>Formula</v>
      </c>
      <c r="D2651" s="102" t="s">
        <v>7921</v>
      </c>
      <c r="E2651" s="102" t="s">
        <v>12982</v>
      </c>
      <c r="F2651" s="105">
        <v>22</v>
      </c>
      <c r="G2651" s="77">
        <f t="shared" si="83"/>
        <v>871</v>
      </c>
    </row>
    <row r="2652" spans="1:7" ht="21" x14ac:dyDescent="0.25">
      <c r="A2652" s="114" t="s">
        <v>2292</v>
      </c>
      <c r="B2652" s="101" t="s">
        <v>12981</v>
      </c>
      <c r="C2652" s="101" t="str">
        <f t="shared" si="82"/>
        <v>Formula</v>
      </c>
      <c r="D2652" s="101" t="s">
        <v>7921</v>
      </c>
      <c r="E2652" s="101" t="s">
        <v>12980</v>
      </c>
      <c r="F2652" s="104">
        <v>349</v>
      </c>
      <c r="G2652" s="77">
        <f t="shared" si="83"/>
        <v>871</v>
      </c>
    </row>
    <row r="2653" spans="1:7" ht="21" x14ac:dyDescent="0.25">
      <c r="A2653" s="115" t="s">
        <v>2293</v>
      </c>
      <c r="B2653" s="102" t="s">
        <v>12979</v>
      </c>
      <c r="C2653" s="101" t="str">
        <f t="shared" si="82"/>
        <v>Formula</v>
      </c>
      <c r="D2653" s="102" t="s">
        <v>12978</v>
      </c>
      <c r="E2653" s="102" t="s">
        <v>12977</v>
      </c>
      <c r="F2653" s="105">
        <v>185</v>
      </c>
      <c r="G2653" s="77">
        <f t="shared" si="83"/>
        <v>185</v>
      </c>
    </row>
    <row r="2654" spans="1:7" ht="21" x14ac:dyDescent="0.25">
      <c r="A2654" s="114" t="s">
        <v>2294</v>
      </c>
      <c r="B2654" s="101" t="s">
        <v>12974</v>
      </c>
      <c r="C2654" s="101" t="str">
        <f t="shared" si="82"/>
        <v>Formula</v>
      </c>
      <c r="D2654" s="101" t="s">
        <v>12973</v>
      </c>
      <c r="E2654" s="101" t="s">
        <v>12976</v>
      </c>
      <c r="F2654" s="104">
        <v>97</v>
      </c>
      <c r="G2654" s="77">
        <f t="shared" si="83"/>
        <v>437</v>
      </c>
    </row>
    <row r="2655" spans="1:7" ht="21" x14ac:dyDescent="0.25">
      <c r="A2655" s="115" t="s">
        <v>2295</v>
      </c>
      <c r="B2655" s="102" t="s">
        <v>12974</v>
      </c>
      <c r="C2655" s="101" t="str">
        <f t="shared" si="82"/>
        <v>Formula</v>
      </c>
      <c r="D2655" s="102" t="s">
        <v>12973</v>
      </c>
      <c r="E2655" s="102" t="s">
        <v>12975</v>
      </c>
      <c r="F2655" s="105">
        <v>152</v>
      </c>
      <c r="G2655" s="77">
        <f t="shared" si="83"/>
        <v>437</v>
      </c>
    </row>
    <row r="2656" spans="1:7" ht="21" x14ac:dyDescent="0.25">
      <c r="A2656" s="114" t="s">
        <v>2296</v>
      </c>
      <c r="B2656" s="101" t="s">
        <v>12974</v>
      </c>
      <c r="C2656" s="101" t="str">
        <f t="shared" si="82"/>
        <v>Formula</v>
      </c>
      <c r="D2656" s="101" t="s">
        <v>12973</v>
      </c>
      <c r="E2656" s="101" t="s">
        <v>12972</v>
      </c>
      <c r="F2656" s="104">
        <v>188</v>
      </c>
      <c r="G2656" s="77">
        <f t="shared" si="83"/>
        <v>437</v>
      </c>
    </row>
    <row r="2657" spans="1:7" ht="21" x14ac:dyDescent="0.25">
      <c r="A2657" s="115" t="s">
        <v>2298</v>
      </c>
      <c r="B2657" s="102" t="s">
        <v>12969</v>
      </c>
      <c r="C2657" s="101" t="str">
        <f t="shared" si="82"/>
        <v>Formula</v>
      </c>
      <c r="D2657" s="102" t="s">
        <v>10165</v>
      </c>
      <c r="E2657" s="102" t="s">
        <v>12968</v>
      </c>
      <c r="F2657" s="105">
        <v>177</v>
      </c>
      <c r="G2657" s="77">
        <f t="shared" si="83"/>
        <v>177</v>
      </c>
    </row>
    <row r="2658" spans="1:7" ht="21" x14ac:dyDescent="0.25">
      <c r="A2658" s="114" t="s">
        <v>2299</v>
      </c>
      <c r="B2658" s="101" t="s">
        <v>12967</v>
      </c>
      <c r="C2658" s="101" t="str">
        <f t="shared" si="82"/>
        <v>Formula</v>
      </c>
      <c r="D2658" s="101" t="s">
        <v>12966</v>
      </c>
      <c r="E2658" s="101" t="s">
        <v>11622</v>
      </c>
      <c r="F2658" s="104">
        <v>194</v>
      </c>
      <c r="G2658" s="77">
        <f t="shared" si="83"/>
        <v>194</v>
      </c>
    </row>
    <row r="2659" spans="1:7" ht="21" x14ac:dyDescent="0.25">
      <c r="A2659" s="115" t="s">
        <v>2300</v>
      </c>
      <c r="B2659" s="102" t="s">
        <v>12964</v>
      </c>
      <c r="C2659" s="101" t="str">
        <f t="shared" si="82"/>
        <v>Formula</v>
      </c>
      <c r="D2659" s="102" t="s">
        <v>12963</v>
      </c>
      <c r="E2659" s="102" t="s">
        <v>12965</v>
      </c>
      <c r="F2659" s="105">
        <v>517</v>
      </c>
      <c r="G2659" s="77">
        <f t="shared" si="83"/>
        <v>567</v>
      </c>
    </row>
    <row r="2660" spans="1:7" ht="21" x14ac:dyDescent="0.25">
      <c r="A2660" s="114" t="s">
        <v>2301</v>
      </c>
      <c r="B2660" s="101" t="s">
        <v>12964</v>
      </c>
      <c r="C2660" s="101" t="str">
        <f t="shared" si="82"/>
        <v>Formula</v>
      </c>
      <c r="D2660" s="101" t="s">
        <v>12963</v>
      </c>
      <c r="E2660" s="101" t="s">
        <v>12962</v>
      </c>
      <c r="F2660" s="104">
        <v>50</v>
      </c>
      <c r="G2660" s="77">
        <f t="shared" si="83"/>
        <v>567</v>
      </c>
    </row>
    <row r="2661" spans="1:7" ht="21" x14ac:dyDescent="0.25">
      <c r="A2661" s="115" t="s">
        <v>2302</v>
      </c>
      <c r="B2661" s="102" t="s">
        <v>12961</v>
      </c>
      <c r="C2661" s="101" t="str">
        <f t="shared" si="82"/>
        <v>Formula</v>
      </c>
      <c r="D2661" s="102" t="s">
        <v>11486</v>
      </c>
      <c r="E2661" s="102" t="s">
        <v>12960</v>
      </c>
      <c r="F2661" s="105">
        <v>121</v>
      </c>
      <c r="G2661" s="77">
        <f t="shared" si="83"/>
        <v>121</v>
      </c>
    </row>
    <row r="2662" spans="1:7" ht="21" x14ac:dyDescent="0.25">
      <c r="A2662" s="114" t="s">
        <v>2303</v>
      </c>
      <c r="B2662" s="101" t="s">
        <v>12959</v>
      </c>
      <c r="C2662" s="101" t="str">
        <f t="shared" si="82"/>
        <v>Formula</v>
      </c>
      <c r="D2662" s="101" t="s">
        <v>12958</v>
      </c>
      <c r="E2662" s="101" t="s">
        <v>12957</v>
      </c>
      <c r="F2662" s="104">
        <v>86</v>
      </c>
      <c r="G2662" s="77">
        <f t="shared" si="83"/>
        <v>86</v>
      </c>
    </row>
    <row r="2663" spans="1:7" ht="21" x14ac:dyDescent="0.25">
      <c r="A2663" s="115" t="s">
        <v>2305</v>
      </c>
      <c r="B2663" s="102" t="s">
        <v>12952</v>
      </c>
      <c r="C2663" s="101" t="str">
        <f t="shared" si="82"/>
        <v>Formula</v>
      </c>
      <c r="D2663" s="102" t="s">
        <v>12951</v>
      </c>
      <c r="E2663" s="102" t="s">
        <v>12953</v>
      </c>
      <c r="F2663" s="105">
        <v>250</v>
      </c>
      <c r="G2663" s="77">
        <f t="shared" si="83"/>
        <v>346</v>
      </c>
    </row>
    <row r="2664" spans="1:7" ht="21" x14ac:dyDescent="0.25">
      <c r="A2664" s="114" t="s">
        <v>2306</v>
      </c>
      <c r="B2664" s="101" t="s">
        <v>12952</v>
      </c>
      <c r="C2664" s="101" t="str">
        <f t="shared" si="82"/>
        <v>Formula</v>
      </c>
      <c r="D2664" s="101" t="s">
        <v>12951</v>
      </c>
      <c r="E2664" s="101" t="s">
        <v>12950</v>
      </c>
      <c r="F2664" s="104">
        <v>96</v>
      </c>
      <c r="G2664" s="77">
        <f t="shared" si="83"/>
        <v>346</v>
      </c>
    </row>
    <row r="2665" spans="1:7" ht="21" x14ac:dyDescent="0.25">
      <c r="A2665" s="115" t="s">
        <v>2307</v>
      </c>
      <c r="B2665" s="102" t="s">
        <v>12949</v>
      </c>
      <c r="C2665" s="101" t="str">
        <f t="shared" si="82"/>
        <v>Formula</v>
      </c>
      <c r="D2665" s="102" t="s">
        <v>12948</v>
      </c>
      <c r="E2665" s="102" t="s">
        <v>12947</v>
      </c>
      <c r="F2665" s="105">
        <v>154</v>
      </c>
      <c r="G2665" s="77">
        <f t="shared" si="83"/>
        <v>154</v>
      </c>
    </row>
    <row r="2666" spans="1:7" ht="21" x14ac:dyDescent="0.25">
      <c r="A2666" s="114" t="s">
        <v>2308</v>
      </c>
      <c r="B2666" s="101" t="s">
        <v>12946</v>
      </c>
      <c r="C2666" s="101" t="str">
        <f t="shared" si="82"/>
        <v>Formula</v>
      </c>
      <c r="D2666" s="101" t="s">
        <v>12945</v>
      </c>
      <c r="E2666" s="101" t="s">
        <v>12944</v>
      </c>
      <c r="F2666" s="104">
        <v>50</v>
      </c>
      <c r="G2666" s="77">
        <f t="shared" si="83"/>
        <v>50</v>
      </c>
    </row>
    <row r="2667" spans="1:7" ht="21" x14ac:dyDescent="0.25">
      <c r="A2667" s="115" t="s">
        <v>2309</v>
      </c>
      <c r="B2667" s="102" t="s">
        <v>12943</v>
      </c>
      <c r="C2667" s="101" t="str">
        <f t="shared" si="82"/>
        <v>Formula</v>
      </c>
      <c r="D2667" s="102" t="s">
        <v>12942</v>
      </c>
      <c r="E2667" s="102" t="s">
        <v>12941</v>
      </c>
      <c r="F2667" s="105">
        <v>115</v>
      </c>
      <c r="G2667" s="77">
        <f t="shared" si="83"/>
        <v>115</v>
      </c>
    </row>
    <row r="2668" spans="1:7" ht="21" x14ac:dyDescent="0.25">
      <c r="A2668" s="114" t="s">
        <v>2310</v>
      </c>
      <c r="B2668" s="101" t="s">
        <v>12940</v>
      </c>
      <c r="C2668" s="101" t="str">
        <f t="shared" si="82"/>
        <v>Formula</v>
      </c>
      <c r="D2668" s="101" t="s">
        <v>12939</v>
      </c>
      <c r="E2668" s="101" t="s">
        <v>12938</v>
      </c>
      <c r="F2668" s="104">
        <v>18</v>
      </c>
      <c r="G2668" s="77">
        <f t="shared" si="83"/>
        <v>18</v>
      </c>
    </row>
    <row r="2669" spans="1:7" ht="21" x14ac:dyDescent="0.25">
      <c r="A2669" s="115" t="s">
        <v>2311</v>
      </c>
      <c r="B2669" s="102" t="s">
        <v>12937</v>
      </c>
      <c r="C2669" s="101" t="str">
        <f t="shared" si="82"/>
        <v>Formula</v>
      </c>
      <c r="D2669" s="102" t="s">
        <v>12936</v>
      </c>
      <c r="E2669" s="102" t="s">
        <v>12935</v>
      </c>
      <c r="F2669" s="105">
        <v>22</v>
      </c>
      <c r="G2669" s="77">
        <f t="shared" si="83"/>
        <v>22</v>
      </c>
    </row>
    <row r="2670" spans="1:7" ht="21" x14ac:dyDescent="0.25">
      <c r="A2670" s="114" t="s">
        <v>2312</v>
      </c>
      <c r="B2670" s="101" t="s">
        <v>12934</v>
      </c>
      <c r="C2670" s="101" t="str">
        <f t="shared" si="82"/>
        <v>Formula</v>
      </c>
      <c r="D2670" s="101" t="s">
        <v>12933</v>
      </c>
      <c r="E2670" s="101" t="s">
        <v>12932</v>
      </c>
      <c r="F2670" s="104">
        <v>50</v>
      </c>
      <c r="G2670" s="77">
        <f t="shared" si="83"/>
        <v>50</v>
      </c>
    </row>
    <row r="2671" spans="1:7" ht="31.5" x14ac:dyDescent="0.25">
      <c r="A2671" s="115" t="s">
        <v>3231</v>
      </c>
      <c r="B2671" s="102" t="s">
        <v>10956</v>
      </c>
      <c r="C2671" s="101" t="str">
        <f t="shared" si="82"/>
        <v>Formula</v>
      </c>
      <c r="D2671" s="102" t="s">
        <v>10955</v>
      </c>
      <c r="E2671" s="102" t="s">
        <v>10962</v>
      </c>
      <c r="F2671" s="105">
        <v>200</v>
      </c>
      <c r="G2671" s="77">
        <f t="shared" si="83"/>
        <v>1169</v>
      </c>
    </row>
    <row r="2672" spans="1:7" ht="31.5" x14ac:dyDescent="0.25">
      <c r="A2672" s="114" t="s">
        <v>3232</v>
      </c>
      <c r="B2672" s="101" t="s">
        <v>10956</v>
      </c>
      <c r="C2672" s="101" t="str">
        <f t="shared" si="82"/>
        <v>Formula</v>
      </c>
      <c r="D2672" s="101" t="s">
        <v>10955</v>
      </c>
      <c r="E2672" s="101" t="s">
        <v>10961</v>
      </c>
      <c r="F2672" s="104">
        <v>132</v>
      </c>
      <c r="G2672" s="77">
        <f t="shared" si="83"/>
        <v>1169</v>
      </c>
    </row>
    <row r="2673" spans="1:7" ht="31.5" x14ac:dyDescent="0.25">
      <c r="A2673" s="115" t="s">
        <v>3233</v>
      </c>
      <c r="B2673" s="102" t="s">
        <v>10956</v>
      </c>
      <c r="C2673" s="101" t="str">
        <f t="shared" si="82"/>
        <v>Formula</v>
      </c>
      <c r="D2673" s="102" t="s">
        <v>10955</v>
      </c>
      <c r="E2673" s="102" t="s">
        <v>10960</v>
      </c>
      <c r="F2673" s="105">
        <v>190</v>
      </c>
      <c r="G2673" s="77">
        <f t="shared" si="83"/>
        <v>1169</v>
      </c>
    </row>
    <row r="2674" spans="1:7" ht="31.5" x14ac:dyDescent="0.25">
      <c r="A2674" s="114" t="s">
        <v>3234</v>
      </c>
      <c r="B2674" s="101" t="s">
        <v>10956</v>
      </c>
      <c r="C2674" s="101" t="str">
        <f t="shared" si="82"/>
        <v>Formula</v>
      </c>
      <c r="D2674" s="101" t="s">
        <v>10955</v>
      </c>
      <c r="E2674" s="101" t="s">
        <v>10959</v>
      </c>
      <c r="F2674" s="104">
        <v>63</v>
      </c>
      <c r="G2674" s="77">
        <f t="shared" si="83"/>
        <v>1169</v>
      </c>
    </row>
    <row r="2675" spans="1:7" ht="31.5" x14ac:dyDescent="0.25">
      <c r="A2675" s="115" t="s">
        <v>3235</v>
      </c>
      <c r="B2675" s="102" t="s">
        <v>10956</v>
      </c>
      <c r="C2675" s="101" t="str">
        <f t="shared" si="82"/>
        <v>Formula</v>
      </c>
      <c r="D2675" s="102" t="s">
        <v>10955</v>
      </c>
      <c r="E2675" s="102" t="s">
        <v>18129</v>
      </c>
      <c r="F2675" s="105">
        <v>200</v>
      </c>
      <c r="G2675" s="77">
        <f t="shared" si="83"/>
        <v>1169</v>
      </c>
    </row>
    <row r="2676" spans="1:7" ht="31.5" x14ac:dyDescent="0.25">
      <c r="A2676" s="114" t="s">
        <v>3236</v>
      </c>
      <c r="B2676" s="101" t="s">
        <v>10956</v>
      </c>
      <c r="C2676" s="101" t="str">
        <f t="shared" si="82"/>
        <v>Formula</v>
      </c>
      <c r="D2676" s="101" t="s">
        <v>10955</v>
      </c>
      <c r="E2676" s="101" t="s">
        <v>10958</v>
      </c>
      <c r="F2676" s="104">
        <v>221</v>
      </c>
      <c r="G2676" s="77">
        <f t="shared" si="83"/>
        <v>1169</v>
      </c>
    </row>
    <row r="2677" spans="1:7" ht="31.5" x14ac:dyDescent="0.25">
      <c r="A2677" s="115" t="s">
        <v>3237</v>
      </c>
      <c r="B2677" s="102" t="s">
        <v>10956</v>
      </c>
      <c r="C2677" s="101" t="str">
        <f t="shared" si="82"/>
        <v>Formula</v>
      </c>
      <c r="D2677" s="102" t="s">
        <v>10955</v>
      </c>
      <c r="E2677" s="102" t="s">
        <v>10957</v>
      </c>
      <c r="F2677" s="105">
        <v>95</v>
      </c>
      <c r="G2677" s="77">
        <f t="shared" si="83"/>
        <v>1169</v>
      </c>
    </row>
    <row r="2678" spans="1:7" ht="31.5" x14ac:dyDescent="0.25">
      <c r="A2678" s="114" t="s">
        <v>3238</v>
      </c>
      <c r="B2678" s="101" t="s">
        <v>10956</v>
      </c>
      <c r="C2678" s="101" t="str">
        <f t="shared" si="82"/>
        <v>Formula</v>
      </c>
      <c r="D2678" s="101" t="s">
        <v>10955</v>
      </c>
      <c r="E2678" s="101" t="s">
        <v>10954</v>
      </c>
      <c r="F2678" s="104">
        <v>68</v>
      </c>
      <c r="G2678" s="77">
        <f t="shared" si="83"/>
        <v>1169</v>
      </c>
    </row>
    <row r="2679" spans="1:7" ht="31.5" x14ac:dyDescent="0.25">
      <c r="A2679" s="115" t="s">
        <v>3239</v>
      </c>
      <c r="B2679" s="102" t="s">
        <v>10952</v>
      </c>
      <c r="C2679" s="101" t="str">
        <f t="shared" si="82"/>
        <v>Formula</v>
      </c>
      <c r="D2679" s="102" t="s">
        <v>18243</v>
      </c>
      <c r="E2679" s="102" t="s">
        <v>10953</v>
      </c>
      <c r="F2679" s="105">
        <v>361</v>
      </c>
      <c r="G2679" s="77">
        <f t="shared" si="83"/>
        <v>662</v>
      </c>
    </row>
    <row r="2680" spans="1:7" ht="31.5" x14ac:dyDescent="0.25">
      <c r="A2680" s="114" t="s">
        <v>3240</v>
      </c>
      <c r="B2680" s="101" t="s">
        <v>10952</v>
      </c>
      <c r="C2680" s="101" t="str">
        <f t="shared" si="82"/>
        <v>Formula</v>
      </c>
      <c r="D2680" s="101" t="s">
        <v>18243</v>
      </c>
      <c r="E2680" s="101" t="s">
        <v>10951</v>
      </c>
      <c r="F2680" s="104">
        <v>301</v>
      </c>
      <c r="G2680" s="77">
        <f t="shared" si="83"/>
        <v>662</v>
      </c>
    </row>
    <row r="2681" spans="1:7" ht="21" x14ac:dyDescent="0.25">
      <c r="A2681" s="115" t="s">
        <v>3241</v>
      </c>
      <c r="B2681" s="102" t="s">
        <v>10949</v>
      </c>
      <c r="C2681" s="101" t="str">
        <f t="shared" si="82"/>
        <v>Formula</v>
      </c>
      <c r="D2681" s="102" t="s">
        <v>10664</v>
      </c>
      <c r="E2681" s="102" t="s">
        <v>10950</v>
      </c>
      <c r="F2681" s="105">
        <v>90</v>
      </c>
      <c r="G2681" s="77">
        <f t="shared" si="83"/>
        <v>274</v>
      </c>
    </row>
    <row r="2682" spans="1:7" ht="21" x14ac:dyDescent="0.25">
      <c r="A2682" s="114" t="s">
        <v>3242</v>
      </c>
      <c r="B2682" s="101" t="s">
        <v>10949</v>
      </c>
      <c r="C2682" s="101" t="str">
        <f t="shared" si="82"/>
        <v>Formula</v>
      </c>
      <c r="D2682" s="101" t="s">
        <v>10664</v>
      </c>
      <c r="E2682" s="101" t="s">
        <v>10948</v>
      </c>
      <c r="F2682" s="104">
        <v>184</v>
      </c>
      <c r="G2682" s="77">
        <f t="shared" si="83"/>
        <v>274</v>
      </c>
    </row>
    <row r="2683" spans="1:7" ht="21" x14ac:dyDescent="0.25">
      <c r="A2683" s="115" t="s">
        <v>3243</v>
      </c>
      <c r="B2683" s="102" t="s">
        <v>10946</v>
      </c>
      <c r="C2683" s="101" t="str">
        <f t="shared" si="82"/>
        <v>Formula</v>
      </c>
      <c r="D2683" s="102" t="s">
        <v>8713</v>
      </c>
      <c r="E2683" s="102" t="s">
        <v>10947</v>
      </c>
      <c r="F2683" s="105">
        <v>184</v>
      </c>
      <c r="G2683" s="77">
        <f t="shared" si="83"/>
        <v>421</v>
      </c>
    </row>
    <row r="2684" spans="1:7" ht="21" x14ac:dyDescent="0.25">
      <c r="A2684" s="114" t="s">
        <v>3244</v>
      </c>
      <c r="B2684" s="101" t="s">
        <v>10946</v>
      </c>
      <c r="C2684" s="101" t="str">
        <f t="shared" si="82"/>
        <v>Formula</v>
      </c>
      <c r="D2684" s="101" t="s">
        <v>8713</v>
      </c>
      <c r="E2684" s="101" t="s">
        <v>10945</v>
      </c>
      <c r="F2684" s="104">
        <v>237</v>
      </c>
      <c r="G2684" s="77">
        <f t="shared" si="83"/>
        <v>421</v>
      </c>
    </row>
    <row r="2685" spans="1:7" ht="21" x14ac:dyDescent="0.25">
      <c r="A2685" s="115" t="s">
        <v>3245</v>
      </c>
      <c r="B2685" s="102" t="s">
        <v>10943</v>
      </c>
      <c r="C2685" s="101" t="str">
        <f t="shared" si="82"/>
        <v>Formula</v>
      </c>
      <c r="D2685" s="102" t="s">
        <v>10942</v>
      </c>
      <c r="E2685" s="102" t="s">
        <v>10944</v>
      </c>
      <c r="F2685" s="105">
        <v>203</v>
      </c>
      <c r="G2685" s="77">
        <f t="shared" si="83"/>
        <v>262</v>
      </c>
    </row>
    <row r="2686" spans="1:7" ht="21" x14ac:dyDescent="0.25">
      <c r="A2686" s="114" t="s">
        <v>3246</v>
      </c>
      <c r="B2686" s="101" t="s">
        <v>10943</v>
      </c>
      <c r="C2686" s="101" t="str">
        <f t="shared" si="82"/>
        <v>Formula</v>
      </c>
      <c r="D2686" s="101" t="s">
        <v>10942</v>
      </c>
      <c r="E2686" s="101" t="s">
        <v>10941</v>
      </c>
      <c r="F2686" s="104">
        <v>59</v>
      </c>
      <c r="G2686" s="77">
        <f t="shared" si="83"/>
        <v>262</v>
      </c>
    </row>
    <row r="2687" spans="1:7" ht="31.5" x14ac:dyDescent="0.25">
      <c r="A2687" s="115" t="s">
        <v>3248</v>
      </c>
      <c r="B2687" s="102" t="s">
        <v>10936</v>
      </c>
      <c r="C2687" s="101" t="str">
        <f t="shared" si="82"/>
        <v>Formula</v>
      </c>
      <c r="D2687" s="102" t="s">
        <v>10935</v>
      </c>
      <c r="E2687" s="102" t="s">
        <v>10934</v>
      </c>
      <c r="F2687" s="105">
        <v>232</v>
      </c>
      <c r="G2687" s="77">
        <f t="shared" si="83"/>
        <v>232</v>
      </c>
    </row>
    <row r="2688" spans="1:7" ht="21" x14ac:dyDescent="0.25">
      <c r="A2688" s="114" t="s">
        <v>3249</v>
      </c>
      <c r="B2688" s="101" t="s">
        <v>10933</v>
      </c>
      <c r="C2688" s="101" t="str">
        <f t="shared" si="82"/>
        <v>Formula</v>
      </c>
      <c r="D2688" s="101" t="s">
        <v>8077</v>
      </c>
      <c r="E2688" s="101" t="s">
        <v>8077</v>
      </c>
      <c r="F2688" s="104">
        <v>166</v>
      </c>
      <c r="G2688" s="77">
        <f t="shared" si="83"/>
        <v>166</v>
      </c>
    </row>
    <row r="2689" spans="1:7" ht="21" x14ac:dyDescent="0.25">
      <c r="A2689" s="115" t="s">
        <v>3250</v>
      </c>
      <c r="B2689" s="102" t="s">
        <v>10932</v>
      </c>
      <c r="C2689" s="101" t="str">
        <f t="shared" si="82"/>
        <v>Formula</v>
      </c>
      <c r="D2689" s="102" t="s">
        <v>10931</v>
      </c>
      <c r="E2689" s="102" t="s">
        <v>10930</v>
      </c>
      <c r="F2689" s="105">
        <v>55</v>
      </c>
      <c r="G2689" s="77">
        <f t="shared" si="83"/>
        <v>55</v>
      </c>
    </row>
    <row r="2690" spans="1:7" ht="21" x14ac:dyDescent="0.25">
      <c r="A2690" s="114" t="s">
        <v>3251</v>
      </c>
      <c r="B2690" s="101" t="s">
        <v>10929</v>
      </c>
      <c r="C2690" s="101" t="str">
        <f t="shared" si="82"/>
        <v>Formula</v>
      </c>
      <c r="D2690" s="101" t="s">
        <v>10928</v>
      </c>
      <c r="E2690" s="101" t="s">
        <v>10927</v>
      </c>
      <c r="F2690" s="104">
        <v>96</v>
      </c>
      <c r="G2690" s="77">
        <f t="shared" si="83"/>
        <v>96</v>
      </c>
    </row>
    <row r="2691" spans="1:7" ht="31.5" x14ac:dyDescent="0.25">
      <c r="A2691" s="115" t="s">
        <v>3252</v>
      </c>
      <c r="B2691" s="102" t="s">
        <v>10926</v>
      </c>
      <c r="C2691" s="101" t="str">
        <f t="shared" ref="C2691:C2754" si="84">IF(ISTEXT(VLOOKUP(B2691,$I$3:$I$12,1,FALSE)),"Alt sub","Formula")</f>
        <v>Formula</v>
      </c>
      <c r="D2691" s="102" t="s">
        <v>17653</v>
      </c>
      <c r="E2691" s="102" t="s">
        <v>10925</v>
      </c>
      <c r="F2691" s="105">
        <v>50</v>
      </c>
      <c r="G2691" s="77">
        <f t="shared" ref="G2691:G2754" si="85">SUMIF(B:B,B2691,F:F)</f>
        <v>50</v>
      </c>
    </row>
    <row r="2692" spans="1:7" ht="21" x14ac:dyDescent="0.25">
      <c r="A2692" s="114" t="s">
        <v>3253</v>
      </c>
      <c r="B2692" s="101" t="s">
        <v>10924</v>
      </c>
      <c r="C2692" s="101" t="str">
        <f t="shared" si="84"/>
        <v>Formula</v>
      </c>
      <c r="D2692" s="101" t="s">
        <v>10923</v>
      </c>
      <c r="E2692" s="101" t="s">
        <v>10922</v>
      </c>
      <c r="F2692" s="104">
        <v>107</v>
      </c>
      <c r="G2692" s="77">
        <f t="shared" si="85"/>
        <v>107</v>
      </c>
    </row>
    <row r="2693" spans="1:7" ht="21" x14ac:dyDescent="0.25">
      <c r="A2693" s="115" t="s">
        <v>3254</v>
      </c>
      <c r="B2693" s="102" t="s">
        <v>10921</v>
      </c>
      <c r="C2693" s="101" t="str">
        <f t="shared" si="84"/>
        <v>Formula</v>
      </c>
      <c r="D2693" s="102" t="s">
        <v>10920</v>
      </c>
      <c r="E2693" s="102" t="s">
        <v>10919</v>
      </c>
      <c r="F2693" s="105">
        <v>158</v>
      </c>
      <c r="G2693" s="77">
        <f t="shared" si="85"/>
        <v>158</v>
      </c>
    </row>
    <row r="2694" spans="1:7" ht="21" x14ac:dyDescent="0.25">
      <c r="A2694" s="114" t="s">
        <v>5699</v>
      </c>
      <c r="B2694" s="101" t="s">
        <v>6660</v>
      </c>
      <c r="C2694" s="101" t="str">
        <f t="shared" si="84"/>
        <v>Formula</v>
      </c>
      <c r="D2694" s="101" t="s">
        <v>6659</v>
      </c>
      <c r="E2694" s="101" t="s">
        <v>6661</v>
      </c>
      <c r="F2694" s="104">
        <v>80</v>
      </c>
      <c r="G2694" s="77">
        <f t="shared" si="85"/>
        <v>80</v>
      </c>
    </row>
    <row r="2695" spans="1:7" ht="21" x14ac:dyDescent="0.25">
      <c r="A2695" s="115" t="s">
        <v>5701</v>
      </c>
      <c r="B2695" s="102" t="s">
        <v>6652</v>
      </c>
      <c r="C2695" s="101" t="str">
        <f t="shared" si="84"/>
        <v>Formula</v>
      </c>
      <c r="D2695" s="102" t="s">
        <v>6651</v>
      </c>
      <c r="E2695" s="102" t="s">
        <v>6653</v>
      </c>
      <c r="F2695" s="105">
        <v>95</v>
      </c>
      <c r="G2695" s="77">
        <f t="shared" si="85"/>
        <v>364</v>
      </c>
    </row>
    <row r="2696" spans="1:7" ht="21" x14ac:dyDescent="0.25">
      <c r="A2696" s="114" t="s">
        <v>5702</v>
      </c>
      <c r="B2696" s="101" t="s">
        <v>6652</v>
      </c>
      <c r="C2696" s="101" t="str">
        <f t="shared" si="84"/>
        <v>Formula</v>
      </c>
      <c r="D2696" s="101" t="s">
        <v>6651</v>
      </c>
      <c r="E2696" s="101" t="s">
        <v>6650</v>
      </c>
      <c r="F2696" s="104">
        <v>269</v>
      </c>
      <c r="G2696" s="77">
        <f t="shared" si="85"/>
        <v>364</v>
      </c>
    </row>
    <row r="2697" spans="1:7" ht="21" x14ac:dyDescent="0.25">
      <c r="A2697" s="115" t="s">
        <v>5703</v>
      </c>
      <c r="B2697" s="102" t="s">
        <v>6649</v>
      </c>
      <c r="C2697" s="101" t="str">
        <f t="shared" si="84"/>
        <v>Formula</v>
      </c>
      <c r="D2697" s="102" t="s">
        <v>6648</v>
      </c>
      <c r="E2697" s="102" t="s">
        <v>6647</v>
      </c>
      <c r="F2697" s="105">
        <v>60</v>
      </c>
      <c r="G2697" s="77">
        <f t="shared" si="85"/>
        <v>60</v>
      </c>
    </row>
    <row r="2698" spans="1:7" ht="21" x14ac:dyDescent="0.25">
      <c r="A2698" s="114" t="s">
        <v>4491</v>
      </c>
      <c r="B2698" s="101" t="s">
        <v>8778</v>
      </c>
      <c r="C2698" s="101" t="str">
        <f t="shared" si="84"/>
        <v>Formula</v>
      </c>
      <c r="D2698" s="101" t="s">
        <v>8777</v>
      </c>
      <c r="E2698" s="101" t="s">
        <v>8786</v>
      </c>
      <c r="F2698" s="104">
        <v>375</v>
      </c>
      <c r="G2698" s="77">
        <f t="shared" si="85"/>
        <v>2606</v>
      </c>
    </row>
    <row r="2699" spans="1:7" ht="21" x14ac:dyDescent="0.25">
      <c r="A2699" s="115" t="s">
        <v>4492</v>
      </c>
      <c r="B2699" s="102" t="s">
        <v>8778</v>
      </c>
      <c r="C2699" s="101" t="str">
        <f t="shared" si="84"/>
        <v>Formula</v>
      </c>
      <c r="D2699" s="102" t="s">
        <v>8777</v>
      </c>
      <c r="E2699" s="102" t="s">
        <v>8785</v>
      </c>
      <c r="F2699" s="105">
        <v>404</v>
      </c>
      <c r="G2699" s="77">
        <f t="shared" si="85"/>
        <v>2606</v>
      </c>
    </row>
    <row r="2700" spans="1:7" ht="21" x14ac:dyDescent="0.25">
      <c r="A2700" s="114" t="s">
        <v>4493</v>
      </c>
      <c r="B2700" s="101" t="s">
        <v>8778</v>
      </c>
      <c r="C2700" s="101" t="str">
        <f t="shared" si="84"/>
        <v>Formula</v>
      </c>
      <c r="D2700" s="101" t="s">
        <v>8777</v>
      </c>
      <c r="E2700" s="101" t="s">
        <v>8784</v>
      </c>
      <c r="F2700" s="104">
        <v>508</v>
      </c>
      <c r="G2700" s="77">
        <f t="shared" si="85"/>
        <v>2606</v>
      </c>
    </row>
    <row r="2701" spans="1:7" ht="21" x14ac:dyDescent="0.25">
      <c r="A2701" s="115" t="s">
        <v>4494</v>
      </c>
      <c r="B2701" s="102" t="s">
        <v>8778</v>
      </c>
      <c r="C2701" s="101" t="str">
        <f t="shared" si="84"/>
        <v>Formula</v>
      </c>
      <c r="D2701" s="102" t="s">
        <v>8777</v>
      </c>
      <c r="E2701" s="102" t="s">
        <v>8783</v>
      </c>
      <c r="F2701" s="105">
        <v>330</v>
      </c>
      <c r="G2701" s="77">
        <f t="shared" si="85"/>
        <v>2606</v>
      </c>
    </row>
    <row r="2702" spans="1:7" ht="21" x14ac:dyDescent="0.25">
      <c r="A2702" s="114" t="s">
        <v>4495</v>
      </c>
      <c r="B2702" s="101" t="s">
        <v>8778</v>
      </c>
      <c r="C2702" s="101" t="str">
        <f t="shared" si="84"/>
        <v>Formula</v>
      </c>
      <c r="D2702" s="101" t="s">
        <v>8777</v>
      </c>
      <c r="E2702" s="101" t="s">
        <v>8782</v>
      </c>
      <c r="F2702" s="104">
        <v>291</v>
      </c>
      <c r="G2702" s="77">
        <f t="shared" si="85"/>
        <v>2606</v>
      </c>
    </row>
    <row r="2703" spans="1:7" ht="21" x14ac:dyDescent="0.25">
      <c r="A2703" s="115" t="s">
        <v>4496</v>
      </c>
      <c r="B2703" s="102" t="s">
        <v>8778</v>
      </c>
      <c r="C2703" s="101" t="str">
        <f t="shared" si="84"/>
        <v>Formula</v>
      </c>
      <c r="D2703" s="102" t="s">
        <v>8777</v>
      </c>
      <c r="E2703" s="102" t="s">
        <v>8781</v>
      </c>
      <c r="F2703" s="105">
        <v>204</v>
      </c>
      <c r="G2703" s="77">
        <f t="shared" si="85"/>
        <v>2606</v>
      </c>
    </row>
    <row r="2704" spans="1:7" ht="21" x14ac:dyDescent="0.25">
      <c r="A2704" s="114" t="s">
        <v>4497</v>
      </c>
      <c r="B2704" s="101" t="s">
        <v>8778</v>
      </c>
      <c r="C2704" s="101" t="str">
        <f t="shared" si="84"/>
        <v>Formula</v>
      </c>
      <c r="D2704" s="101" t="s">
        <v>8777</v>
      </c>
      <c r="E2704" s="101" t="s">
        <v>8780</v>
      </c>
      <c r="F2704" s="104">
        <v>194</v>
      </c>
      <c r="G2704" s="77">
        <f t="shared" si="85"/>
        <v>2606</v>
      </c>
    </row>
    <row r="2705" spans="1:7" ht="21" x14ac:dyDescent="0.25">
      <c r="A2705" s="115" t="s">
        <v>4498</v>
      </c>
      <c r="B2705" s="102" t="s">
        <v>8778</v>
      </c>
      <c r="C2705" s="101" t="str">
        <f t="shared" si="84"/>
        <v>Formula</v>
      </c>
      <c r="D2705" s="102" t="s">
        <v>8777</v>
      </c>
      <c r="E2705" s="102" t="s">
        <v>8779</v>
      </c>
      <c r="F2705" s="105">
        <v>106</v>
      </c>
      <c r="G2705" s="77">
        <f t="shared" si="85"/>
        <v>2606</v>
      </c>
    </row>
    <row r="2706" spans="1:7" ht="21" x14ac:dyDescent="0.25">
      <c r="A2706" s="114" t="s">
        <v>4499</v>
      </c>
      <c r="B2706" s="101" t="s">
        <v>8778</v>
      </c>
      <c r="C2706" s="101" t="str">
        <f t="shared" si="84"/>
        <v>Formula</v>
      </c>
      <c r="D2706" s="101" t="s">
        <v>8777</v>
      </c>
      <c r="E2706" s="101" t="s">
        <v>8776</v>
      </c>
      <c r="F2706" s="104">
        <v>194</v>
      </c>
      <c r="G2706" s="77">
        <f t="shared" si="85"/>
        <v>2606</v>
      </c>
    </row>
    <row r="2707" spans="1:7" ht="21" x14ac:dyDescent="0.25">
      <c r="A2707" s="115" t="s">
        <v>4500</v>
      </c>
      <c r="B2707" s="102" t="s">
        <v>8770</v>
      </c>
      <c r="C2707" s="101" t="str">
        <f t="shared" si="84"/>
        <v>Formula</v>
      </c>
      <c r="D2707" s="102" t="s">
        <v>8769</v>
      </c>
      <c r="E2707" s="102" t="s">
        <v>8775</v>
      </c>
      <c r="F2707" s="105">
        <v>163</v>
      </c>
      <c r="G2707" s="77">
        <f t="shared" si="85"/>
        <v>792</v>
      </c>
    </row>
    <row r="2708" spans="1:7" ht="21" x14ac:dyDescent="0.25">
      <c r="A2708" s="114" t="s">
        <v>4501</v>
      </c>
      <c r="B2708" s="101" t="s">
        <v>8770</v>
      </c>
      <c r="C2708" s="101" t="str">
        <f t="shared" si="84"/>
        <v>Formula</v>
      </c>
      <c r="D2708" s="101" t="s">
        <v>8769</v>
      </c>
      <c r="E2708" s="101" t="s">
        <v>8774</v>
      </c>
      <c r="F2708" s="104">
        <v>171</v>
      </c>
      <c r="G2708" s="77">
        <f t="shared" si="85"/>
        <v>792</v>
      </c>
    </row>
    <row r="2709" spans="1:7" ht="21" x14ac:dyDescent="0.25">
      <c r="A2709" s="115" t="s">
        <v>4502</v>
      </c>
      <c r="B2709" s="102" t="s">
        <v>8770</v>
      </c>
      <c r="C2709" s="101" t="str">
        <f t="shared" si="84"/>
        <v>Formula</v>
      </c>
      <c r="D2709" s="102" t="s">
        <v>8769</v>
      </c>
      <c r="E2709" s="102" t="s">
        <v>8773</v>
      </c>
      <c r="F2709" s="105">
        <v>250</v>
      </c>
      <c r="G2709" s="77">
        <f t="shared" si="85"/>
        <v>792</v>
      </c>
    </row>
    <row r="2710" spans="1:7" ht="21" x14ac:dyDescent="0.25">
      <c r="A2710" s="114" t="s">
        <v>4503</v>
      </c>
      <c r="B2710" s="101" t="s">
        <v>8770</v>
      </c>
      <c r="C2710" s="101" t="str">
        <f t="shared" si="84"/>
        <v>Formula</v>
      </c>
      <c r="D2710" s="101" t="s">
        <v>8769</v>
      </c>
      <c r="E2710" s="101" t="s">
        <v>8772</v>
      </c>
      <c r="F2710" s="104">
        <v>112</v>
      </c>
      <c r="G2710" s="77">
        <f t="shared" si="85"/>
        <v>792</v>
      </c>
    </row>
    <row r="2711" spans="1:7" ht="21" x14ac:dyDescent="0.25">
      <c r="A2711" s="115" t="s">
        <v>4504</v>
      </c>
      <c r="B2711" s="102" t="s">
        <v>8770</v>
      </c>
      <c r="C2711" s="101" t="str">
        <f t="shared" si="84"/>
        <v>Formula</v>
      </c>
      <c r="D2711" s="102" t="s">
        <v>8769</v>
      </c>
      <c r="E2711" s="102" t="s">
        <v>8771</v>
      </c>
      <c r="F2711" s="105">
        <v>96</v>
      </c>
      <c r="G2711" s="77">
        <f t="shared" si="85"/>
        <v>792</v>
      </c>
    </row>
    <row r="2712" spans="1:7" ht="21" x14ac:dyDescent="0.25">
      <c r="A2712" s="114" t="s">
        <v>4505</v>
      </c>
      <c r="B2712" s="101" t="s">
        <v>8763</v>
      </c>
      <c r="C2712" s="101" t="str">
        <f t="shared" si="84"/>
        <v>Formula</v>
      </c>
      <c r="D2712" s="101" t="s">
        <v>8762</v>
      </c>
      <c r="E2712" s="101" t="s">
        <v>8768</v>
      </c>
      <c r="F2712" s="104">
        <v>282</v>
      </c>
      <c r="G2712" s="77">
        <f t="shared" si="85"/>
        <v>1212</v>
      </c>
    </row>
    <row r="2713" spans="1:7" ht="21" x14ac:dyDescent="0.25">
      <c r="A2713" s="115" t="s">
        <v>4506</v>
      </c>
      <c r="B2713" s="102" t="s">
        <v>8763</v>
      </c>
      <c r="C2713" s="101" t="str">
        <f t="shared" si="84"/>
        <v>Formula</v>
      </c>
      <c r="D2713" s="102" t="s">
        <v>8762</v>
      </c>
      <c r="E2713" s="102" t="s">
        <v>8767</v>
      </c>
      <c r="F2713" s="105">
        <v>300</v>
      </c>
      <c r="G2713" s="77">
        <f t="shared" si="85"/>
        <v>1212</v>
      </c>
    </row>
    <row r="2714" spans="1:7" ht="21" x14ac:dyDescent="0.25">
      <c r="A2714" s="114" t="s">
        <v>4507</v>
      </c>
      <c r="B2714" s="101" t="s">
        <v>8763</v>
      </c>
      <c r="C2714" s="101" t="str">
        <f t="shared" si="84"/>
        <v>Formula</v>
      </c>
      <c r="D2714" s="101" t="s">
        <v>8762</v>
      </c>
      <c r="E2714" s="101" t="s">
        <v>8766</v>
      </c>
      <c r="F2714" s="104">
        <v>126</v>
      </c>
      <c r="G2714" s="77">
        <f t="shared" si="85"/>
        <v>1212</v>
      </c>
    </row>
    <row r="2715" spans="1:7" ht="21" x14ac:dyDescent="0.25">
      <c r="A2715" s="115" t="s">
        <v>4508</v>
      </c>
      <c r="B2715" s="102" t="s">
        <v>8763</v>
      </c>
      <c r="C2715" s="101" t="str">
        <f t="shared" si="84"/>
        <v>Formula</v>
      </c>
      <c r="D2715" s="102" t="s">
        <v>8762</v>
      </c>
      <c r="E2715" s="102" t="s">
        <v>8765</v>
      </c>
      <c r="F2715" s="105">
        <v>198</v>
      </c>
      <c r="G2715" s="77">
        <f t="shared" si="85"/>
        <v>1212</v>
      </c>
    </row>
    <row r="2716" spans="1:7" ht="21" x14ac:dyDescent="0.25">
      <c r="A2716" s="114" t="s">
        <v>4509</v>
      </c>
      <c r="B2716" s="101" t="s">
        <v>8763</v>
      </c>
      <c r="C2716" s="101" t="str">
        <f t="shared" si="84"/>
        <v>Formula</v>
      </c>
      <c r="D2716" s="101" t="s">
        <v>8762</v>
      </c>
      <c r="E2716" s="101" t="s">
        <v>8764</v>
      </c>
      <c r="F2716" s="104">
        <v>153</v>
      </c>
      <c r="G2716" s="77">
        <f t="shared" si="85"/>
        <v>1212</v>
      </c>
    </row>
    <row r="2717" spans="1:7" ht="21" x14ac:dyDescent="0.25">
      <c r="A2717" s="115" t="s">
        <v>4510</v>
      </c>
      <c r="B2717" s="102" t="s">
        <v>8763</v>
      </c>
      <c r="C2717" s="101" t="str">
        <f t="shared" si="84"/>
        <v>Formula</v>
      </c>
      <c r="D2717" s="102" t="s">
        <v>8762</v>
      </c>
      <c r="E2717" s="102" t="s">
        <v>8764</v>
      </c>
      <c r="F2717" s="105">
        <v>153</v>
      </c>
      <c r="G2717" s="77">
        <f t="shared" si="85"/>
        <v>1212</v>
      </c>
    </row>
    <row r="2718" spans="1:7" ht="21" x14ac:dyDescent="0.25">
      <c r="A2718" s="114" t="s">
        <v>4511</v>
      </c>
      <c r="B2718" s="101" t="s">
        <v>8760</v>
      </c>
      <c r="C2718" s="101" t="str">
        <f t="shared" si="84"/>
        <v>Formula</v>
      </c>
      <c r="D2718" s="101" t="s">
        <v>8759</v>
      </c>
      <c r="E2718" s="101" t="s">
        <v>8761</v>
      </c>
      <c r="F2718" s="104">
        <v>125</v>
      </c>
      <c r="G2718" s="77">
        <f t="shared" si="85"/>
        <v>328</v>
      </c>
    </row>
    <row r="2719" spans="1:7" ht="21" x14ac:dyDescent="0.25">
      <c r="A2719" s="115" t="s">
        <v>4512</v>
      </c>
      <c r="B2719" s="102" t="s">
        <v>8760</v>
      </c>
      <c r="C2719" s="101" t="str">
        <f t="shared" si="84"/>
        <v>Formula</v>
      </c>
      <c r="D2719" s="102" t="s">
        <v>8759</v>
      </c>
      <c r="E2719" s="102" t="s">
        <v>8758</v>
      </c>
      <c r="F2719" s="105">
        <v>203</v>
      </c>
      <c r="G2719" s="77">
        <f t="shared" si="85"/>
        <v>328</v>
      </c>
    </row>
    <row r="2720" spans="1:7" ht="21" x14ac:dyDescent="0.25">
      <c r="A2720" s="114" t="s">
        <v>4513</v>
      </c>
      <c r="B2720" s="101" t="s">
        <v>8747</v>
      </c>
      <c r="C2720" s="101" t="str">
        <f t="shared" si="84"/>
        <v>Formula</v>
      </c>
      <c r="D2720" s="101" t="s">
        <v>8746</v>
      </c>
      <c r="E2720" s="101" t="s">
        <v>8757</v>
      </c>
      <c r="F2720" s="104">
        <v>100</v>
      </c>
      <c r="G2720" s="77">
        <f t="shared" si="85"/>
        <v>619</v>
      </c>
    </row>
    <row r="2721" spans="1:7" ht="21" x14ac:dyDescent="0.25">
      <c r="A2721" s="115" t="s">
        <v>4514</v>
      </c>
      <c r="B2721" s="102" t="s">
        <v>8747</v>
      </c>
      <c r="C2721" s="101" t="str">
        <f t="shared" si="84"/>
        <v>Formula</v>
      </c>
      <c r="D2721" s="102" t="s">
        <v>8746</v>
      </c>
      <c r="E2721" s="102" t="s">
        <v>8756</v>
      </c>
      <c r="F2721" s="105">
        <v>76</v>
      </c>
      <c r="G2721" s="77">
        <f t="shared" si="85"/>
        <v>619</v>
      </c>
    </row>
    <row r="2722" spans="1:7" ht="21" x14ac:dyDescent="0.25">
      <c r="A2722" s="114" t="s">
        <v>4515</v>
      </c>
      <c r="B2722" s="101" t="s">
        <v>8747</v>
      </c>
      <c r="C2722" s="101" t="str">
        <f t="shared" si="84"/>
        <v>Formula</v>
      </c>
      <c r="D2722" s="101" t="s">
        <v>8746</v>
      </c>
      <c r="E2722" s="101" t="s">
        <v>8755</v>
      </c>
      <c r="F2722" s="104">
        <v>31</v>
      </c>
      <c r="G2722" s="77">
        <f t="shared" si="85"/>
        <v>619</v>
      </c>
    </row>
    <row r="2723" spans="1:7" ht="21" x14ac:dyDescent="0.25">
      <c r="A2723" s="115" t="s">
        <v>4516</v>
      </c>
      <c r="B2723" s="102" t="s">
        <v>8747</v>
      </c>
      <c r="C2723" s="101" t="str">
        <f t="shared" si="84"/>
        <v>Formula</v>
      </c>
      <c r="D2723" s="102" t="s">
        <v>8746</v>
      </c>
      <c r="E2723" s="102" t="s">
        <v>8754</v>
      </c>
      <c r="F2723" s="105">
        <v>156</v>
      </c>
      <c r="G2723" s="77">
        <f t="shared" si="85"/>
        <v>619</v>
      </c>
    </row>
    <row r="2724" spans="1:7" ht="21" x14ac:dyDescent="0.25">
      <c r="A2724" s="114" t="s">
        <v>4517</v>
      </c>
      <c r="B2724" s="101" t="s">
        <v>8747</v>
      </c>
      <c r="C2724" s="101" t="str">
        <f t="shared" si="84"/>
        <v>Formula</v>
      </c>
      <c r="D2724" s="101" t="s">
        <v>8746</v>
      </c>
      <c r="E2724" s="101" t="s">
        <v>8753</v>
      </c>
      <c r="F2724" s="104">
        <v>85</v>
      </c>
      <c r="G2724" s="77">
        <f t="shared" si="85"/>
        <v>619</v>
      </c>
    </row>
    <row r="2725" spans="1:7" ht="21" x14ac:dyDescent="0.25">
      <c r="A2725" s="115" t="s">
        <v>4518</v>
      </c>
      <c r="B2725" s="102" t="s">
        <v>8747</v>
      </c>
      <c r="C2725" s="101" t="str">
        <f t="shared" si="84"/>
        <v>Formula</v>
      </c>
      <c r="D2725" s="102" t="s">
        <v>8746</v>
      </c>
      <c r="E2725" s="102" t="s">
        <v>8752</v>
      </c>
      <c r="F2725" s="105">
        <v>36</v>
      </c>
      <c r="G2725" s="77">
        <f t="shared" si="85"/>
        <v>619</v>
      </c>
    </row>
    <row r="2726" spans="1:7" ht="21" x14ac:dyDescent="0.25">
      <c r="A2726" s="114" t="s">
        <v>4519</v>
      </c>
      <c r="B2726" s="101" t="s">
        <v>8747</v>
      </c>
      <c r="C2726" s="101" t="str">
        <f t="shared" si="84"/>
        <v>Formula</v>
      </c>
      <c r="D2726" s="101" t="s">
        <v>8746</v>
      </c>
      <c r="E2726" s="101" t="s">
        <v>8751</v>
      </c>
      <c r="F2726" s="104">
        <v>28</v>
      </c>
      <c r="G2726" s="77">
        <f t="shared" si="85"/>
        <v>619</v>
      </c>
    </row>
    <row r="2727" spans="1:7" ht="21" x14ac:dyDescent="0.25">
      <c r="A2727" s="115" t="s">
        <v>4520</v>
      </c>
      <c r="B2727" s="102" t="s">
        <v>8747</v>
      </c>
      <c r="C2727" s="101" t="str">
        <f t="shared" si="84"/>
        <v>Formula</v>
      </c>
      <c r="D2727" s="102" t="s">
        <v>8746</v>
      </c>
      <c r="E2727" s="102" t="s">
        <v>8750</v>
      </c>
      <c r="F2727" s="105">
        <v>17</v>
      </c>
      <c r="G2727" s="77">
        <f t="shared" si="85"/>
        <v>619</v>
      </c>
    </row>
    <row r="2728" spans="1:7" ht="21" x14ac:dyDescent="0.25">
      <c r="A2728" s="114" t="s">
        <v>4521</v>
      </c>
      <c r="B2728" s="101" t="s">
        <v>8747</v>
      </c>
      <c r="C2728" s="101" t="str">
        <f t="shared" si="84"/>
        <v>Formula</v>
      </c>
      <c r="D2728" s="101" t="s">
        <v>8746</v>
      </c>
      <c r="E2728" s="101" t="s">
        <v>8749</v>
      </c>
      <c r="F2728" s="104">
        <v>20</v>
      </c>
      <c r="G2728" s="77">
        <f t="shared" si="85"/>
        <v>619</v>
      </c>
    </row>
    <row r="2729" spans="1:7" ht="21" x14ac:dyDescent="0.25">
      <c r="A2729" s="115" t="s">
        <v>4522</v>
      </c>
      <c r="B2729" s="102" t="s">
        <v>8747</v>
      </c>
      <c r="C2729" s="101" t="str">
        <f t="shared" si="84"/>
        <v>Formula</v>
      </c>
      <c r="D2729" s="102" t="s">
        <v>8746</v>
      </c>
      <c r="E2729" s="102" t="s">
        <v>8748</v>
      </c>
      <c r="F2729" s="105">
        <v>3</v>
      </c>
      <c r="G2729" s="77">
        <f t="shared" si="85"/>
        <v>619</v>
      </c>
    </row>
    <row r="2730" spans="1:7" ht="21" x14ac:dyDescent="0.25">
      <c r="A2730" s="114" t="s">
        <v>17704</v>
      </c>
      <c r="B2730" s="101" t="s">
        <v>8747</v>
      </c>
      <c r="C2730" s="101" t="str">
        <f t="shared" si="84"/>
        <v>Formula</v>
      </c>
      <c r="D2730" s="101" t="s">
        <v>8746</v>
      </c>
      <c r="E2730" s="101" t="s">
        <v>17705</v>
      </c>
      <c r="F2730" s="104">
        <v>15</v>
      </c>
      <c r="G2730" s="77">
        <f t="shared" si="85"/>
        <v>619</v>
      </c>
    </row>
    <row r="2731" spans="1:7" ht="21" x14ac:dyDescent="0.25">
      <c r="A2731" s="115" t="s">
        <v>8745</v>
      </c>
      <c r="B2731" s="102" t="s">
        <v>8747</v>
      </c>
      <c r="C2731" s="101" t="str">
        <f t="shared" si="84"/>
        <v>Formula</v>
      </c>
      <c r="D2731" s="102" t="s">
        <v>8746</v>
      </c>
      <c r="E2731" s="102" t="s">
        <v>8744</v>
      </c>
      <c r="F2731" s="105">
        <v>51</v>
      </c>
      <c r="G2731" s="77">
        <f t="shared" si="85"/>
        <v>619</v>
      </c>
    </row>
    <row r="2732" spans="1:7" ht="21" x14ac:dyDescent="0.25">
      <c r="A2732" s="114" t="s">
        <v>17752</v>
      </c>
      <c r="B2732" s="101" t="s">
        <v>8747</v>
      </c>
      <c r="C2732" s="101" t="str">
        <f t="shared" si="84"/>
        <v>Formula</v>
      </c>
      <c r="D2732" s="101" t="s">
        <v>8746</v>
      </c>
      <c r="E2732" s="101" t="s">
        <v>17753</v>
      </c>
      <c r="F2732" s="104">
        <v>1</v>
      </c>
      <c r="G2732" s="77">
        <f t="shared" si="85"/>
        <v>619</v>
      </c>
    </row>
    <row r="2733" spans="1:7" ht="21" x14ac:dyDescent="0.25">
      <c r="A2733" s="115" t="s">
        <v>4523</v>
      </c>
      <c r="B2733" s="102" t="s">
        <v>8739</v>
      </c>
      <c r="C2733" s="101" t="str">
        <f t="shared" si="84"/>
        <v>Formula</v>
      </c>
      <c r="D2733" s="102" t="s">
        <v>8738</v>
      </c>
      <c r="E2733" s="102" t="s">
        <v>8743</v>
      </c>
      <c r="F2733" s="105">
        <v>79</v>
      </c>
      <c r="G2733" s="77">
        <f t="shared" si="85"/>
        <v>602</v>
      </c>
    </row>
    <row r="2734" spans="1:7" ht="21" x14ac:dyDescent="0.25">
      <c r="A2734" s="114" t="s">
        <v>4524</v>
      </c>
      <c r="B2734" s="101" t="s">
        <v>8739</v>
      </c>
      <c r="C2734" s="101" t="str">
        <f t="shared" si="84"/>
        <v>Formula</v>
      </c>
      <c r="D2734" s="101" t="s">
        <v>8738</v>
      </c>
      <c r="E2734" s="101" t="s">
        <v>8742</v>
      </c>
      <c r="F2734" s="104">
        <v>151</v>
      </c>
      <c r="G2734" s="77">
        <f t="shared" si="85"/>
        <v>602</v>
      </c>
    </row>
    <row r="2735" spans="1:7" ht="21" x14ac:dyDescent="0.25">
      <c r="A2735" s="115" t="s">
        <v>4525</v>
      </c>
      <c r="B2735" s="102" t="s">
        <v>8739</v>
      </c>
      <c r="C2735" s="101" t="str">
        <f t="shared" si="84"/>
        <v>Formula</v>
      </c>
      <c r="D2735" s="102" t="s">
        <v>8738</v>
      </c>
      <c r="E2735" s="102" t="s">
        <v>8741</v>
      </c>
      <c r="F2735" s="105">
        <v>171</v>
      </c>
      <c r="G2735" s="77">
        <f t="shared" si="85"/>
        <v>602</v>
      </c>
    </row>
    <row r="2736" spans="1:7" ht="21" x14ac:dyDescent="0.25">
      <c r="A2736" s="114" t="s">
        <v>4526</v>
      </c>
      <c r="B2736" s="101" t="s">
        <v>8739</v>
      </c>
      <c r="C2736" s="101" t="str">
        <f t="shared" si="84"/>
        <v>Formula</v>
      </c>
      <c r="D2736" s="101" t="s">
        <v>8738</v>
      </c>
      <c r="E2736" s="101" t="s">
        <v>8740</v>
      </c>
      <c r="F2736" s="104">
        <v>186</v>
      </c>
      <c r="G2736" s="77">
        <f t="shared" si="85"/>
        <v>602</v>
      </c>
    </row>
    <row r="2737" spans="1:7" ht="21" x14ac:dyDescent="0.25">
      <c r="A2737" s="115" t="s">
        <v>4527</v>
      </c>
      <c r="B2737" s="102" t="s">
        <v>8739</v>
      </c>
      <c r="C2737" s="101" t="str">
        <f t="shared" si="84"/>
        <v>Formula</v>
      </c>
      <c r="D2737" s="102" t="s">
        <v>8738</v>
      </c>
      <c r="E2737" s="102" t="s">
        <v>8737</v>
      </c>
      <c r="F2737" s="105">
        <v>15</v>
      </c>
      <c r="G2737" s="77">
        <f t="shared" si="85"/>
        <v>602</v>
      </c>
    </row>
    <row r="2738" spans="1:7" ht="21" x14ac:dyDescent="0.25">
      <c r="A2738" s="114" t="s">
        <v>4528</v>
      </c>
      <c r="B2738" s="101" t="s">
        <v>8733</v>
      </c>
      <c r="C2738" s="101" t="str">
        <f t="shared" si="84"/>
        <v>Formula</v>
      </c>
      <c r="D2738" s="101" t="s">
        <v>8732</v>
      </c>
      <c r="E2738" s="101" t="s">
        <v>8736</v>
      </c>
      <c r="F2738" s="104">
        <v>151</v>
      </c>
      <c r="G2738" s="77">
        <f t="shared" si="85"/>
        <v>411</v>
      </c>
    </row>
    <row r="2739" spans="1:7" ht="21" x14ac:dyDescent="0.25">
      <c r="A2739" s="115" t="s">
        <v>4529</v>
      </c>
      <c r="B2739" s="102" t="s">
        <v>8733</v>
      </c>
      <c r="C2739" s="101" t="str">
        <f t="shared" si="84"/>
        <v>Formula</v>
      </c>
      <c r="D2739" s="102" t="s">
        <v>8732</v>
      </c>
      <c r="E2739" s="102" t="s">
        <v>8735</v>
      </c>
      <c r="F2739" s="105">
        <v>150</v>
      </c>
      <c r="G2739" s="77">
        <f t="shared" si="85"/>
        <v>411</v>
      </c>
    </row>
    <row r="2740" spans="1:7" ht="21" x14ac:dyDescent="0.25">
      <c r="A2740" s="114" t="s">
        <v>4530</v>
      </c>
      <c r="B2740" s="101" t="s">
        <v>8733</v>
      </c>
      <c r="C2740" s="101" t="str">
        <f t="shared" si="84"/>
        <v>Formula</v>
      </c>
      <c r="D2740" s="101" t="s">
        <v>8732</v>
      </c>
      <c r="E2740" s="101" t="s">
        <v>8734</v>
      </c>
      <c r="F2740" s="104">
        <v>10</v>
      </c>
      <c r="G2740" s="77">
        <f t="shared" si="85"/>
        <v>411</v>
      </c>
    </row>
    <row r="2741" spans="1:7" ht="21" x14ac:dyDescent="0.25">
      <c r="A2741" s="115" t="s">
        <v>4531</v>
      </c>
      <c r="B2741" s="102" t="s">
        <v>8733</v>
      </c>
      <c r="C2741" s="101" t="str">
        <f t="shared" si="84"/>
        <v>Formula</v>
      </c>
      <c r="D2741" s="102" t="s">
        <v>8732</v>
      </c>
      <c r="E2741" s="102" t="s">
        <v>8731</v>
      </c>
      <c r="F2741" s="105">
        <v>100</v>
      </c>
      <c r="G2741" s="77">
        <f t="shared" si="85"/>
        <v>411</v>
      </c>
    </row>
    <row r="2742" spans="1:7" ht="21" x14ac:dyDescent="0.25">
      <c r="A2742" s="114" t="s">
        <v>4532</v>
      </c>
      <c r="B2742" s="101" t="s">
        <v>8730</v>
      </c>
      <c r="C2742" s="101" t="str">
        <f t="shared" si="84"/>
        <v>Formula</v>
      </c>
      <c r="D2742" s="101" t="s">
        <v>17706</v>
      </c>
      <c r="E2742" s="101" t="s">
        <v>8729</v>
      </c>
      <c r="F2742" s="104">
        <v>123</v>
      </c>
      <c r="G2742" s="77">
        <f t="shared" si="85"/>
        <v>123</v>
      </c>
    </row>
    <row r="2743" spans="1:7" ht="21" x14ac:dyDescent="0.25">
      <c r="A2743" s="115" t="s">
        <v>4533</v>
      </c>
      <c r="B2743" s="102" t="s">
        <v>8728</v>
      </c>
      <c r="C2743" s="101" t="str">
        <f t="shared" si="84"/>
        <v>Formula</v>
      </c>
      <c r="D2743" s="102" t="s">
        <v>8727</v>
      </c>
      <c r="E2743" s="102" t="s">
        <v>8726</v>
      </c>
      <c r="F2743" s="105">
        <v>150</v>
      </c>
      <c r="G2743" s="77">
        <f t="shared" si="85"/>
        <v>150</v>
      </c>
    </row>
    <row r="2744" spans="1:7" ht="21" x14ac:dyDescent="0.25">
      <c r="A2744" s="114" t="s">
        <v>4534</v>
      </c>
      <c r="B2744" s="101" t="s">
        <v>8725</v>
      </c>
      <c r="C2744" s="101" t="str">
        <f t="shared" si="84"/>
        <v>Formula</v>
      </c>
      <c r="D2744" s="101" t="s">
        <v>8724</v>
      </c>
      <c r="E2744" s="101" t="s">
        <v>8723</v>
      </c>
      <c r="F2744" s="104">
        <v>176</v>
      </c>
      <c r="G2744" s="77">
        <f t="shared" si="85"/>
        <v>176</v>
      </c>
    </row>
    <row r="2745" spans="1:7" ht="21" x14ac:dyDescent="0.25">
      <c r="A2745" s="115" t="s">
        <v>4535</v>
      </c>
      <c r="B2745" s="102" t="s">
        <v>8718</v>
      </c>
      <c r="C2745" s="101" t="str">
        <f t="shared" si="84"/>
        <v>Formula</v>
      </c>
      <c r="D2745" s="102" t="s">
        <v>8717</v>
      </c>
      <c r="E2745" s="102" t="s">
        <v>8722</v>
      </c>
      <c r="F2745" s="105">
        <v>152</v>
      </c>
      <c r="G2745" s="77">
        <f t="shared" si="85"/>
        <v>518</v>
      </c>
    </row>
    <row r="2746" spans="1:7" ht="21" x14ac:dyDescent="0.25">
      <c r="A2746" s="114" t="s">
        <v>4536</v>
      </c>
      <c r="B2746" s="101" t="s">
        <v>8718</v>
      </c>
      <c r="C2746" s="101" t="str">
        <f t="shared" si="84"/>
        <v>Formula</v>
      </c>
      <c r="D2746" s="101" t="s">
        <v>8717</v>
      </c>
      <c r="E2746" s="101" t="s">
        <v>8721</v>
      </c>
      <c r="F2746" s="104">
        <v>124</v>
      </c>
      <c r="G2746" s="77">
        <f t="shared" si="85"/>
        <v>518</v>
      </c>
    </row>
    <row r="2747" spans="1:7" ht="21" x14ac:dyDescent="0.25">
      <c r="A2747" s="115" t="s">
        <v>4537</v>
      </c>
      <c r="B2747" s="102" t="s">
        <v>8718</v>
      </c>
      <c r="C2747" s="101" t="str">
        <f t="shared" si="84"/>
        <v>Formula</v>
      </c>
      <c r="D2747" s="102" t="s">
        <v>8717</v>
      </c>
      <c r="E2747" s="102" t="s">
        <v>8720</v>
      </c>
      <c r="F2747" s="105">
        <v>180</v>
      </c>
      <c r="G2747" s="77">
        <f t="shared" si="85"/>
        <v>518</v>
      </c>
    </row>
    <row r="2748" spans="1:7" ht="21" x14ac:dyDescent="0.25">
      <c r="A2748" s="114" t="s">
        <v>4538</v>
      </c>
      <c r="B2748" s="101" t="s">
        <v>8718</v>
      </c>
      <c r="C2748" s="101" t="str">
        <f t="shared" si="84"/>
        <v>Formula</v>
      </c>
      <c r="D2748" s="101" t="s">
        <v>8717</v>
      </c>
      <c r="E2748" s="101" t="s">
        <v>8719</v>
      </c>
      <c r="F2748" s="104">
        <v>36</v>
      </c>
      <c r="G2748" s="77">
        <f t="shared" si="85"/>
        <v>518</v>
      </c>
    </row>
    <row r="2749" spans="1:7" ht="21" x14ac:dyDescent="0.25">
      <c r="A2749" s="115" t="s">
        <v>4539</v>
      </c>
      <c r="B2749" s="102" t="s">
        <v>8718</v>
      </c>
      <c r="C2749" s="101" t="str">
        <f t="shared" si="84"/>
        <v>Formula</v>
      </c>
      <c r="D2749" s="102" t="s">
        <v>8717</v>
      </c>
      <c r="E2749" s="102" t="s">
        <v>17707</v>
      </c>
      <c r="F2749" s="105">
        <v>26</v>
      </c>
      <c r="G2749" s="77">
        <f t="shared" si="85"/>
        <v>518</v>
      </c>
    </row>
    <row r="2750" spans="1:7" ht="21" x14ac:dyDescent="0.25">
      <c r="A2750" s="114" t="s">
        <v>4540</v>
      </c>
      <c r="B2750" s="101" t="s">
        <v>8716</v>
      </c>
      <c r="C2750" s="101" t="str">
        <f t="shared" si="84"/>
        <v>Formula</v>
      </c>
      <c r="D2750" s="101" t="s">
        <v>8715</v>
      </c>
      <c r="E2750" s="101" t="s">
        <v>8714</v>
      </c>
      <c r="F2750" s="104">
        <v>70</v>
      </c>
      <c r="G2750" s="77">
        <f t="shared" si="85"/>
        <v>70</v>
      </c>
    </row>
    <row r="2751" spans="1:7" ht="21" x14ac:dyDescent="0.25">
      <c r="A2751" s="115" t="s">
        <v>4541</v>
      </c>
      <c r="B2751" s="102" t="s">
        <v>8712</v>
      </c>
      <c r="C2751" s="101" t="str">
        <f t="shared" si="84"/>
        <v>Formula</v>
      </c>
      <c r="D2751" s="102" t="s">
        <v>8711</v>
      </c>
      <c r="E2751" s="102" t="s">
        <v>8710</v>
      </c>
      <c r="F2751" s="105">
        <v>76</v>
      </c>
      <c r="G2751" s="77">
        <f t="shared" si="85"/>
        <v>76</v>
      </c>
    </row>
    <row r="2752" spans="1:7" ht="21" x14ac:dyDescent="0.25">
      <c r="A2752" s="114" t="s">
        <v>4542</v>
      </c>
      <c r="B2752" s="101" t="s">
        <v>8708</v>
      </c>
      <c r="C2752" s="101" t="str">
        <f t="shared" si="84"/>
        <v>Formula</v>
      </c>
      <c r="D2752" s="101" t="s">
        <v>8707</v>
      </c>
      <c r="E2752" s="101" t="s">
        <v>8709</v>
      </c>
      <c r="F2752" s="104">
        <v>126</v>
      </c>
      <c r="G2752" s="77">
        <f t="shared" si="85"/>
        <v>250</v>
      </c>
    </row>
    <row r="2753" spans="1:7" ht="21" x14ac:dyDescent="0.25">
      <c r="A2753" s="115" t="s">
        <v>4543</v>
      </c>
      <c r="B2753" s="102" t="s">
        <v>8708</v>
      </c>
      <c r="C2753" s="101" t="str">
        <f t="shared" si="84"/>
        <v>Formula</v>
      </c>
      <c r="D2753" s="102" t="s">
        <v>8707</v>
      </c>
      <c r="E2753" s="102" t="s">
        <v>8706</v>
      </c>
      <c r="F2753" s="105">
        <v>124</v>
      </c>
      <c r="G2753" s="77">
        <f t="shared" si="85"/>
        <v>250</v>
      </c>
    </row>
    <row r="2754" spans="1:7" ht="21" x14ac:dyDescent="0.25">
      <c r="A2754" s="114" t="s">
        <v>4544</v>
      </c>
      <c r="B2754" s="101" t="s">
        <v>8705</v>
      </c>
      <c r="C2754" s="101" t="str">
        <f t="shared" si="84"/>
        <v>Formula</v>
      </c>
      <c r="D2754" s="101" t="s">
        <v>8704</v>
      </c>
      <c r="E2754" s="101" t="s">
        <v>8703</v>
      </c>
      <c r="F2754" s="104">
        <v>195</v>
      </c>
      <c r="G2754" s="77">
        <f t="shared" si="85"/>
        <v>195</v>
      </c>
    </row>
    <row r="2755" spans="1:7" ht="21" x14ac:dyDescent="0.25">
      <c r="A2755" s="115" t="s">
        <v>4545</v>
      </c>
      <c r="B2755" s="102" t="s">
        <v>8702</v>
      </c>
      <c r="C2755" s="101" t="str">
        <f t="shared" ref="C2755:C2818" si="86">IF(ISTEXT(VLOOKUP(B2755,$I$3:$I$12,1,FALSE)),"Alt sub","Formula")</f>
        <v>Formula</v>
      </c>
      <c r="D2755" s="102" t="s">
        <v>8701</v>
      </c>
      <c r="E2755" s="102" t="s">
        <v>6519</v>
      </c>
      <c r="F2755" s="105">
        <v>146</v>
      </c>
      <c r="G2755" s="77">
        <f t="shared" ref="G2755:G2818" si="87">SUMIF(B:B,B2755,F:F)</f>
        <v>146</v>
      </c>
    </row>
    <row r="2756" spans="1:7" ht="21" x14ac:dyDescent="0.25">
      <c r="A2756" s="114" t="s">
        <v>4546</v>
      </c>
      <c r="B2756" s="101" t="s">
        <v>8700</v>
      </c>
      <c r="C2756" s="101" t="str">
        <f t="shared" si="86"/>
        <v>Formula</v>
      </c>
      <c r="D2756" s="101" t="s">
        <v>8699</v>
      </c>
      <c r="E2756" s="101" t="s">
        <v>8698</v>
      </c>
      <c r="F2756" s="104">
        <v>252</v>
      </c>
      <c r="G2756" s="77">
        <f t="shared" si="87"/>
        <v>252</v>
      </c>
    </row>
    <row r="2757" spans="1:7" ht="21" x14ac:dyDescent="0.25">
      <c r="A2757" s="115" t="s">
        <v>4547</v>
      </c>
      <c r="B2757" s="102" t="s">
        <v>8697</v>
      </c>
      <c r="C2757" s="101" t="str">
        <f t="shared" si="86"/>
        <v>Formula</v>
      </c>
      <c r="D2757" s="102" t="s">
        <v>8696</v>
      </c>
      <c r="E2757" s="102" t="s">
        <v>8695</v>
      </c>
      <c r="F2757" s="105">
        <v>193</v>
      </c>
      <c r="G2757" s="77">
        <f t="shared" si="87"/>
        <v>193</v>
      </c>
    </row>
    <row r="2758" spans="1:7" ht="21" x14ac:dyDescent="0.25">
      <c r="A2758" s="114" t="s">
        <v>4548</v>
      </c>
      <c r="B2758" s="101" t="s">
        <v>8694</v>
      </c>
      <c r="C2758" s="101" t="str">
        <f t="shared" si="86"/>
        <v>Formula</v>
      </c>
      <c r="D2758" s="101" t="s">
        <v>8693</v>
      </c>
      <c r="E2758" s="101" t="s">
        <v>8692</v>
      </c>
      <c r="F2758" s="104">
        <v>50</v>
      </c>
      <c r="G2758" s="77">
        <f t="shared" si="87"/>
        <v>50</v>
      </c>
    </row>
    <row r="2759" spans="1:7" ht="21" x14ac:dyDescent="0.25">
      <c r="A2759" s="115" t="s">
        <v>4549</v>
      </c>
      <c r="B2759" s="102" t="s">
        <v>8691</v>
      </c>
      <c r="C2759" s="101" t="str">
        <f t="shared" si="86"/>
        <v>Formula</v>
      </c>
      <c r="D2759" s="102" t="s">
        <v>8690</v>
      </c>
      <c r="E2759" s="102" t="s">
        <v>8689</v>
      </c>
      <c r="F2759" s="105">
        <v>35</v>
      </c>
      <c r="G2759" s="77">
        <f t="shared" si="87"/>
        <v>35</v>
      </c>
    </row>
    <row r="2760" spans="1:7" ht="21" x14ac:dyDescent="0.25">
      <c r="A2760" s="114" t="s">
        <v>4550</v>
      </c>
      <c r="B2760" s="101" t="s">
        <v>8688</v>
      </c>
      <c r="C2760" s="101" t="str">
        <f t="shared" si="86"/>
        <v>Formula</v>
      </c>
      <c r="D2760" s="101" t="s">
        <v>8687</v>
      </c>
      <c r="E2760" s="101" t="s">
        <v>8686</v>
      </c>
      <c r="F2760" s="104">
        <v>153</v>
      </c>
      <c r="G2760" s="77">
        <f t="shared" si="87"/>
        <v>153</v>
      </c>
    </row>
    <row r="2761" spans="1:7" ht="21" x14ac:dyDescent="0.25">
      <c r="A2761" s="115" t="s">
        <v>4551</v>
      </c>
      <c r="B2761" s="102" t="s">
        <v>8685</v>
      </c>
      <c r="C2761" s="101" t="str">
        <f t="shared" si="86"/>
        <v>Formula</v>
      </c>
      <c r="D2761" s="102" t="s">
        <v>8684</v>
      </c>
      <c r="E2761" s="102" t="s">
        <v>8683</v>
      </c>
      <c r="F2761" s="105">
        <v>28</v>
      </c>
      <c r="G2761" s="77">
        <f t="shared" si="87"/>
        <v>28</v>
      </c>
    </row>
    <row r="2762" spans="1:7" ht="21" x14ac:dyDescent="0.25">
      <c r="A2762" s="114" t="s">
        <v>4552</v>
      </c>
      <c r="B2762" s="101" t="s">
        <v>8682</v>
      </c>
      <c r="C2762" s="101" t="str">
        <f t="shared" si="86"/>
        <v>Formula</v>
      </c>
      <c r="D2762" s="101" t="s">
        <v>8681</v>
      </c>
      <c r="E2762" s="101" t="s">
        <v>8680</v>
      </c>
      <c r="F2762" s="104">
        <v>9</v>
      </c>
      <c r="G2762" s="77">
        <f t="shared" si="87"/>
        <v>9</v>
      </c>
    </row>
    <row r="2763" spans="1:7" ht="21" x14ac:dyDescent="0.25">
      <c r="A2763" s="115" t="s">
        <v>4553</v>
      </c>
      <c r="B2763" s="102" t="s">
        <v>8679</v>
      </c>
      <c r="C2763" s="101" t="str">
        <f t="shared" si="86"/>
        <v>Formula</v>
      </c>
      <c r="D2763" s="102" t="s">
        <v>8678</v>
      </c>
      <c r="E2763" s="102" t="s">
        <v>8677</v>
      </c>
      <c r="F2763" s="105">
        <v>45</v>
      </c>
      <c r="G2763" s="77">
        <f t="shared" si="87"/>
        <v>45</v>
      </c>
    </row>
    <row r="2764" spans="1:7" ht="21" x14ac:dyDescent="0.25">
      <c r="A2764" s="114" t="s">
        <v>3515</v>
      </c>
      <c r="B2764" s="101" t="s">
        <v>10513</v>
      </c>
      <c r="C2764" s="101" t="str">
        <f t="shared" si="86"/>
        <v>Formula</v>
      </c>
      <c r="D2764" s="101" t="s">
        <v>10512</v>
      </c>
      <c r="E2764" s="101" t="s">
        <v>10516</v>
      </c>
      <c r="F2764" s="104">
        <v>57</v>
      </c>
      <c r="G2764" s="77">
        <f t="shared" si="87"/>
        <v>133</v>
      </c>
    </row>
    <row r="2765" spans="1:7" ht="21" x14ac:dyDescent="0.25">
      <c r="A2765" s="115" t="s">
        <v>3517</v>
      </c>
      <c r="B2765" s="102" t="s">
        <v>10513</v>
      </c>
      <c r="C2765" s="101" t="str">
        <f t="shared" si="86"/>
        <v>Formula</v>
      </c>
      <c r="D2765" s="102" t="s">
        <v>10512</v>
      </c>
      <c r="E2765" s="102" t="s">
        <v>10514</v>
      </c>
      <c r="F2765" s="105">
        <v>18</v>
      </c>
      <c r="G2765" s="77">
        <f t="shared" si="87"/>
        <v>133</v>
      </c>
    </row>
    <row r="2766" spans="1:7" ht="21" x14ac:dyDescent="0.25">
      <c r="A2766" s="114" t="s">
        <v>3518</v>
      </c>
      <c r="B2766" s="101" t="s">
        <v>10513</v>
      </c>
      <c r="C2766" s="101" t="str">
        <f t="shared" si="86"/>
        <v>Formula</v>
      </c>
      <c r="D2766" s="101" t="s">
        <v>10512</v>
      </c>
      <c r="E2766" s="101" t="s">
        <v>10511</v>
      </c>
      <c r="F2766" s="104">
        <v>32</v>
      </c>
      <c r="G2766" s="77">
        <f t="shared" si="87"/>
        <v>133</v>
      </c>
    </row>
    <row r="2767" spans="1:7" ht="21" x14ac:dyDescent="0.25">
      <c r="A2767" s="115" t="s">
        <v>17887</v>
      </c>
      <c r="B2767" s="102" t="s">
        <v>10513</v>
      </c>
      <c r="C2767" s="101" t="str">
        <f t="shared" si="86"/>
        <v>Formula</v>
      </c>
      <c r="D2767" s="102" t="s">
        <v>10512</v>
      </c>
      <c r="E2767" s="102" t="s">
        <v>17977</v>
      </c>
      <c r="F2767" s="105">
        <v>26</v>
      </c>
      <c r="G2767" s="77">
        <f t="shared" si="87"/>
        <v>133</v>
      </c>
    </row>
    <row r="2768" spans="1:7" ht="21" x14ac:dyDescent="0.25">
      <c r="A2768" s="114" t="s">
        <v>3519</v>
      </c>
      <c r="B2768" s="101" t="s">
        <v>10363</v>
      </c>
      <c r="C2768" s="101" t="str">
        <f t="shared" si="86"/>
        <v>Formula</v>
      </c>
      <c r="D2768" s="101" t="s">
        <v>10362</v>
      </c>
      <c r="E2768" s="101" t="s">
        <v>10510</v>
      </c>
      <c r="F2768" s="104">
        <v>1621</v>
      </c>
      <c r="G2768" s="77">
        <f t="shared" si="87"/>
        <v>164599</v>
      </c>
    </row>
    <row r="2769" spans="1:7" ht="21" x14ac:dyDescent="0.25">
      <c r="A2769" s="115" t="s">
        <v>3520</v>
      </c>
      <c r="B2769" s="102" t="s">
        <v>10363</v>
      </c>
      <c r="C2769" s="101" t="str">
        <f t="shared" si="86"/>
        <v>Formula</v>
      </c>
      <c r="D2769" s="102" t="s">
        <v>10362</v>
      </c>
      <c r="E2769" s="102" t="s">
        <v>10509</v>
      </c>
      <c r="F2769" s="105">
        <v>1406</v>
      </c>
      <c r="G2769" s="77">
        <f t="shared" si="87"/>
        <v>164599</v>
      </c>
    </row>
    <row r="2770" spans="1:7" ht="21" x14ac:dyDescent="0.25">
      <c r="A2770" s="114" t="s">
        <v>3521</v>
      </c>
      <c r="B2770" s="101" t="s">
        <v>10363</v>
      </c>
      <c r="C2770" s="101" t="str">
        <f t="shared" si="86"/>
        <v>Formula</v>
      </c>
      <c r="D2770" s="101" t="s">
        <v>10362</v>
      </c>
      <c r="E2770" s="101" t="s">
        <v>10463</v>
      </c>
      <c r="F2770" s="104">
        <v>1586</v>
      </c>
      <c r="G2770" s="77">
        <f t="shared" si="87"/>
        <v>164599</v>
      </c>
    </row>
    <row r="2771" spans="1:7" ht="21" x14ac:dyDescent="0.25">
      <c r="A2771" s="115" t="s">
        <v>3522</v>
      </c>
      <c r="B2771" s="102" t="s">
        <v>10363</v>
      </c>
      <c r="C2771" s="101" t="str">
        <f t="shared" si="86"/>
        <v>Formula</v>
      </c>
      <c r="D2771" s="102" t="s">
        <v>10362</v>
      </c>
      <c r="E2771" s="102" t="s">
        <v>10508</v>
      </c>
      <c r="F2771" s="105">
        <v>1712</v>
      </c>
      <c r="G2771" s="77">
        <f t="shared" si="87"/>
        <v>164599</v>
      </c>
    </row>
    <row r="2772" spans="1:7" ht="21" x14ac:dyDescent="0.25">
      <c r="A2772" s="114" t="s">
        <v>3523</v>
      </c>
      <c r="B2772" s="101" t="s">
        <v>10363</v>
      </c>
      <c r="C2772" s="101" t="str">
        <f t="shared" si="86"/>
        <v>Formula</v>
      </c>
      <c r="D2772" s="101" t="s">
        <v>10362</v>
      </c>
      <c r="E2772" s="101" t="s">
        <v>10507</v>
      </c>
      <c r="F2772" s="104">
        <v>1324</v>
      </c>
      <c r="G2772" s="77">
        <f t="shared" si="87"/>
        <v>164599</v>
      </c>
    </row>
    <row r="2773" spans="1:7" ht="21" x14ac:dyDescent="0.25">
      <c r="A2773" s="115" t="s">
        <v>3524</v>
      </c>
      <c r="B2773" s="102" t="s">
        <v>10363</v>
      </c>
      <c r="C2773" s="101" t="str">
        <f t="shared" si="86"/>
        <v>Formula</v>
      </c>
      <c r="D2773" s="102" t="s">
        <v>10362</v>
      </c>
      <c r="E2773" s="102" t="s">
        <v>10506</v>
      </c>
      <c r="F2773" s="105">
        <v>1308</v>
      </c>
      <c r="G2773" s="77">
        <f t="shared" si="87"/>
        <v>164599</v>
      </c>
    </row>
    <row r="2774" spans="1:7" ht="21" x14ac:dyDescent="0.25">
      <c r="A2774" s="114" t="s">
        <v>3525</v>
      </c>
      <c r="B2774" s="101" t="s">
        <v>10363</v>
      </c>
      <c r="C2774" s="101" t="str">
        <f t="shared" si="86"/>
        <v>Formula</v>
      </c>
      <c r="D2774" s="101" t="s">
        <v>10362</v>
      </c>
      <c r="E2774" s="101" t="s">
        <v>10505</v>
      </c>
      <c r="F2774" s="104">
        <v>1283</v>
      </c>
      <c r="G2774" s="77">
        <f t="shared" si="87"/>
        <v>164599</v>
      </c>
    </row>
    <row r="2775" spans="1:7" ht="21" x14ac:dyDescent="0.25">
      <c r="A2775" s="115" t="s">
        <v>3526</v>
      </c>
      <c r="B2775" s="102" t="s">
        <v>10363</v>
      </c>
      <c r="C2775" s="101" t="str">
        <f t="shared" si="86"/>
        <v>Formula</v>
      </c>
      <c r="D2775" s="102" t="s">
        <v>10362</v>
      </c>
      <c r="E2775" s="102" t="s">
        <v>10504</v>
      </c>
      <c r="F2775" s="105">
        <v>1707</v>
      </c>
      <c r="G2775" s="77">
        <f t="shared" si="87"/>
        <v>164599</v>
      </c>
    </row>
    <row r="2776" spans="1:7" ht="21" x14ac:dyDescent="0.25">
      <c r="A2776" s="114" t="s">
        <v>3527</v>
      </c>
      <c r="B2776" s="101" t="s">
        <v>10363</v>
      </c>
      <c r="C2776" s="101" t="str">
        <f t="shared" si="86"/>
        <v>Formula</v>
      </c>
      <c r="D2776" s="101" t="s">
        <v>10362</v>
      </c>
      <c r="E2776" s="101" t="s">
        <v>10503</v>
      </c>
      <c r="F2776" s="104">
        <v>1861</v>
      </c>
      <c r="G2776" s="77">
        <f t="shared" si="87"/>
        <v>164599</v>
      </c>
    </row>
    <row r="2777" spans="1:7" ht="21" x14ac:dyDescent="0.25">
      <c r="A2777" s="115" t="s">
        <v>3528</v>
      </c>
      <c r="B2777" s="102" t="s">
        <v>10363</v>
      </c>
      <c r="C2777" s="101" t="str">
        <f t="shared" si="86"/>
        <v>Formula</v>
      </c>
      <c r="D2777" s="102" t="s">
        <v>10362</v>
      </c>
      <c r="E2777" s="102" t="s">
        <v>10502</v>
      </c>
      <c r="F2777" s="105">
        <v>1789</v>
      </c>
      <c r="G2777" s="77">
        <f t="shared" si="87"/>
        <v>164599</v>
      </c>
    </row>
    <row r="2778" spans="1:7" ht="21" x14ac:dyDescent="0.25">
      <c r="A2778" s="114" t="s">
        <v>3529</v>
      </c>
      <c r="B2778" s="101" t="s">
        <v>10363</v>
      </c>
      <c r="C2778" s="101" t="str">
        <f t="shared" si="86"/>
        <v>Formula</v>
      </c>
      <c r="D2778" s="101" t="s">
        <v>10362</v>
      </c>
      <c r="E2778" s="101" t="s">
        <v>10501</v>
      </c>
      <c r="F2778" s="104">
        <v>1134</v>
      </c>
      <c r="G2778" s="77">
        <f t="shared" si="87"/>
        <v>164599</v>
      </c>
    </row>
    <row r="2779" spans="1:7" ht="21" x14ac:dyDescent="0.25">
      <c r="A2779" s="115" t="s">
        <v>3530</v>
      </c>
      <c r="B2779" s="102" t="s">
        <v>10363</v>
      </c>
      <c r="C2779" s="101" t="str">
        <f t="shared" si="86"/>
        <v>Formula</v>
      </c>
      <c r="D2779" s="102" t="s">
        <v>10362</v>
      </c>
      <c r="E2779" s="102" t="s">
        <v>10500</v>
      </c>
      <c r="F2779" s="105">
        <v>1102</v>
      </c>
      <c r="G2779" s="77">
        <f t="shared" si="87"/>
        <v>164599</v>
      </c>
    </row>
    <row r="2780" spans="1:7" ht="21" x14ac:dyDescent="0.25">
      <c r="A2780" s="114" t="s">
        <v>3531</v>
      </c>
      <c r="B2780" s="101" t="s">
        <v>10363</v>
      </c>
      <c r="C2780" s="101" t="str">
        <f t="shared" si="86"/>
        <v>Formula</v>
      </c>
      <c r="D2780" s="101" t="s">
        <v>10362</v>
      </c>
      <c r="E2780" s="101" t="s">
        <v>10499</v>
      </c>
      <c r="F2780" s="104">
        <v>1934</v>
      </c>
      <c r="G2780" s="77">
        <f t="shared" si="87"/>
        <v>164599</v>
      </c>
    </row>
    <row r="2781" spans="1:7" ht="21" x14ac:dyDescent="0.25">
      <c r="A2781" s="115" t="s">
        <v>3532</v>
      </c>
      <c r="B2781" s="102" t="s">
        <v>10363</v>
      </c>
      <c r="C2781" s="101" t="str">
        <f t="shared" si="86"/>
        <v>Formula</v>
      </c>
      <c r="D2781" s="102" t="s">
        <v>10362</v>
      </c>
      <c r="E2781" s="102" t="s">
        <v>10498</v>
      </c>
      <c r="F2781" s="105">
        <v>1390</v>
      </c>
      <c r="G2781" s="77">
        <f t="shared" si="87"/>
        <v>164599</v>
      </c>
    </row>
    <row r="2782" spans="1:7" ht="21" x14ac:dyDescent="0.25">
      <c r="A2782" s="114" t="s">
        <v>3533</v>
      </c>
      <c r="B2782" s="101" t="s">
        <v>10363</v>
      </c>
      <c r="C2782" s="101" t="str">
        <f t="shared" si="86"/>
        <v>Formula</v>
      </c>
      <c r="D2782" s="101" t="s">
        <v>10362</v>
      </c>
      <c r="E2782" s="101" t="s">
        <v>10497</v>
      </c>
      <c r="F2782" s="104">
        <v>1357</v>
      </c>
      <c r="G2782" s="77">
        <f t="shared" si="87"/>
        <v>164599</v>
      </c>
    </row>
    <row r="2783" spans="1:7" ht="21" x14ac:dyDescent="0.25">
      <c r="A2783" s="115" t="s">
        <v>3534</v>
      </c>
      <c r="B2783" s="102" t="s">
        <v>10363</v>
      </c>
      <c r="C2783" s="101" t="str">
        <f t="shared" si="86"/>
        <v>Formula</v>
      </c>
      <c r="D2783" s="102" t="s">
        <v>10362</v>
      </c>
      <c r="E2783" s="102" t="s">
        <v>10496</v>
      </c>
      <c r="F2783" s="105">
        <v>984</v>
      </c>
      <c r="G2783" s="77">
        <f t="shared" si="87"/>
        <v>164599</v>
      </c>
    </row>
    <row r="2784" spans="1:7" ht="21" x14ac:dyDescent="0.25">
      <c r="A2784" s="114" t="s">
        <v>3535</v>
      </c>
      <c r="B2784" s="101" t="s">
        <v>10363</v>
      </c>
      <c r="C2784" s="101" t="str">
        <f t="shared" si="86"/>
        <v>Formula</v>
      </c>
      <c r="D2784" s="101" t="s">
        <v>10362</v>
      </c>
      <c r="E2784" s="101" t="s">
        <v>10495</v>
      </c>
      <c r="F2784" s="104">
        <v>1522</v>
      </c>
      <c r="G2784" s="77">
        <f t="shared" si="87"/>
        <v>164599</v>
      </c>
    </row>
    <row r="2785" spans="1:7" ht="21" x14ac:dyDescent="0.25">
      <c r="A2785" s="115" t="s">
        <v>3536</v>
      </c>
      <c r="B2785" s="102" t="s">
        <v>10363</v>
      </c>
      <c r="C2785" s="101" t="str">
        <f t="shared" si="86"/>
        <v>Formula</v>
      </c>
      <c r="D2785" s="102" t="s">
        <v>10362</v>
      </c>
      <c r="E2785" s="102" t="s">
        <v>10494</v>
      </c>
      <c r="F2785" s="105">
        <v>1167</v>
      </c>
      <c r="G2785" s="77">
        <f t="shared" si="87"/>
        <v>164599</v>
      </c>
    </row>
    <row r="2786" spans="1:7" ht="21" x14ac:dyDescent="0.25">
      <c r="A2786" s="114" t="s">
        <v>3537</v>
      </c>
      <c r="B2786" s="101" t="s">
        <v>10363</v>
      </c>
      <c r="C2786" s="101" t="str">
        <f t="shared" si="86"/>
        <v>Formula</v>
      </c>
      <c r="D2786" s="101" t="s">
        <v>10362</v>
      </c>
      <c r="E2786" s="101" t="s">
        <v>10493</v>
      </c>
      <c r="F2786" s="104">
        <v>1188</v>
      </c>
      <c r="G2786" s="77">
        <f t="shared" si="87"/>
        <v>164599</v>
      </c>
    </row>
    <row r="2787" spans="1:7" ht="21" x14ac:dyDescent="0.25">
      <c r="A2787" s="115" t="s">
        <v>3538</v>
      </c>
      <c r="B2787" s="102" t="s">
        <v>10363</v>
      </c>
      <c r="C2787" s="101" t="str">
        <f t="shared" si="86"/>
        <v>Formula</v>
      </c>
      <c r="D2787" s="102" t="s">
        <v>10362</v>
      </c>
      <c r="E2787" s="102" t="s">
        <v>10492</v>
      </c>
      <c r="F2787" s="105">
        <v>2165</v>
      </c>
      <c r="G2787" s="77">
        <f t="shared" si="87"/>
        <v>164599</v>
      </c>
    </row>
    <row r="2788" spans="1:7" ht="21" x14ac:dyDescent="0.25">
      <c r="A2788" s="114" t="s">
        <v>3539</v>
      </c>
      <c r="B2788" s="101" t="s">
        <v>10363</v>
      </c>
      <c r="C2788" s="101" t="str">
        <f t="shared" si="86"/>
        <v>Formula</v>
      </c>
      <c r="D2788" s="101" t="s">
        <v>10362</v>
      </c>
      <c r="E2788" s="101" t="s">
        <v>10491</v>
      </c>
      <c r="F2788" s="104">
        <v>1008</v>
      </c>
      <c r="G2788" s="77">
        <f t="shared" si="87"/>
        <v>164599</v>
      </c>
    </row>
    <row r="2789" spans="1:7" ht="21" x14ac:dyDescent="0.25">
      <c r="A2789" s="115" t="s">
        <v>3540</v>
      </c>
      <c r="B2789" s="102" t="s">
        <v>10363</v>
      </c>
      <c r="C2789" s="101" t="str">
        <f t="shared" si="86"/>
        <v>Formula</v>
      </c>
      <c r="D2789" s="102" t="s">
        <v>10362</v>
      </c>
      <c r="E2789" s="102" t="s">
        <v>10490</v>
      </c>
      <c r="F2789" s="105">
        <v>2070</v>
      </c>
      <c r="G2789" s="77">
        <f t="shared" si="87"/>
        <v>164599</v>
      </c>
    </row>
    <row r="2790" spans="1:7" ht="21" x14ac:dyDescent="0.25">
      <c r="A2790" s="114" t="s">
        <v>3541</v>
      </c>
      <c r="B2790" s="101" t="s">
        <v>10363</v>
      </c>
      <c r="C2790" s="101" t="str">
        <f t="shared" si="86"/>
        <v>Formula</v>
      </c>
      <c r="D2790" s="101" t="s">
        <v>10362</v>
      </c>
      <c r="E2790" s="101" t="s">
        <v>10489</v>
      </c>
      <c r="F2790" s="104">
        <v>604</v>
      </c>
      <c r="G2790" s="77">
        <f t="shared" si="87"/>
        <v>164599</v>
      </c>
    </row>
    <row r="2791" spans="1:7" ht="21" x14ac:dyDescent="0.25">
      <c r="A2791" s="115" t="s">
        <v>3542</v>
      </c>
      <c r="B2791" s="102" t="s">
        <v>10363</v>
      </c>
      <c r="C2791" s="101" t="str">
        <f t="shared" si="86"/>
        <v>Formula</v>
      </c>
      <c r="D2791" s="102" t="s">
        <v>10362</v>
      </c>
      <c r="E2791" s="102" t="s">
        <v>10488</v>
      </c>
      <c r="F2791" s="105">
        <v>1595</v>
      </c>
      <c r="G2791" s="77">
        <f t="shared" si="87"/>
        <v>164599</v>
      </c>
    </row>
    <row r="2792" spans="1:7" ht="21" x14ac:dyDescent="0.25">
      <c r="A2792" s="114" t="s">
        <v>3543</v>
      </c>
      <c r="B2792" s="101" t="s">
        <v>10363</v>
      </c>
      <c r="C2792" s="101" t="str">
        <f t="shared" si="86"/>
        <v>Formula</v>
      </c>
      <c r="D2792" s="101" t="s">
        <v>10362</v>
      </c>
      <c r="E2792" s="101" t="s">
        <v>10487</v>
      </c>
      <c r="F2792" s="104">
        <v>2035</v>
      </c>
      <c r="G2792" s="77">
        <f t="shared" si="87"/>
        <v>164599</v>
      </c>
    </row>
    <row r="2793" spans="1:7" ht="21" x14ac:dyDescent="0.25">
      <c r="A2793" s="115" t="s">
        <v>3544</v>
      </c>
      <c r="B2793" s="102" t="s">
        <v>10363</v>
      </c>
      <c r="C2793" s="101" t="str">
        <f t="shared" si="86"/>
        <v>Formula</v>
      </c>
      <c r="D2793" s="102" t="s">
        <v>10362</v>
      </c>
      <c r="E2793" s="102" t="s">
        <v>10486</v>
      </c>
      <c r="F2793" s="105">
        <v>1246</v>
      </c>
      <c r="G2793" s="77">
        <f t="shared" si="87"/>
        <v>164599</v>
      </c>
    </row>
    <row r="2794" spans="1:7" ht="21" x14ac:dyDescent="0.25">
      <c r="A2794" s="114" t="s">
        <v>3545</v>
      </c>
      <c r="B2794" s="101" t="s">
        <v>10363</v>
      </c>
      <c r="C2794" s="101" t="str">
        <f t="shared" si="86"/>
        <v>Formula</v>
      </c>
      <c r="D2794" s="101" t="s">
        <v>10362</v>
      </c>
      <c r="E2794" s="101" t="s">
        <v>10485</v>
      </c>
      <c r="F2794" s="104">
        <v>2031</v>
      </c>
      <c r="G2794" s="77">
        <f t="shared" si="87"/>
        <v>164599</v>
      </c>
    </row>
    <row r="2795" spans="1:7" ht="21" x14ac:dyDescent="0.25">
      <c r="A2795" s="115" t="s">
        <v>3546</v>
      </c>
      <c r="B2795" s="102" t="s">
        <v>10363</v>
      </c>
      <c r="C2795" s="101" t="str">
        <f t="shared" si="86"/>
        <v>Formula</v>
      </c>
      <c r="D2795" s="102" t="s">
        <v>10362</v>
      </c>
      <c r="E2795" s="102" t="s">
        <v>10484</v>
      </c>
      <c r="F2795" s="105">
        <v>1599</v>
      </c>
      <c r="G2795" s="77">
        <f t="shared" si="87"/>
        <v>164599</v>
      </c>
    </row>
    <row r="2796" spans="1:7" ht="21" x14ac:dyDescent="0.25">
      <c r="A2796" s="114" t="s">
        <v>3547</v>
      </c>
      <c r="B2796" s="101" t="s">
        <v>10363</v>
      </c>
      <c r="C2796" s="101" t="str">
        <f t="shared" si="86"/>
        <v>Formula</v>
      </c>
      <c r="D2796" s="101" t="s">
        <v>10362</v>
      </c>
      <c r="E2796" s="101" t="s">
        <v>10483</v>
      </c>
      <c r="F2796" s="104">
        <v>895</v>
      </c>
      <c r="G2796" s="77">
        <f t="shared" si="87"/>
        <v>164599</v>
      </c>
    </row>
    <row r="2797" spans="1:7" ht="21" x14ac:dyDescent="0.25">
      <c r="A2797" s="115" t="s">
        <v>3548</v>
      </c>
      <c r="B2797" s="102" t="s">
        <v>10363</v>
      </c>
      <c r="C2797" s="101" t="str">
        <f t="shared" si="86"/>
        <v>Formula</v>
      </c>
      <c r="D2797" s="102" t="s">
        <v>10362</v>
      </c>
      <c r="E2797" s="102" t="s">
        <v>10482</v>
      </c>
      <c r="F2797" s="105">
        <v>699</v>
      </c>
      <c r="G2797" s="77">
        <f t="shared" si="87"/>
        <v>164599</v>
      </c>
    </row>
    <row r="2798" spans="1:7" ht="21" x14ac:dyDescent="0.25">
      <c r="A2798" s="114" t="s">
        <v>3549</v>
      </c>
      <c r="B2798" s="101" t="s">
        <v>10363</v>
      </c>
      <c r="C2798" s="101" t="str">
        <f t="shared" si="86"/>
        <v>Formula</v>
      </c>
      <c r="D2798" s="101" t="s">
        <v>10362</v>
      </c>
      <c r="E2798" s="101" t="s">
        <v>10481</v>
      </c>
      <c r="F2798" s="104">
        <v>1258</v>
      </c>
      <c r="G2798" s="77">
        <f t="shared" si="87"/>
        <v>164599</v>
      </c>
    </row>
    <row r="2799" spans="1:7" ht="21" x14ac:dyDescent="0.25">
      <c r="A2799" s="115" t="s">
        <v>3550</v>
      </c>
      <c r="B2799" s="102" t="s">
        <v>10363</v>
      </c>
      <c r="C2799" s="101" t="str">
        <f t="shared" si="86"/>
        <v>Formula</v>
      </c>
      <c r="D2799" s="102" t="s">
        <v>10362</v>
      </c>
      <c r="E2799" s="102" t="s">
        <v>8233</v>
      </c>
      <c r="F2799" s="105">
        <v>1812</v>
      </c>
      <c r="G2799" s="77">
        <f t="shared" si="87"/>
        <v>164599</v>
      </c>
    </row>
    <row r="2800" spans="1:7" ht="21" x14ac:dyDescent="0.25">
      <c r="A2800" s="114" t="s">
        <v>3551</v>
      </c>
      <c r="B2800" s="101" t="s">
        <v>10363</v>
      </c>
      <c r="C2800" s="101" t="str">
        <f t="shared" si="86"/>
        <v>Formula</v>
      </c>
      <c r="D2800" s="101" t="s">
        <v>10362</v>
      </c>
      <c r="E2800" s="101" t="s">
        <v>10480</v>
      </c>
      <c r="F2800" s="104">
        <v>607</v>
      </c>
      <c r="G2800" s="77">
        <f t="shared" si="87"/>
        <v>164599</v>
      </c>
    </row>
    <row r="2801" spans="1:7" ht="21" x14ac:dyDescent="0.25">
      <c r="A2801" s="115" t="s">
        <v>3552</v>
      </c>
      <c r="B2801" s="102" t="s">
        <v>10363</v>
      </c>
      <c r="C2801" s="101" t="str">
        <f t="shared" si="86"/>
        <v>Formula</v>
      </c>
      <c r="D2801" s="102" t="s">
        <v>10362</v>
      </c>
      <c r="E2801" s="102" t="s">
        <v>10479</v>
      </c>
      <c r="F2801" s="105">
        <v>699</v>
      </c>
      <c r="G2801" s="77">
        <f t="shared" si="87"/>
        <v>164599</v>
      </c>
    </row>
    <row r="2802" spans="1:7" ht="21" x14ac:dyDescent="0.25">
      <c r="A2802" s="114" t="s">
        <v>3553</v>
      </c>
      <c r="B2802" s="101" t="s">
        <v>10363</v>
      </c>
      <c r="C2802" s="101" t="str">
        <f t="shared" si="86"/>
        <v>Formula</v>
      </c>
      <c r="D2802" s="101" t="s">
        <v>10362</v>
      </c>
      <c r="E2802" s="101" t="s">
        <v>10478</v>
      </c>
      <c r="F2802" s="104">
        <v>1465</v>
      </c>
      <c r="G2802" s="77">
        <f t="shared" si="87"/>
        <v>164599</v>
      </c>
    </row>
    <row r="2803" spans="1:7" ht="21" x14ac:dyDescent="0.25">
      <c r="A2803" s="115" t="s">
        <v>3554</v>
      </c>
      <c r="B2803" s="102" t="s">
        <v>10363</v>
      </c>
      <c r="C2803" s="101" t="str">
        <f t="shared" si="86"/>
        <v>Formula</v>
      </c>
      <c r="D2803" s="102" t="s">
        <v>10362</v>
      </c>
      <c r="E2803" s="102" t="s">
        <v>10477</v>
      </c>
      <c r="F2803" s="105">
        <v>1940</v>
      </c>
      <c r="G2803" s="77">
        <f t="shared" si="87"/>
        <v>164599</v>
      </c>
    </row>
    <row r="2804" spans="1:7" ht="21" x14ac:dyDescent="0.25">
      <c r="A2804" s="114" t="s">
        <v>3555</v>
      </c>
      <c r="B2804" s="101" t="s">
        <v>10363</v>
      </c>
      <c r="C2804" s="101" t="str">
        <f t="shared" si="86"/>
        <v>Formula</v>
      </c>
      <c r="D2804" s="101" t="s">
        <v>10362</v>
      </c>
      <c r="E2804" s="101" t="s">
        <v>10476</v>
      </c>
      <c r="F2804" s="104">
        <v>1102</v>
      </c>
      <c r="G2804" s="77">
        <f t="shared" si="87"/>
        <v>164599</v>
      </c>
    </row>
    <row r="2805" spans="1:7" ht="21" x14ac:dyDescent="0.25">
      <c r="A2805" s="115" t="s">
        <v>3556</v>
      </c>
      <c r="B2805" s="102" t="s">
        <v>10363</v>
      </c>
      <c r="C2805" s="101" t="str">
        <f t="shared" si="86"/>
        <v>Formula</v>
      </c>
      <c r="D2805" s="102" t="s">
        <v>10362</v>
      </c>
      <c r="E2805" s="102" t="s">
        <v>10475</v>
      </c>
      <c r="F2805" s="105">
        <v>1500</v>
      </c>
      <c r="G2805" s="77">
        <f t="shared" si="87"/>
        <v>164599</v>
      </c>
    </row>
    <row r="2806" spans="1:7" ht="21" x14ac:dyDescent="0.25">
      <c r="A2806" s="114" t="s">
        <v>3557</v>
      </c>
      <c r="B2806" s="101" t="s">
        <v>10363</v>
      </c>
      <c r="C2806" s="101" t="str">
        <f t="shared" si="86"/>
        <v>Formula</v>
      </c>
      <c r="D2806" s="101" t="s">
        <v>10362</v>
      </c>
      <c r="E2806" s="101" t="s">
        <v>10474</v>
      </c>
      <c r="F2806" s="104">
        <v>621</v>
      </c>
      <c r="G2806" s="77">
        <f t="shared" si="87"/>
        <v>164599</v>
      </c>
    </row>
    <row r="2807" spans="1:7" ht="21" x14ac:dyDescent="0.25">
      <c r="A2807" s="115" t="s">
        <v>3558</v>
      </c>
      <c r="B2807" s="102" t="s">
        <v>10363</v>
      </c>
      <c r="C2807" s="101" t="str">
        <f t="shared" si="86"/>
        <v>Formula</v>
      </c>
      <c r="D2807" s="102" t="s">
        <v>10362</v>
      </c>
      <c r="E2807" s="102" t="s">
        <v>10473</v>
      </c>
      <c r="F2807" s="105">
        <v>1492</v>
      </c>
      <c r="G2807" s="77">
        <f t="shared" si="87"/>
        <v>164599</v>
      </c>
    </row>
    <row r="2808" spans="1:7" ht="21" x14ac:dyDescent="0.25">
      <c r="A2808" s="114" t="s">
        <v>3559</v>
      </c>
      <c r="B2808" s="101" t="s">
        <v>10363</v>
      </c>
      <c r="C2808" s="101" t="str">
        <f t="shared" si="86"/>
        <v>Formula</v>
      </c>
      <c r="D2808" s="101" t="s">
        <v>10362</v>
      </c>
      <c r="E2808" s="101" t="s">
        <v>10472</v>
      </c>
      <c r="F2808" s="104">
        <v>925</v>
      </c>
      <c r="G2808" s="77">
        <f t="shared" si="87"/>
        <v>164599</v>
      </c>
    </row>
    <row r="2809" spans="1:7" ht="21" x14ac:dyDescent="0.25">
      <c r="A2809" s="115" t="s">
        <v>3560</v>
      </c>
      <c r="B2809" s="102" t="s">
        <v>10363</v>
      </c>
      <c r="C2809" s="101" t="str">
        <f t="shared" si="86"/>
        <v>Formula</v>
      </c>
      <c r="D2809" s="102" t="s">
        <v>10362</v>
      </c>
      <c r="E2809" s="102" t="s">
        <v>10471</v>
      </c>
      <c r="F2809" s="105">
        <v>993</v>
      </c>
      <c r="G2809" s="77">
        <f t="shared" si="87"/>
        <v>164599</v>
      </c>
    </row>
    <row r="2810" spans="1:7" ht="21" x14ac:dyDescent="0.25">
      <c r="A2810" s="114" t="s">
        <v>3561</v>
      </c>
      <c r="B2810" s="101" t="s">
        <v>10363</v>
      </c>
      <c r="C2810" s="101" t="str">
        <f t="shared" si="86"/>
        <v>Formula</v>
      </c>
      <c r="D2810" s="101" t="s">
        <v>10362</v>
      </c>
      <c r="E2810" s="101" t="s">
        <v>10470</v>
      </c>
      <c r="F2810" s="104">
        <v>880</v>
      </c>
      <c r="G2810" s="77">
        <f t="shared" si="87"/>
        <v>164599</v>
      </c>
    </row>
    <row r="2811" spans="1:7" ht="21" x14ac:dyDescent="0.25">
      <c r="A2811" s="115" t="s">
        <v>3562</v>
      </c>
      <c r="B2811" s="102" t="s">
        <v>10363</v>
      </c>
      <c r="C2811" s="101" t="str">
        <f t="shared" si="86"/>
        <v>Formula</v>
      </c>
      <c r="D2811" s="102" t="s">
        <v>10362</v>
      </c>
      <c r="E2811" s="102" t="s">
        <v>10469</v>
      </c>
      <c r="F2811" s="105">
        <v>748</v>
      </c>
      <c r="G2811" s="77">
        <f t="shared" si="87"/>
        <v>164599</v>
      </c>
    </row>
    <row r="2812" spans="1:7" ht="21" x14ac:dyDescent="0.25">
      <c r="A2812" s="114" t="s">
        <v>3563</v>
      </c>
      <c r="B2812" s="101" t="s">
        <v>10363</v>
      </c>
      <c r="C2812" s="101" t="str">
        <f t="shared" si="86"/>
        <v>Formula</v>
      </c>
      <c r="D2812" s="101" t="s">
        <v>10362</v>
      </c>
      <c r="E2812" s="101" t="s">
        <v>10468</v>
      </c>
      <c r="F2812" s="104">
        <v>944</v>
      </c>
      <c r="G2812" s="77">
        <f t="shared" si="87"/>
        <v>164599</v>
      </c>
    </row>
    <row r="2813" spans="1:7" ht="21" x14ac:dyDescent="0.25">
      <c r="A2813" s="115" t="s">
        <v>3564</v>
      </c>
      <c r="B2813" s="102" t="s">
        <v>10363</v>
      </c>
      <c r="C2813" s="101" t="str">
        <f t="shared" si="86"/>
        <v>Formula</v>
      </c>
      <c r="D2813" s="102" t="s">
        <v>10362</v>
      </c>
      <c r="E2813" s="102" t="s">
        <v>10467</v>
      </c>
      <c r="F2813" s="105">
        <v>1614</v>
      </c>
      <c r="G2813" s="77">
        <f t="shared" si="87"/>
        <v>164599</v>
      </c>
    </row>
    <row r="2814" spans="1:7" ht="21" x14ac:dyDescent="0.25">
      <c r="A2814" s="114" t="s">
        <v>3565</v>
      </c>
      <c r="B2814" s="101" t="s">
        <v>10363</v>
      </c>
      <c r="C2814" s="101" t="str">
        <f t="shared" si="86"/>
        <v>Formula</v>
      </c>
      <c r="D2814" s="101" t="s">
        <v>10362</v>
      </c>
      <c r="E2814" s="101" t="s">
        <v>10466</v>
      </c>
      <c r="F2814" s="104">
        <v>712</v>
      </c>
      <c r="G2814" s="77">
        <f t="shared" si="87"/>
        <v>164599</v>
      </c>
    </row>
    <row r="2815" spans="1:7" ht="21" x14ac:dyDescent="0.25">
      <c r="A2815" s="115" t="s">
        <v>10465</v>
      </c>
      <c r="B2815" s="102" t="s">
        <v>10363</v>
      </c>
      <c r="C2815" s="101" t="str">
        <f t="shared" si="86"/>
        <v>Formula</v>
      </c>
      <c r="D2815" s="102" t="s">
        <v>10362</v>
      </c>
      <c r="E2815" s="102" t="s">
        <v>10464</v>
      </c>
      <c r="F2815" s="105">
        <v>104</v>
      </c>
      <c r="G2815" s="77">
        <f t="shared" si="87"/>
        <v>164599</v>
      </c>
    </row>
    <row r="2816" spans="1:7" ht="21" x14ac:dyDescent="0.25">
      <c r="A2816" s="114" t="s">
        <v>3566</v>
      </c>
      <c r="B2816" s="101" t="s">
        <v>10363</v>
      </c>
      <c r="C2816" s="101" t="str">
        <f t="shared" si="86"/>
        <v>Formula</v>
      </c>
      <c r="D2816" s="101" t="s">
        <v>10362</v>
      </c>
      <c r="E2816" s="101" t="s">
        <v>10463</v>
      </c>
      <c r="F2816" s="104">
        <v>1534</v>
      </c>
      <c r="G2816" s="77">
        <f t="shared" si="87"/>
        <v>164599</v>
      </c>
    </row>
    <row r="2817" spans="1:7" ht="21" x14ac:dyDescent="0.25">
      <c r="A2817" s="115" t="s">
        <v>3567</v>
      </c>
      <c r="B2817" s="102" t="s">
        <v>10363</v>
      </c>
      <c r="C2817" s="101" t="str">
        <f t="shared" si="86"/>
        <v>Formula</v>
      </c>
      <c r="D2817" s="102" t="s">
        <v>10362</v>
      </c>
      <c r="E2817" s="102" t="s">
        <v>10462</v>
      </c>
      <c r="F2817" s="105">
        <v>1636</v>
      </c>
      <c r="G2817" s="77">
        <f t="shared" si="87"/>
        <v>164599</v>
      </c>
    </row>
    <row r="2818" spans="1:7" ht="21" x14ac:dyDescent="0.25">
      <c r="A2818" s="114" t="s">
        <v>3568</v>
      </c>
      <c r="B2818" s="101" t="s">
        <v>10363</v>
      </c>
      <c r="C2818" s="101" t="str">
        <f t="shared" si="86"/>
        <v>Formula</v>
      </c>
      <c r="D2818" s="101" t="s">
        <v>10362</v>
      </c>
      <c r="E2818" s="101" t="s">
        <v>10461</v>
      </c>
      <c r="F2818" s="104">
        <v>50</v>
      </c>
      <c r="G2818" s="77">
        <f t="shared" si="87"/>
        <v>164599</v>
      </c>
    </row>
    <row r="2819" spans="1:7" ht="21" x14ac:dyDescent="0.25">
      <c r="A2819" s="115" t="s">
        <v>3569</v>
      </c>
      <c r="B2819" s="102" t="s">
        <v>10363</v>
      </c>
      <c r="C2819" s="101" t="str">
        <f t="shared" ref="C2819:C2882" si="88">IF(ISTEXT(VLOOKUP(B2819,$I$3:$I$12,1,FALSE)),"Alt sub","Formula")</f>
        <v>Formula</v>
      </c>
      <c r="D2819" s="102" t="s">
        <v>10362</v>
      </c>
      <c r="E2819" s="102" t="s">
        <v>10460</v>
      </c>
      <c r="F2819" s="105">
        <v>1247</v>
      </c>
      <c r="G2819" s="77">
        <f t="shared" ref="G2819:G2882" si="89">SUMIF(B:B,B2819,F:F)</f>
        <v>164599</v>
      </c>
    </row>
    <row r="2820" spans="1:7" ht="21" x14ac:dyDescent="0.25">
      <c r="A2820" s="114" t="s">
        <v>3570</v>
      </c>
      <c r="B2820" s="101" t="s">
        <v>10363</v>
      </c>
      <c r="C2820" s="101" t="str">
        <f t="shared" si="88"/>
        <v>Formula</v>
      </c>
      <c r="D2820" s="101" t="s">
        <v>10362</v>
      </c>
      <c r="E2820" s="101" t="s">
        <v>10459</v>
      </c>
      <c r="F2820" s="104">
        <v>1767</v>
      </c>
      <c r="G2820" s="77">
        <f t="shared" si="89"/>
        <v>164599</v>
      </c>
    </row>
    <row r="2821" spans="1:7" ht="21" x14ac:dyDescent="0.25">
      <c r="A2821" s="115" t="s">
        <v>3571</v>
      </c>
      <c r="B2821" s="102" t="s">
        <v>10363</v>
      </c>
      <c r="C2821" s="101" t="str">
        <f t="shared" si="88"/>
        <v>Formula</v>
      </c>
      <c r="D2821" s="102" t="s">
        <v>10362</v>
      </c>
      <c r="E2821" s="102" t="s">
        <v>10458</v>
      </c>
      <c r="F2821" s="105">
        <v>1041</v>
      </c>
      <c r="G2821" s="77">
        <f t="shared" si="89"/>
        <v>164599</v>
      </c>
    </row>
    <row r="2822" spans="1:7" ht="21" x14ac:dyDescent="0.25">
      <c r="A2822" s="114" t="s">
        <v>3572</v>
      </c>
      <c r="B2822" s="101" t="s">
        <v>10363</v>
      </c>
      <c r="C2822" s="101" t="str">
        <f t="shared" si="88"/>
        <v>Formula</v>
      </c>
      <c r="D2822" s="101" t="s">
        <v>10362</v>
      </c>
      <c r="E2822" s="101" t="s">
        <v>10457</v>
      </c>
      <c r="F2822" s="104">
        <v>2086</v>
      </c>
      <c r="G2822" s="77">
        <f t="shared" si="89"/>
        <v>164599</v>
      </c>
    </row>
    <row r="2823" spans="1:7" ht="21" x14ac:dyDescent="0.25">
      <c r="A2823" s="115" t="s">
        <v>3573</v>
      </c>
      <c r="B2823" s="102" t="s">
        <v>10363</v>
      </c>
      <c r="C2823" s="101" t="str">
        <f t="shared" si="88"/>
        <v>Formula</v>
      </c>
      <c r="D2823" s="102" t="s">
        <v>10362</v>
      </c>
      <c r="E2823" s="102" t="s">
        <v>10456</v>
      </c>
      <c r="F2823" s="105">
        <v>1343</v>
      </c>
      <c r="G2823" s="77">
        <f t="shared" si="89"/>
        <v>164599</v>
      </c>
    </row>
    <row r="2824" spans="1:7" ht="21" x14ac:dyDescent="0.25">
      <c r="A2824" s="114" t="s">
        <v>3574</v>
      </c>
      <c r="B2824" s="101" t="s">
        <v>10363</v>
      </c>
      <c r="C2824" s="101" t="str">
        <f t="shared" si="88"/>
        <v>Formula</v>
      </c>
      <c r="D2824" s="101" t="s">
        <v>10362</v>
      </c>
      <c r="E2824" s="101" t="s">
        <v>10455</v>
      </c>
      <c r="F2824" s="104">
        <v>634</v>
      </c>
      <c r="G2824" s="77">
        <f t="shared" si="89"/>
        <v>164599</v>
      </c>
    </row>
    <row r="2825" spans="1:7" ht="21" x14ac:dyDescent="0.25">
      <c r="A2825" s="115" t="s">
        <v>3575</v>
      </c>
      <c r="B2825" s="102" t="s">
        <v>10363</v>
      </c>
      <c r="C2825" s="101" t="str">
        <f t="shared" si="88"/>
        <v>Formula</v>
      </c>
      <c r="D2825" s="102" t="s">
        <v>10362</v>
      </c>
      <c r="E2825" s="102" t="s">
        <v>10454</v>
      </c>
      <c r="F2825" s="105">
        <v>1764</v>
      </c>
      <c r="G2825" s="77">
        <f t="shared" si="89"/>
        <v>164599</v>
      </c>
    </row>
    <row r="2826" spans="1:7" ht="21" x14ac:dyDescent="0.25">
      <c r="A2826" s="114" t="s">
        <v>3576</v>
      </c>
      <c r="B2826" s="101" t="s">
        <v>10363</v>
      </c>
      <c r="C2826" s="101" t="str">
        <f t="shared" si="88"/>
        <v>Formula</v>
      </c>
      <c r="D2826" s="101" t="s">
        <v>10362</v>
      </c>
      <c r="E2826" s="101" t="s">
        <v>10453</v>
      </c>
      <c r="F2826" s="104">
        <v>1459</v>
      </c>
      <c r="G2826" s="77">
        <f t="shared" si="89"/>
        <v>164599</v>
      </c>
    </row>
    <row r="2827" spans="1:7" ht="21" x14ac:dyDescent="0.25">
      <c r="A2827" s="115" t="s">
        <v>3577</v>
      </c>
      <c r="B2827" s="102" t="s">
        <v>10363</v>
      </c>
      <c r="C2827" s="101" t="str">
        <f t="shared" si="88"/>
        <v>Formula</v>
      </c>
      <c r="D2827" s="102" t="s">
        <v>10362</v>
      </c>
      <c r="E2827" s="102" t="s">
        <v>10452</v>
      </c>
      <c r="F2827" s="105">
        <v>1242</v>
      </c>
      <c r="G2827" s="77">
        <f t="shared" si="89"/>
        <v>164599</v>
      </c>
    </row>
    <row r="2828" spans="1:7" ht="21" x14ac:dyDescent="0.25">
      <c r="A2828" s="114" t="s">
        <v>3578</v>
      </c>
      <c r="B2828" s="101" t="s">
        <v>10363</v>
      </c>
      <c r="C2828" s="101" t="str">
        <f t="shared" si="88"/>
        <v>Formula</v>
      </c>
      <c r="D2828" s="101" t="s">
        <v>10362</v>
      </c>
      <c r="E2828" s="101" t="s">
        <v>10451</v>
      </c>
      <c r="F2828" s="104">
        <v>1375</v>
      </c>
      <c r="G2828" s="77">
        <f t="shared" si="89"/>
        <v>164599</v>
      </c>
    </row>
    <row r="2829" spans="1:7" ht="21" x14ac:dyDescent="0.25">
      <c r="A2829" s="115" t="s">
        <v>3579</v>
      </c>
      <c r="B2829" s="102" t="s">
        <v>10363</v>
      </c>
      <c r="C2829" s="101" t="str">
        <f t="shared" si="88"/>
        <v>Formula</v>
      </c>
      <c r="D2829" s="102" t="s">
        <v>10362</v>
      </c>
      <c r="E2829" s="102" t="s">
        <v>10450</v>
      </c>
      <c r="F2829" s="105">
        <v>1223</v>
      </c>
      <c r="G2829" s="77">
        <f t="shared" si="89"/>
        <v>164599</v>
      </c>
    </row>
    <row r="2830" spans="1:7" ht="21" x14ac:dyDescent="0.25">
      <c r="A2830" s="114" t="s">
        <v>3580</v>
      </c>
      <c r="B2830" s="101" t="s">
        <v>10363</v>
      </c>
      <c r="C2830" s="101" t="str">
        <f t="shared" si="88"/>
        <v>Formula</v>
      </c>
      <c r="D2830" s="101" t="s">
        <v>10362</v>
      </c>
      <c r="E2830" s="101" t="s">
        <v>10449</v>
      </c>
      <c r="F2830" s="104">
        <v>1553</v>
      </c>
      <c r="G2830" s="77">
        <f t="shared" si="89"/>
        <v>164599</v>
      </c>
    </row>
    <row r="2831" spans="1:7" ht="21" x14ac:dyDescent="0.25">
      <c r="A2831" s="115" t="s">
        <v>3581</v>
      </c>
      <c r="B2831" s="102" t="s">
        <v>10363</v>
      </c>
      <c r="C2831" s="101" t="str">
        <f t="shared" si="88"/>
        <v>Formula</v>
      </c>
      <c r="D2831" s="102" t="s">
        <v>10362</v>
      </c>
      <c r="E2831" s="102" t="s">
        <v>10448</v>
      </c>
      <c r="F2831" s="105">
        <v>1055</v>
      </c>
      <c r="G2831" s="77">
        <f t="shared" si="89"/>
        <v>164599</v>
      </c>
    </row>
    <row r="2832" spans="1:7" ht="21" x14ac:dyDescent="0.25">
      <c r="A2832" s="114" t="s">
        <v>3582</v>
      </c>
      <c r="B2832" s="101" t="s">
        <v>10363</v>
      </c>
      <c r="C2832" s="101" t="str">
        <f t="shared" si="88"/>
        <v>Formula</v>
      </c>
      <c r="D2832" s="101" t="s">
        <v>10362</v>
      </c>
      <c r="E2832" s="101" t="s">
        <v>10447</v>
      </c>
      <c r="F2832" s="104">
        <v>699</v>
      </c>
      <c r="G2832" s="77">
        <f t="shared" si="89"/>
        <v>164599</v>
      </c>
    </row>
    <row r="2833" spans="1:7" ht="21" x14ac:dyDescent="0.25">
      <c r="A2833" s="115" t="s">
        <v>3583</v>
      </c>
      <c r="B2833" s="102" t="s">
        <v>10363</v>
      </c>
      <c r="C2833" s="101" t="str">
        <f t="shared" si="88"/>
        <v>Formula</v>
      </c>
      <c r="D2833" s="102" t="s">
        <v>10362</v>
      </c>
      <c r="E2833" s="102" t="s">
        <v>10446</v>
      </c>
      <c r="F2833" s="105">
        <v>2204</v>
      </c>
      <c r="G2833" s="77">
        <f t="shared" si="89"/>
        <v>164599</v>
      </c>
    </row>
    <row r="2834" spans="1:7" ht="21" x14ac:dyDescent="0.25">
      <c r="A2834" s="114" t="s">
        <v>3584</v>
      </c>
      <c r="B2834" s="101" t="s">
        <v>10363</v>
      </c>
      <c r="C2834" s="101" t="str">
        <f t="shared" si="88"/>
        <v>Formula</v>
      </c>
      <c r="D2834" s="101" t="s">
        <v>10362</v>
      </c>
      <c r="E2834" s="101" t="s">
        <v>10445</v>
      </c>
      <c r="F2834" s="104">
        <v>1500</v>
      </c>
      <c r="G2834" s="77">
        <f t="shared" si="89"/>
        <v>164599</v>
      </c>
    </row>
    <row r="2835" spans="1:7" ht="21" x14ac:dyDescent="0.25">
      <c r="A2835" s="115" t="s">
        <v>3585</v>
      </c>
      <c r="B2835" s="102" t="s">
        <v>10363</v>
      </c>
      <c r="C2835" s="101" t="str">
        <f t="shared" si="88"/>
        <v>Formula</v>
      </c>
      <c r="D2835" s="102" t="s">
        <v>10362</v>
      </c>
      <c r="E2835" s="102" t="s">
        <v>10444</v>
      </c>
      <c r="F2835" s="105">
        <v>932</v>
      </c>
      <c r="G2835" s="77">
        <f t="shared" si="89"/>
        <v>164599</v>
      </c>
    </row>
    <row r="2836" spans="1:7" ht="21" x14ac:dyDescent="0.25">
      <c r="A2836" s="114" t="s">
        <v>3586</v>
      </c>
      <c r="B2836" s="101" t="s">
        <v>10363</v>
      </c>
      <c r="C2836" s="101" t="str">
        <f t="shared" si="88"/>
        <v>Formula</v>
      </c>
      <c r="D2836" s="101" t="s">
        <v>10362</v>
      </c>
      <c r="E2836" s="101" t="s">
        <v>10443</v>
      </c>
      <c r="F2836" s="104">
        <v>72</v>
      </c>
      <c r="G2836" s="77">
        <f t="shared" si="89"/>
        <v>164599</v>
      </c>
    </row>
    <row r="2837" spans="1:7" ht="21" x14ac:dyDescent="0.25">
      <c r="A2837" s="115" t="s">
        <v>3587</v>
      </c>
      <c r="B2837" s="102" t="s">
        <v>10363</v>
      </c>
      <c r="C2837" s="101" t="str">
        <f t="shared" si="88"/>
        <v>Formula</v>
      </c>
      <c r="D2837" s="102" t="s">
        <v>10362</v>
      </c>
      <c r="E2837" s="102" t="s">
        <v>10442</v>
      </c>
      <c r="F2837" s="105">
        <v>1612</v>
      </c>
      <c r="G2837" s="77">
        <f t="shared" si="89"/>
        <v>164599</v>
      </c>
    </row>
    <row r="2838" spans="1:7" ht="21" x14ac:dyDescent="0.25">
      <c r="A2838" s="114" t="s">
        <v>3588</v>
      </c>
      <c r="B2838" s="101" t="s">
        <v>10363</v>
      </c>
      <c r="C2838" s="101" t="str">
        <f t="shared" si="88"/>
        <v>Formula</v>
      </c>
      <c r="D2838" s="101" t="s">
        <v>10362</v>
      </c>
      <c r="E2838" s="101" t="s">
        <v>10441</v>
      </c>
      <c r="F2838" s="104">
        <v>2391</v>
      </c>
      <c r="G2838" s="77">
        <f t="shared" si="89"/>
        <v>164599</v>
      </c>
    </row>
    <row r="2839" spans="1:7" ht="21" x14ac:dyDescent="0.25">
      <c r="A2839" s="115" t="s">
        <v>3589</v>
      </c>
      <c r="B2839" s="102" t="s">
        <v>10363</v>
      </c>
      <c r="C2839" s="101" t="str">
        <f t="shared" si="88"/>
        <v>Formula</v>
      </c>
      <c r="D2839" s="102" t="s">
        <v>10362</v>
      </c>
      <c r="E2839" s="102" t="s">
        <v>10440</v>
      </c>
      <c r="F2839" s="105">
        <v>1960</v>
      </c>
      <c r="G2839" s="77">
        <f t="shared" si="89"/>
        <v>164599</v>
      </c>
    </row>
    <row r="2840" spans="1:7" ht="21" x14ac:dyDescent="0.25">
      <c r="A2840" s="114" t="s">
        <v>3590</v>
      </c>
      <c r="B2840" s="101" t="s">
        <v>10363</v>
      </c>
      <c r="C2840" s="101" t="str">
        <f t="shared" si="88"/>
        <v>Formula</v>
      </c>
      <c r="D2840" s="101" t="s">
        <v>10362</v>
      </c>
      <c r="E2840" s="101" t="s">
        <v>10439</v>
      </c>
      <c r="F2840" s="104">
        <v>1721</v>
      </c>
      <c r="G2840" s="77">
        <f t="shared" si="89"/>
        <v>164599</v>
      </c>
    </row>
    <row r="2841" spans="1:7" ht="21" x14ac:dyDescent="0.25">
      <c r="A2841" s="115" t="s">
        <v>3591</v>
      </c>
      <c r="B2841" s="102" t="s">
        <v>10363</v>
      </c>
      <c r="C2841" s="101" t="str">
        <f t="shared" si="88"/>
        <v>Formula</v>
      </c>
      <c r="D2841" s="102" t="s">
        <v>10362</v>
      </c>
      <c r="E2841" s="102" t="s">
        <v>10438</v>
      </c>
      <c r="F2841" s="105">
        <v>1660</v>
      </c>
      <c r="G2841" s="77">
        <f t="shared" si="89"/>
        <v>164599</v>
      </c>
    </row>
    <row r="2842" spans="1:7" ht="21" x14ac:dyDescent="0.25">
      <c r="A2842" s="114" t="s">
        <v>3592</v>
      </c>
      <c r="B2842" s="101" t="s">
        <v>10363</v>
      </c>
      <c r="C2842" s="101" t="str">
        <f t="shared" si="88"/>
        <v>Formula</v>
      </c>
      <c r="D2842" s="101" t="s">
        <v>10362</v>
      </c>
      <c r="E2842" s="101" t="s">
        <v>10437</v>
      </c>
      <c r="F2842" s="104">
        <v>1724</v>
      </c>
      <c r="G2842" s="77">
        <f t="shared" si="89"/>
        <v>164599</v>
      </c>
    </row>
    <row r="2843" spans="1:7" ht="21" x14ac:dyDescent="0.25">
      <c r="A2843" s="115" t="s">
        <v>3593</v>
      </c>
      <c r="B2843" s="102" t="s">
        <v>10363</v>
      </c>
      <c r="C2843" s="101" t="str">
        <f t="shared" si="88"/>
        <v>Formula</v>
      </c>
      <c r="D2843" s="102" t="s">
        <v>10362</v>
      </c>
      <c r="E2843" s="102" t="s">
        <v>10436</v>
      </c>
      <c r="F2843" s="105">
        <v>1507</v>
      </c>
      <c r="G2843" s="77">
        <f t="shared" si="89"/>
        <v>164599</v>
      </c>
    </row>
    <row r="2844" spans="1:7" ht="21" x14ac:dyDescent="0.25">
      <c r="A2844" s="114" t="s">
        <v>3594</v>
      </c>
      <c r="B2844" s="101" t="s">
        <v>10363</v>
      </c>
      <c r="C2844" s="101" t="str">
        <f t="shared" si="88"/>
        <v>Formula</v>
      </c>
      <c r="D2844" s="101" t="s">
        <v>10362</v>
      </c>
      <c r="E2844" s="101" t="s">
        <v>10435</v>
      </c>
      <c r="F2844" s="104">
        <v>1418</v>
      </c>
      <c r="G2844" s="77">
        <f t="shared" si="89"/>
        <v>164599</v>
      </c>
    </row>
    <row r="2845" spans="1:7" ht="21" x14ac:dyDescent="0.25">
      <c r="A2845" s="115" t="s">
        <v>3595</v>
      </c>
      <c r="B2845" s="102" t="s">
        <v>10363</v>
      </c>
      <c r="C2845" s="101" t="str">
        <f t="shared" si="88"/>
        <v>Formula</v>
      </c>
      <c r="D2845" s="102" t="s">
        <v>10362</v>
      </c>
      <c r="E2845" s="102" t="s">
        <v>10434</v>
      </c>
      <c r="F2845" s="105">
        <v>2156</v>
      </c>
      <c r="G2845" s="77">
        <f t="shared" si="89"/>
        <v>164599</v>
      </c>
    </row>
    <row r="2846" spans="1:7" ht="21" x14ac:dyDescent="0.25">
      <c r="A2846" s="114" t="s">
        <v>3596</v>
      </c>
      <c r="B2846" s="101" t="s">
        <v>10363</v>
      </c>
      <c r="C2846" s="101" t="str">
        <f t="shared" si="88"/>
        <v>Formula</v>
      </c>
      <c r="D2846" s="101" t="s">
        <v>10362</v>
      </c>
      <c r="E2846" s="101" t="s">
        <v>10433</v>
      </c>
      <c r="F2846" s="104">
        <v>882</v>
      </c>
      <c r="G2846" s="77">
        <f t="shared" si="89"/>
        <v>164599</v>
      </c>
    </row>
    <row r="2847" spans="1:7" ht="21" x14ac:dyDescent="0.25">
      <c r="A2847" s="115" t="s">
        <v>3597</v>
      </c>
      <c r="B2847" s="102" t="s">
        <v>10363</v>
      </c>
      <c r="C2847" s="101" t="str">
        <f t="shared" si="88"/>
        <v>Formula</v>
      </c>
      <c r="D2847" s="102" t="s">
        <v>10362</v>
      </c>
      <c r="E2847" s="102" t="s">
        <v>10432</v>
      </c>
      <c r="F2847" s="105">
        <v>1492</v>
      </c>
      <c r="G2847" s="77">
        <f t="shared" si="89"/>
        <v>164599</v>
      </c>
    </row>
    <row r="2848" spans="1:7" ht="21" x14ac:dyDescent="0.25">
      <c r="A2848" s="114" t="s">
        <v>3599</v>
      </c>
      <c r="B2848" s="101" t="s">
        <v>10363</v>
      </c>
      <c r="C2848" s="101" t="str">
        <f t="shared" si="88"/>
        <v>Formula</v>
      </c>
      <c r="D2848" s="101" t="s">
        <v>10362</v>
      </c>
      <c r="E2848" s="101" t="s">
        <v>10430</v>
      </c>
      <c r="F2848" s="104">
        <v>2350</v>
      </c>
      <c r="G2848" s="77">
        <f t="shared" si="89"/>
        <v>164599</v>
      </c>
    </row>
    <row r="2849" spans="1:7" ht="21" x14ac:dyDescent="0.25">
      <c r="A2849" s="115" t="s">
        <v>3600</v>
      </c>
      <c r="B2849" s="102" t="s">
        <v>10363</v>
      </c>
      <c r="C2849" s="101" t="str">
        <f t="shared" si="88"/>
        <v>Formula</v>
      </c>
      <c r="D2849" s="102" t="s">
        <v>10362</v>
      </c>
      <c r="E2849" s="102" t="s">
        <v>10429</v>
      </c>
      <c r="F2849" s="105">
        <v>1378</v>
      </c>
      <c r="G2849" s="77">
        <f t="shared" si="89"/>
        <v>164599</v>
      </c>
    </row>
    <row r="2850" spans="1:7" ht="21" x14ac:dyDescent="0.25">
      <c r="A2850" s="114" t="s">
        <v>3601</v>
      </c>
      <c r="B2850" s="101" t="s">
        <v>10363</v>
      </c>
      <c r="C2850" s="101" t="str">
        <f t="shared" si="88"/>
        <v>Formula</v>
      </c>
      <c r="D2850" s="101" t="s">
        <v>10362</v>
      </c>
      <c r="E2850" s="101" t="s">
        <v>10428</v>
      </c>
      <c r="F2850" s="104">
        <v>209</v>
      </c>
      <c r="G2850" s="77">
        <f t="shared" si="89"/>
        <v>164599</v>
      </c>
    </row>
    <row r="2851" spans="1:7" ht="21" x14ac:dyDescent="0.25">
      <c r="A2851" s="115" t="s">
        <v>3602</v>
      </c>
      <c r="B2851" s="102" t="s">
        <v>10363</v>
      </c>
      <c r="C2851" s="101" t="str">
        <f t="shared" si="88"/>
        <v>Formula</v>
      </c>
      <c r="D2851" s="102" t="s">
        <v>10362</v>
      </c>
      <c r="E2851" s="102" t="s">
        <v>10427</v>
      </c>
      <c r="F2851" s="105">
        <v>901</v>
      </c>
      <c r="G2851" s="77">
        <f t="shared" si="89"/>
        <v>164599</v>
      </c>
    </row>
    <row r="2852" spans="1:7" ht="21" x14ac:dyDescent="0.25">
      <c r="A2852" s="114" t="s">
        <v>3603</v>
      </c>
      <c r="B2852" s="101" t="s">
        <v>10363</v>
      </c>
      <c r="C2852" s="101" t="str">
        <f t="shared" si="88"/>
        <v>Formula</v>
      </c>
      <c r="D2852" s="101" t="s">
        <v>10362</v>
      </c>
      <c r="E2852" s="101" t="s">
        <v>10426</v>
      </c>
      <c r="F2852" s="104">
        <v>463</v>
      </c>
      <c r="G2852" s="77">
        <f t="shared" si="89"/>
        <v>164599</v>
      </c>
    </row>
    <row r="2853" spans="1:7" ht="21" x14ac:dyDescent="0.25">
      <c r="A2853" s="115" t="s">
        <v>3604</v>
      </c>
      <c r="B2853" s="102" t="s">
        <v>10363</v>
      </c>
      <c r="C2853" s="101" t="str">
        <f t="shared" si="88"/>
        <v>Formula</v>
      </c>
      <c r="D2853" s="102" t="s">
        <v>10362</v>
      </c>
      <c r="E2853" s="102" t="s">
        <v>10425</v>
      </c>
      <c r="F2853" s="105">
        <v>1563</v>
      </c>
      <c r="G2853" s="77">
        <f t="shared" si="89"/>
        <v>164599</v>
      </c>
    </row>
    <row r="2854" spans="1:7" ht="21" x14ac:dyDescent="0.25">
      <c r="A2854" s="114" t="s">
        <v>3605</v>
      </c>
      <c r="B2854" s="101" t="s">
        <v>10363</v>
      </c>
      <c r="C2854" s="101" t="str">
        <f t="shared" si="88"/>
        <v>Formula</v>
      </c>
      <c r="D2854" s="101" t="s">
        <v>10362</v>
      </c>
      <c r="E2854" s="101" t="s">
        <v>10424</v>
      </c>
      <c r="F2854" s="104">
        <v>418</v>
      </c>
      <c r="G2854" s="77">
        <f t="shared" si="89"/>
        <v>164599</v>
      </c>
    </row>
    <row r="2855" spans="1:7" ht="21" x14ac:dyDescent="0.25">
      <c r="A2855" s="115" t="s">
        <v>3606</v>
      </c>
      <c r="B2855" s="102" t="s">
        <v>10363</v>
      </c>
      <c r="C2855" s="101" t="str">
        <f t="shared" si="88"/>
        <v>Formula</v>
      </c>
      <c r="D2855" s="102" t="s">
        <v>10362</v>
      </c>
      <c r="E2855" s="102" t="s">
        <v>10423</v>
      </c>
      <c r="F2855" s="105">
        <v>1507</v>
      </c>
      <c r="G2855" s="77">
        <f t="shared" si="89"/>
        <v>164599</v>
      </c>
    </row>
    <row r="2856" spans="1:7" ht="21" x14ac:dyDescent="0.25">
      <c r="A2856" s="114" t="s">
        <v>3607</v>
      </c>
      <c r="B2856" s="101" t="s">
        <v>10363</v>
      </c>
      <c r="C2856" s="101" t="str">
        <f t="shared" si="88"/>
        <v>Formula</v>
      </c>
      <c r="D2856" s="101" t="s">
        <v>10362</v>
      </c>
      <c r="E2856" s="101" t="s">
        <v>10422</v>
      </c>
      <c r="F2856" s="104">
        <v>1886</v>
      </c>
      <c r="G2856" s="77">
        <f t="shared" si="89"/>
        <v>164599</v>
      </c>
    </row>
    <row r="2857" spans="1:7" ht="21" x14ac:dyDescent="0.25">
      <c r="A2857" s="115" t="s">
        <v>3609</v>
      </c>
      <c r="B2857" s="102" t="s">
        <v>10363</v>
      </c>
      <c r="C2857" s="101" t="str">
        <f t="shared" si="88"/>
        <v>Formula</v>
      </c>
      <c r="D2857" s="102" t="s">
        <v>10362</v>
      </c>
      <c r="E2857" s="102" t="s">
        <v>10420</v>
      </c>
      <c r="F2857" s="105">
        <v>868</v>
      </c>
      <c r="G2857" s="77">
        <f t="shared" si="89"/>
        <v>164599</v>
      </c>
    </row>
    <row r="2858" spans="1:7" ht="21" x14ac:dyDescent="0.25">
      <c r="A2858" s="114" t="s">
        <v>3610</v>
      </c>
      <c r="B2858" s="101" t="s">
        <v>10363</v>
      </c>
      <c r="C2858" s="101" t="str">
        <f t="shared" si="88"/>
        <v>Formula</v>
      </c>
      <c r="D2858" s="101" t="s">
        <v>10362</v>
      </c>
      <c r="E2858" s="101" t="s">
        <v>10419</v>
      </c>
      <c r="F2858" s="104">
        <v>982</v>
      </c>
      <c r="G2858" s="77">
        <f t="shared" si="89"/>
        <v>164599</v>
      </c>
    </row>
    <row r="2859" spans="1:7" ht="21" x14ac:dyDescent="0.25">
      <c r="A2859" s="115" t="s">
        <v>3611</v>
      </c>
      <c r="B2859" s="102" t="s">
        <v>10363</v>
      </c>
      <c r="C2859" s="101" t="str">
        <f t="shared" si="88"/>
        <v>Formula</v>
      </c>
      <c r="D2859" s="102" t="s">
        <v>10362</v>
      </c>
      <c r="E2859" s="102" t="s">
        <v>10418</v>
      </c>
      <c r="F2859" s="105">
        <v>1045</v>
      </c>
      <c r="G2859" s="77">
        <f t="shared" si="89"/>
        <v>164599</v>
      </c>
    </row>
    <row r="2860" spans="1:7" ht="21" x14ac:dyDescent="0.25">
      <c r="A2860" s="114" t="s">
        <v>3612</v>
      </c>
      <c r="B2860" s="101" t="s">
        <v>10363</v>
      </c>
      <c r="C2860" s="101" t="str">
        <f t="shared" si="88"/>
        <v>Formula</v>
      </c>
      <c r="D2860" s="101" t="s">
        <v>10362</v>
      </c>
      <c r="E2860" s="101" t="s">
        <v>10417</v>
      </c>
      <c r="F2860" s="104">
        <v>218</v>
      </c>
      <c r="G2860" s="77">
        <f t="shared" si="89"/>
        <v>164599</v>
      </c>
    </row>
    <row r="2861" spans="1:7" ht="21" x14ac:dyDescent="0.25">
      <c r="A2861" s="115" t="s">
        <v>3613</v>
      </c>
      <c r="B2861" s="102" t="s">
        <v>10363</v>
      </c>
      <c r="C2861" s="101" t="str">
        <f t="shared" si="88"/>
        <v>Formula</v>
      </c>
      <c r="D2861" s="102" t="s">
        <v>10362</v>
      </c>
      <c r="E2861" s="102" t="s">
        <v>10416</v>
      </c>
      <c r="F2861" s="105">
        <v>686</v>
      </c>
      <c r="G2861" s="77">
        <f t="shared" si="89"/>
        <v>164599</v>
      </c>
    </row>
    <row r="2862" spans="1:7" ht="21" x14ac:dyDescent="0.25">
      <c r="A2862" s="114" t="s">
        <v>3614</v>
      </c>
      <c r="B2862" s="101" t="s">
        <v>10363</v>
      </c>
      <c r="C2862" s="101" t="str">
        <f t="shared" si="88"/>
        <v>Formula</v>
      </c>
      <c r="D2862" s="101" t="s">
        <v>10362</v>
      </c>
      <c r="E2862" s="101" t="s">
        <v>10415</v>
      </c>
      <c r="F2862" s="104">
        <v>1103</v>
      </c>
      <c r="G2862" s="77">
        <f t="shared" si="89"/>
        <v>164599</v>
      </c>
    </row>
    <row r="2863" spans="1:7" ht="21" x14ac:dyDescent="0.25">
      <c r="A2863" s="115" t="s">
        <v>3615</v>
      </c>
      <c r="B2863" s="102" t="s">
        <v>10363</v>
      </c>
      <c r="C2863" s="101" t="str">
        <f t="shared" si="88"/>
        <v>Formula</v>
      </c>
      <c r="D2863" s="102" t="s">
        <v>10362</v>
      </c>
      <c r="E2863" s="102" t="s">
        <v>10414</v>
      </c>
      <c r="F2863" s="105">
        <v>538</v>
      </c>
      <c r="G2863" s="77">
        <f t="shared" si="89"/>
        <v>164599</v>
      </c>
    </row>
    <row r="2864" spans="1:7" ht="21" x14ac:dyDescent="0.25">
      <c r="A2864" s="114" t="s">
        <v>3616</v>
      </c>
      <c r="B2864" s="101" t="s">
        <v>10363</v>
      </c>
      <c r="C2864" s="101" t="str">
        <f t="shared" si="88"/>
        <v>Formula</v>
      </c>
      <c r="D2864" s="101" t="s">
        <v>10362</v>
      </c>
      <c r="E2864" s="101" t="s">
        <v>10413</v>
      </c>
      <c r="F2864" s="104">
        <v>1323</v>
      </c>
      <c r="G2864" s="77">
        <f t="shared" si="89"/>
        <v>164599</v>
      </c>
    </row>
    <row r="2865" spans="1:7" ht="21" x14ac:dyDescent="0.25">
      <c r="A2865" s="115" t="s">
        <v>3617</v>
      </c>
      <c r="B2865" s="102" t="s">
        <v>10363</v>
      </c>
      <c r="C2865" s="101" t="str">
        <f t="shared" si="88"/>
        <v>Formula</v>
      </c>
      <c r="D2865" s="102" t="s">
        <v>10362</v>
      </c>
      <c r="E2865" s="102" t="s">
        <v>10412</v>
      </c>
      <c r="F2865" s="105">
        <v>812</v>
      </c>
      <c r="G2865" s="77">
        <f t="shared" si="89"/>
        <v>164599</v>
      </c>
    </row>
    <row r="2866" spans="1:7" ht="21" x14ac:dyDescent="0.25">
      <c r="A2866" s="114" t="s">
        <v>3618</v>
      </c>
      <c r="B2866" s="101" t="s">
        <v>10363</v>
      </c>
      <c r="C2866" s="101" t="str">
        <f t="shared" si="88"/>
        <v>Formula</v>
      </c>
      <c r="D2866" s="101" t="s">
        <v>10362</v>
      </c>
      <c r="E2866" s="101" t="s">
        <v>10411</v>
      </c>
      <c r="F2866" s="104">
        <v>1730</v>
      </c>
      <c r="G2866" s="77">
        <f t="shared" si="89"/>
        <v>164599</v>
      </c>
    </row>
    <row r="2867" spans="1:7" ht="21" x14ac:dyDescent="0.25">
      <c r="A2867" s="115" t="s">
        <v>3619</v>
      </c>
      <c r="B2867" s="102" t="s">
        <v>10363</v>
      </c>
      <c r="C2867" s="101" t="str">
        <f t="shared" si="88"/>
        <v>Formula</v>
      </c>
      <c r="D2867" s="102" t="s">
        <v>10362</v>
      </c>
      <c r="E2867" s="102" t="s">
        <v>10410</v>
      </c>
      <c r="F2867" s="105">
        <v>267</v>
      </c>
      <c r="G2867" s="77">
        <f t="shared" si="89"/>
        <v>164599</v>
      </c>
    </row>
    <row r="2868" spans="1:7" ht="21" x14ac:dyDescent="0.25">
      <c r="A2868" s="114" t="s">
        <v>3620</v>
      </c>
      <c r="B2868" s="101" t="s">
        <v>10363</v>
      </c>
      <c r="C2868" s="101" t="str">
        <f t="shared" si="88"/>
        <v>Formula</v>
      </c>
      <c r="D2868" s="101" t="s">
        <v>10362</v>
      </c>
      <c r="E2868" s="101" t="s">
        <v>10409</v>
      </c>
      <c r="F2868" s="104">
        <v>361</v>
      </c>
      <c r="G2868" s="77">
        <f t="shared" si="89"/>
        <v>164599</v>
      </c>
    </row>
    <row r="2869" spans="1:7" ht="21" x14ac:dyDescent="0.25">
      <c r="A2869" s="115" t="s">
        <v>3621</v>
      </c>
      <c r="B2869" s="102" t="s">
        <v>10363</v>
      </c>
      <c r="C2869" s="101" t="str">
        <f t="shared" si="88"/>
        <v>Formula</v>
      </c>
      <c r="D2869" s="102" t="s">
        <v>10362</v>
      </c>
      <c r="E2869" s="102" t="s">
        <v>10408</v>
      </c>
      <c r="F2869" s="105">
        <v>828</v>
      </c>
      <c r="G2869" s="77">
        <f t="shared" si="89"/>
        <v>164599</v>
      </c>
    </row>
    <row r="2870" spans="1:7" ht="21" x14ac:dyDescent="0.25">
      <c r="A2870" s="114" t="s">
        <v>3622</v>
      </c>
      <c r="B2870" s="101" t="s">
        <v>10363</v>
      </c>
      <c r="C2870" s="101" t="str">
        <f t="shared" si="88"/>
        <v>Formula</v>
      </c>
      <c r="D2870" s="101" t="s">
        <v>10362</v>
      </c>
      <c r="E2870" s="101" t="s">
        <v>10407</v>
      </c>
      <c r="F2870" s="104">
        <v>1256</v>
      </c>
      <c r="G2870" s="77">
        <f t="shared" si="89"/>
        <v>164599</v>
      </c>
    </row>
    <row r="2871" spans="1:7" ht="21" x14ac:dyDescent="0.25">
      <c r="A2871" s="115" t="s">
        <v>3623</v>
      </c>
      <c r="B2871" s="102" t="s">
        <v>10363</v>
      </c>
      <c r="C2871" s="101" t="str">
        <f t="shared" si="88"/>
        <v>Formula</v>
      </c>
      <c r="D2871" s="102" t="s">
        <v>10362</v>
      </c>
      <c r="E2871" s="102" t="s">
        <v>10406</v>
      </c>
      <c r="F2871" s="105">
        <v>802</v>
      </c>
      <c r="G2871" s="77">
        <f t="shared" si="89"/>
        <v>164599</v>
      </c>
    </row>
    <row r="2872" spans="1:7" ht="21" x14ac:dyDescent="0.25">
      <c r="A2872" s="114" t="s">
        <v>3624</v>
      </c>
      <c r="B2872" s="101" t="s">
        <v>10363</v>
      </c>
      <c r="C2872" s="101" t="str">
        <f t="shared" si="88"/>
        <v>Formula</v>
      </c>
      <c r="D2872" s="101" t="s">
        <v>10362</v>
      </c>
      <c r="E2872" s="101" t="s">
        <v>10405</v>
      </c>
      <c r="F2872" s="104">
        <v>1032</v>
      </c>
      <c r="G2872" s="77">
        <f t="shared" si="89"/>
        <v>164599</v>
      </c>
    </row>
    <row r="2873" spans="1:7" ht="21" x14ac:dyDescent="0.25">
      <c r="A2873" s="115" t="s">
        <v>3625</v>
      </c>
      <c r="B2873" s="102" t="s">
        <v>10363</v>
      </c>
      <c r="C2873" s="101" t="str">
        <f t="shared" si="88"/>
        <v>Formula</v>
      </c>
      <c r="D2873" s="102" t="s">
        <v>10362</v>
      </c>
      <c r="E2873" s="102" t="s">
        <v>10404</v>
      </c>
      <c r="F2873" s="105">
        <v>976</v>
      </c>
      <c r="G2873" s="77">
        <f t="shared" si="89"/>
        <v>164599</v>
      </c>
    </row>
    <row r="2874" spans="1:7" ht="21" x14ac:dyDescent="0.25">
      <c r="A2874" s="114" t="s">
        <v>3626</v>
      </c>
      <c r="B2874" s="101" t="s">
        <v>10363</v>
      </c>
      <c r="C2874" s="101" t="str">
        <f t="shared" si="88"/>
        <v>Formula</v>
      </c>
      <c r="D2874" s="101" t="s">
        <v>10362</v>
      </c>
      <c r="E2874" s="101" t="s">
        <v>10403</v>
      </c>
      <c r="F2874" s="104">
        <v>1506</v>
      </c>
      <c r="G2874" s="77">
        <f t="shared" si="89"/>
        <v>164599</v>
      </c>
    </row>
    <row r="2875" spans="1:7" ht="21" x14ac:dyDescent="0.25">
      <c r="A2875" s="115" t="s">
        <v>3627</v>
      </c>
      <c r="B2875" s="102" t="s">
        <v>10363</v>
      </c>
      <c r="C2875" s="101" t="str">
        <f t="shared" si="88"/>
        <v>Formula</v>
      </c>
      <c r="D2875" s="102" t="s">
        <v>10362</v>
      </c>
      <c r="E2875" s="102" t="s">
        <v>10402</v>
      </c>
      <c r="F2875" s="105">
        <v>1332</v>
      </c>
      <c r="G2875" s="77">
        <f t="shared" si="89"/>
        <v>164599</v>
      </c>
    </row>
    <row r="2876" spans="1:7" ht="21" x14ac:dyDescent="0.25">
      <c r="A2876" s="114" t="s">
        <v>3628</v>
      </c>
      <c r="B2876" s="101" t="s">
        <v>10363</v>
      </c>
      <c r="C2876" s="101" t="str">
        <f t="shared" si="88"/>
        <v>Formula</v>
      </c>
      <c r="D2876" s="101" t="s">
        <v>10362</v>
      </c>
      <c r="E2876" s="101" t="s">
        <v>10401</v>
      </c>
      <c r="F2876" s="104">
        <v>919</v>
      </c>
      <c r="G2876" s="77">
        <f t="shared" si="89"/>
        <v>164599</v>
      </c>
    </row>
    <row r="2877" spans="1:7" ht="21" x14ac:dyDescent="0.25">
      <c r="A2877" s="115" t="s">
        <v>3629</v>
      </c>
      <c r="B2877" s="102" t="s">
        <v>10363</v>
      </c>
      <c r="C2877" s="101" t="str">
        <f t="shared" si="88"/>
        <v>Formula</v>
      </c>
      <c r="D2877" s="102" t="s">
        <v>10362</v>
      </c>
      <c r="E2877" s="102" t="s">
        <v>10400</v>
      </c>
      <c r="F2877" s="105">
        <v>624</v>
      </c>
      <c r="G2877" s="77">
        <f t="shared" si="89"/>
        <v>164599</v>
      </c>
    </row>
    <row r="2878" spans="1:7" ht="31.5" x14ac:dyDescent="0.25">
      <c r="A2878" s="114" t="s">
        <v>3630</v>
      </c>
      <c r="B2878" s="101" t="s">
        <v>10363</v>
      </c>
      <c r="C2878" s="101" t="str">
        <f t="shared" si="88"/>
        <v>Formula</v>
      </c>
      <c r="D2878" s="101" t="s">
        <v>10362</v>
      </c>
      <c r="E2878" s="101" t="s">
        <v>10399</v>
      </c>
      <c r="F2878" s="104">
        <v>577</v>
      </c>
      <c r="G2878" s="77">
        <f t="shared" si="89"/>
        <v>164599</v>
      </c>
    </row>
    <row r="2879" spans="1:7" ht="21" x14ac:dyDescent="0.25">
      <c r="A2879" s="115" t="s">
        <v>3631</v>
      </c>
      <c r="B2879" s="102" t="s">
        <v>10363</v>
      </c>
      <c r="C2879" s="101" t="str">
        <f t="shared" si="88"/>
        <v>Formula</v>
      </c>
      <c r="D2879" s="102" t="s">
        <v>10362</v>
      </c>
      <c r="E2879" s="102" t="s">
        <v>10398</v>
      </c>
      <c r="F2879" s="105">
        <v>199</v>
      </c>
      <c r="G2879" s="77">
        <f t="shared" si="89"/>
        <v>164599</v>
      </c>
    </row>
    <row r="2880" spans="1:7" ht="21" x14ac:dyDescent="0.25">
      <c r="A2880" s="114" t="s">
        <v>3634</v>
      </c>
      <c r="B2880" s="101" t="s">
        <v>10363</v>
      </c>
      <c r="C2880" s="101" t="str">
        <f t="shared" si="88"/>
        <v>Formula</v>
      </c>
      <c r="D2880" s="101" t="s">
        <v>10362</v>
      </c>
      <c r="E2880" s="101" t="s">
        <v>10395</v>
      </c>
      <c r="F2880" s="104">
        <v>479</v>
      </c>
      <c r="G2880" s="77">
        <f t="shared" si="89"/>
        <v>164599</v>
      </c>
    </row>
    <row r="2881" spans="1:7" ht="21" x14ac:dyDescent="0.25">
      <c r="A2881" s="115" t="s">
        <v>3635</v>
      </c>
      <c r="B2881" s="102" t="s">
        <v>10363</v>
      </c>
      <c r="C2881" s="101" t="str">
        <f t="shared" si="88"/>
        <v>Formula</v>
      </c>
      <c r="D2881" s="102" t="s">
        <v>10362</v>
      </c>
      <c r="E2881" s="102" t="s">
        <v>10394</v>
      </c>
      <c r="F2881" s="105">
        <v>458</v>
      </c>
      <c r="G2881" s="77">
        <f t="shared" si="89"/>
        <v>164599</v>
      </c>
    </row>
    <row r="2882" spans="1:7" ht="21" x14ac:dyDescent="0.25">
      <c r="A2882" s="114" t="s">
        <v>3636</v>
      </c>
      <c r="B2882" s="101" t="s">
        <v>10363</v>
      </c>
      <c r="C2882" s="101" t="str">
        <f t="shared" si="88"/>
        <v>Formula</v>
      </c>
      <c r="D2882" s="101" t="s">
        <v>10362</v>
      </c>
      <c r="E2882" s="101" t="s">
        <v>10393</v>
      </c>
      <c r="F2882" s="104">
        <v>525</v>
      </c>
      <c r="G2882" s="77">
        <f t="shared" si="89"/>
        <v>164599</v>
      </c>
    </row>
    <row r="2883" spans="1:7" ht="21" x14ac:dyDescent="0.25">
      <c r="A2883" s="115" t="s">
        <v>3637</v>
      </c>
      <c r="B2883" s="102" t="s">
        <v>10363</v>
      </c>
      <c r="C2883" s="101" t="str">
        <f t="shared" ref="C2883:C2946" si="90">IF(ISTEXT(VLOOKUP(B2883,$I$3:$I$12,1,FALSE)),"Alt sub","Formula")</f>
        <v>Formula</v>
      </c>
      <c r="D2883" s="102" t="s">
        <v>10362</v>
      </c>
      <c r="E2883" s="102" t="s">
        <v>10392</v>
      </c>
      <c r="F2883" s="105">
        <v>615</v>
      </c>
      <c r="G2883" s="77">
        <f t="shared" ref="G2883:G2946" si="91">SUMIF(B:B,B2883,F:F)</f>
        <v>164599</v>
      </c>
    </row>
    <row r="2884" spans="1:7" ht="21" x14ac:dyDescent="0.25">
      <c r="A2884" s="114" t="s">
        <v>3638</v>
      </c>
      <c r="B2884" s="101" t="s">
        <v>10363</v>
      </c>
      <c r="C2884" s="101" t="str">
        <f t="shared" si="90"/>
        <v>Formula</v>
      </c>
      <c r="D2884" s="101" t="s">
        <v>10362</v>
      </c>
      <c r="E2884" s="101" t="s">
        <v>10391</v>
      </c>
      <c r="F2884" s="104">
        <v>934</v>
      </c>
      <c r="G2884" s="77">
        <f t="shared" si="91"/>
        <v>164599</v>
      </c>
    </row>
    <row r="2885" spans="1:7" ht="21" x14ac:dyDescent="0.25">
      <c r="A2885" s="115" t="s">
        <v>3640</v>
      </c>
      <c r="B2885" s="102" t="s">
        <v>10363</v>
      </c>
      <c r="C2885" s="101" t="str">
        <f t="shared" si="90"/>
        <v>Formula</v>
      </c>
      <c r="D2885" s="102" t="s">
        <v>10362</v>
      </c>
      <c r="E2885" s="102" t="s">
        <v>10389</v>
      </c>
      <c r="F2885" s="105">
        <v>521</v>
      </c>
      <c r="G2885" s="77">
        <f t="shared" si="91"/>
        <v>164599</v>
      </c>
    </row>
    <row r="2886" spans="1:7" ht="21" x14ac:dyDescent="0.25">
      <c r="A2886" s="114" t="s">
        <v>3641</v>
      </c>
      <c r="B2886" s="101" t="s">
        <v>10363</v>
      </c>
      <c r="C2886" s="101" t="str">
        <f t="shared" si="90"/>
        <v>Formula</v>
      </c>
      <c r="D2886" s="101" t="s">
        <v>10362</v>
      </c>
      <c r="E2886" s="101" t="s">
        <v>10388</v>
      </c>
      <c r="F2886" s="104">
        <v>224</v>
      </c>
      <c r="G2886" s="77">
        <f t="shared" si="91"/>
        <v>164599</v>
      </c>
    </row>
    <row r="2887" spans="1:7" ht="21" x14ac:dyDescent="0.25">
      <c r="A2887" s="115" t="s">
        <v>3642</v>
      </c>
      <c r="B2887" s="102" t="s">
        <v>10363</v>
      </c>
      <c r="C2887" s="101" t="str">
        <f t="shared" si="90"/>
        <v>Formula</v>
      </c>
      <c r="D2887" s="102" t="s">
        <v>10362</v>
      </c>
      <c r="E2887" s="102" t="s">
        <v>10387</v>
      </c>
      <c r="F2887" s="105">
        <v>1015</v>
      </c>
      <c r="G2887" s="77">
        <f t="shared" si="91"/>
        <v>164599</v>
      </c>
    </row>
    <row r="2888" spans="1:7" ht="21" x14ac:dyDescent="0.25">
      <c r="A2888" s="114" t="s">
        <v>3643</v>
      </c>
      <c r="B2888" s="101" t="s">
        <v>10363</v>
      </c>
      <c r="C2888" s="101" t="str">
        <f t="shared" si="90"/>
        <v>Formula</v>
      </c>
      <c r="D2888" s="101" t="s">
        <v>10362</v>
      </c>
      <c r="E2888" s="101" t="s">
        <v>10386</v>
      </c>
      <c r="F2888" s="104">
        <v>1711</v>
      </c>
      <c r="G2888" s="77">
        <f t="shared" si="91"/>
        <v>164599</v>
      </c>
    </row>
    <row r="2889" spans="1:7" ht="21" x14ac:dyDescent="0.25">
      <c r="A2889" s="115" t="s">
        <v>3644</v>
      </c>
      <c r="B2889" s="102" t="s">
        <v>10363</v>
      </c>
      <c r="C2889" s="101" t="str">
        <f t="shared" si="90"/>
        <v>Formula</v>
      </c>
      <c r="D2889" s="102" t="s">
        <v>10362</v>
      </c>
      <c r="E2889" s="102" t="s">
        <v>10385</v>
      </c>
      <c r="F2889" s="105">
        <v>812</v>
      </c>
      <c r="G2889" s="77">
        <f t="shared" si="91"/>
        <v>164599</v>
      </c>
    </row>
    <row r="2890" spans="1:7" ht="21" x14ac:dyDescent="0.25">
      <c r="A2890" s="114" t="s">
        <v>3645</v>
      </c>
      <c r="B2890" s="101" t="s">
        <v>10363</v>
      </c>
      <c r="C2890" s="101" t="str">
        <f t="shared" si="90"/>
        <v>Formula</v>
      </c>
      <c r="D2890" s="101" t="s">
        <v>10362</v>
      </c>
      <c r="E2890" s="101" t="s">
        <v>10384</v>
      </c>
      <c r="F2890" s="104">
        <v>476</v>
      </c>
      <c r="G2890" s="77">
        <f t="shared" si="91"/>
        <v>164599</v>
      </c>
    </row>
    <row r="2891" spans="1:7" ht="21" x14ac:dyDescent="0.25">
      <c r="A2891" s="115" t="s">
        <v>3646</v>
      </c>
      <c r="B2891" s="102" t="s">
        <v>10363</v>
      </c>
      <c r="C2891" s="101" t="str">
        <f t="shared" si="90"/>
        <v>Formula</v>
      </c>
      <c r="D2891" s="102" t="s">
        <v>10362</v>
      </c>
      <c r="E2891" s="102" t="s">
        <v>10383</v>
      </c>
      <c r="F2891" s="105">
        <v>745</v>
      </c>
      <c r="G2891" s="77">
        <f t="shared" si="91"/>
        <v>164599</v>
      </c>
    </row>
    <row r="2892" spans="1:7" ht="21" x14ac:dyDescent="0.25">
      <c r="A2892" s="114" t="s">
        <v>3648</v>
      </c>
      <c r="B2892" s="101" t="s">
        <v>10363</v>
      </c>
      <c r="C2892" s="101" t="str">
        <f t="shared" si="90"/>
        <v>Formula</v>
      </c>
      <c r="D2892" s="101" t="s">
        <v>10362</v>
      </c>
      <c r="E2892" s="101" t="s">
        <v>10381</v>
      </c>
      <c r="F2892" s="104">
        <v>268</v>
      </c>
      <c r="G2892" s="77">
        <f t="shared" si="91"/>
        <v>164599</v>
      </c>
    </row>
    <row r="2893" spans="1:7" ht="21" x14ac:dyDescent="0.25">
      <c r="A2893" s="115" t="s">
        <v>3649</v>
      </c>
      <c r="B2893" s="102" t="s">
        <v>10363</v>
      </c>
      <c r="C2893" s="101" t="str">
        <f t="shared" si="90"/>
        <v>Formula</v>
      </c>
      <c r="D2893" s="102" t="s">
        <v>10362</v>
      </c>
      <c r="E2893" s="102" t="s">
        <v>10380</v>
      </c>
      <c r="F2893" s="105">
        <v>414</v>
      </c>
      <c r="G2893" s="77">
        <f t="shared" si="91"/>
        <v>164599</v>
      </c>
    </row>
    <row r="2894" spans="1:7" ht="21" x14ac:dyDescent="0.25">
      <c r="A2894" s="114" t="s">
        <v>3650</v>
      </c>
      <c r="B2894" s="101" t="s">
        <v>10363</v>
      </c>
      <c r="C2894" s="101" t="str">
        <f t="shared" si="90"/>
        <v>Formula</v>
      </c>
      <c r="D2894" s="101" t="s">
        <v>10362</v>
      </c>
      <c r="E2894" s="101" t="s">
        <v>10379</v>
      </c>
      <c r="F2894" s="104">
        <v>914</v>
      </c>
      <c r="G2894" s="77">
        <f t="shared" si="91"/>
        <v>164599</v>
      </c>
    </row>
    <row r="2895" spans="1:7" ht="21" x14ac:dyDescent="0.25">
      <c r="A2895" s="115" t="s">
        <v>3651</v>
      </c>
      <c r="B2895" s="102" t="s">
        <v>10363</v>
      </c>
      <c r="C2895" s="101" t="str">
        <f t="shared" si="90"/>
        <v>Formula</v>
      </c>
      <c r="D2895" s="102" t="s">
        <v>10362</v>
      </c>
      <c r="E2895" s="102" t="s">
        <v>10378</v>
      </c>
      <c r="F2895" s="105">
        <v>893</v>
      </c>
      <c r="G2895" s="77">
        <f t="shared" si="91"/>
        <v>164599</v>
      </c>
    </row>
    <row r="2896" spans="1:7" ht="21" x14ac:dyDescent="0.25">
      <c r="A2896" s="114" t="s">
        <v>3652</v>
      </c>
      <c r="B2896" s="101" t="s">
        <v>10363</v>
      </c>
      <c r="C2896" s="101" t="str">
        <f t="shared" si="90"/>
        <v>Formula</v>
      </c>
      <c r="D2896" s="101" t="s">
        <v>10362</v>
      </c>
      <c r="E2896" s="101" t="s">
        <v>10377</v>
      </c>
      <c r="F2896" s="104">
        <v>104</v>
      </c>
      <c r="G2896" s="77">
        <f t="shared" si="91"/>
        <v>164599</v>
      </c>
    </row>
    <row r="2897" spans="1:7" ht="21" x14ac:dyDescent="0.25">
      <c r="A2897" s="115" t="s">
        <v>3653</v>
      </c>
      <c r="B2897" s="102" t="s">
        <v>10363</v>
      </c>
      <c r="C2897" s="101" t="str">
        <f t="shared" si="90"/>
        <v>Formula</v>
      </c>
      <c r="D2897" s="102" t="s">
        <v>10362</v>
      </c>
      <c r="E2897" s="102" t="s">
        <v>10376</v>
      </c>
      <c r="F2897" s="105">
        <v>830</v>
      </c>
      <c r="G2897" s="77">
        <f t="shared" si="91"/>
        <v>164599</v>
      </c>
    </row>
    <row r="2898" spans="1:7" ht="21" x14ac:dyDescent="0.25">
      <c r="A2898" s="114" t="s">
        <v>3654</v>
      </c>
      <c r="B2898" s="101" t="s">
        <v>10363</v>
      </c>
      <c r="C2898" s="101" t="str">
        <f t="shared" si="90"/>
        <v>Formula</v>
      </c>
      <c r="D2898" s="101" t="s">
        <v>10362</v>
      </c>
      <c r="E2898" s="101" t="s">
        <v>10375</v>
      </c>
      <c r="F2898" s="104">
        <v>20</v>
      </c>
      <c r="G2898" s="77">
        <f t="shared" si="91"/>
        <v>164599</v>
      </c>
    </row>
    <row r="2899" spans="1:7" ht="21" x14ac:dyDescent="0.25">
      <c r="A2899" s="115" t="s">
        <v>18377</v>
      </c>
      <c r="B2899" s="102" t="s">
        <v>10363</v>
      </c>
      <c r="C2899" s="101" t="str">
        <f t="shared" si="90"/>
        <v>Formula</v>
      </c>
      <c r="D2899" s="102" t="s">
        <v>10362</v>
      </c>
      <c r="E2899" s="102" t="s">
        <v>18442</v>
      </c>
      <c r="F2899" s="105">
        <v>1034</v>
      </c>
      <c r="G2899" s="77">
        <f t="shared" si="91"/>
        <v>164599</v>
      </c>
    </row>
    <row r="2900" spans="1:7" ht="21" x14ac:dyDescent="0.25">
      <c r="A2900" s="114" t="s">
        <v>3655</v>
      </c>
      <c r="B2900" s="101" t="s">
        <v>10363</v>
      </c>
      <c r="C2900" s="101" t="str">
        <f t="shared" si="90"/>
        <v>Formula</v>
      </c>
      <c r="D2900" s="101" t="s">
        <v>10362</v>
      </c>
      <c r="E2900" s="101" t="s">
        <v>10374</v>
      </c>
      <c r="F2900" s="104">
        <v>1425</v>
      </c>
      <c r="G2900" s="77">
        <f t="shared" si="91"/>
        <v>164599</v>
      </c>
    </row>
    <row r="2901" spans="1:7" ht="21" x14ac:dyDescent="0.25">
      <c r="A2901" s="115" t="s">
        <v>3656</v>
      </c>
      <c r="B2901" s="102" t="s">
        <v>10363</v>
      </c>
      <c r="C2901" s="101" t="str">
        <f t="shared" si="90"/>
        <v>Formula</v>
      </c>
      <c r="D2901" s="102" t="s">
        <v>10362</v>
      </c>
      <c r="E2901" s="102" t="s">
        <v>10373</v>
      </c>
      <c r="F2901" s="105">
        <v>1620</v>
      </c>
      <c r="G2901" s="77">
        <f t="shared" si="91"/>
        <v>164599</v>
      </c>
    </row>
    <row r="2902" spans="1:7" ht="21" x14ac:dyDescent="0.25">
      <c r="A2902" s="114" t="s">
        <v>3657</v>
      </c>
      <c r="B2902" s="101" t="s">
        <v>10363</v>
      </c>
      <c r="C2902" s="101" t="str">
        <f t="shared" si="90"/>
        <v>Formula</v>
      </c>
      <c r="D2902" s="101" t="s">
        <v>10362</v>
      </c>
      <c r="E2902" s="101" t="s">
        <v>10372</v>
      </c>
      <c r="F2902" s="104">
        <v>1068</v>
      </c>
      <c r="G2902" s="77">
        <f t="shared" si="91"/>
        <v>164599</v>
      </c>
    </row>
    <row r="2903" spans="1:7" ht="21" x14ac:dyDescent="0.25">
      <c r="A2903" s="115" t="s">
        <v>3658</v>
      </c>
      <c r="B2903" s="102" t="s">
        <v>10363</v>
      </c>
      <c r="C2903" s="101" t="str">
        <f t="shared" si="90"/>
        <v>Formula</v>
      </c>
      <c r="D2903" s="102" t="s">
        <v>10362</v>
      </c>
      <c r="E2903" s="102" t="s">
        <v>10371</v>
      </c>
      <c r="F2903" s="105">
        <v>1413</v>
      </c>
      <c r="G2903" s="77">
        <f t="shared" si="91"/>
        <v>164599</v>
      </c>
    </row>
    <row r="2904" spans="1:7" ht="21" x14ac:dyDescent="0.25">
      <c r="A2904" s="114" t="s">
        <v>3659</v>
      </c>
      <c r="B2904" s="101" t="s">
        <v>10363</v>
      </c>
      <c r="C2904" s="101" t="str">
        <f t="shared" si="90"/>
        <v>Formula</v>
      </c>
      <c r="D2904" s="101" t="s">
        <v>10362</v>
      </c>
      <c r="E2904" s="101" t="s">
        <v>10370</v>
      </c>
      <c r="F2904" s="104">
        <v>1011</v>
      </c>
      <c r="G2904" s="77">
        <f t="shared" si="91"/>
        <v>164599</v>
      </c>
    </row>
    <row r="2905" spans="1:7" ht="21" x14ac:dyDescent="0.25">
      <c r="A2905" s="115" t="s">
        <v>3660</v>
      </c>
      <c r="B2905" s="102" t="s">
        <v>10363</v>
      </c>
      <c r="C2905" s="101" t="str">
        <f t="shared" si="90"/>
        <v>Formula</v>
      </c>
      <c r="D2905" s="102" t="s">
        <v>10362</v>
      </c>
      <c r="E2905" s="102" t="s">
        <v>10369</v>
      </c>
      <c r="F2905" s="105">
        <v>1270</v>
      </c>
      <c r="G2905" s="77">
        <f t="shared" si="91"/>
        <v>164599</v>
      </c>
    </row>
    <row r="2906" spans="1:7" ht="21" x14ac:dyDescent="0.25">
      <c r="A2906" s="114" t="s">
        <v>3661</v>
      </c>
      <c r="B2906" s="101" t="s">
        <v>10363</v>
      </c>
      <c r="C2906" s="101" t="str">
        <f t="shared" si="90"/>
        <v>Formula</v>
      </c>
      <c r="D2906" s="101" t="s">
        <v>10362</v>
      </c>
      <c r="E2906" s="101" t="s">
        <v>18137</v>
      </c>
      <c r="F2906" s="104">
        <v>797</v>
      </c>
      <c r="G2906" s="77">
        <f t="shared" si="91"/>
        <v>164599</v>
      </c>
    </row>
    <row r="2907" spans="1:7" ht="21" x14ac:dyDescent="0.25">
      <c r="A2907" s="115" t="s">
        <v>18378</v>
      </c>
      <c r="B2907" s="102" t="s">
        <v>10363</v>
      </c>
      <c r="C2907" s="101" t="str">
        <f t="shared" si="90"/>
        <v>Formula</v>
      </c>
      <c r="D2907" s="102" t="s">
        <v>10362</v>
      </c>
      <c r="E2907" s="102" t="s">
        <v>18443</v>
      </c>
      <c r="F2907" s="105">
        <v>1231</v>
      </c>
      <c r="G2907" s="77">
        <f t="shared" si="91"/>
        <v>164599</v>
      </c>
    </row>
    <row r="2908" spans="1:7" ht="21" x14ac:dyDescent="0.25">
      <c r="A2908" s="114" t="s">
        <v>3662</v>
      </c>
      <c r="B2908" s="101" t="s">
        <v>10363</v>
      </c>
      <c r="C2908" s="101" t="str">
        <f t="shared" si="90"/>
        <v>Formula</v>
      </c>
      <c r="D2908" s="101" t="s">
        <v>10362</v>
      </c>
      <c r="E2908" s="101" t="s">
        <v>10368</v>
      </c>
      <c r="F2908" s="104">
        <v>619</v>
      </c>
      <c r="G2908" s="77">
        <f t="shared" si="91"/>
        <v>164599</v>
      </c>
    </row>
    <row r="2909" spans="1:7" ht="21" x14ac:dyDescent="0.25">
      <c r="A2909" s="115" t="s">
        <v>3663</v>
      </c>
      <c r="B2909" s="102" t="s">
        <v>10363</v>
      </c>
      <c r="C2909" s="101" t="str">
        <f t="shared" si="90"/>
        <v>Formula</v>
      </c>
      <c r="D2909" s="102" t="s">
        <v>10362</v>
      </c>
      <c r="E2909" s="102" t="s">
        <v>10367</v>
      </c>
      <c r="F2909" s="105">
        <v>939</v>
      </c>
      <c r="G2909" s="77">
        <f t="shared" si="91"/>
        <v>164599</v>
      </c>
    </row>
    <row r="2910" spans="1:7" ht="21" x14ac:dyDescent="0.25">
      <c r="A2910" s="114" t="s">
        <v>3664</v>
      </c>
      <c r="B2910" s="101" t="s">
        <v>10363</v>
      </c>
      <c r="C2910" s="101" t="str">
        <f t="shared" si="90"/>
        <v>Formula</v>
      </c>
      <c r="D2910" s="101" t="s">
        <v>10362</v>
      </c>
      <c r="E2910" s="101" t="s">
        <v>10366</v>
      </c>
      <c r="F2910" s="104">
        <v>565</v>
      </c>
      <c r="G2910" s="77">
        <f t="shared" si="91"/>
        <v>164599</v>
      </c>
    </row>
    <row r="2911" spans="1:7" ht="21" x14ac:dyDescent="0.25">
      <c r="A2911" s="115" t="s">
        <v>3665</v>
      </c>
      <c r="B2911" s="102" t="s">
        <v>10363</v>
      </c>
      <c r="C2911" s="101" t="str">
        <f t="shared" si="90"/>
        <v>Formula</v>
      </c>
      <c r="D2911" s="102" t="s">
        <v>10362</v>
      </c>
      <c r="E2911" s="102" t="s">
        <v>10365</v>
      </c>
      <c r="F2911" s="105">
        <v>357</v>
      </c>
      <c r="G2911" s="77">
        <f t="shared" si="91"/>
        <v>164599</v>
      </c>
    </row>
    <row r="2912" spans="1:7" ht="21" x14ac:dyDescent="0.25">
      <c r="A2912" s="114" t="s">
        <v>3666</v>
      </c>
      <c r="B2912" s="101" t="s">
        <v>10363</v>
      </c>
      <c r="C2912" s="101" t="str">
        <f t="shared" si="90"/>
        <v>Formula</v>
      </c>
      <c r="D2912" s="101" t="s">
        <v>10362</v>
      </c>
      <c r="E2912" s="101" t="s">
        <v>10364</v>
      </c>
      <c r="F2912" s="104">
        <v>149</v>
      </c>
      <c r="G2912" s="77">
        <f t="shared" si="91"/>
        <v>164599</v>
      </c>
    </row>
    <row r="2913" spans="1:7" ht="21" x14ac:dyDescent="0.25">
      <c r="A2913" s="115" t="s">
        <v>3667</v>
      </c>
      <c r="B2913" s="102" t="s">
        <v>10363</v>
      </c>
      <c r="C2913" s="101" t="str">
        <f t="shared" si="90"/>
        <v>Formula</v>
      </c>
      <c r="D2913" s="102" t="s">
        <v>10362</v>
      </c>
      <c r="E2913" s="102" t="s">
        <v>10361</v>
      </c>
      <c r="F2913" s="105">
        <v>559</v>
      </c>
      <c r="G2913" s="77">
        <f t="shared" si="91"/>
        <v>164599</v>
      </c>
    </row>
    <row r="2914" spans="1:7" ht="21" x14ac:dyDescent="0.25">
      <c r="A2914" s="114" t="s">
        <v>17888</v>
      </c>
      <c r="B2914" s="101" t="s">
        <v>10363</v>
      </c>
      <c r="C2914" s="101" t="str">
        <f t="shared" si="90"/>
        <v>Formula</v>
      </c>
      <c r="D2914" s="101" t="s">
        <v>10362</v>
      </c>
      <c r="E2914" s="101" t="s">
        <v>17978</v>
      </c>
      <c r="F2914" s="104">
        <v>21</v>
      </c>
      <c r="G2914" s="77">
        <f t="shared" si="91"/>
        <v>164599</v>
      </c>
    </row>
    <row r="2915" spans="1:7" ht="21" x14ac:dyDescent="0.25">
      <c r="A2915" s="115" t="s">
        <v>17889</v>
      </c>
      <c r="B2915" s="102" t="s">
        <v>10363</v>
      </c>
      <c r="C2915" s="101" t="str">
        <f t="shared" si="90"/>
        <v>Formula</v>
      </c>
      <c r="D2915" s="102" t="s">
        <v>10362</v>
      </c>
      <c r="E2915" s="102" t="s">
        <v>17979</v>
      </c>
      <c r="F2915" s="105">
        <v>38</v>
      </c>
      <c r="G2915" s="77">
        <f t="shared" si="91"/>
        <v>164599</v>
      </c>
    </row>
    <row r="2916" spans="1:7" ht="21" x14ac:dyDescent="0.25">
      <c r="A2916" s="114" t="s">
        <v>18195</v>
      </c>
      <c r="B2916" s="101" t="s">
        <v>10363</v>
      </c>
      <c r="C2916" s="101" t="str">
        <f t="shared" si="90"/>
        <v>Formula</v>
      </c>
      <c r="D2916" s="101" t="s">
        <v>10362</v>
      </c>
      <c r="E2916" s="101" t="s">
        <v>18218</v>
      </c>
      <c r="F2916" s="104">
        <v>42</v>
      </c>
      <c r="G2916" s="77">
        <f t="shared" si="91"/>
        <v>164599</v>
      </c>
    </row>
    <row r="2917" spans="1:7" ht="21" x14ac:dyDescent="0.25">
      <c r="A2917" s="115" t="s">
        <v>17890</v>
      </c>
      <c r="B2917" s="102" t="s">
        <v>10363</v>
      </c>
      <c r="C2917" s="101" t="str">
        <f t="shared" si="90"/>
        <v>Formula</v>
      </c>
      <c r="D2917" s="102" t="s">
        <v>10362</v>
      </c>
      <c r="E2917" s="102" t="s">
        <v>17980</v>
      </c>
      <c r="F2917" s="105">
        <v>147</v>
      </c>
      <c r="G2917" s="77">
        <f t="shared" si="91"/>
        <v>164599</v>
      </c>
    </row>
    <row r="2918" spans="1:7" ht="21" x14ac:dyDescent="0.25">
      <c r="A2918" s="114" t="s">
        <v>3673</v>
      </c>
      <c r="B2918" s="101" t="s">
        <v>10354</v>
      </c>
      <c r="C2918" s="101" t="str">
        <f t="shared" si="90"/>
        <v>Formula</v>
      </c>
      <c r="D2918" s="101" t="s">
        <v>10353</v>
      </c>
      <c r="E2918" s="101" t="s">
        <v>10352</v>
      </c>
      <c r="F2918" s="104">
        <v>149</v>
      </c>
      <c r="G2918" s="77">
        <f t="shared" si="91"/>
        <v>149</v>
      </c>
    </row>
    <row r="2919" spans="1:7" ht="21" x14ac:dyDescent="0.25">
      <c r="A2919" s="115" t="s">
        <v>3696</v>
      </c>
      <c r="B2919" s="102" t="s">
        <v>10323</v>
      </c>
      <c r="C2919" s="101" t="str">
        <f t="shared" si="90"/>
        <v>Formula</v>
      </c>
      <c r="D2919" s="102" t="s">
        <v>10322</v>
      </c>
      <c r="E2919" s="102" t="s">
        <v>10321</v>
      </c>
      <c r="F2919" s="105">
        <v>151</v>
      </c>
      <c r="G2919" s="77">
        <f t="shared" si="91"/>
        <v>151</v>
      </c>
    </row>
    <row r="2920" spans="1:7" ht="21" x14ac:dyDescent="0.25">
      <c r="A2920" s="114" t="s">
        <v>3697</v>
      </c>
      <c r="B2920" s="101" t="s">
        <v>10318</v>
      </c>
      <c r="C2920" s="101" t="str">
        <f t="shared" si="90"/>
        <v>Formula</v>
      </c>
      <c r="D2920" s="101" t="s">
        <v>10317</v>
      </c>
      <c r="E2920" s="101" t="s">
        <v>10320</v>
      </c>
      <c r="F2920" s="104">
        <v>120</v>
      </c>
      <c r="G2920" s="77">
        <f t="shared" si="91"/>
        <v>340</v>
      </c>
    </row>
    <row r="2921" spans="1:7" ht="21" x14ac:dyDescent="0.25">
      <c r="A2921" s="115" t="s">
        <v>3698</v>
      </c>
      <c r="B2921" s="102" t="s">
        <v>10318</v>
      </c>
      <c r="C2921" s="101" t="str">
        <f t="shared" si="90"/>
        <v>Formula</v>
      </c>
      <c r="D2921" s="102" t="s">
        <v>10317</v>
      </c>
      <c r="E2921" s="102" t="s">
        <v>10319</v>
      </c>
      <c r="F2921" s="105">
        <v>96</v>
      </c>
      <c r="G2921" s="77">
        <f t="shared" si="91"/>
        <v>340</v>
      </c>
    </row>
    <row r="2922" spans="1:7" ht="21" x14ac:dyDescent="0.25">
      <c r="A2922" s="114" t="s">
        <v>3699</v>
      </c>
      <c r="B2922" s="101" t="s">
        <v>10318</v>
      </c>
      <c r="C2922" s="101" t="str">
        <f t="shared" si="90"/>
        <v>Formula</v>
      </c>
      <c r="D2922" s="101" t="s">
        <v>10317</v>
      </c>
      <c r="E2922" s="101" t="s">
        <v>10316</v>
      </c>
      <c r="F2922" s="104">
        <v>124</v>
      </c>
      <c r="G2922" s="77">
        <f t="shared" si="91"/>
        <v>340</v>
      </c>
    </row>
    <row r="2923" spans="1:7" ht="21" x14ac:dyDescent="0.25">
      <c r="A2923" s="115" t="s">
        <v>3716</v>
      </c>
      <c r="B2923" s="102" t="s">
        <v>10283</v>
      </c>
      <c r="C2923" s="101" t="str">
        <f t="shared" si="90"/>
        <v>Formula</v>
      </c>
      <c r="D2923" s="102" t="s">
        <v>10282</v>
      </c>
      <c r="E2923" s="102" t="s">
        <v>10286</v>
      </c>
      <c r="F2923" s="105">
        <v>7</v>
      </c>
      <c r="G2923" s="77">
        <f t="shared" si="91"/>
        <v>257</v>
      </c>
    </row>
    <row r="2924" spans="1:7" ht="21" x14ac:dyDescent="0.25">
      <c r="A2924" s="114" t="s">
        <v>3717</v>
      </c>
      <c r="B2924" s="101" t="s">
        <v>10283</v>
      </c>
      <c r="C2924" s="101" t="str">
        <f t="shared" si="90"/>
        <v>Formula</v>
      </c>
      <c r="D2924" s="101" t="s">
        <v>10282</v>
      </c>
      <c r="E2924" s="101" t="s">
        <v>10285</v>
      </c>
      <c r="F2924" s="104">
        <v>150</v>
      </c>
      <c r="G2924" s="77">
        <f t="shared" si="91"/>
        <v>257</v>
      </c>
    </row>
    <row r="2925" spans="1:7" ht="21" x14ac:dyDescent="0.25">
      <c r="A2925" s="115" t="s">
        <v>3718</v>
      </c>
      <c r="B2925" s="102" t="s">
        <v>10283</v>
      </c>
      <c r="C2925" s="101" t="str">
        <f t="shared" si="90"/>
        <v>Formula</v>
      </c>
      <c r="D2925" s="102" t="s">
        <v>10282</v>
      </c>
      <c r="E2925" s="102" t="s">
        <v>10284</v>
      </c>
      <c r="F2925" s="105">
        <v>100</v>
      </c>
      <c r="G2925" s="77">
        <f t="shared" si="91"/>
        <v>257</v>
      </c>
    </row>
    <row r="2926" spans="1:7" ht="21" x14ac:dyDescent="0.25">
      <c r="A2926" s="114" t="s">
        <v>3720</v>
      </c>
      <c r="B2926" s="101" t="s">
        <v>10280</v>
      </c>
      <c r="C2926" s="101" t="str">
        <f t="shared" si="90"/>
        <v>Formula</v>
      </c>
      <c r="D2926" s="101" t="s">
        <v>10279</v>
      </c>
      <c r="E2926" s="101" t="s">
        <v>10278</v>
      </c>
      <c r="F2926" s="104">
        <v>86</v>
      </c>
      <c r="G2926" s="77">
        <f t="shared" si="91"/>
        <v>86</v>
      </c>
    </row>
    <row r="2927" spans="1:7" ht="21" x14ac:dyDescent="0.25">
      <c r="A2927" s="115" t="s">
        <v>3734</v>
      </c>
      <c r="B2927" s="102" t="s">
        <v>10252</v>
      </c>
      <c r="C2927" s="101" t="str">
        <f t="shared" si="90"/>
        <v>Formula</v>
      </c>
      <c r="D2927" s="102" t="s">
        <v>10251</v>
      </c>
      <c r="E2927" s="102" t="s">
        <v>10250</v>
      </c>
      <c r="F2927" s="105">
        <v>40</v>
      </c>
      <c r="G2927" s="77">
        <f t="shared" si="91"/>
        <v>40</v>
      </c>
    </row>
    <row r="2928" spans="1:7" ht="21" x14ac:dyDescent="0.25">
      <c r="A2928" s="114" t="s">
        <v>3735</v>
      </c>
      <c r="B2928" s="101" t="s">
        <v>10249</v>
      </c>
      <c r="C2928" s="101" t="str">
        <f t="shared" si="90"/>
        <v>Formula</v>
      </c>
      <c r="D2928" s="101" t="s">
        <v>10248</v>
      </c>
      <c r="E2928" s="101" t="s">
        <v>10247</v>
      </c>
      <c r="F2928" s="104">
        <v>76</v>
      </c>
      <c r="G2928" s="77">
        <f t="shared" si="91"/>
        <v>76</v>
      </c>
    </row>
    <row r="2929" spans="1:7" ht="21" x14ac:dyDescent="0.25">
      <c r="A2929" s="115" t="s">
        <v>3753</v>
      </c>
      <c r="B2929" s="102" t="s">
        <v>10236</v>
      </c>
      <c r="C2929" s="101" t="str">
        <f t="shared" si="90"/>
        <v>Formula</v>
      </c>
      <c r="D2929" s="102" t="s">
        <v>10235</v>
      </c>
      <c r="E2929" s="102" t="s">
        <v>10234</v>
      </c>
      <c r="F2929" s="105">
        <v>360</v>
      </c>
      <c r="G2929" s="77">
        <f t="shared" si="91"/>
        <v>360</v>
      </c>
    </row>
    <row r="2930" spans="1:7" ht="21" x14ac:dyDescent="0.25">
      <c r="A2930" s="114" t="s">
        <v>3755</v>
      </c>
      <c r="B2930" s="101" t="s">
        <v>10229</v>
      </c>
      <c r="C2930" s="101" t="str">
        <f t="shared" si="90"/>
        <v>Formula</v>
      </c>
      <c r="D2930" s="101" t="s">
        <v>10228</v>
      </c>
      <c r="E2930" s="101" t="s">
        <v>10230</v>
      </c>
      <c r="F2930" s="104">
        <v>131</v>
      </c>
      <c r="G2930" s="77">
        <f t="shared" si="91"/>
        <v>162</v>
      </c>
    </row>
    <row r="2931" spans="1:7" ht="21" x14ac:dyDescent="0.25">
      <c r="A2931" s="115" t="s">
        <v>3756</v>
      </c>
      <c r="B2931" s="102" t="s">
        <v>10229</v>
      </c>
      <c r="C2931" s="101" t="str">
        <f t="shared" si="90"/>
        <v>Formula</v>
      </c>
      <c r="D2931" s="102" t="s">
        <v>10228</v>
      </c>
      <c r="E2931" s="102" t="s">
        <v>10227</v>
      </c>
      <c r="F2931" s="105">
        <v>31</v>
      </c>
      <c r="G2931" s="77">
        <f t="shared" si="91"/>
        <v>162</v>
      </c>
    </row>
    <row r="2932" spans="1:7" ht="21" x14ac:dyDescent="0.25">
      <c r="A2932" s="114" t="s">
        <v>3757</v>
      </c>
      <c r="B2932" s="101" t="s">
        <v>10225</v>
      </c>
      <c r="C2932" s="101" t="str">
        <f t="shared" si="90"/>
        <v>Formula</v>
      </c>
      <c r="D2932" s="101" t="s">
        <v>10224</v>
      </c>
      <c r="E2932" s="101" t="s">
        <v>18301</v>
      </c>
      <c r="F2932" s="104">
        <v>354</v>
      </c>
      <c r="G2932" s="77">
        <f t="shared" si="91"/>
        <v>1309</v>
      </c>
    </row>
    <row r="2933" spans="1:7" ht="21" x14ac:dyDescent="0.25">
      <c r="A2933" s="115" t="s">
        <v>3758</v>
      </c>
      <c r="B2933" s="102" t="s">
        <v>10225</v>
      </c>
      <c r="C2933" s="101" t="str">
        <f t="shared" si="90"/>
        <v>Formula</v>
      </c>
      <c r="D2933" s="102" t="s">
        <v>10224</v>
      </c>
      <c r="E2933" s="102" t="s">
        <v>18302</v>
      </c>
      <c r="F2933" s="105">
        <v>376</v>
      </c>
      <c r="G2933" s="77">
        <f t="shared" si="91"/>
        <v>1309</v>
      </c>
    </row>
    <row r="2934" spans="1:7" ht="21" x14ac:dyDescent="0.25">
      <c r="A2934" s="114" t="s">
        <v>3759</v>
      </c>
      <c r="B2934" s="101" t="s">
        <v>10225</v>
      </c>
      <c r="C2934" s="101" t="str">
        <f t="shared" si="90"/>
        <v>Formula</v>
      </c>
      <c r="D2934" s="101" t="s">
        <v>10224</v>
      </c>
      <c r="E2934" s="101" t="s">
        <v>18303</v>
      </c>
      <c r="F2934" s="104">
        <v>106</v>
      </c>
      <c r="G2934" s="77">
        <f t="shared" si="91"/>
        <v>1309</v>
      </c>
    </row>
    <row r="2935" spans="1:7" ht="21" x14ac:dyDescent="0.25">
      <c r="A2935" s="115" t="s">
        <v>3760</v>
      </c>
      <c r="B2935" s="102" t="s">
        <v>10225</v>
      </c>
      <c r="C2935" s="101" t="str">
        <f t="shared" si="90"/>
        <v>Formula</v>
      </c>
      <c r="D2935" s="102" t="s">
        <v>10224</v>
      </c>
      <c r="E2935" s="102" t="s">
        <v>18304</v>
      </c>
      <c r="F2935" s="105">
        <v>369</v>
      </c>
      <c r="G2935" s="77">
        <f t="shared" si="91"/>
        <v>1309</v>
      </c>
    </row>
    <row r="2936" spans="1:7" ht="21" x14ac:dyDescent="0.25">
      <c r="A2936" s="114" t="s">
        <v>3761</v>
      </c>
      <c r="B2936" s="101" t="s">
        <v>10225</v>
      </c>
      <c r="C2936" s="101" t="str">
        <f t="shared" si="90"/>
        <v>Formula</v>
      </c>
      <c r="D2936" s="101" t="s">
        <v>10224</v>
      </c>
      <c r="E2936" s="101" t="s">
        <v>18305</v>
      </c>
      <c r="F2936" s="104">
        <v>104</v>
      </c>
      <c r="G2936" s="77">
        <f t="shared" si="91"/>
        <v>1309</v>
      </c>
    </row>
    <row r="2937" spans="1:7" ht="21" x14ac:dyDescent="0.25">
      <c r="A2937" s="115" t="s">
        <v>3765</v>
      </c>
      <c r="B2937" s="102" t="s">
        <v>10218</v>
      </c>
      <c r="C2937" s="101" t="str">
        <f t="shared" si="90"/>
        <v>Formula</v>
      </c>
      <c r="D2937" s="102" t="s">
        <v>10217</v>
      </c>
      <c r="E2937" s="102" t="s">
        <v>10216</v>
      </c>
      <c r="F2937" s="105">
        <v>245</v>
      </c>
      <c r="G2937" s="77">
        <f t="shared" si="91"/>
        <v>245</v>
      </c>
    </row>
    <row r="2938" spans="1:7" ht="21" x14ac:dyDescent="0.25">
      <c r="A2938" s="114" t="s">
        <v>3766</v>
      </c>
      <c r="B2938" s="101" t="s">
        <v>10214</v>
      </c>
      <c r="C2938" s="101" t="str">
        <f t="shared" si="90"/>
        <v>Formula</v>
      </c>
      <c r="D2938" s="101" t="s">
        <v>10213</v>
      </c>
      <c r="E2938" s="101" t="s">
        <v>10215</v>
      </c>
      <c r="F2938" s="104">
        <v>108</v>
      </c>
      <c r="G2938" s="77">
        <f t="shared" si="91"/>
        <v>374</v>
      </c>
    </row>
    <row r="2939" spans="1:7" ht="21" x14ac:dyDescent="0.25">
      <c r="A2939" s="115" t="s">
        <v>3767</v>
      </c>
      <c r="B2939" s="102" t="s">
        <v>10214</v>
      </c>
      <c r="C2939" s="101" t="str">
        <f t="shared" si="90"/>
        <v>Formula</v>
      </c>
      <c r="D2939" s="102" t="s">
        <v>10213</v>
      </c>
      <c r="E2939" s="102" t="s">
        <v>10212</v>
      </c>
      <c r="F2939" s="105">
        <v>266</v>
      </c>
      <c r="G2939" s="77">
        <f t="shared" si="91"/>
        <v>374</v>
      </c>
    </row>
    <row r="2940" spans="1:7" ht="21" x14ac:dyDescent="0.25">
      <c r="A2940" s="114" t="s">
        <v>3768</v>
      </c>
      <c r="B2940" s="101" t="s">
        <v>10210</v>
      </c>
      <c r="C2940" s="101" t="str">
        <f t="shared" si="90"/>
        <v>Formula</v>
      </c>
      <c r="D2940" s="101" t="s">
        <v>10209</v>
      </c>
      <c r="E2940" s="101" t="s">
        <v>10211</v>
      </c>
      <c r="F2940" s="104">
        <v>70</v>
      </c>
      <c r="G2940" s="77">
        <f t="shared" si="91"/>
        <v>135</v>
      </c>
    </row>
    <row r="2941" spans="1:7" ht="21" x14ac:dyDescent="0.25">
      <c r="A2941" s="115" t="s">
        <v>3769</v>
      </c>
      <c r="B2941" s="102" t="s">
        <v>10210</v>
      </c>
      <c r="C2941" s="101" t="str">
        <f t="shared" si="90"/>
        <v>Formula</v>
      </c>
      <c r="D2941" s="102" t="s">
        <v>10209</v>
      </c>
      <c r="E2941" s="102" t="s">
        <v>10208</v>
      </c>
      <c r="F2941" s="105">
        <v>65</v>
      </c>
      <c r="G2941" s="77">
        <f t="shared" si="91"/>
        <v>135</v>
      </c>
    </row>
    <row r="2942" spans="1:7" ht="21" x14ac:dyDescent="0.25">
      <c r="A2942" s="114" t="s">
        <v>3774</v>
      </c>
      <c r="B2942" s="101" t="s">
        <v>10194</v>
      </c>
      <c r="C2942" s="101" t="str">
        <f t="shared" si="90"/>
        <v>Formula</v>
      </c>
      <c r="D2942" s="101" t="s">
        <v>10193</v>
      </c>
      <c r="E2942" s="101" t="s">
        <v>10199</v>
      </c>
      <c r="F2942" s="104">
        <v>191</v>
      </c>
      <c r="G2942" s="77">
        <f t="shared" si="91"/>
        <v>911</v>
      </c>
    </row>
    <row r="2943" spans="1:7" ht="21" x14ac:dyDescent="0.25">
      <c r="A2943" s="115" t="s">
        <v>3775</v>
      </c>
      <c r="B2943" s="102" t="s">
        <v>10194</v>
      </c>
      <c r="C2943" s="101" t="str">
        <f t="shared" si="90"/>
        <v>Formula</v>
      </c>
      <c r="D2943" s="102" t="s">
        <v>10193</v>
      </c>
      <c r="E2943" s="102" t="s">
        <v>10198</v>
      </c>
      <c r="F2943" s="105">
        <v>73</v>
      </c>
      <c r="G2943" s="77">
        <f t="shared" si="91"/>
        <v>911</v>
      </c>
    </row>
    <row r="2944" spans="1:7" ht="21" x14ac:dyDescent="0.25">
      <c r="A2944" s="114" t="s">
        <v>3776</v>
      </c>
      <c r="B2944" s="101" t="s">
        <v>10194</v>
      </c>
      <c r="C2944" s="101" t="str">
        <f t="shared" si="90"/>
        <v>Formula</v>
      </c>
      <c r="D2944" s="101" t="s">
        <v>10193</v>
      </c>
      <c r="E2944" s="101" t="s">
        <v>10197</v>
      </c>
      <c r="F2944" s="104">
        <v>248</v>
      </c>
      <c r="G2944" s="77">
        <f t="shared" si="91"/>
        <v>911</v>
      </c>
    </row>
    <row r="2945" spans="1:7" ht="21" x14ac:dyDescent="0.25">
      <c r="A2945" s="115" t="s">
        <v>3777</v>
      </c>
      <c r="B2945" s="102" t="s">
        <v>10194</v>
      </c>
      <c r="C2945" s="101" t="str">
        <f t="shared" si="90"/>
        <v>Formula</v>
      </c>
      <c r="D2945" s="102" t="s">
        <v>10193</v>
      </c>
      <c r="E2945" s="102" t="s">
        <v>10196</v>
      </c>
      <c r="F2945" s="105">
        <v>142</v>
      </c>
      <c r="G2945" s="77">
        <f t="shared" si="91"/>
        <v>911</v>
      </c>
    </row>
    <row r="2946" spans="1:7" ht="21" x14ac:dyDescent="0.25">
      <c r="A2946" s="114" t="s">
        <v>3778</v>
      </c>
      <c r="B2946" s="101" t="s">
        <v>10194</v>
      </c>
      <c r="C2946" s="101" t="str">
        <f t="shared" si="90"/>
        <v>Formula</v>
      </c>
      <c r="D2946" s="101" t="s">
        <v>10193</v>
      </c>
      <c r="E2946" s="101" t="s">
        <v>10195</v>
      </c>
      <c r="F2946" s="104">
        <v>117</v>
      </c>
      <c r="G2946" s="77">
        <f t="shared" si="91"/>
        <v>911</v>
      </c>
    </row>
    <row r="2947" spans="1:7" ht="21" x14ac:dyDescent="0.25">
      <c r="A2947" s="115" t="s">
        <v>3779</v>
      </c>
      <c r="B2947" s="102" t="s">
        <v>10194</v>
      </c>
      <c r="C2947" s="101" t="str">
        <f t="shared" ref="C2947:C3010" si="92">IF(ISTEXT(VLOOKUP(B2947,$I$3:$I$12,1,FALSE)),"Alt sub","Formula")</f>
        <v>Formula</v>
      </c>
      <c r="D2947" s="102" t="s">
        <v>10193</v>
      </c>
      <c r="E2947" s="102" t="s">
        <v>10192</v>
      </c>
      <c r="F2947" s="105">
        <v>140</v>
      </c>
      <c r="G2947" s="77">
        <f t="shared" ref="G2947:G3010" si="93">SUMIF(B:B,B2947,F:F)</f>
        <v>911</v>
      </c>
    </row>
    <row r="2948" spans="1:7" ht="31.5" x14ac:dyDescent="0.25">
      <c r="A2948" s="114" t="s">
        <v>3780</v>
      </c>
      <c r="B2948" s="101" t="s">
        <v>10191</v>
      </c>
      <c r="C2948" s="101" t="str">
        <f t="shared" si="92"/>
        <v>Formula</v>
      </c>
      <c r="D2948" s="101" t="s">
        <v>10190</v>
      </c>
      <c r="E2948" s="101" t="s">
        <v>10189</v>
      </c>
      <c r="F2948" s="104">
        <v>146</v>
      </c>
      <c r="G2948" s="77">
        <f t="shared" si="93"/>
        <v>146</v>
      </c>
    </row>
    <row r="2949" spans="1:7" ht="21" x14ac:dyDescent="0.25">
      <c r="A2949" s="115" t="s">
        <v>3785</v>
      </c>
      <c r="B2949" s="102" t="s">
        <v>10178</v>
      </c>
      <c r="C2949" s="101" t="str">
        <f t="shared" si="92"/>
        <v>Formula</v>
      </c>
      <c r="D2949" s="102" t="s">
        <v>10177</v>
      </c>
      <c r="E2949" s="102" t="s">
        <v>10179</v>
      </c>
      <c r="F2949" s="105">
        <v>117</v>
      </c>
      <c r="G2949" s="77">
        <f t="shared" si="93"/>
        <v>360</v>
      </c>
    </row>
    <row r="2950" spans="1:7" ht="21" x14ac:dyDescent="0.25">
      <c r="A2950" s="114" t="s">
        <v>3786</v>
      </c>
      <c r="B2950" s="101" t="s">
        <v>10178</v>
      </c>
      <c r="C2950" s="101" t="str">
        <f t="shared" si="92"/>
        <v>Formula</v>
      </c>
      <c r="D2950" s="101" t="s">
        <v>10177</v>
      </c>
      <c r="E2950" s="101" t="s">
        <v>10176</v>
      </c>
      <c r="F2950" s="104">
        <v>243</v>
      </c>
      <c r="G2950" s="77">
        <f t="shared" si="93"/>
        <v>360</v>
      </c>
    </row>
    <row r="2951" spans="1:7" ht="21" x14ac:dyDescent="0.25">
      <c r="A2951" s="115" t="s">
        <v>3789</v>
      </c>
      <c r="B2951" s="102" t="s">
        <v>10172</v>
      </c>
      <c r="C2951" s="101" t="str">
        <f t="shared" si="92"/>
        <v>Formula</v>
      </c>
      <c r="D2951" s="102" t="s">
        <v>10171</v>
      </c>
      <c r="E2951" s="102" t="s">
        <v>10170</v>
      </c>
      <c r="F2951" s="105">
        <v>40</v>
      </c>
      <c r="G2951" s="77">
        <f t="shared" si="93"/>
        <v>40</v>
      </c>
    </row>
    <row r="2952" spans="1:7" ht="21" x14ac:dyDescent="0.25">
      <c r="A2952" s="114" t="s">
        <v>3793</v>
      </c>
      <c r="B2952" s="101" t="s">
        <v>10160</v>
      </c>
      <c r="C2952" s="101" t="str">
        <f t="shared" si="92"/>
        <v>Formula</v>
      </c>
      <c r="D2952" s="101" t="s">
        <v>10159</v>
      </c>
      <c r="E2952" s="101" t="s">
        <v>10158</v>
      </c>
      <c r="F2952" s="104">
        <v>212</v>
      </c>
      <c r="G2952" s="77">
        <f t="shared" si="93"/>
        <v>212</v>
      </c>
    </row>
    <row r="2953" spans="1:7" ht="21" x14ac:dyDescent="0.25">
      <c r="A2953" s="115" t="s">
        <v>3797</v>
      </c>
      <c r="B2953" s="102" t="s">
        <v>10152</v>
      </c>
      <c r="C2953" s="101" t="str">
        <f t="shared" si="92"/>
        <v>Formula</v>
      </c>
      <c r="D2953" s="102" t="s">
        <v>10151</v>
      </c>
      <c r="E2953" s="102" t="s">
        <v>10150</v>
      </c>
      <c r="F2953" s="105">
        <v>98</v>
      </c>
      <c r="G2953" s="77">
        <f t="shared" si="93"/>
        <v>98</v>
      </c>
    </row>
    <row r="2954" spans="1:7" ht="21" x14ac:dyDescent="0.25">
      <c r="A2954" s="114" t="s">
        <v>3803</v>
      </c>
      <c r="B2954" s="101" t="s">
        <v>10138</v>
      </c>
      <c r="C2954" s="101" t="str">
        <f t="shared" si="92"/>
        <v>Formula</v>
      </c>
      <c r="D2954" s="101" t="s">
        <v>10137</v>
      </c>
      <c r="E2954" s="101" t="s">
        <v>10136</v>
      </c>
      <c r="F2954" s="104">
        <v>144</v>
      </c>
      <c r="G2954" s="77">
        <f t="shared" si="93"/>
        <v>273</v>
      </c>
    </row>
    <row r="2955" spans="1:7" ht="21" x14ac:dyDescent="0.25">
      <c r="A2955" s="115" t="s">
        <v>3804</v>
      </c>
      <c r="B2955" s="102" t="s">
        <v>10138</v>
      </c>
      <c r="C2955" s="101" t="str">
        <f t="shared" si="92"/>
        <v>Formula</v>
      </c>
      <c r="D2955" s="102" t="s">
        <v>10137</v>
      </c>
      <c r="E2955" s="102" t="s">
        <v>10136</v>
      </c>
      <c r="F2955" s="105">
        <v>129</v>
      </c>
      <c r="G2955" s="77">
        <f t="shared" si="93"/>
        <v>273</v>
      </c>
    </row>
    <row r="2956" spans="1:7" ht="21" x14ac:dyDescent="0.25">
      <c r="A2956" s="114" t="s">
        <v>3805</v>
      </c>
      <c r="B2956" s="101" t="s">
        <v>10133</v>
      </c>
      <c r="C2956" s="101" t="str">
        <f t="shared" si="92"/>
        <v>Formula</v>
      </c>
      <c r="D2956" s="101" t="s">
        <v>10132</v>
      </c>
      <c r="E2956" s="101" t="s">
        <v>10135</v>
      </c>
      <c r="F2956" s="104">
        <v>105</v>
      </c>
      <c r="G2956" s="77">
        <f t="shared" si="93"/>
        <v>281</v>
      </c>
    </row>
    <row r="2957" spans="1:7" ht="21" x14ac:dyDescent="0.25">
      <c r="A2957" s="115" t="s">
        <v>3806</v>
      </c>
      <c r="B2957" s="102" t="s">
        <v>10133</v>
      </c>
      <c r="C2957" s="101" t="str">
        <f t="shared" si="92"/>
        <v>Formula</v>
      </c>
      <c r="D2957" s="102" t="s">
        <v>10132</v>
      </c>
      <c r="E2957" s="102" t="s">
        <v>10134</v>
      </c>
      <c r="F2957" s="105">
        <v>176</v>
      </c>
      <c r="G2957" s="77">
        <f t="shared" si="93"/>
        <v>281</v>
      </c>
    </row>
    <row r="2958" spans="1:7" ht="21" x14ac:dyDescent="0.25">
      <c r="A2958" s="114" t="s">
        <v>3809</v>
      </c>
      <c r="B2958" s="101" t="s">
        <v>10126</v>
      </c>
      <c r="C2958" s="101" t="str">
        <f t="shared" si="92"/>
        <v>Formula</v>
      </c>
      <c r="D2958" s="101" t="s">
        <v>10125</v>
      </c>
      <c r="E2958" s="101" t="s">
        <v>10127</v>
      </c>
      <c r="F2958" s="104">
        <v>100</v>
      </c>
      <c r="G2958" s="77">
        <f t="shared" si="93"/>
        <v>100</v>
      </c>
    </row>
    <row r="2959" spans="1:7" ht="21" x14ac:dyDescent="0.25">
      <c r="A2959" s="115" t="s">
        <v>3817</v>
      </c>
      <c r="B2959" s="102" t="s">
        <v>10112</v>
      </c>
      <c r="C2959" s="101" t="str">
        <f t="shared" si="92"/>
        <v>Formula</v>
      </c>
      <c r="D2959" s="102" t="s">
        <v>10111</v>
      </c>
      <c r="E2959" s="102" t="s">
        <v>10110</v>
      </c>
      <c r="F2959" s="105">
        <v>75</v>
      </c>
      <c r="G2959" s="77">
        <f t="shared" si="93"/>
        <v>75</v>
      </c>
    </row>
    <row r="2960" spans="1:7" x14ac:dyDescent="0.25">
      <c r="A2960" s="114" t="s">
        <v>3818</v>
      </c>
      <c r="B2960" s="101" t="s">
        <v>10109</v>
      </c>
      <c r="C2960" s="101" t="str">
        <f t="shared" si="92"/>
        <v>Formula</v>
      </c>
      <c r="D2960" s="101" t="s">
        <v>10108</v>
      </c>
      <c r="E2960" s="101" t="s">
        <v>10107</v>
      </c>
      <c r="F2960" s="104">
        <v>50</v>
      </c>
      <c r="G2960" s="77">
        <f t="shared" si="93"/>
        <v>50</v>
      </c>
    </row>
    <row r="2961" spans="1:7" ht="21" x14ac:dyDescent="0.25">
      <c r="A2961" s="115" t="s">
        <v>3819</v>
      </c>
      <c r="B2961" s="102" t="s">
        <v>10106</v>
      </c>
      <c r="C2961" s="101" t="str">
        <f t="shared" si="92"/>
        <v>Formula</v>
      </c>
      <c r="D2961" s="102" t="s">
        <v>10105</v>
      </c>
      <c r="E2961" s="102" t="s">
        <v>10104</v>
      </c>
      <c r="F2961" s="105">
        <v>64</v>
      </c>
      <c r="G2961" s="77">
        <f t="shared" si="93"/>
        <v>64</v>
      </c>
    </row>
    <row r="2962" spans="1:7" ht="21" x14ac:dyDescent="0.25">
      <c r="A2962" s="114" t="s">
        <v>3820</v>
      </c>
      <c r="B2962" s="101" t="s">
        <v>10103</v>
      </c>
      <c r="C2962" s="101" t="str">
        <f t="shared" si="92"/>
        <v>Formula</v>
      </c>
      <c r="D2962" s="101" t="s">
        <v>10102</v>
      </c>
      <c r="E2962" s="101" t="s">
        <v>10101</v>
      </c>
      <c r="F2962" s="104">
        <v>75</v>
      </c>
      <c r="G2962" s="77">
        <f t="shared" si="93"/>
        <v>75</v>
      </c>
    </row>
    <row r="2963" spans="1:7" ht="21" x14ac:dyDescent="0.25">
      <c r="A2963" s="115" t="s">
        <v>3489</v>
      </c>
      <c r="B2963" s="102" t="s">
        <v>10540</v>
      </c>
      <c r="C2963" s="101" t="str">
        <f t="shared" si="92"/>
        <v>Formula</v>
      </c>
      <c r="D2963" s="102" t="s">
        <v>10539</v>
      </c>
      <c r="E2963" s="102" t="s">
        <v>10546</v>
      </c>
      <c r="F2963" s="105">
        <v>609</v>
      </c>
      <c r="G2963" s="77">
        <f t="shared" si="93"/>
        <v>2340</v>
      </c>
    </row>
    <row r="2964" spans="1:7" ht="21" x14ac:dyDescent="0.25">
      <c r="A2964" s="114" t="s">
        <v>3490</v>
      </c>
      <c r="B2964" s="101" t="s">
        <v>10540</v>
      </c>
      <c r="C2964" s="101" t="str">
        <f t="shared" si="92"/>
        <v>Formula</v>
      </c>
      <c r="D2964" s="101" t="s">
        <v>10539</v>
      </c>
      <c r="E2964" s="101" t="s">
        <v>10545</v>
      </c>
      <c r="F2964" s="104">
        <v>446</v>
      </c>
      <c r="G2964" s="77">
        <f t="shared" si="93"/>
        <v>2340</v>
      </c>
    </row>
    <row r="2965" spans="1:7" ht="21" x14ac:dyDescent="0.25">
      <c r="A2965" s="115" t="s">
        <v>3491</v>
      </c>
      <c r="B2965" s="102" t="s">
        <v>10540</v>
      </c>
      <c r="C2965" s="101" t="str">
        <f t="shared" si="92"/>
        <v>Formula</v>
      </c>
      <c r="D2965" s="102" t="s">
        <v>10539</v>
      </c>
      <c r="E2965" s="102" t="s">
        <v>10544</v>
      </c>
      <c r="F2965" s="105">
        <v>308</v>
      </c>
      <c r="G2965" s="77">
        <f t="shared" si="93"/>
        <v>2340</v>
      </c>
    </row>
    <row r="2966" spans="1:7" ht="21" x14ac:dyDescent="0.25">
      <c r="A2966" s="114" t="s">
        <v>3492</v>
      </c>
      <c r="B2966" s="101" t="s">
        <v>10540</v>
      </c>
      <c r="C2966" s="101" t="str">
        <f t="shared" si="92"/>
        <v>Formula</v>
      </c>
      <c r="D2966" s="101" t="s">
        <v>10539</v>
      </c>
      <c r="E2966" s="101" t="s">
        <v>10543</v>
      </c>
      <c r="F2966" s="104">
        <v>477</v>
      </c>
      <c r="G2966" s="77">
        <f t="shared" si="93"/>
        <v>2340</v>
      </c>
    </row>
    <row r="2967" spans="1:7" ht="21" x14ac:dyDescent="0.25">
      <c r="A2967" s="115" t="s">
        <v>3493</v>
      </c>
      <c r="B2967" s="102" t="s">
        <v>10540</v>
      </c>
      <c r="C2967" s="101" t="str">
        <f t="shared" si="92"/>
        <v>Formula</v>
      </c>
      <c r="D2967" s="102" t="s">
        <v>10539</v>
      </c>
      <c r="E2967" s="102" t="s">
        <v>10542</v>
      </c>
      <c r="F2967" s="105">
        <v>183</v>
      </c>
      <c r="G2967" s="77">
        <f t="shared" si="93"/>
        <v>2340</v>
      </c>
    </row>
    <row r="2968" spans="1:7" ht="21" x14ac:dyDescent="0.25">
      <c r="A2968" s="114" t="s">
        <v>3494</v>
      </c>
      <c r="B2968" s="101" t="s">
        <v>10540</v>
      </c>
      <c r="C2968" s="101" t="str">
        <f t="shared" si="92"/>
        <v>Formula</v>
      </c>
      <c r="D2968" s="101" t="s">
        <v>10539</v>
      </c>
      <c r="E2968" s="101" t="s">
        <v>10541</v>
      </c>
      <c r="F2968" s="104">
        <v>157</v>
      </c>
      <c r="G2968" s="77">
        <f t="shared" si="93"/>
        <v>2340</v>
      </c>
    </row>
    <row r="2969" spans="1:7" ht="21" x14ac:dyDescent="0.25">
      <c r="A2969" s="115" t="s">
        <v>18375</v>
      </c>
      <c r="B2969" s="102" t="s">
        <v>10540</v>
      </c>
      <c r="C2969" s="101" t="str">
        <f t="shared" si="92"/>
        <v>Formula</v>
      </c>
      <c r="D2969" s="102" t="s">
        <v>10539</v>
      </c>
      <c r="E2969" s="102" t="s">
        <v>18440</v>
      </c>
      <c r="F2969" s="105">
        <v>0</v>
      </c>
      <c r="G2969" s="77">
        <f t="shared" si="93"/>
        <v>2340</v>
      </c>
    </row>
    <row r="2970" spans="1:7" ht="21" x14ac:dyDescent="0.25">
      <c r="A2970" s="114" t="s">
        <v>3495</v>
      </c>
      <c r="B2970" s="101" t="s">
        <v>10540</v>
      </c>
      <c r="C2970" s="101" t="str">
        <f t="shared" si="92"/>
        <v>Formula</v>
      </c>
      <c r="D2970" s="101" t="s">
        <v>10539</v>
      </c>
      <c r="E2970" s="101" t="s">
        <v>10538</v>
      </c>
      <c r="F2970" s="104">
        <v>160</v>
      </c>
      <c r="G2970" s="77">
        <f t="shared" si="93"/>
        <v>2340</v>
      </c>
    </row>
    <row r="2971" spans="1:7" ht="21" x14ac:dyDescent="0.25">
      <c r="A2971" s="115" t="s">
        <v>3496</v>
      </c>
      <c r="B2971" s="102" t="s">
        <v>10519</v>
      </c>
      <c r="C2971" s="101" t="str">
        <f t="shared" si="92"/>
        <v>Formula</v>
      </c>
      <c r="D2971" s="102" t="s">
        <v>10518</v>
      </c>
      <c r="E2971" s="102" t="s">
        <v>10537</v>
      </c>
      <c r="F2971" s="105">
        <v>439</v>
      </c>
      <c r="G2971" s="77">
        <f t="shared" si="93"/>
        <v>4266</v>
      </c>
    </row>
    <row r="2972" spans="1:7" ht="21" x14ac:dyDescent="0.25">
      <c r="A2972" s="114" t="s">
        <v>3497</v>
      </c>
      <c r="B2972" s="101" t="s">
        <v>10519</v>
      </c>
      <c r="C2972" s="101" t="str">
        <f t="shared" si="92"/>
        <v>Formula</v>
      </c>
      <c r="D2972" s="101" t="s">
        <v>10518</v>
      </c>
      <c r="E2972" s="101" t="s">
        <v>10536</v>
      </c>
      <c r="F2972" s="104">
        <v>168</v>
      </c>
      <c r="G2972" s="77">
        <f t="shared" si="93"/>
        <v>4266</v>
      </c>
    </row>
    <row r="2973" spans="1:7" ht="21" x14ac:dyDescent="0.25">
      <c r="A2973" s="115" t="s">
        <v>3498</v>
      </c>
      <c r="B2973" s="102" t="s">
        <v>10519</v>
      </c>
      <c r="C2973" s="101" t="str">
        <f t="shared" si="92"/>
        <v>Formula</v>
      </c>
      <c r="D2973" s="102" t="s">
        <v>10518</v>
      </c>
      <c r="E2973" s="102" t="s">
        <v>10535</v>
      </c>
      <c r="F2973" s="105">
        <v>193</v>
      </c>
      <c r="G2973" s="77">
        <f t="shared" si="93"/>
        <v>4266</v>
      </c>
    </row>
    <row r="2974" spans="1:7" ht="21" x14ac:dyDescent="0.25">
      <c r="A2974" s="114" t="s">
        <v>3499</v>
      </c>
      <c r="B2974" s="101" t="s">
        <v>10519</v>
      </c>
      <c r="C2974" s="101" t="str">
        <f t="shared" si="92"/>
        <v>Formula</v>
      </c>
      <c r="D2974" s="101" t="s">
        <v>10518</v>
      </c>
      <c r="E2974" s="101" t="s">
        <v>10534</v>
      </c>
      <c r="F2974" s="104">
        <v>390</v>
      </c>
      <c r="G2974" s="77">
        <f t="shared" si="93"/>
        <v>4266</v>
      </c>
    </row>
    <row r="2975" spans="1:7" ht="21" x14ac:dyDescent="0.25">
      <c r="A2975" s="115" t="s">
        <v>3500</v>
      </c>
      <c r="B2975" s="102" t="s">
        <v>10519</v>
      </c>
      <c r="C2975" s="101" t="str">
        <f t="shared" si="92"/>
        <v>Formula</v>
      </c>
      <c r="D2975" s="102" t="s">
        <v>10518</v>
      </c>
      <c r="E2975" s="102" t="s">
        <v>10533</v>
      </c>
      <c r="F2975" s="105">
        <v>368</v>
      </c>
      <c r="G2975" s="77">
        <f t="shared" si="93"/>
        <v>4266</v>
      </c>
    </row>
    <row r="2976" spans="1:7" ht="21" x14ac:dyDescent="0.25">
      <c r="A2976" s="114" t="s">
        <v>3501</v>
      </c>
      <c r="B2976" s="101" t="s">
        <v>10519</v>
      </c>
      <c r="C2976" s="101" t="str">
        <f t="shared" si="92"/>
        <v>Formula</v>
      </c>
      <c r="D2976" s="101" t="s">
        <v>10518</v>
      </c>
      <c r="E2976" s="101" t="s">
        <v>10532</v>
      </c>
      <c r="F2976" s="104">
        <v>108</v>
      </c>
      <c r="G2976" s="77">
        <f t="shared" si="93"/>
        <v>4266</v>
      </c>
    </row>
    <row r="2977" spans="1:7" ht="21" x14ac:dyDescent="0.25">
      <c r="A2977" s="115" t="s">
        <v>3502</v>
      </c>
      <c r="B2977" s="102" t="s">
        <v>10519</v>
      </c>
      <c r="C2977" s="101" t="str">
        <f t="shared" si="92"/>
        <v>Formula</v>
      </c>
      <c r="D2977" s="102" t="s">
        <v>10518</v>
      </c>
      <c r="E2977" s="102" t="s">
        <v>10531</v>
      </c>
      <c r="F2977" s="105">
        <v>170</v>
      </c>
      <c r="G2977" s="77">
        <f t="shared" si="93"/>
        <v>4266</v>
      </c>
    </row>
    <row r="2978" spans="1:7" ht="21" x14ac:dyDescent="0.25">
      <c r="A2978" s="114" t="s">
        <v>3503</v>
      </c>
      <c r="B2978" s="101" t="s">
        <v>10519</v>
      </c>
      <c r="C2978" s="101" t="str">
        <f t="shared" si="92"/>
        <v>Formula</v>
      </c>
      <c r="D2978" s="101" t="s">
        <v>10518</v>
      </c>
      <c r="E2978" s="101" t="s">
        <v>10530</v>
      </c>
      <c r="F2978" s="104">
        <v>656</v>
      </c>
      <c r="G2978" s="77">
        <f t="shared" si="93"/>
        <v>4266</v>
      </c>
    </row>
    <row r="2979" spans="1:7" ht="21" x14ac:dyDescent="0.25">
      <c r="A2979" s="115" t="s">
        <v>3504</v>
      </c>
      <c r="B2979" s="102" t="s">
        <v>10519</v>
      </c>
      <c r="C2979" s="101" t="str">
        <f t="shared" si="92"/>
        <v>Formula</v>
      </c>
      <c r="D2979" s="102" t="s">
        <v>10518</v>
      </c>
      <c r="E2979" s="102" t="s">
        <v>10529</v>
      </c>
      <c r="F2979" s="105">
        <v>310</v>
      </c>
      <c r="G2979" s="77">
        <f t="shared" si="93"/>
        <v>4266</v>
      </c>
    </row>
    <row r="2980" spans="1:7" ht="21" x14ac:dyDescent="0.25">
      <c r="A2980" s="114" t="s">
        <v>3505</v>
      </c>
      <c r="B2980" s="101" t="s">
        <v>10519</v>
      </c>
      <c r="C2980" s="101" t="str">
        <f t="shared" si="92"/>
        <v>Formula</v>
      </c>
      <c r="D2980" s="101" t="s">
        <v>10518</v>
      </c>
      <c r="E2980" s="101" t="s">
        <v>10528</v>
      </c>
      <c r="F2980" s="104">
        <v>210</v>
      </c>
      <c r="G2980" s="77">
        <f t="shared" si="93"/>
        <v>4266</v>
      </c>
    </row>
    <row r="2981" spans="1:7" ht="21" x14ac:dyDescent="0.25">
      <c r="A2981" s="115" t="s">
        <v>3506</v>
      </c>
      <c r="B2981" s="102" t="s">
        <v>10519</v>
      </c>
      <c r="C2981" s="101" t="str">
        <f t="shared" si="92"/>
        <v>Formula</v>
      </c>
      <c r="D2981" s="102" t="s">
        <v>10518</v>
      </c>
      <c r="E2981" s="102" t="s">
        <v>10527</v>
      </c>
      <c r="F2981" s="105">
        <v>158</v>
      </c>
      <c r="G2981" s="77">
        <f t="shared" si="93"/>
        <v>4266</v>
      </c>
    </row>
    <row r="2982" spans="1:7" ht="31.5" x14ac:dyDescent="0.25">
      <c r="A2982" s="114" t="s">
        <v>3507</v>
      </c>
      <c r="B2982" s="101" t="s">
        <v>10519</v>
      </c>
      <c r="C2982" s="101" t="str">
        <f t="shared" si="92"/>
        <v>Formula</v>
      </c>
      <c r="D2982" s="101" t="s">
        <v>10518</v>
      </c>
      <c r="E2982" s="101" t="s">
        <v>10526</v>
      </c>
      <c r="F2982" s="104">
        <v>236</v>
      </c>
      <c r="G2982" s="77">
        <f t="shared" si="93"/>
        <v>4266</v>
      </c>
    </row>
    <row r="2983" spans="1:7" ht="21" x14ac:dyDescent="0.25">
      <c r="A2983" s="115" t="s">
        <v>3508</v>
      </c>
      <c r="B2983" s="102" t="s">
        <v>10519</v>
      </c>
      <c r="C2983" s="101" t="str">
        <f t="shared" si="92"/>
        <v>Formula</v>
      </c>
      <c r="D2983" s="102" t="s">
        <v>10518</v>
      </c>
      <c r="E2983" s="102" t="s">
        <v>10525</v>
      </c>
      <c r="F2983" s="105">
        <v>249</v>
      </c>
      <c r="G2983" s="77">
        <f t="shared" si="93"/>
        <v>4266</v>
      </c>
    </row>
    <row r="2984" spans="1:7" ht="21" x14ac:dyDescent="0.25">
      <c r="A2984" s="114" t="s">
        <v>3509</v>
      </c>
      <c r="B2984" s="101" t="s">
        <v>10519</v>
      </c>
      <c r="C2984" s="101" t="str">
        <f t="shared" si="92"/>
        <v>Formula</v>
      </c>
      <c r="D2984" s="101" t="s">
        <v>10518</v>
      </c>
      <c r="E2984" s="101" t="s">
        <v>10524</v>
      </c>
      <c r="F2984" s="104">
        <v>61</v>
      </c>
      <c r="G2984" s="77">
        <f t="shared" si="93"/>
        <v>4266</v>
      </c>
    </row>
    <row r="2985" spans="1:7" ht="21" x14ac:dyDescent="0.25">
      <c r="A2985" s="115" t="s">
        <v>3510</v>
      </c>
      <c r="B2985" s="102" t="s">
        <v>10519</v>
      </c>
      <c r="C2985" s="101" t="str">
        <f t="shared" si="92"/>
        <v>Formula</v>
      </c>
      <c r="D2985" s="102" t="s">
        <v>10518</v>
      </c>
      <c r="E2985" s="102" t="s">
        <v>10523</v>
      </c>
      <c r="F2985" s="105">
        <v>138</v>
      </c>
      <c r="G2985" s="77">
        <f t="shared" si="93"/>
        <v>4266</v>
      </c>
    </row>
    <row r="2986" spans="1:7" ht="21" x14ac:dyDescent="0.25">
      <c r="A2986" s="114" t="s">
        <v>3511</v>
      </c>
      <c r="B2986" s="101" t="s">
        <v>10519</v>
      </c>
      <c r="C2986" s="101" t="str">
        <f t="shared" si="92"/>
        <v>Formula</v>
      </c>
      <c r="D2986" s="101" t="s">
        <v>10518</v>
      </c>
      <c r="E2986" s="101" t="s">
        <v>10522</v>
      </c>
      <c r="F2986" s="104">
        <v>134</v>
      </c>
      <c r="G2986" s="77">
        <f t="shared" si="93"/>
        <v>4266</v>
      </c>
    </row>
    <row r="2987" spans="1:7" ht="21" x14ac:dyDescent="0.25">
      <c r="A2987" s="115" t="s">
        <v>3512</v>
      </c>
      <c r="B2987" s="102" t="s">
        <v>10519</v>
      </c>
      <c r="C2987" s="101" t="str">
        <f t="shared" si="92"/>
        <v>Formula</v>
      </c>
      <c r="D2987" s="102" t="s">
        <v>10518</v>
      </c>
      <c r="E2987" s="102" t="s">
        <v>10521</v>
      </c>
      <c r="F2987" s="105">
        <v>55</v>
      </c>
      <c r="G2987" s="77">
        <f t="shared" si="93"/>
        <v>4266</v>
      </c>
    </row>
    <row r="2988" spans="1:7" ht="21" x14ac:dyDescent="0.25">
      <c r="A2988" s="114" t="s">
        <v>3513</v>
      </c>
      <c r="B2988" s="101" t="s">
        <v>10519</v>
      </c>
      <c r="C2988" s="101" t="str">
        <f t="shared" si="92"/>
        <v>Formula</v>
      </c>
      <c r="D2988" s="101" t="s">
        <v>10518</v>
      </c>
      <c r="E2988" s="101" t="s">
        <v>10520</v>
      </c>
      <c r="F2988" s="104">
        <v>94</v>
      </c>
      <c r="G2988" s="77">
        <f t="shared" si="93"/>
        <v>4266</v>
      </c>
    </row>
    <row r="2989" spans="1:7" ht="21" x14ac:dyDescent="0.25">
      <c r="A2989" s="115" t="s">
        <v>3514</v>
      </c>
      <c r="B2989" s="102" t="s">
        <v>10519</v>
      </c>
      <c r="C2989" s="101" t="str">
        <f t="shared" si="92"/>
        <v>Formula</v>
      </c>
      <c r="D2989" s="102" t="s">
        <v>10518</v>
      </c>
      <c r="E2989" s="102" t="s">
        <v>10517</v>
      </c>
      <c r="F2989" s="105">
        <v>34</v>
      </c>
      <c r="G2989" s="77">
        <f t="shared" si="93"/>
        <v>4266</v>
      </c>
    </row>
    <row r="2990" spans="1:7" ht="21" x14ac:dyDescent="0.25">
      <c r="A2990" s="114" t="s">
        <v>17691</v>
      </c>
      <c r="B2990" s="101" t="s">
        <v>10519</v>
      </c>
      <c r="C2990" s="101" t="str">
        <f t="shared" si="92"/>
        <v>Formula</v>
      </c>
      <c r="D2990" s="101" t="s">
        <v>10518</v>
      </c>
      <c r="E2990" s="101" t="s">
        <v>17692</v>
      </c>
      <c r="F2990" s="104">
        <v>30</v>
      </c>
      <c r="G2990" s="77">
        <f t="shared" si="93"/>
        <v>4266</v>
      </c>
    </row>
    <row r="2991" spans="1:7" ht="21" x14ac:dyDescent="0.25">
      <c r="A2991" s="115" t="s">
        <v>17693</v>
      </c>
      <c r="B2991" s="102" t="s">
        <v>10519</v>
      </c>
      <c r="C2991" s="101" t="str">
        <f t="shared" si="92"/>
        <v>Formula</v>
      </c>
      <c r="D2991" s="102" t="s">
        <v>10518</v>
      </c>
      <c r="E2991" s="102" t="s">
        <v>17694</v>
      </c>
      <c r="F2991" s="105">
        <v>50</v>
      </c>
      <c r="G2991" s="77">
        <f t="shared" si="93"/>
        <v>4266</v>
      </c>
    </row>
    <row r="2992" spans="1:7" ht="21" x14ac:dyDescent="0.25">
      <c r="A2992" s="114" t="s">
        <v>18376</v>
      </c>
      <c r="B2992" s="101" t="s">
        <v>10519</v>
      </c>
      <c r="C2992" s="101" t="str">
        <f t="shared" si="92"/>
        <v>Formula</v>
      </c>
      <c r="D2992" s="101" t="s">
        <v>10518</v>
      </c>
      <c r="E2992" s="101" t="s">
        <v>18441</v>
      </c>
      <c r="F2992" s="104">
        <v>15</v>
      </c>
      <c r="G2992" s="77">
        <f t="shared" si="93"/>
        <v>4266</v>
      </c>
    </row>
    <row r="2993" spans="1:7" ht="21" x14ac:dyDescent="0.25">
      <c r="A2993" s="115" t="s">
        <v>3668</v>
      </c>
      <c r="B2993" s="102" t="s">
        <v>10357</v>
      </c>
      <c r="C2993" s="101" t="str">
        <f t="shared" si="92"/>
        <v>Formula</v>
      </c>
      <c r="D2993" s="102" t="s">
        <v>10356</v>
      </c>
      <c r="E2993" s="102" t="s">
        <v>10360</v>
      </c>
      <c r="F2993" s="105">
        <v>359</v>
      </c>
      <c r="G2993" s="77">
        <f t="shared" si="93"/>
        <v>894</v>
      </c>
    </row>
    <row r="2994" spans="1:7" ht="21" x14ac:dyDescent="0.25">
      <c r="A2994" s="114" t="s">
        <v>3669</v>
      </c>
      <c r="B2994" s="101" t="s">
        <v>10357</v>
      </c>
      <c r="C2994" s="101" t="str">
        <f t="shared" si="92"/>
        <v>Formula</v>
      </c>
      <c r="D2994" s="101" t="s">
        <v>10356</v>
      </c>
      <c r="E2994" s="101" t="s">
        <v>10359</v>
      </c>
      <c r="F2994" s="104">
        <v>25</v>
      </c>
      <c r="G2994" s="77">
        <f t="shared" si="93"/>
        <v>894</v>
      </c>
    </row>
    <row r="2995" spans="1:7" ht="21" x14ac:dyDescent="0.25">
      <c r="A2995" s="115" t="s">
        <v>3670</v>
      </c>
      <c r="B2995" s="102" t="s">
        <v>10357</v>
      </c>
      <c r="C2995" s="101" t="str">
        <f t="shared" si="92"/>
        <v>Formula</v>
      </c>
      <c r="D2995" s="102" t="s">
        <v>10356</v>
      </c>
      <c r="E2995" s="102" t="s">
        <v>17754</v>
      </c>
      <c r="F2995" s="105">
        <v>331</v>
      </c>
      <c r="G2995" s="77">
        <f t="shared" si="93"/>
        <v>894</v>
      </c>
    </row>
    <row r="2996" spans="1:7" ht="31.5" x14ac:dyDescent="0.25">
      <c r="A2996" s="114" t="s">
        <v>3671</v>
      </c>
      <c r="B2996" s="101" t="s">
        <v>10357</v>
      </c>
      <c r="C2996" s="101" t="str">
        <f t="shared" si="92"/>
        <v>Formula</v>
      </c>
      <c r="D2996" s="101" t="s">
        <v>10356</v>
      </c>
      <c r="E2996" s="101" t="s">
        <v>10358</v>
      </c>
      <c r="F2996" s="104">
        <v>158</v>
      </c>
      <c r="G2996" s="77">
        <f t="shared" si="93"/>
        <v>894</v>
      </c>
    </row>
    <row r="2997" spans="1:7" ht="21" x14ac:dyDescent="0.25">
      <c r="A2997" s="115" t="s">
        <v>3672</v>
      </c>
      <c r="B2997" s="102" t="s">
        <v>10357</v>
      </c>
      <c r="C2997" s="101" t="str">
        <f t="shared" si="92"/>
        <v>Formula</v>
      </c>
      <c r="D2997" s="102" t="s">
        <v>10356</v>
      </c>
      <c r="E2997" s="102" t="s">
        <v>10355</v>
      </c>
      <c r="F2997" s="105">
        <v>21</v>
      </c>
      <c r="G2997" s="77">
        <f t="shared" si="93"/>
        <v>894</v>
      </c>
    </row>
    <row r="2998" spans="1:7" ht="21" x14ac:dyDescent="0.25">
      <c r="A2998" s="114" t="s">
        <v>3674</v>
      </c>
      <c r="B2998" s="101" t="s">
        <v>10339</v>
      </c>
      <c r="C2998" s="101" t="str">
        <f t="shared" si="92"/>
        <v>Formula</v>
      </c>
      <c r="D2998" s="101" t="s">
        <v>6331</v>
      </c>
      <c r="E2998" s="101" t="s">
        <v>10351</v>
      </c>
      <c r="F2998" s="104">
        <v>122</v>
      </c>
      <c r="G2998" s="77">
        <f t="shared" si="93"/>
        <v>1444</v>
      </c>
    </row>
    <row r="2999" spans="1:7" ht="21" x14ac:dyDescent="0.25">
      <c r="A2999" s="115" t="s">
        <v>3676</v>
      </c>
      <c r="B2999" s="102" t="s">
        <v>10339</v>
      </c>
      <c r="C2999" s="101" t="str">
        <f t="shared" si="92"/>
        <v>Formula</v>
      </c>
      <c r="D2999" s="102" t="s">
        <v>6331</v>
      </c>
      <c r="E2999" s="102" t="s">
        <v>10349</v>
      </c>
      <c r="F2999" s="105">
        <v>382</v>
      </c>
      <c r="G2999" s="77">
        <f t="shared" si="93"/>
        <v>1444</v>
      </c>
    </row>
    <row r="3000" spans="1:7" ht="21" x14ac:dyDescent="0.25">
      <c r="A3000" s="114" t="s">
        <v>3677</v>
      </c>
      <c r="B3000" s="101" t="s">
        <v>10339</v>
      </c>
      <c r="C3000" s="101" t="str">
        <f t="shared" si="92"/>
        <v>Formula</v>
      </c>
      <c r="D3000" s="101" t="s">
        <v>6331</v>
      </c>
      <c r="E3000" s="101" t="s">
        <v>10348</v>
      </c>
      <c r="F3000" s="104">
        <v>196</v>
      </c>
      <c r="G3000" s="77">
        <f t="shared" si="93"/>
        <v>1444</v>
      </c>
    </row>
    <row r="3001" spans="1:7" ht="21" x14ac:dyDescent="0.25">
      <c r="A3001" s="115" t="s">
        <v>3678</v>
      </c>
      <c r="B3001" s="102" t="s">
        <v>10339</v>
      </c>
      <c r="C3001" s="101" t="str">
        <f t="shared" si="92"/>
        <v>Formula</v>
      </c>
      <c r="D3001" s="102" t="s">
        <v>6331</v>
      </c>
      <c r="E3001" s="102" t="s">
        <v>10347</v>
      </c>
      <c r="F3001" s="105">
        <v>2</v>
      </c>
      <c r="G3001" s="77">
        <f t="shared" si="93"/>
        <v>1444</v>
      </c>
    </row>
    <row r="3002" spans="1:7" ht="21" x14ac:dyDescent="0.25">
      <c r="A3002" s="114" t="s">
        <v>3679</v>
      </c>
      <c r="B3002" s="101" t="s">
        <v>10339</v>
      </c>
      <c r="C3002" s="101" t="str">
        <f t="shared" si="92"/>
        <v>Formula</v>
      </c>
      <c r="D3002" s="101" t="s">
        <v>6331</v>
      </c>
      <c r="E3002" s="101" t="s">
        <v>10346</v>
      </c>
      <c r="F3002" s="104">
        <v>182</v>
      </c>
      <c r="G3002" s="77">
        <f t="shared" si="93"/>
        <v>1444</v>
      </c>
    </row>
    <row r="3003" spans="1:7" ht="21" x14ac:dyDescent="0.25">
      <c r="A3003" s="115" t="s">
        <v>3680</v>
      </c>
      <c r="B3003" s="102" t="s">
        <v>10339</v>
      </c>
      <c r="C3003" s="101" t="str">
        <f t="shared" si="92"/>
        <v>Formula</v>
      </c>
      <c r="D3003" s="102" t="s">
        <v>6331</v>
      </c>
      <c r="E3003" s="102" t="s">
        <v>10345</v>
      </c>
      <c r="F3003" s="105">
        <v>56</v>
      </c>
      <c r="G3003" s="77">
        <f t="shared" si="93"/>
        <v>1444</v>
      </c>
    </row>
    <row r="3004" spans="1:7" ht="21" x14ac:dyDescent="0.25">
      <c r="A3004" s="114" t="s">
        <v>3681</v>
      </c>
      <c r="B3004" s="101" t="s">
        <v>10339</v>
      </c>
      <c r="C3004" s="101" t="str">
        <f t="shared" si="92"/>
        <v>Formula</v>
      </c>
      <c r="D3004" s="101" t="s">
        <v>6331</v>
      </c>
      <c r="E3004" s="101" t="s">
        <v>10344</v>
      </c>
      <c r="F3004" s="104">
        <v>54</v>
      </c>
      <c r="G3004" s="77">
        <f t="shared" si="93"/>
        <v>1444</v>
      </c>
    </row>
    <row r="3005" spans="1:7" ht="21" x14ac:dyDescent="0.25">
      <c r="A3005" s="115" t="s">
        <v>3682</v>
      </c>
      <c r="B3005" s="102" t="s">
        <v>10339</v>
      </c>
      <c r="C3005" s="101" t="str">
        <f t="shared" si="92"/>
        <v>Formula</v>
      </c>
      <c r="D3005" s="102" t="s">
        <v>6331</v>
      </c>
      <c r="E3005" s="102" t="s">
        <v>10343</v>
      </c>
      <c r="F3005" s="105">
        <v>169</v>
      </c>
      <c r="G3005" s="77">
        <f t="shared" si="93"/>
        <v>1444</v>
      </c>
    </row>
    <row r="3006" spans="1:7" ht="21" x14ac:dyDescent="0.25">
      <c r="A3006" s="114" t="s">
        <v>3683</v>
      </c>
      <c r="B3006" s="101" t="s">
        <v>10339</v>
      </c>
      <c r="C3006" s="101" t="str">
        <f t="shared" si="92"/>
        <v>Formula</v>
      </c>
      <c r="D3006" s="101" t="s">
        <v>6331</v>
      </c>
      <c r="E3006" s="101" t="s">
        <v>10342</v>
      </c>
      <c r="F3006" s="104">
        <v>23</v>
      </c>
      <c r="G3006" s="77">
        <f t="shared" si="93"/>
        <v>1444</v>
      </c>
    </row>
    <row r="3007" spans="1:7" ht="21" x14ac:dyDescent="0.25">
      <c r="A3007" s="115" t="s">
        <v>3684</v>
      </c>
      <c r="B3007" s="102" t="s">
        <v>10339</v>
      </c>
      <c r="C3007" s="101" t="str">
        <f t="shared" si="92"/>
        <v>Formula</v>
      </c>
      <c r="D3007" s="102" t="s">
        <v>6331</v>
      </c>
      <c r="E3007" s="102" t="s">
        <v>10341</v>
      </c>
      <c r="F3007" s="105">
        <v>158</v>
      </c>
      <c r="G3007" s="77">
        <f t="shared" si="93"/>
        <v>1444</v>
      </c>
    </row>
    <row r="3008" spans="1:7" ht="21" x14ac:dyDescent="0.25">
      <c r="A3008" s="114" t="s">
        <v>3685</v>
      </c>
      <c r="B3008" s="101" t="s">
        <v>10339</v>
      </c>
      <c r="C3008" s="101" t="str">
        <f t="shared" si="92"/>
        <v>Formula</v>
      </c>
      <c r="D3008" s="101" t="s">
        <v>6331</v>
      </c>
      <c r="E3008" s="101" t="s">
        <v>10340</v>
      </c>
      <c r="F3008" s="104">
        <v>26</v>
      </c>
      <c r="G3008" s="77">
        <f t="shared" si="93"/>
        <v>1444</v>
      </c>
    </row>
    <row r="3009" spans="1:7" ht="21" x14ac:dyDescent="0.25">
      <c r="A3009" s="115" t="s">
        <v>6001</v>
      </c>
      <c r="B3009" s="102" t="s">
        <v>10339</v>
      </c>
      <c r="C3009" s="101" t="str">
        <f t="shared" si="92"/>
        <v>Formula</v>
      </c>
      <c r="D3009" s="102" t="s">
        <v>6331</v>
      </c>
      <c r="E3009" s="102" t="s">
        <v>10338</v>
      </c>
      <c r="F3009" s="105">
        <v>21</v>
      </c>
      <c r="G3009" s="77">
        <f t="shared" si="93"/>
        <v>1444</v>
      </c>
    </row>
    <row r="3010" spans="1:7" ht="21" x14ac:dyDescent="0.25">
      <c r="A3010" s="114" t="s">
        <v>18291</v>
      </c>
      <c r="B3010" s="101" t="s">
        <v>10339</v>
      </c>
      <c r="C3010" s="101" t="str">
        <f t="shared" si="92"/>
        <v>Formula</v>
      </c>
      <c r="D3010" s="101" t="s">
        <v>6331</v>
      </c>
      <c r="E3010" s="101" t="s">
        <v>18292</v>
      </c>
      <c r="F3010" s="104">
        <v>45</v>
      </c>
      <c r="G3010" s="77">
        <f t="shared" si="93"/>
        <v>1444</v>
      </c>
    </row>
    <row r="3011" spans="1:7" ht="21" x14ac:dyDescent="0.25">
      <c r="A3011" s="115" t="s">
        <v>18903</v>
      </c>
      <c r="B3011" s="102" t="s">
        <v>10339</v>
      </c>
      <c r="C3011" s="101" t="str">
        <f t="shared" ref="C3011:C3074" si="94">IF(ISTEXT(VLOOKUP(B3011,$I$3:$I$12,1,FALSE)),"Alt sub","Formula")</f>
        <v>Formula</v>
      </c>
      <c r="D3011" s="102" t="s">
        <v>6331</v>
      </c>
      <c r="E3011" s="102" t="s">
        <v>18904</v>
      </c>
      <c r="F3011" s="105">
        <v>8</v>
      </c>
      <c r="G3011" s="77">
        <f t="shared" ref="G3011:G3074" si="95">SUMIF(B:B,B3011,F:F)</f>
        <v>1444</v>
      </c>
    </row>
    <row r="3012" spans="1:7" ht="21" x14ac:dyDescent="0.25">
      <c r="A3012" s="114" t="s">
        <v>3686</v>
      </c>
      <c r="B3012" s="101" t="s">
        <v>10336</v>
      </c>
      <c r="C3012" s="101" t="str">
        <f t="shared" si="94"/>
        <v>Formula</v>
      </c>
      <c r="D3012" s="101" t="s">
        <v>6269</v>
      </c>
      <c r="E3012" s="101" t="s">
        <v>10337</v>
      </c>
      <c r="F3012" s="104">
        <v>200</v>
      </c>
      <c r="G3012" s="77">
        <f t="shared" si="95"/>
        <v>642</v>
      </c>
    </row>
    <row r="3013" spans="1:7" ht="21" x14ac:dyDescent="0.25">
      <c r="A3013" s="115" t="s">
        <v>3687</v>
      </c>
      <c r="B3013" s="102" t="s">
        <v>10336</v>
      </c>
      <c r="C3013" s="101" t="str">
        <f t="shared" si="94"/>
        <v>Formula</v>
      </c>
      <c r="D3013" s="102" t="s">
        <v>6269</v>
      </c>
      <c r="E3013" s="102" t="s">
        <v>8140</v>
      </c>
      <c r="F3013" s="105">
        <v>293</v>
      </c>
      <c r="G3013" s="77">
        <f t="shared" si="95"/>
        <v>642</v>
      </c>
    </row>
    <row r="3014" spans="1:7" ht="21" x14ac:dyDescent="0.25">
      <c r="A3014" s="114" t="s">
        <v>3688</v>
      </c>
      <c r="B3014" s="101" t="s">
        <v>10336</v>
      </c>
      <c r="C3014" s="101" t="str">
        <f t="shared" si="94"/>
        <v>Formula</v>
      </c>
      <c r="D3014" s="101" t="s">
        <v>6269</v>
      </c>
      <c r="E3014" s="101" t="s">
        <v>10335</v>
      </c>
      <c r="F3014" s="104">
        <v>149</v>
      </c>
      <c r="G3014" s="77">
        <f t="shared" si="95"/>
        <v>642</v>
      </c>
    </row>
    <row r="3015" spans="1:7" ht="21" x14ac:dyDescent="0.25">
      <c r="A3015" s="115" t="s">
        <v>3689</v>
      </c>
      <c r="B3015" s="102" t="s">
        <v>10329</v>
      </c>
      <c r="C3015" s="101" t="str">
        <f t="shared" si="94"/>
        <v>Formula</v>
      </c>
      <c r="D3015" s="102" t="s">
        <v>10328</v>
      </c>
      <c r="E3015" s="102" t="s">
        <v>10334</v>
      </c>
      <c r="F3015" s="105">
        <v>182</v>
      </c>
      <c r="G3015" s="77">
        <f t="shared" si="95"/>
        <v>848</v>
      </c>
    </row>
    <row r="3016" spans="1:7" ht="21" x14ac:dyDescent="0.25">
      <c r="A3016" s="114" t="s">
        <v>3690</v>
      </c>
      <c r="B3016" s="101" t="s">
        <v>10329</v>
      </c>
      <c r="C3016" s="101" t="str">
        <f t="shared" si="94"/>
        <v>Formula</v>
      </c>
      <c r="D3016" s="101" t="s">
        <v>10328</v>
      </c>
      <c r="E3016" s="101" t="s">
        <v>10333</v>
      </c>
      <c r="F3016" s="104">
        <v>250</v>
      </c>
      <c r="G3016" s="77">
        <f t="shared" si="95"/>
        <v>848</v>
      </c>
    </row>
    <row r="3017" spans="1:7" ht="21" x14ac:dyDescent="0.25">
      <c r="A3017" s="115" t="s">
        <v>3691</v>
      </c>
      <c r="B3017" s="102" t="s">
        <v>10329</v>
      </c>
      <c r="C3017" s="101" t="str">
        <f t="shared" si="94"/>
        <v>Formula</v>
      </c>
      <c r="D3017" s="102" t="s">
        <v>10328</v>
      </c>
      <c r="E3017" s="102" t="s">
        <v>10332</v>
      </c>
      <c r="F3017" s="105">
        <v>64</v>
      </c>
      <c r="G3017" s="77">
        <f t="shared" si="95"/>
        <v>848</v>
      </c>
    </row>
    <row r="3018" spans="1:7" ht="21" x14ac:dyDescent="0.25">
      <c r="A3018" s="114" t="s">
        <v>3692</v>
      </c>
      <c r="B3018" s="101" t="s">
        <v>10329</v>
      </c>
      <c r="C3018" s="101" t="str">
        <f t="shared" si="94"/>
        <v>Formula</v>
      </c>
      <c r="D3018" s="101" t="s">
        <v>10328</v>
      </c>
      <c r="E3018" s="101" t="s">
        <v>10331</v>
      </c>
      <c r="F3018" s="104">
        <v>86</v>
      </c>
      <c r="G3018" s="77">
        <f t="shared" si="95"/>
        <v>848</v>
      </c>
    </row>
    <row r="3019" spans="1:7" ht="21" x14ac:dyDescent="0.25">
      <c r="A3019" s="115" t="s">
        <v>3693</v>
      </c>
      <c r="B3019" s="102" t="s">
        <v>10329</v>
      </c>
      <c r="C3019" s="101" t="str">
        <f t="shared" si="94"/>
        <v>Formula</v>
      </c>
      <c r="D3019" s="102" t="s">
        <v>10328</v>
      </c>
      <c r="E3019" s="102" t="s">
        <v>10330</v>
      </c>
      <c r="F3019" s="105">
        <v>166</v>
      </c>
      <c r="G3019" s="77">
        <f t="shared" si="95"/>
        <v>848</v>
      </c>
    </row>
    <row r="3020" spans="1:7" ht="21" x14ac:dyDescent="0.25">
      <c r="A3020" s="114" t="s">
        <v>3694</v>
      </c>
      <c r="B3020" s="101" t="s">
        <v>10329</v>
      </c>
      <c r="C3020" s="101" t="str">
        <f t="shared" si="94"/>
        <v>Formula</v>
      </c>
      <c r="D3020" s="101" t="s">
        <v>10328</v>
      </c>
      <c r="E3020" s="101" t="s">
        <v>18761</v>
      </c>
      <c r="F3020" s="104">
        <v>100</v>
      </c>
      <c r="G3020" s="77">
        <f t="shared" si="95"/>
        <v>848</v>
      </c>
    </row>
    <row r="3021" spans="1:7" ht="21" x14ac:dyDescent="0.25">
      <c r="A3021" s="115" t="s">
        <v>3695</v>
      </c>
      <c r="B3021" s="102" t="s">
        <v>10327</v>
      </c>
      <c r="C3021" s="101" t="str">
        <f t="shared" si="94"/>
        <v>Formula</v>
      </c>
      <c r="D3021" s="102" t="s">
        <v>10326</v>
      </c>
      <c r="E3021" s="102" t="s">
        <v>17981</v>
      </c>
      <c r="F3021" s="105">
        <v>4</v>
      </c>
      <c r="G3021" s="77">
        <f t="shared" si="95"/>
        <v>147</v>
      </c>
    </row>
    <row r="3022" spans="1:7" x14ac:dyDescent="0.25">
      <c r="A3022" s="114" t="s">
        <v>10325</v>
      </c>
      <c r="B3022" s="101" t="s">
        <v>10327</v>
      </c>
      <c r="C3022" s="101" t="str">
        <f t="shared" si="94"/>
        <v>Formula</v>
      </c>
      <c r="D3022" s="101" t="s">
        <v>10326</v>
      </c>
      <c r="E3022" s="101" t="s">
        <v>10324</v>
      </c>
      <c r="F3022" s="104">
        <v>143</v>
      </c>
      <c r="G3022" s="77">
        <f t="shared" si="95"/>
        <v>147</v>
      </c>
    </row>
    <row r="3023" spans="1:7" ht="21" x14ac:dyDescent="0.25">
      <c r="A3023" s="115" t="s">
        <v>3700</v>
      </c>
      <c r="B3023" s="102" t="s">
        <v>10313</v>
      </c>
      <c r="C3023" s="101" t="str">
        <f t="shared" si="94"/>
        <v>Formula</v>
      </c>
      <c r="D3023" s="102" t="s">
        <v>10312</v>
      </c>
      <c r="E3023" s="102" t="s">
        <v>10315</v>
      </c>
      <c r="F3023" s="105">
        <v>150</v>
      </c>
      <c r="G3023" s="77">
        <f t="shared" si="95"/>
        <v>641</v>
      </c>
    </row>
    <row r="3024" spans="1:7" ht="21" x14ac:dyDescent="0.25">
      <c r="A3024" s="114" t="s">
        <v>3701</v>
      </c>
      <c r="B3024" s="101" t="s">
        <v>10313</v>
      </c>
      <c r="C3024" s="101" t="str">
        <f t="shared" si="94"/>
        <v>Formula</v>
      </c>
      <c r="D3024" s="101" t="s">
        <v>10312</v>
      </c>
      <c r="E3024" s="101" t="s">
        <v>10314</v>
      </c>
      <c r="F3024" s="104">
        <v>224</v>
      </c>
      <c r="G3024" s="77">
        <f t="shared" si="95"/>
        <v>641</v>
      </c>
    </row>
    <row r="3025" spans="1:7" ht="21" x14ac:dyDescent="0.25">
      <c r="A3025" s="115" t="s">
        <v>3702</v>
      </c>
      <c r="B3025" s="102" t="s">
        <v>10313</v>
      </c>
      <c r="C3025" s="101" t="str">
        <f t="shared" si="94"/>
        <v>Formula</v>
      </c>
      <c r="D3025" s="102" t="s">
        <v>10312</v>
      </c>
      <c r="E3025" s="102" t="s">
        <v>10311</v>
      </c>
      <c r="F3025" s="105">
        <v>267</v>
      </c>
      <c r="G3025" s="77">
        <f t="shared" si="95"/>
        <v>641</v>
      </c>
    </row>
    <row r="3026" spans="1:7" ht="21" x14ac:dyDescent="0.25">
      <c r="A3026" s="114" t="s">
        <v>3703</v>
      </c>
      <c r="B3026" s="101" t="s">
        <v>10309</v>
      </c>
      <c r="C3026" s="101" t="str">
        <f t="shared" si="94"/>
        <v>Formula</v>
      </c>
      <c r="D3026" s="101" t="s">
        <v>8690</v>
      </c>
      <c r="E3026" s="101" t="s">
        <v>10310</v>
      </c>
      <c r="F3026" s="104">
        <v>214</v>
      </c>
      <c r="G3026" s="77">
        <f t="shared" si="95"/>
        <v>246</v>
      </c>
    </row>
    <row r="3027" spans="1:7" ht="21" x14ac:dyDescent="0.25">
      <c r="A3027" s="115" t="s">
        <v>3704</v>
      </c>
      <c r="B3027" s="102" t="s">
        <v>10309</v>
      </c>
      <c r="C3027" s="101" t="str">
        <f t="shared" si="94"/>
        <v>Formula</v>
      </c>
      <c r="D3027" s="102" t="s">
        <v>8690</v>
      </c>
      <c r="E3027" s="102" t="s">
        <v>10308</v>
      </c>
      <c r="F3027" s="105">
        <v>32</v>
      </c>
      <c r="G3027" s="77">
        <f t="shared" si="95"/>
        <v>246</v>
      </c>
    </row>
    <row r="3028" spans="1:7" ht="21" x14ac:dyDescent="0.25">
      <c r="A3028" s="114" t="s">
        <v>3705</v>
      </c>
      <c r="B3028" s="101" t="s">
        <v>10305</v>
      </c>
      <c r="C3028" s="101" t="str">
        <f t="shared" si="94"/>
        <v>Formula</v>
      </c>
      <c r="D3028" s="101" t="s">
        <v>10304</v>
      </c>
      <c r="E3028" s="101" t="s">
        <v>10307</v>
      </c>
      <c r="F3028" s="104">
        <v>335</v>
      </c>
      <c r="G3028" s="77">
        <f t="shared" si="95"/>
        <v>601</v>
      </c>
    </row>
    <row r="3029" spans="1:7" ht="21" x14ac:dyDescent="0.25">
      <c r="A3029" s="115" t="s">
        <v>3706</v>
      </c>
      <c r="B3029" s="102" t="s">
        <v>10305</v>
      </c>
      <c r="C3029" s="101" t="str">
        <f t="shared" si="94"/>
        <v>Formula</v>
      </c>
      <c r="D3029" s="102" t="s">
        <v>10304</v>
      </c>
      <c r="E3029" s="102" t="s">
        <v>10306</v>
      </c>
      <c r="F3029" s="105">
        <v>220</v>
      </c>
      <c r="G3029" s="77">
        <f t="shared" si="95"/>
        <v>601</v>
      </c>
    </row>
    <row r="3030" spans="1:7" ht="21" x14ac:dyDescent="0.25">
      <c r="A3030" s="114" t="s">
        <v>3707</v>
      </c>
      <c r="B3030" s="101" t="s">
        <v>10305</v>
      </c>
      <c r="C3030" s="101" t="str">
        <f t="shared" si="94"/>
        <v>Formula</v>
      </c>
      <c r="D3030" s="101" t="s">
        <v>10304</v>
      </c>
      <c r="E3030" s="101" t="s">
        <v>10303</v>
      </c>
      <c r="F3030" s="104">
        <v>46</v>
      </c>
      <c r="G3030" s="77">
        <f t="shared" si="95"/>
        <v>601</v>
      </c>
    </row>
    <row r="3031" spans="1:7" ht="21" x14ac:dyDescent="0.25">
      <c r="A3031" s="115" t="s">
        <v>3708</v>
      </c>
      <c r="B3031" s="102" t="s">
        <v>10302</v>
      </c>
      <c r="C3031" s="101" t="str">
        <f t="shared" si="94"/>
        <v>Formula</v>
      </c>
      <c r="D3031" s="102" t="s">
        <v>10301</v>
      </c>
      <c r="E3031" s="102" t="s">
        <v>10300</v>
      </c>
      <c r="F3031" s="105">
        <v>125</v>
      </c>
      <c r="G3031" s="77">
        <f t="shared" si="95"/>
        <v>125</v>
      </c>
    </row>
    <row r="3032" spans="1:7" ht="21" x14ac:dyDescent="0.25">
      <c r="A3032" s="114" t="s">
        <v>3709</v>
      </c>
      <c r="B3032" s="101" t="s">
        <v>10298</v>
      </c>
      <c r="C3032" s="101" t="str">
        <f t="shared" si="94"/>
        <v>Formula</v>
      </c>
      <c r="D3032" s="101" t="s">
        <v>10297</v>
      </c>
      <c r="E3032" s="101" t="s">
        <v>10299</v>
      </c>
      <c r="F3032" s="104">
        <v>163</v>
      </c>
      <c r="G3032" s="77">
        <f t="shared" si="95"/>
        <v>339</v>
      </c>
    </row>
    <row r="3033" spans="1:7" ht="21" x14ac:dyDescent="0.25">
      <c r="A3033" s="115" t="s">
        <v>3710</v>
      </c>
      <c r="B3033" s="102" t="s">
        <v>10298</v>
      </c>
      <c r="C3033" s="101" t="str">
        <f t="shared" si="94"/>
        <v>Formula</v>
      </c>
      <c r="D3033" s="102" t="s">
        <v>10297</v>
      </c>
      <c r="E3033" s="102" t="s">
        <v>10296</v>
      </c>
      <c r="F3033" s="105">
        <v>176</v>
      </c>
      <c r="G3033" s="77">
        <f t="shared" si="95"/>
        <v>339</v>
      </c>
    </row>
    <row r="3034" spans="1:7" ht="21" x14ac:dyDescent="0.25">
      <c r="A3034" s="114" t="s">
        <v>3711</v>
      </c>
      <c r="B3034" s="101" t="s">
        <v>10294</v>
      </c>
      <c r="C3034" s="101" t="str">
        <f t="shared" si="94"/>
        <v>Formula</v>
      </c>
      <c r="D3034" s="101" t="s">
        <v>10293</v>
      </c>
      <c r="E3034" s="101" t="s">
        <v>10295</v>
      </c>
      <c r="F3034" s="104">
        <v>240</v>
      </c>
      <c r="G3034" s="77">
        <f t="shared" si="95"/>
        <v>380</v>
      </c>
    </row>
    <row r="3035" spans="1:7" ht="21" x14ac:dyDescent="0.25">
      <c r="A3035" s="115" t="s">
        <v>3712</v>
      </c>
      <c r="B3035" s="102" t="s">
        <v>10294</v>
      </c>
      <c r="C3035" s="101" t="str">
        <f t="shared" si="94"/>
        <v>Formula</v>
      </c>
      <c r="D3035" s="102" t="s">
        <v>10293</v>
      </c>
      <c r="E3035" s="102" t="s">
        <v>10292</v>
      </c>
      <c r="F3035" s="105">
        <v>140</v>
      </c>
      <c r="G3035" s="77">
        <f t="shared" si="95"/>
        <v>380</v>
      </c>
    </row>
    <row r="3036" spans="1:7" ht="31.5" x14ac:dyDescent="0.25">
      <c r="A3036" s="114" t="s">
        <v>3713</v>
      </c>
      <c r="B3036" s="101" t="s">
        <v>10289</v>
      </c>
      <c r="C3036" s="101" t="str">
        <f t="shared" si="94"/>
        <v>Formula</v>
      </c>
      <c r="D3036" s="101" t="s">
        <v>10288</v>
      </c>
      <c r="E3036" s="101" t="s">
        <v>10291</v>
      </c>
      <c r="F3036" s="104">
        <v>120</v>
      </c>
      <c r="G3036" s="77">
        <f t="shared" si="95"/>
        <v>308</v>
      </c>
    </row>
    <row r="3037" spans="1:7" ht="21" x14ac:dyDescent="0.25">
      <c r="A3037" s="115" t="s">
        <v>3714</v>
      </c>
      <c r="B3037" s="102" t="s">
        <v>10289</v>
      </c>
      <c r="C3037" s="101" t="str">
        <f t="shared" si="94"/>
        <v>Formula</v>
      </c>
      <c r="D3037" s="102" t="s">
        <v>10288</v>
      </c>
      <c r="E3037" s="102" t="s">
        <v>10290</v>
      </c>
      <c r="F3037" s="105">
        <v>95</v>
      </c>
      <c r="G3037" s="77">
        <f t="shared" si="95"/>
        <v>308</v>
      </c>
    </row>
    <row r="3038" spans="1:7" ht="21" x14ac:dyDescent="0.25">
      <c r="A3038" s="114" t="s">
        <v>3715</v>
      </c>
      <c r="B3038" s="101" t="s">
        <v>10289</v>
      </c>
      <c r="C3038" s="101" t="str">
        <f t="shared" si="94"/>
        <v>Formula</v>
      </c>
      <c r="D3038" s="101" t="s">
        <v>10288</v>
      </c>
      <c r="E3038" s="101" t="s">
        <v>10287</v>
      </c>
      <c r="F3038" s="104">
        <v>93</v>
      </c>
      <c r="G3038" s="77">
        <f t="shared" si="95"/>
        <v>308</v>
      </c>
    </row>
    <row r="3039" spans="1:7" ht="21" x14ac:dyDescent="0.25">
      <c r="A3039" s="115" t="s">
        <v>3721</v>
      </c>
      <c r="B3039" s="102" t="s">
        <v>10277</v>
      </c>
      <c r="C3039" s="101" t="str">
        <f t="shared" si="94"/>
        <v>Formula</v>
      </c>
      <c r="D3039" s="102" t="s">
        <v>10276</v>
      </c>
      <c r="E3039" s="102" t="s">
        <v>10062</v>
      </c>
      <c r="F3039" s="105">
        <v>416</v>
      </c>
      <c r="G3039" s="77">
        <f t="shared" si="95"/>
        <v>944</v>
      </c>
    </row>
    <row r="3040" spans="1:7" ht="21" x14ac:dyDescent="0.25">
      <c r="A3040" s="114" t="s">
        <v>3722</v>
      </c>
      <c r="B3040" s="101" t="s">
        <v>10277</v>
      </c>
      <c r="C3040" s="101" t="str">
        <f t="shared" si="94"/>
        <v>Formula</v>
      </c>
      <c r="D3040" s="101" t="s">
        <v>10276</v>
      </c>
      <c r="E3040" s="101" t="s">
        <v>10063</v>
      </c>
      <c r="F3040" s="104">
        <v>303</v>
      </c>
      <c r="G3040" s="77">
        <f t="shared" si="95"/>
        <v>944</v>
      </c>
    </row>
    <row r="3041" spans="1:7" ht="21" x14ac:dyDescent="0.25">
      <c r="A3041" s="115" t="s">
        <v>3723</v>
      </c>
      <c r="B3041" s="102" t="s">
        <v>10277</v>
      </c>
      <c r="C3041" s="101" t="str">
        <f t="shared" si="94"/>
        <v>Formula</v>
      </c>
      <c r="D3041" s="102" t="s">
        <v>10276</v>
      </c>
      <c r="E3041" s="102" t="s">
        <v>10275</v>
      </c>
      <c r="F3041" s="105">
        <v>225</v>
      </c>
      <c r="G3041" s="77">
        <f t="shared" si="95"/>
        <v>944</v>
      </c>
    </row>
    <row r="3042" spans="1:7" ht="21" x14ac:dyDescent="0.25">
      <c r="A3042" s="114" t="s">
        <v>3724</v>
      </c>
      <c r="B3042" s="101" t="s">
        <v>10272</v>
      </c>
      <c r="C3042" s="101" t="str">
        <f t="shared" si="94"/>
        <v>Formula</v>
      </c>
      <c r="D3042" s="101" t="s">
        <v>10271</v>
      </c>
      <c r="E3042" s="101" t="s">
        <v>10274</v>
      </c>
      <c r="F3042" s="104">
        <v>271</v>
      </c>
      <c r="G3042" s="77">
        <f t="shared" si="95"/>
        <v>491</v>
      </c>
    </row>
    <row r="3043" spans="1:7" ht="21" x14ac:dyDescent="0.25">
      <c r="A3043" s="115" t="s">
        <v>3725</v>
      </c>
      <c r="B3043" s="102" t="s">
        <v>10272</v>
      </c>
      <c r="C3043" s="101" t="str">
        <f t="shared" si="94"/>
        <v>Formula</v>
      </c>
      <c r="D3043" s="102" t="s">
        <v>10271</v>
      </c>
      <c r="E3043" s="102" t="s">
        <v>10273</v>
      </c>
      <c r="F3043" s="105">
        <v>126</v>
      </c>
      <c r="G3043" s="77">
        <f t="shared" si="95"/>
        <v>491</v>
      </c>
    </row>
    <row r="3044" spans="1:7" ht="21" x14ac:dyDescent="0.25">
      <c r="A3044" s="114" t="s">
        <v>3726</v>
      </c>
      <c r="B3044" s="101" t="s">
        <v>10272</v>
      </c>
      <c r="C3044" s="101" t="str">
        <f t="shared" si="94"/>
        <v>Formula</v>
      </c>
      <c r="D3044" s="101" t="s">
        <v>10271</v>
      </c>
      <c r="E3044" s="101" t="s">
        <v>10270</v>
      </c>
      <c r="F3044" s="104">
        <v>94</v>
      </c>
      <c r="G3044" s="77">
        <f t="shared" si="95"/>
        <v>491</v>
      </c>
    </row>
    <row r="3045" spans="1:7" ht="21" x14ac:dyDescent="0.25">
      <c r="A3045" s="115" t="s">
        <v>3727</v>
      </c>
      <c r="B3045" s="102" t="s">
        <v>10268</v>
      </c>
      <c r="C3045" s="101" t="str">
        <f t="shared" si="94"/>
        <v>Formula</v>
      </c>
      <c r="D3045" s="102" t="s">
        <v>10267</v>
      </c>
      <c r="E3045" s="102" t="s">
        <v>10269</v>
      </c>
      <c r="F3045" s="105">
        <v>144</v>
      </c>
      <c r="G3045" s="77">
        <f t="shared" si="95"/>
        <v>479</v>
      </c>
    </row>
    <row r="3046" spans="1:7" ht="31.5" x14ac:dyDescent="0.25">
      <c r="A3046" s="114" t="s">
        <v>3728</v>
      </c>
      <c r="B3046" s="101" t="s">
        <v>10268</v>
      </c>
      <c r="C3046" s="101" t="str">
        <f t="shared" si="94"/>
        <v>Formula</v>
      </c>
      <c r="D3046" s="101" t="s">
        <v>10267</v>
      </c>
      <c r="E3046" s="101" t="s">
        <v>10266</v>
      </c>
      <c r="F3046" s="104">
        <v>335</v>
      </c>
      <c r="G3046" s="77">
        <f t="shared" si="95"/>
        <v>479</v>
      </c>
    </row>
    <row r="3047" spans="1:7" ht="21" x14ac:dyDescent="0.25">
      <c r="A3047" s="115" t="s">
        <v>3729</v>
      </c>
      <c r="B3047" s="102" t="s">
        <v>10265</v>
      </c>
      <c r="C3047" s="101" t="str">
        <f t="shared" si="94"/>
        <v>Formula</v>
      </c>
      <c r="D3047" s="102" t="s">
        <v>10264</v>
      </c>
      <c r="E3047" s="102" t="s">
        <v>10263</v>
      </c>
      <c r="F3047" s="105">
        <v>241</v>
      </c>
      <c r="G3047" s="77">
        <f t="shared" si="95"/>
        <v>241</v>
      </c>
    </row>
    <row r="3048" spans="1:7" ht="21" x14ac:dyDescent="0.25">
      <c r="A3048" s="114" t="s">
        <v>3730</v>
      </c>
      <c r="B3048" s="101" t="s">
        <v>10262</v>
      </c>
      <c r="C3048" s="101" t="str">
        <f t="shared" si="94"/>
        <v>Formula</v>
      </c>
      <c r="D3048" s="101" t="s">
        <v>10261</v>
      </c>
      <c r="E3048" s="101" t="s">
        <v>10260</v>
      </c>
      <c r="F3048" s="104">
        <v>80</v>
      </c>
      <c r="G3048" s="77">
        <f t="shared" si="95"/>
        <v>80</v>
      </c>
    </row>
    <row r="3049" spans="1:7" ht="21" x14ac:dyDescent="0.25">
      <c r="A3049" s="115" t="s">
        <v>3731</v>
      </c>
      <c r="B3049" s="102" t="s">
        <v>10259</v>
      </c>
      <c r="C3049" s="101" t="str">
        <f t="shared" si="94"/>
        <v>Formula</v>
      </c>
      <c r="D3049" s="102" t="s">
        <v>10258</v>
      </c>
      <c r="E3049" s="102" t="s">
        <v>10257</v>
      </c>
      <c r="F3049" s="105">
        <v>146</v>
      </c>
      <c r="G3049" s="77">
        <f t="shared" si="95"/>
        <v>146</v>
      </c>
    </row>
    <row r="3050" spans="1:7" ht="21" x14ac:dyDescent="0.25">
      <c r="A3050" s="114" t="s">
        <v>3732</v>
      </c>
      <c r="B3050" s="101" t="s">
        <v>10255</v>
      </c>
      <c r="C3050" s="101" t="str">
        <f t="shared" si="94"/>
        <v>Formula</v>
      </c>
      <c r="D3050" s="101" t="s">
        <v>10254</v>
      </c>
      <c r="E3050" s="101" t="s">
        <v>10256</v>
      </c>
      <c r="F3050" s="104">
        <v>99</v>
      </c>
      <c r="G3050" s="77">
        <f t="shared" si="95"/>
        <v>199</v>
      </c>
    </row>
    <row r="3051" spans="1:7" ht="21" x14ac:dyDescent="0.25">
      <c r="A3051" s="115" t="s">
        <v>3733</v>
      </c>
      <c r="B3051" s="102" t="s">
        <v>10255</v>
      </c>
      <c r="C3051" s="101" t="str">
        <f t="shared" si="94"/>
        <v>Formula</v>
      </c>
      <c r="D3051" s="102" t="s">
        <v>10254</v>
      </c>
      <c r="E3051" s="102" t="s">
        <v>10253</v>
      </c>
      <c r="F3051" s="105">
        <v>100</v>
      </c>
      <c r="G3051" s="77">
        <f t="shared" si="95"/>
        <v>199</v>
      </c>
    </row>
    <row r="3052" spans="1:7" ht="21" x14ac:dyDescent="0.25">
      <c r="A3052" s="114" t="s">
        <v>3736</v>
      </c>
      <c r="B3052" s="101" t="s">
        <v>10244</v>
      </c>
      <c r="C3052" s="101" t="str">
        <f t="shared" si="94"/>
        <v>Formula</v>
      </c>
      <c r="D3052" s="101" t="s">
        <v>10243</v>
      </c>
      <c r="E3052" s="101" t="s">
        <v>6160</v>
      </c>
      <c r="F3052" s="104">
        <v>100</v>
      </c>
      <c r="G3052" s="77">
        <f t="shared" si="95"/>
        <v>386</v>
      </c>
    </row>
    <row r="3053" spans="1:7" ht="21" x14ac:dyDescent="0.25">
      <c r="A3053" s="115" t="s">
        <v>3737</v>
      </c>
      <c r="B3053" s="102" t="s">
        <v>10244</v>
      </c>
      <c r="C3053" s="101" t="str">
        <f t="shared" si="94"/>
        <v>Formula</v>
      </c>
      <c r="D3053" s="102" t="s">
        <v>10243</v>
      </c>
      <c r="E3053" s="102" t="s">
        <v>10246</v>
      </c>
      <c r="F3053" s="105">
        <v>110</v>
      </c>
      <c r="G3053" s="77">
        <f t="shared" si="95"/>
        <v>386</v>
      </c>
    </row>
    <row r="3054" spans="1:7" ht="21" x14ac:dyDescent="0.25">
      <c r="A3054" s="114" t="s">
        <v>3738</v>
      </c>
      <c r="B3054" s="101" t="s">
        <v>10244</v>
      </c>
      <c r="C3054" s="101" t="str">
        <f t="shared" si="94"/>
        <v>Formula</v>
      </c>
      <c r="D3054" s="101" t="s">
        <v>10243</v>
      </c>
      <c r="E3054" s="101" t="s">
        <v>10245</v>
      </c>
      <c r="F3054" s="104">
        <v>126</v>
      </c>
      <c r="G3054" s="77">
        <f t="shared" si="95"/>
        <v>386</v>
      </c>
    </row>
    <row r="3055" spans="1:7" ht="21" x14ac:dyDescent="0.25">
      <c r="A3055" s="115" t="s">
        <v>3739</v>
      </c>
      <c r="B3055" s="102" t="s">
        <v>10244</v>
      </c>
      <c r="C3055" s="101" t="str">
        <f t="shared" si="94"/>
        <v>Formula</v>
      </c>
      <c r="D3055" s="102" t="s">
        <v>10243</v>
      </c>
      <c r="E3055" s="102" t="s">
        <v>10242</v>
      </c>
      <c r="F3055" s="105">
        <v>50</v>
      </c>
      <c r="G3055" s="77">
        <f t="shared" si="95"/>
        <v>386</v>
      </c>
    </row>
    <row r="3056" spans="1:7" ht="21" x14ac:dyDescent="0.25">
      <c r="A3056" s="114" t="s">
        <v>3740</v>
      </c>
      <c r="B3056" s="101" t="s">
        <v>10239</v>
      </c>
      <c r="C3056" s="101" t="str">
        <f t="shared" si="94"/>
        <v>Formula</v>
      </c>
      <c r="D3056" s="101" t="s">
        <v>10238</v>
      </c>
      <c r="E3056" s="101" t="s">
        <v>18293</v>
      </c>
      <c r="F3056" s="104">
        <v>240</v>
      </c>
      <c r="G3056" s="77">
        <f t="shared" si="95"/>
        <v>2319</v>
      </c>
    </row>
    <row r="3057" spans="1:7" ht="21" x14ac:dyDescent="0.25">
      <c r="A3057" s="115" t="s">
        <v>3741</v>
      </c>
      <c r="B3057" s="102" t="s">
        <v>10239</v>
      </c>
      <c r="C3057" s="101" t="str">
        <f t="shared" si="94"/>
        <v>Formula</v>
      </c>
      <c r="D3057" s="102" t="s">
        <v>10238</v>
      </c>
      <c r="E3057" s="102" t="s">
        <v>18294</v>
      </c>
      <c r="F3057" s="105">
        <v>341</v>
      </c>
      <c r="G3057" s="77">
        <f t="shared" si="95"/>
        <v>2319</v>
      </c>
    </row>
    <row r="3058" spans="1:7" ht="21" x14ac:dyDescent="0.25">
      <c r="A3058" s="114" t="s">
        <v>3742</v>
      </c>
      <c r="B3058" s="101" t="s">
        <v>10239</v>
      </c>
      <c r="C3058" s="101" t="str">
        <f t="shared" si="94"/>
        <v>Formula</v>
      </c>
      <c r="D3058" s="101" t="s">
        <v>10238</v>
      </c>
      <c r="E3058" s="101" t="s">
        <v>18295</v>
      </c>
      <c r="F3058" s="104">
        <v>313</v>
      </c>
      <c r="G3058" s="77">
        <f t="shared" si="95"/>
        <v>2319</v>
      </c>
    </row>
    <row r="3059" spans="1:7" ht="21" x14ac:dyDescent="0.25">
      <c r="A3059" s="115" t="s">
        <v>3744</v>
      </c>
      <c r="B3059" s="102" t="s">
        <v>10239</v>
      </c>
      <c r="C3059" s="101" t="str">
        <f t="shared" si="94"/>
        <v>Formula</v>
      </c>
      <c r="D3059" s="102" t="s">
        <v>10238</v>
      </c>
      <c r="E3059" s="102" t="s">
        <v>18296</v>
      </c>
      <c r="F3059" s="105">
        <v>234</v>
      </c>
      <c r="G3059" s="77">
        <f t="shared" si="95"/>
        <v>2319</v>
      </c>
    </row>
    <row r="3060" spans="1:7" ht="21" x14ac:dyDescent="0.25">
      <c r="A3060" s="114" t="s">
        <v>3745</v>
      </c>
      <c r="B3060" s="101" t="s">
        <v>10239</v>
      </c>
      <c r="C3060" s="101" t="str">
        <f t="shared" si="94"/>
        <v>Formula</v>
      </c>
      <c r="D3060" s="101" t="s">
        <v>10238</v>
      </c>
      <c r="E3060" s="101" t="s">
        <v>18297</v>
      </c>
      <c r="F3060" s="104">
        <v>239</v>
      </c>
      <c r="G3060" s="77">
        <f t="shared" si="95"/>
        <v>2319</v>
      </c>
    </row>
    <row r="3061" spans="1:7" ht="21" x14ac:dyDescent="0.25">
      <c r="A3061" s="115" t="s">
        <v>3746</v>
      </c>
      <c r="B3061" s="102" t="s">
        <v>10239</v>
      </c>
      <c r="C3061" s="101" t="str">
        <f t="shared" si="94"/>
        <v>Formula</v>
      </c>
      <c r="D3061" s="102" t="s">
        <v>10238</v>
      </c>
      <c r="E3061" s="102" t="s">
        <v>18298</v>
      </c>
      <c r="F3061" s="105">
        <v>448</v>
      </c>
      <c r="G3061" s="77">
        <f t="shared" si="95"/>
        <v>2319</v>
      </c>
    </row>
    <row r="3062" spans="1:7" ht="31.5" x14ac:dyDescent="0.25">
      <c r="A3062" s="114" t="s">
        <v>3747</v>
      </c>
      <c r="B3062" s="101" t="s">
        <v>10239</v>
      </c>
      <c r="C3062" s="101" t="str">
        <f t="shared" si="94"/>
        <v>Formula</v>
      </c>
      <c r="D3062" s="101" t="s">
        <v>10238</v>
      </c>
      <c r="E3062" s="101" t="s">
        <v>18299</v>
      </c>
      <c r="F3062" s="104">
        <v>216</v>
      </c>
      <c r="G3062" s="77">
        <f t="shared" si="95"/>
        <v>2319</v>
      </c>
    </row>
    <row r="3063" spans="1:7" ht="21" x14ac:dyDescent="0.25">
      <c r="A3063" s="115" t="s">
        <v>3748</v>
      </c>
      <c r="B3063" s="102" t="s">
        <v>10239</v>
      </c>
      <c r="C3063" s="101" t="str">
        <f t="shared" si="94"/>
        <v>Formula</v>
      </c>
      <c r="D3063" s="102" t="s">
        <v>10238</v>
      </c>
      <c r="E3063" s="102" t="s">
        <v>6388</v>
      </c>
      <c r="F3063" s="105">
        <v>4</v>
      </c>
      <c r="G3063" s="77">
        <f t="shared" si="95"/>
        <v>2319</v>
      </c>
    </row>
    <row r="3064" spans="1:7" ht="21" x14ac:dyDescent="0.25">
      <c r="A3064" s="114" t="s">
        <v>3749</v>
      </c>
      <c r="B3064" s="101" t="s">
        <v>10239</v>
      </c>
      <c r="C3064" s="101" t="str">
        <f t="shared" si="94"/>
        <v>Formula</v>
      </c>
      <c r="D3064" s="101" t="s">
        <v>10238</v>
      </c>
      <c r="E3064" s="101" t="s">
        <v>18300</v>
      </c>
      <c r="F3064" s="104">
        <v>199</v>
      </c>
      <c r="G3064" s="77">
        <f t="shared" si="95"/>
        <v>2319</v>
      </c>
    </row>
    <row r="3065" spans="1:7" ht="21" x14ac:dyDescent="0.25">
      <c r="A3065" s="115" t="s">
        <v>3750</v>
      </c>
      <c r="B3065" s="102" t="s">
        <v>10239</v>
      </c>
      <c r="C3065" s="101" t="str">
        <f t="shared" si="94"/>
        <v>Formula</v>
      </c>
      <c r="D3065" s="102" t="s">
        <v>10238</v>
      </c>
      <c r="E3065" s="102" t="s">
        <v>10241</v>
      </c>
      <c r="F3065" s="105">
        <v>35</v>
      </c>
      <c r="G3065" s="77">
        <f t="shared" si="95"/>
        <v>2319</v>
      </c>
    </row>
    <row r="3066" spans="1:7" ht="21" x14ac:dyDescent="0.25">
      <c r="A3066" s="114" t="s">
        <v>3751</v>
      </c>
      <c r="B3066" s="101" t="s">
        <v>10239</v>
      </c>
      <c r="C3066" s="101" t="str">
        <f t="shared" si="94"/>
        <v>Formula</v>
      </c>
      <c r="D3066" s="101" t="s">
        <v>10238</v>
      </c>
      <c r="E3066" s="101" t="s">
        <v>10240</v>
      </c>
      <c r="F3066" s="104">
        <v>35</v>
      </c>
      <c r="G3066" s="77">
        <f t="shared" si="95"/>
        <v>2319</v>
      </c>
    </row>
    <row r="3067" spans="1:7" ht="21" x14ac:dyDescent="0.25">
      <c r="A3067" s="115" t="s">
        <v>3752</v>
      </c>
      <c r="B3067" s="102" t="s">
        <v>10239</v>
      </c>
      <c r="C3067" s="101" t="str">
        <f t="shared" si="94"/>
        <v>Formula</v>
      </c>
      <c r="D3067" s="102" t="s">
        <v>10238</v>
      </c>
      <c r="E3067" s="102" t="s">
        <v>10237</v>
      </c>
      <c r="F3067" s="105">
        <v>15</v>
      </c>
      <c r="G3067" s="77">
        <f t="shared" si="95"/>
        <v>2319</v>
      </c>
    </row>
    <row r="3068" spans="1:7" ht="31.5" x14ac:dyDescent="0.25">
      <c r="A3068" s="114" t="s">
        <v>3754</v>
      </c>
      <c r="B3068" s="101" t="s">
        <v>10232</v>
      </c>
      <c r="C3068" s="101" t="str">
        <f t="shared" si="94"/>
        <v>Formula</v>
      </c>
      <c r="D3068" s="101" t="s">
        <v>10231</v>
      </c>
      <c r="E3068" s="101" t="s">
        <v>10233</v>
      </c>
      <c r="F3068" s="104">
        <v>38</v>
      </c>
      <c r="G3068" s="77">
        <f t="shared" si="95"/>
        <v>38</v>
      </c>
    </row>
    <row r="3069" spans="1:7" ht="21" x14ac:dyDescent="0.25">
      <c r="A3069" s="115" t="s">
        <v>3762</v>
      </c>
      <c r="B3069" s="102" t="s">
        <v>10221</v>
      </c>
      <c r="C3069" s="101" t="str">
        <f t="shared" si="94"/>
        <v>Formula</v>
      </c>
      <c r="D3069" s="102" t="s">
        <v>10220</v>
      </c>
      <c r="E3069" s="102" t="s">
        <v>10223</v>
      </c>
      <c r="F3069" s="105">
        <v>108</v>
      </c>
      <c r="G3069" s="77">
        <f t="shared" si="95"/>
        <v>293</v>
      </c>
    </row>
    <row r="3070" spans="1:7" ht="21" x14ac:dyDescent="0.25">
      <c r="A3070" s="114" t="s">
        <v>3763</v>
      </c>
      <c r="B3070" s="101" t="s">
        <v>10221</v>
      </c>
      <c r="C3070" s="101" t="str">
        <f t="shared" si="94"/>
        <v>Formula</v>
      </c>
      <c r="D3070" s="101" t="s">
        <v>10220</v>
      </c>
      <c r="E3070" s="101" t="s">
        <v>10222</v>
      </c>
      <c r="F3070" s="104">
        <v>85</v>
      </c>
      <c r="G3070" s="77">
        <f t="shared" si="95"/>
        <v>293</v>
      </c>
    </row>
    <row r="3071" spans="1:7" ht="21" x14ac:dyDescent="0.25">
      <c r="A3071" s="115" t="s">
        <v>3764</v>
      </c>
      <c r="B3071" s="102" t="s">
        <v>10221</v>
      </c>
      <c r="C3071" s="101" t="str">
        <f t="shared" si="94"/>
        <v>Formula</v>
      </c>
      <c r="D3071" s="102" t="s">
        <v>10220</v>
      </c>
      <c r="E3071" s="102" t="s">
        <v>10219</v>
      </c>
      <c r="F3071" s="105">
        <v>100</v>
      </c>
      <c r="G3071" s="77">
        <f t="shared" si="95"/>
        <v>293</v>
      </c>
    </row>
    <row r="3072" spans="1:7" ht="21" x14ac:dyDescent="0.25">
      <c r="A3072" s="114" t="s">
        <v>3770</v>
      </c>
      <c r="B3072" s="101" t="s">
        <v>10206</v>
      </c>
      <c r="C3072" s="101" t="str">
        <f t="shared" si="94"/>
        <v>Formula</v>
      </c>
      <c r="D3072" s="101" t="s">
        <v>10205</v>
      </c>
      <c r="E3072" s="101" t="s">
        <v>10207</v>
      </c>
      <c r="F3072" s="104">
        <v>49</v>
      </c>
      <c r="G3072" s="77">
        <f t="shared" si="95"/>
        <v>199</v>
      </c>
    </row>
    <row r="3073" spans="1:7" ht="21" x14ac:dyDescent="0.25">
      <c r="A3073" s="115" t="s">
        <v>3771</v>
      </c>
      <c r="B3073" s="102" t="s">
        <v>10206</v>
      </c>
      <c r="C3073" s="101" t="str">
        <f t="shared" si="94"/>
        <v>Formula</v>
      </c>
      <c r="D3073" s="102" t="s">
        <v>10205</v>
      </c>
      <c r="E3073" s="102" t="s">
        <v>10204</v>
      </c>
      <c r="F3073" s="105">
        <v>150</v>
      </c>
      <c r="G3073" s="77">
        <f t="shared" si="95"/>
        <v>199</v>
      </c>
    </row>
    <row r="3074" spans="1:7" ht="21" x14ac:dyDescent="0.25">
      <c r="A3074" s="114" t="s">
        <v>3772</v>
      </c>
      <c r="B3074" s="101" t="s">
        <v>10202</v>
      </c>
      <c r="C3074" s="101" t="str">
        <f t="shared" si="94"/>
        <v>Formula</v>
      </c>
      <c r="D3074" s="101" t="s">
        <v>10201</v>
      </c>
      <c r="E3074" s="101" t="s">
        <v>10203</v>
      </c>
      <c r="F3074" s="104">
        <v>235</v>
      </c>
      <c r="G3074" s="77">
        <f t="shared" si="95"/>
        <v>341</v>
      </c>
    </row>
    <row r="3075" spans="1:7" ht="21" x14ac:dyDescent="0.25">
      <c r="A3075" s="115" t="s">
        <v>3773</v>
      </c>
      <c r="B3075" s="102" t="s">
        <v>10202</v>
      </c>
      <c r="C3075" s="101" t="str">
        <f t="shared" ref="C3075:C3138" si="96">IF(ISTEXT(VLOOKUP(B3075,$I$3:$I$12,1,FALSE)),"Alt sub","Formula")</f>
        <v>Formula</v>
      </c>
      <c r="D3075" s="102" t="s">
        <v>10201</v>
      </c>
      <c r="E3075" s="102" t="s">
        <v>10200</v>
      </c>
      <c r="F3075" s="105">
        <v>106</v>
      </c>
      <c r="G3075" s="77">
        <f t="shared" ref="G3075:G3138" si="97">SUMIF(B:B,B3075,F:F)</f>
        <v>341</v>
      </c>
    </row>
    <row r="3076" spans="1:7" ht="21" x14ac:dyDescent="0.25">
      <c r="A3076" s="114" t="s">
        <v>3782</v>
      </c>
      <c r="B3076" s="101" t="s">
        <v>10185</v>
      </c>
      <c r="C3076" s="101" t="str">
        <f t="shared" si="96"/>
        <v>Formula</v>
      </c>
      <c r="D3076" s="101" t="s">
        <v>10184</v>
      </c>
      <c r="E3076" s="101" t="s">
        <v>10183</v>
      </c>
      <c r="F3076" s="104">
        <v>100</v>
      </c>
      <c r="G3076" s="77">
        <f t="shared" si="97"/>
        <v>100</v>
      </c>
    </row>
    <row r="3077" spans="1:7" ht="21" x14ac:dyDescent="0.25">
      <c r="A3077" s="115" t="s">
        <v>3784</v>
      </c>
      <c r="B3077" s="102" t="s">
        <v>10182</v>
      </c>
      <c r="C3077" s="101" t="str">
        <f t="shared" si="96"/>
        <v>Formula</v>
      </c>
      <c r="D3077" s="102" t="s">
        <v>10181</v>
      </c>
      <c r="E3077" s="102" t="s">
        <v>10180</v>
      </c>
      <c r="F3077" s="105">
        <v>70</v>
      </c>
      <c r="G3077" s="77">
        <f t="shared" si="97"/>
        <v>70</v>
      </c>
    </row>
    <row r="3078" spans="1:7" ht="21" x14ac:dyDescent="0.25">
      <c r="A3078" s="114" t="s">
        <v>3787</v>
      </c>
      <c r="B3078" s="101" t="s">
        <v>10174</v>
      </c>
      <c r="C3078" s="101" t="str">
        <f t="shared" si="96"/>
        <v>Formula</v>
      </c>
      <c r="D3078" s="101" t="s">
        <v>10173</v>
      </c>
      <c r="E3078" s="101" t="s">
        <v>10175</v>
      </c>
      <c r="F3078" s="104">
        <v>100</v>
      </c>
      <c r="G3078" s="77">
        <f t="shared" si="97"/>
        <v>234</v>
      </c>
    </row>
    <row r="3079" spans="1:7" ht="21" x14ac:dyDescent="0.25">
      <c r="A3079" s="115" t="s">
        <v>3788</v>
      </c>
      <c r="B3079" s="102" t="s">
        <v>10174</v>
      </c>
      <c r="C3079" s="101" t="str">
        <f t="shared" si="96"/>
        <v>Formula</v>
      </c>
      <c r="D3079" s="102" t="s">
        <v>10173</v>
      </c>
      <c r="E3079" s="102" t="s">
        <v>6638</v>
      </c>
      <c r="F3079" s="105">
        <v>134</v>
      </c>
      <c r="G3079" s="77">
        <f t="shared" si="97"/>
        <v>234</v>
      </c>
    </row>
    <row r="3080" spans="1:7" ht="21" x14ac:dyDescent="0.25">
      <c r="A3080" s="114" t="s">
        <v>3790</v>
      </c>
      <c r="B3080" s="101" t="s">
        <v>10169</v>
      </c>
      <c r="C3080" s="101" t="str">
        <f t="shared" si="96"/>
        <v>Formula</v>
      </c>
      <c r="D3080" s="101" t="s">
        <v>10168</v>
      </c>
      <c r="E3080" s="101" t="s">
        <v>10167</v>
      </c>
      <c r="F3080" s="104">
        <v>102</v>
      </c>
      <c r="G3080" s="77">
        <f t="shared" si="97"/>
        <v>102</v>
      </c>
    </row>
    <row r="3081" spans="1:7" ht="21" x14ac:dyDescent="0.25">
      <c r="A3081" s="115" t="s">
        <v>3791</v>
      </c>
      <c r="B3081" s="102" t="s">
        <v>10166</v>
      </c>
      <c r="C3081" s="101" t="str">
        <f t="shared" si="96"/>
        <v>Formula</v>
      </c>
      <c r="D3081" s="102" t="s">
        <v>10165</v>
      </c>
      <c r="E3081" s="102" t="s">
        <v>10164</v>
      </c>
      <c r="F3081" s="105">
        <v>50</v>
      </c>
      <c r="G3081" s="77">
        <f t="shared" si="97"/>
        <v>50</v>
      </c>
    </row>
    <row r="3082" spans="1:7" ht="21" x14ac:dyDescent="0.25">
      <c r="A3082" s="114" t="s">
        <v>3792</v>
      </c>
      <c r="B3082" s="101" t="s">
        <v>10163</v>
      </c>
      <c r="C3082" s="101" t="str">
        <f t="shared" si="96"/>
        <v>Formula</v>
      </c>
      <c r="D3082" s="101" t="s">
        <v>10162</v>
      </c>
      <c r="E3082" s="101" t="s">
        <v>10161</v>
      </c>
      <c r="F3082" s="104">
        <v>112</v>
      </c>
      <c r="G3082" s="77">
        <f t="shared" si="97"/>
        <v>112</v>
      </c>
    </row>
    <row r="3083" spans="1:7" ht="21" x14ac:dyDescent="0.25">
      <c r="A3083" s="115" t="s">
        <v>3794</v>
      </c>
      <c r="B3083" s="102" t="s">
        <v>10155</v>
      </c>
      <c r="C3083" s="101" t="str">
        <f t="shared" si="96"/>
        <v>Formula</v>
      </c>
      <c r="D3083" s="102" t="s">
        <v>10154</v>
      </c>
      <c r="E3083" s="102" t="s">
        <v>10157</v>
      </c>
      <c r="F3083" s="105">
        <v>100</v>
      </c>
      <c r="G3083" s="77">
        <f t="shared" si="97"/>
        <v>352</v>
      </c>
    </row>
    <row r="3084" spans="1:7" ht="21" x14ac:dyDescent="0.25">
      <c r="A3084" s="114" t="s">
        <v>3795</v>
      </c>
      <c r="B3084" s="101" t="s">
        <v>10155</v>
      </c>
      <c r="C3084" s="101" t="str">
        <f t="shared" si="96"/>
        <v>Formula</v>
      </c>
      <c r="D3084" s="101" t="s">
        <v>10154</v>
      </c>
      <c r="E3084" s="101" t="s">
        <v>10156</v>
      </c>
      <c r="F3084" s="104">
        <v>110</v>
      </c>
      <c r="G3084" s="77">
        <f t="shared" si="97"/>
        <v>352</v>
      </c>
    </row>
    <row r="3085" spans="1:7" ht="21" x14ac:dyDescent="0.25">
      <c r="A3085" s="115" t="s">
        <v>3796</v>
      </c>
      <c r="B3085" s="102" t="s">
        <v>10155</v>
      </c>
      <c r="C3085" s="101" t="str">
        <f t="shared" si="96"/>
        <v>Formula</v>
      </c>
      <c r="D3085" s="102" t="s">
        <v>10154</v>
      </c>
      <c r="E3085" s="102" t="s">
        <v>10153</v>
      </c>
      <c r="F3085" s="105">
        <v>142</v>
      </c>
      <c r="G3085" s="77">
        <f t="shared" si="97"/>
        <v>352</v>
      </c>
    </row>
    <row r="3086" spans="1:7" ht="21" x14ac:dyDescent="0.25">
      <c r="A3086" s="114" t="s">
        <v>3801</v>
      </c>
      <c r="B3086" s="101" t="s">
        <v>10144</v>
      </c>
      <c r="C3086" s="101" t="str">
        <f t="shared" si="96"/>
        <v>Formula</v>
      </c>
      <c r="D3086" s="101" t="s">
        <v>10143</v>
      </c>
      <c r="E3086" s="101" t="s">
        <v>10142</v>
      </c>
      <c r="F3086" s="104">
        <v>175</v>
      </c>
      <c r="G3086" s="77">
        <f t="shared" si="97"/>
        <v>175</v>
      </c>
    </row>
    <row r="3087" spans="1:7" ht="21" x14ac:dyDescent="0.25">
      <c r="A3087" s="115" t="s">
        <v>3802</v>
      </c>
      <c r="B3087" s="102" t="s">
        <v>10141</v>
      </c>
      <c r="C3087" s="101" t="str">
        <f t="shared" si="96"/>
        <v>Formula</v>
      </c>
      <c r="D3087" s="102" t="s">
        <v>10140</v>
      </c>
      <c r="E3087" s="102" t="s">
        <v>10139</v>
      </c>
      <c r="F3087" s="105">
        <v>90</v>
      </c>
      <c r="G3087" s="77">
        <f t="shared" si="97"/>
        <v>90</v>
      </c>
    </row>
    <row r="3088" spans="1:7" ht="21" x14ac:dyDescent="0.25">
      <c r="A3088" s="114" t="s">
        <v>3807</v>
      </c>
      <c r="B3088" s="101" t="s">
        <v>10130</v>
      </c>
      <c r="C3088" s="101" t="str">
        <f t="shared" si="96"/>
        <v>Formula</v>
      </c>
      <c r="D3088" s="101" t="s">
        <v>10129</v>
      </c>
      <c r="E3088" s="101" t="s">
        <v>10131</v>
      </c>
      <c r="F3088" s="104">
        <v>78</v>
      </c>
      <c r="G3088" s="77">
        <f t="shared" si="97"/>
        <v>113</v>
      </c>
    </row>
    <row r="3089" spans="1:7" ht="21" x14ac:dyDescent="0.25">
      <c r="A3089" s="115" t="s">
        <v>3808</v>
      </c>
      <c r="B3089" s="102" t="s">
        <v>10130</v>
      </c>
      <c r="C3089" s="101" t="str">
        <f t="shared" si="96"/>
        <v>Formula</v>
      </c>
      <c r="D3089" s="102" t="s">
        <v>10129</v>
      </c>
      <c r="E3089" s="102" t="s">
        <v>10128</v>
      </c>
      <c r="F3089" s="105">
        <v>35</v>
      </c>
      <c r="G3089" s="77">
        <f t="shared" si="97"/>
        <v>113</v>
      </c>
    </row>
    <row r="3090" spans="1:7" ht="21" x14ac:dyDescent="0.25">
      <c r="A3090" s="114" t="s">
        <v>3811</v>
      </c>
      <c r="B3090" s="101" t="s">
        <v>10119</v>
      </c>
      <c r="C3090" s="101" t="str">
        <f t="shared" si="96"/>
        <v>Formula</v>
      </c>
      <c r="D3090" s="101" t="s">
        <v>10118</v>
      </c>
      <c r="E3090" s="101" t="s">
        <v>10122</v>
      </c>
      <c r="F3090" s="104">
        <v>108</v>
      </c>
      <c r="G3090" s="77">
        <f t="shared" si="97"/>
        <v>306</v>
      </c>
    </row>
    <row r="3091" spans="1:7" ht="21" x14ac:dyDescent="0.25">
      <c r="A3091" s="115" t="s">
        <v>3812</v>
      </c>
      <c r="B3091" s="102" t="s">
        <v>10119</v>
      </c>
      <c r="C3091" s="101" t="str">
        <f t="shared" si="96"/>
        <v>Formula</v>
      </c>
      <c r="D3091" s="102" t="s">
        <v>10118</v>
      </c>
      <c r="E3091" s="102" t="s">
        <v>10121</v>
      </c>
      <c r="F3091" s="105">
        <v>81</v>
      </c>
      <c r="G3091" s="77">
        <f t="shared" si="97"/>
        <v>306</v>
      </c>
    </row>
    <row r="3092" spans="1:7" ht="21" x14ac:dyDescent="0.25">
      <c r="A3092" s="114" t="s">
        <v>3813</v>
      </c>
      <c r="B3092" s="101" t="s">
        <v>10119</v>
      </c>
      <c r="C3092" s="101" t="str">
        <f t="shared" si="96"/>
        <v>Formula</v>
      </c>
      <c r="D3092" s="101" t="s">
        <v>10118</v>
      </c>
      <c r="E3092" s="101" t="s">
        <v>10120</v>
      </c>
      <c r="F3092" s="104">
        <v>62</v>
      </c>
      <c r="G3092" s="77">
        <f t="shared" si="97"/>
        <v>306</v>
      </c>
    </row>
    <row r="3093" spans="1:7" ht="21" x14ac:dyDescent="0.25">
      <c r="A3093" s="115" t="s">
        <v>3814</v>
      </c>
      <c r="B3093" s="102" t="s">
        <v>10119</v>
      </c>
      <c r="C3093" s="101" t="str">
        <f t="shared" si="96"/>
        <v>Formula</v>
      </c>
      <c r="D3093" s="102" t="s">
        <v>10118</v>
      </c>
      <c r="E3093" s="102" t="s">
        <v>10117</v>
      </c>
      <c r="F3093" s="105">
        <v>55</v>
      </c>
      <c r="G3093" s="77">
        <f t="shared" si="97"/>
        <v>306</v>
      </c>
    </row>
    <row r="3094" spans="1:7" ht="21" x14ac:dyDescent="0.25">
      <c r="A3094" s="114" t="s">
        <v>3815</v>
      </c>
      <c r="B3094" s="101" t="s">
        <v>10115</v>
      </c>
      <c r="C3094" s="101" t="str">
        <f t="shared" si="96"/>
        <v>Formula</v>
      </c>
      <c r="D3094" s="101" t="s">
        <v>10114</v>
      </c>
      <c r="E3094" s="101" t="s">
        <v>10116</v>
      </c>
      <c r="F3094" s="104">
        <v>94</v>
      </c>
      <c r="G3094" s="77">
        <f t="shared" si="97"/>
        <v>170</v>
      </c>
    </row>
    <row r="3095" spans="1:7" ht="21" x14ac:dyDescent="0.25">
      <c r="A3095" s="115" t="s">
        <v>3816</v>
      </c>
      <c r="B3095" s="102" t="s">
        <v>10115</v>
      </c>
      <c r="C3095" s="101" t="str">
        <f t="shared" si="96"/>
        <v>Formula</v>
      </c>
      <c r="D3095" s="102" t="s">
        <v>10114</v>
      </c>
      <c r="E3095" s="102" t="s">
        <v>10113</v>
      </c>
      <c r="F3095" s="105">
        <v>76</v>
      </c>
      <c r="G3095" s="77">
        <f t="shared" si="97"/>
        <v>170</v>
      </c>
    </row>
    <row r="3096" spans="1:7" ht="21" x14ac:dyDescent="0.25">
      <c r="A3096" s="114" t="s">
        <v>3821</v>
      </c>
      <c r="B3096" s="101" t="s">
        <v>10098</v>
      </c>
      <c r="C3096" s="101" t="str">
        <f t="shared" si="96"/>
        <v>Formula</v>
      </c>
      <c r="D3096" s="101" t="s">
        <v>10097</v>
      </c>
      <c r="E3096" s="101" t="s">
        <v>10096</v>
      </c>
      <c r="F3096" s="104">
        <v>200</v>
      </c>
      <c r="G3096" s="77">
        <f t="shared" si="97"/>
        <v>200</v>
      </c>
    </row>
    <row r="3097" spans="1:7" ht="21" x14ac:dyDescent="0.25">
      <c r="A3097" s="115" t="s">
        <v>3822</v>
      </c>
      <c r="B3097" s="102" t="s">
        <v>10095</v>
      </c>
      <c r="C3097" s="101" t="str">
        <f t="shared" si="96"/>
        <v>Formula</v>
      </c>
      <c r="D3097" s="102" t="s">
        <v>10094</v>
      </c>
      <c r="E3097" s="102" t="s">
        <v>10093</v>
      </c>
      <c r="F3097" s="105">
        <v>50</v>
      </c>
      <c r="G3097" s="77">
        <f t="shared" si="97"/>
        <v>50</v>
      </c>
    </row>
    <row r="3098" spans="1:7" ht="21" x14ac:dyDescent="0.25">
      <c r="A3098" s="114" t="s">
        <v>3823</v>
      </c>
      <c r="B3098" s="101" t="s">
        <v>10092</v>
      </c>
      <c r="C3098" s="101" t="str">
        <f t="shared" si="96"/>
        <v>Formula</v>
      </c>
      <c r="D3098" s="101" t="s">
        <v>10091</v>
      </c>
      <c r="E3098" s="101" t="s">
        <v>10088</v>
      </c>
      <c r="F3098" s="104">
        <v>25</v>
      </c>
      <c r="G3098" s="77">
        <f t="shared" si="97"/>
        <v>25</v>
      </c>
    </row>
    <row r="3099" spans="1:7" ht="21" x14ac:dyDescent="0.25">
      <c r="A3099" s="115" t="s">
        <v>3255</v>
      </c>
      <c r="B3099" s="102" t="s">
        <v>10884</v>
      </c>
      <c r="C3099" s="101" t="str">
        <f t="shared" si="96"/>
        <v>Formula</v>
      </c>
      <c r="D3099" s="102" t="s">
        <v>10123</v>
      </c>
      <c r="E3099" s="102" t="s">
        <v>10918</v>
      </c>
      <c r="F3099" s="105">
        <v>505</v>
      </c>
      <c r="G3099" s="77">
        <f t="shared" si="97"/>
        <v>7538</v>
      </c>
    </row>
    <row r="3100" spans="1:7" ht="21" x14ac:dyDescent="0.25">
      <c r="A3100" s="114" t="s">
        <v>3256</v>
      </c>
      <c r="B3100" s="101" t="s">
        <v>10884</v>
      </c>
      <c r="C3100" s="101" t="str">
        <f t="shared" si="96"/>
        <v>Formula</v>
      </c>
      <c r="D3100" s="101" t="s">
        <v>10123</v>
      </c>
      <c r="E3100" s="101" t="s">
        <v>10917</v>
      </c>
      <c r="F3100" s="104">
        <v>229</v>
      </c>
      <c r="G3100" s="77">
        <f t="shared" si="97"/>
        <v>7538</v>
      </c>
    </row>
    <row r="3101" spans="1:7" ht="21" x14ac:dyDescent="0.25">
      <c r="A3101" s="115" t="s">
        <v>3257</v>
      </c>
      <c r="B3101" s="102" t="s">
        <v>10884</v>
      </c>
      <c r="C3101" s="101" t="str">
        <f t="shared" si="96"/>
        <v>Formula</v>
      </c>
      <c r="D3101" s="102" t="s">
        <v>10123</v>
      </c>
      <c r="E3101" s="102" t="s">
        <v>10916</v>
      </c>
      <c r="F3101" s="105">
        <v>354</v>
      </c>
      <c r="G3101" s="77">
        <f t="shared" si="97"/>
        <v>7538</v>
      </c>
    </row>
    <row r="3102" spans="1:7" ht="21" x14ac:dyDescent="0.25">
      <c r="A3102" s="114" t="s">
        <v>3258</v>
      </c>
      <c r="B3102" s="101" t="s">
        <v>10884</v>
      </c>
      <c r="C3102" s="101" t="str">
        <f t="shared" si="96"/>
        <v>Formula</v>
      </c>
      <c r="D3102" s="101" t="s">
        <v>10123</v>
      </c>
      <c r="E3102" s="101" t="s">
        <v>10915</v>
      </c>
      <c r="F3102" s="104">
        <v>265</v>
      </c>
      <c r="G3102" s="77">
        <f t="shared" si="97"/>
        <v>7538</v>
      </c>
    </row>
    <row r="3103" spans="1:7" ht="21" x14ac:dyDescent="0.25">
      <c r="A3103" s="115" t="s">
        <v>10914</v>
      </c>
      <c r="B3103" s="102" t="s">
        <v>10884</v>
      </c>
      <c r="C3103" s="101" t="str">
        <f t="shared" si="96"/>
        <v>Formula</v>
      </c>
      <c r="D3103" s="102" t="s">
        <v>10123</v>
      </c>
      <c r="E3103" s="102" t="s">
        <v>10913</v>
      </c>
      <c r="F3103" s="105">
        <v>286</v>
      </c>
      <c r="G3103" s="77">
        <f t="shared" si="97"/>
        <v>7538</v>
      </c>
    </row>
    <row r="3104" spans="1:7" ht="21" x14ac:dyDescent="0.25">
      <c r="A3104" s="114" t="s">
        <v>3259</v>
      </c>
      <c r="B3104" s="101" t="s">
        <v>10884</v>
      </c>
      <c r="C3104" s="101" t="str">
        <f t="shared" si="96"/>
        <v>Formula</v>
      </c>
      <c r="D3104" s="101" t="s">
        <v>10123</v>
      </c>
      <c r="E3104" s="101" t="s">
        <v>10912</v>
      </c>
      <c r="F3104" s="104">
        <v>275</v>
      </c>
      <c r="G3104" s="77">
        <f t="shared" si="97"/>
        <v>7538</v>
      </c>
    </row>
    <row r="3105" spans="1:7" ht="21" x14ac:dyDescent="0.25">
      <c r="A3105" s="115" t="s">
        <v>3260</v>
      </c>
      <c r="B3105" s="102" t="s">
        <v>10884</v>
      </c>
      <c r="C3105" s="101" t="str">
        <f t="shared" si="96"/>
        <v>Formula</v>
      </c>
      <c r="D3105" s="102" t="s">
        <v>10123</v>
      </c>
      <c r="E3105" s="102" t="s">
        <v>10911</v>
      </c>
      <c r="F3105" s="105">
        <v>319</v>
      </c>
      <c r="G3105" s="77">
        <f t="shared" si="97"/>
        <v>7538</v>
      </c>
    </row>
    <row r="3106" spans="1:7" ht="21" x14ac:dyDescent="0.25">
      <c r="A3106" s="114" t="s">
        <v>3261</v>
      </c>
      <c r="B3106" s="101" t="s">
        <v>10884</v>
      </c>
      <c r="C3106" s="101" t="str">
        <f t="shared" si="96"/>
        <v>Formula</v>
      </c>
      <c r="D3106" s="101" t="s">
        <v>10123</v>
      </c>
      <c r="E3106" s="101" t="s">
        <v>10898</v>
      </c>
      <c r="F3106" s="104">
        <v>188</v>
      </c>
      <c r="G3106" s="77">
        <f t="shared" si="97"/>
        <v>7538</v>
      </c>
    </row>
    <row r="3107" spans="1:7" ht="21" x14ac:dyDescent="0.25">
      <c r="A3107" s="115" t="s">
        <v>3262</v>
      </c>
      <c r="B3107" s="102" t="s">
        <v>10884</v>
      </c>
      <c r="C3107" s="101" t="str">
        <f t="shared" si="96"/>
        <v>Formula</v>
      </c>
      <c r="D3107" s="102" t="s">
        <v>10123</v>
      </c>
      <c r="E3107" s="102" t="s">
        <v>10910</v>
      </c>
      <c r="F3107" s="105">
        <v>198</v>
      </c>
      <c r="G3107" s="77">
        <f t="shared" si="97"/>
        <v>7538</v>
      </c>
    </row>
    <row r="3108" spans="1:7" ht="21" x14ac:dyDescent="0.25">
      <c r="A3108" s="114" t="s">
        <v>3268</v>
      </c>
      <c r="B3108" s="101" t="s">
        <v>10884</v>
      </c>
      <c r="C3108" s="101" t="str">
        <f t="shared" si="96"/>
        <v>Formula</v>
      </c>
      <c r="D3108" s="101" t="s">
        <v>10123</v>
      </c>
      <c r="E3108" s="101" t="s">
        <v>10903</v>
      </c>
      <c r="F3108" s="104">
        <v>206</v>
      </c>
      <c r="G3108" s="77">
        <f t="shared" si="97"/>
        <v>7538</v>
      </c>
    </row>
    <row r="3109" spans="1:7" ht="21" x14ac:dyDescent="0.25">
      <c r="A3109" s="115" t="s">
        <v>3269</v>
      </c>
      <c r="B3109" s="102" t="s">
        <v>10884</v>
      </c>
      <c r="C3109" s="101" t="str">
        <f t="shared" si="96"/>
        <v>Formula</v>
      </c>
      <c r="D3109" s="102" t="s">
        <v>10123</v>
      </c>
      <c r="E3109" s="102" t="s">
        <v>10902</v>
      </c>
      <c r="F3109" s="105">
        <v>33</v>
      </c>
      <c r="G3109" s="77">
        <f t="shared" si="97"/>
        <v>7538</v>
      </c>
    </row>
    <row r="3110" spans="1:7" ht="21" x14ac:dyDescent="0.25">
      <c r="A3110" s="114" t="s">
        <v>3270</v>
      </c>
      <c r="B3110" s="101" t="s">
        <v>10884</v>
      </c>
      <c r="C3110" s="101" t="str">
        <f t="shared" si="96"/>
        <v>Formula</v>
      </c>
      <c r="D3110" s="101" t="s">
        <v>10123</v>
      </c>
      <c r="E3110" s="101" t="s">
        <v>10901</v>
      </c>
      <c r="F3110" s="104">
        <v>38</v>
      </c>
      <c r="G3110" s="77">
        <f t="shared" si="97"/>
        <v>7538</v>
      </c>
    </row>
    <row r="3111" spans="1:7" ht="21" x14ac:dyDescent="0.25">
      <c r="A3111" s="115" t="s">
        <v>3271</v>
      </c>
      <c r="B3111" s="102" t="s">
        <v>10884</v>
      </c>
      <c r="C3111" s="101" t="str">
        <f t="shared" si="96"/>
        <v>Formula</v>
      </c>
      <c r="D3111" s="102" t="s">
        <v>10123</v>
      </c>
      <c r="E3111" s="102" t="s">
        <v>10900</v>
      </c>
      <c r="F3111" s="105">
        <v>20</v>
      </c>
      <c r="G3111" s="77">
        <f t="shared" si="97"/>
        <v>7538</v>
      </c>
    </row>
    <row r="3112" spans="1:7" ht="21" x14ac:dyDescent="0.25">
      <c r="A3112" s="114" t="s">
        <v>3272</v>
      </c>
      <c r="B3112" s="101" t="s">
        <v>10884</v>
      </c>
      <c r="C3112" s="101" t="str">
        <f t="shared" si="96"/>
        <v>Formula</v>
      </c>
      <c r="D3112" s="101" t="s">
        <v>10123</v>
      </c>
      <c r="E3112" s="101" t="s">
        <v>10899</v>
      </c>
      <c r="F3112" s="104">
        <v>49</v>
      </c>
      <c r="G3112" s="77">
        <f t="shared" si="97"/>
        <v>7538</v>
      </c>
    </row>
    <row r="3113" spans="1:7" ht="21" x14ac:dyDescent="0.25">
      <c r="A3113" s="115" t="s">
        <v>3273</v>
      </c>
      <c r="B3113" s="102" t="s">
        <v>10884</v>
      </c>
      <c r="C3113" s="101" t="str">
        <f t="shared" si="96"/>
        <v>Formula</v>
      </c>
      <c r="D3113" s="102" t="s">
        <v>10123</v>
      </c>
      <c r="E3113" s="102" t="s">
        <v>10898</v>
      </c>
      <c r="F3113" s="105">
        <v>235</v>
      </c>
      <c r="G3113" s="77">
        <f t="shared" si="97"/>
        <v>7538</v>
      </c>
    </row>
    <row r="3114" spans="1:7" ht="21" x14ac:dyDescent="0.25">
      <c r="A3114" s="114" t="s">
        <v>3274</v>
      </c>
      <c r="B3114" s="101" t="s">
        <v>10884</v>
      </c>
      <c r="C3114" s="101" t="str">
        <f t="shared" si="96"/>
        <v>Formula</v>
      </c>
      <c r="D3114" s="101" t="s">
        <v>10123</v>
      </c>
      <c r="E3114" s="101" t="s">
        <v>10897</v>
      </c>
      <c r="F3114" s="104">
        <v>76</v>
      </c>
      <c r="G3114" s="77">
        <f t="shared" si="97"/>
        <v>7538</v>
      </c>
    </row>
    <row r="3115" spans="1:7" ht="21" x14ac:dyDescent="0.25">
      <c r="A3115" s="115" t="s">
        <v>3275</v>
      </c>
      <c r="B3115" s="102" t="s">
        <v>10884</v>
      </c>
      <c r="C3115" s="101" t="str">
        <f t="shared" si="96"/>
        <v>Formula</v>
      </c>
      <c r="D3115" s="102" t="s">
        <v>10123</v>
      </c>
      <c r="E3115" s="102" t="s">
        <v>10896</v>
      </c>
      <c r="F3115" s="105">
        <v>35</v>
      </c>
      <c r="G3115" s="77">
        <f t="shared" si="97"/>
        <v>7538</v>
      </c>
    </row>
    <row r="3116" spans="1:7" ht="21" x14ac:dyDescent="0.25">
      <c r="A3116" s="114" t="s">
        <v>3276</v>
      </c>
      <c r="B3116" s="101" t="s">
        <v>10884</v>
      </c>
      <c r="C3116" s="101" t="str">
        <f t="shared" si="96"/>
        <v>Formula</v>
      </c>
      <c r="D3116" s="101" t="s">
        <v>10123</v>
      </c>
      <c r="E3116" s="101" t="s">
        <v>10895</v>
      </c>
      <c r="F3116" s="104">
        <v>30</v>
      </c>
      <c r="G3116" s="77">
        <f t="shared" si="97"/>
        <v>7538</v>
      </c>
    </row>
    <row r="3117" spans="1:7" ht="21" x14ac:dyDescent="0.25">
      <c r="A3117" s="115" t="s">
        <v>3277</v>
      </c>
      <c r="B3117" s="102" t="s">
        <v>10884</v>
      </c>
      <c r="C3117" s="101" t="str">
        <f t="shared" si="96"/>
        <v>Formula</v>
      </c>
      <c r="D3117" s="102" t="s">
        <v>10123</v>
      </c>
      <c r="E3117" s="102" t="s">
        <v>10894</v>
      </c>
      <c r="F3117" s="105">
        <v>79</v>
      </c>
      <c r="G3117" s="77">
        <f t="shared" si="97"/>
        <v>7538</v>
      </c>
    </row>
    <row r="3118" spans="1:7" ht="21" x14ac:dyDescent="0.25">
      <c r="A3118" s="114" t="s">
        <v>3278</v>
      </c>
      <c r="B3118" s="101" t="s">
        <v>10884</v>
      </c>
      <c r="C3118" s="101" t="str">
        <f t="shared" si="96"/>
        <v>Formula</v>
      </c>
      <c r="D3118" s="101" t="s">
        <v>10123</v>
      </c>
      <c r="E3118" s="101" t="s">
        <v>10893</v>
      </c>
      <c r="F3118" s="104">
        <v>269</v>
      </c>
      <c r="G3118" s="77">
        <f t="shared" si="97"/>
        <v>7538</v>
      </c>
    </row>
    <row r="3119" spans="1:7" ht="21" x14ac:dyDescent="0.25">
      <c r="A3119" s="115" t="s">
        <v>3279</v>
      </c>
      <c r="B3119" s="102" t="s">
        <v>10884</v>
      </c>
      <c r="C3119" s="101" t="str">
        <f t="shared" si="96"/>
        <v>Formula</v>
      </c>
      <c r="D3119" s="102" t="s">
        <v>10123</v>
      </c>
      <c r="E3119" s="102" t="s">
        <v>10892</v>
      </c>
      <c r="F3119" s="105">
        <v>196</v>
      </c>
      <c r="G3119" s="77">
        <f t="shared" si="97"/>
        <v>7538</v>
      </c>
    </row>
    <row r="3120" spans="1:7" ht="21" x14ac:dyDescent="0.25">
      <c r="A3120" s="114" t="s">
        <v>3280</v>
      </c>
      <c r="B3120" s="101" t="s">
        <v>10884</v>
      </c>
      <c r="C3120" s="101" t="str">
        <f t="shared" si="96"/>
        <v>Formula</v>
      </c>
      <c r="D3120" s="101" t="s">
        <v>10123</v>
      </c>
      <c r="E3120" s="101" t="s">
        <v>10891</v>
      </c>
      <c r="F3120" s="104">
        <v>306</v>
      </c>
      <c r="G3120" s="77">
        <f t="shared" si="97"/>
        <v>7538</v>
      </c>
    </row>
    <row r="3121" spans="1:7" ht="21" x14ac:dyDescent="0.25">
      <c r="A3121" s="115" t="s">
        <v>3281</v>
      </c>
      <c r="B3121" s="102" t="s">
        <v>10884</v>
      </c>
      <c r="C3121" s="101" t="str">
        <f t="shared" si="96"/>
        <v>Formula</v>
      </c>
      <c r="D3121" s="102" t="s">
        <v>10123</v>
      </c>
      <c r="E3121" s="102" t="s">
        <v>10890</v>
      </c>
      <c r="F3121" s="105">
        <v>254</v>
      </c>
      <c r="G3121" s="77">
        <f t="shared" si="97"/>
        <v>7538</v>
      </c>
    </row>
    <row r="3122" spans="1:7" ht="21" x14ac:dyDescent="0.25">
      <c r="A3122" s="114" t="s">
        <v>3282</v>
      </c>
      <c r="B3122" s="101" t="s">
        <v>10884</v>
      </c>
      <c r="C3122" s="101" t="str">
        <f t="shared" si="96"/>
        <v>Formula</v>
      </c>
      <c r="D3122" s="101" t="s">
        <v>10123</v>
      </c>
      <c r="E3122" s="101" t="s">
        <v>10887</v>
      </c>
      <c r="F3122" s="104">
        <v>318</v>
      </c>
      <c r="G3122" s="77">
        <f t="shared" si="97"/>
        <v>7538</v>
      </c>
    </row>
    <row r="3123" spans="1:7" ht="21" x14ac:dyDescent="0.25">
      <c r="A3123" s="115" t="s">
        <v>3283</v>
      </c>
      <c r="B3123" s="102" t="s">
        <v>10884</v>
      </c>
      <c r="C3123" s="101" t="str">
        <f t="shared" si="96"/>
        <v>Formula</v>
      </c>
      <c r="D3123" s="102" t="s">
        <v>10123</v>
      </c>
      <c r="E3123" s="102" t="s">
        <v>10889</v>
      </c>
      <c r="F3123" s="105">
        <v>240</v>
      </c>
      <c r="G3123" s="77">
        <f t="shared" si="97"/>
        <v>7538</v>
      </c>
    </row>
    <row r="3124" spans="1:7" ht="21" x14ac:dyDescent="0.25">
      <c r="A3124" s="114" t="s">
        <v>3284</v>
      </c>
      <c r="B3124" s="101" t="s">
        <v>10884</v>
      </c>
      <c r="C3124" s="101" t="str">
        <f t="shared" si="96"/>
        <v>Formula</v>
      </c>
      <c r="D3124" s="101" t="s">
        <v>10123</v>
      </c>
      <c r="E3124" s="101" t="s">
        <v>10888</v>
      </c>
      <c r="F3124" s="104">
        <v>143</v>
      </c>
      <c r="G3124" s="77">
        <f t="shared" si="97"/>
        <v>7538</v>
      </c>
    </row>
    <row r="3125" spans="1:7" ht="21" x14ac:dyDescent="0.25">
      <c r="A3125" s="115" t="s">
        <v>3285</v>
      </c>
      <c r="B3125" s="102" t="s">
        <v>10884</v>
      </c>
      <c r="C3125" s="101" t="str">
        <f t="shared" si="96"/>
        <v>Formula</v>
      </c>
      <c r="D3125" s="102" t="s">
        <v>10123</v>
      </c>
      <c r="E3125" s="102" t="s">
        <v>10887</v>
      </c>
      <c r="F3125" s="105">
        <v>300</v>
      </c>
      <c r="G3125" s="77">
        <f t="shared" si="97"/>
        <v>7538</v>
      </c>
    </row>
    <row r="3126" spans="1:7" ht="21" x14ac:dyDescent="0.25">
      <c r="A3126" s="114" t="s">
        <v>3286</v>
      </c>
      <c r="B3126" s="101" t="s">
        <v>10884</v>
      </c>
      <c r="C3126" s="101" t="str">
        <f t="shared" si="96"/>
        <v>Formula</v>
      </c>
      <c r="D3126" s="101" t="s">
        <v>10123</v>
      </c>
      <c r="E3126" s="101" t="s">
        <v>10886</v>
      </c>
      <c r="F3126" s="104">
        <v>198</v>
      </c>
      <c r="G3126" s="77">
        <f t="shared" si="97"/>
        <v>7538</v>
      </c>
    </row>
    <row r="3127" spans="1:7" ht="21" x14ac:dyDescent="0.25">
      <c r="A3127" s="115" t="s">
        <v>3287</v>
      </c>
      <c r="B3127" s="102" t="s">
        <v>10884</v>
      </c>
      <c r="C3127" s="101" t="str">
        <f t="shared" si="96"/>
        <v>Formula</v>
      </c>
      <c r="D3127" s="102" t="s">
        <v>10123</v>
      </c>
      <c r="E3127" s="102" t="s">
        <v>10885</v>
      </c>
      <c r="F3127" s="105">
        <v>256</v>
      </c>
      <c r="G3127" s="77">
        <f t="shared" si="97"/>
        <v>7538</v>
      </c>
    </row>
    <row r="3128" spans="1:7" ht="21" x14ac:dyDescent="0.25">
      <c r="A3128" s="114" t="s">
        <v>19059</v>
      </c>
      <c r="B3128" s="101" t="s">
        <v>10884</v>
      </c>
      <c r="C3128" s="101" t="str">
        <f t="shared" si="96"/>
        <v>Formula</v>
      </c>
      <c r="D3128" s="101" t="s">
        <v>10123</v>
      </c>
      <c r="E3128" s="101" t="s">
        <v>19058</v>
      </c>
      <c r="F3128" s="104">
        <v>48</v>
      </c>
      <c r="G3128" s="77">
        <f t="shared" si="97"/>
        <v>7538</v>
      </c>
    </row>
    <row r="3129" spans="1:7" ht="21" x14ac:dyDescent="0.25">
      <c r="A3129" s="115" t="s">
        <v>18733</v>
      </c>
      <c r="B3129" s="102" t="s">
        <v>10884</v>
      </c>
      <c r="C3129" s="101" t="str">
        <f t="shared" si="96"/>
        <v>Formula</v>
      </c>
      <c r="D3129" s="102" t="s">
        <v>10123</v>
      </c>
      <c r="E3129" s="102" t="s">
        <v>18734</v>
      </c>
      <c r="F3129" s="105">
        <v>27</v>
      </c>
      <c r="G3129" s="77">
        <f t="shared" si="97"/>
        <v>7538</v>
      </c>
    </row>
    <row r="3130" spans="1:7" ht="21" x14ac:dyDescent="0.25">
      <c r="A3130" s="114" t="s">
        <v>3263</v>
      </c>
      <c r="B3130" s="101" t="s">
        <v>10884</v>
      </c>
      <c r="C3130" s="101" t="str">
        <f t="shared" si="96"/>
        <v>Formula</v>
      </c>
      <c r="D3130" s="101" t="s">
        <v>10123</v>
      </c>
      <c r="E3130" s="101" t="s">
        <v>10909</v>
      </c>
      <c r="F3130" s="104">
        <v>375</v>
      </c>
      <c r="G3130" s="77">
        <f t="shared" si="97"/>
        <v>7538</v>
      </c>
    </row>
    <row r="3131" spans="1:7" ht="21" x14ac:dyDescent="0.25">
      <c r="A3131" s="115" t="s">
        <v>3264</v>
      </c>
      <c r="B3131" s="102" t="s">
        <v>10884</v>
      </c>
      <c r="C3131" s="101" t="str">
        <f t="shared" si="96"/>
        <v>Formula</v>
      </c>
      <c r="D3131" s="102" t="s">
        <v>10123</v>
      </c>
      <c r="E3131" s="102" t="s">
        <v>10907</v>
      </c>
      <c r="F3131" s="105">
        <v>357</v>
      </c>
      <c r="G3131" s="77">
        <f t="shared" si="97"/>
        <v>7538</v>
      </c>
    </row>
    <row r="3132" spans="1:7" ht="21" x14ac:dyDescent="0.25">
      <c r="A3132" s="114" t="s">
        <v>3265</v>
      </c>
      <c r="B3132" s="101" t="s">
        <v>10884</v>
      </c>
      <c r="C3132" s="101" t="str">
        <f t="shared" si="96"/>
        <v>Formula</v>
      </c>
      <c r="D3132" s="101" t="s">
        <v>10123</v>
      </c>
      <c r="E3132" s="101" t="s">
        <v>10906</v>
      </c>
      <c r="F3132" s="104">
        <v>354</v>
      </c>
      <c r="G3132" s="77">
        <f t="shared" si="97"/>
        <v>7538</v>
      </c>
    </row>
    <row r="3133" spans="1:7" ht="21" x14ac:dyDescent="0.25">
      <c r="A3133" s="115" t="s">
        <v>3266</v>
      </c>
      <c r="B3133" s="102" t="s">
        <v>10884</v>
      </c>
      <c r="C3133" s="101" t="str">
        <f t="shared" si="96"/>
        <v>Formula</v>
      </c>
      <c r="D3133" s="102" t="s">
        <v>10123</v>
      </c>
      <c r="E3133" s="102" t="s">
        <v>10905</v>
      </c>
      <c r="F3133" s="105">
        <v>287</v>
      </c>
      <c r="G3133" s="77">
        <f t="shared" si="97"/>
        <v>7538</v>
      </c>
    </row>
    <row r="3134" spans="1:7" ht="21" x14ac:dyDescent="0.25">
      <c r="A3134" s="114" t="s">
        <v>3267</v>
      </c>
      <c r="B3134" s="101" t="s">
        <v>10884</v>
      </c>
      <c r="C3134" s="101" t="str">
        <f t="shared" si="96"/>
        <v>Formula</v>
      </c>
      <c r="D3134" s="101" t="s">
        <v>10123</v>
      </c>
      <c r="E3134" s="101" t="s">
        <v>10904</v>
      </c>
      <c r="F3134" s="104">
        <v>190</v>
      </c>
      <c r="G3134" s="77">
        <f t="shared" si="97"/>
        <v>7538</v>
      </c>
    </row>
    <row r="3135" spans="1:7" ht="21" x14ac:dyDescent="0.25">
      <c r="A3135" s="115" t="s">
        <v>3288</v>
      </c>
      <c r="B3135" s="102" t="s">
        <v>10876</v>
      </c>
      <c r="C3135" s="101" t="str">
        <f t="shared" si="96"/>
        <v>Formula</v>
      </c>
      <c r="D3135" s="102" t="s">
        <v>10875</v>
      </c>
      <c r="E3135" s="102" t="s">
        <v>10883</v>
      </c>
      <c r="F3135" s="105">
        <v>423</v>
      </c>
      <c r="G3135" s="77">
        <f t="shared" si="97"/>
        <v>1327</v>
      </c>
    </row>
    <row r="3136" spans="1:7" ht="21" x14ac:dyDescent="0.25">
      <c r="A3136" s="114" t="s">
        <v>3289</v>
      </c>
      <c r="B3136" s="101" t="s">
        <v>10876</v>
      </c>
      <c r="C3136" s="101" t="str">
        <f t="shared" si="96"/>
        <v>Formula</v>
      </c>
      <c r="D3136" s="101" t="s">
        <v>10875</v>
      </c>
      <c r="E3136" s="101" t="s">
        <v>10882</v>
      </c>
      <c r="F3136" s="104">
        <v>374</v>
      </c>
      <c r="G3136" s="77">
        <f t="shared" si="97"/>
        <v>1327</v>
      </c>
    </row>
    <row r="3137" spans="1:7" ht="21" x14ac:dyDescent="0.25">
      <c r="A3137" s="115" t="s">
        <v>3290</v>
      </c>
      <c r="B3137" s="102" t="s">
        <v>10876</v>
      </c>
      <c r="C3137" s="101" t="str">
        <f t="shared" si="96"/>
        <v>Formula</v>
      </c>
      <c r="D3137" s="102" t="s">
        <v>10875</v>
      </c>
      <c r="E3137" s="102" t="s">
        <v>10881</v>
      </c>
      <c r="F3137" s="105">
        <v>122</v>
      </c>
      <c r="G3137" s="77">
        <f t="shared" si="97"/>
        <v>1327</v>
      </c>
    </row>
    <row r="3138" spans="1:7" ht="21" x14ac:dyDescent="0.25">
      <c r="A3138" s="114" t="s">
        <v>3291</v>
      </c>
      <c r="B3138" s="101" t="s">
        <v>10876</v>
      </c>
      <c r="C3138" s="101" t="str">
        <f t="shared" si="96"/>
        <v>Formula</v>
      </c>
      <c r="D3138" s="101" t="s">
        <v>10875</v>
      </c>
      <c r="E3138" s="101" t="s">
        <v>10880</v>
      </c>
      <c r="F3138" s="104">
        <v>100</v>
      </c>
      <c r="G3138" s="77">
        <f t="shared" si="97"/>
        <v>1327</v>
      </c>
    </row>
    <row r="3139" spans="1:7" ht="21" x14ac:dyDescent="0.25">
      <c r="A3139" s="115" t="s">
        <v>3292</v>
      </c>
      <c r="B3139" s="102" t="s">
        <v>10876</v>
      </c>
      <c r="C3139" s="101" t="str">
        <f t="shared" ref="C3139:C3202" si="98">IF(ISTEXT(VLOOKUP(B3139,$I$3:$I$12,1,FALSE)),"Alt sub","Formula")</f>
        <v>Formula</v>
      </c>
      <c r="D3139" s="102" t="s">
        <v>10875</v>
      </c>
      <c r="E3139" s="102" t="s">
        <v>10879</v>
      </c>
      <c r="F3139" s="105">
        <v>136</v>
      </c>
      <c r="G3139" s="77">
        <f t="shared" ref="G3139:G3202" si="99">SUMIF(B:B,B3139,F:F)</f>
        <v>1327</v>
      </c>
    </row>
    <row r="3140" spans="1:7" ht="21" x14ac:dyDescent="0.25">
      <c r="A3140" s="114" t="s">
        <v>3293</v>
      </c>
      <c r="B3140" s="101" t="s">
        <v>10876</v>
      </c>
      <c r="C3140" s="101" t="str">
        <f t="shared" si="98"/>
        <v>Formula</v>
      </c>
      <c r="D3140" s="101" t="s">
        <v>10875</v>
      </c>
      <c r="E3140" s="101" t="s">
        <v>10878</v>
      </c>
      <c r="F3140" s="104">
        <v>46</v>
      </c>
      <c r="G3140" s="77">
        <f t="shared" si="99"/>
        <v>1327</v>
      </c>
    </row>
    <row r="3141" spans="1:7" ht="21" x14ac:dyDescent="0.25">
      <c r="A3141" s="115" t="s">
        <v>3294</v>
      </c>
      <c r="B3141" s="102" t="s">
        <v>10876</v>
      </c>
      <c r="C3141" s="101" t="str">
        <f t="shared" si="98"/>
        <v>Formula</v>
      </c>
      <c r="D3141" s="102" t="s">
        <v>10875</v>
      </c>
      <c r="E3141" s="102" t="s">
        <v>10877</v>
      </c>
      <c r="F3141" s="105">
        <v>91</v>
      </c>
      <c r="G3141" s="77">
        <f t="shared" si="99"/>
        <v>1327</v>
      </c>
    </row>
    <row r="3142" spans="1:7" ht="21" x14ac:dyDescent="0.25">
      <c r="A3142" s="114" t="s">
        <v>3295</v>
      </c>
      <c r="B3142" s="101" t="s">
        <v>10876</v>
      </c>
      <c r="C3142" s="101" t="str">
        <f t="shared" si="98"/>
        <v>Formula</v>
      </c>
      <c r="D3142" s="101" t="s">
        <v>10875</v>
      </c>
      <c r="E3142" s="101" t="s">
        <v>10874</v>
      </c>
      <c r="F3142" s="104">
        <v>12</v>
      </c>
      <c r="G3142" s="77">
        <f t="shared" si="99"/>
        <v>1327</v>
      </c>
    </row>
    <row r="3143" spans="1:7" ht="21" x14ac:dyDescent="0.25">
      <c r="A3143" s="115" t="s">
        <v>17655</v>
      </c>
      <c r="B3143" s="102" t="s">
        <v>10876</v>
      </c>
      <c r="C3143" s="101" t="str">
        <f t="shared" si="98"/>
        <v>Formula</v>
      </c>
      <c r="D3143" s="102" t="s">
        <v>10875</v>
      </c>
      <c r="E3143" s="102" t="s">
        <v>17656</v>
      </c>
      <c r="F3143" s="105">
        <v>23</v>
      </c>
      <c r="G3143" s="77">
        <f t="shared" si="99"/>
        <v>1327</v>
      </c>
    </row>
    <row r="3144" spans="1:7" ht="21" x14ac:dyDescent="0.25">
      <c r="A3144" s="114" t="s">
        <v>3296</v>
      </c>
      <c r="B3144" s="101" t="s">
        <v>10871</v>
      </c>
      <c r="C3144" s="101" t="str">
        <f t="shared" si="98"/>
        <v>Formula</v>
      </c>
      <c r="D3144" s="101" t="s">
        <v>17657</v>
      </c>
      <c r="E3144" s="101" t="s">
        <v>10873</v>
      </c>
      <c r="F3144" s="104">
        <v>172</v>
      </c>
      <c r="G3144" s="77">
        <f t="shared" si="99"/>
        <v>985</v>
      </c>
    </row>
    <row r="3145" spans="1:7" ht="21" x14ac:dyDescent="0.25">
      <c r="A3145" s="115" t="s">
        <v>3297</v>
      </c>
      <c r="B3145" s="102" t="s">
        <v>10871</v>
      </c>
      <c r="C3145" s="101" t="str">
        <f t="shared" si="98"/>
        <v>Formula</v>
      </c>
      <c r="D3145" s="102" t="s">
        <v>17657</v>
      </c>
      <c r="E3145" s="102" t="s">
        <v>10872</v>
      </c>
      <c r="F3145" s="105">
        <v>253</v>
      </c>
      <c r="G3145" s="77">
        <f t="shared" si="99"/>
        <v>985</v>
      </c>
    </row>
    <row r="3146" spans="1:7" ht="21" x14ac:dyDescent="0.25">
      <c r="A3146" s="114" t="s">
        <v>3298</v>
      </c>
      <c r="B3146" s="101" t="s">
        <v>10871</v>
      </c>
      <c r="C3146" s="101" t="str">
        <f t="shared" si="98"/>
        <v>Formula</v>
      </c>
      <c r="D3146" s="101" t="s">
        <v>17657</v>
      </c>
      <c r="E3146" s="101" t="s">
        <v>9143</v>
      </c>
      <c r="F3146" s="104">
        <v>252</v>
      </c>
      <c r="G3146" s="77">
        <f t="shared" si="99"/>
        <v>985</v>
      </c>
    </row>
    <row r="3147" spans="1:7" ht="21" x14ac:dyDescent="0.25">
      <c r="A3147" s="115" t="s">
        <v>3299</v>
      </c>
      <c r="B3147" s="102" t="s">
        <v>10871</v>
      </c>
      <c r="C3147" s="101" t="str">
        <f t="shared" si="98"/>
        <v>Formula</v>
      </c>
      <c r="D3147" s="102" t="s">
        <v>17657</v>
      </c>
      <c r="E3147" s="102" t="s">
        <v>10870</v>
      </c>
      <c r="F3147" s="105">
        <v>308</v>
      </c>
      <c r="G3147" s="77">
        <f t="shared" si="99"/>
        <v>985</v>
      </c>
    </row>
    <row r="3148" spans="1:7" ht="21" x14ac:dyDescent="0.25">
      <c r="A3148" s="114" t="s">
        <v>3300</v>
      </c>
      <c r="B3148" s="101" t="s">
        <v>10865</v>
      </c>
      <c r="C3148" s="101" t="str">
        <f t="shared" si="98"/>
        <v>Formula</v>
      </c>
      <c r="D3148" s="101" t="s">
        <v>8055</v>
      </c>
      <c r="E3148" s="101" t="s">
        <v>10869</v>
      </c>
      <c r="F3148" s="104">
        <v>305</v>
      </c>
      <c r="G3148" s="77">
        <f t="shared" si="99"/>
        <v>1496</v>
      </c>
    </row>
    <row r="3149" spans="1:7" ht="21" x14ac:dyDescent="0.25">
      <c r="A3149" s="115" t="s">
        <v>3301</v>
      </c>
      <c r="B3149" s="102" t="s">
        <v>10865</v>
      </c>
      <c r="C3149" s="101" t="str">
        <f t="shared" si="98"/>
        <v>Formula</v>
      </c>
      <c r="D3149" s="102" t="s">
        <v>8055</v>
      </c>
      <c r="E3149" s="102" t="s">
        <v>10868</v>
      </c>
      <c r="F3149" s="105">
        <v>331</v>
      </c>
      <c r="G3149" s="77">
        <f t="shared" si="99"/>
        <v>1496</v>
      </c>
    </row>
    <row r="3150" spans="1:7" ht="21" x14ac:dyDescent="0.25">
      <c r="A3150" s="114" t="s">
        <v>3302</v>
      </c>
      <c r="B3150" s="101" t="s">
        <v>10865</v>
      </c>
      <c r="C3150" s="101" t="str">
        <f t="shared" si="98"/>
        <v>Formula</v>
      </c>
      <c r="D3150" s="101" t="s">
        <v>8055</v>
      </c>
      <c r="E3150" s="101" t="s">
        <v>10867</v>
      </c>
      <c r="F3150" s="104">
        <v>376</v>
      </c>
      <c r="G3150" s="77">
        <f t="shared" si="99"/>
        <v>1496</v>
      </c>
    </row>
    <row r="3151" spans="1:7" ht="21" x14ac:dyDescent="0.25">
      <c r="A3151" s="115" t="s">
        <v>3303</v>
      </c>
      <c r="B3151" s="102" t="s">
        <v>10865</v>
      </c>
      <c r="C3151" s="101" t="str">
        <f t="shared" si="98"/>
        <v>Formula</v>
      </c>
      <c r="D3151" s="102" t="s">
        <v>8055</v>
      </c>
      <c r="E3151" s="102" t="s">
        <v>10866</v>
      </c>
      <c r="F3151" s="105">
        <v>411</v>
      </c>
      <c r="G3151" s="77">
        <f t="shared" si="99"/>
        <v>1496</v>
      </c>
    </row>
    <row r="3152" spans="1:7" ht="21" x14ac:dyDescent="0.25">
      <c r="A3152" s="114" t="s">
        <v>17658</v>
      </c>
      <c r="B3152" s="101" t="s">
        <v>10865</v>
      </c>
      <c r="C3152" s="101" t="str">
        <f t="shared" si="98"/>
        <v>Formula</v>
      </c>
      <c r="D3152" s="101" t="s">
        <v>8055</v>
      </c>
      <c r="E3152" s="101" t="s">
        <v>17659</v>
      </c>
      <c r="F3152" s="104">
        <v>73</v>
      </c>
      <c r="G3152" s="77">
        <f t="shared" si="99"/>
        <v>1496</v>
      </c>
    </row>
    <row r="3153" spans="1:7" ht="21" x14ac:dyDescent="0.25">
      <c r="A3153" s="115" t="s">
        <v>3304</v>
      </c>
      <c r="B3153" s="102" t="s">
        <v>10863</v>
      </c>
      <c r="C3153" s="101" t="str">
        <f t="shared" si="98"/>
        <v>Formula</v>
      </c>
      <c r="D3153" s="102" t="s">
        <v>10862</v>
      </c>
      <c r="E3153" s="102" t="s">
        <v>10864</v>
      </c>
      <c r="F3153" s="105">
        <v>31</v>
      </c>
      <c r="G3153" s="77">
        <f t="shared" si="99"/>
        <v>31</v>
      </c>
    </row>
    <row r="3154" spans="1:7" ht="21" x14ac:dyDescent="0.25">
      <c r="A3154" s="114" t="s">
        <v>3305</v>
      </c>
      <c r="B3154" s="101" t="s">
        <v>10856</v>
      </c>
      <c r="C3154" s="101" t="str">
        <f t="shared" si="98"/>
        <v>Formula</v>
      </c>
      <c r="D3154" s="101" t="s">
        <v>10855</v>
      </c>
      <c r="E3154" s="101" t="s">
        <v>10861</v>
      </c>
      <c r="F3154" s="104">
        <v>126</v>
      </c>
      <c r="G3154" s="77">
        <f t="shared" si="99"/>
        <v>489</v>
      </c>
    </row>
    <row r="3155" spans="1:7" ht="21" x14ac:dyDescent="0.25">
      <c r="A3155" s="115" t="s">
        <v>3306</v>
      </c>
      <c r="B3155" s="102" t="s">
        <v>10856</v>
      </c>
      <c r="C3155" s="101" t="str">
        <f t="shared" si="98"/>
        <v>Formula</v>
      </c>
      <c r="D3155" s="102" t="s">
        <v>10855</v>
      </c>
      <c r="E3155" s="102" t="s">
        <v>10860</v>
      </c>
      <c r="F3155" s="105">
        <v>59</v>
      </c>
      <c r="G3155" s="77">
        <f t="shared" si="99"/>
        <v>489</v>
      </c>
    </row>
    <row r="3156" spans="1:7" ht="21" x14ac:dyDescent="0.25">
      <c r="A3156" s="114" t="s">
        <v>3307</v>
      </c>
      <c r="B3156" s="101" t="s">
        <v>10856</v>
      </c>
      <c r="C3156" s="101" t="str">
        <f t="shared" si="98"/>
        <v>Formula</v>
      </c>
      <c r="D3156" s="101" t="s">
        <v>10855</v>
      </c>
      <c r="E3156" s="101" t="s">
        <v>10859</v>
      </c>
      <c r="F3156" s="104">
        <v>63</v>
      </c>
      <c r="G3156" s="77">
        <f t="shared" si="99"/>
        <v>489</v>
      </c>
    </row>
    <row r="3157" spans="1:7" ht="21" x14ac:dyDescent="0.25">
      <c r="A3157" s="115" t="s">
        <v>3308</v>
      </c>
      <c r="B3157" s="102" t="s">
        <v>10856</v>
      </c>
      <c r="C3157" s="101" t="str">
        <f t="shared" si="98"/>
        <v>Formula</v>
      </c>
      <c r="D3157" s="102" t="s">
        <v>10855</v>
      </c>
      <c r="E3157" s="102" t="s">
        <v>10858</v>
      </c>
      <c r="F3157" s="105">
        <v>50</v>
      </c>
      <c r="G3157" s="77">
        <f t="shared" si="99"/>
        <v>489</v>
      </c>
    </row>
    <row r="3158" spans="1:7" ht="21" x14ac:dyDescent="0.25">
      <c r="A3158" s="114" t="s">
        <v>3309</v>
      </c>
      <c r="B3158" s="101" t="s">
        <v>10856</v>
      </c>
      <c r="C3158" s="101" t="str">
        <f t="shared" si="98"/>
        <v>Formula</v>
      </c>
      <c r="D3158" s="101" t="s">
        <v>10855</v>
      </c>
      <c r="E3158" s="101" t="s">
        <v>10857</v>
      </c>
      <c r="F3158" s="104">
        <v>60</v>
      </c>
      <c r="G3158" s="77">
        <f t="shared" si="99"/>
        <v>489</v>
      </c>
    </row>
    <row r="3159" spans="1:7" ht="21" x14ac:dyDescent="0.25">
      <c r="A3159" s="115" t="s">
        <v>3310</v>
      </c>
      <c r="B3159" s="102" t="s">
        <v>10856</v>
      </c>
      <c r="C3159" s="101" t="str">
        <f t="shared" si="98"/>
        <v>Formula</v>
      </c>
      <c r="D3159" s="102" t="s">
        <v>10855</v>
      </c>
      <c r="E3159" s="102" t="s">
        <v>10854</v>
      </c>
      <c r="F3159" s="105">
        <v>105</v>
      </c>
      <c r="G3159" s="77">
        <f t="shared" si="99"/>
        <v>489</v>
      </c>
    </row>
    <row r="3160" spans="1:7" ht="21" x14ac:dyDescent="0.25">
      <c r="A3160" s="114" t="s">
        <v>19123</v>
      </c>
      <c r="B3160" s="101" t="s">
        <v>10856</v>
      </c>
      <c r="C3160" s="101" t="str">
        <f t="shared" si="98"/>
        <v>Formula</v>
      </c>
      <c r="D3160" s="101" t="s">
        <v>10855</v>
      </c>
      <c r="E3160" s="101" t="s">
        <v>19124</v>
      </c>
      <c r="F3160" s="104">
        <v>26</v>
      </c>
      <c r="G3160" s="77">
        <f t="shared" si="99"/>
        <v>489</v>
      </c>
    </row>
    <row r="3161" spans="1:7" ht="21" x14ac:dyDescent="0.25">
      <c r="A3161" s="115" t="s">
        <v>3311</v>
      </c>
      <c r="B3161" s="102" t="s">
        <v>10848</v>
      </c>
      <c r="C3161" s="101" t="str">
        <f t="shared" si="98"/>
        <v>Formula</v>
      </c>
      <c r="D3161" s="102" t="s">
        <v>10847</v>
      </c>
      <c r="E3161" s="102" t="s">
        <v>10853</v>
      </c>
      <c r="F3161" s="105">
        <v>57</v>
      </c>
      <c r="G3161" s="77">
        <f t="shared" si="99"/>
        <v>449</v>
      </c>
    </row>
    <row r="3162" spans="1:7" ht="21" x14ac:dyDescent="0.25">
      <c r="A3162" s="114" t="s">
        <v>3312</v>
      </c>
      <c r="B3162" s="101" t="s">
        <v>10848</v>
      </c>
      <c r="C3162" s="101" t="str">
        <f t="shared" si="98"/>
        <v>Formula</v>
      </c>
      <c r="D3162" s="101" t="s">
        <v>10847</v>
      </c>
      <c r="E3162" s="101" t="s">
        <v>10852</v>
      </c>
      <c r="F3162" s="104">
        <v>160</v>
      </c>
      <c r="G3162" s="77">
        <f t="shared" si="99"/>
        <v>449</v>
      </c>
    </row>
    <row r="3163" spans="1:7" ht="21" x14ac:dyDescent="0.25">
      <c r="A3163" s="115" t="s">
        <v>3313</v>
      </c>
      <c r="B3163" s="102" t="s">
        <v>10848</v>
      </c>
      <c r="C3163" s="101" t="str">
        <f t="shared" si="98"/>
        <v>Formula</v>
      </c>
      <c r="D3163" s="102" t="s">
        <v>10847</v>
      </c>
      <c r="E3163" s="102" t="s">
        <v>10851</v>
      </c>
      <c r="F3163" s="105">
        <v>29</v>
      </c>
      <c r="G3163" s="77">
        <f t="shared" si="99"/>
        <v>449</v>
      </c>
    </row>
    <row r="3164" spans="1:7" ht="21" x14ac:dyDescent="0.25">
      <c r="A3164" s="114" t="s">
        <v>3314</v>
      </c>
      <c r="B3164" s="101" t="s">
        <v>10848</v>
      </c>
      <c r="C3164" s="101" t="str">
        <f t="shared" si="98"/>
        <v>Formula</v>
      </c>
      <c r="D3164" s="101" t="s">
        <v>10847</v>
      </c>
      <c r="E3164" s="101" t="s">
        <v>10850</v>
      </c>
      <c r="F3164" s="104">
        <v>53</v>
      </c>
      <c r="G3164" s="77">
        <f t="shared" si="99"/>
        <v>449</v>
      </c>
    </row>
    <row r="3165" spans="1:7" ht="21" x14ac:dyDescent="0.25">
      <c r="A3165" s="115" t="s">
        <v>3315</v>
      </c>
      <c r="B3165" s="102" t="s">
        <v>10848</v>
      </c>
      <c r="C3165" s="101" t="str">
        <f t="shared" si="98"/>
        <v>Formula</v>
      </c>
      <c r="D3165" s="102" t="s">
        <v>10847</v>
      </c>
      <c r="E3165" s="102" t="s">
        <v>10849</v>
      </c>
      <c r="F3165" s="105">
        <v>51</v>
      </c>
      <c r="G3165" s="77">
        <f t="shared" si="99"/>
        <v>449</v>
      </c>
    </row>
    <row r="3166" spans="1:7" ht="21" x14ac:dyDescent="0.25">
      <c r="A3166" s="114" t="s">
        <v>3316</v>
      </c>
      <c r="B3166" s="101" t="s">
        <v>10848</v>
      </c>
      <c r="C3166" s="101" t="str">
        <f t="shared" si="98"/>
        <v>Formula</v>
      </c>
      <c r="D3166" s="101" t="s">
        <v>10847</v>
      </c>
      <c r="E3166" s="101" t="s">
        <v>10846</v>
      </c>
      <c r="F3166" s="104">
        <v>37</v>
      </c>
      <c r="G3166" s="77">
        <f t="shared" si="99"/>
        <v>449</v>
      </c>
    </row>
    <row r="3167" spans="1:7" ht="31.5" x14ac:dyDescent="0.25">
      <c r="A3167" s="115" t="s">
        <v>5997</v>
      </c>
      <c r="B3167" s="102" t="s">
        <v>10848</v>
      </c>
      <c r="C3167" s="101" t="str">
        <f t="shared" si="98"/>
        <v>Formula</v>
      </c>
      <c r="D3167" s="102" t="s">
        <v>10847</v>
      </c>
      <c r="E3167" s="102" t="s">
        <v>17660</v>
      </c>
      <c r="F3167" s="105">
        <v>13</v>
      </c>
      <c r="G3167" s="77">
        <f t="shared" si="99"/>
        <v>449</v>
      </c>
    </row>
    <row r="3168" spans="1:7" ht="21" x14ac:dyDescent="0.25">
      <c r="A3168" s="114" t="s">
        <v>5998</v>
      </c>
      <c r="B3168" s="101" t="s">
        <v>10848</v>
      </c>
      <c r="C3168" s="101" t="str">
        <f t="shared" si="98"/>
        <v>Formula</v>
      </c>
      <c r="D3168" s="101" t="s">
        <v>10847</v>
      </c>
      <c r="E3168" s="101" t="s">
        <v>17661</v>
      </c>
      <c r="F3168" s="104">
        <v>17</v>
      </c>
      <c r="G3168" s="77">
        <f t="shared" si="99"/>
        <v>449</v>
      </c>
    </row>
    <row r="3169" spans="1:7" ht="21" x14ac:dyDescent="0.25">
      <c r="A3169" s="115" t="s">
        <v>5999</v>
      </c>
      <c r="B3169" s="102" t="s">
        <v>10848</v>
      </c>
      <c r="C3169" s="101" t="str">
        <f t="shared" si="98"/>
        <v>Formula</v>
      </c>
      <c r="D3169" s="102" t="s">
        <v>10847</v>
      </c>
      <c r="E3169" s="102" t="s">
        <v>17662</v>
      </c>
      <c r="F3169" s="105">
        <v>15</v>
      </c>
      <c r="G3169" s="77">
        <f t="shared" si="99"/>
        <v>449</v>
      </c>
    </row>
    <row r="3170" spans="1:7" ht="21" x14ac:dyDescent="0.25">
      <c r="A3170" s="114" t="s">
        <v>17755</v>
      </c>
      <c r="B3170" s="101" t="s">
        <v>10848</v>
      </c>
      <c r="C3170" s="101" t="str">
        <f t="shared" si="98"/>
        <v>Formula</v>
      </c>
      <c r="D3170" s="101" t="s">
        <v>10847</v>
      </c>
      <c r="E3170" s="101" t="s">
        <v>17756</v>
      </c>
      <c r="F3170" s="104">
        <v>12</v>
      </c>
      <c r="G3170" s="77">
        <f t="shared" si="99"/>
        <v>449</v>
      </c>
    </row>
    <row r="3171" spans="1:7" ht="21" x14ac:dyDescent="0.25">
      <c r="A3171" s="115" t="s">
        <v>17757</v>
      </c>
      <c r="B3171" s="102" t="s">
        <v>10848</v>
      </c>
      <c r="C3171" s="101" t="str">
        <f t="shared" si="98"/>
        <v>Formula</v>
      </c>
      <c r="D3171" s="102" t="s">
        <v>10847</v>
      </c>
      <c r="E3171" s="102" t="s">
        <v>17758</v>
      </c>
      <c r="F3171" s="105">
        <v>5</v>
      </c>
      <c r="G3171" s="77">
        <f t="shared" si="99"/>
        <v>449</v>
      </c>
    </row>
    <row r="3172" spans="1:7" ht="21" x14ac:dyDescent="0.25">
      <c r="A3172" s="114" t="s">
        <v>3317</v>
      </c>
      <c r="B3172" s="101" t="s">
        <v>10827</v>
      </c>
      <c r="C3172" s="101" t="str">
        <f t="shared" si="98"/>
        <v>Formula</v>
      </c>
      <c r="D3172" s="101" t="s">
        <v>10826</v>
      </c>
      <c r="E3172" s="101" t="s">
        <v>10845</v>
      </c>
      <c r="F3172" s="104">
        <v>233</v>
      </c>
      <c r="G3172" s="77">
        <f t="shared" si="99"/>
        <v>2449</v>
      </c>
    </row>
    <row r="3173" spans="1:7" ht="21" x14ac:dyDescent="0.25">
      <c r="A3173" s="115" t="s">
        <v>3318</v>
      </c>
      <c r="B3173" s="102" t="s">
        <v>10827</v>
      </c>
      <c r="C3173" s="101" t="str">
        <f t="shared" si="98"/>
        <v>Formula</v>
      </c>
      <c r="D3173" s="102" t="s">
        <v>10826</v>
      </c>
      <c r="E3173" s="102" t="s">
        <v>10844</v>
      </c>
      <c r="F3173" s="105">
        <v>319</v>
      </c>
      <c r="G3173" s="77">
        <f t="shared" si="99"/>
        <v>2449</v>
      </c>
    </row>
    <row r="3174" spans="1:7" ht="21" x14ac:dyDescent="0.25">
      <c r="A3174" s="114" t="s">
        <v>3319</v>
      </c>
      <c r="B3174" s="101" t="s">
        <v>10827</v>
      </c>
      <c r="C3174" s="101" t="str">
        <f t="shared" si="98"/>
        <v>Formula</v>
      </c>
      <c r="D3174" s="101" t="s">
        <v>10826</v>
      </c>
      <c r="E3174" s="101" t="s">
        <v>10843</v>
      </c>
      <c r="F3174" s="104">
        <v>224</v>
      </c>
      <c r="G3174" s="77">
        <f t="shared" si="99"/>
        <v>2449</v>
      </c>
    </row>
    <row r="3175" spans="1:7" ht="21" x14ac:dyDescent="0.25">
      <c r="A3175" s="115" t="s">
        <v>3320</v>
      </c>
      <c r="B3175" s="102" t="s">
        <v>10827</v>
      </c>
      <c r="C3175" s="101" t="str">
        <f t="shared" si="98"/>
        <v>Formula</v>
      </c>
      <c r="D3175" s="102" t="s">
        <v>10826</v>
      </c>
      <c r="E3175" s="102" t="s">
        <v>10842</v>
      </c>
      <c r="F3175" s="105">
        <v>192</v>
      </c>
      <c r="G3175" s="77">
        <f t="shared" si="99"/>
        <v>2449</v>
      </c>
    </row>
    <row r="3176" spans="1:7" ht="21" x14ac:dyDescent="0.25">
      <c r="A3176" s="114" t="s">
        <v>3321</v>
      </c>
      <c r="B3176" s="101" t="s">
        <v>10827</v>
      </c>
      <c r="C3176" s="101" t="str">
        <f t="shared" si="98"/>
        <v>Formula</v>
      </c>
      <c r="D3176" s="101" t="s">
        <v>10826</v>
      </c>
      <c r="E3176" s="101" t="s">
        <v>10841</v>
      </c>
      <c r="F3176" s="104">
        <v>152</v>
      </c>
      <c r="G3176" s="77">
        <f t="shared" si="99"/>
        <v>2449</v>
      </c>
    </row>
    <row r="3177" spans="1:7" ht="21" x14ac:dyDescent="0.25">
      <c r="A3177" s="115" t="s">
        <v>3322</v>
      </c>
      <c r="B3177" s="102" t="s">
        <v>10827</v>
      </c>
      <c r="C3177" s="101" t="str">
        <f t="shared" si="98"/>
        <v>Formula</v>
      </c>
      <c r="D3177" s="102" t="s">
        <v>10826</v>
      </c>
      <c r="E3177" s="102" t="s">
        <v>10840</v>
      </c>
      <c r="F3177" s="105">
        <v>295</v>
      </c>
      <c r="G3177" s="77">
        <f t="shared" si="99"/>
        <v>2449</v>
      </c>
    </row>
    <row r="3178" spans="1:7" ht="21" x14ac:dyDescent="0.25">
      <c r="A3178" s="114" t="s">
        <v>3323</v>
      </c>
      <c r="B3178" s="101" t="s">
        <v>10827</v>
      </c>
      <c r="C3178" s="101" t="str">
        <f t="shared" si="98"/>
        <v>Formula</v>
      </c>
      <c r="D3178" s="101" t="s">
        <v>10826</v>
      </c>
      <c r="E3178" s="101" t="s">
        <v>10839</v>
      </c>
      <c r="F3178" s="104">
        <v>368</v>
      </c>
      <c r="G3178" s="77">
        <f t="shared" si="99"/>
        <v>2449</v>
      </c>
    </row>
    <row r="3179" spans="1:7" ht="21" x14ac:dyDescent="0.25">
      <c r="A3179" s="115" t="s">
        <v>3324</v>
      </c>
      <c r="B3179" s="102" t="s">
        <v>10827</v>
      </c>
      <c r="C3179" s="101" t="str">
        <f t="shared" si="98"/>
        <v>Formula</v>
      </c>
      <c r="D3179" s="102" t="s">
        <v>10826</v>
      </c>
      <c r="E3179" s="102" t="s">
        <v>10838</v>
      </c>
      <c r="F3179" s="105">
        <v>12</v>
      </c>
      <c r="G3179" s="77">
        <f t="shared" si="99"/>
        <v>2449</v>
      </c>
    </row>
    <row r="3180" spans="1:7" ht="21" x14ac:dyDescent="0.25">
      <c r="A3180" s="114" t="s">
        <v>3325</v>
      </c>
      <c r="B3180" s="101" t="s">
        <v>10827</v>
      </c>
      <c r="C3180" s="101" t="str">
        <f t="shared" si="98"/>
        <v>Formula</v>
      </c>
      <c r="D3180" s="101" t="s">
        <v>10826</v>
      </c>
      <c r="E3180" s="101" t="s">
        <v>10837</v>
      </c>
      <c r="F3180" s="104">
        <v>77</v>
      </c>
      <c r="G3180" s="77">
        <f t="shared" si="99"/>
        <v>2449</v>
      </c>
    </row>
    <row r="3181" spans="1:7" ht="21" x14ac:dyDescent="0.25">
      <c r="A3181" s="115" t="s">
        <v>3326</v>
      </c>
      <c r="B3181" s="102" t="s">
        <v>10827</v>
      </c>
      <c r="C3181" s="101" t="str">
        <f t="shared" si="98"/>
        <v>Formula</v>
      </c>
      <c r="D3181" s="102" t="s">
        <v>10826</v>
      </c>
      <c r="E3181" s="102" t="s">
        <v>10836</v>
      </c>
      <c r="F3181" s="105">
        <v>82</v>
      </c>
      <c r="G3181" s="77">
        <f t="shared" si="99"/>
        <v>2449</v>
      </c>
    </row>
    <row r="3182" spans="1:7" ht="21" x14ac:dyDescent="0.25">
      <c r="A3182" s="114" t="s">
        <v>3327</v>
      </c>
      <c r="B3182" s="101" t="s">
        <v>10827</v>
      </c>
      <c r="C3182" s="101" t="str">
        <f t="shared" si="98"/>
        <v>Formula</v>
      </c>
      <c r="D3182" s="101" t="s">
        <v>10826</v>
      </c>
      <c r="E3182" s="101" t="s">
        <v>10835</v>
      </c>
      <c r="F3182" s="104">
        <v>41</v>
      </c>
      <c r="G3182" s="77">
        <f t="shared" si="99"/>
        <v>2449</v>
      </c>
    </row>
    <row r="3183" spans="1:7" ht="21" x14ac:dyDescent="0.25">
      <c r="A3183" s="115" t="s">
        <v>3328</v>
      </c>
      <c r="B3183" s="102" t="s">
        <v>10827</v>
      </c>
      <c r="C3183" s="101" t="str">
        <f t="shared" si="98"/>
        <v>Formula</v>
      </c>
      <c r="D3183" s="102" t="s">
        <v>10826</v>
      </c>
      <c r="E3183" s="102" t="s">
        <v>10834</v>
      </c>
      <c r="F3183" s="105">
        <v>45</v>
      </c>
      <c r="G3183" s="77">
        <f t="shared" si="99"/>
        <v>2449</v>
      </c>
    </row>
    <row r="3184" spans="1:7" ht="21" x14ac:dyDescent="0.25">
      <c r="A3184" s="114" t="s">
        <v>3329</v>
      </c>
      <c r="B3184" s="101" t="s">
        <v>10827</v>
      </c>
      <c r="C3184" s="101" t="str">
        <f t="shared" si="98"/>
        <v>Formula</v>
      </c>
      <c r="D3184" s="101" t="s">
        <v>10826</v>
      </c>
      <c r="E3184" s="101" t="s">
        <v>10833</v>
      </c>
      <c r="F3184" s="104">
        <v>48</v>
      </c>
      <c r="G3184" s="77">
        <f t="shared" si="99"/>
        <v>2449</v>
      </c>
    </row>
    <row r="3185" spans="1:7" ht="21" x14ac:dyDescent="0.25">
      <c r="A3185" s="115" t="s">
        <v>3330</v>
      </c>
      <c r="B3185" s="102" t="s">
        <v>10827</v>
      </c>
      <c r="C3185" s="101" t="str">
        <f t="shared" si="98"/>
        <v>Formula</v>
      </c>
      <c r="D3185" s="102" t="s">
        <v>10826</v>
      </c>
      <c r="E3185" s="102" t="s">
        <v>10832</v>
      </c>
      <c r="F3185" s="105">
        <v>57</v>
      </c>
      <c r="G3185" s="77">
        <f t="shared" si="99"/>
        <v>2449</v>
      </c>
    </row>
    <row r="3186" spans="1:7" ht="21" x14ac:dyDescent="0.25">
      <c r="A3186" s="114" t="s">
        <v>3331</v>
      </c>
      <c r="B3186" s="101" t="s">
        <v>10827</v>
      </c>
      <c r="C3186" s="101" t="str">
        <f t="shared" si="98"/>
        <v>Formula</v>
      </c>
      <c r="D3186" s="101" t="s">
        <v>10826</v>
      </c>
      <c r="E3186" s="101" t="s">
        <v>10831</v>
      </c>
      <c r="F3186" s="104">
        <v>40</v>
      </c>
      <c r="G3186" s="77">
        <f t="shared" si="99"/>
        <v>2449</v>
      </c>
    </row>
    <row r="3187" spans="1:7" ht="21" x14ac:dyDescent="0.25">
      <c r="A3187" s="115" t="s">
        <v>3332</v>
      </c>
      <c r="B3187" s="102" t="s">
        <v>10827</v>
      </c>
      <c r="C3187" s="101" t="str">
        <f t="shared" si="98"/>
        <v>Formula</v>
      </c>
      <c r="D3187" s="102" t="s">
        <v>10826</v>
      </c>
      <c r="E3187" s="102" t="s">
        <v>10830</v>
      </c>
      <c r="F3187" s="105">
        <v>71</v>
      </c>
      <c r="G3187" s="77">
        <f t="shared" si="99"/>
        <v>2449</v>
      </c>
    </row>
    <row r="3188" spans="1:7" ht="21" x14ac:dyDescent="0.25">
      <c r="A3188" s="114" t="s">
        <v>3333</v>
      </c>
      <c r="B3188" s="101" t="s">
        <v>10827</v>
      </c>
      <c r="C3188" s="101" t="str">
        <f t="shared" si="98"/>
        <v>Formula</v>
      </c>
      <c r="D3188" s="101" t="s">
        <v>10826</v>
      </c>
      <c r="E3188" s="101" t="s">
        <v>10829</v>
      </c>
      <c r="F3188" s="104">
        <v>40</v>
      </c>
      <c r="G3188" s="77">
        <f t="shared" si="99"/>
        <v>2449</v>
      </c>
    </row>
    <row r="3189" spans="1:7" ht="21" x14ac:dyDescent="0.25">
      <c r="A3189" s="115" t="s">
        <v>3334</v>
      </c>
      <c r="B3189" s="102" t="s">
        <v>10827</v>
      </c>
      <c r="C3189" s="101" t="str">
        <f t="shared" si="98"/>
        <v>Formula</v>
      </c>
      <c r="D3189" s="102" t="s">
        <v>10826</v>
      </c>
      <c r="E3189" s="102" t="s">
        <v>10828</v>
      </c>
      <c r="F3189" s="105">
        <v>38</v>
      </c>
      <c r="G3189" s="77">
        <f t="shared" si="99"/>
        <v>2449</v>
      </c>
    </row>
    <row r="3190" spans="1:7" ht="21" x14ac:dyDescent="0.25">
      <c r="A3190" s="114" t="s">
        <v>3335</v>
      </c>
      <c r="B3190" s="101" t="s">
        <v>10827</v>
      </c>
      <c r="C3190" s="101" t="str">
        <f t="shared" si="98"/>
        <v>Formula</v>
      </c>
      <c r="D3190" s="101" t="s">
        <v>10826</v>
      </c>
      <c r="E3190" s="101" t="s">
        <v>10825</v>
      </c>
      <c r="F3190" s="104">
        <v>24</v>
      </c>
      <c r="G3190" s="77">
        <f t="shared" si="99"/>
        <v>2449</v>
      </c>
    </row>
    <row r="3191" spans="1:7" ht="21" x14ac:dyDescent="0.25">
      <c r="A3191" s="115" t="s">
        <v>17881</v>
      </c>
      <c r="B3191" s="102" t="s">
        <v>10827</v>
      </c>
      <c r="C3191" s="101" t="str">
        <f t="shared" si="98"/>
        <v>Formula</v>
      </c>
      <c r="D3191" s="102" t="s">
        <v>10826</v>
      </c>
      <c r="E3191" s="102" t="s">
        <v>17970</v>
      </c>
      <c r="F3191" s="105">
        <v>26</v>
      </c>
      <c r="G3191" s="77">
        <f t="shared" si="99"/>
        <v>2449</v>
      </c>
    </row>
    <row r="3192" spans="1:7" ht="21" x14ac:dyDescent="0.25">
      <c r="A3192" s="114" t="s">
        <v>17882</v>
      </c>
      <c r="B3192" s="101" t="s">
        <v>10827</v>
      </c>
      <c r="C3192" s="101" t="str">
        <f t="shared" si="98"/>
        <v>Formula</v>
      </c>
      <c r="D3192" s="101" t="s">
        <v>10826</v>
      </c>
      <c r="E3192" s="101" t="s">
        <v>17971</v>
      </c>
      <c r="F3192" s="104">
        <v>27</v>
      </c>
      <c r="G3192" s="77">
        <f t="shared" si="99"/>
        <v>2449</v>
      </c>
    </row>
    <row r="3193" spans="1:7" ht="21" x14ac:dyDescent="0.25">
      <c r="A3193" s="115" t="s">
        <v>18193</v>
      </c>
      <c r="B3193" s="102" t="s">
        <v>10827</v>
      </c>
      <c r="C3193" s="101" t="str">
        <f t="shared" si="98"/>
        <v>Formula</v>
      </c>
      <c r="D3193" s="102" t="s">
        <v>10826</v>
      </c>
      <c r="E3193" s="102" t="s">
        <v>18216</v>
      </c>
      <c r="F3193" s="105">
        <v>12</v>
      </c>
      <c r="G3193" s="77">
        <f t="shared" si="99"/>
        <v>2449</v>
      </c>
    </row>
    <row r="3194" spans="1:7" ht="21" x14ac:dyDescent="0.25">
      <c r="A3194" s="114" t="s">
        <v>18905</v>
      </c>
      <c r="B3194" s="101" t="s">
        <v>10827</v>
      </c>
      <c r="C3194" s="101" t="str">
        <f t="shared" si="98"/>
        <v>Formula</v>
      </c>
      <c r="D3194" s="101" t="s">
        <v>10826</v>
      </c>
      <c r="E3194" s="101" t="s">
        <v>18906</v>
      </c>
      <c r="F3194" s="104">
        <v>26</v>
      </c>
      <c r="G3194" s="77">
        <f t="shared" si="99"/>
        <v>2449</v>
      </c>
    </row>
    <row r="3195" spans="1:7" ht="21" x14ac:dyDescent="0.25">
      <c r="A3195" s="115" t="s">
        <v>3336</v>
      </c>
      <c r="B3195" s="102" t="s">
        <v>10811</v>
      </c>
      <c r="C3195" s="101" t="str">
        <f t="shared" si="98"/>
        <v>Formula</v>
      </c>
      <c r="D3195" s="102" t="s">
        <v>10810</v>
      </c>
      <c r="E3195" s="102" t="s">
        <v>10824</v>
      </c>
      <c r="F3195" s="105">
        <v>306</v>
      </c>
      <c r="G3195" s="77">
        <f t="shared" si="99"/>
        <v>1330</v>
      </c>
    </row>
    <row r="3196" spans="1:7" ht="21" x14ac:dyDescent="0.25">
      <c r="A3196" s="114" t="s">
        <v>3337</v>
      </c>
      <c r="B3196" s="101" t="s">
        <v>10811</v>
      </c>
      <c r="C3196" s="101" t="str">
        <f t="shared" si="98"/>
        <v>Formula</v>
      </c>
      <c r="D3196" s="101" t="s">
        <v>10810</v>
      </c>
      <c r="E3196" s="101" t="s">
        <v>10823</v>
      </c>
      <c r="F3196" s="104">
        <v>66</v>
      </c>
      <c r="G3196" s="77">
        <f t="shared" si="99"/>
        <v>1330</v>
      </c>
    </row>
    <row r="3197" spans="1:7" ht="21" x14ac:dyDescent="0.25">
      <c r="A3197" s="115" t="s">
        <v>3338</v>
      </c>
      <c r="B3197" s="102" t="s">
        <v>10811</v>
      </c>
      <c r="C3197" s="101" t="str">
        <f t="shared" si="98"/>
        <v>Formula</v>
      </c>
      <c r="D3197" s="102" t="s">
        <v>10810</v>
      </c>
      <c r="E3197" s="102" t="s">
        <v>10822</v>
      </c>
      <c r="F3197" s="105">
        <v>101</v>
      </c>
      <c r="G3197" s="77">
        <f t="shared" si="99"/>
        <v>1330</v>
      </c>
    </row>
    <row r="3198" spans="1:7" ht="21" x14ac:dyDescent="0.25">
      <c r="A3198" s="114" t="s">
        <v>3339</v>
      </c>
      <c r="B3198" s="101" t="s">
        <v>10811</v>
      </c>
      <c r="C3198" s="101" t="str">
        <f t="shared" si="98"/>
        <v>Formula</v>
      </c>
      <c r="D3198" s="101" t="s">
        <v>10810</v>
      </c>
      <c r="E3198" s="101" t="s">
        <v>10821</v>
      </c>
      <c r="F3198" s="104">
        <v>57</v>
      </c>
      <c r="G3198" s="77">
        <f t="shared" si="99"/>
        <v>1330</v>
      </c>
    </row>
    <row r="3199" spans="1:7" ht="21" x14ac:dyDescent="0.25">
      <c r="A3199" s="115" t="s">
        <v>3340</v>
      </c>
      <c r="B3199" s="102" t="s">
        <v>10811</v>
      </c>
      <c r="C3199" s="101" t="str">
        <f t="shared" si="98"/>
        <v>Formula</v>
      </c>
      <c r="D3199" s="102" t="s">
        <v>10810</v>
      </c>
      <c r="E3199" s="102" t="s">
        <v>10820</v>
      </c>
      <c r="F3199" s="105">
        <v>59</v>
      </c>
      <c r="G3199" s="77">
        <f t="shared" si="99"/>
        <v>1330</v>
      </c>
    </row>
    <row r="3200" spans="1:7" ht="21" x14ac:dyDescent="0.25">
      <c r="A3200" s="114" t="s">
        <v>3341</v>
      </c>
      <c r="B3200" s="101" t="s">
        <v>10811</v>
      </c>
      <c r="C3200" s="101" t="str">
        <f t="shared" si="98"/>
        <v>Formula</v>
      </c>
      <c r="D3200" s="101" t="s">
        <v>10810</v>
      </c>
      <c r="E3200" s="101" t="s">
        <v>10819</v>
      </c>
      <c r="F3200" s="104">
        <v>58</v>
      </c>
      <c r="G3200" s="77">
        <f t="shared" si="99"/>
        <v>1330</v>
      </c>
    </row>
    <row r="3201" spans="1:7" ht="21" x14ac:dyDescent="0.25">
      <c r="A3201" s="115" t="s">
        <v>3342</v>
      </c>
      <c r="B3201" s="102" t="s">
        <v>10811</v>
      </c>
      <c r="C3201" s="101" t="str">
        <f t="shared" si="98"/>
        <v>Formula</v>
      </c>
      <c r="D3201" s="102" t="s">
        <v>10810</v>
      </c>
      <c r="E3201" s="102" t="s">
        <v>10818</v>
      </c>
      <c r="F3201" s="105">
        <v>48</v>
      </c>
      <c r="G3201" s="77">
        <f t="shared" si="99"/>
        <v>1330</v>
      </c>
    </row>
    <row r="3202" spans="1:7" ht="21" x14ac:dyDescent="0.25">
      <c r="A3202" s="114" t="s">
        <v>3343</v>
      </c>
      <c r="B3202" s="101" t="s">
        <v>10811</v>
      </c>
      <c r="C3202" s="101" t="str">
        <f t="shared" si="98"/>
        <v>Formula</v>
      </c>
      <c r="D3202" s="101" t="s">
        <v>10810</v>
      </c>
      <c r="E3202" s="101" t="s">
        <v>10817</v>
      </c>
      <c r="F3202" s="104">
        <v>47</v>
      </c>
      <c r="G3202" s="77">
        <f t="shared" si="99"/>
        <v>1330</v>
      </c>
    </row>
    <row r="3203" spans="1:7" ht="21" x14ac:dyDescent="0.25">
      <c r="A3203" s="115" t="s">
        <v>3344</v>
      </c>
      <c r="B3203" s="102" t="s">
        <v>10811</v>
      </c>
      <c r="C3203" s="101" t="str">
        <f t="shared" ref="C3203:C3266" si="100">IF(ISTEXT(VLOOKUP(B3203,$I$3:$I$12,1,FALSE)),"Alt sub","Formula")</f>
        <v>Formula</v>
      </c>
      <c r="D3203" s="102" t="s">
        <v>10810</v>
      </c>
      <c r="E3203" s="102" t="s">
        <v>10816</v>
      </c>
      <c r="F3203" s="105">
        <v>78</v>
      </c>
      <c r="G3203" s="77">
        <f t="shared" ref="G3203:G3266" si="101">SUMIF(B:B,B3203,F:F)</f>
        <v>1330</v>
      </c>
    </row>
    <row r="3204" spans="1:7" ht="21" x14ac:dyDescent="0.25">
      <c r="A3204" s="114" t="s">
        <v>3345</v>
      </c>
      <c r="B3204" s="101" t="s">
        <v>10811</v>
      </c>
      <c r="C3204" s="101" t="str">
        <f t="shared" si="100"/>
        <v>Formula</v>
      </c>
      <c r="D3204" s="101" t="s">
        <v>10810</v>
      </c>
      <c r="E3204" s="101" t="s">
        <v>10815</v>
      </c>
      <c r="F3204" s="104">
        <v>30</v>
      </c>
      <c r="G3204" s="77">
        <f t="shared" si="101"/>
        <v>1330</v>
      </c>
    </row>
    <row r="3205" spans="1:7" ht="21" x14ac:dyDescent="0.25">
      <c r="A3205" s="115" t="s">
        <v>3346</v>
      </c>
      <c r="B3205" s="102" t="s">
        <v>10811</v>
      </c>
      <c r="C3205" s="101" t="str">
        <f t="shared" si="100"/>
        <v>Formula</v>
      </c>
      <c r="D3205" s="102" t="s">
        <v>10810</v>
      </c>
      <c r="E3205" s="102" t="s">
        <v>18130</v>
      </c>
      <c r="F3205" s="105">
        <v>73</v>
      </c>
      <c r="G3205" s="77">
        <f t="shared" si="101"/>
        <v>1330</v>
      </c>
    </row>
    <row r="3206" spans="1:7" ht="21" x14ac:dyDescent="0.25">
      <c r="A3206" s="114" t="s">
        <v>3347</v>
      </c>
      <c r="B3206" s="101" t="s">
        <v>10811</v>
      </c>
      <c r="C3206" s="101" t="str">
        <f t="shared" si="100"/>
        <v>Formula</v>
      </c>
      <c r="D3206" s="101" t="s">
        <v>10810</v>
      </c>
      <c r="E3206" s="101" t="s">
        <v>10814</v>
      </c>
      <c r="F3206" s="104">
        <v>99</v>
      </c>
      <c r="G3206" s="77">
        <f t="shared" si="101"/>
        <v>1330</v>
      </c>
    </row>
    <row r="3207" spans="1:7" ht="21" x14ac:dyDescent="0.25">
      <c r="A3207" s="115" t="s">
        <v>3348</v>
      </c>
      <c r="B3207" s="102" t="s">
        <v>10811</v>
      </c>
      <c r="C3207" s="101" t="str">
        <f t="shared" si="100"/>
        <v>Formula</v>
      </c>
      <c r="D3207" s="102" t="s">
        <v>10810</v>
      </c>
      <c r="E3207" s="102" t="s">
        <v>10813</v>
      </c>
      <c r="F3207" s="105">
        <v>103</v>
      </c>
      <c r="G3207" s="77">
        <f t="shared" si="101"/>
        <v>1330</v>
      </c>
    </row>
    <row r="3208" spans="1:7" ht="21" x14ac:dyDescent="0.25">
      <c r="A3208" s="114" t="s">
        <v>3349</v>
      </c>
      <c r="B3208" s="101" t="s">
        <v>10811</v>
      </c>
      <c r="C3208" s="101" t="str">
        <f t="shared" si="100"/>
        <v>Formula</v>
      </c>
      <c r="D3208" s="101" t="s">
        <v>10810</v>
      </c>
      <c r="E3208" s="101" t="s">
        <v>10812</v>
      </c>
      <c r="F3208" s="104">
        <v>104</v>
      </c>
      <c r="G3208" s="77">
        <f t="shared" si="101"/>
        <v>1330</v>
      </c>
    </row>
    <row r="3209" spans="1:7" ht="21" x14ac:dyDescent="0.25">
      <c r="A3209" s="115" t="s">
        <v>3350</v>
      </c>
      <c r="B3209" s="102" t="s">
        <v>10811</v>
      </c>
      <c r="C3209" s="101" t="str">
        <f t="shared" si="100"/>
        <v>Formula</v>
      </c>
      <c r="D3209" s="102" t="s">
        <v>10810</v>
      </c>
      <c r="E3209" s="102" t="s">
        <v>10809</v>
      </c>
      <c r="F3209" s="105">
        <v>74</v>
      </c>
      <c r="G3209" s="77">
        <f t="shared" si="101"/>
        <v>1330</v>
      </c>
    </row>
    <row r="3210" spans="1:7" ht="21" x14ac:dyDescent="0.25">
      <c r="A3210" s="114" t="s">
        <v>3351</v>
      </c>
      <c r="B3210" s="101" t="s">
        <v>10811</v>
      </c>
      <c r="C3210" s="101" t="str">
        <f t="shared" si="100"/>
        <v>Formula</v>
      </c>
      <c r="D3210" s="101" t="s">
        <v>10810</v>
      </c>
      <c r="E3210" s="101" t="s">
        <v>17663</v>
      </c>
      <c r="F3210" s="104">
        <v>27</v>
      </c>
      <c r="G3210" s="77">
        <f t="shared" si="101"/>
        <v>1330</v>
      </c>
    </row>
    <row r="3211" spans="1:7" ht="21" x14ac:dyDescent="0.25">
      <c r="A3211" s="115" t="s">
        <v>3352</v>
      </c>
      <c r="B3211" s="102" t="s">
        <v>10808</v>
      </c>
      <c r="C3211" s="101" t="str">
        <f t="shared" si="100"/>
        <v>Formula</v>
      </c>
      <c r="D3211" s="102" t="s">
        <v>10807</v>
      </c>
      <c r="E3211" s="102" t="s">
        <v>10806</v>
      </c>
      <c r="F3211" s="105">
        <v>220</v>
      </c>
      <c r="G3211" s="77">
        <f t="shared" si="101"/>
        <v>220</v>
      </c>
    </row>
    <row r="3212" spans="1:7" ht="21" x14ac:dyDescent="0.25">
      <c r="A3212" s="114" t="s">
        <v>3353</v>
      </c>
      <c r="B3212" s="101" t="s">
        <v>10804</v>
      </c>
      <c r="C3212" s="101" t="str">
        <f t="shared" si="100"/>
        <v>Formula</v>
      </c>
      <c r="D3212" s="101" t="s">
        <v>10803</v>
      </c>
      <c r="E3212" s="101" t="s">
        <v>10805</v>
      </c>
      <c r="F3212" s="104">
        <v>471</v>
      </c>
      <c r="G3212" s="77">
        <f t="shared" si="101"/>
        <v>1276</v>
      </c>
    </row>
    <row r="3213" spans="1:7" ht="21" x14ac:dyDescent="0.25">
      <c r="A3213" s="115" t="s">
        <v>3354</v>
      </c>
      <c r="B3213" s="102" t="s">
        <v>10804</v>
      </c>
      <c r="C3213" s="101" t="str">
        <f t="shared" si="100"/>
        <v>Formula</v>
      </c>
      <c r="D3213" s="102" t="s">
        <v>10803</v>
      </c>
      <c r="E3213" s="102" t="s">
        <v>10805</v>
      </c>
      <c r="F3213" s="105">
        <v>388</v>
      </c>
      <c r="G3213" s="77">
        <f t="shared" si="101"/>
        <v>1276</v>
      </c>
    </row>
    <row r="3214" spans="1:7" ht="21" x14ac:dyDescent="0.25">
      <c r="A3214" s="114" t="s">
        <v>3355</v>
      </c>
      <c r="B3214" s="101" t="s">
        <v>10804</v>
      </c>
      <c r="C3214" s="101" t="str">
        <f t="shared" si="100"/>
        <v>Formula</v>
      </c>
      <c r="D3214" s="101" t="s">
        <v>10803</v>
      </c>
      <c r="E3214" s="101" t="s">
        <v>10802</v>
      </c>
      <c r="F3214" s="104">
        <v>417</v>
      </c>
      <c r="G3214" s="77">
        <f t="shared" si="101"/>
        <v>1276</v>
      </c>
    </row>
    <row r="3215" spans="1:7" ht="21" x14ac:dyDescent="0.25">
      <c r="A3215" s="115" t="s">
        <v>3356</v>
      </c>
      <c r="B3215" s="102" t="s">
        <v>10800</v>
      </c>
      <c r="C3215" s="101" t="str">
        <f t="shared" si="100"/>
        <v>Formula</v>
      </c>
      <c r="D3215" s="102" t="s">
        <v>10799</v>
      </c>
      <c r="E3215" s="102" t="s">
        <v>10801</v>
      </c>
      <c r="F3215" s="105">
        <v>383</v>
      </c>
      <c r="G3215" s="77">
        <f t="shared" si="101"/>
        <v>383</v>
      </c>
    </row>
    <row r="3216" spans="1:7" ht="31.5" x14ac:dyDescent="0.25">
      <c r="A3216" s="114" t="s">
        <v>3357</v>
      </c>
      <c r="B3216" s="101" t="s">
        <v>10793</v>
      </c>
      <c r="C3216" s="101" t="str">
        <f t="shared" si="100"/>
        <v>Formula</v>
      </c>
      <c r="D3216" s="101" t="s">
        <v>10792</v>
      </c>
      <c r="E3216" s="101" t="s">
        <v>10798</v>
      </c>
      <c r="F3216" s="104">
        <v>420</v>
      </c>
      <c r="G3216" s="77">
        <f t="shared" si="101"/>
        <v>1488</v>
      </c>
    </row>
    <row r="3217" spans="1:7" ht="31.5" x14ac:dyDescent="0.25">
      <c r="A3217" s="115" t="s">
        <v>3358</v>
      </c>
      <c r="B3217" s="102" t="s">
        <v>10793</v>
      </c>
      <c r="C3217" s="101" t="str">
        <f t="shared" si="100"/>
        <v>Formula</v>
      </c>
      <c r="D3217" s="102" t="s">
        <v>10792</v>
      </c>
      <c r="E3217" s="102" t="s">
        <v>10797</v>
      </c>
      <c r="F3217" s="105">
        <v>504</v>
      </c>
      <c r="G3217" s="77">
        <f t="shared" si="101"/>
        <v>1488</v>
      </c>
    </row>
    <row r="3218" spans="1:7" ht="31.5" x14ac:dyDescent="0.25">
      <c r="A3218" s="114" t="s">
        <v>3360</v>
      </c>
      <c r="B3218" s="101" t="s">
        <v>10793</v>
      </c>
      <c r="C3218" s="101" t="str">
        <f t="shared" si="100"/>
        <v>Formula</v>
      </c>
      <c r="D3218" s="101" t="s">
        <v>10792</v>
      </c>
      <c r="E3218" s="101" t="s">
        <v>10795</v>
      </c>
      <c r="F3218" s="104">
        <v>160</v>
      </c>
      <c r="G3218" s="77">
        <f t="shared" si="101"/>
        <v>1488</v>
      </c>
    </row>
    <row r="3219" spans="1:7" ht="31.5" x14ac:dyDescent="0.25">
      <c r="A3219" s="115" t="s">
        <v>3361</v>
      </c>
      <c r="B3219" s="102" t="s">
        <v>10793</v>
      </c>
      <c r="C3219" s="101" t="str">
        <f t="shared" si="100"/>
        <v>Formula</v>
      </c>
      <c r="D3219" s="102" t="s">
        <v>10792</v>
      </c>
      <c r="E3219" s="102" t="s">
        <v>10794</v>
      </c>
      <c r="F3219" s="105">
        <v>190</v>
      </c>
      <c r="G3219" s="77">
        <f t="shared" si="101"/>
        <v>1488</v>
      </c>
    </row>
    <row r="3220" spans="1:7" ht="31.5" x14ac:dyDescent="0.25">
      <c r="A3220" s="114" t="s">
        <v>3362</v>
      </c>
      <c r="B3220" s="101" t="s">
        <v>10793</v>
      </c>
      <c r="C3220" s="101" t="str">
        <f t="shared" si="100"/>
        <v>Formula</v>
      </c>
      <c r="D3220" s="101" t="s">
        <v>10792</v>
      </c>
      <c r="E3220" s="101" t="s">
        <v>6129</v>
      </c>
      <c r="F3220" s="104">
        <v>150</v>
      </c>
      <c r="G3220" s="77">
        <f t="shared" si="101"/>
        <v>1488</v>
      </c>
    </row>
    <row r="3221" spans="1:7" ht="31.5" x14ac:dyDescent="0.25">
      <c r="A3221" s="115" t="s">
        <v>10791</v>
      </c>
      <c r="B3221" s="102" t="s">
        <v>10793</v>
      </c>
      <c r="C3221" s="101" t="str">
        <f t="shared" si="100"/>
        <v>Formula</v>
      </c>
      <c r="D3221" s="102" t="s">
        <v>10792</v>
      </c>
      <c r="E3221" s="102" t="s">
        <v>10790</v>
      </c>
      <c r="F3221" s="105">
        <v>15</v>
      </c>
      <c r="G3221" s="77">
        <f t="shared" si="101"/>
        <v>1488</v>
      </c>
    </row>
    <row r="3222" spans="1:7" ht="31.5" x14ac:dyDescent="0.25">
      <c r="A3222" s="114" t="s">
        <v>18907</v>
      </c>
      <c r="B3222" s="101" t="s">
        <v>10793</v>
      </c>
      <c r="C3222" s="101" t="str">
        <f t="shared" si="100"/>
        <v>Formula</v>
      </c>
      <c r="D3222" s="101" t="s">
        <v>10792</v>
      </c>
      <c r="E3222" s="101" t="s">
        <v>18908</v>
      </c>
      <c r="F3222" s="104">
        <v>12</v>
      </c>
      <c r="G3222" s="77">
        <f t="shared" si="101"/>
        <v>1488</v>
      </c>
    </row>
    <row r="3223" spans="1:7" ht="31.5" x14ac:dyDescent="0.25">
      <c r="A3223" s="115" t="s">
        <v>17883</v>
      </c>
      <c r="B3223" s="102" t="s">
        <v>10793</v>
      </c>
      <c r="C3223" s="101" t="str">
        <f t="shared" si="100"/>
        <v>Formula</v>
      </c>
      <c r="D3223" s="102" t="s">
        <v>10792</v>
      </c>
      <c r="E3223" s="102" t="s">
        <v>17972</v>
      </c>
      <c r="F3223" s="105">
        <v>3</v>
      </c>
      <c r="G3223" s="77">
        <f t="shared" si="101"/>
        <v>1488</v>
      </c>
    </row>
    <row r="3224" spans="1:7" ht="31.5" x14ac:dyDescent="0.25">
      <c r="A3224" s="114" t="s">
        <v>18026</v>
      </c>
      <c r="B3224" s="101" t="s">
        <v>10793</v>
      </c>
      <c r="C3224" s="101" t="str">
        <f t="shared" si="100"/>
        <v>Formula</v>
      </c>
      <c r="D3224" s="101" t="s">
        <v>10792</v>
      </c>
      <c r="E3224" s="101" t="s">
        <v>18050</v>
      </c>
      <c r="F3224" s="104">
        <v>32</v>
      </c>
      <c r="G3224" s="77">
        <f t="shared" si="101"/>
        <v>1488</v>
      </c>
    </row>
    <row r="3225" spans="1:7" ht="31.5" x14ac:dyDescent="0.25">
      <c r="A3225" s="115" t="s">
        <v>18230</v>
      </c>
      <c r="B3225" s="102" t="s">
        <v>10793</v>
      </c>
      <c r="C3225" s="101" t="str">
        <f t="shared" si="100"/>
        <v>Formula</v>
      </c>
      <c r="D3225" s="102" t="s">
        <v>10792</v>
      </c>
      <c r="E3225" s="102" t="s">
        <v>18233</v>
      </c>
      <c r="F3225" s="105">
        <v>2</v>
      </c>
      <c r="G3225" s="77">
        <f t="shared" si="101"/>
        <v>1488</v>
      </c>
    </row>
    <row r="3226" spans="1:7" ht="21" x14ac:dyDescent="0.25">
      <c r="A3226" s="114" t="s">
        <v>3363</v>
      </c>
      <c r="B3226" s="101" t="s">
        <v>10786</v>
      </c>
      <c r="C3226" s="101" t="str">
        <f t="shared" si="100"/>
        <v>Formula</v>
      </c>
      <c r="D3226" s="101" t="s">
        <v>10785</v>
      </c>
      <c r="E3226" s="101" t="s">
        <v>10789</v>
      </c>
      <c r="F3226" s="104">
        <v>598</v>
      </c>
      <c r="G3226" s="77">
        <f t="shared" si="101"/>
        <v>1154</v>
      </c>
    </row>
    <row r="3227" spans="1:7" ht="21" x14ac:dyDescent="0.25">
      <c r="A3227" s="115" t="s">
        <v>3364</v>
      </c>
      <c r="B3227" s="102" t="s">
        <v>10786</v>
      </c>
      <c r="C3227" s="101" t="str">
        <f t="shared" si="100"/>
        <v>Formula</v>
      </c>
      <c r="D3227" s="102" t="s">
        <v>10785</v>
      </c>
      <c r="E3227" s="102" t="s">
        <v>10788</v>
      </c>
      <c r="F3227" s="105">
        <v>97</v>
      </c>
      <c r="G3227" s="77">
        <f t="shared" si="101"/>
        <v>1154</v>
      </c>
    </row>
    <row r="3228" spans="1:7" ht="21" x14ac:dyDescent="0.25">
      <c r="A3228" s="114" t="s">
        <v>3365</v>
      </c>
      <c r="B3228" s="101" t="s">
        <v>10786</v>
      </c>
      <c r="C3228" s="101" t="str">
        <f t="shared" si="100"/>
        <v>Formula</v>
      </c>
      <c r="D3228" s="101" t="s">
        <v>10785</v>
      </c>
      <c r="E3228" s="101" t="s">
        <v>10781</v>
      </c>
      <c r="F3228" s="104">
        <v>209</v>
      </c>
      <c r="G3228" s="77">
        <f t="shared" si="101"/>
        <v>1154</v>
      </c>
    </row>
    <row r="3229" spans="1:7" ht="21" x14ac:dyDescent="0.25">
      <c r="A3229" s="115" t="s">
        <v>3366</v>
      </c>
      <c r="B3229" s="102" t="s">
        <v>10786</v>
      </c>
      <c r="C3229" s="101" t="str">
        <f t="shared" si="100"/>
        <v>Formula</v>
      </c>
      <c r="D3229" s="102" t="s">
        <v>10785</v>
      </c>
      <c r="E3229" s="102" t="s">
        <v>10787</v>
      </c>
      <c r="F3229" s="105">
        <v>250</v>
      </c>
      <c r="G3229" s="77">
        <f t="shared" si="101"/>
        <v>1154</v>
      </c>
    </row>
    <row r="3230" spans="1:7" ht="21" x14ac:dyDescent="0.25">
      <c r="A3230" s="114" t="s">
        <v>3368</v>
      </c>
      <c r="B3230" s="101" t="s">
        <v>10783</v>
      </c>
      <c r="C3230" s="101" t="str">
        <f t="shared" si="100"/>
        <v>Formula</v>
      </c>
      <c r="D3230" s="101" t="s">
        <v>10782</v>
      </c>
      <c r="E3230" s="101" t="s">
        <v>10781</v>
      </c>
      <c r="F3230" s="104">
        <v>268</v>
      </c>
      <c r="G3230" s="77">
        <f t="shared" si="101"/>
        <v>268</v>
      </c>
    </row>
    <row r="3231" spans="1:7" ht="21" x14ac:dyDescent="0.25">
      <c r="A3231" s="115" t="s">
        <v>3369</v>
      </c>
      <c r="B3231" s="102" t="s">
        <v>10780</v>
      </c>
      <c r="C3231" s="101" t="str">
        <f t="shared" si="100"/>
        <v>Formula</v>
      </c>
      <c r="D3231" s="102" t="s">
        <v>13215</v>
      </c>
      <c r="E3231" s="102" t="s">
        <v>10779</v>
      </c>
      <c r="F3231" s="105">
        <v>71</v>
      </c>
      <c r="G3231" s="77">
        <f t="shared" si="101"/>
        <v>71</v>
      </c>
    </row>
    <row r="3232" spans="1:7" ht="21" x14ac:dyDescent="0.25">
      <c r="A3232" s="114" t="s">
        <v>3370</v>
      </c>
      <c r="B3232" s="101" t="s">
        <v>10778</v>
      </c>
      <c r="C3232" s="101" t="str">
        <f t="shared" si="100"/>
        <v>Formula</v>
      </c>
      <c r="D3232" s="101" t="s">
        <v>6662</v>
      </c>
      <c r="E3232" s="101" t="s">
        <v>10777</v>
      </c>
      <c r="F3232" s="104">
        <v>90</v>
      </c>
      <c r="G3232" s="77">
        <f t="shared" si="101"/>
        <v>90</v>
      </c>
    </row>
    <row r="3233" spans="1:7" ht="21" x14ac:dyDescent="0.25">
      <c r="A3233" s="115" t="s">
        <v>3372</v>
      </c>
      <c r="B3233" s="102" t="s">
        <v>10770</v>
      </c>
      <c r="C3233" s="101" t="str">
        <f t="shared" si="100"/>
        <v>Formula</v>
      </c>
      <c r="D3233" s="102" t="s">
        <v>10769</v>
      </c>
      <c r="E3233" s="102" t="s">
        <v>10775</v>
      </c>
      <c r="F3233" s="105">
        <v>20</v>
      </c>
      <c r="G3233" s="77">
        <f t="shared" si="101"/>
        <v>985</v>
      </c>
    </row>
    <row r="3234" spans="1:7" ht="21" x14ac:dyDescent="0.25">
      <c r="A3234" s="114" t="s">
        <v>3373</v>
      </c>
      <c r="B3234" s="101" t="s">
        <v>10770</v>
      </c>
      <c r="C3234" s="101" t="str">
        <f t="shared" si="100"/>
        <v>Formula</v>
      </c>
      <c r="D3234" s="101" t="s">
        <v>10769</v>
      </c>
      <c r="E3234" s="101" t="s">
        <v>10774</v>
      </c>
      <c r="F3234" s="104">
        <v>137</v>
      </c>
      <c r="G3234" s="77">
        <f t="shared" si="101"/>
        <v>985</v>
      </c>
    </row>
    <row r="3235" spans="1:7" ht="21" x14ac:dyDescent="0.25">
      <c r="A3235" s="115" t="s">
        <v>3374</v>
      </c>
      <c r="B3235" s="102" t="s">
        <v>10770</v>
      </c>
      <c r="C3235" s="101" t="str">
        <f t="shared" si="100"/>
        <v>Formula</v>
      </c>
      <c r="D3235" s="102" t="s">
        <v>10769</v>
      </c>
      <c r="E3235" s="102" t="s">
        <v>10773</v>
      </c>
      <c r="F3235" s="105">
        <v>25</v>
      </c>
      <c r="G3235" s="77">
        <f t="shared" si="101"/>
        <v>985</v>
      </c>
    </row>
    <row r="3236" spans="1:7" ht="21" x14ac:dyDescent="0.25">
      <c r="A3236" s="114" t="s">
        <v>3375</v>
      </c>
      <c r="B3236" s="101" t="s">
        <v>10770</v>
      </c>
      <c r="C3236" s="101" t="str">
        <f t="shared" si="100"/>
        <v>Formula</v>
      </c>
      <c r="D3236" s="101" t="s">
        <v>10769</v>
      </c>
      <c r="E3236" s="101" t="s">
        <v>10772</v>
      </c>
      <c r="F3236" s="104">
        <v>24</v>
      </c>
      <c r="G3236" s="77">
        <f t="shared" si="101"/>
        <v>985</v>
      </c>
    </row>
    <row r="3237" spans="1:7" ht="21" x14ac:dyDescent="0.25">
      <c r="A3237" s="115" t="s">
        <v>3376</v>
      </c>
      <c r="B3237" s="102" t="s">
        <v>10770</v>
      </c>
      <c r="C3237" s="101" t="str">
        <f t="shared" si="100"/>
        <v>Formula</v>
      </c>
      <c r="D3237" s="102" t="s">
        <v>10769</v>
      </c>
      <c r="E3237" s="102" t="s">
        <v>10771</v>
      </c>
      <c r="F3237" s="105">
        <v>308</v>
      </c>
      <c r="G3237" s="77">
        <f t="shared" si="101"/>
        <v>985</v>
      </c>
    </row>
    <row r="3238" spans="1:7" ht="21" x14ac:dyDescent="0.25">
      <c r="A3238" s="114" t="s">
        <v>3377</v>
      </c>
      <c r="B3238" s="101" t="s">
        <v>10770</v>
      </c>
      <c r="C3238" s="101" t="str">
        <f t="shared" si="100"/>
        <v>Formula</v>
      </c>
      <c r="D3238" s="101" t="s">
        <v>10769</v>
      </c>
      <c r="E3238" s="101" t="s">
        <v>10768</v>
      </c>
      <c r="F3238" s="104">
        <v>384</v>
      </c>
      <c r="G3238" s="77">
        <f t="shared" si="101"/>
        <v>985</v>
      </c>
    </row>
    <row r="3239" spans="1:7" ht="21" x14ac:dyDescent="0.25">
      <c r="A3239" s="115" t="s">
        <v>17664</v>
      </c>
      <c r="B3239" s="102" t="s">
        <v>10770</v>
      </c>
      <c r="C3239" s="101" t="str">
        <f t="shared" si="100"/>
        <v>Formula</v>
      </c>
      <c r="D3239" s="102" t="s">
        <v>10769</v>
      </c>
      <c r="E3239" s="102" t="s">
        <v>17665</v>
      </c>
      <c r="F3239" s="105">
        <v>25</v>
      </c>
      <c r="G3239" s="77">
        <f t="shared" si="101"/>
        <v>985</v>
      </c>
    </row>
    <row r="3240" spans="1:7" ht="21" x14ac:dyDescent="0.25">
      <c r="A3240" s="114" t="s">
        <v>6000</v>
      </c>
      <c r="B3240" s="101" t="s">
        <v>10770</v>
      </c>
      <c r="C3240" s="101" t="str">
        <f t="shared" si="100"/>
        <v>Formula</v>
      </c>
      <c r="D3240" s="101" t="s">
        <v>10769</v>
      </c>
      <c r="E3240" s="101" t="s">
        <v>17666</v>
      </c>
      <c r="F3240" s="104">
        <v>25</v>
      </c>
      <c r="G3240" s="77">
        <f t="shared" si="101"/>
        <v>985</v>
      </c>
    </row>
    <row r="3241" spans="1:7" ht="21" x14ac:dyDescent="0.25">
      <c r="A3241" s="115" t="s">
        <v>17759</v>
      </c>
      <c r="B3241" s="102" t="s">
        <v>10770</v>
      </c>
      <c r="C3241" s="101" t="str">
        <f t="shared" si="100"/>
        <v>Formula</v>
      </c>
      <c r="D3241" s="102" t="s">
        <v>10769</v>
      </c>
      <c r="E3241" s="102" t="s">
        <v>17760</v>
      </c>
      <c r="F3241" s="105">
        <v>21</v>
      </c>
      <c r="G3241" s="77">
        <f t="shared" si="101"/>
        <v>985</v>
      </c>
    </row>
    <row r="3242" spans="1:7" ht="21" x14ac:dyDescent="0.25">
      <c r="A3242" s="114" t="s">
        <v>18194</v>
      </c>
      <c r="B3242" s="101" t="s">
        <v>10770</v>
      </c>
      <c r="C3242" s="101" t="str">
        <f t="shared" si="100"/>
        <v>Formula</v>
      </c>
      <c r="D3242" s="101" t="s">
        <v>10769</v>
      </c>
      <c r="E3242" s="101" t="s">
        <v>18217</v>
      </c>
      <c r="F3242" s="104">
        <v>16</v>
      </c>
      <c r="G3242" s="77">
        <f t="shared" si="101"/>
        <v>985</v>
      </c>
    </row>
    <row r="3243" spans="1:7" ht="21" x14ac:dyDescent="0.25">
      <c r="A3243" s="115" t="s">
        <v>3378</v>
      </c>
      <c r="B3243" s="102" t="s">
        <v>10766</v>
      </c>
      <c r="C3243" s="101" t="str">
        <f t="shared" si="100"/>
        <v>Formula</v>
      </c>
      <c r="D3243" s="102" t="s">
        <v>10765</v>
      </c>
      <c r="E3243" s="102" t="s">
        <v>10767</v>
      </c>
      <c r="F3243" s="105">
        <v>259</v>
      </c>
      <c r="G3243" s="77">
        <f t="shared" si="101"/>
        <v>285</v>
      </c>
    </row>
    <row r="3244" spans="1:7" ht="21" x14ac:dyDescent="0.25">
      <c r="A3244" s="114" t="s">
        <v>3379</v>
      </c>
      <c r="B3244" s="101" t="s">
        <v>10766</v>
      </c>
      <c r="C3244" s="101" t="str">
        <f t="shared" si="100"/>
        <v>Formula</v>
      </c>
      <c r="D3244" s="101" t="s">
        <v>10765</v>
      </c>
      <c r="E3244" s="101" t="s">
        <v>10764</v>
      </c>
      <c r="F3244" s="104">
        <v>26</v>
      </c>
      <c r="G3244" s="77">
        <f t="shared" si="101"/>
        <v>285</v>
      </c>
    </row>
    <row r="3245" spans="1:7" ht="21" x14ac:dyDescent="0.25">
      <c r="A3245" s="115" t="s">
        <v>3380</v>
      </c>
      <c r="B3245" s="102" t="s">
        <v>10762</v>
      </c>
      <c r="C3245" s="101" t="str">
        <f t="shared" si="100"/>
        <v>Formula</v>
      </c>
      <c r="D3245" s="102" t="s">
        <v>8017</v>
      </c>
      <c r="E3245" s="102" t="s">
        <v>10763</v>
      </c>
      <c r="F3245" s="105">
        <v>200</v>
      </c>
      <c r="G3245" s="77">
        <f t="shared" si="101"/>
        <v>470</v>
      </c>
    </row>
    <row r="3246" spans="1:7" ht="21" x14ac:dyDescent="0.25">
      <c r="A3246" s="114" t="s">
        <v>3381</v>
      </c>
      <c r="B3246" s="101" t="s">
        <v>10762</v>
      </c>
      <c r="C3246" s="101" t="str">
        <f t="shared" si="100"/>
        <v>Formula</v>
      </c>
      <c r="D3246" s="101" t="s">
        <v>8017</v>
      </c>
      <c r="E3246" s="101" t="s">
        <v>10761</v>
      </c>
      <c r="F3246" s="104">
        <v>270</v>
      </c>
      <c r="G3246" s="77">
        <f t="shared" si="101"/>
        <v>470</v>
      </c>
    </row>
    <row r="3247" spans="1:7" ht="21" x14ac:dyDescent="0.25">
      <c r="A3247" s="115" t="s">
        <v>3382</v>
      </c>
      <c r="B3247" s="102" t="s">
        <v>10759</v>
      </c>
      <c r="C3247" s="101" t="str">
        <f t="shared" si="100"/>
        <v>Formula</v>
      </c>
      <c r="D3247" s="102" t="s">
        <v>10758</v>
      </c>
      <c r="E3247" s="102" t="s">
        <v>10760</v>
      </c>
      <c r="F3247" s="105">
        <v>372</v>
      </c>
      <c r="G3247" s="77">
        <f t="shared" si="101"/>
        <v>578</v>
      </c>
    </row>
    <row r="3248" spans="1:7" ht="21" x14ac:dyDescent="0.25">
      <c r="A3248" s="114" t="s">
        <v>3383</v>
      </c>
      <c r="B3248" s="101" t="s">
        <v>10759</v>
      </c>
      <c r="C3248" s="101" t="str">
        <f t="shared" si="100"/>
        <v>Formula</v>
      </c>
      <c r="D3248" s="101" t="s">
        <v>10758</v>
      </c>
      <c r="E3248" s="101" t="s">
        <v>10757</v>
      </c>
      <c r="F3248" s="104">
        <v>206</v>
      </c>
      <c r="G3248" s="77">
        <f t="shared" si="101"/>
        <v>578</v>
      </c>
    </row>
    <row r="3249" spans="1:7" ht="21" x14ac:dyDescent="0.25">
      <c r="A3249" s="115" t="s">
        <v>3384</v>
      </c>
      <c r="B3249" s="102" t="s">
        <v>10756</v>
      </c>
      <c r="C3249" s="101" t="str">
        <f t="shared" si="100"/>
        <v>Formula</v>
      </c>
      <c r="D3249" s="102" t="s">
        <v>10755</v>
      </c>
      <c r="E3249" s="102" t="s">
        <v>10754</v>
      </c>
      <c r="F3249" s="105">
        <v>250</v>
      </c>
      <c r="G3249" s="77">
        <f t="shared" si="101"/>
        <v>262</v>
      </c>
    </row>
    <row r="3250" spans="1:7" ht="21" x14ac:dyDescent="0.25">
      <c r="A3250" s="114" t="s">
        <v>3385</v>
      </c>
      <c r="B3250" s="101" t="s">
        <v>10756</v>
      </c>
      <c r="C3250" s="101" t="str">
        <f t="shared" si="100"/>
        <v>Formula</v>
      </c>
      <c r="D3250" s="101" t="s">
        <v>10755</v>
      </c>
      <c r="E3250" s="101" t="s">
        <v>17667</v>
      </c>
      <c r="F3250" s="104">
        <v>4</v>
      </c>
      <c r="G3250" s="77">
        <f t="shared" si="101"/>
        <v>262</v>
      </c>
    </row>
    <row r="3251" spans="1:7" ht="21" x14ac:dyDescent="0.25">
      <c r="A3251" s="115" t="s">
        <v>3386</v>
      </c>
      <c r="B3251" s="102" t="s">
        <v>10756</v>
      </c>
      <c r="C3251" s="101" t="str">
        <f t="shared" si="100"/>
        <v>Formula</v>
      </c>
      <c r="D3251" s="102" t="s">
        <v>10755</v>
      </c>
      <c r="E3251" s="102" t="s">
        <v>17668</v>
      </c>
      <c r="F3251" s="105">
        <v>2</v>
      </c>
      <c r="G3251" s="77">
        <f t="shared" si="101"/>
        <v>262</v>
      </c>
    </row>
    <row r="3252" spans="1:7" ht="21" x14ac:dyDescent="0.25">
      <c r="A3252" s="114" t="s">
        <v>18027</v>
      </c>
      <c r="B3252" s="101" t="s">
        <v>10756</v>
      </c>
      <c r="C3252" s="101" t="str">
        <f t="shared" si="100"/>
        <v>Formula</v>
      </c>
      <c r="D3252" s="101" t="s">
        <v>10755</v>
      </c>
      <c r="E3252" s="101" t="s">
        <v>18051</v>
      </c>
      <c r="F3252" s="104">
        <v>6</v>
      </c>
      <c r="G3252" s="77">
        <f t="shared" si="101"/>
        <v>262</v>
      </c>
    </row>
    <row r="3253" spans="1:7" ht="21" x14ac:dyDescent="0.25">
      <c r="A3253" s="115" t="s">
        <v>3387</v>
      </c>
      <c r="B3253" s="102" t="s">
        <v>10750</v>
      </c>
      <c r="C3253" s="101" t="str">
        <f t="shared" si="100"/>
        <v>Formula</v>
      </c>
      <c r="D3253" s="102" t="s">
        <v>8102</v>
      </c>
      <c r="E3253" s="102" t="s">
        <v>10753</v>
      </c>
      <c r="F3253" s="105">
        <v>96</v>
      </c>
      <c r="G3253" s="77">
        <f t="shared" si="101"/>
        <v>455</v>
      </c>
    </row>
    <row r="3254" spans="1:7" ht="21" x14ac:dyDescent="0.25">
      <c r="A3254" s="114" t="s">
        <v>3388</v>
      </c>
      <c r="B3254" s="101" t="s">
        <v>10750</v>
      </c>
      <c r="C3254" s="101" t="str">
        <f t="shared" si="100"/>
        <v>Formula</v>
      </c>
      <c r="D3254" s="101" t="s">
        <v>8102</v>
      </c>
      <c r="E3254" s="101" t="s">
        <v>10752</v>
      </c>
      <c r="F3254" s="104">
        <v>147</v>
      </c>
      <c r="G3254" s="77">
        <f t="shared" si="101"/>
        <v>455</v>
      </c>
    </row>
    <row r="3255" spans="1:7" ht="21" x14ac:dyDescent="0.25">
      <c r="A3255" s="115" t="s">
        <v>3389</v>
      </c>
      <c r="B3255" s="102" t="s">
        <v>10750</v>
      </c>
      <c r="C3255" s="101" t="str">
        <f t="shared" si="100"/>
        <v>Formula</v>
      </c>
      <c r="D3255" s="102" t="s">
        <v>8102</v>
      </c>
      <c r="E3255" s="102" t="s">
        <v>10751</v>
      </c>
      <c r="F3255" s="105">
        <v>111</v>
      </c>
      <c r="G3255" s="77">
        <f t="shared" si="101"/>
        <v>455</v>
      </c>
    </row>
    <row r="3256" spans="1:7" ht="21" x14ac:dyDescent="0.25">
      <c r="A3256" s="114" t="s">
        <v>3390</v>
      </c>
      <c r="B3256" s="101" t="s">
        <v>10750</v>
      </c>
      <c r="C3256" s="101" t="str">
        <f t="shared" si="100"/>
        <v>Formula</v>
      </c>
      <c r="D3256" s="101" t="s">
        <v>8102</v>
      </c>
      <c r="E3256" s="101" t="s">
        <v>10749</v>
      </c>
      <c r="F3256" s="104">
        <v>101</v>
      </c>
      <c r="G3256" s="77">
        <f t="shared" si="101"/>
        <v>455</v>
      </c>
    </row>
    <row r="3257" spans="1:7" ht="21" x14ac:dyDescent="0.25">
      <c r="A3257" s="115" t="s">
        <v>3391</v>
      </c>
      <c r="B3257" s="102" t="s">
        <v>10746</v>
      </c>
      <c r="C3257" s="101" t="str">
        <f t="shared" si="100"/>
        <v>Formula</v>
      </c>
      <c r="D3257" s="102" t="s">
        <v>10745</v>
      </c>
      <c r="E3257" s="102" t="s">
        <v>10747</v>
      </c>
      <c r="F3257" s="105">
        <v>112</v>
      </c>
      <c r="G3257" s="77">
        <f t="shared" si="101"/>
        <v>276</v>
      </c>
    </row>
    <row r="3258" spans="1:7" ht="21" x14ac:dyDescent="0.25">
      <c r="A3258" s="114" t="s">
        <v>3392</v>
      </c>
      <c r="B3258" s="101" t="s">
        <v>10746</v>
      </c>
      <c r="C3258" s="101" t="str">
        <f t="shared" si="100"/>
        <v>Formula</v>
      </c>
      <c r="D3258" s="101" t="s">
        <v>10745</v>
      </c>
      <c r="E3258" s="101" t="s">
        <v>10744</v>
      </c>
      <c r="F3258" s="104">
        <v>164</v>
      </c>
      <c r="G3258" s="77">
        <f t="shared" si="101"/>
        <v>276</v>
      </c>
    </row>
    <row r="3259" spans="1:7" ht="21" x14ac:dyDescent="0.25">
      <c r="A3259" s="115" t="s">
        <v>3393</v>
      </c>
      <c r="B3259" s="102" t="s">
        <v>10741</v>
      </c>
      <c r="C3259" s="101" t="str">
        <f t="shared" si="100"/>
        <v>Formula</v>
      </c>
      <c r="D3259" s="102" t="s">
        <v>10740</v>
      </c>
      <c r="E3259" s="102" t="s">
        <v>10743</v>
      </c>
      <c r="F3259" s="105">
        <v>135</v>
      </c>
      <c r="G3259" s="77">
        <f t="shared" si="101"/>
        <v>456</v>
      </c>
    </row>
    <row r="3260" spans="1:7" ht="21" x14ac:dyDescent="0.25">
      <c r="A3260" s="114" t="s">
        <v>3394</v>
      </c>
      <c r="B3260" s="101" t="s">
        <v>10741</v>
      </c>
      <c r="C3260" s="101" t="str">
        <f t="shared" si="100"/>
        <v>Formula</v>
      </c>
      <c r="D3260" s="101" t="s">
        <v>10740</v>
      </c>
      <c r="E3260" s="101" t="s">
        <v>10742</v>
      </c>
      <c r="F3260" s="104">
        <v>171</v>
      </c>
      <c r="G3260" s="77">
        <f t="shared" si="101"/>
        <v>456</v>
      </c>
    </row>
    <row r="3261" spans="1:7" ht="21" x14ac:dyDescent="0.25">
      <c r="A3261" s="115" t="s">
        <v>3395</v>
      </c>
      <c r="B3261" s="102" t="s">
        <v>10741</v>
      </c>
      <c r="C3261" s="101" t="str">
        <f t="shared" si="100"/>
        <v>Formula</v>
      </c>
      <c r="D3261" s="102" t="s">
        <v>10740</v>
      </c>
      <c r="E3261" s="102" t="s">
        <v>10739</v>
      </c>
      <c r="F3261" s="105">
        <v>150</v>
      </c>
      <c r="G3261" s="77">
        <f t="shared" si="101"/>
        <v>456</v>
      </c>
    </row>
    <row r="3262" spans="1:7" ht="21" x14ac:dyDescent="0.25">
      <c r="A3262" s="114" t="s">
        <v>3396</v>
      </c>
      <c r="B3262" s="101" t="s">
        <v>10738</v>
      </c>
      <c r="C3262" s="101" t="str">
        <f t="shared" si="100"/>
        <v>Formula</v>
      </c>
      <c r="D3262" s="101" t="s">
        <v>10737</v>
      </c>
      <c r="E3262" s="101" t="s">
        <v>10736</v>
      </c>
      <c r="F3262" s="104">
        <v>152</v>
      </c>
      <c r="G3262" s="77">
        <f t="shared" si="101"/>
        <v>152</v>
      </c>
    </row>
    <row r="3263" spans="1:7" ht="21" x14ac:dyDescent="0.25">
      <c r="A3263" s="115" t="s">
        <v>3397</v>
      </c>
      <c r="B3263" s="102" t="s">
        <v>10734</v>
      </c>
      <c r="C3263" s="101" t="str">
        <f t="shared" si="100"/>
        <v>Formula</v>
      </c>
      <c r="D3263" s="102" t="s">
        <v>10733</v>
      </c>
      <c r="E3263" s="102" t="s">
        <v>10735</v>
      </c>
      <c r="F3263" s="105">
        <v>249</v>
      </c>
      <c r="G3263" s="77">
        <f t="shared" si="101"/>
        <v>249</v>
      </c>
    </row>
    <row r="3264" spans="1:7" ht="21" x14ac:dyDescent="0.25">
      <c r="A3264" s="114" t="s">
        <v>3398</v>
      </c>
      <c r="B3264" s="101" t="s">
        <v>10732</v>
      </c>
      <c r="C3264" s="101" t="str">
        <f t="shared" si="100"/>
        <v>Formula</v>
      </c>
      <c r="D3264" s="101" t="s">
        <v>18131</v>
      </c>
      <c r="E3264" s="101" t="s">
        <v>10731</v>
      </c>
      <c r="F3264" s="104">
        <v>236</v>
      </c>
      <c r="G3264" s="77">
        <f t="shared" si="101"/>
        <v>667</v>
      </c>
    </row>
    <row r="3265" spans="1:7" ht="21" x14ac:dyDescent="0.25">
      <c r="A3265" s="115" t="s">
        <v>3399</v>
      </c>
      <c r="B3265" s="102" t="s">
        <v>10732</v>
      </c>
      <c r="C3265" s="101" t="str">
        <f t="shared" si="100"/>
        <v>Formula</v>
      </c>
      <c r="D3265" s="102" t="s">
        <v>18131</v>
      </c>
      <c r="E3265" s="102" t="s">
        <v>10731</v>
      </c>
      <c r="F3265" s="105">
        <v>190</v>
      </c>
      <c r="G3265" s="77">
        <f t="shared" si="101"/>
        <v>667</v>
      </c>
    </row>
    <row r="3266" spans="1:7" ht="21" x14ac:dyDescent="0.25">
      <c r="A3266" s="114" t="s">
        <v>3400</v>
      </c>
      <c r="B3266" s="101" t="s">
        <v>10732</v>
      </c>
      <c r="C3266" s="101" t="str">
        <f t="shared" si="100"/>
        <v>Formula</v>
      </c>
      <c r="D3266" s="101" t="s">
        <v>18131</v>
      </c>
      <c r="E3266" s="101" t="s">
        <v>10731</v>
      </c>
      <c r="F3266" s="104">
        <v>241</v>
      </c>
      <c r="G3266" s="77">
        <f t="shared" si="101"/>
        <v>667</v>
      </c>
    </row>
    <row r="3267" spans="1:7" ht="21" x14ac:dyDescent="0.25">
      <c r="A3267" s="115" t="s">
        <v>3401</v>
      </c>
      <c r="B3267" s="102" t="s">
        <v>10730</v>
      </c>
      <c r="C3267" s="101" t="str">
        <f t="shared" ref="C3267:C3330" si="102">IF(ISTEXT(VLOOKUP(B3267,$I$3:$I$12,1,FALSE)),"Alt sub","Formula")</f>
        <v>Formula</v>
      </c>
      <c r="D3267" s="102" t="s">
        <v>10729</v>
      </c>
      <c r="E3267" s="102" t="s">
        <v>10728</v>
      </c>
      <c r="F3267" s="105">
        <v>50</v>
      </c>
      <c r="G3267" s="77">
        <f t="shared" ref="G3267:G3330" si="103">SUMIF(B:B,B3267,F:F)</f>
        <v>50</v>
      </c>
    </row>
    <row r="3268" spans="1:7" ht="21" x14ac:dyDescent="0.25">
      <c r="A3268" s="114" t="s">
        <v>3402</v>
      </c>
      <c r="B3268" s="101" t="s">
        <v>10727</v>
      </c>
      <c r="C3268" s="101" t="str">
        <f t="shared" si="102"/>
        <v>Formula</v>
      </c>
      <c r="D3268" s="101" t="s">
        <v>10726</v>
      </c>
      <c r="E3268" s="101" t="s">
        <v>17669</v>
      </c>
      <c r="F3268" s="104">
        <v>128</v>
      </c>
      <c r="G3268" s="77">
        <f t="shared" si="103"/>
        <v>353</v>
      </c>
    </row>
    <row r="3269" spans="1:7" ht="21" x14ac:dyDescent="0.25">
      <c r="A3269" s="115" t="s">
        <v>3403</v>
      </c>
      <c r="B3269" s="102" t="s">
        <v>10727</v>
      </c>
      <c r="C3269" s="101" t="str">
        <f t="shared" si="102"/>
        <v>Formula</v>
      </c>
      <c r="D3269" s="102" t="s">
        <v>10726</v>
      </c>
      <c r="E3269" s="102" t="s">
        <v>10725</v>
      </c>
      <c r="F3269" s="105">
        <v>225</v>
      </c>
      <c r="G3269" s="77">
        <f t="shared" si="103"/>
        <v>353</v>
      </c>
    </row>
    <row r="3270" spans="1:7" ht="21" x14ac:dyDescent="0.25">
      <c r="A3270" s="114" t="s">
        <v>3404</v>
      </c>
      <c r="B3270" s="101" t="s">
        <v>10723</v>
      </c>
      <c r="C3270" s="101" t="str">
        <f t="shared" si="102"/>
        <v>Formula</v>
      </c>
      <c r="D3270" s="101" t="s">
        <v>8024</v>
      </c>
      <c r="E3270" s="101" t="s">
        <v>10724</v>
      </c>
      <c r="F3270" s="104">
        <v>20</v>
      </c>
      <c r="G3270" s="77">
        <f t="shared" si="103"/>
        <v>50</v>
      </c>
    </row>
    <row r="3271" spans="1:7" ht="21" x14ac:dyDescent="0.25">
      <c r="A3271" s="115" t="s">
        <v>3405</v>
      </c>
      <c r="B3271" s="102" t="s">
        <v>10723</v>
      </c>
      <c r="C3271" s="101" t="str">
        <f t="shared" si="102"/>
        <v>Formula</v>
      </c>
      <c r="D3271" s="102" t="s">
        <v>8024</v>
      </c>
      <c r="E3271" s="102" t="s">
        <v>10722</v>
      </c>
      <c r="F3271" s="105">
        <v>12</v>
      </c>
      <c r="G3271" s="77">
        <f t="shared" si="103"/>
        <v>50</v>
      </c>
    </row>
    <row r="3272" spans="1:7" ht="21" x14ac:dyDescent="0.25">
      <c r="A3272" s="114" t="s">
        <v>3406</v>
      </c>
      <c r="B3272" s="101" t="s">
        <v>10723</v>
      </c>
      <c r="C3272" s="101" t="str">
        <f t="shared" si="102"/>
        <v>Formula</v>
      </c>
      <c r="D3272" s="101" t="s">
        <v>8024</v>
      </c>
      <c r="E3272" s="101" t="s">
        <v>10722</v>
      </c>
      <c r="F3272" s="104">
        <v>18</v>
      </c>
      <c r="G3272" s="77">
        <f t="shared" si="103"/>
        <v>50</v>
      </c>
    </row>
    <row r="3273" spans="1:7" ht="21" x14ac:dyDescent="0.25">
      <c r="A3273" s="115" t="s">
        <v>3407</v>
      </c>
      <c r="B3273" s="102" t="s">
        <v>10721</v>
      </c>
      <c r="C3273" s="101" t="str">
        <f t="shared" si="102"/>
        <v>Formula</v>
      </c>
      <c r="D3273" s="102" t="s">
        <v>10720</v>
      </c>
      <c r="E3273" s="102" t="s">
        <v>17973</v>
      </c>
      <c r="F3273" s="105">
        <v>90</v>
      </c>
      <c r="G3273" s="77">
        <f t="shared" si="103"/>
        <v>160</v>
      </c>
    </row>
    <row r="3274" spans="1:7" ht="21" x14ac:dyDescent="0.25">
      <c r="A3274" s="114" t="s">
        <v>3408</v>
      </c>
      <c r="B3274" s="101" t="s">
        <v>10721</v>
      </c>
      <c r="C3274" s="101" t="str">
        <f t="shared" si="102"/>
        <v>Formula</v>
      </c>
      <c r="D3274" s="101" t="s">
        <v>10720</v>
      </c>
      <c r="E3274" s="101" t="s">
        <v>10719</v>
      </c>
      <c r="F3274" s="104">
        <v>70</v>
      </c>
      <c r="G3274" s="77">
        <f t="shared" si="103"/>
        <v>160</v>
      </c>
    </row>
    <row r="3275" spans="1:7" ht="21" x14ac:dyDescent="0.25">
      <c r="A3275" s="115" t="s">
        <v>3409</v>
      </c>
      <c r="B3275" s="102" t="s">
        <v>10718</v>
      </c>
      <c r="C3275" s="101" t="str">
        <f t="shared" si="102"/>
        <v>Formula</v>
      </c>
      <c r="D3275" s="102" t="s">
        <v>10717</v>
      </c>
      <c r="E3275" s="102" t="s">
        <v>10716</v>
      </c>
      <c r="F3275" s="105">
        <v>100</v>
      </c>
      <c r="G3275" s="77">
        <f t="shared" si="103"/>
        <v>100</v>
      </c>
    </row>
    <row r="3276" spans="1:7" ht="21" x14ac:dyDescent="0.25">
      <c r="A3276" s="114" t="s">
        <v>3410</v>
      </c>
      <c r="B3276" s="101" t="s">
        <v>10715</v>
      </c>
      <c r="C3276" s="101" t="str">
        <f t="shared" si="102"/>
        <v>Formula</v>
      </c>
      <c r="D3276" s="101" t="s">
        <v>10714</v>
      </c>
      <c r="E3276" s="101" t="s">
        <v>10713</v>
      </c>
      <c r="F3276" s="104">
        <v>90</v>
      </c>
      <c r="G3276" s="77">
        <f t="shared" si="103"/>
        <v>90</v>
      </c>
    </row>
    <row r="3277" spans="1:7" ht="21" x14ac:dyDescent="0.25">
      <c r="A3277" s="115" t="s">
        <v>3411</v>
      </c>
      <c r="B3277" s="102" t="s">
        <v>10711</v>
      </c>
      <c r="C3277" s="101" t="str">
        <f t="shared" si="102"/>
        <v>Formula</v>
      </c>
      <c r="D3277" s="102" t="s">
        <v>10710</v>
      </c>
      <c r="E3277" s="102" t="s">
        <v>10712</v>
      </c>
      <c r="F3277" s="105">
        <v>24</v>
      </c>
      <c r="G3277" s="77">
        <f t="shared" si="103"/>
        <v>74</v>
      </c>
    </row>
    <row r="3278" spans="1:7" ht="21" x14ac:dyDescent="0.25">
      <c r="A3278" s="114" t="s">
        <v>3412</v>
      </c>
      <c r="B3278" s="101" t="s">
        <v>10711</v>
      </c>
      <c r="C3278" s="101" t="str">
        <f t="shared" si="102"/>
        <v>Formula</v>
      </c>
      <c r="D3278" s="101" t="s">
        <v>10710</v>
      </c>
      <c r="E3278" s="101" t="s">
        <v>10709</v>
      </c>
      <c r="F3278" s="104">
        <v>50</v>
      </c>
      <c r="G3278" s="77">
        <f t="shared" si="103"/>
        <v>74</v>
      </c>
    </row>
    <row r="3279" spans="1:7" ht="21" x14ac:dyDescent="0.25">
      <c r="A3279" s="115" t="s">
        <v>3413</v>
      </c>
      <c r="B3279" s="102" t="s">
        <v>10707</v>
      </c>
      <c r="C3279" s="101" t="str">
        <f t="shared" si="102"/>
        <v>Formula</v>
      </c>
      <c r="D3279" s="102" t="s">
        <v>10706</v>
      </c>
      <c r="E3279" s="102" t="s">
        <v>10708</v>
      </c>
      <c r="F3279" s="105">
        <v>165</v>
      </c>
      <c r="G3279" s="77">
        <f t="shared" si="103"/>
        <v>345</v>
      </c>
    </row>
    <row r="3280" spans="1:7" ht="21" x14ac:dyDescent="0.25">
      <c r="A3280" s="114" t="s">
        <v>3414</v>
      </c>
      <c r="B3280" s="101" t="s">
        <v>10707</v>
      </c>
      <c r="C3280" s="101" t="str">
        <f t="shared" si="102"/>
        <v>Formula</v>
      </c>
      <c r="D3280" s="101" t="s">
        <v>10706</v>
      </c>
      <c r="E3280" s="101" t="s">
        <v>10705</v>
      </c>
      <c r="F3280" s="104">
        <v>130</v>
      </c>
      <c r="G3280" s="77">
        <f t="shared" si="103"/>
        <v>345</v>
      </c>
    </row>
    <row r="3281" spans="1:7" ht="21" x14ac:dyDescent="0.25">
      <c r="A3281" s="115" t="s">
        <v>17670</v>
      </c>
      <c r="B3281" s="102" t="s">
        <v>10707</v>
      </c>
      <c r="C3281" s="101" t="str">
        <f t="shared" si="102"/>
        <v>Formula</v>
      </c>
      <c r="D3281" s="102" t="s">
        <v>10706</v>
      </c>
      <c r="E3281" s="102" t="s">
        <v>17671</v>
      </c>
      <c r="F3281" s="105">
        <v>50</v>
      </c>
      <c r="G3281" s="77">
        <f t="shared" si="103"/>
        <v>345</v>
      </c>
    </row>
    <row r="3282" spans="1:7" ht="21" x14ac:dyDescent="0.25">
      <c r="A3282" s="114" t="s">
        <v>3415</v>
      </c>
      <c r="B3282" s="101" t="s">
        <v>10702</v>
      </c>
      <c r="C3282" s="101" t="str">
        <f t="shared" si="102"/>
        <v>Formula</v>
      </c>
      <c r="D3282" s="101" t="s">
        <v>10701</v>
      </c>
      <c r="E3282" s="101" t="s">
        <v>10704</v>
      </c>
      <c r="F3282" s="104">
        <v>100</v>
      </c>
      <c r="G3282" s="77">
        <f t="shared" si="103"/>
        <v>448</v>
      </c>
    </row>
    <row r="3283" spans="1:7" ht="21" x14ac:dyDescent="0.25">
      <c r="A3283" s="115" t="s">
        <v>3416</v>
      </c>
      <c r="B3283" s="102" t="s">
        <v>10702</v>
      </c>
      <c r="C3283" s="101" t="str">
        <f t="shared" si="102"/>
        <v>Formula</v>
      </c>
      <c r="D3283" s="102" t="s">
        <v>10701</v>
      </c>
      <c r="E3283" s="102" t="s">
        <v>10703</v>
      </c>
      <c r="F3283" s="105">
        <v>252</v>
      </c>
      <c r="G3283" s="77">
        <f t="shared" si="103"/>
        <v>448</v>
      </c>
    </row>
    <row r="3284" spans="1:7" ht="21" x14ac:dyDescent="0.25">
      <c r="A3284" s="114" t="s">
        <v>3417</v>
      </c>
      <c r="B3284" s="101" t="s">
        <v>10702</v>
      </c>
      <c r="C3284" s="101" t="str">
        <f t="shared" si="102"/>
        <v>Formula</v>
      </c>
      <c r="D3284" s="101" t="s">
        <v>10701</v>
      </c>
      <c r="E3284" s="101" t="s">
        <v>10700</v>
      </c>
      <c r="F3284" s="104">
        <v>96</v>
      </c>
      <c r="G3284" s="77">
        <f t="shared" si="103"/>
        <v>448</v>
      </c>
    </row>
    <row r="3285" spans="1:7" ht="21" x14ac:dyDescent="0.25">
      <c r="A3285" s="115" t="s">
        <v>18372</v>
      </c>
      <c r="B3285" s="102" t="s">
        <v>10702</v>
      </c>
      <c r="C3285" s="101" t="str">
        <f t="shared" si="102"/>
        <v>Formula</v>
      </c>
      <c r="D3285" s="102" t="s">
        <v>10701</v>
      </c>
      <c r="E3285" s="102" t="s">
        <v>18438</v>
      </c>
      <c r="F3285" s="105">
        <v>0</v>
      </c>
      <c r="G3285" s="77">
        <f t="shared" si="103"/>
        <v>448</v>
      </c>
    </row>
    <row r="3286" spans="1:7" ht="21" x14ac:dyDescent="0.25">
      <c r="A3286" s="114" t="s">
        <v>3418</v>
      </c>
      <c r="B3286" s="101" t="s">
        <v>10698</v>
      </c>
      <c r="C3286" s="101" t="str">
        <f t="shared" si="102"/>
        <v>Formula</v>
      </c>
      <c r="D3286" s="101" t="s">
        <v>10697</v>
      </c>
      <c r="E3286" s="101" t="s">
        <v>10699</v>
      </c>
      <c r="F3286" s="104">
        <v>64</v>
      </c>
      <c r="G3286" s="77">
        <f t="shared" si="103"/>
        <v>64</v>
      </c>
    </row>
    <row r="3287" spans="1:7" ht="31.5" x14ac:dyDescent="0.25">
      <c r="A3287" s="115" t="s">
        <v>3419</v>
      </c>
      <c r="B3287" s="102" t="s">
        <v>10696</v>
      </c>
      <c r="C3287" s="101" t="str">
        <f t="shared" si="102"/>
        <v>Formula</v>
      </c>
      <c r="D3287" s="102" t="s">
        <v>10695</v>
      </c>
      <c r="E3287" s="102" t="s">
        <v>10694</v>
      </c>
      <c r="F3287" s="105">
        <v>74</v>
      </c>
      <c r="G3287" s="77">
        <f t="shared" si="103"/>
        <v>74</v>
      </c>
    </row>
    <row r="3288" spans="1:7" ht="21" x14ac:dyDescent="0.25">
      <c r="A3288" s="114" t="s">
        <v>3420</v>
      </c>
      <c r="B3288" s="101" t="s">
        <v>10693</v>
      </c>
      <c r="C3288" s="101" t="str">
        <f t="shared" si="102"/>
        <v>Formula</v>
      </c>
      <c r="D3288" s="101" t="s">
        <v>10692</v>
      </c>
      <c r="E3288" s="101" t="s">
        <v>10691</v>
      </c>
      <c r="F3288" s="104">
        <v>40</v>
      </c>
      <c r="G3288" s="77">
        <f t="shared" si="103"/>
        <v>40</v>
      </c>
    </row>
    <row r="3289" spans="1:7" ht="21" x14ac:dyDescent="0.25">
      <c r="A3289" s="115" t="s">
        <v>3421</v>
      </c>
      <c r="B3289" s="102" t="s">
        <v>10689</v>
      </c>
      <c r="C3289" s="101" t="str">
        <f t="shared" si="102"/>
        <v>Formula</v>
      </c>
      <c r="D3289" s="102" t="s">
        <v>10688</v>
      </c>
      <c r="E3289" s="102" t="s">
        <v>10687</v>
      </c>
      <c r="F3289" s="105">
        <v>50</v>
      </c>
      <c r="G3289" s="77">
        <f t="shared" si="103"/>
        <v>50</v>
      </c>
    </row>
    <row r="3290" spans="1:7" ht="21" x14ac:dyDescent="0.25">
      <c r="A3290" s="114" t="s">
        <v>3422</v>
      </c>
      <c r="B3290" s="101" t="s">
        <v>10686</v>
      </c>
      <c r="C3290" s="101" t="str">
        <f t="shared" si="102"/>
        <v>Formula</v>
      </c>
      <c r="D3290" s="101" t="s">
        <v>13199</v>
      </c>
      <c r="E3290" s="101" t="s">
        <v>10685</v>
      </c>
      <c r="F3290" s="104">
        <v>180</v>
      </c>
      <c r="G3290" s="77">
        <f t="shared" si="103"/>
        <v>180</v>
      </c>
    </row>
    <row r="3291" spans="1:7" ht="21" x14ac:dyDescent="0.25">
      <c r="A3291" s="115" t="s">
        <v>3423</v>
      </c>
      <c r="B3291" s="102" t="s">
        <v>10680</v>
      </c>
      <c r="C3291" s="101" t="str">
        <f t="shared" si="102"/>
        <v>Formula</v>
      </c>
      <c r="D3291" s="102" t="s">
        <v>10679</v>
      </c>
      <c r="E3291" s="102" t="s">
        <v>10684</v>
      </c>
      <c r="F3291" s="105">
        <v>49</v>
      </c>
      <c r="G3291" s="77">
        <f t="shared" si="103"/>
        <v>491</v>
      </c>
    </row>
    <row r="3292" spans="1:7" ht="21" x14ac:dyDescent="0.25">
      <c r="A3292" s="114" t="s">
        <v>3424</v>
      </c>
      <c r="B3292" s="101" t="s">
        <v>10680</v>
      </c>
      <c r="C3292" s="101" t="str">
        <f t="shared" si="102"/>
        <v>Formula</v>
      </c>
      <c r="D3292" s="101" t="s">
        <v>10679</v>
      </c>
      <c r="E3292" s="101" t="s">
        <v>10684</v>
      </c>
      <c r="F3292" s="104">
        <v>100</v>
      </c>
      <c r="G3292" s="77">
        <f t="shared" si="103"/>
        <v>491</v>
      </c>
    </row>
    <row r="3293" spans="1:7" ht="21" x14ac:dyDescent="0.25">
      <c r="A3293" s="115" t="s">
        <v>3425</v>
      </c>
      <c r="B3293" s="102" t="s">
        <v>10680</v>
      </c>
      <c r="C3293" s="101" t="str">
        <f t="shared" si="102"/>
        <v>Formula</v>
      </c>
      <c r="D3293" s="102" t="s">
        <v>10679</v>
      </c>
      <c r="E3293" s="102" t="s">
        <v>10683</v>
      </c>
      <c r="F3293" s="105">
        <v>100</v>
      </c>
      <c r="G3293" s="77">
        <f t="shared" si="103"/>
        <v>491</v>
      </c>
    </row>
    <row r="3294" spans="1:7" ht="21" x14ac:dyDescent="0.25">
      <c r="A3294" s="114" t="s">
        <v>3426</v>
      </c>
      <c r="B3294" s="101" t="s">
        <v>10680</v>
      </c>
      <c r="C3294" s="101" t="str">
        <f t="shared" si="102"/>
        <v>Formula</v>
      </c>
      <c r="D3294" s="101" t="s">
        <v>10679</v>
      </c>
      <c r="E3294" s="101" t="s">
        <v>10682</v>
      </c>
      <c r="F3294" s="104">
        <v>110</v>
      </c>
      <c r="G3294" s="77">
        <f t="shared" si="103"/>
        <v>491</v>
      </c>
    </row>
    <row r="3295" spans="1:7" ht="21" x14ac:dyDescent="0.25">
      <c r="A3295" s="115" t="s">
        <v>3427</v>
      </c>
      <c r="B3295" s="102" t="s">
        <v>10680</v>
      </c>
      <c r="C3295" s="101" t="str">
        <f t="shared" si="102"/>
        <v>Formula</v>
      </c>
      <c r="D3295" s="102" t="s">
        <v>10679</v>
      </c>
      <c r="E3295" s="102" t="s">
        <v>10681</v>
      </c>
      <c r="F3295" s="105">
        <v>90</v>
      </c>
      <c r="G3295" s="77">
        <f t="shared" si="103"/>
        <v>491</v>
      </c>
    </row>
    <row r="3296" spans="1:7" ht="21" x14ac:dyDescent="0.25">
      <c r="A3296" s="114" t="s">
        <v>3428</v>
      </c>
      <c r="B3296" s="101" t="s">
        <v>10680</v>
      </c>
      <c r="C3296" s="101" t="str">
        <f t="shared" si="102"/>
        <v>Formula</v>
      </c>
      <c r="D3296" s="101" t="s">
        <v>10679</v>
      </c>
      <c r="E3296" s="101" t="s">
        <v>10678</v>
      </c>
      <c r="F3296" s="104">
        <v>42</v>
      </c>
      <c r="G3296" s="77">
        <f t="shared" si="103"/>
        <v>491</v>
      </c>
    </row>
    <row r="3297" spans="1:7" ht="21" x14ac:dyDescent="0.25">
      <c r="A3297" s="115" t="s">
        <v>3429</v>
      </c>
      <c r="B3297" s="102" t="s">
        <v>10677</v>
      </c>
      <c r="C3297" s="101" t="str">
        <f t="shared" si="102"/>
        <v>Formula</v>
      </c>
      <c r="D3297" s="102" t="s">
        <v>10676</v>
      </c>
      <c r="E3297" s="102" t="s">
        <v>10675</v>
      </c>
      <c r="F3297" s="105">
        <v>85</v>
      </c>
      <c r="G3297" s="77">
        <f t="shared" si="103"/>
        <v>85</v>
      </c>
    </row>
    <row r="3298" spans="1:7" ht="21" x14ac:dyDescent="0.25">
      <c r="A3298" s="114" t="s">
        <v>3430</v>
      </c>
      <c r="B3298" s="101" t="s">
        <v>10674</v>
      </c>
      <c r="C3298" s="101" t="str">
        <f t="shared" si="102"/>
        <v>Formula</v>
      </c>
      <c r="D3298" s="101" t="s">
        <v>10673</v>
      </c>
      <c r="E3298" s="101" t="s">
        <v>18132</v>
      </c>
      <c r="F3298" s="104">
        <v>100</v>
      </c>
      <c r="G3298" s="77">
        <f t="shared" si="103"/>
        <v>172</v>
      </c>
    </row>
    <row r="3299" spans="1:7" ht="21" x14ac:dyDescent="0.25">
      <c r="A3299" s="115" t="s">
        <v>3431</v>
      </c>
      <c r="B3299" s="102" t="s">
        <v>10674</v>
      </c>
      <c r="C3299" s="101" t="str">
        <f t="shared" si="102"/>
        <v>Formula</v>
      </c>
      <c r="D3299" s="102" t="s">
        <v>10673</v>
      </c>
      <c r="E3299" s="102" t="s">
        <v>10672</v>
      </c>
      <c r="F3299" s="105">
        <v>72</v>
      </c>
      <c r="G3299" s="77">
        <f t="shared" si="103"/>
        <v>172</v>
      </c>
    </row>
    <row r="3300" spans="1:7" ht="21" x14ac:dyDescent="0.25">
      <c r="A3300" s="114" t="s">
        <v>3432</v>
      </c>
      <c r="B3300" s="101" t="s">
        <v>10671</v>
      </c>
      <c r="C3300" s="101" t="str">
        <f t="shared" si="102"/>
        <v>Formula</v>
      </c>
      <c r="D3300" s="101" t="s">
        <v>10670</v>
      </c>
      <c r="E3300" s="101" t="s">
        <v>10669</v>
      </c>
      <c r="F3300" s="104">
        <v>100</v>
      </c>
      <c r="G3300" s="77">
        <f t="shared" si="103"/>
        <v>100</v>
      </c>
    </row>
    <row r="3301" spans="1:7" ht="21" x14ac:dyDescent="0.25">
      <c r="A3301" s="115" t="s">
        <v>3433</v>
      </c>
      <c r="B3301" s="102" t="s">
        <v>10668</v>
      </c>
      <c r="C3301" s="101" t="str">
        <f t="shared" si="102"/>
        <v>Formula</v>
      </c>
      <c r="D3301" s="102" t="s">
        <v>10667</v>
      </c>
      <c r="E3301" s="102" t="s">
        <v>10666</v>
      </c>
      <c r="F3301" s="105">
        <v>201</v>
      </c>
      <c r="G3301" s="77">
        <f t="shared" si="103"/>
        <v>201</v>
      </c>
    </row>
    <row r="3302" spans="1:7" ht="21" x14ac:dyDescent="0.25">
      <c r="A3302" s="114" t="s">
        <v>3434</v>
      </c>
      <c r="B3302" s="101" t="s">
        <v>10665</v>
      </c>
      <c r="C3302" s="101" t="str">
        <f t="shared" si="102"/>
        <v>Formula</v>
      </c>
      <c r="D3302" s="101" t="s">
        <v>10664</v>
      </c>
      <c r="E3302" s="101" t="s">
        <v>10663</v>
      </c>
      <c r="F3302" s="104">
        <v>59</v>
      </c>
      <c r="G3302" s="77">
        <f t="shared" si="103"/>
        <v>59</v>
      </c>
    </row>
    <row r="3303" spans="1:7" ht="21" x14ac:dyDescent="0.25">
      <c r="A3303" s="115" t="s">
        <v>3435</v>
      </c>
      <c r="B3303" s="102" t="s">
        <v>10662</v>
      </c>
      <c r="C3303" s="101" t="str">
        <f t="shared" si="102"/>
        <v>Formula</v>
      </c>
      <c r="D3303" s="102" t="s">
        <v>10661</v>
      </c>
      <c r="E3303" s="102" t="s">
        <v>10660</v>
      </c>
      <c r="F3303" s="105">
        <v>85</v>
      </c>
      <c r="G3303" s="77">
        <f t="shared" si="103"/>
        <v>85</v>
      </c>
    </row>
    <row r="3304" spans="1:7" ht="21" x14ac:dyDescent="0.25">
      <c r="A3304" s="114" t="s">
        <v>3436</v>
      </c>
      <c r="B3304" s="101" t="s">
        <v>10659</v>
      </c>
      <c r="C3304" s="101" t="str">
        <f t="shared" si="102"/>
        <v>Formula</v>
      </c>
      <c r="D3304" s="101" t="s">
        <v>10658</v>
      </c>
      <c r="E3304" s="101" t="s">
        <v>10657</v>
      </c>
      <c r="F3304" s="104">
        <v>70</v>
      </c>
      <c r="G3304" s="77">
        <f t="shared" si="103"/>
        <v>70</v>
      </c>
    </row>
    <row r="3305" spans="1:7" ht="21" x14ac:dyDescent="0.25">
      <c r="A3305" s="115" t="s">
        <v>3437</v>
      </c>
      <c r="B3305" s="102" t="s">
        <v>10656</v>
      </c>
      <c r="C3305" s="101" t="str">
        <f t="shared" si="102"/>
        <v>Formula</v>
      </c>
      <c r="D3305" s="102" t="s">
        <v>10655</v>
      </c>
      <c r="E3305" s="102" t="s">
        <v>10654</v>
      </c>
      <c r="F3305" s="105">
        <v>153</v>
      </c>
      <c r="G3305" s="77">
        <f t="shared" si="103"/>
        <v>153</v>
      </c>
    </row>
    <row r="3306" spans="1:7" ht="21" x14ac:dyDescent="0.25">
      <c r="A3306" s="114" t="s">
        <v>3438</v>
      </c>
      <c r="B3306" s="101" t="s">
        <v>10653</v>
      </c>
      <c r="C3306" s="101" t="str">
        <f t="shared" si="102"/>
        <v>Formula</v>
      </c>
      <c r="D3306" s="101" t="s">
        <v>10652</v>
      </c>
      <c r="E3306" s="101" t="s">
        <v>10651</v>
      </c>
      <c r="F3306" s="104">
        <v>80</v>
      </c>
      <c r="G3306" s="77">
        <f t="shared" si="103"/>
        <v>80</v>
      </c>
    </row>
    <row r="3307" spans="1:7" ht="21" x14ac:dyDescent="0.25">
      <c r="A3307" s="115" t="s">
        <v>3439</v>
      </c>
      <c r="B3307" s="102" t="s">
        <v>10650</v>
      </c>
      <c r="C3307" s="101" t="str">
        <f t="shared" si="102"/>
        <v>Formula</v>
      </c>
      <c r="D3307" s="102" t="s">
        <v>10649</v>
      </c>
      <c r="E3307" s="102" t="s">
        <v>10648</v>
      </c>
      <c r="F3307" s="105">
        <v>95</v>
      </c>
      <c r="G3307" s="77">
        <f t="shared" si="103"/>
        <v>95</v>
      </c>
    </row>
    <row r="3308" spans="1:7" ht="21" x14ac:dyDescent="0.25">
      <c r="A3308" s="114" t="s">
        <v>3440</v>
      </c>
      <c r="B3308" s="101" t="s">
        <v>10646</v>
      </c>
      <c r="C3308" s="101" t="str">
        <f t="shared" si="102"/>
        <v>Formula</v>
      </c>
      <c r="D3308" s="101" t="s">
        <v>10645</v>
      </c>
      <c r="E3308" s="101" t="s">
        <v>10647</v>
      </c>
      <c r="F3308" s="104">
        <v>70</v>
      </c>
      <c r="G3308" s="77">
        <f t="shared" si="103"/>
        <v>170</v>
      </c>
    </row>
    <row r="3309" spans="1:7" ht="21" x14ac:dyDescent="0.25">
      <c r="A3309" s="115" t="s">
        <v>3441</v>
      </c>
      <c r="B3309" s="102" t="s">
        <v>10646</v>
      </c>
      <c r="C3309" s="101" t="str">
        <f t="shared" si="102"/>
        <v>Formula</v>
      </c>
      <c r="D3309" s="102" t="s">
        <v>10645</v>
      </c>
      <c r="E3309" s="102" t="s">
        <v>10644</v>
      </c>
      <c r="F3309" s="105">
        <v>100</v>
      </c>
      <c r="G3309" s="77">
        <f t="shared" si="103"/>
        <v>170</v>
      </c>
    </row>
    <row r="3310" spans="1:7" ht="21" x14ac:dyDescent="0.25">
      <c r="A3310" s="114" t="s">
        <v>17884</v>
      </c>
      <c r="B3310" s="101" t="s">
        <v>10642</v>
      </c>
      <c r="C3310" s="101" t="str">
        <f t="shared" si="102"/>
        <v>Formula</v>
      </c>
      <c r="D3310" s="101" t="s">
        <v>10641</v>
      </c>
      <c r="E3310" s="101" t="s">
        <v>17974</v>
      </c>
      <c r="F3310" s="104">
        <v>304</v>
      </c>
      <c r="G3310" s="77">
        <f t="shared" si="103"/>
        <v>304</v>
      </c>
    </row>
    <row r="3311" spans="1:7" ht="21" x14ac:dyDescent="0.25">
      <c r="A3311" s="115" t="s">
        <v>3442</v>
      </c>
      <c r="B3311" s="102" t="s">
        <v>10638</v>
      </c>
      <c r="C3311" s="101" t="str">
        <f t="shared" si="102"/>
        <v>Formula</v>
      </c>
      <c r="D3311" s="102" t="s">
        <v>10637</v>
      </c>
      <c r="E3311" s="102" t="s">
        <v>10640</v>
      </c>
      <c r="F3311" s="105">
        <v>62</v>
      </c>
      <c r="G3311" s="77">
        <f t="shared" si="103"/>
        <v>262</v>
      </c>
    </row>
    <row r="3312" spans="1:7" ht="21" x14ac:dyDescent="0.25">
      <c r="A3312" s="114" t="s">
        <v>3443</v>
      </c>
      <c r="B3312" s="101" t="s">
        <v>10638</v>
      </c>
      <c r="C3312" s="101" t="str">
        <f t="shared" si="102"/>
        <v>Formula</v>
      </c>
      <c r="D3312" s="101" t="s">
        <v>10637</v>
      </c>
      <c r="E3312" s="101" t="s">
        <v>10639</v>
      </c>
      <c r="F3312" s="104">
        <v>100</v>
      </c>
      <c r="G3312" s="77">
        <f t="shared" si="103"/>
        <v>262</v>
      </c>
    </row>
    <row r="3313" spans="1:7" ht="21" x14ac:dyDescent="0.25">
      <c r="A3313" s="115" t="s">
        <v>3444</v>
      </c>
      <c r="B3313" s="102" t="s">
        <v>10638</v>
      </c>
      <c r="C3313" s="101" t="str">
        <f t="shared" si="102"/>
        <v>Formula</v>
      </c>
      <c r="D3313" s="102" t="s">
        <v>10637</v>
      </c>
      <c r="E3313" s="102" t="s">
        <v>10636</v>
      </c>
      <c r="F3313" s="105">
        <v>100</v>
      </c>
      <c r="G3313" s="77">
        <f t="shared" si="103"/>
        <v>262</v>
      </c>
    </row>
    <row r="3314" spans="1:7" ht="21" x14ac:dyDescent="0.25">
      <c r="A3314" s="114" t="s">
        <v>6</v>
      </c>
      <c r="B3314" s="101" t="s">
        <v>17519</v>
      </c>
      <c r="C3314" s="101" t="str">
        <f t="shared" si="102"/>
        <v>Formula</v>
      </c>
      <c r="D3314" s="101" t="s">
        <v>17518</v>
      </c>
      <c r="E3314" s="101" t="s">
        <v>17532</v>
      </c>
      <c r="F3314" s="104">
        <v>20</v>
      </c>
      <c r="G3314" s="77">
        <f t="shared" si="103"/>
        <v>1240</v>
      </c>
    </row>
    <row r="3315" spans="1:7" ht="21" x14ac:dyDescent="0.25">
      <c r="A3315" s="115" t="s">
        <v>7</v>
      </c>
      <c r="B3315" s="102" t="s">
        <v>17519</v>
      </c>
      <c r="C3315" s="101" t="str">
        <f t="shared" si="102"/>
        <v>Formula</v>
      </c>
      <c r="D3315" s="102" t="s">
        <v>17518</v>
      </c>
      <c r="E3315" s="102" t="s">
        <v>17531</v>
      </c>
      <c r="F3315" s="105">
        <v>16</v>
      </c>
      <c r="G3315" s="77">
        <f t="shared" si="103"/>
        <v>1240</v>
      </c>
    </row>
    <row r="3316" spans="1:7" ht="21" x14ac:dyDescent="0.25">
      <c r="A3316" s="114" t="s">
        <v>16</v>
      </c>
      <c r="B3316" s="101" t="s">
        <v>17519</v>
      </c>
      <c r="C3316" s="101" t="str">
        <f t="shared" si="102"/>
        <v>Formula</v>
      </c>
      <c r="D3316" s="101" t="s">
        <v>17518</v>
      </c>
      <c r="E3316" s="101" t="s">
        <v>17530</v>
      </c>
      <c r="F3316" s="104">
        <v>32</v>
      </c>
      <c r="G3316" s="77">
        <f t="shared" si="103"/>
        <v>1240</v>
      </c>
    </row>
    <row r="3317" spans="1:7" ht="21" x14ac:dyDescent="0.25">
      <c r="A3317" s="115" t="s">
        <v>17</v>
      </c>
      <c r="B3317" s="102" t="s">
        <v>17519</v>
      </c>
      <c r="C3317" s="101" t="str">
        <f t="shared" si="102"/>
        <v>Formula</v>
      </c>
      <c r="D3317" s="102" t="s">
        <v>17518</v>
      </c>
      <c r="E3317" s="102" t="s">
        <v>17529</v>
      </c>
      <c r="F3317" s="105">
        <v>120</v>
      </c>
      <c r="G3317" s="77">
        <f t="shared" si="103"/>
        <v>1240</v>
      </c>
    </row>
    <row r="3318" spans="1:7" ht="21" x14ac:dyDescent="0.25">
      <c r="A3318" s="114" t="s">
        <v>8</v>
      </c>
      <c r="B3318" s="101" t="s">
        <v>17519</v>
      </c>
      <c r="C3318" s="101" t="str">
        <f t="shared" si="102"/>
        <v>Formula</v>
      </c>
      <c r="D3318" s="101" t="s">
        <v>17518</v>
      </c>
      <c r="E3318" s="101" t="s">
        <v>17528</v>
      </c>
      <c r="F3318" s="104">
        <v>117</v>
      </c>
      <c r="G3318" s="77">
        <f t="shared" si="103"/>
        <v>1240</v>
      </c>
    </row>
    <row r="3319" spans="1:7" ht="21" x14ac:dyDescent="0.25">
      <c r="A3319" s="115" t="s">
        <v>9</v>
      </c>
      <c r="B3319" s="102" t="s">
        <v>17519</v>
      </c>
      <c r="C3319" s="101" t="str">
        <f t="shared" si="102"/>
        <v>Formula</v>
      </c>
      <c r="D3319" s="102" t="s">
        <v>17518</v>
      </c>
      <c r="E3319" s="102" t="s">
        <v>17527</v>
      </c>
      <c r="F3319" s="105">
        <v>33</v>
      </c>
      <c r="G3319" s="77">
        <f t="shared" si="103"/>
        <v>1240</v>
      </c>
    </row>
    <row r="3320" spans="1:7" ht="21" x14ac:dyDescent="0.25">
      <c r="A3320" s="114" t="s">
        <v>10</v>
      </c>
      <c r="B3320" s="101" t="s">
        <v>17519</v>
      </c>
      <c r="C3320" s="101" t="str">
        <f t="shared" si="102"/>
        <v>Formula</v>
      </c>
      <c r="D3320" s="101" t="s">
        <v>17518</v>
      </c>
      <c r="E3320" s="101" t="s">
        <v>17526</v>
      </c>
      <c r="F3320" s="104">
        <v>7</v>
      </c>
      <c r="G3320" s="77">
        <f t="shared" si="103"/>
        <v>1240</v>
      </c>
    </row>
    <row r="3321" spans="1:7" ht="21" x14ac:dyDescent="0.25">
      <c r="A3321" s="115" t="s">
        <v>11</v>
      </c>
      <c r="B3321" s="102" t="s">
        <v>17519</v>
      </c>
      <c r="C3321" s="101" t="str">
        <f t="shared" si="102"/>
        <v>Formula</v>
      </c>
      <c r="D3321" s="102" t="s">
        <v>17518</v>
      </c>
      <c r="E3321" s="102" t="s">
        <v>17525</v>
      </c>
      <c r="F3321" s="105">
        <v>40</v>
      </c>
      <c r="G3321" s="77">
        <f t="shared" si="103"/>
        <v>1240</v>
      </c>
    </row>
    <row r="3322" spans="1:7" ht="21" x14ac:dyDescent="0.25">
      <c r="A3322" s="114" t="s">
        <v>12</v>
      </c>
      <c r="B3322" s="101" t="s">
        <v>17519</v>
      </c>
      <c r="C3322" s="101" t="str">
        <f t="shared" si="102"/>
        <v>Formula</v>
      </c>
      <c r="D3322" s="101" t="s">
        <v>17518</v>
      </c>
      <c r="E3322" s="101" t="s">
        <v>17524</v>
      </c>
      <c r="F3322" s="104">
        <v>178</v>
      </c>
      <c r="G3322" s="77">
        <f t="shared" si="103"/>
        <v>1240</v>
      </c>
    </row>
    <row r="3323" spans="1:7" ht="21" x14ac:dyDescent="0.25">
      <c r="A3323" s="115" t="s">
        <v>13</v>
      </c>
      <c r="B3323" s="102" t="s">
        <v>17519</v>
      </c>
      <c r="C3323" s="101" t="str">
        <f t="shared" si="102"/>
        <v>Formula</v>
      </c>
      <c r="D3323" s="102" t="s">
        <v>17518</v>
      </c>
      <c r="E3323" s="102" t="s">
        <v>17523</v>
      </c>
      <c r="F3323" s="105">
        <v>188</v>
      </c>
      <c r="G3323" s="77">
        <f t="shared" si="103"/>
        <v>1240</v>
      </c>
    </row>
    <row r="3324" spans="1:7" ht="21" x14ac:dyDescent="0.25">
      <c r="A3324" s="114" t="s">
        <v>14</v>
      </c>
      <c r="B3324" s="101" t="s">
        <v>17519</v>
      </c>
      <c r="C3324" s="101" t="str">
        <f t="shared" si="102"/>
        <v>Formula</v>
      </c>
      <c r="D3324" s="101" t="s">
        <v>17518</v>
      </c>
      <c r="E3324" s="101" t="s">
        <v>17522</v>
      </c>
      <c r="F3324" s="104">
        <v>165</v>
      </c>
      <c r="G3324" s="77">
        <f t="shared" si="103"/>
        <v>1240</v>
      </c>
    </row>
    <row r="3325" spans="1:7" ht="21" x14ac:dyDescent="0.25">
      <c r="A3325" s="115" t="s">
        <v>15</v>
      </c>
      <c r="B3325" s="102" t="s">
        <v>17519</v>
      </c>
      <c r="C3325" s="101" t="str">
        <f t="shared" si="102"/>
        <v>Formula</v>
      </c>
      <c r="D3325" s="102" t="s">
        <v>17518</v>
      </c>
      <c r="E3325" s="102" t="s">
        <v>17521</v>
      </c>
      <c r="F3325" s="105">
        <v>207</v>
      </c>
      <c r="G3325" s="77">
        <f t="shared" si="103"/>
        <v>1240</v>
      </c>
    </row>
    <row r="3326" spans="1:7" ht="21" x14ac:dyDescent="0.25">
      <c r="A3326" s="114" t="s">
        <v>18</v>
      </c>
      <c r="B3326" s="101" t="s">
        <v>17519</v>
      </c>
      <c r="C3326" s="101" t="str">
        <f t="shared" si="102"/>
        <v>Formula</v>
      </c>
      <c r="D3326" s="101" t="s">
        <v>17518</v>
      </c>
      <c r="E3326" s="101" t="s">
        <v>17520</v>
      </c>
      <c r="F3326" s="104">
        <v>73</v>
      </c>
      <c r="G3326" s="77">
        <f t="shared" si="103"/>
        <v>1240</v>
      </c>
    </row>
    <row r="3327" spans="1:7" ht="21" x14ac:dyDescent="0.25">
      <c r="A3327" s="115" t="s">
        <v>19</v>
      </c>
      <c r="B3327" s="102" t="s">
        <v>17519</v>
      </c>
      <c r="C3327" s="101" t="str">
        <f t="shared" si="102"/>
        <v>Formula</v>
      </c>
      <c r="D3327" s="102" t="s">
        <v>17518</v>
      </c>
      <c r="E3327" s="102" t="s">
        <v>17517</v>
      </c>
      <c r="F3327" s="105">
        <v>44</v>
      </c>
      <c r="G3327" s="77">
        <f t="shared" si="103"/>
        <v>1240</v>
      </c>
    </row>
    <row r="3328" spans="1:7" ht="21" x14ac:dyDescent="0.25">
      <c r="A3328" s="114" t="s">
        <v>1300</v>
      </c>
      <c r="B3328" s="101" t="s">
        <v>15094</v>
      </c>
      <c r="C3328" s="101" t="str">
        <f t="shared" si="102"/>
        <v>Formula</v>
      </c>
      <c r="D3328" s="101" t="s">
        <v>15093</v>
      </c>
      <c r="E3328" s="101" t="s">
        <v>15092</v>
      </c>
      <c r="F3328" s="104">
        <v>196</v>
      </c>
      <c r="G3328" s="77">
        <f t="shared" si="103"/>
        <v>196</v>
      </c>
    </row>
    <row r="3329" spans="1:7" ht="21" x14ac:dyDescent="0.25">
      <c r="A3329" s="115" t="s">
        <v>1302</v>
      </c>
      <c r="B3329" s="102" t="s">
        <v>15088</v>
      </c>
      <c r="C3329" s="101" t="str">
        <f t="shared" si="102"/>
        <v>Formula</v>
      </c>
      <c r="D3329" s="102" t="s">
        <v>15087</v>
      </c>
      <c r="E3329" s="102" t="s">
        <v>15086</v>
      </c>
      <c r="F3329" s="105">
        <v>72</v>
      </c>
      <c r="G3329" s="77">
        <f t="shared" si="103"/>
        <v>72</v>
      </c>
    </row>
    <row r="3330" spans="1:7" ht="21" x14ac:dyDescent="0.25">
      <c r="A3330" s="114" t="s">
        <v>1303</v>
      </c>
      <c r="B3330" s="101" t="s">
        <v>15085</v>
      </c>
      <c r="C3330" s="101" t="str">
        <f t="shared" si="102"/>
        <v>Formula</v>
      </c>
      <c r="D3330" s="101" t="s">
        <v>15084</v>
      </c>
      <c r="E3330" s="101" t="s">
        <v>8115</v>
      </c>
      <c r="F3330" s="104">
        <v>40</v>
      </c>
      <c r="G3330" s="77">
        <f t="shared" si="103"/>
        <v>40</v>
      </c>
    </row>
    <row r="3331" spans="1:7" ht="21" x14ac:dyDescent="0.25">
      <c r="A3331" s="115" t="s">
        <v>1304</v>
      </c>
      <c r="B3331" s="102" t="s">
        <v>15083</v>
      </c>
      <c r="C3331" s="101" t="str">
        <f t="shared" ref="C3331:C3394" si="104">IF(ISTEXT(VLOOKUP(B3331,$I$3:$I$12,1,FALSE)),"Alt sub","Formula")</f>
        <v>Formula</v>
      </c>
      <c r="D3331" s="102" t="s">
        <v>15082</v>
      </c>
      <c r="E3331" s="102" t="s">
        <v>7381</v>
      </c>
      <c r="F3331" s="105">
        <v>50</v>
      </c>
      <c r="G3331" s="77">
        <f t="shared" ref="G3331:G3394" si="105">SUMIF(B:B,B3331,F:F)</f>
        <v>50</v>
      </c>
    </row>
    <row r="3332" spans="1:7" ht="31.5" x14ac:dyDescent="0.25">
      <c r="A3332" s="114" t="s">
        <v>1305</v>
      </c>
      <c r="B3332" s="101" t="s">
        <v>15081</v>
      </c>
      <c r="C3332" s="101" t="str">
        <f t="shared" si="104"/>
        <v>Formula</v>
      </c>
      <c r="D3332" s="101" t="s">
        <v>15080</v>
      </c>
      <c r="E3332" s="101" t="s">
        <v>15079</v>
      </c>
      <c r="F3332" s="104">
        <v>40</v>
      </c>
      <c r="G3332" s="77">
        <f t="shared" si="105"/>
        <v>40</v>
      </c>
    </row>
    <row r="3333" spans="1:7" ht="21" x14ac:dyDescent="0.25">
      <c r="A3333" s="115" t="s">
        <v>1306</v>
      </c>
      <c r="B3333" s="102" t="s">
        <v>15078</v>
      </c>
      <c r="C3333" s="101" t="str">
        <f t="shared" si="104"/>
        <v>Formula</v>
      </c>
      <c r="D3333" s="102" t="s">
        <v>15077</v>
      </c>
      <c r="E3333" s="102" t="s">
        <v>15076</v>
      </c>
      <c r="F3333" s="105">
        <v>160</v>
      </c>
      <c r="G3333" s="77">
        <f t="shared" si="105"/>
        <v>160</v>
      </c>
    </row>
    <row r="3334" spans="1:7" ht="31.5" x14ac:dyDescent="0.25">
      <c r="A3334" s="114" t="s">
        <v>1307</v>
      </c>
      <c r="B3334" s="101" t="s">
        <v>15075</v>
      </c>
      <c r="C3334" s="101" t="str">
        <f t="shared" si="104"/>
        <v>Formula</v>
      </c>
      <c r="D3334" s="101" t="s">
        <v>15074</v>
      </c>
      <c r="E3334" s="101" t="s">
        <v>15073</v>
      </c>
      <c r="F3334" s="104">
        <v>42</v>
      </c>
      <c r="G3334" s="77">
        <f t="shared" si="105"/>
        <v>42</v>
      </c>
    </row>
    <row r="3335" spans="1:7" ht="21" x14ac:dyDescent="0.25">
      <c r="A3335" s="115" t="s">
        <v>1308</v>
      </c>
      <c r="B3335" s="102" t="s">
        <v>15072</v>
      </c>
      <c r="C3335" s="101" t="str">
        <f t="shared" si="104"/>
        <v>Formula</v>
      </c>
      <c r="D3335" s="102" t="s">
        <v>15071</v>
      </c>
      <c r="E3335" s="102" t="s">
        <v>15070</v>
      </c>
      <c r="F3335" s="105">
        <v>10</v>
      </c>
      <c r="G3335" s="77">
        <f t="shared" si="105"/>
        <v>10</v>
      </c>
    </row>
    <row r="3336" spans="1:7" ht="21" x14ac:dyDescent="0.25">
      <c r="A3336" s="114" t="s">
        <v>6643</v>
      </c>
      <c r="B3336" s="101" t="s">
        <v>6577</v>
      </c>
      <c r="C3336" s="101" t="str">
        <f t="shared" si="104"/>
        <v>Alt sub</v>
      </c>
      <c r="D3336" s="101" t="s">
        <v>6576</v>
      </c>
      <c r="E3336" s="101" t="s">
        <v>6642</v>
      </c>
      <c r="F3336" s="104">
        <v>299</v>
      </c>
      <c r="G3336" s="77">
        <f t="shared" si="105"/>
        <v>5542</v>
      </c>
    </row>
    <row r="3337" spans="1:7" ht="21" x14ac:dyDescent="0.25">
      <c r="A3337" s="115" t="s">
        <v>6641</v>
      </c>
      <c r="B3337" s="102" t="s">
        <v>6577</v>
      </c>
      <c r="C3337" s="101" t="str">
        <f t="shared" si="104"/>
        <v>Alt sub</v>
      </c>
      <c r="D3337" s="102" t="s">
        <v>6576</v>
      </c>
      <c r="E3337" s="102" t="s">
        <v>6640</v>
      </c>
      <c r="F3337" s="105">
        <v>105</v>
      </c>
      <c r="G3337" s="77">
        <f t="shared" si="105"/>
        <v>5542</v>
      </c>
    </row>
    <row r="3338" spans="1:7" ht="21" x14ac:dyDescent="0.25">
      <c r="A3338" s="114" t="s">
        <v>6639</v>
      </c>
      <c r="B3338" s="101" t="s">
        <v>6577</v>
      </c>
      <c r="C3338" s="101" t="str">
        <f t="shared" si="104"/>
        <v>Alt sub</v>
      </c>
      <c r="D3338" s="101" t="s">
        <v>6576</v>
      </c>
      <c r="E3338" s="101" t="s">
        <v>6638</v>
      </c>
      <c r="F3338" s="104">
        <v>120</v>
      </c>
      <c r="G3338" s="77">
        <f t="shared" si="105"/>
        <v>5542</v>
      </c>
    </row>
    <row r="3339" spans="1:7" ht="21" x14ac:dyDescent="0.25">
      <c r="A3339" s="115" t="s">
        <v>6637</v>
      </c>
      <c r="B3339" s="102" t="s">
        <v>6577</v>
      </c>
      <c r="C3339" s="101" t="str">
        <f t="shared" si="104"/>
        <v>Alt sub</v>
      </c>
      <c r="D3339" s="102" t="s">
        <v>6576</v>
      </c>
      <c r="E3339" s="102" t="s">
        <v>6636</v>
      </c>
      <c r="F3339" s="105">
        <v>220</v>
      </c>
      <c r="G3339" s="77">
        <f t="shared" si="105"/>
        <v>5542</v>
      </c>
    </row>
    <row r="3340" spans="1:7" ht="21" x14ac:dyDescent="0.25">
      <c r="A3340" s="114" t="s">
        <v>6635</v>
      </c>
      <c r="B3340" s="101" t="s">
        <v>6577</v>
      </c>
      <c r="C3340" s="101" t="str">
        <f t="shared" si="104"/>
        <v>Alt sub</v>
      </c>
      <c r="D3340" s="101" t="s">
        <v>6576</v>
      </c>
      <c r="E3340" s="101" t="s">
        <v>6634</v>
      </c>
      <c r="F3340" s="104">
        <v>130</v>
      </c>
      <c r="G3340" s="77">
        <f t="shared" si="105"/>
        <v>5542</v>
      </c>
    </row>
    <row r="3341" spans="1:7" ht="21" x14ac:dyDescent="0.25">
      <c r="A3341" s="115" t="s">
        <v>6633</v>
      </c>
      <c r="B3341" s="102" t="s">
        <v>6577</v>
      </c>
      <c r="C3341" s="101" t="str">
        <f t="shared" si="104"/>
        <v>Alt sub</v>
      </c>
      <c r="D3341" s="102" t="s">
        <v>6576</v>
      </c>
      <c r="E3341" s="102" t="s">
        <v>6632</v>
      </c>
      <c r="F3341" s="105">
        <v>87</v>
      </c>
      <c r="G3341" s="77">
        <f t="shared" si="105"/>
        <v>5542</v>
      </c>
    </row>
    <row r="3342" spans="1:7" ht="21" x14ac:dyDescent="0.25">
      <c r="A3342" s="114" t="s">
        <v>6631</v>
      </c>
      <c r="B3342" s="101" t="s">
        <v>6577</v>
      </c>
      <c r="C3342" s="101" t="str">
        <f t="shared" si="104"/>
        <v>Alt sub</v>
      </c>
      <c r="D3342" s="101" t="s">
        <v>6576</v>
      </c>
      <c r="E3342" s="101" t="s">
        <v>6630</v>
      </c>
      <c r="F3342" s="104">
        <v>41</v>
      </c>
      <c r="G3342" s="77">
        <f t="shared" si="105"/>
        <v>5542</v>
      </c>
    </row>
    <row r="3343" spans="1:7" ht="21" x14ac:dyDescent="0.25">
      <c r="A3343" s="115" t="s">
        <v>6629</v>
      </c>
      <c r="B3343" s="102" t="s">
        <v>6577</v>
      </c>
      <c r="C3343" s="101" t="str">
        <f t="shared" si="104"/>
        <v>Alt sub</v>
      </c>
      <c r="D3343" s="102" t="s">
        <v>6576</v>
      </c>
      <c r="E3343" s="102" t="s">
        <v>6628</v>
      </c>
      <c r="F3343" s="105">
        <v>24</v>
      </c>
      <c r="G3343" s="77">
        <f t="shared" si="105"/>
        <v>5542</v>
      </c>
    </row>
    <row r="3344" spans="1:7" ht="21" x14ac:dyDescent="0.25">
      <c r="A3344" s="114" t="s">
        <v>6627</v>
      </c>
      <c r="B3344" s="101" t="s">
        <v>6577</v>
      </c>
      <c r="C3344" s="101" t="str">
        <f t="shared" si="104"/>
        <v>Alt sub</v>
      </c>
      <c r="D3344" s="101" t="s">
        <v>6576</v>
      </c>
      <c r="E3344" s="101" t="s">
        <v>6626</v>
      </c>
      <c r="F3344" s="104">
        <v>97</v>
      </c>
      <c r="G3344" s="77">
        <f t="shared" si="105"/>
        <v>5542</v>
      </c>
    </row>
    <row r="3345" spans="1:7" ht="21" x14ac:dyDescent="0.25">
      <c r="A3345" s="115" t="s">
        <v>6625</v>
      </c>
      <c r="B3345" s="102" t="s">
        <v>6577</v>
      </c>
      <c r="C3345" s="101" t="str">
        <f t="shared" si="104"/>
        <v>Alt sub</v>
      </c>
      <c r="D3345" s="102" t="s">
        <v>6576</v>
      </c>
      <c r="E3345" s="102" t="s">
        <v>6129</v>
      </c>
      <c r="F3345" s="105">
        <v>2</v>
      </c>
      <c r="G3345" s="77">
        <f t="shared" si="105"/>
        <v>5542</v>
      </c>
    </row>
    <row r="3346" spans="1:7" ht="21" x14ac:dyDescent="0.25">
      <c r="A3346" s="114" t="s">
        <v>6624</v>
      </c>
      <c r="B3346" s="101" t="s">
        <v>6577</v>
      </c>
      <c r="C3346" s="101" t="str">
        <f t="shared" si="104"/>
        <v>Alt sub</v>
      </c>
      <c r="D3346" s="101" t="s">
        <v>6576</v>
      </c>
      <c r="E3346" s="101" t="s">
        <v>6129</v>
      </c>
      <c r="F3346" s="104">
        <v>121</v>
      </c>
      <c r="G3346" s="77">
        <f t="shared" si="105"/>
        <v>5542</v>
      </c>
    </row>
    <row r="3347" spans="1:7" ht="21" x14ac:dyDescent="0.25">
      <c r="A3347" s="115" t="s">
        <v>6623</v>
      </c>
      <c r="B3347" s="102" t="s">
        <v>6577</v>
      </c>
      <c r="C3347" s="101" t="str">
        <f t="shared" si="104"/>
        <v>Alt sub</v>
      </c>
      <c r="D3347" s="102" t="s">
        <v>6576</v>
      </c>
      <c r="E3347" s="102" t="s">
        <v>6129</v>
      </c>
      <c r="F3347" s="105">
        <v>14</v>
      </c>
      <c r="G3347" s="77">
        <f t="shared" si="105"/>
        <v>5542</v>
      </c>
    </row>
    <row r="3348" spans="1:7" ht="21" x14ac:dyDescent="0.25">
      <c r="A3348" s="114" t="s">
        <v>6622</v>
      </c>
      <c r="B3348" s="101" t="s">
        <v>6577</v>
      </c>
      <c r="C3348" s="101" t="str">
        <f t="shared" si="104"/>
        <v>Alt sub</v>
      </c>
      <c r="D3348" s="101" t="s">
        <v>6576</v>
      </c>
      <c r="E3348" s="101" t="s">
        <v>6129</v>
      </c>
      <c r="F3348" s="104">
        <v>112</v>
      </c>
      <c r="G3348" s="77">
        <f t="shared" si="105"/>
        <v>5542</v>
      </c>
    </row>
    <row r="3349" spans="1:7" ht="21" x14ac:dyDescent="0.25">
      <c r="A3349" s="115" t="s">
        <v>6621</v>
      </c>
      <c r="B3349" s="102" t="s">
        <v>6577</v>
      </c>
      <c r="C3349" s="101" t="str">
        <f t="shared" si="104"/>
        <v>Alt sub</v>
      </c>
      <c r="D3349" s="102" t="s">
        <v>6576</v>
      </c>
      <c r="E3349" s="102" t="s">
        <v>6129</v>
      </c>
      <c r="F3349" s="105">
        <v>5</v>
      </c>
      <c r="G3349" s="77">
        <f t="shared" si="105"/>
        <v>5542</v>
      </c>
    </row>
    <row r="3350" spans="1:7" ht="21" x14ac:dyDescent="0.25">
      <c r="A3350" s="114" t="s">
        <v>6620</v>
      </c>
      <c r="B3350" s="101" t="s">
        <v>6577</v>
      </c>
      <c r="C3350" s="101" t="str">
        <f t="shared" si="104"/>
        <v>Alt sub</v>
      </c>
      <c r="D3350" s="101" t="s">
        <v>6576</v>
      </c>
      <c r="E3350" s="101" t="s">
        <v>6129</v>
      </c>
      <c r="F3350" s="104">
        <v>128</v>
      </c>
      <c r="G3350" s="77">
        <f t="shared" si="105"/>
        <v>5542</v>
      </c>
    </row>
    <row r="3351" spans="1:7" ht="21" x14ac:dyDescent="0.25">
      <c r="A3351" s="115" t="s">
        <v>6619</v>
      </c>
      <c r="B3351" s="102" t="s">
        <v>6577</v>
      </c>
      <c r="C3351" s="101" t="str">
        <f t="shared" si="104"/>
        <v>Alt sub</v>
      </c>
      <c r="D3351" s="102" t="s">
        <v>6576</v>
      </c>
      <c r="E3351" s="102" t="s">
        <v>6447</v>
      </c>
      <c r="F3351" s="105">
        <v>28</v>
      </c>
      <c r="G3351" s="77">
        <f t="shared" si="105"/>
        <v>5542</v>
      </c>
    </row>
    <row r="3352" spans="1:7" ht="21" x14ac:dyDescent="0.25">
      <c r="A3352" s="114" t="s">
        <v>6618</v>
      </c>
      <c r="B3352" s="101" t="s">
        <v>6577</v>
      </c>
      <c r="C3352" s="101" t="str">
        <f t="shared" si="104"/>
        <v>Alt sub</v>
      </c>
      <c r="D3352" s="101" t="s">
        <v>6576</v>
      </c>
      <c r="E3352" s="101" t="s">
        <v>6447</v>
      </c>
      <c r="F3352" s="104">
        <v>73</v>
      </c>
      <c r="G3352" s="77">
        <f t="shared" si="105"/>
        <v>5542</v>
      </c>
    </row>
    <row r="3353" spans="1:7" ht="21" x14ac:dyDescent="0.25">
      <c r="A3353" s="115" t="s">
        <v>6617</v>
      </c>
      <c r="B3353" s="102" t="s">
        <v>6577</v>
      </c>
      <c r="C3353" s="101" t="str">
        <f t="shared" si="104"/>
        <v>Alt sub</v>
      </c>
      <c r="D3353" s="102" t="s">
        <v>6576</v>
      </c>
      <c r="E3353" s="102" t="s">
        <v>6616</v>
      </c>
      <c r="F3353" s="105">
        <v>10</v>
      </c>
      <c r="G3353" s="77">
        <f t="shared" si="105"/>
        <v>5542</v>
      </c>
    </row>
    <row r="3354" spans="1:7" ht="21" x14ac:dyDescent="0.25">
      <c r="A3354" s="114" t="s">
        <v>6615</v>
      </c>
      <c r="B3354" s="101" t="s">
        <v>6577</v>
      </c>
      <c r="C3354" s="101" t="str">
        <f t="shared" si="104"/>
        <v>Alt sub</v>
      </c>
      <c r="D3354" s="101" t="s">
        <v>6576</v>
      </c>
      <c r="E3354" s="101" t="s">
        <v>6614</v>
      </c>
      <c r="F3354" s="104">
        <v>12</v>
      </c>
      <c r="G3354" s="77">
        <f t="shared" si="105"/>
        <v>5542</v>
      </c>
    </row>
    <row r="3355" spans="1:7" ht="21" x14ac:dyDescent="0.25">
      <c r="A3355" s="115" t="s">
        <v>6613</v>
      </c>
      <c r="B3355" s="102" t="s">
        <v>6577</v>
      </c>
      <c r="C3355" s="101" t="str">
        <f t="shared" si="104"/>
        <v>Alt sub</v>
      </c>
      <c r="D3355" s="102" t="s">
        <v>6576</v>
      </c>
      <c r="E3355" s="102" t="s">
        <v>6612</v>
      </c>
      <c r="F3355" s="105">
        <v>177</v>
      </c>
      <c r="G3355" s="77">
        <f t="shared" si="105"/>
        <v>5542</v>
      </c>
    </row>
    <row r="3356" spans="1:7" ht="21" x14ac:dyDescent="0.25">
      <c r="A3356" s="114" t="s">
        <v>6611</v>
      </c>
      <c r="B3356" s="101" t="s">
        <v>6577</v>
      </c>
      <c r="C3356" s="101" t="str">
        <f t="shared" si="104"/>
        <v>Alt sub</v>
      </c>
      <c r="D3356" s="101" t="s">
        <v>6576</v>
      </c>
      <c r="E3356" s="101" t="s">
        <v>6610</v>
      </c>
      <c r="F3356" s="104">
        <v>7</v>
      </c>
      <c r="G3356" s="77">
        <f t="shared" si="105"/>
        <v>5542</v>
      </c>
    </row>
    <row r="3357" spans="1:7" ht="21" x14ac:dyDescent="0.25">
      <c r="A3357" s="115" t="s">
        <v>6609</v>
      </c>
      <c r="B3357" s="102" t="s">
        <v>6577</v>
      </c>
      <c r="C3357" s="101" t="str">
        <f t="shared" si="104"/>
        <v>Alt sub</v>
      </c>
      <c r="D3357" s="102" t="s">
        <v>6576</v>
      </c>
      <c r="E3357" s="102" t="s">
        <v>6608</v>
      </c>
      <c r="F3357" s="105">
        <v>15</v>
      </c>
      <c r="G3357" s="77">
        <f t="shared" si="105"/>
        <v>5542</v>
      </c>
    </row>
    <row r="3358" spans="1:7" ht="21" x14ac:dyDescent="0.25">
      <c r="A3358" s="114" t="s">
        <v>6607</v>
      </c>
      <c r="B3358" s="101" t="s">
        <v>6577</v>
      </c>
      <c r="C3358" s="101" t="str">
        <f t="shared" si="104"/>
        <v>Alt sub</v>
      </c>
      <c r="D3358" s="101" t="s">
        <v>6576</v>
      </c>
      <c r="E3358" s="101" t="s">
        <v>6606</v>
      </c>
      <c r="F3358" s="104">
        <v>60</v>
      </c>
      <c r="G3358" s="77">
        <f t="shared" si="105"/>
        <v>5542</v>
      </c>
    </row>
    <row r="3359" spans="1:7" ht="21" x14ac:dyDescent="0.25">
      <c r="A3359" s="115" t="s">
        <v>6605</v>
      </c>
      <c r="B3359" s="102" t="s">
        <v>6577</v>
      </c>
      <c r="C3359" s="101" t="str">
        <f t="shared" si="104"/>
        <v>Alt sub</v>
      </c>
      <c r="D3359" s="102" t="s">
        <v>6576</v>
      </c>
      <c r="E3359" s="102" t="s">
        <v>6604</v>
      </c>
      <c r="F3359" s="105">
        <v>6</v>
      </c>
      <c r="G3359" s="77">
        <f t="shared" si="105"/>
        <v>5542</v>
      </c>
    </row>
    <row r="3360" spans="1:7" ht="21" x14ac:dyDescent="0.25">
      <c r="A3360" s="114" t="s">
        <v>6603</v>
      </c>
      <c r="B3360" s="101" t="s">
        <v>6577</v>
      </c>
      <c r="C3360" s="101" t="str">
        <f t="shared" si="104"/>
        <v>Alt sub</v>
      </c>
      <c r="D3360" s="101" t="s">
        <v>6576</v>
      </c>
      <c r="E3360" s="101" t="s">
        <v>6602</v>
      </c>
      <c r="F3360" s="104">
        <v>163</v>
      </c>
      <c r="G3360" s="77">
        <f t="shared" si="105"/>
        <v>5542</v>
      </c>
    </row>
    <row r="3361" spans="1:7" ht="21" x14ac:dyDescent="0.25">
      <c r="A3361" s="115" t="s">
        <v>6601</v>
      </c>
      <c r="B3361" s="102" t="s">
        <v>6577</v>
      </c>
      <c r="C3361" s="101" t="str">
        <f t="shared" si="104"/>
        <v>Alt sub</v>
      </c>
      <c r="D3361" s="102" t="s">
        <v>6576</v>
      </c>
      <c r="E3361" s="102" t="s">
        <v>6600</v>
      </c>
      <c r="F3361" s="105">
        <v>125</v>
      </c>
      <c r="G3361" s="77">
        <f t="shared" si="105"/>
        <v>5542</v>
      </c>
    </row>
    <row r="3362" spans="1:7" ht="21" x14ac:dyDescent="0.25">
      <c r="A3362" s="114" t="s">
        <v>6599</v>
      </c>
      <c r="B3362" s="101" t="s">
        <v>6577</v>
      </c>
      <c r="C3362" s="101" t="str">
        <f t="shared" si="104"/>
        <v>Alt sub</v>
      </c>
      <c r="D3362" s="101" t="s">
        <v>6576</v>
      </c>
      <c r="E3362" s="101" t="s">
        <v>6598</v>
      </c>
      <c r="F3362" s="104">
        <v>200</v>
      </c>
      <c r="G3362" s="77">
        <f t="shared" si="105"/>
        <v>5542</v>
      </c>
    </row>
    <row r="3363" spans="1:7" ht="21" x14ac:dyDescent="0.25">
      <c r="A3363" s="115" t="s">
        <v>6597</v>
      </c>
      <c r="B3363" s="102" t="s">
        <v>6577</v>
      </c>
      <c r="C3363" s="101" t="str">
        <f t="shared" si="104"/>
        <v>Alt sub</v>
      </c>
      <c r="D3363" s="102" t="s">
        <v>6576</v>
      </c>
      <c r="E3363" s="102" t="s">
        <v>6596</v>
      </c>
      <c r="F3363" s="105">
        <v>50</v>
      </c>
      <c r="G3363" s="77">
        <f t="shared" si="105"/>
        <v>5542</v>
      </c>
    </row>
    <row r="3364" spans="1:7" ht="21" x14ac:dyDescent="0.25">
      <c r="A3364" s="114" t="s">
        <v>6595</v>
      </c>
      <c r="B3364" s="101" t="s">
        <v>6577</v>
      </c>
      <c r="C3364" s="101" t="str">
        <f t="shared" si="104"/>
        <v>Alt sub</v>
      </c>
      <c r="D3364" s="101" t="s">
        <v>6576</v>
      </c>
      <c r="E3364" s="101" t="s">
        <v>6594</v>
      </c>
      <c r="F3364" s="104">
        <v>704</v>
      </c>
      <c r="G3364" s="77">
        <f t="shared" si="105"/>
        <v>5542</v>
      </c>
    </row>
    <row r="3365" spans="1:7" ht="21" x14ac:dyDescent="0.25">
      <c r="A3365" s="115" t="s">
        <v>6593</v>
      </c>
      <c r="B3365" s="102" t="s">
        <v>6577</v>
      </c>
      <c r="C3365" s="101" t="str">
        <f t="shared" si="104"/>
        <v>Alt sub</v>
      </c>
      <c r="D3365" s="102" t="s">
        <v>6576</v>
      </c>
      <c r="E3365" s="102" t="s">
        <v>6592</v>
      </c>
      <c r="F3365" s="105">
        <v>686</v>
      </c>
      <c r="G3365" s="77">
        <f t="shared" si="105"/>
        <v>5542</v>
      </c>
    </row>
    <row r="3366" spans="1:7" ht="21" x14ac:dyDescent="0.25">
      <c r="A3366" s="114" t="s">
        <v>6591</v>
      </c>
      <c r="B3366" s="101" t="s">
        <v>6577</v>
      </c>
      <c r="C3366" s="101" t="str">
        <f t="shared" si="104"/>
        <v>Alt sub</v>
      </c>
      <c r="D3366" s="101" t="s">
        <v>6576</v>
      </c>
      <c r="E3366" s="101" t="s">
        <v>6590</v>
      </c>
      <c r="F3366" s="104">
        <v>587</v>
      </c>
      <c r="G3366" s="77">
        <f t="shared" si="105"/>
        <v>5542</v>
      </c>
    </row>
    <row r="3367" spans="1:7" ht="21" x14ac:dyDescent="0.25">
      <c r="A3367" s="115" t="s">
        <v>6589</v>
      </c>
      <c r="B3367" s="102" t="s">
        <v>6577</v>
      </c>
      <c r="C3367" s="101" t="str">
        <f t="shared" si="104"/>
        <v>Alt sub</v>
      </c>
      <c r="D3367" s="102" t="s">
        <v>6576</v>
      </c>
      <c r="E3367" s="102" t="s">
        <v>6588</v>
      </c>
      <c r="F3367" s="105">
        <v>51</v>
      </c>
      <c r="G3367" s="77">
        <f t="shared" si="105"/>
        <v>5542</v>
      </c>
    </row>
    <row r="3368" spans="1:7" ht="21" x14ac:dyDescent="0.25">
      <c r="A3368" s="114" t="s">
        <v>6587</v>
      </c>
      <c r="B3368" s="101" t="s">
        <v>6577</v>
      </c>
      <c r="C3368" s="101" t="str">
        <f t="shared" si="104"/>
        <v>Alt sub</v>
      </c>
      <c r="D3368" s="101" t="s">
        <v>6576</v>
      </c>
      <c r="E3368" s="101" t="s">
        <v>6586</v>
      </c>
      <c r="F3368" s="104">
        <v>75</v>
      </c>
      <c r="G3368" s="77">
        <f t="shared" si="105"/>
        <v>5542</v>
      </c>
    </row>
    <row r="3369" spans="1:7" ht="21" x14ac:dyDescent="0.25">
      <c r="A3369" s="115" t="s">
        <v>6585</v>
      </c>
      <c r="B3369" s="102" t="s">
        <v>6577</v>
      </c>
      <c r="C3369" s="101" t="str">
        <f t="shared" si="104"/>
        <v>Alt sub</v>
      </c>
      <c r="D3369" s="102" t="s">
        <v>6576</v>
      </c>
      <c r="E3369" s="102" t="s">
        <v>6584</v>
      </c>
      <c r="F3369" s="105">
        <v>51</v>
      </c>
      <c r="G3369" s="77">
        <f t="shared" si="105"/>
        <v>5542</v>
      </c>
    </row>
    <row r="3370" spans="1:7" ht="21" x14ac:dyDescent="0.25">
      <c r="A3370" s="114" t="s">
        <v>6583</v>
      </c>
      <c r="B3370" s="101" t="s">
        <v>6577</v>
      </c>
      <c r="C3370" s="101" t="str">
        <f t="shared" si="104"/>
        <v>Alt sub</v>
      </c>
      <c r="D3370" s="101" t="s">
        <v>6576</v>
      </c>
      <c r="E3370" s="101" t="s">
        <v>6582</v>
      </c>
      <c r="F3370" s="104">
        <v>231</v>
      </c>
      <c r="G3370" s="77">
        <f t="shared" si="105"/>
        <v>5542</v>
      </c>
    </row>
    <row r="3371" spans="1:7" ht="21" x14ac:dyDescent="0.25">
      <c r="A3371" s="115" t="s">
        <v>6581</v>
      </c>
      <c r="B3371" s="102" t="s">
        <v>6577</v>
      </c>
      <c r="C3371" s="101" t="str">
        <f t="shared" si="104"/>
        <v>Alt sub</v>
      </c>
      <c r="D3371" s="102" t="s">
        <v>6576</v>
      </c>
      <c r="E3371" s="102" t="s">
        <v>6580</v>
      </c>
      <c r="F3371" s="105">
        <v>138</v>
      </c>
      <c r="G3371" s="77">
        <f t="shared" si="105"/>
        <v>5542</v>
      </c>
    </row>
    <row r="3372" spans="1:7" ht="21" x14ac:dyDescent="0.25">
      <c r="A3372" s="114" t="s">
        <v>6579</v>
      </c>
      <c r="B3372" s="101" t="s">
        <v>6577</v>
      </c>
      <c r="C3372" s="101" t="str">
        <f t="shared" si="104"/>
        <v>Alt sub</v>
      </c>
      <c r="D3372" s="101" t="s">
        <v>6576</v>
      </c>
      <c r="E3372" s="101" t="s">
        <v>6578</v>
      </c>
      <c r="F3372" s="104">
        <v>246</v>
      </c>
      <c r="G3372" s="77">
        <f t="shared" si="105"/>
        <v>5542</v>
      </c>
    </row>
    <row r="3373" spans="1:7" ht="21" x14ac:dyDescent="0.25">
      <c r="A3373" s="115" t="s">
        <v>6575</v>
      </c>
      <c r="B3373" s="102" t="s">
        <v>6577</v>
      </c>
      <c r="C3373" s="101" t="str">
        <f t="shared" si="104"/>
        <v>Alt sub</v>
      </c>
      <c r="D3373" s="102" t="s">
        <v>6576</v>
      </c>
      <c r="E3373" s="102" t="s">
        <v>6574</v>
      </c>
      <c r="F3373" s="105">
        <v>279</v>
      </c>
      <c r="G3373" s="77">
        <f t="shared" si="105"/>
        <v>5542</v>
      </c>
    </row>
    <row r="3374" spans="1:7" ht="21" x14ac:dyDescent="0.25">
      <c r="A3374" s="114" t="s">
        <v>18326</v>
      </c>
      <c r="B3374" s="101" t="s">
        <v>6577</v>
      </c>
      <c r="C3374" s="101" t="str">
        <f t="shared" si="104"/>
        <v>Alt sub</v>
      </c>
      <c r="D3374" s="101" t="s">
        <v>6576</v>
      </c>
      <c r="E3374" s="101" t="s">
        <v>18327</v>
      </c>
      <c r="F3374" s="104">
        <v>63</v>
      </c>
      <c r="G3374" s="77">
        <f t="shared" si="105"/>
        <v>5542</v>
      </c>
    </row>
    <row r="3375" spans="1:7" x14ac:dyDescent="0.25">
      <c r="A3375" s="115" t="s">
        <v>5705</v>
      </c>
      <c r="B3375" s="102" t="s">
        <v>6545</v>
      </c>
      <c r="C3375" s="101" t="str">
        <f t="shared" si="104"/>
        <v>Formula</v>
      </c>
      <c r="D3375" s="102" t="s">
        <v>6544</v>
      </c>
      <c r="E3375" s="102" t="s">
        <v>6573</v>
      </c>
      <c r="F3375" s="105">
        <v>137</v>
      </c>
      <c r="G3375" s="77">
        <f t="shared" si="105"/>
        <v>2444</v>
      </c>
    </row>
    <row r="3376" spans="1:7" x14ac:dyDescent="0.25">
      <c r="A3376" s="114" t="s">
        <v>5706</v>
      </c>
      <c r="B3376" s="101" t="s">
        <v>6545</v>
      </c>
      <c r="C3376" s="101" t="str">
        <f t="shared" si="104"/>
        <v>Formula</v>
      </c>
      <c r="D3376" s="101" t="s">
        <v>6544</v>
      </c>
      <c r="E3376" s="101" t="s">
        <v>6572</v>
      </c>
      <c r="F3376" s="104">
        <v>22</v>
      </c>
      <c r="G3376" s="77">
        <f t="shared" si="105"/>
        <v>2444</v>
      </c>
    </row>
    <row r="3377" spans="1:7" x14ac:dyDescent="0.25">
      <c r="A3377" s="115" t="s">
        <v>5707</v>
      </c>
      <c r="B3377" s="102" t="s">
        <v>6545</v>
      </c>
      <c r="C3377" s="101" t="str">
        <f t="shared" si="104"/>
        <v>Formula</v>
      </c>
      <c r="D3377" s="102" t="s">
        <v>6544</v>
      </c>
      <c r="E3377" s="102" t="s">
        <v>6571</v>
      </c>
      <c r="F3377" s="105">
        <v>70</v>
      </c>
      <c r="G3377" s="77">
        <f t="shared" si="105"/>
        <v>2444</v>
      </c>
    </row>
    <row r="3378" spans="1:7" x14ac:dyDescent="0.25">
      <c r="A3378" s="114" t="s">
        <v>5708</v>
      </c>
      <c r="B3378" s="101" t="s">
        <v>6545</v>
      </c>
      <c r="C3378" s="101" t="str">
        <f t="shared" si="104"/>
        <v>Formula</v>
      </c>
      <c r="D3378" s="101" t="s">
        <v>6544</v>
      </c>
      <c r="E3378" s="101" t="s">
        <v>6570</v>
      </c>
      <c r="F3378" s="104">
        <v>140</v>
      </c>
      <c r="G3378" s="77">
        <f t="shared" si="105"/>
        <v>2444</v>
      </c>
    </row>
    <row r="3379" spans="1:7" x14ac:dyDescent="0.25">
      <c r="A3379" s="115" t="s">
        <v>5709</v>
      </c>
      <c r="B3379" s="102" t="s">
        <v>6545</v>
      </c>
      <c r="C3379" s="101" t="str">
        <f t="shared" si="104"/>
        <v>Formula</v>
      </c>
      <c r="D3379" s="102" t="s">
        <v>6544</v>
      </c>
      <c r="E3379" s="102" t="s">
        <v>6569</v>
      </c>
      <c r="F3379" s="105">
        <v>140</v>
      </c>
      <c r="G3379" s="77">
        <f t="shared" si="105"/>
        <v>2444</v>
      </c>
    </row>
    <row r="3380" spans="1:7" x14ac:dyDescent="0.25">
      <c r="A3380" s="114" t="s">
        <v>5710</v>
      </c>
      <c r="B3380" s="101" t="s">
        <v>6545</v>
      </c>
      <c r="C3380" s="101" t="str">
        <f t="shared" si="104"/>
        <v>Formula</v>
      </c>
      <c r="D3380" s="101" t="s">
        <v>6544</v>
      </c>
      <c r="E3380" s="101" t="s">
        <v>6567</v>
      </c>
      <c r="F3380" s="104">
        <v>40</v>
      </c>
      <c r="G3380" s="77">
        <f t="shared" si="105"/>
        <v>2444</v>
      </c>
    </row>
    <row r="3381" spans="1:7" x14ac:dyDescent="0.25">
      <c r="A3381" s="115" t="s">
        <v>5711</v>
      </c>
      <c r="B3381" s="102" t="s">
        <v>6545</v>
      </c>
      <c r="C3381" s="101" t="str">
        <f t="shared" si="104"/>
        <v>Formula</v>
      </c>
      <c r="D3381" s="102" t="s">
        <v>6544</v>
      </c>
      <c r="E3381" s="102" t="s">
        <v>6566</v>
      </c>
      <c r="F3381" s="105">
        <v>101</v>
      </c>
      <c r="G3381" s="77">
        <f t="shared" si="105"/>
        <v>2444</v>
      </c>
    </row>
    <row r="3382" spans="1:7" x14ac:dyDescent="0.25">
      <c r="A3382" s="114" t="s">
        <v>5713</v>
      </c>
      <c r="B3382" s="101" t="s">
        <v>6545</v>
      </c>
      <c r="C3382" s="101" t="str">
        <f t="shared" si="104"/>
        <v>Formula</v>
      </c>
      <c r="D3382" s="101" t="s">
        <v>6544</v>
      </c>
      <c r="E3382" s="101" t="s">
        <v>6564</v>
      </c>
      <c r="F3382" s="104">
        <v>80</v>
      </c>
      <c r="G3382" s="77">
        <f t="shared" si="105"/>
        <v>2444</v>
      </c>
    </row>
    <row r="3383" spans="1:7" x14ac:dyDescent="0.25">
      <c r="A3383" s="115" t="s">
        <v>5714</v>
      </c>
      <c r="B3383" s="102" t="s">
        <v>6545</v>
      </c>
      <c r="C3383" s="101" t="str">
        <f t="shared" si="104"/>
        <v>Formula</v>
      </c>
      <c r="D3383" s="102" t="s">
        <v>6544</v>
      </c>
      <c r="E3383" s="102" t="s">
        <v>6563</v>
      </c>
      <c r="F3383" s="105">
        <v>77</v>
      </c>
      <c r="G3383" s="77">
        <f t="shared" si="105"/>
        <v>2444</v>
      </c>
    </row>
    <row r="3384" spans="1:7" x14ac:dyDescent="0.25">
      <c r="A3384" s="114" t="s">
        <v>5715</v>
      </c>
      <c r="B3384" s="101" t="s">
        <v>6545</v>
      </c>
      <c r="C3384" s="101" t="str">
        <f t="shared" si="104"/>
        <v>Formula</v>
      </c>
      <c r="D3384" s="101" t="s">
        <v>6544</v>
      </c>
      <c r="E3384" s="101" t="s">
        <v>6562</v>
      </c>
      <c r="F3384" s="104">
        <v>13</v>
      </c>
      <c r="G3384" s="77">
        <f t="shared" si="105"/>
        <v>2444</v>
      </c>
    </row>
    <row r="3385" spans="1:7" x14ac:dyDescent="0.25">
      <c r="A3385" s="115" t="s">
        <v>5716</v>
      </c>
      <c r="B3385" s="102" t="s">
        <v>6545</v>
      </c>
      <c r="C3385" s="101" t="str">
        <f t="shared" si="104"/>
        <v>Formula</v>
      </c>
      <c r="D3385" s="102" t="s">
        <v>6544</v>
      </c>
      <c r="E3385" s="102" t="s">
        <v>6561</v>
      </c>
      <c r="F3385" s="105">
        <v>50</v>
      </c>
      <c r="G3385" s="77">
        <f t="shared" si="105"/>
        <v>2444</v>
      </c>
    </row>
    <row r="3386" spans="1:7" x14ac:dyDescent="0.25">
      <c r="A3386" s="114" t="s">
        <v>5717</v>
      </c>
      <c r="B3386" s="101" t="s">
        <v>6545</v>
      </c>
      <c r="C3386" s="101" t="str">
        <f t="shared" si="104"/>
        <v>Formula</v>
      </c>
      <c r="D3386" s="101" t="s">
        <v>6544</v>
      </c>
      <c r="E3386" s="101" t="s">
        <v>6560</v>
      </c>
      <c r="F3386" s="104">
        <v>25</v>
      </c>
      <c r="G3386" s="77">
        <f t="shared" si="105"/>
        <v>2444</v>
      </c>
    </row>
    <row r="3387" spans="1:7" x14ac:dyDescent="0.25">
      <c r="A3387" s="115" t="s">
        <v>5718</v>
      </c>
      <c r="B3387" s="102" t="s">
        <v>6545</v>
      </c>
      <c r="C3387" s="101" t="str">
        <f t="shared" si="104"/>
        <v>Formula</v>
      </c>
      <c r="D3387" s="102" t="s">
        <v>6544</v>
      </c>
      <c r="E3387" s="102" t="s">
        <v>6559</v>
      </c>
      <c r="F3387" s="105">
        <v>24</v>
      </c>
      <c r="G3387" s="77">
        <f t="shared" si="105"/>
        <v>2444</v>
      </c>
    </row>
    <row r="3388" spans="1:7" ht="21" x14ac:dyDescent="0.25">
      <c r="A3388" s="114" t="s">
        <v>6024</v>
      </c>
      <c r="B3388" s="101" t="s">
        <v>6545</v>
      </c>
      <c r="C3388" s="101" t="str">
        <f t="shared" si="104"/>
        <v>Formula</v>
      </c>
      <c r="D3388" s="101" t="s">
        <v>6544</v>
      </c>
      <c r="E3388" s="101" t="s">
        <v>6558</v>
      </c>
      <c r="F3388" s="104">
        <v>87</v>
      </c>
      <c r="G3388" s="77">
        <f t="shared" si="105"/>
        <v>2444</v>
      </c>
    </row>
    <row r="3389" spans="1:7" x14ac:dyDescent="0.25">
      <c r="A3389" s="115" t="s">
        <v>5719</v>
      </c>
      <c r="B3389" s="102" t="s">
        <v>6545</v>
      </c>
      <c r="C3389" s="101" t="str">
        <f t="shared" si="104"/>
        <v>Formula</v>
      </c>
      <c r="D3389" s="102" t="s">
        <v>6544</v>
      </c>
      <c r="E3389" s="102" t="s">
        <v>6557</v>
      </c>
      <c r="F3389" s="105">
        <v>70</v>
      </c>
      <c r="G3389" s="77">
        <f t="shared" si="105"/>
        <v>2444</v>
      </c>
    </row>
    <row r="3390" spans="1:7" x14ac:dyDescent="0.25">
      <c r="A3390" s="114" t="s">
        <v>5720</v>
      </c>
      <c r="B3390" s="101" t="s">
        <v>6545</v>
      </c>
      <c r="C3390" s="101" t="str">
        <f t="shared" si="104"/>
        <v>Formula</v>
      </c>
      <c r="D3390" s="101" t="s">
        <v>6544</v>
      </c>
      <c r="E3390" s="101" t="s">
        <v>6556</v>
      </c>
      <c r="F3390" s="104">
        <v>127</v>
      </c>
      <c r="G3390" s="77">
        <f t="shared" si="105"/>
        <v>2444</v>
      </c>
    </row>
    <row r="3391" spans="1:7" x14ac:dyDescent="0.25">
      <c r="A3391" s="115" t="s">
        <v>5721</v>
      </c>
      <c r="B3391" s="102" t="s">
        <v>6545</v>
      </c>
      <c r="C3391" s="101" t="str">
        <f t="shared" si="104"/>
        <v>Formula</v>
      </c>
      <c r="D3391" s="102" t="s">
        <v>6544</v>
      </c>
      <c r="E3391" s="102" t="s">
        <v>6555</v>
      </c>
      <c r="F3391" s="105">
        <v>105</v>
      </c>
      <c r="G3391" s="77">
        <f t="shared" si="105"/>
        <v>2444</v>
      </c>
    </row>
    <row r="3392" spans="1:7" x14ac:dyDescent="0.25">
      <c r="A3392" s="114" t="s">
        <v>5722</v>
      </c>
      <c r="B3392" s="101" t="s">
        <v>6545</v>
      </c>
      <c r="C3392" s="101" t="str">
        <f t="shared" si="104"/>
        <v>Formula</v>
      </c>
      <c r="D3392" s="101" t="s">
        <v>6544</v>
      </c>
      <c r="E3392" s="101" t="s">
        <v>6554</v>
      </c>
      <c r="F3392" s="104">
        <v>40</v>
      </c>
      <c r="G3392" s="77">
        <f t="shared" si="105"/>
        <v>2444</v>
      </c>
    </row>
    <row r="3393" spans="1:7" x14ac:dyDescent="0.25">
      <c r="A3393" s="115" t="s">
        <v>5723</v>
      </c>
      <c r="B3393" s="102" t="s">
        <v>6545</v>
      </c>
      <c r="C3393" s="101" t="str">
        <f t="shared" si="104"/>
        <v>Formula</v>
      </c>
      <c r="D3393" s="102" t="s">
        <v>6544</v>
      </c>
      <c r="E3393" s="102" t="s">
        <v>6553</v>
      </c>
      <c r="F3393" s="105">
        <v>115</v>
      </c>
      <c r="G3393" s="77">
        <f t="shared" si="105"/>
        <v>2444</v>
      </c>
    </row>
    <row r="3394" spans="1:7" x14ac:dyDescent="0.25">
      <c r="A3394" s="114" t="s">
        <v>5724</v>
      </c>
      <c r="B3394" s="101" t="s">
        <v>6545</v>
      </c>
      <c r="C3394" s="101" t="str">
        <f t="shared" si="104"/>
        <v>Formula</v>
      </c>
      <c r="D3394" s="101" t="s">
        <v>6544</v>
      </c>
      <c r="E3394" s="101" t="s">
        <v>6552</v>
      </c>
      <c r="F3394" s="104">
        <v>108</v>
      </c>
      <c r="G3394" s="77">
        <f t="shared" si="105"/>
        <v>2444</v>
      </c>
    </row>
    <row r="3395" spans="1:7" x14ac:dyDescent="0.25">
      <c r="A3395" s="115" t="s">
        <v>5725</v>
      </c>
      <c r="B3395" s="102" t="s">
        <v>6545</v>
      </c>
      <c r="C3395" s="101" t="str">
        <f t="shared" ref="C3395:C3458" si="106">IF(ISTEXT(VLOOKUP(B3395,$I$3:$I$12,1,FALSE)),"Alt sub","Formula")</f>
        <v>Formula</v>
      </c>
      <c r="D3395" s="102" t="s">
        <v>6544</v>
      </c>
      <c r="E3395" s="102" t="s">
        <v>6551</v>
      </c>
      <c r="F3395" s="105">
        <v>61</v>
      </c>
      <c r="G3395" s="77">
        <f t="shared" ref="G3395:G3458" si="107">SUMIF(B:B,B3395,F:F)</f>
        <v>2444</v>
      </c>
    </row>
    <row r="3396" spans="1:7" x14ac:dyDescent="0.25">
      <c r="A3396" s="114" t="s">
        <v>5726</v>
      </c>
      <c r="B3396" s="101" t="s">
        <v>6545</v>
      </c>
      <c r="C3396" s="101" t="str">
        <f t="shared" si="106"/>
        <v>Formula</v>
      </c>
      <c r="D3396" s="101" t="s">
        <v>6544</v>
      </c>
      <c r="E3396" s="101" t="s">
        <v>6550</v>
      </c>
      <c r="F3396" s="104">
        <v>50</v>
      </c>
      <c r="G3396" s="77">
        <f t="shared" si="107"/>
        <v>2444</v>
      </c>
    </row>
    <row r="3397" spans="1:7" x14ac:dyDescent="0.25">
      <c r="A3397" s="115" t="s">
        <v>5727</v>
      </c>
      <c r="B3397" s="102" t="s">
        <v>6545</v>
      </c>
      <c r="C3397" s="101" t="str">
        <f t="shared" si="106"/>
        <v>Formula</v>
      </c>
      <c r="D3397" s="102" t="s">
        <v>6544</v>
      </c>
      <c r="E3397" s="102" t="s">
        <v>6549</v>
      </c>
      <c r="F3397" s="105">
        <v>50</v>
      </c>
      <c r="G3397" s="77">
        <f t="shared" si="107"/>
        <v>2444</v>
      </c>
    </row>
    <row r="3398" spans="1:7" x14ac:dyDescent="0.25">
      <c r="A3398" s="114" t="s">
        <v>5728</v>
      </c>
      <c r="B3398" s="101" t="s">
        <v>6545</v>
      </c>
      <c r="C3398" s="101" t="str">
        <f t="shared" si="106"/>
        <v>Formula</v>
      </c>
      <c r="D3398" s="101" t="s">
        <v>6544</v>
      </c>
      <c r="E3398" s="101" t="s">
        <v>6548</v>
      </c>
      <c r="F3398" s="104">
        <v>102</v>
      </c>
      <c r="G3398" s="77">
        <f t="shared" si="107"/>
        <v>2444</v>
      </c>
    </row>
    <row r="3399" spans="1:7" x14ac:dyDescent="0.25">
      <c r="A3399" s="115" t="s">
        <v>5729</v>
      </c>
      <c r="B3399" s="102" t="s">
        <v>6545</v>
      </c>
      <c r="C3399" s="101" t="str">
        <f t="shared" si="106"/>
        <v>Formula</v>
      </c>
      <c r="D3399" s="102" t="s">
        <v>6544</v>
      </c>
      <c r="E3399" s="102" t="s">
        <v>6547</v>
      </c>
      <c r="F3399" s="105">
        <v>70</v>
      </c>
      <c r="G3399" s="77">
        <f t="shared" si="107"/>
        <v>2444</v>
      </c>
    </row>
    <row r="3400" spans="1:7" x14ac:dyDescent="0.25">
      <c r="A3400" s="114" t="s">
        <v>5730</v>
      </c>
      <c r="B3400" s="101" t="s">
        <v>6545</v>
      </c>
      <c r="C3400" s="101" t="str">
        <f t="shared" si="106"/>
        <v>Formula</v>
      </c>
      <c r="D3400" s="101" t="s">
        <v>6544</v>
      </c>
      <c r="E3400" s="101" t="s">
        <v>6546</v>
      </c>
      <c r="F3400" s="104">
        <v>80</v>
      </c>
      <c r="G3400" s="77">
        <f t="shared" si="107"/>
        <v>2444</v>
      </c>
    </row>
    <row r="3401" spans="1:7" x14ac:dyDescent="0.25">
      <c r="A3401" s="115" t="s">
        <v>5731</v>
      </c>
      <c r="B3401" s="102" t="s">
        <v>6545</v>
      </c>
      <c r="C3401" s="101" t="str">
        <f t="shared" si="106"/>
        <v>Formula</v>
      </c>
      <c r="D3401" s="102" t="s">
        <v>6544</v>
      </c>
      <c r="E3401" s="102" t="s">
        <v>6543</v>
      </c>
      <c r="F3401" s="105">
        <v>70</v>
      </c>
      <c r="G3401" s="77">
        <f t="shared" si="107"/>
        <v>2444</v>
      </c>
    </row>
    <row r="3402" spans="1:7" x14ac:dyDescent="0.25">
      <c r="A3402" s="114" t="s">
        <v>5712</v>
      </c>
      <c r="B3402" s="101" t="s">
        <v>6545</v>
      </c>
      <c r="C3402" s="101" t="str">
        <f t="shared" si="106"/>
        <v>Formula</v>
      </c>
      <c r="D3402" s="101" t="s">
        <v>6544</v>
      </c>
      <c r="E3402" s="101" t="s">
        <v>6565</v>
      </c>
      <c r="F3402" s="104">
        <v>9</v>
      </c>
      <c r="G3402" s="77">
        <f t="shared" si="107"/>
        <v>2444</v>
      </c>
    </row>
    <row r="3403" spans="1:7" x14ac:dyDescent="0.25">
      <c r="A3403" s="115" t="s">
        <v>6023</v>
      </c>
      <c r="B3403" s="102" t="s">
        <v>6545</v>
      </c>
      <c r="C3403" s="101" t="str">
        <f t="shared" si="106"/>
        <v>Formula</v>
      </c>
      <c r="D3403" s="102" t="s">
        <v>6544</v>
      </c>
      <c r="E3403" s="102" t="s">
        <v>6568</v>
      </c>
      <c r="F3403" s="105">
        <v>56</v>
      </c>
      <c r="G3403" s="77">
        <f t="shared" si="107"/>
        <v>2444</v>
      </c>
    </row>
    <row r="3404" spans="1:7" x14ac:dyDescent="0.25">
      <c r="A3404" s="114" t="s">
        <v>17744</v>
      </c>
      <c r="B3404" s="101" t="s">
        <v>6545</v>
      </c>
      <c r="C3404" s="101" t="str">
        <f t="shared" si="106"/>
        <v>Formula</v>
      </c>
      <c r="D3404" s="101" t="s">
        <v>6544</v>
      </c>
      <c r="E3404" s="101" t="s">
        <v>17745</v>
      </c>
      <c r="F3404" s="104">
        <v>8</v>
      </c>
      <c r="G3404" s="77">
        <f t="shared" si="107"/>
        <v>2444</v>
      </c>
    </row>
    <row r="3405" spans="1:7" x14ac:dyDescent="0.25">
      <c r="A3405" s="115" t="s">
        <v>17742</v>
      </c>
      <c r="B3405" s="102" t="s">
        <v>6545</v>
      </c>
      <c r="C3405" s="101" t="str">
        <f t="shared" si="106"/>
        <v>Formula</v>
      </c>
      <c r="D3405" s="102" t="s">
        <v>6544</v>
      </c>
      <c r="E3405" s="102" t="s">
        <v>17743</v>
      </c>
      <c r="F3405" s="105">
        <v>17</v>
      </c>
      <c r="G3405" s="77">
        <f t="shared" si="107"/>
        <v>2444</v>
      </c>
    </row>
    <row r="3406" spans="1:7" x14ac:dyDescent="0.25">
      <c r="A3406" s="114" t="s">
        <v>17909</v>
      </c>
      <c r="B3406" s="101" t="s">
        <v>6545</v>
      </c>
      <c r="C3406" s="101" t="str">
        <f t="shared" si="106"/>
        <v>Formula</v>
      </c>
      <c r="D3406" s="101" t="s">
        <v>6544</v>
      </c>
      <c r="E3406" s="101" t="s">
        <v>18003</v>
      </c>
      <c r="F3406" s="104">
        <v>77</v>
      </c>
      <c r="G3406" s="77">
        <f t="shared" si="107"/>
        <v>2444</v>
      </c>
    </row>
    <row r="3407" spans="1:7" x14ac:dyDescent="0.25">
      <c r="A3407" s="115" t="s">
        <v>18174</v>
      </c>
      <c r="B3407" s="102" t="s">
        <v>6545</v>
      </c>
      <c r="C3407" s="101" t="str">
        <f t="shared" si="106"/>
        <v>Formula</v>
      </c>
      <c r="D3407" s="102" t="s">
        <v>6544</v>
      </c>
      <c r="E3407" s="102" t="s">
        <v>18175</v>
      </c>
      <c r="F3407" s="105">
        <v>102</v>
      </c>
      <c r="G3407" s="77">
        <f t="shared" si="107"/>
        <v>2444</v>
      </c>
    </row>
    <row r="3408" spans="1:7" x14ac:dyDescent="0.25">
      <c r="A3408" s="114" t="s">
        <v>18170</v>
      </c>
      <c r="B3408" s="101" t="s">
        <v>6545</v>
      </c>
      <c r="C3408" s="101" t="str">
        <f t="shared" si="106"/>
        <v>Formula</v>
      </c>
      <c r="D3408" s="101" t="s">
        <v>6544</v>
      </c>
      <c r="E3408" s="101" t="s">
        <v>18171</v>
      </c>
      <c r="F3408" s="104">
        <v>34</v>
      </c>
      <c r="G3408" s="77">
        <f t="shared" si="107"/>
        <v>2444</v>
      </c>
    </row>
    <row r="3409" spans="1:7" x14ac:dyDescent="0.25">
      <c r="A3409" s="115" t="s">
        <v>18172</v>
      </c>
      <c r="B3409" s="102" t="s">
        <v>6545</v>
      </c>
      <c r="C3409" s="101" t="str">
        <f t="shared" si="106"/>
        <v>Formula</v>
      </c>
      <c r="D3409" s="102" t="s">
        <v>6544</v>
      </c>
      <c r="E3409" s="102" t="s">
        <v>18173</v>
      </c>
      <c r="F3409" s="105">
        <v>38</v>
      </c>
      <c r="G3409" s="77">
        <f t="shared" si="107"/>
        <v>2444</v>
      </c>
    </row>
    <row r="3410" spans="1:7" x14ac:dyDescent="0.25">
      <c r="A3410" s="114" t="s">
        <v>18168</v>
      </c>
      <c r="B3410" s="101" t="s">
        <v>6545</v>
      </c>
      <c r="C3410" s="101" t="str">
        <f t="shared" si="106"/>
        <v>Formula</v>
      </c>
      <c r="D3410" s="101" t="s">
        <v>6544</v>
      </c>
      <c r="E3410" s="101" t="s">
        <v>18169</v>
      </c>
      <c r="F3410" s="104">
        <v>16</v>
      </c>
      <c r="G3410" s="77">
        <f t="shared" si="107"/>
        <v>2444</v>
      </c>
    </row>
    <row r="3411" spans="1:7" x14ac:dyDescent="0.25">
      <c r="A3411" s="115" t="s">
        <v>18328</v>
      </c>
      <c r="B3411" s="102" t="s">
        <v>6545</v>
      </c>
      <c r="C3411" s="101" t="str">
        <f t="shared" si="106"/>
        <v>Formula</v>
      </c>
      <c r="D3411" s="102" t="s">
        <v>6544</v>
      </c>
      <c r="E3411" s="102" t="s">
        <v>18329</v>
      </c>
      <c r="F3411" s="105">
        <v>9</v>
      </c>
      <c r="G3411" s="77">
        <f t="shared" si="107"/>
        <v>2444</v>
      </c>
    </row>
    <row r="3412" spans="1:7" ht="21" x14ac:dyDescent="0.25">
      <c r="A3412" s="114" t="s">
        <v>18909</v>
      </c>
      <c r="B3412" s="101" t="s">
        <v>6545</v>
      </c>
      <c r="C3412" s="101" t="str">
        <f t="shared" si="106"/>
        <v>Formula</v>
      </c>
      <c r="D3412" s="101" t="s">
        <v>6544</v>
      </c>
      <c r="E3412" s="101" t="s">
        <v>18910</v>
      </c>
      <c r="F3412" s="104">
        <v>24</v>
      </c>
      <c r="G3412" s="77">
        <f t="shared" si="107"/>
        <v>2444</v>
      </c>
    </row>
    <row r="3413" spans="1:7" ht="21" x14ac:dyDescent="0.25">
      <c r="A3413" s="115" t="s">
        <v>5732</v>
      </c>
      <c r="B3413" s="102" t="s">
        <v>6538</v>
      </c>
      <c r="C3413" s="101" t="str">
        <f t="shared" si="106"/>
        <v>Formula</v>
      </c>
      <c r="D3413" s="102" t="s">
        <v>6537</v>
      </c>
      <c r="E3413" s="102" t="s">
        <v>6542</v>
      </c>
      <c r="F3413" s="105">
        <v>41</v>
      </c>
      <c r="G3413" s="77">
        <f t="shared" si="107"/>
        <v>207</v>
      </c>
    </row>
    <row r="3414" spans="1:7" ht="21" x14ac:dyDescent="0.25">
      <c r="A3414" s="114" t="s">
        <v>5733</v>
      </c>
      <c r="B3414" s="101" t="s">
        <v>6538</v>
      </c>
      <c r="C3414" s="101" t="str">
        <f t="shared" si="106"/>
        <v>Formula</v>
      </c>
      <c r="D3414" s="101" t="s">
        <v>6537</v>
      </c>
      <c r="E3414" s="101" t="s">
        <v>6541</v>
      </c>
      <c r="F3414" s="104">
        <v>47</v>
      </c>
      <c r="G3414" s="77">
        <f t="shared" si="107"/>
        <v>207</v>
      </c>
    </row>
    <row r="3415" spans="1:7" ht="21" x14ac:dyDescent="0.25">
      <c r="A3415" s="115" t="s">
        <v>5734</v>
      </c>
      <c r="B3415" s="102" t="s">
        <v>6538</v>
      </c>
      <c r="C3415" s="101" t="str">
        <f t="shared" si="106"/>
        <v>Formula</v>
      </c>
      <c r="D3415" s="102" t="s">
        <v>6537</v>
      </c>
      <c r="E3415" s="102" t="s">
        <v>6540</v>
      </c>
      <c r="F3415" s="105">
        <v>54</v>
      </c>
      <c r="G3415" s="77">
        <f t="shared" si="107"/>
        <v>207</v>
      </c>
    </row>
    <row r="3416" spans="1:7" ht="21" x14ac:dyDescent="0.25">
      <c r="A3416" s="114" t="s">
        <v>5735</v>
      </c>
      <c r="B3416" s="101" t="s">
        <v>6538</v>
      </c>
      <c r="C3416" s="101" t="str">
        <f t="shared" si="106"/>
        <v>Formula</v>
      </c>
      <c r="D3416" s="101" t="s">
        <v>6537</v>
      </c>
      <c r="E3416" s="101" t="s">
        <v>6539</v>
      </c>
      <c r="F3416" s="104">
        <v>24</v>
      </c>
      <c r="G3416" s="77">
        <f t="shared" si="107"/>
        <v>207</v>
      </c>
    </row>
    <row r="3417" spans="1:7" ht="21" x14ac:dyDescent="0.25">
      <c r="A3417" s="115" t="s">
        <v>5736</v>
      </c>
      <c r="B3417" s="102" t="s">
        <v>6538</v>
      </c>
      <c r="C3417" s="101" t="str">
        <f t="shared" si="106"/>
        <v>Formula</v>
      </c>
      <c r="D3417" s="102" t="s">
        <v>6537</v>
      </c>
      <c r="E3417" s="102" t="s">
        <v>6536</v>
      </c>
      <c r="F3417" s="105">
        <v>15</v>
      </c>
      <c r="G3417" s="77">
        <f t="shared" si="107"/>
        <v>207</v>
      </c>
    </row>
    <row r="3418" spans="1:7" ht="21" x14ac:dyDescent="0.25">
      <c r="A3418" s="114" t="s">
        <v>17910</v>
      </c>
      <c r="B3418" s="101" t="s">
        <v>6538</v>
      </c>
      <c r="C3418" s="101" t="str">
        <f t="shared" si="106"/>
        <v>Formula</v>
      </c>
      <c r="D3418" s="101" t="s">
        <v>6537</v>
      </c>
      <c r="E3418" s="101" t="s">
        <v>18004</v>
      </c>
      <c r="F3418" s="104">
        <v>12</v>
      </c>
      <c r="G3418" s="77">
        <f t="shared" si="107"/>
        <v>207</v>
      </c>
    </row>
    <row r="3419" spans="1:7" ht="21" x14ac:dyDescent="0.25">
      <c r="A3419" s="115" t="s">
        <v>18200</v>
      </c>
      <c r="B3419" s="102" t="s">
        <v>6538</v>
      </c>
      <c r="C3419" s="101" t="str">
        <f t="shared" si="106"/>
        <v>Formula</v>
      </c>
      <c r="D3419" s="102" t="s">
        <v>6537</v>
      </c>
      <c r="E3419" s="102" t="s">
        <v>18223</v>
      </c>
      <c r="F3419" s="105">
        <v>8</v>
      </c>
      <c r="G3419" s="77">
        <f t="shared" si="107"/>
        <v>207</v>
      </c>
    </row>
    <row r="3420" spans="1:7" ht="21" x14ac:dyDescent="0.25">
      <c r="A3420" s="114" t="s">
        <v>18201</v>
      </c>
      <c r="B3420" s="101" t="s">
        <v>6538</v>
      </c>
      <c r="C3420" s="101" t="str">
        <f t="shared" si="106"/>
        <v>Formula</v>
      </c>
      <c r="D3420" s="101" t="s">
        <v>6537</v>
      </c>
      <c r="E3420" s="101" t="s">
        <v>18224</v>
      </c>
      <c r="F3420" s="104">
        <v>6</v>
      </c>
      <c r="G3420" s="77">
        <f t="shared" si="107"/>
        <v>207</v>
      </c>
    </row>
    <row r="3421" spans="1:7" ht="21" x14ac:dyDescent="0.25">
      <c r="A3421" s="115" t="s">
        <v>5737</v>
      </c>
      <c r="B3421" s="102" t="s">
        <v>6534</v>
      </c>
      <c r="C3421" s="101" t="str">
        <f t="shared" si="106"/>
        <v>Formula</v>
      </c>
      <c r="D3421" s="102" t="s">
        <v>6533</v>
      </c>
      <c r="E3421" s="102" t="s">
        <v>6535</v>
      </c>
      <c r="F3421" s="105">
        <v>67</v>
      </c>
      <c r="G3421" s="77">
        <f t="shared" si="107"/>
        <v>67</v>
      </c>
    </row>
    <row r="3422" spans="1:7" x14ac:dyDescent="0.25">
      <c r="A3422" s="114" t="s">
        <v>5739</v>
      </c>
      <c r="B3422" s="101" t="s">
        <v>6529</v>
      </c>
      <c r="C3422" s="101" t="str">
        <f t="shared" si="106"/>
        <v>Formula</v>
      </c>
      <c r="D3422" s="101" t="s">
        <v>6528</v>
      </c>
      <c r="E3422" s="101" t="s">
        <v>6129</v>
      </c>
      <c r="F3422" s="104">
        <v>1</v>
      </c>
      <c r="G3422" s="77">
        <f t="shared" si="107"/>
        <v>5</v>
      </c>
    </row>
    <row r="3423" spans="1:7" ht="21" x14ac:dyDescent="0.25">
      <c r="A3423" s="115" t="s">
        <v>5740</v>
      </c>
      <c r="B3423" s="102" t="s">
        <v>6529</v>
      </c>
      <c r="C3423" s="101" t="str">
        <f t="shared" si="106"/>
        <v>Formula</v>
      </c>
      <c r="D3423" s="102" t="s">
        <v>6528</v>
      </c>
      <c r="E3423" s="102" t="s">
        <v>6531</v>
      </c>
      <c r="F3423" s="105">
        <v>4</v>
      </c>
      <c r="G3423" s="77">
        <f t="shared" si="107"/>
        <v>5</v>
      </c>
    </row>
    <row r="3424" spans="1:7" x14ac:dyDescent="0.25">
      <c r="A3424" s="114" t="s">
        <v>5741</v>
      </c>
      <c r="B3424" s="101" t="s">
        <v>6529</v>
      </c>
      <c r="C3424" s="101" t="str">
        <f t="shared" si="106"/>
        <v>Formula</v>
      </c>
      <c r="D3424" s="101" t="s">
        <v>6528</v>
      </c>
      <c r="E3424" s="101" t="s">
        <v>6530</v>
      </c>
      <c r="F3424" s="104">
        <v>0</v>
      </c>
      <c r="G3424" s="77">
        <f t="shared" si="107"/>
        <v>5</v>
      </c>
    </row>
    <row r="3425" spans="1:7" x14ac:dyDescent="0.25">
      <c r="A3425" s="115" t="s">
        <v>18401</v>
      </c>
      <c r="B3425" s="102" t="s">
        <v>6529</v>
      </c>
      <c r="C3425" s="101" t="str">
        <f t="shared" si="106"/>
        <v>Formula</v>
      </c>
      <c r="D3425" s="102" t="s">
        <v>6528</v>
      </c>
      <c r="E3425" s="102" t="s">
        <v>18463</v>
      </c>
      <c r="F3425" s="105">
        <v>0</v>
      </c>
      <c r="G3425" s="77">
        <f t="shared" si="107"/>
        <v>5</v>
      </c>
    </row>
    <row r="3426" spans="1:7" x14ac:dyDescent="0.25">
      <c r="A3426" s="114" t="s">
        <v>5742</v>
      </c>
      <c r="B3426" s="101" t="s">
        <v>6526</v>
      </c>
      <c r="C3426" s="101" t="str">
        <f t="shared" si="106"/>
        <v>Formula</v>
      </c>
      <c r="D3426" s="101" t="s">
        <v>6525</v>
      </c>
      <c r="E3426" s="101" t="s">
        <v>6527</v>
      </c>
      <c r="F3426" s="104">
        <v>206</v>
      </c>
      <c r="G3426" s="77">
        <f t="shared" si="107"/>
        <v>206</v>
      </c>
    </row>
    <row r="3427" spans="1:7" x14ac:dyDescent="0.25">
      <c r="A3427" s="115" t="s">
        <v>5744</v>
      </c>
      <c r="B3427" s="102" t="s">
        <v>6521</v>
      </c>
      <c r="C3427" s="101" t="str">
        <f t="shared" si="106"/>
        <v>Formula</v>
      </c>
      <c r="D3427" s="102" t="s">
        <v>6520</v>
      </c>
      <c r="E3427" s="102" t="s">
        <v>6129</v>
      </c>
      <c r="F3427" s="105">
        <v>111</v>
      </c>
      <c r="G3427" s="77">
        <f t="shared" si="107"/>
        <v>111</v>
      </c>
    </row>
    <row r="3428" spans="1:7" x14ac:dyDescent="0.25">
      <c r="A3428" s="114" t="s">
        <v>5748</v>
      </c>
      <c r="B3428" s="101" t="s">
        <v>6513</v>
      </c>
      <c r="C3428" s="101" t="str">
        <f t="shared" si="106"/>
        <v>Formula</v>
      </c>
      <c r="D3428" s="101" t="s">
        <v>6512</v>
      </c>
      <c r="E3428" s="101" t="s">
        <v>6511</v>
      </c>
      <c r="F3428" s="104">
        <v>190</v>
      </c>
      <c r="G3428" s="77">
        <f t="shared" si="107"/>
        <v>190</v>
      </c>
    </row>
    <row r="3429" spans="1:7" ht="21" x14ac:dyDescent="0.25">
      <c r="A3429" s="115" t="s">
        <v>5749</v>
      </c>
      <c r="B3429" s="102" t="s">
        <v>6510</v>
      </c>
      <c r="C3429" s="101" t="str">
        <f t="shared" si="106"/>
        <v>Formula</v>
      </c>
      <c r="D3429" s="102" t="s">
        <v>6509</v>
      </c>
      <c r="E3429" s="102" t="s">
        <v>6508</v>
      </c>
      <c r="F3429" s="105">
        <v>218</v>
      </c>
      <c r="G3429" s="77">
        <f t="shared" si="107"/>
        <v>218</v>
      </c>
    </row>
    <row r="3430" spans="1:7" x14ac:dyDescent="0.25">
      <c r="A3430" s="114" t="s">
        <v>5750</v>
      </c>
      <c r="B3430" s="101" t="s">
        <v>6507</v>
      </c>
      <c r="C3430" s="101" t="str">
        <f t="shared" si="106"/>
        <v>Formula</v>
      </c>
      <c r="D3430" s="101" t="s">
        <v>6506</v>
      </c>
      <c r="E3430" s="101" t="s">
        <v>6505</v>
      </c>
      <c r="F3430" s="104">
        <v>140</v>
      </c>
      <c r="G3430" s="77">
        <f t="shared" si="107"/>
        <v>140</v>
      </c>
    </row>
    <row r="3431" spans="1:7" ht="21" x14ac:dyDescent="0.25">
      <c r="A3431" s="115" t="s">
        <v>5751</v>
      </c>
      <c r="B3431" s="102" t="s">
        <v>6503</v>
      </c>
      <c r="C3431" s="101" t="str">
        <f t="shared" si="106"/>
        <v>Formula</v>
      </c>
      <c r="D3431" s="102" t="s">
        <v>6502</v>
      </c>
      <c r="E3431" s="102" t="s">
        <v>6504</v>
      </c>
      <c r="F3431" s="105">
        <v>20</v>
      </c>
      <c r="G3431" s="77">
        <f t="shared" si="107"/>
        <v>20</v>
      </c>
    </row>
    <row r="3432" spans="1:7" x14ac:dyDescent="0.25">
      <c r="A3432" s="114" t="s">
        <v>5752</v>
      </c>
      <c r="B3432" s="101" t="s">
        <v>6501</v>
      </c>
      <c r="C3432" s="101" t="str">
        <f t="shared" si="106"/>
        <v>Formula</v>
      </c>
      <c r="D3432" s="101" t="s">
        <v>6500</v>
      </c>
      <c r="E3432" s="101" t="s">
        <v>6499</v>
      </c>
      <c r="F3432" s="104">
        <v>116</v>
      </c>
      <c r="G3432" s="77">
        <f t="shared" si="107"/>
        <v>116</v>
      </c>
    </row>
    <row r="3433" spans="1:7" ht="21" x14ac:dyDescent="0.25">
      <c r="A3433" s="115" t="s">
        <v>5753</v>
      </c>
      <c r="B3433" s="102" t="s">
        <v>6498</v>
      </c>
      <c r="C3433" s="101" t="str">
        <f t="shared" si="106"/>
        <v>Formula</v>
      </c>
      <c r="D3433" s="102" t="s">
        <v>6497</v>
      </c>
      <c r="E3433" s="102" t="s">
        <v>6129</v>
      </c>
      <c r="F3433" s="105">
        <v>68</v>
      </c>
      <c r="G3433" s="77">
        <f t="shared" si="107"/>
        <v>280</v>
      </c>
    </row>
    <row r="3434" spans="1:7" ht="21" x14ac:dyDescent="0.25">
      <c r="A3434" s="114" t="s">
        <v>5754</v>
      </c>
      <c r="B3434" s="101" t="s">
        <v>6498</v>
      </c>
      <c r="C3434" s="101" t="str">
        <f t="shared" si="106"/>
        <v>Formula</v>
      </c>
      <c r="D3434" s="101" t="s">
        <v>6497</v>
      </c>
      <c r="E3434" s="101" t="s">
        <v>6129</v>
      </c>
      <c r="F3434" s="104">
        <v>120</v>
      </c>
      <c r="G3434" s="77">
        <f t="shared" si="107"/>
        <v>280</v>
      </c>
    </row>
    <row r="3435" spans="1:7" ht="21" x14ac:dyDescent="0.25">
      <c r="A3435" s="115" t="s">
        <v>5755</v>
      </c>
      <c r="B3435" s="102" t="s">
        <v>6498</v>
      </c>
      <c r="C3435" s="101" t="str">
        <f t="shared" si="106"/>
        <v>Formula</v>
      </c>
      <c r="D3435" s="102" t="s">
        <v>6497</v>
      </c>
      <c r="E3435" s="102" t="s">
        <v>6129</v>
      </c>
      <c r="F3435" s="105">
        <v>92</v>
      </c>
      <c r="G3435" s="77">
        <f t="shared" si="107"/>
        <v>280</v>
      </c>
    </row>
    <row r="3436" spans="1:7" x14ac:dyDescent="0.25">
      <c r="A3436" s="114" t="s">
        <v>5756</v>
      </c>
      <c r="B3436" s="101" t="s">
        <v>6496</v>
      </c>
      <c r="C3436" s="101" t="str">
        <f t="shared" si="106"/>
        <v>Formula</v>
      </c>
      <c r="D3436" s="101" t="s">
        <v>6495</v>
      </c>
      <c r="E3436" s="101" t="s">
        <v>6494</v>
      </c>
      <c r="F3436" s="104">
        <v>110</v>
      </c>
      <c r="G3436" s="77">
        <f t="shared" si="107"/>
        <v>110</v>
      </c>
    </row>
    <row r="3437" spans="1:7" ht="21" x14ac:dyDescent="0.25">
      <c r="A3437" s="115" t="s">
        <v>5757</v>
      </c>
      <c r="B3437" s="102" t="s">
        <v>6491</v>
      </c>
      <c r="C3437" s="101" t="str">
        <f t="shared" si="106"/>
        <v>Formula</v>
      </c>
      <c r="D3437" s="102" t="s">
        <v>6490</v>
      </c>
      <c r="E3437" s="102" t="s">
        <v>6493</v>
      </c>
      <c r="F3437" s="105">
        <v>396</v>
      </c>
      <c r="G3437" s="77">
        <f t="shared" si="107"/>
        <v>504</v>
      </c>
    </row>
    <row r="3438" spans="1:7" ht="21" x14ac:dyDescent="0.25">
      <c r="A3438" s="114" t="s">
        <v>5759</v>
      </c>
      <c r="B3438" s="101" t="s">
        <v>6491</v>
      </c>
      <c r="C3438" s="101" t="str">
        <f t="shared" si="106"/>
        <v>Formula</v>
      </c>
      <c r="D3438" s="101" t="s">
        <v>6490</v>
      </c>
      <c r="E3438" s="101" t="s">
        <v>6489</v>
      </c>
      <c r="F3438" s="104">
        <v>108</v>
      </c>
      <c r="G3438" s="77">
        <f t="shared" si="107"/>
        <v>504</v>
      </c>
    </row>
    <row r="3439" spans="1:7" ht="21" x14ac:dyDescent="0.25">
      <c r="A3439" s="115" t="s">
        <v>5760</v>
      </c>
      <c r="B3439" s="102" t="s">
        <v>6488</v>
      </c>
      <c r="C3439" s="101" t="str">
        <f t="shared" si="106"/>
        <v>Formula</v>
      </c>
      <c r="D3439" s="102" t="s">
        <v>6487</v>
      </c>
      <c r="E3439" s="102" t="s">
        <v>6486</v>
      </c>
      <c r="F3439" s="105">
        <v>55</v>
      </c>
      <c r="G3439" s="77">
        <f t="shared" si="107"/>
        <v>55</v>
      </c>
    </row>
    <row r="3440" spans="1:7" ht="21" x14ac:dyDescent="0.25">
      <c r="A3440" s="114" t="s">
        <v>5761</v>
      </c>
      <c r="B3440" s="101" t="s">
        <v>6484</v>
      </c>
      <c r="C3440" s="101" t="str">
        <f t="shared" si="106"/>
        <v>Formula</v>
      </c>
      <c r="D3440" s="101" t="s">
        <v>6483</v>
      </c>
      <c r="E3440" s="101" t="s">
        <v>6485</v>
      </c>
      <c r="F3440" s="104">
        <v>20</v>
      </c>
      <c r="G3440" s="77">
        <f t="shared" si="107"/>
        <v>80</v>
      </c>
    </row>
    <row r="3441" spans="1:7" ht="21" x14ac:dyDescent="0.25">
      <c r="A3441" s="115" t="s">
        <v>5762</v>
      </c>
      <c r="B3441" s="102" t="s">
        <v>6484</v>
      </c>
      <c r="C3441" s="101" t="str">
        <f t="shared" si="106"/>
        <v>Formula</v>
      </c>
      <c r="D3441" s="102" t="s">
        <v>6483</v>
      </c>
      <c r="E3441" s="102" t="s">
        <v>6482</v>
      </c>
      <c r="F3441" s="105">
        <v>60</v>
      </c>
      <c r="G3441" s="77">
        <f t="shared" si="107"/>
        <v>80</v>
      </c>
    </row>
    <row r="3442" spans="1:7" ht="31.5" x14ac:dyDescent="0.25">
      <c r="A3442" s="114" t="s">
        <v>5763</v>
      </c>
      <c r="B3442" s="101" t="s">
        <v>6481</v>
      </c>
      <c r="C3442" s="101" t="str">
        <f t="shared" si="106"/>
        <v>Formula</v>
      </c>
      <c r="D3442" s="101" t="s">
        <v>6480</v>
      </c>
      <c r="E3442" s="101" t="s">
        <v>6129</v>
      </c>
      <c r="F3442" s="104">
        <v>140</v>
      </c>
      <c r="G3442" s="77">
        <f t="shared" si="107"/>
        <v>140</v>
      </c>
    </row>
    <row r="3443" spans="1:7" ht="31.5" x14ac:dyDescent="0.25">
      <c r="A3443" s="115" t="s">
        <v>5764</v>
      </c>
      <c r="B3443" s="102" t="s">
        <v>6479</v>
      </c>
      <c r="C3443" s="101" t="str">
        <f t="shared" si="106"/>
        <v>Formula</v>
      </c>
      <c r="D3443" s="102" t="s">
        <v>6478</v>
      </c>
      <c r="E3443" s="102" t="s">
        <v>6477</v>
      </c>
      <c r="F3443" s="105">
        <v>136</v>
      </c>
      <c r="G3443" s="77">
        <f t="shared" si="107"/>
        <v>136</v>
      </c>
    </row>
    <row r="3444" spans="1:7" ht="21" x14ac:dyDescent="0.25">
      <c r="A3444" s="114" t="s">
        <v>5765</v>
      </c>
      <c r="B3444" s="101" t="s">
        <v>6476</v>
      </c>
      <c r="C3444" s="101" t="str">
        <f t="shared" si="106"/>
        <v>Formula</v>
      </c>
      <c r="D3444" s="101" t="s">
        <v>6475</v>
      </c>
      <c r="E3444" s="101" t="s">
        <v>6474</v>
      </c>
      <c r="F3444" s="104">
        <v>63</v>
      </c>
      <c r="G3444" s="77">
        <f t="shared" si="107"/>
        <v>63</v>
      </c>
    </row>
    <row r="3445" spans="1:7" ht="21" x14ac:dyDescent="0.25">
      <c r="A3445" s="115" t="s">
        <v>5766</v>
      </c>
      <c r="B3445" s="102" t="s">
        <v>6473</v>
      </c>
      <c r="C3445" s="101" t="str">
        <f t="shared" si="106"/>
        <v>Formula</v>
      </c>
      <c r="D3445" s="102" t="s">
        <v>6472</v>
      </c>
      <c r="E3445" s="102" t="s">
        <v>6471</v>
      </c>
      <c r="F3445" s="105">
        <v>115</v>
      </c>
      <c r="G3445" s="77">
        <f t="shared" si="107"/>
        <v>124</v>
      </c>
    </row>
    <row r="3446" spans="1:7" ht="21" x14ac:dyDescent="0.25">
      <c r="A3446" s="114" t="s">
        <v>5767</v>
      </c>
      <c r="B3446" s="101" t="s">
        <v>6473</v>
      </c>
      <c r="C3446" s="101" t="str">
        <f t="shared" si="106"/>
        <v>Formula</v>
      </c>
      <c r="D3446" s="101" t="s">
        <v>6472</v>
      </c>
      <c r="E3446" s="101" t="s">
        <v>6471</v>
      </c>
      <c r="F3446" s="104">
        <v>9</v>
      </c>
      <c r="G3446" s="77">
        <f t="shared" si="107"/>
        <v>124</v>
      </c>
    </row>
    <row r="3447" spans="1:7" ht="21" x14ac:dyDescent="0.25">
      <c r="A3447" s="115" t="s">
        <v>4162</v>
      </c>
      <c r="B3447" s="102" t="s">
        <v>9515</v>
      </c>
      <c r="C3447" s="101" t="str">
        <f t="shared" si="106"/>
        <v>Formula</v>
      </c>
      <c r="D3447" s="102" t="s">
        <v>9514</v>
      </c>
      <c r="E3447" s="102" t="s">
        <v>9519</v>
      </c>
      <c r="F3447" s="105">
        <v>100</v>
      </c>
      <c r="G3447" s="77">
        <f t="shared" si="107"/>
        <v>445</v>
      </c>
    </row>
    <row r="3448" spans="1:7" ht="21" x14ac:dyDescent="0.25">
      <c r="A3448" s="114" t="s">
        <v>4163</v>
      </c>
      <c r="B3448" s="101" t="s">
        <v>9515</v>
      </c>
      <c r="C3448" s="101" t="str">
        <f t="shared" si="106"/>
        <v>Formula</v>
      </c>
      <c r="D3448" s="101" t="s">
        <v>9514</v>
      </c>
      <c r="E3448" s="101" t="s">
        <v>9518</v>
      </c>
      <c r="F3448" s="104">
        <v>145</v>
      </c>
      <c r="G3448" s="77">
        <f t="shared" si="107"/>
        <v>445</v>
      </c>
    </row>
    <row r="3449" spans="1:7" ht="21" x14ac:dyDescent="0.25">
      <c r="A3449" s="115" t="s">
        <v>4164</v>
      </c>
      <c r="B3449" s="102" t="s">
        <v>9515</v>
      </c>
      <c r="C3449" s="101" t="str">
        <f t="shared" si="106"/>
        <v>Formula</v>
      </c>
      <c r="D3449" s="102" t="s">
        <v>9514</v>
      </c>
      <c r="E3449" s="102" t="s">
        <v>9517</v>
      </c>
      <c r="F3449" s="105">
        <v>100</v>
      </c>
      <c r="G3449" s="77">
        <f t="shared" si="107"/>
        <v>445</v>
      </c>
    </row>
    <row r="3450" spans="1:7" ht="21" x14ac:dyDescent="0.25">
      <c r="A3450" s="114" t="s">
        <v>4165</v>
      </c>
      <c r="B3450" s="101" t="s">
        <v>9515</v>
      </c>
      <c r="C3450" s="101" t="str">
        <f t="shared" si="106"/>
        <v>Formula</v>
      </c>
      <c r="D3450" s="101" t="s">
        <v>9514</v>
      </c>
      <c r="E3450" s="101" t="s">
        <v>9516</v>
      </c>
      <c r="F3450" s="104">
        <v>100</v>
      </c>
      <c r="G3450" s="77">
        <f t="shared" si="107"/>
        <v>445</v>
      </c>
    </row>
    <row r="3451" spans="1:7" ht="21" x14ac:dyDescent="0.25">
      <c r="A3451" s="115" t="s">
        <v>9512</v>
      </c>
      <c r="B3451" s="102" t="s">
        <v>9470</v>
      </c>
      <c r="C3451" s="101" t="str">
        <f t="shared" si="106"/>
        <v>Alt sub</v>
      </c>
      <c r="D3451" s="102" t="s">
        <v>9469</v>
      </c>
      <c r="E3451" s="102" t="s">
        <v>9511</v>
      </c>
      <c r="F3451" s="105">
        <v>70</v>
      </c>
      <c r="G3451" s="77">
        <f t="shared" si="107"/>
        <v>436</v>
      </c>
    </row>
    <row r="3452" spans="1:7" ht="21" x14ac:dyDescent="0.25">
      <c r="A3452" s="114" t="s">
        <v>9510</v>
      </c>
      <c r="B3452" s="101" t="s">
        <v>9470</v>
      </c>
      <c r="C3452" s="101" t="str">
        <f t="shared" si="106"/>
        <v>Alt sub</v>
      </c>
      <c r="D3452" s="101" t="s">
        <v>9469</v>
      </c>
      <c r="E3452" s="101" t="s">
        <v>9509</v>
      </c>
      <c r="F3452" s="104">
        <v>40</v>
      </c>
      <c r="G3452" s="77">
        <f t="shared" si="107"/>
        <v>436</v>
      </c>
    </row>
    <row r="3453" spans="1:7" ht="21" x14ac:dyDescent="0.25">
      <c r="A3453" s="115" t="s">
        <v>9504</v>
      </c>
      <c r="B3453" s="102" t="s">
        <v>9470</v>
      </c>
      <c r="C3453" s="101" t="str">
        <f t="shared" si="106"/>
        <v>Alt sub</v>
      </c>
      <c r="D3453" s="102" t="s">
        <v>9469</v>
      </c>
      <c r="E3453" s="102" t="s">
        <v>9503</v>
      </c>
      <c r="F3453" s="105">
        <v>80</v>
      </c>
      <c r="G3453" s="77">
        <f t="shared" si="107"/>
        <v>436</v>
      </c>
    </row>
    <row r="3454" spans="1:7" ht="21" x14ac:dyDescent="0.25">
      <c r="A3454" s="114" t="s">
        <v>9496</v>
      </c>
      <c r="B3454" s="101" t="s">
        <v>9470</v>
      </c>
      <c r="C3454" s="101" t="str">
        <f t="shared" si="106"/>
        <v>Alt sub</v>
      </c>
      <c r="D3454" s="101" t="s">
        <v>9469</v>
      </c>
      <c r="E3454" s="101" t="s">
        <v>9495</v>
      </c>
      <c r="F3454" s="104">
        <v>32</v>
      </c>
      <c r="G3454" s="77">
        <f t="shared" si="107"/>
        <v>436</v>
      </c>
    </row>
    <row r="3455" spans="1:7" ht="21" x14ac:dyDescent="0.25">
      <c r="A3455" s="115" t="s">
        <v>9492</v>
      </c>
      <c r="B3455" s="102" t="s">
        <v>9470</v>
      </c>
      <c r="C3455" s="101" t="str">
        <f t="shared" si="106"/>
        <v>Alt sub</v>
      </c>
      <c r="D3455" s="102" t="s">
        <v>9469</v>
      </c>
      <c r="E3455" s="102" t="s">
        <v>9491</v>
      </c>
      <c r="F3455" s="105">
        <v>20</v>
      </c>
      <c r="G3455" s="77">
        <f t="shared" si="107"/>
        <v>436</v>
      </c>
    </row>
    <row r="3456" spans="1:7" ht="21" x14ac:dyDescent="0.25">
      <c r="A3456" s="114" t="s">
        <v>9488</v>
      </c>
      <c r="B3456" s="101" t="s">
        <v>9470</v>
      </c>
      <c r="C3456" s="101" t="str">
        <f t="shared" si="106"/>
        <v>Alt sub</v>
      </c>
      <c r="D3456" s="101" t="s">
        <v>9469</v>
      </c>
      <c r="E3456" s="101" t="s">
        <v>9487</v>
      </c>
      <c r="F3456" s="104">
        <v>24</v>
      </c>
      <c r="G3456" s="77">
        <f t="shared" si="107"/>
        <v>436</v>
      </c>
    </row>
    <row r="3457" spans="1:7" ht="21" x14ac:dyDescent="0.25">
      <c r="A3457" s="115" t="s">
        <v>9486</v>
      </c>
      <c r="B3457" s="102" t="s">
        <v>9470</v>
      </c>
      <c r="C3457" s="101" t="str">
        <f t="shared" si="106"/>
        <v>Alt sub</v>
      </c>
      <c r="D3457" s="102" t="s">
        <v>9469</v>
      </c>
      <c r="E3457" s="102" t="s">
        <v>9485</v>
      </c>
      <c r="F3457" s="105">
        <v>24</v>
      </c>
      <c r="G3457" s="77">
        <f t="shared" si="107"/>
        <v>436</v>
      </c>
    </row>
    <row r="3458" spans="1:7" ht="21" x14ac:dyDescent="0.25">
      <c r="A3458" s="114" t="s">
        <v>9484</v>
      </c>
      <c r="B3458" s="101" t="s">
        <v>9470</v>
      </c>
      <c r="C3458" s="101" t="str">
        <f t="shared" si="106"/>
        <v>Alt sub</v>
      </c>
      <c r="D3458" s="101" t="s">
        <v>9469</v>
      </c>
      <c r="E3458" s="101" t="s">
        <v>9483</v>
      </c>
      <c r="F3458" s="104">
        <v>18</v>
      </c>
      <c r="G3458" s="77">
        <f t="shared" si="107"/>
        <v>436</v>
      </c>
    </row>
    <row r="3459" spans="1:7" ht="21" x14ac:dyDescent="0.25">
      <c r="A3459" s="115" t="s">
        <v>9480</v>
      </c>
      <c r="B3459" s="102" t="s">
        <v>9470</v>
      </c>
      <c r="C3459" s="101" t="str">
        <f t="shared" ref="C3459:C3522" si="108">IF(ISTEXT(VLOOKUP(B3459,$I$3:$I$12,1,FALSE)),"Alt sub","Formula")</f>
        <v>Alt sub</v>
      </c>
      <c r="D3459" s="102" t="s">
        <v>9469</v>
      </c>
      <c r="E3459" s="102" t="s">
        <v>9479</v>
      </c>
      <c r="F3459" s="105">
        <v>73</v>
      </c>
      <c r="G3459" s="77">
        <f t="shared" ref="G3459:G3522" si="109">SUMIF(B:B,B3459,F:F)</f>
        <v>436</v>
      </c>
    </row>
    <row r="3460" spans="1:7" ht="21" x14ac:dyDescent="0.25">
      <c r="A3460" s="114" t="s">
        <v>9478</v>
      </c>
      <c r="B3460" s="101" t="s">
        <v>9470</v>
      </c>
      <c r="C3460" s="101" t="str">
        <f t="shared" si="108"/>
        <v>Alt sub</v>
      </c>
      <c r="D3460" s="101" t="s">
        <v>9469</v>
      </c>
      <c r="E3460" s="101" t="s">
        <v>9477</v>
      </c>
      <c r="F3460" s="104">
        <v>28</v>
      </c>
      <c r="G3460" s="77">
        <f t="shared" si="109"/>
        <v>436</v>
      </c>
    </row>
    <row r="3461" spans="1:7" ht="21" x14ac:dyDescent="0.25">
      <c r="A3461" s="115" t="s">
        <v>9476</v>
      </c>
      <c r="B3461" s="102" t="s">
        <v>9470</v>
      </c>
      <c r="C3461" s="101" t="str">
        <f t="shared" si="108"/>
        <v>Alt sub</v>
      </c>
      <c r="D3461" s="102" t="s">
        <v>9469</v>
      </c>
      <c r="E3461" s="102" t="s">
        <v>9475</v>
      </c>
      <c r="F3461" s="105">
        <v>10</v>
      </c>
      <c r="G3461" s="77">
        <f t="shared" si="109"/>
        <v>436</v>
      </c>
    </row>
    <row r="3462" spans="1:7" ht="21" x14ac:dyDescent="0.25">
      <c r="A3462" s="114" t="s">
        <v>9474</v>
      </c>
      <c r="B3462" s="101" t="s">
        <v>9470</v>
      </c>
      <c r="C3462" s="101" t="str">
        <f t="shared" si="108"/>
        <v>Alt sub</v>
      </c>
      <c r="D3462" s="101" t="s">
        <v>9469</v>
      </c>
      <c r="E3462" s="101" t="s">
        <v>9473</v>
      </c>
      <c r="F3462" s="104">
        <v>10</v>
      </c>
      <c r="G3462" s="77">
        <f t="shared" si="109"/>
        <v>436</v>
      </c>
    </row>
    <row r="3463" spans="1:7" ht="21" x14ac:dyDescent="0.25">
      <c r="A3463" s="115" t="s">
        <v>9472</v>
      </c>
      <c r="B3463" s="102" t="s">
        <v>9470</v>
      </c>
      <c r="C3463" s="101" t="str">
        <f t="shared" si="108"/>
        <v>Alt sub</v>
      </c>
      <c r="D3463" s="102" t="s">
        <v>9469</v>
      </c>
      <c r="E3463" s="102" t="s">
        <v>9471</v>
      </c>
      <c r="F3463" s="105">
        <v>7</v>
      </c>
      <c r="G3463" s="77">
        <f t="shared" si="109"/>
        <v>436</v>
      </c>
    </row>
    <row r="3464" spans="1:7" ht="21" x14ac:dyDescent="0.25">
      <c r="A3464" s="114" t="s">
        <v>4167</v>
      </c>
      <c r="B3464" s="101" t="s">
        <v>9467</v>
      </c>
      <c r="C3464" s="101" t="str">
        <f t="shared" si="108"/>
        <v>Formula</v>
      </c>
      <c r="D3464" s="101" t="s">
        <v>9466</v>
      </c>
      <c r="E3464" s="101" t="s">
        <v>9468</v>
      </c>
      <c r="F3464" s="104">
        <v>107</v>
      </c>
      <c r="G3464" s="77">
        <f t="shared" si="109"/>
        <v>155</v>
      </c>
    </row>
    <row r="3465" spans="1:7" ht="21" x14ac:dyDescent="0.25">
      <c r="A3465" s="115" t="s">
        <v>4168</v>
      </c>
      <c r="B3465" s="102" t="s">
        <v>9467</v>
      </c>
      <c r="C3465" s="101" t="str">
        <f t="shared" si="108"/>
        <v>Formula</v>
      </c>
      <c r="D3465" s="102" t="s">
        <v>9466</v>
      </c>
      <c r="E3465" s="102" t="s">
        <v>9465</v>
      </c>
      <c r="F3465" s="105">
        <v>48</v>
      </c>
      <c r="G3465" s="77">
        <f t="shared" si="109"/>
        <v>155</v>
      </c>
    </row>
    <row r="3466" spans="1:7" ht="21" x14ac:dyDescent="0.25">
      <c r="A3466" s="114" t="s">
        <v>4169</v>
      </c>
      <c r="B3466" s="101" t="s">
        <v>9464</v>
      </c>
      <c r="C3466" s="101" t="str">
        <f t="shared" si="108"/>
        <v>Formula</v>
      </c>
      <c r="D3466" s="101" t="s">
        <v>9463</v>
      </c>
      <c r="E3466" s="101" t="s">
        <v>9462</v>
      </c>
      <c r="F3466" s="104">
        <v>101</v>
      </c>
      <c r="G3466" s="77">
        <f t="shared" si="109"/>
        <v>101</v>
      </c>
    </row>
    <row r="3467" spans="1:7" ht="31.5" x14ac:dyDescent="0.25">
      <c r="A3467" s="115" t="s">
        <v>4170</v>
      </c>
      <c r="B3467" s="102" t="s">
        <v>9457</v>
      </c>
      <c r="C3467" s="101" t="str">
        <f t="shared" si="108"/>
        <v>Formula</v>
      </c>
      <c r="D3467" s="102" t="s">
        <v>9456</v>
      </c>
      <c r="E3467" s="102" t="s">
        <v>9461</v>
      </c>
      <c r="F3467" s="105">
        <v>29</v>
      </c>
      <c r="G3467" s="77">
        <f t="shared" si="109"/>
        <v>595</v>
      </c>
    </row>
    <row r="3468" spans="1:7" ht="31.5" x14ac:dyDescent="0.25">
      <c r="A3468" s="114" t="s">
        <v>4171</v>
      </c>
      <c r="B3468" s="101" t="s">
        <v>9457</v>
      </c>
      <c r="C3468" s="101" t="str">
        <f t="shared" si="108"/>
        <v>Formula</v>
      </c>
      <c r="D3468" s="101" t="s">
        <v>9456</v>
      </c>
      <c r="E3468" s="101" t="s">
        <v>9460</v>
      </c>
      <c r="F3468" s="104">
        <v>194</v>
      </c>
      <c r="G3468" s="77">
        <f t="shared" si="109"/>
        <v>595</v>
      </c>
    </row>
    <row r="3469" spans="1:7" ht="31.5" x14ac:dyDescent="0.25">
      <c r="A3469" s="115" t="s">
        <v>4172</v>
      </c>
      <c r="B3469" s="102" t="s">
        <v>9457</v>
      </c>
      <c r="C3469" s="101" t="str">
        <f t="shared" si="108"/>
        <v>Formula</v>
      </c>
      <c r="D3469" s="102" t="s">
        <v>9456</v>
      </c>
      <c r="E3469" s="102" t="s">
        <v>9459</v>
      </c>
      <c r="F3469" s="105">
        <v>38</v>
      </c>
      <c r="G3469" s="77">
        <f t="shared" si="109"/>
        <v>595</v>
      </c>
    </row>
    <row r="3470" spans="1:7" ht="31.5" x14ac:dyDescent="0.25">
      <c r="A3470" s="114" t="s">
        <v>4173</v>
      </c>
      <c r="B3470" s="101" t="s">
        <v>9457</v>
      </c>
      <c r="C3470" s="101" t="str">
        <f t="shared" si="108"/>
        <v>Formula</v>
      </c>
      <c r="D3470" s="101" t="s">
        <v>9456</v>
      </c>
      <c r="E3470" s="101" t="s">
        <v>7577</v>
      </c>
      <c r="F3470" s="104">
        <v>150</v>
      </c>
      <c r="G3470" s="77">
        <f t="shared" si="109"/>
        <v>595</v>
      </c>
    </row>
    <row r="3471" spans="1:7" ht="31.5" x14ac:dyDescent="0.25">
      <c r="A3471" s="115" t="s">
        <v>4174</v>
      </c>
      <c r="B3471" s="102" t="s">
        <v>9457</v>
      </c>
      <c r="C3471" s="101" t="str">
        <f t="shared" si="108"/>
        <v>Formula</v>
      </c>
      <c r="D3471" s="102" t="s">
        <v>9456</v>
      </c>
      <c r="E3471" s="102" t="s">
        <v>9458</v>
      </c>
      <c r="F3471" s="105">
        <v>90</v>
      </c>
      <c r="G3471" s="77">
        <f t="shared" si="109"/>
        <v>595</v>
      </c>
    </row>
    <row r="3472" spans="1:7" ht="31.5" x14ac:dyDescent="0.25">
      <c r="A3472" s="114" t="s">
        <v>4175</v>
      </c>
      <c r="B3472" s="101" t="s">
        <v>9457</v>
      </c>
      <c r="C3472" s="101" t="str">
        <f t="shared" si="108"/>
        <v>Formula</v>
      </c>
      <c r="D3472" s="101" t="s">
        <v>9456</v>
      </c>
      <c r="E3472" s="101" t="s">
        <v>9455</v>
      </c>
      <c r="F3472" s="104">
        <v>94</v>
      </c>
      <c r="G3472" s="77">
        <f t="shared" si="109"/>
        <v>595</v>
      </c>
    </row>
    <row r="3473" spans="1:7" ht="21" x14ac:dyDescent="0.25">
      <c r="A3473" s="115" t="s">
        <v>4176</v>
      </c>
      <c r="B3473" s="102" t="s">
        <v>9454</v>
      </c>
      <c r="C3473" s="101" t="str">
        <f t="shared" si="108"/>
        <v>Formula</v>
      </c>
      <c r="D3473" s="102" t="s">
        <v>9453</v>
      </c>
      <c r="E3473" s="102" t="s">
        <v>9452</v>
      </c>
      <c r="F3473" s="105">
        <v>118</v>
      </c>
      <c r="G3473" s="77">
        <f t="shared" si="109"/>
        <v>118</v>
      </c>
    </row>
    <row r="3474" spans="1:7" ht="31.5" x14ac:dyDescent="0.25">
      <c r="A3474" s="114" t="s">
        <v>4177</v>
      </c>
      <c r="B3474" s="101" t="s">
        <v>9449</v>
      </c>
      <c r="C3474" s="101" t="str">
        <f t="shared" si="108"/>
        <v>Formula</v>
      </c>
      <c r="D3474" s="101" t="s">
        <v>9448</v>
      </c>
      <c r="E3474" s="101" t="s">
        <v>9451</v>
      </c>
      <c r="F3474" s="104">
        <v>160</v>
      </c>
      <c r="G3474" s="77">
        <f t="shared" si="109"/>
        <v>373</v>
      </c>
    </row>
    <row r="3475" spans="1:7" ht="31.5" x14ac:dyDescent="0.25">
      <c r="A3475" s="115" t="s">
        <v>4178</v>
      </c>
      <c r="B3475" s="102" t="s">
        <v>9449</v>
      </c>
      <c r="C3475" s="101" t="str">
        <f t="shared" si="108"/>
        <v>Formula</v>
      </c>
      <c r="D3475" s="102" t="s">
        <v>9448</v>
      </c>
      <c r="E3475" s="102" t="s">
        <v>9450</v>
      </c>
      <c r="F3475" s="105">
        <v>100</v>
      </c>
      <c r="G3475" s="77">
        <f t="shared" si="109"/>
        <v>373</v>
      </c>
    </row>
    <row r="3476" spans="1:7" ht="31.5" x14ac:dyDescent="0.25">
      <c r="A3476" s="114" t="s">
        <v>4179</v>
      </c>
      <c r="B3476" s="101" t="s">
        <v>9449</v>
      </c>
      <c r="C3476" s="101" t="str">
        <f t="shared" si="108"/>
        <v>Formula</v>
      </c>
      <c r="D3476" s="101" t="s">
        <v>9448</v>
      </c>
      <c r="E3476" s="101" t="s">
        <v>9447</v>
      </c>
      <c r="F3476" s="104">
        <v>113</v>
      </c>
      <c r="G3476" s="77">
        <f t="shared" si="109"/>
        <v>373</v>
      </c>
    </row>
    <row r="3477" spans="1:7" ht="21" x14ac:dyDescent="0.25">
      <c r="A3477" s="115" t="s">
        <v>4180</v>
      </c>
      <c r="B3477" s="102" t="s">
        <v>9446</v>
      </c>
      <c r="C3477" s="101" t="str">
        <f t="shared" si="108"/>
        <v>Formula</v>
      </c>
      <c r="D3477" s="102" t="s">
        <v>9445</v>
      </c>
      <c r="E3477" s="102" t="s">
        <v>9444</v>
      </c>
      <c r="F3477" s="105">
        <v>50</v>
      </c>
      <c r="G3477" s="77">
        <f t="shared" si="109"/>
        <v>108</v>
      </c>
    </row>
    <row r="3478" spans="1:7" ht="21" x14ac:dyDescent="0.25">
      <c r="A3478" s="114" t="s">
        <v>4181</v>
      </c>
      <c r="B3478" s="101" t="s">
        <v>9446</v>
      </c>
      <c r="C3478" s="101" t="str">
        <f t="shared" si="108"/>
        <v>Formula</v>
      </c>
      <c r="D3478" s="101" t="s">
        <v>9445</v>
      </c>
      <c r="E3478" s="101" t="s">
        <v>9444</v>
      </c>
      <c r="F3478" s="104">
        <v>58</v>
      </c>
      <c r="G3478" s="77">
        <f t="shared" si="109"/>
        <v>108</v>
      </c>
    </row>
    <row r="3479" spans="1:7" ht="21" x14ac:dyDescent="0.25">
      <c r="A3479" s="115" t="s">
        <v>4182</v>
      </c>
      <c r="B3479" s="102" t="s">
        <v>9442</v>
      </c>
      <c r="C3479" s="101" t="str">
        <f t="shared" si="108"/>
        <v>Formula</v>
      </c>
      <c r="D3479" s="102" t="s">
        <v>9441</v>
      </c>
      <c r="E3479" s="102" t="s">
        <v>9443</v>
      </c>
      <c r="F3479" s="105">
        <v>79</v>
      </c>
      <c r="G3479" s="77">
        <f t="shared" si="109"/>
        <v>137</v>
      </c>
    </row>
    <row r="3480" spans="1:7" ht="21" x14ac:dyDescent="0.25">
      <c r="A3480" s="114" t="s">
        <v>4183</v>
      </c>
      <c r="B3480" s="101" t="s">
        <v>9442</v>
      </c>
      <c r="C3480" s="101" t="str">
        <f t="shared" si="108"/>
        <v>Formula</v>
      </c>
      <c r="D3480" s="101" t="s">
        <v>9441</v>
      </c>
      <c r="E3480" s="101" t="s">
        <v>9440</v>
      </c>
      <c r="F3480" s="104">
        <v>58</v>
      </c>
      <c r="G3480" s="77">
        <f t="shared" si="109"/>
        <v>137</v>
      </c>
    </row>
    <row r="3481" spans="1:7" ht="21" x14ac:dyDescent="0.25">
      <c r="A3481" s="115" t="s">
        <v>4185</v>
      </c>
      <c r="B3481" s="102" t="s">
        <v>9436</v>
      </c>
      <c r="C3481" s="101" t="str">
        <f t="shared" si="108"/>
        <v>Formula</v>
      </c>
      <c r="D3481" s="102" t="s">
        <v>9435</v>
      </c>
      <c r="E3481" s="102" t="s">
        <v>9434</v>
      </c>
      <c r="F3481" s="105">
        <v>52</v>
      </c>
      <c r="G3481" s="77">
        <f t="shared" si="109"/>
        <v>52</v>
      </c>
    </row>
    <row r="3482" spans="1:7" ht="21" x14ac:dyDescent="0.25">
      <c r="A3482" s="114" t="s">
        <v>4186</v>
      </c>
      <c r="B3482" s="101" t="s">
        <v>9433</v>
      </c>
      <c r="C3482" s="101" t="str">
        <f t="shared" si="108"/>
        <v>Formula</v>
      </c>
      <c r="D3482" s="101" t="s">
        <v>9432</v>
      </c>
      <c r="E3482" s="101" t="s">
        <v>9431</v>
      </c>
      <c r="F3482" s="104">
        <v>244</v>
      </c>
      <c r="G3482" s="77">
        <f t="shared" si="109"/>
        <v>244</v>
      </c>
    </row>
    <row r="3483" spans="1:7" ht="21" x14ac:dyDescent="0.25">
      <c r="A3483" s="115" t="s">
        <v>4187</v>
      </c>
      <c r="B3483" s="102" t="s">
        <v>9430</v>
      </c>
      <c r="C3483" s="101" t="str">
        <f t="shared" si="108"/>
        <v>Formula</v>
      </c>
      <c r="D3483" s="102" t="s">
        <v>9429</v>
      </c>
      <c r="E3483" s="102" t="s">
        <v>9428</v>
      </c>
      <c r="F3483" s="105">
        <v>40</v>
      </c>
      <c r="G3483" s="77">
        <f t="shared" si="109"/>
        <v>40</v>
      </c>
    </row>
    <row r="3484" spans="1:7" ht="21" x14ac:dyDescent="0.25">
      <c r="A3484" s="114" t="s">
        <v>18911</v>
      </c>
      <c r="B3484" s="101" t="s">
        <v>18867</v>
      </c>
      <c r="C3484" s="101" t="str">
        <f t="shared" si="108"/>
        <v>Formula</v>
      </c>
      <c r="D3484" s="101" t="s">
        <v>18868</v>
      </c>
      <c r="E3484" s="101" t="s">
        <v>18912</v>
      </c>
      <c r="F3484" s="104">
        <v>28</v>
      </c>
      <c r="G3484" s="77">
        <f t="shared" si="109"/>
        <v>103</v>
      </c>
    </row>
    <row r="3485" spans="1:7" ht="21" x14ac:dyDescent="0.25">
      <c r="A3485" s="115" t="s">
        <v>19125</v>
      </c>
      <c r="B3485" s="102" t="s">
        <v>18867</v>
      </c>
      <c r="C3485" s="101" t="str">
        <f t="shared" si="108"/>
        <v>Formula</v>
      </c>
      <c r="D3485" s="102" t="s">
        <v>18868</v>
      </c>
      <c r="E3485" s="102" t="s">
        <v>19126</v>
      </c>
      <c r="F3485" s="105">
        <v>46</v>
      </c>
      <c r="G3485" s="77">
        <f t="shared" si="109"/>
        <v>103</v>
      </c>
    </row>
    <row r="3486" spans="1:7" ht="21" x14ac:dyDescent="0.25">
      <c r="A3486" s="114" t="s">
        <v>19127</v>
      </c>
      <c r="B3486" s="101" t="s">
        <v>18867</v>
      </c>
      <c r="C3486" s="101" t="str">
        <f t="shared" si="108"/>
        <v>Formula</v>
      </c>
      <c r="D3486" s="101" t="s">
        <v>18868</v>
      </c>
      <c r="E3486" s="101" t="s">
        <v>19128</v>
      </c>
      <c r="F3486" s="104">
        <v>0</v>
      </c>
      <c r="G3486" s="77">
        <f t="shared" si="109"/>
        <v>103</v>
      </c>
    </row>
    <row r="3487" spans="1:7" ht="21" x14ac:dyDescent="0.25">
      <c r="A3487" s="115" t="s">
        <v>19057</v>
      </c>
      <c r="B3487" s="102" t="s">
        <v>18867</v>
      </c>
      <c r="C3487" s="101" t="str">
        <f t="shared" si="108"/>
        <v>Formula</v>
      </c>
      <c r="D3487" s="102" t="s">
        <v>18868</v>
      </c>
      <c r="E3487" s="102" t="s">
        <v>19056</v>
      </c>
      <c r="F3487" s="105">
        <v>29</v>
      </c>
      <c r="G3487" s="77">
        <f t="shared" si="109"/>
        <v>103</v>
      </c>
    </row>
    <row r="3488" spans="1:7" ht="31.5" x14ac:dyDescent="0.25">
      <c r="A3488" s="114" t="s">
        <v>385</v>
      </c>
      <c r="B3488" s="101" t="s">
        <v>16711</v>
      </c>
      <c r="C3488" s="101" t="str">
        <f t="shared" si="108"/>
        <v>Formula</v>
      </c>
      <c r="D3488" s="101" t="s">
        <v>16710</v>
      </c>
      <c r="E3488" s="101" t="s">
        <v>16717</v>
      </c>
      <c r="F3488" s="104">
        <v>193</v>
      </c>
      <c r="G3488" s="77">
        <f t="shared" si="109"/>
        <v>1565</v>
      </c>
    </row>
    <row r="3489" spans="1:7" ht="31.5" x14ac:dyDescent="0.25">
      <c r="A3489" s="115" t="s">
        <v>386</v>
      </c>
      <c r="B3489" s="102" t="s">
        <v>16711</v>
      </c>
      <c r="C3489" s="101" t="str">
        <f t="shared" si="108"/>
        <v>Formula</v>
      </c>
      <c r="D3489" s="102" t="s">
        <v>16710</v>
      </c>
      <c r="E3489" s="102" t="s">
        <v>16716</v>
      </c>
      <c r="F3489" s="105">
        <v>375</v>
      </c>
      <c r="G3489" s="77">
        <f t="shared" si="109"/>
        <v>1565</v>
      </c>
    </row>
    <row r="3490" spans="1:7" ht="31.5" x14ac:dyDescent="0.25">
      <c r="A3490" s="114" t="s">
        <v>387</v>
      </c>
      <c r="B3490" s="101" t="s">
        <v>16711</v>
      </c>
      <c r="C3490" s="101" t="str">
        <f t="shared" si="108"/>
        <v>Formula</v>
      </c>
      <c r="D3490" s="101" t="s">
        <v>16710</v>
      </c>
      <c r="E3490" s="101" t="s">
        <v>16715</v>
      </c>
      <c r="F3490" s="104">
        <v>647</v>
      </c>
      <c r="G3490" s="77">
        <f t="shared" si="109"/>
        <v>1565</v>
      </c>
    </row>
    <row r="3491" spans="1:7" ht="31.5" x14ac:dyDescent="0.25">
      <c r="A3491" s="115" t="s">
        <v>388</v>
      </c>
      <c r="B3491" s="102" t="s">
        <v>16711</v>
      </c>
      <c r="C3491" s="101" t="str">
        <f t="shared" si="108"/>
        <v>Formula</v>
      </c>
      <c r="D3491" s="102" t="s">
        <v>16710</v>
      </c>
      <c r="E3491" s="102" t="s">
        <v>16714</v>
      </c>
      <c r="F3491" s="105">
        <v>142</v>
      </c>
      <c r="G3491" s="77">
        <f t="shared" si="109"/>
        <v>1565</v>
      </c>
    </row>
    <row r="3492" spans="1:7" ht="31.5" x14ac:dyDescent="0.25">
      <c r="A3492" s="114" t="s">
        <v>389</v>
      </c>
      <c r="B3492" s="101" t="s">
        <v>16711</v>
      </c>
      <c r="C3492" s="101" t="str">
        <f t="shared" si="108"/>
        <v>Formula</v>
      </c>
      <c r="D3492" s="101" t="s">
        <v>16710</v>
      </c>
      <c r="E3492" s="101" t="s">
        <v>16713</v>
      </c>
      <c r="F3492" s="104">
        <v>70</v>
      </c>
      <c r="G3492" s="77">
        <f t="shared" si="109"/>
        <v>1565</v>
      </c>
    </row>
    <row r="3493" spans="1:7" ht="31.5" x14ac:dyDescent="0.25">
      <c r="A3493" s="115" t="s">
        <v>390</v>
      </c>
      <c r="B3493" s="102" t="s">
        <v>16711</v>
      </c>
      <c r="C3493" s="101" t="str">
        <f t="shared" si="108"/>
        <v>Formula</v>
      </c>
      <c r="D3493" s="102" t="s">
        <v>16710</v>
      </c>
      <c r="E3493" s="102" t="s">
        <v>16712</v>
      </c>
      <c r="F3493" s="105">
        <v>138</v>
      </c>
      <c r="G3493" s="77">
        <f t="shared" si="109"/>
        <v>1565</v>
      </c>
    </row>
    <row r="3494" spans="1:7" ht="21" x14ac:dyDescent="0.25">
      <c r="A3494" s="114" t="s">
        <v>399</v>
      </c>
      <c r="B3494" s="101" t="s">
        <v>16687</v>
      </c>
      <c r="C3494" s="101" t="str">
        <f t="shared" si="108"/>
        <v>Formula</v>
      </c>
      <c r="D3494" s="101" t="s">
        <v>11013</v>
      </c>
      <c r="E3494" s="101" t="s">
        <v>16700</v>
      </c>
      <c r="F3494" s="104">
        <v>101</v>
      </c>
      <c r="G3494" s="77">
        <f t="shared" si="109"/>
        <v>1454</v>
      </c>
    </row>
    <row r="3495" spans="1:7" ht="21" x14ac:dyDescent="0.25">
      <c r="A3495" s="115" t="s">
        <v>400</v>
      </c>
      <c r="B3495" s="102" t="s">
        <v>16687</v>
      </c>
      <c r="C3495" s="101" t="str">
        <f t="shared" si="108"/>
        <v>Formula</v>
      </c>
      <c r="D3495" s="102" t="s">
        <v>11013</v>
      </c>
      <c r="E3495" s="102" t="s">
        <v>16699</v>
      </c>
      <c r="F3495" s="105">
        <v>30</v>
      </c>
      <c r="G3495" s="77">
        <f t="shared" si="109"/>
        <v>1454</v>
      </c>
    </row>
    <row r="3496" spans="1:7" ht="21" x14ac:dyDescent="0.25">
      <c r="A3496" s="114" t="s">
        <v>401</v>
      </c>
      <c r="B3496" s="101" t="s">
        <v>16687</v>
      </c>
      <c r="C3496" s="101" t="str">
        <f t="shared" si="108"/>
        <v>Formula</v>
      </c>
      <c r="D3496" s="101" t="s">
        <v>11013</v>
      </c>
      <c r="E3496" s="101" t="s">
        <v>16698</v>
      </c>
      <c r="F3496" s="104">
        <v>154</v>
      </c>
      <c r="G3496" s="77">
        <f t="shared" si="109"/>
        <v>1454</v>
      </c>
    </row>
    <row r="3497" spans="1:7" ht="21" x14ac:dyDescent="0.25">
      <c r="A3497" s="115" t="s">
        <v>402</v>
      </c>
      <c r="B3497" s="102" t="s">
        <v>16687</v>
      </c>
      <c r="C3497" s="101" t="str">
        <f t="shared" si="108"/>
        <v>Formula</v>
      </c>
      <c r="D3497" s="102" t="s">
        <v>11013</v>
      </c>
      <c r="E3497" s="102" t="s">
        <v>16697</v>
      </c>
      <c r="F3497" s="105">
        <v>372</v>
      </c>
      <c r="G3497" s="77">
        <f t="shared" si="109"/>
        <v>1454</v>
      </c>
    </row>
    <row r="3498" spans="1:7" ht="21" x14ac:dyDescent="0.25">
      <c r="A3498" s="114" t="s">
        <v>405</v>
      </c>
      <c r="B3498" s="101" t="s">
        <v>16687</v>
      </c>
      <c r="C3498" s="101" t="str">
        <f t="shared" si="108"/>
        <v>Formula</v>
      </c>
      <c r="D3498" s="101" t="s">
        <v>11013</v>
      </c>
      <c r="E3498" s="101" t="s">
        <v>16694</v>
      </c>
      <c r="F3498" s="104">
        <v>100</v>
      </c>
      <c r="G3498" s="77">
        <f t="shared" si="109"/>
        <v>1454</v>
      </c>
    </row>
    <row r="3499" spans="1:7" ht="21" x14ac:dyDescent="0.25">
      <c r="A3499" s="115" t="s">
        <v>406</v>
      </c>
      <c r="B3499" s="102" t="s">
        <v>16687</v>
      </c>
      <c r="C3499" s="101" t="str">
        <f t="shared" si="108"/>
        <v>Formula</v>
      </c>
      <c r="D3499" s="102" t="s">
        <v>11013</v>
      </c>
      <c r="E3499" s="102" t="s">
        <v>17564</v>
      </c>
      <c r="F3499" s="105">
        <v>390</v>
      </c>
      <c r="G3499" s="77">
        <f t="shared" si="109"/>
        <v>1454</v>
      </c>
    </row>
    <row r="3500" spans="1:7" ht="21" x14ac:dyDescent="0.25">
      <c r="A3500" s="114" t="s">
        <v>407</v>
      </c>
      <c r="B3500" s="101" t="s">
        <v>16687</v>
      </c>
      <c r="C3500" s="101" t="str">
        <f t="shared" si="108"/>
        <v>Formula</v>
      </c>
      <c r="D3500" s="101" t="s">
        <v>11013</v>
      </c>
      <c r="E3500" s="101" t="s">
        <v>16693</v>
      </c>
      <c r="F3500" s="104">
        <v>38</v>
      </c>
      <c r="G3500" s="77">
        <f t="shared" si="109"/>
        <v>1454</v>
      </c>
    </row>
    <row r="3501" spans="1:7" ht="21" x14ac:dyDescent="0.25">
      <c r="A3501" s="115" t="s">
        <v>408</v>
      </c>
      <c r="B3501" s="102" t="s">
        <v>16687</v>
      </c>
      <c r="C3501" s="101" t="str">
        <f t="shared" si="108"/>
        <v>Formula</v>
      </c>
      <c r="D3501" s="102" t="s">
        <v>11013</v>
      </c>
      <c r="E3501" s="102" t="s">
        <v>16692</v>
      </c>
      <c r="F3501" s="105">
        <v>46</v>
      </c>
      <c r="G3501" s="77">
        <f t="shared" si="109"/>
        <v>1454</v>
      </c>
    </row>
    <row r="3502" spans="1:7" ht="21" x14ac:dyDescent="0.25">
      <c r="A3502" s="114" t="s">
        <v>409</v>
      </c>
      <c r="B3502" s="101" t="s">
        <v>16687</v>
      </c>
      <c r="C3502" s="101" t="str">
        <f t="shared" si="108"/>
        <v>Formula</v>
      </c>
      <c r="D3502" s="101" t="s">
        <v>11013</v>
      </c>
      <c r="E3502" s="101" t="s">
        <v>16691</v>
      </c>
      <c r="F3502" s="104">
        <v>45</v>
      </c>
      <c r="G3502" s="77">
        <f t="shared" si="109"/>
        <v>1454</v>
      </c>
    </row>
    <row r="3503" spans="1:7" ht="21" x14ac:dyDescent="0.25">
      <c r="A3503" s="115" t="s">
        <v>410</v>
      </c>
      <c r="B3503" s="102" t="s">
        <v>16687</v>
      </c>
      <c r="C3503" s="101" t="str">
        <f t="shared" si="108"/>
        <v>Formula</v>
      </c>
      <c r="D3503" s="102" t="s">
        <v>11013</v>
      </c>
      <c r="E3503" s="102" t="s">
        <v>16690</v>
      </c>
      <c r="F3503" s="105">
        <v>99</v>
      </c>
      <c r="G3503" s="77">
        <f t="shared" si="109"/>
        <v>1454</v>
      </c>
    </row>
    <row r="3504" spans="1:7" ht="21" x14ac:dyDescent="0.25">
      <c r="A3504" s="114" t="s">
        <v>411</v>
      </c>
      <c r="B3504" s="101" t="s">
        <v>16687</v>
      </c>
      <c r="C3504" s="101" t="str">
        <f t="shared" si="108"/>
        <v>Formula</v>
      </c>
      <c r="D3504" s="101" t="s">
        <v>11013</v>
      </c>
      <c r="E3504" s="101" t="s">
        <v>16689</v>
      </c>
      <c r="F3504" s="104">
        <v>21</v>
      </c>
      <c r="G3504" s="77">
        <f t="shared" si="109"/>
        <v>1454</v>
      </c>
    </row>
    <row r="3505" spans="1:7" ht="21" x14ac:dyDescent="0.25">
      <c r="A3505" s="115" t="s">
        <v>412</v>
      </c>
      <c r="B3505" s="102" t="s">
        <v>16687</v>
      </c>
      <c r="C3505" s="101" t="str">
        <f t="shared" si="108"/>
        <v>Formula</v>
      </c>
      <c r="D3505" s="102" t="s">
        <v>11013</v>
      </c>
      <c r="E3505" s="102" t="s">
        <v>16688</v>
      </c>
      <c r="F3505" s="105">
        <v>37</v>
      </c>
      <c r="G3505" s="77">
        <f t="shared" si="109"/>
        <v>1454</v>
      </c>
    </row>
    <row r="3506" spans="1:7" ht="21" x14ac:dyDescent="0.25">
      <c r="A3506" s="114" t="s">
        <v>413</v>
      </c>
      <c r="B3506" s="101" t="s">
        <v>16687</v>
      </c>
      <c r="C3506" s="101" t="str">
        <f t="shared" si="108"/>
        <v>Formula</v>
      </c>
      <c r="D3506" s="101" t="s">
        <v>11013</v>
      </c>
      <c r="E3506" s="101" t="s">
        <v>16686</v>
      </c>
      <c r="F3506" s="104">
        <v>21</v>
      </c>
      <c r="G3506" s="77">
        <f t="shared" si="109"/>
        <v>1454</v>
      </c>
    </row>
    <row r="3507" spans="1:7" ht="21" x14ac:dyDescent="0.25">
      <c r="A3507" s="115" t="s">
        <v>431</v>
      </c>
      <c r="B3507" s="102" t="s">
        <v>16663</v>
      </c>
      <c r="C3507" s="101" t="str">
        <f t="shared" si="108"/>
        <v>Formula</v>
      </c>
      <c r="D3507" s="102" t="s">
        <v>16662</v>
      </c>
      <c r="E3507" s="102" t="s">
        <v>16668</v>
      </c>
      <c r="F3507" s="105">
        <v>360</v>
      </c>
      <c r="G3507" s="77">
        <f t="shared" si="109"/>
        <v>1661</v>
      </c>
    </row>
    <row r="3508" spans="1:7" ht="21" x14ac:dyDescent="0.25">
      <c r="A3508" s="114" t="s">
        <v>432</v>
      </c>
      <c r="B3508" s="101" t="s">
        <v>16663</v>
      </c>
      <c r="C3508" s="101" t="str">
        <f t="shared" si="108"/>
        <v>Formula</v>
      </c>
      <c r="D3508" s="101" t="s">
        <v>16662</v>
      </c>
      <c r="E3508" s="101" t="s">
        <v>16667</v>
      </c>
      <c r="F3508" s="104">
        <v>391</v>
      </c>
      <c r="G3508" s="77">
        <f t="shared" si="109"/>
        <v>1661</v>
      </c>
    </row>
    <row r="3509" spans="1:7" ht="21" x14ac:dyDescent="0.25">
      <c r="A3509" s="115" t="s">
        <v>433</v>
      </c>
      <c r="B3509" s="102" t="s">
        <v>16663</v>
      </c>
      <c r="C3509" s="101" t="str">
        <f t="shared" si="108"/>
        <v>Formula</v>
      </c>
      <c r="D3509" s="102" t="s">
        <v>16662</v>
      </c>
      <c r="E3509" s="102" t="s">
        <v>16666</v>
      </c>
      <c r="F3509" s="105">
        <v>331</v>
      </c>
      <c r="G3509" s="77">
        <f t="shared" si="109"/>
        <v>1661</v>
      </c>
    </row>
    <row r="3510" spans="1:7" ht="21" x14ac:dyDescent="0.25">
      <c r="A3510" s="114" t="s">
        <v>434</v>
      </c>
      <c r="B3510" s="101" t="s">
        <v>16663</v>
      </c>
      <c r="C3510" s="101" t="str">
        <f t="shared" si="108"/>
        <v>Formula</v>
      </c>
      <c r="D3510" s="101" t="s">
        <v>16662</v>
      </c>
      <c r="E3510" s="101" t="s">
        <v>16665</v>
      </c>
      <c r="F3510" s="104">
        <v>185</v>
      </c>
      <c r="G3510" s="77">
        <f t="shared" si="109"/>
        <v>1661</v>
      </c>
    </row>
    <row r="3511" spans="1:7" ht="21" x14ac:dyDescent="0.25">
      <c r="A3511" s="115" t="s">
        <v>435</v>
      </c>
      <c r="B3511" s="102" t="s">
        <v>16663</v>
      </c>
      <c r="C3511" s="101" t="str">
        <f t="shared" si="108"/>
        <v>Formula</v>
      </c>
      <c r="D3511" s="102" t="s">
        <v>16662</v>
      </c>
      <c r="E3511" s="102" t="s">
        <v>16664</v>
      </c>
      <c r="F3511" s="105">
        <v>199</v>
      </c>
      <c r="G3511" s="77">
        <f t="shared" si="109"/>
        <v>1661</v>
      </c>
    </row>
    <row r="3512" spans="1:7" ht="21" x14ac:dyDescent="0.25">
      <c r="A3512" s="114" t="s">
        <v>436</v>
      </c>
      <c r="B3512" s="101" t="s">
        <v>16663</v>
      </c>
      <c r="C3512" s="101" t="str">
        <f t="shared" si="108"/>
        <v>Formula</v>
      </c>
      <c r="D3512" s="101" t="s">
        <v>16662</v>
      </c>
      <c r="E3512" s="101" t="s">
        <v>16661</v>
      </c>
      <c r="F3512" s="104">
        <v>195</v>
      </c>
      <c r="G3512" s="77">
        <f t="shared" si="109"/>
        <v>1661</v>
      </c>
    </row>
    <row r="3513" spans="1:7" ht="21" x14ac:dyDescent="0.25">
      <c r="A3513" s="115" t="s">
        <v>437</v>
      </c>
      <c r="B3513" s="102" t="s">
        <v>16656</v>
      </c>
      <c r="C3513" s="101" t="str">
        <f t="shared" si="108"/>
        <v>Formula</v>
      </c>
      <c r="D3513" s="102" t="s">
        <v>16655</v>
      </c>
      <c r="E3513" s="102" t="s">
        <v>16660</v>
      </c>
      <c r="F3513" s="105">
        <v>161</v>
      </c>
      <c r="G3513" s="77">
        <f t="shared" si="109"/>
        <v>484</v>
      </c>
    </row>
    <row r="3514" spans="1:7" ht="21" x14ac:dyDescent="0.25">
      <c r="A3514" s="114" t="s">
        <v>438</v>
      </c>
      <c r="B3514" s="101" t="s">
        <v>16656</v>
      </c>
      <c r="C3514" s="101" t="str">
        <f t="shared" si="108"/>
        <v>Formula</v>
      </c>
      <c r="D3514" s="101" t="s">
        <v>16655</v>
      </c>
      <c r="E3514" s="101" t="s">
        <v>16659</v>
      </c>
      <c r="F3514" s="104">
        <v>201</v>
      </c>
      <c r="G3514" s="77">
        <f t="shared" si="109"/>
        <v>484</v>
      </c>
    </row>
    <row r="3515" spans="1:7" ht="21" x14ac:dyDescent="0.25">
      <c r="A3515" s="115" t="s">
        <v>439</v>
      </c>
      <c r="B3515" s="102" t="s">
        <v>16656</v>
      </c>
      <c r="C3515" s="101" t="str">
        <f t="shared" si="108"/>
        <v>Formula</v>
      </c>
      <c r="D3515" s="102" t="s">
        <v>16655</v>
      </c>
      <c r="E3515" s="102" t="s">
        <v>16658</v>
      </c>
      <c r="F3515" s="105">
        <v>69</v>
      </c>
      <c r="G3515" s="77">
        <f t="shared" si="109"/>
        <v>484</v>
      </c>
    </row>
    <row r="3516" spans="1:7" ht="21" x14ac:dyDescent="0.25">
      <c r="A3516" s="114" t="s">
        <v>440</v>
      </c>
      <c r="B3516" s="101" t="s">
        <v>16656</v>
      </c>
      <c r="C3516" s="101" t="str">
        <f t="shared" si="108"/>
        <v>Formula</v>
      </c>
      <c r="D3516" s="101" t="s">
        <v>16655</v>
      </c>
      <c r="E3516" s="101" t="s">
        <v>16657</v>
      </c>
      <c r="F3516" s="104">
        <v>31</v>
      </c>
      <c r="G3516" s="77">
        <f t="shared" si="109"/>
        <v>484</v>
      </c>
    </row>
    <row r="3517" spans="1:7" ht="21" x14ac:dyDescent="0.25">
      <c r="A3517" s="115" t="s">
        <v>441</v>
      </c>
      <c r="B3517" s="102" t="s">
        <v>16656</v>
      </c>
      <c r="C3517" s="101" t="str">
        <f t="shared" si="108"/>
        <v>Formula</v>
      </c>
      <c r="D3517" s="102" t="s">
        <v>16655</v>
      </c>
      <c r="E3517" s="102" t="s">
        <v>16654</v>
      </c>
      <c r="F3517" s="105">
        <v>22</v>
      </c>
      <c r="G3517" s="77">
        <f t="shared" si="109"/>
        <v>484</v>
      </c>
    </row>
    <row r="3518" spans="1:7" ht="21" x14ac:dyDescent="0.25">
      <c r="A3518" s="114" t="s">
        <v>442</v>
      </c>
      <c r="B3518" s="101" t="s">
        <v>16649</v>
      </c>
      <c r="C3518" s="101" t="str">
        <f t="shared" si="108"/>
        <v>Formula</v>
      </c>
      <c r="D3518" s="101" t="s">
        <v>16648</v>
      </c>
      <c r="E3518" s="101" t="s">
        <v>16653</v>
      </c>
      <c r="F3518" s="104">
        <v>218</v>
      </c>
      <c r="G3518" s="77">
        <f t="shared" si="109"/>
        <v>927</v>
      </c>
    </row>
    <row r="3519" spans="1:7" ht="21" x14ac:dyDescent="0.25">
      <c r="A3519" s="115" t="s">
        <v>443</v>
      </c>
      <c r="B3519" s="102" t="s">
        <v>16649</v>
      </c>
      <c r="C3519" s="101" t="str">
        <f t="shared" si="108"/>
        <v>Formula</v>
      </c>
      <c r="D3519" s="102" t="s">
        <v>16648</v>
      </c>
      <c r="E3519" s="102" t="s">
        <v>16652</v>
      </c>
      <c r="F3519" s="105">
        <v>237</v>
      </c>
      <c r="G3519" s="77">
        <f t="shared" si="109"/>
        <v>927</v>
      </c>
    </row>
    <row r="3520" spans="1:7" ht="21" x14ac:dyDescent="0.25">
      <c r="A3520" s="114" t="s">
        <v>444</v>
      </c>
      <c r="B3520" s="101" t="s">
        <v>16649</v>
      </c>
      <c r="C3520" s="101" t="str">
        <f t="shared" si="108"/>
        <v>Formula</v>
      </c>
      <c r="D3520" s="101" t="s">
        <v>16648</v>
      </c>
      <c r="E3520" s="101" t="s">
        <v>16651</v>
      </c>
      <c r="F3520" s="104">
        <v>293</v>
      </c>
      <c r="G3520" s="77">
        <f t="shared" si="109"/>
        <v>927</v>
      </c>
    </row>
    <row r="3521" spans="1:7" ht="21" x14ac:dyDescent="0.25">
      <c r="A3521" s="115" t="s">
        <v>445</v>
      </c>
      <c r="B3521" s="102" t="s">
        <v>16649</v>
      </c>
      <c r="C3521" s="101" t="str">
        <f t="shared" si="108"/>
        <v>Formula</v>
      </c>
      <c r="D3521" s="102" t="s">
        <v>16648</v>
      </c>
      <c r="E3521" s="102" t="s">
        <v>16650</v>
      </c>
      <c r="F3521" s="105">
        <v>179</v>
      </c>
      <c r="G3521" s="77">
        <f t="shared" si="109"/>
        <v>927</v>
      </c>
    </row>
    <row r="3522" spans="1:7" ht="21" x14ac:dyDescent="0.25">
      <c r="A3522" s="114" t="s">
        <v>461</v>
      </c>
      <c r="B3522" s="101" t="s">
        <v>16625</v>
      </c>
      <c r="C3522" s="101" t="str">
        <f t="shared" si="108"/>
        <v>Formula</v>
      </c>
      <c r="D3522" s="101" t="s">
        <v>14520</v>
      </c>
      <c r="E3522" s="101" t="s">
        <v>16630</v>
      </c>
      <c r="F3522" s="104">
        <v>100</v>
      </c>
      <c r="G3522" s="77">
        <f t="shared" si="109"/>
        <v>409</v>
      </c>
    </row>
    <row r="3523" spans="1:7" ht="21" x14ac:dyDescent="0.25">
      <c r="A3523" s="115" t="s">
        <v>463</v>
      </c>
      <c r="B3523" s="102" t="s">
        <v>16625</v>
      </c>
      <c r="C3523" s="101" t="str">
        <f t="shared" ref="C3523:C3586" si="110">IF(ISTEXT(VLOOKUP(B3523,$I$3:$I$12,1,FALSE)),"Alt sub","Formula")</f>
        <v>Formula</v>
      </c>
      <c r="D3523" s="102" t="s">
        <v>14520</v>
      </c>
      <c r="E3523" s="102" t="s">
        <v>16628</v>
      </c>
      <c r="F3523" s="105">
        <v>142</v>
      </c>
      <c r="G3523" s="77">
        <f t="shared" ref="G3523:G3586" si="111">SUMIF(B:B,B3523,F:F)</f>
        <v>409</v>
      </c>
    </row>
    <row r="3524" spans="1:7" ht="21" x14ac:dyDescent="0.25">
      <c r="A3524" s="114" t="s">
        <v>464</v>
      </c>
      <c r="B3524" s="101" t="s">
        <v>16625</v>
      </c>
      <c r="C3524" s="101" t="str">
        <f t="shared" si="110"/>
        <v>Formula</v>
      </c>
      <c r="D3524" s="101" t="s">
        <v>14520</v>
      </c>
      <c r="E3524" s="101" t="s">
        <v>16627</v>
      </c>
      <c r="F3524" s="104">
        <v>70</v>
      </c>
      <c r="G3524" s="77">
        <f t="shared" si="111"/>
        <v>409</v>
      </c>
    </row>
    <row r="3525" spans="1:7" ht="21" x14ac:dyDescent="0.25">
      <c r="A3525" s="115" t="s">
        <v>465</v>
      </c>
      <c r="B3525" s="102" t="s">
        <v>16625</v>
      </c>
      <c r="C3525" s="101" t="str">
        <f t="shared" si="110"/>
        <v>Formula</v>
      </c>
      <c r="D3525" s="102" t="s">
        <v>14520</v>
      </c>
      <c r="E3525" s="102" t="s">
        <v>16626</v>
      </c>
      <c r="F3525" s="105">
        <v>61</v>
      </c>
      <c r="G3525" s="77">
        <f t="shared" si="111"/>
        <v>409</v>
      </c>
    </row>
    <row r="3526" spans="1:7" ht="21" x14ac:dyDescent="0.25">
      <c r="A3526" s="114" t="s">
        <v>466</v>
      </c>
      <c r="B3526" s="101" t="s">
        <v>16625</v>
      </c>
      <c r="C3526" s="101" t="str">
        <f t="shared" si="110"/>
        <v>Formula</v>
      </c>
      <c r="D3526" s="101" t="s">
        <v>14520</v>
      </c>
      <c r="E3526" s="101" t="s">
        <v>16624</v>
      </c>
      <c r="F3526" s="104">
        <v>36</v>
      </c>
      <c r="G3526" s="77">
        <f t="shared" si="111"/>
        <v>409</v>
      </c>
    </row>
    <row r="3527" spans="1:7" ht="31.5" x14ac:dyDescent="0.25">
      <c r="A3527" s="115" t="s">
        <v>467</v>
      </c>
      <c r="B3527" s="102" t="s">
        <v>16615</v>
      </c>
      <c r="C3527" s="101" t="str">
        <f t="shared" si="110"/>
        <v>Formula</v>
      </c>
      <c r="D3527" s="102" t="s">
        <v>16614</v>
      </c>
      <c r="E3527" s="102" t="s">
        <v>16623</v>
      </c>
      <c r="F3527" s="105">
        <v>102</v>
      </c>
      <c r="G3527" s="77">
        <f t="shared" si="111"/>
        <v>963</v>
      </c>
    </row>
    <row r="3528" spans="1:7" ht="31.5" x14ac:dyDescent="0.25">
      <c r="A3528" s="114" t="s">
        <v>468</v>
      </c>
      <c r="B3528" s="101" t="s">
        <v>16615</v>
      </c>
      <c r="C3528" s="101" t="str">
        <f t="shared" si="110"/>
        <v>Formula</v>
      </c>
      <c r="D3528" s="101" t="s">
        <v>16614</v>
      </c>
      <c r="E3528" s="101" t="s">
        <v>16622</v>
      </c>
      <c r="F3528" s="104">
        <v>141</v>
      </c>
      <c r="G3528" s="77">
        <f t="shared" si="111"/>
        <v>963</v>
      </c>
    </row>
    <row r="3529" spans="1:7" ht="31.5" x14ac:dyDescent="0.25">
      <c r="A3529" s="115" t="s">
        <v>469</v>
      </c>
      <c r="B3529" s="102" t="s">
        <v>16615</v>
      </c>
      <c r="C3529" s="101" t="str">
        <f t="shared" si="110"/>
        <v>Formula</v>
      </c>
      <c r="D3529" s="102" t="s">
        <v>16614</v>
      </c>
      <c r="E3529" s="102" t="s">
        <v>16621</v>
      </c>
      <c r="F3529" s="105">
        <v>114</v>
      </c>
      <c r="G3529" s="77">
        <f t="shared" si="111"/>
        <v>963</v>
      </c>
    </row>
    <row r="3530" spans="1:7" ht="31.5" x14ac:dyDescent="0.25">
      <c r="A3530" s="114" t="s">
        <v>470</v>
      </c>
      <c r="B3530" s="101" t="s">
        <v>16615</v>
      </c>
      <c r="C3530" s="101" t="str">
        <f t="shared" si="110"/>
        <v>Formula</v>
      </c>
      <c r="D3530" s="101" t="s">
        <v>16614</v>
      </c>
      <c r="E3530" s="101" t="s">
        <v>16620</v>
      </c>
      <c r="F3530" s="104">
        <v>244</v>
      </c>
      <c r="G3530" s="77">
        <f t="shared" si="111"/>
        <v>963</v>
      </c>
    </row>
    <row r="3531" spans="1:7" ht="31.5" x14ac:dyDescent="0.25">
      <c r="A3531" s="115" t="s">
        <v>471</v>
      </c>
      <c r="B3531" s="102" t="s">
        <v>16615</v>
      </c>
      <c r="C3531" s="101" t="str">
        <f t="shared" si="110"/>
        <v>Formula</v>
      </c>
      <c r="D3531" s="102" t="s">
        <v>16614</v>
      </c>
      <c r="E3531" s="102" t="s">
        <v>16619</v>
      </c>
      <c r="F3531" s="105">
        <v>176</v>
      </c>
      <c r="G3531" s="77">
        <f t="shared" si="111"/>
        <v>963</v>
      </c>
    </row>
    <row r="3532" spans="1:7" ht="31.5" x14ac:dyDescent="0.25">
      <c r="A3532" s="114" t="s">
        <v>474</v>
      </c>
      <c r="B3532" s="101" t="s">
        <v>16615</v>
      </c>
      <c r="C3532" s="101" t="str">
        <f t="shared" si="110"/>
        <v>Formula</v>
      </c>
      <c r="D3532" s="101" t="s">
        <v>16614</v>
      </c>
      <c r="E3532" s="101" t="s">
        <v>16616</v>
      </c>
      <c r="F3532" s="104">
        <v>50</v>
      </c>
      <c r="G3532" s="77">
        <f t="shared" si="111"/>
        <v>963</v>
      </c>
    </row>
    <row r="3533" spans="1:7" ht="31.5" x14ac:dyDescent="0.25">
      <c r="A3533" s="115" t="s">
        <v>475</v>
      </c>
      <c r="B3533" s="102" t="s">
        <v>16615</v>
      </c>
      <c r="C3533" s="101" t="str">
        <f t="shared" si="110"/>
        <v>Formula</v>
      </c>
      <c r="D3533" s="102" t="s">
        <v>16614</v>
      </c>
      <c r="E3533" s="102" t="s">
        <v>16613</v>
      </c>
      <c r="F3533" s="105">
        <v>136</v>
      </c>
      <c r="G3533" s="77">
        <f t="shared" si="111"/>
        <v>963</v>
      </c>
    </row>
    <row r="3534" spans="1:7" ht="31.5" x14ac:dyDescent="0.25">
      <c r="A3534" s="114" t="s">
        <v>476</v>
      </c>
      <c r="B3534" s="101" t="s">
        <v>16612</v>
      </c>
      <c r="C3534" s="101" t="str">
        <f t="shared" si="110"/>
        <v>Formula</v>
      </c>
      <c r="D3534" s="101" t="s">
        <v>16611</v>
      </c>
      <c r="E3534" s="101" t="s">
        <v>16610</v>
      </c>
      <c r="F3534" s="104">
        <v>80</v>
      </c>
      <c r="G3534" s="77">
        <f t="shared" si="111"/>
        <v>80</v>
      </c>
    </row>
    <row r="3535" spans="1:7" ht="21" x14ac:dyDescent="0.25">
      <c r="A3535" s="115" t="s">
        <v>477</v>
      </c>
      <c r="B3535" s="102" t="s">
        <v>16609</v>
      </c>
      <c r="C3535" s="101" t="str">
        <f t="shared" si="110"/>
        <v>Formula</v>
      </c>
      <c r="D3535" s="102" t="s">
        <v>16608</v>
      </c>
      <c r="E3535" s="102" t="s">
        <v>16607</v>
      </c>
      <c r="F3535" s="105">
        <v>90</v>
      </c>
      <c r="G3535" s="77">
        <f t="shared" si="111"/>
        <v>90</v>
      </c>
    </row>
    <row r="3536" spans="1:7" ht="21" x14ac:dyDescent="0.25">
      <c r="A3536" s="114" t="s">
        <v>482</v>
      </c>
      <c r="B3536" s="101" t="s">
        <v>16596</v>
      </c>
      <c r="C3536" s="101" t="str">
        <f t="shared" si="110"/>
        <v>Formula</v>
      </c>
      <c r="D3536" s="101" t="s">
        <v>18072</v>
      </c>
      <c r="E3536" s="101" t="s">
        <v>16597</v>
      </c>
      <c r="F3536" s="104">
        <v>176</v>
      </c>
      <c r="G3536" s="77">
        <f t="shared" si="111"/>
        <v>421</v>
      </c>
    </row>
    <row r="3537" spans="1:7" ht="21" x14ac:dyDescent="0.25">
      <c r="A3537" s="115" t="s">
        <v>483</v>
      </c>
      <c r="B3537" s="102" t="s">
        <v>16596</v>
      </c>
      <c r="C3537" s="101" t="str">
        <f t="shared" si="110"/>
        <v>Formula</v>
      </c>
      <c r="D3537" s="102" t="s">
        <v>18072</v>
      </c>
      <c r="E3537" s="102" t="s">
        <v>6129</v>
      </c>
      <c r="F3537" s="105">
        <v>117</v>
      </c>
      <c r="G3537" s="77">
        <f t="shared" si="111"/>
        <v>421</v>
      </c>
    </row>
    <row r="3538" spans="1:7" ht="21" x14ac:dyDescent="0.25">
      <c r="A3538" s="114" t="s">
        <v>484</v>
      </c>
      <c r="B3538" s="101" t="s">
        <v>16596</v>
      </c>
      <c r="C3538" s="101" t="str">
        <f t="shared" si="110"/>
        <v>Formula</v>
      </c>
      <c r="D3538" s="101" t="s">
        <v>18072</v>
      </c>
      <c r="E3538" s="101" t="s">
        <v>6129</v>
      </c>
      <c r="F3538" s="104">
        <v>122</v>
      </c>
      <c r="G3538" s="77">
        <f t="shared" si="111"/>
        <v>421</v>
      </c>
    </row>
    <row r="3539" spans="1:7" ht="21" x14ac:dyDescent="0.25">
      <c r="A3539" s="115" t="s">
        <v>17837</v>
      </c>
      <c r="B3539" s="102" t="s">
        <v>16596</v>
      </c>
      <c r="C3539" s="101" t="str">
        <f t="shared" si="110"/>
        <v>Formula</v>
      </c>
      <c r="D3539" s="102" t="s">
        <v>18072</v>
      </c>
      <c r="E3539" s="102" t="s">
        <v>6129</v>
      </c>
      <c r="F3539" s="105">
        <v>6</v>
      </c>
      <c r="G3539" s="77">
        <f t="shared" si="111"/>
        <v>421</v>
      </c>
    </row>
    <row r="3540" spans="1:7" ht="21" x14ac:dyDescent="0.25">
      <c r="A3540" s="114" t="s">
        <v>485</v>
      </c>
      <c r="B3540" s="101" t="s">
        <v>16592</v>
      </c>
      <c r="C3540" s="101" t="str">
        <f t="shared" si="110"/>
        <v>Formula</v>
      </c>
      <c r="D3540" s="101" t="s">
        <v>18073</v>
      </c>
      <c r="E3540" s="101" t="s">
        <v>16595</v>
      </c>
      <c r="F3540" s="104">
        <v>274</v>
      </c>
      <c r="G3540" s="77">
        <f t="shared" si="111"/>
        <v>1001</v>
      </c>
    </row>
    <row r="3541" spans="1:7" ht="21" x14ac:dyDescent="0.25">
      <c r="A3541" s="115" t="s">
        <v>486</v>
      </c>
      <c r="B3541" s="102" t="s">
        <v>16592</v>
      </c>
      <c r="C3541" s="101" t="str">
        <f t="shared" si="110"/>
        <v>Formula</v>
      </c>
      <c r="D3541" s="102" t="s">
        <v>18073</v>
      </c>
      <c r="E3541" s="102" t="s">
        <v>16594</v>
      </c>
      <c r="F3541" s="105">
        <v>195</v>
      </c>
      <c r="G3541" s="77">
        <f t="shared" si="111"/>
        <v>1001</v>
      </c>
    </row>
    <row r="3542" spans="1:7" ht="21" x14ac:dyDescent="0.25">
      <c r="A3542" s="114" t="s">
        <v>487</v>
      </c>
      <c r="B3542" s="101" t="s">
        <v>16592</v>
      </c>
      <c r="C3542" s="101" t="str">
        <f t="shared" si="110"/>
        <v>Formula</v>
      </c>
      <c r="D3542" s="101" t="s">
        <v>18073</v>
      </c>
      <c r="E3542" s="101" t="s">
        <v>16593</v>
      </c>
      <c r="F3542" s="104">
        <v>50</v>
      </c>
      <c r="G3542" s="77">
        <f t="shared" si="111"/>
        <v>1001</v>
      </c>
    </row>
    <row r="3543" spans="1:7" ht="21" x14ac:dyDescent="0.25">
      <c r="A3543" s="115" t="s">
        <v>488</v>
      </c>
      <c r="B3543" s="102" t="s">
        <v>16592</v>
      </c>
      <c r="C3543" s="101" t="str">
        <f t="shared" si="110"/>
        <v>Formula</v>
      </c>
      <c r="D3543" s="102" t="s">
        <v>18073</v>
      </c>
      <c r="E3543" s="102" t="s">
        <v>16591</v>
      </c>
      <c r="F3543" s="105">
        <v>436</v>
      </c>
      <c r="G3543" s="77">
        <f t="shared" si="111"/>
        <v>1001</v>
      </c>
    </row>
    <row r="3544" spans="1:7" ht="21" x14ac:dyDescent="0.25">
      <c r="A3544" s="114" t="s">
        <v>18915</v>
      </c>
      <c r="B3544" s="101" t="s">
        <v>16592</v>
      </c>
      <c r="C3544" s="101" t="str">
        <f t="shared" si="110"/>
        <v>Formula</v>
      </c>
      <c r="D3544" s="101" t="s">
        <v>18073</v>
      </c>
      <c r="E3544" s="101" t="s">
        <v>18916</v>
      </c>
      <c r="F3544" s="104">
        <v>31</v>
      </c>
      <c r="G3544" s="77">
        <f t="shared" si="111"/>
        <v>1001</v>
      </c>
    </row>
    <row r="3545" spans="1:7" ht="21" x14ac:dyDescent="0.25">
      <c r="A3545" s="115" t="s">
        <v>19055</v>
      </c>
      <c r="B3545" s="102" t="s">
        <v>16592</v>
      </c>
      <c r="C3545" s="101" t="str">
        <f t="shared" si="110"/>
        <v>Formula</v>
      </c>
      <c r="D3545" s="102" t="s">
        <v>18073</v>
      </c>
      <c r="E3545" s="102" t="s">
        <v>19054</v>
      </c>
      <c r="F3545" s="105">
        <v>15</v>
      </c>
      <c r="G3545" s="77">
        <f t="shared" si="111"/>
        <v>1001</v>
      </c>
    </row>
    <row r="3546" spans="1:7" ht="21" x14ac:dyDescent="0.25">
      <c r="A3546" s="114" t="s">
        <v>489</v>
      </c>
      <c r="B3546" s="101" t="s">
        <v>16590</v>
      </c>
      <c r="C3546" s="101" t="str">
        <f t="shared" si="110"/>
        <v>Formula</v>
      </c>
      <c r="D3546" s="101" t="s">
        <v>18074</v>
      </c>
      <c r="E3546" s="101" t="s">
        <v>16589</v>
      </c>
      <c r="F3546" s="104">
        <v>198</v>
      </c>
      <c r="G3546" s="77">
        <f t="shared" si="111"/>
        <v>198</v>
      </c>
    </row>
    <row r="3547" spans="1:7" ht="21" x14ac:dyDescent="0.25">
      <c r="A3547" s="115" t="s">
        <v>490</v>
      </c>
      <c r="B3547" s="102" t="s">
        <v>16585</v>
      </c>
      <c r="C3547" s="101" t="str">
        <f t="shared" si="110"/>
        <v>Formula</v>
      </c>
      <c r="D3547" s="102" t="s">
        <v>19129</v>
      </c>
      <c r="E3547" s="102" t="s">
        <v>16588</v>
      </c>
      <c r="F3547" s="105">
        <v>66</v>
      </c>
      <c r="G3547" s="77">
        <f t="shared" si="111"/>
        <v>647</v>
      </c>
    </row>
    <row r="3548" spans="1:7" ht="21" x14ac:dyDescent="0.25">
      <c r="A3548" s="114" t="s">
        <v>491</v>
      </c>
      <c r="B3548" s="101" t="s">
        <v>16585</v>
      </c>
      <c r="C3548" s="101" t="str">
        <f t="shared" si="110"/>
        <v>Formula</v>
      </c>
      <c r="D3548" s="101" t="s">
        <v>19129</v>
      </c>
      <c r="E3548" s="101" t="s">
        <v>16587</v>
      </c>
      <c r="F3548" s="104">
        <v>149</v>
      </c>
      <c r="G3548" s="77">
        <f t="shared" si="111"/>
        <v>647</v>
      </c>
    </row>
    <row r="3549" spans="1:7" ht="21" x14ac:dyDescent="0.25">
      <c r="A3549" s="115" t="s">
        <v>492</v>
      </c>
      <c r="B3549" s="102" t="s">
        <v>16585</v>
      </c>
      <c r="C3549" s="101" t="str">
        <f t="shared" si="110"/>
        <v>Formula</v>
      </c>
      <c r="D3549" s="102" t="s">
        <v>19129</v>
      </c>
      <c r="E3549" s="102" t="s">
        <v>16586</v>
      </c>
      <c r="F3549" s="105">
        <v>180</v>
      </c>
      <c r="G3549" s="77">
        <f t="shared" si="111"/>
        <v>647</v>
      </c>
    </row>
    <row r="3550" spans="1:7" ht="21" x14ac:dyDescent="0.25">
      <c r="A3550" s="114" t="s">
        <v>493</v>
      </c>
      <c r="B3550" s="101" t="s">
        <v>16585</v>
      </c>
      <c r="C3550" s="101" t="str">
        <f t="shared" si="110"/>
        <v>Formula</v>
      </c>
      <c r="D3550" s="101" t="s">
        <v>19129</v>
      </c>
      <c r="E3550" s="101" t="s">
        <v>16584</v>
      </c>
      <c r="F3550" s="104">
        <v>111</v>
      </c>
      <c r="G3550" s="77">
        <f t="shared" si="111"/>
        <v>647</v>
      </c>
    </row>
    <row r="3551" spans="1:7" ht="21" x14ac:dyDescent="0.25">
      <c r="A3551" s="115" t="s">
        <v>494</v>
      </c>
      <c r="B3551" s="102" t="s">
        <v>16585</v>
      </c>
      <c r="C3551" s="101" t="str">
        <f t="shared" si="110"/>
        <v>Formula</v>
      </c>
      <c r="D3551" s="102" t="s">
        <v>19129</v>
      </c>
      <c r="E3551" s="102" t="s">
        <v>16584</v>
      </c>
      <c r="F3551" s="105">
        <v>141</v>
      </c>
      <c r="G3551" s="77">
        <f t="shared" si="111"/>
        <v>647</v>
      </c>
    </row>
    <row r="3552" spans="1:7" ht="21" x14ac:dyDescent="0.25">
      <c r="A3552" s="114" t="s">
        <v>495</v>
      </c>
      <c r="B3552" s="101" t="s">
        <v>16577</v>
      </c>
      <c r="C3552" s="101" t="str">
        <f t="shared" si="110"/>
        <v>Formula</v>
      </c>
      <c r="D3552" s="101" t="s">
        <v>16576</v>
      </c>
      <c r="E3552" s="101" t="s">
        <v>16583</v>
      </c>
      <c r="F3552" s="104">
        <v>126</v>
      </c>
      <c r="G3552" s="77">
        <f t="shared" si="111"/>
        <v>520</v>
      </c>
    </row>
    <row r="3553" spans="1:7" ht="21" x14ac:dyDescent="0.25">
      <c r="A3553" s="115" t="s">
        <v>496</v>
      </c>
      <c r="B3553" s="102" t="s">
        <v>16577</v>
      </c>
      <c r="C3553" s="101" t="str">
        <f t="shared" si="110"/>
        <v>Formula</v>
      </c>
      <c r="D3553" s="102" t="s">
        <v>16576</v>
      </c>
      <c r="E3553" s="102" t="s">
        <v>16582</v>
      </c>
      <c r="F3553" s="105">
        <v>50</v>
      </c>
      <c r="G3553" s="77">
        <f t="shared" si="111"/>
        <v>520</v>
      </c>
    </row>
    <row r="3554" spans="1:7" ht="21" x14ac:dyDescent="0.25">
      <c r="A3554" s="114" t="s">
        <v>497</v>
      </c>
      <c r="B3554" s="101" t="s">
        <v>16577</v>
      </c>
      <c r="C3554" s="101" t="str">
        <f t="shared" si="110"/>
        <v>Formula</v>
      </c>
      <c r="D3554" s="101" t="s">
        <v>16576</v>
      </c>
      <c r="E3554" s="101" t="s">
        <v>16581</v>
      </c>
      <c r="F3554" s="104">
        <v>20</v>
      </c>
      <c r="G3554" s="77">
        <f t="shared" si="111"/>
        <v>520</v>
      </c>
    </row>
    <row r="3555" spans="1:7" ht="21" x14ac:dyDescent="0.25">
      <c r="A3555" s="115" t="s">
        <v>498</v>
      </c>
      <c r="B3555" s="102" t="s">
        <v>16577</v>
      </c>
      <c r="C3555" s="101" t="str">
        <f t="shared" si="110"/>
        <v>Formula</v>
      </c>
      <c r="D3555" s="102" t="s">
        <v>16576</v>
      </c>
      <c r="E3555" s="102" t="s">
        <v>16580</v>
      </c>
      <c r="F3555" s="105">
        <v>152</v>
      </c>
      <c r="G3555" s="77">
        <f t="shared" si="111"/>
        <v>520</v>
      </c>
    </row>
    <row r="3556" spans="1:7" ht="21" x14ac:dyDescent="0.25">
      <c r="A3556" s="114" t="s">
        <v>499</v>
      </c>
      <c r="B3556" s="101" t="s">
        <v>16577</v>
      </c>
      <c r="C3556" s="101" t="str">
        <f t="shared" si="110"/>
        <v>Formula</v>
      </c>
      <c r="D3556" s="101" t="s">
        <v>16576</v>
      </c>
      <c r="E3556" s="101" t="s">
        <v>16579</v>
      </c>
      <c r="F3556" s="104">
        <v>52</v>
      </c>
      <c r="G3556" s="77">
        <f t="shared" si="111"/>
        <v>520</v>
      </c>
    </row>
    <row r="3557" spans="1:7" ht="21" x14ac:dyDescent="0.25">
      <c r="A3557" s="115" t="s">
        <v>500</v>
      </c>
      <c r="B3557" s="102" t="s">
        <v>16577</v>
      </c>
      <c r="C3557" s="101" t="str">
        <f t="shared" si="110"/>
        <v>Formula</v>
      </c>
      <c r="D3557" s="102" t="s">
        <v>16576</v>
      </c>
      <c r="E3557" s="102" t="s">
        <v>16578</v>
      </c>
      <c r="F3557" s="105">
        <v>112</v>
      </c>
      <c r="G3557" s="77">
        <f t="shared" si="111"/>
        <v>520</v>
      </c>
    </row>
    <row r="3558" spans="1:7" ht="21" x14ac:dyDescent="0.25">
      <c r="A3558" s="114" t="s">
        <v>501</v>
      </c>
      <c r="B3558" s="101" t="s">
        <v>16577</v>
      </c>
      <c r="C3558" s="101" t="str">
        <f t="shared" si="110"/>
        <v>Formula</v>
      </c>
      <c r="D3558" s="101" t="s">
        <v>16576</v>
      </c>
      <c r="E3558" s="101" t="s">
        <v>16575</v>
      </c>
      <c r="F3558" s="104">
        <v>8</v>
      </c>
      <c r="G3558" s="77">
        <f t="shared" si="111"/>
        <v>520</v>
      </c>
    </row>
    <row r="3559" spans="1:7" ht="21" x14ac:dyDescent="0.25">
      <c r="A3559" s="115" t="s">
        <v>502</v>
      </c>
      <c r="B3559" s="102" t="s">
        <v>16571</v>
      </c>
      <c r="C3559" s="101" t="str">
        <f t="shared" si="110"/>
        <v>Formula</v>
      </c>
      <c r="D3559" s="102" t="s">
        <v>16570</v>
      </c>
      <c r="E3559" s="102" t="s">
        <v>16574</v>
      </c>
      <c r="F3559" s="105">
        <v>195</v>
      </c>
      <c r="G3559" s="77">
        <f t="shared" si="111"/>
        <v>710</v>
      </c>
    </row>
    <row r="3560" spans="1:7" ht="21" x14ac:dyDescent="0.25">
      <c r="A3560" s="114" t="s">
        <v>503</v>
      </c>
      <c r="B3560" s="101" t="s">
        <v>16571</v>
      </c>
      <c r="C3560" s="101" t="str">
        <f t="shared" si="110"/>
        <v>Formula</v>
      </c>
      <c r="D3560" s="101" t="s">
        <v>16570</v>
      </c>
      <c r="E3560" s="101" t="s">
        <v>16573</v>
      </c>
      <c r="F3560" s="104">
        <v>205</v>
      </c>
      <c r="G3560" s="77">
        <f t="shared" si="111"/>
        <v>710</v>
      </c>
    </row>
    <row r="3561" spans="1:7" ht="21" x14ac:dyDescent="0.25">
      <c r="A3561" s="115" t="s">
        <v>504</v>
      </c>
      <c r="B3561" s="102" t="s">
        <v>16571</v>
      </c>
      <c r="C3561" s="101" t="str">
        <f t="shared" si="110"/>
        <v>Formula</v>
      </c>
      <c r="D3561" s="102" t="s">
        <v>16570</v>
      </c>
      <c r="E3561" s="102" t="s">
        <v>16572</v>
      </c>
      <c r="F3561" s="105">
        <v>199</v>
      </c>
      <c r="G3561" s="77">
        <f t="shared" si="111"/>
        <v>710</v>
      </c>
    </row>
    <row r="3562" spans="1:7" ht="21" x14ac:dyDescent="0.25">
      <c r="A3562" s="114" t="s">
        <v>505</v>
      </c>
      <c r="B3562" s="101" t="s">
        <v>16571</v>
      </c>
      <c r="C3562" s="101" t="str">
        <f t="shared" si="110"/>
        <v>Formula</v>
      </c>
      <c r="D3562" s="101" t="s">
        <v>16570</v>
      </c>
      <c r="E3562" s="101" t="s">
        <v>16569</v>
      </c>
      <c r="F3562" s="104">
        <v>111</v>
      </c>
      <c r="G3562" s="77">
        <f t="shared" si="111"/>
        <v>710</v>
      </c>
    </row>
    <row r="3563" spans="1:7" ht="21" x14ac:dyDescent="0.25">
      <c r="A3563" s="115" t="s">
        <v>520</v>
      </c>
      <c r="B3563" s="102" t="s">
        <v>16551</v>
      </c>
      <c r="C3563" s="101" t="str">
        <f t="shared" si="110"/>
        <v>Formula</v>
      </c>
      <c r="D3563" s="102" t="s">
        <v>16550</v>
      </c>
      <c r="E3563" s="102" t="s">
        <v>16549</v>
      </c>
      <c r="F3563" s="105">
        <v>75</v>
      </c>
      <c r="G3563" s="77">
        <f t="shared" si="111"/>
        <v>75</v>
      </c>
    </row>
    <row r="3564" spans="1:7" ht="21" x14ac:dyDescent="0.25">
      <c r="A3564" s="114" t="s">
        <v>521</v>
      </c>
      <c r="B3564" s="101" t="s">
        <v>16548</v>
      </c>
      <c r="C3564" s="101" t="str">
        <f t="shared" si="110"/>
        <v>Formula</v>
      </c>
      <c r="D3564" s="101" t="s">
        <v>16547</v>
      </c>
      <c r="E3564" s="101" t="s">
        <v>16546</v>
      </c>
      <c r="F3564" s="104">
        <v>345</v>
      </c>
      <c r="G3564" s="77">
        <f t="shared" si="111"/>
        <v>345</v>
      </c>
    </row>
    <row r="3565" spans="1:7" ht="21" x14ac:dyDescent="0.25">
      <c r="A3565" s="115" t="s">
        <v>522</v>
      </c>
      <c r="B3565" s="102" t="s">
        <v>16543</v>
      </c>
      <c r="C3565" s="101" t="str">
        <f t="shared" si="110"/>
        <v>Formula</v>
      </c>
      <c r="D3565" s="102" t="s">
        <v>16542</v>
      </c>
      <c r="E3565" s="102" t="s">
        <v>16545</v>
      </c>
      <c r="F3565" s="105">
        <v>152</v>
      </c>
      <c r="G3565" s="77">
        <f t="shared" si="111"/>
        <v>431</v>
      </c>
    </row>
    <row r="3566" spans="1:7" ht="21" x14ac:dyDescent="0.25">
      <c r="A3566" s="114" t="s">
        <v>523</v>
      </c>
      <c r="B3566" s="101" t="s">
        <v>16543</v>
      </c>
      <c r="C3566" s="101" t="str">
        <f t="shared" si="110"/>
        <v>Formula</v>
      </c>
      <c r="D3566" s="101" t="s">
        <v>16542</v>
      </c>
      <c r="E3566" s="101" t="s">
        <v>16544</v>
      </c>
      <c r="F3566" s="104">
        <v>140</v>
      </c>
      <c r="G3566" s="77">
        <f t="shared" si="111"/>
        <v>431</v>
      </c>
    </row>
    <row r="3567" spans="1:7" ht="21" x14ac:dyDescent="0.25">
      <c r="A3567" s="115" t="s">
        <v>524</v>
      </c>
      <c r="B3567" s="102" t="s">
        <v>16543</v>
      </c>
      <c r="C3567" s="101" t="str">
        <f t="shared" si="110"/>
        <v>Formula</v>
      </c>
      <c r="D3567" s="102" t="s">
        <v>16542</v>
      </c>
      <c r="E3567" s="102" t="s">
        <v>16541</v>
      </c>
      <c r="F3567" s="105">
        <v>139</v>
      </c>
      <c r="G3567" s="77">
        <f t="shared" si="111"/>
        <v>431</v>
      </c>
    </row>
    <row r="3568" spans="1:7" ht="21" x14ac:dyDescent="0.25">
      <c r="A3568" s="114" t="s">
        <v>526</v>
      </c>
      <c r="B3568" s="101" t="s">
        <v>16537</v>
      </c>
      <c r="C3568" s="101" t="str">
        <f t="shared" si="110"/>
        <v>Formula</v>
      </c>
      <c r="D3568" s="101" t="s">
        <v>18075</v>
      </c>
      <c r="E3568" s="101" t="s">
        <v>18076</v>
      </c>
      <c r="F3568" s="104">
        <v>173</v>
      </c>
      <c r="G3568" s="77">
        <f t="shared" si="111"/>
        <v>173</v>
      </c>
    </row>
    <row r="3569" spans="1:7" ht="21" x14ac:dyDescent="0.25">
      <c r="A3569" s="115" t="s">
        <v>527</v>
      </c>
      <c r="B3569" s="102" t="s">
        <v>16535</v>
      </c>
      <c r="C3569" s="101" t="str">
        <f t="shared" si="110"/>
        <v>Formula</v>
      </c>
      <c r="D3569" s="102" t="s">
        <v>16534</v>
      </c>
      <c r="E3569" s="102" t="s">
        <v>16536</v>
      </c>
      <c r="F3569" s="105">
        <v>296</v>
      </c>
      <c r="G3569" s="77">
        <f t="shared" si="111"/>
        <v>496</v>
      </c>
    </row>
    <row r="3570" spans="1:7" ht="21" x14ac:dyDescent="0.25">
      <c r="A3570" s="114" t="s">
        <v>528</v>
      </c>
      <c r="B3570" s="101" t="s">
        <v>16535</v>
      </c>
      <c r="C3570" s="101" t="str">
        <f t="shared" si="110"/>
        <v>Formula</v>
      </c>
      <c r="D3570" s="101" t="s">
        <v>16534</v>
      </c>
      <c r="E3570" s="101" t="s">
        <v>16533</v>
      </c>
      <c r="F3570" s="104">
        <v>200</v>
      </c>
      <c r="G3570" s="77">
        <f t="shared" si="111"/>
        <v>496</v>
      </c>
    </row>
    <row r="3571" spans="1:7" ht="21" x14ac:dyDescent="0.25">
      <c r="A3571" s="115" t="s">
        <v>529</v>
      </c>
      <c r="B3571" s="102" t="s">
        <v>16531</v>
      </c>
      <c r="C3571" s="101" t="str">
        <f t="shared" si="110"/>
        <v>Formula</v>
      </c>
      <c r="D3571" s="102" t="s">
        <v>16530</v>
      </c>
      <c r="E3571" s="102" t="s">
        <v>16532</v>
      </c>
      <c r="F3571" s="105">
        <v>168</v>
      </c>
      <c r="G3571" s="77">
        <f t="shared" si="111"/>
        <v>268</v>
      </c>
    </row>
    <row r="3572" spans="1:7" ht="21" x14ac:dyDescent="0.25">
      <c r="A3572" s="114" t="s">
        <v>530</v>
      </c>
      <c r="B3572" s="101" t="s">
        <v>16531</v>
      </c>
      <c r="C3572" s="101" t="str">
        <f t="shared" si="110"/>
        <v>Formula</v>
      </c>
      <c r="D3572" s="101" t="s">
        <v>16530</v>
      </c>
      <c r="E3572" s="101" t="s">
        <v>16529</v>
      </c>
      <c r="F3572" s="104">
        <v>100</v>
      </c>
      <c r="G3572" s="77">
        <f t="shared" si="111"/>
        <v>268</v>
      </c>
    </row>
    <row r="3573" spans="1:7" ht="21" x14ac:dyDescent="0.25">
      <c r="A3573" s="115" t="s">
        <v>16528</v>
      </c>
      <c r="B3573" s="102" t="s">
        <v>16526</v>
      </c>
      <c r="C3573" s="101" t="str">
        <f t="shared" si="110"/>
        <v>Formula</v>
      </c>
      <c r="D3573" s="102" t="s">
        <v>17838</v>
      </c>
      <c r="E3573" s="102" t="s">
        <v>16527</v>
      </c>
      <c r="F3573" s="105">
        <v>4</v>
      </c>
      <c r="G3573" s="77">
        <f t="shared" si="111"/>
        <v>4</v>
      </c>
    </row>
    <row r="3574" spans="1:7" ht="21" x14ac:dyDescent="0.25">
      <c r="A3574" s="114" t="s">
        <v>534</v>
      </c>
      <c r="B3574" s="101" t="s">
        <v>16517</v>
      </c>
      <c r="C3574" s="101" t="str">
        <f t="shared" si="110"/>
        <v>Formula</v>
      </c>
      <c r="D3574" s="101" t="s">
        <v>17566</v>
      </c>
      <c r="E3574" s="101" t="s">
        <v>16516</v>
      </c>
      <c r="F3574" s="104">
        <v>128</v>
      </c>
      <c r="G3574" s="77">
        <f t="shared" si="111"/>
        <v>244</v>
      </c>
    </row>
    <row r="3575" spans="1:7" ht="21" x14ac:dyDescent="0.25">
      <c r="A3575" s="115" t="s">
        <v>535</v>
      </c>
      <c r="B3575" s="102" t="s">
        <v>16517</v>
      </c>
      <c r="C3575" s="101" t="str">
        <f t="shared" si="110"/>
        <v>Formula</v>
      </c>
      <c r="D3575" s="102" t="s">
        <v>17566</v>
      </c>
      <c r="E3575" s="102" t="s">
        <v>16516</v>
      </c>
      <c r="F3575" s="105">
        <v>116</v>
      </c>
      <c r="G3575" s="77">
        <f t="shared" si="111"/>
        <v>244</v>
      </c>
    </row>
    <row r="3576" spans="1:7" ht="21" x14ac:dyDescent="0.25">
      <c r="A3576" s="114" t="s">
        <v>536</v>
      </c>
      <c r="B3576" s="101" t="s">
        <v>16515</v>
      </c>
      <c r="C3576" s="101" t="str">
        <f t="shared" si="110"/>
        <v>Formula</v>
      </c>
      <c r="D3576" s="101" t="s">
        <v>16514</v>
      </c>
      <c r="E3576" s="101" t="s">
        <v>16513</v>
      </c>
      <c r="F3576" s="104">
        <v>96</v>
      </c>
      <c r="G3576" s="77">
        <f t="shared" si="111"/>
        <v>96</v>
      </c>
    </row>
    <row r="3577" spans="1:7" ht="21" x14ac:dyDescent="0.25">
      <c r="A3577" s="115" t="s">
        <v>538</v>
      </c>
      <c r="B3577" s="102" t="s">
        <v>16510</v>
      </c>
      <c r="C3577" s="101" t="str">
        <f t="shared" si="110"/>
        <v>Formula</v>
      </c>
      <c r="D3577" s="102" t="s">
        <v>16509</v>
      </c>
      <c r="E3577" s="102" t="s">
        <v>16508</v>
      </c>
      <c r="F3577" s="105">
        <v>125</v>
      </c>
      <c r="G3577" s="77">
        <f t="shared" si="111"/>
        <v>125</v>
      </c>
    </row>
    <row r="3578" spans="1:7" ht="21" x14ac:dyDescent="0.25">
      <c r="A3578" s="114" t="s">
        <v>3479</v>
      </c>
      <c r="B3578" s="101" t="s">
        <v>10553</v>
      </c>
      <c r="C3578" s="101" t="str">
        <f t="shared" si="110"/>
        <v>Formula</v>
      </c>
      <c r="D3578" s="101" t="s">
        <v>10552</v>
      </c>
      <c r="E3578" s="101" t="s">
        <v>10560</v>
      </c>
      <c r="F3578" s="104">
        <v>144</v>
      </c>
      <c r="G3578" s="77">
        <f t="shared" si="111"/>
        <v>751</v>
      </c>
    </row>
    <row r="3579" spans="1:7" ht="21" x14ac:dyDescent="0.25">
      <c r="A3579" s="115" t="s">
        <v>3480</v>
      </c>
      <c r="B3579" s="102" t="s">
        <v>10553</v>
      </c>
      <c r="C3579" s="101" t="str">
        <f t="shared" si="110"/>
        <v>Formula</v>
      </c>
      <c r="D3579" s="102" t="s">
        <v>10552</v>
      </c>
      <c r="E3579" s="102" t="s">
        <v>10559</v>
      </c>
      <c r="F3579" s="105">
        <v>100</v>
      </c>
      <c r="G3579" s="77">
        <f t="shared" si="111"/>
        <v>751</v>
      </c>
    </row>
    <row r="3580" spans="1:7" ht="21" x14ac:dyDescent="0.25">
      <c r="A3580" s="114" t="s">
        <v>3481</v>
      </c>
      <c r="B3580" s="101" t="s">
        <v>10553</v>
      </c>
      <c r="C3580" s="101" t="str">
        <f t="shared" si="110"/>
        <v>Formula</v>
      </c>
      <c r="D3580" s="101" t="s">
        <v>10552</v>
      </c>
      <c r="E3580" s="101" t="s">
        <v>10558</v>
      </c>
      <c r="F3580" s="104">
        <v>149</v>
      </c>
      <c r="G3580" s="77">
        <f t="shared" si="111"/>
        <v>751</v>
      </c>
    </row>
    <row r="3581" spans="1:7" ht="21" x14ac:dyDescent="0.25">
      <c r="A3581" s="115" t="s">
        <v>3482</v>
      </c>
      <c r="B3581" s="102" t="s">
        <v>10553</v>
      </c>
      <c r="C3581" s="101" t="str">
        <f t="shared" si="110"/>
        <v>Formula</v>
      </c>
      <c r="D3581" s="102" t="s">
        <v>10552</v>
      </c>
      <c r="E3581" s="102" t="s">
        <v>10557</v>
      </c>
      <c r="F3581" s="105">
        <v>67</v>
      </c>
      <c r="G3581" s="77">
        <f t="shared" si="111"/>
        <v>751</v>
      </c>
    </row>
    <row r="3582" spans="1:7" ht="21" x14ac:dyDescent="0.25">
      <c r="A3582" s="114" t="s">
        <v>3483</v>
      </c>
      <c r="B3582" s="101" t="s">
        <v>10553</v>
      </c>
      <c r="C3582" s="101" t="str">
        <f t="shared" si="110"/>
        <v>Formula</v>
      </c>
      <c r="D3582" s="101" t="s">
        <v>10552</v>
      </c>
      <c r="E3582" s="101" t="s">
        <v>10556</v>
      </c>
      <c r="F3582" s="104">
        <v>99</v>
      </c>
      <c r="G3582" s="77">
        <f t="shared" si="111"/>
        <v>751</v>
      </c>
    </row>
    <row r="3583" spans="1:7" ht="21" x14ac:dyDescent="0.25">
      <c r="A3583" s="115" t="s">
        <v>3484</v>
      </c>
      <c r="B3583" s="102" t="s">
        <v>10553</v>
      </c>
      <c r="C3583" s="101" t="str">
        <f t="shared" si="110"/>
        <v>Formula</v>
      </c>
      <c r="D3583" s="102" t="s">
        <v>10552</v>
      </c>
      <c r="E3583" s="102" t="s">
        <v>10555</v>
      </c>
      <c r="F3583" s="105">
        <v>105</v>
      </c>
      <c r="G3583" s="77">
        <f t="shared" si="111"/>
        <v>751</v>
      </c>
    </row>
    <row r="3584" spans="1:7" ht="21" x14ac:dyDescent="0.25">
      <c r="A3584" s="114" t="s">
        <v>3485</v>
      </c>
      <c r="B3584" s="101" t="s">
        <v>10553</v>
      </c>
      <c r="C3584" s="101" t="str">
        <f t="shared" si="110"/>
        <v>Formula</v>
      </c>
      <c r="D3584" s="101" t="s">
        <v>10552</v>
      </c>
      <c r="E3584" s="101" t="s">
        <v>10554</v>
      </c>
      <c r="F3584" s="104">
        <v>53</v>
      </c>
      <c r="G3584" s="77">
        <f t="shared" si="111"/>
        <v>751</v>
      </c>
    </row>
    <row r="3585" spans="1:7" ht="21" x14ac:dyDescent="0.25">
      <c r="A3585" s="115" t="s">
        <v>3486</v>
      </c>
      <c r="B3585" s="102" t="s">
        <v>10553</v>
      </c>
      <c r="C3585" s="101" t="str">
        <f t="shared" si="110"/>
        <v>Formula</v>
      </c>
      <c r="D3585" s="102" t="s">
        <v>10552</v>
      </c>
      <c r="E3585" s="102" t="s">
        <v>10551</v>
      </c>
      <c r="F3585" s="105">
        <v>34</v>
      </c>
      <c r="G3585" s="77">
        <f t="shared" si="111"/>
        <v>751</v>
      </c>
    </row>
    <row r="3586" spans="1:7" ht="31.5" x14ac:dyDescent="0.25">
      <c r="A3586" s="114" t="s">
        <v>3487</v>
      </c>
      <c r="B3586" s="101" t="s">
        <v>10550</v>
      </c>
      <c r="C3586" s="101" t="str">
        <f t="shared" si="110"/>
        <v>Formula</v>
      </c>
      <c r="D3586" s="101" t="s">
        <v>10549</v>
      </c>
      <c r="E3586" s="101" t="s">
        <v>6129</v>
      </c>
      <c r="F3586" s="104">
        <v>46</v>
      </c>
      <c r="G3586" s="77">
        <f t="shared" si="111"/>
        <v>2149</v>
      </c>
    </row>
    <row r="3587" spans="1:7" ht="31.5" x14ac:dyDescent="0.25">
      <c r="A3587" s="115" t="s">
        <v>3488</v>
      </c>
      <c r="B3587" s="102" t="s">
        <v>10550</v>
      </c>
      <c r="C3587" s="101" t="str">
        <f t="shared" ref="C3587:C3650" si="112">IF(ISTEXT(VLOOKUP(B3587,$I$3:$I$12,1,FALSE)),"Alt sub","Formula")</f>
        <v>Formula</v>
      </c>
      <c r="D3587" s="102" t="s">
        <v>10549</v>
      </c>
      <c r="E3587" s="102" t="s">
        <v>6129</v>
      </c>
      <c r="F3587" s="105">
        <v>48</v>
      </c>
      <c r="G3587" s="77">
        <f t="shared" ref="G3587:G3650" si="113">SUMIF(B:B,B3587,F:F)</f>
        <v>2149</v>
      </c>
    </row>
    <row r="3588" spans="1:7" ht="31.5" x14ac:dyDescent="0.25">
      <c r="A3588" s="114" t="s">
        <v>17675</v>
      </c>
      <c r="B3588" s="101" t="s">
        <v>10550</v>
      </c>
      <c r="C3588" s="101" t="str">
        <f t="shared" si="112"/>
        <v>Formula</v>
      </c>
      <c r="D3588" s="101" t="s">
        <v>10549</v>
      </c>
      <c r="E3588" s="101" t="s">
        <v>17676</v>
      </c>
      <c r="F3588" s="104">
        <v>459</v>
      </c>
      <c r="G3588" s="77">
        <f t="shared" si="113"/>
        <v>2149</v>
      </c>
    </row>
    <row r="3589" spans="1:7" ht="31.5" x14ac:dyDescent="0.25">
      <c r="A3589" s="115" t="s">
        <v>17677</v>
      </c>
      <c r="B3589" s="102" t="s">
        <v>10550</v>
      </c>
      <c r="C3589" s="101" t="str">
        <f t="shared" si="112"/>
        <v>Formula</v>
      </c>
      <c r="D3589" s="102" t="s">
        <v>10549</v>
      </c>
      <c r="E3589" s="102" t="s">
        <v>17678</v>
      </c>
      <c r="F3589" s="105">
        <v>174</v>
      </c>
      <c r="G3589" s="77">
        <f t="shared" si="113"/>
        <v>2149</v>
      </c>
    </row>
    <row r="3590" spans="1:7" ht="31.5" x14ac:dyDescent="0.25">
      <c r="A3590" s="114" t="s">
        <v>17679</v>
      </c>
      <c r="B3590" s="101" t="s">
        <v>10550</v>
      </c>
      <c r="C3590" s="101" t="str">
        <f t="shared" si="112"/>
        <v>Formula</v>
      </c>
      <c r="D3590" s="101" t="s">
        <v>10549</v>
      </c>
      <c r="E3590" s="101" t="s">
        <v>17680</v>
      </c>
      <c r="F3590" s="104">
        <v>175</v>
      </c>
      <c r="G3590" s="77">
        <f t="shared" si="113"/>
        <v>2149</v>
      </c>
    </row>
    <row r="3591" spans="1:7" ht="31.5" x14ac:dyDescent="0.25">
      <c r="A3591" s="115" t="s">
        <v>17681</v>
      </c>
      <c r="B3591" s="102" t="s">
        <v>10550</v>
      </c>
      <c r="C3591" s="101" t="str">
        <f t="shared" si="112"/>
        <v>Formula</v>
      </c>
      <c r="D3591" s="102" t="s">
        <v>10549</v>
      </c>
      <c r="E3591" s="102" t="s">
        <v>17682</v>
      </c>
      <c r="F3591" s="105">
        <v>60</v>
      </c>
      <c r="G3591" s="77">
        <f t="shared" si="113"/>
        <v>2149</v>
      </c>
    </row>
    <row r="3592" spans="1:7" ht="31.5" x14ac:dyDescent="0.25">
      <c r="A3592" s="114" t="s">
        <v>17683</v>
      </c>
      <c r="B3592" s="101" t="s">
        <v>10550</v>
      </c>
      <c r="C3592" s="101" t="str">
        <f t="shared" si="112"/>
        <v>Formula</v>
      </c>
      <c r="D3592" s="101" t="s">
        <v>10549</v>
      </c>
      <c r="E3592" s="101" t="s">
        <v>17684</v>
      </c>
      <c r="F3592" s="104">
        <v>101</v>
      </c>
      <c r="G3592" s="77">
        <f t="shared" si="113"/>
        <v>2149</v>
      </c>
    </row>
    <row r="3593" spans="1:7" ht="31.5" x14ac:dyDescent="0.25">
      <c r="A3593" s="115" t="s">
        <v>17685</v>
      </c>
      <c r="B3593" s="102" t="s">
        <v>10550</v>
      </c>
      <c r="C3593" s="101" t="str">
        <f t="shared" si="112"/>
        <v>Formula</v>
      </c>
      <c r="D3593" s="102" t="s">
        <v>10549</v>
      </c>
      <c r="E3593" s="102" t="s">
        <v>17686</v>
      </c>
      <c r="F3593" s="105">
        <v>384</v>
      </c>
      <c r="G3593" s="77">
        <f t="shared" si="113"/>
        <v>2149</v>
      </c>
    </row>
    <row r="3594" spans="1:7" ht="31.5" x14ac:dyDescent="0.25">
      <c r="A3594" s="114" t="s">
        <v>17687</v>
      </c>
      <c r="B3594" s="101" t="s">
        <v>10550</v>
      </c>
      <c r="C3594" s="101" t="str">
        <f t="shared" si="112"/>
        <v>Formula</v>
      </c>
      <c r="D3594" s="101" t="s">
        <v>10549</v>
      </c>
      <c r="E3594" s="101" t="s">
        <v>17688</v>
      </c>
      <c r="F3594" s="104">
        <v>314</v>
      </c>
      <c r="G3594" s="77">
        <f t="shared" si="113"/>
        <v>2149</v>
      </c>
    </row>
    <row r="3595" spans="1:7" ht="31.5" x14ac:dyDescent="0.25">
      <c r="A3595" s="115" t="s">
        <v>17689</v>
      </c>
      <c r="B3595" s="102" t="s">
        <v>10550</v>
      </c>
      <c r="C3595" s="101" t="str">
        <f t="shared" si="112"/>
        <v>Formula</v>
      </c>
      <c r="D3595" s="102" t="s">
        <v>10549</v>
      </c>
      <c r="E3595" s="102" t="s">
        <v>6388</v>
      </c>
      <c r="F3595" s="105">
        <v>292</v>
      </c>
      <c r="G3595" s="77">
        <f t="shared" si="113"/>
        <v>2149</v>
      </c>
    </row>
    <row r="3596" spans="1:7" ht="31.5" x14ac:dyDescent="0.25">
      <c r="A3596" s="114" t="s">
        <v>18135</v>
      </c>
      <c r="B3596" s="101" t="s">
        <v>10550</v>
      </c>
      <c r="C3596" s="101" t="str">
        <f t="shared" si="112"/>
        <v>Formula</v>
      </c>
      <c r="D3596" s="101" t="s">
        <v>10549</v>
      </c>
      <c r="E3596" s="101" t="s">
        <v>18136</v>
      </c>
      <c r="F3596" s="104">
        <v>76</v>
      </c>
      <c r="G3596" s="77">
        <f t="shared" si="113"/>
        <v>2149</v>
      </c>
    </row>
    <row r="3597" spans="1:7" ht="31.5" x14ac:dyDescent="0.25">
      <c r="A3597" s="115" t="s">
        <v>19130</v>
      </c>
      <c r="B3597" s="102" t="s">
        <v>10550</v>
      </c>
      <c r="C3597" s="101" t="str">
        <f t="shared" si="112"/>
        <v>Formula</v>
      </c>
      <c r="D3597" s="102" t="s">
        <v>10549</v>
      </c>
      <c r="E3597" s="102" t="s">
        <v>19131</v>
      </c>
      <c r="F3597" s="105">
        <v>20</v>
      </c>
      <c r="G3597" s="77">
        <f t="shared" si="113"/>
        <v>2149</v>
      </c>
    </row>
    <row r="3598" spans="1:7" ht="31.5" x14ac:dyDescent="0.25">
      <c r="A3598" s="114" t="s">
        <v>1227</v>
      </c>
      <c r="B3598" s="101" t="s">
        <v>15259</v>
      </c>
      <c r="C3598" s="101" t="str">
        <f t="shared" si="112"/>
        <v>Formula</v>
      </c>
      <c r="D3598" s="101" t="s">
        <v>15258</v>
      </c>
      <c r="E3598" s="101" t="s">
        <v>15257</v>
      </c>
      <c r="F3598" s="104">
        <v>158</v>
      </c>
      <c r="G3598" s="77">
        <f t="shared" si="113"/>
        <v>750</v>
      </c>
    </row>
    <row r="3599" spans="1:7" ht="31.5" x14ac:dyDescent="0.25">
      <c r="A3599" s="115" t="s">
        <v>1228</v>
      </c>
      <c r="B3599" s="102" t="s">
        <v>15259</v>
      </c>
      <c r="C3599" s="101" t="str">
        <f t="shared" si="112"/>
        <v>Formula</v>
      </c>
      <c r="D3599" s="102" t="s">
        <v>15258</v>
      </c>
      <c r="E3599" s="102" t="s">
        <v>15261</v>
      </c>
      <c r="F3599" s="105">
        <v>163</v>
      </c>
      <c r="G3599" s="77">
        <f t="shared" si="113"/>
        <v>750</v>
      </c>
    </row>
    <row r="3600" spans="1:7" ht="31.5" x14ac:dyDescent="0.25">
      <c r="A3600" s="114" t="s">
        <v>1229</v>
      </c>
      <c r="B3600" s="101" t="s">
        <v>15259</v>
      </c>
      <c r="C3600" s="101" t="str">
        <f t="shared" si="112"/>
        <v>Formula</v>
      </c>
      <c r="D3600" s="101" t="s">
        <v>15258</v>
      </c>
      <c r="E3600" s="101" t="s">
        <v>15260</v>
      </c>
      <c r="F3600" s="104">
        <v>195</v>
      </c>
      <c r="G3600" s="77">
        <f t="shared" si="113"/>
        <v>750</v>
      </c>
    </row>
    <row r="3601" spans="1:7" ht="31.5" x14ac:dyDescent="0.25">
      <c r="A3601" s="115" t="s">
        <v>1230</v>
      </c>
      <c r="B3601" s="102" t="s">
        <v>15259</v>
      </c>
      <c r="C3601" s="101" t="str">
        <f t="shared" si="112"/>
        <v>Formula</v>
      </c>
      <c r="D3601" s="102" t="s">
        <v>15258</v>
      </c>
      <c r="E3601" s="102" t="s">
        <v>15257</v>
      </c>
      <c r="F3601" s="105">
        <v>234</v>
      </c>
      <c r="G3601" s="77">
        <f t="shared" si="113"/>
        <v>750</v>
      </c>
    </row>
    <row r="3602" spans="1:7" ht="21" x14ac:dyDescent="0.25">
      <c r="A3602" s="114" t="s">
        <v>1231</v>
      </c>
      <c r="B3602" s="101" t="s">
        <v>15240</v>
      </c>
      <c r="C3602" s="101" t="str">
        <f t="shared" si="112"/>
        <v>Formula</v>
      </c>
      <c r="D3602" s="101" t="s">
        <v>15239</v>
      </c>
      <c r="E3602" s="101" t="s">
        <v>15256</v>
      </c>
      <c r="F3602" s="104">
        <v>363</v>
      </c>
      <c r="G3602" s="77">
        <f t="shared" si="113"/>
        <v>5078</v>
      </c>
    </row>
    <row r="3603" spans="1:7" ht="21" x14ac:dyDescent="0.25">
      <c r="A3603" s="115" t="s">
        <v>1232</v>
      </c>
      <c r="B3603" s="102" t="s">
        <v>15240</v>
      </c>
      <c r="C3603" s="101" t="str">
        <f t="shared" si="112"/>
        <v>Formula</v>
      </c>
      <c r="D3603" s="102" t="s">
        <v>15239</v>
      </c>
      <c r="E3603" s="102" t="s">
        <v>15255</v>
      </c>
      <c r="F3603" s="105">
        <v>373</v>
      </c>
      <c r="G3603" s="77">
        <f t="shared" si="113"/>
        <v>5078</v>
      </c>
    </row>
    <row r="3604" spans="1:7" ht="21" x14ac:dyDescent="0.25">
      <c r="A3604" s="114" t="s">
        <v>1233</v>
      </c>
      <c r="B3604" s="101" t="s">
        <v>15240</v>
      </c>
      <c r="C3604" s="101" t="str">
        <f t="shared" si="112"/>
        <v>Formula</v>
      </c>
      <c r="D3604" s="101" t="s">
        <v>15239</v>
      </c>
      <c r="E3604" s="101" t="s">
        <v>15254</v>
      </c>
      <c r="F3604" s="104">
        <v>364</v>
      </c>
      <c r="G3604" s="77">
        <f t="shared" si="113"/>
        <v>5078</v>
      </c>
    </row>
    <row r="3605" spans="1:7" ht="21" x14ac:dyDescent="0.25">
      <c r="A3605" s="115" t="s">
        <v>1234</v>
      </c>
      <c r="B3605" s="102" t="s">
        <v>15240</v>
      </c>
      <c r="C3605" s="101" t="str">
        <f t="shared" si="112"/>
        <v>Formula</v>
      </c>
      <c r="D3605" s="102" t="s">
        <v>15239</v>
      </c>
      <c r="E3605" s="102" t="s">
        <v>15253</v>
      </c>
      <c r="F3605" s="105">
        <v>373</v>
      </c>
      <c r="G3605" s="77">
        <f t="shared" si="113"/>
        <v>5078</v>
      </c>
    </row>
    <row r="3606" spans="1:7" ht="21" x14ac:dyDescent="0.25">
      <c r="A3606" s="114" t="s">
        <v>1235</v>
      </c>
      <c r="B3606" s="101" t="s">
        <v>15240</v>
      </c>
      <c r="C3606" s="101" t="str">
        <f t="shared" si="112"/>
        <v>Formula</v>
      </c>
      <c r="D3606" s="101" t="s">
        <v>15239</v>
      </c>
      <c r="E3606" s="101" t="s">
        <v>15252</v>
      </c>
      <c r="F3606" s="104">
        <v>583</v>
      </c>
      <c r="G3606" s="77">
        <f t="shared" si="113"/>
        <v>5078</v>
      </c>
    </row>
    <row r="3607" spans="1:7" ht="21" x14ac:dyDescent="0.25">
      <c r="A3607" s="115" t="s">
        <v>1236</v>
      </c>
      <c r="B3607" s="102" t="s">
        <v>15240</v>
      </c>
      <c r="C3607" s="101" t="str">
        <f t="shared" si="112"/>
        <v>Formula</v>
      </c>
      <c r="D3607" s="102" t="s">
        <v>15239</v>
      </c>
      <c r="E3607" s="102" t="s">
        <v>15251</v>
      </c>
      <c r="F3607" s="105">
        <v>587</v>
      </c>
      <c r="G3607" s="77">
        <f t="shared" si="113"/>
        <v>5078</v>
      </c>
    </row>
    <row r="3608" spans="1:7" ht="21" x14ac:dyDescent="0.25">
      <c r="A3608" s="114" t="s">
        <v>1237</v>
      </c>
      <c r="B3608" s="101" t="s">
        <v>15240</v>
      </c>
      <c r="C3608" s="101" t="str">
        <f t="shared" si="112"/>
        <v>Formula</v>
      </c>
      <c r="D3608" s="101" t="s">
        <v>15239</v>
      </c>
      <c r="E3608" s="101" t="s">
        <v>15250</v>
      </c>
      <c r="F3608" s="104">
        <v>322</v>
      </c>
      <c r="G3608" s="77">
        <f t="shared" si="113"/>
        <v>5078</v>
      </c>
    </row>
    <row r="3609" spans="1:7" ht="21" x14ac:dyDescent="0.25">
      <c r="A3609" s="115" t="s">
        <v>1238</v>
      </c>
      <c r="B3609" s="102" t="s">
        <v>15240</v>
      </c>
      <c r="C3609" s="101" t="str">
        <f t="shared" si="112"/>
        <v>Formula</v>
      </c>
      <c r="D3609" s="102" t="s">
        <v>15239</v>
      </c>
      <c r="E3609" s="102" t="s">
        <v>15249</v>
      </c>
      <c r="F3609" s="105">
        <v>321</v>
      </c>
      <c r="G3609" s="77">
        <f t="shared" si="113"/>
        <v>5078</v>
      </c>
    </row>
    <row r="3610" spans="1:7" ht="21" x14ac:dyDescent="0.25">
      <c r="A3610" s="114" t="s">
        <v>1239</v>
      </c>
      <c r="B3610" s="101" t="s">
        <v>15240</v>
      </c>
      <c r="C3610" s="101" t="str">
        <f t="shared" si="112"/>
        <v>Formula</v>
      </c>
      <c r="D3610" s="101" t="s">
        <v>15239</v>
      </c>
      <c r="E3610" s="101" t="s">
        <v>15248</v>
      </c>
      <c r="F3610" s="104">
        <v>196</v>
      </c>
      <c r="G3610" s="77">
        <f t="shared" si="113"/>
        <v>5078</v>
      </c>
    </row>
    <row r="3611" spans="1:7" ht="21" x14ac:dyDescent="0.25">
      <c r="A3611" s="115" t="s">
        <v>1240</v>
      </c>
      <c r="B3611" s="102" t="s">
        <v>15240</v>
      </c>
      <c r="C3611" s="101" t="str">
        <f t="shared" si="112"/>
        <v>Formula</v>
      </c>
      <c r="D3611" s="102" t="s">
        <v>15239</v>
      </c>
      <c r="E3611" s="102" t="s">
        <v>15247</v>
      </c>
      <c r="F3611" s="105">
        <v>174</v>
      </c>
      <c r="G3611" s="77">
        <f t="shared" si="113"/>
        <v>5078</v>
      </c>
    </row>
    <row r="3612" spans="1:7" ht="21" x14ac:dyDescent="0.25">
      <c r="A3612" s="114" t="s">
        <v>1241</v>
      </c>
      <c r="B3612" s="101" t="s">
        <v>15240</v>
      </c>
      <c r="C3612" s="101" t="str">
        <f t="shared" si="112"/>
        <v>Formula</v>
      </c>
      <c r="D3612" s="101" t="s">
        <v>15239</v>
      </c>
      <c r="E3612" s="101" t="s">
        <v>15246</v>
      </c>
      <c r="F3612" s="104">
        <v>202</v>
      </c>
      <c r="G3612" s="77">
        <f t="shared" si="113"/>
        <v>5078</v>
      </c>
    </row>
    <row r="3613" spans="1:7" ht="21" x14ac:dyDescent="0.25">
      <c r="A3613" s="115" t="s">
        <v>1242</v>
      </c>
      <c r="B3613" s="102" t="s">
        <v>15240</v>
      </c>
      <c r="C3613" s="101" t="str">
        <f t="shared" si="112"/>
        <v>Formula</v>
      </c>
      <c r="D3613" s="102" t="s">
        <v>15239</v>
      </c>
      <c r="E3613" s="102" t="s">
        <v>15245</v>
      </c>
      <c r="F3613" s="105">
        <v>260</v>
      </c>
      <c r="G3613" s="77">
        <f t="shared" si="113"/>
        <v>5078</v>
      </c>
    </row>
    <row r="3614" spans="1:7" ht="21" x14ac:dyDescent="0.25">
      <c r="A3614" s="114" t="s">
        <v>1243</v>
      </c>
      <c r="B3614" s="101" t="s">
        <v>15240</v>
      </c>
      <c r="C3614" s="101" t="str">
        <f t="shared" si="112"/>
        <v>Formula</v>
      </c>
      <c r="D3614" s="101" t="s">
        <v>15239</v>
      </c>
      <c r="E3614" s="101" t="s">
        <v>15244</v>
      </c>
      <c r="F3614" s="104">
        <v>226</v>
      </c>
      <c r="G3614" s="77">
        <f t="shared" si="113"/>
        <v>5078</v>
      </c>
    </row>
    <row r="3615" spans="1:7" ht="21" x14ac:dyDescent="0.25">
      <c r="A3615" s="115" t="s">
        <v>1244</v>
      </c>
      <c r="B3615" s="102" t="s">
        <v>15240</v>
      </c>
      <c r="C3615" s="101" t="str">
        <f t="shared" si="112"/>
        <v>Formula</v>
      </c>
      <c r="D3615" s="102" t="s">
        <v>15239</v>
      </c>
      <c r="E3615" s="102" t="s">
        <v>15243</v>
      </c>
      <c r="F3615" s="105">
        <v>103</v>
      </c>
      <c r="G3615" s="77">
        <f t="shared" si="113"/>
        <v>5078</v>
      </c>
    </row>
    <row r="3616" spans="1:7" ht="21" x14ac:dyDescent="0.25">
      <c r="A3616" s="114" t="s">
        <v>1245</v>
      </c>
      <c r="B3616" s="101" t="s">
        <v>15240</v>
      </c>
      <c r="C3616" s="101" t="str">
        <f t="shared" si="112"/>
        <v>Formula</v>
      </c>
      <c r="D3616" s="101" t="s">
        <v>15239</v>
      </c>
      <c r="E3616" s="101" t="s">
        <v>15242</v>
      </c>
      <c r="F3616" s="104">
        <v>150</v>
      </c>
      <c r="G3616" s="77">
        <f t="shared" si="113"/>
        <v>5078</v>
      </c>
    </row>
    <row r="3617" spans="1:7" ht="21" x14ac:dyDescent="0.25">
      <c r="A3617" s="115" t="s">
        <v>1246</v>
      </c>
      <c r="B3617" s="102" t="s">
        <v>15240</v>
      </c>
      <c r="C3617" s="101" t="str">
        <f t="shared" si="112"/>
        <v>Formula</v>
      </c>
      <c r="D3617" s="102" t="s">
        <v>15239</v>
      </c>
      <c r="E3617" s="102" t="s">
        <v>15241</v>
      </c>
      <c r="F3617" s="105">
        <v>118</v>
      </c>
      <c r="G3617" s="77">
        <f t="shared" si="113"/>
        <v>5078</v>
      </c>
    </row>
    <row r="3618" spans="1:7" ht="21" x14ac:dyDescent="0.25">
      <c r="A3618" s="114" t="s">
        <v>1247</v>
      </c>
      <c r="B3618" s="101" t="s">
        <v>15240</v>
      </c>
      <c r="C3618" s="101" t="str">
        <f t="shared" si="112"/>
        <v>Formula</v>
      </c>
      <c r="D3618" s="101" t="s">
        <v>15239</v>
      </c>
      <c r="E3618" s="101" t="s">
        <v>15236</v>
      </c>
      <c r="F3618" s="104">
        <v>347</v>
      </c>
      <c r="G3618" s="77">
        <f t="shared" si="113"/>
        <v>5078</v>
      </c>
    </row>
    <row r="3619" spans="1:7" ht="21" x14ac:dyDescent="0.25">
      <c r="A3619" s="115" t="s">
        <v>19053</v>
      </c>
      <c r="B3619" s="102" t="s">
        <v>15240</v>
      </c>
      <c r="C3619" s="101" t="str">
        <f t="shared" si="112"/>
        <v>Formula</v>
      </c>
      <c r="D3619" s="102" t="s">
        <v>15239</v>
      </c>
      <c r="E3619" s="102" t="s">
        <v>19052</v>
      </c>
      <c r="F3619" s="105">
        <v>16</v>
      </c>
      <c r="G3619" s="77">
        <f t="shared" si="113"/>
        <v>5078</v>
      </c>
    </row>
    <row r="3620" spans="1:7" ht="21" x14ac:dyDescent="0.25">
      <c r="A3620" s="114" t="s">
        <v>391</v>
      </c>
      <c r="B3620" s="101" t="s">
        <v>16702</v>
      </c>
      <c r="C3620" s="101" t="str">
        <f t="shared" si="112"/>
        <v>Formula</v>
      </c>
      <c r="D3620" s="101" t="s">
        <v>18514</v>
      </c>
      <c r="E3620" s="101" t="s">
        <v>16709</v>
      </c>
      <c r="F3620" s="104">
        <v>713</v>
      </c>
      <c r="G3620" s="77">
        <f t="shared" si="113"/>
        <v>2962</v>
      </c>
    </row>
    <row r="3621" spans="1:7" ht="21" x14ac:dyDescent="0.25">
      <c r="A3621" s="115" t="s">
        <v>392</v>
      </c>
      <c r="B3621" s="102" t="s">
        <v>16702</v>
      </c>
      <c r="C3621" s="101" t="str">
        <f t="shared" si="112"/>
        <v>Formula</v>
      </c>
      <c r="D3621" s="102" t="s">
        <v>18514</v>
      </c>
      <c r="E3621" s="102" t="s">
        <v>16708</v>
      </c>
      <c r="F3621" s="105">
        <v>301</v>
      </c>
      <c r="G3621" s="77">
        <f t="shared" si="113"/>
        <v>2962</v>
      </c>
    </row>
    <row r="3622" spans="1:7" ht="21" x14ac:dyDescent="0.25">
      <c r="A3622" s="114" t="s">
        <v>393</v>
      </c>
      <c r="B3622" s="101" t="s">
        <v>16702</v>
      </c>
      <c r="C3622" s="101" t="str">
        <f t="shared" si="112"/>
        <v>Formula</v>
      </c>
      <c r="D3622" s="101" t="s">
        <v>18514</v>
      </c>
      <c r="E3622" s="101" t="s">
        <v>16707</v>
      </c>
      <c r="F3622" s="104">
        <v>504</v>
      </c>
      <c r="G3622" s="77">
        <f t="shared" si="113"/>
        <v>2962</v>
      </c>
    </row>
    <row r="3623" spans="1:7" ht="21" x14ac:dyDescent="0.25">
      <c r="A3623" s="115" t="s">
        <v>394</v>
      </c>
      <c r="B3623" s="102" t="s">
        <v>16702</v>
      </c>
      <c r="C3623" s="101" t="str">
        <f t="shared" si="112"/>
        <v>Formula</v>
      </c>
      <c r="D3623" s="102" t="s">
        <v>18514</v>
      </c>
      <c r="E3623" s="102" t="s">
        <v>16706</v>
      </c>
      <c r="F3623" s="105">
        <v>263</v>
      </c>
      <c r="G3623" s="77">
        <f t="shared" si="113"/>
        <v>2962</v>
      </c>
    </row>
    <row r="3624" spans="1:7" ht="21" x14ac:dyDescent="0.25">
      <c r="A3624" s="114" t="s">
        <v>395</v>
      </c>
      <c r="B3624" s="101" t="s">
        <v>16702</v>
      </c>
      <c r="C3624" s="101" t="str">
        <f t="shared" si="112"/>
        <v>Formula</v>
      </c>
      <c r="D3624" s="101" t="s">
        <v>18514</v>
      </c>
      <c r="E3624" s="101" t="s">
        <v>16705</v>
      </c>
      <c r="F3624" s="104">
        <v>224</v>
      </c>
      <c r="G3624" s="77">
        <f t="shared" si="113"/>
        <v>2962</v>
      </c>
    </row>
    <row r="3625" spans="1:7" ht="21" x14ac:dyDescent="0.25">
      <c r="A3625" s="115" t="s">
        <v>396</v>
      </c>
      <c r="B3625" s="102" t="s">
        <v>16702</v>
      </c>
      <c r="C3625" s="101" t="str">
        <f t="shared" si="112"/>
        <v>Formula</v>
      </c>
      <c r="D3625" s="102" t="s">
        <v>18514</v>
      </c>
      <c r="E3625" s="102" t="s">
        <v>16704</v>
      </c>
      <c r="F3625" s="105">
        <v>285</v>
      </c>
      <c r="G3625" s="77">
        <f t="shared" si="113"/>
        <v>2962</v>
      </c>
    </row>
    <row r="3626" spans="1:7" ht="21" x14ac:dyDescent="0.25">
      <c r="A3626" s="114" t="s">
        <v>397</v>
      </c>
      <c r="B3626" s="101" t="s">
        <v>16702</v>
      </c>
      <c r="C3626" s="101" t="str">
        <f t="shared" si="112"/>
        <v>Formula</v>
      </c>
      <c r="D3626" s="101" t="s">
        <v>18514</v>
      </c>
      <c r="E3626" s="101" t="s">
        <v>16703</v>
      </c>
      <c r="F3626" s="104">
        <v>263</v>
      </c>
      <c r="G3626" s="77">
        <f t="shared" si="113"/>
        <v>2962</v>
      </c>
    </row>
    <row r="3627" spans="1:7" ht="21" x14ac:dyDescent="0.25">
      <c r="A3627" s="115" t="s">
        <v>398</v>
      </c>
      <c r="B3627" s="102" t="s">
        <v>16702</v>
      </c>
      <c r="C3627" s="101" t="str">
        <f t="shared" si="112"/>
        <v>Formula</v>
      </c>
      <c r="D3627" s="102" t="s">
        <v>18514</v>
      </c>
      <c r="E3627" s="102" t="s">
        <v>16701</v>
      </c>
      <c r="F3627" s="105">
        <v>409</v>
      </c>
      <c r="G3627" s="77">
        <f t="shared" si="113"/>
        <v>2962</v>
      </c>
    </row>
    <row r="3628" spans="1:7" ht="21" x14ac:dyDescent="0.25">
      <c r="A3628" s="114" t="s">
        <v>414</v>
      </c>
      <c r="B3628" s="101" t="s">
        <v>16671</v>
      </c>
      <c r="C3628" s="101" t="str">
        <f t="shared" si="112"/>
        <v>Formula</v>
      </c>
      <c r="D3628" s="101" t="s">
        <v>16670</v>
      </c>
      <c r="E3628" s="101" t="s">
        <v>16685</v>
      </c>
      <c r="F3628" s="104">
        <v>48</v>
      </c>
      <c r="G3628" s="77">
        <f t="shared" si="113"/>
        <v>6488</v>
      </c>
    </row>
    <row r="3629" spans="1:7" ht="21" x14ac:dyDescent="0.25">
      <c r="A3629" s="115" t="s">
        <v>416</v>
      </c>
      <c r="B3629" s="102" t="s">
        <v>16671</v>
      </c>
      <c r="C3629" s="101" t="str">
        <f t="shared" si="112"/>
        <v>Formula</v>
      </c>
      <c r="D3629" s="102" t="s">
        <v>16670</v>
      </c>
      <c r="E3629" s="102" t="s">
        <v>16683</v>
      </c>
      <c r="F3629" s="105">
        <v>46</v>
      </c>
      <c r="G3629" s="77">
        <f t="shared" si="113"/>
        <v>6488</v>
      </c>
    </row>
    <row r="3630" spans="1:7" ht="21" x14ac:dyDescent="0.25">
      <c r="A3630" s="114" t="s">
        <v>417</v>
      </c>
      <c r="B3630" s="101" t="s">
        <v>16671</v>
      </c>
      <c r="C3630" s="101" t="str">
        <f t="shared" si="112"/>
        <v>Formula</v>
      </c>
      <c r="D3630" s="101" t="s">
        <v>16670</v>
      </c>
      <c r="E3630" s="101" t="s">
        <v>18516</v>
      </c>
      <c r="F3630" s="104">
        <v>574</v>
      </c>
      <c r="G3630" s="77">
        <f t="shared" si="113"/>
        <v>6488</v>
      </c>
    </row>
    <row r="3631" spans="1:7" ht="21" x14ac:dyDescent="0.25">
      <c r="A3631" s="115" t="s">
        <v>418</v>
      </c>
      <c r="B3631" s="102" t="s">
        <v>16671</v>
      </c>
      <c r="C3631" s="101" t="str">
        <f t="shared" si="112"/>
        <v>Formula</v>
      </c>
      <c r="D3631" s="102" t="s">
        <v>16670</v>
      </c>
      <c r="E3631" s="102" t="s">
        <v>16682</v>
      </c>
      <c r="F3631" s="105">
        <v>660</v>
      </c>
      <c r="G3631" s="77">
        <f t="shared" si="113"/>
        <v>6488</v>
      </c>
    </row>
    <row r="3632" spans="1:7" ht="21" x14ac:dyDescent="0.25">
      <c r="A3632" s="114" t="s">
        <v>419</v>
      </c>
      <c r="B3632" s="101" t="s">
        <v>16671</v>
      </c>
      <c r="C3632" s="101" t="str">
        <f t="shared" si="112"/>
        <v>Formula</v>
      </c>
      <c r="D3632" s="101" t="s">
        <v>16670</v>
      </c>
      <c r="E3632" s="101" t="s">
        <v>16681</v>
      </c>
      <c r="F3632" s="104">
        <v>478</v>
      </c>
      <c r="G3632" s="77">
        <f t="shared" si="113"/>
        <v>6488</v>
      </c>
    </row>
    <row r="3633" spans="1:7" ht="21" x14ac:dyDescent="0.25">
      <c r="A3633" s="115" t="s">
        <v>420</v>
      </c>
      <c r="B3633" s="102" t="s">
        <v>16671</v>
      </c>
      <c r="C3633" s="101" t="str">
        <f t="shared" si="112"/>
        <v>Formula</v>
      </c>
      <c r="D3633" s="102" t="s">
        <v>16670</v>
      </c>
      <c r="E3633" s="102" t="s">
        <v>16680</v>
      </c>
      <c r="F3633" s="105">
        <v>415</v>
      </c>
      <c r="G3633" s="77">
        <f t="shared" si="113"/>
        <v>6488</v>
      </c>
    </row>
    <row r="3634" spans="1:7" ht="21" x14ac:dyDescent="0.25">
      <c r="A3634" s="114" t="s">
        <v>421</v>
      </c>
      <c r="B3634" s="101" t="s">
        <v>16671</v>
      </c>
      <c r="C3634" s="101" t="str">
        <f t="shared" si="112"/>
        <v>Formula</v>
      </c>
      <c r="D3634" s="101" t="s">
        <v>16670</v>
      </c>
      <c r="E3634" s="101" t="s">
        <v>16679</v>
      </c>
      <c r="F3634" s="104">
        <v>414</v>
      </c>
      <c r="G3634" s="77">
        <f t="shared" si="113"/>
        <v>6488</v>
      </c>
    </row>
    <row r="3635" spans="1:7" ht="21" x14ac:dyDescent="0.25">
      <c r="A3635" s="115" t="s">
        <v>422</v>
      </c>
      <c r="B3635" s="102" t="s">
        <v>16671</v>
      </c>
      <c r="C3635" s="101" t="str">
        <f t="shared" si="112"/>
        <v>Formula</v>
      </c>
      <c r="D3635" s="102" t="s">
        <v>16670</v>
      </c>
      <c r="E3635" s="102" t="s">
        <v>18517</v>
      </c>
      <c r="F3635" s="105">
        <v>348</v>
      </c>
      <c r="G3635" s="77">
        <f t="shared" si="113"/>
        <v>6488</v>
      </c>
    </row>
    <row r="3636" spans="1:7" ht="21" x14ac:dyDescent="0.25">
      <c r="A3636" s="114" t="s">
        <v>423</v>
      </c>
      <c r="B3636" s="101" t="s">
        <v>16671</v>
      </c>
      <c r="C3636" s="101" t="str">
        <f t="shared" si="112"/>
        <v>Formula</v>
      </c>
      <c r="D3636" s="101" t="s">
        <v>16670</v>
      </c>
      <c r="E3636" s="101" t="s">
        <v>16678</v>
      </c>
      <c r="F3636" s="104">
        <v>1066</v>
      </c>
      <c r="G3636" s="77">
        <f t="shared" si="113"/>
        <v>6488</v>
      </c>
    </row>
    <row r="3637" spans="1:7" ht="21" x14ac:dyDescent="0.25">
      <c r="A3637" s="115" t="s">
        <v>424</v>
      </c>
      <c r="B3637" s="102" t="s">
        <v>16671</v>
      </c>
      <c r="C3637" s="101" t="str">
        <f t="shared" si="112"/>
        <v>Formula</v>
      </c>
      <c r="D3637" s="102" t="s">
        <v>16670</v>
      </c>
      <c r="E3637" s="102" t="s">
        <v>16677</v>
      </c>
      <c r="F3637" s="105">
        <v>540</v>
      </c>
      <c r="G3637" s="77">
        <f t="shared" si="113"/>
        <v>6488</v>
      </c>
    </row>
    <row r="3638" spans="1:7" ht="21" x14ac:dyDescent="0.25">
      <c r="A3638" s="114" t="s">
        <v>425</v>
      </c>
      <c r="B3638" s="101" t="s">
        <v>16671</v>
      </c>
      <c r="C3638" s="101" t="str">
        <f t="shared" si="112"/>
        <v>Formula</v>
      </c>
      <c r="D3638" s="101" t="s">
        <v>16670</v>
      </c>
      <c r="E3638" s="101" t="s">
        <v>16676</v>
      </c>
      <c r="F3638" s="104">
        <v>490</v>
      </c>
      <c r="G3638" s="77">
        <f t="shared" si="113"/>
        <v>6488</v>
      </c>
    </row>
    <row r="3639" spans="1:7" ht="21" x14ac:dyDescent="0.25">
      <c r="A3639" s="115" t="s">
        <v>426</v>
      </c>
      <c r="B3639" s="102" t="s">
        <v>16671</v>
      </c>
      <c r="C3639" s="101" t="str">
        <f t="shared" si="112"/>
        <v>Formula</v>
      </c>
      <c r="D3639" s="102" t="s">
        <v>16670</v>
      </c>
      <c r="E3639" s="102" t="s">
        <v>16675</v>
      </c>
      <c r="F3639" s="105">
        <v>601</v>
      </c>
      <c r="G3639" s="77">
        <f t="shared" si="113"/>
        <v>6488</v>
      </c>
    </row>
    <row r="3640" spans="1:7" ht="21" x14ac:dyDescent="0.25">
      <c r="A3640" s="114" t="s">
        <v>427</v>
      </c>
      <c r="B3640" s="101" t="s">
        <v>16671</v>
      </c>
      <c r="C3640" s="101" t="str">
        <f t="shared" si="112"/>
        <v>Formula</v>
      </c>
      <c r="D3640" s="101" t="s">
        <v>16670</v>
      </c>
      <c r="E3640" s="101" t="s">
        <v>16674</v>
      </c>
      <c r="F3640" s="104">
        <v>448</v>
      </c>
      <c r="G3640" s="77">
        <f t="shared" si="113"/>
        <v>6488</v>
      </c>
    </row>
    <row r="3641" spans="1:7" ht="21" x14ac:dyDescent="0.25">
      <c r="A3641" s="115" t="s">
        <v>18333</v>
      </c>
      <c r="B3641" s="102" t="s">
        <v>16671</v>
      </c>
      <c r="C3641" s="101" t="str">
        <f t="shared" si="112"/>
        <v>Formula</v>
      </c>
      <c r="D3641" s="102" t="s">
        <v>16670</v>
      </c>
      <c r="E3641" s="102" t="s">
        <v>18403</v>
      </c>
      <c r="F3641" s="105">
        <v>0</v>
      </c>
      <c r="G3641" s="77">
        <f t="shared" si="113"/>
        <v>6488</v>
      </c>
    </row>
    <row r="3642" spans="1:7" ht="21" x14ac:dyDescent="0.25">
      <c r="A3642" s="114" t="s">
        <v>428</v>
      </c>
      <c r="B3642" s="101" t="s">
        <v>16671</v>
      </c>
      <c r="C3642" s="101" t="str">
        <f t="shared" si="112"/>
        <v>Formula</v>
      </c>
      <c r="D3642" s="101" t="s">
        <v>16670</v>
      </c>
      <c r="E3642" s="101" t="s">
        <v>18518</v>
      </c>
      <c r="F3642" s="104">
        <v>296</v>
      </c>
      <c r="G3642" s="77">
        <f t="shared" si="113"/>
        <v>6488</v>
      </c>
    </row>
    <row r="3643" spans="1:7" ht="21" x14ac:dyDescent="0.25">
      <c r="A3643" s="115" t="s">
        <v>430</v>
      </c>
      <c r="B3643" s="102" t="s">
        <v>16671</v>
      </c>
      <c r="C3643" s="101" t="str">
        <f t="shared" si="112"/>
        <v>Formula</v>
      </c>
      <c r="D3643" s="102" t="s">
        <v>16670</v>
      </c>
      <c r="E3643" s="102" t="s">
        <v>16672</v>
      </c>
      <c r="F3643" s="105">
        <v>30</v>
      </c>
      <c r="G3643" s="77">
        <f t="shared" si="113"/>
        <v>6488</v>
      </c>
    </row>
    <row r="3644" spans="1:7" ht="21" x14ac:dyDescent="0.25">
      <c r="A3644" s="114" t="s">
        <v>5949</v>
      </c>
      <c r="B3644" s="101" t="s">
        <v>16671</v>
      </c>
      <c r="C3644" s="101" t="str">
        <f t="shared" si="112"/>
        <v>Formula</v>
      </c>
      <c r="D3644" s="101" t="s">
        <v>16670</v>
      </c>
      <c r="E3644" s="101" t="s">
        <v>16669</v>
      </c>
      <c r="F3644" s="104">
        <v>34</v>
      </c>
      <c r="G3644" s="77">
        <f t="shared" si="113"/>
        <v>6488</v>
      </c>
    </row>
    <row r="3645" spans="1:7" ht="21" x14ac:dyDescent="0.25">
      <c r="A3645" s="115" t="s">
        <v>446</v>
      </c>
      <c r="B3645" s="102" t="s">
        <v>16634</v>
      </c>
      <c r="C3645" s="101" t="str">
        <f t="shared" si="112"/>
        <v>Formula</v>
      </c>
      <c r="D3645" s="102" t="s">
        <v>16633</v>
      </c>
      <c r="E3645" s="102" t="s">
        <v>16647</v>
      </c>
      <c r="F3645" s="105">
        <v>142</v>
      </c>
      <c r="G3645" s="77">
        <f t="shared" si="113"/>
        <v>865</v>
      </c>
    </row>
    <row r="3646" spans="1:7" ht="21" x14ac:dyDescent="0.25">
      <c r="A3646" s="114" t="s">
        <v>447</v>
      </c>
      <c r="B3646" s="101" t="s">
        <v>16634</v>
      </c>
      <c r="C3646" s="101" t="str">
        <f t="shared" si="112"/>
        <v>Formula</v>
      </c>
      <c r="D3646" s="101" t="s">
        <v>16633</v>
      </c>
      <c r="E3646" s="101" t="s">
        <v>16646</v>
      </c>
      <c r="F3646" s="104">
        <v>62</v>
      </c>
      <c r="G3646" s="77">
        <f t="shared" si="113"/>
        <v>865</v>
      </c>
    </row>
    <row r="3647" spans="1:7" ht="21" x14ac:dyDescent="0.25">
      <c r="A3647" s="115" t="s">
        <v>448</v>
      </c>
      <c r="B3647" s="102" t="s">
        <v>16634</v>
      </c>
      <c r="C3647" s="101" t="str">
        <f t="shared" si="112"/>
        <v>Formula</v>
      </c>
      <c r="D3647" s="102" t="s">
        <v>16633</v>
      </c>
      <c r="E3647" s="102" t="s">
        <v>16645</v>
      </c>
      <c r="F3647" s="105">
        <v>50</v>
      </c>
      <c r="G3647" s="77">
        <f t="shared" si="113"/>
        <v>865</v>
      </c>
    </row>
    <row r="3648" spans="1:7" ht="21" x14ac:dyDescent="0.25">
      <c r="A3648" s="114" t="s">
        <v>449</v>
      </c>
      <c r="B3648" s="101" t="s">
        <v>16634</v>
      </c>
      <c r="C3648" s="101" t="str">
        <f t="shared" si="112"/>
        <v>Formula</v>
      </c>
      <c r="D3648" s="101" t="s">
        <v>16633</v>
      </c>
      <c r="E3648" s="101" t="s">
        <v>16644</v>
      </c>
      <c r="F3648" s="104">
        <v>95</v>
      </c>
      <c r="G3648" s="77">
        <f t="shared" si="113"/>
        <v>865</v>
      </c>
    </row>
    <row r="3649" spans="1:7" ht="21" x14ac:dyDescent="0.25">
      <c r="A3649" s="115" t="s">
        <v>450</v>
      </c>
      <c r="B3649" s="102" t="s">
        <v>16634</v>
      </c>
      <c r="C3649" s="101" t="str">
        <f t="shared" si="112"/>
        <v>Formula</v>
      </c>
      <c r="D3649" s="102" t="s">
        <v>16633</v>
      </c>
      <c r="E3649" s="102" t="s">
        <v>16643</v>
      </c>
      <c r="F3649" s="105">
        <v>60</v>
      </c>
      <c r="G3649" s="77">
        <f t="shared" si="113"/>
        <v>865</v>
      </c>
    </row>
    <row r="3650" spans="1:7" ht="21" x14ac:dyDescent="0.25">
      <c r="A3650" s="114" t="s">
        <v>451</v>
      </c>
      <c r="B3650" s="101" t="s">
        <v>16634</v>
      </c>
      <c r="C3650" s="101" t="str">
        <f t="shared" si="112"/>
        <v>Formula</v>
      </c>
      <c r="D3650" s="101" t="s">
        <v>16633</v>
      </c>
      <c r="E3650" s="101" t="s">
        <v>16642</v>
      </c>
      <c r="F3650" s="104">
        <v>35</v>
      </c>
      <c r="G3650" s="77">
        <f t="shared" si="113"/>
        <v>865</v>
      </c>
    </row>
    <row r="3651" spans="1:7" ht="21" x14ac:dyDescent="0.25">
      <c r="A3651" s="115" t="s">
        <v>452</v>
      </c>
      <c r="B3651" s="102" t="s">
        <v>16634</v>
      </c>
      <c r="C3651" s="101" t="str">
        <f t="shared" ref="C3651:C3714" si="114">IF(ISTEXT(VLOOKUP(B3651,$I$3:$I$12,1,FALSE)),"Alt sub","Formula")</f>
        <v>Formula</v>
      </c>
      <c r="D3651" s="102" t="s">
        <v>16633</v>
      </c>
      <c r="E3651" s="102" t="s">
        <v>16641</v>
      </c>
      <c r="F3651" s="105">
        <v>118</v>
      </c>
      <c r="G3651" s="77">
        <f t="shared" ref="G3651:G3714" si="115">SUMIF(B:B,B3651,F:F)</f>
        <v>865</v>
      </c>
    </row>
    <row r="3652" spans="1:7" ht="21" x14ac:dyDescent="0.25">
      <c r="A3652" s="114" t="s">
        <v>453</v>
      </c>
      <c r="B3652" s="101" t="s">
        <v>16634</v>
      </c>
      <c r="C3652" s="101" t="str">
        <f t="shared" si="114"/>
        <v>Formula</v>
      </c>
      <c r="D3652" s="101" t="s">
        <v>16633</v>
      </c>
      <c r="E3652" s="101" t="s">
        <v>16640</v>
      </c>
      <c r="F3652" s="104">
        <v>82</v>
      </c>
      <c r="G3652" s="77">
        <f t="shared" si="115"/>
        <v>865</v>
      </c>
    </row>
    <row r="3653" spans="1:7" ht="21" x14ac:dyDescent="0.25">
      <c r="A3653" s="115" t="s">
        <v>454</v>
      </c>
      <c r="B3653" s="102" t="s">
        <v>16634</v>
      </c>
      <c r="C3653" s="101" t="str">
        <f t="shared" si="114"/>
        <v>Formula</v>
      </c>
      <c r="D3653" s="102" t="s">
        <v>16633</v>
      </c>
      <c r="E3653" s="102" t="s">
        <v>14504</v>
      </c>
      <c r="F3653" s="105">
        <v>28</v>
      </c>
      <c r="G3653" s="77">
        <f t="shared" si="115"/>
        <v>865</v>
      </c>
    </row>
    <row r="3654" spans="1:7" ht="21" x14ac:dyDescent="0.25">
      <c r="A3654" s="114" t="s">
        <v>455</v>
      </c>
      <c r="B3654" s="101" t="s">
        <v>16634</v>
      </c>
      <c r="C3654" s="101" t="str">
        <f t="shared" si="114"/>
        <v>Formula</v>
      </c>
      <c r="D3654" s="101" t="s">
        <v>16633</v>
      </c>
      <c r="E3654" s="101" t="s">
        <v>16639</v>
      </c>
      <c r="F3654" s="104">
        <v>50</v>
      </c>
      <c r="G3654" s="77">
        <f t="shared" si="115"/>
        <v>865</v>
      </c>
    </row>
    <row r="3655" spans="1:7" ht="21" x14ac:dyDescent="0.25">
      <c r="A3655" s="115" t="s">
        <v>456</v>
      </c>
      <c r="B3655" s="102" t="s">
        <v>16634</v>
      </c>
      <c r="C3655" s="101" t="str">
        <f t="shared" si="114"/>
        <v>Formula</v>
      </c>
      <c r="D3655" s="102" t="s">
        <v>16633</v>
      </c>
      <c r="E3655" s="102" t="s">
        <v>16638</v>
      </c>
      <c r="F3655" s="105">
        <v>36</v>
      </c>
      <c r="G3655" s="77">
        <f t="shared" si="115"/>
        <v>865</v>
      </c>
    </row>
    <row r="3656" spans="1:7" ht="21" x14ac:dyDescent="0.25">
      <c r="A3656" s="114" t="s">
        <v>457</v>
      </c>
      <c r="B3656" s="101" t="s">
        <v>16634</v>
      </c>
      <c r="C3656" s="101" t="str">
        <f t="shared" si="114"/>
        <v>Formula</v>
      </c>
      <c r="D3656" s="101" t="s">
        <v>16633</v>
      </c>
      <c r="E3656" s="101" t="s">
        <v>16637</v>
      </c>
      <c r="F3656" s="104">
        <v>46</v>
      </c>
      <c r="G3656" s="77">
        <f t="shared" si="115"/>
        <v>865</v>
      </c>
    </row>
    <row r="3657" spans="1:7" ht="21" x14ac:dyDescent="0.25">
      <c r="A3657" s="115" t="s">
        <v>458</v>
      </c>
      <c r="B3657" s="102" t="s">
        <v>16634</v>
      </c>
      <c r="C3657" s="101" t="str">
        <f t="shared" si="114"/>
        <v>Formula</v>
      </c>
      <c r="D3657" s="102" t="s">
        <v>16633</v>
      </c>
      <c r="E3657" s="102" t="s">
        <v>16636</v>
      </c>
      <c r="F3657" s="105">
        <v>20</v>
      </c>
      <c r="G3657" s="77">
        <f t="shared" si="115"/>
        <v>865</v>
      </c>
    </row>
    <row r="3658" spans="1:7" ht="21" x14ac:dyDescent="0.25">
      <c r="A3658" s="114" t="s">
        <v>459</v>
      </c>
      <c r="B3658" s="101" t="s">
        <v>16634</v>
      </c>
      <c r="C3658" s="101" t="str">
        <f t="shared" si="114"/>
        <v>Formula</v>
      </c>
      <c r="D3658" s="101" t="s">
        <v>16633</v>
      </c>
      <c r="E3658" s="101" t="s">
        <v>16635</v>
      </c>
      <c r="F3658" s="104">
        <v>4</v>
      </c>
      <c r="G3658" s="77">
        <f t="shared" si="115"/>
        <v>865</v>
      </c>
    </row>
    <row r="3659" spans="1:7" ht="21" x14ac:dyDescent="0.25">
      <c r="A3659" s="115" t="s">
        <v>460</v>
      </c>
      <c r="B3659" s="102" t="s">
        <v>16634</v>
      </c>
      <c r="C3659" s="101" t="str">
        <f t="shared" si="114"/>
        <v>Formula</v>
      </c>
      <c r="D3659" s="102" t="s">
        <v>16633</v>
      </c>
      <c r="E3659" s="102" t="s">
        <v>16632</v>
      </c>
      <c r="F3659" s="105">
        <v>37</v>
      </c>
      <c r="G3659" s="77">
        <f t="shared" si="115"/>
        <v>865</v>
      </c>
    </row>
    <row r="3660" spans="1:7" ht="31.5" x14ac:dyDescent="0.25">
      <c r="A3660" s="114" t="s">
        <v>478</v>
      </c>
      <c r="B3660" s="101" t="s">
        <v>16606</v>
      </c>
      <c r="C3660" s="101" t="str">
        <f t="shared" si="114"/>
        <v>Formula</v>
      </c>
      <c r="D3660" s="101" t="s">
        <v>16605</v>
      </c>
      <c r="E3660" s="101" t="s">
        <v>6129</v>
      </c>
      <c r="F3660" s="104">
        <v>1</v>
      </c>
      <c r="G3660" s="77">
        <f t="shared" si="115"/>
        <v>99</v>
      </c>
    </row>
    <row r="3661" spans="1:7" ht="31.5" x14ac:dyDescent="0.25">
      <c r="A3661" s="115" t="s">
        <v>18077</v>
      </c>
      <c r="B3661" s="102" t="s">
        <v>16606</v>
      </c>
      <c r="C3661" s="101" t="str">
        <f t="shared" si="114"/>
        <v>Formula</v>
      </c>
      <c r="D3661" s="102" t="s">
        <v>16605</v>
      </c>
      <c r="E3661" s="102" t="s">
        <v>16631</v>
      </c>
      <c r="F3661" s="105">
        <v>98</v>
      </c>
      <c r="G3661" s="77">
        <f t="shared" si="115"/>
        <v>99</v>
      </c>
    </row>
    <row r="3662" spans="1:7" ht="31.5" x14ac:dyDescent="0.25">
      <c r="A3662" s="114" t="s">
        <v>479</v>
      </c>
      <c r="B3662" s="101" t="s">
        <v>16603</v>
      </c>
      <c r="C3662" s="101" t="str">
        <f t="shared" si="114"/>
        <v>Formula</v>
      </c>
      <c r="D3662" s="101" t="s">
        <v>16602</v>
      </c>
      <c r="E3662" s="101" t="s">
        <v>16604</v>
      </c>
      <c r="F3662" s="104">
        <v>206</v>
      </c>
      <c r="G3662" s="77">
        <f t="shared" si="115"/>
        <v>215</v>
      </c>
    </row>
    <row r="3663" spans="1:7" ht="31.5" x14ac:dyDescent="0.25">
      <c r="A3663" s="115" t="s">
        <v>480</v>
      </c>
      <c r="B3663" s="102" t="s">
        <v>16603</v>
      </c>
      <c r="C3663" s="101" t="str">
        <f t="shared" si="114"/>
        <v>Formula</v>
      </c>
      <c r="D3663" s="102" t="s">
        <v>16602</v>
      </c>
      <c r="E3663" s="102" t="s">
        <v>16601</v>
      </c>
      <c r="F3663" s="105">
        <v>9</v>
      </c>
      <c r="G3663" s="77">
        <f t="shared" si="115"/>
        <v>215</v>
      </c>
    </row>
    <row r="3664" spans="1:7" ht="21" x14ac:dyDescent="0.25">
      <c r="A3664" s="114" t="s">
        <v>481</v>
      </c>
      <c r="B3664" s="101" t="s">
        <v>16600</v>
      </c>
      <c r="C3664" s="101" t="str">
        <f t="shared" si="114"/>
        <v>Formula</v>
      </c>
      <c r="D3664" s="101" t="s">
        <v>16599</v>
      </c>
      <c r="E3664" s="101" t="s">
        <v>16598</v>
      </c>
      <c r="F3664" s="104">
        <v>52</v>
      </c>
      <c r="G3664" s="77">
        <f t="shared" si="115"/>
        <v>52</v>
      </c>
    </row>
    <row r="3665" spans="1:7" ht="21" x14ac:dyDescent="0.25">
      <c r="A3665" s="115" t="s">
        <v>507</v>
      </c>
      <c r="B3665" s="102" t="s">
        <v>16565</v>
      </c>
      <c r="C3665" s="101" t="str">
        <f t="shared" si="114"/>
        <v>Formula</v>
      </c>
      <c r="D3665" s="102" t="s">
        <v>16564</v>
      </c>
      <c r="E3665" s="102" t="s">
        <v>16568</v>
      </c>
      <c r="F3665" s="105">
        <v>100</v>
      </c>
      <c r="G3665" s="77">
        <f t="shared" si="115"/>
        <v>520</v>
      </c>
    </row>
    <row r="3666" spans="1:7" ht="21" x14ac:dyDescent="0.25">
      <c r="A3666" s="114" t="s">
        <v>508</v>
      </c>
      <c r="B3666" s="101" t="s">
        <v>16565</v>
      </c>
      <c r="C3666" s="101" t="str">
        <f t="shared" si="114"/>
        <v>Formula</v>
      </c>
      <c r="D3666" s="101" t="s">
        <v>16564</v>
      </c>
      <c r="E3666" s="101" t="s">
        <v>16568</v>
      </c>
      <c r="F3666" s="104">
        <v>70</v>
      </c>
      <c r="G3666" s="77">
        <f t="shared" si="115"/>
        <v>520</v>
      </c>
    </row>
    <row r="3667" spans="1:7" ht="21" x14ac:dyDescent="0.25">
      <c r="A3667" s="115" t="s">
        <v>509</v>
      </c>
      <c r="B3667" s="102" t="s">
        <v>16565</v>
      </c>
      <c r="C3667" s="101" t="str">
        <f t="shared" si="114"/>
        <v>Formula</v>
      </c>
      <c r="D3667" s="102" t="s">
        <v>16564</v>
      </c>
      <c r="E3667" s="102" t="s">
        <v>14580</v>
      </c>
      <c r="F3667" s="105">
        <v>100</v>
      </c>
      <c r="G3667" s="77">
        <f t="shared" si="115"/>
        <v>520</v>
      </c>
    </row>
    <row r="3668" spans="1:7" ht="21" x14ac:dyDescent="0.25">
      <c r="A3668" s="114" t="s">
        <v>510</v>
      </c>
      <c r="B3668" s="101" t="s">
        <v>16565</v>
      </c>
      <c r="C3668" s="101" t="str">
        <f t="shared" si="114"/>
        <v>Formula</v>
      </c>
      <c r="D3668" s="101" t="s">
        <v>16564</v>
      </c>
      <c r="E3668" s="101" t="s">
        <v>16567</v>
      </c>
      <c r="F3668" s="104">
        <v>50</v>
      </c>
      <c r="G3668" s="77">
        <f t="shared" si="115"/>
        <v>520</v>
      </c>
    </row>
    <row r="3669" spans="1:7" ht="21" x14ac:dyDescent="0.25">
      <c r="A3669" s="115" t="s">
        <v>511</v>
      </c>
      <c r="B3669" s="102" t="s">
        <v>16565</v>
      </c>
      <c r="C3669" s="101" t="str">
        <f t="shared" si="114"/>
        <v>Formula</v>
      </c>
      <c r="D3669" s="102" t="s">
        <v>16564</v>
      </c>
      <c r="E3669" s="102" t="s">
        <v>16566</v>
      </c>
      <c r="F3669" s="105">
        <v>100</v>
      </c>
      <c r="G3669" s="77">
        <f t="shared" si="115"/>
        <v>520</v>
      </c>
    </row>
    <row r="3670" spans="1:7" ht="21" x14ac:dyDescent="0.25">
      <c r="A3670" s="114" t="s">
        <v>512</v>
      </c>
      <c r="B3670" s="101" t="s">
        <v>16565</v>
      </c>
      <c r="C3670" s="101" t="str">
        <f t="shared" si="114"/>
        <v>Formula</v>
      </c>
      <c r="D3670" s="101" t="s">
        <v>16564</v>
      </c>
      <c r="E3670" s="101" t="s">
        <v>16563</v>
      </c>
      <c r="F3670" s="104">
        <v>100</v>
      </c>
      <c r="G3670" s="77">
        <f t="shared" si="115"/>
        <v>520</v>
      </c>
    </row>
    <row r="3671" spans="1:7" ht="31.5" x14ac:dyDescent="0.25">
      <c r="A3671" s="115" t="s">
        <v>513</v>
      </c>
      <c r="B3671" s="102" t="s">
        <v>16562</v>
      </c>
      <c r="C3671" s="101" t="str">
        <f t="shared" si="114"/>
        <v>Formula</v>
      </c>
      <c r="D3671" s="102" t="s">
        <v>16561</v>
      </c>
      <c r="E3671" s="102" t="s">
        <v>16560</v>
      </c>
      <c r="F3671" s="105">
        <v>90</v>
      </c>
      <c r="G3671" s="77">
        <f t="shared" si="115"/>
        <v>90</v>
      </c>
    </row>
    <row r="3672" spans="1:7" ht="31.5" x14ac:dyDescent="0.25">
      <c r="A3672" s="114" t="s">
        <v>514</v>
      </c>
      <c r="B3672" s="101" t="s">
        <v>16557</v>
      </c>
      <c r="C3672" s="101" t="str">
        <f t="shared" si="114"/>
        <v>Formula</v>
      </c>
      <c r="D3672" s="101" t="s">
        <v>16556</v>
      </c>
      <c r="E3672" s="101" t="s">
        <v>16559</v>
      </c>
      <c r="F3672" s="104">
        <v>35</v>
      </c>
      <c r="G3672" s="77">
        <f t="shared" si="115"/>
        <v>223</v>
      </c>
    </row>
    <row r="3673" spans="1:7" ht="31.5" x14ac:dyDescent="0.25">
      <c r="A3673" s="115" t="s">
        <v>515</v>
      </c>
      <c r="B3673" s="102" t="s">
        <v>16557</v>
      </c>
      <c r="C3673" s="101" t="str">
        <f t="shared" si="114"/>
        <v>Formula</v>
      </c>
      <c r="D3673" s="102" t="s">
        <v>16556</v>
      </c>
      <c r="E3673" s="102" t="s">
        <v>16558</v>
      </c>
      <c r="F3673" s="105">
        <v>2</v>
      </c>
      <c r="G3673" s="77">
        <f t="shared" si="115"/>
        <v>223</v>
      </c>
    </row>
    <row r="3674" spans="1:7" ht="31.5" x14ac:dyDescent="0.25">
      <c r="A3674" s="114" t="s">
        <v>516</v>
      </c>
      <c r="B3674" s="101" t="s">
        <v>16557</v>
      </c>
      <c r="C3674" s="101" t="str">
        <f t="shared" si="114"/>
        <v>Formula</v>
      </c>
      <c r="D3674" s="101" t="s">
        <v>16556</v>
      </c>
      <c r="E3674" s="101" t="s">
        <v>16558</v>
      </c>
      <c r="F3674" s="104">
        <v>100</v>
      </c>
      <c r="G3674" s="77">
        <f t="shared" si="115"/>
        <v>223</v>
      </c>
    </row>
    <row r="3675" spans="1:7" ht="31.5" x14ac:dyDescent="0.25">
      <c r="A3675" s="115" t="s">
        <v>517</v>
      </c>
      <c r="B3675" s="102" t="s">
        <v>16557</v>
      </c>
      <c r="C3675" s="101" t="str">
        <f t="shared" si="114"/>
        <v>Formula</v>
      </c>
      <c r="D3675" s="102" t="s">
        <v>16556</v>
      </c>
      <c r="E3675" s="102" t="s">
        <v>6129</v>
      </c>
      <c r="F3675" s="105">
        <v>86</v>
      </c>
      <c r="G3675" s="77">
        <f t="shared" si="115"/>
        <v>223</v>
      </c>
    </row>
    <row r="3676" spans="1:7" ht="21" x14ac:dyDescent="0.25">
      <c r="A3676" s="114" t="s">
        <v>518</v>
      </c>
      <c r="B3676" s="101" t="s">
        <v>16554</v>
      </c>
      <c r="C3676" s="101" t="str">
        <f t="shared" si="114"/>
        <v>Formula</v>
      </c>
      <c r="D3676" s="101" t="s">
        <v>16553</v>
      </c>
      <c r="E3676" s="101" t="s">
        <v>16555</v>
      </c>
      <c r="F3676" s="104">
        <v>158</v>
      </c>
      <c r="G3676" s="77">
        <f t="shared" si="115"/>
        <v>257</v>
      </c>
    </row>
    <row r="3677" spans="1:7" ht="21" x14ac:dyDescent="0.25">
      <c r="A3677" s="115" t="s">
        <v>519</v>
      </c>
      <c r="B3677" s="102" t="s">
        <v>16554</v>
      </c>
      <c r="C3677" s="101" t="str">
        <f t="shared" si="114"/>
        <v>Formula</v>
      </c>
      <c r="D3677" s="102" t="s">
        <v>16553</v>
      </c>
      <c r="E3677" s="102" t="s">
        <v>16552</v>
      </c>
      <c r="F3677" s="105">
        <v>99</v>
      </c>
      <c r="G3677" s="77">
        <f t="shared" si="115"/>
        <v>257</v>
      </c>
    </row>
    <row r="3678" spans="1:7" ht="21" x14ac:dyDescent="0.25">
      <c r="A3678" s="114" t="s">
        <v>531</v>
      </c>
      <c r="B3678" s="101" t="s">
        <v>16523</v>
      </c>
      <c r="C3678" s="101" t="str">
        <f t="shared" si="114"/>
        <v>Formula</v>
      </c>
      <c r="D3678" s="101" t="s">
        <v>16522</v>
      </c>
      <c r="E3678" s="101" t="s">
        <v>16525</v>
      </c>
      <c r="F3678" s="104">
        <v>36</v>
      </c>
      <c r="G3678" s="77">
        <f t="shared" si="115"/>
        <v>189</v>
      </c>
    </row>
    <row r="3679" spans="1:7" ht="21" x14ac:dyDescent="0.25">
      <c r="A3679" s="115" t="s">
        <v>532</v>
      </c>
      <c r="B3679" s="102" t="s">
        <v>16523</v>
      </c>
      <c r="C3679" s="101" t="str">
        <f t="shared" si="114"/>
        <v>Formula</v>
      </c>
      <c r="D3679" s="102" t="s">
        <v>16522</v>
      </c>
      <c r="E3679" s="102" t="s">
        <v>16524</v>
      </c>
      <c r="F3679" s="105">
        <v>40</v>
      </c>
      <c r="G3679" s="77">
        <f t="shared" si="115"/>
        <v>189</v>
      </c>
    </row>
    <row r="3680" spans="1:7" ht="21" x14ac:dyDescent="0.25">
      <c r="A3680" s="114" t="s">
        <v>5950</v>
      </c>
      <c r="B3680" s="101" t="s">
        <v>16523</v>
      </c>
      <c r="C3680" s="101" t="str">
        <f t="shared" si="114"/>
        <v>Formula</v>
      </c>
      <c r="D3680" s="101" t="s">
        <v>16522</v>
      </c>
      <c r="E3680" s="101" t="s">
        <v>16521</v>
      </c>
      <c r="F3680" s="104">
        <v>78</v>
      </c>
      <c r="G3680" s="77">
        <f t="shared" si="115"/>
        <v>189</v>
      </c>
    </row>
    <row r="3681" spans="1:7" ht="21" x14ac:dyDescent="0.25">
      <c r="A3681" s="115" t="s">
        <v>18078</v>
      </c>
      <c r="B3681" s="102" t="s">
        <v>16523</v>
      </c>
      <c r="C3681" s="101" t="str">
        <f t="shared" si="114"/>
        <v>Formula</v>
      </c>
      <c r="D3681" s="102" t="s">
        <v>16522</v>
      </c>
      <c r="E3681" s="102" t="s">
        <v>18079</v>
      </c>
      <c r="F3681" s="105">
        <v>35</v>
      </c>
      <c r="G3681" s="77">
        <f t="shared" si="115"/>
        <v>189</v>
      </c>
    </row>
    <row r="3682" spans="1:7" ht="21" x14ac:dyDescent="0.25">
      <c r="A3682" s="114" t="s">
        <v>539</v>
      </c>
      <c r="B3682" s="101" t="s">
        <v>16501</v>
      </c>
      <c r="C3682" s="101" t="str">
        <f t="shared" si="114"/>
        <v>Formula</v>
      </c>
      <c r="D3682" s="101" t="s">
        <v>16500</v>
      </c>
      <c r="E3682" s="101" t="s">
        <v>16507</v>
      </c>
      <c r="F3682" s="104">
        <v>100</v>
      </c>
      <c r="G3682" s="77">
        <f t="shared" si="115"/>
        <v>354</v>
      </c>
    </row>
    <row r="3683" spans="1:7" ht="21" x14ac:dyDescent="0.25">
      <c r="A3683" s="115" t="s">
        <v>540</v>
      </c>
      <c r="B3683" s="102" t="s">
        <v>16501</v>
      </c>
      <c r="C3683" s="101" t="str">
        <f t="shared" si="114"/>
        <v>Formula</v>
      </c>
      <c r="D3683" s="102" t="s">
        <v>16500</v>
      </c>
      <c r="E3683" s="102" t="s">
        <v>16506</v>
      </c>
      <c r="F3683" s="105">
        <v>64</v>
      </c>
      <c r="G3683" s="77">
        <f t="shared" si="115"/>
        <v>354</v>
      </c>
    </row>
    <row r="3684" spans="1:7" ht="21" x14ac:dyDescent="0.25">
      <c r="A3684" s="114" t="s">
        <v>541</v>
      </c>
      <c r="B3684" s="101" t="s">
        <v>16501</v>
      </c>
      <c r="C3684" s="101" t="str">
        <f t="shared" si="114"/>
        <v>Formula</v>
      </c>
      <c r="D3684" s="101" t="s">
        <v>16500</v>
      </c>
      <c r="E3684" s="101" t="s">
        <v>16505</v>
      </c>
      <c r="F3684" s="104">
        <v>49</v>
      </c>
      <c r="G3684" s="77">
        <f t="shared" si="115"/>
        <v>354</v>
      </c>
    </row>
    <row r="3685" spans="1:7" ht="21" x14ac:dyDescent="0.25">
      <c r="A3685" s="115" t="s">
        <v>542</v>
      </c>
      <c r="B3685" s="102" t="s">
        <v>16501</v>
      </c>
      <c r="C3685" s="101" t="str">
        <f t="shared" si="114"/>
        <v>Formula</v>
      </c>
      <c r="D3685" s="102" t="s">
        <v>16500</v>
      </c>
      <c r="E3685" s="102" t="s">
        <v>16504</v>
      </c>
      <c r="F3685" s="105">
        <v>34</v>
      </c>
      <c r="G3685" s="77">
        <f t="shared" si="115"/>
        <v>354</v>
      </c>
    </row>
    <row r="3686" spans="1:7" ht="21" x14ac:dyDescent="0.25">
      <c r="A3686" s="114" t="s">
        <v>543</v>
      </c>
      <c r="B3686" s="101" t="s">
        <v>16501</v>
      </c>
      <c r="C3686" s="101" t="str">
        <f t="shared" si="114"/>
        <v>Formula</v>
      </c>
      <c r="D3686" s="101" t="s">
        <v>16500</v>
      </c>
      <c r="E3686" s="101" t="s">
        <v>16503</v>
      </c>
      <c r="F3686" s="104">
        <v>30</v>
      </c>
      <c r="G3686" s="77">
        <f t="shared" si="115"/>
        <v>354</v>
      </c>
    </row>
    <row r="3687" spans="1:7" ht="21" x14ac:dyDescent="0.25">
      <c r="A3687" s="115" t="s">
        <v>544</v>
      </c>
      <c r="B3687" s="102" t="s">
        <v>16501</v>
      </c>
      <c r="C3687" s="101" t="str">
        <f t="shared" si="114"/>
        <v>Formula</v>
      </c>
      <c r="D3687" s="102" t="s">
        <v>16500</v>
      </c>
      <c r="E3687" s="102" t="s">
        <v>16502</v>
      </c>
      <c r="F3687" s="105">
        <v>27</v>
      </c>
      <c r="G3687" s="77">
        <f t="shared" si="115"/>
        <v>354</v>
      </c>
    </row>
    <row r="3688" spans="1:7" ht="21" x14ac:dyDescent="0.25">
      <c r="A3688" s="114" t="s">
        <v>545</v>
      </c>
      <c r="B3688" s="101" t="s">
        <v>16501</v>
      </c>
      <c r="C3688" s="101" t="str">
        <f t="shared" si="114"/>
        <v>Formula</v>
      </c>
      <c r="D3688" s="101" t="s">
        <v>16500</v>
      </c>
      <c r="E3688" s="101" t="s">
        <v>16499</v>
      </c>
      <c r="F3688" s="104">
        <v>50</v>
      </c>
      <c r="G3688" s="77">
        <f t="shared" si="115"/>
        <v>354</v>
      </c>
    </row>
    <row r="3689" spans="1:7" ht="31.5" x14ac:dyDescent="0.25">
      <c r="A3689" s="115" t="s">
        <v>546</v>
      </c>
      <c r="B3689" s="102" t="s">
        <v>16498</v>
      </c>
      <c r="C3689" s="101" t="str">
        <f t="shared" si="114"/>
        <v>Formula</v>
      </c>
      <c r="D3689" s="102" t="s">
        <v>16497</v>
      </c>
      <c r="E3689" s="102" t="s">
        <v>16496</v>
      </c>
      <c r="F3689" s="105">
        <v>121</v>
      </c>
      <c r="G3689" s="77">
        <f t="shared" si="115"/>
        <v>121</v>
      </c>
    </row>
    <row r="3690" spans="1:7" ht="31.5" x14ac:dyDescent="0.25">
      <c r="A3690" s="114" t="s">
        <v>16493</v>
      </c>
      <c r="B3690" s="101" t="s">
        <v>16495</v>
      </c>
      <c r="C3690" s="101" t="str">
        <f t="shared" si="114"/>
        <v>Formula</v>
      </c>
      <c r="D3690" s="101" t="s">
        <v>16494</v>
      </c>
      <c r="E3690" s="101" t="s">
        <v>16492</v>
      </c>
      <c r="F3690" s="104">
        <v>12</v>
      </c>
      <c r="G3690" s="77">
        <f t="shared" si="115"/>
        <v>12</v>
      </c>
    </row>
    <row r="3691" spans="1:7" ht="21" x14ac:dyDescent="0.25">
      <c r="A3691" s="115" t="s">
        <v>547</v>
      </c>
      <c r="B3691" s="102" t="s">
        <v>16491</v>
      </c>
      <c r="C3691" s="101" t="str">
        <f t="shared" si="114"/>
        <v>Formula</v>
      </c>
      <c r="D3691" s="102" t="s">
        <v>16490</v>
      </c>
      <c r="E3691" s="102" t="s">
        <v>16489</v>
      </c>
      <c r="F3691" s="105">
        <v>78</v>
      </c>
      <c r="G3691" s="77">
        <f t="shared" si="115"/>
        <v>78</v>
      </c>
    </row>
    <row r="3692" spans="1:7" ht="21" x14ac:dyDescent="0.25">
      <c r="A3692" s="114" t="s">
        <v>548</v>
      </c>
      <c r="B3692" s="101" t="s">
        <v>16486</v>
      </c>
      <c r="C3692" s="101" t="str">
        <f t="shared" si="114"/>
        <v>Formula</v>
      </c>
      <c r="D3692" s="101" t="s">
        <v>16485</v>
      </c>
      <c r="E3692" s="101" t="s">
        <v>16488</v>
      </c>
      <c r="F3692" s="104">
        <v>117</v>
      </c>
      <c r="G3692" s="77">
        <f t="shared" si="115"/>
        <v>511</v>
      </c>
    </row>
    <row r="3693" spans="1:7" ht="21" x14ac:dyDescent="0.25">
      <c r="A3693" s="115" t="s">
        <v>549</v>
      </c>
      <c r="B3693" s="102" t="s">
        <v>16486</v>
      </c>
      <c r="C3693" s="101" t="str">
        <f t="shared" si="114"/>
        <v>Formula</v>
      </c>
      <c r="D3693" s="102" t="s">
        <v>16485</v>
      </c>
      <c r="E3693" s="102" t="s">
        <v>16487</v>
      </c>
      <c r="F3693" s="105">
        <v>117</v>
      </c>
      <c r="G3693" s="77">
        <f t="shared" si="115"/>
        <v>511</v>
      </c>
    </row>
    <row r="3694" spans="1:7" ht="21" x14ac:dyDescent="0.25">
      <c r="A3694" s="114" t="s">
        <v>550</v>
      </c>
      <c r="B3694" s="101" t="s">
        <v>16486</v>
      </c>
      <c r="C3694" s="101" t="str">
        <f t="shared" si="114"/>
        <v>Formula</v>
      </c>
      <c r="D3694" s="101" t="s">
        <v>16485</v>
      </c>
      <c r="E3694" s="101" t="s">
        <v>16482</v>
      </c>
      <c r="F3694" s="104">
        <v>133</v>
      </c>
      <c r="G3694" s="77">
        <f t="shared" si="115"/>
        <v>511</v>
      </c>
    </row>
    <row r="3695" spans="1:7" ht="21" x14ac:dyDescent="0.25">
      <c r="A3695" s="115" t="s">
        <v>551</v>
      </c>
      <c r="B3695" s="102" t="s">
        <v>16486</v>
      </c>
      <c r="C3695" s="101" t="str">
        <f t="shared" si="114"/>
        <v>Formula</v>
      </c>
      <c r="D3695" s="102" t="s">
        <v>16485</v>
      </c>
      <c r="E3695" s="102" t="s">
        <v>16482</v>
      </c>
      <c r="F3695" s="105">
        <v>144</v>
      </c>
      <c r="G3695" s="77">
        <f t="shared" si="115"/>
        <v>511</v>
      </c>
    </row>
    <row r="3696" spans="1:7" ht="21" x14ac:dyDescent="0.25">
      <c r="A3696" s="114" t="s">
        <v>18332</v>
      </c>
      <c r="B3696" s="101" t="s">
        <v>16763</v>
      </c>
      <c r="C3696" s="101" t="str">
        <f t="shared" si="114"/>
        <v>Formula</v>
      </c>
      <c r="D3696" s="101" t="s">
        <v>16762</v>
      </c>
      <c r="E3696" s="101" t="s">
        <v>18402</v>
      </c>
      <c r="F3696" s="104">
        <v>0</v>
      </c>
      <c r="G3696" s="77">
        <f t="shared" si="115"/>
        <v>1553</v>
      </c>
    </row>
    <row r="3697" spans="1:7" ht="21" x14ac:dyDescent="0.25">
      <c r="A3697" s="115" t="s">
        <v>348</v>
      </c>
      <c r="B3697" s="102" t="s">
        <v>16763</v>
      </c>
      <c r="C3697" s="101" t="str">
        <f t="shared" si="114"/>
        <v>Formula</v>
      </c>
      <c r="D3697" s="102" t="s">
        <v>16762</v>
      </c>
      <c r="E3697" s="102" t="s">
        <v>16774</v>
      </c>
      <c r="F3697" s="105">
        <v>340</v>
      </c>
      <c r="G3697" s="77">
        <f t="shared" si="115"/>
        <v>1553</v>
      </c>
    </row>
    <row r="3698" spans="1:7" ht="21" x14ac:dyDescent="0.25">
      <c r="A3698" s="114" t="s">
        <v>350</v>
      </c>
      <c r="B3698" s="101" t="s">
        <v>16763</v>
      </c>
      <c r="C3698" s="101" t="str">
        <f t="shared" si="114"/>
        <v>Formula</v>
      </c>
      <c r="D3698" s="101" t="s">
        <v>16762</v>
      </c>
      <c r="E3698" s="101" t="s">
        <v>16772</v>
      </c>
      <c r="F3698" s="104">
        <v>108</v>
      </c>
      <c r="G3698" s="77">
        <f t="shared" si="115"/>
        <v>1553</v>
      </c>
    </row>
    <row r="3699" spans="1:7" ht="21" x14ac:dyDescent="0.25">
      <c r="A3699" s="115" t="s">
        <v>351</v>
      </c>
      <c r="B3699" s="102" t="s">
        <v>16763</v>
      </c>
      <c r="C3699" s="101" t="str">
        <f t="shared" si="114"/>
        <v>Formula</v>
      </c>
      <c r="D3699" s="102" t="s">
        <v>16762</v>
      </c>
      <c r="E3699" s="102" t="s">
        <v>12822</v>
      </c>
      <c r="F3699" s="105">
        <v>156</v>
      </c>
      <c r="G3699" s="77">
        <f t="shared" si="115"/>
        <v>1553</v>
      </c>
    </row>
    <row r="3700" spans="1:7" ht="21" x14ac:dyDescent="0.25">
      <c r="A3700" s="114" t="s">
        <v>352</v>
      </c>
      <c r="B3700" s="101" t="s">
        <v>16763</v>
      </c>
      <c r="C3700" s="101" t="str">
        <f t="shared" si="114"/>
        <v>Formula</v>
      </c>
      <c r="D3700" s="101" t="s">
        <v>16762</v>
      </c>
      <c r="E3700" s="101" t="s">
        <v>16771</v>
      </c>
      <c r="F3700" s="104">
        <v>196</v>
      </c>
      <c r="G3700" s="77">
        <f t="shared" si="115"/>
        <v>1553</v>
      </c>
    </row>
    <row r="3701" spans="1:7" ht="21" x14ac:dyDescent="0.25">
      <c r="A3701" s="115" t="s">
        <v>353</v>
      </c>
      <c r="B3701" s="102" t="s">
        <v>16763</v>
      </c>
      <c r="C3701" s="101" t="str">
        <f t="shared" si="114"/>
        <v>Formula</v>
      </c>
      <c r="D3701" s="102" t="s">
        <v>16762</v>
      </c>
      <c r="E3701" s="102" t="s">
        <v>16770</v>
      </c>
      <c r="F3701" s="105">
        <v>99</v>
      </c>
      <c r="G3701" s="77">
        <f t="shared" si="115"/>
        <v>1553</v>
      </c>
    </row>
    <row r="3702" spans="1:7" ht="21" x14ac:dyDescent="0.25">
      <c r="A3702" s="114" t="s">
        <v>354</v>
      </c>
      <c r="B3702" s="101" t="s">
        <v>16763</v>
      </c>
      <c r="C3702" s="101" t="str">
        <f t="shared" si="114"/>
        <v>Formula</v>
      </c>
      <c r="D3702" s="101" t="s">
        <v>16762</v>
      </c>
      <c r="E3702" s="101" t="s">
        <v>16769</v>
      </c>
      <c r="F3702" s="104">
        <v>100</v>
      </c>
      <c r="G3702" s="77">
        <f t="shared" si="115"/>
        <v>1553</v>
      </c>
    </row>
    <row r="3703" spans="1:7" ht="21" x14ac:dyDescent="0.25">
      <c r="A3703" s="115" t="s">
        <v>355</v>
      </c>
      <c r="B3703" s="102" t="s">
        <v>16763</v>
      </c>
      <c r="C3703" s="101" t="str">
        <f t="shared" si="114"/>
        <v>Formula</v>
      </c>
      <c r="D3703" s="102" t="s">
        <v>16762</v>
      </c>
      <c r="E3703" s="102" t="s">
        <v>16768</v>
      </c>
      <c r="F3703" s="105">
        <v>68</v>
      </c>
      <c r="G3703" s="77">
        <f t="shared" si="115"/>
        <v>1553</v>
      </c>
    </row>
    <row r="3704" spans="1:7" ht="21" x14ac:dyDescent="0.25">
      <c r="A3704" s="114" t="s">
        <v>356</v>
      </c>
      <c r="B3704" s="101" t="s">
        <v>16763</v>
      </c>
      <c r="C3704" s="101" t="str">
        <f t="shared" si="114"/>
        <v>Formula</v>
      </c>
      <c r="D3704" s="101" t="s">
        <v>16762</v>
      </c>
      <c r="E3704" s="101" t="s">
        <v>16767</v>
      </c>
      <c r="F3704" s="104">
        <v>43</v>
      </c>
      <c r="G3704" s="77">
        <f t="shared" si="115"/>
        <v>1553</v>
      </c>
    </row>
    <row r="3705" spans="1:7" ht="21" x14ac:dyDescent="0.25">
      <c r="A3705" s="115" t="s">
        <v>357</v>
      </c>
      <c r="B3705" s="102" t="s">
        <v>16763</v>
      </c>
      <c r="C3705" s="101" t="str">
        <f t="shared" si="114"/>
        <v>Formula</v>
      </c>
      <c r="D3705" s="102" t="s">
        <v>16762</v>
      </c>
      <c r="E3705" s="102" t="s">
        <v>16766</v>
      </c>
      <c r="F3705" s="105">
        <v>42</v>
      </c>
      <c r="G3705" s="77">
        <f t="shared" si="115"/>
        <v>1553</v>
      </c>
    </row>
    <row r="3706" spans="1:7" ht="21" x14ac:dyDescent="0.25">
      <c r="A3706" s="114" t="s">
        <v>358</v>
      </c>
      <c r="B3706" s="101" t="s">
        <v>16763</v>
      </c>
      <c r="C3706" s="101" t="str">
        <f t="shared" si="114"/>
        <v>Formula</v>
      </c>
      <c r="D3706" s="101" t="s">
        <v>16762</v>
      </c>
      <c r="E3706" s="101" t="s">
        <v>16765</v>
      </c>
      <c r="F3706" s="104">
        <v>281</v>
      </c>
      <c r="G3706" s="77">
        <f t="shared" si="115"/>
        <v>1553</v>
      </c>
    </row>
    <row r="3707" spans="1:7" ht="21" x14ac:dyDescent="0.25">
      <c r="A3707" s="115" t="s">
        <v>5948</v>
      </c>
      <c r="B3707" s="102" t="s">
        <v>16763</v>
      </c>
      <c r="C3707" s="101" t="str">
        <f t="shared" si="114"/>
        <v>Formula</v>
      </c>
      <c r="D3707" s="102" t="s">
        <v>16762</v>
      </c>
      <c r="E3707" s="102" t="s">
        <v>16761</v>
      </c>
      <c r="F3707" s="105">
        <v>50</v>
      </c>
      <c r="G3707" s="77">
        <f t="shared" si="115"/>
        <v>1553</v>
      </c>
    </row>
    <row r="3708" spans="1:7" ht="21" x14ac:dyDescent="0.25">
      <c r="A3708" s="114" t="s">
        <v>18010</v>
      </c>
      <c r="B3708" s="101" t="s">
        <v>16763</v>
      </c>
      <c r="C3708" s="101" t="str">
        <f t="shared" si="114"/>
        <v>Formula</v>
      </c>
      <c r="D3708" s="101" t="s">
        <v>16762</v>
      </c>
      <c r="E3708" s="101" t="s">
        <v>18037</v>
      </c>
      <c r="F3708" s="104">
        <v>36</v>
      </c>
      <c r="G3708" s="77">
        <f t="shared" si="115"/>
        <v>1553</v>
      </c>
    </row>
    <row r="3709" spans="1:7" ht="21" x14ac:dyDescent="0.25">
      <c r="A3709" s="115" t="s">
        <v>18011</v>
      </c>
      <c r="B3709" s="102" t="s">
        <v>16763</v>
      </c>
      <c r="C3709" s="101" t="str">
        <f t="shared" si="114"/>
        <v>Formula</v>
      </c>
      <c r="D3709" s="102" t="s">
        <v>16762</v>
      </c>
      <c r="E3709" s="102" t="s">
        <v>18071</v>
      </c>
      <c r="F3709" s="105">
        <v>34</v>
      </c>
      <c r="G3709" s="77">
        <f t="shared" si="115"/>
        <v>1553</v>
      </c>
    </row>
    <row r="3710" spans="1:7" ht="21" x14ac:dyDescent="0.25">
      <c r="A3710" s="114" t="s">
        <v>360</v>
      </c>
      <c r="B3710" s="101" t="s">
        <v>16760</v>
      </c>
      <c r="C3710" s="101" t="str">
        <f t="shared" si="114"/>
        <v>Formula</v>
      </c>
      <c r="D3710" s="101" t="s">
        <v>16759</v>
      </c>
      <c r="E3710" s="101" t="s">
        <v>16758</v>
      </c>
      <c r="F3710" s="104">
        <v>155</v>
      </c>
      <c r="G3710" s="77">
        <f t="shared" si="115"/>
        <v>155</v>
      </c>
    </row>
    <row r="3711" spans="1:7" ht="31.5" x14ac:dyDescent="0.25">
      <c r="A3711" s="115" t="s">
        <v>361</v>
      </c>
      <c r="B3711" s="102" t="s">
        <v>16753</v>
      </c>
      <c r="C3711" s="101" t="str">
        <f t="shared" si="114"/>
        <v>Formula</v>
      </c>
      <c r="D3711" s="102" t="s">
        <v>16752</v>
      </c>
      <c r="E3711" s="102" t="s">
        <v>17562</v>
      </c>
      <c r="F3711" s="105">
        <v>407</v>
      </c>
      <c r="G3711" s="77">
        <f t="shared" si="115"/>
        <v>1505</v>
      </c>
    </row>
    <row r="3712" spans="1:7" ht="31.5" x14ac:dyDescent="0.25">
      <c r="A3712" s="114" t="s">
        <v>362</v>
      </c>
      <c r="B3712" s="101" t="s">
        <v>16753</v>
      </c>
      <c r="C3712" s="101" t="str">
        <f t="shared" si="114"/>
        <v>Formula</v>
      </c>
      <c r="D3712" s="101" t="s">
        <v>16752</v>
      </c>
      <c r="E3712" s="101" t="s">
        <v>16757</v>
      </c>
      <c r="F3712" s="104">
        <v>140</v>
      </c>
      <c r="G3712" s="77">
        <f t="shared" si="115"/>
        <v>1505</v>
      </c>
    </row>
    <row r="3713" spans="1:7" ht="31.5" x14ac:dyDescent="0.25">
      <c r="A3713" s="115" t="s">
        <v>363</v>
      </c>
      <c r="B3713" s="102" t="s">
        <v>16753</v>
      </c>
      <c r="C3713" s="101" t="str">
        <f t="shared" si="114"/>
        <v>Formula</v>
      </c>
      <c r="D3713" s="102" t="s">
        <v>16752</v>
      </c>
      <c r="E3713" s="102" t="s">
        <v>16756</v>
      </c>
      <c r="F3713" s="105">
        <v>28</v>
      </c>
      <c r="G3713" s="77">
        <f t="shared" si="115"/>
        <v>1505</v>
      </c>
    </row>
    <row r="3714" spans="1:7" ht="31.5" x14ac:dyDescent="0.25">
      <c r="A3714" s="114" t="s">
        <v>364</v>
      </c>
      <c r="B3714" s="101" t="s">
        <v>16753</v>
      </c>
      <c r="C3714" s="101" t="str">
        <f t="shared" si="114"/>
        <v>Formula</v>
      </c>
      <c r="D3714" s="101" t="s">
        <v>16752</v>
      </c>
      <c r="E3714" s="101" t="s">
        <v>16755</v>
      </c>
      <c r="F3714" s="104">
        <v>28</v>
      </c>
      <c r="G3714" s="77">
        <f t="shared" si="115"/>
        <v>1505</v>
      </c>
    </row>
    <row r="3715" spans="1:7" ht="31.5" x14ac:dyDescent="0.25">
      <c r="A3715" s="115" t="s">
        <v>365</v>
      </c>
      <c r="B3715" s="102" t="s">
        <v>16753</v>
      </c>
      <c r="C3715" s="101" t="str">
        <f t="shared" ref="C3715:C3778" si="116">IF(ISTEXT(VLOOKUP(B3715,$I$3:$I$12,1,FALSE)),"Alt sub","Formula")</f>
        <v>Formula</v>
      </c>
      <c r="D3715" s="102" t="s">
        <v>16752</v>
      </c>
      <c r="E3715" s="102" t="s">
        <v>16754</v>
      </c>
      <c r="F3715" s="105">
        <v>47</v>
      </c>
      <c r="G3715" s="77">
        <f t="shared" ref="G3715:G3778" si="117">SUMIF(B:B,B3715,F:F)</f>
        <v>1505</v>
      </c>
    </row>
    <row r="3716" spans="1:7" ht="31.5" x14ac:dyDescent="0.25">
      <c r="A3716" s="114" t="s">
        <v>366</v>
      </c>
      <c r="B3716" s="101" t="s">
        <v>16753</v>
      </c>
      <c r="C3716" s="101" t="str">
        <f t="shared" si="116"/>
        <v>Formula</v>
      </c>
      <c r="D3716" s="101" t="s">
        <v>16752</v>
      </c>
      <c r="E3716" s="101" t="s">
        <v>6129</v>
      </c>
      <c r="F3716" s="104">
        <v>135</v>
      </c>
      <c r="G3716" s="77">
        <f t="shared" si="117"/>
        <v>1505</v>
      </c>
    </row>
    <row r="3717" spans="1:7" ht="31.5" x14ac:dyDescent="0.25">
      <c r="A3717" s="115" t="s">
        <v>367</v>
      </c>
      <c r="B3717" s="102" t="s">
        <v>16753</v>
      </c>
      <c r="C3717" s="101" t="str">
        <f t="shared" si="116"/>
        <v>Formula</v>
      </c>
      <c r="D3717" s="102" t="s">
        <v>16752</v>
      </c>
      <c r="E3717" s="102" t="s">
        <v>6129</v>
      </c>
      <c r="F3717" s="105">
        <v>184</v>
      </c>
      <c r="G3717" s="77">
        <f t="shared" si="117"/>
        <v>1505</v>
      </c>
    </row>
    <row r="3718" spans="1:7" ht="31.5" x14ac:dyDescent="0.25">
      <c r="A3718" s="114" t="s">
        <v>368</v>
      </c>
      <c r="B3718" s="101" t="s">
        <v>16753</v>
      </c>
      <c r="C3718" s="101" t="str">
        <f t="shared" si="116"/>
        <v>Formula</v>
      </c>
      <c r="D3718" s="101" t="s">
        <v>16752</v>
      </c>
      <c r="E3718" s="101" t="s">
        <v>6129</v>
      </c>
      <c r="F3718" s="104">
        <v>231</v>
      </c>
      <c r="G3718" s="77">
        <f t="shared" si="117"/>
        <v>1505</v>
      </c>
    </row>
    <row r="3719" spans="1:7" ht="31.5" x14ac:dyDescent="0.25">
      <c r="A3719" s="115" t="s">
        <v>369</v>
      </c>
      <c r="B3719" s="102" t="s">
        <v>16753</v>
      </c>
      <c r="C3719" s="101" t="str">
        <f t="shared" si="116"/>
        <v>Formula</v>
      </c>
      <c r="D3719" s="102" t="s">
        <v>16752</v>
      </c>
      <c r="E3719" s="102" t="s">
        <v>6129</v>
      </c>
      <c r="F3719" s="105">
        <v>237</v>
      </c>
      <c r="G3719" s="77">
        <f t="shared" si="117"/>
        <v>1505</v>
      </c>
    </row>
    <row r="3720" spans="1:7" ht="31.5" x14ac:dyDescent="0.25">
      <c r="A3720" s="114" t="s">
        <v>370</v>
      </c>
      <c r="B3720" s="101" t="s">
        <v>16753</v>
      </c>
      <c r="C3720" s="101" t="str">
        <f t="shared" si="116"/>
        <v>Formula</v>
      </c>
      <c r="D3720" s="101" t="s">
        <v>16752</v>
      </c>
      <c r="E3720" s="101" t="s">
        <v>16751</v>
      </c>
      <c r="F3720" s="104">
        <v>68</v>
      </c>
      <c r="G3720" s="77">
        <f t="shared" si="117"/>
        <v>1505</v>
      </c>
    </row>
    <row r="3721" spans="1:7" ht="21" x14ac:dyDescent="0.25">
      <c r="A3721" s="115" t="s">
        <v>371</v>
      </c>
      <c r="B3721" s="102" t="s">
        <v>16749</v>
      </c>
      <c r="C3721" s="101" t="str">
        <f t="shared" si="116"/>
        <v>Formula</v>
      </c>
      <c r="D3721" s="102" t="s">
        <v>16748</v>
      </c>
      <c r="E3721" s="102" t="s">
        <v>16750</v>
      </c>
      <c r="F3721" s="105">
        <v>137</v>
      </c>
      <c r="G3721" s="77">
        <f t="shared" si="117"/>
        <v>265</v>
      </c>
    </row>
    <row r="3722" spans="1:7" ht="21" x14ac:dyDescent="0.25">
      <c r="A3722" s="114" t="s">
        <v>372</v>
      </c>
      <c r="B3722" s="101" t="s">
        <v>16749</v>
      </c>
      <c r="C3722" s="101" t="str">
        <f t="shared" si="116"/>
        <v>Formula</v>
      </c>
      <c r="D3722" s="101" t="s">
        <v>16748</v>
      </c>
      <c r="E3722" s="101" t="s">
        <v>16747</v>
      </c>
      <c r="F3722" s="104">
        <v>128</v>
      </c>
      <c r="G3722" s="77">
        <f t="shared" si="117"/>
        <v>265</v>
      </c>
    </row>
    <row r="3723" spans="1:7" ht="21" x14ac:dyDescent="0.25">
      <c r="A3723" s="115" t="s">
        <v>373</v>
      </c>
      <c r="B3723" s="102" t="s">
        <v>16746</v>
      </c>
      <c r="C3723" s="101" t="str">
        <f t="shared" si="116"/>
        <v>Formula</v>
      </c>
      <c r="D3723" s="102" t="s">
        <v>16745</v>
      </c>
      <c r="E3723" s="102" t="s">
        <v>16744</v>
      </c>
      <c r="F3723" s="105">
        <v>55</v>
      </c>
      <c r="G3723" s="77">
        <f t="shared" si="117"/>
        <v>55</v>
      </c>
    </row>
    <row r="3724" spans="1:7" ht="21" x14ac:dyDescent="0.25">
      <c r="A3724" s="114" t="s">
        <v>374</v>
      </c>
      <c r="B3724" s="101" t="s">
        <v>16743</v>
      </c>
      <c r="C3724" s="101" t="str">
        <f t="shared" si="116"/>
        <v>Formula</v>
      </c>
      <c r="D3724" s="101" t="s">
        <v>16742</v>
      </c>
      <c r="E3724" s="101" t="s">
        <v>16741</v>
      </c>
      <c r="F3724" s="104">
        <v>139</v>
      </c>
      <c r="G3724" s="77">
        <f t="shared" si="117"/>
        <v>139</v>
      </c>
    </row>
    <row r="3725" spans="1:7" ht="21" x14ac:dyDescent="0.25">
      <c r="A3725" s="115" t="s">
        <v>375</v>
      </c>
      <c r="B3725" s="102" t="s">
        <v>16740</v>
      </c>
      <c r="C3725" s="101" t="str">
        <f t="shared" si="116"/>
        <v>Formula</v>
      </c>
      <c r="D3725" s="102" t="s">
        <v>16739</v>
      </c>
      <c r="E3725" s="102" t="s">
        <v>16738</v>
      </c>
      <c r="F3725" s="105">
        <v>159</v>
      </c>
      <c r="G3725" s="77">
        <f t="shared" si="117"/>
        <v>159</v>
      </c>
    </row>
    <row r="3726" spans="1:7" ht="21" x14ac:dyDescent="0.25">
      <c r="A3726" s="114" t="s">
        <v>377</v>
      </c>
      <c r="B3726" s="101" t="s">
        <v>16734</v>
      </c>
      <c r="C3726" s="101" t="str">
        <f t="shared" si="116"/>
        <v>Formula</v>
      </c>
      <c r="D3726" s="101" t="s">
        <v>16733</v>
      </c>
      <c r="E3726" s="101" t="s">
        <v>16732</v>
      </c>
      <c r="F3726" s="104">
        <v>226</v>
      </c>
      <c r="G3726" s="77">
        <f t="shared" si="117"/>
        <v>226</v>
      </c>
    </row>
    <row r="3727" spans="1:7" ht="21" x14ac:dyDescent="0.25">
      <c r="A3727" s="115" t="s">
        <v>378</v>
      </c>
      <c r="B3727" s="102" t="s">
        <v>16731</v>
      </c>
      <c r="C3727" s="101" t="str">
        <f t="shared" si="116"/>
        <v>Formula</v>
      </c>
      <c r="D3727" s="102" t="s">
        <v>16730</v>
      </c>
      <c r="E3727" s="102" t="s">
        <v>16729</v>
      </c>
      <c r="F3727" s="105">
        <v>172</v>
      </c>
      <c r="G3727" s="77">
        <f t="shared" si="117"/>
        <v>172</v>
      </c>
    </row>
    <row r="3728" spans="1:7" ht="31.5" x14ac:dyDescent="0.25">
      <c r="A3728" s="114" t="s">
        <v>379</v>
      </c>
      <c r="B3728" s="101" t="s">
        <v>16728</v>
      </c>
      <c r="C3728" s="101" t="str">
        <f t="shared" si="116"/>
        <v>Formula</v>
      </c>
      <c r="D3728" s="101" t="s">
        <v>16727</v>
      </c>
      <c r="E3728" s="101" t="s">
        <v>10200</v>
      </c>
      <c r="F3728" s="104">
        <v>163</v>
      </c>
      <c r="G3728" s="77">
        <f t="shared" si="117"/>
        <v>303</v>
      </c>
    </row>
    <row r="3729" spans="1:7" ht="31.5" x14ac:dyDescent="0.25">
      <c r="A3729" s="115" t="s">
        <v>380</v>
      </c>
      <c r="B3729" s="102" t="s">
        <v>16728</v>
      </c>
      <c r="C3729" s="101" t="str">
        <f t="shared" si="116"/>
        <v>Formula</v>
      </c>
      <c r="D3729" s="102" t="s">
        <v>16727</v>
      </c>
      <c r="E3729" s="102" t="s">
        <v>16726</v>
      </c>
      <c r="F3729" s="105">
        <v>140</v>
      </c>
      <c r="G3729" s="77">
        <f t="shared" si="117"/>
        <v>303</v>
      </c>
    </row>
    <row r="3730" spans="1:7" ht="21" x14ac:dyDescent="0.25">
      <c r="A3730" s="114" t="s">
        <v>381</v>
      </c>
      <c r="B3730" s="101" t="s">
        <v>16725</v>
      </c>
      <c r="C3730" s="101" t="str">
        <f t="shared" si="116"/>
        <v>Formula</v>
      </c>
      <c r="D3730" s="101" t="s">
        <v>16724</v>
      </c>
      <c r="E3730" s="101" t="s">
        <v>16721</v>
      </c>
      <c r="F3730" s="104">
        <v>30</v>
      </c>
      <c r="G3730" s="77">
        <f t="shared" si="117"/>
        <v>30</v>
      </c>
    </row>
    <row r="3731" spans="1:7" ht="31.5" x14ac:dyDescent="0.25">
      <c r="A3731" s="115" t="s">
        <v>552</v>
      </c>
      <c r="B3731" s="102" t="s">
        <v>16458</v>
      </c>
      <c r="C3731" s="101" t="str">
        <f t="shared" si="116"/>
        <v>Formula</v>
      </c>
      <c r="D3731" s="102" t="s">
        <v>16457</v>
      </c>
      <c r="E3731" s="102" t="s">
        <v>16481</v>
      </c>
      <c r="F3731" s="105">
        <v>200</v>
      </c>
      <c r="G3731" s="77">
        <f t="shared" si="117"/>
        <v>3106</v>
      </c>
    </row>
    <row r="3732" spans="1:7" ht="31.5" x14ac:dyDescent="0.25">
      <c r="A3732" s="114" t="s">
        <v>553</v>
      </c>
      <c r="B3732" s="101" t="s">
        <v>16458</v>
      </c>
      <c r="C3732" s="101" t="str">
        <f t="shared" si="116"/>
        <v>Formula</v>
      </c>
      <c r="D3732" s="101" t="s">
        <v>16457</v>
      </c>
      <c r="E3732" s="101" t="s">
        <v>16480</v>
      </c>
      <c r="F3732" s="104">
        <v>200</v>
      </c>
      <c r="G3732" s="77">
        <f t="shared" si="117"/>
        <v>3106</v>
      </c>
    </row>
    <row r="3733" spans="1:7" ht="31.5" x14ac:dyDescent="0.25">
      <c r="A3733" s="115" t="s">
        <v>554</v>
      </c>
      <c r="B3733" s="102" t="s">
        <v>16458</v>
      </c>
      <c r="C3733" s="101" t="str">
        <f t="shared" si="116"/>
        <v>Formula</v>
      </c>
      <c r="D3733" s="102" t="s">
        <v>16457</v>
      </c>
      <c r="E3733" s="102" t="s">
        <v>16479</v>
      </c>
      <c r="F3733" s="105">
        <v>380</v>
      </c>
      <c r="G3733" s="77">
        <f t="shared" si="117"/>
        <v>3106</v>
      </c>
    </row>
    <row r="3734" spans="1:7" ht="31.5" x14ac:dyDescent="0.25">
      <c r="A3734" s="114" t="s">
        <v>555</v>
      </c>
      <c r="B3734" s="101" t="s">
        <v>16458</v>
      </c>
      <c r="C3734" s="101" t="str">
        <f t="shared" si="116"/>
        <v>Formula</v>
      </c>
      <c r="D3734" s="101" t="s">
        <v>16457</v>
      </c>
      <c r="E3734" s="101" t="s">
        <v>16478</v>
      </c>
      <c r="F3734" s="104">
        <v>124</v>
      </c>
      <c r="G3734" s="77">
        <f t="shared" si="117"/>
        <v>3106</v>
      </c>
    </row>
    <row r="3735" spans="1:7" ht="31.5" x14ac:dyDescent="0.25">
      <c r="A3735" s="115" t="s">
        <v>556</v>
      </c>
      <c r="B3735" s="102" t="s">
        <v>16458</v>
      </c>
      <c r="C3735" s="101" t="str">
        <f t="shared" si="116"/>
        <v>Formula</v>
      </c>
      <c r="D3735" s="102" t="s">
        <v>16457</v>
      </c>
      <c r="E3735" s="102" t="s">
        <v>16477</v>
      </c>
      <c r="F3735" s="105">
        <v>89</v>
      </c>
      <c r="G3735" s="77">
        <f t="shared" si="117"/>
        <v>3106</v>
      </c>
    </row>
    <row r="3736" spans="1:7" ht="31.5" x14ac:dyDescent="0.25">
      <c r="A3736" s="114" t="s">
        <v>557</v>
      </c>
      <c r="B3736" s="101" t="s">
        <v>16458</v>
      </c>
      <c r="C3736" s="101" t="str">
        <f t="shared" si="116"/>
        <v>Formula</v>
      </c>
      <c r="D3736" s="101" t="s">
        <v>16457</v>
      </c>
      <c r="E3736" s="101" t="s">
        <v>16476</v>
      </c>
      <c r="F3736" s="104">
        <v>81</v>
      </c>
      <c r="G3736" s="77">
        <f t="shared" si="117"/>
        <v>3106</v>
      </c>
    </row>
    <row r="3737" spans="1:7" ht="31.5" x14ac:dyDescent="0.25">
      <c r="A3737" s="115" t="s">
        <v>558</v>
      </c>
      <c r="B3737" s="102" t="s">
        <v>16458</v>
      </c>
      <c r="C3737" s="101" t="str">
        <f t="shared" si="116"/>
        <v>Formula</v>
      </c>
      <c r="D3737" s="102" t="s">
        <v>16457</v>
      </c>
      <c r="E3737" s="102" t="s">
        <v>16475</v>
      </c>
      <c r="F3737" s="105">
        <v>100</v>
      </c>
      <c r="G3737" s="77">
        <f t="shared" si="117"/>
        <v>3106</v>
      </c>
    </row>
    <row r="3738" spans="1:7" ht="31.5" x14ac:dyDescent="0.25">
      <c r="A3738" s="114" t="s">
        <v>559</v>
      </c>
      <c r="B3738" s="101" t="s">
        <v>16458</v>
      </c>
      <c r="C3738" s="101" t="str">
        <f t="shared" si="116"/>
        <v>Formula</v>
      </c>
      <c r="D3738" s="101" t="s">
        <v>16457</v>
      </c>
      <c r="E3738" s="101" t="s">
        <v>16474</v>
      </c>
      <c r="F3738" s="104">
        <v>75</v>
      </c>
      <c r="G3738" s="77">
        <f t="shared" si="117"/>
        <v>3106</v>
      </c>
    </row>
    <row r="3739" spans="1:7" ht="31.5" x14ac:dyDescent="0.25">
      <c r="A3739" s="115" t="s">
        <v>560</v>
      </c>
      <c r="B3739" s="102" t="s">
        <v>16458</v>
      </c>
      <c r="C3739" s="101" t="str">
        <f t="shared" si="116"/>
        <v>Formula</v>
      </c>
      <c r="D3739" s="102" t="s">
        <v>16457</v>
      </c>
      <c r="E3739" s="102" t="s">
        <v>16473</v>
      </c>
      <c r="F3739" s="105">
        <v>80</v>
      </c>
      <c r="G3739" s="77">
        <f t="shared" si="117"/>
        <v>3106</v>
      </c>
    </row>
    <row r="3740" spans="1:7" ht="31.5" x14ac:dyDescent="0.25">
      <c r="A3740" s="114" t="s">
        <v>561</v>
      </c>
      <c r="B3740" s="101" t="s">
        <v>16458</v>
      </c>
      <c r="C3740" s="101" t="str">
        <f t="shared" si="116"/>
        <v>Formula</v>
      </c>
      <c r="D3740" s="101" t="s">
        <v>16457</v>
      </c>
      <c r="E3740" s="101" t="s">
        <v>16472</v>
      </c>
      <c r="F3740" s="104">
        <v>135</v>
      </c>
      <c r="G3740" s="77">
        <f t="shared" si="117"/>
        <v>3106</v>
      </c>
    </row>
    <row r="3741" spans="1:7" ht="31.5" x14ac:dyDescent="0.25">
      <c r="A3741" s="115" t="s">
        <v>562</v>
      </c>
      <c r="B3741" s="102" t="s">
        <v>16458</v>
      </c>
      <c r="C3741" s="101" t="str">
        <f t="shared" si="116"/>
        <v>Formula</v>
      </c>
      <c r="D3741" s="102" t="s">
        <v>16457</v>
      </c>
      <c r="E3741" s="102" t="s">
        <v>16471</v>
      </c>
      <c r="F3741" s="105">
        <v>160</v>
      </c>
      <c r="G3741" s="77">
        <f t="shared" si="117"/>
        <v>3106</v>
      </c>
    </row>
    <row r="3742" spans="1:7" ht="31.5" x14ac:dyDescent="0.25">
      <c r="A3742" s="114" t="s">
        <v>563</v>
      </c>
      <c r="B3742" s="101" t="s">
        <v>16458</v>
      </c>
      <c r="C3742" s="101" t="str">
        <f t="shared" si="116"/>
        <v>Formula</v>
      </c>
      <c r="D3742" s="101" t="s">
        <v>16457</v>
      </c>
      <c r="E3742" s="101" t="s">
        <v>16470</v>
      </c>
      <c r="F3742" s="104">
        <v>30</v>
      </c>
      <c r="G3742" s="77">
        <f t="shared" si="117"/>
        <v>3106</v>
      </c>
    </row>
    <row r="3743" spans="1:7" ht="31.5" x14ac:dyDescent="0.25">
      <c r="A3743" s="115" t="s">
        <v>564</v>
      </c>
      <c r="B3743" s="102" t="s">
        <v>16458</v>
      </c>
      <c r="C3743" s="101" t="str">
        <f t="shared" si="116"/>
        <v>Formula</v>
      </c>
      <c r="D3743" s="102" t="s">
        <v>16457</v>
      </c>
      <c r="E3743" s="102" t="s">
        <v>16469</v>
      </c>
      <c r="F3743" s="105">
        <v>30</v>
      </c>
      <c r="G3743" s="77">
        <f t="shared" si="117"/>
        <v>3106</v>
      </c>
    </row>
    <row r="3744" spans="1:7" ht="31.5" x14ac:dyDescent="0.25">
      <c r="A3744" s="114" t="s">
        <v>565</v>
      </c>
      <c r="B3744" s="101" t="s">
        <v>16458</v>
      </c>
      <c r="C3744" s="101" t="str">
        <f t="shared" si="116"/>
        <v>Formula</v>
      </c>
      <c r="D3744" s="101" t="s">
        <v>16457</v>
      </c>
      <c r="E3744" s="101" t="s">
        <v>16468</v>
      </c>
      <c r="F3744" s="104">
        <v>30</v>
      </c>
      <c r="G3744" s="77">
        <f t="shared" si="117"/>
        <v>3106</v>
      </c>
    </row>
    <row r="3745" spans="1:7" ht="31.5" x14ac:dyDescent="0.25">
      <c r="A3745" s="115" t="s">
        <v>566</v>
      </c>
      <c r="B3745" s="102" t="s">
        <v>16458</v>
      </c>
      <c r="C3745" s="101" t="str">
        <f t="shared" si="116"/>
        <v>Formula</v>
      </c>
      <c r="D3745" s="102" t="s">
        <v>16457</v>
      </c>
      <c r="E3745" s="102" t="s">
        <v>16467</v>
      </c>
      <c r="F3745" s="105">
        <v>209</v>
      </c>
      <c r="G3745" s="77">
        <f t="shared" si="117"/>
        <v>3106</v>
      </c>
    </row>
    <row r="3746" spans="1:7" ht="31.5" x14ac:dyDescent="0.25">
      <c r="A3746" s="114" t="s">
        <v>567</v>
      </c>
      <c r="B3746" s="101" t="s">
        <v>16458</v>
      </c>
      <c r="C3746" s="101" t="str">
        <f t="shared" si="116"/>
        <v>Formula</v>
      </c>
      <c r="D3746" s="101" t="s">
        <v>16457</v>
      </c>
      <c r="E3746" s="101" t="s">
        <v>16466</v>
      </c>
      <c r="F3746" s="104">
        <v>50</v>
      </c>
      <c r="G3746" s="77">
        <f t="shared" si="117"/>
        <v>3106</v>
      </c>
    </row>
    <row r="3747" spans="1:7" ht="31.5" x14ac:dyDescent="0.25">
      <c r="A3747" s="115" t="s">
        <v>568</v>
      </c>
      <c r="B3747" s="102" t="s">
        <v>16458</v>
      </c>
      <c r="C3747" s="101" t="str">
        <f t="shared" si="116"/>
        <v>Formula</v>
      </c>
      <c r="D3747" s="102" t="s">
        <v>16457</v>
      </c>
      <c r="E3747" s="102" t="s">
        <v>16465</v>
      </c>
      <c r="F3747" s="105">
        <v>100</v>
      </c>
      <c r="G3747" s="77">
        <f t="shared" si="117"/>
        <v>3106</v>
      </c>
    </row>
    <row r="3748" spans="1:7" ht="31.5" x14ac:dyDescent="0.25">
      <c r="A3748" s="114" t="s">
        <v>569</v>
      </c>
      <c r="B3748" s="101" t="s">
        <v>16458</v>
      </c>
      <c r="C3748" s="101" t="str">
        <f t="shared" si="116"/>
        <v>Formula</v>
      </c>
      <c r="D3748" s="101" t="s">
        <v>16457</v>
      </c>
      <c r="E3748" s="101" t="s">
        <v>16464</v>
      </c>
      <c r="F3748" s="104">
        <v>30</v>
      </c>
      <c r="G3748" s="77">
        <f t="shared" si="117"/>
        <v>3106</v>
      </c>
    </row>
    <row r="3749" spans="1:7" ht="31.5" x14ac:dyDescent="0.25">
      <c r="A3749" s="115" t="s">
        <v>570</v>
      </c>
      <c r="B3749" s="102" t="s">
        <v>16458</v>
      </c>
      <c r="C3749" s="101" t="str">
        <f t="shared" si="116"/>
        <v>Formula</v>
      </c>
      <c r="D3749" s="102" t="s">
        <v>16457</v>
      </c>
      <c r="E3749" s="102" t="s">
        <v>16463</v>
      </c>
      <c r="F3749" s="105">
        <v>192</v>
      </c>
      <c r="G3749" s="77">
        <f t="shared" si="117"/>
        <v>3106</v>
      </c>
    </row>
    <row r="3750" spans="1:7" ht="31.5" x14ac:dyDescent="0.25">
      <c r="A3750" s="114" t="s">
        <v>571</v>
      </c>
      <c r="B3750" s="101" t="s">
        <v>16458</v>
      </c>
      <c r="C3750" s="101" t="str">
        <f t="shared" si="116"/>
        <v>Formula</v>
      </c>
      <c r="D3750" s="101" t="s">
        <v>16457</v>
      </c>
      <c r="E3750" s="101" t="s">
        <v>16462</v>
      </c>
      <c r="F3750" s="104">
        <v>100</v>
      </c>
      <c r="G3750" s="77">
        <f t="shared" si="117"/>
        <v>3106</v>
      </c>
    </row>
    <row r="3751" spans="1:7" ht="31.5" x14ac:dyDescent="0.25">
      <c r="A3751" s="115" t="s">
        <v>5951</v>
      </c>
      <c r="B3751" s="102" t="s">
        <v>16458</v>
      </c>
      <c r="C3751" s="101" t="str">
        <f t="shared" si="116"/>
        <v>Formula</v>
      </c>
      <c r="D3751" s="102" t="s">
        <v>16457</v>
      </c>
      <c r="E3751" s="102" t="s">
        <v>16461</v>
      </c>
      <c r="F3751" s="105">
        <v>29</v>
      </c>
      <c r="G3751" s="77">
        <f t="shared" si="117"/>
        <v>3106</v>
      </c>
    </row>
    <row r="3752" spans="1:7" ht="31.5" x14ac:dyDescent="0.25">
      <c r="A3752" s="114" t="s">
        <v>572</v>
      </c>
      <c r="B3752" s="101" t="s">
        <v>16458</v>
      </c>
      <c r="C3752" s="101" t="str">
        <f t="shared" si="116"/>
        <v>Formula</v>
      </c>
      <c r="D3752" s="101" t="s">
        <v>16457</v>
      </c>
      <c r="E3752" s="101" t="s">
        <v>16459</v>
      </c>
      <c r="F3752" s="104">
        <v>153</v>
      </c>
      <c r="G3752" s="77">
        <f t="shared" si="117"/>
        <v>3106</v>
      </c>
    </row>
    <row r="3753" spans="1:7" ht="31.5" x14ac:dyDescent="0.25">
      <c r="A3753" s="115" t="s">
        <v>573</v>
      </c>
      <c r="B3753" s="102" t="s">
        <v>16458</v>
      </c>
      <c r="C3753" s="101" t="str">
        <f t="shared" si="116"/>
        <v>Formula</v>
      </c>
      <c r="D3753" s="102" t="s">
        <v>16457</v>
      </c>
      <c r="E3753" s="102" t="s">
        <v>16456</v>
      </c>
      <c r="F3753" s="105">
        <v>206</v>
      </c>
      <c r="G3753" s="77">
        <f t="shared" si="117"/>
        <v>3106</v>
      </c>
    </row>
    <row r="3754" spans="1:7" ht="31.5" x14ac:dyDescent="0.25">
      <c r="A3754" s="114" t="s">
        <v>5952</v>
      </c>
      <c r="B3754" s="101" t="s">
        <v>16458</v>
      </c>
      <c r="C3754" s="101" t="str">
        <f t="shared" si="116"/>
        <v>Formula</v>
      </c>
      <c r="D3754" s="101" t="s">
        <v>16457</v>
      </c>
      <c r="E3754" s="101" t="s">
        <v>16460</v>
      </c>
      <c r="F3754" s="104">
        <v>96</v>
      </c>
      <c r="G3754" s="77">
        <f t="shared" si="117"/>
        <v>3106</v>
      </c>
    </row>
    <row r="3755" spans="1:7" ht="31.5" x14ac:dyDescent="0.25">
      <c r="A3755" s="115" t="s">
        <v>5953</v>
      </c>
      <c r="B3755" s="102" t="s">
        <v>16458</v>
      </c>
      <c r="C3755" s="101" t="str">
        <f t="shared" si="116"/>
        <v>Formula</v>
      </c>
      <c r="D3755" s="102" t="s">
        <v>16457</v>
      </c>
      <c r="E3755" s="102" t="s">
        <v>17568</v>
      </c>
      <c r="F3755" s="105">
        <v>31</v>
      </c>
      <c r="G3755" s="77">
        <f t="shared" si="117"/>
        <v>3106</v>
      </c>
    </row>
    <row r="3756" spans="1:7" ht="31.5" x14ac:dyDescent="0.25">
      <c r="A3756" s="114" t="s">
        <v>17803</v>
      </c>
      <c r="B3756" s="101" t="s">
        <v>16458</v>
      </c>
      <c r="C3756" s="101" t="str">
        <f t="shared" si="116"/>
        <v>Formula</v>
      </c>
      <c r="D3756" s="101" t="s">
        <v>16457</v>
      </c>
      <c r="E3756" s="101" t="s">
        <v>17804</v>
      </c>
      <c r="F3756" s="104">
        <v>19</v>
      </c>
      <c r="G3756" s="77">
        <f t="shared" si="117"/>
        <v>3106</v>
      </c>
    </row>
    <row r="3757" spans="1:7" ht="31.5" x14ac:dyDescent="0.25">
      <c r="A3757" s="115" t="s">
        <v>18012</v>
      </c>
      <c r="B3757" s="102" t="s">
        <v>16458</v>
      </c>
      <c r="C3757" s="101" t="str">
        <f t="shared" si="116"/>
        <v>Formula</v>
      </c>
      <c r="D3757" s="102" t="s">
        <v>16457</v>
      </c>
      <c r="E3757" s="102" t="s">
        <v>18038</v>
      </c>
      <c r="F3757" s="105">
        <v>36</v>
      </c>
      <c r="G3757" s="77">
        <f t="shared" si="117"/>
        <v>3106</v>
      </c>
    </row>
    <row r="3758" spans="1:7" ht="31.5" x14ac:dyDescent="0.25">
      <c r="A3758" s="114" t="s">
        <v>19132</v>
      </c>
      <c r="B3758" s="101" t="s">
        <v>16458</v>
      </c>
      <c r="C3758" s="101" t="str">
        <f t="shared" si="116"/>
        <v>Formula</v>
      </c>
      <c r="D3758" s="101" t="s">
        <v>16457</v>
      </c>
      <c r="E3758" s="101" t="s">
        <v>19133</v>
      </c>
      <c r="F3758" s="104">
        <v>27</v>
      </c>
      <c r="G3758" s="77">
        <f t="shared" si="117"/>
        <v>3106</v>
      </c>
    </row>
    <row r="3759" spans="1:7" ht="31.5" x14ac:dyDescent="0.25">
      <c r="A3759" s="115" t="s">
        <v>19024</v>
      </c>
      <c r="B3759" s="102" t="s">
        <v>16458</v>
      </c>
      <c r="C3759" s="101" t="str">
        <f t="shared" si="116"/>
        <v>Formula</v>
      </c>
      <c r="D3759" s="102" t="s">
        <v>16457</v>
      </c>
      <c r="E3759" s="102" t="s">
        <v>19023</v>
      </c>
      <c r="F3759" s="105">
        <v>64</v>
      </c>
      <c r="G3759" s="77">
        <f t="shared" si="117"/>
        <v>3106</v>
      </c>
    </row>
    <row r="3760" spans="1:7" ht="31.5" x14ac:dyDescent="0.25">
      <c r="A3760" s="114" t="s">
        <v>19022</v>
      </c>
      <c r="B3760" s="101" t="s">
        <v>16458</v>
      </c>
      <c r="C3760" s="101" t="str">
        <f t="shared" si="116"/>
        <v>Formula</v>
      </c>
      <c r="D3760" s="101" t="s">
        <v>16457</v>
      </c>
      <c r="E3760" s="101" t="s">
        <v>19021</v>
      </c>
      <c r="F3760" s="104">
        <v>50</v>
      </c>
      <c r="G3760" s="77">
        <f t="shared" si="117"/>
        <v>3106</v>
      </c>
    </row>
    <row r="3761" spans="1:7" ht="21" x14ac:dyDescent="0.25">
      <c r="A3761" s="115" t="s">
        <v>574</v>
      </c>
      <c r="B3761" s="102" t="s">
        <v>16453</v>
      </c>
      <c r="C3761" s="101" t="str">
        <f t="shared" si="116"/>
        <v>Formula</v>
      </c>
      <c r="D3761" s="102" t="s">
        <v>16452</v>
      </c>
      <c r="E3761" s="102" t="s">
        <v>16455</v>
      </c>
      <c r="F3761" s="105">
        <v>53</v>
      </c>
      <c r="G3761" s="77">
        <f t="shared" si="117"/>
        <v>742</v>
      </c>
    </row>
    <row r="3762" spans="1:7" ht="21" x14ac:dyDescent="0.25">
      <c r="A3762" s="114" t="s">
        <v>575</v>
      </c>
      <c r="B3762" s="101" t="s">
        <v>16453</v>
      </c>
      <c r="C3762" s="101" t="str">
        <f t="shared" si="116"/>
        <v>Formula</v>
      </c>
      <c r="D3762" s="101" t="s">
        <v>16452</v>
      </c>
      <c r="E3762" s="101" t="s">
        <v>16454</v>
      </c>
      <c r="F3762" s="104">
        <v>199</v>
      </c>
      <c r="G3762" s="77">
        <f t="shared" si="117"/>
        <v>742</v>
      </c>
    </row>
    <row r="3763" spans="1:7" ht="21" x14ac:dyDescent="0.25">
      <c r="A3763" s="115" t="s">
        <v>576</v>
      </c>
      <c r="B3763" s="102" t="s">
        <v>16453</v>
      </c>
      <c r="C3763" s="101" t="str">
        <f t="shared" si="116"/>
        <v>Formula</v>
      </c>
      <c r="D3763" s="102" t="s">
        <v>16452</v>
      </c>
      <c r="E3763" s="102" t="s">
        <v>16451</v>
      </c>
      <c r="F3763" s="105">
        <v>244</v>
      </c>
      <c r="G3763" s="77">
        <f t="shared" si="117"/>
        <v>742</v>
      </c>
    </row>
    <row r="3764" spans="1:7" ht="21" x14ac:dyDescent="0.25">
      <c r="A3764" s="114" t="s">
        <v>577</v>
      </c>
      <c r="B3764" s="101" t="s">
        <v>16453</v>
      </c>
      <c r="C3764" s="101" t="str">
        <f t="shared" si="116"/>
        <v>Formula</v>
      </c>
      <c r="D3764" s="101" t="s">
        <v>16452</v>
      </c>
      <c r="E3764" s="101" t="s">
        <v>16451</v>
      </c>
      <c r="F3764" s="104">
        <v>246</v>
      </c>
      <c r="G3764" s="77">
        <f t="shared" si="117"/>
        <v>742</v>
      </c>
    </row>
    <row r="3765" spans="1:7" ht="21" x14ac:dyDescent="0.25">
      <c r="A3765" s="115" t="s">
        <v>578</v>
      </c>
      <c r="B3765" s="102" t="s">
        <v>16450</v>
      </c>
      <c r="C3765" s="101" t="str">
        <f t="shared" si="116"/>
        <v>Formula</v>
      </c>
      <c r="D3765" s="102" t="s">
        <v>16449</v>
      </c>
      <c r="E3765" s="102" t="s">
        <v>16448</v>
      </c>
      <c r="F3765" s="105">
        <v>125</v>
      </c>
      <c r="G3765" s="77">
        <f t="shared" si="117"/>
        <v>125</v>
      </c>
    </row>
    <row r="3766" spans="1:7" ht="21" x14ac:dyDescent="0.25">
      <c r="A3766" s="114" t="s">
        <v>579</v>
      </c>
      <c r="B3766" s="101" t="s">
        <v>16447</v>
      </c>
      <c r="C3766" s="101" t="str">
        <f t="shared" si="116"/>
        <v>Formula</v>
      </c>
      <c r="D3766" s="101" t="s">
        <v>16446</v>
      </c>
      <c r="E3766" s="101" t="s">
        <v>16445</v>
      </c>
      <c r="F3766" s="104">
        <v>199</v>
      </c>
      <c r="G3766" s="77">
        <f t="shared" si="117"/>
        <v>199</v>
      </c>
    </row>
    <row r="3767" spans="1:7" ht="21" x14ac:dyDescent="0.25">
      <c r="A3767" s="115" t="s">
        <v>580</v>
      </c>
      <c r="B3767" s="102" t="s">
        <v>16444</v>
      </c>
      <c r="C3767" s="101" t="str">
        <f t="shared" si="116"/>
        <v>Formula</v>
      </c>
      <c r="D3767" s="102" t="s">
        <v>16443</v>
      </c>
      <c r="E3767" s="102" t="s">
        <v>16442</v>
      </c>
      <c r="F3767" s="105">
        <v>196</v>
      </c>
      <c r="G3767" s="77">
        <f t="shared" si="117"/>
        <v>196</v>
      </c>
    </row>
    <row r="3768" spans="1:7" ht="21" x14ac:dyDescent="0.25">
      <c r="A3768" s="114" t="s">
        <v>581</v>
      </c>
      <c r="B3768" s="101" t="s">
        <v>16441</v>
      </c>
      <c r="C3768" s="101" t="str">
        <f t="shared" si="116"/>
        <v>Formula</v>
      </c>
      <c r="D3768" s="101" t="s">
        <v>16440</v>
      </c>
      <c r="E3768" s="101" t="s">
        <v>16439</v>
      </c>
      <c r="F3768" s="104">
        <v>30</v>
      </c>
      <c r="G3768" s="77">
        <f t="shared" si="117"/>
        <v>30</v>
      </c>
    </row>
    <row r="3769" spans="1:7" ht="21" x14ac:dyDescent="0.25">
      <c r="A3769" s="115" t="s">
        <v>582</v>
      </c>
      <c r="B3769" s="102" t="s">
        <v>16438</v>
      </c>
      <c r="C3769" s="101" t="str">
        <f t="shared" si="116"/>
        <v>Formula</v>
      </c>
      <c r="D3769" s="102" t="s">
        <v>16437</v>
      </c>
      <c r="E3769" s="102" t="s">
        <v>16436</v>
      </c>
      <c r="F3769" s="105">
        <v>16</v>
      </c>
      <c r="G3769" s="77">
        <f t="shared" si="117"/>
        <v>16</v>
      </c>
    </row>
    <row r="3770" spans="1:7" ht="21" x14ac:dyDescent="0.25">
      <c r="A3770" s="114" t="s">
        <v>583</v>
      </c>
      <c r="B3770" s="101" t="s">
        <v>16435</v>
      </c>
      <c r="C3770" s="101" t="str">
        <f t="shared" si="116"/>
        <v>Formula</v>
      </c>
      <c r="D3770" s="101" t="s">
        <v>16434</v>
      </c>
      <c r="E3770" s="101" t="s">
        <v>16433</v>
      </c>
      <c r="F3770" s="104">
        <v>29</v>
      </c>
      <c r="G3770" s="77">
        <f t="shared" si="117"/>
        <v>29</v>
      </c>
    </row>
    <row r="3771" spans="1:7" ht="21" x14ac:dyDescent="0.25">
      <c r="A3771" s="115" t="s">
        <v>584</v>
      </c>
      <c r="B3771" s="102" t="s">
        <v>16432</v>
      </c>
      <c r="C3771" s="101" t="str">
        <f t="shared" si="116"/>
        <v>Formula</v>
      </c>
      <c r="D3771" s="102" t="s">
        <v>16431</v>
      </c>
      <c r="E3771" s="102" t="s">
        <v>16430</v>
      </c>
      <c r="F3771" s="105">
        <v>50</v>
      </c>
      <c r="G3771" s="77">
        <f t="shared" si="117"/>
        <v>50</v>
      </c>
    </row>
    <row r="3772" spans="1:7" ht="21" x14ac:dyDescent="0.25">
      <c r="A3772" s="114" t="s">
        <v>585</v>
      </c>
      <c r="B3772" s="101" t="s">
        <v>16429</v>
      </c>
      <c r="C3772" s="101" t="str">
        <f t="shared" si="116"/>
        <v>Formula</v>
      </c>
      <c r="D3772" s="101" t="s">
        <v>16428</v>
      </c>
      <c r="E3772" s="101" t="s">
        <v>16427</v>
      </c>
      <c r="F3772" s="104">
        <v>86</v>
      </c>
      <c r="G3772" s="77">
        <f t="shared" si="117"/>
        <v>86</v>
      </c>
    </row>
    <row r="3773" spans="1:7" ht="21" x14ac:dyDescent="0.25">
      <c r="A3773" s="115" t="s">
        <v>586</v>
      </c>
      <c r="B3773" s="102" t="s">
        <v>16426</v>
      </c>
      <c r="C3773" s="101" t="str">
        <f t="shared" si="116"/>
        <v>Formula</v>
      </c>
      <c r="D3773" s="102" t="s">
        <v>16425</v>
      </c>
      <c r="E3773" s="102" t="s">
        <v>16424</v>
      </c>
      <c r="F3773" s="105">
        <v>40</v>
      </c>
      <c r="G3773" s="77">
        <f t="shared" si="117"/>
        <v>40</v>
      </c>
    </row>
    <row r="3774" spans="1:7" ht="21" x14ac:dyDescent="0.25">
      <c r="A3774" s="114" t="s">
        <v>587</v>
      </c>
      <c r="B3774" s="101" t="s">
        <v>16423</v>
      </c>
      <c r="C3774" s="101" t="str">
        <f t="shared" si="116"/>
        <v>Formula</v>
      </c>
      <c r="D3774" s="101" t="s">
        <v>16422</v>
      </c>
      <c r="E3774" s="101" t="s">
        <v>16421</v>
      </c>
      <c r="F3774" s="104">
        <v>50</v>
      </c>
      <c r="G3774" s="77">
        <f t="shared" si="117"/>
        <v>50</v>
      </c>
    </row>
    <row r="3775" spans="1:7" ht="21" x14ac:dyDescent="0.25">
      <c r="A3775" s="115" t="s">
        <v>589</v>
      </c>
      <c r="B3775" s="102" t="s">
        <v>16418</v>
      </c>
      <c r="C3775" s="101" t="str">
        <f t="shared" si="116"/>
        <v>Formula</v>
      </c>
      <c r="D3775" s="102" t="s">
        <v>16417</v>
      </c>
      <c r="E3775" s="102" t="s">
        <v>16416</v>
      </c>
      <c r="F3775" s="105">
        <v>18</v>
      </c>
      <c r="G3775" s="77">
        <f t="shared" si="117"/>
        <v>18</v>
      </c>
    </row>
    <row r="3776" spans="1:7" ht="21" x14ac:dyDescent="0.25">
      <c r="A3776" s="114" t="s">
        <v>590</v>
      </c>
      <c r="B3776" s="101" t="s">
        <v>16414</v>
      </c>
      <c r="C3776" s="101" t="str">
        <f t="shared" si="116"/>
        <v>Formula</v>
      </c>
      <c r="D3776" s="101" t="s">
        <v>16413</v>
      </c>
      <c r="E3776" s="101" t="s">
        <v>16415</v>
      </c>
      <c r="F3776" s="104">
        <v>15</v>
      </c>
      <c r="G3776" s="77">
        <f t="shared" si="117"/>
        <v>15</v>
      </c>
    </row>
    <row r="3777" spans="1:7" ht="21" x14ac:dyDescent="0.25">
      <c r="A3777" s="115" t="s">
        <v>591</v>
      </c>
      <c r="B3777" s="102" t="s">
        <v>16412</v>
      </c>
      <c r="C3777" s="101" t="str">
        <f t="shared" si="116"/>
        <v>Formula</v>
      </c>
      <c r="D3777" s="102" t="s">
        <v>16411</v>
      </c>
      <c r="E3777" s="102" t="s">
        <v>16410</v>
      </c>
      <c r="F3777" s="105">
        <v>22</v>
      </c>
      <c r="G3777" s="77">
        <f t="shared" si="117"/>
        <v>22</v>
      </c>
    </row>
    <row r="3778" spans="1:7" ht="21" x14ac:dyDescent="0.25">
      <c r="A3778" s="114" t="s">
        <v>592</v>
      </c>
      <c r="B3778" s="101" t="s">
        <v>16409</v>
      </c>
      <c r="C3778" s="101" t="str">
        <f t="shared" si="116"/>
        <v>Formula</v>
      </c>
      <c r="D3778" s="101" t="s">
        <v>16408</v>
      </c>
      <c r="E3778" s="101" t="s">
        <v>16407</v>
      </c>
      <c r="F3778" s="104">
        <v>20</v>
      </c>
      <c r="G3778" s="77">
        <f t="shared" si="117"/>
        <v>20</v>
      </c>
    </row>
    <row r="3779" spans="1:7" ht="31.5" x14ac:dyDescent="0.25">
      <c r="A3779" s="115" t="s">
        <v>593</v>
      </c>
      <c r="B3779" s="102" t="s">
        <v>16406</v>
      </c>
      <c r="C3779" s="101" t="str">
        <f t="shared" ref="C3779:C3842" si="118">IF(ISTEXT(VLOOKUP(B3779,$I$3:$I$12,1,FALSE)),"Alt sub","Formula")</f>
        <v>Formula</v>
      </c>
      <c r="D3779" s="102" t="s">
        <v>16405</v>
      </c>
      <c r="E3779" s="102" t="s">
        <v>16404</v>
      </c>
      <c r="F3779" s="105">
        <v>20</v>
      </c>
      <c r="G3779" s="77">
        <f t="shared" ref="G3779:G3842" si="119">SUMIF(B:B,B3779,F:F)</f>
        <v>20</v>
      </c>
    </row>
    <row r="3780" spans="1:7" ht="21" x14ac:dyDescent="0.25">
      <c r="A3780" s="114" t="s">
        <v>594</v>
      </c>
      <c r="B3780" s="101" t="s">
        <v>16403</v>
      </c>
      <c r="C3780" s="101" t="str">
        <f t="shared" si="118"/>
        <v>Formula</v>
      </c>
      <c r="D3780" s="101" t="s">
        <v>16402</v>
      </c>
      <c r="E3780" s="101" t="s">
        <v>16401</v>
      </c>
      <c r="F3780" s="104">
        <v>52</v>
      </c>
      <c r="G3780" s="77">
        <f t="shared" si="119"/>
        <v>52</v>
      </c>
    </row>
    <row r="3781" spans="1:7" ht="21" x14ac:dyDescent="0.25">
      <c r="A3781" s="115" t="s">
        <v>595</v>
      </c>
      <c r="B3781" s="102" t="s">
        <v>16400</v>
      </c>
      <c r="C3781" s="101" t="str">
        <f t="shared" si="118"/>
        <v>Formula</v>
      </c>
      <c r="D3781" s="102" t="s">
        <v>16399</v>
      </c>
      <c r="E3781" s="102" t="s">
        <v>16398</v>
      </c>
      <c r="F3781" s="105">
        <v>41</v>
      </c>
      <c r="G3781" s="77">
        <f t="shared" si="119"/>
        <v>41</v>
      </c>
    </row>
    <row r="3782" spans="1:7" ht="21" x14ac:dyDescent="0.25">
      <c r="A3782" s="114" t="s">
        <v>596</v>
      </c>
      <c r="B3782" s="101" t="s">
        <v>16397</v>
      </c>
      <c r="C3782" s="101" t="str">
        <f t="shared" si="118"/>
        <v>Formula</v>
      </c>
      <c r="D3782" s="101" t="s">
        <v>13370</v>
      </c>
      <c r="E3782" s="101" t="s">
        <v>16396</v>
      </c>
      <c r="F3782" s="104">
        <v>30</v>
      </c>
      <c r="G3782" s="77">
        <f t="shared" si="119"/>
        <v>30</v>
      </c>
    </row>
    <row r="3783" spans="1:7" ht="21" x14ac:dyDescent="0.25">
      <c r="A3783" s="115" t="s">
        <v>597</v>
      </c>
      <c r="B3783" s="102" t="s">
        <v>16395</v>
      </c>
      <c r="C3783" s="101" t="str">
        <f t="shared" si="118"/>
        <v>Formula</v>
      </c>
      <c r="D3783" s="102" t="s">
        <v>16394</v>
      </c>
      <c r="E3783" s="102" t="s">
        <v>16393</v>
      </c>
      <c r="F3783" s="105">
        <v>110</v>
      </c>
      <c r="G3783" s="77">
        <f t="shared" si="119"/>
        <v>110</v>
      </c>
    </row>
    <row r="3784" spans="1:7" ht="31.5" x14ac:dyDescent="0.25">
      <c r="A3784" s="114" t="s">
        <v>598</v>
      </c>
      <c r="B3784" s="101" t="s">
        <v>16392</v>
      </c>
      <c r="C3784" s="101" t="str">
        <f t="shared" si="118"/>
        <v>Formula</v>
      </c>
      <c r="D3784" s="101" t="s">
        <v>16391</v>
      </c>
      <c r="E3784" s="101" t="s">
        <v>16390</v>
      </c>
      <c r="F3784" s="104">
        <v>25</v>
      </c>
      <c r="G3784" s="77">
        <f t="shared" si="119"/>
        <v>25</v>
      </c>
    </row>
    <row r="3785" spans="1:7" ht="31.5" x14ac:dyDescent="0.25">
      <c r="A3785" s="115" t="s">
        <v>599</v>
      </c>
      <c r="B3785" s="102" t="s">
        <v>16389</v>
      </c>
      <c r="C3785" s="101" t="str">
        <f t="shared" si="118"/>
        <v>Formula</v>
      </c>
      <c r="D3785" s="102" t="s">
        <v>16388</v>
      </c>
      <c r="E3785" s="102" t="s">
        <v>16387</v>
      </c>
      <c r="F3785" s="105">
        <v>215</v>
      </c>
      <c r="G3785" s="77">
        <f t="shared" si="119"/>
        <v>706</v>
      </c>
    </row>
    <row r="3786" spans="1:7" ht="31.5" x14ac:dyDescent="0.25">
      <c r="A3786" s="114" t="s">
        <v>600</v>
      </c>
      <c r="B3786" s="101" t="s">
        <v>16389</v>
      </c>
      <c r="C3786" s="101" t="str">
        <f t="shared" si="118"/>
        <v>Formula</v>
      </c>
      <c r="D3786" s="101" t="s">
        <v>16388</v>
      </c>
      <c r="E3786" s="101" t="s">
        <v>16387</v>
      </c>
      <c r="F3786" s="104">
        <v>215</v>
      </c>
      <c r="G3786" s="77">
        <f t="shared" si="119"/>
        <v>706</v>
      </c>
    </row>
    <row r="3787" spans="1:7" ht="31.5" x14ac:dyDescent="0.25">
      <c r="A3787" s="115" t="s">
        <v>601</v>
      </c>
      <c r="B3787" s="102" t="s">
        <v>16389</v>
      </c>
      <c r="C3787" s="101" t="str">
        <f t="shared" si="118"/>
        <v>Formula</v>
      </c>
      <c r="D3787" s="102" t="s">
        <v>16388</v>
      </c>
      <c r="E3787" s="102" t="s">
        <v>16387</v>
      </c>
      <c r="F3787" s="105">
        <v>276</v>
      </c>
      <c r="G3787" s="77">
        <f t="shared" si="119"/>
        <v>706</v>
      </c>
    </row>
    <row r="3788" spans="1:7" ht="21" x14ac:dyDescent="0.25">
      <c r="A3788" s="114" t="s">
        <v>602</v>
      </c>
      <c r="B3788" s="101" t="s">
        <v>16386</v>
      </c>
      <c r="C3788" s="101" t="str">
        <f t="shared" si="118"/>
        <v>Formula</v>
      </c>
      <c r="D3788" s="101" t="s">
        <v>16385</v>
      </c>
      <c r="E3788" s="101" t="s">
        <v>16384</v>
      </c>
      <c r="F3788" s="104">
        <v>50</v>
      </c>
      <c r="G3788" s="77">
        <f t="shared" si="119"/>
        <v>50</v>
      </c>
    </row>
    <row r="3789" spans="1:7" ht="21" x14ac:dyDescent="0.25">
      <c r="A3789" s="115" t="s">
        <v>603</v>
      </c>
      <c r="B3789" s="102" t="s">
        <v>16383</v>
      </c>
      <c r="C3789" s="101" t="str">
        <f t="shared" si="118"/>
        <v>Formula</v>
      </c>
      <c r="D3789" s="102" t="s">
        <v>6662</v>
      </c>
      <c r="E3789" s="102" t="s">
        <v>16382</v>
      </c>
      <c r="F3789" s="105">
        <v>31</v>
      </c>
      <c r="G3789" s="77">
        <f t="shared" si="119"/>
        <v>31</v>
      </c>
    </row>
    <row r="3790" spans="1:7" ht="21" x14ac:dyDescent="0.25">
      <c r="A3790" s="114" t="s">
        <v>604</v>
      </c>
      <c r="B3790" s="101" t="s">
        <v>16381</v>
      </c>
      <c r="C3790" s="101" t="str">
        <f t="shared" si="118"/>
        <v>Formula</v>
      </c>
      <c r="D3790" s="101" t="s">
        <v>16380</v>
      </c>
      <c r="E3790" s="101" t="s">
        <v>16379</v>
      </c>
      <c r="F3790" s="104">
        <v>86</v>
      </c>
      <c r="G3790" s="77">
        <f t="shared" si="119"/>
        <v>86</v>
      </c>
    </row>
    <row r="3791" spans="1:7" ht="21" x14ac:dyDescent="0.25">
      <c r="A3791" s="115" t="s">
        <v>605</v>
      </c>
      <c r="B3791" s="102" t="s">
        <v>16378</v>
      </c>
      <c r="C3791" s="101" t="str">
        <f t="shared" si="118"/>
        <v>Formula</v>
      </c>
      <c r="D3791" s="102" t="s">
        <v>16377</v>
      </c>
      <c r="E3791" s="102" t="s">
        <v>16376</v>
      </c>
      <c r="F3791" s="105">
        <v>86</v>
      </c>
      <c r="G3791" s="77">
        <f t="shared" si="119"/>
        <v>86</v>
      </c>
    </row>
    <row r="3792" spans="1:7" ht="21" x14ac:dyDescent="0.25">
      <c r="A3792" s="114" t="s">
        <v>607</v>
      </c>
      <c r="B3792" s="101" t="s">
        <v>16372</v>
      </c>
      <c r="C3792" s="101" t="str">
        <f t="shared" si="118"/>
        <v>Formula</v>
      </c>
      <c r="D3792" s="101" t="s">
        <v>16371</v>
      </c>
      <c r="E3792" s="101" t="s">
        <v>16370</v>
      </c>
      <c r="F3792" s="104">
        <v>57</v>
      </c>
      <c r="G3792" s="77">
        <f t="shared" si="119"/>
        <v>57</v>
      </c>
    </row>
    <row r="3793" spans="1:7" ht="21" x14ac:dyDescent="0.25">
      <c r="A3793" s="115" t="s">
        <v>608</v>
      </c>
      <c r="B3793" s="102" t="s">
        <v>16369</v>
      </c>
      <c r="C3793" s="101" t="str">
        <f t="shared" si="118"/>
        <v>Formula</v>
      </c>
      <c r="D3793" s="102" t="s">
        <v>16368</v>
      </c>
      <c r="E3793" s="102" t="s">
        <v>16367</v>
      </c>
      <c r="F3793" s="105">
        <v>75</v>
      </c>
      <c r="G3793" s="77">
        <f t="shared" si="119"/>
        <v>75</v>
      </c>
    </row>
    <row r="3794" spans="1:7" ht="21" x14ac:dyDescent="0.25">
      <c r="A3794" s="114" t="s">
        <v>609</v>
      </c>
      <c r="B3794" s="101" t="s">
        <v>16366</v>
      </c>
      <c r="C3794" s="101" t="str">
        <f t="shared" si="118"/>
        <v>Formula</v>
      </c>
      <c r="D3794" s="101" t="s">
        <v>16365</v>
      </c>
      <c r="E3794" s="101" t="s">
        <v>16364</v>
      </c>
      <c r="F3794" s="104">
        <v>70</v>
      </c>
      <c r="G3794" s="77">
        <f t="shared" si="119"/>
        <v>70</v>
      </c>
    </row>
    <row r="3795" spans="1:7" ht="21" x14ac:dyDescent="0.25">
      <c r="A3795" s="115" t="s">
        <v>610</v>
      </c>
      <c r="B3795" s="102" t="s">
        <v>16363</v>
      </c>
      <c r="C3795" s="101" t="str">
        <f t="shared" si="118"/>
        <v>Formula</v>
      </c>
      <c r="D3795" s="102" t="s">
        <v>16362</v>
      </c>
      <c r="E3795" s="102" t="s">
        <v>16361</v>
      </c>
      <c r="F3795" s="105">
        <v>30</v>
      </c>
      <c r="G3795" s="77">
        <f t="shared" si="119"/>
        <v>30</v>
      </c>
    </row>
    <row r="3796" spans="1:7" ht="21" x14ac:dyDescent="0.25">
      <c r="A3796" s="114" t="s">
        <v>611</v>
      </c>
      <c r="B3796" s="101" t="s">
        <v>16360</v>
      </c>
      <c r="C3796" s="101" t="str">
        <f t="shared" si="118"/>
        <v>Formula</v>
      </c>
      <c r="D3796" s="101" t="s">
        <v>16359</v>
      </c>
      <c r="E3796" s="101" t="s">
        <v>16358</v>
      </c>
      <c r="F3796" s="104">
        <v>30</v>
      </c>
      <c r="G3796" s="77">
        <f t="shared" si="119"/>
        <v>30</v>
      </c>
    </row>
    <row r="3797" spans="1:7" ht="21" x14ac:dyDescent="0.25">
      <c r="A3797" s="115" t="s">
        <v>612</v>
      </c>
      <c r="B3797" s="102" t="s">
        <v>16357</v>
      </c>
      <c r="C3797" s="101" t="str">
        <f t="shared" si="118"/>
        <v>Formula</v>
      </c>
      <c r="D3797" s="102" t="s">
        <v>10690</v>
      </c>
      <c r="E3797" s="102" t="s">
        <v>12736</v>
      </c>
      <c r="F3797" s="105">
        <v>110</v>
      </c>
      <c r="G3797" s="77">
        <f t="shared" si="119"/>
        <v>110</v>
      </c>
    </row>
    <row r="3798" spans="1:7" ht="21" x14ac:dyDescent="0.25">
      <c r="A3798" s="114" t="s">
        <v>18334</v>
      </c>
      <c r="B3798" s="101" t="s">
        <v>18529</v>
      </c>
      <c r="C3798" s="101" t="str">
        <f t="shared" si="118"/>
        <v>Formula</v>
      </c>
      <c r="D3798" s="101" t="s">
        <v>11050</v>
      </c>
      <c r="E3798" s="101" t="s">
        <v>18404</v>
      </c>
      <c r="F3798" s="104">
        <v>4</v>
      </c>
      <c r="G3798" s="77">
        <f t="shared" si="119"/>
        <v>4</v>
      </c>
    </row>
    <row r="3799" spans="1:7" ht="21" x14ac:dyDescent="0.25">
      <c r="A3799" s="115" t="s">
        <v>613</v>
      </c>
      <c r="B3799" s="102" t="s">
        <v>16355</v>
      </c>
      <c r="C3799" s="101" t="str">
        <f t="shared" si="118"/>
        <v>Formula</v>
      </c>
      <c r="D3799" s="102" t="s">
        <v>16354</v>
      </c>
      <c r="E3799" s="102" t="s">
        <v>16356</v>
      </c>
      <c r="F3799" s="105">
        <v>42</v>
      </c>
      <c r="G3799" s="77">
        <f t="shared" si="119"/>
        <v>42</v>
      </c>
    </row>
    <row r="3800" spans="1:7" ht="21" x14ac:dyDescent="0.25">
      <c r="A3800" s="114" t="s">
        <v>614</v>
      </c>
      <c r="B3800" s="101" t="s">
        <v>16353</v>
      </c>
      <c r="C3800" s="101" t="str">
        <f t="shared" si="118"/>
        <v>Formula</v>
      </c>
      <c r="D3800" s="101" t="s">
        <v>16352</v>
      </c>
      <c r="E3800" s="101" t="s">
        <v>16351</v>
      </c>
      <c r="F3800" s="104">
        <v>40</v>
      </c>
      <c r="G3800" s="77">
        <f t="shared" si="119"/>
        <v>40</v>
      </c>
    </row>
    <row r="3801" spans="1:7" ht="31.5" x14ac:dyDescent="0.25">
      <c r="A3801" s="115" t="s">
        <v>615</v>
      </c>
      <c r="B3801" s="102" t="s">
        <v>16350</v>
      </c>
      <c r="C3801" s="101" t="str">
        <f t="shared" si="118"/>
        <v>Formula</v>
      </c>
      <c r="D3801" s="102" t="s">
        <v>16349</v>
      </c>
      <c r="E3801" s="102" t="s">
        <v>16348</v>
      </c>
      <c r="F3801" s="105">
        <v>31</v>
      </c>
      <c r="G3801" s="77">
        <f t="shared" si="119"/>
        <v>31</v>
      </c>
    </row>
    <row r="3802" spans="1:7" ht="21" x14ac:dyDescent="0.25">
      <c r="A3802" s="114" t="s">
        <v>2859</v>
      </c>
      <c r="B3802" s="101" t="s">
        <v>11695</v>
      </c>
      <c r="C3802" s="101" t="str">
        <f t="shared" si="118"/>
        <v>Formula</v>
      </c>
      <c r="D3802" s="101" t="s">
        <v>11694</v>
      </c>
      <c r="E3802" s="101" t="s">
        <v>11693</v>
      </c>
      <c r="F3802" s="104">
        <v>273</v>
      </c>
      <c r="G3802" s="77">
        <f t="shared" si="119"/>
        <v>273</v>
      </c>
    </row>
    <row r="3803" spans="1:7" ht="21" x14ac:dyDescent="0.25">
      <c r="A3803" s="115" t="s">
        <v>2860</v>
      </c>
      <c r="B3803" s="102" t="s">
        <v>11690</v>
      </c>
      <c r="C3803" s="101" t="str">
        <f t="shared" si="118"/>
        <v>Formula</v>
      </c>
      <c r="D3803" s="102" t="s">
        <v>11689</v>
      </c>
      <c r="E3803" s="102" t="s">
        <v>18715</v>
      </c>
      <c r="F3803" s="105">
        <v>156</v>
      </c>
      <c r="G3803" s="77">
        <f t="shared" si="119"/>
        <v>490</v>
      </c>
    </row>
    <row r="3804" spans="1:7" ht="21" x14ac:dyDescent="0.25">
      <c r="A3804" s="114" t="s">
        <v>2861</v>
      </c>
      <c r="B3804" s="101" t="s">
        <v>11690</v>
      </c>
      <c r="C3804" s="101" t="str">
        <f t="shared" si="118"/>
        <v>Formula</v>
      </c>
      <c r="D3804" s="101" t="s">
        <v>11689</v>
      </c>
      <c r="E3804" s="101" t="s">
        <v>18716</v>
      </c>
      <c r="F3804" s="104">
        <v>200</v>
      </c>
      <c r="G3804" s="77">
        <f t="shared" si="119"/>
        <v>490</v>
      </c>
    </row>
    <row r="3805" spans="1:7" ht="21" x14ac:dyDescent="0.25">
      <c r="A3805" s="115" t="s">
        <v>2862</v>
      </c>
      <c r="B3805" s="102" t="s">
        <v>11690</v>
      </c>
      <c r="C3805" s="101" t="str">
        <f t="shared" si="118"/>
        <v>Formula</v>
      </c>
      <c r="D3805" s="102" t="s">
        <v>11689</v>
      </c>
      <c r="E3805" s="102" t="s">
        <v>11692</v>
      </c>
      <c r="F3805" s="105">
        <v>50</v>
      </c>
      <c r="G3805" s="77">
        <f t="shared" si="119"/>
        <v>490</v>
      </c>
    </row>
    <row r="3806" spans="1:7" ht="21" x14ac:dyDescent="0.25">
      <c r="A3806" s="114" t="s">
        <v>2863</v>
      </c>
      <c r="B3806" s="101" t="s">
        <v>11690</v>
      </c>
      <c r="C3806" s="101" t="str">
        <f t="shared" si="118"/>
        <v>Formula</v>
      </c>
      <c r="D3806" s="101" t="s">
        <v>11689</v>
      </c>
      <c r="E3806" s="101" t="s">
        <v>11691</v>
      </c>
      <c r="F3806" s="104">
        <v>50</v>
      </c>
      <c r="G3806" s="77">
        <f t="shared" si="119"/>
        <v>490</v>
      </c>
    </row>
    <row r="3807" spans="1:7" ht="21" x14ac:dyDescent="0.25">
      <c r="A3807" s="115" t="s">
        <v>2864</v>
      </c>
      <c r="B3807" s="102" t="s">
        <v>11690</v>
      </c>
      <c r="C3807" s="101" t="str">
        <f t="shared" si="118"/>
        <v>Formula</v>
      </c>
      <c r="D3807" s="102" t="s">
        <v>11689</v>
      </c>
      <c r="E3807" s="102" t="s">
        <v>18717</v>
      </c>
      <c r="F3807" s="105">
        <v>34</v>
      </c>
      <c r="G3807" s="77">
        <f t="shared" si="119"/>
        <v>490</v>
      </c>
    </row>
    <row r="3808" spans="1:7" ht="21" x14ac:dyDescent="0.25">
      <c r="A3808" s="114" t="s">
        <v>2865</v>
      </c>
      <c r="B3808" s="101" t="s">
        <v>11688</v>
      </c>
      <c r="C3808" s="101" t="str">
        <f t="shared" si="118"/>
        <v>Formula</v>
      </c>
      <c r="D3808" s="101" t="s">
        <v>11687</v>
      </c>
      <c r="E3808" s="101" t="s">
        <v>11686</v>
      </c>
      <c r="F3808" s="104">
        <v>366</v>
      </c>
      <c r="G3808" s="77">
        <f t="shared" si="119"/>
        <v>366</v>
      </c>
    </row>
    <row r="3809" spans="1:7" ht="21" x14ac:dyDescent="0.25">
      <c r="A3809" s="115" t="s">
        <v>2866</v>
      </c>
      <c r="B3809" s="102" t="s">
        <v>11685</v>
      </c>
      <c r="C3809" s="101" t="str">
        <f t="shared" si="118"/>
        <v>Formula</v>
      </c>
      <c r="D3809" s="102" t="s">
        <v>11684</v>
      </c>
      <c r="E3809" s="102" t="s">
        <v>11683</v>
      </c>
      <c r="F3809" s="105">
        <v>170</v>
      </c>
      <c r="G3809" s="77">
        <f t="shared" si="119"/>
        <v>170</v>
      </c>
    </row>
    <row r="3810" spans="1:7" ht="21" x14ac:dyDescent="0.25">
      <c r="A3810" s="114" t="s">
        <v>2867</v>
      </c>
      <c r="B3810" s="101" t="s">
        <v>11682</v>
      </c>
      <c r="C3810" s="101" t="str">
        <f t="shared" si="118"/>
        <v>Formula</v>
      </c>
      <c r="D3810" s="101" t="s">
        <v>11681</v>
      </c>
      <c r="E3810" s="101" t="s">
        <v>6425</v>
      </c>
      <c r="F3810" s="104">
        <v>48</v>
      </c>
      <c r="G3810" s="77">
        <f t="shared" si="119"/>
        <v>48</v>
      </c>
    </row>
    <row r="3811" spans="1:7" ht="21" x14ac:dyDescent="0.25">
      <c r="A3811" s="115" t="s">
        <v>2868</v>
      </c>
      <c r="B3811" s="102" t="s">
        <v>11680</v>
      </c>
      <c r="C3811" s="101" t="str">
        <f t="shared" si="118"/>
        <v>Formula</v>
      </c>
      <c r="D3811" s="102" t="s">
        <v>11679</v>
      </c>
      <c r="E3811" s="102" t="s">
        <v>11678</v>
      </c>
      <c r="F3811" s="105">
        <v>60</v>
      </c>
      <c r="G3811" s="77">
        <f t="shared" si="119"/>
        <v>60</v>
      </c>
    </row>
    <row r="3812" spans="1:7" ht="21" x14ac:dyDescent="0.25">
      <c r="A3812" s="114" t="s">
        <v>2869</v>
      </c>
      <c r="B3812" s="101" t="s">
        <v>11677</v>
      </c>
      <c r="C3812" s="101" t="str">
        <f t="shared" si="118"/>
        <v>Formula</v>
      </c>
      <c r="D3812" s="101" t="s">
        <v>11676</v>
      </c>
      <c r="E3812" s="101" t="s">
        <v>11675</v>
      </c>
      <c r="F3812" s="104">
        <v>50</v>
      </c>
      <c r="G3812" s="77">
        <f t="shared" si="119"/>
        <v>50</v>
      </c>
    </row>
    <row r="3813" spans="1:7" ht="21" x14ac:dyDescent="0.25">
      <c r="A3813" s="115" t="s">
        <v>2870</v>
      </c>
      <c r="B3813" s="102" t="s">
        <v>11674</v>
      </c>
      <c r="C3813" s="101" t="str">
        <f t="shared" si="118"/>
        <v>Formula</v>
      </c>
      <c r="D3813" s="102" t="s">
        <v>11673</v>
      </c>
      <c r="E3813" s="102" t="s">
        <v>11672</v>
      </c>
      <c r="F3813" s="105">
        <v>20</v>
      </c>
      <c r="G3813" s="77">
        <f t="shared" si="119"/>
        <v>20</v>
      </c>
    </row>
    <row r="3814" spans="1:7" ht="21" x14ac:dyDescent="0.25">
      <c r="A3814" s="114" t="s">
        <v>3080</v>
      </c>
      <c r="B3814" s="101" t="s">
        <v>11316</v>
      </c>
      <c r="C3814" s="101" t="str">
        <f t="shared" si="118"/>
        <v>Formula</v>
      </c>
      <c r="D3814" s="101" t="s">
        <v>11315</v>
      </c>
      <c r="E3814" s="101" t="s">
        <v>11314</v>
      </c>
      <c r="F3814" s="104">
        <v>111</v>
      </c>
      <c r="G3814" s="77">
        <f t="shared" si="119"/>
        <v>111</v>
      </c>
    </row>
    <row r="3815" spans="1:7" ht="21" x14ac:dyDescent="0.25">
      <c r="A3815" s="115" t="s">
        <v>3081</v>
      </c>
      <c r="B3815" s="102" t="s">
        <v>11313</v>
      </c>
      <c r="C3815" s="101" t="str">
        <f t="shared" si="118"/>
        <v>Formula</v>
      </c>
      <c r="D3815" s="102" t="s">
        <v>11312</v>
      </c>
      <c r="E3815" s="102" t="s">
        <v>11311</v>
      </c>
      <c r="F3815" s="105">
        <v>128</v>
      </c>
      <c r="G3815" s="77">
        <f t="shared" si="119"/>
        <v>128</v>
      </c>
    </row>
    <row r="3816" spans="1:7" ht="21" x14ac:dyDescent="0.25">
      <c r="A3816" s="114" t="s">
        <v>3082</v>
      </c>
      <c r="B3816" s="101" t="s">
        <v>11310</v>
      </c>
      <c r="C3816" s="101" t="str">
        <f t="shared" si="118"/>
        <v>Formula</v>
      </c>
      <c r="D3816" s="101" t="s">
        <v>11309</v>
      </c>
      <c r="E3816" s="101" t="s">
        <v>11308</v>
      </c>
      <c r="F3816" s="104">
        <v>68</v>
      </c>
      <c r="G3816" s="77">
        <f t="shared" si="119"/>
        <v>68</v>
      </c>
    </row>
    <row r="3817" spans="1:7" ht="21" x14ac:dyDescent="0.25">
      <c r="A3817" s="115" t="s">
        <v>3083</v>
      </c>
      <c r="B3817" s="102" t="s">
        <v>11307</v>
      </c>
      <c r="C3817" s="101" t="str">
        <f t="shared" si="118"/>
        <v>Formula</v>
      </c>
      <c r="D3817" s="102" t="s">
        <v>11306</v>
      </c>
      <c r="E3817" s="102" t="s">
        <v>11305</v>
      </c>
      <c r="F3817" s="105">
        <v>26</v>
      </c>
      <c r="G3817" s="77">
        <f t="shared" si="119"/>
        <v>26</v>
      </c>
    </row>
    <row r="3818" spans="1:7" ht="21" x14ac:dyDescent="0.25">
      <c r="A3818" s="114" t="s">
        <v>3084</v>
      </c>
      <c r="B3818" s="101" t="s">
        <v>11304</v>
      </c>
      <c r="C3818" s="101" t="str">
        <f t="shared" si="118"/>
        <v>Formula</v>
      </c>
      <c r="D3818" s="101" t="s">
        <v>19134</v>
      </c>
      <c r="E3818" s="101" t="s">
        <v>11302</v>
      </c>
      <c r="F3818" s="104">
        <v>86</v>
      </c>
      <c r="G3818" s="77">
        <f t="shared" si="119"/>
        <v>86</v>
      </c>
    </row>
    <row r="3819" spans="1:7" ht="31.5" x14ac:dyDescent="0.25">
      <c r="A3819" s="115" t="s">
        <v>3085</v>
      </c>
      <c r="B3819" s="102" t="s">
        <v>11300</v>
      </c>
      <c r="C3819" s="101" t="str">
        <f t="shared" si="118"/>
        <v>Formula</v>
      </c>
      <c r="D3819" s="102" t="s">
        <v>11299</v>
      </c>
      <c r="E3819" s="102" t="s">
        <v>11301</v>
      </c>
      <c r="F3819" s="105">
        <v>248</v>
      </c>
      <c r="G3819" s="77">
        <f t="shared" si="119"/>
        <v>478</v>
      </c>
    </row>
    <row r="3820" spans="1:7" ht="31.5" x14ac:dyDescent="0.25">
      <c r="A3820" s="114" t="s">
        <v>3086</v>
      </c>
      <c r="B3820" s="101" t="s">
        <v>11300</v>
      </c>
      <c r="C3820" s="101" t="str">
        <f t="shared" si="118"/>
        <v>Formula</v>
      </c>
      <c r="D3820" s="101" t="s">
        <v>11299</v>
      </c>
      <c r="E3820" s="101" t="s">
        <v>18975</v>
      </c>
      <c r="F3820" s="104">
        <v>46</v>
      </c>
      <c r="G3820" s="77">
        <f t="shared" si="119"/>
        <v>478</v>
      </c>
    </row>
    <row r="3821" spans="1:7" ht="31.5" x14ac:dyDescent="0.25">
      <c r="A3821" s="115" t="s">
        <v>3087</v>
      </c>
      <c r="B3821" s="102" t="s">
        <v>11300</v>
      </c>
      <c r="C3821" s="101" t="str">
        <f t="shared" si="118"/>
        <v>Formula</v>
      </c>
      <c r="D3821" s="102" t="s">
        <v>11299</v>
      </c>
      <c r="E3821" s="102" t="s">
        <v>11298</v>
      </c>
      <c r="F3821" s="105">
        <v>90</v>
      </c>
      <c r="G3821" s="77">
        <f t="shared" si="119"/>
        <v>478</v>
      </c>
    </row>
    <row r="3822" spans="1:7" ht="31.5" x14ac:dyDescent="0.25">
      <c r="A3822" s="114" t="s">
        <v>3088</v>
      </c>
      <c r="B3822" s="101" t="s">
        <v>11300</v>
      </c>
      <c r="C3822" s="101" t="str">
        <f t="shared" si="118"/>
        <v>Formula</v>
      </c>
      <c r="D3822" s="101" t="s">
        <v>11299</v>
      </c>
      <c r="E3822" s="101" t="s">
        <v>11298</v>
      </c>
      <c r="F3822" s="104">
        <v>94</v>
      </c>
      <c r="G3822" s="77">
        <f t="shared" si="119"/>
        <v>478</v>
      </c>
    </row>
    <row r="3823" spans="1:7" ht="21" x14ac:dyDescent="0.25">
      <c r="A3823" s="115" t="s">
        <v>3089</v>
      </c>
      <c r="B3823" s="102" t="s">
        <v>11297</v>
      </c>
      <c r="C3823" s="101" t="str">
        <f t="shared" si="118"/>
        <v>Formula</v>
      </c>
      <c r="D3823" s="102" t="s">
        <v>11296</v>
      </c>
      <c r="E3823" s="102" t="s">
        <v>11295</v>
      </c>
      <c r="F3823" s="105">
        <v>40</v>
      </c>
      <c r="G3823" s="77">
        <f t="shared" si="119"/>
        <v>40</v>
      </c>
    </row>
    <row r="3824" spans="1:7" ht="21" x14ac:dyDescent="0.25">
      <c r="A3824" s="114" t="s">
        <v>3090</v>
      </c>
      <c r="B3824" s="101" t="s">
        <v>11294</v>
      </c>
      <c r="C3824" s="101" t="str">
        <f t="shared" si="118"/>
        <v>Formula</v>
      </c>
      <c r="D3824" s="101" t="s">
        <v>11293</v>
      </c>
      <c r="E3824" s="101" t="s">
        <v>11292</v>
      </c>
      <c r="F3824" s="104">
        <v>261</v>
      </c>
      <c r="G3824" s="77">
        <f t="shared" si="119"/>
        <v>261</v>
      </c>
    </row>
    <row r="3825" spans="1:7" ht="21" x14ac:dyDescent="0.25">
      <c r="A3825" s="115" t="s">
        <v>3091</v>
      </c>
      <c r="B3825" s="102" t="s">
        <v>11291</v>
      </c>
      <c r="C3825" s="101" t="str">
        <f t="shared" si="118"/>
        <v>Formula</v>
      </c>
      <c r="D3825" s="102" t="s">
        <v>11290</v>
      </c>
      <c r="E3825" s="102" t="s">
        <v>11289</v>
      </c>
      <c r="F3825" s="105">
        <v>28</v>
      </c>
      <c r="G3825" s="77">
        <f t="shared" si="119"/>
        <v>28</v>
      </c>
    </row>
    <row r="3826" spans="1:7" ht="21" x14ac:dyDescent="0.25">
      <c r="A3826" s="114" t="s">
        <v>3092</v>
      </c>
      <c r="B3826" s="101" t="s">
        <v>11284</v>
      </c>
      <c r="C3826" s="101" t="str">
        <f t="shared" si="118"/>
        <v>Formula</v>
      </c>
      <c r="D3826" s="101" t="s">
        <v>11283</v>
      </c>
      <c r="E3826" s="101" t="s">
        <v>11288</v>
      </c>
      <c r="F3826" s="104">
        <v>135</v>
      </c>
      <c r="G3826" s="77">
        <f t="shared" si="119"/>
        <v>288</v>
      </c>
    </row>
    <row r="3827" spans="1:7" ht="21" x14ac:dyDescent="0.25">
      <c r="A3827" s="115" t="s">
        <v>3093</v>
      </c>
      <c r="B3827" s="102" t="s">
        <v>11284</v>
      </c>
      <c r="C3827" s="101" t="str">
        <f t="shared" si="118"/>
        <v>Formula</v>
      </c>
      <c r="D3827" s="102" t="s">
        <v>11283</v>
      </c>
      <c r="E3827" s="102" t="s">
        <v>11287</v>
      </c>
      <c r="F3827" s="105">
        <v>17</v>
      </c>
      <c r="G3827" s="77">
        <f t="shared" si="119"/>
        <v>288</v>
      </c>
    </row>
    <row r="3828" spans="1:7" ht="21" x14ac:dyDescent="0.25">
      <c r="A3828" s="114" t="s">
        <v>3094</v>
      </c>
      <c r="B3828" s="101" t="s">
        <v>11284</v>
      </c>
      <c r="C3828" s="101" t="str">
        <f t="shared" si="118"/>
        <v>Formula</v>
      </c>
      <c r="D3828" s="101" t="s">
        <v>11283</v>
      </c>
      <c r="E3828" s="101" t="s">
        <v>6129</v>
      </c>
      <c r="F3828" s="104">
        <v>37</v>
      </c>
      <c r="G3828" s="77">
        <f t="shared" si="119"/>
        <v>288</v>
      </c>
    </row>
    <row r="3829" spans="1:7" ht="21" x14ac:dyDescent="0.25">
      <c r="A3829" s="115" t="s">
        <v>3095</v>
      </c>
      <c r="B3829" s="102" t="s">
        <v>11284</v>
      </c>
      <c r="C3829" s="101" t="str">
        <f t="shared" si="118"/>
        <v>Formula</v>
      </c>
      <c r="D3829" s="102" t="s">
        <v>11283</v>
      </c>
      <c r="E3829" s="102" t="s">
        <v>11286</v>
      </c>
      <c r="F3829" s="105">
        <v>44</v>
      </c>
      <c r="G3829" s="77">
        <f t="shared" si="119"/>
        <v>288</v>
      </c>
    </row>
    <row r="3830" spans="1:7" ht="21" x14ac:dyDescent="0.25">
      <c r="A3830" s="114" t="s">
        <v>3096</v>
      </c>
      <c r="B3830" s="101" t="s">
        <v>11284</v>
      </c>
      <c r="C3830" s="101" t="str">
        <f t="shared" si="118"/>
        <v>Formula</v>
      </c>
      <c r="D3830" s="101" t="s">
        <v>11283</v>
      </c>
      <c r="E3830" s="101" t="s">
        <v>11285</v>
      </c>
      <c r="F3830" s="104">
        <v>46</v>
      </c>
      <c r="G3830" s="77">
        <f t="shared" si="119"/>
        <v>288</v>
      </c>
    </row>
    <row r="3831" spans="1:7" ht="21" x14ac:dyDescent="0.25">
      <c r="A3831" s="115" t="s">
        <v>3097</v>
      </c>
      <c r="B3831" s="102" t="s">
        <v>11284</v>
      </c>
      <c r="C3831" s="101" t="str">
        <f t="shared" si="118"/>
        <v>Formula</v>
      </c>
      <c r="D3831" s="102" t="s">
        <v>11283</v>
      </c>
      <c r="E3831" s="102" t="s">
        <v>11282</v>
      </c>
      <c r="F3831" s="105">
        <v>9</v>
      </c>
      <c r="G3831" s="77">
        <f t="shared" si="119"/>
        <v>288</v>
      </c>
    </row>
    <row r="3832" spans="1:7" ht="21" x14ac:dyDescent="0.25">
      <c r="A3832" s="114" t="s">
        <v>3098</v>
      </c>
      <c r="B3832" s="101" t="s">
        <v>11281</v>
      </c>
      <c r="C3832" s="101" t="str">
        <f t="shared" si="118"/>
        <v>Formula</v>
      </c>
      <c r="D3832" s="101" t="s">
        <v>11280</v>
      </c>
      <c r="E3832" s="101" t="s">
        <v>11280</v>
      </c>
      <c r="F3832" s="104">
        <v>49</v>
      </c>
      <c r="G3832" s="77">
        <f t="shared" si="119"/>
        <v>49</v>
      </c>
    </row>
    <row r="3833" spans="1:7" ht="21" x14ac:dyDescent="0.25">
      <c r="A3833" s="115" t="s">
        <v>3099</v>
      </c>
      <c r="B3833" s="102" t="s">
        <v>11279</v>
      </c>
      <c r="C3833" s="101" t="str">
        <f t="shared" si="118"/>
        <v>Formula</v>
      </c>
      <c r="D3833" s="102" t="s">
        <v>11278</v>
      </c>
      <c r="E3833" s="102" t="s">
        <v>11277</v>
      </c>
      <c r="F3833" s="105">
        <v>19</v>
      </c>
      <c r="G3833" s="77">
        <f t="shared" si="119"/>
        <v>19</v>
      </c>
    </row>
    <row r="3834" spans="1:7" ht="21" x14ac:dyDescent="0.25">
      <c r="A3834" s="114" t="s">
        <v>3100</v>
      </c>
      <c r="B3834" s="101" t="s">
        <v>11276</v>
      </c>
      <c r="C3834" s="101" t="str">
        <f t="shared" si="118"/>
        <v>Formula</v>
      </c>
      <c r="D3834" s="101" t="s">
        <v>11275</v>
      </c>
      <c r="E3834" s="101" t="s">
        <v>11274</v>
      </c>
      <c r="F3834" s="104">
        <v>8</v>
      </c>
      <c r="G3834" s="77">
        <f t="shared" si="119"/>
        <v>8</v>
      </c>
    </row>
    <row r="3835" spans="1:7" ht="21" x14ac:dyDescent="0.25">
      <c r="A3835" s="115" t="s">
        <v>3101</v>
      </c>
      <c r="B3835" s="102" t="s">
        <v>11273</v>
      </c>
      <c r="C3835" s="101" t="str">
        <f t="shared" si="118"/>
        <v>Formula</v>
      </c>
      <c r="D3835" s="102" t="s">
        <v>11272</v>
      </c>
      <c r="E3835" s="102" t="s">
        <v>11271</v>
      </c>
      <c r="F3835" s="105">
        <v>15</v>
      </c>
      <c r="G3835" s="77">
        <f t="shared" si="119"/>
        <v>15</v>
      </c>
    </row>
    <row r="3836" spans="1:7" ht="21" x14ac:dyDescent="0.25">
      <c r="A3836" s="114" t="s">
        <v>3102</v>
      </c>
      <c r="B3836" s="101" t="s">
        <v>11270</v>
      </c>
      <c r="C3836" s="101" t="str">
        <f t="shared" si="118"/>
        <v>Formula</v>
      </c>
      <c r="D3836" s="101" t="s">
        <v>11269</v>
      </c>
      <c r="E3836" s="101" t="s">
        <v>11268</v>
      </c>
      <c r="F3836" s="104">
        <v>25</v>
      </c>
      <c r="G3836" s="77">
        <f t="shared" si="119"/>
        <v>25</v>
      </c>
    </row>
    <row r="3837" spans="1:7" ht="31.5" x14ac:dyDescent="0.25">
      <c r="A3837" s="115" t="s">
        <v>4927</v>
      </c>
      <c r="B3837" s="102" t="s">
        <v>8250</v>
      </c>
      <c r="C3837" s="101" t="str">
        <f t="shared" si="118"/>
        <v>Formula</v>
      </c>
      <c r="D3837" s="102" t="s">
        <v>8249</v>
      </c>
      <c r="E3837" s="102" t="s">
        <v>8248</v>
      </c>
      <c r="F3837" s="105">
        <v>23</v>
      </c>
      <c r="G3837" s="77">
        <f t="shared" si="119"/>
        <v>23</v>
      </c>
    </row>
    <row r="3838" spans="1:7" ht="31.5" x14ac:dyDescent="0.25">
      <c r="A3838" s="114" t="s">
        <v>4928</v>
      </c>
      <c r="B3838" s="101" t="s">
        <v>8247</v>
      </c>
      <c r="C3838" s="101" t="str">
        <f t="shared" si="118"/>
        <v>Formula</v>
      </c>
      <c r="D3838" s="101" t="s">
        <v>8246</v>
      </c>
      <c r="E3838" s="101" t="s">
        <v>8245</v>
      </c>
      <c r="F3838" s="104">
        <v>17</v>
      </c>
      <c r="G3838" s="77">
        <f t="shared" si="119"/>
        <v>17</v>
      </c>
    </row>
    <row r="3839" spans="1:7" ht="31.5" x14ac:dyDescent="0.25">
      <c r="A3839" s="115" t="s">
        <v>4929</v>
      </c>
      <c r="B3839" s="102" t="s">
        <v>8244</v>
      </c>
      <c r="C3839" s="101" t="str">
        <f t="shared" si="118"/>
        <v>Formula</v>
      </c>
      <c r="D3839" s="102" t="s">
        <v>8243</v>
      </c>
      <c r="E3839" s="102" t="s">
        <v>8242</v>
      </c>
      <c r="F3839" s="105">
        <v>35</v>
      </c>
      <c r="G3839" s="77">
        <f t="shared" si="119"/>
        <v>35</v>
      </c>
    </row>
    <row r="3840" spans="1:7" ht="31.5" x14ac:dyDescent="0.25">
      <c r="A3840" s="114" t="s">
        <v>4930</v>
      </c>
      <c r="B3840" s="101" t="s">
        <v>8241</v>
      </c>
      <c r="C3840" s="101" t="str">
        <f t="shared" si="118"/>
        <v>Formula</v>
      </c>
      <c r="D3840" s="101" t="s">
        <v>8240</v>
      </c>
      <c r="E3840" s="101" t="s">
        <v>8239</v>
      </c>
      <c r="F3840" s="104">
        <v>29</v>
      </c>
      <c r="G3840" s="77">
        <f t="shared" si="119"/>
        <v>29</v>
      </c>
    </row>
    <row r="3841" spans="1:7" ht="31.5" x14ac:dyDescent="0.25">
      <c r="A3841" s="115" t="s">
        <v>4931</v>
      </c>
      <c r="B3841" s="102" t="s">
        <v>8238</v>
      </c>
      <c r="C3841" s="101" t="str">
        <f t="shared" si="118"/>
        <v>Formula</v>
      </c>
      <c r="D3841" s="102" t="s">
        <v>8237</v>
      </c>
      <c r="E3841" s="102" t="s">
        <v>8236</v>
      </c>
      <c r="F3841" s="105">
        <v>94</v>
      </c>
      <c r="G3841" s="77">
        <f t="shared" si="119"/>
        <v>94</v>
      </c>
    </row>
    <row r="3842" spans="1:7" ht="31.5" x14ac:dyDescent="0.25">
      <c r="A3842" s="114" t="s">
        <v>4932</v>
      </c>
      <c r="B3842" s="101" t="s">
        <v>8235</v>
      </c>
      <c r="C3842" s="101" t="str">
        <f t="shared" si="118"/>
        <v>Formula</v>
      </c>
      <c r="D3842" s="101" t="s">
        <v>8234</v>
      </c>
      <c r="E3842" s="101" t="s">
        <v>8233</v>
      </c>
      <c r="F3842" s="104">
        <v>20</v>
      </c>
      <c r="G3842" s="77">
        <f t="shared" si="119"/>
        <v>20</v>
      </c>
    </row>
    <row r="3843" spans="1:7" ht="31.5" x14ac:dyDescent="0.25">
      <c r="A3843" s="115" t="s">
        <v>4933</v>
      </c>
      <c r="B3843" s="102" t="s">
        <v>8232</v>
      </c>
      <c r="C3843" s="101" t="str">
        <f t="shared" ref="C3843:C3906" si="120">IF(ISTEXT(VLOOKUP(B3843,$I$3:$I$12,1,FALSE)),"Alt sub","Formula")</f>
        <v>Formula</v>
      </c>
      <c r="D3843" s="102" t="s">
        <v>8231</v>
      </c>
      <c r="E3843" s="102" t="s">
        <v>8230</v>
      </c>
      <c r="F3843" s="105">
        <v>25</v>
      </c>
      <c r="G3843" s="77">
        <f t="shared" ref="G3843:G3906" si="121">SUMIF(B:B,B3843,F:F)</f>
        <v>25</v>
      </c>
    </row>
    <row r="3844" spans="1:7" ht="31.5" x14ac:dyDescent="0.25">
      <c r="A3844" s="114" t="s">
        <v>4934</v>
      </c>
      <c r="B3844" s="101" t="s">
        <v>8229</v>
      </c>
      <c r="C3844" s="101" t="str">
        <f t="shared" si="120"/>
        <v>Formula</v>
      </c>
      <c r="D3844" s="101" t="s">
        <v>8228</v>
      </c>
      <c r="E3844" s="101" t="s">
        <v>8227</v>
      </c>
      <c r="F3844" s="104">
        <v>23</v>
      </c>
      <c r="G3844" s="77">
        <f t="shared" si="121"/>
        <v>23</v>
      </c>
    </row>
    <row r="3845" spans="1:7" ht="31.5" x14ac:dyDescent="0.25">
      <c r="A3845" s="115" t="s">
        <v>4935</v>
      </c>
      <c r="B3845" s="102" t="s">
        <v>8226</v>
      </c>
      <c r="C3845" s="101" t="str">
        <f t="shared" si="120"/>
        <v>Formula</v>
      </c>
      <c r="D3845" s="102" t="s">
        <v>8225</v>
      </c>
      <c r="E3845" s="102" t="s">
        <v>8224</v>
      </c>
      <c r="F3845" s="105">
        <v>24</v>
      </c>
      <c r="G3845" s="77">
        <f t="shared" si="121"/>
        <v>24</v>
      </c>
    </row>
    <row r="3846" spans="1:7" ht="31.5" x14ac:dyDescent="0.25">
      <c r="A3846" s="114" t="s">
        <v>4936</v>
      </c>
      <c r="B3846" s="101" t="s">
        <v>8223</v>
      </c>
      <c r="C3846" s="101" t="str">
        <f t="shared" si="120"/>
        <v>Formula</v>
      </c>
      <c r="D3846" s="101" t="s">
        <v>8222</v>
      </c>
      <c r="E3846" s="101" t="s">
        <v>8221</v>
      </c>
      <c r="F3846" s="104">
        <v>100</v>
      </c>
      <c r="G3846" s="77">
        <f t="shared" si="121"/>
        <v>100</v>
      </c>
    </row>
    <row r="3847" spans="1:7" ht="31.5" x14ac:dyDescent="0.25">
      <c r="A3847" s="115" t="s">
        <v>4937</v>
      </c>
      <c r="B3847" s="102" t="s">
        <v>8220</v>
      </c>
      <c r="C3847" s="101" t="str">
        <f t="shared" si="120"/>
        <v>Formula</v>
      </c>
      <c r="D3847" s="102" t="s">
        <v>8219</v>
      </c>
      <c r="E3847" s="102" t="s">
        <v>8218</v>
      </c>
      <c r="F3847" s="105">
        <v>73</v>
      </c>
      <c r="G3847" s="77">
        <f t="shared" si="121"/>
        <v>73</v>
      </c>
    </row>
    <row r="3848" spans="1:7" ht="42" x14ac:dyDescent="0.25">
      <c r="A3848" s="114" t="s">
        <v>4938</v>
      </c>
      <c r="B3848" s="101" t="s">
        <v>8217</v>
      </c>
      <c r="C3848" s="101" t="str">
        <f t="shared" si="120"/>
        <v>Formula</v>
      </c>
      <c r="D3848" s="101" t="s">
        <v>8216</v>
      </c>
      <c r="E3848" s="101" t="s">
        <v>8215</v>
      </c>
      <c r="F3848" s="104">
        <v>20</v>
      </c>
      <c r="G3848" s="77">
        <f t="shared" si="121"/>
        <v>20</v>
      </c>
    </row>
    <row r="3849" spans="1:7" ht="31.5" x14ac:dyDescent="0.25">
      <c r="A3849" s="115" t="s">
        <v>4939</v>
      </c>
      <c r="B3849" s="102" t="s">
        <v>8214</v>
      </c>
      <c r="C3849" s="101" t="str">
        <f t="shared" si="120"/>
        <v>Formula</v>
      </c>
      <c r="D3849" s="102" t="s">
        <v>8213</v>
      </c>
      <c r="E3849" s="102" t="s">
        <v>8212</v>
      </c>
      <c r="F3849" s="105">
        <v>34</v>
      </c>
      <c r="G3849" s="77">
        <f t="shared" si="121"/>
        <v>34</v>
      </c>
    </row>
    <row r="3850" spans="1:7" ht="31.5" x14ac:dyDescent="0.25">
      <c r="A3850" s="114" t="s">
        <v>4940</v>
      </c>
      <c r="B3850" s="101" t="s">
        <v>8211</v>
      </c>
      <c r="C3850" s="101" t="str">
        <f t="shared" si="120"/>
        <v>Formula</v>
      </c>
      <c r="D3850" s="101" t="s">
        <v>8210</v>
      </c>
      <c r="E3850" s="101" t="s">
        <v>8209</v>
      </c>
      <c r="F3850" s="104">
        <v>32</v>
      </c>
      <c r="G3850" s="77">
        <f t="shared" si="121"/>
        <v>32</v>
      </c>
    </row>
    <row r="3851" spans="1:7" ht="31.5" x14ac:dyDescent="0.25">
      <c r="A3851" s="115" t="s">
        <v>4941</v>
      </c>
      <c r="B3851" s="102" t="s">
        <v>8208</v>
      </c>
      <c r="C3851" s="101" t="str">
        <f t="shared" si="120"/>
        <v>Formula</v>
      </c>
      <c r="D3851" s="102" t="s">
        <v>8207</v>
      </c>
      <c r="E3851" s="102" t="s">
        <v>8206</v>
      </c>
      <c r="F3851" s="105">
        <v>18</v>
      </c>
      <c r="G3851" s="77">
        <f t="shared" si="121"/>
        <v>18</v>
      </c>
    </row>
    <row r="3852" spans="1:7" ht="31.5" x14ac:dyDescent="0.25">
      <c r="A3852" s="114" t="s">
        <v>4942</v>
      </c>
      <c r="B3852" s="101" t="s">
        <v>8205</v>
      </c>
      <c r="C3852" s="101" t="str">
        <f t="shared" si="120"/>
        <v>Formula</v>
      </c>
      <c r="D3852" s="101" t="s">
        <v>8204</v>
      </c>
      <c r="E3852" s="101" t="s">
        <v>8203</v>
      </c>
      <c r="F3852" s="104">
        <v>43</v>
      </c>
      <c r="G3852" s="77">
        <f t="shared" si="121"/>
        <v>44</v>
      </c>
    </row>
    <row r="3853" spans="1:7" ht="31.5" x14ac:dyDescent="0.25">
      <c r="A3853" s="115" t="s">
        <v>18032</v>
      </c>
      <c r="B3853" s="102" t="s">
        <v>8205</v>
      </c>
      <c r="C3853" s="101" t="str">
        <f t="shared" si="120"/>
        <v>Formula</v>
      </c>
      <c r="D3853" s="102" t="s">
        <v>8204</v>
      </c>
      <c r="E3853" s="102" t="s">
        <v>18056</v>
      </c>
      <c r="F3853" s="105">
        <v>1</v>
      </c>
      <c r="G3853" s="77">
        <f t="shared" si="121"/>
        <v>44</v>
      </c>
    </row>
    <row r="3854" spans="1:7" ht="31.5" x14ac:dyDescent="0.25">
      <c r="A3854" s="114" t="s">
        <v>4943</v>
      </c>
      <c r="B3854" s="101" t="s">
        <v>8202</v>
      </c>
      <c r="C3854" s="101" t="str">
        <f t="shared" si="120"/>
        <v>Formula</v>
      </c>
      <c r="D3854" s="101" t="s">
        <v>8201</v>
      </c>
      <c r="E3854" s="101" t="s">
        <v>8200</v>
      </c>
      <c r="F3854" s="104">
        <v>20</v>
      </c>
      <c r="G3854" s="77">
        <f t="shared" si="121"/>
        <v>20</v>
      </c>
    </row>
    <row r="3855" spans="1:7" ht="31.5" x14ac:dyDescent="0.25">
      <c r="A3855" s="115" t="s">
        <v>4944</v>
      </c>
      <c r="B3855" s="102" t="s">
        <v>8199</v>
      </c>
      <c r="C3855" s="101" t="str">
        <f t="shared" si="120"/>
        <v>Formula</v>
      </c>
      <c r="D3855" s="102" t="s">
        <v>8198</v>
      </c>
      <c r="E3855" s="102" t="s">
        <v>8197</v>
      </c>
      <c r="F3855" s="105">
        <v>100</v>
      </c>
      <c r="G3855" s="77">
        <f t="shared" si="121"/>
        <v>100</v>
      </c>
    </row>
    <row r="3856" spans="1:7" ht="31.5" x14ac:dyDescent="0.25">
      <c r="A3856" s="114" t="s">
        <v>4945</v>
      </c>
      <c r="B3856" s="101" t="s">
        <v>8196</v>
      </c>
      <c r="C3856" s="101" t="str">
        <f t="shared" si="120"/>
        <v>Formula</v>
      </c>
      <c r="D3856" s="101" t="s">
        <v>8195</v>
      </c>
      <c r="E3856" s="101" t="s">
        <v>8194</v>
      </c>
      <c r="F3856" s="104">
        <v>50</v>
      </c>
      <c r="G3856" s="77">
        <f t="shared" si="121"/>
        <v>50</v>
      </c>
    </row>
    <row r="3857" spans="1:7" ht="31.5" x14ac:dyDescent="0.25">
      <c r="A3857" s="115" t="s">
        <v>4946</v>
      </c>
      <c r="B3857" s="102" t="s">
        <v>8193</v>
      </c>
      <c r="C3857" s="101" t="str">
        <f t="shared" si="120"/>
        <v>Formula</v>
      </c>
      <c r="D3857" s="102" t="s">
        <v>8192</v>
      </c>
      <c r="E3857" s="102" t="s">
        <v>8191</v>
      </c>
      <c r="F3857" s="105">
        <v>38</v>
      </c>
      <c r="G3857" s="77">
        <f t="shared" si="121"/>
        <v>38</v>
      </c>
    </row>
    <row r="3858" spans="1:7" ht="31.5" x14ac:dyDescent="0.25">
      <c r="A3858" s="114" t="s">
        <v>4947</v>
      </c>
      <c r="B3858" s="101" t="s">
        <v>8190</v>
      </c>
      <c r="C3858" s="101" t="str">
        <f t="shared" si="120"/>
        <v>Formula</v>
      </c>
      <c r="D3858" s="101" t="s">
        <v>8189</v>
      </c>
      <c r="E3858" s="101" t="s">
        <v>8188</v>
      </c>
      <c r="F3858" s="104">
        <v>20</v>
      </c>
      <c r="G3858" s="77">
        <f t="shared" si="121"/>
        <v>20</v>
      </c>
    </row>
    <row r="3859" spans="1:7" ht="31.5" x14ac:dyDescent="0.25">
      <c r="A3859" s="115" t="s">
        <v>4948</v>
      </c>
      <c r="B3859" s="102" t="s">
        <v>8187</v>
      </c>
      <c r="C3859" s="101" t="str">
        <f t="shared" si="120"/>
        <v>Formula</v>
      </c>
      <c r="D3859" s="102" t="s">
        <v>8186</v>
      </c>
      <c r="E3859" s="102" t="s">
        <v>8185</v>
      </c>
      <c r="F3859" s="105">
        <v>32</v>
      </c>
      <c r="G3859" s="77">
        <f t="shared" si="121"/>
        <v>32</v>
      </c>
    </row>
    <row r="3860" spans="1:7" ht="31.5" x14ac:dyDescent="0.25">
      <c r="A3860" s="114" t="s">
        <v>4949</v>
      </c>
      <c r="B3860" s="101" t="s">
        <v>8184</v>
      </c>
      <c r="C3860" s="101" t="str">
        <f t="shared" si="120"/>
        <v>Formula</v>
      </c>
      <c r="D3860" s="101" t="s">
        <v>8183</v>
      </c>
      <c r="E3860" s="101" t="s">
        <v>8182</v>
      </c>
      <c r="F3860" s="104">
        <v>85</v>
      </c>
      <c r="G3860" s="77">
        <f t="shared" si="121"/>
        <v>85</v>
      </c>
    </row>
    <row r="3861" spans="1:7" ht="42" x14ac:dyDescent="0.25">
      <c r="A3861" s="115" t="s">
        <v>4950</v>
      </c>
      <c r="B3861" s="102" t="s">
        <v>8180</v>
      </c>
      <c r="C3861" s="101" t="str">
        <f t="shared" si="120"/>
        <v>Formula</v>
      </c>
      <c r="D3861" s="102" t="s">
        <v>8179</v>
      </c>
      <c r="E3861" s="102" t="s">
        <v>8181</v>
      </c>
      <c r="F3861" s="105">
        <v>323</v>
      </c>
      <c r="G3861" s="77">
        <f t="shared" si="121"/>
        <v>500</v>
      </c>
    </row>
    <row r="3862" spans="1:7" ht="42" x14ac:dyDescent="0.25">
      <c r="A3862" s="114" t="s">
        <v>4951</v>
      </c>
      <c r="B3862" s="101" t="s">
        <v>8180</v>
      </c>
      <c r="C3862" s="101" t="str">
        <f t="shared" si="120"/>
        <v>Formula</v>
      </c>
      <c r="D3862" s="101" t="s">
        <v>8179</v>
      </c>
      <c r="E3862" s="101" t="s">
        <v>8178</v>
      </c>
      <c r="F3862" s="104">
        <v>177</v>
      </c>
      <c r="G3862" s="77">
        <f t="shared" si="121"/>
        <v>500</v>
      </c>
    </row>
    <row r="3863" spans="1:7" ht="31.5" x14ac:dyDescent="0.25">
      <c r="A3863" s="115" t="s">
        <v>4952</v>
      </c>
      <c r="B3863" s="102" t="s">
        <v>8177</v>
      </c>
      <c r="C3863" s="101" t="str">
        <f t="shared" si="120"/>
        <v>Formula</v>
      </c>
      <c r="D3863" s="102" t="s">
        <v>8176</v>
      </c>
      <c r="E3863" s="102" t="s">
        <v>8175</v>
      </c>
      <c r="F3863" s="105">
        <v>80</v>
      </c>
      <c r="G3863" s="77">
        <f t="shared" si="121"/>
        <v>80</v>
      </c>
    </row>
    <row r="3864" spans="1:7" ht="21" x14ac:dyDescent="0.25">
      <c r="A3864" s="114" t="s">
        <v>5569</v>
      </c>
      <c r="B3864" s="101" t="s">
        <v>6870</v>
      </c>
      <c r="C3864" s="101" t="str">
        <f t="shared" si="120"/>
        <v>Formula</v>
      </c>
      <c r="D3864" s="101" t="s">
        <v>6869</v>
      </c>
      <c r="E3864" s="101" t="s">
        <v>6868</v>
      </c>
      <c r="F3864" s="104">
        <v>200</v>
      </c>
      <c r="G3864" s="77">
        <f t="shared" si="121"/>
        <v>200</v>
      </c>
    </row>
    <row r="3865" spans="1:7" ht="31.5" x14ac:dyDescent="0.25">
      <c r="A3865" s="115" t="s">
        <v>5570</v>
      </c>
      <c r="B3865" s="102" t="s">
        <v>6863</v>
      </c>
      <c r="C3865" s="101" t="str">
        <f t="shared" si="120"/>
        <v>Formula</v>
      </c>
      <c r="D3865" s="102" t="s">
        <v>6862</v>
      </c>
      <c r="E3865" s="102" t="s">
        <v>6867</v>
      </c>
      <c r="F3865" s="105">
        <v>149</v>
      </c>
      <c r="G3865" s="77">
        <f t="shared" si="121"/>
        <v>381</v>
      </c>
    </row>
    <row r="3866" spans="1:7" ht="31.5" x14ac:dyDescent="0.25">
      <c r="A3866" s="114" t="s">
        <v>5571</v>
      </c>
      <c r="B3866" s="101" t="s">
        <v>6863</v>
      </c>
      <c r="C3866" s="101" t="str">
        <f t="shared" si="120"/>
        <v>Formula</v>
      </c>
      <c r="D3866" s="101" t="s">
        <v>6862</v>
      </c>
      <c r="E3866" s="101" t="s">
        <v>6866</v>
      </c>
      <c r="F3866" s="104">
        <v>100</v>
      </c>
      <c r="G3866" s="77">
        <f t="shared" si="121"/>
        <v>381</v>
      </c>
    </row>
    <row r="3867" spans="1:7" ht="31.5" x14ac:dyDescent="0.25">
      <c r="A3867" s="115" t="s">
        <v>5572</v>
      </c>
      <c r="B3867" s="102" t="s">
        <v>6863</v>
      </c>
      <c r="C3867" s="101" t="str">
        <f t="shared" si="120"/>
        <v>Formula</v>
      </c>
      <c r="D3867" s="102" t="s">
        <v>6862</v>
      </c>
      <c r="E3867" s="102" t="s">
        <v>6865</v>
      </c>
      <c r="F3867" s="105">
        <v>108</v>
      </c>
      <c r="G3867" s="77">
        <f t="shared" si="121"/>
        <v>381</v>
      </c>
    </row>
    <row r="3868" spans="1:7" ht="31.5" x14ac:dyDescent="0.25">
      <c r="A3868" s="114" t="s">
        <v>5573</v>
      </c>
      <c r="B3868" s="101" t="s">
        <v>6863</v>
      </c>
      <c r="C3868" s="101" t="str">
        <f t="shared" si="120"/>
        <v>Formula</v>
      </c>
      <c r="D3868" s="101" t="s">
        <v>6862</v>
      </c>
      <c r="E3868" s="101" t="s">
        <v>6864</v>
      </c>
      <c r="F3868" s="104">
        <v>24</v>
      </c>
      <c r="G3868" s="77">
        <f t="shared" si="121"/>
        <v>381</v>
      </c>
    </row>
    <row r="3869" spans="1:7" ht="21" x14ac:dyDescent="0.25">
      <c r="A3869" s="115" t="s">
        <v>5575</v>
      </c>
      <c r="B3869" s="102" t="s">
        <v>6858</v>
      </c>
      <c r="C3869" s="101" t="str">
        <f t="shared" si="120"/>
        <v>Formula</v>
      </c>
      <c r="D3869" s="102" t="s">
        <v>6857</v>
      </c>
      <c r="E3869" s="102" t="s">
        <v>6860</v>
      </c>
      <c r="F3869" s="105">
        <v>170</v>
      </c>
      <c r="G3869" s="77">
        <f t="shared" si="121"/>
        <v>320</v>
      </c>
    </row>
    <row r="3870" spans="1:7" ht="21" x14ac:dyDescent="0.25">
      <c r="A3870" s="114" t="s">
        <v>5576</v>
      </c>
      <c r="B3870" s="101" t="s">
        <v>6858</v>
      </c>
      <c r="C3870" s="101" t="str">
        <f t="shared" si="120"/>
        <v>Formula</v>
      </c>
      <c r="D3870" s="101" t="s">
        <v>6857</v>
      </c>
      <c r="E3870" s="101" t="s">
        <v>6859</v>
      </c>
      <c r="F3870" s="104">
        <v>150</v>
      </c>
      <c r="G3870" s="77">
        <f t="shared" si="121"/>
        <v>320</v>
      </c>
    </row>
    <row r="3871" spans="1:7" ht="21" x14ac:dyDescent="0.25">
      <c r="A3871" s="115" t="s">
        <v>5577</v>
      </c>
      <c r="B3871" s="102" t="s">
        <v>6856</v>
      </c>
      <c r="C3871" s="101" t="str">
        <f t="shared" si="120"/>
        <v>Formula</v>
      </c>
      <c r="D3871" s="102" t="s">
        <v>6855</v>
      </c>
      <c r="E3871" s="102" t="s">
        <v>6854</v>
      </c>
      <c r="F3871" s="105">
        <v>18</v>
      </c>
      <c r="G3871" s="77">
        <f t="shared" si="121"/>
        <v>18</v>
      </c>
    </row>
    <row r="3872" spans="1:7" ht="21" x14ac:dyDescent="0.25">
      <c r="A3872" s="114" t="s">
        <v>5578</v>
      </c>
      <c r="B3872" s="101" t="s">
        <v>6853</v>
      </c>
      <c r="C3872" s="101" t="str">
        <f t="shared" si="120"/>
        <v>Formula</v>
      </c>
      <c r="D3872" s="101" t="s">
        <v>6852</v>
      </c>
      <c r="E3872" s="101" t="s">
        <v>6851</v>
      </c>
      <c r="F3872" s="104">
        <v>248</v>
      </c>
      <c r="G3872" s="77">
        <f t="shared" si="121"/>
        <v>248</v>
      </c>
    </row>
    <row r="3873" spans="1:7" ht="21" x14ac:dyDescent="0.25">
      <c r="A3873" s="115" t="s">
        <v>5579</v>
      </c>
      <c r="B3873" s="102" t="s">
        <v>6850</v>
      </c>
      <c r="C3873" s="101" t="str">
        <f t="shared" si="120"/>
        <v>Formula</v>
      </c>
      <c r="D3873" s="102" t="s">
        <v>6849</v>
      </c>
      <c r="E3873" s="102" t="s">
        <v>6848</v>
      </c>
      <c r="F3873" s="105">
        <v>158</v>
      </c>
      <c r="G3873" s="77">
        <f t="shared" si="121"/>
        <v>158</v>
      </c>
    </row>
    <row r="3874" spans="1:7" ht="21" x14ac:dyDescent="0.25">
      <c r="A3874" s="114" t="s">
        <v>5580</v>
      </c>
      <c r="B3874" s="101" t="s">
        <v>6847</v>
      </c>
      <c r="C3874" s="101" t="str">
        <f t="shared" si="120"/>
        <v>Formula</v>
      </c>
      <c r="D3874" s="101" t="s">
        <v>6846</v>
      </c>
      <c r="E3874" s="101" t="s">
        <v>6845</v>
      </c>
      <c r="F3874" s="104">
        <v>121</v>
      </c>
      <c r="G3874" s="77">
        <f t="shared" si="121"/>
        <v>121</v>
      </c>
    </row>
    <row r="3875" spans="1:7" ht="21" x14ac:dyDescent="0.25">
      <c r="A3875" s="115" t="s">
        <v>5581</v>
      </c>
      <c r="B3875" s="102" t="s">
        <v>6844</v>
      </c>
      <c r="C3875" s="101" t="str">
        <f t="shared" si="120"/>
        <v>Formula</v>
      </c>
      <c r="D3875" s="102" t="s">
        <v>6843</v>
      </c>
      <c r="E3875" s="102" t="s">
        <v>6842</v>
      </c>
      <c r="F3875" s="105">
        <v>22</v>
      </c>
      <c r="G3875" s="77">
        <f t="shared" si="121"/>
        <v>22</v>
      </c>
    </row>
    <row r="3876" spans="1:7" ht="21" x14ac:dyDescent="0.25">
      <c r="A3876" s="114" t="s">
        <v>5582</v>
      </c>
      <c r="B3876" s="101" t="s">
        <v>6841</v>
      </c>
      <c r="C3876" s="101" t="str">
        <f t="shared" si="120"/>
        <v>Formula</v>
      </c>
      <c r="D3876" s="101" t="s">
        <v>6840</v>
      </c>
      <c r="E3876" s="101" t="s">
        <v>6839</v>
      </c>
      <c r="F3876" s="104">
        <v>30</v>
      </c>
      <c r="G3876" s="77">
        <f t="shared" si="121"/>
        <v>30</v>
      </c>
    </row>
    <row r="3877" spans="1:7" ht="21" x14ac:dyDescent="0.25">
      <c r="A3877" s="115" t="s">
        <v>5933</v>
      </c>
      <c r="B3877" s="102" t="s">
        <v>6061</v>
      </c>
      <c r="C3877" s="101" t="str">
        <f t="shared" si="120"/>
        <v>Formula</v>
      </c>
      <c r="D3877" s="102" t="s">
        <v>6060</v>
      </c>
      <c r="E3877" s="102" t="s">
        <v>6059</v>
      </c>
      <c r="F3877" s="105">
        <v>341</v>
      </c>
      <c r="G3877" s="77">
        <f t="shared" si="121"/>
        <v>341</v>
      </c>
    </row>
    <row r="3878" spans="1:7" ht="21" x14ac:dyDescent="0.25">
      <c r="A3878" s="114" t="s">
        <v>5934</v>
      </c>
      <c r="B3878" s="101" t="s">
        <v>6058</v>
      </c>
      <c r="C3878" s="101" t="str">
        <f t="shared" si="120"/>
        <v>Formula</v>
      </c>
      <c r="D3878" s="101" t="s">
        <v>6057</v>
      </c>
      <c r="E3878" s="101" t="s">
        <v>6056</v>
      </c>
      <c r="F3878" s="104">
        <v>100</v>
      </c>
      <c r="G3878" s="77">
        <f t="shared" si="121"/>
        <v>100</v>
      </c>
    </row>
    <row r="3879" spans="1:7" ht="21" x14ac:dyDescent="0.25">
      <c r="A3879" s="115" t="s">
        <v>5935</v>
      </c>
      <c r="B3879" s="102" t="s">
        <v>6055</v>
      </c>
      <c r="C3879" s="101" t="str">
        <f t="shared" si="120"/>
        <v>Formula</v>
      </c>
      <c r="D3879" s="102" t="s">
        <v>6054</v>
      </c>
      <c r="E3879" s="102" t="s">
        <v>6053</v>
      </c>
      <c r="F3879" s="105">
        <v>25</v>
      </c>
      <c r="G3879" s="77">
        <f t="shared" si="121"/>
        <v>25</v>
      </c>
    </row>
    <row r="3880" spans="1:7" ht="21" x14ac:dyDescent="0.25">
      <c r="A3880" s="114" t="s">
        <v>5936</v>
      </c>
      <c r="B3880" s="101" t="s">
        <v>6052</v>
      </c>
      <c r="C3880" s="101" t="str">
        <f t="shared" si="120"/>
        <v>Formula</v>
      </c>
      <c r="D3880" s="101" t="s">
        <v>6051</v>
      </c>
      <c r="E3880" s="101" t="s">
        <v>6050</v>
      </c>
      <c r="F3880" s="104">
        <v>50</v>
      </c>
      <c r="G3880" s="77">
        <f t="shared" si="121"/>
        <v>50</v>
      </c>
    </row>
    <row r="3881" spans="1:7" x14ac:dyDescent="0.25">
      <c r="A3881" s="115" t="s">
        <v>5937</v>
      </c>
      <c r="B3881" s="102" t="s">
        <v>6049</v>
      </c>
      <c r="C3881" s="101" t="str">
        <f t="shared" si="120"/>
        <v>Formula</v>
      </c>
      <c r="D3881" s="102" t="s">
        <v>6048</v>
      </c>
      <c r="E3881" s="102" t="s">
        <v>6047</v>
      </c>
      <c r="F3881" s="105">
        <v>20</v>
      </c>
      <c r="G3881" s="77">
        <f t="shared" si="121"/>
        <v>20</v>
      </c>
    </row>
    <row r="3882" spans="1:7" ht="21" x14ac:dyDescent="0.25">
      <c r="A3882" s="114" t="s">
        <v>5938</v>
      </c>
      <c r="B3882" s="101" t="s">
        <v>6046</v>
      </c>
      <c r="C3882" s="101" t="str">
        <f t="shared" si="120"/>
        <v>Formula</v>
      </c>
      <c r="D3882" s="101" t="s">
        <v>6045</v>
      </c>
      <c r="E3882" s="101" t="s">
        <v>6044</v>
      </c>
      <c r="F3882" s="104">
        <v>20</v>
      </c>
      <c r="G3882" s="77">
        <f t="shared" si="121"/>
        <v>20</v>
      </c>
    </row>
    <row r="3883" spans="1:7" ht="21" x14ac:dyDescent="0.25">
      <c r="A3883" s="115" t="s">
        <v>5939</v>
      </c>
      <c r="B3883" s="102" t="s">
        <v>6043</v>
      </c>
      <c r="C3883" s="101" t="str">
        <f t="shared" si="120"/>
        <v>Formula</v>
      </c>
      <c r="D3883" s="102" t="s">
        <v>6042</v>
      </c>
      <c r="E3883" s="102" t="s">
        <v>6041</v>
      </c>
      <c r="F3883" s="105">
        <v>80</v>
      </c>
      <c r="G3883" s="77">
        <f t="shared" si="121"/>
        <v>80</v>
      </c>
    </row>
    <row r="3884" spans="1:7" ht="21" x14ac:dyDescent="0.25">
      <c r="A3884" s="114" t="s">
        <v>5940</v>
      </c>
      <c r="B3884" s="101" t="s">
        <v>6040</v>
      </c>
      <c r="C3884" s="101" t="str">
        <f t="shared" si="120"/>
        <v>Formula</v>
      </c>
      <c r="D3884" s="101" t="s">
        <v>6039</v>
      </c>
      <c r="E3884" s="101" t="s">
        <v>6036</v>
      </c>
      <c r="F3884" s="104">
        <v>30</v>
      </c>
      <c r="G3884" s="77">
        <f t="shared" si="121"/>
        <v>30</v>
      </c>
    </row>
    <row r="3885" spans="1:7" ht="21" x14ac:dyDescent="0.25">
      <c r="A3885" s="115" t="s">
        <v>959</v>
      </c>
      <c r="B3885" s="102" t="s">
        <v>15759</v>
      </c>
      <c r="C3885" s="101" t="str">
        <f t="shared" si="120"/>
        <v>Formula</v>
      </c>
      <c r="D3885" s="102" t="s">
        <v>15758</v>
      </c>
      <c r="E3885" s="102" t="s">
        <v>15768</v>
      </c>
      <c r="F3885" s="105">
        <v>255</v>
      </c>
      <c r="G3885" s="77">
        <f t="shared" si="121"/>
        <v>1872</v>
      </c>
    </row>
    <row r="3886" spans="1:7" ht="21" x14ac:dyDescent="0.25">
      <c r="A3886" s="114" t="s">
        <v>960</v>
      </c>
      <c r="B3886" s="101" t="s">
        <v>15759</v>
      </c>
      <c r="C3886" s="101" t="str">
        <f t="shared" si="120"/>
        <v>Formula</v>
      </c>
      <c r="D3886" s="101" t="s">
        <v>15758</v>
      </c>
      <c r="E3886" s="101" t="s">
        <v>15767</v>
      </c>
      <c r="F3886" s="104">
        <v>250</v>
      </c>
      <c r="G3886" s="77">
        <f t="shared" si="121"/>
        <v>1872</v>
      </c>
    </row>
    <row r="3887" spans="1:7" ht="21" x14ac:dyDescent="0.25">
      <c r="A3887" s="115" t="s">
        <v>961</v>
      </c>
      <c r="B3887" s="102" t="s">
        <v>15759</v>
      </c>
      <c r="C3887" s="101" t="str">
        <f t="shared" si="120"/>
        <v>Formula</v>
      </c>
      <c r="D3887" s="102" t="s">
        <v>15758</v>
      </c>
      <c r="E3887" s="102" t="s">
        <v>10226</v>
      </c>
      <c r="F3887" s="105">
        <v>270</v>
      </c>
      <c r="G3887" s="77">
        <f t="shared" si="121"/>
        <v>1872</v>
      </c>
    </row>
    <row r="3888" spans="1:7" ht="21" x14ac:dyDescent="0.25">
      <c r="A3888" s="114" t="s">
        <v>962</v>
      </c>
      <c r="B3888" s="101" t="s">
        <v>15759</v>
      </c>
      <c r="C3888" s="101" t="str">
        <f t="shared" si="120"/>
        <v>Formula</v>
      </c>
      <c r="D3888" s="101" t="s">
        <v>15758</v>
      </c>
      <c r="E3888" s="101" t="s">
        <v>15766</v>
      </c>
      <c r="F3888" s="104">
        <v>228</v>
      </c>
      <c r="G3888" s="77">
        <f t="shared" si="121"/>
        <v>1872</v>
      </c>
    </row>
    <row r="3889" spans="1:7" ht="21" x14ac:dyDescent="0.25">
      <c r="A3889" s="115" t="s">
        <v>963</v>
      </c>
      <c r="B3889" s="102" t="s">
        <v>15759</v>
      </c>
      <c r="C3889" s="101" t="str">
        <f t="shared" si="120"/>
        <v>Formula</v>
      </c>
      <c r="D3889" s="102" t="s">
        <v>15758</v>
      </c>
      <c r="E3889" s="102" t="s">
        <v>15766</v>
      </c>
      <c r="F3889" s="105">
        <v>100</v>
      </c>
      <c r="G3889" s="77">
        <f t="shared" si="121"/>
        <v>1872</v>
      </c>
    </row>
    <row r="3890" spans="1:7" ht="21" x14ac:dyDescent="0.25">
      <c r="A3890" s="114" t="s">
        <v>964</v>
      </c>
      <c r="B3890" s="101" t="s">
        <v>15759</v>
      </c>
      <c r="C3890" s="101" t="str">
        <f t="shared" si="120"/>
        <v>Formula</v>
      </c>
      <c r="D3890" s="101" t="s">
        <v>15758</v>
      </c>
      <c r="E3890" s="101" t="s">
        <v>15765</v>
      </c>
      <c r="F3890" s="104">
        <v>150</v>
      </c>
      <c r="G3890" s="77">
        <f t="shared" si="121"/>
        <v>1872</v>
      </c>
    </row>
    <row r="3891" spans="1:7" ht="21" x14ac:dyDescent="0.25">
      <c r="A3891" s="115" t="s">
        <v>965</v>
      </c>
      <c r="B3891" s="102" t="s">
        <v>15759</v>
      </c>
      <c r="C3891" s="101" t="str">
        <f t="shared" si="120"/>
        <v>Formula</v>
      </c>
      <c r="D3891" s="102" t="s">
        <v>15758</v>
      </c>
      <c r="E3891" s="102" t="s">
        <v>15764</v>
      </c>
      <c r="F3891" s="105">
        <v>100</v>
      </c>
      <c r="G3891" s="77">
        <f t="shared" si="121"/>
        <v>1872</v>
      </c>
    </row>
    <row r="3892" spans="1:7" ht="21" x14ac:dyDescent="0.25">
      <c r="A3892" s="114" t="s">
        <v>966</v>
      </c>
      <c r="B3892" s="101" t="s">
        <v>15759</v>
      </c>
      <c r="C3892" s="101" t="str">
        <f t="shared" si="120"/>
        <v>Formula</v>
      </c>
      <c r="D3892" s="101" t="s">
        <v>15758</v>
      </c>
      <c r="E3892" s="101" t="s">
        <v>15763</v>
      </c>
      <c r="F3892" s="104">
        <v>150</v>
      </c>
      <c r="G3892" s="77">
        <f t="shared" si="121"/>
        <v>1872</v>
      </c>
    </row>
    <row r="3893" spans="1:7" ht="21" x14ac:dyDescent="0.25">
      <c r="A3893" s="115" t="s">
        <v>967</v>
      </c>
      <c r="B3893" s="102" t="s">
        <v>15759</v>
      </c>
      <c r="C3893" s="101" t="str">
        <f t="shared" si="120"/>
        <v>Formula</v>
      </c>
      <c r="D3893" s="102" t="s">
        <v>15758</v>
      </c>
      <c r="E3893" s="102" t="s">
        <v>15762</v>
      </c>
      <c r="F3893" s="105">
        <v>100</v>
      </c>
      <c r="G3893" s="77">
        <f t="shared" si="121"/>
        <v>1872</v>
      </c>
    </row>
    <row r="3894" spans="1:7" ht="21" x14ac:dyDescent="0.25">
      <c r="A3894" s="114" t="s">
        <v>968</v>
      </c>
      <c r="B3894" s="101" t="s">
        <v>15759</v>
      </c>
      <c r="C3894" s="101" t="str">
        <f t="shared" si="120"/>
        <v>Formula</v>
      </c>
      <c r="D3894" s="101" t="s">
        <v>15758</v>
      </c>
      <c r="E3894" s="101" t="s">
        <v>15761</v>
      </c>
      <c r="F3894" s="104">
        <v>153</v>
      </c>
      <c r="G3894" s="77">
        <f t="shared" si="121"/>
        <v>1872</v>
      </c>
    </row>
    <row r="3895" spans="1:7" ht="21" x14ac:dyDescent="0.25">
      <c r="A3895" s="115" t="s">
        <v>969</v>
      </c>
      <c r="B3895" s="102" t="s">
        <v>15759</v>
      </c>
      <c r="C3895" s="101" t="str">
        <f t="shared" si="120"/>
        <v>Formula</v>
      </c>
      <c r="D3895" s="102" t="s">
        <v>15758</v>
      </c>
      <c r="E3895" s="102" t="s">
        <v>15760</v>
      </c>
      <c r="F3895" s="105">
        <v>76</v>
      </c>
      <c r="G3895" s="77">
        <f t="shared" si="121"/>
        <v>1872</v>
      </c>
    </row>
    <row r="3896" spans="1:7" ht="21" x14ac:dyDescent="0.25">
      <c r="A3896" s="114" t="s">
        <v>17772</v>
      </c>
      <c r="B3896" s="101" t="s">
        <v>15759</v>
      </c>
      <c r="C3896" s="101" t="str">
        <f t="shared" si="120"/>
        <v>Formula</v>
      </c>
      <c r="D3896" s="101" t="s">
        <v>15758</v>
      </c>
      <c r="E3896" s="101" t="s">
        <v>17773</v>
      </c>
      <c r="F3896" s="104">
        <v>40</v>
      </c>
      <c r="G3896" s="77">
        <f t="shared" si="121"/>
        <v>1872</v>
      </c>
    </row>
    <row r="3897" spans="1:7" ht="31.5" x14ac:dyDescent="0.25">
      <c r="A3897" s="115" t="s">
        <v>970</v>
      </c>
      <c r="B3897" s="102" t="s">
        <v>15752</v>
      </c>
      <c r="C3897" s="101" t="str">
        <f t="shared" si="120"/>
        <v>Formula</v>
      </c>
      <c r="D3897" s="102" t="s">
        <v>15751</v>
      </c>
      <c r="E3897" s="102" t="s">
        <v>15757</v>
      </c>
      <c r="F3897" s="105">
        <v>236</v>
      </c>
      <c r="G3897" s="77">
        <f t="shared" si="121"/>
        <v>918</v>
      </c>
    </row>
    <row r="3898" spans="1:7" ht="31.5" x14ac:dyDescent="0.25">
      <c r="A3898" s="114" t="s">
        <v>971</v>
      </c>
      <c r="B3898" s="101" t="s">
        <v>15752</v>
      </c>
      <c r="C3898" s="101" t="str">
        <f t="shared" si="120"/>
        <v>Formula</v>
      </c>
      <c r="D3898" s="101" t="s">
        <v>15751</v>
      </c>
      <c r="E3898" s="101" t="s">
        <v>15756</v>
      </c>
      <c r="F3898" s="104">
        <v>136</v>
      </c>
      <c r="G3898" s="77">
        <f t="shared" si="121"/>
        <v>918</v>
      </c>
    </row>
    <row r="3899" spans="1:7" ht="21" x14ac:dyDescent="0.25">
      <c r="A3899" s="115" t="s">
        <v>972</v>
      </c>
      <c r="B3899" s="102" t="s">
        <v>15752</v>
      </c>
      <c r="C3899" s="101" t="str">
        <f t="shared" si="120"/>
        <v>Formula</v>
      </c>
      <c r="D3899" s="102" t="s">
        <v>15751</v>
      </c>
      <c r="E3899" s="102" t="s">
        <v>15755</v>
      </c>
      <c r="F3899" s="105">
        <v>211</v>
      </c>
      <c r="G3899" s="77">
        <f t="shared" si="121"/>
        <v>918</v>
      </c>
    </row>
    <row r="3900" spans="1:7" ht="21" x14ac:dyDescent="0.25">
      <c r="A3900" s="114" t="s">
        <v>973</v>
      </c>
      <c r="B3900" s="101" t="s">
        <v>15752</v>
      </c>
      <c r="C3900" s="101" t="str">
        <f t="shared" si="120"/>
        <v>Formula</v>
      </c>
      <c r="D3900" s="101" t="s">
        <v>15751</v>
      </c>
      <c r="E3900" s="101" t="s">
        <v>15754</v>
      </c>
      <c r="F3900" s="104">
        <v>315</v>
      </c>
      <c r="G3900" s="77">
        <f t="shared" si="121"/>
        <v>918</v>
      </c>
    </row>
    <row r="3901" spans="1:7" ht="21" x14ac:dyDescent="0.25">
      <c r="A3901" s="115" t="s">
        <v>974</v>
      </c>
      <c r="B3901" s="102" t="s">
        <v>15752</v>
      </c>
      <c r="C3901" s="101" t="str">
        <f t="shared" si="120"/>
        <v>Formula</v>
      </c>
      <c r="D3901" s="102" t="s">
        <v>15751</v>
      </c>
      <c r="E3901" s="102" t="s">
        <v>15753</v>
      </c>
      <c r="F3901" s="105">
        <v>20</v>
      </c>
      <c r="G3901" s="77">
        <f t="shared" si="121"/>
        <v>918</v>
      </c>
    </row>
    <row r="3902" spans="1:7" ht="21" x14ac:dyDescent="0.25">
      <c r="A3902" s="114" t="s">
        <v>975</v>
      </c>
      <c r="B3902" s="101" t="s">
        <v>15744</v>
      </c>
      <c r="C3902" s="101" t="str">
        <f t="shared" si="120"/>
        <v>Formula</v>
      </c>
      <c r="D3902" s="101" t="s">
        <v>8082</v>
      </c>
      <c r="E3902" s="101" t="s">
        <v>15750</v>
      </c>
      <c r="F3902" s="104">
        <v>157</v>
      </c>
      <c r="G3902" s="77">
        <f t="shared" si="121"/>
        <v>1291</v>
      </c>
    </row>
    <row r="3903" spans="1:7" ht="21" x14ac:dyDescent="0.25">
      <c r="A3903" s="115" t="s">
        <v>976</v>
      </c>
      <c r="B3903" s="102" t="s">
        <v>15744</v>
      </c>
      <c r="C3903" s="101" t="str">
        <f t="shared" si="120"/>
        <v>Formula</v>
      </c>
      <c r="D3903" s="102" t="s">
        <v>8082</v>
      </c>
      <c r="E3903" s="102" t="s">
        <v>15749</v>
      </c>
      <c r="F3903" s="105">
        <v>160</v>
      </c>
      <c r="G3903" s="77">
        <f t="shared" si="121"/>
        <v>1291</v>
      </c>
    </row>
    <row r="3904" spans="1:7" ht="21" x14ac:dyDescent="0.25">
      <c r="A3904" s="114" t="s">
        <v>977</v>
      </c>
      <c r="B3904" s="101" t="s">
        <v>15744</v>
      </c>
      <c r="C3904" s="101" t="str">
        <f t="shared" si="120"/>
        <v>Formula</v>
      </c>
      <c r="D3904" s="101" t="s">
        <v>8082</v>
      </c>
      <c r="E3904" s="101" t="s">
        <v>15748</v>
      </c>
      <c r="F3904" s="104">
        <v>122</v>
      </c>
      <c r="G3904" s="77">
        <f t="shared" si="121"/>
        <v>1291</v>
      </c>
    </row>
    <row r="3905" spans="1:7" ht="21" x14ac:dyDescent="0.25">
      <c r="A3905" s="115" t="s">
        <v>978</v>
      </c>
      <c r="B3905" s="102" t="s">
        <v>15744</v>
      </c>
      <c r="C3905" s="101" t="str">
        <f t="shared" si="120"/>
        <v>Formula</v>
      </c>
      <c r="D3905" s="102" t="s">
        <v>8082</v>
      </c>
      <c r="E3905" s="102" t="s">
        <v>15747</v>
      </c>
      <c r="F3905" s="105">
        <v>149</v>
      </c>
      <c r="G3905" s="77">
        <f t="shared" si="121"/>
        <v>1291</v>
      </c>
    </row>
    <row r="3906" spans="1:7" ht="21" x14ac:dyDescent="0.25">
      <c r="A3906" s="114" t="s">
        <v>979</v>
      </c>
      <c r="B3906" s="101" t="s">
        <v>15744</v>
      </c>
      <c r="C3906" s="101" t="str">
        <f t="shared" si="120"/>
        <v>Formula</v>
      </c>
      <c r="D3906" s="101" t="s">
        <v>8082</v>
      </c>
      <c r="E3906" s="101" t="s">
        <v>15746</v>
      </c>
      <c r="F3906" s="104">
        <v>86</v>
      </c>
      <c r="G3906" s="77">
        <f t="shared" si="121"/>
        <v>1291</v>
      </c>
    </row>
    <row r="3907" spans="1:7" ht="21" x14ac:dyDescent="0.25">
      <c r="A3907" s="115" t="s">
        <v>980</v>
      </c>
      <c r="B3907" s="102" t="s">
        <v>15744</v>
      </c>
      <c r="C3907" s="101" t="str">
        <f t="shared" ref="C3907:C3970" si="122">IF(ISTEXT(VLOOKUP(B3907,$I$3:$I$12,1,FALSE)),"Alt sub","Formula")</f>
        <v>Formula</v>
      </c>
      <c r="D3907" s="102" t="s">
        <v>8082</v>
      </c>
      <c r="E3907" s="102" t="s">
        <v>6129</v>
      </c>
      <c r="F3907" s="105">
        <v>172</v>
      </c>
      <c r="G3907" s="77">
        <f t="shared" ref="G3907:G3970" si="123">SUMIF(B:B,B3907,F:F)</f>
        <v>1291</v>
      </c>
    </row>
    <row r="3908" spans="1:7" ht="21" x14ac:dyDescent="0.25">
      <c r="A3908" s="114" t="s">
        <v>981</v>
      </c>
      <c r="B3908" s="101" t="s">
        <v>15744</v>
      </c>
      <c r="C3908" s="101" t="str">
        <f t="shared" si="122"/>
        <v>Formula</v>
      </c>
      <c r="D3908" s="101" t="s">
        <v>8082</v>
      </c>
      <c r="E3908" s="101" t="s">
        <v>15745</v>
      </c>
      <c r="F3908" s="104">
        <v>173</v>
      </c>
      <c r="G3908" s="77">
        <f t="shared" si="123"/>
        <v>1291</v>
      </c>
    </row>
    <row r="3909" spans="1:7" ht="21" x14ac:dyDescent="0.25">
      <c r="A3909" s="115" t="s">
        <v>982</v>
      </c>
      <c r="B3909" s="102" t="s">
        <v>15744</v>
      </c>
      <c r="C3909" s="101" t="str">
        <f t="shared" si="122"/>
        <v>Formula</v>
      </c>
      <c r="D3909" s="102" t="s">
        <v>8082</v>
      </c>
      <c r="E3909" s="102" t="s">
        <v>15743</v>
      </c>
      <c r="F3909" s="105">
        <v>115</v>
      </c>
      <c r="G3909" s="77">
        <f t="shared" si="123"/>
        <v>1291</v>
      </c>
    </row>
    <row r="3910" spans="1:7" ht="21" x14ac:dyDescent="0.25">
      <c r="A3910" s="114" t="s">
        <v>17774</v>
      </c>
      <c r="B3910" s="101" t="s">
        <v>15744</v>
      </c>
      <c r="C3910" s="101" t="str">
        <f t="shared" si="122"/>
        <v>Formula</v>
      </c>
      <c r="D3910" s="101" t="s">
        <v>8082</v>
      </c>
      <c r="E3910" s="101" t="s">
        <v>17775</v>
      </c>
      <c r="F3910" s="104">
        <v>16</v>
      </c>
      <c r="G3910" s="77">
        <f t="shared" si="123"/>
        <v>1291</v>
      </c>
    </row>
    <row r="3911" spans="1:7" ht="21" x14ac:dyDescent="0.25">
      <c r="A3911" s="115" t="s">
        <v>17845</v>
      </c>
      <c r="B3911" s="102" t="s">
        <v>15744</v>
      </c>
      <c r="C3911" s="101" t="str">
        <f t="shared" si="122"/>
        <v>Formula</v>
      </c>
      <c r="D3911" s="102" t="s">
        <v>8082</v>
      </c>
      <c r="E3911" s="102" t="s">
        <v>17919</v>
      </c>
      <c r="F3911" s="105">
        <v>53</v>
      </c>
      <c r="G3911" s="77">
        <f t="shared" si="123"/>
        <v>1291</v>
      </c>
    </row>
    <row r="3912" spans="1:7" ht="21" x14ac:dyDescent="0.25">
      <c r="A3912" s="114" t="s">
        <v>18182</v>
      </c>
      <c r="B3912" s="101" t="s">
        <v>15744</v>
      </c>
      <c r="C3912" s="101" t="str">
        <f t="shared" si="122"/>
        <v>Formula</v>
      </c>
      <c r="D3912" s="101" t="s">
        <v>8082</v>
      </c>
      <c r="E3912" s="101" t="s">
        <v>18206</v>
      </c>
      <c r="F3912" s="104">
        <v>58</v>
      </c>
      <c r="G3912" s="77">
        <f t="shared" si="123"/>
        <v>1291</v>
      </c>
    </row>
    <row r="3913" spans="1:7" ht="21" x14ac:dyDescent="0.25">
      <c r="A3913" s="115" t="s">
        <v>18254</v>
      </c>
      <c r="B3913" s="102" t="s">
        <v>15744</v>
      </c>
      <c r="C3913" s="101" t="str">
        <f t="shared" si="122"/>
        <v>Formula</v>
      </c>
      <c r="D3913" s="102" t="s">
        <v>8082</v>
      </c>
      <c r="E3913" s="102" t="s">
        <v>15590</v>
      </c>
      <c r="F3913" s="105">
        <v>30</v>
      </c>
      <c r="G3913" s="77">
        <f t="shared" si="123"/>
        <v>1291</v>
      </c>
    </row>
    <row r="3914" spans="1:7" ht="21" x14ac:dyDescent="0.25">
      <c r="A3914" s="114" t="s">
        <v>983</v>
      </c>
      <c r="B3914" s="101" t="s">
        <v>15739</v>
      </c>
      <c r="C3914" s="101" t="str">
        <f t="shared" si="122"/>
        <v>Formula</v>
      </c>
      <c r="D3914" s="101" t="s">
        <v>15738</v>
      </c>
      <c r="E3914" s="101" t="s">
        <v>15742</v>
      </c>
      <c r="F3914" s="104">
        <v>184</v>
      </c>
      <c r="G3914" s="77">
        <f t="shared" si="123"/>
        <v>596</v>
      </c>
    </row>
    <row r="3915" spans="1:7" ht="21" x14ac:dyDescent="0.25">
      <c r="A3915" s="115" t="s">
        <v>984</v>
      </c>
      <c r="B3915" s="102" t="s">
        <v>15739</v>
      </c>
      <c r="C3915" s="101" t="str">
        <f t="shared" si="122"/>
        <v>Formula</v>
      </c>
      <c r="D3915" s="102" t="s">
        <v>15738</v>
      </c>
      <c r="E3915" s="102" t="s">
        <v>15741</v>
      </c>
      <c r="F3915" s="105">
        <v>108</v>
      </c>
      <c r="G3915" s="77">
        <f t="shared" si="123"/>
        <v>596</v>
      </c>
    </row>
    <row r="3916" spans="1:7" ht="21" x14ac:dyDescent="0.25">
      <c r="A3916" s="114" t="s">
        <v>985</v>
      </c>
      <c r="B3916" s="101" t="s">
        <v>15739</v>
      </c>
      <c r="C3916" s="101" t="str">
        <f t="shared" si="122"/>
        <v>Formula</v>
      </c>
      <c r="D3916" s="101" t="s">
        <v>15738</v>
      </c>
      <c r="E3916" s="101" t="s">
        <v>15740</v>
      </c>
      <c r="F3916" s="104">
        <v>249</v>
      </c>
      <c r="G3916" s="77">
        <f t="shared" si="123"/>
        <v>596</v>
      </c>
    </row>
    <row r="3917" spans="1:7" ht="21" x14ac:dyDescent="0.25">
      <c r="A3917" s="115" t="s">
        <v>17846</v>
      </c>
      <c r="B3917" s="102" t="s">
        <v>15739</v>
      </c>
      <c r="C3917" s="101" t="str">
        <f t="shared" si="122"/>
        <v>Formula</v>
      </c>
      <c r="D3917" s="102" t="s">
        <v>15738</v>
      </c>
      <c r="E3917" s="102" t="s">
        <v>17920</v>
      </c>
      <c r="F3917" s="105">
        <v>24</v>
      </c>
      <c r="G3917" s="77">
        <f t="shared" si="123"/>
        <v>596</v>
      </c>
    </row>
    <row r="3918" spans="1:7" ht="21" x14ac:dyDescent="0.25">
      <c r="A3918" s="114" t="s">
        <v>18344</v>
      </c>
      <c r="B3918" s="101" t="s">
        <v>15739</v>
      </c>
      <c r="C3918" s="101" t="str">
        <f t="shared" si="122"/>
        <v>Formula</v>
      </c>
      <c r="D3918" s="101" t="s">
        <v>15738</v>
      </c>
      <c r="E3918" s="101" t="s">
        <v>18413</v>
      </c>
      <c r="F3918" s="104">
        <v>31</v>
      </c>
      <c r="G3918" s="77">
        <f t="shared" si="123"/>
        <v>596</v>
      </c>
    </row>
    <row r="3919" spans="1:7" ht="31.5" x14ac:dyDescent="0.25">
      <c r="A3919" s="115" t="s">
        <v>18345</v>
      </c>
      <c r="B3919" s="102" t="s">
        <v>15721</v>
      </c>
      <c r="C3919" s="101" t="str">
        <f t="shared" si="122"/>
        <v>Formula</v>
      </c>
      <c r="D3919" s="102" t="s">
        <v>15720</v>
      </c>
      <c r="E3919" s="102" t="s">
        <v>18917</v>
      </c>
      <c r="F3919" s="105">
        <v>0</v>
      </c>
      <c r="G3919" s="77">
        <f t="shared" si="123"/>
        <v>2799</v>
      </c>
    </row>
    <row r="3920" spans="1:7" ht="31.5" x14ac:dyDescent="0.25">
      <c r="A3920" s="114" t="s">
        <v>986</v>
      </c>
      <c r="B3920" s="101" t="s">
        <v>15721</v>
      </c>
      <c r="C3920" s="101" t="str">
        <f t="shared" si="122"/>
        <v>Formula</v>
      </c>
      <c r="D3920" s="101" t="s">
        <v>15720</v>
      </c>
      <c r="E3920" s="101" t="s">
        <v>18581</v>
      </c>
      <c r="F3920" s="104">
        <v>282</v>
      </c>
      <c r="G3920" s="77">
        <f t="shared" si="123"/>
        <v>2799</v>
      </c>
    </row>
    <row r="3921" spans="1:7" ht="31.5" x14ac:dyDescent="0.25">
      <c r="A3921" s="115" t="s">
        <v>987</v>
      </c>
      <c r="B3921" s="102" t="s">
        <v>15721</v>
      </c>
      <c r="C3921" s="101" t="str">
        <f t="shared" si="122"/>
        <v>Formula</v>
      </c>
      <c r="D3921" s="102" t="s">
        <v>15720</v>
      </c>
      <c r="E3921" s="102" t="s">
        <v>15737</v>
      </c>
      <c r="F3921" s="105">
        <v>81</v>
      </c>
      <c r="G3921" s="77">
        <f t="shared" si="123"/>
        <v>2799</v>
      </c>
    </row>
    <row r="3922" spans="1:7" ht="31.5" x14ac:dyDescent="0.25">
      <c r="A3922" s="114" t="s">
        <v>988</v>
      </c>
      <c r="B3922" s="101" t="s">
        <v>15721</v>
      </c>
      <c r="C3922" s="101" t="str">
        <f t="shared" si="122"/>
        <v>Formula</v>
      </c>
      <c r="D3922" s="101" t="s">
        <v>15720</v>
      </c>
      <c r="E3922" s="101" t="s">
        <v>15736</v>
      </c>
      <c r="F3922" s="104">
        <v>150</v>
      </c>
      <c r="G3922" s="77">
        <f t="shared" si="123"/>
        <v>2799</v>
      </c>
    </row>
    <row r="3923" spans="1:7" ht="31.5" x14ac:dyDescent="0.25">
      <c r="A3923" s="115" t="s">
        <v>989</v>
      </c>
      <c r="B3923" s="102" t="s">
        <v>15721</v>
      </c>
      <c r="C3923" s="101" t="str">
        <f t="shared" si="122"/>
        <v>Formula</v>
      </c>
      <c r="D3923" s="102" t="s">
        <v>15720</v>
      </c>
      <c r="E3923" s="102" t="s">
        <v>15735</v>
      </c>
      <c r="F3923" s="105">
        <v>32</v>
      </c>
      <c r="G3923" s="77">
        <f t="shared" si="123"/>
        <v>2799</v>
      </c>
    </row>
    <row r="3924" spans="1:7" ht="31.5" x14ac:dyDescent="0.25">
      <c r="A3924" s="114" t="s">
        <v>990</v>
      </c>
      <c r="B3924" s="101" t="s">
        <v>15721</v>
      </c>
      <c r="C3924" s="101" t="str">
        <f t="shared" si="122"/>
        <v>Formula</v>
      </c>
      <c r="D3924" s="101" t="s">
        <v>15720</v>
      </c>
      <c r="E3924" s="101" t="s">
        <v>15734</v>
      </c>
      <c r="F3924" s="104">
        <v>162</v>
      </c>
      <c r="G3924" s="77">
        <f t="shared" si="123"/>
        <v>2799</v>
      </c>
    </row>
    <row r="3925" spans="1:7" ht="31.5" x14ac:dyDescent="0.25">
      <c r="A3925" s="115" t="s">
        <v>991</v>
      </c>
      <c r="B3925" s="102" t="s">
        <v>15721</v>
      </c>
      <c r="C3925" s="101" t="str">
        <f t="shared" si="122"/>
        <v>Formula</v>
      </c>
      <c r="D3925" s="102" t="s">
        <v>15720</v>
      </c>
      <c r="E3925" s="102" t="s">
        <v>15733</v>
      </c>
      <c r="F3925" s="105">
        <v>240</v>
      </c>
      <c r="G3925" s="77">
        <f t="shared" si="123"/>
        <v>2799</v>
      </c>
    </row>
    <row r="3926" spans="1:7" ht="31.5" x14ac:dyDescent="0.25">
      <c r="A3926" s="114" t="s">
        <v>992</v>
      </c>
      <c r="B3926" s="101" t="s">
        <v>15721</v>
      </c>
      <c r="C3926" s="101" t="str">
        <f t="shared" si="122"/>
        <v>Formula</v>
      </c>
      <c r="D3926" s="101" t="s">
        <v>15720</v>
      </c>
      <c r="E3926" s="101" t="s">
        <v>15732</v>
      </c>
      <c r="F3926" s="104">
        <v>130</v>
      </c>
      <c r="G3926" s="77">
        <f t="shared" si="123"/>
        <v>2799</v>
      </c>
    </row>
    <row r="3927" spans="1:7" ht="31.5" x14ac:dyDescent="0.25">
      <c r="A3927" s="115" t="s">
        <v>993</v>
      </c>
      <c r="B3927" s="102" t="s">
        <v>15721</v>
      </c>
      <c r="C3927" s="101" t="str">
        <f t="shared" si="122"/>
        <v>Formula</v>
      </c>
      <c r="D3927" s="102" t="s">
        <v>15720</v>
      </c>
      <c r="E3927" s="102" t="s">
        <v>15731</v>
      </c>
      <c r="F3927" s="105">
        <v>130</v>
      </c>
      <c r="G3927" s="77">
        <f t="shared" si="123"/>
        <v>2799</v>
      </c>
    </row>
    <row r="3928" spans="1:7" ht="31.5" x14ac:dyDescent="0.25">
      <c r="A3928" s="114" t="s">
        <v>994</v>
      </c>
      <c r="B3928" s="101" t="s">
        <v>15721</v>
      </c>
      <c r="C3928" s="101" t="str">
        <f t="shared" si="122"/>
        <v>Formula</v>
      </c>
      <c r="D3928" s="101" t="s">
        <v>15720</v>
      </c>
      <c r="E3928" s="101" t="s">
        <v>15730</v>
      </c>
      <c r="F3928" s="104">
        <v>60</v>
      </c>
      <c r="G3928" s="77">
        <f t="shared" si="123"/>
        <v>2799</v>
      </c>
    </row>
    <row r="3929" spans="1:7" ht="31.5" x14ac:dyDescent="0.25">
      <c r="A3929" s="115" t="s">
        <v>18346</v>
      </c>
      <c r="B3929" s="102" t="s">
        <v>15721</v>
      </c>
      <c r="C3929" s="101" t="str">
        <f t="shared" si="122"/>
        <v>Formula</v>
      </c>
      <c r="D3929" s="102" t="s">
        <v>15720</v>
      </c>
      <c r="E3929" s="102" t="s">
        <v>18414</v>
      </c>
      <c r="F3929" s="105">
        <v>0</v>
      </c>
      <c r="G3929" s="77">
        <f t="shared" si="123"/>
        <v>2799</v>
      </c>
    </row>
    <row r="3930" spans="1:7" ht="31.5" x14ac:dyDescent="0.25">
      <c r="A3930" s="114" t="s">
        <v>18347</v>
      </c>
      <c r="B3930" s="101" t="s">
        <v>15721</v>
      </c>
      <c r="C3930" s="101" t="str">
        <f t="shared" si="122"/>
        <v>Formula</v>
      </c>
      <c r="D3930" s="101" t="s">
        <v>15720</v>
      </c>
      <c r="E3930" s="101" t="s">
        <v>18415</v>
      </c>
      <c r="F3930" s="104">
        <v>0</v>
      </c>
      <c r="G3930" s="77">
        <f t="shared" si="123"/>
        <v>2799</v>
      </c>
    </row>
    <row r="3931" spans="1:7" ht="31.5" x14ac:dyDescent="0.25">
      <c r="A3931" s="115" t="s">
        <v>18348</v>
      </c>
      <c r="B3931" s="102" t="s">
        <v>15721</v>
      </c>
      <c r="C3931" s="101" t="str">
        <f t="shared" si="122"/>
        <v>Formula</v>
      </c>
      <c r="D3931" s="102" t="s">
        <v>15720</v>
      </c>
      <c r="E3931" s="102" t="s">
        <v>18416</v>
      </c>
      <c r="F3931" s="105">
        <v>0</v>
      </c>
      <c r="G3931" s="77">
        <f t="shared" si="123"/>
        <v>2799</v>
      </c>
    </row>
    <row r="3932" spans="1:7" ht="31.5" x14ac:dyDescent="0.25">
      <c r="A3932" s="114" t="s">
        <v>18349</v>
      </c>
      <c r="B3932" s="101" t="s">
        <v>15721</v>
      </c>
      <c r="C3932" s="101" t="str">
        <f t="shared" si="122"/>
        <v>Formula</v>
      </c>
      <c r="D3932" s="101" t="s">
        <v>15720</v>
      </c>
      <c r="E3932" s="101" t="s">
        <v>18417</v>
      </c>
      <c r="F3932" s="104">
        <v>0</v>
      </c>
      <c r="G3932" s="77">
        <f t="shared" si="123"/>
        <v>2799</v>
      </c>
    </row>
    <row r="3933" spans="1:7" ht="31.5" x14ac:dyDescent="0.25">
      <c r="A3933" s="115" t="s">
        <v>995</v>
      </c>
      <c r="B3933" s="102" t="s">
        <v>15721</v>
      </c>
      <c r="C3933" s="101" t="str">
        <f t="shared" si="122"/>
        <v>Formula</v>
      </c>
      <c r="D3933" s="102" t="s">
        <v>15720</v>
      </c>
      <c r="E3933" s="102" t="s">
        <v>15729</v>
      </c>
      <c r="F3933" s="105">
        <v>114</v>
      </c>
      <c r="G3933" s="77">
        <f t="shared" si="123"/>
        <v>2799</v>
      </c>
    </row>
    <row r="3934" spans="1:7" ht="31.5" x14ac:dyDescent="0.25">
      <c r="A3934" s="114" t="s">
        <v>997</v>
      </c>
      <c r="B3934" s="101" t="s">
        <v>15721</v>
      </c>
      <c r="C3934" s="101" t="str">
        <f t="shared" si="122"/>
        <v>Formula</v>
      </c>
      <c r="D3934" s="101" t="s">
        <v>15720</v>
      </c>
      <c r="E3934" s="101" t="s">
        <v>15727</v>
      </c>
      <c r="F3934" s="104">
        <v>87</v>
      </c>
      <c r="G3934" s="77">
        <f t="shared" si="123"/>
        <v>2799</v>
      </c>
    </row>
    <row r="3935" spans="1:7" ht="31.5" x14ac:dyDescent="0.25">
      <c r="A3935" s="115" t="s">
        <v>998</v>
      </c>
      <c r="B3935" s="102" t="s">
        <v>15721</v>
      </c>
      <c r="C3935" s="101" t="str">
        <f t="shared" si="122"/>
        <v>Formula</v>
      </c>
      <c r="D3935" s="102" t="s">
        <v>15720</v>
      </c>
      <c r="E3935" s="102" t="s">
        <v>17921</v>
      </c>
      <c r="F3935" s="105">
        <v>46</v>
      </c>
      <c r="G3935" s="77">
        <f t="shared" si="123"/>
        <v>2799</v>
      </c>
    </row>
    <row r="3936" spans="1:7" ht="31.5" x14ac:dyDescent="0.25">
      <c r="A3936" s="114" t="s">
        <v>999</v>
      </c>
      <c r="B3936" s="101" t="s">
        <v>15721</v>
      </c>
      <c r="C3936" s="101" t="str">
        <f t="shared" si="122"/>
        <v>Formula</v>
      </c>
      <c r="D3936" s="101" t="s">
        <v>15720</v>
      </c>
      <c r="E3936" s="101" t="s">
        <v>17922</v>
      </c>
      <c r="F3936" s="104">
        <v>34</v>
      </c>
      <c r="G3936" s="77">
        <f t="shared" si="123"/>
        <v>2799</v>
      </c>
    </row>
    <row r="3937" spans="1:7" ht="31.5" x14ac:dyDescent="0.25">
      <c r="A3937" s="115" t="s">
        <v>1000</v>
      </c>
      <c r="B3937" s="102" t="s">
        <v>15721</v>
      </c>
      <c r="C3937" s="101" t="str">
        <f t="shared" si="122"/>
        <v>Formula</v>
      </c>
      <c r="D3937" s="102" t="s">
        <v>15720</v>
      </c>
      <c r="E3937" s="102" t="s">
        <v>17923</v>
      </c>
      <c r="F3937" s="105">
        <v>110</v>
      </c>
      <c r="G3937" s="77">
        <f t="shared" si="123"/>
        <v>2799</v>
      </c>
    </row>
    <row r="3938" spans="1:7" ht="31.5" x14ac:dyDescent="0.25">
      <c r="A3938" s="114" t="s">
        <v>1001</v>
      </c>
      <c r="B3938" s="101" t="s">
        <v>15721</v>
      </c>
      <c r="C3938" s="101" t="str">
        <f t="shared" si="122"/>
        <v>Formula</v>
      </c>
      <c r="D3938" s="101" t="s">
        <v>15720</v>
      </c>
      <c r="E3938" s="101" t="s">
        <v>15726</v>
      </c>
      <c r="F3938" s="104">
        <v>73</v>
      </c>
      <c r="G3938" s="77">
        <f t="shared" si="123"/>
        <v>2799</v>
      </c>
    </row>
    <row r="3939" spans="1:7" ht="31.5" x14ac:dyDescent="0.25">
      <c r="A3939" s="115" t="s">
        <v>1002</v>
      </c>
      <c r="B3939" s="102" t="s">
        <v>15721</v>
      </c>
      <c r="C3939" s="101" t="str">
        <f t="shared" si="122"/>
        <v>Formula</v>
      </c>
      <c r="D3939" s="102" t="s">
        <v>15720</v>
      </c>
      <c r="E3939" s="102" t="s">
        <v>15725</v>
      </c>
      <c r="F3939" s="105">
        <v>41</v>
      </c>
      <c r="G3939" s="77">
        <f t="shared" si="123"/>
        <v>2799</v>
      </c>
    </row>
    <row r="3940" spans="1:7" ht="31.5" x14ac:dyDescent="0.25">
      <c r="A3940" s="114" t="s">
        <v>1003</v>
      </c>
      <c r="B3940" s="101" t="s">
        <v>15721</v>
      </c>
      <c r="C3940" s="101" t="str">
        <f t="shared" si="122"/>
        <v>Formula</v>
      </c>
      <c r="D3940" s="101" t="s">
        <v>15720</v>
      </c>
      <c r="E3940" s="101" t="s">
        <v>17924</v>
      </c>
      <c r="F3940" s="104">
        <v>108</v>
      </c>
      <c r="G3940" s="77">
        <f t="shared" si="123"/>
        <v>2799</v>
      </c>
    </row>
    <row r="3941" spans="1:7" ht="31.5" x14ac:dyDescent="0.25">
      <c r="A3941" s="115" t="s">
        <v>1004</v>
      </c>
      <c r="B3941" s="102" t="s">
        <v>15721</v>
      </c>
      <c r="C3941" s="101" t="str">
        <f t="shared" si="122"/>
        <v>Formula</v>
      </c>
      <c r="D3941" s="102" t="s">
        <v>15720</v>
      </c>
      <c r="E3941" s="102" t="s">
        <v>17925</v>
      </c>
      <c r="F3941" s="105">
        <v>29</v>
      </c>
      <c r="G3941" s="77">
        <f t="shared" si="123"/>
        <v>2799</v>
      </c>
    </row>
    <row r="3942" spans="1:7" ht="31.5" x14ac:dyDescent="0.25">
      <c r="A3942" s="114" t="s">
        <v>1005</v>
      </c>
      <c r="B3942" s="101" t="s">
        <v>15721</v>
      </c>
      <c r="C3942" s="101" t="str">
        <f t="shared" si="122"/>
        <v>Formula</v>
      </c>
      <c r="D3942" s="101" t="s">
        <v>15720</v>
      </c>
      <c r="E3942" s="101" t="s">
        <v>17926</v>
      </c>
      <c r="F3942" s="104">
        <v>33</v>
      </c>
      <c r="G3942" s="77">
        <f t="shared" si="123"/>
        <v>2799</v>
      </c>
    </row>
    <row r="3943" spans="1:7" ht="31.5" x14ac:dyDescent="0.25">
      <c r="A3943" s="115" t="s">
        <v>1006</v>
      </c>
      <c r="B3943" s="102" t="s">
        <v>15721</v>
      </c>
      <c r="C3943" s="101" t="str">
        <f t="shared" si="122"/>
        <v>Formula</v>
      </c>
      <c r="D3943" s="102" t="s">
        <v>15720</v>
      </c>
      <c r="E3943" s="102" t="s">
        <v>18096</v>
      </c>
      <c r="F3943" s="105">
        <v>78</v>
      </c>
      <c r="G3943" s="77">
        <f t="shared" si="123"/>
        <v>2799</v>
      </c>
    </row>
    <row r="3944" spans="1:7" ht="31.5" x14ac:dyDescent="0.25">
      <c r="A3944" s="114" t="s">
        <v>1007</v>
      </c>
      <c r="B3944" s="101" t="s">
        <v>15721</v>
      </c>
      <c r="C3944" s="101" t="str">
        <f t="shared" si="122"/>
        <v>Formula</v>
      </c>
      <c r="D3944" s="101" t="s">
        <v>15720</v>
      </c>
      <c r="E3944" s="101" t="s">
        <v>15724</v>
      </c>
      <c r="F3944" s="104">
        <v>61</v>
      </c>
      <c r="G3944" s="77">
        <f t="shared" si="123"/>
        <v>2799</v>
      </c>
    </row>
    <row r="3945" spans="1:7" ht="31.5" x14ac:dyDescent="0.25">
      <c r="A3945" s="115" t="s">
        <v>1008</v>
      </c>
      <c r="B3945" s="102" t="s">
        <v>15721</v>
      </c>
      <c r="C3945" s="101" t="str">
        <f t="shared" si="122"/>
        <v>Formula</v>
      </c>
      <c r="D3945" s="102" t="s">
        <v>15720</v>
      </c>
      <c r="E3945" s="102" t="s">
        <v>17927</v>
      </c>
      <c r="F3945" s="105">
        <v>56</v>
      </c>
      <c r="G3945" s="77">
        <f t="shared" si="123"/>
        <v>2799</v>
      </c>
    </row>
    <row r="3946" spans="1:7" ht="31.5" x14ac:dyDescent="0.25">
      <c r="A3946" s="114" t="s">
        <v>1009</v>
      </c>
      <c r="B3946" s="101" t="s">
        <v>15721</v>
      </c>
      <c r="C3946" s="101" t="str">
        <f t="shared" si="122"/>
        <v>Formula</v>
      </c>
      <c r="D3946" s="101" t="s">
        <v>15720</v>
      </c>
      <c r="E3946" s="101" t="s">
        <v>17928</v>
      </c>
      <c r="F3946" s="104">
        <v>89</v>
      </c>
      <c r="G3946" s="77">
        <f t="shared" si="123"/>
        <v>2799</v>
      </c>
    </row>
    <row r="3947" spans="1:7" ht="31.5" x14ac:dyDescent="0.25">
      <c r="A3947" s="115" t="s">
        <v>1010</v>
      </c>
      <c r="B3947" s="102" t="s">
        <v>15721</v>
      </c>
      <c r="C3947" s="101" t="str">
        <f t="shared" si="122"/>
        <v>Formula</v>
      </c>
      <c r="D3947" s="102" t="s">
        <v>15720</v>
      </c>
      <c r="E3947" s="102" t="s">
        <v>17929</v>
      </c>
      <c r="F3947" s="105">
        <v>49</v>
      </c>
      <c r="G3947" s="77">
        <f t="shared" si="123"/>
        <v>2799</v>
      </c>
    </row>
    <row r="3948" spans="1:7" ht="31.5" x14ac:dyDescent="0.25">
      <c r="A3948" s="114" t="s">
        <v>1011</v>
      </c>
      <c r="B3948" s="101" t="s">
        <v>15721</v>
      </c>
      <c r="C3948" s="101" t="str">
        <f t="shared" si="122"/>
        <v>Formula</v>
      </c>
      <c r="D3948" s="101" t="s">
        <v>15720</v>
      </c>
      <c r="E3948" s="101" t="s">
        <v>17930</v>
      </c>
      <c r="F3948" s="104">
        <v>78</v>
      </c>
      <c r="G3948" s="77">
        <f t="shared" si="123"/>
        <v>2799</v>
      </c>
    </row>
    <row r="3949" spans="1:7" ht="31.5" x14ac:dyDescent="0.25">
      <c r="A3949" s="115" t="s">
        <v>1012</v>
      </c>
      <c r="B3949" s="102" t="s">
        <v>15721</v>
      </c>
      <c r="C3949" s="101" t="str">
        <f t="shared" si="122"/>
        <v>Formula</v>
      </c>
      <c r="D3949" s="102" t="s">
        <v>15720</v>
      </c>
      <c r="E3949" s="102" t="s">
        <v>17931</v>
      </c>
      <c r="F3949" s="105">
        <v>76</v>
      </c>
      <c r="G3949" s="77">
        <f t="shared" si="123"/>
        <v>2799</v>
      </c>
    </row>
    <row r="3950" spans="1:7" ht="31.5" x14ac:dyDescent="0.25">
      <c r="A3950" s="114" t="s">
        <v>1013</v>
      </c>
      <c r="B3950" s="101" t="s">
        <v>15721</v>
      </c>
      <c r="C3950" s="101" t="str">
        <f t="shared" si="122"/>
        <v>Formula</v>
      </c>
      <c r="D3950" s="101" t="s">
        <v>15720</v>
      </c>
      <c r="E3950" s="101" t="s">
        <v>15723</v>
      </c>
      <c r="F3950" s="104">
        <v>38</v>
      </c>
      <c r="G3950" s="77">
        <f t="shared" si="123"/>
        <v>2799</v>
      </c>
    </row>
    <row r="3951" spans="1:7" ht="31.5" x14ac:dyDescent="0.25">
      <c r="A3951" s="115" t="s">
        <v>1014</v>
      </c>
      <c r="B3951" s="102" t="s">
        <v>15721</v>
      </c>
      <c r="C3951" s="101" t="str">
        <f t="shared" si="122"/>
        <v>Formula</v>
      </c>
      <c r="D3951" s="102" t="s">
        <v>15720</v>
      </c>
      <c r="E3951" s="102" t="s">
        <v>17932</v>
      </c>
      <c r="F3951" s="105">
        <v>68</v>
      </c>
      <c r="G3951" s="77">
        <f t="shared" si="123"/>
        <v>2799</v>
      </c>
    </row>
    <row r="3952" spans="1:7" ht="31.5" x14ac:dyDescent="0.25">
      <c r="A3952" s="114" t="s">
        <v>1015</v>
      </c>
      <c r="B3952" s="101" t="s">
        <v>15721</v>
      </c>
      <c r="C3952" s="101" t="str">
        <f t="shared" si="122"/>
        <v>Formula</v>
      </c>
      <c r="D3952" s="101" t="s">
        <v>15720</v>
      </c>
      <c r="E3952" s="101" t="s">
        <v>17933</v>
      </c>
      <c r="F3952" s="104">
        <v>63</v>
      </c>
      <c r="G3952" s="77">
        <f t="shared" si="123"/>
        <v>2799</v>
      </c>
    </row>
    <row r="3953" spans="1:7" ht="31.5" x14ac:dyDescent="0.25">
      <c r="A3953" s="115" t="s">
        <v>1016</v>
      </c>
      <c r="B3953" s="102" t="s">
        <v>15721</v>
      </c>
      <c r="C3953" s="101" t="str">
        <f t="shared" si="122"/>
        <v>Formula</v>
      </c>
      <c r="D3953" s="102" t="s">
        <v>15720</v>
      </c>
      <c r="E3953" s="102" t="s">
        <v>17934</v>
      </c>
      <c r="F3953" s="105">
        <v>26</v>
      </c>
      <c r="G3953" s="77">
        <f t="shared" si="123"/>
        <v>2799</v>
      </c>
    </row>
    <row r="3954" spans="1:7" ht="31.5" x14ac:dyDescent="0.25">
      <c r="A3954" s="114" t="s">
        <v>1017</v>
      </c>
      <c r="B3954" s="101" t="s">
        <v>15721</v>
      </c>
      <c r="C3954" s="101" t="str">
        <f t="shared" si="122"/>
        <v>Formula</v>
      </c>
      <c r="D3954" s="101" t="s">
        <v>15720</v>
      </c>
      <c r="E3954" s="101" t="s">
        <v>15722</v>
      </c>
      <c r="F3954" s="104">
        <v>54</v>
      </c>
      <c r="G3954" s="77">
        <f t="shared" si="123"/>
        <v>2799</v>
      </c>
    </row>
    <row r="3955" spans="1:7" ht="31.5" x14ac:dyDescent="0.25">
      <c r="A3955" s="115" t="s">
        <v>1018</v>
      </c>
      <c r="B3955" s="102" t="s">
        <v>15721</v>
      </c>
      <c r="C3955" s="101" t="str">
        <f t="shared" si="122"/>
        <v>Formula</v>
      </c>
      <c r="D3955" s="102" t="s">
        <v>15720</v>
      </c>
      <c r="E3955" s="102" t="s">
        <v>18097</v>
      </c>
      <c r="F3955" s="105">
        <v>70</v>
      </c>
      <c r="G3955" s="77">
        <f t="shared" si="123"/>
        <v>2799</v>
      </c>
    </row>
    <row r="3956" spans="1:7" ht="31.5" x14ac:dyDescent="0.25">
      <c r="A3956" s="114" t="s">
        <v>5962</v>
      </c>
      <c r="B3956" s="101" t="s">
        <v>15721</v>
      </c>
      <c r="C3956" s="101" t="str">
        <f t="shared" si="122"/>
        <v>Formula</v>
      </c>
      <c r="D3956" s="101" t="s">
        <v>15720</v>
      </c>
      <c r="E3956" s="101" t="s">
        <v>15719</v>
      </c>
      <c r="F3956" s="104">
        <v>51</v>
      </c>
      <c r="G3956" s="77">
        <f t="shared" si="123"/>
        <v>2799</v>
      </c>
    </row>
    <row r="3957" spans="1:7" ht="21" x14ac:dyDescent="0.25">
      <c r="A3957" s="115" t="s">
        <v>1021</v>
      </c>
      <c r="B3957" s="102" t="s">
        <v>15715</v>
      </c>
      <c r="C3957" s="101" t="str">
        <f t="shared" si="122"/>
        <v>Formula</v>
      </c>
      <c r="D3957" s="102" t="s">
        <v>17589</v>
      </c>
      <c r="E3957" s="102" t="s">
        <v>15716</v>
      </c>
      <c r="F3957" s="105">
        <v>280</v>
      </c>
      <c r="G3957" s="77">
        <f t="shared" si="123"/>
        <v>280</v>
      </c>
    </row>
    <row r="3958" spans="1:7" ht="21" x14ac:dyDescent="0.25">
      <c r="A3958" s="114" t="s">
        <v>1022</v>
      </c>
      <c r="B3958" s="101" t="s">
        <v>15713</v>
      </c>
      <c r="C3958" s="101" t="str">
        <f t="shared" si="122"/>
        <v>Formula</v>
      </c>
      <c r="D3958" s="101" t="s">
        <v>15712</v>
      </c>
      <c r="E3958" s="101" t="s">
        <v>15714</v>
      </c>
      <c r="F3958" s="104">
        <v>218</v>
      </c>
      <c r="G3958" s="77">
        <f t="shared" si="123"/>
        <v>589</v>
      </c>
    </row>
    <row r="3959" spans="1:7" ht="21" x14ac:dyDescent="0.25">
      <c r="A3959" s="115" t="s">
        <v>1023</v>
      </c>
      <c r="B3959" s="102" t="s">
        <v>15713</v>
      </c>
      <c r="C3959" s="101" t="str">
        <f t="shared" si="122"/>
        <v>Formula</v>
      </c>
      <c r="D3959" s="102" t="s">
        <v>15712</v>
      </c>
      <c r="E3959" s="102" t="s">
        <v>13099</v>
      </c>
      <c r="F3959" s="105">
        <v>201</v>
      </c>
      <c r="G3959" s="77">
        <f t="shared" si="123"/>
        <v>589</v>
      </c>
    </row>
    <row r="3960" spans="1:7" ht="21" x14ac:dyDescent="0.25">
      <c r="A3960" s="114" t="s">
        <v>1024</v>
      </c>
      <c r="B3960" s="101" t="s">
        <v>15713</v>
      </c>
      <c r="C3960" s="101" t="str">
        <f t="shared" si="122"/>
        <v>Formula</v>
      </c>
      <c r="D3960" s="101" t="s">
        <v>15712</v>
      </c>
      <c r="E3960" s="101" t="s">
        <v>15711</v>
      </c>
      <c r="F3960" s="104">
        <v>170</v>
      </c>
      <c r="G3960" s="77">
        <f t="shared" si="123"/>
        <v>589</v>
      </c>
    </row>
    <row r="3961" spans="1:7" ht="21" x14ac:dyDescent="0.25">
      <c r="A3961" s="115" t="s">
        <v>1025</v>
      </c>
      <c r="B3961" s="102" t="s">
        <v>15707</v>
      </c>
      <c r="C3961" s="101" t="str">
        <f t="shared" si="122"/>
        <v>Formula</v>
      </c>
      <c r="D3961" s="102" t="s">
        <v>15706</v>
      </c>
      <c r="E3961" s="102" t="s">
        <v>15709</v>
      </c>
      <c r="F3961" s="105">
        <v>159</v>
      </c>
      <c r="G3961" s="77">
        <f t="shared" si="123"/>
        <v>347</v>
      </c>
    </row>
    <row r="3962" spans="1:7" ht="21" x14ac:dyDescent="0.25">
      <c r="A3962" s="114" t="s">
        <v>1026</v>
      </c>
      <c r="B3962" s="101" t="s">
        <v>15707</v>
      </c>
      <c r="C3962" s="101" t="str">
        <f t="shared" si="122"/>
        <v>Formula</v>
      </c>
      <c r="D3962" s="101" t="s">
        <v>15706</v>
      </c>
      <c r="E3962" s="101" t="s">
        <v>15708</v>
      </c>
      <c r="F3962" s="104">
        <v>188</v>
      </c>
      <c r="G3962" s="77">
        <f t="shared" si="123"/>
        <v>347</v>
      </c>
    </row>
    <row r="3963" spans="1:7" ht="21" x14ac:dyDescent="0.25">
      <c r="A3963" s="115" t="s">
        <v>1027</v>
      </c>
      <c r="B3963" s="102" t="s">
        <v>15705</v>
      </c>
      <c r="C3963" s="101" t="str">
        <f t="shared" si="122"/>
        <v>Formula</v>
      </c>
      <c r="D3963" s="102" t="s">
        <v>15704</v>
      </c>
      <c r="E3963" s="102" t="s">
        <v>15703</v>
      </c>
      <c r="F3963" s="105">
        <v>254</v>
      </c>
      <c r="G3963" s="77">
        <f t="shared" si="123"/>
        <v>254</v>
      </c>
    </row>
    <row r="3964" spans="1:7" ht="21" x14ac:dyDescent="0.25">
      <c r="A3964" s="114" t="s">
        <v>1028</v>
      </c>
      <c r="B3964" s="101" t="s">
        <v>15702</v>
      </c>
      <c r="C3964" s="101" t="str">
        <f t="shared" si="122"/>
        <v>Formula</v>
      </c>
      <c r="D3964" s="101" t="s">
        <v>15701</v>
      </c>
      <c r="E3964" s="101" t="s">
        <v>18596</v>
      </c>
      <c r="F3964" s="104">
        <v>72</v>
      </c>
      <c r="G3964" s="77">
        <f t="shared" si="123"/>
        <v>169</v>
      </c>
    </row>
    <row r="3965" spans="1:7" ht="21" x14ac:dyDescent="0.25">
      <c r="A3965" s="115" t="s">
        <v>1029</v>
      </c>
      <c r="B3965" s="102" t="s">
        <v>15702</v>
      </c>
      <c r="C3965" s="101" t="str">
        <f t="shared" si="122"/>
        <v>Formula</v>
      </c>
      <c r="D3965" s="102" t="s">
        <v>15701</v>
      </c>
      <c r="E3965" s="102" t="s">
        <v>18597</v>
      </c>
      <c r="F3965" s="105">
        <v>97</v>
      </c>
      <c r="G3965" s="77">
        <f t="shared" si="123"/>
        <v>169</v>
      </c>
    </row>
    <row r="3966" spans="1:7" ht="21" x14ac:dyDescent="0.25">
      <c r="A3966" s="114" t="s">
        <v>1030</v>
      </c>
      <c r="B3966" s="101" t="s">
        <v>15698</v>
      </c>
      <c r="C3966" s="101" t="str">
        <f t="shared" si="122"/>
        <v>Formula</v>
      </c>
      <c r="D3966" s="101" t="s">
        <v>15697</v>
      </c>
      <c r="E3966" s="101" t="s">
        <v>15700</v>
      </c>
      <c r="F3966" s="104">
        <v>143</v>
      </c>
      <c r="G3966" s="77">
        <f t="shared" si="123"/>
        <v>355</v>
      </c>
    </row>
    <row r="3967" spans="1:7" ht="21" x14ac:dyDescent="0.25">
      <c r="A3967" s="115" t="s">
        <v>1031</v>
      </c>
      <c r="B3967" s="102" t="s">
        <v>15698</v>
      </c>
      <c r="C3967" s="101" t="str">
        <f t="shared" si="122"/>
        <v>Formula</v>
      </c>
      <c r="D3967" s="102" t="s">
        <v>15697</v>
      </c>
      <c r="E3967" s="102" t="s">
        <v>15699</v>
      </c>
      <c r="F3967" s="105">
        <v>212</v>
      </c>
      <c r="G3967" s="77">
        <f t="shared" si="123"/>
        <v>355</v>
      </c>
    </row>
    <row r="3968" spans="1:7" ht="21" x14ac:dyDescent="0.25">
      <c r="A3968" s="114" t="s">
        <v>1032</v>
      </c>
      <c r="B3968" s="101" t="s">
        <v>15695</v>
      </c>
      <c r="C3968" s="101" t="str">
        <f t="shared" si="122"/>
        <v>Formula</v>
      </c>
      <c r="D3968" s="101" t="s">
        <v>15694</v>
      </c>
      <c r="E3968" s="101" t="s">
        <v>15696</v>
      </c>
      <c r="F3968" s="104">
        <v>56</v>
      </c>
      <c r="G3968" s="77">
        <f t="shared" si="123"/>
        <v>170</v>
      </c>
    </row>
    <row r="3969" spans="1:7" ht="21" x14ac:dyDescent="0.25">
      <c r="A3969" s="115" t="s">
        <v>1033</v>
      </c>
      <c r="B3969" s="102" t="s">
        <v>15695</v>
      </c>
      <c r="C3969" s="101" t="str">
        <f t="shared" si="122"/>
        <v>Formula</v>
      </c>
      <c r="D3969" s="102" t="s">
        <v>15694</v>
      </c>
      <c r="E3969" s="102" t="s">
        <v>15693</v>
      </c>
      <c r="F3969" s="105">
        <v>75</v>
      </c>
      <c r="G3969" s="77">
        <f t="shared" si="123"/>
        <v>170</v>
      </c>
    </row>
    <row r="3970" spans="1:7" ht="21" x14ac:dyDescent="0.25">
      <c r="A3970" s="114" t="s">
        <v>18350</v>
      </c>
      <c r="B3970" s="101" t="s">
        <v>15695</v>
      </c>
      <c r="C3970" s="101" t="str">
        <f t="shared" si="122"/>
        <v>Formula</v>
      </c>
      <c r="D3970" s="101" t="s">
        <v>15694</v>
      </c>
      <c r="E3970" s="101" t="s">
        <v>18418</v>
      </c>
      <c r="F3970" s="104">
        <v>13</v>
      </c>
      <c r="G3970" s="77">
        <f t="shared" si="123"/>
        <v>170</v>
      </c>
    </row>
    <row r="3971" spans="1:7" ht="21" x14ac:dyDescent="0.25">
      <c r="A3971" s="115" t="s">
        <v>18351</v>
      </c>
      <c r="B3971" s="102" t="s">
        <v>15695</v>
      </c>
      <c r="C3971" s="101" t="str">
        <f t="shared" ref="C3971:C4034" si="124">IF(ISTEXT(VLOOKUP(B3971,$I$3:$I$12,1,FALSE)),"Alt sub","Formula")</f>
        <v>Formula</v>
      </c>
      <c r="D3971" s="102" t="s">
        <v>15694</v>
      </c>
      <c r="E3971" s="102" t="s">
        <v>18419</v>
      </c>
      <c r="F3971" s="105">
        <v>13</v>
      </c>
      <c r="G3971" s="77">
        <f t="shared" ref="G3971:G4034" si="125">SUMIF(B:B,B3971,F:F)</f>
        <v>170</v>
      </c>
    </row>
    <row r="3972" spans="1:7" ht="21" x14ac:dyDescent="0.25">
      <c r="A3972" s="114" t="s">
        <v>19051</v>
      </c>
      <c r="B3972" s="101" t="s">
        <v>15695</v>
      </c>
      <c r="C3972" s="101" t="str">
        <f t="shared" si="124"/>
        <v>Formula</v>
      </c>
      <c r="D3972" s="101" t="s">
        <v>15694</v>
      </c>
      <c r="E3972" s="101" t="s">
        <v>19050</v>
      </c>
      <c r="F3972" s="104">
        <v>13</v>
      </c>
      <c r="G3972" s="77">
        <f t="shared" si="125"/>
        <v>170</v>
      </c>
    </row>
    <row r="3973" spans="1:7" ht="21" x14ac:dyDescent="0.25">
      <c r="A3973" s="115" t="s">
        <v>1034</v>
      </c>
      <c r="B3973" s="102" t="s">
        <v>15692</v>
      </c>
      <c r="C3973" s="101" t="str">
        <f t="shared" si="124"/>
        <v>Formula</v>
      </c>
      <c r="D3973" s="102" t="s">
        <v>15691</v>
      </c>
      <c r="E3973" s="102" t="s">
        <v>14815</v>
      </c>
      <c r="F3973" s="105">
        <v>114</v>
      </c>
      <c r="G3973" s="77">
        <f t="shared" si="125"/>
        <v>328</v>
      </c>
    </row>
    <row r="3974" spans="1:7" ht="21" x14ac:dyDescent="0.25">
      <c r="A3974" s="114" t="s">
        <v>1035</v>
      </c>
      <c r="B3974" s="101" t="s">
        <v>15692</v>
      </c>
      <c r="C3974" s="101" t="str">
        <f t="shared" si="124"/>
        <v>Formula</v>
      </c>
      <c r="D3974" s="101" t="s">
        <v>15691</v>
      </c>
      <c r="E3974" s="101" t="s">
        <v>15690</v>
      </c>
      <c r="F3974" s="104">
        <v>214</v>
      </c>
      <c r="G3974" s="77">
        <f t="shared" si="125"/>
        <v>328</v>
      </c>
    </row>
    <row r="3975" spans="1:7" ht="21" x14ac:dyDescent="0.25">
      <c r="A3975" s="115" t="s">
        <v>1036</v>
      </c>
      <c r="B3975" s="102" t="s">
        <v>15683</v>
      </c>
      <c r="C3975" s="101" t="str">
        <f t="shared" si="124"/>
        <v>Formula</v>
      </c>
      <c r="D3975" s="102" t="s">
        <v>15682</v>
      </c>
      <c r="E3975" s="102" t="s">
        <v>15687</v>
      </c>
      <c r="F3975" s="105">
        <v>179</v>
      </c>
      <c r="G3975" s="77">
        <f t="shared" si="125"/>
        <v>480</v>
      </c>
    </row>
    <row r="3976" spans="1:7" ht="21" x14ac:dyDescent="0.25">
      <c r="A3976" s="114" t="s">
        <v>1037</v>
      </c>
      <c r="B3976" s="101" t="s">
        <v>15683</v>
      </c>
      <c r="C3976" s="101" t="str">
        <f t="shared" si="124"/>
        <v>Formula</v>
      </c>
      <c r="D3976" s="101" t="s">
        <v>15682</v>
      </c>
      <c r="E3976" s="101" t="s">
        <v>15686</v>
      </c>
      <c r="F3976" s="104">
        <v>10</v>
      </c>
      <c r="G3976" s="77">
        <f t="shared" si="125"/>
        <v>480</v>
      </c>
    </row>
    <row r="3977" spans="1:7" ht="21" x14ac:dyDescent="0.25">
      <c r="A3977" s="115" t="s">
        <v>1038</v>
      </c>
      <c r="B3977" s="102" t="s">
        <v>15683</v>
      </c>
      <c r="C3977" s="101" t="str">
        <f t="shared" si="124"/>
        <v>Formula</v>
      </c>
      <c r="D3977" s="102" t="s">
        <v>15682</v>
      </c>
      <c r="E3977" s="102" t="s">
        <v>15685</v>
      </c>
      <c r="F3977" s="105">
        <v>26</v>
      </c>
      <c r="G3977" s="77">
        <f t="shared" si="125"/>
        <v>480</v>
      </c>
    </row>
    <row r="3978" spans="1:7" ht="21" x14ac:dyDescent="0.25">
      <c r="A3978" s="114" t="s">
        <v>1039</v>
      </c>
      <c r="B3978" s="101" t="s">
        <v>15683</v>
      </c>
      <c r="C3978" s="101" t="str">
        <f t="shared" si="124"/>
        <v>Formula</v>
      </c>
      <c r="D3978" s="101" t="s">
        <v>15682</v>
      </c>
      <c r="E3978" s="101" t="s">
        <v>15684</v>
      </c>
      <c r="F3978" s="104">
        <v>22</v>
      </c>
      <c r="G3978" s="77">
        <f t="shared" si="125"/>
        <v>480</v>
      </c>
    </row>
    <row r="3979" spans="1:7" ht="21" x14ac:dyDescent="0.25">
      <c r="A3979" s="115" t="s">
        <v>1040</v>
      </c>
      <c r="B3979" s="102" t="s">
        <v>15683</v>
      </c>
      <c r="C3979" s="101" t="str">
        <f t="shared" si="124"/>
        <v>Formula</v>
      </c>
      <c r="D3979" s="102" t="s">
        <v>15682</v>
      </c>
      <c r="E3979" s="102" t="s">
        <v>15681</v>
      </c>
      <c r="F3979" s="105">
        <v>243</v>
      </c>
      <c r="G3979" s="77">
        <f t="shared" si="125"/>
        <v>480</v>
      </c>
    </row>
    <row r="3980" spans="1:7" ht="21" x14ac:dyDescent="0.25">
      <c r="A3980" s="114" t="s">
        <v>1041</v>
      </c>
      <c r="B3980" s="101" t="s">
        <v>15678</v>
      </c>
      <c r="C3980" s="101" t="str">
        <f t="shared" si="124"/>
        <v>Formula</v>
      </c>
      <c r="D3980" s="101" t="s">
        <v>15677</v>
      </c>
      <c r="E3980" s="101" t="s">
        <v>6425</v>
      </c>
      <c r="F3980" s="104">
        <v>131</v>
      </c>
      <c r="G3980" s="77">
        <f t="shared" si="125"/>
        <v>433</v>
      </c>
    </row>
    <row r="3981" spans="1:7" ht="21" x14ac:dyDescent="0.25">
      <c r="A3981" s="115" t="s">
        <v>1042</v>
      </c>
      <c r="B3981" s="102" t="s">
        <v>15678</v>
      </c>
      <c r="C3981" s="101" t="str">
        <f t="shared" si="124"/>
        <v>Formula</v>
      </c>
      <c r="D3981" s="102" t="s">
        <v>15677</v>
      </c>
      <c r="E3981" s="102" t="s">
        <v>15680</v>
      </c>
      <c r="F3981" s="105">
        <v>100</v>
      </c>
      <c r="G3981" s="77">
        <f t="shared" si="125"/>
        <v>433</v>
      </c>
    </row>
    <row r="3982" spans="1:7" ht="21" x14ac:dyDescent="0.25">
      <c r="A3982" s="114" t="s">
        <v>1043</v>
      </c>
      <c r="B3982" s="101" t="s">
        <v>15678</v>
      </c>
      <c r="C3982" s="101" t="str">
        <f t="shared" si="124"/>
        <v>Formula</v>
      </c>
      <c r="D3982" s="101" t="s">
        <v>15677</v>
      </c>
      <c r="E3982" s="101" t="s">
        <v>15679</v>
      </c>
      <c r="F3982" s="104">
        <v>140</v>
      </c>
      <c r="G3982" s="77">
        <f t="shared" si="125"/>
        <v>433</v>
      </c>
    </row>
    <row r="3983" spans="1:7" ht="21" x14ac:dyDescent="0.25">
      <c r="A3983" s="115" t="s">
        <v>1044</v>
      </c>
      <c r="B3983" s="102" t="s">
        <v>15678</v>
      </c>
      <c r="C3983" s="101" t="str">
        <f t="shared" si="124"/>
        <v>Formula</v>
      </c>
      <c r="D3983" s="102" t="s">
        <v>15677</v>
      </c>
      <c r="E3983" s="102" t="s">
        <v>15676</v>
      </c>
      <c r="F3983" s="105">
        <v>60</v>
      </c>
      <c r="G3983" s="77">
        <f t="shared" si="125"/>
        <v>433</v>
      </c>
    </row>
    <row r="3984" spans="1:7" ht="21" x14ac:dyDescent="0.25">
      <c r="A3984" s="114" t="s">
        <v>18098</v>
      </c>
      <c r="B3984" s="101" t="s">
        <v>15678</v>
      </c>
      <c r="C3984" s="101" t="str">
        <f t="shared" si="124"/>
        <v>Formula</v>
      </c>
      <c r="D3984" s="101" t="s">
        <v>15677</v>
      </c>
      <c r="E3984" s="101" t="s">
        <v>18099</v>
      </c>
      <c r="F3984" s="104">
        <v>2</v>
      </c>
      <c r="G3984" s="77">
        <f t="shared" si="125"/>
        <v>433</v>
      </c>
    </row>
    <row r="3985" spans="1:7" ht="31.5" x14ac:dyDescent="0.25">
      <c r="A3985" s="115" t="s">
        <v>1045</v>
      </c>
      <c r="B3985" s="102" t="s">
        <v>15675</v>
      </c>
      <c r="C3985" s="101" t="str">
        <f t="shared" si="124"/>
        <v>Formula</v>
      </c>
      <c r="D3985" s="102" t="s">
        <v>15674</v>
      </c>
      <c r="E3985" s="102" t="s">
        <v>17935</v>
      </c>
      <c r="F3985" s="105">
        <v>139</v>
      </c>
      <c r="G3985" s="77">
        <f t="shared" si="125"/>
        <v>283</v>
      </c>
    </row>
    <row r="3986" spans="1:7" ht="21" x14ac:dyDescent="0.25">
      <c r="A3986" s="114" t="s">
        <v>1046</v>
      </c>
      <c r="B3986" s="101" t="s">
        <v>15675</v>
      </c>
      <c r="C3986" s="101" t="str">
        <f t="shared" si="124"/>
        <v>Formula</v>
      </c>
      <c r="D3986" s="101" t="s">
        <v>15674</v>
      </c>
      <c r="E3986" s="101" t="s">
        <v>17936</v>
      </c>
      <c r="F3986" s="104">
        <v>144</v>
      </c>
      <c r="G3986" s="77">
        <f t="shared" si="125"/>
        <v>283</v>
      </c>
    </row>
    <row r="3987" spans="1:7" ht="21" x14ac:dyDescent="0.25">
      <c r="A3987" s="115" t="s">
        <v>1047</v>
      </c>
      <c r="B3987" s="102" t="s">
        <v>15673</v>
      </c>
      <c r="C3987" s="101" t="str">
        <f t="shared" si="124"/>
        <v>Formula</v>
      </c>
      <c r="D3987" s="102" t="s">
        <v>15672</v>
      </c>
      <c r="E3987" s="102" t="s">
        <v>15671</v>
      </c>
      <c r="F3987" s="105">
        <v>223</v>
      </c>
      <c r="G3987" s="77">
        <f t="shared" si="125"/>
        <v>223</v>
      </c>
    </row>
    <row r="3988" spans="1:7" ht="21" x14ac:dyDescent="0.25">
      <c r="A3988" s="114" t="s">
        <v>1048</v>
      </c>
      <c r="B3988" s="101" t="s">
        <v>15670</v>
      </c>
      <c r="C3988" s="101" t="str">
        <f t="shared" si="124"/>
        <v>Formula</v>
      </c>
      <c r="D3988" s="101" t="s">
        <v>15669</v>
      </c>
      <c r="E3988" s="101" t="s">
        <v>15668</v>
      </c>
      <c r="F3988" s="104">
        <v>116</v>
      </c>
      <c r="G3988" s="77">
        <f t="shared" si="125"/>
        <v>116</v>
      </c>
    </row>
    <row r="3989" spans="1:7" ht="21" x14ac:dyDescent="0.25">
      <c r="A3989" s="115" t="s">
        <v>1049</v>
      </c>
      <c r="B3989" s="102" t="s">
        <v>15664</v>
      </c>
      <c r="C3989" s="101" t="str">
        <f t="shared" si="124"/>
        <v>Formula</v>
      </c>
      <c r="D3989" s="102" t="s">
        <v>15663</v>
      </c>
      <c r="E3989" s="102" t="s">
        <v>15667</v>
      </c>
      <c r="F3989" s="105">
        <v>150</v>
      </c>
      <c r="G3989" s="77">
        <f t="shared" si="125"/>
        <v>540</v>
      </c>
    </row>
    <row r="3990" spans="1:7" ht="21" x14ac:dyDescent="0.25">
      <c r="A3990" s="114" t="s">
        <v>1050</v>
      </c>
      <c r="B3990" s="101" t="s">
        <v>15664</v>
      </c>
      <c r="C3990" s="101" t="str">
        <f t="shared" si="124"/>
        <v>Formula</v>
      </c>
      <c r="D3990" s="101" t="s">
        <v>15663</v>
      </c>
      <c r="E3990" s="101" t="s">
        <v>15666</v>
      </c>
      <c r="F3990" s="104">
        <v>145</v>
      </c>
      <c r="G3990" s="77">
        <f t="shared" si="125"/>
        <v>540</v>
      </c>
    </row>
    <row r="3991" spans="1:7" ht="21" x14ac:dyDescent="0.25">
      <c r="A3991" s="115" t="s">
        <v>1051</v>
      </c>
      <c r="B3991" s="102" t="s">
        <v>15664</v>
      </c>
      <c r="C3991" s="101" t="str">
        <f t="shared" si="124"/>
        <v>Formula</v>
      </c>
      <c r="D3991" s="102" t="s">
        <v>15663</v>
      </c>
      <c r="E3991" s="102" t="s">
        <v>15665</v>
      </c>
      <c r="F3991" s="105">
        <v>100</v>
      </c>
      <c r="G3991" s="77">
        <f t="shared" si="125"/>
        <v>540</v>
      </c>
    </row>
    <row r="3992" spans="1:7" ht="21" x14ac:dyDescent="0.25">
      <c r="A3992" s="114" t="s">
        <v>1052</v>
      </c>
      <c r="B3992" s="101" t="s">
        <v>15664</v>
      </c>
      <c r="C3992" s="101" t="str">
        <f t="shared" si="124"/>
        <v>Formula</v>
      </c>
      <c r="D3992" s="101" t="s">
        <v>15663</v>
      </c>
      <c r="E3992" s="101" t="s">
        <v>15662</v>
      </c>
      <c r="F3992" s="104">
        <v>145</v>
      </c>
      <c r="G3992" s="77">
        <f t="shared" si="125"/>
        <v>540</v>
      </c>
    </row>
    <row r="3993" spans="1:7" ht="21" x14ac:dyDescent="0.25">
      <c r="A3993" s="115" t="s">
        <v>1053</v>
      </c>
      <c r="B3993" s="102" t="s">
        <v>15661</v>
      </c>
      <c r="C3993" s="101" t="str">
        <f t="shared" si="124"/>
        <v>Formula</v>
      </c>
      <c r="D3993" s="102" t="s">
        <v>15660</v>
      </c>
      <c r="E3993" s="102" t="s">
        <v>6129</v>
      </c>
      <c r="F3993" s="105">
        <v>221</v>
      </c>
      <c r="G3993" s="77">
        <f t="shared" si="125"/>
        <v>221</v>
      </c>
    </row>
    <row r="3994" spans="1:7" ht="21" x14ac:dyDescent="0.25">
      <c r="A3994" s="114" t="s">
        <v>1054</v>
      </c>
      <c r="B3994" s="101" t="s">
        <v>15659</v>
      </c>
      <c r="C3994" s="101" t="str">
        <f t="shared" si="124"/>
        <v>Formula</v>
      </c>
      <c r="D3994" s="101" t="s">
        <v>15658</v>
      </c>
      <c r="E3994" s="101" t="s">
        <v>15657</v>
      </c>
      <c r="F3994" s="104">
        <v>159</v>
      </c>
      <c r="G3994" s="77">
        <f t="shared" si="125"/>
        <v>159</v>
      </c>
    </row>
    <row r="3995" spans="1:7" ht="21" x14ac:dyDescent="0.25">
      <c r="A3995" s="115" t="s">
        <v>1055</v>
      </c>
      <c r="B3995" s="102" t="s">
        <v>15656</v>
      </c>
      <c r="C3995" s="101" t="str">
        <f t="shared" si="124"/>
        <v>Formula</v>
      </c>
      <c r="D3995" s="102" t="s">
        <v>15655</v>
      </c>
      <c r="E3995" s="102" t="s">
        <v>8157</v>
      </c>
      <c r="F3995" s="105">
        <v>200</v>
      </c>
      <c r="G3995" s="77">
        <f t="shared" si="125"/>
        <v>383</v>
      </c>
    </row>
    <row r="3996" spans="1:7" ht="21" x14ac:dyDescent="0.25">
      <c r="A3996" s="114" t="s">
        <v>1056</v>
      </c>
      <c r="B3996" s="101" t="s">
        <v>15656</v>
      </c>
      <c r="C3996" s="101" t="str">
        <f t="shared" si="124"/>
        <v>Formula</v>
      </c>
      <c r="D3996" s="101" t="s">
        <v>15655</v>
      </c>
      <c r="E3996" s="101" t="s">
        <v>15654</v>
      </c>
      <c r="F3996" s="104">
        <v>183</v>
      </c>
      <c r="G3996" s="77">
        <f t="shared" si="125"/>
        <v>383</v>
      </c>
    </row>
    <row r="3997" spans="1:7" ht="21" x14ac:dyDescent="0.25">
      <c r="A3997" s="115" t="s">
        <v>1057</v>
      </c>
      <c r="B3997" s="102" t="s">
        <v>15651</v>
      </c>
      <c r="C3997" s="101" t="str">
        <f t="shared" si="124"/>
        <v>Formula</v>
      </c>
      <c r="D3997" s="102" t="s">
        <v>15650</v>
      </c>
      <c r="E3997" s="102" t="s">
        <v>15653</v>
      </c>
      <c r="F3997" s="105">
        <v>121</v>
      </c>
      <c r="G3997" s="77">
        <f t="shared" si="125"/>
        <v>381</v>
      </c>
    </row>
    <row r="3998" spans="1:7" ht="21" x14ac:dyDescent="0.25">
      <c r="A3998" s="114" t="s">
        <v>1058</v>
      </c>
      <c r="B3998" s="101" t="s">
        <v>15651</v>
      </c>
      <c r="C3998" s="101" t="str">
        <f t="shared" si="124"/>
        <v>Formula</v>
      </c>
      <c r="D3998" s="101" t="s">
        <v>15650</v>
      </c>
      <c r="E3998" s="101" t="s">
        <v>15652</v>
      </c>
      <c r="F3998" s="104">
        <v>258</v>
      </c>
      <c r="G3998" s="77">
        <f t="shared" si="125"/>
        <v>381</v>
      </c>
    </row>
    <row r="3999" spans="1:7" ht="21" x14ac:dyDescent="0.25">
      <c r="A3999" s="115" t="s">
        <v>1059</v>
      </c>
      <c r="B3999" s="102" t="s">
        <v>15651</v>
      </c>
      <c r="C3999" s="101" t="str">
        <f t="shared" si="124"/>
        <v>Formula</v>
      </c>
      <c r="D3999" s="102" t="s">
        <v>15650</v>
      </c>
      <c r="E3999" s="102" t="s">
        <v>15649</v>
      </c>
      <c r="F3999" s="105">
        <v>2</v>
      </c>
      <c r="G3999" s="77">
        <f t="shared" si="125"/>
        <v>381</v>
      </c>
    </row>
    <row r="4000" spans="1:7" ht="21" x14ac:dyDescent="0.25">
      <c r="A4000" s="114" t="s">
        <v>1060</v>
      </c>
      <c r="B4000" s="101" t="s">
        <v>15645</v>
      </c>
      <c r="C4000" s="101" t="str">
        <f t="shared" si="124"/>
        <v>Formula</v>
      </c>
      <c r="D4000" s="101" t="s">
        <v>15644</v>
      </c>
      <c r="E4000" s="101" t="s">
        <v>15647</v>
      </c>
      <c r="F4000" s="104">
        <v>35</v>
      </c>
      <c r="G4000" s="77">
        <f t="shared" si="125"/>
        <v>283</v>
      </c>
    </row>
    <row r="4001" spans="1:7" ht="21" x14ac:dyDescent="0.25">
      <c r="A4001" s="115" t="s">
        <v>1061</v>
      </c>
      <c r="B4001" s="102" t="s">
        <v>15645</v>
      </c>
      <c r="C4001" s="101" t="str">
        <f t="shared" si="124"/>
        <v>Formula</v>
      </c>
      <c r="D4001" s="102" t="s">
        <v>15644</v>
      </c>
      <c r="E4001" s="102" t="s">
        <v>15646</v>
      </c>
      <c r="F4001" s="105">
        <v>148</v>
      </c>
      <c r="G4001" s="77">
        <f t="shared" si="125"/>
        <v>283</v>
      </c>
    </row>
    <row r="4002" spans="1:7" ht="21" x14ac:dyDescent="0.25">
      <c r="A4002" s="114" t="s">
        <v>15643</v>
      </c>
      <c r="B4002" s="101" t="s">
        <v>15645</v>
      </c>
      <c r="C4002" s="101" t="str">
        <f t="shared" si="124"/>
        <v>Formula</v>
      </c>
      <c r="D4002" s="101" t="s">
        <v>15644</v>
      </c>
      <c r="E4002" s="101" t="s">
        <v>15642</v>
      </c>
      <c r="F4002" s="104">
        <v>100</v>
      </c>
      <c r="G4002" s="77">
        <f t="shared" si="125"/>
        <v>283</v>
      </c>
    </row>
    <row r="4003" spans="1:7" ht="21" x14ac:dyDescent="0.25">
      <c r="A4003" s="115" t="s">
        <v>1062</v>
      </c>
      <c r="B4003" s="102" t="s">
        <v>15641</v>
      </c>
      <c r="C4003" s="101" t="str">
        <f t="shared" si="124"/>
        <v>Formula</v>
      </c>
      <c r="D4003" s="102" t="s">
        <v>15640</v>
      </c>
      <c r="E4003" s="102" t="s">
        <v>15639</v>
      </c>
      <c r="F4003" s="105">
        <v>219</v>
      </c>
      <c r="G4003" s="77">
        <f t="shared" si="125"/>
        <v>219</v>
      </c>
    </row>
    <row r="4004" spans="1:7" ht="21" x14ac:dyDescent="0.25">
      <c r="A4004" s="114" t="s">
        <v>1063</v>
      </c>
      <c r="B4004" s="101" t="s">
        <v>15638</v>
      </c>
      <c r="C4004" s="101" t="str">
        <f t="shared" si="124"/>
        <v>Formula</v>
      </c>
      <c r="D4004" s="101" t="s">
        <v>15637</v>
      </c>
      <c r="E4004" s="101" t="s">
        <v>15636</v>
      </c>
      <c r="F4004" s="104">
        <v>174</v>
      </c>
      <c r="G4004" s="77">
        <f t="shared" si="125"/>
        <v>174</v>
      </c>
    </row>
    <row r="4005" spans="1:7" ht="21" x14ac:dyDescent="0.25">
      <c r="A4005" s="115" t="s">
        <v>1064</v>
      </c>
      <c r="B4005" s="102" t="s">
        <v>15635</v>
      </c>
      <c r="C4005" s="101" t="str">
        <f t="shared" si="124"/>
        <v>Formula</v>
      </c>
      <c r="D4005" s="102" t="s">
        <v>15634</v>
      </c>
      <c r="E4005" s="102" t="s">
        <v>15633</v>
      </c>
      <c r="F4005" s="105">
        <v>66</v>
      </c>
      <c r="G4005" s="77">
        <f t="shared" si="125"/>
        <v>66</v>
      </c>
    </row>
    <row r="4006" spans="1:7" ht="21" x14ac:dyDescent="0.25">
      <c r="A4006" s="114" t="s">
        <v>1065</v>
      </c>
      <c r="B4006" s="101" t="s">
        <v>15632</v>
      </c>
      <c r="C4006" s="101" t="str">
        <f t="shared" si="124"/>
        <v>Formula</v>
      </c>
      <c r="D4006" s="101" t="s">
        <v>15631</v>
      </c>
      <c r="E4006" s="101" t="s">
        <v>15630</v>
      </c>
      <c r="F4006" s="104">
        <v>202</v>
      </c>
      <c r="G4006" s="77">
        <f t="shared" si="125"/>
        <v>202</v>
      </c>
    </row>
    <row r="4007" spans="1:7" ht="31.5" x14ac:dyDescent="0.25">
      <c r="A4007" s="115" t="s">
        <v>1066</v>
      </c>
      <c r="B4007" s="102" t="s">
        <v>15629</v>
      </c>
      <c r="C4007" s="101" t="str">
        <f t="shared" si="124"/>
        <v>Formula</v>
      </c>
      <c r="D4007" s="102" t="s">
        <v>15628</v>
      </c>
      <c r="E4007" s="102" t="s">
        <v>11317</v>
      </c>
      <c r="F4007" s="105">
        <v>275</v>
      </c>
      <c r="G4007" s="77">
        <f t="shared" si="125"/>
        <v>387</v>
      </c>
    </row>
    <row r="4008" spans="1:7" ht="31.5" x14ac:dyDescent="0.25">
      <c r="A4008" s="114" t="s">
        <v>1067</v>
      </c>
      <c r="B4008" s="101" t="s">
        <v>15629</v>
      </c>
      <c r="C4008" s="101" t="str">
        <f t="shared" si="124"/>
        <v>Formula</v>
      </c>
      <c r="D4008" s="101" t="s">
        <v>15628</v>
      </c>
      <c r="E4008" s="101" t="s">
        <v>15627</v>
      </c>
      <c r="F4008" s="104">
        <v>112</v>
      </c>
      <c r="G4008" s="77">
        <f t="shared" si="125"/>
        <v>387</v>
      </c>
    </row>
    <row r="4009" spans="1:7" ht="21" x14ac:dyDescent="0.25">
      <c r="A4009" s="115" t="s">
        <v>1068</v>
      </c>
      <c r="B4009" s="102" t="s">
        <v>15626</v>
      </c>
      <c r="C4009" s="101" t="str">
        <f t="shared" si="124"/>
        <v>Formula</v>
      </c>
      <c r="D4009" s="102" t="s">
        <v>18603</v>
      </c>
      <c r="E4009" s="102" t="s">
        <v>15625</v>
      </c>
      <c r="F4009" s="105">
        <v>168</v>
      </c>
      <c r="G4009" s="77">
        <f t="shared" si="125"/>
        <v>168</v>
      </c>
    </row>
    <row r="4010" spans="1:7" ht="21" x14ac:dyDescent="0.25">
      <c r="A4010" s="114" t="s">
        <v>1069</v>
      </c>
      <c r="B4010" s="101" t="s">
        <v>15624</v>
      </c>
      <c r="C4010" s="101" t="str">
        <f t="shared" si="124"/>
        <v>Formula</v>
      </c>
      <c r="D4010" s="101" t="s">
        <v>15623</v>
      </c>
      <c r="E4010" s="101" t="s">
        <v>11317</v>
      </c>
      <c r="F4010" s="104">
        <v>60</v>
      </c>
      <c r="G4010" s="77">
        <f t="shared" si="125"/>
        <v>60</v>
      </c>
    </row>
    <row r="4011" spans="1:7" ht="21" x14ac:dyDescent="0.25">
      <c r="A4011" s="115" t="s">
        <v>1071</v>
      </c>
      <c r="B4011" s="102" t="s">
        <v>15619</v>
      </c>
      <c r="C4011" s="101" t="str">
        <f t="shared" si="124"/>
        <v>Formula</v>
      </c>
      <c r="D4011" s="102" t="s">
        <v>15618</v>
      </c>
      <c r="E4011" s="102" t="s">
        <v>15617</v>
      </c>
      <c r="F4011" s="105">
        <v>185</v>
      </c>
      <c r="G4011" s="77">
        <f t="shared" si="125"/>
        <v>185</v>
      </c>
    </row>
    <row r="4012" spans="1:7" ht="21" x14ac:dyDescent="0.25">
      <c r="A4012" s="114" t="s">
        <v>1072</v>
      </c>
      <c r="B4012" s="101" t="s">
        <v>15616</v>
      </c>
      <c r="C4012" s="101" t="str">
        <f t="shared" si="124"/>
        <v>Formula</v>
      </c>
      <c r="D4012" s="101" t="s">
        <v>15615</v>
      </c>
      <c r="E4012" s="101" t="s">
        <v>11737</v>
      </c>
      <c r="F4012" s="104">
        <v>186</v>
      </c>
      <c r="G4012" s="77">
        <f t="shared" si="125"/>
        <v>186</v>
      </c>
    </row>
    <row r="4013" spans="1:7" ht="21" x14ac:dyDescent="0.25">
      <c r="A4013" s="115" t="s">
        <v>1073</v>
      </c>
      <c r="B4013" s="102" t="s">
        <v>15614</v>
      </c>
      <c r="C4013" s="101" t="str">
        <f t="shared" si="124"/>
        <v>Formula</v>
      </c>
      <c r="D4013" s="102" t="s">
        <v>15613</v>
      </c>
      <c r="E4013" s="102" t="s">
        <v>15612</v>
      </c>
      <c r="F4013" s="105">
        <v>159</v>
      </c>
      <c r="G4013" s="77">
        <f t="shared" si="125"/>
        <v>159</v>
      </c>
    </row>
    <row r="4014" spans="1:7" ht="21" x14ac:dyDescent="0.25">
      <c r="A4014" s="114" t="s">
        <v>1074</v>
      </c>
      <c r="B4014" s="101" t="s">
        <v>15608</v>
      </c>
      <c r="C4014" s="101" t="str">
        <f t="shared" si="124"/>
        <v>Formula</v>
      </c>
      <c r="D4014" s="101" t="s">
        <v>15607</v>
      </c>
      <c r="E4014" s="101" t="s">
        <v>15611</v>
      </c>
      <c r="F4014" s="104">
        <v>143</v>
      </c>
      <c r="G4014" s="77">
        <f t="shared" si="125"/>
        <v>435</v>
      </c>
    </row>
    <row r="4015" spans="1:7" ht="21" x14ac:dyDescent="0.25">
      <c r="A4015" s="115" t="s">
        <v>1075</v>
      </c>
      <c r="B4015" s="102" t="s">
        <v>15608</v>
      </c>
      <c r="C4015" s="101" t="str">
        <f t="shared" si="124"/>
        <v>Formula</v>
      </c>
      <c r="D4015" s="102" t="s">
        <v>15607</v>
      </c>
      <c r="E4015" s="102" t="s">
        <v>15610</v>
      </c>
      <c r="F4015" s="105">
        <v>135</v>
      </c>
      <c r="G4015" s="77">
        <f t="shared" si="125"/>
        <v>435</v>
      </c>
    </row>
    <row r="4016" spans="1:7" ht="21" x14ac:dyDescent="0.25">
      <c r="A4016" s="114" t="s">
        <v>1076</v>
      </c>
      <c r="B4016" s="101" t="s">
        <v>15608</v>
      </c>
      <c r="C4016" s="101" t="str">
        <f t="shared" si="124"/>
        <v>Formula</v>
      </c>
      <c r="D4016" s="101" t="s">
        <v>15607</v>
      </c>
      <c r="E4016" s="101" t="s">
        <v>15609</v>
      </c>
      <c r="F4016" s="104">
        <v>119</v>
      </c>
      <c r="G4016" s="77">
        <f t="shared" si="125"/>
        <v>435</v>
      </c>
    </row>
    <row r="4017" spans="1:7" ht="21" x14ac:dyDescent="0.25">
      <c r="A4017" s="115" t="s">
        <v>1077</v>
      </c>
      <c r="B4017" s="102" t="s">
        <v>15608</v>
      </c>
      <c r="C4017" s="101" t="str">
        <f t="shared" si="124"/>
        <v>Formula</v>
      </c>
      <c r="D4017" s="102" t="s">
        <v>15607</v>
      </c>
      <c r="E4017" s="102" t="s">
        <v>15606</v>
      </c>
      <c r="F4017" s="105">
        <v>38</v>
      </c>
      <c r="G4017" s="77">
        <f t="shared" si="125"/>
        <v>435</v>
      </c>
    </row>
    <row r="4018" spans="1:7" ht="21" x14ac:dyDescent="0.25">
      <c r="A4018" s="114" t="s">
        <v>1078</v>
      </c>
      <c r="B4018" s="101" t="s">
        <v>15603</v>
      </c>
      <c r="C4018" s="101" t="str">
        <f t="shared" si="124"/>
        <v>Formula</v>
      </c>
      <c r="D4018" s="101" t="s">
        <v>15602</v>
      </c>
      <c r="E4018" s="101" t="s">
        <v>15605</v>
      </c>
      <c r="F4018" s="104">
        <v>176</v>
      </c>
      <c r="G4018" s="77">
        <f t="shared" si="125"/>
        <v>435</v>
      </c>
    </row>
    <row r="4019" spans="1:7" ht="21" x14ac:dyDescent="0.25">
      <c r="A4019" s="115" t="s">
        <v>1079</v>
      </c>
      <c r="B4019" s="102" t="s">
        <v>15603</v>
      </c>
      <c r="C4019" s="101" t="str">
        <f t="shared" si="124"/>
        <v>Formula</v>
      </c>
      <c r="D4019" s="102" t="s">
        <v>15602</v>
      </c>
      <c r="E4019" s="102" t="s">
        <v>15604</v>
      </c>
      <c r="F4019" s="105">
        <v>230</v>
      </c>
      <c r="G4019" s="77">
        <f t="shared" si="125"/>
        <v>435</v>
      </c>
    </row>
    <row r="4020" spans="1:7" ht="21" x14ac:dyDescent="0.25">
      <c r="A4020" s="114" t="s">
        <v>1080</v>
      </c>
      <c r="B4020" s="101" t="s">
        <v>15603</v>
      </c>
      <c r="C4020" s="101" t="str">
        <f t="shared" si="124"/>
        <v>Formula</v>
      </c>
      <c r="D4020" s="101" t="s">
        <v>15602</v>
      </c>
      <c r="E4020" s="101" t="s">
        <v>15601</v>
      </c>
      <c r="F4020" s="104">
        <v>29</v>
      </c>
      <c r="G4020" s="77">
        <f t="shared" si="125"/>
        <v>435</v>
      </c>
    </row>
    <row r="4021" spans="1:7" ht="21" x14ac:dyDescent="0.25">
      <c r="A4021" s="115" t="s">
        <v>1081</v>
      </c>
      <c r="B4021" s="102" t="s">
        <v>15600</v>
      </c>
      <c r="C4021" s="101" t="str">
        <f t="shared" si="124"/>
        <v>Formula</v>
      </c>
      <c r="D4021" s="102" t="s">
        <v>15599</v>
      </c>
      <c r="E4021" s="102" t="s">
        <v>15598</v>
      </c>
      <c r="F4021" s="105">
        <v>210</v>
      </c>
      <c r="G4021" s="77">
        <f t="shared" si="125"/>
        <v>210</v>
      </c>
    </row>
    <row r="4022" spans="1:7" ht="21" x14ac:dyDescent="0.25">
      <c r="A4022" s="114" t="s">
        <v>1082</v>
      </c>
      <c r="B4022" s="101" t="s">
        <v>15595</v>
      </c>
      <c r="C4022" s="101" t="str">
        <f t="shared" si="124"/>
        <v>Formula</v>
      </c>
      <c r="D4022" s="101" t="s">
        <v>15594</v>
      </c>
      <c r="E4022" s="101" t="s">
        <v>15597</v>
      </c>
      <c r="F4022" s="104">
        <v>130</v>
      </c>
      <c r="G4022" s="77">
        <f t="shared" si="125"/>
        <v>530</v>
      </c>
    </row>
    <row r="4023" spans="1:7" ht="21" x14ac:dyDescent="0.25">
      <c r="A4023" s="115" t="s">
        <v>1083</v>
      </c>
      <c r="B4023" s="102" t="s">
        <v>15595</v>
      </c>
      <c r="C4023" s="101" t="str">
        <f t="shared" si="124"/>
        <v>Formula</v>
      </c>
      <c r="D4023" s="102" t="s">
        <v>15594</v>
      </c>
      <c r="E4023" s="102" t="s">
        <v>15596</v>
      </c>
      <c r="F4023" s="105">
        <v>100</v>
      </c>
      <c r="G4023" s="77">
        <f t="shared" si="125"/>
        <v>530</v>
      </c>
    </row>
    <row r="4024" spans="1:7" ht="21" x14ac:dyDescent="0.25">
      <c r="A4024" s="114" t="s">
        <v>1084</v>
      </c>
      <c r="B4024" s="101" t="s">
        <v>15595</v>
      </c>
      <c r="C4024" s="101" t="str">
        <f t="shared" si="124"/>
        <v>Formula</v>
      </c>
      <c r="D4024" s="101" t="s">
        <v>15594</v>
      </c>
      <c r="E4024" s="101" t="s">
        <v>15596</v>
      </c>
      <c r="F4024" s="104">
        <v>170</v>
      </c>
      <c r="G4024" s="77">
        <f t="shared" si="125"/>
        <v>530</v>
      </c>
    </row>
    <row r="4025" spans="1:7" ht="21" x14ac:dyDescent="0.25">
      <c r="A4025" s="115" t="s">
        <v>1085</v>
      </c>
      <c r="B4025" s="102" t="s">
        <v>15595</v>
      </c>
      <c r="C4025" s="101" t="str">
        <f t="shared" si="124"/>
        <v>Formula</v>
      </c>
      <c r="D4025" s="102" t="s">
        <v>15594</v>
      </c>
      <c r="E4025" s="102" t="s">
        <v>15593</v>
      </c>
      <c r="F4025" s="105">
        <v>130</v>
      </c>
      <c r="G4025" s="77">
        <f t="shared" si="125"/>
        <v>530</v>
      </c>
    </row>
    <row r="4026" spans="1:7" ht="21" x14ac:dyDescent="0.25">
      <c r="A4026" s="114" t="s">
        <v>1086</v>
      </c>
      <c r="B4026" s="101" t="s">
        <v>15592</v>
      </c>
      <c r="C4026" s="101" t="str">
        <f t="shared" si="124"/>
        <v>Formula</v>
      </c>
      <c r="D4026" s="101" t="s">
        <v>15591</v>
      </c>
      <c r="E4026" s="101" t="s">
        <v>17937</v>
      </c>
      <c r="F4026" s="104">
        <v>125</v>
      </c>
      <c r="G4026" s="77">
        <f t="shared" si="125"/>
        <v>337</v>
      </c>
    </row>
    <row r="4027" spans="1:7" ht="21" x14ac:dyDescent="0.25">
      <c r="A4027" s="115" t="s">
        <v>1087</v>
      </c>
      <c r="B4027" s="102" t="s">
        <v>15592</v>
      </c>
      <c r="C4027" s="101" t="str">
        <f t="shared" si="124"/>
        <v>Formula</v>
      </c>
      <c r="D4027" s="102" t="s">
        <v>15591</v>
      </c>
      <c r="E4027" s="102" t="s">
        <v>17938</v>
      </c>
      <c r="F4027" s="105">
        <v>90</v>
      </c>
      <c r="G4027" s="77">
        <f t="shared" si="125"/>
        <v>337</v>
      </c>
    </row>
    <row r="4028" spans="1:7" ht="21" x14ac:dyDescent="0.25">
      <c r="A4028" s="114" t="s">
        <v>1088</v>
      </c>
      <c r="B4028" s="101" t="s">
        <v>15592</v>
      </c>
      <c r="C4028" s="101" t="str">
        <f t="shared" si="124"/>
        <v>Formula</v>
      </c>
      <c r="D4028" s="101" t="s">
        <v>15591</v>
      </c>
      <c r="E4028" s="101" t="s">
        <v>17939</v>
      </c>
      <c r="F4028" s="104">
        <v>122</v>
      </c>
      <c r="G4028" s="77">
        <f t="shared" si="125"/>
        <v>337</v>
      </c>
    </row>
    <row r="4029" spans="1:7" ht="21" x14ac:dyDescent="0.25">
      <c r="A4029" s="115" t="s">
        <v>1091</v>
      </c>
      <c r="B4029" s="102" t="s">
        <v>15585</v>
      </c>
      <c r="C4029" s="101" t="str">
        <f t="shared" si="124"/>
        <v>Formula</v>
      </c>
      <c r="D4029" s="102" t="s">
        <v>11580</v>
      </c>
      <c r="E4029" s="102" t="s">
        <v>15584</v>
      </c>
      <c r="F4029" s="105">
        <v>110</v>
      </c>
      <c r="G4029" s="77">
        <f t="shared" si="125"/>
        <v>110</v>
      </c>
    </row>
    <row r="4030" spans="1:7" ht="21" x14ac:dyDescent="0.25">
      <c r="A4030" s="114" t="s">
        <v>1092</v>
      </c>
      <c r="B4030" s="101" t="s">
        <v>15583</v>
      </c>
      <c r="C4030" s="101" t="str">
        <f t="shared" si="124"/>
        <v>Formula</v>
      </c>
      <c r="D4030" s="101" t="s">
        <v>15582</v>
      </c>
      <c r="E4030" s="101" t="s">
        <v>15581</v>
      </c>
      <c r="F4030" s="104">
        <v>49</v>
      </c>
      <c r="G4030" s="77">
        <f t="shared" si="125"/>
        <v>49</v>
      </c>
    </row>
    <row r="4031" spans="1:7" ht="21" x14ac:dyDescent="0.25">
      <c r="A4031" s="115" t="s">
        <v>1093</v>
      </c>
      <c r="B4031" s="102" t="s">
        <v>15580</v>
      </c>
      <c r="C4031" s="101" t="str">
        <f t="shared" si="124"/>
        <v>Formula</v>
      </c>
      <c r="D4031" s="102" t="s">
        <v>15579</v>
      </c>
      <c r="E4031" s="102" t="s">
        <v>15578</v>
      </c>
      <c r="F4031" s="105">
        <v>40</v>
      </c>
      <c r="G4031" s="77">
        <f t="shared" si="125"/>
        <v>40</v>
      </c>
    </row>
    <row r="4032" spans="1:7" ht="21" x14ac:dyDescent="0.25">
      <c r="A4032" s="114" t="s">
        <v>1094</v>
      </c>
      <c r="B4032" s="101" t="s">
        <v>15577</v>
      </c>
      <c r="C4032" s="101" t="str">
        <f t="shared" si="124"/>
        <v>Formula</v>
      </c>
      <c r="D4032" s="101" t="s">
        <v>15576</v>
      </c>
      <c r="E4032" s="101" t="s">
        <v>11317</v>
      </c>
      <c r="F4032" s="104">
        <v>25</v>
      </c>
      <c r="G4032" s="77">
        <f t="shared" si="125"/>
        <v>25</v>
      </c>
    </row>
    <row r="4033" spans="1:7" ht="21" x14ac:dyDescent="0.25">
      <c r="A4033" s="115" t="s">
        <v>1095</v>
      </c>
      <c r="B4033" s="102" t="s">
        <v>15575</v>
      </c>
      <c r="C4033" s="101" t="str">
        <f t="shared" si="124"/>
        <v>Formula</v>
      </c>
      <c r="D4033" s="102" t="s">
        <v>15574</v>
      </c>
      <c r="E4033" s="102" t="s">
        <v>15573</v>
      </c>
      <c r="F4033" s="105">
        <v>24</v>
      </c>
      <c r="G4033" s="77">
        <f t="shared" si="125"/>
        <v>24</v>
      </c>
    </row>
    <row r="4034" spans="1:7" ht="21" x14ac:dyDescent="0.25">
      <c r="A4034" s="114" t="s">
        <v>1096</v>
      </c>
      <c r="B4034" s="101" t="s">
        <v>15572</v>
      </c>
      <c r="C4034" s="101" t="str">
        <f t="shared" si="124"/>
        <v>Formula</v>
      </c>
      <c r="D4034" s="101" t="s">
        <v>15571</v>
      </c>
      <c r="E4034" s="101" t="s">
        <v>15570</v>
      </c>
      <c r="F4034" s="104">
        <v>44</v>
      </c>
      <c r="G4034" s="77">
        <f t="shared" si="125"/>
        <v>44</v>
      </c>
    </row>
    <row r="4035" spans="1:7" ht="21" x14ac:dyDescent="0.25">
      <c r="A4035" s="115" t="s">
        <v>1097</v>
      </c>
      <c r="B4035" s="102" t="s">
        <v>15569</v>
      </c>
      <c r="C4035" s="101" t="str">
        <f t="shared" ref="C4035:C4098" si="126">IF(ISTEXT(VLOOKUP(B4035,$I$3:$I$12,1,FALSE)),"Alt sub","Formula")</f>
        <v>Formula</v>
      </c>
      <c r="D4035" s="102" t="s">
        <v>15568</v>
      </c>
      <c r="E4035" s="102" t="s">
        <v>15567</v>
      </c>
      <c r="F4035" s="105">
        <v>20</v>
      </c>
      <c r="G4035" s="77">
        <f t="shared" ref="G4035:G4098" si="127">SUMIF(B:B,B4035,F:F)</f>
        <v>20</v>
      </c>
    </row>
    <row r="4036" spans="1:7" ht="21" x14ac:dyDescent="0.25">
      <c r="A4036" s="114" t="s">
        <v>1098</v>
      </c>
      <c r="B4036" s="101" t="s">
        <v>15566</v>
      </c>
      <c r="C4036" s="101" t="str">
        <f t="shared" si="126"/>
        <v>Formula</v>
      </c>
      <c r="D4036" s="101" t="s">
        <v>15565</v>
      </c>
      <c r="E4036" s="101" t="s">
        <v>15564</v>
      </c>
      <c r="F4036" s="104">
        <v>159</v>
      </c>
      <c r="G4036" s="77">
        <f t="shared" si="127"/>
        <v>159</v>
      </c>
    </row>
    <row r="4037" spans="1:7" ht="21" x14ac:dyDescent="0.25">
      <c r="A4037" s="115" t="s">
        <v>1099</v>
      </c>
      <c r="B4037" s="102" t="s">
        <v>15563</v>
      </c>
      <c r="C4037" s="101" t="str">
        <f t="shared" si="126"/>
        <v>Formula</v>
      </c>
      <c r="D4037" s="102" t="s">
        <v>15562</v>
      </c>
      <c r="E4037" s="102" t="s">
        <v>17940</v>
      </c>
      <c r="F4037" s="105">
        <v>98</v>
      </c>
      <c r="G4037" s="77">
        <f t="shared" si="127"/>
        <v>98</v>
      </c>
    </row>
    <row r="4038" spans="1:7" ht="21" x14ac:dyDescent="0.25">
      <c r="A4038" s="114" t="s">
        <v>1100</v>
      </c>
      <c r="B4038" s="101" t="s">
        <v>15561</v>
      </c>
      <c r="C4038" s="101" t="str">
        <f t="shared" si="126"/>
        <v>Formula</v>
      </c>
      <c r="D4038" s="101" t="s">
        <v>18100</v>
      </c>
      <c r="E4038" s="101" t="s">
        <v>15560</v>
      </c>
      <c r="F4038" s="104">
        <v>39</v>
      </c>
      <c r="G4038" s="77">
        <f t="shared" si="127"/>
        <v>39</v>
      </c>
    </row>
    <row r="4039" spans="1:7" ht="21" x14ac:dyDescent="0.25">
      <c r="A4039" s="115" t="s">
        <v>1101</v>
      </c>
      <c r="B4039" s="102" t="s">
        <v>15559</v>
      </c>
      <c r="C4039" s="101" t="str">
        <f t="shared" si="126"/>
        <v>Formula</v>
      </c>
      <c r="D4039" s="102" t="s">
        <v>15558</v>
      </c>
      <c r="E4039" s="102" t="s">
        <v>15557</v>
      </c>
      <c r="F4039" s="105">
        <v>70</v>
      </c>
      <c r="G4039" s="77">
        <f t="shared" si="127"/>
        <v>70</v>
      </c>
    </row>
    <row r="4040" spans="1:7" ht="21" x14ac:dyDescent="0.25">
      <c r="A4040" s="114" t="s">
        <v>1102</v>
      </c>
      <c r="B4040" s="101" t="s">
        <v>15556</v>
      </c>
      <c r="C4040" s="101" t="str">
        <f t="shared" si="126"/>
        <v>Formula</v>
      </c>
      <c r="D4040" s="101" t="s">
        <v>15555</v>
      </c>
      <c r="E4040" s="101" t="s">
        <v>15554</v>
      </c>
      <c r="F4040" s="104">
        <v>249</v>
      </c>
      <c r="G4040" s="77">
        <f t="shared" si="127"/>
        <v>249</v>
      </c>
    </row>
    <row r="4041" spans="1:7" ht="21" x14ac:dyDescent="0.25">
      <c r="A4041" s="115" t="s">
        <v>1103</v>
      </c>
      <c r="B4041" s="102" t="s">
        <v>15553</v>
      </c>
      <c r="C4041" s="101" t="str">
        <f t="shared" si="126"/>
        <v>Formula</v>
      </c>
      <c r="D4041" s="102" t="s">
        <v>15552</v>
      </c>
      <c r="E4041" s="102" t="s">
        <v>15551</v>
      </c>
      <c r="F4041" s="105">
        <v>130</v>
      </c>
      <c r="G4041" s="77">
        <f t="shared" si="127"/>
        <v>130</v>
      </c>
    </row>
    <row r="4042" spans="1:7" ht="21" x14ac:dyDescent="0.25">
      <c r="A4042" s="114" t="s">
        <v>1104</v>
      </c>
      <c r="B4042" s="101" t="s">
        <v>15550</v>
      </c>
      <c r="C4042" s="101" t="str">
        <f t="shared" si="126"/>
        <v>Formula</v>
      </c>
      <c r="D4042" s="101" t="s">
        <v>18101</v>
      </c>
      <c r="E4042" s="101" t="s">
        <v>15549</v>
      </c>
      <c r="F4042" s="104">
        <v>46</v>
      </c>
      <c r="G4042" s="77">
        <f t="shared" si="127"/>
        <v>46</v>
      </c>
    </row>
    <row r="4043" spans="1:7" ht="21" x14ac:dyDescent="0.25">
      <c r="A4043" s="115" t="s">
        <v>1105</v>
      </c>
      <c r="B4043" s="102" t="s">
        <v>15548</v>
      </c>
      <c r="C4043" s="101" t="str">
        <f t="shared" si="126"/>
        <v>Formula</v>
      </c>
      <c r="D4043" s="102" t="s">
        <v>9674</v>
      </c>
      <c r="E4043" s="102" t="s">
        <v>15547</v>
      </c>
      <c r="F4043" s="105">
        <v>50</v>
      </c>
      <c r="G4043" s="77">
        <f t="shared" si="127"/>
        <v>50</v>
      </c>
    </row>
    <row r="4044" spans="1:7" ht="21" x14ac:dyDescent="0.25">
      <c r="A4044" s="114" t="s">
        <v>1106</v>
      </c>
      <c r="B4044" s="101" t="s">
        <v>15546</v>
      </c>
      <c r="C4044" s="101" t="str">
        <f t="shared" si="126"/>
        <v>Formula</v>
      </c>
      <c r="D4044" s="101" t="s">
        <v>15545</v>
      </c>
      <c r="E4044" s="101" t="s">
        <v>15544</v>
      </c>
      <c r="F4044" s="104">
        <v>30</v>
      </c>
      <c r="G4044" s="77">
        <f t="shared" si="127"/>
        <v>30</v>
      </c>
    </row>
    <row r="4045" spans="1:7" ht="21" x14ac:dyDescent="0.25">
      <c r="A4045" s="115" t="s">
        <v>1107</v>
      </c>
      <c r="B4045" s="102" t="s">
        <v>15543</v>
      </c>
      <c r="C4045" s="101" t="str">
        <f t="shared" si="126"/>
        <v>Formula</v>
      </c>
      <c r="D4045" s="102" t="s">
        <v>15542</v>
      </c>
      <c r="E4045" s="102" t="s">
        <v>11317</v>
      </c>
      <c r="F4045" s="105">
        <v>100</v>
      </c>
      <c r="G4045" s="77">
        <f t="shared" si="127"/>
        <v>100</v>
      </c>
    </row>
    <row r="4046" spans="1:7" ht="21" x14ac:dyDescent="0.25">
      <c r="A4046" s="114" t="s">
        <v>1108</v>
      </c>
      <c r="B4046" s="101" t="s">
        <v>15541</v>
      </c>
      <c r="C4046" s="101" t="str">
        <f t="shared" si="126"/>
        <v>Formula</v>
      </c>
      <c r="D4046" s="101" t="s">
        <v>15540</v>
      </c>
      <c r="E4046" s="101" t="s">
        <v>15539</v>
      </c>
      <c r="F4046" s="104">
        <v>200</v>
      </c>
      <c r="G4046" s="77">
        <f t="shared" si="127"/>
        <v>200</v>
      </c>
    </row>
    <row r="4047" spans="1:7" ht="31.5" x14ac:dyDescent="0.25">
      <c r="A4047" s="115" t="s">
        <v>1109</v>
      </c>
      <c r="B4047" s="102" t="s">
        <v>15538</v>
      </c>
      <c r="C4047" s="101" t="str">
        <f t="shared" si="126"/>
        <v>Formula</v>
      </c>
      <c r="D4047" s="102" t="s">
        <v>15537</v>
      </c>
      <c r="E4047" s="102" t="s">
        <v>15536</v>
      </c>
      <c r="F4047" s="105">
        <v>20</v>
      </c>
      <c r="G4047" s="77">
        <f t="shared" si="127"/>
        <v>20</v>
      </c>
    </row>
    <row r="4048" spans="1:7" ht="21" x14ac:dyDescent="0.25">
      <c r="A4048" s="114" t="s">
        <v>1110</v>
      </c>
      <c r="B4048" s="101" t="s">
        <v>15535</v>
      </c>
      <c r="C4048" s="101" t="str">
        <f t="shared" si="126"/>
        <v>Formula</v>
      </c>
      <c r="D4048" s="101" t="s">
        <v>15534</v>
      </c>
      <c r="E4048" s="101" t="s">
        <v>15533</v>
      </c>
      <c r="F4048" s="104">
        <v>244</v>
      </c>
      <c r="G4048" s="77">
        <f t="shared" si="127"/>
        <v>244</v>
      </c>
    </row>
    <row r="4049" spans="1:7" ht="21" x14ac:dyDescent="0.25">
      <c r="A4049" s="115" t="s">
        <v>1111</v>
      </c>
      <c r="B4049" s="102" t="s">
        <v>15532</v>
      </c>
      <c r="C4049" s="101" t="str">
        <f t="shared" si="126"/>
        <v>Formula</v>
      </c>
      <c r="D4049" s="102" t="s">
        <v>15531</v>
      </c>
      <c r="E4049" s="102" t="s">
        <v>15530</v>
      </c>
      <c r="F4049" s="105">
        <v>148</v>
      </c>
      <c r="G4049" s="77">
        <f t="shared" si="127"/>
        <v>148</v>
      </c>
    </row>
    <row r="4050" spans="1:7" ht="21" x14ac:dyDescent="0.25">
      <c r="A4050" s="114" t="s">
        <v>1112</v>
      </c>
      <c r="B4050" s="101" t="s">
        <v>15527</v>
      </c>
      <c r="C4050" s="101" t="str">
        <f t="shared" si="126"/>
        <v>Formula</v>
      </c>
      <c r="D4050" s="101" t="s">
        <v>15526</v>
      </c>
      <c r="E4050" s="101" t="s">
        <v>15529</v>
      </c>
      <c r="F4050" s="104">
        <v>83</v>
      </c>
      <c r="G4050" s="77">
        <f t="shared" si="127"/>
        <v>262</v>
      </c>
    </row>
    <row r="4051" spans="1:7" ht="21" x14ac:dyDescent="0.25">
      <c r="A4051" s="115" t="s">
        <v>1113</v>
      </c>
      <c r="B4051" s="102" t="s">
        <v>15527</v>
      </c>
      <c r="C4051" s="101" t="str">
        <f t="shared" si="126"/>
        <v>Formula</v>
      </c>
      <c r="D4051" s="102" t="s">
        <v>15526</v>
      </c>
      <c r="E4051" s="102" t="s">
        <v>15528</v>
      </c>
      <c r="F4051" s="105">
        <v>96</v>
      </c>
      <c r="G4051" s="77">
        <f t="shared" si="127"/>
        <v>262</v>
      </c>
    </row>
    <row r="4052" spans="1:7" ht="21" x14ac:dyDescent="0.25">
      <c r="A4052" s="114" t="s">
        <v>1114</v>
      </c>
      <c r="B4052" s="101" t="s">
        <v>15527</v>
      </c>
      <c r="C4052" s="101" t="str">
        <f t="shared" si="126"/>
        <v>Formula</v>
      </c>
      <c r="D4052" s="101" t="s">
        <v>15526</v>
      </c>
      <c r="E4052" s="101" t="s">
        <v>15525</v>
      </c>
      <c r="F4052" s="104">
        <v>83</v>
      </c>
      <c r="G4052" s="77">
        <f t="shared" si="127"/>
        <v>262</v>
      </c>
    </row>
    <row r="4053" spans="1:7" ht="21" x14ac:dyDescent="0.25">
      <c r="A4053" s="115" t="s">
        <v>1115</v>
      </c>
      <c r="B4053" s="102" t="s">
        <v>15524</v>
      </c>
      <c r="C4053" s="101" t="str">
        <f t="shared" si="126"/>
        <v>Formula</v>
      </c>
      <c r="D4053" s="102" t="s">
        <v>15523</v>
      </c>
      <c r="E4053" s="102" t="s">
        <v>15522</v>
      </c>
      <c r="F4053" s="105">
        <v>55</v>
      </c>
      <c r="G4053" s="77">
        <f t="shared" si="127"/>
        <v>55</v>
      </c>
    </row>
    <row r="4054" spans="1:7" ht="21" x14ac:dyDescent="0.25">
      <c r="A4054" s="114" t="s">
        <v>1116</v>
      </c>
      <c r="B4054" s="101" t="s">
        <v>15521</v>
      </c>
      <c r="C4054" s="101" t="str">
        <f t="shared" si="126"/>
        <v>Formula</v>
      </c>
      <c r="D4054" s="101" t="s">
        <v>15520</v>
      </c>
      <c r="E4054" s="101" t="s">
        <v>15519</v>
      </c>
      <c r="F4054" s="104">
        <v>114</v>
      </c>
      <c r="G4054" s="77">
        <f t="shared" si="127"/>
        <v>114</v>
      </c>
    </row>
    <row r="4055" spans="1:7" ht="21" x14ac:dyDescent="0.25">
      <c r="A4055" s="115" t="s">
        <v>1117</v>
      </c>
      <c r="B4055" s="102" t="s">
        <v>15518</v>
      </c>
      <c r="C4055" s="101" t="str">
        <f t="shared" si="126"/>
        <v>Formula</v>
      </c>
      <c r="D4055" s="102" t="s">
        <v>15517</v>
      </c>
      <c r="E4055" s="102" t="s">
        <v>15516</v>
      </c>
      <c r="F4055" s="105">
        <v>16</v>
      </c>
      <c r="G4055" s="77">
        <f t="shared" si="127"/>
        <v>16</v>
      </c>
    </row>
    <row r="4056" spans="1:7" ht="21" x14ac:dyDescent="0.25">
      <c r="A4056" s="114" t="s">
        <v>1118</v>
      </c>
      <c r="B4056" s="101" t="s">
        <v>15515</v>
      </c>
      <c r="C4056" s="101" t="str">
        <f t="shared" si="126"/>
        <v>Formula</v>
      </c>
      <c r="D4056" s="101" t="s">
        <v>15514</v>
      </c>
      <c r="E4056" s="101" t="s">
        <v>15513</v>
      </c>
      <c r="F4056" s="104">
        <v>134</v>
      </c>
      <c r="G4056" s="77">
        <f t="shared" si="127"/>
        <v>134</v>
      </c>
    </row>
    <row r="4057" spans="1:7" ht="21" x14ac:dyDescent="0.25">
      <c r="A4057" s="115" t="s">
        <v>1119</v>
      </c>
      <c r="B4057" s="102" t="s">
        <v>15512</v>
      </c>
      <c r="C4057" s="101" t="str">
        <f t="shared" si="126"/>
        <v>Formula</v>
      </c>
      <c r="D4057" s="102" t="s">
        <v>15511</v>
      </c>
      <c r="E4057" s="102" t="s">
        <v>11317</v>
      </c>
      <c r="F4057" s="105">
        <v>20</v>
      </c>
      <c r="G4057" s="77">
        <f t="shared" si="127"/>
        <v>20</v>
      </c>
    </row>
    <row r="4058" spans="1:7" ht="21" x14ac:dyDescent="0.25">
      <c r="A4058" s="114" t="s">
        <v>1120</v>
      </c>
      <c r="B4058" s="101" t="s">
        <v>15510</v>
      </c>
      <c r="C4058" s="101" t="str">
        <f t="shared" si="126"/>
        <v>Formula</v>
      </c>
      <c r="D4058" s="101" t="s">
        <v>15509</v>
      </c>
      <c r="E4058" s="101" t="s">
        <v>15508</v>
      </c>
      <c r="F4058" s="104">
        <v>120</v>
      </c>
      <c r="G4058" s="77">
        <f t="shared" si="127"/>
        <v>120</v>
      </c>
    </row>
    <row r="4059" spans="1:7" ht="21" x14ac:dyDescent="0.25">
      <c r="A4059" s="115" t="s">
        <v>1121</v>
      </c>
      <c r="B4059" s="102" t="s">
        <v>15507</v>
      </c>
      <c r="C4059" s="101" t="str">
        <f t="shared" si="126"/>
        <v>Formula</v>
      </c>
      <c r="D4059" s="102" t="s">
        <v>15506</v>
      </c>
      <c r="E4059" s="102" t="s">
        <v>11317</v>
      </c>
      <c r="F4059" s="105">
        <v>14</v>
      </c>
      <c r="G4059" s="77">
        <f t="shared" si="127"/>
        <v>14</v>
      </c>
    </row>
    <row r="4060" spans="1:7" ht="21" x14ac:dyDescent="0.25">
      <c r="A4060" s="114" t="s">
        <v>1122</v>
      </c>
      <c r="B4060" s="101" t="s">
        <v>15505</v>
      </c>
      <c r="C4060" s="101" t="str">
        <f t="shared" si="126"/>
        <v>Formula</v>
      </c>
      <c r="D4060" s="101" t="s">
        <v>15504</v>
      </c>
      <c r="E4060" s="101" t="s">
        <v>11317</v>
      </c>
      <c r="F4060" s="104">
        <v>86</v>
      </c>
      <c r="G4060" s="77">
        <f t="shared" si="127"/>
        <v>86</v>
      </c>
    </row>
    <row r="4061" spans="1:7" ht="21" x14ac:dyDescent="0.25">
      <c r="A4061" s="115" t="s">
        <v>1123</v>
      </c>
      <c r="B4061" s="102" t="s">
        <v>15503</v>
      </c>
      <c r="C4061" s="101" t="str">
        <f t="shared" si="126"/>
        <v>Formula</v>
      </c>
      <c r="D4061" s="102" t="s">
        <v>15502</v>
      </c>
      <c r="E4061" s="102" t="s">
        <v>15501</v>
      </c>
      <c r="F4061" s="105">
        <v>119</v>
      </c>
      <c r="G4061" s="77">
        <f t="shared" si="127"/>
        <v>119</v>
      </c>
    </row>
    <row r="4062" spans="1:7" ht="21" x14ac:dyDescent="0.25">
      <c r="A4062" s="114" t="s">
        <v>1124</v>
      </c>
      <c r="B4062" s="101" t="s">
        <v>15500</v>
      </c>
      <c r="C4062" s="101" t="str">
        <f t="shared" si="126"/>
        <v>Formula</v>
      </c>
      <c r="D4062" s="101" t="s">
        <v>15499</v>
      </c>
      <c r="E4062" s="101" t="s">
        <v>15498</v>
      </c>
      <c r="F4062" s="104">
        <v>110</v>
      </c>
      <c r="G4062" s="77">
        <f t="shared" si="127"/>
        <v>110</v>
      </c>
    </row>
    <row r="4063" spans="1:7" ht="31.5" x14ac:dyDescent="0.25">
      <c r="A4063" s="115" t="s">
        <v>1125</v>
      </c>
      <c r="B4063" s="102" t="s">
        <v>15497</v>
      </c>
      <c r="C4063" s="101" t="str">
        <f t="shared" si="126"/>
        <v>Formula</v>
      </c>
      <c r="D4063" s="102" t="s">
        <v>15496</v>
      </c>
      <c r="E4063" s="102" t="s">
        <v>15495</v>
      </c>
      <c r="F4063" s="105">
        <v>70</v>
      </c>
      <c r="G4063" s="77">
        <f t="shared" si="127"/>
        <v>70</v>
      </c>
    </row>
    <row r="4064" spans="1:7" ht="21" x14ac:dyDescent="0.25">
      <c r="A4064" s="114" t="s">
        <v>1127</v>
      </c>
      <c r="B4064" s="101" t="s">
        <v>15491</v>
      </c>
      <c r="C4064" s="101" t="str">
        <f t="shared" si="126"/>
        <v>Formula</v>
      </c>
      <c r="D4064" s="101" t="s">
        <v>15490</v>
      </c>
      <c r="E4064" s="101" t="s">
        <v>11317</v>
      </c>
      <c r="F4064" s="104">
        <v>78</v>
      </c>
      <c r="G4064" s="77">
        <f t="shared" si="127"/>
        <v>78</v>
      </c>
    </row>
    <row r="4065" spans="1:7" ht="31.5" x14ac:dyDescent="0.25">
      <c r="A4065" s="115" t="s">
        <v>1128</v>
      </c>
      <c r="B4065" s="102" t="s">
        <v>15489</v>
      </c>
      <c r="C4065" s="101" t="str">
        <f t="shared" si="126"/>
        <v>Formula</v>
      </c>
      <c r="D4065" s="102" t="s">
        <v>15488</v>
      </c>
      <c r="E4065" s="102" t="s">
        <v>11317</v>
      </c>
      <c r="F4065" s="105">
        <v>23</v>
      </c>
      <c r="G4065" s="77">
        <f t="shared" si="127"/>
        <v>23</v>
      </c>
    </row>
    <row r="4066" spans="1:7" ht="21" x14ac:dyDescent="0.25">
      <c r="A4066" s="114" t="s">
        <v>1129</v>
      </c>
      <c r="B4066" s="101" t="s">
        <v>15487</v>
      </c>
      <c r="C4066" s="101" t="str">
        <f t="shared" si="126"/>
        <v>Formula</v>
      </c>
      <c r="D4066" s="101" t="s">
        <v>15486</v>
      </c>
      <c r="E4066" s="101" t="s">
        <v>11317</v>
      </c>
      <c r="F4066" s="104">
        <v>78</v>
      </c>
      <c r="G4066" s="77">
        <f t="shared" si="127"/>
        <v>78</v>
      </c>
    </row>
    <row r="4067" spans="1:7" ht="21" x14ac:dyDescent="0.25">
      <c r="A4067" s="115" t="s">
        <v>1130</v>
      </c>
      <c r="B4067" s="102" t="s">
        <v>15485</v>
      </c>
      <c r="C4067" s="101" t="str">
        <f t="shared" si="126"/>
        <v>Formula</v>
      </c>
      <c r="D4067" s="102" t="s">
        <v>15484</v>
      </c>
      <c r="E4067" s="102" t="s">
        <v>11317</v>
      </c>
      <c r="F4067" s="105">
        <v>23</v>
      </c>
      <c r="G4067" s="77">
        <f t="shared" si="127"/>
        <v>23</v>
      </c>
    </row>
    <row r="4068" spans="1:7" ht="31.5" x14ac:dyDescent="0.25">
      <c r="A4068" s="114" t="s">
        <v>1131</v>
      </c>
      <c r="B4068" s="101" t="s">
        <v>15480</v>
      </c>
      <c r="C4068" s="101" t="str">
        <f t="shared" si="126"/>
        <v>Formula</v>
      </c>
      <c r="D4068" s="101" t="s">
        <v>15479</v>
      </c>
      <c r="E4068" s="101" t="s">
        <v>15483</v>
      </c>
      <c r="F4068" s="104">
        <v>50</v>
      </c>
      <c r="G4068" s="77">
        <f t="shared" si="127"/>
        <v>403</v>
      </c>
    </row>
    <row r="4069" spans="1:7" ht="31.5" x14ac:dyDescent="0.25">
      <c r="A4069" s="115" t="s">
        <v>1132</v>
      </c>
      <c r="B4069" s="102" t="s">
        <v>15480</v>
      </c>
      <c r="C4069" s="101" t="str">
        <f t="shared" si="126"/>
        <v>Formula</v>
      </c>
      <c r="D4069" s="102" t="s">
        <v>15479</v>
      </c>
      <c r="E4069" s="102" t="s">
        <v>15482</v>
      </c>
      <c r="F4069" s="105">
        <v>73</v>
      </c>
      <c r="G4069" s="77">
        <f t="shared" si="127"/>
        <v>403</v>
      </c>
    </row>
    <row r="4070" spans="1:7" ht="31.5" x14ac:dyDescent="0.25">
      <c r="A4070" s="114" t="s">
        <v>1133</v>
      </c>
      <c r="B4070" s="101" t="s">
        <v>15480</v>
      </c>
      <c r="C4070" s="101" t="str">
        <f t="shared" si="126"/>
        <v>Formula</v>
      </c>
      <c r="D4070" s="101" t="s">
        <v>15479</v>
      </c>
      <c r="E4070" s="101" t="s">
        <v>15481</v>
      </c>
      <c r="F4070" s="104">
        <v>103</v>
      </c>
      <c r="G4070" s="77">
        <f t="shared" si="127"/>
        <v>403</v>
      </c>
    </row>
    <row r="4071" spans="1:7" ht="31.5" x14ac:dyDescent="0.25">
      <c r="A4071" s="115" t="s">
        <v>1134</v>
      </c>
      <c r="B4071" s="102" t="s">
        <v>15480</v>
      </c>
      <c r="C4071" s="101" t="str">
        <f t="shared" si="126"/>
        <v>Formula</v>
      </c>
      <c r="D4071" s="102" t="s">
        <v>15479</v>
      </c>
      <c r="E4071" s="102" t="s">
        <v>15478</v>
      </c>
      <c r="F4071" s="105">
        <v>130</v>
      </c>
      <c r="G4071" s="77">
        <f t="shared" si="127"/>
        <v>403</v>
      </c>
    </row>
    <row r="4072" spans="1:7" ht="31.5" x14ac:dyDescent="0.25">
      <c r="A4072" s="114" t="s">
        <v>18257</v>
      </c>
      <c r="B4072" s="101" t="s">
        <v>15480</v>
      </c>
      <c r="C4072" s="101" t="str">
        <f t="shared" si="126"/>
        <v>Formula</v>
      </c>
      <c r="D4072" s="101" t="s">
        <v>15479</v>
      </c>
      <c r="E4072" s="101" t="s">
        <v>18258</v>
      </c>
      <c r="F4072" s="104">
        <v>34</v>
      </c>
      <c r="G4072" s="77">
        <f t="shared" si="127"/>
        <v>403</v>
      </c>
    </row>
    <row r="4073" spans="1:7" ht="31.5" x14ac:dyDescent="0.25">
      <c r="A4073" s="115" t="s">
        <v>19135</v>
      </c>
      <c r="B4073" s="102" t="s">
        <v>15480</v>
      </c>
      <c r="C4073" s="101" t="str">
        <f t="shared" si="126"/>
        <v>Formula</v>
      </c>
      <c r="D4073" s="102" t="s">
        <v>15479</v>
      </c>
      <c r="E4073" s="102" t="s">
        <v>19136</v>
      </c>
      <c r="F4073" s="105">
        <v>13</v>
      </c>
      <c r="G4073" s="77">
        <f t="shared" si="127"/>
        <v>403</v>
      </c>
    </row>
    <row r="4074" spans="1:7" ht="31.5" x14ac:dyDescent="0.25">
      <c r="A4074" s="114" t="s">
        <v>1135</v>
      </c>
      <c r="B4074" s="101" t="s">
        <v>15477</v>
      </c>
      <c r="C4074" s="101" t="str">
        <f t="shared" si="126"/>
        <v>Formula</v>
      </c>
      <c r="D4074" s="101" t="s">
        <v>15476</v>
      </c>
      <c r="E4074" s="101" t="s">
        <v>15475</v>
      </c>
      <c r="F4074" s="104">
        <v>43</v>
      </c>
      <c r="G4074" s="77">
        <f t="shared" si="127"/>
        <v>43</v>
      </c>
    </row>
    <row r="4075" spans="1:7" ht="21" x14ac:dyDescent="0.25">
      <c r="A4075" s="115" t="s">
        <v>1136</v>
      </c>
      <c r="B4075" s="102" t="s">
        <v>15474</v>
      </c>
      <c r="C4075" s="101" t="str">
        <f t="shared" si="126"/>
        <v>Formula</v>
      </c>
      <c r="D4075" s="102" t="s">
        <v>15473</v>
      </c>
      <c r="E4075" s="102" t="s">
        <v>15472</v>
      </c>
      <c r="F4075" s="105">
        <v>64</v>
      </c>
      <c r="G4075" s="77">
        <f t="shared" si="127"/>
        <v>64</v>
      </c>
    </row>
    <row r="4076" spans="1:7" ht="21" x14ac:dyDescent="0.25">
      <c r="A4076" s="114" t="s">
        <v>1137</v>
      </c>
      <c r="B4076" s="101" t="s">
        <v>15471</v>
      </c>
      <c r="C4076" s="101" t="str">
        <f t="shared" si="126"/>
        <v>Formula</v>
      </c>
      <c r="D4076" s="101" t="s">
        <v>12123</v>
      </c>
      <c r="E4076" s="101" t="s">
        <v>15470</v>
      </c>
      <c r="F4076" s="104">
        <v>90</v>
      </c>
      <c r="G4076" s="77">
        <f t="shared" si="127"/>
        <v>90</v>
      </c>
    </row>
    <row r="4077" spans="1:7" ht="21" x14ac:dyDescent="0.25">
      <c r="A4077" s="115" t="s">
        <v>1138</v>
      </c>
      <c r="B4077" s="102" t="s">
        <v>15469</v>
      </c>
      <c r="C4077" s="101" t="str">
        <f t="shared" si="126"/>
        <v>Formula</v>
      </c>
      <c r="D4077" s="102" t="s">
        <v>15468</v>
      </c>
      <c r="E4077" s="102" t="s">
        <v>11317</v>
      </c>
      <c r="F4077" s="105">
        <v>21</v>
      </c>
      <c r="G4077" s="77">
        <f t="shared" si="127"/>
        <v>21</v>
      </c>
    </row>
    <row r="4078" spans="1:7" ht="21" x14ac:dyDescent="0.25">
      <c r="A4078" s="114" t="s">
        <v>1139</v>
      </c>
      <c r="B4078" s="101" t="s">
        <v>15467</v>
      </c>
      <c r="C4078" s="101" t="str">
        <f t="shared" si="126"/>
        <v>Formula</v>
      </c>
      <c r="D4078" s="101" t="s">
        <v>15466</v>
      </c>
      <c r="E4078" s="101" t="s">
        <v>15465</v>
      </c>
      <c r="F4078" s="104">
        <v>204</v>
      </c>
      <c r="G4078" s="77">
        <f t="shared" si="127"/>
        <v>204</v>
      </c>
    </row>
    <row r="4079" spans="1:7" ht="21" x14ac:dyDescent="0.25">
      <c r="A4079" s="115" t="s">
        <v>1140</v>
      </c>
      <c r="B4079" s="102" t="s">
        <v>15464</v>
      </c>
      <c r="C4079" s="101" t="str">
        <f t="shared" si="126"/>
        <v>Formula</v>
      </c>
      <c r="D4079" s="102" t="s">
        <v>15463</v>
      </c>
      <c r="E4079" s="102" t="s">
        <v>15462</v>
      </c>
      <c r="F4079" s="105">
        <v>24</v>
      </c>
      <c r="G4079" s="77">
        <f t="shared" si="127"/>
        <v>24</v>
      </c>
    </row>
    <row r="4080" spans="1:7" ht="21" x14ac:dyDescent="0.25">
      <c r="A4080" s="114" t="s">
        <v>1141</v>
      </c>
      <c r="B4080" s="101" t="s">
        <v>15461</v>
      </c>
      <c r="C4080" s="101" t="str">
        <f t="shared" si="126"/>
        <v>Formula</v>
      </c>
      <c r="D4080" s="101" t="s">
        <v>15460</v>
      </c>
      <c r="E4080" s="101" t="s">
        <v>15459</v>
      </c>
      <c r="F4080" s="104">
        <v>165</v>
      </c>
      <c r="G4080" s="77">
        <f t="shared" si="127"/>
        <v>165</v>
      </c>
    </row>
    <row r="4081" spans="1:7" ht="21" x14ac:dyDescent="0.25">
      <c r="A4081" s="115" t="s">
        <v>1142</v>
      </c>
      <c r="B4081" s="102" t="s">
        <v>15458</v>
      </c>
      <c r="C4081" s="101" t="str">
        <f t="shared" si="126"/>
        <v>Formula</v>
      </c>
      <c r="D4081" s="102" t="s">
        <v>15457</v>
      </c>
      <c r="E4081" s="102" t="s">
        <v>11317</v>
      </c>
      <c r="F4081" s="105">
        <v>44</v>
      </c>
      <c r="G4081" s="77">
        <f t="shared" si="127"/>
        <v>44</v>
      </c>
    </row>
    <row r="4082" spans="1:7" ht="21" x14ac:dyDescent="0.25">
      <c r="A4082" s="114" t="s">
        <v>1143</v>
      </c>
      <c r="B4082" s="101" t="s">
        <v>15455</v>
      </c>
      <c r="C4082" s="101" t="str">
        <f t="shared" si="126"/>
        <v>Formula</v>
      </c>
      <c r="D4082" s="101" t="s">
        <v>15454</v>
      </c>
      <c r="E4082" s="101" t="s">
        <v>15456</v>
      </c>
      <c r="F4082" s="104">
        <v>144</v>
      </c>
      <c r="G4082" s="77">
        <f t="shared" si="127"/>
        <v>300</v>
      </c>
    </row>
    <row r="4083" spans="1:7" ht="21" x14ac:dyDescent="0.25">
      <c r="A4083" s="115" t="s">
        <v>1144</v>
      </c>
      <c r="B4083" s="102" t="s">
        <v>15455</v>
      </c>
      <c r="C4083" s="101" t="str">
        <f t="shared" si="126"/>
        <v>Formula</v>
      </c>
      <c r="D4083" s="102" t="s">
        <v>15454</v>
      </c>
      <c r="E4083" s="102" t="s">
        <v>15456</v>
      </c>
      <c r="F4083" s="105">
        <v>87</v>
      </c>
      <c r="G4083" s="77">
        <f t="shared" si="127"/>
        <v>300</v>
      </c>
    </row>
    <row r="4084" spans="1:7" ht="21" x14ac:dyDescent="0.25">
      <c r="A4084" s="114" t="s">
        <v>1145</v>
      </c>
      <c r="B4084" s="101" t="s">
        <v>15455</v>
      </c>
      <c r="C4084" s="101" t="str">
        <f t="shared" si="126"/>
        <v>Formula</v>
      </c>
      <c r="D4084" s="101" t="s">
        <v>15454</v>
      </c>
      <c r="E4084" s="101" t="s">
        <v>15453</v>
      </c>
      <c r="F4084" s="104">
        <v>39</v>
      </c>
      <c r="G4084" s="77">
        <f t="shared" si="127"/>
        <v>300</v>
      </c>
    </row>
    <row r="4085" spans="1:7" ht="21" x14ac:dyDescent="0.25">
      <c r="A4085" s="115" t="s">
        <v>17776</v>
      </c>
      <c r="B4085" s="102" t="s">
        <v>15455</v>
      </c>
      <c r="C4085" s="101" t="str">
        <f t="shared" si="126"/>
        <v>Formula</v>
      </c>
      <c r="D4085" s="102" t="s">
        <v>15454</v>
      </c>
      <c r="E4085" s="102" t="s">
        <v>17777</v>
      </c>
      <c r="F4085" s="105">
        <v>30</v>
      </c>
      <c r="G4085" s="77">
        <f t="shared" si="127"/>
        <v>300</v>
      </c>
    </row>
    <row r="4086" spans="1:7" ht="21" x14ac:dyDescent="0.25">
      <c r="A4086" s="114" t="s">
        <v>1146</v>
      </c>
      <c r="B4086" s="101" t="s">
        <v>15452</v>
      </c>
      <c r="C4086" s="101" t="str">
        <f t="shared" si="126"/>
        <v>Formula</v>
      </c>
      <c r="D4086" s="101" t="s">
        <v>15451</v>
      </c>
      <c r="E4086" s="101" t="s">
        <v>15450</v>
      </c>
      <c r="F4086" s="104">
        <v>20</v>
      </c>
      <c r="G4086" s="77">
        <f t="shared" si="127"/>
        <v>20</v>
      </c>
    </row>
    <row r="4087" spans="1:7" ht="21" x14ac:dyDescent="0.25">
      <c r="A4087" s="115" t="s">
        <v>1147</v>
      </c>
      <c r="B4087" s="102" t="s">
        <v>15449</v>
      </c>
      <c r="C4087" s="101" t="str">
        <f t="shared" si="126"/>
        <v>Formula</v>
      </c>
      <c r="D4087" s="102" t="s">
        <v>15448</v>
      </c>
      <c r="E4087" s="102" t="s">
        <v>15447</v>
      </c>
      <c r="F4087" s="105">
        <v>80</v>
      </c>
      <c r="G4087" s="77">
        <f t="shared" si="127"/>
        <v>80</v>
      </c>
    </row>
    <row r="4088" spans="1:7" ht="21" x14ac:dyDescent="0.25">
      <c r="A4088" s="114" t="s">
        <v>1148</v>
      </c>
      <c r="B4088" s="101" t="s">
        <v>15446</v>
      </c>
      <c r="C4088" s="101" t="str">
        <f t="shared" si="126"/>
        <v>Formula</v>
      </c>
      <c r="D4088" s="101" t="s">
        <v>17778</v>
      </c>
      <c r="E4088" s="101" t="s">
        <v>15445</v>
      </c>
      <c r="F4088" s="104">
        <v>30</v>
      </c>
      <c r="G4088" s="77">
        <f t="shared" si="127"/>
        <v>30</v>
      </c>
    </row>
    <row r="4089" spans="1:7" ht="21" x14ac:dyDescent="0.25">
      <c r="A4089" s="115" t="s">
        <v>1149</v>
      </c>
      <c r="B4089" s="102" t="s">
        <v>15444</v>
      </c>
      <c r="C4089" s="101" t="str">
        <f t="shared" si="126"/>
        <v>Formula</v>
      </c>
      <c r="D4089" s="102" t="s">
        <v>15443</v>
      </c>
      <c r="E4089" s="102" t="s">
        <v>11317</v>
      </c>
      <c r="F4089" s="105">
        <v>14</v>
      </c>
      <c r="G4089" s="77">
        <f t="shared" si="127"/>
        <v>14</v>
      </c>
    </row>
    <row r="4090" spans="1:7" ht="21" x14ac:dyDescent="0.25">
      <c r="A4090" s="114" t="s">
        <v>1150</v>
      </c>
      <c r="B4090" s="101" t="s">
        <v>15442</v>
      </c>
      <c r="C4090" s="101" t="str">
        <f t="shared" si="126"/>
        <v>Formula</v>
      </c>
      <c r="D4090" s="101" t="s">
        <v>15441</v>
      </c>
      <c r="E4090" s="101" t="s">
        <v>15440</v>
      </c>
      <c r="F4090" s="104">
        <v>110</v>
      </c>
      <c r="G4090" s="77">
        <f t="shared" si="127"/>
        <v>110</v>
      </c>
    </row>
    <row r="4091" spans="1:7" ht="21" x14ac:dyDescent="0.25">
      <c r="A4091" s="115" t="s">
        <v>1151</v>
      </c>
      <c r="B4091" s="102" t="s">
        <v>15439</v>
      </c>
      <c r="C4091" s="101" t="str">
        <f t="shared" si="126"/>
        <v>Formula</v>
      </c>
      <c r="D4091" s="102" t="s">
        <v>18102</v>
      </c>
      <c r="E4091" s="102" t="s">
        <v>7406</v>
      </c>
      <c r="F4091" s="105">
        <v>132</v>
      </c>
      <c r="G4091" s="77">
        <f t="shared" si="127"/>
        <v>132</v>
      </c>
    </row>
    <row r="4092" spans="1:7" ht="31.5" x14ac:dyDescent="0.25">
      <c r="A4092" s="114" t="s">
        <v>1152</v>
      </c>
      <c r="B4092" s="101" t="s">
        <v>15438</v>
      </c>
      <c r="C4092" s="101" t="str">
        <f t="shared" si="126"/>
        <v>Formula</v>
      </c>
      <c r="D4092" s="101" t="s">
        <v>15437</v>
      </c>
      <c r="E4092" s="101" t="s">
        <v>15436</v>
      </c>
      <c r="F4092" s="104">
        <v>38</v>
      </c>
      <c r="G4092" s="77">
        <f t="shared" si="127"/>
        <v>38</v>
      </c>
    </row>
    <row r="4093" spans="1:7" ht="31.5" x14ac:dyDescent="0.25">
      <c r="A4093" s="115" t="s">
        <v>1153</v>
      </c>
      <c r="B4093" s="102" t="s">
        <v>15435</v>
      </c>
      <c r="C4093" s="101" t="str">
        <f t="shared" si="126"/>
        <v>Formula</v>
      </c>
      <c r="D4093" s="102" t="s">
        <v>15434</v>
      </c>
      <c r="E4093" s="102" t="s">
        <v>15433</v>
      </c>
      <c r="F4093" s="105">
        <v>79</v>
      </c>
      <c r="G4093" s="77">
        <f t="shared" si="127"/>
        <v>79</v>
      </c>
    </row>
    <row r="4094" spans="1:7" ht="21" x14ac:dyDescent="0.25">
      <c r="A4094" s="114" t="s">
        <v>1154</v>
      </c>
      <c r="B4094" s="101" t="s">
        <v>15432</v>
      </c>
      <c r="C4094" s="101" t="str">
        <f t="shared" si="126"/>
        <v>Formula</v>
      </c>
      <c r="D4094" s="101" t="s">
        <v>15431</v>
      </c>
      <c r="E4094" s="101" t="s">
        <v>15430</v>
      </c>
      <c r="F4094" s="104">
        <v>24</v>
      </c>
      <c r="G4094" s="77">
        <f t="shared" si="127"/>
        <v>24</v>
      </c>
    </row>
    <row r="4095" spans="1:7" ht="21" x14ac:dyDescent="0.25">
      <c r="A4095" s="115" t="s">
        <v>1155</v>
      </c>
      <c r="B4095" s="102" t="s">
        <v>15429</v>
      </c>
      <c r="C4095" s="101" t="str">
        <f t="shared" si="126"/>
        <v>Formula</v>
      </c>
      <c r="D4095" s="102" t="s">
        <v>15428</v>
      </c>
      <c r="E4095" s="102" t="s">
        <v>11317</v>
      </c>
      <c r="F4095" s="105">
        <v>90</v>
      </c>
      <c r="G4095" s="77">
        <f t="shared" si="127"/>
        <v>90</v>
      </c>
    </row>
    <row r="4096" spans="1:7" ht="21" x14ac:dyDescent="0.25">
      <c r="A4096" s="114" t="s">
        <v>1156</v>
      </c>
      <c r="B4096" s="101" t="s">
        <v>15427</v>
      </c>
      <c r="C4096" s="101" t="str">
        <f t="shared" si="126"/>
        <v>Formula</v>
      </c>
      <c r="D4096" s="101" t="s">
        <v>15426</v>
      </c>
      <c r="E4096" s="101" t="s">
        <v>15425</v>
      </c>
      <c r="F4096" s="104">
        <v>118</v>
      </c>
      <c r="G4096" s="77">
        <f t="shared" si="127"/>
        <v>118</v>
      </c>
    </row>
    <row r="4097" spans="1:7" ht="21" x14ac:dyDescent="0.25">
      <c r="A4097" s="115" t="s">
        <v>1157</v>
      </c>
      <c r="B4097" s="102" t="s">
        <v>15424</v>
      </c>
      <c r="C4097" s="101" t="str">
        <f t="shared" si="126"/>
        <v>Formula</v>
      </c>
      <c r="D4097" s="102" t="s">
        <v>15423</v>
      </c>
      <c r="E4097" s="102" t="s">
        <v>6129</v>
      </c>
      <c r="F4097" s="105">
        <v>107</v>
      </c>
      <c r="G4097" s="77">
        <f t="shared" si="127"/>
        <v>107</v>
      </c>
    </row>
    <row r="4098" spans="1:7" ht="21" x14ac:dyDescent="0.25">
      <c r="A4098" s="114" t="s">
        <v>1158</v>
      </c>
      <c r="B4098" s="101" t="s">
        <v>15422</v>
      </c>
      <c r="C4098" s="101" t="str">
        <f t="shared" si="126"/>
        <v>Formula</v>
      </c>
      <c r="D4098" s="101" t="s">
        <v>15421</v>
      </c>
      <c r="E4098" s="101" t="s">
        <v>15420</v>
      </c>
      <c r="F4098" s="104">
        <v>89</v>
      </c>
      <c r="G4098" s="77">
        <f t="shared" si="127"/>
        <v>89</v>
      </c>
    </row>
    <row r="4099" spans="1:7" ht="21" x14ac:dyDescent="0.25">
      <c r="A4099" s="115" t="s">
        <v>1159</v>
      </c>
      <c r="B4099" s="102" t="s">
        <v>15419</v>
      </c>
      <c r="C4099" s="101" t="str">
        <f t="shared" ref="C4099:C4162" si="128">IF(ISTEXT(VLOOKUP(B4099,$I$3:$I$12,1,FALSE)),"Alt sub","Formula")</f>
        <v>Formula</v>
      </c>
      <c r="D4099" s="102" t="s">
        <v>13676</v>
      </c>
      <c r="E4099" s="102" t="s">
        <v>11317</v>
      </c>
      <c r="F4099" s="105">
        <v>14</v>
      </c>
      <c r="G4099" s="77">
        <f t="shared" ref="G4099:G4162" si="129">SUMIF(B:B,B4099,F:F)</f>
        <v>14</v>
      </c>
    </row>
    <row r="4100" spans="1:7" ht="21" x14ac:dyDescent="0.25">
      <c r="A4100" s="114" t="s">
        <v>1160</v>
      </c>
      <c r="B4100" s="101" t="s">
        <v>15418</v>
      </c>
      <c r="C4100" s="101" t="str">
        <f t="shared" si="128"/>
        <v>Formula</v>
      </c>
      <c r="D4100" s="101" t="s">
        <v>15417</v>
      </c>
      <c r="E4100" s="101" t="s">
        <v>15416</v>
      </c>
      <c r="F4100" s="104">
        <v>20</v>
      </c>
      <c r="G4100" s="77">
        <f t="shared" si="129"/>
        <v>20</v>
      </c>
    </row>
    <row r="4101" spans="1:7" ht="21" x14ac:dyDescent="0.25">
      <c r="A4101" s="115" t="s">
        <v>1161</v>
      </c>
      <c r="B4101" s="102" t="s">
        <v>15415</v>
      </c>
      <c r="C4101" s="101" t="str">
        <f t="shared" si="128"/>
        <v>Formula</v>
      </c>
      <c r="D4101" s="102" t="s">
        <v>15414</v>
      </c>
      <c r="E4101" s="102" t="s">
        <v>11317</v>
      </c>
      <c r="F4101" s="105">
        <v>75</v>
      </c>
      <c r="G4101" s="77">
        <f t="shared" si="129"/>
        <v>75</v>
      </c>
    </row>
    <row r="4102" spans="1:7" ht="21" x14ac:dyDescent="0.25">
      <c r="A4102" s="114" t="s">
        <v>1162</v>
      </c>
      <c r="B4102" s="101" t="s">
        <v>15413</v>
      </c>
      <c r="C4102" s="101" t="str">
        <f t="shared" si="128"/>
        <v>Formula</v>
      </c>
      <c r="D4102" s="101" t="s">
        <v>15412</v>
      </c>
      <c r="E4102" s="101" t="s">
        <v>11317</v>
      </c>
      <c r="F4102" s="104">
        <v>122</v>
      </c>
      <c r="G4102" s="77">
        <f t="shared" si="129"/>
        <v>122</v>
      </c>
    </row>
    <row r="4103" spans="1:7" ht="21" x14ac:dyDescent="0.25">
      <c r="A4103" s="115" t="s">
        <v>1163</v>
      </c>
      <c r="B4103" s="102" t="s">
        <v>15411</v>
      </c>
      <c r="C4103" s="101" t="str">
        <f t="shared" si="128"/>
        <v>Formula</v>
      </c>
      <c r="D4103" s="102" t="s">
        <v>15410</v>
      </c>
      <c r="E4103" s="102" t="s">
        <v>15409</v>
      </c>
      <c r="F4103" s="105">
        <v>24</v>
      </c>
      <c r="G4103" s="77">
        <f t="shared" si="129"/>
        <v>24</v>
      </c>
    </row>
    <row r="4104" spans="1:7" ht="21" x14ac:dyDescent="0.25">
      <c r="A4104" s="114" t="s">
        <v>1164</v>
      </c>
      <c r="B4104" s="101" t="s">
        <v>15408</v>
      </c>
      <c r="C4104" s="101" t="str">
        <f t="shared" si="128"/>
        <v>Formula</v>
      </c>
      <c r="D4104" s="101" t="s">
        <v>15407</v>
      </c>
      <c r="E4104" s="101" t="s">
        <v>15406</v>
      </c>
      <c r="F4104" s="104">
        <v>61</v>
      </c>
      <c r="G4104" s="77">
        <f t="shared" si="129"/>
        <v>61</v>
      </c>
    </row>
    <row r="4105" spans="1:7" ht="31.5" x14ac:dyDescent="0.25">
      <c r="A4105" s="115" t="s">
        <v>1165</v>
      </c>
      <c r="B4105" s="102" t="s">
        <v>15405</v>
      </c>
      <c r="C4105" s="101" t="str">
        <f t="shared" si="128"/>
        <v>Formula</v>
      </c>
      <c r="D4105" s="102" t="s">
        <v>15404</v>
      </c>
      <c r="E4105" s="102" t="s">
        <v>11317</v>
      </c>
      <c r="F4105" s="105">
        <v>13</v>
      </c>
      <c r="G4105" s="77">
        <f t="shared" si="129"/>
        <v>13</v>
      </c>
    </row>
    <row r="4106" spans="1:7" ht="21" x14ac:dyDescent="0.25">
      <c r="A4106" s="114" t="s">
        <v>1166</v>
      </c>
      <c r="B4106" s="101" t="s">
        <v>15403</v>
      </c>
      <c r="C4106" s="101" t="str">
        <f t="shared" si="128"/>
        <v>Formula</v>
      </c>
      <c r="D4106" s="101" t="s">
        <v>15402</v>
      </c>
      <c r="E4106" s="101" t="s">
        <v>15401</v>
      </c>
      <c r="F4106" s="104">
        <v>66</v>
      </c>
      <c r="G4106" s="77">
        <f t="shared" si="129"/>
        <v>66</v>
      </c>
    </row>
    <row r="4107" spans="1:7" ht="21" x14ac:dyDescent="0.25">
      <c r="A4107" s="115" t="s">
        <v>1167</v>
      </c>
      <c r="B4107" s="102" t="s">
        <v>15400</v>
      </c>
      <c r="C4107" s="101" t="str">
        <f t="shared" si="128"/>
        <v>Formula</v>
      </c>
      <c r="D4107" s="102" t="s">
        <v>15399</v>
      </c>
      <c r="E4107" s="102" t="s">
        <v>15398</v>
      </c>
      <c r="F4107" s="105">
        <v>48</v>
      </c>
      <c r="G4107" s="77">
        <f t="shared" si="129"/>
        <v>48</v>
      </c>
    </row>
    <row r="4108" spans="1:7" ht="21" x14ac:dyDescent="0.25">
      <c r="A4108" s="114" t="s">
        <v>1168</v>
      </c>
      <c r="B4108" s="101" t="s">
        <v>15397</v>
      </c>
      <c r="C4108" s="101" t="str">
        <f t="shared" si="128"/>
        <v>Formula</v>
      </c>
      <c r="D4108" s="101" t="s">
        <v>15396</v>
      </c>
      <c r="E4108" s="101" t="s">
        <v>15395</v>
      </c>
      <c r="F4108" s="104">
        <v>72</v>
      </c>
      <c r="G4108" s="77">
        <f t="shared" si="129"/>
        <v>72</v>
      </c>
    </row>
    <row r="4109" spans="1:7" ht="21" x14ac:dyDescent="0.25">
      <c r="A4109" s="115" t="s">
        <v>1169</v>
      </c>
      <c r="B4109" s="102" t="s">
        <v>15394</v>
      </c>
      <c r="C4109" s="101" t="str">
        <f t="shared" si="128"/>
        <v>Formula</v>
      </c>
      <c r="D4109" s="102" t="s">
        <v>19004</v>
      </c>
      <c r="E4109" s="102" t="s">
        <v>11317</v>
      </c>
      <c r="F4109" s="105">
        <v>50</v>
      </c>
      <c r="G4109" s="77">
        <f t="shared" si="129"/>
        <v>50</v>
      </c>
    </row>
    <row r="4110" spans="1:7" ht="21" x14ac:dyDescent="0.25">
      <c r="A4110" s="114" t="s">
        <v>1170</v>
      </c>
      <c r="B4110" s="101" t="s">
        <v>15393</v>
      </c>
      <c r="C4110" s="101" t="str">
        <f t="shared" si="128"/>
        <v>Formula</v>
      </c>
      <c r="D4110" s="101" t="s">
        <v>15392</v>
      </c>
      <c r="E4110" s="101" t="s">
        <v>15391</v>
      </c>
      <c r="F4110" s="104">
        <v>16</v>
      </c>
      <c r="G4110" s="77">
        <f t="shared" si="129"/>
        <v>16</v>
      </c>
    </row>
    <row r="4111" spans="1:7" ht="21" x14ac:dyDescent="0.25">
      <c r="A4111" s="115" t="s">
        <v>1171</v>
      </c>
      <c r="B4111" s="102" t="s">
        <v>15390</v>
      </c>
      <c r="C4111" s="101" t="str">
        <f t="shared" si="128"/>
        <v>Formula</v>
      </c>
      <c r="D4111" s="102" t="s">
        <v>15389</v>
      </c>
      <c r="E4111" s="102" t="s">
        <v>15388</v>
      </c>
      <c r="F4111" s="105">
        <v>89</v>
      </c>
      <c r="G4111" s="77">
        <f t="shared" si="129"/>
        <v>89</v>
      </c>
    </row>
    <row r="4112" spans="1:7" ht="31.5" x14ac:dyDescent="0.25">
      <c r="A4112" s="114" t="s">
        <v>1172</v>
      </c>
      <c r="B4112" s="101" t="s">
        <v>15387</v>
      </c>
      <c r="C4112" s="101" t="str">
        <f t="shared" si="128"/>
        <v>Formula</v>
      </c>
      <c r="D4112" s="101" t="s">
        <v>15386</v>
      </c>
      <c r="E4112" s="101" t="s">
        <v>15385</v>
      </c>
      <c r="F4112" s="104">
        <v>142</v>
      </c>
      <c r="G4112" s="77">
        <f t="shared" si="129"/>
        <v>142</v>
      </c>
    </row>
    <row r="4113" spans="1:7" ht="21" x14ac:dyDescent="0.25">
      <c r="A4113" s="115" t="s">
        <v>1174</v>
      </c>
      <c r="B4113" s="102" t="s">
        <v>15381</v>
      </c>
      <c r="C4113" s="101" t="str">
        <f t="shared" si="128"/>
        <v>Formula</v>
      </c>
      <c r="D4113" s="102" t="s">
        <v>15380</v>
      </c>
      <c r="E4113" s="102" t="s">
        <v>15379</v>
      </c>
      <c r="F4113" s="105">
        <v>58</v>
      </c>
      <c r="G4113" s="77">
        <f t="shared" si="129"/>
        <v>58</v>
      </c>
    </row>
    <row r="4114" spans="1:7" ht="21" x14ac:dyDescent="0.25">
      <c r="A4114" s="114" t="s">
        <v>1175</v>
      </c>
      <c r="B4114" s="101" t="s">
        <v>15378</v>
      </c>
      <c r="C4114" s="101" t="str">
        <f t="shared" si="128"/>
        <v>Formula</v>
      </c>
      <c r="D4114" s="101" t="s">
        <v>15377</v>
      </c>
      <c r="E4114" s="101" t="s">
        <v>11317</v>
      </c>
      <c r="F4114" s="104">
        <v>31</v>
      </c>
      <c r="G4114" s="77">
        <f t="shared" si="129"/>
        <v>31</v>
      </c>
    </row>
    <row r="4115" spans="1:7" ht="21" x14ac:dyDescent="0.25">
      <c r="A4115" s="115" t="s">
        <v>1176</v>
      </c>
      <c r="B4115" s="102" t="s">
        <v>15376</v>
      </c>
      <c r="C4115" s="101" t="str">
        <f t="shared" si="128"/>
        <v>Formula</v>
      </c>
      <c r="D4115" s="102" t="s">
        <v>15375</v>
      </c>
      <c r="E4115" s="102" t="s">
        <v>15374</v>
      </c>
      <c r="F4115" s="105">
        <v>100</v>
      </c>
      <c r="G4115" s="77">
        <f t="shared" si="129"/>
        <v>100</v>
      </c>
    </row>
    <row r="4116" spans="1:7" ht="21" x14ac:dyDescent="0.25">
      <c r="A4116" s="114" t="s">
        <v>1177</v>
      </c>
      <c r="B4116" s="101" t="s">
        <v>15373</v>
      </c>
      <c r="C4116" s="101" t="str">
        <f t="shared" si="128"/>
        <v>Formula</v>
      </c>
      <c r="D4116" s="101" t="s">
        <v>15372</v>
      </c>
      <c r="E4116" s="101" t="s">
        <v>15371</v>
      </c>
      <c r="F4116" s="104">
        <v>68</v>
      </c>
      <c r="G4116" s="77">
        <f t="shared" si="129"/>
        <v>68</v>
      </c>
    </row>
    <row r="4117" spans="1:7" ht="21" x14ac:dyDescent="0.25">
      <c r="A4117" s="115" t="s">
        <v>1178</v>
      </c>
      <c r="B4117" s="102" t="s">
        <v>15370</v>
      </c>
      <c r="C4117" s="101" t="str">
        <f t="shared" si="128"/>
        <v>Formula</v>
      </c>
      <c r="D4117" s="102" t="s">
        <v>15369</v>
      </c>
      <c r="E4117" s="102" t="s">
        <v>11317</v>
      </c>
      <c r="F4117" s="105">
        <v>55</v>
      </c>
      <c r="G4117" s="77">
        <f t="shared" si="129"/>
        <v>55</v>
      </c>
    </row>
    <row r="4118" spans="1:7" ht="21" x14ac:dyDescent="0.25">
      <c r="A4118" s="114" t="s">
        <v>1179</v>
      </c>
      <c r="B4118" s="101" t="s">
        <v>15368</v>
      </c>
      <c r="C4118" s="101" t="str">
        <f t="shared" si="128"/>
        <v>Formula</v>
      </c>
      <c r="D4118" s="101" t="s">
        <v>15367</v>
      </c>
      <c r="E4118" s="101" t="s">
        <v>15366</v>
      </c>
      <c r="F4118" s="104">
        <v>80</v>
      </c>
      <c r="G4118" s="77">
        <f t="shared" si="129"/>
        <v>80</v>
      </c>
    </row>
    <row r="4119" spans="1:7" ht="21" x14ac:dyDescent="0.25">
      <c r="A4119" s="115" t="s">
        <v>1180</v>
      </c>
      <c r="B4119" s="102" t="s">
        <v>15365</v>
      </c>
      <c r="C4119" s="101" t="str">
        <f t="shared" si="128"/>
        <v>Formula</v>
      </c>
      <c r="D4119" s="102" t="s">
        <v>15364</v>
      </c>
      <c r="E4119" s="102" t="s">
        <v>15280</v>
      </c>
      <c r="F4119" s="105">
        <v>44</v>
      </c>
      <c r="G4119" s="77">
        <f t="shared" si="129"/>
        <v>44</v>
      </c>
    </row>
    <row r="4120" spans="1:7" ht="21" x14ac:dyDescent="0.25">
      <c r="A4120" s="114" t="s">
        <v>1181</v>
      </c>
      <c r="B4120" s="101" t="s">
        <v>15363</v>
      </c>
      <c r="C4120" s="101" t="str">
        <f t="shared" si="128"/>
        <v>Formula</v>
      </c>
      <c r="D4120" s="101" t="s">
        <v>15362</v>
      </c>
      <c r="E4120" s="101" t="s">
        <v>15361</v>
      </c>
      <c r="F4120" s="104">
        <v>24</v>
      </c>
      <c r="G4120" s="77">
        <f t="shared" si="129"/>
        <v>24</v>
      </c>
    </row>
    <row r="4121" spans="1:7" ht="21" x14ac:dyDescent="0.25">
      <c r="A4121" s="115" t="s">
        <v>1182</v>
      </c>
      <c r="B4121" s="102" t="s">
        <v>15360</v>
      </c>
      <c r="C4121" s="101" t="str">
        <f t="shared" si="128"/>
        <v>Formula</v>
      </c>
      <c r="D4121" s="102" t="s">
        <v>15359</v>
      </c>
      <c r="E4121" s="102" t="s">
        <v>11317</v>
      </c>
      <c r="F4121" s="105">
        <v>60</v>
      </c>
      <c r="G4121" s="77">
        <f t="shared" si="129"/>
        <v>60</v>
      </c>
    </row>
    <row r="4122" spans="1:7" ht="21" x14ac:dyDescent="0.25">
      <c r="A4122" s="114" t="s">
        <v>1183</v>
      </c>
      <c r="B4122" s="101" t="s">
        <v>15358</v>
      </c>
      <c r="C4122" s="101" t="str">
        <f t="shared" si="128"/>
        <v>Formula</v>
      </c>
      <c r="D4122" s="101" t="s">
        <v>15357</v>
      </c>
      <c r="E4122" s="101" t="s">
        <v>15356</v>
      </c>
      <c r="F4122" s="104">
        <v>145</v>
      </c>
      <c r="G4122" s="77">
        <f t="shared" si="129"/>
        <v>145</v>
      </c>
    </row>
    <row r="4123" spans="1:7" ht="21" x14ac:dyDescent="0.25">
      <c r="A4123" s="115" t="s">
        <v>1184</v>
      </c>
      <c r="B4123" s="102" t="s">
        <v>15355</v>
      </c>
      <c r="C4123" s="101" t="str">
        <f t="shared" si="128"/>
        <v>Formula</v>
      </c>
      <c r="D4123" s="102" t="s">
        <v>15354</v>
      </c>
      <c r="E4123" s="102" t="s">
        <v>15353</v>
      </c>
      <c r="F4123" s="105">
        <v>40</v>
      </c>
      <c r="G4123" s="77">
        <f t="shared" si="129"/>
        <v>40</v>
      </c>
    </row>
    <row r="4124" spans="1:7" ht="21" x14ac:dyDescent="0.25">
      <c r="A4124" s="114" t="s">
        <v>1185</v>
      </c>
      <c r="B4124" s="101" t="s">
        <v>15352</v>
      </c>
      <c r="C4124" s="101" t="str">
        <f t="shared" si="128"/>
        <v>Formula</v>
      </c>
      <c r="D4124" s="101" t="s">
        <v>15351</v>
      </c>
      <c r="E4124" s="101" t="s">
        <v>15350</v>
      </c>
      <c r="F4124" s="104">
        <v>30</v>
      </c>
      <c r="G4124" s="77">
        <f t="shared" si="129"/>
        <v>30</v>
      </c>
    </row>
    <row r="4125" spans="1:7" ht="21" x14ac:dyDescent="0.25">
      <c r="A4125" s="115" t="s">
        <v>1186</v>
      </c>
      <c r="B4125" s="102" t="s">
        <v>15349</v>
      </c>
      <c r="C4125" s="101" t="str">
        <f t="shared" si="128"/>
        <v>Formula</v>
      </c>
      <c r="D4125" s="102" t="s">
        <v>15348</v>
      </c>
      <c r="E4125" s="102" t="s">
        <v>15347</v>
      </c>
      <c r="F4125" s="105">
        <v>154</v>
      </c>
      <c r="G4125" s="77">
        <f t="shared" si="129"/>
        <v>154</v>
      </c>
    </row>
    <row r="4126" spans="1:7" ht="21" x14ac:dyDescent="0.25">
      <c r="A4126" s="114" t="s">
        <v>1187</v>
      </c>
      <c r="B4126" s="101" t="s">
        <v>15346</v>
      </c>
      <c r="C4126" s="101" t="str">
        <f t="shared" si="128"/>
        <v>Formula</v>
      </c>
      <c r="D4126" s="101" t="s">
        <v>15345</v>
      </c>
      <c r="E4126" s="101" t="s">
        <v>15344</v>
      </c>
      <c r="F4126" s="104">
        <v>20</v>
      </c>
      <c r="G4126" s="77">
        <f t="shared" si="129"/>
        <v>20</v>
      </c>
    </row>
    <row r="4127" spans="1:7" ht="21" x14ac:dyDescent="0.25">
      <c r="A4127" s="115" t="s">
        <v>1188</v>
      </c>
      <c r="B4127" s="102" t="s">
        <v>15343</v>
      </c>
      <c r="C4127" s="101" t="str">
        <f t="shared" si="128"/>
        <v>Formula</v>
      </c>
      <c r="D4127" s="102" t="s">
        <v>15342</v>
      </c>
      <c r="E4127" s="102" t="s">
        <v>15341</v>
      </c>
      <c r="F4127" s="105">
        <v>174</v>
      </c>
      <c r="G4127" s="77">
        <f t="shared" si="129"/>
        <v>174</v>
      </c>
    </row>
    <row r="4128" spans="1:7" ht="21" x14ac:dyDescent="0.25">
      <c r="A4128" s="114" t="s">
        <v>1189</v>
      </c>
      <c r="B4128" s="101" t="s">
        <v>15340</v>
      </c>
      <c r="C4128" s="101" t="str">
        <f t="shared" si="128"/>
        <v>Formula</v>
      </c>
      <c r="D4128" s="101" t="s">
        <v>11526</v>
      </c>
      <c r="E4128" s="101" t="s">
        <v>15339</v>
      </c>
      <c r="F4128" s="104">
        <v>80</v>
      </c>
      <c r="G4128" s="77">
        <f t="shared" si="129"/>
        <v>80</v>
      </c>
    </row>
    <row r="4129" spans="1:7" ht="21" x14ac:dyDescent="0.25">
      <c r="A4129" s="115" t="s">
        <v>1190</v>
      </c>
      <c r="B4129" s="102" t="s">
        <v>15338</v>
      </c>
      <c r="C4129" s="101" t="str">
        <f t="shared" si="128"/>
        <v>Formula</v>
      </c>
      <c r="D4129" s="102" t="s">
        <v>15337</v>
      </c>
      <c r="E4129" s="102" t="s">
        <v>15336</v>
      </c>
      <c r="F4129" s="105">
        <v>122</v>
      </c>
      <c r="G4129" s="77">
        <f t="shared" si="129"/>
        <v>122</v>
      </c>
    </row>
    <row r="4130" spans="1:7" ht="21" x14ac:dyDescent="0.25">
      <c r="A4130" s="114" t="s">
        <v>1191</v>
      </c>
      <c r="B4130" s="101" t="s">
        <v>15335</v>
      </c>
      <c r="C4130" s="101" t="str">
        <f t="shared" si="128"/>
        <v>Formula</v>
      </c>
      <c r="D4130" s="101" t="s">
        <v>15334</v>
      </c>
      <c r="E4130" s="101" t="s">
        <v>15280</v>
      </c>
      <c r="F4130" s="104">
        <v>32</v>
      </c>
      <c r="G4130" s="77">
        <f t="shared" si="129"/>
        <v>32</v>
      </c>
    </row>
    <row r="4131" spans="1:7" ht="21" x14ac:dyDescent="0.25">
      <c r="A4131" s="115" t="s">
        <v>1192</v>
      </c>
      <c r="B4131" s="102" t="s">
        <v>15333</v>
      </c>
      <c r="C4131" s="101" t="str">
        <f t="shared" si="128"/>
        <v>Formula</v>
      </c>
      <c r="D4131" s="102" t="s">
        <v>15332</v>
      </c>
      <c r="E4131" s="102" t="s">
        <v>15331</v>
      </c>
      <c r="F4131" s="105">
        <v>20</v>
      </c>
      <c r="G4131" s="77">
        <f t="shared" si="129"/>
        <v>20</v>
      </c>
    </row>
    <row r="4132" spans="1:7" ht="31.5" x14ac:dyDescent="0.25">
      <c r="A4132" s="114" t="s">
        <v>1193</v>
      </c>
      <c r="B4132" s="101" t="s">
        <v>15330</v>
      </c>
      <c r="C4132" s="101" t="str">
        <f t="shared" si="128"/>
        <v>Formula</v>
      </c>
      <c r="D4132" s="101" t="s">
        <v>15329</v>
      </c>
      <c r="E4132" s="101" t="s">
        <v>15328</v>
      </c>
      <c r="F4132" s="104">
        <v>260</v>
      </c>
      <c r="G4132" s="77">
        <f t="shared" si="129"/>
        <v>260</v>
      </c>
    </row>
    <row r="4133" spans="1:7" ht="21" x14ac:dyDescent="0.25">
      <c r="A4133" s="115" t="s">
        <v>1194</v>
      </c>
      <c r="B4133" s="102" t="s">
        <v>15327</v>
      </c>
      <c r="C4133" s="101" t="str">
        <f t="shared" si="128"/>
        <v>Formula</v>
      </c>
      <c r="D4133" s="102" t="s">
        <v>7012</v>
      </c>
      <c r="E4133" s="102" t="s">
        <v>15326</v>
      </c>
      <c r="F4133" s="105">
        <v>75</v>
      </c>
      <c r="G4133" s="77">
        <f t="shared" si="129"/>
        <v>75</v>
      </c>
    </row>
    <row r="4134" spans="1:7" ht="31.5" x14ac:dyDescent="0.25">
      <c r="A4134" s="114" t="s">
        <v>1195</v>
      </c>
      <c r="B4134" s="101" t="s">
        <v>15325</v>
      </c>
      <c r="C4134" s="101" t="str">
        <f t="shared" si="128"/>
        <v>Formula</v>
      </c>
      <c r="D4134" s="101" t="s">
        <v>15324</v>
      </c>
      <c r="E4134" s="101" t="s">
        <v>15323</v>
      </c>
      <c r="F4134" s="104">
        <v>35</v>
      </c>
      <c r="G4134" s="77">
        <f t="shared" si="129"/>
        <v>35</v>
      </c>
    </row>
    <row r="4135" spans="1:7" ht="21" x14ac:dyDescent="0.25">
      <c r="A4135" s="115" t="s">
        <v>1196</v>
      </c>
      <c r="B4135" s="102" t="s">
        <v>15322</v>
      </c>
      <c r="C4135" s="101" t="str">
        <f t="shared" si="128"/>
        <v>Formula</v>
      </c>
      <c r="D4135" s="102" t="s">
        <v>15321</v>
      </c>
      <c r="E4135" s="102" t="s">
        <v>11317</v>
      </c>
      <c r="F4135" s="105">
        <v>120</v>
      </c>
      <c r="G4135" s="77">
        <f t="shared" si="129"/>
        <v>120</v>
      </c>
    </row>
    <row r="4136" spans="1:7" ht="21" x14ac:dyDescent="0.25">
      <c r="A4136" s="114" t="s">
        <v>1197</v>
      </c>
      <c r="B4136" s="101" t="s">
        <v>15320</v>
      </c>
      <c r="C4136" s="101" t="str">
        <f t="shared" si="128"/>
        <v>Formula</v>
      </c>
      <c r="D4136" s="101" t="s">
        <v>15319</v>
      </c>
      <c r="E4136" s="101" t="s">
        <v>15318</v>
      </c>
      <c r="F4136" s="104">
        <v>88</v>
      </c>
      <c r="G4136" s="77">
        <f t="shared" si="129"/>
        <v>88</v>
      </c>
    </row>
    <row r="4137" spans="1:7" ht="21" x14ac:dyDescent="0.25">
      <c r="A4137" s="115" t="s">
        <v>1198</v>
      </c>
      <c r="B4137" s="102" t="s">
        <v>15317</v>
      </c>
      <c r="C4137" s="101" t="str">
        <f t="shared" si="128"/>
        <v>Formula</v>
      </c>
      <c r="D4137" s="102" t="s">
        <v>15316</v>
      </c>
      <c r="E4137" s="102" t="s">
        <v>15315</v>
      </c>
      <c r="F4137" s="105">
        <v>32</v>
      </c>
      <c r="G4137" s="77">
        <f t="shared" si="129"/>
        <v>32</v>
      </c>
    </row>
    <row r="4138" spans="1:7" ht="21" x14ac:dyDescent="0.25">
      <c r="A4138" s="114" t="s">
        <v>1199</v>
      </c>
      <c r="B4138" s="101" t="s">
        <v>15314</v>
      </c>
      <c r="C4138" s="101" t="str">
        <f t="shared" si="128"/>
        <v>Formula</v>
      </c>
      <c r="D4138" s="101" t="s">
        <v>15313</v>
      </c>
      <c r="E4138" s="101" t="s">
        <v>15312</v>
      </c>
      <c r="F4138" s="104">
        <v>18</v>
      </c>
      <c r="G4138" s="77">
        <f t="shared" si="129"/>
        <v>18</v>
      </c>
    </row>
    <row r="4139" spans="1:7" ht="31.5" x14ac:dyDescent="0.25">
      <c r="A4139" s="115" t="s">
        <v>1200</v>
      </c>
      <c r="B4139" s="102" t="s">
        <v>15311</v>
      </c>
      <c r="C4139" s="101" t="str">
        <f t="shared" si="128"/>
        <v>Formula</v>
      </c>
      <c r="D4139" s="102" t="s">
        <v>15310</v>
      </c>
      <c r="E4139" s="102" t="s">
        <v>15309</v>
      </c>
      <c r="F4139" s="105">
        <v>74</v>
      </c>
      <c r="G4139" s="77">
        <f t="shared" si="129"/>
        <v>74</v>
      </c>
    </row>
    <row r="4140" spans="1:7" ht="21" x14ac:dyDescent="0.25">
      <c r="A4140" s="114" t="s">
        <v>1201</v>
      </c>
      <c r="B4140" s="101" t="s">
        <v>15307</v>
      </c>
      <c r="C4140" s="101" t="str">
        <f t="shared" si="128"/>
        <v>Formula</v>
      </c>
      <c r="D4140" s="101" t="s">
        <v>15306</v>
      </c>
      <c r="E4140" s="101" t="s">
        <v>15308</v>
      </c>
      <c r="F4140" s="104">
        <v>200</v>
      </c>
      <c r="G4140" s="77">
        <f t="shared" si="129"/>
        <v>288</v>
      </c>
    </row>
    <row r="4141" spans="1:7" ht="21" x14ac:dyDescent="0.25">
      <c r="A4141" s="115" t="s">
        <v>1202</v>
      </c>
      <c r="B4141" s="102" t="s">
        <v>15307</v>
      </c>
      <c r="C4141" s="101" t="str">
        <f t="shared" si="128"/>
        <v>Formula</v>
      </c>
      <c r="D4141" s="102" t="s">
        <v>15306</v>
      </c>
      <c r="E4141" s="102" t="s">
        <v>15305</v>
      </c>
      <c r="F4141" s="105">
        <v>88</v>
      </c>
      <c r="G4141" s="77">
        <f t="shared" si="129"/>
        <v>288</v>
      </c>
    </row>
    <row r="4142" spans="1:7" ht="21" x14ac:dyDescent="0.25">
      <c r="A4142" s="114" t="s">
        <v>1203</v>
      </c>
      <c r="B4142" s="101" t="s">
        <v>15304</v>
      </c>
      <c r="C4142" s="101" t="str">
        <f t="shared" si="128"/>
        <v>Formula</v>
      </c>
      <c r="D4142" s="101" t="s">
        <v>15303</v>
      </c>
      <c r="E4142" s="101" t="s">
        <v>15302</v>
      </c>
      <c r="F4142" s="104">
        <v>50</v>
      </c>
      <c r="G4142" s="77">
        <f t="shared" si="129"/>
        <v>50</v>
      </c>
    </row>
    <row r="4143" spans="1:7" ht="21" x14ac:dyDescent="0.25">
      <c r="A4143" s="115" t="s">
        <v>1204</v>
      </c>
      <c r="B4143" s="102" t="s">
        <v>15301</v>
      </c>
      <c r="C4143" s="101" t="str">
        <f t="shared" si="128"/>
        <v>Formula</v>
      </c>
      <c r="D4143" s="102" t="s">
        <v>15300</v>
      </c>
      <c r="E4143" s="102" t="s">
        <v>11317</v>
      </c>
      <c r="F4143" s="105">
        <v>80</v>
      </c>
      <c r="G4143" s="77">
        <f t="shared" si="129"/>
        <v>80</v>
      </c>
    </row>
    <row r="4144" spans="1:7" ht="21" x14ac:dyDescent="0.25">
      <c r="A4144" s="114" t="s">
        <v>1205</v>
      </c>
      <c r="B4144" s="101" t="s">
        <v>15299</v>
      </c>
      <c r="C4144" s="101" t="str">
        <f t="shared" si="128"/>
        <v>Formula</v>
      </c>
      <c r="D4144" s="101" t="s">
        <v>15298</v>
      </c>
      <c r="E4144" s="101" t="s">
        <v>15297</v>
      </c>
      <c r="F4144" s="104">
        <v>41</v>
      </c>
      <c r="G4144" s="77">
        <f t="shared" si="129"/>
        <v>41</v>
      </c>
    </row>
    <row r="4145" spans="1:7" ht="21" x14ac:dyDescent="0.25">
      <c r="A4145" s="115" t="s">
        <v>1207</v>
      </c>
      <c r="B4145" s="102" t="s">
        <v>15293</v>
      </c>
      <c r="C4145" s="101" t="str">
        <f t="shared" si="128"/>
        <v>Formula</v>
      </c>
      <c r="D4145" s="102" t="s">
        <v>15292</v>
      </c>
      <c r="E4145" s="102" t="s">
        <v>15295</v>
      </c>
      <c r="F4145" s="105">
        <v>76</v>
      </c>
      <c r="G4145" s="77">
        <f t="shared" si="129"/>
        <v>132</v>
      </c>
    </row>
    <row r="4146" spans="1:7" ht="21" x14ac:dyDescent="0.25">
      <c r="A4146" s="114" t="s">
        <v>1208</v>
      </c>
      <c r="B4146" s="101" t="s">
        <v>15293</v>
      </c>
      <c r="C4146" s="101" t="str">
        <f t="shared" si="128"/>
        <v>Formula</v>
      </c>
      <c r="D4146" s="101" t="s">
        <v>15292</v>
      </c>
      <c r="E4146" s="101" t="s">
        <v>15294</v>
      </c>
      <c r="F4146" s="104">
        <v>16</v>
      </c>
      <c r="G4146" s="77">
        <f t="shared" si="129"/>
        <v>132</v>
      </c>
    </row>
    <row r="4147" spans="1:7" ht="21" x14ac:dyDescent="0.25">
      <c r="A4147" s="115" t="s">
        <v>1209</v>
      </c>
      <c r="B4147" s="102" t="s">
        <v>15293</v>
      </c>
      <c r="C4147" s="101" t="str">
        <f t="shared" si="128"/>
        <v>Formula</v>
      </c>
      <c r="D4147" s="102" t="s">
        <v>15292</v>
      </c>
      <c r="E4147" s="102" t="s">
        <v>15291</v>
      </c>
      <c r="F4147" s="105">
        <v>30</v>
      </c>
      <c r="G4147" s="77">
        <f t="shared" si="129"/>
        <v>132</v>
      </c>
    </row>
    <row r="4148" spans="1:7" ht="21" x14ac:dyDescent="0.25">
      <c r="A4148" s="114" t="s">
        <v>17847</v>
      </c>
      <c r="B4148" s="101" t="s">
        <v>15293</v>
      </c>
      <c r="C4148" s="101" t="str">
        <f t="shared" si="128"/>
        <v>Formula</v>
      </c>
      <c r="D4148" s="101" t="s">
        <v>15292</v>
      </c>
      <c r="E4148" s="101" t="s">
        <v>17941</v>
      </c>
      <c r="F4148" s="104">
        <v>10</v>
      </c>
      <c r="G4148" s="77">
        <f t="shared" si="129"/>
        <v>132</v>
      </c>
    </row>
    <row r="4149" spans="1:7" ht="21" x14ac:dyDescent="0.25">
      <c r="A4149" s="115" t="s">
        <v>1210</v>
      </c>
      <c r="B4149" s="102" t="s">
        <v>15290</v>
      </c>
      <c r="C4149" s="101" t="str">
        <f t="shared" si="128"/>
        <v>Formula</v>
      </c>
      <c r="D4149" s="102" t="s">
        <v>15289</v>
      </c>
      <c r="E4149" s="102" t="s">
        <v>15288</v>
      </c>
      <c r="F4149" s="105">
        <v>40</v>
      </c>
      <c r="G4149" s="77">
        <f t="shared" si="129"/>
        <v>40</v>
      </c>
    </row>
    <row r="4150" spans="1:7" ht="31.5" x14ac:dyDescent="0.25">
      <c r="A4150" s="114" t="s">
        <v>1211</v>
      </c>
      <c r="B4150" s="101" t="s">
        <v>15286</v>
      </c>
      <c r="C4150" s="101" t="str">
        <f t="shared" si="128"/>
        <v>Formula</v>
      </c>
      <c r="D4150" s="101" t="s">
        <v>15285</v>
      </c>
      <c r="E4150" s="101" t="s">
        <v>15287</v>
      </c>
      <c r="F4150" s="104">
        <v>341</v>
      </c>
      <c r="G4150" s="77">
        <f t="shared" si="129"/>
        <v>345</v>
      </c>
    </row>
    <row r="4151" spans="1:7" ht="21" x14ac:dyDescent="0.25">
      <c r="A4151" s="115" t="s">
        <v>18353</v>
      </c>
      <c r="B4151" s="102" t="s">
        <v>15286</v>
      </c>
      <c r="C4151" s="101" t="str">
        <f t="shared" si="128"/>
        <v>Formula</v>
      </c>
      <c r="D4151" s="102" t="s">
        <v>15285</v>
      </c>
      <c r="E4151" s="102" t="s">
        <v>18421</v>
      </c>
      <c r="F4151" s="105">
        <v>0</v>
      </c>
      <c r="G4151" s="77">
        <f t="shared" si="129"/>
        <v>345</v>
      </c>
    </row>
    <row r="4152" spans="1:7" ht="21" x14ac:dyDescent="0.25">
      <c r="A4152" s="114" t="s">
        <v>17590</v>
      </c>
      <c r="B4152" s="101" t="s">
        <v>15286</v>
      </c>
      <c r="C4152" s="101" t="str">
        <f t="shared" si="128"/>
        <v>Formula</v>
      </c>
      <c r="D4152" s="101" t="s">
        <v>15285</v>
      </c>
      <c r="E4152" s="101" t="s">
        <v>17591</v>
      </c>
      <c r="F4152" s="104">
        <v>2</v>
      </c>
      <c r="G4152" s="77">
        <f t="shared" si="129"/>
        <v>345</v>
      </c>
    </row>
    <row r="4153" spans="1:7" ht="21" x14ac:dyDescent="0.25">
      <c r="A4153" s="115" t="s">
        <v>19137</v>
      </c>
      <c r="B4153" s="102" t="s">
        <v>15286</v>
      </c>
      <c r="C4153" s="101" t="str">
        <f t="shared" si="128"/>
        <v>Formula</v>
      </c>
      <c r="D4153" s="102" t="s">
        <v>15285</v>
      </c>
      <c r="E4153" s="102" t="s">
        <v>19138</v>
      </c>
      <c r="F4153" s="105">
        <v>2</v>
      </c>
      <c r="G4153" s="77">
        <f t="shared" si="129"/>
        <v>345</v>
      </c>
    </row>
    <row r="4154" spans="1:7" ht="21" x14ac:dyDescent="0.25">
      <c r="A4154" s="114" t="s">
        <v>1212</v>
      </c>
      <c r="B4154" s="101" t="s">
        <v>15283</v>
      </c>
      <c r="C4154" s="101" t="str">
        <f t="shared" si="128"/>
        <v>Formula</v>
      </c>
      <c r="D4154" s="101" t="s">
        <v>15282</v>
      </c>
      <c r="E4154" s="101" t="s">
        <v>15284</v>
      </c>
      <c r="F4154" s="104">
        <v>235</v>
      </c>
      <c r="G4154" s="77">
        <f t="shared" si="129"/>
        <v>359</v>
      </c>
    </row>
    <row r="4155" spans="1:7" ht="31.5" x14ac:dyDescent="0.25">
      <c r="A4155" s="115" t="s">
        <v>1213</v>
      </c>
      <c r="B4155" s="102" t="s">
        <v>15283</v>
      </c>
      <c r="C4155" s="101" t="str">
        <f t="shared" si="128"/>
        <v>Formula</v>
      </c>
      <c r="D4155" s="102" t="s">
        <v>15282</v>
      </c>
      <c r="E4155" s="102" t="s">
        <v>15281</v>
      </c>
      <c r="F4155" s="105">
        <v>122</v>
      </c>
      <c r="G4155" s="77">
        <f t="shared" si="129"/>
        <v>359</v>
      </c>
    </row>
    <row r="4156" spans="1:7" ht="21" x14ac:dyDescent="0.25">
      <c r="A4156" s="114" t="s">
        <v>18354</v>
      </c>
      <c r="B4156" s="101" t="s">
        <v>15283</v>
      </c>
      <c r="C4156" s="101" t="str">
        <f t="shared" si="128"/>
        <v>Formula</v>
      </c>
      <c r="D4156" s="101" t="s">
        <v>15282</v>
      </c>
      <c r="E4156" s="101" t="s">
        <v>18422</v>
      </c>
      <c r="F4156" s="104">
        <v>2</v>
      </c>
      <c r="G4156" s="77">
        <f t="shared" si="129"/>
        <v>359</v>
      </c>
    </row>
    <row r="4157" spans="1:7" ht="31.5" x14ac:dyDescent="0.25">
      <c r="A4157" s="115" t="s">
        <v>1214</v>
      </c>
      <c r="B4157" s="102" t="s">
        <v>15279</v>
      </c>
      <c r="C4157" s="101" t="str">
        <f t="shared" si="128"/>
        <v>Formula</v>
      </c>
      <c r="D4157" s="102" t="s">
        <v>15278</v>
      </c>
      <c r="E4157" s="102" t="s">
        <v>15280</v>
      </c>
      <c r="F4157" s="105">
        <v>50</v>
      </c>
      <c r="G4157" s="77">
        <f t="shared" si="129"/>
        <v>163</v>
      </c>
    </row>
    <row r="4158" spans="1:7" ht="31.5" x14ac:dyDescent="0.25">
      <c r="A4158" s="114" t="s">
        <v>1215</v>
      </c>
      <c r="B4158" s="101" t="s">
        <v>15279</v>
      </c>
      <c r="C4158" s="101" t="str">
        <f t="shared" si="128"/>
        <v>Formula</v>
      </c>
      <c r="D4158" s="101" t="s">
        <v>15278</v>
      </c>
      <c r="E4158" s="101" t="s">
        <v>11317</v>
      </c>
      <c r="F4158" s="104">
        <v>113</v>
      </c>
      <c r="G4158" s="77">
        <f t="shared" si="129"/>
        <v>163</v>
      </c>
    </row>
    <row r="4159" spans="1:7" ht="21" x14ac:dyDescent="0.25">
      <c r="A4159" s="115" t="s">
        <v>1216</v>
      </c>
      <c r="B4159" s="102" t="s">
        <v>15277</v>
      </c>
      <c r="C4159" s="101" t="str">
        <f t="shared" si="128"/>
        <v>Formula</v>
      </c>
      <c r="D4159" s="102" t="s">
        <v>15276</v>
      </c>
      <c r="E4159" s="102" t="s">
        <v>15275</v>
      </c>
      <c r="F4159" s="105">
        <v>67</v>
      </c>
      <c r="G4159" s="77">
        <f t="shared" si="129"/>
        <v>67</v>
      </c>
    </row>
    <row r="4160" spans="1:7" ht="21" x14ac:dyDescent="0.25">
      <c r="A4160" s="114" t="s">
        <v>18355</v>
      </c>
      <c r="B4160" s="101" t="s">
        <v>18918</v>
      </c>
      <c r="C4160" s="101" t="str">
        <f t="shared" si="128"/>
        <v>Formula</v>
      </c>
      <c r="D4160" s="101" t="s">
        <v>18464</v>
      </c>
      <c r="E4160" s="101" t="s">
        <v>18423</v>
      </c>
      <c r="F4160" s="104">
        <v>1</v>
      </c>
      <c r="G4160" s="77">
        <f t="shared" si="129"/>
        <v>1</v>
      </c>
    </row>
    <row r="4161" spans="1:7" ht="21" x14ac:dyDescent="0.25">
      <c r="A4161" s="115" t="s">
        <v>1218</v>
      </c>
      <c r="B4161" s="102" t="s">
        <v>15266</v>
      </c>
      <c r="C4161" s="101" t="str">
        <f t="shared" si="128"/>
        <v>Formula</v>
      </c>
      <c r="D4161" s="102" t="s">
        <v>15265</v>
      </c>
      <c r="E4161" s="102" t="s">
        <v>15273</v>
      </c>
      <c r="F4161" s="105">
        <v>202</v>
      </c>
      <c r="G4161" s="77">
        <f t="shared" si="129"/>
        <v>664</v>
      </c>
    </row>
    <row r="4162" spans="1:7" ht="21" x14ac:dyDescent="0.25">
      <c r="A4162" s="114" t="s">
        <v>1219</v>
      </c>
      <c r="B4162" s="101" t="s">
        <v>15266</v>
      </c>
      <c r="C4162" s="101" t="str">
        <f t="shared" si="128"/>
        <v>Formula</v>
      </c>
      <c r="D4162" s="101" t="s">
        <v>15265</v>
      </c>
      <c r="E4162" s="101" t="s">
        <v>15272</v>
      </c>
      <c r="F4162" s="104">
        <v>149</v>
      </c>
      <c r="G4162" s="77">
        <f t="shared" si="129"/>
        <v>664</v>
      </c>
    </row>
    <row r="4163" spans="1:7" ht="21" x14ac:dyDescent="0.25">
      <c r="A4163" s="115" t="s">
        <v>1220</v>
      </c>
      <c r="B4163" s="102" t="s">
        <v>15266</v>
      </c>
      <c r="C4163" s="101" t="str">
        <f t="shared" ref="C4163:C4226" si="130">IF(ISTEXT(VLOOKUP(B4163,$I$3:$I$12,1,FALSE)),"Alt sub","Formula")</f>
        <v>Formula</v>
      </c>
      <c r="D4163" s="102" t="s">
        <v>15265</v>
      </c>
      <c r="E4163" s="102" t="s">
        <v>15271</v>
      </c>
      <c r="F4163" s="105">
        <v>64</v>
      </c>
      <c r="G4163" s="77">
        <f t="shared" ref="G4163:G4226" si="131">SUMIF(B:B,B4163,F:F)</f>
        <v>664</v>
      </c>
    </row>
    <row r="4164" spans="1:7" ht="21" x14ac:dyDescent="0.25">
      <c r="A4164" s="114" t="s">
        <v>1221</v>
      </c>
      <c r="B4164" s="101" t="s">
        <v>15266</v>
      </c>
      <c r="C4164" s="101" t="str">
        <f t="shared" si="130"/>
        <v>Formula</v>
      </c>
      <c r="D4164" s="101" t="s">
        <v>15265</v>
      </c>
      <c r="E4164" s="101" t="s">
        <v>18611</v>
      </c>
      <c r="F4164" s="104">
        <v>76</v>
      </c>
      <c r="G4164" s="77">
        <f t="shared" si="131"/>
        <v>664</v>
      </c>
    </row>
    <row r="4165" spans="1:7" ht="21" x14ac:dyDescent="0.25">
      <c r="A4165" s="115" t="s">
        <v>1222</v>
      </c>
      <c r="B4165" s="102" t="s">
        <v>15266</v>
      </c>
      <c r="C4165" s="101" t="str">
        <f t="shared" si="130"/>
        <v>Formula</v>
      </c>
      <c r="D4165" s="102" t="s">
        <v>15265</v>
      </c>
      <c r="E4165" s="102" t="s">
        <v>8385</v>
      </c>
      <c r="F4165" s="105">
        <v>90</v>
      </c>
      <c r="G4165" s="77">
        <f t="shared" si="131"/>
        <v>664</v>
      </c>
    </row>
    <row r="4166" spans="1:7" ht="21" x14ac:dyDescent="0.25">
      <c r="A4166" s="114" t="s">
        <v>1223</v>
      </c>
      <c r="B4166" s="101" t="s">
        <v>15266</v>
      </c>
      <c r="C4166" s="101" t="str">
        <f t="shared" si="130"/>
        <v>Formula</v>
      </c>
      <c r="D4166" s="101" t="s">
        <v>15265</v>
      </c>
      <c r="E4166" s="101" t="s">
        <v>15270</v>
      </c>
      <c r="F4166" s="104">
        <v>27</v>
      </c>
      <c r="G4166" s="77">
        <f t="shared" si="131"/>
        <v>664</v>
      </c>
    </row>
    <row r="4167" spans="1:7" ht="21" x14ac:dyDescent="0.25">
      <c r="A4167" s="115" t="s">
        <v>1224</v>
      </c>
      <c r="B4167" s="102" t="s">
        <v>15266</v>
      </c>
      <c r="C4167" s="101" t="str">
        <f t="shared" si="130"/>
        <v>Formula</v>
      </c>
      <c r="D4167" s="102" t="s">
        <v>15265</v>
      </c>
      <c r="E4167" s="102" t="s">
        <v>15269</v>
      </c>
      <c r="F4167" s="105">
        <v>2</v>
      </c>
      <c r="G4167" s="77">
        <f t="shared" si="131"/>
        <v>664</v>
      </c>
    </row>
    <row r="4168" spans="1:7" ht="21" x14ac:dyDescent="0.25">
      <c r="A4168" s="114" t="s">
        <v>1225</v>
      </c>
      <c r="B4168" s="101" t="s">
        <v>15266</v>
      </c>
      <c r="C4168" s="101" t="str">
        <f t="shared" si="130"/>
        <v>Formula</v>
      </c>
      <c r="D4168" s="101" t="s">
        <v>15265</v>
      </c>
      <c r="E4168" s="101" t="s">
        <v>15268</v>
      </c>
      <c r="F4168" s="104">
        <v>8</v>
      </c>
      <c r="G4168" s="77">
        <f t="shared" si="131"/>
        <v>664</v>
      </c>
    </row>
    <row r="4169" spans="1:7" ht="21" x14ac:dyDescent="0.25">
      <c r="A4169" s="115" t="s">
        <v>5963</v>
      </c>
      <c r="B4169" s="102" t="s">
        <v>15266</v>
      </c>
      <c r="C4169" s="101" t="str">
        <f t="shared" si="130"/>
        <v>Formula</v>
      </c>
      <c r="D4169" s="102" t="s">
        <v>15265</v>
      </c>
      <c r="E4169" s="102" t="s">
        <v>15267</v>
      </c>
      <c r="F4169" s="105">
        <v>10</v>
      </c>
      <c r="G4169" s="77">
        <f t="shared" si="131"/>
        <v>664</v>
      </c>
    </row>
    <row r="4170" spans="1:7" ht="21" x14ac:dyDescent="0.25">
      <c r="A4170" s="114" t="s">
        <v>1226</v>
      </c>
      <c r="B4170" s="101" t="s">
        <v>15266</v>
      </c>
      <c r="C4170" s="101" t="str">
        <f t="shared" si="130"/>
        <v>Formula</v>
      </c>
      <c r="D4170" s="101" t="s">
        <v>15265</v>
      </c>
      <c r="E4170" s="101" t="s">
        <v>15262</v>
      </c>
      <c r="F4170" s="104">
        <v>10</v>
      </c>
      <c r="G4170" s="77">
        <f t="shared" si="131"/>
        <v>664</v>
      </c>
    </row>
    <row r="4171" spans="1:7" ht="21" x14ac:dyDescent="0.25">
      <c r="A4171" s="115" t="s">
        <v>1217</v>
      </c>
      <c r="B4171" s="102" t="s">
        <v>15266</v>
      </c>
      <c r="C4171" s="101" t="str">
        <f t="shared" si="130"/>
        <v>Formula</v>
      </c>
      <c r="D4171" s="102" t="s">
        <v>15265</v>
      </c>
      <c r="E4171" s="102" t="s">
        <v>15274</v>
      </c>
      <c r="F4171" s="105">
        <v>6</v>
      </c>
      <c r="G4171" s="77">
        <f t="shared" si="131"/>
        <v>664</v>
      </c>
    </row>
    <row r="4172" spans="1:7" ht="21" x14ac:dyDescent="0.25">
      <c r="A4172" s="114" t="s">
        <v>18356</v>
      </c>
      <c r="B4172" s="101" t="s">
        <v>15266</v>
      </c>
      <c r="C4172" s="101" t="str">
        <f t="shared" si="130"/>
        <v>Formula</v>
      </c>
      <c r="D4172" s="101" t="s">
        <v>15265</v>
      </c>
      <c r="E4172" s="101" t="s">
        <v>18424</v>
      </c>
      <c r="F4172" s="104">
        <v>9</v>
      </c>
      <c r="G4172" s="77">
        <f t="shared" si="131"/>
        <v>664</v>
      </c>
    </row>
    <row r="4173" spans="1:7" ht="21" x14ac:dyDescent="0.25">
      <c r="A4173" s="115" t="s">
        <v>18919</v>
      </c>
      <c r="B4173" s="102" t="s">
        <v>15266</v>
      </c>
      <c r="C4173" s="101" t="str">
        <f t="shared" si="130"/>
        <v>Formula</v>
      </c>
      <c r="D4173" s="102" t="s">
        <v>15265</v>
      </c>
      <c r="E4173" s="102" t="s">
        <v>18920</v>
      </c>
      <c r="F4173" s="105">
        <v>5</v>
      </c>
      <c r="G4173" s="77">
        <f t="shared" si="131"/>
        <v>664</v>
      </c>
    </row>
    <row r="4174" spans="1:7" ht="21" x14ac:dyDescent="0.25">
      <c r="A4174" s="114" t="s">
        <v>19049</v>
      </c>
      <c r="B4174" s="101" t="s">
        <v>15266</v>
      </c>
      <c r="C4174" s="101" t="str">
        <f t="shared" si="130"/>
        <v>Formula</v>
      </c>
      <c r="D4174" s="101" t="s">
        <v>15265</v>
      </c>
      <c r="E4174" s="101" t="s">
        <v>19048</v>
      </c>
      <c r="F4174" s="104">
        <v>6</v>
      </c>
      <c r="G4174" s="77">
        <f t="shared" si="131"/>
        <v>664</v>
      </c>
    </row>
    <row r="4175" spans="1:7" ht="21" x14ac:dyDescent="0.25">
      <c r="A4175" s="115" t="s">
        <v>19047</v>
      </c>
      <c r="B4175" s="102" t="s">
        <v>15266</v>
      </c>
      <c r="C4175" s="101" t="str">
        <f t="shared" si="130"/>
        <v>Formula</v>
      </c>
      <c r="D4175" s="102" t="s">
        <v>15265</v>
      </c>
      <c r="E4175" s="102" t="s">
        <v>19046</v>
      </c>
      <c r="F4175" s="105">
        <v>0</v>
      </c>
      <c r="G4175" s="77">
        <f t="shared" si="131"/>
        <v>664</v>
      </c>
    </row>
    <row r="4176" spans="1:7" ht="31.5" x14ac:dyDescent="0.25">
      <c r="A4176" s="114" t="s">
        <v>0</v>
      </c>
      <c r="B4176" s="101" t="s">
        <v>17496</v>
      </c>
      <c r="C4176" s="101" t="str">
        <f t="shared" si="130"/>
        <v>Formula</v>
      </c>
      <c r="D4176" s="101" t="s">
        <v>17495</v>
      </c>
      <c r="E4176" s="101" t="s">
        <v>17516</v>
      </c>
      <c r="F4176" s="104">
        <v>478</v>
      </c>
      <c r="G4176" s="77">
        <f t="shared" si="131"/>
        <v>4737</v>
      </c>
    </row>
    <row r="4177" spans="1:7" ht="31.5" x14ac:dyDescent="0.25">
      <c r="A4177" s="115" t="s">
        <v>1</v>
      </c>
      <c r="B4177" s="102" t="s">
        <v>17496</v>
      </c>
      <c r="C4177" s="101" t="str">
        <f t="shared" si="130"/>
        <v>Formula</v>
      </c>
      <c r="D4177" s="102" t="s">
        <v>17495</v>
      </c>
      <c r="E4177" s="102" t="s">
        <v>17515</v>
      </c>
      <c r="F4177" s="105">
        <v>455</v>
      </c>
      <c r="G4177" s="77">
        <f t="shared" si="131"/>
        <v>4737</v>
      </c>
    </row>
    <row r="4178" spans="1:7" ht="31.5" x14ac:dyDescent="0.25">
      <c r="A4178" s="114" t="s">
        <v>2</v>
      </c>
      <c r="B4178" s="101" t="s">
        <v>17496</v>
      </c>
      <c r="C4178" s="101" t="str">
        <f t="shared" si="130"/>
        <v>Formula</v>
      </c>
      <c r="D4178" s="101" t="s">
        <v>17495</v>
      </c>
      <c r="E4178" s="101" t="s">
        <v>17514</v>
      </c>
      <c r="F4178" s="104">
        <v>500</v>
      </c>
      <c r="G4178" s="77">
        <f t="shared" si="131"/>
        <v>4737</v>
      </c>
    </row>
    <row r="4179" spans="1:7" ht="31.5" x14ac:dyDescent="0.25">
      <c r="A4179" s="115" t="s">
        <v>3</v>
      </c>
      <c r="B4179" s="102" t="s">
        <v>17496</v>
      </c>
      <c r="C4179" s="101" t="str">
        <f t="shared" si="130"/>
        <v>Formula</v>
      </c>
      <c r="D4179" s="102" t="s">
        <v>17495</v>
      </c>
      <c r="E4179" s="102" t="s">
        <v>17513</v>
      </c>
      <c r="F4179" s="105">
        <v>280</v>
      </c>
      <c r="G4179" s="77">
        <f t="shared" si="131"/>
        <v>4737</v>
      </c>
    </row>
    <row r="4180" spans="1:7" ht="31.5" x14ac:dyDescent="0.25">
      <c r="A4180" s="114" t="s">
        <v>4</v>
      </c>
      <c r="B4180" s="101" t="s">
        <v>17496</v>
      </c>
      <c r="C4180" s="101" t="str">
        <f t="shared" si="130"/>
        <v>Formula</v>
      </c>
      <c r="D4180" s="101" t="s">
        <v>17495</v>
      </c>
      <c r="E4180" s="101" t="s">
        <v>17512</v>
      </c>
      <c r="F4180" s="104">
        <v>456</v>
      </c>
      <c r="G4180" s="77">
        <f t="shared" si="131"/>
        <v>4737</v>
      </c>
    </row>
    <row r="4181" spans="1:7" ht="31.5" x14ac:dyDescent="0.25">
      <c r="A4181" s="115" t="s">
        <v>5</v>
      </c>
      <c r="B4181" s="102" t="s">
        <v>17496</v>
      </c>
      <c r="C4181" s="101" t="str">
        <f t="shared" si="130"/>
        <v>Formula</v>
      </c>
      <c r="D4181" s="102" t="s">
        <v>17495</v>
      </c>
      <c r="E4181" s="102" t="s">
        <v>17511</v>
      </c>
      <c r="F4181" s="105">
        <v>248</v>
      </c>
      <c r="G4181" s="77">
        <f t="shared" si="131"/>
        <v>4737</v>
      </c>
    </row>
    <row r="4182" spans="1:7" ht="31.5" x14ac:dyDescent="0.25">
      <c r="A4182" s="114" t="s">
        <v>20</v>
      </c>
      <c r="B4182" s="101" t="s">
        <v>17496</v>
      </c>
      <c r="C4182" s="101" t="str">
        <f t="shared" si="130"/>
        <v>Formula</v>
      </c>
      <c r="D4182" s="101" t="s">
        <v>17495</v>
      </c>
      <c r="E4182" s="101" t="s">
        <v>18988</v>
      </c>
      <c r="F4182" s="104">
        <v>456</v>
      </c>
      <c r="G4182" s="77">
        <f t="shared" si="131"/>
        <v>4737</v>
      </c>
    </row>
    <row r="4183" spans="1:7" ht="31.5" x14ac:dyDescent="0.25">
      <c r="A4183" s="115" t="s">
        <v>21</v>
      </c>
      <c r="B4183" s="102" t="s">
        <v>17496</v>
      </c>
      <c r="C4183" s="101" t="str">
        <f t="shared" si="130"/>
        <v>Formula</v>
      </c>
      <c r="D4183" s="102" t="s">
        <v>17495</v>
      </c>
      <c r="E4183" s="102" t="s">
        <v>17510</v>
      </c>
      <c r="F4183" s="105">
        <v>394</v>
      </c>
      <c r="G4183" s="77">
        <f t="shared" si="131"/>
        <v>4737</v>
      </c>
    </row>
    <row r="4184" spans="1:7" ht="31.5" x14ac:dyDescent="0.25">
      <c r="A4184" s="114" t="s">
        <v>22</v>
      </c>
      <c r="B4184" s="101" t="s">
        <v>17496</v>
      </c>
      <c r="C4184" s="101" t="str">
        <f t="shared" si="130"/>
        <v>Formula</v>
      </c>
      <c r="D4184" s="101" t="s">
        <v>17495</v>
      </c>
      <c r="E4184" s="101" t="s">
        <v>17509</v>
      </c>
      <c r="F4184" s="104">
        <v>188</v>
      </c>
      <c r="G4184" s="77">
        <f t="shared" si="131"/>
        <v>4737</v>
      </c>
    </row>
    <row r="4185" spans="1:7" ht="31.5" x14ac:dyDescent="0.25">
      <c r="A4185" s="115" t="s">
        <v>23</v>
      </c>
      <c r="B4185" s="102" t="s">
        <v>17496</v>
      </c>
      <c r="C4185" s="101" t="str">
        <f t="shared" si="130"/>
        <v>Formula</v>
      </c>
      <c r="D4185" s="102" t="s">
        <v>17495</v>
      </c>
      <c r="E4185" s="102" t="s">
        <v>17508</v>
      </c>
      <c r="F4185" s="105">
        <v>271</v>
      </c>
      <c r="G4185" s="77">
        <f t="shared" si="131"/>
        <v>4737</v>
      </c>
    </row>
    <row r="4186" spans="1:7" ht="31.5" x14ac:dyDescent="0.25">
      <c r="A4186" s="114" t="s">
        <v>24</v>
      </c>
      <c r="B4186" s="101" t="s">
        <v>17496</v>
      </c>
      <c r="C4186" s="101" t="str">
        <f t="shared" si="130"/>
        <v>Formula</v>
      </c>
      <c r="D4186" s="101" t="s">
        <v>17495</v>
      </c>
      <c r="E4186" s="101" t="s">
        <v>17507</v>
      </c>
      <c r="F4186" s="104">
        <v>227</v>
      </c>
      <c r="G4186" s="77">
        <f t="shared" si="131"/>
        <v>4737</v>
      </c>
    </row>
    <row r="4187" spans="1:7" ht="31.5" x14ac:dyDescent="0.25">
      <c r="A4187" s="115" t="s">
        <v>25</v>
      </c>
      <c r="B4187" s="102" t="s">
        <v>17496</v>
      </c>
      <c r="C4187" s="101" t="str">
        <f t="shared" si="130"/>
        <v>Formula</v>
      </c>
      <c r="D4187" s="102" t="s">
        <v>17495</v>
      </c>
      <c r="E4187" s="102" t="s">
        <v>17506</v>
      </c>
      <c r="F4187" s="105">
        <v>231</v>
      </c>
      <c r="G4187" s="77">
        <f t="shared" si="131"/>
        <v>4737</v>
      </c>
    </row>
    <row r="4188" spans="1:7" ht="31.5" x14ac:dyDescent="0.25">
      <c r="A4188" s="114" t="s">
        <v>26</v>
      </c>
      <c r="B4188" s="101" t="s">
        <v>17496</v>
      </c>
      <c r="C4188" s="101" t="str">
        <f t="shared" si="130"/>
        <v>Formula</v>
      </c>
      <c r="D4188" s="101" t="s">
        <v>17495</v>
      </c>
      <c r="E4188" s="101" t="s">
        <v>17505</v>
      </c>
      <c r="F4188" s="104">
        <v>118</v>
      </c>
      <c r="G4188" s="77">
        <f t="shared" si="131"/>
        <v>4737</v>
      </c>
    </row>
    <row r="4189" spans="1:7" ht="31.5" x14ac:dyDescent="0.25">
      <c r="A4189" s="115" t="s">
        <v>27</v>
      </c>
      <c r="B4189" s="102" t="s">
        <v>17496</v>
      </c>
      <c r="C4189" s="101" t="str">
        <f t="shared" si="130"/>
        <v>Formula</v>
      </c>
      <c r="D4189" s="102" t="s">
        <v>17495</v>
      </c>
      <c r="E4189" s="102" t="s">
        <v>17504</v>
      </c>
      <c r="F4189" s="105">
        <v>87</v>
      </c>
      <c r="G4189" s="77">
        <f t="shared" si="131"/>
        <v>4737</v>
      </c>
    </row>
    <row r="4190" spans="1:7" ht="31.5" x14ac:dyDescent="0.25">
      <c r="A4190" s="114" t="s">
        <v>28</v>
      </c>
      <c r="B4190" s="101" t="s">
        <v>17496</v>
      </c>
      <c r="C4190" s="101" t="str">
        <f t="shared" si="130"/>
        <v>Formula</v>
      </c>
      <c r="D4190" s="101" t="s">
        <v>17495</v>
      </c>
      <c r="E4190" s="101" t="s">
        <v>17503</v>
      </c>
      <c r="F4190" s="104">
        <v>85</v>
      </c>
      <c r="G4190" s="77">
        <f t="shared" si="131"/>
        <v>4737</v>
      </c>
    </row>
    <row r="4191" spans="1:7" ht="31.5" x14ac:dyDescent="0.25">
      <c r="A4191" s="115" t="s">
        <v>29</v>
      </c>
      <c r="B4191" s="102" t="s">
        <v>17496</v>
      </c>
      <c r="C4191" s="101" t="str">
        <f t="shared" si="130"/>
        <v>Formula</v>
      </c>
      <c r="D4191" s="102" t="s">
        <v>17495</v>
      </c>
      <c r="E4191" s="102" t="s">
        <v>17502</v>
      </c>
      <c r="F4191" s="105">
        <v>67</v>
      </c>
      <c r="G4191" s="77">
        <f t="shared" si="131"/>
        <v>4737</v>
      </c>
    </row>
    <row r="4192" spans="1:7" ht="31.5" x14ac:dyDescent="0.25">
      <c r="A4192" s="114" t="s">
        <v>30</v>
      </c>
      <c r="B4192" s="101" t="s">
        <v>17496</v>
      </c>
      <c r="C4192" s="101" t="str">
        <f t="shared" si="130"/>
        <v>Formula</v>
      </c>
      <c r="D4192" s="101" t="s">
        <v>17495</v>
      </c>
      <c r="E4192" s="101" t="s">
        <v>17501</v>
      </c>
      <c r="F4192" s="104">
        <v>56</v>
      </c>
      <c r="G4192" s="77">
        <f t="shared" si="131"/>
        <v>4737</v>
      </c>
    </row>
    <row r="4193" spans="1:7" ht="31.5" x14ac:dyDescent="0.25">
      <c r="A4193" s="115" t="s">
        <v>31</v>
      </c>
      <c r="B4193" s="102" t="s">
        <v>17496</v>
      </c>
      <c r="C4193" s="101" t="str">
        <f t="shared" si="130"/>
        <v>Formula</v>
      </c>
      <c r="D4193" s="102" t="s">
        <v>17495</v>
      </c>
      <c r="E4193" s="102" t="s">
        <v>17500</v>
      </c>
      <c r="F4193" s="105">
        <v>54</v>
      </c>
      <c r="G4193" s="77">
        <f t="shared" si="131"/>
        <v>4737</v>
      </c>
    </row>
    <row r="4194" spans="1:7" ht="31.5" x14ac:dyDescent="0.25">
      <c r="A4194" s="114" t="s">
        <v>32</v>
      </c>
      <c r="B4194" s="101" t="s">
        <v>17496</v>
      </c>
      <c r="C4194" s="101" t="str">
        <f t="shared" si="130"/>
        <v>Formula</v>
      </c>
      <c r="D4194" s="101" t="s">
        <v>17495</v>
      </c>
      <c r="E4194" s="101" t="s">
        <v>17499</v>
      </c>
      <c r="F4194" s="104">
        <v>50</v>
      </c>
      <c r="G4194" s="77">
        <f t="shared" si="131"/>
        <v>4737</v>
      </c>
    </row>
    <row r="4195" spans="1:7" ht="31.5" x14ac:dyDescent="0.25">
      <c r="A4195" s="115" t="s">
        <v>33</v>
      </c>
      <c r="B4195" s="102" t="s">
        <v>17496</v>
      </c>
      <c r="C4195" s="101" t="str">
        <f t="shared" si="130"/>
        <v>Formula</v>
      </c>
      <c r="D4195" s="102" t="s">
        <v>17495</v>
      </c>
      <c r="E4195" s="102" t="s">
        <v>17498</v>
      </c>
      <c r="F4195" s="105">
        <v>6</v>
      </c>
      <c r="G4195" s="77">
        <f t="shared" si="131"/>
        <v>4737</v>
      </c>
    </row>
    <row r="4196" spans="1:7" ht="31.5" x14ac:dyDescent="0.25">
      <c r="A4196" s="114" t="s">
        <v>5941</v>
      </c>
      <c r="B4196" s="101" t="s">
        <v>17496</v>
      </c>
      <c r="C4196" s="101" t="str">
        <f t="shared" si="130"/>
        <v>Formula</v>
      </c>
      <c r="D4196" s="101" t="s">
        <v>17495</v>
      </c>
      <c r="E4196" s="101" t="s">
        <v>17497</v>
      </c>
      <c r="F4196" s="104">
        <v>8</v>
      </c>
      <c r="G4196" s="77">
        <f t="shared" si="131"/>
        <v>4737</v>
      </c>
    </row>
    <row r="4197" spans="1:7" ht="31.5" x14ac:dyDescent="0.25">
      <c r="A4197" s="115" t="s">
        <v>5942</v>
      </c>
      <c r="B4197" s="102" t="s">
        <v>17496</v>
      </c>
      <c r="C4197" s="101" t="str">
        <f t="shared" si="130"/>
        <v>Formula</v>
      </c>
      <c r="D4197" s="102" t="s">
        <v>17495</v>
      </c>
      <c r="E4197" s="102" t="s">
        <v>17494</v>
      </c>
      <c r="F4197" s="105">
        <v>1</v>
      </c>
      <c r="G4197" s="77">
        <f t="shared" si="131"/>
        <v>4737</v>
      </c>
    </row>
    <row r="4198" spans="1:7" ht="31.5" x14ac:dyDescent="0.25">
      <c r="A4198" s="114" t="s">
        <v>17555</v>
      </c>
      <c r="B4198" s="101" t="s">
        <v>17496</v>
      </c>
      <c r="C4198" s="101" t="str">
        <f t="shared" si="130"/>
        <v>Formula</v>
      </c>
      <c r="D4198" s="101" t="s">
        <v>17495</v>
      </c>
      <c r="E4198" s="101" t="s">
        <v>18064</v>
      </c>
      <c r="F4198" s="104">
        <v>9</v>
      </c>
      <c r="G4198" s="77">
        <f t="shared" si="131"/>
        <v>4737</v>
      </c>
    </row>
    <row r="4199" spans="1:7" ht="31.5" x14ac:dyDescent="0.25">
      <c r="A4199" s="115" t="s">
        <v>17556</v>
      </c>
      <c r="B4199" s="102" t="s">
        <v>17496</v>
      </c>
      <c r="C4199" s="101" t="str">
        <f t="shared" si="130"/>
        <v>Formula</v>
      </c>
      <c r="D4199" s="102" t="s">
        <v>17495</v>
      </c>
      <c r="E4199" s="102" t="s">
        <v>18065</v>
      </c>
      <c r="F4199" s="105">
        <v>6</v>
      </c>
      <c r="G4199" s="77">
        <f t="shared" si="131"/>
        <v>4737</v>
      </c>
    </row>
    <row r="4200" spans="1:7" ht="31.5" x14ac:dyDescent="0.25">
      <c r="A4200" s="114" t="s">
        <v>17557</v>
      </c>
      <c r="B4200" s="101" t="s">
        <v>17496</v>
      </c>
      <c r="C4200" s="101" t="str">
        <f t="shared" si="130"/>
        <v>Formula</v>
      </c>
      <c r="D4200" s="101" t="s">
        <v>17495</v>
      </c>
      <c r="E4200" s="101" t="s">
        <v>17558</v>
      </c>
      <c r="F4200" s="104">
        <v>6</v>
      </c>
      <c r="G4200" s="77">
        <f t="shared" si="131"/>
        <v>4737</v>
      </c>
    </row>
    <row r="4201" spans="1:7" ht="21" x14ac:dyDescent="0.25">
      <c r="A4201" s="115" t="s">
        <v>34</v>
      </c>
      <c r="B4201" s="102" t="s">
        <v>17481</v>
      </c>
      <c r="C4201" s="101" t="str">
        <f t="shared" si="130"/>
        <v>Formula</v>
      </c>
      <c r="D4201" s="102" t="s">
        <v>19139</v>
      </c>
      <c r="E4201" s="102" t="s">
        <v>17493</v>
      </c>
      <c r="F4201" s="105">
        <v>100</v>
      </c>
      <c r="G4201" s="77">
        <f t="shared" si="131"/>
        <v>2543</v>
      </c>
    </row>
    <row r="4202" spans="1:7" ht="21" x14ac:dyDescent="0.25">
      <c r="A4202" s="114" t="s">
        <v>35</v>
      </c>
      <c r="B4202" s="101" t="s">
        <v>17481</v>
      </c>
      <c r="C4202" s="101" t="str">
        <f t="shared" si="130"/>
        <v>Formula</v>
      </c>
      <c r="D4202" s="101" t="s">
        <v>19139</v>
      </c>
      <c r="E4202" s="101" t="s">
        <v>17492</v>
      </c>
      <c r="F4202" s="104">
        <v>247</v>
      </c>
      <c r="G4202" s="77">
        <f t="shared" si="131"/>
        <v>2543</v>
      </c>
    </row>
    <row r="4203" spans="1:7" ht="21" x14ac:dyDescent="0.25">
      <c r="A4203" s="115" t="s">
        <v>37</v>
      </c>
      <c r="B4203" s="102" t="s">
        <v>17481</v>
      </c>
      <c r="C4203" s="101" t="str">
        <f t="shared" si="130"/>
        <v>Formula</v>
      </c>
      <c r="D4203" s="102" t="s">
        <v>19139</v>
      </c>
      <c r="E4203" s="102" t="s">
        <v>17490</v>
      </c>
      <c r="F4203" s="105">
        <v>796</v>
      </c>
      <c r="G4203" s="77">
        <f t="shared" si="131"/>
        <v>2543</v>
      </c>
    </row>
    <row r="4204" spans="1:7" ht="21" x14ac:dyDescent="0.25">
      <c r="A4204" s="114" t="s">
        <v>38</v>
      </c>
      <c r="B4204" s="101" t="s">
        <v>17481</v>
      </c>
      <c r="C4204" s="101" t="str">
        <f t="shared" si="130"/>
        <v>Formula</v>
      </c>
      <c r="D4204" s="101" t="s">
        <v>19139</v>
      </c>
      <c r="E4204" s="101" t="s">
        <v>17489</v>
      </c>
      <c r="F4204" s="104">
        <v>199</v>
      </c>
      <c r="G4204" s="77">
        <f t="shared" si="131"/>
        <v>2543</v>
      </c>
    </row>
    <row r="4205" spans="1:7" ht="21" x14ac:dyDescent="0.25">
      <c r="A4205" s="115" t="s">
        <v>40</v>
      </c>
      <c r="B4205" s="102" t="s">
        <v>17481</v>
      </c>
      <c r="C4205" s="101" t="str">
        <f t="shared" si="130"/>
        <v>Formula</v>
      </c>
      <c r="D4205" s="102" t="s">
        <v>19139</v>
      </c>
      <c r="E4205" s="102" t="s">
        <v>17487</v>
      </c>
      <c r="F4205" s="105">
        <v>450</v>
      </c>
      <c r="G4205" s="77">
        <f t="shared" si="131"/>
        <v>2543</v>
      </c>
    </row>
    <row r="4206" spans="1:7" ht="21" x14ac:dyDescent="0.25">
      <c r="A4206" s="114" t="s">
        <v>41</v>
      </c>
      <c r="B4206" s="101" t="s">
        <v>17481</v>
      </c>
      <c r="C4206" s="101" t="str">
        <f t="shared" si="130"/>
        <v>Formula</v>
      </c>
      <c r="D4206" s="101" t="s">
        <v>19139</v>
      </c>
      <c r="E4206" s="101" t="s">
        <v>17486</v>
      </c>
      <c r="F4206" s="104">
        <v>465</v>
      </c>
      <c r="G4206" s="77">
        <f t="shared" si="131"/>
        <v>2543</v>
      </c>
    </row>
    <row r="4207" spans="1:7" ht="21" x14ac:dyDescent="0.25">
      <c r="A4207" s="115" t="s">
        <v>42</v>
      </c>
      <c r="B4207" s="102" t="s">
        <v>17481</v>
      </c>
      <c r="C4207" s="101" t="str">
        <f t="shared" si="130"/>
        <v>Formula</v>
      </c>
      <c r="D4207" s="102" t="s">
        <v>19139</v>
      </c>
      <c r="E4207" s="102" t="s">
        <v>17485</v>
      </c>
      <c r="F4207" s="105">
        <v>94</v>
      </c>
      <c r="G4207" s="77">
        <f t="shared" si="131"/>
        <v>2543</v>
      </c>
    </row>
    <row r="4208" spans="1:7" ht="21" x14ac:dyDescent="0.25">
      <c r="A4208" s="114" t="s">
        <v>44</v>
      </c>
      <c r="B4208" s="101" t="s">
        <v>17481</v>
      </c>
      <c r="C4208" s="101" t="str">
        <f t="shared" si="130"/>
        <v>Formula</v>
      </c>
      <c r="D4208" s="101" t="s">
        <v>19139</v>
      </c>
      <c r="E4208" s="101" t="s">
        <v>17483</v>
      </c>
      <c r="F4208" s="104">
        <v>57</v>
      </c>
      <c r="G4208" s="77">
        <f t="shared" si="131"/>
        <v>2543</v>
      </c>
    </row>
    <row r="4209" spans="1:7" ht="21" x14ac:dyDescent="0.25">
      <c r="A4209" s="115" t="s">
        <v>45</v>
      </c>
      <c r="B4209" s="102" t="s">
        <v>17481</v>
      </c>
      <c r="C4209" s="101" t="str">
        <f t="shared" si="130"/>
        <v>Formula</v>
      </c>
      <c r="D4209" s="102" t="s">
        <v>19139</v>
      </c>
      <c r="E4209" s="102" t="s">
        <v>17482</v>
      </c>
      <c r="F4209" s="105">
        <v>48</v>
      </c>
      <c r="G4209" s="77">
        <f t="shared" si="131"/>
        <v>2543</v>
      </c>
    </row>
    <row r="4210" spans="1:7" ht="21" x14ac:dyDescent="0.25">
      <c r="A4210" s="114" t="s">
        <v>46</v>
      </c>
      <c r="B4210" s="101" t="s">
        <v>17481</v>
      </c>
      <c r="C4210" s="101" t="str">
        <f t="shared" si="130"/>
        <v>Formula</v>
      </c>
      <c r="D4210" s="101" t="s">
        <v>19139</v>
      </c>
      <c r="E4210" s="101" t="s">
        <v>17479</v>
      </c>
      <c r="F4210" s="104">
        <v>87</v>
      </c>
      <c r="G4210" s="77">
        <f t="shared" si="131"/>
        <v>2543</v>
      </c>
    </row>
    <row r="4211" spans="1:7" x14ac:dyDescent="0.25">
      <c r="A4211" s="115" t="s">
        <v>47</v>
      </c>
      <c r="B4211" s="102" t="s">
        <v>17476</v>
      </c>
      <c r="C4211" s="101" t="str">
        <f t="shared" si="130"/>
        <v>Formula</v>
      </c>
      <c r="D4211" s="102" t="s">
        <v>17475</v>
      </c>
      <c r="E4211" s="102" t="s">
        <v>17478</v>
      </c>
      <c r="F4211" s="105">
        <v>264</v>
      </c>
      <c r="G4211" s="77">
        <f t="shared" si="131"/>
        <v>582</v>
      </c>
    </row>
    <row r="4212" spans="1:7" x14ac:dyDescent="0.25">
      <c r="A4212" s="114" t="s">
        <v>48</v>
      </c>
      <c r="B4212" s="101" t="s">
        <v>17476</v>
      </c>
      <c r="C4212" s="101" t="str">
        <f t="shared" si="130"/>
        <v>Formula</v>
      </c>
      <c r="D4212" s="101" t="s">
        <v>17475</v>
      </c>
      <c r="E4212" s="101" t="s">
        <v>17477</v>
      </c>
      <c r="F4212" s="104">
        <v>123</v>
      </c>
      <c r="G4212" s="77">
        <f t="shared" si="131"/>
        <v>582</v>
      </c>
    </row>
    <row r="4213" spans="1:7" x14ac:dyDescent="0.25">
      <c r="A4213" s="115" t="s">
        <v>49</v>
      </c>
      <c r="B4213" s="102" t="s">
        <v>17476</v>
      </c>
      <c r="C4213" s="101" t="str">
        <f t="shared" si="130"/>
        <v>Formula</v>
      </c>
      <c r="D4213" s="102" t="s">
        <v>17475</v>
      </c>
      <c r="E4213" s="102" t="s">
        <v>17474</v>
      </c>
      <c r="F4213" s="105">
        <v>195</v>
      </c>
      <c r="G4213" s="77">
        <f t="shared" si="131"/>
        <v>582</v>
      </c>
    </row>
    <row r="4214" spans="1:7" ht="21" x14ac:dyDescent="0.25">
      <c r="A4214" s="114" t="s">
        <v>50</v>
      </c>
      <c r="B4214" s="101" t="s">
        <v>17470</v>
      </c>
      <c r="C4214" s="101" t="str">
        <f t="shared" si="130"/>
        <v>Formula</v>
      </c>
      <c r="D4214" s="101" t="s">
        <v>17469</v>
      </c>
      <c r="E4214" s="101" t="s">
        <v>6451</v>
      </c>
      <c r="F4214" s="104">
        <v>202</v>
      </c>
      <c r="G4214" s="77">
        <f t="shared" si="131"/>
        <v>745</v>
      </c>
    </row>
    <row r="4215" spans="1:7" ht="21" x14ac:dyDescent="0.25">
      <c r="A4215" s="115" t="s">
        <v>51</v>
      </c>
      <c r="B4215" s="102" t="s">
        <v>17470</v>
      </c>
      <c r="C4215" s="101" t="str">
        <f t="shared" si="130"/>
        <v>Formula</v>
      </c>
      <c r="D4215" s="102" t="s">
        <v>17469</v>
      </c>
      <c r="E4215" s="102" t="s">
        <v>17473</v>
      </c>
      <c r="F4215" s="105">
        <v>272</v>
      </c>
      <c r="G4215" s="77">
        <f t="shared" si="131"/>
        <v>745</v>
      </c>
    </row>
    <row r="4216" spans="1:7" ht="21" x14ac:dyDescent="0.25">
      <c r="A4216" s="114" t="s">
        <v>52</v>
      </c>
      <c r="B4216" s="101" t="s">
        <v>17470</v>
      </c>
      <c r="C4216" s="101" t="str">
        <f t="shared" si="130"/>
        <v>Formula</v>
      </c>
      <c r="D4216" s="101" t="s">
        <v>17469</v>
      </c>
      <c r="E4216" s="101" t="s">
        <v>17472</v>
      </c>
      <c r="F4216" s="104">
        <v>200</v>
      </c>
      <c r="G4216" s="77">
        <f t="shared" si="131"/>
        <v>745</v>
      </c>
    </row>
    <row r="4217" spans="1:7" ht="21" x14ac:dyDescent="0.25">
      <c r="A4217" s="115" t="s">
        <v>53</v>
      </c>
      <c r="B4217" s="102" t="s">
        <v>17470</v>
      </c>
      <c r="C4217" s="101" t="str">
        <f t="shared" si="130"/>
        <v>Formula</v>
      </c>
      <c r="D4217" s="102" t="s">
        <v>17469</v>
      </c>
      <c r="E4217" s="102" t="s">
        <v>17471</v>
      </c>
      <c r="F4217" s="105">
        <v>71</v>
      </c>
      <c r="G4217" s="77">
        <f t="shared" si="131"/>
        <v>745</v>
      </c>
    </row>
    <row r="4218" spans="1:7" ht="31.5" x14ac:dyDescent="0.25">
      <c r="A4218" s="114" t="s">
        <v>54</v>
      </c>
      <c r="B4218" s="101" t="s">
        <v>17462</v>
      </c>
      <c r="C4218" s="101" t="str">
        <f t="shared" si="130"/>
        <v>Formula</v>
      </c>
      <c r="D4218" s="101" t="s">
        <v>17461</v>
      </c>
      <c r="E4218" s="101" t="s">
        <v>17468</v>
      </c>
      <c r="F4218" s="104">
        <v>150</v>
      </c>
      <c r="G4218" s="77">
        <f t="shared" si="131"/>
        <v>1328</v>
      </c>
    </row>
    <row r="4219" spans="1:7" ht="31.5" x14ac:dyDescent="0.25">
      <c r="A4219" s="115" t="s">
        <v>55</v>
      </c>
      <c r="B4219" s="102" t="s">
        <v>17462</v>
      </c>
      <c r="C4219" s="101" t="str">
        <f t="shared" si="130"/>
        <v>Formula</v>
      </c>
      <c r="D4219" s="102" t="s">
        <v>17461</v>
      </c>
      <c r="E4219" s="102" t="s">
        <v>17467</v>
      </c>
      <c r="F4219" s="105">
        <v>200</v>
      </c>
      <c r="G4219" s="77">
        <f t="shared" si="131"/>
        <v>1328</v>
      </c>
    </row>
    <row r="4220" spans="1:7" ht="31.5" x14ac:dyDescent="0.25">
      <c r="A4220" s="114" t="s">
        <v>56</v>
      </c>
      <c r="B4220" s="101" t="s">
        <v>17462</v>
      </c>
      <c r="C4220" s="101" t="str">
        <f t="shared" si="130"/>
        <v>Formula</v>
      </c>
      <c r="D4220" s="101" t="s">
        <v>17461</v>
      </c>
      <c r="E4220" s="101" t="s">
        <v>17466</v>
      </c>
      <c r="F4220" s="104">
        <v>314</v>
      </c>
      <c r="G4220" s="77">
        <f t="shared" si="131"/>
        <v>1328</v>
      </c>
    </row>
    <row r="4221" spans="1:7" ht="31.5" x14ac:dyDescent="0.25">
      <c r="A4221" s="115" t="s">
        <v>57</v>
      </c>
      <c r="B4221" s="102" t="s">
        <v>17462</v>
      </c>
      <c r="C4221" s="101" t="str">
        <f t="shared" si="130"/>
        <v>Formula</v>
      </c>
      <c r="D4221" s="102" t="s">
        <v>17461</v>
      </c>
      <c r="E4221" s="102" t="s">
        <v>17466</v>
      </c>
      <c r="F4221" s="105">
        <v>192</v>
      </c>
      <c r="G4221" s="77">
        <f t="shared" si="131"/>
        <v>1328</v>
      </c>
    </row>
    <row r="4222" spans="1:7" ht="31.5" x14ac:dyDescent="0.25">
      <c r="A4222" s="114" t="s">
        <v>58</v>
      </c>
      <c r="B4222" s="101" t="s">
        <v>17462</v>
      </c>
      <c r="C4222" s="101" t="str">
        <f t="shared" si="130"/>
        <v>Formula</v>
      </c>
      <c r="D4222" s="101" t="s">
        <v>17461</v>
      </c>
      <c r="E4222" s="101" t="s">
        <v>17465</v>
      </c>
      <c r="F4222" s="104">
        <v>137</v>
      </c>
      <c r="G4222" s="77">
        <f t="shared" si="131"/>
        <v>1328</v>
      </c>
    </row>
    <row r="4223" spans="1:7" ht="31.5" x14ac:dyDescent="0.25">
      <c r="A4223" s="115" t="s">
        <v>59</v>
      </c>
      <c r="B4223" s="102" t="s">
        <v>17462</v>
      </c>
      <c r="C4223" s="101" t="str">
        <f t="shared" si="130"/>
        <v>Formula</v>
      </c>
      <c r="D4223" s="102" t="s">
        <v>17461</v>
      </c>
      <c r="E4223" s="102" t="s">
        <v>17464</v>
      </c>
      <c r="F4223" s="105">
        <v>90</v>
      </c>
      <c r="G4223" s="77">
        <f t="shared" si="131"/>
        <v>1328</v>
      </c>
    </row>
    <row r="4224" spans="1:7" ht="31.5" x14ac:dyDescent="0.25">
      <c r="A4224" s="114" t="s">
        <v>60</v>
      </c>
      <c r="B4224" s="101" t="s">
        <v>17462</v>
      </c>
      <c r="C4224" s="101" t="str">
        <f t="shared" si="130"/>
        <v>Formula</v>
      </c>
      <c r="D4224" s="101" t="s">
        <v>17461</v>
      </c>
      <c r="E4224" s="101" t="s">
        <v>17463</v>
      </c>
      <c r="F4224" s="104">
        <v>102</v>
      </c>
      <c r="G4224" s="77">
        <f t="shared" si="131"/>
        <v>1328</v>
      </c>
    </row>
    <row r="4225" spans="1:7" ht="31.5" x14ac:dyDescent="0.25">
      <c r="A4225" s="115" t="s">
        <v>5943</v>
      </c>
      <c r="B4225" s="102" t="s">
        <v>17462</v>
      </c>
      <c r="C4225" s="101" t="str">
        <f t="shared" si="130"/>
        <v>Formula</v>
      </c>
      <c r="D4225" s="102" t="s">
        <v>17461</v>
      </c>
      <c r="E4225" s="102" t="s">
        <v>17460</v>
      </c>
      <c r="F4225" s="105">
        <v>66</v>
      </c>
      <c r="G4225" s="77">
        <f t="shared" si="131"/>
        <v>1328</v>
      </c>
    </row>
    <row r="4226" spans="1:7" ht="31.5" x14ac:dyDescent="0.25">
      <c r="A4226" s="114" t="s">
        <v>18009</v>
      </c>
      <c r="B4226" s="101" t="s">
        <v>17462</v>
      </c>
      <c r="C4226" s="101" t="str">
        <f t="shared" si="130"/>
        <v>Formula</v>
      </c>
      <c r="D4226" s="101" t="s">
        <v>17461</v>
      </c>
      <c r="E4226" s="101" t="s">
        <v>18036</v>
      </c>
      <c r="F4226" s="104">
        <v>42</v>
      </c>
      <c r="G4226" s="77">
        <f t="shared" si="131"/>
        <v>1328</v>
      </c>
    </row>
    <row r="4227" spans="1:7" ht="31.5" x14ac:dyDescent="0.25">
      <c r="A4227" s="115" t="s">
        <v>18244</v>
      </c>
      <c r="B4227" s="102" t="s">
        <v>17462</v>
      </c>
      <c r="C4227" s="101" t="str">
        <f t="shared" ref="C4227:C4290" si="132">IF(ISTEXT(VLOOKUP(B4227,$I$3:$I$12,1,FALSE)),"Alt sub","Formula")</f>
        <v>Formula</v>
      </c>
      <c r="D4227" s="102" t="s">
        <v>17461</v>
      </c>
      <c r="E4227" s="102" t="s">
        <v>18245</v>
      </c>
      <c r="F4227" s="105">
        <v>10</v>
      </c>
      <c r="G4227" s="77">
        <f t="shared" ref="G4227:G4290" si="133">SUMIF(B:B,B4227,F:F)</f>
        <v>1328</v>
      </c>
    </row>
    <row r="4228" spans="1:7" ht="31.5" x14ac:dyDescent="0.25">
      <c r="A4228" s="114" t="s">
        <v>18921</v>
      </c>
      <c r="B4228" s="101" t="s">
        <v>17462</v>
      </c>
      <c r="C4228" s="101" t="str">
        <f t="shared" si="132"/>
        <v>Formula</v>
      </c>
      <c r="D4228" s="101" t="s">
        <v>17461</v>
      </c>
      <c r="E4228" s="101" t="s">
        <v>18922</v>
      </c>
      <c r="F4228" s="104">
        <v>25</v>
      </c>
      <c r="G4228" s="77">
        <f t="shared" si="133"/>
        <v>1328</v>
      </c>
    </row>
    <row r="4229" spans="1:7" ht="21" x14ac:dyDescent="0.25">
      <c r="A4229" s="115" t="s">
        <v>62</v>
      </c>
      <c r="B4229" s="102" t="s">
        <v>17458</v>
      </c>
      <c r="C4229" s="101" t="str">
        <f t="shared" si="132"/>
        <v>Formula</v>
      </c>
      <c r="D4229" s="102" t="s">
        <v>17457</v>
      </c>
      <c r="E4229" s="102" t="s">
        <v>17456</v>
      </c>
      <c r="F4229" s="105">
        <v>117</v>
      </c>
      <c r="G4229" s="77">
        <f t="shared" si="133"/>
        <v>117</v>
      </c>
    </row>
    <row r="4230" spans="1:7" ht="21" x14ac:dyDescent="0.25">
      <c r="A4230" s="114" t="s">
        <v>63</v>
      </c>
      <c r="B4230" s="101" t="s">
        <v>17451</v>
      </c>
      <c r="C4230" s="101" t="str">
        <f t="shared" si="132"/>
        <v>Formula</v>
      </c>
      <c r="D4230" s="101" t="s">
        <v>11483</v>
      </c>
      <c r="E4230" s="101" t="s">
        <v>17455</v>
      </c>
      <c r="F4230" s="104">
        <v>216</v>
      </c>
      <c r="G4230" s="77">
        <f t="shared" si="133"/>
        <v>581</v>
      </c>
    </row>
    <row r="4231" spans="1:7" ht="21" x14ac:dyDescent="0.25">
      <c r="A4231" s="115" t="s">
        <v>64</v>
      </c>
      <c r="B4231" s="102" t="s">
        <v>17451</v>
      </c>
      <c r="C4231" s="101" t="str">
        <f t="shared" si="132"/>
        <v>Formula</v>
      </c>
      <c r="D4231" s="102" t="s">
        <v>11483</v>
      </c>
      <c r="E4231" s="102" t="s">
        <v>17454</v>
      </c>
      <c r="F4231" s="105">
        <v>127</v>
      </c>
      <c r="G4231" s="77">
        <f t="shared" si="133"/>
        <v>581</v>
      </c>
    </row>
    <row r="4232" spans="1:7" ht="21" x14ac:dyDescent="0.25">
      <c r="A4232" s="114" t="s">
        <v>65</v>
      </c>
      <c r="B4232" s="101" t="s">
        <v>17451</v>
      </c>
      <c r="C4232" s="101" t="str">
        <f t="shared" si="132"/>
        <v>Formula</v>
      </c>
      <c r="D4232" s="101" t="s">
        <v>11483</v>
      </c>
      <c r="E4232" s="101" t="s">
        <v>17453</v>
      </c>
      <c r="F4232" s="104">
        <v>100</v>
      </c>
      <c r="G4232" s="77">
        <f t="shared" si="133"/>
        <v>581</v>
      </c>
    </row>
    <row r="4233" spans="1:7" ht="21" x14ac:dyDescent="0.25">
      <c r="A4233" s="115" t="s">
        <v>66</v>
      </c>
      <c r="B4233" s="102" t="s">
        <v>17451</v>
      </c>
      <c r="C4233" s="101" t="str">
        <f t="shared" si="132"/>
        <v>Formula</v>
      </c>
      <c r="D4233" s="102" t="s">
        <v>11483</v>
      </c>
      <c r="E4233" s="102" t="s">
        <v>17452</v>
      </c>
      <c r="F4233" s="105">
        <v>126</v>
      </c>
      <c r="G4233" s="77">
        <f t="shared" si="133"/>
        <v>581</v>
      </c>
    </row>
    <row r="4234" spans="1:7" ht="21" x14ac:dyDescent="0.25">
      <c r="A4234" s="114" t="s">
        <v>67</v>
      </c>
      <c r="B4234" s="101" t="s">
        <v>17451</v>
      </c>
      <c r="C4234" s="101" t="str">
        <f t="shared" si="132"/>
        <v>Formula</v>
      </c>
      <c r="D4234" s="101" t="s">
        <v>11483</v>
      </c>
      <c r="E4234" s="101" t="s">
        <v>17450</v>
      </c>
      <c r="F4234" s="104">
        <v>12</v>
      </c>
      <c r="G4234" s="77">
        <f t="shared" si="133"/>
        <v>581</v>
      </c>
    </row>
    <row r="4235" spans="1:7" ht="21" x14ac:dyDescent="0.25">
      <c r="A4235" s="115" t="s">
        <v>68</v>
      </c>
      <c r="B4235" s="102" t="s">
        <v>17449</v>
      </c>
      <c r="C4235" s="101" t="str">
        <f t="shared" si="132"/>
        <v>Formula</v>
      </c>
      <c r="D4235" s="102" t="s">
        <v>17448</v>
      </c>
      <c r="E4235" s="102" t="s">
        <v>17447</v>
      </c>
      <c r="F4235" s="105">
        <v>108</v>
      </c>
      <c r="G4235" s="77">
        <f t="shared" si="133"/>
        <v>108</v>
      </c>
    </row>
    <row r="4236" spans="1:7" ht="21" x14ac:dyDescent="0.25">
      <c r="A4236" s="114" t="s">
        <v>69</v>
      </c>
      <c r="B4236" s="101" t="s">
        <v>17445</v>
      </c>
      <c r="C4236" s="101" t="str">
        <f t="shared" si="132"/>
        <v>Formula</v>
      </c>
      <c r="D4236" s="101" t="s">
        <v>17444</v>
      </c>
      <c r="E4236" s="101" t="s">
        <v>17446</v>
      </c>
      <c r="F4236" s="104">
        <v>102</v>
      </c>
      <c r="G4236" s="77">
        <f t="shared" si="133"/>
        <v>298</v>
      </c>
    </row>
    <row r="4237" spans="1:7" ht="21" x14ac:dyDescent="0.25">
      <c r="A4237" s="115" t="s">
        <v>70</v>
      </c>
      <c r="B4237" s="102" t="s">
        <v>17445</v>
      </c>
      <c r="C4237" s="101" t="str">
        <f t="shared" si="132"/>
        <v>Formula</v>
      </c>
      <c r="D4237" s="102" t="s">
        <v>17444</v>
      </c>
      <c r="E4237" s="102" t="s">
        <v>17443</v>
      </c>
      <c r="F4237" s="105">
        <v>196</v>
      </c>
      <c r="G4237" s="77">
        <f t="shared" si="133"/>
        <v>298</v>
      </c>
    </row>
    <row r="4238" spans="1:7" ht="21" x14ac:dyDescent="0.25">
      <c r="A4238" s="114" t="s">
        <v>71</v>
      </c>
      <c r="B4238" s="101" t="s">
        <v>17440</v>
      </c>
      <c r="C4238" s="101" t="str">
        <f t="shared" si="132"/>
        <v>Formula</v>
      </c>
      <c r="D4238" s="101" t="s">
        <v>17439</v>
      </c>
      <c r="E4238" s="101" t="s">
        <v>17442</v>
      </c>
      <c r="F4238" s="104">
        <v>191</v>
      </c>
      <c r="G4238" s="77">
        <f t="shared" si="133"/>
        <v>283</v>
      </c>
    </row>
    <row r="4239" spans="1:7" ht="21" x14ac:dyDescent="0.25">
      <c r="A4239" s="115" t="s">
        <v>72</v>
      </c>
      <c r="B4239" s="102" t="s">
        <v>17440</v>
      </c>
      <c r="C4239" s="101" t="str">
        <f t="shared" si="132"/>
        <v>Formula</v>
      </c>
      <c r="D4239" s="102" t="s">
        <v>17439</v>
      </c>
      <c r="E4239" s="102" t="s">
        <v>17441</v>
      </c>
      <c r="F4239" s="105">
        <v>84</v>
      </c>
      <c r="G4239" s="77">
        <f t="shared" si="133"/>
        <v>283</v>
      </c>
    </row>
    <row r="4240" spans="1:7" ht="21" x14ac:dyDescent="0.25">
      <c r="A4240" s="114" t="s">
        <v>73</v>
      </c>
      <c r="B4240" s="101" t="s">
        <v>17440</v>
      </c>
      <c r="C4240" s="101" t="str">
        <f t="shared" si="132"/>
        <v>Formula</v>
      </c>
      <c r="D4240" s="101" t="s">
        <v>17439</v>
      </c>
      <c r="E4240" s="101" t="s">
        <v>17438</v>
      </c>
      <c r="F4240" s="104">
        <v>8</v>
      </c>
      <c r="G4240" s="77">
        <f t="shared" si="133"/>
        <v>283</v>
      </c>
    </row>
    <row r="4241" spans="1:7" ht="21" x14ac:dyDescent="0.25">
      <c r="A4241" s="115" t="s">
        <v>74</v>
      </c>
      <c r="B4241" s="102" t="s">
        <v>17436</v>
      </c>
      <c r="C4241" s="101" t="str">
        <f t="shared" si="132"/>
        <v>Formula</v>
      </c>
      <c r="D4241" s="102" t="s">
        <v>17435</v>
      </c>
      <c r="E4241" s="102" t="s">
        <v>17437</v>
      </c>
      <c r="F4241" s="105">
        <v>136</v>
      </c>
      <c r="G4241" s="77">
        <f t="shared" si="133"/>
        <v>322</v>
      </c>
    </row>
    <row r="4242" spans="1:7" ht="21" x14ac:dyDescent="0.25">
      <c r="A4242" s="114" t="s">
        <v>75</v>
      </c>
      <c r="B4242" s="101" t="s">
        <v>17436</v>
      </c>
      <c r="C4242" s="101" t="str">
        <f t="shared" si="132"/>
        <v>Formula</v>
      </c>
      <c r="D4242" s="101" t="s">
        <v>17435</v>
      </c>
      <c r="E4242" s="101" t="s">
        <v>17434</v>
      </c>
      <c r="F4242" s="104">
        <v>186</v>
      </c>
      <c r="G4242" s="77">
        <f t="shared" si="133"/>
        <v>322</v>
      </c>
    </row>
    <row r="4243" spans="1:7" ht="21" x14ac:dyDescent="0.25">
      <c r="A4243" s="115" t="s">
        <v>76</v>
      </c>
      <c r="B4243" s="102" t="s">
        <v>17433</v>
      </c>
      <c r="C4243" s="101" t="str">
        <f t="shared" si="132"/>
        <v>Formula</v>
      </c>
      <c r="D4243" s="102" t="s">
        <v>17432</v>
      </c>
      <c r="E4243" s="102" t="s">
        <v>17431</v>
      </c>
      <c r="F4243" s="105">
        <v>97</v>
      </c>
      <c r="G4243" s="77">
        <f t="shared" si="133"/>
        <v>97</v>
      </c>
    </row>
    <row r="4244" spans="1:7" ht="21" x14ac:dyDescent="0.25">
      <c r="A4244" s="114" t="s">
        <v>77</v>
      </c>
      <c r="B4244" s="101" t="s">
        <v>17428</v>
      </c>
      <c r="C4244" s="101" t="str">
        <f t="shared" si="132"/>
        <v>Formula</v>
      </c>
      <c r="D4244" s="101" t="s">
        <v>17427</v>
      </c>
      <c r="E4244" s="101" t="s">
        <v>17430</v>
      </c>
      <c r="F4244" s="104">
        <v>144</v>
      </c>
      <c r="G4244" s="77">
        <f t="shared" si="133"/>
        <v>350</v>
      </c>
    </row>
    <row r="4245" spans="1:7" ht="21" x14ac:dyDescent="0.25">
      <c r="A4245" s="115" t="s">
        <v>78</v>
      </c>
      <c r="B4245" s="102" t="s">
        <v>17428</v>
      </c>
      <c r="C4245" s="101" t="str">
        <f t="shared" si="132"/>
        <v>Formula</v>
      </c>
      <c r="D4245" s="102" t="s">
        <v>17427</v>
      </c>
      <c r="E4245" s="102" t="s">
        <v>17429</v>
      </c>
      <c r="F4245" s="105">
        <v>140</v>
      </c>
      <c r="G4245" s="77">
        <f t="shared" si="133"/>
        <v>350</v>
      </c>
    </row>
    <row r="4246" spans="1:7" ht="21" x14ac:dyDescent="0.25">
      <c r="A4246" s="114" t="s">
        <v>79</v>
      </c>
      <c r="B4246" s="101" t="s">
        <v>17428</v>
      </c>
      <c r="C4246" s="101" t="str">
        <f t="shared" si="132"/>
        <v>Formula</v>
      </c>
      <c r="D4246" s="101" t="s">
        <v>17427</v>
      </c>
      <c r="E4246" s="101" t="s">
        <v>17426</v>
      </c>
      <c r="F4246" s="104">
        <v>66</v>
      </c>
      <c r="G4246" s="77">
        <f t="shared" si="133"/>
        <v>350</v>
      </c>
    </row>
    <row r="4247" spans="1:7" ht="31.5" x14ac:dyDescent="0.25">
      <c r="A4247" s="115" t="s">
        <v>80</v>
      </c>
      <c r="B4247" s="102" t="s">
        <v>17416</v>
      </c>
      <c r="C4247" s="101" t="str">
        <f t="shared" si="132"/>
        <v>Formula</v>
      </c>
      <c r="D4247" s="102" t="s">
        <v>17415</v>
      </c>
      <c r="E4247" s="102" t="s">
        <v>17425</v>
      </c>
      <c r="F4247" s="105">
        <v>120</v>
      </c>
      <c r="G4247" s="77">
        <f t="shared" si="133"/>
        <v>1646</v>
      </c>
    </row>
    <row r="4248" spans="1:7" ht="31.5" x14ac:dyDescent="0.25">
      <c r="A4248" s="114" t="s">
        <v>82</v>
      </c>
      <c r="B4248" s="101" t="s">
        <v>17416</v>
      </c>
      <c r="C4248" s="101" t="str">
        <f t="shared" si="132"/>
        <v>Formula</v>
      </c>
      <c r="D4248" s="101" t="s">
        <v>17415</v>
      </c>
      <c r="E4248" s="101" t="s">
        <v>17423</v>
      </c>
      <c r="F4248" s="104">
        <v>134</v>
      </c>
      <c r="G4248" s="77">
        <f t="shared" si="133"/>
        <v>1646</v>
      </c>
    </row>
    <row r="4249" spans="1:7" ht="31.5" x14ac:dyDescent="0.25">
      <c r="A4249" s="115" t="s">
        <v>83</v>
      </c>
      <c r="B4249" s="102" t="s">
        <v>17416</v>
      </c>
      <c r="C4249" s="101" t="str">
        <f t="shared" si="132"/>
        <v>Formula</v>
      </c>
      <c r="D4249" s="102" t="s">
        <v>17415</v>
      </c>
      <c r="E4249" s="102" t="s">
        <v>17422</v>
      </c>
      <c r="F4249" s="105">
        <v>447</v>
      </c>
      <c r="G4249" s="77">
        <f t="shared" si="133"/>
        <v>1646</v>
      </c>
    </row>
    <row r="4250" spans="1:7" ht="31.5" x14ac:dyDescent="0.25">
      <c r="A4250" s="114" t="s">
        <v>84</v>
      </c>
      <c r="B4250" s="101" t="s">
        <v>17416</v>
      </c>
      <c r="C4250" s="101" t="str">
        <f t="shared" si="132"/>
        <v>Formula</v>
      </c>
      <c r="D4250" s="101" t="s">
        <v>17415</v>
      </c>
      <c r="E4250" s="101" t="s">
        <v>17421</v>
      </c>
      <c r="F4250" s="104">
        <v>120</v>
      </c>
      <c r="G4250" s="77">
        <f t="shared" si="133"/>
        <v>1646</v>
      </c>
    </row>
    <row r="4251" spans="1:7" ht="31.5" x14ac:dyDescent="0.25">
      <c r="A4251" s="115" t="s">
        <v>85</v>
      </c>
      <c r="B4251" s="102" t="s">
        <v>17416</v>
      </c>
      <c r="C4251" s="101" t="str">
        <f t="shared" si="132"/>
        <v>Formula</v>
      </c>
      <c r="D4251" s="102" t="s">
        <v>17415</v>
      </c>
      <c r="E4251" s="102" t="s">
        <v>17420</v>
      </c>
      <c r="F4251" s="105">
        <v>78</v>
      </c>
      <c r="G4251" s="77">
        <f t="shared" si="133"/>
        <v>1646</v>
      </c>
    </row>
    <row r="4252" spans="1:7" ht="31.5" x14ac:dyDescent="0.25">
      <c r="A4252" s="114" t="s">
        <v>86</v>
      </c>
      <c r="B4252" s="101" t="s">
        <v>17416</v>
      </c>
      <c r="C4252" s="101" t="str">
        <f t="shared" si="132"/>
        <v>Formula</v>
      </c>
      <c r="D4252" s="101" t="s">
        <v>17415</v>
      </c>
      <c r="E4252" s="101" t="s">
        <v>17419</v>
      </c>
      <c r="F4252" s="104">
        <v>100</v>
      </c>
      <c r="G4252" s="77">
        <f t="shared" si="133"/>
        <v>1646</v>
      </c>
    </row>
    <row r="4253" spans="1:7" ht="31.5" x14ac:dyDescent="0.25">
      <c r="A4253" s="115" t="s">
        <v>87</v>
      </c>
      <c r="B4253" s="102" t="s">
        <v>17416</v>
      </c>
      <c r="C4253" s="101" t="str">
        <f t="shared" si="132"/>
        <v>Formula</v>
      </c>
      <c r="D4253" s="102" t="s">
        <v>17415</v>
      </c>
      <c r="E4253" s="102" t="s">
        <v>17418</v>
      </c>
      <c r="F4253" s="105">
        <v>110</v>
      </c>
      <c r="G4253" s="77">
        <f t="shared" si="133"/>
        <v>1646</v>
      </c>
    </row>
    <row r="4254" spans="1:7" ht="31.5" x14ac:dyDescent="0.25">
      <c r="A4254" s="114" t="s">
        <v>88</v>
      </c>
      <c r="B4254" s="101" t="s">
        <v>17416</v>
      </c>
      <c r="C4254" s="101" t="str">
        <f t="shared" si="132"/>
        <v>Formula</v>
      </c>
      <c r="D4254" s="101" t="s">
        <v>17415</v>
      </c>
      <c r="E4254" s="101" t="s">
        <v>6129</v>
      </c>
      <c r="F4254" s="104">
        <v>88</v>
      </c>
      <c r="G4254" s="77">
        <f t="shared" si="133"/>
        <v>1646</v>
      </c>
    </row>
    <row r="4255" spans="1:7" ht="31.5" x14ac:dyDescent="0.25">
      <c r="A4255" s="115" t="s">
        <v>89</v>
      </c>
      <c r="B4255" s="102" t="s">
        <v>17416</v>
      </c>
      <c r="C4255" s="101" t="str">
        <f t="shared" si="132"/>
        <v>Formula</v>
      </c>
      <c r="D4255" s="102" t="s">
        <v>17415</v>
      </c>
      <c r="E4255" s="102" t="s">
        <v>17417</v>
      </c>
      <c r="F4255" s="105">
        <v>50</v>
      </c>
      <c r="G4255" s="77">
        <f t="shared" si="133"/>
        <v>1646</v>
      </c>
    </row>
    <row r="4256" spans="1:7" ht="31.5" x14ac:dyDescent="0.25">
      <c r="A4256" s="114" t="s">
        <v>90</v>
      </c>
      <c r="B4256" s="101" t="s">
        <v>17416</v>
      </c>
      <c r="C4256" s="101" t="str">
        <f t="shared" si="132"/>
        <v>Formula</v>
      </c>
      <c r="D4256" s="101" t="s">
        <v>17415</v>
      </c>
      <c r="E4256" s="101" t="s">
        <v>6736</v>
      </c>
      <c r="F4256" s="104">
        <v>72</v>
      </c>
      <c r="G4256" s="77">
        <f t="shared" si="133"/>
        <v>1646</v>
      </c>
    </row>
    <row r="4257" spans="1:7" ht="31.5" x14ac:dyDescent="0.25">
      <c r="A4257" s="115" t="s">
        <v>91</v>
      </c>
      <c r="B4257" s="102" t="s">
        <v>17416</v>
      </c>
      <c r="C4257" s="101" t="str">
        <f t="shared" si="132"/>
        <v>Formula</v>
      </c>
      <c r="D4257" s="102" t="s">
        <v>17415</v>
      </c>
      <c r="E4257" s="102" t="s">
        <v>10505</v>
      </c>
      <c r="F4257" s="105">
        <v>194</v>
      </c>
      <c r="G4257" s="77">
        <f t="shared" si="133"/>
        <v>1646</v>
      </c>
    </row>
    <row r="4258" spans="1:7" ht="31.5" x14ac:dyDescent="0.25">
      <c r="A4258" s="114" t="s">
        <v>92</v>
      </c>
      <c r="B4258" s="101" t="s">
        <v>17416</v>
      </c>
      <c r="C4258" s="101" t="str">
        <f t="shared" si="132"/>
        <v>Formula</v>
      </c>
      <c r="D4258" s="101" t="s">
        <v>17415</v>
      </c>
      <c r="E4258" s="101" t="s">
        <v>17414</v>
      </c>
      <c r="F4258" s="104">
        <v>48</v>
      </c>
      <c r="G4258" s="77">
        <f t="shared" si="133"/>
        <v>1646</v>
      </c>
    </row>
    <row r="4259" spans="1:7" ht="31.5" x14ac:dyDescent="0.25">
      <c r="A4259" s="115" t="s">
        <v>17779</v>
      </c>
      <c r="B4259" s="102" t="s">
        <v>17416</v>
      </c>
      <c r="C4259" s="101" t="str">
        <f t="shared" si="132"/>
        <v>Formula</v>
      </c>
      <c r="D4259" s="102" t="s">
        <v>17415</v>
      </c>
      <c r="E4259" s="102" t="s">
        <v>17780</v>
      </c>
      <c r="F4259" s="105">
        <v>40</v>
      </c>
      <c r="G4259" s="77">
        <f t="shared" si="133"/>
        <v>1646</v>
      </c>
    </row>
    <row r="4260" spans="1:7" ht="31.5" x14ac:dyDescent="0.25">
      <c r="A4260" s="114" t="s">
        <v>17781</v>
      </c>
      <c r="B4260" s="101" t="s">
        <v>17416</v>
      </c>
      <c r="C4260" s="101" t="str">
        <f t="shared" si="132"/>
        <v>Formula</v>
      </c>
      <c r="D4260" s="101" t="s">
        <v>17415</v>
      </c>
      <c r="E4260" s="101" t="s">
        <v>17782</v>
      </c>
      <c r="F4260" s="104">
        <v>40</v>
      </c>
      <c r="G4260" s="77">
        <f t="shared" si="133"/>
        <v>1646</v>
      </c>
    </row>
    <row r="4261" spans="1:7" ht="31.5" x14ac:dyDescent="0.25">
      <c r="A4261" s="115" t="s">
        <v>18923</v>
      </c>
      <c r="B4261" s="102" t="s">
        <v>17416</v>
      </c>
      <c r="C4261" s="101" t="str">
        <f t="shared" si="132"/>
        <v>Formula</v>
      </c>
      <c r="D4261" s="102" t="s">
        <v>17415</v>
      </c>
      <c r="E4261" s="102" t="s">
        <v>18924</v>
      </c>
      <c r="F4261" s="105">
        <v>5</v>
      </c>
      <c r="G4261" s="77">
        <f t="shared" si="133"/>
        <v>1646</v>
      </c>
    </row>
    <row r="4262" spans="1:7" ht="21" x14ac:dyDescent="0.25">
      <c r="A4262" s="114" t="s">
        <v>93</v>
      </c>
      <c r="B4262" s="101" t="s">
        <v>17411</v>
      </c>
      <c r="C4262" s="101" t="str">
        <f t="shared" si="132"/>
        <v>Formula</v>
      </c>
      <c r="D4262" s="101" t="s">
        <v>15710</v>
      </c>
      <c r="E4262" s="101" t="s">
        <v>17413</v>
      </c>
      <c r="F4262" s="104">
        <v>254</v>
      </c>
      <c r="G4262" s="77">
        <f t="shared" si="133"/>
        <v>602</v>
      </c>
    </row>
    <row r="4263" spans="1:7" ht="21" x14ac:dyDescent="0.25">
      <c r="A4263" s="115" t="s">
        <v>94</v>
      </c>
      <c r="B4263" s="102" t="s">
        <v>17411</v>
      </c>
      <c r="C4263" s="101" t="str">
        <f t="shared" si="132"/>
        <v>Formula</v>
      </c>
      <c r="D4263" s="102" t="s">
        <v>15710</v>
      </c>
      <c r="E4263" s="102" t="s">
        <v>17412</v>
      </c>
      <c r="F4263" s="105">
        <v>202</v>
      </c>
      <c r="G4263" s="77">
        <f t="shared" si="133"/>
        <v>602</v>
      </c>
    </row>
    <row r="4264" spans="1:7" ht="21" x14ac:dyDescent="0.25">
      <c r="A4264" s="114" t="s">
        <v>95</v>
      </c>
      <c r="B4264" s="101" t="s">
        <v>17411</v>
      </c>
      <c r="C4264" s="101" t="str">
        <f t="shared" si="132"/>
        <v>Formula</v>
      </c>
      <c r="D4264" s="101" t="s">
        <v>15710</v>
      </c>
      <c r="E4264" s="101" t="s">
        <v>17410</v>
      </c>
      <c r="F4264" s="104">
        <v>146</v>
      </c>
      <c r="G4264" s="77">
        <f t="shared" si="133"/>
        <v>602</v>
      </c>
    </row>
    <row r="4265" spans="1:7" x14ac:dyDescent="0.25">
      <c r="A4265" s="115" t="s">
        <v>96</v>
      </c>
      <c r="B4265" s="102" t="s">
        <v>17404</v>
      </c>
      <c r="C4265" s="101" t="str">
        <f t="shared" si="132"/>
        <v>Formula</v>
      </c>
      <c r="D4265" s="102" t="s">
        <v>17403</v>
      </c>
      <c r="E4265" s="102" t="s">
        <v>17409</v>
      </c>
      <c r="F4265" s="105">
        <v>236</v>
      </c>
      <c r="G4265" s="77">
        <f t="shared" si="133"/>
        <v>974</v>
      </c>
    </row>
    <row r="4266" spans="1:7" x14ac:dyDescent="0.25">
      <c r="A4266" s="114" t="s">
        <v>97</v>
      </c>
      <c r="B4266" s="101" t="s">
        <v>17404</v>
      </c>
      <c r="C4266" s="101" t="str">
        <f t="shared" si="132"/>
        <v>Formula</v>
      </c>
      <c r="D4266" s="101" t="s">
        <v>17403</v>
      </c>
      <c r="E4266" s="101" t="s">
        <v>13706</v>
      </c>
      <c r="F4266" s="104">
        <v>160</v>
      </c>
      <c r="G4266" s="77">
        <f t="shared" si="133"/>
        <v>974</v>
      </c>
    </row>
    <row r="4267" spans="1:7" x14ac:dyDescent="0.25">
      <c r="A4267" s="115" t="s">
        <v>98</v>
      </c>
      <c r="B4267" s="102" t="s">
        <v>17404</v>
      </c>
      <c r="C4267" s="101" t="str">
        <f t="shared" si="132"/>
        <v>Formula</v>
      </c>
      <c r="D4267" s="102" t="s">
        <v>17403</v>
      </c>
      <c r="E4267" s="102" t="s">
        <v>17408</v>
      </c>
      <c r="F4267" s="105">
        <v>220</v>
      </c>
      <c r="G4267" s="77">
        <f t="shared" si="133"/>
        <v>974</v>
      </c>
    </row>
    <row r="4268" spans="1:7" x14ac:dyDescent="0.25">
      <c r="A4268" s="114" t="s">
        <v>99</v>
      </c>
      <c r="B4268" s="101" t="s">
        <v>17404</v>
      </c>
      <c r="C4268" s="101" t="str">
        <f t="shared" si="132"/>
        <v>Formula</v>
      </c>
      <c r="D4268" s="101" t="s">
        <v>17403</v>
      </c>
      <c r="E4268" s="101" t="s">
        <v>17407</v>
      </c>
      <c r="F4268" s="104">
        <v>106</v>
      </c>
      <c r="G4268" s="77">
        <f t="shared" si="133"/>
        <v>974</v>
      </c>
    </row>
    <row r="4269" spans="1:7" x14ac:dyDescent="0.25">
      <c r="A4269" s="115" t="s">
        <v>100</v>
      </c>
      <c r="B4269" s="102" t="s">
        <v>17404</v>
      </c>
      <c r="C4269" s="101" t="str">
        <f t="shared" si="132"/>
        <v>Formula</v>
      </c>
      <c r="D4269" s="102" t="s">
        <v>17403</v>
      </c>
      <c r="E4269" s="102" t="s">
        <v>17406</v>
      </c>
      <c r="F4269" s="105">
        <v>150</v>
      </c>
      <c r="G4269" s="77">
        <f t="shared" si="133"/>
        <v>974</v>
      </c>
    </row>
    <row r="4270" spans="1:7" x14ac:dyDescent="0.25">
      <c r="A4270" s="114" t="s">
        <v>101</v>
      </c>
      <c r="B4270" s="101" t="s">
        <v>17404</v>
      </c>
      <c r="C4270" s="101" t="str">
        <f t="shared" si="132"/>
        <v>Formula</v>
      </c>
      <c r="D4270" s="101" t="s">
        <v>17403</v>
      </c>
      <c r="E4270" s="101" t="s">
        <v>17405</v>
      </c>
      <c r="F4270" s="104">
        <v>102</v>
      </c>
      <c r="G4270" s="77">
        <f t="shared" si="133"/>
        <v>974</v>
      </c>
    </row>
    <row r="4271" spans="1:7" ht="21" x14ac:dyDescent="0.25">
      <c r="A4271" s="115" t="s">
        <v>102</v>
      </c>
      <c r="B4271" s="102" t="s">
        <v>17402</v>
      </c>
      <c r="C4271" s="101" t="str">
        <f t="shared" si="132"/>
        <v>Formula</v>
      </c>
      <c r="D4271" s="102" t="s">
        <v>17401</v>
      </c>
      <c r="E4271" s="102" t="s">
        <v>17400</v>
      </c>
      <c r="F4271" s="105">
        <v>164</v>
      </c>
      <c r="G4271" s="77">
        <f t="shared" si="133"/>
        <v>164</v>
      </c>
    </row>
    <row r="4272" spans="1:7" x14ac:dyDescent="0.25">
      <c r="A4272" s="114" t="s">
        <v>103</v>
      </c>
      <c r="B4272" s="101" t="s">
        <v>17398</v>
      </c>
      <c r="C4272" s="101" t="str">
        <f t="shared" si="132"/>
        <v>Formula</v>
      </c>
      <c r="D4272" s="101" t="s">
        <v>17397</v>
      </c>
      <c r="E4272" s="101" t="s">
        <v>17399</v>
      </c>
      <c r="F4272" s="104">
        <v>165</v>
      </c>
      <c r="G4272" s="77">
        <f t="shared" si="133"/>
        <v>326</v>
      </c>
    </row>
    <row r="4273" spans="1:7" x14ac:dyDescent="0.25">
      <c r="A4273" s="115" t="s">
        <v>104</v>
      </c>
      <c r="B4273" s="102" t="s">
        <v>17398</v>
      </c>
      <c r="C4273" s="101" t="str">
        <f t="shared" si="132"/>
        <v>Formula</v>
      </c>
      <c r="D4273" s="102" t="s">
        <v>17397</v>
      </c>
      <c r="E4273" s="102" t="s">
        <v>15581</v>
      </c>
      <c r="F4273" s="105">
        <v>155</v>
      </c>
      <c r="G4273" s="77">
        <f t="shared" si="133"/>
        <v>326</v>
      </c>
    </row>
    <row r="4274" spans="1:7" x14ac:dyDescent="0.25">
      <c r="A4274" s="114" t="s">
        <v>19045</v>
      </c>
      <c r="B4274" s="101" t="s">
        <v>17398</v>
      </c>
      <c r="C4274" s="101" t="str">
        <f t="shared" si="132"/>
        <v>Formula</v>
      </c>
      <c r="D4274" s="101" t="s">
        <v>17397</v>
      </c>
      <c r="E4274" s="101" t="s">
        <v>19044</v>
      </c>
      <c r="F4274" s="104">
        <v>6</v>
      </c>
      <c r="G4274" s="77">
        <f t="shared" si="133"/>
        <v>326</v>
      </c>
    </row>
    <row r="4275" spans="1:7" ht="21" x14ac:dyDescent="0.25">
      <c r="A4275" s="115" t="s">
        <v>105</v>
      </c>
      <c r="B4275" s="102" t="s">
        <v>17395</v>
      </c>
      <c r="C4275" s="101" t="str">
        <f t="shared" si="132"/>
        <v>Formula</v>
      </c>
      <c r="D4275" s="102" t="s">
        <v>17394</v>
      </c>
      <c r="E4275" s="102" t="s">
        <v>17396</v>
      </c>
      <c r="F4275" s="105">
        <v>279</v>
      </c>
      <c r="G4275" s="77">
        <f t="shared" si="133"/>
        <v>478</v>
      </c>
    </row>
    <row r="4276" spans="1:7" ht="21" x14ac:dyDescent="0.25">
      <c r="A4276" s="114" t="s">
        <v>106</v>
      </c>
      <c r="B4276" s="101" t="s">
        <v>17395</v>
      </c>
      <c r="C4276" s="101" t="str">
        <f t="shared" si="132"/>
        <v>Formula</v>
      </c>
      <c r="D4276" s="101" t="s">
        <v>17394</v>
      </c>
      <c r="E4276" s="101" t="s">
        <v>17393</v>
      </c>
      <c r="F4276" s="104">
        <v>199</v>
      </c>
      <c r="G4276" s="77">
        <f t="shared" si="133"/>
        <v>478</v>
      </c>
    </row>
    <row r="4277" spans="1:7" x14ac:dyDescent="0.25">
      <c r="A4277" s="115" t="s">
        <v>107</v>
      </c>
      <c r="B4277" s="102" t="s">
        <v>17392</v>
      </c>
      <c r="C4277" s="101" t="str">
        <f t="shared" si="132"/>
        <v>Formula</v>
      </c>
      <c r="D4277" s="102" t="s">
        <v>17391</v>
      </c>
      <c r="E4277" s="102" t="s">
        <v>17390</v>
      </c>
      <c r="F4277" s="105">
        <v>60</v>
      </c>
      <c r="G4277" s="77">
        <f t="shared" si="133"/>
        <v>60</v>
      </c>
    </row>
    <row r="4278" spans="1:7" ht="21" x14ac:dyDescent="0.25">
      <c r="A4278" s="114" t="s">
        <v>108</v>
      </c>
      <c r="B4278" s="101" t="s">
        <v>17389</v>
      </c>
      <c r="C4278" s="101" t="str">
        <f t="shared" si="132"/>
        <v>Formula</v>
      </c>
      <c r="D4278" s="101" t="s">
        <v>17388</v>
      </c>
      <c r="E4278" s="101" t="s">
        <v>17387</v>
      </c>
      <c r="F4278" s="104">
        <v>139</v>
      </c>
      <c r="G4278" s="77">
        <f t="shared" si="133"/>
        <v>275</v>
      </c>
    </row>
    <row r="4279" spans="1:7" ht="21" x14ac:dyDescent="0.25">
      <c r="A4279" s="115" t="s">
        <v>109</v>
      </c>
      <c r="B4279" s="102" t="s">
        <v>17389</v>
      </c>
      <c r="C4279" s="101" t="str">
        <f t="shared" si="132"/>
        <v>Formula</v>
      </c>
      <c r="D4279" s="102" t="s">
        <v>17388</v>
      </c>
      <c r="E4279" s="102" t="s">
        <v>17387</v>
      </c>
      <c r="F4279" s="105">
        <v>136</v>
      </c>
      <c r="G4279" s="77">
        <f t="shared" si="133"/>
        <v>275</v>
      </c>
    </row>
    <row r="4280" spans="1:7" ht="21" x14ac:dyDescent="0.25">
      <c r="A4280" s="114" t="s">
        <v>110</v>
      </c>
      <c r="B4280" s="101" t="s">
        <v>17385</v>
      </c>
      <c r="C4280" s="101" t="str">
        <f t="shared" si="132"/>
        <v>Formula</v>
      </c>
      <c r="D4280" s="101" t="s">
        <v>17384</v>
      </c>
      <c r="E4280" s="101" t="s">
        <v>7974</v>
      </c>
      <c r="F4280" s="104">
        <v>309</v>
      </c>
      <c r="G4280" s="77">
        <f t="shared" si="133"/>
        <v>626</v>
      </c>
    </row>
    <row r="4281" spans="1:7" ht="21" x14ac:dyDescent="0.25">
      <c r="A4281" s="115" t="s">
        <v>111</v>
      </c>
      <c r="B4281" s="102" t="s">
        <v>17385</v>
      </c>
      <c r="C4281" s="101" t="str">
        <f t="shared" si="132"/>
        <v>Formula</v>
      </c>
      <c r="D4281" s="102" t="s">
        <v>17384</v>
      </c>
      <c r="E4281" s="102" t="s">
        <v>17386</v>
      </c>
      <c r="F4281" s="105">
        <v>220</v>
      </c>
      <c r="G4281" s="77">
        <f t="shared" si="133"/>
        <v>626</v>
      </c>
    </row>
    <row r="4282" spans="1:7" ht="21" x14ac:dyDescent="0.25">
      <c r="A4282" s="114" t="s">
        <v>112</v>
      </c>
      <c r="B4282" s="101" t="s">
        <v>17385</v>
      </c>
      <c r="C4282" s="101" t="str">
        <f t="shared" si="132"/>
        <v>Formula</v>
      </c>
      <c r="D4282" s="101" t="s">
        <v>17384</v>
      </c>
      <c r="E4282" s="101" t="s">
        <v>17383</v>
      </c>
      <c r="F4282" s="104">
        <v>97</v>
      </c>
      <c r="G4282" s="77">
        <f t="shared" si="133"/>
        <v>626</v>
      </c>
    </row>
    <row r="4283" spans="1:7" ht="21" x14ac:dyDescent="0.25">
      <c r="A4283" s="115" t="s">
        <v>113</v>
      </c>
      <c r="B4283" s="102" t="s">
        <v>17381</v>
      </c>
      <c r="C4283" s="101" t="str">
        <f t="shared" si="132"/>
        <v>Formula</v>
      </c>
      <c r="D4283" s="102" t="s">
        <v>14154</v>
      </c>
      <c r="E4283" s="102" t="s">
        <v>17382</v>
      </c>
      <c r="F4283" s="105">
        <v>138</v>
      </c>
      <c r="G4283" s="77">
        <f t="shared" si="133"/>
        <v>147</v>
      </c>
    </row>
    <row r="4284" spans="1:7" ht="21" x14ac:dyDescent="0.25">
      <c r="A4284" s="114" t="s">
        <v>5944</v>
      </c>
      <c r="B4284" s="101" t="s">
        <v>17381</v>
      </c>
      <c r="C4284" s="101" t="str">
        <f t="shared" si="132"/>
        <v>Formula</v>
      </c>
      <c r="D4284" s="101" t="s">
        <v>14154</v>
      </c>
      <c r="E4284" s="101" t="s">
        <v>17380</v>
      </c>
      <c r="F4284" s="104">
        <v>9</v>
      </c>
      <c r="G4284" s="77">
        <f t="shared" si="133"/>
        <v>147</v>
      </c>
    </row>
    <row r="4285" spans="1:7" ht="21" x14ac:dyDescent="0.25">
      <c r="A4285" s="115" t="s">
        <v>114</v>
      </c>
      <c r="B4285" s="102" t="s">
        <v>17379</v>
      </c>
      <c r="C4285" s="101" t="str">
        <f t="shared" si="132"/>
        <v>Formula</v>
      </c>
      <c r="D4285" s="102" t="s">
        <v>17378</v>
      </c>
      <c r="E4285" s="102" t="s">
        <v>17377</v>
      </c>
      <c r="F4285" s="105">
        <v>241</v>
      </c>
      <c r="G4285" s="77">
        <f t="shared" si="133"/>
        <v>241</v>
      </c>
    </row>
    <row r="4286" spans="1:7" x14ac:dyDescent="0.25">
      <c r="A4286" s="114" t="s">
        <v>115</v>
      </c>
      <c r="B4286" s="101" t="s">
        <v>17376</v>
      </c>
      <c r="C4286" s="101" t="str">
        <f t="shared" si="132"/>
        <v>Formula</v>
      </c>
      <c r="D4286" s="101" t="s">
        <v>17375</v>
      </c>
      <c r="E4286" s="101" t="s">
        <v>17374</v>
      </c>
      <c r="F4286" s="104">
        <v>209</v>
      </c>
      <c r="G4286" s="77">
        <f t="shared" si="133"/>
        <v>209</v>
      </c>
    </row>
    <row r="4287" spans="1:7" ht="21" x14ac:dyDescent="0.25">
      <c r="A4287" s="115" t="s">
        <v>116</v>
      </c>
      <c r="B4287" s="102" t="s">
        <v>17373</v>
      </c>
      <c r="C4287" s="101" t="str">
        <f t="shared" si="132"/>
        <v>Formula</v>
      </c>
      <c r="D4287" s="102" t="s">
        <v>17372</v>
      </c>
      <c r="E4287" s="102" t="s">
        <v>18066</v>
      </c>
      <c r="F4287" s="105">
        <v>244</v>
      </c>
      <c r="G4287" s="77">
        <f t="shared" si="133"/>
        <v>364</v>
      </c>
    </row>
    <row r="4288" spans="1:7" ht="21" x14ac:dyDescent="0.25">
      <c r="A4288" s="114" t="s">
        <v>117</v>
      </c>
      <c r="B4288" s="101" t="s">
        <v>17373</v>
      </c>
      <c r="C4288" s="101" t="str">
        <f t="shared" si="132"/>
        <v>Formula</v>
      </c>
      <c r="D4288" s="101" t="s">
        <v>17372</v>
      </c>
      <c r="E4288" s="101" t="s">
        <v>17371</v>
      </c>
      <c r="F4288" s="104">
        <v>120</v>
      </c>
      <c r="G4288" s="77">
        <f t="shared" si="133"/>
        <v>364</v>
      </c>
    </row>
    <row r="4289" spans="1:7" x14ac:dyDescent="0.25">
      <c r="A4289" s="115" t="s">
        <v>118</v>
      </c>
      <c r="B4289" s="102" t="s">
        <v>17370</v>
      </c>
      <c r="C4289" s="101" t="str">
        <f t="shared" si="132"/>
        <v>Formula</v>
      </c>
      <c r="D4289" s="102" t="s">
        <v>17369</v>
      </c>
      <c r="E4289" s="102" t="s">
        <v>17368</v>
      </c>
      <c r="F4289" s="105">
        <v>166</v>
      </c>
      <c r="G4289" s="77">
        <f t="shared" si="133"/>
        <v>166</v>
      </c>
    </row>
    <row r="4290" spans="1:7" ht="21" x14ac:dyDescent="0.25">
      <c r="A4290" s="114" t="s">
        <v>119</v>
      </c>
      <c r="B4290" s="101" t="s">
        <v>17367</v>
      </c>
      <c r="C4290" s="101" t="str">
        <f t="shared" si="132"/>
        <v>Formula</v>
      </c>
      <c r="D4290" s="101" t="s">
        <v>17366</v>
      </c>
      <c r="E4290" s="101" t="s">
        <v>17365</v>
      </c>
      <c r="F4290" s="104">
        <v>110</v>
      </c>
      <c r="G4290" s="77">
        <f t="shared" si="133"/>
        <v>110</v>
      </c>
    </row>
    <row r="4291" spans="1:7" ht="31.5" x14ac:dyDescent="0.25">
      <c r="A4291" s="115" t="s">
        <v>120</v>
      </c>
      <c r="B4291" s="102" t="s">
        <v>17364</v>
      </c>
      <c r="C4291" s="101" t="str">
        <f t="shared" ref="C4291:C4354" si="134">IF(ISTEXT(VLOOKUP(B4291,$I$3:$I$12,1,FALSE)),"Alt sub","Formula")</f>
        <v>Formula</v>
      </c>
      <c r="D4291" s="102" t="s">
        <v>17363</v>
      </c>
      <c r="E4291" s="102" t="s">
        <v>17362</v>
      </c>
      <c r="F4291" s="105">
        <v>50</v>
      </c>
      <c r="G4291" s="77">
        <f t="shared" ref="G4291:G4354" si="135">SUMIF(B:B,B4291,F:F)</f>
        <v>50</v>
      </c>
    </row>
    <row r="4292" spans="1:7" ht="21" x14ac:dyDescent="0.25">
      <c r="A4292" s="114" t="s">
        <v>121</v>
      </c>
      <c r="B4292" s="101" t="s">
        <v>17361</v>
      </c>
      <c r="C4292" s="101" t="str">
        <f t="shared" si="134"/>
        <v>Formula</v>
      </c>
      <c r="D4292" s="101" t="s">
        <v>17360</v>
      </c>
      <c r="E4292" s="101" t="s">
        <v>17359</v>
      </c>
      <c r="F4292" s="104">
        <v>60</v>
      </c>
      <c r="G4292" s="77">
        <f t="shared" si="135"/>
        <v>60</v>
      </c>
    </row>
    <row r="4293" spans="1:7" ht="21" x14ac:dyDescent="0.25">
      <c r="A4293" s="115" t="s">
        <v>122</v>
      </c>
      <c r="B4293" s="102" t="s">
        <v>17357</v>
      </c>
      <c r="C4293" s="101" t="str">
        <f t="shared" si="134"/>
        <v>Formula</v>
      </c>
      <c r="D4293" s="102" t="s">
        <v>17356</v>
      </c>
      <c r="E4293" s="102" t="s">
        <v>18067</v>
      </c>
      <c r="F4293" s="105">
        <v>126</v>
      </c>
      <c r="G4293" s="77">
        <f t="shared" si="135"/>
        <v>406</v>
      </c>
    </row>
    <row r="4294" spans="1:7" ht="21" x14ac:dyDescent="0.25">
      <c r="A4294" s="114" t="s">
        <v>123</v>
      </c>
      <c r="B4294" s="101" t="s">
        <v>17357</v>
      </c>
      <c r="C4294" s="101" t="str">
        <f t="shared" si="134"/>
        <v>Formula</v>
      </c>
      <c r="D4294" s="101" t="s">
        <v>17356</v>
      </c>
      <c r="E4294" s="101" t="s">
        <v>17358</v>
      </c>
      <c r="F4294" s="104">
        <v>154</v>
      </c>
      <c r="G4294" s="77">
        <f t="shared" si="135"/>
        <v>406</v>
      </c>
    </row>
    <row r="4295" spans="1:7" ht="21" x14ac:dyDescent="0.25">
      <c r="A4295" s="115" t="s">
        <v>124</v>
      </c>
      <c r="B4295" s="102" t="s">
        <v>17357</v>
      </c>
      <c r="C4295" s="101" t="str">
        <f t="shared" si="134"/>
        <v>Formula</v>
      </c>
      <c r="D4295" s="102" t="s">
        <v>17356</v>
      </c>
      <c r="E4295" s="102" t="s">
        <v>17355</v>
      </c>
      <c r="F4295" s="105">
        <v>116</v>
      </c>
      <c r="G4295" s="77">
        <f t="shared" si="135"/>
        <v>406</v>
      </c>
    </row>
    <row r="4296" spans="1:7" ht="21" x14ac:dyDescent="0.25">
      <c r="A4296" s="114" t="s">
        <v>17835</v>
      </c>
      <c r="B4296" s="101" t="s">
        <v>17357</v>
      </c>
      <c r="C4296" s="101" t="str">
        <f t="shared" si="134"/>
        <v>Formula</v>
      </c>
      <c r="D4296" s="101" t="s">
        <v>17356</v>
      </c>
      <c r="E4296" s="101" t="s">
        <v>17913</v>
      </c>
      <c r="F4296" s="104">
        <v>10</v>
      </c>
      <c r="G4296" s="77">
        <f t="shared" si="135"/>
        <v>406</v>
      </c>
    </row>
    <row r="4297" spans="1:7" ht="21" x14ac:dyDescent="0.25">
      <c r="A4297" s="115" t="s">
        <v>125</v>
      </c>
      <c r="B4297" s="102" t="s">
        <v>17354</v>
      </c>
      <c r="C4297" s="101" t="str">
        <f t="shared" si="134"/>
        <v>Formula</v>
      </c>
      <c r="D4297" s="102" t="s">
        <v>17353</v>
      </c>
      <c r="E4297" s="102" t="s">
        <v>17352</v>
      </c>
      <c r="F4297" s="105">
        <v>183</v>
      </c>
      <c r="G4297" s="77">
        <f t="shared" si="135"/>
        <v>183</v>
      </c>
    </row>
    <row r="4298" spans="1:7" ht="31.5" x14ac:dyDescent="0.25">
      <c r="A4298" s="114" t="s">
        <v>126</v>
      </c>
      <c r="B4298" s="101" t="s">
        <v>17349</v>
      </c>
      <c r="C4298" s="101" t="str">
        <f t="shared" si="134"/>
        <v>Formula</v>
      </c>
      <c r="D4298" s="101" t="s">
        <v>17348</v>
      </c>
      <c r="E4298" s="101" t="s">
        <v>17351</v>
      </c>
      <c r="F4298" s="104">
        <v>167</v>
      </c>
      <c r="G4298" s="77">
        <f t="shared" si="135"/>
        <v>393</v>
      </c>
    </row>
    <row r="4299" spans="1:7" ht="31.5" x14ac:dyDescent="0.25">
      <c r="A4299" s="115" t="s">
        <v>127</v>
      </c>
      <c r="B4299" s="102" t="s">
        <v>17349</v>
      </c>
      <c r="C4299" s="101" t="str">
        <f t="shared" si="134"/>
        <v>Formula</v>
      </c>
      <c r="D4299" s="102" t="s">
        <v>17348</v>
      </c>
      <c r="E4299" s="102" t="s">
        <v>17350</v>
      </c>
      <c r="F4299" s="105">
        <v>132</v>
      </c>
      <c r="G4299" s="77">
        <f t="shared" si="135"/>
        <v>393</v>
      </c>
    </row>
    <row r="4300" spans="1:7" ht="31.5" x14ac:dyDescent="0.25">
      <c r="A4300" s="114" t="s">
        <v>128</v>
      </c>
      <c r="B4300" s="101" t="s">
        <v>17349</v>
      </c>
      <c r="C4300" s="101" t="str">
        <f t="shared" si="134"/>
        <v>Formula</v>
      </c>
      <c r="D4300" s="101" t="s">
        <v>17348</v>
      </c>
      <c r="E4300" s="101" t="s">
        <v>17347</v>
      </c>
      <c r="F4300" s="104">
        <v>94</v>
      </c>
      <c r="G4300" s="77">
        <f t="shared" si="135"/>
        <v>393</v>
      </c>
    </row>
    <row r="4301" spans="1:7" ht="21" x14ac:dyDescent="0.25">
      <c r="A4301" s="115" t="s">
        <v>129</v>
      </c>
      <c r="B4301" s="102" t="s">
        <v>17346</v>
      </c>
      <c r="C4301" s="101" t="str">
        <f t="shared" si="134"/>
        <v>Formula</v>
      </c>
      <c r="D4301" s="102" t="s">
        <v>17345</v>
      </c>
      <c r="E4301" s="102" t="s">
        <v>17344</v>
      </c>
      <c r="F4301" s="105">
        <v>91</v>
      </c>
      <c r="G4301" s="77">
        <f t="shared" si="135"/>
        <v>91</v>
      </c>
    </row>
    <row r="4302" spans="1:7" ht="21" x14ac:dyDescent="0.25">
      <c r="A4302" s="114" t="s">
        <v>130</v>
      </c>
      <c r="B4302" s="101" t="s">
        <v>17341</v>
      </c>
      <c r="C4302" s="101" t="str">
        <f t="shared" si="134"/>
        <v>Formula</v>
      </c>
      <c r="D4302" s="101" t="s">
        <v>17340</v>
      </c>
      <c r="E4302" s="101" t="s">
        <v>17343</v>
      </c>
      <c r="F4302" s="104">
        <v>122</v>
      </c>
      <c r="G4302" s="77">
        <f t="shared" si="135"/>
        <v>451</v>
      </c>
    </row>
    <row r="4303" spans="1:7" ht="21" x14ac:dyDescent="0.25">
      <c r="A4303" s="115" t="s">
        <v>131</v>
      </c>
      <c r="B4303" s="102" t="s">
        <v>17341</v>
      </c>
      <c r="C4303" s="101" t="str">
        <f t="shared" si="134"/>
        <v>Formula</v>
      </c>
      <c r="D4303" s="102" t="s">
        <v>17340</v>
      </c>
      <c r="E4303" s="102" t="s">
        <v>17342</v>
      </c>
      <c r="F4303" s="105">
        <v>100</v>
      </c>
      <c r="G4303" s="77">
        <f t="shared" si="135"/>
        <v>451</v>
      </c>
    </row>
    <row r="4304" spans="1:7" ht="21" x14ac:dyDescent="0.25">
      <c r="A4304" s="114" t="s">
        <v>132</v>
      </c>
      <c r="B4304" s="101" t="s">
        <v>17341</v>
      </c>
      <c r="C4304" s="101" t="str">
        <f t="shared" si="134"/>
        <v>Formula</v>
      </c>
      <c r="D4304" s="101" t="s">
        <v>17340</v>
      </c>
      <c r="E4304" s="101" t="s">
        <v>17342</v>
      </c>
      <c r="F4304" s="104">
        <v>139</v>
      </c>
      <c r="G4304" s="77">
        <f t="shared" si="135"/>
        <v>451</v>
      </c>
    </row>
    <row r="4305" spans="1:7" ht="21" x14ac:dyDescent="0.25">
      <c r="A4305" s="115" t="s">
        <v>133</v>
      </c>
      <c r="B4305" s="102" t="s">
        <v>17341</v>
      </c>
      <c r="C4305" s="101" t="str">
        <f t="shared" si="134"/>
        <v>Formula</v>
      </c>
      <c r="D4305" s="102" t="s">
        <v>17340</v>
      </c>
      <c r="E4305" s="102" t="s">
        <v>17339</v>
      </c>
      <c r="F4305" s="105">
        <v>90</v>
      </c>
      <c r="G4305" s="77">
        <f t="shared" si="135"/>
        <v>451</v>
      </c>
    </row>
    <row r="4306" spans="1:7" ht="21" x14ac:dyDescent="0.25">
      <c r="A4306" s="114" t="s">
        <v>134</v>
      </c>
      <c r="B4306" s="101" t="s">
        <v>17338</v>
      </c>
      <c r="C4306" s="101" t="str">
        <f t="shared" si="134"/>
        <v>Formula</v>
      </c>
      <c r="D4306" s="101" t="s">
        <v>17337</v>
      </c>
      <c r="E4306" s="101" t="s">
        <v>17336</v>
      </c>
      <c r="F4306" s="104">
        <v>61</v>
      </c>
      <c r="G4306" s="77">
        <f t="shared" si="135"/>
        <v>61</v>
      </c>
    </row>
    <row r="4307" spans="1:7" ht="21" x14ac:dyDescent="0.25">
      <c r="A4307" s="115" t="s">
        <v>135</v>
      </c>
      <c r="B4307" s="102" t="s">
        <v>17328</v>
      </c>
      <c r="C4307" s="101" t="str">
        <f t="shared" si="134"/>
        <v>Formula</v>
      </c>
      <c r="D4307" s="102" t="s">
        <v>17327</v>
      </c>
      <c r="E4307" s="102" t="s">
        <v>17335</v>
      </c>
      <c r="F4307" s="105">
        <v>217</v>
      </c>
      <c r="G4307" s="77">
        <f t="shared" si="135"/>
        <v>935</v>
      </c>
    </row>
    <row r="4308" spans="1:7" x14ac:dyDescent="0.25">
      <c r="A4308" s="114" t="s">
        <v>136</v>
      </c>
      <c r="B4308" s="101" t="s">
        <v>17328</v>
      </c>
      <c r="C4308" s="101" t="str">
        <f t="shared" si="134"/>
        <v>Formula</v>
      </c>
      <c r="D4308" s="101" t="s">
        <v>17327</v>
      </c>
      <c r="E4308" s="101" t="s">
        <v>17334</v>
      </c>
      <c r="F4308" s="104">
        <v>182</v>
      </c>
      <c r="G4308" s="77">
        <f t="shared" si="135"/>
        <v>935</v>
      </c>
    </row>
    <row r="4309" spans="1:7" x14ac:dyDescent="0.25">
      <c r="A4309" s="115" t="s">
        <v>137</v>
      </c>
      <c r="B4309" s="102" t="s">
        <v>17328</v>
      </c>
      <c r="C4309" s="101" t="str">
        <f t="shared" si="134"/>
        <v>Formula</v>
      </c>
      <c r="D4309" s="102" t="s">
        <v>17327</v>
      </c>
      <c r="E4309" s="102" t="s">
        <v>17333</v>
      </c>
      <c r="F4309" s="105">
        <v>96</v>
      </c>
      <c r="G4309" s="77">
        <f t="shared" si="135"/>
        <v>935</v>
      </c>
    </row>
    <row r="4310" spans="1:7" x14ac:dyDescent="0.25">
      <c r="A4310" s="114" t="s">
        <v>138</v>
      </c>
      <c r="B4310" s="101" t="s">
        <v>17328</v>
      </c>
      <c r="C4310" s="101" t="str">
        <f t="shared" si="134"/>
        <v>Formula</v>
      </c>
      <c r="D4310" s="101" t="s">
        <v>17327</v>
      </c>
      <c r="E4310" s="101" t="s">
        <v>17332</v>
      </c>
      <c r="F4310" s="104">
        <v>101</v>
      </c>
      <c r="G4310" s="77">
        <f t="shared" si="135"/>
        <v>935</v>
      </c>
    </row>
    <row r="4311" spans="1:7" x14ac:dyDescent="0.25">
      <c r="A4311" s="115" t="s">
        <v>139</v>
      </c>
      <c r="B4311" s="102" t="s">
        <v>17328</v>
      </c>
      <c r="C4311" s="101" t="str">
        <f t="shared" si="134"/>
        <v>Formula</v>
      </c>
      <c r="D4311" s="102" t="s">
        <v>17327</v>
      </c>
      <c r="E4311" s="102" t="s">
        <v>17331</v>
      </c>
      <c r="F4311" s="105">
        <v>133</v>
      </c>
      <c r="G4311" s="77">
        <f t="shared" si="135"/>
        <v>935</v>
      </c>
    </row>
    <row r="4312" spans="1:7" x14ac:dyDescent="0.25">
      <c r="A4312" s="114" t="s">
        <v>140</v>
      </c>
      <c r="B4312" s="101" t="s">
        <v>17328</v>
      </c>
      <c r="C4312" s="101" t="str">
        <f t="shared" si="134"/>
        <v>Formula</v>
      </c>
      <c r="D4312" s="101" t="s">
        <v>17327</v>
      </c>
      <c r="E4312" s="101" t="s">
        <v>17330</v>
      </c>
      <c r="F4312" s="104">
        <v>36</v>
      </c>
      <c r="G4312" s="77">
        <f t="shared" si="135"/>
        <v>935</v>
      </c>
    </row>
    <row r="4313" spans="1:7" x14ac:dyDescent="0.25">
      <c r="A4313" s="115" t="s">
        <v>5945</v>
      </c>
      <c r="B4313" s="102" t="s">
        <v>17328</v>
      </c>
      <c r="C4313" s="101" t="str">
        <f t="shared" si="134"/>
        <v>Formula</v>
      </c>
      <c r="D4313" s="102" t="s">
        <v>17327</v>
      </c>
      <c r="E4313" s="102" t="s">
        <v>17329</v>
      </c>
      <c r="F4313" s="105">
        <v>34</v>
      </c>
      <c r="G4313" s="77">
        <f t="shared" si="135"/>
        <v>935</v>
      </c>
    </row>
    <row r="4314" spans="1:7" x14ac:dyDescent="0.25">
      <c r="A4314" s="114" t="s">
        <v>18068</v>
      </c>
      <c r="B4314" s="101" t="s">
        <v>17328</v>
      </c>
      <c r="C4314" s="101" t="str">
        <f t="shared" si="134"/>
        <v>Formula</v>
      </c>
      <c r="D4314" s="101" t="s">
        <v>17327</v>
      </c>
      <c r="E4314" s="101" t="s">
        <v>18069</v>
      </c>
      <c r="F4314" s="104">
        <v>48</v>
      </c>
      <c r="G4314" s="77">
        <f t="shared" si="135"/>
        <v>935</v>
      </c>
    </row>
    <row r="4315" spans="1:7" x14ac:dyDescent="0.25">
      <c r="A4315" s="115" t="s">
        <v>18178</v>
      </c>
      <c r="B4315" s="102" t="s">
        <v>17328</v>
      </c>
      <c r="C4315" s="101" t="str">
        <f t="shared" si="134"/>
        <v>Formula</v>
      </c>
      <c r="D4315" s="102" t="s">
        <v>17327</v>
      </c>
      <c r="E4315" s="102" t="s">
        <v>18203</v>
      </c>
      <c r="F4315" s="105">
        <v>60</v>
      </c>
      <c r="G4315" s="77">
        <f t="shared" si="135"/>
        <v>935</v>
      </c>
    </row>
    <row r="4316" spans="1:7" x14ac:dyDescent="0.25">
      <c r="A4316" s="114" t="s">
        <v>18925</v>
      </c>
      <c r="B4316" s="101" t="s">
        <v>17328</v>
      </c>
      <c r="C4316" s="101" t="str">
        <f t="shared" si="134"/>
        <v>Formula</v>
      </c>
      <c r="D4316" s="101" t="s">
        <v>17327</v>
      </c>
      <c r="E4316" s="101" t="s">
        <v>18926</v>
      </c>
      <c r="F4316" s="104">
        <v>28</v>
      </c>
      <c r="G4316" s="77">
        <f t="shared" si="135"/>
        <v>935</v>
      </c>
    </row>
    <row r="4317" spans="1:7" ht="21" x14ac:dyDescent="0.25">
      <c r="A4317" s="115" t="s">
        <v>141</v>
      </c>
      <c r="B4317" s="102" t="s">
        <v>17326</v>
      </c>
      <c r="C4317" s="101" t="str">
        <f t="shared" si="134"/>
        <v>Formula</v>
      </c>
      <c r="D4317" s="102" t="s">
        <v>17325</v>
      </c>
      <c r="E4317" s="102" t="s">
        <v>17324</v>
      </c>
      <c r="F4317" s="105">
        <v>60</v>
      </c>
      <c r="G4317" s="77">
        <f t="shared" si="135"/>
        <v>60</v>
      </c>
    </row>
    <row r="4318" spans="1:7" ht="21" x14ac:dyDescent="0.25">
      <c r="A4318" s="114" t="s">
        <v>142</v>
      </c>
      <c r="B4318" s="101" t="s">
        <v>17323</v>
      </c>
      <c r="C4318" s="101" t="str">
        <f t="shared" si="134"/>
        <v>Formula</v>
      </c>
      <c r="D4318" s="101" t="s">
        <v>17322</v>
      </c>
      <c r="E4318" s="101" t="s">
        <v>17321</v>
      </c>
      <c r="F4318" s="104">
        <v>72</v>
      </c>
      <c r="G4318" s="77">
        <f t="shared" si="135"/>
        <v>72</v>
      </c>
    </row>
    <row r="4319" spans="1:7" ht="21" x14ac:dyDescent="0.25">
      <c r="A4319" s="115" t="s">
        <v>143</v>
      </c>
      <c r="B4319" s="102" t="s">
        <v>17320</v>
      </c>
      <c r="C4319" s="101" t="str">
        <f t="shared" si="134"/>
        <v>Formula</v>
      </c>
      <c r="D4319" s="102" t="s">
        <v>17319</v>
      </c>
      <c r="E4319" s="102" t="s">
        <v>17318</v>
      </c>
      <c r="F4319" s="105">
        <v>58</v>
      </c>
      <c r="G4319" s="77">
        <f t="shared" si="135"/>
        <v>58</v>
      </c>
    </row>
    <row r="4320" spans="1:7" ht="21" x14ac:dyDescent="0.25">
      <c r="A4320" s="114" t="s">
        <v>144</v>
      </c>
      <c r="B4320" s="101" t="s">
        <v>17317</v>
      </c>
      <c r="C4320" s="101" t="str">
        <f t="shared" si="134"/>
        <v>Formula</v>
      </c>
      <c r="D4320" s="101" t="s">
        <v>17316</v>
      </c>
      <c r="E4320" s="101" t="s">
        <v>17315</v>
      </c>
      <c r="F4320" s="104">
        <v>24</v>
      </c>
      <c r="G4320" s="77">
        <f t="shared" si="135"/>
        <v>24</v>
      </c>
    </row>
    <row r="4321" spans="1:7" ht="21" x14ac:dyDescent="0.25">
      <c r="A4321" s="115" t="s">
        <v>145</v>
      </c>
      <c r="B4321" s="102" t="s">
        <v>17314</v>
      </c>
      <c r="C4321" s="101" t="str">
        <f t="shared" si="134"/>
        <v>Formula</v>
      </c>
      <c r="D4321" s="102" t="s">
        <v>17313</v>
      </c>
      <c r="E4321" s="102" t="s">
        <v>7708</v>
      </c>
      <c r="F4321" s="105">
        <v>30</v>
      </c>
      <c r="G4321" s="77">
        <f t="shared" si="135"/>
        <v>30</v>
      </c>
    </row>
    <row r="4322" spans="1:7" ht="21" x14ac:dyDescent="0.25">
      <c r="A4322" s="114" t="s">
        <v>146</v>
      </c>
      <c r="B4322" s="101" t="s">
        <v>17312</v>
      </c>
      <c r="C4322" s="101" t="str">
        <f t="shared" si="134"/>
        <v>Formula</v>
      </c>
      <c r="D4322" s="101" t="s">
        <v>17311</v>
      </c>
      <c r="E4322" s="101" t="s">
        <v>17310</v>
      </c>
      <c r="F4322" s="104">
        <v>60</v>
      </c>
      <c r="G4322" s="77">
        <f t="shared" si="135"/>
        <v>60</v>
      </c>
    </row>
    <row r="4323" spans="1:7" ht="21" x14ac:dyDescent="0.25">
      <c r="A4323" s="115" t="s">
        <v>147</v>
      </c>
      <c r="B4323" s="102" t="s">
        <v>17309</v>
      </c>
      <c r="C4323" s="101" t="str">
        <f t="shared" si="134"/>
        <v>Formula</v>
      </c>
      <c r="D4323" s="102" t="s">
        <v>17308</v>
      </c>
      <c r="E4323" s="102" t="s">
        <v>17307</v>
      </c>
      <c r="F4323" s="105">
        <v>145</v>
      </c>
      <c r="G4323" s="77">
        <f t="shared" si="135"/>
        <v>145</v>
      </c>
    </row>
    <row r="4324" spans="1:7" ht="21" x14ac:dyDescent="0.25">
      <c r="A4324" s="114" t="s">
        <v>148</v>
      </c>
      <c r="B4324" s="101" t="s">
        <v>17306</v>
      </c>
      <c r="C4324" s="101" t="str">
        <f t="shared" si="134"/>
        <v>Formula</v>
      </c>
      <c r="D4324" s="101" t="s">
        <v>17305</v>
      </c>
      <c r="E4324" s="101" t="s">
        <v>17304</v>
      </c>
      <c r="F4324" s="104">
        <v>126</v>
      </c>
      <c r="G4324" s="77">
        <f t="shared" si="135"/>
        <v>126</v>
      </c>
    </row>
    <row r="4325" spans="1:7" ht="21" x14ac:dyDescent="0.25">
      <c r="A4325" s="115" t="s">
        <v>149</v>
      </c>
      <c r="B4325" s="102" t="s">
        <v>17300</v>
      </c>
      <c r="C4325" s="101" t="str">
        <f t="shared" si="134"/>
        <v>Formula</v>
      </c>
      <c r="D4325" s="102" t="s">
        <v>17299</v>
      </c>
      <c r="E4325" s="102" t="s">
        <v>17303</v>
      </c>
      <c r="F4325" s="105">
        <v>204</v>
      </c>
      <c r="G4325" s="77">
        <f t="shared" si="135"/>
        <v>560</v>
      </c>
    </row>
    <row r="4326" spans="1:7" ht="21" x14ac:dyDescent="0.25">
      <c r="A4326" s="114" t="s">
        <v>150</v>
      </c>
      <c r="B4326" s="101" t="s">
        <v>17300</v>
      </c>
      <c r="C4326" s="101" t="str">
        <f t="shared" si="134"/>
        <v>Formula</v>
      </c>
      <c r="D4326" s="101" t="s">
        <v>17299</v>
      </c>
      <c r="E4326" s="101" t="s">
        <v>17302</v>
      </c>
      <c r="F4326" s="104">
        <v>182</v>
      </c>
      <c r="G4326" s="77">
        <f t="shared" si="135"/>
        <v>560</v>
      </c>
    </row>
    <row r="4327" spans="1:7" ht="21" x14ac:dyDescent="0.25">
      <c r="A4327" s="115" t="s">
        <v>151</v>
      </c>
      <c r="B4327" s="102" t="s">
        <v>17300</v>
      </c>
      <c r="C4327" s="101" t="str">
        <f t="shared" si="134"/>
        <v>Formula</v>
      </c>
      <c r="D4327" s="102" t="s">
        <v>17299</v>
      </c>
      <c r="E4327" s="102" t="s">
        <v>17301</v>
      </c>
      <c r="F4327" s="105">
        <v>172</v>
      </c>
      <c r="G4327" s="77">
        <f t="shared" si="135"/>
        <v>560</v>
      </c>
    </row>
    <row r="4328" spans="1:7" ht="21" x14ac:dyDescent="0.25">
      <c r="A4328" s="114" t="s">
        <v>18927</v>
      </c>
      <c r="B4328" s="101" t="s">
        <v>17300</v>
      </c>
      <c r="C4328" s="101" t="str">
        <f t="shared" si="134"/>
        <v>Formula</v>
      </c>
      <c r="D4328" s="101" t="s">
        <v>17299</v>
      </c>
      <c r="E4328" s="101" t="s">
        <v>18928</v>
      </c>
      <c r="F4328" s="104">
        <v>2</v>
      </c>
      <c r="G4328" s="77">
        <f t="shared" si="135"/>
        <v>560</v>
      </c>
    </row>
    <row r="4329" spans="1:7" ht="31.5" x14ac:dyDescent="0.25">
      <c r="A4329" s="115" t="s">
        <v>152</v>
      </c>
      <c r="B4329" s="102" t="s">
        <v>17298</v>
      </c>
      <c r="C4329" s="101" t="str">
        <f t="shared" si="134"/>
        <v>Formula</v>
      </c>
      <c r="D4329" s="102" t="s">
        <v>17297</v>
      </c>
      <c r="E4329" s="102" t="s">
        <v>17296</v>
      </c>
      <c r="F4329" s="105">
        <v>186</v>
      </c>
      <c r="G4329" s="77">
        <f t="shared" si="135"/>
        <v>186</v>
      </c>
    </row>
    <row r="4330" spans="1:7" ht="21" x14ac:dyDescent="0.25">
      <c r="A4330" s="114" t="s">
        <v>153</v>
      </c>
      <c r="B4330" s="101" t="s">
        <v>17295</v>
      </c>
      <c r="C4330" s="101" t="str">
        <f t="shared" si="134"/>
        <v>Formula</v>
      </c>
      <c r="D4330" s="101" t="s">
        <v>17294</v>
      </c>
      <c r="E4330" s="101" t="s">
        <v>17293</v>
      </c>
      <c r="F4330" s="104">
        <v>141</v>
      </c>
      <c r="G4330" s="77">
        <f t="shared" si="135"/>
        <v>141</v>
      </c>
    </row>
    <row r="4331" spans="1:7" ht="21" x14ac:dyDescent="0.25">
      <c r="A4331" s="115" t="s">
        <v>154</v>
      </c>
      <c r="B4331" s="102" t="s">
        <v>17292</v>
      </c>
      <c r="C4331" s="101" t="str">
        <f t="shared" si="134"/>
        <v>Formula</v>
      </c>
      <c r="D4331" s="102" t="s">
        <v>17291</v>
      </c>
      <c r="E4331" s="102" t="s">
        <v>17290</v>
      </c>
      <c r="F4331" s="105">
        <v>32</v>
      </c>
      <c r="G4331" s="77">
        <f t="shared" si="135"/>
        <v>32</v>
      </c>
    </row>
    <row r="4332" spans="1:7" ht="21" x14ac:dyDescent="0.25">
      <c r="A4332" s="114" t="s">
        <v>155</v>
      </c>
      <c r="B4332" s="101" t="s">
        <v>17289</v>
      </c>
      <c r="C4332" s="101" t="str">
        <f t="shared" si="134"/>
        <v>Formula</v>
      </c>
      <c r="D4332" s="101" t="s">
        <v>17288</v>
      </c>
      <c r="E4332" s="101" t="s">
        <v>17287</v>
      </c>
      <c r="F4332" s="104">
        <v>62</v>
      </c>
      <c r="G4332" s="77">
        <f t="shared" si="135"/>
        <v>62</v>
      </c>
    </row>
    <row r="4333" spans="1:7" x14ac:dyDescent="0.25">
      <c r="A4333" s="115" t="s">
        <v>156</v>
      </c>
      <c r="B4333" s="102" t="s">
        <v>17286</v>
      </c>
      <c r="C4333" s="101" t="str">
        <f t="shared" si="134"/>
        <v>Formula</v>
      </c>
      <c r="D4333" s="102" t="s">
        <v>17285</v>
      </c>
      <c r="E4333" s="102" t="s">
        <v>17284</v>
      </c>
      <c r="F4333" s="105">
        <v>105</v>
      </c>
      <c r="G4333" s="77">
        <f t="shared" si="135"/>
        <v>105</v>
      </c>
    </row>
    <row r="4334" spans="1:7" ht="21" x14ac:dyDescent="0.25">
      <c r="A4334" s="114" t="s">
        <v>157</v>
      </c>
      <c r="B4334" s="101" t="s">
        <v>17283</v>
      </c>
      <c r="C4334" s="101" t="str">
        <f t="shared" si="134"/>
        <v>Formula</v>
      </c>
      <c r="D4334" s="101" t="s">
        <v>17282</v>
      </c>
      <c r="E4334" s="101" t="s">
        <v>17281</v>
      </c>
      <c r="F4334" s="104">
        <v>51</v>
      </c>
      <c r="G4334" s="77">
        <f t="shared" si="135"/>
        <v>51</v>
      </c>
    </row>
    <row r="4335" spans="1:7" ht="21" x14ac:dyDescent="0.25">
      <c r="A4335" s="115" t="s">
        <v>158</v>
      </c>
      <c r="B4335" s="102" t="s">
        <v>17280</v>
      </c>
      <c r="C4335" s="101" t="str">
        <f t="shared" si="134"/>
        <v>Formula</v>
      </c>
      <c r="D4335" s="102" t="s">
        <v>17279</v>
      </c>
      <c r="E4335" s="102" t="s">
        <v>17278</v>
      </c>
      <c r="F4335" s="105">
        <v>100</v>
      </c>
      <c r="G4335" s="77">
        <f t="shared" si="135"/>
        <v>100</v>
      </c>
    </row>
    <row r="4336" spans="1:7" x14ac:dyDescent="0.25">
      <c r="A4336" s="114" t="s">
        <v>159</v>
      </c>
      <c r="B4336" s="101" t="s">
        <v>17277</v>
      </c>
      <c r="C4336" s="101" t="str">
        <f t="shared" si="134"/>
        <v>Formula</v>
      </c>
      <c r="D4336" s="101" t="s">
        <v>17276</v>
      </c>
      <c r="E4336" s="101" t="s">
        <v>17275</v>
      </c>
      <c r="F4336" s="104">
        <v>44</v>
      </c>
      <c r="G4336" s="77">
        <f t="shared" si="135"/>
        <v>44</v>
      </c>
    </row>
    <row r="4337" spans="1:7" ht="21" x14ac:dyDescent="0.25">
      <c r="A4337" s="115" t="s">
        <v>160</v>
      </c>
      <c r="B4337" s="102" t="s">
        <v>17274</v>
      </c>
      <c r="C4337" s="101" t="str">
        <f t="shared" si="134"/>
        <v>Formula</v>
      </c>
      <c r="D4337" s="102" t="s">
        <v>17273</v>
      </c>
      <c r="E4337" s="102" t="s">
        <v>17272</v>
      </c>
      <c r="F4337" s="105">
        <v>34</v>
      </c>
      <c r="G4337" s="77">
        <f t="shared" si="135"/>
        <v>34</v>
      </c>
    </row>
    <row r="4338" spans="1:7" ht="21" x14ac:dyDescent="0.25">
      <c r="A4338" s="114" t="s">
        <v>161</v>
      </c>
      <c r="B4338" s="101" t="s">
        <v>17271</v>
      </c>
      <c r="C4338" s="101" t="str">
        <f t="shared" si="134"/>
        <v>Formula</v>
      </c>
      <c r="D4338" s="101" t="s">
        <v>17270</v>
      </c>
      <c r="E4338" s="101" t="s">
        <v>17269</v>
      </c>
      <c r="F4338" s="104">
        <v>173</v>
      </c>
      <c r="G4338" s="77">
        <f t="shared" si="135"/>
        <v>173</v>
      </c>
    </row>
    <row r="4339" spans="1:7" ht="21" x14ac:dyDescent="0.25">
      <c r="A4339" s="115" t="s">
        <v>162</v>
      </c>
      <c r="B4339" s="102" t="s">
        <v>17268</v>
      </c>
      <c r="C4339" s="101" t="str">
        <f t="shared" si="134"/>
        <v>Formula</v>
      </c>
      <c r="D4339" s="102" t="s">
        <v>17267</v>
      </c>
      <c r="E4339" s="102" t="s">
        <v>17266</v>
      </c>
      <c r="F4339" s="105">
        <v>17</v>
      </c>
      <c r="G4339" s="77">
        <f t="shared" si="135"/>
        <v>17</v>
      </c>
    </row>
    <row r="4340" spans="1:7" ht="21" x14ac:dyDescent="0.25">
      <c r="A4340" s="114" t="s">
        <v>163</v>
      </c>
      <c r="B4340" s="101" t="s">
        <v>17265</v>
      </c>
      <c r="C4340" s="101" t="str">
        <f t="shared" si="134"/>
        <v>Formula</v>
      </c>
      <c r="D4340" s="101" t="s">
        <v>17264</v>
      </c>
      <c r="E4340" s="101" t="s">
        <v>17263</v>
      </c>
      <c r="F4340" s="104">
        <v>40</v>
      </c>
      <c r="G4340" s="77">
        <f t="shared" si="135"/>
        <v>40</v>
      </c>
    </row>
    <row r="4341" spans="1:7" ht="21" x14ac:dyDescent="0.25">
      <c r="A4341" s="115" t="s">
        <v>164</v>
      </c>
      <c r="B4341" s="102" t="s">
        <v>17262</v>
      </c>
      <c r="C4341" s="101" t="str">
        <f t="shared" si="134"/>
        <v>Formula</v>
      </c>
      <c r="D4341" s="102" t="s">
        <v>6381</v>
      </c>
      <c r="E4341" s="102" t="s">
        <v>17261</v>
      </c>
      <c r="F4341" s="105">
        <v>97</v>
      </c>
      <c r="G4341" s="77">
        <f t="shared" si="135"/>
        <v>97</v>
      </c>
    </row>
    <row r="4342" spans="1:7" ht="21" x14ac:dyDescent="0.25">
      <c r="A4342" s="114" t="s">
        <v>165</v>
      </c>
      <c r="B4342" s="101" t="s">
        <v>17260</v>
      </c>
      <c r="C4342" s="101" t="str">
        <f t="shared" si="134"/>
        <v>Formula</v>
      </c>
      <c r="D4342" s="101" t="s">
        <v>16320</v>
      </c>
      <c r="E4342" s="101" t="s">
        <v>11558</v>
      </c>
      <c r="F4342" s="104">
        <v>34</v>
      </c>
      <c r="G4342" s="77">
        <f t="shared" si="135"/>
        <v>34</v>
      </c>
    </row>
    <row r="4343" spans="1:7" ht="21" x14ac:dyDescent="0.25">
      <c r="A4343" s="115" t="s">
        <v>166</v>
      </c>
      <c r="B4343" s="102" t="s">
        <v>17259</v>
      </c>
      <c r="C4343" s="101" t="str">
        <f t="shared" si="134"/>
        <v>Formula</v>
      </c>
      <c r="D4343" s="102" t="s">
        <v>17258</v>
      </c>
      <c r="E4343" s="102" t="s">
        <v>17257</v>
      </c>
      <c r="F4343" s="105">
        <v>53</v>
      </c>
      <c r="G4343" s="77">
        <f t="shared" si="135"/>
        <v>53</v>
      </c>
    </row>
    <row r="4344" spans="1:7" ht="21" x14ac:dyDescent="0.25">
      <c r="A4344" s="114" t="s">
        <v>167</v>
      </c>
      <c r="B4344" s="101" t="s">
        <v>17256</v>
      </c>
      <c r="C4344" s="101" t="str">
        <f t="shared" si="134"/>
        <v>Formula</v>
      </c>
      <c r="D4344" s="101" t="s">
        <v>17255</v>
      </c>
      <c r="E4344" s="101" t="s">
        <v>17254</v>
      </c>
      <c r="F4344" s="104">
        <v>78</v>
      </c>
      <c r="G4344" s="77">
        <f t="shared" si="135"/>
        <v>78</v>
      </c>
    </row>
    <row r="4345" spans="1:7" x14ac:dyDescent="0.25">
      <c r="A4345" s="115" t="s">
        <v>168</v>
      </c>
      <c r="B4345" s="102" t="s">
        <v>17253</v>
      </c>
      <c r="C4345" s="101" t="str">
        <f t="shared" si="134"/>
        <v>Formula</v>
      </c>
      <c r="D4345" s="102" t="s">
        <v>17252</v>
      </c>
      <c r="E4345" s="102" t="s">
        <v>17251</v>
      </c>
      <c r="F4345" s="105">
        <v>125</v>
      </c>
      <c r="G4345" s="77">
        <f t="shared" si="135"/>
        <v>125</v>
      </c>
    </row>
    <row r="4346" spans="1:7" ht="21" x14ac:dyDescent="0.25">
      <c r="A4346" s="114" t="s">
        <v>169</v>
      </c>
      <c r="B4346" s="101" t="s">
        <v>17250</v>
      </c>
      <c r="C4346" s="101" t="str">
        <f t="shared" si="134"/>
        <v>Formula</v>
      </c>
      <c r="D4346" s="101" t="s">
        <v>17249</v>
      </c>
      <c r="E4346" s="101" t="s">
        <v>17248</v>
      </c>
      <c r="F4346" s="104">
        <v>60</v>
      </c>
      <c r="G4346" s="77">
        <f t="shared" si="135"/>
        <v>60</v>
      </c>
    </row>
    <row r="4347" spans="1:7" ht="31.5" x14ac:dyDescent="0.25">
      <c r="A4347" s="115" t="s">
        <v>170</v>
      </c>
      <c r="B4347" s="102" t="s">
        <v>17247</v>
      </c>
      <c r="C4347" s="101" t="str">
        <f t="shared" si="134"/>
        <v>Formula</v>
      </c>
      <c r="D4347" s="102" t="s">
        <v>17246</v>
      </c>
      <c r="E4347" s="102" t="s">
        <v>17245</v>
      </c>
      <c r="F4347" s="105">
        <v>180</v>
      </c>
      <c r="G4347" s="77">
        <f t="shared" si="135"/>
        <v>180</v>
      </c>
    </row>
    <row r="4348" spans="1:7" x14ac:dyDescent="0.25">
      <c r="A4348" s="114" t="s">
        <v>171</v>
      </c>
      <c r="B4348" s="101" t="s">
        <v>17244</v>
      </c>
      <c r="C4348" s="101" t="str">
        <f t="shared" si="134"/>
        <v>Formula</v>
      </c>
      <c r="D4348" s="101" t="s">
        <v>17243</v>
      </c>
      <c r="E4348" s="101" t="s">
        <v>17242</v>
      </c>
      <c r="F4348" s="104">
        <v>211</v>
      </c>
      <c r="G4348" s="77">
        <f t="shared" si="135"/>
        <v>211</v>
      </c>
    </row>
    <row r="4349" spans="1:7" ht="21" x14ac:dyDescent="0.25">
      <c r="A4349" s="115" t="s">
        <v>172</v>
      </c>
      <c r="B4349" s="102" t="s">
        <v>17241</v>
      </c>
      <c r="C4349" s="101" t="str">
        <f t="shared" si="134"/>
        <v>Formula</v>
      </c>
      <c r="D4349" s="102" t="s">
        <v>17240</v>
      </c>
      <c r="E4349" s="102" t="s">
        <v>17239</v>
      </c>
      <c r="F4349" s="105">
        <v>42</v>
      </c>
      <c r="G4349" s="77">
        <f t="shared" si="135"/>
        <v>42</v>
      </c>
    </row>
    <row r="4350" spans="1:7" x14ac:dyDescent="0.25">
      <c r="A4350" s="114" t="s">
        <v>173</v>
      </c>
      <c r="B4350" s="101" t="s">
        <v>17238</v>
      </c>
      <c r="C4350" s="101" t="str">
        <f t="shared" si="134"/>
        <v>Formula</v>
      </c>
      <c r="D4350" s="101" t="s">
        <v>17237</v>
      </c>
      <c r="E4350" s="101" t="s">
        <v>17236</v>
      </c>
      <c r="F4350" s="104">
        <v>170</v>
      </c>
      <c r="G4350" s="77">
        <f t="shared" si="135"/>
        <v>170</v>
      </c>
    </row>
    <row r="4351" spans="1:7" ht="21" x14ac:dyDescent="0.25">
      <c r="A4351" s="115" t="s">
        <v>174</v>
      </c>
      <c r="B4351" s="102" t="s">
        <v>17234</v>
      </c>
      <c r="C4351" s="101" t="str">
        <f t="shared" si="134"/>
        <v>Formula</v>
      </c>
      <c r="D4351" s="102" t="s">
        <v>17233</v>
      </c>
      <c r="E4351" s="102" t="s">
        <v>17235</v>
      </c>
      <c r="F4351" s="105">
        <v>146</v>
      </c>
      <c r="G4351" s="77">
        <f t="shared" si="135"/>
        <v>191</v>
      </c>
    </row>
    <row r="4352" spans="1:7" ht="21" x14ac:dyDescent="0.25">
      <c r="A4352" s="114" t="s">
        <v>175</v>
      </c>
      <c r="B4352" s="101" t="s">
        <v>17234</v>
      </c>
      <c r="C4352" s="101" t="str">
        <f t="shared" si="134"/>
        <v>Formula</v>
      </c>
      <c r="D4352" s="101" t="s">
        <v>17233</v>
      </c>
      <c r="E4352" s="101" t="s">
        <v>17232</v>
      </c>
      <c r="F4352" s="104">
        <v>45</v>
      </c>
      <c r="G4352" s="77">
        <f t="shared" si="135"/>
        <v>191</v>
      </c>
    </row>
    <row r="4353" spans="1:7" ht="21" x14ac:dyDescent="0.25">
      <c r="A4353" s="115" t="s">
        <v>176</v>
      </c>
      <c r="B4353" s="102" t="s">
        <v>17231</v>
      </c>
      <c r="C4353" s="101" t="str">
        <f t="shared" si="134"/>
        <v>Formula</v>
      </c>
      <c r="D4353" s="102" t="s">
        <v>17230</v>
      </c>
      <c r="E4353" s="102" t="s">
        <v>17229</v>
      </c>
      <c r="F4353" s="105">
        <v>150</v>
      </c>
      <c r="G4353" s="77">
        <f t="shared" si="135"/>
        <v>150</v>
      </c>
    </row>
    <row r="4354" spans="1:7" ht="21" x14ac:dyDescent="0.25">
      <c r="A4354" s="114" t="s">
        <v>177</v>
      </c>
      <c r="B4354" s="101" t="s">
        <v>17228</v>
      </c>
      <c r="C4354" s="101" t="str">
        <f t="shared" si="134"/>
        <v>Formula</v>
      </c>
      <c r="D4354" s="101" t="s">
        <v>17227</v>
      </c>
      <c r="E4354" s="101" t="s">
        <v>17226</v>
      </c>
      <c r="F4354" s="104">
        <v>90</v>
      </c>
      <c r="G4354" s="77">
        <f t="shared" si="135"/>
        <v>90</v>
      </c>
    </row>
    <row r="4355" spans="1:7" ht="21" x14ac:dyDescent="0.25">
      <c r="A4355" s="115" t="s">
        <v>178</v>
      </c>
      <c r="B4355" s="102" t="s">
        <v>17225</v>
      </c>
      <c r="C4355" s="101" t="str">
        <f t="shared" ref="C4355:C4418" si="136">IF(ISTEXT(VLOOKUP(B4355,$I$3:$I$12,1,FALSE)),"Alt sub","Formula")</f>
        <v>Formula</v>
      </c>
      <c r="D4355" s="102" t="s">
        <v>17224</v>
      </c>
      <c r="E4355" s="102" t="s">
        <v>17223</v>
      </c>
      <c r="F4355" s="105">
        <v>30</v>
      </c>
      <c r="G4355" s="77">
        <f t="shared" ref="G4355:G4418" si="137">SUMIF(B:B,B4355,F:F)</f>
        <v>30</v>
      </c>
    </row>
    <row r="4356" spans="1:7" ht="21" x14ac:dyDescent="0.25">
      <c r="A4356" s="114" t="s">
        <v>179</v>
      </c>
      <c r="B4356" s="101" t="s">
        <v>17221</v>
      </c>
      <c r="C4356" s="101" t="str">
        <f t="shared" si="136"/>
        <v>Formula</v>
      </c>
      <c r="D4356" s="101" t="s">
        <v>17220</v>
      </c>
      <c r="E4356" s="101" t="s">
        <v>17222</v>
      </c>
      <c r="F4356" s="104">
        <v>217</v>
      </c>
      <c r="G4356" s="77">
        <f t="shared" si="137"/>
        <v>377</v>
      </c>
    </row>
    <row r="4357" spans="1:7" ht="21" x14ac:dyDescent="0.25">
      <c r="A4357" s="115" t="s">
        <v>180</v>
      </c>
      <c r="B4357" s="102" t="s">
        <v>17221</v>
      </c>
      <c r="C4357" s="101" t="str">
        <f t="shared" si="136"/>
        <v>Formula</v>
      </c>
      <c r="D4357" s="102" t="s">
        <v>17220</v>
      </c>
      <c r="E4357" s="102" t="s">
        <v>17219</v>
      </c>
      <c r="F4357" s="105">
        <v>160</v>
      </c>
      <c r="G4357" s="77">
        <f t="shared" si="137"/>
        <v>377</v>
      </c>
    </row>
    <row r="4358" spans="1:7" ht="31.5" x14ac:dyDescent="0.25">
      <c r="A4358" s="114" t="s">
        <v>181</v>
      </c>
      <c r="B4358" s="101" t="s">
        <v>17218</v>
      </c>
      <c r="C4358" s="101" t="str">
        <f t="shared" si="136"/>
        <v>Formula</v>
      </c>
      <c r="D4358" s="101" t="s">
        <v>17217</v>
      </c>
      <c r="E4358" s="101" t="s">
        <v>17216</v>
      </c>
      <c r="F4358" s="104">
        <v>123</v>
      </c>
      <c r="G4358" s="77">
        <f t="shared" si="137"/>
        <v>123</v>
      </c>
    </row>
    <row r="4359" spans="1:7" ht="21" x14ac:dyDescent="0.25">
      <c r="A4359" s="115" t="s">
        <v>182</v>
      </c>
      <c r="B4359" s="102" t="s">
        <v>17215</v>
      </c>
      <c r="C4359" s="101" t="str">
        <f t="shared" si="136"/>
        <v>Formula</v>
      </c>
      <c r="D4359" s="102" t="s">
        <v>17214</v>
      </c>
      <c r="E4359" s="102" t="s">
        <v>17213</v>
      </c>
      <c r="F4359" s="105">
        <v>50</v>
      </c>
      <c r="G4359" s="77">
        <f t="shared" si="137"/>
        <v>50</v>
      </c>
    </row>
    <row r="4360" spans="1:7" ht="21" x14ac:dyDescent="0.25">
      <c r="A4360" s="114" t="s">
        <v>183</v>
      </c>
      <c r="B4360" s="101" t="s">
        <v>17212</v>
      </c>
      <c r="C4360" s="101" t="str">
        <f t="shared" si="136"/>
        <v>Formula</v>
      </c>
      <c r="D4360" s="101" t="s">
        <v>17211</v>
      </c>
      <c r="E4360" s="101" t="s">
        <v>17210</v>
      </c>
      <c r="F4360" s="104">
        <v>164</v>
      </c>
      <c r="G4360" s="77">
        <f t="shared" si="137"/>
        <v>164</v>
      </c>
    </row>
    <row r="4361" spans="1:7" ht="21" x14ac:dyDescent="0.25">
      <c r="A4361" s="115" t="s">
        <v>184</v>
      </c>
      <c r="B4361" s="102" t="s">
        <v>17209</v>
      </c>
      <c r="C4361" s="101" t="str">
        <f t="shared" si="136"/>
        <v>Formula</v>
      </c>
      <c r="D4361" s="102" t="s">
        <v>17208</v>
      </c>
      <c r="E4361" s="102" t="s">
        <v>17207</v>
      </c>
      <c r="F4361" s="105">
        <v>190</v>
      </c>
      <c r="G4361" s="77">
        <f t="shared" si="137"/>
        <v>190</v>
      </c>
    </row>
    <row r="4362" spans="1:7" ht="31.5" x14ac:dyDescent="0.25">
      <c r="A4362" s="114" t="s">
        <v>185</v>
      </c>
      <c r="B4362" s="101" t="s">
        <v>17206</v>
      </c>
      <c r="C4362" s="101" t="str">
        <f t="shared" si="136"/>
        <v>Formula</v>
      </c>
      <c r="D4362" s="101" t="s">
        <v>17205</v>
      </c>
      <c r="E4362" s="101" t="s">
        <v>17204</v>
      </c>
      <c r="F4362" s="104">
        <v>50</v>
      </c>
      <c r="G4362" s="77">
        <f t="shared" si="137"/>
        <v>50</v>
      </c>
    </row>
    <row r="4363" spans="1:7" x14ac:dyDescent="0.25">
      <c r="A4363" s="115" t="s">
        <v>186</v>
      </c>
      <c r="B4363" s="102" t="s">
        <v>17201</v>
      </c>
      <c r="C4363" s="101" t="str">
        <f t="shared" si="136"/>
        <v>Formula</v>
      </c>
      <c r="D4363" s="102" t="s">
        <v>17200</v>
      </c>
      <c r="E4363" s="102" t="s">
        <v>17203</v>
      </c>
      <c r="F4363" s="105">
        <v>172</v>
      </c>
      <c r="G4363" s="77">
        <f t="shared" si="137"/>
        <v>708</v>
      </c>
    </row>
    <row r="4364" spans="1:7" x14ac:dyDescent="0.25">
      <c r="A4364" s="114" t="s">
        <v>187</v>
      </c>
      <c r="B4364" s="101" t="s">
        <v>17201</v>
      </c>
      <c r="C4364" s="101" t="str">
        <f t="shared" si="136"/>
        <v>Formula</v>
      </c>
      <c r="D4364" s="101" t="s">
        <v>17200</v>
      </c>
      <c r="E4364" s="101" t="s">
        <v>17202</v>
      </c>
      <c r="F4364" s="104">
        <v>136</v>
      </c>
      <c r="G4364" s="77">
        <f t="shared" si="137"/>
        <v>708</v>
      </c>
    </row>
    <row r="4365" spans="1:7" x14ac:dyDescent="0.25">
      <c r="A4365" s="115" t="s">
        <v>188</v>
      </c>
      <c r="B4365" s="102" t="s">
        <v>17201</v>
      </c>
      <c r="C4365" s="101" t="str">
        <f t="shared" si="136"/>
        <v>Formula</v>
      </c>
      <c r="D4365" s="102" t="s">
        <v>17200</v>
      </c>
      <c r="E4365" s="102" t="s">
        <v>11643</v>
      </c>
      <c r="F4365" s="105">
        <v>400</v>
      </c>
      <c r="G4365" s="77">
        <f t="shared" si="137"/>
        <v>708</v>
      </c>
    </row>
    <row r="4366" spans="1:7" ht="21" x14ac:dyDescent="0.25">
      <c r="A4366" s="114" t="s">
        <v>189</v>
      </c>
      <c r="B4366" s="101" t="s">
        <v>17199</v>
      </c>
      <c r="C4366" s="101" t="str">
        <f t="shared" si="136"/>
        <v>Formula</v>
      </c>
      <c r="D4366" s="101" t="s">
        <v>17198</v>
      </c>
      <c r="E4366" s="101" t="s">
        <v>17197</v>
      </c>
      <c r="F4366" s="104">
        <v>41</v>
      </c>
      <c r="G4366" s="77">
        <f t="shared" si="137"/>
        <v>41</v>
      </c>
    </row>
    <row r="4367" spans="1:7" x14ac:dyDescent="0.25">
      <c r="A4367" s="115" t="s">
        <v>190</v>
      </c>
      <c r="B4367" s="102" t="s">
        <v>17196</v>
      </c>
      <c r="C4367" s="101" t="str">
        <f t="shared" si="136"/>
        <v>Formula</v>
      </c>
      <c r="D4367" s="102" t="s">
        <v>17195</v>
      </c>
      <c r="E4367" s="102" t="s">
        <v>6732</v>
      </c>
      <c r="F4367" s="105">
        <v>120</v>
      </c>
      <c r="G4367" s="77">
        <f t="shared" si="137"/>
        <v>120</v>
      </c>
    </row>
    <row r="4368" spans="1:7" x14ac:dyDescent="0.25">
      <c r="A4368" s="114" t="s">
        <v>191</v>
      </c>
      <c r="B4368" s="101" t="s">
        <v>17194</v>
      </c>
      <c r="C4368" s="101" t="str">
        <f t="shared" si="136"/>
        <v>Formula</v>
      </c>
      <c r="D4368" s="101" t="s">
        <v>17193</v>
      </c>
      <c r="E4368" s="101" t="s">
        <v>17192</v>
      </c>
      <c r="F4368" s="104">
        <v>213</v>
      </c>
      <c r="G4368" s="77">
        <f t="shared" si="137"/>
        <v>213</v>
      </c>
    </row>
    <row r="4369" spans="1:7" ht="21" x14ac:dyDescent="0.25">
      <c r="A4369" s="115" t="s">
        <v>192</v>
      </c>
      <c r="B4369" s="102" t="s">
        <v>17191</v>
      </c>
      <c r="C4369" s="101" t="str">
        <f t="shared" si="136"/>
        <v>Formula</v>
      </c>
      <c r="D4369" s="102" t="s">
        <v>17190</v>
      </c>
      <c r="E4369" s="102" t="s">
        <v>17189</v>
      </c>
      <c r="F4369" s="105">
        <v>91</v>
      </c>
      <c r="G4369" s="77">
        <f t="shared" si="137"/>
        <v>91</v>
      </c>
    </row>
    <row r="4370" spans="1:7" ht="31.5" x14ac:dyDescent="0.25">
      <c r="A4370" s="114" t="s">
        <v>193</v>
      </c>
      <c r="B4370" s="101" t="s">
        <v>17188</v>
      </c>
      <c r="C4370" s="101" t="str">
        <f t="shared" si="136"/>
        <v>Formula</v>
      </c>
      <c r="D4370" s="101" t="s">
        <v>17187</v>
      </c>
      <c r="E4370" s="101" t="s">
        <v>17186</v>
      </c>
      <c r="F4370" s="104">
        <v>106</v>
      </c>
      <c r="G4370" s="77">
        <f t="shared" si="137"/>
        <v>106</v>
      </c>
    </row>
    <row r="4371" spans="1:7" ht="21" x14ac:dyDescent="0.25">
      <c r="A4371" s="115" t="s">
        <v>194</v>
      </c>
      <c r="B4371" s="102" t="s">
        <v>17185</v>
      </c>
      <c r="C4371" s="101" t="str">
        <f t="shared" si="136"/>
        <v>Formula</v>
      </c>
      <c r="D4371" s="102" t="s">
        <v>17184</v>
      </c>
      <c r="E4371" s="102" t="s">
        <v>17183</v>
      </c>
      <c r="F4371" s="105">
        <v>40</v>
      </c>
      <c r="G4371" s="77">
        <f t="shared" si="137"/>
        <v>40</v>
      </c>
    </row>
    <row r="4372" spans="1:7" ht="31.5" x14ac:dyDescent="0.25">
      <c r="A4372" s="114" t="s">
        <v>195</v>
      </c>
      <c r="B4372" s="101" t="s">
        <v>17182</v>
      </c>
      <c r="C4372" s="101" t="str">
        <f t="shared" si="136"/>
        <v>Formula</v>
      </c>
      <c r="D4372" s="101" t="s">
        <v>17181</v>
      </c>
      <c r="E4372" s="101" t="s">
        <v>17180</v>
      </c>
      <c r="F4372" s="104">
        <v>60</v>
      </c>
      <c r="G4372" s="77">
        <f t="shared" si="137"/>
        <v>60</v>
      </c>
    </row>
    <row r="4373" spans="1:7" ht="31.5" x14ac:dyDescent="0.25">
      <c r="A4373" s="115" t="s">
        <v>196</v>
      </c>
      <c r="B4373" s="102" t="s">
        <v>17179</v>
      </c>
      <c r="C4373" s="101" t="str">
        <f t="shared" si="136"/>
        <v>Formula</v>
      </c>
      <c r="D4373" s="102" t="s">
        <v>17178</v>
      </c>
      <c r="E4373" s="102" t="s">
        <v>8133</v>
      </c>
      <c r="F4373" s="105">
        <v>88</v>
      </c>
      <c r="G4373" s="77">
        <f t="shared" si="137"/>
        <v>88</v>
      </c>
    </row>
    <row r="4374" spans="1:7" ht="21" x14ac:dyDescent="0.25">
      <c r="A4374" s="114" t="s">
        <v>197</v>
      </c>
      <c r="B4374" s="101" t="s">
        <v>17176</v>
      </c>
      <c r="C4374" s="101" t="str">
        <f t="shared" si="136"/>
        <v>Formula</v>
      </c>
      <c r="D4374" s="101" t="s">
        <v>11995</v>
      </c>
      <c r="E4374" s="101" t="s">
        <v>17177</v>
      </c>
      <c r="F4374" s="104">
        <v>152</v>
      </c>
      <c r="G4374" s="77">
        <f t="shared" si="137"/>
        <v>152</v>
      </c>
    </row>
    <row r="4375" spans="1:7" ht="21" x14ac:dyDescent="0.25">
      <c r="A4375" s="115" t="s">
        <v>198</v>
      </c>
      <c r="B4375" s="102" t="s">
        <v>17175</v>
      </c>
      <c r="C4375" s="101" t="str">
        <f t="shared" si="136"/>
        <v>Formula</v>
      </c>
      <c r="D4375" s="102" t="s">
        <v>17174</v>
      </c>
      <c r="E4375" s="102" t="s">
        <v>17173</v>
      </c>
      <c r="F4375" s="105">
        <v>80</v>
      </c>
      <c r="G4375" s="77">
        <f t="shared" si="137"/>
        <v>80</v>
      </c>
    </row>
    <row r="4376" spans="1:7" x14ac:dyDescent="0.25">
      <c r="A4376" s="114" t="s">
        <v>199</v>
      </c>
      <c r="B4376" s="101" t="s">
        <v>17172</v>
      </c>
      <c r="C4376" s="101" t="str">
        <f t="shared" si="136"/>
        <v>Formula</v>
      </c>
      <c r="D4376" s="101" t="s">
        <v>17171</v>
      </c>
      <c r="E4376" s="101" t="s">
        <v>17170</v>
      </c>
      <c r="F4376" s="104">
        <v>175</v>
      </c>
      <c r="G4376" s="77">
        <f t="shared" si="137"/>
        <v>175</v>
      </c>
    </row>
    <row r="4377" spans="1:7" ht="21" x14ac:dyDescent="0.25">
      <c r="A4377" s="115" t="s">
        <v>200</v>
      </c>
      <c r="B4377" s="102" t="s">
        <v>17169</v>
      </c>
      <c r="C4377" s="101" t="str">
        <f t="shared" si="136"/>
        <v>Formula</v>
      </c>
      <c r="D4377" s="102" t="s">
        <v>17168</v>
      </c>
      <c r="E4377" s="102" t="s">
        <v>17167</v>
      </c>
      <c r="F4377" s="105">
        <v>160</v>
      </c>
      <c r="G4377" s="77">
        <f t="shared" si="137"/>
        <v>160</v>
      </c>
    </row>
    <row r="4378" spans="1:7" ht="21" x14ac:dyDescent="0.25">
      <c r="A4378" s="114" t="s">
        <v>201</v>
      </c>
      <c r="B4378" s="101" t="s">
        <v>17166</v>
      </c>
      <c r="C4378" s="101" t="str">
        <f t="shared" si="136"/>
        <v>Formula</v>
      </c>
      <c r="D4378" s="101" t="s">
        <v>17165</v>
      </c>
      <c r="E4378" s="101" t="s">
        <v>17164</v>
      </c>
      <c r="F4378" s="104">
        <v>14</v>
      </c>
      <c r="G4378" s="77">
        <f t="shared" si="137"/>
        <v>14</v>
      </c>
    </row>
    <row r="4379" spans="1:7" ht="21" x14ac:dyDescent="0.25">
      <c r="A4379" s="115" t="s">
        <v>202</v>
      </c>
      <c r="B4379" s="102" t="s">
        <v>17163</v>
      </c>
      <c r="C4379" s="101" t="str">
        <f t="shared" si="136"/>
        <v>Formula</v>
      </c>
      <c r="D4379" s="102" t="s">
        <v>15579</v>
      </c>
      <c r="E4379" s="102" t="s">
        <v>17162</v>
      </c>
      <c r="F4379" s="105">
        <v>33</v>
      </c>
      <c r="G4379" s="77">
        <f t="shared" si="137"/>
        <v>33</v>
      </c>
    </row>
    <row r="4380" spans="1:7" ht="21" x14ac:dyDescent="0.25">
      <c r="A4380" s="114" t="s">
        <v>203</v>
      </c>
      <c r="B4380" s="101" t="s">
        <v>17161</v>
      </c>
      <c r="C4380" s="101" t="str">
        <f t="shared" si="136"/>
        <v>Formula</v>
      </c>
      <c r="D4380" s="101" t="s">
        <v>17160</v>
      </c>
      <c r="E4380" s="101" t="s">
        <v>17159</v>
      </c>
      <c r="F4380" s="104">
        <v>14</v>
      </c>
      <c r="G4380" s="77">
        <f t="shared" si="137"/>
        <v>14</v>
      </c>
    </row>
    <row r="4381" spans="1:7" x14ac:dyDescent="0.25">
      <c r="A4381" s="115" t="s">
        <v>204</v>
      </c>
      <c r="B4381" s="102" t="s">
        <v>17158</v>
      </c>
      <c r="C4381" s="101" t="str">
        <f t="shared" si="136"/>
        <v>Formula</v>
      </c>
      <c r="D4381" s="102" t="s">
        <v>17157</v>
      </c>
      <c r="E4381" s="102" t="s">
        <v>17156</v>
      </c>
      <c r="F4381" s="105">
        <v>76</v>
      </c>
      <c r="G4381" s="77">
        <f t="shared" si="137"/>
        <v>76</v>
      </c>
    </row>
    <row r="4382" spans="1:7" ht="21" x14ac:dyDescent="0.25">
      <c r="A4382" s="114" t="s">
        <v>205</v>
      </c>
      <c r="B4382" s="101" t="s">
        <v>17155</v>
      </c>
      <c r="C4382" s="101" t="str">
        <f t="shared" si="136"/>
        <v>Formula</v>
      </c>
      <c r="D4382" s="101" t="s">
        <v>17154</v>
      </c>
      <c r="E4382" s="101" t="s">
        <v>17153</v>
      </c>
      <c r="F4382" s="104">
        <v>100</v>
      </c>
      <c r="G4382" s="77">
        <f t="shared" si="137"/>
        <v>100</v>
      </c>
    </row>
    <row r="4383" spans="1:7" ht="21" x14ac:dyDescent="0.25">
      <c r="A4383" s="115" t="s">
        <v>206</v>
      </c>
      <c r="B4383" s="102" t="s">
        <v>17152</v>
      </c>
      <c r="C4383" s="101" t="str">
        <f t="shared" si="136"/>
        <v>Formula</v>
      </c>
      <c r="D4383" s="102" t="s">
        <v>17151</v>
      </c>
      <c r="E4383" s="102" t="s">
        <v>17150</v>
      </c>
      <c r="F4383" s="105">
        <v>50</v>
      </c>
      <c r="G4383" s="77">
        <f t="shared" si="137"/>
        <v>50</v>
      </c>
    </row>
    <row r="4384" spans="1:7" ht="21" x14ac:dyDescent="0.25">
      <c r="A4384" s="114" t="s">
        <v>207</v>
      </c>
      <c r="B4384" s="101" t="s">
        <v>17149</v>
      </c>
      <c r="C4384" s="101" t="str">
        <f t="shared" si="136"/>
        <v>Formula</v>
      </c>
      <c r="D4384" s="101" t="s">
        <v>16335</v>
      </c>
      <c r="E4384" s="101" t="s">
        <v>17148</v>
      </c>
      <c r="F4384" s="104">
        <v>63</v>
      </c>
      <c r="G4384" s="77">
        <f t="shared" si="137"/>
        <v>63</v>
      </c>
    </row>
    <row r="4385" spans="1:7" ht="31.5" x14ac:dyDescent="0.25">
      <c r="A4385" s="115" t="s">
        <v>208</v>
      </c>
      <c r="B4385" s="102" t="s">
        <v>17147</v>
      </c>
      <c r="C4385" s="101" t="str">
        <f t="shared" si="136"/>
        <v>Formula</v>
      </c>
      <c r="D4385" s="102" t="s">
        <v>17146</v>
      </c>
      <c r="E4385" s="102" t="s">
        <v>17145</v>
      </c>
      <c r="F4385" s="105">
        <v>40</v>
      </c>
      <c r="G4385" s="77">
        <f t="shared" si="137"/>
        <v>40</v>
      </c>
    </row>
    <row r="4386" spans="1:7" ht="21" x14ac:dyDescent="0.25">
      <c r="A4386" s="114" t="s">
        <v>209</v>
      </c>
      <c r="B4386" s="101" t="s">
        <v>17144</v>
      </c>
      <c r="C4386" s="101" t="str">
        <f t="shared" si="136"/>
        <v>Formula</v>
      </c>
      <c r="D4386" s="101" t="s">
        <v>17143</v>
      </c>
      <c r="E4386" s="101" t="s">
        <v>17142</v>
      </c>
      <c r="F4386" s="104">
        <v>178</v>
      </c>
      <c r="G4386" s="77">
        <f t="shared" si="137"/>
        <v>178</v>
      </c>
    </row>
    <row r="4387" spans="1:7" ht="21" x14ac:dyDescent="0.25">
      <c r="A4387" s="115" t="s">
        <v>210</v>
      </c>
      <c r="B4387" s="102" t="s">
        <v>17141</v>
      </c>
      <c r="C4387" s="101" t="str">
        <f t="shared" si="136"/>
        <v>Formula</v>
      </c>
      <c r="D4387" s="102" t="s">
        <v>17140</v>
      </c>
      <c r="E4387" s="102" t="s">
        <v>17139</v>
      </c>
      <c r="F4387" s="105">
        <v>70</v>
      </c>
      <c r="G4387" s="77">
        <f t="shared" si="137"/>
        <v>70</v>
      </c>
    </row>
    <row r="4388" spans="1:7" ht="21" x14ac:dyDescent="0.25">
      <c r="A4388" s="114" t="s">
        <v>211</v>
      </c>
      <c r="B4388" s="101" t="s">
        <v>17134</v>
      </c>
      <c r="C4388" s="101" t="str">
        <f t="shared" si="136"/>
        <v>Formula</v>
      </c>
      <c r="D4388" s="101" t="s">
        <v>17133</v>
      </c>
      <c r="E4388" s="101" t="s">
        <v>17138</v>
      </c>
      <c r="F4388" s="104">
        <v>200</v>
      </c>
      <c r="G4388" s="77">
        <f t="shared" si="137"/>
        <v>375</v>
      </c>
    </row>
    <row r="4389" spans="1:7" ht="21" x14ac:dyDescent="0.25">
      <c r="A4389" s="115" t="s">
        <v>212</v>
      </c>
      <c r="B4389" s="102" t="s">
        <v>17134</v>
      </c>
      <c r="C4389" s="101" t="str">
        <f t="shared" si="136"/>
        <v>Formula</v>
      </c>
      <c r="D4389" s="102" t="s">
        <v>17133</v>
      </c>
      <c r="E4389" s="102" t="s">
        <v>19140</v>
      </c>
      <c r="F4389" s="105">
        <v>170</v>
      </c>
      <c r="G4389" s="77">
        <f t="shared" si="137"/>
        <v>375</v>
      </c>
    </row>
    <row r="4390" spans="1:7" x14ac:dyDescent="0.25">
      <c r="A4390" s="114" t="s">
        <v>213</v>
      </c>
      <c r="B4390" s="101" t="s">
        <v>17134</v>
      </c>
      <c r="C4390" s="101" t="str">
        <f t="shared" si="136"/>
        <v>Formula</v>
      </c>
      <c r="D4390" s="101" t="s">
        <v>17133</v>
      </c>
      <c r="E4390" s="101" t="s">
        <v>17136</v>
      </c>
      <c r="F4390" s="104">
        <v>1</v>
      </c>
      <c r="G4390" s="77">
        <f t="shared" si="137"/>
        <v>375</v>
      </c>
    </row>
    <row r="4391" spans="1:7" x14ac:dyDescent="0.25">
      <c r="A4391" s="115" t="s">
        <v>216</v>
      </c>
      <c r="B4391" s="102" t="s">
        <v>17134</v>
      </c>
      <c r="C4391" s="101" t="str">
        <f t="shared" si="136"/>
        <v>Formula</v>
      </c>
      <c r="D4391" s="102" t="s">
        <v>17133</v>
      </c>
      <c r="E4391" s="102" t="s">
        <v>17132</v>
      </c>
      <c r="F4391" s="105">
        <v>1</v>
      </c>
      <c r="G4391" s="77">
        <f t="shared" si="137"/>
        <v>375</v>
      </c>
    </row>
    <row r="4392" spans="1:7" x14ac:dyDescent="0.25">
      <c r="A4392" s="114" t="s">
        <v>214</v>
      </c>
      <c r="B4392" s="101" t="s">
        <v>17134</v>
      </c>
      <c r="C4392" s="101" t="str">
        <f t="shared" si="136"/>
        <v>Formula</v>
      </c>
      <c r="D4392" s="101" t="s">
        <v>17133</v>
      </c>
      <c r="E4392" s="101" t="s">
        <v>17135</v>
      </c>
      <c r="F4392" s="104">
        <v>1</v>
      </c>
      <c r="G4392" s="77">
        <f t="shared" si="137"/>
        <v>375</v>
      </c>
    </row>
    <row r="4393" spans="1:7" x14ac:dyDescent="0.25">
      <c r="A4393" s="115" t="s">
        <v>215</v>
      </c>
      <c r="B4393" s="102" t="s">
        <v>17134</v>
      </c>
      <c r="C4393" s="101" t="str">
        <f t="shared" si="136"/>
        <v>Formula</v>
      </c>
      <c r="D4393" s="102" t="s">
        <v>17133</v>
      </c>
      <c r="E4393" s="102" t="s">
        <v>17135</v>
      </c>
      <c r="F4393" s="105">
        <v>1</v>
      </c>
      <c r="G4393" s="77">
        <f t="shared" si="137"/>
        <v>375</v>
      </c>
    </row>
    <row r="4394" spans="1:7" x14ac:dyDescent="0.25">
      <c r="A4394" s="114" t="s">
        <v>17836</v>
      </c>
      <c r="B4394" s="101" t="s">
        <v>17134</v>
      </c>
      <c r="C4394" s="101" t="str">
        <f t="shared" si="136"/>
        <v>Formula</v>
      </c>
      <c r="D4394" s="101" t="s">
        <v>17133</v>
      </c>
      <c r="E4394" s="101" t="s">
        <v>17914</v>
      </c>
      <c r="F4394" s="104">
        <v>1</v>
      </c>
      <c r="G4394" s="77">
        <f t="shared" si="137"/>
        <v>375</v>
      </c>
    </row>
    <row r="4395" spans="1:7" ht="21" x14ac:dyDescent="0.25">
      <c r="A4395" s="115" t="s">
        <v>217</v>
      </c>
      <c r="B4395" s="102" t="s">
        <v>17131</v>
      </c>
      <c r="C4395" s="101" t="str">
        <f t="shared" si="136"/>
        <v>Formula</v>
      </c>
      <c r="D4395" s="102" t="s">
        <v>17130</v>
      </c>
      <c r="E4395" s="102" t="s">
        <v>17129</v>
      </c>
      <c r="F4395" s="105">
        <v>18</v>
      </c>
      <c r="G4395" s="77">
        <f t="shared" si="137"/>
        <v>18</v>
      </c>
    </row>
    <row r="4396" spans="1:7" x14ac:dyDescent="0.25">
      <c r="A4396" s="114" t="s">
        <v>218</v>
      </c>
      <c r="B4396" s="101" t="s">
        <v>17128</v>
      </c>
      <c r="C4396" s="101" t="str">
        <f t="shared" si="136"/>
        <v>Formula</v>
      </c>
      <c r="D4396" s="101" t="s">
        <v>17127</v>
      </c>
      <c r="E4396" s="101" t="s">
        <v>17126</v>
      </c>
      <c r="F4396" s="104">
        <v>68</v>
      </c>
      <c r="G4396" s="77">
        <f t="shared" si="137"/>
        <v>68</v>
      </c>
    </row>
    <row r="4397" spans="1:7" ht="21" x14ac:dyDescent="0.25">
      <c r="A4397" s="115" t="s">
        <v>219</v>
      </c>
      <c r="B4397" s="102" t="s">
        <v>17125</v>
      </c>
      <c r="C4397" s="101" t="str">
        <f t="shared" si="136"/>
        <v>Formula</v>
      </c>
      <c r="D4397" s="102" t="s">
        <v>17124</v>
      </c>
      <c r="E4397" s="102" t="s">
        <v>17123</v>
      </c>
      <c r="F4397" s="105">
        <v>80</v>
      </c>
      <c r="G4397" s="77">
        <f t="shared" si="137"/>
        <v>80</v>
      </c>
    </row>
    <row r="4398" spans="1:7" ht="21" x14ac:dyDescent="0.25">
      <c r="A4398" s="114" t="s">
        <v>220</v>
      </c>
      <c r="B4398" s="101" t="s">
        <v>17122</v>
      </c>
      <c r="C4398" s="101" t="str">
        <f t="shared" si="136"/>
        <v>Formula</v>
      </c>
      <c r="D4398" s="101" t="s">
        <v>11580</v>
      </c>
      <c r="E4398" s="101" t="s">
        <v>17121</v>
      </c>
      <c r="F4398" s="104">
        <v>66</v>
      </c>
      <c r="G4398" s="77">
        <f t="shared" si="137"/>
        <v>66</v>
      </c>
    </row>
    <row r="4399" spans="1:7" ht="21" x14ac:dyDescent="0.25">
      <c r="A4399" s="115" t="s">
        <v>221</v>
      </c>
      <c r="B4399" s="102" t="s">
        <v>17120</v>
      </c>
      <c r="C4399" s="101" t="str">
        <f t="shared" si="136"/>
        <v>Formula</v>
      </c>
      <c r="D4399" s="102" t="s">
        <v>10577</v>
      </c>
      <c r="E4399" s="102" t="s">
        <v>17119</v>
      </c>
      <c r="F4399" s="105">
        <v>40</v>
      </c>
      <c r="G4399" s="77">
        <f t="shared" si="137"/>
        <v>40</v>
      </c>
    </row>
    <row r="4400" spans="1:7" ht="21" x14ac:dyDescent="0.25">
      <c r="A4400" s="114" t="s">
        <v>17118</v>
      </c>
      <c r="B4400" s="101" t="s">
        <v>17116</v>
      </c>
      <c r="C4400" s="101" t="str">
        <f t="shared" si="136"/>
        <v>Formula</v>
      </c>
      <c r="D4400" s="101" t="s">
        <v>17115</v>
      </c>
      <c r="E4400" s="101" t="s">
        <v>17117</v>
      </c>
      <c r="F4400" s="104">
        <v>7</v>
      </c>
      <c r="G4400" s="77">
        <f t="shared" si="137"/>
        <v>7</v>
      </c>
    </row>
    <row r="4401" spans="1:7" ht="21" x14ac:dyDescent="0.25">
      <c r="A4401" s="115" t="s">
        <v>223</v>
      </c>
      <c r="B4401" s="102" t="s">
        <v>17114</v>
      </c>
      <c r="C4401" s="101" t="str">
        <f t="shared" si="136"/>
        <v>Formula</v>
      </c>
      <c r="D4401" s="102" t="s">
        <v>17113</v>
      </c>
      <c r="E4401" s="102" t="s">
        <v>17112</v>
      </c>
      <c r="F4401" s="105">
        <v>57</v>
      </c>
      <c r="G4401" s="77">
        <f t="shared" si="137"/>
        <v>57</v>
      </c>
    </row>
    <row r="4402" spans="1:7" x14ac:dyDescent="0.25">
      <c r="A4402" s="114" t="s">
        <v>224</v>
      </c>
      <c r="B4402" s="101" t="s">
        <v>17111</v>
      </c>
      <c r="C4402" s="101" t="str">
        <f t="shared" si="136"/>
        <v>Formula</v>
      </c>
      <c r="D4402" s="101" t="s">
        <v>17110</v>
      </c>
      <c r="E4402" s="101" t="s">
        <v>17109</v>
      </c>
      <c r="F4402" s="104">
        <v>108</v>
      </c>
      <c r="G4402" s="77">
        <f t="shared" si="137"/>
        <v>108</v>
      </c>
    </row>
    <row r="4403" spans="1:7" x14ac:dyDescent="0.25">
      <c r="A4403" s="115" t="s">
        <v>225</v>
      </c>
      <c r="B4403" s="102" t="s">
        <v>17108</v>
      </c>
      <c r="C4403" s="101" t="str">
        <f t="shared" si="136"/>
        <v>Formula</v>
      </c>
      <c r="D4403" s="102" t="s">
        <v>17107</v>
      </c>
      <c r="E4403" s="102" t="s">
        <v>17106</v>
      </c>
      <c r="F4403" s="105">
        <v>88</v>
      </c>
      <c r="G4403" s="77">
        <f t="shared" si="137"/>
        <v>88</v>
      </c>
    </row>
    <row r="4404" spans="1:7" ht="21" x14ac:dyDescent="0.25">
      <c r="A4404" s="114" t="s">
        <v>226</v>
      </c>
      <c r="B4404" s="101" t="s">
        <v>17105</v>
      </c>
      <c r="C4404" s="101" t="str">
        <f t="shared" si="136"/>
        <v>Formula</v>
      </c>
      <c r="D4404" s="101" t="s">
        <v>17104</v>
      </c>
      <c r="E4404" s="101" t="s">
        <v>17103</v>
      </c>
      <c r="F4404" s="104">
        <v>90</v>
      </c>
      <c r="G4404" s="77">
        <f t="shared" si="137"/>
        <v>90</v>
      </c>
    </row>
    <row r="4405" spans="1:7" ht="21" x14ac:dyDescent="0.25">
      <c r="A4405" s="115" t="s">
        <v>227</v>
      </c>
      <c r="B4405" s="102" t="s">
        <v>17102</v>
      </c>
      <c r="C4405" s="101" t="str">
        <f t="shared" si="136"/>
        <v>Formula</v>
      </c>
      <c r="D4405" s="102" t="s">
        <v>17101</v>
      </c>
      <c r="E4405" s="102" t="s">
        <v>15699</v>
      </c>
      <c r="F4405" s="105">
        <v>98</v>
      </c>
      <c r="G4405" s="77">
        <f t="shared" si="137"/>
        <v>98</v>
      </c>
    </row>
    <row r="4406" spans="1:7" ht="21" x14ac:dyDescent="0.25">
      <c r="A4406" s="114" t="s">
        <v>228</v>
      </c>
      <c r="B4406" s="101" t="s">
        <v>17096</v>
      </c>
      <c r="C4406" s="101" t="str">
        <f t="shared" si="136"/>
        <v>Formula</v>
      </c>
      <c r="D4406" s="101" t="s">
        <v>17095</v>
      </c>
      <c r="E4406" s="101" t="s">
        <v>17100</v>
      </c>
      <c r="F4406" s="104">
        <v>110</v>
      </c>
      <c r="G4406" s="77">
        <f t="shared" si="137"/>
        <v>152</v>
      </c>
    </row>
    <row r="4407" spans="1:7" ht="21" x14ac:dyDescent="0.25">
      <c r="A4407" s="115" t="s">
        <v>17099</v>
      </c>
      <c r="B4407" s="102" t="s">
        <v>17096</v>
      </c>
      <c r="C4407" s="101" t="str">
        <f t="shared" si="136"/>
        <v>Formula</v>
      </c>
      <c r="D4407" s="102" t="s">
        <v>17095</v>
      </c>
      <c r="E4407" s="102" t="s">
        <v>17098</v>
      </c>
      <c r="F4407" s="105">
        <v>15</v>
      </c>
      <c r="G4407" s="77">
        <f t="shared" si="137"/>
        <v>152</v>
      </c>
    </row>
    <row r="4408" spans="1:7" ht="21" x14ac:dyDescent="0.25">
      <c r="A4408" s="114" t="s">
        <v>5946</v>
      </c>
      <c r="B4408" s="101" t="s">
        <v>17096</v>
      </c>
      <c r="C4408" s="101" t="str">
        <f t="shared" si="136"/>
        <v>Formula</v>
      </c>
      <c r="D4408" s="101" t="s">
        <v>17095</v>
      </c>
      <c r="E4408" s="101" t="s">
        <v>17097</v>
      </c>
      <c r="F4408" s="104">
        <v>27</v>
      </c>
      <c r="G4408" s="77">
        <f t="shared" si="137"/>
        <v>152</v>
      </c>
    </row>
    <row r="4409" spans="1:7" ht="21" x14ac:dyDescent="0.25">
      <c r="A4409" s="115" t="s">
        <v>229</v>
      </c>
      <c r="B4409" s="102" t="s">
        <v>17094</v>
      </c>
      <c r="C4409" s="101" t="str">
        <f t="shared" si="136"/>
        <v>Formula</v>
      </c>
      <c r="D4409" s="102" t="s">
        <v>17093</v>
      </c>
      <c r="E4409" s="102" t="s">
        <v>17092</v>
      </c>
      <c r="F4409" s="105">
        <v>99</v>
      </c>
      <c r="G4409" s="77">
        <f t="shared" si="137"/>
        <v>99</v>
      </c>
    </row>
    <row r="4410" spans="1:7" x14ac:dyDescent="0.25">
      <c r="A4410" s="114" t="s">
        <v>230</v>
      </c>
      <c r="B4410" s="101" t="s">
        <v>17091</v>
      </c>
      <c r="C4410" s="101" t="str">
        <f t="shared" si="136"/>
        <v>Formula</v>
      </c>
      <c r="D4410" s="101" t="s">
        <v>17090</v>
      </c>
      <c r="E4410" s="101" t="s">
        <v>17089</v>
      </c>
      <c r="F4410" s="104">
        <v>100</v>
      </c>
      <c r="G4410" s="77">
        <f t="shared" si="137"/>
        <v>100</v>
      </c>
    </row>
    <row r="4411" spans="1:7" ht="21" x14ac:dyDescent="0.25">
      <c r="A4411" s="115" t="s">
        <v>231</v>
      </c>
      <c r="B4411" s="102" t="s">
        <v>17088</v>
      </c>
      <c r="C4411" s="101" t="str">
        <f t="shared" si="136"/>
        <v>Formula</v>
      </c>
      <c r="D4411" s="102" t="s">
        <v>17087</v>
      </c>
      <c r="E4411" s="102" t="s">
        <v>17086</v>
      </c>
      <c r="F4411" s="105">
        <v>100</v>
      </c>
      <c r="G4411" s="77">
        <f t="shared" si="137"/>
        <v>100</v>
      </c>
    </row>
    <row r="4412" spans="1:7" ht="31.5" x14ac:dyDescent="0.25">
      <c r="A4412" s="114" t="s">
        <v>232</v>
      </c>
      <c r="B4412" s="101" t="s">
        <v>17084</v>
      </c>
      <c r="C4412" s="101" t="str">
        <f t="shared" si="136"/>
        <v>Formula</v>
      </c>
      <c r="D4412" s="101" t="s">
        <v>17083</v>
      </c>
      <c r="E4412" s="101" t="s">
        <v>17085</v>
      </c>
      <c r="F4412" s="104">
        <v>210</v>
      </c>
      <c r="G4412" s="77">
        <f t="shared" si="137"/>
        <v>477</v>
      </c>
    </row>
    <row r="4413" spans="1:7" ht="31.5" x14ac:dyDescent="0.25">
      <c r="A4413" s="115" t="s">
        <v>233</v>
      </c>
      <c r="B4413" s="102" t="s">
        <v>17084</v>
      </c>
      <c r="C4413" s="101" t="str">
        <f t="shared" si="136"/>
        <v>Formula</v>
      </c>
      <c r="D4413" s="102" t="s">
        <v>17083</v>
      </c>
      <c r="E4413" s="102" t="s">
        <v>17082</v>
      </c>
      <c r="F4413" s="105">
        <v>267</v>
      </c>
      <c r="G4413" s="77">
        <f t="shared" si="137"/>
        <v>477</v>
      </c>
    </row>
    <row r="4414" spans="1:7" ht="21" x14ac:dyDescent="0.25">
      <c r="A4414" s="114" t="s">
        <v>234</v>
      </c>
      <c r="B4414" s="101" t="s">
        <v>17081</v>
      </c>
      <c r="C4414" s="101" t="str">
        <f t="shared" si="136"/>
        <v>Formula</v>
      </c>
      <c r="D4414" s="101" t="s">
        <v>17080</v>
      </c>
      <c r="E4414" s="101" t="s">
        <v>17079</v>
      </c>
      <c r="F4414" s="104">
        <v>110</v>
      </c>
      <c r="G4414" s="77">
        <f t="shared" si="137"/>
        <v>110</v>
      </c>
    </row>
    <row r="4415" spans="1:7" ht="21" x14ac:dyDescent="0.25">
      <c r="A4415" s="115" t="s">
        <v>235</v>
      </c>
      <c r="B4415" s="102" t="s">
        <v>17078</v>
      </c>
      <c r="C4415" s="101" t="str">
        <f t="shared" si="136"/>
        <v>Formula</v>
      </c>
      <c r="D4415" s="102" t="s">
        <v>17077</v>
      </c>
      <c r="E4415" s="102" t="s">
        <v>17076</v>
      </c>
      <c r="F4415" s="105">
        <v>41</v>
      </c>
      <c r="G4415" s="77">
        <f t="shared" si="137"/>
        <v>41</v>
      </c>
    </row>
    <row r="4416" spans="1:7" ht="21" x14ac:dyDescent="0.25">
      <c r="A4416" s="114" t="s">
        <v>236</v>
      </c>
      <c r="B4416" s="101" t="s">
        <v>17075</v>
      </c>
      <c r="C4416" s="101" t="str">
        <f t="shared" si="136"/>
        <v>Formula</v>
      </c>
      <c r="D4416" s="101" t="s">
        <v>17074</v>
      </c>
      <c r="E4416" s="101" t="s">
        <v>17073</v>
      </c>
      <c r="F4416" s="104">
        <v>74</v>
      </c>
      <c r="G4416" s="77">
        <f t="shared" si="137"/>
        <v>74</v>
      </c>
    </row>
    <row r="4417" spans="1:7" ht="21" x14ac:dyDescent="0.25">
      <c r="A4417" s="115" t="s">
        <v>237</v>
      </c>
      <c r="B4417" s="102" t="s">
        <v>17072</v>
      </c>
      <c r="C4417" s="101" t="str">
        <f t="shared" si="136"/>
        <v>Formula</v>
      </c>
      <c r="D4417" s="102" t="s">
        <v>17071</v>
      </c>
      <c r="E4417" s="102" t="s">
        <v>17070</v>
      </c>
      <c r="F4417" s="105">
        <v>70</v>
      </c>
      <c r="G4417" s="77">
        <f t="shared" si="137"/>
        <v>70</v>
      </c>
    </row>
    <row r="4418" spans="1:7" ht="21" x14ac:dyDescent="0.25">
      <c r="A4418" s="114" t="s">
        <v>238</v>
      </c>
      <c r="B4418" s="101" t="s">
        <v>17069</v>
      </c>
      <c r="C4418" s="101" t="str">
        <f t="shared" si="136"/>
        <v>Formula</v>
      </c>
      <c r="D4418" s="101" t="s">
        <v>17068</v>
      </c>
      <c r="E4418" s="101" t="s">
        <v>17067</v>
      </c>
      <c r="F4418" s="104">
        <v>90</v>
      </c>
      <c r="G4418" s="77">
        <f t="shared" si="137"/>
        <v>90</v>
      </c>
    </row>
    <row r="4419" spans="1:7" ht="21" x14ac:dyDescent="0.25">
      <c r="A4419" s="115" t="s">
        <v>239</v>
      </c>
      <c r="B4419" s="102" t="s">
        <v>17066</v>
      </c>
      <c r="C4419" s="101" t="str">
        <f t="shared" ref="C4419:C4482" si="138">IF(ISTEXT(VLOOKUP(B4419,$I$3:$I$12,1,FALSE)),"Alt sub","Formula")</f>
        <v>Formula</v>
      </c>
      <c r="D4419" s="102" t="s">
        <v>17559</v>
      </c>
      <c r="E4419" s="102" t="s">
        <v>17065</v>
      </c>
      <c r="F4419" s="105">
        <v>24</v>
      </c>
      <c r="G4419" s="77">
        <f t="shared" ref="G4419:G4482" si="139">SUMIF(B:B,B4419,F:F)</f>
        <v>24</v>
      </c>
    </row>
    <row r="4420" spans="1:7" ht="31.5" x14ac:dyDescent="0.25">
      <c r="A4420" s="114" t="s">
        <v>240</v>
      </c>
      <c r="B4420" s="101" t="s">
        <v>17064</v>
      </c>
      <c r="C4420" s="101" t="str">
        <f t="shared" si="138"/>
        <v>Formula</v>
      </c>
      <c r="D4420" s="101" t="s">
        <v>17063</v>
      </c>
      <c r="E4420" s="101" t="s">
        <v>17062</v>
      </c>
      <c r="F4420" s="104">
        <v>156</v>
      </c>
      <c r="G4420" s="77">
        <f t="shared" si="139"/>
        <v>156</v>
      </c>
    </row>
    <row r="4421" spans="1:7" ht="31.5" x14ac:dyDescent="0.25">
      <c r="A4421" s="115" t="s">
        <v>241</v>
      </c>
      <c r="B4421" s="102" t="s">
        <v>17061</v>
      </c>
      <c r="C4421" s="101" t="str">
        <f t="shared" si="138"/>
        <v>Formula</v>
      </c>
      <c r="D4421" s="102" t="s">
        <v>17060</v>
      </c>
      <c r="E4421" s="102" t="s">
        <v>17059</v>
      </c>
      <c r="F4421" s="105">
        <v>300</v>
      </c>
      <c r="G4421" s="77">
        <f t="shared" si="139"/>
        <v>300</v>
      </c>
    </row>
    <row r="4422" spans="1:7" ht="21" x14ac:dyDescent="0.25">
      <c r="A4422" s="114" t="s">
        <v>242</v>
      </c>
      <c r="B4422" s="101" t="s">
        <v>17055</v>
      </c>
      <c r="C4422" s="101" t="str">
        <f t="shared" si="138"/>
        <v>Formula</v>
      </c>
      <c r="D4422" s="101" t="s">
        <v>17054</v>
      </c>
      <c r="E4422" s="101" t="s">
        <v>17058</v>
      </c>
      <c r="F4422" s="104">
        <v>188</v>
      </c>
      <c r="G4422" s="77">
        <f t="shared" si="139"/>
        <v>192</v>
      </c>
    </row>
    <row r="4423" spans="1:7" ht="21" x14ac:dyDescent="0.25">
      <c r="A4423" s="115" t="s">
        <v>17057</v>
      </c>
      <c r="B4423" s="102" t="s">
        <v>17055</v>
      </c>
      <c r="C4423" s="101" t="str">
        <f t="shared" si="138"/>
        <v>Formula</v>
      </c>
      <c r="D4423" s="102" t="s">
        <v>17054</v>
      </c>
      <c r="E4423" s="102" t="s">
        <v>17056</v>
      </c>
      <c r="F4423" s="105">
        <v>3</v>
      </c>
      <c r="G4423" s="77">
        <f t="shared" si="139"/>
        <v>192</v>
      </c>
    </row>
    <row r="4424" spans="1:7" ht="21" x14ac:dyDescent="0.25">
      <c r="A4424" s="114" t="s">
        <v>5947</v>
      </c>
      <c r="B4424" s="101" t="s">
        <v>17055</v>
      </c>
      <c r="C4424" s="101" t="str">
        <f t="shared" si="138"/>
        <v>Formula</v>
      </c>
      <c r="D4424" s="101" t="s">
        <v>17054</v>
      </c>
      <c r="E4424" s="101" t="s">
        <v>17053</v>
      </c>
      <c r="F4424" s="104">
        <v>1</v>
      </c>
      <c r="G4424" s="77">
        <f t="shared" si="139"/>
        <v>192</v>
      </c>
    </row>
    <row r="4425" spans="1:7" ht="21" x14ac:dyDescent="0.25">
      <c r="A4425" s="115" t="s">
        <v>243</v>
      </c>
      <c r="B4425" s="102" t="s">
        <v>17052</v>
      </c>
      <c r="C4425" s="101" t="str">
        <f t="shared" si="138"/>
        <v>Formula</v>
      </c>
      <c r="D4425" s="102" t="s">
        <v>17051</v>
      </c>
      <c r="E4425" s="102" t="s">
        <v>17050</v>
      </c>
      <c r="F4425" s="105">
        <v>50</v>
      </c>
      <c r="G4425" s="77">
        <f t="shared" si="139"/>
        <v>50</v>
      </c>
    </row>
    <row r="4426" spans="1:7" ht="21" x14ac:dyDescent="0.25">
      <c r="A4426" s="114" t="s">
        <v>244</v>
      </c>
      <c r="B4426" s="101" t="s">
        <v>17049</v>
      </c>
      <c r="C4426" s="101" t="str">
        <f t="shared" si="138"/>
        <v>Formula</v>
      </c>
      <c r="D4426" s="101" t="s">
        <v>17048</v>
      </c>
      <c r="E4426" s="101" t="s">
        <v>17045</v>
      </c>
      <c r="F4426" s="104">
        <v>50</v>
      </c>
      <c r="G4426" s="77">
        <f t="shared" si="139"/>
        <v>50</v>
      </c>
    </row>
    <row r="4427" spans="1:7" ht="31.5" x14ac:dyDescent="0.25">
      <c r="A4427" s="115" t="s">
        <v>785</v>
      </c>
      <c r="B4427" s="102" t="s">
        <v>16075</v>
      </c>
      <c r="C4427" s="101" t="str">
        <f t="shared" si="138"/>
        <v>Formula</v>
      </c>
      <c r="D4427" s="102" t="s">
        <v>16074</v>
      </c>
      <c r="E4427" s="102" t="s">
        <v>16077</v>
      </c>
      <c r="F4427" s="105">
        <v>134</v>
      </c>
      <c r="G4427" s="77">
        <f t="shared" si="139"/>
        <v>371</v>
      </c>
    </row>
    <row r="4428" spans="1:7" ht="31.5" x14ac:dyDescent="0.25">
      <c r="A4428" s="114" t="s">
        <v>786</v>
      </c>
      <c r="B4428" s="101" t="s">
        <v>16075</v>
      </c>
      <c r="C4428" s="101" t="str">
        <f t="shared" si="138"/>
        <v>Formula</v>
      </c>
      <c r="D4428" s="101" t="s">
        <v>16074</v>
      </c>
      <c r="E4428" s="101" t="s">
        <v>16076</v>
      </c>
      <c r="F4428" s="104">
        <v>237</v>
      </c>
      <c r="G4428" s="77">
        <f t="shared" si="139"/>
        <v>371</v>
      </c>
    </row>
    <row r="4429" spans="1:7" ht="21" x14ac:dyDescent="0.25">
      <c r="A4429" s="115" t="s">
        <v>788</v>
      </c>
      <c r="B4429" s="102" t="s">
        <v>16066</v>
      </c>
      <c r="C4429" s="101" t="str">
        <f t="shared" si="138"/>
        <v>Formula</v>
      </c>
      <c r="D4429" s="102" t="s">
        <v>16065</v>
      </c>
      <c r="E4429" s="102" t="s">
        <v>16072</v>
      </c>
      <c r="F4429" s="105">
        <v>193</v>
      </c>
      <c r="G4429" s="77">
        <f t="shared" si="139"/>
        <v>662</v>
      </c>
    </row>
    <row r="4430" spans="1:7" ht="21" x14ac:dyDescent="0.25">
      <c r="A4430" s="114" t="s">
        <v>789</v>
      </c>
      <c r="B4430" s="101" t="s">
        <v>16066</v>
      </c>
      <c r="C4430" s="101" t="str">
        <f t="shared" si="138"/>
        <v>Formula</v>
      </c>
      <c r="D4430" s="101" t="s">
        <v>16065</v>
      </c>
      <c r="E4430" s="101" t="s">
        <v>16071</v>
      </c>
      <c r="F4430" s="104">
        <v>102</v>
      </c>
      <c r="G4430" s="77">
        <f t="shared" si="139"/>
        <v>662</v>
      </c>
    </row>
    <row r="4431" spans="1:7" ht="21" x14ac:dyDescent="0.25">
      <c r="A4431" s="115" t="s">
        <v>790</v>
      </c>
      <c r="B4431" s="102" t="s">
        <v>16066</v>
      </c>
      <c r="C4431" s="101" t="str">
        <f t="shared" si="138"/>
        <v>Formula</v>
      </c>
      <c r="D4431" s="102" t="s">
        <v>16065</v>
      </c>
      <c r="E4431" s="102" t="s">
        <v>16070</v>
      </c>
      <c r="F4431" s="105">
        <v>25</v>
      </c>
      <c r="G4431" s="77">
        <f t="shared" si="139"/>
        <v>662</v>
      </c>
    </row>
    <row r="4432" spans="1:7" ht="21" x14ac:dyDescent="0.25">
      <c r="A4432" s="114" t="s">
        <v>791</v>
      </c>
      <c r="B4432" s="101" t="s">
        <v>16066</v>
      </c>
      <c r="C4432" s="101" t="str">
        <f t="shared" si="138"/>
        <v>Formula</v>
      </c>
      <c r="D4432" s="101" t="s">
        <v>16065</v>
      </c>
      <c r="E4432" s="101" t="s">
        <v>16069</v>
      </c>
      <c r="F4432" s="104">
        <v>205</v>
      </c>
      <c r="G4432" s="77">
        <f t="shared" si="139"/>
        <v>662</v>
      </c>
    </row>
    <row r="4433" spans="1:7" ht="21" x14ac:dyDescent="0.25">
      <c r="A4433" s="115" t="s">
        <v>792</v>
      </c>
      <c r="B4433" s="102" t="s">
        <v>16066</v>
      </c>
      <c r="C4433" s="101" t="str">
        <f t="shared" si="138"/>
        <v>Formula</v>
      </c>
      <c r="D4433" s="102" t="s">
        <v>16065</v>
      </c>
      <c r="E4433" s="102" t="s">
        <v>16068</v>
      </c>
      <c r="F4433" s="105">
        <v>96</v>
      </c>
      <c r="G4433" s="77">
        <f t="shared" si="139"/>
        <v>662</v>
      </c>
    </row>
    <row r="4434" spans="1:7" ht="21" x14ac:dyDescent="0.25">
      <c r="A4434" s="114" t="s">
        <v>5958</v>
      </c>
      <c r="B4434" s="101" t="s">
        <v>16066</v>
      </c>
      <c r="C4434" s="101" t="str">
        <f t="shared" si="138"/>
        <v>Formula</v>
      </c>
      <c r="D4434" s="101" t="s">
        <v>16065</v>
      </c>
      <c r="E4434" s="101" t="s">
        <v>16067</v>
      </c>
      <c r="F4434" s="104">
        <v>8</v>
      </c>
      <c r="G4434" s="77">
        <f t="shared" si="139"/>
        <v>662</v>
      </c>
    </row>
    <row r="4435" spans="1:7" ht="21" x14ac:dyDescent="0.25">
      <c r="A4435" s="115" t="s">
        <v>18542</v>
      </c>
      <c r="B4435" s="102" t="s">
        <v>16066</v>
      </c>
      <c r="C4435" s="101" t="str">
        <f t="shared" si="138"/>
        <v>Formula</v>
      </c>
      <c r="D4435" s="102" t="s">
        <v>16065</v>
      </c>
      <c r="E4435" s="102" t="s">
        <v>18543</v>
      </c>
      <c r="F4435" s="105">
        <v>20</v>
      </c>
      <c r="G4435" s="77">
        <f t="shared" si="139"/>
        <v>662</v>
      </c>
    </row>
    <row r="4436" spans="1:7" ht="21" x14ac:dyDescent="0.25">
      <c r="A4436" s="114" t="s">
        <v>18544</v>
      </c>
      <c r="B4436" s="101" t="s">
        <v>16066</v>
      </c>
      <c r="C4436" s="101" t="str">
        <f t="shared" si="138"/>
        <v>Formula</v>
      </c>
      <c r="D4436" s="101" t="s">
        <v>16065</v>
      </c>
      <c r="E4436" s="101" t="s">
        <v>18545</v>
      </c>
      <c r="F4436" s="104">
        <v>13</v>
      </c>
      <c r="G4436" s="77">
        <f t="shared" si="139"/>
        <v>662</v>
      </c>
    </row>
    <row r="4437" spans="1:7" ht="21" x14ac:dyDescent="0.25">
      <c r="A4437" s="115" t="s">
        <v>793</v>
      </c>
      <c r="B4437" s="102" t="s">
        <v>16054</v>
      </c>
      <c r="C4437" s="101" t="str">
        <f t="shared" si="138"/>
        <v>Formula</v>
      </c>
      <c r="D4437" s="102" t="s">
        <v>16053</v>
      </c>
      <c r="E4437" s="102" t="s">
        <v>16064</v>
      </c>
      <c r="F4437" s="105">
        <v>172</v>
      </c>
      <c r="G4437" s="77">
        <f t="shared" si="139"/>
        <v>1424</v>
      </c>
    </row>
    <row r="4438" spans="1:7" ht="21" x14ac:dyDescent="0.25">
      <c r="A4438" s="114" t="s">
        <v>794</v>
      </c>
      <c r="B4438" s="101" t="s">
        <v>16054</v>
      </c>
      <c r="C4438" s="101" t="str">
        <f t="shared" si="138"/>
        <v>Formula</v>
      </c>
      <c r="D4438" s="101" t="s">
        <v>16053</v>
      </c>
      <c r="E4438" s="101" t="s">
        <v>16063</v>
      </c>
      <c r="F4438" s="104">
        <v>224</v>
      </c>
      <c r="G4438" s="77">
        <f t="shared" si="139"/>
        <v>1424</v>
      </c>
    </row>
    <row r="4439" spans="1:7" ht="21" x14ac:dyDescent="0.25">
      <c r="A4439" s="115" t="s">
        <v>795</v>
      </c>
      <c r="B4439" s="102" t="s">
        <v>16054</v>
      </c>
      <c r="C4439" s="101" t="str">
        <f t="shared" si="138"/>
        <v>Formula</v>
      </c>
      <c r="D4439" s="102" t="s">
        <v>16053</v>
      </c>
      <c r="E4439" s="102" t="s">
        <v>16062</v>
      </c>
      <c r="F4439" s="105">
        <v>210</v>
      </c>
      <c r="G4439" s="77">
        <f t="shared" si="139"/>
        <v>1424</v>
      </c>
    </row>
    <row r="4440" spans="1:7" ht="21" x14ac:dyDescent="0.25">
      <c r="A4440" s="114" t="s">
        <v>796</v>
      </c>
      <c r="B4440" s="101" t="s">
        <v>16054</v>
      </c>
      <c r="C4440" s="101" t="str">
        <f t="shared" si="138"/>
        <v>Formula</v>
      </c>
      <c r="D4440" s="101" t="s">
        <v>16053</v>
      </c>
      <c r="E4440" s="101" t="s">
        <v>16061</v>
      </c>
      <c r="F4440" s="104">
        <v>190</v>
      </c>
      <c r="G4440" s="77">
        <f t="shared" si="139"/>
        <v>1424</v>
      </c>
    </row>
    <row r="4441" spans="1:7" ht="21" x14ac:dyDescent="0.25">
      <c r="A4441" s="115" t="s">
        <v>797</v>
      </c>
      <c r="B4441" s="102" t="s">
        <v>16054</v>
      </c>
      <c r="C4441" s="101" t="str">
        <f t="shared" si="138"/>
        <v>Formula</v>
      </c>
      <c r="D4441" s="102" t="s">
        <v>16053</v>
      </c>
      <c r="E4441" s="102" t="s">
        <v>16060</v>
      </c>
      <c r="F4441" s="105">
        <v>184</v>
      </c>
      <c r="G4441" s="77">
        <f t="shared" si="139"/>
        <v>1424</v>
      </c>
    </row>
    <row r="4442" spans="1:7" ht="21" x14ac:dyDescent="0.25">
      <c r="A4442" s="114" t="s">
        <v>798</v>
      </c>
      <c r="B4442" s="101" t="s">
        <v>16054</v>
      </c>
      <c r="C4442" s="101" t="str">
        <f t="shared" si="138"/>
        <v>Formula</v>
      </c>
      <c r="D4442" s="101" t="s">
        <v>16053</v>
      </c>
      <c r="E4442" s="101" t="s">
        <v>16059</v>
      </c>
      <c r="F4442" s="104">
        <v>104</v>
      </c>
      <c r="G4442" s="77">
        <f t="shared" si="139"/>
        <v>1424</v>
      </c>
    </row>
    <row r="4443" spans="1:7" ht="21" x14ac:dyDescent="0.25">
      <c r="A4443" s="115" t="s">
        <v>799</v>
      </c>
      <c r="B4443" s="102" t="s">
        <v>16054</v>
      </c>
      <c r="C4443" s="101" t="str">
        <f t="shared" si="138"/>
        <v>Formula</v>
      </c>
      <c r="D4443" s="102" t="s">
        <v>16053</v>
      </c>
      <c r="E4443" s="102" t="s">
        <v>16058</v>
      </c>
      <c r="F4443" s="105">
        <v>87</v>
      </c>
      <c r="G4443" s="77">
        <f t="shared" si="139"/>
        <v>1424</v>
      </c>
    </row>
    <row r="4444" spans="1:7" ht="21" x14ac:dyDescent="0.25">
      <c r="A4444" s="114" t="s">
        <v>800</v>
      </c>
      <c r="B4444" s="101" t="s">
        <v>16054</v>
      </c>
      <c r="C4444" s="101" t="str">
        <f t="shared" si="138"/>
        <v>Formula</v>
      </c>
      <c r="D4444" s="101" t="s">
        <v>16053</v>
      </c>
      <c r="E4444" s="101" t="s">
        <v>16057</v>
      </c>
      <c r="F4444" s="104">
        <v>40</v>
      </c>
      <c r="G4444" s="77">
        <f t="shared" si="139"/>
        <v>1424</v>
      </c>
    </row>
    <row r="4445" spans="1:7" ht="21" x14ac:dyDescent="0.25">
      <c r="A4445" s="115" t="s">
        <v>801</v>
      </c>
      <c r="B4445" s="102" t="s">
        <v>16054</v>
      </c>
      <c r="C4445" s="101" t="str">
        <f t="shared" si="138"/>
        <v>Formula</v>
      </c>
      <c r="D4445" s="102" t="s">
        <v>16053</v>
      </c>
      <c r="E4445" s="102" t="s">
        <v>16056</v>
      </c>
      <c r="F4445" s="105">
        <v>119</v>
      </c>
      <c r="G4445" s="77">
        <f t="shared" si="139"/>
        <v>1424</v>
      </c>
    </row>
    <row r="4446" spans="1:7" ht="21" x14ac:dyDescent="0.25">
      <c r="A4446" s="114" t="s">
        <v>802</v>
      </c>
      <c r="B4446" s="101" t="s">
        <v>16054</v>
      </c>
      <c r="C4446" s="101" t="str">
        <f t="shared" si="138"/>
        <v>Formula</v>
      </c>
      <c r="D4446" s="101" t="s">
        <v>16053</v>
      </c>
      <c r="E4446" s="101" t="s">
        <v>16055</v>
      </c>
      <c r="F4446" s="104">
        <v>64</v>
      </c>
      <c r="G4446" s="77">
        <f t="shared" si="139"/>
        <v>1424</v>
      </c>
    </row>
    <row r="4447" spans="1:7" ht="21" x14ac:dyDescent="0.25">
      <c r="A4447" s="115" t="s">
        <v>803</v>
      </c>
      <c r="B4447" s="102" t="s">
        <v>16054</v>
      </c>
      <c r="C4447" s="101" t="str">
        <f t="shared" si="138"/>
        <v>Formula</v>
      </c>
      <c r="D4447" s="102" t="s">
        <v>16053</v>
      </c>
      <c r="E4447" s="102" t="s">
        <v>16052</v>
      </c>
      <c r="F4447" s="105">
        <v>30</v>
      </c>
      <c r="G4447" s="77">
        <f t="shared" si="139"/>
        <v>1424</v>
      </c>
    </row>
    <row r="4448" spans="1:7" ht="31.5" x14ac:dyDescent="0.25">
      <c r="A4448" s="114" t="s">
        <v>16051</v>
      </c>
      <c r="B4448" s="101" t="s">
        <v>16019</v>
      </c>
      <c r="C4448" s="101" t="str">
        <f t="shared" si="138"/>
        <v>Formula</v>
      </c>
      <c r="D4448" s="101" t="s">
        <v>16018</v>
      </c>
      <c r="E4448" s="101" t="s">
        <v>16049</v>
      </c>
      <c r="F4448" s="104">
        <v>1</v>
      </c>
      <c r="G4448" s="77">
        <f t="shared" si="139"/>
        <v>7669</v>
      </c>
    </row>
    <row r="4449" spans="1:7" ht="31.5" x14ac:dyDescent="0.25">
      <c r="A4449" s="115" t="s">
        <v>16050</v>
      </c>
      <c r="B4449" s="102" t="s">
        <v>16019</v>
      </c>
      <c r="C4449" s="101" t="str">
        <f t="shared" si="138"/>
        <v>Formula</v>
      </c>
      <c r="D4449" s="102" t="s">
        <v>16018</v>
      </c>
      <c r="E4449" s="102" t="s">
        <v>16049</v>
      </c>
      <c r="F4449" s="105">
        <v>4</v>
      </c>
      <c r="G4449" s="77">
        <f t="shared" si="139"/>
        <v>7669</v>
      </c>
    </row>
    <row r="4450" spans="1:7" ht="31.5" x14ac:dyDescent="0.25">
      <c r="A4450" s="114" t="s">
        <v>804</v>
      </c>
      <c r="B4450" s="101" t="s">
        <v>16019</v>
      </c>
      <c r="C4450" s="101" t="str">
        <f t="shared" si="138"/>
        <v>Formula</v>
      </c>
      <c r="D4450" s="101" t="s">
        <v>16018</v>
      </c>
      <c r="E4450" s="101" t="s">
        <v>16048</v>
      </c>
      <c r="F4450" s="104">
        <v>110</v>
      </c>
      <c r="G4450" s="77">
        <f t="shared" si="139"/>
        <v>7669</v>
      </c>
    </row>
    <row r="4451" spans="1:7" ht="31.5" x14ac:dyDescent="0.25">
      <c r="A4451" s="115" t="s">
        <v>805</v>
      </c>
      <c r="B4451" s="102" t="s">
        <v>16019</v>
      </c>
      <c r="C4451" s="101" t="str">
        <f t="shared" si="138"/>
        <v>Formula</v>
      </c>
      <c r="D4451" s="102" t="s">
        <v>16018</v>
      </c>
      <c r="E4451" s="102" t="s">
        <v>16047</v>
      </c>
      <c r="F4451" s="105">
        <v>67</v>
      </c>
      <c r="G4451" s="77">
        <f t="shared" si="139"/>
        <v>7669</v>
      </c>
    </row>
    <row r="4452" spans="1:7" ht="31.5" x14ac:dyDescent="0.25">
      <c r="A4452" s="114" t="s">
        <v>806</v>
      </c>
      <c r="B4452" s="101" t="s">
        <v>16019</v>
      </c>
      <c r="C4452" s="101" t="str">
        <f t="shared" si="138"/>
        <v>Formula</v>
      </c>
      <c r="D4452" s="101" t="s">
        <v>16018</v>
      </c>
      <c r="E4452" s="101" t="s">
        <v>18087</v>
      </c>
      <c r="F4452" s="104">
        <v>100</v>
      </c>
      <c r="G4452" s="77">
        <f t="shared" si="139"/>
        <v>7669</v>
      </c>
    </row>
    <row r="4453" spans="1:7" ht="31.5" x14ac:dyDescent="0.25">
      <c r="A4453" s="115" t="s">
        <v>807</v>
      </c>
      <c r="B4453" s="102" t="s">
        <v>16019</v>
      </c>
      <c r="C4453" s="101" t="str">
        <f t="shared" si="138"/>
        <v>Formula</v>
      </c>
      <c r="D4453" s="102" t="s">
        <v>16018</v>
      </c>
      <c r="E4453" s="102" t="s">
        <v>16046</v>
      </c>
      <c r="F4453" s="105">
        <v>325</v>
      </c>
      <c r="G4453" s="77">
        <f t="shared" si="139"/>
        <v>7669</v>
      </c>
    </row>
    <row r="4454" spans="1:7" ht="31.5" x14ac:dyDescent="0.25">
      <c r="A4454" s="114" t="s">
        <v>808</v>
      </c>
      <c r="B4454" s="101" t="s">
        <v>16019</v>
      </c>
      <c r="C4454" s="101" t="str">
        <f t="shared" si="138"/>
        <v>Formula</v>
      </c>
      <c r="D4454" s="101" t="s">
        <v>16018</v>
      </c>
      <c r="E4454" s="101" t="s">
        <v>16045</v>
      </c>
      <c r="F4454" s="104">
        <v>268</v>
      </c>
      <c r="G4454" s="77">
        <f t="shared" si="139"/>
        <v>7669</v>
      </c>
    </row>
    <row r="4455" spans="1:7" ht="31.5" x14ac:dyDescent="0.25">
      <c r="A4455" s="115" t="s">
        <v>809</v>
      </c>
      <c r="B4455" s="102" t="s">
        <v>16019</v>
      </c>
      <c r="C4455" s="101" t="str">
        <f t="shared" si="138"/>
        <v>Formula</v>
      </c>
      <c r="D4455" s="102" t="s">
        <v>16018</v>
      </c>
      <c r="E4455" s="102" t="s">
        <v>16044</v>
      </c>
      <c r="F4455" s="105">
        <v>376</v>
      </c>
      <c r="G4455" s="77">
        <f t="shared" si="139"/>
        <v>7669</v>
      </c>
    </row>
    <row r="4456" spans="1:7" ht="31.5" x14ac:dyDescent="0.25">
      <c r="A4456" s="114" t="s">
        <v>810</v>
      </c>
      <c r="B4456" s="101" t="s">
        <v>16019</v>
      </c>
      <c r="C4456" s="101" t="str">
        <f t="shared" si="138"/>
        <v>Formula</v>
      </c>
      <c r="D4456" s="101" t="s">
        <v>16018</v>
      </c>
      <c r="E4456" s="101" t="s">
        <v>16043</v>
      </c>
      <c r="F4456" s="104">
        <v>599</v>
      </c>
      <c r="G4456" s="77">
        <f t="shared" si="139"/>
        <v>7669</v>
      </c>
    </row>
    <row r="4457" spans="1:7" ht="31.5" x14ac:dyDescent="0.25">
      <c r="A4457" s="115" t="s">
        <v>811</v>
      </c>
      <c r="B4457" s="102" t="s">
        <v>16019</v>
      </c>
      <c r="C4457" s="101" t="str">
        <f t="shared" si="138"/>
        <v>Formula</v>
      </c>
      <c r="D4457" s="102" t="s">
        <v>16018</v>
      </c>
      <c r="E4457" s="102" t="s">
        <v>16042</v>
      </c>
      <c r="F4457" s="105">
        <v>267</v>
      </c>
      <c r="G4457" s="77">
        <f t="shared" si="139"/>
        <v>7669</v>
      </c>
    </row>
    <row r="4458" spans="1:7" ht="31.5" x14ac:dyDescent="0.25">
      <c r="A4458" s="114" t="s">
        <v>812</v>
      </c>
      <c r="B4458" s="101" t="s">
        <v>16019</v>
      </c>
      <c r="C4458" s="101" t="str">
        <f t="shared" si="138"/>
        <v>Formula</v>
      </c>
      <c r="D4458" s="101" t="s">
        <v>16018</v>
      </c>
      <c r="E4458" s="101" t="s">
        <v>16041</v>
      </c>
      <c r="F4458" s="104">
        <v>172</v>
      </c>
      <c r="G4458" s="77">
        <f t="shared" si="139"/>
        <v>7669</v>
      </c>
    </row>
    <row r="4459" spans="1:7" ht="31.5" x14ac:dyDescent="0.25">
      <c r="A4459" s="115" t="s">
        <v>813</v>
      </c>
      <c r="B4459" s="102" t="s">
        <v>16019</v>
      </c>
      <c r="C4459" s="101" t="str">
        <f t="shared" si="138"/>
        <v>Formula</v>
      </c>
      <c r="D4459" s="102" t="s">
        <v>16018</v>
      </c>
      <c r="E4459" s="102" t="s">
        <v>16040</v>
      </c>
      <c r="F4459" s="105">
        <v>607</v>
      </c>
      <c r="G4459" s="77">
        <f t="shared" si="139"/>
        <v>7669</v>
      </c>
    </row>
    <row r="4460" spans="1:7" ht="31.5" x14ac:dyDescent="0.25">
      <c r="A4460" s="114" t="s">
        <v>814</v>
      </c>
      <c r="B4460" s="101" t="s">
        <v>16019</v>
      </c>
      <c r="C4460" s="101" t="str">
        <f t="shared" si="138"/>
        <v>Formula</v>
      </c>
      <c r="D4460" s="101" t="s">
        <v>16018</v>
      </c>
      <c r="E4460" s="101" t="s">
        <v>16039</v>
      </c>
      <c r="F4460" s="104">
        <v>457</v>
      </c>
      <c r="G4460" s="77">
        <f t="shared" si="139"/>
        <v>7669</v>
      </c>
    </row>
    <row r="4461" spans="1:7" ht="31.5" x14ac:dyDescent="0.25">
      <c r="A4461" s="115" t="s">
        <v>815</v>
      </c>
      <c r="B4461" s="102" t="s">
        <v>16019</v>
      </c>
      <c r="C4461" s="101" t="str">
        <f t="shared" si="138"/>
        <v>Formula</v>
      </c>
      <c r="D4461" s="102" t="s">
        <v>16018</v>
      </c>
      <c r="E4461" s="102" t="s">
        <v>16038</v>
      </c>
      <c r="F4461" s="105">
        <v>248</v>
      </c>
      <c r="G4461" s="77">
        <f t="shared" si="139"/>
        <v>7669</v>
      </c>
    </row>
    <row r="4462" spans="1:7" ht="31.5" x14ac:dyDescent="0.25">
      <c r="A4462" s="114" t="s">
        <v>816</v>
      </c>
      <c r="B4462" s="101" t="s">
        <v>16019</v>
      </c>
      <c r="C4462" s="101" t="str">
        <f t="shared" si="138"/>
        <v>Formula</v>
      </c>
      <c r="D4462" s="101" t="s">
        <v>16018</v>
      </c>
      <c r="E4462" s="101" t="s">
        <v>16037</v>
      </c>
      <c r="F4462" s="104">
        <v>354</v>
      </c>
      <c r="G4462" s="77">
        <f t="shared" si="139"/>
        <v>7669</v>
      </c>
    </row>
    <row r="4463" spans="1:7" ht="31.5" x14ac:dyDescent="0.25">
      <c r="A4463" s="115" t="s">
        <v>817</v>
      </c>
      <c r="B4463" s="102" t="s">
        <v>16019</v>
      </c>
      <c r="C4463" s="101" t="str">
        <f t="shared" si="138"/>
        <v>Formula</v>
      </c>
      <c r="D4463" s="102" t="s">
        <v>16018</v>
      </c>
      <c r="E4463" s="102" t="s">
        <v>16036</v>
      </c>
      <c r="F4463" s="105">
        <v>226</v>
      </c>
      <c r="G4463" s="77">
        <f t="shared" si="139"/>
        <v>7669</v>
      </c>
    </row>
    <row r="4464" spans="1:7" ht="31.5" x14ac:dyDescent="0.25">
      <c r="A4464" s="114" t="s">
        <v>818</v>
      </c>
      <c r="B4464" s="101" t="s">
        <v>16019</v>
      </c>
      <c r="C4464" s="101" t="str">
        <f t="shared" si="138"/>
        <v>Formula</v>
      </c>
      <c r="D4464" s="101" t="s">
        <v>16018</v>
      </c>
      <c r="E4464" s="101" t="s">
        <v>16035</v>
      </c>
      <c r="F4464" s="104">
        <v>56</v>
      </c>
      <c r="G4464" s="77">
        <f t="shared" si="139"/>
        <v>7669</v>
      </c>
    </row>
    <row r="4465" spans="1:7" ht="31.5" x14ac:dyDescent="0.25">
      <c r="A4465" s="115" t="s">
        <v>819</v>
      </c>
      <c r="B4465" s="102" t="s">
        <v>16019</v>
      </c>
      <c r="C4465" s="101" t="str">
        <f t="shared" si="138"/>
        <v>Formula</v>
      </c>
      <c r="D4465" s="102" t="s">
        <v>16018</v>
      </c>
      <c r="E4465" s="102" t="s">
        <v>16034</v>
      </c>
      <c r="F4465" s="105">
        <v>206</v>
      </c>
      <c r="G4465" s="77">
        <f t="shared" si="139"/>
        <v>7669</v>
      </c>
    </row>
    <row r="4466" spans="1:7" ht="31.5" x14ac:dyDescent="0.25">
      <c r="A4466" s="114" t="s">
        <v>820</v>
      </c>
      <c r="B4466" s="101" t="s">
        <v>16019</v>
      </c>
      <c r="C4466" s="101" t="str">
        <f t="shared" si="138"/>
        <v>Formula</v>
      </c>
      <c r="D4466" s="101" t="s">
        <v>16018</v>
      </c>
      <c r="E4466" s="101" t="s">
        <v>16033</v>
      </c>
      <c r="F4466" s="104">
        <v>104</v>
      </c>
      <c r="G4466" s="77">
        <f t="shared" si="139"/>
        <v>7669</v>
      </c>
    </row>
    <row r="4467" spans="1:7" ht="31.5" x14ac:dyDescent="0.25">
      <c r="A4467" s="115" t="s">
        <v>821</v>
      </c>
      <c r="B4467" s="102" t="s">
        <v>16019</v>
      </c>
      <c r="C4467" s="101" t="str">
        <f t="shared" si="138"/>
        <v>Formula</v>
      </c>
      <c r="D4467" s="102" t="s">
        <v>16018</v>
      </c>
      <c r="E4467" s="102" t="s">
        <v>16032</v>
      </c>
      <c r="F4467" s="105">
        <v>475</v>
      </c>
      <c r="G4467" s="77">
        <f t="shared" si="139"/>
        <v>7669</v>
      </c>
    </row>
    <row r="4468" spans="1:7" ht="31.5" x14ac:dyDescent="0.25">
      <c r="A4468" s="114" t="s">
        <v>823</v>
      </c>
      <c r="B4468" s="101" t="s">
        <v>16019</v>
      </c>
      <c r="C4468" s="101" t="str">
        <f t="shared" si="138"/>
        <v>Formula</v>
      </c>
      <c r="D4468" s="101" t="s">
        <v>16018</v>
      </c>
      <c r="E4468" s="101" t="s">
        <v>16030</v>
      </c>
      <c r="F4468" s="104">
        <v>175</v>
      </c>
      <c r="G4468" s="77">
        <f t="shared" si="139"/>
        <v>7669</v>
      </c>
    </row>
    <row r="4469" spans="1:7" ht="31.5" x14ac:dyDescent="0.25">
      <c r="A4469" s="115" t="s">
        <v>825</v>
      </c>
      <c r="B4469" s="102" t="s">
        <v>16019</v>
      </c>
      <c r="C4469" s="101" t="str">
        <f t="shared" si="138"/>
        <v>Formula</v>
      </c>
      <c r="D4469" s="102" t="s">
        <v>16018</v>
      </c>
      <c r="E4469" s="102" t="s">
        <v>16028</v>
      </c>
      <c r="F4469" s="105">
        <v>131</v>
      </c>
      <c r="G4469" s="77">
        <f t="shared" si="139"/>
        <v>7669</v>
      </c>
    </row>
    <row r="4470" spans="1:7" ht="31.5" x14ac:dyDescent="0.25">
      <c r="A4470" s="114" t="s">
        <v>826</v>
      </c>
      <c r="B4470" s="101" t="s">
        <v>16019</v>
      </c>
      <c r="C4470" s="101" t="str">
        <f t="shared" si="138"/>
        <v>Formula</v>
      </c>
      <c r="D4470" s="101" t="s">
        <v>16018</v>
      </c>
      <c r="E4470" s="101" t="s">
        <v>16027</v>
      </c>
      <c r="F4470" s="104">
        <v>154</v>
      </c>
      <c r="G4470" s="77">
        <f t="shared" si="139"/>
        <v>7669</v>
      </c>
    </row>
    <row r="4471" spans="1:7" ht="31.5" x14ac:dyDescent="0.25">
      <c r="A4471" s="115" t="s">
        <v>827</v>
      </c>
      <c r="B4471" s="102" t="s">
        <v>16019</v>
      </c>
      <c r="C4471" s="101" t="str">
        <f t="shared" si="138"/>
        <v>Formula</v>
      </c>
      <c r="D4471" s="102" t="s">
        <v>16018</v>
      </c>
      <c r="E4471" s="102" t="s">
        <v>16026</v>
      </c>
      <c r="F4471" s="105">
        <v>297</v>
      </c>
      <c r="G4471" s="77">
        <f t="shared" si="139"/>
        <v>7669</v>
      </c>
    </row>
    <row r="4472" spans="1:7" ht="31.5" x14ac:dyDescent="0.25">
      <c r="A4472" s="114" t="s">
        <v>828</v>
      </c>
      <c r="B4472" s="101" t="s">
        <v>16019</v>
      </c>
      <c r="C4472" s="101" t="str">
        <f t="shared" si="138"/>
        <v>Formula</v>
      </c>
      <c r="D4472" s="101" t="s">
        <v>16018</v>
      </c>
      <c r="E4472" s="101" t="s">
        <v>16025</v>
      </c>
      <c r="F4472" s="104">
        <v>106</v>
      </c>
      <c r="G4472" s="77">
        <f t="shared" si="139"/>
        <v>7669</v>
      </c>
    </row>
    <row r="4473" spans="1:7" ht="31.5" x14ac:dyDescent="0.25">
      <c r="A4473" s="115" t="s">
        <v>829</v>
      </c>
      <c r="B4473" s="102" t="s">
        <v>16019</v>
      </c>
      <c r="C4473" s="101" t="str">
        <f t="shared" si="138"/>
        <v>Formula</v>
      </c>
      <c r="D4473" s="102" t="s">
        <v>16018</v>
      </c>
      <c r="E4473" s="102" t="s">
        <v>16024</v>
      </c>
      <c r="F4473" s="105">
        <v>136</v>
      </c>
      <c r="G4473" s="77">
        <f t="shared" si="139"/>
        <v>7669</v>
      </c>
    </row>
    <row r="4474" spans="1:7" ht="31.5" x14ac:dyDescent="0.25">
      <c r="A4474" s="114" t="s">
        <v>830</v>
      </c>
      <c r="B4474" s="101" t="s">
        <v>16019</v>
      </c>
      <c r="C4474" s="101" t="str">
        <f t="shared" si="138"/>
        <v>Formula</v>
      </c>
      <c r="D4474" s="101" t="s">
        <v>16018</v>
      </c>
      <c r="E4474" s="101" t="s">
        <v>16023</v>
      </c>
      <c r="F4474" s="104">
        <v>279</v>
      </c>
      <c r="G4474" s="77">
        <f t="shared" si="139"/>
        <v>7669</v>
      </c>
    </row>
    <row r="4475" spans="1:7" ht="31.5" x14ac:dyDescent="0.25">
      <c r="A4475" s="115" t="s">
        <v>831</v>
      </c>
      <c r="B4475" s="102" t="s">
        <v>16019</v>
      </c>
      <c r="C4475" s="101" t="str">
        <f t="shared" si="138"/>
        <v>Formula</v>
      </c>
      <c r="D4475" s="102" t="s">
        <v>16018</v>
      </c>
      <c r="E4475" s="102" t="s">
        <v>16022</v>
      </c>
      <c r="F4475" s="105">
        <v>212</v>
      </c>
      <c r="G4475" s="77">
        <f t="shared" si="139"/>
        <v>7669</v>
      </c>
    </row>
    <row r="4476" spans="1:7" ht="31.5" x14ac:dyDescent="0.25">
      <c r="A4476" s="114" t="s">
        <v>832</v>
      </c>
      <c r="B4476" s="101" t="s">
        <v>16019</v>
      </c>
      <c r="C4476" s="101" t="str">
        <f t="shared" si="138"/>
        <v>Formula</v>
      </c>
      <c r="D4476" s="101" t="s">
        <v>16018</v>
      </c>
      <c r="E4476" s="101" t="s">
        <v>16021</v>
      </c>
      <c r="F4476" s="104">
        <v>344</v>
      </c>
      <c r="G4476" s="77">
        <f t="shared" si="139"/>
        <v>7669</v>
      </c>
    </row>
    <row r="4477" spans="1:7" ht="31.5" x14ac:dyDescent="0.25">
      <c r="A4477" s="115" t="s">
        <v>833</v>
      </c>
      <c r="B4477" s="102" t="s">
        <v>16019</v>
      </c>
      <c r="C4477" s="101" t="str">
        <f t="shared" si="138"/>
        <v>Formula</v>
      </c>
      <c r="D4477" s="102" t="s">
        <v>16018</v>
      </c>
      <c r="E4477" s="102" t="s">
        <v>16020</v>
      </c>
      <c r="F4477" s="105">
        <v>329</v>
      </c>
      <c r="G4477" s="77">
        <f t="shared" si="139"/>
        <v>7669</v>
      </c>
    </row>
    <row r="4478" spans="1:7" ht="31.5" x14ac:dyDescent="0.25">
      <c r="A4478" s="114" t="s">
        <v>16017</v>
      </c>
      <c r="B4478" s="101" t="s">
        <v>16019</v>
      </c>
      <c r="C4478" s="101" t="str">
        <f t="shared" si="138"/>
        <v>Formula</v>
      </c>
      <c r="D4478" s="101" t="s">
        <v>16018</v>
      </c>
      <c r="E4478" s="101" t="s">
        <v>16016</v>
      </c>
      <c r="F4478" s="104">
        <v>22</v>
      </c>
      <c r="G4478" s="77">
        <f t="shared" si="139"/>
        <v>7669</v>
      </c>
    </row>
    <row r="4479" spans="1:7" ht="31.5" x14ac:dyDescent="0.25">
      <c r="A4479" s="115" t="s">
        <v>18013</v>
      </c>
      <c r="B4479" s="102" t="s">
        <v>16019</v>
      </c>
      <c r="C4479" s="101" t="str">
        <f t="shared" si="138"/>
        <v>Formula</v>
      </c>
      <c r="D4479" s="102" t="s">
        <v>16018</v>
      </c>
      <c r="E4479" s="102" t="s">
        <v>18039</v>
      </c>
      <c r="F4479" s="105">
        <v>7</v>
      </c>
      <c r="G4479" s="77">
        <f t="shared" si="139"/>
        <v>7669</v>
      </c>
    </row>
    <row r="4480" spans="1:7" ht="31.5" x14ac:dyDescent="0.25">
      <c r="A4480" s="114" t="s">
        <v>18088</v>
      </c>
      <c r="B4480" s="101" t="s">
        <v>16019</v>
      </c>
      <c r="C4480" s="101" t="str">
        <f t="shared" si="138"/>
        <v>Formula</v>
      </c>
      <c r="D4480" s="101" t="s">
        <v>16018</v>
      </c>
      <c r="E4480" s="101" t="s">
        <v>18089</v>
      </c>
      <c r="F4480" s="104">
        <v>82</v>
      </c>
      <c r="G4480" s="77">
        <f t="shared" si="139"/>
        <v>7669</v>
      </c>
    </row>
    <row r="4481" spans="1:7" ht="31.5" x14ac:dyDescent="0.25">
      <c r="A4481" s="115" t="s">
        <v>18546</v>
      </c>
      <c r="B4481" s="102" t="s">
        <v>16019</v>
      </c>
      <c r="C4481" s="101" t="str">
        <f t="shared" si="138"/>
        <v>Formula</v>
      </c>
      <c r="D4481" s="102" t="s">
        <v>16018</v>
      </c>
      <c r="E4481" s="102" t="s">
        <v>18547</v>
      </c>
      <c r="F4481" s="105">
        <v>20</v>
      </c>
      <c r="G4481" s="77">
        <f t="shared" si="139"/>
        <v>7669</v>
      </c>
    </row>
    <row r="4482" spans="1:7" ht="31.5" x14ac:dyDescent="0.25">
      <c r="A4482" s="114" t="s">
        <v>18340</v>
      </c>
      <c r="B4482" s="101" t="s">
        <v>16019</v>
      </c>
      <c r="C4482" s="101" t="str">
        <f t="shared" si="138"/>
        <v>Formula</v>
      </c>
      <c r="D4482" s="101" t="s">
        <v>16018</v>
      </c>
      <c r="E4482" s="101" t="s">
        <v>18409</v>
      </c>
      <c r="F4482" s="104">
        <v>50</v>
      </c>
      <c r="G4482" s="77">
        <f t="shared" si="139"/>
        <v>7669</v>
      </c>
    </row>
    <row r="4483" spans="1:7" ht="31.5" x14ac:dyDescent="0.25">
      <c r="A4483" s="115" t="s">
        <v>19016</v>
      </c>
      <c r="B4483" s="102" t="s">
        <v>16019</v>
      </c>
      <c r="C4483" s="101" t="str">
        <f t="shared" ref="C4483:C4546" si="140">IF(ISTEXT(VLOOKUP(B4483,$I$3:$I$12,1,FALSE)),"Alt sub","Formula")</f>
        <v>Formula</v>
      </c>
      <c r="D4483" s="102" t="s">
        <v>16018</v>
      </c>
      <c r="E4483" s="102" t="s">
        <v>19015</v>
      </c>
      <c r="F4483" s="105">
        <v>73</v>
      </c>
      <c r="G4483" s="77">
        <f t="shared" ref="G4483:G4546" si="141">SUMIF(B:B,B4483,F:F)</f>
        <v>7669</v>
      </c>
    </row>
    <row r="4484" spans="1:7" ht="31.5" x14ac:dyDescent="0.25">
      <c r="A4484" s="114" t="s">
        <v>19141</v>
      </c>
      <c r="B4484" s="101" t="s">
        <v>16019</v>
      </c>
      <c r="C4484" s="101" t="str">
        <f t="shared" si="140"/>
        <v>Formula</v>
      </c>
      <c r="D4484" s="101" t="s">
        <v>16018</v>
      </c>
      <c r="E4484" s="101" t="s">
        <v>19142</v>
      </c>
      <c r="F4484" s="104">
        <v>73</v>
      </c>
      <c r="G4484" s="77">
        <f t="shared" si="141"/>
        <v>7669</v>
      </c>
    </row>
    <row r="4485" spans="1:7" ht="31.5" x14ac:dyDescent="0.25">
      <c r="A4485" s="115" t="s">
        <v>19143</v>
      </c>
      <c r="B4485" s="102" t="s">
        <v>16019</v>
      </c>
      <c r="C4485" s="101" t="str">
        <f t="shared" si="140"/>
        <v>Formula</v>
      </c>
      <c r="D4485" s="102" t="s">
        <v>16018</v>
      </c>
      <c r="E4485" s="102" t="s">
        <v>19144</v>
      </c>
      <c r="F4485" s="105">
        <v>30</v>
      </c>
      <c r="G4485" s="77">
        <f t="shared" si="141"/>
        <v>7669</v>
      </c>
    </row>
    <row r="4486" spans="1:7" ht="31.5" x14ac:dyDescent="0.25">
      <c r="A4486" s="114" t="s">
        <v>19145</v>
      </c>
      <c r="B4486" s="101" t="s">
        <v>16019</v>
      </c>
      <c r="C4486" s="101" t="str">
        <f t="shared" si="140"/>
        <v>Formula</v>
      </c>
      <c r="D4486" s="101" t="s">
        <v>16018</v>
      </c>
      <c r="E4486" s="101" t="s">
        <v>19146</v>
      </c>
      <c r="F4486" s="104">
        <v>27</v>
      </c>
      <c r="G4486" s="77">
        <f t="shared" si="141"/>
        <v>7669</v>
      </c>
    </row>
    <row r="4487" spans="1:7" ht="31.5" x14ac:dyDescent="0.25">
      <c r="A4487" s="115" t="s">
        <v>19043</v>
      </c>
      <c r="B4487" s="102" t="s">
        <v>16019</v>
      </c>
      <c r="C4487" s="101" t="str">
        <f t="shared" si="140"/>
        <v>Formula</v>
      </c>
      <c r="D4487" s="102" t="s">
        <v>16018</v>
      </c>
      <c r="E4487" s="102" t="s">
        <v>19042</v>
      </c>
      <c r="F4487" s="105">
        <v>100</v>
      </c>
      <c r="G4487" s="77">
        <f t="shared" si="141"/>
        <v>7669</v>
      </c>
    </row>
    <row r="4488" spans="1:7" ht="21" x14ac:dyDescent="0.25">
      <c r="A4488" s="114" t="s">
        <v>843</v>
      </c>
      <c r="B4488" s="101" t="s">
        <v>16003</v>
      </c>
      <c r="C4488" s="101" t="str">
        <f t="shared" si="140"/>
        <v>Formula</v>
      </c>
      <c r="D4488" s="101" t="s">
        <v>16002</v>
      </c>
      <c r="E4488" s="101" t="s">
        <v>16004</v>
      </c>
      <c r="F4488" s="104">
        <v>200</v>
      </c>
      <c r="G4488" s="77">
        <f t="shared" si="141"/>
        <v>226</v>
      </c>
    </row>
    <row r="4489" spans="1:7" ht="21" x14ac:dyDescent="0.25">
      <c r="A4489" s="115" t="s">
        <v>18090</v>
      </c>
      <c r="B4489" s="102" t="s">
        <v>16003</v>
      </c>
      <c r="C4489" s="101" t="str">
        <f t="shared" si="140"/>
        <v>Formula</v>
      </c>
      <c r="D4489" s="102" t="s">
        <v>16002</v>
      </c>
      <c r="E4489" s="102" t="s">
        <v>18091</v>
      </c>
      <c r="F4489" s="105">
        <v>26</v>
      </c>
      <c r="G4489" s="77">
        <f t="shared" si="141"/>
        <v>226</v>
      </c>
    </row>
    <row r="4490" spans="1:7" ht="21" x14ac:dyDescent="0.25">
      <c r="A4490" s="114" t="s">
        <v>844</v>
      </c>
      <c r="B4490" s="101" t="s">
        <v>16000</v>
      </c>
      <c r="C4490" s="101" t="str">
        <f t="shared" si="140"/>
        <v>Formula</v>
      </c>
      <c r="D4490" s="101" t="s">
        <v>15999</v>
      </c>
      <c r="E4490" s="101" t="s">
        <v>16001</v>
      </c>
      <c r="F4490" s="104">
        <v>148</v>
      </c>
      <c r="G4490" s="77">
        <f t="shared" si="141"/>
        <v>157</v>
      </c>
    </row>
    <row r="4491" spans="1:7" ht="21" x14ac:dyDescent="0.25">
      <c r="A4491" s="115" t="s">
        <v>17579</v>
      </c>
      <c r="B4491" s="102" t="s">
        <v>16000</v>
      </c>
      <c r="C4491" s="101" t="str">
        <f t="shared" si="140"/>
        <v>Formula</v>
      </c>
      <c r="D4491" s="102" t="s">
        <v>15999</v>
      </c>
      <c r="E4491" s="102" t="s">
        <v>17580</v>
      </c>
      <c r="F4491" s="105">
        <v>9</v>
      </c>
      <c r="G4491" s="77">
        <f t="shared" si="141"/>
        <v>157</v>
      </c>
    </row>
    <row r="4492" spans="1:7" ht="31.5" x14ac:dyDescent="0.25">
      <c r="A4492" s="114" t="s">
        <v>845</v>
      </c>
      <c r="B4492" s="101" t="s">
        <v>15997</v>
      </c>
      <c r="C4492" s="101" t="str">
        <f t="shared" si="140"/>
        <v>Formula</v>
      </c>
      <c r="D4492" s="101" t="s">
        <v>15996</v>
      </c>
      <c r="E4492" s="101" t="s">
        <v>15998</v>
      </c>
      <c r="F4492" s="104">
        <v>29</v>
      </c>
      <c r="G4492" s="77">
        <f t="shared" si="141"/>
        <v>29</v>
      </c>
    </row>
    <row r="4493" spans="1:7" ht="31.5" x14ac:dyDescent="0.25">
      <c r="A4493" s="115" t="s">
        <v>850</v>
      </c>
      <c r="B4493" s="102" t="s">
        <v>15988</v>
      </c>
      <c r="C4493" s="101" t="str">
        <f t="shared" si="140"/>
        <v>Formula</v>
      </c>
      <c r="D4493" s="102" t="s">
        <v>15987</v>
      </c>
      <c r="E4493" s="102" t="s">
        <v>19147</v>
      </c>
      <c r="F4493" s="105">
        <v>390</v>
      </c>
      <c r="G4493" s="77">
        <f t="shared" si="141"/>
        <v>590</v>
      </c>
    </row>
    <row r="4494" spans="1:7" ht="31.5" x14ac:dyDescent="0.25">
      <c r="A4494" s="114" t="s">
        <v>851</v>
      </c>
      <c r="B4494" s="101" t="s">
        <v>15988</v>
      </c>
      <c r="C4494" s="101" t="str">
        <f t="shared" si="140"/>
        <v>Formula</v>
      </c>
      <c r="D4494" s="101" t="s">
        <v>15987</v>
      </c>
      <c r="E4494" s="101" t="s">
        <v>15986</v>
      </c>
      <c r="F4494" s="104">
        <v>200</v>
      </c>
      <c r="G4494" s="77">
        <f t="shared" si="141"/>
        <v>590</v>
      </c>
    </row>
    <row r="4495" spans="1:7" ht="31.5" x14ac:dyDescent="0.25">
      <c r="A4495" s="115" t="s">
        <v>859</v>
      </c>
      <c r="B4495" s="102" t="s">
        <v>15976</v>
      </c>
      <c r="C4495" s="101" t="str">
        <f t="shared" si="140"/>
        <v>Formula</v>
      </c>
      <c r="D4495" s="102" t="s">
        <v>15975</v>
      </c>
      <c r="E4495" s="102" t="s">
        <v>15974</v>
      </c>
      <c r="F4495" s="105">
        <v>200</v>
      </c>
      <c r="G4495" s="77">
        <f t="shared" si="141"/>
        <v>200</v>
      </c>
    </row>
    <row r="4496" spans="1:7" ht="21" x14ac:dyDescent="0.25">
      <c r="A4496" s="114" t="s">
        <v>863</v>
      </c>
      <c r="B4496" s="101" t="s">
        <v>15965</v>
      </c>
      <c r="C4496" s="101" t="str">
        <f t="shared" si="140"/>
        <v>Formula</v>
      </c>
      <c r="D4496" s="101" t="s">
        <v>15964</v>
      </c>
      <c r="E4496" s="101" t="s">
        <v>15966</v>
      </c>
      <c r="F4496" s="104">
        <v>165</v>
      </c>
      <c r="G4496" s="77">
        <f t="shared" si="141"/>
        <v>417</v>
      </c>
    </row>
    <row r="4497" spans="1:7" ht="21" x14ac:dyDescent="0.25">
      <c r="A4497" s="115" t="s">
        <v>864</v>
      </c>
      <c r="B4497" s="102" t="s">
        <v>15965</v>
      </c>
      <c r="C4497" s="101" t="str">
        <f t="shared" si="140"/>
        <v>Formula</v>
      </c>
      <c r="D4497" s="102" t="s">
        <v>15964</v>
      </c>
      <c r="E4497" s="102" t="s">
        <v>15963</v>
      </c>
      <c r="F4497" s="105">
        <v>252</v>
      </c>
      <c r="G4497" s="77">
        <f t="shared" si="141"/>
        <v>417</v>
      </c>
    </row>
    <row r="4498" spans="1:7" ht="21" x14ac:dyDescent="0.25">
      <c r="A4498" s="114" t="s">
        <v>865</v>
      </c>
      <c r="B4498" s="101" t="s">
        <v>15959</v>
      </c>
      <c r="C4498" s="101" t="str">
        <f t="shared" si="140"/>
        <v>Formula</v>
      </c>
      <c r="D4498" s="101" t="s">
        <v>15958</v>
      </c>
      <c r="E4498" s="101" t="s">
        <v>15962</v>
      </c>
      <c r="F4498" s="104">
        <v>71</v>
      </c>
      <c r="G4498" s="77">
        <f t="shared" si="141"/>
        <v>474</v>
      </c>
    </row>
    <row r="4499" spans="1:7" ht="21" x14ac:dyDescent="0.25">
      <c r="A4499" s="115" t="s">
        <v>866</v>
      </c>
      <c r="B4499" s="102" t="s">
        <v>15959</v>
      </c>
      <c r="C4499" s="101" t="str">
        <f t="shared" si="140"/>
        <v>Formula</v>
      </c>
      <c r="D4499" s="102" t="s">
        <v>15958</v>
      </c>
      <c r="E4499" s="102" t="s">
        <v>15961</v>
      </c>
      <c r="F4499" s="105">
        <v>120</v>
      </c>
      <c r="G4499" s="77">
        <f t="shared" si="141"/>
        <v>474</v>
      </c>
    </row>
    <row r="4500" spans="1:7" ht="21" x14ac:dyDescent="0.25">
      <c r="A4500" s="114" t="s">
        <v>867</v>
      </c>
      <c r="B4500" s="101" t="s">
        <v>15959</v>
      </c>
      <c r="C4500" s="101" t="str">
        <f t="shared" si="140"/>
        <v>Formula</v>
      </c>
      <c r="D4500" s="101" t="s">
        <v>15958</v>
      </c>
      <c r="E4500" s="101" t="s">
        <v>15960</v>
      </c>
      <c r="F4500" s="104">
        <v>146</v>
      </c>
      <c r="G4500" s="77">
        <f t="shared" si="141"/>
        <v>474</v>
      </c>
    </row>
    <row r="4501" spans="1:7" ht="21" x14ac:dyDescent="0.25">
      <c r="A4501" s="115" t="s">
        <v>5959</v>
      </c>
      <c r="B4501" s="102" t="s">
        <v>15959</v>
      </c>
      <c r="C4501" s="101" t="str">
        <f t="shared" si="140"/>
        <v>Formula</v>
      </c>
      <c r="D4501" s="102" t="s">
        <v>15958</v>
      </c>
      <c r="E4501" s="102" t="s">
        <v>15957</v>
      </c>
      <c r="F4501" s="105">
        <v>16</v>
      </c>
      <c r="G4501" s="77">
        <f t="shared" si="141"/>
        <v>474</v>
      </c>
    </row>
    <row r="4502" spans="1:7" ht="21" x14ac:dyDescent="0.25">
      <c r="A4502" s="114" t="s">
        <v>19014</v>
      </c>
      <c r="B4502" s="101" t="s">
        <v>15959</v>
      </c>
      <c r="C4502" s="101" t="str">
        <f t="shared" si="140"/>
        <v>Formula</v>
      </c>
      <c r="D4502" s="101" t="s">
        <v>15958</v>
      </c>
      <c r="E4502" s="101" t="s">
        <v>19013</v>
      </c>
      <c r="F4502" s="104">
        <v>34</v>
      </c>
      <c r="G4502" s="77">
        <f t="shared" si="141"/>
        <v>474</v>
      </c>
    </row>
    <row r="4503" spans="1:7" ht="21" x14ac:dyDescent="0.25">
      <c r="A4503" s="115" t="s">
        <v>19012</v>
      </c>
      <c r="B4503" s="102" t="s">
        <v>15959</v>
      </c>
      <c r="C4503" s="101" t="str">
        <f t="shared" si="140"/>
        <v>Formula</v>
      </c>
      <c r="D4503" s="102" t="s">
        <v>15958</v>
      </c>
      <c r="E4503" s="102" t="s">
        <v>19011</v>
      </c>
      <c r="F4503" s="105">
        <v>15</v>
      </c>
      <c r="G4503" s="77">
        <f t="shared" si="141"/>
        <v>474</v>
      </c>
    </row>
    <row r="4504" spans="1:7" ht="21" x14ac:dyDescent="0.25">
      <c r="A4504" s="114" t="s">
        <v>19010</v>
      </c>
      <c r="B4504" s="101" t="s">
        <v>15959</v>
      </c>
      <c r="C4504" s="101" t="str">
        <f t="shared" si="140"/>
        <v>Formula</v>
      </c>
      <c r="D4504" s="101" t="s">
        <v>15958</v>
      </c>
      <c r="E4504" s="101" t="s">
        <v>19009</v>
      </c>
      <c r="F4504" s="104">
        <v>72</v>
      </c>
      <c r="G4504" s="77">
        <f t="shared" si="141"/>
        <v>474</v>
      </c>
    </row>
    <row r="4505" spans="1:7" ht="31.5" x14ac:dyDescent="0.25">
      <c r="A4505" s="115" t="s">
        <v>869</v>
      </c>
      <c r="B4505" s="102" t="s">
        <v>15948</v>
      </c>
      <c r="C4505" s="101" t="str">
        <f t="shared" si="140"/>
        <v>Formula</v>
      </c>
      <c r="D4505" s="102" t="s">
        <v>15947</v>
      </c>
      <c r="E4505" s="102" t="s">
        <v>15953</v>
      </c>
      <c r="F4505" s="105">
        <v>65</v>
      </c>
      <c r="G4505" s="77">
        <f t="shared" si="141"/>
        <v>248</v>
      </c>
    </row>
    <row r="4506" spans="1:7" ht="31.5" x14ac:dyDescent="0.25">
      <c r="A4506" s="114" t="s">
        <v>870</v>
      </c>
      <c r="B4506" s="101" t="s">
        <v>15948</v>
      </c>
      <c r="C4506" s="101" t="str">
        <f t="shared" si="140"/>
        <v>Formula</v>
      </c>
      <c r="D4506" s="101" t="s">
        <v>15947</v>
      </c>
      <c r="E4506" s="101" t="s">
        <v>15952</v>
      </c>
      <c r="F4506" s="104">
        <v>1</v>
      </c>
      <c r="G4506" s="77">
        <f t="shared" si="141"/>
        <v>248</v>
      </c>
    </row>
    <row r="4507" spans="1:7" ht="31.5" x14ac:dyDescent="0.25">
      <c r="A4507" s="115" t="s">
        <v>18342</v>
      </c>
      <c r="B4507" s="102" t="s">
        <v>15948</v>
      </c>
      <c r="C4507" s="101" t="str">
        <f t="shared" si="140"/>
        <v>Formula</v>
      </c>
      <c r="D4507" s="102" t="s">
        <v>15947</v>
      </c>
      <c r="E4507" s="102" t="s">
        <v>18411</v>
      </c>
      <c r="F4507" s="105">
        <v>0</v>
      </c>
      <c r="G4507" s="77">
        <f t="shared" si="141"/>
        <v>248</v>
      </c>
    </row>
    <row r="4508" spans="1:7" ht="31.5" x14ac:dyDescent="0.25">
      <c r="A4508" s="114" t="s">
        <v>871</v>
      </c>
      <c r="B4508" s="101" t="s">
        <v>15948</v>
      </c>
      <c r="C4508" s="101" t="str">
        <f t="shared" si="140"/>
        <v>Formula</v>
      </c>
      <c r="D4508" s="101" t="s">
        <v>15947</v>
      </c>
      <c r="E4508" s="101" t="s">
        <v>15949</v>
      </c>
      <c r="F4508" s="104">
        <v>60</v>
      </c>
      <c r="G4508" s="77">
        <f t="shared" si="141"/>
        <v>248</v>
      </c>
    </row>
    <row r="4509" spans="1:7" ht="31.5" x14ac:dyDescent="0.25">
      <c r="A4509" s="115" t="s">
        <v>872</v>
      </c>
      <c r="B4509" s="102" t="s">
        <v>15948</v>
      </c>
      <c r="C4509" s="101" t="str">
        <f t="shared" si="140"/>
        <v>Formula</v>
      </c>
      <c r="D4509" s="102" t="s">
        <v>15947</v>
      </c>
      <c r="E4509" s="102" t="s">
        <v>15946</v>
      </c>
      <c r="F4509" s="105">
        <v>121</v>
      </c>
      <c r="G4509" s="77">
        <f t="shared" si="141"/>
        <v>248</v>
      </c>
    </row>
    <row r="4510" spans="1:7" ht="31.5" x14ac:dyDescent="0.25">
      <c r="A4510" s="114" t="s">
        <v>15951</v>
      </c>
      <c r="B4510" s="101" t="s">
        <v>15948</v>
      </c>
      <c r="C4510" s="101" t="str">
        <f t="shared" si="140"/>
        <v>Formula</v>
      </c>
      <c r="D4510" s="101" t="s">
        <v>15947</v>
      </c>
      <c r="E4510" s="101" t="s">
        <v>15950</v>
      </c>
      <c r="F4510" s="104">
        <v>1</v>
      </c>
      <c r="G4510" s="77">
        <f t="shared" si="141"/>
        <v>248</v>
      </c>
    </row>
    <row r="4511" spans="1:7" ht="31.5" x14ac:dyDescent="0.25">
      <c r="A4511" s="115" t="s">
        <v>874</v>
      </c>
      <c r="B4511" s="102" t="s">
        <v>15941</v>
      </c>
      <c r="C4511" s="101" t="str">
        <f t="shared" si="140"/>
        <v>Formula</v>
      </c>
      <c r="D4511" s="102" t="s">
        <v>15940</v>
      </c>
      <c r="E4511" s="102" t="s">
        <v>15942</v>
      </c>
      <c r="F4511" s="105">
        <v>134</v>
      </c>
      <c r="G4511" s="77">
        <f t="shared" si="141"/>
        <v>255</v>
      </c>
    </row>
    <row r="4512" spans="1:7" ht="31.5" x14ac:dyDescent="0.25">
      <c r="A4512" s="114" t="s">
        <v>875</v>
      </c>
      <c r="B4512" s="101" t="s">
        <v>15941</v>
      </c>
      <c r="C4512" s="101" t="str">
        <f t="shared" si="140"/>
        <v>Formula</v>
      </c>
      <c r="D4512" s="101" t="s">
        <v>15940</v>
      </c>
      <c r="E4512" s="101" t="s">
        <v>15939</v>
      </c>
      <c r="F4512" s="104">
        <v>121</v>
      </c>
      <c r="G4512" s="77">
        <f t="shared" si="141"/>
        <v>255</v>
      </c>
    </row>
    <row r="4513" spans="1:7" ht="21" x14ac:dyDescent="0.25">
      <c r="A4513" s="115" t="s">
        <v>876</v>
      </c>
      <c r="B4513" s="102" t="s">
        <v>15938</v>
      </c>
      <c r="C4513" s="101" t="str">
        <f t="shared" si="140"/>
        <v>Formula</v>
      </c>
      <c r="D4513" s="102" t="s">
        <v>15937</v>
      </c>
      <c r="E4513" s="102" t="s">
        <v>13706</v>
      </c>
      <c r="F4513" s="105">
        <v>82</v>
      </c>
      <c r="G4513" s="77">
        <f t="shared" si="141"/>
        <v>82</v>
      </c>
    </row>
    <row r="4514" spans="1:7" ht="21" x14ac:dyDescent="0.25">
      <c r="A4514" s="114" t="s">
        <v>18250</v>
      </c>
      <c r="B4514" s="101" t="s">
        <v>17581</v>
      </c>
      <c r="C4514" s="101" t="str">
        <f t="shared" si="140"/>
        <v>Formula</v>
      </c>
      <c r="D4514" s="101" t="s">
        <v>17582</v>
      </c>
      <c r="E4514" s="101" t="s">
        <v>18251</v>
      </c>
      <c r="F4514" s="104">
        <v>5</v>
      </c>
      <c r="G4514" s="77">
        <f t="shared" si="141"/>
        <v>5</v>
      </c>
    </row>
    <row r="4515" spans="1:7" ht="21" x14ac:dyDescent="0.25">
      <c r="A4515" s="115" t="s">
        <v>882</v>
      </c>
      <c r="B4515" s="102" t="s">
        <v>15921</v>
      </c>
      <c r="C4515" s="101" t="str">
        <f t="shared" si="140"/>
        <v>Formula</v>
      </c>
      <c r="D4515" s="102" t="s">
        <v>15920</v>
      </c>
      <c r="E4515" s="102" t="s">
        <v>15919</v>
      </c>
      <c r="F4515" s="105">
        <v>200</v>
      </c>
      <c r="G4515" s="77">
        <f t="shared" si="141"/>
        <v>200</v>
      </c>
    </row>
    <row r="4516" spans="1:7" ht="31.5" x14ac:dyDescent="0.25">
      <c r="A4516" s="114" t="s">
        <v>889</v>
      </c>
      <c r="B4516" s="101" t="s">
        <v>15903</v>
      </c>
      <c r="C4516" s="101" t="str">
        <f t="shared" si="140"/>
        <v>Formula</v>
      </c>
      <c r="D4516" s="101" t="s">
        <v>15902</v>
      </c>
      <c r="E4516" s="101" t="s">
        <v>14823</v>
      </c>
      <c r="F4516" s="104">
        <v>284</v>
      </c>
      <c r="G4516" s="77">
        <f t="shared" si="141"/>
        <v>826</v>
      </c>
    </row>
    <row r="4517" spans="1:7" ht="31.5" x14ac:dyDescent="0.25">
      <c r="A4517" s="115" t="s">
        <v>890</v>
      </c>
      <c r="B4517" s="102" t="s">
        <v>15903</v>
      </c>
      <c r="C4517" s="101" t="str">
        <f t="shared" si="140"/>
        <v>Formula</v>
      </c>
      <c r="D4517" s="102" t="s">
        <v>15902</v>
      </c>
      <c r="E4517" s="102" t="s">
        <v>13141</v>
      </c>
      <c r="F4517" s="105">
        <v>259</v>
      </c>
      <c r="G4517" s="77">
        <f t="shared" si="141"/>
        <v>826</v>
      </c>
    </row>
    <row r="4518" spans="1:7" ht="31.5" x14ac:dyDescent="0.25">
      <c r="A4518" s="114" t="s">
        <v>891</v>
      </c>
      <c r="B4518" s="101" t="s">
        <v>15903</v>
      </c>
      <c r="C4518" s="101" t="str">
        <f t="shared" si="140"/>
        <v>Formula</v>
      </c>
      <c r="D4518" s="101" t="s">
        <v>15902</v>
      </c>
      <c r="E4518" s="101" t="s">
        <v>6129</v>
      </c>
      <c r="F4518" s="104">
        <v>283</v>
      </c>
      <c r="G4518" s="77">
        <f t="shared" si="141"/>
        <v>826</v>
      </c>
    </row>
    <row r="4519" spans="1:7" ht="31.5" x14ac:dyDescent="0.25">
      <c r="A4519" s="115" t="s">
        <v>893</v>
      </c>
      <c r="B4519" s="102" t="s">
        <v>15899</v>
      </c>
      <c r="C4519" s="101" t="str">
        <f t="shared" si="140"/>
        <v>Formula</v>
      </c>
      <c r="D4519" s="102" t="s">
        <v>15898</v>
      </c>
      <c r="E4519" s="102" t="s">
        <v>15897</v>
      </c>
      <c r="F4519" s="105">
        <v>70</v>
      </c>
      <c r="G4519" s="77">
        <f t="shared" si="141"/>
        <v>70</v>
      </c>
    </row>
    <row r="4520" spans="1:7" ht="21" x14ac:dyDescent="0.25">
      <c r="A4520" s="114" t="s">
        <v>895</v>
      </c>
      <c r="B4520" s="101" t="s">
        <v>15888</v>
      </c>
      <c r="C4520" s="101" t="str">
        <f t="shared" si="140"/>
        <v>Formula</v>
      </c>
      <c r="D4520" s="101" t="s">
        <v>17842</v>
      </c>
      <c r="E4520" s="101" t="s">
        <v>17583</v>
      </c>
      <c r="F4520" s="104">
        <v>195</v>
      </c>
      <c r="G4520" s="77">
        <f t="shared" si="141"/>
        <v>879</v>
      </c>
    </row>
    <row r="4521" spans="1:7" ht="21" x14ac:dyDescent="0.25">
      <c r="A4521" s="115" t="s">
        <v>896</v>
      </c>
      <c r="B4521" s="102" t="s">
        <v>15888</v>
      </c>
      <c r="C4521" s="101" t="str">
        <f t="shared" si="140"/>
        <v>Formula</v>
      </c>
      <c r="D4521" s="102" t="s">
        <v>17842</v>
      </c>
      <c r="E4521" s="102" t="s">
        <v>15894</v>
      </c>
      <c r="F4521" s="105">
        <v>101</v>
      </c>
      <c r="G4521" s="77">
        <f t="shared" si="141"/>
        <v>879</v>
      </c>
    </row>
    <row r="4522" spans="1:7" ht="21" x14ac:dyDescent="0.25">
      <c r="A4522" s="114" t="s">
        <v>897</v>
      </c>
      <c r="B4522" s="101" t="s">
        <v>15888</v>
      </c>
      <c r="C4522" s="101" t="str">
        <f t="shared" si="140"/>
        <v>Formula</v>
      </c>
      <c r="D4522" s="101" t="s">
        <v>17842</v>
      </c>
      <c r="E4522" s="101" t="s">
        <v>15893</v>
      </c>
      <c r="F4522" s="104">
        <v>101</v>
      </c>
      <c r="G4522" s="77">
        <f t="shared" si="141"/>
        <v>879</v>
      </c>
    </row>
    <row r="4523" spans="1:7" ht="21" x14ac:dyDescent="0.25">
      <c r="A4523" s="115" t="s">
        <v>898</v>
      </c>
      <c r="B4523" s="102" t="s">
        <v>15888</v>
      </c>
      <c r="C4523" s="101" t="str">
        <f t="shared" si="140"/>
        <v>Formula</v>
      </c>
      <c r="D4523" s="102" t="s">
        <v>17842</v>
      </c>
      <c r="E4523" s="102" t="s">
        <v>15892</v>
      </c>
      <c r="F4523" s="105">
        <v>96</v>
      </c>
      <c r="G4523" s="77">
        <f t="shared" si="141"/>
        <v>879</v>
      </c>
    </row>
    <row r="4524" spans="1:7" ht="21" x14ac:dyDescent="0.25">
      <c r="A4524" s="114" t="s">
        <v>899</v>
      </c>
      <c r="B4524" s="101" t="s">
        <v>15888</v>
      </c>
      <c r="C4524" s="101" t="str">
        <f t="shared" si="140"/>
        <v>Formula</v>
      </c>
      <c r="D4524" s="101" t="s">
        <v>17842</v>
      </c>
      <c r="E4524" s="101" t="s">
        <v>15891</v>
      </c>
      <c r="F4524" s="104">
        <v>72</v>
      </c>
      <c r="G4524" s="77">
        <f t="shared" si="141"/>
        <v>879</v>
      </c>
    </row>
    <row r="4525" spans="1:7" ht="21" x14ac:dyDescent="0.25">
      <c r="A4525" s="115" t="s">
        <v>900</v>
      </c>
      <c r="B4525" s="102" t="s">
        <v>15888</v>
      </c>
      <c r="C4525" s="101" t="str">
        <f t="shared" si="140"/>
        <v>Formula</v>
      </c>
      <c r="D4525" s="102" t="s">
        <v>17842</v>
      </c>
      <c r="E4525" s="102" t="s">
        <v>15890</v>
      </c>
      <c r="F4525" s="105">
        <v>66</v>
      </c>
      <c r="G4525" s="77">
        <f t="shared" si="141"/>
        <v>879</v>
      </c>
    </row>
    <row r="4526" spans="1:7" ht="21" x14ac:dyDescent="0.25">
      <c r="A4526" s="114" t="s">
        <v>901</v>
      </c>
      <c r="B4526" s="101" t="s">
        <v>15888</v>
      </c>
      <c r="C4526" s="101" t="str">
        <f t="shared" si="140"/>
        <v>Formula</v>
      </c>
      <c r="D4526" s="101" t="s">
        <v>17842</v>
      </c>
      <c r="E4526" s="101" t="s">
        <v>15889</v>
      </c>
      <c r="F4526" s="104">
        <v>170</v>
      </c>
      <c r="G4526" s="77">
        <f t="shared" si="141"/>
        <v>879</v>
      </c>
    </row>
    <row r="4527" spans="1:7" ht="21" x14ac:dyDescent="0.25">
      <c r="A4527" s="115" t="s">
        <v>902</v>
      </c>
      <c r="B4527" s="102" t="s">
        <v>15888</v>
      </c>
      <c r="C4527" s="101" t="str">
        <f t="shared" si="140"/>
        <v>Formula</v>
      </c>
      <c r="D4527" s="102" t="s">
        <v>17842</v>
      </c>
      <c r="E4527" s="102" t="s">
        <v>15887</v>
      </c>
      <c r="F4527" s="105">
        <v>16</v>
      </c>
      <c r="G4527" s="77">
        <f t="shared" si="141"/>
        <v>879</v>
      </c>
    </row>
    <row r="4528" spans="1:7" ht="21" x14ac:dyDescent="0.25">
      <c r="A4528" s="114" t="s">
        <v>17584</v>
      </c>
      <c r="B4528" s="101" t="s">
        <v>15888</v>
      </c>
      <c r="C4528" s="101" t="str">
        <f t="shared" si="140"/>
        <v>Formula</v>
      </c>
      <c r="D4528" s="101" t="s">
        <v>17842</v>
      </c>
      <c r="E4528" s="101" t="s">
        <v>17585</v>
      </c>
      <c r="F4528" s="104">
        <v>12</v>
      </c>
      <c r="G4528" s="77">
        <f t="shared" si="141"/>
        <v>879</v>
      </c>
    </row>
    <row r="4529" spans="1:7" ht="21" x14ac:dyDescent="0.25">
      <c r="A4529" s="115" t="s">
        <v>18014</v>
      </c>
      <c r="B4529" s="102" t="s">
        <v>15888</v>
      </c>
      <c r="C4529" s="101" t="str">
        <f t="shared" si="140"/>
        <v>Formula</v>
      </c>
      <c r="D4529" s="102" t="s">
        <v>17842</v>
      </c>
      <c r="E4529" s="102" t="s">
        <v>18040</v>
      </c>
      <c r="F4529" s="105">
        <v>50</v>
      </c>
      <c r="G4529" s="77">
        <f t="shared" si="141"/>
        <v>879</v>
      </c>
    </row>
    <row r="4530" spans="1:7" ht="31.5" x14ac:dyDescent="0.25">
      <c r="A4530" s="114" t="s">
        <v>906</v>
      </c>
      <c r="B4530" s="101" t="s">
        <v>15877</v>
      </c>
      <c r="C4530" s="101" t="str">
        <f t="shared" si="140"/>
        <v>Formula</v>
      </c>
      <c r="D4530" s="101" t="s">
        <v>15876</v>
      </c>
      <c r="E4530" s="101" t="s">
        <v>15875</v>
      </c>
      <c r="F4530" s="104">
        <v>26</v>
      </c>
      <c r="G4530" s="77">
        <f t="shared" si="141"/>
        <v>26</v>
      </c>
    </row>
    <row r="4531" spans="1:7" ht="21" x14ac:dyDescent="0.25">
      <c r="A4531" s="115" t="s">
        <v>907</v>
      </c>
      <c r="B4531" s="102" t="s">
        <v>15874</v>
      </c>
      <c r="C4531" s="101" t="str">
        <f t="shared" si="140"/>
        <v>Formula</v>
      </c>
      <c r="D4531" s="102" t="s">
        <v>15873</v>
      </c>
      <c r="E4531" s="102" t="s">
        <v>11657</v>
      </c>
      <c r="F4531" s="105">
        <v>69</v>
      </c>
      <c r="G4531" s="77">
        <f t="shared" si="141"/>
        <v>130</v>
      </c>
    </row>
    <row r="4532" spans="1:7" ht="21" x14ac:dyDescent="0.25">
      <c r="A4532" s="114" t="s">
        <v>908</v>
      </c>
      <c r="B4532" s="101" t="s">
        <v>15874</v>
      </c>
      <c r="C4532" s="101" t="str">
        <f t="shared" si="140"/>
        <v>Formula</v>
      </c>
      <c r="D4532" s="101" t="s">
        <v>15873</v>
      </c>
      <c r="E4532" s="101" t="s">
        <v>15872</v>
      </c>
      <c r="F4532" s="104">
        <v>61</v>
      </c>
      <c r="G4532" s="77">
        <f t="shared" si="141"/>
        <v>130</v>
      </c>
    </row>
    <row r="4533" spans="1:7" ht="21" x14ac:dyDescent="0.25">
      <c r="A4533" s="115" t="s">
        <v>909</v>
      </c>
      <c r="B4533" s="102" t="s">
        <v>15871</v>
      </c>
      <c r="C4533" s="101" t="str">
        <f t="shared" si="140"/>
        <v>Formula</v>
      </c>
      <c r="D4533" s="102" t="s">
        <v>15870</v>
      </c>
      <c r="E4533" s="102" t="s">
        <v>15869</v>
      </c>
      <c r="F4533" s="105">
        <v>150</v>
      </c>
      <c r="G4533" s="77">
        <f t="shared" si="141"/>
        <v>150</v>
      </c>
    </row>
    <row r="4534" spans="1:7" ht="21" x14ac:dyDescent="0.25">
      <c r="A4534" s="114" t="s">
        <v>915</v>
      </c>
      <c r="B4534" s="101" t="s">
        <v>15861</v>
      </c>
      <c r="C4534" s="101" t="str">
        <f t="shared" si="140"/>
        <v>Formula</v>
      </c>
      <c r="D4534" s="101" t="s">
        <v>15860</v>
      </c>
      <c r="E4534" s="101" t="s">
        <v>15862</v>
      </c>
      <c r="F4534" s="104">
        <v>52</v>
      </c>
      <c r="G4534" s="77">
        <f t="shared" si="141"/>
        <v>73</v>
      </c>
    </row>
    <row r="4535" spans="1:7" ht="21" x14ac:dyDescent="0.25">
      <c r="A4535" s="115" t="s">
        <v>916</v>
      </c>
      <c r="B4535" s="102" t="s">
        <v>15861</v>
      </c>
      <c r="C4535" s="101" t="str">
        <f t="shared" si="140"/>
        <v>Formula</v>
      </c>
      <c r="D4535" s="102" t="s">
        <v>15860</v>
      </c>
      <c r="E4535" s="102" t="s">
        <v>15859</v>
      </c>
      <c r="F4535" s="105">
        <v>21</v>
      </c>
      <c r="G4535" s="77">
        <f t="shared" si="141"/>
        <v>73</v>
      </c>
    </row>
    <row r="4536" spans="1:7" ht="21" x14ac:dyDescent="0.25">
      <c r="A4536" s="114" t="s">
        <v>917</v>
      </c>
      <c r="B4536" s="101" t="s">
        <v>15857</v>
      </c>
      <c r="C4536" s="101" t="str">
        <f t="shared" si="140"/>
        <v>Formula</v>
      </c>
      <c r="D4536" s="101" t="s">
        <v>15856</v>
      </c>
      <c r="E4536" s="101" t="s">
        <v>15858</v>
      </c>
      <c r="F4536" s="104">
        <v>30</v>
      </c>
      <c r="G4536" s="77">
        <f t="shared" si="141"/>
        <v>180</v>
      </c>
    </row>
    <row r="4537" spans="1:7" ht="21" x14ac:dyDescent="0.25">
      <c r="A4537" s="115" t="s">
        <v>918</v>
      </c>
      <c r="B4537" s="102" t="s">
        <v>15857</v>
      </c>
      <c r="C4537" s="101" t="str">
        <f t="shared" si="140"/>
        <v>Formula</v>
      </c>
      <c r="D4537" s="102" t="s">
        <v>15856</v>
      </c>
      <c r="E4537" s="102" t="s">
        <v>15855</v>
      </c>
      <c r="F4537" s="105">
        <v>85</v>
      </c>
      <c r="G4537" s="77">
        <f t="shared" si="141"/>
        <v>180</v>
      </c>
    </row>
    <row r="4538" spans="1:7" ht="21" x14ac:dyDescent="0.25">
      <c r="A4538" s="114" t="s">
        <v>18015</v>
      </c>
      <c r="B4538" s="101" t="s">
        <v>15857</v>
      </c>
      <c r="C4538" s="101" t="str">
        <f t="shared" si="140"/>
        <v>Formula</v>
      </c>
      <c r="D4538" s="101" t="s">
        <v>15856</v>
      </c>
      <c r="E4538" s="101" t="s">
        <v>18041</v>
      </c>
      <c r="F4538" s="104">
        <v>30</v>
      </c>
      <c r="G4538" s="77">
        <f t="shared" si="141"/>
        <v>180</v>
      </c>
    </row>
    <row r="4539" spans="1:7" ht="21" x14ac:dyDescent="0.25">
      <c r="A4539" s="115" t="s">
        <v>18092</v>
      </c>
      <c r="B4539" s="102" t="s">
        <v>15857</v>
      </c>
      <c r="C4539" s="101" t="str">
        <f t="shared" si="140"/>
        <v>Formula</v>
      </c>
      <c r="D4539" s="102" t="s">
        <v>15856</v>
      </c>
      <c r="E4539" s="102" t="s">
        <v>18093</v>
      </c>
      <c r="F4539" s="105">
        <v>35</v>
      </c>
      <c r="G4539" s="77">
        <f t="shared" si="141"/>
        <v>180</v>
      </c>
    </row>
    <row r="4540" spans="1:7" ht="21" x14ac:dyDescent="0.25">
      <c r="A4540" s="114" t="s">
        <v>919</v>
      </c>
      <c r="B4540" s="101" t="s">
        <v>15852</v>
      </c>
      <c r="C4540" s="101" t="str">
        <f t="shared" si="140"/>
        <v>Formula</v>
      </c>
      <c r="D4540" s="101" t="s">
        <v>15851</v>
      </c>
      <c r="E4540" s="101" t="s">
        <v>15854</v>
      </c>
      <c r="F4540" s="104">
        <v>200</v>
      </c>
      <c r="G4540" s="77">
        <f t="shared" si="141"/>
        <v>331</v>
      </c>
    </row>
    <row r="4541" spans="1:7" ht="21" x14ac:dyDescent="0.25">
      <c r="A4541" s="115" t="s">
        <v>920</v>
      </c>
      <c r="B4541" s="102" t="s">
        <v>15852</v>
      </c>
      <c r="C4541" s="101" t="str">
        <f t="shared" si="140"/>
        <v>Formula</v>
      </c>
      <c r="D4541" s="102" t="s">
        <v>15851</v>
      </c>
      <c r="E4541" s="102" t="s">
        <v>15853</v>
      </c>
      <c r="F4541" s="105">
        <v>110</v>
      </c>
      <c r="G4541" s="77">
        <f t="shared" si="141"/>
        <v>331</v>
      </c>
    </row>
    <row r="4542" spans="1:7" ht="21" x14ac:dyDescent="0.25">
      <c r="A4542" s="114" t="s">
        <v>5960</v>
      </c>
      <c r="B4542" s="101" t="s">
        <v>15852</v>
      </c>
      <c r="C4542" s="101" t="str">
        <f t="shared" si="140"/>
        <v>Formula</v>
      </c>
      <c r="D4542" s="101" t="s">
        <v>15851</v>
      </c>
      <c r="E4542" s="101" t="s">
        <v>15850</v>
      </c>
      <c r="F4542" s="104">
        <v>21</v>
      </c>
      <c r="G4542" s="77">
        <f t="shared" si="141"/>
        <v>331</v>
      </c>
    </row>
    <row r="4543" spans="1:7" ht="21" x14ac:dyDescent="0.25">
      <c r="A4543" s="115" t="s">
        <v>5961</v>
      </c>
      <c r="B4543" s="102" t="s">
        <v>15844</v>
      </c>
      <c r="C4543" s="101" t="str">
        <f t="shared" si="140"/>
        <v>Formula</v>
      </c>
      <c r="D4543" s="102" t="s">
        <v>15843</v>
      </c>
      <c r="E4543" s="102" t="s">
        <v>15842</v>
      </c>
      <c r="F4543" s="105">
        <v>25</v>
      </c>
      <c r="G4543" s="77">
        <f t="shared" si="141"/>
        <v>40</v>
      </c>
    </row>
    <row r="4544" spans="1:7" ht="21" x14ac:dyDescent="0.25">
      <c r="A4544" s="114" t="s">
        <v>19148</v>
      </c>
      <c r="B4544" s="101" t="s">
        <v>15844</v>
      </c>
      <c r="C4544" s="101" t="str">
        <f t="shared" si="140"/>
        <v>Formula</v>
      </c>
      <c r="D4544" s="101" t="s">
        <v>15843</v>
      </c>
      <c r="E4544" s="101" t="s">
        <v>19149</v>
      </c>
      <c r="F4544" s="104">
        <v>15</v>
      </c>
      <c r="G4544" s="77">
        <f t="shared" si="141"/>
        <v>40</v>
      </c>
    </row>
    <row r="4545" spans="1:7" ht="21" x14ac:dyDescent="0.25">
      <c r="A4545" s="115" t="s">
        <v>925</v>
      </c>
      <c r="B4545" s="102" t="s">
        <v>15832</v>
      </c>
      <c r="C4545" s="101" t="str">
        <f t="shared" si="140"/>
        <v>Formula</v>
      </c>
      <c r="D4545" s="102" t="s">
        <v>15831</v>
      </c>
      <c r="E4545" s="102" t="s">
        <v>15838</v>
      </c>
      <c r="F4545" s="105">
        <v>300</v>
      </c>
      <c r="G4545" s="77">
        <f t="shared" si="141"/>
        <v>1117</v>
      </c>
    </row>
    <row r="4546" spans="1:7" ht="21" x14ac:dyDescent="0.25">
      <c r="A4546" s="114" t="s">
        <v>926</v>
      </c>
      <c r="B4546" s="101" t="s">
        <v>15832</v>
      </c>
      <c r="C4546" s="101" t="str">
        <f t="shared" si="140"/>
        <v>Formula</v>
      </c>
      <c r="D4546" s="101" t="s">
        <v>15831</v>
      </c>
      <c r="E4546" s="101" t="s">
        <v>15837</v>
      </c>
      <c r="F4546" s="104">
        <v>100</v>
      </c>
      <c r="G4546" s="77">
        <f t="shared" si="141"/>
        <v>1117</v>
      </c>
    </row>
    <row r="4547" spans="1:7" ht="21" x14ac:dyDescent="0.25">
      <c r="A4547" s="115" t="s">
        <v>927</v>
      </c>
      <c r="B4547" s="102" t="s">
        <v>15832</v>
      </c>
      <c r="C4547" s="101" t="str">
        <f t="shared" ref="C4547:C4610" si="142">IF(ISTEXT(VLOOKUP(B4547,$I$3:$I$12,1,FALSE)),"Alt sub","Formula")</f>
        <v>Formula</v>
      </c>
      <c r="D4547" s="102" t="s">
        <v>15831</v>
      </c>
      <c r="E4547" s="102" t="s">
        <v>15836</v>
      </c>
      <c r="F4547" s="105">
        <v>260</v>
      </c>
      <c r="G4547" s="77">
        <f t="shared" ref="G4547:G4610" si="143">SUMIF(B:B,B4547,F:F)</f>
        <v>1117</v>
      </c>
    </row>
    <row r="4548" spans="1:7" ht="21" x14ac:dyDescent="0.25">
      <c r="A4548" s="114" t="s">
        <v>928</v>
      </c>
      <c r="B4548" s="101" t="s">
        <v>15832</v>
      </c>
      <c r="C4548" s="101" t="str">
        <f t="shared" si="142"/>
        <v>Formula</v>
      </c>
      <c r="D4548" s="101" t="s">
        <v>15831</v>
      </c>
      <c r="E4548" s="101" t="s">
        <v>15835</v>
      </c>
      <c r="F4548" s="104">
        <v>64</v>
      </c>
      <c r="G4548" s="77">
        <f t="shared" si="143"/>
        <v>1117</v>
      </c>
    </row>
    <row r="4549" spans="1:7" ht="21" x14ac:dyDescent="0.25">
      <c r="A4549" s="115" t="s">
        <v>929</v>
      </c>
      <c r="B4549" s="102" t="s">
        <v>15832</v>
      </c>
      <c r="C4549" s="101" t="str">
        <f t="shared" si="142"/>
        <v>Formula</v>
      </c>
      <c r="D4549" s="102" t="s">
        <v>15831</v>
      </c>
      <c r="E4549" s="102" t="s">
        <v>15834</v>
      </c>
      <c r="F4549" s="105">
        <v>133</v>
      </c>
      <c r="G4549" s="77">
        <f t="shared" si="143"/>
        <v>1117</v>
      </c>
    </row>
    <row r="4550" spans="1:7" ht="21" x14ac:dyDescent="0.25">
      <c r="A4550" s="114" t="s">
        <v>930</v>
      </c>
      <c r="B4550" s="101" t="s">
        <v>15832</v>
      </c>
      <c r="C4550" s="101" t="str">
        <f t="shared" si="142"/>
        <v>Formula</v>
      </c>
      <c r="D4550" s="101" t="s">
        <v>15831</v>
      </c>
      <c r="E4550" s="101" t="s">
        <v>15833</v>
      </c>
      <c r="F4550" s="104">
        <v>160</v>
      </c>
      <c r="G4550" s="77">
        <f t="shared" si="143"/>
        <v>1117</v>
      </c>
    </row>
    <row r="4551" spans="1:7" ht="21" x14ac:dyDescent="0.25">
      <c r="A4551" s="115" t="s">
        <v>931</v>
      </c>
      <c r="B4551" s="102" t="s">
        <v>15832</v>
      </c>
      <c r="C4551" s="101" t="str">
        <f t="shared" si="142"/>
        <v>Formula</v>
      </c>
      <c r="D4551" s="102" t="s">
        <v>15831</v>
      </c>
      <c r="E4551" s="102" t="s">
        <v>15830</v>
      </c>
      <c r="F4551" s="105">
        <v>100</v>
      </c>
      <c r="G4551" s="77">
        <f t="shared" si="143"/>
        <v>1117</v>
      </c>
    </row>
    <row r="4552" spans="1:7" ht="21" x14ac:dyDescent="0.25">
      <c r="A4552" s="114" t="s">
        <v>934</v>
      </c>
      <c r="B4552" s="101" t="s">
        <v>15822</v>
      </c>
      <c r="C4552" s="101" t="str">
        <f t="shared" si="142"/>
        <v>Formula</v>
      </c>
      <c r="D4552" s="101" t="s">
        <v>15821</v>
      </c>
      <c r="E4552" s="101" t="s">
        <v>15823</v>
      </c>
      <c r="F4552" s="104">
        <v>140</v>
      </c>
      <c r="G4552" s="77">
        <f t="shared" si="143"/>
        <v>172</v>
      </c>
    </row>
    <row r="4553" spans="1:7" ht="21" x14ac:dyDescent="0.25">
      <c r="A4553" s="115" t="s">
        <v>935</v>
      </c>
      <c r="B4553" s="102" t="s">
        <v>15822</v>
      </c>
      <c r="C4553" s="101" t="str">
        <f t="shared" si="142"/>
        <v>Formula</v>
      </c>
      <c r="D4553" s="102" t="s">
        <v>15821</v>
      </c>
      <c r="E4553" s="102" t="s">
        <v>15820</v>
      </c>
      <c r="F4553" s="105">
        <v>32</v>
      </c>
      <c r="G4553" s="77">
        <f t="shared" si="143"/>
        <v>172</v>
      </c>
    </row>
    <row r="4554" spans="1:7" ht="21" x14ac:dyDescent="0.25">
      <c r="A4554" s="114" t="s">
        <v>941</v>
      </c>
      <c r="B4554" s="101" t="s">
        <v>15808</v>
      </c>
      <c r="C4554" s="101" t="str">
        <f t="shared" si="142"/>
        <v>Formula</v>
      </c>
      <c r="D4554" s="101" t="s">
        <v>15807</v>
      </c>
      <c r="E4554" s="101" t="s">
        <v>6129</v>
      </c>
      <c r="F4554" s="104">
        <v>203</v>
      </c>
      <c r="G4554" s="77">
        <f t="shared" si="143"/>
        <v>238</v>
      </c>
    </row>
    <row r="4555" spans="1:7" ht="21" x14ac:dyDescent="0.25">
      <c r="A4555" s="115" t="s">
        <v>942</v>
      </c>
      <c r="B4555" s="102" t="s">
        <v>15808</v>
      </c>
      <c r="C4555" s="101" t="str">
        <f t="shared" si="142"/>
        <v>Formula</v>
      </c>
      <c r="D4555" s="102" t="s">
        <v>15807</v>
      </c>
      <c r="E4555" s="102" t="s">
        <v>15806</v>
      </c>
      <c r="F4555" s="105">
        <v>2</v>
      </c>
      <c r="G4555" s="77">
        <f t="shared" si="143"/>
        <v>238</v>
      </c>
    </row>
    <row r="4556" spans="1:7" ht="21" x14ac:dyDescent="0.25">
      <c r="A4556" s="114" t="s">
        <v>18094</v>
      </c>
      <c r="B4556" s="101" t="s">
        <v>15808</v>
      </c>
      <c r="C4556" s="101" t="str">
        <f t="shared" si="142"/>
        <v>Formula</v>
      </c>
      <c r="D4556" s="101" t="s">
        <v>15807</v>
      </c>
      <c r="E4556" s="101" t="s">
        <v>18095</v>
      </c>
      <c r="F4556" s="104">
        <v>13</v>
      </c>
      <c r="G4556" s="77">
        <f t="shared" si="143"/>
        <v>238</v>
      </c>
    </row>
    <row r="4557" spans="1:7" ht="21" x14ac:dyDescent="0.25">
      <c r="A4557" s="115" t="s">
        <v>17586</v>
      </c>
      <c r="B4557" s="102" t="s">
        <v>15808</v>
      </c>
      <c r="C4557" s="101" t="str">
        <f t="shared" si="142"/>
        <v>Formula</v>
      </c>
      <c r="D4557" s="102" t="s">
        <v>15807</v>
      </c>
      <c r="E4557" s="102" t="s">
        <v>17587</v>
      </c>
      <c r="F4557" s="105">
        <v>20</v>
      </c>
      <c r="G4557" s="77">
        <f t="shared" si="143"/>
        <v>238</v>
      </c>
    </row>
    <row r="4558" spans="1:7" ht="21" x14ac:dyDescent="0.25">
      <c r="A4558" s="114" t="s">
        <v>18931</v>
      </c>
      <c r="B4558" s="101" t="s">
        <v>18929</v>
      </c>
      <c r="C4558" s="101" t="str">
        <f t="shared" si="142"/>
        <v>Formula</v>
      </c>
      <c r="D4558" s="101" t="s">
        <v>18930</v>
      </c>
      <c r="E4558" s="101" t="s">
        <v>18932</v>
      </c>
      <c r="F4558" s="104">
        <v>11</v>
      </c>
      <c r="G4558" s="77">
        <f t="shared" si="143"/>
        <v>11</v>
      </c>
    </row>
    <row r="4559" spans="1:7" ht="21" x14ac:dyDescent="0.25">
      <c r="A4559" s="115" t="s">
        <v>943</v>
      </c>
      <c r="B4559" s="102" t="s">
        <v>15804</v>
      </c>
      <c r="C4559" s="101" t="str">
        <f t="shared" si="142"/>
        <v>Formula</v>
      </c>
      <c r="D4559" s="102" t="s">
        <v>15803</v>
      </c>
      <c r="E4559" s="102" t="s">
        <v>15805</v>
      </c>
      <c r="F4559" s="105">
        <v>294</v>
      </c>
      <c r="G4559" s="77">
        <f t="shared" si="143"/>
        <v>428</v>
      </c>
    </row>
    <row r="4560" spans="1:7" ht="31.5" x14ac:dyDescent="0.25">
      <c r="A4560" s="114" t="s">
        <v>944</v>
      </c>
      <c r="B4560" s="101" t="s">
        <v>15804</v>
      </c>
      <c r="C4560" s="101" t="str">
        <f t="shared" si="142"/>
        <v>Formula</v>
      </c>
      <c r="D4560" s="101" t="s">
        <v>15803</v>
      </c>
      <c r="E4560" s="101" t="s">
        <v>15802</v>
      </c>
      <c r="F4560" s="104">
        <v>134</v>
      </c>
      <c r="G4560" s="77">
        <f t="shared" si="143"/>
        <v>428</v>
      </c>
    </row>
    <row r="4561" spans="1:7" ht="21" x14ac:dyDescent="0.25">
      <c r="A4561" s="115" t="s">
        <v>946</v>
      </c>
      <c r="B4561" s="102" t="s">
        <v>15798</v>
      </c>
      <c r="C4561" s="101" t="str">
        <f t="shared" si="142"/>
        <v>Formula</v>
      </c>
      <c r="D4561" s="102" t="s">
        <v>15797</v>
      </c>
      <c r="E4561" s="102" t="s">
        <v>6388</v>
      </c>
      <c r="F4561" s="105">
        <v>5</v>
      </c>
      <c r="G4561" s="77">
        <f t="shared" si="143"/>
        <v>13</v>
      </c>
    </row>
    <row r="4562" spans="1:7" ht="21" x14ac:dyDescent="0.25">
      <c r="A4562" s="114" t="s">
        <v>18252</v>
      </c>
      <c r="B4562" s="101" t="s">
        <v>15798</v>
      </c>
      <c r="C4562" s="101" t="str">
        <f t="shared" si="142"/>
        <v>Formula</v>
      </c>
      <c r="D4562" s="101" t="s">
        <v>15797</v>
      </c>
      <c r="E4562" s="101" t="s">
        <v>18253</v>
      </c>
      <c r="F4562" s="104">
        <v>3</v>
      </c>
      <c r="G4562" s="77">
        <f t="shared" si="143"/>
        <v>13</v>
      </c>
    </row>
    <row r="4563" spans="1:7" ht="21" x14ac:dyDescent="0.25">
      <c r="A4563" s="115" t="s">
        <v>18343</v>
      </c>
      <c r="B4563" s="102" t="s">
        <v>15798</v>
      </c>
      <c r="C4563" s="101" t="str">
        <f t="shared" si="142"/>
        <v>Formula</v>
      </c>
      <c r="D4563" s="102" t="s">
        <v>15797</v>
      </c>
      <c r="E4563" s="102" t="s">
        <v>18412</v>
      </c>
      <c r="F4563" s="105">
        <v>1</v>
      </c>
      <c r="G4563" s="77">
        <f t="shared" si="143"/>
        <v>13</v>
      </c>
    </row>
    <row r="4564" spans="1:7" ht="21" x14ac:dyDescent="0.25">
      <c r="A4564" s="114" t="s">
        <v>19041</v>
      </c>
      <c r="B4564" s="101" t="s">
        <v>15798</v>
      </c>
      <c r="C4564" s="101" t="str">
        <f t="shared" si="142"/>
        <v>Formula</v>
      </c>
      <c r="D4564" s="101" t="s">
        <v>15797</v>
      </c>
      <c r="E4564" s="101" t="s">
        <v>19040</v>
      </c>
      <c r="F4564" s="104">
        <v>4</v>
      </c>
      <c r="G4564" s="77">
        <f t="shared" si="143"/>
        <v>13</v>
      </c>
    </row>
    <row r="4565" spans="1:7" ht="21" x14ac:dyDescent="0.25">
      <c r="A4565" s="115" t="s">
        <v>950</v>
      </c>
      <c r="B4565" s="102" t="s">
        <v>15791</v>
      </c>
      <c r="C4565" s="101" t="str">
        <f t="shared" si="142"/>
        <v>Formula</v>
      </c>
      <c r="D4565" s="102" t="s">
        <v>15790</v>
      </c>
      <c r="E4565" s="102" t="s">
        <v>8376</v>
      </c>
      <c r="F4565" s="105">
        <v>80</v>
      </c>
      <c r="G4565" s="77">
        <f t="shared" si="143"/>
        <v>80</v>
      </c>
    </row>
    <row r="4566" spans="1:7" x14ac:dyDescent="0.25">
      <c r="A4566" s="114" t="s">
        <v>951</v>
      </c>
      <c r="B4566" s="101" t="s">
        <v>15789</v>
      </c>
      <c r="C4566" s="101" t="str">
        <f t="shared" si="142"/>
        <v>Formula</v>
      </c>
      <c r="D4566" s="101" t="s">
        <v>15788</v>
      </c>
      <c r="E4566" s="101" t="s">
        <v>15787</v>
      </c>
      <c r="F4566" s="104">
        <v>95</v>
      </c>
      <c r="G4566" s="77">
        <f t="shared" si="143"/>
        <v>95</v>
      </c>
    </row>
    <row r="4567" spans="1:7" ht="21" x14ac:dyDescent="0.25">
      <c r="A4567" s="115" t="s">
        <v>953</v>
      </c>
      <c r="B4567" s="102" t="s">
        <v>15781</v>
      </c>
      <c r="C4567" s="101" t="str">
        <f t="shared" si="142"/>
        <v>Formula</v>
      </c>
      <c r="D4567" s="102" t="s">
        <v>14783</v>
      </c>
      <c r="E4567" s="102" t="s">
        <v>15782</v>
      </c>
      <c r="F4567" s="105">
        <v>92</v>
      </c>
      <c r="G4567" s="77">
        <f t="shared" si="143"/>
        <v>142</v>
      </c>
    </row>
    <row r="4568" spans="1:7" ht="21" x14ac:dyDescent="0.25">
      <c r="A4568" s="114" t="s">
        <v>954</v>
      </c>
      <c r="B4568" s="101" t="s">
        <v>15781</v>
      </c>
      <c r="C4568" s="101" t="str">
        <f t="shared" si="142"/>
        <v>Formula</v>
      </c>
      <c r="D4568" s="101" t="s">
        <v>14783</v>
      </c>
      <c r="E4568" s="101" t="s">
        <v>15780</v>
      </c>
      <c r="F4568" s="104">
        <v>50</v>
      </c>
      <c r="G4568" s="77">
        <f t="shared" si="143"/>
        <v>142</v>
      </c>
    </row>
    <row r="4569" spans="1:7" ht="21" x14ac:dyDescent="0.25">
      <c r="A4569" s="115" t="s">
        <v>955</v>
      </c>
      <c r="B4569" s="102" t="s">
        <v>15779</v>
      </c>
      <c r="C4569" s="101" t="str">
        <f t="shared" si="142"/>
        <v>Formula</v>
      </c>
      <c r="D4569" s="102" t="s">
        <v>17844</v>
      </c>
      <c r="E4569" s="102" t="s">
        <v>15778</v>
      </c>
      <c r="F4569" s="105">
        <v>120</v>
      </c>
      <c r="G4569" s="77">
        <f t="shared" si="143"/>
        <v>120</v>
      </c>
    </row>
    <row r="4570" spans="1:7" ht="21" x14ac:dyDescent="0.25">
      <c r="A4570" s="114" t="s">
        <v>956</v>
      </c>
      <c r="B4570" s="101" t="s">
        <v>15776</v>
      </c>
      <c r="C4570" s="101" t="str">
        <f t="shared" si="142"/>
        <v>Formula</v>
      </c>
      <c r="D4570" s="101" t="s">
        <v>15775</v>
      </c>
      <c r="E4570" s="101" t="s">
        <v>15777</v>
      </c>
      <c r="F4570" s="104">
        <v>164</v>
      </c>
      <c r="G4570" s="77">
        <f t="shared" si="143"/>
        <v>179</v>
      </c>
    </row>
    <row r="4571" spans="1:7" ht="21" x14ac:dyDescent="0.25">
      <c r="A4571" s="115" t="s">
        <v>957</v>
      </c>
      <c r="B4571" s="102" t="s">
        <v>15776</v>
      </c>
      <c r="C4571" s="101" t="str">
        <f t="shared" si="142"/>
        <v>Formula</v>
      </c>
      <c r="D4571" s="102" t="s">
        <v>15775</v>
      </c>
      <c r="E4571" s="102" t="s">
        <v>15774</v>
      </c>
      <c r="F4571" s="105">
        <v>13</v>
      </c>
      <c r="G4571" s="77">
        <f t="shared" si="143"/>
        <v>179</v>
      </c>
    </row>
    <row r="4572" spans="1:7" ht="21" x14ac:dyDescent="0.25">
      <c r="A4572" s="114" t="s">
        <v>19006</v>
      </c>
      <c r="B4572" s="101" t="s">
        <v>15776</v>
      </c>
      <c r="C4572" s="101" t="str">
        <f t="shared" si="142"/>
        <v>Formula</v>
      </c>
      <c r="D4572" s="101" t="s">
        <v>15775</v>
      </c>
      <c r="E4572" s="101" t="s">
        <v>19005</v>
      </c>
      <c r="F4572" s="104">
        <v>2</v>
      </c>
      <c r="G4572" s="77">
        <f t="shared" si="143"/>
        <v>179</v>
      </c>
    </row>
    <row r="4573" spans="1:7" ht="21" x14ac:dyDescent="0.25">
      <c r="A4573" s="115" t="s">
        <v>958</v>
      </c>
      <c r="B4573" s="102" t="s">
        <v>15773</v>
      </c>
      <c r="C4573" s="101" t="str">
        <f t="shared" si="142"/>
        <v>Formula</v>
      </c>
      <c r="D4573" s="102" t="s">
        <v>15772</v>
      </c>
      <c r="E4573" s="102" t="s">
        <v>15769</v>
      </c>
      <c r="F4573" s="105">
        <v>50</v>
      </c>
      <c r="G4573" s="77">
        <f t="shared" si="143"/>
        <v>50</v>
      </c>
    </row>
    <row r="4574" spans="1:7" ht="31.5" x14ac:dyDescent="0.25">
      <c r="A4574" s="114" t="s">
        <v>4844</v>
      </c>
      <c r="B4574" s="101" t="s">
        <v>8403</v>
      </c>
      <c r="C4574" s="101" t="str">
        <f t="shared" si="142"/>
        <v>Formula</v>
      </c>
      <c r="D4574" s="101" t="s">
        <v>8402</v>
      </c>
      <c r="E4574" s="101" t="s">
        <v>8405</v>
      </c>
      <c r="F4574" s="104">
        <v>501</v>
      </c>
      <c r="G4574" s="77">
        <f t="shared" si="143"/>
        <v>1407</v>
      </c>
    </row>
    <row r="4575" spans="1:7" ht="31.5" x14ac:dyDescent="0.25">
      <c r="A4575" s="115" t="s">
        <v>4845</v>
      </c>
      <c r="B4575" s="102" t="s">
        <v>8403</v>
      </c>
      <c r="C4575" s="101" t="str">
        <f t="shared" si="142"/>
        <v>Formula</v>
      </c>
      <c r="D4575" s="102" t="s">
        <v>8402</v>
      </c>
      <c r="E4575" s="102" t="s">
        <v>8404</v>
      </c>
      <c r="F4575" s="105">
        <v>463</v>
      </c>
      <c r="G4575" s="77">
        <f t="shared" si="143"/>
        <v>1407</v>
      </c>
    </row>
    <row r="4576" spans="1:7" ht="31.5" x14ac:dyDescent="0.25">
      <c r="A4576" s="114" t="s">
        <v>4846</v>
      </c>
      <c r="B4576" s="101" t="s">
        <v>8403</v>
      </c>
      <c r="C4576" s="101" t="str">
        <f t="shared" si="142"/>
        <v>Formula</v>
      </c>
      <c r="D4576" s="101" t="s">
        <v>8402</v>
      </c>
      <c r="E4576" s="101" t="s">
        <v>8401</v>
      </c>
      <c r="F4576" s="104">
        <v>443</v>
      </c>
      <c r="G4576" s="77">
        <f t="shared" si="143"/>
        <v>1407</v>
      </c>
    </row>
    <row r="4577" spans="1:7" ht="31.5" x14ac:dyDescent="0.25">
      <c r="A4577" s="115" t="s">
        <v>4847</v>
      </c>
      <c r="B4577" s="102" t="s">
        <v>8395</v>
      </c>
      <c r="C4577" s="101" t="str">
        <f t="shared" si="142"/>
        <v>Formula</v>
      </c>
      <c r="D4577" s="102" t="s">
        <v>8394</v>
      </c>
      <c r="E4577" s="102" t="s">
        <v>8400</v>
      </c>
      <c r="F4577" s="105">
        <v>150</v>
      </c>
      <c r="G4577" s="77">
        <f t="shared" si="143"/>
        <v>1885</v>
      </c>
    </row>
    <row r="4578" spans="1:7" ht="31.5" x14ac:dyDescent="0.25">
      <c r="A4578" s="114" t="s">
        <v>4848</v>
      </c>
      <c r="B4578" s="101" t="s">
        <v>8395</v>
      </c>
      <c r="C4578" s="101" t="str">
        <f t="shared" si="142"/>
        <v>Formula</v>
      </c>
      <c r="D4578" s="101" t="s">
        <v>8394</v>
      </c>
      <c r="E4578" s="101" t="s">
        <v>8399</v>
      </c>
      <c r="F4578" s="104">
        <v>449</v>
      </c>
      <c r="G4578" s="77">
        <f t="shared" si="143"/>
        <v>1885</v>
      </c>
    </row>
    <row r="4579" spans="1:7" ht="31.5" x14ac:dyDescent="0.25">
      <c r="A4579" s="115" t="s">
        <v>4849</v>
      </c>
      <c r="B4579" s="102" t="s">
        <v>8395</v>
      </c>
      <c r="C4579" s="101" t="str">
        <f t="shared" si="142"/>
        <v>Formula</v>
      </c>
      <c r="D4579" s="102" t="s">
        <v>8394</v>
      </c>
      <c r="E4579" s="102" t="s">
        <v>8398</v>
      </c>
      <c r="F4579" s="105">
        <v>506</v>
      </c>
      <c r="G4579" s="77">
        <f t="shared" si="143"/>
        <v>1885</v>
      </c>
    </row>
    <row r="4580" spans="1:7" ht="31.5" x14ac:dyDescent="0.25">
      <c r="A4580" s="114" t="s">
        <v>4850</v>
      </c>
      <c r="B4580" s="101" t="s">
        <v>8395</v>
      </c>
      <c r="C4580" s="101" t="str">
        <f t="shared" si="142"/>
        <v>Formula</v>
      </c>
      <c r="D4580" s="101" t="s">
        <v>8394</v>
      </c>
      <c r="E4580" s="101" t="s">
        <v>8397</v>
      </c>
      <c r="F4580" s="104">
        <v>388</v>
      </c>
      <c r="G4580" s="77">
        <f t="shared" si="143"/>
        <v>1885</v>
      </c>
    </row>
    <row r="4581" spans="1:7" ht="31.5" x14ac:dyDescent="0.25">
      <c r="A4581" s="115" t="s">
        <v>4851</v>
      </c>
      <c r="B4581" s="102" t="s">
        <v>8395</v>
      </c>
      <c r="C4581" s="101" t="str">
        <f t="shared" si="142"/>
        <v>Formula</v>
      </c>
      <c r="D4581" s="102" t="s">
        <v>8394</v>
      </c>
      <c r="E4581" s="102" t="s">
        <v>8396</v>
      </c>
      <c r="F4581" s="105">
        <v>366</v>
      </c>
      <c r="G4581" s="77">
        <f t="shared" si="143"/>
        <v>1885</v>
      </c>
    </row>
    <row r="4582" spans="1:7" ht="31.5" x14ac:dyDescent="0.25">
      <c r="A4582" s="114" t="s">
        <v>4852</v>
      </c>
      <c r="B4582" s="101" t="s">
        <v>8395</v>
      </c>
      <c r="C4582" s="101" t="str">
        <f t="shared" si="142"/>
        <v>Formula</v>
      </c>
      <c r="D4582" s="101" t="s">
        <v>8394</v>
      </c>
      <c r="E4582" s="101" t="s">
        <v>8393</v>
      </c>
      <c r="F4582" s="104">
        <v>1</v>
      </c>
      <c r="G4582" s="77">
        <f t="shared" si="143"/>
        <v>1885</v>
      </c>
    </row>
    <row r="4583" spans="1:7" ht="31.5" x14ac:dyDescent="0.25">
      <c r="A4583" s="115" t="s">
        <v>18386</v>
      </c>
      <c r="B4583" s="102" t="s">
        <v>8395</v>
      </c>
      <c r="C4583" s="101" t="str">
        <f t="shared" si="142"/>
        <v>Formula</v>
      </c>
      <c r="D4583" s="102" t="s">
        <v>8394</v>
      </c>
      <c r="E4583" s="102" t="s">
        <v>6129</v>
      </c>
      <c r="F4583" s="105">
        <v>0</v>
      </c>
      <c r="G4583" s="77">
        <f t="shared" si="143"/>
        <v>1885</v>
      </c>
    </row>
    <row r="4584" spans="1:7" ht="31.5" x14ac:dyDescent="0.25">
      <c r="A4584" s="114" t="s">
        <v>18156</v>
      </c>
      <c r="B4584" s="101" t="s">
        <v>8395</v>
      </c>
      <c r="C4584" s="101" t="str">
        <f t="shared" si="142"/>
        <v>Formula</v>
      </c>
      <c r="D4584" s="101" t="s">
        <v>8394</v>
      </c>
      <c r="E4584" s="101" t="s">
        <v>18157</v>
      </c>
      <c r="F4584" s="104">
        <v>24</v>
      </c>
      <c r="G4584" s="77">
        <f t="shared" si="143"/>
        <v>1885</v>
      </c>
    </row>
    <row r="4585" spans="1:7" ht="31.5" x14ac:dyDescent="0.25">
      <c r="A4585" s="115" t="s">
        <v>18154</v>
      </c>
      <c r="B4585" s="102" t="s">
        <v>8395</v>
      </c>
      <c r="C4585" s="101" t="str">
        <f t="shared" si="142"/>
        <v>Formula</v>
      </c>
      <c r="D4585" s="102" t="s">
        <v>8394</v>
      </c>
      <c r="E4585" s="102" t="s">
        <v>18155</v>
      </c>
      <c r="F4585" s="105">
        <v>1</v>
      </c>
      <c r="G4585" s="77">
        <f t="shared" si="143"/>
        <v>1885</v>
      </c>
    </row>
    <row r="4586" spans="1:7" ht="21" x14ac:dyDescent="0.25">
      <c r="A4586" s="114" t="s">
        <v>4853</v>
      </c>
      <c r="B4586" s="101" t="s">
        <v>8387</v>
      </c>
      <c r="C4586" s="101" t="str">
        <f t="shared" si="142"/>
        <v>Formula</v>
      </c>
      <c r="D4586" s="101" t="s">
        <v>8386</v>
      </c>
      <c r="E4586" s="101" t="s">
        <v>8392</v>
      </c>
      <c r="F4586" s="104">
        <v>50</v>
      </c>
      <c r="G4586" s="77">
        <f t="shared" si="143"/>
        <v>529</v>
      </c>
    </row>
    <row r="4587" spans="1:7" ht="21" x14ac:dyDescent="0.25">
      <c r="A4587" s="115" t="s">
        <v>4854</v>
      </c>
      <c r="B4587" s="102" t="s">
        <v>8387</v>
      </c>
      <c r="C4587" s="101" t="str">
        <f t="shared" si="142"/>
        <v>Formula</v>
      </c>
      <c r="D4587" s="102" t="s">
        <v>8386</v>
      </c>
      <c r="E4587" s="102" t="s">
        <v>8391</v>
      </c>
      <c r="F4587" s="105">
        <v>150</v>
      </c>
      <c r="G4587" s="77">
        <f t="shared" si="143"/>
        <v>529</v>
      </c>
    </row>
    <row r="4588" spans="1:7" ht="21" x14ac:dyDescent="0.25">
      <c r="A4588" s="114" t="s">
        <v>4855</v>
      </c>
      <c r="B4588" s="101" t="s">
        <v>8387</v>
      </c>
      <c r="C4588" s="101" t="str">
        <f t="shared" si="142"/>
        <v>Formula</v>
      </c>
      <c r="D4588" s="101" t="s">
        <v>8386</v>
      </c>
      <c r="E4588" s="101" t="s">
        <v>8384</v>
      </c>
      <c r="F4588" s="104">
        <v>15</v>
      </c>
      <c r="G4588" s="77">
        <f t="shared" si="143"/>
        <v>529</v>
      </c>
    </row>
    <row r="4589" spans="1:7" ht="21" x14ac:dyDescent="0.25">
      <c r="A4589" s="115" t="s">
        <v>4856</v>
      </c>
      <c r="B4589" s="102" t="s">
        <v>8387</v>
      </c>
      <c r="C4589" s="101" t="str">
        <f t="shared" si="142"/>
        <v>Formula</v>
      </c>
      <c r="D4589" s="102" t="s">
        <v>8386</v>
      </c>
      <c r="E4589" s="102" t="s">
        <v>8390</v>
      </c>
      <c r="F4589" s="105">
        <v>100</v>
      </c>
      <c r="G4589" s="77">
        <f t="shared" si="143"/>
        <v>529</v>
      </c>
    </row>
    <row r="4590" spans="1:7" ht="21" x14ac:dyDescent="0.25">
      <c r="A4590" s="114" t="s">
        <v>4857</v>
      </c>
      <c r="B4590" s="101" t="s">
        <v>8387</v>
      </c>
      <c r="C4590" s="101" t="str">
        <f t="shared" si="142"/>
        <v>Formula</v>
      </c>
      <c r="D4590" s="101" t="s">
        <v>8386</v>
      </c>
      <c r="E4590" s="101" t="s">
        <v>8389</v>
      </c>
      <c r="F4590" s="104">
        <v>98</v>
      </c>
      <c r="G4590" s="77">
        <f t="shared" si="143"/>
        <v>529</v>
      </c>
    </row>
    <row r="4591" spans="1:7" ht="21" x14ac:dyDescent="0.25">
      <c r="A4591" s="115" t="s">
        <v>4858</v>
      </c>
      <c r="B4591" s="102" t="s">
        <v>8387</v>
      </c>
      <c r="C4591" s="101" t="str">
        <f t="shared" si="142"/>
        <v>Formula</v>
      </c>
      <c r="D4591" s="102" t="s">
        <v>8386</v>
      </c>
      <c r="E4591" s="102" t="s">
        <v>8388</v>
      </c>
      <c r="F4591" s="105">
        <v>110</v>
      </c>
      <c r="G4591" s="77">
        <f t="shared" si="143"/>
        <v>529</v>
      </c>
    </row>
    <row r="4592" spans="1:7" ht="21" x14ac:dyDescent="0.25">
      <c r="A4592" s="114" t="s">
        <v>17714</v>
      </c>
      <c r="B4592" s="101" t="s">
        <v>8387</v>
      </c>
      <c r="C4592" s="101" t="str">
        <f t="shared" si="142"/>
        <v>Formula</v>
      </c>
      <c r="D4592" s="101" t="s">
        <v>8386</v>
      </c>
      <c r="E4592" s="101" t="s">
        <v>17715</v>
      </c>
      <c r="F4592" s="104">
        <v>6</v>
      </c>
      <c r="G4592" s="77">
        <f t="shared" si="143"/>
        <v>529</v>
      </c>
    </row>
    <row r="4593" spans="1:7" ht="21" x14ac:dyDescent="0.25">
      <c r="A4593" s="115" t="s">
        <v>4859</v>
      </c>
      <c r="B4593" s="102" t="s">
        <v>8381</v>
      </c>
      <c r="C4593" s="101" t="str">
        <f t="shared" si="142"/>
        <v>Formula</v>
      </c>
      <c r="D4593" s="102" t="s">
        <v>8380</v>
      </c>
      <c r="E4593" s="102" t="s">
        <v>8383</v>
      </c>
      <c r="F4593" s="105">
        <v>77</v>
      </c>
      <c r="G4593" s="77">
        <f t="shared" si="143"/>
        <v>157</v>
      </c>
    </row>
    <row r="4594" spans="1:7" ht="21" x14ac:dyDescent="0.25">
      <c r="A4594" s="114" t="s">
        <v>4860</v>
      </c>
      <c r="B4594" s="101" t="s">
        <v>8381</v>
      </c>
      <c r="C4594" s="101" t="str">
        <f t="shared" si="142"/>
        <v>Formula</v>
      </c>
      <c r="D4594" s="101" t="s">
        <v>8380</v>
      </c>
      <c r="E4594" s="101" t="s">
        <v>8382</v>
      </c>
      <c r="F4594" s="104">
        <v>38</v>
      </c>
      <c r="G4594" s="77">
        <f t="shared" si="143"/>
        <v>157</v>
      </c>
    </row>
    <row r="4595" spans="1:7" ht="21" x14ac:dyDescent="0.25">
      <c r="A4595" s="115" t="s">
        <v>4861</v>
      </c>
      <c r="B4595" s="102" t="s">
        <v>8381</v>
      </c>
      <c r="C4595" s="101" t="str">
        <f t="shared" si="142"/>
        <v>Formula</v>
      </c>
      <c r="D4595" s="102" t="s">
        <v>8380</v>
      </c>
      <c r="E4595" s="102" t="s">
        <v>8379</v>
      </c>
      <c r="F4595" s="105">
        <v>27</v>
      </c>
      <c r="G4595" s="77">
        <f t="shared" si="143"/>
        <v>157</v>
      </c>
    </row>
    <row r="4596" spans="1:7" ht="21" x14ac:dyDescent="0.25">
      <c r="A4596" s="114" t="s">
        <v>18030</v>
      </c>
      <c r="B4596" s="101" t="s">
        <v>8381</v>
      </c>
      <c r="C4596" s="101" t="str">
        <f t="shared" si="142"/>
        <v>Formula</v>
      </c>
      <c r="D4596" s="101" t="s">
        <v>8380</v>
      </c>
      <c r="E4596" s="101" t="s">
        <v>18054</v>
      </c>
      <c r="F4596" s="104">
        <v>3</v>
      </c>
      <c r="G4596" s="77">
        <f t="shared" si="143"/>
        <v>157</v>
      </c>
    </row>
    <row r="4597" spans="1:7" ht="21" x14ac:dyDescent="0.25">
      <c r="A4597" s="115" t="s">
        <v>18316</v>
      </c>
      <c r="B4597" s="102" t="s">
        <v>8381</v>
      </c>
      <c r="C4597" s="101" t="str">
        <f t="shared" si="142"/>
        <v>Formula</v>
      </c>
      <c r="D4597" s="102" t="s">
        <v>8380</v>
      </c>
      <c r="E4597" s="102" t="s">
        <v>18317</v>
      </c>
      <c r="F4597" s="105">
        <v>12</v>
      </c>
      <c r="G4597" s="77">
        <f t="shared" si="143"/>
        <v>157</v>
      </c>
    </row>
    <row r="4598" spans="1:7" ht="21" x14ac:dyDescent="0.25">
      <c r="A4598" s="114" t="s">
        <v>4862</v>
      </c>
      <c r="B4598" s="101" t="s">
        <v>8378</v>
      </c>
      <c r="C4598" s="101" t="str">
        <f t="shared" si="142"/>
        <v>Formula</v>
      </c>
      <c r="D4598" s="101" t="s">
        <v>8377</v>
      </c>
      <c r="E4598" s="101" t="s">
        <v>8376</v>
      </c>
      <c r="F4598" s="104">
        <v>168</v>
      </c>
      <c r="G4598" s="77">
        <f t="shared" si="143"/>
        <v>168</v>
      </c>
    </row>
    <row r="4599" spans="1:7" ht="21" x14ac:dyDescent="0.25">
      <c r="A4599" s="115" t="s">
        <v>4863</v>
      </c>
      <c r="B4599" s="102" t="s">
        <v>8374</v>
      </c>
      <c r="C4599" s="101" t="str">
        <f t="shared" si="142"/>
        <v>Formula</v>
      </c>
      <c r="D4599" s="102" t="s">
        <v>8373</v>
      </c>
      <c r="E4599" s="102" t="s">
        <v>8375</v>
      </c>
      <c r="F4599" s="105">
        <v>237</v>
      </c>
      <c r="G4599" s="77">
        <f t="shared" si="143"/>
        <v>248</v>
      </c>
    </row>
    <row r="4600" spans="1:7" ht="21" x14ac:dyDescent="0.25">
      <c r="A4600" s="114" t="s">
        <v>8372</v>
      </c>
      <c r="B4600" s="101" t="s">
        <v>8374</v>
      </c>
      <c r="C4600" s="101" t="str">
        <f t="shared" si="142"/>
        <v>Formula</v>
      </c>
      <c r="D4600" s="101" t="s">
        <v>8373</v>
      </c>
      <c r="E4600" s="101" t="s">
        <v>6388</v>
      </c>
      <c r="F4600" s="104">
        <v>7</v>
      </c>
      <c r="G4600" s="77">
        <f t="shared" si="143"/>
        <v>248</v>
      </c>
    </row>
    <row r="4601" spans="1:7" ht="21" x14ac:dyDescent="0.25">
      <c r="A4601" s="115" t="s">
        <v>17716</v>
      </c>
      <c r="B4601" s="102" t="s">
        <v>8374</v>
      </c>
      <c r="C4601" s="101" t="str">
        <f t="shared" si="142"/>
        <v>Formula</v>
      </c>
      <c r="D4601" s="102" t="s">
        <v>8373</v>
      </c>
      <c r="E4601" s="102" t="s">
        <v>17717</v>
      </c>
      <c r="F4601" s="105">
        <v>2</v>
      </c>
      <c r="G4601" s="77">
        <f t="shared" si="143"/>
        <v>248</v>
      </c>
    </row>
    <row r="4602" spans="1:7" ht="21" x14ac:dyDescent="0.25">
      <c r="A4602" s="114" t="s">
        <v>17899</v>
      </c>
      <c r="B4602" s="101" t="s">
        <v>8374</v>
      </c>
      <c r="C4602" s="101" t="str">
        <f t="shared" si="142"/>
        <v>Formula</v>
      </c>
      <c r="D4602" s="101" t="s">
        <v>8373</v>
      </c>
      <c r="E4602" s="101" t="s">
        <v>17993</v>
      </c>
      <c r="F4602" s="104">
        <v>1</v>
      </c>
      <c r="G4602" s="77">
        <f t="shared" si="143"/>
        <v>248</v>
      </c>
    </row>
    <row r="4603" spans="1:7" ht="21" x14ac:dyDescent="0.25">
      <c r="A4603" s="115" t="s">
        <v>18158</v>
      </c>
      <c r="B4603" s="102" t="s">
        <v>8374</v>
      </c>
      <c r="C4603" s="101" t="str">
        <f t="shared" si="142"/>
        <v>Formula</v>
      </c>
      <c r="D4603" s="102" t="s">
        <v>8373</v>
      </c>
      <c r="E4603" s="102" t="s">
        <v>18159</v>
      </c>
      <c r="F4603" s="105">
        <v>1</v>
      </c>
      <c r="G4603" s="77">
        <f t="shared" si="143"/>
        <v>248</v>
      </c>
    </row>
    <row r="4604" spans="1:7" ht="31.5" x14ac:dyDescent="0.25">
      <c r="A4604" s="114" t="s">
        <v>4864</v>
      </c>
      <c r="B4604" s="101" t="s">
        <v>8365</v>
      </c>
      <c r="C4604" s="101" t="str">
        <f t="shared" si="142"/>
        <v>Formula</v>
      </c>
      <c r="D4604" s="101" t="s">
        <v>8364</v>
      </c>
      <c r="E4604" s="101" t="s">
        <v>8371</v>
      </c>
      <c r="F4604" s="104">
        <v>225</v>
      </c>
      <c r="G4604" s="77">
        <f t="shared" si="143"/>
        <v>1326</v>
      </c>
    </row>
    <row r="4605" spans="1:7" ht="31.5" x14ac:dyDescent="0.25">
      <c r="A4605" s="115" t="s">
        <v>4865</v>
      </c>
      <c r="B4605" s="102" t="s">
        <v>8365</v>
      </c>
      <c r="C4605" s="101" t="str">
        <f t="shared" si="142"/>
        <v>Formula</v>
      </c>
      <c r="D4605" s="102" t="s">
        <v>8364</v>
      </c>
      <c r="E4605" s="102" t="s">
        <v>8370</v>
      </c>
      <c r="F4605" s="105">
        <v>194</v>
      </c>
      <c r="G4605" s="77">
        <f t="shared" si="143"/>
        <v>1326</v>
      </c>
    </row>
    <row r="4606" spans="1:7" ht="31.5" x14ac:dyDescent="0.25">
      <c r="A4606" s="114" t="s">
        <v>4866</v>
      </c>
      <c r="B4606" s="101" t="s">
        <v>8365</v>
      </c>
      <c r="C4606" s="101" t="str">
        <f t="shared" si="142"/>
        <v>Formula</v>
      </c>
      <c r="D4606" s="101" t="s">
        <v>8364</v>
      </c>
      <c r="E4606" s="101" t="s">
        <v>8369</v>
      </c>
      <c r="F4606" s="104">
        <v>165</v>
      </c>
      <c r="G4606" s="77">
        <f t="shared" si="143"/>
        <v>1326</v>
      </c>
    </row>
    <row r="4607" spans="1:7" ht="31.5" x14ac:dyDescent="0.25">
      <c r="A4607" s="115" t="s">
        <v>4867</v>
      </c>
      <c r="B4607" s="102" t="s">
        <v>8365</v>
      </c>
      <c r="C4607" s="101" t="str">
        <f t="shared" si="142"/>
        <v>Formula</v>
      </c>
      <c r="D4607" s="102" t="s">
        <v>8364</v>
      </c>
      <c r="E4607" s="102" t="s">
        <v>8368</v>
      </c>
      <c r="F4607" s="105">
        <v>169</v>
      </c>
      <c r="G4607" s="77">
        <f t="shared" si="143"/>
        <v>1326</v>
      </c>
    </row>
    <row r="4608" spans="1:7" ht="31.5" x14ac:dyDescent="0.25">
      <c r="A4608" s="114" t="s">
        <v>4868</v>
      </c>
      <c r="B4608" s="101" t="s">
        <v>8365</v>
      </c>
      <c r="C4608" s="101" t="str">
        <f t="shared" si="142"/>
        <v>Formula</v>
      </c>
      <c r="D4608" s="101" t="s">
        <v>8364</v>
      </c>
      <c r="E4608" s="101" t="s">
        <v>8367</v>
      </c>
      <c r="F4608" s="104">
        <v>224</v>
      </c>
      <c r="G4608" s="77">
        <f t="shared" si="143"/>
        <v>1326</v>
      </c>
    </row>
    <row r="4609" spans="1:7" ht="31.5" x14ac:dyDescent="0.25">
      <c r="A4609" s="115" t="s">
        <v>4869</v>
      </c>
      <c r="B4609" s="102" t="s">
        <v>8365</v>
      </c>
      <c r="C4609" s="101" t="str">
        <f t="shared" si="142"/>
        <v>Formula</v>
      </c>
      <c r="D4609" s="102" t="s">
        <v>8364</v>
      </c>
      <c r="E4609" s="102" t="s">
        <v>8366</v>
      </c>
      <c r="F4609" s="105">
        <v>205</v>
      </c>
      <c r="G4609" s="77">
        <f t="shared" si="143"/>
        <v>1326</v>
      </c>
    </row>
    <row r="4610" spans="1:7" ht="31.5" x14ac:dyDescent="0.25">
      <c r="A4610" s="114" t="s">
        <v>4870</v>
      </c>
      <c r="B4610" s="101" t="s">
        <v>8365</v>
      </c>
      <c r="C4610" s="101" t="str">
        <f t="shared" si="142"/>
        <v>Formula</v>
      </c>
      <c r="D4610" s="101" t="s">
        <v>8364</v>
      </c>
      <c r="E4610" s="101" t="s">
        <v>8363</v>
      </c>
      <c r="F4610" s="104">
        <v>144</v>
      </c>
      <c r="G4610" s="77">
        <f t="shared" si="143"/>
        <v>1326</v>
      </c>
    </row>
    <row r="4611" spans="1:7" ht="21" x14ac:dyDescent="0.25">
      <c r="A4611" s="115" t="s">
        <v>4871</v>
      </c>
      <c r="B4611" s="102" t="s">
        <v>8362</v>
      </c>
      <c r="C4611" s="101" t="str">
        <f t="shared" ref="C4611:C4674" si="144">IF(ISTEXT(VLOOKUP(B4611,$I$3:$I$12,1,FALSE)),"Alt sub","Formula")</f>
        <v>Formula</v>
      </c>
      <c r="D4611" s="102" t="s">
        <v>8361</v>
      </c>
      <c r="E4611" s="102" t="s">
        <v>8360</v>
      </c>
      <c r="F4611" s="105">
        <v>120</v>
      </c>
      <c r="G4611" s="77">
        <f t="shared" ref="G4611:G4674" si="145">SUMIF(B:B,B4611,F:F)</f>
        <v>120</v>
      </c>
    </row>
    <row r="4612" spans="1:7" ht="21" x14ac:dyDescent="0.25">
      <c r="A4612" s="114" t="s">
        <v>4872</v>
      </c>
      <c r="B4612" s="101" t="s">
        <v>8359</v>
      </c>
      <c r="C4612" s="101" t="str">
        <f t="shared" si="144"/>
        <v>Formula</v>
      </c>
      <c r="D4612" s="101" t="s">
        <v>8358</v>
      </c>
      <c r="E4612" s="101" t="s">
        <v>8357</v>
      </c>
      <c r="F4612" s="104">
        <v>129</v>
      </c>
      <c r="G4612" s="77">
        <f t="shared" si="145"/>
        <v>129</v>
      </c>
    </row>
    <row r="4613" spans="1:7" ht="21" x14ac:dyDescent="0.25">
      <c r="A4613" s="115" t="s">
        <v>4873</v>
      </c>
      <c r="B4613" s="102" t="s">
        <v>8356</v>
      </c>
      <c r="C4613" s="101" t="str">
        <f t="shared" si="144"/>
        <v>Formula</v>
      </c>
      <c r="D4613" s="102" t="s">
        <v>8355</v>
      </c>
      <c r="E4613" s="102" t="s">
        <v>8354</v>
      </c>
      <c r="F4613" s="105">
        <v>154</v>
      </c>
      <c r="G4613" s="77">
        <f t="shared" si="145"/>
        <v>154</v>
      </c>
    </row>
    <row r="4614" spans="1:7" ht="21" x14ac:dyDescent="0.25">
      <c r="A4614" s="114" t="s">
        <v>4874</v>
      </c>
      <c r="B4614" s="101" t="s">
        <v>8353</v>
      </c>
      <c r="C4614" s="101" t="str">
        <f t="shared" si="144"/>
        <v>Formula</v>
      </c>
      <c r="D4614" s="101" t="s">
        <v>8352</v>
      </c>
      <c r="E4614" s="101" t="s">
        <v>8351</v>
      </c>
      <c r="F4614" s="104">
        <v>186</v>
      </c>
      <c r="G4614" s="77">
        <f t="shared" si="145"/>
        <v>186</v>
      </c>
    </row>
    <row r="4615" spans="1:7" ht="21" x14ac:dyDescent="0.25">
      <c r="A4615" s="115" t="s">
        <v>4875</v>
      </c>
      <c r="B4615" s="102" t="s">
        <v>8347</v>
      </c>
      <c r="C4615" s="101" t="str">
        <f t="shared" si="144"/>
        <v>Formula</v>
      </c>
      <c r="D4615" s="102" t="s">
        <v>8346</v>
      </c>
      <c r="E4615" s="102" t="s">
        <v>8350</v>
      </c>
      <c r="F4615" s="105">
        <v>98</v>
      </c>
      <c r="G4615" s="77">
        <f t="shared" si="145"/>
        <v>274</v>
      </c>
    </row>
    <row r="4616" spans="1:7" ht="21" x14ac:dyDescent="0.25">
      <c r="A4616" s="114" t="s">
        <v>4876</v>
      </c>
      <c r="B4616" s="101" t="s">
        <v>8347</v>
      </c>
      <c r="C4616" s="101" t="str">
        <f t="shared" si="144"/>
        <v>Formula</v>
      </c>
      <c r="D4616" s="101" t="s">
        <v>8346</v>
      </c>
      <c r="E4616" s="101" t="s">
        <v>8349</v>
      </c>
      <c r="F4616" s="104">
        <v>58</v>
      </c>
      <c r="G4616" s="77">
        <f t="shared" si="145"/>
        <v>274</v>
      </c>
    </row>
    <row r="4617" spans="1:7" ht="21" x14ac:dyDescent="0.25">
      <c r="A4617" s="115" t="s">
        <v>4877</v>
      </c>
      <c r="B4617" s="102" t="s">
        <v>8347</v>
      </c>
      <c r="C4617" s="101" t="str">
        <f t="shared" si="144"/>
        <v>Formula</v>
      </c>
      <c r="D4617" s="102" t="s">
        <v>8346</v>
      </c>
      <c r="E4617" s="102" t="s">
        <v>8348</v>
      </c>
      <c r="F4617" s="105">
        <v>62</v>
      </c>
      <c r="G4617" s="77">
        <f t="shared" si="145"/>
        <v>274</v>
      </c>
    </row>
    <row r="4618" spans="1:7" ht="21" x14ac:dyDescent="0.25">
      <c r="A4618" s="114" t="s">
        <v>4878</v>
      </c>
      <c r="B4618" s="101" t="s">
        <v>8347</v>
      </c>
      <c r="C4618" s="101" t="str">
        <f t="shared" si="144"/>
        <v>Formula</v>
      </c>
      <c r="D4618" s="101" t="s">
        <v>8346</v>
      </c>
      <c r="E4618" s="101" t="s">
        <v>8345</v>
      </c>
      <c r="F4618" s="104">
        <v>56</v>
      </c>
      <c r="G4618" s="77">
        <f t="shared" si="145"/>
        <v>274</v>
      </c>
    </row>
    <row r="4619" spans="1:7" ht="21" x14ac:dyDescent="0.25">
      <c r="A4619" s="115" t="s">
        <v>4879</v>
      </c>
      <c r="B4619" s="102" t="s">
        <v>8343</v>
      </c>
      <c r="C4619" s="101" t="str">
        <f t="shared" si="144"/>
        <v>Formula</v>
      </c>
      <c r="D4619" s="102" t="s">
        <v>8342</v>
      </c>
      <c r="E4619" s="102" t="s">
        <v>8344</v>
      </c>
      <c r="F4619" s="105">
        <v>206</v>
      </c>
      <c r="G4619" s="77">
        <f t="shared" si="145"/>
        <v>287</v>
      </c>
    </row>
    <row r="4620" spans="1:7" ht="21" x14ac:dyDescent="0.25">
      <c r="A4620" s="114" t="s">
        <v>4880</v>
      </c>
      <c r="B4620" s="101" t="s">
        <v>8343</v>
      </c>
      <c r="C4620" s="101" t="str">
        <f t="shared" si="144"/>
        <v>Formula</v>
      </c>
      <c r="D4620" s="101" t="s">
        <v>8342</v>
      </c>
      <c r="E4620" s="101" t="s">
        <v>8341</v>
      </c>
      <c r="F4620" s="104">
        <v>81</v>
      </c>
      <c r="G4620" s="77">
        <f t="shared" si="145"/>
        <v>287</v>
      </c>
    </row>
    <row r="4621" spans="1:7" ht="21" x14ac:dyDescent="0.25">
      <c r="A4621" s="115" t="s">
        <v>4881</v>
      </c>
      <c r="B4621" s="102" t="s">
        <v>8340</v>
      </c>
      <c r="C4621" s="101" t="str">
        <f t="shared" si="144"/>
        <v>Formula</v>
      </c>
      <c r="D4621" s="102" t="s">
        <v>8339</v>
      </c>
      <c r="E4621" s="102" t="s">
        <v>8338</v>
      </c>
      <c r="F4621" s="105">
        <v>112</v>
      </c>
      <c r="G4621" s="77">
        <f t="shared" si="145"/>
        <v>112</v>
      </c>
    </row>
    <row r="4622" spans="1:7" ht="21" x14ac:dyDescent="0.25">
      <c r="A4622" s="114" t="s">
        <v>4882</v>
      </c>
      <c r="B4622" s="101" t="s">
        <v>8336</v>
      </c>
      <c r="C4622" s="101" t="str">
        <f t="shared" si="144"/>
        <v>Formula</v>
      </c>
      <c r="D4622" s="101" t="s">
        <v>8335</v>
      </c>
      <c r="E4622" s="101" t="s">
        <v>8337</v>
      </c>
      <c r="F4622" s="104">
        <v>235</v>
      </c>
      <c r="G4622" s="77">
        <f t="shared" si="145"/>
        <v>375</v>
      </c>
    </row>
    <row r="4623" spans="1:7" ht="21" x14ac:dyDescent="0.25">
      <c r="A4623" s="115" t="s">
        <v>4883</v>
      </c>
      <c r="B4623" s="102" t="s">
        <v>8336</v>
      </c>
      <c r="C4623" s="101" t="str">
        <f t="shared" si="144"/>
        <v>Formula</v>
      </c>
      <c r="D4623" s="102" t="s">
        <v>8335</v>
      </c>
      <c r="E4623" s="102" t="s">
        <v>8334</v>
      </c>
      <c r="F4623" s="105">
        <v>140</v>
      </c>
      <c r="G4623" s="77">
        <f t="shared" si="145"/>
        <v>375</v>
      </c>
    </row>
    <row r="4624" spans="1:7" ht="21" x14ac:dyDescent="0.25">
      <c r="A4624" s="114" t="s">
        <v>4884</v>
      </c>
      <c r="B4624" s="101" t="s">
        <v>8333</v>
      </c>
      <c r="C4624" s="101" t="str">
        <f t="shared" si="144"/>
        <v>Formula</v>
      </c>
      <c r="D4624" s="101" t="s">
        <v>8332</v>
      </c>
      <c r="E4624" s="101" t="s">
        <v>8331</v>
      </c>
      <c r="F4624" s="104">
        <v>369</v>
      </c>
      <c r="G4624" s="77">
        <f t="shared" si="145"/>
        <v>369</v>
      </c>
    </row>
    <row r="4625" spans="1:7" ht="21" x14ac:dyDescent="0.25">
      <c r="A4625" s="115" t="s">
        <v>4885</v>
      </c>
      <c r="B4625" s="102" t="s">
        <v>8330</v>
      </c>
      <c r="C4625" s="101" t="str">
        <f t="shared" si="144"/>
        <v>Formula</v>
      </c>
      <c r="D4625" s="102" t="s">
        <v>8329</v>
      </c>
      <c r="E4625" s="102" t="s">
        <v>18965</v>
      </c>
      <c r="F4625" s="105">
        <v>164</v>
      </c>
      <c r="G4625" s="77">
        <f t="shared" si="145"/>
        <v>327</v>
      </c>
    </row>
    <row r="4626" spans="1:7" ht="21" x14ac:dyDescent="0.25">
      <c r="A4626" s="114" t="s">
        <v>4886</v>
      </c>
      <c r="B4626" s="101" t="s">
        <v>8330</v>
      </c>
      <c r="C4626" s="101" t="str">
        <f t="shared" si="144"/>
        <v>Formula</v>
      </c>
      <c r="D4626" s="101" t="s">
        <v>8329</v>
      </c>
      <c r="E4626" s="101" t="s">
        <v>18964</v>
      </c>
      <c r="F4626" s="104">
        <v>163</v>
      </c>
      <c r="G4626" s="77">
        <f t="shared" si="145"/>
        <v>327</v>
      </c>
    </row>
    <row r="4627" spans="1:7" ht="31.5" x14ac:dyDescent="0.25">
      <c r="A4627" s="115" t="s">
        <v>4887</v>
      </c>
      <c r="B4627" s="102" t="s">
        <v>8321</v>
      </c>
      <c r="C4627" s="101" t="str">
        <f t="shared" si="144"/>
        <v>Formula</v>
      </c>
      <c r="D4627" s="102" t="s">
        <v>8320</v>
      </c>
      <c r="E4627" s="102" t="s">
        <v>8328</v>
      </c>
      <c r="F4627" s="105">
        <v>140</v>
      </c>
      <c r="G4627" s="77">
        <f t="shared" si="145"/>
        <v>776</v>
      </c>
    </row>
    <row r="4628" spans="1:7" ht="31.5" x14ac:dyDescent="0.25">
      <c r="A4628" s="114" t="s">
        <v>4888</v>
      </c>
      <c r="B4628" s="101" t="s">
        <v>8321</v>
      </c>
      <c r="C4628" s="101" t="str">
        <f t="shared" si="144"/>
        <v>Formula</v>
      </c>
      <c r="D4628" s="101" t="s">
        <v>8320</v>
      </c>
      <c r="E4628" s="101" t="s">
        <v>8327</v>
      </c>
      <c r="F4628" s="104">
        <v>115</v>
      </c>
      <c r="G4628" s="77">
        <f t="shared" si="145"/>
        <v>776</v>
      </c>
    </row>
    <row r="4629" spans="1:7" ht="31.5" x14ac:dyDescent="0.25">
      <c r="A4629" s="115" t="s">
        <v>4889</v>
      </c>
      <c r="B4629" s="102" t="s">
        <v>8321</v>
      </c>
      <c r="C4629" s="101" t="str">
        <f t="shared" si="144"/>
        <v>Formula</v>
      </c>
      <c r="D4629" s="102" t="s">
        <v>8320</v>
      </c>
      <c r="E4629" s="102" t="s">
        <v>8326</v>
      </c>
      <c r="F4629" s="105">
        <v>116</v>
      </c>
      <c r="G4629" s="77">
        <f t="shared" si="145"/>
        <v>776</v>
      </c>
    </row>
    <row r="4630" spans="1:7" ht="31.5" x14ac:dyDescent="0.25">
      <c r="A4630" s="114" t="s">
        <v>4890</v>
      </c>
      <c r="B4630" s="101" t="s">
        <v>8321</v>
      </c>
      <c r="C4630" s="101" t="str">
        <f t="shared" si="144"/>
        <v>Formula</v>
      </c>
      <c r="D4630" s="101" t="s">
        <v>8320</v>
      </c>
      <c r="E4630" s="101" t="s">
        <v>8325</v>
      </c>
      <c r="F4630" s="104">
        <v>128</v>
      </c>
      <c r="G4630" s="77">
        <f t="shared" si="145"/>
        <v>776</v>
      </c>
    </row>
    <row r="4631" spans="1:7" ht="31.5" x14ac:dyDescent="0.25">
      <c r="A4631" s="115" t="s">
        <v>4891</v>
      </c>
      <c r="B4631" s="102" t="s">
        <v>8321</v>
      </c>
      <c r="C4631" s="101" t="str">
        <f t="shared" si="144"/>
        <v>Formula</v>
      </c>
      <c r="D4631" s="102" t="s">
        <v>8320</v>
      </c>
      <c r="E4631" s="102" t="s">
        <v>8324</v>
      </c>
      <c r="F4631" s="105">
        <v>135</v>
      </c>
      <c r="G4631" s="77">
        <f t="shared" si="145"/>
        <v>776</v>
      </c>
    </row>
    <row r="4632" spans="1:7" ht="31.5" x14ac:dyDescent="0.25">
      <c r="A4632" s="114" t="s">
        <v>4892</v>
      </c>
      <c r="B4632" s="101" t="s">
        <v>8321</v>
      </c>
      <c r="C4632" s="101" t="str">
        <f t="shared" si="144"/>
        <v>Formula</v>
      </c>
      <c r="D4632" s="101" t="s">
        <v>8320</v>
      </c>
      <c r="E4632" s="101" t="s">
        <v>8323</v>
      </c>
      <c r="F4632" s="104">
        <v>80</v>
      </c>
      <c r="G4632" s="77">
        <f t="shared" si="145"/>
        <v>776</v>
      </c>
    </row>
    <row r="4633" spans="1:7" ht="31.5" x14ac:dyDescent="0.25">
      <c r="A4633" s="115" t="s">
        <v>4893</v>
      </c>
      <c r="B4633" s="102" t="s">
        <v>8321</v>
      </c>
      <c r="C4633" s="101" t="str">
        <f t="shared" si="144"/>
        <v>Formula</v>
      </c>
      <c r="D4633" s="102" t="s">
        <v>8320</v>
      </c>
      <c r="E4633" s="102" t="s">
        <v>8322</v>
      </c>
      <c r="F4633" s="105">
        <v>38</v>
      </c>
      <c r="G4633" s="77">
        <f t="shared" si="145"/>
        <v>776</v>
      </c>
    </row>
    <row r="4634" spans="1:7" ht="31.5" x14ac:dyDescent="0.25">
      <c r="A4634" s="114" t="s">
        <v>4894</v>
      </c>
      <c r="B4634" s="101" t="s">
        <v>8321</v>
      </c>
      <c r="C4634" s="101" t="str">
        <f t="shared" si="144"/>
        <v>Formula</v>
      </c>
      <c r="D4634" s="101" t="s">
        <v>8320</v>
      </c>
      <c r="E4634" s="101" t="s">
        <v>8319</v>
      </c>
      <c r="F4634" s="104">
        <v>24</v>
      </c>
      <c r="G4634" s="77">
        <f t="shared" si="145"/>
        <v>776</v>
      </c>
    </row>
    <row r="4635" spans="1:7" ht="21" x14ac:dyDescent="0.25">
      <c r="A4635" s="115" t="s">
        <v>4895</v>
      </c>
      <c r="B4635" s="102" t="s">
        <v>8317</v>
      </c>
      <c r="C4635" s="101" t="str">
        <f t="shared" si="144"/>
        <v>Formula</v>
      </c>
      <c r="D4635" s="102" t="s">
        <v>8316</v>
      </c>
      <c r="E4635" s="102" t="s">
        <v>8318</v>
      </c>
      <c r="F4635" s="105">
        <v>140</v>
      </c>
      <c r="G4635" s="77">
        <f t="shared" si="145"/>
        <v>258</v>
      </c>
    </row>
    <row r="4636" spans="1:7" ht="21" x14ac:dyDescent="0.25">
      <c r="A4636" s="114" t="s">
        <v>4896</v>
      </c>
      <c r="B4636" s="101" t="s">
        <v>8317</v>
      </c>
      <c r="C4636" s="101" t="str">
        <f t="shared" si="144"/>
        <v>Formula</v>
      </c>
      <c r="D4636" s="101" t="s">
        <v>8316</v>
      </c>
      <c r="E4636" s="101" t="s">
        <v>8315</v>
      </c>
      <c r="F4636" s="104">
        <v>118</v>
      </c>
      <c r="G4636" s="77">
        <f t="shared" si="145"/>
        <v>258</v>
      </c>
    </row>
    <row r="4637" spans="1:7" ht="21" x14ac:dyDescent="0.25">
      <c r="A4637" s="115" t="s">
        <v>4897</v>
      </c>
      <c r="B4637" s="102" t="s">
        <v>8313</v>
      </c>
      <c r="C4637" s="101" t="str">
        <f t="shared" si="144"/>
        <v>Formula</v>
      </c>
      <c r="D4637" s="102" t="s">
        <v>8312</v>
      </c>
      <c r="E4637" s="102" t="s">
        <v>8314</v>
      </c>
      <c r="F4637" s="105">
        <v>145</v>
      </c>
      <c r="G4637" s="77">
        <f t="shared" si="145"/>
        <v>293</v>
      </c>
    </row>
    <row r="4638" spans="1:7" ht="21" x14ac:dyDescent="0.25">
      <c r="A4638" s="114" t="s">
        <v>4898</v>
      </c>
      <c r="B4638" s="101" t="s">
        <v>8313</v>
      </c>
      <c r="C4638" s="101" t="str">
        <f t="shared" si="144"/>
        <v>Formula</v>
      </c>
      <c r="D4638" s="101" t="s">
        <v>8312</v>
      </c>
      <c r="E4638" s="101" t="s">
        <v>8311</v>
      </c>
      <c r="F4638" s="104">
        <v>148</v>
      </c>
      <c r="G4638" s="77">
        <f t="shared" si="145"/>
        <v>293</v>
      </c>
    </row>
    <row r="4639" spans="1:7" ht="21" x14ac:dyDescent="0.25">
      <c r="A4639" s="115" t="s">
        <v>4899</v>
      </c>
      <c r="B4639" s="102" t="s">
        <v>8302</v>
      </c>
      <c r="C4639" s="101" t="str">
        <f t="shared" si="144"/>
        <v>Formula</v>
      </c>
      <c r="D4639" s="102" t="s">
        <v>8301</v>
      </c>
      <c r="E4639" s="102" t="s">
        <v>8310</v>
      </c>
      <c r="F4639" s="105">
        <v>102</v>
      </c>
      <c r="G4639" s="77">
        <f t="shared" si="145"/>
        <v>807</v>
      </c>
    </row>
    <row r="4640" spans="1:7" ht="21" x14ac:dyDescent="0.25">
      <c r="A4640" s="114" t="s">
        <v>4900</v>
      </c>
      <c r="B4640" s="101" t="s">
        <v>8302</v>
      </c>
      <c r="C4640" s="101" t="str">
        <f t="shared" si="144"/>
        <v>Formula</v>
      </c>
      <c r="D4640" s="101" t="s">
        <v>8301</v>
      </c>
      <c r="E4640" s="101" t="s">
        <v>8309</v>
      </c>
      <c r="F4640" s="104">
        <v>166</v>
      </c>
      <c r="G4640" s="77">
        <f t="shared" si="145"/>
        <v>807</v>
      </c>
    </row>
    <row r="4641" spans="1:7" ht="21" x14ac:dyDescent="0.25">
      <c r="A4641" s="115" t="s">
        <v>4901</v>
      </c>
      <c r="B4641" s="102" t="s">
        <v>8302</v>
      </c>
      <c r="C4641" s="101" t="str">
        <f t="shared" si="144"/>
        <v>Formula</v>
      </c>
      <c r="D4641" s="102" t="s">
        <v>8301</v>
      </c>
      <c r="E4641" s="102" t="s">
        <v>8308</v>
      </c>
      <c r="F4641" s="105">
        <v>64</v>
      </c>
      <c r="G4641" s="77">
        <f t="shared" si="145"/>
        <v>807</v>
      </c>
    </row>
    <row r="4642" spans="1:7" ht="21" x14ac:dyDescent="0.25">
      <c r="A4642" s="114" t="s">
        <v>4902</v>
      </c>
      <c r="B4642" s="101" t="s">
        <v>8302</v>
      </c>
      <c r="C4642" s="101" t="str">
        <f t="shared" si="144"/>
        <v>Formula</v>
      </c>
      <c r="D4642" s="101" t="s">
        <v>8301</v>
      </c>
      <c r="E4642" s="101" t="s">
        <v>8307</v>
      </c>
      <c r="F4642" s="104">
        <v>20</v>
      </c>
      <c r="G4642" s="77">
        <f t="shared" si="145"/>
        <v>807</v>
      </c>
    </row>
    <row r="4643" spans="1:7" ht="21" x14ac:dyDescent="0.25">
      <c r="A4643" s="115" t="s">
        <v>4903</v>
      </c>
      <c r="B4643" s="102" t="s">
        <v>8302</v>
      </c>
      <c r="C4643" s="101" t="str">
        <f t="shared" si="144"/>
        <v>Formula</v>
      </c>
      <c r="D4643" s="102" t="s">
        <v>8301</v>
      </c>
      <c r="E4643" s="102" t="s">
        <v>8306</v>
      </c>
      <c r="F4643" s="105">
        <v>50</v>
      </c>
      <c r="G4643" s="77">
        <f t="shared" si="145"/>
        <v>807</v>
      </c>
    </row>
    <row r="4644" spans="1:7" ht="21" x14ac:dyDescent="0.25">
      <c r="A4644" s="114" t="s">
        <v>4904</v>
      </c>
      <c r="B4644" s="101" t="s">
        <v>8302</v>
      </c>
      <c r="C4644" s="101" t="str">
        <f t="shared" si="144"/>
        <v>Formula</v>
      </c>
      <c r="D4644" s="101" t="s">
        <v>8301</v>
      </c>
      <c r="E4644" s="101" t="s">
        <v>8305</v>
      </c>
      <c r="F4644" s="104">
        <v>60</v>
      </c>
      <c r="G4644" s="77">
        <f t="shared" si="145"/>
        <v>807</v>
      </c>
    </row>
    <row r="4645" spans="1:7" ht="21" x14ac:dyDescent="0.25">
      <c r="A4645" s="115" t="s">
        <v>4905</v>
      </c>
      <c r="B4645" s="102" t="s">
        <v>8302</v>
      </c>
      <c r="C4645" s="101" t="str">
        <f t="shared" si="144"/>
        <v>Formula</v>
      </c>
      <c r="D4645" s="102" t="s">
        <v>8301</v>
      </c>
      <c r="E4645" s="102" t="s">
        <v>8304</v>
      </c>
      <c r="F4645" s="105">
        <v>100</v>
      </c>
      <c r="G4645" s="77">
        <f t="shared" si="145"/>
        <v>807</v>
      </c>
    </row>
    <row r="4646" spans="1:7" ht="21" x14ac:dyDescent="0.25">
      <c r="A4646" s="114" t="s">
        <v>4906</v>
      </c>
      <c r="B4646" s="101" t="s">
        <v>8302</v>
      </c>
      <c r="C4646" s="101" t="str">
        <f t="shared" si="144"/>
        <v>Formula</v>
      </c>
      <c r="D4646" s="101" t="s">
        <v>8301</v>
      </c>
      <c r="E4646" s="101" t="s">
        <v>8303</v>
      </c>
      <c r="F4646" s="104">
        <v>151</v>
      </c>
      <c r="G4646" s="77">
        <f t="shared" si="145"/>
        <v>807</v>
      </c>
    </row>
    <row r="4647" spans="1:7" ht="21" x14ac:dyDescent="0.25">
      <c r="A4647" s="115" t="s">
        <v>4907</v>
      </c>
      <c r="B4647" s="102" t="s">
        <v>8302</v>
      </c>
      <c r="C4647" s="101" t="str">
        <f t="shared" si="144"/>
        <v>Formula</v>
      </c>
      <c r="D4647" s="102" t="s">
        <v>8301</v>
      </c>
      <c r="E4647" s="102" t="s">
        <v>8300</v>
      </c>
      <c r="F4647" s="105">
        <v>40</v>
      </c>
      <c r="G4647" s="77">
        <f t="shared" si="145"/>
        <v>807</v>
      </c>
    </row>
    <row r="4648" spans="1:7" ht="21" x14ac:dyDescent="0.25">
      <c r="A4648" s="114" t="s">
        <v>18031</v>
      </c>
      <c r="B4648" s="101" t="s">
        <v>8302</v>
      </c>
      <c r="C4648" s="101" t="str">
        <f t="shared" si="144"/>
        <v>Formula</v>
      </c>
      <c r="D4648" s="101" t="s">
        <v>8301</v>
      </c>
      <c r="E4648" s="101" t="s">
        <v>18055</v>
      </c>
      <c r="F4648" s="104">
        <v>20</v>
      </c>
      <c r="G4648" s="77">
        <f t="shared" si="145"/>
        <v>807</v>
      </c>
    </row>
    <row r="4649" spans="1:7" ht="21" x14ac:dyDescent="0.25">
      <c r="A4649" s="115" t="s">
        <v>18318</v>
      </c>
      <c r="B4649" s="102" t="s">
        <v>8302</v>
      </c>
      <c r="C4649" s="101" t="str">
        <f t="shared" si="144"/>
        <v>Formula</v>
      </c>
      <c r="D4649" s="102" t="s">
        <v>8301</v>
      </c>
      <c r="E4649" s="102" t="s">
        <v>8269</v>
      </c>
      <c r="F4649" s="105">
        <v>34</v>
      </c>
      <c r="G4649" s="77">
        <f t="shared" si="145"/>
        <v>807</v>
      </c>
    </row>
    <row r="4650" spans="1:7" ht="21" x14ac:dyDescent="0.25">
      <c r="A4650" s="114" t="s">
        <v>4908</v>
      </c>
      <c r="B4650" s="101" t="s">
        <v>8298</v>
      </c>
      <c r="C4650" s="101" t="str">
        <f t="shared" si="144"/>
        <v>Formula</v>
      </c>
      <c r="D4650" s="101" t="s">
        <v>8297</v>
      </c>
      <c r="E4650" s="101" t="s">
        <v>8299</v>
      </c>
      <c r="F4650" s="104">
        <v>180</v>
      </c>
      <c r="G4650" s="77">
        <f t="shared" si="145"/>
        <v>295</v>
      </c>
    </row>
    <row r="4651" spans="1:7" ht="21" x14ac:dyDescent="0.25">
      <c r="A4651" s="115" t="s">
        <v>4909</v>
      </c>
      <c r="B4651" s="102" t="s">
        <v>8298</v>
      </c>
      <c r="C4651" s="101" t="str">
        <f t="shared" si="144"/>
        <v>Formula</v>
      </c>
      <c r="D4651" s="102" t="s">
        <v>8297</v>
      </c>
      <c r="E4651" s="102" t="s">
        <v>8296</v>
      </c>
      <c r="F4651" s="105">
        <v>115</v>
      </c>
      <c r="G4651" s="77">
        <f t="shared" si="145"/>
        <v>295</v>
      </c>
    </row>
    <row r="4652" spans="1:7" ht="21" x14ac:dyDescent="0.25">
      <c r="A4652" s="114" t="s">
        <v>4910</v>
      </c>
      <c r="B4652" s="101" t="s">
        <v>8295</v>
      </c>
      <c r="C4652" s="101" t="str">
        <f t="shared" si="144"/>
        <v>Formula</v>
      </c>
      <c r="D4652" s="101" t="s">
        <v>8294</v>
      </c>
      <c r="E4652" s="101" t="s">
        <v>8293</v>
      </c>
      <c r="F4652" s="104">
        <v>100</v>
      </c>
      <c r="G4652" s="77">
        <f t="shared" si="145"/>
        <v>100</v>
      </c>
    </row>
    <row r="4653" spans="1:7" ht="21" x14ac:dyDescent="0.25">
      <c r="A4653" s="115" t="s">
        <v>4911</v>
      </c>
      <c r="B4653" s="102" t="s">
        <v>8292</v>
      </c>
      <c r="C4653" s="101" t="str">
        <f t="shared" si="144"/>
        <v>Formula</v>
      </c>
      <c r="D4653" s="102" t="s">
        <v>8291</v>
      </c>
      <c r="E4653" s="102" t="s">
        <v>8290</v>
      </c>
      <c r="F4653" s="105">
        <v>223</v>
      </c>
      <c r="G4653" s="77">
        <f t="shared" si="145"/>
        <v>223</v>
      </c>
    </row>
    <row r="4654" spans="1:7" ht="21" x14ac:dyDescent="0.25">
      <c r="A4654" s="114" t="s">
        <v>4912</v>
      </c>
      <c r="B4654" s="101" t="s">
        <v>8289</v>
      </c>
      <c r="C4654" s="101" t="str">
        <f t="shared" si="144"/>
        <v>Formula</v>
      </c>
      <c r="D4654" s="101" t="s">
        <v>8288</v>
      </c>
      <c r="E4654" s="101" t="s">
        <v>18160</v>
      </c>
      <c r="F4654" s="104">
        <v>230</v>
      </c>
      <c r="G4654" s="77">
        <f t="shared" si="145"/>
        <v>230</v>
      </c>
    </row>
    <row r="4655" spans="1:7" ht="21" x14ac:dyDescent="0.25">
      <c r="A4655" s="115" t="s">
        <v>4913</v>
      </c>
      <c r="B4655" s="102" t="s">
        <v>8287</v>
      </c>
      <c r="C4655" s="101" t="str">
        <f t="shared" si="144"/>
        <v>Formula</v>
      </c>
      <c r="D4655" s="102" t="s">
        <v>8286</v>
      </c>
      <c r="E4655" s="102" t="s">
        <v>8285</v>
      </c>
      <c r="F4655" s="105">
        <v>140</v>
      </c>
      <c r="G4655" s="77">
        <f t="shared" si="145"/>
        <v>140</v>
      </c>
    </row>
    <row r="4656" spans="1:7" ht="21" x14ac:dyDescent="0.25">
      <c r="A4656" s="114" t="s">
        <v>4914</v>
      </c>
      <c r="B4656" s="101" t="s">
        <v>8284</v>
      </c>
      <c r="C4656" s="101" t="str">
        <f t="shared" si="144"/>
        <v>Formula</v>
      </c>
      <c r="D4656" s="101" t="s">
        <v>8283</v>
      </c>
      <c r="E4656" s="101" t="s">
        <v>8282</v>
      </c>
      <c r="F4656" s="104">
        <v>194</v>
      </c>
      <c r="G4656" s="77">
        <f t="shared" si="145"/>
        <v>194</v>
      </c>
    </row>
    <row r="4657" spans="1:7" ht="21" x14ac:dyDescent="0.25">
      <c r="A4657" s="115" t="s">
        <v>4915</v>
      </c>
      <c r="B4657" s="102" t="s">
        <v>8280</v>
      </c>
      <c r="C4657" s="101" t="str">
        <f t="shared" si="144"/>
        <v>Formula</v>
      </c>
      <c r="D4657" s="102" t="s">
        <v>8279</v>
      </c>
      <c r="E4657" s="102" t="s">
        <v>8281</v>
      </c>
      <c r="F4657" s="105">
        <v>255</v>
      </c>
      <c r="G4657" s="77">
        <f t="shared" si="145"/>
        <v>315</v>
      </c>
    </row>
    <row r="4658" spans="1:7" ht="21" x14ac:dyDescent="0.25">
      <c r="A4658" s="114" t="s">
        <v>4916</v>
      </c>
      <c r="B4658" s="101" t="s">
        <v>8280</v>
      </c>
      <c r="C4658" s="101" t="str">
        <f t="shared" si="144"/>
        <v>Formula</v>
      </c>
      <c r="D4658" s="101" t="s">
        <v>8279</v>
      </c>
      <c r="E4658" s="101" t="s">
        <v>8278</v>
      </c>
      <c r="F4658" s="104">
        <v>60</v>
      </c>
      <c r="G4658" s="77">
        <f t="shared" si="145"/>
        <v>315</v>
      </c>
    </row>
    <row r="4659" spans="1:7" ht="21" x14ac:dyDescent="0.25">
      <c r="A4659" s="115" t="s">
        <v>4917</v>
      </c>
      <c r="B4659" s="102" t="s">
        <v>8277</v>
      </c>
      <c r="C4659" s="101" t="str">
        <f t="shared" si="144"/>
        <v>Formula</v>
      </c>
      <c r="D4659" s="102" t="s">
        <v>8276</v>
      </c>
      <c r="E4659" s="102" t="s">
        <v>8275</v>
      </c>
      <c r="F4659" s="105">
        <v>279</v>
      </c>
      <c r="G4659" s="77">
        <f t="shared" si="145"/>
        <v>279</v>
      </c>
    </row>
    <row r="4660" spans="1:7" ht="21" x14ac:dyDescent="0.25">
      <c r="A4660" s="114" t="s">
        <v>4918</v>
      </c>
      <c r="B4660" s="101" t="s">
        <v>8274</v>
      </c>
      <c r="C4660" s="101" t="str">
        <f t="shared" si="144"/>
        <v>Formula</v>
      </c>
      <c r="D4660" s="101" t="s">
        <v>18963</v>
      </c>
      <c r="E4660" s="101" t="s">
        <v>8273</v>
      </c>
      <c r="F4660" s="104">
        <v>100</v>
      </c>
      <c r="G4660" s="77">
        <f t="shared" si="145"/>
        <v>100</v>
      </c>
    </row>
    <row r="4661" spans="1:7" ht="21" x14ac:dyDescent="0.25">
      <c r="A4661" s="115" t="s">
        <v>4919</v>
      </c>
      <c r="B4661" s="102" t="s">
        <v>8272</v>
      </c>
      <c r="C4661" s="101" t="str">
        <f t="shared" si="144"/>
        <v>Formula</v>
      </c>
      <c r="D4661" s="102" t="s">
        <v>8271</v>
      </c>
      <c r="E4661" s="102" t="s">
        <v>8270</v>
      </c>
      <c r="F4661" s="105">
        <v>125</v>
      </c>
      <c r="G4661" s="77">
        <f t="shared" si="145"/>
        <v>125</v>
      </c>
    </row>
    <row r="4662" spans="1:7" ht="21" x14ac:dyDescent="0.25">
      <c r="A4662" s="114" t="s">
        <v>4920</v>
      </c>
      <c r="B4662" s="101" t="s">
        <v>8268</v>
      </c>
      <c r="C4662" s="101" t="str">
        <f t="shared" si="144"/>
        <v>Formula</v>
      </c>
      <c r="D4662" s="101" t="s">
        <v>8267</v>
      </c>
      <c r="E4662" s="101" t="s">
        <v>8266</v>
      </c>
      <c r="F4662" s="104">
        <v>100</v>
      </c>
      <c r="G4662" s="77">
        <f t="shared" si="145"/>
        <v>100</v>
      </c>
    </row>
    <row r="4663" spans="1:7" ht="21" x14ac:dyDescent="0.25">
      <c r="A4663" s="115" t="s">
        <v>4921</v>
      </c>
      <c r="B4663" s="102" t="s">
        <v>8263</v>
      </c>
      <c r="C4663" s="101" t="str">
        <f t="shared" si="144"/>
        <v>Formula</v>
      </c>
      <c r="D4663" s="102" t="s">
        <v>8262</v>
      </c>
      <c r="E4663" s="102" t="s">
        <v>8265</v>
      </c>
      <c r="F4663" s="105">
        <v>156</v>
      </c>
      <c r="G4663" s="77">
        <f t="shared" si="145"/>
        <v>381</v>
      </c>
    </row>
    <row r="4664" spans="1:7" ht="21" x14ac:dyDescent="0.25">
      <c r="A4664" s="114" t="s">
        <v>4922</v>
      </c>
      <c r="B4664" s="101" t="s">
        <v>8263</v>
      </c>
      <c r="C4664" s="101" t="str">
        <f t="shared" si="144"/>
        <v>Formula</v>
      </c>
      <c r="D4664" s="101" t="s">
        <v>8262</v>
      </c>
      <c r="E4664" s="101" t="s">
        <v>8264</v>
      </c>
      <c r="F4664" s="104">
        <v>100</v>
      </c>
      <c r="G4664" s="77">
        <f t="shared" si="145"/>
        <v>381</v>
      </c>
    </row>
    <row r="4665" spans="1:7" ht="21" x14ac:dyDescent="0.25">
      <c r="A4665" s="115" t="s">
        <v>4923</v>
      </c>
      <c r="B4665" s="102" t="s">
        <v>8263</v>
      </c>
      <c r="C4665" s="101" t="str">
        <f t="shared" si="144"/>
        <v>Formula</v>
      </c>
      <c r="D4665" s="102" t="s">
        <v>8262</v>
      </c>
      <c r="E4665" s="102" t="s">
        <v>8261</v>
      </c>
      <c r="F4665" s="105">
        <v>125</v>
      </c>
      <c r="G4665" s="77">
        <f t="shared" si="145"/>
        <v>381</v>
      </c>
    </row>
    <row r="4666" spans="1:7" ht="21" x14ac:dyDescent="0.25">
      <c r="A4666" s="114" t="s">
        <v>4924</v>
      </c>
      <c r="B4666" s="101" t="s">
        <v>8259</v>
      </c>
      <c r="C4666" s="101" t="str">
        <f t="shared" si="144"/>
        <v>Formula</v>
      </c>
      <c r="D4666" s="101" t="s">
        <v>8258</v>
      </c>
      <c r="E4666" s="101" t="s">
        <v>8257</v>
      </c>
      <c r="F4666" s="104">
        <v>55</v>
      </c>
      <c r="G4666" s="77">
        <f t="shared" si="145"/>
        <v>55</v>
      </c>
    </row>
    <row r="4667" spans="1:7" ht="21" x14ac:dyDescent="0.25">
      <c r="A4667" s="115" t="s">
        <v>4925</v>
      </c>
      <c r="B4667" s="102" t="s">
        <v>8255</v>
      </c>
      <c r="C4667" s="101" t="str">
        <f t="shared" si="144"/>
        <v>Formula</v>
      </c>
      <c r="D4667" s="102" t="s">
        <v>8254</v>
      </c>
      <c r="E4667" s="102" t="s">
        <v>8256</v>
      </c>
      <c r="F4667" s="105">
        <v>40</v>
      </c>
      <c r="G4667" s="77">
        <f t="shared" si="145"/>
        <v>41</v>
      </c>
    </row>
    <row r="4668" spans="1:7" ht="21" x14ac:dyDescent="0.25">
      <c r="A4668" s="114" t="s">
        <v>4926</v>
      </c>
      <c r="B4668" s="101" t="s">
        <v>8255</v>
      </c>
      <c r="C4668" s="101" t="str">
        <f t="shared" si="144"/>
        <v>Formula</v>
      </c>
      <c r="D4668" s="101" t="s">
        <v>8254</v>
      </c>
      <c r="E4668" s="101" t="s">
        <v>8251</v>
      </c>
      <c r="F4668" s="104">
        <v>1</v>
      </c>
      <c r="G4668" s="77">
        <f t="shared" si="145"/>
        <v>41</v>
      </c>
    </row>
    <row r="4669" spans="1:7" ht="21" x14ac:dyDescent="0.25">
      <c r="A4669" s="115" t="s">
        <v>2874</v>
      </c>
      <c r="B4669" s="102" t="s">
        <v>11661</v>
      </c>
      <c r="C4669" s="101" t="str">
        <f t="shared" si="144"/>
        <v>Formula</v>
      </c>
      <c r="D4669" s="102" t="s">
        <v>11660</v>
      </c>
      <c r="E4669" s="102" t="s">
        <v>11667</v>
      </c>
      <c r="F4669" s="105">
        <v>150</v>
      </c>
      <c r="G4669" s="77">
        <f t="shared" si="145"/>
        <v>1005</v>
      </c>
    </row>
    <row r="4670" spans="1:7" ht="21" x14ac:dyDescent="0.25">
      <c r="A4670" s="114" t="s">
        <v>2875</v>
      </c>
      <c r="B4670" s="101" t="s">
        <v>11661</v>
      </c>
      <c r="C4670" s="101" t="str">
        <f t="shared" si="144"/>
        <v>Formula</v>
      </c>
      <c r="D4670" s="101" t="s">
        <v>11660</v>
      </c>
      <c r="E4670" s="101" t="s">
        <v>10983</v>
      </c>
      <c r="F4670" s="104">
        <v>216</v>
      </c>
      <c r="G4670" s="77">
        <f t="shared" si="145"/>
        <v>1005</v>
      </c>
    </row>
    <row r="4671" spans="1:7" ht="21" x14ac:dyDescent="0.25">
      <c r="A4671" s="115" t="s">
        <v>2876</v>
      </c>
      <c r="B4671" s="102" t="s">
        <v>11661</v>
      </c>
      <c r="C4671" s="101" t="str">
        <f t="shared" si="144"/>
        <v>Formula</v>
      </c>
      <c r="D4671" s="102" t="s">
        <v>11660</v>
      </c>
      <c r="E4671" s="102" t="s">
        <v>11666</v>
      </c>
      <c r="F4671" s="105">
        <v>151</v>
      </c>
      <c r="G4671" s="77">
        <f t="shared" si="145"/>
        <v>1005</v>
      </c>
    </row>
    <row r="4672" spans="1:7" ht="21" x14ac:dyDescent="0.25">
      <c r="A4672" s="114" t="s">
        <v>2877</v>
      </c>
      <c r="B4672" s="101" t="s">
        <v>11661</v>
      </c>
      <c r="C4672" s="101" t="str">
        <f t="shared" si="144"/>
        <v>Formula</v>
      </c>
      <c r="D4672" s="101" t="s">
        <v>11660</v>
      </c>
      <c r="E4672" s="101" t="s">
        <v>11665</v>
      </c>
      <c r="F4672" s="104">
        <v>71</v>
      </c>
      <c r="G4672" s="77">
        <f t="shared" si="145"/>
        <v>1005</v>
      </c>
    </row>
    <row r="4673" spans="1:7" ht="21" x14ac:dyDescent="0.25">
      <c r="A4673" s="115" t="s">
        <v>2878</v>
      </c>
      <c r="B4673" s="102" t="s">
        <v>11661</v>
      </c>
      <c r="C4673" s="101" t="str">
        <f t="shared" si="144"/>
        <v>Formula</v>
      </c>
      <c r="D4673" s="102" t="s">
        <v>11660</v>
      </c>
      <c r="E4673" s="102" t="s">
        <v>11664</v>
      </c>
      <c r="F4673" s="105">
        <v>48</v>
      </c>
      <c r="G4673" s="77">
        <f t="shared" si="145"/>
        <v>1005</v>
      </c>
    </row>
    <row r="4674" spans="1:7" ht="21" x14ac:dyDescent="0.25">
      <c r="A4674" s="114" t="s">
        <v>2879</v>
      </c>
      <c r="B4674" s="101" t="s">
        <v>11661</v>
      </c>
      <c r="C4674" s="101" t="str">
        <f t="shared" si="144"/>
        <v>Formula</v>
      </c>
      <c r="D4674" s="101" t="s">
        <v>11660</v>
      </c>
      <c r="E4674" s="101" t="s">
        <v>6388</v>
      </c>
      <c r="F4674" s="104">
        <v>7</v>
      </c>
      <c r="G4674" s="77">
        <f t="shared" si="145"/>
        <v>1005</v>
      </c>
    </row>
    <row r="4675" spans="1:7" ht="21" x14ac:dyDescent="0.25">
      <c r="A4675" s="115" t="s">
        <v>2880</v>
      </c>
      <c r="B4675" s="102" t="s">
        <v>11661</v>
      </c>
      <c r="C4675" s="101" t="str">
        <f t="shared" ref="C4675:C4738" si="146">IF(ISTEXT(VLOOKUP(B4675,$I$3:$I$12,1,FALSE)),"Alt sub","Formula")</f>
        <v>Formula</v>
      </c>
      <c r="D4675" s="102" t="s">
        <v>11660</v>
      </c>
      <c r="E4675" s="102" t="s">
        <v>11663</v>
      </c>
      <c r="F4675" s="105">
        <v>138</v>
      </c>
      <c r="G4675" s="77">
        <f t="shared" ref="G4675:G4738" si="147">SUMIF(B:B,B4675,F:F)</f>
        <v>1005</v>
      </c>
    </row>
    <row r="4676" spans="1:7" ht="21" x14ac:dyDescent="0.25">
      <c r="A4676" s="114" t="s">
        <v>5991</v>
      </c>
      <c r="B4676" s="101" t="s">
        <v>11661</v>
      </c>
      <c r="C4676" s="101" t="str">
        <f t="shared" si="146"/>
        <v>Formula</v>
      </c>
      <c r="D4676" s="101" t="s">
        <v>11660</v>
      </c>
      <c r="E4676" s="101" t="s">
        <v>17639</v>
      </c>
      <c r="F4676" s="104">
        <v>32</v>
      </c>
      <c r="G4676" s="77">
        <f t="shared" si="147"/>
        <v>1005</v>
      </c>
    </row>
    <row r="4677" spans="1:7" ht="21" x14ac:dyDescent="0.25">
      <c r="A4677" s="115" t="s">
        <v>2881</v>
      </c>
      <c r="B4677" s="102" t="s">
        <v>11661</v>
      </c>
      <c r="C4677" s="101" t="str">
        <f t="shared" si="146"/>
        <v>Formula</v>
      </c>
      <c r="D4677" s="102" t="s">
        <v>11660</v>
      </c>
      <c r="E4677" s="102" t="s">
        <v>11662</v>
      </c>
      <c r="F4677" s="105">
        <v>60</v>
      </c>
      <c r="G4677" s="77">
        <f t="shared" si="147"/>
        <v>1005</v>
      </c>
    </row>
    <row r="4678" spans="1:7" ht="21" x14ac:dyDescent="0.25">
      <c r="A4678" s="114" t="s">
        <v>2882</v>
      </c>
      <c r="B4678" s="101" t="s">
        <v>11661</v>
      </c>
      <c r="C4678" s="101" t="str">
        <f t="shared" si="146"/>
        <v>Formula</v>
      </c>
      <c r="D4678" s="101" t="s">
        <v>11660</v>
      </c>
      <c r="E4678" s="101" t="s">
        <v>18123</v>
      </c>
      <c r="F4678" s="104">
        <v>43</v>
      </c>
      <c r="G4678" s="77">
        <f t="shared" si="147"/>
        <v>1005</v>
      </c>
    </row>
    <row r="4679" spans="1:7" ht="21" x14ac:dyDescent="0.25">
      <c r="A4679" s="115" t="s">
        <v>17783</v>
      </c>
      <c r="B4679" s="102" t="s">
        <v>11661</v>
      </c>
      <c r="C4679" s="101" t="str">
        <f t="shared" si="146"/>
        <v>Formula</v>
      </c>
      <c r="D4679" s="102" t="s">
        <v>11660</v>
      </c>
      <c r="E4679" s="102" t="s">
        <v>17784</v>
      </c>
      <c r="F4679" s="105">
        <v>1</v>
      </c>
      <c r="G4679" s="77">
        <f t="shared" si="147"/>
        <v>1005</v>
      </c>
    </row>
    <row r="4680" spans="1:7" ht="21" x14ac:dyDescent="0.25">
      <c r="A4680" s="114" t="s">
        <v>18933</v>
      </c>
      <c r="B4680" s="101" t="s">
        <v>11661</v>
      </c>
      <c r="C4680" s="101" t="str">
        <f t="shared" si="146"/>
        <v>Formula</v>
      </c>
      <c r="D4680" s="101" t="s">
        <v>11660</v>
      </c>
      <c r="E4680" s="101" t="s">
        <v>18934</v>
      </c>
      <c r="F4680" s="104">
        <v>40</v>
      </c>
      <c r="G4680" s="77">
        <f t="shared" si="147"/>
        <v>1005</v>
      </c>
    </row>
    <row r="4681" spans="1:7" ht="21" x14ac:dyDescent="0.25">
      <c r="A4681" s="115" t="s">
        <v>18935</v>
      </c>
      <c r="B4681" s="102" t="s">
        <v>11661</v>
      </c>
      <c r="C4681" s="101" t="str">
        <f t="shared" si="146"/>
        <v>Formula</v>
      </c>
      <c r="D4681" s="102" t="s">
        <v>11660</v>
      </c>
      <c r="E4681" s="102" t="s">
        <v>18936</v>
      </c>
      <c r="F4681" s="105">
        <v>24</v>
      </c>
      <c r="G4681" s="77">
        <f t="shared" si="147"/>
        <v>1005</v>
      </c>
    </row>
    <row r="4682" spans="1:7" ht="21" x14ac:dyDescent="0.25">
      <c r="A4682" s="114" t="s">
        <v>18981</v>
      </c>
      <c r="B4682" s="101" t="s">
        <v>11661</v>
      </c>
      <c r="C4682" s="101" t="str">
        <f t="shared" si="146"/>
        <v>Formula</v>
      </c>
      <c r="D4682" s="101" t="s">
        <v>11660</v>
      </c>
      <c r="E4682" s="101" t="s">
        <v>18980</v>
      </c>
      <c r="F4682" s="104">
        <v>24</v>
      </c>
      <c r="G4682" s="77">
        <f t="shared" si="147"/>
        <v>1005</v>
      </c>
    </row>
    <row r="4683" spans="1:7" ht="21" x14ac:dyDescent="0.25">
      <c r="A4683" s="115" t="s">
        <v>2883</v>
      </c>
      <c r="B4683" s="102" t="s">
        <v>11646</v>
      </c>
      <c r="C4683" s="101" t="str">
        <f t="shared" si="146"/>
        <v>Formula</v>
      </c>
      <c r="D4683" s="102" t="s">
        <v>11645</v>
      </c>
      <c r="E4683" s="102" t="s">
        <v>11659</v>
      </c>
      <c r="F4683" s="105">
        <v>288</v>
      </c>
      <c r="G4683" s="77">
        <f t="shared" si="147"/>
        <v>1444</v>
      </c>
    </row>
    <row r="4684" spans="1:7" ht="21" x14ac:dyDescent="0.25">
      <c r="A4684" s="114" t="s">
        <v>2884</v>
      </c>
      <c r="B4684" s="101" t="s">
        <v>11646</v>
      </c>
      <c r="C4684" s="101" t="str">
        <f t="shared" si="146"/>
        <v>Formula</v>
      </c>
      <c r="D4684" s="101" t="s">
        <v>11645</v>
      </c>
      <c r="E4684" s="101" t="s">
        <v>11658</v>
      </c>
      <c r="F4684" s="104">
        <v>89</v>
      </c>
      <c r="G4684" s="77">
        <f t="shared" si="147"/>
        <v>1444</v>
      </c>
    </row>
    <row r="4685" spans="1:7" ht="21" x14ac:dyDescent="0.25">
      <c r="A4685" s="115" t="s">
        <v>2885</v>
      </c>
      <c r="B4685" s="102" t="s">
        <v>11646</v>
      </c>
      <c r="C4685" s="101" t="str">
        <f t="shared" si="146"/>
        <v>Formula</v>
      </c>
      <c r="D4685" s="102" t="s">
        <v>11645</v>
      </c>
      <c r="E4685" s="102" t="s">
        <v>11657</v>
      </c>
      <c r="F4685" s="105">
        <v>50</v>
      </c>
      <c r="G4685" s="77">
        <f t="shared" si="147"/>
        <v>1444</v>
      </c>
    </row>
    <row r="4686" spans="1:7" ht="21" x14ac:dyDescent="0.25">
      <c r="A4686" s="114" t="s">
        <v>2886</v>
      </c>
      <c r="B4686" s="101" t="s">
        <v>11646</v>
      </c>
      <c r="C4686" s="101" t="str">
        <f t="shared" si="146"/>
        <v>Formula</v>
      </c>
      <c r="D4686" s="101" t="s">
        <v>11645</v>
      </c>
      <c r="E4686" s="101" t="s">
        <v>11656</v>
      </c>
      <c r="F4686" s="104">
        <v>61</v>
      </c>
      <c r="G4686" s="77">
        <f t="shared" si="147"/>
        <v>1444</v>
      </c>
    </row>
    <row r="4687" spans="1:7" ht="21" x14ac:dyDescent="0.25">
      <c r="A4687" s="115" t="s">
        <v>2887</v>
      </c>
      <c r="B4687" s="102" t="s">
        <v>11646</v>
      </c>
      <c r="C4687" s="101" t="str">
        <f t="shared" si="146"/>
        <v>Formula</v>
      </c>
      <c r="D4687" s="102" t="s">
        <v>11645</v>
      </c>
      <c r="E4687" s="102" t="s">
        <v>11655</v>
      </c>
      <c r="F4687" s="105">
        <v>122</v>
      </c>
      <c r="G4687" s="77">
        <f t="shared" si="147"/>
        <v>1444</v>
      </c>
    </row>
    <row r="4688" spans="1:7" ht="21" x14ac:dyDescent="0.25">
      <c r="A4688" s="114" t="s">
        <v>2888</v>
      </c>
      <c r="B4688" s="101" t="s">
        <v>11646</v>
      </c>
      <c r="C4688" s="101" t="str">
        <f t="shared" si="146"/>
        <v>Formula</v>
      </c>
      <c r="D4688" s="101" t="s">
        <v>11645</v>
      </c>
      <c r="E4688" s="101" t="s">
        <v>11654</v>
      </c>
      <c r="F4688" s="104">
        <v>60</v>
      </c>
      <c r="G4688" s="77">
        <f t="shared" si="147"/>
        <v>1444</v>
      </c>
    </row>
    <row r="4689" spans="1:7" ht="21" x14ac:dyDescent="0.25">
      <c r="A4689" s="115" t="s">
        <v>2889</v>
      </c>
      <c r="B4689" s="102" t="s">
        <v>11646</v>
      </c>
      <c r="C4689" s="101" t="str">
        <f t="shared" si="146"/>
        <v>Formula</v>
      </c>
      <c r="D4689" s="102" t="s">
        <v>11645</v>
      </c>
      <c r="E4689" s="102" t="s">
        <v>11653</v>
      </c>
      <c r="F4689" s="105">
        <v>101</v>
      </c>
      <c r="G4689" s="77">
        <f t="shared" si="147"/>
        <v>1444</v>
      </c>
    </row>
    <row r="4690" spans="1:7" ht="21" x14ac:dyDescent="0.25">
      <c r="A4690" s="114" t="s">
        <v>2890</v>
      </c>
      <c r="B4690" s="101" t="s">
        <v>11646</v>
      </c>
      <c r="C4690" s="101" t="str">
        <f t="shared" si="146"/>
        <v>Formula</v>
      </c>
      <c r="D4690" s="101" t="s">
        <v>11645</v>
      </c>
      <c r="E4690" s="101" t="s">
        <v>11652</v>
      </c>
      <c r="F4690" s="104">
        <v>96</v>
      </c>
      <c r="G4690" s="77">
        <f t="shared" si="147"/>
        <v>1444</v>
      </c>
    </row>
    <row r="4691" spans="1:7" ht="21" x14ac:dyDescent="0.25">
      <c r="A4691" s="115" t="s">
        <v>2891</v>
      </c>
      <c r="B4691" s="102" t="s">
        <v>11646</v>
      </c>
      <c r="C4691" s="101" t="str">
        <f t="shared" si="146"/>
        <v>Formula</v>
      </c>
      <c r="D4691" s="102" t="s">
        <v>11645</v>
      </c>
      <c r="E4691" s="102" t="s">
        <v>11651</v>
      </c>
      <c r="F4691" s="105">
        <v>50</v>
      </c>
      <c r="G4691" s="77">
        <f t="shared" si="147"/>
        <v>1444</v>
      </c>
    </row>
    <row r="4692" spans="1:7" ht="21" x14ac:dyDescent="0.25">
      <c r="A4692" s="114" t="s">
        <v>2892</v>
      </c>
      <c r="B4692" s="101" t="s">
        <v>11646</v>
      </c>
      <c r="C4692" s="101" t="str">
        <f t="shared" si="146"/>
        <v>Formula</v>
      </c>
      <c r="D4692" s="101" t="s">
        <v>11645</v>
      </c>
      <c r="E4692" s="101" t="s">
        <v>11650</v>
      </c>
      <c r="F4692" s="104">
        <v>42</v>
      </c>
      <c r="G4692" s="77">
        <f t="shared" si="147"/>
        <v>1444</v>
      </c>
    </row>
    <row r="4693" spans="1:7" ht="21" x14ac:dyDescent="0.25">
      <c r="A4693" s="115" t="s">
        <v>2893</v>
      </c>
      <c r="B4693" s="102" t="s">
        <v>11646</v>
      </c>
      <c r="C4693" s="101" t="str">
        <f t="shared" si="146"/>
        <v>Formula</v>
      </c>
      <c r="D4693" s="102" t="s">
        <v>11645</v>
      </c>
      <c r="E4693" s="102" t="s">
        <v>11649</v>
      </c>
      <c r="F4693" s="105">
        <v>46</v>
      </c>
      <c r="G4693" s="77">
        <f t="shared" si="147"/>
        <v>1444</v>
      </c>
    </row>
    <row r="4694" spans="1:7" ht="21" x14ac:dyDescent="0.25">
      <c r="A4694" s="114" t="s">
        <v>2894</v>
      </c>
      <c r="B4694" s="101" t="s">
        <v>11646</v>
      </c>
      <c r="C4694" s="101" t="str">
        <f t="shared" si="146"/>
        <v>Formula</v>
      </c>
      <c r="D4694" s="101" t="s">
        <v>11645</v>
      </c>
      <c r="E4694" s="101" t="s">
        <v>11648</v>
      </c>
      <c r="F4694" s="104">
        <v>40</v>
      </c>
      <c r="G4694" s="77">
        <f t="shared" si="147"/>
        <v>1444</v>
      </c>
    </row>
    <row r="4695" spans="1:7" ht="21" x14ac:dyDescent="0.25">
      <c r="A4695" s="115" t="s">
        <v>2895</v>
      </c>
      <c r="B4695" s="102" t="s">
        <v>11646</v>
      </c>
      <c r="C4695" s="101" t="str">
        <f t="shared" si="146"/>
        <v>Formula</v>
      </c>
      <c r="D4695" s="102" t="s">
        <v>11645</v>
      </c>
      <c r="E4695" s="102" t="s">
        <v>11647</v>
      </c>
      <c r="F4695" s="105">
        <v>60</v>
      </c>
      <c r="G4695" s="77">
        <f t="shared" si="147"/>
        <v>1444</v>
      </c>
    </row>
    <row r="4696" spans="1:7" ht="21" x14ac:dyDescent="0.25">
      <c r="A4696" s="114" t="s">
        <v>2896</v>
      </c>
      <c r="B4696" s="101" t="s">
        <v>11646</v>
      </c>
      <c r="C4696" s="101" t="str">
        <f t="shared" si="146"/>
        <v>Formula</v>
      </c>
      <c r="D4696" s="101" t="s">
        <v>11645</v>
      </c>
      <c r="E4696" s="101" t="s">
        <v>8251</v>
      </c>
      <c r="F4696" s="104">
        <v>108</v>
      </c>
      <c r="G4696" s="77">
        <f t="shared" si="147"/>
        <v>1444</v>
      </c>
    </row>
    <row r="4697" spans="1:7" ht="21" x14ac:dyDescent="0.25">
      <c r="A4697" s="115" t="s">
        <v>2897</v>
      </c>
      <c r="B4697" s="102" t="s">
        <v>11646</v>
      </c>
      <c r="C4697" s="101" t="str">
        <f t="shared" si="146"/>
        <v>Formula</v>
      </c>
      <c r="D4697" s="102" t="s">
        <v>11645</v>
      </c>
      <c r="E4697" s="102" t="s">
        <v>11644</v>
      </c>
      <c r="F4697" s="105">
        <v>86</v>
      </c>
      <c r="G4697" s="77">
        <f t="shared" si="147"/>
        <v>1444</v>
      </c>
    </row>
    <row r="4698" spans="1:7" ht="21" x14ac:dyDescent="0.25">
      <c r="A4698" s="114" t="s">
        <v>17640</v>
      </c>
      <c r="B4698" s="101" t="s">
        <v>11646</v>
      </c>
      <c r="C4698" s="101" t="str">
        <f t="shared" si="146"/>
        <v>Formula</v>
      </c>
      <c r="D4698" s="101" t="s">
        <v>11645</v>
      </c>
      <c r="E4698" s="101" t="s">
        <v>17641</v>
      </c>
      <c r="F4698" s="104">
        <v>145</v>
      </c>
      <c r="G4698" s="77">
        <f t="shared" si="147"/>
        <v>1444</v>
      </c>
    </row>
    <row r="4699" spans="1:7" x14ac:dyDescent="0.25">
      <c r="A4699" s="115" t="s">
        <v>2898</v>
      </c>
      <c r="B4699" s="102" t="s">
        <v>11639</v>
      </c>
      <c r="C4699" s="101" t="str">
        <f t="shared" si="146"/>
        <v>Formula</v>
      </c>
      <c r="D4699" s="102" t="s">
        <v>18979</v>
      </c>
      <c r="E4699" s="102" t="s">
        <v>11642</v>
      </c>
      <c r="F4699" s="105">
        <v>100</v>
      </c>
      <c r="G4699" s="77">
        <f t="shared" si="147"/>
        <v>100</v>
      </c>
    </row>
    <row r="4700" spans="1:7" ht="21" x14ac:dyDescent="0.25">
      <c r="A4700" s="114" t="s">
        <v>2900</v>
      </c>
      <c r="B4700" s="101" t="s">
        <v>11633</v>
      </c>
      <c r="C4700" s="101" t="str">
        <f t="shared" si="146"/>
        <v>Formula</v>
      </c>
      <c r="D4700" s="101" t="s">
        <v>11632</v>
      </c>
      <c r="E4700" s="101" t="s">
        <v>11638</v>
      </c>
      <c r="F4700" s="104">
        <v>224</v>
      </c>
      <c r="G4700" s="77">
        <f t="shared" si="147"/>
        <v>721</v>
      </c>
    </row>
    <row r="4701" spans="1:7" ht="21" x14ac:dyDescent="0.25">
      <c r="A4701" s="115" t="s">
        <v>2901</v>
      </c>
      <c r="B4701" s="102" t="s">
        <v>11633</v>
      </c>
      <c r="C4701" s="101" t="str">
        <f t="shared" si="146"/>
        <v>Formula</v>
      </c>
      <c r="D4701" s="102" t="s">
        <v>11632</v>
      </c>
      <c r="E4701" s="102" t="s">
        <v>11637</v>
      </c>
      <c r="F4701" s="105">
        <v>108</v>
      </c>
      <c r="G4701" s="77">
        <f t="shared" si="147"/>
        <v>721</v>
      </c>
    </row>
    <row r="4702" spans="1:7" ht="21" x14ac:dyDescent="0.25">
      <c r="A4702" s="114" t="s">
        <v>2902</v>
      </c>
      <c r="B4702" s="101" t="s">
        <v>11633</v>
      </c>
      <c r="C4702" s="101" t="str">
        <f t="shared" si="146"/>
        <v>Formula</v>
      </c>
      <c r="D4702" s="101" t="s">
        <v>11632</v>
      </c>
      <c r="E4702" s="101" t="s">
        <v>11636</v>
      </c>
      <c r="F4702" s="104">
        <v>122</v>
      </c>
      <c r="G4702" s="77">
        <f t="shared" si="147"/>
        <v>721</v>
      </c>
    </row>
    <row r="4703" spans="1:7" ht="21" x14ac:dyDescent="0.25">
      <c r="A4703" s="115" t="s">
        <v>2903</v>
      </c>
      <c r="B4703" s="102" t="s">
        <v>11633</v>
      </c>
      <c r="C4703" s="101" t="str">
        <f t="shared" si="146"/>
        <v>Formula</v>
      </c>
      <c r="D4703" s="102" t="s">
        <v>11632</v>
      </c>
      <c r="E4703" s="102" t="s">
        <v>11635</v>
      </c>
      <c r="F4703" s="105">
        <v>100</v>
      </c>
      <c r="G4703" s="77">
        <f t="shared" si="147"/>
        <v>721</v>
      </c>
    </row>
    <row r="4704" spans="1:7" ht="21" x14ac:dyDescent="0.25">
      <c r="A4704" s="114" t="s">
        <v>2905</v>
      </c>
      <c r="B4704" s="101" t="s">
        <v>11633</v>
      </c>
      <c r="C4704" s="101" t="str">
        <f t="shared" si="146"/>
        <v>Formula</v>
      </c>
      <c r="D4704" s="101" t="s">
        <v>11632</v>
      </c>
      <c r="E4704" s="101" t="s">
        <v>11634</v>
      </c>
      <c r="F4704" s="104">
        <v>125</v>
      </c>
      <c r="G4704" s="77">
        <f t="shared" si="147"/>
        <v>721</v>
      </c>
    </row>
    <row r="4705" spans="1:7" ht="21" x14ac:dyDescent="0.25">
      <c r="A4705" s="115" t="s">
        <v>2906</v>
      </c>
      <c r="B4705" s="102" t="s">
        <v>11633</v>
      </c>
      <c r="C4705" s="101" t="str">
        <f t="shared" si="146"/>
        <v>Formula</v>
      </c>
      <c r="D4705" s="102" t="s">
        <v>11632</v>
      </c>
      <c r="E4705" s="102" t="s">
        <v>11631</v>
      </c>
      <c r="F4705" s="105">
        <v>30</v>
      </c>
      <c r="G4705" s="77">
        <f t="shared" si="147"/>
        <v>721</v>
      </c>
    </row>
    <row r="4706" spans="1:7" ht="21" x14ac:dyDescent="0.25">
      <c r="A4706" s="114" t="s">
        <v>2904</v>
      </c>
      <c r="B4706" s="101" t="s">
        <v>11633</v>
      </c>
      <c r="C4706" s="101" t="str">
        <f t="shared" si="146"/>
        <v>Formula</v>
      </c>
      <c r="D4706" s="101" t="s">
        <v>11632</v>
      </c>
      <c r="E4706" s="101" t="s">
        <v>6388</v>
      </c>
      <c r="F4706" s="104">
        <v>12</v>
      </c>
      <c r="G4706" s="77">
        <f t="shared" si="147"/>
        <v>721</v>
      </c>
    </row>
    <row r="4707" spans="1:7" ht="21" x14ac:dyDescent="0.25">
      <c r="A4707" s="115" t="s">
        <v>2907</v>
      </c>
      <c r="B4707" s="102" t="s">
        <v>11629</v>
      </c>
      <c r="C4707" s="101" t="str">
        <f t="shared" si="146"/>
        <v>Formula</v>
      </c>
      <c r="D4707" s="102" t="s">
        <v>11628</v>
      </c>
      <c r="E4707" s="102" t="s">
        <v>11630</v>
      </c>
      <c r="F4707" s="105">
        <v>218</v>
      </c>
      <c r="G4707" s="77">
        <f t="shared" si="147"/>
        <v>218</v>
      </c>
    </row>
    <row r="4708" spans="1:7" ht="21" x14ac:dyDescent="0.25">
      <c r="A4708" s="114" t="s">
        <v>2908</v>
      </c>
      <c r="B4708" s="101" t="s">
        <v>11613</v>
      </c>
      <c r="C4708" s="101" t="str">
        <f t="shared" si="146"/>
        <v>Formula</v>
      </c>
      <c r="D4708" s="101" t="s">
        <v>11612</v>
      </c>
      <c r="E4708" s="101" t="s">
        <v>11627</v>
      </c>
      <c r="F4708" s="104">
        <v>216</v>
      </c>
      <c r="G4708" s="77">
        <f t="shared" si="147"/>
        <v>1146</v>
      </c>
    </row>
    <row r="4709" spans="1:7" ht="21" x14ac:dyDescent="0.25">
      <c r="A4709" s="115" t="s">
        <v>2909</v>
      </c>
      <c r="B4709" s="102" t="s">
        <v>11613</v>
      </c>
      <c r="C4709" s="101" t="str">
        <f t="shared" si="146"/>
        <v>Formula</v>
      </c>
      <c r="D4709" s="102" t="s">
        <v>11612</v>
      </c>
      <c r="E4709" s="102" t="s">
        <v>11626</v>
      </c>
      <c r="F4709" s="105">
        <v>106</v>
      </c>
      <c r="G4709" s="77">
        <f t="shared" si="147"/>
        <v>1146</v>
      </c>
    </row>
    <row r="4710" spans="1:7" ht="21" x14ac:dyDescent="0.25">
      <c r="A4710" s="114" t="s">
        <v>2910</v>
      </c>
      <c r="B4710" s="101" t="s">
        <v>11613</v>
      </c>
      <c r="C4710" s="101" t="str">
        <f t="shared" si="146"/>
        <v>Formula</v>
      </c>
      <c r="D4710" s="101" t="s">
        <v>11612</v>
      </c>
      <c r="E4710" s="101" t="s">
        <v>11625</v>
      </c>
      <c r="F4710" s="104">
        <v>116</v>
      </c>
      <c r="G4710" s="77">
        <f t="shared" si="147"/>
        <v>1146</v>
      </c>
    </row>
    <row r="4711" spans="1:7" ht="21" x14ac:dyDescent="0.25">
      <c r="A4711" s="115" t="s">
        <v>2911</v>
      </c>
      <c r="B4711" s="102" t="s">
        <v>11613</v>
      </c>
      <c r="C4711" s="101" t="str">
        <f t="shared" si="146"/>
        <v>Formula</v>
      </c>
      <c r="D4711" s="102" t="s">
        <v>11612</v>
      </c>
      <c r="E4711" s="102" t="s">
        <v>11624</v>
      </c>
      <c r="F4711" s="105">
        <v>60</v>
      </c>
      <c r="G4711" s="77">
        <f t="shared" si="147"/>
        <v>1146</v>
      </c>
    </row>
    <row r="4712" spans="1:7" ht="21" x14ac:dyDescent="0.25">
      <c r="A4712" s="114" t="s">
        <v>2912</v>
      </c>
      <c r="B4712" s="101" t="s">
        <v>11613</v>
      </c>
      <c r="C4712" s="101" t="str">
        <f t="shared" si="146"/>
        <v>Formula</v>
      </c>
      <c r="D4712" s="101" t="s">
        <v>11612</v>
      </c>
      <c r="E4712" s="101" t="s">
        <v>11623</v>
      </c>
      <c r="F4712" s="104">
        <v>94</v>
      </c>
      <c r="G4712" s="77">
        <f t="shared" si="147"/>
        <v>1146</v>
      </c>
    </row>
    <row r="4713" spans="1:7" ht="21" x14ac:dyDescent="0.25">
      <c r="A4713" s="115" t="s">
        <v>2913</v>
      </c>
      <c r="B4713" s="102" t="s">
        <v>11613</v>
      </c>
      <c r="C4713" s="101" t="str">
        <f t="shared" si="146"/>
        <v>Formula</v>
      </c>
      <c r="D4713" s="102" t="s">
        <v>11612</v>
      </c>
      <c r="E4713" s="102" t="s">
        <v>11622</v>
      </c>
      <c r="F4713" s="105">
        <v>150</v>
      </c>
      <c r="G4713" s="77">
        <f t="shared" si="147"/>
        <v>1146</v>
      </c>
    </row>
    <row r="4714" spans="1:7" ht="21" x14ac:dyDescent="0.25">
      <c r="A4714" s="114" t="s">
        <v>2914</v>
      </c>
      <c r="B4714" s="101" t="s">
        <v>11613</v>
      </c>
      <c r="C4714" s="101" t="str">
        <f t="shared" si="146"/>
        <v>Formula</v>
      </c>
      <c r="D4714" s="101" t="s">
        <v>11612</v>
      </c>
      <c r="E4714" s="101" t="s">
        <v>11621</v>
      </c>
      <c r="F4714" s="104">
        <v>140</v>
      </c>
      <c r="G4714" s="77">
        <f t="shared" si="147"/>
        <v>1146</v>
      </c>
    </row>
    <row r="4715" spans="1:7" ht="21" x14ac:dyDescent="0.25">
      <c r="A4715" s="115" t="s">
        <v>2915</v>
      </c>
      <c r="B4715" s="102" t="s">
        <v>11613</v>
      </c>
      <c r="C4715" s="101" t="str">
        <f t="shared" si="146"/>
        <v>Formula</v>
      </c>
      <c r="D4715" s="102" t="s">
        <v>11612</v>
      </c>
      <c r="E4715" s="102" t="s">
        <v>11620</v>
      </c>
      <c r="F4715" s="105">
        <v>79</v>
      </c>
      <c r="G4715" s="77">
        <f t="shared" si="147"/>
        <v>1146</v>
      </c>
    </row>
    <row r="4716" spans="1:7" ht="21" x14ac:dyDescent="0.25">
      <c r="A4716" s="114" t="s">
        <v>2916</v>
      </c>
      <c r="B4716" s="101" t="s">
        <v>11613</v>
      </c>
      <c r="C4716" s="101" t="str">
        <f t="shared" si="146"/>
        <v>Formula</v>
      </c>
      <c r="D4716" s="101" t="s">
        <v>11612</v>
      </c>
      <c r="E4716" s="101" t="s">
        <v>11619</v>
      </c>
      <c r="F4716" s="104">
        <v>28</v>
      </c>
      <c r="G4716" s="77">
        <f t="shared" si="147"/>
        <v>1146</v>
      </c>
    </row>
    <row r="4717" spans="1:7" ht="21" x14ac:dyDescent="0.25">
      <c r="A4717" s="115" t="s">
        <v>2917</v>
      </c>
      <c r="B4717" s="102" t="s">
        <v>11613</v>
      </c>
      <c r="C4717" s="101" t="str">
        <f t="shared" si="146"/>
        <v>Formula</v>
      </c>
      <c r="D4717" s="102" t="s">
        <v>11612</v>
      </c>
      <c r="E4717" s="102" t="s">
        <v>11618</v>
      </c>
      <c r="F4717" s="105">
        <v>49</v>
      </c>
      <c r="G4717" s="77">
        <f t="shared" si="147"/>
        <v>1146</v>
      </c>
    </row>
    <row r="4718" spans="1:7" ht="21" x14ac:dyDescent="0.25">
      <c r="A4718" s="114" t="s">
        <v>2918</v>
      </c>
      <c r="B4718" s="101" t="s">
        <v>11613</v>
      </c>
      <c r="C4718" s="101" t="str">
        <f t="shared" si="146"/>
        <v>Formula</v>
      </c>
      <c r="D4718" s="101" t="s">
        <v>11612</v>
      </c>
      <c r="E4718" s="101" t="s">
        <v>11617</v>
      </c>
      <c r="F4718" s="104">
        <v>31</v>
      </c>
      <c r="G4718" s="77">
        <f t="shared" si="147"/>
        <v>1146</v>
      </c>
    </row>
    <row r="4719" spans="1:7" ht="31.5" x14ac:dyDescent="0.25">
      <c r="A4719" s="115" t="s">
        <v>2919</v>
      </c>
      <c r="B4719" s="102" t="s">
        <v>11613</v>
      </c>
      <c r="C4719" s="101" t="str">
        <f t="shared" si="146"/>
        <v>Formula</v>
      </c>
      <c r="D4719" s="102" t="s">
        <v>11612</v>
      </c>
      <c r="E4719" s="102" t="s">
        <v>11616</v>
      </c>
      <c r="F4719" s="105">
        <v>18</v>
      </c>
      <c r="G4719" s="77">
        <f t="shared" si="147"/>
        <v>1146</v>
      </c>
    </row>
    <row r="4720" spans="1:7" ht="21" x14ac:dyDescent="0.25">
      <c r="A4720" s="114" t="s">
        <v>2920</v>
      </c>
      <c r="B4720" s="101" t="s">
        <v>11613</v>
      </c>
      <c r="C4720" s="101" t="str">
        <f t="shared" si="146"/>
        <v>Formula</v>
      </c>
      <c r="D4720" s="101" t="s">
        <v>11612</v>
      </c>
      <c r="E4720" s="101" t="s">
        <v>11615</v>
      </c>
      <c r="F4720" s="104">
        <v>14</v>
      </c>
      <c r="G4720" s="77">
        <f t="shared" si="147"/>
        <v>1146</v>
      </c>
    </row>
    <row r="4721" spans="1:7" ht="21" x14ac:dyDescent="0.25">
      <c r="A4721" s="115" t="s">
        <v>2921</v>
      </c>
      <c r="B4721" s="102" t="s">
        <v>11613</v>
      </c>
      <c r="C4721" s="101" t="str">
        <f t="shared" si="146"/>
        <v>Formula</v>
      </c>
      <c r="D4721" s="102" t="s">
        <v>11612</v>
      </c>
      <c r="E4721" s="102" t="s">
        <v>11614</v>
      </c>
      <c r="F4721" s="105">
        <v>15</v>
      </c>
      <c r="G4721" s="77">
        <f t="shared" si="147"/>
        <v>1146</v>
      </c>
    </row>
    <row r="4722" spans="1:7" ht="21" x14ac:dyDescent="0.25">
      <c r="A4722" s="114" t="s">
        <v>2922</v>
      </c>
      <c r="B4722" s="101" t="s">
        <v>11613</v>
      </c>
      <c r="C4722" s="101" t="str">
        <f t="shared" si="146"/>
        <v>Formula</v>
      </c>
      <c r="D4722" s="101" t="s">
        <v>11612</v>
      </c>
      <c r="E4722" s="101" t="s">
        <v>11611</v>
      </c>
      <c r="F4722" s="104">
        <v>17</v>
      </c>
      <c r="G4722" s="77">
        <f t="shared" si="147"/>
        <v>1146</v>
      </c>
    </row>
    <row r="4723" spans="1:7" ht="21" x14ac:dyDescent="0.25">
      <c r="A4723" s="115" t="s">
        <v>18192</v>
      </c>
      <c r="B4723" s="102" t="s">
        <v>11613</v>
      </c>
      <c r="C4723" s="101" t="str">
        <f t="shared" si="146"/>
        <v>Formula</v>
      </c>
      <c r="D4723" s="102" t="s">
        <v>11612</v>
      </c>
      <c r="E4723" s="102" t="s">
        <v>18215</v>
      </c>
      <c r="F4723" s="105">
        <v>13</v>
      </c>
      <c r="G4723" s="77">
        <f t="shared" si="147"/>
        <v>1146</v>
      </c>
    </row>
    <row r="4724" spans="1:7" ht="21" x14ac:dyDescent="0.25">
      <c r="A4724" s="114" t="s">
        <v>2923</v>
      </c>
      <c r="B4724" s="101" t="s">
        <v>11610</v>
      </c>
      <c r="C4724" s="101" t="str">
        <f t="shared" si="146"/>
        <v>Formula</v>
      </c>
      <c r="D4724" s="101" t="s">
        <v>11609</v>
      </c>
      <c r="E4724" s="101" t="s">
        <v>11608</v>
      </c>
      <c r="F4724" s="104">
        <v>174</v>
      </c>
      <c r="G4724" s="77">
        <f t="shared" si="147"/>
        <v>174</v>
      </c>
    </row>
    <row r="4725" spans="1:7" ht="31.5" x14ac:dyDescent="0.25">
      <c r="A4725" s="115" t="s">
        <v>2924</v>
      </c>
      <c r="B4725" s="102" t="s">
        <v>11602</v>
      </c>
      <c r="C4725" s="101" t="str">
        <f t="shared" si="146"/>
        <v>Formula</v>
      </c>
      <c r="D4725" s="102" t="s">
        <v>11601</v>
      </c>
      <c r="E4725" s="102" t="s">
        <v>11607</v>
      </c>
      <c r="F4725" s="105">
        <v>210</v>
      </c>
      <c r="G4725" s="77">
        <f t="shared" si="147"/>
        <v>801</v>
      </c>
    </row>
    <row r="4726" spans="1:7" ht="31.5" x14ac:dyDescent="0.25">
      <c r="A4726" s="114" t="s">
        <v>2925</v>
      </c>
      <c r="B4726" s="101" t="s">
        <v>11602</v>
      </c>
      <c r="C4726" s="101" t="str">
        <f t="shared" si="146"/>
        <v>Formula</v>
      </c>
      <c r="D4726" s="101" t="s">
        <v>11601</v>
      </c>
      <c r="E4726" s="101" t="s">
        <v>11606</v>
      </c>
      <c r="F4726" s="104">
        <v>218</v>
      </c>
      <c r="G4726" s="77">
        <f t="shared" si="147"/>
        <v>801</v>
      </c>
    </row>
    <row r="4727" spans="1:7" ht="31.5" x14ac:dyDescent="0.25">
      <c r="A4727" s="115" t="s">
        <v>2926</v>
      </c>
      <c r="B4727" s="102" t="s">
        <v>11602</v>
      </c>
      <c r="C4727" s="101" t="str">
        <f t="shared" si="146"/>
        <v>Formula</v>
      </c>
      <c r="D4727" s="102" t="s">
        <v>11601</v>
      </c>
      <c r="E4727" s="102" t="s">
        <v>11317</v>
      </c>
      <c r="F4727" s="105">
        <v>124</v>
      </c>
      <c r="G4727" s="77">
        <f t="shared" si="147"/>
        <v>801</v>
      </c>
    </row>
    <row r="4728" spans="1:7" ht="31.5" x14ac:dyDescent="0.25">
      <c r="A4728" s="114" t="s">
        <v>2927</v>
      </c>
      <c r="B4728" s="101" t="s">
        <v>11602</v>
      </c>
      <c r="C4728" s="101" t="str">
        <f t="shared" si="146"/>
        <v>Formula</v>
      </c>
      <c r="D4728" s="101" t="s">
        <v>11601</v>
      </c>
      <c r="E4728" s="101" t="s">
        <v>11605</v>
      </c>
      <c r="F4728" s="104">
        <v>110</v>
      </c>
      <c r="G4728" s="77">
        <f t="shared" si="147"/>
        <v>801</v>
      </c>
    </row>
    <row r="4729" spans="1:7" ht="31.5" x14ac:dyDescent="0.25">
      <c r="A4729" s="115" t="s">
        <v>2928</v>
      </c>
      <c r="B4729" s="102" t="s">
        <v>11602</v>
      </c>
      <c r="C4729" s="101" t="str">
        <f t="shared" si="146"/>
        <v>Formula</v>
      </c>
      <c r="D4729" s="102" t="s">
        <v>11601</v>
      </c>
      <c r="E4729" s="102" t="s">
        <v>11604</v>
      </c>
      <c r="F4729" s="105">
        <v>24</v>
      </c>
      <c r="G4729" s="77">
        <f t="shared" si="147"/>
        <v>801</v>
      </c>
    </row>
    <row r="4730" spans="1:7" ht="31.5" x14ac:dyDescent="0.25">
      <c r="A4730" s="114" t="s">
        <v>2929</v>
      </c>
      <c r="B4730" s="101" t="s">
        <v>11602</v>
      </c>
      <c r="C4730" s="101" t="str">
        <f t="shared" si="146"/>
        <v>Formula</v>
      </c>
      <c r="D4730" s="101" t="s">
        <v>11601</v>
      </c>
      <c r="E4730" s="101" t="s">
        <v>11603</v>
      </c>
      <c r="F4730" s="104">
        <v>43</v>
      </c>
      <c r="G4730" s="77">
        <f t="shared" si="147"/>
        <v>801</v>
      </c>
    </row>
    <row r="4731" spans="1:7" ht="31.5" x14ac:dyDescent="0.25">
      <c r="A4731" s="115" t="s">
        <v>2930</v>
      </c>
      <c r="B4731" s="102" t="s">
        <v>11602</v>
      </c>
      <c r="C4731" s="101" t="str">
        <f t="shared" si="146"/>
        <v>Formula</v>
      </c>
      <c r="D4731" s="102" t="s">
        <v>11601</v>
      </c>
      <c r="E4731" s="102" t="s">
        <v>11600</v>
      </c>
      <c r="F4731" s="105">
        <v>18</v>
      </c>
      <c r="G4731" s="77">
        <f t="shared" si="147"/>
        <v>801</v>
      </c>
    </row>
    <row r="4732" spans="1:7" ht="31.5" x14ac:dyDescent="0.25">
      <c r="A4732" s="114" t="s">
        <v>5992</v>
      </c>
      <c r="B4732" s="101" t="s">
        <v>11602</v>
      </c>
      <c r="C4732" s="101" t="str">
        <f t="shared" si="146"/>
        <v>Formula</v>
      </c>
      <c r="D4732" s="101" t="s">
        <v>11601</v>
      </c>
      <c r="E4732" s="101" t="s">
        <v>17642</v>
      </c>
      <c r="F4732" s="104">
        <v>38</v>
      </c>
      <c r="G4732" s="77">
        <f t="shared" si="147"/>
        <v>801</v>
      </c>
    </row>
    <row r="4733" spans="1:7" ht="31.5" x14ac:dyDescent="0.25">
      <c r="A4733" s="115" t="s">
        <v>17643</v>
      </c>
      <c r="B4733" s="102" t="s">
        <v>11602</v>
      </c>
      <c r="C4733" s="101" t="str">
        <f t="shared" si="146"/>
        <v>Formula</v>
      </c>
      <c r="D4733" s="102" t="s">
        <v>11601</v>
      </c>
      <c r="E4733" s="102" t="s">
        <v>17644</v>
      </c>
      <c r="F4733" s="105">
        <v>16</v>
      </c>
      <c r="G4733" s="77">
        <f t="shared" si="147"/>
        <v>801</v>
      </c>
    </row>
    <row r="4734" spans="1:7" ht="31.5" x14ac:dyDescent="0.25">
      <c r="A4734" s="114" t="s">
        <v>2931</v>
      </c>
      <c r="B4734" s="101" t="s">
        <v>11591</v>
      </c>
      <c r="C4734" s="101" t="str">
        <f t="shared" si="146"/>
        <v>Formula</v>
      </c>
      <c r="D4734" s="101" t="s">
        <v>11590</v>
      </c>
      <c r="E4734" s="101" t="s">
        <v>11599</v>
      </c>
      <c r="F4734" s="104">
        <v>127</v>
      </c>
      <c r="G4734" s="77">
        <f t="shared" si="147"/>
        <v>735</v>
      </c>
    </row>
    <row r="4735" spans="1:7" ht="31.5" x14ac:dyDescent="0.25">
      <c r="A4735" s="115" t="s">
        <v>2932</v>
      </c>
      <c r="B4735" s="102" t="s">
        <v>11591</v>
      </c>
      <c r="C4735" s="101" t="str">
        <f t="shared" si="146"/>
        <v>Formula</v>
      </c>
      <c r="D4735" s="102" t="s">
        <v>11590</v>
      </c>
      <c r="E4735" s="102" t="s">
        <v>11598</v>
      </c>
      <c r="F4735" s="105">
        <v>70</v>
      </c>
      <c r="G4735" s="77">
        <f t="shared" si="147"/>
        <v>735</v>
      </c>
    </row>
    <row r="4736" spans="1:7" ht="31.5" x14ac:dyDescent="0.25">
      <c r="A4736" s="114" t="s">
        <v>2933</v>
      </c>
      <c r="B4736" s="101" t="s">
        <v>11591</v>
      </c>
      <c r="C4736" s="101" t="str">
        <f t="shared" si="146"/>
        <v>Formula</v>
      </c>
      <c r="D4736" s="101" t="s">
        <v>11590</v>
      </c>
      <c r="E4736" s="101" t="s">
        <v>11597</v>
      </c>
      <c r="F4736" s="104">
        <v>106</v>
      </c>
      <c r="G4736" s="77">
        <f t="shared" si="147"/>
        <v>735</v>
      </c>
    </row>
    <row r="4737" spans="1:7" ht="31.5" x14ac:dyDescent="0.25">
      <c r="A4737" s="115" t="s">
        <v>2934</v>
      </c>
      <c r="B4737" s="102" t="s">
        <v>11591</v>
      </c>
      <c r="C4737" s="101" t="str">
        <f t="shared" si="146"/>
        <v>Formula</v>
      </c>
      <c r="D4737" s="102" t="s">
        <v>11590</v>
      </c>
      <c r="E4737" s="102" t="s">
        <v>11597</v>
      </c>
      <c r="F4737" s="105">
        <v>30</v>
      </c>
      <c r="G4737" s="77">
        <f t="shared" si="147"/>
        <v>735</v>
      </c>
    </row>
    <row r="4738" spans="1:7" ht="31.5" x14ac:dyDescent="0.25">
      <c r="A4738" s="114" t="s">
        <v>2935</v>
      </c>
      <c r="B4738" s="101" t="s">
        <v>11591</v>
      </c>
      <c r="C4738" s="101" t="str">
        <f t="shared" si="146"/>
        <v>Formula</v>
      </c>
      <c r="D4738" s="101" t="s">
        <v>11590</v>
      </c>
      <c r="E4738" s="101" t="s">
        <v>11596</v>
      </c>
      <c r="F4738" s="104">
        <v>50</v>
      </c>
      <c r="G4738" s="77">
        <f t="shared" si="147"/>
        <v>735</v>
      </c>
    </row>
    <row r="4739" spans="1:7" ht="31.5" x14ac:dyDescent="0.25">
      <c r="A4739" s="115" t="s">
        <v>2936</v>
      </c>
      <c r="B4739" s="102" t="s">
        <v>11591</v>
      </c>
      <c r="C4739" s="101" t="str">
        <f t="shared" ref="C4739:C4802" si="148">IF(ISTEXT(VLOOKUP(B4739,$I$3:$I$12,1,FALSE)),"Alt sub","Formula")</f>
        <v>Formula</v>
      </c>
      <c r="D4739" s="102" t="s">
        <v>11590</v>
      </c>
      <c r="E4739" s="102" t="s">
        <v>11595</v>
      </c>
      <c r="F4739" s="105">
        <v>90</v>
      </c>
      <c r="G4739" s="77">
        <f t="shared" ref="G4739:G4802" si="149">SUMIF(B:B,B4739,F:F)</f>
        <v>735</v>
      </c>
    </row>
    <row r="4740" spans="1:7" ht="31.5" x14ac:dyDescent="0.25">
      <c r="A4740" s="114" t="s">
        <v>2937</v>
      </c>
      <c r="B4740" s="101" t="s">
        <v>11591</v>
      </c>
      <c r="C4740" s="101" t="str">
        <f t="shared" si="148"/>
        <v>Formula</v>
      </c>
      <c r="D4740" s="101" t="s">
        <v>11590</v>
      </c>
      <c r="E4740" s="101" t="s">
        <v>11594</v>
      </c>
      <c r="F4740" s="104">
        <v>90</v>
      </c>
      <c r="G4740" s="77">
        <f t="shared" si="149"/>
        <v>735</v>
      </c>
    </row>
    <row r="4741" spans="1:7" ht="31.5" x14ac:dyDescent="0.25">
      <c r="A4741" s="115" t="s">
        <v>2938</v>
      </c>
      <c r="B4741" s="102" t="s">
        <v>11591</v>
      </c>
      <c r="C4741" s="101" t="str">
        <f t="shared" si="148"/>
        <v>Formula</v>
      </c>
      <c r="D4741" s="102" t="s">
        <v>11590</v>
      </c>
      <c r="E4741" s="102" t="s">
        <v>11593</v>
      </c>
      <c r="F4741" s="105">
        <v>83</v>
      </c>
      <c r="G4741" s="77">
        <f t="shared" si="149"/>
        <v>735</v>
      </c>
    </row>
    <row r="4742" spans="1:7" ht="31.5" x14ac:dyDescent="0.25">
      <c r="A4742" s="114" t="s">
        <v>2939</v>
      </c>
      <c r="B4742" s="101" t="s">
        <v>11591</v>
      </c>
      <c r="C4742" s="101" t="str">
        <f t="shared" si="148"/>
        <v>Formula</v>
      </c>
      <c r="D4742" s="101" t="s">
        <v>11590</v>
      </c>
      <c r="E4742" s="101" t="s">
        <v>11592</v>
      </c>
      <c r="F4742" s="104">
        <v>71</v>
      </c>
      <c r="G4742" s="77">
        <f t="shared" si="149"/>
        <v>735</v>
      </c>
    </row>
    <row r="4743" spans="1:7" ht="31.5" x14ac:dyDescent="0.25">
      <c r="A4743" s="115" t="s">
        <v>2940</v>
      </c>
      <c r="B4743" s="102" t="s">
        <v>11591</v>
      </c>
      <c r="C4743" s="101" t="str">
        <f t="shared" si="148"/>
        <v>Formula</v>
      </c>
      <c r="D4743" s="102" t="s">
        <v>11590</v>
      </c>
      <c r="E4743" s="102" t="s">
        <v>11589</v>
      </c>
      <c r="F4743" s="105">
        <v>5</v>
      </c>
      <c r="G4743" s="77">
        <f t="shared" si="149"/>
        <v>735</v>
      </c>
    </row>
    <row r="4744" spans="1:7" ht="31.5" x14ac:dyDescent="0.25">
      <c r="A4744" s="114" t="s">
        <v>5993</v>
      </c>
      <c r="B4744" s="101" t="s">
        <v>11591</v>
      </c>
      <c r="C4744" s="101" t="str">
        <f t="shared" si="148"/>
        <v>Formula</v>
      </c>
      <c r="D4744" s="101" t="s">
        <v>11590</v>
      </c>
      <c r="E4744" s="101" t="s">
        <v>11589</v>
      </c>
      <c r="F4744" s="104">
        <v>8</v>
      </c>
      <c r="G4744" s="77">
        <f t="shared" si="149"/>
        <v>735</v>
      </c>
    </row>
    <row r="4745" spans="1:7" ht="31.5" x14ac:dyDescent="0.25">
      <c r="A4745" s="115" t="s">
        <v>18024</v>
      </c>
      <c r="B4745" s="102" t="s">
        <v>11591</v>
      </c>
      <c r="C4745" s="101" t="str">
        <f t="shared" si="148"/>
        <v>Formula</v>
      </c>
      <c r="D4745" s="102" t="s">
        <v>11590</v>
      </c>
      <c r="E4745" s="102" t="s">
        <v>11589</v>
      </c>
      <c r="F4745" s="105">
        <v>5</v>
      </c>
      <c r="G4745" s="77">
        <f t="shared" si="149"/>
        <v>735</v>
      </c>
    </row>
    <row r="4746" spans="1:7" ht="21" x14ac:dyDescent="0.25">
      <c r="A4746" s="114" t="s">
        <v>2941</v>
      </c>
      <c r="B4746" s="101" t="s">
        <v>11581</v>
      </c>
      <c r="C4746" s="101" t="str">
        <f t="shared" si="148"/>
        <v>Formula</v>
      </c>
      <c r="D4746" s="101" t="s">
        <v>11580</v>
      </c>
      <c r="E4746" s="101" t="s">
        <v>11588</v>
      </c>
      <c r="F4746" s="104">
        <v>430</v>
      </c>
      <c r="G4746" s="77">
        <f t="shared" si="149"/>
        <v>968</v>
      </c>
    </row>
    <row r="4747" spans="1:7" ht="21" x14ac:dyDescent="0.25">
      <c r="A4747" s="115" t="s">
        <v>19150</v>
      </c>
      <c r="B4747" s="102" t="s">
        <v>11581</v>
      </c>
      <c r="C4747" s="101" t="str">
        <f t="shared" si="148"/>
        <v>Formula</v>
      </c>
      <c r="D4747" s="102" t="s">
        <v>11580</v>
      </c>
      <c r="E4747" s="102" t="s">
        <v>11587</v>
      </c>
      <c r="F4747" s="105">
        <v>221</v>
      </c>
      <c r="G4747" s="77">
        <f t="shared" si="149"/>
        <v>968</v>
      </c>
    </row>
    <row r="4748" spans="1:7" ht="21" x14ac:dyDescent="0.25">
      <c r="A4748" s="114" t="s">
        <v>19151</v>
      </c>
      <c r="B4748" s="101" t="s">
        <v>11581</v>
      </c>
      <c r="C4748" s="101" t="str">
        <f t="shared" si="148"/>
        <v>Formula</v>
      </c>
      <c r="D4748" s="101" t="s">
        <v>11580</v>
      </c>
      <c r="E4748" s="101" t="s">
        <v>19152</v>
      </c>
      <c r="F4748" s="104">
        <v>127</v>
      </c>
      <c r="G4748" s="77">
        <f t="shared" si="149"/>
        <v>968</v>
      </c>
    </row>
    <row r="4749" spans="1:7" ht="21" x14ac:dyDescent="0.25">
      <c r="A4749" s="115" t="s">
        <v>2942</v>
      </c>
      <c r="B4749" s="102" t="s">
        <v>11581</v>
      </c>
      <c r="C4749" s="101" t="str">
        <f t="shared" si="148"/>
        <v>Formula</v>
      </c>
      <c r="D4749" s="102" t="s">
        <v>11580</v>
      </c>
      <c r="E4749" s="102" t="s">
        <v>11124</v>
      </c>
      <c r="F4749" s="105">
        <v>24</v>
      </c>
      <c r="G4749" s="77">
        <f t="shared" si="149"/>
        <v>968</v>
      </c>
    </row>
    <row r="4750" spans="1:7" ht="21" x14ac:dyDescent="0.25">
      <c r="A4750" s="114" t="s">
        <v>2943</v>
      </c>
      <c r="B4750" s="101" t="s">
        <v>11581</v>
      </c>
      <c r="C4750" s="101" t="str">
        <f t="shared" si="148"/>
        <v>Formula</v>
      </c>
      <c r="D4750" s="101" t="s">
        <v>11580</v>
      </c>
      <c r="E4750" s="101" t="s">
        <v>11586</v>
      </c>
      <c r="F4750" s="104">
        <v>10</v>
      </c>
      <c r="G4750" s="77">
        <f t="shared" si="149"/>
        <v>968</v>
      </c>
    </row>
    <row r="4751" spans="1:7" ht="21" x14ac:dyDescent="0.25">
      <c r="A4751" s="115" t="s">
        <v>2944</v>
      </c>
      <c r="B4751" s="102" t="s">
        <v>11581</v>
      </c>
      <c r="C4751" s="101" t="str">
        <f t="shared" si="148"/>
        <v>Formula</v>
      </c>
      <c r="D4751" s="102" t="s">
        <v>11580</v>
      </c>
      <c r="E4751" s="102" t="s">
        <v>11585</v>
      </c>
      <c r="F4751" s="105">
        <v>40</v>
      </c>
      <c r="G4751" s="77">
        <f t="shared" si="149"/>
        <v>968</v>
      </c>
    </row>
    <row r="4752" spans="1:7" ht="21" x14ac:dyDescent="0.25">
      <c r="A4752" s="114" t="s">
        <v>2945</v>
      </c>
      <c r="B4752" s="101" t="s">
        <v>11581</v>
      </c>
      <c r="C4752" s="101" t="str">
        <f t="shared" si="148"/>
        <v>Formula</v>
      </c>
      <c r="D4752" s="101" t="s">
        <v>11580</v>
      </c>
      <c r="E4752" s="101" t="s">
        <v>11584</v>
      </c>
      <c r="F4752" s="104">
        <v>70</v>
      </c>
      <c r="G4752" s="77">
        <f t="shared" si="149"/>
        <v>968</v>
      </c>
    </row>
    <row r="4753" spans="1:7" ht="21" x14ac:dyDescent="0.25">
      <c r="A4753" s="115" t="s">
        <v>2946</v>
      </c>
      <c r="B4753" s="102" t="s">
        <v>11581</v>
      </c>
      <c r="C4753" s="101" t="str">
        <f t="shared" si="148"/>
        <v>Formula</v>
      </c>
      <c r="D4753" s="102" t="s">
        <v>11580</v>
      </c>
      <c r="E4753" s="102" t="s">
        <v>11583</v>
      </c>
      <c r="F4753" s="105">
        <v>30</v>
      </c>
      <c r="G4753" s="77">
        <f t="shared" si="149"/>
        <v>968</v>
      </c>
    </row>
    <row r="4754" spans="1:7" ht="21" x14ac:dyDescent="0.25">
      <c r="A4754" s="114" t="s">
        <v>2947</v>
      </c>
      <c r="B4754" s="101" t="s">
        <v>11581</v>
      </c>
      <c r="C4754" s="101" t="str">
        <f t="shared" si="148"/>
        <v>Formula</v>
      </c>
      <c r="D4754" s="101" t="s">
        <v>11580</v>
      </c>
      <c r="E4754" s="101" t="s">
        <v>11582</v>
      </c>
      <c r="F4754" s="104">
        <v>16</v>
      </c>
      <c r="G4754" s="77">
        <f t="shared" si="149"/>
        <v>968</v>
      </c>
    </row>
    <row r="4755" spans="1:7" ht="31.5" x14ac:dyDescent="0.25">
      <c r="A4755" s="115" t="s">
        <v>2948</v>
      </c>
      <c r="B4755" s="102" t="s">
        <v>11569</v>
      </c>
      <c r="C4755" s="101" t="str">
        <f t="shared" si="148"/>
        <v>Formula</v>
      </c>
      <c r="D4755" s="102" t="s">
        <v>11568</v>
      </c>
      <c r="E4755" s="102" t="s">
        <v>11579</v>
      </c>
      <c r="F4755" s="105">
        <v>240</v>
      </c>
      <c r="G4755" s="77">
        <f t="shared" si="149"/>
        <v>1439</v>
      </c>
    </row>
    <row r="4756" spans="1:7" ht="31.5" x14ac:dyDescent="0.25">
      <c r="A4756" s="114" t="s">
        <v>2949</v>
      </c>
      <c r="B4756" s="101" t="s">
        <v>11569</v>
      </c>
      <c r="C4756" s="101" t="str">
        <f t="shared" si="148"/>
        <v>Formula</v>
      </c>
      <c r="D4756" s="101" t="s">
        <v>11568</v>
      </c>
      <c r="E4756" s="101" t="s">
        <v>11578</v>
      </c>
      <c r="F4756" s="104">
        <v>244</v>
      </c>
      <c r="G4756" s="77">
        <f t="shared" si="149"/>
        <v>1439</v>
      </c>
    </row>
    <row r="4757" spans="1:7" ht="31.5" x14ac:dyDescent="0.25">
      <c r="A4757" s="115" t="s">
        <v>2950</v>
      </c>
      <c r="B4757" s="102" t="s">
        <v>11569</v>
      </c>
      <c r="C4757" s="101" t="str">
        <f t="shared" si="148"/>
        <v>Formula</v>
      </c>
      <c r="D4757" s="102" t="s">
        <v>11568</v>
      </c>
      <c r="E4757" s="102" t="s">
        <v>10937</v>
      </c>
      <c r="F4757" s="105">
        <v>195</v>
      </c>
      <c r="G4757" s="77">
        <f t="shared" si="149"/>
        <v>1439</v>
      </c>
    </row>
    <row r="4758" spans="1:7" ht="31.5" x14ac:dyDescent="0.25">
      <c r="A4758" s="114" t="s">
        <v>2951</v>
      </c>
      <c r="B4758" s="101" t="s">
        <v>11569</v>
      </c>
      <c r="C4758" s="101" t="str">
        <f t="shared" si="148"/>
        <v>Formula</v>
      </c>
      <c r="D4758" s="101" t="s">
        <v>11568</v>
      </c>
      <c r="E4758" s="101" t="s">
        <v>11577</v>
      </c>
      <c r="F4758" s="104">
        <v>201</v>
      </c>
      <c r="G4758" s="77">
        <f t="shared" si="149"/>
        <v>1439</v>
      </c>
    </row>
    <row r="4759" spans="1:7" ht="31.5" x14ac:dyDescent="0.25">
      <c r="A4759" s="115" t="s">
        <v>2952</v>
      </c>
      <c r="B4759" s="102" t="s">
        <v>11569</v>
      </c>
      <c r="C4759" s="101" t="str">
        <f t="shared" si="148"/>
        <v>Formula</v>
      </c>
      <c r="D4759" s="102" t="s">
        <v>11568</v>
      </c>
      <c r="E4759" s="102" t="s">
        <v>11576</v>
      </c>
      <c r="F4759" s="105">
        <v>105</v>
      </c>
      <c r="G4759" s="77">
        <f t="shared" si="149"/>
        <v>1439</v>
      </c>
    </row>
    <row r="4760" spans="1:7" ht="31.5" x14ac:dyDescent="0.25">
      <c r="A4760" s="114" t="s">
        <v>2953</v>
      </c>
      <c r="B4760" s="101" t="s">
        <v>11569</v>
      </c>
      <c r="C4760" s="101" t="str">
        <f t="shared" si="148"/>
        <v>Formula</v>
      </c>
      <c r="D4760" s="101" t="s">
        <v>11568</v>
      </c>
      <c r="E4760" s="101" t="s">
        <v>11575</v>
      </c>
      <c r="F4760" s="104">
        <v>50</v>
      </c>
      <c r="G4760" s="77">
        <f t="shared" si="149"/>
        <v>1439</v>
      </c>
    </row>
    <row r="4761" spans="1:7" ht="31.5" x14ac:dyDescent="0.25">
      <c r="A4761" s="115" t="s">
        <v>2954</v>
      </c>
      <c r="B4761" s="102" t="s">
        <v>11569</v>
      </c>
      <c r="C4761" s="101" t="str">
        <f t="shared" si="148"/>
        <v>Formula</v>
      </c>
      <c r="D4761" s="102" t="s">
        <v>11568</v>
      </c>
      <c r="E4761" s="102" t="s">
        <v>11574</v>
      </c>
      <c r="F4761" s="105">
        <v>50</v>
      </c>
      <c r="G4761" s="77">
        <f t="shared" si="149"/>
        <v>1439</v>
      </c>
    </row>
    <row r="4762" spans="1:7" ht="31.5" x14ac:dyDescent="0.25">
      <c r="A4762" s="114" t="s">
        <v>2955</v>
      </c>
      <c r="B4762" s="101" t="s">
        <v>11569</v>
      </c>
      <c r="C4762" s="101" t="str">
        <f t="shared" si="148"/>
        <v>Formula</v>
      </c>
      <c r="D4762" s="101" t="s">
        <v>11568</v>
      </c>
      <c r="E4762" s="101" t="s">
        <v>11573</v>
      </c>
      <c r="F4762" s="104">
        <v>50</v>
      </c>
      <c r="G4762" s="77">
        <f t="shared" si="149"/>
        <v>1439</v>
      </c>
    </row>
    <row r="4763" spans="1:7" ht="31.5" x14ac:dyDescent="0.25">
      <c r="A4763" s="115" t="s">
        <v>2956</v>
      </c>
      <c r="B4763" s="102" t="s">
        <v>11569</v>
      </c>
      <c r="C4763" s="101" t="str">
        <f t="shared" si="148"/>
        <v>Formula</v>
      </c>
      <c r="D4763" s="102" t="s">
        <v>11568</v>
      </c>
      <c r="E4763" s="102" t="s">
        <v>11572</v>
      </c>
      <c r="F4763" s="105">
        <v>57</v>
      </c>
      <c r="G4763" s="77">
        <f t="shared" si="149"/>
        <v>1439</v>
      </c>
    </row>
    <row r="4764" spans="1:7" ht="31.5" x14ac:dyDescent="0.25">
      <c r="A4764" s="114" t="s">
        <v>2957</v>
      </c>
      <c r="B4764" s="101" t="s">
        <v>11569</v>
      </c>
      <c r="C4764" s="101" t="str">
        <f t="shared" si="148"/>
        <v>Formula</v>
      </c>
      <c r="D4764" s="101" t="s">
        <v>11568</v>
      </c>
      <c r="E4764" s="101" t="s">
        <v>11571</v>
      </c>
      <c r="F4764" s="104">
        <v>29</v>
      </c>
      <c r="G4764" s="77">
        <f t="shared" si="149"/>
        <v>1439</v>
      </c>
    </row>
    <row r="4765" spans="1:7" ht="31.5" x14ac:dyDescent="0.25">
      <c r="A4765" s="115" t="s">
        <v>2958</v>
      </c>
      <c r="B4765" s="102" t="s">
        <v>11569</v>
      </c>
      <c r="C4765" s="101" t="str">
        <f t="shared" si="148"/>
        <v>Formula</v>
      </c>
      <c r="D4765" s="102" t="s">
        <v>11568</v>
      </c>
      <c r="E4765" s="102" t="s">
        <v>18124</v>
      </c>
      <c r="F4765" s="105">
        <v>50</v>
      </c>
      <c r="G4765" s="77">
        <f t="shared" si="149"/>
        <v>1439</v>
      </c>
    </row>
    <row r="4766" spans="1:7" ht="31.5" x14ac:dyDescent="0.25">
      <c r="A4766" s="114" t="s">
        <v>2959</v>
      </c>
      <c r="B4766" s="101" t="s">
        <v>11569</v>
      </c>
      <c r="C4766" s="101" t="str">
        <f t="shared" si="148"/>
        <v>Formula</v>
      </c>
      <c r="D4766" s="101" t="s">
        <v>11568</v>
      </c>
      <c r="E4766" s="101" t="s">
        <v>11570</v>
      </c>
      <c r="F4766" s="104">
        <v>28</v>
      </c>
      <c r="G4766" s="77">
        <f t="shared" si="149"/>
        <v>1439</v>
      </c>
    </row>
    <row r="4767" spans="1:7" ht="31.5" x14ac:dyDescent="0.25">
      <c r="A4767" s="115" t="s">
        <v>2960</v>
      </c>
      <c r="B4767" s="102" t="s">
        <v>11569</v>
      </c>
      <c r="C4767" s="101" t="str">
        <f t="shared" si="148"/>
        <v>Formula</v>
      </c>
      <c r="D4767" s="102" t="s">
        <v>11568</v>
      </c>
      <c r="E4767" s="102" t="s">
        <v>17645</v>
      </c>
      <c r="F4767" s="105">
        <v>52</v>
      </c>
      <c r="G4767" s="77">
        <f t="shared" si="149"/>
        <v>1439</v>
      </c>
    </row>
    <row r="4768" spans="1:7" ht="31.5" x14ac:dyDescent="0.25">
      <c r="A4768" s="114" t="s">
        <v>5994</v>
      </c>
      <c r="B4768" s="101" t="s">
        <v>11569</v>
      </c>
      <c r="C4768" s="101" t="str">
        <f t="shared" si="148"/>
        <v>Formula</v>
      </c>
      <c r="D4768" s="101" t="s">
        <v>11568</v>
      </c>
      <c r="E4768" s="101" t="s">
        <v>17646</v>
      </c>
      <c r="F4768" s="104">
        <v>50</v>
      </c>
      <c r="G4768" s="77">
        <f t="shared" si="149"/>
        <v>1439</v>
      </c>
    </row>
    <row r="4769" spans="1:7" ht="31.5" x14ac:dyDescent="0.25">
      <c r="A4769" s="115" t="s">
        <v>17877</v>
      </c>
      <c r="B4769" s="102" t="s">
        <v>11569</v>
      </c>
      <c r="C4769" s="101" t="str">
        <f t="shared" si="148"/>
        <v>Formula</v>
      </c>
      <c r="D4769" s="102" t="s">
        <v>11568</v>
      </c>
      <c r="E4769" s="102" t="s">
        <v>17968</v>
      </c>
      <c r="F4769" s="105">
        <v>30</v>
      </c>
      <c r="G4769" s="77">
        <f t="shared" si="149"/>
        <v>1439</v>
      </c>
    </row>
    <row r="4770" spans="1:7" ht="31.5" x14ac:dyDescent="0.25">
      <c r="A4770" s="114" t="s">
        <v>18978</v>
      </c>
      <c r="B4770" s="101" t="s">
        <v>11569</v>
      </c>
      <c r="C4770" s="101" t="str">
        <f t="shared" si="148"/>
        <v>Formula</v>
      </c>
      <c r="D4770" s="101" t="s">
        <v>11568</v>
      </c>
      <c r="E4770" s="101" t="s">
        <v>18977</v>
      </c>
      <c r="F4770" s="104">
        <v>8</v>
      </c>
      <c r="G4770" s="77">
        <f t="shared" si="149"/>
        <v>1439</v>
      </c>
    </row>
    <row r="4771" spans="1:7" ht="21" x14ac:dyDescent="0.25">
      <c r="A4771" s="115" t="s">
        <v>2961</v>
      </c>
      <c r="B4771" s="102" t="s">
        <v>11557</v>
      </c>
      <c r="C4771" s="101" t="str">
        <f t="shared" si="148"/>
        <v>Formula</v>
      </c>
      <c r="D4771" s="102" t="s">
        <v>11556</v>
      </c>
      <c r="E4771" s="102" t="s">
        <v>11567</v>
      </c>
      <c r="F4771" s="105">
        <v>360</v>
      </c>
      <c r="G4771" s="77">
        <f t="shared" si="149"/>
        <v>1160</v>
      </c>
    </row>
    <row r="4772" spans="1:7" ht="21" x14ac:dyDescent="0.25">
      <c r="A4772" s="114" t="s">
        <v>2962</v>
      </c>
      <c r="B4772" s="101" t="s">
        <v>11557</v>
      </c>
      <c r="C4772" s="101" t="str">
        <f t="shared" si="148"/>
        <v>Formula</v>
      </c>
      <c r="D4772" s="101" t="s">
        <v>11556</v>
      </c>
      <c r="E4772" s="101" t="s">
        <v>6129</v>
      </c>
      <c r="F4772" s="104">
        <v>50</v>
      </c>
      <c r="G4772" s="77">
        <f t="shared" si="149"/>
        <v>1160</v>
      </c>
    </row>
    <row r="4773" spans="1:7" ht="21" x14ac:dyDescent="0.25">
      <c r="A4773" s="115" t="s">
        <v>2963</v>
      </c>
      <c r="B4773" s="102" t="s">
        <v>11557</v>
      </c>
      <c r="C4773" s="101" t="str">
        <f t="shared" si="148"/>
        <v>Formula</v>
      </c>
      <c r="D4773" s="102" t="s">
        <v>11556</v>
      </c>
      <c r="E4773" s="102" t="s">
        <v>18976</v>
      </c>
      <c r="F4773" s="105">
        <v>90</v>
      </c>
      <c r="G4773" s="77">
        <f t="shared" si="149"/>
        <v>1160</v>
      </c>
    </row>
    <row r="4774" spans="1:7" ht="21" x14ac:dyDescent="0.25">
      <c r="A4774" s="114" t="s">
        <v>2964</v>
      </c>
      <c r="B4774" s="101" t="s">
        <v>11557</v>
      </c>
      <c r="C4774" s="101" t="str">
        <f t="shared" si="148"/>
        <v>Formula</v>
      </c>
      <c r="D4774" s="101" t="s">
        <v>11556</v>
      </c>
      <c r="E4774" s="101" t="s">
        <v>11566</v>
      </c>
      <c r="F4774" s="104">
        <v>200</v>
      </c>
      <c r="G4774" s="77">
        <f t="shared" si="149"/>
        <v>1160</v>
      </c>
    </row>
    <row r="4775" spans="1:7" ht="21" x14ac:dyDescent="0.25">
      <c r="A4775" s="115" t="s">
        <v>2965</v>
      </c>
      <c r="B4775" s="102" t="s">
        <v>11557</v>
      </c>
      <c r="C4775" s="101" t="str">
        <f t="shared" si="148"/>
        <v>Formula</v>
      </c>
      <c r="D4775" s="102" t="s">
        <v>11556</v>
      </c>
      <c r="E4775" s="102" t="s">
        <v>11565</v>
      </c>
      <c r="F4775" s="105">
        <v>83</v>
      </c>
      <c r="G4775" s="77">
        <f t="shared" si="149"/>
        <v>1160</v>
      </c>
    </row>
    <row r="4776" spans="1:7" ht="21" x14ac:dyDescent="0.25">
      <c r="A4776" s="114" t="s">
        <v>2966</v>
      </c>
      <c r="B4776" s="101" t="s">
        <v>11557</v>
      </c>
      <c r="C4776" s="101" t="str">
        <f t="shared" si="148"/>
        <v>Formula</v>
      </c>
      <c r="D4776" s="101" t="s">
        <v>11556</v>
      </c>
      <c r="E4776" s="101" t="s">
        <v>11564</v>
      </c>
      <c r="F4776" s="104">
        <v>77</v>
      </c>
      <c r="G4776" s="77">
        <f t="shared" si="149"/>
        <v>1160</v>
      </c>
    </row>
    <row r="4777" spans="1:7" ht="21" x14ac:dyDescent="0.25">
      <c r="A4777" s="115" t="s">
        <v>2967</v>
      </c>
      <c r="B4777" s="102" t="s">
        <v>11557</v>
      </c>
      <c r="C4777" s="101" t="str">
        <f t="shared" si="148"/>
        <v>Formula</v>
      </c>
      <c r="D4777" s="102" t="s">
        <v>11556</v>
      </c>
      <c r="E4777" s="102" t="s">
        <v>11563</v>
      </c>
      <c r="F4777" s="105">
        <v>54</v>
      </c>
      <c r="G4777" s="77">
        <f t="shared" si="149"/>
        <v>1160</v>
      </c>
    </row>
    <row r="4778" spans="1:7" ht="21" x14ac:dyDescent="0.25">
      <c r="A4778" s="114" t="s">
        <v>2969</v>
      </c>
      <c r="B4778" s="101" t="s">
        <v>11557</v>
      </c>
      <c r="C4778" s="101" t="str">
        <f t="shared" si="148"/>
        <v>Formula</v>
      </c>
      <c r="D4778" s="101" t="s">
        <v>11556</v>
      </c>
      <c r="E4778" s="101" t="s">
        <v>11561</v>
      </c>
      <c r="F4778" s="104">
        <v>172</v>
      </c>
      <c r="G4778" s="77">
        <f t="shared" si="149"/>
        <v>1160</v>
      </c>
    </row>
    <row r="4779" spans="1:7" ht="21" x14ac:dyDescent="0.25">
      <c r="A4779" s="115" t="s">
        <v>11560</v>
      </c>
      <c r="B4779" s="102" t="s">
        <v>11557</v>
      </c>
      <c r="C4779" s="101" t="str">
        <f t="shared" si="148"/>
        <v>Formula</v>
      </c>
      <c r="D4779" s="102" t="s">
        <v>11556</v>
      </c>
      <c r="E4779" s="102" t="s">
        <v>8260</v>
      </c>
      <c r="F4779" s="105">
        <v>4</v>
      </c>
      <c r="G4779" s="77">
        <f t="shared" si="149"/>
        <v>1160</v>
      </c>
    </row>
    <row r="4780" spans="1:7" ht="21" x14ac:dyDescent="0.25">
      <c r="A4780" s="114" t="s">
        <v>2970</v>
      </c>
      <c r="B4780" s="101" t="s">
        <v>11557</v>
      </c>
      <c r="C4780" s="101" t="str">
        <f t="shared" si="148"/>
        <v>Formula</v>
      </c>
      <c r="D4780" s="101" t="s">
        <v>11556</v>
      </c>
      <c r="E4780" s="101" t="s">
        <v>11559</v>
      </c>
      <c r="F4780" s="104">
        <v>55</v>
      </c>
      <c r="G4780" s="77">
        <f t="shared" si="149"/>
        <v>1160</v>
      </c>
    </row>
    <row r="4781" spans="1:7" ht="21" x14ac:dyDescent="0.25">
      <c r="A4781" s="115" t="s">
        <v>5995</v>
      </c>
      <c r="B4781" s="102" t="s">
        <v>11557</v>
      </c>
      <c r="C4781" s="101" t="str">
        <f t="shared" si="148"/>
        <v>Formula</v>
      </c>
      <c r="D4781" s="102" t="s">
        <v>11556</v>
      </c>
      <c r="E4781" s="102" t="s">
        <v>11555</v>
      </c>
      <c r="F4781" s="105">
        <v>1</v>
      </c>
      <c r="G4781" s="77">
        <f t="shared" si="149"/>
        <v>1160</v>
      </c>
    </row>
    <row r="4782" spans="1:7" ht="21" x14ac:dyDescent="0.25">
      <c r="A4782" s="114" t="s">
        <v>18125</v>
      </c>
      <c r="B4782" s="101" t="s">
        <v>11557</v>
      </c>
      <c r="C4782" s="101" t="str">
        <f t="shared" si="148"/>
        <v>Formula</v>
      </c>
      <c r="D4782" s="101" t="s">
        <v>11556</v>
      </c>
      <c r="E4782" s="101" t="s">
        <v>18126</v>
      </c>
      <c r="F4782" s="104">
        <v>14</v>
      </c>
      <c r="G4782" s="77">
        <f t="shared" si="149"/>
        <v>1160</v>
      </c>
    </row>
    <row r="4783" spans="1:7" ht="21" x14ac:dyDescent="0.25">
      <c r="A4783" s="115" t="s">
        <v>2971</v>
      </c>
      <c r="B4783" s="102" t="s">
        <v>11552</v>
      </c>
      <c r="C4783" s="101" t="str">
        <f t="shared" si="148"/>
        <v>Formula</v>
      </c>
      <c r="D4783" s="102" t="s">
        <v>11551</v>
      </c>
      <c r="E4783" s="102" t="s">
        <v>11554</v>
      </c>
      <c r="F4783" s="105">
        <v>282</v>
      </c>
      <c r="G4783" s="77">
        <f t="shared" si="149"/>
        <v>729</v>
      </c>
    </row>
    <row r="4784" spans="1:7" ht="21" x14ac:dyDescent="0.25">
      <c r="A4784" s="114" t="s">
        <v>2972</v>
      </c>
      <c r="B4784" s="101" t="s">
        <v>11552</v>
      </c>
      <c r="C4784" s="101" t="str">
        <f t="shared" si="148"/>
        <v>Formula</v>
      </c>
      <c r="D4784" s="101" t="s">
        <v>11551</v>
      </c>
      <c r="E4784" s="101" t="s">
        <v>11553</v>
      </c>
      <c r="F4784" s="104">
        <v>224</v>
      </c>
      <c r="G4784" s="77">
        <f t="shared" si="149"/>
        <v>729</v>
      </c>
    </row>
    <row r="4785" spans="1:7" ht="21" x14ac:dyDescent="0.25">
      <c r="A4785" s="115" t="s">
        <v>2973</v>
      </c>
      <c r="B4785" s="102" t="s">
        <v>11552</v>
      </c>
      <c r="C4785" s="101" t="str">
        <f t="shared" si="148"/>
        <v>Formula</v>
      </c>
      <c r="D4785" s="102" t="s">
        <v>11551</v>
      </c>
      <c r="E4785" s="102" t="s">
        <v>11550</v>
      </c>
      <c r="F4785" s="105">
        <v>223</v>
      </c>
      <c r="G4785" s="77">
        <f t="shared" si="149"/>
        <v>729</v>
      </c>
    </row>
    <row r="4786" spans="1:7" ht="21" x14ac:dyDescent="0.25">
      <c r="A4786" s="114" t="s">
        <v>2974</v>
      </c>
      <c r="B4786" s="101" t="s">
        <v>11548</v>
      </c>
      <c r="C4786" s="101" t="str">
        <f t="shared" si="148"/>
        <v>Formula</v>
      </c>
      <c r="D4786" s="101" t="s">
        <v>11547</v>
      </c>
      <c r="E4786" s="101" t="s">
        <v>11104</v>
      </c>
      <c r="F4786" s="104">
        <v>249</v>
      </c>
      <c r="G4786" s="77">
        <f t="shared" si="149"/>
        <v>1190</v>
      </c>
    </row>
    <row r="4787" spans="1:7" ht="21" x14ac:dyDescent="0.25">
      <c r="A4787" s="115" t="s">
        <v>2975</v>
      </c>
      <c r="B4787" s="102" t="s">
        <v>11548</v>
      </c>
      <c r="C4787" s="101" t="str">
        <f t="shared" si="148"/>
        <v>Formula</v>
      </c>
      <c r="D4787" s="102" t="s">
        <v>11547</v>
      </c>
      <c r="E4787" s="102" t="s">
        <v>9934</v>
      </c>
      <c r="F4787" s="105">
        <v>289</v>
      </c>
      <c r="G4787" s="77">
        <f t="shared" si="149"/>
        <v>1190</v>
      </c>
    </row>
    <row r="4788" spans="1:7" ht="31.5" x14ac:dyDescent="0.25">
      <c r="A4788" s="114" t="s">
        <v>2976</v>
      </c>
      <c r="B4788" s="101" t="s">
        <v>11548</v>
      </c>
      <c r="C4788" s="101" t="str">
        <f t="shared" si="148"/>
        <v>Formula</v>
      </c>
      <c r="D4788" s="101" t="s">
        <v>11547</v>
      </c>
      <c r="E4788" s="101" t="s">
        <v>11549</v>
      </c>
      <c r="F4788" s="104">
        <v>275</v>
      </c>
      <c r="G4788" s="77">
        <f t="shared" si="149"/>
        <v>1190</v>
      </c>
    </row>
    <row r="4789" spans="1:7" ht="21" x14ac:dyDescent="0.25">
      <c r="A4789" s="115" t="s">
        <v>2977</v>
      </c>
      <c r="B4789" s="102" t="s">
        <v>11548</v>
      </c>
      <c r="C4789" s="101" t="str">
        <f t="shared" si="148"/>
        <v>Formula</v>
      </c>
      <c r="D4789" s="102" t="s">
        <v>11547</v>
      </c>
      <c r="E4789" s="102" t="s">
        <v>11546</v>
      </c>
      <c r="F4789" s="105">
        <v>298</v>
      </c>
      <c r="G4789" s="77">
        <f t="shared" si="149"/>
        <v>1190</v>
      </c>
    </row>
    <row r="4790" spans="1:7" ht="21" x14ac:dyDescent="0.25">
      <c r="A4790" s="114" t="s">
        <v>18229</v>
      </c>
      <c r="B4790" s="101" t="s">
        <v>11548</v>
      </c>
      <c r="C4790" s="101" t="str">
        <f t="shared" si="148"/>
        <v>Formula</v>
      </c>
      <c r="D4790" s="101" t="s">
        <v>11547</v>
      </c>
      <c r="E4790" s="101" t="s">
        <v>18232</v>
      </c>
      <c r="F4790" s="104">
        <v>2</v>
      </c>
      <c r="G4790" s="77">
        <f t="shared" si="149"/>
        <v>1190</v>
      </c>
    </row>
    <row r="4791" spans="1:7" ht="21" x14ac:dyDescent="0.25">
      <c r="A4791" s="115" t="s">
        <v>18369</v>
      </c>
      <c r="B4791" s="102" t="s">
        <v>11548</v>
      </c>
      <c r="C4791" s="101" t="str">
        <f t="shared" si="148"/>
        <v>Formula</v>
      </c>
      <c r="D4791" s="102" t="s">
        <v>11547</v>
      </c>
      <c r="E4791" s="102" t="s">
        <v>19039</v>
      </c>
      <c r="F4791" s="105">
        <v>22</v>
      </c>
      <c r="G4791" s="77">
        <f t="shared" si="149"/>
        <v>1190</v>
      </c>
    </row>
    <row r="4792" spans="1:7" ht="21" x14ac:dyDescent="0.25">
      <c r="A4792" s="114" t="s">
        <v>18370</v>
      </c>
      <c r="B4792" s="101" t="s">
        <v>11548</v>
      </c>
      <c r="C4792" s="101" t="str">
        <f t="shared" si="148"/>
        <v>Formula</v>
      </c>
      <c r="D4792" s="101" t="s">
        <v>11547</v>
      </c>
      <c r="E4792" s="101" t="s">
        <v>18436</v>
      </c>
      <c r="F4792" s="104">
        <v>55</v>
      </c>
      <c r="G4792" s="77">
        <f t="shared" si="149"/>
        <v>1190</v>
      </c>
    </row>
    <row r="4793" spans="1:7" ht="31.5" x14ac:dyDescent="0.25">
      <c r="A4793" s="115" t="s">
        <v>2978</v>
      </c>
      <c r="B4793" s="102" t="s">
        <v>11545</v>
      </c>
      <c r="C4793" s="101" t="str">
        <f t="shared" si="148"/>
        <v>Formula</v>
      </c>
      <c r="D4793" s="102" t="s">
        <v>11544</v>
      </c>
      <c r="E4793" s="102" t="s">
        <v>11543</v>
      </c>
      <c r="F4793" s="105">
        <v>193</v>
      </c>
      <c r="G4793" s="77">
        <f t="shared" si="149"/>
        <v>193</v>
      </c>
    </row>
    <row r="4794" spans="1:7" ht="21" x14ac:dyDescent="0.25">
      <c r="A4794" s="114" t="s">
        <v>2979</v>
      </c>
      <c r="B4794" s="101" t="s">
        <v>11540</v>
      </c>
      <c r="C4794" s="101" t="str">
        <f t="shared" si="148"/>
        <v>Formula</v>
      </c>
      <c r="D4794" s="101" t="s">
        <v>11539</v>
      </c>
      <c r="E4794" s="101" t="s">
        <v>11542</v>
      </c>
      <c r="F4794" s="104">
        <v>363</v>
      </c>
      <c r="G4794" s="77">
        <f t="shared" si="149"/>
        <v>756</v>
      </c>
    </row>
    <row r="4795" spans="1:7" ht="21" x14ac:dyDescent="0.25">
      <c r="A4795" s="115" t="s">
        <v>2980</v>
      </c>
      <c r="B4795" s="102" t="s">
        <v>11540</v>
      </c>
      <c r="C4795" s="101" t="str">
        <f t="shared" si="148"/>
        <v>Formula</v>
      </c>
      <c r="D4795" s="102" t="s">
        <v>11539</v>
      </c>
      <c r="E4795" s="102" t="s">
        <v>11541</v>
      </c>
      <c r="F4795" s="105">
        <v>393</v>
      </c>
      <c r="G4795" s="77">
        <f t="shared" si="149"/>
        <v>756</v>
      </c>
    </row>
    <row r="4796" spans="1:7" ht="21" x14ac:dyDescent="0.25">
      <c r="A4796" s="114" t="s">
        <v>2981</v>
      </c>
      <c r="B4796" s="101" t="s">
        <v>11535</v>
      </c>
      <c r="C4796" s="101" t="str">
        <f t="shared" si="148"/>
        <v>Formula</v>
      </c>
      <c r="D4796" s="101" t="s">
        <v>11534</v>
      </c>
      <c r="E4796" s="101" t="s">
        <v>11538</v>
      </c>
      <c r="F4796" s="104">
        <v>179</v>
      </c>
      <c r="G4796" s="77">
        <f t="shared" si="149"/>
        <v>649</v>
      </c>
    </row>
    <row r="4797" spans="1:7" ht="21" x14ac:dyDescent="0.25">
      <c r="A4797" s="115" t="s">
        <v>2982</v>
      </c>
      <c r="B4797" s="102" t="s">
        <v>11535</v>
      </c>
      <c r="C4797" s="101" t="str">
        <f t="shared" si="148"/>
        <v>Formula</v>
      </c>
      <c r="D4797" s="102" t="s">
        <v>11534</v>
      </c>
      <c r="E4797" s="102" t="s">
        <v>11537</v>
      </c>
      <c r="F4797" s="105">
        <v>258</v>
      </c>
      <c r="G4797" s="77">
        <f t="shared" si="149"/>
        <v>649</v>
      </c>
    </row>
    <row r="4798" spans="1:7" ht="21" x14ac:dyDescent="0.25">
      <c r="A4798" s="114" t="s">
        <v>2983</v>
      </c>
      <c r="B4798" s="101" t="s">
        <v>11535</v>
      </c>
      <c r="C4798" s="101" t="str">
        <f t="shared" si="148"/>
        <v>Formula</v>
      </c>
      <c r="D4798" s="101" t="s">
        <v>11534</v>
      </c>
      <c r="E4798" s="101" t="s">
        <v>11536</v>
      </c>
      <c r="F4798" s="104">
        <v>212</v>
      </c>
      <c r="G4798" s="77">
        <f t="shared" si="149"/>
        <v>649</v>
      </c>
    </row>
    <row r="4799" spans="1:7" ht="21" x14ac:dyDescent="0.25">
      <c r="A4799" s="115" t="s">
        <v>2984</v>
      </c>
      <c r="B4799" s="102" t="s">
        <v>11532</v>
      </c>
      <c r="C4799" s="101" t="str">
        <f t="shared" si="148"/>
        <v>Formula</v>
      </c>
      <c r="D4799" s="102" t="s">
        <v>11531</v>
      </c>
      <c r="E4799" s="102" t="s">
        <v>11533</v>
      </c>
      <c r="F4799" s="105">
        <v>84</v>
      </c>
      <c r="G4799" s="77">
        <f t="shared" si="149"/>
        <v>345</v>
      </c>
    </row>
    <row r="4800" spans="1:7" ht="21" x14ac:dyDescent="0.25">
      <c r="A4800" s="114" t="s">
        <v>2985</v>
      </c>
      <c r="B4800" s="101" t="s">
        <v>11532</v>
      </c>
      <c r="C4800" s="101" t="str">
        <f t="shared" si="148"/>
        <v>Formula</v>
      </c>
      <c r="D4800" s="101" t="s">
        <v>11531</v>
      </c>
      <c r="E4800" s="101" t="s">
        <v>11533</v>
      </c>
      <c r="F4800" s="104">
        <v>117</v>
      </c>
      <c r="G4800" s="77">
        <f t="shared" si="149"/>
        <v>345</v>
      </c>
    </row>
    <row r="4801" spans="1:7" ht="21" x14ac:dyDescent="0.25">
      <c r="A4801" s="115" t="s">
        <v>2986</v>
      </c>
      <c r="B4801" s="102" t="s">
        <v>11532</v>
      </c>
      <c r="C4801" s="101" t="str">
        <f t="shared" si="148"/>
        <v>Formula</v>
      </c>
      <c r="D4801" s="102" t="s">
        <v>11531</v>
      </c>
      <c r="E4801" s="102" t="s">
        <v>11530</v>
      </c>
      <c r="F4801" s="105">
        <v>144</v>
      </c>
      <c r="G4801" s="77">
        <f t="shared" si="149"/>
        <v>345</v>
      </c>
    </row>
    <row r="4802" spans="1:7" ht="21" x14ac:dyDescent="0.25">
      <c r="A4802" s="114" t="s">
        <v>2987</v>
      </c>
      <c r="B4802" s="101" t="s">
        <v>11527</v>
      </c>
      <c r="C4802" s="101" t="str">
        <f t="shared" si="148"/>
        <v>Formula</v>
      </c>
      <c r="D4802" s="101" t="s">
        <v>11526</v>
      </c>
      <c r="E4802" s="101" t="s">
        <v>11529</v>
      </c>
      <c r="F4802" s="104">
        <v>248</v>
      </c>
      <c r="G4802" s="77">
        <f t="shared" si="149"/>
        <v>714</v>
      </c>
    </row>
    <row r="4803" spans="1:7" ht="21" x14ac:dyDescent="0.25">
      <c r="A4803" s="115" t="s">
        <v>2988</v>
      </c>
      <c r="B4803" s="102" t="s">
        <v>11527</v>
      </c>
      <c r="C4803" s="101" t="str">
        <f t="shared" ref="C4803:C4866" si="150">IF(ISTEXT(VLOOKUP(B4803,$I$3:$I$12,1,FALSE)),"Alt sub","Formula")</f>
        <v>Formula</v>
      </c>
      <c r="D4803" s="102" t="s">
        <v>11526</v>
      </c>
      <c r="E4803" s="102" t="s">
        <v>11528</v>
      </c>
      <c r="F4803" s="105">
        <v>228</v>
      </c>
      <c r="G4803" s="77">
        <f t="shared" ref="G4803:G4866" si="151">SUMIF(B:B,B4803,F:F)</f>
        <v>714</v>
      </c>
    </row>
    <row r="4804" spans="1:7" ht="21" x14ac:dyDescent="0.25">
      <c r="A4804" s="114" t="s">
        <v>2989</v>
      </c>
      <c r="B4804" s="101" t="s">
        <v>11527</v>
      </c>
      <c r="C4804" s="101" t="str">
        <f t="shared" si="150"/>
        <v>Formula</v>
      </c>
      <c r="D4804" s="101" t="s">
        <v>11526</v>
      </c>
      <c r="E4804" s="101" t="s">
        <v>11525</v>
      </c>
      <c r="F4804" s="104">
        <v>238</v>
      </c>
      <c r="G4804" s="77">
        <f t="shared" si="151"/>
        <v>714</v>
      </c>
    </row>
    <row r="4805" spans="1:7" ht="31.5" x14ac:dyDescent="0.25">
      <c r="A4805" s="115" t="s">
        <v>2990</v>
      </c>
      <c r="B4805" s="102" t="s">
        <v>11524</v>
      </c>
      <c r="C4805" s="101" t="str">
        <f t="shared" si="150"/>
        <v>Formula</v>
      </c>
      <c r="D4805" s="102" t="s">
        <v>11523</v>
      </c>
      <c r="E4805" s="102" t="s">
        <v>11522</v>
      </c>
      <c r="F4805" s="105">
        <v>300</v>
      </c>
      <c r="G4805" s="77">
        <f t="shared" si="151"/>
        <v>300</v>
      </c>
    </row>
    <row r="4806" spans="1:7" ht="21" x14ac:dyDescent="0.25">
      <c r="A4806" s="114" t="s">
        <v>2991</v>
      </c>
      <c r="B4806" s="101" t="s">
        <v>11521</v>
      </c>
      <c r="C4806" s="101" t="str">
        <f t="shared" si="150"/>
        <v>Formula</v>
      </c>
      <c r="D4806" s="101" t="s">
        <v>11520</v>
      </c>
      <c r="E4806" s="101" t="s">
        <v>11519</v>
      </c>
      <c r="F4806" s="104">
        <v>106</v>
      </c>
      <c r="G4806" s="77">
        <f t="shared" si="151"/>
        <v>106</v>
      </c>
    </row>
    <row r="4807" spans="1:7" ht="21" x14ac:dyDescent="0.25">
      <c r="A4807" s="115" t="s">
        <v>2992</v>
      </c>
      <c r="B4807" s="102" t="s">
        <v>11518</v>
      </c>
      <c r="C4807" s="101" t="str">
        <f t="shared" si="150"/>
        <v>Formula</v>
      </c>
      <c r="D4807" s="102" t="s">
        <v>11517</v>
      </c>
      <c r="E4807" s="102" t="s">
        <v>11516</v>
      </c>
      <c r="F4807" s="105">
        <v>225</v>
      </c>
      <c r="G4807" s="77">
        <f t="shared" si="151"/>
        <v>225</v>
      </c>
    </row>
    <row r="4808" spans="1:7" ht="21" x14ac:dyDescent="0.25">
      <c r="A4808" s="114" t="s">
        <v>2993</v>
      </c>
      <c r="B4808" s="101" t="s">
        <v>11514</v>
      </c>
      <c r="C4808" s="101" t="str">
        <f t="shared" si="150"/>
        <v>Formula</v>
      </c>
      <c r="D4808" s="101" t="s">
        <v>11513</v>
      </c>
      <c r="E4808" s="101" t="s">
        <v>11512</v>
      </c>
      <c r="F4808" s="104">
        <v>112</v>
      </c>
      <c r="G4808" s="77">
        <f t="shared" si="151"/>
        <v>330</v>
      </c>
    </row>
    <row r="4809" spans="1:7" ht="21" x14ac:dyDescent="0.25">
      <c r="A4809" s="115" t="s">
        <v>2994</v>
      </c>
      <c r="B4809" s="102" t="s">
        <v>11514</v>
      </c>
      <c r="C4809" s="101" t="str">
        <f t="shared" si="150"/>
        <v>Formula</v>
      </c>
      <c r="D4809" s="102" t="s">
        <v>11513</v>
      </c>
      <c r="E4809" s="102" t="s">
        <v>11515</v>
      </c>
      <c r="F4809" s="105">
        <v>140</v>
      </c>
      <c r="G4809" s="77">
        <f t="shared" si="151"/>
        <v>330</v>
      </c>
    </row>
    <row r="4810" spans="1:7" ht="21" x14ac:dyDescent="0.25">
      <c r="A4810" s="114" t="s">
        <v>2995</v>
      </c>
      <c r="B4810" s="101" t="s">
        <v>11514</v>
      </c>
      <c r="C4810" s="101" t="str">
        <f t="shared" si="150"/>
        <v>Formula</v>
      </c>
      <c r="D4810" s="101" t="s">
        <v>11513</v>
      </c>
      <c r="E4810" s="101" t="s">
        <v>11512</v>
      </c>
      <c r="F4810" s="104">
        <v>78</v>
      </c>
      <c r="G4810" s="77">
        <f t="shared" si="151"/>
        <v>330</v>
      </c>
    </row>
    <row r="4811" spans="1:7" ht="21" x14ac:dyDescent="0.25">
      <c r="A4811" s="115" t="s">
        <v>2997</v>
      </c>
      <c r="B4811" s="102" t="s">
        <v>11509</v>
      </c>
      <c r="C4811" s="101" t="str">
        <f t="shared" si="150"/>
        <v>Formula</v>
      </c>
      <c r="D4811" s="102" t="s">
        <v>11508</v>
      </c>
      <c r="E4811" s="102" t="s">
        <v>11507</v>
      </c>
      <c r="F4811" s="105">
        <v>173</v>
      </c>
      <c r="G4811" s="77">
        <f t="shared" si="151"/>
        <v>173</v>
      </c>
    </row>
    <row r="4812" spans="1:7" x14ac:dyDescent="0.25">
      <c r="A4812" s="114" t="s">
        <v>2998</v>
      </c>
      <c r="B4812" s="101" t="s">
        <v>11506</v>
      </c>
      <c r="C4812" s="101" t="str">
        <f t="shared" si="150"/>
        <v>Formula</v>
      </c>
      <c r="D4812" s="101" t="s">
        <v>11505</v>
      </c>
      <c r="E4812" s="101" t="s">
        <v>11504</v>
      </c>
      <c r="F4812" s="104">
        <v>26</v>
      </c>
      <c r="G4812" s="77">
        <f t="shared" si="151"/>
        <v>26</v>
      </c>
    </row>
    <row r="4813" spans="1:7" ht="21" x14ac:dyDescent="0.25">
      <c r="A4813" s="115" t="s">
        <v>2999</v>
      </c>
      <c r="B4813" s="102" t="s">
        <v>11503</v>
      </c>
      <c r="C4813" s="101" t="str">
        <f t="shared" si="150"/>
        <v>Formula</v>
      </c>
      <c r="D4813" s="102" t="s">
        <v>11502</v>
      </c>
      <c r="E4813" s="102" t="s">
        <v>11501</v>
      </c>
      <c r="F4813" s="105">
        <v>84</v>
      </c>
      <c r="G4813" s="77">
        <f t="shared" si="151"/>
        <v>84</v>
      </c>
    </row>
    <row r="4814" spans="1:7" ht="21" x14ac:dyDescent="0.25">
      <c r="A4814" s="114" t="s">
        <v>3000</v>
      </c>
      <c r="B4814" s="101" t="s">
        <v>11498</v>
      </c>
      <c r="C4814" s="101" t="str">
        <f t="shared" si="150"/>
        <v>Formula</v>
      </c>
      <c r="D4814" s="101" t="s">
        <v>11497</v>
      </c>
      <c r="E4814" s="101" t="s">
        <v>11500</v>
      </c>
      <c r="F4814" s="104">
        <v>383</v>
      </c>
      <c r="G4814" s="77">
        <f t="shared" si="151"/>
        <v>383</v>
      </c>
    </row>
    <row r="4815" spans="1:7" ht="21" x14ac:dyDescent="0.25">
      <c r="A4815" s="115" t="s">
        <v>3003</v>
      </c>
      <c r="B4815" s="102" t="s">
        <v>11495</v>
      </c>
      <c r="C4815" s="101" t="str">
        <f t="shared" si="150"/>
        <v>Formula</v>
      </c>
      <c r="D4815" s="102" t="s">
        <v>11494</v>
      </c>
      <c r="E4815" s="102" t="s">
        <v>11493</v>
      </c>
      <c r="F4815" s="105">
        <v>84</v>
      </c>
      <c r="G4815" s="77">
        <f t="shared" si="151"/>
        <v>84</v>
      </c>
    </row>
    <row r="4816" spans="1:7" ht="21" x14ac:dyDescent="0.25">
      <c r="A4816" s="114" t="s">
        <v>3004</v>
      </c>
      <c r="B4816" s="101" t="s">
        <v>11492</v>
      </c>
      <c r="C4816" s="101" t="str">
        <f t="shared" si="150"/>
        <v>Formula</v>
      </c>
      <c r="D4816" s="101" t="s">
        <v>11491</v>
      </c>
      <c r="E4816" s="101" t="s">
        <v>11490</v>
      </c>
      <c r="F4816" s="104">
        <v>172</v>
      </c>
      <c r="G4816" s="77">
        <f t="shared" si="151"/>
        <v>172</v>
      </c>
    </row>
    <row r="4817" spans="1:7" ht="21" x14ac:dyDescent="0.25">
      <c r="A4817" s="115" t="s">
        <v>3005</v>
      </c>
      <c r="B4817" s="102" t="s">
        <v>11487</v>
      </c>
      <c r="C4817" s="101" t="str">
        <f t="shared" si="150"/>
        <v>Formula</v>
      </c>
      <c r="D4817" s="102" t="s">
        <v>11486</v>
      </c>
      <c r="E4817" s="102" t="s">
        <v>11489</v>
      </c>
      <c r="F4817" s="105">
        <v>142</v>
      </c>
      <c r="G4817" s="77">
        <f t="shared" si="151"/>
        <v>268</v>
      </c>
    </row>
    <row r="4818" spans="1:7" ht="31.5" x14ac:dyDescent="0.25">
      <c r="A4818" s="114" t="s">
        <v>3006</v>
      </c>
      <c r="B4818" s="101" t="s">
        <v>11487</v>
      </c>
      <c r="C4818" s="101" t="str">
        <f t="shared" si="150"/>
        <v>Formula</v>
      </c>
      <c r="D4818" s="101" t="s">
        <v>11486</v>
      </c>
      <c r="E4818" s="101" t="s">
        <v>11488</v>
      </c>
      <c r="F4818" s="104">
        <v>100</v>
      </c>
      <c r="G4818" s="77">
        <f t="shared" si="151"/>
        <v>268</v>
      </c>
    </row>
    <row r="4819" spans="1:7" ht="31.5" x14ac:dyDescent="0.25">
      <c r="A4819" s="115" t="s">
        <v>3007</v>
      </c>
      <c r="B4819" s="102" t="s">
        <v>11487</v>
      </c>
      <c r="C4819" s="101" t="str">
        <f t="shared" si="150"/>
        <v>Formula</v>
      </c>
      <c r="D4819" s="102" t="s">
        <v>11486</v>
      </c>
      <c r="E4819" s="102" t="s">
        <v>11485</v>
      </c>
      <c r="F4819" s="105">
        <v>26</v>
      </c>
      <c r="G4819" s="77">
        <f t="shared" si="151"/>
        <v>268</v>
      </c>
    </row>
    <row r="4820" spans="1:7" ht="21" x14ac:dyDescent="0.25">
      <c r="A4820" s="114" t="s">
        <v>3008</v>
      </c>
      <c r="B4820" s="101" t="s">
        <v>11484</v>
      </c>
      <c r="C4820" s="101" t="str">
        <f t="shared" si="150"/>
        <v>Formula</v>
      </c>
      <c r="D4820" s="101" t="s">
        <v>11483</v>
      </c>
      <c r="E4820" s="101" t="s">
        <v>11482</v>
      </c>
      <c r="F4820" s="104">
        <v>183</v>
      </c>
      <c r="G4820" s="77">
        <f t="shared" si="151"/>
        <v>183</v>
      </c>
    </row>
    <row r="4821" spans="1:7" ht="21" x14ac:dyDescent="0.25">
      <c r="A4821" s="115" t="s">
        <v>3009</v>
      </c>
      <c r="B4821" s="102" t="s">
        <v>11481</v>
      </c>
      <c r="C4821" s="101" t="str">
        <f t="shared" si="150"/>
        <v>Formula</v>
      </c>
      <c r="D4821" s="102" t="s">
        <v>11480</v>
      </c>
      <c r="E4821" s="102" t="s">
        <v>11099</v>
      </c>
      <c r="F4821" s="105">
        <v>54</v>
      </c>
      <c r="G4821" s="77">
        <f t="shared" si="151"/>
        <v>54</v>
      </c>
    </row>
    <row r="4822" spans="1:7" ht="21" x14ac:dyDescent="0.25">
      <c r="A4822" s="114" t="s">
        <v>3010</v>
      </c>
      <c r="B4822" s="101" t="s">
        <v>11479</v>
      </c>
      <c r="C4822" s="101" t="str">
        <f t="shared" si="150"/>
        <v>Formula</v>
      </c>
      <c r="D4822" s="101" t="s">
        <v>8693</v>
      </c>
      <c r="E4822" s="101" t="s">
        <v>11317</v>
      </c>
      <c r="F4822" s="104">
        <v>205</v>
      </c>
      <c r="G4822" s="77">
        <f t="shared" si="151"/>
        <v>205</v>
      </c>
    </row>
    <row r="4823" spans="1:7" x14ac:dyDescent="0.25">
      <c r="A4823" s="115" t="s">
        <v>3011</v>
      </c>
      <c r="B4823" s="102" t="s">
        <v>11478</v>
      </c>
      <c r="C4823" s="101" t="str">
        <f t="shared" si="150"/>
        <v>Formula</v>
      </c>
      <c r="D4823" s="102" t="s">
        <v>10326</v>
      </c>
      <c r="E4823" s="102" t="s">
        <v>11317</v>
      </c>
      <c r="F4823" s="105">
        <v>82</v>
      </c>
      <c r="G4823" s="77">
        <f t="shared" si="151"/>
        <v>82</v>
      </c>
    </row>
    <row r="4824" spans="1:7" ht="21" x14ac:dyDescent="0.25">
      <c r="A4824" s="114" t="s">
        <v>3012</v>
      </c>
      <c r="B4824" s="101" t="s">
        <v>11477</v>
      </c>
      <c r="C4824" s="101" t="str">
        <f t="shared" si="150"/>
        <v>Formula</v>
      </c>
      <c r="D4824" s="101" t="s">
        <v>11476</v>
      </c>
      <c r="E4824" s="101" t="s">
        <v>11317</v>
      </c>
      <c r="F4824" s="104">
        <v>30</v>
      </c>
      <c r="G4824" s="77">
        <f t="shared" si="151"/>
        <v>30</v>
      </c>
    </row>
    <row r="4825" spans="1:7" ht="21" x14ac:dyDescent="0.25">
      <c r="A4825" s="115" t="s">
        <v>3013</v>
      </c>
      <c r="B4825" s="102" t="s">
        <v>11475</v>
      </c>
      <c r="C4825" s="101" t="str">
        <f t="shared" si="150"/>
        <v>Formula</v>
      </c>
      <c r="D4825" s="102" t="s">
        <v>11474</v>
      </c>
      <c r="E4825" s="102" t="s">
        <v>11473</v>
      </c>
      <c r="F4825" s="105">
        <v>60</v>
      </c>
      <c r="G4825" s="77">
        <f t="shared" si="151"/>
        <v>60</v>
      </c>
    </row>
    <row r="4826" spans="1:7" ht="21" x14ac:dyDescent="0.25">
      <c r="A4826" s="114" t="s">
        <v>3014</v>
      </c>
      <c r="B4826" s="101" t="s">
        <v>11472</v>
      </c>
      <c r="C4826" s="101" t="str">
        <f t="shared" si="150"/>
        <v>Formula</v>
      </c>
      <c r="D4826" s="101" t="s">
        <v>11471</v>
      </c>
      <c r="E4826" s="101" t="s">
        <v>18283</v>
      </c>
      <c r="F4826" s="104">
        <v>161</v>
      </c>
      <c r="G4826" s="77">
        <f t="shared" si="151"/>
        <v>336</v>
      </c>
    </row>
    <row r="4827" spans="1:7" ht="21" x14ac:dyDescent="0.25">
      <c r="A4827" s="115" t="s">
        <v>3015</v>
      </c>
      <c r="B4827" s="102" t="s">
        <v>11472</v>
      </c>
      <c r="C4827" s="101" t="str">
        <f t="shared" si="150"/>
        <v>Formula</v>
      </c>
      <c r="D4827" s="102" t="s">
        <v>11471</v>
      </c>
      <c r="E4827" s="102" t="s">
        <v>11470</v>
      </c>
      <c r="F4827" s="105">
        <v>175</v>
      </c>
      <c r="G4827" s="77">
        <f t="shared" si="151"/>
        <v>336</v>
      </c>
    </row>
    <row r="4828" spans="1:7" ht="21" x14ac:dyDescent="0.25">
      <c r="A4828" s="114" t="s">
        <v>3016</v>
      </c>
      <c r="B4828" s="101" t="s">
        <v>11469</v>
      </c>
      <c r="C4828" s="101" t="str">
        <f t="shared" si="150"/>
        <v>Formula</v>
      </c>
      <c r="D4828" s="101" t="s">
        <v>11105</v>
      </c>
      <c r="E4828" s="101" t="s">
        <v>11468</v>
      </c>
      <c r="F4828" s="104">
        <v>50</v>
      </c>
      <c r="G4828" s="77">
        <f t="shared" si="151"/>
        <v>50</v>
      </c>
    </row>
    <row r="4829" spans="1:7" ht="21" x14ac:dyDescent="0.25">
      <c r="A4829" s="115" t="s">
        <v>3017</v>
      </c>
      <c r="B4829" s="102" t="s">
        <v>11466</v>
      </c>
      <c r="C4829" s="101" t="str">
        <f t="shared" si="150"/>
        <v>Formula</v>
      </c>
      <c r="D4829" s="102" t="s">
        <v>11465</v>
      </c>
      <c r="E4829" s="102" t="s">
        <v>11467</v>
      </c>
      <c r="F4829" s="105">
        <v>100</v>
      </c>
      <c r="G4829" s="77">
        <f t="shared" si="151"/>
        <v>250</v>
      </c>
    </row>
    <row r="4830" spans="1:7" ht="21" x14ac:dyDescent="0.25">
      <c r="A4830" s="114" t="s">
        <v>3018</v>
      </c>
      <c r="B4830" s="101" t="s">
        <v>11466</v>
      </c>
      <c r="C4830" s="101" t="str">
        <f t="shared" si="150"/>
        <v>Formula</v>
      </c>
      <c r="D4830" s="101" t="s">
        <v>11465</v>
      </c>
      <c r="E4830" s="101" t="s">
        <v>11464</v>
      </c>
      <c r="F4830" s="104">
        <v>150</v>
      </c>
      <c r="G4830" s="77">
        <f t="shared" si="151"/>
        <v>250</v>
      </c>
    </row>
    <row r="4831" spans="1:7" ht="21" x14ac:dyDescent="0.25">
      <c r="A4831" s="115" t="s">
        <v>3019</v>
      </c>
      <c r="B4831" s="102" t="s">
        <v>11463</v>
      </c>
      <c r="C4831" s="101" t="str">
        <f t="shared" si="150"/>
        <v>Formula</v>
      </c>
      <c r="D4831" s="102" t="s">
        <v>11462</v>
      </c>
      <c r="E4831" s="102" t="s">
        <v>11461</v>
      </c>
      <c r="F4831" s="105">
        <v>175</v>
      </c>
      <c r="G4831" s="77">
        <f t="shared" si="151"/>
        <v>175</v>
      </c>
    </row>
    <row r="4832" spans="1:7" ht="21" x14ac:dyDescent="0.25">
      <c r="A4832" s="114" t="s">
        <v>3020</v>
      </c>
      <c r="B4832" s="101" t="s">
        <v>11460</v>
      </c>
      <c r="C4832" s="101" t="str">
        <f t="shared" si="150"/>
        <v>Formula</v>
      </c>
      <c r="D4832" s="101" t="s">
        <v>11459</v>
      </c>
      <c r="E4832" s="101" t="s">
        <v>11458</v>
      </c>
      <c r="F4832" s="104">
        <v>50</v>
      </c>
      <c r="G4832" s="77">
        <f t="shared" si="151"/>
        <v>50</v>
      </c>
    </row>
    <row r="4833" spans="1:7" ht="21" x14ac:dyDescent="0.25">
      <c r="A4833" s="115" t="s">
        <v>3021</v>
      </c>
      <c r="B4833" s="102" t="s">
        <v>11457</v>
      </c>
      <c r="C4833" s="101" t="str">
        <f t="shared" si="150"/>
        <v>Formula</v>
      </c>
      <c r="D4833" s="102" t="s">
        <v>11456</v>
      </c>
      <c r="E4833" s="102" t="s">
        <v>11455</v>
      </c>
      <c r="F4833" s="105">
        <v>230</v>
      </c>
      <c r="G4833" s="77">
        <f t="shared" si="151"/>
        <v>230</v>
      </c>
    </row>
    <row r="4834" spans="1:7" ht="21" x14ac:dyDescent="0.25">
      <c r="A4834" s="114" t="s">
        <v>3022</v>
      </c>
      <c r="B4834" s="101" t="s">
        <v>11454</v>
      </c>
      <c r="C4834" s="101" t="str">
        <f t="shared" si="150"/>
        <v>Formula</v>
      </c>
      <c r="D4834" s="101" t="s">
        <v>11453</v>
      </c>
      <c r="E4834" s="101" t="s">
        <v>17647</v>
      </c>
      <c r="F4834" s="104">
        <v>50</v>
      </c>
      <c r="G4834" s="77">
        <f t="shared" si="151"/>
        <v>50</v>
      </c>
    </row>
    <row r="4835" spans="1:7" ht="21" x14ac:dyDescent="0.25">
      <c r="A4835" s="115" t="s">
        <v>3023</v>
      </c>
      <c r="B4835" s="102" t="s">
        <v>11452</v>
      </c>
      <c r="C4835" s="101" t="str">
        <f t="shared" si="150"/>
        <v>Formula</v>
      </c>
      <c r="D4835" s="102" t="s">
        <v>11451</v>
      </c>
      <c r="E4835" s="102" t="s">
        <v>11450</v>
      </c>
      <c r="F4835" s="105">
        <v>121</v>
      </c>
      <c r="G4835" s="77">
        <f t="shared" si="151"/>
        <v>121</v>
      </c>
    </row>
    <row r="4836" spans="1:7" ht="21" x14ac:dyDescent="0.25">
      <c r="A4836" s="114" t="s">
        <v>3024</v>
      </c>
      <c r="B4836" s="101" t="s">
        <v>11449</v>
      </c>
      <c r="C4836" s="101" t="str">
        <f t="shared" si="150"/>
        <v>Formula</v>
      </c>
      <c r="D4836" s="101" t="s">
        <v>11448</v>
      </c>
      <c r="E4836" s="101" t="s">
        <v>11447</v>
      </c>
      <c r="F4836" s="104">
        <v>47</v>
      </c>
      <c r="G4836" s="77">
        <f t="shared" si="151"/>
        <v>47</v>
      </c>
    </row>
    <row r="4837" spans="1:7" ht="21" x14ac:dyDescent="0.25">
      <c r="A4837" s="115" t="s">
        <v>3025</v>
      </c>
      <c r="B4837" s="102" t="s">
        <v>11446</v>
      </c>
      <c r="C4837" s="101" t="str">
        <f t="shared" si="150"/>
        <v>Formula</v>
      </c>
      <c r="D4837" s="102" t="s">
        <v>11445</v>
      </c>
      <c r="E4837" s="102" t="s">
        <v>11317</v>
      </c>
      <c r="F4837" s="105">
        <v>170</v>
      </c>
      <c r="G4837" s="77">
        <f t="shared" si="151"/>
        <v>170</v>
      </c>
    </row>
    <row r="4838" spans="1:7" ht="21" x14ac:dyDescent="0.25">
      <c r="A4838" s="114" t="s">
        <v>3026</v>
      </c>
      <c r="B4838" s="101" t="s">
        <v>11444</v>
      </c>
      <c r="C4838" s="101" t="str">
        <f t="shared" si="150"/>
        <v>Formula</v>
      </c>
      <c r="D4838" s="101" t="s">
        <v>11443</v>
      </c>
      <c r="E4838" s="101" t="s">
        <v>6129</v>
      </c>
      <c r="F4838" s="104">
        <v>210</v>
      </c>
      <c r="G4838" s="77">
        <f t="shared" si="151"/>
        <v>210</v>
      </c>
    </row>
    <row r="4839" spans="1:7" ht="21" x14ac:dyDescent="0.25">
      <c r="A4839" s="115" t="s">
        <v>3027</v>
      </c>
      <c r="B4839" s="102" t="s">
        <v>11442</v>
      </c>
      <c r="C4839" s="101" t="str">
        <f t="shared" si="150"/>
        <v>Formula</v>
      </c>
      <c r="D4839" s="102" t="s">
        <v>11441</v>
      </c>
      <c r="E4839" s="102" t="s">
        <v>11317</v>
      </c>
      <c r="F4839" s="105">
        <v>100</v>
      </c>
      <c r="G4839" s="77">
        <f t="shared" si="151"/>
        <v>100</v>
      </c>
    </row>
    <row r="4840" spans="1:7" ht="21" x14ac:dyDescent="0.25">
      <c r="A4840" s="114" t="s">
        <v>3028</v>
      </c>
      <c r="B4840" s="101" t="s">
        <v>11440</v>
      </c>
      <c r="C4840" s="101" t="str">
        <f t="shared" si="150"/>
        <v>Formula</v>
      </c>
      <c r="D4840" s="101" t="s">
        <v>11439</v>
      </c>
      <c r="E4840" s="101" t="s">
        <v>11438</v>
      </c>
      <c r="F4840" s="104">
        <v>100</v>
      </c>
      <c r="G4840" s="77">
        <f t="shared" si="151"/>
        <v>100</v>
      </c>
    </row>
    <row r="4841" spans="1:7" ht="21" x14ac:dyDescent="0.25">
      <c r="A4841" s="115" t="s">
        <v>3029</v>
      </c>
      <c r="B4841" s="102" t="s">
        <v>11437</v>
      </c>
      <c r="C4841" s="101" t="str">
        <f t="shared" si="150"/>
        <v>Formula</v>
      </c>
      <c r="D4841" s="102" t="s">
        <v>11436</v>
      </c>
      <c r="E4841" s="102" t="s">
        <v>11435</v>
      </c>
      <c r="F4841" s="105">
        <v>80</v>
      </c>
      <c r="G4841" s="77">
        <f t="shared" si="151"/>
        <v>80</v>
      </c>
    </row>
    <row r="4842" spans="1:7" ht="21" x14ac:dyDescent="0.25">
      <c r="A4842" s="114" t="s">
        <v>3030</v>
      </c>
      <c r="B4842" s="101" t="s">
        <v>11434</v>
      </c>
      <c r="C4842" s="101" t="str">
        <f t="shared" si="150"/>
        <v>Formula</v>
      </c>
      <c r="D4842" s="101" t="s">
        <v>11433</v>
      </c>
      <c r="E4842" s="101" t="s">
        <v>11317</v>
      </c>
      <c r="F4842" s="104">
        <v>249</v>
      </c>
      <c r="G4842" s="77">
        <f t="shared" si="151"/>
        <v>249</v>
      </c>
    </row>
    <row r="4843" spans="1:7" ht="21" x14ac:dyDescent="0.25">
      <c r="A4843" s="115" t="s">
        <v>3031</v>
      </c>
      <c r="B4843" s="102" t="s">
        <v>11432</v>
      </c>
      <c r="C4843" s="101" t="str">
        <f t="shared" si="150"/>
        <v>Formula</v>
      </c>
      <c r="D4843" s="102" t="s">
        <v>6396</v>
      </c>
      <c r="E4843" s="102" t="s">
        <v>18284</v>
      </c>
      <c r="F4843" s="105">
        <v>173</v>
      </c>
      <c r="G4843" s="77">
        <f t="shared" si="151"/>
        <v>173</v>
      </c>
    </row>
    <row r="4844" spans="1:7" ht="21" x14ac:dyDescent="0.25">
      <c r="A4844" s="114" t="s">
        <v>3032</v>
      </c>
      <c r="B4844" s="101" t="s">
        <v>11431</v>
      </c>
      <c r="C4844" s="101" t="str">
        <f t="shared" si="150"/>
        <v>Formula</v>
      </c>
      <c r="D4844" s="101" t="s">
        <v>6662</v>
      </c>
      <c r="E4844" s="101" t="s">
        <v>11317</v>
      </c>
      <c r="F4844" s="104">
        <v>177</v>
      </c>
      <c r="G4844" s="77">
        <f t="shared" si="151"/>
        <v>369</v>
      </c>
    </row>
    <row r="4845" spans="1:7" ht="21" x14ac:dyDescent="0.25">
      <c r="A4845" s="115" t="s">
        <v>3033</v>
      </c>
      <c r="B4845" s="102" t="s">
        <v>11431</v>
      </c>
      <c r="C4845" s="101" t="str">
        <f t="shared" si="150"/>
        <v>Formula</v>
      </c>
      <c r="D4845" s="102" t="s">
        <v>6662</v>
      </c>
      <c r="E4845" s="102" t="s">
        <v>11317</v>
      </c>
      <c r="F4845" s="105">
        <v>192</v>
      </c>
      <c r="G4845" s="77">
        <f t="shared" si="151"/>
        <v>369</v>
      </c>
    </row>
    <row r="4846" spans="1:7" ht="21" x14ac:dyDescent="0.25">
      <c r="A4846" s="114" t="s">
        <v>3034</v>
      </c>
      <c r="B4846" s="101" t="s">
        <v>11430</v>
      </c>
      <c r="C4846" s="101" t="str">
        <f t="shared" si="150"/>
        <v>Formula</v>
      </c>
      <c r="D4846" s="101" t="s">
        <v>11429</v>
      </c>
      <c r="E4846" s="101" t="s">
        <v>11428</v>
      </c>
      <c r="F4846" s="104">
        <v>100</v>
      </c>
      <c r="G4846" s="77">
        <f t="shared" si="151"/>
        <v>100</v>
      </c>
    </row>
    <row r="4847" spans="1:7" ht="21" x14ac:dyDescent="0.25">
      <c r="A4847" s="115" t="s">
        <v>3035</v>
      </c>
      <c r="B4847" s="102" t="s">
        <v>11427</v>
      </c>
      <c r="C4847" s="101" t="str">
        <f t="shared" si="150"/>
        <v>Formula</v>
      </c>
      <c r="D4847" s="102" t="s">
        <v>11426</v>
      </c>
      <c r="E4847" s="102" t="s">
        <v>11425</v>
      </c>
      <c r="F4847" s="105">
        <v>100</v>
      </c>
      <c r="G4847" s="77">
        <f t="shared" si="151"/>
        <v>100</v>
      </c>
    </row>
    <row r="4848" spans="1:7" ht="21" x14ac:dyDescent="0.25">
      <c r="A4848" s="114" t="s">
        <v>3036</v>
      </c>
      <c r="B4848" s="101" t="s">
        <v>11424</v>
      </c>
      <c r="C4848" s="101" t="str">
        <f t="shared" si="150"/>
        <v>Formula</v>
      </c>
      <c r="D4848" s="101" t="s">
        <v>11423</v>
      </c>
      <c r="E4848" s="101" t="s">
        <v>11422</v>
      </c>
      <c r="F4848" s="104">
        <v>200</v>
      </c>
      <c r="G4848" s="77">
        <f t="shared" si="151"/>
        <v>200</v>
      </c>
    </row>
    <row r="4849" spans="1:7" ht="21" x14ac:dyDescent="0.25">
      <c r="A4849" s="115" t="s">
        <v>3037</v>
      </c>
      <c r="B4849" s="102" t="s">
        <v>11421</v>
      </c>
      <c r="C4849" s="101" t="str">
        <f t="shared" si="150"/>
        <v>Formula</v>
      </c>
      <c r="D4849" s="102" t="s">
        <v>11420</v>
      </c>
      <c r="E4849" s="102" t="s">
        <v>11317</v>
      </c>
      <c r="F4849" s="105">
        <v>249</v>
      </c>
      <c r="G4849" s="77">
        <f t="shared" si="151"/>
        <v>249</v>
      </c>
    </row>
    <row r="4850" spans="1:7" ht="21" x14ac:dyDescent="0.25">
      <c r="A4850" s="114" t="s">
        <v>3038</v>
      </c>
      <c r="B4850" s="101" t="s">
        <v>11418</v>
      </c>
      <c r="C4850" s="101" t="str">
        <f t="shared" si="150"/>
        <v>Formula</v>
      </c>
      <c r="D4850" s="101" t="s">
        <v>11417</v>
      </c>
      <c r="E4850" s="101" t="s">
        <v>11419</v>
      </c>
      <c r="F4850" s="104">
        <v>125</v>
      </c>
      <c r="G4850" s="77">
        <f t="shared" si="151"/>
        <v>260</v>
      </c>
    </row>
    <row r="4851" spans="1:7" ht="21" x14ac:dyDescent="0.25">
      <c r="A4851" s="115" t="s">
        <v>3039</v>
      </c>
      <c r="B4851" s="102" t="s">
        <v>11418</v>
      </c>
      <c r="C4851" s="101" t="str">
        <f t="shared" si="150"/>
        <v>Formula</v>
      </c>
      <c r="D4851" s="102" t="s">
        <v>11417</v>
      </c>
      <c r="E4851" s="102" t="s">
        <v>11416</v>
      </c>
      <c r="F4851" s="105">
        <v>135</v>
      </c>
      <c r="G4851" s="77">
        <f t="shared" si="151"/>
        <v>260</v>
      </c>
    </row>
    <row r="4852" spans="1:7" ht="21" x14ac:dyDescent="0.25">
      <c r="A4852" s="114" t="s">
        <v>3040</v>
      </c>
      <c r="B4852" s="101" t="s">
        <v>11412</v>
      </c>
      <c r="C4852" s="101" t="str">
        <f t="shared" si="150"/>
        <v>Formula</v>
      </c>
      <c r="D4852" s="101" t="s">
        <v>11411</v>
      </c>
      <c r="E4852" s="101" t="s">
        <v>11415</v>
      </c>
      <c r="F4852" s="104">
        <v>133</v>
      </c>
      <c r="G4852" s="77">
        <f t="shared" si="151"/>
        <v>538</v>
      </c>
    </row>
    <row r="4853" spans="1:7" ht="21" x14ac:dyDescent="0.25">
      <c r="A4853" s="115" t="s">
        <v>3041</v>
      </c>
      <c r="B4853" s="102" t="s">
        <v>11412</v>
      </c>
      <c r="C4853" s="101" t="str">
        <f t="shared" si="150"/>
        <v>Formula</v>
      </c>
      <c r="D4853" s="102" t="s">
        <v>11411</v>
      </c>
      <c r="E4853" s="102" t="s">
        <v>11414</v>
      </c>
      <c r="F4853" s="105">
        <v>92</v>
      </c>
      <c r="G4853" s="77">
        <f t="shared" si="151"/>
        <v>538</v>
      </c>
    </row>
    <row r="4854" spans="1:7" ht="21" x14ac:dyDescent="0.25">
      <c r="A4854" s="114" t="s">
        <v>3042</v>
      </c>
      <c r="B4854" s="101" t="s">
        <v>11412</v>
      </c>
      <c r="C4854" s="101" t="str">
        <f t="shared" si="150"/>
        <v>Formula</v>
      </c>
      <c r="D4854" s="101" t="s">
        <v>11411</v>
      </c>
      <c r="E4854" s="101" t="s">
        <v>11413</v>
      </c>
      <c r="F4854" s="104">
        <v>121</v>
      </c>
      <c r="G4854" s="77">
        <f t="shared" si="151"/>
        <v>538</v>
      </c>
    </row>
    <row r="4855" spans="1:7" ht="21" x14ac:dyDescent="0.25">
      <c r="A4855" s="115" t="s">
        <v>3043</v>
      </c>
      <c r="B4855" s="102" t="s">
        <v>11412</v>
      </c>
      <c r="C4855" s="101" t="str">
        <f t="shared" si="150"/>
        <v>Formula</v>
      </c>
      <c r="D4855" s="102" t="s">
        <v>11411</v>
      </c>
      <c r="E4855" s="102" t="s">
        <v>11410</v>
      </c>
      <c r="F4855" s="105">
        <v>146</v>
      </c>
      <c r="G4855" s="77">
        <f t="shared" si="151"/>
        <v>538</v>
      </c>
    </row>
    <row r="4856" spans="1:7" ht="21" x14ac:dyDescent="0.25">
      <c r="A4856" s="114" t="s">
        <v>18371</v>
      </c>
      <c r="B4856" s="101" t="s">
        <v>11412</v>
      </c>
      <c r="C4856" s="101" t="str">
        <f t="shared" si="150"/>
        <v>Formula</v>
      </c>
      <c r="D4856" s="101" t="s">
        <v>11411</v>
      </c>
      <c r="E4856" s="101" t="s">
        <v>18437</v>
      </c>
      <c r="F4856" s="104">
        <v>0</v>
      </c>
      <c r="G4856" s="77">
        <f t="shared" si="151"/>
        <v>538</v>
      </c>
    </row>
    <row r="4857" spans="1:7" ht="21" x14ac:dyDescent="0.25">
      <c r="A4857" s="115" t="s">
        <v>18025</v>
      </c>
      <c r="B4857" s="102" t="s">
        <v>11412</v>
      </c>
      <c r="C4857" s="101" t="str">
        <f t="shared" si="150"/>
        <v>Formula</v>
      </c>
      <c r="D4857" s="102" t="s">
        <v>11411</v>
      </c>
      <c r="E4857" s="102" t="s">
        <v>11331</v>
      </c>
      <c r="F4857" s="105">
        <v>46</v>
      </c>
      <c r="G4857" s="77">
        <f t="shared" si="151"/>
        <v>538</v>
      </c>
    </row>
    <row r="4858" spans="1:7" ht="21" x14ac:dyDescent="0.25">
      <c r="A4858" s="114" t="s">
        <v>3044</v>
      </c>
      <c r="B4858" s="101" t="s">
        <v>11408</v>
      </c>
      <c r="C4858" s="101" t="str">
        <f t="shared" si="150"/>
        <v>Formula</v>
      </c>
      <c r="D4858" s="101" t="s">
        <v>11094</v>
      </c>
      <c r="E4858" s="101" t="s">
        <v>11409</v>
      </c>
      <c r="F4858" s="104">
        <v>202</v>
      </c>
      <c r="G4858" s="77">
        <f t="shared" si="151"/>
        <v>282</v>
      </c>
    </row>
    <row r="4859" spans="1:7" ht="21" x14ac:dyDescent="0.25">
      <c r="A4859" s="115" t="s">
        <v>3045</v>
      </c>
      <c r="B4859" s="102" t="s">
        <v>11408</v>
      </c>
      <c r="C4859" s="101" t="str">
        <f t="shared" si="150"/>
        <v>Formula</v>
      </c>
      <c r="D4859" s="102" t="s">
        <v>11094</v>
      </c>
      <c r="E4859" s="102" t="s">
        <v>11407</v>
      </c>
      <c r="F4859" s="105">
        <v>80</v>
      </c>
      <c r="G4859" s="77">
        <f t="shared" si="151"/>
        <v>282</v>
      </c>
    </row>
    <row r="4860" spans="1:7" ht="21" x14ac:dyDescent="0.25">
      <c r="A4860" s="114" t="s">
        <v>3046</v>
      </c>
      <c r="B4860" s="101" t="s">
        <v>11406</v>
      </c>
      <c r="C4860" s="101" t="str">
        <f t="shared" si="150"/>
        <v>Formula</v>
      </c>
      <c r="D4860" s="101" t="s">
        <v>11405</v>
      </c>
      <c r="E4860" s="101" t="s">
        <v>11404</v>
      </c>
      <c r="F4860" s="104">
        <v>158</v>
      </c>
      <c r="G4860" s="77">
        <f t="shared" si="151"/>
        <v>158</v>
      </c>
    </row>
    <row r="4861" spans="1:7" ht="31.5" x14ac:dyDescent="0.25">
      <c r="A4861" s="115" t="s">
        <v>3047</v>
      </c>
      <c r="B4861" s="102" t="s">
        <v>11403</v>
      </c>
      <c r="C4861" s="101" t="str">
        <f t="shared" si="150"/>
        <v>Formula</v>
      </c>
      <c r="D4861" s="102" t="s">
        <v>11402</v>
      </c>
      <c r="E4861" s="102" t="s">
        <v>11401</v>
      </c>
      <c r="F4861" s="105">
        <v>200</v>
      </c>
      <c r="G4861" s="77">
        <f t="shared" si="151"/>
        <v>200</v>
      </c>
    </row>
    <row r="4862" spans="1:7" ht="21" x14ac:dyDescent="0.25">
      <c r="A4862" s="114" t="s">
        <v>3048</v>
      </c>
      <c r="B4862" s="101" t="s">
        <v>11400</v>
      </c>
      <c r="C4862" s="101" t="str">
        <f t="shared" si="150"/>
        <v>Formula</v>
      </c>
      <c r="D4862" s="101" t="s">
        <v>11399</v>
      </c>
      <c r="E4862" s="101" t="s">
        <v>11398</v>
      </c>
      <c r="F4862" s="104">
        <v>174</v>
      </c>
      <c r="G4862" s="77">
        <f t="shared" si="151"/>
        <v>174</v>
      </c>
    </row>
    <row r="4863" spans="1:7" ht="21" x14ac:dyDescent="0.25">
      <c r="A4863" s="115" t="s">
        <v>3049</v>
      </c>
      <c r="B4863" s="102" t="s">
        <v>11397</v>
      </c>
      <c r="C4863" s="101" t="str">
        <f t="shared" si="150"/>
        <v>Formula</v>
      </c>
      <c r="D4863" s="102" t="s">
        <v>11396</v>
      </c>
      <c r="E4863" s="102" t="s">
        <v>11395</v>
      </c>
      <c r="F4863" s="105">
        <v>150</v>
      </c>
      <c r="G4863" s="77">
        <f t="shared" si="151"/>
        <v>150</v>
      </c>
    </row>
    <row r="4864" spans="1:7" ht="21" x14ac:dyDescent="0.25">
      <c r="A4864" s="114" t="s">
        <v>3050</v>
      </c>
      <c r="B4864" s="101" t="s">
        <v>11394</v>
      </c>
      <c r="C4864" s="101" t="str">
        <f t="shared" si="150"/>
        <v>Formula</v>
      </c>
      <c r="D4864" s="101" t="s">
        <v>6420</v>
      </c>
      <c r="E4864" s="101" t="s">
        <v>11393</v>
      </c>
      <c r="F4864" s="104">
        <v>190</v>
      </c>
      <c r="G4864" s="77">
        <f t="shared" si="151"/>
        <v>190</v>
      </c>
    </row>
    <row r="4865" spans="1:7" ht="21" x14ac:dyDescent="0.25">
      <c r="A4865" s="115" t="s">
        <v>3051</v>
      </c>
      <c r="B4865" s="102" t="s">
        <v>11392</v>
      </c>
      <c r="C4865" s="101" t="str">
        <f t="shared" si="150"/>
        <v>Formula</v>
      </c>
      <c r="D4865" s="102" t="s">
        <v>11391</v>
      </c>
      <c r="E4865" s="102" t="s">
        <v>11317</v>
      </c>
      <c r="F4865" s="105">
        <v>143</v>
      </c>
      <c r="G4865" s="77">
        <f t="shared" si="151"/>
        <v>143</v>
      </c>
    </row>
    <row r="4866" spans="1:7" ht="21" x14ac:dyDescent="0.25">
      <c r="A4866" s="114" t="s">
        <v>3052</v>
      </c>
      <c r="B4866" s="101" t="s">
        <v>11390</v>
      </c>
      <c r="C4866" s="101" t="str">
        <f t="shared" si="150"/>
        <v>Formula</v>
      </c>
      <c r="D4866" s="101" t="s">
        <v>11389</v>
      </c>
      <c r="E4866" s="101" t="s">
        <v>11388</v>
      </c>
      <c r="F4866" s="104">
        <v>50</v>
      </c>
      <c r="G4866" s="77">
        <f t="shared" si="151"/>
        <v>50</v>
      </c>
    </row>
    <row r="4867" spans="1:7" ht="21" x14ac:dyDescent="0.25">
      <c r="A4867" s="115" t="s">
        <v>3053</v>
      </c>
      <c r="B4867" s="102" t="s">
        <v>11387</v>
      </c>
      <c r="C4867" s="101" t="str">
        <f t="shared" ref="C4867:C4930" si="152">IF(ISTEXT(VLOOKUP(B4867,$I$3:$I$12,1,FALSE)),"Alt sub","Formula")</f>
        <v>Formula</v>
      </c>
      <c r="D4867" s="102" t="s">
        <v>11386</v>
      </c>
      <c r="E4867" s="102" t="s">
        <v>11385</v>
      </c>
      <c r="F4867" s="105">
        <v>200</v>
      </c>
      <c r="G4867" s="77">
        <f t="shared" ref="G4867:G4930" si="153">SUMIF(B:B,B4867,F:F)</f>
        <v>200</v>
      </c>
    </row>
    <row r="4868" spans="1:7" ht="21" x14ac:dyDescent="0.25">
      <c r="A4868" s="114" t="s">
        <v>3054</v>
      </c>
      <c r="B4868" s="101" t="s">
        <v>11384</v>
      </c>
      <c r="C4868" s="101" t="str">
        <f t="shared" si="152"/>
        <v>Formula</v>
      </c>
      <c r="D4868" s="101" t="s">
        <v>11383</v>
      </c>
      <c r="E4868" s="101" t="s">
        <v>11382</v>
      </c>
      <c r="F4868" s="104">
        <v>175</v>
      </c>
      <c r="G4868" s="77">
        <f t="shared" si="153"/>
        <v>175</v>
      </c>
    </row>
    <row r="4869" spans="1:7" ht="21" x14ac:dyDescent="0.25">
      <c r="A4869" s="115" t="s">
        <v>3055</v>
      </c>
      <c r="B4869" s="102" t="s">
        <v>11380</v>
      </c>
      <c r="C4869" s="101" t="str">
        <f t="shared" si="152"/>
        <v>Formula</v>
      </c>
      <c r="D4869" s="102" t="s">
        <v>11379</v>
      </c>
      <c r="E4869" s="102" t="s">
        <v>11381</v>
      </c>
      <c r="F4869" s="105">
        <v>150</v>
      </c>
      <c r="G4869" s="77">
        <f t="shared" si="153"/>
        <v>290</v>
      </c>
    </row>
    <row r="4870" spans="1:7" ht="21" x14ac:dyDescent="0.25">
      <c r="A4870" s="114" t="s">
        <v>3056</v>
      </c>
      <c r="B4870" s="101" t="s">
        <v>11380</v>
      </c>
      <c r="C4870" s="101" t="str">
        <f t="shared" si="152"/>
        <v>Formula</v>
      </c>
      <c r="D4870" s="101" t="s">
        <v>11379</v>
      </c>
      <c r="E4870" s="101" t="s">
        <v>11378</v>
      </c>
      <c r="F4870" s="104">
        <v>140</v>
      </c>
      <c r="G4870" s="77">
        <f t="shared" si="153"/>
        <v>290</v>
      </c>
    </row>
    <row r="4871" spans="1:7" ht="21" x14ac:dyDescent="0.25">
      <c r="A4871" s="115" t="s">
        <v>3057</v>
      </c>
      <c r="B4871" s="102" t="s">
        <v>11377</v>
      </c>
      <c r="C4871" s="101" t="str">
        <f t="shared" si="152"/>
        <v>Formula</v>
      </c>
      <c r="D4871" s="102" t="s">
        <v>11376</v>
      </c>
      <c r="E4871" s="102" t="s">
        <v>11375</v>
      </c>
      <c r="F4871" s="105">
        <v>100</v>
      </c>
      <c r="G4871" s="77">
        <f t="shared" si="153"/>
        <v>100</v>
      </c>
    </row>
    <row r="4872" spans="1:7" ht="21" x14ac:dyDescent="0.25">
      <c r="A4872" s="114" t="s">
        <v>3058</v>
      </c>
      <c r="B4872" s="101" t="s">
        <v>11373</v>
      </c>
      <c r="C4872" s="101" t="str">
        <f t="shared" si="152"/>
        <v>Formula</v>
      </c>
      <c r="D4872" s="101" t="s">
        <v>11372</v>
      </c>
      <c r="E4872" s="101" t="s">
        <v>11374</v>
      </c>
      <c r="F4872" s="104">
        <v>185</v>
      </c>
      <c r="G4872" s="77">
        <f t="shared" si="153"/>
        <v>197</v>
      </c>
    </row>
    <row r="4873" spans="1:7" ht="21" x14ac:dyDescent="0.25">
      <c r="A4873" s="115" t="s">
        <v>3059</v>
      </c>
      <c r="B4873" s="102" t="s">
        <v>11373</v>
      </c>
      <c r="C4873" s="101" t="str">
        <f t="shared" si="152"/>
        <v>Formula</v>
      </c>
      <c r="D4873" s="102" t="s">
        <v>11372</v>
      </c>
      <c r="E4873" s="102" t="s">
        <v>11371</v>
      </c>
      <c r="F4873" s="105">
        <v>8</v>
      </c>
      <c r="G4873" s="77">
        <f t="shared" si="153"/>
        <v>197</v>
      </c>
    </row>
    <row r="4874" spans="1:7" ht="21" x14ac:dyDescent="0.25">
      <c r="A4874" s="114" t="s">
        <v>17785</v>
      </c>
      <c r="B4874" s="101" t="s">
        <v>11373</v>
      </c>
      <c r="C4874" s="101" t="str">
        <f t="shared" si="152"/>
        <v>Formula</v>
      </c>
      <c r="D4874" s="101" t="s">
        <v>11372</v>
      </c>
      <c r="E4874" s="101" t="s">
        <v>17786</v>
      </c>
      <c r="F4874" s="104">
        <v>4</v>
      </c>
      <c r="G4874" s="77">
        <f t="shared" si="153"/>
        <v>197</v>
      </c>
    </row>
    <row r="4875" spans="1:7" ht="21" x14ac:dyDescent="0.25">
      <c r="A4875" s="115" t="s">
        <v>3060</v>
      </c>
      <c r="B4875" s="102" t="s">
        <v>11370</v>
      </c>
      <c r="C4875" s="101" t="str">
        <f t="shared" si="152"/>
        <v>Formula</v>
      </c>
      <c r="D4875" s="102" t="s">
        <v>11369</v>
      </c>
      <c r="E4875" s="102" t="s">
        <v>11368</v>
      </c>
      <c r="F4875" s="105">
        <v>50</v>
      </c>
      <c r="G4875" s="77">
        <f t="shared" si="153"/>
        <v>50</v>
      </c>
    </row>
    <row r="4876" spans="1:7" ht="42" x14ac:dyDescent="0.25">
      <c r="A4876" s="114" t="s">
        <v>3061</v>
      </c>
      <c r="B4876" s="101" t="s">
        <v>11367</v>
      </c>
      <c r="C4876" s="101" t="str">
        <f t="shared" si="152"/>
        <v>Formula</v>
      </c>
      <c r="D4876" s="101" t="s">
        <v>11366</v>
      </c>
      <c r="E4876" s="101" t="s">
        <v>11365</v>
      </c>
      <c r="F4876" s="104">
        <v>76</v>
      </c>
      <c r="G4876" s="77">
        <f t="shared" si="153"/>
        <v>76</v>
      </c>
    </row>
    <row r="4877" spans="1:7" ht="21" x14ac:dyDescent="0.25">
      <c r="A4877" s="115" t="s">
        <v>3062</v>
      </c>
      <c r="B4877" s="102" t="s">
        <v>11364</v>
      </c>
      <c r="C4877" s="101" t="str">
        <f t="shared" si="152"/>
        <v>Formula</v>
      </c>
      <c r="D4877" s="102" t="s">
        <v>11363</v>
      </c>
      <c r="E4877" s="102" t="s">
        <v>11362</v>
      </c>
      <c r="F4877" s="105">
        <v>163</v>
      </c>
      <c r="G4877" s="77">
        <f t="shared" si="153"/>
        <v>163</v>
      </c>
    </row>
    <row r="4878" spans="1:7" ht="21" x14ac:dyDescent="0.25">
      <c r="A4878" s="114" t="s">
        <v>3063</v>
      </c>
      <c r="B4878" s="101" t="s">
        <v>11359</v>
      </c>
      <c r="C4878" s="101" t="str">
        <f t="shared" si="152"/>
        <v>Formula</v>
      </c>
      <c r="D4878" s="101" t="s">
        <v>11358</v>
      </c>
      <c r="E4878" s="101" t="s">
        <v>11357</v>
      </c>
      <c r="F4878" s="104">
        <v>151</v>
      </c>
      <c r="G4878" s="77">
        <f t="shared" si="153"/>
        <v>151</v>
      </c>
    </row>
    <row r="4879" spans="1:7" ht="21" x14ac:dyDescent="0.25">
      <c r="A4879" s="115" t="s">
        <v>3064</v>
      </c>
      <c r="B4879" s="102" t="s">
        <v>11356</v>
      </c>
      <c r="C4879" s="101" t="str">
        <f t="shared" si="152"/>
        <v>Formula</v>
      </c>
      <c r="D4879" s="102" t="s">
        <v>11355</v>
      </c>
      <c r="E4879" s="102" t="s">
        <v>11354</v>
      </c>
      <c r="F4879" s="105">
        <v>100</v>
      </c>
      <c r="G4879" s="77">
        <f t="shared" si="153"/>
        <v>100</v>
      </c>
    </row>
    <row r="4880" spans="1:7" ht="21" x14ac:dyDescent="0.25">
      <c r="A4880" s="114" t="s">
        <v>3065</v>
      </c>
      <c r="B4880" s="101" t="s">
        <v>11353</v>
      </c>
      <c r="C4880" s="101" t="str">
        <f t="shared" si="152"/>
        <v>Formula</v>
      </c>
      <c r="D4880" s="101" t="s">
        <v>11352</v>
      </c>
      <c r="E4880" s="101" t="s">
        <v>11351</v>
      </c>
      <c r="F4880" s="104">
        <v>194</v>
      </c>
      <c r="G4880" s="77">
        <f t="shared" si="153"/>
        <v>194</v>
      </c>
    </row>
    <row r="4881" spans="1:7" ht="21" x14ac:dyDescent="0.25">
      <c r="A4881" s="115" t="s">
        <v>3066</v>
      </c>
      <c r="B4881" s="102" t="s">
        <v>11350</v>
      </c>
      <c r="C4881" s="101" t="str">
        <f t="shared" si="152"/>
        <v>Formula</v>
      </c>
      <c r="D4881" s="102" t="s">
        <v>11349</v>
      </c>
      <c r="E4881" s="102" t="s">
        <v>11317</v>
      </c>
      <c r="F4881" s="105">
        <v>20</v>
      </c>
      <c r="G4881" s="77">
        <f t="shared" si="153"/>
        <v>20</v>
      </c>
    </row>
    <row r="4882" spans="1:7" ht="21" x14ac:dyDescent="0.25">
      <c r="A4882" s="114" t="s">
        <v>3067</v>
      </c>
      <c r="B4882" s="101" t="s">
        <v>11348</v>
      </c>
      <c r="C4882" s="101" t="str">
        <f t="shared" si="152"/>
        <v>Formula</v>
      </c>
      <c r="D4882" s="101" t="s">
        <v>11347</v>
      </c>
      <c r="E4882" s="101" t="s">
        <v>11346</v>
      </c>
      <c r="F4882" s="104">
        <v>243</v>
      </c>
      <c r="G4882" s="77">
        <f t="shared" si="153"/>
        <v>243</v>
      </c>
    </row>
    <row r="4883" spans="1:7" ht="21" x14ac:dyDescent="0.25">
      <c r="A4883" s="115" t="s">
        <v>3068</v>
      </c>
      <c r="B4883" s="102" t="s">
        <v>11344</v>
      </c>
      <c r="C4883" s="101" t="str">
        <f t="shared" si="152"/>
        <v>Formula</v>
      </c>
      <c r="D4883" s="102" t="s">
        <v>11343</v>
      </c>
      <c r="E4883" s="102" t="s">
        <v>11345</v>
      </c>
      <c r="F4883" s="105">
        <v>244</v>
      </c>
      <c r="G4883" s="77">
        <f t="shared" si="153"/>
        <v>244</v>
      </c>
    </row>
    <row r="4884" spans="1:7" ht="31.5" x14ac:dyDescent="0.25">
      <c r="A4884" s="114" t="s">
        <v>3069</v>
      </c>
      <c r="B4884" s="101" t="s">
        <v>11334</v>
      </c>
      <c r="C4884" s="101" t="str">
        <f t="shared" si="152"/>
        <v>Formula</v>
      </c>
      <c r="D4884" s="101" t="s">
        <v>11333</v>
      </c>
      <c r="E4884" s="101" t="s">
        <v>11340</v>
      </c>
      <c r="F4884" s="104">
        <v>50</v>
      </c>
      <c r="G4884" s="77">
        <f t="shared" si="153"/>
        <v>378</v>
      </c>
    </row>
    <row r="4885" spans="1:7" ht="31.5" x14ac:dyDescent="0.25">
      <c r="A4885" s="115" t="s">
        <v>3070</v>
      </c>
      <c r="B4885" s="102" t="s">
        <v>11334</v>
      </c>
      <c r="C4885" s="101" t="str">
        <f t="shared" si="152"/>
        <v>Formula</v>
      </c>
      <c r="D4885" s="102" t="s">
        <v>11333</v>
      </c>
      <c r="E4885" s="102" t="s">
        <v>11339</v>
      </c>
      <c r="F4885" s="105">
        <v>50</v>
      </c>
      <c r="G4885" s="77">
        <f t="shared" si="153"/>
        <v>378</v>
      </c>
    </row>
    <row r="4886" spans="1:7" ht="31.5" x14ac:dyDescent="0.25">
      <c r="A4886" s="114" t="s">
        <v>3071</v>
      </c>
      <c r="B4886" s="101" t="s">
        <v>11334</v>
      </c>
      <c r="C4886" s="101" t="str">
        <f t="shared" si="152"/>
        <v>Formula</v>
      </c>
      <c r="D4886" s="101" t="s">
        <v>11333</v>
      </c>
      <c r="E4886" s="101" t="s">
        <v>11338</v>
      </c>
      <c r="F4886" s="104">
        <v>80</v>
      </c>
      <c r="G4886" s="77">
        <f t="shared" si="153"/>
        <v>378</v>
      </c>
    </row>
    <row r="4887" spans="1:7" ht="31.5" x14ac:dyDescent="0.25">
      <c r="A4887" s="115" t="s">
        <v>3072</v>
      </c>
      <c r="B4887" s="102" t="s">
        <v>11334</v>
      </c>
      <c r="C4887" s="101" t="str">
        <f t="shared" si="152"/>
        <v>Formula</v>
      </c>
      <c r="D4887" s="102" t="s">
        <v>11333</v>
      </c>
      <c r="E4887" s="102" t="s">
        <v>11337</v>
      </c>
      <c r="F4887" s="105">
        <v>50</v>
      </c>
      <c r="G4887" s="77">
        <f t="shared" si="153"/>
        <v>378</v>
      </c>
    </row>
    <row r="4888" spans="1:7" ht="31.5" x14ac:dyDescent="0.25">
      <c r="A4888" s="114" t="s">
        <v>3073</v>
      </c>
      <c r="B4888" s="101" t="s">
        <v>11334</v>
      </c>
      <c r="C4888" s="101" t="str">
        <f t="shared" si="152"/>
        <v>Formula</v>
      </c>
      <c r="D4888" s="101" t="s">
        <v>11333</v>
      </c>
      <c r="E4888" s="101" t="s">
        <v>11336</v>
      </c>
      <c r="F4888" s="104">
        <v>50</v>
      </c>
      <c r="G4888" s="77">
        <f t="shared" si="153"/>
        <v>378</v>
      </c>
    </row>
    <row r="4889" spans="1:7" ht="31.5" x14ac:dyDescent="0.25">
      <c r="A4889" s="115" t="s">
        <v>3074</v>
      </c>
      <c r="B4889" s="102" t="s">
        <v>11334</v>
      </c>
      <c r="C4889" s="101" t="str">
        <f t="shared" si="152"/>
        <v>Formula</v>
      </c>
      <c r="D4889" s="102" t="s">
        <v>11333</v>
      </c>
      <c r="E4889" s="102" t="s">
        <v>11335</v>
      </c>
      <c r="F4889" s="105">
        <v>58</v>
      </c>
      <c r="G4889" s="77">
        <f t="shared" si="153"/>
        <v>378</v>
      </c>
    </row>
    <row r="4890" spans="1:7" ht="31.5" x14ac:dyDescent="0.25">
      <c r="A4890" s="114" t="s">
        <v>3075</v>
      </c>
      <c r="B4890" s="101" t="s">
        <v>11334</v>
      </c>
      <c r="C4890" s="101" t="str">
        <f t="shared" si="152"/>
        <v>Formula</v>
      </c>
      <c r="D4890" s="101" t="s">
        <v>11333</v>
      </c>
      <c r="E4890" s="101" t="s">
        <v>11332</v>
      </c>
      <c r="F4890" s="104">
        <v>40</v>
      </c>
      <c r="G4890" s="77">
        <f t="shared" si="153"/>
        <v>378</v>
      </c>
    </row>
    <row r="4891" spans="1:7" ht="21" x14ac:dyDescent="0.25">
      <c r="A4891" s="115" t="s">
        <v>3076</v>
      </c>
      <c r="B4891" s="102" t="s">
        <v>11330</v>
      </c>
      <c r="C4891" s="101" t="str">
        <f t="shared" si="152"/>
        <v>Formula</v>
      </c>
      <c r="D4891" s="102" t="s">
        <v>11329</v>
      </c>
      <c r="E4891" s="102" t="s">
        <v>11328</v>
      </c>
      <c r="F4891" s="105">
        <v>83</v>
      </c>
      <c r="G4891" s="77">
        <f t="shared" si="153"/>
        <v>83</v>
      </c>
    </row>
    <row r="4892" spans="1:7" ht="21" x14ac:dyDescent="0.25">
      <c r="A4892" s="114" t="s">
        <v>3077</v>
      </c>
      <c r="B4892" s="101" t="s">
        <v>11327</v>
      </c>
      <c r="C4892" s="101" t="str">
        <f t="shared" si="152"/>
        <v>Formula</v>
      </c>
      <c r="D4892" s="101" t="s">
        <v>11326</v>
      </c>
      <c r="E4892" s="101" t="s">
        <v>11325</v>
      </c>
      <c r="F4892" s="104">
        <v>50</v>
      </c>
      <c r="G4892" s="77">
        <f t="shared" si="153"/>
        <v>50</v>
      </c>
    </row>
    <row r="4893" spans="1:7" ht="21" x14ac:dyDescent="0.25">
      <c r="A4893" s="115" t="s">
        <v>3078</v>
      </c>
      <c r="B4893" s="102" t="s">
        <v>11324</v>
      </c>
      <c r="C4893" s="101" t="str">
        <f t="shared" si="152"/>
        <v>Formula</v>
      </c>
      <c r="D4893" s="102" t="s">
        <v>11323</v>
      </c>
      <c r="E4893" s="102" t="s">
        <v>11322</v>
      </c>
      <c r="F4893" s="105">
        <v>75</v>
      </c>
      <c r="G4893" s="77">
        <f t="shared" si="153"/>
        <v>75</v>
      </c>
    </row>
    <row r="4894" spans="1:7" ht="21" x14ac:dyDescent="0.25">
      <c r="A4894" s="114" t="s">
        <v>3079</v>
      </c>
      <c r="B4894" s="101" t="s">
        <v>11321</v>
      </c>
      <c r="C4894" s="101" t="str">
        <f t="shared" si="152"/>
        <v>Formula</v>
      </c>
      <c r="D4894" s="101" t="s">
        <v>11320</v>
      </c>
      <c r="E4894" s="101" t="s">
        <v>11317</v>
      </c>
      <c r="F4894" s="104">
        <v>40</v>
      </c>
      <c r="G4894" s="77">
        <f t="shared" si="153"/>
        <v>40</v>
      </c>
    </row>
    <row r="4895" spans="1:7" ht="21" x14ac:dyDescent="0.25">
      <c r="A4895" s="115" t="s">
        <v>18127</v>
      </c>
      <c r="B4895" s="102" t="s">
        <v>17878</v>
      </c>
      <c r="C4895" s="101" t="str">
        <f t="shared" si="152"/>
        <v>Formula</v>
      </c>
      <c r="D4895" s="102" t="s">
        <v>17879</v>
      </c>
      <c r="E4895" s="102" t="s">
        <v>11361</v>
      </c>
      <c r="F4895" s="105">
        <v>52</v>
      </c>
      <c r="G4895" s="77">
        <f t="shared" si="153"/>
        <v>78</v>
      </c>
    </row>
    <row r="4896" spans="1:7" ht="21" x14ac:dyDescent="0.25">
      <c r="A4896" s="114" t="s">
        <v>18128</v>
      </c>
      <c r="B4896" s="101" t="s">
        <v>17878</v>
      </c>
      <c r="C4896" s="101" t="str">
        <f t="shared" si="152"/>
        <v>Formula</v>
      </c>
      <c r="D4896" s="101" t="s">
        <v>17879</v>
      </c>
      <c r="E4896" s="101" t="s">
        <v>11360</v>
      </c>
      <c r="F4896" s="104">
        <v>26</v>
      </c>
      <c r="G4896" s="77">
        <f t="shared" si="153"/>
        <v>78</v>
      </c>
    </row>
    <row r="4897" spans="1:7" ht="31.5" x14ac:dyDescent="0.25">
      <c r="A4897" s="115" t="s">
        <v>2800</v>
      </c>
      <c r="B4897" s="102" t="s">
        <v>11834</v>
      </c>
      <c r="C4897" s="101" t="str">
        <f t="shared" si="152"/>
        <v>Formula</v>
      </c>
      <c r="D4897" s="102" t="s">
        <v>11833</v>
      </c>
      <c r="E4897" s="102" t="s">
        <v>11835</v>
      </c>
      <c r="F4897" s="105">
        <v>148</v>
      </c>
      <c r="G4897" s="77">
        <f t="shared" si="153"/>
        <v>296</v>
      </c>
    </row>
    <row r="4898" spans="1:7" ht="31.5" x14ac:dyDescent="0.25">
      <c r="A4898" s="114" t="s">
        <v>2801</v>
      </c>
      <c r="B4898" s="101" t="s">
        <v>11834</v>
      </c>
      <c r="C4898" s="101" t="str">
        <f t="shared" si="152"/>
        <v>Formula</v>
      </c>
      <c r="D4898" s="101" t="s">
        <v>11833</v>
      </c>
      <c r="E4898" s="101" t="s">
        <v>11832</v>
      </c>
      <c r="F4898" s="104">
        <v>148</v>
      </c>
      <c r="G4898" s="77">
        <f t="shared" si="153"/>
        <v>296</v>
      </c>
    </row>
    <row r="4899" spans="1:7" ht="21" x14ac:dyDescent="0.25">
      <c r="A4899" s="115" t="s">
        <v>2802</v>
      </c>
      <c r="B4899" s="102" t="s">
        <v>11828</v>
      </c>
      <c r="C4899" s="101" t="str">
        <f t="shared" si="152"/>
        <v>Formula</v>
      </c>
      <c r="D4899" s="102" t="s">
        <v>11827</v>
      </c>
      <c r="E4899" s="102" t="s">
        <v>11831</v>
      </c>
      <c r="F4899" s="105">
        <v>146</v>
      </c>
      <c r="G4899" s="77">
        <f t="shared" si="153"/>
        <v>370</v>
      </c>
    </row>
    <row r="4900" spans="1:7" ht="21" x14ac:dyDescent="0.25">
      <c r="A4900" s="114" t="s">
        <v>2804</v>
      </c>
      <c r="B4900" s="101" t="s">
        <v>11828</v>
      </c>
      <c r="C4900" s="101" t="str">
        <f t="shared" si="152"/>
        <v>Formula</v>
      </c>
      <c r="D4900" s="101" t="s">
        <v>11827</v>
      </c>
      <c r="E4900" s="101" t="s">
        <v>11829</v>
      </c>
      <c r="F4900" s="104">
        <v>110</v>
      </c>
      <c r="G4900" s="77">
        <f t="shared" si="153"/>
        <v>370</v>
      </c>
    </row>
    <row r="4901" spans="1:7" ht="21" x14ac:dyDescent="0.25">
      <c r="A4901" s="115" t="s">
        <v>2805</v>
      </c>
      <c r="B4901" s="102" t="s">
        <v>11828</v>
      </c>
      <c r="C4901" s="101" t="str">
        <f t="shared" si="152"/>
        <v>Formula</v>
      </c>
      <c r="D4901" s="102" t="s">
        <v>11827</v>
      </c>
      <c r="E4901" s="102" t="s">
        <v>11826</v>
      </c>
      <c r="F4901" s="105">
        <v>114</v>
      </c>
      <c r="G4901" s="77">
        <f t="shared" si="153"/>
        <v>370</v>
      </c>
    </row>
    <row r="4902" spans="1:7" ht="21" x14ac:dyDescent="0.25">
      <c r="A4902" s="114" t="s">
        <v>2806</v>
      </c>
      <c r="B4902" s="101" t="s">
        <v>11820</v>
      </c>
      <c r="C4902" s="101" t="str">
        <f t="shared" si="152"/>
        <v>Formula</v>
      </c>
      <c r="D4902" s="101" t="s">
        <v>11819</v>
      </c>
      <c r="E4902" s="101" t="s">
        <v>11825</v>
      </c>
      <c r="F4902" s="104">
        <v>127</v>
      </c>
      <c r="G4902" s="77">
        <f t="shared" si="153"/>
        <v>1054</v>
      </c>
    </row>
    <row r="4903" spans="1:7" ht="21" x14ac:dyDescent="0.25">
      <c r="A4903" s="115" t="s">
        <v>2807</v>
      </c>
      <c r="B4903" s="102" t="s">
        <v>11820</v>
      </c>
      <c r="C4903" s="101" t="str">
        <f t="shared" si="152"/>
        <v>Formula</v>
      </c>
      <c r="D4903" s="102" t="s">
        <v>11819</v>
      </c>
      <c r="E4903" s="102" t="s">
        <v>11824</v>
      </c>
      <c r="F4903" s="105">
        <v>138</v>
      </c>
      <c r="G4903" s="77">
        <f t="shared" si="153"/>
        <v>1054</v>
      </c>
    </row>
    <row r="4904" spans="1:7" ht="21" x14ac:dyDescent="0.25">
      <c r="A4904" s="114" t="s">
        <v>2808</v>
      </c>
      <c r="B4904" s="101" t="s">
        <v>11820</v>
      </c>
      <c r="C4904" s="101" t="str">
        <f t="shared" si="152"/>
        <v>Formula</v>
      </c>
      <c r="D4904" s="101" t="s">
        <v>11819</v>
      </c>
      <c r="E4904" s="101" t="s">
        <v>11823</v>
      </c>
      <c r="F4904" s="104">
        <v>169</v>
      </c>
      <c r="G4904" s="77">
        <f t="shared" si="153"/>
        <v>1054</v>
      </c>
    </row>
    <row r="4905" spans="1:7" ht="21" x14ac:dyDescent="0.25">
      <c r="A4905" s="115" t="s">
        <v>2809</v>
      </c>
      <c r="B4905" s="102" t="s">
        <v>11820</v>
      </c>
      <c r="C4905" s="101" t="str">
        <f t="shared" si="152"/>
        <v>Formula</v>
      </c>
      <c r="D4905" s="102" t="s">
        <v>11819</v>
      </c>
      <c r="E4905" s="102" t="s">
        <v>11822</v>
      </c>
      <c r="F4905" s="105">
        <v>99</v>
      </c>
      <c r="G4905" s="77">
        <f t="shared" si="153"/>
        <v>1054</v>
      </c>
    </row>
    <row r="4906" spans="1:7" ht="21" x14ac:dyDescent="0.25">
      <c r="A4906" s="114" t="s">
        <v>2810</v>
      </c>
      <c r="B4906" s="101" t="s">
        <v>11820</v>
      </c>
      <c r="C4906" s="101" t="str">
        <f t="shared" si="152"/>
        <v>Formula</v>
      </c>
      <c r="D4906" s="101" t="s">
        <v>11819</v>
      </c>
      <c r="E4906" s="101" t="s">
        <v>11821</v>
      </c>
      <c r="F4906" s="104">
        <v>77</v>
      </c>
      <c r="G4906" s="77">
        <f t="shared" si="153"/>
        <v>1054</v>
      </c>
    </row>
    <row r="4907" spans="1:7" ht="21" x14ac:dyDescent="0.25">
      <c r="A4907" s="115" t="s">
        <v>2811</v>
      </c>
      <c r="B4907" s="102" t="s">
        <v>11820</v>
      </c>
      <c r="C4907" s="101" t="str">
        <f t="shared" si="152"/>
        <v>Formula</v>
      </c>
      <c r="D4907" s="102" t="s">
        <v>11819</v>
      </c>
      <c r="E4907" s="102" t="s">
        <v>6129</v>
      </c>
      <c r="F4907" s="105">
        <v>250</v>
      </c>
      <c r="G4907" s="77">
        <f t="shared" si="153"/>
        <v>1054</v>
      </c>
    </row>
    <row r="4908" spans="1:7" ht="21" x14ac:dyDescent="0.25">
      <c r="A4908" s="114" t="s">
        <v>2812</v>
      </c>
      <c r="B4908" s="101" t="s">
        <v>11820</v>
      </c>
      <c r="C4908" s="101" t="str">
        <f t="shared" si="152"/>
        <v>Formula</v>
      </c>
      <c r="D4908" s="101" t="s">
        <v>11819</v>
      </c>
      <c r="E4908" s="101" t="s">
        <v>6129</v>
      </c>
      <c r="F4908" s="104">
        <v>194</v>
      </c>
      <c r="G4908" s="77">
        <f t="shared" si="153"/>
        <v>1054</v>
      </c>
    </row>
    <row r="4909" spans="1:7" ht="21" x14ac:dyDescent="0.25">
      <c r="A4909" s="115" t="s">
        <v>18367</v>
      </c>
      <c r="B4909" s="102" t="s">
        <v>18937</v>
      </c>
      <c r="C4909" s="101" t="str">
        <f t="shared" si="152"/>
        <v>Formula</v>
      </c>
      <c r="D4909" s="102" t="s">
        <v>18466</v>
      </c>
      <c r="E4909" s="102" t="s">
        <v>18434</v>
      </c>
      <c r="F4909" s="105">
        <v>0</v>
      </c>
      <c r="G4909" s="77">
        <f t="shared" si="153"/>
        <v>0</v>
      </c>
    </row>
    <row r="4910" spans="1:7" ht="21" x14ac:dyDescent="0.25">
      <c r="A4910" s="114" t="s">
        <v>18368</v>
      </c>
      <c r="B4910" s="101" t="s">
        <v>18937</v>
      </c>
      <c r="C4910" s="101" t="str">
        <f t="shared" si="152"/>
        <v>Formula</v>
      </c>
      <c r="D4910" s="101" t="s">
        <v>18466</v>
      </c>
      <c r="E4910" s="101" t="s">
        <v>18435</v>
      </c>
      <c r="F4910" s="104">
        <v>0</v>
      </c>
      <c r="G4910" s="77">
        <f t="shared" si="153"/>
        <v>0</v>
      </c>
    </row>
    <row r="4911" spans="1:7" ht="31.5" x14ac:dyDescent="0.25">
      <c r="A4911" s="115" t="s">
        <v>2813</v>
      </c>
      <c r="B4911" s="102" t="s">
        <v>11818</v>
      </c>
      <c r="C4911" s="101" t="str">
        <f t="shared" si="152"/>
        <v>Formula</v>
      </c>
      <c r="D4911" s="102" t="s">
        <v>11817</v>
      </c>
      <c r="E4911" s="102" t="s">
        <v>11816</v>
      </c>
      <c r="F4911" s="105">
        <v>296</v>
      </c>
      <c r="G4911" s="77">
        <f t="shared" si="153"/>
        <v>296</v>
      </c>
    </row>
    <row r="4912" spans="1:7" ht="31.5" x14ac:dyDescent="0.25">
      <c r="A4912" s="114" t="s">
        <v>2814</v>
      </c>
      <c r="B4912" s="101" t="s">
        <v>11814</v>
      </c>
      <c r="C4912" s="101" t="str">
        <f t="shared" si="152"/>
        <v>Formula</v>
      </c>
      <c r="D4912" s="101" t="s">
        <v>11813</v>
      </c>
      <c r="E4912" s="101" t="s">
        <v>11815</v>
      </c>
      <c r="F4912" s="104">
        <v>215</v>
      </c>
      <c r="G4912" s="77">
        <f t="shared" si="153"/>
        <v>389</v>
      </c>
    </row>
    <row r="4913" spans="1:7" ht="31.5" x14ac:dyDescent="0.25">
      <c r="A4913" s="115" t="s">
        <v>2815</v>
      </c>
      <c r="B4913" s="102" t="s">
        <v>11814</v>
      </c>
      <c r="C4913" s="101" t="str">
        <f t="shared" si="152"/>
        <v>Formula</v>
      </c>
      <c r="D4913" s="102" t="s">
        <v>11813</v>
      </c>
      <c r="E4913" s="102" t="s">
        <v>11812</v>
      </c>
      <c r="F4913" s="105">
        <v>174</v>
      </c>
      <c r="G4913" s="77">
        <f t="shared" si="153"/>
        <v>389</v>
      </c>
    </row>
    <row r="4914" spans="1:7" ht="31.5" x14ac:dyDescent="0.25">
      <c r="A4914" s="114" t="s">
        <v>2816</v>
      </c>
      <c r="B4914" s="101" t="s">
        <v>11809</v>
      </c>
      <c r="C4914" s="101" t="str">
        <f t="shared" si="152"/>
        <v>Formula</v>
      </c>
      <c r="D4914" s="101" t="s">
        <v>11808</v>
      </c>
      <c r="E4914" s="101" t="s">
        <v>11811</v>
      </c>
      <c r="F4914" s="104">
        <v>262</v>
      </c>
      <c r="G4914" s="77">
        <f t="shared" si="153"/>
        <v>576</v>
      </c>
    </row>
    <row r="4915" spans="1:7" ht="31.5" x14ac:dyDescent="0.25">
      <c r="A4915" s="115" t="s">
        <v>2817</v>
      </c>
      <c r="B4915" s="102" t="s">
        <v>11809</v>
      </c>
      <c r="C4915" s="101" t="str">
        <f t="shared" si="152"/>
        <v>Formula</v>
      </c>
      <c r="D4915" s="102" t="s">
        <v>11808</v>
      </c>
      <c r="E4915" s="102" t="s">
        <v>11810</v>
      </c>
      <c r="F4915" s="105">
        <v>170</v>
      </c>
      <c r="G4915" s="77">
        <f t="shared" si="153"/>
        <v>576</v>
      </c>
    </row>
    <row r="4916" spans="1:7" ht="31.5" x14ac:dyDescent="0.25">
      <c r="A4916" s="114" t="s">
        <v>2818</v>
      </c>
      <c r="B4916" s="101" t="s">
        <v>11809</v>
      </c>
      <c r="C4916" s="101" t="str">
        <f t="shared" si="152"/>
        <v>Formula</v>
      </c>
      <c r="D4916" s="101" t="s">
        <v>11808</v>
      </c>
      <c r="E4916" s="101" t="s">
        <v>11807</v>
      </c>
      <c r="F4916" s="104">
        <v>144</v>
      </c>
      <c r="G4916" s="77">
        <f t="shared" si="153"/>
        <v>576</v>
      </c>
    </row>
    <row r="4917" spans="1:7" ht="31.5" x14ac:dyDescent="0.25">
      <c r="A4917" s="115" t="s">
        <v>2819</v>
      </c>
      <c r="B4917" s="102" t="s">
        <v>11725</v>
      </c>
      <c r="C4917" s="101" t="str">
        <f t="shared" si="152"/>
        <v>Formula</v>
      </c>
      <c r="D4917" s="102" t="s">
        <v>11724</v>
      </c>
      <c r="E4917" s="102" t="s">
        <v>11806</v>
      </c>
      <c r="F4917" s="105">
        <v>27</v>
      </c>
      <c r="G4917" s="77">
        <f t="shared" si="153"/>
        <v>115</v>
      </c>
    </row>
    <row r="4918" spans="1:7" ht="31.5" x14ac:dyDescent="0.25">
      <c r="A4918" s="114" t="s">
        <v>5988</v>
      </c>
      <c r="B4918" s="101" t="s">
        <v>11725</v>
      </c>
      <c r="C4918" s="101" t="str">
        <f t="shared" si="152"/>
        <v>Formula</v>
      </c>
      <c r="D4918" s="101" t="s">
        <v>11724</v>
      </c>
      <c r="E4918" s="101" t="s">
        <v>11805</v>
      </c>
      <c r="F4918" s="104">
        <v>25</v>
      </c>
      <c r="G4918" s="77">
        <f t="shared" si="153"/>
        <v>115</v>
      </c>
    </row>
    <row r="4919" spans="1:7" ht="31.5" x14ac:dyDescent="0.25">
      <c r="A4919" s="115" t="s">
        <v>5989</v>
      </c>
      <c r="B4919" s="102" t="s">
        <v>11725</v>
      </c>
      <c r="C4919" s="101" t="str">
        <f t="shared" si="152"/>
        <v>Formula</v>
      </c>
      <c r="D4919" s="102" t="s">
        <v>11724</v>
      </c>
      <c r="E4919" s="102" t="s">
        <v>17632</v>
      </c>
      <c r="F4919" s="105">
        <v>23</v>
      </c>
      <c r="G4919" s="77">
        <f t="shared" si="153"/>
        <v>115</v>
      </c>
    </row>
    <row r="4920" spans="1:7" ht="31.5" x14ac:dyDescent="0.25">
      <c r="A4920" s="114" t="s">
        <v>17633</v>
      </c>
      <c r="B4920" s="101" t="s">
        <v>11725</v>
      </c>
      <c r="C4920" s="101" t="str">
        <f t="shared" si="152"/>
        <v>Formula</v>
      </c>
      <c r="D4920" s="101" t="s">
        <v>11724</v>
      </c>
      <c r="E4920" s="101" t="s">
        <v>17634</v>
      </c>
      <c r="F4920" s="104">
        <v>40</v>
      </c>
      <c r="G4920" s="77">
        <f t="shared" si="153"/>
        <v>115</v>
      </c>
    </row>
    <row r="4921" spans="1:7" ht="31.5" x14ac:dyDescent="0.25">
      <c r="A4921" s="115" t="s">
        <v>2820</v>
      </c>
      <c r="B4921" s="102" t="s">
        <v>11804</v>
      </c>
      <c r="C4921" s="101" t="str">
        <f t="shared" si="152"/>
        <v>Formula</v>
      </c>
      <c r="D4921" s="102" t="s">
        <v>11803</v>
      </c>
      <c r="E4921" s="102" t="s">
        <v>11802</v>
      </c>
      <c r="F4921" s="105">
        <v>244</v>
      </c>
      <c r="G4921" s="77">
        <f t="shared" si="153"/>
        <v>244</v>
      </c>
    </row>
    <row r="4922" spans="1:7" ht="31.5" x14ac:dyDescent="0.25">
      <c r="A4922" s="114" t="s">
        <v>2821</v>
      </c>
      <c r="B4922" s="101" t="s">
        <v>11801</v>
      </c>
      <c r="C4922" s="101" t="str">
        <f t="shared" si="152"/>
        <v>Formula</v>
      </c>
      <c r="D4922" s="101" t="s">
        <v>11800</v>
      </c>
      <c r="E4922" s="101" t="s">
        <v>11799</v>
      </c>
      <c r="F4922" s="104">
        <v>120</v>
      </c>
      <c r="G4922" s="77">
        <f t="shared" si="153"/>
        <v>120</v>
      </c>
    </row>
    <row r="4923" spans="1:7" ht="31.5" x14ac:dyDescent="0.25">
      <c r="A4923" s="115" t="s">
        <v>2822</v>
      </c>
      <c r="B4923" s="102" t="s">
        <v>11796</v>
      </c>
      <c r="C4923" s="101" t="str">
        <f t="shared" si="152"/>
        <v>Formula</v>
      </c>
      <c r="D4923" s="102" t="s">
        <v>11795</v>
      </c>
      <c r="E4923" s="102" t="s">
        <v>11798</v>
      </c>
      <c r="F4923" s="105">
        <v>34</v>
      </c>
      <c r="G4923" s="77">
        <f t="shared" si="153"/>
        <v>248</v>
      </c>
    </row>
    <row r="4924" spans="1:7" ht="31.5" x14ac:dyDescent="0.25">
      <c r="A4924" s="114" t="s">
        <v>2823</v>
      </c>
      <c r="B4924" s="101" t="s">
        <v>11796</v>
      </c>
      <c r="C4924" s="101" t="str">
        <f t="shared" si="152"/>
        <v>Formula</v>
      </c>
      <c r="D4924" s="101" t="s">
        <v>11795</v>
      </c>
      <c r="E4924" s="101" t="s">
        <v>11797</v>
      </c>
      <c r="F4924" s="104">
        <v>118</v>
      </c>
      <c r="G4924" s="77">
        <f t="shared" si="153"/>
        <v>248</v>
      </c>
    </row>
    <row r="4925" spans="1:7" ht="31.5" x14ac:dyDescent="0.25">
      <c r="A4925" s="115" t="s">
        <v>2824</v>
      </c>
      <c r="B4925" s="102" t="s">
        <v>11796</v>
      </c>
      <c r="C4925" s="101" t="str">
        <f t="shared" si="152"/>
        <v>Formula</v>
      </c>
      <c r="D4925" s="102" t="s">
        <v>11795</v>
      </c>
      <c r="E4925" s="102" t="s">
        <v>11794</v>
      </c>
      <c r="F4925" s="105">
        <v>79</v>
      </c>
      <c r="G4925" s="77">
        <f t="shared" si="153"/>
        <v>248</v>
      </c>
    </row>
    <row r="4926" spans="1:7" ht="31.5" x14ac:dyDescent="0.25">
      <c r="A4926" s="114" t="s">
        <v>17635</v>
      </c>
      <c r="B4926" s="101" t="s">
        <v>11796</v>
      </c>
      <c r="C4926" s="101" t="str">
        <f t="shared" si="152"/>
        <v>Formula</v>
      </c>
      <c r="D4926" s="101" t="s">
        <v>11795</v>
      </c>
      <c r="E4926" s="101" t="s">
        <v>17636</v>
      </c>
      <c r="F4926" s="104">
        <v>17</v>
      </c>
      <c r="G4926" s="77">
        <f t="shared" si="153"/>
        <v>248</v>
      </c>
    </row>
    <row r="4927" spans="1:7" ht="21" x14ac:dyDescent="0.25">
      <c r="A4927" s="115" t="s">
        <v>2825</v>
      </c>
      <c r="B4927" s="102" t="s">
        <v>11793</v>
      </c>
      <c r="C4927" s="101" t="str">
        <f t="shared" si="152"/>
        <v>Formula</v>
      </c>
      <c r="D4927" s="102" t="s">
        <v>11792</v>
      </c>
      <c r="E4927" s="102" t="s">
        <v>11791</v>
      </c>
      <c r="F4927" s="105">
        <v>150</v>
      </c>
      <c r="G4927" s="77">
        <f t="shared" si="153"/>
        <v>150</v>
      </c>
    </row>
    <row r="4928" spans="1:7" ht="31.5" x14ac:dyDescent="0.25">
      <c r="A4928" s="114" t="s">
        <v>2826</v>
      </c>
      <c r="B4928" s="101" t="s">
        <v>11790</v>
      </c>
      <c r="C4928" s="101" t="str">
        <f t="shared" si="152"/>
        <v>Formula</v>
      </c>
      <c r="D4928" s="101" t="s">
        <v>11789</v>
      </c>
      <c r="E4928" s="101" t="s">
        <v>11788</v>
      </c>
      <c r="F4928" s="104">
        <v>90</v>
      </c>
      <c r="G4928" s="77">
        <f t="shared" si="153"/>
        <v>90</v>
      </c>
    </row>
    <row r="4929" spans="1:7" ht="31.5" x14ac:dyDescent="0.25">
      <c r="A4929" s="115" t="s">
        <v>2827</v>
      </c>
      <c r="B4929" s="102" t="s">
        <v>11787</v>
      </c>
      <c r="C4929" s="101" t="str">
        <f t="shared" si="152"/>
        <v>Formula</v>
      </c>
      <c r="D4929" s="102" t="s">
        <v>11786</v>
      </c>
      <c r="E4929" s="102" t="s">
        <v>11785</v>
      </c>
      <c r="F4929" s="105">
        <v>160</v>
      </c>
      <c r="G4929" s="77">
        <f t="shared" si="153"/>
        <v>160</v>
      </c>
    </row>
    <row r="4930" spans="1:7" ht="21" x14ac:dyDescent="0.25">
      <c r="A4930" s="114" t="s">
        <v>2828</v>
      </c>
      <c r="B4930" s="101" t="s">
        <v>11782</v>
      </c>
      <c r="C4930" s="101" t="str">
        <f t="shared" si="152"/>
        <v>Formula</v>
      </c>
      <c r="D4930" s="101" t="s">
        <v>11781</v>
      </c>
      <c r="E4930" s="101" t="s">
        <v>11784</v>
      </c>
      <c r="F4930" s="104">
        <v>190</v>
      </c>
      <c r="G4930" s="77">
        <f t="shared" si="153"/>
        <v>284</v>
      </c>
    </row>
    <row r="4931" spans="1:7" ht="21" x14ac:dyDescent="0.25">
      <c r="A4931" s="115" t="s">
        <v>2829</v>
      </c>
      <c r="B4931" s="102" t="s">
        <v>11782</v>
      </c>
      <c r="C4931" s="101" t="str">
        <f t="shared" ref="C4931:C4994" si="154">IF(ISTEXT(VLOOKUP(B4931,$I$3:$I$12,1,FALSE)),"Alt sub","Formula")</f>
        <v>Formula</v>
      </c>
      <c r="D4931" s="102" t="s">
        <v>11781</v>
      </c>
      <c r="E4931" s="102" t="s">
        <v>19153</v>
      </c>
      <c r="F4931" s="105">
        <v>92</v>
      </c>
      <c r="G4931" s="77">
        <f t="shared" ref="G4931:G4994" si="155">SUMIF(B:B,B4931,F:F)</f>
        <v>284</v>
      </c>
    </row>
    <row r="4932" spans="1:7" ht="21" x14ac:dyDescent="0.25">
      <c r="A4932" s="114" t="s">
        <v>18984</v>
      </c>
      <c r="B4932" s="101" t="s">
        <v>11782</v>
      </c>
      <c r="C4932" s="101" t="str">
        <f t="shared" si="154"/>
        <v>Formula</v>
      </c>
      <c r="D4932" s="101" t="s">
        <v>11781</v>
      </c>
      <c r="E4932" s="101" t="s">
        <v>18983</v>
      </c>
      <c r="F4932" s="104">
        <v>2</v>
      </c>
      <c r="G4932" s="77">
        <f t="shared" si="155"/>
        <v>284</v>
      </c>
    </row>
    <row r="4933" spans="1:7" ht="31.5" x14ac:dyDescent="0.25">
      <c r="A4933" s="115" t="s">
        <v>2830</v>
      </c>
      <c r="B4933" s="102" t="s">
        <v>11780</v>
      </c>
      <c r="C4933" s="101" t="str">
        <f t="shared" si="154"/>
        <v>Formula</v>
      </c>
      <c r="D4933" s="102" t="s">
        <v>11779</v>
      </c>
      <c r="E4933" s="102" t="s">
        <v>11778</v>
      </c>
      <c r="F4933" s="105">
        <v>50</v>
      </c>
      <c r="G4933" s="77">
        <f t="shared" si="155"/>
        <v>50</v>
      </c>
    </row>
    <row r="4934" spans="1:7" ht="21" x14ac:dyDescent="0.25">
      <c r="A4934" s="114" t="s">
        <v>2831</v>
      </c>
      <c r="B4934" s="101" t="s">
        <v>11777</v>
      </c>
      <c r="C4934" s="101" t="str">
        <f t="shared" si="154"/>
        <v>Formula</v>
      </c>
      <c r="D4934" s="101" t="s">
        <v>11776</v>
      </c>
      <c r="E4934" s="101" t="s">
        <v>11775</v>
      </c>
      <c r="F4934" s="104">
        <v>67</v>
      </c>
      <c r="G4934" s="77">
        <f t="shared" si="155"/>
        <v>67</v>
      </c>
    </row>
    <row r="4935" spans="1:7" ht="31.5" x14ac:dyDescent="0.25">
      <c r="A4935" s="115" t="s">
        <v>2832</v>
      </c>
      <c r="B4935" s="102" t="s">
        <v>11774</v>
      </c>
      <c r="C4935" s="101" t="str">
        <f t="shared" si="154"/>
        <v>Formula</v>
      </c>
      <c r="D4935" s="102" t="s">
        <v>11773</v>
      </c>
      <c r="E4935" s="102" t="s">
        <v>11772</v>
      </c>
      <c r="F4935" s="105">
        <v>109</v>
      </c>
      <c r="G4935" s="77">
        <f t="shared" si="155"/>
        <v>109</v>
      </c>
    </row>
    <row r="4936" spans="1:7" ht="21" x14ac:dyDescent="0.25">
      <c r="A4936" s="114" t="s">
        <v>2833</v>
      </c>
      <c r="B4936" s="101" t="s">
        <v>11771</v>
      </c>
      <c r="C4936" s="101" t="str">
        <f t="shared" si="154"/>
        <v>Formula</v>
      </c>
      <c r="D4936" s="101" t="s">
        <v>11770</v>
      </c>
      <c r="E4936" s="101" t="s">
        <v>19154</v>
      </c>
      <c r="F4936" s="104">
        <v>160</v>
      </c>
      <c r="G4936" s="77">
        <f t="shared" si="155"/>
        <v>330</v>
      </c>
    </row>
    <row r="4937" spans="1:7" ht="21" x14ac:dyDescent="0.25">
      <c r="A4937" s="115" t="s">
        <v>2834</v>
      </c>
      <c r="B4937" s="102" t="s">
        <v>11771</v>
      </c>
      <c r="C4937" s="101" t="str">
        <f t="shared" si="154"/>
        <v>Formula</v>
      </c>
      <c r="D4937" s="102" t="s">
        <v>11770</v>
      </c>
      <c r="E4937" s="102" t="s">
        <v>11769</v>
      </c>
      <c r="F4937" s="105">
        <v>170</v>
      </c>
      <c r="G4937" s="77">
        <f t="shared" si="155"/>
        <v>330</v>
      </c>
    </row>
    <row r="4938" spans="1:7" ht="21" x14ac:dyDescent="0.25">
      <c r="A4938" s="114" t="s">
        <v>2835</v>
      </c>
      <c r="B4938" s="101" t="s">
        <v>11768</v>
      </c>
      <c r="C4938" s="101" t="str">
        <f t="shared" si="154"/>
        <v>Formula</v>
      </c>
      <c r="D4938" s="101" t="s">
        <v>11767</v>
      </c>
      <c r="E4938" s="101" t="s">
        <v>11766</v>
      </c>
      <c r="F4938" s="104">
        <v>76</v>
      </c>
      <c r="G4938" s="77">
        <f t="shared" si="155"/>
        <v>76</v>
      </c>
    </row>
    <row r="4939" spans="1:7" ht="31.5" x14ac:dyDescent="0.25">
      <c r="A4939" s="115" t="s">
        <v>2836</v>
      </c>
      <c r="B4939" s="102" t="s">
        <v>11764</v>
      </c>
      <c r="C4939" s="101" t="str">
        <f t="shared" si="154"/>
        <v>Formula</v>
      </c>
      <c r="D4939" s="102" t="s">
        <v>11763</v>
      </c>
      <c r="E4939" s="102" t="s">
        <v>11765</v>
      </c>
      <c r="F4939" s="105">
        <v>380</v>
      </c>
      <c r="G4939" s="77">
        <f t="shared" si="155"/>
        <v>480</v>
      </c>
    </row>
    <row r="4940" spans="1:7" ht="31.5" x14ac:dyDescent="0.25">
      <c r="A4940" s="114" t="s">
        <v>2837</v>
      </c>
      <c r="B4940" s="101" t="s">
        <v>11764</v>
      </c>
      <c r="C4940" s="101" t="str">
        <f t="shared" si="154"/>
        <v>Formula</v>
      </c>
      <c r="D4940" s="101" t="s">
        <v>11763</v>
      </c>
      <c r="E4940" s="101" t="s">
        <v>11762</v>
      </c>
      <c r="F4940" s="104">
        <v>100</v>
      </c>
      <c r="G4940" s="77">
        <f t="shared" si="155"/>
        <v>480</v>
      </c>
    </row>
    <row r="4941" spans="1:7" ht="21" x14ac:dyDescent="0.25">
      <c r="A4941" s="115" t="s">
        <v>2838</v>
      </c>
      <c r="B4941" s="102" t="s">
        <v>11760</v>
      </c>
      <c r="C4941" s="101" t="str">
        <f t="shared" si="154"/>
        <v>Formula</v>
      </c>
      <c r="D4941" s="102" t="s">
        <v>11759</v>
      </c>
      <c r="E4941" s="102" t="s">
        <v>11761</v>
      </c>
      <c r="F4941" s="105">
        <v>388</v>
      </c>
      <c r="G4941" s="77">
        <f t="shared" si="155"/>
        <v>390</v>
      </c>
    </row>
    <row r="4942" spans="1:7" ht="21" x14ac:dyDescent="0.25">
      <c r="A4942" s="114" t="s">
        <v>17875</v>
      </c>
      <c r="B4942" s="101" t="s">
        <v>11760</v>
      </c>
      <c r="C4942" s="101" t="str">
        <f t="shared" si="154"/>
        <v>Formula</v>
      </c>
      <c r="D4942" s="101" t="s">
        <v>11759</v>
      </c>
      <c r="E4942" s="101" t="s">
        <v>17966</v>
      </c>
      <c r="F4942" s="104">
        <v>2</v>
      </c>
      <c r="G4942" s="77">
        <f t="shared" si="155"/>
        <v>390</v>
      </c>
    </row>
    <row r="4943" spans="1:7" ht="31.5" x14ac:dyDescent="0.25">
      <c r="A4943" s="115" t="s">
        <v>2839</v>
      </c>
      <c r="B4943" s="102" t="s">
        <v>11758</v>
      </c>
      <c r="C4943" s="101" t="str">
        <f t="shared" si="154"/>
        <v>Formula</v>
      </c>
      <c r="D4943" s="102" t="s">
        <v>11757</v>
      </c>
      <c r="E4943" s="102" t="s">
        <v>11756</v>
      </c>
      <c r="F4943" s="105">
        <v>200</v>
      </c>
      <c r="G4943" s="77">
        <f t="shared" si="155"/>
        <v>200</v>
      </c>
    </row>
    <row r="4944" spans="1:7" ht="21" x14ac:dyDescent="0.25">
      <c r="A4944" s="114" t="s">
        <v>2840</v>
      </c>
      <c r="B4944" s="101" t="s">
        <v>11755</v>
      </c>
      <c r="C4944" s="101" t="str">
        <f t="shared" si="154"/>
        <v>Formula</v>
      </c>
      <c r="D4944" s="101" t="s">
        <v>11754</v>
      </c>
      <c r="E4944" s="101" t="s">
        <v>11753</v>
      </c>
      <c r="F4944" s="104">
        <v>154</v>
      </c>
      <c r="G4944" s="77">
        <f t="shared" si="155"/>
        <v>154</v>
      </c>
    </row>
    <row r="4945" spans="1:7" ht="21" x14ac:dyDescent="0.25">
      <c r="A4945" s="115" t="s">
        <v>2841</v>
      </c>
      <c r="B4945" s="102" t="s">
        <v>11752</v>
      </c>
      <c r="C4945" s="101" t="str">
        <f t="shared" si="154"/>
        <v>Formula</v>
      </c>
      <c r="D4945" s="102" t="s">
        <v>11751</v>
      </c>
      <c r="E4945" s="102" t="s">
        <v>11750</v>
      </c>
      <c r="F4945" s="105">
        <v>82</v>
      </c>
      <c r="G4945" s="77">
        <f t="shared" si="155"/>
        <v>82</v>
      </c>
    </row>
    <row r="4946" spans="1:7" ht="21" x14ac:dyDescent="0.25">
      <c r="A4946" s="114" t="s">
        <v>2842</v>
      </c>
      <c r="B4946" s="101" t="s">
        <v>11749</v>
      </c>
      <c r="C4946" s="101" t="str">
        <f t="shared" si="154"/>
        <v>Formula</v>
      </c>
      <c r="D4946" s="101" t="s">
        <v>11748</v>
      </c>
      <c r="E4946" s="101" t="s">
        <v>11747</v>
      </c>
      <c r="F4946" s="104">
        <v>154</v>
      </c>
      <c r="G4946" s="77">
        <f t="shared" si="155"/>
        <v>154</v>
      </c>
    </row>
    <row r="4947" spans="1:7" ht="21" x14ac:dyDescent="0.25">
      <c r="A4947" s="115" t="s">
        <v>2843</v>
      </c>
      <c r="B4947" s="102" t="s">
        <v>11746</v>
      </c>
      <c r="C4947" s="101" t="str">
        <f t="shared" si="154"/>
        <v>Formula</v>
      </c>
      <c r="D4947" s="102" t="s">
        <v>11745</v>
      </c>
      <c r="E4947" s="102" t="s">
        <v>11744</v>
      </c>
      <c r="F4947" s="105">
        <v>112</v>
      </c>
      <c r="G4947" s="77">
        <f t="shared" si="155"/>
        <v>112</v>
      </c>
    </row>
    <row r="4948" spans="1:7" ht="21" x14ac:dyDescent="0.25">
      <c r="A4948" s="114" t="s">
        <v>2844</v>
      </c>
      <c r="B4948" s="101" t="s">
        <v>11743</v>
      </c>
      <c r="C4948" s="101" t="str">
        <f t="shared" si="154"/>
        <v>Formula</v>
      </c>
      <c r="D4948" s="101" t="s">
        <v>18982</v>
      </c>
      <c r="E4948" s="101" t="s">
        <v>11741</v>
      </c>
      <c r="F4948" s="104">
        <v>30</v>
      </c>
      <c r="G4948" s="77">
        <f t="shared" si="155"/>
        <v>30</v>
      </c>
    </row>
    <row r="4949" spans="1:7" ht="21" x14ac:dyDescent="0.25">
      <c r="A4949" s="115" t="s">
        <v>2845</v>
      </c>
      <c r="B4949" s="102" t="s">
        <v>11740</v>
      </c>
      <c r="C4949" s="101" t="str">
        <f t="shared" si="154"/>
        <v>Formula</v>
      </c>
      <c r="D4949" s="102" t="s">
        <v>11739</v>
      </c>
      <c r="E4949" s="102" t="s">
        <v>11738</v>
      </c>
      <c r="F4949" s="105">
        <v>65</v>
      </c>
      <c r="G4949" s="77">
        <f t="shared" si="155"/>
        <v>65</v>
      </c>
    </row>
    <row r="4950" spans="1:7" ht="31.5" x14ac:dyDescent="0.25">
      <c r="A4950" s="114" t="s">
        <v>2846</v>
      </c>
      <c r="B4950" s="101" t="s">
        <v>11736</v>
      </c>
      <c r="C4950" s="101" t="str">
        <f t="shared" si="154"/>
        <v>Formula</v>
      </c>
      <c r="D4950" s="101" t="s">
        <v>11735</v>
      </c>
      <c r="E4950" s="101" t="s">
        <v>11734</v>
      </c>
      <c r="F4950" s="104">
        <v>120</v>
      </c>
      <c r="G4950" s="77">
        <f t="shared" si="155"/>
        <v>120</v>
      </c>
    </row>
    <row r="4951" spans="1:7" ht="21" x14ac:dyDescent="0.25">
      <c r="A4951" s="115" t="s">
        <v>2847</v>
      </c>
      <c r="B4951" s="102" t="s">
        <v>11733</v>
      </c>
      <c r="C4951" s="101" t="str">
        <f t="shared" si="154"/>
        <v>Formula</v>
      </c>
      <c r="D4951" s="102" t="s">
        <v>11094</v>
      </c>
      <c r="E4951" s="102" t="s">
        <v>11732</v>
      </c>
      <c r="F4951" s="105">
        <v>212</v>
      </c>
      <c r="G4951" s="77">
        <f t="shared" si="155"/>
        <v>212</v>
      </c>
    </row>
    <row r="4952" spans="1:7" ht="31.5" x14ac:dyDescent="0.25">
      <c r="A4952" s="114" t="s">
        <v>2848</v>
      </c>
      <c r="B4952" s="101" t="s">
        <v>11731</v>
      </c>
      <c r="C4952" s="101" t="str">
        <f t="shared" si="154"/>
        <v>Formula</v>
      </c>
      <c r="D4952" s="101" t="s">
        <v>11730</v>
      </c>
      <c r="E4952" s="101" t="s">
        <v>11729</v>
      </c>
      <c r="F4952" s="104">
        <v>122</v>
      </c>
      <c r="G4952" s="77">
        <f t="shared" si="155"/>
        <v>122</v>
      </c>
    </row>
    <row r="4953" spans="1:7" ht="21" x14ac:dyDescent="0.25">
      <c r="A4953" s="115" t="s">
        <v>2849</v>
      </c>
      <c r="B4953" s="102" t="s">
        <v>11728</v>
      </c>
      <c r="C4953" s="101" t="str">
        <f t="shared" si="154"/>
        <v>Formula</v>
      </c>
      <c r="D4953" s="102" t="s">
        <v>11727</v>
      </c>
      <c r="E4953" s="102" t="s">
        <v>11726</v>
      </c>
      <c r="F4953" s="105">
        <v>80</v>
      </c>
      <c r="G4953" s="77">
        <f t="shared" si="155"/>
        <v>80</v>
      </c>
    </row>
    <row r="4954" spans="1:7" ht="21" x14ac:dyDescent="0.25">
      <c r="A4954" s="114" t="s">
        <v>2850</v>
      </c>
      <c r="B4954" s="101" t="s">
        <v>11722</v>
      </c>
      <c r="C4954" s="101" t="str">
        <f t="shared" si="154"/>
        <v>Formula</v>
      </c>
      <c r="D4954" s="101" t="s">
        <v>11721</v>
      </c>
      <c r="E4954" s="101" t="s">
        <v>11723</v>
      </c>
      <c r="F4954" s="104">
        <v>12</v>
      </c>
      <c r="G4954" s="77">
        <f t="shared" si="155"/>
        <v>34</v>
      </c>
    </row>
    <row r="4955" spans="1:7" ht="21" x14ac:dyDescent="0.25">
      <c r="A4955" s="115" t="s">
        <v>5990</v>
      </c>
      <c r="B4955" s="102" t="s">
        <v>11722</v>
      </c>
      <c r="C4955" s="101" t="str">
        <f t="shared" si="154"/>
        <v>Formula</v>
      </c>
      <c r="D4955" s="102" t="s">
        <v>11721</v>
      </c>
      <c r="E4955" s="102" t="s">
        <v>11720</v>
      </c>
      <c r="F4955" s="105">
        <v>22</v>
      </c>
      <c r="G4955" s="77">
        <f t="shared" si="155"/>
        <v>34</v>
      </c>
    </row>
    <row r="4956" spans="1:7" ht="21" x14ac:dyDescent="0.25">
      <c r="A4956" s="114" t="s">
        <v>2851</v>
      </c>
      <c r="B4956" s="101" t="s">
        <v>11718</v>
      </c>
      <c r="C4956" s="101" t="str">
        <f t="shared" si="154"/>
        <v>Formula</v>
      </c>
      <c r="D4956" s="101" t="s">
        <v>11717</v>
      </c>
      <c r="E4956" s="101" t="s">
        <v>11719</v>
      </c>
      <c r="F4956" s="104">
        <v>213</v>
      </c>
      <c r="G4956" s="77">
        <f t="shared" si="155"/>
        <v>293</v>
      </c>
    </row>
    <row r="4957" spans="1:7" ht="31.5" x14ac:dyDescent="0.25">
      <c r="A4957" s="115" t="s">
        <v>2852</v>
      </c>
      <c r="B4957" s="102" t="s">
        <v>11718</v>
      </c>
      <c r="C4957" s="101" t="str">
        <f t="shared" si="154"/>
        <v>Formula</v>
      </c>
      <c r="D4957" s="102" t="s">
        <v>11717</v>
      </c>
      <c r="E4957" s="102" t="s">
        <v>11716</v>
      </c>
      <c r="F4957" s="105">
        <v>80</v>
      </c>
      <c r="G4957" s="77">
        <f t="shared" si="155"/>
        <v>293</v>
      </c>
    </row>
    <row r="4958" spans="1:7" ht="31.5" x14ac:dyDescent="0.25">
      <c r="A4958" s="114" t="s">
        <v>2853</v>
      </c>
      <c r="B4958" s="101" t="s">
        <v>11714</v>
      </c>
      <c r="C4958" s="101" t="str">
        <f t="shared" si="154"/>
        <v>Formula</v>
      </c>
      <c r="D4958" s="101" t="s">
        <v>11713</v>
      </c>
      <c r="E4958" s="101" t="s">
        <v>11715</v>
      </c>
      <c r="F4958" s="104">
        <v>199</v>
      </c>
      <c r="G4958" s="77">
        <f t="shared" si="155"/>
        <v>408</v>
      </c>
    </row>
    <row r="4959" spans="1:7" ht="31.5" x14ac:dyDescent="0.25">
      <c r="A4959" s="115" t="s">
        <v>2854</v>
      </c>
      <c r="B4959" s="102" t="s">
        <v>11714</v>
      </c>
      <c r="C4959" s="101" t="str">
        <f t="shared" si="154"/>
        <v>Formula</v>
      </c>
      <c r="D4959" s="102" t="s">
        <v>11713</v>
      </c>
      <c r="E4959" s="102" t="s">
        <v>11712</v>
      </c>
      <c r="F4959" s="105">
        <v>209</v>
      </c>
      <c r="G4959" s="77">
        <f t="shared" si="155"/>
        <v>408</v>
      </c>
    </row>
    <row r="4960" spans="1:7" ht="31.5" x14ac:dyDescent="0.25">
      <c r="A4960" s="114" t="s">
        <v>2855</v>
      </c>
      <c r="B4960" s="101" t="s">
        <v>11711</v>
      </c>
      <c r="C4960" s="101" t="str">
        <f t="shared" si="154"/>
        <v>Formula</v>
      </c>
      <c r="D4960" s="101" t="s">
        <v>11710</v>
      </c>
      <c r="E4960" s="101" t="s">
        <v>11709</v>
      </c>
      <c r="F4960" s="104">
        <v>100</v>
      </c>
      <c r="G4960" s="77">
        <f t="shared" si="155"/>
        <v>100</v>
      </c>
    </row>
    <row r="4961" spans="1:7" ht="21" x14ac:dyDescent="0.25">
      <c r="A4961" s="115" t="s">
        <v>2856</v>
      </c>
      <c r="B4961" s="102" t="s">
        <v>11708</v>
      </c>
      <c r="C4961" s="101" t="str">
        <f t="shared" si="154"/>
        <v>Formula</v>
      </c>
      <c r="D4961" s="102" t="s">
        <v>11707</v>
      </c>
      <c r="E4961" s="102" t="s">
        <v>11706</v>
      </c>
      <c r="F4961" s="105">
        <v>78</v>
      </c>
      <c r="G4961" s="77">
        <f t="shared" si="155"/>
        <v>78</v>
      </c>
    </row>
    <row r="4962" spans="1:7" ht="21" x14ac:dyDescent="0.25">
      <c r="A4962" s="114" t="s">
        <v>2857</v>
      </c>
      <c r="B4962" s="101" t="s">
        <v>11705</v>
      </c>
      <c r="C4962" s="101" t="str">
        <f t="shared" si="154"/>
        <v>Formula</v>
      </c>
      <c r="D4962" s="101" t="s">
        <v>11704</v>
      </c>
      <c r="E4962" s="101" t="s">
        <v>11703</v>
      </c>
      <c r="F4962" s="104">
        <v>61</v>
      </c>
      <c r="G4962" s="77">
        <f t="shared" si="155"/>
        <v>61</v>
      </c>
    </row>
    <row r="4963" spans="1:7" ht="21" x14ac:dyDescent="0.25">
      <c r="A4963" s="115" t="s">
        <v>2858</v>
      </c>
      <c r="B4963" s="102" t="s">
        <v>11702</v>
      </c>
      <c r="C4963" s="101" t="str">
        <f t="shared" si="154"/>
        <v>Formula</v>
      </c>
      <c r="D4963" s="102" t="s">
        <v>11701</v>
      </c>
      <c r="E4963" s="102" t="s">
        <v>11700</v>
      </c>
      <c r="F4963" s="105">
        <v>70</v>
      </c>
      <c r="G4963" s="77">
        <f t="shared" si="155"/>
        <v>70</v>
      </c>
    </row>
    <row r="4964" spans="1:7" ht="21" x14ac:dyDescent="0.25">
      <c r="A4964" s="114" t="s">
        <v>770</v>
      </c>
      <c r="B4964" s="101" t="s">
        <v>16080</v>
      </c>
      <c r="C4964" s="101" t="str">
        <f t="shared" si="154"/>
        <v>Formula</v>
      </c>
      <c r="D4964" s="101" t="s">
        <v>16079</v>
      </c>
      <c r="E4964" s="101" t="s">
        <v>12318</v>
      </c>
      <c r="F4964" s="104">
        <v>201</v>
      </c>
      <c r="G4964" s="77">
        <f t="shared" si="155"/>
        <v>2329</v>
      </c>
    </row>
    <row r="4965" spans="1:7" ht="21" x14ac:dyDescent="0.25">
      <c r="A4965" s="115" t="s">
        <v>771</v>
      </c>
      <c r="B4965" s="102" t="s">
        <v>16080</v>
      </c>
      <c r="C4965" s="101" t="str">
        <f t="shared" si="154"/>
        <v>Formula</v>
      </c>
      <c r="D4965" s="102" t="s">
        <v>16079</v>
      </c>
      <c r="E4965" s="102" t="s">
        <v>16092</v>
      </c>
      <c r="F4965" s="105">
        <v>73</v>
      </c>
      <c r="G4965" s="77">
        <f t="shared" si="155"/>
        <v>2329</v>
      </c>
    </row>
    <row r="4966" spans="1:7" ht="21" x14ac:dyDescent="0.25">
      <c r="A4966" s="114" t="s">
        <v>772</v>
      </c>
      <c r="B4966" s="101" t="s">
        <v>16080</v>
      </c>
      <c r="C4966" s="101" t="str">
        <f t="shared" si="154"/>
        <v>Formula</v>
      </c>
      <c r="D4966" s="101" t="s">
        <v>16079</v>
      </c>
      <c r="E4966" s="101" t="s">
        <v>16091</v>
      </c>
      <c r="F4966" s="104">
        <v>250</v>
      </c>
      <c r="G4966" s="77">
        <f t="shared" si="155"/>
        <v>2329</v>
      </c>
    </row>
    <row r="4967" spans="1:7" ht="21" x14ac:dyDescent="0.25">
      <c r="A4967" s="115" t="s">
        <v>773</v>
      </c>
      <c r="B4967" s="102" t="s">
        <v>16080</v>
      </c>
      <c r="C4967" s="101" t="str">
        <f t="shared" si="154"/>
        <v>Formula</v>
      </c>
      <c r="D4967" s="102" t="s">
        <v>16079</v>
      </c>
      <c r="E4967" s="102" t="s">
        <v>16090</v>
      </c>
      <c r="F4967" s="105">
        <v>200</v>
      </c>
      <c r="G4967" s="77">
        <f t="shared" si="155"/>
        <v>2329</v>
      </c>
    </row>
    <row r="4968" spans="1:7" ht="21" x14ac:dyDescent="0.25">
      <c r="A4968" s="114" t="s">
        <v>774</v>
      </c>
      <c r="B4968" s="101" t="s">
        <v>16080</v>
      </c>
      <c r="C4968" s="101" t="str">
        <f t="shared" si="154"/>
        <v>Formula</v>
      </c>
      <c r="D4968" s="101" t="s">
        <v>16079</v>
      </c>
      <c r="E4968" s="101" t="s">
        <v>16089</v>
      </c>
      <c r="F4968" s="104">
        <v>193</v>
      </c>
      <c r="G4968" s="77">
        <f t="shared" si="155"/>
        <v>2329</v>
      </c>
    </row>
    <row r="4969" spans="1:7" ht="21" x14ac:dyDescent="0.25">
      <c r="A4969" s="115" t="s">
        <v>775</v>
      </c>
      <c r="B4969" s="102" t="s">
        <v>16080</v>
      </c>
      <c r="C4969" s="101" t="str">
        <f t="shared" si="154"/>
        <v>Formula</v>
      </c>
      <c r="D4969" s="102" t="s">
        <v>16079</v>
      </c>
      <c r="E4969" s="102" t="s">
        <v>16088</v>
      </c>
      <c r="F4969" s="105">
        <v>90</v>
      </c>
      <c r="G4969" s="77">
        <f t="shared" si="155"/>
        <v>2329</v>
      </c>
    </row>
    <row r="4970" spans="1:7" ht="21" x14ac:dyDescent="0.25">
      <c r="A4970" s="114" t="s">
        <v>777</v>
      </c>
      <c r="B4970" s="101" t="s">
        <v>16080</v>
      </c>
      <c r="C4970" s="101" t="str">
        <f t="shared" si="154"/>
        <v>Formula</v>
      </c>
      <c r="D4970" s="101" t="s">
        <v>16079</v>
      </c>
      <c r="E4970" s="101" t="s">
        <v>6129</v>
      </c>
      <c r="F4970" s="104">
        <v>248</v>
      </c>
      <c r="G4970" s="77">
        <f t="shared" si="155"/>
        <v>2329</v>
      </c>
    </row>
    <row r="4971" spans="1:7" ht="21" x14ac:dyDescent="0.25">
      <c r="A4971" s="115" t="s">
        <v>778</v>
      </c>
      <c r="B4971" s="102" t="s">
        <v>16080</v>
      </c>
      <c r="C4971" s="101" t="str">
        <f t="shared" si="154"/>
        <v>Formula</v>
      </c>
      <c r="D4971" s="102" t="s">
        <v>16079</v>
      </c>
      <c r="E4971" s="102" t="s">
        <v>16086</v>
      </c>
      <c r="F4971" s="105">
        <v>158</v>
      </c>
      <c r="G4971" s="77">
        <f t="shared" si="155"/>
        <v>2329</v>
      </c>
    </row>
    <row r="4972" spans="1:7" ht="21" x14ac:dyDescent="0.25">
      <c r="A4972" s="114" t="s">
        <v>779</v>
      </c>
      <c r="B4972" s="101" t="s">
        <v>16080</v>
      </c>
      <c r="C4972" s="101" t="str">
        <f t="shared" si="154"/>
        <v>Formula</v>
      </c>
      <c r="D4972" s="101" t="s">
        <v>16079</v>
      </c>
      <c r="E4972" s="101" t="s">
        <v>16085</v>
      </c>
      <c r="F4972" s="104">
        <v>208</v>
      </c>
      <c r="G4972" s="77">
        <f t="shared" si="155"/>
        <v>2329</v>
      </c>
    </row>
    <row r="4973" spans="1:7" ht="21" x14ac:dyDescent="0.25">
      <c r="A4973" s="115" t="s">
        <v>780</v>
      </c>
      <c r="B4973" s="102" t="s">
        <v>16080</v>
      </c>
      <c r="C4973" s="101" t="str">
        <f t="shared" si="154"/>
        <v>Formula</v>
      </c>
      <c r="D4973" s="102" t="s">
        <v>16079</v>
      </c>
      <c r="E4973" s="102" t="s">
        <v>16084</v>
      </c>
      <c r="F4973" s="105">
        <v>84</v>
      </c>
      <c r="G4973" s="77">
        <f t="shared" si="155"/>
        <v>2329</v>
      </c>
    </row>
    <row r="4974" spans="1:7" ht="21" x14ac:dyDescent="0.25">
      <c r="A4974" s="114" t="s">
        <v>781</v>
      </c>
      <c r="B4974" s="101" t="s">
        <v>16080</v>
      </c>
      <c r="C4974" s="101" t="str">
        <f t="shared" si="154"/>
        <v>Formula</v>
      </c>
      <c r="D4974" s="101" t="s">
        <v>16079</v>
      </c>
      <c r="E4974" s="101" t="s">
        <v>16083</v>
      </c>
      <c r="F4974" s="104">
        <v>118</v>
      </c>
      <c r="G4974" s="77">
        <f t="shared" si="155"/>
        <v>2329</v>
      </c>
    </row>
    <row r="4975" spans="1:7" ht="21" x14ac:dyDescent="0.25">
      <c r="A4975" s="115" t="s">
        <v>782</v>
      </c>
      <c r="B4975" s="102" t="s">
        <v>16080</v>
      </c>
      <c r="C4975" s="101" t="str">
        <f t="shared" si="154"/>
        <v>Formula</v>
      </c>
      <c r="D4975" s="102" t="s">
        <v>16079</v>
      </c>
      <c r="E4975" s="102" t="s">
        <v>16082</v>
      </c>
      <c r="F4975" s="105">
        <v>139</v>
      </c>
      <c r="G4975" s="77">
        <f t="shared" si="155"/>
        <v>2329</v>
      </c>
    </row>
    <row r="4976" spans="1:7" ht="21" x14ac:dyDescent="0.25">
      <c r="A4976" s="114" t="s">
        <v>783</v>
      </c>
      <c r="B4976" s="101" t="s">
        <v>16080</v>
      </c>
      <c r="C4976" s="101" t="str">
        <f t="shared" si="154"/>
        <v>Formula</v>
      </c>
      <c r="D4976" s="101" t="s">
        <v>16079</v>
      </c>
      <c r="E4976" s="101" t="s">
        <v>16081</v>
      </c>
      <c r="F4976" s="104">
        <v>226</v>
      </c>
      <c r="G4976" s="77">
        <f t="shared" si="155"/>
        <v>2329</v>
      </c>
    </row>
    <row r="4977" spans="1:7" ht="21" x14ac:dyDescent="0.25">
      <c r="A4977" s="115" t="s">
        <v>784</v>
      </c>
      <c r="B4977" s="102" t="s">
        <v>16080</v>
      </c>
      <c r="C4977" s="101" t="str">
        <f t="shared" si="154"/>
        <v>Formula</v>
      </c>
      <c r="D4977" s="102" t="s">
        <v>16079</v>
      </c>
      <c r="E4977" s="102" t="s">
        <v>16078</v>
      </c>
      <c r="F4977" s="105">
        <v>141</v>
      </c>
      <c r="G4977" s="77">
        <f t="shared" si="155"/>
        <v>2329</v>
      </c>
    </row>
    <row r="4978" spans="1:7" ht="21" x14ac:dyDescent="0.25">
      <c r="A4978" s="114" t="s">
        <v>834</v>
      </c>
      <c r="B4978" s="101" t="s">
        <v>16013</v>
      </c>
      <c r="C4978" s="101" t="str">
        <f t="shared" si="154"/>
        <v>Formula</v>
      </c>
      <c r="D4978" s="101" t="s">
        <v>16012</v>
      </c>
      <c r="E4978" s="101" t="s">
        <v>16015</v>
      </c>
      <c r="F4978" s="104">
        <v>172</v>
      </c>
      <c r="G4978" s="77">
        <f t="shared" si="155"/>
        <v>603</v>
      </c>
    </row>
    <row r="4979" spans="1:7" ht="21" x14ac:dyDescent="0.25">
      <c r="A4979" s="115" t="s">
        <v>835</v>
      </c>
      <c r="B4979" s="102" t="s">
        <v>16013</v>
      </c>
      <c r="C4979" s="101" t="str">
        <f t="shared" si="154"/>
        <v>Formula</v>
      </c>
      <c r="D4979" s="102" t="s">
        <v>16012</v>
      </c>
      <c r="E4979" s="102" t="s">
        <v>16014</v>
      </c>
      <c r="F4979" s="105">
        <v>200</v>
      </c>
      <c r="G4979" s="77">
        <f t="shared" si="155"/>
        <v>603</v>
      </c>
    </row>
    <row r="4980" spans="1:7" ht="21" x14ac:dyDescent="0.25">
      <c r="A4980" s="114" t="s">
        <v>836</v>
      </c>
      <c r="B4980" s="101" t="s">
        <v>16013</v>
      </c>
      <c r="C4980" s="101" t="str">
        <f t="shared" si="154"/>
        <v>Formula</v>
      </c>
      <c r="D4980" s="101" t="s">
        <v>16012</v>
      </c>
      <c r="E4980" s="101" t="s">
        <v>15777</v>
      </c>
      <c r="F4980" s="104">
        <v>60</v>
      </c>
      <c r="G4980" s="77">
        <f t="shared" si="155"/>
        <v>603</v>
      </c>
    </row>
    <row r="4981" spans="1:7" ht="21" x14ac:dyDescent="0.25">
      <c r="A4981" s="115" t="s">
        <v>837</v>
      </c>
      <c r="B4981" s="102" t="s">
        <v>16013</v>
      </c>
      <c r="C4981" s="101" t="str">
        <f t="shared" si="154"/>
        <v>Formula</v>
      </c>
      <c r="D4981" s="102" t="s">
        <v>16012</v>
      </c>
      <c r="E4981" s="102" t="s">
        <v>16011</v>
      </c>
      <c r="F4981" s="105">
        <v>171</v>
      </c>
      <c r="G4981" s="77">
        <f t="shared" si="155"/>
        <v>603</v>
      </c>
    </row>
    <row r="4982" spans="1:7" ht="21" x14ac:dyDescent="0.25">
      <c r="A4982" s="114" t="s">
        <v>838</v>
      </c>
      <c r="B4982" s="101" t="s">
        <v>16006</v>
      </c>
      <c r="C4982" s="101" t="str">
        <f t="shared" si="154"/>
        <v>Formula</v>
      </c>
      <c r="D4982" s="101" t="s">
        <v>16005</v>
      </c>
      <c r="E4982" s="101" t="s">
        <v>16010</v>
      </c>
      <c r="F4982" s="104">
        <v>300</v>
      </c>
      <c r="G4982" s="77">
        <f t="shared" si="155"/>
        <v>779</v>
      </c>
    </row>
    <row r="4983" spans="1:7" ht="21" x14ac:dyDescent="0.25">
      <c r="A4983" s="115" t="s">
        <v>839</v>
      </c>
      <c r="B4983" s="102" t="s">
        <v>16006</v>
      </c>
      <c r="C4983" s="101" t="str">
        <f t="shared" si="154"/>
        <v>Formula</v>
      </c>
      <c r="D4983" s="102" t="s">
        <v>16005</v>
      </c>
      <c r="E4983" s="102" t="s">
        <v>16009</v>
      </c>
      <c r="F4983" s="105">
        <v>307</v>
      </c>
      <c r="G4983" s="77">
        <f t="shared" si="155"/>
        <v>779</v>
      </c>
    </row>
    <row r="4984" spans="1:7" ht="21" x14ac:dyDescent="0.25">
      <c r="A4984" s="114" t="s">
        <v>840</v>
      </c>
      <c r="B4984" s="101" t="s">
        <v>16006</v>
      </c>
      <c r="C4984" s="101" t="str">
        <f t="shared" si="154"/>
        <v>Formula</v>
      </c>
      <c r="D4984" s="101" t="s">
        <v>16005</v>
      </c>
      <c r="E4984" s="101" t="s">
        <v>16008</v>
      </c>
      <c r="F4984" s="104">
        <v>31</v>
      </c>
      <c r="G4984" s="77">
        <f t="shared" si="155"/>
        <v>779</v>
      </c>
    </row>
    <row r="4985" spans="1:7" ht="21" x14ac:dyDescent="0.25">
      <c r="A4985" s="115" t="s">
        <v>841</v>
      </c>
      <c r="B4985" s="102" t="s">
        <v>16006</v>
      </c>
      <c r="C4985" s="101" t="str">
        <f t="shared" si="154"/>
        <v>Formula</v>
      </c>
      <c r="D4985" s="102" t="s">
        <v>16005</v>
      </c>
      <c r="E4985" s="102" t="s">
        <v>16007</v>
      </c>
      <c r="F4985" s="105">
        <v>50</v>
      </c>
      <c r="G4985" s="77">
        <f t="shared" si="155"/>
        <v>779</v>
      </c>
    </row>
    <row r="4986" spans="1:7" ht="21" x14ac:dyDescent="0.25">
      <c r="A4986" s="114" t="s">
        <v>842</v>
      </c>
      <c r="B4986" s="101" t="s">
        <v>16006</v>
      </c>
      <c r="C4986" s="101" t="str">
        <f t="shared" si="154"/>
        <v>Formula</v>
      </c>
      <c r="D4986" s="101" t="s">
        <v>16005</v>
      </c>
      <c r="E4986" s="101" t="s">
        <v>14150</v>
      </c>
      <c r="F4986" s="104">
        <v>63</v>
      </c>
      <c r="G4986" s="77">
        <f t="shared" si="155"/>
        <v>779</v>
      </c>
    </row>
    <row r="4987" spans="1:7" ht="21" x14ac:dyDescent="0.25">
      <c r="A4987" s="115" t="s">
        <v>17841</v>
      </c>
      <c r="B4987" s="102" t="s">
        <v>16006</v>
      </c>
      <c r="C4987" s="101" t="str">
        <f t="shared" si="154"/>
        <v>Formula</v>
      </c>
      <c r="D4987" s="102" t="s">
        <v>16005</v>
      </c>
      <c r="E4987" s="102" t="s">
        <v>17917</v>
      </c>
      <c r="F4987" s="105">
        <v>28</v>
      </c>
      <c r="G4987" s="77">
        <f t="shared" si="155"/>
        <v>779</v>
      </c>
    </row>
    <row r="4988" spans="1:7" ht="31.5" x14ac:dyDescent="0.25">
      <c r="A4988" s="114" t="s">
        <v>846</v>
      </c>
      <c r="B4988" s="101" t="s">
        <v>15992</v>
      </c>
      <c r="C4988" s="101" t="str">
        <f t="shared" si="154"/>
        <v>Formula</v>
      </c>
      <c r="D4988" s="101" t="s">
        <v>15991</v>
      </c>
      <c r="E4988" s="101" t="s">
        <v>15995</v>
      </c>
      <c r="F4988" s="104">
        <v>91</v>
      </c>
      <c r="G4988" s="77">
        <f t="shared" si="155"/>
        <v>290</v>
      </c>
    </row>
    <row r="4989" spans="1:7" ht="31.5" x14ac:dyDescent="0.25">
      <c r="A4989" s="115" t="s">
        <v>847</v>
      </c>
      <c r="B4989" s="102" t="s">
        <v>15992</v>
      </c>
      <c r="C4989" s="101" t="str">
        <f t="shared" si="154"/>
        <v>Formula</v>
      </c>
      <c r="D4989" s="102" t="s">
        <v>15991</v>
      </c>
      <c r="E4989" s="102" t="s">
        <v>15994</v>
      </c>
      <c r="F4989" s="105">
        <v>20</v>
      </c>
      <c r="G4989" s="77">
        <f t="shared" si="155"/>
        <v>290</v>
      </c>
    </row>
    <row r="4990" spans="1:7" ht="31.5" x14ac:dyDescent="0.25">
      <c r="A4990" s="114" t="s">
        <v>848</v>
      </c>
      <c r="B4990" s="101" t="s">
        <v>15992</v>
      </c>
      <c r="C4990" s="101" t="str">
        <f t="shared" si="154"/>
        <v>Formula</v>
      </c>
      <c r="D4990" s="101" t="s">
        <v>15991</v>
      </c>
      <c r="E4990" s="101" t="s">
        <v>15993</v>
      </c>
      <c r="F4990" s="104">
        <v>106</v>
      </c>
      <c r="G4990" s="77">
        <f t="shared" si="155"/>
        <v>290</v>
      </c>
    </row>
    <row r="4991" spans="1:7" ht="31.5" x14ac:dyDescent="0.25">
      <c r="A4991" s="115" t="s">
        <v>849</v>
      </c>
      <c r="B4991" s="102" t="s">
        <v>15992</v>
      </c>
      <c r="C4991" s="101" t="str">
        <f t="shared" si="154"/>
        <v>Formula</v>
      </c>
      <c r="D4991" s="102" t="s">
        <v>15991</v>
      </c>
      <c r="E4991" s="102" t="s">
        <v>15990</v>
      </c>
      <c r="F4991" s="105">
        <v>1</v>
      </c>
      <c r="G4991" s="77">
        <f t="shared" si="155"/>
        <v>290</v>
      </c>
    </row>
    <row r="4992" spans="1:7" ht="31.5" x14ac:dyDescent="0.25">
      <c r="A4992" s="114" t="s">
        <v>18341</v>
      </c>
      <c r="B4992" s="101" t="s">
        <v>15992</v>
      </c>
      <c r="C4992" s="101" t="str">
        <f t="shared" si="154"/>
        <v>Formula</v>
      </c>
      <c r="D4992" s="101" t="s">
        <v>15991</v>
      </c>
      <c r="E4992" s="101" t="s">
        <v>18410</v>
      </c>
      <c r="F4992" s="104">
        <v>48</v>
      </c>
      <c r="G4992" s="77">
        <f t="shared" si="155"/>
        <v>290</v>
      </c>
    </row>
    <row r="4993" spans="1:7" ht="31.5" x14ac:dyDescent="0.25">
      <c r="A4993" s="115" t="s">
        <v>18938</v>
      </c>
      <c r="B4993" s="102" t="s">
        <v>15992</v>
      </c>
      <c r="C4993" s="101" t="str">
        <f t="shared" si="154"/>
        <v>Formula</v>
      </c>
      <c r="D4993" s="102" t="s">
        <v>15991</v>
      </c>
      <c r="E4993" s="102" t="s">
        <v>18939</v>
      </c>
      <c r="F4993" s="105">
        <v>10</v>
      </c>
      <c r="G4993" s="77">
        <f t="shared" si="155"/>
        <v>290</v>
      </c>
    </row>
    <row r="4994" spans="1:7" ht="31.5" x14ac:dyDescent="0.25">
      <c r="A4994" s="114" t="s">
        <v>19155</v>
      </c>
      <c r="B4994" s="101" t="s">
        <v>15992</v>
      </c>
      <c r="C4994" s="101" t="str">
        <f t="shared" si="154"/>
        <v>Formula</v>
      </c>
      <c r="D4994" s="101" t="s">
        <v>15991</v>
      </c>
      <c r="E4994" s="101" t="s">
        <v>19156</v>
      </c>
      <c r="F4994" s="104">
        <v>14</v>
      </c>
      <c r="G4994" s="77">
        <f t="shared" si="155"/>
        <v>290</v>
      </c>
    </row>
    <row r="4995" spans="1:7" ht="31.5" x14ac:dyDescent="0.25">
      <c r="A4995" s="115" t="s">
        <v>852</v>
      </c>
      <c r="B4995" s="102" t="s">
        <v>15979</v>
      </c>
      <c r="C4995" s="101" t="str">
        <f t="shared" ref="C4995:C5058" si="156">IF(ISTEXT(VLOOKUP(B4995,$I$3:$I$12,1,FALSE)),"Alt sub","Formula")</f>
        <v>Formula</v>
      </c>
      <c r="D4995" s="102" t="s">
        <v>15978</v>
      </c>
      <c r="E4995" s="102" t="s">
        <v>15985</v>
      </c>
      <c r="F4995" s="105">
        <v>66</v>
      </c>
      <c r="G4995" s="77">
        <f t="shared" ref="G4995:G5058" si="157">SUMIF(B:B,B4995,F:F)</f>
        <v>370</v>
      </c>
    </row>
    <row r="4996" spans="1:7" ht="31.5" x14ac:dyDescent="0.25">
      <c r="A4996" s="114" t="s">
        <v>853</v>
      </c>
      <c r="B4996" s="101" t="s">
        <v>15979</v>
      </c>
      <c r="C4996" s="101" t="str">
        <f t="shared" si="156"/>
        <v>Formula</v>
      </c>
      <c r="D4996" s="101" t="s">
        <v>15978</v>
      </c>
      <c r="E4996" s="101" t="s">
        <v>15984</v>
      </c>
      <c r="F4996" s="104">
        <v>56</v>
      </c>
      <c r="G4996" s="77">
        <f t="shared" si="157"/>
        <v>370</v>
      </c>
    </row>
    <row r="4997" spans="1:7" ht="31.5" x14ac:dyDescent="0.25">
      <c r="A4997" s="115" t="s">
        <v>854</v>
      </c>
      <c r="B4997" s="102" t="s">
        <v>15979</v>
      </c>
      <c r="C4997" s="101" t="str">
        <f t="shared" si="156"/>
        <v>Formula</v>
      </c>
      <c r="D4997" s="102" t="s">
        <v>15978</v>
      </c>
      <c r="E4997" s="102" t="s">
        <v>15983</v>
      </c>
      <c r="F4997" s="105">
        <v>42</v>
      </c>
      <c r="G4997" s="77">
        <f t="shared" si="157"/>
        <v>370</v>
      </c>
    </row>
    <row r="4998" spans="1:7" ht="31.5" x14ac:dyDescent="0.25">
      <c r="A4998" s="114" t="s">
        <v>855</v>
      </c>
      <c r="B4998" s="101" t="s">
        <v>15979</v>
      </c>
      <c r="C4998" s="101" t="str">
        <f t="shared" si="156"/>
        <v>Formula</v>
      </c>
      <c r="D4998" s="101" t="s">
        <v>15978</v>
      </c>
      <c r="E4998" s="101" t="s">
        <v>15982</v>
      </c>
      <c r="F4998" s="104">
        <v>44</v>
      </c>
      <c r="G4998" s="77">
        <f t="shared" si="157"/>
        <v>370</v>
      </c>
    </row>
    <row r="4999" spans="1:7" ht="31.5" x14ac:dyDescent="0.25">
      <c r="A4999" s="115" t="s">
        <v>856</v>
      </c>
      <c r="B4999" s="102" t="s">
        <v>15979</v>
      </c>
      <c r="C4999" s="101" t="str">
        <f t="shared" si="156"/>
        <v>Formula</v>
      </c>
      <c r="D4999" s="102" t="s">
        <v>15978</v>
      </c>
      <c r="E4999" s="102" t="s">
        <v>15981</v>
      </c>
      <c r="F4999" s="105">
        <v>50</v>
      </c>
      <c r="G4999" s="77">
        <f t="shared" si="157"/>
        <v>370</v>
      </c>
    </row>
    <row r="5000" spans="1:7" ht="31.5" x14ac:dyDescent="0.25">
      <c r="A5000" s="114" t="s">
        <v>857</v>
      </c>
      <c r="B5000" s="101" t="s">
        <v>15979</v>
      </c>
      <c r="C5000" s="101" t="str">
        <f t="shared" si="156"/>
        <v>Formula</v>
      </c>
      <c r="D5000" s="101" t="s">
        <v>15978</v>
      </c>
      <c r="E5000" s="101" t="s">
        <v>15980</v>
      </c>
      <c r="F5000" s="104">
        <v>26</v>
      </c>
      <c r="G5000" s="77">
        <f t="shared" si="157"/>
        <v>370</v>
      </c>
    </row>
    <row r="5001" spans="1:7" ht="31.5" x14ac:dyDescent="0.25">
      <c r="A5001" s="115" t="s">
        <v>858</v>
      </c>
      <c r="B5001" s="102" t="s">
        <v>15979</v>
      </c>
      <c r="C5001" s="101" t="str">
        <f t="shared" si="156"/>
        <v>Formula</v>
      </c>
      <c r="D5001" s="102" t="s">
        <v>15978</v>
      </c>
      <c r="E5001" s="102" t="s">
        <v>15977</v>
      </c>
      <c r="F5001" s="105">
        <v>86</v>
      </c>
      <c r="G5001" s="77">
        <f t="shared" si="157"/>
        <v>370</v>
      </c>
    </row>
    <row r="5002" spans="1:7" ht="21" x14ac:dyDescent="0.25">
      <c r="A5002" s="114" t="s">
        <v>860</v>
      </c>
      <c r="B5002" s="101" t="s">
        <v>15972</v>
      </c>
      <c r="C5002" s="101" t="str">
        <f t="shared" si="156"/>
        <v>Formula</v>
      </c>
      <c r="D5002" s="101" t="s">
        <v>15971</v>
      </c>
      <c r="E5002" s="101" t="s">
        <v>15973</v>
      </c>
      <c r="F5002" s="104">
        <v>47</v>
      </c>
      <c r="G5002" s="77">
        <f t="shared" si="157"/>
        <v>250</v>
      </c>
    </row>
    <row r="5003" spans="1:7" ht="21" x14ac:dyDescent="0.25">
      <c r="A5003" s="115" t="s">
        <v>861</v>
      </c>
      <c r="B5003" s="102" t="s">
        <v>15972</v>
      </c>
      <c r="C5003" s="101" t="str">
        <f t="shared" si="156"/>
        <v>Formula</v>
      </c>
      <c r="D5003" s="102" t="s">
        <v>15971</v>
      </c>
      <c r="E5003" s="102" t="s">
        <v>15970</v>
      </c>
      <c r="F5003" s="105">
        <v>203</v>
      </c>
      <c r="G5003" s="77">
        <f t="shared" si="157"/>
        <v>250</v>
      </c>
    </row>
    <row r="5004" spans="1:7" ht="21" x14ac:dyDescent="0.25">
      <c r="A5004" s="114" t="s">
        <v>868</v>
      </c>
      <c r="B5004" s="101" t="s">
        <v>15956</v>
      </c>
      <c r="C5004" s="101" t="str">
        <f t="shared" si="156"/>
        <v>Formula</v>
      </c>
      <c r="D5004" s="101" t="s">
        <v>15955</v>
      </c>
      <c r="E5004" s="101" t="s">
        <v>15954</v>
      </c>
      <c r="F5004" s="104">
        <v>126</v>
      </c>
      <c r="G5004" s="77">
        <f t="shared" si="157"/>
        <v>126</v>
      </c>
    </row>
    <row r="5005" spans="1:7" ht="21" x14ac:dyDescent="0.25">
      <c r="A5005" s="115" t="s">
        <v>873</v>
      </c>
      <c r="B5005" s="102" t="s">
        <v>15945</v>
      </c>
      <c r="C5005" s="101" t="str">
        <f t="shared" si="156"/>
        <v>Formula</v>
      </c>
      <c r="D5005" s="102" t="s">
        <v>15944</v>
      </c>
      <c r="E5005" s="102" t="s">
        <v>15943</v>
      </c>
      <c r="F5005" s="105">
        <v>41</v>
      </c>
      <c r="G5005" s="77">
        <f t="shared" si="157"/>
        <v>41</v>
      </c>
    </row>
    <row r="5006" spans="1:7" ht="21" x14ac:dyDescent="0.25">
      <c r="A5006" s="114" t="s">
        <v>877</v>
      </c>
      <c r="B5006" s="101" t="s">
        <v>15936</v>
      </c>
      <c r="C5006" s="101" t="str">
        <f t="shared" si="156"/>
        <v>Formula</v>
      </c>
      <c r="D5006" s="101" t="s">
        <v>15935</v>
      </c>
      <c r="E5006" s="101" t="s">
        <v>15934</v>
      </c>
      <c r="F5006" s="104">
        <v>104</v>
      </c>
      <c r="G5006" s="77">
        <f t="shared" si="157"/>
        <v>104</v>
      </c>
    </row>
    <row r="5007" spans="1:7" ht="21" x14ac:dyDescent="0.25">
      <c r="A5007" s="115" t="s">
        <v>878</v>
      </c>
      <c r="B5007" s="102" t="s">
        <v>15933</v>
      </c>
      <c r="C5007" s="101" t="str">
        <f t="shared" si="156"/>
        <v>Formula</v>
      </c>
      <c r="D5007" s="102" t="s">
        <v>15932</v>
      </c>
      <c r="E5007" s="102" t="s">
        <v>15931</v>
      </c>
      <c r="F5007" s="105">
        <v>132</v>
      </c>
      <c r="G5007" s="77">
        <f t="shared" si="157"/>
        <v>132</v>
      </c>
    </row>
    <row r="5008" spans="1:7" ht="21" x14ac:dyDescent="0.25">
      <c r="A5008" s="114" t="s">
        <v>879</v>
      </c>
      <c r="B5008" s="101" t="s">
        <v>15930</v>
      </c>
      <c r="C5008" s="101" t="str">
        <f t="shared" si="156"/>
        <v>Formula</v>
      </c>
      <c r="D5008" s="101" t="s">
        <v>15929</v>
      </c>
      <c r="E5008" s="101" t="s">
        <v>15928</v>
      </c>
      <c r="F5008" s="104">
        <v>80</v>
      </c>
      <c r="G5008" s="77">
        <f t="shared" si="157"/>
        <v>80</v>
      </c>
    </row>
    <row r="5009" spans="1:7" ht="21" x14ac:dyDescent="0.25">
      <c r="A5009" s="115" t="s">
        <v>880</v>
      </c>
      <c r="B5009" s="102" t="s">
        <v>15927</v>
      </c>
      <c r="C5009" s="101" t="str">
        <f t="shared" si="156"/>
        <v>Formula</v>
      </c>
      <c r="D5009" s="102" t="s">
        <v>15926</v>
      </c>
      <c r="E5009" s="102" t="s">
        <v>15925</v>
      </c>
      <c r="F5009" s="105">
        <v>186</v>
      </c>
      <c r="G5009" s="77">
        <f t="shared" si="157"/>
        <v>186</v>
      </c>
    </row>
    <row r="5010" spans="1:7" ht="21" x14ac:dyDescent="0.25">
      <c r="A5010" s="114" t="s">
        <v>881</v>
      </c>
      <c r="B5010" s="101" t="s">
        <v>15924</v>
      </c>
      <c r="C5010" s="101" t="str">
        <f t="shared" si="156"/>
        <v>Formula</v>
      </c>
      <c r="D5010" s="101" t="s">
        <v>15923</v>
      </c>
      <c r="E5010" s="101" t="s">
        <v>15922</v>
      </c>
      <c r="F5010" s="104">
        <v>30</v>
      </c>
      <c r="G5010" s="77">
        <f t="shared" si="157"/>
        <v>30</v>
      </c>
    </row>
    <row r="5011" spans="1:7" ht="21" x14ac:dyDescent="0.25">
      <c r="A5011" s="115" t="s">
        <v>883</v>
      </c>
      <c r="B5011" s="102" t="s">
        <v>15918</v>
      </c>
      <c r="C5011" s="101" t="str">
        <f t="shared" si="156"/>
        <v>Formula</v>
      </c>
      <c r="D5011" s="102" t="s">
        <v>13933</v>
      </c>
      <c r="E5011" s="102" t="s">
        <v>15917</v>
      </c>
      <c r="F5011" s="105">
        <v>40</v>
      </c>
      <c r="G5011" s="77">
        <f t="shared" si="157"/>
        <v>40</v>
      </c>
    </row>
    <row r="5012" spans="1:7" ht="31.5" x14ac:dyDescent="0.25">
      <c r="A5012" s="114" t="s">
        <v>884</v>
      </c>
      <c r="B5012" s="101" t="s">
        <v>15916</v>
      </c>
      <c r="C5012" s="101" t="str">
        <f t="shared" si="156"/>
        <v>Formula</v>
      </c>
      <c r="D5012" s="101" t="s">
        <v>15915</v>
      </c>
      <c r="E5012" s="101" t="s">
        <v>11501</v>
      </c>
      <c r="F5012" s="104">
        <v>54</v>
      </c>
      <c r="G5012" s="77">
        <f t="shared" si="157"/>
        <v>54</v>
      </c>
    </row>
    <row r="5013" spans="1:7" ht="31.5" x14ac:dyDescent="0.25">
      <c r="A5013" s="115" t="s">
        <v>885</v>
      </c>
      <c r="B5013" s="102" t="s">
        <v>15914</v>
      </c>
      <c r="C5013" s="101" t="str">
        <f t="shared" si="156"/>
        <v>Formula</v>
      </c>
      <c r="D5013" s="102" t="s">
        <v>15913</v>
      </c>
      <c r="E5013" s="102" t="s">
        <v>15912</v>
      </c>
      <c r="F5013" s="105">
        <v>57</v>
      </c>
      <c r="G5013" s="77">
        <f t="shared" si="157"/>
        <v>57</v>
      </c>
    </row>
    <row r="5014" spans="1:7" ht="21" x14ac:dyDescent="0.25">
      <c r="A5014" s="114" t="s">
        <v>886</v>
      </c>
      <c r="B5014" s="101" t="s">
        <v>15911</v>
      </c>
      <c r="C5014" s="101" t="str">
        <f t="shared" si="156"/>
        <v>Formula</v>
      </c>
      <c r="D5014" s="101" t="s">
        <v>15910</v>
      </c>
      <c r="E5014" s="101" t="s">
        <v>15909</v>
      </c>
      <c r="F5014" s="104">
        <v>88</v>
      </c>
      <c r="G5014" s="77">
        <f t="shared" si="157"/>
        <v>88</v>
      </c>
    </row>
    <row r="5015" spans="1:7" ht="21" x14ac:dyDescent="0.25">
      <c r="A5015" s="115" t="s">
        <v>887</v>
      </c>
      <c r="B5015" s="102" t="s">
        <v>15908</v>
      </c>
      <c r="C5015" s="101" t="str">
        <f t="shared" si="156"/>
        <v>Formula</v>
      </c>
      <c r="D5015" s="102" t="s">
        <v>15907</v>
      </c>
      <c r="E5015" s="102" t="s">
        <v>15906</v>
      </c>
      <c r="F5015" s="105">
        <v>50</v>
      </c>
      <c r="G5015" s="77">
        <f t="shared" si="157"/>
        <v>50</v>
      </c>
    </row>
    <row r="5016" spans="1:7" ht="21" x14ac:dyDescent="0.25">
      <c r="A5016" s="114" t="s">
        <v>888</v>
      </c>
      <c r="B5016" s="101" t="s">
        <v>15905</v>
      </c>
      <c r="C5016" s="101" t="str">
        <f t="shared" si="156"/>
        <v>Formula</v>
      </c>
      <c r="D5016" s="101" t="s">
        <v>15904</v>
      </c>
      <c r="E5016" s="101" t="s">
        <v>15777</v>
      </c>
      <c r="F5016" s="104">
        <v>60</v>
      </c>
      <c r="G5016" s="77">
        <f t="shared" si="157"/>
        <v>60</v>
      </c>
    </row>
    <row r="5017" spans="1:7" ht="21" x14ac:dyDescent="0.25">
      <c r="A5017" s="115" t="s">
        <v>892</v>
      </c>
      <c r="B5017" s="102" t="s">
        <v>15901</v>
      </c>
      <c r="C5017" s="101" t="str">
        <f t="shared" si="156"/>
        <v>Formula</v>
      </c>
      <c r="D5017" s="102" t="s">
        <v>15900</v>
      </c>
      <c r="E5017" s="102" t="s">
        <v>15777</v>
      </c>
      <c r="F5017" s="105">
        <v>122</v>
      </c>
      <c r="G5017" s="77">
        <f t="shared" si="157"/>
        <v>122</v>
      </c>
    </row>
    <row r="5018" spans="1:7" ht="21" x14ac:dyDescent="0.25">
      <c r="A5018" s="114" t="s">
        <v>894</v>
      </c>
      <c r="B5018" s="101" t="s">
        <v>15896</v>
      </c>
      <c r="C5018" s="101" t="str">
        <f t="shared" si="156"/>
        <v>Formula</v>
      </c>
      <c r="D5018" s="101" t="s">
        <v>15895</v>
      </c>
      <c r="E5018" s="101" t="s">
        <v>18560</v>
      </c>
      <c r="F5018" s="104">
        <v>273</v>
      </c>
      <c r="G5018" s="77">
        <f t="shared" si="157"/>
        <v>273</v>
      </c>
    </row>
    <row r="5019" spans="1:7" ht="31.5" x14ac:dyDescent="0.25">
      <c r="A5019" s="115" t="s">
        <v>903</v>
      </c>
      <c r="B5019" s="102" t="s">
        <v>15885</v>
      </c>
      <c r="C5019" s="101" t="str">
        <f t="shared" si="156"/>
        <v>Formula</v>
      </c>
      <c r="D5019" s="102" t="s">
        <v>15884</v>
      </c>
      <c r="E5019" s="102" t="s">
        <v>15886</v>
      </c>
      <c r="F5019" s="105">
        <v>154</v>
      </c>
      <c r="G5019" s="77">
        <f t="shared" si="157"/>
        <v>154</v>
      </c>
    </row>
    <row r="5020" spans="1:7" ht="21" x14ac:dyDescent="0.25">
      <c r="A5020" s="114" t="s">
        <v>904</v>
      </c>
      <c r="B5020" s="101" t="s">
        <v>15883</v>
      </c>
      <c r="C5020" s="101" t="str">
        <f t="shared" si="156"/>
        <v>Formula</v>
      </c>
      <c r="D5020" s="101" t="s">
        <v>15882</v>
      </c>
      <c r="E5020" s="101" t="s">
        <v>15881</v>
      </c>
      <c r="F5020" s="104">
        <v>111</v>
      </c>
      <c r="G5020" s="77">
        <f t="shared" si="157"/>
        <v>111</v>
      </c>
    </row>
    <row r="5021" spans="1:7" ht="21" x14ac:dyDescent="0.25">
      <c r="A5021" s="115" t="s">
        <v>905</v>
      </c>
      <c r="B5021" s="102" t="s">
        <v>15880</v>
      </c>
      <c r="C5021" s="101" t="str">
        <f t="shared" si="156"/>
        <v>Formula</v>
      </c>
      <c r="D5021" s="102" t="s">
        <v>15879</v>
      </c>
      <c r="E5021" s="102" t="s">
        <v>15878</v>
      </c>
      <c r="F5021" s="105">
        <v>39</v>
      </c>
      <c r="G5021" s="77">
        <f t="shared" si="157"/>
        <v>39</v>
      </c>
    </row>
    <row r="5022" spans="1:7" ht="21" x14ac:dyDescent="0.25">
      <c r="A5022" s="114" t="s">
        <v>910</v>
      </c>
      <c r="B5022" s="101" t="s">
        <v>15865</v>
      </c>
      <c r="C5022" s="101" t="str">
        <f t="shared" si="156"/>
        <v>Formula</v>
      </c>
      <c r="D5022" s="101" t="s">
        <v>15864</v>
      </c>
      <c r="E5022" s="101" t="s">
        <v>15868</v>
      </c>
      <c r="F5022" s="104">
        <v>84</v>
      </c>
      <c r="G5022" s="77">
        <f t="shared" si="157"/>
        <v>422</v>
      </c>
    </row>
    <row r="5023" spans="1:7" ht="21" x14ac:dyDescent="0.25">
      <c r="A5023" s="115" t="s">
        <v>911</v>
      </c>
      <c r="B5023" s="102" t="s">
        <v>15865</v>
      </c>
      <c r="C5023" s="101" t="str">
        <f t="shared" si="156"/>
        <v>Formula</v>
      </c>
      <c r="D5023" s="102" t="s">
        <v>15864</v>
      </c>
      <c r="E5023" s="102" t="s">
        <v>8140</v>
      </c>
      <c r="F5023" s="105">
        <v>116</v>
      </c>
      <c r="G5023" s="77">
        <f t="shared" si="157"/>
        <v>422</v>
      </c>
    </row>
    <row r="5024" spans="1:7" ht="21" x14ac:dyDescent="0.25">
      <c r="A5024" s="114" t="s">
        <v>912</v>
      </c>
      <c r="B5024" s="101" t="s">
        <v>15865</v>
      </c>
      <c r="C5024" s="101" t="str">
        <f t="shared" si="156"/>
        <v>Formula</v>
      </c>
      <c r="D5024" s="101" t="s">
        <v>15864</v>
      </c>
      <c r="E5024" s="101" t="s">
        <v>15867</v>
      </c>
      <c r="F5024" s="104">
        <v>100</v>
      </c>
      <c r="G5024" s="77">
        <f t="shared" si="157"/>
        <v>422</v>
      </c>
    </row>
    <row r="5025" spans="1:7" ht="21" x14ac:dyDescent="0.25">
      <c r="A5025" s="115" t="s">
        <v>913</v>
      </c>
      <c r="B5025" s="102" t="s">
        <v>15865</v>
      </c>
      <c r="C5025" s="101" t="str">
        <f t="shared" si="156"/>
        <v>Formula</v>
      </c>
      <c r="D5025" s="102" t="s">
        <v>15864</v>
      </c>
      <c r="E5025" s="102" t="s">
        <v>15866</v>
      </c>
      <c r="F5025" s="105">
        <v>84</v>
      </c>
      <c r="G5025" s="77">
        <f t="shared" si="157"/>
        <v>422</v>
      </c>
    </row>
    <row r="5026" spans="1:7" ht="21" x14ac:dyDescent="0.25">
      <c r="A5026" s="114" t="s">
        <v>914</v>
      </c>
      <c r="B5026" s="101" t="s">
        <v>15865</v>
      </c>
      <c r="C5026" s="101" t="str">
        <f t="shared" si="156"/>
        <v>Formula</v>
      </c>
      <c r="D5026" s="101" t="s">
        <v>15864</v>
      </c>
      <c r="E5026" s="101" t="s">
        <v>15863</v>
      </c>
      <c r="F5026" s="104">
        <v>38</v>
      </c>
      <c r="G5026" s="77">
        <f t="shared" si="157"/>
        <v>422</v>
      </c>
    </row>
    <row r="5027" spans="1:7" ht="21" x14ac:dyDescent="0.25">
      <c r="A5027" s="115" t="s">
        <v>921</v>
      </c>
      <c r="B5027" s="102" t="s">
        <v>15847</v>
      </c>
      <c r="C5027" s="101" t="str">
        <f t="shared" si="156"/>
        <v>Formula</v>
      </c>
      <c r="D5027" s="102" t="s">
        <v>15846</v>
      </c>
      <c r="E5027" s="102" t="s">
        <v>15849</v>
      </c>
      <c r="F5027" s="105">
        <v>129</v>
      </c>
      <c r="G5027" s="77">
        <f t="shared" si="157"/>
        <v>574</v>
      </c>
    </row>
    <row r="5028" spans="1:7" ht="21" x14ac:dyDescent="0.25">
      <c r="A5028" s="114" t="s">
        <v>922</v>
      </c>
      <c r="B5028" s="101" t="s">
        <v>15847</v>
      </c>
      <c r="C5028" s="101" t="str">
        <f t="shared" si="156"/>
        <v>Formula</v>
      </c>
      <c r="D5028" s="101" t="s">
        <v>15846</v>
      </c>
      <c r="E5028" s="101" t="s">
        <v>15848</v>
      </c>
      <c r="F5028" s="104">
        <v>171</v>
      </c>
      <c r="G5028" s="77">
        <f t="shared" si="157"/>
        <v>574</v>
      </c>
    </row>
    <row r="5029" spans="1:7" ht="21" x14ac:dyDescent="0.25">
      <c r="A5029" s="115" t="s">
        <v>923</v>
      </c>
      <c r="B5029" s="102" t="s">
        <v>15847</v>
      </c>
      <c r="C5029" s="101" t="str">
        <f t="shared" si="156"/>
        <v>Formula</v>
      </c>
      <c r="D5029" s="102" t="s">
        <v>15846</v>
      </c>
      <c r="E5029" s="102" t="s">
        <v>15845</v>
      </c>
      <c r="F5029" s="105">
        <v>244</v>
      </c>
      <c r="G5029" s="77">
        <f t="shared" si="157"/>
        <v>574</v>
      </c>
    </row>
    <row r="5030" spans="1:7" ht="21" x14ac:dyDescent="0.25">
      <c r="A5030" s="114" t="s">
        <v>19157</v>
      </c>
      <c r="B5030" s="101" t="s">
        <v>15847</v>
      </c>
      <c r="C5030" s="101" t="str">
        <f t="shared" si="156"/>
        <v>Formula</v>
      </c>
      <c r="D5030" s="101" t="s">
        <v>15846</v>
      </c>
      <c r="E5030" s="101" t="s">
        <v>19158</v>
      </c>
      <c r="F5030" s="104">
        <v>30</v>
      </c>
      <c r="G5030" s="77">
        <f t="shared" si="157"/>
        <v>574</v>
      </c>
    </row>
    <row r="5031" spans="1:7" ht="21" x14ac:dyDescent="0.25">
      <c r="A5031" s="115" t="s">
        <v>924</v>
      </c>
      <c r="B5031" s="102" t="s">
        <v>15841</v>
      </c>
      <c r="C5031" s="101" t="str">
        <f t="shared" si="156"/>
        <v>Formula</v>
      </c>
      <c r="D5031" s="102" t="s">
        <v>15840</v>
      </c>
      <c r="E5031" s="102" t="s">
        <v>15839</v>
      </c>
      <c r="F5031" s="105">
        <v>80</v>
      </c>
      <c r="G5031" s="77">
        <f t="shared" si="157"/>
        <v>80</v>
      </c>
    </row>
    <row r="5032" spans="1:7" ht="21" x14ac:dyDescent="0.25">
      <c r="A5032" s="114" t="s">
        <v>932</v>
      </c>
      <c r="B5032" s="101" t="s">
        <v>15829</v>
      </c>
      <c r="C5032" s="101" t="str">
        <f t="shared" si="156"/>
        <v>Formula</v>
      </c>
      <c r="D5032" s="101" t="s">
        <v>15828</v>
      </c>
      <c r="E5032" s="101" t="s">
        <v>15827</v>
      </c>
      <c r="F5032" s="104">
        <v>124</v>
      </c>
      <c r="G5032" s="77">
        <f t="shared" si="157"/>
        <v>124</v>
      </c>
    </row>
    <row r="5033" spans="1:7" x14ac:dyDescent="0.25">
      <c r="A5033" s="115" t="s">
        <v>933</v>
      </c>
      <c r="B5033" s="102" t="s">
        <v>15826</v>
      </c>
      <c r="C5033" s="101" t="str">
        <f t="shared" si="156"/>
        <v>Formula</v>
      </c>
      <c r="D5033" s="102" t="s">
        <v>15825</v>
      </c>
      <c r="E5033" s="102" t="s">
        <v>15824</v>
      </c>
      <c r="F5033" s="105">
        <v>276</v>
      </c>
      <c r="G5033" s="77">
        <f t="shared" si="157"/>
        <v>276</v>
      </c>
    </row>
    <row r="5034" spans="1:7" ht="21" x14ac:dyDescent="0.25">
      <c r="A5034" s="114" t="s">
        <v>936</v>
      </c>
      <c r="B5034" s="101" t="s">
        <v>15819</v>
      </c>
      <c r="C5034" s="101" t="str">
        <f t="shared" si="156"/>
        <v>Formula</v>
      </c>
      <c r="D5034" s="101" t="s">
        <v>15818</v>
      </c>
      <c r="E5034" s="101" t="s">
        <v>15817</v>
      </c>
      <c r="F5034" s="104">
        <v>90</v>
      </c>
      <c r="G5034" s="77">
        <f t="shared" si="157"/>
        <v>120</v>
      </c>
    </row>
    <row r="5035" spans="1:7" ht="21" x14ac:dyDescent="0.25">
      <c r="A5035" s="115" t="s">
        <v>17843</v>
      </c>
      <c r="B5035" s="102" t="s">
        <v>15819</v>
      </c>
      <c r="C5035" s="101" t="str">
        <f t="shared" si="156"/>
        <v>Formula</v>
      </c>
      <c r="D5035" s="102" t="s">
        <v>15818</v>
      </c>
      <c r="E5035" s="102" t="s">
        <v>17918</v>
      </c>
      <c r="F5035" s="105">
        <v>30</v>
      </c>
      <c r="G5035" s="77">
        <f t="shared" si="157"/>
        <v>120</v>
      </c>
    </row>
    <row r="5036" spans="1:7" ht="21" x14ac:dyDescent="0.25">
      <c r="A5036" s="114" t="s">
        <v>937</v>
      </c>
      <c r="B5036" s="101" t="s">
        <v>15813</v>
      </c>
      <c r="C5036" s="101" t="str">
        <f t="shared" si="156"/>
        <v>Formula</v>
      </c>
      <c r="D5036" s="101" t="s">
        <v>15812</v>
      </c>
      <c r="E5036" s="101" t="s">
        <v>15816</v>
      </c>
      <c r="F5036" s="104">
        <v>195</v>
      </c>
      <c r="G5036" s="77">
        <f t="shared" si="157"/>
        <v>544</v>
      </c>
    </row>
    <row r="5037" spans="1:7" ht="21" x14ac:dyDescent="0.25">
      <c r="A5037" s="115" t="s">
        <v>938</v>
      </c>
      <c r="B5037" s="102" t="s">
        <v>15813</v>
      </c>
      <c r="C5037" s="101" t="str">
        <f t="shared" si="156"/>
        <v>Formula</v>
      </c>
      <c r="D5037" s="102" t="s">
        <v>15812</v>
      </c>
      <c r="E5037" s="102" t="s">
        <v>15815</v>
      </c>
      <c r="F5037" s="105">
        <v>200</v>
      </c>
      <c r="G5037" s="77">
        <f t="shared" si="157"/>
        <v>544</v>
      </c>
    </row>
    <row r="5038" spans="1:7" ht="21" x14ac:dyDescent="0.25">
      <c r="A5038" s="114" t="s">
        <v>939</v>
      </c>
      <c r="B5038" s="101" t="s">
        <v>15813</v>
      </c>
      <c r="C5038" s="101" t="str">
        <f t="shared" si="156"/>
        <v>Formula</v>
      </c>
      <c r="D5038" s="101" t="s">
        <v>15812</v>
      </c>
      <c r="E5038" s="101" t="s">
        <v>15814</v>
      </c>
      <c r="F5038" s="104">
        <v>149</v>
      </c>
      <c r="G5038" s="77">
        <f t="shared" si="157"/>
        <v>544</v>
      </c>
    </row>
    <row r="5039" spans="1:7" ht="21" x14ac:dyDescent="0.25">
      <c r="A5039" s="115" t="s">
        <v>940</v>
      </c>
      <c r="B5039" s="102" t="s">
        <v>15811</v>
      </c>
      <c r="C5039" s="101" t="str">
        <f t="shared" si="156"/>
        <v>Formula</v>
      </c>
      <c r="D5039" s="102" t="s">
        <v>15810</v>
      </c>
      <c r="E5039" s="102" t="s">
        <v>15809</v>
      </c>
      <c r="F5039" s="105">
        <v>36</v>
      </c>
      <c r="G5039" s="77">
        <f t="shared" si="157"/>
        <v>36</v>
      </c>
    </row>
    <row r="5040" spans="1:7" ht="21" x14ac:dyDescent="0.25">
      <c r="A5040" s="114" t="s">
        <v>945</v>
      </c>
      <c r="B5040" s="101" t="s">
        <v>15801</v>
      </c>
      <c r="C5040" s="101" t="str">
        <f t="shared" si="156"/>
        <v>Formula</v>
      </c>
      <c r="D5040" s="101" t="s">
        <v>15800</v>
      </c>
      <c r="E5040" s="101" t="s">
        <v>15799</v>
      </c>
      <c r="F5040" s="104">
        <v>171</v>
      </c>
      <c r="G5040" s="77">
        <f t="shared" si="157"/>
        <v>171</v>
      </c>
    </row>
    <row r="5041" spans="1:7" ht="21" x14ac:dyDescent="0.25">
      <c r="A5041" s="115" t="s">
        <v>947</v>
      </c>
      <c r="B5041" s="102" t="s">
        <v>15794</v>
      </c>
      <c r="C5041" s="101" t="str">
        <f t="shared" si="156"/>
        <v>Formula</v>
      </c>
      <c r="D5041" s="102" t="s">
        <v>15793</v>
      </c>
      <c r="E5041" s="102" t="s">
        <v>15796</v>
      </c>
      <c r="F5041" s="105">
        <v>59</v>
      </c>
      <c r="G5041" s="77">
        <f t="shared" si="157"/>
        <v>207</v>
      </c>
    </row>
    <row r="5042" spans="1:7" ht="21" x14ac:dyDescent="0.25">
      <c r="A5042" s="114" t="s">
        <v>948</v>
      </c>
      <c r="B5042" s="101" t="s">
        <v>15794</v>
      </c>
      <c r="C5042" s="101" t="str">
        <f t="shared" si="156"/>
        <v>Formula</v>
      </c>
      <c r="D5042" s="101" t="s">
        <v>15793</v>
      </c>
      <c r="E5042" s="101" t="s">
        <v>15795</v>
      </c>
      <c r="F5042" s="104">
        <v>98</v>
      </c>
      <c r="G5042" s="77">
        <f t="shared" si="157"/>
        <v>207</v>
      </c>
    </row>
    <row r="5043" spans="1:7" ht="21" x14ac:dyDescent="0.25">
      <c r="A5043" s="115" t="s">
        <v>949</v>
      </c>
      <c r="B5043" s="102" t="s">
        <v>15794</v>
      </c>
      <c r="C5043" s="101" t="str">
        <f t="shared" si="156"/>
        <v>Formula</v>
      </c>
      <c r="D5043" s="102" t="s">
        <v>15793</v>
      </c>
      <c r="E5043" s="102" t="s">
        <v>15792</v>
      </c>
      <c r="F5043" s="105">
        <v>50</v>
      </c>
      <c r="G5043" s="77">
        <f t="shared" si="157"/>
        <v>207</v>
      </c>
    </row>
    <row r="5044" spans="1:7" ht="21" x14ac:dyDescent="0.25">
      <c r="A5044" s="114" t="s">
        <v>952</v>
      </c>
      <c r="B5044" s="101" t="s">
        <v>15786</v>
      </c>
      <c r="C5044" s="101" t="str">
        <f t="shared" si="156"/>
        <v>Formula</v>
      </c>
      <c r="D5044" s="101" t="s">
        <v>8804</v>
      </c>
      <c r="E5044" s="101" t="s">
        <v>15783</v>
      </c>
      <c r="F5044" s="104">
        <v>80</v>
      </c>
      <c r="G5044" s="77">
        <f t="shared" si="157"/>
        <v>80</v>
      </c>
    </row>
    <row r="5045" spans="1:7" ht="21" x14ac:dyDescent="0.25">
      <c r="A5045" s="115" t="s">
        <v>1715</v>
      </c>
      <c r="B5045" s="102" t="s">
        <v>13811</v>
      </c>
      <c r="C5045" s="101" t="str">
        <f t="shared" si="156"/>
        <v>Formula</v>
      </c>
      <c r="D5045" s="102" t="s">
        <v>13810</v>
      </c>
      <c r="E5045" s="102" t="s">
        <v>14133</v>
      </c>
      <c r="F5045" s="105">
        <v>640</v>
      </c>
      <c r="G5045" s="77">
        <f t="shared" si="157"/>
        <v>3789</v>
      </c>
    </row>
    <row r="5046" spans="1:7" ht="21" x14ac:dyDescent="0.25">
      <c r="A5046" s="114" t="s">
        <v>1716</v>
      </c>
      <c r="B5046" s="101" t="s">
        <v>13811</v>
      </c>
      <c r="C5046" s="101" t="str">
        <f t="shared" si="156"/>
        <v>Formula</v>
      </c>
      <c r="D5046" s="101" t="s">
        <v>13810</v>
      </c>
      <c r="E5046" s="101" t="s">
        <v>14132</v>
      </c>
      <c r="F5046" s="104">
        <v>692</v>
      </c>
      <c r="G5046" s="77">
        <f t="shared" si="157"/>
        <v>3789</v>
      </c>
    </row>
    <row r="5047" spans="1:7" ht="21" x14ac:dyDescent="0.25">
      <c r="A5047" s="115" t="s">
        <v>1717</v>
      </c>
      <c r="B5047" s="102" t="s">
        <v>13811</v>
      </c>
      <c r="C5047" s="101" t="str">
        <f t="shared" si="156"/>
        <v>Formula</v>
      </c>
      <c r="D5047" s="102" t="s">
        <v>13810</v>
      </c>
      <c r="E5047" s="102" t="s">
        <v>14131</v>
      </c>
      <c r="F5047" s="105">
        <v>159</v>
      </c>
      <c r="G5047" s="77">
        <f t="shared" si="157"/>
        <v>3789</v>
      </c>
    </row>
    <row r="5048" spans="1:7" ht="21" x14ac:dyDescent="0.25">
      <c r="A5048" s="114" t="s">
        <v>1718</v>
      </c>
      <c r="B5048" s="101" t="s">
        <v>13811</v>
      </c>
      <c r="C5048" s="101" t="str">
        <f t="shared" si="156"/>
        <v>Formula</v>
      </c>
      <c r="D5048" s="101" t="s">
        <v>13810</v>
      </c>
      <c r="E5048" s="101" t="s">
        <v>14130</v>
      </c>
      <c r="F5048" s="104">
        <v>298</v>
      </c>
      <c r="G5048" s="77">
        <f t="shared" si="157"/>
        <v>3789</v>
      </c>
    </row>
    <row r="5049" spans="1:7" ht="21" x14ac:dyDescent="0.25">
      <c r="A5049" s="115" t="s">
        <v>1719</v>
      </c>
      <c r="B5049" s="102" t="s">
        <v>13811</v>
      </c>
      <c r="C5049" s="101" t="str">
        <f t="shared" si="156"/>
        <v>Formula</v>
      </c>
      <c r="D5049" s="102" t="s">
        <v>13810</v>
      </c>
      <c r="E5049" s="102" t="s">
        <v>14129</v>
      </c>
      <c r="F5049" s="105">
        <v>231</v>
      </c>
      <c r="G5049" s="77">
        <f t="shared" si="157"/>
        <v>3789</v>
      </c>
    </row>
    <row r="5050" spans="1:7" ht="21" x14ac:dyDescent="0.25">
      <c r="A5050" s="114" t="s">
        <v>1720</v>
      </c>
      <c r="B5050" s="101" t="s">
        <v>13811</v>
      </c>
      <c r="C5050" s="101" t="str">
        <f t="shared" si="156"/>
        <v>Formula</v>
      </c>
      <c r="D5050" s="101" t="s">
        <v>13810</v>
      </c>
      <c r="E5050" s="101" t="s">
        <v>14128</v>
      </c>
      <c r="F5050" s="104">
        <v>153</v>
      </c>
      <c r="G5050" s="77">
        <f t="shared" si="157"/>
        <v>3789</v>
      </c>
    </row>
    <row r="5051" spans="1:7" ht="21" x14ac:dyDescent="0.25">
      <c r="A5051" s="115" t="s">
        <v>1721</v>
      </c>
      <c r="B5051" s="102" t="s">
        <v>13811</v>
      </c>
      <c r="C5051" s="101" t="str">
        <f t="shared" si="156"/>
        <v>Formula</v>
      </c>
      <c r="D5051" s="102" t="s">
        <v>13810</v>
      </c>
      <c r="E5051" s="102" t="s">
        <v>14127</v>
      </c>
      <c r="F5051" s="105">
        <v>59</v>
      </c>
      <c r="G5051" s="77">
        <f t="shared" si="157"/>
        <v>3789</v>
      </c>
    </row>
    <row r="5052" spans="1:7" ht="21" x14ac:dyDescent="0.25">
      <c r="A5052" s="114" t="s">
        <v>1722</v>
      </c>
      <c r="B5052" s="101" t="s">
        <v>13811</v>
      </c>
      <c r="C5052" s="101" t="str">
        <f t="shared" si="156"/>
        <v>Formula</v>
      </c>
      <c r="D5052" s="101" t="s">
        <v>13810</v>
      </c>
      <c r="E5052" s="101" t="s">
        <v>14126</v>
      </c>
      <c r="F5052" s="104">
        <v>92</v>
      </c>
      <c r="G5052" s="77">
        <f t="shared" si="157"/>
        <v>3789</v>
      </c>
    </row>
    <row r="5053" spans="1:7" ht="21" x14ac:dyDescent="0.25">
      <c r="A5053" s="115" t="s">
        <v>1723</v>
      </c>
      <c r="B5053" s="102" t="s">
        <v>13811</v>
      </c>
      <c r="C5053" s="101" t="str">
        <f t="shared" si="156"/>
        <v>Formula</v>
      </c>
      <c r="D5053" s="102" t="s">
        <v>13810</v>
      </c>
      <c r="E5053" s="102" t="s">
        <v>14125</v>
      </c>
      <c r="F5053" s="105">
        <v>78</v>
      </c>
      <c r="G5053" s="77">
        <f t="shared" si="157"/>
        <v>3789</v>
      </c>
    </row>
    <row r="5054" spans="1:7" ht="21" x14ac:dyDescent="0.25">
      <c r="A5054" s="114" t="s">
        <v>1724</v>
      </c>
      <c r="B5054" s="101" t="s">
        <v>13811</v>
      </c>
      <c r="C5054" s="101" t="str">
        <f t="shared" si="156"/>
        <v>Formula</v>
      </c>
      <c r="D5054" s="101" t="s">
        <v>13810</v>
      </c>
      <c r="E5054" s="101" t="s">
        <v>14124</v>
      </c>
      <c r="F5054" s="104">
        <v>134</v>
      </c>
      <c r="G5054" s="77">
        <f t="shared" si="157"/>
        <v>3789</v>
      </c>
    </row>
    <row r="5055" spans="1:7" ht="21" x14ac:dyDescent="0.25">
      <c r="A5055" s="115" t="s">
        <v>1725</v>
      </c>
      <c r="B5055" s="102" t="s">
        <v>13811</v>
      </c>
      <c r="C5055" s="101" t="str">
        <f t="shared" si="156"/>
        <v>Formula</v>
      </c>
      <c r="D5055" s="102" t="s">
        <v>13810</v>
      </c>
      <c r="E5055" s="102" t="s">
        <v>14123</v>
      </c>
      <c r="F5055" s="105">
        <v>401</v>
      </c>
      <c r="G5055" s="77">
        <f t="shared" si="157"/>
        <v>3789</v>
      </c>
    </row>
    <row r="5056" spans="1:7" ht="21" x14ac:dyDescent="0.25">
      <c r="A5056" s="114" t="s">
        <v>1726</v>
      </c>
      <c r="B5056" s="101" t="s">
        <v>13811</v>
      </c>
      <c r="C5056" s="101" t="str">
        <f t="shared" si="156"/>
        <v>Formula</v>
      </c>
      <c r="D5056" s="101" t="s">
        <v>13810</v>
      </c>
      <c r="E5056" s="101" t="s">
        <v>14122</v>
      </c>
      <c r="F5056" s="104">
        <v>10</v>
      </c>
      <c r="G5056" s="77">
        <f t="shared" si="157"/>
        <v>3789</v>
      </c>
    </row>
    <row r="5057" spans="1:7" ht="21" x14ac:dyDescent="0.25">
      <c r="A5057" s="115" t="s">
        <v>1727</v>
      </c>
      <c r="B5057" s="102" t="s">
        <v>13811</v>
      </c>
      <c r="C5057" s="101" t="str">
        <f t="shared" si="156"/>
        <v>Formula</v>
      </c>
      <c r="D5057" s="102" t="s">
        <v>13810</v>
      </c>
      <c r="E5057" s="102" t="s">
        <v>14121</v>
      </c>
      <c r="F5057" s="105">
        <v>18</v>
      </c>
      <c r="G5057" s="77">
        <f t="shared" si="157"/>
        <v>3789</v>
      </c>
    </row>
    <row r="5058" spans="1:7" ht="21" x14ac:dyDescent="0.25">
      <c r="A5058" s="114" t="s">
        <v>1728</v>
      </c>
      <c r="B5058" s="101" t="s">
        <v>13811</v>
      </c>
      <c r="C5058" s="101" t="str">
        <f t="shared" si="156"/>
        <v>Formula</v>
      </c>
      <c r="D5058" s="101" t="s">
        <v>13810</v>
      </c>
      <c r="E5058" s="101" t="s">
        <v>14120</v>
      </c>
      <c r="F5058" s="104">
        <v>10</v>
      </c>
      <c r="G5058" s="77">
        <f t="shared" si="157"/>
        <v>3789</v>
      </c>
    </row>
    <row r="5059" spans="1:7" ht="21" x14ac:dyDescent="0.25">
      <c r="A5059" s="115" t="s">
        <v>1729</v>
      </c>
      <c r="B5059" s="102" t="s">
        <v>13811</v>
      </c>
      <c r="C5059" s="101" t="str">
        <f t="shared" ref="C5059:C5122" si="158">IF(ISTEXT(VLOOKUP(B5059,$I$3:$I$12,1,FALSE)),"Alt sub","Formula")</f>
        <v>Formula</v>
      </c>
      <c r="D5059" s="102" t="s">
        <v>13810</v>
      </c>
      <c r="E5059" s="102" t="s">
        <v>14119</v>
      </c>
      <c r="F5059" s="105">
        <v>68</v>
      </c>
      <c r="G5059" s="77">
        <f t="shared" ref="G5059:G5122" si="159">SUMIF(B:B,B5059,F:F)</f>
        <v>3789</v>
      </c>
    </row>
    <row r="5060" spans="1:7" ht="21" x14ac:dyDescent="0.25">
      <c r="A5060" s="114" t="s">
        <v>1730</v>
      </c>
      <c r="B5060" s="101" t="s">
        <v>13811</v>
      </c>
      <c r="C5060" s="101" t="str">
        <f t="shared" si="158"/>
        <v>Formula</v>
      </c>
      <c r="D5060" s="101" t="s">
        <v>13810</v>
      </c>
      <c r="E5060" s="101" t="s">
        <v>14118</v>
      </c>
      <c r="F5060" s="104">
        <v>94</v>
      </c>
      <c r="G5060" s="77">
        <f t="shared" si="159"/>
        <v>3789</v>
      </c>
    </row>
    <row r="5061" spans="1:7" ht="21" x14ac:dyDescent="0.25">
      <c r="A5061" s="115" t="s">
        <v>1731</v>
      </c>
      <c r="B5061" s="102" t="s">
        <v>13811</v>
      </c>
      <c r="C5061" s="101" t="str">
        <f t="shared" si="158"/>
        <v>Formula</v>
      </c>
      <c r="D5061" s="102" t="s">
        <v>13810</v>
      </c>
      <c r="E5061" s="102" t="s">
        <v>14117</v>
      </c>
      <c r="F5061" s="105">
        <v>42</v>
      </c>
      <c r="G5061" s="77">
        <f t="shared" si="159"/>
        <v>3789</v>
      </c>
    </row>
    <row r="5062" spans="1:7" ht="21" x14ac:dyDescent="0.25">
      <c r="A5062" s="114" t="s">
        <v>1732</v>
      </c>
      <c r="B5062" s="101" t="s">
        <v>13811</v>
      </c>
      <c r="C5062" s="101" t="str">
        <f t="shared" si="158"/>
        <v>Formula</v>
      </c>
      <c r="D5062" s="101" t="s">
        <v>13810</v>
      </c>
      <c r="E5062" s="101" t="s">
        <v>14116</v>
      </c>
      <c r="F5062" s="104">
        <v>127</v>
      </c>
      <c r="G5062" s="77">
        <f t="shared" si="159"/>
        <v>3789</v>
      </c>
    </row>
    <row r="5063" spans="1:7" ht="21" x14ac:dyDescent="0.25">
      <c r="A5063" s="115" t="s">
        <v>1733</v>
      </c>
      <c r="B5063" s="102" t="s">
        <v>13811</v>
      </c>
      <c r="C5063" s="101" t="str">
        <f t="shared" si="158"/>
        <v>Formula</v>
      </c>
      <c r="D5063" s="102" t="s">
        <v>13810</v>
      </c>
      <c r="E5063" s="102" t="s">
        <v>14115</v>
      </c>
      <c r="F5063" s="105">
        <v>48</v>
      </c>
      <c r="G5063" s="77">
        <f t="shared" si="159"/>
        <v>3789</v>
      </c>
    </row>
    <row r="5064" spans="1:7" ht="21" x14ac:dyDescent="0.25">
      <c r="A5064" s="114" t="s">
        <v>1734</v>
      </c>
      <c r="B5064" s="101" t="s">
        <v>13811</v>
      </c>
      <c r="C5064" s="101" t="str">
        <f t="shared" si="158"/>
        <v>Formula</v>
      </c>
      <c r="D5064" s="101" t="s">
        <v>13810</v>
      </c>
      <c r="E5064" s="101" t="s">
        <v>14114</v>
      </c>
      <c r="F5064" s="104">
        <v>11</v>
      </c>
      <c r="G5064" s="77">
        <f t="shared" si="159"/>
        <v>3789</v>
      </c>
    </row>
    <row r="5065" spans="1:7" ht="21" x14ac:dyDescent="0.25">
      <c r="A5065" s="115" t="s">
        <v>17863</v>
      </c>
      <c r="B5065" s="102" t="s">
        <v>13811</v>
      </c>
      <c r="C5065" s="101" t="str">
        <f t="shared" si="158"/>
        <v>Formula</v>
      </c>
      <c r="D5065" s="102" t="s">
        <v>13810</v>
      </c>
      <c r="E5065" s="102" t="s">
        <v>17951</v>
      </c>
      <c r="F5065" s="105">
        <v>15</v>
      </c>
      <c r="G5065" s="77">
        <f t="shared" si="159"/>
        <v>3789</v>
      </c>
    </row>
    <row r="5066" spans="1:7" ht="21" x14ac:dyDescent="0.25">
      <c r="A5066" s="114" t="s">
        <v>17787</v>
      </c>
      <c r="B5066" s="101" t="s">
        <v>13811</v>
      </c>
      <c r="C5066" s="101" t="str">
        <f t="shared" si="158"/>
        <v>Formula</v>
      </c>
      <c r="D5066" s="101" t="s">
        <v>13810</v>
      </c>
      <c r="E5066" s="101" t="s">
        <v>17788</v>
      </c>
      <c r="F5066" s="104">
        <v>9</v>
      </c>
      <c r="G5066" s="77">
        <f t="shared" si="159"/>
        <v>3789</v>
      </c>
    </row>
    <row r="5067" spans="1:7" ht="21" x14ac:dyDescent="0.25">
      <c r="A5067" s="115" t="s">
        <v>5975</v>
      </c>
      <c r="B5067" s="102" t="s">
        <v>13811</v>
      </c>
      <c r="C5067" s="101" t="str">
        <f t="shared" si="158"/>
        <v>Formula</v>
      </c>
      <c r="D5067" s="102" t="s">
        <v>13810</v>
      </c>
      <c r="E5067" s="102" t="s">
        <v>14113</v>
      </c>
      <c r="F5067" s="105">
        <v>50</v>
      </c>
      <c r="G5067" s="77">
        <f t="shared" si="159"/>
        <v>3789</v>
      </c>
    </row>
    <row r="5068" spans="1:7" ht="21" x14ac:dyDescent="0.25">
      <c r="A5068" s="114" t="s">
        <v>17864</v>
      </c>
      <c r="B5068" s="101" t="s">
        <v>13811</v>
      </c>
      <c r="C5068" s="101" t="str">
        <f t="shared" si="158"/>
        <v>Formula</v>
      </c>
      <c r="D5068" s="101" t="s">
        <v>13810</v>
      </c>
      <c r="E5068" s="101" t="s">
        <v>17952</v>
      </c>
      <c r="F5068" s="104">
        <v>87</v>
      </c>
      <c r="G5068" s="77">
        <f t="shared" si="159"/>
        <v>3789</v>
      </c>
    </row>
    <row r="5069" spans="1:7" ht="21" x14ac:dyDescent="0.25">
      <c r="A5069" s="115" t="s">
        <v>17865</v>
      </c>
      <c r="B5069" s="102" t="s">
        <v>13811</v>
      </c>
      <c r="C5069" s="101" t="str">
        <f t="shared" si="158"/>
        <v>Formula</v>
      </c>
      <c r="D5069" s="102" t="s">
        <v>13810</v>
      </c>
      <c r="E5069" s="102" t="s">
        <v>17953</v>
      </c>
      <c r="F5069" s="105">
        <v>57</v>
      </c>
      <c r="G5069" s="77">
        <f t="shared" si="159"/>
        <v>3789</v>
      </c>
    </row>
    <row r="5070" spans="1:7" ht="21" x14ac:dyDescent="0.25">
      <c r="A5070" s="114" t="s">
        <v>18188</v>
      </c>
      <c r="B5070" s="101" t="s">
        <v>13811</v>
      </c>
      <c r="C5070" s="101" t="str">
        <f t="shared" si="158"/>
        <v>Formula</v>
      </c>
      <c r="D5070" s="101" t="s">
        <v>13810</v>
      </c>
      <c r="E5070" s="101" t="s">
        <v>18212</v>
      </c>
      <c r="F5070" s="104">
        <v>157</v>
      </c>
      <c r="G5070" s="77">
        <f t="shared" si="159"/>
        <v>3789</v>
      </c>
    </row>
    <row r="5071" spans="1:7" ht="21" x14ac:dyDescent="0.25">
      <c r="A5071" s="115" t="s">
        <v>18112</v>
      </c>
      <c r="B5071" s="102" t="s">
        <v>13811</v>
      </c>
      <c r="C5071" s="101" t="str">
        <f t="shared" si="158"/>
        <v>Formula</v>
      </c>
      <c r="D5071" s="102" t="s">
        <v>13810</v>
      </c>
      <c r="E5071" s="102" t="s">
        <v>18113</v>
      </c>
      <c r="F5071" s="105">
        <v>31</v>
      </c>
      <c r="G5071" s="77">
        <f t="shared" si="159"/>
        <v>3789</v>
      </c>
    </row>
    <row r="5072" spans="1:7" ht="21" x14ac:dyDescent="0.25">
      <c r="A5072" s="114" t="s">
        <v>19034</v>
      </c>
      <c r="B5072" s="101" t="s">
        <v>13811</v>
      </c>
      <c r="C5072" s="101" t="str">
        <f t="shared" si="158"/>
        <v>Formula</v>
      </c>
      <c r="D5072" s="101" t="s">
        <v>13810</v>
      </c>
      <c r="E5072" s="101" t="s">
        <v>19033</v>
      </c>
      <c r="F5072" s="104">
        <v>18</v>
      </c>
      <c r="G5072" s="77">
        <f t="shared" si="159"/>
        <v>3789</v>
      </c>
    </row>
    <row r="5073" spans="1:7" ht="21" x14ac:dyDescent="0.25">
      <c r="A5073" s="115" t="s">
        <v>1735</v>
      </c>
      <c r="B5073" s="102" t="s">
        <v>14104</v>
      </c>
      <c r="C5073" s="101" t="str">
        <f t="shared" si="158"/>
        <v>Formula</v>
      </c>
      <c r="D5073" s="102" t="s">
        <v>14103</v>
      </c>
      <c r="E5073" s="102" t="s">
        <v>14112</v>
      </c>
      <c r="F5073" s="105">
        <v>235</v>
      </c>
      <c r="G5073" s="77">
        <f t="shared" si="159"/>
        <v>855</v>
      </c>
    </row>
    <row r="5074" spans="1:7" ht="21" x14ac:dyDescent="0.25">
      <c r="A5074" s="114" t="s">
        <v>1736</v>
      </c>
      <c r="B5074" s="101" t="s">
        <v>14104</v>
      </c>
      <c r="C5074" s="101" t="str">
        <f t="shared" si="158"/>
        <v>Formula</v>
      </c>
      <c r="D5074" s="101" t="s">
        <v>14103</v>
      </c>
      <c r="E5074" s="101" t="s">
        <v>14111</v>
      </c>
      <c r="F5074" s="104">
        <v>366</v>
      </c>
      <c r="G5074" s="77">
        <f t="shared" si="159"/>
        <v>855</v>
      </c>
    </row>
    <row r="5075" spans="1:7" ht="21" x14ac:dyDescent="0.25">
      <c r="A5075" s="115" t="s">
        <v>1737</v>
      </c>
      <c r="B5075" s="102" t="s">
        <v>14104</v>
      </c>
      <c r="C5075" s="101" t="str">
        <f t="shared" si="158"/>
        <v>Formula</v>
      </c>
      <c r="D5075" s="102" t="s">
        <v>14103</v>
      </c>
      <c r="E5075" s="102" t="s">
        <v>14110</v>
      </c>
      <c r="F5075" s="105">
        <v>155</v>
      </c>
      <c r="G5075" s="77">
        <f t="shared" si="159"/>
        <v>855</v>
      </c>
    </row>
    <row r="5076" spans="1:7" ht="21" x14ac:dyDescent="0.25">
      <c r="A5076" s="114" t="s">
        <v>1738</v>
      </c>
      <c r="B5076" s="101" t="s">
        <v>14104</v>
      </c>
      <c r="C5076" s="101" t="str">
        <f t="shared" si="158"/>
        <v>Formula</v>
      </c>
      <c r="D5076" s="101" t="s">
        <v>14103</v>
      </c>
      <c r="E5076" s="101" t="s">
        <v>14109</v>
      </c>
      <c r="F5076" s="104">
        <v>6</v>
      </c>
      <c r="G5076" s="77">
        <f t="shared" si="159"/>
        <v>855</v>
      </c>
    </row>
    <row r="5077" spans="1:7" ht="21" x14ac:dyDescent="0.25">
      <c r="A5077" s="115" t="s">
        <v>1739</v>
      </c>
      <c r="B5077" s="102" t="s">
        <v>14104</v>
      </c>
      <c r="C5077" s="101" t="str">
        <f t="shared" si="158"/>
        <v>Formula</v>
      </c>
      <c r="D5077" s="102" t="s">
        <v>14103</v>
      </c>
      <c r="E5077" s="102" t="s">
        <v>14108</v>
      </c>
      <c r="F5077" s="105">
        <v>12</v>
      </c>
      <c r="G5077" s="77">
        <f t="shared" si="159"/>
        <v>855</v>
      </c>
    </row>
    <row r="5078" spans="1:7" ht="21" x14ac:dyDescent="0.25">
      <c r="A5078" s="114" t="s">
        <v>1740</v>
      </c>
      <c r="B5078" s="101" t="s">
        <v>14104</v>
      </c>
      <c r="C5078" s="101" t="str">
        <f t="shared" si="158"/>
        <v>Formula</v>
      </c>
      <c r="D5078" s="101" t="s">
        <v>14103</v>
      </c>
      <c r="E5078" s="101" t="s">
        <v>14107</v>
      </c>
      <c r="F5078" s="104">
        <v>6</v>
      </c>
      <c r="G5078" s="77">
        <f t="shared" si="159"/>
        <v>855</v>
      </c>
    </row>
    <row r="5079" spans="1:7" ht="21" x14ac:dyDescent="0.25">
      <c r="A5079" s="115" t="s">
        <v>1741</v>
      </c>
      <c r="B5079" s="102" t="s">
        <v>14104</v>
      </c>
      <c r="C5079" s="101" t="str">
        <f t="shared" si="158"/>
        <v>Formula</v>
      </c>
      <c r="D5079" s="102" t="s">
        <v>14103</v>
      </c>
      <c r="E5079" s="102" t="s">
        <v>14106</v>
      </c>
      <c r="F5079" s="105">
        <v>7</v>
      </c>
      <c r="G5079" s="77">
        <f t="shared" si="159"/>
        <v>855</v>
      </c>
    </row>
    <row r="5080" spans="1:7" ht="21" x14ac:dyDescent="0.25">
      <c r="A5080" s="114" t="s">
        <v>1742</v>
      </c>
      <c r="B5080" s="101" t="s">
        <v>14104</v>
      </c>
      <c r="C5080" s="101" t="str">
        <f t="shared" si="158"/>
        <v>Formula</v>
      </c>
      <c r="D5080" s="101" t="s">
        <v>14103</v>
      </c>
      <c r="E5080" s="101" t="s">
        <v>14105</v>
      </c>
      <c r="F5080" s="104">
        <v>6</v>
      </c>
      <c r="G5080" s="77">
        <f t="shared" si="159"/>
        <v>855</v>
      </c>
    </row>
    <row r="5081" spans="1:7" ht="21" x14ac:dyDescent="0.25">
      <c r="A5081" s="115" t="s">
        <v>17866</v>
      </c>
      <c r="B5081" s="102" t="s">
        <v>14104</v>
      </c>
      <c r="C5081" s="101" t="str">
        <f t="shared" si="158"/>
        <v>Formula</v>
      </c>
      <c r="D5081" s="102" t="s">
        <v>14103</v>
      </c>
      <c r="E5081" s="102" t="s">
        <v>17954</v>
      </c>
      <c r="F5081" s="105">
        <v>43</v>
      </c>
      <c r="G5081" s="77">
        <f t="shared" si="159"/>
        <v>855</v>
      </c>
    </row>
    <row r="5082" spans="1:7" ht="21" x14ac:dyDescent="0.25">
      <c r="A5082" s="114" t="s">
        <v>1743</v>
      </c>
      <c r="B5082" s="101" t="s">
        <v>14104</v>
      </c>
      <c r="C5082" s="101" t="str">
        <f t="shared" si="158"/>
        <v>Formula</v>
      </c>
      <c r="D5082" s="101" t="s">
        <v>14103</v>
      </c>
      <c r="E5082" s="101" t="s">
        <v>14102</v>
      </c>
      <c r="F5082" s="104">
        <v>19</v>
      </c>
      <c r="G5082" s="77">
        <f t="shared" si="159"/>
        <v>855</v>
      </c>
    </row>
    <row r="5083" spans="1:7" ht="21" x14ac:dyDescent="0.25">
      <c r="A5083" s="115" t="s">
        <v>1744</v>
      </c>
      <c r="B5083" s="102" t="s">
        <v>14100</v>
      </c>
      <c r="C5083" s="101" t="str">
        <f t="shared" si="158"/>
        <v>Formula</v>
      </c>
      <c r="D5083" s="102" t="s">
        <v>14099</v>
      </c>
      <c r="E5083" s="102" t="s">
        <v>14101</v>
      </c>
      <c r="F5083" s="105">
        <v>209</v>
      </c>
      <c r="G5083" s="77">
        <f t="shared" si="159"/>
        <v>209</v>
      </c>
    </row>
    <row r="5084" spans="1:7" ht="21" x14ac:dyDescent="0.25">
      <c r="A5084" s="114" t="s">
        <v>1745</v>
      </c>
      <c r="B5084" s="101" t="s">
        <v>14090</v>
      </c>
      <c r="C5084" s="101" t="str">
        <f t="shared" si="158"/>
        <v>Formula</v>
      </c>
      <c r="D5084" s="101" t="s">
        <v>14089</v>
      </c>
      <c r="E5084" s="101" t="s">
        <v>17955</v>
      </c>
      <c r="F5084" s="104">
        <v>180</v>
      </c>
      <c r="G5084" s="77">
        <f t="shared" si="159"/>
        <v>914</v>
      </c>
    </row>
    <row r="5085" spans="1:7" ht="21" x14ac:dyDescent="0.25">
      <c r="A5085" s="115" t="s">
        <v>1746</v>
      </c>
      <c r="B5085" s="102" t="s">
        <v>14090</v>
      </c>
      <c r="C5085" s="101" t="str">
        <f t="shared" si="158"/>
        <v>Formula</v>
      </c>
      <c r="D5085" s="102" t="s">
        <v>14089</v>
      </c>
      <c r="E5085" s="102" t="s">
        <v>17956</v>
      </c>
      <c r="F5085" s="105">
        <v>139</v>
      </c>
      <c r="G5085" s="77">
        <f t="shared" si="159"/>
        <v>914</v>
      </c>
    </row>
    <row r="5086" spans="1:7" ht="21" x14ac:dyDescent="0.25">
      <c r="A5086" s="114" t="s">
        <v>1747</v>
      </c>
      <c r="B5086" s="101" t="s">
        <v>14090</v>
      </c>
      <c r="C5086" s="101" t="str">
        <f t="shared" si="158"/>
        <v>Formula</v>
      </c>
      <c r="D5086" s="101" t="s">
        <v>14089</v>
      </c>
      <c r="E5086" s="101" t="s">
        <v>6881</v>
      </c>
      <c r="F5086" s="104">
        <v>102</v>
      </c>
      <c r="G5086" s="77">
        <f t="shared" si="159"/>
        <v>914</v>
      </c>
    </row>
    <row r="5087" spans="1:7" ht="21" x14ac:dyDescent="0.25">
      <c r="A5087" s="115" t="s">
        <v>1748</v>
      </c>
      <c r="B5087" s="102" t="s">
        <v>14090</v>
      </c>
      <c r="C5087" s="101" t="str">
        <f t="shared" si="158"/>
        <v>Formula</v>
      </c>
      <c r="D5087" s="102" t="s">
        <v>14089</v>
      </c>
      <c r="E5087" s="102" t="s">
        <v>14098</v>
      </c>
      <c r="F5087" s="105">
        <v>17</v>
      </c>
      <c r="G5087" s="77">
        <f t="shared" si="159"/>
        <v>914</v>
      </c>
    </row>
    <row r="5088" spans="1:7" ht="21" x14ac:dyDescent="0.25">
      <c r="A5088" s="114" t="s">
        <v>1749</v>
      </c>
      <c r="B5088" s="101" t="s">
        <v>14090</v>
      </c>
      <c r="C5088" s="101" t="str">
        <f t="shared" si="158"/>
        <v>Formula</v>
      </c>
      <c r="D5088" s="101" t="s">
        <v>14089</v>
      </c>
      <c r="E5088" s="101" t="s">
        <v>14098</v>
      </c>
      <c r="F5088" s="104">
        <v>40</v>
      </c>
      <c r="G5088" s="77">
        <f t="shared" si="159"/>
        <v>914</v>
      </c>
    </row>
    <row r="5089" spans="1:7" ht="21" x14ac:dyDescent="0.25">
      <c r="A5089" s="115" t="s">
        <v>1750</v>
      </c>
      <c r="B5089" s="102" t="s">
        <v>14090</v>
      </c>
      <c r="C5089" s="101" t="str">
        <f t="shared" si="158"/>
        <v>Formula</v>
      </c>
      <c r="D5089" s="102" t="s">
        <v>14089</v>
      </c>
      <c r="E5089" s="102" t="s">
        <v>14097</v>
      </c>
      <c r="F5089" s="105">
        <v>46</v>
      </c>
      <c r="G5089" s="77">
        <f t="shared" si="159"/>
        <v>914</v>
      </c>
    </row>
    <row r="5090" spans="1:7" ht="21" x14ac:dyDescent="0.25">
      <c r="A5090" s="114" t="s">
        <v>1751</v>
      </c>
      <c r="B5090" s="101" t="s">
        <v>14090</v>
      </c>
      <c r="C5090" s="101" t="str">
        <f t="shared" si="158"/>
        <v>Formula</v>
      </c>
      <c r="D5090" s="101" t="s">
        <v>14089</v>
      </c>
      <c r="E5090" s="101" t="s">
        <v>14096</v>
      </c>
      <c r="F5090" s="104">
        <v>26</v>
      </c>
      <c r="G5090" s="77">
        <f t="shared" si="159"/>
        <v>914</v>
      </c>
    </row>
    <row r="5091" spans="1:7" ht="21" x14ac:dyDescent="0.25">
      <c r="A5091" s="115" t="s">
        <v>1752</v>
      </c>
      <c r="B5091" s="102" t="s">
        <v>14090</v>
      </c>
      <c r="C5091" s="101" t="str">
        <f t="shared" si="158"/>
        <v>Formula</v>
      </c>
      <c r="D5091" s="102" t="s">
        <v>14089</v>
      </c>
      <c r="E5091" s="102" t="s">
        <v>14095</v>
      </c>
      <c r="F5091" s="105">
        <v>32</v>
      </c>
      <c r="G5091" s="77">
        <f t="shared" si="159"/>
        <v>914</v>
      </c>
    </row>
    <row r="5092" spans="1:7" ht="21" x14ac:dyDescent="0.25">
      <c r="A5092" s="114" t="s">
        <v>1753</v>
      </c>
      <c r="B5092" s="101" t="s">
        <v>14090</v>
      </c>
      <c r="C5092" s="101" t="str">
        <f t="shared" si="158"/>
        <v>Formula</v>
      </c>
      <c r="D5092" s="101" t="s">
        <v>14089</v>
      </c>
      <c r="E5092" s="101" t="s">
        <v>14094</v>
      </c>
      <c r="F5092" s="104">
        <v>24</v>
      </c>
      <c r="G5092" s="77">
        <f t="shared" si="159"/>
        <v>914</v>
      </c>
    </row>
    <row r="5093" spans="1:7" ht="21" x14ac:dyDescent="0.25">
      <c r="A5093" s="115" t="s">
        <v>1754</v>
      </c>
      <c r="B5093" s="102" t="s">
        <v>14090</v>
      </c>
      <c r="C5093" s="101" t="str">
        <f t="shared" si="158"/>
        <v>Formula</v>
      </c>
      <c r="D5093" s="102" t="s">
        <v>14089</v>
      </c>
      <c r="E5093" s="102" t="s">
        <v>14093</v>
      </c>
      <c r="F5093" s="105">
        <v>60</v>
      </c>
      <c r="G5093" s="77">
        <f t="shared" si="159"/>
        <v>914</v>
      </c>
    </row>
    <row r="5094" spans="1:7" ht="21" x14ac:dyDescent="0.25">
      <c r="A5094" s="114" t="s">
        <v>1755</v>
      </c>
      <c r="B5094" s="101" t="s">
        <v>14090</v>
      </c>
      <c r="C5094" s="101" t="str">
        <f t="shared" si="158"/>
        <v>Formula</v>
      </c>
      <c r="D5094" s="101" t="s">
        <v>14089</v>
      </c>
      <c r="E5094" s="101" t="s">
        <v>14092</v>
      </c>
      <c r="F5094" s="104">
        <v>88</v>
      </c>
      <c r="G5094" s="77">
        <f t="shared" si="159"/>
        <v>914</v>
      </c>
    </row>
    <row r="5095" spans="1:7" ht="21" x14ac:dyDescent="0.25">
      <c r="A5095" s="115" t="s">
        <v>1756</v>
      </c>
      <c r="B5095" s="102" t="s">
        <v>14090</v>
      </c>
      <c r="C5095" s="101" t="str">
        <f t="shared" si="158"/>
        <v>Formula</v>
      </c>
      <c r="D5095" s="102" t="s">
        <v>14089</v>
      </c>
      <c r="E5095" s="102" t="s">
        <v>14091</v>
      </c>
      <c r="F5095" s="105">
        <v>72</v>
      </c>
      <c r="G5095" s="77">
        <f t="shared" si="159"/>
        <v>914</v>
      </c>
    </row>
    <row r="5096" spans="1:7" ht="21" x14ac:dyDescent="0.25">
      <c r="A5096" s="114" t="s">
        <v>1757</v>
      </c>
      <c r="B5096" s="101" t="s">
        <v>14090</v>
      </c>
      <c r="C5096" s="101" t="str">
        <f t="shared" si="158"/>
        <v>Formula</v>
      </c>
      <c r="D5096" s="101" t="s">
        <v>14089</v>
      </c>
      <c r="E5096" s="101" t="s">
        <v>14088</v>
      </c>
      <c r="F5096" s="104">
        <v>88</v>
      </c>
      <c r="G5096" s="77">
        <f t="shared" si="159"/>
        <v>914</v>
      </c>
    </row>
    <row r="5097" spans="1:7" ht="21" x14ac:dyDescent="0.25">
      <c r="A5097" s="115" t="s">
        <v>1758</v>
      </c>
      <c r="B5097" s="102" t="s">
        <v>14085</v>
      </c>
      <c r="C5097" s="101" t="str">
        <f t="shared" si="158"/>
        <v>Formula</v>
      </c>
      <c r="D5097" s="102" t="s">
        <v>7538</v>
      </c>
      <c r="E5097" s="102" t="s">
        <v>14087</v>
      </c>
      <c r="F5097" s="105">
        <v>398</v>
      </c>
      <c r="G5097" s="77">
        <f t="shared" si="159"/>
        <v>875</v>
      </c>
    </row>
    <row r="5098" spans="1:7" ht="21" x14ac:dyDescent="0.25">
      <c r="A5098" s="114" t="s">
        <v>1759</v>
      </c>
      <c r="B5098" s="101" t="s">
        <v>14085</v>
      </c>
      <c r="C5098" s="101" t="str">
        <f t="shared" si="158"/>
        <v>Formula</v>
      </c>
      <c r="D5098" s="101" t="s">
        <v>7538</v>
      </c>
      <c r="E5098" s="101" t="s">
        <v>14086</v>
      </c>
      <c r="F5098" s="104">
        <v>449</v>
      </c>
      <c r="G5098" s="77">
        <f t="shared" si="159"/>
        <v>875</v>
      </c>
    </row>
    <row r="5099" spans="1:7" ht="21" x14ac:dyDescent="0.25">
      <c r="A5099" s="115" t="s">
        <v>1760</v>
      </c>
      <c r="B5099" s="102" t="s">
        <v>14085</v>
      </c>
      <c r="C5099" s="101" t="str">
        <f t="shared" si="158"/>
        <v>Formula</v>
      </c>
      <c r="D5099" s="102" t="s">
        <v>7538</v>
      </c>
      <c r="E5099" s="102" t="s">
        <v>14084</v>
      </c>
      <c r="F5099" s="105">
        <v>28</v>
      </c>
      <c r="G5099" s="77">
        <f t="shared" si="159"/>
        <v>875</v>
      </c>
    </row>
    <row r="5100" spans="1:7" ht="21" x14ac:dyDescent="0.25">
      <c r="A5100" s="114" t="s">
        <v>1761</v>
      </c>
      <c r="B5100" s="101" t="s">
        <v>14083</v>
      </c>
      <c r="C5100" s="101" t="str">
        <f t="shared" si="158"/>
        <v>Formula</v>
      </c>
      <c r="D5100" s="101" t="s">
        <v>14082</v>
      </c>
      <c r="E5100" s="101" t="s">
        <v>14081</v>
      </c>
      <c r="F5100" s="104">
        <v>186</v>
      </c>
      <c r="G5100" s="77">
        <f t="shared" si="159"/>
        <v>186</v>
      </c>
    </row>
    <row r="5101" spans="1:7" ht="21" x14ac:dyDescent="0.25">
      <c r="A5101" s="115" t="s">
        <v>1762</v>
      </c>
      <c r="B5101" s="102" t="s">
        <v>14080</v>
      </c>
      <c r="C5101" s="101" t="str">
        <f t="shared" si="158"/>
        <v>Formula</v>
      </c>
      <c r="D5101" s="102" t="s">
        <v>14079</v>
      </c>
      <c r="E5101" s="102" t="s">
        <v>14078</v>
      </c>
      <c r="F5101" s="105">
        <v>215</v>
      </c>
      <c r="G5101" s="77">
        <f t="shared" si="159"/>
        <v>215</v>
      </c>
    </row>
    <row r="5102" spans="1:7" ht="21" x14ac:dyDescent="0.25">
      <c r="A5102" s="114" t="s">
        <v>1764</v>
      </c>
      <c r="B5102" s="101" t="s">
        <v>14076</v>
      </c>
      <c r="C5102" s="101" t="str">
        <f t="shared" si="158"/>
        <v>Formula</v>
      </c>
      <c r="D5102" s="101" t="s">
        <v>14075</v>
      </c>
      <c r="E5102" s="101" t="s">
        <v>14074</v>
      </c>
      <c r="F5102" s="104">
        <v>248</v>
      </c>
      <c r="G5102" s="77">
        <f t="shared" si="159"/>
        <v>248</v>
      </c>
    </row>
    <row r="5103" spans="1:7" ht="21" x14ac:dyDescent="0.25">
      <c r="A5103" s="115" t="s">
        <v>1765</v>
      </c>
      <c r="B5103" s="102" t="s">
        <v>14073</v>
      </c>
      <c r="C5103" s="101" t="str">
        <f t="shared" si="158"/>
        <v>Formula</v>
      </c>
      <c r="D5103" s="102" t="s">
        <v>14072</v>
      </c>
      <c r="E5103" s="102" t="s">
        <v>14071</v>
      </c>
      <c r="F5103" s="105">
        <v>154</v>
      </c>
      <c r="G5103" s="77">
        <f t="shared" si="159"/>
        <v>154</v>
      </c>
    </row>
    <row r="5104" spans="1:7" ht="21" x14ac:dyDescent="0.25">
      <c r="A5104" s="114" t="s">
        <v>1768</v>
      </c>
      <c r="B5104" s="101" t="s">
        <v>14066</v>
      </c>
      <c r="C5104" s="101" t="str">
        <f t="shared" si="158"/>
        <v>Formula</v>
      </c>
      <c r="D5104" s="101" t="s">
        <v>7644</v>
      </c>
      <c r="E5104" s="101" t="s">
        <v>14065</v>
      </c>
      <c r="F5104" s="104">
        <v>225</v>
      </c>
      <c r="G5104" s="77">
        <f t="shared" si="159"/>
        <v>430</v>
      </c>
    </row>
    <row r="5105" spans="1:7" ht="21" x14ac:dyDescent="0.25">
      <c r="A5105" s="115" t="s">
        <v>1769</v>
      </c>
      <c r="B5105" s="102" t="s">
        <v>14066</v>
      </c>
      <c r="C5105" s="101" t="str">
        <f t="shared" si="158"/>
        <v>Formula</v>
      </c>
      <c r="D5105" s="102" t="s">
        <v>7644</v>
      </c>
      <c r="E5105" s="102" t="s">
        <v>14065</v>
      </c>
      <c r="F5105" s="105">
        <v>205</v>
      </c>
      <c r="G5105" s="77">
        <f t="shared" si="159"/>
        <v>430</v>
      </c>
    </row>
    <row r="5106" spans="1:7" ht="21" x14ac:dyDescent="0.25">
      <c r="A5106" s="114" t="s">
        <v>1770</v>
      </c>
      <c r="B5106" s="101" t="s">
        <v>14064</v>
      </c>
      <c r="C5106" s="101" t="str">
        <f t="shared" si="158"/>
        <v>Formula</v>
      </c>
      <c r="D5106" s="101" t="s">
        <v>7650</v>
      </c>
      <c r="E5106" s="101" t="s">
        <v>14063</v>
      </c>
      <c r="F5106" s="104">
        <v>132</v>
      </c>
      <c r="G5106" s="77">
        <f t="shared" si="159"/>
        <v>132</v>
      </c>
    </row>
    <row r="5107" spans="1:7" ht="21" x14ac:dyDescent="0.25">
      <c r="A5107" s="115" t="s">
        <v>1771</v>
      </c>
      <c r="B5107" s="102" t="s">
        <v>14060</v>
      </c>
      <c r="C5107" s="101" t="str">
        <f t="shared" si="158"/>
        <v>Formula</v>
      </c>
      <c r="D5107" s="102" t="s">
        <v>14059</v>
      </c>
      <c r="E5107" s="102" t="s">
        <v>14062</v>
      </c>
      <c r="F5107" s="105">
        <v>201</v>
      </c>
      <c r="G5107" s="77">
        <f t="shared" si="159"/>
        <v>394</v>
      </c>
    </row>
    <row r="5108" spans="1:7" ht="21" x14ac:dyDescent="0.25">
      <c r="A5108" s="114" t="s">
        <v>1772</v>
      </c>
      <c r="B5108" s="101" t="s">
        <v>14060</v>
      </c>
      <c r="C5108" s="101" t="str">
        <f t="shared" si="158"/>
        <v>Formula</v>
      </c>
      <c r="D5108" s="101" t="s">
        <v>14059</v>
      </c>
      <c r="E5108" s="101" t="s">
        <v>14061</v>
      </c>
      <c r="F5108" s="104">
        <v>193</v>
      </c>
      <c r="G5108" s="77">
        <f t="shared" si="159"/>
        <v>394</v>
      </c>
    </row>
    <row r="5109" spans="1:7" ht="21" x14ac:dyDescent="0.25">
      <c r="A5109" s="115" t="s">
        <v>1774</v>
      </c>
      <c r="B5109" s="102" t="s">
        <v>14053</v>
      </c>
      <c r="C5109" s="101" t="str">
        <f t="shared" si="158"/>
        <v>Formula</v>
      </c>
      <c r="D5109" s="102" t="s">
        <v>14052</v>
      </c>
      <c r="E5109" s="102" t="s">
        <v>14057</v>
      </c>
      <c r="F5109" s="105">
        <v>139</v>
      </c>
      <c r="G5109" s="77">
        <f t="shared" si="159"/>
        <v>359</v>
      </c>
    </row>
    <row r="5110" spans="1:7" ht="21" x14ac:dyDescent="0.25">
      <c r="A5110" s="114" t="s">
        <v>1775</v>
      </c>
      <c r="B5110" s="101" t="s">
        <v>14053</v>
      </c>
      <c r="C5110" s="101" t="str">
        <f t="shared" si="158"/>
        <v>Formula</v>
      </c>
      <c r="D5110" s="101" t="s">
        <v>14052</v>
      </c>
      <c r="E5110" s="101" t="s">
        <v>14056</v>
      </c>
      <c r="F5110" s="104">
        <v>39</v>
      </c>
      <c r="G5110" s="77">
        <f t="shared" si="159"/>
        <v>359</v>
      </c>
    </row>
    <row r="5111" spans="1:7" ht="21" x14ac:dyDescent="0.25">
      <c r="A5111" s="115" t="s">
        <v>1776</v>
      </c>
      <c r="B5111" s="102" t="s">
        <v>14053</v>
      </c>
      <c r="C5111" s="101" t="str">
        <f t="shared" si="158"/>
        <v>Formula</v>
      </c>
      <c r="D5111" s="102" t="s">
        <v>14052</v>
      </c>
      <c r="E5111" s="102" t="s">
        <v>14055</v>
      </c>
      <c r="F5111" s="105">
        <v>10</v>
      </c>
      <c r="G5111" s="77">
        <f t="shared" si="159"/>
        <v>359</v>
      </c>
    </row>
    <row r="5112" spans="1:7" ht="21" x14ac:dyDescent="0.25">
      <c r="A5112" s="114" t="s">
        <v>1777</v>
      </c>
      <c r="B5112" s="101" t="s">
        <v>14053</v>
      </c>
      <c r="C5112" s="101" t="str">
        <f t="shared" si="158"/>
        <v>Formula</v>
      </c>
      <c r="D5112" s="101" t="s">
        <v>14052</v>
      </c>
      <c r="E5112" s="101" t="s">
        <v>14054</v>
      </c>
      <c r="F5112" s="104">
        <v>21</v>
      </c>
      <c r="G5112" s="77">
        <f t="shared" si="159"/>
        <v>359</v>
      </c>
    </row>
    <row r="5113" spans="1:7" ht="21" x14ac:dyDescent="0.25">
      <c r="A5113" s="115" t="s">
        <v>1778</v>
      </c>
      <c r="B5113" s="102" t="s">
        <v>14053</v>
      </c>
      <c r="C5113" s="101" t="str">
        <f t="shared" si="158"/>
        <v>Formula</v>
      </c>
      <c r="D5113" s="102" t="s">
        <v>14052</v>
      </c>
      <c r="E5113" s="102" t="s">
        <v>14051</v>
      </c>
      <c r="F5113" s="105">
        <v>100</v>
      </c>
      <c r="G5113" s="77">
        <f t="shared" si="159"/>
        <v>359</v>
      </c>
    </row>
    <row r="5114" spans="1:7" ht="21" x14ac:dyDescent="0.25">
      <c r="A5114" s="114" t="s">
        <v>18189</v>
      </c>
      <c r="B5114" s="101" t="s">
        <v>14053</v>
      </c>
      <c r="C5114" s="101" t="str">
        <f t="shared" si="158"/>
        <v>Formula</v>
      </c>
      <c r="D5114" s="101" t="s">
        <v>14052</v>
      </c>
      <c r="E5114" s="101" t="s">
        <v>18213</v>
      </c>
      <c r="F5114" s="104">
        <v>50</v>
      </c>
      <c r="G5114" s="77">
        <f t="shared" si="159"/>
        <v>359</v>
      </c>
    </row>
    <row r="5115" spans="1:7" ht="21" x14ac:dyDescent="0.25">
      <c r="A5115" s="115" t="s">
        <v>1779</v>
      </c>
      <c r="B5115" s="102" t="s">
        <v>14049</v>
      </c>
      <c r="C5115" s="101" t="str">
        <f t="shared" si="158"/>
        <v>Formula</v>
      </c>
      <c r="D5115" s="102" t="s">
        <v>14048</v>
      </c>
      <c r="E5115" s="102" t="s">
        <v>14050</v>
      </c>
      <c r="F5115" s="105">
        <v>186</v>
      </c>
      <c r="G5115" s="77">
        <f t="shared" si="159"/>
        <v>292</v>
      </c>
    </row>
    <row r="5116" spans="1:7" ht="21" x14ac:dyDescent="0.25">
      <c r="A5116" s="114" t="s">
        <v>1780</v>
      </c>
      <c r="B5116" s="101" t="s">
        <v>14049</v>
      </c>
      <c r="C5116" s="101" t="str">
        <f t="shared" si="158"/>
        <v>Formula</v>
      </c>
      <c r="D5116" s="101" t="s">
        <v>14048</v>
      </c>
      <c r="E5116" s="101" t="s">
        <v>14047</v>
      </c>
      <c r="F5116" s="104">
        <v>106</v>
      </c>
      <c r="G5116" s="77">
        <f t="shared" si="159"/>
        <v>292</v>
      </c>
    </row>
    <row r="5117" spans="1:7" ht="21" x14ac:dyDescent="0.25">
      <c r="A5117" s="115" t="s">
        <v>1781</v>
      </c>
      <c r="B5117" s="102" t="s">
        <v>14046</v>
      </c>
      <c r="C5117" s="101" t="str">
        <f t="shared" si="158"/>
        <v>Formula</v>
      </c>
      <c r="D5117" s="102" t="s">
        <v>14045</v>
      </c>
      <c r="E5117" s="102" t="s">
        <v>14044</v>
      </c>
      <c r="F5117" s="105">
        <v>260</v>
      </c>
      <c r="G5117" s="77">
        <f t="shared" si="159"/>
        <v>260</v>
      </c>
    </row>
    <row r="5118" spans="1:7" ht="21" x14ac:dyDescent="0.25">
      <c r="A5118" s="114" t="s">
        <v>1782</v>
      </c>
      <c r="B5118" s="101" t="s">
        <v>14042</v>
      </c>
      <c r="C5118" s="101" t="str">
        <f t="shared" si="158"/>
        <v>Formula</v>
      </c>
      <c r="D5118" s="101" t="s">
        <v>14041</v>
      </c>
      <c r="E5118" s="101" t="s">
        <v>14043</v>
      </c>
      <c r="F5118" s="104">
        <v>200</v>
      </c>
      <c r="G5118" s="77">
        <f t="shared" si="159"/>
        <v>400</v>
      </c>
    </row>
    <row r="5119" spans="1:7" ht="21" x14ac:dyDescent="0.25">
      <c r="A5119" s="115" t="s">
        <v>1783</v>
      </c>
      <c r="B5119" s="102" t="s">
        <v>14042</v>
      </c>
      <c r="C5119" s="101" t="str">
        <f t="shared" si="158"/>
        <v>Formula</v>
      </c>
      <c r="D5119" s="102" t="s">
        <v>14041</v>
      </c>
      <c r="E5119" s="102" t="s">
        <v>14040</v>
      </c>
      <c r="F5119" s="105">
        <v>200</v>
      </c>
      <c r="G5119" s="77">
        <f t="shared" si="159"/>
        <v>400</v>
      </c>
    </row>
    <row r="5120" spans="1:7" ht="21" x14ac:dyDescent="0.25">
      <c r="A5120" s="114" t="s">
        <v>1784</v>
      </c>
      <c r="B5120" s="101" t="s">
        <v>14037</v>
      </c>
      <c r="C5120" s="101" t="str">
        <f t="shared" si="158"/>
        <v>Formula</v>
      </c>
      <c r="D5120" s="101" t="s">
        <v>14036</v>
      </c>
      <c r="E5120" s="101" t="s">
        <v>14039</v>
      </c>
      <c r="F5120" s="104">
        <v>245</v>
      </c>
      <c r="G5120" s="77">
        <f t="shared" si="159"/>
        <v>463</v>
      </c>
    </row>
    <row r="5121" spans="1:7" ht="21" x14ac:dyDescent="0.25">
      <c r="A5121" s="115" t="s">
        <v>1785</v>
      </c>
      <c r="B5121" s="102" t="s">
        <v>14037</v>
      </c>
      <c r="C5121" s="101" t="str">
        <f t="shared" si="158"/>
        <v>Formula</v>
      </c>
      <c r="D5121" s="102" t="s">
        <v>14036</v>
      </c>
      <c r="E5121" s="102" t="s">
        <v>14038</v>
      </c>
      <c r="F5121" s="105">
        <v>100</v>
      </c>
      <c r="G5121" s="77">
        <f t="shared" si="159"/>
        <v>463</v>
      </c>
    </row>
    <row r="5122" spans="1:7" ht="21" x14ac:dyDescent="0.25">
      <c r="A5122" s="114" t="s">
        <v>1786</v>
      </c>
      <c r="B5122" s="101" t="s">
        <v>14037</v>
      </c>
      <c r="C5122" s="101" t="str">
        <f t="shared" si="158"/>
        <v>Formula</v>
      </c>
      <c r="D5122" s="101" t="s">
        <v>14036</v>
      </c>
      <c r="E5122" s="101" t="s">
        <v>14035</v>
      </c>
      <c r="F5122" s="104">
        <v>118</v>
      </c>
      <c r="G5122" s="77">
        <f t="shared" si="159"/>
        <v>463</v>
      </c>
    </row>
    <row r="5123" spans="1:7" ht="21" x14ac:dyDescent="0.25">
      <c r="A5123" s="115" t="s">
        <v>1787</v>
      </c>
      <c r="B5123" s="102" t="s">
        <v>14034</v>
      </c>
      <c r="C5123" s="101" t="str">
        <f t="shared" ref="C5123:C5186" si="160">IF(ISTEXT(VLOOKUP(B5123,$I$3:$I$12,1,FALSE)),"Alt sub","Formula")</f>
        <v>Formula</v>
      </c>
      <c r="D5123" s="102" t="s">
        <v>14033</v>
      </c>
      <c r="E5123" s="102" t="s">
        <v>14032</v>
      </c>
      <c r="F5123" s="105">
        <v>225</v>
      </c>
      <c r="G5123" s="77">
        <f t="shared" ref="G5123:G5186" si="161">SUMIF(B:B,B5123,F:F)</f>
        <v>225</v>
      </c>
    </row>
    <row r="5124" spans="1:7" ht="21" x14ac:dyDescent="0.25">
      <c r="A5124" s="114" t="s">
        <v>1788</v>
      </c>
      <c r="B5124" s="101" t="s">
        <v>14031</v>
      </c>
      <c r="C5124" s="101" t="str">
        <f t="shared" si="160"/>
        <v>Formula</v>
      </c>
      <c r="D5124" s="101" t="s">
        <v>14030</v>
      </c>
      <c r="E5124" s="101" t="s">
        <v>14029</v>
      </c>
      <c r="F5124" s="104">
        <v>265</v>
      </c>
      <c r="G5124" s="77">
        <f t="shared" si="161"/>
        <v>265</v>
      </c>
    </row>
    <row r="5125" spans="1:7" ht="21" x14ac:dyDescent="0.25">
      <c r="A5125" s="115" t="s">
        <v>1789</v>
      </c>
      <c r="B5125" s="102" t="s">
        <v>14028</v>
      </c>
      <c r="C5125" s="101" t="str">
        <f t="shared" si="160"/>
        <v>Formula</v>
      </c>
      <c r="D5125" s="102" t="s">
        <v>14027</v>
      </c>
      <c r="E5125" s="102" t="s">
        <v>14026</v>
      </c>
      <c r="F5125" s="105">
        <v>106</v>
      </c>
      <c r="G5125" s="77">
        <f t="shared" si="161"/>
        <v>210</v>
      </c>
    </row>
    <row r="5126" spans="1:7" ht="21" x14ac:dyDescent="0.25">
      <c r="A5126" s="114" t="s">
        <v>1790</v>
      </c>
      <c r="B5126" s="101" t="s">
        <v>14028</v>
      </c>
      <c r="C5126" s="101" t="str">
        <f t="shared" si="160"/>
        <v>Formula</v>
      </c>
      <c r="D5126" s="101" t="s">
        <v>14027</v>
      </c>
      <c r="E5126" s="101" t="s">
        <v>14026</v>
      </c>
      <c r="F5126" s="104">
        <v>104</v>
      </c>
      <c r="G5126" s="77">
        <f t="shared" si="161"/>
        <v>210</v>
      </c>
    </row>
    <row r="5127" spans="1:7" ht="21" x14ac:dyDescent="0.25">
      <c r="A5127" s="115" t="s">
        <v>1791</v>
      </c>
      <c r="B5127" s="102" t="s">
        <v>14025</v>
      </c>
      <c r="C5127" s="101" t="str">
        <f t="shared" si="160"/>
        <v>Formula</v>
      </c>
      <c r="D5127" s="102" t="s">
        <v>14024</v>
      </c>
      <c r="E5127" s="102" t="s">
        <v>14023</v>
      </c>
      <c r="F5127" s="105">
        <v>170</v>
      </c>
      <c r="G5127" s="77">
        <f t="shared" si="161"/>
        <v>170</v>
      </c>
    </row>
    <row r="5128" spans="1:7" ht="21" x14ac:dyDescent="0.25">
      <c r="A5128" s="114" t="s">
        <v>1792</v>
      </c>
      <c r="B5128" s="101" t="s">
        <v>14022</v>
      </c>
      <c r="C5128" s="101" t="str">
        <f t="shared" si="160"/>
        <v>Formula</v>
      </c>
      <c r="D5128" s="101" t="s">
        <v>14021</v>
      </c>
      <c r="E5128" s="101" t="s">
        <v>14020</v>
      </c>
      <c r="F5128" s="104">
        <v>273</v>
      </c>
      <c r="G5128" s="77">
        <f t="shared" si="161"/>
        <v>273</v>
      </c>
    </row>
    <row r="5129" spans="1:7" ht="21" x14ac:dyDescent="0.25">
      <c r="A5129" s="115" t="s">
        <v>1793</v>
      </c>
      <c r="B5129" s="102" t="s">
        <v>14019</v>
      </c>
      <c r="C5129" s="101" t="str">
        <f t="shared" si="160"/>
        <v>Formula</v>
      </c>
      <c r="D5129" s="102" t="s">
        <v>14018</v>
      </c>
      <c r="E5129" s="102" t="s">
        <v>14017</v>
      </c>
      <c r="F5129" s="105">
        <v>94</v>
      </c>
      <c r="G5129" s="77">
        <f t="shared" si="161"/>
        <v>94</v>
      </c>
    </row>
    <row r="5130" spans="1:7" ht="21" x14ac:dyDescent="0.25">
      <c r="A5130" s="114" t="s">
        <v>1794</v>
      </c>
      <c r="B5130" s="101" t="s">
        <v>14015</v>
      </c>
      <c r="C5130" s="101" t="str">
        <f t="shared" si="160"/>
        <v>Formula</v>
      </c>
      <c r="D5130" s="101" t="s">
        <v>11679</v>
      </c>
      <c r="E5130" s="101" t="s">
        <v>14016</v>
      </c>
      <c r="F5130" s="104">
        <v>70</v>
      </c>
      <c r="G5130" s="77">
        <f t="shared" si="161"/>
        <v>367</v>
      </c>
    </row>
    <row r="5131" spans="1:7" ht="21" x14ac:dyDescent="0.25">
      <c r="A5131" s="115" t="s">
        <v>1795</v>
      </c>
      <c r="B5131" s="102" t="s">
        <v>14015</v>
      </c>
      <c r="C5131" s="101" t="str">
        <f t="shared" si="160"/>
        <v>Formula</v>
      </c>
      <c r="D5131" s="102" t="s">
        <v>11679</v>
      </c>
      <c r="E5131" s="102" t="s">
        <v>14014</v>
      </c>
      <c r="F5131" s="105">
        <v>297</v>
      </c>
      <c r="G5131" s="77">
        <f t="shared" si="161"/>
        <v>367</v>
      </c>
    </row>
    <row r="5132" spans="1:7" ht="21" x14ac:dyDescent="0.25">
      <c r="A5132" s="114" t="s">
        <v>1796</v>
      </c>
      <c r="B5132" s="101" t="s">
        <v>14013</v>
      </c>
      <c r="C5132" s="101" t="str">
        <f t="shared" si="160"/>
        <v>Formula</v>
      </c>
      <c r="D5132" s="101" t="s">
        <v>14012</v>
      </c>
      <c r="E5132" s="101" t="s">
        <v>11210</v>
      </c>
      <c r="F5132" s="104">
        <v>150</v>
      </c>
      <c r="G5132" s="77">
        <f t="shared" si="161"/>
        <v>274</v>
      </c>
    </row>
    <row r="5133" spans="1:7" ht="21" x14ac:dyDescent="0.25">
      <c r="A5133" s="115" t="s">
        <v>1797</v>
      </c>
      <c r="B5133" s="102" t="s">
        <v>14013</v>
      </c>
      <c r="C5133" s="101" t="str">
        <f t="shared" si="160"/>
        <v>Formula</v>
      </c>
      <c r="D5133" s="102" t="s">
        <v>14012</v>
      </c>
      <c r="E5133" s="102" t="s">
        <v>14011</v>
      </c>
      <c r="F5133" s="105">
        <v>124</v>
      </c>
      <c r="G5133" s="77">
        <f t="shared" si="161"/>
        <v>274</v>
      </c>
    </row>
    <row r="5134" spans="1:7" ht="21" x14ac:dyDescent="0.25">
      <c r="A5134" s="114" t="s">
        <v>1798</v>
      </c>
      <c r="B5134" s="101" t="s">
        <v>14010</v>
      </c>
      <c r="C5134" s="101" t="str">
        <f t="shared" si="160"/>
        <v>Formula</v>
      </c>
      <c r="D5134" s="101" t="s">
        <v>14009</v>
      </c>
      <c r="E5134" s="101" t="s">
        <v>14008</v>
      </c>
      <c r="F5134" s="104">
        <v>140</v>
      </c>
      <c r="G5134" s="77">
        <f t="shared" si="161"/>
        <v>140</v>
      </c>
    </row>
    <row r="5135" spans="1:7" ht="21" x14ac:dyDescent="0.25">
      <c r="A5135" s="115" t="s">
        <v>1799</v>
      </c>
      <c r="B5135" s="102" t="s">
        <v>14007</v>
      </c>
      <c r="C5135" s="101" t="str">
        <f t="shared" si="160"/>
        <v>Formula</v>
      </c>
      <c r="D5135" s="102" t="s">
        <v>14006</v>
      </c>
      <c r="E5135" s="102" t="s">
        <v>14005</v>
      </c>
      <c r="F5135" s="105">
        <v>140</v>
      </c>
      <c r="G5135" s="77">
        <f t="shared" si="161"/>
        <v>140</v>
      </c>
    </row>
    <row r="5136" spans="1:7" ht="21" x14ac:dyDescent="0.25">
      <c r="A5136" s="114" t="s">
        <v>1800</v>
      </c>
      <c r="B5136" s="101" t="s">
        <v>14004</v>
      </c>
      <c r="C5136" s="101" t="str">
        <f t="shared" si="160"/>
        <v>Formula</v>
      </c>
      <c r="D5136" s="101" t="s">
        <v>14003</v>
      </c>
      <c r="E5136" s="101" t="s">
        <v>14002</v>
      </c>
      <c r="F5136" s="104">
        <v>206</v>
      </c>
      <c r="G5136" s="77">
        <f t="shared" si="161"/>
        <v>206</v>
      </c>
    </row>
    <row r="5137" spans="1:7" ht="21" x14ac:dyDescent="0.25">
      <c r="A5137" s="115" t="s">
        <v>1801</v>
      </c>
      <c r="B5137" s="102" t="s">
        <v>14001</v>
      </c>
      <c r="C5137" s="101" t="str">
        <f t="shared" si="160"/>
        <v>Formula</v>
      </c>
      <c r="D5137" s="102" t="s">
        <v>14000</v>
      </c>
      <c r="E5137" s="102" t="s">
        <v>13999</v>
      </c>
      <c r="F5137" s="105">
        <v>237</v>
      </c>
      <c r="G5137" s="77">
        <f t="shared" si="161"/>
        <v>237</v>
      </c>
    </row>
    <row r="5138" spans="1:7" ht="21" x14ac:dyDescent="0.25">
      <c r="A5138" s="114" t="s">
        <v>1802</v>
      </c>
      <c r="B5138" s="101" t="s">
        <v>13998</v>
      </c>
      <c r="C5138" s="101" t="str">
        <f t="shared" si="160"/>
        <v>Formula</v>
      </c>
      <c r="D5138" s="101" t="s">
        <v>13997</v>
      </c>
      <c r="E5138" s="101" t="s">
        <v>13996</v>
      </c>
      <c r="F5138" s="104">
        <v>222</v>
      </c>
      <c r="G5138" s="77">
        <f t="shared" si="161"/>
        <v>222</v>
      </c>
    </row>
    <row r="5139" spans="1:7" ht="21" x14ac:dyDescent="0.25">
      <c r="A5139" s="115" t="s">
        <v>1803</v>
      </c>
      <c r="B5139" s="102" t="s">
        <v>13995</v>
      </c>
      <c r="C5139" s="101" t="str">
        <f t="shared" si="160"/>
        <v>Formula</v>
      </c>
      <c r="D5139" s="102" t="s">
        <v>13994</v>
      </c>
      <c r="E5139" s="102" t="s">
        <v>13993</v>
      </c>
      <c r="F5139" s="105">
        <v>150</v>
      </c>
      <c r="G5139" s="77">
        <f t="shared" si="161"/>
        <v>150</v>
      </c>
    </row>
    <row r="5140" spans="1:7" ht="21" x14ac:dyDescent="0.25">
      <c r="A5140" s="114" t="s">
        <v>1804</v>
      </c>
      <c r="B5140" s="101" t="s">
        <v>13992</v>
      </c>
      <c r="C5140" s="101" t="str">
        <f t="shared" si="160"/>
        <v>Formula</v>
      </c>
      <c r="D5140" s="101" t="s">
        <v>13991</v>
      </c>
      <c r="E5140" s="101" t="s">
        <v>13990</v>
      </c>
      <c r="F5140" s="104">
        <v>54</v>
      </c>
      <c r="G5140" s="77">
        <f t="shared" si="161"/>
        <v>54</v>
      </c>
    </row>
    <row r="5141" spans="1:7" ht="21" x14ac:dyDescent="0.25">
      <c r="A5141" s="115" t="s">
        <v>1805</v>
      </c>
      <c r="B5141" s="102" t="s">
        <v>13989</v>
      </c>
      <c r="C5141" s="101" t="str">
        <f t="shared" si="160"/>
        <v>Formula</v>
      </c>
      <c r="D5141" s="102" t="s">
        <v>13988</v>
      </c>
      <c r="E5141" s="102" t="s">
        <v>13987</v>
      </c>
      <c r="F5141" s="105">
        <v>160</v>
      </c>
      <c r="G5141" s="77">
        <f t="shared" si="161"/>
        <v>160</v>
      </c>
    </row>
    <row r="5142" spans="1:7" ht="21" x14ac:dyDescent="0.25">
      <c r="A5142" s="114" t="s">
        <v>1806</v>
      </c>
      <c r="B5142" s="101" t="s">
        <v>13986</v>
      </c>
      <c r="C5142" s="101" t="str">
        <f t="shared" si="160"/>
        <v>Formula</v>
      </c>
      <c r="D5142" s="101" t="s">
        <v>13985</v>
      </c>
      <c r="E5142" s="101" t="s">
        <v>13984</v>
      </c>
      <c r="F5142" s="104">
        <v>120</v>
      </c>
      <c r="G5142" s="77">
        <f t="shared" si="161"/>
        <v>120</v>
      </c>
    </row>
    <row r="5143" spans="1:7" ht="21" x14ac:dyDescent="0.25">
      <c r="A5143" s="115" t="s">
        <v>1807</v>
      </c>
      <c r="B5143" s="102" t="s">
        <v>13983</v>
      </c>
      <c r="C5143" s="101" t="str">
        <f t="shared" si="160"/>
        <v>Formula</v>
      </c>
      <c r="D5143" s="102" t="s">
        <v>13982</v>
      </c>
      <c r="E5143" s="102" t="s">
        <v>13981</v>
      </c>
      <c r="F5143" s="105">
        <v>118</v>
      </c>
      <c r="G5143" s="77">
        <f t="shared" si="161"/>
        <v>118</v>
      </c>
    </row>
    <row r="5144" spans="1:7" ht="21" x14ac:dyDescent="0.25">
      <c r="A5144" s="114" t="s">
        <v>1808</v>
      </c>
      <c r="B5144" s="101" t="s">
        <v>13980</v>
      </c>
      <c r="C5144" s="101" t="str">
        <f t="shared" si="160"/>
        <v>Formula</v>
      </c>
      <c r="D5144" s="101" t="s">
        <v>13979</v>
      </c>
      <c r="E5144" s="101" t="s">
        <v>13978</v>
      </c>
      <c r="F5144" s="104">
        <v>124</v>
      </c>
      <c r="G5144" s="77">
        <f t="shared" si="161"/>
        <v>124</v>
      </c>
    </row>
    <row r="5145" spans="1:7" ht="21" x14ac:dyDescent="0.25">
      <c r="A5145" s="115" t="s">
        <v>1809</v>
      </c>
      <c r="B5145" s="102" t="s">
        <v>13977</v>
      </c>
      <c r="C5145" s="101" t="str">
        <f t="shared" si="160"/>
        <v>Formula</v>
      </c>
      <c r="D5145" s="102" t="s">
        <v>13976</v>
      </c>
      <c r="E5145" s="102" t="s">
        <v>13975</v>
      </c>
      <c r="F5145" s="105">
        <v>200</v>
      </c>
      <c r="G5145" s="77">
        <f t="shared" si="161"/>
        <v>200</v>
      </c>
    </row>
    <row r="5146" spans="1:7" ht="21" x14ac:dyDescent="0.25">
      <c r="A5146" s="114" t="s">
        <v>1810</v>
      </c>
      <c r="B5146" s="101" t="s">
        <v>13974</v>
      </c>
      <c r="C5146" s="101" t="str">
        <f t="shared" si="160"/>
        <v>Formula</v>
      </c>
      <c r="D5146" s="101" t="s">
        <v>13973</v>
      </c>
      <c r="E5146" s="101" t="s">
        <v>13972</v>
      </c>
      <c r="F5146" s="104">
        <v>222</v>
      </c>
      <c r="G5146" s="77">
        <f t="shared" si="161"/>
        <v>222</v>
      </c>
    </row>
    <row r="5147" spans="1:7" ht="21" x14ac:dyDescent="0.25">
      <c r="A5147" s="115" t="s">
        <v>1811</v>
      </c>
      <c r="B5147" s="102" t="s">
        <v>13971</v>
      </c>
      <c r="C5147" s="101" t="str">
        <f t="shared" si="160"/>
        <v>Formula</v>
      </c>
      <c r="D5147" s="102" t="s">
        <v>13970</v>
      </c>
      <c r="E5147" s="102" t="s">
        <v>13969</v>
      </c>
      <c r="F5147" s="105">
        <v>180</v>
      </c>
      <c r="G5147" s="77">
        <f t="shared" si="161"/>
        <v>180</v>
      </c>
    </row>
    <row r="5148" spans="1:7" ht="21" x14ac:dyDescent="0.25">
      <c r="A5148" s="114" t="s">
        <v>1812</v>
      </c>
      <c r="B5148" s="101" t="s">
        <v>13968</v>
      </c>
      <c r="C5148" s="101" t="str">
        <f t="shared" si="160"/>
        <v>Formula</v>
      </c>
      <c r="D5148" s="101" t="s">
        <v>13967</v>
      </c>
      <c r="E5148" s="101" t="s">
        <v>13966</v>
      </c>
      <c r="F5148" s="104">
        <v>75</v>
      </c>
      <c r="G5148" s="77">
        <f t="shared" si="161"/>
        <v>75</v>
      </c>
    </row>
    <row r="5149" spans="1:7" ht="21" x14ac:dyDescent="0.25">
      <c r="A5149" s="115" t="s">
        <v>1813</v>
      </c>
      <c r="B5149" s="102" t="s">
        <v>13965</v>
      </c>
      <c r="C5149" s="101" t="str">
        <f t="shared" si="160"/>
        <v>Formula</v>
      </c>
      <c r="D5149" s="102" t="s">
        <v>13964</v>
      </c>
      <c r="E5149" s="102" t="s">
        <v>13963</v>
      </c>
      <c r="F5149" s="105">
        <v>208</v>
      </c>
      <c r="G5149" s="77">
        <f t="shared" si="161"/>
        <v>208</v>
      </c>
    </row>
    <row r="5150" spans="1:7" ht="21" x14ac:dyDescent="0.25">
      <c r="A5150" s="114" t="s">
        <v>1814</v>
      </c>
      <c r="B5150" s="101" t="s">
        <v>13962</v>
      </c>
      <c r="C5150" s="101" t="str">
        <f t="shared" si="160"/>
        <v>Formula</v>
      </c>
      <c r="D5150" s="101" t="s">
        <v>13961</v>
      </c>
      <c r="E5150" s="101" t="s">
        <v>13960</v>
      </c>
      <c r="F5150" s="104">
        <v>104</v>
      </c>
      <c r="G5150" s="77">
        <f t="shared" si="161"/>
        <v>104</v>
      </c>
    </row>
    <row r="5151" spans="1:7" ht="21" x14ac:dyDescent="0.25">
      <c r="A5151" s="115" t="s">
        <v>1815</v>
      </c>
      <c r="B5151" s="102" t="s">
        <v>13959</v>
      </c>
      <c r="C5151" s="101" t="str">
        <f t="shared" si="160"/>
        <v>Formula</v>
      </c>
      <c r="D5151" s="102" t="s">
        <v>13958</v>
      </c>
      <c r="E5151" s="102" t="s">
        <v>13957</v>
      </c>
      <c r="F5151" s="105">
        <v>32</v>
      </c>
      <c r="G5151" s="77">
        <f t="shared" si="161"/>
        <v>32</v>
      </c>
    </row>
    <row r="5152" spans="1:7" ht="21" x14ac:dyDescent="0.25">
      <c r="A5152" s="114" t="s">
        <v>1816</v>
      </c>
      <c r="B5152" s="101" t="s">
        <v>13956</v>
      </c>
      <c r="C5152" s="101" t="str">
        <f t="shared" si="160"/>
        <v>Formula</v>
      </c>
      <c r="D5152" s="101" t="s">
        <v>13955</v>
      </c>
      <c r="E5152" s="101" t="s">
        <v>13954</v>
      </c>
      <c r="F5152" s="104">
        <v>30</v>
      </c>
      <c r="G5152" s="77">
        <f t="shared" si="161"/>
        <v>30</v>
      </c>
    </row>
    <row r="5153" spans="1:7" ht="31.5" x14ac:dyDescent="0.25">
      <c r="A5153" s="115" t="s">
        <v>1817</v>
      </c>
      <c r="B5153" s="102" t="s">
        <v>13953</v>
      </c>
      <c r="C5153" s="101" t="str">
        <f t="shared" si="160"/>
        <v>Formula</v>
      </c>
      <c r="D5153" s="102" t="s">
        <v>13952</v>
      </c>
      <c r="E5153" s="102" t="s">
        <v>13951</v>
      </c>
      <c r="F5153" s="105">
        <v>152</v>
      </c>
      <c r="G5153" s="77">
        <f t="shared" si="161"/>
        <v>300</v>
      </c>
    </row>
    <row r="5154" spans="1:7" ht="31.5" x14ac:dyDescent="0.25">
      <c r="A5154" s="114" t="s">
        <v>1818</v>
      </c>
      <c r="B5154" s="101" t="s">
        <v>13953</v>
      </c>
      <c r="C5154" s="101" t="str">
        <f t="shared" si="160"/>
        <v>Formula</v>
      </c>
      <c r="D5154" s="101" t="s">
        <v>13952</v>
      </c>
      <c r="E5154" s="101" t="s">
        <v>13951</v>
      </c>
      <c r="F5154" s="104">
        <v>148</v>
      </c>
      <c r="G5154" s="77">
        <f t="shared" si="161"/>
        <v>300</v>
      </c>
    </row>
    <row r="5155" spans="1:7" ht="21" x14ac:dyDescent="0.25">
      <c r="A5155" s="115" t="s">
        <v>1819</v>
      </c>
      <c r="B5155" s="102" t="s">
        <v>13950</v>
      </c>
      <c r="C5155" s="101" t="str">
        <f t="shared" si="160"/>
        <v>Formula</v>
      </c>
      <c r="D5155" s="102" t="s">
        <v>13949</v>
      </c>
      <c r="E5155" s="102" t="s">
        <v>13948</v>
      </c>
      <c r="F5155" s="105">
        <v>108</v>
      </c>
      <c r="G5155" s="77">
        <f t="shared" si="161"/>
        <v>108</v>
      </c>
    </row>
    <row r="5156" spans="1:7" ht="31.5" x14ac:dyDescent="0.25">
      <c r="A5156" s="114" t="s">
        <v>1820</v>
      </c>
      <c r="B5156" s="101" t="s">
        <v>13947</v>
      </c>
      <c r="C5156" s="101" t="str">
        <f t="shared" si="160"/>
        <v>Formula</v>
      </c>
      <c r="D5156" s="101" t="s">
        <v>13946</v>
      </c>
      <c r="E5156" s="101" t="s">
        <v>13945</v>
      </c>
      <c r="F5156" s="104">
        <v>156</v>
      </c>
      <c r="G5156" s="77">
        <f t="shared" si="161"/>
        <v>156</v>
      </c>
    </row>
    <row r="5157" spans="1:7" ht="21" x14ac:dyDescent="0.25">
      <c r="A5157" s="115" t="s">
        <v>1822</v>
      </c>
      <c r="B5157" s="102" t="s">
        <v>13941</v>
      </c>
      <c r="C5157" s="101" t="str">
        <f t="shared" si="160"/>
        <v>Formula</v>
      </c>
      <c r="D5157" s="102" t="s">
        <v>8286</v>
      </c>
      <c r="E5157" s="102" t="s">
        <v>13940</v>
      </c>
      <c r="F5157" s="105">
        <v>62</v>
      </c>
      <c r="G5157" s="77">
        <f t="shared" si="161"/>
        <v>62</v>
      </c>
    </row>
    <row r="5158" spans="1:7" ht="21" x14ac:dyDescent="0.25">
      <c r="A5158" s="114" t="s">
        <v>1823</v>
      </c>
      <c r="B5158" s="101" t="s">
        <v>13939</v>
      </c>
      <c r="C5158" s="101" t="str">
        <f t="shared" si="160"/>
        <v>Formula</v>
      </c>
      <c r="D5158" s="101" t="s">
        <v>13938</v>
      </c>
      <c r="E5158" s="101" t="s">
        <v>13938</v>
      </c>
      <c r="F5158" s="104">
        <v>112</v>
      </c>
      <c r="G5158" s="77">
        <f t="shared" si="161"/>
        <v>112</v>
      </c>
    </row>
    <row r="5159" spans="1:7" ht="21" x14ac:dyDescent="0.25">
      <c r="A5159" s="115" t="s">
        <v>1824</v>
      </c>
      <c r="B5159" s="102" t="s">
        <v>13937</v>
      </c>
      <c r="C5159" s="101" t="str">
        <f t="shared" si="160"/>
        <v>Formula</v>
      </c>
      <c r="D5159" s="102" t="s">
        <v>13936</v>
      </c>
      <c r="E5159" s="102" t="s">
        <v>13935</v>
      </c>
      <c r="F5159" s="105">
        <v>111</v>
      </c>
      <c r="G5159" s="77">
        <f t="shared" si="161"/>
        <v>143</v>
      </c>
    </row>
    <row r="5160" spans="1:7" ht="21" x14ac:dyDescent="0.25">
      <c r="A5160" s="114" t="s">
        <v>19159</v>
      </c>
      <c r="B5160" s="101" t="s">
        <v>13937</v>
      </c>
      <c r="C5160" s="101" t="str">
        <f t="shared" si="160"/>
        <v>Formula</v>
      </c>
      <c r="D5160" s="101" t="s">
        <v>13936</v>
      </c>
      <c r="E5160" s="101" t="s">
        <v>13942</v>
      </c>
      <c r="F5160" s="104">
        <v>32</v>
      </c>
      <c r="G5160" s="77">
        <f t="shared" si="161"/>
        <v>143</v>
      </c>
    </row>
    <row r="5161" spans="1:7" ht="21" x14ac:dyDescent="0.25">
      <c r="A5161" s="115" t="s">
        <v>1825</v>
      </c>
      <c r="B5161" s="102" t="s">
        <v>13934</v>
      </c>
      <c r="C5161" s="101" t="str">
        <f t="shared" si="160"/>
        <v>Formula</v>
      </c>
      <c r="D5161" s="102" t="s">
        <v>13933</v>
      </c>
      <c r="E5161" s="102" t="s">
        <v>13932</v>
      </c>
      <c r="F5161" s="105">
        <v>96</v>
      </c>
      <c r="G5161" s="77">
        <f t="shared" si="161"/>
        <v>96</v>
      </c>
    </row>
    <row r="5162" spans="1:7" ht="21" x14ac:dyDescent="0.25">
      <c r="A5162" s="114" t="s">
        <v>1826</v>
      </c>
      <c r="B5162" s="101" t="s">
        <v>13931</v>
      </c>
      <c r="C5162" s="101" t="str">
        <f t="shared" si="160"/>
        <v>Formula</v>
      </c>
      <c r="D5162" s="101" t="s">
        <v>13930</v>
      </c>
      <c r="E5162" s="101" t="s">
        <v>13929</v>
      </c>
      <c r="F5162" s="104">
        <v>180</v>
      </c>
      <c r="G5162" s="77">
        <f t="shared" si="161"/>
        <v>180</v>
      </c>
    </row>
    <row r="5163" spans="1:7" ht="21" x14ac:dyDescent="0.25">
      <c r="A5163" s="115" t="s">
        <v>1827</v>
      </c>
      <c r="B5163" s="102" t="s">
        <v>13928</v>
      </c>
      <c r="C5163" s="101" t="str">
        <f t="shared" si="160"/>
        <v>Formula</v>
      </c>
      <c r="D5163" s="102" t="s">
        <v>13927</v>
      </c>
      <c r="E5163" s="102" t="s">
        <v>13926</v>
      </c>
      <c r="F5163" s="105">
        <v>30</v>
      </c>
      <c r="G5163" s="77">
        <f t="shared" si="161"/>
        <v>30</v>
      </c>
    </row>
    <row r="5164" spans="1:7" ht="21" x14ac:dyDescent="0.25">
      <c r="A5164" s="114" t="s">
        <v>1828</v>
      </c>
      <c r="B5164" s="101" t="s">
        <v>13925</v>
      </c>
      <c r="C5164" s="101" t="str">
        <f t="shared" si="160"/>
        <v>Formula</v>
      </c>
      <c r="D5164" s="101" t="s">
        <v>13924</v>
      </c>
      <c r="E5164" s="101" t="s">
        <v>13923</v>
      </c>
      <c r="F5164" s="104">
        <v>31</v>
      </c>
      <c r="G5164" s="77">
        <f t="shared" si="161"/>
        <v>31</v>
      </c>
    </row>
    <row r="5165" spans="1:7" ht="21" x14ac:dyDescent="0.25">
      <c r="A5165" s="115" t="s">
        <v>1829</v>
      </c>
      <c r="B5165" s="102" t="s">
        <v>13922</v>
      </c>
      <c r="C5165" s="101" t="str">
        <f t="shared" si="160"/>
        <v>Formula</v>
      </c>
      <c r="D5165" s="102" t="s">
        <v>13921</v>
      </c>
      <c r="E5165" s="102" t="s">
        <v>13920</v>
      </c>
      <c r="F5165" s="105">
        <v>40</v>
      </c>
      <c r="G5165" s="77">
        <f t="shared" si="161"/>
        <v>40</v>
      </c>
    </row>
    <row r="5166" spans="1:7" ht="21" x14ac:dyDescent="0.25">
      <c r="A5166" s="114" t="s">
        <v>1830</v>
      </c>
      <c r="B5166" s="101" t="s">
        <v>13919</v>
      </c>
      <c r="C5166" s="101" t="str">
        <f t="shared" si="160"/>
        <v>Formula</v>
      </c>
      <c r="D5166" s="101" t="s">
        <v>13918</v>
      </c>
      <c r="E5166" s="101" t="s">
        <v>13917</v>
      </c>
      <c r="F5166" s="104">
        <v>328</v>
      </c>
      <c r="G5166" s="77">
        <f t="shared" si="161"/>
        <v>328</v>
      </c>
    </row>
    <row r="5167" spans="1:7" ht="21" x14ac:dyDescent="0.25">
      <c r="A5167" s="115" t="s">
        <v>1831</v>
      </c>
      <c r="B5167" s="102" t="s">
        <v>13916</v>
      </c>
      <c r="C5167" s="101" t="str">
        <f t="shared" si="160"/>
        <v>Formula</v>
      </c>
      <c r="D5167" s="102" t="s">
        <v>13915</v>
      </c>
      <c r="E5167" s="102" t="s">
        <v>13914</v>
      </c>
      <c r="F5167" s="105">
        <v>162</v>
      </c>
      <c r="G5167" s="77">
        <f t="shared" si="161"/>
        <v>162</v>
      </c>
    </row>
    <row r="5168" spans="1:7" ht="21" x14ac:dyDescent="0.25">
      <c r="A5168" s="114" t="s">
        <v>1832</v>
      </c>
      <c r="B5168" s="101" t="s">
        <v>13912</v>
      </c>
      <c r="C5168" s="101" t="str">
        <f t="shared" si="160"/>
        <v>Formula</v>
      </c>
      <c r="D5168" s="101" t="s">
        <v>13911</v>
      </c>
      <c r="E5168" s="101" t="s">
        <v>13913</v>
      </c>
      <c r="F5168" s="104">
        <v>340</v>
      </c>
      <c r="G5168" s="77">
        <f t="shared" si="161"/>
        <v>598</v>
      </c>
    </row>
    <row r="5169" spans="1:7" ht="21" x14ac:dyDescent="0.25">
      <c r="A5169" s="115" t="s">
        <v>1833</v>
      </c>
      <c r="B5169" s="102" t="s">
        <v>13912</v>
      </c>
      <c r="C5169" s="101" t="str">
        <f t="shared" si="160"/>
        <v>Formula</v>
      </c>
      <c r="D5169" s="102" t="s">
        <v>13911</v>
      </c>
      <c r="E5169" s="102" t="s">
        <v>13910</v>
      </c>
      <c r="F5169" s="105">
        <v>258</v>
      </c>
      <c r="G5169" s="77">
        <f t="shared" si="161"/>
        <v>598</v>
      </c>
    </row>
    <row r="5170" spans="1:7" ht="21" x14ac:dyDescent="0.25">
      <c r="A5170" s="114" t="s">
        <v>1834</v>
      </c>
      <c r="B5170" s="101" t="s">
        <v>13909</v>
      </c>
      <c r="C5170" s="101" t="str">
        <f t="shared" si="160"/>
        <v>Formula</v>
      </c>
      <c r="D5170" s="101" t="s">
        <v>13908</v>
      </c>
      <c r="E5170" s="101" t="s">
        <v>13908</v>
      </c>
      <c r="F5170" s="104">
        <v>82</v>
      </c>
      <c r="G5170" s="77">
        <f t="shared" si="161"/>
        <v>82</v>
      </c>
    </row>
    <row r="5171" spans="1:7" ht="21" x14ac:dyDescent="0.25">
      <c r="A5171" s="115" t="s">
        <v>1835</v>
      </c>
      <c r="B5171" s="102" t="s">
        <v>13907</v>
      </c>
      <c r="C5171" s="101" t="str">
        <f t="shared" si="160"/>
        <v>Formula</v>
      </c>
      <c r="D5171" s="102" t="s">
        <v>13906</v>
      </c>
      <c r="E5171" s="102" t="s">
        <v>13905</v>
      </c>
      <c r="F5171" s="105">
        <v>134</v>
      </c>
      <c r="G5171" s="77">
        <f t="shared" si="161"/>
        <v>134</v>
      </c>
    </row>
    <row r="5172" spans="1:7" ht="21" x14ac:dyDescent="0.25">
      <c r="A5172" s="114" t="s">
        <v>1836</v>
      </c>
      <c r="B5172" s="101" t="s">
        <v>13904</v>
      </c>
      <c r="C5172" s="101" t="str">
        <f t="shared" si="160"/>
        <v>Formula</v>
      </c>
      <c r="D5172" s="101" t="s">
        <v>13903</v>
      </c>
      <c r="E5172" s="101" t="s">
        <v>13902</v>
      </c>
      <c r="F5172" s="104">
        <v>32</v>
      </c>
      <c r="G5172" s="77">
        <f t="shared" si="161"/>
        <v>32</v>
      </c>
    </row>
    <row r="5173" spans="1:7" ht="21" x14ac:dyDescent="0.25">
      <c r="A5173" s="115" t="s">
        <v>1837</v>
      </c>
      <c r="B5173" s="102" t="s">
        <v>13901</v>
      </c>
      <c r="C5173" s="101" t="str">
        <f t="shared" si="160"/>
        <v>Formula</v>
      </c>
      <c r="D5173" s="102" t="s">
        <v>13900</v>
      </c>
      <c r="E5173" s="102" t="s">
        <v>13899</v>
      </c>
      <c r="F5173" s="105">
        <v>76</v>
      </c>
      <c r="G5173" s="77">
        <f t="shared" si="161"/>
        <v>76</v>
      </c>
    </row>
    <row r="5174" spans="1:7" ht="21" x14ac:dyDescent="0.25">
      <c r="A5174" s="114" t="s">
        <v>1838</v>
      </c>
      <c r="B5174" s="101" t="s">
        <v>13898</v>
      </c>
      <c r="C5174" s="101" t="str">
        <f t="shared" si="160"/>
        <v>Formula</v>
      </c>
      <c r="D5174" s="101" t="s">
        <v>13897</v>
      </c>
      <c r="E5174" s="101" t="s">
        <v>13896</v>
      </c>
      <c r="F5174" s="104">
        <v>30</v>
      </c>
      <c r="G5174" s="77">
        <f t="shared" si="161"/>
        <v>30</v>
      </c>
    </row>
    <row r="5175" spans="1:7" ht="21" x14ac:dyDescent="0.25">
      <c r="A5175" s="115" t="s">
        <v>1839</v>
      </c>
      <c r="B5175" s="102" t="s">
        <v>13895</v>
      </c>
      <c r="C5175" s="101" t="str">
        <f t="shared" si="160"/>
        <v>Formula</v>
      </c>
      <c r="D5175" s="102" t="s">
        <v>13894</v>
      </c>
      <c r="E5175" s="102" t="s">
        <v>13893</v>
      </c>
      <c r="F5175" s="105">
        <v>70</v>
      </c>
      <c r="G5175" s="77">
        <f t="shared" si="161"/>
        <v>70</v>
      </c>
    </row>
    <row r="5176" spans="1:7" ht="21" x14ac:dyDescent="0.25">
      <c r="A5176" s="114" t="s">
        <v>1840</v>
      </c>
      <c r="B5176" s="101" t="s">
        <v>13892</v>
      </c>
      <c r="C5176" s="101" t="str">
        <f t="shared" si="160"/>
        <v>Formula</v>
      </c>
      <c r="D5176" s="101" t="s">
        <v>13891</v>
      </c>
      <c r="E5176" s="101" t="s">
        <v>13890</v>
      </c>
      <c r="F5176" s="104">
        <v>197</v>
      </c>
      <c r="G5176" s="77">
        <f t="shared" si="161"/>
        <v>197</v>
      </c>
    </row>
    <row r="5177" spans="1:7" ht="21" x14ac:dyDescent="0.25">
      <c r="A5177" s="115" t="s">
        <v>1841</v>
      </c>
      <c r="B5177" s="102" t="s">
        <v>13889</v>
      </c>
      <c r="C5177" s="101" t="str">
        <f t="shared" si="160"/>
        <v>Formula</v>
      </c>
      <c r="D5177" s="102" t="s">
        <v>7440</v>
      </c>
      <c r="E5177" s="102" t="s">
        <v>13888</v>
      </c>
      <c r="F5177" s="105">
        <v>106</v>
      </c>
      <c r="G5177" s="77">
        <f t="shared" si="161"/>
        <v>106</v>
      </c>
    </row>
    <row r="5178" spans="1:7" ht="21" x14ac:dyDescent="0.25">
      <c r="A5178" s="114" t="s">
        <v>1842</v>
      </c>
      <c r="B5178" s="101" t="s">
        <v>13887</v>
      </c>
      <c r="C5178" s="101" t="str">
        <f t="shared" si="160"/>
        <v>Formula</v>
      </c>
      <c r="D5178" s="101" t="s">
        <v>13886</v>
      </c>
      <c r="E5178" s="101" t="s">
        <v>13885</v>
      </c>
      <c r="F5178" s="104">
        <v>73</v>
      </c>
      <c r="G5178" s="77">
        <f t="shared" si="161"/>
        <v>73</v>
      </c>
    </row>
    <row r="5179" spans="1:7" ht="21" x14ac:dyDescent="0.25">
      <c r="A5179" s="115" t="s">
        <v>1843</v>
      </c>
      <c r="B5179" s="102" t="s">
        <v>13883</v>
      </c>
      <c r="C5179" s="101" t="str">
        <f t="shared" si="160"/>
        <v>Formula</v>
      </c>
      <c r="D5179" s="102" t="s">
        <v>13882</v>
      </c>
      <c r="E5179" s="102" t="s">
        <v>13884</v>
      </c>
      <c r="F5179" s="105">
        <v>262</v>
      </c>
      <c r="G5179" s="77">
        <f t="shared" si="161"/>
        <v>365</v>
      </c>
    </row>
    <row r="5180" spans="1:7" ht="21" x14ac:dyDescent="0.25">
      <c r="A5180" s="114" t="s">
        <v>1844</v>
      </c>
      <c r="B5180" s="101" t="s">
        <v>13883</v>
      </c>
      <c r="C5180" s="101" t="str">
        <f t="shared" si="160"/>
        <v>Formula</v>
      </c>
      <c r="D5180" s="101" t="s">
        <v>13882</v>
      </c>
      <c r="E5180" s="101" t="s">
        <v>13881</v>
      </c>
      <c r="F5180" s="104">
        <v>103</v>
      </c>
      <c r="G5180" s="77">
        <f t="shared" si="161"/>
        <v>365</v>
      </c>
    </row>
    <row r="5181" spans="1:7" ht="21" x14ac:dyDescent="0.25">
      <c r="A5181" s="115" t="s">
        <v>1845</v>
      </c>
      <c r="B5181" s="102" t="s">
        <v>13880</v>
      </c>
      <c r="C5181" s="101" t="str">
        <f t="shared" si="160"/>
        <v>Formula</v>
      </c>
      <c r="D5181" s="102" t="s">
        <v>13879</v>
      </c>
      <c r="E5181" s="102" t="s">
        <v>13878</v>
      </c>
      <c r="F5181" s="105">
        <v>150</v>
      </c>
      <c r="G5181" s="77">
        <f t="shared" si="161"/>
        <v>150</v>
      </c>
    </row>
    <row r="5182" spans="1:7" ht="21" x14ac:dyDescent="0.25">
      <c r="A5182" s="114" t="s">
        <v>1846</v>
      </c>
      <c r="B5182" s="101" t="s">
        <v>13877</v>
      </c>
      <c r="C5182" s="101" t="str">
        <f t="shared" si="160"/>
        <v>Formula</v>
      </c>
      <c r="D5182" s="101" t="s">
        <v>13876</v>
      </c>
      <c r="E5182" s="101" t="s">
        <v>13875</v>
      </c>
      <c r="F5182" s="104">
        <v>181</v>
      </c>
      <c r="G5182" s="77">
        <f t="shared" si="161"/>
        <v>181</v>
      </c>
    </row>
    <row r="5183" spans="1:7" ht="21" x14ac:dyDescent="0.25">
      <c r="A5183" s="115" t="s">
        <v>1847</v>
      </c>
      <c r="B5183" s="102" t="s">
        <v>13874</v>
      </c>
      <c r="C5183" s="101" t="str">
        <f t="shared" si="160"/>
        <v>Formula</v>
      </c>
      <c r="D5183" s="102" t="s">
        <v>13873</v>
      </c>
      <c r="E5183" s="102" t="s">
        <v>13872</v>
      </c>
      <c r="F5183" s="105">
        <v>85</v>
      </c>
      <c r="G5183" s="77">
        <f t="shared" si="161"/>
        <v>85</v>
      </c>
    </row>
    <row r="5184" spans="1:7" ht="21" x14ac:dyDescent="0.25">
      <c r="A5184" s="114" t="s">
        <v>1848</v>
      </c>
      <c r="B5184" s="101" t="s">
        <v>13871</v>
      </c>
      <c r="C5184" s="101" t="str">
        <f t="shared" si="160"/>
        <v>Formula</v>
      </c>
      <c r="D5184" s="101" t="s">
        <v>18238</v>
      </c>
      <c r="E5184" s="101" t="s">
        <v>13870</v>
      </c>
      <c r="F5184" s="104">
        <v>50</v>
      </c>
      <c r="G5184" s="77">
        <f t="shared" si="161"/>
        <v>50</v>
      </c>
    </row>
    <row r="5185" spans="1:7" ht="21" x14ac:dyDescent="0.25">
      <c r="A5185" s="115" t="s">
        <v>1849</v>
      </c>
      <c r="B5185" s="102" t="s">
        <v>13869</v>
      </c>
      <c r="C5185" s="101" t="str">
        <f t="shared" si="160"/>
        <v>Formula</v>
      </c>
      <c r="D5185" s="102" t="s">
        <v>7330</v>
      </c>
      <c r="E5185" s="102" t="s">
        <v>13868</v>
      </c>
      <c r="F5185" s="105">
        <v>40</v>
      </c>
      <c r="G5185" s="77">
        <f t="shared" si="161"/>
        <v>40</v>
      </c>
    </row>
    <row r="5186" spans="1:7" ht="21" x14ac:dyDescent="0.25">
      <c r="A5186" s="114" t="s">
        <v>1850</v>
      </c>
      <c r="B5186" s="101" t="s">
        <v>13867</v>
      </c>
      <c r="C5186" s="101" t="str">
        <f t="shared" si="160"/>
        <v>Formula</v>
      </c>
      <c r="D5186" s="101" t="s">
        <v>13866</v>
      </c>
      <c r="E5186" s="101" t="s">
        <v>13865</v>
      </c>
      <c r="F5186" s="104">
        <v>71</v>
      </c>
      <c r="G5186" s="77">
        <f t="shared" si="161"/>
        <v>71</v>
      </c>
    </row>
    <row r="5187" spans="1:7" ht="21" x14ac:dyDescent="0.25">
      <c r="A5187" s="115" t="s">
        <v>1851</v>
      </c>
      <c r="B5187" s="102" t="s">
        <v>13864</v>
      </c>
      <c r="C5187" s="101" t="str">
        <f t="shared" ref="C5187:C5250" si="162">IF(ISTEXT(VLOOKUP(B5187,$I$3:$I$12,1,FALSE)),"Alt sub","Formula")</f>
        <v>Formula</v>
      </c>
      <c r="D5187" s="102" t="s">
        <v>13863</v>
      </c>
      <c r="E5187" s="102" t="s">
        <v>13862</v>
      </c>
      <c r="F5187" s="105">
        <v>100</v>
      </c>
      <c r="G5187" s="77">
        <f t="shared" ref="G5187:G5250" si="163">SUMIF(B:B,B5187,F:F)</f>
        <v>100</v>
      </c>
    </row>
    <row r="5188" spans="1:7" ht="21" x14ac:dyDescent="0.25">
      <c r="A5188" s="114" t="s">
        <v>1852</v>
      </c>
      <c r="B5188" s="101" t="s">
        <v>13861</v>
      </c>
      <c r="C5188" s="101" t="str">
        <f t="shared" si="162"/>
        <v>Formula</v>
      </c>
      <c r="D5188" s="101" t="s">
        <v>13860</v>
      </c>
      <c r="E5188" s="101" t="s">
        <v>13859</v>
      </c>
      <c r="F5188" s="104">
        <v>52</v>
      </c>
      <c r="G5188" s="77">
        <f t="shared" si="163"/>
        <v>52</v>
      </c>
    </row>
    <row r="5189" spans="1:7" ht="21" x14ac:dyDescent="0.25">
      <c r="A5189" s="115" t="s">
        <v>1853</v>
      </c>
      <c r="B5189" s="102" t="s">
        <v>13858</v>
      </c>
      <c r="C5189" s="101" t="str">
        <f t="shared" si="162"/>
        <v>Formula</v>
      </c>
      <c r="D5189" s="102" t="s">
        <v>13857</v>
      </c>
      <c r="E5189" s="102" t="s">
        <v>13856</v>
      </c>
      <c r="F5189" s="105">
        <v>60</v>
      </c>
      <c r="G5189" s="77">
        <f t="shared" si="163"/>
        <v>60</v>
      </c>
    </row>
    <row r="5190" spans="1:7" ht="21" x14ac:dyDescent="0.25">
      <c r="A5190" s="114" t="s">
        <v>1854</v>
      </c>
      <c r="B5190" s="101" t="s">
        <v>13855</v>
      </c>
      <c r="C5190" s="101" t="str">
        <f t="shared" si="162"/>
        <v>Formula</v>
      </c>
      <c r="D5190" s="101" t="s">
        <v>13854</v>
      </c>
      <c r="E5190" s="101" t="s">
        <v>13853</v>
      </c>
      <c r="F5190" s="104">
        <v>88</v>
      </c>
      <c r="G5190" s="77">
        <f t="shared" si="163"/>
        <v>88</v>
      </c>
    </row>
    <row r="5191" spans="1:7" ht="21" x14ac:dyDescent="0.25">
      <c r="A5191" s="115" t="s">
        <v>1855</v>
      </c>
      <c r="B5191" s="102" t="s">
        <v>13852</v>
      </c>
      <c r="C5191" s="101" t="str">
        <f t="shared" si="162"/>
        <v>Formula</v>
      </c>
      <c r="D5191" s="102" t="s">
        <v>13851</v>
      </c>
      <c r="E5191" s="102" t="s">
        <v>13850</v>
      </c>
      <c r="F5191" s="105">
        <v>40</v>
      </c>
      <c r="G5191" s="77">
        <f t="shared" si="163"/>
        <v>40</v>
      </c>
    </row>
    <row r="5192" spans="1:7" ht="21" x14ac:dyDescent="0.25">
      <c r="A5192" s="114" t="s">
        <v>1856</v>
      </c>
      <c r="B5192" s="101" t="s">
        <v>13849</v>
      </c>
      <c r="C5192" s="101" t="str">
        <f t="shared" si="162"/>
        <v>Formula</v>
      </c>
      <c r="D5192" s="101" t="s">
        <v>13848</v>
      </c>
      <c r="E5192" s="101" t="s">
        <v>13847</v>
      </c>
      <c r="F5192" s="104">
        <v>102</v>
      </c>
      <c r="G5192" s="77">
        <f t="shared" si="163"/>
        <v>102</v>
      </c>
    </row>
    <row r="5193" spans="1:7" ht="21" x14ac:dyDescent="0.25">
      <c r="A5193" s="115" t="s">
        <v>1857</v>
      </c>
      <c r="B5193" s="102" t="s">
        <v>13846</v>
      </c>
      <c r="C5193" s="101" t="str">
        <f t="shared" si="162"/>
        <v>Formula</v>
      </c>
      <c r="D5193" s="102" t="s">
        <v>13845</v>
      </c>
      <c r="E5193" s="102" t="s">
        <v>13844</v>
      </c>
      <c r="F5193" s="105">
        <v>60</v>
      </c>
      <c r="G5193" s="77">
        <f t="shared" si="163"/>
        <v>60</v>
      </c>
    </row>
    <row r="5194" spans="1:7" ht="21" x14ac:dyDescent="0.25">
      <c r="A5194" s="114" t="s">
        <v>1858</v>
      </c>
      <c r="B5194" s="101" t="s">
        <v>13843</v>
      </c>
      <c r="C5194" s="101" t="str">
        <f t="shared" si="162"/>
        <v>Formula</v>
      </c>
      <c r="D5194" s="101" t="s">
        <v>13842</v>
      </c>
      <c r="E5194" s="101" t="s">
        <v>13841</v>
      </c>
      <c r="F5194" s="104">
        <v>70</v>
      </c>
      <c r="G5194" s="77">
        <f t="shared" si="163"/>
        <v>70</v>
      </c>
    </row>
    <row r="5195" spans="1:7" ht="21" x14ac:dyDescent="0.25">
      <c r="A5195" s="115" t="s">
        <v>1859</v>
      </c>
      <c r="B5195" s="102" t="s">
        <v>13840</v>
      </c>
      <c r="C5195" s="101" t="str">
        <f t="shared" si="162"/>
        <v>Formula</v>
      </c>
      <c r="D5195" s="102" t="s">
        <v>13839</v>
      </c>
      <c r="E5195" s="102" t="s">
        <v>13838</v>
      </c>
      <c r="F5195" s="105">
        <v>40</v>
      </c>
      <c r="G5195" s="77">
        <f t="shared" si="163"/>
        <v>40</v>
      </c>
    </row>
    <row r="5196" spans="1:7" ht="21" x14ac:dyDescent="0.25">
      <c r="A5196" s="114" t="s">
        <v>1860</v>
      </c>
      <c r="B5196" s="101" t="s">
        <v>13837</v>
      </c>
      <c r="C5196" s="101" t="str">
        <f t="shared" si="162"/>
        <v>Formula</v>
      </c>
      <c r="D5196" s="101" t="s">
        <v>13836</v>
      </c>
      <c r="E5196" s="101" t="s">
        <v>13835</v>
      </c>
      <c r="F5196" s="104">
        <v>46</v>
      </c>
      <c r="G5196" s="77">
        <f t="shared" si="163"/>
        <v>46</v>
      </c>
    </row>
    <row r="5197" spans="1:7" ht="21" x14ac:dyDescent="0.25">
      <c r="A5197" s="115" t="s">
        <v>1861</v>
      </c>
      <c r="B5197" s="102" t="s">
        <v>13834</v>
      </c>
      <c r="C5197" s="101" t="str">
        <f t="shared" si="162"/>
        <v>Formula</v>
      </c>
      <c r="D5197" s="102" t="s">
        <v>13833</v>
      </c>
      <c r="E5197" s="102" t="s">
        <v>13832</v>
      </c>
      <c r="F5197" s="105">
        <v>46</v>
      </c>
      <c r="G5197" s="77">
        <f t="shared" si="163"/>
        <v>46</v>
      </c>
    </row>
    <row r="5198" spans="1:7" ht="21" x14ac:dyDescent="0.25">
      <c r="A5198" s="114" t="s">
        <v>1862</v>
      </c>
      <c r="B5198" s="101" t="s">
        <v>13831</v>
      </c>
      <c r="C5198" s="101" t="str">
        <f t="shared" si="162"/>
        <v>Formula</v>
      </c>
      <c r="D5198" s="101" t="s">
        <v>13830</v>
      </c>
      <c r="E5198" s="101" t="s">
        <v>13829</v>
      </c>
      <c r="F5198" s="104">
        <v>81</v>
      </c>
      <c r="G5198" s="77">
        <f t="shared" si="163"/>
        <v>81</v>
      </c>
    </row>
    <row r="5199" spans="1:7" ht="21" x14ac:dyDescent="0.25">
      <c r="A5199" s="115" t="s">
        <v>1863</v>
      </c>
      <c r="B5199" s="102" t="s">
        <v>13828</v>
      </c>
      <c r="C5199" s="101" t="str">
        <f t="shared" si="162"/>
        <v>Formula</v>
      </c>
      <c r="D5199" s="102" t="s">
        <v>7018</v>
      </c>
      <c r="E5199" s="102" t="s">
        <v>13827</v>
      </c>
      <c r="F5199" s="105">
        <v>30</v>
      </c>
      <c r="G5199" s="77">
        <f t="shared" si="163"/>
        <v>30</v>
      </c>
    </row>
    <row r="5200" spans="1:7" ht="21" x14ac:dyDescent="0.25">
      <c r="A5200" s="114" t="s">
        <v>1864</v>
      </c>
      <c r="B5200" s="101" t="s">
        <v>13826</v>
      </c>
      <c r="C5200" s="101" t="str">
        <f t="shared" si="162"/>
        <v>Formula</v>
      </c>
      <c r="D5200" s="101" t="s">
        <v>13825</v>
      </c>
      <c r="E5200" s="101" t="s">
        <v>13824</v>
      </c>
      <c r="F5200" s="104">
        <v>32</v>
      </c>
      <c r="G5200" s="77">
        <f t="shared" si="163"/>
        <v>32</v>
      </c>
    </row>
    <row r="5201" spans="1:7" ht="21" x14ac:dyDescent="0.25">
      <c r="A5201" s="115" t="s">
        <v>1865</v>
      </c>
      <c r="B5201" s="102" t="s">
        <v>13823</v>
      </c>
      <c r="C5201" s="101" t="str">
        <f t="shared" si="162"/>
        <v>Formula</v>
      </c>
      <c r="D5201" s="102" t="s">
        <v>13822</v>
      </c>
      <c r="E5201" s="102" t="s">
        <v>13821</v>
      </c>
      <c r="F5201" s="105">
        <v>108</v>
      </c>
      <c r="G5201" s="77">
        <f t="shared" si="163"/>
        <v>110</v>
      </c>
    </row>
    <row r="5202" spans="1:7" ht="21" x14ac:dyDescent="0.25">
      <c r="A5202" s="114" t="s">
        <v>18018</v>
      </c>
      <c r="B5202" s="101" t="s">
        <v>13823</v>
      </c>
      <c r="C5202" s="101" t="str">
        <f t="shared" si="162"/>
        <v>Formula</v>
      </c>
      <c r="D5202" s="101" t="s">
        <v>13822</v>
      </c>
      <c r="E5202" s="101" t="s">
        <v>18044</v>
      </c>
      <c r="F5202" s="104">
        <v>2</v>
      </c>
      <c r="G5202" s="77">
        <f t="shared" si="163"/>
        <v>110</v>
      </c>
    </row>
    <row r="5203" spans="1:7" ht="21" x14ac:dyDescent="0.25">
      <c r="A5203" s="115" t="s">
        <v>1866</v>
      </c>
      <c r="B5203" s="102" t="s">
        <v>13820</v>
      </c>
      <c r="C5203" s="101" t="str">
        <f t="shared" si="162"/>
        <v>Formula</v>
      </c>
      <c r="D5203" s="102" t="s">
        <v>13819</v>
      </c>
      <c r="E5203" s="102" t="s">
        <v>13818</v>
      </c>
      <c r="F5203" s="105">
        <v>50</v>
      </c>
      <c r="G5203" s="77">
        <f t="shared" si="163"/>
        <v>50</v>
      </c>
    </row>
    <row r="5204" spans="1:7" ht="21" x14ac:dyDescent="0.25">
      <c r="A5204" s="114" t="s">
        <v>1867</v>
      </c>
      <c r="B5204" s="101" t="s">
        <v>13817</v>
      </c>
      <c r="C5204" s="101" t="str">
        <f t="shared" si="162"/>
        <v>Formula</v>
      </c>
      <c r="D5204" s="101" t="s">
        <v>13816</v>
      </c>
      <c r="E5204" s="101" t="s">
        <v>13815</v>
      </c>
      <c r="F5204" s="104">
        <v>36</v>
      </c>
      <c r="G5204" s="77">
        <f t="shared" si="163"/>
        <v>36</v>
      </c>
    </row>
    <row r="5205" spans="1:7" ht="21" x14ac:dyDescent="0.25">
      <c r="A5205" s="115" t="s">
        <v>1868</v>
      </c>
      <c r="B5205" s="102" t="s">
        <v>13814</v>
      </c>
      <c r="C5205" s="101" t="str">
        <f t="shared" si="162"/>
        <v>Formula</v>
      </c>
      <c r="D5205" s="102" t="s">
        <v>13813</v>
      </c>
      <c r="E5205" s="102" t="s">
        <v>13812</v>
      </c>
      <c r="F5205" s="105">
        <v>57</v>
      </c>
      <c r="G5205" s="77">
        <f t="shared" si="163"/>
        <v>57</v>
      </c>
    </row>
    <row r="5206" spans="1:7" ht="21" x14ac:dyDescent="0.25">
      <c r="A5206" s="114" t="s">
        <v>1869</v>
      </c>
      <c r="B5206" s="101" t="s">
        <v>13809</v>
      </c>
      <c r="C5206" s="101" t="str">
        <f t="shared" si="162"/>
        <v>Formula</v>
      </c>
      <c r="D5206" s="101" t="s">
        <v>13808</v>
      </c>
      <c r="E5206" s="101" t="s">
        <v>13807</v>
      </c>
      <c r="F5206" s="104">
        <v>48</v>
      </c>
      <c r="G5206" s="77">
        <f t="shared" si="163"/>
        <v>48</v>
      </c>
    </row>
    <row r="5207" spans="1:7" ht="21" x14ac:dyDescent="0.25">
      <c r="A5207" s="115" t="s">
        <v>1870</v>
      </c>
      <c r="B5207" s="102" t="s">
        <v>13806</v>
      </c>
      <c r="C5207" s="101" t="str">
        <f t="shared" si="162"/>
        <v>Formula</v>
      </c>
      <c r="D5207" s="102" t="s">
        <v>13805</v>
      </c>
      <c r="E5207" s="102" t="s">
        <v>13804</v>
      </c>
      <c r="F5207" s="105">
        <v>336</v>
      </c>
      <c r="G5207" s="77">
        <f t="shared" si="163"/>
        <v>336</v>
      </c>
    </row>
    <row r="5208" spans="1:7" ht="21" x14ac:dyDescent="0.25">
      <c r="A5208" s="114" t="s">
        <v>1871</v>
      </c>
      <c r="B5208" s="101" t="s">
        <v>13803</v>
      </c>
      <c r="C5208" s="101" t="str">
        <f t="shared" si="162"/>
        <v>Formula</v>
      </c>
      <c r="D5208" s="101" t="s">
        <v>13802</v>
      </c>
      <c r="E5208" s="101" t="s">
        <v>13801</v>
      </c>
      <c r="F5208" s="104">
        <v>64</v>
      </c>
      <c r="G5208" s="77">
        <f t="shared" si="163"/>
        <v>64</v>
      </c>
    </row>
    <row r="5209" spans="1:7" ht="21" x14ac:dyDescent="0.25">
      <c r="A5209" s="115" t="s">
        <v>1872</v>
      </c>
      <c r="B5209" s="102" t="s">
        <v>13800</v>
      </c>
      <c r="C5209" s="101" t="str">
        <f t="shared" si="162"/>
        <v>Formula</v>
      </c>
      <c r="D5209" s="102" t="s">
        <v>13799</v>
      </c>
      <c r="E5209" s="102" t="s">
        <v>13798</v>
      </c>
      <c r="F5209" s="105">
        <v>45</v>
      </c>
      <c r="G5209" s="77">
        <f t="shared" si="163"/>
        <v>45</v>
      </c>
    </row>
    <row r="5210" spans="1:7" ht="21" x14ac:dyDescent="0.25">
      <c r="A5210" s="114" t="s">
        <v>1873</v>
      </c>
      <c r="B5210" s="101" t="s">
        <v>13797</v>
      </c>
      <c r="C5210" s="101" t="str">
        <f t="shared" si="162"/>
        <v>Formula</v>
      </c>
      <c r="D5210" s="101" t="s">
        <v>13796</v>
      </c>
      <c r="E5210" s="101" t="s">
        <v>13795</v>
      </c>
      <c r="F5210" s="104">
        <v>66</v>
      </c>
      <c r="G5210" s="77">
        <f t="shared" si="163"/>
        <v>66</v>
      </c>
    </row>
    <row r="5211" spans="1:7" ht="21" x14ac:dyDescent="0.25">
      <c r="A5211" s="115" t="s">
        <v>1874</v>
      </c>
      <c r="B5211" s="102" t="s">
        <v>13794</v>
      </c>
      <c r="C5211" s="101" t="str">
        <f t="shared" si="162"/>
        <v>Formula</v>
      </c>
      <c r="D5211" s="102" t="s">
        <v>13793</v>
      </c>
      <c r="E5211" s="102" t="s">
        <v>13792</v>
      </c>
      <c r="F5211" s="105">
        <v>48</v>
      </c>
      <c r="G5211" s="77">
        <f t="shared" si="163"/>
        <v>48</v>
      </c>
    </row>
    <row r="5212" spans="1:7" ht="21" x14ac:dyDescent="0.25">
      <c r="A5212" s="114" t="s">
        <v>1875</v>
      </c>
      <c r="B5212" s="101" t="s">
        <v>13791</v>
      </c>
      <c r="C5212" s="101" t="str">
        <f t="shared" si="162"/>
        <v>Formula</v>
      </c>
      <c r="D5212" s="101" t="s">
        <v>13790</v>
      </c>
      <c r="E5212" s="101" t="s">
        <v>13789</v>
      </c>
      <c r="F5212" s="104">
        <v>172</v>
      </c>
      <c r="G5212" s="77">
        <f t="shared" si="163"/>
        <v>172</v>
      </c>
    </row>
    <row r="5213" spans="1:7" ht="21" x14ac:dyDescent="0.25">
      <c r="A5213" s="115" t="s">
        <v>1876</v>
      </c>
      <c r="B5213" s="102" t="s">
        <v>13788</v>
      </c>
      <c r="C5213" s="101" t="str">
        <f t="shared" si="162"/>
        <v>Formula</v>
      </c>
      <c r="D5213" s="102" t="s">
        <v>13787</v>
      </c>
      <c r="E5213" s="102" t="s">
        <v>13786</v>
      </c>
      <c r="F5213" s="105">
        <v>66</v>
      </c>
      <c r="G5213" s="77">
        <f t="shared" si="163"/>
        <v>66</v>
      </c>
    </row>
    <row r="5214" spans="1:7" ht="21" x14ac:dyDescent="0.25">
      <c r="A5214" s="114" t="s">
        <v>1877</v>
      </c>
      <c r="B5214" s="101" t="s">
        <v>13785</v>
      </c>
      <c r="C5214" s="101" t="str">
        <f t="shared" si="162"/>
        <v>Formula</v>
      </c>
      <c r="D5214" s="101" t="s">
        <v>13784</v>
      </c>
      <c r="E5214" s="101" t="s">
        <v>13783</v>
      </c>
      <c r="F5214" s="104">
        <v>100</v>
      </c>
      <c r="G5214" s="77">
        <f t="shared" si="163"/>
        <v>100</v>
      </c>
    </row>
    <row r="5215" spans="1:7" ht="31.5" x14ac:dyDescent="0.25">
      <c r="A5215" s="115" t="s">
        <v>1878</v>
      </c>
      <c r="B5215" s="102" t="s">
        <v>13782</v>
      </c>
      <c r="C5215" s="101" t="str">
        <f t="shared" si="162"/>
        <v>Formula</v>
      </c>
      <c r="D5215" s="102" t="s">
        <v>13781</v>
      </c>
      <c r="E5215" s="102" t="s">
        <v>13778</v>
      </c>
      <c r="F5215" s="105">
        <v>59</v>
      </c>
      <c r="G5215" s="77">
        <f t="shared" si="163"/>
        <v>59</v>
      </c>
    </row>
    <row r="5216" spans="1:7" ht="21" x14ac:dyDescent="0.25">
      <c r="A5216" s="114" t="s">
        <v>4987</v>
      </c>
      <c r="B5216" s="101" t="s">
        <v>8139</v>
      </c>
      <c r="C5216" s="101" t="str">
        <f t="shared" si="162"/>
        <v>Formula</v>
      </c>
      <c r="D5216" s="101" t="s">
        <v>7185</v>
      </c>
      <c r="E5216" s="101" t="s">
        <v>8140</v>
      </c>
      <c r="F5216" s="104">
        <v>74</v>
      </c>
      <c r="G5216" s="77">
        <f t="shared" si="163"/>
        <v>425</v>
      </c>
    </row>
    <row r="5217" spans="1:7" ht="21" x14ac:dyDescent="0.25">
      <c r="A5217" s="115" t="s">
        <v>4988</v>
      </c>
      <c r="B5217" s="102" t="s">
        <v>8139</v>
      </c>
      <c r="C5217" s="101" t="str">
        <f t="shared" si="162"/>
        <v>Formula</v>
      </c>
      <c r="D5217" s="102" t="s">
        <v>7185</v>
      </c>
      <c r="E5217" s="102" t="s">
        <v>8138</v>
      </c>
      <c r="F5217" s="105">
        <v>351</v>
      </c>
      <c r="G5217" s="77">
        <f t="shared" si="163"/>
        <v>425</v>
      </c>
    </row>
    <row r="5218" spans="1:7" ht="21" x14ac:dyDescent="0.25">
      <c r="A5218" s="114" t="s">
        <v>4989</v>
      </c>
      <c r="B5218" s="101" t="s">
        <v>8135</v>
      </c>
      <c r="C5218" s="101" t="str">
        <f t="shared" si="162"/>
        <v>Formula</v>
      </c>
      <c r="D5218" s="101" t="s">
        <v>8134</v>
      </c>
      <c r="E5218" s="101" t="s">
        <v>8137</v>
      </c>
      <c r="F5218" s="104">
        <v>440</v>
      </c>
      <c r="G5218" s="77">
        <f t="shared" si="163"/>
        <v>717</v>
      </c>
    </row>
    <row r="5219" spans="1:7" ht="21" x14ac:dyDescent="0.25">
      <c r="A5219" s="115" t="s">
        <v>4990</v>
      </c>
      <c r="B5219" s="102" t="s">
        <v>8135</v>
      </c>
      <c r="C5219" s="101" t="str">
        <f t="shared" si="162"/>
        <v>Formula</v>
      </c>
      <c r="D5219" s="102" t="s">
        <v>8134</v>
      </c>
      <c r="E5219" s="102" t="s">
        <v>8136</v>
      </c>
      <c r="F5219" s="105">
        <v>277</v>
      </c>
      <c r="G5219" s="77">
        <f t="shared" si="163"/>
        <v>717</v>
      </c>
    </row>
    <row r="5220" spans="1:7" ht="21" x14ac:dyDescent="0.25">
      <c r="A5220" s="114" t="s">
        <v>18391</v>
      </c>
      <c r="B5220" s="101" t="s">
        <v>8135</v>
      </c>
      <c r="C5220" s="101" t="str">
        <f t="shared" si="162"/>
        <v>Formula</v>
      </c>
      <c r="D5220" s="101" t="s">
        <v>8134</v>
      </c>
      <c r="E5220" s="101" t="s">
        <v>18454</v>
      </c>
      <c r="F5220" s="104">
        <v>0</v>
      </c>
      <c r="G5220" s="77">
        <f t="shared" si="163"/>
        <v>717</v>
      </c>
    </row>
    <row r="5221" spans="1:7" ht="21" x14ac:dyDescent="0.25">
      <c r="A5221" s="115" t="s">
        <v>4991</v>
      </c>
      <c r="B5221" s="102" t="s">
        <v>8123</v>
      </c>
      <c r="C5221" s="101" t="str">
        <f t="shared" si="162"/>
        <v>Formula</v>
      </c>
      <c r="D5221" s="102" t="s">
        <v>8122</v>
      </c>
      <c r="E5221" s="102" t="s">
        <v>8133</v>
      </c>
      <c r="F5221" s="105">
        <v>497</v>
      </c>
      <c r="G5221" s="77">
        <f t="shared" si="163"/>
        <v>1953</v>
      </c>
    </row>
    <row r="5222" spans="1:7" ht="21" x14ac:dyDescent="0.25">
      <c r="A5222" s="114" t="s">
        <v>4992</v>
      </c>
      <c r="B5222" s="101" t="s">
        <v>8123</v>
      </c>
      <c r="C5222" s="101" t="str">
        <f t="shared" si="162"/>
        <v>Formula</v>
      </c>
      <c r="D5222" s="101" t="s">
        <v>8122</v>
      </c>
      <c r="E5222" s="101" t="s">
        <v>8132</v>
      </c>
      <c r="F5222" s="104">
        <v>416</v>
      </c>
      <c r="G5222" s="77">
        <f t="shared" si="163"/>
        <v>1953</v>
      </c>
    </row>
    <row r="5223" spans="1:7" ht="21" x14ac:dyDescent="0.25">
      <c r="A5223" s="115" t="s">
        <v>4993</v>
      </c>
      <c r="B5223" s="102" t="s">
        <v>8123</v>
      </c>
      <c r="C5223" s="101" t="str">
        <f t="shared" si="162"/>
        <v>Formula</v>
      </c>
      <c r="D5223" s="102" t="s">
        <v>8122</v>
      </c>
      <c r="E5223" s="102" t="s">
        <v>8131</v>
      </c>
      <c r="F5223" s="105">
        <v>340</v>
      </c>
      <c r="G5223" s="77">
        <f t="shared" si="163"/>
        <v>1953</v>
      </c>
    </row>
    <row r="5224" spans="1:7" ht="21" x14ac:dyDescent="0.25">
      <c r="A5224" s="114" t="s">
        <v>4996</v>
      </c>
      <c r="B5224" s="101" t="s">
        <v>8123</v>
      </c>
      <c r="C5224" s="101" t="str">
        <f t="shared" si="162"/>
        <v>Formula</v>
      </c>
      <c r="D5224" s="101" t="s">
        <v>8122</v>
      </c>
      <c r="E5224" s="101" t="s">
        <v>8129</v>
      </c>
      <c r="F5224" s="104">
        <v>200</v>
      </c>
      <c r="G5224" s="77">
        <f t="shared" si="163"/>
        <v>1953</v>
      </c>
    </row>
    <row r="5225" spans="1:7" ht="21" x14ac:dyDescent="0.25">
      <c r="A5225" s="115" t="s">
        <v>4997</v>
      </c>
      <c r="B5225" s="102" t="s">
        <v>8123</v>
      </c>
      <c r="C5225" s="101" t="str">
        <f t="shared" si="162"/>
        <v>Formula</v>
      </c>
      <c r="D5225" s="102" t="s">
        <v>8122</v>
      </c>
      <c r="E5225" s="102" t="s">
        <v>8128</v>
      </c>
      <c r="F5225" s="105">
        <v>132</v>
      </c>
      <c r="G5225" s="77">
        <f t="shared" si="163"/>
        <v>1953</v>
      </c>
    </row>
    <row r="5226" spans="1:7" ht="21" x14ac:dyDescent="0.25">
      <c r="A5226" s="114" t="s">
        <v>4998</v>
      </c>
      <c r="B5226" s="101" t="s">
        <v>8123</v>
      </c>
      <c r="C5226" s="101" t="str">
        <f t="shared" si="162"/>
        <v>Formula</v>
      </c>
      <c r="D5226" s="101" t="s">
        <v>8122</v>
      </c>
      <c r="E5226" s="101" t="s">
        <v>8127</v>
      </c>
      <c r="F5226" s="104">
        <v>200</v>
      </c>
      <c r="G5226" s="77">
        <f t="shared" si="163"/>
        <v>1953</v>
      </c>
    </row>
    <row r="5227" spans="1:7" ht="21" x14ac:dyDescent="0.25">
      <c r="A5227" s="115" t="s">
        <v>4999</v>
      </c>
      <c r="B5227" s="102" t="s">
        <v>8123</v>
      </c>
      <c r="C5227" s="101" t="str">
        <f t="shared" si="162"/>
        <v>Formula</v>
      </c>
      <c r="D5227" s="102" t="s">
        <v>8122</v>
      </c>
      <c r="E5227" s="102" t="s">
        <v>8126</v>
      </c>
      <c r="F5227" s="105">
        <v>37</v>
      </c>
      <c r="G5227" s="77">
        <f t="shared" si="163"/>
        <v>1953</v>
      </c>
    </row>
    <row r="5228" spans="1:7" ht="21" x14ac:dyDescent="0.25">
      <c r="A5228" s="114" t="s">
        <v>5000</v>
      </c>
      <c r="B5228" s="101" t="s">
        <v>8123</v>
      </c>
      <c r="C5228" s="101" t="str">
        <f t="shared" si="162"/>
        <v>Formula</v>
      </c>
      <c r="D5228" s="101" t="s">
        <v>8122</v>
      </c>
      <c r="E5228" s="101" t="s">
        <v>8125</v>
      </c>
      <c r="F5228" s="104">
        <v>98</v>
      </c>
      <c r="G5228" s="77">
        <f t="shared" si="163"/>
        <v>1953</v>
      </c>
    </row>
    <row r="5229" spans="1:7" ht="21" x14ac:dyDescent="0.25">
      <c r="A5229" s="115" t="s">
        <v>5002</v>
      </c>
      <c r="B5229" s="102" t="s">
        <v>8123</v>
      </c>
      <c r="C5229" s="101" t="str">
        <f t="shared" si="162"/>
        <v>Formula</v>
      </c>
      <c r="D5229" s="102" t="s">
        <v>8122</v>
      </c>
      <c r="E5229" s="102" t="s">
        <v>8121</v>
      </c>
      <c r="F5229" s="105">
        <v>33</v>
      </c>
      <c r="G5229" s="77">
        <f t="shared" si="163"/>
        <v>1953</v>
      </c>
    </row>
    <row r="5230" spans="1:7" ht="21" x14ac:dyDescent="0.25">
      <c r="A5230" s="114" t="s">
        <v>5018</v>
      </c>
      <c r="B5230" s="101" t="s">
        <v>8091</v>
      </c>
      <c r="C5230" s="101" t="str">
        <f t="shared" si="162"/>
        <v>Formula</v>
      </c>
      <c r="D5230" s="101" t="s">
        <v>8090</v>
      </c>
      <c r="E5230" s="101" t="s">
        <v>8094</v>
      </c>
      <c r="F5230" s="104">
        <v>386</v>
      </c>
      <c r="G5230" s="77">
        <f t="shared" si="163"/>
        <v>1116</v>
      </c>
    </row>
    <row r="5231" spans="1:7" ht="21" x14ac:dyDescent="0.25">
      <c r="A5231" s="115" t="s">
        <v>5019</v>
      </c>
      <c r="B5231" s="102" t="s">
        <v>8091</v>
      </c>
      <c r="C5231" s="101" t="str">
        <f t="shared" si="162"/>
        <v>Formula</v>
      </c>
      <c r="D5231" s="102" t="s">
        <v>8090</v>
      </c>
      <c r="E5231" s="102" t="s">
        <v>8093</v>
      </c>
      <c r="F5231" s="105">
        <v>261</v>
      </c>
      <c r="G5231" s="77">
        <f t="shared" si="163"/>
        <v>1116</v>
      </c>
    </row>
    <row r="5232" spans="1:7" ht="21" x14ac:dyDescent="0.25">
      <c r="A5232" s="114" t="s">
        <v>5020</v>
      </c>
      <c r="B5232" s="101" t="s">
        <v>8091</v>
      </c>
      <c r="C5232" s="101" t="str">
        <f t="shared" si="162"/>
        <v>Formula</v>
      </c>
      <c r="D5232" s="101" t="s">
        <v>8090</v>
      </c>
      <c r="E5232" s="101" t="s">
        <v>8092</v>
      </c>
      <c r="F5232" s="104">
        <v>231</v>
      </c>
      <c r="G5232" s="77">
        <f t="shared" si="163"/>
        <v>1116</v>
      </c>
    </row>
    <row r="5233" spans="1:7" ht="21" x14ac:dyDescent="0.25">
      <c r="A5233" s="115" t="s">
        <v>5021</v>
      </c>
      <c r="B5233" s="102" t="s">
        <v>8091</v>
      </c>
      <c r="C5233" s="101" t="str">
        <f t="shared" si="162"/>
        <v>Formula</v>
      </c>
      <c r="D5233" s="102" t="s">
        <v>8090</v>
      </c>
      <c r="E5233" s="102" t="s">
        <v>8089</v>
      </c>
      <c r="F5233" s="105">
        <v>238</v>
      </c>
      <c r="G5233" s="77">
        <f t="shared" si="163"/>
        <v>1116</v>
      </c>
    </row>
    <row r="5234" spans="1:7" ht="21" x14ac:dyDescent="0.25">
      <c r="A5234" s="114" t="s">
        <v>5025</v>
      </c>
      <c r="B5234" s="101" t="s">
        <v>8081</v>
      </c>
      <c r="C5234" s="101" t="str">
        <f t="shared" si="162"/>
        <v>Formula</v>
      </c>
      <c r="D5234" s="101" t="s">
        <v>8080</v>
      </c>
      <c r="E5234" s="101" t="s">
        <v>8079</v>
      </c>
      <c r="F5234" s="104">
        <v>20</v>
      </c>
      <c r="G5234" s="77">
        <f t="shared" si="163"/>
        <v>20</v>
      </c>
    </row>
    <row r="5235" spans="1:7" ht="21" x14ac:dyDescent="0.25">
      <c r="A5235" s="115" t="s">
        <v>5027</v>
      </c>
      <c r="B5235" s="102" t="s">
        <v>8075</v>
      </c>
      <c r="C5235" s="101" t="str">
        <f t="shared" si="162"/>
        <v>Formula</v>
      </c>
      <c r="D5235" s="102" t="s">
        <v>8074</v>
      </c>
      <c r="E5235" s="102" t="s">
        <v>8073</v>
      </c>
      <c r="F5235" s="105">
        <v>124</v>
      </c>
      <c r="G5235" s="77">
        <f t="shared" si="163"/>
        <v>124</v>
      </c>
    </row>
    <row r="5236" spans="1:7" ht="21" x14ac:dyDescent="0.25">
      <c r="A5236" s="114" t="s">
        <v>5028</v>
      </c>
      <c r="B5236" s="101" t="s">
        <v>8072</v>
      </c>
      <c r="C5236" s="101" t="str">
        <f t="shared" si="162"/>
        <v>Formula</v>
      </c>
      <c r="D5236" s="101" t="s">
        <v>8071</v>
      </c>
      <c r="E5236" s="101" t="s">
        <v>8070</v>
      </c>
      <c r="F5236" s="104">
        <v>199</v>
      </c>
      <c r="G5236" s="77">
        <f t="shared" si="163"/>
        <v>199</v>
      </c>
    </row>
    <row r="5237" spans="1:7" ht="21" x14ac:dyDescent="0.25">
      <c r="A5237" s="115" t="s">
        <v>5032</v>
      </c>
      <c r="B5237" s="102" t="s">
        <v>8062</v>
      </c>
      <c r="C5237" s="101" t="str">
        <f t="shared" si="162"/>
        <v>Formula</v>
      </c>
      <c r="D5237" s="102" t="s">
        <v>8061</v>
      </c>
      <c r="E5237" s="102" t="s">
        <v>8060</v>
      </c>
      <c r="F5237" s="105">
        <v>150</v>
      </c>
      <c r="G5237" s="77">
        <f t="shared" si="163"/>
        <v>150</v>
      </c>
    </row>
    <row r="5238" spans="1:7" ht="21" x14ac:dyDescent="0.25">
      <c r="A5238" s="114" t="s">
        <v>5035</v>
      </c>
      <c r="B5238" s="101" t="s">
        <v>8053</v>
      </c>
      <c r="C5238" s="101" t="str">
        <f t="shared" si="162"/>
        <v>Formula</v>
      </c>
      <c r="D5238" s="101" t="s">
        <v>8052</v>
      </c>
      <c r="E5238" s="101" t="s">
        <v>8051</v>
      </c>
      <c r="F5238" s="104">
        <v>136</v>
      </c>
      <c r="G5238" s="77">
        <f t="shared" si="163"/>
        <v>136</v>
      </c>
    </row>
    <row r="5239" spans="1:7" ht="21" x14ac:dyDescent="0.25">
      <c r="A5239" s="115" t="s">
        <v>5044</v>
      </c>
      <c r="B5239" s="102" t="s">
        <v>8029</v>
      </c>
      <c r="C5239" s="101" t="str">
        <f t="shared" si="162"/>
        <v>Formula</v>
      </c>
      <c r="D5239" s="102" t="s">
        <v>8028</v>
      </c>
      <c r="E5239" s="102" t="s">
        <v>8027</v>
      </c>
      <c r="F5239" s="105">
        <v>122</v>
      </c>
      <c r="G5239" s="77">
        <f t="shared" si="163"/>
        <v>122</v>
      </c>
    </row>
    <row r="5240" spans="1:7" ht="21" x14ac:dyDescent="0.25">
      <c r="A5240" s="114" t="s">
        <v>5047</v>
      </c>
      <c r="B5240" s="101" t="s">
        <v>8021</v>
      </c>
      <c r="C5240" s="101" t="str">
        <f t="shared" si="162"/>
        <v>Formula</v>
      </c>
      <c r="D5240" s="101" t="s">
        <v>8020</v>
      </c>
      <c r="E5240" s="101" t="s">
        <v>8019</v>
      </c>
      <c r="F5240" s="104">
        <v>202</v>
      </c>
      <c r="G5240" s="77">
        <f t="shared" si="163"/>
        <v>202</v>
      </c>
    </row>
    <row r="5241" spans="1:7" ht="21" x14ac:dyDescent="0.25">
      <c r="A5241" s="115" t="s">
        <v>5048</v>
      </c>
      <c r="B5241" s="102" t="s">
        <v>8018</v>
      </c>
      <c r="C5241" s="101" t="str">
        <f t="shared" si="162"/>
        <v>Formula</v>
      </c>
      <c r="D5241" s="102" t="s">
        <v>8017</v>
      </c>
      <c r="E5241" s="102" t="s">
        <v>8016</v>
      </c>
      <c r="F5241" s="105">
        <v>672</v>
      </c>
      <c r="G5241" s="77">
        <f t="shared" si="163"/>
        <v>672</v>
      </c>
    </row>
    <row r="5242" spans="1:7" ht="21" x14ac:dyDescent="0.25">
      <c r="A5242" s="114" t="s">
        <v>5055</v>
      </c>
      <c r="B5242" s="101" t="s">
        <v>8002</v>
      </c>
      <c r="C5242" s="101" t="str">
        <f t="shared" si="162"/>
        <v>Formula</v>
      </c>
      <c r="D5242" s="101" t="s">
        <v>8001</v>
      </c>
      <c r="E5242" s="101" t="s">
        <v>8000</v>
      </c>
      <c r="F5242" s="104">
        <v>317</v>
      </c>
      <c r="G5242" s="77">
        <f t="shared" si="163"/>
        <v>317</v>
      </c>
    </row>
    <row r="5243" spans="1:7" ht="21" x14ac:dyDescent="0.25">
      <c r="A5243" s="115" t="s">
        <v>5056</v>
      </c>
      <c r="B5243" s="102" t="s">
        <v>7999</v>
      </c>
      <c r="C5243" s="101" t="str">
        <f t="shared" si="162"/>
        <v>Formula</v>
      </c>
      <c r="D5243" s="102" t="s">
        <v>7998</v>
      </c>
      <c r="E5243" s="102" t="s">
        <v>7997</v>
      </c>
      <c r="F5243" s="105">
        <v>204</v>
      </c>
      <c r="G5243" s="77">
        <f t="shared" si="163"/>
        <v>204</v>
      </c>
    </row>
    <row r="5244" spans="1:7" ht="21" x14ac:dyDescent="0.25">
      <c r="A5244" s="114" t="s">
        <v>5065</v>
      </c>
      <c r="B5244" s="101" t="s">
        <v>7973</v>
      </c>
      <c r="C5244" s="101" t="str">
        <f t="shared" si="162"/>
        <v>Formula</v>
      </c>
      <c r="D5244" s="101" t="s">
        <v>7972</v>
      </c>
      <c r="E5244" s="101" t="s">
        <v>7971</v>
      </c>
      <c r="F5244" s="104">
        <v>420</v>
      </c>
      <c r="G5244" s="77">
        <f t="shared" si="163"/>
        <v>420</v>
      </c>
    </row>
    <row r="5245" spans="1:7" ht="21" x14ac:dyDescent="0.25">
      <c r="A5245" s="115" t="s">
        <v>5066</v>
      </c>
      <c r="B5245" s="102" t="s">
        <v>7970</v>
      </c>
      <c r="C5245" s="101" t="str">
        <f t="shared" si="162"/>
        <v>Formula</v>
      </c>
      <c r="D5245" s="102" t="s">
        <v>7969</v>
      </c>
      <c r="E5245" s="102" t="s">
        <v>7968</v>
      </c>
      <c r="F5245" s="105">
        <v>306</v>
      </c>
      <c r="G5245" s="77">
        <f t="shared" si="163"/>
        <v>306</v>
      </c>
    </row>
    <row r="5246" spans="1:7" ht="21" x14ac:dyDescent="0.25">
      <c r="A5246" s="114" t="s">
        <v>5069</v>
      </c>
      <c r="B5246" s="101" t="s">
        <v>7961</v>
      </c>
      <c r="C5246" s="101" t="str">
        <f t="shared" si="162"/>
        <v>Formula</v>
      </c>
      <c r="D5246" s="101" t="s">
        <v>7960</v>
      </c>
      <c r="E5246" s="101" t="s">
        <v>7959</v>
      </c>
      <c r="F5246" s="104">
        <v>325</v>
      </c>
      <c r="G5246" s="77">
        <f t="shared" si="163"/>
        <v>325</v>
      </c>
    </row>
    <row r="5247" spans="1:7" ht="21" x14ac:dyDescent="0.25">
      <c r="A5247" s="115" t="s">
        <v>5071</v>
      </c>
      <c r="B5247" s="102" t="s">
        <v>7955</v>
      </c>
      <c r="C5247" s="101" t="str">
        <f t="shared" si="162"/>
        <v>Formula</v>
      </c>
      <c r="D5247" s="102" t="s">
        <v>7954</v>
      </c>
      <c r="E5247" s="102" t="s">
        <v>7953</v>
      </c>
      <c r="F5247" s="105">
        <v>403</v>
      </c>
      <c r="G5247" s="77">
        <f t="shared" si="163"/>
        <v>403</v>
      </c>
    </row>
    <row r="5248" spans="1:7" ht="21" x14ac:dyDescent="0.25">
      <c r="A5248" s="114" t="s">
        <v>5072</v>
      </c>
      <c r="B5248" s="101" t="s">
        <v>7952</v>
      </c>
      <c r="C5248" s="101" t="str">
        <f t="shared" si="162"/>
        <v>Formula</v>
      </c>
      <c r="D5248" s="101" t="s">
        <v>7951</v>
      </c>
      <c r="E5248" s="101" t="s">
        <v>7950</v>
      </c>
      <c r="F5248" s="104">
        <v>138</v>
      </c>
      <c r="G5248" s="77">
        <f t="shared" si="163"/>
        <v>138</v>
      </c>
    </row>
    <row r="5249" spans="1:7" ht="21" x14ac:dyDescent="0.25">
      <c r="A5249" s="115" t="s">
        <v>5073</v>
      </c>
      <c r="B5249" s="102" t="s">
        <v>7949</v>
      </c>
      <c r="C5249" s="101" t="str">
        <f t="shared" si="162"/>
        <v>Formula</v>
      </c>
      <c r="D5249" s="102" t="s">
        <v>7948</v>
      </c>
      <c r="E5249" s="102" t="s">
        <v>7947</v>
      </c>
      <c r="F5249" s="105">
        <v>302</v>
      </c>
      <c r="G5249" s="77">
        <f t="shared" si="163"/>
        <v>302</v>
      </c>
    </row>
    <row r="5250" spans="1:7" ht="21" x14ac:dyDescent="0.25">
      <c r="A5250" s="114" t="s">
        <v>5074</v>
      </c>
      <c r="B5250" s="101" t="s">
        <v>7946</v>
      </c>
      <c r="C5250" s="101" t="str">
        <f t="shared" si="162"/>
        <v>Formula</v>
      </c>
      <c r="D5250" s="101" t="s">
        <v>7945</v>
      </c>
      <c r="E5250" s="101" t="s">
        <v>7944</v>
      </c>
      <c r="F5250" s="104">
        <v>245</v>
      </c>
      <c r="G5250" s="77">
        <f t="shared" si="163"/>
        <v>245</v>
      </c>
    </row>
    <row r="5251" spans="1:7" ht="21" x14ac:dyDescent="0.25">
      <c r="A5251" s="115" t="s">
        <v>5076</v>
      </c>
      <c r="B5251" s="102" t="s">
        <v>7940</v>
      </c>
      <c r="C5251" s="101" t="str">
        <f t="shared" ref="C5251:C5314" si="164">IF(ISTEXT(VLOOKUP(B5251,$I$3:$I$12,1,FALSE)),"Alt sub","Formula")</f>
        <v>Formula</v>
      </c>
      <c r="D5251" s="102" t="s">
        <v>7939</v>
      </c>
      <c r="E5251" s="102" t="s">
        <v>7938</v>
      </c>
      <c r="F5251" s="105">
        <v>400</v>
      </c>
      <c r="G5251" s="77">
        <f t="shared" ref="G5251:G5314" si="165">SUMIF(B:B,B5251,F:F)</f>
        <v>400</v>
      </c>
    </row>
    <row r="5252" spans="1:7" x14ac:dyDescent="0.25">
      <c r="A5252" s="114" t="s">
        <v>5077</v>
      </c>
      <c r="B5252" s="101" t="s">
        <v>7936</v>
      </c>
      <c r="C5252" s="101" t="str">
        <f t="shared" si="164"/>
        <v>Formula</v>
      </c>
      <c r="D5252" s="101" t="s">
        <v>7935</v>
      </c>
      <c r="E5252" s="101" t="s">
        <v>7937</v>
      </c>
      <c r="F5252" s="104">
        <v>144</v>
      </c>
      <c r="G5252" s="77">
        <f t="shared" si="165"/>
        <v>354</v>
      </c>
    </row>
    <row r="5253" spans="1:7" x14ac:dyDescent="0.25">
      <c r="A5253" s="115" t="s">
        <v>5078</v>
      </c>
      <c r="B5253" s="102" t="s">
        <v>7936</v>
      </c>
      <c r="C5253" s="101" t="str">
        <f t="shared" si="164"/>
        <v>Formula</v>
      </c>
      <c r="D5253" s="102" t="s">
        <v>7935</v>
      </c>
      <c r="E5253" s="102" t="s">
        <v>7934</v>
      </c>
      <c r="F5253" s="105">
        <v>210</v>
      </c>
      <c r="G5253" s="77">
        <f t="shared" si="165"/>
        <v>354</v>
      </c>
    </row>
    <row r="5254" spans="1:7" ht="31.5" x14ac:dyDescent="0.25">
      <c r="A5254" s="114" t="s">
        <v>5086</v>
      </c>
      <c r="B5254" s="101" t="s">
        <v>7913</v>
      </c>
      <c r="C5254" s="101" t="str">
        <f t="shared" si="164"/>
        <v>Formula</v>
      </c>
      <c r="D5254" s="101" t="s">
        <v>7912</v>
      </c>
      <c r="E5254" s="101" t="s">
        <v>7911</v>
      </c>
      <c r="F5254" s="104">
        <v>326</v>
      </c>
      <c r="G5254" s="77">
        <f t="shared" si="165"/>
        <v>326</v>
      </c>
    </row>
    <row r="5255" spans="1:7" ht="21" x14ac:dyDescent="0.25">
      <c r="A5255" s="115" t="s">
        <v>5088</v>
      </c>
      <c r="B5255" s="102" t="s">
        <v>7907</v>
      </c>
      <c r="C5255" s="101" t="str">
        <f t="shared" si="164"/>
        <v>Formula</v>
      </c>
      <c r="D5255" s="102" t="s">
        <v>7906</v>
      </c>
      <c r="E5255" s="102" t="s">
        <v>7905</v>
      </c>
      <c r="F5255" s="105">
        <v>114</v>
      </c>
      <c r="G5255" s="77">
        <f t="shared" si="165"/>
        <v>114</v>
      </c>
    </row>
    <row r="5256" spans="1:7" ht="21" x14ac:dyDescent="0.25">
      <c r="A5256" s="114" t="s">
        <v>5090</v>
      </c>
      <c r="B5256" s="101" t="s">
        <v>7901</v>
      </c>
      <c r="C5256" s="101" t="str">
        <f t="shared" si="164"/>
        <v>Formula</v>
      </c>
      <c r="D5256" s="101" t="s">
        <v>7900</v>
      </c>
      <c r="E5256" s="101" t="s">
        <v>7899</v>
      </c>
      <c r="F5256" s="104">
        <v>73</v>
      </c>
      <c r="G5256" s="77">
        <f t="shared" si="165"/>
        <v>73</v>
      </c>
    </row>
    <row r="5257" spans="1:7" ht="21" x14ac:dyDescent="0.25">
      <c r="A5257" s="115" t="s">
        <v>5092</v>
      </c>
      <c r="B5257" s="102" t="s">
        <v>7895</v>
      </c>
      <c r="C5257" s="101" t="str">
        <f t="shared" si="164"/>
        <v>Formula</v>
      </c>
      <c r="D5257" s="102" t="s">
        <v>7894</v>
      </c>
      <c r="E5257" s="102" t="s">
        <v>7893</v>
      </c>
      <c r="F5257" s="105">
        <v>128</v>
      </c>
      <c r="G5257" s="77">
        <f t="shared" si="165"/>
        <v>128</v>
      </c>
    </row>
    <row r="5258" spans="1:7" ht="21" x14ac:dyDescent="0.25">
      <c r="A5258" s="114" t="s">
        <v>5094</v>
      </c>
      <c r="B5258" s="101" t="s">
        <v>7889</v>
      </c>
      <c r="C5258" s="101" t="str">
        <f t="shared" si="164"/>
        <v>Formula</v>
      </c>
      <c r="D5258" s="101" t="s">
        <v>7888</v>
      </c>
      <c r="E5258" s="101" t="s">
        <v>7885</v>
      </c>
      <c r="F5258" s="104">
        <v>110</v>
      </c>
      <c r="G5258" s="77">
        <f t="shared" si="165"/>
        <v>110</v>
      </c>
    </row>
    <row r="5259" spans="1:7" ht="21" x14ac:dyDescent="0.25">
      <c r="A5259" s="115" t="s">
        <v>4954</v>
      </c>
      <c r="B5259" s="102" t="s">
        <v>8141</v>
      </c>
      <c r="C5259" s="101" t="str">
        <f t="shared" si="164"/>
        <v>Formula</v>
      </c>
      <c r="D5259" s="102" t="s">
        <v>7122</v>
      </c>
      <c r="E5259" s="102" t="s">
        <v>8173</v>
      </c>
      <c r="F5259" s="105">
        <v>197</v>
      </c>
      <c r="G5259" s="77">
        <f t="shared" si="165"/>
        <v>2566</v>
      </c>
    </row>
    <row r="5260" spans="1:7" ht="21" x14ac:dyDescent="0.25">
      <c r="A5260" s="114" t="s">
        <v>4955</v>
      </c>
      <c r="B5260" s="101" t="s">
        <v>8141</v>
      </c>
      <c r="C5260" s="101" t="str">
        <f t="shared" si="164"/>
        <v>Formula</v>
      </c>
      <c r="D5260" s="101" t="s">
        <v>7122</v>
      </c>
      <c r="E5260" s="101" t="s">
        <v>8172</v>
      </c>
      <c r="F5260" s="104">
        <v>215</v>
      </c>
      <c r="G5260" s="77">
        <f t="shared" si="165"/>
        <v>2566</v>
      </c>
    </row>
    <row r="5261" spans="1:7" ht="21" x14ac:dyDescent="0.25">
      <c r="A5261" s="115" t="s">
        <v>4956</v>
      </c>
      <c r="B5261" s="102" t="s">
        <v>8141</v>
      </c>
      <c r="C5261" s="101" t="str">
        <f t="shared" si="164"/>
        <v>Formula</v>
      </c>
      <c r="D5261" s="102" t="s">
        <v>7122</v>
      </c>
      <c r="E5261" s="102" t="s">
        <v>8171</v>
      </c>
      <c r="F5261" s="105">
        <v>208</v>
      </c>
      <c r="G5261" s="77">
        <f t="shared" si="165"/>
        <v>2566</v>
      </c>
    </row>
    <row r="5262" spans="1:7" ht="21" x14ac:dyDescent="0.25">
      <c r="A5262" s="114" t="s">
        <v>4957</v>
      </c>
      <c r="B5262" s="101" t="s">
        <v>8141</v>
      </c>
      <c r="C5262" s="101" t="str">
        <f t="shared" si="164"/>
        <v>Formula</v>
      </c>
      <c r="D5262" s="101" t="s">
        <v>7122</v>
      </c>
      <c r="E5262" s="101" t="s">
        <v>8170</v>
      </c>
      <c r="F5262" s="104">
        <v>100</v>
      </c>
      <c r="G5262" s="77">
        <f t="shared" si="165"/>
        <v>2566</v>
      </c>
    </row>
    <row r="5263" spans="1:7" ht="21" x14ac:dyDescent="0.25">
      <c r="A5263" s="115" t="s">
        <v>4958</v>
      </c>
      <c r="B5263" s="102" t="s">
        <v>8141</v>
      </c>
      <c r="C5263" s="101" t="str">
        <f t="shared" si="164"/>
        <v>Formula</v>
      </c>
      <c r="D5263" s="102" t="s">
        <v>7122</v>
      </c>
      <c r="E5263" s="102" t="s">
        <v>8169</v>
      </c>
      <c r="F5263" s="105">
        <v>206</v>
      </c>
      <c r="G5263" s="77">
        <f t="shared" si="165"/>
        <v>2566</v>
      </c>
    </row>
    <row r="5264" spans="1:7" ht="21" x14ac:dyDescent="0.25">
      <c r="A5264" s="114" t="s">
        <v>4959</v>
      </c>
      <c r="B5264" s="101" t="s">
        <v>8141</v>
      </c>
      <c r="C5264" s="101" t="str">
        <f t="shared" si="164"/>
        <v>Formula</v>
      </c>
      <c r="D5264" s="101" t="s">
        <v>7122</v>
      </c>
      <c r="E5264" s="101" t="s">
        <v>8168</v>
      </c>
      <c r="F5264" s="104">
        <v>80</v>
      </c>
      <c r="G5264" s="77">
        <f t="shared" si="165"/>
        <v>2566</v>
      </c>
    </row>
    <row r="5265" spans="1:7" ht="21" x14ac:dyDescent="0.25">
      <c r="A5265" s="115" t="s">
        <v>4960</v>
      </c>
      <c r="B5265" s="102" t="s">
        <v>8141</v>
      </c>
      <c r="C5265" s="101" t="str">
        <f t="shared" si="164"/>
        <v>Formula</v>
      </c>
      <c r="D5265" s="102" t="s">
        <v>7122</v>
      </c>
      <c r="E5265" s="102" t="s">
        <v>8167</v>
      </c>
      <c r="F5265" s="105">
        <v>92</v>
      </c>
      <c r="G5265" s="77">
        <f t="shared" si="165"/>
        <v>2566</v>
      </c>
    </row>
    <row r="5266" spans="1:7" ht="21" x14ac:dyDescent="0.25">
      <c r="A5266" s="114" t="s">
        <v>4961</v>
      </c>
      <c r="B5266" s="101" t="s">
        <v>8141</v>
      </c>
      <c r="C5266" s="101" t="str">
        <f t="shared" si="164"/>
        <v>Formula</v>
      </c>
      <c r="D5266" s="101" t="s">
        <v>7122</v>
      </c>
      <c r="E5266" s="101" t="s">
        <v>8166</v>
      </c>
      <c r="F5266" s="104">
        <v>154</v>
      </c>
      <c r="G5266" s="77">
        <f t="shared" si="165"/>
        <v>2566</v>
      </c>
    </row>
    <row r="5267" spans="1:7" ht="21" x14ac:dyDescent="0.25">
      <c r="A5267" s="115" t="s">
        <v>4962</v>
      </c>
      <c r="B5267" s="102" t="s">
        <v>8141</v>
      </c>
      <c r="C5267" s="101" t="str">
        <f t="shared" si="164"/>
        <v>Formula</v>
      </c>
      <c r="D5267" s="102" t="s">
        <v>7122</v>
      </c>
      <c r="E5267" s="102" t="s">
        <v>8165</v>
      </c>
      <c r="F5267" s="105">
        <v>76</v>
      </c>
      <c r="G5267" s="77">
        <f t="shared" si="165"/>
        <v>2566</v>
      </c>
    </row>
    <row r="5268" spans="1:7" ht="21" x14ac:dyDescent="0.25">
      <c r="A5268" s="114" t="s">
        <v>4963</v>
      </c>
      <c r="B5268" s="101" t="s">
        <v>8141</v>
      </c>
      <c r="C5268" s="101" t="str">
        <f t="shared" si="164"/>
        <v>Formula</v>
      </c>
      <c r="D5268" s="101" t="s">
        <v>7122</v>
      </c>
      <c r="E5268" s="101" t="s">
        <v>8164</v>
      </c>
      <c r="F5268" s="104">
        <v>22</v>
      </c>
      <c r="G5268" s="77">
        <f t="shared" si="165"/>
        <v>2566</v>
      </c>
    </row>
    <row r="5269" spans="1:7" ht="21" x14ac:dyDescent="0.25">
      <c r="A5269" s="115" t="s">
        <v>4964</v>
      </c>
      <c r="B5269" s="102" t="s">
        <v>8141</v>
      </c>
      <c r="C5269" s="101" t="str">
        <f t="shared" si="164"/>
        <v>Formula</v>
      </c>
      <c r="D5269" s="102" t="s">
        <v>7122</v>
      </c>
      <c r="E5269" s="102" t="s">
        <v>8163</v>
      </c>
      <c r="F5269" s="105">
        <v>21</v>
      </c>
      <c r="G5269" s="77">
        <f t="shared" si="165"/>
        <v>2566</v>
      </c>
    </row>
    <row r="5270" spans="1:7" ht="21" x14ac:dyDescent="0.25">
      <c r="A5270" s="114" t="s">
        <v>4965</v>
      </c>
      <c r="B5270" s="101" t="s">
        <v>8141</v>
      </c>
      <c r="C5270" s="101" t="str">
        <f t="shared" si="164"/>
        <v>Formula</v>
      </c>
      <c r="D5270" s="101" t="s">
        <v>7122</v>
      </c>
      <c r="E5270" s="101" t="s">
        <v>8162</v>
      </c>
      <c r="F5270" s="104">
        <v>40</v>
      </c>
      <c r="G5270" s="77">
        <f t="shared" si="165"/>
        <v>2566</v>
      </c>
    </row>
    <row r="5271" spans="1:7" ht="21" x14ac:dyDescent="0.25">
      <c r="A5271" s="115" t="s">
        <v>4966</v>
      </c>
      <c r="B5271" s="102" t="s">
        <v>8141</v>
      </c>
      <c r="C5271" s="101" t="str">
        <f t="shared" si="164"/>
        <v>Formula</v>
      </c>
      <c r="D5271" s="102" t="s">
        <v>7122</v>
      </c>
      <c r="E5271" s="102" t="s">
        <v>8161</v>
      </c>
      <c r="F5271" s="105">
        <v>25</v>
      </c>
      <c r="G5271" s="77">
        <f t="shared" si="165"/>
        <v>2566</v>
      </c>
    </row>
    <row r="5272" spans="1:7" ht="21" x14ac:dyDescent="0.25">
      <c r="A5272" s="114" t="s">
        <v>4967</v>
      </c>
      <c r="B5272" s="101" t="s">
        <v>8141</v>
      </c>
      <c r="C5272" s="101" t="str">
        <f t="shared" si="164"/>
        <v>Formula</v>
      </c>
      <c r="D5272" s="101" t="s">
        <v>7122</v>
      </c>
      <c r="E5272" s="101" t="s">
        <v>8160</v>
      </c>
      <c r="F5272" s="104">
        <v>26</v>
      </c>
      <c r="G5272" s="77">
        <f t="shared" si="165"/>
        <v>2566</v>
      </c>
    </row>
    <row r="5273" spans="1:7" ht="21" x14ac:dyDescent="0.25">
      <c r="A5273" s="115" t="s">
        <v>4968</v>
      </c>
      <c r="B5273" s="102" t="s">
        <v>8141</v>
      </c>
      <c r="C5273" s="101" t="str">
        <f t="shared" si="164"/>
        <v>Formula</v>
      </c>
      <c r="D5273" s="102" t="s">
        <v>7122</v>
      </c>
      <c r="E5273" s="102" t="s">
        <v>8159</v>
      </c>
      <c r="F5273" s="105">
        <v>80</v>
      </c>
      <c r="G5273" s="77">
        <f t="shared" si="165"/>
        <v>2566</v>
      </c>
    </row>
    <row r="5274" spans="1:7" ht="21" x14ac:dyDescent="0.25">
      <c r="A5274" s="114" t="s">
        <v>4969</v>
      </c>
      <c r="B5274" s="101" t="s">
        <v>8141</v>
      </c>
      <c r="C5274" s="101" t="str">
        <f t="shared" si="164"/>
        <v>Formula</v>
      </c>
      <c r="D5274" s="101" t="s">
        <v>7122</v>
      </c>
      <c r="E5274" s="101" t="s">
        <v>8158</v>
      </c>
      <c r="F5274" s="104">
        <v>40</v>
      </c>
      <c r="G5274" s="77">
        <f t="shared" si="165"/>
        <v>2566</v>
      </c>
    </row>
    <row r="5275" spans="1:7" ht="21" x14ac:dyDescent="0.25">
      <c r="A5275" s="115" t="s">
        <v>4970</v>
      </c>
      <c r="B5275" s="102" t="s">
        <v>8141</v>
      </c>
      <c r="C5275" s="101" t="str">
        <f t="shared" si="164"/>
        <v>Formula</v>
      </c>
      <c r="D5275" s="102" t="s">
        <v>7122</v>
      </c>
      <c r="E5275" s="102" t="s">
        <v>8157</v>
      </c>
      <c r="F5275" s="105">
        <v>69</v>
      </c>
      <c r="G5275" s="77">
        <f t="shared" si="165"/>
        <v>2566</v>
      </c>
    </row>
    <row r="5276" spans="1:7" ht="21" x14ac:dyDescent="0.25">
      <c r="A5276" s="114" t="s">
        <v>4971</v>
      </c>
      <c r="B5276" s="101" t="s">
        <v>8141</v>
      </c>
      <c r="C5276" s="101" t="str">
        <f t="shared" si="164"/>
        <v>Formula</v>
      </c>
      <c r="D5276" s="101" t="s">
        <v>7122</v>
      </c>
      <c r="E5276" s="101" t="s">
        <v>8156</v>
      </c>
      <c r="F5276" s="104">
        <v>82</v>
      </c>
      <c r="G5276" s="77">
        <f t="shared" si="165"/>
        <v>2566</v>
      </c>
    </row>
    <row r="5277" spans="1:7" ht="21" x14ac:dyDescent="0.25">
      <c r="A5277" s="115" t="s">
        <v>4972</v>
      </c>
      <c r="B5277" s="102" t="s">
        <v>8141</v>
      </c>
      <c r="C5277" s="101" t="str">
        <f t="shared" si="164"/>
        <v>Formula</v>
      </c>
      <c r="D5277" s="102" t="s">
        <v>7122</v>
      </c>
      <c r="E5277" s="102" t="s">
        <v>8155</v>
      </c>
      <c r="F5277" s="105">
        <v>42</v>
      </c>
      <c r="G5277" s="77">
        <f t="shared" si="165"/>
        <v>2566</v>
      </c>
    </row>
    <row r="5278" spans="1:7" ht="21" x14ac:dyDescent="0.25">
      <c r="A5278" s="114" t="s">
        <v>4973</v>
      </c>
      <c r="B5278" s="101" t="s">
        <v>8141</v>
      </c>
      <c r="C5278" s="101" t="str">
        <f t="shared" si="164"/>
        <v>Formula</v>
      </c>
      <c r="D5278" s="101" t="s">
        <v>7122</v>
      </c>
      <c r="E5278" s="101" t="s">
        <v>8154</v>
      </c>
      <c r="F5278" s="104">
        <v>43</v>
      </c>
      <c r="G5278" s="77">
        <f t="shared" si="165"/>
        <v>2566</v>
      </c>
    </row>
    <row r="5279" spans="1:7" ht="21" x14ac:dyDescent="0.25">
      <c r="A5279" s="115" t="s">
        <v>4974</v>
      </c>
      <c r="B5279" s="102" t="s">
        <v>8141</v>
      </c>
      <c r="C5279" s="101" t="str">
        <f t="shared" si="164"/>
        <v>Formula</v>
      </c>
      <c r="D5279" s="102" t="s">
        <v>7122</v>
      </c>
      <c r="E5279" s="102" t="s">
        <v>8153</v>
      </c>
      <c r="F5279" s="105">
        <v>44</v>
      </c>
      <c r="G5279" s="77">
        <f t="shared" si="165"/>
        <v>2566</v>
      </c>
    </row>
    <row r="5280" spans="1:7" ht="21" x14ac:dyDescent="0.25">
      <c r="A5280" s="114" t="s">
        <v>4975</v>
      </c>
      <c r="B5280" s="101" t="s">
        <v>8141</v>
      </c>
      <c r="C5280" s="101" t="str">
        <f t="shared" si="164"/>
        <v>Formula</v>
      </c>
      <c r="D5280" s="101" t="s">
        <v>7122</v>
      </c>
      <c r="E5280" s="101" t="s">
        <v>8152</v>
      </c>
      <c r="F5280" s="104">
        <v>36</v>
      </c>
      <c r="G5280" s="77">
        <f t="shared" si="165"/>
        <v>2566</v>
      </c>
    </row>
    <row r="5281" spans="1:7" ht="21" x14ac:dyDescent="0.25">
      <c r="A5281" s="115" t="s">
        <v>4976</v>
      </c>
      <c r="B5281" s="102" t="s">
        <v>8141</v>
      </c>
      <c r="C5281" s="101" t="str">
        <f t="shared" si="164"/>
        <v>Formula</v>
      </c>
      <c r="D5281" s="102" t="s">
        <v>7122</v>
      </c>
      <c r="E5281" s="102" t="s">
        <v>8151</v>
      </c>
      <c r="F5281" s="105">
        <v>29</v>
      </c>
      <c r="G5281" s="77">
        <f t="shared" si="165"/>
        <v>2566</v>
      </c>
    </row>
    <row r="5282" spans="1:7" ht="21" x14ac:dyDescent="0.25">
      <c r="A5282" s="114" t="s">
        <v>18387</v>
      </c>
      <c r="B5282" s="101" t="s">
        <v>8141</v>
      </c>
      <c r="C5282" s="101" t="str">
        <f t="shared" si="164"/>
        <v>Formula</v>
      </c>
      <c r="D5282" s="101" t="s">
        <v>7122</v>
      </c>
      <c r="E5282" s="101" t="s">
        <v>18450</v>
      </c>
      <c r="F5282" s="104">
        <v>0</v>
      </c>
      <c r="G5282" s="77">
        <f t="shared" si="165"/>
        <v>2566</v>
      </c>
    </row>
    <row r="5283" spans="1:7" ht="21" x14ac:dyDescent="0.25">
      <c r="A5283" s="115" t="s">
        <v>4977</v>
      </c>
      <c r="B5283" s="102" t="s">
        <v>8141</v>
      </c>
      <c r="C5283" s="101" t="str">
        <f t="shared" si="164"/>
        <v>Formula</v>
      </c>
      <c r="D5283" s="102" t="s">
        <v>7122</v>
      </c>
      <c r="E5283" s="102" t="s">
        <v>8150</v>
      </c>
      <c r="F5283" s="105">
        <v>26</v>
      </c>
      <c r="G5283" s="77">
        <f t="shared" si="165"/>
        <v>2566</v>
      </c>
    </row>
    <row r="5284" spans="1:7" ht="21" x14ac:dyDescent="0.25">
      <c r="A5284" s="114" t="s">
        <v>4978</v>
      </c>
      <c r="B5284" s="101" t="s">
        <v>8141</v>
      </c>
      <c r="C5284" s="101" t="str">
        <f t="shared" si="164"/>
        <v>Formula</v>
      </c>
      <c r="D5284" s="101" t="s">
        <v>7122</v>
      </c>
      <c r="E5284" s="101" t="s">
        <v>8149</v>
      </c>
      <c r="F5284" s="104">
        <v>53</v>
      </c>
      <c r="G5284" s="77">
        <f t="shared" si="165"/>
        <v>2566</v>
      </c>
    </row>
    <row r="5285" spans="1:7" ht="21" x14ac:dyDescent="0.25">
      <c r="A5285" s="115" t="s">
        <v>4979</v>
      </c>
      <c r="B5285" s="102" t="s">
        <v>8141</v>
      </c>
      <c r="C5285" s="101" t="str">
        <f t="shared" si="164"/>
        <v>Formula</v>
      </c>
      <c r="D5285" s="102" t="s">
        <v>7122</v>
      </c>
      <c r="E5285" s="102" t="s">
        <v>8148</v>
      </c>
      <c r="F5285" s="105">
        <v>76</v>
      </c>
      <c r="G5285" s="77">
        <f t="shared" si="165"/>
        <v>2566</v>
      </c>
    </row>
    <row r="5286" spans="1:7" ht="21" x14ac:dyDescent="0.25">
      <c r="A5286" s="114" t="s">
        <v>4980</v>
      </c>
      <c r="B5286" s="101" t="s">
        <v>8141</v>
      </c>
      <c r="C5286" s="101" t="str">
        <f t="shared" si="164"/>
        <v>Formula</v>
      </c>
      <c r="D5286" s="101" t="s">
        <v>7122</v>
      </c>
      <c r="E5286" s="101" t="s">
        <v>8147</v>
      </c>
      <c r="F5286" s="104">
        <v>16</v>
      </c>
      <c r="G5286" s="77">
        <f t="shared" si="165"/>
        <v>2566</v>
      </c>
    </row>
    <row r="5287" spans="1:7" ht="21" x14ac:dyDescent="0.25">
      <c r="A5287" s="115" t="s">
        <v>4981</v>
      </c>
      <c r="B5287" s="102" t="s">
        <v>8141</v>
      </c>
      <c r="C5287" s="101" t="str">
        <f t="shared" si="164"/>
        <v>Formula</v>
      </c>
      <c r="D5287" s="102" t="s">
        <v>7122</v>
      </c>
      <c r="E5287" s="102" t="s">
        <v>8146</v>
      </c>
      <c r="F5287" s="105">
        <v>57</v>
      </c>
      <c r="G5287" s="77">
        <f t="shared" si="165"/>
        <v>2566</v>
      </c>
    </row>
    <row r="5288" spans="1:7" ht="21" x14ac:dyDescent="0.25">
      <c r="A5288" s="114" t="s">
        <v>4982</v>
      </c>
      <c r="B5288" s="101" t="s">
        <v>8141</v>
      </c>
      <c r="C5288" s="101" t="str">
        <f t="shared" si="164"/>
        <v>Formula</v>
      </c>
      <c r="D5288" s="101" t="s">
        <v>7122</v>
      </c>
      <c r="E5288" s="101" t="s">
        <v>8145</v>
      </c>
      <c r="F5288" s="104">
        <v>80</v>
      </c>
      <c r="G5288" s="77">
        <f t="shared" si="165"/>
        <v>2566</v>
      </c>
    </row>
    <row r="5289" spans="1:7" ht="21" x14ac:dyDescent="0.25">
      <c r="A5289" s="115" t="s">
        <v>4983</v>
      </c>
      <c r="B5289" s="102" t="s">
        <v>8141</v>
      </c>
      <c r="C5289" s="101" t="str">
        <f t="shared" si="164"/>
        <v>Formula</v>
      </c>
      <c r="D5289" s="102" t="s">
        <v>7122</v>
      </c>
      <c r="E5289" s="102" t="s">
        <v>8144</v>
      </c>
      <c r="F5289" s="105">
        <v>48</v>
      </c>
      <c r="G5289" s="77">
        <f t="shared" si="165"/>
        <v>2566</v>
      </c>
    </row>
    <row r="5290" spans="1:7" ht="21" x14ac:dyDescent="0.25">
      <c r="A5290" s="114" t="s">
        <v>4984</v>
      </c>
      <c r="B5290" s="101" t="s">
        <v>8141</v>
      </c>
      <c r="C5290" s="101" t="str">
        <f t="shared" si="164"/>
        <v>Formula</v>
      </c>
      <c r="D5290" s="101" t="s">
        <v>7122</v>
      </c>
      <c r="E5290" s="101" t="s">
        <v>8143</v>
      </c>
      <c r="F5290" s="104">
        <v>44</v>
      </c>
      <c r="G5290" s="77">
        <f t="shared" si="165"/>
        <v>2566</v>
      </c>
    </row>
    <row r="5291" spans="1:7" ht="21" x14ac:dyDescent="0.25">
      <c r="A5291" s="115" t="s">
        <v>6009</v>
      </c>
      <c r="B5291" s="102" t="s">
        <v>8141</v>
      </c>
      <c r="C5291" s="101" t="str">
        <f t="shared" si="164"/>
        <v>Formula</v>
      </c>
      <c r="D5291" s="102" t="s">
        <v>7122</v>
      </c>
      <c r="E5291" s="102" t="s">
        <v>8142</v>
      </c>
      <c r="F5291" s="105">
        <v>68</v>
      </c>
      <c r="G5291" s="77">
        <f t="shared" si="165"/>
        <v>2566</v>
      </c>
    </row>
    <row r="5292" spans="1:7" ht="21" x14ac:dyDescent="0.25">
      <c r="A5292" s="114" t="s">
        <v>4985</v>
      </c>
      <c r="B5292" s="101" t="s">
        <v>8141</v>
      </c>
      <c r="C5292" s="101" t="str">
        <f t="shared" si="164"/>
        <v>Formula</v>
      </c>
      <c r="D5292" s="101" t="s">
        <v>7122</v>
      </c>
      <c r="E5292" s="101" t="s">
        <v>17720</v>
      </c>
      <c r="F5292" s="104">
        <v>44</v>
      </c>
      <c r="G5292" s="77">
        <f t="shared" si="165"/>
        <v>2566</v>
      </c>
    </row>
    <row r="5293" spans="1:7" ht="21" x14ac:dyDescent="0.25">
      <c r="A5293" s="115" t="s">
        <v>6010</v>
      </c>
      <c r="B5293" s="102" t="s">
        <v>8141</v>
      </c>
      <c r="C5293" s="101" t="str">
        <f t="shared" si="164"/>
        <v>Formula</v>
      </c>
      <c r="D5293" s="102" t="s">
        <v>7122</v>
      </c>
      <c r="E5293" s="102" t="s">
        <v>17721</v>
      </c>
      <c r="F5293" s="105">
        <v>36</v>
      </c>
      <c r="G5293" s="77">
        <f t="shared" si="165"/>
        <v>2566</v>
      </c>
    </row>
    <row r="5294" spans="1:7" ht="21" x14ac:dyDescent="0.25">
      <c r="A5294" s="114" t="s">
        <v>17722</v>
      </c>
      <c r="B5294" s="101" t="s">
        <v>8141</v>
      </c>
      <c r="C5294" s="101" t="str">
        <f t="shared" si="164"/>
        <v>Formula</v>
      </c>
      <c r="D5294" s="101" t="s">
        <v>7122</v>
      </c>
      <c r="E5294" s="101" t="s">
        <v>17723</v>
      </c>
      <c r="F5294" s="104">
        <v>32</v>
      </c>
      <c r="G5294" s="77">
        <f t="shared" si="165"/>
        <v>2566</v>
      </c>
    </row>
    <row r="5295" spans="1:7" ht="21" x14ac:dyDescent="0.25">
      <c r="A5295" s="115" t="s">
        <v>4986</v>
      </c>
      <c r="B5295" s="102" t="s">
        <v>8141</v>
      </c>
      <c r="C5295" s="101" t="str">
        <f t="shared" si="164"/>
        <v>Formula</v>
      </c>
      <c r="D5295" s="102" t="s">
        <v>7122</v>
      </c>
      <c r="E5295" s="102" t="s">
        <v>18319</v>
      </c>
      <c r="F5295" s="105">
        <v>44</v>
      </c>
      <c r="G5295" s="77">
        <f t="shared" si="165"/>
        <v>2566</v>
      </c>
    </row>
    <row r="5296" spans="1:7" ht="21" x14ac:dyDescent="0.25">
      <c r="A5296" s="114" t="s">
        <v>17900</v>
      </c>
      <c r="B5296" s="101" t="s">
        <v>8141</v>
      </c>
      <c r="C5296" s="101" t="str">
        <f t="shared" si="164"/>
        <v>Formula</v>
      </c>
      <c r="D5296" s="101" t="s">
        <v>7122</v>
      </c>
      <c r="E5296" s="101" t="s">
        <v>17994</v>
      </c>
      <c r="F5296" s="104">
        <v>15</v>
      </c>
      <c r="G5296" s="77">
        <f t="shared" si="165"/>
        <v>2566</v>
      </c>
    </row>
    <row r="5297" spans="1:7" ht="21" x14ac:dyDescent="0.25">
      <c r="A5297" s="115" t="s">
        <v>18388</v>
      </c>
      <c r="B5297" s="102" t="s">
        <v>8141</v>
      </c>
      <c r="C5297" s="101" t="str">
        <f t="shared" si="164"/>
        <v>Formula</v>
      </c>
      <c r="D5297" s="102" t="s">
        <v>7122</v>
      </c>
      <c r="E5297" s="102" t="s">
        <v>18451</v>
      </c>
      <c r="F5297" s="105">
        <v>0</v>
      </c>
      <c r="G5297" s="77">
        <f t="shared" si="165"/>
        <v>2566</v>
      </c>
    </row>
    <row r="5298" spans="1:7" ht="21" x14ac:dyDescent="0.25">
      <c r="A5298" s="114" t="s">
        <v>18389</v>
      </c>
      <c r="B5298" s="101" t="s">
        <v>8141</v>
      </c>
      <c r="C5298" s="101" t="str">
        <f t="shared" si="164"/>
        <v>Formula</v>
      </c>
      <c r="D5298" s="101" t="s">
        <v>7122</v>
      </c>
      <c r="E5298" s="101" t="s">
        <v>18452</v>
      </c>
      <c r="F5298" s="104">
        <v>0</v>
      </c>
      <c r="G5298" s="77">
        <f t="shared" si="165"/>
        <v>2566</v>
      </c>
    </row>
    <row r="5299" spans="1:7" ht="21" x14ac:dyDescent="0.25">
      <c r="A5299" s="115" t="s">
        <v>18390</v>
      </c>
      <c r="B5299" s="102" t="s">
        <v>8141</v>
      </c>
      <c r="C5299" s="101" t="str">
        <f t="shared" si="164"/>
        <v>Formula</v>
      </c>
      <c r="D5299" s="102" t="s">
        <v>7122</v>
      </c>
      <c r="E5299" s="102" t="s">
        <v>18453</v>
      </c>
      <c r="F5299" s="105">
        <v>0</v>
      </c>
      <c r="G5299" s="77">
        <f t="shared" si="165"/>
        <v>2566</v>
      </c>
    </row>
    <row r="5300" spans="1:7" ht="21" x14ac:dyDescent="0.25">
      <c r="A5300" s="114" t="s">
        <v>5005</v>
      </c>
      <c r="B5300" s="101" t="s">
        <v>8108</v>
      </c>
      <c r="C5300" s="101" t="str">
        <f t="shared" si="164"/>
        <v>Formula</v>
      </c>
      <c r="D5300" s="101" t="s">
        <v>8107</v>
      </c>
      <c r="E5300" s="101" t="s">
        <v>8116</v>
      </c>
      <c r="F5300" s="104">
        <v>100</v>
      </c>
      <c r="G5300" s="77">
        <f t="shared" si="165"/>
        <v>773</v>
      </c>
    </row>
    <row r="5301" spans="1:7" ht="21" x14ac:dyDescent="0.25">
      <c r="A5301" s="115" t="s">
        <v>5006</v>
      </c>
      <c r="B5301" s="102" t="s">
        <v>8108</v>
      </c>
      <c r="C5301" s="101" t="str">
        <f t="shared" si="164"/>
        <v>Formula</v>
      </c>
      <c r="D5301" s="102" t="s">
        <v>8107</v>
      </c>
      <c r="E5301" s="102" t="s">
        <v>8115</v>
      </c>
      <c r="F5301" s="105">
        <v>215</v>
      </c>
      <c r="G5301" s="77">
        <f t="shared" si="165"/>
        <v>773</v>
      </c>
    </row>
    <row r="5302" spans="1:7" ht="21" x14ac:dyDescent="0.25">
      <c r="A5302" s="114" t="s">
        <v>5007</v>
      </c>
      <c r="B5302" s="101" t="s">
        <v>8108</v>
      </c>
      <c r="C5302" s="101" t="str">
        <f t="shared" si="164"/>
        <v>Formula</v>
      </c>
      <c r="D5302" s="101" t="s">
        <v>8107</v>
      </c>
      <c r="E5302" s="101" t="s">
        <v>8114</v>
      </c>
      <c r="F5302" s="104">
        <v>100</v>
      </c>
      <c r="G5302" s="77">
        <f t="shared" si="165"/>
        <v>773</v>
      </c>
    </row>
    <row r="5303" spans="1:7" ht="21" x14ac:dyDescent="0.25">
      <c r="A5303" s="115" t="s">
        <v>5008</v>
      </c>
      <c r="B5303" s="102" t="s">
        <v>8108</v>
      </c>
      <c r="C5303" s="101" t="str">
        <f t="shared" si="164"/>
        <v>Formula</v>
      </c>
      <c r="D5303" s="102" t="s">
        <v>8107</v>
      </c>
      <c r="E5303" s="102" t="s">
        <v>8113</v>
      </c>
      <c r="F5303" s="105">
        <v>124</v>
      </c>
      <c r="G5303" s="77">
        <f t="shared" si="165"/>
        <v>773</v>
      </c>
    </row>
    <row r="5304" spans="1:7" ht="21" x14ac:dyDescent="0.25">
      <c r="A5304" s="114" t="s">
        <v>5009</v>
      </c>
      <c r="B5304" s="101" t="s">
        <v>8108</v>
      </c>
      <c r="C5304" s="101" t="str">
        <f t="shared" si="164"/>
        <v>Formula</v>
      </c>
      <c r="D5304" s="101" t="s">
        <v>8107</v>
      </c>
      <c r="E5304" s="101" t="s">
        <v>8112</v>
      </c>
      <c r="F5304" s="104">
        <v>118</v>
      </c>
      <c r="G5304" s="77">
        <f t="shared" si="165"/>
        <v>773</v>
      </c>
    </row>
    <row r="5305" spans="1:7" ht="21" x14ac:dyDescent="0.25">
      <c r="A5305" s="115" t="s">
        <v>5010</v>
      </c>
      <c r="B5305" s="102" t="s">
        <v>8108</v>
      </c>
      <c r="C5305" s="101" t="str">
        <f t="shared" si="164"/>
        <v>Formula</v>
      </c>
      <c r="D5305" s="102" t="s">
        <v>8107</v>
      </c>
      <c r="E5305" s="102" t="s">
        <v>8111</v>
      </c>
      <c r="F5305" s="105">
        <v>49</v>
      </c>
      <c r="G5305" s="77">
        <f t="shared" si="165"/>
        <v>773</v>
      </c>
    </row>
    <row r="5306" spans="1:7" ht="21" x14ac:dyDescent="0.25">
      <c r="A5306" s="114" t="s">
        <v>5011</v>
      </c>
      <c r="B5306" s="101" t="s">
        <v>8108</v>
      </c>
      <c r="C5306" s="101" t="str">
        <f t="shared" si="164"/>
        <v>Formula</v>
      </c>
      <c r="D5306" s="101" t="s">
        <v>8107</v>
      </c>
      <c r="E5306" s="101" t="s">
        <v>8110</v>
      </c>
      <c r="F5306" s="104">
        <v>53</v>
      </c>
      <c r="G5306" s="77">
        <f t="shared" si="165"/>
        <v>773</v>
      </c>
    </row>
    <row r="5307" spans="1:7" ht="21" x14ac:dyDescent="0.25">
      <c r="A5307" s="115" t="s">
        <v>5012</v>
      </c>
      <c r="B5307" s="102" t="s">
        <v>8108</v>
      </c>
      <c r="C5307" s="101" t="str">
        <f t="shared" si="164"/>
        <v>Formula</v>
      </c>
      <c r="D5307" s="102" t="s">
        <v>8107</v>
      </c>
      <c r="E5307" s="102" t="s">
        <v>8109</v>
      </c>
      <c r="F5307" s="105">
        <v>14</v>
      </c>
      <c r="G5307" s="77">
        <f t="shared" si="165"/>
        <v>773</v>
      </c>
    </row>
    <row r="5308" spans="1:7" ht="21" x14ac:dyDescent="0.25">
      <c r="A5308" s="114" t="s">
        <v>5013</v>
      </c>
      <c r="B5308" s="101" t="s">
        <v>8106</v>
      </c>
      <c r="C5308" s="101" t="str">
        <f t="shared" si="164"/>
        <v>Formula</v>
      </c>
      <c r="D5308" s="101" t="s">
        <v>8105</v>
      </c>
      <c r="E5308" s="101" t="s">
        <v>8104</v>
      </c>
      <c r="F5308" s="104">
        <v>196</v>
      </c>
      <c r="G5308" s="77">
        <f t="shared" si="165"/>
        <v>196</v>
      </c>
    </row>
    <row r="5309" spans="1:7" ht="21" x14ac:dyDescent="0.25">
      <c r="A5309" s="115" t="s">
        <v>5014</v>
      </c>
      <c r="B5309" s="102" t="s">
        <v>8103</v>
      </c>
      <c r="C5309" s="101" t="str">
        <f t="shared" si="164"/>
        <v>Formula</v>
      </c>
      <c r="D5309" s="102" t="s">
        <v>8102</v>
      </c>
      <c r="E5309" s="102" t="s">
        <v>8101</v>
      </c>
      <c r="F5309" s="105">
        <v>286</v>
      </c>
      <c r="G5309" s="77">
        <f t="shared" si="165"/>
        <v>286</v>
      </c>
    </row>
    <row r="5310" spans="1:7" ht="21" x14ac:dyDescent="0.25">
      <c r="A5310" s="114" t="s">
        <v>5015</v>
      </c>
      <c r="B5310" s="101" t="s">
        <v>8099</v>
      </c>
      <c r="C5310" s="101" t="str">
        <f t="shared" si="164"/>
        <v>Formula</v>
      </c>
      <c r="D5310" s="101" t="s">
        <v>8098</v>
      </c>
      <c r="E5310" s="101" t="s">
        <v>8100</v>
      </c>
      <c r="F5310" s="104">
        <v>262</v>
      </c>
      <c r="G5310" s="77">
        <f t="shared" si="165"/>
        <v>510</v>
      </c>
    </row>
    <row r="5311" spans="1:7" ht="21" x14ac:dyDescent="0.25">
      <c r="A5311" s="115" t="s">
        <v>5016</v>
      </c>
      <c r="B5311" s="102" t="s">
        <v>8099</v>
      </c>
      <c r="C5311" s="101" t="str">
        <f t="shared" si="164"/>
        <v>Formula</v>
      </c>
      <c r="D5311" s="102" t="s">
        <v>8098</v>
      </c>
      <c r="E5311" s="102" t="s">
        <v>8097</v>
      </c>
      <c r="F5311" s="105">
        <v>246</v>
      </c>
      <c r="G5311" s="77">
        <f t="shared" si="165"/>
        <v>510</v>
      </c>
    </row>
    <row r="5312" spans="1:7" ht="21" x14ac:dyDescent="0.25">
      <c r="A5312" s="114" t="s">
        <v>18196</v>
      </c>
      <c r="B5312" s="101" t="s">
        <v>8099</v>
      </c>
      <c r="C5312" s="101" t="str">
        <f t="shared" si="164"/>
        <v>Formula</v>
      </c>
      <c r="D5312" s="101" t="s">
        <v>8098</v>
      </c>
      <c r="E5312" s="101" t="s">
        <v>18219</v>
      </c>
      <c r="F5312" s="104">
        <v>2</v>
      </c>
      <c r="G5312" s="77">
        <f t="shared" si="165"/>
        <v>510</v>
      </c>
    </row>
    <row r="5313" spans="1:7" ht="21" x14ac:dyDescent="0.25">
      <c r="A5313" s="115" t="s">
        <v>5017</v>
      </c>
      <c r="B5313" s="102" t="s">
        <v>8096</v>
      </c>
      <c r="C5313" s="101" t="str">
        <f t="shared" si="164"/>
        <v>Formula</v>
      </c>
      <c r="D5313" s="102" t="s">
        <v>6272</v>
      </c>
      <c r="E5313" s="102" t="s">
        <v>8095</v>
      </c>
      <c r="F5313" s="105">
        <v>206</v>
      </c>
      <c r="G5313" s="77">
        <f t="shared" si="165"/>
        <v>212</v>
      </c>
    </row>
    <row r="5314" spans="1:7" ht="21" x14ac:dyDescent="0.25">
      <c r="A5314" s="114" t="s">
        <v>17901</v>
      </c>
      <c r="B5314" s="101" t="s">
        <v>8096</v>
      </c>
      <c r="C5314" s="101" t="str">
        <f t="shared" si="164"/>
        <v>Formula</v>
      </c>
      <c r="D5314" s="101" t="s">
        <v>6272</v>
      </c>
      <c r="E5314" s="101" t="s">
        <v>17995</v>
      </c>
      <c r="F5314" s="104">
        <v>3</v>
      </c>
      <c r="G5314" s="77">
        <f t="shared" si="165"/>
        <v>212</v>
      </c>
    </row>
    <row r="5315" spans="1:7" ht="21" x14ac:dyDescent="0.25">
      <c r="A5315" s="115" t="s">
        <v>18940</v>
      </c>
      <c r="B5315" s="102" t="s">
        <v>8096</v>
      </c>
      <c r="C5315" s="101" t="str">
        <f t="shared" ref="C5315:C5378" si="166">IF(ISTEXT(VLOOKUP(B5315,$I$3:$I$12,1,FALSE)),"Alt sub","Formula")</f>
        <v>Formula</v>
      </c>
      <c r="D5315" s="102" t="s">
        <v>6272</v>
      </c>
      <c r="E5315" s="102" t="s">
        <v>17995</v>
      </c>
      <c r="F5315" s="105">
        <v>3</v>
      </c>
      <c r="G5315" s="77">
        <f t="shared" ref="G5315:G5378" si="167">SUMIF(B:B,B5315,F:F)</f>
        <v>212</v>
      </c>
    </row>
    <row r="5316" spans="1:7" ht="21" x14ac:dyDescent="0.25">
      <c r="A5316" s="114" t="s">
        <v>5022</v>
      </c>
      <c r="B5316" s="101" t="s">
        <v>8088</v>
      </c>
      <c r="C5316" s="101" t="str">
        <f t="shared" si="166"/>
        <v>Formula</v>
      </c>
      <c r="D5316" s="101" t="s">
        <v>7795</v>
      </c>
      <c r="E5316" s="101" t="s">
        <v>8087</v>
      </c>
      <c r="F5316" s="104">
        <v>115</v>
      </c>
      <c r="G5316" s="77">
        <f t="shared" si="167"/>
        <v>139</v>
      </c>
    </row>
    <row r="5317" spans="1:7" ht="21" x14ac:dyDescent="0.25">
      <c r="A5317" s="115" t="s">
        <v>17724</v>
      </c>
      <c r="B5317" s="102" t="s">
        <v>8088</v>
      </c>
      <c r="C5317" s="101" t="str">
        <f t="shared" si="166"/>
        <v>Formula</v>
      </c>
      <c r="D5317" s="102" t="s">
        <v>7795</v>
      </c>
      <c r="E5317" s="102" t="s">
        <v>17725</v>
      </c>
      <c r="F5317" s="105">
        <v>20</v>
      </c>
      <c r="G5317" s="77">
        <f t="shared" si="167"/>
        <v>139</v>
      </c>
    </row>
    <row r="5318" spans="1:7" ht="21" x14ac:dyDescent="0.25">
      <c r="A5318" s="114" t="s">
        <v>19032</v>
      </c>
      <c r="B5318" s="101" t="s">
        <v>8088</v>
      </c>
      <c r="C5318" s="101" t="str">
        <f t="shared" si="166"/>
        <v>Formula</v>
      </c>
      <c r="D5318" s="101" t="s">
        <v>7795</v>
      </c>
      <c r="E5318" s="101" t="s">
        <v>19031</v>
      </c>
      <c r="F5318" s="104">
        <v>4</v>
      </c>
      <c r="G5318" s="77">
        <f t="shared" si="167"/>
        <v>139</v>
      </c>
    </row>
    <row r="5319" spans="1:7" ht="21" x14ac:dyDescent="0.25">
      <c r="A5319" s="115" t="s">
        <v>5023</v>
      </c>
      <c r="B5319" s="102" t="s">
        <v>8085</v>
      </c>
      <c r="C5319" s="101" t="str">
        <f t="shared" si="166"/>
        <v>Formula</v>
      </c>
      <c r="D5319" s="102" t="s">
        <v>8084</v>
      </c>
      <c r="E5319" s="102" t="s">
        <v>8086</v>
      </c>
      <c r="F5319" s="105">
        <v>268</v>
      </c>
      <c r="G5319" s="77">
        <f t="shared" si="167"/>
        <v>276</v>
      </c>
    </row>
    <row r="5320" spans="1:7" ht="21" x14ac:dyDescent="0.25">
      <c r="A5320" s="114" t="s">
        <v>5024</v>
      </c>
      <c r="B5320" s="101" t="s">
        <v>8085</v>
      </c>
      <c r="C5320" s="101" t="str">
        <f t="shared" si="166"/>
        <v>Formula</v>
      </c>
      <c r="D5320" s="101" t="s">
        <v>8084</v>
      </c>
      <c r="E5320" s="101" t="s">
        <v>8083</v>
      </c>
      <c r="F5320" s="104">
        <v>8</v>
      </c>
      <c r="G5320" s="77">
        <f t="shared" si="167"/>
        <v>276</v>
      </c>
    </row>
    <row r="5321" spans="1:7" ht="21" x14ac:dyDescent="0.25">
      <c r="A5321" s="115" t="s">
        <v>5030</v>
      </c>
      <c r="B5321" s="102" t="s">
        <v>8065</v>
      </c>
      <c r="C5321" s="101" t="str">
        <f t="shared" si="166"/>
        <v>Formula</v>
      </c>
      <c r="D5321" s="102" t="s">
        <v>8064</v>
      </c>
      <c r="E5321" s="102" t="s">
        <v>8066</v>
      </c>
      <c r="F5321" s="105">
        <v>344</v>
      </c>
      <c r="G5321" s="77">
        <f t="shared" si="167"/>
        <v>502</v>
      </c>
    </row>
    <row r="5322" spans="1:7" ht="21" x14ac:dyDescent="0.25">
      <c r="A5322" s="114" t="s">
        <v>5031</v>
      </c>
      <c r="B5322" s="101" t="s">
        <v>8065</v>
      </c>
      <c r="C5322" s="101" t="str">
        <f t="shared" si="166"/>
        <v>Formula</v>
      </c>
      <c r="D5322" s="101" t="s">
        <v>8064</v>
      </c>
      <c r="E5322" s="101" t="s">
        <v>8063</v>
      </c>
      <c r="F5322" s="104">
        <v>158</v>
      </c>
      <c r="G5322" s="77">
        <f t="shared" si="167"/>
        <v>502</v>
      </c>
    </row>
    <row r="5323" spans="1:7" ht="21" x14ac:dyDescent="0.25">
      <c r="A5323" s="115" t="s">
        <v>5033</v>
      </c>
      <c r="B5323" s="102" t="s">
        <v>8059</v>
      </c>
      <c r="C5323" s="101" t="str">
        <f t="shared" si="166"/>
        <v>Formula</v>
      </c>
      <c r="D5323" s="102" t="s">
        <v>8058</v>
      </c>
      <c r="E5323" s="102" t="s">
        <v>8057</v>
      </c>
      <c r="F5323" s="105">
        <v>270</v>
      </c>
      <c r="G5323" s="77">
        <f t="shared" si="167"/>
        <v>270</v>
      </c>
    </row>
    <row r="5324" spans="1:7" ht="21" x14ac:dyDescent="0.25">
      <c r="A5324" s="114" t="s">
        <v>5034</v>
      </c>
      <c r="B5324" s="101" t="s">
        <v>8056</v>
      </c>
      <c r="C5324" s="101" t="str">
        <f t="shared" si="166"/>
        <v>Formula</v>
      </c>
      <c r="D5324" s="101" t="s">
        <v>8055</v>
      </c>
      <c r="E5324" s="101" t="s">
        <v>8054</v>
      </c>
      <c r="F5324" s="104">
        <v>210</v>
      </c>
      <c r="G5324" s="77">
        <f t="shared" si="167"/>
        <v>210</v>
      </c>
    </row>
    <row r="5325" spans="1:7" ht="21" x14ac:dyDescent="0.25">
      <c r="A5325" s="115" t="s">
        <v>5036</v>
      </c>
      <c r="B5325" s="102" t="s">
        <v>8050</v>
      </c>
      <c r="C5325" s="101" t="str">
        <f t="shared" si="166"/>
        <v>Formula</v>
      </c>
      <c r="D5325" s="102" t="s">
        <v>8049</v>
      </c>
      <c r="E5325" s="102" t="s">
        <v>8048</v>
      </c>
      <c r="F5325" s="105">
        <v>232</v>
      </c>
      <c r="G5325" s="77">
        <f t="shared" si="167"/>
        <v>232</v>
      </c>
    </row>
    <row r="5326" spans="1:7" ht="21" x14ac:dyDescent="0.25">
      <c r="A5326" s="114" t="s">
        <v>5037</v>
      </c>
      <c r="B5326" s="101" t="s">
        <v>8047</v>
      </c>
      <c r="C5326" s="101" t="str">
        <f t="shared" si="166"/>
        <v>Formula</v>
      </c>
      <c r="D5326" s="101" t="s">
        <v>8046</v>
      </c>
      <c r="E5326" s="101" t="s">
        <v>8045</v>
      </c>
      <c r="F5326" s="104">
        <v>70</v>
      </c>
      <c r="G5326" s="77">
        <f t="shared" si="167"/>
        <v>70</v>
      </c>
    </row>
    <row r="5327" spans="1:7" ht="21" x14ac:dyDescent="0.25">
      <c r="A5327" s="115" t="s">
        <v>5039</v>
      </c>
      <c r="B5327" s="102" t="s">
        <v>8041</v>
      </c>
      <c r="C5327" s="101" t="str">
        <f t="shared" si="166"/>
        <v>Formula</v>
      </c>
      <c r="D5327" s="102" t="s">
        <v>8040</v>
      </c>
      <c r="E5327" s="102" t="s">
        <v>6736</v>
      </c>
      <c r="F5327" s="105">
        <v>70</v>
      </c>
      <c r="G5327" s="77">
        <f t="shared" si="167"/>
        <v>70</v>
      </c>
    </row>
    <row r="5328" spans="1:7" ht="21" x14ac:dyDescent="0.25">
      <c r="A5328" s="114" t="s">
        <v>5040</v>
      </c>
      <c r="B5328" s="101" t="s">
        <v>8039</v>
      </c>
      <c r="C5328" s="101" t="str">
        <f t="shared" si="166"/>
        <v>Formula</v>
      </c>
      <c r="D5328" s="101" t="s">
        <v>8038</v>
      </c>
      <c r="E5328" s="101" t="s">
        <v>8037</v>
      </c>
      <c r="F5328" s="104">
        <v>100</v>
      </c>
      <c r="G5328" s="77">
        <f t="shared" si="167"/>
        <v>100</v>
      </c>
    </row>
    <row r="5329" spans="1:7" ht="21" x14ac:dyDescent="0.25">
      <c r="A5329" s="115" t="s">
        <v>5041</v>
      </c>
      <c r="B5329" s="102" t="s">
        <v>8036</v>
      </c>
      <c r="C5329" s="101" t="str">
        <f t="shared" si="166"/>
        <v>Formula</v>
      </c>
      <c r="D5329" s="102" t="s">
        <v>8035</v>
      </c>
      <c r="E5329" s="102" t="s">
        <v>8034</v>
      </c>
      <c r="F5329" s="105">
        <v>220</v>
      </c>
      <c r="G5329" s="77">
        <f t="shared" si="167"/>
        <v>220</v>
      </c>
    </row>
    <row r="5330" spans="1:7" ht="21" x14ac:dyDescent="0.25">
      <c r="A5330" s="114" t="s">
        <v>5045</v>
      </c>
      <c r="B5330" s="101" t="s">
        <v>8025</v>
      </c>
      <c r="C5330" s="101" t="str">
        <f t="shared" si="166"/>
        <v>Formula</v>
      </c>
      <c r="D5330" s="101" t="s">
        <v>8024</v>
      </c>
      <c r="E5330" s="101" t="s">
        <v>8026</v>
      </c>
      <c r="F5330" s="104">
        <v>154</v>
      </c>
      <c r="G5330" s="77">
        <f t="shared" si="167"/>
        <v>154</v>
      </c>
    </row>
    <row r="5331" spans="1:7" ht="21" x14ac:dyDescent="0.25">
      <c r="A5331" s="115" t="s">
        <v>18393</v>
      </c>
      <c r="B5331" s="102" t="s">
        <v>8025</v>
      </c>
      <c r="C5331" s="101" t="str">
        <f t="shared" si="166"/>
        <v>Formula</v>
      </c>
      <c r="D5331" s="102" t="s">
        <v>8024</v>
      </c>
      <c r="E5331" s="102" t="s">
        <v>18456</v>
      </c>
      <c r="F5331" s="105">
        <v>0</v>
      </c>
      <c r="G5331" s="77">
        <f t="shared" si="167"/>
        <v>154</v>
      </c>
    </row>
    <row r="5332" spans="1:7" ht="21" x14ac:dyDescent="0.25">
      <c r="A5332" s="114" t="s">
        <v>5046</v>
      </c>
      <c r="B5332" s="101" t="s">
        <v>8023</v>
      </c>
      <c r="C5332" s="101" t="str">
        <f t="shared" si="166"/>
        <v>Formula</v>
      </c>
      <c r="D5332" s="101" t="s">
        <v>6654</v>
      </c>
      <c r="E5332" s="101" t="s">
        <v>8022</v>
      </c>
      <c r="F5332" s="104">
        <v>366</v>
      </c>
      <c r="G5332" s="77">
        <f t="shared" si="167"/>
        <v>366</v>
      </c>
    </row>
    <row r="5333" spans="1:7" ht="21" x14ac:dyDescent="0.25">
      <c r="A5333" s="115" t="s">
        <v>5049</v>
      </c>
      <c r="B5333" s="102" t="s">
        <v>8011</v>
      </c>
      <c r="C5333" s="101" t="str">
        <f t="shared" si="166"/>
        <v>Formula</v>
      </c>
      <c r="D5333" s="102" t="s">
        <v>8010</v>
      </c>
      <c r="E5333" s="102" t="s">
        <v>8015</v>
      </c>
      <c r="F5333" s="105">
        <v>110</v>
      </c>
      <c r="G5333" s="77">
        <f t="shared" si="167"/>
        <v>430</v>
      </c>
    </row>
    <row r="5334" spans="1:7" ht="21" x14ac:dyDescent="0.25">
      <c r="A5334" s="114" t="s">
        <v>5050</v>
      </c>
      <c r="B5334" s="101" t="s">
        <v>8011</v>
      </c>
      <c r="C5334" s="101" t="str">
        <f t="shared" si="166"/>
        <v>Formula</v>
      </c>
      <c r="D5334" s="101" t="s">
        <v>8010</v>
      </c>
      <c r="E5334" s="101" t="s">
        <v>8014</v>
      </c>
      <c r="F5334" s="104">
        <v>146</v>
      </c>
      <c r="G5334" s="77">
        <f t="shared" si="167"/>
        <v>430</v>
      </c>
    </row>
    <row r="5335" spans="1:7" ht="21" x14ac:dyDescent="0.25">
      <c r="A5335" s="115" t="s">
        <v>5051</v>
      </c>
      <c r="B5335" s="102" t="s">
        <v>8011</v>
      </c>
      <c r="C5335" s="101" t="str">
        <f t="shared" si="166"/>
        <v>Formula</v>
      </c>
      <c r="D5335" s="102" t="s">
        <v>8010</v>
      </c>
      <c r="E5335" s="102" t="s">
        <v>8013</v>
      </c>
      <c r="F5335" s="105">
        <v>112</v>
      </c>
      <c r="G5335" s="77">
        <f t="shared" si="167"/>
        <v>430</v>
      </c>
    </row>
    <row r="5336" spans="1:7" ht="21" x14ac:dyDescent="0.25">
      <c r="A5336" s="114" t="s">
        <v>5052</v>
      </c>
      <c r="B5336" s="101" t="s">
        <v>8011</v>
      </c>
      <c r="C5336" s="101" t="str">
        <f t="shared" si="166"/>
        <v>Formula</v>
      </c>
      <c r="D5336" s="101" t="s">
        <v>8010</v>
      </c>
      <c r="E5336" s="101" t="s">
        <v>8012</v>
      </c>
      <c r="F5336" s="104">
        <v>44</v>
      </c>
      <c r="G5336" s="77">
        <f t="shared" si="167"/>
        <v>430</v>
      </c>
    </row>
    <row r="5337" spans="1:7" ht="21" x14ac:dyDescent="0.25">
      <c r="A5337" s="115" t="s">
        <v>6011</v>
      </c>
      <c r="B5337" s="102" t="s">
        <v>8011</v>
      </c>
      <c r="C5337" s="101" t="str">
        <f t="shared" si="166"/>
        <v>Formula</v>
      </c>
      <c r="D5337" s="102" t="s">
        <v>8010</v>
      </c>
      <c r="E5337" s="102" t="s">
        <v>8009</v>
      </c>
      <c r="F5337" s="105">
        <v>6</v>
      </c>
      <c r="G5337" s="77">
        <f t="shared" si="167"/>
        <v>430</v>
      </c>
    </row>
    <row r="5338" spans="1:7" ht="21" x14ac:dyDescent="0.25">
      <c r="A5338" s="114" t="s">
        <v>17903</v>
      </c>
      <c r="B5338" s="101" t="s">
        <v>8011</v>
      </c>
      <c r="C5338" s="101" t="str">
        <f t="shared" si="166"/>
        <v>Formula</v>
      </c>
      <c r="D5338" s="101" t="s">
        <v>8010</v>
      </c>
      <c r="E5338" s="101" t="s">
        <v>17997</v>
      </c>
      <c r="F5338" s="104">
        <v>4</v>
      </c>
      <c r="G5338" s="77">
        <f t="shared" si="167"/>
        <v>430</v>
      </c>
    </row>
    <row r="5339" spans="1:7" ht="21" x14ac:dyDescent="0.25">
      <c r="A5339" s="115" t="s">
        <v>18820</v>
      </c>
      <c r="B5339" s="102" t="s">
        <v>8011</v>
      </c>
      <c r="C5339" s="101" t="str">
        <f t="shared" si="166"/>
        <v>Formula</v>
      </c>
      <c r="D5339" s="102" t="s">
        <v>8010</v>
      </c>
      <c r="E5339" s="102" t="s">
        <v>18821</v>
      </c>
      <c r="F5339" s="105">
        <v>2</v>
      </c>
      <c r="G5339" s="77">
        <f t="shared" si="167"/>
        <v>430</v>
      </c>
    </row>
    <row r="5340" spans="1:7" ht="21" x14ac:dyDescent="0.25">
      <c r="A5340" s="114" t="s">
        <v>19160</v>
      </c>
      <c r="B5340" s="101" t="s">
        <v>8011</v>
      </c>
      <c r="C5340" s="101" t="str">
        <f t="shared" si="166"/>
        <v>Formula</v>
      </c>
      <c r="D5340" s="101" t="s">
        <v>8010</v>
      </c>
      <c r="E5340" s="101" t="s">
        <v>19161</v>
      </c>
      <c r="F5340" s="104">
        <v>6</v>
      </c>
      <c r="G5340" s="77">
        <f t="shared" si="167"/>
        <v>430</v>
      </c>
    </row>
    <row r="5341" spans="1:7" ht="21" x14ac:dyDescent="0.25">
      <c r="A5341" s="115" t="s">
        <v>5053</v>
      </c>
      <c r="B5341" s="102" t="s">
        <v>8008</v>
      </c>
      <c r="C5341" s="101" t="str">
        <f t="shared" si="166"/>
        <v>Formula</v>
      </c>
      <c r="D5341" s="102" t="s">
        <v>8007</v>
      </c>
      <c r="E5341" s="102" t="s">
        <v>8006</v>
      </c>
      <c r="F5341" s="105">
        <v>120</v>
      </c>
      <c r="G5341" s="77">
        <f t="shared" si="167"/>
        <v>120</v>
      </c>
    </row>
    <row r="5342" spans="1:7" ht="21" x14ac:dyDescent="0.25">
      <c r="A5342" s="114" t="s">
        <v>5054</v>
      </c>
      <c r="B5342" s="101" t="s">
        <v>8005</v>
      </c>
      <c r="C5342" s="101" t="str">
        <f t="shared" si="166"/>
        <v>Formula</v>
      </c>
      <c r="D5342" s="101" t="s">
        <v>8004</v>
      </c>
      <c r="E5342" s="101" t="s">
        <v>8003</v>
      </c>
      <c r="F5342" s="104">
        <v>244</v>
      </c>
      <c r="G5342" s="77">
        <f t="shared" si="167"/>
        <v>246</v>
      </c>
    </row>
    <row r="5343" spans="1:7" ht="21" x14ac:dyDescent="0.25">
      <c r="A5343" s="115" t="s">
        <v>18394</v>
      </c>
      <c r="B5343" s="102" t="s">
        <v>8005</v>
      </c>
      <c r="C5343" s="101" t="str">
        <f t="shared" si="166"/>
        <v>Formula</v>
      </c>
      <c r="D5343" s="102" t="s">
        <v>8004</v>
      </c>
      <c r="E5343" s="102" t="s">
        <v>18457</v>
      </c>
      <c r="F5343" s="105">
        <v>2</v>
      </c>
      <c r="G5343" s="77">
        <f t="shared" si="167"/>
        <v>246</v>
      </c>
    </row>
    <row r="5344" spans="1:7" ht="21" x14ac:dyDescent="0.25">
      <c r="A5344" s="114" t="s">
        <v>5058</v>
      </c>
      <c r="B5344" s="101" t="s">
        <v>7994</v>
      </c>
      <c r="C5344" s="101" t="str">
        <f t="shared" si="166"/>
        <v>Formula</v>
      </c>
      <c r="D5344" s="101" t="s">
        <v>7993</v>
      </c>
      <c r="E5344" s="101" t="s">
        <v>7992</v>
      </c>
      <c r="F5344" s="104">
        <v>90</v>
      </c>
      <c r="G5344" s="77">
        <f t="shared" si="167"/>
        <v>90</v>
      </c>
    </row>
    <row r="5345" spans="1:7" ht="21" x14ac:dyDescent="0.25">
      <c r="A5345" s="115" t="s">
        <v>5059</v>
      </c>
      <c r="B5345" s="102" t="s">
        <v>7991</v>
      </c>
      <c r="C5345" s="101" t="str">
        <f t="shared" si="166"/>
        <v>Formula</v>
      </c>
      <c r="D5345" s="102" t="s">
        <v>7990</v>
      </c>
      <c r="E5345" s="102" t="s">
        <v>7989</v>
      </c>
      <c r="F5345" s="105">
        <v>116</v>
      </c>
      <c r="G5345" s="77">
        <f t="shared" si="167"/>
        <v>116</v>
      </c>
    </row>
    <row r="5346" spans="1:7" ht="21" x14ac:dyDescent="0.25">
      <c r="A5346" s="114" t="s">
        <v>5060</v>
      </c>
      <c r="B5346" s="101" t="s">
        <v>7988</v>
      </c>
      <c r="C5346" s="101" t="str">
        <f t="shared" si="166"/>
        <v>Formula</v>
      </c>
      <c r="D5346" s="101" t="s">
        <v>7987</v>
      </c>
      <c r="E5346" s="101" t="s">
        <v>7986</v>
      </c>
      <c r="F5346" s="104">
        <v>303</v>
      </c>
      <c r="G5346" s="77">
        <f t="shared" si="167"/>
        <v>303</v>
      </c>
    </row>
    <row r="5347" spans="1:7" ht="21" x14ac:dyDescent="0.25">
      <c r="A5347" s="115" t="s">
        <v>5061</v>
      </c>
      <c r="B5347" s="102" t="s">
        <v>7985</v>
      </c>
      <c r="C5347" s="101" t="str">
        <f t="shared" si="166"/>
        <v>Formula</v>
      </c>
      <c r="D5347" s="102" t="s">
        <v>7984</v>
      </c>
      <c r="E5347" s="102" t="s">
        <v>7983</v>
      </c>
      <c r="F5347" s="105">
        <v>62</v>
      </c>
      <c r="G5347" s="77">
        <f t="shared" si="167"/>
        <v>62</v>
      </c>
    </row>
    <row r="5348" spans="1:7" ht="21" x14ac:dyDescent="0.25">
      <c r="A5348" s="114" t="s">
        <v>5062</v>
      </c>
      <c r="B5348" s="101" t="s">
        <v>7982</v>
      </c>
      <c r="C5348" s="101" t="str">
        <f t="shared" si="166"/>
        <v>Formula</v>
      </c>
      <c r="D5348" s="101" t="s">
        <v>7981</v>
      </c>
      <c r="E5348" s="101" t="s">
        <v>7980</v>
      </c>
      <c r="F5348" s="104">
        <v>119</v>
      </c>
      <c r="G5348" s="77">
        <f t="shared" si="167"/>
        <v>119</v>
      </c>
    </row>
    <row r="5349" spans="1:7" ht="21" x14ac:dyDescent="0.25">
      <c r="A5349" s="115" t="s">
        <v>5063</v>
      </c>
      <c r="B5349" s="102" t="s">
        <v>7979</v>
      </c>
      <c r="C5349" s="101" t="str">
        <f t="shared" si="166"/>
        <v>Formula</v>
      </c>
      <c r="D5349" s="102" t="s">
        <v>7978</v>
      </c>
      <c r="E5349" s="102" t="s">
        <v>7977</v>
      </c>
      <c r="F5349" s="105">
        <v>68</v>
      </c>
      <c r="G5349" s="77">
        <f t="shared" si="167"/>
        <v>68</v>
      </c>
    </row>
    <row r="5350" spans="1:7" ht="21" x14ac:dyDescent="0.25">
      <c r="A5350" s="114" t="s">
        <v>5064</v>
      </c>
      <c r="B5350" s="101" t="s">
        <v>7976</v>
      </c>
      <c r="C5350" s="101" t="str">
        <f t="shared" si="166"/>
        <v>Formula</v>
      </c>
      <c r="D5350" s="101" t="s">
        <v>7975</v>
      </c>
      <c r="E5350" s="101" t="s">
        <v>7974</v>
      </c>
      <c r="F5350" s="104">
        <v>148</v>
      </c>
      <c r="G5350" s="77">
        <f t="shared" si="167"/>
        <v>148</v>
      </c>
    </row>
    <row r="5351" spans="1:7" ht="21" x14ac:dyDescent="0.25">
      <c r="A5351" s="115" t="s">
        <v>5070</v>
      </c>
      <c r="B5351" s="102" t="s">
        <v>7958</v>
      </c>
      <c r="C5351" s="101" t="str">
        <f t="shared" si="166"/>
        <v>Formula</v>
      </c>
      <c r="D5351" s="102" t="s">
        <v>7957</v>
      </c>
      <c r="E5351" s="102" t="s">
        <v>7956</v>
      </c>
      <c r="F5351" s="105">
        <v>116</v>
      </c>
      <c r="G5351" s="77">
        <f t="shared" si="167"/>
        <v>116</v>
      </c>
    </row>
    <row r="5352" spans="1:7" ht="21" x14ac:dyDescent="0.25">
      <c r="A5352" s="114" t="s">
        <v>5080</v>
      </c>
      <c r="B5352" s="101" t="s">
        <v>7931</v>
      </c>
      <c r="C5352" s="101" t="str">
        <f t="shared" si="166"/>
        <v>Formula</v>
      </c>
      <c r="D5352" s="101" t="s">
        <v>7930</v>
      </c>
      <c r="E5352" s="101" t="s">
        <v>7929</v>
      </c>
      <c r="F5352" s="104">
        <v>131</v>
      </c>
      <c r="G5352" s="77">
        <f t="shared" si="167"/>
        <v>131</v>
      </c>
    </row>
    <row r="5353" spans="1:7" ht="21" x14ac:dyDescent="0.25">
      <c r="A5353" s="115" t="s">
        <v>5081</v>
      </c>
      <c r="B5353" s="102" t="s">
        <v>7928</v>
      </c>
      <c r="C5353" s="101" t="str">
        <f t="shared" si="166"/>
        <v>Formula</v>
      </c>
      <c r="D5353" s="102" t="s">
        <v>7927</v>
      </c>
      <c r="E5353" s="102" t="s">
        <v>7926</v>
      </c>
      <c r="F5353" s="105">
        <v>34</v>
      </c>
      <c r="G5353" s="77">
        <f t="shared" si="167"/>
        <v>34</v>
      </c>
    </row>
    <row r="5354" spans="1:7" ht="21" x14ac:dyDescent="0.25">
      <c r="A5354" s="114" t="s">
        <v>5083</v>
      </c>
      <c r="B5354" s="101" t="s">
        <v>7922</v>
      </c>
      <c r="C5354" s="101" t="str">
        <f t="shared" si="166"/>
        <v>Formula</v>
      </c>
      <c r="D5354" s="101" t="s">
        <v>7921</v>
      </c>
      <c r="E5354" s="101" t="s">
        <v>7920</v>
      </c>
      <c r="F5354" s="104">
        <v>120</v>
      </c>
      <c r="G5354" s="77">
        <f t="shared" si="167"/>
        <v>120</v>
      </c>
    </row>
    <row r="5355" spans="1:7" ht="21" x14ac:dyDescent="0.25">
      <c r="A5355" s="115" t="s">
        <v>5084</v>
      </c>
      <c r="B5355" s="102" t="s">
        <v>7919</v>
      </c>
      <c r="C5355" s="101" t="str">
        <f t="shared" si="166"/>
        <v>Formula</v>
      </c>
      <c r="D5355" s="102" t="s">
        <v>7918</v>
      </c>
      <c r="E5355" s="102" t="s">
        <v>7917</v>
      </c>
      <c r="F5355" s="105">
        <v>60</v>
      </c>
      <c r="G5355" s="77">
        <f t="shared" si="167"/>
        <v>60</v>
      </c>
    </row>
    <row r="5356" spans="1:7" ht="21" x14ac:dyDescent="0.25">
      <c r="A5356" s="114" t="s">
        <v>5085</v>
      </c>
      <c r="B5356" s="101" t="s">
        <v>7916</v>
      </c>
      <c r="C5356" s="101" t="str">
        <f t="shared" si="166"/>
        <v>Formula</v>
      </c>
      <c r="D5356" s="101" t="s">
        <v>7915</v>
      </c>
      <c r="E5356" s="101" t="s">
        <v>7914</v>
      </c>
      <c r="F5356" s="104">
        <v>145</v>
      </c>
      <c r="G5356" s="77">
        <f t="shared" si="167"/>
        <v>145</v>
      </c>
    </row>
    <row r="5357" spans="1:7" ht="21" x14ac:dyDescent="0.25">
      <c r="A5357" s="115" t="s">
        <v>5089</v>
      </c>
      <c r="B5357" s="102" t="s">
        <v>7904</v>
      </c>
      <c r="C5357" s="101" t="str">
        <f t="shared" si="166"/>
        <v>Formula</v>
      </c>
      <c r="D5357" s="102" t="s">
        <v>7903</v>
      </c>
      <c r="E5357" s="102" t="s">
        <v>7902</v>
      </c>
      <c r="F5357" s="105">
        <v>125</v>
      </c>
      <c r="G5357" s="77">
        <f t="shared" si="167"/>
        <v>125</v>
      </c>
    </row>
    <row r="5358" spans="1:7" ht="21" x14ac:dyDescent="0.25">
      <c r="A5358" s="114" t="s">
        <v>5091</v>
      </c>
      <c r="B5358" s="101" t="s">
        <v>7898</v>
      </c>
      <c r="C5358" s="101" t="str">
        <f t="shared" si="166"/>
        <v>Formula</v>
      </c>
      <c r="D5358" s="101" t="s">
        <v>7897</v>
      </c>
      <c r="E5358" s="101" t="s">
        <v>7896</v>
      </c>
      <c r="F5358" s="104">
        <v>148</v>
      </c>
      <c r="G5358" s="77">
        <f t="shared" si="167"/>
        <v>148</v>
      </c>
    </row>
    <row r="5359" spans="1:7" ht="21" x14ac:dyDescent="0.25">
      <c r="A5359" s="115" t="s">
        <v>5093</v>
      </c>
      <c r="B5359" s="102" t="s">
        <v>7892</v>
      </c>
      <c r="C5359" s="101" t="str">
        <f t="shared" si="166"/>
        <v>Formula</v>
      </c>
      <c r="D5359" s="102" t="s">
        <v>7891</v>
      </c>
      <c r="E5359" s="102" t="s">
        <v>7890</v>
      </c>
      <c r="F5359" s="105">
        <v>102</v>
      </c>
      <c r="G5359" s="77">
        <f t="shared" si="167"/>
        <v>102</v>
      </c>
    </row>
    <row r="5360" spans="1:7" ht="21" x14ac:dyDescent="0.25">
      <c r="A5360" s="114" t="s">
        <v>5095</v>
      </c>
      <c r="B5360" s="101" t="s">
        <v>7884</v>
      </c>
      <c r="C5360" s="101" t="str">
        <f t="shared" si="166"/>
        <v>Formula</v>
      </c>
      <c r="D5360" s="101" t="s">
        <v>7883</v>
      </c>
      <c r="E5360" s="101" t="s">
        <v>7880</v>
      </c>
      <c r="F5360" s="104">
        <v>246</v>
      </c>
      <c r="G5360" s="77">
        <f t="shared" si="167"/>
        <v>246</v>
      </c>
    </row>
    <row r="5361" spans="1:7" ht="21" x14ac:dyDescent="0.25">
      <c r="A5361" s="115" t="s">
        <v>5026</v>
      </c>
      <c r="B5361" s="102" t="s">
        <v>8078</v>
      </c>
      <c r="C5361" s="101" t="str">
        <f t="shared" si="166"/>
        <v>Formula</v>
      </c>
      <c r="D5361" s="102" t="s">
        <v>8077</v>
      </c>
      <c r="E5361" s="102" t="s">
        <v>8076</v>
      </c>
      <c r="F5361" s="105">
        <v>354</v>
      </c>
      <c r="G5361" s="77">
        <f t="shared" si="167"/>
        <v>354</v>
      </c>
    </row>
    <row r="5362" spans="1:7" ht="21" x14ac:dyDescent="0.25">
      <c r="A5362" s="114" t="s">
        <v>5029</v>
      </c>
      <c r="B5362" s="101" t="s">
        <v>8069</v>
      </c>
      <c r="C5362" s="101" t="str">
        <f t="shared" si="166"/>
        <v>Formula</v>
      </c>
      <c r="D5362" s="101" t="s">
        <v>8068</v>
      </c>
      <c r="E5362" s="101" t="s">
        <v>8067</v>
      </c>
      <c r="F5362" s="104">
        <v>46</v>
      </c>
      <c r="G5362" s="77">
        <f t="shared" si="167"/>
        <v>46</v>
      </c>
    </row>
    <row r="5363" spans="1:7" ht="21" x14ac:dyDescent="0.25">
      <c r="A5363" s="115" t="s">
        <v>5038</v>
      </c>
      <c r="B5363" s="102" t="s">
        <v>8044</v>
      </c>
      <c r="C5363" s="101" t="str">
        <f t="shared" si="166"/>
        <v>Formula</v>
      </c>
      <c r="D5363" s="102" t="s">
        <v>8043</v>
      </c>
      <c r="E5363" s="102" t="s">
        <v>8042</v>
      </c>
      <c r="F5363" s="105">
        <v>389</v>
      </c>
      <c r="G5363" s="77">
        <f t="shared" si="167"/>
        <v>389</v>
      </c>
    </row>
    <row r="5364" spans="1:7" ht="21" x14ac:dyDescent="0.25">
      <c r="A5364" s="114" t="s">
        <v>5042</v>
      </c>
      <c r="B5364" s="101" t="s">
        <v>8032</v>
      </c>
      <c r="C5364" s="101" t="str">
        <f t="shared" si="166"/>
        <v>Formula</v>
      </c>
      <c r="D5364" s="101" t="s">
        <v>8031</v>
      </c>
      <c r="E5364" s="101" t="s">
        <v>8033</v>
      </c>
      <c r="F5364" s="104">
        <v>499</v>
      </c>
      <c r="G5364" s="77">
        <f t="shared" si="167"/>
        <v>529</v>
      </c>
    </row>
    <row r="5365" spans="1:7" ht="21" x14ac:dyDescent="0.25">
      <c r="A5365" s="115" t="s">
        <v>5043</v>
      </c>
      <c r="B5365" s="102" t="s">
        <v>8032</v>
      </c>
      <c r="C5365" s="101" t="str">
        <f t="shared" si="166"/>
        <v>Formula</v>
      </c>
      <c r="D5365" s="102" t="s">
        <v>8031</v>
      </c>
      <c r="E5365" s="102" t="s">
        <v>8030</v>
      </c>
      <c r="F5365" s="105">
        <v>30</v>
      </c>
      <c r="G5365" s="77">
        <f t="shared" si="167"/>
        <v>529</v>
      </c>
    </row>
    <row r="5366" spans="1:7" ht="21" x14ac:dyDescent="0.25">
      <c r="A5366" s="114" t="s">
        <v>5057</v>
      </c>
      <c r="B5366" s="101" t="s">
        <v>7996</v>
      </c>
      <c r="C5366" s="101" t="str">
        <f t="shared" si="166"/>
        <v>Formula</v>
      </c>
      <c r="D5366" s="101" t="s">
        <v>6322</v>
      </c>
      <c r="E5366" s="101" t="s">
        <v>7995</v>
      </c>
      <c r="F5366" s="104">
        <v>162</v>
      </c>
      <c r="G5366" s="77">
        <f t="shared" si="167"/>
        <v>162</v>
      </c>
    </row>
    <row r="5367" spans="1:7" ht="21" x14ac:dyDescent="0.25">
      <c r="A5367" s="115" t="s">
        <v>5067</v>
      </c>
      <c r="B5367" s="102" t="s">
        <v>7967</v>
      </c>
      <c r="C5367" s="101" t="str">
        <f t="shared" si="166"/>
        <v>Formula</v>
      </c>
      <c r="D5367" s="102" t="s">
        <v>7966</v>
      </c>
      <c r="E5367" s="102" t="s">
        <v>7965</v>
      </c>
      <c r="F5367" s="105">
        <v>66</v>
      </c>
      <c r="G5367" s="77">
        <f t="shared" si="167"/>
        <v>66</v>
      </c>
    </row>
    <row r="5368" spans="1:7" ht="21" x14ac:dyDescent="0.25">
      <c r="A5368" s="114" t="s">
        <v>5079</v>
      </c>
      <c r="B5368" s="101" t="s">
        <v>7933</v>
      </c>
      <c r="C5368" s="101" t="str">
        <f t="shared" si="166"/>
        <v>Formula</v>
      </c>
      <c r="D5368" s="101" t="s">
        <v>7163</v>
      </c>
      <c r="E5368" s="101" t="s">
        <v>7932</v>
      </c>
      <c r="F5368" s="104">
        <v>182</v>
      </c>
      <c r="G5368" s="77">
        <f t="shared" si="167"/>
        <v>182</v>
      </c>
    </row>
    <row r="5369" spans="1:7" ht="21" x14ac:dyDescent="0.25">
      <c r="A5369" s="115" t="s">
        <v>5082</v>
      </c>
      <c r="B5369" s="102" t="s">
        <v>7925</v>
      </c>
      <c r="C5369" s="101" t="str">
        <f t="shared" si="166"/>
        <v>Formula</v>
      </c>
      <c r="D5369" s="102" t="s">
        <v>7924</v>
      </c>
      <c r="E5369" s="102" t="s">
        <v>7923</v>
      </c>
      <c r="F5369" s="105">
        <v>70</v>
      </c>
      <c r="G5369" s="77">
        <f t="shared" si="167"/>
        <v>70</v>
      </c>
    </row>
    <row r="5370" spans="1:7" ht="21" x14ac:dyDescent="0.25">
      <c r="A5370" s="114" t="s">
        <v>5087</v>
      </c>
      <c r="B5370" s="101" t="s">
        <v>7910</v>
      </c>
      <c r="C5370" s="101" t="str">
        <f t="shared" si="166"/>
        <v>Formula</v>
      </c>
      <c r="D5370" s="101" t="s">
        <v>7909</v>
      </c>
      <c r="E5370" s="101" t="s">
        <v>7908</v>
      </c>
      <c r="F5370" s="104">
        <v>100</v>
      </c>
      <c r="G5370" s="77">
        <f t="shared" si="167"/>
        <v>100</v>
      </c>
    </row>
    <row r="5371" spans="1:7" ht="31.5" x14ac:dyDescent="0.25">
      <c r="A5371" s="115" t="s">
        <v>4554</v>
      </c>
      <c r="B5371" s="102" t="s">
        <v>8408</v>
      </c>
      <c r="C5371" s="101" t="str">
        <f t="shared" si="166"/>
        <v>Formula</v>
      </c>
      <c r="D5371" s="102" t="s">
        <v>8407</v>
      </c>
      <c r="E5371" s="102" t="s">
        <v>8676</v>
      </c>
      <c r="F5371" s="105">
        <v>100</v>
      </c>
      <c r="G5371" s="77">
        <f t="shared" si="167"/>
        <v>53902</v>
      </c>
    </row>
    <row r="5372" spans="1:7" ht="31.5" x14ac:dyDescent="0.25">
      <c r="A5372" s="114" t="s">
        <v>4555</v>
      </c>
      <c r="B5372" s="101" t="s">
        <v>8408</v>
      </c>
      <c r="C5372" s="101" t="str">
        <f t="shared" si="166"/>
        <v>Formula</v>
      </c>
      <c r="D5372" s="101" t="s">
        <v>8407</v>
      </c>
      <c r="E5372" s="101" t="s">
        <v>8675</v>
      </c>
      <c r="F5372" s="104">
        <v>70</v>
      </c>
      <c r="G5372" s="77">
        <f t="shared" si="167"/>
        <v>53902</v>
      </c>
    </row>
    <row r="5373" spans="1:7" ht="31.5" x14ac:dyDescent="0.25">
      <c r="A5373" s="115" t="s">
        <v>4556</v>
      </c>
      <c r="B5373" s="102" t="s">
        <v>8408</v>
      </c>
      <c r="C5373" s="101" t="str">
        <f t="shared" si="166"/>
        <v>Formula</v>
      </c>
      <c r="D5373" s="102" t="s">
        <v>8407</v>
      </c>
      <c r="E5373" s="102" t="s">
        <v>8674</v>
      </c>
      <c r="F5373" s="105">
        <v>62</v>
      </c>
      <c r="G5373" s="77">
        <f t="shared" si="167"/>
        <v>53902</v>
      </c>
    </row>
    <row r="5374" spans="1:7" ht="31.5" x14ac:dyDescent="0.25">
      <c r="A5374" s="114" t="s">
        <v>4557</v>
      </c>
      <c r="B5374" s="101" t="s">
        <v>8408</v>
      </c>
      <c r="C5374" s="101" t="str">
        <f t="shared" si="166"/>
        <v>Formula</v>
      </c>
      <c r="D5374" s="101" t="s">
        <v>8407</v>
      </c>
      <c r="E5374" s="101" t="s">
        <v>8673</v>
      </c>
      <c r="F5374" s="104">
        <v>300</v>
      </c>
      <c r="G5374" s="77">
        <f t="shared" si="167"/>
        <v>53902</v>
      </c>
    </row>
    <row r="5375" spans="1:7" ht="31.5" x14ac:dyDescent="0.25">
      <c r="A5375" s="115" t="s">
        <v>4558</v>
      </c>
      <c r="B5375" s="102" t="s">
        <v>8408</v>
      </c>
      <c r="C5375" s="101" t="str">
        <f t="shared" si="166"/>
        <v>Formula</v>
      </c>
      <c r="D5375" s="102" t="s">
        <v>8407</v>
      </c>
      <c r="E5375" s="102" t="s">
        <v>8672</v>
      </c>
      <c r="F5375" s="105">
        <v>400</v>
      </c>
      <c r="G5375" s="77">
        <f t="shared" si="167"/>
        <v>53902</v>
      </c>
    </row>
    <row r="5376" spans="1:7" ht="31.5" x14ac:dyDescent="0.25">
      <c r="A5376" s="114" t="s">
        <v>4559</v>
      </c>
      <c r="B5376" s="101" t="s">
        <v>8408</v>
      </c>
      <c r="C5376" s="101" t="str">
        <f t="shared" si="166"/>
        <v>Formula</v>
      </c>
      <c r="D5376" s="101" t="s">
        <v>8407</v>
      </c>
      <c r="E5376" s="101" t="s">
        <v>8671</v>
      </c>
      <c r="F5376" s="104">
        <v>200</v>
      </c>
      <c r="G5376" s="77">
        <f t="shared" si="167"/>
        <v>53902</v>
      </c>
    </row>
    <row r="5377" spans="1:7" ht="31.5" x14ac:dyDescent="0.25">
      <c r="A5377" s="115" t="s">
        <v>4560</v>
      </c>
      <c r="B5377" s="102" t="s">
        <v>8408</v>
      </c>
      <c r="C5377" s="101" t="str">
        <f t="shared" si="166"/>
        <v>Formula</v>
      </c>
      <c r="D5377" s="102" t="s">
        <v>8407</v>
      </c>
      <c r="E5377" s="102" t="s">
        <v>8670</v>
      </c>
      <c r="F5377" s="105">
        <v>252</v>
      </c>
      <c r="G5377" s="77">
        <f t="shared" si="167"/>
        <v>53902</v>
      </c>
    </row>
    <row r="5378" spans="1:7" ht="31.5" x14ac:dyDescent="0.25">
      <c r="A5378" s="114" t="s">
        <v>4561</v>
      </c>
      <c r="B5378" s="101" t="s">
        <v>8408</v>
      </c>
      <c r="C5378" s="101" t="str">
        <f t="shared" si="166"/>
        <v>Formula</v>
      </c>
      <c r="D5378" s="101" t="s">
        <v>8407</v>
      </c>
      <c r="E5378" s="101" t="s">
        <v>8669</v>
      </c>
      <c r="F5378" s="104">
        <v>200</v>
      </c>
      <c r="G5378" s="77">
        <f t="shared" si="167"/>
        <v>53902</v>
      </c>
    </row>
    <row r="5379" spans="1:7" ht="31.5" x14ac:dyDescent="0.25">
      <c r="A5379" s="115" t="s">
        <v>4562</v>
      </c>
      <c r="B5379" s="102" t="s">
        <v>8408</v>
      </c>
      <c r="C5379" s="101" t="str">
        <f t="shared" ref="C5379:C5442" si="168">IF(ISTEXT(VLOOKUP(B5379,$I$3:$I$12,1,FALSE)),"Alt sub","Formula")</f>
        <v>Formula</v>
      </c>
      <c r="D5379" s="102" t="s">
        <v>8407</v>
      </c>
      <c r="E5379" s="102" t="s">
        <v>8668</v>
      </c>
      <c r="F5379" s="105">
        <v>84</v>
      </c>
      <c r="G5379" s="77">
        <f t="shared" ref="G5379:G5442" si="169">SUMIF(B:B,B5379,F:F)</f>
        <v>53902</v>
      </c>
    </row>
    <row r="5380" spans="1:7" ht="31.5" x14ac:dyDescent="0.25">
      <c r="A5380" s="114" t="s">
        <v>4563</v>
      </c>
      <c r="B5380" s="101" t="s">
        <v>8408</v>
      </c>
      <c r="C5380" s="101" t="str">
        <f t="shared" si="168"/>
        <v>Formula</v>
      </c>
      <c r="D5380" s="101" t="s">
        <v>8407</v>
      </c>
      <c r="E5380" s="101" t="s">
        <v>8481</v>
      </c>
      <c r="F5380" s="104">
        <v>220</v>
      </c>
      <c r="G5380" s="77">
        <f t="shared" si="169"/>
        <v>53902</v>
      </c>
    </row>
    <row r="5381" spans="1:7" ht="31.5" x14ac:dyDescent="0.25">
      <c r="A5381" s="115" t="s">
        <v>4564</v>
      </c>
      <c r="B5381" s="102" t="s">
        <v>8408</v>
      </c>
      <c r="C5381" s="101" t="str">
        <f t="shared" si="168"/>
        <v>Formula</v>
      </c>
      <c r="D5381" s="102" t="s">
        <v>8407</v>
      </c>
      <c r="E5381" s="102" t="s">
        <v>8667</v>
      </c>
      <c r="F5381" s="105">
        <v>200</v>
      </c>
      <c r="G5381" s="77">
        <f t="shared" si="169"/>
        <v>53902</v>
      </c>
    </row>
    <row r="5382" spans="1:7" ht="31.5" x14ac:dyDescent="0.25">
      <c r="A5382" s="114" t="s">
        <v>4565</v>
      </c>
      <c r="B5382" s="101" t="s">
        <v>8408</v>
      </c>
      <c r="C5382" s="101" t="str">
        <f t="shared" si="168"/>
        <v>Formula</v>
      </c>
      <c r="D5382" s="101" t="s">
        <v>8407</v>
      </c>
      <c r="E5382" s="101" t="s">
        <v>8666</v>
      </c>
      <c r="F5382" s="104">
        <v>100</v>
      </c>
      <c r="G5382" s="77">
        <f t="shared" si="169"/>
        <v>53902</v>
      </c>
    </row>
    <row r="5383" spans="1:7" ht="31.5" x14ac:dyDescent="0.25">
      <c r="A5383" s="115" t="s">
        <v>4566</v>
      </c>
      <c r="B5383" s="102" t="s">
        <v>8408</v>
      </c>
      <c r="C5383" s="101" t="str">
        <f t="shared" si="168"/>
        <v>Formula</v>
      </c>
      <c r="D5383" s="102" t="s">
        <v>8407</v>
      </c>
      <c r="E5383" s="102" t="s">
        <v>8665</v>
      </c>
      <c r="F5383" s="105">
        <v>104</v>
      </c>
      <c r="G5383" s="77">
        <f t="shared" si="169"/>
        <v>53902</v>
      </c>
    </row>
    <row r="5384" spans="1:7" ht="31.5" x14ac:dyDescent="0.25">
      <c r="A5384" s="114" t="s">
        <v>4567</v>
      </c>
      <c r="B5384" s="101" t="s">
        <v>8408</v>
      </c>
      <c r="C5384" s="101" t="str">
        <f t="shared" si="168"/>
        <v>Formula</v>
      </c>
      <c r="D5384" s="101" t="s">
        <v>8407</v>
      </c>
      <c r="E5384" s="101" t="s">
        <v>8664</v>
      </c>
      <c r="F5384" s="104">
        <v>98</v>
      </c>
      <c r="G5384" s="77">
        <f t="shared" si="169"/>
        <v>53902</v>
      </c>
    </row>
    <row r="5385" spans="1:7" ht="31.5" x14ac:dyDescent="0.25">
      <c r="A5385" s="115" t="s">
        <v>4568</v>
      </c>
      <c r="B5385" s="102" t="s">
        <v>8408</v>
      </c>
      <c r="C5385" s="101" t="str">
        <f t="shared" si="168"/>
        <v>Formula</v>
      </c>
      <c r="D5385" s="102" t="s">
        <v>8407</v>
      </c>
      <c r="E5385" s="102" t="s">
        <v>8663</v>
      </c>
      <c r="F5385" s="105">
        <v>74</v>
      </c>
      <c r="G5385" s="77">
        <f t="shared" si="169"/>
        <v>53902</v>
      </c>
    </row>
    <row r="5386" spans="1:7" ht="31.5" x14ac:dyDescent="0.25">
      <c r="A5386" s="114" t="s">
        <v>4569</v>
      </c>
      <c r="B5386" s="101" t="s">
        <v>8408</v>
      </c>
      <c r="C5386" s="101" t="str">
        <f t="shared" si="168"/>
        <v>Formula</v>
      </c>
      <c r="D5386" s="101" t="s">
        <v>8407</v>
      </c>
      <c r="E5386" s="101" t="s">
        <v>8662</v>
      </c>
      <c r="F5386" s="104">
        <v>68</v>
      </c>
      <c r="G5386" s="77">
        <f t="shared" si="169"/>
        <v>53902</v>
      </c>
    </row>
    <row r="5387" spans="1:7" ht="31.5" x14ac:dyDescent="0.25">
      <c r="A5387" s="115" t="s">
        <v>4570</v>
      </c>
      <c r="B5387" s="102" t="s">
        <v>8408</v>
      </c>
      <c r="C5387" s="101" t="str">
        <f t="shared" si="168"/>
        <v>Formula</v>
      </c>
      <c r="D5387" s="102" t="s">
        <v>8407</v>
      </c>
      <c r="E5387" s="102" t="s">
        <v>8661</v>
      </c>
      <c r="F5387" s="105">
        <v>74</v>
      </c>
      <c r="G5387" s="77">
        <f t="shared" si="169"/>
        <v>53902</v>
      </c>
    </row>
    <row r="5388" spans="1:7" ht="31.5" x14ac:dyDescent="0.25">
      <c r="A5388" s="114" t="s">
        <v>4571</v>
      </c>
      <c r="B5388" s="101" t="s">
        <v>8408</v>
      </c>
      <c r="C5388" s="101" t="str">
        <f t="shared" si="168"/>
        <v>Formula</v>
      </c>
      <c r="D5388" s="101" t="s">
        <v>8407</v>
      </c>
      <c r="E5388" s="101" t="s">
        <v>8660</v>
      </c>
      <c r="F5388" s="104">
        <v>210</v>
      </c>
      <c r="G5388" s="77">
        <f t="shared" si="169"/>
        <v>53902</v>
      </c>
    </row>
    <row r="5389" spans="1:7" ht="31.5" x14ac:dyDescent="0.25">
      <c r="A5389" s="115" t="s">
        <v>4572</v>
      </c>
      <c r="B5389" s="102" t="s">
        <v>8408</v>
      </c>
      <c r="C5389" s="101" t="str">
        <f t="shared" si="168"/>
        <v>Formula</v>
      </c>
      <c r="D5389" s="102" t="s">
        <v>8407</v>
      </c>
      <c r="E5389" s="102" t="s">
        <v>8659</v>
      </c>
      <c r="F5389" s="105">
        <v>150</v>
      </c>
      <c r="G5389" s="77">
        <f t="shared" si="169"/>
        <v>53902</v>
      </c>
    </row>
    <row r="5390" spans="1:7" ht="31.5" x14ac:dyDescent="0.25">
      <c r="A5390" s="114" t="s">
        <v>4573</v>
      </c>
      <c r="B5390" s="101" t="s">
        <v>8408</v>
      </c>
      <c r="C5390" s="101" t="str">
        <f t="shared" si="168"/>
        <v>Formula</v>
      </c>
      <c r="D5390" s="101" t="s">
        <v>8407</v>
      </c>
      <c r="E5390" s="101" t="s">
        <v>8658</v>
      </c>
      <c r="F5390" s="104">
        <v>33</v>
      </c>
      <c r="G5390" s="77">
        <f t="shared" si="169"/>
        <v>53902</v>
      </c>
    </row>
    <row r="5391" spans="1:7" ht="31.5" x14ac:dyDescent="0.25">
      <c r="A5391" s="115" t="s">
        <v>4574</v>
      </c>
      <c r="B5391" s="102" t="s">
        <v>8408</v>
      </c>
      <c r="C5391" s="101" t="str">
        <f t="shared" si="168"/>
        <v>Formula</v>
      </c>
      <c r="D5391" s="102" t="s">
        <v>8407</v>
      </c>
      <c r="E5391" s="102" t="s">
        <v>8657</v>
      </c>
      <c r="F5391" s="105">
        <v>95</v>
      </c>
      <c r="G5391" s="77">
        <f t="shared" si="169"/>
        <v>53902</v>
      </c>
    </row>
    <row r="5392" spans="1:7" ht="31.5" x14ac:dyDescent="0.25">
      <c r="A5392" s="114" t="s">
        <v>4575</v>
      </c>
      <c r="B5392" s="101" t="s">
        <v>8408</v>
      </c>
      <c r="C5392" s="101" t="str">
        <f t="shared" si="168"/>
        <v>Formula</v>
      </c>
      <c r="D5392" s="101" t="s">
        <v>8407</v>
      </c>
      <c r="E5392" s="101" t="s">
        <v>8656</v>
      </c>
      <c r="F5392" s="104">
        <v>444</v>
      </c>
      <c r="G5392" s="77">
        <f t="shared" si="169"/>
        <v>53902</v>
      </c>
    </row>
    <row r="5393" spans="1:7" ht="31.5" x14ac:dyDescent="0.25">
      <c r="A5393" s="115" t="s">
        <v>4576</v>
      </c>
      <c r="B5393" s="102" t="s">
        <v>8408</v>
      </c>
      <c r="C5393" s="101" t="str">
        <f t="shared" si="168"/>
        <v>Formula</v>
      </c>
      <c r="D5393" s="102" t="s">
        <v>8407</v>
      </c>
      <c r="E5393" s="102" t="s">
        <v>8655</v>
      </c>
      <c r="F5393" s="105">
        <v>220</v>
      </c>
      <c r="G5393" s="77">
        <f t="shared" si="169"/>
        <v>53902</v>
      </c>
    </row>
    <row r="5394" spans="1:7" ht="31.5" x14ac:dyDescent="0.25">
      <c r="A5394" s="114" t="s">
        <v>4577</v>
      </c>
      <c r="B5394" s="101" t="s">
        <v>8408</v>
      </c>
      <c r="C5394" s="101" t="str">
        <f t="shared" si="168"/>
        <v>Formula</v>
      </c>
      <c r="D5394" s="101" t="s">
        <v>8407</v>
      </c>
      <c r="E5394" s="101" t="s">
        <v>8654</v>
      </c>
      <c r="F5394" s="104">
        <v>240</v>
      </c>
      <c r="G5394" s="77">
        <f t="shared" si="169"/>
        <v>53902</v>
      </c>
    </row>
    <row r="5395" spans="1:7" ht="31.5" x14ac:dyDescent="0.25">
      <c r="A5395" s="115" t="s">
        <v>4578</v>
      </c>
      <c r="B5395" s="102" t="s">
        <v>8408</v>
      </c>
      <c r="C5395" s="101" t="str">
        <f t="shared" si="168"/>
        <v>Formula</v>
      </c>
      <c r="D5395" s="102" t="s">
        <v>8407</v>
      </c>
      <c r="E5395" s="102" t="s">
        <v>8653</v>
      </c>
      <c r="F5395" s="105">
        <v>180</v>
      </c>
      <c r="G5395" s="77">
        <f t="shared" si="169"/>
        <v>53902</v>
      </c>
    </row>
    <row r="5396" spans="1:7" ht="31.5" x14ac:dyDescent="0.25">
      <c r="A5396" s="114" t="s">
        <v>4579</v>
      </c>
      <c r="B5396" s="101" t="s">
        <v>8408</v>
      </c>
      <c r="C5396" s="101" t="str">
        <f t="shared" si="168"/>
        <v>Formula</v>
      </c>
      <c r="D5396" s="101" t="s">
        <v>8407</v>
      </c>
      <c r="E5396" s="101" t="s">
        <v>8528</v>
      </c>
      <c r="F5396" s="104">
        <v>150</v>
      </c>
      <c r="G5396" s="77">
        <f t="shared" si="169"/>
        <v>53902</v>
      </c>
    </row>
    <row r="5397" spans="1:7" ht="31.5" x14ac:dyDescent="0.25">
      <c r="A5397" s="115" t="s">
        <v>4580</v>
      </c>
      <c r="B5397" s="102" t="s">
        <v>8408</v>
      </c>
      <c r="C5397" s="101" t="str">
        <f t="shared" si="168"/>
        <v>Formula</v>
      </c>
      <c r="D5397" s="102" t="s">
        <v>8407</v>
      </c>
      <c r="E5397" s="102" t="s">
        <v>8652</v>
      </c>
      <c r="F5397" s="105">
        <v>300</v>
      </c>
      <c r="G5397" s="77">
        <f t="shared" si="169"/>
        <v>53902</v>
      </c>
    </row>
    <row r="5398" spans="1:7" ht="31.5" x14ac:dyDescent="0.25">
      <c r="A5398" s="114" t="s">
        <v>4581</v>
      </c>
      <c r="B5398" s="101" t="s">
        <v>8408</v>
      </c>
      <c r="C5398" s="101" t="str">
        <f t="shared" si="168"/>
        <v>Formula</v>
      </c>
      <c r="D5398" s="101" t="s">
        <v>8407</v>
      </c>
      <c r="E5398" s="101" t="s">
        <v>8651</v>
      </c>
      <c r="F5398" s="104">
        <v>18</v>
      </c>
      <c r="G5398" s="77">
        <f t="shared" si="169"/>
        <v>53902</v>
      </c>
    </row>
    <row r="5399" spans="1:7" ht="31.5" x14ac:dyDescent="0.25">
      <c r="A5399" s="115" t="s">
        <v>4582</v>
      </c>
      <c r="B5399" s="102" t="s">
        <v>8408</v>
      </c>
      <c r="C5399" s="101" t="str">
        <f t="shared" si="168"/>
        <v>Formula</v>
      </c>
      <c r="D5399" s="102" t="s">
        <v>8407</v>
      </c>
      <c r="E5399" s="102" t="s">
        <v>8650</v>
      </c>
      <c r="F5399" s="105">
        <v>174</v>
      </c>
      <c r="G5399" s="77">
        <f t="shared" si="169"/>
        <v>53902</v>
      </c>
    </row>
    <row r="5400" spans="1:7" ht="31.5" x14ac:dyDescent="0.25">
      <c r="A5400" s="114" t="s">
        <v>4583</v>
      </c>
      <c r="B5400" s="101" t="s">
        <v>8408</v>
      </c>
      <c r="C5400" s="101" t="str">
        <f t="shared" si="168"/>
        <v>Formula</v>
      </c>
      <c r="D5400" s="101" t="s">
        <v>8407</v>
      </c>
      <c r="E5400" s="101" t="s">
        <v>8649</v>
      </c>
      <c r="F5400" s="104">
        <v>76</v>
      </c>
      <c r="G5400" s="77">
        <f t="shared" si="169"/>
        <v>53902</v>
      </c>
    </row>
    <row r="5401" spans="1:7" ht="31.5" x14ac:dyDescent="0.25">
      <c r="A5401" s="115" t="s">
        <v>4584</v>
      </c>
      <c r="B5401" s="102" t="s">
        <v>8408</v>
      </c>
      <c r="C5401" s="101" t="str">
        <f t="shared" si="168"/>
        <v>Formula</v>
      </c>
      <c r="D5401" s="102" t="s">
        <v>8407</v>
      </c>
      <c r="E5401" s="102" t="s">
        <v>8648</v>
      </c>
      <c r="F5401" s="105">
        <v>64</v>
      </c>
      <c r="G5401" s="77">
        <f t="shared" si="169"/>
        <v>53902</v>
      </c>
    </row>
    <row r="5402" spans="1:7" ht="31.5" x14ac:dyDescent="0.25">
      <c r="A5402" s="114" t="s">
        <v>4585</v>
      </c>
      <c r="B5402" s="101" t="s">
        <v>8408</v>
      </c>
      <c r="C5402" s="101" t="str">
        <f t="shared" si="168"/>
        <v>Formula</v>
      </c>
      <c r="D5402" s="101" t="s">
        <v>8407</v>
      </c>
      <c r="E5402" s="101" t="s">
        <v>8647</v>
      </c>
      <c r="F5402" s="104">
        <v>100</v>
      </c>
      <c r="G5402" s="77">
        <f t="shared" si="169"/>
        <v>53902</v>
      </c>
    </row>
    <row r="5403" spans="1:7" ht="31.5" x14ac:dyDescent="0.25">
      <c r="A5403" s="115" t="s">
        <v>4586</v>
      </c>
      <c r="B5403" s="102" t="s">
        <v>8408</v>
      </c>
      <c r="C5403" s="101" t="str">
        <f t="shared" si="168"/>
        <v>Formula</v>
      </c>
      <c r="D5403" s="102" t="s">
        <v>8407</v>
      </c>
      <c r="E5403" s="102" t="s">
        <v>8646</v>
      </c>
      <c r="F5403" s="105">
        <v>60</v>
      </c>
      <c r="G5403" s="77">
        <f t="shared" si="169"/>
        <v>53902</v>
      </c>
    </row>
    <row r="5404" spans="1:7" ht="31.5" x14ac:dyDescent="0.25">
      <c r="A5404" s="114" t="s">
        <v>4587</v>
      </c>
      <c r="B5404" s="101" t="s">
        <v>8408</v>
      </c>
      <c r="C5404" s="101" t="str">
        <f t="shared" si="168"/>
        <v>Formula</v>
      </c>
      <c r="D5404" s="101" t="s">
        <v>8407</v>
      </c>
      <c r="E5404" s="101" t="s">
        <v>8645</v>
      </c>
      <c r="F5404" s="104">
        <v>50</v>
      </c>
      <c r="G5404" s="77">
        <f t="shared" si="169"/>
        <v>53902</v>
      </c>
    </row>
    <row r="5405" spans="1:7" ht="31.5" x14ac:dyDescent="0.25">
      <c r="A5405" s="115" t="s">
        <v>4588</v>
      </c>
      <c r="B5405" s="102" t="s">
        <v>8408</v>
      </c>
      <c r="C5405" s="101" t="str">
        <f t="shared" si="168"/>
        <v>Formula</v>
      </c>
      <c r="D5405" s="102" t="s">
        <v>8407</v>
      </c>
      <c r="E5405" s="102" t="s">
        <v>8644</v>
      </c>
      <c r="F5405" s="105">
        <v>78</v>
      </c>
      <c r="G5405" s="77">
        <f t="shared" si="169"/>
        <v>53902</v>
      </c>
    </row>
    <row r="5406" spans="1:7" ht="31.5" x14ac:dyDescent="0.25">
      <c r="A5406" s="114" t="s">
        <v>4589</v>
      </c>
      <c r="B5406" s="101" t="s">
        <v>8408</v>
      </c>
      <c r="C5406" s="101" t="str">
        <f t="shared" si="168"/>
        <v>Formula</v>
      </c>
      <c r="D5406" s="101" t="s">
        <v>8407</v>
      </c>
      <c r="E5406" s="101" t="s">
        <v>8643</v>
      </c>
      <c r="F5406" s="104">
        <v>80</v>
      </c>
      <c r="G5406" s="77">
        <f t="shared" si="169"/>
        <v>53902</v>
      </c>
    </row>
    <row r="5407" spans="1:7" ht="31.5" x14ac:dyDescent="0.25">
      <c r="A5407" s="115" t="s">
        <v>4590</v>
      </c>
      <c r="B5407" s="102" t="s">
        <v>8408</v>
      </c>
      <c r="C5407" s="101" t="str">
        <f t="shared" si="168"/>
        <v>Formula</v>
      </c>
      <c r="D5407" s="102" t="s">
        <v>8407</v>
      </c>
      <c r="E5407" s="102" t="s">
        <v>8642</v>
      </c>
      <c r="F5407" s="105">
        <v>60</v>
      </c>
      <c r="G5407" s="77">
        <f t="shared" si="169"/>
        <v>53902</v>
      </c>
    </row>
    <row r="5408" spans="1:7" ht="31.5" x14ac:dyDescent="0.25">
      <c r="A5408" s="114" t="s">
        <v>4591</v>
      </c>
      <c r="B5408" s="101" t="s">
        <v>8408</v>
      </c>
      <c r="C5408" s="101" t="str">
        <f t="shared" si="168"/>
        <v>Formula</v>
      </c>
      <c r="D5408" s="101" t="s">
        <v>8407</v>
      </c>
      <c r="E5408" s="101" t="s">
        <v>8641</v>
      </c>
      <c r="F5408" s="104">
        <v>280</v>
      </c>
      <c r="G5408" s="77">
        <f t="shared" si="169"/>
        <v>53902</v>
      </c>
    </row>
    <row r="5409" spans="1:7" ht="31.5" x14ac:dyDescent="0.25">
      <c r="A5409" s="115" t="s">
        <v>4592</v>
      </c>
      <c r="B5409" s="102" t="s">
        <v>8408</v>
      </c>
      <c r="C5409" s="101" t="str">
        <f t="shared" si="168"/>
        <v>Formula</v>
      </c>
      <c r="D5409" s="102" t="s">
        <v>8407</v>
      </c>
      <c r="E5409" s="102" t="s">
        <v>8640</v>
      </c>
      <c r="F5409" s="105">
        <v>214</v>
      </c>
      <c r="G5409" s="77">
        <f t="shared" si="169"/>
        <v>53902</v>
      </c>
    </row>
    <row r="5410" spans="1:7" ht="31.5" x14ac:dyDescent="0.25">
      <c r="A5410" s="114" t="s">
        <v>4593</v>
      </c>
      <c r="B5410" s="101" t="s">
        <v>8408</v>
      </c>
      <c r="C5410" s="101" t="str">
        <f t="shared" si="168"/>
        <v>Formula</v>
      </c>
      <c r="D5410" s="101" t="s">
        <v>8407</v>
      </c>
      <c r="E5410" s="101" t="s">
        <v>8639</v>
      </c>
      <c r="F5410" s="104">
        <v>56</v>
      </c>
      <c r="G5410" s="77">
        <f t="shared" si="169"/>
        <v>53902</v>
      </c>
    </row>
    <row r="5411" spans="1:7" ht="31.5" x14ac:dyDescent="0.25">
      <c r="A5411" s="115" t="s">
        <v>4594</v>
      </c>
      <c r="B5411" s="102" t="s">
        <v>8408</v>
      </c>
      <c r="C5411" s="101" t="str">
        <f t="shared" si="168"/>
        <v>Formula</v>
      </c>
      <c r="D5411" s="102" t="s">
        <v>8407</v>
      </c>
      <c r="E5411" s="102" t="s">
        <v>8638</v>
      </c>
      <c r="F5411" s="105">
        <v>149</v>
      </c>
      <c r="G5411" s="77">
        <f t="shared" si="169"/>
        <v>53902</v>
      </c>
    </row>
    <row r="5412" spans="1:7" ht="31.5" x14ac:dyDescent="0.25">
      <c r="A5412" s="114" t="s">
        <v>4595</v>
      </c>
      <c r="B5412" s="101" t="s">
        <v>8408</v>
      </c>
      <c r="C5412" s="101" t="str">
        <f t="shared" si="168"/>
        <v>Formula</v>
      </c>
      <c r="D5412" s="101" t="s">
        <v>8407</v>
      </c>
      <c r="E5412" s="101" t="s">
        <v>8637</v>
      </c>
      <c r="F5412" s="104">
        <v>76</v>
      </c>
      <c r="G5412" s="77">
        <f t="shared" si="169"/>
        <v>53902</v>
      </c>
    </row>
    <row r="5413" spans="1:7" ht="31.5" x14ac:dyDescent="0.25">
      <c r="A5413" s="115" t="s">
        <v>4596</v>
      </c>
      <c r="B5413" s="102" t="s">
        <v>8408</v>
      </c>
      <c r="C5413" s="101" t="str">
        <f t="shared" si="168"/>
        <v>Formula</v>
      </c>
      <c r="D5413" s="102" t="s">
        <v>8407</v>
      </c>
      <c r="E5413" s="102" t="s">
        <v>8636</v>
      </c>
      <c r="F5413" s="105">
        <v>100</v>
      </c>
      <c r="G5413" s="77">
        <f t="shared" si="169"/>
        <v>53902</v>
      </c>
    </row>
    <row r="5414" spans="1:7" ht="31.5" x14ac:dyDescent="0.25">
      <c r="A5414" s="114" t="s">
        <v>4597</v>
      </c>
      <c r="B5414" s="101" t="s">
        <v>8408</v>
      </c>
      <c r="C5414" s="101" t="str">
        <f t="shared" si="168"/>
        <v>Formula</v>
      </c>
      <c r="D5414" s="101" t="s">
        <v>8407</v>
      </c>
      <c r="E5414" s="101" t="s">
        <v>8635</v>
      </c>
      <c r="F5414" s="104">
        <v>100</v>
      </c>
      <c r="G5414" s="77">
        <f t="shared" si="169"/>
        <v>53902</v>
      </c>
    </row>
    <row r="5415" spans="1:7" ht="31.5" x14ac:dyDescent="0.25">
      <c r="A5415" s="115" t="s">
        <v>4598</v>
      </c>
      <c r="B5415" s="102" t="s">
        <v>8408</v>
      </c>
      <c r="C5415" s="101" t="str">
        <f t="shared" si="168"/>
        <v>Formula</v>
      </c>
      <c r="D5415" s="102" t="s">
        <v>8407</v>
      </c>
      <c r="E5415" s="102" t="s">
        <v>8634</v>
      </c>
      <c r="F5415" s="105">
        <v>80</v>
      </c>
      <c r="G5415" s="77">
        <f t="shared" si="169"/>
        <v>53902</v>
      </c>
    </row>
    <row r="5416" spans="1:7" ht="31.5" x14ac:dyDescent="0.25">
      <c r="A5416" s="114" t="s">
        <v>4599</v>
      </c>
      <c r="B5416" s="101" t="s">
        <v>8408</v>
      </c>
      <c r="C5416" s="101" t="str">
        <f t="shared" si="168"/>
        <v>Formula</v>
      </c>
      <c r="D5416" s="101" t="s">
        <v>8407</v>
      </c>
      <c r="E5416" s="101" t="s">
        <v>8633</v>
      </c>
      <c r="F5416" s="104">
        <v>70</v>
      </c>
      <c r="G5416" s="77">
        <f t="shared" si="169"/>
        <v>53902</v>
      </c>
    </row>
    <row r="5417" spans="1:7" ht="31.5" x14ac:dyDescent="0.25">
      <c r="A5417" s="115" t="s">
        <v>4600</v>
      </c>
      <c r="B5417" s="102" t="s">
        <v>8408</v>
      </c>
      <c r="C5417" s="101" t="str">
        <f t="shared" si="168"/>
        <v>Formula</v>
      </c>
      <c r="D5417" s="102" t="s">
        <v>8407</v>
      </c>
      <c r="E5417" s="102" t="s">
        <v>8632</v>
      </c>
      <c r="F5417" s="105">
        <v>80</v>
      </c>
      <c r="G5417" s="77">
        <f t="shared" si="169"/>
        <v>53902</v>
      </c>
    </row>
    <row r="5418" spans="1:7" ht="31.5" x14ac:dyDescent="0.25">
      <c r="A5418" s="114" t="s">
        <v>4601</v>
      </c>
      <c r="B5418" s="101" t="s">
        <v>8408</v>
      </c>
      <c r="C5418" s="101" t="str">
        <f t="shared" si="168"/>
        <v>Formula</v>
      </c>
      <c r="D5418" s="101" t="s">
        <v>8407</v>
      </c>
      <c r="E5418" s="101" t="s">
        <v>8631</v>
      </c>
      <c r="F5418" s="104">
        <v>83</v>
      </c>
      <c r="G5418" s="77">
        <f t="shared" si="169"/>
        <v>53902</v>
      </c>
    </row>
    <row r="5419" spans="1:7" ht="31.5" x14ac:dyDescent="0.25">
      <c r="A5419" s="115" t="s">
        <v>4602</v>
      </c>
      <c r="B5419" s="102" t="s">
        <v>8408</v>
      </c>
      <c r="C5419" s="101" t="str">
        <f t="shared" si="168"/>
        <v>Formula</v>
      </c>
      <c r="D5419" s="102" t="s">
        <v>8407</v>
      </c>
      <c r="E5419" s="102" t="s">
        <v>8630</v>
      </c>
      <c r="F5419" s="105">
        <v>100</v>
      </c>
      <c r="G5419" s="77">
        <f t="shared" si="169"/>
        <v>53902</v>
      </c>
    </row>
    <row r="5420" spans="1:7" ht="31.5" x14ac:dyDescent="0.25">
      <c r="A5420" s="114" t="s">
        <v>4603</v>
      </c>
      <c r="B5420" s="101" t="s">
        <v>8408</v>
      </c>
      <c r="C5420" s="101" t="str">
        <f t="shared" si="168"/>
        <v>Formula</v>
      </c>
      <c r="D5420" s="101" t="s">
        <v>8407</v>
      </c>
      <c r="E5420" s="101" t="s">
        <v>8629</v>
      </c>
      <c r="F5420" s="104">
        <v>88</v>
      </c>
      <c r="G5420" s="77">
        <f t="shared" si="169"/>
        <v>53902</v>
      </c>
    </row>
    <row r="5421" spans="1:7" ht="31.5" x14ac:dyDescent="0.25">
      <c r="A5421" s="115" t="s">
        <v>4604</v>
      </c>
      <c r="B5421" s="102" t="s">
        <v>8408</v>
      </c>
      <c r="C5421" s="101" t="str">
        <f t="shared" si="168"/>
        <v>Formula</v>
      </c>
      <c r="D5421" s="102" t="s">
        <v>8407</v>
      </c>
      <c r="E5421" s="102" t="s">
        <v>8628</v>
      </c>
      <c r="F5421" s="105">
        <v>91</v>
      </c>
      <c r="G5421" s="77">
        <f t="shared" si="169"/>
        <v>53902</v>
      </c>
    </row>
    <row r="5422" spans="1:7" ht="31.5" x14ac:dyDescent="0.25">
      <c r="A5422" s="114" t="s">
        <v>4605</v>
      </c>
      <c r="B5422" s="101" t="s">
        <v>8408</v>
      </c>
      <c r="C5422" s="101" t="str">
        <f t="shared" si="168"/>
        <v>Formula</v>
      </c>
      <c r="D5422" s="101" t="s">
        <v>8407</v>
      </c>
      <c r="E5422" s="101" t="s">
        <v>8627</v>
      </c>
      <c r="F5422" s="104">
        <v>148</v>
      </c>
      <c r="G5422" s="77">
        <f t="shared" si="169"/>
        <v>53902</v>
      </c>
    </row>
    <row r="5423" spans="1:7" ht="31.5" x14ac:dyDescent="0.25">
      <c r="A5423" s="115" t="s">
        <v>4606</v>
      </c>
      <c r="B5423" s="102" t="s">
        <v>8408</v>
      </c>
      <c r="C5423" s="101" t="str">
        <f t="shared" si="168"/>
        <v>Formula</v>
      </c>
      <c r="D5423" s="102" t="s">
        <v>8407</v>
      </c>
      <c r="E5423" s="102" t="s">
        <v>8626</v>
      </c>
      <c r="F5423" s="105">
        <v>3</v>
      </c>
      <c r="G5423" s="77">
        <f t="shared" si="169"/>
        <v>53902</v>
      </c>
    </row>
    <row r="5424" spans="1:7" ht="31.5" x14ac:dyDescent="0.25">
      <c r="A5424" s="114" t="s">
        <v>4607</v>
      </c>
      <c r="B5424" s="101" t="s">
        <v>8408</v>
      </c>
      <c r="C5424" s="101" t="str">
        <f t="shared" si="168"/>
        <v>Formula</v>
      </c>
      <c r="D5424" s="101" t="s">
        <v>8407</v>
      </c>
      <c r="E5424" s="101" t="s">
        <v>8626</v>
      </c>
      <c r="F5424" s="104">
        <v>9</v>
      </c>
      <c r="G5424" s="77">
        <f t="shared" si="169"/>
        <v>53902</v>
      </c>
    </row>
    <row r="5425" spans="1:7" ht="31.5" x14ac:dyDescent="0.25">
      <c r="A5425" s="115" t="s">
        <v>4608</v>
      </c>
      <c r="B5425" s="102" t="s">
        <v>8408</v>
      </c>
      <c r="C5425" s="101" t="str">
        <f t="shared" si="168"/>
        <v>Formula</v>
      </c>
      <c r="D5425" s="102" t="s">
        <v>8407</v>
      </c>
      <c r="E5425" s="102" t="s">
        <v>8625</v>
      </c>
      <c r="F5425" s="105">
        <v>144</v>
      </c>
      <c r="G5425" s="77">
        <f t="shared" si="169"/>
        <v>53902</v>
      </c>
    </row>
    <row r="5426" spans="1:7" ht="31.5" x14ac:dyDescent="0.25">
      <c r="A5426" s="114" t="s">
        <v>4609</v>
      </c>
      <c r="B5426" s="101" t="s">
        <v>8408</v>
      </c>
      <c r="C5426" s="101" t="str">
        <f t="shared" si="168"/>
        <v>Formula</v>
      </c>
      <c r="D5426" s="101" t="s">
        <v>8407</v>
      </c>
      <c r="E5426" s="101" t="s">
        <v>8624</v>
      </c>
      <c r="F5426" s="104">
        <v>480</v>
      </c>
      <c r="G5426" s="77">
        <f t="shared" si="169"/>
        <v>53902</v>
      </c>
    </row>
    <row r="5427" spans="1:7" ht="31.5" x14ac:dyDescent="0.25">
      <c r="A5427" s="115" t="s">
        <v>4610</v>
      </c>
      <c r="B5427" s="102" t="s">
        <v>8408</v>
      </c>
      <c r="C5427" s="101" t="str">
        <f t="shared" si="168"/>
        <v>Formula</v>
      </c>
      <c r="D5427" s="102" t="s">
        <v>8407</v>
      </c>
      <c r="E5427" s="102" t="s">
        <v>8623</v>
      </c>
      <c r="F5427" s="105">
        <v>231</v>
      </c>
      <c r="G5427" s="77">
        <f t="shared" si="169"/>
        <v>53902</v>
      </c>
    </row>
    <row r="5428" spans="1:7" ht="31.5" x14ac:dyDescent="0.25">
      <c r="A5428" s="114" t="s">
        <v>4611</v>
      </c>
      <c r="B5428" s="101" t="s">
        <v>8408</v>
      </c>
      <c r="C5428" s="101" t="str">
        <f t="shared" si="168"/>
        <v>Formula</v>
      </c>
      <c r="D5428" s="101" t="s">
        <v>8407</v>
      </c>
      <c r="E5428" s="101" t="s">
        <v>8622</v>
      </c>
      <c r="F5428" s="104">
        <v>200</v>
      </c>
      <c r="G5428" s="77">
        <f t="shared" si="169"/>
        <v>53902</v>
      </c>
    </row>
    <row r="5429" spans="1:7" ht="31.5" x14ac:dyDescent="0.25">
      <c r="A5429" s="115" t="s">
        <v>4612</v>
      </c>
      <c r="B5429" s="102" t="s">
        <v>8408</v>
      </c>
      <c r="C5429" s="101" t="str">
        <f t="shared" si="168"/>
        <v>Formula</v>
      </c>
      <c r="D5429" s="102" t="s">
        <v>8407</v>
      </c>
      <c r="E5429" s="102" t="s">
        <v>6073</v>
      </c>
      <c r="F5429" s="105">
        <v>104</v>
      </c>
      <c r="G5429" s="77">
        <f t="shared" si="169"/>
        <v>53902</v>
      </c>
    </row>
    <row r="5430" spans="1:7" ht="31.5" x14ac:dyDescent="0.25">
      <c r="A5430" s="114" t="s">
        <v>4613</v>
      </c>
      <c r="B5430" s="101" t="s">
        <v>8408</v>
      </c>
      <c r="C5430" s="101" t="str">
        <f t="shared" si="168"/>
        <v>Formula</v>
      </c>
      <c r="D5430" s="101" t="s">
        <v>8407</v>
      </c>
      <c r="E5430" s="101" t="s">
        <v>8621</v>
      </c>
      <c r="F5430" s="104">
        <v>120</v>
      </c>
      <c r="G5430" s="77">
        <f t="shared" si="169"/>
        <v>53902</v>
      </c>
    </row>
    <row r="5431" spans="1:7" ht="31.5" x14ac:dyDescent="0.25">
      <c r="A5431" s="115" t="s">
        <v>4614</v>
      </c>
      <c r="B5431" s="102" t="s">
        <v>8408</v>
      </c>
      <c r="C5431" s="101" t="str">
        <f t="shared" si="168"/>
        <v>Formula</v>
      </c>
      <c r="D5431" s="102" t="s">
        <v>8407</v>
      </c>
      <c r="E5431" s="102" t="s">
        <v>8620</v>
      </c>
      <c r="F5431" s="105">
        <v>300</v>
      </c>
      <c r="G5431" s="77">
        <f t="shared" si="169"/>
        <v>53902</v>
      </c>
    </row>
    <row r="5432" spans="1:7" ht="31.5" x14ac:dyDescent="0.25">
      <c r="A5432" s="114" t="s">
        <v>4615</v>
      </c>
      <c r="B5432" s="101" t="s">
        <v>8408</v>
      </c>
      <c r="C5432" s="101" t="str">
        <f t="shared" si="168"/>
        <v>Formula</v>
      </c>
      <c r="D5432" s="101" t="s">
        <v>8407</v>
      </c>
      <c r="E5432" s="101" t="s">
        <v>8619</v>
      </c>
      <c r="F5432" s="104">
        <v>164</v>
      </c>
      <c r="G5432" s="77">
        <f t="shared" si="169"/>
        <v>53902</v>
      </c>
    </row>
    <row r="5433" spans="1:7" ht="31.5" x14ac:dyDescent="0.25">
      <c r="A5433" s="115" t="s">
        <v>4616</v>
      </c>
      <c r="B5433" s="102" t="s">
        <v>8408</v>
      </c>
      <c r="C5433" s="101" t="str">
        <f t="shared" si="168"/>
        <v>Formula</v>
      </c>
      <c r="D5433" s="102" t="s">
        <v>8407</v>
      </c>
      <c r="E5433" s="102" t="s">
        <v>8618</v>
      </c>
      <c r="F5433" s="105">
        <v>96</v>
      </c>
      <c r="G5433" s="77">
        <f t="shared" si="169"/>
        <v>53902</v>
      </c>
    </row>
    <row r="5434" spans="1:7" ht="31.5" x14ac:dyDescent="0.25">
      <c r="A5434" s="114" t="s">
        <v>4617</v>
      </c>
      <c r="B5434" s="101" t="s">
        <v>8408</v>
      </c>
      <c r="C5434" s="101" t="str">
        <f t="shared" si="168"/>
        <v>Formula</v>
      </c>
      <c r="D5434" s="101" t="s">
        <v>8407</v>
      </c>
      <c r="E5434" s="101" t="s">
        <v>8617</v>
      </c>
      <c r="F5434" s="104">
        <v>288</v>
      </c>
      <c r="G5434" s="77">
        <f t="shared" si="169"/>
        <v>53902</v>
      </c>
    </row>
    <row r="5435" spans="1:7" ht="31.5" x14ac:dyDescent="0.25">
      <c r="A5435" s="115" t="s">
        <v>4618</v>
      </c>
      <c r="B5435" s="102" t="s">
        <v>8408</v>
      </c>
      <c r="C5435" s="101" t="str">
        <f t="shared" si="168"/>
        <v>Formula</v>
      </c>
      <c r="D5435" s="102" t="s">
        <v>8407</v>
      </c>
      <c r="E5435" s="102" t="s">
        <v>8616</v>
      </c>
      <c r="F5435" s="105">
        <v>200</v>
      </c>
      <c r="G5435" s="77">
        <f t="shared" si="169"/>
        <v>53902</v>
      </c>
    </row>
    <row r="5436" spans="1:7" ht="31.5" x14ac:dyDescent="0.25">
      <c r="A5436" s="114" t="s">
        <v>4619</v>
      </c>
      <c r="B5436" s="101" t="s">
        <v>8408</v>
      </c>
      <c r="C5436" s="101" t="str">
        <f t="shared" si="168"/>
        <v>Formula</v>
      </c>
      <c r="D5436" s="101" t="s">
        <v>8407</v>
      </c>
      <c r="E5436" s="101" t="s">
        <v>8426</v>
      </c>
      <c r="F5436" s="104">
        <v>100</v>
      </c>
      <c r="G5436" s="77">
        <f t="shared" si="169"/>
        <v>53902</v>
      </c>
    </row>
    <row r="5437" spans="1:7" ht="31.5" x14ac:dyDescent="0.25">
      <c r="A5437" s="115" t="s">
        <v>4620</v>
      </c>
      <c r="B5437" s="102" t="s">
        <v>8408</v>
      </c>
      <c r="C5437" s="101" t="str">
        <f t="shared" si="168"/>
        <v>Formula</v>
      </c>
      <c r="D5437" s="102" t="s">
        <v>8407</v>
      </c>
      <c r="E5437" s="102" t="s">
        <v>8615</v>
      </c>
      <c r="F5437" s="105">
        <v>100</v>
      </c>
      <c r="G5437" s="77">
        <f t="shared" si="169"/>
        <v>53902</v>
      </c>
    </row>
    <row r="5438" spans="1:7" ht="31.5" x14ac:dyDescent="0.25">
      <c r="A5438" s="114" t="s">
        <v>4621</v>
      </c>
      <c r="B5438" s="101" t="s">
        <v>8408</v>
      </c>
      <c r="C5438" s="101" t="str">
        <f t="shared" si="168"/>
        <v>Formula</v>
      </c>
      <c r="D5438" s="101" t="s">
        <v>8407</v>
      </c>
      <c r="E5438" s="101" t="s">
        <v>8614</v>
      </c>
      <c r="F5438" s="104">
        <v>100</v>
      </c>
      <c r="G5438" s="77">
        <f t="shared" si="169"/>
        <v>53902</v>
      </c>
    </row>
    <row r="5439" spans="1:7" ht="31.5" x14ac:dyDescent="0.25">
      <c r="A5439" s="115" t="s">
        <v>4622</v>
      </c>
      <c r="B5439" s="102" t="s">
        <v>8408</v>
      </c>
      <c r="C5439" s="101" t="str">
        <f t="shared" si="168"/>
        <v>Formula</v>
      </c>
      <c r="D5439" s="102" t="s">
        <v>8407</v>
      </c>
      <c r="E5439" s="102" t="s">
        <v>8613</v>
      </c>
      <c r="F5439" s="105">
        <v>3</v>
      </c>
      <c r="G5439" s="77">
        <f t="shared" si="169"/>
        <v>53902</v>
      </c>
    </row>
    <row r="5440" spans="1:7" ht="31.5" x14ac:dyDescent="0.25">
      <c r="A5440" s="114" t="s">
        <v>4623</v>
      </c>
      <c r="B5440" s="101" t="s">
        <v>8408</v>
      </c>
      <c r="C5440" s="101" t="str">
        <f t="shared" si="168"/>
        <v>Formula</v>
      </c>
      <c r="D5440" s="101" t="s">
        <v>8407</v>
      </c>
      <c r="E5440" s="101" t="s">
        <v>8612</v>
      </c>
      <c r="F5440" s="104">
        <v>7</v>
      </c>
      <c r="G5440" s="77">
        <f t="shared" si="169"/>
        <v>53902</v>
      </c>
    </row>
    <row r="5441" spans="1:7" ht="31.5" x14ac:dyDescent="0.25">
      <c r="A5441" s="115" t="s">
        <v>4624</v>
      </c>
      <c r="B5441" s="102" t="s">
        <v>8408</v>
      </c>
      <c r="C5441" s="101" t="str">
        <f t="shared" si="168"/>
        <v>Formula</v>
      </c>
      <c r="D5441" s="102" t="s">
        <v>8407</v>
      </c>
      <c r="E5441" s="102" t="s">
        <v>8611</v>
      </c>
      <c r="F5441" s="105">
        <v>160</v>
      </c>
      <c r="G5441" s="77">
        <f t="shared" si="169"/>
        <v>53902</v>
      </c>
    </row>
    <row r="5442" spans="1:7" ht="31.5" x14ac:dyDescent="0.25">
      <c r="A5442" s="114" t="s">
        <v>4625</v>
      </c>
      <c r="B5442" s="101" t="s">
        <v>8408</v>
      </c>
      <c r="C5442" s="101" t="str">
        <f t="shared" si="168"/>
        <v>Formula</v>
      </c>
      <c r="D5442" s="101" t="s">
        <v>8407</v>
      </c>
      <c r="E5442" s="101" t="s">
        <v>8610</v>
      </c>
      <c r="F5442" s="104">
        <v>400</v>
      </c>
      <c r="G5442" s="77">
        <f t="shared" si="169"/>
        <v>53902</v>
      </c>
    </row>
    <row r="5443" spans="1:7" ht="31.5" x14ac:dyDescent="0.25">
      <c r="A5443" s="115" t="s">
        <v>4626</v>
      </c>
      <c r="B5443" s="102" t="s">
        <v>8408</v>
      </c>
      <c r="C5443" s="101" t="str">
        <f t="shared" ref="C5443:C5506" si="170">IF(ISTEXT(VLOOKUP(B5443,$I$3:$I$12,1,FALSE)),"Alt sub","Formula")</f>
        <v>Formula</v>
      </c>
      <c r="D5443" s="102" t="s">
        <v>8407</v>
      </c>
      <c r="E5443" s="102" t="s">
        <v>8609</v>
      </c>
      <c r="F5443" s="105">
        <v>200</v>
      </c>
      <c r="G5443" s="77">
        <f t="shared" ref="G5443:G5506" si="171">SUMIF(B:B,B5443,F:F)</f>
        <v>53902</v>
      </c>
    </row>
    <row r="5444" spans="1:7" ht="31.5" x14ac:dyDescent="0.25">
      <c r="A5444" s="114" t="s">
        <v>4627</v>
      </c>
      <c r="B5444" s="101" t="s">
        <v>8408</v>
      </c>
      <c r="C5444" s="101" t="str">
        <f t="shared" si="170"/>
        <v>Formula</v>
      </c>
      <c r="D5444" s="101" t="s">
        <v>8407</v>
      </c>
      <c r="E5444" s="101" t="s">
        <v>8609</v>
      </c>
      <c r="F5444" s="104">
        <v>200</v>
      </c>
      <c r="G5444" s="77">
        <f t="shared" si="171"/>
        <v>53902</v>
      </c>
    </row>
    <row r="5445" spans="1:7" ht="31.5" x14ac:dyDescent="0.25">
      <c r="A5445" s="115" t="s">
        <v>4628</v>
      </c>
      <c r="B5445" s="102" t="s">
        <v>8408</v>
      </c>
      <c r="C5445" s="101" t="str">
        <f t="shared" si="170"/>
        <v>Formula</v>
      </c>
      <c r="D5445" s="102" t="s">
        <v>8407</v>
      </c>
      <c r="E5445" s="102" t="s">
        <v>8544</v>
      </c>
      <c r="F5445" s="105">
        <v>400</v>
      </c>
      <c r="G5445" s="77">
        <f t="shared" si="171"/>
        <v>53902</v>
      </c>
    </row>
    <row r="5446" spans="1:7" ht="31.5" x14ac:dyDescent="0.25">
      <c r="A5446" s="114" t="s">
        <v>4629</v>
      </c>
      <c r="B5446" s="101" t="s">
        <v>8408</v>
      </c>
      <c r="C5446" s="101" t="str">
        <f t="shared" si="170"/>
        <v>Formula</v>
      </c>
      <c r="D5446" s="101" t="s">
        <v>8407</v>
      </c>
      <c r="E5446" s="101" t="s">
        <v>8608</v>
      </c>
      <c r="F5446" s="104">
        <v>180</v>
      </c>
      <c r="G5446" s="77">
        <f t="shared" si="171"/>
        <v>53902</v>
      </c>
    </row>
    <row r="5447" spans="1:7" ht="31.5" x14ac:dyDescent="0.25">
      <c r="A5447" s="115" t="s">
        <v>4630</v>
      </c>
      <c r="B5447" s="102" t="s">
        <v>8408</v>
      </c>
      <c r="C5447" s="101" t="str">
        <f t="shared" si="170"/>
        <v>Formula</v>
      </c>
      <c r="D5447" s="102" t="s">
        <v>8407</v>
      </c>
      <c r="E5447" s="102" t="s">
        <v>8607</v>
      </c>
      <c r="F5447" s="105">
        <v>132</v>
      </c>
      <c r="G5447" s="77">
        <f t="shared" si="171"/>
        <v>53902</v>
      </c>
    </row>
    <row r="5448" spans="1:7" ht="31.5" x14ac:dyDescent="0.25">
      <c r="A5448" s="114" t="s">
        <v>4631</v>
      </c>
      <c r="B5448" s="101" t="s">
        <v>8408</v>
      </c>
      <c r="C5448" s="101" t="str">
        <f t="shared" si="170"/>
        <v>Formula</v>
      </c>
      <c r="D5448" s="101" t="s">
        <v>8407</v>
      </c>
      <c r="E5448" s="101" t="s">
        <v>8606</v>
      </c>
      <c r="F5448" s="104">
        <v>200</v>
      </c>
      <c r="G5448" s="77">
        <f t="shared" si="171"/>
        <v>53902</v>
      </c>
    </row>
    <row r="5449" spans="1:7" ht="31.5" x14ac:dyDescent="0.25">
      <c r="A5449" s="115" t="s">
        <v>4632</v>
      </c>
      <c r="B5449" s="102" t="s">
        <v>8408</v>
      </c>
      <c r="C5449" s="101" t="str">
        <f t="shared" si="170"/>
        <v>Formula</v>
      </c>
      <c r="D5449" s="102" t="s">
        <v>8407</v>
      </c>
      <c r="E5449" s="102" t="s">
        <v>8605</v>
      </c>
      <c r="F5449" s="105">
        <v>204</v>
      </c>
      <c r="G5449" s="77">
        <f t="shared" si="171"/>
        <v>53902</v>
      </c>
    </row>
    <row r="5450" spans="1:7" ht="31.5" x14ac:dyDescent="0.25">
      <c r="A5450" s="114" t="s">
        <v>4633</v>
      </c>
      <c r="B5450" s="101" t="s">
        <v>8408</v>
      </c>
      <c r="C5450" s="101" t="str">
        <f t="shared" si="170"/>
        <v>Formula</v>
      </c>
      <c r="D5450" s="101" t="s">
        <v>8407</v>
      </c>
      <c r="E5450" s="101" t="s">
        <v>8604</v>
      </c>
      <c r="F5450" s="104">
        <v>136</v>
      </c>
      <c r="G5450" s="77">
        <f t="shared" si="171"/>
        <v>53902</v>
      </c>
    </row>
    <row r="5451" spans="1:7" ht="31.5" x14ac:dyDescent="0.25">
      <c r="A5451" s="115" t="s">
        <v>4634</v>
      </c>
      <c r="B5451" s="102" t="s">
        <v>8408</v>
      </c>
      <c r="C5451" s="101" t="str">
        <f t="shared" si="170"/>
        <v>Formula</v>
      </c>
      <c r="D5451" s="102" t="s">
        <v>8407</v>
      </c>
      <c r="E5451" s="102" t="s">
        <v>8603</v>
      </c>
      <c r="F5451" s="105">
        <v>92</v>
      </c>
      <c r="G5451" s="77">
        <f t="shared" si="171"/>
        <v>53902</v>
      </c>
    </row>
    <row r="5452" spans="1:7" ht="31.5" x14ac:dyDescent="0.25">
      <c r="A5452" s="114" t="s">
        <v>4635</v>
      </c>
      <c r="B5452" s="101" t="s">
        <v>8408</v>
      </c>
      <c r="C5452" s="101" t="str">
        <f t="shared" si="170"/>
        <v>Formula</v>
      </c>
      <c r="D5452" s="101" t="s">
        <v>8407</v>
      </c>
      <c r="E5452" s="101" t="s">
        <v>8602</v>
      </c>
      <c r="F5452" s="104">
        <v>74</v>
      </c>
      <c r="G5452" s="77">
        <f t="shared" si="171"/>
        <v>53902</v>
      </c>
    </row>
    <row r="5453" spans="1:7" ht="31.5" x14ac:dyDescent="0.25">
      <c r="A5453" s="115" t="s">
        <v>4636</v>
      </c>
      <c r="B5453" s="102" t="s">
        <v>8408</v>
      </c>
      <c r="C5453" s="101" t="str">
        <f t="shared" si="170"/>
        <v>Formula</v>
      </c>
      <c r="D5453" s="102" t="s">
        <v>8407</v>
      </c>
      <c r="E5453" s="102" t="s">
        <v>8601</v>
      </c>
      <c r="F5453" s="105">
        <v>104</v>
      </c>
      <c r="G5453" s="77">
        <f t="shared" si="171"/>
        <v>53902</v>
      </c>
    </row>
    <row r="5454" spans="1:7" ht="31.5" x14ac:dyDescent="0.25">
      <c r="A5454" s="114" t="s">
        <v>4637</v>
      </c>
      <c r="B5454" s="101" t="s">
        <v>8408</v>
      </c>
      <c r="C5454" s="101" t="str">
        <f t="shared" si="170"/>
        <v>Formula</v>
      </c>
      <c r="D5454" s="101" t="s">
        <v>8407</v>
      </c>
      <c r="E5454" s="101" t="s">
        <v>8600</v>
      </c>
      <c r="F5454" s="104">
        <v>256</v>
      </c>
      <c r="G5454" s="77">
        <f t="shared" si="171"/>
        <v>53902</v>
      </c>
    </row>
    <row r="5455" spans="1:7" ht="31.5" x14ac:dyDescent="0.25">
      <c r="A5455" s="115" t="s">
        <v>4638</v>
      </c>
      <c r="B5455" s="102" t="s">
        <v>8408</v>
      </c>
      <c r="C5455" s="101" t="str">
        <f t="shared" si="170"/>
        <v>Formula</v>
      </c>
      <c r="D5455" s="102" t="s">
        <v>8407</v>
      </c>
      <c r="E5455" s="102" t="s">
        <v>8599</v>
      </c>
      <c r="F5455" s="105">
        <v>200</v>
      </c>
      <c r="G5455" s="77">
        <f t="shared" si="171"/>
        <v>53902</v>
      </c>
    </row>
    <row r="5456" spans="1:7" ht="31.5" x14ac:dyDescent="0.25">
      <c r="A5456" s="114" t="s">
        <v>4639</v>
      </c>
      <c r="B5456" s="101" t="s">
        <v>8408</v>
      </c>
      <c r="C5456" s="101" t="str">
        <f t="shared" si="170"/>
        <v>Formula</v>
      </c>
      <c r="D5456" s="101" t="s">
        <v>8407</v>
      </c>
      <c r="E5456" s="101" t="s">
        <v>8598</v>
      </c>
      <c r="F5456" s="104">
        <v>178</v>
      </c>
      <c r="G5456" s="77">
        <f t="shared" si="171"/>
        <v>53902</v>
      </c>
    </row>
    <row r="5457" spans="1:7" ht="31.5" x14ac:dyDescent="0.25">
      <c r="A5457" s="115" t="s">
        <v>4640</v>
      </c>
      <c r="B5457" s="102" t="s">
        <v>8408</v>
      </c>
      <c r="C5457" s="101" t="str">
        <f t="shared" si="170"/>
        <v>Formula</v>
      </c>
      <c r="D5457" s="102" t="s">
        <v>8407</v>
      </c>
      <c r="E5457" s="102" t="s">
        <v>8597</v>
      </c>
      <c r="F5457" s="105">
        <v>122</v>
      </c>
      <c r="G5457" s="77">
        <f t="shared" si="171"/>
        <v>53902</v>
      </c>
    </row>
    <row r="5458" spans="1:7" ht="31.5" x14ac:dyDescent="0.25">
      <c r="A5458" s="114" t="s">
        <v>4641</v>
      </c>
      <c r="B5458" s="101" t="s">
        <v>8408</v>
      </c>
      <c r="C5458" s="101" t="str">
        <f t="shared" si="170"/>
        <v>Formula</v>
      </c>
      <c r="D5458" s="101" t="s">
        <v>8407</v>
      </c>
      <c r="E5458" s="101" t="s">
        <v>8596</v>
      </c>
      <c r="F5458" s="104">
        <v>4</v>
      </c>
      <c r="G5458" s="77">
        <f t="shared" si="171"/>
        <v>53902</v>
      </c>
    </row>
    <row r="5459" spans="1:7" ht="31.5" x14ac:dyDescent="0.25">
      <c r="A5459" s="115" t="s">
        <v>4642</v>
      </c>
      <c r="B5459" s="102" t="s">
        <v>8408</v>
      </c>
      <c r="C5459" s="101" t="str">
        <f t="shared" si="170"/>
        <v>Formula</v>
      </c>
      <c r="D5459" s="102" t="s">
        <v>8407</v>
      </c>
      <c r="E5459" s="102" t="s">
        <v>8595</v>
      </c>
      <c r="F5459" s="105">
        <v>254</v>
      </c>
      <c r="G5459" s="77">
        <f t="shared" si="171"/>
        <v>53902</v>
      </c>
    </row>
    <row r="5460" spans="1:7" ht="31.5" x14ac:dyDescent="0.25">
      <c r="A5460" s="114" t="s">
        <v>4643</v>
      </c>
      <c r="B5460" s="101" t="s">
        <v>8408</v>
      </c>
      <c r="C5460" s="101" t="str">
        <f t="shared" si="170"/>
        <v>Formula</v>
      </c>
      <c r="D5460" s="101" t="s">
        <v>8407</v>
      </c>
      <c r="E5460" s="101" t="s">
        <v>8594</v>
      </c>
      <c r="F5460" s="104">
        <v>100</v>
      </c>
      <c r="G5460" s="77">
        <f t="shared" si="171"/>
        <v>53902</v>
      </c>
    </row>
    <row r="5461" spans="1:7" ht="31.5" x14ac:dyDescent="0.25">
      <c r="A5461" s="115" t="s">
        <v>4644</v>
      </c>
      <c r="B5461" s="102" t="s">
        <v>8408</v>
      </c>
      <c r="C5461" s="101" t="str">
        <f t="shared" si="170"/>
        <v>Formula</v>
      </c>
      <c r="D5461" s="102" t="s">
        <v>8407</v>
      </c>
      <c r="E5461" s="102" t="s">
        <v>8593</v>
      </c>
      <c r="F5461" s="105">
        <v>100</v>
      </c>
      <c r="G5461" s="77">
        <f t="shared" si="171"/>
        <v>53902</v>
      </c>
    </row>
    <row r="5462" spans="1:7" ht="31.5" x14ac:dyDescent="0.25">
      <c r="A5462" s="114" t="s">
        <v>4645</v>
      </c>
      <c r="B5462" s="101" t="s">
        <v>8408</v>
      </c>
      <c r="C5462" s="101" t="str">
        <f t="shared" si="170"/>
        <v>Formula</v>
      </c>
      <c r="D5462" s="101" t="s">
        <v>8407</v>
      </c>
      <c r="E5462" s="101" t="s">
        <v>8592</v>
      </c>
      <c r="F5462" s="104">
        <v>86</v>
      </c>
      <c r="G5462" s="77">
        <f t="shared" si="171"/>
        <v>53902</v>
      </c>
    </row>
    <row r="5463" spans="1:7" ht="31.5" x14ac:dyDescent="0.25">
      <c r="A5463" s="115" t="s">
        <v>4646</v>
      </c>
      <c r="B5463" s="102" t="s">
        <v>8408</v>
      </c>
      <c r="C5463" s="101" t="str">
        <f t="shared" si="170"/>
        <v>Formula</v>
      </c>
      <c r="D5463" s="102" t="s">
        <v>8407</v>
      </c>
      <c r="E5463" s="102" t="s">
        <v>8591</v>
      </c>
      <c r="F5463" s="105">
        <v>55</v>
      </c>
      <c r="G5463" s="77">
        <f t="shared" si="171"/>
        <v>53902</v>
      </c>
    </row>
    <row r="5464" spans="1:7" ht="31.5" x14ac:dyDescent="0.25">
      <c r="A5464" s="114" t="s">
        <v>4647</v>
      </c>
      <c r="B5464" s="101" t="s">
        <v>8408</v>
      </c>
      <c r="C5464" s="101" t="str">
        <f t="shared" si="170"/>
        <v>Formula</v>
      </c>
      <c r="D5464" s="101" t="s">
        <v>8407</v>
      </c>
      <c r="E5464" s="101" t="s">
        <v>8590</v>
      </c>
      <c r="F5464" s="104">
        <v>100</v>
      </c>
      <c r="G5464" s="77">
        <f t="shared" si="171"/>
        <v>53902</v>
      </c>
    </row>
    <row r="5465" spans="1:7" ht="31.5" x14ac:dyDescent="0.25">
      <c r="A5465" s="115" t="s">
        <v>4648</v>
      </c>
      <c r="B5465" s="102" t="s">
        <v>8408</v>
      </c>
      <c r="C5465" s="101" t="str">
        <f t="shared" si="170"/>
        <v>Formula</v>
      </c>
      <c r="D5465" s="102" t="s">
        <v>8407</v>
      </c>
      <c r="E5465" s="102" t="s">
        <v>8589</v>
      </c>
      <c r="F5465" s="105">
        <v>260</v>
      </c>
      <c r="G5465" s="77">
        <f t="shared" si="171"/>
        <v>53902</v>
      </c>
    </row>
    <row r="5466" spans="1:7" ht="31.5" x14ac:dyDescent="0.25">
      <c r="A5466" s="114" t="s">
        <v>4649</v>
      </c>
      <c r="B5466" s="101" t="s">
        <v>8408</v>
      </c>
      <c r="C5466" s="101" t="str">
        <f t="shared" si="170"/>
        <v>Formula</v>
      </c>
      <c r="D5466" s="101" t="s">
        <v>8407</v>
      </c>
      <c r="E5466" s="101" t="s">
        <v>8588</v>
      </c>
      <c r="F5466" s="104">
        <v>148</v>
      </c>
      <c r="G5466" s="77">
        <f t="shared" si="171"/>
        <v>53902</v>
      </c>
    </row>
    <row r="5467" spans="1:7" ht="31.5" x14ac:dyDescent="0.25">
      <c r="A5467" s="115" t="s">
        <v>4650</v>
      </c>
      <c r="B5467" s="102" t="s">
        <v>8408</v>
      </c>
      <c r="C5467" s="101" t="str">
        <f t="shared" si="170"/>
        <v>Formula</v>
      </c>
      <c r="D5467" s="102" t="s">
        <v>8407</v>
      </c>
      <c r="E5467" s="102" t="s">
        <v>8587</v>
      </c>
      <c r="F5467" s="105">
        <v>109</v>
      </c>
      <c r="G5467" s="77">
        <f t="shared" si="171"/>
        <v>53902</v>
      </c>
    </row>
    <row r="5468" spans="1:7" ht="31.5" x14ac:dyDescent="0.25">
      <c r="A5468" s="114" t="s">
        <v>4651</v>
      </c>
      <c r="B5468" s="101" t="s">
        <v>8408</v>
      </c>
      <c r="C5468" s="101" t="str">
        <f t="shared" si="170"/>
        <v>Formula</v>
      </c>
      <c r="D5468" s="101" t="s">
        <v>8407</v>
      </c>
      <c r="E5468" s="101" t="s">
        <v>8586</v>
      </c>
      <c r="F5468" s="104">
        <v>100</v>
      </c>
      <c r="G5468" s="77">
        <f t="shared" si="171"/>
        <v>53902</v>
      </c>
    </row>
    <row r="5469" spans="1:7" ht="31.5" x14ac:dyDescent="0.25">
      <c r="A5469" s="115" t="s">
        <v>4652</v>
      </c>
      <c r="B5469" s="102" t="s">
        <v>8408</v>
      </c>
      <c r="C5469" s="101" t="str">
        <f t="shared" si="170"/>
        <v>Formula</v>
      </c>
      <c r="D5469" s="102" t="s">
        <v>8407</v>
      </c>
      <c r="E5469" s="102" t="s">
        <v>8585</v>
      </c>
      <c r="F5469" s="105">
        <v>102</v>
      </c>
      <c r="G5469" s="77">
        <f t="shared" si="171"/>
        <v>53902</v>
      </c>
    </row>
    <row r="5470" spans="1:7" ht="31.5" x14ac:dyDescent="0.25">
      <c r="A5470" s="114" t="s">
        <v>4653</v>
      </c>
      <c r="B5470" s="101" t="s">
        <v>8408</v>
      </c>
      <c r="C5470" s="101" t="str">
        <f t="shared" si="170"/>
        <v>Formula</v>
      </c>
      <c r="D5470" s="101" t="s">
        <v>8407</v>
      </c>
      <c r="E5470" s="101" t="s">
        <v>8584</v>
      </c>
      <c r="F5470" s="104">
        <v>112</v>
      </c>
      <c r="G5470" s="77">
        <f t="shared" si="171"/>
        <v>53902</v>
      </c>
    </row>
    <row r="5471" spans="1:7" ht="31.5" x14ac:dyDescent="0.25">
      <c r="A5471" s="115" t="s">
        <v>4654</v>
      </c>
      <c r="B5471" s="102" t="s">
        <v>8408</v>
      </c>
      <c r="C5471" s="101" t="str">
        <f t="shared" si="170"/>
        <v>Formula</v>
      </c>
      <c r="D5471" s="102" t="s">
        <v>8407</v>
      </c>
      <c r="E5471" s="102" t="s">
        <v>8583</v>
      </c>
      <c r="F5471" s="105">
        <v>124</v>
      </c>
      <c r="G5471" s="77">
        <f t="shared" si="171"/>
        <v>53902</v>
      </c>
    </row>
    <row r="5472" spans="1:7" ht="31.5" x14ac:dyDescent="0.25">
      <c r="A5472" s="114" t="s">
        <v>4655</v>
      </c>
      <c r="B5472" s="101" t="s">
        <v>8408</v>
      </c>
      <c r="C5472" s="101" t="str">
        <f t="shared" si="170"/>
        <v>Formula</v>
      </c>
      <c r="D5472" s="101" t="s">
        <v>8407</v>
      </c>
      <c r="E5472" s="101" t="s">
        <v>8581</v>
      </c>
      <c r="F5472" s="104">
        <v>500</v>
      </c>
      <c r="G5472" s="77">
        <f t="shared" si="171"/>
        <v>53902</v>
      </c>
    </row>
    <row r="5473" spans="1:7" ht="31.5" x14ac:dyDescent="0.25">
      <c r="A5473" s="115" t="s">
        <v>4656</v>
      </c>
      <c r="B5473" s="102" t="s">
        <v>8408</v>
      </c>
      <c r="C5473" s="101" t="str">
        <f t="shared" si="170"/>
        <v>Formula</v>
      </c>
      <c r="D5473" s="102" t="s">
        <v>8407</v>
      </c>
      <c r="E5473" s="102" t="s">
        <v>8580</v>
      </c>
      <c r="F5473" s="105">
        <v>240</v>
      </c>
      <c r="G5473" s="77">
        <f t="shared" si="171"/>
        <v>53902</v>
      </c>
    </row>
    <row r="5474" spans="1:7" ht="31.5" x14ac:dyDescent="0.25">
      <c r="A5474" s="114" t="s">
        <v>4657</v>
      </c>
      <c r="B5474" s="101" t="s">
        <v>8408</v>
      </c>
      <c r="C5474" s="101" t="str">
        <f t="shared" si="170"/>
        <v>Formula</v>
      </c>
      <c r="D5474" s="101" t="s">
        <v>8407</v>
      </c>
      <c r="E5474" s="101" t="s">
        <v>8579</v>
      </c>
      <c r="F5474" s="104">
        <v>240</v>
      </c>
      <c r="G5474" s="77">
        <f t="shared" si="171"/>
        <v>53902</v>
      </c>
    </row>
    <row r="5475" spans="1:7" ht="31.5" x14ac:dyDescent="0.25">
      <c r="A5475" s="115" t="s">
        <v>4658</v>
      </c>
      <c r="B5475" s="102" t="s">
        <v>8408</v>
      </c>
      <c r="C5475" s="101" t="str">
        <f t="shared" si="170"/>
        <v>Formula</v>
      </c>
      <c r="D5475" s="102" t="s">
        <v>8407</v>
      </c>
      <c r="E5475" s="102" t="s">
        <v>8578</v>
      </c>
      <c r="F5475" s="105">
        <v>124</v>
      </c>
      <c r="G5475" s="77">
        <f t="shared" si="171"/>
        <v>53902</v>
      </c>
    </row>
    <row r="5476" spans="1:7" ht="31.5" x14ac:dyDescent="0.25">
      <c r="A5476" s="114" t="s">
        <v>4659</v>
      </c>
      <c r="B5476" s="101" t="s">
        <v>8408</v>
      </c>
      <c r="C5476" s="101" t="str">
        <f t="shared" si="170"/>
        <v>Formula</v>
      </c>
      <c r="D5476" s="101" t="s">
        <v>8407</v>
      </c>
      <c r="E5476" s="101" t="s">
        <v>8577</v>
      </c>
      <c r="F5476" s="104">
        <v>136</v>
      </c>
      <c r="G5476" s="77">
        <f t="shared" si="171"/>
        <v>53902</v>
      </c>
    </row>
    <row r="5477" spans="1:7" ht="31.5" x14ac:dyDescent="0.25">
      <c r="A5477" s="115" t="s">
        <v>4660</v>
      </c>
      <c r="B5477" s="102" t="s">
        <v>8408</v>
      </c>
      <c r="C5477" s="101" t="str">
        <f t="shared" si="170"/>
        <v>Formula</v>
      </c>
      <c r="D5477" s="102" t="s">
        <v>8407</v>
      </c>
      <c r="E5477" s="102" t="s">
        <v>8576</v>
      </c>
      <c r="F5477" s="105">
        <v>72</v>
      </c>
      <c r="G5477" s="77">
        <f t="shared" si="171"/>
        <v>53902</v>
      </c>
    </row>
    <row r="5478" spans="1:7" ht="31.5" x14ac:dyDescent="0.25">
      <c r="A5478" s="114" t="s">
        <v>4661</v>
      </c>
      <c r="B5478" s="101" t="s">
        <v>8408</v>
      </c>
      <c r="C5478" s="101" t="str">
        <f t="shared" si="170"/>
        <v>Formula</v>
      </c>
      <c r="D5478" s="101" t="s">
        <v>8407</v>
      </c>
      <c r="E5478" s="101" t="s">
        <v>8575</v>
      </c>
      <c r="F5478" s="104">
        <v>84</v>
      </c>
      <c r="G5478" s="77">
        <f t="shared" si="171"/>
        <v>53902</v>
      </c>
    </row>
    <row r="5479" spans="1:7" ht="31.5" x14ac:dyDescent="0.25">
      <c r="A5479" s="115" t="s">
        <v>4662</v>
      </c>
      <c r="B5479" s="102" t="s">
        <v>8408</v>
      </c>
      <c r="C5479" s="101" t="str">
        <f t="shared" si="170"/>
        <v>Formula</v>
      </c>
      <c r="D5479" s="102" t="s">
        <v>8407</v>
      </c>
      <c r="E5479" s="102" t="s">
        <v>8574</v>
      </c>
      <c r="F5479" s="105">
        <v>100</v>
      </c>
      <c r="G5479" s="77">
        <f t="shared" si="171"/>
        <v>53902</v>
      </c>
    </row>
    <row r="5480" spans="1:7" ht="31.5" x14ac:dyDescent="0.25">
      <c r="A5480" s="114" t="s">
        <v>4663</v>
      </c>
      <c r="B5480" s="101" t="s">
        <v>8408</v>
      </c>
      <c r="C5480" s="101" t="str">
        <f t="shared" si="170"/>
        <v>Formula</v>
      </c>
      <c r="D5480" s="101" t="s">
        <v>8407</v>
      </c>
      <c r="E5480" s="101" t="s">
        <v>8573</v>
      </c>
      <c r="F5480" s="104">
        <v>452</v>
      </c>
      <c r="G5480" s="77">
        <f t="shared" si="171"/>
        <v>53902</v>
      </c>
    </row>
    <row r="5481" spans="1:7" ht="31.5" x14ac:dyDescent="0.25">
      <c r="A5481" s="115" t="s">
        <v>4664</v>
      </c>
      <c r="B5481" s="102" t="s">
        <v>8408</v>
      </c>
      <c r="C5481" s="101" t="str">
        <f t="shared" si="170"/>
        <v>Formula</v>
      </c>
      <c r="D5481" s="102" t="s">
        <v>8407</v>
      </c>
      <c r="E5481" s="102" t="s">
        <v>8572</v>
      </c>
      <c r="F5481" s="105">
        <v>100</v>
      </c>
      <c r="G5481" s="77">
        <f t="shared" si="171"/>
        <v>53902</v>
      </c>
    </row>
    <row r="5482" spans="1:7" ht="31.5" x14ac:dyDescent="0.25">
      <c r="A5482" s="114" t="s">
        <v>4665</v>
      </c>
      <c r="B5482" s="101" t="s">
        <v>8408</v>
      </c>
      <c r="C5482" s="101" t="str">
        <f t="shared" si="170"/>
        <v>Formula</v>
      </c>
      <c r="D5482" s="101" t="s">
        <v>8407</v>
      </c>
      <c r="E5482" s="101" t="s">
        <v>8571</v>
      </c>
      <c r="F5482" s="104">
        <v>126</v>
      </c>
      <c r="G5482" s="77">
        <f t="shared" si="171"/>
        <v>53902</v>
      </c>
    </row>
    <row r="5483" spans="1:7" ht="31.5" x14ac:dyDescent="0.25">
      <c r="A5483" s="115" t="s">
        <v>4666</v>
      </c>
      <c r="B5483" s="102" t="s">
        <v>8408</v>
      </c>
      <c r="C5483" s="101" t="str">
        <f t="shared" si="170"/>
        <v>Formula</v>
      </c>
      <c r="D5483" s="102" t="s">
        <v>8407</v>
      </c>
      <c r="E5483" s="102" t="s">
        <v>8453</v>
      </c>
      <c r="F5483" s="105">
        <v>92</v>
      </c>
      <c r="G5483" s="77">
        <f t="shared" si="171"/>
        <v>53902</v>
      </c>
    </row>
    <row r="5484" spans="1:7" ht="31.5" x14ac:dyDescent="0.25">
      <c r="A5484" s="114" t="s">
        <v>4667</v>
      </c>
      <c r="B5484" s="101" t="s">
        <v>8408</v>
      </c>
      <c r="C5484" s="101" t="str">
        <f t="shared" si="170"/>
        <v>Formula</v>
      </c>
      <c r="D5484" s="101" t="s">
        <v>8407</v>
      </c>
      <c r="E5484" s="101" t="s">
        <v>8570</v>
      </c>
      <c r="F5484" s="104">
        <v>92</v>
      </c>
      <c r="G5484" s="77">
        <f t="shared" si="171"/>
        <v>53902</v>
      </c>
    </row>
    <row r="5485" spans="1:7" ht="31.5" x14ac:dyDescent="0.25">
      <c r="A5485" s="115" t="s">
        <v>4668</v>
      </c>
      <c r="B5485" s="102" t="s">
        <v>8408</v>
      </c>
      <c r="C5485" s="101" t="str">
        <f t="shared" si="170"/>
        <v>Formula</v>
      </c>
      <c r="D5485" s="102" t="s">
        <v>8407</v>
      </c>
      <c r="E5485" s="102" t="s">
        <v>8569</v>
      </c>
      <c r="F5485" s="105">
        <v>50</v>
      </c>
      <c r="G5485" s="77">
        <f t="shared" si="171"/>
        <v>53902</v>
      </c>
    </row>
    <row r="5486" spans="1:7" ht="31.5" x14ac:dyDescent="0.25">
      <c r="A5486" s="114" t="s">
        <v>4669</v>
      </c>
      <c r="B5486" s="101" t="s">
        <v>8408</v>
      </c>
      <c r="C5486" s="101" t="str">
        <f t="shared" si="170"/>
        <v>Formula</v>
      </c>
      <c r="D5486" s="101" t="s">
        <v>8407</v>
      </c>
      <c r="E5486" s="101" t="s">
        <v>8568</v>
      </c>
      <c r="F5486" s="104">
        <v>50</v>
      </c>
      <c r="G5486" s="77">
        <f t="shared" si="171"/>
        <v>53902</v>
      </c>
    </row>
    <row r="5487" spans="1:7" ht="31.5" x14ac:dyDescent="0.25">
      <c r="A5487" s="115" t="s">
        <v>4670</v>
      </c>
      <c r="B5487" s="102" t="s">
        <v>8408</v>
      </c>
      <c r="C5487" s="101" t="str">
        <f t="shared" si="170"/>
        <v>Formula</v>
      </c>
      <c r="D5487" s="102" t="s">
        <v>8407</v>
      </c>
      <c r="E5487" s="102" t="s">
        <v>8466</v>
      </c>
      <c r="F5487" s="105">
        <v>70</v>
      </c>
      <c r="G5487" s="77">
        <f t="shared" si="171"/>
        <v>53902</v>
      </c>
    </row>
    <row r="5488" spans="1:7" ht="31.5" x14ac:dyDescent="0.25">
      <c r="A5488" s="114" t="s">
        <v>4671</v>
      </c>
      <c r="B5488" s="101" t="s">
        <v>8408</v>
      </c>
      <c r="C5488" s="101" t="str">
        <f t="shared" si="170"/>
        <v>Formula</v>
      </c>
      <c r="D5488" s="101" t="s">
        <v>8407</v>
      </c>
      <c r="E5488" s="101" t="s">
        <v>8567</v>
      </c>
      <c r="F5488" s="104">
        <v>210</v>
      </c>
      <c r="G5488" s="77">
        <f t="shared" si="171"/>
        <v>53902</v>
      </c>
    </row>
    <row r="5489" spans="1:7" ht="31.5" x14ac:dyDescent="0.25">
      <c r="A5489" s="115" t="s">
        <v>4672</v>
      </c>
      <c r="B5489" s="102" t="s">
        <v>8408</v>
      </c>
      <c r="C5489" s="101" t="str">
        <f t="shared" si="170"/>
        <v>Formula</v>
      </c>
      <c r="D5489" s="102" t="s">
        <v>8407</v>
      </c>
      <c r="E5489" s="102" t="s">
        <v>8566</v>
      </c>
      <c r="F5489" s="105">
        <v>175</v>
      </c>
      <c r="G5489" s="77">
        <f t="shared" si="171"/>
        <v>53902</v>
      </c>
    </row>
    <row r="5490" spans="1:7" ht="31.5" x14ac:dyDescent="0.25">
      <c r="A5490" s="114" t="s">
        <v>4673</v>
      </c>
      <c r="B5490" s="101" t="s">
        <v>8408</v>
      </c>
      <c r="C5490" s="101" t="str">
        <f t="shared" si="170"/>
        <v>Formula</v>
      </c>
      <c r="D5490" s="101" t="s">
        <v>8407</v>
      </c>
      <c r="E5490" s="101" t="s">
        <v>8565</v>
      </c>
      <c r="F5490" s="104">
        <v>100</v>
      </c>
      <c r="G5490" s="77">
        <f t="shared" si="171"/>
        <v>53902</v>
      </c>
    </row>
    <row r="5491" spans="1:7" ht="31.5" x14ac:dyDescent="0.25">
      <c r="A5491" s="115" t="s">
        <v>4674</v>
      </c>
      <c r="B5491" s="102" t="s">
        <v>8408</v>
      </c>
      <c r="C5491" s="101" t="str">
        <f t="shared" si="170"/>
        <v>Formula</v>
      </c>
      <c r="D5491" s="102" t="s">
        <v>8407</v>
      </c>
      <c r="E5491" s="102" t="s">
        <v>8564</v>
      </c>
      <c r="F5491" s="105">
        <v>150</v>
      </c>
      <c r="G5491" s="77">
        <f t="shared" si="171"/>
        <v>53902</v>
      </c>
    </row>
    <row r="5492" spans="1:7" ht="31.5" x14ac:dyDescent="0.25">
      <c r="A5492" s="114" t="s">
        <v>4675</v>
      </c>
      <c r="B5492" s="101" t="s">
        <v>8408</v>
      </c>
      <c r="C5492" s="101" t="str">
        <f t="shared" si="170"/>
        <v>Formula</v>
      </c>
      <c r="D5492" s="101" t="s">
        <v>8407</v>
      </c>
      <c r="E5492" s="101" t="s">
        <v>8563</v>
      </c>
      <c r="F5492" s="104">
        <v>110</v>
      </c>
      <c r="G5492" s="77">
        <f t="shared" si="171"/>
        <v>53902</v>
      </c>
    </row>
    <row r="5493" spans="1:7" ht="31.5" x14ac:dyDescent="0.25">
      <c r="A5493" s="115" t="s">
        <v>4676</v>
      </c>
      <c r="B5493" s="102" t="s">
        <v>8408</v>
      </c>
      <c r="C5493" s="101" t="str">
        <f t="shared" si="170"/>
        <v>Formula</v>
      </c>
      <c r="D5493" s="102" t="s">
        <v>8407</v>
      </c>
      <c r="E5493" s="102" t="s">
        <v>8562</v>
      </c>
      <c r="F5493" s="105">
        <v>150</v>
      </c>
      <c r="G5493" s="77">
        <f t="shared" si="171"/>
        <v>53902</v>
      </c>
    </row>
    <row r="5494" spans="1:7" ht="31.5" x14ac:dyDescent="0.25">
      <c r="A5494" s="114" t="s">
        <v>4677</v>
      </c>
      <c r="B5494" s="101" t="s">
        <v>8408</v>
      </c>
      <c r="C5494" s="101" t="str">
        <f t="shared" si="170"/>
        <v>Formula</v>
      </c>
      <c r="D5494" s="101" t="s">
        <v>8407</v>
      </c>
      <c r="E5494" s="101" t="s">
        <v>8561</v>
      </c>
      <c r="F5494" s="104">
        <v>70</v>
      </c>
      <c r="G5494" s="77">
        <f t="shared" si="171"/>
        <v>53902</v>
      </c>
    </row>
    <row r="5495" spans="1:7" ht="31.5" x14ac:dyDescent="0.25">
      <c r="A5495" s="115" t="s">
        <v>4678</v>
      </c>
      <c r="B5495" s="102" t="s">
        <v>8408</v>
      </c>
      <c r="C5495" s="101" t="str">
        <f t="shared" si="170"/>
        <v>Formula</v>
      </c>
      <c r="D5495" s="102" t="s">
        <v>8407</v>
      </c>
      <c r="E5495" s="102" t="s">
        <v>8560</v>
      </c>
      <c r="F5495" s="105">
        <v>143</v>
      </c>
      <c r="G5495" s="77">
        <f t="shared" si="171"/>
        <v>53902</v>
      </c>
    </row>
    <row r="5496" spans="1:7" ht="31.5" x14ac:dyDescent="0.25">
      <c r="A5496" s="114" t="s">
        <v>4679</v>
      </c>
      <c r="B5496" s="101" t="s">
        <v>8408</v>
      </c>
      <c r="C5496" s="101" t="str">
        <f t="shared" si="170"/>
        <v>Formula</v>
      </c>
      <c r="D5496" s="101" t="s">
        <v>8407</v>
      </c>
      <c r="E5496" s="101" t="s">
        <v>8559</v>
      </c>
      <c r="F5496" s="104">
        <v>124</v>
      </c>
      <c r="G5496" s="77">
        <f t="shared" si="171"/>
        <v>53902</v>
      </c>
    </row>
    <row r="5497" spans="1:7" ht="31.5" x14ac:dyDescent="0.25">
      <c r="A5497" s="115" t="s">
        <v>4680</v>
      </c>
      <c r="B5497" s="102" t="s">
        <v>8408</v>
      </c>
      <c r="C5497" s="101" t="str">
        <f t="shared" si="170"/>
        <v>Formula</v>
      </c>
      <c r="D5497" s="102" t="s">
        <v>8407</v>
      </c>
      <c r="E5497" s="102" t="s">
        <v>8558</v>
      </c>
      <c r="F5497" s="105">
        <v>324</v>
      </c>
      <c r="G5497" s="77">
        <f t="shared" si="171"/>
        <v>53902</v>
      </c>
    </row>
    <row r="5498" spans="1:7" ht="31.5" x14ac:dyDescent="0.25">
      <c r="A5498" s="114" t="s">
        <v>4681</v>
      </c>
      <c r="B5498" s="101" t="s">
        <v>8408</v>
      </c>
      <c r="C5498" s="101" t="str">
        <f t="shared" si="170"/>
        <v>Formula</v>
      </c>
      <c r="D5498" s="101" t="s">
        <v>8407</v>
      </c>
      <c r="E5498" s="101" t="s">
        <v>8557</v>
      </c>
      <c r="F5498" s="104">
        <v>504</v>
      </c>
      <c r="G5498" s="77">
        <f t="shared" si="171"/>
        <v>53902</v>
      </c>
    </row>
    <row r="5499" spans="1:7" ht="31.5" x14ac:dyDescent="0.25">
      <c r="A5499" s="115" t="s">
        <v>4682</v>
      </c>
      <c r="B5499" s="102" t="s">
        <v>8408</v>
      </c>
      <c r="C5499" s="101" t="str">
        <f t="shared" si="170"/>
        <v>Formula</v>
      </c>
      <c r="D5499" s="102" t="s">
        <v>8407</v>
      </c>
      <c r="E5499" s="102" t="s">
        <v>8556</v>
      </c>
      <c r="F5499" s="105">
        <v>50</v>
      </c>
      <c r="G5499" s="77">
        <f t="shared" si="171"/>
        <v>53902</v>
      </c>
    </row>
    <row r="5500" spans="1:7" ht="31.5" x14ac:dyDescent="0.25">
      <c r="A5500" s="114" t="s">
        <v>4683</v>
      </c>
      <c r="B5500" s="101" t="s">
        <v>8408</v>
      </c>
      <c r="C5500" s="101" t="str">
        <f t="shared" si="170"/>
        <v>Formula</v>
      </c>
      <c r="D5500" s="101" t="s">
        <v>8407</v>
      </c>
      <c r="E5500" s="101" t="s">
        <v>8555</v>
      </c>
      <c r="F5500" s="104">
        <v>83</v>
      </c>
      <c r="G5500" s="77">
        <f t="shared" si="171"/>
        <v>53902</v>
      </c>
    </row>
    <row r="5501" spans="1:7" ht="31.5" x14ac:dyDescent="0.25">
      <c r="A5501" s="115" t="s">
        <v>4684</v>
      </c>
      <c r="B5501" s="102" t="s">
        <v>8408</v>
      </c>
      <c r="C5501" s="101" t="str">
        <f t="shared" si="170"/>
        <v>Formula</v>
      </c>
      <c r="D5501" s="102" t="s">
        <v>8407</v>
      </c>
      <c r="E5501" s="102" t="s">
        <v>8554</v>
      </c>
      <c r="F5501" s="105">
        <v>160</v>
      </c>
      <c r="G5501" s="77">
        <f t="shared" si="171"/>
        <v>53902</v>
      </c>
    </row>
    <row r="5502" spans="1:7" ht="31.5" x14ac:dyDescent="0.25">
      <c r="A5502" s="114" t="s">
        <v>4685</v>
      </c>
      <c r="B5502" s="101" t="s">
        <v>8408</v>
      </c>
      <c r="C5502" s="101" t="str">
        <f t="shared" si="170"/>
        <v>Formula</v>
      </c>
      <c r="D5502" s="101" t="s">
        <v>8407</v>
      </c>
      <c r="E5502" s="101" t="s">
        <v>8553</v>
      </c>
      <c r="F5502" s="104">
        <v>100</v>
      </c>
      <c r="G5502" s="77">
        <f t="shared" si="171"/>
        <v>53902</v>
      </c>
    </row>
    <row r="5503" spans="1:7" ht="31.5" x14ac:dyDescent="0.25">
      <c r="A5503" s="115" t="s">
        <v>4686</v>
      </c>
      <c r="B5503" s="102" t="s">
        <v>8408</v>
      </c>
      <c r="C5503" s="101" t="str">
        <f t="shared" si="170"/>
        <v>Formula</v>
      </c>
      <c r="D5503" s="102" t="s">
        <v>8407</v>
      </c>
      <c r="E5503" s="102" t="s">
        <v>8552</v>
      </c>
      <c r="F5503" s="105">
        <v>60</v>
      </c>
      <c r="G5503" s="77">
        <f t="shared" si="171"/>
        <v>53902</v>
      </c>
    </row>
    <row r="5504" spans="1:7" ht="31.5" x14ac:dyDescent="0.25">
      <c r="A5504" s="114" t="s">
        <v>4687</v>
      </c>
      <c r="B5504" s="101" t="s">
        <v>8408</v>
      </c>
      <c r="C5504" s="101" t="str">
        <f t="shared" si="170"/>
        <v>Formula</v>
      </c>
      <c r="D5504" s="101" t="s">
        <v>8407</v>
      </c>
      <c r="E5504" s="101" t="s">
        <v>8551</v>
      </c>
      <c r="F5504" s="104">
        <v>280</v>
      </c>
      <c r="G5504" s="77">
        <f t="shared" si="171"/>
        <v>53902</v>
      </c>
    </row>
    <row r="5505" spans="1:7" ht="31.5" x14ac:dyDescent="0.25">
      <c r="A5505" s="115" t="s">
        <v>4688</v>
      </c>
      <c r="B5505" s="102" t="s">
        <v>8408</v>
      </c>
      <c r="C5505" s="101" t="str">
        <f t="shared" si="170"/>
        <v>Formula</v>
      </c>
      <c r="D5505" s="102" t="s">
        <v>8407</v>
      </c>
      <c r="E5505" s="102" t="s">
        <v>8550</v>
      </c>
      <c r="F5505" s="105">
        <v>250</v>
      </c>
      <c r="G5505" s="77">
        <f t="shared" si="171"/>
        <v>53902</v>
      </c>
    </row>
    <row r="5506" spans="1:7" ht="31.5" x14ac:dyDescent="0.25">
      <c r="A5506" s="114" t="s">
        <v>4689</v>
      </c>
      <c r="B5506" s="101" t="s">
        <v>8408</v>
      </c>
      <c r="C5506" s="101" t="str">
        <f t="shared" si="170"/>
        <v>Formula</v>
      </c>
      <c r="D5506" s="101" t="s">
        <v>8407</v>
      </c>
      <c r="E5506" s="101" t="s">
        <v>8549</v>
      </c>
      <c r="F5506" s="104">
        <v>17</v>
      </c>
      <c r="G5506" s="77">
        <f t="shared" si="171"/>
        <v>53902</v>
      </c>
    </row>
    <row r="5507" spans="1:7" ht="31.5" x14ac:dyDescent="0.25">
      <c r="A5507" s="115" t="s">
        <v>4690</v>
      </c>
      <c r="B5507" s="102" t="s">
        <v>8408</v>
      </c>
      <c r="C5507" s="101" t="str">
        <f t="shared" ref="C5507:C5570" si="172">IF(ISTEXT(VLOOKUP(B5507,$I$3:$I$12,1,FALSE)),"Alt sub","Formula")</f>
        <v>Formula</v>
      </c>
      <c r="D5507" s="102" t="s">
        <v>8407</v>
      </c>
      <c r="E5507" s="102" t="s">
        <v>8548</v>
      </c>
      <c r="F5507" s="105">
        <v>210</v>
      </c>
      <c r="G5507" s="77">
        <f t="shared" ref="G5507:G5570" si="173">SUMIF(B:B,B5507,F:F)</f>
        <v>53902</v>
      </c>
    </row>
    <row r="5508" spans="1:7" ht="31.5" x14ac:dyDescent="0.25">
      <c r="A5508" s="114" t="s">
        <v>4691</v>
      </c>
      <c r="B5508" s="101" t="s">
        <v>8408</v>
      </c>
      <c r="C5508" s="101" t="str">
        <f t="shared" si="172"/>
        <v>Formula</v>
      </c>
      <c r="D5508" s="101" t="s">
        <v>8407</v>
      </c>
      <c r="E5508" s="101" t="s">
        <v>8547</v>
      </c>
      <c r="F5508" s="104">
        <v>124</v>
      </c>
      <c r="G5508" s="77">
        <f t="shared" si="173"/>
        <v>53902</v>
      </c>
    </row>
    <row r="5509" spans="1:7" ht="31.5" x14ac:dyDescent="0.25">
      <c r="A5509" s="115" t="s">
        <v>4692</v>
      </c>
      <c r="B5509" s="102" t="s">
        <v>8408</v>
      </c>
      <c r="C5509" s="101" t="str">
        <f t="shared" si="172"/>
        <v>Formula</v>
      </c>
      <c r="D5509" s="102" t="s">
        <v>8407</v>
      </c>
      <c r="E5509" s="102" t="s">
        <v>8546</v>
      </c>
      <c r="F5509" s="105">
        <v>70</v>
      </c>
      <c r="G5509" s="77">
        <f t="shared" si="173"/>
        <v>53902</v>
      </c>
    </row>
    <row r="5510" spans="1:7" ht="31.5" x14ac:dyDescent="0.25">
      <c r="A5510" s="114" t="s">
        <v>4693</v>
      </c>
      <c r="B5510" s="101" t="s">
        <v>8408</v>
      </c>
      <c r="C5510" s="101" t="str">
        <f t="shared" si="172"/>
        <v>Formula</v>
      </c>
      <c r="D5510" s="101" t="s">
        <v>8407</v>
      </c>
      <c r="E5510" s="101" t="s">
        <v>8545</v>
      </c>
      <c r="F5510" s="104">
        <v>4</v>
      </c>
      <c r="G5510" s="77">
        <f t="shared" si="173"/>
        <v>53902</v>
      </c>
    </row>
    <row r="5511" spans="1:7" ht="31.5" x14ac:dyDescent="0.25">
      <c r="A5511" s="115" t="s">
        <v>4694</v>
      </c>
      <c r="B5511" s="102" t="s">
        <v>8408</v>
      </c>
      <c r="C5511" s="101" t="str">
        <f t="shared" si="172"/>
        <v>Formula</v>
      </c>
      <c r="D5511" s="102" t="s">
        <v>8407</v>
      </c>
      <c r="E5511" s="102" t="s">
        <v>8544</v>
      </c>
      <c r="F5511" s="105">
        <v>120</v>
      </c>
      <c r="G5511" s="77">
        <f t="shared" si="173"/>
        <v>53902</v>
      </c>
    </row>
    <row r="5512" spans="1:7" ht="31.5" x14ac:dyDescent="0.25">
      <c r="A5512" s="114" t="s">
        <v>4695</v>
      </c>
      <c r="B5512" s="101" t="s">
        <v>8408</v>
      </c>
      <c r="C5512" s="101" t="str">
        <f t="shared" si="172"/>
        <v>Formula</v>
      </c>
      <c r="D5512" s="101" t="s">
        <v>8407</v>
      </c>
      <c r="E5512" s="101" t="s">
        <v>8543</v>
      </c>
      <c r="F5512" s="104">
        <v>150</v>
      </c>
      <c r="G5512" s="77">
        <f t="shared" si="173"/>
        <v>53902</v>
      </c>
    </row>
    <row r="5513" spans="1:7" ht="31.5" x14ac:dyDescent="0.25">
      <c r="A5513" s="115" t="s">
        <v>4696</v>
      </c>
      <c r="B5513" s="102" t="s">
        <v>8408</v>
      </c>
      <c r="C5513" s="101" t="str">
        <f t="shared" si="172"/>
        <v>Formula</v>
      </c>
      <c r="D5513" s="102" t="s">
        <v>8407</v>
      </c>
      <c r="E5513" s="102" t="s">
        <v>8542</v>
      </c>
      <c r="F5513" s="105">
        <v>88</v>
      </c>
      <c r="G5513" s="77">
        <f t="shared" si="173"/>
        <v>53902</v>
      </c>
    </row>
    <row r="5514" spans="1:7" ht="31.5" x14ac:dyDescent="0.25">
      <c r="A5514" s="114" t="s">
        <v>4697</v>
      </c>
      <c r="B5514" s="101" t="s">
        <v>8408</v>
      </c>
      <c r="C5514" s="101" t="str">
        <f t="shared" si="172"/>
        <v>Formula</v>
      </c>
      <c r="D5514" s="101" t="s">
        <v>8407</v>
      </c>
      <c r="E5514" s="101" t="s">
        <v>8541</v>
      </c>
      <c r="F5514" s="104">
        <v>150</v>
      </c>
      <c r="G5514" s="77">
        <f t="shared" si="173"/>
        <v>53902</v>
      </c>
    </row>
    <row r="5515" spans="1:7" ht="31.5" x14ac:dyDescent="0.25">
      <c r="A5515" s="115" t="s">
        <v>4698</v>
      </c>
      <c r="B5515" s="102" t="s">
        <v>8408</v>
      </c>
      <c r="C5515" s="101" t="str">
        <f t="shared" si="172"/>
        <v>Formula</v>
      </c>
      <c r="D5515" s="102" t="s">
        <v>8407</v>
      </c>
      <c r="E5515" s="102" t="s">
        <v>8540</v>
      </c>
      <c r="F5515" s="105">
        <v>112</v>
      </c>
      <c r="G5515" s="77">
        <f t="shared" si="173"/>
        <v>53902</v>
      </c>
    </row>
    <row r="5516" spans="1:7" ht="31.5" x14ac:dyDescent="0.25">
      <c r="A5516" s="114" t="s">
        <v>4699</v>
      </c>
      <c r="B5516" s="101" t="s">
        <v>8408</v>
      </c>
      <c r="C5516" s="101" t="str">
        <f t="shared" si="172"/>
        <v>Formula</v>
      </c>
      <c r="D5516" s="101" t="s">
        <v>8407</v>
      </c>
      <c r="E5516" s="101" t="s">
        <v>8539</v>
      </c>
      <c r="F5516" s="104">
        <v>146</v>
      </c>
      <c r="G5516" s="77">
        <f t="shared" si="173"/>
        <v>53902</v>
      </c>
    </row>
    <row r="5517" spans="1:7" ht="31.5" x14ac:dyDescent="0.25">
      <c r="A5517" s="115" t="s">
        <v>4700</v>
      </c>
      <c r="B5517" s="102" t="s">
        <v>8408</v>
      </c>
      <c r="C5517" s="101" t="str">
        <f t="shared" si="172"/>
        <v>Formula</v>
      </c>
      <c r="D5517" s="102" t="s">
        <v>8407</v>
      </c>
      <c r="E5517" s="102" t="s">
        <v>8538</v>
      </c>
      <c r="F5517" s="105">
        <v>298</v>
      </c>
      <c r="G5517" s="77">
        <f t="shared" si="173"/>
        <v>53902</v>
      </c>
    </row>
    <row r="5518" spans="1:7" ht="31.5" x14ac:dyDescent="0.25">
      <c r="A5518" s="114" t="s">
        <v>4701</v>
      </c>
      <c r="B5518" s="101" t="s">
        <v>8408</v>
      </c>
      <c r="C5518" s="101" t="str">
        <f t="shared" si="172"/>
        <v>Formula</v>
      </c>
      <c r="D5518" s="101" t="s">
        <v>8407</v>
      </c>
      <c r="E5518" s="101" t="s">
        <v>8537</v>
      </c>
      <c r="F5518" s="104">
        <v>200</v>
      </c>
      <c r="G5518" s="77">
        <f t="shared" si="173"/>
        <v>53902</v>
      </c>
    </row>
    <row r="5519" spans="1:7" ht="31.5" x14ac:dyDescent="0.25">
      <c r="A5519" s="115" t="s">
        <v>4702</v>
      </c>
      <c r="B5519" s="102" t="s">
        <v>8408</v>
      </c>
      <c r="C5519" s="101" t="str">
        <f t="shared" si="172"/>
        <v>Formula</v>
      </c>
      <c r="D5519" s="102" t="s">
        <v>8407</v>
      </c>
      <c r="E5519" s="102" t="s">
        <v>8536</v>
      </c>
      <c r="F5519" s="105">
        <v>100</v>
      </c>
      <c r="G5519" s="77">
        <f t="shared" si="173"/>
        <v>53902</v>
      </c>
    </row>
    <row r="5520" spans="1:7" ht="31.5" x14ac:dyDescent="0.25">
      <c r="A5520" s="114" t="s">
        <v>4703</v>
      </c>
      <c r="B5520" s="101" t="s">
        <v>8408</v>
      </c>
      <c r="C5520" s="101" t="str">
        <f t="shared" si="172"/>
        <v>Formula</v>
      </c>
      <c r="D5520" s="101" t="s">
        <v>8407</v>
      </c>
      <c r="E5520" s="101" t="s">
        <v>8535</v>
      </c>
      <c r="F5520" s="104">
        <v>50</v>
      </c>
      <c r="G5520" s="77">
        <f t="shared" si="173"/>
        <v>53902</v>
      </c>
    </row>
    <row r="5521" spans="1:7" ht="31.5" x14ac:dyDescent="0.25">
      <c r="A5521" s="115" t="s">
        <v>4704</v>
      </c>
      <c r="B5521" s="102" t="s">
        <v>8408</v>
      </c>
      <c r="C5521" s="101" t="str">
        <f t="shared" si="172"/>
        <v>Formula</v>
      </c>
      <c r="D5521" s="102" t="s">
        <v>8407</v>
      </c>
      <c r="E5521" s="102" t="s">
        <v>8534</v>
      </c>
      <c r="F5521" s="105">
        <v>100</v>
      </c>
      <c r="G5521" s="77">
        <f t="shared" si="173"/>
        <v>53902</v>
      </c>
    </row>
    <row r="5522" spans="1:7" ht="31.5" x14ac:dyDescent="0.25">
      <c r="A5522" s="114" t="s">
        <v>4705</v>
      </c>
      <c r="B5522" s="101" t="s">
        <v>8408</v>
      </c>
      <c r="C5522" s="101" t="str">
        <f t="shared" si="172"/>
        <v>Formula</v>
      </c>
      <c r="D5522" s="101" t="s">
        <v>8407</v>
      </c>
      <c r="E5522" s="101" t="s">
        <v>8533</v>
      </c>
      <c r="F5522" s="104">
        <v>100</v>
      </c>
      <c r="G5522" s="77">
        <f t="shared" si="173"/>
        <v>53902</v>
      </c>
    </row>
    <row r="5523" spans="1:7" ht="31.5" x14ac:dyDescent="0.25">
      <c r="A5523" s="115" t="s">
        <v>4706</v>
      </c>
      <c r="B5523" s="102" t="s">
        <v>8408</v>
      </c>
      <c r="C5523" s="101" t="str">
        <f t="shared" si="172"/>
        <v>Formula</v>
      </c>
      <c r="D5523" s="102" t="s">
        <v>8407</v>
      </c>
      <c r="E5523" s="102" t="s">
        <v>8435</v>
      </c>
      <c r="F5523" s="105">
        <v>44</v>
      </c>
      <c r="G5523" s="77">
        <f t="shared" si="173"/>
        <v>53902</v>
      </c>
    </row>
    <row r="5524" spans="1:7" ht="31.5" x14ac:dyDescent="0.25">
      <c r="A5524" s="114" t="s">
        <v>4707</v>
      </c>
      <c r="B5524" s="101" t="s">
        <v>8408</v>
      </c>
      <c r="C5524" s="101" t="str">
        <f t="shared" si="172"/>
        <v>Formula</v>
      </c>
      <c r="D5524" s="101" t="s">
        <v>8407</v>
      </c>
      <c r="E5524" s="101" t="s">
        <v>8532</v>
      </c>
      <c r="F5524" s="104">
        <v>74</v>
      </c>
      <c r="G5524" s="77">
        <f t="shared" si="173"/>
        <v>53902</v>
      </c>
    </row>
    <row r="5525" spans="1:7" ht="31.5" x14ac:dyDescent="0.25">
      <c r="A5525" s="115" t="s">
        <v>4708</v>
      </c>
      <c r="B5525" s="102" t="s">
        <v>8408</v>
      </c>
      <c r="C5525" s="101" t="str">
        <f t="shared" si="172"/>
        <v>Formula</v>
      </c>
      <c r="D5525" s="102" t="s">
        <v>8407</v>
      </c>
      <c r="E5525" s="102" t="s">
        <v>8531</v>
      </c>
      <c r="F5525" s="105">
        <v>80</v>
      </c>
      <c r="G5525" s="77">
        <f t="shared" si="173"/>
        <v>53902</v>
      </c>
    </row>
    <row r="5526" spans="1:7" ht="31.5" x14ac:dyDescent="0.25">
      <c r="A5526" s="114" t="s">
        <v>4709</v>
      </c>
      <c r="B5526" s="101" t="s">
        <v>8408</v>
      </c>
      <c r="C5526" s="101" t="str">
        <f t="shared" si="172"/>
        <v>Formula</v>
      </c>
      <c r="D5526" s="101" t="s">
        <v>8407</v>
      </c>
      <c r="E5526" s="101" t="s">
        <v>8530</v>
      </c>
      <c r="F5526" s="104">
        <v>70</v>
      </c>
      <c r="G5526" s="77">
        <f t="shared" si="173"/>
        <v>53902</v>
      </c>
    </row>
    <row r="5527" spans="1:7" ht="31.5" x14ac:dyDescent="0.25">
      <c r="A5527" s="115" t="s">
        <v>4710</v>
      </c>
      <c r="B5527" s="102" t="s">
        <v>8408</v>
      </c>
      <c r="C5527" s="101" t="str">
        <f t="shared" si="172"/>
        <v>Formula</v>
      </c>
      <c r="D5527" s="102" t="s">
        <v>8407</v>
      </c>
      <c r="E5527" s="102" t="s">
        <v>8529</v>
      </c>
      <c r="F5527" s="105">
        <v>50</v>
      </c>
      <c r="G5527" s="77">
        <f t="shared" si="173"/>
        <v>53902</v>
      </c>
    </row>
    <row r="5528" spans="1:7" ht="31.5" x14ac:dyDescent="0.25">
      <c r="A5528" s="114" t="s">
        <v>4711</v>
      </c>
      <c r="B5528" s="101" t="s">
        <v>8408</v>
      </c>
      <c r="C5528" s="101" t="str">
        <f t="shared" si="172"/>
        <v>Formula</v>
      </c>
      <c r="D5528" s="101" t="s">
        <v>8407</v>
      </c>
      <c r="E5528" s="101" t="s">
        <v>8528</v>
      </c>
      <c r="F5528" s="104">
        <v>100</v>
      </c>
      <c r="G5528" s="77">
        <f t="shared" si="173"/>
        <v>53902</v>
      </c>
    </row>
    <row r="5529" spans="1:7" ht="31.5" x14ac:dyDescent="0.25">
      <c r="A5529" s="115" t="s">
        <v>4712</v>
      </c>
      <c r="B5529" s="102" t="s">
        <v>8408</v>
      </c>
      <c r="C5529" s="101" t="str">
        <f t="shared" si="172"/>
        <v>Formula</v>
      </c>
      <c r="D5529" s="102" t="s">
        <v>8407</v>
      </c>
      <c r="E5529" s="102" t="s">
        <v>8527</v>
      </c>
      <c r="F5529" s="105">
        <v>92</v>
      </c>
      <c r="G5529" s="77">
        <f t="shared" si="173"/>
        <v>53902</v>
      </c>
    </row>
    <row r="5530" spans="1:7" ht="31.5" x14ac:dyDescent="0.25">
      <c r="A5530" s="114" t="s">
        <v>4713</v>
      </c>
      <c r="B5530" s="101" t="s">
        <v>8408</v>
      </c>
      <c r="C5530" s="101" t="str">
        <f t="shared" si="172"/>
        <v>Formula</v>
      </c>
      <c r="D5530" s="101" t="s">
        <v>8407</v>
      </c>
      <c r="E5530" s="101" t="s">
        <v>8526</v>
      </c>
      <c r="F5530" s="104">
        <v>110</v>
      </c>
      <c r="G5530" s="77">
        <f t="shared" si="173"/>
        <v>53902</v>
      </c>
    </row>
    <row r="5531" spans="1:7" ht="31.5" x14ac:dyDescent="0.25">
      <c r="A5531" s="115" t="s">
        <v>4714</v>
      </c>
      <c r="B5531" s="102" t="s">
        <v>8408</v>
      </c>
      <c r="C5531" s="101" t="str">
        <f t="shared" si="172"/>
        <v>Formula</v>
      </c>
      <c r="D5531" s="102" t="s">
        <v>8407</v>
      </c>
      <c r="E5531" s="102" t="s">
        <v>8525</v>
      </c>
      <c r="F5531" s="105">
        <v>100</v>
      </c>
      <c r="G5531" s="77">
        <f t="shared" si="173"/>
        <v>53902</v>
      </c>
    </row>
    <row r="5532" spans="1:7" ht="31.5" x14ac:dyDescent="0.25">
      <c r="A5532" s="114" t="s">
        <v>4715</v>
      </c>
      <c r="B5532" s="101" t="s">
        <v>8408</v>
      </c>
      <c r="C5532" s="101" t="str">
        <f t="shared" si="172"/>
        <v>Formula</v>
      </c>
      <c r="D5532" s="101" t="s">
        <v>8407</v>
      </c>
      <c r="E5532" s="101" t="s">
        <v>8524</v>
      </c>
      <c r="F5532" s="104">
        <v>95</v>
      </c>
      <c r="G5532" s="77">
        <f t="shared" si="173"/>
        <v>53902</v>
      </c>
    </row>
    <row r="5533" spans="1:7" ht="31.5" x14ac:dyDescent="0.25">
      <c r="A5533" s="115" t="s">
        <v>4716</v>
      </c>
      <c r="B5533" s="102" t="s">
        <v>8408</v>
      </c>
      <c r="C5533" s="101" t="str">
        <f t="shared" si="172"/>
        <v>Formula</v>
      </c>
      <c r="D5533" s="102" t="s">
        <v>8407</v>
      </c>
      <c r="E5533" s="102" t="s">
        <v>8523</v>
      </c>
      <c r="F5533" s="105">
        <v>7</v>
      </c>
      <c r="G5533" s="77">
        <f t="shared" si="173"/>
        <v>53902</v>
      </c>
    </row>
    <row r="5534" spans="1:7" ht="31.5" x14ac:dyDescent="0.25">
      <c r="A5534" s="114" t="s">
        <v>4717</v>
      </c>
      <c r="B5534" s="101" t="s">
        <v>8408</v>
      </c>
      <c r="C5534" s="101" t="str">
        <f t="shared" si="172"/>
        <v>Formula</v>
      </c>
      <c r="D5534" s="101" t="s">
        <v>8407</v>
      </c>
      <c r="E5534" s="101" t="s">
        <v>8522</v>
      </c>
      <c r="F5534" s="104">
        <v>134</v>
      </c>
      <c r="G5534" s="77">
        <f t="shared" si="173"/>
        <v>53902</v>
      </c>
    </row>
    <row r="5535" spans="1:7" ht="31.5" x14ac:dyDescent="0.25">
      <c r="A5535" s="115" t="s">
        <v>4718</v>
      </c>
      <c r="B5535" s="102" t="s">
        <v>8408</v>
      </c>
      <c r="C5535" s="101" t="str">
        <f t="shared" si="172"/>
        <v>Formula</v>
      </c>
      <c r="D5535" s="102" t="s">
        <v>8407</v>
      </c>
      <c r="E5535" s="102" t="s">
        <v>8521</v>
      </c>
      <c r="F5535" s="105">
        <v>100</v>
      </c>
      <c r="G5535" s="77">
        <f t="shared" si="173"/>
        <v>53902</v>
      </c>
    </row>
    <row r="5536" spans="1:7" ht="31.5" x14ac:dyDescent="0.25">
      <c r="A5536" s="114" t="s">
        <v>4719</v>
      </c>
      <c r="B5536" s="101" t="s">
        <v>8408</v>
      </c>
      <c r="C5536" s="101" t="str">
        <f t="shared" si="172"/>
        <v>Formula</v>
      </c>
      <c r="D5536" s="101" t="s">
        <v>8407</v>
      </c>
      <c r="E5536" s="101" t="s">
        <v>8520</v>
      </c>
      <c r="F5536" s="104">
        <v>150</v>
      </c>
      <c r="G5536" s="77">
        <f t="shared" si="173"/>
        <v>53902</v>
      </c>
    </row>
    <row r="5537" spans="1:7" ht="31.5" x14ac:dyDescent="0.25">
      <c r="A5537" s="115" t="s">
        <v>4720</v>
      </c>
      <c r="B5537" s="102" t="s">
        <v>8408</v>
      </c>
      <c r="C5537" s="101" t="str">
        <f t="shared" si="172"/>
        <v>Formula</v>
      </c>
      <c r="D5537" s="102" t="s">
        <v>8407</v>
      </c>
      <c r="E5537" s="102" t="s">
        <v>8519</v>
      </c>
      <c r="F5537" s="105">
        <v>260</v>
      </c>
      <c r="G5537" s="77">
        <f t="shared" si="173"/>
        <v>53902</v>
      </c>
    </row>
    <row r="5538" spans="1:7" ht="31.5" x14ac:dyDescent="0.25">
      <c r="A5538" s="114" t="s">
        <v>4721</v>
      </c>
      <c r="B5538" s="101" t="s">
        <v>8408</v>
      </c>
      <c r="C5538" s="101" t="str">
        <f t="shared" si="172"/>
        <v>Formula</v>
      </c>
      <c r="D5538" s="101" t="s">
        <v>8407</v>
      </c>
      <c r="E5538" s="101" t="s">
        <v>8518</v>
      </c>
      <c r="F5538" s="104">
        <v>150</v>
      </c>
      <c r="G5538" s="77">
        <f t="shared" si="173"/>
        <v>53902</v>
      </c>
    </row>
    <row r="5539" spans="1:7" ht="31.5" x14ac:dyDescent="0.25">
      <c r="A5539" s="115" t="s">
        <v>4722</v>
      </c>
      <c r="B5539" s="102" t="s">
        <v>8408</v>
      </c>
      <c r="C5539" s="101" t="str">
        <f t="shared" si="172"/>
        <v>Formula</v>
      </c>
      <c r="D5539" s="102" t="s">
        <v>8407</v>
      </c>
      <c r="E5539" s="102" t="s">
        <v>8517</v>
      </c>
      <c r="F5539" s="105">
        <v>200</v>
      </c>
      <c r="G5539" s="77">
        <f t="shared" si="173"/>
        <v>53902</v>
      </c>
    </row>
    <row r="5540" spans="1:7" ht="31.5" x14ac:dyDescent="0.25">
      <c r="A5540" s="114" t="s">
        <v>4723</v>
      </c>
      <c r="B5540" s="101" t="s">
        <v>8408</v>
      </c>
      <c r="C5540" s="101" t="str">
        <f t="shared" si="172"/>
        <v>Formula</v>
      </c>
      <c r="D5540" s="101" t="s">
        <v>8407</v>
      </c>
      <c r="E5540" s="101" t="s">
        <v>8516</v>
      </c>
      <c r="F5540" s="104">
        <v>128</v>
      </c>
      <c r="G5540" s="77">
        <f t="shared" si="173"/>
        <v>53902</v>
      </c>
    </row>
    <row r="5541" spans="1:7" ht="31.5" x14ac:dyDescent="0.25">
      <c r="A5541" s="115" t="s">
        <v>4724</v>
      </c>
      <c r="B5541" s="102" t="s">
        <v>8408</v>
      </c>
      <c r="C5541" s="101" t="str">
        <f t="shared" si="172"/>
        <v>Formula</v>
      </c>
      <c r="D5541" s="102" t="s">
        <v>8407</v>
      </c>
      <c r="E5541" s="102" t="s">
        <v>8515</v>
      </c>
      <c r="F5541" s="105">
        <v>148</v>
      </c>
      <c r="G5541" s="77">
        <f t="shared" si="173"/>
        <v>53902</v>
      </c>
    </row>
    <row r="5542" spans="1:7" ht="31.5" x14ac:dyDescent="0.25">
      <c r="A5542" s="114" t="s">
        <v>4725</v>
      </c>
      <c r="B5542" s="101" t="s">
        <v>8408</v>
      </c>
      <c r="C5542" s="101" t="str">
        <f t="shared" si="172"/>
        <v>Formula</v>
      </c>
      <c r="D5542" s="101" t="s">
        <v>8407</v>
      </c>
      <c r="E5542" s="101" t="s">
        <v>8514</v>
      </c>
      <c r="F5542" s="104">
        <v>100</v>
      </c>
      <c r="G5542" s="77">
        <f t="shared" si="173"/>
        <v>53902</v>
      </c>
    </row>
    <row r="5543" spans="1:7" ht="31.5" x14ac:dyDescent="0.25">
      <c r="A5543" s="115" t="s">
        <v>4726</v>
      </c>
      <c r="B5543" s="102" t="s">
        <v>8408</v>
      </c>
      <c r="C5543" s="101" t="str">
        <f t="shared" si="172"/>
        <v>Formula</v>
      </c>
      <c r="D5543" s="102" t="s">
        <v>8407</v>
      </c>
      <c r="E5543" s="102" t="s">
        <v>8513</v>
      </c>
      <c r="F5543" s="105">
        <v>73</v>
      </c>
      <c r="G5543" s="77">
        <f t="shared" si="173"/>
        <v>53902</v>
      </c>
    </row>
    <row r="5544" spans="1:7" ht="31.5" x14ac:dyDescent="0.25">
      <c r="A5544" s="114" t="s">
        <v>4727</v>
      </c>
      <c r="B5544" s="101" t="s">
        <v>8408</v>
      </c>
      <c r="C5544" s="101" t="str">
        <f t="shared" si="172"/>
        <v>Formula</v>
      </c>
      <c r="D5544" s="101" t="s">
        <v>8407</v>
      </c>
      <c r="E5544" s="101" t="s">
        <v>8512</v>
      </c>
      <c r="F5544" s="104">
        <v>140</v>
      </c>
      <c r="G5544" s="77">
        <f t="shared" si="173"/>
        <v>53902</v>
      </c>
    </row>
    <row r="5545" spans="1:7" ht="31.5" x14ac:dyDescent="0.25">
      <c r="A5545" s="115" t="s">
        <v>4728</v>
      </c>
      <c r="B5545" s="102" t="s">
        <v>8408</v>
      </c>
      <c r="C5545" s="101" t="str">
        <f t="shared" si="172"/>
        <v>Formula</v>
      </c>
      <c r="D5545" s="102" t="s">
        <v>8407</v>
      </c>
      <c r="E5545" s="102" t="s">
        <v>8511</v>
      </c>
      <c r="F5545" s="105">
        <v>144</v>
      </c>
      <c r="G5545" s="77">
        <f t="shared" si="173"/>
        <v>53902</v>
      </c>
    </row>
    <row r="5546" spans="1:7" ht="31.5" x14ac:dyDescent="0.25">
      <c r="A5546" s="114" t="s">
        <v>4729</v>
      </c>
      <c r="B5546" s="101" t="s">
        <v>8408</v>
      </c>
      <c r="C5546" s="101" t="str">
        <f t="shared" si="172"/>
        <v>Formula</v>
      </c>
      <c r="D5546" s="101" t="s">
        <v>8407</v>
      </c>
      <c r="E5546" s="101" t="s">
        <v>8510</v>
      </c>
      <c r="F5546" s="104">
        <v>63</v>
      </c>
      <c r="G5546" s="77">
        <f t="shared" si="173"/>
        <v>53902</v>
      </c>
    </row>
    <row r="5547" spans="1:7" ht="31.5" x14ac:dyDescent="0.25">
      <c r="A5547" s="115" t="s">
        <v>4730</v>
      </c>
      <c r="B5547" s="102" t="s">
        <v>8408</v>
      </c>
      <c r="C5547" s="101" t="str">
        <f t="shared" si="172"/>
        <v>Formula</v>
      </c>
      <c r="D5547" s="102" t="s">
        <v>8407</v>
      </c>
      <c r="E5547" s="102" t="s">
        <v>8509</v>
      </c>
      <c r="F5547" s="105">
        <v>160</v>
      </c>
      <c r="G5547" s="77">
        <f t="shared" si="173"/>
        <v>53902</v>
      </c>
    </row>
    <row r="5548" spans="1:7" ht="31.5" x14ac:dyDescent="0.25">
      <c r="A5548" s="114" t="s">
        <v>4731</v>
      </c>
      <c r="B5548" s="101" t="s">
        <v>8408</v>
      </c>
      <c r="C5548" s="101" t="str">
        <f t="shared" si="172"/>
        <v>Formula</v>
      </c>
      <c r="D5548" s="101" t="s">
        <v>8407</v>
      </c>
      <c r="E5548" s="101" t="s">
        <v>8508</v>
      </c>
      <c r="F5548" s="104">
        <v>156</v>
      </c>
      <c r="G5548" s="77">
        <f t="shared" si="173"/>
        <v>53902</v>
      </c>
    </row>
    <row r="5549" spans="1:7" ht="31.5" x14ac:dyDescent="0.25">
      <c r="A5549" s="115" t="s">
        <v>4732</v>
      </c>
      <c r="B5549" s="102" t="s">
        <v>8408</v>
      </c>
      <c r="C5549" s="101" t="str">
        <f t="shared" si="172"/>
        <v>Formula</v>
      </c>
      <c r="D5549" s="102" t="s">
        <v>8407</v>
      </c>
      <c r="E5549" s="102" t="s">
        <v>8507</v>
      </c>
      <c r="F5549" s="105">
        <v>64</v>
      </c>
      <c r="G5549" s="77">
        <f t="shared" si="173"/>
        <v>53902</v>
      </c>
    </row>
    <row r="5550" spans="1:7" ht="31.5" x14ac:dyDescent="0.25">
      <c r="A5550" s="114" t="s">
        <v>4733</v>
      </c>
      <c r="B5550" s="101" t="s">
        <v>8408</v>
      </c>
      <c r="C5550" s="101" t="str">
        <f t="shared" si="172"/>
        <v>Formula</v>
      </c>
      <c r="D5550" s="101" t="s">
        <v>8407</v>
      </c>
      <c r="E5550" s="101" t="s">
        <v>8506</v>
      </c>
      <c r="F5550" s="104">
        <v>55</v>
      </c>
      <c r="G5550" s="77">
        <f t="shared" si="173"/>
        <v>53902</v>
      </c>
    </row>
    <row r="5551" spans="1:7" ht="31.5" x14ac:dyDescent="0.25">
      <c r="A5551" s="115" t="s">
        <v>4734</v>
      </c>
      <c r="B5551" s="102" t="s">
        <v>8408</v>
      </c>
      <c r="C5551" s="101" t="str">
        <f t="shared" si="172"/>
        <v>Formula</v>
      </c>
      <c r="D5551" s="102" t="s">
        <v>8407</v>
      </c>
      <c r="E5551" s="102" t="s">
        <v>8505</v>
      </c>
      <c r="F5551" s="105">
        <v>54</v>
      </c>
      <c r="G5551" s="77">
        <f t="shared" si="173"/>
        <v>53902</v>
      </c>
    </row>
    <row r="5552" spans="1:7" ht="31.5" x14ac:dyDescent="0.25">
      <c r="A5552" s="114" t="s">
        <v>4735</v>
      </c>
      <c r="B5552" s="101" t="s">
        <v>8408</v>
      </c>
      <c r="C5552" s="101" t="str">
        <f t="shared" si="172"/>
        <v>Formula</v>
      </c>
      <c r="D5552" s="101" t="s">
        <v>8407</v>
      </c>
      <c r="E5552" s="101" t="s">
        <v>8504</v>
      </c>
      <c r="F5552" s="104">
        <v>476</v>
      </c>
      <c r="G5552" s="77">
        <f t="shared" si="173"/>
        <v>53902</v>
      </c>
    </row>
    <row r="5553" spans="1:7" ht="31.5" x14ac:dyDescent="0.25">
      <c r="A5553" s="115" t="s">
        <v>4736</v>
      </c>
      <c r="B5553" s="102" t="s">
        <v>8408</v>
      </c>
      <c r="C5553" s="101" t="str">
        <f t="shared" si="172"/>
        <v>Formula</v>
      </c>
      <c r="D5553" s="102" t="s">
        <v>8407</v>
      </c>
      <c r="E5553" s="102" t="s">
        <v>8503</v>
      </c>
      <c r="F5553" s="105">
        <v>300</v>
      </c>
      <c r="G5553" s="77">
        <f t="shared" si="173"/>
        <v>53902</v>
      </c>
    </row>
    <row r="5554" spans="1:7" ht="31.5" x14ac:dyDescent="0.25">
      <c r="A5554" s="114" t="s">
        <v>4737</v>
      </c>
      <c r="B5554" s="101" t="s">
        <v>8408</v>
      </c>
      <c r="C5554" s="101" t="str">
        <f t="shared" si="172"/>
        <v>Formula</v>
      </c>
      <c r="D5554" s="101" t="s">
        <v>8407</v>
      </c>
      <c r="E5554" s="101" t="s">
        <v>8503</v>
      </c>
      <c r="F5554" s="104">
        <v>300</v>
      </c>
      <c r="G5554" s="77">
        <f t="shared" si="173"/>
        <v>53902</v>
      </c>
    </row>
    <row r="5555" spans="1:7" ht="31.5" x14ac:dyDescent="0.25">
      <c r="A5555" s="115" t="s">
        <v>4738</v>
      </c>
      <c r="B5555" s="102" t="s">
        <v>8408</v>
      </c>
      <c r="C5555" s="101" t="str">
        <f t="shared" si="172"/>
        <v>Formula</v>
      </c>
      <c r="D5555" s="102" t="s">
        <v>8407</v>
      </c>
      <c r="E5555" s="102" t="s">
        <v>8496</v>
      </c>
      <c r="F5555" s="105">
        <v>140</v>
      </c>
      <c r="G5555" s="77">
        <f t="shared" si="173"/>
        <v>53902</v>
      </c>
    </row>
    <row r="5556" spans="1:7" ht="31.5" x14ac:dyDescent="0.25">
      <c r="A5556" s="114" t="s">
        <v>4739</v>
      </c>
      <c r="B5556" s="101" t="s">
        <v>8408</v>
      </c>
      <c r="C5556" s="101" t="str">
        <f t="shared" si="172"/>
        <v>Formula</v>
      </c>
      <c r="D5556" s="101" t="s">
        <v>8407</v>
      </c>
      <c r="E5556" s="101" t="s">
        <v>8502</v>
      </c>
      <c r="F5556" s="104">
        <v>142</v>
      </c>
      <c r="G5556" s="77">
        <f t="shared" si="173"/>
        <v>53902</v>
      </c>
    </row>
    <row r="5557" spans="1:7" ht="31.5" x14ac:dyDescent="0.25">
      <c r="A5557" s="115" t="s">
        <v>4740</v>
      </c>
      <c r="B5557" s="102" t="s">
        <v>8408</v>
      </c>
      <c r="C5557" s="101" t="str">
        <f t="shared" si="172"/>
        <v>Formula</v>
      </c>
      <c r="D5557" s="102" t="s">
        <v>8407</v>
      </c>
      <c r="E5557" s="102" t="s">
        <v>8501</v>
      </c>
      <c r="F5557" s="105">
        <v>200</v>
      </c>
      <c r="G5557" s="77">
        <f t="shared" si="173"/>
        <v>53902</v>
      </c>
    </row>
    <row r="5558" spans="1:7" ht="31.5" x14ac:dyDescent="0.25">
      <c r="A5558" s="114" t="s">
        <v>4741</v>
      </c>
      <c r="B5558" s="101" t="s">
        <v>8408</v>
      </c>
      <c r="C5558" s="101" t="str">
        <f t="shared" si="172"/>
        <v>Formula</v>
      </c>
      <c r="D5558" s="101" t="s">
        <v>8407</v>
      </c>
      <c r="E5558" s="101" t="s">
        <v>8500</v>
      </c>
      <c r="F5558" s="104">
        <v>268</v>
      </c>
      <c r="G5558" s="77">
        <f t="shared" si="173"/>
        <v>53902</v>
      </c>
    </row>
    <row r="5559" spans="1:7" ht="31.5" x14ac:dyDescent="0.25">
      <c r="A5559" s="115" t="s">
        <v>4742</v>
      </c>
      <c r="B5559" s="102" t="s">
        <v>8408</v>
      </c>
      <c r="C5559" s="101" t="str">
        <f t="shared" si="172"/>
        <v>Formula</v>
      </c>
      <c r="D5559" s="102" t="s">
        <v>8407</v>
      </c>
      <c r="E5559" s="102" t="s">
        <v>8499</v>
      </c>
      <c r="F5559" s="105">
        <v>252</v>
      </c>
      <c r="G5559" s="77">
        <f t="shared" si="173"/>
        <v>53902</v>
      </c>
    </row>
    <row r="5560" spans="1:7" ht="31.5" x14ac:dyDescent="0.25">
      <c r="A5560" s="114" t="s">
        <v>4743</v>
      </c>
      <c r="B5560" s="101" t="s">
        <v>8408</v>
      </c>
      <c r="C5560" s="101" t="str">
        <f t="shared" si="172"/>
        <v>Formula</v>
      </c>
      <c r="D5560" s="101" t="s">
        <v>8407</v>
      </c>
      <c r="E5560" s="101" t="s">
        <v>8498</v>
      </c>
      <c r="F5560" s="104">
        <v>196</v>
      </c>
      <c r="G5560" s="77">
        <f t="shared" si="173"/>
        <v>53902</v>
      </c>
    </row>
    <row r="5561" spans="1:7" ht="31.5" x14ac:dyDescent="0.25">
      <c r="A5561" s="115" t="s">
        <v>4744</v>
      </c>
      <c r="B5561" s="102" t="s">
        <v>8408</v>
      </c>
      <c r="C5561" s="101" t="str">
        <f t="shared" si="172"/>
        <v>Formula</v>
      </c>
      <c r="D5561" s="102" t="s">
        <v>8407</v>
      </c>
      <c r="E5561" s="102" t="s">
        <v>8497</v>
      </c>
      <c r="F5561" s="105">
        <v>124</v>
      </c>
      <c r="G5561" s="77">
        <f t="shared" si="173"/>
        <v>53902</v>
      </c>
    </row>
    <row r="5562" spans="1:7" ht="31.5" x14ac:dyDescent="0.25">
      <c r="A5562" s="114" t="s">
        <v>4745</v>
      </c>
      <c r="B5562" s="101" t="s">
        <v>8408</v>
      </c>
      <c r="C5562" s="101" t="str">
        <f t="shared" si="172"/>
        <v>Formula</v>
      </c>
      <c r="D5562" s="101" t="s">
        <v>8407</v>
      </c>
      <c r="E5562" s="101" t="s">
        <v>8496</v>
      </c>
      <c r="F5562" s="104">
        <v>300</v>
      </c>
      <c r="G5562" s="77">
        <f t="shared" si="173"/>
        <v>53902</v>
      </c>
    </row>
    <row r="5563" spans="1:7" ht="31.5" x14ac:dyDescent="0.25">
      <c r="A5563" s="115" t="s">
        <v>8495</v>
      </c>
      <c r="B5563" s="102" t="s">
        <v>8408</v>
      </c>
      <c r="C5563" s="101" t="str">
        <f t="shared" si="172"/>
        <v>Formula</v>
      </c>
      <c r="D5563" s="102" t="s">
        <v>8407</v>
      </c>
      <c r="E5563" s="102" t="s">
        <v>8494</v>
      </c>
      <c r="F5563" s="105">
        <v>32</v>
      </c>
      <c r="G5563" s="77">
        <f t="shared" si="173"/>
        <v>53902</v>
      </c>
    </row>
    <row r="5564" spans="1:7" ht="31.5" x14ac:dyDescent="0.25">
      <c r="A5564" s="114" t="s">
        <v>4746</v>
      </c>
      <c r="B5564" s="101" t="s">
        <v>8408</v>
      </c>
      <c r="C5564" s="101" t="str">
        <f t="shared" si="172"/>
        <v>Formula</v>
      </c>
      <c r="D5564" s="101" t="s">
        <v>8407</v>
      </c>
      <c r="E5564" s="101" t="s">
        <v>8493</v>
      </c>
      <c r="F5564" s="104">
        <v>185</v>
      </c>
      <c r="G5564" s="77">
        <f t="shared" si="173"/>
        <v>53902</v>
      </c>
    </row>
    <row r="5565" spans="1:7" ht="31.5" x14ac:dyDescent="0.25">
      <c r="A5565" s="115" t="s">
        <v>4747</v>
      </c>
      <c r="B5565" s="102" t="s">
        <v>8408</v>
      </c>
      <c r="C5565" s="101" t="str">
        <f t="shared" si="172"/>
        <v>Formula</v>
      </c>
      <c r="D5565" s="102" t="s">
        <v>8407</v>
      </c>
      <c r="E5565" s="102" t="s">
        <v>8492</v>
      </c>
      <c r="F5565" s="105">
        <v>200</v>
      </c>
      <c r="G5565" s="77">
        <f t="shared" si="173"/>
        <v>53902</v>
      </c>
    </row>
    <row r="5566" spans="1:7" ht="31.5" x14ac:dyDescent="0.25">
      <c r="A5566" s="114" t="s">
        <v>4748</v>
      </c>
      <c r="B5566" s="101" t="s">
        <v>8408</v>
      </c>
      <c r="C5566" s="101" t="str">
        <f t="shared" si="172"/>
        <v>Formula</v>
      </c>
      <c r="D5566" s="101" t="s">
        <v>8407</v>
      </c>
      <c r="E5566" s="101" t="s">
        <v>8491</v>
      </c>
      <c r="F5566" s="104">
        <v>145</v>
      </c>
      <c r="G5566" s="77">
        <f t="shared" si="173"/>
        <v>53902</v>
      </c>
    </row>
    <row r="5567" spans="1:7" ht="31.5" x14ac:dyDescent="0.25">
      <c r="A5567" s="115" t="s">
        <v>4749</v>
      </c>
      <c r="B5567" s="102" t="s">
        <v>8408</v>
      </c>
      <c r="C5567" s="101" t="str">
        <f t="shared" si="172"/>
        <v>Formula</v>
      </c>
      <c r="D5567" s="102" t="s">
        <v>8407</v>
      </c>
      <c r="E5567" s="102" t="s">
        <v>8490</v>
      </c>
      <c r="F5567" s="105">
        <v>74</v>
      </c>
      <c r="G5567" s="77">
        <f t="shared" si="173"/>
        <v>53902</v>
      </c>
    </row>
    <row r="5568" spans="1:7" ht="31.5" x14ac:dyDescent="0.25">
      <c r="A5568" s="114" t="s">
        <v>4750</v>
      </c>
      <c r="B5568" s="101" t="s">
        <v>8408</v>
      </c>
      <c r="C5568" s="101" t="str">
        <f t="shared" si="172"/>
        <v>Formula</v>
      </c>
      <c r="D5568" s="101" t="s">
        <v>8407</v>
      </c>
      <c r="E5568" s="101" t="s">
        <v>8489</v>
      </c>
      <c r="F5568" s="104">
        <v>98</v>
      </c>
      <c r="G5568" s="77">
        <f t="shared" si="173"/>
        <v>53902</v>
      </c>
    </row>
    <row r="5569" spans="1:7" ht="31.5" x14ac:dyDescent="0.25">
      <c r="A5569" s="115" t="s">
        <v>4751</v>
      </c>
      <c r="B5569" s="102" t="s">
        <v>8408</v>
      </c>
      <c r="C5569" s="101" t="str">
        <f t="shared" si="172"/>
        <v>Formula</v>
      </c>
      <c r="D5569" s="102" t="s">
        <v>8407</v>
      </c>
      <c r="E5569" s="102" t="s">
        <v>8488</v>
      </c>
      <c r="F5569" s="105">
        <v>300</v>
      </c>
      <c r="G5569" s="77">
        <f t="shared" si="173"/>
        <v>53902</v>
      </c>
    </row>
    <row r="5570" spans="1:7" ht="31.5" x14ac:dyDescent="0.25">
      <c r="A5570" s="114" t="s">
        <v>4752</v>
      </c>
      <c r="B5570" s="101" t="s">
        <v>8408</v>
      </c>
      <c r="C5570" s="101" t="str">
        <f t="shared" si="172"/>
        <v>Formula</v>
      </c>
      <c r="D5570" s="101" t="s">
        <v>8407</v>
      </c>
      <c r="E5570" s="101" t="s">
        <v>8487</v>
      </c>
      <c r="F5570" s="104">
        <v>101</v>
      </c>
      <c r="G5570" s="77">
        <f t="shared" si="173"/>
        <v>53902</v>
      </c>
    </row>
    <row r="5571" spans="1:7" ht="31.5" x14ac:dyDescent="0.25">
      <c r="A5571" s="115" t="s">
        <v>4753</v>
      </c>
      <c r="B5571" s="102" t="s">
        <v>8408</v>
      </c>
      <c r="C5571" s="101" t="str">
        <f t="shared" ref="C5571:C5634" si="174">IF(ISTEXT(VLOOKUP(B5571,$I$3:$I$12,1,FALSE)),"Alt sub","Formula")</f>
        <v>Formula</v>
      </c>
      <c r="D5571" s="102" t="s">
        <v>8407</v>
      </c>
      <c r="E5571" s="102" t="s">
        <v>8486</v>
      </c>
      <c r="F5571" s="105">
        <v>150</v>
      </c>
      <c r="G5571" s="77">
        <f t="shared" ref="G5571:G5634" si="175">SUMIF(B:B,B5571,F:F)</f>
        <v>53902</v>
      </c>
    </row>
    <row r="5572" spans="1:7" ht="31.5" x14ac:dyDescent="0.25">
      <c r="A5572" s="114" t="s">
        <v>4754</v>
      </c>
      <c r="B5572" s="101" t="s">
        <v>8408</v>
      </c>
      <c r="C5572" s="101" t="str">
        <f t="shared" si="174"/>
        <v>Formula</v>
      </c>
      <c r="D5572" s="101" t="s">
        <v>8407</v>
      </c>
      <c r="E5572" s="101" t="s">
        <v>8485</v>
      </c>
      <c r="F5572" s="104">
        <v>55</v>
      </c>
      <c r="G5572" s="77">
        <f t="shared" si="175"/>
        <v>53902</v>
      </c>
    </row>
    <row r="5573" spans="1:7" ht="31.5" x14ac:dyDescent="0.25">
      <c r="A5573" s="115" t="s">
        <v>4755</v>
      </c>
      <c r="B5573" s="102" t="s">
        <v>8408</v>
      </c>
      <c r="C5573" s="101" t="str">
        <f t="shared" si="174"/>
        <v>Formula</v>
      </c>
      <c r="D5573" s="102" t="s">
        <v>8407</v>
      </c>
      <c r="E5573" s="102" t="s">
        <v>8484</v>
      </c>
      <c r="F5573" s="105">
        <v>200</v>
      </c>
      <c r="G5573" s="77">
        <f t="shared" si="175"/>
        <v>53902</v>
      </c>
    </row>
    <row r="5574" spans="1:7" ht="31.5" x14ac:dyDescent="0.25">
      <c r="A5574" s="114" t="s">
        <v>4756</v>
      </c>
      <c r="B5574" s="101" t="s">
        <v>8408</v>
      </c>
      <c r="C5574" s="101" t="str">
        <f t="shared" si="174"/>
        <v>Formula</v>
      </c>
      <c r="D5574" s="101" t="s">
        <v>8407</v>
      </c>
      <c r="E5574" s="101" t="s">
        <v>8483</v>
      </c>
      <c r="F5574" s="104">
        <v>70</v>
      </c>
      <c r="G5574" s="77">
        <f t="shared" si="175"/>
        <v>53902</v>
      </c>
    </row>
    <row r="5575" spans="1:7" ht="31.5" x14ac:dyDescent="0.25">
      <c r="A5575" s="115" t="s">
        <v>4757</v>
      </c>
      <c r="B5575" s="102" t="s">
        <v>8408</v>
      </c>
      <c r="C5575" s="101" t="str">
        <f t="shared" si="174"/>
        <v>Formula</v>
      </c>
      <c r="D5575" s="102" t="s">
        <v>8407</v>
      </c>
      <c r="E5575" s="102" t="s">
        <v>8482</v>
      </c>
      <c r="F5575" s="105">
        <v>170</v>
      </c>
      <c r="G5575" s="77">
        <f t="shared" si="175"/>
        <v>53902</v>
      </c>
    </row>
    <row r="5576" spans="1:7" ht="31.5" x14ac:dyDescent="0.25">
      <c r="A5576" s="114" t="s">
        <v>4758</v>
      </c>
      <c r="B5576" s="101" t="s">
        <v>8408</v>
      </c>
      <c r="C5576" s="101" t="str">
        <f t="shared" si="174"/>
        <v>Formula</v>
      </c>
      <c r="D5576" s="101" t="s">
        <v>8407</v>
      </c>
      <c r="E5576" s="101" t="s">
        <v>8481</v>
      </c>
      <c r="F5576" s="104">
        <v>100</v>
      </c>
      <c r="G5576" s="77">
        <f t="shared" si="175"/>
        <v>53902</v>
      </c>
    </row>
    <row r="5577" spans="1:7" ht="31.5" x14ac:dyDescent="0.25">
      <c r="A5577" s="115" t="s">
        <v>4759</v>
      </c>
      <c r="B5577" s="102" t="s">
        <v>8408</v>
      </c>
      <c r="C5577" s="101" t="str">
        <f t="shared" si="174"/>
        <v>Formula</v>
      </c>
      <c r="D5577" s="102" t="s">
        <v>8407</v>
      </c>
      <c r="E5577" s="102" t="s">
        <v>8480</v>
      </c>
      <c r="F5577" s="105">
        <v>126</v>
      </c>
      <c r="G5577" s="77">
        <f t="shared" si="175"/>
        <v>53902</v>
      </c>
    </row>
    <row r="5578" spans="1:7" ht="31.5" x14ac:dyDescent="0.25">
      <c r="A5578" s="114" t="s">
        <v>4760</v>
      </c>
      <c r="B5578" s="101" t="s">
        <v>8408</v>
      </c>
      <c r="C5578" s="101" t="str">
        <f t="shared" si="174"/>
        <v>Formula</v>
      </c>
      <c r="D5578" s="101" t="s">
        <v>8407</v>
      </c>
      <c r="E5578" s="101" t="s">
        <v>8479</v>
      </c>
      <c r="F5578" s="104">
        <v>80</v>
      </c>
      <c r="G5578" s="77">
        <f t="shared" si="175"/>
        <v>53902</v>
      </c>
    </row>
    <row r="5579" spans="1:7" ht="31.5" x14ac:dyDescent="0.25">
      <c r="A5579" s="115" t="s">
        <v>4761</v>
      </c>
      <c r="B5579" s="102" t="s">
        <v>8408</v>
      </c>
      <c r="C5579" s="101" t="str">
        <f t="shared" si="174"/>
        <v>Formula</v>
      </c>
      <c r="D5579" s="102" t="s">
        <v>8407</v>
      </c>
      <c r="E5579" s="102" t="s">
        <v>8478</v>
      </c>
      <c r="F5579" s="105">
        <v>70</v>
      </c>
      <c r="G5579" s="77">
        <f t="shared" si="175"/>
        <v>53902</v>
      </c>
    </row>
    <row r="5580" spans="1:7" ht="31.5" x14ac:dyDescent="0.25">
      <c r="A5580" s="114" t="s">
        <v>4762</v>
      </c>
      <c r="B5580" s="101" t="s">
        <v>8408</v>
      </c>
      <c r="C5580" s="101" t="str">
        <f t="shared" si="174"/>
        <v>Formula</v>
      </c>
      <c r="D5580" s="101" t="s">
        <v>8407</v>
      </c>
      <c r="E5580" s="101" t="s">
        <v>8477</v>
      </c>
      <c r="F5580" s="104">
        <v>300</v>
      </c>
      <c r="G5580" s="77">
        <f t="shared" si="175"/>
        <v>53902</v>
      </c>
    </row>
    <row r="5581" spans="1:7" ht="31.5" x14ac:dyDescent="0.25">
      <c r="A5581" s="115" t="s">
        <v>4763</v>
      </c>
      <c r="B5581" s="102" t="s">
        <v>8408</v>
      </c>
      <c r="C5581" s="101" t="str">
        <f t="shared" si="174"/>
        <v>Formula</v>
      </c>
      <c r="D5581" s="102" t="s">
        <v>8407</v>
      </c>
      <c r="E5581" s="102" t="s">
        <v>8476</v>
      </c>
      <c r="F5581" s="105">
        <v>280</v>
      </c>
      <c r="G5581" s="77">
        <f t="shared" si="175"/>
        <v>53902</v>
      </c>
    </row>
    <row r="5582" spans="1:7" ht="31.5" x14ac:dyDescent="0.25">
      <c r="A5582" s="114" t="s">
        <v>4764</v>
      </c>
      <c r="B5582" s="101" t="s">
        <v>8408</v>
      </c>
      <c r="C5582" s="101" t="str">
        <f t="shared" si="174"/>
        <v>Formula</v>
      </c>
      <c r="D5582" s="101" t="s">
        <v>8407</v>
      </c>
      <c r="E5582" s="101" t="s">
        <v>8475</v>
      </c>
      <c r="F5582" s="104">
        <v>116</v>
      </c>
      <c r="G5582" s="77">
        <f t="shared" si="175"/>
        <v>53902</v>
      </c>
    </row>
    <row r="5583" spans="1:7" ht="31.5" x14ac:dyDescent="0.25">
      <c r="A5583" s="115" t="s">
        <v>4765</v>
      </c>
      <c r="B5583" s="102" t="s">
        <v>8408</v>
      </c>
      <c r="C5583" s="101" t="str">
        <f t="shared" si="174"/>
        <v>Formula</v>
      </c>
      <c r="D5583" s="102" t="s">
        <v>8407</v>
      </c>
      <c r="E5583" s="102" t="s">
        <v>8474</v>
      </c>
      <c r="F5583" s="105">
        <v>152</v>
      </c>
      <c r="G5583" s="77">
        <f t="shared" si="175"/>
        <v>53902</v>
      </c>
    </row>
    <row r="5584" spans="1:7" ht="31.5" x14ac:dyDescent="0.25">
      <c r="A5584" s="114" t="s">
        <v>4766</v>
      </c>
      <c r="B5584" s="101" t="s">
        <v>8408</v>
      </c>
      <c r="C5584" s="101" t="str">
        <f t="shared" si="174"/>
        <v>Formula</v>
      </c>
      <c r="D5584" s="101" t="s">
        <v>8407</v>
      </c>
      <c r="E5584" s="101" t="s">
        <v>8473</v>
      </c>
      <c r="F5584" s="104">
        <v>586</v>
      </c>
      <c r="G5584" s="77">
        <f t="shared" si="175"/>
        <v>53902</v>
      </c>
    </row>
    <row r="5585" spans="1:7" ht="31.5" x14ac:dyDescent="0.25">
      <c r="A5585" s="115" t="s">
        <v>4767</v>
      </c>
      <c r="B5585" s="102" t="s">
        <v>8408</v>
      </c>
      <c r="C5585" s="101" t="str">
        <f t="shared" si="174"/>
        <v>Formula</v>
      </c>
      <c r="D5585" s="102" t="s">
        <v>8407</v>
      </c>
      <c r="E5585" s="102" t="s">
        <v>8472</v>
      </c>
      <c r="F5585" s="105">
        <v>238</v>
      </c>
      <c r="G5585" s="77">
        <f t="shared" si="175"/>
        <v>53902</v>
      </c>
    </row>
    <row r="5586" spans="1:7" ht="31.5" x14ac:dyDescent="0.25">
      <c r="A5586" s="114" t="s">
        <v>4768</v>
      </c>
      <c r="B5586" s="101" t="s">
        <v>8408</v>
      </c>
      <c r="C5586" s="101" t="str">
        <f t="shared" si="174"/>
        <v>Formula</v>
      </c>
      <c r="D5586" s="101" t="s">
        <v>8407</v>
      </c>
      <c r="E5586" s="101" t="s">
        <v>8471</v>
      </c>
      <c r="F5586" s="104">
        <v>270</v>
      </c>
      <c r="G5586" s="77">
        <f t="shared" si="175"/>
        <v>53902</v>
      </c>
    </row>
    <row r="5587" spans="1:7" ht="31.5" x14ac:dyDescent="0.25">
      <c r="A5587" s="115" t="s">
        <v>4769</v>
      </c>
      <c r="B5587" s="102" t="s">
        <v>8408</v>
      </c>
      <c r="C5587" s="101" t="str">
        <f t="shared" si="174"/>
        <v>Formula</v>
      </c>
      <c r="D5587" s="102" t="s">
        <v>8407</v>
      </c>
      <c r="E5587" s="102" t="s">
        <v>8470</v>
      </c>
      <c r="F5587" s="105">
        <v>480</v>
      </c>
      <c r="G5587" s="77">
        <f t="shared" si="175"/>
        <v>53902</v>
      </c>
    </row>
    <row r="5588" spans="1:7" ht="31.5" x14ac:dyDescent="0.25">
      <c r="A5588" s="114" t="s">
        <v>4770</v>
      </c>
      <c r="B5588" s="101" t="s">
        <v>8408</v>
      </c>
      <c r="C5588" s="101" t="str">
        <f t="shared" si="174"/>
        <v>Formula</v>
      </c>
      <c r="D5588" s="101" t="s">
        <v>8407</v>
      </c>
      <c r="E5588" s="101" t="s">
        <v>8469</v>
      </c>
      <c r="F5588" s="104">
        <v>120</v>
      </c>
      <c r="G5588" s="77">
        <f t="shared" si="175"/>
        <v>53902</v>
      </c>
    </row>
    <row r="5589" spans="1:7" ht="31.5" x14ac:dyDescent="0.25">
      <c r="A5589" s="115" t="s">
        <v>4771</v>
      </c>
      <c r="B5589" s="102" t="s">
        <v>8408</v>
      </c>
      <c r="C5589" s="101" t="str">
        <f t="shared" si="174"/>
        <v>Formula</v>
      </c>
      <c r="D5589" s="102" t="s">
        <v>8407</v>
      </c>
      <c r="E5589" s="102" t="s">
        <v>8468</v>
      </c>
      <c r="F5589" s="105">
        <v>404</v>
      </c>
      <c r="G5589" s="77">
        <f t="shared" si="175"/>
        <v>53902</v>
      </c>
    </row>
    <row r="5590" spans="1:7" ht="31.5" x14ac:dyDescent="0.25">
      <c r="A5590" s="114" t="s">
        <v>4772</v>
      </c>
      <c r="B5590" s="101" t="s">
        <v>8408</v>
      </c>
      <c r="C5590" s="101" t="str">
        <f t="shared" si="174"/>
        <v>Formula</v>
      </c>
      <c r="D5590" s="101" t="s">
        <v>8407</v>
      </c>
      <c r="E5590" s="101" t="s">
        <v>8445</v>
      </c>
      <c r="F5590" s="104">
        <v>350</v>
      </c>
      <c r="G5590" s="77">
        <f t="shared" si="175"/>
        <v>53902</v>
      </c>
    </row>
    <row r="5591" spans="1:7" ht="31.5" x14ac:dyDescent="0.25">
      <c r="A5591" s="115" t="s">
        <v>4773</v>
      </c>
      <c r="B5591" s="102" t="s">
        <v>8408</v>
      </c>
      <c r="C5591" s="101" t="str">
        <f t="shared" si="174"/>
        <v>Formula</v>
      </c>
      <c r="D5591" s="102" t="s">
        <v>8407</v>
      </c>
      <c r="E5591" s="102" t="s">
        <v>8467</v>
      </c>
      <c r="F5591" s="105">
        <v>180</v>
      </c>
      <c r="G5591" s="77">
        <f t="shared" si="175"/>
        <v>53902</v>
      </c>
    </row>
    <row r="5592" spans="1:7" ht="31.5" x14ac:dyDescent="0.25">
      <c r="A5592" s="114" t="s">
        <v>4774</v>
      </c>
      <c r="B5592" s="101" t="s">
        <v>8408</v>
      </c>
      <c r="C5592" s="101" t="str">
        <f t="shared" si="174"/>
        <v>Formula</v>
      </c>
      <c r="D5592" s="101" t="s">
        <v>8407</v>
      </c>
      <c r="E5592" s="101" t="s">
        <v>8466</v>
      </c>
      <c r="F5592" s="104">
        <v>300</v>
      </c>
      <c r="G5592" s="77">
        <f t="shared" si="175"/>
        <v>53902</v>
      </c>
    </row>
    <row r="5593" spans="1:7" ht="31.5" x14ac:dyDescent="0.25">
      <c r="A5593" s="115" t="s">
        <v>4775</v>
      </c>
      <c r="B5593" s="102" t="s">
        <v>8408</v>
      </c>
      <c r="C5593" s="101" t="str">
        <f t="shared" si="174"/>
        <v>Formula</v>
      </c>
      <c r="D5593" s="102" t="s">
        <v>8407</v>
      </c>
      <c r="E5593" s="102" t="s">
        <v>8465</v>
      </c>
      <c r="F5593" s="105">
        <v>400</v>
      </c>
      <c r="G5593" s="77">
        <f t="shared" si="175"/>
        <v>53902</v>
      </c>
    </row>
    <row r="5594" spans="1:7" ht="31.5" x14ac:dyDescent="0.25">
      <c r="A5594" s="114" t="s">
        <v>4776</v>
      </c>
      <c r="B5594" s="101" t="s">
        <v>8408</v>
      </c>
      <c r="C5594" s="101" t="str">
        <f t="shared" si="174"/>
        <v>Formula</v>
      </c>
      <c r="D5594" s="101" t="s">
        <v>8407</v>
      </c>
      <c r="E5594" s="101" t="s">
        <v>8464</v>
      </c>
      <c r="F5594" s="104">
        <v>272</v>
      </c>
      <c r="G5594" s="77">
        <f t="shared" si="175"/>
        <v>53902</v>
      </c>
    </row>
    <row r="5595" spans="1:7" ht="31.5" x14ac:dyDescent="0.25">
      <c r="A5595" s="115" t="s">
        <v>4777</v>
      </c>
      <c r="B5595" s="102" t="s">
        <v>8408</v>
      </c>
      <c r="C5595" s="101" t="str">
        <f t="shared" si="174"/>
        <v>Formula</v>
      </c>
      <c r="D5595" s="102" t="s">
        <v>8407</v>
      </c>
      <c r="E5595" s="102" t="s">
        <v>8463</v>
      </c>
      <c r="F5595" s="105">
        <v>200</v>
      </c>
      <c r="G5595" s="77">
        <f t="shared" si="175"/>
        <v>53902</v>
      </c>
    </row>
    <row r="5596" spans="1:7" ht="31.5" x14ac:dyDescent="0.25">
      <c r="A5596" s="114" t="s">
        <v>4778</v>
      </c>
      <c r="B5596" s="101" t="s">
        <v>8408</v>
      </c>
      <c r="C5596" s="101" t="str">
        <f t="shared" si="174"/>
        <v>Formula</v>
      </c>
      <c r="D5596" s="101" t="s">
        <v>8407</v>
      </c>
      <c r="E5596" s="101" t="s">
        <v>8462</v>
      </c>
      <c r="F5596" s="104">
        <v>28</v>
      </c>
      <c r="G5596" s="77">
        <f t="shared" si="175"/>
        <v>53902</v>
      </c>
    </row>
    <row r="5597" spans="1:7" ht="31.5" x14ac:dyDescent="0.25">
      <c r="A5597" s="115" t="s">
        <v>4779</v>
      </c>
      <c r="B5597" s="102" t="s">
        <v>8408</v>
      </c>
      <c r="C5597" s="101" t="str">
        <f t="shared" si="174"/>
        <v>Formula</v>
      </c>
      <c r="D5597" s="102" t="s">
        <v>8407</v>
      </c>
      <c r="E5597" s="102" t="s">
        <v>8461</v>
      </c>
      <c r="F5597" s="105">
        <v>168</v>
      </c>
      <c r="G5597" s="77">
        <f t="shared" si="175"/>
        <v>53902</v>
      </c>
    </row>
    <row r="5598" spans="1:7" ht="31.5" x14ac:dyDescent="0.25">
      <c r="A5598" s="114" t="s">
        <v>4780</v>
      </c>
      <c r="B5598" s="101" t="s">
        <v>8408</v>
      </c>
      <c r="C5598" s="101" t="str">
        <f t="shared" si="174"/>
        <v>Formula</v>
      </c>
      <c r="D5598" s="101" t="s">
        <v>8407</v>
      </c>
      <c r="E5598" s="101" t="s">
        <v>8460</v>
      </c>
      <c r="F5598" s="104">
        <v>131</v>
      </c>
      <c r="G5598" s="77">
        <f t="shared" si="175"/>
        <v>53902</v>
      </c>
    </row>
    <row r="5599" spans="1:7" ht="31.5" x14ac:dyDescent="0.25">
      <c r="A5599" s="115" t="s">
        <v>4781</v>
      </c>
      <c r="B5599" s="102" t="s">
        <v>8408</v>
      </c>
      <c r="C5599" s="101" t="str">
        <f t="shared" si="174"/>
        <v>Formula</v>
      </c>
      <c r="D5599" s="102" t="s">
        <v>8407</v>
      </c>
      <c r="E5599" s="102" t="s">
        <v>8459</v>
      </c>
      <c r="F5599" s="105">
        <v>100</v>
      </c>
      <c r="G5599" s="77">
        <f t="shared" si="175"/>
        <v>53902</v>
      </c>
    </row>
    <row r="5600" spans="1:7" ht="31.5" x14ac:dyDescent="0.25">
      <c r="A5600" s="114" t="s">
        <v>4782</v>
      </c>
      <c r="B5600" s="101" t="s">
        <v>8408</v>
      </c>
      <c r="C5600" s="101" t="str">
        <f t="shared" si="174"/>
        <v>Formula</v>
      </c>
      <c r="D5600" s="101" t="s">
        <v>8407</v>
      </c>
      <c r="E5600" s="101" t="s">
        <v>8458</v>
      </c>
      <c r="F5600" s="104">
        <v>150</v>
      </c>
      <c r="G5600" s="77">
        <f t="shared" si="175"/>
        <v>53902</v>
      </c>
    </row>
    <row r="5601" spans="1:7" ht="31.5" x14ac:dyDescent="0.25">
      <c r="A5601" s="115" t="s">
        <v>4783</v>
      </c>
      <c r="B5601" s="102" t="s">
        <v>8408</v>
      </c>
      <c r="C5601" s="101" t="str">
        <f t="shared" si="174"/>
        <v>Formula</v>
      </c>
      <c r="D5601" s="102" t="s">
        <v>8407</v>
      </c>
      <c r="E5601" s="102" t="s">
        <v>8457</v>
      </c>
      <c r="F5601" s="105">
        <v>50</v>
      </c>
      <c r="G5601" s="77">
        <f t="shared" si="175"/>
        <v>53902</v>
      </c>
    </row>
    <row r="5602" spans="1:7" ht="31.5" x14ac:dyDescent="0.25">
      <c r="A5602" s="114" t="s">
        <v>4784</v>
      </c>
      <c r="B5602" s="101" t="s">
        <v>8408</v>
      </c>
      <c r="C5602" s="101" t="str">
        <f t="shared" si="174"/>
        <v>Formula</v>
      </c>
      <c r="D5602" s="101" t="s">
        <v>8407</v>
      </c>
      <c r="E5602" s="101" t="s">
        <v>8456</v>
      </c>
      <c r="F5602" s="104">
        <v>148</v>
      </c>
      <c r="G5602" s="77">
        <f t="shared" si="175"/>
        <v>53902</v>
      </c>
    </row>
    <row r="5603" spans="1:7" ht="31.5" x14ac:dyDescent="0.25">
      <c r="A5603" s="115" t="s">
        <v>4785</v>
      </c>
      <c r="B5603" s="102" t="s">
        <v>8408</v>
      </c>
      <c r="C5603" s="101" t="str">
        <f t="shared" si="174"/>
        <v>Formula</v>
      </c>
      <c r="D5603" s="102" t="s">
        <v>8407</v>
      </c>
      <c r="E5603" s="102" t="s">
        <v>8455</v>
      </c>
      <c r="F5603" s="105">
        <v>200</v>
      </c>
      <c r="G5603" s="77">
        <f t="shared" si="175"/>
        <v>53902</v>
      </c>
    </row>
    <row r="5604" spans="1:7" ht="31.5" x14ac:dyDescent="0.25">
      <c r="A5604" s="114" t="s">
        <v>4786</v>
      </c>
      <c r="B5604" s="101" t="s">
        <v>8408</v>
      </c>
      <c r="C5604" s="101" t="str">
        <f t="shared" si="174"/>
        <v>Formula</v>
      </c>
      <c r="D5604" s="101" t="s">
        <v>8407</v>
      </c>
      <c r="E5604" s="101" t="s">
        <v>8454</v>
      </c>
      <c r="F5604" s="104">
        <v>100</v>
      </c>
      <c r="G5604" s="77">
        <f t="shared" si="175"/>
        <v>53902</v>
      </c>
    </row>
    <row r="5605" spans="1:7" ht="31.5" x14ac:dyDescent="0.25">
      <c r="A5605" s="115" t="s">
        <v>4787</v>
      </c>
      <c r="B5605" s="102" t="s">
        <v>8408</v>
      </c>
      <c r="C5605" s="101" t="str">
        <f t="shared" si="174"/>
        <v>Formula</v>
      </c>
      <c r="D5605" s="102" t="s">
        <v>8407</v>
      </c>
      <c r="E5605" s="102" t="s">
        <v>8453</v>
      </c>
      <c r="F5605" s="105">
        <v>209</v>
      </c>
      <c r="G5605" s="77">
        <f t="shared" si="175"/>
        <v>53902</v>
      </c>
    </row>
    <row r="5606" spans="1:7" ht="31.5" x14ac:dyDescent="0.25">
      <c r="A5606" s="114" t="s">
        <v>4788</v>
      </c>
      <c r="B5606" s="101" t="s">
        <v>8408</v>
      </c>
      <c r="C5606" s="101" t="str">
        <f t="shared" si="174"/>
        <v>Formula</v>
      </c>
      <c r="D5606" s="101" t="s">
        <v>8407</v>
      </c>
      <c r="E5606" s="101" t="s">
        <v>8452</v>
      </c>
      <c r="F5606" s="104">
        <v>79</v>
      </c>
      <c r="G5606" s="77">
        <f t="shared" si="175"/>
        <v>53902</v>
      </c>
    </row>
    <row r="5607" spans="1:7" ht="31.5" x14ac:dyDescent="0.25">
      <c r="A5607" s="115" t="s">
        <v>4789</v>
      </c>
      <c r="B5607" s="102" t="s">
        <v>8408</v>
      </c>
      <c r="C5607" s="101" t="str">
        <f t="shared" si="174"/>
        <v>Formula</v>
      </c>
      <c r="D5607" s="102" t="s">
        <v>8407</v>
      </c>
      <c r="E5607" s="102" t="s">
        <v>8451</v>
      </c>
      <c r="F5607" s="105">
        <v>420</v>
      </c>
      <c r="G5607" s="77">
        <f t="shared" si="175"/>
        <v>53902</v>
      </c>
    </row>
    <row r="5608" spans="1:7" ht="31.5" x14ac:dyDescent="0.25">
      <c r="A5608" s="114" t="s">
        <v>4790</v>
      </c>
      <c r="B5608" s="101" t="s">
        <v>8408</v>
      </c>
      <c r="C5608" s="101" t="str">
        <f t="shared" si="174"/>
        <v>Formula</v>
      </c>
      <c r="D5608" s="101" t="s">
        <v>8407</v>
      </c>
      <c r="E5608" s="101" t="s">
        <v>8450</v>
      </c>
      <c r="F5608" s="104">
        <v>132</v>
      </c>
      <c r="G5608" s="77">
        <f t="shared" si="175"/>
        <v>53902</v>
      </c>
    </row>
    <row r="5609" spans="1:7" ht="31.5" x14ac:dyDescent="0.25">
      <c r="A5609" s="115" t="s">
        <v>4791</v>
      </c>
      <c r="B5609" s="102" t="s">
        <v>8408</v>
      </c>
      <c r="C5609" s="101" t="str">
        <f t="shared" si="174"/>
        <v>Formula</v>
      </c>
      <c r="D5609" s="102" t="s">
        <v>8407</v>
      </c>
      <c r="E5609" s="102" t="s">
        <v>8449</v>
      </c>
      <c r="F5609" s="105">
        <v>164</v>
      </c>
      <c r="G5609" s="77">
        <f t="shared" si="175"/>
        <v>53902</v>
      </c>
    </row>
    <row r="5610" spans="1:7" ht="31.5" x14ac:dyDescent="0.25">
      <c r="A5610" s="114" t="s">
        <v>4792</v>
      </c>
      <c r="B5610" s="101" t="s">
        <v>8408</v>
      </c>
      <c r="C5610" s="101" t="str">
        <f t="shared" si="174"/>
        <v>Formula</v>
      </c>
      <c r="D5610" s="101" t="s">
        <v>8407</v>
      </c>
      <c r="E5610" s="101" t="s">
        <v>8448</v>
      </c>
      <c r="F5610" s="104">
        <v>582</v>
      </c>
      <c r="G5610" s="77">
        <f t="shared" si="175"/>
        <v>53902</v>
      </c>
    </row>
    <row r="5611" spans="1:7" ht="31.5" x14ac:dyDescent="0.25">
      <c r="A5611" s="115" t="s">
        <v>4793</v>
      </c>
      <c r="B5611" s="102" t="s">
        <v>8408</v>
      </c>
      <c r="C5611" s="101" t="str">
        <f t="shared" si="174"/>
        <v>Formula</v>
      </c>
      <c r="D5611" s="102" t="s">
        <v>8407</v>
      </c>
      <c r="E5611" s="102" t="s">
        <v>8448</v>
      </c>
      <c r="F5611" s="105">
        <v>544</v>
      </c>
      <c r="G5611" s="77">
        <f t="shared" si="175"/>
        <v>53902</v>
      </c>
    </row>
    <row r="5612" spans="1:7" ht="31.5" x14ac:dyDescent="0.25">
      <c r="A5612" s="114" t="s">
        <v>4794</v>
      </c>
      <c r="B5612" s="101" t="s">
        <v>8408</v>
      </c>
      <c r="C5612" s="101" t="str">
        <f t="shared" si="174"/>
        <v>Formula</v>
      </c>
      <c r="D5612" s="101" t="s">
        <v>8407</v>
      </c>
      <c r="E5612" s="101" t="s">
        <v>8447</v>
      </c>
      <c r="F5612" s="104">
        <v>826</v>
      </c>
      <c r="G5612" s="77">
        <f t="shared" si="175"/>
        <v>53902</v>
      </c>
    </row>
    <row r="5613" spans="1:7" ht="31.5" x14ac:dyDescent="0.25">
      <c r="A5613" s="115" t="s">
        <v>4795</v>
      </c>
      <c r="B5613" s="102" t="s">
        <v>8408</v>
      </c>
      <c r="C5613" s="101" t="str">
        <f t="shared" si="174"/>
        <v>Formula</v>
      </c>
      <c r="D5613" s="102" t="s">
        <v>8407</v>
      </c>
      <c r="E5613" s="102" t="s">
        <v>8447</v>
      </c>
      <c r="F5613" s="105">
        <v>856</v>
      </c>
      <c r="G5613" s="77">
        <f t="shared" si="175"/>
        <v>53902</v>
      </c>
    </row>
    <row r="5614" spans="1:7" ht="31.5" x14ac:dyDescent="0.25">
      <c r="A5614" s="114" t="s">
        <v>4796</v>
      </c>
      <c r="B5614" s="101" t="s">
        <v>8408</v>
      </c>
      <c r="C5614" s="101" t="str">
        <f t="shared" si="174"/>
        <v>Formula</v>
      </c>
      <c r="D5614" s="101" t="s">
        <v>8407</v>
      </c>
      <c r="E5614" s="101" t="s">
        <v>8447</v>
      </c>
      <c r="F5614" s="104">
        <v>888</v>
      </c>
      <c r="G5614" s="77">
        <f t="shared" si="175"/>
        <v>53902</v>
      </c>
    </row>
    <row r="5615" spans="1:7" ht="31.5" x14ac:dyDescent="0.25">
      <c r="A5615" s="115" t="s">
        <v>4797</v>
      </c>
      <c r="B5615" s="102" t="s">
        <v>8408</v>
      </c>
      <c r="C5615" s="101" t="str">
        <f t="shared" si="174"/>
        <v>Formula</v>
      </c>
      <c r="D5615" s="102" t="s">
        <v>8407</v>
      </c>
      <c r="E5615" s="102" t="s">
        <v>8446</v>
      </c>
      <c r="F5615" s="105">
        <v>310</v>
      </c>
      <c r="G5615" s="77">
        <f t="shared" si="175"/>
        <v>53902</v>
      </c>
    </row>
    <row r="5616" spans="1:7" ht="31.5" x14ac:dyDescent="0.25">
      <c r="A5616" s="114" t="s">
        <v>4798</v>
      </c>
      <c r="B5616" s="101" t="s">
        <v>8408</v>
      </c>
      <c r="C5616" s="101" t="str">
        <f t="shared" si="174"/>
        <v>Formula</v>
      </c>
      <c r="D5616" s="101" t="s">
        <v>8407</v>
      </c>
      <c r="E5616" s="101" t="s">
        <v>8446</v>
      </c>
      <c r="F5616" s="104">
        <v>284</v>
      </c>
      <c r="G5616" s="77">
        <f t="shared" si="175"/>
        <v>53902</v>
      </c>
    </row>
    <row r="5617" spans="1:7" ht="31.5" x14ac:dyDescent="0.25">
      <c r="A5617" s="115" t="s">
        <v>4799</v>
      </c>
      <c r="B5617" s="102" t="s">
        <v>8408</v>
      </c>
      <c r="C5617" s="101" t="str">
        <f t="shared" si="174"/>
        <v>Formula</v>
      </c>
      <c r="D5617" s="102" t="s">
        <v>8407</v>
      </c>
      <c r="E5617" s="102" t="s">
        <v>8446</v>
      </c>
      <c r="F5617" s="105">
        <v>300</v>
      </c>
      <c r="G5617" s="77">
        <f t="shared" si="175"/>
        <v>53902</v>
      </c>
    </row>
    <row r="5618" spans="1:7" ht="31.5" x14ac:dyDescent="0.25">
      <c r="A5618" s="114" t="s">
        <v>4800</v>
      </c>
      <c r="B5618" s="101" t="s">
        <v>8408</v>
      </c>
      <c r="C5618" s="101" t="str">
        <f t="shared" si="174"/>
        <v>Formula</v>
      </c>
      <c r="D5618" s="101" t="s">
        <v>8407</v>
      </c>
      <c r="E5618" s="101" t="s">
        <v>8445</v>
      </c>
      <c r="F5618" s="104">
        <v>420</v>
      </c>
      <c r="G5618" s="77">
        <f t="shared" si="175"/>
        <v>53902</v>
      </c>
    </row>
    <row r="5619" spans="1:7" ht="31.5" x14ac:dyDescent="0.25">
      <c r="A5619" s="115" t="s">
        <v>4801</v>
      </c>
      <c r="B5619" s="102" t="s">
        <v>8408</v>
      </c>
      <c r="C5619" s="101" t="str">
        <f t="shared" si="174"/>
        <v>Formula</v>
      </c>
      <c r="D5619" s="102" t="s">
        <v>8407</v>
      </c>
      <c r="E5619" s="102" t="s">
        <v>8445</v>
      </c>
      <c r="F5619" s="105">
        <v>444</v>
      </c>
      <c r="G5619" s="77">
        <f t="shared" si="175"/>
        <v>53902</v>
      </c>
    </row>
    <row r="5620" spans="1:7" ht="31.5" x14ac:dyDescent="0.25">
      <c r="A5620" s="114" t="s">
        <v>4802</v>
      </c>
      <c r="B5620" s="101" t="s">
        <v>8408</v>
      </c>
      <c r="C5620" s="101" t="str">
        <f t="shared" si="174"/>
        <v>Formula</v>
      </c>
      <c r="D5620" s="101" t="s">
        <v>8407</v>
      </c>
      <c r="E5620" s="101" t="s">
        <v>8444</v>
      </c>
      <c r="F5620" s="104">
        <v>500</v>
      </c>
      <c r="G5620" s="77">
        <f t="shared" si="175"/>
        <v>53902</v>
      </c>
    </row>
    <row r="5621" spans="1:7" ht="31.5" x14ac:dyDescent="0.25">
      <c r="A5621" s="115" t="s">
        <v>4803</v>
      </c>
      <c r="B5621" s="102" t="s">
        <v>8408</v>
      </c>
      <c r="C5621" s="101" t="str">
        <f t="shared" si="174"/>
        <v>Formula</v>
      </c>
      <c r="D5621" s="102" t="s">
        <v>8407</v>
      </c>
      <c r="E5621" s="102" t="s">
        <v>8429</v>
      </c>
      <c r="F5621" s="105">
        <v>344</v>
      </c>
      <c r="G5621" s="77">
        <f t="shared" si="175"/>
        <v>53902</v>
      </c>
    </row>
    <row r="5622" spans="1:7" ht="31.5" x14ac:dyDescent="0.25">
      <c r="A5622" s="114" t="s">
        <v>4804</v>
      </c>
      <c r="B5622" s="101" t="s">
        <v>8408</v>
      </c>
      <c r="C5622" s="101" t="str">
        <f t="shared" si="174"/>
        <v>Formula</v>
      </c>
      <c r="D5622" s="101" t="s">
        <v>8407</v>
      </c>
      <c r="E5622" s="101" t="s">
        <v>8429</v>
      </c>
      <c r="F5622" s="104">
        <v>325</v>
      </c>
      <c r="G5622" s="77">
        <f t="shared" si="175"/>
        <v>53902</v>
      </c>
    </row>
    <row r="5623" spans="1:7" ht="31.5" x14ac:dyDescent="0.25">
      <c r="A5623" s="115" t="s">
        <v>4805</v>
      </c>
      <c r="B5623" s="102" t="s">
        <v>8408</v>
      </c>
      <c r="C5623" s="101" t="str">
        <f t="shared" si="174"/>
        <v>Formula</v>
      </c>
      <c r="D5623" s="102" t="s">
        <v>8407</v>
      </c>
      <c r="E5623" s="102" t="s">
        <v>8443</v>
      </c>
      <c r="F5623" s="105">
        <v>850</v>
      </c>
      <c r="G5623" s="77">
        <f t="shared" si="175"/>
        <v>53902</v>
      </c>
    </row>
    <row r="5624" spans="1:7" ht="31.5" x14ac:dyDescent="0.25">
      <c r="A5624" s="114" t="s">
        <v>4806</v>
      </c>
      <c r="B5624" s="101" t="s">
        <v>8408</v>
      </c>
      <c r="C5624" s="101" t="str">
        <f t="shared" si="174"/>
        <v>Formula</v>
      </c>
      <c r="D5624" s="101" t="s">
        <v>8407</v>
      </c>
      <c r="E5624" s="101" t="s">
        <v>8442</v>
      </c>
      <c r="F5624" s="104">
        <v>900</v>
      </c>
      <c r="G5624" s="77">
        <f t="shared" si="175"/>
        <v>53902</v>
      </c>
    </row>
    <row r="5625" spans="1:7" ht="31.5" x14ac:dyDescent="0.25">
      <c r="A5625" s="115" t="s">
        <v>4807</v>
      </c>
      <c r="B5625" s="102" t="s">
        <v>8408</v>
      </c>
      <c r="C5625" s="101" t="str">
        <f t="shared" si="174"/>
        <v>Formula</v>
      </c>
      <c r="D5625" s="102" t="s">
        <v>8407</v>
      </c>
      <c r="E5625" s="102" t="s">
        <v>8441</v>
      </c>
      <c r="F5625" s="105">
        <v>312</v>
      </c>
      <c r="G5625" s="77">
        <f t="shared" si="175"/>
        <v>53902</v>
      </c>
    </row>
    <row r="5626" spans="1:7" ht="31.5" x14ac:dyDescent="0.25">
      <c r="A5626" s="114" t="s">
        <v>4808</v>
      </c>
      <c r="B5626" s="101" t="s">
        <v>8408</v>
      </c>
      <c r="C5626" s="101" t="str">
        <f t="shared" si="174"/>
        <v>Formula</v>
      </c>
      <c r="D5626" s="101" t="s">
        <v>8407</v>
      </c>
      <c r="E5626" s="101" t="s">
        <v>8440</v>
      </c>
      <c r="F5626" s="104">
        <v>510</v>
      </c>
      <c r="G5626" s="77">
        <f t="shared" si="175"/>
        <v>53902</v>
      </c>
    </row>
    <row r="5627" spans="1:7" ht="31.5" x14ac:dyDescent="0.25">
      <c r="A5627" s="115" t="s">
        <v>4809</v>
      </c>
      <c r="B5627" s="102" t="s">
        <v>8408</v>
      </c>
      <c r="C5627" s="101" t="str">
        <f t="shared" si="174"/>
        <v>Formula</v>
      </c>
      <c r="D5627" s="102" t="s">
        <v>8407</v>
      </c>
      <c r="E5627" s="102" t="s">
        <v>8439</v>
      </c>
      <c r="F5627" s="105">
        <v>300</v>
      </c>
      <c r="G5627" s="77">
        <f t="shared" si="175"/>
        <v>53902</v>
      </c>
    </row>
    <row r="5628" spans="1:7" ht="31.5" x14ac:dyDescent="0.25">
      <c r="A5628" s="114" t="s">
        <v>4810</v>
      </c>
      <c r="B5628" s="101" t="s">
        <v>8408</v>
      </c>
      <c r="C5628" s="101" t="str">
        <f t="shared" si="174"/>
        <v>Formula</v>
      </c>
      <c r="D5628" s="101" t="s">
        <v>8407</v>
      </c>
      <c r="E5628" s="101" t="s">
        <v>8438</v>
      </c>
      <c r="F5628" s="104">
        <v>298</v>
      </c>
      <c r="G5628" s="77">
        <f t="shared" si="175"/>
        <v>53902</v>
      </c>
    </row>
    <row r="5629" spans="1:7" ht="31.5" x14ac:dyDescent="0.25">
      <c r="A5629" s="115" t="s">
        <v>4811</v>
      </c>
      <c r="B5629" s="102" t="s">
        <v>8408</v>
      </c>
      <c r="C5629" s="101" t="str">
        <f t="shared" si="174"/>
        <v>Formula</v>
      </c>
      <c r="D5629" s="102" t="s">
        <v>8407</v>
      </c>
      <c r="E5629" s="102" t="s">
        <v>8437</v>
      </c>
      <c r="F5629" s="105">
        <v>113</v>
      </c>
      <c r="G5629" s="77">
        <f t="shared" si="175"/>
        <v>53902</v>
      </c>
    </row>
    <row r="5630" spans="1:7" ht="31.5" x14ac:dyDescent="0.25">
      <c r="A5630" s="114" t="s">
        <v>4812</v>
      </c>
      <c r="B5630" s="101" t="s">
        <v>8408</v>
      </c>
      <c r="C5630" s="101" t="str">
        <f t="shared" si="174"/>
        <v>Formula</v>
      </c>
      <c r="D5630" s="101" t="s">
        <v>8407</v>
      </c>
      <c r="E5630" s="101" t="s">
        <v>8436</v>
      </c>
      <c r="F5630" s="104">
        <v>294</v>
      </c>
      <c r="G5630" s="77">
        <f t="shared" si="175"/>
        <v>53902</v>
      </c>
    </row>
    <row r="5631" spans="1:7" ht="31.5" x14ac:dyDescent="0.25">
      <c r="A5631" s="115" t="s">
        <v>4813</v>
      </c>
      <c r="B5631" s="102" t="s">
        <v>8408</v>
      </c>
      <c r="C5631" s="101" t="str">
        <f t="shared" si="174"/>
        <v>Formula</v>
      </c>
      <c r="D5631" s="102" t="s">
        <v>8407</v>
      </c>
      <c r="E5631" s="102" t="s">
        <v>8435</v>
      </c>
      <c r="F5631" s="105">
        <v>300</v>
      </c>
      <c r="G5631" s="77">
        <f t="shared" si="175"/>
        <v>53902</v>
      </c>
    </row>
    <row r="5632" spans="1:7" ht="31.5" x14ac:dyDescent="0.25">
      <c r="A5632" s="114" t="s">
        <v>4814</v>
      </c>
      <c r="B5632" s="101" t="s">
        <v>8408</v>
      </c>
      <c r="C5632" s="101" t="str">
        <f t="shared" si="174"/>
        <v>Formula</v>
      </c>
      <c r="D5632" s="101" t="s">
        <v>8407</v>
      </c>
      <c r="E5632" s="101" t="s">
        <v>8434</v>
      </c>
      <c r="F5632" s="104">
        <v>334</v>
      </c>
      <c r="G5632" s="77">
        <f t="shared" si="175"/>
        <v>53902</v>
      </c>
    </row>
    <row r="5633" spans="1:7" ht="31.5" x14ac:dyDescent="0.25">
      <c r="A5633" s="115" t="s">
        <v>4815</v>
      </c>
      <c r="B5633" s="102" t="s">
        <v>8408</v>
      </c>
      <c r="C5633" s="101" t="str">
        <f t="shared" si="174"/>
        <v>Formula</v>
      </c>
      <c r="D5633" s="102" t="s">
        <v>8407</v>
      </c>
      <c r="E5633" s="102" t="s">
        <v>8413</v>
      </c>
      <c r="F5633" s="105">
        <v>150</v>
      </c>
      <c r="G5633" s="77">
        <f t="shared" si="175"/>
        <v>53902</v>
      </c>
    </row>
    <row r="5634" spans="1:7" ht="31.5" x14ac:dyDescent="0.25">
      <c r="A5634" s="114" t="s">
        <v>4816</v>
      </c>
      <c r="B5634" s="101" t="s">
        <v>8408</v>
      </c>
      <c r="C5634" s="101" t="str">
        <f t="shared" si="174"/>
        <v>Formula</v>
      </c>
      <c r="D5634" s="101" t="s">
        <v>8407</v>
      </c>
      <c r="E5634" s="101" t="s">
        <v>8433</v>
      </c>
      <c r="F5634" s="104">
        <v>196</v>
      </c>
      <c r="G5634" s="77">
        <f t="shared" si="175"/>
        <v>53902</v>
      </c>
    </row>
    <row r="5635" spans="1:7" ht="31.5" x14ac:dyDescent="0.25">
      <c r="A5635" s="115" t="s">
        <v>4817</v>
      </c>
      <c r="B5635" s="102" t="s">
        <v>8408</v>
      </c>
      <c r="C5635" s="101" t="str">
        <f t="shared" ref="C5635:C5698" si="176">IF(ISTEXT(VLOOKUP(B5635,$I$3:$I$12,1,FALSE)),"Alt sub","Formula")</f>
        <v>Formula</v>
      </c>
      <c r="D5635" s="102" t="s">
        <v>8407</v>
      </c>
      <c r="E5635" s="102" t="s">
        <v>8432</v>
      </c>
      <c r="F5635" s="105">
        <v>152</v>
      </c>
      <c r="G5635" s="77">
        <f t="shared" ref="G5635:G5698" si="177">SUMIF(B:B,B5635,F:F)</f>
        <v>53902</v>
      </c>
    </row>
    <row r="5636" spans="1:7" ht="31.5" x14ac:dyDescent="0.25">
      <c r="A5636" s="114" t="s">
        <v>4818</v>
      </c>
      <c r="B5636" s="101" t="s">
        <v>8408</v>
      </c>
      <c r="C5636" s="101" t="str">
        <f t="shared" si="176"/>
        <v>Formula</v>
      </c>
      <c r="D5636" s="101" t="s">
        <v>8407</v>
      </c>
      <c r="E5636" s="101" t="s">
        <v>8431</v>
      </c>
      <c r="F5636" s="104">
        <v>250</v>
      </c>
      <c r="G5636" s="77">
        <f t="shared" si="177"/>
        <v>53902</v>
      </c>
    </row>
    <row r="5637" spans="1:7" ht="31.5" x14ac:dyDescent="0.25">
      <c r="A5637" s="115" t="s">
        <v>4819</v>
      </c>
      <c r="B5637" s="102" t="s">
        <v>8408</v>
      </c>
      <c r="C5637" s="101" t="str">
        <f t="shared" si="176"/>
        <v>Formula</v>
      </c>
      <c r="D5637" s="102" t="s">
        <v>8407</v>
      </c>
      <c r="E5637" s="102" t="s">
        <v>8430</v>
      </c>
      <c r="F5637" s="105">
        <v>300</v>
      </c>
      <c r="G5637" s="77">
        <f t="shared" si="177"/>
        <v>53902</v>
      </c>
    </row>
    <row r="5638" spans="1:7" ht="31.5" x14ac:dyDescent="0.25">
      <c r="A5638" s="114" t="s">
        <v>4820</v>
      </c>
      <c r="B5638" s="101" t="s">
        <v>8408</v>
      </c>
      <c r="C5638" s="101" t="str">
        <f t="shared" si="176"/>
        <v>Formula</v>
      </c>
      <c r="D5638" s="101" t="s">
        <v>8407</v>
      </c>
      <c r="E5638" s="101" t="s">
        <v>8429</v>
      </c>
      <c r="F5638" s="104">
        <v>231</v>
      </c>
      <c r="G5638" s="77">
        <f t="shared" si="177"/>
        <v>53902</v>
      </c>
    </row>
    <row r="5639" spans="1:7" ht="31.5" x14ac:dyDescent="0.25">
      <c r="A5639" s="115" t="s">
        <v>4821</v>
      </c>
      <c r="B5639" s="102" t="s">
        <v>8408</v>
      </c>
      <c r="C5639" s="101" t="str">
        <f t="shared" si="176"/>
        <v>Formula</v>
      </c>
      <c r="D5639" s="102" t="s">
        <v>8407</v>
      </c>
      <c r="E5639" s="102" t="s">
        <v>8428</v>
      </c>
      <c r="F5639" s="105">
        <v>328</v>
      </c>
      <c r="G5639" s="77">
        <f t="shared" si="177"/>
        <v>53902</v>
      </c>
    </row>
    <row r="5640" spans="1:7" ht="31.5" x14ac:dyDescent="0.25">
      <c r="A5640" s="114" t="s">
        <v>4822</v>
      </c>
      <c r="B5640" s="101" t="s">
        <v>8408</v>
      </c>
      <c r="C5640" s="101" t="str">
        <f t="shared" si="176"/>
        <v>Formula</v>
      </c>
      <c r="D5640" s="101" t="s">
        <v>8407</v>
      </c>
      <c r="E5640" s="101" t="s">
        <v>8428</v>
      </c>
      <c r="F5640" s="104">
        <v>370</v>
      </c>
      <c r="G5640" s="77">
        <f t="shared" si="177"/>
        <v>53902</v>
      </c>
    </row>
    <row r="5641" spans="1:7" ht="31.5" x14ac:dyDescent="0.25">
      <c r="A5641" s="115" t="s">
        <v>4823</v>
      </c>
      <c r="B5641" s="102" t="s">
        <v>8408</v>
      </c>
      <c r="C5641" s="101" t="str">
        <f t="shared" si="176"/>
        <v>Formula</v>
      </c>
      <c r="D5641" s="102" t="s">
        <v>8407</v>
      </c>
      <c r="E5641" s="102" t="s">
        <v>8427</v>
      </c>
      <c r="F5641" s="105">
        <v>100</v>
      </c>
      <c r="G5641" s="77">
        <f t="shared" si="177"/>
        <v>53902</v>
      </c>
    </row>
    <row r="5642" spans="1:7" ht="31.5" x14ac:dyDescent="0.25">
      <c r="A5642" s="114" t="s">
        <v>4824</v>
      </c>
      <c r="B5642" s="101" t="s">
        <v>8408</v>
      </c>
      <c r="C5642" s="101" t="str">
        <f t="shared" si="176"/>
        <v>Formula</v>
      </c>
      <c r="D5642" s="101" t="s">
        <v>8407</v>
      </c>
      <c r="E5642" s="101" t="s">
        <v>8426</v>
      </c>
      <c r="F5642" s="104">
        <v>194</v>
      </c>
      <c r="G5642" s="77">
        <f t="shared" si="177"/>
        <v>53902</v>
      </c>
    </row>
    <row r="5643" spans="1:7" ht="31.5" x14ac:dyDescent="0.25">
      <c r="A5643" s="115" t="s">
        <v>4825</v>
      </c>
      <c r="B5643" s="102" t="s">
        <v>8408</v>
      </c>
      <c r="C5643" s="101" t="str">
        <f t="shared" si="176"/>
        <v>Formula</v>
      </c>
      <c r="D5643" s="102" t="s">
        <v>8407</v>
      </c>
      <c r="E5643" s="102" t="s">
        <v>8425</v>
      </c>
      <c r="F5643" s="105">
        <v>240</v>
      </c>
      <c r="G5643" s="77">
        <f t="shared" si="177"/>
        <v>53902</v>
      </c>
    </row>
    <row r="5644" spans="1:7" ht="31.5" x14ac:dyDescent="0.25">
      <c r="A5644" s="114" t="s">
        <v>4826</v>
      </c>
      <c r="B5644" s="101" t="s">
        <v>8408</v>
      </c>
      <c r="C5644" s="101" t="str">
        <f t="shared" si="176"/>
        <v>Formula</v>
      </c>
      <c r="D5644" s="101" t="s">
        <v>8407</v>
      </c>
      <c r="E5644" s="101" t="s">
        <v>8424</v>
      </c>
      <c r="F5644" s="104">
        <v>100</v>
      </c>
      <c r="G5644" s="77">
        <f t="shared" si="177"/>
        <v>53902</v>
      </c>
    </row>
    <row r="5645" spans="1:7" ht="31.5" x14ac:dyDescent="0.25">
      <c r="A5645" s="115" t="s">
        <v>4827</v>
      </c>
      <c r="B5645" s="102" t="s">
        <v>8408</v>
      </c>
      <c r="C5645" s="101" t="str">
        <f t="shared" si="176"/>
        <v>Formula</v>
      </c>
      <c r="D5645" s="102" t="s">
        <v>8407</v>
      </c>
      <c r="E5645" s="102" t="s">
        <v>8423</v>
      </c>
      <c r="F5645" s="105">
        <v>52</v>
      </c>
      <c r="G5645" s="77">
        <f t="shared" si="177"/>
        <v>53902</v>
      </c>
    </row>
    <row r="5646" spans="1:7" ht="31.5" x14ac:dyDescent="0.25">
      <c r="A5646" s="114" t="s">
        <v>4828</v>
      </c>
      <c r="B5646" s="101" t="s">
        <v>8408</v>
      </c>
      <c r="C5646" s="101" t="str">
        <f t="shared" si="176"/>
        <v>Formula</v>
      </c>
      <c r="D5646" s="101" t="s">
        <v>8407</v>
      </c>
      <c r="E5646" s="101" t="s">
        <v>8422</v>
      </c>
      <c r="F5646" s="104">
        <v>308</v>
      </c>
      <c r="G5646" s="77">
        <f t="shared" si="177"/>
        <v>53902</v>
      </c>
    </row>
    <row r="5647" spans="1:7" ht="31.5" x14ac:dyDescent="0.25">
      <c r="A5647" s="115" t="s">
        <v>4829</v>
      </c>
      <c r="B5647" s="102" t="s">
        <v>8408</v>
      </c>
      <c r="C5647" s="101" t="str">
        <f t="shared" si="176"/>
        <v>Formula</v>
      </c>
      <c r="D5647" s="102" t="s">
        <v>8407</v>
      </c>
      <c r="E5647" s="102" t="s">
        <v>8421</v>
      </c>
      <c r="F5647" s="105">
        <v>208</v>
      </c>
      <c r="G5647" s="77">
        <f t="shared" si="177"/>
        <v>53902</v>
      </c>
    </row>
    <row r="5648" spans="1:7" ht="31.5" x14ac:dyDescent="0.25">
      <c r="A5648" s="114" t="s">
        <v>4830</v>
      </c>
      <c r="B5648" s="101" t="s">
        <v>8408</v>
      </c>
      <c r="C5648" s="101" t="str">
        <f t="shared" si="176"/>
        <v>Formula</v>
      </c>
      <c r="D5648" s="101" t="s">
        <v>8407</v>
      </c>
      <c r="E5648" s="101" t="s">
        <v>8420</v>
      </c>
      <c r="F5648" s="104">
        <v>220</v>
      </c>
      <c r="G5648" s="77">
        <f t="shared" si="177"/>
        <v>53902</v>
      </c>
    </row>
    <row r="5649" spans="1:7" ht="31.5" x14ac:dyDescent="0.25">
      <c r="A5649" s="115" t="s">
        <v>4831</v>
      </c>
      <c r="B5649" s="102" t="s">
        <v>8408</v>
      </c>
      <c r="C5649" s="101" t="str">
        <f t="shared" si="176"/>
        <v>Formula</v>
      </c>
      <c r="D5649" s="102" t="s">
        <v>8407</v>
      </c>
      <c r="E5649" s="102" t="s">
        <v>8419</v>
      </c>
      <c r="F5649" s="105">
        <v>240</v>
      </c>
      <c r="G5649" s="77">
        <f t="shared" si="177"/>
        <v>53902</v>
      </c>
    </row>
    <row r="5650" spans="1:7" ht="31.5" x14ac:dyDescent="0.25">
      <c r="A5650" s="114" t="s">
        <v>4832</v>
      </c>
      <c r="B5650" s="101" t="s">
        <v>8408</v>
      </c>
      <c r="C5650" s="101" t="str">
        <f t="shared" si="176"/>
        <v>Formula</v>
      </c>
      <c r="D5650" s="101" t="s">
        <v>8407</v>
      </c>
      <c r="E5650" s="101" t="s">
        <v>8418</v>
      </c>
      <c r="F5650" s="104">
        <v>304</v>
      </c>
      <c r="G5650" s="77">
        <f t="shared" si="177"/>
        <v>53902</v>
      </c>
    </row>
    <row r="5651" spans="1:7" ht="31.5" x14ac:dyDescent="0.25">
      <c r="A5651" s="115" t="s">
        <v>4833</v>
      </c>
      <c r="B5651" s="102" t="s">
        <v>8408</v>
      </c>
      <c r="C5651" s="101" t="str">
        <f t="shared" si="176"/>
        <v>Formula</v>
      </c>
      <c r="D5651" s="102" t="s">
        <v>8407</v>
      </c>
      <c r="E5651" s="102" t="s">
        <v>18968</v>
      </c>
      <c r="F5651" s="105">
        <v>200</v>
      </c>
      <c r="G5651" s="77">
        <f t="shared" si="177"/>
        <v>53902</v>
      </c>
    </row>
    <row r="5652" spans="1:7" ht="31.5" x14ac:dyDescent="0.25">
      <c r="A5652" s="114" t="s">
        <v>4834</v>
      </c>
      <c r="B5652" s="101" t="s">
        <v>8408</v>
      </c>
      <c r="C5652" s="101" t="str">
        <f t="shared" si="176"/>
        <v>Formula</v>
      </c>
      <c r="D5652" s="101" t="s">
        <v>8407</v>
      </c>
      <c r="E5652" s="101" t="s">
        <v>8417</v>
      </c>
      <c r="F5652" s="104">
        <v>200</v>
      </c>
      <c r="G5652" s="77">
        <f t="shared" si="177"/>
        <v>53902</v>
      </c>
    </row>
    <row r="5653" spans="1:7" ht="31.5" x14ac:dyDescent="0.25">
      <c r="A5653" s="115" t="s">
        <v>4835</v>
      </c>
      <c r="B5653" s="102" t="s">
        <v>8408</v>
      </c>
      <c r="C5653" s="101" t="str">
        <f t="shared" si="176"/>
        <v>Formula</v>
      </c>
      <c r="D5653" s="102" t="s">
        <v>8407</v>
      </c>
      <c r="E5653" s="102" t="s">
        <v>8416</v>
      </c>
      <c r="F5653" s="105">
        <v>184</v>
      </c>
      <c r="G5653" s="77">
        <f t="shared" si="177"/>
        <v>53902</v>
      </c>
    </row>
    <row r="5654" spans="1:7" ht="31.5" x14ac:dyDescent="0.25">
      <c r="A5654" s="114" t="s">
        <v>4836</v>
      </c>
      <c r="B5654" s="101" t="s">
        <v>8408</v>
      </c>
      <c r="C5654" s="101" t="str">
        <f t="shared" si="176"/>
        <v>Formula</v>
      </c>
      <c r="D5654" s="101" t="s">
        <v>8407</v>
      </c>
      <c r="E5654" s="101" t="s">
        <v>8415</v>
      </c>
      <c r="F5654" s="104">
        <v>168</v>
      </c>
      <c r="G5654" s="77">
        <f t="shared" si="177"/>
        <v>53902</v>
      </c>
    </row>
    <row r="5655" spans="1:7" ht="31.5" x14ac:dyDescent="0.25">
      <c r="A5655" s="115" t="s">
        <v>4837</v>
      </c>
      <c r="B5655" s="102" t="s">
        <v>8408</v>
      </c>
      <c r="C5655" s="101" t="str">
        <f t="shared" si="176"/>
        <v>Formula</v>
      </c>
      <c r="D5655" s="102" t="s">
        <v>8407</v>
      </c>
      <c r="E5655" s="102" t="s">
        <v>8414</v>
      </c>
      <c r="F5655" s="105">
        <v>90</v>
      </c>
      <c r="G5655" s="77">
        <f t="shared" si="177"/>
        <v>53902</v>
      </c>
    </row>
    <row r="5656" spans="1:7" ht="31.5" x14ac:dyDescent="0.25">
      <c r="A5656" s="114" t="s">
        <v>4838</v>
      </c>
      <c r="B5656" s="101" t="s">
        <v>8408</v>
      </c>
      <c r="C5656" s="101" t="str">
        <f t="shared" si="176"/>
        <v>Formula</v>
      </c>
      <c r="D5656" s="101" t="s">
        <v>8407</v>
      </c>
      <c r="E5656" s="101" t="s">
        <v>8413</v>
      </c>
      <c r="F5656" s="104">
        <v>130</v>
      </c>
      <c r="G5656" s="77">
        <f t="shared" si="177"/>
        <v>53902</v>
      </c>
    </row>
    <row r="5657" spans="1:7" ht="31.5" x14ac:dyDescent="0.25">
      <c r="A5657" s="115" t="s">
        <v>4839</v>
      </c>
      <c r="B5657" s="102" t="s">
        <v>8408</v>
      </c>
      <c r="C5657" s="101" t="str">
        <f t="shared" si="176"/>
        <v>Formula</v>
      </c>
      <c r="D5657" s="102" t="s">
        <v>8407</v>
      </c>
      <c r="E5657" s="102" t="s">
        <v>8412</v>
      </c>
      <c r="F5657" s="105">
        <v>100</v>
      </c>
      <c r="G5657" s="77">
        <f t="shared" si="177"/>
        <v>53902</v>
      </c>
    </row>
    <row r="5658" spans="1:7" ht="31.5" x14ac:dyDescent="0.25">
      <c r="A5658" s="114" t="s">
        <v>4840</v>
      </c>
      <c r="B5658" s="101" t="s">
        <v>8408</v>
      </c>
      <c r="C5658" s="101" t="str">
        <f t="shared" si="176"/>
        <v>Formula</v>
      </c>
      <c r="D5658" s="101" t="s">
        <v>8407</v>
      </c>
      <c r="E5658" s="101" t="s">
        <v>8411</v>
      </c>
      <c r="F5658" s="104">
        <v>162</v>
      </c>
      <c r="G5658" s="77">
        <f t="shared" si="177"/>
        <v>53902</v>
      </c>
    </row>
    <row r="5659" spans="1:7" ht="31.5" x14ac:dyDescent="0.25">
      <c r="A5659" s="115" t="s">
        <v>4841</v>
      </c>
      <c r="B5659" s="102" t="s">
        <v>8408</v>
      </c>
      <c r="C5659" s="101" t="str">
        <f t="shared" si="176"/>
        <v>Formula</v>
      </c>
      <c r="D5659" s="102" t="s">
        <v>8407</v>
      </c>
      <c r="E5659" s="102" t="s">
        <v>8410</v>
      </c>
      <c r="F5659" s="105">
        <v>80</v>
      </c>
      <c r="G5659" s="77">
        <f t="shared" si="177"/>
        <v>53902</v>
      </c>
    </row>
    <row r="5660" spans="1:7" ht="31.5" x14ac:dyDescent="0.25">
      <c r="A5660" s="114" t="s">
        <v>4842</v>
      </c>
      <c r="B5660" s="101" t="s">
        <v>8408</v>
      </c>
      <c r="C5660" s="101" t="str">
        <f t="shared" si="176"/>
        <v>Formula</v>
      </c>
      <c r="D5660" s="101" t="s">
        <v>8407</v>
      </c>
      <c r="E5660" s="101" t="s">
        <v>8409</v>
      </c>
      <c r="F5660" s="104">
        <v>166</v>
      </c>
      <c r="G5660" s="77">
        <f t="shared" si="177"/>
        <v>53902</v>
      </c>
    </row>
    <row r="5661" spans="1:7" ht="31.5" x14ac:dyDescent="0.25">
      <c r="A5661" s="115" t="s">
        <v>4843</v>
      </c>
      <c r="B5661" s="102" t="s">
        <v>8408</v>
      </c>
      <c r="C5661" s="101" t="str">
        <f t="shared" si="176"/>
        <v>Formula</v>
      </c>
      <c r="D5661" s="102" t="s">
        <v>8407</v>
      </c>
      <c r="E5661" s="102" t="s">
        <v>8406</v>
      </c>
      <c r="F5661" s="105">
        <v>85</v>
      </c>
      <c r="G5661" s="77">
        <f t="shared" si="177"/>
        <v>53902</v>
      </c>
    </row>
    <row r="5662" spans="1:7" ht="31.5" x14ac:dyDescent="0.25">
      <c r="A5662" s="114" t="s">
        <v>17709</v>
      </c>
      <c r="B5662" s="101" t="s">
        <v>8408</v>
      </c>
      <c r="C5662" s="101" t="str">
        <f t="shared" si="176"/>
        <v>Formula</v>
      </c>
      <c r="D5662" s="101" t="s">
        <v>8407</v>
      </c>
      <c r="E5662" s="101" t="s">
        <v>17710</v>
      </c>
      <c r="F5662" s="104">
        <v>54</v>
      </c>
      <c r="G5662" s="77">
        <f t="shared" si="177"/>
        <v>53902</v>
      </c>
    </row>
    <row r="5663" spans="1:7" ht="31.5" x14ac:dyDescent="0.25">
      <c r="A5663" s="115" t="s">
        <v>17711</v>
      </c>
      <c r="B5663" s="102" t="s">
        <v>8408</v>
      </c>
      <c r="C5663" s="101" t="str">
        <f t="shared" si="176"/>
        <v>Formula</v>
      </c>
      <c r="D5663" s="102" t="s">
        <v>8407</v>
      </c>
      <c r="E5663" s="102" t="s">
        <v>17712</v>
      </c>
      <c r="F5663" s="105">
        <v>24</v>
      </c>
      <c r="G5663" s="77">
        <f t="shared" si="177"/>
        <v>53902</v>
      </c>
    </row>
    <row r="5664" spans="1:7" ht="31.5" x14ac:dyDescent="0.25">
      <c r="A5664" s="114" t="s">
        <v>17898</v>
      </c>
      <c r="B5664" s="101" t="s">
        <v>8408</v>
      </c>
      <c r="C5664" s="101" t="str">
        <f t="shared" si="176"/>
        <v>Formula</v>
      </c>
      <c r="D5664" s="101" t="s">
        <v>8407</v>
      </c>
      <c r="E5664" s="101" t="s">
        <v>17992</v>
      </c>
      <c r="F5664" s="104">
        <v>24</v>
      </c>
      <c r="G5664" s="77">
        <f t="shared" si="177"/>
        <v>53902</v>
      </c>
    </row>
    <row r="5665" spans="1:7" ht="31.5" x14ac:dyDescent="0.25">
      <c r="A5665" s="115" t="s">
        <v>18385</v>
      </c>
      <c r="B5665" s="102" t="s">
        <v>8408</v>
      </c>
      <c r="C5665" s="101" t="str">
        <f t="shared" si="176"/>
        <v>Formula</v>
      </c>
      <c r="D5665" s="102" t="s">
        <v>8407</v>
      </c>
      <c r="E5665" s="102" t="s">
        <v>8582</v>
      </c>
      <c r="F5665" s="105">
        <v>153</v>
      </c>
      <c r="G5665" s="77">
        <f t="shared" si="177"/>
        <v>53902</v>
      </c>
    </row>
    <row r="5666" spans="1:7" ht="31.5" x14ac:dyDescent="0.25">
      <c r="A5666" s="114" t="s">
        <v>18941</v>
      </c>
      <c r="B5666" s="101" t="s">
        <v>8408</v>
      </c>
      <c r="C5666" s="101" t="str">
        <f t="shared" si="176"/>
        <v>Formula</v>
      </c>
      <c r="D5666" s="101" t="s">
        <v>8407</v>
      </c>
      <c r="E5666" s="101" t="s">
        <v>18942</v>
      </c>
      <c r="F5666" s="104">
        <v>56</v>
      </c>
      <c r="G5666" s="77">
        <f t="shared" si="177"/>
        <v>53902</v>
      </c>
    </row>
    <row r="5667" spans="1:7" ht="31.5" x14ac:dyDescent="0.25">
      <c r="A5667" s="115" t="s">
        <v>18967</v>
      </c>
      <c r="B5667" s="102" t="s">
        <v>8408</v>
      </c>
      <c r="C5667" s="101" t="str">
        <f t="shared" si="176"/>
        <v>Formula</v>
      </c>
      <c r="D5667" s="102" t="s">
        <v>8407</v>
      </c>
      <c r="E5667" s="102" t="s">
        <v>18966</v>
      </c>
      <c r="F5667" s="105">
        <v>59</v>
      </c>
      <c r="G5667" s="77">
        <f t="shared" si="177"/>
        <v>53902</v>
      </c>
    </row>
    <row r="5668" spans="1:7" ht="31.5" x14ac:dyDescent="0.25">
      <c r="A5668" s="114" t="s">
        <v>19162</v>
      </c>
      <c r="B5668" s="101" t="s">
        <v>8408</v>
      </c>
      <c r="C5668" s="101" t="str">
        <f t="shared" si="176"/>
        <v>Formula</v>
      </c>
      <c r="D5668" s="101" t="s">
        <v>8407</v>
      </c>
      <c r="E5668" s="101" t="s">
        <v>19163</v>
      </c>
      <c r="F5668" s="104">
        <v>94</v>
      </c>
      <c r="G5668" s="77">
        <f t="shared" si="177"/>
        <v>53902</v>
      </c>
    </row>
    <row r="5669" spans="1:7" ht="31.5" x14ac:dyDescent="0.25">
      <c r="A5669" s="115" t="s">
        <v>19164</v>
      </c>
      <c r="B5669" s="102" t="s">
        <v>8408</v>
      </c>
      <c r="C5669" s="101" t="str">
        <f t="shared" si="176"/>
        <v>Formula</v>
      </c>
      <c r="D5669" s="102" t="s">
        <v>8407</v>
      </c>
      <c r="E5669" s="102" t="s">
        <v>19165</v>
      </c>
      <c r="F5669" s="105">
        <v>0</v>
      </c>
      <c r="G5669" s="77">
        <f t="shared" si="177"/>
        <v>53902</v>
      </c>
    </row>
    <row r="5670" spans="1:7" ht="31.5" x14ac:dyDescent="0.25">
      <c r="A5670" s="114" t="s">
        <v>19166</v>
      </c>
      <c r="B5670" s="101" t="s">
        <v>8408</v>
      </c>
      <c r="C5670" s="101" t="str">
        <f t="shared" si="176"/>
        <v>Formula</v>
      </c>
      <c r="D5670" s="101" t="s">
        <v>8407</v>
      </c>
      <c r="E5670" s="101" t="s">
        <v>19167</v>
      </c>
      <c r="F5670" s="104">
        <v>160</v>
      </c>
      <c r="G5670" s="77">
        <f t="shared" si="177"/>
        <v>53902</v>
      </c>
    </row>
    <row r="5671" spans="1:7" ht="21" x14ac:dyDescent="0.25">
      <c r="A5671" s="115" t="s">
        <v>5688</v>
      </c>
      <c r="B5671" s="102" t="s">
        <v>6668</v>
      </c>
      <c r="C5671" s="101" t="str">
        <f t="shared" si="176"/>
        <v>Formula</v>
      </c>
      <c r="D5671" s="102" t="s">
        <v>6667</v>
      </c>
      <c r="E5671" s="102" t="s">
        <v>6679</v>
      </c>
      <c r="F5671" s="105">
        <v>298</v>
      </c>
      <c r="G5671" s="77">
        <f t="shared" si="177"/>
        <v>2954</v>
      </c>
    </row>
    <row r="5672" spans="1:7" ht="21" x14ac:dyDescent="0.25">
      <c r="A5672" s="114" t="s">
        <v>5689</v>
      </c>
      <c r="B5672" s="101" t="s">
        <v>6668</v>
      </c>
      <c r="C5672" s="101" t="str">
        <f t="shared" si="176"/>
        <v>Formula</v>
      </c>
      <c r="D5672" s="101" t="s">
        <v>6667</v>
      </c>
      <c r="E5672" s="101" t="s">
        <v>6678</v>
      </c>
      <c r="F5672" s="104">
        <v>304</v>
      </c>
      <c r="G5672" s="77">
        <f t="shared" si="177"/>
        <v>2954</v>
      </c>
    </row>
    <row r="5673" spans="1:7" ht="21" x14ac:dyDescent="0.25">
      <c r="A5673" s="115" t="s">
        <v>5690</v>
      </c>
      <c r="B5673" s="102" t="s">
        <v>6668</v>
      </c>
      <c r="C5673" s="101" t="str">
        <f t="shared" si="176"/>
        <v>Formula</v>
      </c>
      <c r="D5673" s="102" t="s">
        <v>6667</v>
      </c>
      <c r="E5673" s="102" t="s">
        <v>6677</v>
      </c>
      <c r="F5673" s="105">
        <v>366</v>
      </c>
      <c r="G5673" s="77">
        <f t="shared" si="177"/>
        <v>2954</v>
      </c>
    </row>
    <row r="5674" spans="1:7" ht="21" x14ac:dyDescent="0.25">
      <c r="A5674" s="114" t="s">
        <v>5691</v>
      </c>
      <c r="B5674" s="101" t="s">
        <v>6668</v>
      </c>
      <c r="C5674" s="101" t="str">
        <f t="shared" si="176"/>
        <v>Formula</v>
      </c>
      <c r="D5674" s="101" t="s">
        <v>6667</v>
      </c>
      <c r="E5674" s="101" t="s">
        <v>6676</v>
      </c>
      <c r="F5674" s="104">
        <v>279</v>
      </c>
      <c r="G5674" s="77">
        <f t="shared" si="177"/>
        <v>2954</v>
      </c>
    </row>
    <row r="5675" spans="1:7" ht="21" x14ac:dyDescent="0.25">
      <c r="A5675" s="115" t="s">
        <v>5692</v>
      </c>
      <c r="B5675" s="102" t="s">
        <v>6668</v>
      </c>
      <c r="C5675" s="101" t="str">
        <f t="shared" si="176"/>
        <v>Formula</v>
      </c>
      <c r="D5675" s="102" t="s">
        <v>6667</v>
      </c>
      <c r="E5675" s="102" t="s">
        <v>6675</v>
      </c>
      <c r="F5675" s="105">
        <v>222</v>
      </c>
      <c r="G5675" s="77">
        <f t="shared" si="177"/>
        <v>2954</v>
      </c>
    </row>
    <row r="5676" spans="1:7" ht="21" x14ac:dyDescent="0.25">
      <c r="A5676" s="114" t="s">
        <v>5693</v>
      </c>
      <c r="B5676" s="101" t="s">
        <v>6668</v>
      </c>
      <c r="C5676" s="101" t="str">
        <f t="shared" si="176"/>
        <v>Formula</v>
      </c>
      <c r="D5676" s="101" t="s">
        <v>6667</v>
      </c>
      <c r="E5676" s="101" t="s">
        <v>6674</v>
      </c>
      <c r="F5676" s="104">
        <v>136</v>
      </c>
      <c r="G5676" s="77">
        <f t="shared" si="177"/>
        <v>2954</v>
      </c>
    </row>
    <row r="5677" spans="1:7" ht="21" x14ac:dyDescent="0.25">
      <c r="A5677" s="115" t="s">
        <v>5694</v>
      </c>
      <c r="B5677" s="102" t="s">
        <v>6668</v>
      </c>
      <c r="C5677" s="101" t="str">
        <f t="shared" si="176"/>
        <v>Formula</v>
      </c>
      <c r="D5677" s="102" t="s">
        <v>6667</v>
      </c>
      <c r="E5677" s="102" t="s">
        <v>6673</v>
      </c>
      <c r="F5677" s="105">
        <v>234</v>
      </c>
      <c r="G5677" s="77">
        <f t="shared" si="177"/>
        <v>2954</v>
      </c>
    </row>
    <row r="5678" spans="1:7" ht="21" x14ac:dyDescent="0.25">
      <c r="A5678" s="114" t="s">
        <v>5695</v>
      </c>
      <c r="B5678" s="101" t="s">
        <v>6668</v>
      </c>
      <c r="C5678" s="101" t="str">
        <f t="shared" si="176"/>
        <v>Formula</v>
      </c>
      <c r="D5678" s="101" t="s">
        <v>6667</v>
      </c>
      <c r="E5678" s="101" t="s">
        <v>6672</v>
      </c>
      <c r="F5678" s="104">
        <v>234</v>
      </c>
      <c r="G5678" s="77">
        <f t="shared" si="177"/>
        <v>2954</v>
      </c>
    </row>
    <row r="5679" spans="1:7" ht="21" x14ac:dyDescent="0.25">
      <c r="A5679" s="115" t="s">
        <v>5696</v>
      </c>
      <c r="B5679" s="102" t="s">
        <v>6668</v>
      </c>
      <c r="C5679" s="101" t="str">
        <f t="shared" si="176"/>
        <v>Formula</v>
      </c>
      <c r="D5679" s="102" t="s">
        <v>6667</v>
      </c>
      <c r="E5679" s="102" t="s">
        <v>6671</v>
      </c>
      <c r="F5679" s="105">
        <v>414</v>
      </c>
      <c r="G5679" s="77">
        <f t="shared" si="177"/>
        <v>2954</v>
      </c>
    </row>
    <row r="5680" spans="1:7" ht="21" x14ac:dyDescent="0.25">
      <c r="A5680" s="114" t="s">
        <v>5697</v>
      </c>
      <c r="B5680" s="101" t="s">
        <v>6668</v>
      </c>
      <c r="C5680" s="101" t="str">
        <f t="shared" si="176"/>
        <v>Formula</v>
      </c>
      <c r="D5680" s="101" t="s">
        <v>6667</v>
      </c>
      <c r="E5680" s="101" t="s">
        <v>6670</v>
      </c>
      <c r="F5680" s="104">
        <v>378</v>
      </c>
      <c r="G5680" s="77">
        <f t="shared" si="177"/>
        <v>2954</v>
      </c>
    </row>
    <row r="5681" spans="1:7" ht="21" x14ac:dyDescent="0.25">
      <c r="A5681" s="115" t="s">
        <v>5698</v>
      </c>
      <c r="B5681" s="102" t="s">
        <v>6668</v>
      </c>
      <c r="C5681" s="101" t="str">
        <f t="shared" si="176"/>
        <v>Formula</v>
      </c>
      <c r="D5681" s="102" t="s">
        <v>6667</v>
      </c>
      <c r="E5681" s="102" t="s">
        <v>6669</v>
      </c>
      <c r="F5681" s="105">
        <v>77</v>
      </c>
      <c r="G5681" s="77">
        <f t="shared" si="177"/>
        <v>2954</v>
      </c>
    </row>
    <row r="5682" spans="1:7" ht="21" x14ac:dyDescent="0.25">
      <c r="A5682" s="114" t="s">
        <v>6664</v>
      </c>
      <c r="B5682" s="101" t="s">
        <v>6668</v>
      </c>
      <c r="C5682" s="101" t="str">
        <f t="shared" si="176"/>
        <v>Formula</v>
      </c>
      <c r="D5682" s="101" t="s">
        <v>6667</v>
      </c>
      <c r="E5682" s="101" t="s">
        <v>6663</v>
      </c>
      <c r="F5682" s="104">
        <v>2</v>
      </c>
      <c r="G5682" s="77">
        <f t="shared" si="177"/>
        <v>2954</v>
      </c>
    </row>
    <row r="5683" spans="1:7" ht="21" x14ac:dyDescent="0.25">
      <c r="A5683" s="115" t="s">
        <v>6021</v>
      </c>
      <c r="B5683" s="102" t="s">
        <v>6668</v>
      </c>
      <c r="C5683" s="101" t="str">
        <f t="shared" si="176"/>
        <v>Formula</v>
      </c>
      <c r="D5683" s="102" t="s">
        <v>6667</v>
      </c>
      <c r="E5683" s="102" t="s">
        <v>17739</v>
      </c>
      <c r="F5683" s="105">
        <v>10</v>
      </c>
      <c r="G5683" s="77">
        <f t="shared" si="177"/>
        <v>2954</v>
      </c>
    </row>
    <row r="5684" spans="1:7" ht="21" x14ac:dyDescent="0.25">
      <c r="A5684" s="114" t="s">
        <v>5106</v>
      </c>
      <c r="B5684" s="101" t="s">
        <v>7861</v>
      </c>
      <c r="C5684" s="101" t="str">
        <f t="shared" si="176"/>
        <v>Formula</v>
      </c>
      <c r="D5684" s="101" t="s">
        <v>7860</v>
      </c>
      <c r="E5684" s="101" t="s">
        <v>7863</v>
      </c>
      <c r="F5684" s="104">
        <v>179</v>
      </c>
      <c r="G5684" s="77">
        <f t="shared" si="177"/>
        <v>242</v>
      </c>
    </row>
    <row r="5685" spans="1:7" ht="21" x14ac:dyDescent="0.25">
      <c r="A5685" s="115" t="s">
        <v>5108</v>
      </c>
      <c r="B5685" s="102" t="s">
        <v>7861</v>
      </c>
      <c r="C5685" s="101" t="str">
        <f t="shared" si="176"/>
        <v>Formula</v>
      </c>
      <c r="D5685" s="102" t="s">
        <v>7860</v>
      </c>
      <c r="E5685" s="102" t="s">
        <v>7863</v>
      </c>
      <c r="F5685" s="105">
        <v>16</v>
      </c>
      <c r="G5685" s="77">
        <f t="shared" si="177"/>
        <v>242</v>
      </c>
    </row>
    <row r="5686" spans="1:7" ht="21" x14ac:dyDescent="0.25">
      <c r="A5686" s="114" t="s">
        <v>5109</v>
      </c>
      <c r="B5686" s="101" t="s">
        <v>7861</v>
      </c>
      <c r="C5686" s="101" t="str">
        <f t="shared" si="176"/>
        <v>Formula</v>
      </c>
      <c r="D5686" s="101" t="s">
        <v>7860</v>
      </c>
      <c r="E5686" s="101" t="s">
        <v>7862</v>
      </c>
      <c r="F5686" s="104">
        <v>47</v>
      </c>
      <c r="G5686" s="77">
        <f t="shared" si="177"/>
        <v>242</v>
      </c>
    </row>
    <row r="5687" spans="1:7" ht="31.5" x14ac:dyDescent="0.25">
      <c r="A5687" s="115" t="s">
        <v>5169</v>
      </c>
      <c r="B5687" s="102" t="s">
        <v>7780</v>
      </c>
      <c r="C5687" s="101" t="str">
        <f t="shared" si="176"/>
        <v>Formula</v>
      </c>
      <c r="D5687" s="102" t="s">
        <v>7779</v>
      </c>
      <c r="E5687" s="102" t="s">
        <v>17796</v>
      </c>
      <c r="F5687" s="105">
        <v>417</v>
      </c>
      <c r="G5687" s="77">
        <f t="shared" si="177"/>
        <v>3169</v>
      </c>
    </row>
    <row r="5688" spans="1:7" ht="31.5" x14ac:dyDescent="0.25">
      <c r="A5688" s="114" t="s">
        <v>5170</v>
      </c>
      <c r="B5688" s="101" t="s">
        <v>7780</v>
      </c>
      <c r="C5688" s="101" t="str">
        <f t="shared" si="176"/>
        <v>Formula</v>
      </c>
      <c r="D5688" s="101" t="s">
        <v>7779</v>
      </c>
      <c r="E5688" s="101" t="s">
        <v>7794</v>
      </c>
      <c r="F5688" s="104">
        <v>102</v>
      </c>
      <c r="G5688" s="77">
        <f t="shared" si="177"/>
        <v>3169</v>
      </c>
    </row>
    <row r="5689" spans="1:7" ht="31.5" x14ac:dyDescent="0.25">
      <c r="A5689" s="115" t="s">
        <v>5171</v>
      </c>
      <c r="B5689" s="102" t="s">
        <v>7780</v>
      </c>
      <c r="C5689" s="101" t="str">
        <f t="shared" si="176"/>
        <v>Formula</v>
      </c>
      <c r="D5689" s="102" t="s">
        <v>7779</v>
      </c>
      <c r="E5689" s="102" t="s">
        <v>7793</v>
      </c>
      <c r="F5689" s="105">
        <v>182</v>
      </c>
      <c r="G5689" s="77">
        <f t="shared" si="177"/>
        <v>3169</v>
      </c>
    </row>
    <row r="5690" spans="1:7" ht="31.5" x14ac:dyDescent="0.25">
      <c r="A5690" s="114" t="s">
        <v>5172</v>
      </c>
      <c r="B5690" s="101" t="s">
        <v>7780</v>
      </c>
      <c r="C5690" s="101" t="str">
        <f t="shared" si="176"/>
        <v>Formula</v>
      </c>
      <c r="D5690" s="101" t="s">
        <v>7779</v>
      </c>
      <c r="E5690" s="101" t="s">
        <v>7792</v>
      </c>
      <c r="F5690" s="104">
        <v>248</v>
      </c>
      <c r="G5690" s="77">
        <f t="shared" si="177"/>
        <v>3169</v>
      </c>
    </row>
    <row r="5691" spans="1:7" ht="31.5" x14ac:dyDescent="0.25">
      <c r="A5691" s="115" t="s">
        <v>5173</v>
      </c>
      <c r="B5691" s="102" t="s">
        <v>7780</v>
      </c>
      <c r="C5691" s="101" t="str">
        <f t="shared" si="176"/>
        <v>Formula</v>
      </c>
      <c r="D5691" s="102" t="s">
        <v>7779</v>
      </c>
      <c r="E5691" s="102" t="s">
        <v>7791</v>
      </c>
      <c r="F5691" s="105">
        <v>102</v>
      </c>
      <c r="G5691" s="77">
        <f t="shared" si="177"/>
        <v>3169</v>
      </c>
    </row>
    <row r="5692" spans="1:7" ht="31.5" x14ac:dyDescent="0.25">
      <c r="A5692" s="114" t="s">
        <v>5174</v>
      </c>
      <c r="B5692" s="101" t="s">
        <v>7780</v>
      </c>
      <c r="C5692" s="101" t="str">
        <f t="shared" si="176"/>
        <v>Formula</v>
      </c>
      <c r="D5692" s="101" t="s">
        <v>7779</v>
      </c>
      <c r="E5692" s="101" t="s">
        <v>7790</v>
      </c>
      <c r="F5692" s="104">
        <v>775</v>
      </c>
      <c r="G5692" s="77">
        <f t="shared" si="177"/>
        <v>3169</v>
      </c>
    </row>
    <row r="5693" spans="1:7" ht="31.5" x14ac:dyDescent="0.25">
      <c r="A5693" s="115" t="s">
        <v>5175</v>
      </c>
      <c r="B5693" s="102" t="s">
        <v>7780</v>
      </c>
      <c r="C5693" s="101" t="str">
        <f t="shared" si="176"/>
        <v>Formula</v>
      </c>
      <c r="D5693" s="102" t="s">
        <v>7779</v>
      </c>
      <c r="E5693" s="102" t="s">
        <v>7789</v>
      </c>
      <c r="F5693" s="105">
        <v>196</v>
      </c>
      <c r="G5693" s="77">
        <f t="shared" si="177"/>
        <v>3169</v>
      </c>
    </row>
    <row r="5694" spans="1:7" ht="31.5" x14ac:dyDescent="0.25">
      <c r="A5694" s="114" t="s">
        <v>5176</v>
      </c>
      <c r="B5694" s="101" t="s">
        <v>7780</v>
      </c>
      <c r="C5694" s="101" t="str">
        <f t="shared" si="176"/>
        <v>Formula</v>
      </c>
      <c r="D5694" s="101" t="s">
        <v>7779</v>
      </c>
      <c r="E5694" s="101" t="s">
        <v>7788</v>
      </c>
      <c r="F5694" s="104">
        <v>180</v>
      </c>
      <c r="G5694" s="77">
        <f t="shared" si="177"/>
        <v>3169</v>
      </c>
    </row>
    <row r="5695" spans="1:7" ht="31.5" x14ac:dyDescent="0.25">
      <c r="A5695" s="115" t="s">
        <v>5177</v>
      </c>
      <c r="B5695" s="102" t="s">
        <v>7780</v>
      </c>
      <c r="C5695" s="101" t="str">
        <f t="shared" si="176"/>
        <v>Formula</v>
      </c>
      <c r="D5695" s="102" t="s">
        <v>7779</v>
      </c>
      <c r="E5695" s="102" t="s">
        <v>7787</v>
      </c>
      <c r="F5695" s="105">
        <v>123</v>
      </c>
      <c r="G5695" s="77">
        <f t="shared" si="177"/>
        <v>3169</v>
      </c>
    </row>
    <row r="5696" spans="1:7" ht="31.5" x14ac:dyDescent="0.25">
      <c r="A5696" s="114" t="s">
        <v>5178</v>
      </c>
      <c r="B5696" s="101" t="s">
        <v>7780</v>
      </c>
      <c r="C5696" s="101" t="str">
        <f t="shared" si="176"/>
        <v>Formula</v>
      </c>
      <c r="D5696" s="101" t="s">
        <v>7779</v>
      </c>
      <c r="E5696" s="101" t="s">
        <v>7786</v>
      </c>
      <c r="F5696" s="104">
        <v>121</v>
      </c>
      <c r="G5696" s="77">
        <f t="shared" si="177"/>
        <v>3169</v>
      </c>
    </row>
    <row r="5697" spans="1:7" ht="31.5" x14ac:dyDescent="0.25">
      <c r="A5697" s="115" t="s">
        <v>5179</v>
      </c>
      <c r="B5697" s="102" t="s">
        <v>7780</v>
      </c>
      <c r="C5697" s="101" t="str">
        <f t="shared" si="176"/>
        <v>Formula</v>
      </c>
      <c r="D5697" s="102" t="s">
        <v>7779</v>
      </c>
      <c r="E5697" s="102" t="s">
        <v>7785</v>
      </c>
      <c r="F5697" s="105">
        <v>135</v>
      </c>
      <c r="G5697" s="77">
        <f t="shared" si="177"/>
        <v>3169</v>
      </c>
    </row>
    <row r="5698" spans="1:7" ht="31.5" x14ac:dyDescent="0.25">
      <c r="A5698" s="114" t="s">
        <v>5180</v>
      </c>
      <c r="B5698" s="101" t="s">
        <v>7780</v>
      </c>
      <c r="C5698" s="101" t="str">
        <f t="shared" si="176"/>
        <v>Formula</v>
      </c>
      <c r="D5698" s="101" t="s">
        <v>7779</v>
      </c>
      <c r="E5698" s="101" t="s">
        <v>7784</v>
      </c>
      <c r="F5698" s="104">
        <v>228</v>
      </c>
      <c r="G5698" s="77">
        <f t="shared" si="177"/>
        <v>3169</v>
      </c>
    </row>
    <row r="5699" spans="1:7" ht="31.5" x14ac:dyDescent="0.25">
      <c r="A5699" s="115" t="s">
        <v>5181</v>
      </c>
      <c r="B5699" s="102" t="s">
        <v>7780</v>
      </c>
      <c r="C5699" s="101" t="str">
        <f t="shared" ref="C5699:C5762" si="178">IF(ISTEXT(VLOOKUP(B5699,$I$3:$I$12,1,FALSE)),"Alt sub","Formula")</f>
        <v>Formula</v>
      </c>
      <c r="D5699" s="102" t="s">
        <v>7779</v>
      </c>
      <c r="E5699" s="102" t="s">
        <v>6388</v>
      </c>
      <c r="F5699" s="105">
        <v>125</v>
      </c>
      <c r="G5699" s="77">
        <f t="shared" ref="G5699:G5762" si="179">SUMIF(B:B,B5699,F:F)</f>
        <v>3169</v>
      </c>
    </row>
    <row r="5700" spans="1:7" ht="31.5" x14ac:dyDescent="0.25">
      <c r="A5700" s="114" t="s">
        <v>6014</v>
      </c>
      <c r="B5700" s="101" t="s">
        <v>7780</v>
      </c>
      <c r="C5700" s="101" t="str">
        <f t="shared" si="178"/>
        <v>Formula</v>
      </c>
      <c r="D5700" s="101" t="s">
        <v>7779</v>
      </c>
      <c r="E5700" s="101" t="s">
        <v>7783</v>
      </c>
      <c r="F5700" s="104">
        <v>82</v>
      </c>
      <c r="G5700" s="77">
        <f t="shared" si="179"/>
        <v>3169</v>
      </c>
    </row>
    <row r="5701" spans="1:7" ht="31.5" x14ac:dyDescent="0.25">
      <c r="A5701" s="115" t="s">
        <v>6015</v>
      </c>
      <c r="B5701" s="102" t="s">
        <v>7780</v>
      </c>
      <c r="C5701" s="101" t="str">
        <f t="shared" si="178"/>
        <v>Formula</v>
      </c>
      <c r="D5701" s="102" t="s">
        <v>7779</v>
      </c>
      <c r="E5701" s="102" t="s">
        <v>7782</v>
      </c>
      <c r="F5701" s="105">
        <v>48</v>
      </c>
      <c r="G5701" s="77">
        <f t="shared" si="179"/>
        <v>3169</v>
      </c>
    </row>
    <row r="5702" spans="1:7" ht="31.5" x14ac:dyDescent="0.25">
      <c r="A5702" s="114" t="s">
        <v>6016</v>
      </c>
      <c r="B5702" s="101" t="s">
        <v>7780</v>
      </c>
      <c r="C5702" s="101" t="str">
        <f t="shared" si="178"/>
        <v>Formula</v>
      </c>
      <c r="D5702" s="101" t="s">
        <v>7779</v>
      </c>
      <c r="E5702" s="101" t="s">
        <v>7781</v>
      </c>
      <c r="F5702" s="104">
        <v>105</v>
      </c>
      <c r="G5702" s="77">
        <f t="shared" si="179"/>
        <v>3169</v>
      </c>
    </row>
    <row r="5703" spans="1:7" ht="21" x14ac:dyDescent="0.25">
      <c r="A5703" s="115" t="s">
        <v>5191</v>
      </c>
      <c r="B5703" s="102" t="s">
        <v>7762</v>
      </c>
      <c r="C5703" s="101" t="str">
        <f t="shared" si="178"/>
        <v>Formula</v>
      </c>
      <c r="D5703" s="102" t="s">
        <v>7761</v>
      </c>
      <c r="E5703" s="102" t="s">
        <v>7760</v>
      </c>
      <c r="F5703" s="105">
        <v>104</v>
      </c>
      <c r="G5703" s="77">
        <f t="shared" si="179"/>
        <v>104</v>
      </c>
    </row>
    <row r="5704" spans="1:7" ht="21" x14ac:dyDescent="0.25">
      <c r="A5704" s="114" t="s">
        <v>5209</v>
      </c>
      <c r="B5704" s="101" t="s">
        <v>7733</v>
      </c>
      <c r="C5704" s="101" t="str">
        <f t="shared" si="178"/>
        <v>Formula</v>
      </c>
      <c r="D5704" s="101" t="s">
        <v>7732</v>
      </c>
      <c r="E5704" s="101" t="s">
        <v>6519</v>
      </c>
      <c r="F5704" s="104">
        <v>236</v>
      </c>
      <c r="G5704" s="77">
        <f t="shared" si="179"/>
        <v>236</v>
      </c>
    </row>
    <row r="5705" spans="1:7" ht="21" x14ac:dyDescent="0.25">
      <c r="A5705" s="115" t="s">
        <v>5222</v>
      </c>
      <c r="B5705" s="102" t="s">
        <v>7716</v>
      </c>
      <c r="C5705" s="101" t="str">
        <f t="shared" si="178"/>
        <v>Formula</v>
      </c>
      <c r="D5705" s="102" t="s">
        <v>7715</v>
      </c>
      <c r="E5705" s="102" t="s">
        <v>7714</v>
      </c>
      <c r="F5705" s="105">
        <v>192</v>
      </c>
      <c r="G5705" s="77">
        <f t="shared" si="179"/>
        <v>192</v>
      </c>
    </row>
    <row r="5706" spans="1:7" ht="21" x14ac:dyDescent="0.25">
      <c r="A5706" s="114" t="s">
        <v>5224</v>
      </c>
      <c r="B5706" s="101" t="s">
        <v>7710</v>
      </c>
      <c r="C5706" s="101" t="str">
        <f t="shared" si="178"/>
        <v>Formula</v>
      </c>
      <c r="D5706" s="101" t="s">
        <v>7709</v>
      </c>
      <c r="E5706" s="101" t="s">
        <v>7708</v>
      </c>
      <c r="F5706" s="104">
        <v>200</v>
      </c>
      <c r="G5706" s="77">
        <f t="shared" si="179"/>
        <v>200</v>
      </c>
    </row>
    <row r="5707" spans="1:7" ht="21" x14ac:dyDescent="0.25">
      <c r="A5707" s="115" t="s">
        <v>5225</v>
      </c>
      <c r="B5707" s="102" t="s">
        <v>7707</v>
      </c>
      <c r="C5707" s="101" t="str">
        <f t="shared" si="178"/>
        <v>Formula</v>
      </c>
      <c r="D5707" s="102" t="s">
        <v>7706</v>
      </c>
      <c r="E5707" s="102" t="s">
        <v>7705</v>
      </c>
      <c r="F5707" s="105">
        <v>51</v>
      </c>
      <c r="G5707" s="77">
        <f t="shared" si="179"/>
        <v>51</v>
      </c>
    </row>
    <row r="5708" spans="1:7" ht="21" x14ac:dyDescent="0.25">
      <c r="A5708" s="114" t="s">
        <v>5235</v>
      </c>
      <c r="B5708" s="101" t="s">
        <v>7686</v>
      </c>
      <c r="C5708" s="101" t="str">
        <f t="shared" si="178"/>
        <v>Formula</v>
      </c>
      <c r="D5708" s="101" t="s">
        <v>7685</v>
      </c>
      <c r="E5708" s="101" t="s">
        <v>17998</v>
      </c>
      <c r="F5708" s="104">
        <v>286</v>
      </c>
      <c r="G5708" s="77">
        <f t="shared" si="179"/>
        <v>298</v>
      </c>
    </row>
    <row r="5709" spans="1:7" ht="21" x14ac:dyDescent="0.25">
      <c r="A5709" s="115" t="s">
        <v>19168</v>
      </c>
      <c r="B5709" s="102" t="s">
        <v>7686</v>
      </c>
      <c r="C5709" s="101" t="str">
        <f t="shared" si="178"/>
        <v>Formula</v>
      </c>
      <c r="D5709" s="102" t="s">
        <v>7685</v>
      </c>
      <c r="E5709" s="102" t="s">
        <v>19169</v>
      </c>
      <c r="F5709" s="105">
        <v>12</v>
      </c>
      <c r="G5709" s="77">
        <f t="shared" si="179"/>
        <v>298</v>
      </c>
    </row>
    <row r="5710" spans="1:7" ht="21" x14ac:dyDescent="0.25">
      <c r="A5710" s="114" t="s">
        <v>5242</v>
      </c>
      <c r="B5710" s="101" t="s">
        <v>7673</v>
      </c>
      <c r="C5710" s="101" t="str">
        <f t="shared" si="178"/>
        <v>Formula</v>
      </c>
      <c r="D5710" s="101" t="s">
        <v>7672</v>
      </c>
      <c r="E5710" s="101" t="s">
        <v>7671</v>
      </c>
      <c r="F5710" s="104">
        <v>85</v>
      </c>
      <c r="G5710" s="77">
        <f t="shared" si="179"/>
        <v>85</v>
      </c>
    </row>
    <row r="5711" spans="1:7" ht="21" x14ac:dyDescent="0.25">
      <c r="A5711" s="115" t="s">
        <v>5243</v>
      </c>
      <c r="B5711" s="102" t="s">
        <v>7670</v>
      </c>
      <c r="C5711" s="101" t="str">
        <f t="shared" si="178"/>
        <v>Formula</v>
      </c>
      <c r="D5711" s="102" t="s">
        <v>7669</v>
      </c>
      <c r="E5711" s="102" t="s">
        <v>7668</v>
      </c>
      <c r="F5711" s="105">
        <v>181</v>
      </c>
      <c r="G5711" s="77">
        <f t="shared" si="179"/>
        <v>181</v>
      </c>
    </row>
    <row r="5712" spans="1:7" ht="21" x14ac:dyDescent="0.25">
      <c r="A5712" s="114" t="s">
        <v>5244</v>
      </c>
      <c r="B5712" s="101" t="s">
        <v>7667</v>
      </c>
      <c r="C5712" s="101" t="str">
        <f t="shared" si="178"/>
        <v>Formula</v>
      </c>
      <c r="D5712" s="101" t="s">
        <v>7666</v>
      </c>
      <c r="E5712" s="101" t="s">
        <v>6881</v>
      </c>
      <c r="F5712" s="104">
        <v>87</v>
      </c>
      <c r="G5712" s="77">
        <f t="shared" si="179"/>
        <v>87</v>
      </c>
    </row>
    <row r="5713" spans="1:7" ht="21" x14ac:dyDescent="0.25">
      <c r="A5713" s="115" t="s">
        <v>5245</v>
      </c>
      <c r="B5713" s="102" t="s">
        <v>7665</v>
      </c>
      <c r="C5713" s="101" t="str">
        <f t="shared" si="178"/>
        <v>Formula</v>
      </c>
      <c r="D5713" s="102" t="s">
        <v>7664</v>
      </c>
      <c r="E5713" s="102" t="s">
        <v>7663</v>
      </c>
      <c r="F5713" s="105">
        <v>86</v>
      </c>
      <c r="G5713" s="77">
        <f t="shared" si="179"/>
        <v>86</v>
      </c>
    </row>
    <row r="5714" spans="1:7" ht="21" x14ac:dyDescent="0.25">
      <c r="A5714" s="114" t="s">
        <v>5246</v>
      </c>
      <c r="B5714" s="101" t="s">
        <v>7662</v>
      </c>
      <c r="C5714" s="101" t="str">
        <f t="shared" si="178"/>
        <v>Formula</v>
      </c>
      <c r="D5714" s="101" t="s">
        <v>7661</v>
      </c>
      <c r="E5714" s="101" t="s">
        <v>7660</v>
      </c>
      <c r="F5714" s="104">
        <v>50</v>
      </c>
      <c r="G5714" s="77">
        <f t="shared" si="179"/>
        <v>50</v>
      </c>
    </row>
    <row r="5715" spans="1:7" ht="21" x14ac:dyDescent="0.25">
      <c r="A5715" s="115" t="s">
        <v>5251</v>
      </c>
      <c r="B5715" s="102" t="s">
        <v>7653</v>
      </c>
      <c r="C5715" s="101" t="str">
        <f t="shared" si="178"/>
        <v>Formula</v>
      </c>
      <c r="D5715" s="102" t="s">
        <v>7652</v>
      </c>
      <c r="E5715" s="102" t="s">
        <v>6881</v>
      </c>
      <c r="F5715" s="105">
        <v>74</v>
      </c>
      <c r="G5715" s="77">
        <f t="shared" si="179"/>
        <v>74</v>
      </c>
    </row>
    <row r="5716" spans="1:7" ht="21" x14ac:dyDescent="0.25">
      <c r="A5716" s="114" t="s">
        <v>5252</v>
      </c>
      <c r="B5716" s="101" t="s">
        <v>7651</v>
      </c>
      <c r="C5716" s="101" t="str">
        <f t="shared" si="178"/>
        <v>Formula</v>
      </c>
      <c r="D5716" s="101" t="s">
        <v>7650</v>
      </c>
      <c r="E5716" s="101" t="s">
        <v>7649</v>
      </c>
      <c r="F5716" s="104">
        <v>234</v>
      </c>
      <c r="G5716" s="77">
        <f t="shared" si="179"/>
        <v>234</v>
      </c>
    </row>
    <row r="5717" spans="1:7" ht="21" x14ac:dyDescent="0.25">
      <c r="A5717" s="115" t="s">
        <v>5253</v>
      </c>
      <c r="B5717" s="102" t="s">
        <v>7648</v>
      </c>
      <c r="C5717" s="101" t="str">
        <f t="shared" si="178"/>
        <v>Formula</v>
      </c>
      <c r="D5717" s="102" t="s">
        <v>7647</v>
      </c>
      <c r="E5717" s="102" t="s">
        <v>7646</v>
      </c>
      <c r="F5717" s="105">
        <v>90</v>
      </c>
      <c r="G5717" s="77">
        <f t="shared" si="179"/>
        <v>90</v>
      </c>
    </row>
    <row r="5718" spans="1:7" ht="21" x14ac:dyDescent="0.25">
      <c r="A5718" s="114" t="s">
        <v>5254</v>
      </c>
      <c r="B5718" s="101" t="s">
        <v>7645</v>
      </c>
      <c r="C5718" s="101" t="str">
        <f t="shared" si="178"/>
        <v>Formula</v>
      </c>
      <c r="D5718" s="101" t="s">
        <v>7644</v>
      </c>
      <c r="E5718" s="101" t="s">
        <v>7643</v>
      </c>
      <c r="F5718" s="104">
        <v>71</v>
      </c>
      <c r="G5718" s="77">
        <f t="shared" si="179"/>
        <v>71</v>
      </c>
    </row>
    <row r="5719" spans="1:7" ht="21" x14ac:dyDescent="0.25">
      <c r="A5719" s="115" t="s">
        <v>5259</v>
      </c>
      <c r="B5719" s="102" t="s">
        <v>7636</v>
      </c>
      <c r="C5719" s="101" t="str">
        <f t="shared" si="178"/>
        <v>Formula</v>
      </c>
      <c r="D5719" s="102" t="s">
        <v>7635</v>
      </c>
      <c r="E5719" s="102" t="s">
        <v>7634</v>
      </c>
      <c r="F5719" s="105">
        <v>176</v>
      </c>
      <c r="G5719" s="77">
        <f t="shared" si="179"/>
        <v>176</v>
      </c>
    </row>
    <row r="5720" spans="1:7" ht="21" x14ac:dyDescent="0.25">
      <c r="A5720" s="114" t="s">
        <v>5260</v>
      </c>
      <c r="B5720" s="101" t="s">
        <v>7633</v>
      </c>
      <c r="C5720" s="101" t="str">
        <f t="shared" si="178"/>
        <v>Formula</v>
      </c>
      <c r="D5720" s="101" t="s">
        <v>7632</v>
      </c>
      <c r="E5720" s="101" t="s">
        <v>7631</v>
      </c>
      <c r="F5720" s="104">
        <v>50</v>
      </c>
      <c r="G5720" s="77">
        <f t="shared" si="179"/>
        <v>50</v>
      </c>
    </row>
    <row r="5721" spans="1:7" ht="21" x14ac:dyDescent="0.25">
      <c r="A5721" s="115" t="s">
        <v>5262</v>
      </c>
      <c r="B5721" s="102" t="s">
        <v>7627</v>
      </c>
      <c r="C5721" s="101" t="str">
        <f t="shared" si="178"/>
        <v>Formula</v>
      </c>
      <c r="D5721" s="102" t="s">
        <v>7626</v>
      </c>
      <c r="E5721" s="102" t="s">
        <v>7625</v>
      </c>
      <c r="F5721" s="105">
        <v>96</v>
      </c>
      <c r="G5721" s="77">
        <f t="shared" si="179"/>
        <v>96</v>
      </c>
    </row>
    <row r="5722" spans="1:7" ht="21" x14ac:dyDescent="0.25">
      <c r="A5722" s="114" t="s">
        <v>5263</v>
      </c>
      <c r="B5722" s="101" t="s">
        <v>7624</v>
      </c>
      <c r="C5722" s="101" t="str">
        <f t="shared" si="178"/>
        <v>Formula</v>
      </c>
      <c r="D5722" s="101" t="s">
        <v>7623</v>
      </c>
      <c r="E5722" s="101" t="s">
        <v>7622</v>
      </c>
      <c r="F5722" s="104">
        <v>50</v>
      </c>
      <c r="G5722" s="77">
        <f t="shared" si="179"/>
        <v>50</v>
      </c>
    </row>
    <row r="5723" spans="1:7" ht="21" x14ac:dyDescent="0.25">
      <c r="A5723" s="115" t="s">
        <v>5265</v>
      </c>
      <c r="B5723" s="102" t="s">
        <v>7618</v>
      </c>
      <c r="C5723" s="101" t="str">
        <f t="shared" si="178"/>
        <v>Formula</v>
      </c>
      <c r="D5723" s="102" t="s">
        <v>7617</v>
      </c>
      <c r="E5723" s="102" t="s">
        <v>7616</v>
      </c>
      <c r="F5723" s="105">
        <v>60</v>
      </c>
      <c r="G5723" s="77">
        <f t="shared" si="179"/>
        <v>60</v>
      </c>
    </row>
    <row r="5724" spans="1:7" ht="21" x14ac:dyDescent="0.25">
      <c r="A5724" s="114" t="s">
        <v>5266</v>
      </c>
      <c r="B5724" s="101" t="s">
        <v>7615</v>
      </c>
      <c r="C5724" s="101" t="str">
        <f t="shared" si="178"/>
        <v>Formula</v>
      </c>
      <c r="D5724" s="101" t="s">
        <v>7614</v>
      </c>
      <c r="E5724" s="101" t="s">
        <v>7613</v>
      </c>
      <c r="F5724" s="104">
        <v>182</v>
      </c>
      <c r="G5724" s="77">
        <f t="shared" si="179"/>
        <v>182</v>
      </c>
    </row>
    <row r="5725" spans="1:7" ht="21" x14ac:dyDescent="0.25">
      <c r="A5725" s="115" t="s">
        <v>5277</v>
      </c>
      <c r="B5725" s="102" t="s">
        <v>7591</v>
      </c>
      <c r="C5725" s="101" t="str">
        <f t="shared" si="178"/>
        <v>Formula</v>
      </c>
      <c r="D5725" s="102" t="s">
        <v>7590</v>
      </c>
      <c r="E5725" s="102" t="s">
        <v>7589</v>
      </c>
      <c r="F5725" s="105">
        <v>20</v>
      </c>
      <c r="G5725" s="77">
        <f t="shared" si="179"/>
        <v>20</v>
      </c>
    </row>
    <row r="5726" spans="1:7" ht="21" x14ac:dyDescent="0.25">
      <c r="A5726" s="114" t="s">
        <v>5278</v>
      </c>
      <c r="B5726" s="101" t="s">
        <v>7588</v>
      </c>
      <c r="C5726" s="101" t="str">
        <f t="shared" si="178"/>
        <v>Formula</v>
      </c>
      <c r="D5726" s="101" t="s">
        <v>7587</v>
      </c>
      <c r="E5726" s="101" t="s">
        <v>7586</v>
      </c>
      <c r="F5726" s="104">
        <v>60</v>
      </c>
      <c r="G5726" s="77">
        <f t="shared" si="179"/>
        <v>60</v>
      </c>
    </row>
    <row r="5727" spans="1:7" ht="21" x14ac:dyDescent="0.25">
      <c r="A5727" s="115" t="s">
        <v>5279</v>
      </c>
      <c r="B5727" s="102" t="s">
        <v>7585</v>
      </c>
      <c r="C5727" s="101" t="str">
        <f t="shared" si="178"/>
        <v>Formula</v>
      </c>
      <c r="D5727" s="102" t="s">
        <v>18962</v>
      </c>
      <c r="E5727" s="102" t="s">
        <v>7584</v>
      </c>
      <c r="F5727" s="105">
        <v>90</v>
      </c>
      <c r="G5727" s="77">
        <f t="shared" si="179"/>
        <v>90</v>
      </c>
    </row>
    <row r="5728" spans="1:7" ht="21" x14ac:dyDescent="0.25">
      <c r="A5728" s="114" t="s">
        <v>5280</v>
      </c>
      <c r="B5728" s="101" t="s">
        <v>7583</v>
      </c>
      <c r="C5728" s="101" t="str">
        <f t="shared" si="178"/>
        <v>Formula</v>
      </c>
      <c r="D5728" s="101" t="s">
        <v>7582</v>
      </c>
      <c r="E5728" s="101" t="s">
        <v>7581</v>
      </c>
      <c r="F5728" s="104">
        <v>90</v>
      </c>
      <c r="G5728" s="77">
        <f t="shared" si="179"/>
        <v>90</v>
      </c>
    </row>
    <row r="5729" spans="1:7" ht="21" x14ac:dyDescent="0.25">
      <c r="A5729" s="115" t="s">
        <v>5281</v>
      </c>
      <c r="B5729" s="102" t="s">
        <v>7580</v>
      </c>
      <c r="C5729" s="101" t="str">
        <f t="shared" si="178"/>
        <v>Formula</v>
      </c>
      <c r="D5729" s="102" t="s">
        <v>7579</v>
      </c>
      <c r="E5729" s="102" t="s">
        <v>7578</v>
      </c>
      <c r="F5729" s="105">
        <v>140</v>
      </c>
      <c r="G5729" s="77">
        <f t="shared" si="179"/>
        <v>140</v>
      </c>
    </row>
    <row r="5730" spans="1:7" ht="21" x14ac:dyDescent="0.25">
      <c r="A5730" s="114" t="s">
        <v>5290</v>
      </c>
      <c r="B5730" s="101" t="s">
        <v>7562</v>
      </c>
      <c r="C5730" s="101" t="str">
        <f t="shared" si="178"/>
        <v>Formula</v>
      </c>
      <c r="D5730" s="101" t="s">
        <v>7561</v>
      </c>
      <c r="E5730" s="101" t="s">
        <v>7560</v>
      </c>
      <c r="F5730" s="104">
        <v>84</v>
      </c>
      <c r="G5730" s="77">
        <f t="shared" si="179"/>
        <v>84</v>
      </c>
    </row>
    <row r="5731" spans="1:7" ht="21" x14ac:dyDescent="0.25">
      <c r="A5731" s="115" t="s">
        <v>5291</v>
      </c>
      <c r="B5731" s="102" t="s">
        <v>7559</v>
      </c>
      <c r="C5731" s="101" t="str">
        <f t="shared" si="178"/>
        <v>Formula</v>
      </c>
      <c r="D5731" s="102" t="s">
        <v>7558</v>
      </c>
      <c r="E5731" s="102" t="s">
        <v>7557</v>
      </c>
      <c r="F5731" s="105">
        <v>66</v>
      </c>
      <c r="G5731" s="77">
        <f t="shared" si="179"/>
        <v>66</v>
      </c>
    </row>
    <row r="5732" spans="1:7" ht="21" x14ac:dyDescent="0.25">
      <c r="A5732" s="114" t="s">
        <v>5292</v>
      </c>
      <c r="B5732" s="101" t="s">
        <v>7556</v>
      </c>
      <c r="C5732" s="101" t="str">
        <f t="shared" si="178"/>
        <v>Formula</v>
      </c>
      <c r="D5732" s="101" t="s">
        <v>7555</v>
      </c>
      <c r="E5732" s="101" t="s">
        <v>6881</v>
      </c>
      <c r="F5732" s="104">
        <v>298</v>
      </c>
      <c r="G5732" s="77">
        <f t="shared" si="179"/>
        <v>298</v>
      </c>
    </row>
    <row r="5733" spans="1:7" ht="21" x14ac:dyDescent="0.25">
      <c r="A5733" s="115" t="s">
        <v>5294</v>
      </c>
      <c r="B5733" s="102" t="s">
        <v>7551</v>
      </c>
      <c r="C5733" s="101" t="str">
        <f t="shared" si="178"/>
        <v>Formula</v>
      </c>
      <c r="D5733" s="102" t="s">
        <v>7550</v>
      </c>
      <c r="E5733" s="102" t="s">
        <v>7549</v>
      </c>
      <c r="F5733" s="105">
        <v>82</v>
      </c>
      <c r="G5733" s="77">
        <f t="shared" si="179"/>
        <v>82</v>
      </c>
    </row>
    <row r="5734" spans="1:7" ht="21" x14ac:dyDescent="0.25">
      <c r="A5734" s="114" t="s">
        <v>5296</v>
      </c>
      <c r="B5734" s="101" t="s">
        <v>7545</v>
      </c>
      <c r="C5734" s="101" t="str">
        <f t="shared" si="178"/>
        <v>Formula</v>
      </c>
      <c r="D5734" s="101" t="s">
        <v>7544</v>
      </c>
      <c r="E5734" s="101" t="s">
        <v>7543</v>
      </c>
      <c r="F5734" s="104">
        <v>42</v>
      </c>
      <c r="G5734" s="77">
        <f t="shared" si="179"/>
        <v>42</v>
      </c>
    </row>
    <row r="5735" spans="1:7" ht="21" x14ac:dyDescent="0.25">
      <c r="A5735" s="115" t="s">
        <v>5298</v>
      </c>
      <c r="B5735" s="102" t="s">
        <v>7539</v>
      </c>
      <c r="C5735" s="101" t="str">
        <f t="shared" si="178"/>
        <v>Formula</v>
      </c>
      <c r="D5735" s="102" t="s">
        <v>7538</v>
      </c>
      <c r="E5735" s="102" t="s">
        <v>6881</v>
      </c>
      <c r="F5735" s="105">
        <v>60</v>
      </c>
      <c r="G5735" s="77">
        <f t="shared" si="179"/>
        <v>60</v>
      </c>
    </row>
    <row r="5736" spans="1:7" ht="21" x14ac:dyDescent="0.25">
      <c r="A5736" s="114" t="s">
        <v>5300</v>
      </c>
      <c r="B5736" s="101" t="s">
        <v>7534</v>
      </c>
      <c r="C5736" s="101" t="str">
        <f t="shared" si="178"/>
        <v>Formula</v>
      </c>
      <c r="D5736" s="101" t="s">
        <v>7533</v>
      </c>
      <c r="E5736" s="101" t="s">
        <v>6881</v>
      </c>
      <c r="F5736" s="104">
        <v>68</v>
      </c>
      <c r="G5736" s="77">
        <f t="shared" si="179"/>
        <v>68</v>
      </c>
    </row>
    <row r="5737" spans="1:7" ht="21" x14ac:dyDescent="0.25">
      <c r="A5737" s="115" t="s">
        <v>5304</v>
      </c>
      <c r="B5737" s="102" t="s">
        <v>7524</v>
      </c>
      <c r="C5737" s="101" t="str">
        <f t="shared" si="178"/>
        <v>Formula</v>
      </c>
      <c r="D5737" s="102" t="s">
        <v>7523</v>
      </c>
      <c r="E5737" s="102" t="s">
        <v>6881</v>
      </c>
      <c r="F5737" s="105">
        <v>50</v>
      </c>
      <c r="G5737" s="77">
        <f t="shared" si="179"/>
        <v>50</v>
      </c>
    </row>
    <row r="5738" spans="1:7" ht="21" x14ac:dyDescent="0.25">
      <c r="A5738" s="114" t="s">
        <v>5309</v>
      </c>
      <c r="B5738" s="101" t="s">
        <v>7513</v>
      </c>
      <c r="C5738" s="101" t="str">
        <f t="shared" si="178"/>
        <v>Formula</v>
      </c>
      <c r="D5738" s="101" t="s">
        <v>7512</v>
      </c>
      <c r="E5738" s="101" t="s">
        <v>6881</v>
      </c>
      <c r="F5738" s="104">
        <v>64</v>
      </c>
      <c r="G5738" s="77">
        <f t="shared" si="179"/>
        <v>64</v>
      </c>
    </row>
    <row r="5739" spans="1:7" ht="21" x14ac:dyDescent="0.25">
      <c r="A5739" s="115" t="s">
        <v>5312</v>
      </c>
      <c r="B5739" s="102" t="s">
        <v>7506</v>
      </c>
      <c r="C5739" s="101" t="str">
        <f t="shared" si="178"/>
        <v>Formula</v>
      </c>
      <c r="D5739" s="102" t="s">
        <v>7505</v>
      </c>
      <c r="E5739" s="102" t="s">
        <v>7504</v>
      </c>
      <c r="F5739" s="105">
        <v>14</v>
      </c>
      <c r="G5739" s="77">
        <f t="shared" si="179"/>
        <v>14</v>
      </c>
    </row>
    <row r="5740" spans="1:7" ht="21" x14ac:dyDescent="0.25">
      <c r="A5740" s="114" t="s">
        <v>5314</v>
      </c>
      <c r="B5740" s="101" t="s">
        <v>7501</v>
      </c>
      <c r="C5740" s="101" t="str">
        <f t="shared" si="178"/>
        <v>Formula</v>
      </c>
      <c r="D5740" s="101" t="s">
        <v>7500</v>
      </c>
      <c r="E5740" s="101" t="s">
        <v>7499</v>
      </c>
      <c r="F5740" s="104">
        <v>32</v>
      </c>
      <c r="G5740" s="77">
        <f t="shared" si="179"/>
        <v>32</v>
      </c>
    </row>
    <row r="5741" spans="1:7" ht="21" x14ac:dyDescent="0.25">
      <c r="A5741" s="115" t="s">
        <v>5317</v>
      </c>
      <c r="B5741" s="102" t="s">
        <v>7493</v>
      </c>
      <c r="C5741" s="101" t="str">
        <f t="shared" si="178"/>
        <v>Formula</v>
      </c>
      <c r="D5741" s="102" t="s">
        <v>7492</v>
      </c>
      <c r="E5741" s="102" t="s">
        <v>6881</v>
      </c>
      <c r="F5741" s="105">
        <v>18</v>
      </c>
      <c r="G5741" s="77">
        <f t="shared" si="179"/>
        <v>18</v>
      </c>
    </row>
    <row r="5742" spans="1:7" ht="21" x14ac:dyDescent="0.25">
      <c r="A5742" s="114" t="s">
        <v>5321</v>
      </c>
      <c r="B5742" s="101" t="s">
        <v>7487</v>
      </c>
      <c r="C5742" s="101" t="str">
        <f t="shared" si="178"/>
        <v>Formula</v>
      </c>
      <c r="D5742" s="101" t="s">
        <v>7486</v>
      </c>
      <c r="E5742" s="101" t="s">
        <v>7485</v>
      </c>
      <c r="F5742" s="104">
        <v>72</v>
      </c>
      <c r="G5742" s="77">
        <f t="shared" si="179"/>
        <v>72</v>
      </c>
    </row>
    <row r="5743" spans="1:7" ht="21" x14ac:dyDescent="0.25">
      <c r="A5743" s="115" t="s">
        <v>5331</v>
      </c>
      <c r="B5743" s="102" t="s">
        <v>7465</v>
      </c>
      <c r="C5743" s="101" t="str">
        <f t="shared" si="178"/>
        <v>Formula</v>
      </c>
      <c r="D5743" s="102" t="s">
        <v>7464</v>
      </c>
      <c r="E5743" s="102" t="s">
        <v>7463</v>
      </c>
      <c r="F5743" s="105">
        <v>46</v>
      </c>
      <c r="G5743" s="77">
        <f t="shared" si="179"/>
        <v>46</v>
      </c>
    </row>
    <row r="5744" spans="1:7" ht="21" x14ac:dyDescent="0.25">
      <c r="A5744" s="114" t="s">
        <v>5333</v>
      </c>
      <c r="B5744" s="101" t="s">
        <v>7460</v>
      </c>
      <c r="C5744" s="101" t="str">
        <f t="shared" si="178"/>
        <v>Formula</v>
      </c>
      <c r="D5744" s="101" t="s">
        <v>7459</v>
      </c>
      <c r="E5744" s="101" t="s">
        <v>6881</v>
      </c>
      <c r="F5744" s="104">
        <v>75</v>
      </c>
      <c r="G5744" s="77">
        <f t="shared" si="179"/>
        <v>75</v>
      </c>
    </row>
    <row r="5745" spans="1:7" ht="21" x14ac:dyDescent="0.25">
      <c r="A5745" s="115" t="s">
        <v>5334</v>
      </c>
      <c r="B5745" s="102" t="s">
        <v>7458</v>
      </c>
      <c r="C5745" s="101" t="str">
        <f t="shared" si="178"/>
        <v>Formula</v>
      </c>
      <c r="D5745" s="102" t="s">
        <v>19170</v>
      </c>
      <c r="E5745" s="102" t="s">
        <v>6881</v>
      </c>
      <c r="F5745" s="105">
        <v>67</v>
      </c>
      <c r="G5745" s="77">
        <f t="shared" si="179"/>
        <v>67</v>
      </c>
    </row>
    <row r="5746" spans="1:7" ht="21" x14ac:dyDescent="0.25">
      <c r="A5746" s="114" t="s">
        <v>5335</v>
      </c>
      <c r="B5746" s="101" t="s">
        <v>7456</v>
      </c>
      <c r="C5746" s="101" t="str">
        <f t="shared" si="178"/>
        <v>Formula</v>
      </c>
      <c r="D5746" s="101" t="s">
        <v>7455</v>
      </c>
      <c r="E5746" s="101" t="s">
        <v>7454</v>
      </c>
      <c r="F5746" s="104">
        <v>52</v>
      </c>
      <c r="G5746" s="77">
        <f t="shared" si="179"/>
        <v>52</v>
      </c>
    </row>
    <row r="5747" spans="1:7" ht="21" x14ac:dyDescent="0.25">
      <c r="A5747" s="115" t="s">
        <v>5336</v>
      </c>
      <c r="B5747" s="102" t="s">
        <v>7453</v>
      </c>
      <c r="C5747" s="101" t="str">
        <f t="shared" si="178"/>
        <v>Formula</v>
      </c>
      <c r="D5747" s="102" t="s">
        <v>7452</v>
      </c>
      <c r="E5747" s="102" t="s">
        <v>6881</v>
      </c>
      <c r="F5747" s="105">
        <v>32</v>
      </c>
      <c r="G5747" s="77">
        <f t="shared" si="179"/>
        <v>32</v>
      </c>
    </row>
    <row r="5748" spans="1:7" ht="21" x14ac:dyDescent="0.25">
      <c r="A5748" s="114" t="s">
        <v>5345</v>
      </c>
      <c r="B5748" s="101" t="s">
        <v>7432</v>
      </c>
      <c r="C5748" s="101" t="str">
        <f t="shared" si="178"/>
        <v>Formula</v>
      </c>
      <c r="D5748" s="101" t="s">
        <v>7431</v>
      </c>
      <c r="E5748" s="101" t="s">
        <v>6881</v>
      </c>
      <c r="F5748" s="104">
        <v>41</v>
      </c>
      <c r="G5748" s="77">
        <f t="shared" si="179"/>
        <v>41</v>
      </c>
    </row>
    <row r="5749" spans="1:7" ht="21" x14ac:dyDescent="0.25">
      <c r="A5749" s="115" t="s">
        <v>5347</v>
      </c>
      <c r="B5749" s="102" t="s">
        <v>7428</v>
      </c>
      <c r="C5749" s="101" t="str">
        <f t="shared" si="178"/>
        <v>Formula</v>
      </c>
      <c r="D5749" s="102" t="s">
        <v>7427</v>
      </c>
      <c r="E5749" s="102" t="s">
        <v>7426</v>
      </c>
      <c r="F5749" s="105">
        <v>20</v>
      </c>
      <c r="G5749" s="77">
        <f t="shared" si="179"/>
        <v>20</v>
      </c>
    </row>
    <row r="5750" spans="1:7" ht="21" x14ac:dyDescent="0.25">
      <c r="A5750" s="114" t="s">
        <v>5348</v>
      </c>
      <c r="B5750" s="101" t="s">
        <v>7425</v>
      </c>
      <c r="C5750" s="101" t="str">
        <f t="shared" si="178"/>
        <v>Formula</v>
      </c>
      <c r="D5750" s="101" t="s">
        <v>7424</v>
      </c>
      <c r="E5750" s="101" t="s">
        <v>7423</v>
      </c>
      <c r="F5750" s="104">
        <v>10</v>
      </c>
      <c r="G5750" s="77">
        <f t="shared" si="179"/>
        <v>10</v>
      </c>
    </row>
    <row r="5751" spans="1:7" ht="21" x14ac:dyDescent="0.25">
      <c r="A5751" s="115" t="s">
        <v>5353</v>
      </c>
      <c r="B5751" s="102" t="s">
        <v>7411</v>
      </c>
      <c r="C5751" s="101" t="str">
        <f t="shared" si="178"/>
        <v>Formula</v>
      </c>
      <c r="D5751" s="102" t="s">
        <v>7410</v>
      </c>
      <c r="E5751" s="102" t="s">
        <v>7409</v>
      </c>
      <c r="F5751" s="105">
        <v>150</v>
      </c>
      <c r="G5751" s="77">
        <f t="shared" si="179"/>
        <v>150</v>
      </c>
    </row>
    <row r="5752" spans="1:7" ht="21" x14ac:dyDescent="0.25">
      <c r="A5752" s="114" t="s">
        <v>5354</v>
      </c>
      <c r="B5752" s="101" t="s">
        <v>7408</v>
      </c>
      <c r="C5752" s="101" t="str">
        <f t="shared" si="178"/>
        <v>Formula</v>
      </c>
      <c r="D5752" s="101" t="s">
        <v>7407</v>
      </c>
      <c r="E5752" s="101" t="s">
        <v>7406</v>
      </c>
      <c r="F5752" s="104">
        <v>28</v>
      </c>
      <c r="G5752" s="77">
        <f t="shared" si="179"/>
        <v>28</v>
      </c>
    </row>
    <row r="5753" spans="1:7" ht="21" x14ac:dyDescent="0.25">
      <c r="A5753" s="115" t="s">
        <v>5357</v>
      </c>
      <c r="B5753" s="102" t="s">
        <v>7401</v>
      </c>
      <c r="C5753" s="101" t="str">
        <f t="shared" si="178"/>
        <v>Formula</v>
      </c>
      <c r="D5753" s="102" t="s">
        <v>7400</v>
      </c>
      <c r="E5753" s="102" t="s">
        <v>7399</v>
      </c>
      <c r="F5753" s="105">
        <v>24</v>
      </c>
      <c r="G5753" s="77">
        <f t="shared" si="179"/>
        <v>24</v>
      </c>
    </row>
    <row r="5754" spans="1:7" ht="21" x14ac:dyDescent="0.25">
      <c r="A5754" s="114" t="s">
        <v>5364</v>
      </c>
      <c r="B5754" s="101" t="s">
        <v>7383</v>
      </c>
      <c r="C5754" s="101" t="str">
        <f t="shared" si="178"/>
        <v>Formula</v>
      </c>
      <c r="D5754" s="101" t="s">
        <v>7382</v>
      </c>
      <c r="E5754" s="101" t="s">
        <v>7381</v>
      </c>
      <c r="F5754" s="104">
        <v>60</v>
      </c>
      <c r="G5754" s="77">
        <f t="shared" si="179"/>
        <v>60</v>
      </c>
    </row>
    <row r="5755" spans="1:7" ht="21" x14ac:dyDescent="0.25">
      <c r="A5755" s="115" t="s">
        <v>5366</v>
      </c>
      <c r="B5755" s="102" t="s">
        <v>7378</v>
      </c>
      <c r="C5755" s="101" t="str">
        <f t="shared" si="178"/>
        <v>Formula</v>
      </c>
      <c r="D5755" s="102" t="s">
        <v>7377</v>
      </c>
      <c r="E5755" s="102" t="s">
        <v>7376</v>
      </c>
      <c r="F5755" s="105">
        <v>67</v>
      </c>
      <c r="G5755" s="77">
        <f t="shared" si="179"/>
        <v>67</v>
      </c>
    </row>
    <row r="5756" spans="1:7" ht="21" x14ac:dyDescent="0.25">
      <c r="A5756" s="114" t="s">
        <v>5367</v>
      </c>
      <c r="B5756" s="101" t="s">
        <v>7375</v>
      </c>
      <c r="C5756" s="101" t="str">
        <f t="shared" si="178"/>
        <v>Formula</v>
      </c>
      <c r="D5756" s="101" t="s">
        <v>7374</v>
      </c>
      <c r="E5756" s="101" t="s">
        <v>6881</v>
      </c>
      <c r="F5756" s="104">
        <v>22</v>
      </c>
      <c r="G5756" s="77">
        <f t="shared" si="179"/>
        <v>22</v>
      </c>
    </row>
    <row r="5757" spans="1:7" ht="21" x14ac:dyDescent="0.25">
      <c r="A5757" s="115" t="s">
        <v>5369</v>
      </c>
      <c r="B5757" s="102" t="s">
        <v>7371</v>
      </c>
      <c r="C5757" s="101" t="str">
        <f t="shared" si="178"/>
        <v>Formula</v>
      </c>
      <c r="D5757" s="102" t="s">
        <v>7370</v>
      </c>
      <c r="E5757" s="102" t="s">
        <v>6881</v>
      </c>
      <c r="F5757" s="105">
        <v>30</v>
      </c>
      <c r="G5757" s="77">
        <f t="shared" si="179"/>
        <v>30</v>
      </c>
    </row>
    <row r="5758" spans="1:7" ht="21" x14ac:dyDescent="0.25">
      <c r="A5758" s="114" t="s">
        <v>5378</v>
      </c>
      <c r="B5758" s="101" t="s">
        <v>7350</v>
      </c>
      <c r="C5758" s="101" t="str">
        <f t="shared" si="178"/>
        <v>Formula</v>
      </c>
      <c r="D5758" s="101" t="s">
        <v>7349</v>
      </c>
      <c r="E5758" s="101" t="s">
        <v>6881</v>
      </c>
      <c r="F5758" s="104">
        <v>19</v>
      </c>
      <c r="G5758" s="77">
        <f t="shared" si="179"/>
        <v>19</v>
      </c>
    </row>
    <row r="5759" spans="1:7" ht="21" x14ac:dyDescent="0.25">
      <c r="A5759" s="115" t="s">
        <v>5379</v>
      </c>
      <c r="B5759" s="102" t="s">
        <v>7348</v>
      </c>
      <c r="C5759" s="101" t="str">
        <f t="shared" si="178"/>
        <v>Formula</v>
      </c>
      <c r="D5759" s="102" t="s">
        <v>7347</v>
      </c>
      <c r="E5759" s="102" t="s">
        <v>7346</v>
      </c>
      <c r="F5759" s="105">
        <v>86</v>
      </c>
      <c r="G5759" s="77">
        <f t="shared" si="179"/>
        <v>86</v>
      </c>
    </row>
    <row r="5760" spans="1:7" ht="21" x14ac:dyDescent="0.25">
      <c r="A5760" s="114" t="s">
        <v>5381</v>
      </c>
      <c r="B5760" s="101" t="s">
        <v>7343</v>
      </c>
      <c r="C5760" s="101" t="str">
        <f t="shared" si="178"/>
        <v>Formula</v>
      </c>
      <c r="D5760" s="101" t="s">
        <v>7342</v>
      </c>
      <c r="E5760" s="101" t="s">
        <v>6881</v>
      </c>
      <c r="F5760" s="104">
        <v>46</v>
      </c>
      <c r="G5760" s="77">
        <f t="shared" si="179"/>
        <v>46</v>
      </c>
    </row>
    <row r="5761" spans="1:7" ht="21" x14ac:dyDescent="0.25">
      <c r="A5761" s="115" t="s">
        <v>5382</v>
      </c>
      <c r="B5761" s="102" t="s">
        <v>7341</v>
      </c>
      <c r="C5761" s="101" t="str">
        <f t="shared" si="178"/>
        <v>Formula</v>
      </c>
      <c r="D5761" s="102" t="s">
        <v>7340</v>
      </c>
      <c r="E5761" s="102" t="s">
        <v>7339</v>
      </c>
      <c r="F5761" s="105">
        <v>90</v>
      </c>
      <c r="G5761" s="77">
        <f t="shared" si="179"/>
        <v>90</v>
      </c>
    </row>
    <row r="5762" spans="1:7" ht="21" x14ac:dyDescent="0.25">
      <c r="A5762" s="114" t="s">
        <v>5387</v>
      </c>
      <c r="B5762" s="101" t="s">
        <v>7329</v>
      </c>
      <c r="C5762" s="101" t="str">
        <f t="shared" si="178"/>
        <v>Formula</v>
      </c>
      <c r="D5762" s="101" t="s">
        <v>7328</v>
      </c>
      <c r="E5762" s="101" t="s">
        <v>7327</v>
      </c>
      <c r="F5762" s="104">
        <v>66</v>
      </c>
      <c r="G5762" s="77">
        <f t="shared" si="179"/>
        <v>66</v>
      </c>
    </row>
    <row r="5763" spans="1:7" ht="21" x14ac:dyDescent="0.25">
      <c r="A5763" s="115" t="s">
        <v>5390</v>
      </c>
      <c r="B5763" s="102" t="s">
        <v>7322</v>
      </c>
      <c r="C5763" s="101" t="str">
        <f t="shared" ref="C5763:C5826" si="180">IF(ISTEXT(VLOOKUP(B5763,$I$3:$I$12,1,FALSE)),"Alt sub","Formula")</f>
        <v>Formula</v>
      </c>
      <c r="D5763" s="102" t="s">
        <v>7321</v>
      </c>
      <c r="E5763" s="102" t="s">
        <v>6881</v>
      </c>
      <c r="F5763" s="105">
        <v>34</v>
      </c>
      <c r="G5763" s="77">
        <f t="shared" ref="G5763:G5826" si="181">SUMIF(B:B,B5763,F:F)</f>
        <v>34</v>
      </c>
    </row>
    <row r="5764" spans="1:7" ht="21" x14ac:dyDescent="0.25">
      <c r="A5764" s="114" t="s">
        <v>5392</v>
      </c>
      <c r="B5764" s="101" t="s">
        <v>7317</v>
      </c>
      <c r="C5764" s="101" t="str">
        <f t="shared" si="180"/>
        <v>Formula</v>
      </c>
      <c r="D5764" s="101" t="s">
        <v>7316</v>
      </c>
      <c r="E5764" s="101" t="s">
        <v>6881</v>
      </c>
      <c r="F5764" s="104">
        <v>50</v>
      </c>
      <c r="G5764" s="77">
        <f t="shared" si="181"/>
        <v>50</v>
      </c>
    </row>
    <row r="5765" spans="1:7" ht="21" x14ac:dyDescent="0.25">
      <c r="A5765" s="115" t="s">
        <v>5395</v>
      </c>
      <c r="B5765" s="102" t="s">
        <v>7311</v>
      </c>
      <c r="C5765" s="101" t="str">
        <f t="shared" si="180"/>
        <v>Formula</v>
      </c>
      <c r="D5765" s="102" t="s">
        <v>7310</v>
      </c>
      <c r="E5765" s="102" t="s">
        <v>7309</v>
      </c>
      <c r="F5765" s="105">
        <v>34</v>
      </c>
      <c r="G5765" s="77">
        <f t="shared" si="181"/>
        <v>34</v>
      </c>
    </row>
    <row r="5766" spans="1:7" ht="21" x14ac:dyDescent="0.25">
      <c r="A5766" s="114" t="s">
        <v>5400</v>
      </c>
      <c r="B5766" s="101" t="s">
        <v>7299</v>
      </c>
      <c r="C5766" s="101" t="str">
        <f t="shared" si="180"/>
        <v>Formula</v>
      </c>
      <c r="D5766" s="101" t="s">
        <v>7298</v>
      </c>
      <c r="E5766" s="101" t="s">
        <v>7297</v>
      </c>
      <c r="F5766" s="104">
        <v>96</v>
      </c>
      <c r="G5766" s="77">
        <f t="shared" si="181"/>
        <v>96</v>
      </c>
    </row>
    <row r="5767" spans="1:7" ht="21" x14ac:dyDescent="0.25">
      <c r="A5767" s="115" t="s">
        <v>5402</v>
      </c>
      <c r="B5767" s="102" t="s">
        <v>7294</v>
      </c>
      <c r="C5767" s="101" t="str">
        <f t="shared" si="180"/>
        <v>Formula</v>
      </c>
      <c r="D5767" s="102" t="s">
        <v>7293</v>
      </c>
      <c r="E5767" s="102" t="s">
        <v>6881</v>
      </c>
      <c r="F5767" s="105">
        <v>46</v>
      </c>
      <c r="G5767" s="77">
        <f t="shared" si="181"/>
        <v>46</v>
      </c>
    </row>
    <row r="5768" spans="1:7" ht="21" x14ac:dyDescent="0.25">
      <c r="A5768" s="114" t="s">
        <v>5405</v>
      </c>
      <c r="B5768" s="101" t="s">
        <v>7287</v>
      </c>
      <c r="C5768" s="101" t="str">
        <f t="shared" si="180"/>
        <v>Formula</v>
      </c>
      <c r="D5768" s="101" t="s">
        <v>7286</v>
      </c>
      <c r="E5768" s="101" t="s">
        <v>7285</v>
      </c>
      <c r="F5768" s="104">
        <v>16</v>
      </c>
      <c r="G5768" s="77">
        <f t="shared" si="181"/>
        <v>16</v>
      </c>
    </row>
    <row r="5769" spans="1:7" ht="21" x14ac:dyDescent="0.25">
      <c r="A5769" s="115" t="s">
        <v>5408</v>
      </c>
      <c r="B5769" s="102" t="s">
        <v>7281</v>
      </c>
      <c r="C5769" s="101" t="str">
        <f t="shared" si="180"/>
        <v>Formula</v>
      </c>
      <c r="D5769" s="102" t="s">
        <v>7280</v>
      </c>
      <c r="E5769" s="102" t="s">
        <v>7279</v>
      </c>
      <c r="F5769" s="105">
        <v>100</v>
      </c>
      <c r="G5769" s="77">
        <f t="shared" si="181"/>
        <v>100</v>
      </c>
    </row>
    <row r="5770" spans="1:7" ht="21" x14ac:dyDescent="0.25">
      <c r="A5770" s="114" t="s">
        <v>5409</v>
      </c>
      <c r="B5770" s="101" t="s">
        <v>7278</v>
      </c>
      <c r="C5770" s="101" t="str">
        <f t="shared" si="180"/>
        <v>Formula</v>
      </c>
      <c r="D5770" s="101" t="s">
        <v>7277</v>
      </c>
      <c r="E5770" s="101" t="s">
        <v>6881</v>
      </c>
      <c r="F5770" s="104">
        <v>26</v>
      </c>
      <c r="G5770" s="77">
        <f t="shared" si="181"/>
        <v>26</v>
      </c>
    </row>
    <row r="5771" spans="1:7" ht="21" x14ac:dyDescent="0.25">
      <c r="A5771" s="115" t="s">
        <v>5410</v>
      </c>
      <c r="B5771" s="102" t="s">
        <v>7276</v>
      </c>
      <c r="C5771" s="101" t="str">
        <f t="shared" si="180"/>
        <v>Formula</v>
      </c>
      <c r="D5771" s="102" t="s">
        <v>7275</v>
      </c>
      <c r="E5771" s="102" t="s">
        <v>6881</v>
      </c>
      <c r="F5771" s="105">
        <v>16</v>
      </c>
      <c r="G5771" s="77">
        <f t="shared" si="181"/>
        <v>16</v>
      </c>
    </row>
    <row r="5772" spans="1:7" ht="21" x14ac:dyDescent="0.25">
      <c r="A5772" s="114" t="s">
        <v>5411</v>
      </c>
      <c r="B5772" s="101" t="s">
        <v>7274</v>
      </c>
      <c r="C5772" s="101" t="str">
        <f t="shared" si="180"/>
        <v>Formula</v>
      </c>
      <c r="D5772" s="101" t="s">
        <v>7273</v>
      </c>
      <c r="E5772" s="101" t="s">
        <v>6881</v>
      </c>
      <c r="F5772" s="104">
        <v>57</v>
      </c>
      <c r="G5772" s="77">
        <f t="shared" si="181"/>
        <v>57</v>
      </c>
    </row>
    <row r="5773" spans="1:7" ht="21" x14ac:dyDescent="0.25">
      <c r="A5773" s="115" t="s">
        <v>5412</v>
      </c>
      <c r="B5773" s="102" t="s">
        <v>7272</v>
      </c>
      <c r="C5773" s="101" t="str">
        <f t="shared" si="180"/>
        <v>Formula</v>
      </c>
      <c r="D5773" s="102" t="s">
        <v>7271</v>
      </c>
      <c r="E5773" s="102" t="s">
        <v>6881</v>
      </c>
      <c r="F5773" s="105">
        <v>44</v>
      </c>
      <c r="G5773" s="77">
        <f t="shared" si="181"/>
        <v>44</v>
      </c>
    </row>
    <row r="5774" spans="1:7" ht="21" x14ac:dyDescent="0.25">
      <c r="A5774" s="114" t="s">
        <v>5421</v>
      </c>
      <c r="B5774" s="101" t="s">
        <v>7249</v>
      </c>
      <c r="C5774" s="101" t="str">
        <f t="shared" si="180"/>
        <v>Formula</v>
      </c>
      <c r="D5774" s="101" t="s">
        <v>7248</v>
      </c>
      <c r="E5774" s="101" t="s">
        <v>7247</v>
      </c>
      <c r="F5774" s="104">
        <v>20</v>
      </c>
      <c r="G5774" s="77">
        <f t="shared" si="181"/>
        <v>20</v>
      </c>
    </row>
    <row r="5775" spans="1:7" ht="21" x14ac:dyDescent="0.25">
      <c r="A5775" s="115" t="s">
        <v>5425</v>
      </c>
      <c r="B5775" s="102" t="s">
        <v>7237</v>
      </c>
      <c r="C5775" s="101" t="str">
        <f t="shared" si="180"/>
        <v>Formula</v>
      </c>
      <c r="D5775" s="102" t="s">
        <v>7236</v>
      </c>
      <c r="E5775" s="102" t="s">
        <v>7235</v>
      </c>
      <c r="F5775" s="105">
        <v>15</v>
      </c>
      <c r="G5775" s="77">
        <f t="shared" si="181"/>
        <v>15</v>
      </c>
    </row>
    <row r="5776" spans="1:7" ht="21" x14ac:dyDescent="0.25">
      <c r="A5776" s="114" t="s">
        <v>5427</v>
      </c>
      <c r="B5776" s="101" t="s">
        <v>7231</v>
      </c>
      <c r="C5776" s="101" t="str">
        <f t="shared" si="180"/>
        <v>Formula</v>
      </c>
      <c r="D5776" s="101" t="s">
        <v>7230</v>
      </c>
      <c r="E5776" s="101" t="s">
        <v>7229</v>
      </c>
      <c r="F5776" s="104">
        <v>60</v>
      </c>
      <c r="G5776" s="77">
        <f t="shared" si="181"/>
        <v>60</v>
      </c>
    </row>
    <row r="5777" spans="1:7" ht="21" x14ac:dyDescent="0.25">
      <c r="A5777" s="115" t="s">
        <v>5429</v>
      </c>
      <c r="B5777" s="102" t="s">
        <v>7226</v>
      </c>
      <c r="C5777" s="101" t="str">
        <f t="shared" si="180"/>
        <v>Formula</v>
      </c>
      <c r="D5777" s="102" t="s">
        <v>7225</v>
      </c>
      <c r="E5777" s="102" t="s">
        <v>6881</v>
      </c>
      <c r="F5777" s="105">
        <v>54</v>
      </c>
      <c r="G5777" s="77">
        <f t="shared" si="181"/>
        <v>54</v>
      </c>
    </row>
    <row r="5778" spans="1:7" ht="21" x14ac:dyDescent="0.25">
      <c r="A5778" s="114" t="s">
        <v>5430</v>
      </c>
      <c r="B5778" s="101" t="s">
        <v>7224</v>
      </c>
      <c r="C5778" s="101" t="str">
        <f t="shared" si="180"/>
        <v>Formula</v>
      </c>
      <c r="D5778" s="101" t="s">
        <v>7223</v>
      </c>
      <c r="E5778" s="101" t="s">
        <v>7222</v>
      </c>
      <c r="F5778" s="104">
        <v>16</v>
      </c>
      <c r="G5778" s="77">
        <f t="shared" si="181"/>
        <v>16</v>
      </c>
    </row>
    <row r="5779" spans="1:7" ht="21" x14ac:dyDescent="0.25">
      <c r="A5779" s="115" t="s">
        <v>5433</v>
      </c>
      <c r="B5779" s="102" t="s">
        <v>7217</v>
      </c>
      <c r="C5779" s="101" t="str">
        <f t="shared" si="180"/>
        <v>Formula</v>
      </c>
      <c r="D5779" s="102" t="s">
        <v>7216</v>
      </c>
      <c r="E5779" s="102" t="s">
        <v>7215</v>
      </c>
      <c r="F5779" s="105">
        <v>14</v>
      </c>
      <c r="G5779" s="77">
        <f t="shared" si="181"/>
        <v>14</v>
      </c>
    </row>
    <row r="5780" spans="1:7" x14ac:dyDescent="0.25">
      <c r="A5780" s="114" t="s">
        <v>5434</v>
      </c>
      <c r="B5780" s="101" t="s">
        <v>7214</v>
      </c>
      <c r="C5780" s="101" t="str">
        <f t="shared" si="180"/>
        <v>Formula</v>
      </c>
      <c r="D5780" s="101" t="s">
        <v>17907</v>
      </c>
      <c r="E5780" s="101" t="s">
        <v>6881</v>
      </c>
      <c r="F5780" s="104">
        <v>50</v>
      </c>
      <c r="G5780" s="77">
        <f t="shared" si="181"/>
        <v>50</v>
      </c>
    </row>
    <row r="5781" spans="1:7" ht="21" x14ac:dyDescent="0.25">
      <c r="A5781" s="115" t="s">
        <v>5439</v>
      </c>
      <c r="B5781" s="102" t="s">
        <v>7203</v>
      </c>
      <c r="C5781" s="101" t="str">
        <f t="shared" si="180"/>
        <v>Formula</v>
      </c>
      <c r="D5781" s="102" t="s">
        <v>7202</v>
      </c>
      <c r="E5781" s="102" t="s">
        <v>6881</v>
      </c>
      <c r="F5781" s="105">
        <v>48</v>
      </c>
      <c r="G5781" s="77">
        <f t="shared" si="181"/>
        <v>48</v>
      </c>
    </row>
    <row r="5782" spans="1:7" ht="21" x14ac:dyDescent="0.25">
      <c r="A5782" s="114" t="s">
        <v>5440</v>
      </c>
      <c r="B5782" s="101" t="s">
        <v>7201</v>
      </c>
      <c r="C5782" s="101" t="str">
        <f t="shared" si="180"/>
        <v>Formula</v>
      </c>
      <c r="D5782" s="101" t="s">
        <v>7200</v>
      </c>
      <c r="E5782" s="101" t="s">
        <v>7199</v>
      </c>
      <c r="F5782" s="104">
        <v>39</v>
      </c>
      <c r="G5782" s="77">
        <f t="shared" si="181"/>
        <v>39</v>
      </c>
    </row>
    <row r="5783" spans="1:7" ht="21" x14ac:dyDescent="0.25">
      <c r="A5783" s="115" t="s">
        <v>5441</v>
      </c>
      <c r="B5783" s="102" t="s">
        <v>7198</v>
      </c>
      <c r="C5783" s="101" t="str">
        <f t="shared" si="180"/>
        <v>Formula</v>
      </c>
      <c r="D5783" s="102" t="s">
        <v>7197</v>
      </c>
      <c r="E5783" s="102" t="s">
        <v>6881</v>
      </c>
      <c r="F5783" s="105">
        <v>36</v>
      </c>
      <c r="G5783" s="77">
        <f t="shared" si="181"/>
        <v>36</v>
      </c>
    </row>
    <row r="5784" spans="1:7" ht="21" x14ac:dyDescent="0.25">
      <c r="A5784" s="114" t="s">
        <v>5448</v>
      </c>
      <c r="B5784" s="101" t="s">
        <v>7181</v>
      </c>
      <c r="C5784" s="101" t="str">
        <f t="shared" si="180"/>
        <v>Formula</v>
      </c>
      <c r="D5784" s="101" t="s">
        <v>7180</v>
      </c>
      <c r="E5784" s="101" t="s">
        <v>6881</v>
      </c>
      <c r="F5784" s="104">
        <v>22</v>
      </c>
      <c r="G5784" s="77">
        <f t="shared" si="181"/>
        <v>22</v>
      </c>
    </row>
    <row r="5785" spans="1:7" ht="21" x14ac:dyDescent="0.25">
      <c r="A5785" s="115" t="s">
        <v>5458</v>
      </c>
      <c r="B5785" s="102" t="s">
        <v>7157</v>
      </c>
      <c r="C5785" s="101" t="str">
        <f t="shared" si="180"/>
        <v>Formula</v>
      </c>
      <c r="D5785" s="102" t="s">
        <v>7156</v>
      </c>
      <c r="E5785" s="102" t="s">
        <v>6881</v>
      </c>
      <c r="F5785" s="105">
        <v>42</v>
      </c>
      <c r="G5785" s="77">
        <f t="shared" si="181"/>
        <v>42</v>
      </c>
    </row>
    <row r="5786" spans="1:7" ht="21" x14ac:dyDescent="0.25">
      <c r="A5786" s="114" t="s">
        <v>5460</v>
      </c>
      <c r="B5786" s="101" t="s">
        <v>7153</v>
      </c>
      <c r="C5786" s="101" t="str">
        <f t="shared" si="180"/>
        <v>Formula</v>
      </c>
      <c r="D5786" s="101" t="s">
        <v>7152</v>
      </c>
      <c r="E5786" s="101" t="s">
        <v>6881</v>
      </c>
      <c r="F5786" s="104">
        <v>67</v>
      </c>
      <c r="G5786" s="77">
        <f t="shared" si="181"/>
        <v>67</v>
      </c>
    </row>
    <row r="5787" spans="1:7" ht="21" x14ac:dyDescent="0.25">
      <c r="A5787" s="115" t="s">
        <v>5461</v>
      </c>
      <c r="B5787" s="102" t="s">
        <v>7151</v>
      </c>
      <c r="C5787" s="101" t="str">
        <f t="shared" si="180"/>
        <v>Formula</v>
      </c>
      <c r="D5787" s="102" t="s">
        <v>7150</v>
      </c>
      <c r="E5787" s="102" t="s">
        <v>7149</v>
      </c>
      <c r="F5787" s="105">
        <v>42</v>
      </c>
      <c r="G5787" s="77">
        <f t="shared" si="181"/>
        <v>42</v>
      </c>
    </row>
    <row r="5788" spans="1:7" ht="21" x14ac:dyDescent="0.25">
      <c r="A5788" s="114" t="s">
        <v>5464</v>
      </c>
      <c r="B5788" s="101" t="s">
        <v>7143</v>
      </c>
      <c r="C5788" s="101" t="str">
        <f t="shared" si="180"/>
        <v>Formula</v>
      </c>
      <c r="D5788" s="101" t="s">
        <v>7142</v>
      </c>
      <c r="E5788" s="101" t="s">
        <v>6881</v>
      </c>
      <c r="F5788" s="104">
        <v>40</v>
      </c>
      <c r="G5788" s="77">
        <f t="shared" si="181"/>
        <v>40</v>
      </c>
    </row>
    <row r="5789" spans="1:7" ht="21" x14ac:dyDescent="0.25">
      <c r="A5789" s="115" t="s">
        <v>5466</v>
      </c>
      <c r="B5789" s="102" t="s">
        <v>7139</v>
      </c>
      <c r="C5789" s="101" t="str">
        <f t="shared" si="180"/>
        <v>Formula</v>
      </c>
      <c r="D5789" s="102" t="s">
        <v>7138</v>
      </c>
      <c r="E5789" s="102" t="s">
        <v>7137</v>
      </c>
      <c r="F5789" s="105">
        <v>30</v>
      </c>
      <c r="G5789" s="77">
        <f t="shared" si="181"/>
        <v>30</v>
      </c>
    </row>
    <row r="5790" spans="1:7" ht="21" x14ac:dyDescent="0.25">
      <c r="A5790" s="114" t="s">
        <v>5473</v>
      </c>
      <c r="B5790" s="101" t="s">
        <v>7121</v>
      </c>
      <c r="C5790" s="101" t="str">
        <f t="shared" si="180"/>
        <v>Formula</v>
      </c>
      <c r="D5790" s="101" t="s">
        <v>7120</v>
      </c>
      <c r="E5790" s="101" t="s">
        <v>6881</v>
      </c>
      <c r="F5790" s="104">
        <v>16</v>
      </c>
      <c r="G5790" s="77">
        <f t="shared" si="181"/>
        <v>16</v>
      </c>
    </row>
    <row r="5791" spans="1:7" ht="21" x14ac:dyDescent="0.25">
      <c r="A5791" s="115" t="s">
        <v>5474</v>
      </c>
      <c r="B5791" s="102" t="s">
        <v>7119</v>
      </c>
      <c r="C5791" s="101" t="str">
        <f t="shared" si="180"/>
        <v>Formula</v>
      </c>
      <c r="D5791" s="102" t="s">
        <v>7118</v>
      </c>
      <c r="E5791" s="102" t="s">
        <v>6881</v>
      </c>
      <c r="F5791" s="105">
        <v>44</v>
      </c>
      <c r="G5791" s="77">
        <f t="shared" si="181"/>
        <v>44</v>
      </c>
    </row>
    <row r="5792" spans="1:7" ht="21" x14ac:dyDescent="0.25">
      <c r="A5792" s="114" t="s">
        <v>5475</v>
      </c>
      <c r="B5792" s="101" t="s">
        <v>7117</v>
      </c>
      <c r="C5792" s="101" t="str">
        <f t="shared" si="180"/>
        <v>Formula</v>
      </c>
      <c r="D5792" s="101" t="s">
        <v>7116</v>
      </c>
      <c r="E5792" s="101" t="s">
        <v>6881</v>
      </c>
      <c r="F5792" s="104">
        <v>9</v>
      </c>
      <c r="G5792" s="77">
        <f t="shared" si="181"/>
        <v>9</v>
      </c>
    </row>
    <row r="5793" spans="1:7" ht="21" x14ac:dyDescent="0.25">
      <c r="A5793" s="115" t="s">
        <v>5476</v>
      </c>
      <c r="B5793" s="102" t="s">
        <v>7115</v>
      </c>
      <c r="C5793" s="101" t="str">
        <f t="shared" si="180"/>
        <v>Formula</v>
      </c>
      <c r="D5793" s="102" t="s">
        <v>7114</v>
      </c>
      <c r="E5793" s="102" t="s">
        <v>7114</v>
      </c>
      <c r="F5793" s="105">
        <v>20</v>
      </c>
      <c r="G5793" s="77">
        <f t="shared" si="181"/>
        <v>20</v>
      </c>
    </row>
    <row r="5794" spans="1:7" ht="21" x14ac:dyDescent="0.25">
      <c r="A5794" s="114" t="s">
        <v>5477</v>
      </c>
      <c r="B5794" s="101" t="s">
        <v>7113</v>
      </c>
      <c r="C5794" s="101" t="str">
        <f t="shared" si="180"/>
        <v>Formula</v>
      </c>
      <c r="D5794" s="101" t="s">
        <v>7112</v>
      </c>
      <c r="E5794" s="101" t="s">
        <v>6881</v>
      </c>
      <c r="F5794" s="104">
        <v>98</v>
      </c>
      <c r="G5794" s="77">
        <f t="shared" si="181"/>
        <v>98</v>
      </c>
    </row>
    <row r="5795" spans="1:7" ht="21" x14ac:dyDescent="0.25">
      <c r="A5795" s="115" t="s">
        <v>5482</v>
      </c>
      <c r="B5795" s="102" t="s">
        <v>7101</v>
      </c>
      <c r="C5795" s="101" t="str">
        <f t="shared" si="180"/>
        <v>Formula</v>
      </c>
      <c r="D5795" s="102" t="s">
        <v>7100</v>
      </c>
      <c r="E5795" s="102" t="s">
        <v>6881</v>
      </c>
      <c r="F5795" s="105">
        <v>60</v>
      </c>
      <c r="G5795" s="77">
        <f t="shared" si="181"/>
        <v>60</v>
      </c>
    </row>
    <row r="5796" spans="1:7" ht="21" x14ac:dyDescent="0.25">
      <c r="A5796" s="114" t="s">
        <v>5487</v>
      </c>
      <c r="B5796" s="101" t="s">
        <v>7089</v>
      </c>
      <c r="C5796" s="101" t="str">
        <f t="shared" si="180"/>
        <v>Formula</v>
      </c>
      <c r="D5796" s="101" t="s">
        <v>7088</v>
      </c>
      <c r="E5796" s="101" t="s">
        <v>6881</v>
      </c>
      <c r="F5796" s="104">
        <v>56</v>
      </c>
      <c r="G5796" s="77">
        <f t="shared" si="181"/>
        <v>56</v>
      </c>
    </row>
    <row r="5797" spans="1:7" ht="21" x14ac:dyDescent="0.25">
      <c r="A5797" s="115" t="s">
        <v>5489</v>
      </c>
      <c r="B5797" s="102" t="s">
        <v>7084</v>
      </c>
      <c r="C5797" s="101" t="str">
        <f t="shared" si="180"/>
        <v>Formula</v>
      </c>
      <c r="D5797" s="102" t="s">
        <v>7083</v>
      </c>
      <c r="E5797" s="102" t="s">
        <v>6881</v>
      </c>
      <c r="F5797" s="105">
        <v>20</v>
      </c>
      <c r="G5797" s="77">
        <f t="shared" si="181"/>
        <v>20</v>
      </c>
    </row>
    <row r="5798" spans="1:7" ht="21" x14ac:dyDescent="0.25">
      <c r="A5798" s="114" t="s">
        <v>5490</v>
      </c>
      <c r="B5798" s="101" t="s">
        <v>7082</v>
      </c>
      <c r="C5798" s="101" t="str">
        <f t="shared" si="180"/>
        <v>Formula</v>
      </c>
      <c r="D5798" s="101" t="s">
        <v>7081</v>
      </c>
      <c r="E5798" s="101" t="s">
        <v>6881</v>
      </c>
      <c r="F5798" s="104">
        <v>30</v>
      </c>
      <c r="G5798" s="77">
        <f t="shared" si="181"/>
        <v>30</v>
      </c>
    </row>
    <row r="5799" spans="1:7" ht="21" x14ac:dyDescent="0.25">
      <c r="A5799" s="115" t="s">
        <v>5492</v>
      </c>
      <c r="B5799" s="102" t="s">
        <v>7078</v>
      </c>
      <c r="C5799" s="101" t="str">
        <f t="shared" si="180"/>
        <v>Formula</v>
      </c>
      <c r="D5799" s="102" t="s">
        <v>7077</v>
      </c>
      <c r="E5799" s="102" t="s">
        <v>7076</v>
      </c>
      <c r="F5799" s="105">
        <v>22</v>
      </c>
      <c r="G5799" s="77">
        <f t="shared" si="181"/>
        <v>22</v>
      </c>
    </row>
    <row r="5800" spans="1:7" ht="21" x14ac:dyDescent="0.25">
      <c r="A5800" s="114" t="s">
        <v>5493</v>
      </c>
      <c r="B5800" s="101" t="s">
        <v>7075</v>
      </c>
      <c r="C5800" s="101" t="str">
        <f t="shared" si="180"/>
        <v>Formula</v>
      </c>
      <c r="D5800" s="101" t="s">
        <v>7074</v>
      </c>
      <c r="E5800" s="101" t="s">
        <v>7073</v>
      </c>
      <c r="F5800" s="104">
        <v>72</v>
      </c>
      <c r="G5800" s="77">
        <f t="shared" si="181"/>
        <v>72</v>
      </c>
    </row>
    <row r="5801" spans="1:7" ht="21" x14ac:dyDescent="0.25">
      <c r="A5801" s="115" t="s">
        <v>5500</v>
      </c>
      <c r="B5801" s="102" t="s">
        <v>7055</v>
      </c>
      <c r="C5801" s="101" t="str">
        <f t="shared" si="180"/>
        <v>Formula</v>
      </c>
      <c r="D5801" s="102" t="s">
        <v>7054</v>
      </c>
      <c r="E5801" s="102" t="s">
        <v>7053</v>
      </c>
      <c r="F5801" s="105">
        <v>99</v>
      </c>
      <c r="G5801" s="77">
        <f t="shared" si="181"/>
        <v>99</v>
      </c>
    </row>
    <row r="5802" spans="1:7" ht="21" x14ac:dyDescent="0.25">
      <c r="A5802" s="114" t="s">
        <v>5503</v>
      </c>
      <c r="B5802" s="101" t="s">
        <v>7046</v>
      </c>
      <c r="C5802" s="101" t="str">
        <f t="shared" si="180"/>
        <v>Formula</v>
      </c>
      <c r="D5802" s="101" t="s">
        <v>7045</v>
      </c>
      <c r="E5802" s="101" t="s">
        <v>7044</v>
      </c>
      <c r="F5802" s="104">
        <v>32</v>
      </c>
      <c r="G5802" s="77">
        <f t="shared" si="181"/>
        <v>32</v>
      </c>
    </row>
    <row r="5803" spans="1:7" ht="21" x14ac:dyDescent="0.25">
      <c r="A5803" s="115" t="s">
        <v>5505</v>
      </c>
      <c r="B5803" s="102" t="s">
        <v>7040</v>
      </c>
      <c r="C5803" s="101" t="str">
        <f t="shared" si="180"/>
        <v>Formula</v>
      </c>
      <c r="D5803" s="102" t="s">
        <v>7039</v>
      </c>
      <c r="E5803" s="102" t="s">
        <v>7038</v>
      </c>
      <c r="F5803" s="105">
        <v>213</v>
      </c>
      <c r="G5803" s="77">
        <f t="shared" si="181"/>
        <v>213</v>
      </c>
    </row>
    <row r="5804" spans="1:7" ht="31.5" x14ac:dyDescent="0.25">
      <c r="A5804" s="114" t="s">
        <v>5507</v>
      </c>
      <c r="B5804" s="101" t="s">
        <v>7035</v>
      </c>
      <c r="C5804" s="101" t="str">
        <f t="shared" si="180"/>
        <v>Formula</v>
      </c>
      <c r="D5804" s="101" t="s">
        <v>7034</v>
      </c>
      <c r="E5804" s="101" t="s">
        <v>7033</v>
      </c>
      <c r="F5804" s="104">
        <v>68</v>
      </c>
      <c r="G5804" s="77">
        <f t="shared" si="181"/>
        <v>68</v>
      </c>
    </row>
    <row r="5805" spans="1:7" ht="21" x14ac:dyDescent="0.25">
      <c r="A5805" s="115" t="s">
        <v>5513</v>
      </c>
      <c r="B5805" s="102" t="s">
        <v>7021</v>
      </c>
      <c r="C5805" s="101" t="str">
        <f t="shared" si="180"/>
        <v>Formula</v>
      </c>
      <c r="D5805" s="102" t="s">
        <v>7020</v>
      </c>
      <c r="E5805" s="102" t="s">
        <v>6881</v>
      </c>
      <c r="F5805" s="105">
        <v>103</v>
      </c>
      <c r="G5805" s="77">
        <f t="shared" si="181"/>
        <v>103</v>
      </c>
    </row>
    <row r="5806" spans="1:7" ht="21" x14ac:dyDescent="0.25">
      <c r="A5806" s="114" t="s">
        <v>5514</v>
      </c>
      <c r="B5806" s="101" t="s">
        <v>7019</v>
      </c>
      <c r="C5806" s="101" t="str">
        <f t="shared" si="180"/>
        <v>Formula</v>
      </c>
      <c r="D5806" s="101" t="s">
        <v>7018</v>
      </c>
      <c r="E5806" s="101" t="s">
        <v>7017</v>
      </c>
      <c r="F5806" s="104">
        <v>57</v>
      </c>
      <c r="G5806" s="77">
        <f t="shared" si="181"/>
        <v>57</v>
      </c>
    </row>
    <row r="5807" spans="1:7" ht="21" x14ac:dyDescent="0.25">
      <c r="A5807" s="115" t="s">
        <v>5515</v>
      </c>
      <c r="B5807" s="102" t="s">
        <v>7016</v>
      </c>
      <c r="C5807" s="101" t="str">
        <f t="shared" si="180"/>
        <v>Formula</v>
      </c>
      <c r="D5807" s="102" t="s">
        <v>7015</v>
      </c>
      <c r="E5807" s="102" t="s">
        <v>7014</v>
      </c>
      <c r="F5807" s="105">
        <v>32</v>
      </c>
      <c r="G5807" s="77">
        <f t="shared" si="181"/>
        <v>32</v>
      </c>
    </row>
    <row r="5808" spans="1:7" ht="21" x14ac:dyDescent="0.25">
      <c r="A5808" s="114" t="s">
        <v>5517</v>
      </c>
      <c r="B5808" s="101" t="s">
        <v>7011</v>
      </c>
      <c r="C5808" s="101" t="str">
        <f t="shared" si="180"/>
        <v>Formula</v>
      </c>
      <c r="D5808" s="101" t="s">
        <v>7010</v>
      </c>
      <c r="E5808" s="101" t="s">
        <v>6881</v>
      </c>
      <c r="F5808" s="104">
        <v>40</v>
      </c>
      <c r="G5808" s="77">
        <f t="shared" si="181"/>
        <v>40</v>
      </c>
    </row>
    <row r="5809" spans="1:7" ht="21" x14ac:dyDescent="0.25">
      <c r="A5809" s="115" t="s">
        <v>5518</v>
      </c>
      <c r="B5809" s="102" t="s">
        <v>7009</v>
      </c>
      <c r="C5809" s="101" t="str">
        <f t="shared" si="180"/>
        <v>Formula</v>
      </c>
      <c r="D5809" s="102" t="s">
        <v>7008</v>
      </c>
      <c r="E5809" s="102" t="s">
        <v>6881</v>
      </c>
      <c r="F5809" s="105">
        <v>36</v>
      </c>
      <c r="G5809" s="77">
        <f t="shared" si="181"/>
        <v>36</v>
      </c>
    </row>
    <row r="5810" spans="1:7" ht="21" x14ac:dyDescent="0.25">
      <c r="A5810" s="114" t="s">
        <v>5520</v>
      </c>
      <c r="B5810" s="101" t="s">
        <v>7004</v>
      </c>
      <c r="C5810" s="101" t="str">
        <f t="shared" si="180"/>
        <v>Formula</v>
      </c>
      <c r="D5810" s="101" t="s">
        <v>7003</v>
      </c>
      <c r="E5810" s="101" t="s">
        <v>7002</v>
      </c>
      <c r="F5810" s="104">
        <v>30</v>
      </c>
      <c r="G5810" s="77">
        <f t="shared" si="181"/>
        <v>30</v>
      </c>
    </row>
    <row r="5811" spans="1:7" ht="21" x14ac:dyDescent="0.25">
      <c r="A5811" s="115" t="s">
        <v>5528</v>
      </c>
      <c r="B5811" s="102" t="s">
        <v>6984</v>
      </c>
      <c r="C5811" s="101" t="str">
        <f t="shared" si="180"/>
        <v>Formula</v>
      </c>
      <c r="D5811" s="102" t="s">
        <v>6983</v>
      </c>
      <c r="E5811" s="102" t="s">
        <v>6881</v>
      </c>
      <c r="F5811" s="105">
        <v>117</v>
      </c>
      <c r="G5811" s="77">
        <f t="shared" si="181"/>
        <v>117</v>
      </c>
    </row>
    <row r="5812" spans="1:7" ht="21" x14ac:dyDescent="0.25">
      <c r="A5812" s="114" t="s">
        <v>5530</v>
      </c>
      <c r="B5812" s="101" t="s">
        <v>6979</v>
      </c>
      <c r="C5812" s="101" t="str">
        <f t="shared" si="180"/>
        <v>Formula</v>
      </c>
      <c r="D5812" s="101" t="s">
        <v>6978</v>
      </c>
      <c r="E5812" s="101" t="s">
        <v>6977</v>
      </c>
      <c r="F5812" s="104">
        <v>17</v>
      </c>
      <c r="G5812" s="77">
        <f t="shared" si="181"/>
        <v>17</v>
      </c>
    </row>
    <row r="5813" spans="1:7" ht="21" x14ac:dyDescent="0.25">
      <c r="A5813" s="115" t="s">
        <v>5534</v>
      </c>
      <c r="B5813" s="102" t="s">
        <v>6969</v>
      </c>
      <c r="C5813" s="101" t="str">
        <f t="shared" si="180"/>
        <v>Formula</v>
      </c>
      <c r="D5813" s="102" t="s">
        <v>6968</v>
      </c>
      <c r="E5813" s="102" t="s">
        <v>6967</v>
      </c>
      <c r="F5813" s="105">
        <v>16</v>
      </c>
      <c r="G5813" s="77">
        <f t="shared" si="181"/>
        <v>16</v>
      </c>
    </row>
    <row r="5814" spans="1:7" ht="21" x14ac:dyDescent="0.25">
      <c r="A5814" s="114" t="s">
        <v>5542</v>
      </c>
      <c r="B5814" s="101" t="s">
        <v>6947</v>
      </c>
      <c r="C5814" s="101" t="str">
        <f t="shared" si="180"/>
        <v>Formula</v>
      </c>
      <c r="D5814" s="101" t="s">
        <v>6946</v>
      </c>
      <c r="E5814" s="101" t="s">
        <v>6945</v>
      </c>
      <c r="F5814" s="104">
        <v>58</v>
      </c>
      <c r="G5814" s="77">
        <f t="shared" si="181"/>
        <v>58</v>
      </c>
    </row>
    <row r="5815" spans="1:7" ht="21" x14ac:dyDescent="0.25">
      <c r="A5815" s="115" t="s">
        <v>5546</v>
      </c>
      <c r="B5815" s="102" t="s">
        <v>6937</v>
      </c>
      <c r="C5815" s="101" t="str">
        <f t="shared" si="180"/>
        <v>Formula</v>
      </c>
      <c r="D5815" s="102" t="s">
        <v>6936</v>
      </c>
      <c r="E5815" s="102" t="s">
        <v>6881</v>
      </c>
      <c r="F5815" s="105">
        <v>20</v>
      </c>
      <c r="G5815" s="77">
        <f t="shared" si="181"/>
        <v>20</v>
      </c>
    </row>
    <row r="5816" spans="1:7" ht="21" x14ac:dyDescent="0.25">
      <c r="A5816" s="114" t="s">
        <v>5553</v>
      </c>
      <c r="B5816" s="101" t="s">
        <v>6918</v>
      </c>
      <c r="C5816" s="101" t="str">
        <f t="shared" si="180"/>
        <v>Formula</v>
      </c>
      <c r="D5816" s="101" t="s">
        <v>6917</v>
      </c>
      <c r="E5816" s="101" t="s">
        <v>6916</v>
      </c>
      <c r="F5816" s="104">
        <v>74</v>
      </c>
      <c r="G5816" s="77">
        <f t="shared" si="181"/>
        <v>74</v>
      </c>
    </row>
    <row r="5817" spans="1:7" ht="21" x14ac:dyDescent="0.25">
      <c r="A5817" s="115" t="s">
        <v>5560</v>
      </c>
      <c r="B5817" s="102" t="s">
        <v>6894</v>
      </c>
      <c r="C5817" s="101" t="str">
        <f t="shared" si="180"/>
        <v>Formula</v>
      </c>
      <c r="D5817" s="102" t="s">
        <v>6893</v>
      </c>
      <c r="E5817" s="102" t="s">
        <v>6892</v>
      </c>
      <c r="F5817" s="105">
        <v>20</v>
      </c>
      <c r="G5817" s="77">
        <f t="shared" si="181"/>
        <v>20</v>
      </c>
    </row>
    <row r="5818" spans="1:7" ht="21" x14ac:dyDescent="0.25">
      <c r="A5818" s="114" t="s">
        <v>5563</v>
      </c>
      <c r="B5818" s="101" t="s">
        <v>6887</v>
      </c>
      <c r="C5818" s="101" t="str">
        <f t="shared" si="180"/>
        <v>Formula</v>
      </c>
      <c r="D5818" s="101" t="s">
        <v>6886</v>
      </c>
      <c r="E5818" s="101" t="s">
        <v>6881</v>
      </c>
      <c r="F5818" s="104">
        <v>20</v>
      </c>
      <c r="G5818" s="77">
        <f t="shared" si="181"/>
        <v>20</v>
      </c>
    </row>
    <row r="5819" spans="1:7" ht="21" x14ac:dyDescent="0.25">
      <c r="A5819" s="115" t="s">
        <v>5566</v>
      </c>
      <c r="B5819" s="102" t="s">
        <v>6880</v>
      </c>
      <c r="C5819" s="101" t="str">
        <f t="shared" si="180"/>
        <v>Formula</v>
      </c>
      <c r="D5819" s="102" t="s">
        <v>6879</v>
      </c>
      <c r="E5819" s="102" t="s">
        <v>6878</v>
      </c>
      <c r="F5819" s="105">
        <v>20</v>
      </c>
      <c r="G5819" s="77">
        <f t="shared" si="181"/>
        <v>20</v>
      </c>
    </row>
    <row r="5820" spans="1:7" ht="21" x14ac:dyDescent="0.25">
      <c r="A5820" s="114" t="s">
        <v>3445</v>
      </c>
      <c r="B5820" s="101" t="s">
        <v>10632</v>
      </c>
      <c r="C5820" s="101" t="str">
        <f t="shared" si="180"/>
        <v>Formula</v>
      </c>
      <c r="D5820" s="101" t="s">
        <v>10631</v>
      </c>
      <c r="E5820" s="101" t="s">
        <v>10633</v>
      </c>
      <c r="F5820" s="104">
        <v>153</v>
      </c>
      <c r="G5820" s="77">
        <f t="shared" si="181"/>
        <v>765</v>
      </c>
    </row>
    <row r="5821" spans="1:7" ht="21" x14ac:dyDescent="0.25">
      <c r="A5821" s="115" t="s">
        <v>3446</v>
      </c>
      <c r="B5821" s="102" t="s">
        <v>10632</v>
      </c>
      <c r="C5821" s="101" t="str">
        <f t="shared" si="180"/>
        <v>Formula</v>
      </c>
      <c r="D5821" s="102" t="s">
        <v>10631</v>
      </c>
      <c r="E5821" s="102" t="s">
        <v>18285</v>
      </c>
      <c r="F5821" s="105">
        <v>110</v>
      </c>
      <c r="G5821" s="77">
        <f t="shared" si="181"/>
        <v>765</v>
      </c>
    </row>
    <row r="5822" spans="1:7" ht="21" x14ac:dyDescent="0.25">
      <c r="A5822" s="114" t="s">
        <v>3447</v>
      </c>
      <c r="B5822" s="101" t="s">
        <v>10632</v>
      </c>
      <c r="C5822" s="101" t="str">
        <f t="shared" si="180"/>
        <v>Formula</v>
      </c>
      <c r="D5822" s="101" t="s">
        <v>10631</v>
      </c>
      <c r="E5822" s="101" t="s">
        <v>18286</v>
      </c>
      <c r="F5822" s="104">
        <v>163</v>
      </c>
      <c r="G5822" s="77">
        <f t="shared" si="181"/>
        <v>765</v>
      </c>
    </row>
    <row r="5823" spans="1:7" ht="21" x14ac:dyDescent="0.25">
      <c r="A5823" s="115" t="s">
        <v>3448</v>
      </c>
      <c r="B5823" s="102" t="s">
        <v>10632</v>
      </c>
      <c r="C5823" s="101" t="str">
        <f t="shared" si="180"/>
        <v>Formula</v>
      </c>
      <c r="D5823" s="102" t="s">
        <v>10631</v>
      </c>
      <c r="E5823" s="102" t="s">
        <v>18287</v>
      </c>
      <c r="F5823" s="105">
        <v>50</v>
      </c>
      <c r="G5823" s="77">
        <f t="shared" si="181"/>
        <v>765</v>
      </c>
    </row>
    <row r="5824" spans="1:7" ht="21" x14ac:dyDescent="0.25">
      <c r="A5824" s="114" t="s">
        <v>3449</v>
      </c>
      <c r="B5824" s="101" t="s">
        <v>10632</v>
      </c>
      <c r="C5824" s="101" t="str">
        <f t="shared" si="180"/>
        <v>Formula</v>
      </c>
      <c r="D5824" s="101" t="s">
        <v>10631</v>
      </c>
      <c r="E5824" s="101" t="s">
        <v>18288</v>
      </c>
      <c r="F5824" s="104">
        <v>143</v>
      </c>
      <c r="G5824" s="77">
        <f t="shared" si="181"/>
        <v>765</v>
      </c>
    </row>
    <row r="5825" spans="1:7" ht="21" x14ac:dyDescent="0.25">
      <c r="A5825" s="115" t="s">
        <v>3450</v>
      </c>
      <c r="B5825" s="102" t="s">
        <v>10632</v>
      </c>
      <c r="C5825" s="101" t="str">
        <f t="shared" si="180"/>
        <v>Formula</v>
      </c>
      <c r="D5825" s="102" t="s">
        <v>10631</v>
      </c>
      <c r="E5825" s="102" t="s">
        <v>18289</v>
      </c>
      <c r="F5825" s="105">
        <v>146</v>
      </c>
      <c r="G5825" s="77">
        <f t="shared" si="181"/>
        <v>765</v>
      </c>
    </row>
    <row r="5826" spans="1:7" ht="31.5" x14ac:dyDescent="0.25">
      <c r="A5826" s="114" t="s">
        <v>3451</v>
      </c>
      <c r="B5826" s="101" t="s">
        <v>10630</v>
      </c>
      <c r="C5826" s="101" t="str">
        <f t="shared" si="180"/>
        <v>Formula</v>
      </c>
      <c r="D5826" s="101" t="s">
        <v>10629</v>
      </c>
      <c r="E5826" s="101" t="s">
        <v>10628</v>
      </c>
      <c r="F5826" s="104">
        <v>132</v>
      </c>
      <c r="G5826" s="77">
        <f t="shared" si="181"/>
        <v>132</v>
      </c>
    </row>
    <row r="5827" spans="1:7" ht="21" x14ac:dyDescent="0.25">
      <c r="A5827" s="115" t="s">
        <v>3452</v>
      </c>
      <c r="B5827" s="102" t="s">
        <v>10626</v>
      </c>
      <c r="C5827" s="101" t="str">
        <f t="shared" ref="C5827:C5890" si="182">IF(ISTEXT(VLOOKUP(B5827,$I$3:$I$12,1,FALSE)),"Alt sub","Formula")</f>
        <v>Formula</v>
      </c>
      <c r="D5827" s="102" t="s">
        <v>10625</v>
      </c>
      <c r="E5827" s="102" t="s">
        <v>10627</v>
      </c>
      <c r="F5827" s="105">
        <v>248</v>
      </c>
      <c r="G5827" s="77">
        <f t="shared" ref="G5827:G5890" si="183">SUMIF(B:B,B5827,F:F)</f>
        <v>248</v>
      </c>
    </row>
    <row r="5828" spans="1:7" ht="31.5" x14ac:dyDescent="0.25">
      <c r="A5828" s="114" t="s">
        <v>3453</v>
      </c>
      <c r="B5828" s="101" t="s">
        <v>10624</v>
      </c>
      <c r="C5828" s="101" t="str">
        <f t="shared" si="182"/>
        <v>Formula</v>
      </c>
      <c r="D5828" s="101" t="s">
        <v>10623</v>
      </c>
      <c r="E5828" s="101" t="s">
        <v>10622</v>
      </c>
      <c r="F5828" s="104">
        <v>221</v>
      </c>
      <c r="G5828" s="77">
        <f t="shared" si="183"/>
        <v>221</v>
      </c>
    </row>
    <row r="5829" spans="1:7" ht="21" x14ac:dyDescent="0.25">
      <c r="A5829" s="115" t="s">
        <v>3454</v>
      </c>
      <c r="B5829" s="102" t="s">
        <v>10619</v>
      </c>
      <c r="C5829" s="101" t="str">
        <f t="shared" si="182"/>
        <v>Formula</v>
      </c>
      <c r="D5829" s="102" t="s">
        <v>10618</v>
      </c>
      <c r="E5829" s="102" t="s">
        <v>10621</v>
      </c>
      <c r="F5829" s="105">
        <v>188</v>
      </c>
      <c r="G5829" s="77">
        <f t="shared" si="183"/>
        <v>263</v>
      </c>
    </row>
    <row r="5830" spans="1:7" ht="21" x14ac:dyDescent="0.25">
      <c r="A5830" s="114" t="s">
        <v>3455</v>
      </c>
      <c r="B5830" s="101" t="s">
        <v>10619</v>
      </c>
      <c r="C5830" s="101" t="str">
        <f t="shared" si="182"/>
        <v>Formula</v>
      </c>
      <c r="D5830" s="101" t="s">
        <v>10618</v>
      </c>
      <c r="E5830" s="101" t="s">
        <v>10620</v>
      </c>
      <c r="F5830" s="104">
        <v>29</v>
      </c>
      <c r="G5830" s="77">
        <f t="shared" si="183"/>
        <v>263</v>
      </c>
    </row>
    <row r="5831" spans="1:7" ht="21" x14ac:dyDescent="0.25">
      <c r="A5831" s="115" t="s">
        <v>3456</v>
      </c>
      <c r="B5831" s="102" t="s">
        <v>10619</v>
      </c>
      <c r="C5831" s="101" t="str">
        <f t="shared" si="182"/>
        <v>Formula</v>
      </c>
      <c r="D5831" s="102" t="s">
        <v>10618</v>
      </c>
      <c r="E5831" s="102" t="s">
        <v>10617</v>
      </c>
      <c r="F5831" s="105">
        <v>46</v>
      </c>
      <c r="G5831" s="77">
        <f t="shared" si="183"/>
        <v>263</v>
      </c>
    </row>
    <row r="5832" spans="1:7" ht="21" x14ac:dyDescent="0.25">
      <c r="A5832" s="114" t="s">
        <v>3459</v>
      </c>
      <c r="B5832" s="101" t="s">
        <v>10609</v>
      </c>
      <c r="C5832" s="101" t="str">
        <f t="shared" si="182"/>
        <v>Formula</v>
      </c>
      <c r="D5832" s="101" t="s">
        <v>10608</v>
      </c>
      <c r="E5832" s="101" t="s">
        <v>10611</v>
      </c>
      <c r="F5832" s="104">
        <v>178</v>
      </c>
      <c r="G5832" s="77">
        <f t="shared" si="183"/>
        <v>207</v>
      </c>
    </row>
    <row r="5833" spans="1:7" ht="21" x14ac:dyDescent="0.25">
      <c r="A5833" s="115" t="s">
        <v>3460</v>
      </c>
      <c r="B5833" s="102" t="s">
        <v>10609</v>
      </c>
      <c r="C5833" s="101" t="str">
        <f t="shared" si="182"/>
        <v>Formula</v>
      </c>
      <c r="D5833" s="102" t="s">
        <v>10608</v>
      </c>
      <c r="E5833" s="102" t="s">
        <v>10610</v>
      </c>
      <c r="F5833" s="105">
        <v>4</v>
      </c>
      <c r="G5833" s="77">
        <f t="shared" si="183"/>
        <v>207</v>
      </c>
    </row>
    <row r="5834" spans="1:7" ht="21" x14ac:dyDescent="0.25">
      <c r="A5834" s="114" t="s">
        <v>3461</v>
      </c>
      <c r="B5834" s="101" t="s">
        <v>10609</v>
      </c>
      <c r="C5834" s="101" t="str">
        <f t="shared" si="182"/>
        <v>Formula</v>
      </c>
      <c r="D5834" s="101" t="s">
        <v>10608</v>
      </c>
      <c r="E5834" s="101" t="s">
        <v>10607</v>
      </c>
      <c r="F5834" s="104">
        <v>25</v>
      </c>
      <c r="G5834" s="77">
        <f t="shared" si="183"/>
        <v>207</v>
      </c>
    </row>
    <row r="5835" spans="1:7" ht="31.5" x14ac:dyDescent="0.25">
      <c r="A5835" s="115" t="s">
        <v>3462</v>
      </c>
      <c r="B5835" s="102" t="s">
        <v>10606</v>
      </c>
      <c r="C5835" s="101" t="str">
        <f t="shared" si="182"/>
        <v>Formula</v>
      </c>
      <c r="D5835" s="102" t="s">
        <v>10605</v>
      </c>
      <c r="E5835" s="102" t="s">
        <v>7798</v>
      </c>
      <c r="F5835" s="105">
        <v>100</v>
      </c>
      <c r="G5835" s="77">
        <f t="shared" si="183"/>
        <v>100</v>
      </c>
    </row>
    <row r="5836" spans="1:7" ht="21" x14ac:dyDescent="0.25">
      <c r="A5836" s="114" t="s">
        <v>3463</v>
      </c>
      <c r="B5836" s="101" t="s">
        <v>10604</v>
      </c>
      <c r="C5836" s="101" t="str">
        <f t="shared" si="182"/>
        <v>Formula</v>
      </c>
      <c r="D5836" s="101" t="s">
        <v>10603</v>
      </c>
      <c r="E5836" s="101" t="s">
        <v>10579</v>
      </c>
      <c r="F5836" s="104">
        <v>56</v>
      </c>
      <c r="G5836" s="77">
        <f t="shared" si="183"/>
        <v>56</v>
      </c>
    </row>
    <row r="5837" spans="1:7" ht="21" x14ac:dyDescent="0.25">
      <c r="A5837" s="115" t="s">
        <v>3464</v>
      </c>
      <c r="B5837" s="102" t="s">
        <v>10602</v>
      </c>
      <c r="C5837" s="101" t="str">
        <f t="shared" si="182"/>
        <v>Formula</v>
      </c>
      <c r="D5837" s="102" t="s">
        <v>10601</v>
      </c>
      <c r="E5837" s="102" t="s">
        <v>6881</v>
      </c>
      <c r="F5837" s="105">
        <v>70</v>
      </c>
      <c r="G5837" s="77">
        <f t="shared" si="183"/>
        <v>70</v>
      </c>
    </row>
    <row r="5838" spans="1:7" ht="31.5" x14ac:dyDescent="0.25">
      <c r="A5838" s="114" t="s">
        <v>3465</v>
      </c>
      <c r="B5838" s="101" t="s">
        <v>10600</v>
      </c>
      <c r="C5838" s="101" t="str">
        <f t="shared" si="182"/>
        <v>Formula</v>
      </c>
      <c r="D5838" s="101" t="s">
        <v>10599</v>
      </c>
      <c r="E5838" s="101" t="s">
        <v>6881</v>
      </c>
      <c r="F5838" s="104">
        <v>47</v>
      </c>
      <c r="G5838" s="77">
        <f t="shared" si="183"/>
        <v>47</v>
      </c>
    </row>
    <row r="5839" spans="1:7" ht="21" x14ac:dyDescent="0.25">
      <c r="A5839" s="115" t="s">
        <v>3466</v>
      </c>
      <c r="B5839" s="102" t="s">
        <v>10598</v>
      </c>
      <c r="C5839" s="101" t="str">
        <f t="shared" si="182"/>
        <v>Formula</v>
      </c>
      <c r="D5839" s="102" t="s">
        <v>10597</v>
      </c>
      <c r="E5839" s="102" t="s">
        <v>6881</v>
      </c>
      <c r="F5839" s="105">
        <v>32</v>
      </c>
      <c r="G5839" s="77">
        <f t="shared" si="183"/>
        <v>32</v>
      </c>
    </row>
    <row r="5840" spans="1:7" ht="31.5" x14ac:dyDescent="0.25">
      <c r="A5840" s="114" t="s">
        <v>3467</v>
      </c>
      <c r="B5840" s="101" t="s">
        <v>10596</v>
      </c>
      <c r="C5840" s="101" t="str">
        <f t="shared" si="182"/>
        <v>Formula</v>
      </c>
      <c r="D5840" s="101" t="s">
        <v>10595</v>
      </c>
      <c r="E5840" s="101" t="s">
        <v>6881</v>
      </c>
      <c r="F5840" s="104">
        <v>19</v>
      </c>
      <c r="G5840" s="77">
        <f t="shared" si="183"/>
        <v>19</v>
      </c>
    </row>
    <row r="5841" spans="1:7" ht="31.5" x14ac:dyDescent="0.25">
      <c r="A5841" s="115" t="s">
        <v>3469</v>
      </c>
      <c r="B5841" s="102" t="s">
        <v>10589</v>
      </c>
      <c r="C5841" s="101" t="str">
        <f t="shared" si="182"/>
        <v>Formula</v>
      </c>
      <c r="D5841" s="102" t="s">
        <v>10588</v>
      </c>
      <c r="E5841" s="102" t="s">
        <v>10587</v>
      </c>
      <c r="F5841" s="105">
        <v>53</v>
      </c>
      <c r="G5841" s="77">
        <f t="shared" si="183"/>
        <v>53</v>
      </c>
    </row>
    <row r="5842" spans="1:7" ht="21" x14ac:dyDescent="0.25">
      <c r="A5842" s="114" t="s">
        <v>3470</v>
      </c>
      <c r="B5842" s="101" t="s">
        <v>10586</v>
      </c>
      <c r="C5842" s="101" t="str">
        <f t="shared" si="182"/>
        <v>Formula</v>
      </c>
      <c r="D5842" s="101" t="s">
        <v>10585</v>
      </c>
      <c r="E5842" s="101" t="s">
        <v>10579</v>
      </c>
      <c r="F5842" s="104">
        <v>38</v>
      </c>
      <c r="G5842" s="77">
        <f t="shared" si="183"/>
        <v>38</v>
      </c>
    </row>
    <row r="5843" spans="1:7" ht="31.5" x14ac:dyDescent="0.25">
      <c r="A5843" s="115" t="s">
        <v>18374</v>
      </c>
      <c r="B5843" s="102" t="s">
        <v>18943</v>
      </c>
      <c r="C5843" s="101" t="str">
        <f t="shared" si="182"/>
        <v>Formula</v>
      </c>
      <c r="D5843" s="102" t="s">
        <v>18467</v>
      </c>
      <c r="E5843" s="102" t="s">
        <v>10579</v>
      </c>
      <c r="F5843" s="105">
        <v>34</v>
      </c>
      <c r="G5843" s="77">
        <f t="shared" si="183"/>
        <v>34</v>
      </c>
    </row>
    <row r="5844" spans="1:7" ht="21" x14ac:dyDescent="0.25">
      <c r="A5844" s="114" t="s">
        <v>3471</v>
      </c>
      <c r="B5844" s="101" t="s">
        <v>10584</v>
      </c>
      <c r="C5844" s="101" t="str">
        <f t="shared" si="182"/>
        <v>Formula</v>
      </c>
      <c r="D5844" s="101" t="s">
        <v>10583</v>
      </c>
      <c r="E5844" s="101" t="s">
        <v>10582</v>
      </c>
      <c r="F5844" s="104">
        <v>199</v>
      </c>
      <c r="G5844" s="77">
        <f t="shared" si="183"/>
        <v>199</v>
      </c>
    </row>
    <row r="5845" spans="1:7" ht="21" x14ac:dyDescent="0.25">
      <c r="A5845" s="115" t="s">
        <v>3472</v>
      </c>
      <c r="B5845" s="102" t="s">
        <v>10581</v>
      </c>
      <c r="C5845" s="101" t="str">
        <f t="shared" si="182"/>
        <v>Formula</v>
      </c>
      <c r="D5845" s="102" t="s">
        <v>10580</v>
      </c>
      <c r="E5845" s="102" t="s">
        <v>10579</v>
      </c>
      <c r="F5845" s="105">
        <v>32</v>
      </c>
      <c r="G5845" s="77">
        <f t="shared" si="183"/>
        <v>32</v>
      </c>
    </row>
    <row r="5846" spans="1:7" ht="21" x14ac:dyDescent="0.25">
      <c r="A5846" s="114" t="s">
        <v>3473</v>
      </c>
      <c r="B5846" s="101" t="s">
        <v>10578</v>
      </c>
      <c r="C5846" s="101" t="str">
        <f t="shared" si="182"/>
        <v>Formula</v>
      </c>
      <c r="D5846" s="101" t="s">
        <v>10577</v>
      </c>
      <c r="E5846" s="101" t="s">
        <v>6881</v>
      </c>
      <c r="F5846" s="104">
        <v>50</v>
      </c>
      <c r="G5846" s="77">
        <f t="shared" si="183"/>
        <v>50</v>
      </c>
    </row>
    <row r="5847" spans="1:7" ht="21" x14ac:dyDescent="0.25">
      <c r="A5847" s="115" t="s">
        <v>3474</v>
      </c>
      <c r="B5847" s="102" t="s">
        <v>10574</v>
      </c>
      <c r="C5847" s="101" t="str">
        <f t="shared" si="182"/>
        <v>Formula</v>
      </c>
      <c r="D5847" s="102" t="s">
        <v>10573</v>
      </c>
      <c r="E5847" s="102" t="s">
        <v>10576</v>
      </c>
      <c r="F5847" s="105">
        <v>84</v>
      </c>
      <c r="G5847" s="77">
        <f t="shared" si="183"/>
        <v>402</v>
      </c>
    </row>
    <row r="5848" spans="1:7" ht="21" x14ac:dyDescent="0.25">
      <c r="A5848" s="114" t="s">
        <v>3475</v>
      </c>
      <c r="B5848" s="101" t="s">
        <v>10574</v>
      </c>
      <c r="C5848" s="101" t="str">
        <f t="shared" si="182"/>
        <v>Formula</v>
      </c>
      <c r="D5848" s="101" t="s">
        <v>10573</v>
      </c>
      <c r="E5848" s="101" t="s">
        <v>10575</v>
      </c>
      <c r="F5848" s="104">
        <v>20</v>
      </c>
      <c r="G5848" s="77">
        <f t="shared" si="183"/>
        <v>402</v>
      </c>
    </row>
    <row r="5849" spans="1:7" ht="21" x14ac:dyDescent="0.25">
      <c r="A5849" s="115" t="s">
        <v>10572</v>
      </c>
      <c r="B5849" s="102" t="s">
        <v>10574</v>
      </c>
      <c r="C5849" s="101" t="str">
        <f t="shared" si="182"/>
        <v>Formula</v>
      </c>
      <c r="D5849" s="102" t="s">
        <v>10573</v>
      </c>
      <c r="E5849" s="102" t="s">
        <v>10571</v>
      </c>
      <c r="F5849" s="105">
        <v>20</v>
      </c>
      <c r="G5849" s="77">
        <f t="shared" si="183"/>
        <v>402</v>
      </c>
    </row>
    <row r="5850" spans="1:7" ht="21" x14ac:dyDescent="0.25">
      <c r="A5850" s="114" t="s">
        <v>17885</v>
      </c>
      <c r="B5850" s="101" t="s">
        <v>10574</v>
      </c>
      <c r="C5850" s="101" t="str">
        <f t="shared" si="182"/>
        <v>Formula</v>
      </c>
      <c r="D5850" s="101" t="s">
        <v>10573</v>
      </c>
      <c r="E5850" s="101" t="s">
        <v>17975</v>
      </c>
      <c r="F5850" s="104">
        <v>50</v>
      </c>
      <c r="G5850" s="77">
        <f t="shared" si="183"/>
        <v>402</v>
      </c>
    </row>
    <row r="5851" spans="1:7" ht="21" x14ac:dyDescent="0.25">
      <c r="A5851" s="115" t="s">
        <v>18973</v>
      </c>
      <c r="B5851" s="102" t="s">
        <v>10574</v>
      </c>
      <c r="C5851" s="101" t="str">
        <f t="shared" si="182"/>
        <v>Formula</v>
      </c>
      <c r="D5851" s="102" t="s">
        <v>10573</v>
      </c>
      <c r="E5851" s="102" t="s">
        <v>19171</v>
      </c>
      <c r="F5851" s="105">
        <v>138</v>
      </c>
      <c r="G5851" s="77">
        <f t="shared" si="183"/>
        <v>402</v>
      </c>
    </row>
    <row r="5852" spans="1:7" ht="21" x14ac:dyDescent="0.25">
      <c r="A5852" s="114" t="s">
        <v>19172</v>
      </c>
      <c r="B5852" s="101" t="s">
        <v>10574</v>
      </c>
      <c r="C5852" s="101" t="str">
        <f t="shared" si="182"/>
        <v>Formula</v>
      </c>
      <c r="D5852" s="101" t="s">
        <v>10573</v>
      </c>
      <c r="E5852" s="101" t="s">
        <v>19173</v>
      </c>
      <c r="F5852" s="104">
        <v>90</v>
      </c>
      <c r="G5852" s="77">
        <f t="shared" si="183"/>
        <v>402</v>
      </c>
    </row>
    <row r="5853" spans="1:7" ht="21" x14ac:dyDescent="0.25">
      <c r="A5853" s="115" t="s">
        <v>3476</v>
      </c>
      <c r="B5853" s="102" t="s">
        <v>10570</v>
      </c>
      <c r="C5853" s="101" t="str">
        <f t="shared" si="182"/>
        <v>Formula</v>
      </c>
      <c r="D5853" s="102" t="s">
        <v>10569</v>
      </c>
      <c r="E5853" s="102" t="s">
        <v>10568</v>
      </c>
      <c r="F5853" s="105">
        <v>54</v>
      </c>
      <c r="G5853" s="77">
        <f t="shared" si="183"/>
        <v>154</v>
      </c>
    </row>
    <row r="5854" spans="1:7" ht="21" x14ac:dyDescent="0.25">
      <c r="A5854" s="114" t="s">
        <v>18972</v>
      </c>
      <c r="B5854" s="101" t="s">
        <v>10570</v>
      </c>
      <c r="C5854" s="101" t="str">
        <f t="shared" si="182"/>
        <v>Formula</v>
      </c>
      <c r="D5854" s="101" t="s">
        <v>10569</v>
      </c>
      <c r="E5854" s="101" t="s">
        <v>10592</v>
      </c>
      <c r="F5854" s="104">
        <v>100</v>
      </c>
      <c r="G5854" s="77">
        <f t="shared" si="183"/>
        <v>154</v>
      </c>
    </row>
    <row r="5855" spans="1:7" ht="21" x14ac:dyDescent="0.25">
      <c r="A5855" s="115" t="s">
        <v>3477</v>
      </c>
      <c r="B5855" s="102" t="s">
        <v>10567</v>
      </c>
      <c r="C5855" s="101" t="str">
        <f t="shared" si="182"/>
        <v>Formula</v>
      </c>
      <c r="D5855" s="102" t="s">
        <v>10566</v>
      </c>
      <c r="E5855" s="102" t="s">
        <v>10565</v>
      </c>
      <c r="F5855" s="105">
        <v>28</v>
      </c>
      <c r="G5855" s="77">
        <f t="shared" si="183"/>
        <v>28</v>
      </c>
    </row>
    <row r="5856" spans="1:7" ht="31.5" x14ac:dyDescent="0.25">
      <c r="A5856" s="114" t="s">
        <v>3478</v>
      </c>
      <c r="B5856" s="101" t="s">
        <v>10564</v>
      </c>
      <c r="C5856" s="101" t="str">
        <f t="shared" si="182"/>
        <v>Formula</v>
      </c>
      <c r="D5856" s="101" t="s">
        <v>10563</v>
      </c>
      <c r="E5856" s="101" t="s">
        <v>8514</v>
      </c>
      <c r="F5856" s="104">
        <v>40</v>
      </c>
      <c r="G5856" s="77">
        <f t="shared" si="183"/>
        <v>40</v>
      </c>
    </row>
    <row r="5857" spans="1:7" ht="21" x14ac:dyDescent="0.25">
      <c r="A5857" s="115" t="s">
        <v>17673</v>
      </c>
      <c r="B5857" s="102" t="s">
        <v>10591</v>
      </c>
      <c r="C5857" s="101" t="str">
        <f t="shared" si="182"/>
        <v>Formula</v>
      </c>
      <c r="D5857" s="102" t="s">
        <v>10590</v>
      </c>
      <c r="E5857" s="102" t="s">
        <v>19174</v>
      </c>
      <c r="F5857" s="105">
        <v>169</v>
      </c>
      <c r="G5857" s="77">
        <f t="shared" si="183"/>
        <v>644</v>
      </c>
    </row>
    <row r="5858" spans="1:7" ht="21" x14ac:dyDescent="0.25">
      <c r="A5858" s="114" t="s">
        <v>17886</v>
      </c>
      <c r="B5858" s="101" t="s">
        <v>10591</v>
      </c>
      <c r="C5858" s="101" t="str">
        <f t="shared" si="182"/>
        <v>Formula</v>
      </c>
      <c r="D5858" s="101" t="s">
        <v>10590</v>
      </c>
      <c r="E5858" s="101" t="s">
        <v>17976</v>
      </c>
      <c r="F5858" s="104">
        <v>16</v>
      </c>
      <c r="G5858" s="77">
        <f t="shared" si="183"/>
        <v>644</v>
      </c>
    </row>
    <row r="5859" spans="1:7" ht="21" x14ac:dyDescent="0.25">
      <c r="A5859" s="115" t="s">
        <v>18133</v>
      </c>
      <c r="B5859" s="102" t="s">
        <v>10591</v>
      </c>
      <c r="C5859" s="101" t="str">
        <f t="shared" si="182"/>
        <v>Formula</v>
      </c>
      <c r="D5859" s="102" t="s">
        <v>10590</v>
      </c>
      <c r="E5859" s="102" t="s">
        <v>18134</v>
      </c>
      <c r="F5859" s="105">
        <v>20</v>
      </c>
      <c r="G5859" s="77">
        <f t="shared" si="183"/>
        <v>644</v>
      </c>
    </row>
    <row r="5860" spans="1:7" ht="21" x14ac:dyDescent="0.25">
      <c r="A5860" s="114" t="s">
        <v>19175</v>
      </c>
      <c r="B5860" s="101" t="s">
        <v>10591</v>
      </c>
      <c r="C5860" s="101" t="str">
        <f t="shared" si="182"/>
        <v>Formula</v>
      </c>
      <c r="D5860" s="101" t="s">
        <v>10590</v>
      </c>
      <c r="E5860" s="101" t="s">
        <v>19176</v>
      </c>
      <c r="F5860" s="104">
        <v>260</v>
      </c>
      <c r="G5860" s="77">
        <f t="shared" si="183"/>
        <v>644</v>
      </c>
    </row>
    <row r="5861" spans="1:7" ht="21" x14ac:dyDescent="0.25">
      <c r="A5861" s="115" t="s">
        <v>19177</v>
      </c>
      <c r="B5861" s="102" t="s">
        <v>10591</v>
      </c>
      <c r="C5861" s="101" t="str">
        <f t="shared" si="182"/>
        <v>Formula</v>
      </c>
      <c r="D5861" s="102" t="s">
        <v>10590</v>
      </c>
      <c r="E5861" s="102" t="s">
        <v>19178</v>
      </c>
      <c r="F5861" s="105">
        <v>1</v>
      </c>
      <c r="G5861" s="77">
        <f t="shared" si="183"/>
        <v>644</v>
      </c>
    </row>
    <row r="5862" spans="1:7" ht="21" x14ac:dyDescent="0.25">
      <c r="A5862" s="114" t="s">
        <v>19179</v>
      </c>
      <c r="B5862" s="101" t="s">
        <v>10591</v>
      </c>
      <c r="C5862" s="101" t="str">
        <f t="shared" si="182"/>
        <v>Formula</v>
      </c>
      <c r="D5862" s="101" t="s">
        <v>10590</v>
      </c>
      <c r="E5862" s="101" t="s">
        <v>19180</v>
      </c>
      <c r="F5862" s="104">
        <v>156</v>
      </c>
      <c r="G5862" s="77">
        <f t="shared" si="183"/>
        <v>644</v>
      </c>
    </row>
    <row r="5863" spans="1:7" ht="21" x14ac:dyDescent="0.25">
      <c r="A5863" s="115" t="s">
        <v>19181</v>
      </c>
      <c r="B5863" s="102" t="s">
        <v>10591</v>
      </c>
      <c r="C5863" s="101" t="str">
        <f t="shared" si="182"/>
        <v>Formula</v>
      </c>
      <c r="D5863" s="102" t="s">
        <v>10590</v>
      </c>
      <c r="E5863" s="102" t="s">
        <v>19182</v>
      </c>
      <c r="F5863" s="105">
        <v>22</v>
      </c>
      <c r="G5863" s="77">
        <f t="shared" si="183"/>
        <v>644</v>
      </c>
    </row>
    <row r="5864" spans="1:7" ht="21" x14ac:dyDescent="0.25">
      <c r="A5864" s="114" t="s">
        <v>5100</v>
      </c>
      <c r="B5864" s="101" t="s">
        <v>7866</v>
      </c>
      <c r="C5864" s="101" t="str">
        <f t="shared" si="182"/>
        <v>Formula</v>
      </c>
      <c r="D5864" s="101" t="s">
        <v>7865</v>
      </c>
      <c r="E5864" s="101" t="s">
        <v>7872</v>
      </c>
      <c r="F5864" s="104">
        <v>124</v>
      </c>
      <c r="G5864" s="77">
        <f t="shared" si="183"/>
        <v>363</v>
      </c>
    </row>
    <row r="5865" spans="1:7" ht="21" x14ac:dyDescent="0.25">
      <c r="A5865" s="115" t="s">
        <v>5101</v>
      </c>
      <c r="B5865" s="102" t="s">
        <v>7866</v>
      </c>
      <c r="C5865" s="101" t="str">
        <f t="shared" si="182"/>
        <v>Formula</v>
      </c>
      <c r="D5865" s="102" t="s">
        <v>7865</v>
      </c>
      <c r="E5865" s="102" t="s">
        <v>7871</v>
      </c>
      <c r="F5865" s="105">
        <v>74</v>
      </c>
      <c r="G5865" s="77">
        <f t="shared" si="183"/>
        <v>363</v>
      </c>
    </row>
    <row r="5866" spans="1:7" ht="21" x14ac:dyDescent="0.25">
      <c r="A5866" s="114" t="s">
        <v>5103</v>
      </c>
      <c r="B5866" s="101" t="s">
        <v>7866</v>
      </c>
      <c r="C5866" s="101" t="str">
        <f t="shared" si="182"/>
        <v>Formula</v>
      </c>
      <c r="D5866" s="101" t="s">
        <v>7865</v>
      </c>
      <c r="E5866" s="101" t="s">
        <v>7869</v>
      </c>
      <c r="F5866" s="104">
        <v>2</v>
      </c>
      <c r="G5866" s="77">
        <f t="shared" si="183"/>
        <v>363</v>
      </c>
    </row>
    <row r="5867" spans="1:7" ht="21" x14ac:dyDescent="0.25">
      <c r="A5867" s="115" t="s">
        <v>5104</v>
      </c>
      <c r="B5867" s="102" t="s">
        <v>7866</v>
      </c>
      <c r="C5867" s="101" t="str">
        <f t="shared" si="182"/>
        <v>Formula</v>
      </c>
      <c r="D5867" s="102" t="s">
        <v>7865</v>
      </c>
      <c r="E5867" s="102" t="s">
        <v>7868</v>
      </c>
      <c r="F5867" s="105">
        <v>55</v>
      </c>
      <c r="G5867" s="77">
        <f t="shared" si="183"/>
        <v>363</v>
      </c>
    </row>
    <row r="5868" spans="1:7" ht="21" x14ac:dyDescent="0.25">
      <c r="A5868" s="114" t="s">
        <v>5105</v>
      </c>
      <c r="B5868" s="101" t="s">
        <v>7866</v>
      </c>
      <c r="C5868" s="101" t="str">
        <f t="shared" si="182"/>
        <v>Formula</v>
      </c>
      <c r="D5868" s="101" t="s">
        <v>7865</v>
      </c>
      <c r="E5868" s="101" t="s">
        <v>7867</v>
      </c>
      <c r="F5868" s="104">
        <v>108</v>
      </c>
      <c r="G5868" s="77">
        <f t="shared" si="183"/>
        <v>363</v>
      </c>
    </row>
    <row r="5869" spans="1:7" ht="21" x14ac:dyDescent="0.25">
      <c r="A5869" s="115" t="s">
        <v>5198</v>
      </c>
      <c r="B5869" s="102" t="s">
        <v>7747</v>
      </c>
      <c r="C5869" s="101" t="str">
        <f t="shared" si="182"/>
        <v>Formula</v>
      </c>
      <c r="D5869" s="102" t="s">
        <v>7746</v>
      </c>
      <c r="E5869" s="102" t="s">
        <v>7750</v>
      </c>
      <c r="F5869" s="105">
        <v>36</v>
      </c>
      <c r="G5869" s="77">
        <f t="shared" si="183"/>
        <v>306</v>
      </c>
    </row>
    <row r="5870" spans="1:7" ht="21" x14ac:dyDescent="0.25">
      <c r="A5870" s="114" t="s">
        <v>5199</v>
      </c>
      <c r="B5870" s="101" t="s">
        <v>7747</v>
      </c>
      <c r="C5870" s="101" t="str">
        <f t="shared" si="182"/>
        <v>Formula</v>
      </c>
      <c r="D5870" s="101" t="s">
        <v>7746</v>
      </c>
      <c r="E5870" s="101" t="s">
        <v>7749</v>
      </c>
      <c r="F5870" s="104">
        <v>142</v>
      </c>
      <c r="G5870" s="77">
        <f t="shared" si="183"/>
        <v>306</v>
      </c>
    </row>
    <row r="5871" spans="1:7" ht="21" x14ac:dyDescent="0.25">
      <c r="A5871" s="115" t="s">
        <v>5200</v>
      </c>
      <c r="B5871" s="102" t="s">
        <v>7747</v>
      </c>
      <c r="C5871" s="101" t="str">
        <f t="shared" si="182"/>
        <v>Formula</v>
      </c>
      <c r="D5871" s="102" t="s">
        <v>7746</v>
      </c>
      <c r="E5871" s="102" t="s">
        <v>7748</v>
      </c>
      <c r="F5871" s="105">
        <v>96</v>
      </c>
      <c r="G5871" s="77">
        <f t="shared" si="183"/>
        <v>306</v>
      </c>
    </row>
    <row r="5872" spans="1:7" ht="21" x14ac:dyDescent="0.25">
      <c r="A5872" s="114" t="s">
        <v>5201</v>
      </c>
      <c r="B5872" s="101" t="s">
        <v>7747</v>
      </c>
      <c r="C5872" s="101" t="str">
        <f t="shared" si="182"/>
        <v>Formula</v>
      </c>
      <c r="D5872" s="101" t="s">
        <v>7746</v>
      </c>
      <c r="E5872" s="101" t="s">
        <v>7745</v>
      </c>
      <c r="F5872" s="104">
        <v>32</v>
      </c>
      <c r="G5872" s="77">
        <f t="shared" si="183"/>
        <v>306</v>
      </c>
    </row>
    <row r="5873" spans="1:7" ht="21" x14ac:dyDescent="0.25">
      <c r="A5873" s="115" t="s">
        <v>5363</v>
      </c>
      <c r="B5873" s="102" t="s">
        <v>7385</v>
      </c>
      <c r="C5873" s="101" t="str">
        <f t="shared" si="182"/>
        <v>Formula</v>
      </c>
      <c r="D5873" s="102" t="s">
        <v>7384</v>
      </c>
      <c r="E5873" s="102" t="s">
        <v>6881</v>
      </c>
      <c r="F5873" s="105">
        <v>50</v>
      </c>
      <c r="G5873" s="77">
        <f t="shared" si="183"/>
        <v>50</v>
      </c>
    </row>
    <row r="5874" spans="1:7" ht="21" x14ac:dyDescent="0.25">
      <c r="A5874" s="114" t="s">
        <v>5368</v>
      </c>
      <c r="B5874" s="101" t="s">
        <v>7373</v>
      </c>
      <c r="C5874" s="101" t="str">
        <f t="shared" si="182"/>
        <v>Formula</v>
      </c>
      <c r="D5874" s="101" t="s">
        <v>7372</v>
      </c>
      <c r="E5874" s="101" t="s">
        <v>6881</v>
      </c>
      <c r="F5874" s="104">
        <v>58</v>
      </c>
      <c r="G5874" s="77">
        <f t="shared" si="183"/>
        <v>58</v>
      </c>
    </row>
    <row r="5875" spans="1:7" ht="21" x14ac:dyDescent="0.25">
      <c r="A5875" s="115" t="s">
        <v>5377</v>
      </c>
      <c r="B5875" s="102" t="s">
        <v>7352</v>
      </c>
      <c r="C5875" s="101" t="str">
        <f t="shared" si="182"/>
        <v>Formula</v>
      </c>
      <c r="D5875" s="102" t="s">
        <v>7351</v>
      </c>
      <c r="E5875" s="102" t="s">
        <v>6881</v>
      </c>
      <c r="F5875" s="105">
        <v>90</v>
      </c>
      <c r="G5875" s="77">
        <f t="shared" si="183"/>
        <v>90</v>
      </c>
    </row>
    <row r="5876" spans="1:7" ht="21" x14ac:dyDescent="0.25">
      <c r="A5876" s="114" t="s">
        <v>5385</v>
      </c>
      <c r="B5876" s="101" t="s">
        <v>7333</v>
      </c>
      <c r="C5876" s="101" t="str">
        <f t="shared" si="182"/>
        <v>Formula</v>
      </c>
      <c r="D5876" s="101" t="s">
        <v>7332</v>
      </c>
      <c r="E5876" s="101" t="s">
        <v>6881</v>
      </c>
      <c r="F5876" s="104">
        <v>58</v>
      </c>
      <c r="G5876" s="77">
        <f t="shared" si="183"/>
        <v>58</v>
      </c>
    </row>
    <row r="5877" spans="1:7" ht="21" x14ac:dyDescent="0.25">
      <c r="A5877" s="115" t="s">
        <v>5447</v>
      </c>
      <c r="B5877" s="102" t="s">
        <v>7183</v>
      </c>
      <c r="C5877" s="101" t="str">
        <f t="shared" si="182"/>
        <v>Formula</v>
      </c>
      <c r="D5877" s="102" t="s">
        <v>7182</v>
      </c>
      <c r="E5877" s="102" t="s">
        <v>6881</v>
      </c>
      <c r="F5877" s="105">
        <v>70</v>
      </c>
      <c r="G5877" s="77">
        <f t="shared" si="183"/>
        <v>70</v>
      </c>
    </row>
    <row r="5878" spans="1:7" ht="21" x14ac:dyDescent="0.25">
      <c r="A5878" s="114" t="s">
        <v>5463</v>
      </c>
      <c r="B5878" s="101" t="s">
        <v>7145</v>
      </c>
      <c r="C5878" s="101" t="str">
        <f t="shared" si="182"/>
        <v>Formula</v>
      </c>
      <c r="D5878" s="101" t="s">
        <v>7144</v>
      </c>
      <c r="E5878" s="101" t="s">
        <v>6881</v>
      </c>
      <c r="F5878" s="104">
        <v>63</v>
      </c>
      <c r="G5878" s="77">
        <f t="shared" si="183"/>
        <v>63</v>
      </c>
    </row>
    <row r="5879" spans="1:7" ht="21" x14ac:dyDescent="0.25">
      <c r="A5879" s="115" t="s">
        <v>5549</v>
      </c>
      <c r="B5879" s="102" t="s">
        <v>6930</v>
      </c>
      <c r="C5879" s="101" t="str">
        <f t="shared" si="182"/>
        <v>Formula</v>
      </c>
      <c r="D5879" s="102" t="s">
        <v>6929</v>
      </c>
      <c r="E5879" s="102" t="s">
        <v>6928</v>
      </c>
      <c r="F5879" s="105">
        <v>25</v>
      </c>
      <c r="G5879" s="77">
        <f t="shared" si="183"/>
        <v>25</v>
      </c>
    </row>
    <row r="5880" spans="1:7" ht="21" x14ac:dyDescent="0.25">
      <c r="A5880" s="114" t="s">
        <v>5562</v>
      </c>
      <c r="B5880" s="101" t="s">
        <v>6889</v>
      </c>
      <c r="C5880" s="101" t="str">
        <f t="shared" si="182"/>
        <v>Formula</v>
      </c>
      <c r="D5880" s="101" t="s">
        <v>6888</v>
      </c>
      <c r="E5880" s="101" t="s">
        <v>6881</v>
      </c>
      <c r="F5880" s="104">
        <v>80</v>
      </c>
      <c r="G5880" s="77">
        <f t="shared" si="183"/>
        <v>80</v>
      </c>
    </row>
    <row r="5881" spans="1:7" ht="21" x14ac:dyDescent="0.25">
      <c r="A5881" s="115" t="s">
        <v>5565</v>
      </c>
      <c r="B5881" s="102" t="s">
        <v>6883</v>
      </c>
      <c r="C5881" s="101" t="str">
        <f t="shared" si="182"/>
        <v>Formula</v>
      </c>
      <c r="D5881" s="102" t="s">
        <v>6882</v>
      </c>
      <c r="E5881" s="102" t="s">
        <v>6881</v>
      </c>
      <c r="F5881" s="105">
        <v>36</v>
      </c>
      <c r="G5881" s="77">
        <f t="shared" si="183"/>
        <v>36</v>
      </c>
    </row>
    <row r="5882" spans="1:7" ht="21" x14ac:dyDescent="0.25">
      <c r="A5882" s="114" t="s">
        <v>5110</v>
      </c>
      <c r="B5882" s="101" t="s">
        <v>7846</v>
      </c>
      <c r="C5882" s="101" t="str">
        <f t="shared" si="182"/>
        <v>Formula</v>
      </c>
      <c r="D5882" s="101" t="s">
        <v>7845</v>
      </c>
      <c r="E5882" s="101" t="s">
        <v>7859</v>
      </c>
      <c r="F5882" s="104">
        <v>278</v>
      </c>
      <c r="G5882" s="77">
        <f t="shared" si="183"/>
        <v>3135</v>
      </c>
    </row>
    <row r="5883" spans="1:7" ht="21" x14ac:dyDescent="0.25">
      <c r="A5883" s="115" t="s">
        <v>5111</v>
      </c>
      <c r="B5883" s="102" t="s">
        <v>7846</v>
      </c>
      <c r="C5883" s="101" t="str">
        <f t="shared" si="182"/>
        <v>Formula</v>
      </c>
      <c r="D5883" s="102" t="s">
        <v>7845</v>
      </c>
      <c r="E5883" s="102" t="s">
        <v>7858</v>
      </c>
      <c r="F5883" s="105">
        <v>184</v>
      </c>
      <c r="G5883" s="77">
        <f t="shared" si="183"/>
        <v>3135</v>
      </c>
    </row>
    <row r="5884" spans="1:7" ht="21" x14ac:dyDescent="0.25">
      <c r="A5884" s="114" t="s">
        <v>5112</v>
      </c>
      <c r="B5884" s="101" t="s">
        <v>7846</v>
      </c>
      <c r="C5884" s="101" t="str">
        <f t="shared" si="182"/>
        <v>Formula</v>
      </c>
      <c r="D5884" s="101" t="s">
        <v>7845</v>
      </c>
      <c r="E5884" s="101" t="s">
        <v>7857</v>
      </c>
      <c r="F5884" s="104">
        <v>593</v>
      </c>
      <c r="G5884" s="77">
        <f t="shared" si="183"/>
        <v>3135</v>
      </c>
    </row>
    <row r="5885" spans="1:7" ht="21" x14ac:dyDescent="0.25">
      <c r="A5885" s="115" t="s">
        <v>5113</v>
      </c>
      <c r="B5885" s="102" t="s">
        <v>7846</v>
      </c>
      <c r="C5885" s="101" t="str">
        <f t="shared" si="182"/>
        <v>Formula</v>
      </c>
      <c r="D5885" s="102" t="s">
        <v>7845</v>
      </c>
      <c r="E5885" s="102" t="s">
        <v>7856</v>
      </c>
      <c r="F5885" s="105">
        <v>318</v>
      </c>
      <c r="G5885" s="77">
        <f t="shared" si="183"/>
        <v>3135</v>
      </c>
    </row>
    <row r="5886" spans="1:7" ht="21" x14ac:dyDescent="0.25">
      <c r="A5886" s="114" t="s">
        <v>5114</v>
      </c>
      <c r="B5886" s="101" t="s">
        <v>7846</v>
      </c>
      <c r="C5886" s="101" t="str">
        <f t="shared" si="182"/>
        <v>Formula</v>
      </c>
      <c r="D5886" s="101" t="s">
        <v>7845</v>
      </c>
      <c r="E5886" s="101" t="s">
        <v>7855</v>
      </c>
      <c r="F5886" s="104">
        <v>53</v>
      </c>
      <c r="G5886" s="77">
        <f t="shared" si="183"/>
        <v>3135</v>
      </c>
    </row>
    <row r="5887" spans="1:7" ht="21" x14ac:dyDescent="0.25">
      <c r="A5887" s="115" t="s">
        <v>5115</v>
      </c>
      <c r="B5887" s="102" t="s">
        <v>7846</v>
      </c>
      <c r="C5887" s="101" t="str">
        <f t="shared" si="182"/>
        <v>Formula</v>
      </c>
      <c r="D5887" s="102" t="s">
        <v>7845</v>
      </c>
      <c r="E5887" s="102" t="s">
        <v>7854</v>
      </c>
      <c r="F5887" s="105">
        <v>100</v>
      </c>
      <c r="G5887" s="77">
        <f t="shared" si="183"/>
        <v>3135</v>
      </c>
    </row>
    <row r="5888" spans="1:7" ht="21" x14ac:dyDescent="0.25">
      <c r="A5888" s="114" t="s">
        <v>5116</v>
      </c>
      <c r="B5888" s="101" t="s">
        <v>7846</v>
      </c>
      <c r="C5888" s="101" t="str">
        <f t="shared" si="182"/>
        <v>Formula</v>
      </c>
      <c r="D5888" s="101" t="s">
        <v>7845</v>
      </c>
      <c r="E5888" s="101" t="s">
        <v>7853</v>
      </c>
      <c r="F5888" s="104">
        <v>108</v>
      </c>
      <c r="G5888" s="77">
        <f t="shared" si="183"/>
        <v>3135</v>
      </c>
    </row>
    <row r="5889" spans="1:7" ht="21" x14ac:dyDescent="0.25">
      <c r="A5889" s="115" t="s">
        <v>5117</v>
      </c>
      <c r="B5889" s="102" t="s">
        <v>7846</v>
      </c>
      <c r="C5889" s="101" t="str">
        <f t="shared" si="182"/>
        <v>Formula</v>
      </c>
      <c r="D5889" s="102" t="s">
        <v>7845</v>
      </c>
      <c r="E5889" s="102" t="s">
        <v>7852</v>
      </c>
      <c r="F5889" s="105">
        <v>199</v>
      </c>
      <c r="G5889" s="77">
        <f t="shared" si="183"/>
        <v>3135</v>
      </c>
    </row>
    <row r="5890" spans="1:7" ht="21" x14ac:dyDescent="0.25">
      <c r="A5890" s="114" t="s">
        <v>5118</v>
      </c>
      <c r="B5890" s="101" t="s">
        <v>7846</v>
      </c>
      <c r="C5890" s="101" t="str">
        <f t="shared" si="182"/>
        <v>Formula</v>
      </c>
      <c r="D5890" s="101" t="s">
        <v>7845</v>
      </c>
      <c r="E5890" s="101" t="s">
        <v>7851</v>
      </c>
      <c r="F5890" s="104">
        <v>210</v>
      </c>
      <c r="G5890" s="77">
        <f t="shared" si="183"/>
        <v>3135</v>
      </c>
    </row>
    <row r="5891" spans="1:7" ht="21" x14ac:dyDescent="0.25">
      <c r="A5891" s="115" t="s">
        <v>5119</v>
      </c>
      <c r="B5891" s="102" t="s">
        <v>7846</v>
      </c>
      <c r="C5891" s="101" t="str">
        <f t="shared" ref="C5891:C5954" si="184">IF(ISTEXT(VLOOKUP(B5891,$I$3:$I$12,1,FALSE)),"Alt sub","Formula")</f>
        <v>Formula</v>
      </c>
      <c r="D5891" s="102" t="s">
        <v>7845</v>
      </c>
      <c r="E5891" s="102" t="s">
        <v>7850</v>
      </c>
      <c r="F5891" s="105">
        <v>270</v>
      </c>
      <c r="G5891" s="77">
        <f t="shared" ref="G5891:G5954" si="185">SUMIF(B:B,B5891,F:F)</f>
        <v>3135</v>
      </c>
    </row>
    <row r="5892" spans="1:7" ht="21" x14ac:dyDescent="0.25">
      <c r="A5892" s="114" t="s">
        <v>5120</v>
      </c>
      <c r="B5892" s="101" t="s">
        <v>7846</v>
      </c>
      <c r="C5892" s="101" t="str">
        <f t="shared" si="184"/>
        <v>Formula</v>
      </c>
      <c r="D5892" s="101" t="s">
        <v>7845</v>
      </c>
      <c r="E5892" s="101" t="s">
        <v>7849</v>
      </c>
      <c r="F5892" s="104">
        <v>230</v>
      </c>
      <c r="G5892" s="77">
        <f t="shared" si="185"/>
        <v>3135</v>
      </c>
    </row>
    <row r="5893" spans="1:7" ht="31.5" x14ac:dyDescent="0.25">
      <c r="A5893" s="115" t="s">
        <v>5121</v>
      </c>
      <c r="B5893" s="102" t="s">
        <v>7846</v>
      </c>
      <c r="C5893" s="101" t="str">
        <f t="shared" si="184"/>
        <v>Formula</v>
      </c>
      <c r="D5893" s="102" t="s">
        <v>7845</v>
      </c>
      <c r="E5893" s="102" t="s">
        <v>7848</v>
      </c>
      <c r="F5893" s="105">
        <v>222</v>
      </c>
      <c r="G5893" s="77">
        <f t="shared" si="185"/>
        <v>3135</v>
      </c>
    </row>
    <row r="5894" spans="1:7" ht="21" x14ac:dyDescent="0.25">
      <c r="A5894" s="114" t="s">
        <v>5122</v>
      </c>
      <c r="B5894" s="101" t="s">
        <v>7846</v>
      </c>
      <c r="C5894" s="101" t="str">
        <f t="shared" si="184"/>
        <v>Formula</v>
      </c>
      <c r="D5894" s="101" t="s">
        <v>7845</v>
      </c>
      <c r="E5894" s="101" t="s">
        <v>7847</v>
      </c>
      <c r="F5894" s="104">
        <v>200</v>
      </c>
      <c r="G5894" s="77">
        <f t="shared" si="185"/>
        <v>3135</v>
      </c>
    </row>
    <row r="5895" spans="1:7" ht="21" x14ac:dyDescent="0.25">
      <c r="A5895" s="115" t="s">
        <v>5123</v>
      </c>
      <c r="B5895" s="102" t="s">
        <v>7846</v>
      </c>
      <c r="C5895" s="101" t="str">
        <f t="shared" si="184"/>
        <v>Formula</v>
      </c>
      <c r="D5895" s="102" t="s">
        <v>7845</v>
      </c>
      <c r="E5895" s="102" t="s">
        <v>7844</v>
      </c>
      <c r="F5895" s="105">
        <v>108</v>
      </c>
      <c r="G5895" s="77">
        <f t="shared" si="185"/>
        <v>3135</v>
      </c>
    </row>
    <row r="5896" spans="1:7" ht="21" x14ac:dyDescent="0.25">
      <c r="A5896" s="114" t="s">
        <v>18395</v>
      </c>
      <c r="B5896" s="101" t="s">
        <v>7846</v>
      </c>
      <c r="C5896" s="101" t="str">
        <f t="shared" si="184"/>
        <v>Formula</v>
      </c>
      <c r="D5896" s="101" t="s">
        <v>7845</v>
      </c>
      <c r="E5896" s="101" t="s">
        <v>18458</v>
      </c>
      <c r="F5896" s="104">
        <v>26</v>
      </c>
      <c r="G5896" s="77">
        <f t="shared" si="185"/>
        <v>3135</v>
      </c>
    </row>
    <row r="5897" spans="1:7" ht="21" x14ac:dyDescent="0.25">
      <c r="A5897" s="115" t="s">
        <v>18396</v>
      </c>
      <c r="B5897" s="102" t="s">
        <v>7846</v>
      </c>
      <c r="C5897" s="101" t="str">
        <f t="shared" si="184"/>
        <v>Formula</v>
      </c>
      <c r="D5897" s="102" t="s">
        <v>7845</v>
      </c>
      <c r="E5897" s="102" t="s">
        <v>18459</v>
      </c>
      <c r="F5897" s="105">
        <v>36</v>
      </c>
      <c r="G5897" s="77">
        <f t="shared" si="185"/>
        <v>3135</v>
      </c>
    </row>
    <row r="5898" spans="1:7" ht="21" x14ac:dyDescent="0.25">
      <c r="A5898" s="114" t="s">
        <v>5190</v>
      </c>
      <c r="B5898" s="101" t="s">
        <v>7765</v>
      </c>
      <c r="C5898" s="101" t="str">
        <f t="shared" si="184"/>
        <v>Formula</v>
      </c>
      <c r="D5898" s="101" t="s">
        <v>7764</v>
      </c>
      <c r="E5898" s="101" t="s">
        <v>7766</v>
      </c>
      <c r="F5898" s="104">
        <v>82</v>
      </c>
      <c r="G5898" s="77">
        <f t="shared" si="185"/>
        <v>100</v>
      </c>
    </row>
    <row r="5899" spans="1:7" ht="21" x14ac:dyDescent="0.25">
      <c r="A5899" s="115" t="s">
        <v>6017</v>
      </c>
      <c r="B5899" s="102" t="s">
        <v>7765</v>
      </c>
      <c r="C5899" s="101" t="str">
        <f t="shared" si="184"/>
        <v>Formula</v>
      </c>
      <c r="D5899" s="102" t="s">
        <v>7764</v>
      </c>
      <c r="E5899" s="102" t="s">
        <v>7763</v>
      </c>
      <c r="F5899" s="105">
        <v>18</v>
      </c>
      <c r="G5899" s="77">
        <f t="shared" si="185"/>
        <v>100</v>
      </c>
    </row>
    <row r="5900" spans="1:7" ht="21" x14ac:dyDescent="0.25">
      <c r="A5900" s="114" t="s">
        <v>5195</v>
      </c>
      <c r="B5900" s="101" t="s">
        <v>7752</v>
      </c>
      <c r="C5900" s="101" t="str">
        <f t="shared" si="184"/>
        <v>Formula</v>
      </c>
      <c r="D5900" s="101" t="s">
        <v>7751</v>
      </c>
      <c r="E5900" s="101" t="s">
        <v>7754</v>
      </c>
      <c r="F5900" s="104">
        <v>376</v>
      </c>
      <c r="G5900" s="77">
        <f t="shared" si="185"/>
        <v>450</v>
      </c>
    </row>
    <row r="5901" spans="1:7" ht="21" x14ac:dyDescent="0.25">
      <c r="A5901" s="115" t="s">
        <v>5196</v>
      </c>
      <c r="B5901" s="102" t="s">
        <v>7752</v>
      </c>
      <c r="C5901" s="101" t="str">
        <f t="shared" si="184"/>
        <v>Formula</v>
      </c>
      <c r="D5901" s="102" t="s">
        <v>7751</v>
      </c>
      <c r="E5901" s="102" t="s">
        <v>6388</v>
      </c>
      <c r="F5901" s="105">
        <v>34</v>
      </c>
      <c r="G5901" s="77">
        <f t="shared" si="185"/>
        <v>450</v>
      </c>
    </row>
    <row r="5902" spans="1:7" ht="21" x14ac:dyDescent="0.25">
      <c r="A5902" s="114" t="s">
        <v>5197</v>
      </c>
      <c r="B5902" s="101" t="s">
        <v>7752</v>
      </c>
      <c r="C5902" s="101" t="str">
        <f t="shared" si="184"/>
        <v>Formula</v>
      </c>
      <c r="D5902" s="101" t="s">
        <v>7751</v>
      </c>
      <c r="E5902" s="101" t="s">
        <v>7753</v>
      </c>
      <c r="F5902" s="104">
        <v>40</v>
      </c>
      <c r="G5902" s="77">
        <f t="shared" si="185"/>
        <v>450</v>
      </c>
    </row>
    <row r="5903" spans="1:7" ht="21" x14ac:dyDescent="0.25">
      <c r="A5903" s="115" t="s">
        <v>5208</v>
      </c>
      <c r="B5903" s="102" t="s">
        <v>7736</v>
      </c>
      <c r="C5903" s="101" t="str">
        <f t="shared" si="184"/>
        <v>Formula</v>
      </c>
      <c r="D5903" s="102" t="s">
        <v>7735</v>
      </c>
      <c r="E5903" s="102" t="s">
        <v>7734</v>
      </c>
      <c r="F5903" s="105">
        <v>300</v>
      </c>
      <c r="G5903" s="77">
        <f t="shared" si="185"/>
        <v>300</v>
      </c>
    </row>
    <row r="5904" spans="1:7" ht="21" x14ac:dyDescent="0.25">
      <c r="A5904" s="114" t="s">
        <v>5215</v>
      </c>
      <c r="B5904" s="101" t="s">
        <v>7719</v>
      </c>
      <c r="C5904" s="101" t="str">
        <f t="shared" si="184"/>
        <v>Formula</v>
      </c>
      <c r="D5904" s="101" t="s">
        <v>7718</v>
      </c>
      <c r="E5904" s="101" t="s">
        <v>7724</v>
      </c>
      <c r="F5904" s="104">
        <v>77</v>
      </c>
      <c r="G5904" s="77">
        <f t="shared" si="185"/>
        <v>440</v>
      </c>
    </row>
    <row r="5905" spans="1:7" ht="21" x14ac:dyDescent="0.25">
      <c r="A5905" s="115" t="s">
        <v>5216</v>
      </c>
      <c r="B5905" s="102" t="s">
        <v>7719</v>
      </c>
      <c r="C5905" s="101" t="str">
        <f t="shared" si="184"/>
        <v>Formula</v>
      </c>
      <c r="D5905" s="102" t="s">
        <v>7718</v>
      </c>
      <c r="E5905" s="102" t="s">
        <v>6388</v>
      </c>
      <c r="F5905" s="105">
        <v>31</v>
      </c>
      <c r="G5905" s="77">
        <f t="shared" si="185"/>
        <v>440</v>
      </c>
    </row>
    <row r="5906" spans="1:7" ht="21" x14ac:dyDescent="0.25">
      <c r="A5906" s="114" t="s">
        <v>5217</v>
      </c>
      <c r="B5906" s="101" t="s">
        <v>7719</v>
      </c>
      <c r="C5906" s="101" t="str">
        <f t="shared" si="184"/>
        <v>Formula</v>
      </c>
      <c r="D5906" s="101" t="s">
        <v>7718</v>
      </c>
      <c r="E5906" s="101" t="s">
        <v>7723</v>
      </c>
      <c r="F5906" s="104">
        <v>33</v>
      </c>
      <c r="G5906" s="77">
        <f t="shared" si="185"/>
        <v>440</v>
      </c>
    </row>
    <row r="5907" spans="1:7" ht="21" x14ac:dyDescent="0.25">
      <c r="A5907" s="115" t="s">
        <v>5218</v>
      </c>
      <c r="B5907" s="102" t="s">
        <v>7719</v>
      </c>
      <c r="C5907" s="101" t="str">
        <f t="shared" si="184"/>
        <v>Formula</v>
      </c>
      <c r="D5907" s="102" t="s">
        <v>7718</v>
      </c>
      <c r="E5907" s="102" t="s">
        <v>7722</v>
      </c>
      <c r="F5907" s="105">
        <v>70</v>
      </c>
      <c r="G5907" s="77">
        <f t="shared" si="185"/>
        <v>440</v>
      </c>
    </row>
    <row r="5908" spans="1:7" ht="21" x14ac:dyDescent="0.25">
      <c r="A5908" s="114" t="s">
        <v>5219</v>
      </c>
      <c r="B5908" s="101" t="s">
        <v>7719</v>
      </c>
      <c r="C5908" s="101" t="str">
        <f t="shared" si="184"/>
        <v>Formula</v>
      </c>
      <c r="D5908" s="101" t="s">
        <v>7718</v>
      </c>
      <c r="E5908" s="101" t="s">
        <v>7721</v>
      </c>
      <c r="F5908" s="104">
        <v>79</v>
      </c>
      <c r="G5908" s="77">
        <f t="shared" si="185"/>
        <v>440</v>
      </c>
    </row>
    <row r="5909" spans="1:7" ht="21" x14ac:dyDescent="0.25">
      <c r="A5909" s="115" t="s">
        <v>5221</v>
      </c>
      <c r="B5909" s="102" t="s">
        <v>7719</v>
      </c>
      <c r="C5909" s="101" t="str">
        <f t="shared" si="184"/>
        <v>Formula</v>
      </c>
      <c r="D5909" s="102" t="s">
        <v>7718</v>
      </c>
      <c r="E5909" s="102" t="s">
        <v>7717</v>
      </c>
      <c r="F5909" s="105">
        <v>94</v>
      </c>
      <c r="G5909" s="77">
        <f t="shared" si="185"/>
        <v>440</v>
      </c>
    </row>
    <row r="5910" spans="1:7" ht="21" x14ac:dyDescent="0.25">
      <c r="A5910" s="114" t="s">
        <v>5220</v>
      </c>
      <c r="B5910" s="101" t="s">
        <v>7719</v>
      </c>
      <c r="C5910" s="101" t="str">
        <f t="shared" si="184"/>
        <v>Formula</v>
      </c>
      <c r="D5910" s="101" t="s">
        <v>7718</v>
      </c>
      <c r="E5910" s="101" t="s">
        <v>7720</v>
      </c>
      <c r="F5910" s="104">
        <v>56</v>
      </c>
      <c r="G5910" s="77">
        <f t="shared" si="185"/>
        <v>440</v>
      </c>
    </row>
    <row r="5911" spans="1:7" ht="21" x14ac:dyDescent="0.25">
      <c r="A5911" s="115" t="s">
        <v>5234</v>
      </c>
      <c r="B5911" s="102" t="s">
        <v>7688</v>
      </c>
      <c r="C5911" s="101" t="str">
        <f t="shared" si="184"/>
        <v>Formula</v>
      </c>
      <c r="D5911" s="102" t="s">
        <v>7687</v>
      </c>
      <c r="E5911" s="102" t="s">
        <v>6388</v>
      </c>
      <c r="F5911" s="105">
        <v>50</v>
      </c>
      <c r="G5911" s="77">
        <f t="shared" si="185"/>
        <v>50</v>
      </c>
    </row>
    <row r="5912" spans="1:7" ht="21" x14ac:dyDescent="0.25">
      <c r="A5912" s="114" t="s">
        <v>5236</v>
      </c>
      <c r="B5912" s="101" t="s">
        <v>7684</v>
      </c>
      <c r="C5912" s="101" t="str">
        <f t="shared" si="184"/>
        <v>Formula</v>
      </c>
      <c r="D5912" s="101" t="s">
        <v>7683</v>
      </c>
      <c r="E5912" s="101" t="s">
        <v>7682</v>
      </c>
      <c r="F5912" s="104">
        <v>86</v>
      </c>
      <c r="G5912" s="77">
        <f t="shared" si="185"/>
        <v>86</v>
      </c>
    </row>
    <row r="5913" spans="1:7" ht="21" x14ac:dyDescent="0.25">
      <c r="A5913" s="115" t="s">
        <v>5238</v>
      </c>
      <c r="B5913" s="102" t="s">
        <v>7678</v>
      </c>
      <c r="C5913" s="101" t="str">
        <f t="shared" si="184"/>
        <v>Formula</v>
      </c>
      <c r="D5913" s="102" t="s">
        <v>7677</v>
      </c>
      <c r="E5913" s="102" t="s">
        <v>18163</v>
      </c>
      <c r="F5913" s="105">
        <v>34</v>
      </c>
      <c r="G5913" s="77">
        <f t="shared" si="185"/>
        <v>220</v>
      </c>
    </row>
    <row r="5914" spans="1:7" ht="21" x14ac:dyDescent="0.25">
      <c r="A5914" s="114" t="s">
        <v>5239</v>
      </c>
      <c r="B5914" s="101" t="s">
        <v>7678</v>
      </c>
      <c r="C5914" s="101" t="str">
        <f t="shared" si="184"/>
        <v>Formula</v>
      </c>
      <c r="D5914" s="101" t="s">
        <v>7677</v>
      </c>
      <c r="E5914" s="101" t="s">
        <v>18322</v>
      </c>
      <c r="F5914" s="104">
        <v>50</v>
      </c>
      <c r="G5914" s="77">
        <f t="shared" si="185"/>
        <v>220</v>
      </c>
    </row>
    <row r="5915" spans="1:7" ht="21" x14ac:dyDescent="0.25">
      <c r="A5915" s="115" t="s">
        <v>5240</v>
      </c>
      <c r="B5915" s="102" t="s">
        <v>7678</v>
      </c>
      <c r="C5915" s="101" t="str">
        <f t="shared" si="184"/>
        <v>Formula</v>
      </c>
      <c r="D5915" s="102" t="s">
        <v>7677</v>
      </c>
      <c r="E5915" s="102" t="s">
        <v>7676</v>
      </c>
      <c r="F5915" s="105">
        <v>16</v>
      </c>
      <c r="G5915" s="77">
        <f t="shared" si="185"/>
        <v>220</v>
      </c>
    </row>
    <row r="5916" spans="1:7" ht="21" x14ac:dyDescent="0.25">
      <c r="A5916" s="114" t="s">
        <v>17904</v>
      </c>
      <c r="B5916" s="101" t="s">
        <v>7678</v>
      </c>
      <c r="C5916" s="101" t="str">
        <f t="shared" si="184"/>
        <v>Formula</v>
      </c>
      <c r="D5916" s="101" t="s">
        <v>7677</v>
      </c>
      <c r="E5916" s="101" t="s">
        <v>17999</v>
      </c>
      <c r="F5916" s="104">
        <v>46</v>
      </c>
      <c r="G5916" s="77">
        <f t="shared" si="185"/>
        <v>220</v>
      </c>
    </row>
    <row r="5917" spans="1:7" ht="21" x14ac:dyDescent="0.25">
      <c r="A5917" s="115" t="s">
        <v>18197</v>
      </c>
      <c r="B5917" s="102" t="s">
        <v>7678</v>
      </c>
      <c r="C5917" s="101" t="str">
        <f t="shared" si="184"/>
        <v>Formula</v>
      </c>
      <c r="D5917" s="102" t="s">
        <v>7677</v>
      </c>
      <c r="E5917" s="102" t="s">
        <v>18220</v>
      </c>
      <c r="F5917" s="105">
        <v>26</v>
      </c>
      <c r="G5917" s="77">
        <f t="shared" si="185"/>
        <v>220</v>
      </c>
    </row>
    <row r="5918" spans="1:7" ht="21" x14ac:dyDescent="0.25">
      <c r="A5918" s="114" t="s">
        <v>17905</v>
      </c>
      <c r="B5918" s="101" t="s">
        <v>7678</v>
      </c>
      <c r="C5918" s="101" t="str">
        <f t="shared" si="184"/>
        <v>Formula</v>
      </c>
      <c r="D5918" s="101" t="s">
        <v>7677</v>
      </c>
      <c r="E5918" s="101" t="s">
        <v>18000</v>
      </c>
      <c r="F5918" s="104">
        <v>28</v>
      </c>
      <c r="G5918" s="77">
        <f t="shared" si="185"/>
        <v>220</v>
      </c>
    </row>
    <row r="5919" spans="1:7" ht="21" x14ac:dyDescent="0.25">
      <c r="A5919" s="115" t="s">
        <v>18198</v>
      </c>
      <c r="B5919" s="102" t="s">
        <v>7678</v>
      </c>
      <c r="C5919" s="101" t="str">
        <f t="shared" si="184"/>
        <v>Formula</v>
      </c>
      <c r="D5919" s="102" t="s">
        <v>7677</v>
      </c>
      <c r="E5919" s="102" t="s">
        <v>18221</v>
      </c>
      <c r="F5919" s="105">
        <v>20</v>
      </c>
      <c r="G5919" s="77">
        <f t="shared" si="185"/>
        <v>220</v>
      </c>
    </row>
    <row r="5920" spans="1:7" ht="21" x14ac:dyDescent="0.25">
      <c r="A5920" s="114" t="s">
        <v>19183</v>
      </c>
      <c r="B5920" s="101" t="s">
        <v>7678</v>
      </c>
      <c r="C5920" s="101" t="str">
        <f t="shared" si="184"/>
        <v>Formula</v>
      </c>
      <c r="D5920" s="101" t="s">
        <v>7677</v>
      </c>
      <c r="E5920" s="101" t="s">
        <v>19184</v>
      </c>
      <c r="F5920" s="104">
        <v>0</v>
      </c>
      <c r="G5920" s="77">
        <f t="shared" si="185"/>
        <v>220</v>
      </c>
    </row>
    <row r="5921" spans="1:7" ht="21" x14ac:dyDescent="0.25">
      <c r="A5921" s="115" t="s">
        <v>5264</v>
      </c>
      <c r="B5921" s="102" t="s">
        <v>7621</v>
      </c>
      <c r="C5921" s="101" t="str">
        <f t="shared" si="184"/>
        <v>Formula</v>
      </c>
      <c r="D5921" s="102" t="s">
        <v>7620</v>
      </c>
      <c r="E5921" s="102" t="s">
        <v>7619</v>
      </c>
      <c r="F5921" s="105">
        <v>60</v>
      </c>
      <c r="G5921" s="77">
        <f t="shared" si="185"/>
        <v>60</v>
      </c>
    </row>
    <row r="5922" spans="1:7" ht="31.5" x14ac:dyDescent="0.25">
      <c r="A5922" s="114" t="s">
        <v>5270</v>
      </c>
      <c r="B5922" s="101" t="s">
        <v>7607</v>
      </c>
      <c r="C5922" s="101" t="str">
        <f t="shared" si="184"/>
        <v>Formula</v>
      </c>
      <c r="D5922" s="101" t="s">
        <v>7606</v>
      </c>
      <c r="E5922" s="101" t="s">
        <v>7605</v>
      </c>
      <c r="F5922" s="104">
        <v>150</v>
      </c>
      <c r="G5922" s="77">
        <f t="shared" si="185"/>
        <v>150</v>
      </c>
    </row>
    <row r="5923" spans="1:7" ht="21" x14ac:dyDescent="0.25">
      <c r="A5923" s="115" t="s">
        <v>5332</v>
      </c>
      <c r="B5923" s="102" t="s">
        <v>7462</v>
      </c>
      <c r="C5923" s="101" t="str">
        <f t="shared" si="184"/>
        <v>Formula</v>
      </c>
      <c r="D5923" s="102" t="s">
        <v>7461</v>
      </c>
      <c r="E5923" s="102" t="s">
        <v>6881</v>
      </c>
      <c r="F5923" s="105">
        <v>40</v>
      </c>
      <c r="G5923" s="77">
        <f t="shared" si="185"/>
        <v>40</v>
      </c>
    </row>
    <row r="5924" spans="1:7" ht="21" x14ac:dyDescent="0.25">
      <c r="A5924" s="114" t="s">
        <v>5350</v>
      </c>
      <c r="B5924" s="101" t="s">
        <v>7419</v>
      </c>
      <c r="C5924" s="101" t="str">
        <f t="shared" si="184"/>
        <v>Formula</v>
      </c>
      <c r="D5924" s="101" t="s">
        <v>7418</v>
      </c>
      <c r="E5924" s="101" t="s">
        <v>7417</v>
      </c>
      <c r="F5924" s="104">
        <v>30</v>
      </c>
      <c r="G5924" s="77">
        <f t="shared" si="185"/>
        <v>30</v>
      </c>
    </row>
    <row r="5925" spans="1:7" ht="21" x14ac:dyDescent="0.25">
      <c r="A5925" s="115" t="s">
        <v>5365</v>
      </c>
      <c r="B5925" s="102" t="s">
        <v>7380</v>
      </c>
      <c r="C5925" s="101" t="str">
        <f t="shared" si="184"/>
        <v>Formula</v>
      </c>
      <c r="D5925" s="102" t="s">
        <v>7379</v>
      </c>
      <c r="E5925" s="102" t="s">
        <v>6881</v>
      </c>
      <c r="F5925" s="105">
        <v>100</v>
      </c>
      <c r="G5925" s="77">
        <f t="shared" si="185"/>
        <v>100</v>
      </c>
    </row>
    <row r="5926" spans="1:7" ht="21" x14ac:dyDescent="0.25">
      <c r="A5926" s="114" t="s">
        <v>5383</v>
      </c>
      <c r="B5926" s="101" t="s">
        <v>7338</v>
      </c>
      <c r="C5926" s="101" t="str">
        <f t="shared" si="184"/>
        <v>Formula</v>
      </c>
      <c r="D5926" s="101" t="s">
        <v>7337</v>
      </c>
      <c r="E5926" s="101" t="s">
        <v>7336</v>
      </c>
      <c r="F5926" s="104">
        <v>64</v>
      </c>
      <c r="G5926" s="77">
        <f t="shared" si="185"/>
        <v>64</v>
      </c>
    </row>
    <row r="5927" spans="1:7" ht="21" x14ac:dyDescent="0.25">
      <c r="A5927" s="115" t="s">
        <v>5393</v>
      </c>
      <c r="B5927" s="102" t="s">
        <v>7315</v>
      </c>
      <c r="C5927" s="101" t="str">
        <f t="shared" si="184"/>
        <v>Formula</v>
      </c>
      <c r="D5927" s="102" t="s">
        <v>7314</v>
      </c>
      <c r="E5927" s="102" t="s">
        <v>6881</v>
      </c>
      <c r="F5927" s="105">
        <v>70</v>
      </c>
      <c r="G5927" s="77">
        <f t="shared" si="185"/>
        <v>70</v>
      </c>
    </row>
    <row r="5928" spans="1:7" ht="21" x14ac:dyDescent="0.25">
      <c r="A5928" s="114" t="s">
        <v>5415</v>
      </c>
      <c r="B5928" s="101" t="s">
        <v>7266</v>
      </c>
      <c r="C5928" s="101" t="str">
        <f t="shared" si="184"/>
        <v>Formula</v>
      </c>
      <c r="D5928" s="101" t="s">
        <v>7265</v>
      </c>
      <c r="E5928" s="101" t="s">
        <v>6881</v>
      </c>
      <c r="F5928" s="104">
        <v>278</v>
      </c>
      <c r="G5928" s="77">
        <f t="shared" si="185"/>
        <v>278</v>
      </c>
    </row>
    <row r="5929" spans="1:7" ht="21" x14ac:dyDescent="0.25">
      <c r="A5929" s="115" t="s">
        <v>5416</v>
      </c>
      <c r="B5929" s="102" t="s">
        <v>7264</v>
      </c>
      <c r="C5929" s="101" t="str">
        <f t="shared" si="184"/>
        <v>Formula</v>
      </c>
      <c r="D5929" s="102" t="s">
        <v>7263</v>
      </c>
      <c r="E5929" s="102" t="s">
        <v>7262</v>
      </c>
      <c r="F5929" s="105">
        <v>63</v>
      </c>
      <c r="G5929" s="77">
        <f t="shared" si="185"/>
        <v>63</v>
      </c>
    </row>
    <row r="5930" spans="1:7" ht="21" x14ac:dyDescent="0.25">
      <c r="A5930" s="114" t="s">
        <v>5418</v>
      </c>
      <c r="B5930" s="101" t="s">
        <v>7258</v>
      </c>
      <c r="C5930" s="101" t="str">
        <f t="shared" si="184"/>
        <v>Formula</v>
      </c>
      <c r="D5930" s="101" t="s">
        <v>7257</v>
      </c>
      <c r="E5930" s="101" t="s">
        <v>7256</v>
      </c>
      <c r="F5930" s="104">
        <v>86</v>
      </c>
      <c r="G5930" s="77">
        <f t="shared" si="185"/>
        <v>86</v>
      </c>
    </row>
    <row r="5931" spans="1:7" ht="21" x14ac:dyDescent="0.25">
      <c r="A5931" s="115" t="s">
        <v>5419</v>
      </c>
      <c r="B5931" s="102" t="s">
        <v>7255</v>
      </c>
      <c r="C5931" s="101" t="str">
        <f t="shared" si="184"/>
        <v>Formula</v>
      </c>
      <c r="D5931" s="102" t="s">
        <v>7254</v>
      </c>
      <c r="E5931" s="102" t="s">
        <v>7253</v>
      </c>
      <c r="F5931" s="105">
        <v>44</v>
      </c>
      <c r="G5931" s="77">
        <f t="shared" si="185"/>
        <v>44</v>
      </c>
    </row>
    <row r="5932" spans="1:7" ht="21" x14ac:dyDescent="0.25">
      <c r="A5932" s="114" t="s">
        <v>5420</v>
      </c>
      <c r="B5932" s="101" t="s">
        <v>7252</v>
      </c>
      <c r="C5932" s="101" t="str">
        <f t="shared" si="184"/>
        <v>Formula</v>
      </c>
      <c r="D5932" s="101" t="s">
        <v>7251</v>
      </c>
      <c r="E5932" s="101" t="s">
        <v>7250</v>
      </c>
      <c r="F5932" s="104">
        <v>20</v>
      </c>
      <c r="G5932" s="77">
        <f t="shared" si="185"/>
        <v>20</v>
      </c>
    </row>
    <row r="5933" spans="1:7" ht="21" x14ac:dyDescent="0.25">
      <c r="A5933" s="115" t="s">
        <v>5422</v>
      </c>
      <c r="B5933" s="102" t="s">
        <v>7246</v>
      </c>
      <c r="C5933" s="101" t="str">
        <f t="shared" si="184"/>
        <v>Formula</v>
      </c>
      <c r="D5933" s="102" t="s">
        <v>7245</v>
      </c>
      <c r="E5933" s="102" t="s">
        <v>7244</v>
      </c>
      <c r="F5933" s="105">
        <v>300</v>
      </c>
      <c r="G5933" s="77">
        <f t="shared" si="185"/>
        <v>300</v>
      </c>
    </row>
    <row r="5934" spans="1:7" ht="21" x14ac:dyDescent="0.25">
      <c r="A5934" s="114" t="s">
        <v>5423</v>
      </c>
      <c r="B5934" s="101" t="s">
        <v>7243</v>
      </c>
      <c r="C5934" s="101" t="str">
        <f t="shared" si="184"/>
        <v>Formula</v>
      </c>
      <c r="D5934" s="101" t="s">
        <v>7242</v>
      </c>
      <c r="E5934" s="101" t="s">
        <v>7241</v>
      </c>
      <c r="F5934" s="104">
        <v>124</v>
      </c>
      <c r="G5934" s="77">
        <f t="shared" si="185"/>
        <v>124</v>
      </c>
    </row>
    <row r="5935" spans="1:7" ht="21" x14ac:dyDescent="0.25">
      <c r="A5935" s="115" t="s">
        <v>5424</v>
      </c>
      <c r="B5935" s="102" t="s">
        <v>7240</v>
      </c>
      <c r="C5935" s="101" t="str">
        <f t="shared" si="184"/>
        <v>Formula</v>
      </c>
      <c r="D5935" s="102" t="s">
        <v>7239</v>
      </c>
      <c r="E5935" s="102" t="s">
        <v>7238</v>
      </c>
      <c r="F5935" s="105">
        <v>18</v>
      </c>
      <c r="G5935" s="77">
        <f t="shared" si="185"/>
        <v>18</v>
      </c>
    </row>
    <row r="5936" spans="1:7" ht="21" x14ac:dyDescent="0.25">
      <c r="A5936" s="114" t="s">
        <v>5426</v>
      </c>
      <c r="B5936" s="101" t="s">
        <v>7234</v>
      </c>
      <c r="C5936" s="101" t="str">
        <f t="shared" si="184"/>
        <v>Formula</v>
      </c>
      <c r="D5936" s="101" t="s">
        <v>7233</v>
      </c>
      <c r="E5936" s="101" t="s">
        <v>7232</v>
      </c>
      <c r="F5936" s="104">
        <v>24</v>
      </c>
      <c r="G5936" s="77">
        <f t="shared" si="185"/>
        <v>24</v>
      </c>
    </row>
    <row r="5937" spans="1:7" ht="31.5" x14ac:dyDescent="0.25">
      <c r="A5937" s="115" t="s">
        <v>5437</v>
      </c>
      <c r="B5937" s="102" t="s">
        <v>7207</v>
      </c>
      <c r="C5937" s="101" t="str">
        <f t="shared" si="184"/>
        <v>Formula</v>
      </c>
      <c r="D5937" s="102" t="s">
        <v>7206</v>
      </c>
      <c r="E5937" s="102" t="s">
        <v>6881</v>
      </c>
      <c r="F5937" s="105">
        <v>55</v>
      </c>
      <c r="G5937" s="77">
        <f t="shared" si="185"/>
        <v>55</v>
      </c>
    </row>
    <row r="5938" spans="1:7" ht="21" x14ac:dyDescent="0.25">
      <c r="A5938" s="114" t="s">
        <v>5444</v>
      </c>
      <c r="B5938" s="101" t="s">
        <v>7191</v>
      </c>
      <c r="C5938" s="101" t="str">
        <f t="shared" si="184"/>
        <v>Formula</v>
      </c>
      <c r="D5938" s="101" t="s">
        <v>7190</v>
      </c>
      <c r="E5938" s="101" t="s">
        <v>6881</v>
      </c>
      <c r="F5938" s="104">
        <v>50</v>
      </c>
      <c r="G5938" s="77">
        <f t="shared" si="185"/>
        <v>50</v>
      </c>
    </row>
    <row r="5939" spans="1:7" ht="21" x14ac:dyDescent="0.25">
      <c r="A5939" s="115" t="s">
        <v>5452</v>
      </c>
      <c r="B5939" s="102" t="s">
        <v>7172</v>
      </c>
      <c r="C5939" s="101" t="str">
        <f t="shared" si="184"/>
        <v>Formula</v>
      </c>
      <c r="D5939" s="102" t="s">
        <v>7171</v>
      </c>
      <c r="E5939" s="102" t="s">
        <v>7170</v>
      </c>
      <c r="F5939" s="105">
        <v>52</v>
      </c>
      <c r="G5939" s="77">
        <f t="shared" si="185"/>
        <v>52</v>
      </c>
    </row>
    <row r="5940" spans="1:7" ht="21" x14ac:dyDescent="0.25">
      <c r="A5940" s="114" t="s">
        <v>5469</v>
      </c>
      <c r="B5940" s="101" t="s">
        <v>7130</v>
      </c>
      <c r="C5940" s="101" t="str">
        <f t="shared" si="184"/>
        <v>Formula</v>
      </c>
      <c r="D5940" s="101" t="s">
        <v>7129</v>
      </c>
      <c r="E5940" s="101" t="s">
        <v>6881</v>
      </c>
      <c r="F5940" s="104">
        <v>84</v>
      </c>
      <c r="G5940" s="77">
        <f t="shared" si="185"/>
        <v>84</v>
      </c>
    </row>
    <row r="5941" spans="1:7" ht="21" x14ac:dyDescent="0.25">
      <c r="A5941" s="115" t="s">
        <v>5479</v>
      </c>
      <c r="B5941" s="102" t="s">
        <v>7108</v>
      </c>
      <c r="C5941" s="101" t="str">
        <f t="shared" si="184"/>
        <v>Formula</v>
      </c>
      <c r="D5941" s="102" t="s">
        <v>17908</v>
      </c>
      <c r="E5941" s="102" t="s">
        <v>6881</v>
      </c>
      <c r="F5941" s="105">
        <v>60</v>
      </c>
      <c r="G5941" s="77">
        <f t="shared" si="185"/>
        <v>60</v>
      </c>
    </row>
    <row r="5942" spans="1:7" ht="21" x14ac:dyDescent="0.25">
      <c r="A5942" s="114" t="s">
        <v>5486</v>
      </c>
      <c r="B5942" s="101" t="s">
        <v>7091</v>
      </c>
      <c r="C5942" s="101" t="str">
        <f t="shared" si="184"/>
        <v>Formula</v>
      </c>
      <c r="D5942" s="101" t="s">
        <v>7090</v>
      </c>
      <c r="E5942" s="101" t="s">
        <v>6881</v>
      </c>
      <c r="F5942" s="104">
        <v>34</v>
      </c>
      <c r="G5942" s="77">
        <f t="shared" si="185"/>
        <v>34</v>
      </c>
    </row>
    <row r="5943" spans="1:7" ht="21" x14ac:dyDescent="0.25">
      <c r="A5943" s="115" t="s">
        <v>5508</v>
      </c>
      <c r="B5943" s="102" t="s">
        <v>7032</v>
      </c>
      <c r="C5943" s="101" t="str">
        <f t="shared" si="184"/>
        <v>Formula</v>
      </c>
      <c r="D5943" s="102" t="s">
        <v>7031</v>
      </c>
      <c r="E5943" s="102" t="s">
        <v>7030</v>
      </c>
      <c r="F5943" s="105">
        <v>130</v>
      </c>
      <c r="G5943" s="77">
        <f t="shared" si="185"/>
        <v>130</v>
      </c>
    </row>
    <row r="5944" spans="1:7" ht="21" x14ac:dyDescent="0.25">
      <c r="A5944" s="114" t="s">
        <v>5516</v>
      </c>
      <c r="B5944" s="101" t="s">
        <v>7013</v>
      </c>
      <c r="C5944" s="101" t="str">
        <f t="shared" si="184"/>
        <v>Formula</v>
      </c>
      <c r="D5944" s="101" t="s">
        <v>7012</v>
      </c>
      <c r="E5944" s="101" t="s">
        <v>6881</v>
      </c>
      <c r="F5944" s="104">
        <v>36</v>
      </c>
      <c r="G5944" s="77">
        <f t="shared" si="185"/>
        <v>36</v>
      </c>
    </row>
    <row r="5945" spans="1:7" ht="21" x14ac:dyDescent="0.25">
      <c r="A5945" s="115" t="s">
        <v>5523</v>
      </c>
      <c r="B5945" s="102" t="s">
        <v>6997</v>
      </c>
      <c r="C5945" s="101" t="str">
        <f t="shared" si="184"/>
        <v>Formula</v>
      </c>
      <c r="D5945" s="102" t="s">
        <v>6996</v>
      </c>
      <c r="E5945" s="102" t="s">
        <v>6881</v>
      </c>
      <c r="F5945" s="105">
        <v>60</v>
      </c>
      <c r="G5945" s="77">
        <f t="shared" si="185"/>
        <v>60</v>
      </c>
    </row>
    <row r="5946" spans="1:7" ht="21" x14ac:dyDescent="0.25">
      <c r="A5946" s="114" t="s">
        <v>5525</v>
      </c>
      <c r="B5946" s="101" t="s">
        <v>6992</v>
      </c>
      <c r="C5946" s="101" t="str">
        <f t="shared" si="184"/>
        <v>Formula</v>
      </c>
      <c r="D5946" s="101" t="s">
        <v>6991</v>
      </c>
      <c r="E5946" s="101" t="s">
        <v>6881</v>
      </c>
      <c r="F5946" s="104">
        <v>28</v>
      </c>
      <c r="G5946" s="77">
        <f t="shared" si="185"/>
        <v>28</v>
      </c>
    </row>
    <row r="5947" spans="1:7" ht="21" x14ac:dyDescent="0.25">
      <c r="A5947" s="115" t="s">
        <v>5526</v>
      </c>
      <c r="B5947" s="102" t="s">
        <v>6990</v>
      </c>
      <c r="C5947" s="101" t="str">
        <f t="shared" si="184"/>
        <v>Formula</v>
      </c>
      <c r="D5947" s="102" t="s">
        <v>6989</v>
      </c>
      <c r="E5947" s="102" t="s">
        <v>6988</v>
      </c>
      <c r="F5947" s="105">
        <v>110</v>
      </c>
      <c r="G5947" s="77">
        <f t="shared" si="185"/>
        <v>110</v>
      </c>
    </row>
    <row r="5948" spans="1:7" ht="21" x14ac:dyDescent="0.25">
      <c r="A5948" s="114" t="s">
        <v>5529</v>
      </c>
      <c r="B5948" s="101" t="s">
        <v>6982</v>
      </c>
      <c r="C5948" s="101" t="str">
        <f t="shared" si="184"/>
        <v>Formula</v>
      </c>
      <c r="D5948" s="101" t="s">
        <v>6981</v>
      </c>
      <c r="E5948" s="101" t="s">
        <v>6980</v>
      </c>
      <c r="F5948" s="104">
        <v>150</v>
      </c>
      <c r="G5948" s="77">
        <f t="shared" si="185"/>
        <v>150</v>
      </c>
    </row>
    <row r="5949" spans="1:7" ht="21" x14ac:dyDescent="0.25">
      <c r="A5949" s="115" t="s">
        <v>5531</v>
      </c>
      <c r="B5949" s="102" t="s">
        <v>6976</v>
      </c>
      <c r="C5949" s="101" t="str">
        <f t="shared" si="184"/>
        <v>Formula</v>
      </c>
      <c r="D5949" s="102" t="s">
        <v>6039</v>
      </c>
      <c r="E5949" s="102" t="s">
        <v>6881</v>
      </c>
      <c r="F5949" s="105">
        <v>22</v>
      </c>
      <c r="G5949" s="77">
        <f t="shared" si="185"/>
        <v>22</v>
      </c>
    </row>
    <row r="5950" spans="1:7" ht="21" x14ac:dyDescent="0.25">
      <c r="A5950" s="114" t="s">
        <v>5537</v>
      </c>
      <c r="B5950" s="101" t="s">
        <v>6961</v>
      </c>
      <c r="C5950" s="101" t="str">
        <f t="shared" si="184"/>
        <v>Formula</v>
      </c>
      <c r="D5950" s="101" t="s">
        <v>6960</v>
      </c>
      <c r="E5950" s="101" t="s">
        <v>6959</v>
      </c>
      <c r="F5950" s="104">
        <v>44</v>
      </c>
      <c r="G5950" s="77">
        <f t="shared" si="185"/>
        <v>44</v>
      </c>
    </row>
    <row r="5951" spans="1:7" ht="21" x14ac:dyDescent="0.25">
      <c r="A5951" s="115" t="s">
        <v>5541</v>
      </c>
      <c r="B5951" s="102" t="s">
        <v>6950</v>
      </c>
      <c r="C5951" s="101" t="str">
        <f t="shared" si="184"/>
        <v>Formula</v>
      </c>
      <c r="D5951" s="102" t="s">
        <v>6949</v>
      </c>
      <c r="E5951" s="102" t="s">
        <v>6948</v>
      </c>
      <c r="F5951" s="105">
        <v>72</v>
      </c>
      <c r="G5951" s="77">
        <f t="shared" si="185"/>
        <v>72</v>
      </c>
    </row>
    <row r="5952" spans="1:7" ht="21" x14ac:dyDescent="0.25">
      <c r="A5952" s="114" t="s">
        <v>5547</v>
      </c>
      <c r="B5952" s="101" t="s">
        <v>6935</v>
      </c>
      <c r="C5952" s="101" t="str">
        <f t="shared" si="184"/>
        <v>Formula</v>
      </c>
      <c r="D5952" s="101" t="s">
        <v>6934</v>
      </c>
      <c r="E5952" s="101" t="s">
        <v>6933</v>
      </c>
      <c r="F5952" s="104">
        <v>100</v>
      </c>
      <c r="G5952" s="77">
        <f t="shared" si="185"/>
        <v>100</v>
      </c>
    </row>
    <row r="5953" spans="1:7" ht="21" x14ac:dyDescent="0.25">
      <c r="A5953" s="115" t="s">
        <v>5554</v>
      </c>
      <c r="B5953" s="102" t="s">
        <v>6915</v>
      </c>
      <c r="C5953" s="101" t="str">
        <f t="shared" si="184"/>
        <v>Formula</v>
      </c>
      <c r="D5953" s="102" t="s">
        <v>6914</v>
      </c>
      <c r="E5953" s="102" t="s">
        <v>6913</v>
      </c>
      <c r="F5953" s="105">
        <v>50</v>
      </c>
      <c r="G5953" s="77">
        <f t="shared" si="185"/>
        <v>50</v>
      </c>
    </row>
    <row r="5954" spans="1:7" ht="21" x14ac:dyDescent="0.25">
      <c r="A5954" s="114" t="s">
        <v>5556</v>
      </c>
      <c r="B5954" s="101" t="s">
        <v>6909</v>
      </c>
      <c r="C5954" s="101" t="str">
        <f t="shared" si="184"/>
        <v>Formula</v>
      </c>
      <c r="D5954" s="101" t="s">
        <v>6908</v>
      </c>
      <c r="E5954" s="101" t="s">
        <v>6905</v>
      </c>
      <c r="F5954" s="104">
        <v>60</v>
      </c>
      <c r="G5954" s="77">
        <f t="shared" si="185"/>
        <v>60</v>
      </c>
    </row>
    <row r="5955" spans="1:7" ht="21" x14ac:dyDescent="0.25">
      <c r="A5955" s="115" t="s">
        <v>245</v>
      </c>
      <c r="B5955" s="102" t="s">
        <v>17041</v>
      </c>
      <c r="C5955" s="101" t="str">
        <f t="shared" ref="C5955:C6018" si="186">IF(ISTEXT(VLOOKUP(B5955,$I$3:$I$12,1,FALSE)),"Alt sub","Formula")</f>
        <v>Formula</v>
      </c>
      <c r="D5955" s="102" t="s">
        <v>17040</v>
      </c>
      <c r="E5955" s="102" t="s">
        <v>17044</v>
      </c>
      <c r="F5955" s="105">
        <v>92</v>
      </c>
      <c r="G5955" s="77">
        <f t="shared" ref="G5955:G6018" si="187">SUMIF(B:B,B5955,F:F)</f>
        <v>202</v>
      </c>
    </row>
    <row r="5956" spans="1:7" ht="21" x14ac:dyDescent="0.25">
      <c r="A5956" s="114" t="s">
        <v>246</v>
      </c>
      <c r="B5956" s="101" t="s">
        <v>17041</v>
      </c>
      <c r="C5956" s="101" t="str">
        <f t="shared" si="186"/>
        <v>Formula</v>
      </c>
      <c r="D5956" s="101" t="s">
        <v>17040</v>
      </c>
      <c r="E5956" s="101" t="s">
        <v>17043</v>
      </c>
      <c r="F5956" s="104">
        <v>110</v>
      </c>
      <c r="G5956" s="77">
        <f t="shared" si="187"/>
        <v>202</v>
      </c>
    </row>
    <row r="5957" spans="1:7" ht="21" x14ac:dyDescent="0.25">
      <c r="A5957" s="115" t="s">
        <v>250</v>
      </c>
      <c r="B5957" s="102" t="s">
        <v>17034</v>
      </c>
      <c r="C5957" s="101" t="str">
        <f t="shared" si="186"/>
        <v>Formula</v>
      </c>
      <c r="D5957" s="102" t="s">
        <v>17033</v>
      </c>
      <c r="E5957" s="102" t="s">
        <v>6519</v>
      </c>
      <c r="F5957" s="105">
        <v>74</v>
      </c>
      <c r="G5957" s="77">
        <f t="shared" si="187"/>
        <v>248</v>
      </c>
    </row>
    <row r="5958" spans="1:7" ht="21" x14ac:dyDescent="0.25">
      <c r="A5958" s="114" t="s">
        <v>251</v>
      </c>
      <c r="B5958" s="101" t="s">
        <v>17034</v>
      </c>
      <c r="C5958" s="101" t="str">
        <f t="shared" si="186"/>
        <v>Formula</v>
      </c>
      <c r="D5958" s="101" t="s">
        <v>17033</v>
      </c>
      <c r="E5958" s="101" t="s">
        <v>17038</v>
      </c>
      <c r="F5958" s="104">
        <v>59</v>
      </c>
      <c r="G5958" s="77">
        <f t="shared" si="187"/>
        <v>248</v>
      </c>
    </row>
    <row r="5959" spans="1:7" ht="21" x14ac:dyDescent="0.25">
      <c r="A5959" s="115" t="s">
        <v>252</v>
      </c>
      <c r="B5959" s="102" t="s">
        <v>17034</v>
      </c>
      <c r="C5959" s="101" t="str">
        <f t="shared" si="186"/>
        <v>Formula</v>
      </c>
      <c r="D5959" s="102" t="s">
        <v>17033</v>
      </c>
      <c r="E5959" s="102" t="s">
        <v>17037</v>
      </c>
      <c r="F5959" s="105">
        <v>38</v>
      </c>
      <c r="G5959" s="77">
        <f t="shared" si="187"/>
        <v>248</v>
      </c>
    </row>
    <row r="5960" spans="1:7" ht="21" x14ac:dyDescent="0.25">
      <c r="A5960" s="114" t="s">
        <v>253</v>
      </c>
      <c r="B5960" s="101" t="s">
        <v>17034</v>
      </c>
      <c r="C5960" s="101" t="str">
        <f t="shared" si="186"/>
        <v>Formula</v>
      </c>
      <c r="D5960" s="101" t="s">
        <v>17033</v>
      </c>
      <c r="E5960" s="101" t="s">
        <v>17036</v>
      </c>
      <c r="F5960" s="104">
        <v>40</v>
      </c>
      <c r="G5960" s="77">
        <f t="shared" si="187"/>
        <v>248</v>
      </c>
    </row>
    <row r="5961" spans="1:7" ht="21" x14ac:dyDescent="0.25">
      <c r="A5961" s="115" t="s">
        <v>254</v>
      </c>
      <c r="B5961" s="102" t="s">
        <v>17034</v>
      </c>
      <c r="C5961" s="101" t="str">
        <f t="shared" si="186"/>
        <v>Formula</v>
      </c>
      <c r="D5961" s="102" t="s">
        <v>17033</v>
      </c>
      <c r="E5961" s="102" t="s">
        <v>17035</v>
      </c>
      <c r="F5961" s="105">
        <v>13</v>
      </c>
      <c r="G5961" s="77">
        <f t="shared" si="187"/>
        <v>248</v>
      </c>
    </row>
    <row r="5962" spans="1:7" ht="21" x14ac:dyDescent="0.25">
      <c r="A5962" s="114" t="s">
        <v>255</v>
      </c>
      <c r="B5962" s="101" t="s">
        <v>17034</v>
      </c>
      <c r="C5962" s="101" t="str">
        <f t="shared" si="186"/>
        <v>Formula</v>
      </c>
      <c r="D5962" s="101" t="s">
        <v>17033</v>
      </c>
      <c r="E5962" s="101" t="s">
        <v>17032</v>
      </c>
      <c r="F5962" s="104">
        <v>24</v>
      </c>
      <c r="G5962" s="77">
        <f t="shared" si="187"/>
        <v>248</v>
      </c>
    </row>
    <row r="5963" spans="1:7" ht="21" x14ac:dyDescent="0.25">
      <c r="A5963" s="115" t="s">
        <v>256</v>
      </c>
      <c r="B5963" s="102" t="s">
        <v>17031</v>
      </c>
      <c r="C5963" s="101" t="str">
        <f t="shared" si="186"/>
        <v>Formula</v>
      </c>
      <c r="D5963" s="102" t="s">
        <v>17030</v>
      </c>
      <c r="E5963" s="102" t="s">
        <v>17029</v>
      </c>
      <c r="F5963" s="105">
        <v>281</v>
      </c>
      <c r="G5963" s="77">
        <f t="shared" si="187"/>
        <v>281</v>
      </c>
    </row>
    <row r="5964" spans="1:7" ht="21" x14ac:dyDescent="0.25">
      <c r="A5964" s="114" t="s">
        <v>257</v>
      </c>
      <c r="B5964" s="101" t="s">
        <v>17028</v>
      </c>
      <c r="C5964" s="101" t="str">
        <f t="shared" si="186"/>
        <v>Formula</v>
      </c>
      <c r="D5964" s="101" t="s">
        <v>17027</v>
      </c>
      <c r="E5964" s="101" t="s">
        <v>17026</v>
      </c>
      <c r="F5964" s="104">
        <v>154</v>
      </c>
      <c r="G5964" s="77">
        <f t="shared" si="187"/>
        <v>154</v>
      </c>
    </row>
    <row r="5965" spans="1:7" ht="21" x14ac:dyDescent="0.25">
      <c r="A5965" s="115" t="s">
        <v>258</v>
      </c>
      <c r="B5965" s="102" t="s">
        <v>17025</v>
      </c>
      <c r="C5965" s="101" t="str">
        <f t="shared" si="186"/>
        <v>Formula</v>
      </c>
      <c r="D5965" s="102" t="s">
        <v>17024</v>
      </c>
      <c r="E5965" s="102" t="s">
        <v>17023</v>
      </c>
      <c r="F5965" s="105">
        <v>58</v>
      </c>
      <c r="G5965" s="77">
        <f t="shared" si="187"/>
        <v>58</v>
      </c>
    </row>
    <row r="5966" spans="1:7" ht="21" x14ac:dyDescent="0.25">
      <c r="A5966" s="114" t="s">
        <v>259</v>
      </c>
      <c r="B5966" s="101" t="s">
        <v>17022</v>
      </c>
      <c r="C5966" s="101" t="str">
        <f t="shared" si="186"/>
        <v>Formula</v>
      </c>
      <c r="D5966" s="101" t="s">
        <v>17021</v>
      </c>
      <c r="E5966" s="101" t="s">
        <v>17020</v>
      </c>
      <c r="F5966" s="104">
        <v>100</v>
      </c>
      <c r="G5966" s="77">
        <f t="shared" si="187"/>
        <v>100</v>
      </c>
    </row>
    <row r="5967" spans="1:7" ht="21" x14ac:dyDescent="0.25">
      <c r="A5967" s="115" t="s">
        <v>260</v>
      </c>
      <c r="B5967" s="102" t="s">
        <v>17018</v>
      </c>
      <c r="C5967" s="101" t="str">
        <f t="shared" si="186"/>
        <v>Formula</v>
      </c>
      <c r="D5967" s="102" t="s">
        <v>17017</v>
      </c>
      <c r="E5967" s="102" t="s">
        <v>17019</v>
      </c>
      <c r="F5967" s="105">
        <v>289</v>
      </c>
      <c r="G5967" s="77">
        <f t="shared" si="187"/>
        <v>519</v>
      </c>
    </row>
    <row r="5968" spans="1:7" ht="21" x14ac:dyDescent="0.25">
      <c r="A5968" s="114" t="s">
        <v>261</v>
      </c>
      <c r="B5968" s="101" t="s">
        <v>17018</v>
      </c>
      <c r="C5968" s="101" t="str">
        <f t="shared" si="186"/>
        <v>Formula</v>
      </c>
      <c r="D5968" s="101" t="s">
        <v>17017</v>
      </c>
      <c r="E5968" s="101" t="s">
        <v>17016</v>
      </c>
      <c r="F5968" s="104">
        <v>230</v>
      </c>
      <c r="G5968" s="77">
        <f t="shared" si="187"/>
        <v>519</v>
      </c>
    </row>
    <row r="5969" spans="1:7" ht="21" x14ac:dyDescent="0.25">
      <c r="A5969" s="115" t="s">
        <v>262</v>
      </c>
      <c r="B5969" s="102" t="s">
        <v>17015</v>
      </c>
      <c r="C5969" s="101" t="str">
        <f t="shared" si="186"/>
        <v>Formula</v>
      </c>
      <c r="D5969" s="102" t="s">
        <v>17014</v>
      </c>
      <c r="E5969" s="102" t="s">
        <v>11641</v>
      </c>
      <c r="F5969" s="105">
        <v>180</v>
      </c>
      <c r="G5969" s="77">
        <f t="shared" si="187"/>
        <v>180</v>
      </c>
    </row>
    <row r="5970" spans="1:7" ht="21" x14ac:dyDescent="0.25">
      <c r="A5970" s="114" t="s">
        <v>263</v>
      </c>
      <c r="B5970" s="101" t="s">
        <v>17013</v>
      </c>
      <c r="C5970" s="101" t="str">
        <f t="shared" si="186"/>
        <v>Formula</v>
      </c>
      <c r="D5970" s="101" t="s">
        <v>17012</v>
      </c>
      <c r="E5970" s="101" t="s">
        <v>17011</v>
      </c>
      <c r="F5970" s="104">
        <v>148</v>
      </c>
      <c r="G5970" s="77">
        <f t="shared" si="187"/>
        <v>148</v>
      </c>
    </row>
    <row r="5971" spans="1:7" ht="21" x14ac:dyDescent="0.25">
      <c r="A5971" s="115" t="s">
        <v>264</v>
      </c>
      <c r="B5971" s="102" t="s">
        <v>17010</v>
      </c>
      <c r="C5971" s="101" t="str">
        <f t="shared" si="186"/>
        <v>Formula</v>
      </c>
      <c r="D5971" s="102" t="s">
        <v>17009</v>
      </c>
      <c r="E5971" s="102" t="s">
        <v>17008</v>
      </c>
      <c r="F5971" s="105">
        <v>355</v>
      </c>
      <c r="G5971" s="77">
        <f t="shared" si="187"/>
        <v>355</v>
      </c>
    </row>
    <row r="5972" spans="1:7" ht="21" x14ac:dyDescent="0.25">
      <c r="A5972" s="114" t="s">
        <v>265</v>
      </c>
      <c r="B5972" s="101" t="s">
        <v>17007</v>
      </c>
      <c r="C5972" s="101" t="str">
        <f t="shared" si="186"/>
        <v>Formula</v>
      </c>
      <c r="D5972" s="101" t="s">
        <v>17006</v>
      </c>
      <c r="E5972" s="101" t="s">
        <v>17005</v>
      </c>
      <c r="F5972" s="104">
        <v>111</v>
      </c>
      <c r="G5972" s="77">
        <f t="shared" si="187"/>
        <v>111</v>
      </c>
    </row>
    <row r="5973" spans="1:7" ht="21" x14ac:dyDescent="0.25">
      <c r="A5973" s="115" t="s">
        <v>266</v>
      </c>
      <c r="B5973" s="102" t="s">
        <v>17004</v>
      </c>
      <c r="C5973" s="101" t="str">
        <f t="shared" si="186"/>
        <v>Formula</v>
      </c>
      <c r="D5973" s="102" t="s">
        <v>17003</v>
      </c>
      <c r="E5973" s="102" t="s">
        <v>17002</v>
      </c>
      <c r="F5973" s="105">
        <v>270</v>
      </c>
      <c r="G5973" s="77">
        <f t="shared" si="187"/>
        <v>270</v>
      </c>
    </row>
    <row r="5974" spans="1:7" ht="21" x14ac:dyDescent="0.25">
      <c r="A5974" s="114" t="s">
        <v>267</v>
      </c>
      <c r="B5974" s="101" t="s">
        <v>17001</v>
      </c>
      <c r="C5974" s="101" t="str">
        <f t="shared" si="186"/>
        <v>Formula</v>
      </c>
      <c r="D5974" s="101" t="s">
        <v>17000</v>
      </c>
      <c r="E5974" s="101" t="s">
        <v>16999</v>
      </c>
      <c r="F5974" s="104">
        <v>350</v>
      </c>
      <c r="G5974" s="77">
        <f t="shared" si="187"/>
        <v>350</v>
      </c>
    </row>
    <row r="5975" spans="1:7" ht="21" x14ac:dyDescent="0.25">
      <c r="A5975" s="115" t="s">
        <v>19030</v>
      </c>
      <c r="B5975" s="102" t="s">
        <v>17001</v>
      </c>
      <c r="C5975" s="101" t="str">
        <f t="shared" si="186"/>
        <v>Formula</v>
      </c>
      <c r="D5975" s="102" t="s">
        <v>17000</v>
      </c>
      <c r="E5975" s="102" t="s">
        <v>19028</v>
      </c>
      <c r="F5975" s="105">
        <v>0</v>
      </c>
      <c r="G5975" s="77">
        <f t="shared" si="187"/>
        <v>350</v>
      </c>
    </row>
    <row r="5976" spans="1:7" ht="21" x14ac:dyDescent="0.25">
      <c r="A5976" s="114" t="s">
        <v>19029</v>
      </c>
      <c r="B5976" s="101" t="s">
        <v>17001</v>
      </c>
      <c r="C5976" s="101" t="str">
        <f t="shared" si="186"/>
        <v>Formula</v>
      </c>
      <c r="D5976" s="101" t="s">
        <v>17000</v>
      </c>
      <c r="E5976" s="101" t="s">
        <v>19028</v>
      </c>
      <c r="F5976" s="104">
        <v>0</v>
      </c>
      <c r="G5976" s="77">
        <f t="shared" si="187"/>
        <v>350</v>
      </c>
    </row>
    <row r="5977" spans="1:7" ht="21" x14ac:dyDescent="0.25">
      <c r="A5977" s="115" t="s">
        <v>268</v>
      </c>
      <c r="B5977" s="102" t="s">
        <v>16998</v>
      </c>
      <c r="C5977" s="101" t="str">
        <f t="shared" si="186"/>
        <v>Formula</v>
      </c>
      <c r="D5977" s="102" t="s">
        <v>16997</v>
      </c>
      <c r="E5977" s="102" t="s">
        <v>16996</v>
      </c>
      <c r="F5977" s="105">
        <v>164</v>
      </c>
      <c r="G5977" s="77">
        <f t="shared" si="187"/>
        <v>164</v>
      </c>
    </row>
    <row r="5978" spans="1:7" ht="21" x14ac:dyDescent="0.25">
      <c r="A5978" s="114" t="s">
        <v>269</v>
      </c>
      <c r="B5978" s="101" t="s">
        <v>16995</v>
      </c>
      <c r="C5978" s="101" t="str">
        <f t="shared" si="186"/>
        <v>Formula</v>
      </c>
      <c r="D5978" s="101" t="s">
        <v>16994</v>
      </c>
      <c r="E5978" s="101" t="s">
        <v>16993</v>
      </c>
      <c r="F5978" s="104">
        <v>206</v>
      </c>
      <c r="G5978" s="77">
        <f t="shared" si="187"/>
        <v>206</v>
      </c>
    </row>
    <row r="5979" spans="1:7" ht="21" x14ac:dyDescent="0.25">
      <c r="A5979" s="115" t="s">
        <v>270</v>
      </c>
      <c r="B5979" s="102" t="s">
        <v>16992</v>
      </c>
      <c r="C5979" s="101" t="str">
        <f t="shared" si="186"/>
        <v>Formula</v>
      </c>
      <c r="D5979" s="102" t="s">
        <v>15929</v>
      </c>
      <c r="E5979" s="102" t="s">
        <v>16991</v>
      </c>
      <c r="F5979" s="105">
        <v>243</v>
      </c>
      <c r="G5979" s="77">
        <f t="shared" si="187"/>
        <v>243</v>
      </c>
    </row>
    <row r="5980" spans="1:7" ht="21" x14ac:dyDescent="0.25">
      <c r="A5980" s="114" t="s">
        <v>271</v>
      </c>
      <c r="B5980" s="101" t="s">
        <v>16990</v>
      </c>
      <c r="C5980" s="101" t="str">
        <f t="shared" si="186"/>
        <v>Formula</v>
      </c>
      <c r="D5980" s="101" t="s">
        <v>16989</v>
      </c>
      <c r="E5980" s="101" t="s">
        <v>16988</v>
      </c>
      <c r="F5980" s="104">
        <v>266</v>
      </c>
      <c r="G5980" s="77">
        <f t="shared" si="187"/>
        <v>266</v>
      </c>
    </row>
    <row r="5981" spans="1:7" ht="21" x14ac:dyDescent="0.25">
      <c r="A5981" s="115" t="s">
        <v>272</v>
      </c>
      <c r="B5981" s="102" t="s">
        <v>16987</v>
      </c>
      <c r="C5981" s="101" t="str">
        <f t="shared" si="186"/>
        <v>Formula</v>
      </c>
      <c r="D5981" s="102" t="s">
        <v>16986</v>
      </c>
      <c r="E5981" s="102" t="s">
        <v>16985</v>
      </c>
      <c r="F5981" s="105">
        <v>198</v>
      </c>
      <c r="G5981" s="77">
        <f t="shared" si="187"/>
        <v>198</v>
      </c>
    </row>
    <row r="5982" spans="1:7" ht="21" x14ac:dyDescent="0.25">
      <c r="A5982" s="114" t="s">
        <v>273</v>
      </c>
      <c r="B5982" s="101" t="s">
        <v>16984</v>
      </c>
      <c r="C5982" s="101" t="str">
        <f t="shared" si="186"/>
        <v>Formula</v>
      </c>
      <c r="D5982" s="101" t="s">
        <v>16983</v>
      </c>
      <c r="E5982" s="101" t="s">
        <v>16982</v>
      </c>
      <c r="F5982" s="104">
        <v>56</v>
      </c>
      <c r="G5982" s="77">
        <f t="shared" si="187"/>
        <v>56</v>
      </c>
    </row>
    <row r="5983" spans="1:7" ht="21" x14ac:dyDescent="0.25">
      <c r="A5983" s="115" t="s">
        <v>274</v>
      </c>
      <c r="B5983" s="102" t="s">
        <v>16981</v>
      </c>
      <c r="C5983" s="101" t="str">
        <f t="shared" si="186"/>
        <v>Formula</v>
      </c>
      <c r="D5983" s="102" t="s">
        <v>16980</v>
      </c>
      <c r="E5983" s="102" t="s">
        <v>16979</v>
      </c>
      <c r="F5983" s="105">
        <v>364</v>
      </c>
      <c r="G5983" s="77">
        <f t="shared" si="187"/>
        <v>364</v>
      </c>
    </row>
    <row r="5984" spans="1:7" ht="21" x14ac:dyDescent="0.25">
      <c r="A5984" s="114" t="s">
        <v>275</v>
      </c>
      <c r="B5984" s="101" t="s">
        <v>16978</v>
      </c>
      <c r="C5984" s="101" t="str">
        <f t="shared" si="186"/>
        <v>Formula</v>
      </c>
      <c r="D5984" s="101" t="s">
        <v>16977</v>
      </c>
      <c r="E5984" s="101" t="s">
        <v>16976</v>
      </c>
      <c r="F5984" s="104">
        <v>148</v>
      </c>
      <c r="G5984" s="77">
        <f t="shared" si="187"/>
        <v>148</v>
      </c>
    </row>
    <row r="5985" spans="1:7" ht="21" x14ac:dyDescent="0.25">
      <c r="A5985" s="115" t="s">
        <v>276</v>
      </c>
      <c r="B5985" s="102" t="s">
        <v>16975</v>
      </c>
      <c r="C5985" s="101" t="str">
        <f t="shared" si="186"/>
        <v>Formula</v>
      </c>
      <c r="D5985" s="102" t="s">
        <v>16974</v>
      </c>
      <c r="E5985" s="102" t="s">
        <v>16973</v>
      </c>
      <c r="F5985" s="105">
        <v>103</v>
      </c>
      <c r="G5985" s="77">
        <f t="shared" si="187"/>
        <v>103</v>
      </c>
    </row>
    <row r="5986" spans="1:7" ht="21" x14ac:dyDescent="0.25">
      <c r="A5986" s="114" t="s">
        <v>277</v>
      </c>
      <c r="B5986" s="101" t="s">
        <v>16972</v>
      </c>
      <c r="C5986" s="101" t="str">
        <f t="shared" si="186"/>
        <v>Formula</v>
      </c>
      <c r="D5986" s="101" t="s">
        <v>16971</v>
      </c>
      <c r="E5986" s="101" t="s">
        <v>16970</v>
      </c>
      <c r="F5986" s="104">
        <v>70</v>
      </c>
      <c r="G5986" s="77">
        <f t="shared" si="187"/>
        <v>70</v>
      </c>
    </row>
    <row r="5987" spans="1:7" ht="21" x14ac:dyDescent="0.25">
      <c r="A5987" s="115" t="s">
        <v>278</v>
      </c>
      <c r="B5987" s="102" t="s">
        <v>16969</v>
      </c>
      <c r="C5987" s="101" t="str">
        <f t="shared" si="186"/>
        <v>Formula</v>
      </c>
      <c r="D5987" s="102" t="s">
        <v>16968</v>
      </c>
      <c r="E5987" s="102" t="s">
        <v>16967</v>
      </c>
      <c r="F5987" s="105">
        <v>42</v>
      </c>
      <c r="G5987" s="77">
        <f t="shared" si="187"/>
        <v>42</v>
      </c>
    </row>
    <row r="5988" spans="1:7" ht="21" x14ac:dyDescent="0.25">
      <c r="A5988" s="114" t="s">
        <v>279</v>
      </c>
      <c r="B5988" s="101" t="s">
        <v>16966</v>
      </c>
      <c r="C5988" s="101" t="str">
        <f t="shared" si="186"/>
        <v>Formula</v>
      </c>
      <c r="D5988" s="101" t="s">
        <v>16965</v>
      </c>
      <c r="E5988" s="101" t="s">
        <v>16964</v>
      </c>
      <c r="F5988" s="104">
        <v>121</v>
      </c>
      <c r="G5988" s="77">
        <f t="shared" si="187"/>
        <v>121</v>
      </c>
    </row>
    <row r="5989" spans="1:7" ht="21" x14ac:dyDescent="0.25">
      <c r="A5989" s="115" t="s">
        <v>280</v>
      </c>
      <c r="B5989" s="102" t="s">
        <v>16963</v>
      </c>
      <c r="C5989" s="101" t="str">
        <f t="shared" si="186"/>
        <v>Formula</v>
      </c>
      <c r="D5989" s="102" t="s">
        <v>16962</v>
      </c>
      <c r="E5989" s="102" t="s">
        <v>16961</v>
      </c>
      <c r="F5989" s="105">
        <v>56</v>
      </c>
      <c r="G5989" s="77">
        <f t="shared" si="187"/>
        <v>56</v>
      </c>
    </row>
    <row r="5990" spans="1:7" ht="21" x14ac:dyDescent="0.25">
      <c r="A5990" s="114" t="s">
        <v>281</v>
      </c>
      <c r="B5990" s="101" t="s">
        <v>16960</v>
      </c>
      <c r="C5990" s="101" t="str">
        <f t="shared" si="186"/>
        <v>Formula</v>
      </c>
      <c r="D5990" s="101" t="s">
        <v>16959</v>
      </c>
      <c r="E5990" s="101" t="s">
        <v>16958</v>
      </c>
      <c r="F5990" s="104">
        <v>93</v>
      </c>
      <c r="G5990" s="77">
        <f t="shared" si="187"/>
        <v>93</v>
      </c>
    </row>
    <row r="5991" spans="1:7" ht="21" x14ac:dyDescent="0.25">
      <c r="A5991" s="115" t="s">
        <v>282</v>
      </c>
      <c r="B5991" s="102" t="s">
        <v>16957</v>
      </c>
      <c r="C5991" s="101" t="str">
        <f t="shared" si="186"/>
        <v>Formula</v>
      </c>
      <c r="D5991" s="102" t="s">
        <v>16956</v>
      </c>
      <c r="E5991" s="102" t="s">
        <v>16955</v>
      </c>
      <c r="F5991" s="105">
        <v>92</v>
      </c>
      <c r="G5991" s="77">
        <f t="shared" si="187"/>
        <v>92</v>
      </c>
    </row>
    <row r="5992" spans="1:7" ht="21" x14ac:dyDescent="0.25">
      <c r="A5992" s="114" t="s">
        <v>283</v>
      </c>
      <c r="B5992" s="101" t="s">
        <v>16954</v>
      </c>
      <c r="C5992" s="101" t="str">
        <f t="shared" si="186"/>
        <v>Formula</v>
      </c>
      <c r="D5992" s="101" t="s">
        <v>14192</v>
      </c>
      <c r="E5992" s="101" t="s">
        <v>16953</v>
      </c>
      <c r="F5992" s="104">
        <v>20</v>
      </c>
      <c r="G5992" s="77">
        <f t="shared" si="187"/>
        <v>20</v>
      </c>
    </row>
    <row r="5993" spans="1:7" ht="21" x14ac:dyDescent="0.25">
      <c r="A5993" s="115" t="s">
        <v>284</v>
      </c>
      <c r="B5993" s="102" t="s">
        <v>16952</v>
      </c>
      <c r="C5993" s="101" t="str">
        <f t="shared" si="186"/>
        <v>Formula</v>
      </c>
      <c r="D5993" s="102" t="s">
        <v>16951</v>
      </c>
      <c r="E5993" s="102" t="s">
        <v>16950</v>
      </c>
      <c r="F5993" s="105">
        <v>32</v>
      </c>
      <c r="G5993" s="77">
        <f t="shared" si="187"/>
        <v>32</v>
      </c>
    </row>
    <row r="5994" spans="1:7" ht="21" x14ac:dyDescent="0.25">
      <c r="A5994" s="114" t="s">
        <v>285</v>
      </c>
      <c r="B5994" s="101" t="s">
        <v>16948</v>
      </c>
      <c r="C5994" s="101" t="str">
        <f t="shared" si="186"/>
        <v>Formula</v>
      </c>
      <c r="D5994" s="101" t="s">
        <v>7298</v>
      </c>
      <c r="E5994" s="101" t="s">
        <v>16947</v>
      </c>
      <c r="F5994" s="104">
        <v>173</v>
      </c>
      <c r="G5994" s="77">
        <f t="shared" si="187"/>
        <v>173</v>
      </c>
    </row>
    <row r="5995" spans="1:7" ht="21" x14ac:dyDescent="0.25">
      <c r="A5995" s="115" t="s">
        <v>286</v>
      </c>
      <c r="B5995" s="102" t="s">
        <v>16946</v>
      </c>
      <c r="C5995" s="101" t="str">
        <f t="shared" si="186"/>
        <v>Formula</v>
      </c>
      <c r="D5995" s="102" t="s">
        <v>16945</v>
      </c>
      <c r="E5995" s="102" t="s">
        <v>16944</v>
      </c>
      <c r="F5995" s="105">
        <v>88</v>
      </c>
      <c r="G5995" s="77">
        <f t="shared" si="187"/>
        <v>88</v>
      </c>
    </row>
    <row r="5996" spans="1:7" ht="21" x14ac:dyDescent="0.25">
      <c r="A5996" s="114" t="s">
        <v>287</v>
      </c>
      <c r="B5996" s="101" t="s">
        <v>16943</v>
      </c>
      <c r="C5996" s="101" t="str">
        <f t="shared" si="186"/>
        <v>Formula</v>
      </c>
      <c r="D5996" s="101" t="s">
        <v>16942</v>
      </c>
      <c r="E5996" s="101" t="s">
        <v>16941</v>
      </c>
      <c r="F5996" s="104">
        <v>58</v>
      </c>
      <c r="G5996" s="77">
        <f t="shared" si="187"/>
        <v>58</v>
      </c>
    </row>
    <row r="5997" spans="1:7" ht="21" x14ac:dyDescent="0.25">
      <c r="A5997" s="115" t="s">
        <v>288</v>
      </c>
      <c r="B5997" s="102" t="s">
        <v>16940</v>
      </c>
      <c r="C5997" s="101" t="str">
        <f t="shared" si="186"/>
        <v>Formula</v>
      </c>
      <c r="D5997" s="102" t="s">
        <v>11534</v>
      </c>
      <c r="E5997" s="102" t="s">
        <v>8060</v>
      </c>
      <c r="F5997" s="105">
        <v>62</v>
      </c>
      <c r="G5997" s="77">
        <f t="shared" si="187"/>
        <v>62</v>
      </c>
    </row>
    <row r="5998" spans="1:7" ht="21" x14ac:dyDescent="0.25">
      <c r="A5998" s="114" t="s">
        <v>289</v>
      </c>
      <c r="B5998" s="101" t="s">
        <v>16939</v>
      </c>
      <c r="C5998" s="101" t="str">
        <f t="shared" si="186"/>
        <v>Formula</v>
      </c>
      <c r="D5998" s="101" t="s">
        <v>16938</v>
      </c>
      <c r="E5998" s="101" t="s">
        <v>16937</v>
      </c>
      <c r="F5998" s="104">
        <v>84</v>
      </c>
      <c r="G5998" s="77">
        <f t="shared" si="187"/>
        <v>84</v>
      </c>
    </row>
    <row r="5999" spans="1:7" ht="21" x14ac:dyDescent="0.25">
      <c r="A5999" s="115" t="s">
        <v>290</v>
      </c>
      <c r="B5999" s="102" t="s">
        <v>16935</v>
      </c>
      <c r="C5999" s="101" t="str">
        <f t="shared" si="186"/>
        <v>Formula</v>
      </c>
      <c r="D5999" s="102" t="s">
        <v>16934</v>
      </c>
      <c r="E5999" s="102" t="s">
        <v>16933</v>
      </c>
      <c r="F5999" s="105">
        <v>186</v>
      </c>
      <c r="G5999" s="77">
        <f t="shared" si="187"/>
        <v>186</v>
      </c>
    </row>
    <row r="6000" spans="1:7" ht="31.5" x14ac:dyDescent="0.25">
      <c r="A6000" s="114" t="s">
        <v>291</v>
      </c>
      <c r="B6000" s="101" t="s">
        <v>16932</v>
      </c>
      <c r="C6000" s="101" t="str">
        <f t="shared" si="186"/>
        <v>Formula</v>
      </c>
      <c r="D6000" s="101" t="s">
        <v>16931</v>
      </c>
      <c r="E6000" s="101" t="s">
        <v>16930</v>
      </c>
      <c r="F6000" s="104">
        <v>244</v>
      </c>
      <c r="G6000" s="77">
        <f t="shared" si="187"/>
        <v>535</v>
      </c>
    </row>
    <row r="6001" spans="1:7" ht="31.5" x14ac:dyDescent="0.25">
      <c r="A6001" s="115" t="s">
        <v>18987</v>
      </c>
      <c r="B6001" s="102" t="s">
        <v>16932</v>
      </c>
      <c r="C6001" s="101" t="str">
        <f t="shared" si="186"/>
        <v>Formula</v>
      </c>
      <c r="D6001" s="102" t="s">
        <v>16931</v>
      </c>
      <c r="E6001" s="102" t="s">
        <v>16949</v>
      </c>
      <c r="F6001" s="105">
        <v>291</v>
      </c>
      <c r="G6001" s="77">
        <f t="shared" si="187"/>
        <v>535</v>
      </c>
    </row>
    <row r="6002" spans="1:7" ht="21" x14ac:dyDescent="0.25">
      <c r="A6002" s="114" t="s">
        <v>292</v>
      </c>
      <c r="B6002" s="101" t="s">
        <v>16929</v>
      </c>
      <c r="C6002" s="101" t="str">
        <f t="shared" si="186"/>
        <v>Formula</v>
      </c>
      <c r="D6002" s="101" t="s">
        <v>16928</v>
      </c>
      <c r="E6002" s="101" t="s">
        <v>16927</v>
      </c>
      <c r="F6002" s="104">
        <v>40</v>
      </c>
      <c r="G6002" s="77">
        <f t="shared" si="187"/>
        <v>40</v>
      </c>
    </row>
    <row r="6003" spans="1:7" ht="21" x14ac:dyDescent="0.25">
      <c r="A6003" s="115" t="s">
        <v>293</v>
      </c>
      <c r="B6003" s="102" t="s">
        <v>16926</v>
      </c>
      <c r="C6003" s="101" t="str">
        <f t="shared" si="186"/>
        <v>Formula</v>
      </c>
      <c r="D6003" s="102" t="s">
        <v>16925</v>
      </c>
      <c r="E6003" s="102" t="s">
        <v>16924</v>
      </c>
      <c r="F6003" s="105">
        <v>68</v>
      </c>
      <c r="G6003" s="77">
        <f t="shared" si="187"/>
        <v>68</v>
      </c>
    </row>
    <row r="6004" spans="1:7" ht="21" x14ac:dyDescent="0.25">
      <c r="A6004" s="114" t="s">
        <v>294</v>
      </c>
      <c r="B6004" s="101" t="s">
        <v>16923</v>
      </c>
      <c r="C6004" s="101" t="str">
        <f t="shared" si="186"/>
        <v>Formula</v>
      </c>
      <c r="D6004" s="101" t="s">
        <v>16922</v>
      </c>
      <c r="E6004" s="101" t="s">
        <v>16921</v>
      </c>
      <c r="F6004" s="104">
        <v>52</v>
      </c>
      <c r="G6004" s="77">
        <f t="shared" si="187"/>
        <v>52</v>
      </c>
    </row>
    <row r="6005" spans="1:7" ht="21" x14ac:dyDescent="0.25">
      <c r="A6005" s="115" t="s">
        <v>295</v>
      </c>
      <c r="B6005" s="102" t="s">
        <v>16920</v>
      </c>
      <c r="C6005" s="101" t="str">
        <f t="shared" si="186"/>
        <v>Formula</v>
      </c>
      <c r="D6005" s="102" t="s">
        <v>16919</v>
      </c>
      <c r="E6005" s="102" t="s">
        <v>16918</v>
      </c>
      <c r="F6005" s="105">
        <v>182</v>
      </c>
      <c r="G6005" s="77">
        <f t="shared" si="187"/>
        <v>182</v>
      </c>
    </row>
    <row r="6006" spans="1:7" ht="21" x14ac:dyDescent="0.25">
      <c r="A6006" s="114" t="s">
        <v>296</v>
      </c>
      <c r="B6006" s="101" t="s">
        <v>16917</v>
      </c>
      <c r="C6006" s="101" t="str">
        <f t="shared" si="186"/>
        <v>Formula</v>
      </c>
      <c r="D6006" s="101" t="s">
        <v>16916</v>
      </c>
      <c r="E6006" s="101" t="s">
        <v>16915</v>
      </c>
      <c r="F6006" s="104">
        <v>200</v>
      </c>
      <c r="G6006" s="77">
        <f t="shared" si="187"/>
        <v>200</v>
      </c>
    </row>
    <row r="6007" spans="1:7" ht="21" x14ac:dyDescent="0.25">
      <c r="A6007" s="115" t="s">
        <v>297</v>
      </c>
      <c r="B6007" s="102" t="s">
        <v>16914</v>
      </c>
      <c r="C6007" s="101" t="str">
        <f t="shared" si="186"/>
        <v>Formula</v>
      </c>
      <c r="D6007" s="102" t="s">
        <v>16913</v>
      </c>
      <c r="E6007" s="102" t="s">
        <v>16912</v>
      </c>
      <c r="F6007" s="105">
        <v>79</v>
      </c>
      <c r="G6007" s="77">
        <f t="shared" si="187"/>
        <v>79</v>
      </c>
    </row>
    <row r="6008" spans="1:7" ht="21" x14ac:dyDescent="0.25">
      <c r="A6008" s="114" t="s">
        <v>298</v>
      </c>
      <c r="B6008" s="101" t="s">
        <v>16911</v>
      </c>
      <c r="C6008" s="101" t="str">
        <f t="shared" si="186"/>
        <v>Formula</v>
      </c>
      <c r="D6008" s="101" t="s">
        <v>16910</v>
      </c>
      <c r="E6008" s="101" t="s">
        <v>16909</v>
      </c>
      <c r="F6008" s="104">
        <v>48</v>
      </c>
      <c r="G6008" s="77">
        <f t="shared" si="187"/>
        <v>48</v>
      </c>
    </row>
    <row r="6009" spans="1:7" ht="21" x14ac:dyDescent="0.25">
      <c r="A6009" s="115" t="s">
        <v>299</v>
      </c>
      <c r="B6009" s="102" t="s">
        <v>16907</v>
      </c>
      <c r="C6009" s="101" t="str">
        <f t="shared" si="186"/>
        <v>Formula</v>
      </c>
      <c r="D6009" s="102" t="s">
        <v>16906</v>
      </c>
      <c r="E6009" s="102" t="s">
        <v>16908</v>
      </c>
      <c r="F6009" s="105">
        <v>44</v>
      </c>
      <c r="G6009" s="77">
        <f t="shared" si="187"/>
        <v>64</v>
      </c>
    </row>
    <row r="6010" spans="1:7" ht="21" x14ac:dyDescent="0.25">
      <c r="A6010" s="114" t="s">
        <v>300</v>
      </c>
      <c r="B6010" s="101" t="s">
        <v>16907</v>
      </c>
      <c r="C6010" s="101" t="str">
        <f t="shared" si="186"/>
        <v>Formula</v>
      </c>
      <c r="D6010" s="101" t="s">
        <v>16906</v>
      </c>
      <c r="E6010" s="101" t="s">
        <v>16905</v>
      </c>
      <c r="F6010" s="104">
        <v>20</v>
      </c>
      <c r="G6010" s="77">
        <f t="shared" si="187"/>
        <v>64</v>
      </c>
    </row>
    <row r="6011" spans="1:7" ht="21" x14ac:dyDescent="0.25">
      <c r="A6011" s="115" t="s">
        <v>301</v>
      </c>
      <c r="B6011" s="102" t="s">
        <v>16904</v>
      </c>
      <c r="C6011" s="101" t="str">
        <f t="shared" si="186"/>
        <v>Formula</v>
      </c>
      <c r="D6011" s="102" t="s">
        <v>16903</v>
      </c>
      <c r="E6011" s="102" t="s">
        <v>16902</v>
      </c>
      <c r="F6011" s="105">
        <v>60</v>
      </c>
      <c r="G6011" s="77">
        <f t="shared" si="187"/>
        <v>60</v>
      </c>
    </row>
    <row r="6012" spans="1:7" ht="21" x14ac:dyDescent="0.25">
      <c r="A6012" s="114" t="s">
        <v>302</v>
      </c>
      <c r="B6012" s="101" t="s">
        <v>16901</v>
      </c>
      <c r="C6012" s="101" t="str">
        <f t="shared" si="186"/>
        <v>Formula</v>
      </c>
      <c r="D6012" s="101" t="s">
        <v>16900</v>
      </c>
      <c r="E6012" s="101" t="s">
        <v>16899</v>
      </c>
      <c r="F6012" s="104">
        <v>18</v>
      </c>
      <c r="G6012" s="77">
        <f t="shared" si="187"/>
        <v>18</v>
      </c>
    </row>
    <row r="6013" spans="1:7" ht="21" x14ac:dyDescent="0.25">
      <c r="A6013" s="115" t="s">
        <v>303</v>
      </c>
      <c r="B6013" s="102" t="s">
        <v>16898</v>
      </c>
      <c r="C6013" s="101" t="str">
        <f t="shared" si="186"/>
        <v>Formula</v>
      </c>
      <c r="D6013" s="102" t="s">
        <v>9441</v>
      </c>
      <c r="E6013" s="102" t="s">
        <v>12003</v>
      </c>
      <c r="F6013" s="105">
        <v>50</v>
      </c>
      <c r="G6013" s="77">
        <f t="shared" si="187"/>
        <v>50</v>
      </c>
    </row>
    <row r="6014" spans="1:7" ht="21" x14ac:dyDescent="0.25">
      <c r="A6014" s="114" t="s">
        <v>304</v>
      </c>
      <c r="B6014" s="101" t="s">
        <v>16897</v>
      </c>
      <c r="C6014" s="101" t="str">
        <f t="shared" si="186"/>
        <v>Formula</v>
      </c>
      <c r="D6014" s="101" t="s">
        <v>16896</v>
      </c>
      <c r="E6014" s="101" t="s">
        <v>16895</v>
      </c>
      <c r="F6014" s="104">
        <v>88</v>
      </c>
      <c r="G6014" s="77">
        <f t="shared" si="187"/>
        <v>88</v>
      </c>
    </row>
    <row r="6015" spans="1:7" ht="21" x14ac:dyDescent="0.25">
      <c r="A6015" s="115" t="s">
        <v>305</v>
      </c>
      <c r="B6015" s="102" t="s">
        <v>16894</v>
      </c>
      <c r="C6015" s="101" t="str">
        <f t="shared" si="186"/>
        <v>Formula</v>
      </c>
      <c r="D6015" s="102" t="s">
        <v>16893</v>
      </c>
      <c r="E6015" s="102" t="s">
        <v>16892</v>
      </c>
      <c r="F6015" s="105">
        <v>14</v>
      </c>
      <c r="G6015" s="77">
        <f t="shared" si="187"/>
        <v>14</v>
      </c>
    </row>
    <row r="6016" spans="1:7" ht="31.5" x14ac:dyDescent="0.25">
      <c r="A6016" s="114" t="s">
        <v>306</v>
      </c>
      <c r="B6016" s="101" t="s">
        <v>16891</v>
      </c>
      <c r="C6016" s="101" t="str">
        <f t="shared" si="186"/>
        <v>Formula</v>
      </c>
      <c r="D6016" s="101" t="s">
        <v>16890</v>
      </c>
      <c r="E6016" s="101" t="s">
        <v>16889</v>
      </c>
      <c r="F6016" s="104">
        <v>59</v>
      </c>
      <c r="G6016" s="77">
        <f t="shared" si="187"/>
        <v>59</v>
      </c>
    </row>
    <row r="6017" spans="1:7" ht="21" x14ac:dyDescent="0.25">
      <c r="A6017" s="115" t="s">
        <v>307</v>
      </c>
      <c r="B6017" s="102" t="s">
        <v>16888</v>
      </c>
      <c r="C6017" s="101" t="str">
        <f t="shared" si="186"/>
        <v>Formula</v>
      </c>
      <c r="D6017" s="102" t="s">
        <v>16887</v>
      </c>
      <c r="E6017" s="102" t="s">
        <v>16886</v>
      </c>
      <c r="F6017" s="105">
        <v>86</v>
      </c>
      <c r="G6017" s="77">
        <f t="shared" si="187"/>
        <v>86</v>
      </c>
    </row>
    <row r="6018" spans="1:7" ht="21" x14ac:dyDescent="0.25">
      <c r="A6018" s="114" t="s">
        <v>308</v>
      </c>
      <c r="B6018" s="101" t="s">
        <v>16885</v>
      </c>
      <c r="C6018" s="101" t="str">
        <f t="shared" si="186"/>
        <v>Formula</v>
      </c>
      <c r="D6018" s="101" t="s">
        <v>16884</v>
      </c>
      <c r="E6018" s="101" t="s">
        <v>16883</v>
      </c>
      <c r="F6018" s="104">
        <v>14</v>
      </c>
      <c r="G6018" s="77">
        <f t="shared" si="187"/>
        <v>14</v>
      </c>
    </row>
    <row r="6019" spans="1:7" ht="21" x14ac:dyDescent="0.25">
      <c r="A6019" s="115" t="s">
        <v>309</v>
      </c>
      <c r="B6019" s="102" t="s">
        <v>16882</v>
      </c>
      <c r="C6019" s="101" t="str">
        <f t="shared" ref="C6019:C6082" si="188">IF(ISTEXT(VLOOKUP(B6019,$I$3:$I$12,1,FALSE)),"Alt sub","Formula")</f>
        <v>Formula</v>
      </c>
      <c r="D6019" s="102" t="s">
        <v>8687</v>
      </c>
      <c r="E6019" s="102" t="s">
        <v>16881</v>
      </c>
      <c r="F6019" s="105">
        <v>171</v>
      </c>
      <c r="G6019" s="77">
        <f t="shared" ref="G6019:G6082" si="189">SUMIF(B:B,B6019,F:F)</f>
        <v>171</v>
      </c>
    </row>
    <row r="6020" spans="1:7" ht="21" x14ac:dyDescent="0.25">
      <c r="A6020" s="114" t="s">
        <v>310</v>
      </c>
      <c r="B6020" s="101" t="s">
        <v>16880</v>
      </c>
      <c r="C6020" s="101" t="str">
        <f t="shared" si="188"/>
        <v>Formula</v>
      </c>
      <c r="D6020" s="101" t="s">
        <v>16879</v>
      </c>
      <c r="E6020" s="101" t="s">
        <v>16878</v>
      </c>
      <c r="F6020" s="104">
        <v>20</v>
      </c>
      <c r="G6020" s="77">
        <f t="shared" si="189"/>
        <v>20</v>
      </c>
    </row>
    <row r="6021" spans="1:7" ht="21" x14ac:dyDescent="0.25">
      <c r="A6021" s="115" t="s">
        <v>311</v>
      </c>
      <c r="B6021" s="102" t="s">
        <v>16877</v>
      </c>
      <c r="C6021" s="101" t="str">
        <f t="shared" si="188"/>
        <v>Formula</v>
      </c>
      <c r="D6021" s="102" t="s">
        <v>16876</v>
      </c>
      <c r="E6021" s="102" t="s">
        <v>16875</v>
      </c>
      <c r="F6021" s="105">
        <v>40</v>
      </c>
      <c r="G6021" s="77">
        <f t="shared" si="189"/>
        <v>40</v>
      </c>
    </row>
    <row r="6022" spans="1:7" ht="21" x14ac:dyDescent="0.25">
      <c r="A6022" s="114" t="s">
        <v>312</v>
      </c>
      <c r="B6022" s="101" t="s">
        <v>16874</v>
      </c>
      <c r="C6022" s="101" t="str">
        <f t="shared" si="188"/>
        <v>Formula</v>
      </c>
      <c r="D6022" s="101" t="s">
        <v>16873</v>
      </c>
      <c r="E6022" s="101" t="s">
        <v>16872</v>
      </c>
      <c r="F6022" s="104">
        <v>20</v>
      </c>
      <c r="G6022" s="77">
        <f t="shared" si="189"/>
        <v>20</v>
      </c>
    </row>
    <row r="6023" spans="1:7" ht="31.5" x14ac:dyDescent="0.25">
      <c r="A6023" s="115" t="s">
        <v>313</v>
      </c>
      <c r="B6023" s="102" t="s">
        <v>16871</v>
      </c>
      <c r="C6023" s="101" t="str">
        <f t="shared" si="188"/>
        <v>Formula</v>
      </c>
      <c r="D6023" s="102" t="s">
        <v>16870</v>
      </c>
      <c r="E6023" s="102" t="s">
        <v>16869</v>
      </c>
      <c r="F6023" s="105">
        <v>22</v>
      </c>
      <c r="G6023" s="77">
        <f t="shared" si="189"/>
        <v>22</v>
      </c>
    </row>
    <row r="6024" spans="1:7" ht="21" x14ac:dyDescent="0.25">
      <c r="A6024" s="114" t="s">
        <v>314</v>
      </c>
      <c r="B6024" s="101" t="s">
        <v>16868</v>
      </c>
      <c r="C6024" s="101" t="str">
        <f t="shared" si="188"/>
        <v>Formula</v>
      </c>
      <c r="D6024" s="101" t="s">
        <v>16867</v>
      </c>
      <c r="E6024" s="101" t="s">
        <v>16866</v>
      </c>
      <c r="F6024" s="104">
        <v>124</v>
      </c>
      <c r="G6024" s="77">
        <f t="shared" si="189"/>
        <v>124</v>
      </c>
    </row>
    <row r="6025" spans="1:7" ht="21" x14ac:dyDescent="0.25">
      <c r="A6025" s="115" t="s">
        <v>315</v>
      </c>
      <c r="B6025" s="102" t="s">
        <v>16865</v>
      </c>
      <c r="C6025" s="101" t="str">
        <f t="shared" si="188"/>
        <v>Formula</v>
      </c>
      <c r="D6025" s="102" t="s">
        <v>16864</v>
      </c>
      <c r="E6025" s="102" t="s">
        <v>16863</v>
      </c>
      <c r="F6025" s="105">
        <v>40</v>
      </c>
      <c r="G6025" s="77">
        <f t="shared" si="189"/>
        <v>40</v>
      </c>
    </row>
    <row r="6026" spans="1:7" ht="31.5" x14ac:dyDescent="0.25">
      <c r="A6026" s="114" t="s">
        <v>316</v>
      </c>
      <c r="B6026" s="101" t="s">
        <v>16862</v>
      </c>
      <c r="C6026" s="101" t="str">
        <f t="shared" si="188"/>
        <v>Formula</v>
      </c>
      <c r="D6026" s="101" t="s">
        <v>16861</v>
      </c>
      <c r="E6026" s="101" t="s">
        <v>16860</v>
      </c>
      <c r="F6026" s="104">
        <v>26</v>
      </c>
      <c r="G6026" s="77">
        <f t="shared" si="189"/>
        <v>26</v>
      </c>
    </row>
    <row r="6027" spans="1:7" ht="21" x14ac:dyDescent="0.25">
      <c r="A6027" s="115" t="s">
        <v>317</v>
      </c>
      <c r="B6027" s="102" t="s">
        <v>16859</v>
      </c>
      <c r="C6027" s="101" t="str">
        <f t="shared" si="188"/>
        <v>Formula</v>
      </c>
      <c r="D6027" s="102" t="s">
        <v>16858</v>
      </c>
      <c r="E6027" s="102" t="s">
        <v>16857</v>
      </c>
      <c r="F6027" s="105">
        <v>26</v>
      </c>
      <c r="G6027" s="77">
        <f t="shared" si="189"/>
        <v>26</v>
      </c>
    </row>
    <row r="6028" spans="1:7" ht="21" x14ac:dyDescent="0.25">
      <c r="A6028" s="114" t="s">
        <v>318</v>
      </c>
      <c r="B6028" s="101" t="s">
        <v>16856</v>
      </c>
      <c r="C6028" s="101" t="str">
        <f t="shared" si="188"/>
        <v>Formula</v>
      </c>
      <c r="D6028" s="101" t="s">
        <v>16855</v>
      </c>
      <c r="E6028" s="101" t="s">
        <v>16854</v>
      </c>
      <c r="F6028" s="104">
        <v>122</v>
      </c>
      <c r="G6028" s="77">
        <f t="shared" si="189"/>
        <v>122</v>
      </c>
    </row>
    <row r="6029" spans="1:7" ht="21" x14ac:dyDescent="0.25">
      <c r="A6029" s="115" t="s">
        <v>319</v>
      </c>
      <c r="B6029" s="102" t="s">
        <v>16853</v>
      </c>
      <c r="C6029" s="101" t="str">
        <f t="shared" si="188"/>
        <v>Formula</v>
      </c>
      <c r="D6029" s="102" t="s">
        <v>16852</v>
      </c>
      <c r="E6029" s="102" t="s">
        <v>16851</v>
      </c>
      <c r="F6029" s="105">
        <v>50</v>
      </c>
      <c r="G6029" s="77">
        <f t="shared" si="189"/>
        <v>50</v>
      </c>
    </row>
    <row r="6030" spans="1:7" ht="31.5" x14ac:dyDescent="0.25">
      <c r="A6030" s="114" t="s">
        <v>320</v>
      </c>
      <c r="B6030" s="101" t="s">
        <v>16850</v>
      </c>
      <c r="C6030" s="101" t="str">
        <f t="shared" si="188"/>
        <v>Formula</v>
      </c>
      <c r="D6030" s="101" t="s">
        <v>16849</v>
      </c>
      <c r="E6030" s="101" t="s">
        <v>16848</v>
      </c>
      <c r="F6030" s="104">
        <v>16</v>
      </c>
      <c r="G6030" s="77">
        <f t="shared" si="189"/>
        <v>16</v>
      </c>
    </row>
    <row r="6031" spans="1:7" ht="21" x14ac:dyDescent="0.25">
      <c r="A6031" s="115" t="s">
        <v>321</v>
      </c>
      <c r="B6031" s="102" t="s">
        <v>16847</v>
      </c>
      <c r="C6031" s="101" t="str">
        <f t="shared" si="188"/>
        <v>Formula</v>
      </c>
      <c r="D6031" s="102" t="s">
        <v>16846</v>
      </c>
      <c r="E6031" s="102" t="s">
        <v>16845</v>
      </c>
      <c r="F6031" s="105">
        <v>169</v>
      </c>
      <c r="G6031" s="77">
        <f t="shared" si="189"/>
        <v>169</v>
      </c>
    </row>
    <row r="6032" spans="1:7" ht="21" x14ac:dyDescent="0.25">
      <c r="A6032" s="114" t="s">
        <v>323</v>
      </c>
      <c r="B6032" s="101" t="s">
        <v>16843</v>
      </c>
      <c r="C6032" s="101" t="str">
        <f t="shared" si="188"/>
        <v>Formula</v>
      </c>
      <c r="D6032" s="101" t="s">
        <v>15526</v>
      </c>
      <c r="E6032" s="101" t="s">
        <v>16842</v>
      </c>
      <c r="F6032" s="104">
        <v>92</v>
      </c>
      <c r="G6032" s="77">
        <f t="shared" si="189"/>
        <v>92</v>
      </c>
    </row>
    <row r="6033" spans="1:7" ht="21" x14ac:dyDescent="0.25">
      <c r="A6033" s="115" t="s">
        <v>324</v>
      </c>
      <c r="B6033" s="102" t="s">
        <v>16841</v>
      </c>
      <c r="C6033" s="101" t="str">
        <f t="shared" si="188"/>
        <v>Formula</v>
      </c>
      <c r="D6033" s="102" t="s">
        <v>16840</v>
      </c>
      <c r="E6033" s="102" t="s">
        <v>16839</v>
      </c>
      <c r="F6033" s="105">
        <v>196</v>
      </c>
      <c r="G6033" s="77">
        <f t="shared" si="189"/>
        <v>196</v>
      </c>
    </row>
    <row r="6034" spans="1:7" ht="21" x14ac:dyDescent="0.25">
      <c r="A6034" s="114" t="s">
        <v>325</v>
      </c>
      <c r="B6034" s="101" t="s">
        <v>16838</v>
      </c>
      <c r="C6034" s="101" t="str">
        <f t="shared" si="188"/>
        <v>Formula</v>
      </c>
      <c r="D6034" s="101" t="s">
        <v>15634</v>
      </c>
      <c r="E6034" s="101" t="s">
        <v>16837</v>
      </c>
      <c r="F6034" s="104">
        <v>16</v>
      </c>
      <c r="G6034" s="77">
        <f t="shared" si="189"/>
        <v>16</v>
      </c>
    </row>
    <row r="6035" spans="1:7" ht="21" x14ac:dyDescent="0.25">
      <c r="A6035" s="115" t="s">
        <v>326</v>
      </c>
      <c r="B6035" s="102" t="s">
        <v>16835</v>
      </c>
      <c r="C6035" s="101" t="str">
        <f t="shared" si="188"/>
        <v>Formula</v>
      </c>
      <c r="D6035" s="102" t="s">
        <v>16834</v>
      </c>
      <c r="E6035" s="102" t="s">
        <v>16836</v>
      </c>
      <c r="F6035" s="105">
        <v>157</v>
      </c>
      <c r="G6035" s="77">
        <f t="shared" si="189"/>
        <v>351</v>
      </c>
    </row>
    <row r="6036" spans="1:7" ht="21" x14ac:dyDescent="0.25">
      <c r="A6036" s="114" t="s">
        <v>327</v>
      </c>
      <c r="B6036" s="101" t="s">
        <v>16835</v>
      </c>
      <c r="C6036" s="101" t="str">
        <f t="shared" si="188"/>
        <v>Formula</v>
      </c>
      <c r="D6036" s="101" t="s">
        <v>16834</v>
      </c>
      <c r="E6036" s="101" t="s">
        <v>16833</v>
      </c>
      <c r="F6036" s="104">
        <v>194</v>
      </c>
      <c r="G6036" s="77">
        <f t="shared" si="189"/>
        <v>351</v>
      </c>
    </row>
    <row r="6037" spans="1:7" ht="21" x14ac:dyDescent="0.25">
      <c r="A6037" s="115" t="s">
        <v>328</v>
      </c>
      <c r="B6037" s="102" t="s">
        <v>16832</v>
      </c>
      <c r="C6037" s="101" t="str">
        <f t="shared" si="188"/>
        <v>Formula</v>
      </c>
      <c r="D6037" s="102" t="s">
        <v>16831</v>
      </c>
      <c r="E6037" s="102" t="s">
        <v>16830</v>
      </c>
      <c r="F6037" s="105">
        <v>40</v>
      </c>
      <c r="G6037" s="77">
        <f t="shared" si="189"/>
        <v>40</v>
      </c>
    </row>
    <row r="6038" spans="1:7" ht="21" x14ac:dyDescent="0.25">
      <c r="A6038" s="114" t="s">
        <v>329</v>
      </c>
      <c r="B6038" s="101" t="s">
        <v>16829</v>
      </c>
      <c r="C6038" s="101" t="str">
        <f t="shared" si="188"/>
        <v>Formula</v>
      </c>
      <c r="D6038" s="101" t="s">
        <v>16828</v>
      </c>
      <c r="E6038" s="101" t="s">
        <v>16827</v>
      </c>
      <c r="F6038" s="104">
        <v>20</v>
      </c>
      <c r="G6038" s="77">
        <f t="shared" si="189"/>
        <v>20</v>
      </c>
    </row>
    <row r="6039" spans="1:7" ht="21" x14ac:dyDescent="0.25">
      <c r="A6039" s="115" t="s">
        <v>330</v>
      </c>
      <c r="B6039" s="102" t="s">
        <v>16826</v>
      </c>
      <c r="C6039" s="101" t="str">
        <f t="shared" si="188"/>
        <v>Formula</v>
      </c>
      <c r="D6039" s="102" t="s">
        <v>16825</v>
      </c>
      <c r="E6039" s="102" t="s">
        <v>6860</v>
      </c>
      <c r="F6039" s="105">
        <v>197</v>
      </c>
      <c r="G6039" s="77">
        <f t="shared" si="189"/>
        <v>197</v>
      </c>
    </row>
    <row r="6040" spans="1:7" ht="21" x14ac:dyDescent="0.25">
      <c r="A6040" s="114" t="s">
        <v>331</v>
      </c>
      <c r="B6040" s="101" t="s">
        <v>16824</v>
      </c>
      <c r="C6040" s="101" t="str">
        <f t="shared" si="188"/>
        <v>Formula</v>
      </c>
      <c r="D6040" s="101" t="s">
        <v>16823</v>
      </c>
      <c r="E6040" s="101" t="s">
        <v>16822</v>
      </c>
      <c r="F6040" s="104">
        <v>40</v>
      </c>
      <c r="G6040" s="77">
        <f t="shared" si="189"/>
        <v>40</v>
      </c>
    </row>
    <row r="6041" spans="1:7" ht="21" x14ac:dyDescent="0.25">
      <c r="A6041" s="115" t="s">
        <v>332</v>
      </c>
      <c r="B6041" s="102" t="s">
        <v>16821</v>
      </c>
      <c r="C6041" s="101" t="str">
        <f t="shared" si="188"/>
        <v>Formula</v>
      </c>
      <c r="D6041" s="102" t="s">
        <v>16820</v>
      </c>
      <c r="E6041" s="102" t="s">
        <v>16819</v>
      </c>
      <c r="F6041" s="105">
        <v>34</v>
      </c>
      <c r="G6041" s="77">
        <f t="shared" si="189"/>
        <v>34</v>
      </c>
    </row>
    <row r="6042" spans="1:7" ht="21" x14ac:dyDescent="0.25">
      <c r="A6042" s="114" t="s">
        <v>333</v>
      </c>
      <c r="B6042" s="101" t="s">
        <v>16818</v>
      </c>
      <c r="C6042" s="101" t="str">
        <f t="shared" si="188"/>
        <v>Formula</v>
      </c>
      <c r="D6042" s="101" t="s">
        <v>16817</v>
      </c>
      <c r="E6042" s="101" t="s">
        <v>16816</v>
      </c>
      <c r="F6042" s="104">
        <v>66</v>
      </c>
      <c r="G6042" s="77">
        <f t="shared" si="189"/>
        <v>66</v>
      </c>
    </row>
    <row r="6043" spans="1:7" ht="31.5" x14ac:dyDescent="0.25">
      <c r="A6043" s="115" t="s">
        <v>334</v>
      </c>
      <c r="B6043" s="102" t="s">
        <v>16815</v>
      </c>
      <c r="C6043" s="101" t="str">
        <f t="shared" si="188"/>
        <v>Formula</v>
      </c>
      <c r="D6043" s="102" t="s">
        <v>16814</v>
      </c>
      <c r="E6043" s="102" t="s">
        <v>16813</v>
      </c>
      <c r="F6043" s="105">
        <v>70</v>
      </c>
      <c r="G6043" s="77">
        <f t="shared" si="189"/>
        <v>70</v>
      </c>
    </row>
    <row r="6044" spans="1:7" ht="31.5" x14ac:dyDescent="0.25">
      <c r="A6044" s="114" t="s">
        <v>335</v>
      </c>
      <c r="B6044" s="101" t="s">
        <v>16812</v>
      </c>
      <c r="C6044" s="101" t="str">
        <f t="shared" si="188"/>
        <v>Formula</v>
      </c>
      <c r="D6044" s="101" t="s">
        <v>16811</v>
      </c>
      <c r="E6044" s="101" t="s">
        <v>16810</v>
      </c>
      <c r="F6044" s="104">
        <v>180</v>
      </c>
      <c r="G6044" s="77">
        <f t="shared" si="189"/>
        <v>180</v>
      </c>
    </row>
    <row r="6045" spans="1:7" ht="21" x14ac:dyDescent="0.25">
      <c r="A6045" s="115" t="s">
        <v>336</v>
      </c>
      <c r="B6045" s="102" t="s">
        <v>16809</v>
      </c>
      <c r="C6045" s="101" t="str">
        <f t="shared" si="188"/>
        <v>Formula</v>
      </c>
      <c r="D6045" s="102" t="s">
        <v>16808</v>
      </c>
      <c r="E6045" s="102" t="s">
        <v>16807</v>
      </c>
      <c r="F6045" s="105">
        <v>36</v>
      </c>
      <c r="G6045" s="77">
        <f t="shared" si="189"/>
        <v>36</v>
      </c>
    </row>
    <row r="6046" spans="1:7" ht="21" x14ac:dyDescent="0.25">
      <c r="A6046" s="114" t="s">
        <v>337</v>
      </c>
      <c r="B6046" s="101" t="s">
        <v>16806</v>
      </c>
      <c r="C6046" s="101" t="str">
        <f t="shared" si="188"/>
        <v>Formula</v>
      </c>
      <c r="D6046" s="101" t="s">
        <v>16805</v>
      </c>
      <c r="E6046" s="101" t="s">
        <v>16804</v>
      </c>
      <c r="F6046" s="104">
        <v>24</v>
      </c>
      <c r="G6046" s="77">
        <f t="shared" si="189"/>
        <v>24</v>
      </c>
    </row>
    <row r="6047" spans="1:7" ht="21" x14ac:dyDescent="0.25">
      <c r="A6047" s="115" t="s">
        <v>338</v>
      </c>
      <c r="B6047" s="102" t="s">
        <v>16803</v>
      </c>
      <c r="C6047" s="101" t="str">
        <f t="shared" si="188"/>
        <v>Formula</v>
      </c>
      <c r="D6047" s="102" t="s">
        <v>15758</v>
      </c>
      <c r="E6047" s="102" t="s">
        <v>16802</v>
      </c>
      <c r="F6047" s="105">
        <v>100</v>
      </c>
      <c r="G6047" s="77">
        <f t="shared" si="189"/>
        <v>100</v>
      </c>
    </row>
    <row r="6048" spans="1:7" ht="21" x14ac:dyDescent="0.25">
      <c r="A6048" s="114" t="s">
        <v>339</v>
      </c>
      <c r="B6048" s="101" t="s">
        <v>16801</v>
      </c>
      <c r="C6048" s="101" t="str">
        <f t="shared" si="188"/>
        <v>Formula</v>
      </c>
      <c r="D6048" s="101" t="s">
        <v>16800</v>
      </c>
      <c r="E6048" s="101" t="s">
        <v>16799</v>
      </c>
      <c r="F6048" s="104">
        <v>151</v>
      </c>
      <c r="G6048" s="77">
        <f t="shared" si="189"/>
        <v>191</v>
      </c>
    </row>
    <row r="6049" spans="1:7" ht="21" x14ac:dyDescent="0.25">
      <c r="A6049" s="115" t="s">
        <v>18246</v>
      </c>
      <c r="B6049" s="102" t="s">
        <v>16801</v>
      </c>
      <c r="C6049" s="101" t="str">
        <f t="shared" si="188"/>
        <v>Formula</v>
      </c>
      <c r="D6049" s="102" t="s">
        <v>16800</v>
      </c>
      <c r="E6049" s="102" t="s">
        <v>16936</v>
      </c>
      <c r="F6049" s="105">
        <v>40</v>
      </c>
      <c r="G6049" s="77">
        <f t="shared" si="189"/>
        <v>191</v>
      </c>
    </row>
    <row r="6050" spans="1:7" ht="21" x14ac:dyDescent="0.25">
      <c r="A6050" s="114" t="s">
        <v>340</v>
      </c>
      <c r="B6050" s="101" t="s">
        <v>16798</v>
      </c>
      <c r="C6050" s="101" t="str">
        <f t="shared" si="188"/>
        <v>Formula</v>
      </c>
      <c r="D6050" s="101" t="s">
        <v>16797</v>
      </c>
      <c r="E6050" s="101" t="s">
        <v>16796</v>
      </c>
      <c r="F6050" s="104">
        <v>26</v>
      </c>
      <c r="G6050" s="77">
        <f t="shared" si="189"/>
        <v>26</v>
      </c>
    </row>
    <row r="6051" spans="1:7" ht="21" x14ac:dyDescent="0.25">
      <c r="A6051" s="115" t="s">
        <v>341</v>
      </c>
      <c r="B6051" s="102" t="s">
        <v>16795</v>
      </c>
      <c r="C6051" s="101" t="str">
        <f t="shared" si="188"/>
        <v>Formula</v>
      </c>
      <c r="D6051" s="102" t="s">
        <v>16794</v>
      </c>
      <c r="E6051" s="102" t="s">
        <v>16793</v>
      </c>
      <c r="F6051" s="105">
        <v>34</v>
      </c>
      <c r="G6051" s="77">
        <f t="shared" si="189"/>
        <v>34</v>
      </c>
    </row>
    <row r="6052" spans="1:7" ht="21" x14ac:dyDescent="0.25">
      <c r="A6052" s="114" t="s">
        <v>342</v>
      </c>
      <c r="B6052" s="101" t="s">
        <v>16792</v>
      </c>
      <c r="C6052" s="101" t="str">
        <f t="shared" si="188"/>
        <v>Formula</v>
      </c>
      <c r="D6052" s="101" t="s">
        <v>16791</v>
      </c>
      <c r="E6052" s="101" t="s">
        <v>16790</v>
      </c>
      <c r="F6052" s="104">
        <v>121</v>
      </c>
      <c r="G6052" s="77">
        <f t="shared" si="189"/>
        <v>121</v>
      </c>
    </row>
    <row r="6053" spans="1:7" ht="21" x14ac:dyDescent="0.25">
      <c r="A6053" s="115" t="s">
        <v>343</v>
      </c>
      <c r="B6053" s="102" t="s">
        <v>16789</v>
      </c>
      <c r="C6053" s="101" t="str">
        <f t="shared" si="188"/>
        <v>Formula</v>
      </c>
      <c r="D6053" s="102" t="s">
        <v>16788</v>
      </c>
      <c r="E6053" s="102" t="s">
        <v>16787</v>
      </c>
      <c r="F6053" s="105">
        <v>116</v>
      </c>
      <c r="G6053" s="77">
        <f t="shared" si="189"/>
        <v>116</v>
      </c>
    </row>
    <row r="6054" spans="1:7" ht="21" x14ac:dyDescent="0.25">
      <c r="A6054" s="114" t="s">
        <v>344</v>
      </c>
      <c r="B6054" s="101" t="s">
        <v>16786</v>
      </c>
      <c r="C6054" s="101" t="str">
        <f t="shared" si="188"/>
        <v>Formula</v>
      </c>
      <c r="D6054" s="101" t="s">
        <v>16079</v>
      </c>
      <c r="E6054" s="101" t="s">
        <v>16785</v>
      </c>
      <c r="F6054" s="104">
        <v>100</v>
      </c>
      <c r="G6054" s="77">
        <f t="shared" si="189"/>
        <v>100</v>
      </c>
    </row>
    <row r="6055" spans="1:7" ht="21" x14ac:dyDescent="0.25">
      <c r="A6055" s="115" t="s">
        <v>345</v>
      </c>
      <c r="B6055" s="102" t="s">
        <v>16784</v>
      </c>
      <c r="C6055" s="101" t="str">
        <f t="shared" si="188"/>
        <v>Formula</v>
      </c>
      <c r="D6055" s="102" t="s">
        <v>16783</v>
      </c>
      <c r="E6055" s="102" t="s">
        <v>16782</v>
      </c>
      <c r="F6055" s="105">
        <v>36</v>
      </c>
      <c r="G6055" s="77">
        <f t="shared" si="189"/>
        <v>36</v>
      </c>
    </row>
    <row r="6056" spans="1:7" ht="21" x14ac:dyDescent="0.25">
      <c r="A6056" s="114" t="s">
        <v>347</v>
      </c>
      <c r="B6056" s="101" t="s">
        <v>16778</v>
      </c>
      <c r="C6056" s="101" t="str">
        <f t="shared" si="188"/>
        <v>Formula</v>
      </c>
      <c r="D6056" s="101" t="s">
        <v>16777</v>
      </c>
      <c r="E6056" s="101" t="s">
        <v>12191</v>
      </c>
      <c r="F6056" s="104">
        <v>102</v>
      </c>
      <c r="G6056" s="77">
        <f t="shared" si="189"/>
        <v>102</v>
      </c>
    </row>
    <row r="6057" spans="1:7" x14ac:dyDescent="0.25">
      <c r="A6057" s="115" t="s">
        <v>5326</v>
      </c>
      <c r="B6057" s="102" t="s">
        <v>7475</v>
      </c>
      <c r="C6057" s="101" t="str">
        <f t="shared" si="188"/>
        <v>Formula</v>
      </c>
      <c r="D6057" s="102" t="s">
        <v>7474</v>
      </c>
      <c r="E6057" s="102" t="s">
        <v>6881</v>
      </c>
      <c r="F6057" s="105">
        <v>40</v>
      </c>
      <c r="G6057" s="77">
        <f t="shared" si="189"/>
        <v>40</v>
      </c>
    </row>
    <row r="6058" spans="1:7" ht="21" x14ac:dyDescent="0.25">
      <c r="A6058" s="114" t="s">
        <v>5339</v>
      </c>
      <c r="B6058" s="101" t="s">
        <v>7447</v>
      </c>
      <c r="C6058" s="101" t="str">
        <f t="shared" si="188"/>
        <v>Formula</v>
      </c>
      <c r="D6058" s="101" t="s">
        <v>7446</v>
      </c>
      <c r="E6058" s="101" t="s">
        <v>7445</v>
      </c>
      <c r="F6058" s="104">
        <v>23</v>
      </c>
      <c r="G6058" s="77">
        <f t="shared" si="189"/>
        <v>23</v>
      </c>
    </row>
    <row r="6059" spans="1:7" ht="21" x14ac:dyDescent="0.25">
      <c r="A6059" s="115" t="s">
        <v>5343</v>
      </c>
      <c r="B6059" s="102" t="s">
        <v>7436</v>
      </c>
      <c r="C6059" s="101" t="str">
        <f t="shared" si="188"/>
        <v>Formula</v>
      </c>
      <c r="D6059" s="102" t="s">
        <v>7435</v>
      </c>
      <c r="E6059" s="102" t="s">
        <v>6881</v>
      </c>
      <c r="F6059" s="105">
        <v>52</v>
      </c>
      <c r="G6059" s="77">
        <f t="shared" si="189"/>
        <v>52</v>
      </c>
    </row>
    <row r="6060" spans="1:7" ht="21" x14ac:dyDescent="0.25">
      <c r="A6060" s="114" t="s">
        <v>5344</v>
      </c>
      <c r="B6060" s="101" t="s">
        <v>7434</v>
      </c>
      <c r="C6060" s="101" t="str">
        <f t="shared" si="188"/>
        <v>Formula</v>
      </c>
      <c r="D6060" s="101" t="s">
        <v>7433</v>
      </c>
      <c r="E6060" s="101" t="s">
        <v>6881</v>
      </c>
      <c r="F6060" s="104">
        <v>54</v>
      </c>
      <c r="G6060" s="77">
        <f t="shared" si="189"/>
        <v>54</v>
      </c>
    </row>
    <row r="6061" spans="1:7" ht="21" x14ac:dyDescent="0.25">
      <c r="A6061" s="115" t="s">
        <v>5384</v>
      </c>
      <c r="B6061" s="102" t="s">
        <v>7335</v>
      </c>
      <c r="C6061" s="101" t="str">
        <f t="shared" si="188"/>
        <v>Formula</v>
      </c>
      <c r="D6061" s="102" t="s">
        <v>19185</v>
      </c>
      <c r="E6061" s="102" t="s">
        <v>6881</v>
      </c>
      <c r="F6061" s="105">
        <v>26</v>
      </c>
      <c r="G6061" s="77">
        <f t="shared" si="189"/>
        <v>26</v>
      </c>
    </row>
    <row r="6062" spans="1:7" ht="21" x14ac:dyDescent="0.25">
      <c r="A6062" s="114" t="s">
        <v>5561</v>
      </c>
      <c r="B6062" s="101" t="s">
        <v>6891</v>
      </c>
      <c r="C6062" s="101" t="str">
        <f t="shared" si="188"/>
        <v>Formula</v>
      </c>
      <c r="D6062" s="101" t="s">
        <v>6890</v>
      </c>
      <c r="E6062" s="101" t="s">
        <v>6881</v>
      </c>
      <c r="F6062" s="104">
        <v>80</v>
      </c>
      <c r="G6062" s="77">
        <f t="shared" si="189"/>
        <v>80</v>
      </c>
    </row>
    <row r="6063" spans="1:7" ht="21" x14ac:dyDescent="0.25">
      <c r="A6063" s="115" t="s">
        <v>5567</v>
      </c>
      <c r="B6063" s="102" t="s">
        <v>6877</v>
      </c>
      <c r="C6063" s="101" t="str">
        <f t="shared" si="188"/>
        <v>Formula</v>
      </c>
      <c r="D6063" s="102" t="s">
        <v>6876</v>
      </c>
      <c r="E6063" s="102" t="s">
        <v>6876</v>
      </c>
      <c r="F6063" s="105">
        <v>20</v>
      </c>
      <c r="G6063" s="77">
        <f t="shared" si="189"/>
        <v>20</v>
      </c>
    </row>
    <row r="6064" spans="1:7" ht="21" x14ac:dyDescent="0.25">
      <c r="A6064" s="114" t="s">
        <v>1879</v>
      </c>
      <c r="B6064" s="101" t="s">
        <v>13752</v>
      </c>
      <c r="C6064" s="101" t="str">
        <f t="shared" si="188"/>
        <v>Formula</v>
      </c>
      <c r="D6064" s="101" t="s">
        <v>13751</v>
      </c>
      <c r="E6064" s="101" t="s">
        <v>13777</v>
      </c>
      <c r="F6064" s="104">
        <v>193</v>
      </c>
      <c r="G6064" s="77">
        <f t="shared" si="189"/>
        <v>2205</v>
      </c>
    </row>
    <row r="6065" spans="1:7" ht="21" x14ac:dyDescent="0.25">
      <c r="A6065" s="115" t="s">
        <v>1880</v>
      </c>
      <c r="B6065" s="102" t="s">
        <v>13752</v>
      </c>
      <c r="C6065" s="101" t="str">
        <f t="shared" si="188"/>
        <v>Formula</v>
      </c>
      <c r="D6065" s="102" t="s">
        <v>13751</v>
      </c>
      <c r="E6065" s="102" t="s">
        <v>13776</v>
      </c>
      <c r="F6065" s="105">
        <v>74</v>
      </c>
      <c r="G6065" s="77">
        <f t="shared" si="189"/>
        <v>2205</v>
      </c>
    </row>
    <row r="6066" spans="1:7" ht="21" x14ac:dyDescent="0.25">
      <c r="A6066" s="114" t="s">
        <v>1881</v>
      </c>
      <c r="B6066" s="101" t="s">
        <v>13752</v>
      </c>
      <c r="C6066" s="101" t="str">
        <f t="shared" si="188"/>
        <v>Formula</v>
      </c>
      <c r="D6066" s="101" t="s">
        <v>13751</v>
      </c>
      <c r="E6066" s="101" t="s">
        <v>13775</v>
      </c>
      <c r="F6066" s="104">
        <v>67</v>
      </c>
      <c r="G6066" s="77">
        <f t="shared" si="189"/>
        <v>2205</v>
      </c>
    </row>
    <row r="6067" spans="1:7" ht="21" x14ac:dyDescent="0.25">
      <c r="A6067" s="115" t="s">
        <v>1882</v>
      </c>
      <c r="B6067" s="102" t="s">
        <v>13752</v>
      </c>
      <c r="C6067" s="101" t="str">
        <f t="shared" si="188"/>
        <v>Formula</v>
      </c>
      <c r="D6067" s="102" t="s">
        <v>13751</v>
      </c>
      <c r="E6067" s="102" t="s">
        <v>13774</v>
      </c>
      <c r="F6067" s="105">
        <v>18</v>
      </c>
      <c r="G6067" s="77">
        <f t="shared" si="189"/>
        <v>2205</v>
      </c>
    </row>
    <row r="6068" spans="1:7" ht="21" x14ac:dyDescent="0.25">
      <c r="A6068" s="114" t="s">
        <v>1884</v>
      </c>
      <c r="B6068" s="101" t="s">
        <v>13752</v>
      </c>
      <c r="C6068" s="101" t="str">
        <f t="shared" si="188"/>
        <v>Formula</v>
      </c>
      <c r="D6068" s="101" t="s">
        <v>13751</v>
      </c>
      <c r="E6068" s="101" t="s">
        <v>13772</v>
      </c>
      <c r="F6068" s="104">
        <v>157</v>
      </c>
      <c r="G6068" s="77">
        <f t="shared" si="189"/>
        <v>2205</v>
      </c>
    </row>
    <row r="6069" spans="1:7" ht="21" x14ac:dyDescent="0.25">
      <c r="A6069" s="115" t="s">
        <v>1885</v>
      </c>
      <c r="B6069" s="102" t="s">
        <v>13752</v>
      </c>
      <c r="C6069" s="101" t="str">
        <f t="shared" si="188"/>
        <v>Formula</v>
      </c>
      <c r="D6069" s="102" t="s">
        <v>13751</v>
      </c>
      <c r="E6069" s="102" t="s">
        <v>13771</v>
      </c>
      <c r="F6069" s="105">
        <v>16</v>
      </c>
      <c r="G6069" s="77">
        <f t="shared" si="189"/>
        <v>2205</v>
      </c>
    </row>
    <row r="6070" spans="1:7" ht="21" x14ac:dyDescent="0.25">
      <c r="A6070" s="114" t="s">
        <v>1886</v>
      </c>
      <c r="B6070" s="101" t="s">
        <v>13752</v>
      </c>
      <c r="C6070" s="101" t="str">
        <f t="shared" si="188"/>
        <v>Formula</v>
      </c>
      <c r="D6070" s="101" t="s">
        <v>13751</v>
      </c>
      <c r="E6070" s="101" t="s">
        <v>13770</v>
      </c>
      <c r="F6070" s="104">
        <v>19</v>
      </c>
      <c r="G6070" s="77">
        <f t="shared" si="189"/>
        <v>2205</v>
      </c>
    </row>
    <row r="6071" spans="1:7" ht="21" x14ac:dyDescent="0.25">
      <c r="A6071" s="115" t="s">
        <v>1887</v>
      </c>
      <c r="B6071" s="102" t="s">
        <v>13752</v>
      </c>
      <c r="C6071" s="101" t="str">
        <f t="shared" si="188"/>
        <v>Formula</v>
      </c>
      <c r="D6071" s="102" t="s">
        <v>13751</v>
      </c>
      <c r="E6071" s="102" t="s">
        <v>13769</v>
      </c>
      <c r="F6071" s="105">
        <v>37</v>
      </c>
      <c r="G6071" s="77">
        <f t="shared" si="189"/>
        <v>2205</v>
      </c>
    </row>
    <row r="6072" spans="1:7" ht="21" x14ac:dyDescent="0.25">
      <c r="A6072" s="114" t="s">
        <v>1888</v>
      </c>
      <c r="B6072" s="101" t="s">
        <v>13752</v>
      </c>
      <c r="C6072" s="101" t="str">
        <f t="shared" si="188"/>
        <v>Formula</v>
      </c>
      <c r="D6072" s="101" t="s">
        <v>13751</v>
      </c>
      <c r="E6072" s="101" t="s">
        <v>13768</v>
      </c>
      <c r="F6072" s="104">
        <v>42</v>
      </c>
      <c r="G6072" s="77">
        <f t="shared" si="189"/>
        <v>2205</v>
      </c>
    </row>
    <row r="6073" spans="1:7" ht="21" x14ac:dyDescent="0.25">
      <c r="A6073" s="115" t="s">
        <v>1889</v>
      </c>
      <c r="B6073" s="102" t="s">
        <v>13752</v>
      </c>
      <c r="C6073" s="101" t="str">
        <f t="shared" si="188"/>
        <v>Formula</v>
      </c>
      <c r="D6073" s="102" t="s">
        <v>13751</v>
      </c>
      <c r="E6073" s="102" t="s">
        <v>13767</v>
      </c>
      <c r="F6073" s="105">
        <v>46</v>
      </c>
      <c r="G6073" s="77">
        <f t="shared" si="189"/>
        <v>2205</v>
      </c>
    </row>
    <row r="6074" spans="1:7" ht="21" x14ac:dyDescent="0.25">
      <c r="A6074" s="114" t="s">
        <v>1890</v>
      </c>
      <c r="B6074" s="101" t="s">
        <v>13752</v>
      </c>
      <c r="C6074" s="101" t="str">
        <f t="shared" si="188"/>
        <v>Formula</v>
      </c>
      <c r="D6074" s="101" t="s">
        <v>13751</v>
      </c>
      <c r="E6074" s="101" t="s">
        <v>13766</v>
      </c>
      <c r="F6074" s="104">
        <v>385</v>
      </c>
      <c r="G6074" s="77">
        <f t="shared" si="189"/>
        <v>2205</v>
      </c>
    </row>
    <row r="6075" spans="1:7" ht="21" x14ac:dyDescent="0.25">
      <c r="A6075" s="115" t="s">
        <v>1891</v>
      </c>
      <c r="B6075" s="102" t="s">
        <v>13752</v>
      </c>
      <c r="C6075" s="101" t="str">
        <f t="shared" si="188"/>
        <v>Formula</v>
      </c>
      <c r="D6075" s="102" t="s">
        <v>13751</v>
      </c>
      <c r="E6075" s="102" t="s">
        <v>13765</v>
      </c>
      <c r="F6075" s="105">
        <v>67</v>
      </c>
      <c r="G6075" s="77">
        <f t="shared" si="189"/>
        <v>2205</v>
      </c>
    </row>
    <row r="6076" spans="1:7" ht="21" x14ac:dyDescent="0.25">
      <c r="A6076" s="114" t="s">
        <v>1892</v>
      </c>
      <c r="B6076" s="101" t="s">
        <v>13752</v>
      </c>
      <c r="C6076" s="101" t="str">
        <f t="shared" si="188"/>
        <v>Formula</v>
      </c>
      <c r="D6076" s="101" t="s">
        <v>13751</v>
      </c>
      <c r="E6076" s="101" t="s">
        <v>13764</v>
      </c>
      <c r="F6076" s="104">
        <v>16</v>
      </c>
      <c r="G6076" s="77">
        <f t="shared" si="189"/>
        <v>2205</v>
      </c>
    </row>
    <row r="6077" spans="1:7" ht="21" x14ac:dyDescent="0.25">
      <c r="A6077" s="115" t="s">
        <v>1893</v>
      </c>
      <c r="B6077" s="102" t="s">
        <v>13752</v>
      </c>
      <c r="C6077" s="101" t="str">
        <f t="shared" si="188"/>
        <v>Formula</v>
      </c>
      <c r="D6077" s="102" t="s">
        <v>13751</v>
      </c>
      <c r="E6077" s="102" t="s">
        <v>13763</v>
      </c>
      <c r="F6077" s="105">
        <v>10</v>
      </c>
      <c r="G6077" s="77">
        <f t="shared" si="189"/>
        <v>2205</v>
      </c>
    </row>
    <row r="6078" spans="1:7" ht="21" x14ac:dyDescent="0.25">
      <c r="A6078" s="114" t="s">
        <v>1895</v>
      </c>
      <c r="B6078" s="101" t="s">
        <v>13752</v>
      </c>
      <c r="C6078" s="101" t="str">
        <f t="shared" si="188"/>
        <v>Formula</v>
      </c>
      <c r="D6078" s="101" t="s">
        <v>13751</v>
      </c>
      <c r="E6078" s="101" t="s">
        <v>13761</v>
      </c>
      <c r="F6078" s="104">
        <v>122</v>
      </c>
      <c r="G6078" s="77">
        <f t="shared" si="189"/>
        <v>2205</v>
      </c>
    </row>
    <row r="6079" spans="1:7" ht="21" x14ac:dyDescent="0.25">
      <c r="A6079" s="115" t="s">
        <v>1896</v>
      </c>
      <c r="B6079" s="102" t="s">
        <v>13752</v>
      </c>
      <c r="C6079" s="101" t="str">
        <f t="shared" si="188"/>
        <v>Formula</v>
      </c>
      <c r="D6079" s="102" t="s">
        <v>13751</v>
      </c>
      <c r="E6079" s="102" t="s">
        <v>13760</v>
      </c>
      <c r="F6079" s="105">
        <v>100</v>
      </c>
      <c r="G6079" s="77">
        <f t="shared" si="189"/>
        <v>2205</v>
      </c>
    </row>
    <row r="6080" spans="1:7" ht="21" x14ac:dyDescent="0.25">
      <c r="A6080" s="114" t="s">
        <v>1897</v>
      </c>
      <c r="B6080" s="101" t="s">
        <v>13752</v>
      </c>
      <c r="C6080" s="101" t="str">
        <f t="shared" si="188"/>
        <v>Formula</v>
      </c>
      <c r="D6080" s="101" t="s">
        <v>13751</v>
      </c>
      <c r="E6080" s="101" t="s">
        <v>13759</v>
      </c>
      <c r="F6080" s="104">
        <v>8</v>
      </c>
      <c r="G6080" s="77">
        <f t="shared" si="189"/>
        <v>2205</v>
      </c>
    </row>
    <row r="6081" spans="1:7" ht="21" x14ac:dyDescent="0.25">
      <c r="A6081" s="115" t="s">
        <v>1898</v>
      </c>
      <c r="B6081" s="102" t="s">
        <v>13752</v>
      </c>
      <c r="C6081" s="101" t="str">
        <f t="shared" si="188"/>
        <v>Formula</v>
      </c>
      <c r="D6081" s="102" t="s">
        <v>13751</v>
      </c>
      <c r="E6081" s="102" t="s">
        <v>13758</v>
      </c>
      <c r="F6081" s="105">
        <v>67</v>
      </c>
      <c r="G6081" s="77">
        <f t="shared" si="189"/>
        <v>2205</v>
      </c>
    </row>
    <row r="6082" spans="1:7" ht="21" x14ac:dyDescent="0.25">
      <c r="A6082" s="114" t="s">
        <v>1899</v>
      </c>
      <c r="B6082" s="101" t="s">
        <v>13752</v>
      </c>
      <c r="C6082" s="101" t="str">
        <f t="shared" si="188"/>
        <v>Formula</v>
      </c>
      <c r="D6082" s="101" t="s">
        <v>13751</v>
      </c>
      <c r="E6082" s="101" t="s">
        <v>13757</v>
      </c>
      <c r="F6082" s="104">
        <v>60</v>
      </c>
      <c r="G6082" s="77">
        <f t="shared" si="189"/>
        <v>2205</v>
      </c>
    </row>
    <row r="6083" spans="1:7" ht="21" x14ac:dyDescent="0.25">
      <c r="A6083" s="115" t="s">
        <v>1900</v>
      </c>
      <c r="B6083" s="102" t="s">
        <v>13752</v>
      </c>
      <c r="C6083" s="101" t="str">
        <f t="shared" ref="C6083:C6146" si="190">IF(ISTEXT(VLOOKUP(B6083,$I$3:$I$12,1,FALSE)),"Alt sub","Formula")</f>
        <v>Formula</v>
      </c>
      <c r="D6083" s="102" t="s">
        <v>13751</v>
      </c>
      <c r="E6083" s="102" t="s">
        <v>13756</v>
      </c>
      <c r="F6083" s="105">
        <v>35</v>
      </c>
      <c r="G6083" s="77">
        <f t="shared" ref="G6083:G6146" si="191">SUMIF(B:B,B6083,F:F)</f>
        <v>2205</v>
      </c>
    </row>
    <row r="6084" spans="1:7" ht="21" x14ac:dyDescent="0.25">
      <c r="A6084" s="114" t="s">
        <v>1901</v>
      </c>
      <c r="B6084" s="101" t="s">
        <v>13752</v>
      </c>
      <c r="C6084" s="101" t="str">
        <f t="shared" si="190"/>
        <v>Formula</v>
      </c>
      <c r="D6084" s="101" t="s">
        <v>13751</v>
      </c>
      <c r="E6084" s="101" t="s">
        <v>13755</v>
      </c>
      <c r="F6084" s="104">
        <v>3</v>
      </c>
      <c r="G6084" s="77">
        <f t="shared" si="191"/>
        <v>2205</v>
      </c>
    </row>
    <row r="6085" spans="1:7" ht="21" x14ac:dyDescent="0.25">
      <c r="A6085" s="115" t="s">
        <v>1902</v>
      </c>
      <c r="B6085" s="102" t="s">
        <v>13752</v>
      </c>
      <c r="C6085" s="101" t="str">
        <f t="shared" si="190"/>
        <v>Formula</v>
      </c>
      <c r="D6085" s="102" t="s">
        <v>13751</v>
      </c>
      <c r="E6085" s="102" t="s">
        <v>13754</v>
      </c>
      <c r="F6085" s="105">
        <v>29</v>
      </c>
      <c r="G6085" s="77">
        <f t="shared" si="191"/>
        <v>2205</v>
      </c>
    </row>
    <row r="6086" spans="1:7" ht="21" x14ac:dyDescent="0.25">
      <c r="A6086" s="114" t="s">
        <v>1903</v>
      </c>
      <c r="B6086" s="101" t="s">
        <v>13752</v>
      </c>
      <c r="C6086" s="101" t="str">
        <f t="shared" si="190"/>
        <v>Formula</v>
      </c>
      <c r="D6086" s="101" t="s">
        <v>13751</v>
      </c>
      <c r="E6086" s="101" t="s">
        <v>13753</v>
      </c>
      <c r="F6086" s="104">
        <v>40</v>
      </c>
      <c r="G6086" s="77">
        <f t="shared" si="191"/>
        <v>2205</v>
      </c>
    </row>
    <row r="6087" spans="1:7" ht="21" x14ac:dyDescent="0.25">
      <c r="A6087" s="115" t="s">
        <v>1904</v>
      </c>
      <c r="B6087" s="102" t="s">
        <v>13752</v>
      </c>
      <c r="C6087" s="101" t="str">
        <f t="shared" si="190"/>
        <v>Formula</v>
      </c>
      <c r="D6087" s="102" t="s">
        <v>13751</v>
      </c>
      <c r="E6087" s="102" t="s">
        <v>13750</v>
      </c>
      <c r="F6087" s="105">
        <v>16</v>
      </c>
      <c r="G6087" s="77">
        <f t="shared" si="191"/>
        <v>2205</v>
      </c>
    </row>
    <row r="6088" spans="1:7" ht="21" x14ac:dyDescent="0.25">
      <c r="A6088" s="114" t="s">
        <v>1883</v>
      </c>
      <c r="B6088" s="101" t="s">
        <v>13752</v>
      </c>
      <c r="C6088" s="101" t="str">
        <f t="shared" si="190"/>
        <v>Formula</v>
      </c>
      <c r="D6088" s="101" t="s">
        <v>13751</v>
      </c>
      <c r="E6088" s="101" t="s">
        <v>13773</v>
      </c>
      <c r="F6088" s="104">
        <v>90</v>
      </c>
      <c r="G6088" s="77">
        <f t="shared" si="191"/>
        <v>2205</v>
      </c>
    </row>
    <row r="6089" spans="1:7" ht="21" x14ac:dyDescent="0.25">
      <c r="A6089" s="115" t="s">
        <v>1894</v>
      </c>
      <c r="B6089" s="102" t="s">
        <v>13752</v>
      </c>
      <c r="C6089" s="101" t="str">
        <f t="shared" si="190"/>
        <v>Formula</v>
      </c>
      <c r="D6089" s="102" t="s">
        <v>13751</v>
      </c>
      <c r="E6089" s="102" t="s">
        <v>13762</v>
      </c>
      <c r="F6089" s="105">
        <v>16</v>
      </c>
      <c r="G6089" s="77">
        <f t="shared" si="191"/>
        <v>2205</v>
      </c>
    </row>
    <row r="6090" spans="1:7" ht="21" x14ac:dyDescent="0.25">
      <c r="A6090" s="114" t="s">
        <v>17611</v>
      </c>
      <c r="B6090" s="101" t="s">
        <v>13752</v>
      </c>
      <c r="C6090" s="101" t="str">
        <f t="shared" si="190"/>
        <v>Formula</v>
      </c>
      <c r="D6090" s="101" t="s">
        <v>13751</v>
      </c>
      <c r="E6090" s="101" t="s">
        <v>17612</v>
      </c>
      <c r="F6090" s="104">
        <v>53</v>
      </c>
      <c r="G6090" s="77">
        <f t="shared" si="191"/>
        <v>2205</v>
      </c>
    </row>
    <row r="6091" spans="1:7" ht="21" x14ac:dyDescent="0.25">
      <c r="A6091" s="115" t="s">
        <v>18273</v>
      </c>
      <c r="B6091" s="102" t="s">
        <v>13752</v>
      </c>
      <c r="C6091" s="101" t="str">
        <f t="shared" si="190"/>
        <v>Formula</v>
      </c>
      <c r="D6091" s="102" t="s">
        <v>13751</v>
      </c>
      <c r="E6091" s="102" t="s">
        <v>18274</v>
      </c>
      <c r="F6091" s="105">
        <v>109</v>
      </c>
      <c r="G6091" s="77">
        <f t="shared" si="191"/>
        <v>2205</v>
      </c>
    </row>
    <row r="6092" spans="1:7" ht="21" x14ac:dyDescent="0.25">
      <c r="A6092" s="114" t="s">
        <v>17797</v>
      </c>
      <c r="B6092" s="101" t="s">
        <v>13752</v>
      </c>
      <c r="C6092" s="101" t="str">
        <f t="shared" si="190"/>
        <v>Formula</v>
      </c>
      <c r="D6092" s="101" t="s">
        <v>13751</v>
      </c>
      <c r="E6092" s="101" t="s">
        <v>17798</v>
      </c>
      <c r="F6092" s="104">
        <v>56</v>
      </c>
      <c r="G6092" s="77">
        <f t="shared" si="191"/>
        <v>2205</v>
      </c>
    </row>
    <row r="6093" spans="1:7" ht="21" x14ac:dyDescent="0.25">
      <c r="A6093" s="115" t="s">
        <v>17867</v>
      </c>
      <c r="B6093" s="102" t="s">
        <v>13752</v>
      </c>
      <c r="C6093" s="101" t="str">
        <f t="shared" si="190"/>
        <v>Formula</v>
      </c>
      <c r="D6093" s="102" t="s">
        <v>13751</v>
      </c>
      <c r="E6093" s="102" t="s">
        <v>17957</v>
      </c>
      <c r="F6093" s="105">
        <v>25</v>
      </c>
      <c r="G6093" s="77">
        <f t="shared" si="191"/>
        <v>2205</v>
      </c>
    </row>
    <row r="6094" spans="1:7" ht="21" x14ac:dyDescent="0.25">
      <c r="A6094" s="114" t="s">
        <v>18116</v>
      </c>
      <c r="B6094" s="101" t="s">
        <v>13752</v>
      </c>
      <c r="C6094" s="101" t="str">
        <f t="shared" si="190"/>
        <v>Formula</v>
      </c>
      <c r="D6094" s="101" t="s">
        <v>13751</v>
      </c>
      <c r="E6094" s="101" t="s">
        <v>18117</v>
      </c>
      <c r="F6094" s="104">
        <v>30</v>
      </c>
      <c r="G6094" s="77">
        <f t="shared" si="191"/>
        <v>2205</v>
      </c>
    </row>
    <row r="6095" spans="1:7" ht="21" x14ac:dyDescent="0.25">
      <c r="A6095" s="115" t="s">
        <v>17868</v>
      </c>
      <c r="B6095" s="102" t="s">
        <v>13752</v>
      </c>
      <c r="C6095" s="101" t="str">
        <f t="shared" si="190"/>
        <v>Formula</v>
      </c>
      <c r="D6095" s="102" t="s">
        <v>13751</v>
      </c>
      <c r="E6095" s="102" t="s">
        <v>17958</v>
      </c>
      <c r="F6095" s="105">
        <v>52</v>
      </c>
      <c r="G6095" s="77">
        <f t="shared" si="191"/>
        <v>2205</v>
      </c>
    </row>
    <row r="6096" spans="1:7" ht="21" x14ac:dyDescent="0.25">
      <c r="A6096" s="114" t="s">
        <v>18019</v>
      </c>
      <c r="B6096" s="101" t="s">
        <v>13752</v>
      </c>
      <c r="C6096" s="101" t="str">
        <f t="shared" si="190"/>
        <v>Formula</v>
      </c>
      <c r="D6096" s="101" t="s">
        <v>13751</v>
      </c>
      <c r="E6096" s="101" t="s">
        <v>18045</v>
      </c>
      <c r="F6096" s="104">
        <v>36</v>
      </c>
      <c r="G6096" s="77">
        <f t="shared" si="191"/>
        <v>2205</v>
      </c>
    </row>
    <row r="6097" spans="1:7" ht="21" x14ac:dyDescent="0.25">
      <c r="A6097" s="115" t="s">
        <v>18114</v>
      </c>
      <c r="B6097" s="102" t="s">
        <v>13752</v>
      </c>
      <c r="C6097" s="101" t="str">
        <f t="shared" si="190"/>
        <v>Formula</v>
      </c>
      <c r="D6097" s="102" t="s">
        <v>13751</v>
      </c>
      <c r="E6097" s="102" t="s">
        <v>18115</v>
      </c>
      <c r="F6097" s="105">
        <v>38</v>
      </c>
      <c r="G6097" s="77">
        <f t="shared" si="191"/>
        <v>2205</v>
      </c>
    </row>
    <row r="6098" spans="1:7" ht="21" x14ac:dyDescent="0.25">
      <c r="A6098" s="114" t="s">
        <v>18271</v>
      </c>
      <c r="B6098" s="101" t="s">
        <v>13752</v>
      </c>
      <c r="C6098" s="101" t="str">
        <f t="shared" si="190"/>
        <v>Formula</v>
      </c>
      <c r="D6098" s="101" t="s">
        <v>13751</v>
      </c>
      <c r="E6098" s="101" t="s">
        <v>18272</v>
      </c>
      <c r="F6098" s="104">
        <v>17</v>
      </c>
      <c r="G6098" s="77">
        <f t="shared" si="191"/>
        <v>2205</v>
      </c>
    </row>
    <row r="6099" spans="1:7" ht="21" x14ac:dyDescent="0.25">
      <c r="A6099" s="115" t="s">
        <v>18269</v>
      </c>
      <c r="B6099" s="102" t="s">
        <v>13752</v>
      </c>
      <c r="C6099" s="101" t="str">
        <f t="shared" si="190"/>
        <v>Formula</v>
      </c>
      <c r="D6099" s="102" t="s">
        <v>13751</v>
      </c>
      <c r="E6099" s="102" t="s">
        <v>18270</v>
      </c>
      <c r="F6099" s="105">
        <v>24</v>
      </c>
      <c r="G6099" s="77">
        <f t="shared" si="191"/>
        <v>2205</v>
      </c>
    </row>
    <row r="6100" spans="1:7" ht="21" x14ac:dyDescent="0.25">
      <c r="A6100" s="114" t="s">
        <v>18659</v>
      </c>
      <c r="B6100" s="101" t="s">
        <v>13752</v>
      </c>
      <c r="C6100" s="101" t="str">
        <f t="shared" si="190"/>
        <v>Formula</v>
      </c>
      <c r="D6100" s="101" t="s">
        <v>13751</v>
      </c>
      <c r="E6100" s="101" t="s">
        <v>18660</v>
      </c>
      <c r="F6100" s="104">
        <v>31</v>
      </c>
      <c r="G6100" s="77">
        <f t="shared" si="191"/>
        <v>2205</v>
      </c>
    </row>
    <row r="6101" spans="1:7" ht="21" x14ac:dyDescent="0.25">
      <c r="A6101" s="115" t="s">
        <v>18999</v>
      </c>
      <c r="B6101" s="102" t="s">
        <v>13752</v>
      </c>
      <c r="C6101" s="101" t="str">
        <f t="shared" si="190"/>
        <v>Formula</v>
      </c>
      <c r="D6101" s="102" t="s">
        <v>13751</v>
      </c>
      <c r="E6101" s="102" t="s">
        <v>18998</v>
      </c>
      <c r="F6101" s="105">
        <v>1</v>
      </c>
      <c r="G6101" s="77">
        <f t="shared" si="191"/>
        <v>2205</v>
      </c>
    </row>
    <row r="6102" spans="1:7" ht="21" x14ac:dyDescent="0.25">
      <c r="A6102" s="114" t="s">
        <v>1905</v>
      </c>
      <c r="B6102" s="101" t="s">
        <v>13747</v>
      </c>
      <c r="C6102" s="101" t="str">
        <f t="shared" si="190"/>
        <v>Formula</v>
      </c>
      <c r="D6102" s="101" t="s">
        <v>13746</v>
      </c>
      <c r="E6102" s="101" t="s">
        <v>13749</v>
      </c>
      <c r="F6102" s="104">
        <v>184</v>
      </c>
      <c r="G6102" s="77">
        <f t="shared" si="191"/>
        <v>294</v>
      </c>
    </row>
    <row r="6103" spans="1:7" ht="21" x14ac:dyDescent="0.25">
      <c r="A6103" s="115" t="s">
        <v>1907</v>
      </c>
      <c r="B6103" s="102" t="s">
        <v>13747</v>
      </c>
      <c r="C6103" s="101" t="str">
        <f t="shared" si="190"/>
        <v>Formula</v>
      </c>
      <c r="D6103" s="102" t="s">
        <v>13746</v>
      </c>
      <c r="E6103" s="102" t="s">
        <v>8125</v>
      </c>
      <c r="F6103" s="105">
        <v>100</v>
      </c>
      <c r="G6103" s="77">
        <f t="shared" si="191"/>
        <v>294</v>
      </c>
    </row>
    <row r="6104" spans="1:7" ht="21" x14ac:dyDescent="0.25">
      <c r="A6104" s="114" t="s">
        <v>17799</v>
      </c>
      <c r="B6104" s="101" t="s">
        <v>13747</v>
      </c>
      <c r="C6104" s="101" t="str">
        <f t="shared" si="190"/>
        <v>Formula</v>
      </c>
      <c r="D6104" s="101" t="s">
        <v>13746</v>
      </c>
      <c r="E6104" s="101" t="s">
        <v>17800</v>
      </c>
      <c r="F6104" s="104">
        <v>10</v>
      </c>
      <c r="G6104" s="77">
        <f t="shared" si="191"/>
        <v>294</v>
      </c>
    </row>
    <row r="6105" spans="1:7" ht="21" x14ac:dyDescent="0.25">
      <c r="A6105" s="115" t="s">
        <v>1909</v>
      </c>
      <c r="B6105" s="102" t="s">
        <v>13737</v>
      </c>
      <c r="C6105" s="101" t="str">
        <f t="shared" si="190"/>
        <v>Formula</v>
      </c>
      <c r="D6105" s="102" t="s">
        <v>13736</v>
      </c>
      <c r="E6105" s="102" t="s">
        <v>13744</v>
      </c>
      <c r="F6105" s="105">
        <v>211</v>
      </c>
      <c r="G6105" s="77">
        <f t="shared" si="191"/>
        <v>887</v>
      </c>
    </row>
    <row r="6106" spans="1:7" ht="21" x14ac:dyDescent="0.25">
      <c r="A6106" s="114" t="s">
        <v>1910</v>
      </c>
      <c r="B6106" s="101" t="s">
        <v>13737</v>
      </c>
      <c r="C6106" s="101" t="str">
        <f t="shared" si="190"/>
        <v>Formula</v>
      </c>
      <c r="D6106" s="101" t="s">
        <v>13736</v>
      </c>
      <c r="E6106" s="101" t="s">
        <v>13743</v>
      </c>
      <c r="F6106" s="104">
        <v>198</v>
      </c>
      <c r="G6106" s="77">
        <f t="shared" si="191"/>
        <v>887</v>
      </c>
    </row>
    <row r="6107" spans="1:7" ht="21" x14ac:dyDescent="0.25">
      <c r="A6107" s="115" t="s">
        <v>1911</v>
      </c>
      <c r="B6107" s="102" t="s">
        <v>13737</v>
      </c>
      <c r="C6107" s="101" t="str">
        <f t="shared" si="190"/>
        <v>Formula</v>
      </c>
      <c r="D6107" s="102" t="s">
        <v>13736</v>
      </c>
      <c r="E6107" s="102" t="s">
        <v>13742</v>
      </c>
      <c r="F6107" s="105">
        <v>187</v>
      </c>
      <c r="G6107" s="77">
        <f t="shared" si="191"/>
        <v>887</v>
      </c>
    </row>
    <row r="6108" spans="1:7" ht="21" x14ac:dyDescent="0.25">
      <c r="A6108" s="114" t="s">
        <v>1912</v>
      </c>
      <c r="B6108" s="101" t="s">
        <v>13737</v>
      </c>
      <c r="C6108" s="101" t="str">
        <f t="shared" si="190"/>
        <v>Formula</v>
      </c>
      <c r="D6108" s="101" t="s">
        <v>13736</v>
      </c>
      <c r="E6108" s="101" t="s">
        <v>13741</v>
      </c>
      <c r="F6108" s="104">
        <v>172</v>
      </c>
      <c r="G6108" s="77">
        <f t="shared" si="191"/>
        <v>887</v>
      </c>
    </row>
    <row r="6109" spans="1:7" ht="21" x14ac:dyDescent="0.25">
      <c r="A6109" s="115" t="s">
        <v>1913</v>
      </c>
      <c r="B6109" s="102" t="s">
        <v>13737</v>
      </c>
      <c r="C6109" s="101" t="str">
        <f t="shared" si="190"/>
        <v>Formula</v>
      </c>
      <c r="D6109" s="102" t="s">
        <v>13736</v>
      </c>
      <c r="E6109" s="102" t="s">
        <v>13740</v>
      </c>
      <c r="F6109" s="105">
        <v>78</v>
      </c>
      <c r="G6109" s="77">
        <f t="shared" si="191"/>
        <v>887</v>
      </c>
    </row>
    <row r="6110" spans="1:7" ht="21" x14ac:dyDescent="0.25">
      <c r="A6110" s="114" t="s">
        <v>1914</v>
      </c>
      <c r="B6110" s="101" t="s">
        <v>13737</v>
      </c>
      <c r="C6110" s="101" t="str">
        <f t="shared" si="190"/>
        <v>Formula</v>
      </c>
      <c r="D6110" s="101" t="s">
        <v>13736</v>
      </c>
      <c r="E6110" s="101" t="s">
        <v>13739</v>
      </c>
      <c r="F6110" s="104">
        <v>33</v>
      </c>
      <c r="G6110" s="77">
        <f t="shared" si="191"/>
        <v>887</v>
      </c>
    </row>
    <row r="6111" spans="1:7" ht="21" x14ac:dyDescent="0.25">
      <c r="A6111" s="115" t="s">
        <v>18668</v>
      </c>
      <c r="B6111" s="102" t="s">
        <v>13737</v>
      </c>
      <c r="C6111" s="101" t="str">
        <f t="shared" si="190"/>
        <v>Formula</v>
      </c>
      <c r="D6111" s="102" t="s">
        <v>13736</v>
      </c>
      <c r="E6111" s="102" t="s">
        <v>18669</v>
      </c>
      <c r="F6111" s="105">
        <v>8</v>
      </c>
      <c r="G6111" s="77">
        <f t="shared" si="191"/>
        <v>887</v>
      </c>
    </row>
    <row r="6112" spans="1:7" ht="21" x14ac:dyDescent="0.25">
      <c r="A6112" s="114" t="s">
        <v>1917</v>
      </c>
      <c r="B6112" s="101" t="s">
        <v>13732</v>
      </c>
      <c r="C6112" s="101" t="str">
        <f t="shared" si="190"/>
        <v>Formula</v>
      </c>
      <c r="D6112" s="101" t="s">
        <v>13731</v>
      </c>
      <c r="E6112" s="101" t="s">
        <v>13734</v>
      </c>
      <c r="F6112" s="104">
        <v>100</v>
      </c>
      <c r="G6112" s="77">
        <f t="shared" si="191"/>
        <v>463</v>
      </c>
    </row>
    <row r="6113" spans="1:7" ht="21" x14ac:dyDescent="0.25">
      <c r="A6113" s="115" t="s">
        <v>1918</v>
      </c>
      <c r="B6113" s="102" t="s">
        <v>13732</v>
      </c>
      <c r="C6113" s="101" t="str">
        <f t="shared" si="190"/>
        <v>Formula</v>
      </c>
      <c r="D6113" s="102" t="s">
        <v>13731</v>
      </c>
      <c r="E6113" s="102" t="s">
        <v>11636</v>
      </c>
      <c r="F6113" s="105">
        <v>66</v>
      </c>
      <c r="G6113" s="77">
        <f t="shared" si="191"/>
        <v>463</v>
      </c>
    </row>
    <row r="6114" spans="1:7" ht="21" x14ac:dyDescent="0.25">
      <c r="A6114" s="114" t="s">
        <v>1919</v>
      </c>
      <c r="B6114" s="101" t="s">
        <v>13732</v>
      </c>
      <c r="C6114" s="101" t="str">
        <f t="shared" si="190"/>
        <v>Formula</v>
      </c>
      <c r="D6114" s="101" t="s">
        <v>13731</v>
      </c>
      <c r="E6114" s="101" t="s">
        <v>13733</v>
      </c>
      <c r="F6114" s="104">
        <v>290</v>
      </c>
      <c r="G6114" s="77">
        <f t="shared" si="191"/>
        <v>463</v>
      </c>
    </row>
    <row r="6115" spans="1:7" ht="21" x14ac:dyDescent="0.25">
      <c r="A6115" s="115" t="s">
        <v>18020</v>
      </c>
      <c r="B6115" s="102" t="s">
        <v>13732</v>
      </c>
      <c r="C6115" s="101" t="str">
        <f t="shared" si="190"/>
        <v>Formula</v>
      </c>
      <c r="D6115" s="102" t="s">
        <v>13731</v>
      </c>
      <c r="E6115" s="102" t="s">
        <v>18046</v>
      </c>
      <c r="F6115" s="105">
        <v>7</v>
      </c>
      <c r="G6115" s="77">
        <f t="shared" si="191"/>
        <v>463</v>
      </c>
    </row>
    <row r="6116" spans="1:7" ht="21" x14ac:dyDescent="0.25">
      <c r="A6116" s="114" t="s">
        <v>1921</v>
      </c>
      <c r="B6116" s="101" t="s">
        <v>13729</v>
      </c>
      <c r="C6116" s="101" t="str">
        <f t="shared" si="190"/>
        <v>Formula</v>
      </c>
      <c r="D6116" s="101" t="s">
        <v>13728</v>
      </c>
      <c r="E6116" s="101" t="s">
        <v>13727</v>
      </c>
      <c r="F6116" s="104">
        <v>174</v>
      </c>
      <c r="G6116" s="77">
        <f t="shared" si="191"/>
        <v>466</v>
      </c>
    </row>
    <row r="6117" spans="1:7" ht="21" x14ac:dyDescent="0.25">
      <c r="A6117" s="115" t="s">
        <v>1922</v>
      </c>
      <c r="B6117" s="102" t="s">
        <v>13729</v>
      </c>
      <c r="C6117" s="101" t="str">
        <f t="shared" si="190"/>
        <v>Formula</v>
      </c>
      <c r="D6117" s="102" t="s">
        <v>13728</v>
      </c>
      <c r="E6117" s="102" t="s">
        <v>13727</v>
      </c>
      <c r="F6117" s="105">
        <v>292</v>
      </c>
      <c r="G6117" s="77">
        <f t="shared" si="191"/>
        <v>466</v>
      </c>
    </row>
    <row r="6118" spans="1:7" ht="21" x14ac:dyDescent="0.25">
      <c r="A6118" s="114" t="s">
        <v>1923</v>
      </c>
      <c r="B6118" s="101" t="s">
        <v>13718</v>
      </c>
      <c r="C6118" s="101" t="str">
        <f t="shared" si="190"/>
        <v>Formula</v>
      </c>
      <c r="D6118" s="101" t="s">
        <v>13717</v>
      </c>
      <c r="E6118" s="101" t="s">
        <v>13726</v>
      </c>
      <c r="F6118" s="104">
        <v>150</v>
      </c>
      <c r="G6118" s="77">
        <f t="shared" si="191"/>
        <v>1523</v>
      </c>
    </row>
    <row r="6119" spans="1:7" ht="21" x14ac:dyDescent="0.25">
      <c r="A6119" s="115" t="s">
        <v>1924</v>
      </c>
      <c r="B6119" s="102" t="s">
        <v>13718</v>
      </c>
      <c r="C6119" s="101" t="str">
        <f t="shared" si="190"/>
        <v>Formula</v>
      </c>
      <c r="D6119" s="102" t="s">
        <v>13717</v>
      </c>
      <c r="E6119" s="102" t="s">
        <v>13725</v>
      </c>
      <c r="F6119" s="105">
        <v>224</v>
      </c>
      <c r="G6119" s="77">
        <f t="shared" si="191"/>
        <v>1523</v>
      </c>
    </row>
    <row r="6120" spans="1:7" ht="21" x14ac:dyDescent="0.25">
      <c r="A6120" s="114" t="s">
        <v>1925</v>
      </c>
      <c r="B6120" s="101" t="s">
        <v>13718</v>
      </c>
      <c r="C6120" s="101" t="str">
        <f t="shared" si="190"/>
        <v>Formula</v>
      </c>
      <c r="D6120" s="101" t="s">
        <v>13717</v>
      </c>
      <c r="E6120" s="101" t="s">
        <v>13724</v>
      </c>
      <c r="F6120" s="104">
        <v>183</v>
      </c>
      <c r="G6120" s="77">
        <f t="shared" si="191"/>
        <v>1523</v>
      </c>
    </row>
    <row r="6121" spans="1:7" ht="21" x14ac:dyDescent="0.25">
      <c r="A6121" s="115" t="s">
        <v>1926</v>
      </c>
      <c r="B6121" s="102" t="s">
        <v>13718</v>
      </c>
      <c r="C6121" s="101" t="str">
        <f t="shared" si="190"/>
        <v>Formula</v>
      </c>
      <c r="D6121" s="102" t="s">
        <v>13717</v>
      </c>
      <c r="E6121" s="102" t="s">
        <v>13723</v>
      </c>
      <c r="F6121" s="105">
        <v>303</v>
      </c>
      <c r="G6121" s="77">
        <f t="shared" si="191"/>
        <v>1523</v>
      </c>
    </row>
    <row r="6122" spans="1:7" ht="21" x14ac:dyDescent="0.25">
      <c r="A6122" s="114" t="s">
        <v>1927</v>
      </c>
      <c r="B6122" s="101" t="s">
        <v>13718</v>
      </c>
      <c r="C6122" s="101" t="str">
        <f t="shared" si="190"/>
        <v>Formula</v>
      </c>
      <c r="D6122" s="101" t="s">
        <v>13717</v>
      </c>
      <c r="E6122" s="101" t="s">
        <v>13722</v>
      </c>
      <c r="F6122" s="104">
        <v>211</v>
      </c>
      <c r="G6122" s="77">
        <f t="shared" si="191"/>
        <v>1523</v>
      </c>
    </row>
    <row r="6123" spans="1:7" ht="21" x14ac:dyDescent="0.25">
      <c r="A6123" s="115" t="s">
        <v>1928</v>
      </c>
      <c r="B6123" s="102" t="s">
        <v>13718</v>
      </c>
      <c r="C6123" s="101" t="str">
        <f t="shared" si="190"/>
        <v>Formula</v>
      </c>
      <c r="D6123" s="102" t="s">
        <v>13717</v>
      </c>
      <c r="E6123" s="102" t="s">
        <v>13721</v>
      </c>
      <c r="F6123" s="105">
        <v>194</v>
      </c>
      <c r="G6123" s="77">
        <f t="shared" si="191"/>
        <v>1523</v>
      </c>
    </row>
    <row r="6124" spans="1:7" ht="21" x14ac:dyDescent="0.25">
      <c r="A6124" s="114" t="s">
        <v>1929</v>
      </c>
      <c r="B6124" s="101" t="s">
        <v>13718</v>
      </c>
      <c r="C6124" s="101" t="str">
        <f t="shared" si="190"/>
        <v>Formula</v>
      </c>
      <c r="D6124" s="101" t="s">
        <v>13717</v>
      </c>
      <c r="E6124" s="101" t="s">
        <v>13720</v>
      </c>
      <c r="F6124" s="104">
        <v>128</v>
      </c>
      <c r="G6124" s="77">
        <f t="shared" si="191"/>
        <v>1523</v>
      </c>
    </row>
    <row r="6125" spans="1:7" ht="21" x14ac:dyDescent="0.25">
      <c r="A6125" s="115" t="s">
        <v>1930</v>
      </c>
      <c r="B6125" s="102" t="s">
        <v>13718</v>
      </c>
      <c r="C6125" s="101" t="str">
        <f t="shared" si="190"/>
        <v>Formula</v>
      </c>
      <c r="D6125" s="102" t="s">
        <v>13717</v>
      </c>
      <c r="E6125" s="102" t="s">
        <v>13719</v>
      </c>
      <c r="F6125" s="105">
        <v>100</v>
      </c>
      <c r="G6125" s="77">
        <f t="shared" si="191"/>
        <v>1523</v>
      </c>
    </row>
    <row r="6126" spans="1:7" ht="21" x14ac:dyDescent="0.25">
      <c r="A6126" s="114" t="s">
        <v>1931</v>
      </c>
      <c r="B6126" s="101" t="s">
        <v>13718</v>
      </c>
      <c r="C6126" s="101" t="str">
        <f t="shared" si="190"/>
        <v>Formula</v>
      </c>
      <c r="D6126" s="101" t="s">
        <v>13717</v>
      </c>
      <c r="E6126" s="101" t="s">
        <v>13716</v>
      </c>
      <c r="F6126" s="104">
        <v>30</v>
      </c>
      <c r="G6126" s="77">
        <f t="shared" si="191"/>
        <v>1523</v>
      </c>
    </row>
    <row r="6127" spans="1:7" ht="21" x14ac:dyDescent="0.25">
      <c r="A6127" s="115" t="s">
        <v>18362</v>
      </c>
      <c r="B6127" s="102" t="s">
        <v>13718</v>
      </c>
      <c r="C6127" s="101" t="str">
        <f t="shared" si="190"/>
        <v>Formula</v>
      </c>
      <c r="D6127" s="102" t="s">
        <v>13717</v>
      </c>
      <c r="E6127" s="102" t="s">
        <v>13726</v>
      </c>
      <c r="F6127" s="105">
        <v>0</v>
      </c>
      <c r="G6127" s="77">
        <f t="shared" si="191"/>
        <v>1523</v>
      </c>
    </row>
    <row r="6128" spans="1:7" ht="21" x14ac:dyDescent="0.25">
      <c r="A6128" s="114" t="s">
        <v>1932</v>
      </c>
      <c r="B6128" s="101" t="s">
        <v>13714</v>
      </c>
      <c r="C6128" s="101" t="str">
        <f t="shared" si="190"/>
        <v>Formula</v>
      </c>
      <c r="D6128" s="101" t="s">
        <v>13713</v>
      </c>
      <c r="E6128" s="101" t="s">
        <v>13715</v>
      </c>
      <c r="F6128" s="104">
        <v>174</v>
      </c>
      <c r="G6128" s="77">
        <f t="shared" si="191"/>
        <v>300</v>
      </c>
    </row>
    <row r="6129" spans="1:7" ht="21" x14ac:dyDescent="0.25">
      <c r="A6129" s="115" t="s">
        <v>1933</v>
      </c>
      <c r="B6129" s="102" t="s">
        <v>13714</v>
      </c>
      <c r="C6129" s="101" t="str">
        <f t="shared" si="190"/>
        <v>Formula</v>
      </c>
      <c r="D6129" s="102" t="s">
        <v>13713</v>
      </c>
      <c r="E6129" s="102" t="s">
        <v>13712</v>
      </c>
      <c r="F6129" s="105">
        <v>126</v>
      </c>
      <c r="G6129" s="77">
        <f t="shared" si="191"/>
        <v>300</v>
      </c>
    </row>
    <row r="6130" spans="1:7" ht="21" x14ac:dyDescent="0.25">
      <c r="A6130" s="114" t="s">
        <v>1934</v>
      </c>
      <c r="B6130" s="101" t="s">
        <v>13711</v>
      </c>
      <c r="C6130" s="101" t="str">
        <f t="shared" si="190"/>
        <v>Formula</v>
      </c>
      <c r="D6130" s="101" t="s">
        <v>13710</v>
      </c>
      <c r="E6130" s="101" t="s">
        <v>10493</v>
      </c>
      <c r="F6130" s="104">
        <v>137</v>
      </c>
      <c r="G6130" s="77">
        <f t="shared" si="191"/>
        <v>137</v>
      </c>
    </row>
    <row r="6131" spans="1:7" ht="21" x14ac:dyDescent="0.25">
      <c r="A6131" s="115" t="s">
        <v>1935</v>
      </c>
      <c r="B6131" s="102" t="s">
        <v>13709</v>
      </c>
      <c r="C6131" s="101" t="str">
        <f t="shared" si="190"/>
        <v>Formula</v>
      </c>
      <c r="D6131" s="102" t="s">
        <v>13708</v>
      </c>
      <c r="E6131" s="102" t="s">
        <v>13707</v>
      </c>
      <c r="F6131" s="105">
        <v>200</v>
      </c>
      <c r="G6131" s="77">
        <f t="shared" si="191"/>
        <v>200</v>
      </c>
    </row>
    <row r="6132" spans="1:7" ht="21" x14ac:dyDescent="0.25">
      <c r="A6132" s="114" t="s">
        <v>13705</v>
      </c>
      <c r="B6132" s="101" t="s">
        <v>13702</v>
      </c>
      <c r="C6132" s="101" t="str">
        <f t="shared" si="190"/>
        <v>Formula</v>
      </c>
      <c r="D6132" s="101" t="s">
        <v>13701</v>
      </c>
      <c r="E6132" s="101" t="s">
        <v>13704</v>
      </c>
      <c r="F6132" s="104">
        <v>0</v>
      </c>
      <c r="G6132" s="77">
        <f t="shared" si="191"/>
        <v>0</v>
      </c>
    </row>
    <row r="6133" spans="1:7" ht="21" x14ac:dyDescent="0.25">
      <c r="A6133" s="115" t="s">
        <v>1936</v>
      </c>
      <c r="B6133" s="102" t="s">
        <v>13702</v>
      </c>
      <c r="C6133" s="101" t="str">
        <f t="shared" si="190"/>
        <v>Formula</v>
      </c>
      <c r="D6133" s="102" t="s">
        <v>13701</v>
      </c>
      <c r="E6133" s="102" t="s">
        <v>13703</v>
      </c>
      <c r="F6133" s="105">
        <v>0</v>
      </c>
      <c r="G6133" s="77">
        <f t="shared" si="191"/>
        <v>0</v>
      </c>
    </row>
    <row r="6134" spans="1:7" ht="21" x14ac:dyDescent="0.25">
      <c r="A6134" s="114" t="s">
        <v>1937</v>
      </c>
      <c r="B6134" s="101" t="s">
        <v>13700</v>
      </c>
      <c r="C6134" s="101" t="str">
        <f t="shared" si="190"/>
        <v>Formula</v>
      </c>
      <c r="D6134" s="101" t="s">
        <v>13699</v>
      </c>
      <c r="E6134" s="101" t="s">
        <v>13698</v>
      </c>
      <c r="F6134" s="104">
        <v>150</v>
      </c>
      <c r="G6134" s="77">
        <f t="shared" si="191"/>
        <v>150</v>
      </c>
    </row>
    <row r="6135" spans="1:7" ht="21" x14ac:dyDescent="0.25">
      <c r="A6135" s="115" t="s">
        <v>1938</v>
      </c>
      <c r="B6135" s="102" t="s">
        <v>13697</v>
      </c>
      <c r="C6135" s="101" t="str">
        <f t="shared" si="190"/>
        <v>Formula</v>
      </c>
      <c r="D6135" s="102" t="s">
        <v>13696</v>
      </c>
      <c r="E6135" s="102" t="s">
        <v>13695</v>
      </c>
      <c r="F6135" s="105">
        <v>86</v>
      </c>
      <c r="G6135" s="77">
        <f t="shared" si="191"/>
        <v>86</v>
      </c>
    </row>
    <row r="6136" spans="1:7" ht="21" x14ac:dyDescent="0.25">
      <c r="A6136" s="114" t="s">
        <v>1939</v>
      </c>
      <c r="B6136" s="101" t="s">
        <v>13694</v>
      </c>
      <c r="C6136" s="101" t="str">
        <f t="shared" si="190"/>
        <v>Formula</v>
      </c>
      <c r="D6136" s="101" t="s">
        <v>13693</v>
      </c>
      <c r="E6136" s="101" t="s">
        <v>13692</v>
      </c>
      <c r="F6136" s="104">
        <v>200</v>
      </c>
      <c r="G6136" s="77">
        <f t="shared" si="191"/>
        <v>200</v>
      </c>
    </row>
    <row r="6137" spans="1:7" ht="21" x14ac:dyDescent="0.25">
      <c r="A6137" s="115" t="s">
        <v>1940</v>
      </c>
      <c r="B6137" s="102" t="s">
        <v>13691</v>
      </c>
      <c r="C6137" s="101" t="str">
        <f t="shared" si="190"/>
        <v>Formula</v>
      </c>
      <c r="D6137" s="102" t="s">
        <v>13690</v>
      </c>
      <c r="E6137" s="102" t="s">
        <v>6881</v>
      </c>
      <c r="F6137" s="105">
        <v>200</v>
      </c>
      <c r="G6137" s="77">
        <f t="shared" si="191"/>
        <v>200</v>
      </c>
    </row>
    <row r="6138" spans="1:7" ht="21" x14ac:dyDescent="0.25">
      <c r="A6138" s="114" t="s">
        <v>1941</v>
      </c>
      <c r="B6138" s="101" t="s">
        <v>13689</v>
      </c>
      <c r="C6138" s="101" t="str">
        <f t="shared" si="190"/>
        <v>Formula</v>
      </c>
      <c r="D6138" s="101" t="s">
        <v>13688</v>
      </c>
      <c r="E6138" s="101" t="s">
        <v>6881</v>
      </c>
      <c r="F6138" s="104">
        <v>222</v>
      </c>
      <c r="G6138" s="77">
        <f t="shared" si="191"/>
        <v>299</v>
      </c>
    </row>
    <row r="6139" spans="1:7" ht="21" x14ac:dyDescent="0.25">
      <c r="A6139" s="115" t="s">
        <v>1942</v>
      </c>
      <c r="B6139" s="102" t="s">
        <v>13689</v>
      </c>
      <c r="C6139" s="101" t="str">
        <f t="shared" si="190"/>
        <v>Formula</v>
      </c>
      <c r="D6139" s="102" t="s">
        <v>13688</v>
      </c>
      <c r="E6139" s="102" t="s">
        <v>6881</v>
      </c>
      <c r="F6139" s="105">
        <v>77</v>
      </c>
      <c r="G6139" s="77">
        <f t="shared" si="191"/>
        <v>299</v>
      </c>
    </row>
    <row r="6140" spans="1:7" ht="21" x14ac:dyDescent="0.25">
      <c r="A6140" s="114" t="s">
        <v>1943</v>
      </c>
      <c r="B6140" s="101" t="s">
        <v>13687</v>
      </c>
      <c r="C6140" s="101" t="str">
        <f t="shared" si="190"/>
        <v>Formula</v>
      </c>
      <c r="D6140" s="101" t="s">
        <v>13686</v>
      </c>
      <c r="E6140" s="101" t="s">
        <v>7543</v>
      </c>
      <c r="F6140" s="104">
        <v>218</v>
      </c>
      <c r="G6140" s="77">
        <f t="shared" si="191"/>
        <v>218</v>
      </c>
    </row>
    <row r="6141" spans="1:7" ht="21" x14ac:dyDescent="0.25">
      <c r="A6141" s="115" t="s">
        <v>1944</v>
      </c>
      <c r="B6141" s="102" t="s">
        <v>13685</v>
      </c>
      <c r="C6141" s="101" t="str">
        <f t="shared" si="190"/>
        <v>Formula</v>
      </c>
      <c r="D6141" s="102" t="s">
        <v>13684</v>
      </c>
      <c r="E6141" s="102" t="s">
        <v>6881</v>
      </c>
      <c r="F6141" s="105">
        <v>120</v>
      </c>
      <c r="G6141" s="77">
        <f t="shared" si="191"/>
        <v>120</v>
      </c>
    </row>
    <row r="6142" spans="1:7" ht="31.5" x14ac:dyDescent="0.25">
      <c r="A6142" s="114" t="s">
        <v>1945</v>
      </c>
      <c r="B6142" s="101" t="s">
        <v>13683</v>
      </c>
      <c r="C6142" s="101" t="str">
        <f t="shared" si="190"/>
        <v>Formula</v>
      </c>
      <c r="D6142" s="101" t="s">
        <v>13682</v>
      </c>
      <c r="E6142" s="101" t="s">
        <v>13681</v>
      </c>
      <c r="F6142" s="104">
        <v>123</v>
      </c>
      <c r="G6142" s="77">
        <f t="shared" si="191"/>
        <v>123</v>
      </c>
    </row>
    <row r="6143" spans="1:7" ht="21" x14ac:dyDescent="0.25">
      <c r="A6143" s="115" t="s">
        <v>1946</v>
      </c>
      <c r="B6143" s="102" t="s">
        <v>13680</v>
      </c>
      <c r="C6143" s="101" t="str">
        <f t="shared" si="190"/>
        <v>Formula</v>
      </c>
      <c r="D6143" s="102" t="s">
        <v>13679</v>
      </c>
      <c r="E6143" s="102" t="s">
        <v>13678</v>
      </c>
      <c r="F6143" s="105">
        <v>156</v>
      </c>
      <c r="G6143" s="77">
        <f t="shared" si="191"/>
        <v>156</v>
      </c>
    </row>
    <row r="6144" spans="1:7" ht="21" x14ac:dyDescent="0.25">
      <c r="A6144" s="114" t="s">
        <v>1947</v>
      </c>
      <c r="B6144" s="101" t="s">
        <v>13677</v>
      </c>
      <c r="C6144" s="101" t="str">
        <f t="shared" si="190"/>
        <v>Formula</v>
      </c>
      <c r="D6144" s="101" t="s">
        <v>13676</v>
      </c>
      <c r="E6144" s="101" t="s">
        <v>13675</v>
      </c>
      <c r="F6144" s="104">
        <v>156</v>
      </c>
      <c r="G6144" s="77">
        <f t="shared" si="191"/>
        <v>156</v>
      </c>
    </row>
    <row r="6145" spans="1:7" ht="21" x14ac:dyDescent="0.25">
      <c r="A6145" s="115" t="s">
        <v>1948</v>
      </c>
      <c r="B6145" s="102" t="s">
        <v>13674</v>
      </c>
      <c r="C6145" s="101" t="str">
        <f t="shared" si="190"/>
        <v>Formula</v>
      </c>
      <c r="D6145" s="102" t="s">
        <v>13673</v>
      </c>
      <c r="E6145" s="102" t="s">
        <v>13672</v>
      </c>
      <c r="F6145" s="105">
        <v>23</v>
      </c>
      <c r="G6145" s="77">
        <f t="shared" si="191"/>
        <v>23</v>
      </c>
    </row>
    <row r="6146" spans="1:7" ht="31.5" x14ac:dyDescent="0.25">
      <c r="A6146" s="114" t="s">
        <v>1949</v>
      </c>
      <c r="B6146" s="101" t="s">
        <v>13670</v>
      </c>
      <c r="C6146" s="101" t="str">
        <f t="shared" si="190"/>
        <v>Formula</v>
      </c>
      <c r="D6146" s="101" t="s">
        <v>13669</v>
      </c>
      <c r="E6146" s="101" t="s">
        <v>13671</v>
      </c>
      <c r="F6146" s="104">
        <v>293</v>
      </c>
      <c r="G6146" s="77">
        <f t="shared" si="191"/>
        <v>293</v>
      </c>
    </row>
    <row r="6147" spans="1:7" ht="21" x14ac:dyDescent="0.25">
      <c r="A6147" s="115" t="s">
        <v>1950</v>
      </c>
      <c r="B6147" s="102" t="s">
        <v>13668</v>
      </c>
      <c r="C6147" s="101" t="str">
        <f t="shared" ref="C6147:C6210" si="192">IF(ISTEXT(VLOOKUP(B6147,$I$3:$I$12,1,FALSE)),"Alt sub","Formula")</f>
        <v>Formula</v>
      </c>
      <c r="D6147" s="102" t="s">
        <v>13667</v>
      </c>
      <c r="E6147" s="102" t="s">
        <v>13666</v>
      </c>
      <c r="F6147" s="105">
        <v>247</v>
      </c>
      <c r="G6147" s="77">
        <f t="shared" ref="G6147:G6210" si="193">SUMIF(B:B,B6147,F:F)</f>
        <v>247</v>
      </c>
    </row>
    <row r="6148" spans="1:7" ht="21" x14ac:dyDescent="0.25">
      <c r="A6148" s="114" t="s">
        <v>1951</v>
      </c>
      <c r="B6148" s="101" t="s">
        <v>13665</v>
      </c>
      <c r="C6148" s="101" t="str">
        <f t="shared" si="192"/>
        <v>Formula</v>
      </c>
      <c r="D6148" s="101" t="s">
        <v>13664</v>
      </c>
      <c r="E6148" s="101" t="s">
        <v>13663</v>
      </c>
      <c r="F6148" s="104">
        <v>168</v>
      </c>
      <c r="G6148" s="77">
        <f t="shared" si="193"/>
        <v>168</v>
      </c>
    </row>
    <row r="6149" spans="1:7" ht="31.5" x14ac:dyDescent="0.25">
      <c r="A6149" s="115" t="s">
        <v>1952</v>
      </c>
      <c r="B6149" s="102" t="s">
        <v>13662</v>
      </c>
      <c r="C6149" s="101" t="str">
        <f t="shared" si="192"/>
        <v>Formula</v>
      </c>
      <c r="D6149" s="102" t="s">
        <v>13661</v>
      </c>
      <c r="E6149" s="102" t="s">
        <v>13660</v>
      </c>
      <c r="F6149" s="105">
        <v>36</v>
      </c>
      <c r="G6149" s="77">
        <f t="shared" si="193"/>
        <v>36</v>
      </c>
    </row>
    <row r="6150" spans="1:7" ht="21" x14ac:dyDescent="0.25">
      <c r="A6150" s="114" t="s">
        <v>1953</v>
      </c>
      <c r="B6150" s="101" t="s">
        <v>13659</v>
      </c>
      <c r="C6150" s="101" t="str">
        <f t="shared" si="192"/>
        <v>Formula</v>
      </c>
      <c r="D6150" s="101" t="s">
        <v>13658</v>
      </c>
      <c r="E6150" s="101" t="s">
        <v>13657</v>
      </c>
      <c r="F6150" s="104">
        <v>124</v>
      </c>
      <c r="G6150" s="77">
        <f t="shared" si="193"/>
        <v>124</v>
      </c>
    </row>
    <row r="6151" spans="1:7" ht="31.5" x14ac:dyDescent="0.25">
      <c r="A6151" s="115" t="s">
        <v>1954</v>
      </c>
      <c r="B6151" s="102" t="s">
        <v>13656</v>
      </c>
      <c r="C6151" s="101" t="str">
        <f t="shared" si="192"/>
        <v>Formula</v>
      </c>
      <c r="D6151" s="102" t="s">
        <v>13655</v>
      </c>
      <c r="E6151" s="102" t="s">
        <v>6881</v>
      </c>
      <c r="F6151" s="105">
        <v>49</v>
      </c>
      <c r="G6151" s="77">
        <f t="shared" si="193"/>
        <v>49</v>
      </c>
    </row>
    <row r="6152" spans="1:7" ht="31.5" x14ac:dyDescent="0.25">
      <c r="A6152" s="114" t="s">
        <v>1955</v>
      </c>
      <c r="B6152" s="101" t="s">
        <v>13652</v>
      </c>
      <c r="C6152" s="101" t="str">
        <f t="shared" si="192"/>
        <v>Formula</v>
      </c>
      <c r="D6152" s="101" t="s">
        <v>13651</v>
      </c>
      <c r="E6152" s="101" t="s">
        <v>13654</v>
      </c>
      <c r="F6152" s="104">
        <v>195</v>
      </c>
      <c r="G6152" s="77">
        <f t="shared" si="193"/>
        <v>437</v>
      </c>
    </row>
    <row r="6153" spans="1:7" ht="31.5" x14ac:dyDescent="0.25">
      <c r="A6153" s="115" t="s">
        <v>1956</v>
      </c>
      <c r="B6153" s="102" t="s">
        <v>13652</v>
      </c>
      <c r="C6153" s="101" t="str">
        <f t="shared" si="192"/>
        <v>Formula</v>
      </c>
      <c r="D6153" s="102" t="s">
        <v>13651</v>
      </c>
      <c r="E6153" s="102" t="s">
        <v>13653</v>
      </c>
      <c r="F6153" s="105">
        <v>112</v>
      </c>
      <c r="G6153" s="77">
        <f t="shared" si="193"/>
        <v>437</v>
      </c>
    </row>
    <row r="6154" spans="1:7" ht="31.5" x14ac:dyDescent="0.25">
      <c r="A6154" s="114" t="s">
        <v>1957</v>
      </c>
      <c r="B6154" s="101" t="s">
        <v>13652</v>
      </c>
      <c r="C6154" s="101" t="str">
        <f t="shared" si="192"/>
        <v>Formula</v>
      </c>
      <c r="D6154" s="101" t="s">
        <v>13651</v>
      </c>
      <c r="E6154" s="101" t="s">
        <v>13650</v>
      </c>
      <c r="F6154" s="104">
        <v>130</v>
      </c>
      <c r="G6154" s="77">
        <f t="shared" si="193"/>
        <v>437</v>
      </c>
    </row>
    <row r="6155" spans="1:7" ht="31.5" x14ac:dyDescent="0.25">
      <c r="A6155" s="115" t="s">
        <v>1958</v>
      </c>
      <c r="B6155" s="102" t="s">
        <v>13649</v>
      </c>
      <c r="C6155" s="101" t="str">
        <f t="shared" si="192"/>
        <v>Formula</v>
      </c>
      <c r="D6155" s="102" t="s">
        <v>13648</v>
      </c>
      <c r="E6155" s="102" t="s">
        <v>13647</v>
      </c>
      <c r="F6155" s="105">
        <v>146</v>
      </c>
      <c r="G6155" s="77">
        <f t="shared" si="193"/>
        <v>146</v>
      </c>
    </row>
    <row r="6156" spans="1:7" ht="21" x14ac:dyDescent="0.25">
      <c r="A6156" s="114" t="s">
        <v>1959</v>
      </c>
      <c r="B6156" s="101" t="s">
        <v>13646</v>
      </c>
      <c r="C6156" s="101" t="str">
        <f t="shared" si="192"/>
        <v>Formula</v>
      </c>
      <c r="D6156" s="101" t="s">
        <v>13645</v>
      </c>
      <c r="E6156" s="101" t="s">
        <v>13644</v>
      </c>
      <c r="F6156" s="104">
        <v>306</v>
      </c>
      <c r="G6156" s="77">
        <f t="shared" si="193"/>
        <v>306</v>
      </c>
    </row>
    <row r="6157" spans="1:7" ht="21" x14ac:dyDescent="0.25">
      <c r="A6157" s="115" t="s">
        <v>1960</v>
      </c>
      <c r="B6157" s="102" t="s">
        <v>13643</v>
      </c>
      <c r="C6157" s="101" t="str">
        <f t="shared" si="192"/>
        <v>Formula</v>
      </c>
      <c r="D6157" s="102" t="s">
        <v>13642</v>
      </c>
      <c r="E6157" s="102" t="s">
        <v>13641</v>
      </c>
      <c r="F6157" s="105">
        <v>120</v>
      </c>
      <c r="G6157" s="77">
        <f t="shared" si="193"/>
        <v>120</v>
      </c>
    </row>
    <row r="6158" spans="1:7" ht="21" x14ac:dyDescent="0.25">
      <c r="A6158" s="114" t="s">
        <v>1961</v>
      </c>
      <c r="B6158" s="101" t="s">
        <v>13640</v>
      </c>
      <c r="C6158" s="101" t="str">
        <f t="shared" si="192"/>
        <v>Formula</v>
      </c>
      <c r="D6158" s="101" t="s">
        <v>13639</v>
      </c>
      <c r="E6158" s="101" t="s">
        <v>6881</v>
      </c>
      <c r="F6158" s="104">
        <v>68</v>
      </c>
      <c r="G6158" s="77">
        <f t="shared" si="193"/>
        <v>68</v>
      </c>
    </row>
    <row r="6159" spans="1:7" ht="21" x14ac:dyDescent="0.25">
      <c r="A6159" s="115" t="s">
        <v>1962</v>
      </c>
      <c r="B6159" s="102" t="s">
        <v>13638</v>
      </c>
      <c r="C6159" s="101" t="str">
        <f t="shared" si="192"/>
        <v>Formula</v>
      </c>
      <c r="D6159" s="102" t="s">
        <v>13637</v>
      </c>
      <c r="E6159" s="102" t="s">
        <v>13636</v>
      </c>
      <c r="F6159" s="105">
        <v>58</v>
      </c>
      <c r="G6159" s="77">
        <f t="shared" si="193"/>
        <v>58</v>
      </c>
    </row>
    <row r="6160" spans="1:7" ht="21" x14ac:dyDescent="0.25">
      <c r="A6160" s="114" t="s">
        <v>1963</v>
      </c>
      <c r="B6160" s="101" t="s">
        <v>13635</v>
      </c>
      <c r="C6160" s="101" t="str">
        <f t="shared" si="192"/>
        <v>Formula</v>
      </c>
      <c r="D6160" s="101" t="s">
        <v>13634</v>
      </c>
      <c r="E6160" s="101" t="s">
        <v>6881</v>
      </c>
      <c r="F6160" s="104">
        <v>40</v>
      </c>
      <c r="G6160" s="77">
        <f t="shared" si="193"/>
        <v>40</v>
      </c>
    </row>
    <row r="6161" spans="1:7" ht="21" x14ac:dyDescent="0.25">
      <c r="A6161" s="115" t="s">
        <v>1964</v>
      </c>
      <c r="B6161" s="102" t="s">
        <v>13633</v>
      </c>
      <c r="C6161" s="101" t="str">
        <f t="shared" si="192"/>
        <v>Formula</v>
      </c>
      <c r="D6161" s="102" t="s">
        <v>13632</v>
      </c>
      <c r="E6161" s="102" t="s">
        <v>13631</v>
      </c>
      <c r="F6161" s="105">
        <v>299</v>
      </c>
      <c r="G6161" s="77">
        <f t="shared" si="193"/>
        <v>299</v>
      </c>
    </row>
    <row r="6162" spans="1:7" ht="21" x14ac:dyDescent="0.25">
      <c r="A6162" s="114" t="s">
        <v>1965</v>
      </c>
      <c r="B6162" s="101" t="s">
        <v>13629</v>
      </c>
      <c r="C6162" s="101" t="str">
        <f t="shared" si="192"/>
        <v>Formula</v>
      </c>
      <c r="D6162" s="101" t="s">
        <v>13628</v>
      </c>
      <c r="E6162" s="101" t="s">
        <v>13627</v>
      </c>
      <c r="F6162" s="104">
        <v>236</v>
      </c>
      <c r="G6162" s="77">
        <f t="shared" si="193"/>
        <v>690</v>
      </c>
    </row>
    <row r="6163" spans="1:7" ht="21" x14ac:dyDescent="0.25">
      <c r="A6163" s="115" t="s">
        <v>1966</v>
      </c>
      <c r="B6163" s="102" t="s">
        <v>13629</v>
      </c>
      <c r="C6163" s="101" t="str">
        <f t="shared" si="192"/>
        <v>Formula</v>
      </c>
      <c r="D6163" s="102" t="s">
        <v>13628</v>
      </c>
      <c r="E6163" s="102" t="s">
        <v>13630</v>
      </c>
      <c r="F6163" s="105">
        <v>234</v>
      </c>
      <c r="G6163" s="77">
        <f t="shared" si="193"/>
        <v>690</v>
      </c>
    </row>
    <row r="6164" spans="1:7" ht="21" x14ac:dyDescent="0.25">
      <c r="A6164" s="114" t="s">
        <v>1967</v>
      </c>
      <c r="B6164" s="101" t="s">
        <v>13629</v>
      </c>
      <c r="C6164" s="101" t="str">
        <f t="shared" si="192"/>
        <v>Formula</v>
      </c>
      <c r="D6164" s="101" t="s">
        <v>13628</v>
      </c>
      <c r="E6164" s="101" t="s">
        <v>13627</v>
      </c>
      <c r="F6164" s="104">
        <v>220</v>
      </c>
      <c r="G6164" s="77">
        <f t="shared" si="193"/>
        <v>690</v>
      </c>
    </row>
    <row r="6165" spans="1:7" ht="21" x14ac:dyDescent="0.25">
      <c r="A6165" s="115" t="s">
        <v>1968</v>
      </c>
      <c r="B6165" s="102" t="s">
        <v>13626</v>
      </c>
      <c r="C6165" s="101" t="str">
        <f t="shared" si="192"/>
        <v>Formula</v>
      </c>
      <c r="D6165" s="102" t="s">
        <v>13625</v>
      </c>
      <c r="E6165" s="102" t="s">
        <v>13624</v>
      </c>
      <c r="F6165" s="105">
        <v>128</v>
      </c>
      <c r="G6165" s="77">
        <f t="shared" si="193"/>
        <v>128</v>
      </c>
    </row>
    <row r="6166" spans="1:7" ht="21" x14ac:dyDescent="0.25">
      <c r="A6166" s="114" t="s">
        <v>1969</v>
      </c>
      <c r="B6166" s="101" t="s">
        <v>13623</v>
      </c>
      <c r="C6166" s="101" t="str">
        <f t="shared" si="192"/>
        <v>Formula</v>
      </c>
      <c r="D6166" s="101" t="s">
        <v>12009</v>
      </c>
      <c r="E6166" s="101" t="s">
        <v>13622</v>
      </c>
      <c r="F6166" s="104">
        <v>121</v>
      </c>
      <c r="G6166" s="77">
        <f t="shared" si="193"/>
        <v>121</v>
      </c>
    </row>
    <row r="6167" spans="1:7" ht="31.5" x14ac:dyDescent="0.25">
      <c r="A6167" s="115" t="s">
        <v>1970</v>
      </c>
      <c r="B6167" s="102" t="s">
        <v>13621</v>
      </c>
      <c r="C6167" s="101" t="str">
        <f t="shared" si="192"/>
        <v>Formula</v>
      </c>
      <c r="D6167" s="102" t="s">
        <v>13620</v>
      </c>
      <c r="E6167" s="102" t="s">
        <v>13619</v>
      </c>
      <c r="F6167" s="105">
        <v>98</v>
      </c>
      <c r="G6167" s="77">
        <f t="shared" si="193"/>
        <v>98</v>
      </c>
    </row>
    <row r="6168" spans="1:7" ht="21" x14ac:dyDescent="0.25">
      <c r="A6168" s="114" t="s">
        <v>1971</v>
      </c>
      <c r="B6168" s="101" t="s">
        <v>13618</v>
      </c>
      <c r="C6168" s="101" t="str">
        <f t="shared" si="192"/>
        <v>Formula</v>
      </c>
      <c r="D6168" s="101" t="s">
        <v>13617</v>
      </c>
      <c r="E6168" s="101" t="s">
        <v>13616</v>
      </c>
      <c r="F6168" s="104">
        <v>191</v>
      </c>
      <c r="G6168" s="77">
        <f t="shared" si="193"/>
        <v>191</v>
      </c>
    </row>
    <row r="6169" spans="1:7" ht="21" x14ac:dyDescent="0.25">
      <c r="A6169" s="115" t="s">
        <v>1972</v>
      </c>
      <c r="B6169" s="102" t="s">
        <v>13615</v>
      </c>
      <c r="C6169" s="101" t="str">
        <f t="shared" si="192"/>
        <v>Formula</v>
      </c>
      <c r="D6169" s="102" t="s">
        <v>13614</v>
      </c>
      <c r="E6169" s="102" t="s">
        <v>13613</v>
      </c>
      <c r="F6169" s="105">
        <v>106</v>
      </c>
      <c r="G6169" s="77">
        <f t="shared" si="193"/>
        <v>106</v>
      </c>
    </row>
    <row r="6170" spans="1:7" ht="21" x14ac:dyDescent="0.25">
      <c r="A6170" s="114" t="s">
        <v>1973</v>
      </c>
      <c r="B6170" s="101" t="s">
        <v>13612</v>
      </c>
      <c r="C6170" s="101" t="str">
        <f t="shared" si="192"/>
        <v>Formula</v>
      </c>
      <c r="D6170" s="101" t="s">
        <v>13611</v>
      </c>
      <c r="E6170" s="101" t="s">
        <v>6881</v>
      </c>
      <c r="F6170" s="104">
        <v>202</v>
      </c>
      <c r="G6170" s="77">
        <f t="shared" si="193"/>
        <v>202</v>
      </c>
    </row>
    <row r="6171" spans="1:7" ht="31.5" x14ac:dyDescent="0.25">
      <c r="A6171" s="115" t="s">
        <v>1974</v>
      </c>
      <c r="B6171" s="102" t="s">
        <v>13610</v>
      </c>
      <c r="C6171" s="101" t="str">
        <f t="shared" si="192"/>
        <v>Formula</v>
      </c>
      <c r="D6171" s="102" t="s">
        <v>13609</v>
      </c>
      <c r="E6171" s="102" t="s">
        <v>6881</v>
      </c>
      <c r="F6171" s="105">
        <v>56</v>
      </c>
      <c r="G6171" s="77">
        <f t="shared" si="193"/>
        <v>56</v>
      </c>
    </row>
    <row r="6172" spans="1:7" ht="31.5" x14ac:dyDescent="0.25">
      <c r="A6172" s="114" t="s">
        <v>1975</v>
      </c>
      <c r="B6172" s="101" t="s">
        <v>13607</v>
      </c>
      <c r="C6172" s="101" t="str">
        <f t="shared" si="192"/>
        <v>Formula</v>
      </c>
      <c r="D6172" s="101" t="s">
        <v>13606</v>
      </c>
      <c r="E6172" s="101" t="s">
        <v>13605</v>
      </c>
      <c r="F6172" s="104">
        <v>146</v>
      </c>
      <c r="G6172" s="77">
        <f t="shared" si="193"/>
        <v>146</v>
      </c>
    </row>
    <row r="6173" spans="1:7" ht="21" x14ac:dyDescent="0.25">
      <c r="A6173" s="115" t="s">
        <v>1976</v>
      </c>
      <c r="B6173" s="102" t="s">
        <v>13603</v>
      </c>
      <c r="C6173" s="101" t="str">
        <f t="shared" si="192"/>
        <v>Formula</v>
      </c>
      <c r="D6173" s="102" t="s">
        <v>13602</v>
      </c>
      <c r="E6173" s="102" t="s">
        <v>13601</v>
      </c>
      <c r="F6173" s="105">
        <v>30</v>
      </c>
      <c r="G6173" s="77">
        <f t="shared" si="193"/>
        <v>88</v>
      </c>
    </row>
    <row r="6174" spans="1:7" ht="21" x14ac:dyDescent="0.25">
      <c r="A6174" s="114" t="s">
        <v>18944</v>
      </c>
      <c r="B6174" s="101" t="s">
        <v>13603</v>
      </c>
      <c r="C6174" s="101" t="str">
        <f t="shared" si="192"/>
        <v>Formula</v>
      </c>
      <c r="D6174" s="101" t="s">
        <v>13602</v>
      </c>
      <c r="E6174" s="101" t="s">
        <v>13608</v>
      </c>
      <c r="F6174" s="104">
        <v>18</v>
      </c>
      <c r="G6174" s="77">
        <f t="shared" si="193"/>
        <v>88</v>
      </c>
    </row>
    <row r="6175" spans="1:7" ht="21" x14ac:dyDescent="0.25">
      <c r="A6175" s="115" t="s">
        <v>18995</v>
      </c>
      <c r="B6175" s="102" t="s">
        <v>13603</v>
      </c>
      <c r="C6175" s="101" t="str">
        <f t="shared" si="192"/>
        <v>Formula</v>
      </c>
      <c r="D6175" s="102" t="s">
        <v>13602</v>
      </c>
      <c r="E6175" s="102" t="s">
        <v>13604</v>
      </c>
      <c r="F6175" s="105">
        <v>18</v>
      </c>
      <c r="G6175" s="77">
        <f t="shared" si="193"/>
        <v>88</v>
      </c>
    </row>
    <row r="6176" spans="1:7" ht="21" x14ac:dyDescent="0.25">
      <c r="A6176" s="114" t="s">
        <v>18997</v>
      </c>
      <c r="B6176" s="101" t="s">
        <v>13603</v>
      </c>
      <c r="C6176" s="101" t="str">
        <f t="shared" si="192"/>
        <v>Formula</v>
      </c>
      <c r="D6176" s="101" t="s">
        <v>13602</v>
      </c>
      <c r="E6176" s="101" t="s">
        <v>18996</v>
      </c>
      <c r="F6176" s="104">
        <v>22</v>
      </c>
      <c r="G6176" s="77">
        <f t="shared" si="193"/>
        <v>88</v>
      </c>
    </row>
    <row r="6177" spans="1:7" ht="21" x14ac:dyDescent="0.25">
      <c r="A6177" s="115" t="s">
        <v>1977</v>
      </c>
      <c r="B6177" s="102" t="s">
        <v>13600</v>
      </c>
      <c r="C6177" s="101" t="str">
        <f t="shared" si="192"/>
        <v>Formula</v>
      </c>
      <c r="D6177" s="102" t="s">
        <v>13599</v>
      </c>
      <c r="E6177" s="102" t="s">
        <v>13598</v>
      </c>
      <c r="F6177" s="105">
        <v>106</v>
      </c>
      <c r="G6177" s="77">
        <f t="shared" si="193"/>
        <v>106</v>
      </c>
    </row>
    <row r="6178" spans="1:7" ht="21" x14ac:dyDescent="0.25">
      <c r="A6178" s="114" t="s">
        <v>1978</v>
      </c>
      <c r="B6178" s="101" t="s">
        <v>13597</v>
      </c>
      <c r="C6178" s="101" t="str">
        <f t="shared" si="192"/>
        <v>Formula</v>
      </c>
      <c r="D6178" s="101" t="s">
        <v>13596</v>
      </c>
      <c r="E6178" s="101" t="s">
        <v>13595</v>
      </c>
      <c r="F6178" s="104">
        <v>60</v>
      </c>
      <c r="G6178" s="77">
        <f t="shared" si="193"/>
        <v>60</v>
      </c>
    </row>
    <row r="6179" spans="1:7" ht="31.5" x14ac:dyDescent="0.25">
      <c r="A6179" s="115" t="s">
        <v>1979</v>
      </c>
      <c r="B6179" s="102" t="s">
        <v>13594</v>
      </c>
      <c r="C6179" s="101" t="str">
        <f t="shared" si="192"/>
        <v>Formula</v>
      </c>
      <c r="D6179" s="102" t="s">
        <v>13593</v>
      </c>
      <c r="E6179" s="102" t="s">
        <v>13592</v>
      </c>
      <c r="F6179" s="105">
        <v>56</v>
      </c>
      <c r="G6179" s="77">
        <f t="shared" si="193"/>
        <v>56</v>
      </c>
    </row>
    <row r="6180" spans="1:7" ht="21" x14ac:dyDescent="0.25">
      <c r="A6180" s="114" t="s">
        <v>1980</v>
      </c>
      <c r="B6180" s="101" t="s">
        <v>13591</v>
      </c>
      <c r="C6180" s="101" t="str">
        <f t="shared" si="192"/>
        <v>Formula</v>
      </c>
      <c r="D6180" s="101" t="s">
        <v>13590</v>
      </c>
      <c r="E6180" s="101" t="s">
        <v>13589</v>
      </c>
      <c r="F6180" s="104">
        <v>148</v>
      </c>
      <c r="G6180" s="77">
        <f t="shared" si="193"/>
        <v>148</v>
      </c>
    </row>
    <row r="6181" spans="1:7" ht="21" x14ac:dyDescent="0.25">
      <c r="A6181" s="115" t="s">
        <v>1981</v>
      </c>
      <c r="B6181" s="102" t="s">
        <v>13587</v>
      </c>
      <c r="C6181" s="101" t="str">
        <f t="shared" si="192"/>
        <v>Formula</v>
      </c>
      <c r="D6181" s="102" t="s">
        <v>13586</v>
      </c>
      <c r="E6181" s="102" t="s">
        <v>13588</v>
      </c>
      <c r="F6181" s="105">
        <v>132</v>
      </c>
      <c r="G6181" s="77">
        <f t="shared" si="193"/>
        <v>262</v>
      </c>
    </row>
    <row r="6182" spans="1:7" ht="21" x14ac:dyDescent="0.25">
      <c r="A6182" s="114" t="s">
        <v>1982</v>
      </c>
      <c r="B6182" s="101" t="s">
        <v>13587</v>
      </c>
      <c r="C6182" s="101" t="str">
        <f t="shared" si="192"/>
        <v>Formula</v>
      </c>
      <c r="D6182" s="101" t="s">
        <v>13586</v>
      </c>
      <c r="E6182" s="101" t="s">
        <v>13585</v>
      </c>
      <c r="F6182" s="104">
        <v>130</v>
      </c>
      <c r="G6182" s="77">
        <f t="shared" si="193"/>
        <v>262</v>
      </c>
    </row>
    <row r="6183" spans="1:7" ht="31.5" x14ac:dyDescent="0.25">
      <c r="A6183" s="115" t="s">
        <v>1983</v>
      </c>
      <c r="B6183" s="102" t="s">
        <v>13584</v>
      </c>
      <c r="C6183" s="101" t="str">
        <f t="shared" si="192"/>
        <v>Formula</v>
      </c>
      <c r="D6183" s="102" t="s">
        <v>13583</v>
      </c>
      <c r="E6183" s="102" t="s">
        <v>13582</v>
      </c>
      <c r="F6183" s="105">
        <v>110</v>
      </c>
      <c r="G6183" s="77">
        <f t="shared" si="193"/>
        <v>110</v>
      </c>
    </row>
    <row r="6184" spans="1:7" ht="21" x14ac:dyDescent="0.25">
      <c r="A6184" s="114" t="s">
        <v>1984</v>
      </c>
      <c r="B6184" s="101" t="s">
        <v>13581</v>
      </c>
      <c r="C6184" s="101" t="str">
        <f t="shared" si="192"/>
        <v>Formula</v>
      </c>
      <c r="D6184" s="101" t="s">
        <v>13580</v>
      </c>
      <c r="E6184" s="101" t="s">
        <v>13579</v>
      </c>
      <c r="F6184" s="104">
        <v>68</v>
      </c>
      <c r="G6184" s="77">
        <f t="shared" si="193"/>
        <v>68</v>
      </c>
    </row>
    <row r="6185" spans="1:7" ht="31.5" x14ac:dyDescent="0.25">
      <c r="A6185" s="115" t="s">
        <v>1985</v>
      </c>
      <c r="B6185" s="102" t="s">
        <v>13578</v>
      </c>
      <c r="C6185" s="101" t="str">
        <f t="shared" si="192"/>
        <v>Formula</v>
      </c>
      <c r="D6185" s="102" t="s">
        <v>13577</v>
      </c>
      <c r="E6185" s="102" t="s">
        <v>6881</v>
      </c>
      <c r="F6185" s="105">
        <v>26</v>
      </c>
      <c r="G6185" s="77">
        <f t="shared" si="193"/>
        <v>26</v>
      </c>
    </row>
    <row r="6186" spans="1:7" ht="21" x14ac:dyDescent="0.25">
      <c r="A6186" s="114" t="s">
        <v>1986</v>
      </c>
      <c r="B6186" s="101" t="s">
        <v>13576</v>
      </c>
      <c r="C6186" s="101" t="str">
        <f t="shared" si="192"/>
        <v>Formula</v>
      </c>
      <c r="D6186" s="101" t="s">
        <v>13575</v>
      </c>
      <c r="E6186" s="101" t="s">
        <v>13574</v>
      </c>
      <c r="F6186" s="104">
        <v>276</v>
      </c>
      <c r="G6186" s="77">
        <f t="shared" si="193"/>
        <v>276</v>
      </c>
    </row>
    <row r="6187" spans="1:7" ht="21" x14ac:dyDescent="0.25">
      <c r="A6187" s="115" t="s">
        <v>1987</v>
      </c>
      <c r="B6187" s="102" t="s">
        <v>13573</v>
      </c>
      <c r="C6187" s="101" t="str">
        <f t="shared" si="192"/>
        <v>Formula</v>
      </c>
      <c r="D6187" s="102" t="s">
        <v>13572</v>
      </c>
      <c r="E6187" s="102" t="s">
        <v>13571</v>
      </c>
      <c r="F6187" s="105">
        <v>90</v>
      </c>
      <c r="G6187" s="77">
        <f t="shared" si="193"/>
        <v>90</v>
      </c>
    </row>
    <row r="6188" spans="1:7" ht="21" x14ac:dyDescent="0.25">
      <c r="A6188" s="114" t="s">
        <v>1988</v>
      </c>
      <c r="B6188" s="101" t="s">
        <v>13570</v>
      </c>
      <c r="C6188" s="101" t="str">
        <f t="shared" si="192"/>
        <v>Formula</v>
      </c>
      <c r="D6188" s="101" t="s">
        <v>13569</v>
      </c>
      <c r="E6188" s="101" t="s">
        <v>13568</v>
      </c>
      <c r="F6188" s="104">
        <v>16</v>
      </c>
      <c r="G6188" s="77">
        <f t="shared" si="193"/>
        <v>16</v>
      </c>
    </row>
    <row r="6189" spans="1:7" ht="21" x14ac:dyDescent="0.25">
      <c r="A6189" s="115" t="s">
        <v>1989</v>
      </c>
      <c r="B6189" s="102" t="s">
        <v>13567</v>
      </c>
      <c r="C6189" s="101" t="str">
        <f t="shared" si="192"/>
        <v>Formula</v>
      </c>
      <c r="D6189" s="102" t="s">
        <v>13566</v>
      </c>
      <c r="E6189" s="102" t="s">
        <v>13565</v>
      </c>
      <c r="F6189" s="105">
        <v>122</v>
      </c>
      <c r="G6189" s="77">
        <f t="shared" si="193"/>
        <v>122</v>
      </c>
    </row>
    <row r="6190" spans="1:7" ht="21" x14ac:dyDescent="0.25">
      <c r="A6190" s="114" t="s">
        <v>1990</v>
      </c>
      <c r="B6190" s="101" t="s">
        <v>13564</v>
      </c>
      <c r="C6190" s="101" t="str">
        <f t="shared" si="192"/>
        <v>Formula</v>
      </c>
      <c r="D6190" s="101" t="s">
        <v>13563</v>
      </c>
      <c r="E6190" s="101" t="s">
        <v>13562</v>
      </c>
      <c r="F6190" s="104">
        <v>80</v>
      </c>
      <c r="G6190" s="77">
        <f t="shared" si="193"/>
        <v>80</v>
      </c>
    </row>
    <row r="6191" spans="1:7" ht="21" x14ac:dyDescent="0.25">
      <c r="A6191" s="115" t="s">
        <v>1991</v>
      </c>
      <c r="B6191" s="102" t="s">
        <v>13561</v>
      </c>
      <c r="C6191" s="101" t="str">
        <f t="shared" si="192"/>
        <v>Formula</v>
      </c>
      <c r="D6191" s="102" t="s">
        <v>13560</v>
      </c>
      <c r="E6191" s="102" t="s">
        <v>13559</v>
      </c>
      <c r="F6191" s="105">
        <v>100</v>
      </c>
      <c r="G6191" s="77">
        <f t="shared" si="193"/>
        <v>100</v>
      </c>
    </row>
    <row r="6192" spans="1:7" ht="21" x14ac:dyDescent="0.25">
      <c r="A6192" s="114" t="s">
        <v>1992</v>
      </c>
      <c r="B6192" s="101" t="s">
        <v>13557</v>
      </c>
      <c r="C6192" s="101" t="str">
        <f t="shared" si="192"/>
        <v>Formula</v>
      </c>
      <c r="D6192" s="101" t="s">
        <v>13556</v>
      </c>
      <c r="E6192" s="101" t="s">
        <v>13558</v>
      </c>
      <c r="F6192" s="104">
        <v>217</v>
      </c>
      <c r="G6192" s="77">
        <f t="shared" si="193"/>
        <v>519</v>
      </c>
    </row>
    <row r="6193" spans="1:7" ht="21" x14ac:dyDescent="0.25">
      <c r="A6193" s="115" t="s">
        <v>1993</v>
      </c>
      <c r="B6193" s="102" t="s">
        <v>13557</v>
      </c>
      <c r="C6193" s="101" t="str">
        <f t="shared" si="192"/>
        <v>Formula</v>
      </c>
      <c r="D6193" s="102" t="s">
        <v>13556</v>
      </c>
      <c r="E6193" s="102" t="s">
        <v>13555</v>
      </c>
      <c r="F6193" s="105">
        <v>300</v>
      </c>
      <c r="G6193" s="77">
        <f t="shared" si="193"/>
        <v>519</v>
      </c>
    </row>
    <row r="6194" spans="1:7" ht="21" x14ac:dyDescent="0.25">
      <c r="A6194" s="114" t="s">
        <v>18945</v>
      </c>
      <c r="B6194" s="101" t="s">
        <v>13557</v>
      </c>
      <c r="C6194" s="101" t="str">
        <f t="shared" si="192"/>
        <v>Formula</v>
      </c>
      <c r="D6194" s="101" t="s">
        <v>13556</v>
      </c>
      <c r="E6194" s="101" t="s">
        <v>18946</v>
      </c>
      <c r="F6194" s="104">
        <v>2</v>
      </c>
      <c r="G6194" s="77">
        <f t="shared" si="193"/>
        <v>519</v>
      </c>
    </row>
    <row r="6195" spans="1:7" ht="31.5" x14ac:dyDescent="0.25">
      <c r="A6195" s="115" t="s">
        <v>1994</v>
      </c>
      <c r="B6195" s="102" t="s">
        <v>13554</v>
      </c>
      <c r="C6195" s="101" t="str">
        <f t="shared" si="192"/>
        <v>Formula</v>
      </c>
      <c r="D6195" s="102" t="s">
        <v>13553</v>
      </c>
      <c r="E6195" s="102" t="s">
        <v>13552</v>
      </c>
      <c r="F6195" s="105">
        <v>54</v>
      </c>
      <c r="G6195" s="77">
        <f t="shared" si="193"/>
        <v>54</v>
      </c>
    </row>
    <row r="6196" spans="1:7" ht="21" x14ac:dyDescent="0.25">
      <c r="A6196" s="114" t="s">
        <v>1995</v>
      </c>
      <c r="B6196" s="101" t="s">
        <v>13550</v>
      </c>
      <c r="C6196" s="101" t="str">
        <f t="shared" si="192"/>
        <v>Formula</v>
      </c>
      <c r="D6196" s="101" t="s">
        <v>13549</v>
      </c>
      <c r="E6196" s="101" t="s">
        <v>13551</v>
      </c>
      <c r="F6196" s="104">
        <v>76</v>
      </c>
      <c r="G6196" s="77">
        <f t="shared" si="193"/>
        <v>252</v>
      </c>
    </row>
    <row r="6197" spans="1:7" ht="21" x14ac:dyDescent="0.25">
      <c r="A6197" s="115" t="s">
        <v>1996</v>
      </c>
      <c r="B6197" s="102" t="s">
        <v>13550</v>
      </c>
      <c r="C6197" s="101" t="str">
        <f t="shared" si="192"/>
        <v>Formula</v>
      </c>
      <c r="D6197" s="102" t="s">
        <v>13549</v>
      </c>
      <c r="E6197" s="102" t="s">
        <v>13548</v>
      </c>
      <c r="F6197" s="105">
        <v>176</v>
      </c>
      <c r="G6197" s="77">
        <f t="shared" si="193"/>
        <v>252</v>
      </c>
    </row>
    <row r="6198" spans="1:7" ht="31.5" x14ac:dyDescent="0.25">
      <c r="A6198" s="114" t="s">
        <v>1997</v>
      </c>
      <c r="B6198" s="101" t="s">
        <v>13547</v>
      </c>
      <c r="C6198" s="101" t="str">
        <f t="shared" si="192"/>
        <v>Formula</v>
      </c>
      <c r="D6198" s="101" t="s">
        <v>13546</v>
      </c>
      <c r="E6198" s="101" t="s">
        <v>13545</v>
      </c>
      <c r="F6198" s="104">
        <v>134</v>
      </c>
      <c r="G6198" s="77">
        <f t="shared" si="193"/>
        <v>134</v>
      </c>
    </row>
    <row r="6199" spans="1:7" ht="21" x14ac:dyDescent="0.25">
      <c r="A6199" s="115" t="s">
        <v>1998</v>
      </c>
      <c r="B6199" s="102" t="s">
        <v>13544</v>
      </c>
      <c r="C6199" s="101" t="str">
        <f t="shared" si="192"/>
        <v>Formula</v>
      </c>
      <c r="D6199" s="102" t="s">
        <v>13543</v>
      </c>
      <c r="E6199" s="102" t="s">
        <v>13542</v>
      </c>
      <c r="F6199" s="105">
        <v>129</v>
      </c>
      <c r="G6199" s="77">
        <f t="shared" si="193"/>
        <v>129</v>
      </c>
    </row>
    <row r="6200" spans="1:7" ht="31.5" x14ac:dyDescent="0.25">
      <c r="A6200" s="114" t="s">
        <v>1999</v>
      </c>
      <c r="B6200" s="101" t="s">
        <v>13540</v>
      </c>
      <c r="C6200" s="101" t="str">
        <f t="shared" si="192"/>
        <v>Formula</v>
      </c>
      <c r="D6200" s="101" t="s">
        <v>13539</v>
      </c>
      <c r="E6200" s="101" t="s">
        <v>13541</v>
      </c>
      <c r="F6200" s="104">
        <v>138</v>
      </c>
      <c r="G6200" s="77">
        <f t="shared" si="193"/>
        <v>240</v>
      </c>
    </row>
    <row r="6201" spans="1:7" ht="31.5" x14ac:dyDescent="0.25">
      <c r="A6201" s="115" t="s">
        <v>2000</v>
      </c>
      <c r="B6201" s="102" t="s">
        <v>13540</v>
      </c>
      <c r="C6201" s="101" t="str">
        <f t="shared" si="192"/>
        <v>Formula</v>
      </c>
      <c r="D6201" s="102" t="s">
        <v>13539</v>
      </c>
      <c r="E6201" s="102" t="s">
        <v>13538</v>
      </c>
      <c r="F6201" s="105">
        <v>102</v>
      </c>
      <c r="G6201" s="77">
        <f t="shared" si="193"/>
        <v>240</v>
      </c>
    </row>
    <row r="6202" spans="1:7" ht="31.5" x14ac:dyDescent="0.25">
      <c r="A6202" s="114" t="s">
        <v>2001</v>
      </c>
      <c r="B6202" s="101" t="s">
        <v>13537</v>
      </c>
      <c r="C6202" s="101" t="str">
        <f t="shared" si="192"/>
        <v>Formula</v>
      </c>
      <c r="D6202" s="101" t="s">
        <v>13536</v>
      </c>
      <c r="E6202" s="101" t="s">
        <v>13535</v>
      </c>
      <c r="F6202" s="104">
        <v>120</v>
      </c>
      <c r="G6202" s="77">
        <f t="shared" si="193"/>
        <v>120</v>
      </c>
    </row>
    <row r="6203" spans="1:7" ht="21" x14ac:dyDescent="0.25">
      <c r="A6203" s="115" t="s">
        <v>2002</v>
      </c>
      <c r="B6203" s="102" t="s">
        <v>13534</v>
      </c>
      <c r="C6203" s="101" t="str">
        <f t="shared" si="192"/>
        <v>Formula</v>
      </c>
      <c r="D6203" s="102" t="s">
        <v>13533</v>
      </c>
      <c r="E6203" s="102" t="s">
        <v>13532</v>
      </c>
      <c r="F6203" s="105">
        <v>97</v>
      </c>
      <c r="G6203" s="77">
        <f t="shared" si="193"/>
        <v>97</v>
      </c>
    </row>
    <row r="6204" spans="1:7" ht="21" x14ac:dyDescent="0.25">
      <c r="A6204" s="114" t="s">
        <v>2003</v>
      </c>
      <c r="B6204" s="101" t="s">
        <v>13531</v>
      </c>
      <c r="C6204" s="101" t="str">
        <f t="shared" si="192"/>
        <v>Formula</v>
      </c>
      <c r="D6204" s="101" t="s">
        <v>13530</v>
      </c>
      <c r="E6204" s="101" t="s">
        <v>13529</v>
      </c>
      <c r="F6204" s="104">
        <v>22</v>
      </c>
      <c r="G6204" s="77">
        <f t="shared" si="193"/>
        <v>22</v>
      </c>
    </row>
    <row r="6205" spans="1:7" ht="21" x14ac:dyDescent="0.25">
      <c r="A6205" s="115" t="s">
        <v>2004</v>
      </c>
      <c r="B6205" s="102" t="s">
        <v>13528</v>
      </c>
      <c r="C6205" s="101" t="str">
        <f t="shared" si="192"/>
        <v>Formula</v>
      </c>
      <c r="D6205" s="102" t="s">
        <v>13527</v>
      </c>
      <c r="E6205" s="102" t="s">
        <v>6881</v>
      </c>
      <c r="F6205" s="105">
        <v>58</v>
      </c>
      <c r="G6205" s="77">
        <f t="shared" si="193"/>
        <v>58</v>
      </c>
    </row>
    <row r="6206" spans="1:7" ht="31.5" x14ac:dyDescent="0.25">
      <c r="A6206" s="114" t="s">
        <v>2005</v>
      </c>
      <c r="B6206" s="101" t="s">
        <v>13526</v>
      </c>
      <c r="C6206" s="101" t="str">
        <f t="shared" si="192"/>
        <v>Formula</v>
      </c>
      <c r="D6206" s="101" t="s">
        <v>13525</v>
      </c>
      <c r="E6206" s="101" t="s">
        <v>6881</v>
      </c>
      <c r="F6206" s="104">
        <v>20</v>
      </c>
      <c r="G6206" s="77">
        <f t="shared" si="193"/>
        <v>20</v>
      </c>
    </row>
    <row r="6207" spans="1:7" ht="31.5" x14ac:dyDescent="0.25">
      <c r="A6207" s="115" t="s">
        <v>2006</v>
      </c>
      <c r="B6207" s="102" t="s">
        <v>13524</v>
      </c>
      <c r="C6207" s="101" t="str">
        <f t="shared" si="192"/>
        <v>Formula</v>
      </c>
      <c r="D6207" s="102" t="s">
        <v>13523</v>
      </c>
      <c r="E6207" s="102" t="s">
        <v>6881</v>
      </c>
      <c r="F6207" s="105">
        <v>52</v>
      </c>
      <c r="G6207" s="77">
        <f t="shared" si="193"/>
        <v>52</v>
      </c>
    </row>
    <row r="6208" spans="1:7" ht="31.5" x14ac:dyDescent="0.25">
      <c r="A6208" s="114" t="s">
        <v>2007</v>
      </c>
      <c r="B6208" s="101" t="s">
        <v>13522</v>
      </c>
      <c r="C6208" s="101" t="str">
        <f t="shared" si="192"/>
        <v>Formula</v>
      </c>
      <c r="D6208" s="101" t="s">
        <v>13521</v>
      </c>
      <c r="E6208" s="101" t="s">
        <v>13477</v>
      </c>
      <c r="F6208" s="104">
        <v>146</v>
      </c>
      <c r="G6208" s="77">
        <f t="shared" si="193"/>
        <v>146</v>
      </c>
    </row>
    <row r="6209" spans="1:7" ht="21" x14ac:dyDescent="0.25">
      <c r="A6209" s="115" t="s">
        <v>2008</v>
      </c>
      <c r="B6209" s="102" t="s">
        <v>13520</v>
      </c>
      <c r="C6209" s="101" t="str">
        <f t="shared" si="192"/>
        <v>Formula</v>
      </c>
      <c r="D6209" s="102" t="s">
        <v>13519</v>
      </c>
      <c r="E6209" s="102" t="s">
        <v>13518</v>
      </c>
      <c r="F6209" s="105">
        <v>126</v>
      </c>
      <c r="G6209" s="77">
        <f t="shared" si="193"/>
        <v>126</v>
      </c>
    </row>
    <row r="6210" spans="1:7" ht="21" x14ac:dyDescent="0.25">
      <c r="A6210" s="114" t="s">
        <v>2009</v>
      </c>
      <c r="B6210" s="101" t="s">
        <v>13517</v>
      </c>
      <c r="C6210" s="101" t="str">
        <f t="shared" si="192"/>
        <v>Formula</v>
      </c>
      <c r="D6210" s="101" t="s">
        <v>13516</v>
      </c>
      <c r="E6210" s="101" t="s">
        <v>6881</v>
      </c>
      <c r="F6210" s="104">
        <v>100</v>
      </c>
      <c r="G6210" s="77">
        <f t="shared" si="193"/>
        <v>100</v>
      </c>
    </row>
    <row r="6211" spans="1:7" ht="21" x14ac:dyDescent="0.25">
      <c r="A6211" s="115" t="s">
        <v>2010</v>
      </c>
      <c r="B6211" s="102" t="s">
        <v>13515</v>
      </c>
      <c r="C6211" s="101" t="str">
        <f t="shared" ref="C6211:C6274" si="194">IF(ISTEXT(VLOOKUP(B6211,$I$3:$I$12,1,FALSE)),"Alt sub","Formula")</f>
        <v>Formula</v>
      </c>
      <c r="D6211" s="102" t="s">
        <v>13514</v>
      </c>
      <c r="E6211" s="102" t="s">
        <v>6881</v>
      </c>
      <c r="F6211" s="105">
        <v>80</v>
      </c>
      <c r="G6211" s="77">
        <f t="shared" ref="G6211:G6274" si="195">SUMIF(B:B,B6211,F:F)</f>
        <v>80</v>
      </c>
    </row>
    <row r="6212" spans="1:7" ht="21" x14ac:dyDescent="0.25">
      <c r="A6212" s="114" t="s">
        <v>2011</v>
      </c>
      <c r="B6212" s="101" t="s">
        <v>13513</v>
      </c>
      <c r="C6212" s="101" t="str">
        <f t="shared" si="194"/>
        <v>Formula</v>
      </c>
      <c r="D6212" s="101" t="s">
        <v>13512</v>
      </c>
      <c r="E6212" s="101" t="s">
        <v>13511</v>
      </c>
      <c r="F6212" s="104">
        <v>78</v>
      </c>
      <c r="G6212" s="77">
        <f t="shared" si="195"/>
        <v>78</v>
      </c>
    </row>
    <row r="6213" spans="1:7" ht="21" x14ac:dyDescent="0.25">
      <c r="A6213" s="115" t="s">
        <v>2012</v>
      </c>
      <c r="B6213" s="102" t="s">
        <v>13510</v>
      </c>
      <c r="C6213" s="101" t="str">
        <f t="shared" si="194"/>
        <v>Formula</v>
      </c>
      <c r="D6213" s="102" t="s">
        <v>13509</v>
      </c>
      <c r="E6213" s="102" t="s">
        <v>6881</v>
      </c>
      <c r="F6213" s="105">
        <v>150</v>
      </c>
      <c r="G6213" s="77">
        <f t="shared" si="195"/>
        <v>150</v>
      </c>
    </row>
    <row r="6214" spans="1:7" ht="21" x14ac:dyDescent="0.25">
      <c r="A6214" s="114" t="s">
        <v>2013</v>
      </c>
      <c r="B6214" s="101" t="s">
        <v>13508</v>
      </c>
      <c r="C6214" s="101" t="str">
        <f t="shared" si="194"/>
        <v>Formula</v>
      </c>
      <c r="D6214" s="101" t="s">
        <v>13507</v>
      </c>
      <c r="E6214" s="101" t="s">
        <v>13506</v>
      </c>
      <c r="F6214" s="104">
        <v>138</v>
      </c>
      <c r="G6214" s="77">
        <f t="shared" si="195"/>
        <v>138</v>
      </c>
    </row>
    <row r="6215" spans="1:7" ht="31.5" x14ac:dyDescent="0.25">
      <c r="A6215" s="115" t="s">
        <v>2014</v>
      </c>
      <c r="B6215" s="102" t="s">
        <v>13505</v>
      </c>
      <c r="C6215" s="101" t="str">
        <f t="shared" si="194"/>
        <v>Formula</v>
      </c>
      <c r="D6215" s="102" t="s">
        <v>13504</v>
      </c>
      <c r="E6215" s="102" t="s">
        <v>13503</v>
      </c>
      <c r="F6215" s="105">
        <v>60</v>
      </c>
      <c r="G6215" s="77">
        <f t="shared" si="195"/>
        <v>60</v>
      </c>
    </row>
    <row r="6216" spans="1:7" ht="31.5" x14ac:dyDescent="0.25">
      <c r="A6216" s="114" t="s">
        <v>2015</v>
      </c>
      <c r="B6216" s="101" t="s">
        <v>13501</v>
      </c>
      <c r="C6216" s="101" t="str">
        <f t="shared" si="194"/>
        <v>Formula</v>
      </c>
      <c r="D6216" s="101" t="s">
        <v>13500</v>
      </c>
      <c r="E6216" s="101" t="s">
        <v>13502</v>
      </c>
      <c r="F6216" s="104">
        <v>216</v>
      </c>
      <c r="G6216" s="77">
        <f t="shared" si="195"/>
        <v>398</v>
      </c>
    </row>
    <row r="6217" spans="1:7" ht="31.5" x14ac:dyDescent="0.25">
      <c r="A6217" s="115" t="s">
        <v>2016</v>
      </c>
      <c r="B6217" s="102" t="s">
        <v>13501</v>
      </c>
      <c r="C6217" s="101" t="str">
        <f t="shared" si="194"/>
        <v>Formula</v>
      </c>
      <c r="D6217" s="102" t="s">
        <v>13500</v>
      </c>
      <c r="E6217" s="102" t="s">
        <v>13499</v>
      </c>
      <c r="F6217" s="105">
        <v>182</v>
      </c>
      <c r="G6217" s="77">
        <f t="shared" si="195"/>
        <v>398</v>
      </c>
    </row>
    <row r="6218" spans="1:7" ht="31.5" x14ac:dyDescent="0.25">
      <c r="A6218" s="114" t="s">
        <v>2017</v>
      </c>
      <c r="B6218" s="101" t="s">
        <v>13498</v>
      </c>
      <c r="C6218" s="101" t="str">
        <f t="shared" si="194"/>
        <v>Formula</v>
      </c>
      <c r="D6218" s="101" t="s">
        <v>13497</v>
      </c>
      <c r="E6218" s="101" t="s">
        <v>13496</v>
      </c>
      <c r="F6218" s="104">
        <v>20</v>
      </c>
      <c r="G6218" s="77">
        <f t="shared" si="195"/>
        <v>20</v>
      </c>
    </row>
    <row r="6219" spans="1:7" ht="21" x14ac:dyDescent="0.25">
      <c r="A6219" s="115" t="s">
        <v>2018</v>
      </c>
      <c r="B6219" s="102" t="s">
        <v>13495</v>
      </c>
      <c r="C6219" s="101" t="str">
        <f t="shared" si="194"/>
        <v>Formula</v>
      </c>
      <c r="D6219" s="102" t="s">
        <v>13494</v>
      </c>
      <c r="E6219" s="102" t="s">
        <v>6881</v>
      </c>
      <c r="F6219" s="105">
        <v>164</v>
      </c>
      <c r="G6219" s="77">
        <f t="shared" si="195"/>
        <v>166</v>
      </c>
    </row>
    <row r="6220" spans="1:7" ht="21" x14ac:dyDescent="0.25">
      <c r="A6220" s="114" t="s">
        <v>18994</v>
      </c>
      <c r="B6220" s="101" t="s">
        <v>13495</v>
      </c>
      <c r="C6220" s="101" t="str">
        <f t="shared" si="194"/>
        <v>Formula</v>
      </c>
      <c r="D6220" s="101" t="s">
        <v>13494</v>
      </c>
      <c r="E6220" s="101" t="s">
        <v>18993</v>
      </c>
      <c r="F6220" s="104">
        <v>2</v>
      </c>
      <c r="G6220" s="77">
        <f t="shared" si="195"/>
        <v>166</v>
      </c>
    </row>
    <row r="6221" spans="1:7" ht="21" x14ac:dyDescent="0.25">
      <c r="A6221" s="115" t="s">
        <v>2019</v>
      </c>
      <c r="B6221" s="102" t="s">
        <v>13493</v>
      </c>
      <c r="C6221" s="101" t="str">
        <f t="shared" si="194"/>
        <v>Formula</v>
      </c>
      <c r="D6221" s="102" t="s">
        <v>13492</v>
      </c>
      <c r="E6221" s="102" t="s">
        <v>13491</v>
      </c>
      <c r="F6221" s="105">
        <v>28</v>
      </c>
      <c r="G6221" s="77">
        <f t="shared" si="195"/>
        <v>28</v>
      </c>
    </row>
    <row r="6222" spans="1:7" ht="31.5" x14ac:dyDescent="0.25">
      <c r="A6222" s="114" t="s">
        <v>2020</v>
      </c>
      <c r="B6222" s="101" t="s">
        <v>13490</v>
      </c>
      <c r="C6222" s="101" t="str">
        <f t="shared" si="194"/>
        <v>Formula</v>
      </c>
      <c r="D6222" s="101" t="s">
        <v>13489</v>
      </c>
      <c r="E6222" s="101" t="s">
        <v>6881</v>
      </c>
      <c r="F6222" s="104">
        <v>90</v>
      </c>
      <c r="G6222" s="77">
        <f t="shared" si="195"/>
        <v>90</v>
      </c>
    </row>
    <row r="6223" spans="1:7" ht="21" x14ac:dyDescent="0.25">
      <c r="A6223" s="115" t="s">
        <v>2022</v>
      </c>
      <c r="B6223" s="102" t="s">
        <v>13485</v>
      </c>
      <c r="C6223" s="101" t="str">
        <f t="shared" si="194"/>
        <v>Formula</v>
      </c>
      <c r="D6223" s="102" t="s">
        <v>13484</v>
      </c>
      <c r="E6223" s="102" t="s">
        <v>13483</v>
      </c>
      <c r="F6223" s="105">
        <v>45</v>
      </c>
      <c r="G6223" s="77">
        <f t="shared" si="195"/>
        <v>45</v>
      </c>
    </row>
    <row r="6224" spans="1:7" ht="31.5" x14ac:dyDescent="0.25">
      <c r="A6224" s="114" t="s">
        <v>2023</v>
      </c>
      <c r="B6224" s="101" t="s">
        <v>13482</v>
      </c>
      <c r="C6224" s="101" t="str">
        <f t="shared" si="194"/>
        <v>Formula</v>
      </c>
      <c r="D6224" s="101" t="s">
        <v>13481</v>
      </c>
      <c r="E6224" s="101" t="s">
        <v>13480</v>
      </c>
      <c r="F6224" s="104">
        <v>116</v>
      </c>
      <c r="G6224" s="77">
        <f t="shared" si="195"/>
        <v>116</v>
      </c>
    </row>
    <row r="6225" spans="1:7" ht="31.5" x14ac:dyDescent="0.25">
      <c r="A6225" s="115" t="s">
        <v>2024</v>
      </c>
      <c r="B6225" s="102" t="s">
        <v>13479</v>
      </c>
      <c r="C6225" s="101" t="str">
        <f t="shared" si="194"/>
        <v>Formula</v>
      </c>
      <c r="D6225" s="102" t="s">
        <v>13478</v>
      </c>
      <c r="E6225" s="102" t="s">
        <v>13477</v>
      </c>
      <c r="F6225" s="105">
        <v>25</v>
      </c>
      <c r="G6225" s="77">
        <f t="shared" si="195"/>
        <v>25</v>
      </c>
    </row>
    <row r="6226" spans="1:7" ht="21" x14ac:dyDescent="0.25">
      <c r="A6226" s="114" t="s">
        <v>2025</v>
      </c>
      <c r="B6226" s="101" t="s">
        <v>13476</v>
      </c>
      <c r="C6226" s="101" t="str">
        <f t="shared" si="194"/>
        <v>Formula</v>
      </c>
      <c r="D6226" s="101" t="s">
        <v>13475</v>
      </c>
      <c r="E6226" s="101" t="s">
        <v>13474</v>
      </c>
      <c r="F6226" s="104">
        <v>66</v>
      </c>
      <c r="G6226" s="77">
        <f t="shared" si="195"/>
        <v>66</v>
      </c>
    </row>
    <row r="6227" spans="1:7" ht="31.5" x14ac:dyDescent="0.25">
      <c r="A6227" s="115" t="s">
        <v>2026</v>
      </c>
      <c r="B6227" s="102" t="s">
        <v>13473</v>
      </c>
      <c r="C6227" s="101" t="str">
        <f t="shared" si="194"/>
        <v>Formula</v>
      </c>
      <c r="D6227" s="102" t="s">
        <v>13472</v>
      </c>
      <c r="E6227" s="102" t="s">
        <v>13471</v>
      </c>
      <c r="F6227" s="105">
        <v>175</v>
      </c>
      <c r="G6227" s="77">
        <f t="shared" si="195"/>
        <v>175</v>
      </c>
    </row>
    <row r="6228" spans="1:7" ht="21" x14ac:dyDescent="0.25">
      <c r="A6228" s="114" t="s">
        <v>2027</v>
      </c>
      <c r="B6228" s="101" t="s">
        <v>13470</v>
      </c>
      <c r="C6228" s="101" t="str">
        <f t="shared" si="194"/>
        <v>Formula</v>
      </c>
      <c r="D6228" s="101" t="s">
        <v>13469</v>
      </c>
      <c r="E6228" s="101" t="s">
        <v>13468</v>
      </c>
      <c r="F6228" s="104">
        <v>30</v>
      </c>
      <c r="G6228" s="77">
        <f t="shared" si="195"/>
        <v>30</v>
      </c>
    </row>
    <row r="6229" spans="1:7" ht="21" x14ac:dyDescent="0.25">
      <c r="A6229" s="115" t="s">
        <v>2028</v>
      </c>
      <c r="B6229" s="102" t="s">
        <v>13467</v>
      </c>
      <c r="C6229" s="101" t="str">
        <f t="shared" si="194"/>
        <v>Formula</v>
      </c>
      <c r="D6229" s="102" t="s">
        <v>13466</v>
      </c>
      <c r="E6229" s="102" t="s">
        <v>13465</v>
      </c>
      <c r="F6229" s="105">
        <v>50</v>
      </c>
      <c r="G6229" s="77">
        <f t="shared" si="195"/>
        <v>50</v>
      </c>
    </row>
    <row r="6230" spans="1:7" ht="21" x14ac:dyDescent="0.25">
      <c r="A6230" s="114" t="s">
        <v>2029</v>
      </c>
      <c r="B6230" s="101" t="s">
        <v>13464</v>
      </c>
      <c r="C6230" s="101" t="str">
        <f t="shared" si="194"/>
        <v>Formula</v>
      </c>
      <c r="D6230" s="101" t="s">
        <v>13463</v>
      </c>
      <c r="E6230" s="101" t="s">
        <v>13462</v>
      </c>
      <c r="F6230" s="104">
        <v>92</v>
      </c>
      <c r="G6230" s="77">
        <f t="shared" si="195"/>
        <v>92</v>
      </c>
    </row>
    <row r="6231" spans="1:7" ht="21" x14ac:dyDescent="0.25">
      <c r="A6231" s="115" t="s">
        <v>2030</v>
      </c>
      <c r="B6231" s="102" t="s">
        <v>13461</v>
      </c>
      <c r="C6231" s="101" t="str">
        <f t="shared" si="194"/>
        <v>Formula</v>
      </c>
      <c r="D6231" s="102" t="s">
        <v>13460</v>
      </c>
      <c r="E6231" s="102" t="s">
        <v>13459</v>
      </c>
      <c r="F6231" s="105">
        <v>60</v>
      </c>
      <c r="G6231" s="77">
        <f t="shared" si="195"/>
        <v>60</v>
      </c>
    </row>
    <row r="6232" spans="1:7" ht="21" x14ac:dyDescent="0.25">
      <c r="A6232" s="114" t="s">
        <v>2031</v>
      </c>
      <c r="B6232" s="101" t="s">
        <v>13458</v>
      </c>
      <c r="C6232" s="101" t="str">
        <f t="shared" si="194"/>
        <v>Formula</v>
      </c>
      <c r="D6232" s="101" t="s">
        <v>13457</v>
      </c>
      <c r="E6232" s="101" t="s">
        <v>13456</v>
      </c>
      <c r="F6232" s="104">
        <v>50</v>
      </c>
      <c r="G6232" s="77">
        <f t="shared" si="195"/>
        <v>50</v>
      </c>
    </row>
    <row r="6233" spans="1:7" ht="21" x14ac:dyDescent="0.25">
      <c r="A6233" s="115" t="s">
        <v>2032</v>
      </c>
      <c r="B6233" s="102" t="s">
        <v>13455</v>
      </c>
      <c r="C6233" s="101" t="str">
        <f t="shared" si="194"/>
        <v>Formula</v>
      </c>
      <c r="D6233" s="102" t="s">
        <v>13454</v>
      </c>
      <c r="E6233" s="102" t="s">
        <v>6881</v>
      </c>
      <c r="F6233" s="105">
        <v>25</v>
      </c>
      <c r="G6233" s="77">
        <f t="shared" si="195"/>
        <v>25</v>
      </c>
    </row>
    <row r="6234" spans="1:7" ht="21" x14ac:dyDescent="0.25">
      <c r="A6234" s="114" t="s">
        <v>2033</v>
      </c>
      <c r="B6234" s="101" t="s">
        <v>13453</v>
      </c>
      <c r="C6234" s="101" t="str">
        <f t="shared" si="194"/>
        <v>Formula</v>
      </c>
      <c r="D6234" s="101" t="s">
        <v>13452</v>
      </c>
      <c r="E6234" s="101" t="s">
        <v>6881</v>
      </c>
      <c r="F6234" s="104">
        <v>40</v>
      </c>
      <c r="G6234" s="77">
        <f t="shared" si="195"/>
        <v>40</v>
      </c>
    </row>
    <row r="6235" spans="1:7" ht="31.5" x14ac:dyDescent="0.25">
      <c r="A6235" s="115" t="s">
        <v>4032</v>
      </c>
      <c r="B6235" s="102" t="s">
        <v>9800</v>
      </c>
      <c r="C6235" s="101" t="str">
        <f t="shared" si="194"/>
        <v>Formula</v>
      </c>
      <c r="D6235" s="102" t="s">
        <v>9799</v>
      </c>
      <c r="E6235" s="102" t="s">
        <v>9808</v>
      </c>
      <c r="F6235" s="105">
        <v>354</v>
      </c>
      <c r="G6235" s="77">
        <f t="shared" si="195"/>
        <v>2920</v>
      </c>
    </row>
    <row r="6236" spans="1:7" ht="31.5" x14ac:dyDescent="0.25">
      <c r="A6236" s="114" t="s">
        <v>4033</v>
      </c>
      <c r="B6236" s="101" t="s">
        <v>9800</v>
      </c>
      <c r="C6236" s="101" t="str">
        <f t="shared" si="194"/>
        <v>Formula</v>
      </c>
      <c r="D6236" s="101" t="s">
        <v>9799</v>
      </c>
      <c r="E6236" s="101" t="s">
        <v>6129</v>
      </c>
      <c r="F6236" s="104">
        <v>288</v>
      </c>
      <c r="G6236" s="77">
        <f t="shared" si="195"/>
        <v>2920</v>
      </c>
    </row>
    <row r="6237" spans="1:7" ht="31.5" x14ac:dyDescent="0.25">
      <c r="A6237" s="115" t="s">
        <v>4034</v>
      </c>
      <c r="B6237" s="102" t="s">
        <v>9800</v>
      </c>
      <c r="C6237" s="101" t="str">
        <f t="shared" si="194"/>
        <v>Formula</v>
      </c>
      <c r="D6237" s="102" t="s">
        <v>9799</v>
      </c>
      <c r="E6237" s="102" t="s">
        <v>9807</v>
      </c>
      <c r="F6237" s="105">
        <v>302</v>
      </c>
      <c r="G6237" s="77">
        <f t="shared" si="195"/>
        <v>2920</v>
      </c>
    </row>
    <row r="6238" spans="1:7" ht="31.5" x14ac:dyDescent="0.25">
      <c r="A6238" s="114" t="s">
        <v>4035</v>
      </c>
      <c r="B6238" s="101" t="s">
        <v>9800</v>
      </c>
      <c r="C6238" s="101" t="str">
        <f t="shared" si="194"/>
        <v>Formula</v>
      </c>
      <c r="D6238" s="101" t="s">
        <v>9799</v>
      </c>
      <c r="E6238" s="101" t="s">
        <v>9806</v>
      </c>
      <c r="F6238" s="104">
        <v>200</v>
      </c>
      <c r="G6238" s="77">
        <f t="shared" si="195"/>
        <v>2920</v>
      </c>
    </row>
    <row r="6239" spans="1:7" ht="31.5" x14ac:dyDescent="0.25">
      <c r="A6239" s="115" t="s">
        <v>4036</v>
      </c>
      <c r="B6239" s="102" t="s">
        <v>9800</v>
      </c>
      <c r="C6239" s="101" t="str">
        <f t="shared" si="194"/>
        <v>Formula</v>
      </c>
      <c r="D6239" s="102" t="s">
        <v>9799</v>
      </c>
      <c r="E6239" s="102" t="s">
        <v>6129</v>
      </c>
      <c r="F6239" s="105">
        <v>448</v>
      </c>
      <c r="G6239" s="77">
        <f t="shared" si="195"/>
        <v>2920</v>
      </c>
    </row>
    <row r="6240" spans="1:7" ht="31.5" x14ac:dyDescent="0.25">
      <c r="A6240" s="114" t="s">
        <v>4037</v>
      </c>
      <c r="B6240" s="101" t="s">
        <v>9800</v>
      </c>
      <c r="C6240" s="101" t="str">
        <f t="shared" si="194"/>
        <v>Formula</v>
      </c>
      <c r="D6240" s="101" t="s">
        <v>9799</v>
      </c>
      <c r="E6240" s="101" t="s">
        <v>9805</v>
      </c>
      <c r="F6240" s="104">
        <v>74</v>
      </c>
      <c r="G6240" s="77">
        <f t="shared" si="195"/>
        <v>2920</v>
      </c>
    </row>
    <row r="6241" spans="1:7" ht="31.5" x14ac:dyDescent="0.25">
      <c r="A6241" s="115" t="s">
        <v>4038</v>
      </c>
      <c r="B6241" s="102" t="s">
        <v>9800</v>
      </c>
      <c r="C6241" s="101" t="str">
        <f t="shared" si="194"/>
        <v>Formula</v>
      </c>
      <c r="D6241" s="102" t="s">
        <v>9799</v>
      </c>
      <c r="E6241" s="102" t="s">
        <v>9804</v>
      </c>
      <c r="F6241" s="105">
        <v>312</v>
      </c>
      <c r="G6241" s="77">
        <f t="shared" si="195"/>
        <v>2920</v>
      </c>
    </row>
    <row r="6242" spans="1:7" ht="31.5" x14ac:dyDescent="0.25">
      <c r="A6242" s="114" t="s">
        <v>4039</v>
      </c>
      <c r="B6242" s="101" t="s">
        <v>9800</v>
      </c>
      <c r="C6242" s="101" t="str">
        <f t="shared" si="194"/>
        <v>Formula</v>
      </c>
      <c r="D6242" s="101" t="s">
        <v>9799</v>
      </c>
      <c r="E6242" s="101" t="s">
        <v>6129</v>
      </c>
      <c r="F6242" s="104">
        <v>159</v>
      </c>
      <c r="G6242" s="77">
        <f t="shared" si="195"/>
        <v>2920</v>
      </c>
    </row>
    <row r="6243" spans="1:7" ht="31.5" x14ac:dyDescent="0.25">
      <c r="A6243" s="115" t="s">
        <v>4040</v>
      </c>
      <c r="B6243" s="102" t="s">
        <v>9800</v>
      </c>
      <c r="C6243" s="101" t="str">
        <f t="shared" si="194"/>
        <v>Formula</v>
      </c>
      <c r="D6243" s="102" t="s">
        <v>9799</v>
      </c>
      <c r="E6243" s="102" t="s">
        <v>9803</v>
      </c>
      <c r="F6243" s="105">
        <v>342</v>
      </c>
      <c r="G6243" s="77">
        <f t="shared" si="195"/>
        <v>2920</v>
      </c>
    </row>
    <row r="6244" spans="1:7" ht="31.5" x14ac:dyDescent="0.25">
      <c r="A6244" s="114" t="s">
        <v>4041</v>
      </c>
      <c r="B6244" s="101" t="s">
        <v>9800</v>
      </c>
      <c r="C6244" s="101" t="str">
        <f t="shared" si="194"/>
        <v>Formula</v>
      </c>
      <c r="D6244" s="101" t="s">
        <v>9799</v>
      </c>
      <c r="E6244" s="101" t="s">
        <v>9802</v>
      </c>
      <c r="F6244" s="104">
        <v>202</v>
      </c>
      <c r="G6244" s="77">
        <f t="shared" si="195"/>
        <v>2920</v>
      </c>
    </row>
    <row r="6245" spans="1:7" ht="31.5" x14ac:dyDescent="0.25">
      <c r="A6245" s="115" t="s">
        <v>4042</v>
      </c>
      <c r="B6245" s="102" t="s">
        <v>9800</v>
      </c>
      <c r="C6245" s="101" t="str">
        <f t="shared" si="194"/>
        <v>Formula</v>
      </c>
      <c r="D6245" s="102" t="s">
        <v>9799</v>
      </c>
      <c r="E6245" s="102" t="s">
        <v>9801</v>
      </c>
      <c r="F6245" s="105">
        <v>239</v>
      </c>
      <c r="G6245" s="77">
        <f t="shared" si="195"/>
        <v>2920</v>
      </c>
    </row>
    <row r="6246" spans="1:7" ht="21" x14ac:dyDescent="0.25">
      <c r="A6246" s="114" t="s">
        <v>4043</v>
      </c>
      <c r="B6246" s="101" t="s">
        <v>9798</v>
      </c>
      <c r="C6246" s="101" t="str">
        <f t="shared" si="194"/>
        <v>Formula</v>
      </c>
      <c r="D6246" s="101" t="s">
        <v>9797</v>
      </c>
      <c r="E6246" s="101" t="s">
        <v>9796</v>
      </c>
      <c r="F6246" s="104">
        <v>36</v>
      </c>
      <c r="G6246" s="77">
        <f t="shared" si="195"/>
        <v>36</v>
      </c>
    </row>
    <row r="6247" spans="1:7" ht="21" x14ac:dyDescent="0.25">
      <c r="A6247" s="115" t="s">
        <v>4044</v>
      </c>
      <c r="B6247" s="102" t="s">
        <v>9795</v>
      </c>
      <c r="C6247" s="101" t="str">
        <f t="shared" si="194"/>
        <v>Formula</v>
      </c>
      <c r="D6247" s="102" t="s">
        <v>9794</v>
      </c>
      <c r="E6247" s="102" t="s">
        <v>9540</v>
      </c>
      <c r="F6247" s="105">
        <v>200</v>
      </c>
      <c r="G6247" s="77">
        <f t="shared" si="195"/>
        <v>200</v>
      </c>
    </row>
    <row r="6248" spans="1:7" ht="21" x14ac:dyDescent="0.25">
      <c r="A6248" s="114" t="s">
        <v>4045</v>
      </c>
      <c r="B6248" s="101" t="s">
        <v>9792</v>
      </c>
      <c r="C6248" s="101" t="str">
        <f t="shared" si="194"/>
        <v>Formula</v>
      </c>
      <c r="D6248" s="101" t="s">
        <v>9791</v>
      </c>
      <c r="E6248" s="101" t="s">
        <v>9793</v>
      </c>
      <c r="F6248" s="104">
        <v>149</v>
      </c>
      <c r="G6248" s="77">
        <f t="shared" si="195"/>
        <v>296</v>
      </c>
    </row>
    <row r="6249" spans="1:7" ht="21" x14ac:dyDescent="0.25">
      <c r="A6249" s="115" t="s">
        <v>4046</v>
      </c>
      <c r="B6249" s="102" t="s">
        <v>9792</v>
      </c>
      <c r="C6249" s="101" t="str">
        <f t="shared" si="194"/>
        <v>Formula</v>
      </c>
      <c r="D6249" s="102" t="s">
        <v>9791</v>
      </c>
      <c r="E6249" s="102" t="s">
        <v>9790</v>
      </c>
      <c r="F6249" s="105">
        <v>147</v>
      </c>
      <c r="G6249" s="77">
        <f t="shared" si="195"/>
        <v>296</v>
      </c>
    </row>
    <row r="6250" spans="1:7" ht="21" x14ac:dyDescent="0.25">
      <c r="A6250" s="114" t="s">
        <v>4048</v>
      </c>
      <c r="B6250" s="101" t="s">
        <v>9786</v>
      </c>
      <c r="C6250" s="101" t="str">
        <f t="shared" si="194"/>
        <v>Formula</v>
      </c>
      <c r="D6250" s="101" t="s">
        <v>9785</v>
      </c>
      <c r="E6250" s="101" t="s">
        <v>9784</v>
      </c>
      <c r="F6250" s="104">
        <v>28</v>
      </c>
      <c r="G6250" s="77">
        <f t="shared" si="195"/>
        <v>28</v>
      </c>
    </row>
    <row r="6251" spans="1:7" ht="21" x14ac:dyDescent="0.25">
      <c r="A6251" s="115" t="s">
        <v>4049</v>
      </c>
      <c r="B6251" s="102" t="s">
        <v>9783</v>
      </c>
      <c r="C6251" s="101" t="str">
        <f t="shared" si="194"/>
        <v>Formula</v>
      </c>
      <c r="D6251" s="102" t="s">
        <v>9782</v>
      </c>
      <c r="E6251" s="102" t="s">
        <v>6881</v>
      </c>
      <c r="F6251" s="105">
        <v>80</v>
      </c>
      <c r="G6251" s="77">
        <f t="shared" si="195"/>
        <v>80</v>
      </c>
    </row>
    <row r="6252" spans="1:7" ht="21" x14ac:dyDescent="0.25">
      <c r="A6252" s="114" t="s">
        <v>4050</v>
      </c>
      <c r="B6252" s="101" t="s">
        <v>9781</v>
      </c>
      <c r="C6252" s="101" t="str">
        <f t="shared" si="194"/>
        <v>Formula</v>
      </c>
      <c r="D6252" s="101" t="s">
        <v>9780</v>
      </c>
      <c r="E6252" s="101" t="s">
        <v>9779</v>
      </c>
      <c r="F6252" s="104">
        <v>148</v>
      </c>
      <c r="G6252" s="77">
        <f t="shared" si="195"/>
        <v>148</v>
      </c>
    </row>
    <row r="6253" spans="1:7" ht="21" x14ac:dyDescent="0.25">
      <c r="A6253" s="115" t="s">
        <v>4051</v>
      </c>
      <c r="B6253" s="102" t="s">
        <v>9778</v>
      </c>
      <c r="C6253" s="101" t="str">
        <f t="shared" si="194"/>
        <v>Formula</v>
      </c>
      <c r="D6253" s="102" t="s">
        <v>9777</v>
      </c>
      <c r="E6253" s="102" t="s">
        <v>9776</v>
      </c>
      <c r="F6253" s="105">
        <v>40</v>
      </c>
      <c r="G6253" s="77">
        <f t="shared" si="195"/>
        <v>40</v>
      </c>
    </row>
    <row r="6254" spans="1:7" ht="21" x14ac:dyDescent="0.25">
      <c r="A6254" s="114" t="s">
        <v>4052</v>
      </c>
      <c r="B6254" s="101" t="s">
        <v>9775</v>
      </c>
      <c r="C6254" s="101" t="str">
        <f t="shared" si="194"/>
        <v>Formula</v>
      </c>
      <c r="D6254" s="101" t="s">
        <v>9774</v>
      </c>
      <c r="E6254" s="101" t="s">
        <v>9540</v>
      </c>
      <c r="F6254" s="104">
        <v>36</v>
      </c>
      <c r="G6254" s="77">
        <f t="shared" si="195"/>
        <v>36</v>
      </c>
    </row>
    <row r="6255" spans="1:7" ht="21" x14ac:dyDescent="0.25">
      <c r="A6255" s="115" t="s">
        <v>4053</v>
      </c>
      <c r="B6255" s="102" t="s">
        <v>9773</v>
      </c>
      <c r="C6255" s="101" t="str">
        <f t="shared" si="194"/>
        <v>Formula</v>
      </c>
      <c r="D6255" s="102" t="s">
        <v>9772</v>
      </c>
      <c r="E6255" s="102" t="s">
        <v>9771</v>
      </c>
      <c r="F6255" s="105">
        <v>150</v>
      </c>
      <c r="G6255" s="77">
        <f t="shared" si="195"/>
        <v>150</v>
      </c>
    </row>
    <row r="6256" spans="1:7" ht="21" x14ac:dyDescent="0.25">
      <c r="A6256" s="114" t="s">
        <v>4054</v>
      </c>
      <c r="B6256" s="101" t="s">
        <v>9770</v>
      </c>
      <c r="C6256" s="101" t="str">
        <f t="shared" si="194"/>
        <v>Formula</v>
      </c>
      <c r="D6256" s="101" t="s">
        <v>9769</v>
      </c>
      <c r="E6256" s="101" t="s">
        <v>9768</v>
      </c>
      <c r="F6256" s="104">
        <v>30</v>
      </c>
      <c r="G6256" s="77">
        <f t="shared" si="195"/>
        <v>30</v>
      </c>
    </row>
    <row r="6257" spans="1:7" ht="21" x14ac:dyDescent="0.25">
      <c r="A6257" s="115" t="s">
        <v>4055</v>
      </c>
      <c r="B6257" s="102" t="s">
        <v>9767</v>
      </c>
      <c r="C6257" s="101" t="str">
        <f t="shared" si="194"/>
        <v>Formula</v>
      </c>
      <c r="D6257" s="102" t="s">
        <v>9766</v>
      </c>
      <c r="E6257" s="102" t="s">
        <v>9765</v>
      </c>
      <c r="F6257" s="105">
        <v>32</v>
      </c>
      <c r="G6257" s="77">
        <f t="shared" si="195"/>
        <v>32</v>
      </c>
    </row>
    <row r="6258" spans="1:7" ht="21" x14ac:dyDescent="0.25">
      <c r="A6258" s="114" t="s">
        <v>4056</v>
      </c>
      <c r="B6258" s="101" t="s">
        <v>9764</v>
      </c>
      <c r="C6258" s="101" t="str">
        <f t="shared" si="194"/>
        <v>Formula</v>
      </c>
      <c r="D6258" s="101" t="s">
        <v>9763</v>
      </c>
      <c r="E6258" s="101" t="s">
        <v>9540</v>
      </c>
      <c r="F6258" s="104">
        <v>56</v>
      </c>
      <c r="G6258" s="77">
        <f t="shared" si="195"/>
        <v>56</v>
      </c>
    </row>
    <row r="6259" spans="1:7" ht="21" x14ac:dyDescent="0.25">
      <c r="A6259" s="115" t="s">
        <v>4057</v>
      </c>
      <c r="B6259" s="102" t="s">
        <v>9762</v>
      </c>
      <c r="C6259" s="101" t="str">
        <f t="shared" si="194"/>
        <v>Formula</v>
      </c>
      <c r="D6259" s="102" t="s">
        <v>9761</v>
      </c>
      <c r="E6259" s="102" t="s">
        <v>9760</v>
      </c>
      <c r="F6259" s="105">
        <v>82</v>
      </c>
      <c r="G6259" s="77">
        <f t="shared" si="195"/>
        <v>82</v>
      </c>
    </row>
    <row r="6260" spans="1:7" ht="21" x14ac:dyDescent="0.25">
      <c r="A6260" s="114" t="s">
        <v>4058</v>
      </c>
      <c r="B6260" s="101" t="s">
        <v>9759</v>
      </c>
      <c r="C6260" s="101" t="str">
        <f t="shared" si="194"/>
        <v>Formula</v>
      </c>
      <c r="D6260" s="101" t="s">
        <v>9758</v>
      </c>
      <c r="E6260" s="101" t="s">
        <v>9757</v>
      </c>
      <c r="F6260" s="104">
        <v>40</v>
      </c>
      <c r="G6260" s="77">
        <f t="shared" si="195"/>
        <v>40</v>
      </c>
    </row>
    <row r="6261" spans="1:7" ht="21" x14ac:dyDescent="0.25">
      <c r="A6261" s="115" t="s">
        <v>4059</v>
      </c>
      <c r="B6261" s="102" t="s">
        <v>9756</v>
      </c>
      <c r="C6261" s="101" t="str">
        <f t="shared" si="194"/>
        <v>Formula</v>
      </c>
      <c r="D6261" s="102" t="s">
        <v>9755</v>
      </c>
      <c r="E6261" s="102" t="s">
        <v>9540</v>
      </c>
      <c r="F6261" s="105">
        <v>22</v>
      </c>
      <c r="G6261" s="77">
        <f t="shared" si="195"/>
        <v>22</v>
      </c>
    </row>
    <row r="6262" spans="1:7" ht="21" x14ac:dyDescent="0.25">
      <c r="A6262" s="114" t="s">
        <v>4060</v>
      </c>
      <c r="B6262" s="101" t="s">
        <v>9754</v>
      </c>
      <c r="C6262" s="101" t="str">
        <f t="shared" si="194"/>
        <v>Formula</v>
      </c>
      <c r="D6262" s="101" t="s">
        <v>9753</v>
      </c>
      <c r="E6262" s="101" t="s">
        <v>9540</v>
      </c>
      <c r="F6262" s="104">
        <v>46</v>
      </c>
      <c r="G6262" s="77">
        <f t="shared" si="195"/>
        <v>46</v>
      </c>
    </row>
    <row r="6263" spans="1:7" ht="21" x14ac:dyDescent="0.25">
      <c r="A6263" s="115" t="s">
        <v>4061</v>
      </c>
      <c r="B6263" s="102" t="s">
        <v>9751</v>
      </c>
      <c r="C6263" s="101" t="str">
        <f t="shared" si="194"/>
        <v>Formula</v>
      </c>
      <c r="D6263" s="102" t="s">
        <v>9750</v>
      </c>
      <c r="E6263" s="102" t="s">
        <v>9752</v>
      </c>
      <c r="F6263" s="105">
        <v>135</v>
      </c>
      <c r="G6263" s="77">
        <f t="shared" si="195"/>
        <v>275</v>
      </c>
    </row>
    <row r="6264" spans="1:7" ht="21" x14ac:dyDescent="0.25">
      <c r="A6264" s="114" t="s">
        <v>4062</v>
      </c>
      <c r="B6264" s="101" t="s">
        <v>9751</v>
      </c>
      <c r="C6264" s="101" t="str">
        <f t="shared" si="194"/>
        <v>Formula</v>
      </c>
      <c r="D6264" s="101" t="s">
        <v>9750</v>
      </c>
      <c r="E6264" s="101" t="s">
        <v>9749</v>
      </c>
      <c r="F6264" s="104">
        <v>140</v>
      </c>
      <c r="G6264" s="77">
        <f t="shared" si="195"/>
        <v>275</v>
      </c>
    </row>
    <row r="6265" spans="1:7" ht="21" x14ac:dyDescent="0.25">
      <c r="A6265" s="115" t="s">
        <v>4063</v>
      </c>
      <c r="B6265" s="102" t="s">
        <v>9748</v>
      </c>
      <c r="C6265" s="101" t="str">
        <f t="shared" si="194"/>
        <v>Formula</v>
      </c>
      <c r="D6265" s="102" t="s">
        <v>9747</v>
      </c>
      <c r="E6265" s="102" t="s">
        <v>9540</v>
      </c>
      <c r="F6265" s="105">
        <v>84</v>
      </c>
      <c r="G6265" s="77">
        <f t="shared" si="195"/>
        <v>84</v>
      </c>
    </row>
    <row r="6266" spans="1:7" ht="21" x14ac:dyDescent="0.25">
      <c r="A6266" s="114" t="s">
        <v>4064</v>
      </c>
      <c r="B6266" s="101" t="s">
        <v>9746</v>
      </c>
      <c r="C6266" s="101" t="str">
        <f t="shared" si="194"/>
        <v>Formula</v>
      </c>
      <c r="D6266" s="101" t="s">
        <v>9745</v>
      </c>
      <c r="E6266" s="101" t="s">
        <v>6881</v>
      </c>
      <c r="F6266" s="104">
        <v>36</v>
      </c>
      <c r="G6266" s="77">
        <f t="shared" si="195"/>
        <v>36</v>
      </c>
    </row>
    <row r="6267" spans="1:7" ht="31.5" x14ac:dyDescent="0.25">
      <c r="A6267" s="115" t="s">
        <v>4065</v>
      </c>
      <c r="B6267" s="102" t="s">
        <v>9744</v>
      </c>
      <c r="C6267" s="101" t="str">
        <f t="shared" si="194"/>
        <v>Formula</v>
      </c>
      <c r="D6267" s="102" t="s">
        <v>9743</v>
      </c>
      <c r="E6267" s="102" t="s">
        <v>9742</v>
      </c>
      <c r="F6267" s="105">
        <v>225</v>
      </c>
      <c r="G6267" s="77">
        <f t="shared" si="195"/>
        <v>225</v>
      </c>
    </row>
    <row r="6268" spans="1:7" ht="21" x14ac:dyDescent="0.25">
      <c r="A6268" s="114" t="s">
        <v>4066</v>
      </c>
      <c r="B6268" s="101" t="s">
        <v>9741</v>
      </c>
      <c r="C6268" s="101" t="str">
        <f t="shared" si="194"/>
        <v>Formula</v>
      </c>
      <c r="D6268" s="101" t="s">
        <v>9740</v>
      </c>
      <c r="E6268" s="101" t="s">
        <v>9739</v>
      </c>
      <c r="F6268" s="104">
        <v>24</v>
      </c>
      <c r="G6268" s="77">
        <f t="shared" si="195"/>
        <v>24</v>
      </c>
    </row>
    <row r="6269" spans="1:7" ht="21" x14ac:dyDescent="0.25">
      <c r="A6269" s="115" t="s">
        <v>4067</v>
      </c>
      <c r="B6269" s="102" t="s">
        <v>9738</v>
      </c>
      <c r="C6269" s="101" t="str">
        <f t="shared" si="194"/>
        <v>Formula</v>
      </c>
      <c r="D6269" s="102" t="s">
        <v>9737</v>
      </c>
      <c r="E6269" s="102" t="s">
        <v>9540</v>
      </c>
      <c r="F6269" s="105">
        <v>36</v>
      </c>
      <c r="G6269" s="77">
        <f t="shared" si="195"/>
        <v>36</v>
      </c>
    </row>
    <row r="6270" spans="1:7" ht="21" x14ac:dyDescent="0.25">
      <c r="A6270" s="114" t="s">
        <v>4068</v>
      </c>
      <c r="B6270" s="101" t="s">
        <v>9736</v>
      </c>
      <c r="C6270" s="101" t="str">
        <f t="shared" si="194"/>
        <v>Formula</v>
      </c>
      <c r="D6270" s="101" t="s">
        <v>9735</v>
      </c>
      <c r="E6270" s="101" t="s">
        <v>9734</v>
      </c>
      <c r="F6270" s="104">
        <v>44</v>
      </c>
      <c r="G6270" s="77">
        <f t="shared" si="195"/>
        <v>44</v>
      </c>
    </row>
    <row r="6271" spans="1:7" ht="21" x14ac:dyDescent="0.25">
      <c r="A6271" s="115" t="s">
        <v>4069</v>
      </c>
      <c r="B6271" s="102" t="s">
        <v>9733</v>
      </c>
      <c r="C6271" s="101" t="str">
        <f t="shared" si="194"/>
        <v>Formula</v>
      </c>
      <c r="D6271" s="102" t="s">
        <v>9732</v>
      </c>
      <c r="E6271" s="102" t="s">
        <v>9731</v>
      </c>
      <c r="F6271" s="105">
        <v>59</v>
      </c>
      <c r="G6271" s="77">
        <f t="shared" si="195"/>
        <v>59</v>
      </c>
    </row>
    <row r="6272" spans="1:7" ht="21" x14ac:dyDescent="0.25">
      <c r="A6272" s="114" t="s">
        <v>4070</v>
      </c>
      <c r="B6272" s="101" t="s">
        <v>9730</v>
      </c>
      <c r="C6272" s="101" t="str">
        <f t="shared" si="194"/>
        <v>Formula</v>
      </c>
      <c r="D6272" s="101" t="s">
        <v>9729</v>
      </c>
      <c r="E6272" s="101" t="s">
        <v>9728</v>
      </c>
      <c r="F6272" s="104">
        <v>120</v>
      </c>
      <c r="G6272" s="77">
        <f t="shared" si="195"/>
        <v>120</v>
      </c>
    </row>
    <row r="6273" spans="1:7" ht="21" x14ac:dyDescent="0.25">
      <c r="A6273" s="115" t="s">
        <v>4071</v>
      </c>
      <c r="B6273" s="102" t="s">
        <v>9727</v>
      </c>
      <c r="C6273" s="101" t="str">
        <f t="shared" si="194"/>
        <v>Formula</v>
      </c>
      <c r="D6273" s="102" t="s">
        <v>9726</v>
      </c>
      <c r="E6273" s="102" t="s">
        <v>6881</v>
      </c>
      <c r="F6273" s="105">
        <v>159</v>
      </c>
      <c r="G6273" s="77">
        <f t="shared" si="195"/>
        <v>159</v>
      </c>
    </row>
    <row r="6274" spans="1:7" ht="21" x14ac:dyDescent="0.25">
      <c r="A6274" s="114" t="s">
        <v>4072</v>
      </c>
      <c r="B6274" s="101" t="s">
        <v>9725</v>
      </c>
      <c r="C6274" s="101" t="str">
        <f t="shared" si="194"/>
        <v>Formula</v>
      </c>
      <c r="D6274" s="101" t="s">
        <v>9724</v>
      </c>
      <c r="E6274" s="101" t="s">
        <v>9540</v>
      </c>
      <c r="F6274" s="104">
        <v>30</v>
      </c>
      <c r="G6274" s="77">
        <f t="shared" si="195"/>
        <v>30</v>
      </c>
    </row>
    <row r="6275" spans="1:7" ht="21" x14ac:dyDescent="0.25">
      <c r="A6275" s="115" t="s">
        <v>4073</v>
      </c>
      <c r="B6275" s="102" t="s">
        <v>9723</v>
      </c>
      <c r="C6275" s="101" t="str">
        <f t="shared" ref="C6275:C6338" si="196">IF(ISTEXT(VLOOKUP(B6275,$I$3:$I$12,1,FALSE)),"Alt sub","Formula")</f>
        <v>Formula</v>
      </c>
      <c r="D6275" s="102" t="s">
        <v>9722</v>
      </c>
      <c r="E6275" s="102" t="s">
        <v>9540</v>
      </c>
      <c r="F6275" s="105">
        <v>34</v>
      </c>
      <c r="G6275" s="77">
        <f t="shared" ref="G6275:G6338" si="197">SUMIF(B:B,B6275,F:F)</f>
        <v>34</v>
      </c>
    </row>
    <row r="6276" spans="1:7" ht="21" x14ac:dyDescent="0.25">
      <c r="A6276" s="114" t="s">
        <v>4074</v>
      </c>
      <c r="B6276" s="101" t="s">
        <v>9721</v>
      </c>
      <c r="C6276" s="101" t="str">
        <f t="shared" si="196"/>
        <v>Formula</v>
      </c>
      <c r="D6276" s="101" t="s">
        <v>9720</v>
      </c>
      <c r="E6276" s="101" t="s">
        <v>9719</v>
      </c>
      <c r="F6276" s="104">
        <v>20</v>
      </c>
      <c r="G6276" s="77">
        <f t="shared" si="197"/>
        <v>20</v>
      </c>
    </row>
    <row r="6277" spans="1:7" ht="21" x14ac:dyDescent="0.25">
      <c r="A6277" s="115" t="s">
        <v>4075</v>
      </c>
      <c r="B6277" s="102" t="s">
        <v>9718</v>
      </c>
      <c r="C6277" s="101" t="str">
        <f t="shared" si="196"/>
        <v>Formula</v>
      </c>
      <c r="D6277" s="102" t="s">
        <v>9717</v>
      </c>
      <c r="E6277" s="102" t="s">
        <v>9716</v>
      </c>
      <c r="F6277" s="105">
        <v>24</v>
      </c>
      <c r="G6277" s="77">
        <f t="shared" si="197"/>
        <v>24</v>
      </c>
    </row>
    <row r="6278" spans="1:7" ht="21" x14ac:dyDescent="0.25">
      <c r="A6278" s="114" t="s">
        <v>4076</v>
      </c>
      <c r="B6278" s="101" t="s">
        <v>9715</v>
      </c>
      <c r="C6278" s="101" t="str">
        <f t="shared" si="196"/>
        <v>Formula</v>
      </c>
      <c r="D6278" s="101" t="s">
        <v>9714</v>
      </c>
      <c r="E6278" s="101" t="s">
        <v>9540</v>
      </c>
      <c r="F6278" s="104">
        <v>51</v>
      </c>
      <c r="G6278" s="77">
        <f t="shared" si="197"/>
        <v>51</v>
      </c>
    </row>
    <row r="6279" spans="1:7" ht="21" x14ac:dyDescent="0.25">
      <c r="A6279" s="115" t="s">
        <v>4077</v>
      </c>
      <c r="B6279" s="102" t="s">
        <v>9713</v>
      </c>
      <c r="C6279" s="101" t="str">
        <f t="shared" si="196"/>
        <v>Formula</v>
      </c>
      <c r="D6279" s="102" t="s">
        <v>9712</v>
      </c>
      <c r="E6279" s="102" t="s">
        <v>9711</v>
      </c>
      <c r="F6279" s="105">
        <v>39</v>
      </c>
      <c r="G6279" s="77">
        <f t="shared" si="197"/>
        <v>39</v>
      </c>
    </row>
    <row r="6280" spans="1:7" ht="21" x14ac:dyDescent="0.25">
      <c r="A6280" s="114" t="s">
        <v>4078</v>
      </c>
      <c r="B6280" s="101" t="s">
        <v>9710</v>
      </c>
      <c r="C6280" s="101" t="str">
        <f t="shared" si="196"/>
        <v>Formula</v>
      </c>
      <c r="D6280" s="101" t="s">
        <v>9709</v>
      </c>
      <c r="E6280" s="101" t="s">
        <v>9708</v>
      </c>
      <c r="F6280" s="104">
        <v>46</v>
      </c>
      <c r="G6280" s="77">
        <f t="shared" si="197"/>
        <v>46</v>
      </c>
    </row>
    <row r="6281" spans="1:7" ht="21" x14ac:dyDescent="0.25">
      <c r="A6281" s="115" t="s">
        <v>4079</v>
      </c>
      <c r="B6281" s="102" t="s">
        <v>9707</v>
      </c>
      <c r="C6281" s="101" t="str">
        <f t="shared" si="196"/>
        <v>Formula</v>
      </c>
      <c r="D6281" s="102" t="s">
        <v>9706</v>
      </c>
      <c r="E6281" s="102" t="s">
        <v>9705</v>
      </c>
      <c r="F6281" s="105">
        <v>8</v>
      </c>
      <c r="G6281" s="77">
        <f t="shared" si="197"/>
        <v>8</v>
      </c>
    </row>
    <row r="6282" spans="1:7" ht="21" x14ac:dyDescent="0.25">
      <c r="A6282" s="114" t="s">
        <v>4080</v>
      </c>
      <c r="B6282" s="101" t="s">
        <v>9704</v>
      </c>
      <c r="C6282" s="101" t="str">
        <f t="shared" si="196"/>
        <v>Formula</v>
      </c>
      <c r="D6282" s="101" t="s">
        <v>9703</v>
      </c>
      <c r="E6282" s="101" t="s">
        <v>9702</v>
      </c>
      <c r="F6282" s="104">
        <v>226</v>
      </c>
      <c r="G6282" s="77">
        <f t="shared" si="197"/>
        <v>226</v>
      </c>
    </row>
    <row r="6283" spans="1:7" ht="21" x14ac:dyDescent="0.25">
      <c r="A6283" s="115" t="s">
        <v>4081</v>
      </c>
      <c r="B6283" s="102" t="s">
        <v>9701</v>
      </c>
      <c r="C6283" s="101" t="str">
        <f t="shared" si="196"/>
        <v>Formula</v>
      </c>
      <c r="D6283" s="102" t="s">
        <v>9700</v>
      </c>
      <c r="E6283" s="102" t="s">
        <v>9540</v>
      </c>
      <c r="F6283" s="105">
        <v>16</v>
      </c>
      <c r="G6283" s="77">
        <f t="shared" si="197"/>
        <v>16</v>
      </c>
    </row>
    <row r="6284" spans="1:7" ht="21" x14ac:dyDescent="0.25">
      <c r="A6284" s="114" t="s">
        <v>4082</v>
      </c>
      <c r="B6284" s="101" t="s">
        <v>9699</v>
      </c>
      <c r="C6284" s="101" t="str">
        <f t="shared" si="196"/>
        <v>Formula</v>
      </c>
      <c r="D6284" s="101" t="s">
        <v>9698</v>
      </c>
      <c r="E6284" s="101" t="s">
        <v>9697</v>
      </c>
      <c r="F6284" s="104">
        <v>70</v>
      </c>
      <c r="G6284" s="77">
        <f t="shared" si="197"/>
        <v>70</v>
      </c>
    </row>
    <row r="6285" spans="1:7" ht="21" x14ac:dyDescent="0.25">
      <c r="A6285" s="115" t="s">
        <v>4083</v>
      </c>
      <c r="B6285" s="102" t="s">
        <v>9696</v>
      </c>
      <c r="C6285" s="101" t="str">
        <f t="shared" si="196"/>
        <v>Formula</v>
      </c>
      <c r="D6285" s="102" t="s">
        <v>9695</v>
      </c>
      <c r="E6285" s="102" t="s">
        <v>9540</v>
      </c>
      <c r="F6285" s="105">
        <v>44</v>
      </c>
      <c r="G6285" s="77">
        <f t="shared" si="197"/>
        <v>44</v>
      </c>
    </row>
    <row r="6286" spans="1:7" ht="21" x14ac:dyDescent="0.25">
      <c r="A6286" s="114" t="s">
        <v>4084</v>
      </c>
      <c r="B6286" s="101" t="s">
        <v>9694</v>
      </c>
      <c r="C6286" s="101" t="str">
        <f t="shared" si="196"/>
        <v>Formula</v>
      </c>
      <c r="D6286" s="101" t="s">
        <v>9693</v>
      </c>
      <c r="E6286" s="101" t="s">
        <v>9692</v>
      </c>
      <c r="F6286" s="104">
        <v>12</v>
      </c>
      <c r="G6286" s="77">
        <f t="shared" si="197"/>
        <v>12</v>
      </c>
    </row>
    <row r="6287" spans="1:7" ht="21" x14ac:dyDescent="0.25">
      <c r="A6287" s="115" t="s">
        <v>4085</v>
      </c>
      <c r="B6287" s="102" t="s">
        <v>9691</v>
      </c>
      <c r="C6287" s="101" t="str">
        <f t="shared" si="196"/>
        <v>Formula</v>
      </c>
      <c r="D6287" s="102" t="s">
        <v>9690</v>
      </c>
      <c r="E6287" s="102" t="s">
        <v>9540</v>
      </c>
      <c r="F6287" s="105">
        <v>8</v>
      </c>
      <c r="G6287" s="77">
        <f t="shared" si="197"/>
        <v>8</v>
      </c>
    </row>
    <row r="6288" spans="1:7" ht="21" x14ac:dyDescent="0.25">
      <c r="A6288" s="114" t="s">
        <v>4086</v>
      </c>
      <c r="B6288" s="101" t="s">
        <v>9689</v>
      </c>
      <c r="C6288" s="101" t="str">
        <f t="shared" si="196"/>
        <v>Formula</v>
      </c>
      <c r="D6288" s="101" t="s">
        <v>9688</v>
      </c>
      <c r="E6288" s="101" t="s">
        <v>9687</v>
      </c>
      <c r="F6288" s="104">
        <v>159</v>
      </c>
      <c r="G6288" s="77">
        <f t="shared" si="197"/>
        <v>159</v>
      </c>
    </row>
    <row r="6289" spans="1:7" ht="21" x14ac:dyDescent="0.25">
      <c r="A6289" s="115" t="s">
        <v>4087</v>
      </c>
      <c r="B6289" s="102" t="s">
        <v>9686</v>
      </c>
      <c r="C6289" s="101" t="str">
        <f t="shared" si="196"/>
        <v>Formula</v>
      </c>
      <c r="D6289" s="102" t="s">
        <v>9685</v>
      </c>
      <c r="E6289" s="102" t="s">
        <v>9684</v>
      </c>
      <c r="F6289" s="105">
        <v>46</v>
      </c>
      <c r="G6289" s="77">
        <f t="shared" si="197"/>
        <v>46</v>
      </c>
    </row>
    <row r="6290" spans="1:7" ht="21" x14ac:dyDescent="0.25">
      <c r="A6290" s="114" t="s">
        <v>4088</v>
      </c>
      <c r="B6290" s="101" t="s">
        <v>9683</v>
      </c>
      <c r="C6290" s="101" t="str">
        <f t="shared" si="196"/>
        <v>Formula</v>
      </c>
      <c r="D6290" s="101" t="s">
        <v>9682</v>
      </c>
      <c r="E6290" s="101" t="s">
        <v>9540</v>
      </c>
      <c r="F6290" s="104">
        <v>26</v>
      </c>
      <c r="G6290" s="77">
        <f t="shared" si="197"/>
        <v>26</v>
      </c>
    </row>
    <row r="6291" spans="1:7" ht="21" x14ac:dyDescent="0.25">
      <c r="A6291" s="115" t="s">
        <v>4089</v>
      </c>
      <c r="B6291" s="102" t="s">
        <v>9681</v>
      </c>
      <c r="C6291" s="101" t="str">
        <f t="shared" si="196"/>
        <v>Formula</v>
      </c>
      <c r="D6291" s="102" t="s">
        <v>9680</v>
      </c>
      <c r="E6291" s="102" t="s">
        <v>9540</v>
      </c>
      <c r="F6291" s="105">
        <v>38</v>
      </c>
      <c r="G6291" s="77">
        <f t="shared" si="197"/>
        <v>38</v>
      </c>
    </row>
    <row r="6292" spans="1:7" ht="21" x14ac:dyDescent="0.25">
      <c r="A6292" s="114" t="s">
        <v>4090</v>
      </c>
      <c r="B6292" s="101" t="s">
        <v>9679</v>
      </c>
      <c r="C6292" s="101" t="str">
        <f t="shared" si="196"/>
        <v>Formula</v>
      </c>
      <c r="D6292" s="101" t="s">
        <v>9678</v>
      </c>
      <c r="E6292" s="101" t="s">
        <v>9540</v>
      </c>
      <c r="F6292" s="104">
        <v>16</v>
      </c>
      <c r="G6292" s="77">
        <f t="shared" si="197"/>
        <v>16</v>
      </c>
    </row>
    <row r="6293" spans="1:7" ht="21" x14ac:dyDescent="0.25">
      <c r="A6293" s="115" t="s">
        <v>4091</v>
      </c>
      <c r="B6293" s="102" t="s">
        <v>9677</v>
      </c>
      <c r="C6293" s="101" t="str">
        <f t="shared" si="196"/>
        <v>Formula</v>
      </c>
      <c r="D6293" s="102" t="s">
        <v>9676</v>
      </c>
      <c r="E6293" s="102" t="s">
        <v>9540</v>
      </c>
      <c r="F6293" s="105">
        <v>125</v>
      </c>
      <c r="G6293" s="77">
        <f t="shared" si="197"/>
        <v>274</v>
      </c>
    </row>
    <row r="6294" spans="1:7" ht="21" x14ac:dyDescent="0.25">
      <c r="A6294" s="114" t="s">
        <v>4092</v>
      </c>
      <c r="B6294" s="101" t="s">
        <v>9677</v>
      </c>
      <c r="C6294" s="101" t="str">
        <f t="shared" si="196"/>
        <v>Formula</v>
      </c>
      <c r="D6294" s="101" t="s">
        <v>9676</v>
      </c>
      <c r="E6294" s="101" t="s">
        <v>9540</v>
      </c>
      <c r="F6294" s="104">
        <v>86</v>
      </c>
      <c r="G6294" s="77">
        <f t="shared" si="197"/>
        <v>274</v>
      </c>
    </row>
    <row r="6295" spans="1:7" ht="21" x14ac:dyDescent="0.25">
      <c r="A6295" s="115" t="s">
        <v>4093</v>
      </c>
      <c r="B6295" s="102" t="s">
        <v>9677</v>
      </c>
      <c r="C6295" s="101" t="str">
        <f t="shared" si="196"/>
        <v>Formula</v>
      </c>
      <c r="D6295" s="102" t="s">
        <v>9676</v>
      </c>
      <c r="E6295" s="102" t="s">
        <v>9540</v>
      </c>
      <c r="F6295" s="105">
        <v>63</v>
      </c>
      <c r="G6295" s="77">
        <f t="shared" si="197"/>
        <v>274</v>
      </c>
    </row>
    <row r="6296" spans="1:7" ht="21" x14ac:dyDescent="0.25">
      <c r="A6296" s="114" t="s">
        <v>4094</v>
      </c>
      <c r="B6296" s="101" t="s">
        <v>9675</v>
      </c>
      <c r="C6296" s="101" t="str">
        <f t="shared" si="196"/>
        <v>Formula</v>
      </c>
      <c r="D6296" s="101" t="s">
        <v>9674</v>
      </c>
      <c r="E6296" s="101" t="s">
        <v>9673</v>
      </c>
      <c r="F6296" s="104">
        <v>34</v>
      </c>
      <c r="G6296" s="77">
        <f t="shared" si="197"/>
        <v>34</v>
      </c>
    </row>
    <row r="6297" spans="1:7" ht="21" x14ac:dyDescent="0.25">
      <c r="A6297" s="115" t="s">
        <v>4095</v>
      </c>
      <c r="B6297" s="102" t="s">
        <v>9672</v>
      </c>
      <c r="C6297" s="101" t="str">
        <f t="shared" si="196"/>
        <v>Formula</v>
      </c>
      <c r="D6297" s="102" t="s">
        <v>9671</v>
      </c>
      <c r="E6297" s="102" t="s">
        <v>6881</v>
      </c>
      <c r="F6297" s="105">
        <v>14</v>
      </c>
      <c r="G6297" s="77">
        <f t="shared" si="197"/>
        <v>14</v>
      </c>
    </row>
    <row r="6298" spans="1:7" ht="31.5" x14ac:dyDescent="0.25">
      <c r="A6298" s="114" t="s">
        <v>4096</v>
      </c>
      <c r="B6298" s="101" t="s">
        <v>9670</v>
      </c>
      <c r="C6298" s="101" t="str">
        <f t="shared" si="196"/>
        <v>Formula</v>
      </c>
      <c r="D6298" s="101" t="s">
        <v>9669</v>
      </c>
      <c r="E6298" s="101" t="s">
        <v>9668</v>
      </c>
      <c r="F6298" s="104">
        <v>28</v>
      </c>
      <c r="G6298" s="77">
        <f t="shared" si="197"/>
        <v>28</v>
      </c>
    </row>
    <row r="6299" spans="1:7" ht="31.5" x14ac:dyDescent="0.25">
      <c r="A6299" s="115" t="s">
        <v>4097</v>
      </c>
      <c r="B6299" s="102" t="s">
        <v>9667</v>
      </c>
      <c r="C6299" s="101" t="str">
        <f t="shared" si="196"/>
        <v>Formula</v>
      </c>
      <c r="D6299" s="102" t="s">
        <v>9666</v>
      </c>
      <c r="E6299" s="102" t="s">
        <v>9665</v>
      </c>
      <c r="F6299" s="105">
        <v>36</v>
      </c>
      <c r="G6299" s="77">
        <f t="shared" si="197"/>
        <v>36</v>
      </c>
    </row>
    <row r="6300" spans="1:7" ht="21" x14ac:dyDescent="0.25">
      <c r="A6300" s="114" t="s">
        <v>4098</v>
      </c>
      <c r="B6300" s="101" t="s">
        <v>9664</v>
      </c>
      <c r="C6300" s="101" t="str">
        <f t="shared" si="196"/>
        <v>Formula</v>
      </c>
      <c r="D6300" s="101" t="s">
        <v>9663</v>
      </c>
      <c r="E6300" s="101" t="s">
        <v>9662</v>
      </c>
      <c r="F6300" s="104">
        <v>80</v>
      </c>
      <c r="G6300" s="77">
        <f t="shared" si="197"/>
        <v>80</v>
      </c>
    </row>
    <row r="6301" spans="1:7" ht="21" x14ac:dyDescent="0.25">
      <c r="A6301" s="115" t="s">
        <v>4099</v>
      </c>
      <c r="B6301" s="102" t="s">
        <v>9661</v>
      </c>
      <c r="C6301" s="101" t="str">
        <f t="shared" si="196"/>
        <v>Formula</v>
      </c>
      <c r="D6301" s="102" t="s">
        <v>9660</v>
      </c>
      <c r="E6301" s="102" t="s">
        <v>9540</v>
      </c>
      <c r="F6301" s="105">
        <v>22</v>
      </c>
      <c r="G6301" s="77">
        <f t="shared" si="197"/>
        <v>22</v>
      </c>
    </row>
    <row r="6302" spans="1:7" ht="21" x14ac:dyDescent="0.25">
      <c r="A6302" s="114" t="s">
        <v>4100</v>
      </c>
      <c r="B6302" s="101" t="s">
        <v>9659</v>
      </c>
      <c r="C6302" s="101" t="str">
        <f t="shared" si="196"/>
        <v>Formula</v>
      </c>
      <c r="D6302" s="101" t="s">
        <v>10577</v>
      </c>
      <c r="E6302" s="101" t="s">
        <v>9658</v>
      </c>
      <c r="F6302" s="104">
        <v>30</v>
      </c>
      <c r="G6302" s="77">
        <f t="shared" si="197"/>
        <v>30</v>
      </c>
    </row>
    <row r="6303" spans="1:7" ht="21" x14ac:dyDescent="0.25">
      <c r="A6303" s="115" t="s">
        <v>4101</v>
      </c>
      <c r="B6303" s="102" t="s">
        <v>9657</v>
      </c>
      <c r="C6303" s="101" t="str">
        <f t="shared" si="196"/>
        <v>Formula</v>
      </c>
      <c r="D6303" s="102" t="s">
        <v>9656</v>
      </c>
      <c r="E6303" s="102" t="s">
        <v>9655</v>
      </c>
      <c r="F6303" s="105">
        <v>12</v>
      </c>
      <c r="G6303" s="77">
        <f t="shared" si="197"/>
        <v>12</v>
      </c>
    </row>
    <row r="6304" spans="1:7" ht="21" x14ac:dyDescent="0.25">
      <c r="A6304" s="114" t="s">
        <v>4102</v>
      </c>
      <c r="B6304" s="101" t="s">
        <v>9654</v>
      </c>
      <c r="C6304" s="101" t="str">
        <f t="shared" si="196"/>
        <v>Formula</v>
      </c>
      <c r="D6304" s="101" t="s">
        <v>9653</v>
      </c>
      <c r="E6304" s="101" t="s">
        <v>9652</v>
      </c>
      <c r="F6304" s="104">
        <v>18</v>
      </c>
      <c r="G6304" s="77">
        <f t="shared" si="197"/>
        <v>18</v>
      </c>
    </row>
    <row r="6305" spans="1:7" ht="21" x14ac:dyDescent="0.25">
      <c r="A6305" s="115" t="s">
        <v>4103</v>
      </c>
      <c r="B6305" s="102" t="s">
        <v>9651</v>
      </c>
      <c r="C6305" s="101" t="str">
        <f t="shared" si="196"/>
        <v>Formula</v>
      </c>
      <c r="D6305" s="102" t="s">
        <v>9650</v>
      </c>
      <c r="E6305" s="102" t="s">
        <v>9540</v>
      </c>
      <c r="F6305" s="105">
        <v>44</v>
      </c>
      <c r="G6305" s="77">
        <f t="shared" si="197"/>
        <v>44</v>
      </c>
    </row>
    <row r="6306" spans="1:7" ht="21" x14ac:dyDescent="0.25">
      <c r="A6306" s="114" t="s">
        <v>4104</v>
      </c>
      <c r="B6306" s="101" t="s">
        <v>9640</v>
      </c>
      <c r="C6306" s="101" t="str">
        <f t="shared" si="196"/>
        <v>Formula</v>
      </c>
      <c r="D6306" s="101" t="s">
        <v>9639</v>
      </c>
      <c r="E6306" s="101" t="s">
        <v>9649</v>
      </c>
      <c r="F6306" s="104">
        <v>141</v>
      </c>
      <c r="G6306" s="77">
        <f t="shared" si="197"/>
        <v>1198</v>
      </c>
    </row>
    <row r="6307" spans="1:7" ht="21" x14ac:dyDescent="0.25">
      <c r="A6307" s="115" t="s">
        <v>4105</v>
      </c>
      <c r="B6307" s="102" t="s">
        <v>9640</v>
      </c>
      <c r="C6307" s="101" t="str">
        <f t="shared" si="196"/>
        <v>Formula</v>
      </c>
      <c r="D6307" s="102" t="s">
        <v>9639</v>
      </c>
      <c r="E6307" s="102" t="s">
        <v>9648</v>
      </c>
      <c r="F6307" s="105">
        <v>271</v>
      </c>
      <c r="G6307" s="77">
        <f t="shared" si="197"/>
        <v>1198</v>
      </c>
    </row>
    <row r="6308" spans="1:7" ht="21" x14ac:dyDescent="0.25">
      <c r="A6308" s="114" t="s">
        <v>4106</v>
      </c>
      <c r="B6308" s="101" t="s">
        <v>9640</v>
      </c>
      <c r="C6308" s="101" t="str">
        <f t="shared" si="196"/>
        <v>Formula</v>
      </c>
      <c r="D6308" s="101" t="s">
        <v>9639</v>
      </c>
      <c r="E6308" s="101" t="s">
        <v>9647</v>
      </c>
      <c r="F6308" s="104">
        <v>106</v>
      </c>
      <c r="G6308" s="77">
        <f t="shared" si="197"/>
        <v>1198</v>
      </c>
    </row>
    <row r="6309" spans="1:7" ht="21" x14ac:dyDescent="0.25">
      <c r="A6309" s="115" t="s">
        <v>4107</v>
      </c>
      <c r="B6309" s="102" t="s">
        <v>9640</v>
      </c>
      <c r="C6309" s="101" t="str">
        <f t="shared" si="196"/>
        <v>Formula</v>
      </c>
      <c r="D6309" s="102" t="s">
        <v>9639</v>
      </c>
      <c r="E6309" s="102" t="s">
        <v>9646</v>
      </c>
      <c r="F6309" s="105">
        <v>150</v>
      </c>
      <c r="G6309" s="77">
        <f t="shared" si="197"/>
        <v>1198</v>
      </c>
    </row>
    <row r="6310" spans="1:7" ht="21" x14ac:dyDescent="0.25">
      <c r="A6310" s="114" t="s">
        <v>4109</v>
      </c>
      <c r="B6310" s="101" t="s">
        <v>9640</v>
      </c>
      <c r="C6310" s="101" t="str">
        <f t="shared" si="196"/>
        <v>Formula</v>
      </c>
      <c r="D6310" s="101" t="s">
        <v>9639</v>
      </c>
      <c r="E6310" s="101" t="s">
        <v>9644</v>
      </c>
      <c r="F6310" s="104">
        <v>100</v>
      </c>
      <c r="G6310" s="77">
        <f t="shared" si="197"/>
        <v>1198</v>
      </c>
    </row>
    <row r="6311" spans="1:7" ht="21" x14ac:dyDescent="0.25">
      <c r="A6311" s="115" t="s">
        <v>4110</v>
      </c>
      <c r="B6311" s="102" t="s">
        <v>9640</v>
      </c>
      <c r="C6311" s="101" t="str">
        <f t="shared" si="196"/>
        <v>Formula</v>
      </c>
      <c r="D6311" s="102" t="s">
        <v>9639</v>
      </c>
      <c r="E6311" s="102" t="s">
        <v>6129</v>
      </c>
      <c r="F6311" s="105">
        <v>187</v>
      </c>
      <c r="G6311" s="77">
        <f t="shared" si="197"/>
        <v>1198</v>
      </c>
    </row>
    <row r="6312" spans="1:7" ht="21" x14ac:dyDescent="0.25">
      <c r="A6312" s="114" t="s">
        <v>4111</v>
      </c>
      <c r="B6312" s="101" t="s">
        <v>9640</v>
      </c>
      <c r="C6312" s="101" t="str">
        <f t="shared" si="196"/>
        <v>Formula</v>
      </c>
      <c r="D6312" s="101" t="s">
        <v>9639</v>
      </c>
      <c r="E6312" s="101" t="s">
        <v>9643</v>
      </c>
      <c r="F6312" s="104">
        <v>107</v>
      </c>
      <c r="G6312" s="77">
        <f t="shared" si="197"/>
        <v>1198</v>
      </c>
    </row>
    <row r="6313" spans="1:7" ht="21" x14ac:dyDescent="0.25">
      <c r="A6313" s="115" t="s">
        <v>4112</v>
      </c>
      <c r="B6313" s="102" t="s">
        <v>9640</v>
      </c>
      <c r="C6313" s="101" t="str">
        <f t="shared" si="196"/>
        <v>Formula</v>
      </c>
      <c r="D6313" s="102" t="s">
        <v>9639</v>
      </c>
      <c r="E6313" s="102" t="s">
        <v>9643</v>
      </c>
      <c r="F6313" s="105">
        <v>17</v>
      </c>
      <c r="G6313" s="77">
        <f t="shared" si="197"/>
        <v>1198</v>
      </c>
    </row>
    <row r="6314" spans="1:7" ht="21" x14ac:dyDescent="0.25">
      <c r="A6314" s="114" t="s">
        <v>4113</v>
      </c>
      <c r="B6314" s="101" t="s">
        <v>9640</v>
      </c>
      <c r="C6314" s="101" t="str">
        <f t="shared" si="196"/>
        <v>Formula</v>
      </c>
      <c r="D6314" s="101" t="s">
        <v>9639</v>
      </c>
      <c r="E6314" s="101" t="s">
        <v>9642</v>
      </c>
      <c r="F6314" s="104">
        <v>56</v>
      </c>
      <c r="G6314" s="77">
        <f t="shared" si="197"/>
        <v>1198</v>
      </c>
    </row>
    <row r="6315" spans="1:7" ht="21" x14ac:dyDescent="0.25">
      <c r="A6315" s="115" t="s">
        <v>4114</v>
      </c>
      <c r="B6315" s="102" t="s">
        <v>9640</v>
      </c>
      <c r="C6315" s="101" t="str">
        <f t="shared" si="196"/>
        <v>Formula</v>
      </c>
      <c r="D6315" s="102" t="s">
        <v>9639</v>
      </c>
      <c r="E6315" s="102" t="s">
        <v>9641</v>
      </c>
      <c r="F6315" s="105">
        <v>49</v>
      </c>
      <c r="G6315" s="77">
        <f t="shared" si="197"/>
        <v>1198</v>
      </c>
    </row>
    <row r="6316" spans="1:7" ht="21" x14ac:dyDescent="0.25">
      <c r="A6316" s="114" t="s">
        <v>4115</v>
      </c>
      <c r="B6316" s="101" t="s">
        <v>9640</v>
      </c>
      <c r="C6316" s="101" t="str">
        <f t="shared" si="196"/>
        <v>Formula</v>
      </c>
      <c r="D6316" s="101" t="s">
        <v>9639</v>
      </c>
      <c r="E6316" s="101" t="s">
        <v>9638</v>
      </c>
      <c r="F6316" s="104">
        <v>14</v>
      </c>
      <c r="G6316" s="77">
        <f t="shared" si="197"/>
        <v>1198</v>
      </c>
    </row>
    <row r="6317" spans="1:7" ht="21" x14ac:dyDescent="0.25">
      <c r="A6317" s="115" t="s">
        <v>4116</v>
      </c>
      <c r="B6317" s="102" t="s">
        <v>9637</v>
      </c>
      <c r="C6317" s="101" t="str">
        <f t="shared" si="196"/>
        <v>Formula</v>
      </c>
      <c r="D6317" s="102" t="s">
        <v>9636</v>
      </c>
      <c r="E6317" s="102" t="s">
        <v>9540</v>
      </c>
      <c r="F6317" s="105">
        <v>50</v>
      </c>
      <c r="G6317" s="77">
        <f t="shared" si="197"/>
        <v>50</v>
      </c>
    </row>
    <row r="6318" spans="1:7" ht="21" x14ac:dyDescent="0.25">
      <c r="A6318" s="114" t="s">
        <v>4117</v>
      </c>
      <c r="B6318" s="101" t="s">
        <v>9635</v>
      </c>
      <c r="C6318" s="101" t="str">
        <f t="shared" si="196"/>
        <v>Formula</v>
      </c>
      <c r="D6318" s="101" t="s">
        <v>9634</v>
      </c>
      <c r="E6318" s="101" t="s">
        <v>9633</v>
      </c>
      <c r="F6318" s="104">
        <v>20</v>
      </c>
      <c r="G6318" s="77">
        <f t="shared" si="197"/>
        <v>20</v>
      </c>
    </row>
    <row r="6319" spans="1:7" ht="21" x14ac:dyDescent="0.25">
      <c r="A6319" s="115" t="s">
        <v>4118</v>
      </c>
      <c r="B6319" s="102" t="s">
        <v>9632</v>
      </c>
      <c r="C6319" s="101" t="str">
        <f t="shared" si="196"/>
        <v>Formula</v>
      </c>
      <c r="D6319" s="102" t="s">
        <v>9631</v>
      </c>
      <c r="E6319" s="102" t="s">
        <v>9540</v>
      </c>
      <c r="F6319" s="105">
        <v>36</v>
      </c>
      <c r="G6319" s="77">
        <f t="shared" si="197"/>
        <v>36</v>
      </c>
    </row>
    <row r="6320" spans="1:7" ht="21" x14ac:dyDescent="0.25">
      <c r="A6320" s="114" t="s">
        <v>4119</v>
      </c>
      <c r="B6320" s="101" t="s">
        <v>9630</v>
      </c>
      <c r="C6320" s="101" t="str">
        <f t="shared" si="196"/>
        <v>Formula</v>
      </c>
      <c r="D6320" s="101" t="s">
        <v>9629</v>
      </c>
      <c r="E6320" s="101" t="s">
        <v>9628</v>
      </c>
      <c r="F6320" s="104">
        <v>95</v>
      </c>
      <c r="G6320" s="77">
        <f t="shared" si="197"/>
        <v>95</v>
      </c>
    </row>
    <row r="6321" spans="1:7" ht="21" x14ac:dyDescent="0.25">
      <c r="A6321" s="115" t="s">
        <v>4120</v>
      </c>
      <c r="B6321" s="102" t="s">
        <v>9627</v>
      </c>
      <c r="C6321" s="101" t="str">
        <f t="shared" si="196"/>
        <v>Formula</v>
      </c>
      <c r="D6321" s="102" t="s">
        <v>9626</v>
      </c>
      <c r="E6321" s="102" t="s">
        <v>9625</v>
      </c>
      <c r="F6321" s="105">
        <v>42</v>
      </c>
      <c r="G6321" s="77">
        <f t="shared" si="197"/>
        <v>42</v>
      </c>
    </row>
    <row r="6322" spans="1:7" ht="21" x14ac:dyDescent="0.25">
      <c r="A6322" s="114" t="s">
        <v>4121</v>
      </c>
      <c r="B6322" s="101" t="s">
        <v>9624</v>
      </c>
      <c r="C6322" s="101" t="str">
        <f t="shared" si="196"/>
        <v>Formula</v>
      </c>
      <c r="D6322" s="101" t="s">
        <v>9623</v>
      </c>
      <c r="E6322" s="101" t="s">
        <v>9540</v>
      </c>
      <c r="F6322" s="104">
        <v>36</v>
      </c>
      <c r="G6322" s="77">
        <f t="shared" si="197"/>
        <v>36</v>
      </c>
    </row>
    <row r="6323" spans="1:7" ht="21" x14ac:dyDescent="0.25">
      <c r="A6323" s="115" t="s">
        <v>4122</v>
      </c>
      <c r="B6323" s="102" t="s">
        <v>9622</v>
      </c>
      <c r="C6323" s="101" t="str">
        <f t="shared" si="196"/>
        <v>Formula</v>
      </c>
      <c r="D6323" s="102" t="s">
        <v>9621</v>
      </c>
      <c r="E6323" s="102" t="s">
        <v>9620</v>
      </c>
      <c r="F6323" s="105">
        <v>53</v>
      </c>
      <c r="G6323" s="77">
        <f t="shared" si="197"/>
        <v>53</v>
      </c>
    </row>
    <row r="6324" spans="1:7" ht="21" x14ac:dyDescent="0.25">
      <c r="A6324" s="114" t="s">
        <v>4123</v>
      </c>
      <c r="B6324" s="101" t="s">
        <v>9619</v>
      </c>
      <c r="C6324" s="101" t="str">
        <f t="shared" si="196"/>
        <v>Formula</v>
      </c>
      <c r="D6324" s="101" t="s">
        <v>9618</v>
      </c>
      <c r="E6324" s="101" t="s">
        <v>9617</v>
      </c>
      <c r="F6324" s="104">
        <v>61</v>
      </c>
      <c r="G6324" s="77">
        <f t="shared" si="197"/>
        <v>61</v>
      </c>
    </row>
    <row r="6325" spans="1:7" ht="21" x14ac:dyDescent="0.25">
      <c r="A6325" s="115" t="s">
        <v>4124</v>
      </c>
      <c r="B6325" s="102" t="s">
        <v>9616</v>
      </c>
      <c r="C6325" s="101" t="str">
        <f t="shared" si="196"/>
        <v>Formula</v>
      </c>
      <c r="D6325" s="102" t="s">
        <v>9615</v>
      </c>
      <c r="E6325" s="102" t="s">
        <v>9540</v>
      </c>
      <c r="F6325" s="105">
        <v>36</v>
      </c>
      <c r="G6325" s="77">
        <f t="shared" si="197"/>
        <v>36</v>
      </c>
    </row>
    <row r="6326" spans="1:7" ht="21" x14ac:dyDescent="0.25">
      <c r="A6326" s="114" t="s">
        <v>4125</v>
      </c>
      <c r="B6326" s="101" t="s">
        <v>9614</v>
      </c>
      <c r="C6326" s="101" t="str">
        <f t="shared" si="196"/>
        <v>Formula</v>
      </c>
      <c r="D6326" s="101" t="s">
        <v>9613</v>
      </c>
      <c r="E6326" s="101" t="s">
        <v>9540</v>
      </c>
      <c r="F6326" s="104">
        <v>32</v>
      </c>
      <c r="G6326" s="77">
        <f t="shared" si="197"/>
        <v>32</v>
      </c>
    </row>
    <row r="6327" spans="1:7" ht="21" x14ac:dyDescent="0.25">
      <c r="A6327" s="115" t="s">
        <v>4126</v>
      </c>
      <c r="B6327" s="102" t="s">
        <v>9612</v>
      </c>
      <c r="C6327" s="101" t="str">
        <f t="shared" si="196"/>
        <v>Formula</v>
      </c>
      <c r="D6327" s="102" t="s">
        <v>9611</v>
      </c>
      <c r="E6327" s="102" t="s">
        <v>9610</v>
      </c>
      <c r="F6327" s="105">
        <v>78</v>
      </c>
      <c r="G6327" s="77">
        <f t="shared" si="197"/>
        <v>78</v>
      </c>
    </row>
    <row r="6328" spans="1:7" ht="21" x14ac:dyDescent="0.25">
      <c r="A6328" s="114" t="s">
        <v>4127</v>
      </c>
      <c r="B6328" s="101" t="s">
        <v>9609</v>
      </c>
      <c r="C6328" s="101" t="str">
        <f t="shared" si="196"/>
        <v>Formula</v>
      </c>
      <c r="D6328" s="101" t="s">
        <v>9608</v>
      </c>
      <c r="E6328" s="101" t="s">
        <v>9607</v>
      </c>
      <c r="F6328" s="104">
        <v>30</v>
      </c>
      <c r="G6328" s="77">
        <f t="shared" si="197"/>
        <v>30</v>
      </c>
    </row>
    <row r="6329" spans="1:7" ht="21" x14ac:dyDescent="0.25">
      <c r="A6329" s="115" t="s">
        <v>4128</v>
      </c>
      <c r="B6329" s="102" t="s">
        <v>9606</v>
      </c>
      <c r="C6329" s="101" t="str">
        <f t="shared" si="196"/>
        <v>Formula</v>
      </c>
      <c r="D6329" s="102" t="s">
        <v>9605</v>
      </c>
      <c r="E6329" s="102" t="s">
        <v>9540</v>
      </c>
      <c r="F6329" s="105">
        <v>265</v>
      </c>
      <c r="G6329" s="77">
        <f t="shared" si="197"/>
        <v>442</v>
      </c>
    </row>
    <row r="6330" spans="1:7" ht="21" x14ac:dyDescent="0.25">
      <c r="A6330" s="114" t="s">
        <v>4129</v>
      </c>
      <c r="B6330" s="101" t="s">
        <v>9606</v>
      </c>
      <c r="C6330" s="101" t="str">
        <f t="shared" si="196"/>
        <v>Formula</v>
      </c>
      <c r="D6330" s="101" t="s">
        <v>9605</v>
      </c>
      <c r="E6330" s="101" t="s">
        <v>9604</v>
      </c>
      <c r="F6330" s="104">
        <v>177</v>
      </c>
      <c r="G6330" s="77">
        <f t="shared" si="197"/>
        <v>442</v>
      </c>
    </row>
    <row r="6331" spans="1:7" ht="21" x14ac:dyDescent="0.25">
      <c r="A6331" s="115" t="s">
        <v>4130</v>
      </c>
      <c r="B6331" s="102" t="s">
        <v>9603</v>
      </c>
      <c r="C6331" s="101" t="str">
        <f t="shared" si="196"/>
        <v>Formula</v>
      </c>
      <c r="D6331" s="102" t="s">
        <v>9602</v>
      </c>
      <c r="E6331" s="102" t="s">
        <v>9540</v>
      </c>
      <c r="F6331" s="105">
        <v>90</v>
      </c>
      <c r="G6331" s="77">
        <f t="shared" si="197"/>
        <v>90</v>
      </c>
    </row>
    <row r="6332" spans="1:7" ht="21" x14ac:dyDescent="0.25">
      <c r="A6332" s="114" t="s">
        <v>4131</v>
      </c>
      <c r="B6332" s="101" t="s">
        <v>9601</v>
      </c>
      <c r="C6332" s="101" t="str">
        <f t="shared" si="196"/>
        <v>Formula</v>
      </c>
      <c r="D6332" s="101" t="s">
        <v>9600</v>
      </c>
      <c r="E6332" s="101" t="s">
        <v>9599</v>
      </c>
      <c r="F6332" s="104">
        <v>22</v>
      </c>
      <c r="G6332" s="77">
        <f t="shared" si="197"/>
        <v>22</v>
      </c>
    </row>
    <row r="6333" spans="1:7" ht="21" x14ac:dyDescent="0.25">
      <c r="A6333" s="115" t="s">
        <v>4132</v>
      </c>
      <c r="B6333" s="102" t="s">
        <v>9597</v>
      </c>
      <c r="C6333" s="101" t="str">
        <f t="shared" si="196"/>
        <v>Formula</v>
      </c>
      <c r="D6333" s="102" t="s">
        <v>9596</v>
      </c>
      <c r="E6333" s="102" t="s">
        <v>9598</v>
      </c>
      <c r="F6333" s="105">
        <v>200</v>
      </c>
      <c r="G6333" s="77">
        <f t="shared" si="197"/>
        <v>400</v>
      </c>
    </row>
    <row r="6334" spans="1:7" ht="21" x14ac:dyDescent="0.25">
      <c r="A6334" s="114" t="s">
        <v>4133</v>
      </c>
      <c r="B6334" s="101" t="s">
        <v>9597</v>
      </c>
      <c r="C6334" s="101" t="str">
        <f t="shared" si="196"/>
        <v>Formula</v>
      </c>
      <c r="D6334" s="101" t="s">
        <v>9596</v>
      </c>
      <c r="E6334" s="101" t="s">
        <v>9595</v>
      </c>
      <c r="F6334" s="104">
        <v>200</v>
      </c>
      <c r="G6334" s="77">
        <f t="shared" si="197"/>
        <v>400</v>
      </c>
    </row>
    <row r="6335" spans="1:7" ht="21" x14ac:dyDescent="0.25">
      <c r="A6335" s="115" t="s">
        <v>4134</v>
      </c>
      <c r="B6335" s="102" t="s">
        <v>9594</v>
      </c>
      <c r="C6335" s="101" t="str">
        <f t="shared" si="196"/>
        <v>Formula</v>
      </c>
      <c r="D6335" s="102" t="s">
        <v>9593</v>
      </c>
      <c r="E6335" s="102" t="s">
        <v>9540</v>
      </c>
      <c r="F6335" s="105">
        <v>18</v>
      </c>
      <c r="G6335" s="77">
        <f t="shared" si="197"/>
        <v>18</v>
      </c>
    </row>
    <row r="6336" spans="1:7" ht="21" x14ac:dyDescent="0.25">
      <c r="A6336" s="114" t="s">
        <v>4135</v>
      </c>
      <c r="B6336" s="101" t="s">
        <v>9592</v>
      </c>
      <c r="C6336" s="101" t="str">
        <f t="shared" si="196"/>
        <v>Formula</v>
      </c>
      <c r="D6336" s="101" t="s">
        <v>9591</v>
      </c>
      <c r="E6336" s="101" t="s">
        <v>9540</v>
      </c>
      <c r="F6336" s="104">
        <v>29</v>
      </c>
      <c r="G6336" s="77">
        <f t="shared" si="197"/>
        <v>29</v>
      </c>
    </row>
    <row r="6337" spans="1:7" ht="21" x14ac:dyDescent="0.25">
      <c r="A6337" s="115" t="s">
        <v>4136</v>
      </c>
      <c r="B6337" s="102" t="s">
        <v>9590</v>
      </c>
      <c r="C6337" s="101" t="str">
        <f t="shared" si="196"/>
        <v>Formula</v>
      </c>
      <c r="D6337" s="102" t="s">
        <v>9589</v>
      </c>
      <c r="E6337" s="102" t="s">
        <v>9588</v>
      </c>
      <c r="F6337" s="105">
        <v>38</v>
      </c>
      <c r="G6337" s="77">
        <f t="shared" si="197"/>
        <v>38</v>
      </c>
    </row>
    <row r="6338" spans="1:7" ht="21" x14ac:dyDescent="0.25">
      <c r="A6338" s="114" t="s">
        <v>4137</v>
      </c>
      <c r="B6338" s="101" t="s">
        <v>9587</v>
      </c>
      <c r="C6338" s="101" t="str">
        <f t="shared" si="196"/>
        <v>Formula</v>
      </c>
      <c r="D6338" s="101" t="s">
        <v>9586</v>
      </c>
      <c r="E6338" s="101" t="s">
        <v>9585</v>
      </c>
      <c r="F6338" s="104">
        <v>60</v>
      </c>
      <c r="G6338" s="77">
        <f t="shared" si="197"/>
        <v>60</v>
      </c>
    </row>
    <row r="6339" spans="1:7" ht="31.5" x14ac:dyDescent="0.25">
      <c r="A6339" s="115" t="s">
        <v>4138</v>
      </c>
      <c r="B6339" s="102" t="s">
        <v>9584</v>
      </c>
      <c r="C6339" s="101" t="str">
        <f t="shared" ref="C6339:C6402" si="198">IF(ISTEXT(VLOOKUP(B6339,$I$3:$I$12,1,FALSE)),"Alt sub","Formula")</f>
        <v>Formula</v>
      </c>
      <c r="D6339" s="102" t="s">
        <v>9583</v>
      </c>
      <c r="E6339" s="102" t="s">
        <v>9582</v>
      </c>
      <c r="F6339" s="105">
        <v>16</v>
      </c>
      <c r="G6339" s="77">
        <f t="shared" ref="G6339:G6402" si="199">SUMIF(B:B,B6339,F:F)</f>
        <v>16</v>
      </c>
    </row>
    <row r="6340" spans="1:7" ht="21" x14ac:dyDescent="0.25">
      <c r="A6340" s="114" t="s">
        <v>4139</v>
      </c>
      <c r="B6340" s="101" t="s">
        <v>9581</v>
      </c>
      <c r="C6340" s="101" t="str">
        <f t="shared" si="198"/>
        <v>Formula</v>
      </c>
      <c r="D6340" s="101" t="s">
        <v>9580</v>
      </c>
      <c r="E6340" s="101" t="s">
        <v>9579</v>
      </c>
      <c r="F6340" s="104">
        <v>177</v>
      </c>
      <c r="G6340" s="77">
        <f t="shared" si="199"/>
        <v>177</v>
      </c>
    </row>
    <row r="6341" spans="1:7" ht="21" x14ac:dyDescent="0.25">
      <c r="A6341" s="115" t="s">
        <v>4140</v>
      </c>
      <c r="B6341" s="102" t="s">
        <v>9578</v>
      </c>
      <c r="C6341" s="101" t="str">
        <f t="shared" si="198"/>
        <v>Formula</v>
      </c>
      <c r="D6341" s="102" t="s">
        <v>9577</v>
      </c>
      <c r="E6341" s="102" t="s">
        <v>6881</v>
      </c>
      <c r="F6341" s="105">
        <v>20</v>
      </c>
      <c r="G6341" s="77">
        <f t="shared" si="199"/>
        <v>20</v>
      </c>
    </row>
    <row r="6342" spans="1:7" ht="21" x14ac:dyDescent="0.25">
      <c r="A6342" s="114" t="s">
        <v>4141</v>
      </c>
      <c r="B6342" s="101" t="s">
        <v>9576</v>
      </c>
      <c r="C6342" s="101" t="str">
        <f t="shared" si="198"/>
        <v>Formula</v>
      </c>
      <c r="D6342" s="101" t="s">
        <v>9575</v>
      </c>
      <c r="E6342" s="101" t="s">
        <v>9540</v>
      </c>
      <c r="F6342" s="104">
        <v>22</v>
      </c>
      <c r="G6342" s="77">
        <f t="shared" si="199"/>
        <v>22</v>
      </c>
    </row>
    <row r="6343" spans="1:7" ht="31.5" x14ac:dyDescent="0.25">
      <c r="A6343" s="115" t="s">
        <v>4142</v>
      </c>
      <c r="B6343" s="102" t="s">
        <v>9574</v>
      </c>
      <c r="C6343" s="101" t="str">
        <f t="shared" si="198"/>
        <v>Formula</v>
      </c>
      <c r="D6343" s="102" t="s">
        <v>9573</v>
      </c>
      <c r="E6343" s="102" t="s">
        <v>6881</v>
      </c>
      <c r="F6343" s="105">
        <v>64</v>
      </c>
      <c r="G6343" s="77">
        <f t="shared" si="199"/>
        <v>64</v>
      </c>
    </row>
    <row r="6344" spans="1:7" ht="21" x14ac:dyDescent="0.25">
      <c r="A6344" s="114" t="s">
        <v>4143</v>
      </c>
      <c r="B6344" s="101" t="s">
        <v>9572</v>
      </c>
      <c r="C6344" s="101" t="str">
        <f t="shared" si="198"/>
        <v>Formula</v>
      </c>
      <c r="D6344" s="101" t="s">
        <v>9571</v>
      </c>
      <c r="E6344" s="101" t="s">
        <v>9570</v>
      </c>
      <c r="F6344" s="104">
        <v>20</v>
      </c>
      <c r="G6344" s="77">
        <f t="shared" si="199"/>
        <v>20</v>
      </c>
    </row>
    <row r="6345" spans="1:7" ht="21" x14ac:dyDescent="0.25">
      <c r="A6345" s="115" t="s">
        <v>4144</v>
      </c>
      <c r="B6345" s="102" t="s">
        <v>9569</v>
      </c>
      <c r="C6345" s="101" t="str">
        <f t="shared" si="198"/>
        <v>Formula</v>
      </c>
      <c r="D6345" s="102" t="s">
        <v>9568</v>
      </c>
      <c r="E6345" s="102" t="s">
        <v>9540</v>
      </c>
      <c r="F6345" s="105">
        <v>30</v>
      </c>
      <c r="G6345" s="77">
        <f t="shared" si="199"/>
        <v>30</v>
      </c>
    </row>
    <row r="6346" spans="1:7" ht="21" x14ac:dyDescent="0.25">
      <c r="A6346" s="114" t="s">
        <v>4145</v>
      </c>
      <c r="B6346" s="101" t="s">
        <v>9567</v>
      </c>
      <c r="C6346" s="101" t="str">
        <f t="shared" si="198"/>
        <v>Formula</v>
      </c>
      <c r="D6346" s="101" t="s">
        <v>9566</v>
      </c>
      <c r="E6346" s="101" t="s">
        <v>9565</v>
      </c>
      <c r="F6346" s="104">
        <v>18</v>
      </c>
      <c r="G6346" s="77">
        <f t="shared" si="199"/>
        <v>18</v>
      </c>
    </row>
    <row r="6347" spans="1:7" ht="21" x14ac:dyDescent="0.25">
      <c r="A6347" s="115" t="s">
        <v>4146</v>
      </c>
      <c r="B6347" s="102" t="s">
        <v>9564</v>
      </c>
      <c r="C6347" s="101" t="str">
        <f t="shared" si="198"/>
        <v>Formula</v>
      </c>
      <c r="D6347" s="102" t="s">
        <v>9563</v>
      </c>
      <c r="E6347" s="102" t="s">
        <v>9562</v>
      </c>
      <c r="F6347" s="105">
        <v>129</v>
      </c>
      <c r="G6347" s="77">
        <f t="shared" si="199"/>
        <v>280</v>
      </c>
    </row>
    <row r="6348" spans="1:7" ht="21" x14ac:dyDescent="0.25">
      <c r="A6348" s="114" t="s">
        <v>4147</v>
      </c>
      <c r="B6348" s="101" t="s">
        <v>9564</v>
      </c>
      <c r="C6348" s="101" t="str">
        <f t="shared" si="198"/>
        <v>Formula</v>
      </c>
      <c r="D6348" s="101" t="s">
        <v>9563</v>
      </c>
      <c r="E6348" s="101" t="s">
        <v>9562</v>
      </c>
      <c r="F6348" s="104">
        <v>151</v>
      </c>
      <c r="G6348" s="77">
        <f t="shared" si="199"/>
        <v>280</v>
      </c>
    </row>
    <row r="6349" spans="1:7" ht="21" x14ac:dyDescent="0.25">
      <c r="A6349" s="115" t="s">
        <v>4148</v>
      </c>
      <c r="B6349" s="102" t="s">
        <v>9561</v>
      </c>
      <c r="C6349" s="101" t="str">
        <f t="shared" si="198"/>
        <v>Formula</v>
      </c>
      <c r="D6349" s="102" t="s">
        <v>9560</v>
      </c>
      <c r="E6349" s="102" t="s">
        <v>9540</v>
      </c>
      <c r="F6349" s="105">
        <v>121</v>
      </c>
      <c r="G6349" s="77">
        <f t="shared" si="199"/>
        <v>121</v>
      </c>
    </row>
    <row r="6350" spans="1:7" ht="31.5" x14ac:dyDescent="0.25">
      <c r="A6350" s="114" t="s">
        <v>4149</v>
      </c>
      <c r="B6350" s="101" t="s">
        <v>9559</v>
      </c>
      <c r="C6350" s="101" t="str">
        <f t="shared" si="198"/>
        <v>Formula</v>
      </c>
      <c r="D6350" s="101" t="s">
        <v>9558</v>
      </c>
      <c r="E6350" s="101" t="s">
        <v>9557</v>
      </c>
      <c r="F6350" s="104">
        <v>130</v>
      </c>
      <c r="G6350" s="77">
        <f t="shared" si="199"/>
        <v>130</v>
      </c>
    </row>
    <row r="6351" spans="1:7" ht="21" x14ac:dyDescent="0.25">
      <c r="A6351" s="115" t="s">
        <v>4150</v>
      </c>
      <c r="B6351" s="102" t="s">
        <v>9556</v>
      </c>
      <c r="C6351" s="101" t="str">
        <f t="shared" si="198"/>
        <v>Formula</v>
      </c>
      <c r="D6351" s="102" t="s">
        <v>9555</v>
      </c>
      <c r="E6351" s="102" t="s">
        <v>9554</v>
      </c>
      <c r="F6351" s="105">
        <v>40</v>
      </c>
      <c r="G6351" s="77">
        <f t="shared" si="199"/>
        <v>40</v>
      </c>
    </row>
    <row r="6352" spans="1:7" ht="31.5" x14ac:dyDescent="0.25">
      <c r="A6352" s="114" t="s">
        <v>4151</v>
      </c>
      <c r="B6352" s="101" t="s">
        <v>9553</v>
      </c>
      <c r="C6352" s="101" t="str">
        <f t="shared" si="198"/>
        <v>Formula</v>
      </c>
      <c r="D6352" s="101" t="s">
        <v>9552</v>
      </c>
      <c r="E6352" s="101" t="s">
        <v>9551</v>
      </c>
      <c r="F6352" s="104">
        <v>34</v>
      </c>
      <c r="G6352" s="77">
        <f t="shared" si="199"/>
        <v>34</v>
      </c>
    </row>
    <row r="6353" spans="1:7" ht="31.5" x14ac:dyDescent="0.25">
      <c r="A6353" s="115" t="s">
        <v>4152</v>
      </c>
      <c r="B6353" s="102" t="s">
        <v>9550</v>
      </c>
      <c r="C6353" s="101" t="str">
        <f t="shared" si="198"/>
        <v>Formula</v>
      </c>
      <c r="D6353" s="102" t="s">
        <v>9549</v>
      </c>
      <c r="E6353" s="102" t="s">
        <v>9540</v>
      </c>
      <c r="F6353" s="105">
        <v>32</v>
      </c>
      <c r="G6353" s="77">
        <f t="shared" si="199"/>
        <v>32</v>
      </c>
    </row>
    <row r="6354" spans="1:7" ht="31.5" x14ac:dyDescent="0.25">
      <c r="A6354" s="114" t="s">
        <v>4153</v>
      </c>
      <c r="B6354" s="101" t="s">
        <v>9548</v>
      </c>
      <c r="C6354" s="101" t="str">
        <f t="shared" si="198"/>
        <v>Formula</v>
      </c>
      <c r="D6354" s="101" t="s">
        <v>9547</v>
      </c>
      <c r="E6354" s="101" t="s">
        <v>9546</v>
      </c>
      <c r="F6354" s="104">
        <v>84</v>
      </c>
      <c r="G6354" s="77">
        <f t="shared" si="199"/>
        <v>84</v>
      </c>
    </row>
    <row r="6355" spans="1:7" ht="21" x14ac:dyDescent="0.25">
      <c r="A6355" s="115" t="s">
        <v>4154</v>
      </c>
      <c r="B6355" s="102" t="s">
        <v>9545</v>
      </c>
      <c r="C6355" s="101" t="str">
        <f t="shared" si="198"/>
        <v>Formula</v>
      </c>
      <c r="D6355" s="102" t="s">
        <v>9544</v>
      </c>
      <c r="E6355" s="102" t="s">
        <v>9543</v>
      </c>
      <c r="F6355" s="105">
        <v>173</v>
      </c>
      <c r="G6355" s="77">
        <f t="shared" si="199"/>
        <v>173</v>
      </c>
    </row>
    <row r="6356" spans="1:7" ht="21" x14ac:dyDescent="0.25">
      <c r="A6356" s="114" t="s">
        <v>4155</v>
      </c>
      <c r="B6356" s="101" t="s">
        <v>9542</v>
      </c>
      <c r="C6356" s="101" t="str">
        <f t="shared" si="198"/>
        <v>Formula</v>
      </c>
      <c r="D6356" s="101" t="s">
        <v>9541</v>
      </c>
      <c r="E6356" s="101" t="s">
        <v>9540</v>
      </c>
      <c r="F6356" s="104">
        <v>50</v>
      </c>
      <c r="G6356" s="77">
        <f t="shared" si="199"/>
        <v>50</v>
      </c>
    </row>
    <row r="6357" spans="1:7" ht="21" x14ac:dyDescent="0.25">
      <c r="A6357" s="115" t="s">
        <v>4156</v>
      </c>
      <c r="B6357" s="102" t="s">
        <v>9539</v>
      </c>
      <c r="C6357" s="101" t="str">
        <f t="shared" si="198"/>
        <v>Formula</v>
      </c>
      <c r="D6357" s="102" t="s">
        <v>9538</v>
      </c>
      <c r="E6357" s="102" t="s">
        <v>9537</v>
      </c>
      <c r="F6357" s="105">
        <v>135</v>
      </c>
      <c r="G6357" s="77">
        <f t="shared" si="199"/>
        <v>135</v>
      </c>
    </row>
    <row r="6358" spans="1:7" ht="21" x14ac:dyDescent="0.25">
      <c r="A6358" s="114" t="s">
        <v>4157</v>
      </c>
      <c r="B6358" s="101" t="s">
        <v>9536</v>
      </c>
      <c r="C6358" s="101" t="str">
        <f t="shared" si="198"/>
        <v>Formula</v>
      </c>
      <c r="D6358" s="101" t="s">
        <v>9535</v>
      </c>
      <c r="E6358" s="101" t="s">
        <v>9534</v>
      </c>
      <c r="F6358" s="104">
        <v>25</v>
      </c>
      <c r="G6358" s="77">
        <f t="shared" si="199"/>
        <v>25</v>
      </c>
    </row>
    <row r="6359" spans="1:7" ht="21" x14ac:dyDescent="0.25">
      <c r="A6359" s="115" t="s">
        <v>4158</v>
      </c>
      <c r="B6359" s="102" t="s">
        <v>9533</v>
      </c>
      <c r="C6359" s="101" t="str">
        <f t="shared" si="198"/>
        <v>Formula</v>
      </c>
      <c r="D6359" s="102" t="s">
        <v>9532</v>
      </c>
      <c r="E6359" s="102" t="s">
        <v>9531</v>
      </c>
      <c r="F6359" s="105">
        <v>63</v>
      </c>
      <c r="G6359" s="77">
        <f t="shared" si="199"/>
        <v>63</v>
      </c>
    </row>
    <row r="6360" spans="1:7" ht="31.5" x14ac:dyDescent="0.25">
      <c r="A6360" s="114" t="s">
        <v>4159</v>
      </c>
      <c r="B6360" s="101" t="s">
        <v>9530</v>
      </c>
      <c r="C6360" s="101" t="str">
        <f t="shared" si="198"/>
        <v>Formula</v>
      </c>
      <c r="D6360" s="101" t="s">
        <v>9529</v>
      </c>
      <c r="E6360" s="101" t="s">
        <v>9528</v>
      </c>
      <c r="F6360" s="104">
        <v>61</v>
      </c>
      <c r="G6360" s="77">
        <f t="shared" si="199"/>
        <v>61</v>
      </c>
    </row>
    <row r="6361" spans="1:7" ht="21" x14ac:dyDescent="0.25">
      <c r="A6361" s="115" t="s">
        <v>4160</v>
      </c>
      <c r="B6361" s="102" t="s">
        <v>9527</v>
      </c>
      <c r="C6361" s="101" t="str">
        <f t="shared" si="198"/>
        <v>Formula</v>
      </c>
      <c r="D6361" s="102" t="s">
        <v>9526</v>
      </c>
      <c r="E6361" s="102" t="s">
        <v>9525</v>
      </c>
      <c r="F6361" s="105">
        <v>100</v>
      </c>
      <c r="G6361" s="77">
        <f t="shared" si="199"/>
        <v>100</v>
      </c>
    </row>
    <row r="6362" spans="1:7" ht="31.5" x14ac:dyDescent="0.25">
      <c r="A6362" s="114" t="s">
        <v>4161</v>
      </c>
      <c r="B6362" s="101" t="s">
        <v>9524</v>
      </c>
      <c r="C6362" s="101" t="str">
        <f t="shared" si="198"/>
        <v>Formula</v>
      </c>
      <c r="D6362" s="101" t="s">
        <v>9523</v>
      </c>
      <c r="E6362" s="101" t="s">
        <v>9520</v>
      </c>
      <c r="F6362" s="104">
        <v>40</v>
      </c>
      <c r="G6362" s="77">
        <f t="shared" si="199"/>
        <v>40</v>
      </c>
    </row>
    <row r="6363" spans="1:7" ht="21" x14ac:dyDescent="0.25">
      <c r="A6363" s="115" t="s">
        <v>5210</v>
      </c>
      <c r="B6363" s="102" t="s">
        <v>7728</v>
      </c>
      <c r="C6363" s="101" t="str">
        <f t="shared" si="198"/>
        <v>Formula</v>
      </c>
      <c r="D6363" s="102" t="s">
        <v>7727</v>
      </c>
      <c r="E6363" s="102" t="s">
        <v>7731</v>
      </c>
      <c r="F6363" s="105">
        <v>204</v>
      </c>
      <c r="G6363" s="77">
        <f t="shared" si="199"/>
        <v>624</v>
      </c>
    </row>
    <row r="6364" spans="1:7" ht="21" x14ac:dyDescent="0.25">
      <c r="A6364" s="114" t="s">
        <v>5211</v>
      </c>
      <c r="B6364" s="101" t="s">
        <v>7728</v>
      </c>
      <c r="C6364" s="101" t="str">
        <f t="shared" si="198"/>
        <v>Formula</v>
      </c>
      <c r="D6364" s="101" t="s">
        <v>7727</v>
      </c>
      <c r="E6364" s="101" t="s">
        <v>7730</v>
      </c>
      <c r="F6364" s="104">
        <v>188</v>
      </c>
      <c r="G6364" s="77">
        <f t="shared" si="199"/>
        <v>624</v>
      </c>
    </row>
    <row r="6365" spans="1:7" ht="21" x14ac:dyDescent="0.25">
      <c r="A6365" s="115" t="s">
        <v>5212</v>
      </c>
      <c r="B6365" s="102" t="s">
        <v>7728</v>
      </c>
      <c r="C6365" s="101" t="str">
        <f t="shared" si="198"/>
        <v>Formula</v>
      </c>
      <c r="D6365" s="102" t="s">
        <v>7727</v>
      </c>
      <c r="E6365" s="102" t="s">
        <v>7729</v>
      </c>
      <c r="F6365" s="105">
        <v>110</v>
      </c>
      <c r="G6365" s="77">
        <f t="shared" si="199"/>
        <v>624</v>
      </c>
    </row>
    <row r="6366" spans="1:7" ht="21" x14ac:dyDescent="0.25">
      <c r="A6366" s="114" t="s">
        <v>5213</v>
      </c>
      <c r="B6366" s="101" t="s">
        <v>7728</v>
      </c>
      <c r="C6366" s="101" t="str">
        <f t="shared" si="198"/>
        <v>Formula</v>
      </c>
      <c r="D6366" s="101" t="s">
        <v>7727</v>
      </c>
      <c r="E6366" s="101" t="s">
        <v>7726</v>
      </c>
      <c r="F6366" s="104">
        <v>122</v>
      </c>
      <c r="G6366" s="77">
        <f t="shared" si="199"/>
        <v>624</v>
      </c>
    </row>
    <row r="6367" spans="1:7" ht="21" x14ac:dyDescent="0.25">
      <c r="A6367" s="115" t="s">
        <v>5237</v>
      </c>
      <c r="B6367" s="102" t="s">
        <v>7681</v>
      </c>
      <c r="C6367" s="101" t="str">
        <f t="shared" si="198"/>
        <v>Formula</v>
      </c>
      <c r="D6367" s="102" t="s">
        <v>7680</v>
      </c>
      <c r="E6367" s="102" t="s">
        <v>7679</v>
      </c>
      <c r="F6367" s="105">
        <v>204</v>
      </c>
      <c r="G6367" s="77">
        <f t="shared" si="199"/>
        <v>204</v>
      </c>
    </row>
    <row r="6368" spans="1:7" ht="21" x14ac:dyDescent="0.25">
      <c r="A6368" s="114" t="s">
        <v>5247</v>
      </c>
      <c r="B6368" s="101" t="s">
        <v>7659</v>
      </c>
      <c r="C6368" s="101" t="str">
        <f t="shared" si="198"/>
        <v>Formula</v>
      </c>
      <c r="D6368" s="101" t="s">
        <v>7658</v>
      </c>
      <c r="E6368" s="101" t="s">
        <v>6881</v>
      </c>
      <c r="F6368" s="104">
        <v>44</v>
      </c>
      <c r="G6368" s="77">
        <f t="shared" si="199"/>
        <v>44</v>
      </c>
    </row>
    <row r="6369" spans="1:7" ht="21" x14ac:dyDescent="0.25">
      <c r="A6369" s="115" t="s">
        <v>5276</v>
      </c>
      <c r="B6369" s="102" t="s">
        <v>7594</v>
      </c>
      <c r="C6369" s="101" t="str">
        <f t="shared" si="198"/>
        <v>Formula</v>
      </c>
      <c r="D6369" s="102" t="s">
        <v>7593</v>
      </c>
      <c r="E6369" s="102" t="s">
        <v>7592</v>
      </c>
      <c r="F6369" s="105">
        <v>72</v>
      </c>
      <c r="G6369" s="77">
        <f t="shared" si="199"/>
        <v>72</v>
      </c>
    </row>
    <row r="6370" spans="1:7" ht="21" x14ac:dyDescent="0.25">
      <c r="A6370" s="114" t="s">
        <v>5289</v>
      </c>
      <c r="B6370" s="101" t="s">
        <v>7565</v>
      </c>
      <c r="C6370" s="101" t="str">
        <f t="shared" si="198"/>
        <v>Formula</v>
      </c>
      <c r="D6370" s="101" t="s">
        <v>7564</v>
      </c>
      <c r="E6370" s="101" t="s">
        <v>7563</v>
      </c>
      <c r="F6370" s="104">
        <v>93</v>
      </c>
      <c r="G6370" s="77">
        <f t="shared" si="199"/>
        <v>93</v>
      </c>
    </row>
    <row r="6371" spans="1:7" ht="21" x14ac:dyDescent="0.25">
      <c r="A6371" s="115" t="s">
        <v>5308</v>
      </c>
      <c r="B6371" s="102" t="s">
        <v>7516</v>
      </c>
      <c r="C6371" s="101" t="str">
        <f t="shared" si="198"/>
        <v>Formula</v>
      </c>
      <c r="D6371" s="102" t="s">
        <v>7515</v>
      </c>
      <c r="E6371" s="102" t="s">
        <v>7514</v>
      </c>
      <c r="F6371" s="105">
        <v>16</v>
      </c>
      <c r="G6371" s="77">
        <f t="shared" si="199"/>
        <v>16</v>
      </c>
    </row>
    <row r="6372" spans="1:7" ht="21" x14ac:dyDescent="0.25">
      <c r="A6372" s="114" t="s">
        <v>5325</v>
      </c>
      <c r="B6372" s="101" t="s">
        <v>7478</v>
      </c>
      <c r="C6372" s="101" t="str">
        <f t="shared" si="198"/>
        <v>Formula</v>
      </c>
      <c r="D6372" s="101" t="s">
        <v>7477</v>
      </c>
      <c r="E6372" s="101" t="s">
        <v>7476</v>
      </c>
      <c r="F6372" s="104">
        <v>52</v>
      </c>
      <c r="G6372" s="77">
        <f t="shared" si="199"/>
        <v>52</v>
      </c>
    </row>
    <row r="6373" spans="1:7" ht="21" x14ac:dyDescent="0.25">
      <c r="A6373" s="115" t="s">
        <v>5351</v>
      </c>
      <c r="B6373" s="102" t="s">
        <v>7416</v>
      </c>
      <c r="C6373" s="101" t="str">
        <f t="shared" si="198"/>
        <v>Formula</v>
      </c>
      <c r="D6373" s="102" t="s">
        <v>7415</v>
      </c>
      <c r="E6373" s="102" t="s">
        <v>7414</v>
      </c>
      <c r="F6373" s="105">
        <v>33</v>
      </c>
      <c r="G6373" s="77">
        <f t="shared" si="199"/>
        <v>33</v>
      </c>
    </row>
    <row r="6374" spans="1:7" ht="21" x14ac:dyDescent="0.25">
      <c r="A6374" s="114" t="s">
        <v>5355</v>
      </c>
      <c r="B6374" s="101" t="s">
        <v>7405</v>
      </c>
      <c r="C6374" s="101" t="str">
        <f t="shared" si="198"/>
        <v>Formula</v>
      </c>
      <c r="D6374" s="101" t="s">
        <v>7404</v>
      </c>
      <c r="E6374" s="101" t="s">
        <v>6881</v>
      </c>
      <c r="F6374" s="104">
        <v>10</v>
      </c>
      <c r="G6374" s="77">
        <f t="shared" si="199"/>
        <v>10</v>
      </c>
    </row>
    <row r="6375" spans="1:7" ht="21" x14ac:dyDescent="0.25">
      <c r="A6375" s="115" t="s">
        <v>5356</v>
      </c>
      <c r="B6375" s="102" t="s">
        <v>7403</v>
      </c>
      <c r="C6375" s="101" t="str">
        <f t="shared" si="198"/>
        <v>Formula</v>
      </c>
      <c r="D6375" s="102" t="s">
        <v>7402</v>
      </c>
      <c r="E6375" s="102" t="s">
        <v>6881</v>
      </c>
      <c r="F6375" s="105">
        <v>12</v>
      </c>
      <c r="G6375" s="77">
        <f t="shared" si="199"/>
        <v>12</v>
      </c>
    </row>
    <row r="6376" spans="1:7" ht="21" x14ac:dyDescent="0.25">
      <c r="A6376" s="114" t="s">
        <v>5359</v>
      </c>
      <c r="B6376" s="101" t="s">
        <v>7395</v>
      </c>
      <c r="C6376" s="101" t="str">
        <f t="shared" si="198"/>
        <v>Formula</v>
      </c>
      <c r="D6376" s="101" t="s">
        <v>7394</v>
      </c>
      <c r="E6376" s="101" t="s">
        <v>6881</v>
      </c>
      <c r="F6376" s="104">
        <v>71</v>
      </c>
      <c r="G6376" s="77">
        <f t="shared" si="199"/>
        <v>71</v>
      </c>
    </row>
    <row r="6377" spans="1:7" ht="21" x14ac:dyDescent="0.25">
      <c r="A6377" s="115" t="s">
        <v>5380</v>
      </c>
      <c r="B6377" s="102" t="s">
        <v>7345</v>
      </c>
      <c r="C6377" s="101" t="str">
        <f t="shared" si="198"/>
        <v>Formula</v>
      </c>
      <c r="D6377" s="102" t="s">
        <v>7344</v>
      </c>
      <c r="E6377" s="102" t="s">
        <v>6881</v>
      </c>
      <c r="F6377" s="105">
        <v>49</v>
      </c>
      <c r="G6377" s="77">
        <f t="shared" si="199"/>
        <v>49</v>
      </c>
    </row>
    <row r="6378" spans="1:7" ht="21" x14ac:dyDescent="0.25">
      <c r="A6378" s="114" t="s">
        <v>5389</v>
      </c>
      <c r="B6378" s="101" t="s">
        <v>7324</v>
      </c>
      <c r="C6378" s="101" t="str">
        <f t="shared" si="198"/>
        <v>Formula</v>
      </c>
      <c r="D6378" s="101" t="s">
        <v>7323</v>
      </c>
      <c r="E6378" s="101" t="s">
        <v>6881</v>
      </c>
      <c r="F6378" s="104">
        <v>80</v>
      </c>
      <c r="G6378" s="77">
        <f t="shared" si="199"/>
        <v>80</v>
      </c>
    </row>
    <row r="6379" spans="1:7" ht="21" x14ac:dyDescent="0.25">
      <c r="A6379" s="115" t="s">
        <v>5391</v>
      </c>
      <c r="B6379" s="102" t="s">
        <v>7320</v>
      </c>
      <c r="C6379" s="101" t="str">
        <f t="shared" si="198"/>
        <v>Formula</v>
      </c>
      <c r="D6379" s="102" t="s">
        <v>7319</v>
      </c>
      <c r="E6379" s="102" t="s">
        <v>7318</v>
      </c>
      <c r="F6379" s="105">
        <v>18</v>
      </c>
      <c r="G6379" s="77">
        <f t="shared" si="199"/>
        <v>18</v>
      </c>
    </row>
    <row r="6380" spans="1:7" ht="21" x14ac:dyDescent="0.25">
      <c r="A6380" s="114" t="s">
        <v>5432</v>
      </c>
      <c r="B6380" s="101" t="s">
        <v>7219</v>
      </c>
      <c r="C6380" s="101" t="str">
        <f t="shared" si="198"/>
        <v>Formula</v>
      </c>
      <c r="D6380" s="101" t="s">
        <v>7218</v>
      </c>
      <c r="E6380" s="101" t="s">
        <v>6881</v>
      </c>
      <c r="F6380" s="104">
        <v>218</v>
      </c>
      <c r="G6380" s="77">
        <f t="shared" si="199"/>
        <v>218</v>
      </c>
    </row>
    <row r="6381" spans="1:7" ht="21" x14ac:dyDescent="0.25">
      <c r="A6381" s="115" t="s">
        <v>5465</v>
      </c>
      <c r="B6381" s="102" t="s">
        <v>7141</v>
      </c>
      <c r="C6381" s="101" t="str">
        <f t="shared" si="198"/>
        <v>Formula</v>
      </c>
      <c r="D6381" s="102" t="s">
        <v>7140</v>
      </c>
      <c r="E6381" s="102" t="s">
        <v>6881</v>
      </c>
      <c r="F6381" s="105">
        <v>44</v>
      </c>
      <c r="G6381" s="77">
        <f t="shared" si="199"/>
        <v>44</v>
      </c>
    </row>
    <row r="6382" spans="1:7" ht="21" x14ac:dyDescent="0.25">
      <c r="A6382" s="114" t="s">
        <v>5472</v>
      </c>
      <c r="B6382" s="101" t="s">
        <v>7124</v>
      </c>
      <c r="C6382" s="101" t="str">
        <f t="shared" si="198"/>
        <v>Formula</v>
      </c>
      <c r="D6382" s="101" t="s">
        <v>7123</v>
      </c>
      <c r="E6382" s="101" t="s">
        <v>7122</v>
      </c>
      <c r="F6382" s="104">
        <v>80</v>
      </c>
      <c r="G6382" s="77">
        <f t="shared" si="199"/>
        <v>80</v>
      </c>
    </row>
    <row r="6383" spans="1:7" ht="21" x14ac:dyDescent="0.25">
      <c r="A6383" s="115" t="s">
        <v>5568</v>
      </c>
      <c r="B6383" s="102" t="s">
        <v>6875</v>
      </c>
      <c r="C6383" s="101" t="str">
        <f t="shared" si="198"/>
        <v>Formula</v>
      </c>
      <c r="D6383" s="102" t="s">
        <v>6874</v>
      </c>
      <c r="E6383" s="102" t="s">
        <v>6871</v>
      </c>
      <c r="F6383" s="105">
        <v>20</v>
      </c>
      <c r="G6383" s="77">
        <f t="shared" si="199"/>
        <v>20</v>
      </c>
    </row>
    <row r="6384" spans="1:7" ht="21" x14ac:dyDescent="0.25">
      <c r="A6384" s="114" t="s">
        <v>5124</v>
      </c>
      <c r="B6384" s="101" t="s">
        <v>7803</v>
      </c>
      <c r="C6384" s="101" t="str">
        <f t="shared" si="198"/>
        <v>Formula</v>
      </c>
      <c r="D6384" s="101" t="s">
        <v>7802</v>
      </c>
      <c r="E6384" s="101" t="s">
        <v>7843</v>
      </c>
      <c r="F6384" s="104">
        <v>741</v>
      </c>
      <c r="G6384" s="77">
        <f t="shared" si="199"/>
        <v>6030</v>
      </c>
    </row>
    <row r="6385" spans="1:7" ht="21" x14ac:dyDescent="0.25">
      <c r="A6385" s="115" t="s">
        <v>5125</v>
      </c>
      <c r="B6385" s="102" t="s">
        <v>7803</v>
      </c>
      <c r="C6385" s="101" t="str">
        <f t="shared" si="198"/>
        <v>Formula</v>
      </c>
      <c r="D6385" s="102" t="s">
        <v>7802</v>
      </c>
      <c r="E6385" s="102" t="s">
        <v>7842</v>
      </c>
      <c r="F6385" s="105">
        <v>50</v>
      </c>
      <c r="G6385" s="77">
        <f t="shared" si="199"/>
        <v>6030</v>
      </c>
    </row>
    <row r="6386" spans="1:7" ht="21" x14ac:dyDescent="0.25">
      <c r="A6386" s="114" t="s">
        <v>5126</v>
      </c>
      <c r="B6386" s="101" t="s">
        <v>7803</v>
      </c>
      <c r="C6386" s="101" t="str">
        <f t="shared" si="198"/>
        <v>Formula</v>
      </c>
      <c r="D6386" s="101" t="s">
        <v>7802</v>
      </c>
      <c r="E6386" s="101" t="s">
        <v>7841</v>
      </c>
      <c r="F6386" s="104">
        <v>338</v>
      </c>
      <c r="G6386" s="77">
        <f t="shared" si="199"/>
        <v>6030</v>
      </c>
    </row>
    <row r="6387" spans="1:7" ht="21" x14ac:dyDescent="0.25">
      <c r="A6387" s="115" t="s">
        <v>5127</v>
      </c>
      <c r="B6387" s="102" t="s">
        <v>7803</v>
      </c>
      <c r="C6387" s="101" t="str">
        <f t="shared" si="198"/>
        <v>Formula</v>
      </c>
      <c r="D6387" s="102" t="s">
        <v>7802</v>
      </c>
      <c r="E6387" s="102" t="s">
        <v>7840</v>
      </c>
      <c r="F6387" s="105">
        <v>499</v>
      </c>
      <c r="G6387" s="77">
        <f t="shared" si="199"/>
        <v>6030</v>
      </c>
    </row>
    <row r="6388" spans="1:7" ht="21" x14ac:dyDescent="0.25">
      <c r="A6388" s="114" t="s">
        <v>5128</v>
      </c>
      <c r="B6388" s="101" t="s">
        <v>7803</v>
      </c>
      <c r="C6388" s="101" t="str">
        <f t="shared" si="198"/>
        <v>Formula</v>
      </c>
      <c r="D6388" s="101" t="s">
        <v>7802</v>
      </c>
      <c r="E6388" s="101" t="s">
        <v>7839</v>
      </c>
      <c r="F6388" s="104">
        <v>34</v>
      </c>
      <c r="G6388" s="77">
        <f t="shared" si="199"/>
        <v>6030</v>
      </c>
    </row>
    <row r="6389" spans="1:7" ht="21" x14ac:dyDescent="0.25">
      <c r="A6389" s="115" t="s">
        <v>5129</v>
      </c>
      <c r="B6389" s="102" t="s">
        <v>7803</v>
      </c>
      <c r="C6389" s="101" t="str">
        <f t="shared" si="198"/>
        <v>Formula</v>
      </c>
      <c r="D6389" s="102" t="s">
        <v>7802</v>
      </c>
      <c r="E6389" s="102" t="s">
        <v>7838</v>
      </c>
      <c r="F6389" s="105">
        <v>166</v>
      </c>
      <c r="G6389" s="77">
        <f t="shared" si="199"/>
        <v>6030</v>
      </c>
    </row>
    <row r="6390" spans="1:7" ht="21" x14ac:dyDescent="0.25">
      <c r="A6390" s="114" t="s">
        <v>5130</v>
      </c>
      <c r="B6390" s="101" t="s">
        <v>7803</v>
      </c>
      <c r="C6390" s="101" t="str">
        <f t="shared" si="198"/>
        <v>Formula</v>
      </c>
      <c r="D6390" s="101" t="s">
        <v>7802</v>
      </c>
      <c r="E6390" s="101" t="s">
        <v>7837</v>
      </c>
      <c r="F6390" s="104">
        <v>255</v>
      </c>
      <c r="G6390" s="77">
        <f t="shared" si="199"/>
        <v>6030</v>
      </c>
    </row>
    <row r="6391" spans="1:7" ht="21" x14ac:dyDescent="0.25">
      <c r="A6391" s="115" t="s">
        <v>5131</v>
      </c>
      <c r="B6391" s="102" t="s">
        <v>7803</v>
      </c>
      <c r="C6391" s="101" t="str">
        <f t="shared" si="198"/>
        <v>Formula</v>
      </c>
      <c r="D6391" s="102" t="s">
        <v>7802</v>
      </c>
      <c r="E6391" s="102" t="s">
        <v>7836</v>
      </c>
      <c r="F6391" s="105">
        <v>201</v>
      </c>
      <c r="G6391" s="77">
        <f t="shared" si="199"/>
        <v>6030</v>
      </c>
    </row>
    <row r="6392" spans="1:7" ht="21" x14ac:dyDescent="0.25">
      <c r="A6392" s="114" t="s">
        <v>5132</v>
      </c>
      <c r="B6392" s="101" t="s">
        <v>7803</v>
      </c>
      <c r="C6392" s="101" t="str">
        <f t="shared" si="198"/>
        <v>Formula</v>
      </c>
      <c r="D6392" s="101" t="s">
        <v>7802</v>
      </c>
      <c r="E6392" s="101" t="s">
        <v>7835</v>
      </c>
      <c r="F6392" s="104">
        <v>129</v>
      </c>
      <c r="G6392" s="77">
        <f t="shared" si="199"/>
        <v>6030</v>
      </c>
    </row>
    <row r="6393" spans="1:7" ht="21" x14ac:dyDescent="0.25">
      <c r="A6393" s="115" t="s">
        <v>5133</v>
      </c>
      <c r="B6393" s="102" t="s">
        <v>7803</v>
      </c>
      <c r="C6393" s="101" t="str">
        <f t="shared" si="198"/>
        <v>Formula</v>
      </c>
      <c r="D6393" s="102" t="s">
        <v>7802</v>
      </c>
      <c r="E6393" s="102" t="s">
        <v>7834</v>
      </c>
      <c r="F6393" s="105">
        <v>124</v>
      </c>
      <c r="G6393" s="77">
        <f t="shared" si="199"/>
        <v>6030</v>
      </c>
    </row>
    <row r="6394" spans="1:7" ht="21" x14ac:dyDescent="0.25">
      <c r="A6394" s="114" t="s">
        <v>5134</v>
      </c>
      <c r="B6394" s="101" t="s">
        <v>7803</v>
      </c>
      <c r="C6394" s="101" t="str">
        <f t="shared" si="198"/>
        <v>Formula</v>
      </c>
      <c r="D6394" s="101" t="s">
        <v>7802</v>
      </c>
      <c r="E6394" s="101" t="s">
        <v>7833</v>
      </c>
      <c r="F6394" s="104">
        <v>100</v>
      </c>
      <c r="G6394" s="77">
        <f t="shared" si="199"/>
        <v>6030</v>
      </c>
    </row>
    <row r="6395" spans="1:7" ht="31.5" x14ac:dyDescent="0.25">
      <c r="A6395" s="115" t="s">
        <v>5135</v>
      </c>
      <c r="B6395" s="102" t="s">
        <v>7803</v>
      </c>
      <c r="C6395" s="101" t="str">
        <f t="shared" si="198"/>
        <v>Formula</v>
      </c>
      <c r="D6395" s="102" t="s">
        <v>7802</v>
      </c>
      <c r="E6395" s="102" t="s">
        <v>7832</v>
      </c>
      <c r="F6395" s="105">
        <v>133</v>
      </c>
      <c r="G6395" s="77">
        <f t="shared" si="199"/>
        <v>6030</v>
      </c>
    </row>
    <row r="6396" spans="1:7" ht="21" x14ac:dyDescent="0.25">
      <c r="A6396" s="114" t="s">
        <v>5136</v>
      </c>
      <c r="B6396" s="101" t="s">
        <v>7803</v>
      </c>
      <c r="C6396" s="101" t="str">
        <f t="shared" si="198"/>
        <v>Formula</v>
      </c>
      <c r="D6396" s="101" t="s">
        <v>7802</v>
      </c>
      <c r="E6396" s="101" t="s">
        <v>7831</v>
      </c>
      <c r="F6396" s="104">
        <v>231</v>
      </c>
      <c r="G6396" s="77">
        <f t="shared" si="199"/>
        <v>6030</v>
      </c>
    </row>
    <row r="6397" spans="1:7" ht="21" x14ac:dyDescent="0.25">
      <c r="A6397" s="115" t="s">
        <v>5137</v>
      </c>
      <c r="B6397" s="102" t="s">
        <v>7803</v>
      </c>
      <c r="C6397" s="101" t="str">
        <f t="shared" si="198"/>
        <v>Formula</v>
      </c>
      <c r="D6397" s="102" t="s">
        <v>7802</v>
      </c>
      <c r="E6397" s="102" t="s">
        <v>7830</v>
      </c>
      <c r="F6397" s="105">
        <v>271</v>
      </c>
      <c r="G6397" s="77">
        <f t="shared" si="199"/>
        <v>6030</v>
      </c>
    </row>
    <row r="6398" spans="1:7" ht="21" x14ac:dyDescent="0.25">
      <c r="A6398" s="114" t="s">
        <v>5138</v>
      </c>
      <c r="B6398" s="101" t="s">
        <v>7803</v>
      </c>
      <c r="C6398" s="101" t="str">
        <f t="shared" si="198"/>
        <v>Formula</v>
      </c>
      <c r="D6398" s="101" t="s">
        <v>7802</v>
      </c>
      <c r="E6398" s="101" t="s">
        <v>7829</v>
      </c>
      <c r="F6398" s="104">
        <v>116</v>
      </c>
      <c r="G6398" s="77">
        <f t="shared" si="199"/>
        <v>6030</v>
      </c>
    </row>
    <row r="6399" spans="1:7" ht="21" x14ac:dyDescent="0.25">
      <c r="A6399" s="115" t="s">
        <v>5139</v>
      </c>
      <c r="B6399" s="102" t="s">
        <v>7803</v>
      </c>
      <c r="C6399" s="101" t="str">
        <f t="shared" si="198"/>
        <v>Formula</v>
      </c>
      <c r="D6399" s="102" t="s">
        <v>7802</v>
      </c>
      <c r="E6399" s="102" t="s">
        <v>7828</v>
      </c>
      <c r="F6399" s="105">
        <v>119</v>
      </c>
      <c r="G6399" s="77">
        <f t="shared" si="199"/>
        <v>6030</v>
      </c>
    </row>
    <row r="6400" spans="1:7" ht="21" x14ac:dyDescent="0.25">
      <c r="A6400" s="114" t="s">
        <v>5140</v>
      </c>
      <c r="B6400" s="101" t="s">
        <v>7803</v>
      </c>
      <c r="C6400" s="101" t="str">
        <f t="shared" si="198"/>
        <v>Formula</v>
      </c>
      <c r="D6400" s="101" t="s">
        <v>7802</v>
      </c>
      <c r="E6400" s="101" t="s">
        <v>7827</v>
      </c>
      <c r="F6400" s="104">
        <v>104</v>
      </c>
      <c r="G6400" s="77">
        <f t="shared" si="199"/>
        <v>6030</v>
      </c>
    </row>
    <row r="6401" spans="1:7" ht="21" x14ac:dyDescent="0.25">
      <c r="A6401" s="115" t="s">
        <v>5141</v>
      </c>
      <c r="B6401" s="102" t="s">
        <v>7803</v>
      </c>
      <c r="C6401" s="101" t="str">
        <f t="shared" si="198"/>
        <v>Formula</v>
      </c>
      <c r="D6401" s="102" t="s">
        <v>7802</v>
      </c>
      <c r="E6401" s="102" t="s">
        <v>7826</v>
      </c>
      <c r="F6401" s="105">
        <v>76</v>
      </c>
      <c r="G6401" s="77">
        <f t="shared" si="199"/>
        <v>6030</v>
      </c>
    </row>
    <row r="6402" spans="1:7" ht="21" x14ac:dyDescent="0.25">
      <c r="A6402" s="114" t="s">
        <v>5142</v>
      </c>
      <c r="B6402" s="101" t="s">
        <v>7803</v>
      </c>
      <c r="C6402" s="101" t="str">
        <f t="shared" si="198"/>
        <v>Formula</v>
      </c>
      <c r="D6402" s="101" t="s">
        <v>7802</v>
      </c>
      <c r="E6402" s="101" t="s">
        <v>7825</v>
      </c>
      <c r="F6402" s="104">
        <v>148</v>
      </c>
      <c r="G6402" s="77">
        <f t="shared" si="199"/>
        <v>6030</v>
      </c>
    </row>
    <row r="6403" spans="1:7" ht="21" x14ac:dyDescent="0.25">
      <c r="A6403" s="115" t="s">
        <v>5143</v>
      </c>
      <c r="B6403" s="102" t="s">
        <v>7803</v>
      </c>
      <c r="C6403" s="101" t="str">
        <f t="shared" ref="C6403:C6466" si="200">IF(ISTEXT(VLOOKUP(B6403,$I$3:$I$12,1,FALSE)),"Alt sub","Formula")</f>
        <v>Formula</v>
      </c>
      <c r="D6403" s="102" t="s">
        <v>7802</v>
      </c>
      <c r="E6403" s="102" t="s">
        <v>7824</v>
      </c>
      <c r="F6403" s="105">
        <v>130</v>
      </c>
      <c r="G6403" s="77">
        <f t="shared" ref="G6403:G6466" si="201">SUMIF(B:B,B6403,F:F)</f>
        <v>6030</v>
      </c>
    </row>
    <row r="6404" spans="1:7" ht="21" x14ac:dyDescent="0.25">
      <c r="A6404" s="114" t="s">
        <v>5144</v>
      </c>
      <c r="B6404" s="101" t="s">
        <v>7803</v>
      </c>
      <c r="C6404" s="101" t="str">
        <f t="shared" si="200"/>
        <v>Formula</v>
      </c>
      <c r="D6404" s="101" t="s">
        <v>7802</v>
      </c>
      <c r="E6404" s="101" t="s">
        <v>7823</v>
      </c>
      <c r="F6404" s="104">
        <v>114</v>
      </c>
      <c r="G6404" s="77">
        <f t="shared" si="201"/>
        <v>6030</v>
      </c>
    </row>
    <row r="6405" spans="1:7" ht="21" x14ac:dyDescent="0.25">
      <c r="A6405" s="115" t="s">
        <v>5145</v>
      </c>
      <c r="B6405" s="102" t="s">
        <v>7803</v>
      </c>
      <c r="C6405" s="101" t="str">
        <f t="shared" si="200"/>
        <v>Formula</v>
      </c>
      <c r="D6405" s="102" t="s">
        <v>7802</v>
      </c>
      <c r="E6405" s="102" t="s">
        <v>7822</v>
      </c>
      <c r="F6405" s="105">
        <v>118</v>
      </c>
      <c r="G6405" s="77">
        <f t="shared" si="201"/>
        <v>6030</v>
      </c>
    </row>
    <row r="6406" spans="1:7" ht="31.5" x14ac:dyDescent="0.25">
      <c r="A6406" s="114" t="s">
        <v>5146</v>
      </c>
      <c r="B6406" s="101" t="s">
        <v>7803</v>
      </c>
      <c r="C6406" s="101" t="str">
        <f t="shared" si="200"/>
        <v>Formula</v>
      </c>
      <c r="D6406" s="101" t="s">
        <v>7802</v>
      </c>
      <c r="E6406" s="101" t="s">
        <v>7821</v>
      </c>
      <c r="F6406" s="104">
        <v>167</v>
      </c>
      <c r="G6406" s="77">
        <f t="shared" si="201"/>
        <v>6030</v>
      </c>
    </row>
    <row r="6407" spans="1:7" ht="21" x14ac:dyDescent="0.25">
      <c r="A6407" s="115" t="s">
        <v>5147</v>
      </c>
      <c r="B6407" s="102" t="s">
        <v>7803</v>
      </c>
      <c r="C6407" s="101" t="str">
        <f t="shared" si="200"/>
        <v>Formula</v>
      </c>
      <c r="D6407" s="102" t="s">
        <v>7802</v>
      </c>
      <c r="E6407" s="102" t="s">
        <v>7820</v>
      </c>
      <c r="F6407" s="105">
        <v>203</v>
      </c>
      <c r="G6407" s="77">
        <f t="shared" si="201"/>
        <v>6030</v>
      </c>
    </row>
    <row r="6408" spans="1:7" ht="21" x14ac:dyDescent="0.25">
      <c r="A6408" s="114" t="s">
        <v>5148</v>
      </c>
      <c r="B6408" s="101" t="s">
        <v>7803</v>
      </c>
      <c r="C6408" s="101" t="str">
        <f t="shared" si="200"/>
        <v>Formula</v>
      </c>
      <c r="D6408" s="101" t="s">
        <v>7802</v>
      </c>
      <c r="E6408" s="101" t="s">
        <v>7819</v>
      </c>
      <c r="F6408" s="104">
        <v>140</v>
      </c>
      <c r="G6408" s="77">
        <f t="shared" si="201"/>
        <v>6030</v>
      </c>
    </row>
    <row r="6409" spans="1:7" ht="21" x14ac:dyDescent="0.25">
      <c r="A6409" s="115" t="s">
        <v>5149</v>
      </c>
      <c r="B6409" s="102" t="s">
        <v>7803</v>
      </c>
      <c r="C6409" s="101" t="str">
        <f t="shared" si="200"/>
        <v>Formula</v>
      </c>
      <c r="D6409" s="102" t="s">
        <v>7802</v>
      </c>
      <c r="E6409" s="102" t="s">
        <v>7818</v>
      </c>
      <c r="F6409" s="105">
        <v>100</v>
      </c>
      <c r="G6409" s="77">
        <f t="shared" si="201"/>
        <v>6030</v>
      </c>
    </row>
    <row r="6410" spans="1:7" ht="21" x14ac:dyDescent="0.25">
      <c r="A6410" s="114" t="s">
        <v>5150</v>
      </c>
      <c r="B6410" s="101" t="s">
        <v>7803</v>
      </c>
      <c r="C6410" s="101" t="str">
        <f t="shared" si="200"/>
        <v>Formula</v>
      </c>
      <c r="D6410" s="101" t="s">
        <v>7802</v>
      </c>
      <c r="E6410" s="101" t="s">
        <v>7817</v>
      </c>
      <c r="F6410" s="104">
        <v>248</v>
      </c>
      <c r="G6410" s="77">
        <f t="shared" si="201"/>
        <v>6030</v>
      </c>
    </row>
    <row r="6411" spans="1:7" ht="21" x14ac:dyDescent="0.25">
      <c r="A6411" s="115" t="s">
        <v>5151</v>
      </c>
      <c r="B6411" s="102" t="s">
        <v>7803</v>
      </c>
      <c r="C6411" s="101" t="str">
        <f t="shared" si="200"/>
        <v>Formula</v>
      </c>
      <c r="D6411" s="102" t="s">
        <v>7802</v>
      </c>
      <c r="E6411" s="102" t="s">
        <v>7816</v>
      </c>
      <c r="F6411" s="105">
        <v>173</v>
      </c>
      <c r="G6411" s="77">
        <f t="shared" si="201"/>
        <v>6030</v>
      </c>
    </row>
    <row r="6412" spans="1:7" ht="21" x14ac:dyDescent="0.25">
      <c r="A6412" s="114" t="s">
        <v>5152</v>
      </c>
      <c r="B6412" s="101" t="s">
        <v>7803</v>
      </c>
      <c r="C6412" s="101" t="str">
        <f t="shared" si="200"/>
        <v>Formula</v>
      </c>
      <c r="D6412" s="101" t="s">
        <v>7802</v>
      </c>
      <c r="E6412" s="101" t="s">
        <v>7815</v>
      </c>
      <c r="F6412" s="104">
        <v>50</v>
      </c>
      <c r="G6412" s="77">
        <f t="shared" si="201"/>
        <v>6030</v>
      </c>
    </row>
    <row r="6413" spans="1:7" ht="21" x14ac:dyDescent="0.25">
      <c r="A6413" s="115" t="s">
        <v>5153</v>
      </c>
      <c r="B6413" s="102" t="s">
        <v>7803</v>
      </c>
      <c r="C6413" s="101" t="str">
        <f t="shared" si="200"/>
        <v>Formula</v>
      </c>
      <c r="D6413" s="102" t="s">
        <v>7802</v>
      </c>
      <c r="E6413" s="102" t="s">
        <v>6129</v>
      </c>
      <c r="F6413" s="105">
        <v>69</v>
      </c>
      <c r="G6413" s="77">
        <f t="shared" si="201"/>
        <v>6030</v>
      </c>
    </row>
    <row r="6414" spans="1:7" ht="21" x14ac:dyDescent="0.25">
      <c r="A6414" s="114" t="s">
        <v>5154</v>
      </c>
      <c r="B6414" s="101" t="s">
        <v>7803</v>
      </c>
      <c r="C6414" s="101" t="str">
        <f t="shared" si="200"/>
        <v>Formula</v>
      </c>
      <c r="D6414" s="101" t="s">
        <v>7802</v>
      </c>
      <c r="E6414" s="101" t="s">
        <v>7814</v>
      </c>
      <c r="F6414" s="104">
        <v>75</v>
      </c>
      <c r="G6414" s="77">
        <f t="shared" si="201"/>
        <v>6030</v>
      </c>
    </row>
    <row r="6415" spans="1:7" ht="21" x14ac:dyDescent="0.25">
      <c r="A6415" s="115" t="s">
        <v>5156</v>
      </c>
      <c r="B6415" s="102" t="s">
        <v>7803</v>
      </c>
      <c r="C6415" s="101" t="str">
        <f t="shared" si="200"/>
        <v>Formula</v>
      </c>
      <c r="D6415" s="102" t="s">
        <v>7802</v>
      </c>
      <c r="E6415" s="102" t="s">
        <v>7812</v>
      </c>
      <c r="F6415" s="105">
        <v>46</v>
      </c>
      <c r="G6415" s="77">
        <f t="shared" si="201"/>
        <v>6030</v>
      </c>
    </row>
    <row r="6416" spans="1:7" ht="21" x14ac:dyDescent="0.25">
      <c r="A6416" s="114" t="s">
        <v>5157</v>
      </c>
      <c r="B6416" s="101" t="s">
        <v>7803</v>
      </c>
      <c r="C6416" s="101" t="str">
        <f t="shared" si="200"/>
        <v>Formula</v>
      </c>
      <c r="D6416" s="101" t="s">
        <v>7802</v>
      </c>
      <c r="E6416" s="101" t="s">
        <v>7811</v>
      </c>
      <c r="F6416" s="104">
        <v>14</v>
      </c>
      <c r="G6416" s="77">
        <f t="shared" si="201"/>
        <v>6030</v>
      </c>
    </row>
    <row r="6417" spans="1:7" ht="21" x14ac:dyDescent="0.25">
      <c r="A6417" s="115" t="s">
        <v>5159</v>
      </c>
      <c r="B6417" s="102" t="s">
        <v>7803</v>
      </c>
      <c r="C6417" s="101" t="str">
        <f t="shared" si="200"/>
        <v>Formula</v>
      </c>
      <c r="D6417" s="102" t="s">
        <v>7802</v>
      </c>
      <c r="E6417" s="102" t="s">
        <v>7809</v>
      </c>
      <c r="F6417" s="105">
        <v>49</v>
      </c>
      <c r="G6417" s="77">
        <f t="shared" si="201"/>
        <v>6030</v>
      </c>
    </row>
    <row r="6418" spans="1:7" ht="21" x14ac:dyDescent="0.25">
      <c r="A6418" s="114" t="s">
        <v>5160</v>
      </c>
      <c r="B6418" s="101" t="s">
        <v>7803</v>
      </c>
      <c r="C6418" s="101" t="str">
        <f t="shared" si="200"/>
        <v>Formula</v>
      </c>
      <c r="D6418" s="101" t="s">
        <v>7802</v>
      </c>
      <c r="E6418" s="101" t="s">
        <v>7808</v>
      </c>
      <c r="F6418" s="104">
        <v>48</v>
      </c>
      <c r="G6418" s="77">
        <f t="shared" si="201"/>
        <v>6030</v>
      </c>
    </row>
    <row r="6419" spans="1:7" ht="21" x14ac:dyDescent="0.25">
      <c r="A6419" s="115" t="s">
        <v>5161</v>
      </c>
      <c r="B6419" s="102" t="s">
        <v>7803</v>
      </c>
      <c r="C6419" s="101" t="str">
        <f t="shared" si="200"/>
        <v>Formula</v>
      </c>
      <c r="D6419" s="102" t="s">
        <v>7802</v>
      </c>
      <c r="E6419" s="102" t="s">
        <v>7807</v>
      </c>
      <c r="F6419" s="105">
        <v>49</v>
      </c>
      <c r="G6419" s="77">
        <f t="shared" si="201"/>
        <v>6030</v>
      </c>
    </row>
    <row r="6420" spans="1:7" ht="21" x14ac:dyDescent="0.25">
      <c r="A6420" s="114" t="s">
        <v>5162</v>
      </c>
      <c r="B6420" s="101" t="s">
        <v>7803</v>
      </c>
      <c r="C6420" s="101" t="str">
        <f t="shared" si="200"/>
        <v>Formula</v>
      </c>
      <c r="D6420" s="101" t="s">
        <v>7802</v>
      </c>
      <c r="E6420" s="101" t="s">
        <v>7806</v>
      </c>
      <c r="F6420" s="104">
        <v>50</v>
      </c>
      <c r="G6420" s="77">
        <f t="shared" si="201"/>
        <v>6030</v>
      </c>
    </row>
    <row r="6421" spans="1:7" ht="21" x14ac:dyDescent="0.25">
      <c r="A6421" s="115" t="s">
        <v>17728</v>
      </c>
      <c r="B6421" s="102" t="s">
        <v>7803</v>
      </c>
      <c r="C6421" s="101" t="str">
        <f t="shared" si="200"/>
        <v>Formula</v>
      </c>
      <c r="D6421" s="102" t="s">
        <v>7802</v>
      </c>
      <c r="E6421" s="102" t="s">
        <v>17729</v>
      </c>
      <c r="F6421" s="105">
        <v>63</v>
      </c>
      <c r="G6421" s="77">
        <f t="shared" si="201"/>
        <v>6030</v>
      </c>
    </row>
    <row r="6422" spans="1:7" ht="21" x14ac:dyDescent="0.25">
      <c r="A6422" s="114" t="s">
        <v>6013</v>
      </c>
      <c r="B6422" s="101" t="s">
        <v>7803</v>
      </c>
      <c r="C6422" s="101" t="str">
        <f t="shared" si="200"/>
        <v>Formula</v>
      </c>
      <c r="D6422" s="101" t="s">
        <v>7802</v>
      </c>
      <c r="E6422" s="101" t="s">
        <v>17730</v>
      </c>
      <c r="F6422" s="104">
        <v>49</v>
      </c>
      <c r="G6422" s="77">
        <f t="shared" si="201"/>
        <v>6030</v>
      </c>
    </row>
    <row r="6423" spans="1:7" ht="21" x14ac:dyDescent="0.25">
      <c r="A6423" s="115" t="s">
        <v>5163</v>
      </c>
      <c r="B6423" s="102" t="s">
        <v>7803</v>
      </c>
      <c r="C6423" s="101" t="str">
        <f t="shared" si="200"/>
        <v>Formula</v>
      </c>
      <c r="D6423" s="102" t="s">
        <v>7802</v>
      </c>
      <c r="E6423" s="102" t="s">
        <v>7805</v>
      </c>
      <c r="F6423" s="105">
        <v>25</v>
      </c>
      <c r="G6423" s="77">
        <f t="shared" si="201"/>
        <v>6030</v>
      </c>
    </row>
    <row r="6424" spans="1:7" ht="21" x14ac:dyDescent="0.25">
      <c r="A6424" s="114" t="s">
        <v>5164</v>
      </c>
      <c r="B6424" s="101" t="s">
        <v>7803</v>
      </c>
      <c r="C6424" s="101" t="str">
        <f t="shared" si="200"/>
        <v>Formula</v>
      </c>
      <c r="D6424" s="101" t="s">
        <v>7802</v>
      </c>
      <c r="E6424" s="101" t="s">
        <v>7804</v>
      </c>
      <c r="F6424" s="104">
        <v>39</v>
      </c>
      <c r="G6424" s="77">
        <f t="shared" si="201"/>
        <v>6030</v>
      </c>
    </row>
    <row r="6425" spans="1:7" ht="21" x14ac:dyDescent="0.25">
      <c r="A6425" s="115" t="s">
        <v>5165</v>
      </c>
      <c r="B6425" s="102" t="s">
        <v>7803</v>
      </c>
      <c r="C6425" s="101" t="str">
        <f t="shared" si="200"/>
        <v>Formula</v>
      </c>
      <c r="D6425" s="102" t="s">
        <v>7802</v>
      </c>
      <c r="E6425" s="102" t="s">
        <v>7801</v>
      </c>
      <c r="F6425" s="105">
        <v>21</v>
      </c>
      <c r="G6425" s="77">
        <f t="shared" si="201"/>
        <v>6030</v>
      </c>
    </row>
    <row r="6426" spans="1:7" ht="21" x14ac:dyDescent="0.25">
      <c r="A6426" s="114" t="s">
        <v>18164</v>
      </c>
      <c r="B6426" s="101" t="s">
        <v>7803</v>
      </c>
      <c r="C6426" s="101" t="str">
        <f t="shared" si="200"/>
        <v>Formula</v>
      </c>
      <c r="D6426" s="101" t="s">
        <v>7802</v>
      </c>
      <c r="E6426" s="101" t="s">
        <v>18165</v>
      </c>
      <c r="F6426" s="104">
        <v>71</v>
      </c>
      <c r="G6426" s="77">
        <f t="shared" si="201"/>
        <v>6030</v>
      </c>
    </row>
    <row r="6427" spans="1:7" ht="21" x14ac:dyDescent="0.25">
      <c r="A6427" s="115" t="s">
        <v>18320</v>
      </c>
      <c r="B6427" s="102" t="s">
        <v>7803</v>
      </c>
      <c r="C6427" s="101" t="str">
        <f t="shared" si="200"/>
        <v>Formula</v>
      </c>
      <c r="D6427" s="102" t="s">
        <v>7802</v>
      </c>
      <c r="E6427" s="102" t="s">
        <v>18321</v>
      </c>
      <c r="F6427" s="105">
        <v>42</v>
      </c>
      <c r="G6427" s="77">
        <f t="shared" si="201"/>
        <v>6030</v>
      </c>
    </row>
    <row r="6428" spans="1:7" ht="21" x14ac:dyDescent="0.25">
      <c r="A6428" s="114" t="s">
        <v>18947</v>
      </c>
      <c r="B6428" s="101" t="s">
        <v>7803</v>
      </c>
      <c r="C6428" s="101" t="str">
        <f t="shared" si="200"/>
        <v>Formula</v>
      </c>
      <c r="D6428" s="101" t="s">
        <v>7802</v>
      </c>
      <c r="E6428" s="101" t="s">
        <v>18948</v>
      </c>
      <c r="F6428" s="104">
        <v>42</v>
      </c>
      <c r="G6428" s="77">
        <f t="shared" si="201"/>
        <v>6030</v>
      </c>
    </row>
    <row r="6429" spans="1:7" ht="21" x14ac:dyDescent="0.25">
      <c r="A6429" s="115" t="s">
        <v>19186</v>
      </c>
      <c r="B6429" s="102" t="s">
        <v>7803</v>
      </c>
      <c r="C6429" s="101" t="str">
        <f t="shared" si="200"/>
        <v>Formula</v>
      </c>
      <c r="D6429" s="102" t="s">
        <v>7802</v>
      </c>
      <c r="E6429" s="102" t="s">
        <v>19187</v>
      </c>
      <c r="F6429" s="105">
        <v>0</v>
      </c>
      <c r="G6429" s="77">
        <f t="shared" si="201"/>
        <v>6030</v>
      </c>
    </row>
    <row r="6430" spans="1:7" ht="21" x14ac:dyDescent="0.25">
      <c r="A6430" s="114" t="s">
        <v>5166</v>
      </c>
      <c r="B6430" s="101" t="s">
        <v>7796</v>
      </c>
      <c r="C6430" s="101" t="str">
        <f t="shared" si="200"/>
        <v>Formula</v>
      </c>
      <c r="D6430" s="101" t="s">
        <v>17731</v>
      </c>
      <c r="E6430" s="101" t="s">
        <v>7800</v>
      </c>
      <c r="F6430" s="104">
        <v>30</v>
      </c>
      <c r="G6430" s="77">
        <f t="shared" si="201"/>
        <v>182</v>
      </c>
    </row>
    <row r="6431" spans="1:7" ht="21" x14ac:dyDescent="0.25">
      <c r="A6431" s="115" t="s">
        <v>5167</v>
      </c>
      <c r="B6431" s="102" t="s">
        <v>7796</v>
      </c>
      <c r="C6431" s="101" t="str">
        <f t="shared" si="200"/>
        <v>Formula</v>
      </c>
      <c r="D6431" s="102" t="s">
        <v>17731</v>
      </c>
      <c r="E6431" s="102" t="s">
        <v>7799</v>
      </c>
      <c r="F6431" s="105">
        <v>46</v>
      </c>
      <c r="G6431" s="77">
        <f t="shared" si="201"/>
        <v>182</v>
      </c>
    </row>
    <row r="6432" spans="1:7" ht="21" x14ac:dyDescent="0.25">
      <c r="A6432" s="114" t="s">
        <v>5168</v>
      </c>
      <c r="B6432" s="101" t="s">
        <v>7796</v>
      </c>
      <c r="C6432" s="101" t="str">
        <f t="shared" si="200"/>
        <v>Formula</v>
      </c>
      <c r="D6432" s="101" t="s">
        <v>17731</v>
      </c>
      <c r="E6432" s="101" t="s">
        <v>7797</v>
      </c>
      <c r="F6432" s="104">
        <v>58</v>
      </c>
      <c r="G6432" s="77">
        <f t="shared" si="201"/>
        <v>182</v>
      </c>
    </row>
    <row r="6433" spans="1:7" ht="21" x14ac:dyDescent="0.25">
      <c r="A6433" s="115" t="s">
        <v>17732</v>
      </c>
      <c r="B6433" s="102" t="s">
        <v>7796</v>
      </c>
      <c r="C6433" s="101" t="str">
        <f t="shared" si="200"/>
        <v>Formula</v>
      </c>
      <c r="D6433" s="102" t="s">
        <v>17731</v>
      </c>
      <c r="E6433" s="102" t="s">
        <v>17733</v>
      </c>
      <c r="F6433" s="105">
        <v>30</v>
      </c>
      <c r="G6433" s="77">
        <f t="shared" si="201"/>
        <v>182</v>
      </c>
    </row>
    <row r="6434" spans="1:7" ht="21" x14ac:dyDescent="0.25">
      <c r="A6434" s="114" t="s">
        <v>18837</v>
      </c>
      <c r="B6434" s="101" t="s">
        <v>7796</v>
      </c>
      <c r="C6434" s="101" t="str">
        <f t="shared" si="200"/>
        <v>Formula</v>
      </c>
      <c r="D6434" s="101" t="s">
        <v>17731</v>
      </c>
      <c r="E6434" s="101" t="s">
        <v>18838</v>
      </c>
      <c r="F6434" s="104">
        <v>18</v>
      </c>
      <c r="G6434" s="77">
        <f t="shared" si="201"/>
        <v>182</v>
      </c>
    </row>
    <row r="6435" spans="1:7" ht="21" x14ac:dyDescent="0.25">
      <c r="A6435" s="115" t="s">
        <v>5182</v>
      </c>
      <c r="B6435" s="102" t="s">
        <v>7776</v>
      </c>
      <c r="C6435" s="101" t="str">
        <f t="shared" si="200"/>
        <v>Formula</v>
      </c>
      <c r="D6435" s="102" t="s">
        <v>7775</v>
      </c>
      <c r="E6435" s="102" t="s">
        <v>7778</v>
      </c>
      <c r="F6435" s="105">
        <v>288</v>
      </c>
      <c r="G6435" s="77">
        <f t="shared" si="201"/>
        <v>652</v>
      </c>
    </row>
    <row r="6436" spans="1:7" ht="21" x14ac:dyDescent="0.25">
      <c r="A6436" s="114" t="s">
        <v>5183</v>
      </c>
      <c r="B6436" s="101" t="s">
        <v>7776</v>
      </c>
      <c r="C6436" s="101" t="str">
        <f t="shared" si="200"/>
        <v>Formula</v>
      </c>
      <c r="D6436" s="101" t="s">
        <v>7775</v>
      </c>
      <c r="E6436" s="101" t="s">
        <v>7777</v>
      </c>
      <c r="F6436" s="104">
        <v>364</v>
      </c>
      <c r="G6436" s="77">
        <f t="shared" si="201"/>
        <v>652</v>
      </c>
    </row>
    <row r="6437" spans="1:7" ht="21" x14ac:dyDescent="0.25">
      <c r="A6437" s="115" t="s">
        <v>5185</v>
      </c>
      <c r="B6437" s="102" t="s">
        <v>7769</v>
      </c>
      <c r="C6437" s="101" t="str">
        <f t="shared" si="200"/>
        <v>Formula</v>
      </c>
      <c r="D6437" s="102" t="s">
        <v>7768</v>
      </c>
      <c r="E6437" s="102" t="s">
        <v>7773</v>
      </c>
      <c r="F6437" s="105">
        <v>272</v>
      </c>
      <c r="G6437" s="77">
        <f t="shared" si="201"/>
        <v>764</v>
      </c>
    </row>
    <row r="6438" spans="1:7" ht="21" x14ac:dyDescent="0.25">
      <c r="A6438" s="114" t="s">
        <v>5186</v>
      </c>
      <c r="B6438" s="101" t="s">
        <v>7769</v>
      </c>
      <c r="C6438" s="101" t="str">
        <f t="shared" si="200"/>
        <v>Formula</v>
      </c>
      <c r="D6438" s="101" t="s">
        <v>7768</v>
      </c>
      <c r="E6438" s="101" t="s">
        <v>7772</v>
      </c>
      <c r="F6438" s="104">
        <v>226</v>
      </c>
      <c r="G6438" s="77">
        <f t="shared" si="201"/>
        <v>764</v>
      </c>
    </row>
    <row r="6439" spans="1:7" ht="21" x14ac:dyDescent="0.25">
      <c r="A6439" s="115" t="s">
        <v>5187</v>
      </c>
      <c r="B6439" s="102" t="s">
        <v>7769</v>
      </c>
      <c r="C6439" s="101" t="str">
        <f t="shared" si="200"/>
        <v>Formula</v>
      </c>
      <c r="D6439" s="102" t="s">
        <v>7768</v>
      </c>
      <c r="E6439" s="102" t="s">
        <v>7771</v>
      </c>
      <c r="F6439" s="105">
        <v>100</v>
      </c>
      <c r="G6439" s="77">
        <f t="shared" si="201"/>
        <v>764</v>
      </c>
    </row>
    <row r="6440" spans="1:7" ht="21" x14ac:dyDescent="0.25">
      <c r="A6440" s="114" t="s">
        <v>5188</v>
      </c>
      <c r="B6440" s="101" t="s">
        <v>7769</v>
      </c>
      <c r="C6440" s="101" t="str">
        <f t="shared" si="200"/>
        <v>Formula</v>
      </c>
      <c r="D6440" s="101" t="s">
        <v>7768</v>
      </c>
      <c r="E6440" s="101" t="s">
        <v>7770</v>
      </c>
      <c r="F6440" s="104">
        <v>134</v>
      </c>
      <c r="G6440" s="77">
        <f t="shared" si="201"/>
        <v>764</v>
      </c>
    </row>
    <row r="6441" spans="1:7" ht="21" x14ac:dyDescent="0.25">
      <c r="A6441" s="115" t="s">
        <v>5189</v>
      </c>
      <c r="B6441" s="102" t="s">
        <v>7769</v>
      </c>
      <c r="C6441" s="101" t="str">
        <f t="shared" si="200"/>
        <v>Formula</v>
      </c>
      <c r="D6441" s="102" t="s">
        <v>7768</v>
      </c>
      <c r="E6441" s="102" t="s">
        <v>7767</v>
      </c>
      <c r="F6441" s="105">
        <v>32</v>
      </c>
      <c r="G6441" s="77">
        <f t="shared" si="201"/>
        <v>764</v>
      </c>
    </row>
    <row r="6442" spans="1:7" ht="21" x14ac:dyDescent="0.25">
      <c r="A6442" s="114" t="s">
        <v>5192</v>
      </c>
      <c r="B6442" s="101" t="s">
        <v>7757</v>
      </c>
      <c r="C6442" s="101" t="str">
        <f t="shared" si="200"/>
        <v>Formula</v>
      </c>
      <c r="D6442" s="101" t="s">
        <v>7756</v>
      </c>
      <c r="E6442" s="101" t="s">
        <v>7759</v>
      </c>
      <c r="F6442" s="104">
        <v>157</v>
      </c>
      <c r="G6442" s="77">
        <f t="shared" si="201"/>
        <v>221</v>
      </c>
    </row>
    <row r="6443" spans="1:7" ht="21" x14ac:dyDescent="0.25">
      <c r="A6443" s="115" t="s">
        <v>5193</v>
      </c>
      <c r="B6443" s="102" t="s">
        <v>7757</v>
      </c>
      <c r="C6443" s="101" t="str">
        <f t="shared" si="200"/>
        <v>Formula</v>
      </c>
      <c r="D6443" s="102" t="s">
        <v>7756</v>
      </c>
      <c r="E6443" s="102" t="s">
        <v>7758</v>
      </c>
      <c r="F6443" s="105">
        <v>13</v>
      </c>
      <c r="G6443" s="77">
        <f t="shared" si="201"/>
        <v>221</v>
      </c>
    </row>
    <row r="6444" spans="1:7" ht="21" x14ac:dyDescent="0.25">
      <c r="A6444" s="114" t="s">
        <v>5194</v>
      </c>
      <c r="B6444" s="101" t="s">
        <v>7757</v>
      </c>
      <c r="C6444" s="101" t="str">
        <f t="shared" si="200"/>
        <v>Formula</v>
      </c>
      <c r="D6444" s="101" t="s">
        <v>7756</v>
      </c>
      <c r="E6444" s="101" t="s">
        <v>7755</v>
      </c>
      <c r="F6444" s="104">
        <v>51</v>
      </c>
      <c r="G6444" s="77">
        <f t="shared" si="201"/>
        <v>221</v>
      </c>
    </row>
    <row r="6445" spans="1:7" ht="21" x14ac:dyDescent="0.25">
      <c r="A6445" s="115" t="s">
        <v>5202</v>
      </c>
      <c r="B6445" s="102" t="s">
        <v>7739</v>
      </c>
      <c r="C6445" s="101" t="str">
        <f t="shared" si="200"/>
        <v>Formula</v>
      </c>
      <c r="D6445" s="102" t="s">
        <v>7738</v>
      </c>
      <c r="E6445" s="102" t="s">
        <v>7744</v>
      </c>
      <c r="F6445" s="105">
        <v>25</v>
      </c>
      <c r="G6445" s="77">
        <f t="shared" si="201"/>
        <v>488</v>
      </c>
    </row>
    <row r="6446" spans="1:7" ht="21" x14ac:dyDescent="0.25">
      <c r="A6446" s="114" t="s">
        <v>5203</v>
      </c>
      <c r="B6446" s="101" t="s">
        <v>7739</v>
      </c>
      <c r="C6446" s="101" t="str">
        <f t="shared" si="200"/>
        <v>Formula</v>
      </c>
      <c r="D6446" s="101" t="s">
        <v>7738</v>
      </c>
      <c r="E6446" s="101" t="s">
        <v>7743</v>
      </c>
      <c r="F6446" s="104">
        <v>120</v>
      </c>
      <c r="G6446" s="77">
        <f t="shared" si="201"/>
        <v>488</v>
      </c>
    </row>
    <row r="6447" spans="1:7" ht="21" x14ac:dyDescent="0.25">
      <c r="A6447" s="115" t="s">
        <v>5204</v>
      </c>
      <c r="B6447" s="102" t="s">
        <v>7739</v>
      </c>
      <c r="C6447" s="101" t="str">
        <f t="shared" si="200"/>
        <v>Formula</v>
      </c>
      <c r="D6447" s="102" t="s">
        <v>7738</v>
      </c>
      <c r="E6447" s="102" t="s">
        <v>7742</v>
      </c>
      <c r="F6447" s="105">
        <v>149</v>
      </c>
      <c r="G6447" s="77">
        <f t="shared" si="201"/>
        <v>488</v>
      </c>
    </row>
    <row r="6448" spans="1:7" ht="21" x14ac:dyDescent="0.25">
      <c r="A6448" s="114" t="s">
        <v>5205</v>
      </c>
      <c r="B6448" s="101" t="s">
        <v>7739</v>
      </c>
      <c r="C6448" s="101" t="str">
        <f t="shared" si="200"/>
        <v>Formula</v>
      </c>
      <c r="D6448" s="101" t="s">
        <v>7738</v>
      </c>
      <c r="E6448" s="101" t="s">
        <v>7741</v>
      </c>
      <c r="F6448" s="104">
        <v>100</v>
      </c>
      <c r="G6448" s="77">
        <f t="shared" si="201"/>
        <v>488</v>
      </c>
    </row>
    <row r="6449" spans="1:7" ht="21" x14ac:dyDescent="0.25">
      <c r="A6449" s="115" t="s">
        <v>5206</v>
      </c>
      <c r="B6449" s="102" t="s">
        <v>7739</v>
      </c>
      <c r="C6449" s="101" t="str">
        <f t="shared" si="200"/>
        <v>Formula</v>
      </c>
      <c r="D6449" s="102" t="s">
        <v>7738</v>
      </c>
      <c r="E6449" s="102" t="s">
        <v>7740</v>
      </c>
      <c r="F6449" s="105">
        <v>64</v>
      </c>
      <c r="G6449" s="77">
        <f t="shared" si="201"/>
        <v>488</v>
      </c>
    </row>
    <row r="6450" spans="1:7" ht="21" x14ac:dyDescent="0.25">
      <c r="A6450" s="114" t="s">
        <v>5207</v>
      </c>
      <c r="B6450" s="101" t="s">
        <v>7739</v>
      </c>
      <c r="C6450" s="101" t="str">
        <f t="shared" si="200"/>
        <v>Formula</v>
      </c>
      <c r="D6450" s="101" t="s">
        <v>7738</v>
      </c>
      <c r="E6450" s="101" t="s">
        <v>7737</v>
      </c>
      <c r="F6450" s="104">
        <v>30</v>
      </c>
      <c r="G6450" s="77">
        <f t="shared" si="201"/>
        <v>488</v>
      </c>
    </row>
    <row r="6451" spans="1:7" ht="21" x14ac:dyDescent="0.25">
      <c r="A6451" s="115" t="s">
        <v>5223</v>
      </c>
      <c r="B6451" s="102" t="s">
        <v>7713</v>
      </c>
      <c r="C6451" s="101" t="str">
        <f t="shared" si="200"/>
        <v>Formula</v>
      </c>
      <c r="D6451" s="102" t="s">
        <v>7712</v>
      </c>
      <c r="E6451" s="102" t="s">
        <v>7711</v>
      </c>
      <c r="F6451" s="105">
        <v>209</v>
      </c>
      <c r="G6451" s="77">
        <f t="shared" si="201"/>
        <v>217</v>
      </c>
    </row>
    <row r="6452" spans="1:7" ht="21" x14ac:dyDescent="0.25">
      <c r="A6452" s="114" t="s">
        <v>19027</v>
      </c>
      <c r="B6452" s="101" t="s">
        <v>7713</v>
      </c>
      <c r="C6452" s="101" t="str">
        <f t="shared" si="200"/>
        <v>Formula</v>
      </c>
      <c r="D6452" s="101" t="s">
        <v>7712</v>
      </c>
      <c r="E6452" s="101" t="s">
        <v>18558</v>
      </c>
      <c r="F6452" s="104">
        <v>8</v>
      </c>
      <c r="G6452" s="77">
        <f t="shared" si="201"/>
        <v>217</v>
      </c>
    </row>
    <row r="6453" spans="1:7" ht="21" x14ac:dyDescent="0.25">
      <c r="A6453" s="115" t="s">
        <v>5226</v>
      </c>
      <c r="B6453" s="102" t="s">
        <v>7703</v>
      </c>
      <c r="C6453" s="101" t="str">
        <f t="shared" si="200"/>
        <v>Formula</v>
      </c>
      <c r="D6453" s="102" t="s">
        <v>7702</v>
      </c>
      <c r="E6453" s="102" t="s">
        <v>7704</v>
      </c>
      <c r="F6453" s="105">
        <v>64</v>
      </c>
      <c r="G6453" s="77">
        <f t="shared" si="201"/>
        <v>89</v>
      </c>
    </row>
    <row r="6454" spans="1:7" ht="21" x14ac:dyDescent="0.25">
      <c r="A6454" s="114" t="s">
        <v>5227</v>
      </c>
      <c r="B6454" s="101" t="s">
        <v>7703</v>
      </c>
      <c r="C6454" s="101" t="str">
        <f t="shared" si="200"/>
        <v>Formula</v>
      </c>
      <c r="D6454" s="101" t="s">
        <v>7702</v>
      </c>
      <c r="E6454" s="101" t="s">
        <v>7701</v>
      </c>
      <c r="F6454" s="104">
        <v>25</v>
      </c>
      <c r="G6454" s="77">
        <f t="shared" si="201"/>
        <v>89</v>
      </c>
    </row>
    <row r="6455" spans="1:7" ht="21" x14ac:dyDescent="0.25">
      <c r="A6455" s="115" t="s">
        <v>5228</v>
      </c>
      <c r="B6455" s="102" t="s">
        <v>7700</v>
      </c>
      <c r="C6455" s="101" t="str">
        <f t="shared" si="200"/>
        <v>Formula</v>
      </c>
      <c r="D6455" s="102" t="s">
        <v>7699</v>
      </c>
      <c r="E6455" s="102" t="s">
        <v>19188</v>
      </c>
      <c r="F6455" s="105">
        <v>226</v>
      </c>
      <c r="G6455" s="77">
        <f t="shared" si="201"/>
        <v>230</v>
      </c>
    </row>
    <row r="6456" spans="1:7" ht="21" x14ac:dyDescent="0.25">
      <c r="A6456" s="114" t="s">
        <v>19189</v>
      </c>
      <c r="B6456" s="101" t="s">
        <v>7700</v>
      </c>
      <c r="C6456" s="101" t="str">
        <f t="shared" si="200"/>
        <v>Formula</v>
      </c>
      <c r="D6456" s="101" t="s">
        <v>7699</v>
      </c>
      <c r="E6456" s="101" t="s">
        <v>19190</v>
      </c>
      <c r="F6456" s="104">
        <v>4</v>
      </c>
      <c r="G6456" s="77">
        <f t="shared" si="201"/>
        <v>230</v>
      </c>
    </row>
    <row r="6457" spans="1:7" ht="21" x14ac:dyDescent="0.25">
      <c r="A6457" s="115" t="s">
        <v>5229</v>
      </c>
      <c r="B6457" s="102" t="s">
        <v>7695</v>
      </c>
      <c r="C6457" s="101" t="str">
        <f t="shared" si="200"/>
        <v>Formula</v>
      </c>
      <c r="D6457" s="102" t="s">
        <v>7694</v>
      </c>
      <c r="E6457" s="102" t="s">
        <v>7697</v>
      </c>
      <c r="F6457" s="105">
        <v>144</v>
      </c>
      <c r="G6457" s="77">
        <f t="shared" si="201"/>
        <v>326</v>
      </c>
    </row>
    <row r="6458" spans="1:7" ht="21" x14ac:dyDescent="0.25">
      <c r="A6458" s="114" t="s">
        <v>5230</v>
      </c>
      <c r="B6458" s="101" t="s">
        <v>7695</v>
      </c>
      <c r="C6458" s="101" t="str">
        <f t="shared" si="200"/>
        <v>Formula</v>
      </c>
      <c r="D6458" s="101" t="s">
        <v>7694</v>
      </c>
      <c r="E6458" s="101" t="s">
        <v>7696</v>
      </c>
      <c r="F6458" s="104">
        <v>82</v>
      </c>
      <c r="G6458" s="77">
        <f t="shared" si="201"/>
        <v>326</v>
      </c>
    </row>
    <row r="6459" spans="1:7" ht="21" x14ac:dyDescent="0.25">
      <c r="A6459" s="115" t="s">
        <v>5231</v>
      </c>
      <c r="B6459" s="102" t="s">
        <v>7695</v>
      </c>
      <c r="C6459" s="101" t="str">
        <f t="shared" si="200"/>
        <v>Formula</v>
      </c>
      <c r="D6459" s="102" t="s">
        <v>7694</v>
      </c>
      <c r="E6459" s="102" t="s">
        <v>7693</v>
      </c>
      <c r="F6459" s="105">
        <v>100</v>
      </c>
      <c r="G6459" s="77">
        <f t="shared" si="201"/>
        <v>326</v>
      </c>
    </row>
    <row r="6460" spans="1:7" ht="21" x14ac:dyDescent="0.25">
      <c r="A6460" s="114" t="s">
        <v>5233</v>
      </c>
      <c r="B6460" s="101" t="s">
        <v>7691</v>
      </c>
      <c r="C6460" s="101" t="str">
        <f t="shared" si="200"/>
        <v>Formula</v>
      </c>
      <c r="D6460" s="101" t="s">
        <v>7690</v>
      </c>
      <c r="E6460" s="101" t="s">
        <v>7689</v>
      </c>
      <c r="F6460" s="104">
        <v>46</v>
      </c>
      <c r="G6460" s="77">
        <f t="shared" si="201"/>
        <v>46</v>
      </c>
    </row>
    <row r="6461" spans="1:7" ht="21" x14ac:dyDescent="0.25">
      <c r="A6461" s="115" t="s">
        <v>5248</v>
      </c>
      <c r="B6461" s="102" t="s">
        <v>7655</v>
      </c>
      <c r="C6461" s="101" t="str">
        <f t="shared" si="200"/>
        <v>Formula</v>
      </c>
      <c r="D6461" s="102" t="s">
        <v>7654</v>
      </c>
      <c r="E6461" s="102" t="s">
        <v>7657</v>
      </c>
      <c r="F6461" s="105">
        <v>108</v>
      </c>
      <c r="G6461" s="77">
        <f t="shared" si="201"/>
        <v>270</v>
      </c>
    </row>
    <row r="6462" spans="1:7" ht="21" x14ac:dyDescent="0.25">
      <c r="A6462" s="114" t="s">
        <v>5249</v>
      </c>
      <c r="B6462" s="101" t="s">
        <v>7655</v>
      </c>
      <c r="C6462" s="101" t="str">
        <f t="shared" si="200"/>
        <v>Formula</v>
      </c>
      <c r="D6462" s="101" t="s">
        <v>7654</v>
      </c>
      <c r="E6462" s="101" t="s">
        <v>7656</v>
      </c>
      <c r="F6462" s="104">
        <v>110</v>
      </c>
      <c r="G6462" s="77">
        <f t="shared" si="201"/>
        <v>270</v>
      </c>
    </row>
    <row r="6463" spans="1:7" ht="21" x14ac:dyDescent="0.25">
      <c r="A6463" s="115" t="s">
        <v>5250</v>
      </c>
      <c r="B6463" s="102" t="s">
        <v>7655</v>
      </c>
      <c r="C6463" s="101" t="str">
        <f t="shared" si="200"/>
        <v>Formula</v>
      </c>
      <c r="D6463" s="102" t="s">
        <v>7654</v>
      </c>
      <c r="E6463" s="102" t="s">
        <v>6388</v>
      </c>
      <c r="F6463" s="105">
        <v>52</v>
      </c>
      <c r="G6463" s="77">
        <f t="shared" si="201"/>
        <v>270</v>
      </c>
    </row>
    <row r="6464" spans="1:7" ht="21" x14ac:dyDescent="0.25">
      <c r="A6464" s="114" t="s">
        <v>5255</v>
      </c>
      <c r="B6464" s="101" t="s">
        <v>7639</v>
      </c>
      <c r="C6464" s="101" t="str">
        <f t="shared" si="200"/>
        <v>Formula</v>
      </c>
      <c r="D6464" s="101" t="s">
        <v>7638</v>
      </c>
      <c r="E6464" s="101" t="s">
        <v>7642</v>
      </c>
      <c r="F6464" s="104">
        <v>50</v>
      </c>
      <c r="G6464" s="77">
        <f t="shared" si="201"/>
        <v>128</v>
      </c>
    </row>
    <row r="6465" spans="1:7" ht="21" x14ac:dyDescent="0.25">
      <c r="A6465" s="115" t="s">
        <v>5256</v>
      </c>
      <c r="B6465" s="102" t="s">
        <v>7639</v>
      </c>
      <c r="C6465" s="101" t="str">
        <f t="shared" si="200"/>
        <v>Formula</v>
      </c>
      <c r="D6465" s="102" t="s">
        <v>7638</v>
      </c>
      <c r="E6465" s="102" t="s">
        <v>7641</v>
      </c>
      <c r="F6465" s="105">
        <v>40</v>
      </c>
      <c r="G6465" s="77">
        <f t="shared" si="201"/>
        <v>128</v>
      </c>
    </row>
    <row r="6466" spans="1:7" ht="21" x14ac:dyDescent="0.25">
      <c r="A6466" s="114" t="s">
        <v>5257</v>
      </c>
      <c r="B6466" s="101" t="s">
        <v>7639</v>
      </c>
      <c r="C6466" s="101" t="str">
        <f t="shared" si="200"/>
        <v>Formula</v>
      </c>
      <c r="D6466" s="101" t="s">
        <v>7638</v>
      </c>
      <c r="E6466" s="101" t="s">
        <v>7640</v>
      </c>
      <c r="F6466" s="104">
        <v>25</v>
      </c>
      <c r="G6466" s="77">
        <f t="shared" si="201"/>
        <v>128</v>
      </c>
    </row>
    <row r="6467" spans="1:7" ht="21" x14ac:dyDescent="0.25">
      <c r="A6467" s="115" t="s">
        <v>5258</v>
      </c>
      <c r="B6467" s="102" t="s">
        <v>7639</v>
      </c>
      <c r="C6467" s="101" t="str">
        <f t="shared" ref="C6467:C6530" si="202">IF(ISTEXT(VLOOKUP(B6467,$I$3:$I$12,1,FALSE)),"Alt sub","Formula")</f>
        <v>Formula</v>
      </c>
      <c r="D6467" s="102" t="s">
        <v>7638</v>
      </c>
      <c r="E6467" s="102" t="s">
        <v>7637</v>
      </c>
      <c r="F6467" s="105">
        <v>4</v>
      </c>
      <c r="G6467" s="77">
        <f t="shared" ref="G6467:G6530" si="203">SUMIF(B:B,B6467,F:F)</f>
        <v>128</v>
      </c>
    </row>
    <row r="6468" spans="1:7" ht="21" x14ac:dyDescent="0.25">
      <c r="A6468" s="114" t="s">
        <v>17906</v>
      </c>
      <c r="B6468" s="101" t="s">
        <v>7639</v>
      </c>
      <c r="C6468" s="101" t="str">
        <f t="shared" si="202"/>
        <v>Formula</v>
      </c>
      <c r="D6468" s="101" t="s">
        <v>7638</v>
      </c>
      <c r="E6468" s="101" t="s">
        <v>18001</v>
      </c>
      <c r="F6468" s="104">
        <v>8</v>
      </c>
      <c r="G6468" s="77">
        <f t="shared" si="203"/>
        <v>128</v>
      </c>
    </row>
    <row r="6469" spans="1:7" ht="21" x14ac:dyDescent="0.25">
      <c r="A6469" s="115" t="s">
        <v>18033</v>
      </c>
      <c r="B6469" s="102" t="s">
        <v>7639</v>
      </c>
      <c r="C6469" s="101" t="str">
        <f t="shared" si="202"/>
        <v>Formula</v>
      </c>
      <c r="D6469" s="102" t="s">
        <v>7638</v>
      </c>
      <c r="E6469" s="102" t="s">
        <v>18057</v>
      </c>
      <c r="F6469" s="105">
        <v>1</v>
      </c>
      <c r="G6469" s="77">
        <f t="shared" si="203"/>
        <v>128</v>
      </c>
    </row>
    <row r="6470" spans="1:7" ht="21" x14ac:dyDescent="0.25">
      <c r="A6470" s="114" t="s">
        <v>5267</v>
      </c>
      <c r="B6470" s="101" t="s">
        <v>7610</v>
      </c>
      <c r="C6470" s="101" t="str">
        <f t="shared" si="202"/>
        <v>Formula</v>
      </c>
      <c r="D6470" s="101" t="s">
        <v>7609</v>
      </c>
      <c r="E6470" s="101" t="s">
        <v>7612</v>
      </c>
      <c r="F6470" s="104">
        <v>119</v>
      </c>
      <c r="G6470" s="77">
        <f t="shared" si="203"/>
        <v>325</v>
      </c>
    </row>
    <row r="6471" spans="1:7" ht="21" x14ac:dyDescent="0.25">
      <c r="A6471" s="115" t="s">
        <v>5268</v>
      </c>
      <c r="B6471" s="102" t="s">
        <v>7610</v>
      </c>
      <c r="C6471" s="101" t="str">
        <f t="shared" si="202"/>
        <v>Formula</v>
      </c>
      <c r="D6471" s="102" t="s">
        <v>7609</v>
      </c>
      <c r="E6471" s="102" t="s">
        <v>7611</v>
      </c>
      <c r="F6471" s="105">
        <v>150</v>
      </c>
      <c r="G6471" s="77">
        <f t="shared" si="203"/>
        <v>325</v>
      </c>
    </row>
    <row r="6472" spans="1:7" ht="21" x14ac:dyDescent="0.25">
      <c r="A6472" s="114" t="s">
        <v>5269</v>
      </c>
      <c r="B6472" s="101" t="s">
        <v>7610</v>
      </c>
      <c r="C6472" s="101" t="str">
        <f t="shared" si="202"/>
        <v>Formula</v>
      </c>
      <c r="D6472" s="101" t="s">
        <v>7609</v>
      </c>
      <c r="E6472" s="101" t="s">
        <v>7608</v>
      </c>
      <c r="F6472" s="104">
        <v>25</v>
      </c>
      <c r="G6472" s="77">
        <f t="shared" si="203"/>
        <v>325</v>
      </c>
    </row>
    <row r="6473" spans="1:7" ht="21" x14ac:dyDescent="0.25">
      <c r="A6473" s="115" t="s">
        <v>17801</v>
      </c>
      <c r="B6473" s="102" t="s">
        <v>7610</v>
      </c>
      <c r="C6473" s="101" t="str">
        <f t="shared" si="202"/>
        <v>Formula</v>
      </c>
      <c r="D6473" s="102" t="s">
        <v>7609</v>
      </c>
      <c r="E6473" s="102" t="s">
        <v>17802</v>
      </c>
      <c r="F6473" s="105">
        <v>6</v>
      </c>
      <c r="G6473" s="77">
        <f t="shared" si="203"/>
        <v>325</v>
      </c>
    </row>
    <row r="6474" spans="1:7" ht="21" x14ac:dyDescent="0.25">
      <c r="A6474" s="114" t="s">
        <v>18949</v>
      </c>
      <c r="B6474" s="101" t="s">
        <v>7610</v>
      </c>
      <c r="C6474" s="101" t="str">
        <f t="shared" si="202"/>
        <v>Formula</v>
      </c>
      <c r="D6474" s="101" t="s">
        <v>7609</v>
      </c>
      <c r="E6474" s="101" t="s">
        <v>18950</v>
      </c>
      <c r="F6474" s="104">
        <v>25</v>
      </c>
      <c r="G6474" s="77">
        <f t="shared" si="203"/>
        <v>325</v>
      </c>
    </row>
    <row r="6475" spans="1:7" ht="21" x14ac:dyDescent="0.25">
      <c r="A6475" s="115" t="s">
        <v>5271</v>
      </c>
      <c r="B6475" s="102" t="s">
        <v>7603</v>
      </c>
      <c r="C6475" s="101" t="str">
        <f t="shared" si="202"/>
        <v>Formula</v>
      </c>
      <c r="D6475" s="102" t="s">
        <v>7602</v>
      </c>
      <c r="E6475" s="102" t="s">
        <v>7604</v>
      </c>
      <c r="F6475" s="105">
        <v>20</v>
      </c>
      <c r="G6475" s="77">
        <f t="shared" si="203"/>
        <v>44</v>
      </c>
    </row>
    <row r="6476" spans="1:7" ht="21" x14ac:dyDescent="0.25">
      <c r="A6476" s="114" t="s">
        <v>5272</v>
      </c>
      <c r="B6476" s="101" t="s">
        <v>7603</v>
      </c>
      <c r="C6476" s="101" t="str">
        <f t="shared" si="202"/>
        <v>Formula</v>
      </c>
      <c r="D6476" s="101" t="s">
        <v>7602</v>
      </c>
      <c r="E6476" s="101" t="s">
        <v>7601</v>
      </c>
      <c r="F6476" s="104">
        <v>24</v>
      </c>
      <c r="G6476" s="77">
        <f t="shared" si="203"/>
        <v>44</v>
      </c>
    </row>
    <row r="6477" spans="1:7" ht="21" x14ac:dyDescent="0.25">
      <c r="A6477" s="115" t="s">
        <v>5273</v>
      </c>
      <c r="B6477" s="102" t="s">
        <v>7597</v>
      </c>
      <c r="C6477" s="101" t="str">
        <f t="shared" si="202"/>
        <v>Formula</v>
      </c>
      <c r="D6477" s="102" t="s">
        <v>7596</v>
      </c>
      <c r="E6477" s="102" t="s">
        <v>7600</v>
      </c>
      <c r="F6477" s="105">
        <v>150</v>
      </c>
      <c r="G6477" s="77">
        <f t="shared" si="203"/>
        <v>498</v>
      </c>
    </row>
    <row r="6478" spans="1:7" ht="21" x14ac:dyDescent="0.25">
      <c r="A6478" s="114" t="s">
        <v>5274</v>
      </c>
      <c r="B6478" s="101" t="s">
        <v>7597</v>
      </c>
      <c r="C6478" s="101" t="str">
        <f t="shared" si="202"/>
        <v>Formula</v>
      </c>
      <c r="D6478" s="101" t="s">
        <v>7596</v>
      </c>
      <c r="E6478" s="101" t="s">
        <v>7599</v>
      </c>
      <c r="F6478" s="104">
        <v>148</v>
      </c>
      <c r="G6478" s="77">
        <f t="shared" si="203"/>
        <v>498</v>
      </c>
    </row>
    <row r="6479" spans="1:7" ht="21" x14ac:dyDescent="0.25">
      <c r="A6479" s="115" t="s">
        <v>5275</v>
      </c>
      <c r="B6479" s="102" t="s">
        <v>7597</v>
      </c>
      <c r="C6479" s="101" t="str">
        <f t="shared" si="202"/>
        <v>Formula</v>
      </c>
      <c r="D6479" s="102" t="s">
        <v>7596</v>
      </c>
      <c r="E6479" s="102" t="s">
        <v>7598</v>
      </c>
      <c r="F6479" s="105">
        <v>200</v>
      </c>
      <c r="G6479" s="77">
        <f t="shared" si="203"/>
        <v>498</v>
      </c>
    </row>
    <row r="6480" spans="1:7" ht="21" x14ac:dyDescent="0.25">
      <c r="A6480" s="114" t="s">
        <v>5282</v>
      </c>
      <c r="B6480" s="101" t="s">
        <v>7571</v>
      </c>
      <c r="C6480" s="101" t="str">
        <f t="shared" si="202"/>
        <v>Formula</v>
      </c>
      <c r="D6480" s="101" t="s">
        <v>7570</v>
      </c>
      <c r="E6480" s="101" t="s">
        <v>7576</v>
      </c>
      <c r="F6480" s="104">
        <v>104</v>
      </c>
      <c r="G6480" s="77">
        <f t="shared" si="203"/>
        <v>247</v>
      </c>
    </row>
    <row r="6481" spans="1:7" ht="21" x14ac:dyDescent="0.25">
      <c r="A6481" s="115" t="s">
        <v>5283</v>
      </c>
      <c r="B6481" s="102" t="s">
        <v>7571</v>
      </c>
      <c r="C6481" s="101" t="str">
        <f t="shared" si="202"/>
        <v>Formula</v>
      </c>
      <c r="D6481" s="102" t="s">
        <v>7570</v>
      </c>
      <c r="E6481" s="102" t="s">
        <v>7575</v>
      </c>
      <c r="F6481" s="105">
        <v>40</v>
      </c>
      <c r="G6481" s="77">
        <f t="shared" si="203"/>
        <v>247</v>
      </c>
    </row>
    <row r="6482" spans="1:7" ht="21" x14ac:dyDescent="0.25">
      <c r="A6482" s="114" t="s">
        <v>5284</v>
      </c>
      <c r="B6482" s="101" t="s">
        <v>7571</v>
      </c>
      <c r="C6482" s="101" t="str">
        <f t="shared" si="202"/>
        <v>Formula</v>
      </c>
      <c r="D6482" s="101" t="s">
        <v>7570</v>
      </c>
      <c r="E6482" s="101" t="s">
        <v>7574</v>
      </c>
      <c r="F6482" s="104">
        <v>20</v>
      </c>
      <c r="G6482" s="77">
        <f t="shared" si="203"/>
        <v>247</v>
      </c>
    </row>
    <row r="6483" spans="1:7" ht="21" x14ac:dyDescent="0.25">
      <c r="A6483" s="115" t="s">
        <v>5285</v>
      </c>
      <c r="B6483" s="102" t="s">
        <v>7571</v>
      </c>
      <c r="C6483" s="101" t="str">
        <f t="shared" si="202"/>
        <v>Formula</v>
      </c>
      <c r="D6483" s="102" t="s">
        <v>7570</v>
      </c>
      <c r="E6483" s="102" t="s">
        <v>7573</v>
      </c>
      <c r="F6483" s="105">
        <v>40</v>
      </c>
      <c r="G6483" s="77">
        <f t="shared" si="203"/>
        <v>247</v>
      </c>
    </row>
    <row r="6484" spans="1:7" ht="21" x14ac:dyDescent="0.25">
      <c r="A6484" s="114" t="s">
        <v>5286</v>
      </c>
      <c r="B6484" s="101" t="s">
        <v>7571</v>
      </c>
      <c r="C6484" s="101" t="str">
        <f t="shared" si="202"/>
        <v>Formula</v>
      </c>
      <c r="D6484" s="101" t="s">
        <v>7570</v>
      </c>
      <c r="E6484" s="101" t="s">
        <v>7572</v>
      </c>
      <c r="F6484" s="104">
        <v>30</v>
      </c>
      <c r="G6484" s="77">
        <f t="shared" si="203"/>
        <v>247</v>
      </c>
    </row>
    <row r="6485" spans="1:7" ht="21" x14ac:dyDescent="0.25">
      <c r="A6485" s="115" t="s">
        <v>5287</v>
      </c>
      <c r="B6485" s="102" t="s">
        <v>7571</v>
      </c>
      <c r="C6485" s="101" t="str">
        <f t="shared" si="202"/>
        <v>Formula</v>
      </c>
      <c r="D6485" s="102" t="s">
        <v>7570</v>
      </c>
      <c r="E6485" s="102" t="s">
        <v>7569</v>
      </c>
      <c r="F6485" s="105">
        <v>1</v>
      </c>
      <c r="G6485" s="77">
        <f t="shared" si="203"/>
        <v>247</v>
      </c>
    </row>
    <row r="6486" spans="1:7" ht="21" x14ac:dyDescent="0.25">
      <c r="A6486" s="114" t="s">
        <v>18199</v>
      </c>
      <c r="B6486" s="101" t="s">
        <v>7571</v>
      </c>
      <c r="C6486" s="101" t="str">
        <f t="shared" si="202"/>
        <v>Formula</v>
      </c>
      <c r="D6486" s="101" t="s">
        <v>7570</v>
      </c>
      <c r="E6486" s="101" t="s">
        <v>18222</v>
      </c>
      <c r="F6486" s="104">
        <v>12</v>
      </c>
      <c r="G6486" s="77">
        <f t="shared" si="203"/>
        <v>247</v>
      </c>
    </row>
    <row r="6487" spans="1:7" ht="21" x14ac:dyDescent="0.25">
      <c r="A6487" s="115" t="s">
        <v>5288</v>
      </c>
      <c r="B6487" s="102" t="s">
        <v>7568</v>
      </c>
      <c r="C6487" s="101" t="str">
        <f t="shared" si="202"/>
        <v>Formula</v>
      </c>
      <c r="D6487" s="102" t="s">
        <v>7567</v>
      </c>
      <c r="E6487" s="102" t="s">
        <v>7566</v>
      </c>
      <c r="F6487" s="105">
        <v>128</v>
      </c>
      <c r="G6487" s="77">
        <f t="shared" si="203"/>
        <v>128</v>
      </c>
    </row>
    <row r="6488" spans="1:7" ht="21" x14ac:dyDescent="0.25">
      <c r="A6488" s="114" t="s">
        <v>5293</v>
      </c>
      <c r="B6488" s="101" t="s">
        <v>7554</v>
      </c>
      <c r="C6488" s="101" t="str">
        <f t="shared" si="202"/>
        <v>Formula</v>
      </c>
      <c r="D6488" s="101" t="s">
        <v>7553</v>
      </c>
      <c r="E6488" s="101" t="s">
        <v>7552</v>
      </c>
      <c r="F6488" s="104">
        <v>70</v>
      </c>
      <c r="G6488" s="77">
        <f t="shared" si="203"/>
        <v>70</v>
      </c>
    </row>
    <row r="6489" spans="1:7" ht="21" x14ac:dyDescent="0.25">
      <c r="A6489" s="115" t="s">
        <v>5295</v>
      </c>
      <c r="B6489" s="102" t="s">
        <v>7548</v>
      </c>
      <c r="C6489" s="101" t="str">
        <f t="shared" si="202"/>
        <v>Formula</v>
      </c>
      <c r="D6489" s="102" t="s">
        <v>7547</v>
      </c>
      <c r="E6489" s="102" t="s">
        <v>7546</v>
      </c>
      <c r="F6489" s="105">
        <v>140</v>
      </c>
      <c r="G6489" s="77">
        <f t="shared" si="203"/>
        <v>140</v>
      </c>
    </row>
    <row r="6490" spans="1:7" ht="21" x14ac:dyDescent="0.25">
      <c r="A6490" s="114" t="s">
        <v>5297</v>
      </c>
      <c r="B6490" s="101" t="s">
        <v>7542</v>
      </c>
      <c r="C6490" s="101" t="str">
        <f t="shared" si="202"/>
        <v>Formula</v>
      </c>
      <c r="D6490" s="101" t="s">
        <v>7541</v>
      </c>
      <c r="E6490" s="101" t="s">
        <v>7540</v>
      </c>
      <c r="F6490" s="104">
        <v>38</v>
      </c>
      <c r="G6490" s="77">
        <f t="shared" si="203"/>
        <v>38</v>
      </c>
    </row>
    <row r="6491" spans="1:7" ht="21" x14ac:dyDescent="0.25">
      <c r="A6491" s="115" t="s">
        <v>5299</v>
      </c>
      <c r="B6491" s="102" t="s">
        <v>7537</v>
      </c>
      <c r="C6491" s="101" t="str">
        <f t="shared" si="202"/>
        <v>Formula</v>
      </c>
      <c r="D6491" s="102" t="s">
        <v>7536</v>
      </c>
      <c r="E6491" s="102" t="s">
        <v>7535</v>
      </c>
      <c r="F6491" s="105">
        <v>321</v>
      </c>
      <c r="G6491" s="77">
        <f t="shared" si="203"/>
        <v>321</v>
      </c>
    </row>
    <row r="6492" spans="1:7" ht="21" x14ac:dyDescent="0.25">
      <c r="A6492" s="114" t="s">
        <v>5301</v>
      </c>
      <c r="B6492" s="101" t="s">
        <v>7532</v>
      </c>
      <c r="C6492" s="101" t="str">
        <f t="shared" si="202"/>
        <v>Formula</v>
      </c>
      <c r="D6492" s="101" t="s">
        <v>7531</v>
      </c>
      <c r="E6492" s="101" t="s">
        <v>7530</v>
      </c>
      <c r="F6492" s="104">
        <v>289</v>
      </c>
      <c r="G6492" s="77">
        <f t="shared" si="203"/>
        <v>289</v>
      </c>
    </row>
    <row r="6493" spans="1:7" ht="21" x14ac:dyDescent="0.25">
      <c r="A6493" s="115" t="s">
        <v>5310</v>
      </c>
      <c r="B6493" s="102" t="s">
        <v>7511</v>
      </c>
      <c r="C6493" s="101" t="str">
        <f t="shared" si="202"/>
        <v>Formula</v>
      </c>
      <c r="D6493" s="102" t="s">
        <v>7510</v>
      </c>
      <c r="E6493" s="102" t="s">
        <v>7509</v>
      </c>
      <c r="F6493" s="105">
        <v>30</v>
      </c>
      <c r="G6493" s="77">
        <f t="shared" si="203"/>
        <v>30</v>
      </c>
    </row>
    <row r="6494" spans="1:7" ht="21" x14ac:dyDescent="0.25">
      <c r="A6494" s="114" t="s">
        <v>5315</v>
      </c>
      <c r="B6494" s="101" t="s">
        <v>7498</v>
      </c>
      <c r="C6494" s="101" t="str">
        <f t="shared" si="202"/>
        <v>Formula</v>
      </c>
      <c r="D6494" s="101" t="s">
        <v>7497</v>
      </c>
      <c r="E6494" s="101" t="s">
        <v>6881</v>
      </c>
      <c r="F6494" s="104">
        <v>75</v>
      </c>
      <c r="G6494" s="77">
        <f t="shared" si="203"/>
        <v>75</v>
      </c>
    </row>
    <row r="6495" spans="1:7" ht="21" x14ac:dyDescent="0.25">
      <c r="A6495" s="115" t="s">
        <v>5316</v>
      </c>
      <c r="B6495" s="102" t="s">
        <v>7496</v>
      </c>
      <c r="C6495" s="101" t="str">
        <f t="shared" si="202"/>
        <v>Formula</v>
      </c>
      <c r="D6495" s="102" t="s">
        <v>7495</v>
      </c>
      <c r="E6495" s="102" t="s">
        <v>7494</v>
      </c>
      <c r="F6495" s="105">
        <v>17</v>
      </c>
      <c r="G6495" s="77">
        <f t="shared" si="203"/>
        <v>17</v>
      </c>
    </row>
    <row r="6496" spans="1:7" ht="21" x14ac:dyDescent="0.25">
      <c r="A6496" s="114" t="s">
        <v>5318</v>
      </c>
      <c r="B6496" s="101" t="s">
        <v>7489</v>
      </c>
      <c r="C6496" s="101" t="str">
        <f t="shared" si="202"/>
        <v>Formula</v>
      </c>
      <c r="D6496" s="101" t="s">
        <v>7488</v>
      </c>
      <c r="E6496" s="101" t="s">
        <v>7491</v>
      </c>
      <c r="F6496" s="104">
        <v>116</v>
      </c>
      <c r="G6496" s="77">
        <f t="shared" si="203"/>
        <v>288</v>
      </c>
    </row>
    <row r="6497" spans="1:7" ht="21" x14ac:dyDescent="0.25">
      <c r="A6497" s="115" t="s">
        <v>5319</v>
      </c>
      <c r="B6497" s="102" t="s">
        <v>7489</v>
      </c>
      <c r="C6497" s="101" t="str">
        <f t="shared" si="202"/>
        <v>Formula</v>
      </c>
      <c r="D6497" s="102" t="s">
        <v>7488</v>
      </c>
      <c r="E6497" s="102" t="s">
        <v>7490</v>
      </c>
      <c r="F6497" s="105">
        <v>152</v>
      </c>
      <c r="G6497" s="77">
        <f t="shared" si="203"/>
        <v>288</v>
      </c>
    </row>
    <row r="6498" spans="1:7" ht="21" x14ac:dyDescent="0.25">
      <c r="A6498" s="114" t="s">
        <v>5320</v>
      </c>
      <c r="B6498" s="101" t="s">
        <v>7489</v>
      </c>
      <c r="C6498" s="101" t="str">
        <f t="shared" si="202"/>
        <v>Formula</v>
      </c>
      <c r="D6498" s="101" t="s">
        <v>7488</v>
      </c>
      <c r="E6498" s="101" t="s">
        <v>6922</v>
      </c>
      <c r="F6498" s="104">
        <v>20</v>
      </c>
      <c r="G6498" s="77">
        <f t="shared" si="203"/>
        <v>288</v>
      </c>
    </row>
    <row r="6499" spans="1:7" ht="21" x14ac:dyDescent="0.25">
      <c r="A6499" s="115" t="s">
        <v>5324</v>
      </c>
      <c r="B6499" s="102" t="s">
        <v>7480</v>
      </c>
      <c r="C6499" s="101" t="str">
        <f t="shared" si="202"/>
        <v>Formula</v>
      </c>
      <c r="D6499" s="102" t="s">
        <v>7479</v>
      </c>
      <c r="E6499" s="102" t="s">
        <v>7102</v>
      </c>
      <c r="F6499" s="105">
        <v>45</v>
      </c>
      <c r="G6499" s="77">
        <f t="shared" si="203"/>
        <v>45</v>
      </c>
    </row>
    <row r="6500" spans="1:7" ht="21" x14ac:dyDescent="0.25">
      <c r="A6500" s="114" t="s">
        <v>5327</v>
      </c>
      <c r="B6500" s="101" t="s">
        <v>7472</v>
      </c>
      <c r="C6500" s="101" t="str">
        <f t="shared" si="202"/>
        <v>Formula</v>
      </c>
      <c r="D6500" s="101" t="s">
        <v>7471</v>
      </c>
      <c r="E6500" s="101" t="s">
        <v>7473</v>
      </c>
      <c r="F6500" s="104">
        <v>80</v>
      </c>
      <c r="G6500" s="77">
        <f t="shared" si="203"/>
        <v>95</v>
      </c>
    </row>
    <row r="6501" spans="1:7" ht="21" x14ac:dyDescent="0.25">
      <c r="A6501" s="115" t="s">
        <v>5328</v>
      </c>
      <c r="B6501" s="102" t="s">
        <v>7472</v>
      </c>
      <c r="C6501" s="101" t="str">
        <f t="shared" si="202"/>
        <v>Formula</v>
      </c>
      <c r="D6501" s="102" t="s">
        <v>7471</v>
      </c>
      <c r="E6501" s="102" t="s">
        <v>7470</v>
      </c>
      <c r="F6501" s="105">
        <v>15</v>
      </c>
      <c r="G6501" s="77">
        <f t="shared" si="203"/>
        <v>95</v>
      </c>
    </row>
    <row r="6502" spans="1:7" ht="21" x14ac:dyDescent="0.25">
      <c r="A6502" s="114" t="s">
        <v>5330</v>
      </c>
      <c r="B6502" s="101" t="s">
        <v>7467</v>
      </c>
      <c r="C6502" s="101" t="str">
        <f t="shared" si="202"/>
        <v>Formula</v>
      </c>
      <c r="D6502" s="101" t="s">
        <v>7466</v>
      </c>
      <c r="E6502" s="101" t="s">
        <v>6881</v>
      </c>
      <c r="F6502" s="104">
        <v>50</v>
      </c>
      <c r="G6502" s="77">
        <f t="shared" si="203"/>
        <v>50</v>
      </c>
    </row>
    <row r="6503" spans="1:7" ht="21" x14ac:dyDescent="0.25">
      <c r="A6503" s="115" t="s">
        <v>5342</v>
      </c>
      <c r="B6503" s="102" t="s">
        <v>7439</v>
      </c>
      <c r="C6503" s="101" t="str">
        <f t="shared" si="202"/>
        <v>Formula</v>
      </c>
      <c r="D6503" s="102" t="s">
        <v>7438</v>
      </c>
      <c r="E6503" s="102" t="s">
        <v>7437</v>
      </c>
      <c r="F6503" s="105">
        <v>142</v>
      </c>
      <c r="G6503" s="77">
        <f t="shared" si="203"/>
        <v>142</v>
      </c>
    </row>
    <row r="6504" spans="1:7" ht="21" x14ac:dyDescent="0.25">
      <c r="A6504" s="114" t="s">
        <v>5349</v>
      </c>
      <c r="B6504" s="101" t="s">
        <v>7422</v>
      </c>
      <c r="C6504" s="101" t="str">
        <f t="shared" si="202"/>
        <v>Formula</v>
      </c>
      <c r="D6504" s="101" t="s">
        <v>7421</v>
      </c>
      <c r="E6504" s="101" t="s">
        <v>7420</v>
      </c>
      <c r="F6504" s="104">
        <v>72</v>
      </c>
      <c r="G6504" s="77">
        <f t="shared" si="203"/>
        <v>72</v>
      </c>
    </row>
    <row r="6505" spans="1:7" ht="21" x14ac:dyDescent="0.25">
      <c r="A6505" s="115" t="s">
        <v>5352</v>
      </c>
      <c r="B6505" s="102" t="s">
        <v>7413</v>
      </c>
      <c r="C6505" s="101" t="str">
        <f t="shared" si="202"/>
        <v>Formula</v>
      </c>
      <c r="D6505" s="102" t="s">
        <v>7412</v>
      </c>
      <c r="E6505" s="102" t="s">
        <v>6881</v>
      </c>
      <c r="F6505" s="105">
        <v>194</v>
      </c>
      <c r="G6505" s="77">
        <f t="shared" si="203"/>
        <v>194</v>
      </c>
    </row>
    <row r="6506" spans="1:7" ht="21" x14ac:dyDescent="0.25">
      <c r="A6506" s="114" t="s">
        <v>5358</v>
      </c>
      <c r="B6506" s="101" t="s">
        <v>7398</v>
      </c>
      <c r="C6506" s="101" t="str">
        <f t="shared" si="202"/>
        <v>Formula</v>
      </c>
      <c r="D6506" s="101" t="s">
        <v>7397</v>
      </c>
      <c r="E6506" s="101" t="s">
        <v>7396</v>
      </c>
      <c r="F6506" s="104">
        <v>24</v>
      </c>
      <c r="G6506" s="77">
        <f t="shared" si="203"/>
        <v>24</v>
      </c>
    </row>
    <row r="6507" spans="1:7" ht="21" x14ac:dyDescent="0.25">
      <c r="A6507" s="115" t="s">
        <v>5360</v>
      </c>
      <c r="B6507" s="102" t="s">
        <v>7393</v>
      </c>
      <c r="C6507" s="101" t="str">
        <f t="shared" si="202"/>
        <v>Formula</v>
      </c>
      <c r="D6507" s="102" t="s">
        <v>7392</v>
      </c>
      <c r="E6507" s="102" t="s">
        <v>7391</v>
      </c>
      <c r="F6507" s="105">
        <v>260</v>
      </c>
      <c r="G6507" s="77">
        <f t="shared" si="203"/>
        <v>260</v>
      </c>
    </row>
    <row r="6508" spans="1:7" ht="21" x14ac:dyDescent="0.25">
      <c r="A6508" s="114" t="s">
        <v>5361</v>
      </c>
      <c r="B6508" s="101" t="s">
        <v>7390</v>
      </c>
      <c r="C6508" s="101" t="str">
        <f t="shared" si="202"/>
        <v>Formula</v>
      </c>
      <c r="D6508" s="101" t="s">
        <v>7389</v>
      </c>
      <c r="E6508" s="101" t="s">
        <v>7388</v>
      </c>
      <c r="F6508" s="104">
        <v>86</v>
      </c>
      <c r="G6508" s="77">
        <f t="shared" si="203"/>
        <v>86</v>
      </c>
    </row>
    <row r="6509" spans="1:7" ht="21" x14ac:dyDescent="0.25">
      <c r="A6509" s="115" t="s">
        <v>5362</v>
      </c>
      <c r="B6509" s="102" t="s">
        <v>7387</v>
      </c>
      <c r="C6509" s="101" t="str">
        <f t="shared" si="202"/>
        <v>Formula</v>
      </c>
      <c r="D6509" s="102" t="s">
        <v>7386</v>
      </c>
      <c r="E6509" s="102" t="s">
        <v>6881</v>
      </c>
      <c r="F6509" s="105">
        <v>50</v>
      </c>
      <c r="G6509" s="77">
        <f t="shared" si="203"/>
        <v>50</v>
      </c>
    </row>
    <row r="6510" spans="1:7" ht="21" x14ac:dyDescent="0.25">
      <c r="A6510" s="114" t="s">
        <v>5370</v>
      </c>
      <c r="B6510" s="101" t="s">
        <v>7369</v>
      </c>
      <c r="C6510" s="101" t="str">
        <f t="shared" si="202"/>
        <v>Formula</v>
      </c>
      <c r="D6510" s="101" t="s">
        <v>7368</v>
      </c>
      <c r="E6510" s="101" t="s">
        <v>7367</v>
      </c>
      <c r="F6510" s="104">
        <v>80</v>
      </c>
      <c r="G6510" s="77">
        <f t="shared" si="203"/>
        <v>80</v>
      </c>
    </row>
    <row r="6511" spans="1:7" ht="21" x14ac:dyDescent="0.25">
      <c r="A6511" s="115" t="s">
        <v>5371</v>
      </c>
      <c r="B6511" s="102" t="s">
        <v>7366</v>
      </c>
      <c r="C6511" s="101" t="str">
        <f t="shared" si="202"/>
        <v>Formula</v>
      </c>
      <c r="D6511" s="102" t="s">
        <v>7365</v>
      </c>
      <c r="E6511" s="102" t="s">
        <v>6881</v>
      </c>
      <c r="F6511" s="105">
        <v>84</v>
      </c>
      <c r="G6511" s="77">
        <f t="shared" si="203"/>
        <v>84</v>
      </c>
    </row>
    <row r="6512" spans="1:7" ht="21" x14ac:dyDescent="0.25">
      <c r="A6512" s="114" t="s">
        <v>5372</v>
      </c>
      <c r="B6512" s="101" t="s">
        <v>7364</v>
      </c>
      <c r="C6512" s="101" t="str">
        <f t="shared" si="202"/>
        <v>Formula</v>
      </c>
      <c r="D6512" s="101" t="s">
        <v>7363</v>
      </c>
      <c r="E6512" s="101" t="s">
        <v>7362</v>
      </c>
      <c r="F6512" s="104">
        <v>33</v>
      </c>
      <c r="G6512" s="77">
        <f t="shared" si="203"/>
        <v>33</v>
      </c>
    </row>
    <row r="6513" spans="1:7" ht="21" x14ac:dyDescent="0.25">
      <c r="A6513" s="115" t="s">
        <v>5373</v>
      </c>
      <c r="B6513" s="102" t="s">
        <v>7361</v>
      </c>
      <c r="C6513" s="101" t="str">
        <f t="shared" si="202"/>
        <v>Formula</v>
      </c>
      <c r="D6513" s="102" t="s">
        <v>7360</v>
      </c>
      <c r="E6513" s="102" t="s">
        <v>6881</v>
      </c>
      <c r="F6513" s="105">
        <v>39</v>
      </c>
      <c r="G6513" s="77">
        <f t="shared" si="203"/>
        <v>39</v>
      </c>
    </row>
    <row r="6514" spans="1:7" ht="21" x14ac:dyDescent="0.25">
      <c r="A6514" s="114" t="s">
        <v>5374</v>
      </c>
      <c r="B6514" s="101" t="s">
        <v>7358</v>
      </c>
      <c r="C6514" s="101" t="str">
        <f t="shared" si="202"/>
        <v>Formula</v>
      </c>
      <c r="D6514" s="101" t="s">
        <v>7357</v>
      </c>
      <c r="E6514" s="101" t="s">
        <v>7359</v>
      </c>
      <c r="F6514" s="104">
        <v>105</v>
      </c>
      <c r="G6514" s="77">
        <f t="shared" si="203"/>
        <v>118</v>
      </c>
    </row>
    <row r="6515" spans="1:7" ht="21" x14ac:dyDescent="0.25">
      <c r="A6515" s="115" t="s">
        <v>5375</v>
      </c>
      <c r="B6515" s="102" t="s">
        <v>7358</v>
      </c>
      <c r="C6515" s="101" t="str">
        <f t="shared" si="202"/>
        <v>Formula</v>
      </c>
      <c r="D6515" s="102" t="s">
        <v>7357</v>
      </c>
      <c r="E6515" s="102" t="s">
        <v>7356</v>
      </c>
      <c r="F6515" s="105">
        <v>10</v>
      </c>
      <c r="G6515" s="77">
        <f t="shared" si="203"/>
        <v>118</v>
      </c>
    </row>
    <row r="6516" spans="1:7" ht="21" x14ac:dyDescent="0.25">
      <c r="A6516" s="114" t="s">
        <v>18398</v>
      </c>
      <c r="B6516" s="101" t="s">
        <v>7358</v>
      </c>
      <c r="C6516" s="101" t="str">
        <f t="shared" si="202"/>
        <v>Formula</v>
      </c>
      <c r="D6516" s="101" t="s">
        <v>7357</v>
      </c>
      <c r="E6516" s="101" t="s">
        <v>18461</v>
      </c>
      <c r="F6516" s="104">
        <v>3</v>
      </c>
      <c r="G6516" s="77">
        <f t="shared" si="203"/>
        <v>118</v>
      </c>
    </row>
    <row r="6517" spans="1:7" x14ac:dyDescent="0.25">
      <c r="A6517" s="115" t="s">
        <v>5376</v>
      </c>
      <c r="B6517" s="102" t="s">
        <v>7355</v>
      </c>
      <c r="C6517" s="101" t="str">
        <f t="shared" si="202"/>
        <v>Formula</v>
      </c>
      <c r="D6517" s="102" t="s">
        <v>7354</v>
      </c>
      <c r="E6517" s="102" t="s">
        <v>7353</v>
      </c>
      <c r="F6517" s="105">
        <v>242</v>
      </c>
      <c r="G6517" s="77">
        <f t="shared" si="203"/>
        <v>243</v>
      </c>
    </row>
    <row r="6518" spans="1:7" x14ac:dyDescent="0.25">
      <c r="A6518" s="114" t="s">
        <v>18323</v>
      </c>
      <c r="B6518" s="101" t="s">
        <v>7355</v>
      </c>
      <c r="C6518" s="101" t="str">
        <f t="shared" si="202"/>
        <v>Formula</v>
      </c>
      <c r="D6518" s="101" t="s">
        <v>7354</v>
      </c>
      <c r="E6518" s="101" t="s">
        <v>18324</v>
      </c>
      <c r="F6518" s="104">
        <v>1</v>
      </c>
      <c r="G6518" s="77">
        <f t="shared" si="203"/>
        <v>243</v>
      </c>
    </row>
    <row r="6519" spans="1:7" ht="21" x14ac:dyDescent="0.25">
      <c r="A6519" s="115" t="s">
        <v>5386</v>
      </c>
      <c r="B6519" s="102" t="s">
        <v>7331</v>
      </c>
      <c r="C6519" s="101" t="str">
        <f t="shared" si="202"/>
        <v>Formula</v>
      </c>
      <c r="D6519" s="102" t="s">
        <v>7330</v>
      </c>
      <c r="E6519" s="102" t="s">
        <v>6881</v>
      </c>
      <c r="F6519" s="105">
        <v>123</v>
      </c>
      <c r="G6519" s="77">
        <f t="shared" si="203"/>
        <v>123</v>
      </c>
    </row>
    <row r="6520" spans="1:7" ht="21" x14ac:dyDescent="0.25">
      <c r="A6520" s="114" t="s">
        <v>5388</v>
      </c>
      <c r="B6520" s="101" t="s">
        <v>7326</v>
      </c>
      <c r="C6520" s="101" t="str">
        <f t="shared" si="202"/>
        <v>Formula</v>
      </c>
      <c r="D6520" s="101" t="s">
        <v>7325</v>
      </c>
      <c r="E6520" s="101" t="s">
        <v>7102</v>
      </c>
      <c r="F6520" s="104">
        <v>40</v>
      </c>
      <c r="G6520" s="77">
        <f t="shared" si="203"/>
        <v>40</v>
      </c>
    </row>
    <row r="6521" spans="1:7" ht="21" x14ac:dyDescent="0.25">
      <c r="A6521" s="115" t="s">
        <v>5396</v>
      </c>
      <c r="B6521" s="102" t="s">
        <v>7308</v>
      </c>
      <c r="C6521" s="101" t="str">
        <f t="shared" si="202"/>
        <v>Formula</v>
      </c>
      <c r="D6521" s="102" t="s">
        <v>7307</v>
      </c>
      <c r="E6521" s="102" t="s">
        <v>18325</v>
      </c>
      <c r="F6521" s="105">
        <v>125</v>
      </c>
      <c r="G6521" s="77">
        <f t="shared" si="203"/>
        <v>125</v>
      </c>
    </row>
    <row r="6522" spans="1:7" ht="21" x14ac:dyDescent="0.25">
      <c r="A6522" s="114" t="s">
        <v>5397</v>
      </c>
      <c r="B6522" s="101" t="s">
        <v>7306</v>
      </c>
      <c r="C6522" s="101" t="str">
        <f t="shared" si="202"/>
        <v>Formula</v>
      </c>
      <c r="D6522" s="101" t="s">
        <v>7305</v>
      </c>
      <c r="E6522" s="101" t="s">
        <v>6881</v>
      </c>
      <c r="F6522" s="104">
        <v>34</v>
      </c>
      <c r="G6522" s="77">
        <f t="shared" si="203"/>
        <v>34</v>
      </c>
    </row>
    <row r="6523" spans="1:7" ht="21" x14ac:dyDescent="0.25">
      <c r="A6523" s="115" t="s">
        <v>5398</v>
      </c>
      <c r="B6523" s="102" t="s">
        <v>7304</v>
      </c>
      <c r="C6523" s="101" t="str">
        <f t="shared" si="202"/>
        <v>Formula</v>
      </c>
      <c r="D6523" s="102" t="s">
        <v>7303</v>
      </c>
      <c r="E6523" s="102" t="s">
        <v>6881</v>
      </c>
      <c r="F6523" s="105">
        <v>61</v>
      </c>
      <c r="G6523" s="77">
        <f t="shared" si="203"/>
        <v>61</v>
      </c>
    </row>
    <row r="6524" spans="1:7" ht="21" x14ac:dyDescent="0.25">
      <c r="A6524" s="114" t="s">
        <v>5399</v>
      </c>
      <c r="B6524" s="101" t="s">
        <v>7302</v>
      </c>
      <c r="C6524" s="101" t="str">
        <f t="shared" si="202"/>
        <v>Formula</v>
      </c>
      <c r="D6524" s="101" t="s">
        <v>7301</v>
      </c>
      <c r="E6524" s="101" t="s">
        <v>7300</v>
      </c>
      <c r="F6524" s="104">
        <v>38</v>
      </c>
      <c r="G6524" s="77">
        <f t="shared" si="203"/>
        <v>38</v>
      </c>
    </row>
    <row r="6525" spans="1:7" ht="21" x14ac:dyDescent="0.25">
      <c r="A6525" s="115" t="s">
        <v>5401</v>
      </c>
      <c r="B6525" s="102" t="s">
        <v>7296</v>
      </c>
      <c r="C6525" s="101" t="str">
        <f t="shared" si="202"/>
        <v>Formula</v>
      </c>
      <c r="D6525" s="102" t="s">
        <v>7295</v>
      </c>
      <c r="E6525" s="102" t="s">
        <v>6922</v>
      </c>
      <c r="F6525" s="105">
        <v>60</v>
      </c>
      <c r="G6525" s="77">
        <f t="shared" si="203"/>
        <v>60</v>
      </c>
    </row>
    <row r="6526" spans="1:7" ht="21" x14ac:dyDescent="0.25">
      <c r="A6526" s="114" t="s">
        <v>5403</v>
      </c>
      <c r="B6526" s="101" t="s">
        <v>7292</v>
      </c>
      <c r="C6526" s="101" t="str">
        <f t="shared" si="202"/>
        <v>Formula</v>
      </c>
      <c r="D6526" s="101" t="s">
        <v>7291</v>
      </c>
      <c r="E6526" s="101" t="s">
        <v>7290</v>
      </c>
      <c r="F6526" s="104">
        <v>70</v>
      </c>
      <c r="G6526" s="77">
        <f t="shared" si="203"/>
        <v>70</v>
      </c>
    </row>
    <row r="6527" spans="1:7" ht="21" x14ac:dyDescent="0.25">
      <c r="A6527" s="115" t="s">
        <v>5404</v>
      </c>
      <c r="B6527" s="102" t="s">
        <v>7289</v>
      </c>
      <c r="C6527" s="101" t="str">
        <f t="shared" si="202"/>
        <v>Formula</v>
      </c>
      <c r="D6527" s="102" t="s">
        <v>7288</v>
      </c>
      <c r="E6527" s="102" t="s">
        <v>6881</v>
      </c>
      <c r="F6527" s="105">
        <v>98</v>
      </c>
      <c r="G6527" s="77">
        <f t="shared" si="203"/>
        <v>98</v>
      </c>
    </row>
    <row r="6528" spans="1:7" ht="21" x14ac:dyDescent="0.25">
      <c r="A6528" s="114" t="s">
        <v>5406</v>
      </c>
      <c r="B6528" s="101" t="s">
        <v>7283</v>
      </c>
      <c r="C6528" s="101" t="str">
        <f t="shared" si="202"/>
        <v>Formula</v>
      </c>
      <c r="D6528" s="101" t="s">
        <v>7282</v>
      </c>
      <c r="E6528" s="101" t="s">
        <v>7284</v>
      </c>
      <c r="F6528" s="104">
        <v>100</v>
      </c>
      <c r="G6528" s="77">
        <f t="shared" si="203"/>
        <v>156</v>
      </c>
    </row>
    <row r="6529" spans="1:7" ht="21" x14ac:dyDescent="0.25">
      <c r="A6529" s="115" t="s">
        <v>5407</v>
      </c>
      <c r="B6529" s="102" t="s">
        <v>7283</v>
      </c>
      <c r="C6529" s="101" t="str">
        <f t="shared" si="202"/>
        <v>Formula</v>
      </c>
      <c r="D6529" s="102" t="s">
        <v>7282</v>
      </c>
      <c r="E6529" s="102" t="s">
        <v>6881</v>
      </c>
      <c r="F6529" s="105">
        <v>56</v>
      </c>
      <c r="G6529" s="77">
        <f t="shared" si="203"/>
        <v>156</v>
      </c>
    </row>
    <row r="6530" spans="1:7" x14ac:dyDescent="0.25">
      <c r="A6530" s="114" t="s">
        <v>5417</v>
      </c>
      <c r="B6530" s="101" t="s">
        <v>7261</v>
      </c>
      <c r="C6530" s="101" t="str">
        <f t="shared" si="202"/>
        <v>Formula</v>
      </c>
      <c r="D6530" s="101" t="s">
        <v>7260</v>
      </c>
      <c r="E6530" s="101" t="s">
        <v>7259</v>
      </c>
      <c r="F6530" s="104">
        <v>119</v>
      </c>
      <c r="G6530" s="77">
        <f t="shared" si="203"/>
        <v>119</v>
      </c>
    </row>
    <row r="6531" spans="1:7" ht="21" x14ac:dyDescent="0.25">
      <c r="A6531" s="115" t="s">
        <v>5428</v>
      </c>
      <c r="B6531" s="102" t="s">
        <v>7228</v>
      </c>
      <c r="C6531" s="101" t="str">
        <f t="shared" ref="C6531:C6594" si="204">IF(ISTEXT(VLOOKUP(B6531,$I$3:$I$12,1,FALSE)),"Alt sub","Formula")</f>
        <v>Formula</v>
      </c>
      <c r="D6531" s="102" t="s">
        <v>7227</v>
      </c>
      <c r="E6531" s="102" t="s">
        <v>6881</v>
      </c>
      <c r="F6531" s="105">
        <v>60</v>
      </c>
      <c r="G6531" s="77">
        <f t="shared" ref="G6531:G6594" si="205">SUMIF(B:B,B6531,F:F)</f>
        <v>60</v>
      </c>
    </row>
    <row r="6532" spans="1:7" ht="21" x14ac:dyDescent="0.25">
      <c r="A6532" s="114" t="s">
        <v>5431</v>
      </c>
      <c r="B6532" s="101" t="s">
        <v>7221</v>
      </c>
      <c r="C6532" s="101" t="str">
        <f t="shared" si="204"/>
        <v>Formula</v>
      </c>
      <c r="D6532" s="101" t="s">
        <v>7220</v>
      </c>
      <c r="E6532" s="101" t="s">
        <v>6922</v>
      </c>
      <c r="F6532" s="104">
        <v>48</v>
      </c>
      <c r="G6532" s="77">
        <f t="shared" si="205"/>
        <v>48</v>
      </c>
    </row>
    <row r="6533" spans="1:7" ht="21" x14ac:dyDescent="0.25">
      <c r="A6533" s="115" t="s">
        <v>5435</v>
      </c>
      <c r="B6533" s="102" t="s">
        <v>7213</v>
      </c>
      <c r="C6533" s="101" t="str">
        <f t="shared" si="204"/>
        <v>Formula</v>
      </c>
      <c r="D6533" s="102" t="s">
        <v>7212</v>
      </c>
      <c r="E6533" s="102" t="s">
        <v>7211</v>
      </c>
      <c r="F6533" s="105">
        <v>29</v>
      </c>
      <c r="G6533" s="77">
        <f t="shared" si="205"/>
        <v>29</v>
      </c>
    </row>
    <row r="6534" spans="1:7" ht="21" x14ac:dyDescent="0.25">
      <c r="A6534" s="114" t="s">
        <v>5438</v>
      </c>
      <c r="B6534" s="101" t="s">
        <v>7205</v>
      </c>
      <c r="C6534" s="101" t="str">
        <f t="shared" si="204"/>
        <v>Formula</v>
      </c>
      <c r="D6534" s="101" t="s">
        <v>7204</v>
      </c>
      <c r="E6534" s="101" t="s">
        <v>6881</v>
      </c>
      <c r="F6534" s="104">
        <v>163</v>
      </c>
      <c r="G6534" s="77">
        <f t="shared" si="205"/>
        <v>164</v>
      </c>
    </row>
    <row r="6535" spans="1:7" ht="21" x14ac:dyDescent="0.25">
      <c r="A6535" s="115" t="s">
        <v>18961</v>
      </c>
      <c r="B6535" s="102" t="s">
        <v>7205</v>
      </c>
      <c r="C6535" s="101" t="str">
        <f t="shared" si="204"/>
        <v>Formula</v>
      </c>
      <c r="D6535" s="102" t="s">
        <v>7204</v>
      </c>
      <c r="E6535" s="102" t="s">
        <v>18960</v>
      </c>
      <c r="F6535" s="105">
        <v>1</v>
      </c>
      <c r="G6535" s="77">
        <f t="shared" si="205"/>
        <v>164</v>
      </c>
    </row>
    <row r="6536" spans="1:7" ht="21" x14ac:dyDescent="0.25">
      <c r="A6536" s="114" t="s">
        <v>5442</v>
      </c>
      <c r="B6536" s="101" t="s">
        <v>7196</v>
      </c>
      <c r="C6536" s="101" t="str">
        <f t="shared" si="204"/>
        <v>Formula</v>
      </c>
      <c r="D6536" s="101" t="s">
        <v>7195</v>
      </c>
      <c r="E6536" s="101" t="s">
        <v>7194</v>
      </c>
      <c r="F6536" s="104">
        <v>180</v>
      </c>
      <c r="G6536" s="77">
        <f t="shared" si="205"/>
        <v>180</v>
      </c>
    </row>
    <row r="6537" spans="1:7" ht="21" x14ac:dyDescent="0.25">
      <c r="A6537" s="115" t="s">
        <v>5443</v>
      </c>
      <c r="B6537" s="102" t="s">
        <v>7193</v>
      </c>
      <c r="C6537" s="101" t="str">
        <f t="shared" si="204"/>
        <v>Formula</v>
      </c>
      <c r="D6537" s="102" t="s">
        <v>7192</v>
      </c>
      <c r="E6537" s="102" t="s">
        <v>6881</v>
      </c>
      <c r="F6537" s="105">
        <v>48</v>
      </c>
      <c r="G6537" s="77">
        <f t="shared" si="205"/>
        <v>48</v>
      </c>
    </row>
    <row r="6538" spans="1:7" ht="21" x14ac:dyDescent="0.25">
      <c r="A6538" s="114" t="s">
        <v>5445</v>
      </c>
      <c r="B6538" s="101" t="s">
        <v>7189</v>
      </c>
      <c r="C6538" s="101" t="str">
        <f t="shared" si="204"/>
        <v>Formula</v>
      </c>
      <c r="D6538" s="101" t="s">
        <v>7188</v>
      </c>
      <c r="E6538" s="101" t="s">
        <v>7187</v>
      </c>
      <c r="F6538" s="104">
        <v>24</v>
      </c>
      <c r="G6538" s="77">
        <f t="shared" si="205"/>
        <v>24</v>
      </c>
    </row>
    <row r="6539" spans="1:7" ht="21" x14ac:dyDescent="0.25">
      <c r="A6539" s="115" t="s">
        <v>5446</v>
      </c>
      <c r="B6539" s="102" t="s">
        <v>7186</v>
      </c>
      <c r="C6539" s="101" t="str">
        <f t="shared" si="204"/>
        <v>Formula</v>
      </c>
      <c r="D6539" s="102" t="s">
        <v>7185</v>
      </c>
      <c r="E6539" s="102" t="s">
        <v>7184</v>
      </c>
      <c r="F6539" s="105">
        <v>49</v>
      </c>
      <c r="G6539" s="77">
        <f t="shared" si="205"/>
        <v>49</v>
      </c>
    </row>
    <row r="6540" spans="1:7" ht="21" x14ac:dyDescent="0.25">
      <c r="A6540" s="114" t="s">
        <v>5449</v>
      </c>
      <c r="B6540" s="101" t="s">
        <v>7179</v>
      </c>
      <c r="C6540" s="101" t="str">
        <f t="shared" si="204"/>
        <v>Formula</v>
      </c>
      <c r="D6540" s="101" t="s">
        <v>7178</v>
      </c>
      <c r="E6540" s="101" t="s">
        <v>7177</v>
      </c>
      <c r="F6540" s="104">
        <v>50</v>
      </c>
      <c r="G6540" s="77">
        <f t="shared" si="205"/>
        <v>50</v>
      </c>
    </row>
    <row r="6541" spans="1:7" ht="21" x14ac:dyDescent="0.25">
      <c r="A6541" s="115" t="s">
        <v>5450</v>
      </c>
      <c r="B6541" s="102" t="s">
        <v>7176</v>
      </c>
      <c r="C6541" s="101" t="str">
        <f t="shared" si="204"/>
        <v>Formula</v>
      </c>
      <c r="D6541" s="102" t="s">
        <v>7175</v>
      </c>
      <c r="E6541" s="102" t="s">
        <v>6881</v>
      </c>
      <c r="F6541" s="105">
        <v>36</v>
      </c>
      <c r="G6541" s="77">
        <f t="shared" si="205"/>
        <v>36</v>
      </c>
    </row>
    <row r="6542" spans="1:7" ht="21" x14ac:dyDescent="0.25">
      <c r="A6542" s="114" t="s">
        <v>5451</v>
      </c>
      <c r="B6542" s="101" t="s">
        <v>7174</v>
      </c>
      <c r="C6542" s="101" t="str">
        <f t="shared" si="204"/>
        <v>Formula</v>
      </c>
      <c r="D6542" s="101" t="s">
        <v>7173</v>
      </c>
      <c r="E6542" s="101" t="s">
        <v>6881</v>
      </c>
      <c r="F6542" s="104">
        <v>50</v>
      </c>
      <c r="G6542" s="77">
        <f t="shared" si="205"/>
        <v>50</v>
      </c>
    </row>
    <row r="6543" spans="1:7" ht="21" x14ac:dyDescent="0.25">
      <c r="A6543" s="115" t="s">
        <v>5453</v>
      </c>
      <c r="B6543" s="102" t="s">
        <v>7169</v>
      </c>
      <c r="C6543" s="101" t="str">
        <f t="shared" si="204"/>
        <v>Formula</v>
      </c>
      <c r="D6543" s="102" t="s">
        <v>7168</v>
      </c>
      <c r="E6543" s="102" t="s">
        <v>7167</v>
      </c>
      <c r="F6543" s="105">
        <v>158</v>
      </c>
      <c r="G6543" s="77">
        <f t="shared" si="205"/>
        <v>158</v>
      </c>
    </row>
    <row r="6544" spans="1:7" ht="21" x14ac:dyDescent="0.25">
      <c r="A6544" s="114" t="s">
        <v>5454</v>
      </c>
      <c r="B6544" s="101" t="s">
        <v>7166</v>
      </c>
      <c r="C6544" s="101" t="str">
        <f t="shared" si="204"/>
        <v>Formula</v>
      </c>
      <c r="D6544" s="101" t="s">
        <v>7165</v>
      </c>
      <c r="E6544" s="101" t="s">
        <v>6881</v>
      </c>
      <c r="F6544" s="104">
        <v>40</v>
      </c>
      <c r="G6544" s="77">
        <f t="shared" si="205"/>
        <v>40</v>
      </c>
    </row>
    <row r="6545" spans="1:7" ht="21" x14ac:dyDescent="0.25">
      <c r="A6545" s="115" t="s">
        <v>5455</v>
      </c>
      <c r="B6545" s="102" t="s">
        <v>7164</v>
      </c>
      <c r="C6545" s="101" t="str">
        <f t="shared" si="204"/>
        <v>Formula</v>
      </c>
      <c r="D6545" s="102" t="s">
        <v>7163</v>
      </c>
      <c r="E6545" s="102" t="s">
        <v>7162</v>
      </c>
      <c r="F6545" s="105">
        <v>86</v>
      </c>
      <c r="G6545" s="77">
        <f t="shared" si="205"/>
        <v>86</v>
      </c>
    </row>
    <row r="6546" spans="1:7" ht="21" x14ac:dyDescent="0.25">
      <c r="A6546" s="114" t="s">
        <v>5456</v>
      </c>
      <c r="B6546" s="101" t="s">
        <v>7161</v>
      </c>
      <c r="C6546" s="101" t="str">
        <f t="shared" si="204"/>
        <v>Formula</v>
      </c>
      <c r="D6546" s="101" t="s">
        <v>7160</v>
      </c>
      <c r="E6546" s="101" t="s">
        <v>6881</v>
      </c>
      <c r="F6546" s="104">
        <v>26</v>
      </c>
      <c r="G6546" s="77">
        <f t="shared" si="205"/>
        <v>26</v>
      </c>
    </row>
    <row r="6547" spans="1:7" ht="21" x14ac:dyDescent="0.25">
      <c r="A6547" s="115" t="s">
        <v>5457</v>
      </c>
      <c r="B6547" s="102" t="s">
        <v>7159</v>
      </c>
      <c r="C6547" s="101" t="str">
        <f t="shared" si="204"/>
        <v>Formula</v>
      </c>
      <c r="D6547" s="102" t="s">
        <v>7158</v>
      </c>
      <c r="E6547" s="102" t="s">
        <v>6881</v>
      </c>
      <c r="F6547" s="105">
        <v>36</v>
      </c>
      <c r="G6547" s="77">
        <f t="shared" si="205"/>
        <v>36</v>
      </c>
    </row>
    <row r="6548" spans="1:7" ht="21" x14ac:dyDescent="0.25">
      <c r="A6548" s="114" t="s">
        <v>5459</v>
      </c>
      <c r="B6548" s="101" t="s">
        <v>7155</v>
      </c>
      <c r="C6548" s="101" t="str">
        <f t="shared" si="204"/>
        <v>Formula</v>
      </c>
      <c r="D6548" s="101" t="s">
        <v>7154</v>
      </c>
      <c r="E6548" s="101" t="s">
        <v>6881</v>
      </c>
      <c r="F6548" s="104">
        <v>14</v>
      </c>
      <c r="G6548" s="77">
        <f t="shared" si="205"/>
        <v>14</v>
      </c>
    </row>
    <row r="6549" spans="1:7" ht="21" x14ac:dyDescent="0.25">
      <c r="A6549" s="115" t="s">
        <v>5462</v>
      </c>
      <c r="B6549" s="102" t="s">
        <v>7148</v>
      </c>
      <c r="C6549" s="101" t="str">
        <f t="shared" si="204"/>
        <v>Formula</v>
      </c>
      <c r="D6549" s="102" t="s">
        <v>7147</v>
      </c>
      <c r="E6549" s="102" t="s">
        <v>7146</v>
      </c>
      <c r="F6549" s="105">
        <v>51</v>
      </c>
      <c r="G6549" s="77">
        <f t="shared" si="205"/>
        <v>51</v>
      </c>
    </row>
    <row r="6550" spans="1:7" ht="21" x14ac:dyDescent="0.25">
      <c r="A6550" s="114" t="s">
        <v>5467</v>
      </c>
      <c r="B6550" s="101" t="s">
        <v>7136</v>
      </c>
      <c r="C6550" s="101" t="str">
        <f t="shared" si="204"/>
        <v>Formula</v>
      </c>
      <c r="D6550" s="101" t="s">
        <v>7135</v>
      </c>
      <c r="E6550" s="101" t="s">
        <v>7134</v>
      </c>
      <c r="F6550" s="104">
        <v>40</v>
      </c>
      <c r="G6550" s="77">
        <f t="shared" si="205"/>
        <v>40</v>
      </c>
    </row>
    <row r="6551" spans="1:7" ht="21" x14ac:dyDescent="0.25">
      <c r="A6551" s="115" t="s">
        <v>5468</v>
      </c>
      <c r="B6551" s="102" t="s">
        <v>7133</v>
      </c>
      <c r="C6551" s="101" t="str">
        <f t="shared" si="204"/>
        <v>Formula</v>
      </c>
      <c r="D6551" s="102" t="s">
        <v>7132</v>
      </c>
      <c r="E6551" s="102" t="s">
        <v>7131</v>
      </c>
      <c r="F6551" s="105">
        <v>26</v>
      </c>
      <c r="G6551" s="77">
        <f t="shared" si="205"/>
        <v>26</v>
      </c>
    </row>
    <row r="6552" spans="1:7" ht="21" x14ac:dyDescent="0.25">
      <c r="A6552" s="114" t="s">
        <v>5470</v>
      </c>
      <c r="B6552" s="101" t="s">
        <v>7128</v>
      </c>
      <c r="C6552" s="101" t="str">
        <f t="shared" si="204"/>
        <v>Formula</v>
      </c>
      <c r="D6552" s="101" t="s">
        <v>7127</v>
      </c>
      <c r="E6552" s="101" t="s">
        <v>6881</v>
      </c>
      <c r="F6552" s="104">
        <v>84</v>
      </c>
      <c r="G6552" s="77">
        <f t="shared" si="205"/>
        <v>84</v>
      </c>
    </row>
    <row r="6553" spans="1:7" ht="21" x14ac:dyDescent="0.25">
      <c r="A6553" s="115" t="s">
        <v>5471</v>
      </c>
      <c r="B6553" s="102" t="s">
        <v>7126</v>
      </c>
      <c r="C6553" s="101" t="str">
        <f t="shared" si="204"/>
        <v>Formula</v>
      </c>
      <c r="D6553" s="102" t="s">
        <v>7125</v>
      </c>
      <c r="E6553" s="102" t="s">
        <v>6881</v>
      </c>
      <c r="F6553" s="105">
        <v>50</v>
      </c>
      <c r="G6553" s="77">
        <f t="shared" si="205"/>
        <v>50</v>
      </c>
    </row>
    <row r="6554" spans="1:7" ht="21" x14ac:dyDescent="0.25">
      <c r="A6554" s="114" t="s">
        <v>5478</v>
      </c>
      <c r="B6554" s="101" t="s">
        <v>7111</v>
      </c>
      <c r="C6554" s="101" t="str">
        <f t="shared" si="204"/>
        <v>Formula</v>
      </c>
      <c r="D6554" s="101" t="s">
        <v>7110</v>
      </c>
      <c r="E6554" s="101" t="s">
        <v>7109</v>
      </c>
      <c r="F6554" s="104">
        <v>10</v>
      </c>
      <c r="G6554" s="77">
        <f t="shared" si="205"/>
        <v>10</v>
      </c>
    </row>
    <row r="6555" spans="1:7" ht="21" x14ac:dyDescent="0.25">
      <c r="A6555" s="115" t="s">
        <v>5480</v>
      </c>
      <c r="B6555" s="102" t="s">
        <v>7107</v>
      </c>
      <c r="C6555" s="101" t="str">
        <f t="shared" si="204"/>
        <v>Formula</v>
      </c>
      <c r="D6555" s="102" t="s">
        <v>7106</v>
      </c>
      <c r="E6555" s="102" t="s">
        <v>7105</v>
      </c>
      <c r="F6555" s="105">
        <v>36</v>
      </c>
      <c r="G6555" s="77">
        <f t="shared" si="205"/>
        <v>36</v>
      </c>
    </row>
    <row r="6556" spans="1:7" ht="21" x14ac:dyDescent="0.25">
      <c r="A6556" s="114" t="s">
        <v>5481</v>
      </c>
      <c r="B6556" s="101" t="s">
        <v>7104</v>
      </c>
      <c r="C6556" s="101" t="str">
        <f t="shared" si="204"/>
        <v>Formula</v>
      </c>
      <c r="D6556" s="101" t="s">
        <v>7103</v>
      </c>
      <c r="E6556" s="101" t="s">
        <v>7102</v>
      </c>
      <c r="F6556" s="104">
        <v>20</v>
      </c>
      <c r="G6556" s="77">
        <f t="shared" si="205"/>
        <v>20</v>
      </c>
    </row>
    <row r="6557" spans="1:7" ht="21" x14ac:dyDescent="0.25">
      <c r="A6557" s="115" t="s">
        <v>5483</v>
      </c>
      <c r="B6557" s="102" t="s">
        <v>7099</v>
      </c>
      <c r="C6557" s="101" t="str">
        <f t="shared" si="204"/>
        <v>Formula</v>
      </c>
      <c r="D6557" s="102" t="s">
        <v>7098</v>
      </c>
      <c r="E6557" s="102" t="s">
        <v>6881</v>
      </c>
      <c r="F6557" s="105">
        <v>81</v>
      </c>
      <c r="G6557" s="77">
        <f t="shared" si="205"/>
        <v>81</v>
      </c>
    </row>
    <row r="6558" spans="1:7" ht="21" x14ac:dyDescent="0.25">
      <c r="A6558" s="114" t="s">
        <v>5484</v>
      </c>
      <c r="B6558" s="101" t="s">
        <v>7097</v>
      </c>
      <c r="C6558" s="101" t="str">
        <f t="shared" si="204"/>
        <v>Formula</v>
      </c>
      <c r="D6558" s="101" t="s">
        <v>7096</v>
      </c>
      <c r="E6558" s="101" t="s">
        <v>7095</v>
      </c>
      <c r="F6558" s="104">
        <v>24</v>
      </c>
      <c r="G6558" s="77">
        <f t="shared" si="205"/>
        <v>24</v>
      </c>
    </row>
    <row r="6559" spans="1:7" ht="21" x14ac:dyDescent="0.25">
      <c r="A6559" s="115" t="s">
        <v>5485</v>
      </c>
      <c r="B6559" s="102" t="s">
        <v>7094</v>
      </c>
      <c r="C6559" s="101" t="str">
        <f t="shared" si="204"/>
        <v>Formula</v>
      </c>
      <c r="D6559" s="102" t="s">
        <v>7093</v>
      </c>
      <c r="E6559" s="102" t="s">
        <v>7092</v>
      </c>
      <c r="F6559" s="105">
        <v>188</v>
      </c>
      <c r="G6559" s="77">
        <f t="shared" si="205"/>
        <v>188</v>
      </c>
    </row>
    <row r="6560" spans="1:7" ht="21" x14ac:dyDescent="0.25">
      <c r="A6560" s="114" t="s">
        <v>5488</v>
      </c>
      <c r="B6560" s="101" t="s">
        <v>7087</v>
      </c>
      <c r="C6560" s="101" t="str">
        <f t="shared" si="204"/>
        <v>Formula</v>
      </c>
      <c r="D6560" s="101" t="s">
        <v>7086</v>
      </c>
      <c r="E6560" s="101" t="s">
        <v>7085</v>
      </c>
      <c r="F6560" s="104">
        <v>40</v>
      </c>
      <c r="G6560" s="77">
        <f t="shared" si="205"/>
        <v>40</v>
      </c>
    </row>
    <row r="6561" spans="1:7" ht="21" x14ac:dyDescent="0.25">
      <c r="A6561" s="115" t="s">
        <v>5491</v>
      </c>
      <c r="B6561" s="102" t="s">
        <v>7080</v>
      </c>
      <c r="C6561" s="101" t="str">
        <f t="shared" si="204"/>
        <v>Formula</v>
      </c>
      <c r="D6561" s="102" t="s">
        <v>7079</v>
      </c>
      <c r="E6561" s="102" t="s">
        <v>6881</v>
      </c>
      <c r="F6561" s="105">
        <v>170</v>
      </c>
      <c r="G6561" s="77">
        <f t="shared" si="205"/>
        <v>170</v>
      </c>
    </row>
    <row r="6562" spans="1:7" ht="21" x14ac:dyDescent="0.25">
      <c r="A6562" s="114" t="s">
        <v>5494</v>
      </c>
      <c r="B6562" s="101" t="s">
        <v>7072</v>
      </c>
      <c r="C6562" s="101" t="str">
        <f t="shared" si="204"/>
        <v>Formula</v>
      </c>
      <c r="D6562" s="101" t="s">
        <v>7071</v>
      </c>
      <c r="E6562" s="101" t="s">
        <v>7070</v>
      </c>
      <c r="F6562" s="104">
        <v>52</v>
      </c>
      <c r="G6562" s="77">
        <f t="shared" si="205"/>
        <v>52</v>
      </c>
    </row>
    <row r="6563" spans="1:7" ht="21" x14ac:dyDescent="0.25">
      <c r="A6563" s="115" t="s">
        <v>5495</v>
      </c>
      <c r="B6563" s="102" t="s">
        <v>7069</v>
      </c>
      <c r="C6563" s="101" t="str">
        <f t="shared" si="204"/>
        <v>Formula</v>
      </c>
      <c r="D6563" s="102" t="s">
        <v>7068</v>
      </c>
      <c r="E6563" s="102" t="s">
        <v>7067</v>
      </c>
      <c r="F6563" s="105">
        <v>118</v>
      </c>
      <c r="G6563" s="77">
        <f t="shared" si="205"/>
        <v>118</v>
      </c>
    </row>
    <row r="6564" spans="1:7" ht="21" x14ac:dyDescent="0.25">
      <c r="A6564" s="114" t="s">
        <v>5496</v>
      </c>
      <c r="B6564" s="101" t="s">
        <v>7066</v>
      </c>
      <c r="C6564" s="101" t="str">
        <f t="shared" si="204"/>
        <v>Formula</v>
      </c>
      <c r="D6564" s="101" t="s">
        <v>7065</v>
      </c>
      <c r="E6564" s="101" t="s">
        <v>7064</v>
      </c>
      <c r="F6564" s="104">
        <v>22</v>
      </c>
      <c r="G6564" s="77">
        <f t="shared" si="205"/>
        <v>22</v>
      </c>
    </row>
    <row r="6565" spans="1:7" ht="21" x14ac:dyDescent="0.25">
      <c r="A6565" s="115" t="s">
        <v>5497</v>
      </c>
      <c r="B6565" s="102" t="s">
        <v>7063</v>
      </c>
      <c r="C6565" s="101" t="str">
        <f t="shared" si="204"/>
        <v>Formula</v>
      </c>
      <c r="D6565" s="102" t="s">
        <v>7062</v>
      </c>
      <c r="E6565" s="102" t="s">
        <v>18841</v>
      </c>
      <c r="F6565" s="105">
        <v>98</v>
      </c>
      <c r="G6565" s="77">
        <f t="shared" si="205"/>
        <v>98</v>
      </c>
    </row>
    <row r="6566" spans="1:7" ht="21" x14ac:dyDescent="0.25">
      <c r="A6566" s="114" t="s">
        <v>5498</v>
      </c>
      <c r="B6566" s="101" t="s">
        <v>7061</v>
      </c>
      <c r="C6566" s="101" t="str">
        <f t="shared" si="204"/>
        <v>Formula</v>
      </c>
      <c r="D6566" s="101" t="s">
        <v>7060</v>
      </c>
      <c r="E6566" s="101" t="s">
        <v>7059</v>
      </c>
      <c r="F6566" s="104">
        <v>74</v>
      </c>
      <c r="G6566" s="77">
        <f t="shared" si="205"/>
        <v>74</v>
      </c>
    </row>
    <row r="6567" spans="1:7" ht="31.5" x14ac:dyDescent="0.25">
      <c r="A6567" s="115" t="s">
        <v>5499</v>
      </c>
      <c r="B6567" s="102" t="s">
        <v>7058</v>
      </c>
      <c r="C6567" s="101" t="str">
        <f t="shared" si="204"/>
        <v>Formula</v>
      </c>
      <c r="D6567" s="102" t="s">
        <v>7057</v>
      </c>
      <c r="E6567" s="102" t="s">
        <v>7056</v>
      </c>
      <c r="F6567" s="105">
        <v>130</v>
      </c>
      <c r="G6567" s="77">
        <f t="shared" si="205"/>
        <v>130</v>
      </c>
    </row>
    <row r="6568" spans="1:7" ht="21" x14ac:dyDescent="0.25">
      <c r="A6568" s="114" t="s">
        <v>5501</v>
      </c>
      <c r="B6568" s="101" t="s">
        <v>7052</v>
      </c>
      <c r="C6568" s="101" t="str">
        <f t="shared" si="204"/>
        <v>Formula</v>
      </c>
      <c r="D6568" s="101" t="s">
        <v>7051</v>
      </c>
      <c r="E6568" s="101" t="s">
        <v>7050</v>
      </c>
      <c r="F6568" s="104">
        <v>100</v>
      </c>
      <c r="G6568" s="77">
        <f t="shared" si="205"/>
        <v>100</v>
      </c>
    </row>
    <row r="6569" spans="1:7" ht="21" x14ac:dyDescent="0.25">
      <c r="A6569" s="115" t="s">
        <v>5502</v>
      </c>
      <c r="B6569" s="102" t="s">
        <v>7049</v>
      </c>
      <c r="C6569" s="101" t="str">
        <f t="shared" si="204"/>
        <v>Formula</v>
      </c>
      <c r="D6569" s="102" t="s">
        <v>7048</v>
      </c>
      <c r="E6569" s="102" t="s">
        <v>7047</v>
      </c>
      <c r="F6569" s="105">
        <v>8</v>
      </c>
      <c r="G6569" s="77">
        <f t="shared" si="205"/>
        <v>8</v>
      </c>
    </row>
    <row r="6570" spans="1:7" ht="21" x14ac:dyDescent="0.25">
      <c r="A6570" s="114" t="s">
        <v>5504</v>
      </c>
      <c r="B6570" s="101" t="s">
        <v>7043</v>
      </c>
      <c r="C6570" s="101" t="str">
        <f t="shared" si="204"/>
        <v>Formula</v>
      </c>
      <c r="D6570" s="101" t="s">
        <v>7042</v>
      </c>
      <c r="E6570" s="101" t="s">
        <v>7041</v>
      </c>
      <c r="F6570" s="104">
        <v>90</v>
      </c>
      <c r="G6570" s="77">
        <f t="shared" si="205"/>
        <v>90</v>
      </c>
    </row>
    <row r="6571" spans="1:7" ht="21" x14ac:dyDescent="0.25">
      <c r="A6571" s="115" t="s">
        <v>5506</v>
      </c>
      <c r="B6571" s="102" t="s">
        <v>7037</v>
      </c>
      <c r="C6571" s="101" t="str">
        <f t="shared" si="204"/>
        <v>Formula</v>
      </c>
      <c r="D6571" s="102" t="s">
        <v>7036</v>
      </c>
      <c r="E6571" s="102" t="s">
        <v>6881</v>
      </c>
      <c r="F6571" s="105">
        <v>50</v>
      </c>
      <c r="G6571" s="77">
        <f t="shared" si="205"/>
        <v>50</v>
      </c>
    </row>
    <row r="6572" spans="1:7" ht="21" x14ac:dyDescent="0.25">
      <c r="A6572" s="114" t="s">
        <v>5509</v>
      </c>
      <c r="B6572" s="101" t="s">
        <v>7029</v>
      </c>
      <c r="C6572" s="101" t="str">
        <f t="shared" si="204"/>
        <v>Formula</v>
      </c>
      <c r="D6572" s="101" t="s">
        <v>7028</v>
      </c>
      <c r="E6572" s="101" t="s">
        <v>6881</v>
      </c>
      <c r="F6572" s="104">
        <v>80</v>
      </c>
      <c r="G6572" s="77">
        <f t="shared" si="205"/>
        <v>80</v>
      </c>
    </row>
    <row r="6573" spans="1:7" ht="21" x14ac:dyDescent="0.25">
      <c r="A6573" s="115" t="s">
        <v>5510</v>
      </c>
      <c r="B6573" s="102" t="s">
        <v>7027</v>
      </c>
      <c r="C6573" s="101" t="str">
        <f t="shared" si="204"/>
        <v>Formula</v>
      </c>
      <c r="D6573" s="102" t="s">
        <v>7026</v>
      </c>
      <c r="E6573" s="102" t="s">
        <v>6881</v>
      </c>
      <c r="F6573" s="105">
        <v>32</v>
      </c>
      <c r="G6573" s="77">
        <f t="shared" si="205"/>
        <v>32</v>
      </c>
    </row>
    <row r="6574" spans="1:7" ht="21" x14ac:dyDescent="0.25">
      <c r="A6574" s="114" t="s">
        <v>5511</v>
      </c>
      <c r="B6574" s="101" t="s">
        <v>7025</v>
      </c>
      <c r="C6574" s="101" t="str">
        <f t="shared" si="204"/>
        <v>Formula</v>
      </c>
      <c r="D6574" s="101" t="s">
        <v>7024</v>
      </c>
      <c r="E6574" s="101" t="s">
        <v>6881</v>
      </c>
      <c r="F6574" s="104">
        <v>50</v>
      </c>
      <c r="G6574" s="77">
        <f t="shared" si="205"/>
        <v>50</v>
      </c>
    </row>
    <row r="6575" spans="1:7" ht="21" x14ac:dyDescent="0.25">
      <c r="A6575" s="115" t="s">
        <v>5512</v>
      </c>
      <c r="B6575" s="102" t="s">
        <v>7023</v>
      </c>
      <c r="C6575" s="101" t="str">
        <f t="shared" si="204"/>
        <v>Formula</v>
      </c>
      <c r="D6575" s="102" t="s">
        <v>7022</v>
      </c>
      <c r="E6575" s="102" t="s">
        <v>6922</v>
      </c>
      <c r="F6575" s="105">
        <v>60</v>
      </c>
      <c r="G6575" s="77">
        <f t="shared" si="205"/>
        <v>60</v>
      </c>
    </row>
    <row r="6576" spans="1:7" ht="21" x14ac:dyDescent="0.25">
      <c r="A6576" s="114" t="s">
        <v>5519</v>
      </c>
      <c r="B6576" s="101" t="s">
        <v>7007</v>
      </c>
      <c r="C6576" s="101" t="str">
        <f t="shared" si="204"/>
        <v>Formula</v>
      </c>
      <c r="D6576" s="101" t="s">
        <v>7006</v>
      </c>
      <c r="E6576" s="101" t="s">
        <v>7005</v>
      </c>
      <c r="F6576" s="104">
        <v>170</v>
      </c>
      <c r="G6576" s="77">
        <f t="shared" si="205"/>
        <v>170</v>
      </c>
    </row>
    <row r="6577" spans="1:7" ht="21" x14ac:dyDescent="0.25">
      <c r="A6577" s="115" t="s">
        <v>5521</v>
      </c>
      <c r="B6577" s="102" t="s">
        <v>7001</v>
      </c>
      <c r="C6577" s="101" t="str">
        <f t="shared" si="204"/>
        <v>Formula</v>
      </c>
      <c r="D6577" s="102" t="s">
        <v>7000</v>
      </c>
      <c r="E6577" s="102" t="s">
        <v>6881</v>
      </c>
      <c r="F6577" s="105">
        <v>20</v>
      </c>
      <c r="G6577" s="77">
        <f t="shared" si="205"/>
        <v>20</v>
      </c>
    </row>
    <row r="6578" spans="1:7" ht="21" x14ac:dyDescent="0.25">
      <c r="A6578" s="114" t="s">
        <v>5524</v>
      </c>
      <c r="B6578" s="101" t="s">
        <v>6995</v>
      </c>
      <c r="C6578" s="101" t="str">
        <f t="shared" si="204"/>
        <v>Formula</v>
      </c>
      <c r="D6578" s="101" t="s">
        <v>6994</v>
      </c>
      <c r="E6578" s="101" t="s">
        <v>6993</v>
      </c>
      <c r="F6578" s="104">
        <v>76</v>
      </c>
      <c r="G6578" s="77">
        <f t="shared" si="205"/>
        <v>76</v>
      </c>
    </row>
    <row r="6579" spans="1:7" ht="21" x14ac:dyDescent="0.25">
      <c r="A6579" s="115" t="s">
        <v>5527</v>
      </c>
      <c r="B6579" s="102" t="s">
        <v>6987</v>
      </c>
      <c r="C6579" s="101" t="str">
        <f t="shared" si="204"/>
        <v>Formula</v>
      </c>
      <c r="D6579" s="102" t="s">
        <v>6986</v>
      </c>
      <c r="E6579" s="102" t="s">
        <v>6985</v>
      </c>
      <c r="F6579" s="105">
        <v>100</v>
      </c>
      <c r="G6579" s="77">
        <f t="shared" si="205"/>
        <v>100</v>
      </c>
    </row>
    <row r="6580" spans="1:7" ht="21" x14ac:dyDescent="0.25">
      <c r="A6580" s="114" t="s">
        <v>5532</v>
      </c>
      <c r="B6580" s="101" t="s">
        <v>6975</v>
      </c>
      <c r="C6580" s="101" t="str">
        <f t="shared" si="204"/>
        <v>Formula</v>
      </c>
      <c r="D6580" s="101" t="s">
        <v>6974</v>
      </c>
      <c r="E6580" s="101" t="s">
        <v>6973</v>
      </c>
      <c r="F6580" s="104">
        <v>40</v>
      </c>
      <c r="G6580" s="77">
        <f t="shared" si="205"/>
        <v>40</v>
      </c>
    </row>
    <row r="6581" spans="1:7" ht="21" x14ac:dyDescent="0.25">
      <c r="A6581" s="115" t="s">
        <v>5533</v>
      </c>
      <c r="B6581" s="102" t="s">
        <v>6972</v>
      </c>
      <c r="C6581" s="101" t="str">
        <f t="shared" si="204"/>
        <v>Formula</v>
      </c>
      <c r="D6581" s="102" t="s">
        <v>6971</v>
      </c>
      <c r="E6581" s="102" t="s">
        <v>6970</v>
      </c>
      <c r="F6581" s="105">
        <v>21</v>
      </c>
      <c r="G6581" s="77">
        <f t="shared" si="205"/>
        <v>21</v>
      </c>
    </row>
    <row r="6582" spans="1:7" ht="21" x14ac:dyDescent="0.25">
      <c r="A6582" s="114" t="s">
        <v>5535</v>
      </c>
      <c r="B6582" s="101" t="s">
        <v>6966</v>
      </c>
      <c r="C6582" s="101" t="str">
        <f t="shared" si="204"/>
        <v>Formula</v>
      </c>
      <c r="D6582" s="101" t="s">
        <v>6965</v>
      </c>
      <c r="E6582" s="101" t="s">
        <v>6881</v>
      </c>
      <c r="F6582" s="104">
        <v>52</v>
      </c>
      <c r="G6582" s="77">
        <f t="shared" si="205"/>
        <v>52</v>
      </c>
    </row>
    <row r="6583" spans="1:7" x14ac:dyDescent="0.25">
      <c r="A6583" s="115" t="s">
        <v>5536</v>
      </c>
      <c r="B6583" s="102" t="s">
        <v>6964</v>
      </c>
      <c r="C6583" s="101" t="str">
        <f t="shared" si="204"/>
        <v>Formula</v>
      </c>
      <c r="D6583" s="102" t="s">
        <v>6963</v>
      </c>
      <c r="E6583" s="102" t="s">
        <v>6962</v>
      </c>
      <c r="F6583" s="105">
        <v>28</v>
      </c>
      <c r="G6583" s="77">
        <f t="shared" si="205"/>
        <v>28</v>
      </c>
    </row>
    <row r="6584" spans="1:7" ht="21" x14ac:dyDescent="0.25">
      <c r="A6584" s="114" t="s">
        <v>5538</v>
      </c>
      <c r="B6584" s="101" t="s">
        <v>6958</v>
      </c>
      <c r="C6584" s="101" t="str">
        <f t="shared" si="204"/>
        <v>Formula</v>
      </c>
      <c r="D6584" s="101" t="s">
        <v>6957</v>
      </c>
      <c r="E6584" s="101" t="s">
        <v>6956</v>
      </c>
      <c r="F6584" s="104">
        <v>100</v>
      </c>
      <c r="G6584" s="77">
        <f t="shared" si="205"/>
        <v>100</v>
      </c>
    </row>
    <row r="6585" spans="1:7" ht="21" x14ac:dyDescent="0.25">
      <c r="A6585" s="115" t="s">
        <v>5539</v>
      </c>
      <c r="B6585" s="102" t="s">
        <v>6955</v>
      </c>
      <c r="C6585" s="101" t="str">
        <f t="shared" si="204"/>
        <v>Formula</v>
      </c>
      <c r="D6585" s="102" t="s">
        <v>6954</v>
      </c>
      <c r="E6585" s="102" t="s">
        <v>6881</v>
      </c>
      <c r="F6585" s="105">
        <v>60</v>
      </c>
      <c r="G6585" s="77">
        <f t="shared" si="205"/>
        <v>60</v>
      </c>
    </row>
    <row r="6586" spans="1:7" ht="21" x14ac:dyDescent="0.25">
      <c r="A6586" s="114" t="s">
        <v>5540</v>
      </c>
      <c r="B6586" s="101" t="s">
        <v>6953</v>
      </c>
      <c r="C6586" s="101" t="str">
        <f t="shared" si="204"/>
        <v>Formula</v>
      </c>
      <c r="D6586" s="101" t="s">
        <v>6952</v>
      </c>
      <c r="E6586" s="101" t="s">
        <v>6951</v>
      </c>
      <c r="F6586" s="104">
        <v>82</v>
      </c>
      <c r="G6586" s="77">
        <f t="shared" si="205"/>
        <v>82</v>
      </c>
    </row>
    <row r="6587" spans="1:7" ht="21" x14ac:dyDescent="0.25">
      <c r="A6587" s="115" t="s">
        <v>5543</v>
      </c>
      <c r="B6587" s="102" t="s">
        <v>6944</v>
      </c>
      <c r="C6587" s="101" t="str">
        <f t="shared" si="204"/>
        <v>Formula</v>
      </c>
      <c r="D6587" s="102" t="s">
        <v>6943</v>
      </c>
      <c r="E6587" s="102" t="s">
        <v>6942</v>
      </c>
      <c r="F6587" s="105">
        <v>70</v>
      </c>
      <c r="G6587" s="77">
        <f t="shared" si="205"/>
        <v>70</v>
      </c>
    </row>
    <row r="6588" spans="1:7" ht="21" x14ac:dyDescent="0.25">
      <c r="A6588" s="114" t="s">
        <v>5544</v>
      </c>
      <c r="B6588" s="101" t="s">
        <v>6940</v>
      </c>
      <c r="C6588" s="101" t="str">
        <f t="shared" si="204"/>
        <v>Formula</v>
      </c>
      <c r="D6588" s="101" t="s">
        <v>6939</v>
      </c>
      <c r="E6588" s="101" t="s">
        <v>6941</v>
      </c>
      <c r="F6588" s="104">
        <v>44</v>
      </c>
      <c r="G6588" s="77">
        <f t="shared" si="205"/>
        <v>78</v>
      </c>
    </row>
    <row r="6589" spans="1:7" ht="21" x14ac:dyDescent="0.25">
      <c r="A6589" s="115" t="s">
        <v>5545</v>
      </c>
      <c r="B6589" s="102" t="s">
        <v>6940</v>
      </c>
      <c r="C6589" s="101" t="str">
        <f t="shared" si="204"/>
        <v>Formula</v>
      </c>
      <c r="D6589" s="102" t="s">
        <v>6939</v>
      </c>
      <c r="E6589" s="102" t="s">
        <v>6938</v>
      </c>
      <c r="F6589" s="105">
        <v>34</v>
      </c>
      <c r="G6589" s="77">
        <f t="shared" si="205"/>
        <v>78</v>
      </c>
    </row>
    <row r="6590" spans="1:7" ht="21" x14ac:dyDescent="0.25">
      <c r="A6590" s="114" t="s">
        <v>5548</v>
      </c>
      <c r="B6590" s="101" t="s">
        <v>6932</v>
      </c>
      <c r="C6590" s="101" t="str">
        <f t="shared" si="204"/>
        <v>Formula</v>
      </c>
      <c r="D6590" s="101" t="s">
        <v>6931</v>
      </c>
      <c r="E6590" s="101" t="s">
        <v>6881</v>
      </c>
      <c r="F6590" s="104">
        <v>68</v>
      </c>
      <c r="G6590" s="77">
        <f t="shared" si="205"/>
        <v>68</v>
      </c>
    </row>
    <row r="6591" spans="1:7" ht="21" x14ac:dyDescent="0.25">
      <c r="A6591" s="115" t="s">
        <v>5550</v>
      </c>
      <c r="B6591" s="102" t="s">
        <v>6927</v>
      </c>
      <c r="C6591" s="101" t="str">
        <f t="shared" si="204"/>
        <v>Formula</v>
      </c>
      <c r="D6591" s="102" t="s">
        <v>6926</v>
      </c>
      <c r="E6591" s="102" t="s">
        <v>6925</v>
      </c>
      <c r="F6591" s="105">
        <v>50</v>
      </c>
      <c r="G6591" s="77">
        <f t="shared" si="205"/>
        <v>50</v>
      </c>
    </row>
    <row r="6592" spans="1:7" ht="21" x14ac:dyDescent="0.25">
      <c r="A6592" s="114" t="s">
        <v>5551</v>
      </c>
      <c r="B6592" s="101" t="s">
        <v>6924</v>
      </c>
      <c r="C6592" s="101" t="str">
        <f t="shared" si="204"/>
        <v>Formula</v>
      </c>
      <c r="D6592" s="101" t="s">
        <v>6923</v>
      </c>
      <c r="E6592" s="101" t="s">
        <v>6922</v>
      </c>
      <c r="F6592" s="104">
        <v>56</v>
      </c>
      <c r="G6592" s="77">
        <f t="shared" si="205"/>
        <v>56</v>
      </c>
    </row>
    <row r="6593" spans="1:7" ht="21" x14ac:dyDescent="0.25">
      <c r="A6593" s="115" t="s">
        <v>5552</v>
      </c>
      <c r="B6593" s="102" t="s">
        <v>6921</v>
      </c>
      <c r="C6593" s="101" t="str">
        <f t="shared" si="204"/>
        <v>Formula</v>
      </c>
      <c r="D6593" s="102" t="s">
        <v>19191</v>
      </c>
      <c r="E6593" s="102" t="s">
        <v>6919</v>
      </c>
      <c r="F6593" s="105">
        <v>73</v>
      </c>
      <c r="G6593" s="77">
        <f t="shared" si="205"/>
        <v>73</v>
      </c>
    </row>
    <row r="6594" spans="1:7" ht="21" x14ac:dyDescent="0.25">
      <c r="A6594" s="114" t="s">
        <v>5555</v>
      </c>
      <c r="B6594" s="101" t="s">
        <v>6912</v>
      </c>
      <c r="C6594" s="101" t="str">
        <f t="shared" si="204"/>
        <v>Formula</v>
      </c>
      <c r="D6594" s="101" t="s">
        <v>6911</v>
      </c>
      <c r="E6594" s="101" t="s">
        <v>6910</v>
      </c>
      <c r="F6594" s="104">
        <v>174</v>
      </c>
      <c r="G6594" s="77">
        <f t="shared" si="205"/>
        <v>174</v>
      </c>
    </row>
    <row r="6595" spans="1:7" ht="21" x14ac:dyDescent="0.25">
      <c r="A6595" s="115" t="s">
        <v>5557</v>
      </c>
      <c r="B6595" s="102" t="s">
        <v>6904</v>
      </c>
      <c r="C6595" s="101" t="str">
        <f t="shared" ref="C6595:C6598" si="206">IF(ISTEXT(VLOOKUP(B6595,$I$3:$I$12,1,FALSE)),"Alt sub","Formula")</f>
        <v>Formula</v>
      </c>
      <c r="D6595" s="102" t="s">
        <v>6903</v>
      </c>
      <c r="E6595" s="102" t="s">
        <v>6902</v>
      </c>
      <c r="F6595" s="105">
        <v>55</v>
      </c>
      <c r="G6595" s="77">
        <f t="shared" ref="G6595:G6598" si="207">SUMIF(B:B,B6595,F:F)</f>
        <v>55</v>
      </c>
    </row>
    <row r="6596" spans="1:7" ht="21" x14ac:dyDescent="0.25">
      <c r="A6596" s="114" t="s">
        <v>5558</v>
      </c>
      <c r="B6596" s="101" t="s">
        <v>6901</v>
      </c>
      <c r="C6596" s="101" t="str">
        <f t="shared" si="206"/>
        <v>Formula</v>
      </c>
      <c r="D6596" s="101" t="s">
        <v>6900</v>
      </c>
      <c r="E6596" s="101" t="s">
        <v>6899</v>
      </c>
      <c r="F6596" s="104">
        <v>320</v>
      </c>
      <c r="G6596" s="77">
        <f t="shared" si="207"/>
        <v>320</v>
      </c>
    </row>
    <row r="6597" spans="1:7" ht="21" x14ac:dyDescent="0.25">
      <c r="A6597" s="115" t="s">
        <v>5559</v>
      </c>
      <c r="B6597" s="102" t="s">
        <v>6898</v>
      </c>
      <c r="C6597" s="101" t="str">
        <f t="shared" si="206"/>
        <v>Formula</v>
      </c>
      <c r="D6597" s="102" t="s">
        <v>6897</v>
      </c>
      <c r="E6597" s="102" t="s">
        <v>6881</v>
      </c>
      <c r="F6597" s="105">
        <v>47</v>
      </c>
      <c r="G6597" s="77">
        <f t="shared" si="207"/>
        <v>47</v>
      </c>
    </row>
    <row r="6598" spans="1:7" ht="21" x14ac:dyDescent="0.25">
      <c r="A6598" s="114" t="s">
        <v>5564</v>
      </c>
      <c r="B6598" s="101" t="s">
        <v>6885</v>
      </c>
      <c r="C6598" s="101" t="str">
        <f t="shared" si="206"/>
        <v>Formula</v>
      </c>
      <c r="D6598" s="101" t="s">
        <v>6884</v>
      </c>
      <c r="E6598" s="101" t="s">
        <v>6881</v>
      </c>
      <c r="F6598" s="104">
        <v>35</v>
      </c>
      <c r="G6598" s="77">
        <f t="shared" si="207"/>
        <v>35</v>
      </c>
    </row>
    <row r="6599" spans="1:7" x14ac:dyDescent="0.25">
      <c r="A6599" s="94"/>
      <c r="B6599" s="94"/>
      <c r="C6599" s="101"/>
      <c r="D6599" s="94"/>
      <c r="E6599" s="94"/>
      <c r="F6599" s="106"/>
      <c r="G6599" s="77"/>
    </row>
    <row r="6600" spans="1:7" x14ac:dyDescent="0.25">
      <c r="A6600" s="92"/>
      <c r="B6600" s="92"/>
      <c r="C6600" s="101"/>
      <c r="D6600" s="92"/>
      <c r="E6600" s="92"/>
      <c r="F6600" s="107"/>
      <c r="G6600" s="77"/>
    </row>
    <row r="6601" spans="1:7" x14ac:dyDescent="0.25">
      <c r="A6601" s="94"/>
      <c r="B6601" s="94"/>
      <c r="C6601" s="101"/>
      <c r="D6601" s="94"/>
      <c r="E6601" s="94"/>
      <c r="F6601" s="106"/>
      <c r="G6601" s="77"/>
    </row>
    <row r="6602" spans="1:7" x14ac:dyDescent="0.25">
      <c r="A6602" s="92"/>
      <c r="B6602" s="92"/>
      <c r="C6602" s="101"/>
      <c r="D6602" s="92"/>
      <c r="E6602" s="92"/>
      <c r="F6602" s="107"/>
      <c r="G6602" s="77"/>
    </row>
    <row r="6603" spans="1:7" x14ac:dyDescent="0.25">
      <c r="A6603" s="94"/>
      <c r="B6603" s="94"/>
      <c r="C6603" s="101"/>
      <c r="D6603" s="94"/>
      <c r="E6603" s="94"/>
      <c r="F6603" s="106"/>
      <c r="G6603" s="77"/>
    </row>
    <row r="6604" spans="1:7" x14ac:dyDescent="0.25">
      <c r="A6604" s="92"/>
      <c r="B6604" s="92"/>
      <c r="C6604" s="101"/>
      <c r="D6604" s="92"/>
      <c r="E6604" s="92"/>
      <c r="F6604" s="107"/>
      <c r="G6604" s="77"/>
    </row>
    <row r="6605" spans="1:7" x14ac:dyDescent="0.25">
      <c r="A6605" s="94"/>
      <c r="B6605" s="94"/>
      <c r="C6605" s="101"/>
      <c r="D6605" s="94"/>
      <c r="E6605" s="94"/>
      <c r="F6605" s="106"/>
      <c r="G6605" s="77"/>
    </row>
    <row r="6606" spans="1:7" x14ac:dyDescent="0.25">
      <c r="A6606" s="92"/>
      <c r="B6606" s="92"/>
      <c r="C6606" s="101"/>
      <c r="D6606" s="92"/>
      <c r="E6606" s="92"/>
      <c r="F6606" s="107"/>
      <c r="G6606" s="77"/>
    </row>
    <row r="6607" spans="1:7" x14ac:dyDescent="0.25">
      <c r="A6607" s="94"/>
      <c r="B6607" s="94"/>
      <c r="C6607" s="101"/>
      <c r="D6607" s="94"/>
      <c r="E6607" s="94"/>
      <c r="F6607" s="106"/>
      <c r="G6607" s="77"/>
    </row>
    <row r="6608" spans="1:7" x14ac:dyDescent="0.25">
      <c r="A6608" s="92"/>
      <c r="B6608" s="92"/>
      <c r="C6608" s="101"/>
      <c r="D6608" s="92"/>
      <c r="E6608" s="92"/>
      <c r="F6608" s="107"/>
      <c r="G6608" s="77"/>
    </row>
    <row r="6609" spans="1:7" x14ac:dyDescent="0.25">
      <c r="A6609" s="94"/>
      <c r="B6609" s="94"/>
      <c r="C6609" s="101"/>
      <c r="D6609" s="94"/>
      <c r="E6609" s="94"/>
      <c r="F6609" s="106"/>
      <c r="G6609" s="77"/>
    </row>
    <row r="6610" spans="1:7" x14ac:dyDescent="0.25">
      <c r="A6610" s="92"/>
      <c r="B6610" s="92"/>
      <c r="C6610" s="101"/>
      <c r="D6610" s="92"/>
      <c r="E6610" s="92"/>
      <c r="F6610" s="107"/>
      <c r="G6610" s="77"/>
    </row>
    <row r="6611" spans="1:7" x14ac:dyDescent="0.25">
      <c r="A6611" s="94"/>
      <c r="B6611" s="94"/>
      <c r="C6611" s="101"/>
      <c r="D6611" s="94"/>
      <c r="E6611" s="94"/>
      <c r="F6611" s="106"/>
      <c r="G6611" s="77"/>
    </row>
    <row r="6612" spans="1:7" x14ac:dyDescent="0.25">
      <c r="A6612" s="92"/>
      <c r="B6612" s="92"/>
      <c r="C6612" s="101"/>
      <c r="D6612" s="92"/>
      <c r="E6612" s="92"/>
      <c r="F6612" s="107"/>
      <c r="G6612" s="77"/>
    </row>
    <row r="6613" spans="1:7" x14ac:dyDescent="0.25">
      <c r="A6613" s="94"/>
      <c r="B6613" s="94"/>
      <c r="C6613" s="101"/>
      <c r="D6613" s="94"/>
      <c r="E6613" s="94"/>
      <c r="F6613" s="106"/>
      <c r="G6613" s="77"/>
    </row>
    <row r="6614" spans="1:7" x14ac:dyDescent="0.25">
      <c r="A6614" s="92"/>
      <c r="B6614" s="92"/>
      <c r="C6614" s="101"/>
      <c r="D6614" s="92"/>
      <c r="E6614" s="92"/>
      <c r="F6614" s="107"/>
      <c r="G6614" s="77"/>
    </row>
    <row r="6615" spans="1:7" x14ac:dyDescent="0.25">
      <c r="A6615" s="94"/>
      <c r="B6615" s="94"/>
      <c r="C6615" s="101"/>
      <c r="D6615" s="94"/>
      <c r="E6615" s="94"/>
      <c r="F6615" s="106"/>
      <c r="G6615" s="77"/>
    </row>
    <row r="6616" spans="1:7" x14ac:dyDescent="0.25">
      <c r="A6616" s="92"/>
      <c r="B6616" s="92"/>
      <c r="C6616" s="101"/>
      <c r="D6616" s="92"/>
      <c r="E6616" s="92"/>
      <c r="F6616" s="107"/>
      <c r="G6616" s="77"/>
    </row>
    <row r="6617" spans="1:7" x14ac:dyDescent="0.25">
      <c r="A6617" s="94"/>
      <c r="B6617" s="94"/>
      <c r="C6617" s="101"/>
      <c r="D6617" s="94"/>
      <c r="E6617" s="94"/>
      <c r="F6617" s="106"/>
      <c r="G6617" s="77"/>
    </row>
    <row r="6618" spans="1:7" x14ac:dyDescent="0.25">
      <c r="A6618" s="92"/>
      <c r="B6618" s="92"/>
      <c r="C6618" s="101"/>
      <c r="D6618" s="92"/>
      <c r="E6618" s="92"/>
      <c r="F6618" s="107"/>
      <c r="G6618" s="77"/>
    </row>
    <row r="6619" spans="1:7" x14ac:dyDescent="0.25">
      <c r="A6619" s="94"/>
      <c r="B6619" s="94"/>
      <c r="C6619" s="101"/>
      <c r="D6619" s="94"/>
      <c r="E6619" s="94"/>
      <c r="F6619" s="106"/>
      <c r="G6619" s="77"/>
    </row>
    <row r="6620" spans="1:7" x14ac:dyDescent="0.25">
      <c r="A6620" s="92"/>
      <c r="B6620" s="92"/>
      <c r="C6620" s="101"/>
      <c r="D6620" s="92"/>
      <c r="E6620" s="92"/>
      <c r="F6620" s="107"/>
      <c r="G6620" s="77"/>
    </row>
    <row r="6621" spans="1:7" x14ac:dyDescent="0.25">
      <c r="A6621" s="94"/>
      <c r="B6621" s="94"/>
      <c r="C6621" s="101"/>
      <c r="D6621" s="94"/>
      <c r="E6621" s="94"/>
      <c r="F6621" s="106"/>
      <c r="G6621" s="77"/>
    </row>
    <row r="6622" spans="1:7" x14ac:dyDescent="0.25">
      <c r="A6622" s="92"/>
      <c r="B6622" s="92"/>
      <c r="C6622" s="101"/>
      <c r="D6622" s="92"/>
      <c r="E6622" s="92"/>
      <c r="F6622" s="107"/>
      <c r="G6622" s="77"/>
    </row>
    <row r="6623" spans="1:7" x14ac:dyDescent="0.25">
      <c r="A6623" s="94"/>
      <c r="B6623" s="94"/>
      <c r="C6623" s="101"/>
      <c r="D6623" s="94"/>
      <c r="E6623" s="94"/>
      <c r="F6623" s="106"/>
      <c r="G6623" s="77"/>
    </row>
    <row r="6624" spans="1:7" x14ac:dyDescent="0.25">
      <c r="A6624" s="92"/>
      <c r="B6624" s="92"/>
      <c r="C6624" s="101"/>
      <c r="D6624" s="92"/>
      <c r="E6624" s="92"/>
      <c r="F6624" s="107"/>
      <c r="G6624" s="77"/>
    </row>
    <row r="6625" spans="1:7" x14ac:dyDescent="0.25">
      <c r="A6625" s="94"/>
      <c r="B6625" s="94"/>
      <c r="C6625" s="101"/>
      <c r="D6625" s="94"/>
      <c r="E6625" s="94"/>
      <c r="F6625" s="106"/>
      <c r="G6625" s="77"/>
    </row>
    <row r="6626" spans="1:7" x14ac:dyDescent="0.25">
      <c r="A6626" s="92"/>
      <c r="B6626" s="92"/>
      <c r="C6626" s="101"/>
      <c r="D6626" s="92"/>
      <c r="E6626" s="92"/>
      <c r="F6626" s="107"/>
      <c r="G6626" s="77"/>
    </row>
    <row r="6627" spans="1:7" x14ac:dyDescent="0.25">
      <c r="A6627" s="94"/>
      <c r="B6627" s="94"/>
      <c r="C6627" s="101"/>
      <c r="D6627" s="94"/>
      <c r="E6627" s="94"/>
      <c r="F6627" s="106"/>
      <c r="G6627" s="77"/>
    </row>
    <row r="6628" spans="1:7" x14ac:dyDescent="0.25">
      <c r="A6628" s="92"/>
      <c r="B6628" s="92"/>
      <c r="C6628" s="101"/>
      <c r="D6628" s="92"/>
      <c r="E6628" s="92"/>
      <c r="F6628" s="107"/>
      <c r="G6628" s="77"/>
    </row>
    <row r="6629" spans="1:7" x14ac:dyDescent="0.25">
      <c r="A6629" s="94"/>
      <c r="B6629" s="94"/>
      <c r="C6629" s="101"/>
      <c r="D6629" s="94"/>
      <c r="E6629" s="94"/>
      <c r="F6629" s="106"/>
      <c r="G6629" s="77"/>
    </row>
    <row r="6630" spans="1:7" x14ac:dyDescent="0.25">
      <c r="A6630" s="92"/>
      <c r="B6630" s="92"/>
      <c r="C6630" s="101"/>
      <c r="D6630" s="92"/>
      <c r="E6630" s="92"/>
      <c r="F6630" s="107"/>
      <c r="G6630" s="77"/>
    </row>
    <row r="6631" spans="1:7" x14ac:dyDescent="0.25">
      <c r="A6631" s="94"/>
      <c r="B6631" s="94"/>
      <c r="C6631" s="101"/>
      <c r="D6631" s="94"/>
      <c r="E6631" s="94"/>
      <c r="F6631" s="106"/>
      <c r="G6631" s="77"/>
    </row>
    <row r="6632" spans="1:7" x14ac:dyDescent="0.25">
      <c r="A6632" s="92"/>
      <c r="B6632" s="92"/>
      <c r="C6632" s="101"/>
      <c r="D6632" s="92"/>
      <c r="E6632" s="92"/>
      <c r="F6632" s="107"/>
      <c r="G6632" s="77"/>
    </row>
    <row r="6633" spans="1:7" x14ac:dyDescent="0.25">
      <c r="A6633" s="94"/>
      <c r="B6633" s="94"/>
      <c r="C6633" s="101"/>
      <c r="D6633" s="94"/>
      <c r="E6633" s="94"/>
      <c r="F6633" s="106"/>
      <c r="G6633" s="77"/>
    </row>
    <row r="6634" spans="1:7" x14ac:dyDescent="0.25">
      <c r="A6634" s="92"/>
      <c r="B6634" s="92"/>
      <c r="C6634" s="101"/>
      <c r="D6634" s="92"/>
      <c r="E6634" s="92"/>
      <c r="F6634" s="107"/>
      <c r="G6634" s="77"/>
    </row>
    <row r="6635" spans="1:7" x14ac:dyDescent="0.25">
      <c r="A6635" s="94"/>
      <c r="B6635" s="94"/>
      <c r="C6635" s="101"/>
      <c r="D6635" s="94"/>
      <c r="E6635" s="94"/>
      <c r="F6635" s="106"/>
      <c r="G6635" s="77"/>
    </row>
    <row r="6636" spans="1:7" x14ac:dyDescent="0.25">
      <c r="A6636" s="92"/>
      <c r="B6636" s="92"/>
      <c r="C6636" s="101"/>
      <c r="D6636" s="92"/>
      <c r="E6636" s="92"/>
      <c r="F6636" s="107"/>
      <c r="G6636" s="77"/>
    </row>
    <row r="6637" spans="1:7" x14ac:dyDescent="0.25">
      <c r="A6637" s="94"/>
      <c r="B6637" s="94"/>
      <c r="C6637" s="101"/>
      <c r="D6637" s="94"/>
      <c r="E6637" s="94"/>
      <c r="F6637" s="106"/>
      <c r="G6637" s="77"/>
    </row>
    <row r="6638" spans="1:7" x14ac:dyDescent="0.25">
      <c r="A6638" s="92"/>
      <c r="B6638" s="92"/>
      <c r="C6638" s="101"/>
      <c r="D6638" s="92"/>
      <c r="E6638" s="92"/>
      <c r="F6638" s="107"/>
      <c r="G6638" s="77"/>
    </row>
    <row r="6639" spans="1:7" x14ac:dyDescent="0.25">
      <c r="A6639" s="94"/>
      <c r="B6639" s="94"/>
      <c r="C6639" s="101"/>
      <c r="D6639" s="94"/>
      <c r="E6639" s="94"/>
      <c r="F6639" s="106"/>
      <c r="G6639" s="77"/>
    </row>
    <row r="6640" spans="1:7" x14ac:dyDescent="0.25">
      <c r="A6640" s="92"/>
      <c r="B6640" s="92"/>
      <c r="C6640" s="101"/>
      <c r="D6640" s="92"/>
      <c r="E6640" s="92"/>
      <c r="F6640" s="107"/>
      <c r="G6640" s="77"/>
    </row>
    <row r="6641" spans="1:7" x14ac:dyDescent="0.25">
      <c r="A6641" s="94"/>
      <c r="B6641" s="94"/>
      <c r="C6641" s="101"/>
      <c r="D6641" s="94"/>
      <c r="E6641" s="94"/>
      <c r="F6641" s="106"/>
      <c r="G6641" s="77"/>
    </row>
    <row r="6642" spans="1:7" x14ac:dyDescent="0.25">
      <c r="A6642" s="92"/>
      <c r="B6642" s="92"/>
      <c r="C6642" s="101"/>
      <c r="D6642" s="92"/>
      <c r="E6642" s="92"/>
      <c r="F6642" s="107"/>
      <c r="G6642" s="77"/>
    </row>
    <row r="6643" spans="1:7" x14ac:dyDescent="0.25">
      <c r="A6643" s="94"/>
      <c r="B6643" s="94"/>
      <c r="C6643" s="101"/>
      <c r="D6643" s="94"/>
      <c r="E6643" s="94"/>
      <c r="F6643" s="106"/>
      <c r="G6643" s="77"/>
    </row>
    <row r="6644" spans="1:7" x14ac:dyDescent="0.25">
      <c r="A6644" s="92"/>
      <c r="B6644" s="92"/>
      <c r="C6644" s="101"/>
      <c r="D6644" s="92"/>
      <c r="E6644" s="92"/>
      <c r="F6644" s="107"/>
      <c r="G6644" s="77"/>
    </row>
    <row r="6645" spans="1:7" x14ac:dyDescent="0.25">
      <c r="A6645" s="94"/>
      <c r="B6645" s="94"/>
      <c r="C6645" s="101"/>
      <c r="D6645" s="94"/>
      <c r="E6645" s="94"/>
      <c r="F6645" s="106"/>
      <c r="G6645" s="77"/>
    </row>
    <row r="6646" spans="1:7" x14ac:dyDescent="0.25">
      <c r="A6646" s="92"/>
      <c r="B6646" s="92"/>
      <c r="C6646" s="101"/>
      <c r="D6646" s="92"/>
      <c r="E6646" s="92"/>
      <c r="F6646" s="107"/>
      <c r="G6646" s="77"/>
    </row>
    <row r="6647" spans="1:7" x14ac:dyDescent="0.25">
      <c r="A6647" s="94"/>
      <c r="B6647" s="94"/>
      <c r="C6647" s="101"/>
      <c r="D6647" s="94"/>
      <c r="E6647" s="94"/>
      <c r="F6647" s="106"/>
      <c r="G6647" s="77"/>
    </row>
    <row r="6648" spans="1:7" x14ac:dyDescent="0.25">
      <c r="A6648" s="92"/>
      <c r="B6648" s="92"/>
      <c r="C6648" s="101"/>
      <c r="D6648" s="92"/>
      <c r="E6648" s="92"/>
      <c r="F6648" s="107"/>
      <c r="G6648" s="77"/>
    </row>
    <row r="6649" spans="1:7" x14ac:dyDescent="0.25">
      <c r="A6649" s="94"/>
      <c r="B6649" s="94"/>
      <c r="C6649" s="101"/>
      <c r="D6649" s="94"/>
      <c r="E6649" s="94"/>
      <c r="F6649" s="106"/>
      <c r="G6649" s="77"/>
    </row>
    <row r="6650" spans="1:7" x14ac:dyDescent="0.25">
      <c r="A6650" s="92"/>
      <c r="B6650" s="92"/>
      <c r="C6650" s="101"/>
      <c r="D6650" s="92"/>
      <c r="E6650" s="92"/>
      <c r="F6650" s="107"/>
      <c r="G6650" s="77"/>
    </row>
    <row r="6651" spans="1:7" x14ac:dyDescent="0.25">
      <c r="A6651" s="94"/>
      <c r="B6651" s="94"/>
      <c r="C6651" s="101"/>
      <c r="D6651" s="94"/>
      <c r="E6651" s="94"/>
      <c r="F6651" s="106"/>
      <c r="G6651" s="77"/>
    </row>
    <row r="6652" spans="1:7" x14ac:dyDescent="0.25">
      <c r="A6652" s="92"/>
      <c r="B6652" s="92"/>
      <c r="C6652" s="101"/>
      <c r="D6652" s="92"/>
      <c r="E6652" s="92"/>
      <c r="F6652" s="107"/>
      <c r="G6652" s="77"/>
    </row>
    <row r="6653" spans="1:7" x14ac:dyDescent="0.25">
      <c r="A6653" s="94"/>
      <c r="B6653" s="94"/>
      <c r="C6653" s="101"/>
      <c r="D6653" s="94"/>
      <c r="E6653" s="94"/>
      <c r="F6653" s="106"/>
      <c r="G6653" s="77"/>
    </row>
    <row r="6654" spans="1:7" x14ac:dyDescent="0.25">
      <c r="A6654" s="92"/>
      <c r="B6654" s="92"/>
      <c r="C6654" s="101"/>
      <c r="D6654" s="92"/>
      <c r="E6654" s="92"/>
      <c r="F6654" s="107"/>
      <c r="G6654" s="77"/>
    </row>
    <row r="6655" spans="1:7" x14ac:dyDescent="0.25">
      <c r="A6655" s="94"/>
      <c r="B6655" s="94"/>
      <c r="C6655" s="101"/>
      <c r="D6655" s="94"/>
      <c r="E6655" s="94"/>
      <c r="F6655" s="106"/>
      <c r="G6655" s="77"/>
    </row>
    <row r="6656" spans="1:7" x14ac:dyDescent="0.25">
      <c r="A6656" s="92"/>
      <c r="B6656" s="92"/>
      <c r="C6656" s="101"/>
      <c r="D6656" s="92"/>
      <c r="E6656" s="92"/>
      <c r="F6656" s="107"/>
      <c r="G6656" s="77"/>
    </row>
    <row r="6657" spans="1:7" x14ac:dyDescent="0.25">
      <c r="A6657" s="94"/>
      <c r="B6657" s="94"/>
      <c r="C6657" s="101"/>
      <c r="D6657" s="94"/>
      <c r="E6657" s="94"/>
      <c r="F6657" s="106"/>
      <c r="G6657" s="77"/>
    </row>
    <row r="6658" spans="1:7" x14ac:dyDescent="0.25">
      <c r="A6658" s="92"/>
      <c r="B6658" s="92"/>
      <c r="C6658" s="101"/>
      <c r="D6658" s="92"/>
      <c r="E6658" s="92"/>
      <c r="F6658" s="107"/>
      <c r="G6658" s="77"/>
    </row>
    <row r="6659" spans="1:7" x14ac:dyDescent="0.25">
      <c r="A6659" s="94"/>
      <c r="B6659" s="94"/>
      <c r="C6659" s="101"/>
      <c r="D6659" s="94"/>
      <c r="E6659" s="94"/>
      <c r="F6659" s="106"/>
      <c r="G6659" s="77"/>
    </row>
    <row r="6660" spans="1:7" x14ac:dyDescent="0.25">
      <c r="A6660" s="92"/>
      <c r="B6660" s="92"/>
      <c r="C6660" s="101"/>
      <c r="D6660" s="92"/>
      <c r="E6660" s="92"/>
      <c r="F6660" s="107"/>
      <c r="G6660" s="77"/>
    </row>
    <row r="6661" spans="1:7" x14ac:dyDescent="0.25">
      <c r="A6661" s="94"/>
      <c r="B6661" s="94"/>
      <c r="C6661" s="101"/>
      <c r="D6661" s="94"/>
      <c r="E6661" s="94"/>
      <c r="F6661" s="106"/>
      <c r="G6661" s="77"/>
    </row>
    <row r="6662" spans="1:7" x14ac:dyDescent="0.25">
      <c r="A6662" s="92"/>
      <c r="B6662" s="92"/>
      <c r="C6662" s="101"/>
      <c r="D6662" s="92"/>
      <c r="E6662" s="92"/>
      <c r="F6662" s="107"/>
      <c r="G6662" s="77"/>
    </row>
    <row r="6663" spans="1:7" x14ac:dyDescent="0.25">
      <c r="A6663" s="94"/>
      <c r="B6663" s="94"/>
      <c r="C6663" s="101"/>
      <c r="D6663" s="94"/>
      <c r="E6663" s="94"/>
      <c r="F6663" s="106"/>
      <c r="G6663" s="77"/>
    </row>
    <row r="6664" spans="1:7" x14ac:dyDescent="0.25">
      <c r="A6664" s="92"/>
      <c r="B6664" s="92"/>
      <c r="C6664" s="101"/>
      <c r="D6664" s="92"/>
      <c r="E6664" s="92"/>
      <c r="F6664" s="107"/>
      <c r="G6664" s="77"/>
    </row>
    <row r="6665" spans="1:7" x14ac:dyDescent="0.25">
      <c r="A6665" s="94"/>
      <c r="B6665" s="94"/>
      <c r="C6665" s="101"/>
      <c r="D6665" s="94"/>
      <c r="E6665" s="94"/>
      <c r="F6665" s="106"/>
      <c r="G6665" s="77"/>
    </row>
    <row r="6666" spans="1:7" x14ac:dyDescent="0.25">
      <c r="A6666" s="92"/>
      <c r="B6666" s="92"/>
      <c r="C6666" s="101"/>
      <c r="D6666" s="92"/>
      <c r="E6666" s="92"/>
      <c r="F6666" s="107"/>
      <c r="G6666" s="77"/>
    </row>
    <row r="6667" spans="1:7" x14ac:dyDescent="0.25">
      <c r="A6667" s="94"/>
      <c r="B6667" s="94"/>
      <c r="C6667" s="101"/>
      <c r="D6667" s="94"/>
      <c r="E6667" s="94"/>
      <c r="F6667" s="106"/>
      <c r="G6667" s="77"/>
    </row>
    <row r="6668" spans="1:7" x14ac:dyDescent="0.25">
      <c r="A6668" s="92"/>
      <c r="B6668" s="92"/>
      <c r="C6668" s="101"/>
      <c r="D6668" s="92"/>
      <c r="E6668" s="92"/>
      <c r="F6668" s="107"/>
      <c r="G6668" s="77"/>
    </row>
    <row r="6669" spans="1:7" x14ac:dyDescent="0.25">
      <c r="A6669" s="94"/>
      <c r="B6669" s="94"/>
      <c r="C6669" s="101"/>
      <c r="D6669" s="94"/>
      <c r="E6669" s="94"/>
      <c r="F6669" s="106"/>
      <c r="G6669" s="77"/>
    </row>
    <row r="6670" spans="1:7" x14ac:dyDescent="0.25">
      <c r="A6670" s="92"/>
      <c r="B6670" s="92"/>
      <c r="C6670" s="101"/>
      <c r="D6670" s="92"/>
      <c r="E6670" s="92"/>
      <c r="F6670" s="107"/>
      <c r="G6670" s="77"/>
    </row>
    <row r="6671" spans="1:7" x14ac:dyDescent="0.25">
      <c r="A6671" s="94"/>
      <c r="B6671" s="94"/>
      <c r="C6671" s="101"/>
      <c r="D6671" s="94"/>
      <c r="E6671" s="94"/>
      <c r="F6671" s="106"/>
      <c r="G6671" s="77"/>
    </row>
    <row r="6672" spans="1:7" x14ac:dyDescent="0.25">
      <c r="A6672" s="92"/>
      <c r="B6672" s="92"/>
      <c r="C6672" s="101"/>
      <c r="D6672" s="92"/>
      <c r="E6672" s="92"/>
      <c r="F6672" s="107"/>
      <c r="G6672" s="77"/>
    </row>
    <row r="6673" spans="1:7" x14ac:dyDescent="0.25">
      <c r="A6673" s="94"/>
      <c r="B6673" s="94"/>
      <c r="C6673" s="101"/>
      <c r="D6673" s="94"/>
      <c r="E6673" s="94"/>
      <c r="F6673" s="106"/>
      <c r="G6673" s="77"/>
    </row>
    <row r="6674" spans="1:7" x14ac:dyDescent="0.25">
      <c r="A6674" s="92"/>
      <c r="B6674" s="92"/>
      <c r="C6674" s="101"/>
      <c r="D6674" s="92"/>
      <c r="E6674" s="92"/>
      <c r="F6674" s="107"/>
      <c r="G6674" s="77"/>
    </row>
    <row r="6675" spans="1:7" x14ac:dyDescent="0.25">
      <c r="A6675" s="94"/>
      <c r="B6675" s="94"/>
      <c r="C6675" s="101"/>
      <c r="D6675" s="94"/>
      <c r="E6675" s="94"/>
      <c r="F6675" s="106"/>
      <c r="G6675" s="77"/>
    </row>
    <row r="6676" spans="1:7" x14ac:dyDescent="0.25">
      <c r="A6676" s="92"/>
      <c r="B6676" s="92"/>
      <c r="C6676" s="101"/>
      <c r="D6676" s="92"/>
      <c r="E6676" s="92"/>
      <c r="F6676" s="107"/>
      <c r="G6676" s="77"/>
    </row>
    <row r="6677" spans="1:7" x14ac:dyDescent="0.25">
      <c r="A6677" s="94"/>
      <c r="B6677" s="94"/>
      <c r="C6677" s="101"/>
      <c r="D6677" s="94"/>
      <c r="E6677" s="94"/>
      <c r="F6677" s="106"/>
      <c r="G6677" s="77"/>
    </row>
    <row r="6678" spans="1:7" x14ac:dyDescent="0.25">
      <c r="A6678" s="92"/>
      <c r="B6678" s="92"/>
      <c r="C6678" s="101"/>
      <c r="D6678" s="92"/>
      <c r="E6678" s="92"/>
      <c r="F6678" s="107"/>
      <c r="G6678" s="77"/>
    </row>
    <row r="6679" spans="1:7" x14ac:dyDescent="0.25">
      <c r="A6679" s="94"/>
      <c r="B6679" s="94"/>
      <c r="C6679" s="101"/>
      <c r="D6679" s="94"/>
      <c r="E6679" s="94"/>
      <c r="F6679" s="106"/>
      <c r="G6679" s="77"/>
    </row>
    <row r="6680" spans="1:7" x14ac:dyDescent="0.25">
      <c r="A6680" s="92"/>
      <c r="B6680" s="92"/>
      <c r="C6680" s="101"/>
      <c r="D6680" s="92"/>
      <c r="E6680" s="92"/>
      <c r="F6680" s="107"/>
      <c r="G6680" s="77"/>
    </row>
    <row r="6681" spans="1:7" x14ac:dyDescent="0.25">
      <c r="A6681" s="94"/>
      <c r="B6681" s="94"/>
      <c r="C6681" s="101"/>
      <c r="D6681" s="94"/>
      <c r="E6681" s="94"/>
      <c r="F6681" s="106"/>
      <c r="G6681" s="77"/>
    </row>
    <row r="6682" spans="1:7" x14ac:dyDescent="0.25">
      <c r="A6682" s="92"/>
      <c r="B6682" s="92"/>
      <c r="C6682" s="101"/>
      <c r="D6682" s="92"/>
      <c r="E6682" s="92"/>
      <c r="F6682" s="107"/>
      <c r="G6682" s="77"/>
    </row>
    <row r="6683" spans="1:7" x14ac:dyDescent="0.25">
      <c r="A6683" s="94"/>
      <c r="B6683" s="94"/>
      <c r="C6683" s="101"/>
      <c r="D6683" s="94"/>
      <c r="E6683" s="94"/>
      <c r="F6683" s="106"/>
      <c r="G6683" s="77"/>
    </row>
    <row r="6684" spans="1:7" x14ac:dyDescent="0.25">
      <c r="A6684" s="92"/>
      <c r="B6684" s="92"/>
      <c r="C6684" s="101"/>
      <c r="D6684" s="92"/>
      <c r="E6684" s="92"/>
      <c r="F6684" s="107"/>
      <c r="G6684" s="77"/>
    </row>
    <row r="6685" spans="1:7" x14ac:dyDescent="0.25">
      <c r="A6685" s="94"/>
      <c r="B6685" s="94"/>
      <c r="C6685" s="101"/>
      <c r="D6685" s="94"/>
      <c r="E6685" s="94"/>
      <c r="F6685" s="106"/>
      <c r="G6685" s="77"/>
    </row>
    <row r="6686" spans="1:7" x14ac:dyDescent="0.25">
      <c r="A6686" s="92"/>
      <c r="B6686" s="92"/>
      <c r="C6686" s="101"/>
      <c r="D6686" s="92"/>
      <c r="E6686" s="92"/>
      <c r="F6686" s="107"/>
      <c r="G6686" s="77"/>
    </row>
    <row r="6687" spans="1:7" x14ac:dyDescent="0.25">
      <c r="A6687" s="94"/>
      <c r="B6687" s="94"/>
      <c r="C6687" s="101"/>
      <c r="D6687" s="94"/>
      <c r="E6687" s="94"/>
      <c r="F6687" s="106"/>
      <c r="G6687" s="77"/>
    </row>
    <row r="6688" spans="1:7" x14ac:dyDescent="0.25">
      <c r="A6688" s="92"/>
      <c r="B6688" s="92"/>
      <c r="C6688" s="101"/>
      <c r="D6688" s="92"/>
      <c r="E6688" s="92"/>
      <c r="F6688" s="107"/>
      <c r="G6688" s="77"/>
    </row>
    <row r="6689" spans="1:7" x14ac:dyDescent="0.25">
      <c r="A6689" s="94"/>
      <c r="B6689" s="94"/>
      <c r="C6689" s="101"/>
      <c r="D6689" s="94"/>
      <c r="E6689" s="94"/>
      <c r="F6689" s="106"/>
      <c r="G6689" s="77"/>
    </row>
    <row r="6690" spans="1:7" x14ac:dyDescent="0.25">
      <c r="A6690" s="92"/>
      <c r="B6690" s="92"/>
      <c r="C6690" s="101"/>
      <c r="D6690" s="92"/>
      <c r="E6690" s="92"/>
      <c r="F6690" s="107"/>
      <c r="G6690" s="77"/>
    </row>
    <row r="6691" spans="1:7" x14ac:dyDescent="0.25">
      <c r="A6691" s="94"/>
      <c r="B6691" s="94"/>
      <c r="C6691" s="101"/>
      <c r="D6691" s="94"/>
      <c r="E6691" s="94"/>
      <c r="F6691" s="106"/>
      <c r="G6691" s="77"/>
    </row>
    <row r="6692" spans="1:7" x14ac:dyDescent="0.25">
      <c r="A6692" s="92"/>
      <c r="B6692" s="92"/>
      <c r="C6692" s="101"/>
      <c r="D6692" s="92"/>
      <c r="E6692" s="92"/>
      <c r="F6692" s="107"/>
      <c r="G6692" s="77"/>
    </row>
    <row r="6693" spans="1:7" x14ac:dyDescent="0.25">
      <c r="A6693" s="94"/>
      <c r="B6693" s="94"/>
      <c r="C6693" s="101"/>
      <c r="D6693" s="94"/>
      <c r="E6693" s="94"/>
      <c r="F6693" s="106"/>
      <c r="G6693" s="77"/>
    </row>
    <row r="6694" spans="1:7" x14ac:dyDescent="0.25">
      <c r="A6694" s="92"/>
      <c r="B6694" s="92"/>
      <c r="C6694" s="101"/>
      <c r="D6694" s="92"/>
      <c r="E6694" s="92"/>
      <c r="F6694" s="107"/>
      <c r="G6694" s="77"/>
    </row>
    <row r="6695" spans="1:7" x14ac:dyDescent="0.25">
      <c r="A6695" s="94"/>
      <c r="B6695" s="94"/>
      <c r="C6695" s="101"/>
      <c r="D6695" s="94"/>
      <c r="E6695" s="94"/>
      <c r="F6695" s="106"/>
      <c r="G6695" s="77"/>
    </row>
    <row r="6696" spans="1:7" x14ac:dyDescent="0.25">
      <c r="A6696" s="92"/>
      <c r="B6696" s="92"/>
      <c r="C6696" s="101"/>
      <c r="D6696" s="92"/>
      <c r="E6696" s="92"/>
      <c r="F6696" s="107"/>
      <c r="G6696" s="77"/>
    </row>
    <row r="6697" spans="1:7" x14ac:dyDescent="0.25">
      <c r="A6697" s="94"/>
      <c r="B6697" s="94"/>
      <c r="C6697" s="101"/>
      <c r="D6697" s="94"/>
      <c r="E6697" s="94"/>
      <c r="F6697" s="106"/>
      <c r="G6697" s="77"/>
    </row>
    <row r="6698" spans="1:7" x14ac:dyDescent="0.25">
      <c r="A6698" s="92"/>
      <c r="B6698" s="92"/>
      <c r="C6698" s="101"/>
      <c r="D6698" s="92"/>
      <c r="E6698" s="92"/>
      <c r="F6698" s="107"/>
      <c r="G6698" s="77"/>
    </row>
    <row r="6699" spans="1:7" x14ac:dyDescent="0.25">
      <c r="A6699" s="94"/>
      <c r="B6699" s="94"/>
      <c r="C6699" s="101"/>
      <c r="D6699" s="94"/>
      <c r="E6699" s="94"/>
      <c r="F6699" s="106"/>
      <c r="G6699" s="77"/>
    </row>
    <row r="6700" spans="1:7" x14ac:dyDescent="0.25">
      <c r="A6700" s="92"/>
      <c r="B6700" s="92"/>
      <c r="C6700" s="101"/>
      <c r="D6700" s="92"/>
      <c r="E6700" s="92"/>
      <c r="F6700" s="107"/>
      <c r="G6700" s="77"/>
    </row>
    <row r="6701" spans="1:7" x14ac:dyDescent="0.25">
      <c r="A6701" s="94"/>
      <c r="B6701" s="94"/>
      <c r="C6701" s="101"/>
      <c r="D6701" s="94"/>
      <c r="E6701" s="94"/>
      <c r="F6701" s="106"/>
      <c r="G6701" s="77"/>
    </row>
    <row r="6702" spans="1:7" x14ac:dyDescent="0.25">
      <c r="A6702" s="92"/>
      <c r="B6702" s="92"/>
      <c r="C6702" s="101"/>
      <c r="D6702" s="92"/>
      <c r="E6702" s="92"/>
      <c r="F6702" s="107"/>
      <c r="G6702" s="77"/>
    </row>
    <row r="6703" spans="1:7" x14ac:dyDescent="0.25">
      <c r="A6703" s="94"/>
      <c r="B6703" s="94"/>
      <c r="C6703" s="101"/>
      <c r="D6703" s="94"/>
      <c r="E6703" s="94"/>
      <c r="F6703" s="106"/>
      <c r="G6703" s="77"/>
    </row>
    <row r="6704" spans="1:7" x14ac:dyDescent="0.25">
      <c r="A6704" s="92"/>
      <c r="B6704" s="92"/>
      <c r="C6704" s="101"/>
      <c r="D6704" s="92"/>
      <c r="E6704" s="92"/>
      <c r="F6704" s="107"/>
      <c r="G6704" s="77"/>
    </row>
    <row r="6705" spans="1:7" x14ac:dyDescent="0.25">
      <c r="A6705" s="94"/>
      <c r="B6705" s="94"/>
      <c r="C6705" s="101"/>
      <c r="D6705" s="94"/>
      <c r="E6705" s="94"/>
      <c r="F6705" s="106"/>
      <c r="G6705" s="77"/>
    </row>
    <row r="6706" spans="1:7" x14ac:dyDescent="0.25">
      <c r="A6706" s="92"/>
      <c r="B6706" s="92"/>
      <c r="C6706" s="101"/>
      <c r="D6706" s="92"/>
      <c r="E6706" s="92"/>
      <c r="F6706" s="107"/>
      <c r="G6706" s="77"/>
    </row>
    <row r="6707" spans="1:7" x14ac:dyDescent="0.25">
      <c r="A6707" s="94"/>
      <c r="B6707" s="94"/>
      <c r="C6707" s="101"/>
      <c r="D6707" s="94"/>
      <c r="E6707" s="94"/>
      <c r="F6707" s="106"/>
      <c r="G6707" s="77"/>
    </row>
    <row r="6708" spans="1:7" x14ac:dyDescent="0.25">
      <c r="A6708" s="92"/>
      <c r="B6708" s="92"/>
      <c r="C6708" s="101"/>
      <c r="D6708" s="92"/>
      <c r="E6708" s="92"/>
      <c r="F6708" s="107"/>
      <c r="G6708" s="77"/>
    </row>
    <row r="6709" spans="1:7" x14ac:dyDescent="0.25">
      <c r="A6709" s="94"/>
      <c r="B6709" s="94"/>
      <c r="C6709" s="101"/>
      <c r="D6709" s="94"/>
      <c r="E6709" s="94"/>
      <c r="F6709" s="106"/>
      <c r="G6709" s="77"/>
    </row>
    <row r="6710" spans="1:7" x14ac:dyDescent="0.25">
      <c r="A6710" s="92"/>
      <c r="B6710" s="92"/>
      <c r="C6710" s="101"/>
      <c r="D6710" s="92"/>
      <c r="E6710" s="92"/>
      <c r="F6710" s="107"/>
      <c r="G6710" s="77"/>
    </row>
    <row r="6711" spans="1:7" x14ac:dyDescent="0.25">
      <c r="A6711" s="94"/>
      <c r="B6711" s="94"/>
      <c r="C6711" s="101"/>
      <c r="D6711" s="94"/>
      <c r="E6711" s="94"/>
      <c r="F6711" s="106"/>
      <c r="G6711" s="77"/>
    </row>
    <row r="6712" spans="1:7" x14ac:dyDescent="0.25">
      <c r="A6712" s="92"/>
      <c r="B6712" s="92"/>
      <c r="C6712" s="101"/>
      <c r="D6712" s="92"/>
      <c r="E6712" s="92"/>
      <c r="F6712" s="107"/>
      <c r="G6712" s="77"/>
    </row>
    <row r="6713" spans="1:7" x14ac:dyDescent="0.25">
      <c r="A6713" s="94"/>
      <c r="B6713" s="94"/>
      <c r="C6713" s="101"/>
      <c r="D6713" s="94"/>
      <c r="E6713" s="94"/>
      <c r="F6713" s="106"/>
      <c r="G6713" s="77"/>
    </row>
    <row r="6714" spans="1:7" x14ac:dyDescent="0.25">
      <c r="A6714" s="92"/>
      <c r="B6714" s="92"/>
      <c r="C6714" s="101"/>
      <c r="D6714" s="92"/>
      <c r="E6714" s="92"/>
      <c r="F6714" s="107"/>
      <c r="G6714" s="77"/>
    </row>
    <row r="6715" spans="1:7" x14ac:dyDescent="0.25">
      <c r="A6715" s="94"/>
      <c r="B6715" s="94"/>
      <c r="C6715" s="101"/>
      <c r="D6715" s="94"/>
      <c r="E6715" s="94"/>
      <c r="F6715" s="106"/>
      <c r="G6715" s="77"/>
    </row>
    <row r="6716" spans="1:7" x14ac:dyDescent="0.25">
      <c r="A6716" s="92"/>
      <c r="B6716" s="92"/>
      <c r="C6716" s="101"/>
      <c r="D6716" s="92"/>
      <c r="E6716" s="92"/>
      <c r="F6716" s="107"/>
      <c r="G6716" s="77"/>
    </row>
    <row r="6717" spans="1:7" x14ac:dyDescent="0.25">
      <c r="A6717" s="94"/>
      <c r="B6717" s="94"/>
      <c r="C6717" s="101"/>
      <c r="D6717" s="94"/>
      <c r="E6717" s="94"/>
      <c r="F6717" s="106"/>
      <c r="G6717" s="77"/>
    </row>
    <row r="6718" spans="1:7" x14ac:dyDescent="0.25">
      <c r="A6718" s="92"/>
      <c r="B6718" s="92"/>
      <c r="C6718" s="101"/>
      <c r="D6718" s="92"/>
      <c r="E6718" s="92"/>
      <c r="F6718" s="107"/>
      <c r="G6718" s="77"/>
    </row>
    <row r="6719" spans="1:7" x14ac:dyDescent="0.25">
      <c r="A6719" s="94"/>
      <c r="B6719" s="94"/>
      <c r="C6719" s="101"/>
      <c r="D6719" s="94"/>
      <c r="E6719" s="94"/>
      <c r="F6719" s="106"/>
      <c r="G6719" s="77"/>
    </row>
    <row r="6720" spans="1:7" x14ac:dyDescent="0.25">
      <c r="A6720" s="92"/>
      <c r="B6720" s="92"/>
      <c r="C6720" s="101"/>
      <c r="D6720" s="92"/>
      <c r="E6720" s="92"/>
      <c r="F6720" s="107"/>
      <c r="G6720" s="77"/>
    </row>
    <row r="6721" spans="1:7" x14ac:dyDescent="0.25">
      <c r="A6721" s="94"/>
      <c r="B6721" s="94"/>
      <c r="C6721" s="101"/>
      <c r="D6721" s="94"/>
      <c r="E6721" s="94"/>
      <c r="F6721" s="106"/>
      <c r="G6721" s="77"/>
    </row>
    <row r="6722" spans="1:7" x14ac:dyDescent="0.25">
      <c r="A6722" s="92"/>
      <c r="B6722" s="92"/>
      <c r="C6722" s="101"/>
      <c r="D6722" s="92"/>
      <c r="E6722" s="92"/>
      <c r="F6722" s="107"/>
      <c r="G6722" s="77"/>
    </row>
    <row r="6723" spans="1:7" x14ac:dyDescent="0.25">
      <c r="A6723" s="94"/>
      <c r="B6723" s="94"/>
      <c r="C6723" s="101"/>
      <c r="D6723" s="94"/>
      <c r="E6723" s="94"/>
      <c r="F6723" s="106"/>
      <c r="G6723" s="77"/>
    </row>
    <row r="6724" spans="1:7" x14ac:dyDescent="0.25">
      <c r="A6724" s="92"/>
      <c r="B6724" s="92"/>
      <c r="C6724" s="101"/>
      <c r="D6724" s="92"/>
      <c r="E6724" s="92"/>
      <c r="F6724" s="107"/>
      <c r="G6724" s="77"/>
    </row>
    <row r="6725" spans="1:7" x14ac:dyDescent="0.25">
      <c r="A6725" s="94"/>
      <c r="B6725" s="94"/>
      <c r="C6725" s="101"/>
      <c r="D6725" s="94"/>
      <c r="E6725" s="94"/>
      <c r="F6725" s="106"/>
      <c r="G6725" s="77"/>
    </row>
    <row r="6726" spans="1:7" x14ac:dyDescent="0.25">
      <c r="A6726" s="92"/>
      <c r="B6726" s="92"/>
      <c r="C6726" s="101"/>
      <c r="D6726" s="92"/>
      <c r="E6726" s="92"/>
      <c r="F6726" s="107"/>
      <c r="G6726" s="77"/>
    </row>
    <row r="6727" spans="1:7" x14ac:dyDescent="0.25">
      <c r="A6727" s="94"/>
      <c r="B6727" s="94"/>
      <c r="C6727" s="101"/>
      <c r="D6727" s="94"/>
      <c r="E6727" s="94"/>
      <c r="F6727" s="106"/>
      <c r="G6727" s="77"/>
    </row>
    <row r="6728" spans="1:7" x14ac:dyDescent="0.25">
      <c r="A6728" s="92"/>
      <c r="B6728" s="92"/>
      <c r="C6728" s="101"/>
      <c r="D6728" s="92"/>
      <c r="E6728" s="92"/>
      <c r="F6728" s="107"/>
      <c r="G6728" s="77"/>
    </row>
  </sheetData>
  <sheetProtection algorithmName="SHA-512" hashValue="p1dDGlvk5GGwP76ERJQKGnq61LAAuayJSDpBmM80KC6PaOMc662VAjZPlws4CGfbvBV+3TZHHSplvEyCpzbm9w==" saltValue="a1cumP0bH4Cu0ah6KsqboA==" spinCount="100000" sheet="1" objects="1" scenarios="1"/>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98B13-E50B-4E91-BAED-A2D6EEF53DF5}">
  <sheetPr>
    <outlinePr summaryBelow="0"/>
  </sheetPr>
  <dimension ref="A1:I6728"/>
  <sheetViews>
    <sheetView showGridLines="0" workbookViewId="0">
      <selection activeCell="C3" sqref="C3"/>
    </sheetView>
  </sheetViews>
  <sheetFormatPr defaultColWidth="8.5703125" defaultRowHeight="15" x14ac:dyDescent="0.25"/>
  <cols>
    <col min="1" max="1" width="12.5703125" style="90" customWidth="1"/>
    <col min="2" max="2" width="5.42578125" style="90" customWidth="1"/>
    <col min="3" max="3" width="12.140625" style="76" customWidth="1"/>
    <col min="4" max="4" width="17.42578125" style="90" customWidth="1"/>
    <col min="5" max="5" width="18.140625" style="90" customWidth="1"/>
    <col min="6" max="6" width="11.85546875" style="90" customWidth="1"/>
    <col min="7" max="16384" width="8.5703125" style="90"/>
  </cols>
  <sheetData>
    <row r="1" spans="1:9" ht="73.5" x14ac:dyDescent="0.25">
      <c r="A1" s="95" t="s">
        <v>19073</v>
      </c>
      <c r="B1" s="95" t="s">
        <v>17536</v>
      </c>
      <c r="C1" s="95" t="s">
        <v>18951</v>
      </c>
      <c r="D1" s="95" t="s">
        <v>19074</v>
      </c>
      <c r="E1" s="95" t="s">
        <v>17749</v>
      </c>
      <c r="F1" s="95" t="s">
        <v>18231</v>
      </c>
      <c r="G1" s="95" t="s">
        <v>18235</v>
      </c>
      <c r="H1" s="76"/>
      <c r="I1" s="76"/>
    </row>
    <row r="2" spans="1:9" ht="21" x14ac:dyDescent="0.25">
      <c r="A2" s="92" t="s">
        <v>1248</v>
      </c>
      <c r="B2" s="92" t="s">
        <v>15235</v>
      </c>
      <c r="C2" s="7" t="str">
        <f>IF(ISTEXT(VLOOKUP(B2,$I$3:$I$12,1,FALSE)),"Alt sub","Formula")</f>
        <v>Formula</v>
      </c>
      <c r="D2" s="92" t="s">
        <v>15234</v>
      </c>
      <c r="E2" s="92" t="s">
        <v>15233</v>
      </c>
      <c r="F2" s="91">
        <v>46</v>
      </c>
      <c r="G2" s="77">
        <f>SUMIF(B:B,B2,F:F)</f>
        <v>46</v>
      </c>
      <c r="H2" s="76"/>
      <c r="I2" s="78" t="s">
        <v>18234</v>
      </c>
    </row>
    <row r="3" spans="1:9" ht="31.5" x14ac:dyDescent="0.25">
      <c r="A3" s="94" t="s">
        <v>1249</v>
      </c>
      <c r="B3" s="94" t="s">
        <v>15232</v>
      </c>
      <c r="C3" s="7" t="str">
        <f t="shared" ref="C3:C66" si="0">IF(ISTEXT(VLOOKUP(B3,$I$3:$I$12,1,FALSE)),"Alt sub","Formula")</f>
        <v>Formula</v>
      </c>
      <c r="D3" s="94" t="s">
        <v>15231</v>
      </c>
      <c r="E3" s="94" t="s">
        <v>15230</v>
      </c>
      <c r="F3" s="93">
        <v>148</v>
      </c>
      <c r="G3" s="77">
        <f t="shared" ref="G3:G66" si="1">SUMIF(B:B,B3,F:F)</f>
        <v>148</v>
      </c>
      <c r="H3" s="76"/>
      <c r="I3" s="79" t="s">
        <v>16095</v>
      </c>
    </row>
    <row r="4" spans="1:9" ht="21" x14ac:dyDescent="0.25">
      <c r="A4" s="92" t="s">
        <v>1250</v>
      </c>
      <c r="B4" s="92" t="s">
        <v>15229</v>
      </c>
      <c r="C4" s="7" t="str">
        <f t="shared" si="0"/>
        <v>Formula</v>
      </c>
      <c r="D4" s="92" t="s">
        <v>15228</v>
      </c>
      <c r="E4" s="92" t="s">
        <v>15227</v>
      </c>
      <c r="F4" s="91">
        <v>30</v>
      </c>
      <c r="G4" s="77">
        <f t="shared" si="1"/>
        <v>30</v>
      </c>
      <c r="H4" s="76"/>
      <c r="I4" s="79" t="s">
        <v>16286</v>
      </c>
    </row>
    <row r="5" spans="1:9" ht="21" x14ac:dyDescent="0.25">
      <c r="A5" s="94" t="s">
        <v>1251</v>
      </c>
      <c r="B5" s="94" t="s">
        <v>15224</v>
      </c>
      <c r="C5" s="7" t="str">
        <f t="shared" si="0"/>
        <v>Formula</v>
      </c>
      <c r="D5" s="94" t="s">
        <v>15223</v>
      </c>
      <c r="E5" s="94" t="s">
        <v>15226</v>
      </c>
      <c r="F5" s="93">
        <v>103</v>
      </c>
      <c r="G5" s="77">
        <f t="shared" si="1"/>
        <v>359</v>
      </c>
      <c r="H5" s="76"/>
      <c r="I5" s="79" t="s">
        <v>13376</v>
      </c>
    </row>
    <row r="6" spans="1:9" ht="21" x14ac:dyDescent="0.25">
      <c r="A6" s="92" t="s">
        <v>1252</v>
      </c>
      <c r="B6" s="92" t="s">
        <v>15224</v>
      </c>
      <c r="C6" s="7" t="str">
        <f t="shared" si="0"/>
        <v>Formula</v>
      </c>
      <c r="D6" s="92" t="s">
        <v>15223</v>
      </c>
      <c r="E6" s="92" t="s">
        <v>15225</v>
      </c>
      <c r="F6" s="91">
        <v>196</v>
      </c>
      <c r="G6" s="77">
        <f t="shared" si="1"/>
        <v>359</v>
      </c>
      <c r="H6" s="76"/>
      <c r="I6" s="79" t="s">
        <v>9470</v>
      </c>
    </row>
    <row r="7" spans="1:9" ht="21" x14ac:dyDescent="0.25">
      <c r="A7" s="94" t="s">
        <v>1253</v>
      </c>
      <c r="B7" s="94" t="s">
        <v>15224</v>
      </c>
      <c r="C7" s="7" t="str">
        <f t="shared" si="0"/>
        <v>Formula</v>
      </c>
      <c r="D7" s="94" t="s">
        <v>15223</v>
      </c>
      <c r="E7" s="94" t="s">
        <v>10200</v>
      </c>
      <c r="F7" s="93">
        <v>60</v>
      </c>
      <c r="G7" s="77">
        <f t="shared" si="1"/>
        <v>359</v>
      </c>
      <c r="H7" s="76"/>
      <c r="I7" s="79" t="s">
        <v>9373</v>
      </c>
    </row>
    <row r="8" spans="1:9" ht="21" x14ac:dyDescent="0.25">
      <c r="A8" s="92" t="s">
        <v>1254</v>
      </c>
      <c r="B8" s="92" t="s">
        <v>15222</v>
      </c>
      <c r="C8" s="7" t="str">
        <f t="shared" si="0"/>
        <v>Formula</v>
      </c>
      <c r="D8" s="92" t="s">
        <v>15221</v>
      </c>
      <c r="E8" s="92" t="s">
        <v>15220</v>
      </c>
      <c r="F8" s="91">
        <v>20</v>
      </c>
      <c r="G8" s="77">
        <f t="shared" si="1"/>
        <v>20</v>
      </c>
      <c r="H8" s="76"/>
      <c r="I8" s="79" t="s">
        <v>9235</v>
      </c>
    </row>
    <row r="9" spans="1:9" ht="21" x14ac:dyDescent="0.25">
      <c r="A9" s="94" t="s">
        <v>1255</v>
      </c>
      <c r="B9" s="94" t="s">
        <v>15219</v>
      </c>
      <c r="C9" s="7" t="str">
        <f t="shared" si="0"/>
        <v>Formula</v>
      </c>
      <c r="D9" s="94" t="s">
        <v>15218</v>
      </c>
      <c r="E9" s="94" t="s">
        <v>15217</v>
      </c>
      <c r="F9" s="93">
        <v>20</v>
      </c>
      <c r="G9" s="77">
        <f t="shared" si="1"/>
        <v>20</v>
      </c>
      <c r="H9" s="76"/>
      <c r="I9" s="79" t="s">
        <v>14903</v>
      </c>
    </row>
    <row r="10" spans="1:9" ht="31.5" x14ac:dyDescent="0.25">
      <c r="A10" s="92" t="s">
        <v>1256</v>
      </c>
      <c r="B10" s="92" t="s">
        <v>15216</v>
      </c>
      <c r="C10" s="7" t="str">
        <f t="shared" si="0"/>
        <v>Formula</v>
      </c>
      <c r="D10" s="92" t="s">
        <v>15215</v>
      </c>
      <c r="E10" s="92" t="s">
        <v>15214</v>
      </c>
      <c r="F10" s="91">
        <v>24</v>
      </c>
      <c r="G10" s="77">
        <f t="shared" si="1"/>
        <v>24</v>
      </c>
      <c r="H10" s="76"/>
      <c r="I10" s="79" t="s">
        <v>13063</v>
      </c>
    </row>
    <row r="11" spans="1:9" ht="21" x14ac:dyDescent="0.25">
      <c r="A11" s="94" t="s">
        <v>1257</v>
      </c>
      <c r="B11" s="94" t="s">
        <v>15213</v>
      </c>
      <c r="C11" s="7" t="str">
        <f t="shared" si="0"/>
        <v>Formula</v>
      </c>
      <c r="D11" s="94" t="s">
        <v>15212</v>
      </c>
      <c r="E11" s="94" t="s">
        <v>15211</v>
      </c>
      <c r="F11" s="93">
        <v>20</v>
      </c>
      <c r="G11" s="77">
        <f t="shared" si="1"/>
        <v>20</v>
      </c>
      <c r="H11" s="76"/>
      <c r="I11" s="79" t="s">
        <v>14261</v>
      </c>
    </row>
    <row r="12" spans="1:9" ht="21" x14ac:dyDescent="0.25">
      <c r="A12" s="92" t="s">
        <v>1258</v>
      </c>
      <c r="B12" s="92" t="s">
        <v>15210</v>
      </c>
      <c r="C12" s="7" t="str">
        <f t="shared" si="0"/>
        <v>Formula</v>
      </c>
      <c r="D12" s="92" t="s">
        <v>15209</v>
      </c>
      <c r="E12" s="92" t="s">
        <v>15208</v>
      </c>
      <c r="F12" s="91">
        <v>20</v>
      </c>
      <c r="G12" s="77">
        <f t="shared" si="1"/>
        <v>20</v>
      </c>
      <c r="H12" s="76"/>
      <c r="I12" s="79" t="s">
        <v>6577</v>
      </c>
    </row>
    <row r="13" spans="1:9" ht="21" x14ac:dyDescent="0.25">
      <c r="A13" s="94" t="s">
        <v>1259</v>
      </c>
      <c r="B13" s="94" t="s">
        <v>15207</v>
      </c>
      <c r="C13" s="7" t="str">
        <f t="shared" si="0"/>
        <v>Formula</v>
      </c>
      <c r="D13" s="94" t="s">
        <v>15206</v>
      </c>
      <c r="E13" s="94" t="s">
        <v>15205</v>
      </c>
      <c r="F13" s="93">
        <v>20</v>
      </c>
      <c r="G13" s="77">
        <f t="shared" si="1"/>
        <v>20</v>
      </c>
    </row>
    <row r="14" spans="1:9" ht="31.5" x14ac:dyDescent="0.25">
      <c r="A14" s="92" t="s">
        <v>1260</v>
      </c>
      <c r="B14" s="92" t="s">
        <v>15204</v>
      </c>
      <c r="C14" s="7" t="str">
        <f t="shared" si="0"/>
        <v>Formula</v>
      </c>
      <c r="D14" s="92" t="s">
        <v>15203</v>
      </c>
      <c r="E14" s="92" t="s">
        <v>15202</v>
      </c>
      <c r="F14" s="91">
        <v>71</v>
      </c>
      <c r="G14" s="77">
        <f t="shared" si="1"/>
        <v>71</v>
      </c>
    </row>
    <row r="15" spans="1:9" ht="21" x14ac:dyDescent="0.25">
      <c r="A15" s="94" t="s">
        <v>1261</v>
      </c>
      <c r="B15" s="94" t="s">
        <v>15201</v>
      </c>
      <c r="C15" s="7" t="str">
        <f t="shared" si="0"/>
        <v>Formula</v>
      </c>
      <c r="D15" s="94" t="s">
        <v>15200</v>
      </c>
      <c r="E15" s="94" t="s">
        <v>15199</v>
      </c>
      <c r="F15" s="93">
        <v>20</v>
      </c>
      <c r="G15" s="77">
        <f t="shared" si="1"/>
        <v>20</v>
      </c>
    </row>
    <row r="16" spans="1:9" ht="21" x14ac:dyDescent="0.25">
      <c r="A16" s="92" t="s">
        <v>1262</v>
      </c>
      <c r="B16" s="92" t="s">
        <v>15198</v>
      </c>
      <c r="C16" s="7" t="str">
        <f t="shared" si="0"/>
        <v>Formula</v>
      </c>
      <c r="D16" s="92" t="s">
        <v>15197</v>
      </c>
      <c r="E16" s="92" t="s">
        <v>15196</v>
      </c>
      <c r="F16" s="91">
        <v>62</v>
      </c>
      <c r="G16" s="77">
        <f t="shared" si="1"/>
        <v>62</v>
      </c>
    </row>
    <row r="17" spans="1:7" ht="31.5" x14ac:dyDescent="0.25">
      <c r="A17" s="94" t="s">
        <v>1263</v>
      </c>
      <c r="B17" s="94" t="s">
        <v>15195</v>
      </c>
      <c r="C17" s="7" t="str">
        <f t="shared" si="0"/>
        <v>Formula</v>
      </c>
      <c r="D17" s="94" t="s">
        <v>15194</v>
      </c>
      <c r="E17" s="94" t="s">
        <v>15193</v>
      </c>
      <c r="F17" s="93">
        <v>201</v>
      </c>
      <c r="G17" s="77">
        <f t="shared" si="1"/>
        <v>201</v>
      </c>
    </row>
    <row r="18" spans="1:7" ht="21" x14ac:dyDescent="0.25">
      <c r="A18" s="92" t="s">
        <v>1264</v>
      </c>
      <c r="B18" s="92" t="s">
        <v>15192</v>
      </c>
      <c r="C18" s="7" t="str">
        <f t="shared" si="0"/>
        <v>Formula</v>
      </c>
      <c r="D18" s="92" t="s">
        <v>15191</v>
      </c>
      <c r="E18" s="92" t="s">
        <v>15190</v>
      </c>
      <c r="F18" s="91">
        <v>72</v>
      </c>
      <c r="G18" s="77">
        <f t="shared" si="1"/>
        <v>72</v>
      </c>
    </row>
    <row r="19" spans="1:7" ht="31.5" x14ac:dyDescent="0.25">
      <c r="A19" s="94" t="s">
        <v>1265</v>
      </c>
      <c r="B19" s="94" t="s">
        <v>15189</v>
      </c>
      <c r="C19" s="7" t="str">
        <f t="shared" si="0"/>
        <v>Formula</v>
      </c>
      <c r="D19" s="94" t="s">
        <v>15188</v>
      </c>
      <c r="E19" s="94" t="s">
        <v>15187</v>
      </c>
      <c r="F19" s="93">
        <v>46</v>
      </c>
      <c r="G19" s="77">
        <f t="shared" si="1"/>
        <v>46</v>
      </c>
    </row>
    <row r="20" spans="1:7" ht="31.5" x14ac:dyDescent="0.25">
      <c r="A20" s="92" t="s">
        <v>1266</v>
      </c>
      <c r="B20" s="92" t="s">
        <v>15186</v>
      </c>
      <c r="C20" s="7" t="str">
        <f t="shared" si="0"/>
        <v>Formula</v>
      </c>
      <c r="D20" s="92" t="s">
        <v>15185</v>
      </c>
      <c r="E20" s="92" t="s">
        <v>15184</v>
      </c>
      <c r="F20" s="91">
        <v>79</v>
      </c>
      <c r="G20" s="77">
        <f t="shared" si="1"/>
        <v>79</v>
      </c>
    </row>
    <row r="21" spans="1:7" ht="31.5" x14ac:dyDescent="0.25">
      <c r="A21" s="94" t="s">
        <v>1267</v>
      </c>
      <c r="B21" s="94" t="s">
        <v>15180</v>
      </c>
      <c r="C21" s="7" t="str">
        <f t="shared" si="0"/>
        <v>Formula</v>
      </c>
      <c r="D21" s="94" t="s">
        <v>15179</v>
      </c>
      <c r="E21" s="94" t="s">
        <v>15183</v>
      </c>
      <c r="F21" s="93">
        <v>200</v>
      </c>
      <c r="G21" s="77">
        <f t="shared" si="1"/>
        <v>424</v>
      </c>
    </row>
    <row r="22" spans="1:7" ht="31.5" x14ac:dyDescent="0.25">
      <c r="A22" s="92" t="s">
        <v>1268</v>
      </c>
      <c r="B22" s="92" t="s">
        <v>15180</v>
      </c>
      <c r="C22" s="7" t="str">
        <f t="shared" si="0"/>
        <v>Formula</v>
      </c>
      <c r="D22" s="92" t="s">
        <v>15179</v>
      </c>
      <c r="E22" s="92" t="s">
        <v>15182</v>
      </c>
      <c r="F22" s="91">
        <v>190</v>
      </c>
      <c r="G22" s="77">
        <f t="shared" si="1"/>
        <v>424</v>
      </c>
    </row>
    <row r="23" spans="1:7" ht="31.5" x14ac:dyDescent="0.25">
      <c r="A23" s="94" t="s">
        <v>1269</v>
      </c>
      <c r="B23" s="94" t="s">
        <v>15180</v>
      </c>
      <c r="C23" s="7" t="str">
        <f t="shared" si="0"/>
        <v>Formula</v>
      </c>
      <c r="D23" s="94" t="s">
        <v>15179</v>
      </c>
      <c r="E23" s="94" t="s">
        <v>15181</v>
      </c>
      <c r="F23" s="93">
        <v>34</v>
      </c>
      <c r="G23" s="77">
        <f t="shared" si="1"/>
        <v>424</v>
      </c>
    </row>
    <row r="24" spans="1:7" ht="21" x14ac:dyDescent="0.25">
      <c r="A24" s="92" t="s">
        <v>1270</v>
      </c>
      <c r="B24" s="92" t="s">
        <v>15178</v>
      </c>
      <c r="C24" s="7" t="str">
        <f t="shared" si="0"/>
        <v>Formula</v>
      </c>
      <c r="D24" s="92" t="s">
        <v>15177</v>
      </c>
      <c r="E24" s="92" t="s">
        <v>15176</v>
      </c>
      <c r="F24" s="91">
        <v>29</v>
      </c>
      <c r="G24" s="77">
        <f t="shared" si="1"/>
        <v>29</v>
      </c>
    </row>
    <row r="25" spans="1:7" ht="21" x14ac:dyDescent="0.25">
      <c r="A25" s="94" t="s">
        <v>1271</v>
      </c>
      <c r="B25" s="94" t="s">
        <v>15175</v>
      </c>
      <c r="C25" s="7" t="str">
        <f t="shared" si="0"/>
        <v>Formula</v>
      </c>
      <c r="D25" s="94" t="s">
        <v>15174</v>
      </c>
      <c r="E25" s="94" t="s">
        <v>15173</v>
      </c>
      <c r="F25" s="93">
        <v>81</v>
      </c>
      <c r="G25" s="77">
        <f t="shared" si="1"/>
        <v>86</v>
      </c>
    </row>
    <row r="26" spans="1:7" ht="21" x14ac:dyDescent="0.25">
      <c r="A26" s="92" t="s">
        <v>19072</v>
      </c>
      <c r="B26" s="92" t="s">
        <v>15175</v>
      </c>
      <c r="C26" s="7" t="str">
        <f t="shared" si="0"/>
        <v>Formula</v>
      </c>
      <c r="D26" s="92" t="s">
        <v>15174</v>
      </c>
      <c r="E26" s="92" t="s">
        <v>15173</v>
      </c>
      <c r="F26" s="91">
        <v>5</v>
      </c>
      <c r="G26" s="77">
        <f t="shared" si="1"/>
        <v>86</v>
      </c>
    </row>
    <row r="27" spans="1:7" ht="31.5" x14ac:dyDescent="0.25">
      <c r="A27" s="94" t="s">
        <v>1272</v>
      </c>
      <c r="B27" s="94" t="s">
        <v>15171</v>
      </c>
      <c r="C27" s="7" t="str">
        <f t="shared" si="0"/>
        <v>Formula</v>
      </c>
      <c r="D27" s="94" t="s">
        <v>15170</v>
      </c>
      <c r="E27" s="94" t="s">
        <v>15172</v>
      </c>
      <c r="F27" s="93">
        <v>210</v>
      </c>
      <c r="G27" s="77">
        <f t="shared" si="1"/>
        <v>295</v>
      </c>
    </row>
    <row r="28" spans="1:7" ht="31.5" x14ac:dyDescent="0.25">
      <c r="A28" s="92" t="s">
        <v>1273</v>
      </c>
      <c r="B28" s="92" t="s">
        <v>15171</v>
      </c>
      <c r="C28" s="7" t="str">
        <f t="shared" si="0"/>
        <v>Formula</v>
      </c>
      <c r="D28" s="92" t="s">
        <v>15170</v>
      </c>
      <c r="E28" s="92" t="s">
        <v>15169</v>
      </c>
      <c r="F28" s="91">
        <v>85</v>
      </c>
      <c r="G28" s="77">
        <f t="shared" si="1"/>
        <v>295</v>
      </c>
    </row>
    <row r="29" spans="1:7" ht="21" x14ac:dyDescent="0.25">
      <c r="A29" s="94" t="s">
        <v>1274</v>
      </c>
      <c r="B29" s="94" t="s">
        <v>15168</v>
      </c>
      <c r="C29" s="7" t="str">
        <f t="shared" si="0"/>
        <v>Formula</v>
      </c>
      <c r="D29" s="94" t="s">
        <v>15167</v>
      </c>
      <c r="E29" s="94" t="s">
        <v>15166</v>
      </c>
      <c r="F29" s="93">
        <v>15</v>
      </c>
      <c r="G29" s="77">
        <f t="shared" si="1"/>
        <v>15</v>
      </c>
    </row>
    <row r="30" spans="1:7" ht="31.5" x14ac:dyDescent="0.25">
      <c r="A30" s="92" t="s">
        <v>1275</v>
      </c>
      <c r="B30" s="92" t="s">
        <v>15165</v>
      </c>
      <c r="C30" s="7" t="str">
        <f t="shared" si="0"/>
        <v>Formula</v>
      </c>
      <c r="D30" s="92" t="s">
        <v>15164</v>
      </c>
      <c r="E30" s="92" t="s">
        <v>15163</v>
      </c>
      <c r="F30" s="91">
        <v>26</v>
      </c>
      <c r="G30" s="77">
        <f t="shared" si="1"/>
        <v>26</v>
      </c>
    </row>
    <row r="31" spans="1:7" ht="21" x14ac:dyDescent="0.25">
      <c r="A31" s="94" t="s">
        <v>1276</v>
      </c>
      <c r="B31" s="94" t="s">
        <v>15162</v>
      </c>
      <c r="C31" s="7" t="str">
        <f t="shared" si="0"/>
        <v>Formula</v>
      </c>
      <c r="D31" s="94" t="s">
        <v>15161</v>
      </c>
      <c r="E31" s="94" t="s">
        <v>15160</v>
      </c>
      <c r="F31" s="93">
        <v>42</v>
      </c>
      <c r="G31" s="77">
        <f t="shared" si="1"/>
        <v>42</v>
      </c>
    </row>
    <row r="32" spans="1:7" ht="21" x14ac:dyDescent="0.25">
      <c r="A32" s="92" t="s">
        <v>1277</v>
      </c>
      <c r="B32" s="92" t="s">
        <v>15159</v>
      </c>
      <c r="C32" s="7" t="str">
        <f t="shared" si="0"/>
        <v>Formula</v>
      </c>
      <c r="D32" s="92" t="s">
        <v>15158</v>
      </c>
      <c r="E32" s="92" t="s">
        <v>15157</v>
      </c>
      <c r="F32" s="91">
        <v>22</v>
      </c>
      <c r="G32" s="77">
        <f t="shared" si="1"/>
        <v>22</v>
      </c>
    </row>
    <row r="33" spans="1:7" ht="31.5" x14ac:dyDescent="0.25">
      <c r="A33" s="94" t="s">
        <v>1278</v>
      </c>
      <c r="B33" s="94" t="s">
        <v>15156</v>
      </c>
      <c r="C33" s="7" t="str">
        <f t="shared" si="0"/>
        <v>Formula</v>
      </c>
      <c r="D33" s="94" t="s">
        <v>15155</v>
      </c>
      <c r="E33" s="94" t="s">
        <v>15154</v>
      </c>
      <c r="F33" s="93">
        <v>53</v>
      </c>
      <c r="G33" s="77">
        <f t="shared" si="1"/>
        <v>53</v>
      </c>
    </row>
    <row r="34" spans="1:7" ht="21" x14ac:dyDescent="0.25">
      <c r="A34" s="92" t="s">
        <v>1279</v>
      </c>
      <c r="B34" s="92" t="s">
        <v>15153</v>
      </c>
      <c r="C34" s="7" t="str">
        <f t="shared" si="0"/>
        <v>Formula</v>
      </c>
      <c r="D34" s="92" t="s">
        <v>15152</v>
      </c>
      <c r="E34" s="92" t="s">
        <v>15151</v>
      </c>
      <c r="F34" s="91">
        <v>198</v>
      </c>
      <c r="G34" s="77">
        <f t="shared" si="1"/>
        <v>198</v>
      </c>
    </row>
    <row r="35" spans="1:7" ht="21" x14ac:dyDescent="0.25">
      <c r="A35" s="94" t="s">
        <v>1280</v>
      </c>
      <c r="B35" s="94" t="s">
        <v>15150</v>
      </c>
      <c r="C35" s="7" t="str">
        <f t="shared" si="0"/>
        <v>Formula</v>
      </c>
      <c r="D35" s="94" t="s">
        <v>15149</v>
      </c>
      <c r="E35" s="94" t="s">
        <v>14815</v>
      </c>
      <c r="F35" s="93">
        <v>30</v>
      </c>
      <c r="G35" s="77">
        <f t="shared" si="1"/>
        <v>30</v>
      </c>
    </row>
    <row r="36" spans="1:7" ht="21" x14ac:dyDescent="0.25">
      <c r="A36" s="92" t="s">
        <v>1281</v>
      </c>
      <c r="B36" s="92" t="s">
        <v>15148</v>
      </c>
      <c r="C36" s="7" t="str">
        <f t="shared" si="0"/>
        <v>Formula</v>
      </c>
      <c r="D36" s="92" t="s">
        <v>15147</v>
      </c>
      <c r="E36" s="92" t="s">
        <v>15146</v>
      </c>
      <c r="F36" s="91">
        <v>74</v>
      </c>
      <c r="G36" s="77">
        <f t="shared" si="1"/>
        <v>74</v>
      </c>
    </row>
    <row r="37" spans="1:7" ht="21" x14ac:dyDescent="0.25">
      <c r="A37" s="94" t="s">
        <v>1282</v>
      </c>
      <c r="B37" s="94" t="s">
        <v>15145</v>
      </c>
      <c r="C37" s="7" t="str">
        <f t="shared" si="0"/>
        <v>Formula</v>
      </c>
      <c r="D37" s="94" t="s">
        <v>15144</v>
      </c>
      <c r="E37" s="94" t="s">
        <v>15143</v>
      </c>
      <c r="F37" s="93">
        <v>34</v>
      </c>
      <c r="G37" s="77">
        <f t="shared" si="1"/>
        <v>34</v>
      </c>
    </row>
    <row r="38" spans="1:7" ht="31.5" x14ac:dyDescent="0.25">
      <c r="A38" s="92" t="s">
        <v>1283</v>
      </c>
      <c r="B38" s="92" t="s">
        <v>15142</v>
      </c>
      <c r="C38" s="7" t="str">
        <f t="shared" si="0"/>
        <v>Formula</v>
      </c>
      <c r="D38" s="92" t="s">
        <v>15141</v>
      </c>
      <c r="E38" s="92" t="s">
        <v>15140</v>
      </c>
      <c r="F38" s="91">
        <v>100</v>
      </c>
      <c r="G38" s="77">
        <f t="shared" si="1"/>
        <v>100</v>
      </c>
    </row>
    <row r="39" spans="1:7" ht="21" x14ac:dyDescent="0.25">
      <c r="A39" s="94" t="s">
        <v>1284</v>
      </c>
      <c r="B39" s="94" t="s">
        <v>15139</v>
      </c>
      <c r="C39" s="7" t="str">
        <f t="shared" si="0"/>
        <v>Formula</v>
      </c>
      <c r="D39" s="94" t="s">
        <v>15138</v>
      </c>
      <c r="E39" s="94" t="s">
        <v>15137</v>
      </c>
      <c r="F39" s="93">
        <v>50</v>
      </c>
      <c r="G39" s="77">
        <f t="shared" si="1"/>
        <v>50</v>
      </c>
    </row>
    <row r="40" spans="1:7" ht="21" x14ac:dyDescent="0.25">
      <c r="A40" s="92" t="s">
        <v>1285</v>
      </c>
      <c r="B40" s="92" t="s">
        <v>15136</v>
      </c>
      <c r="C40" s="7" t="str">
        <f t="shared" si="0"/>
        <v>Formula</v>
      </c>
      <c r="D40" s="92" t="s">
        <v>15135</v>
      </c>
      <c r="E40" s="92" t="s">
        <v>15134</v>
      </c>
      <c r="F40" s="91">
        <v>42</v>
      </c>
      <c r="G40" s="77">
        <f t="shared" si="1"/>
        <v>42</v>
      </c>
    </row>
    <row r="41" spans="1:7" ht="31.5" x14ac:dyDescent="0.25">
      <c r="A41" s="94" t="s">
        <v>1286</v>
      </c>
      <c r="B41" s="94" t="s">
        <v>15133</v>
      </c>
      <c r="C41" s="7" t="str">
        <f t="shared" si="0"/>
        <v>Formula</v>
      </c>
      <c r="D41" s="94" t="s">
        <v>15132</v>
      </c>
      <c r="E41" s="94" t="s">
        <v>15131</v>
      </c>
      <c r="F41" s="93">
        <v>36</v>
      </c>
      <c r="G41" s="77">
        <f t="shared" si="1"/>
        <v>36</v>
      </c>
    </row>
    <row r="42" spans="1:7" ht="21" x14ac:dyDescent="0.25">
      <c r="A42" s="92" t="s">
        <v>1287</v>
      </c>
      <c r="B42" s="92" t="s">
        <v>15130</v>
      </c>
      <c r="C42" s="7" t="str">
        <f t="shared" si="0"/>
        <v>Formula</v>
      </c>
      <c r="D42" s="92" t="s">
        <v>15129</v>
      </c>
      <c r="E42" s="92" t="s">
        <v>15128</v>
      </c>
      <c r="F42" s="91">
        <v>134</v>
      </c>
      <c r="G42" s="77">
        <f t="shared" si="1"/>
        <v>134</v>
      </c>
    </row>
    <row r="43" spans="1:7" ht="21" x14ac:dyDescent="0.25">
      <c r="A43" s="94" t="s">
        <v>1288</v>
      </c>
      <c r="B43" s="94" t="s">
        <v>15127</v>
      </c>
      <c r="C43" s="7" t="str">
        <f t="shared" si="0"/>
        <v>Formula</v>
      </c>
      <c r="D43" s="94" t="s">
        <v>15126</v>
      </c>
      <c r="E43" s="94" t="s">
        <v>15125</v>
      </c>
      <c r="F43" s="93">
        <v>150</v>
      </c>
      <c r="G43" s="77">
        <f t="shared" si="1"/>
        <v>150</v>
      </c>
    </row>
    <row r="44" spans="1:7" ht="21" x14ac:dyDescent="0.25">
      <c r="A44" s="92" t="s">
        <v>1289</v>
      </c>
      <c r="B44" s="92" t="s">
        <v>15124</v>
      </c>
      <c r="C44" s="7" t="str">
        <f t="shared" si="0"/>
        <v>Formula</v>
      </c>
      <c r="D44" s="92" t="s">
        <v>15123</v>
      </c>
      <c r="E44" s="92" t="s">
        <v>15122</v>
      </c>
      <c r="F44" s="91">
        <v>50</v>
      </c>
      <c r="G44" s="77">
        <f t="shared" si="1"/>
        <v>50</v>
      </c>
    </row>
    <row r="45" spans="1:7" ht="21" x14ac:dyDescent="0.25">
      <c r="A45" s="94" t="s">
        <v>1290</v>
      </c>
      <c r="B45" s="94" t="s">
        <v>15121</v>
      </c>
      <c r="C45" s="7" t="str">
        <f t="shared" si="0"/>
        <v>Formula</v>
      </c>
      <c r="D45" s="94" t="s">
        <v>15120</v>
      </c>
      <c r="E45" s="94" t="s">
        <v>15119</v>
      </c>
      <c r="F45" s="93">
        <v>44</v>
      </c>
      <c r="G45" s="77">
        <f t="shared" si="1"/>
        <v>44</v>
      </c>
    </row>
    <row r="46" spans="1:7" ht="21" x14ac:dyDescent="0.25">
      <c r="A46" s="92" t="s">
        <v>1291</v>
      </c>
      <c r="B46" s="92" t="s">
        <v>15118</v>
      </c>
      <c r="C46" s="7" t="str">
        <f t="shared" si="0"/>
        <v>Formula</v>
      </c>
      <c r="D46" s="92" t="s">
        <v>15117</v>
      </c>
      <c r="E46" s="92" t="s">
        <v>15098</v>
      </c>
      <c r="F46" s="91">
        <v>50</v>
      </c>
      <c r="G46" s="77">
        <f t="shared" si="1"/>
        <v>50</v>
      </c>
    </row>
    <row r="47" spans="1:7" ht="31.5" x14ac:dyDescent="0.25">
      <c r="A47" s="94" t="s">
        <v>1292</v>
      </c>
      <c r="B47" s="94" t="s">
        <v>15116</v>
      </c>
      <c r="C47" s="7" t="str">
        <f t="shared" si="0"/>
        <v>Formula</v>
      </c>
      <c r="D47" s="94" t="s">
        <v>15115</v>
      </c>
      <c r="E47" s="94" t="s">
        <v>15114</v>
      </c>
      <c r="F47" s="93">
        <v>136</v>
      </c>
      <c r="G47" s="77">
        <f t="shared" si="1"/>
        <v>136</v>
      </c>
    </row>
    <row r="48" spans="1:7" ht="21" x14ac:dyDescent="0.25">
      <c r="A48" s="92" t="s">
        <v>1293</v>
      </c>
      <c r="B48" s="92" t="s">
        <v>15113</v>
      </c>
      <c r="C48" s="7" t="str">
        <f t="shared" si="0"/>
        <v>Formula</v>
      </c>
      <c r="D48" s="92" t="s">
        <v>15112</v>
      </c>
      <c r="E48" s="92" t="s">
        <v>15111</v>
      </c>
      <c r="F48" s="91">
        <v>40</v>
      </c>
      <c r="G48" s="77">
        <f t="shared" si="1"/>
        <v>40</v>
      </c>
    </row>
    <row r="49" spans="1:7" ht="31.5" x14ac:dyDescent="0.25">
      <c r="A49" s="94" t="s">
        <v>1294</v>
      </c>
      <c r="B49" s="94" t="s">
        <v>15110</v>
      </c>
      <c r="C49" s="7" t="str">
        <f t="shared" si="0"/>
        <v>Formula</v>
      </c>
      <c r="D49" s="94" t="s">
        <v>15109</v>
      </c>
      <c r="E49" s="94" t="s">
        <v>15098</v>
      </c>
      <c r="F49" s="93">
        <v>125</v>
      </c>
      <c r="G49" s="77">
        <f t="shared" si="1"/>
        <v>125</v>
      </c>
    </row>
    <row r="50" spans="1:7" ht="21" x14ac:dyDescent="0.25">
      <c r="A50" s="92" t="s">
        <v>1295</v>
      </c>
      <c r="B50" s="92" t="s">
        <v>15108</v>
      </c>
      <c r="C50" s="7" t="str">
        <f t="shared" si="0"/>
        <v>Formula</v>
      </c>
      <c r="D50" s="92" t="s">
        <v>15107</v>
      </c>
      <c r="E50" s="92" t="s">
        <v>15098</v>
      </c>
      <c r="F50" s="91">
        <v>48</v>
      </c>
      <c r="G50" s="77">
        <f t="shared" si="1"/>
        <v>48</v>
      </c>
    </row>
    <row r="51" spans="1:7" ht="31.5" x14ac:dyDescent="0.25">
      <c r="A51" s="94" t="s">
        <v>1296</v>
      </c>
      <c r="B51" s="94" t="s">
        <v>15106</v>
      </c>
      <c r="C51" s="7" t="str">
        <f t="shared" si="0"/>
        <v>Formula</v>
      </c>
      <c r="D51" s="94" t="s">
        <v>15105</v>
      </c>
      <c r="E51" s="94" t="s">
        <v>15104</v>
      </c>
      <c r="F51" s="93">
        <v>84</v>
      </c>
      <c r="G51" s="77">
        <f t="shared" si="1"/>
        <v>84</v>
      </c>
    </row>
    <row r="52" spans="1:7" ht="31.5" x14ac:dyDescent="0.25">
      <c r="A52" s="92" t="s">
        <v>1297</v>
      </c>
      <c r="B52" s="92" t="s">
        <v>15103</v>
      </c>
      <c r="C52" s="7" t="str">
        <f t="shared" si="0"/>
        <v>Formula</v>
      </c>
      <c r="D52" s="92" t="s">
        <v>15102</v>
      </c>
      <c r="E52" s="92" t="s">
        <v>15101</v>
      </c>
      <c r="F52" s="91">
        <v>163</v>
      </c>
      <c r="G52" s="77">
        <f t="shared" si="1"/>
        <v>163</v>
      </c>
    </row>
    <row r="53" spans="1:7" ht="31.5" x14ac:dyDescent="0.25">
      <c r="A53" s="94" t="s">
        <v>1298</v>
      </c>
      <c r="B53" s="94" t="s">
        <v>15100</v>
      </c>
      <c r="C53" s="7" t="str">
        <f t="shared" si="0"/>
        <v>Formula</v>
      </c>
      <c r="D53" s="94" t="s">
        <v>15099</v>
      </c>
      <c r="E53" s="94" t="s">
        <v>15098</v>
      </c>
      <c r="F53" s="93">
        <v>121</v>
      </c>
      <c r="G53" s="77">
        <f t="shared" si="1"/>
        <v>121</v>
      </c>
    </row>
    <row r="54" spans="1:7" ht="31.5" x14ac:dyDescent="0.25">
      <c r="A54" s="92" t="s">
        <v>1299</v>
      </c>
      <c r="B54" s="92" t="s">
        <v>15097</v>
      </c>
      <c r="C54" s="7" t="str">
        <f t="shared" si="0"/>
        <v>Formula</v>
      </c>
      <c r="D54" s="92" t="s">
        <v>15096</v>
      </c>
      <c r="E54" s="92" t="s">
        <v>15095</v>
      </c>
      <c r="F54" s="91">
        <v>132</v>
      </c>
      <c r="G54" s="77">
        <f t="shared" si="1"/>
        <v>132</v>
      </c>
    </row>
    <row r="55" spans="1:7" ht="21" x14ac:dyDescent="0.25">
      <c r="A55" s="94" t="s">
        <v>5968</v>
      </c>
      <c r="B55" s="94" t="s">
        <v>14395</v>
      </c>
      <c r="C55" s="7" t="str">
        <f t="shared" si="0"/>
        <v>Formula</v>
      </c>
      <c r="D55" s="94" t="s">
        <v>14394</v>
      </c>
      <c r="E55" s="94" t="s">
        <v>14400</v>
      </c>
      <c r="F55" s="93">
        <v>265</v>
      </c>
      <c r="G55" s="77">
        <f t="shared" si="1"/>
        <v>2058</v>
      </c>
    </row>
    <row r="56" spans="1:7" ht="21" x14ac:dyDescent="0.25">
      <c r="A56" s="92" t="s">
        <v>5969</v>
      </c>
      <c r="B56" s="92" t="s">
        <v>14395</v>
      </c>
      <c r="C56" s="7" t="str">
        <f t="shared" si="0"/>
        <v>Formula</v>
      </c>
      <c r="D56" s="92" t="s">
        <v>14394</v>
      </c>
      <c r="E56" s="92" t="s">
        <v>14399</v>
      </c>
      <c r="F56" s="91">
        <v>230</v>
      </c>
      <c r="G56" s="77">
        <f t="shared" si="1"/>
        <v>2058</v>
      </c>
    </row>
    <row r="57" spans="1:7" ht="21" x14ac:dyDescent="0.25">
      <c r="A57" s="94" t="s">
        <v>5970</v>
      </c>
      <c r="B57" s="94" t="s">
        <v>14395</v>
      </c>
      <c r="C57" s="7" t="str">
        <f t="shared" si="0"/>
        <v>Formula</v>
      </c>
      <c r="D57" s="94" t="s">
        <v>14394</v>
      </c>
      <c r="E57" s="94" t="s">
        <v>14398</v>
      </c>
      <c r="F57" s="93">
        <v>225</v>
      </c>
      <c r="G57" s="77">
        <f t="shared" si="1"/>
        <v>2058</v>
      </c>
    </row>
    <row r="58" spans="1:7" ht="21" x14ac:dyDescent="0.25">
      <c r="A58" s="92" t="s">
        <v>5971</v>
      </c>
      <c r="B58" s="92" t="s">
        <v>14395</v>
      </c>
      <c r="C58" s="7" t="str">
        <f t="shared" si="0"/>
        <v>Formula</v>
      </c>
      <c r="D58" s="92" t="s">
        <v>14394</v>
      </c>
      <c r="E58" s="92" t="s">
        <v>6388</v>
      </c>
      <c r="F58" s="91">
        <v>174</v>
      </c>
      <c r="G58" s="77">
        <f t="shared" si="1"/>
        <v>2058</v>
      </c>
    </row>
    <row r="59" spans="1:7" ht="21" x14ac:dyDescent="0.25">
      <c r="A59" s="94" t="s">
        <v>5972</v>
      </c>
      <c r="B59" s="94" t="s">
        <v>14395</v>
      </c>
      <c r="C59" s="7" t="str">
        <f t="shared" si="0"/>
        <v>Formula</v>
      </c>
      <c r="D59" s="94" t="s">
        <v>14394</v>
      </c>
      <c r="E59" s="94" t="s">
        <v>14397</v>
      </c>
      <c r="F59" s="93">
        <v>302</v>
      </c>
      <c r="G59" s="77">
        <f t="shared" si="1"/>
        <v>2058</v>
      </c>
    </row>
    <row r="60" spans="1:7" ht="21" x14ac:dyDescent="0.25">
      <c r="A60" s="92" t="s">
        <v>5973</v>
      </c>
      <c r="B60" s="92" t="s">
        <v>14395</v>
      </c>
      <c r="C60" s="7" t="str">
        <f t="shared" si="0"/>
        <v>Formula</v>
      </c>
      <c r="D60" s="92" t="s">
        <v>14394</v>
      </c>
      <c r="E60" s="92" t="s">
        <v>14396</v>
      </c>
      <c r="F60" s="91">
        <v>484</v>
      </c>
      <c r="G60" s="77">
        <f t="shared" si="1"/>
        <v>2058</v>
      </c>
    </row>
    <row r="61" spans="1:7" ht="21" x14ac:dyDescent="0.25">
      <c r="A61" s="94" t="s">
        <v>5974</v>
      </c>
      <c r="B61" s="94" t="s">
        <v>14395</v>
      </c>
      <c r="C61" s="7" t="str">
        <f t="shared" si="0"/>
        <v>Formula</v>
      </c>
      <c r="D61" s="94" t="s">
        <v>14394</v>
      </c>
      <c r="E61" s="94" t="s">
        <v>14393</v>
      </c>
      <c r="F61" s="93">
        <v>378</v>
      </c>
      <c r="G61" s="77">
        <f t="shared" si="1"/>
        <v>2058</v>
      </c>
    </row>
    <row r="62" spans="1:7" ht="21" x14ac:dyDescent="0.25">
      <c r="A62" s="92" t="s">
        <v>1614</v>
      </c>
      <c r="B62" s="92" t="s">
        <v>14387</v>
      </c>
      <c r="C62" s="7" t="str">
        <f t="shared" si="0"/>
        <v>Formula</v>
      </c>
      <c r="D62" s="92" t="s">
        <v>14386</v>
      </c>
      <c r="E62" s="92" t="s">
        <v>14392</v>
      </c>
      <c r="F62" s="91">
        <v>237</v>
      </c>
      <c r="G62" s="77">
        <f t="shared" si="1"/>
        <v>744</v>
      </c>
    </row>
    <row r="63" spans="1:7" ht="21" x14ac:dyDescent="0.25">
      <c r="A63" s="94" t="s">
        <v>1615</v>
      </c>
      <c r="B63" s="94" t="s">
        <v>14387</v>
      </c>
      <c r="C63" s="7" t="str">
        <f t="shared" si="0"/>
        <v>Formula</v>
      </c>
      <c r="D63" s="94" t="s">
        <v>14386</v>
      </c>
      <c r="E63" s="94" t="s">
        <v>14391</v>
      </c>
      <c r="F63" s="93">
        <v>134</v>
      </c>
      <c r="G63" s="77">
        <f t="shared" si="1"/>
        <v>744</v>
      </c>
    </row>
    <row r="64" spans="1:7" ht="21" x14ac:dyDescent="0.25">
      <c r="A64" s="92" t="s">
        <v>1616</v>
      </c>
      <c r="B64" s="92" t="s">
        <v>14387</v>
      </c>
      <c r="C64" s="7" t="str">
        <f t="shared" si="0"/>
        <v>Formula</v>
      </c>
      <c r="D64" s="92" t="s">
        <v>14386</v>
      </c>
      <c r="E64" s="92" t="s">
        <v>14390</v>
      </c>
      <c r="F64" s="91">
        <v>114</v>
      </c>
      <c r="G64" s="77">
        <f t="shared" si="1"/>
        <v>744</v>
      </c>
    </row>
    <row r="65" spans="1:7" ht="21" x14ac:dyDescent="0.25">
      <c r="A65" s="94" t="s">
        <v>1617</v>
      </c>
      <c r="B65" s="94" t="s">
        <v>14387</v>
      </c>
      <c r="C65" s="7" t="str">
        <f t="shared" si="0"/>
        <v>Formula</v>
      </c>
      <c r="D65" s="94" t="s">
        <v>14386</v>
      </c>
      <c r="E65" s="94" t="s">
        <v>14389</v>
      </c>
      <c r="F65" s="93">
        <v>75</v>
      </c>
      <c r="G65" s="77">
        <f t="shared" si="1"/>
        <v>744</v>
      </c>
    </row>
    <row r="66" spans="1:7" ht="21" x14ac:dyDescent="0.25">
      <c r="A66" s="92" t="s">
        <v>1618</v>
      </c>
      <c r="B66" s="92" t="s">
        <v>14387</v>
      </c>
      <c r="C66" s="7" t="str">
        <f t="shared" si="0"/>
        <v>Formula</v>
      </c>
      <c r="D66" s="92" t="s">
        <v>14386</v>
      </c>
      <c r="E66" s="92" t="s">
        <v>9899</v>
      </c>
      <c r="F66" s="91">
        <v>102</v>
      </c>
      <c r="G66" s="77">
        <f t="shared" si="1"/>
        <v>744</v>
      </c>
    </row>
    <row r="67" spans="1:7" ht="21" x14ac:dyDescent="0.25">
      <c r="A67" s="94" t="s">
        <v>1619</v>
      </c>
      <c r="B67" s="94" t="s">
        <v>14387</v>
      </c>
      <c r="C67" s="7" t="str">
        <f t="shared" ref="C67:C130" si="2">IF(ISTEXT(VLOOKUP(B67,$I$3:$I$12,1,FALSE)),"Alt sub","Formula")</f>
        <v>Formula</v>
      </c>
      <c r="D67" s="94" t="s">
        <v>14386</v>
      </c>
      <c r="E67" s="94" t="s">
        <v>14388</v>
      </c>
      <c r="F67" s="93">
        <v>16</v>
      </c>
      <c r="G67" s="77">
        <f t="shared" ref="G67:G130" si="3">SUMIF(B:B,B67,F:F)</f>
        <v>744</v>
      </c>
    </row>
    <row r="68" spans="1:7" ht="21" x14ac:dyDescent="0.25">
      <c r="A68" s="92" t="s">
        <v>1620</v>
      </c>
      <c r="B68" s="92" t="s">
        <v>14387</v>
      </c>
      <c r="C68" s="7" t="str">
        <f t="shared" si="2"/>
        <v>Formula</v>
      </c>
      <c r="D68" s="92" t="s">
        <v>14386</v>
      </c>
      <c r="E68" s="92" t="s">
        <v>13232</v>
      </c>
      <c r="F68" s="91">
        <v>66</v>
      </c>
      <c r="G68" s="77">
        <f t="shared" si="3"/>
        <v>744</v>
      </c>
    </row>
    <row r="69" spans="1:7" ht="21" x14ac:dyDescent="0.25">
      <c r="A69" s="94" t="s">
        <v>1621</v>
      </c>
      <c r="B69" s="94" t="s">
        <v>14385</v>
      </c>
      <c r="C69" s="7" t="str">
        <f t="shared" si="2"/>
        <v>Formula</v>
      </c>
      <c r="D69" s="94" t="s">
        <v>14384</v>
      </c>
      <c r="E69" s="94" t="s">
        <v>14383</v>
      </c>
      <c r="F69" s="93">
        <v>20</v>
      </c>
      <c r="G69" s="77">
        <f t="shared" si="3"/>
        <v>20</v>
      </c>
    </row>
    <row r="70" spans="1:7" ht="21" x14ac:dyDescent="0.25">
      <c r="A70" s="92" t="s">
        <v>1622</v>
      </c>
      <c r="B70" s="92" t="s">
        <v>14380</v>
      </c>
      <c r="C70" s="7" t="str">
        <f t="shared" si="2"/>
        <v>Formula</v>
      </c>
      <c r="D70" s="92" t="s">
        <v>14379</v>
      </c>
      <c r="E70" s="92" t="s">
        <v>14382</v>
      </c>
      <c r="F70" s="91">
        <v>176</v>
      </c>
      <c r="G70" s="77">
        <f t="shared" si="3"/>
        <v>578</v>
      </c>
    </row>
    <row r="71" spans="1:7" ht="21" x14ac:dyDescent="0.25">
      <c r="A71" s="94" t="s">
        <v>1623</v>
      </c>
      <c r="B71" s="94" t="s">
        <v>14380</v>
      </c>
      <c r="C71" s="7" t="str">
        <f t="shared" si="2"/>
        <v>Formula</v>
      </c>
      <c r="D71" s="94" t="s">
        <v>14379</v>
      </c>
      <c r="E71" s="94" t="s">
        <v>14381</v>
      </c>
      <c r="F71" s="93">
        <v>50</v>
      </c>
      <c r="G71" s="77">
        <f t="shared" si="3"/>
        <v>578</v>
      </c>
    </row>
    <row r="72" spans="1:7" ht="21" x14ac:dyDescent="0.25">
      <c r="A72" s="92" t="s">
        <v>1624</v>
      </c>
      <c r="B72" s="92" t="s">
        <v>14380</v>
      </c>
      <c r="C72" s="7" t="str">
        <f t="shared" si="2"/>
        <v>Formula</v>
      </c>
      <c r="D72" s="92" t="s">
        <v>14379</v>
      </c>
      <c r="E72" s="92" t="s">
        <v>6129</v>
      </c>
      <c r="F72" s="91">
        <v>193</v>
      </c>
      <c r="G72" s="77">
        <f t="shared" si="3"/>
        <v>578</v>
      </c>
    </row>
    <row r="73" spans="1:7" ht="21" x14ac:dyDescent="0.25">
      <c r="A73" s="94" t="s">
        <v>1625</v>
      </c>
      <c r="B73" s="94" t="s">
        <v>14380</v>
      </c>
      <c r="C73" s="7" t="str">
        <f t="shared" si="2"/>
        <v>Formula</v>
      </c>
      <c r="D73" s="94" t="s">
        <v>14379</v>
      </c>
      <c r="E73" s="94" t="s">
        <v>6129</v>
      </c>
      <c r="F73" s="93">
        <v>159</v>
      </c>
      <c r="G73" s="77">
        <f t="shared" si="3"/>
        <v>578</v>
      </c>
    </row>
    <row r="74" spans="1:7" ht="21" x14ac:dyDescent="0.25">
      <c r="A74" s="92" t="s">
        <v>1626</v>
      </c>
      <c r="B74" s="92" t="s">
        <v>14378</v>
      </c>
      <c r="C74" s="7" t="str">
        <f t="shared" si="2"/>
        <v>Formula</v>
      </c>
      <c r="D74" s="92" t="s">
        <v>14377</v>
      </c>
      <c r="E74" s="92" t="s">
        <v>14255</v>
      </c>
      <c r="F74" s="91">
        <v>112</v>
      </c>
      <c r="G74" s="77">
        <f t="shared" si="3"/>
        <v>112</v>
      </c>
    </row>
    <row r="75" spans="1:7" ht="21" x14ac:dyDescent="0.25">
      <c r="A75" s="94" t="s">
        <v>1627</v>
      </c>
      <c r="B75" s="94" t="s">
        <v>14376</v>
      </c>
      <c r="C75" s="7" t="str">
        <f t="shared" si="2"/>
        <v>Formula</v>
      </c>
      <c r="D75" s="94" t="s">
        <v>14375</v>
      </c>
      <c r="E75" s="94" t="s">
        <v>14374</v>
      </c>
      <c r="F75" s="93">
        <v>188</v>
      </c>
      <c r="G75" s="77">
        <f t="shared" si="3"/>
        <v>315</v>
      </c>
    </row>
    <row r="76" spans="1:7" ht="21" x14ac:dyDescent="0.25">
      <c r="A76" s="92" t="s">
        <v>1628</v>
      </c>
      <c r="B76" s="92" t="s">
        <v>14376</v>
      </c>
      <c r="C76" s="7" t="str">
        <f t="shared" si="2"/>
        <v>Formula</v>
      </c>
      <c r="D76" s="92" t="s">
        <v>14375</v>
      </c>
      <c r="E76" s="92" t="s">
        <v>14374</v>
      </c>
      <c r="F76" s="91">
        <v>127</v>
      </c>
      <c r="G76" s="77">
        <f t="shared" si="3"/>
        <v>315</v>
      </c>
    </row>
    <row r="77" spans="1:7" ht="21" x14ac:dyDescent="0.25">
      <c r="A77" s="94" t="s">
        <v>1629</v>
      </c>
      <c r="B77" s="94" t="s">
        <v>14373</v>
      </c>
      <c r="C77" s="7" t="str">
        <f t="shared" si="2"/>
        <v>Formula</v>
      </c>
      <c r="D77" s="94" t="s">
        <v>11497</v>
      </c>
      <c r="E77" s="94" t="s">
        <v>14372</v>
      </c>
      <c r="F77" s="93">
        <v>50</v>
      </c>
      <c r="G77" s="77">
        <f t="shared" si="3"/>
        <v>50</v>
      </c>
    </row>
    <row r="78" spans="1:7" ht="21" x14ac:dyDescent="0.25">
      <c r="A78" s="92" t="s">
        <v>1630</v>
      </c>
      <c r="B78" s="92" t="s">
        <v>14371</v>
      </c>
      <c r="C78" s="7" t="str">
        <f t="shared" si="2"/>
        <v>Formula</v>
      </c>
      <c r="D78" s="92" t="s">
        <v>14370</v>
      </c>
      <c r="E78" s="92" t="s">
        <v>14369</v>
      </c>
      <c r="F78" s="91">
        <v>60</v>
      </c>
      <c r="G78" s="77">
        <f t="shared" si="3"/>
        <v>60</v>
      </c>
    </row>
    <row r="79" spans="1:7" ht="21" x14ac:dyDescent="0.25">
      <c r="A79" s="94" t="s">
        <v>1631</v>
      </c>
      <c r="B79" s="94" t="s">
        <v>14368</v>
      </c>
      <c r="C79" s="7" t="str">
        <f t="shared" si="2"/>
        <v>Formula</v>
      </c>
      <c r="D79" s="94" t="s">
        <v>14367</v>
      </c>
      <c r="E79" s="94" t="s">
        <v>14366</v>
      </c>
      <c r="F79" s="93">
        <v>50</v>
      </c>
      <c r="G79" s="77">
        <f t="shared" si="3"/>
        <v>50</v>
      </c>
    </row>
    <row r="80" spans="1:7" ht="21" x14ac:dyDescent="0.25">
      <c r="A80" s="92" t="s">
        <v>1632</v>
      </c>
      <c r="B80" s="92" t="s">
        <v>14365</v>
      </c>
      <c r="C80" s="7" t="str">
        <f t="shared" si="2"/>
        <v>Formula</v>
      </c>
      <c r="D80" s="92" t="s">
        <v>14364</v>
      </c>
      <c r="E80" s="92" t="s">
        <v>14363</v>
      </c>
      <c r="F80" s="91">
        <v>68</v>
      </c>
      <c r="G80" s="77">
        <f t="shared" si="3"/>
        <v>68</v>
      </c>
    </row>
    <row r="81" spans="1:7" ht="21" x14ac:dyDescent="0.25">
      <c r="A81" s="94" t="s">
        <v>1633</v>
      </c>
      <c r="B81" s="94" t="s">
        <v>14362</v>
      </c>
      <c r="C81" s="7" t="str">
        <f t="shared" si="2"/>
        <v>Formula</v>
      </c>
      <c r="D81" s="94" t="s">
        <v>14361</v>
      </c>
      <c r="E81" s="94" t="s">
        <v>14360</v>
      </c>
      <c r="F81" s="93">
        <v>65</v>
      </c>
      <c r="G81" s="77">
        <f t="shared" si="3"/>
        <v>65</v>
      </c>
    </row>
    <row r="82" spans="1:7" ht="21" x14ac:dyDescent="0.25">
      <c r="A82" s="92" t="s">
        <v>1634</v>
      </c>
      <c r="B82" s="92" t="s">
        <v>14359</v>
      </c>
      <c r="C82" s="7" t="str">
        <f t="shared" si="2"/>
        <v>Formula</v>
      </c>
      <c r="D82" s="92" t="s">
        <v>13604</v>
      </c>
      <c r="E82" s="92" t="s">
        <v>14358</v>
      </c>
      <c r="F82" s="91">
        <v>30</v>
      </c>
      <c r="G82" s="77">
        <f t="shared" si="3"/>
        <v>30</v>
      </c>
    </row>
    <row r="83" spans="1:7" ht="21" x14ac:dyDescent="0.25">
      <c r="A83" s="94" t="s">
        <v>1635</v>
      </c>
      <c r="B83" s="94" t="s">
        <v>14357</v>
      </c>
      <c r="C83" s="7" t="str">
        <f t="shared" si="2"/>
        <v>Formula</v>
      </c>
      <c r="D83" s="94" t="s">
        <v>14356</v>
      </c>
      <c r="E83" s="94" t="s">
        <v>14355</v>
      </c>
      <c r="F83" s="93">
        <v>18</v>
      </c>
      <c r="G83" s="77">
        <f t="shared" si="3"/>
        <v>18</v>
      </c>
    </row>
    <row r="84" spans="1:7" ht="21" x14ac:dyDescent="0.25">
      <c r="A84" s="92" t="s">
        <v>1636</v>
      </c>
      <c r="B84" s="92" t="s">
        <v>14354</v>
      </c>
      <c r="C84" s="7" t="str">
        <f t="shared" si="2"/>
        <v>Formula</v>
      </c>
      <c r="D84" s="92" t="s">
        <v>14353</v>
      </c>
      <c r="E84" s="92" t="s">
        <v>14352</v>
      </c>
      <c r="F84" s="91">
        <v>16</v>
      </c>
      <c r="G84" s="77">
        <f t="shared" si="3"/>
        <v>16</v>
      </c>
    </row>
    <row r="85" spans="1:7" ht="21" x14ac:dyDescent="0.25">
      <c r="A85" s="94" t="s">
        <v>1637</v>
      </c>
      <c r="B85" s="94" t="s">
        <v>14351</v>
      </c>
      <c r="C85" s="7" t="str">
        <f t="shared" si="2"/>
        <v>Formula</v>
      </c>
      <c r="D85" s="94" t="s">
        <v>14350</v>
      </c>
      <c r="E85" s="94" t="s">
        <v>14349</v>
      </c>
      <c r="F85" s="93">
        <v>62</v>
      </c>
      <c r="G85" s="77">
        <f t="shared" si="3"/>
        <v>62</v>
      </c>
    </row>
    <row r="86" spans="1:7" ht="21" x14ac:dyDescent="0.25">
      <c r="A86" s="92" t="s">
        <v>1638</v>
      </c>
      <c r="B86" s="92" t="s">
        <v>14348</v>
      </c>
      <c r="C86" s="7" t="str">
        <f t="shared" si="2"/>
        <v>Formula</v>
      </c>
      <c r="D86" s="92" t="s">
        <v>14347</v>
      </c>
      <c r="E86" s="92" t="s">
        <v>14346</v>
      </c>
      <c r="F86" s="91">
        <v>144</v>
      </c>
      <c r="G86" s="77">
        <f t="shared" si="3"/>
        <v>144</v>
      </c>
    </row>
    <row r="87" spans="1:7" ht="21" x14ac:dyDescent="0.25">
      <c r="A87" s="94" t="s">
        <v>1639</v>
      </c>
      <c r="B87" s="94" t="s">
        <v>14345</v>
      </c>
      <c r="C87" s="7" t="str">
        <f t="shared" si="2"/>
        <v>Formula</v>
      </c>
      <c r="D87" s="94" t="s">
        <v>14344</v>
      </c>
      <c r="E87" s="94" t="s">
        <v>14344</v>
      </c>
      <c r="F87" s="93">
        <v>190</v>
      </c>
      <c r="G87" s="77">
        <f t="shared" si="3"/>
        <v>190</v>
      </c>
    </row>
    <row r="88" spans="1:7" ht="21" x14ac:dyDescent="0.25">
      <c r="A88" s="92" t="s">
        <v>1640</v>
      </c>
      <c r="B88" s="92" t="s">
        <v>14343</v>
      </c>
      <c r="C88" s="7" t="str">
        <f t="shared" si="2"/>
        <v>Formula</v>
      </c>
      <c r="D88" s="92" t="s">
        <v>14342</v>
      </c>
      <c r="E88" s="92" t="s">
        <v>14341</v>
      </c>
      <c r="F88" s="91">
        <v>46</v>
      </c>
      <c r="G88" s="77">
        <f t="shared" si="3"/>
        <v>46</v>
      </c>
    </row>
    <row r="89" spans="1:7" ht="21" x14ac:dyDescent="0.25">
      <c r="A89" s="94" t="s">
        <v>1641</v>
      </c>
      <c r="B89" s="94" t="s">
        <v>14340</v>
      </c>
      <c r="C89" s="7" t="str">
        <f t="shared" si="2"/>
        <v>Formula</v>
      </c>
      <c r="D89" s="94" t="s">
        <v>6304</v>
      </c>
      <c r="E89" s="94" t="s">
        <v>14339</v>
      </c>
      <c r="F89" s="93">
        <v>42</v>
      </c>
      <c r="G89" s="77">
        <f t="shared" si="3"/>
        <v>42</v>
      </c>
    </row>
    <row r="90" spans="1:7" ht="21" x14ac:dyDescent="0.25">
      <c r="A90" s="92" t="s">
        <v>1642</v>
      </c>
      <c r="B90" s="92" t="s">
        <v>14338</v>
      </c>
      <c r="C90" s="7" t="str">
        <f t="shared" si="2"/>
        <v>Formula</v>
      </c>
      <c r="D90" s="92" t="s">
        <v>14337</v>
      </c>
      <c r="E90" s="92" t="s">
        <v>14336</v>
      </c>
      <c r="F90" s="91">
        <v>40</v>
      </c>
      <c r="G90" s="77">
        <f t="shared" si="3"/>
        <v>40</v>
      </c>
    </row>
    <row r="91" spans="1:7" ht="21" x14ac:dyDescent="0.25">
      <c r="A91" s="94" t="s">
        <v>1643</v>
      </c>
      <c r="B91" s="94" t="s">
        <v>14335</v>
      </c>
      <c r="C91" s="7" t="str">
        <f t="shared" si="2"/>
        <v>Formula</v>
      </c>
      <c r="D91" s="94" t="s">
        <v>14334</v>
      </c>
      <c r="E91" s="94" t="s">
        <v>14333</v>
      </c>
      <c r="F91" s="93">
        <v>42</v>
      </c>
      <c r="G91" s="77">
        <f t="shared" si="3"/>
        <v>42</v>
      </c>
    </row>
    <row r="92" spans="1:7" ht="21" x14ac:dyDescent="0.25">
      <c r="A92" s="92" t="s">
        <v>1644</v>
      </c>
      <c r="B92" s="92" t="s">
        <v>14332</v>
      </c>
      <c r="C92" s="7" t="str">
        <f t="shared" si="2"/>
        <v>Formula</v>
      </c>
      <c r="D92" s="92" t="s">
        <v>14331</v>
      </c>
      <c r="E92" s="92" t="s">
        <v>14330</v>
      </c>
      <c r="F92" s="91">
        <v>24</v>
      </c>
      <c r="G92" s="77">
        <f t="shared" si="3"/>
        <v>24</v>
      </c>
    </row>
    <row r="93" spans="1:7" ht="21" x14ac:dyDescent="0.25">
      <c r="A93" s="94" t="s">
        <v>1645</v>
      </c>
      <c r="B93" s="94" t="s">
        <v>14329</v>
      </c>
      <c r="C93" s="7" t="str">
        <f t="shared" si="2"/>
        <v>Formula</v>
      </c>
      <c r="D93" s="94" t="s">
        <v>14328</v>
      </c>
      <c r="E93" s="94" t="s">
        <v>14327</v>
      </c>
      <c r="F93" s="93">
        <v>32</v>
      </c>
      <c r="G93" s="77">
        <f t="shared" si="3"/>
        <v>32</v>
      </c>
    </row>
    <row r="94" spans="1:7" ht="21" x14ac:dyDescent="0.25">
      <c r="A94" s="92" t="s">
        <v>1646</v>
      </c>
      <c r="B94" s="92" t="s">
        <v>14326</v>
      </c>
      <c r="C94" s="7" t="str">
        <f t="shared" si="2"/>
        <v>Formula</v>
      </c>
      <c r="D94" s="92" t="s">
        <v>11053</v>
      </c>
      <c r="E94" s="92" t="s">
        <v>14325</v>
      </c>
      <c r="F94" s="91">
        <v>86</v>
      </c>
      <c r="G94" s="77">
        <f t="shared" si="3"/>
        <v>86</v>
      </c>
    </row>
    <row r="95" spans="1:7" ht="21" x14ac:dyDescent="0.25">
      <c r="A95" s="94" t="s">
        <v>1647</v>
      </c>
      <c r="B95" s="94" t="s">
        <v>14324</v>
      </c>
      <c r="C95" s="7" t="str">
        <f t="shared" si="2"/>
        <v>Formula</v>
      </c>
      <c r="D95" s="94" t="s">
        <v>14323</v>
      </c>
      <c r="E95" s="94" t="s">
        <v>14322</v>
      </c>
      <c r="F95" s="93">
        <v>12</v>
      </c>
      <c r="G95" s="77">
        <f t="shared" si="3"/>
        <v>12</v>
      </c>
    </row>
    <row r="96" spans="1:7" ht="21" x14ac:dyDescent="0.25">
      <c r="A96" s="92" t="s">
        <v>1648</v>
      </c>
      <c r="B96" s="92" t="s">
        <v>14321</v>
      </c>
      <c r="C96" s="7" t="str">
        <f t="shared" si="2"/>
        <v>Formula</v>
      </c>
      <c r="D96" s="92" t="s">
        <v>14320</v>
      </c>
      <c r="E96" s="92" t="s">
        <v>14319</v>
      </c>
      <c r="F96" s="91">
        <v>78</v>
      </c>
      <c r="G96" s="77">
        <f t="shared" si="3"/>
        <v>78</v>
      </c>
    </row>
    <row r="97" spans="1:7" ht="21" x14ac:dyDescent="0.25">
      <c r="A97" s="94" t="s">
        <v>1649</v>
      </c>
      <c r="B97" s="94" t="s">
        <v>14318</v>
      </c>
      <c r="C97" s="7" t="str">
        <f t="shared" si="2"/>
        <v>Formula</v>
      </c>
      <c r="D97" s="94" t="s">
        <v>14317</v>
      </c>
      <c r="E97" s="94" t="s">
        <v>14316</v>
      </c>
      <c r="F97" s="93">
        <v>46</v>
      </c>
      <c r="G97" s="77">
        <f t="shared" si="3"/>
        <v>46</v>
      </c>
    </row>
    <row r="98" spans="1:7" ht="31.5" x14ac:dyDescent="0.25">
      <c r="A98" s="92" t="s">
        <v>1650</v>
      </c>
      <c r="B98" s="92" t="s">
        <v>14315</v>
      </c>
      <c r="C98" s="7" t="str">
        <f t="shared" si="2"/>
        <v>Formula</v>
      </c>
      <c r="D98" s="92" t="s">
        <v>14314</v>
      </c>
      <c r="E98" s="92" t="s">
        <v>14313</v>
      </c>
      <c r="F98" s="91">
        <v>62</v>
      </c>
      <c r="G98" s="77">
        <f t="shared" si="3"/>
        <v>62</v>
      </c>
    </row>
    <row r="99" spans="1:7" ht="21" x14ac:dyDescent="0.25">
      <c r="A99" s="94" t="s">
        <v>1651</v>
      </c>
      <c r="B99" s="94" t="s">
        <v>14312</v>
      </c>
      <c r="C99" s="7" t="str">
        <f t="shared" si="2"/>
        <v>Formula</v>
      </c>
      <c r="D99" s="94" t="s">
        <v>14311</v>
      </c>
      <c r="E99" s="94" t="s">
        <v>14310</v>
      </c>
      <c r="F99" s="93">
        <v>20</v>
      </c>
      <c r="G99" s="77">
        <f t="shared" si="3"/>
        <v>20</v>
      </c>
    </row>
    <row r="100" spans="1:7" ht="21" x14ac:dyDescent="0.25">
      <c r="A100" s="92" t="s">
        <v>1652</v>
      </c>
      <c r="B100" s="92" t="s">
        <v>14309</v>
      </c>
      <c r="C100" s="7" t="str">
        <f t="shared" si="2"/>
        <v>Formula</v>
      </c>
      <c r="D100" s="92" t="s">
        <v>14308</v>
      </c>
      <c r="E100" s="92" t="s">
        <v>9233</v>
      </c>
      <c r="F100" s="91">
        <v>28</v>
      </c>
      <c r="G100" s="77">
        <f t="shared" si="3"/>
        <v>28</v>
      </c>
    </row>
    <row r="101" spans="1:7" ht="21" x14ac:dyDescent="0.25">
      <c r="A101" s="94" t="s">
        <v>1653</v>
      </c>
      <c r="B101" s="94" t="s">
        <v>14307</v>
      </c>
      <c r="C101" s="7" t="str">
        <f t="shared" si="2"/>
        <v>Formula</v>
      </c>
      <c r="D101" s="94" t="s">
        <v>14306</v>
      </c>
      <c r="E101" s="94" t="s">
        <v>14305</v>
      </c>
      <c r="F101" s="93">
        <v>76</v>
      </c>
      <c r="G101" s="77">
        <f t="shared" si="3"/>
        <v>76</v>
      </c>
    </row>
    <row r="102" spans="1:7" ht="21" x14ac:dyDescent="0.25">
      <c r="A102" s="92" t="s">
        <v>1654</v>
      </c>
      <c r="B102" s="92" t="s">
        <v>14304</v>
      </c>
      <c r="C102" s="7" t="str">
        <f t="shared" si="2"/>
        <v>Formula</v>
      </c>
      <c r="D102" s="92" t="s">
        <v>14303</v>
      </c>
      <c r="E102" s="92" t="s">
        <v>14302</v>
      </c>
      <c r="F102" s="91">
        <v>38</v>
      </c>
      <c r="G102" s="77">
        <f t="shared" si="3"/>
        <v>38</v>
      </c>
    </row>
    <row r="103" spans="1:7" ht="21" x14ac:dyDescent="0.25">
      <c r="A103" s="94" t="s">
        <v>1655</v>
      </c>
      <c r="B103" s="94" t="s">
        <v>14301</v>
      </c>
      <c r="C103" s="7" t="str">
        <f t="shared" si="2"/>
        <v>Formula</v>
      </c>
      <c r="D103" s="94" t="s">
        <v>10758</v>
      </c>
      <c r="E103" s="94" t="s">
        <v>8385</v>
      </c>
      <c r="F103" s="93">
        <v>41</v>
      </c>
      <c r="G103" s="77">
        <f t="shared" si="3"/>
        <v>41</v>
      </c>
    </row>
    <row r="104" spans="1:7" ht="21" x14ac:dyDescent="0.25">
      <c r="A104" s="92" t="s">
        <v>1656</v>
      </c>
      <c r="B104" s="92" t="s">
        <v>14300</v>
      </c>
      <c r="C104" s="7" t="str">
        <f t="shared" si="2"/>
        <v>Formula</v>
      </c>
      <c r="D104" s="92" t="s">
        <v>7414</v>
      </c>
      <c r="E104" s="92" t="s">
        <v>14299</v>
      </c>
      <c r="F104" s="91">
        <v>92</v>
      </c>
      <c r="G104" s="77">
        <f t="shared" si="3"/>
        <v>92</v>
      </c>
    </row>
    <row r="105" spans="1:7" ht="21" x14ac:dyDescent="0.25">
      <c r="A105" s="94" t="s">
        <v>1657</v>
      </c>
      <c r="B105" s="94" t="s">
        <v>14298</v>
      </c>
      <c r="C105" s="7" t="str">
        <f t="shared" si="2"/>
        <v>Formula</v>
      </c>
      <c r="D105" s="94" t="s">
        <v>14297</v>
      </c>
      <c r="E105" s="94" t="s">
        <v>14296</v>
      </c>
      <c r="F105" s="93">
        <v>162</v>
      </c>
      <c r="G105" s="77">
        <f t="shared" si="3"/>
        <v>162</v>
      </c>
    </row>
    <row r="106" spans="1:7" ht="21" x14ac:dyDescent="0.25">
      <c r="A106" s="92" t="s">
        <v>1658</v>
      </c>
      <c r="B106" s="92" t="s">
        <v>14295</v>
      </c>
      <c r="C106" s="7" t="str">
        <f t="shared" si="2"/>
        <v>Formula</v>
      </c>
      <c r="D106" s="92" t="s">
        <v>14294</v>
      </c>
      <c r="E106" s="92" t="s">
        <v>14293</v>
      </c>
      <c r="F106" s="91">
        <v>90</v>
      </c>
      <c r="G106" s="77">
        <f t="shared" si="3"/>
        <v>90</v>
      </c>
    </row>
    <row r="107" spans="1:7" ht="21" x14ac:dyDescent="0.25">
      <c r="A107" s="94" t="s">
        <v>1659</v>
      </c>
      <c r="B107" s="94" t="s">
        <v>14292</v>
      </c>
      <c r="C107" s="7" t="str">
        <f t="shared" si="2"/>
        <v>Formula</v>
      </c>
      <c r="D107" s="94" t="s">
        <v>14291</v>
      </c>
      <c r="E107" s="94" t="s">
        <v>14290</v>
      </c>
      <c r="F107" s="93">
        <v>190</v>
      </c>
      <c r="G107" s="77">
        <f t="shared" si="3"/>
        <v>190</v>
      </c>
    </row>
    <row r="108" spans="1:7" ht="21" x14ac:dyDescent="0.25">
      <c r="A108" s="92" t="s">
        <v>1660</v>
      </c>
      <c r="B108" s="92" t="s">
        <v>14289</v>
      </c>
      <c r="C108" s="7" t="str">
        <f t="shared" si="2"/>
        <v>Formula</v>
      </c>
      <c r="D108" s="92" t="s">
        <v>14288</v>
      </c>
      <c r="E108" s="92" t="s">
        <v>14287</v>
      </c>
      <c r="F108" s="91">
        <v>97</v>
      </c>
      <c r="G108" s="77">
        <f t="shared" si="3"/>
        <v>97</v>
      </c>
    </row>
    <row r="109" spans="1:7" ht="21" x14ac:dyDescent="0.25">
      <c r="A109" s="94" t="s">
        <v>1661</v>
      </c>
      <c r="B109" s="94" t="s">
        <v>14286</v>
      </c>
      <c r="C109" s="7" t="str">
        <f t="shared" si="2"/>
        <v>Formula</v>
      </c>
      <c r="D109" s="94" t="s">
        <v>14285</v>
      </c>
      <c r="E109" s="94" t="s">
        <v>14284</v>
      </c>
      <c r="F109" s="93">
        <v>32</v>
      </c>
      <c r="G109" s="77">
        <f t="shared" si="3"/>
        <v>32</v>
      </c>
    </row>
    <row r="110" spans="1:7" ht="21" x14ac:dyDescent="0.25">
      <c r="A110" s="92" t="s">
        <v>1662</v>
      </c>
      <c r="B110" s="92" t="s">
        <v>14283</v>
      </c>
      <c r="C110" s="7" t="str">
        <f t="shared" si="2"/>
        <v>Formula</v>
      </c>
      <c r="D110" s="92" t="s">
        <v>14282</v>
      </c>
      <c r="E110" s="92" t="s">
        <v>8766</v>
      </c>
      <c r="F110" s="91">
        <v>130</v>
      </c>
      <c r="G110" s="77">
        <f t="shared" si="3"/>
        <v>130</v>
      </c>
    </row>
    <row r="111" spans="1:7" ht="21" x14ac:dyDescent="0.25">
      <c r="A111" s="94" t="s">
        <v>1663</v>
      </c>
      <c r="B111" s="94" t="s">
        <v>14281</v>
      </c>
      <c r="C111" s="7" t="str">
        <f t="shared" si="2"/>
        <v>Formula</v>
      </c>
      <c r="D111" s="94" t="s">
        <v>14280</v>
      </c>
      <c r="E111" s="94" t="s">
        <v>14279</v>
      </c>
      <c r="F111" s="93">
        <v>121</v>
      </c>
      <c r="G111" s="77">
        <f t="shared" si="3"/>
        <v>121</v>
      </c>
    </row>
    <row r="112" spans="1:7" ht="21" x14ac:dyDescent="0.25">
      <c r="A112" s="92" t="s">
        <v>1664</v>
      </c>
      <c r="B112" s="92" t="s">
        <v>14278</v>
      </c>
      <c r="C112" s="7" t="str">
        <f t="shared" si="2"/>
        <v>Formula</v>
      </c>
      <c r="D112" s="92" t="s">
        <v>14277</v>
      </c>
      <c r="E112" s="92" t="s">
        <v>14276</v>
      </c>
      <c r="F112" s="91">
        <v>40</v>
      </c>
      <c r="G112" s="77">
        <f t="shared" si="3"/>
        <v>40</v>
      </c>
    </row>
    <row r="113" spans="1:7" ht="21" x14ac:dyDescent="0.25">
      <c r="A113" s="94" t="s">
        <v>1665</v>
      </c>
      <c r="B113" s="94" t="s">
        <v>14275</v>
      </c>
      <c r="C113" s="7" t="str">
        <f t="shared" si="2"/>
        <v>Formula</v>
      </c>
      <c r="D113" s="94" t="s">
        <v>14274</v>
      </c>
      <c r="E113" s="94" t="s">
        <v>14273</v>
      </c>
      <c r="F113" s="93">
        <v>20</v>
      </c>
      <c r="G113" s="77">
        <f t="shared" si="3"/>
        <v>20</v>
      </c>
    </row>
    <row r="114" spans="1:7" ht="21" x14ac:dyDescent="0.25">
      <c r="A114" s="92" t="s">
        <v>1666</v>
      </c>
      <c r="B114" s="92" t="s">
        <v>14272</v>
      </c>
      <c r="C114" s="7" t="str">
        <f t="shared" si="2"/>
        <v>Formula</v>
      </c>
      <c r="D114" s="92" t="s">
        <v>14271</v>
      </c>
      <c r="E114" s="92" t="s">
        <v>14270</v>
      </c>
      <c r="F114" s="91">
        <v>159</v>
      </c>
      <c r="G114" s="77">
        <f t="shared" si="3"/>
        <v>159</v>
      </c>
    </row>
    <row r="115" spans="1:7" ht="21" x14ac:dyDescent="0.25">
      <c r="A115" s="94" t="s">
        <v>1667</v>
      </c>
      <c r="B115" s="94" t="s">
        <v>14269</v>
      </c>
      <c r="C115" s="7" t="str">
        <f t="shared" si="2"/>
        <v>Formula</v>
      </c>
      <c r="D115" s="94" t="s">
        <v>14268</v>
      </c>
      <c r="E115" s="94" t="s">
        <v>14267</v>
      </c>
      <c r="F115" s="93">
        <v>14</v>
      </c>
      <c r="G115" s="77">
        <f t="shared" si="3"/>
        <v>14</v>
      </c>
    </row>
    <row r="116" spans="1:7" ht="21" x14ac:dyDescent="0.25">
      <c r="A116" s="92" t="s">
        <v>1668</v>
      </c>
      <c r="B116" s="92" t="s">
        <v>14266</v>
      </c>
      <c r="C116" s="7" t="str">
        <f t="shared" si="2"/>
        <v>Formula</v>
      </c>
      <c r="D116" s="92" t="s">
        <v>14265</v>
      </c>
      <c r="E116" s="92" t="s">
        <v>8766</v>
      </c>
      <c r="F116" s="91">
        <v>12</v>
      </c>
      <c r="G116" s="77">
        <f t="shared" si="3"/>
        <v>12</v>
      </c>
    </row>
    <row r="117" spans="1:7" ht="21" x14ac:dyDescent="0.25">
      <c r="A117" s="94" t="s">
        <v>1669</v>
      </c>
      <c r="B117" s="94" t="s">
        <v>14264</v>
      </c>
      <c r="C117" s="7" t="str">
        <f t="shared" si="2"/>
        <v>Formula</v>
      </c>
      <c r="D117" s="94" t="s">
        <v>7295</v>
      </c>
      <c r="E117" s="94" t="s">
        <v>14263</v>
      </c>
      <c r="F117" s="93">
        <v>40</v>
      </c>
      <c r="G117" s="77">
        <f t="shared" si="3"/>
        <v>40</v>
      </c>
    </row>
    <row r="118" spans="1:7" ht="31.5" x14ac:dyDescent="0.25">
      <c r="A118" s="92" t="s">
        <v>1670</v>
      </c>
      <c r="B118" s="92" t="s">
        <v>14261</v>
      </c>
      <c r="C118" s="7" t="str">
        <f t="shared" si="2"/>
        <v>Alt sub</v>
      </c>
      <c r="D118" s="92" t="s">
        <v>14260</v>
      </c>
      <c r="E118" s="92" t="s">
        <v>14262</v>
      </c>
      <c r="F118" s="91">
        <v>224</v>
      </c>
      <c r="G118" s="77">
        <f t="shared" si="3"/>
        <v>369</v>
      </c>
    </row>
    <row r="119" spans="1:7" ht="31.5" x14ac:dyDescent="0.25">
      <c r="A119" s="94" t="s">
        <v>14259</v>
      </c>
      <c r="B119" s="94" t="s">
        <v>14261</v>
      </c>
      <c r="C119" s="7" t="str">
        <f t="shared" si="2"/>
        <v>Alt sub</v>
      </c>
      <c r="D119" s="94" t="s">
        <v>14260</v>
      </c>
      <c r="E119" s="94" t="s">
        <v>14258</v>
      </c>
      <c r="F119" s="93">
        <v>145</v>
      </c>
      <c r="G119" s="77">
        <f t="shared" si="3"/>
        <v>369</v>
      </c>
    </row>
    <row r="120" spans="1:7" ht="21" x14ac:dyDescent="0.25">
      <c r="A120" s="92" t="s">
        <v>1671</v>
      </c>
      <c r="B120" s="92" t="s">
        <v>14257</v>
      </c>
      <c r="C120" s="7" t="str">
        <f t="shared" si="2"/>
        <v>Formula</v>
      </c>
      <c r="D120" s="92" t="s">
        <v>14256</v>
      </c>
      <c r="E120" s="92" t="s">
        <v>14255</v>
      </c>
      <c r="F120" s="91">
        <v>18</v>
      </c>
      <c r="G120" s="77">
        <f t="shared" si="3"/>
        <v>18</v>
      </c>
    </row>
    <row r="121" spans="1:7" ht="31.5" x14ac:dyDescent="0.25">
      <c r="A121" s="94" t="s">
        <v>1672</v>
      </c>
      <c r="B121" s="94" t="s">
        <v>14254</v>
      </c>
      <c r="C121" s="7" t="str">
        <f t="shared" si="2"/>
        <v>Formula</v>
      </c>
      <c r="D121" s="94" t="s">
        <v>14253</v>
      </c>
      <c r="E121" s="94" t="s">
        <v>14252</v>
      </c>
      <c r="F121" s="93">
        <v>84</v>
      </c>
      <c r="G121" s="77">
        <f t="shared" si="3"/>
        <v>84</v>
      </c>
    </row>
    <row r="122" spans="1:7" ht="21" x14ac:dyDescent="0.25">
      <c r="A122" s="92" t="s">
        <v>14249</v>
      </c>
      <c r="B122" s="92" t="s">
        <v>14251</v>
      </c>
      <c r="C122" s="7" t="str">
        <f t="shared" si="2"/>
        <v>Formula</v>
      </c>
      <c r="D122" s="92" t="s">
        <v>14250</v>
      </c>
      <c r="E122" s="92" t="s">
        <v>11195</v>
      </c>
      <c r="F122" s="91">
        <v>24</v>
      </c>
      <c r="G122" s="77">
        <f t="shared" si="3"/>
        <v>24</v>
      </c>
    </row>
    <row r="123" spans="1:7" ht="21" x14ac:dyDescent="0.25">
      <c r="A123" s="94" t="s">
        <v>1673</v>
      </c>
      <c r="B123" s="94" t="s">
        <v>14248</v>
      </c>
      <c r="C123" s="7" t="str">
        <f t="shared" si="2"/>
        <v>Formula</v>
      </c>
      <c r="D123" s="94" t="s">
        <v>14247</v>
      </c>
      <c r="E123" s="94" t="s">
        <v>14246</v>
      </c>
      <c r="F123" s="93">
        <v>40</v>
      </c>
      <c r="G123" s="77">
        <f t="shared" si="3"/>
        <v>40</v>
      </c>
    </row>
    <row r="124" spans="1:7" ht="21" x14ac:dyDescent="0.25">
      <c r="A124" s="92" t="s">
        <v>14243</v>
      </c>
      <c r="B124" s="92" t="s">
        <v>14245</v>
      </c>
      <c r="C124" s="7" t="str">
        <f t="shared" si="2"/>
        <v>Formula</v>
      </c>
      <c r="D124" s="92" t="s">
        <v>14244</v>
      </c>
      <c r="E124" s="92" t="s">
        <v>14242</v>
      </c>
      <c r="F124" s="91">
        <v>40</v>
      </c>
      <c r="G124" s="77">
        <f t="shared" si="3"/>
        <v>40</v>
      </c>
    </row>
    <row r="125" spans="1:7" ht="21" x14ac:dyDescent="0.25">
      <c r="A125" s="94" t="s">
        <v>1674</v>
      </c>
      <c r="B125" s="94" t="s">
        <v>14241</v>
      </c>
      <c r="C125" s="7" t="str">
        <f t="shared" si="2"/>
        <v>Formula</v>
      </c>
      <c r="D125" s="94" t="s">
        <v>14240</v>
      </c>
      <c r="E125" s="94" t="s">
        <v>14239</v>
      </c>
      <c r="F125" s="93">
        <v>54</v>
      </c>
      <c r="G125" s="77">
        <f t="shared" si="3"/>
        <v>54</v>
      </c>
    </row>
    <row r="126" spans="1:7" ht="21" x14ac:dyDescent="0.25">
      <c r="A126" s="92" t="s">
        <v>1675</v>
      </c>
      <c r="B126" s="92" t="s">
        <v>14238</v>
      </c>
      <c r="C126" s="7" t="str">
        <f t="shared" si="2"/>
        <v>Formula</v>
      </c>
      <c r="D126" s="92" t="s">
        <v>12966</v>
      </c>
      <c r="E126" s="92" t="s">
        <v>14237</v>
      </c>
      <c r="F126" s="91">
        <v>16</v>
      </c>
      <c r="G126" s="77">
        <f t="shared" si="3"/>
        <v>16</v>
      </c>
    </row>
    <row r="127" spans="1:7" ht="21" x14ac:dyDescent="0.25">
      <c r="A127" s="94" t="s">
        <v>1676</v>
      </c>
      <c r="B127" s="94" t="s">
        <v>14236</v>
      </c>
      <c r="C127" s="7" t="str">
        <f t="shared" si="2"/>
        <v>Formula</v>
      </c>
      <c r="D127" s="94" t="s">
        <v>8049</v>
      </c>
      <c r="E127" s="94" t="s">
        <v>14235</v>
      </c>
      <c r="F127" s="93">
        <v>50</v>
      </c>
      <c r="G127" s="77">
        <f t="shared" si="3"/>
        <v>50</v>
      </c>
    </row>
    <row r="128" spans="1:7" ht="31.5" x14ac:dyDescent="0.25">
      <c r="A128" s="92" t="s">
        <v>1677</v>
      </c>
      <c r="B128" s="92" t="s">
        <v>14234</v>
      </c>
      <c r="C128" s="7" t="str">
        <f t="shared" si="2"/>
        <v>Formula</v>
      </c>
      <c r="D128" s="92" t="s">
        <v>14233</v>
      </c>
      <c r="E128" s="92" t="s">
        <v>14232</v>
      </c>
      <c r="F128" s="91">
        <v>139</v>
      </c>
      <c r="G128" s="77">
        <f t="shared" si="3"/>
        <v>139</v>
      </c>
    </row>
    <row r="129" spans="1:7" ht="21" x14ac:dyDescent="0.25">
      <c r="A129" s="94" t="s">
        <v>1678</v>
      </c>
      <c r="B129" s="94" t="s">
        <v>14230</v>
      </c>
      <c r="C129" s="7" t="str">
        <f t="shared" si="2"/>
        <v>Formula</v>
      </c>
      <c r="D129" s="94" t="s">
        <v>14229</v>
      </c>
      <c r="E129" s="94" t="s">
        <v>14231</v>
      </c>
      <c r="F129" s="93">
        <v>202</v>
      </c>
      <c r="G129" s="77">
        <f t="shared" si="3"/>
        <v>232</v>
      </c>
    </row>
    <row r="130" spans="1:7" ht="21" x14ac:dyDescent="0.25">
      <c r="A130" s="92" t="s">
        <v>1679</v>
      </c>
      <c r="B130" s="92" t="s">
        <v>14230</v>
      </c>
      <c r="C130" s="7" t="str">
        <f t="shared" si="2"/>
        <v>Formula</v>
      </c>
      <c r="D130" s="92" t="s">
        <v>14229</v>
      </c>
      <c r="E130" s="92" t="s">
        <v>14228</v>
      </c>
      <c r="F130" s="91">
        <v>30</v>
      </c>
      <c r="G130" s="77">
        <f t="shared" si="3"/>
        <v>232</v>
      </c>
    </row>
    <row r="131" spans="1:7" ht="21" x14ac:dyDescent="0.25">
      <c r="A131" s="94" t="s">
        <v>1680</v>
      </c>
      <c r="B131" s="94" t="s">
        <v>14227</v>
      </c>
      <c r="C131" s="7" t="str">
        <f t="shared" ref="C131:C194" si="4">IF(ISTEXT(VLOOKUP(B131,$I$3:$I$12,1,FALSE)),"Alt sub","Formula")</f>
        <v>Formula</v>
      </c>
      <c r="D131" s="94" t="s">
        <v>14226</v>
      </c>
      <c r="E131" s="94" t="s">
        <v>14225</v>
      </c>
      <c r="F131" s="93">
        <v>70</v>
      </c>
      <c r="G131" s="77">
        <f t="shared" ref="G131:G194" si="5">SUMIF(B:B,B131,F:F)</f>
        <v>70</v>
      </c>
    </row>
    <row r="132" spans="1:7" ht="21" x14ac:dyDescent="0.25">
      <c r="A132" s="92" t="s">
        <v>1681</v>
      </c>
      <c r="B132" s="92" t="s">
        <v>14224</v>
      </c>
      <c r="C132" s="7" t="str">
        <f t="shared" si="4"/>
        <v>Formula</v>
      </c>
      <c r="D132" s="92" t="s">
        <v>14223</v>
      </c>
      <c r="E132" s="92" t="s">
        <v>14222</v>
      </c>
      <c r="F132" s="91">
        <v>20</v>
      </c>
      <c r="G132" s="77">
        <f t="shared" si="5"/>
        <v>20</v>
      </c>
    </row>
    <row r="133" spans="1:7" ht="21" x14ac:dyDescent="0.25">
      <c r="A133" s="94" t="s">
        <v>1682</v>
      </c>
      <c r="B133" s="94" t="s">
        <v>14221</v>
      </c>
      <c r="C133" s="7" t="str">
        <f t="shared" si="4"/>
        <v>Formula</v>
      </c>
      <c r="D133" s="94" t="s">
        <v>14220</v>
      </c>
      <c r="E133" s="94" t="s">
        <v>14219</v>
      </c>
      <c r="F133" s="93">
        <v>105</v>
      </c>
      <c r="G133" s="77">
        <f t="shared" si="5"/>
        <v>105</v>
      </c>
    </row>
    <row r="134" spans="1:7" ht="21" x14ac:dyDescent="0.25">
      <c r="A134" s="92" t="s">
        <v>1683</v>
      </c>
      <c r="B134" s="92" t="s">
        <v>14218</v>
      </c>
      <c r="C134" s="7" t="str">
        <f t="shared" si="4"/>
        <v>Formula</v>
      </c>
      <c r="D134" s="92" t="s">
        <v>14217</v>
      </c>
      <c r="E134" s="92" t="s">
        <v>14216</v>
      </c>
      <c r="F134" s="91">
        <v>60</v>
      </c>
      <c r="G134" s="77">
        <f t="shared" si="5"/>
        <v>60</v>
      </c>
    </row>
    <row r="135" spans="1:7" ht="21" x14ac:dyDescent="0.25">
      <c r="A135" s="94" t="s">
        <v>1684</v>
      </c>
      <c r="B135" s="94" t="s">
        <v>14215</v>
      </c>
      <c r="C135" s="7" t="str">
        <f t="shared" si="4"/>
        <v>Formula</v>
      </c>
      <c r="D135" s="94" t="s">
        <v>14214</v>
      </c>
      <c r="E135" s="94" t="s">
        <v>14213</v>
      </c>
      <c r="F135" s="93">
        <v>20</v>
      </c>
      <c r="G135" s="77">
        <f t="shared" si="5"/>
        <v>20</v>
      </c>
    </row>
    <row r="136" spans="1:7" ht="21" x14ac:dyDescent="0.25">
      <c r="A136" s="92" t="s">
        <v>1685</v>
      </c>
      <c r="B136" s="92" t="s">
        <v>14212</v>
      </c>
      <c r="C136" s="7" t="str">
        <f t="shared" si="4"/>
        <v>Formula</v>
      </c>
      <c r="D136" s="92" t="s">
        <v>14211</v>
      </c>
      <c r="E136" s="92" t="s">
        <v>14210</v>
      </c>
      <c r="F136" s="91">
        <v>100</v>
      </c>
      <c r="G136" s="77">
        <f t="shared" si="5"/>
        <v>100</v>
      </c>
    </row>
    <row r="137" spans="1:7" ht="21" x14ac:dyDescent="0.25">
      <c r="A137" s="94" t="s">
        <v>1686</v>
      </c>
      <c r="B137" s="94" t="s">
        <v>14209</v>
      </c>
      <c r="C137" s="7" t="str">
        <f t="shared" si="4"/>
        <v>Formula</v>
      </c>
      <c r="D137" s="94" t="s">
        <v>14208</v>
      </c>
      <c r="E137" s="94" t="s">
        <v>14207</v>
      </c>
      <c r="F137" s="93">
        <v>100</v>
      </c>
      <c r="G137" s="77">
        <f t="shared" si="5"/>
        <v>100</v>
      </c>
    </row>
    <row r="138" spans="1:7" ht="31.5" x14ac:dyDescent="0.25">
      <c r="A138" s="92" t="s">
        <v>1687</v>
      </c>
      <c r="B138" s="92" t="s">
        <v>14206</v>
      </c>
      <c r="C138" s="7" t="str">
        <f t="shared" si="4"/>
        <v>Formula</v>
      </c>
      <c r="D138" s="92" t="s">
        <v>10652</v>
      </c>
      <c r="E138" s="92" t="s">
        <v>14205</v>
      </c>
      <c r="F138" s="91">
        <v>136</v>
      </c>
      <c r="G138" s="77">
        <f t="shared" si="5"/>
        <v>136</v>
      </c>
    </row>
    <row r="139" spans="1:7" ht="21" x14ac:dyDescent="0.25">
      <c r="A139" s="94" t="s">
        <v>1688</v>
      </c>
      <c r="B139" s="94" t="s">
        <v>14204</v>
      </c>
      <c r="C139" s="7" t="str">
        <f t="shared" si="4"/>
        <v>Formula</v>
      </c>
      <c r="D139" s="94" t="s">
        <v>14203</v>
      </c>
      <c r="E139" s="94" t="s">
        <v>14202</v>
      </c>
      <c r="F139" s="93">
        <v>20</v>
      </c>
      <c r="G139" s="77">
        <f t="shared" si="5"/>
        <v>20</v>
      </c>
    </row>
    <row r="140" spans="1:7" ht="21" x14ac:dyDescent="0.25">
      <c r="A140" s="92" t="s">
        <v>1689</v>
      </c>
      <c r="B140" s="92" t="s">
        <v>14201</v>
      </c>
      <c r="C140" s="7" t="str">
        <f t="shared" si="4"/>
        <v>Formula</v>
      </c>
      <c r="D140" s="92" t="s">
        <v>14200</v>
      </c>
      <c r="E140" s="92" t="s">
        <v>14200</v>
      </c>
      <c r="F140" s="91">
        <v>24</v>
      </c>
      <c r="G140" s="77">
        <f t="shared" si="5"/>
        <v>24</v>
      </c>
    </row>
    <row r="141" spans="1:7" ht="21" x14ac:dyDescent="0.25">
      <c r="A141" s="94" t="s">
        <v>1690</v>
      </c>
      <c r="B141" s="94" t="s">
        <v>14199</v>
      </c>
      <c r="C141" s="7" t="str">
        <f t="shared" si="4"/>
        <v>Formula</v>
      </c>
      <c r="D141" s="94" t="s">
        <v>14198</v>
      </c>
      <c r="E141" s="94" t="s">
        <v>14197</v>
      </c>
      <c r="F141" s="93">
        <v>18</v>
      </c>
      <c r="G141" s="77">
        <f t="shared" si="5"/>
        <v>18</v>
      </c>
    </row>
    <row r="142" spans="1:7" ht="21" x14ac:dyDescent="0.25">
      <c r="A142" s="92" t="s">
        <v>1691</v>
      </c>
      <c r="B142" s="92" t="s">
        <v>14196</v>
      </c>
      <c r="C142" s="7" t="str">
        <f t="shared" si="4"/>
        <v>Formula</v>
      </c>
      <c r="D142" s="92" t="s">
        <v>14195</v>
      </c>
      <c r="E142" s="92" t="s">
        <v>14194</v>
      </c>
      <c r="F142" s="91">
        <v>42</v>
      </c>
      <c r="G142" s="77">
        <f t="shared" si="5"/>
        <v>42</v>
      </c>
    </row>
    <row r="143" spans="1:7" ht="21" x14ac:dyDescent="0.25">
      <c r="A143" s="94" t="s">
        <v>1692</v>
      </c>
      <c r="B143" s="94" t="s">
        <v>14193</v>
      </c>
      <c r="C143" s="7" t="str">
        <f t="shared" si="4"/>
        <v>Formula</v>
      </c>
      <c r="D143" s="94" t="s">
        <v>14192</v>
      </c>
      <c r="E143" s="94" t="s">
        <v>14191</v>
      </c>
      <c r="F143" s="93">
        <v>30</v>
      </c>
      <c r="G143" s="77">
        <f t="shared" si="5"/>
        <v>30</v>
      </c>
    </row>
    <row r="144" spans="1:7" ht="21" x14ac:dyDescent="0.25">
      <c r="A144" s="92" t="s">
        <v>1693</v>
      </c>
      <c r="B144" s="92" t="s">
        <v>14190</v>
      </c>
      <c r="C144" s="7" t="str">
        <f t="shared" si="4"/>
        <v>Formula</v>
      </c>
      <c r="D144" s="92" t="s">
        <v>14189</v>
      </c>
      <c r="E144" s="92" t="s">
        <v>14188</v>
      </c>
      <c r="F144" s="91">
        <v>9</v>
      </c>
      <c r="G144" s="77">
        <f t="shared" si="5"/>
        <v>9</v>
      </c>
    </row>
    <row r="145" spans="1:7" ht="21" x14ac:dyDescent="0.25">
      <c r="A145" s="94" t="s">
        <v>1694</v>
      </c>
      <c r="B145" s="94" t="s">
        <v>14187</v>
      </c>
      <c r="C145" s="7" t="str">
        <f t="shared" si="4"/>
        <v>Formula</v>
      </c>
      <c r="D145" s="94" t="s">
        <v>14186</v>
      </c>
      <c r="E145" s="94" t="s">
        <v>14185</v>
      </c>
      <c r="F145" s="93">
        <v>25</v>
      </c>
      <c r="G145" s="77">
        <f t="shared" si="5"/>
        <v>25</v>
      </c>
    </row>
    <row r="146" spans="1:7" ht="21" x14ac:dyDescent="0.25">
      <c r="A146" s="92" t="s">
        <v>1695</v>
      </c>
      <c r="B146" s="92" t="s">
        <v>14184</v>
      </c>
      <c r="C146" s="7" t="str">
        <f t="shared" si="4"/>
        <v>Formula</v>
      </c>
      <c r="D146" s="92" t="s">
        <v>14183</v>
      </c>
      <c r="E146" s="92" t="s">
        <v>14182</v>
      </c>
      <c r="F146" s="91">
        <v>20</v>
      </c>
      <c r="G146" s="77">
        <f t="shared" si="5"/>
        <v>20</v>
      </c>
    </row>
    <row r="147" spans="1:7" ht="21" x14ac:dyDescent="0.25">
      <c r="A147" s="94" t="s">
        <v>1696</v>
      </c>
      <c r="B147" s="94" t="s">
        <v>14181</v>
      </c>
      <c r="C147" s="7" t="str">
        <f t="shared" si="4"/>
        <v>Formula</v>
      </c>
      <c r="D147" s="94" t="s">
        <v>14180</v>
      </c>
      <c r="E147" s="94" t="s">
        <v>13681</v>
      </c>
      <c r="F147" s="93">
        <v>30</v>
      </c>
      <c r="G147" s="77">
        <f t="shared" si="5"/>
        <v>30</v>
      </c>
    </row>
    <row r="148" spans="1:7" ht="21" x14ac:dyDescent="0.25">
      <c r="A148" s="92" t="s">
        <v>1697</v>
      </c>
      <c r="B148" s="92" t="s">
        <v>14179</v>
      </c>
      <c r="C148" s="7" t="str">
        <f t="shared" si="4"/>
        <v>Formula</v>
      </c>
      <c r="D148" s="92" t="s">
        <v>14178</v>
      </c>
      <c r="E148" s="92" t="s">
        <v>11178</v>
      </c>
      <c r="F148" s="91">
        <v>30</v>
      </c>
      <c r="G148" s="77">
        <f t="shared" si="5"/>
        <v>30</v>
      </c>
    </row>
    <row r="149" spans="1:7" ht="21" x14ac:dyDescent="0.25">
      <c r="A149" s="94" t="s">
        <v>1698</v>
      </c>
      <c r="B149" s="94" t="s">
        <v>14177</v>
      </c>
      <c r="C149" s="7" t="str">
        <f t="shared" si="4"/>
        <v>Formula</v>
      </c>
      <c r="D149" s="94" t="s">
        <v>10729</v>
      </c>
      <c r="E149" s="94" t="s">
        <v>14176</v>
      </c>
      <c r="F149" s="93">
        <v>24</v>
      </c>
      <c r="G149" s="77">
        <f t="shared" si="5"/>
        <v>24</v>
      </c>
    </row>
    <row r="150" spans="1:7" ht="21" x14ac:dyDescent="0.25">
      <c r="A150" s="92" t="s">
        <v>1699</v>
      </c>
      <c r="B150" s="92" t="s">
        <v>14175</v>
      </c>
      <c r="C150" s="7" t="str">
        <f t="shared" si="4"/>
        <v>Formula</v>
      </c>
      <c r="D150" s="92" t="s">
        <v>14174</v>
      </c>
      <c r="E150" s="92" t="s">
        <v>14173</v>
      </c>
      <c r="F150" s="91">
        <v>24</v>
      </c>
      <c r="G150" s="77">
        <f t="shared" si="5"/>
        <v>24</v>
      </c>
    </row>
    <row r="151" spans="1:7" ht="21" x14ac:dyDescent="0.25">
      <c r="A151" s="94" t="s">
        <v>1700</v>
      </c>
      <c r="B151" s="94" t="s">
        <v>14172</v>
      </c>
      <c r="C151" s="7" t="str">
        <f t="shared" si="4"/>
        <v>Formula</v>
      </c>
      <c r="D151" s="94" t="s">
        <v>14171</v>
      </c>
      <c r="E151" s="94" t="s">
        <v>14170</v>
      </c>
      <c r="F151" s="93">
        <v>24</v>
      </c>
      <c r="G151" s="77">
        <f t="shared" si="5"/>
        <v>24</v>
      </c>
    </row>
    <row r="152" spans="1:7" ht="21" x14ac:dyDescent="0.25">
      <c r="A152" s="92" t="s">
        <v>1701</v>
      </c>
      <c r="B152" s="92" t="s">
        <v>14169</v>
      </c>
      <c r="C152" s="7" t="str">
        <f t="shared" si="4"/>
        <v>Formula</v>
      </c>
      <c r="D152" s="92" t="s">
        <v>14168</v>
      </c>
      <c r="E152" s="92" t="s">
        <v>14167</v>
      </c>
      <c r="F152" s="91">
        <v>118</v>
      </c>
      <c r="G152" s="77">
        <f t="shared" si="5"/>
        <v>118</v>
      </c>
    </row>
    <row r="153" spans="1:7" ht="21" x14ac:dyDescent="0.25">
      <c r="A153" s="94" t="s">
        <v>1702</v>
      </c>
      <c r="B153" s="94" t="s">
        <v>14166</v>
      </c>
      <c r="C153" s="7" t="str">
        <f t="shared" si="4"/>
        <v>Formula</v>
      </c>
      <c r="D153" s="94" t="s">
        <v>14165</v>
      </c>
      <c r="E153" s="94" t="s">
        <v>14164</v>
      </c>
      <c r="F153" s="93">
        <v>36</v>
      </c>
      <c r="G153" s="77">
        <f t="shared" si="5"/>
        <v>36</v>
      </c>
    </row>
    <row r="154" spans="1:7" ht="21" x14ac:dyDescent="0.25">
      <c r="A154" s="92" t="s">
        <v>1703</v>
      </c>
      <c r="B154" s="92" t="s">
        <v>14163</v>
      </c>
      <c r="C154" s="7" t="str">
        <f t="shared" si="4"/>
        <v>Formula</v>
      </c>
      <c r="D154" s="92" t="s">
        <v>14162</v>
      </c>
      <c r="E154" s="92" t="s">
        <v>14161</v>
      </c>
      <c r="F154" s="91">
        <v>24</v>
      </c>
      <c r="G154" s="77">
        <f t="shared" si="5"/>
        <v>24</v>
      </c>
    </row>
    <row r="155" spans="1:7" ht="21" x14ac:dyDescent="0.25">
      <c r="A155" s="94" t="s">
        <v>1704</v>
      </c>
      <c r="B155" s="94" t="s">
        <v>14160</v>
      </c>
      <c r="C155" s="7" t="str">
        <f t="shared" si="4"/>
        <v>Formula</v>
      </c>
      <c r="D155" s="94" t="s">
        <v>8699</v>
      </c>
      <c r="E155" s="94" t="s">
        <v>14159</v>
      </c>
      <c r="F155" s="93">
        <v>20</v>
      </c>
      <c r="G155" s="77">
        <f t="shared" si="5"/>
        <v>20</v>
      </c>
    </row>
    <row r="156" spans="1:7" ht="21" x14ac:dyDescent="0.25">
      <c r="A156" s="92" t="s">
        <v>1705</v>
      </c>
      <c r="B156" s="92" t="s">
        <v>14158</v>
      </c>
      <c r="C156" s="7" t="str">
        <f t="shared" si="4"/>
        <v>Formula</v>
      </c>
      <c r="D156" s="92" t="s">
        <v>14157</v>
      </c>
      <c r="E156" s="92" t="s">
        <v>14156</v>
      </c>
      <c r="F156" s="91">
        <v>24</v>
      </c>
      <c r="G156" s="77">
        <f t="shared" si="5"/>
        <v>24</v>
      </c>
    </row>
    <row r="157" spans="1:7" ht="21" x14ac:dyDescent="0.25">
      <c r="A157" s="94" t="s">
        <v>1706</v>
      </c>
      <c r="B157" s="94" t="s">
        <v>14155</v>
      </c>
      <c r="C157" s="7" t="str">
        <f t="shared" si="4"/>
        <v>Formula</v>
      </c>
      <c r="D157" s="94" t="s">
        <v>14154</v>
      </c>
      <c r="E157" s="94" t="s">
        <v>14153</v>
      </c>
      <c r="F157" s="93">
        <v>50</v>
      </c>
      <c r="G157" s="77">
        <f t="shared" si="5"/>
        <v>50</v>
      </c>
    </row>
    <row r="158" spans="1:7" ht="21" x14ac:dyDescent="0.25">
      <c r="A158" s="92" t="s">
        <v>1707</v>
      </c>
      <c r="B158" s="92" t="s">
        <v>14152</v>
      </c>
      <c r="C158" s="7" t="str">
        <f t="shared" si="4"/>
        <v>Formula</v>
      </c>
      <c r="D158" s="92" t="s">
        <v>14151</v>
      </c>
      <c r="E158" s="92" t="s">
        <v>14150</v>
      </c>
      <c r="F158" s="91">
        <v>24</v>
      </c>
      <c r="G158" s="77">
        <f t="shared" si="5"/>
        <v>24</v>
      </c>
    </row>
    <row r="159" spans="1:7" ht="21" x14ac:dyDescent="0.25">
      <c r="A159" s="94" t="s">
        <v>1708</v>
      </c>
      <c r="B159" s="94" t="s">
        <v>14149</v>
      </c>
      <c r="C159" s="7" t="str">
        <f t="shared" si="4"/>
        <v>Formula</v>
      </c>
      <c r="D159" s="94" t="s">
        <v>14148</v>
      </c>
      <c r="E159" s="94" t="s">
        <v>14147</v>
      </c>
      <c r="F159" s="93">
        <v>30</v>
      </c>
      <c r="G159" s="77">
        <f t="shared" si="5"/>
        <v>30</v>
      </c>
    </row>
    <row r="160" spans="1:7" ht="21" x14ac:dyDescent="0.25">
      <c r="A160" s="92" t="s">
        <v>1709</v>
      </c>
      <c r="B160" s="92" t="s">
        <v>14146</v>
      </c>
      <c r="C160" s="7" t="str">
        <f t="shared" si="4"/>
        <v>Formula</v>
      </c>
      <c r="D160" s="92" t="s">
        <v>11010</v>
      </c>
      <c r="E160" s="92" t="s">
        <v>14145</v>
      </c>
      <c r="F160" s="91">
        <v>20</v>
      </c>
      <c r="G160" s="77">
        <f t="shared" si="5"/>
        <v>20</v>
      </c>
    </row>
    <row r="161" spans="1:7" ht="21" x14ac:dyDescent="0.25">
      <c r="A161" s="94" t="s">
        <v>1710</v>
      </c>
      <c r="B161" s="94" t="s">
        <v>14144</v>
      </c>
      <c r="C161" s="7" t="str">
        <f t="shared" si="4"/>
        <v>Formula</v>
      </c>
      <c r="D161" s="94" t="s">
        <v>14143</v>
      </c>
      <c r="E161" s="94" t="s">
        <v>14142</v>
      </c>
      <c r="F161" s="93">
        <v>29</v>
      </c>
      <c r="G161" s="77">
        <f t="shared" si="5"/>
        <v>29</v>
      </c>
    </row>
    <row r="162" spans="1:7" ht="21" x14ac:dyDescent="0.25">
      <c r="A162" s="92" t="s">
        <v>1711</v>
      </c>
      <c r="B162" s="92" t="s">
        <v>14141</v>
      </c>
      <c r="C162" s="7" t="str">
        <f t="shared" si="4"/>
        <v>Formula</v>
      </c>
      <c r="D162" s="92" t="s">
        <v>14140</v>
      </c>
      <c r="E162" s="92" t="s">
        <v>14139</v>
      </c>
      <c r="F162" s="91">
        <v>20</v>
      </c>
      <c r="G162" s="77">
        <f t="shared" si="5"/>
        <v>20</v>
      </c>
    </row>
    <row r="163" spans="1:7" ht="21" x14ac:dyDescent="0.25">
      <c r="A163" s="94" t="s">
        <v>1712</v>
      </c>
      <c r="B163" s="94" t="s">
        <v>14138</v>
      </c>
      <c r="C163" s="7" t="str">
        <f t="shared" si="4"/>
        <v>Formula</v>
      </c>
      <c r="D163" s="94" t="s">
        <v>14137</v>
      </c>
      <c r="E163" s="94" t="s">
        <v>14136</v>
      </c>
      <c r="F163" s="93">
        <v>24</v>
      </c>
      <c r="G163" s="77">
        <f t="shared" si="5"/>
        <v>24</v>
      </c>
    </row>
    <row r="164" spans="1:7" ht="21" x14ac:dyDescent="0.25">
      <c r="A164" s="92" t="s">
        <v>1713</v>
      </c>
      <c r="B164" s="92" t="s">
        <v>14135</v>
      </c>
      <c r="C164" s="7" t="str">
        <f t="shared" si="4"/>
        <v>Formula</v>
      </c>
      <c r="D164" s="92" t="s">
        <v>7536</v>
      </c>
      <c r="E164" s="92" t="s">
        <v>10643</v>
      </c>
      <c r="F164" s="91">
        <v>16</v>
      </c>
      <c r="G164" s="77">
        <f t="shared" si="5"/>
        <v>16</v>
      </c>
    </row>
    <row r="165" spans="1:7" ht="31.5" x14ac:dyDescent="0.25">
      <c r="A165" s="94" t="s">
        <v>2665</v>
      </c>
      <c r="B165" s="94" t="s">
        <v>12145</v>
      </c>
      <c r="C165" s="7" t="str">
        <f t="shared" si="4"/>
        <v>Formula</v>
      </c>
      <c r="D165" s="94" t="s">
        <v>12144</v>
      </c>
      <c r="E165" s="94" t="s">
        <v>12159</v>
      </c>
      <c r="F165" s="93">
        <v>74</v>
      </c>
      <c r="G165" s="77">
        <f t="shared" si="5"/>
        <v>1862</v>
      </c>
    </row>
    <row r="166" spans="1:7" ht="31.5" x14ac:dyDescent="0.25">
      <c r="A166" s="92" t="s">
        <v>2666</v>
      </c>
      <c r="B166" s="92" t="s">
        <v>12145</v>
      </c>
      <c r="C166" s="7" t="str">
        <f t="shared" si="4"/>
        <v>Formula</v>
      </c>
      <c r="D166" s="92" t="s">
        <v>12144</v>
      </c>
      <c r="E166" s="92" t="s">
        <v>12158</v>
      </c>
      <c r="F166" s="91">
        <v>219</v>
      </c>
      <c r="G166" s="77">
        <f t="shared" si="5"/>
        <v>1862</v>
      </c>
    </row>
    <row r="167" spans="1:7" ht="31.5" x14ac:dyDescent="0.25">
      <c r="A167" s="94" t="s">
        <v>2667</v>
      </c>
      <c r="B167" s="94" t="s">
        <v>12145</v>
      </c>
      <c r="C167" s="7" t="str">
        <f t="shared" si="4"/>
        <v>Formula</v>
      </c>
      <c r="D167" s="94" t="s">
        <v>12144</v>
      </c>
      <c r="E167" s="94" t="s">
        <v>12157</v>
      </c>
      <c r="F167" s="93">
        <v>284</v>
      </c>
      <c r="G167" s="77">
        <f t="shared" si="5"/>
        <v>1862</v>
      </c>
    </row>
    <row r="168" spans="1:7" ht="31.5" x14ac:dyDescent="0.25">
      <c r="A168" s="92" t="s">
        <v>2668</v>
      </c>
      <c r="B168" s="92" t="s">
        <v>12145</v>
      </c>
      <c r="C168" s="7" t="str">
        <f t="shared" si="4"/>
        <v>Formula</v>
      </c>
      <c r="D168" s="92" t="s">
        <v>12144</v>
      </c>
      <c r="E168" s="92" t="s">
        <v>12156</v>
      </c>
      <c r="F168" s="91">
        <v>100</v>
      </c>
      <c r="G168" s="77">
        <f t="shared" si="5"/>
        <v>1862</v>
      </c>
    </row>
    <row r="169" spans="1:7" ht="31.5" x14ac:dyDescent="0.25">
      <c r="A169" s="94" t="s">
        <v>2669</v>
      </c>
      <c r="B169" s="94" t="s">
        <v>12145</v>
      </c>
      <c r="C169" s="7" t="str">
        <f t="shared" si="4"/>
        <v>Formula</v>
      </c>
      <c r="D169" s="94" t="s">
        <v>12144</v>
      </c>
      <c r="E169" s="94" t="s">
        <v>12155</v>
      </c>
      <c r="F169" s="93">
        <v>135</v>
      </c>
      <c r="G169" s="77">
        <f t="shared" si="5"/>
        <v>1862</v>
      </c>
    </row>
    <row r="170" spans="1:7" ht="31.5" x14ac:dyDescent="0.25">
      <c r="A170" s="92" t="s">
        <v>2670</v>
      </c>
      <c r="B170" s="92" t="s">
        <v>12145</v>
      </c>
      <c r="C170" s="7" t="str">
        <f t="shared" si="4"/>
        <v>Formula</v>
      </c>
      <c r="D170" s="92" t="s">
        <v>12144</v>
      </c>
      <c r="E170" s="92" t="s">
        <v>12154</v>
      </c>
      <c r="F170" s="91">
        <v>65</v>
      </c>
      <c r="G170" s="77">
        <f t="shared" si="5"/>
        <v>1862</v>
      </c>
    </row>
    <row r="171" spans="1:7" ht="31.5" x14ac:dyDescent="0.25">
      <c r="A171" s="94" t="s">
        <v>2671</v>
      </c>
      <c r="B171" s="94" t="s">
        <v>12145</v>
      </c>
      <c r="C171" s="7" t="str">
        <f t="shared" si="4"/>
        <v>Formula</v>
      </c>
      <c r="D171" s="94" t="s">
        <v>12144</v>
      </c>
      <c r="E171" s="94" t="s">
        <v>12153</v>
      </c>
      <c r="F171" s="93">
        <v>120</v>
      </c>
      <c r="G171" s="77">
        <f t="shared" si="5"/>
        <v>1862</v>
      </c>
    </row>
    <row r="172" spans="1:7" ht="31.5" x14ac:dyDescent="0.25">
      <c r="A172" s="92" t="s">
        <v>2672</v>
      </c>
      <c r="B172" s="92" t="s">
        <v>12145</v>
      </c>
      <c r="C172" s="7" t="str">
        <f t="shared" si="4"/>
        <v>Formula</v>
      </c>
      <c r="D172" s="92" t="s">
        <v>12144</v>
      </c>
      <c r="E172" s="92" t="s">
        <v>12152</v>
      </c>
      <c r="F172" s="91">
        <v>232</v>
      </c>
      <c r="G172" s="77">
        <f t="shared" si="5"/>
        <v>1862</v>
      </c>
    </row>
    <row r="173" spans="1:7" ht="31.5" x14ac:dyDescent="0.25">
      <c r="A173" s="94" t="s">
        <v>2673</v>
      </c>
      <c r="B173" s="94" t="s">
        <v>12145</v>
      </c>
      <c r="C173" s="7" t="str">
        <f t="shared" si="4"/>
        <v>Formula</v>
      </c>
      <c r="D173" s="94" t="s">
        <v>12144</v>
      </c>
      <c r="E173" s="94" t="s">
        <v>7798</v>
      </c>
      <c r="F173" s="93">
        <v>65</v>
      </c>
      <c r="G173" s="77">
        <f t="shared" si="5"/>
        <v>1862</v>
      </c>
    </row>
    <row r="174" spans="1:7" ht="31.5" x14ac:dyDescent="0.25">
      <c r="A174" s="92" t="s">
        <v>2674</v>
      </c>
      <c r="B174" s="92" t="s">
        <v>12145</v>
      </c>
      <c r="C174" s="7" t="str">
        <f t="shared" si="4"/>
        <v>Formula</v>
      </c>
      <c r="D174" s="92" t="s">
        <v>12144</v>
      </c>
      <c r="E174" s="92" t="s">
        <v>12151</v>
      </c>
      <c r="F174" s="91">
        <v>69</v>
      </c>
      <c r="G174" s="77">
        <f t="shared" si="5"/>
        <v>1862</v>
      </c>
    </row>
    <row r="175" spans="1:7" ht="31.5" x14ac:dyDescent="0.25">
      <c r="A175" s="94" t="s">
        <v>2675</v>
      </c>
      <c r="B175" s="94" t="s">
        <v>12145</v>
      </c>
      <c r="C175" s="7" t="str">
        <f t="shared" si="4"/>
        <v>Formula</v>
      </c>
      <c r="D175" s="94" t="s">
        <v>12144</v>
      </c>
      <c r="E175" s="94" t="s">
        <v>12150</v>
      </c>
      <c r="F175" s="93">
        <v>16</v>
      </c>
      <c r="G175" s="77">
        <f t="shared" si="5"/>
        <v>1862</v>
      </c>
    </row>
    <row r="176" spans="1:7" ht="31.5" x14ac:dyDescent="0.25">
      <c r="A176" s="92" t="s">
        <v>2676</v>
      </c>
      <c r="B176" s="92" t="s">
        <v>12145</v>
      </c>
      <c r="C176" s="7" t="str">
        <f t="shared" si="4"/>
        <v>Formula</v>
      </c>
      <c r="D176" s="92" t="s">
        <v>12144</v>
      </c>
      <c r="E176" s="92" t="s">
        <v>12149</v>
      </c>
      <c r="F176" s="91">
        <v>15</v>
      </c>
      <c r="G176" s="77">
        <f t="shared" si="5"/>
        <v>1862</v>
      </c>
    </row>
    <row r="177" spans="1:7" ht="31.5" x14ac:dyDescent="0.25">
      <c r="A177" s="94" t="s">
        <v>2677</v>
      </c>
      <c r="B177" s="94" t="s">
        <v>12145</v>
      </c>
      <c r="C177" s="7" t="str">
        <f t="shared" si="4"/>
        <v>Formula</v>
      </c>
      <c r="D177" s="94" t="s">
        <v>12144</v>
      </c>
      <c r="E177" s="94" t="s">
        <v>12148</v>
      </c>
      <c r="F177" s="93">
        <v>18</v>
      </c>
      <c r="G177" s="77">
        <f t="shared" si="5"/>
        <v>1862</v>
      </c>
    </row>
    <row r="178" spans="1:7" ht="31.5" x14ac:dyDescent="0.25">
      <c r="A178" s="92" t="s">
        <v>2678</v>
      </c>
      <c r="B178" s="92" t="s">
        <v>12145</v>
      </c>
      <c r="C178" s="7" t="str">
        <f t="shared" si="4"/>
        <v>Formula</v>
      </c>
      <c r="D178" s="92" t="s">
        <v>12144</v>
      </c>
      <c r="E178" s="92" t="s">
        <v>12147</v>
      </c>
      <c r="F178" s="91">
        <v>21</v>
      </c>
      <c r="G178" s="77">
        <f t="shared" si="5"/>
        <v>1862</v>
      </c>
    </row>
    <row r="179" spans="1:7" ht="31.5" x14ac:dyDescent="0.25">
      <c r="A179" s="94" t="s">
        <v>2679</v>
      </c>
      <c r="B179" s="94" t="s">
        <v>12145</v>
      </c>
      <c r="C179" s="7" t="str">
        <f t="shared" si="4"/>
        <v>Formula</v>
      </c>
      <c r="D179" s="94" t="s">
        <v>12144</v>
      </c>
      <c r="E179" s="94" t="s">
        <v>12146</v>
      </c>
      <c r="F179" s="93">
        <v>5</v>
      </c>
      <c r="G179" s="77">
        <f t="shared" si="5"/>
        <v>1862</v>
      </c>
    </row>
    <row r="180" spans="1:7" ht="31.5" x14ac:dyDescent="0.25">
      <c r="A180" s="92" t="s">
        <v>2680</v>
      </c>
      <c r="B180" s="92" t="s">
        <v>12145</v>
      </c>
      <c r="C180" s="7" t="str">
        <f t="shared" si="4"/>
        <v>Formula</v>
      </c>
      <c r="D180" s="92" t="s">
        <v>12144</v>
      </c>
      <c r="E180" s="92" t="s">
        <v>6129</v>
      </c>
      <c r="F180" s="91">
        <v>142</v>
      </c>
      <c r="G180" s="77">
        <f t="shared" si="5"/>
        <v>1862</v>
      </c>
    </row>
    <row r="181" spans="1:7" ht="31.5" x14ac:dyDescent="0.25">
      <c r="A181" s="94" t="s">
        <v>2681</v>
      </c>
      <c r="B181" s="94" t="s">
        <v>12145</v>
      </c>
      <c r="C181" s="7" t="str">
        <f t="shared" si="4"/>
        <v>Formula</v>
      </c>
      <c r="D181" s="94" t="s">
        <v>12144</v>
      </c>
      <c r="E181" s="94" t="s">
        <v>6129</v>
      </c>
      <c r="F181" s="93">
        <v>106</v>
      </c>
      <c r="G181" s="77">
        <f t="shared" si="5"/>
        <v>1862</v>
      </c>
    </row>
    <row r="182" spans="1:7" ht="31.5" x14ac:dyDescent="0.25">
      <c r="A182" s="92" t="s">
        <v>2682</v>
      </c>
      <c r="B182" s="92" t="s">
        <v>12145</v>
      </c>
      <c r="C182" s="7" t="str">
        <f t="shared" si="4"/>
        <v>Formula</v>
      </c>
      <c r="D182" s="92" t="s">
        <v>12144</v>
      </c>
      <c r="E182" s="92" t="s">
        <v>6129</v>
      </c>
      <c r="F182" s="91">
        <v>175</v>
      </c>
      <c r="G182" s="77">
        <f t="shared" si="5"/>
        <v>1862</v>
      </c>
    </row>
    <row r="183" spans="1:7" ht="31.5" x14ac:dyDescent="0.25">
      <c r="A183" s="94" t="s">
        <v>18699</v>
      </c>
      <c r="B183" s="94" t="s">
        <v>12145</v>
      </c>
      <c r="C183" s="7" t="str">
        <f t="shared" si="4"/>
        <v>Formula</v>
      </c>
      <c r="D183" s="94" t="s">
        <v>12144</v>
      </c>
      <c r="E183" s="94" t="s">
        <v>6447</v>
      </c>
      <c r="F183" s="93">
        <v>1</v>
      </c>
      <c r="G183" s="77">
        <f t="shared" si="5"/>
        <v>1862</v>
      </c>
    </row>
    <row r="184" spans="1:7" ht="21" x14ac:dyDescent="0.25">
      <c r="A184" s="92" t="s">
        <v>2683</v>
      </c>
      <c r="B184" s="92" t="s">
        <v>12143</v>
      </c>
      <c r="C184" s="7" t="str">
        <f t="shared" si="4"/>
        <v>Formula</v>
      </c>
      <c r="D184" s="92" t="s">
        <v>12142</v>
      </c>
      <c r="E184" s="92" t="s">
        <v>12141</v>
      </c>
      <c r="F184" s="91">
        <v>172</v>
      </c>
      <c r="G184" s="77">
        <f t="shared" si="5"/>
        <v>172</v>
      </c>
    </row>
    <row r="185" spans="1:7" ht="21" x14ac:dyDescent="0.25">
      <c r="A185" s="94" t="s">
        <v>2699</v>
      </c>
      <c r="B185" s="94" t="s">
        <v>12107</v>
      </c>
      <c r="C185" s="7" t="str">
        <f t="shared" si="4"/>
        <v>Formula</v>
      </c>
      <c r="D185" s="94" t="s">
        <v>11389</v>
      </c>
      <c r="E185" s="94" t="s">
        <v>12106</v>
      </c>
      <c r="F185" s="93">
        <v>224</v>
      </c>
      <c r="G185" s="77">
        <f t="shared" si="5"/>
        <v>224</v>
      </c>
    </row>
    <row r="186" spans="1:7" ht="31.5" x14ac:dyDescent="0.25">
      <c r="A186" s="92" t="s">
        <v>2700</v>
      </c>
      <c r="B186" s="92" t="s">
        <v>12104</v>
      </c>
      <c r="C186" s="7" t="str">
        <f t="shared" si="4"/>
        <v>Formula</v>
      </c>
      <c r="D186" s="92" t="s">
        <v>18122</v>
      </c>
      <c r="E186" s="92" t="s">
        <v>12105</v>
      </c>
      <c r="F186" s="91">
        <v>383</v>
      </c>
      <c r="G186" s="77">
        <f t="shared" si="5"/>
        <v>528</v>
      </c>
    </row>
    <row r="187" spans="1:7" ht="31.5" x14ac:dyDescent="0.25">
      <c r="A187" s="94" t="s">
        <v>2701</v>
      </c>
      <c r="B187" s="94" t="s">
        <v>12104</v>
      </c>
      <c r="C187" s="7" t="str">
        <f t="shared" si="4"/>
        <v>Formula</v>
      </c>
      <c r="D187" s="94" t="s">
        <v>18122</v>
      </c>
      <c r="E187" s="94" t="s">
        <v>12103</v>
      </c>
      <c r="F187" s="93">
        <v>145</v>
      </c>
      <c r="G187" s="77">
        <f t="shared" si="5"/>
        <v>528</v>
      </c>
    </row>
    <row r="188" spans="1:7" ht="21" x14ac:dyDescent="0.25">
      <c r="A188" s="92" t="s">
        <v>2716</v>
      </c>
      <c r="B188" s="92" t="s">
        <v>12066</v>
      </c>
      <c r="C188" s="7" t="str">
        <f t="shared" si="4"/>
        <v>Formula</v>
      </c>
      <c r="D188" s="92" t="s">
        <v>12065</v>
      </c>
      <c r="E188" s="92" t="s">
        <v>12064</v>
      </c>
      <c r="F188" s="91">
        <v>116</v>
      </c>
      <c r="G188" s="77">
        <f t="shared" si="5"/>
        <v>116</v>
      </c>
    </row>
    <row r="189" spans="1:7" ht="21" x14ac:dyDescent="0.25">
      <c r="A189" s="94" t="s">
        <v>2717</v>
      </c>
      <c r="B189" s="94" t="s">
        <v>12063</v>
      </c>
      <c r="C189" s="7" t="str">
        <f t="shared" si="4"/>
        <v>Formula</v>
      </c>
      <c r="D189" s="94" t="s">
        <v>8061</v>
      </c>
      <c r="E189" s="94" t="s">
        <v>12062</v>
      </c>
      <c r="F189" s="93">
        <v>150</v>
      </c>
      <c r="G189" s="77">
        <f t="shared" si="5"/>
        <v>150</v>
      </c>
    </row>
    <row r="190" spans="1:7" ht="21" x14ac:dyDescent="0.25">
      <c r="A190" s="92" t="s">
        <v>2718</v>
      </c>
      <c r="B190" s="92" t="s">
        <v>12061</v>
      </c>
      <c r="C190" s="7" t="str">
        <f t="shared" si="4"/>
        <v>Formula</v>
      </c>
      <c r="D190" s="92" t="s">
        <v>12060</v>
      </c>
      <c r="E190" s="92" t="s">
        <v>12059</v>
      </c>
      <c r="F190" s="91">
        <v>36</v>
      </c>
      <c r="G190" s="77">
        <f t="shared" si="5"/>
        <v>36</v>
      </c>
    </row>
    <row r="191" spans="1:7" ht="21" x14ac:dyDescent="0.25">
      <c r="A191" s="94" t="s">
        <v>2719</v>
      </c>
      <c r="B191" s="94" t="s">
        <v>12058</v>
      </c>
      <c r="C191" s="7" t="str">
        <f t="shared" si="4"/>
        <v>Formula</v>
      </c>
      <c r="D191" s="94" t="s">
        <v>12057</v>
      </c>
      <c r="E191" s="94" t="s">
        <v>12056</v>
      </c>
      <c r="F191" s="93">
        <v>44</v>
      </c>
      <c r="G191" s="77">
        <f t="shared" si="5"/>
        <v>44</v>
      </c>
    </row>
    <row r="192" spans="1:7" ht="21" x14ac:dyDescent="0.25">
      <c r="A192" s="92" t="s">
        <v>2726</v>
      </c>
      <c r="B192" s="92" t="s">
        <v>12043</v>
      </c>
      <c r="C192" s="7" t="str">
        <f t="shared" si="4"/>
        <v>Formula</v>
      </c>
      <c r="D192" s="92" t="s">
        <v>6277</v>
      </c>
      <c r="E192" s="92" t="s">
        <v>12042</v>
      </c>
      <c r="F192" s="91">
        <v>76</v>
      </c>
      <c r="G192" s="77">
        <f t="shared" si="5"/>
        <v>76</v>
      </c>
    </row>
    <row r="193" spans="1:7" ht="21" x14ac:dyDescent="0.25">
      <c r="A193" s="94" t="s">
        <v>2729</v>
      </c>
      <c r="B193" s="94" t="s">
        <v>12035</v>
      </c>
      <c r="C193" s="7" t="str">
        <f t="shared" si="4"/>
        <v>Formula</v>
      </c>
      <c r="D193" s="94" t="s">
        <v>7163</v>
      </c>
      <c r="E193" s="94" t="s">
        <v>9420</v>
      </c>
      <c r="F193" s="93">
        <v>106</v>
      </c>
      <c r="G193" s="77">
        <f t="shared" si="5"/>
        <v>106</v>
      </c>
    </row>
    <row r="194" spans="1:7" ht="21" x14ac:dyDescent="0.25">
      <c r="A194" s="92" t="s">
        <v>2731</v>
      </c>
      <c r="B194" s="92" t="s">
        <v>12031</v>
      </c>
      <c r="C194" s="7" t="str">
        <f t="shared" si="4"/>
        <v>Formula</v>
      </c>
      <c r="D194" s="92" t="s">
        <v>12030</v>
      </c>
      <c r="E194" s="92" t="s">
        <v>12029</v>
      </c>
      <c r="F194" s="91">
        <v>30</v>
      </c>
      <c r="G194" s="77">
        <f t="shared" si="5"/>
        <v>30</v>
      </c>
    </row>
    <row r="195" spans="1:7" ht="21" x14ac:dyDescent="0.25">
      <c r="A195" s="94" t="s">
        <v>2733</v>
      </c>
      <c r="B195" s="94" t="s">
        <v>12025</v>
      </c>
      <c r="C195" s="7" t="str">
        <f t="shared" ref="C195:C258" si="6">IF(ISTEXT(VLOOKUP(B195,$I$3:$I$12,1,FALSE)),"Alt sub","Formula")</f>
        <v>Formula</v>
      </c>
      <c r="D195" s="94" t="s">
        <v>12024</v>
      </c>
      <c r="E195" s="94" t="s">
        <v>12023</v>
      </c>
      <c r="F195" s="93">
        <v>40</v>
      </c>
      <c r="G195" s="77">
        <f t="shared" ref="G195:G258" si="7">SUMIF(B:B,B195,F:F)</f>
        <v>40</v>
      </c>
    </row>
    <row r="196" spans="1:7" ht="21" x14ac:dyDescent="0.25">
      <c r="A196" s="92" t="s">
        <v>2734</v>
      </c>
      <c r="B196" s="92" t="s">
        <v>12022</v>
      </c>
      <c r="C196" s="7" t="str">
        <f t="shared" si="6"/>
        <v>Formula</v>
      </c>
      <c r="D196" s="92" t="s">
        <v>12021</v>
      </c>
      <c r="E196" s="92" t="s">
        <v>12020</v>
      </c>
      <c r="F196" s="91">
        <v>69</v>
      </c>
      <c r="G196" s="77">
        <f t="shared" si="7"/>
        <v>69</v>
      </c>
    </row>
    <row r="197" spans="1:7" ht="21" x14ac:dyDescent="0.25">
      <c r="A197" s="94" t="s">
        <v>2735</v>
      </c>
      <c r="B197" s="94" t="s">
        <v>12019</v>
      </c>
      <c r="C197" s="7" t="str">
        <f t="shared" si="6"/>
        <v>Formula</v>
      </c>
      <c r="D197" s="94" t="s">
        <v>12018</v>
      </c>
      <c r="E197" s="94" t="s">
        <v>12017</v>
      </c>
      <c r="F197" s="93">
        <v>46</v>
      </c>
      <c r="G197" s="77">
        <f t="shared" si="7"/>
        <v>46</v>
      </c>
    </row>
    <row r="198" spans="1:7" ht="21" x14ac:dyDescent="0.25">
      <c r="A198" s="92" t="s">
        <v>2736</v>
      </c>
      <c r="B198" s="92" t="s">
        <v>12016</v>
      </c>
      <c r="C198" s="7" t="str">
        <f t="shared" si="6"/>
        <v>Formula</v>
      </c>
      <c r="D198" s="92" t="s">
        <v>12015</v>
      </c>
      <c r="E198" s="92" t="s">
        <v>12014</v>
      </c>
      <c r="F198" s="91">
        <v>24</v>
      </c>
      <c r="G198" s="77">
        <f t="shared" si="7"/>
        <v>24</v>
      </c>
    </row>
    <row r="199" spans="1:7" ht="21" x14ac:dyDescent="0.25">
      <c r="A199" s="94" t="s">
        <v>2737</v>
      </c>
      <c r="B199" s="94" t="s">
        <v>12013</v>
      </c>
      <c r="C199" s="7" t="str">
        <f t="shared" si="6"/>
        <v>Formula</v>
      </c>
      <c r="D199" s="94" t="s">
        <v>12012</v>
      </c>
      <c r="E199" s="94" t="s">
        <v>12011</v>
      </c>
      <c r="F199" s="93">
        <v>100</v>
      </c>
      <c r="G199" s="77">
        <f t="shared" si="7"/>
        <v>100</v>
      </c>
    </row>
    <row r="200" spans="1:7" ht="21" x14ac:dyDescent="0.25">
      <c r="A200" s="92" t="s">
        <v>2738</v>
      </c>
      <c r="B200" s="92" t="s">
        <v>12010</v>
      </c>
      <c r="C200" s="7" t="str">
        <f t="shared" si="6"/>
        <v>Formula</v>
      </c>
      <c r="D200" s="92" t="s">
        <v>12009</v>
      </c>
      <c r="E200" s="92" t="s">
        <v>12008</v>
      </c>
      <c r="F200" s="91">
        <v>30</v>
      </c>
      <c r="G200" s="77">
        <f t="shared" si="7"/>
        <v>30</v>
      </c>
    </row>
    <row r="201" spans="1:7" ht="21" x14ac:dyDescent="0.25">
      <c r="A201" s="94" t="s">
        <v>2739</v>
      </c>
      <c r="B201" s="94" t="s">
        <v>12007</v>
      </c>
      <c r="C201" s="7" t="str">
        <f t="shared" si="6"/>
        <v>Formula</v>
      </c>
      <c r="D201" s="94" t="s">
        <v>12006</v>
      </c>
      <c r="E201" s="94" t="s">
        <v>12005</v>
      </c>
      <c r="F201" s="93">
        <v>48</v>
      </c>
      <c r="G201" s="77">
        <f t="shared" si="7"/>
        <v>48</v>
      </c>
    </row>
    <row r="202" spans="1:7" ht="21" x14ac:dyDescent="0.25">
      <c r="A202" s="92" t="s">
        <v>2741</v>
      </c>
      <c r="B202" s="92" t="s">
        <v>12002</v>
      </c>
      <c r="C202" s="7" t="str">
        <f t="shared" si="6"/>
        <v>Formula</v>
      </c>
      <c r="D202" s="92" t="s">
        <v>12001</v>
      </c>
      <c r="E202" s="92" t="s">
        <v>12000</v>
      </c>
      <c r="F202" s="91">
        <v>166</v>
      </c>
      <c r="G202" s="77">
        <f t="shared" si="7"/>
        <v>166</v>
      </c>
    </row>
    <row r="203" spans="1:7" ht="21" x14ac:dyDescent="0.25">
      <c r="A203" s="94" t="s">
        <v>2745</v>
      </c>
      <c r="B203" s="94" t="s">
        <v>11987</v>
      </c>
      <c r="C203" s="7" t="str">
        <f t="shared" si="6"/>
        <v>Formula</v>
      </c>
      <c r="D203" s="94" t="s">
        <v>6654</v>
      </c>
      <c r="E203" s="94" t="s">
        <v>11990</v>
      </c>
      <c r="F203" s="93">
        <v>240</v>
      </c>
      <c r="G203" s="77">
        <f t="shared" si="7"/>
        <v>756</v>
      </c>
    </row>
    <row r="204" spans="1:7" ht="21" x14ac:dyDescent="0.25">
      <c r="A204" s="92" t="s">
        <v>2746</v>
      </c>
      <c r="B204" s="92" t="s">
        <v>11987</v>
      </c>
      <c r="C204" s="7" t="str">
        <f t="shared" si="6"/>
        <v>Formula</v>
      </c>
      <c r="D204" s="92" t="s">
        <v>6654</v>
      </c>
      <c r="E204" s="92" t="s">
        <v>11989</v>
      </c>
      <c r="F204" s="91">
        <v>149</v>
      </c>
      <c r="G204" s="77">
        <f t="shared" si="7"/>
        <v>756</v>
      </c>
    </row>
    <row r="205" spans="1:7" ht="21" x14ac:dyDescent="0.25">
      <c r="A205" s="94" t="s">
        <v>2747</v>
      </c>
      <c r="B205" s="94" t="s">
        <v>11987</v>
      </c>
      <c r="C205" s="7" t="str">
        <f t="shared" si="6"/>
        <v>Formula</v>
      </c>
      <c r="D205" s="94" t="s">
        <v>6654</v>
      </c>
      <c r="E205" s="94" t="s">
        <v>11988</v>
      </c>
      <c r="F205" s="93">
        <v>174</v>
      </c>
      <c r="G205" s="77">
        <f t="shared" si="7"/>
        <v>756</v>
      </c>
    </row>
    <row r="206" spans="1:7" ht="21" x14ac:dyDescent="0.25">
      <c r="A206" s="92" t="s">
        <v>2748</v>
      </c>
      <c r="B206" s="92" t="s">
        <v>11987</v>
      </c>
      <c r="C206" s="7" t="str">
        <f t="shared" si="6"/>
        <v>Formula</v>
      </c>
      <c r="D206" s="92" t="s">
        <v>6654</v>
      </c>
      <c r="E206" s="92" t="s">
        <v>11986</v>
      </c>
      <c r="F206" s="91">
        <v>193</v>
      </c>
      <c r="G206" s="77">
        <f t="shared" si="7"/>
        <v>756</v>
      </c>
    </row>
    <row r="207" spans="1:7" ht="21" x14ac:dyDescent="0.25">
      <c r="A207" s="94" t="s">
        <v>2749</v>
      </c>
      <c r="B207" s="94" t="s">
        <v>11985</v>
      </c>
      <c r="C207" s="7" t="str">
        <f t="shared" si="6"/>
        <v>Formula</v>
      </c>
      <c r="D207" s="94" t="s">
        <v>11984</v>
      </c>
      <c r="E207" s="94" t="s">
        <v>11983</v>
      </c>
      <c r="F207" s="93">
        <v>30</v>
      </c>
      <c r="G207" s="77">
        <f t="shared" si="7"/>
        <v>30</v>
      </c>
    </row>
    <row r="208" spans="1:7" ht="21" x14ac:dyDescent="0.25">
      <c r="A208" s="92" t="s">
        <v>2751</v>
      </c>
      <c r="B208" s="92" t="s">
        <v>11979</v>
      </c>
      <c r="C208" s="7" t="str">
        <f t="shared" si="6"/>
        <v>Formula</v>
      </c>
      <c r="D208" s="92" t="s">
        <v>11978</v>
      </c>
      <c r="E208" s="92" t="s">
        <v>11977</v>
      </c>
      <c r="F208" s="91">
        <v>107</v>
      </c>
      <c r="G208" s="77">
        <f t="shared" si="7"/>
        <v>107</v>
      </c>
    </row>
    <row r="209" spans="1:7" ht="21" x14ac:dyDescent="0.25">
      <c r="A209" s="94" t="s">
        <v>2752</v>
      </c>
      <c r="B209" s="94" t="s">
        <v>11976</v>
      </c>
      <c r="C209" s="7" t="str">
        <f t="shared" si="6"/>
        <v>Formula</v>
      </c>
      <c r="D209" s="94" t="s">
        <v>11975</v>
      </c>
      <c r="E209" s="94" t="s">
        <v>11974</v>
      </c>
      <c r="F209" s="93">
        <v>80</v>
      </c>
      <c r="G209" s="77">
        <f t="shared" si="7"/>
        <v>80</v>
      </c>
    </row>
    <row r="210" spans="1:7" ht="21" x14ac:dyDescent="0.25">
      <c r="A210" s="92" t="s">
        <v>2755</v>
      </c>
      <c r="B210" s="92" t="s">
        <v>11967</v>
      </c>
      <c r="C210" s="7" t="str">
        <f t="shared" si="6"/>
        <v>Formula</v>
      </c>
      <c r="D210" s="92" t="s">
        <v>11966</v>
      </c>
      <c r="E210" s="92" t="s">
        <v>11212</v>
      </c>
      <c r="F210" s="91">
        <v>100</v>
      </c>
      <c r="G210" s="77">
        <f t="shared" si="7"/>
        <v>100</v>
      </c>
    </row>
    <row r="211" spans="1:7" ht="21" x14ac:dyDescent="0.25">
      <c r="A211" s="94" t="s">
        <v>2757</v>
      </c>
      <c r="B211" s="94" t="s">
        <v>11962</v>
      </c>
      <c r="C211" s="7" t="str">
        <f t="shared" si="6"/>
        <v>Formula</v>
      </c>
      <c r="D211" s="94" t="s">
        <v>11961</v>
      </c>
      <c r="E211" s="94" t="s">
        <v>11960</v>
      </c>
      <c r="F211" s="93">
        <v>76</v>
      </c>
      <c r="G211" s="77">
        <f t="shared" si="7"/>
        <v>76</v>
      </c>
    </row>
    <row r="212" spans="1:7" ht="21" x14ac:dyDescent="0.25">
      <c r="A212" s="92" t="s">
        <v>2758</v>
      </c>
      <c r="B212" s="92" t="s">
        <v>11959</v>
      </c>
      <c r="C212" s="7" t="str">
        <f t="shared" si="6"/>
        <v>Formula</v>
      </c>
      <c r="D212" s="92" t="s">
        <v>11958</v>
      </c>
      <c r="E212" s="92" t="s">
        <v>11957</v>
      </c>
      <c r="F212" s="91">
        <v>93</v>
      </c>
      <c r="G212" s="77">
        <f t="shared" si="7"/>
        <v>93</v>
      </c>
    </row>
    <row r="213" spans="1:7" ht="21" x14ac:dyDescent="0.25">
      <c r="A213" s="94" t="s">
        <v>2759</v>
      </c>
      <c r="B213" s="94" t="s">
        <v>11956</v>
      </c>
      <c r="C213" s="7" t="str">
        <f t="shared" si="6"/>
        <v>Formula</v>
      </c>
      <c r="D213" s="94" t="s">
        <v>11955</v>
      </c>
      <c r="E213" s="94" t="s">
        <v>11954</v>
      </c>
      <c r="F213" s="93">
        <v>37</v>
      </c>
      <c r="G213" s="77">
        <f t="shared" si="7"/>
        <v>37</v>
      </c>
    </row>
    <row r="214" spans="1:7" ht="21" x14ac:dyDescent="0.25">
      <c r="A214" s="92" t="s">
        <v>2760</v>
      </c>
      <c r="B214" s="92" t="s">
        <v>11953</v>
      </c>
      <c r="C214" s="7" t="str">
        <f t="shared" si="6"/>
        <v>Formula</v>
      </c>
      <c r="D214" s="92" t="s">
        <v>11952</v>
      </c>
      <c r="E214" s="92" t="s">
        <v>11951</v>
      </c>
      <c r="F214" s="91">
        <v>118</v>
      </c>
      <c r="G214" s="77">
        <f t="shared" si="7"/>
        <v>118</v>
      </c>
    </row>
    <row r="215" spans="1:7" ht="21" x14ac:dyDescent="0.25">
      <c r="A215" s="94" t="s">
        <v>2761</v>
      </c>
      <c r="B215" s="94" t="s">
        <v>11950</v>
      </c>
      <c r="C215" s="7" t="str">
        <f t="shared" si="6"/>
        <v>Formula</v>
      </c>
      <c r="D215" s="94" t="s">
        <v>11050</v>
      </c>
      <c r="E215" s="94" t="s">
        <v>11949</v>
      </c>
      <c r="F215" s="93">
        <v>64</v>
      </c>
      <c r="G215" s="77">
        <f t="shared" si="7"/>
        <v>64</v>
      </c>
    </row>
    <row r="216" spans="1:7" ht="21" x14ac:dyDescent="0.25">
      <c r="A216" s="92" t="s">
        <v>2762</v>
      </c>
      <c r="B216" s="92" t="s">
        <v>11948</v>
      </c>
      <c r="C216" s="7" t="str">
        <f t="shared" si="6"/>
        <v>Formula</v>
      </c>
      <c r="D216" s="92" t="s">
        <v>7939</v>
      </c>
      <c r="E216" s="92" t="s">
        <v>11947</v>
      </c>
      <c r="F216" s="91">
        <v>128</v>
      </c>
      <c r="G216" s="77">
        <f t="shared" si="7"/>
        <v>128</v>
      </c>
    </row>
    <row r="217" spans="1:7" ht="21" x14ac:dyDescent="0.25">
      <c r="A217" s="94" t="s">
        <v>2763</v>
      </c>
      <c r="B217" s="94" t="s">
        <v>11946</v>
      </c>
      <c r="C217" s="7" t="str">
        <f t="shared" si="6"/>
        <v>Formula</v>
      </c>
      <c r="D217" s="94" t="s">
        <v>11945</v>
      </c>
      <c r="E217" s="94" t="s">
        <v>11944</v>
      </c>
      <c r="F217" s="93">
        <v>40</v>
      </c>
      <c r="G217" s="77">
        <f t="shared" si="7"/>
        <v>40</v>
      </c>
    </row>
    <row r="218" spans="1:7" ht="31.5" x14ac:dyDescent="0.25">
      <c r="A218" s="92" t="s">
        <v>2764</v>
      </c>
      <c r="B218" s="92" t="s">
        <v>11943</v>
      </c>
      <c r="C218" s="7" t="str">
        <f t="shared" si="6"/>
        <v>Formula</v>
      </c>
      <c r="D218" s="92" t="s">
        <v>11942</v>
      </c>
      <c r="E218" s="92" t="s">
        <v>11941</v>
      </c>
      <c r="F218" s="91">
        <v>195</v>
      </c>
      <c r="G218" s="77">
        <f t="shared" si="7"/>
        <v>195</v>
      </c>
    </row>
    <row r="219" spans="1:7" ht="21" x14ac:dyDescent="0.25">
      <c r="A219" s="94" t="s">
        <v>2765</v>
      </c>
      <c r="B219" s="94" t="s">
        <v>11940</v>
      </c>
      <c r="C219" s="7" t="str">
        <f t="shared" si="6"/>
        <v>Formula</v>
      </c>
      <c r="D219" s="94" t="s">
        <v>11939</v>
      </c>
      <c r="E219" s="94" t="s">
        <v>11938</v>
      </c>
      <c r="F219" s="93">
        <v>82</v>
      </c>
      <c r="G219" s="77">
        <f t="shared" si="7"/>
        <v>82</v>
      </c>
    </row>
    <row r="220" spans="1:7" ht="21" x14ac:dyDescent="0.25">
      <c r="A220" s="92" t="s">
        <v>2767</v>
      </c>
      <c r="B220" s="92" t="s">
        <v>11934</v>
      </c>
      <c r="C220" s="7" t="str">
        <f t="shared" si="6"/>
        <v>Formula</v>
      </c>
      <c r="D220" s="92" t="s">
        <v>11933</v>
      </c>
      <c r="E220" s="92" t="s">
        <v>11932</v>
      </c>
      <c r="F220" s="91">
        <v>56</v>
      </c>
      <c r="G220" s="77">
        <f t="shared" si="7"/>
        <v>56</v>
      </c>
    </row>
    <row r="221" spans="1:7" ht="31.5" x14ac:dyDescent="0.25">
      <c r="A221" s="94" t="s">
        <v>2768</v>
      </c>
      <c r="B221" s="94" t="s">
        <v>11931</v>
      </c>
      <c r="C221" s="7" t="str">
        <f t="shared" si="6"/>
        <v>Formula</v>
      </c>
      <c r="D221" s="94" t="s">
        <v>11930</v>
      </c>
      <c r="E221" s="94" t="s">
        <v>11929</v>
      </c>
      <c r="F221" s="93">
        <v>86</v>
      </c>
      <c r="G221" s="77">
        <f t="shared" si="7"/>
        <v>86</v>
      </c>
    </row>
    <row r="222" spans="1:7" ht="21" x14ac:dyDescent="0.25">
      <c r="A222" s="92" t="s">
        <v>2769</v>
      </c>
      <c r="B222" s="92" t="s">
        <v>11928</v>
      </c>
      <c r="C222" s="7" t="str">
        <f t="shared" si="6"/>
        <v>Formula</v>
      </c>
      <c r="D222" s="92" t="s">
        <v>8077</v>
      </c>
      <c r="E222" s="92" t="s">
        <v>11927</v>
      </c>
      <c r="F222" s="91">
        <v>162</v>
      </c>
      <c r="G222" s="77">
        <f t="shared" si="7"/>
        <v>162</v>
      </c>
    </row>
    <row r="223" spans="1:7" ht="21" x14ac:dyDescent="0.25">
      <c r="A223" s="94" t="s">
        <v>2770</v>
      </c>
      <c r="B223" s="94" t="s">
        <v>11926</v>
      </c>
      <c r="C223" s="7" t="str">
        <f t="shared" si="6"/>
        <v>Formula</v>
      </c>
      <c r="D223" s="94" t="s">
        <v>11925</v>
      </c>
      <c r="E223" s="94" t="s">
        <v>11924</v>
      </c>
      <c r="F223" s="93">
        <v>24</v>
      </c>
      <c r="G223" s="77">
        <f t="shared" si="7"/>
        <v>24</v>
      </c>
    </row>
    <row r="224" spans="1:7" ht="21" x14ac:dyDescent="0.25">
      <c r="A224" s="92" t="s">
        <v>2773</v>
      </c>
      <c r="B224" s="92" t="s">
        <v>11917</v>
      </c>
      <c r="C224" s="7" t="str">
        <f t="shared" si="6"/>
        <v>Formula</v>
      </c>
      <c r="D224" s="92" t="s">
        <v>8007</v>
      </c>
      <c r="E224" s="92" t="s">
        <v>11916</v>
      </c>
      <c r="F224" s="91">
        <v>50</v>
      </c>
      <c r="G224" s="77">
        <f t="shared" si="7"/>
        <v>50</v>
      </c>
    </row>
    <row r="225" spans="1:7" ht="21" x14ac:dyDescent="0.25">
      <c r="A225" s="94" t="s">
        <v>2775</v>
      </c>
      <c r="B225" s="94" t="s">
        <v>11912</v>
      </c>
      <c r="C225" s="7" t="str">
        <f t="shared" si="6"/>
        <v>Formula</v>
      </c>
      <c r="D225" s="94" t="s">
        <v>10748</v>
      </c>
      <c r="E225" s="94" t="s">
        <v>11911</v>
      </c>
      <c r="F225" s="93">
        <v>27</v>
      </c>
      <c r="G225" s="77">
        <f t="shared" si="7"/>
        <v>27</v>
      </c>
    </row>
    <row r="226" spans="1:7" ht="31.5" x14ac:dyDescent="0.25">
      <c r="A226" s="92" t="s">
        <v>2776</v>
      </c>
      <c r="B226" s="92" t="s">
        <v>11910</v>
      </c>
      <c r="C226" s="7" t="str">
        <f t="shared" si="6"/>
        <v>Formula</v>
      </c>
      <c r="D226" s="92" t="s">
        <v>11909</v>
      </c>
      <c r="E226" s="92" t="s">
        <v>11908</v>
      </c>
      <c r="F226" s="91">
        <v>70</v>
      </c>
      <c r="G226" s="77">
        <f t="shared" si="7"/>
        <v>70</v>
      </c>
    </row>
    <row r="227" spans="1:7" ht="21" x14ac:dyDescent="0.25">
      <c r="A227" s="94" t="s">
        <v>2777</v>
      </c>
      <c r="B227" s="94" t="s">
        <v>11907</v>
      </c>
      <c r="C227" s="7" t="str">
        <f t="shared" si="6"/>
        <v>Formula</v>
      </c>
      <c r="D227" s="94" t="s">
        <v>11906</v>
      </c>
      <c r="E227" s="94" t="s">
        <v>11905</v>
      </c>
      <c r="F227" s="93">
        <v>76</v>
      </c>
      <c r="G227" s="77">
        <f t="shared" si="7"/>
        <v>76</v>
      </c>
    </row>
    <row r="228" spans="1:7" ht="21" x14ac:dyDescent="0.25">
      <c r="A228" s="92" t="s">
        <v>2782</v>
      </c>
      <c r="B228" s="92" t="s">
        <v>11892</v>
      </c>
      <c r="C228" s="7" t="str">
        <f t="shared" si="6"/>
        <v>Formula</v>
      </c>
      <c r="D228" s="92" t="s">
        <v>11891</v>
      </c>
      <c r="E228" s="92" t="s">
        <v>11890</v>
      </c>
      <c r="F228" s="91">
        <v>200</v>
      </c>
      <c r="G228" s="77">
        <f t="shared" si="7"/>
        <v>200</v>
      </c>
    </row>
    <row r="229" spans="1:7" ht="31.5" x14ac:dyDescent="0.25">
      <c r="A229" s="94" t="s">
        <v>2790</v>
      </c>
      <c r="B229" s="94" t="s">
        <v>11866</v>
      </c>
      <c r="C229" s="7" t="str">
        <f t="shared" si="6"/>
        <v>Formula</v>
      </c>
      <c r="D229" s="94" t="s">
        <v>11865</v>
      </c>
      <c r="E229" s="94" t="s">
        <v>11867</v>
      </c>
      <c r="F229" s="93">
        <v>127</v>
      </c>
      <c r="G229" s="77">
        <f t="shared" si="7"/>
        <v>275</v>
      </c>
    </row>
    <row r="230" spans="1:7" ht="42" x14ac:dyDescent="0.25">
      <c r="A230" s="92" t="s">
        <v>2791</v>
      </c>
      <c r="B230" s="92" t="s">
        <v>11866</v>
      </c>
      <c r="C230" s="7" t="str">
        <f t="shared" si="6"/>
        <v>Formula</v>
      </c>
      <c r="D230" s="92" t="s">
        <v>11865</v>
      </c>
      <c r="E230" s="92" t="s">
        <v>11862</v>
      </c>
      <c r="F230" s="91">
        <v>148</v>
      </c>
      <c r="G230" s="77">
        <f t="shared" si="7"/>
        <v>275</v>
      </c>
    </row>
    <row r="231" spans="1:7" ht="21" x14ac:dyDescent="0.25">
      <c r="A231" s="94" t="s">
        <v>3103</v>
      </c>
      <c r="B231" s="94" t="s">
        <v>11240</v>
      </c>
      <c r="C231" s="7" t="str">
        <f t="shared" si="6"/>
        <v>Formula</v>
      </c>
      <c r="D231" s="94" t="s">
        <v>11239</v>
      </c>
      <c r="E231" s="94" t="s">
        <v>11267</v>
      </c>
      <c r="F231" s="93">
        <v>357</v>
      </c>
      <c r="G231" s="77">
        <f t="shared" si="7"/>
        <v>2673</v>
      </c>
    </row>
    <row r="232" spans="1:7" ht="21" x14ac:dyDescent="0.25">
      <c r="A232" s="92" t="s">
        <v>3104</v>
      </c>
      <c r="B232" s="92" t="s">
        <v>11240</v>
      </c>
      <c r="C232" s="7" t="str">
        <f t="shared" si="6"/>
        <v>Formula</v>
      </c>
      <c r="D232" s="92" t="s">
        <v>11239</v>
      </c>
      <c r="E232" s="92" t="s">
        <v>11266</v>
      </c>
      <c r="F232" s="91">
        <v>111</v>
      </c>
      <c r="G232" s="77">
        <f t="shared" si="7"/>
        <v>2673</v>
      </c>
    </row>
    <row r="233" spans="1:7" ht="21" x14ac:dyDescent="0.25">
      <c r="A233" s="94" t="s">
        <v>3105</v>
      </c>
      <c r="B233" s="94" t="s">
        <v>11240</v>
      </c>
      <c r="C233" s="7" t="str">
        <f t="shared" si="6"/>
        <v>Formula</v>
      </c>
      <c r="D233" s="94" t="s">
        <v>11239</v>
      </c>
      <c r="E233" s="94" t="s">
        <v>11265</v>
      </c>
      <c r="F233" s="93">
        <v>117</v>
      </c>
      <c r="G233" s="77">
        <f t="shared" si="7"/>
        <v>2673</v>
      </c>
    </row>
    <row r="234" spans="1:7" ht="21" x14ac:dyDescent="0.25">
      <c r="A234" s="92" t="s">
        <v>3106</v>
      </c>
      <c r="B234" s="92" t="s">
        <v>11240</v>
      </c>
      <c r="C234" s="7" t="str">
        <f t="shared" si="6"/>
        <v>Formula</v>
      </c>
      <c r="D234" s="92" t="s">
        <v>11239</v>
      </c>
      <c r="E234" s="92" t="s">
        <v>11264</v>
      </c>
      <c r="F234" s="91">
        <v>110</v>
      </c>
      <c r="G234" s="77">
        <f t="shared" si="7"/>
        <v>2673</v>
      </c>
    </row>
    <row r="235" spans="1:7" ht="21" x14ac:dyDescent="0.25">
      <c r="A235" s="94" t="s">
        <v>3107</v>
      </c>
      <c r="B235" s="94" t="s">
        <v>11240</v>
      </c>
      <c r="C235" s="7" t="str">
        <f t="shared" si="6"/>
        <v>Formula</v>
      </c>
      <c r="D235" s="94" t="s">
        <v>11239</v>
      </c>
      <c r="E235" s="94" t="s">
        <v>11263</v>
      </c>
      <c r="F235" s="93">
        <v>105</v>
      </c>
      <c r="G235" s="77">
        <f t="shared" si="7"/>
        <v>2673</v>
      </c>
    </row>
    <row r="236" spans="1:7" ht="21" x14ac:dyDescent="0.25">
      <c r="A236" s="92" t="s">
        <v>3108</v>
      </c>
      <c r="B236" s="92" t="s">
        <v>11240</v>
      </c>
      <c r="C236" s="7" t="str">
        <f t="shared" si="6"/>
        <v>Formula</v>
      </c>
      <c r="D236" s="92" t="s">
        <v>11239</v>
      </c>
      <c r="E236" s="92" t="s">
        <v>11262</v>
      </c>
      <c r="F236" s="91">
        <v>116</v>
      </c>
      <c r="G236" s="77">
        <f t="shared" si="7"/>
        <v>2673</v>
      </c>
    </row>
    <row r="237" spans="1:7" ht="21" x14ac:dyDescent="0.25">
      <c r="A237" s="94" t="s">
        <v>3109</v>
      </c>
      <c r="B237" s="94" t="s">
        <v>11240</v>
      </c>
      <c r="C237" s="7" t="str">
        <f t="shared" si="6"/>
        <v>Formula</v>
      </c>
      <c r="D237" s="94" t="s">
        <v>11239</v>
      </c>
      <c r="E237" s="94" t="s">
        <v>11261</v>
      </c>
      <c r="F237" s="93">
        <v>143</v>
      </c>
      <c r="G237" s="77">
        <f t="shared" si="7"/>
        <v>2673</v>
      </c>
    </row>
    <row r="238" spans="1:7" ht="21" x14ac:dyDescent="0.25">
      <c r="A238" s="92" t="s">
        <v>3110</v>
      </c>
      <c r="B238" s="92" t="s">
        <v>11240</v>
      </c>
      <c r="C238" s="7" t="str">
        <f t="shared" si="6"/>
        <v>Formula</v>
      </c>
      <c r="D238" s="92" t="s">
        <v>11239</v>
      </c>
      <c r="E238" s="92" t="s">
        <v>11260</v>
      </c>
      <c r="F238" s="91">
        <v>143</v>
      </c>
      <c r="G238" s="77">
        <f t="shared" si="7"/>
        <v>2673</v>
      </c>
    </row>
    <row r="239" spans="1:7" ht="21" x14ac:dyDescent="0.25">
      <c r="A239" s="94" t="s">
        <v>3111</v>
      </c>
      <c r="B239" s="94" t="s">
        <v>11240</v>
      </c>
      <c r="C239" s="7" t="str">
        <f t="shared" si="6"/>
        <v>Formula</v>
      </c>
      <c r="D239" s="94" t="s">
        <v>11239</v>
      </c>
      <c r="E239" s="94" t="s">
        <v>11259</v>
      </c>
      <c r="F239" s="93">
        <v>106</v>
      </c>
      <c r="G239" s="77">
        <f t="shared" si="7"/>
        <v>2673</v>
      </c>
    </row>
    <row r="240" spans="1:7" ht="21" x14ac:dyDescent="0.25">
      <c r="A240" s="92" t="s">
        <v>3112</v>
      </c>
      <c r="B240" s="92" t="s">
        <v>11240</v>
      </c>
      <c r="C240" s="7" t="str">
        <f t="shared" si="6"/>
        <v>Formula</v>
      </c>
      <c r="D240" s="92" t="s">
        <v>11239</v>
      </c>
      <c r="E240" s="92" t="s">
        <v>11258</v>
      </c>
      <c r="F240" s="91">
        <v>106</v>
      </c>
      <c r="G240" s="77">
        <f t="shared" si="7"/>
        <v>2673</v>
      </c>
    </row>
    <row r="241" spans="1:7" ht="21" x14ac:dyDescent="0.25">
      <c r="A241" s="94" t="s">
        <v>3113</v>
      </c>
      <c r="B241" s="94" t="s">
        <v>11240</v>
      </c>
      <c r="C241" s="7" t="str">
        <f t="shared" si="6"/>
        <v>Formula</v>
      </c>
      <c r="D241" s="94" t="s">
        <v>11239</v>
      </c>
      <c r="E241" s="94" t="s">
        <v>11257</v>
      </c>
      <c r="F241" s="93">
        <v>207</v>
      </c>
      <c r="G241" s="77">
        <f t="shared" si="7"/>
        <v>2673</v>
      </c>
    </row>
    <row r="242" spans="1:7" ht="21" x14ac:dyDescent="0.25">
      <c r="A242" s="92" t="s">
        <v>3114</v>
      </c>
      <c r="B242" s="92" t="s">
        <v>11240</v>
      </c>
      <c r="C242" s="7" t="str">
        <f t="shared" si="6"/>
        <v>Formula</v>
      </c>
      <c r="D242" s="92" t="s">
        <v>11239</v>
      </c>
      <c r="E242" s="92" t="s">
        <v>11256</v>
      </c>
      <c r="F242" s="91">
        <v>104</v>
      </c>
      <c r="G242" s="77">
        <f t="shared" si="7"/>
        <v>2673</v>
      </c>
    </row>
    <row r="243" spans="1:7" ht="21" x14ac:dyDescent="0.25">
      <c r="A243" s="94" t="s">
        <v>3115</v>
      </c>
      <c r="B243" s="94" t="s">
        <v>11240</v>
      </c>
      <c r="C243" s="7" t="str">
        <f t="shared" si="6"/>
        <v>Formula</v>
      </c>
      <c r="D243" s="94" t="s">
        <v>11239</v>
      </c>
      <c r="E243" s="94" t="s">
        <v>11255</v>
      </c>
      <c r="F243" s="93">
        <v>149</v>
      </c>
      <c r="G243" s="77">
        <f t="shared" si="7"/>
        <v>2673</v>
      </c>
    </row>
    <row r="244" spans="1:7" ht="31.5" x14ac:dyDescent="0.25">
      <c r="A244" s="92" t="s">
        <v>3116</v>
      </c>
      <c r="B244" s="92" t="s">
        <v>11240</v>
      </c>
      <c r="C244" s="7" t="str">
        <f t="shared" si="6"/>
        <v>Formula</v>
      </c>
      <c r="D244" s="92" t="s">
        <v>11239</v>
      </c>
      <c r="E244" s="92" t="s">
        <v>11254</v>
      </c>
      <c r="F244" s="91">
        <v>231</v>
      </c>
      <c r="G244" s="77">
        <f t="shared" si="7"/>
        <v>2673</v>
      </c>
    </row>
    <row r="245" spans="1:7" ht="21" x14ac:dyDescent="0.25">
      <c r="A245" s="94" t="s">
        <v>3117</v>
      </c>
      <c r="B245" s="94" t="s">
        <v>11240</v>
      </c>
      <c r="C245" s="7" t="str">
        <f t="shared" si="6"/>
        <v>Formula</v>
      </c>
      <c r="D245" s="94" t="s">
        <v>11239</v>
      </c>
      <c r="E245" s="94" t="s">
        <v>11253</v>
      </c>
      <c r="F245" s="93">
        <v>144</v>
      </c>
      <c r="G245" s="77">
        <f t="shared" si="7"/>
        <v>2673</v>
      </c>
    </row>
    <row r="246" spans="1:7" ht="21" x14ac:dyDescent="0.25">
      <c r="A246" s="92" t="s">
        <v>3118</v>
      </c>
      <c r="B246" s="92" t="s">
        <v>11240</v>
      </c>
      <c r="C246" s="7" t="str">
        <f t="shared" si="6"/>
        <v>Formula</v>
      </c>
      <c r="D246" s="92" t="s">
        <v>11239</v>
      </c>
      <c r="E246" s="92" t="s">
        <v>11252</v>
      </c>
      <c r="F246" s="91">
        <v>112</v>
      </c>
      <c r="G246" s="77">
        <f t="shared" si="7"/>
        <v>2673</v>
      </c>
    </row>
    <row r="247" spans="1:7" ht="21" x14ac:dyDescent="0.25">
      <c r="A247" s="94" t="s">
        <v>3119</v>
      </c>
      <c r="B247" s="94" t="s">
        <v>11240</v>
      </c>
      <c r="C247" s="7" t="str">
        <f t="shared" si="6"/>
        <v>Formula</v>
      </c>
      <c r="D247" s="94" t="s">
        <v>11239</v>
      </c>
      <c r="E247" s="94" t="s">
        <v>11251</v>
      </c>
      <c r="F247" s="93">
        <v>75</v>
      </c>
      <c r="G247" s="77">
        <f t="shared" si="7"/>
        <v>2673</v>
      </c>
    </row>
    <row r="248" spans="1:7" ht="21" x14ac:dyDescent="0.25">
      <c r="A248" s="92" t="s">
        <v>3120</v>
      </c>
      <c r="B248" s="92" t="s">
        <v>11240</v>
      </c>
      <c r="C248" s="7" t="str">
        <f t="shared" si="6"/>
        <v>Formula</v>
      </c>
      <c r="D248" s="92" t="s">
        <v>11239</v>
      </c>
      <c r="E248" s="92" t="s">
        <v>11250</v>
      </c>
      <c r="F248" s="91">
        <v>45</v>
      </c>
      <c r="G248" s="77">
        <f t="shared" si="7"/>
        <v>2673</v>
      </c>
    </row>
    <row r="249" spans="1:7" ht="21" x14ac:dyDescent="0.25">
      <c r="A249" s="94" t="s">
        <v>3121</v>
      </c>
      <c r="B249" s="94" t="s">
        <v>11240</v>
      </c>
      <c r="C249" s="7" t="str">
        <f t="shared" si="6"/>
        <v>Formula</v>
      </c>
      <c r="D249" s="94" t="s">
        <v>11239</v>
      </c>
      <c r="E249" s="94" t="s">
        <v>11249</v>
      </c>
      <c r="F249" s="93">
        <v>32</v>
      </c>
      <c r="G249" s="77">
        <f t="shared" si="7"/>
        <v>2673</v>
      </c>
    </row>
    <row r="250" spans="1:7" ht="21" x14ac:dyDescent="0.25">
      <c r="A250" s="92" t="s">
        <v>3122</v>
      </c>
      <c r="B250" s="92" t="s">
        <v>11240</v>
      </c>
      <c r="C250" s="7" t="str">
        <f t="shared" si="6"/>
        <v>Formula</v>
      </c>
      <c r="D250" s="92" t="s">
        <v>11239</v>
      </c>
      <c r="E250" s="92" t="s">
        <v>11248</v>
      </c>
      <c r="F250" s="91">
        <v>37</v>
      </c>
      <c r="G250" s="77">
        <f t="shared" si="7"/>
        <v>2673</v>
      </c>
    </row>
    <row r="251" spans="1:7" ht="21" x14ac:dyDescent="0.25">
      <c r="A251" s="94" t="s">
        <v>3123</v>
      </c>
      <c r="B251" s="94" t="s">
        <v>11240</v>
      </c>
      <c r="C251" s="7" t="str">
        <f t="shared" si="6"/>
        <v>Formula</v>
      </c>
      <c r="D251" s="94" t="s">
        <v>11239</v>
      </c>
      <c r="E251" s="94" t="s">
        <v>11247</v>
      </c>
      <c r="F251" s="93">
        <v>24</v>
      </c>
      <c r="G251" s="77">
        <f t="shared" si="7"/>
        <v>2673</v>
      </c>
    </row>
    <row r="252" spans="1:7" ht="21" x14ac:dyDescent="0.25">
      <c r="A252" s="92" t="s">
        <v>3124</v>
      </c>
      <c r="B252" s="92" t="s">
        <v>11240</v>
      </c>
      <c r="C252" s="7" t="str">
        <f t="shared" si="6"/>
        <v>Formula</v>
      </c>
      <c r="D252" s="92" t="s">
        <v>11239</v>
      </c>
      <c r="E252" s="92" t="s">
        <v>11246</v>
      </c>
      <c r="F252" s="91">
        <v>35</v>
      </c>
      <c r="G252" s="77">
        <f t="shared" si="7"/>
        <v>2673</v>
      </c>
    </row>
    <row r="253" spans="1:7" ht="21" x14ac:dyDescent="0.25">
      <c r="A253" s="94" t="s">
        <v>3125</v>
      </c>
      <c r="B253" s="94" t="s">
        <v>11240</v>
      </c>
      <c r="C253" s="7" t="str">
        <f t="shared" si="6"/>
        <v>Formula</v>
      </c>
      <c r="D253" s="94" t="s">
        <v>11239</v>
      </c>
      <c r="E253" s="94" t="s">
        <v>11245</v>
      </c>
      <c r="F253" s="93">
        <v>16</v>
      </c>
      <c r="G253" s="77">
        <f t="shared" si="7"/>
        <v>2673</v>
      </c>
    </row>
    <row r="254" spans="1:7" ht="21" x14ac:dyDescent="0.25">
      <c r="A254" s="92" t="s">
        <v>3126</v>
      </c>
      <c r="B254" s="92" t="s">
        <v>11240</v>
      </c>
      <c r="C254" s="7" t="str">
        <f t="shared" si="6"/>
        <v>Formula</v>
      </c>
      <c r="D254" s="92" t="s">
        <v>11239</v>
      </c>
      <c r="E254" s="92" t="s">
        <v>11244</v>
      </c>
      <c r="F254" s="91">
        <v>12</v>
      </c>
      <c r="G254" s="77">
        <f t="shared" si="7"/>
        <v>2673</v>
      </c>
    </row>
    <row r="255" spans="1:7" ht="21" x14ac:dyDescent="0.25">
      <c r="A255" s="94" t="s">
        <v>3127</v>
      </c>
      <c r="B255" s="94" t="s">
        <v>11240</v>
      </c>
      <c r="C255" s="7" t="str">
        <f t="shared" si="6"/>
        <v>Formula</v>
      </c>
      <c r="D255" s="94" t="s">
        <v>11239</v>
      </c>
      <c r="E255" s="94" t="s">
        <v>11243</v>
      </c>
      <c r="F255" s="93">
        <v>12</v>
      </c>
      <c r="G255" s="77">
        <f t="shared" si="7"/>
        <v>2673</v>
      </c>
    </row>
    <row r="256" spans="1:7" ht="21" x14ac:dyDescent="0.25">
      <c r="A256" s="92" t="s">
        <v>3128</v>
      </c>
      <c r="B256" s="92" t="s">
        <v>11240</v>
      </c>
      <c r="C256" s="7" t="str">
        <f t="shared" si="6"/>
        <v>Formula</v>
      </c>
      <c r="D256" s="92" t="s">
        <v>11239</v>
      </c>
      <c r="E256" s="92" t="s">
        <v>11242</v>
      </c>
      <c r="F256" s="91">
        <v>20</v>
      </c>
      <c r="G256" s="77">
        <f t="shared" si="7"/>
        <v>2673</v>
      </c>
    </row>
    <row r="257" spans="1:7" ht="21" x14ac:dyDescent="0.25">
      <c r="A257" s="94" t="s">
        <v>3129</v>
      </c>
      <c r="B257" s="94" t="s">
        <v>11240</v>
      </c>
      <c r="C257" s="7" t="str">
        <f t="shared" si="6"/>
        <v>Formula</v>
      </c>
      <c r="D257" s="94" t="s">
        <v>11239</v>
      </c>
      <c r="E257" s="94" t="s">
        <v>11241</v>
      </c>
      <c r="F257" s="93">
        <v>3</v>
      </c>
      <c r="G257" s="77">
        <f t="shared" si="7"/>
        <v>2673</v>
      </c>
    </row>
    <row r="258" spans="1:7" ht="21" x14ac:dyDescent="0.25">
      <c r="A258" s="92" t="s">
        <v>3130</v>
      </c>
      <c r="B258" s="92" t="s">
        <v>11240</v>
      </c>
      <c r="C258" s="7" t="str">
        <f t="shared" si="6"/>
        <v>Formula</v>
      </c>
      <c r="D258" s="92" t="s">
        <v>11239</v>
      </c>
      <c r="E258" s="92" t="s">
        <v>11238</v>
      </c>
      <c r="F258" s="91">
        <v>1</v>
      </c>
      <c r="G258" s="77">
        <f t="shared" si="7"/>
        <v>2673</v>
      </c>
    </row>
    <row r="259" spans="1:7" ht="21" x14ac:dyDescent="0.25">
      <c r="A259" s="94" t="s">
        <v>3131</v>
      </c>
      <c r="B259" s="94" t="s">
        <v>11236</v>
      </c>
      <c r="C259" s="7" t="str">
        <f t="shared" ref="C259:C322" si="8">IF(ISTEXT(VLOOKUP(B259,$I$3:$I$12,1,FALSE)),"Alt sub","Formula")</f>
        <v>Formula</v>
      </c>
      <c r="D259" s="94" t="s">
        <v>8699</v>
      </c>
      <c r="E259" s="94" t="s">
        <v>11237</v>
      </c>
      <c r="F259" s="93">
        <v>149</v>
      </c>
      <c r="G259" s="77">
        <f t="shared" ref="G259:G322" si="9">SUMIF(B:B,B259,F:F)</f>
        <v>200</v>
      </c>
    </row>
    <row r="260" spans="1:7" ht="21" x14ac:dyDescent="0.25">
      <c r="A260" s="92" t="s">
        <v>3132</v>
      </c>
      <c r="B260" s="92" t="s">
        <v>11236</v>
      </c>
      <c r="C260" s="7" t="str">
        <f t="shared" si="8"/>
        <v>Formula</v>
      </c>
      <c r="D260" s="92" t="s">
        <v>8699</v>
      </c>
      <c r="E260" s="92" t="s">
        <v>11235</v>
      </c>
      <c r="F260" s="91">
        <v>51</v>
      </c>
      <c r="G260" s="77">
        <f t="shared" si="9"/>
        <v>200</v>
      </c>
    </row>
    <row r="261" spans="1:7" ht="31.5" x14ac:dyDescent="0.25">
      <c r="A261" s="94" t="s">
        <v>3133</v>
      </c>
      <c r="B261" s="94" t="s">
        <v>11233</v>
      </c>
      <c r="C261" s="7" t="str">
        <f t="shared" si="8"/>
        <v>Formula</v>
      </c>
      <c r="D261" s="94" t="s">
        <v>11232</v>
      </c>
      <c r="E261" s="94" t="s">
        <v>11234</v>
      </c>
      <c r="F261" s="93">
        <v>280</v>
      </c>
      <c r="G261" s="77">
        <f t="shared" si="9"/>
        <v>394</v>
      </c>
    </row>
    <row r="262" spans="1:7" ht="21" x14ac:dyDescent="0.25">
      <c r="A262" s="92" t="s">
        <v>3134</v>
      </c>
      <c r="B262" s="92" t="s">
        <v>11233</v>
      </c>
      <c r="C262" s="7" t="str">
        <f t="shared" si="8"/>
        <v>Formula</v>
      </c>
      <c r="D262" s="92" t="s">
        <v>11232</v>
      </c>
      <c r="E262" s="92" t="s">
        <v>11231</v>
      </c>
      <c r="F262" s="91">
        <v>111</v>
      </c>
      <c r="G262" s="77">
        <f t="shared" si="9"/>
        <v>394</v>
      </c>
    </row>
    <row r="263" spans="1:7" ht="21" x14ac:dyDescent="0.25">
      <c r="A263" s="94" t="s">
        <v>17650</v>
      </c>
      <c r="B263" s="94" t="s">
        <v>11233</v>
      </c>
      <c r="C263" s="7" t="str">
        <f t="shared" si="8"/>
        <v>Formula</v>
      </c>
      <c r="D263" s="94" t="s">
        <v>11232</v>
      </c>
      <c r="E263" s="94" t="s">
        <v>17651</v>
      </c>
      <c r="F263" s="93">
        <v>3</v>
      </c>
      <c r="G263" s="77">
        <f t="shared" si="9"/>
        <v>394</v>
      </c>
    </row>
    <row r="264" spans="1:7" ht="21" x14ac:dyDescent="0.25">
      <c r="A264" s="92" t="s">
        <v>3135</v>
      </c>
      <c r="B264" s="92" t="s">
        <v>11230</v>
      </c>
      <c r="C264" s="7" t="str">
        <f t="shared" si="8"/>
        <v>Formula</v>
      </c>
      <c r="D264" s="92" t="s">
        <v>18240</v>
      </c>
      <c r="E264" s="92" t="s">
        <v>11229</v>
      </c>
      <c r="F264" s="91">
        <v>172</v>
      </c>
      <c r="G264" s="77">
        <f t="shared" si="9"/>
        <v>172</v>
      </c>
    </row>
    <row r="265" spans="1:7" ht="31.5" x14ac:dyDescent="0.25">
      <c r="A265" s="94" t="s">
        <v>3136</v>
      </c>
      <c r="B265" s="94" t="s">
        <v>11228</v>
      </c>
      <c r="C265" s="7" t="str">
        <f t="shared" si="8"/>
        <v>Formula</v>
      </c>
      <c r="D265" s="94" t="s">
        <v>11227</v>
      </c>
      <c r="E265" s="94" t="s">
        <v>11226</v>
      </c>
      <c r="F265" s="93">
        <v>117</v>
      </c>
      <c r="G265" s="77">
        <f t="shared" si="9"/>
        <v>117</v>
      </c>
    </row>
    <row r="266" spans="1:7" ht="21" x14ac:dyDescent="0.25">
      <c r="A266" s="92" t="s">
        <v>3137</v>
      </c>
      <c r="B266" s="92" t="s">
        <v>11225</v>
      </c>
      <c r="C266" s="7" t="str">
        <f t="shared" si="8"/>
        <v>Formula</v>
      </c>
      <c r="D266" s="92" t="s">
        <v>11224</v>
      </c>
      <c r="E266" s="92" t="s">
        <v>11223</v>
      </c>
      <c r="F266" s="91">
        <v>49</v>
      </c>
      <c r="G266" s="77">
        <f t="shared" si="9"/>
        <v>49</v>
      </c>
    </row>
    <row r="267" spans="1:7" ht="21" x14ac:dyDescent="0.25">
      <c r="A267" s="94" t="s">
        <v>3138</v>
      </c>
      <c r="B267" s="94" t="s">
        <v>11222</v>
      </c>
      <c r="C267" s="7" t="str">
        <f t="shared" si="8"/>
        <v>Formula</v>
      </c>
      <c r="D267" s="94" t="s">
        <v>11221</v>
      </c>
      <c r="E267" s="94" t="s">
        <v>11220</v>
      </c>
      <c r="F267" s="93">
        <v>34</v>
      </c>
      <c r="G267" s="77">
        <f t="shared" si="9"/>
        <v>34</v>
      </c>
    </row>
    <row r="268" spans="1:7" ht="21" x14ac:dyDescent="0.25">
      <c r="A268" s="92" t="s">
        <v>3139</v>
      </c>
      <c r="B268" s="92" t="s">
        <v>11219</v>
      </c>
      <c r="C268" s="7" t="str">
        <f t="shared" si="8"/>
        <v>Formula</v>
      </c>
      <c r="D268" s="92" t="s">
        <v>8007</v>
      </c>
      <c r="E268" s="92" t="s">
        <v>11218</v>
      </c>
      <c r="F268" s="91">
        <v>81</v>
      </c>
      <c r="G268" s="77">
        <f t="shared" si="9"/>
        <v>81</v>
      </c>
    </row>
    <row r="269" spans="1:7" ht="21" x14ac:dyDescent="0.25">
      <c r="A269" s="94" t="s">
        <v>3140</v>
      </c>
      <c r="B269" s="94" t="s">
        <v>11217</v>
      </c>
      <c r="C269" s="7" t="str">
        <f t="shared" si="8"/>
        <v>Formula</v>
      </c>
      <c r="D269" s="94" t="s">
        <v>11216</v>
      </c>
      <c r="E269" s="94" t="s">
        <v>9128</v>
      </c>
      <c r="F269" s="93">
        <v>12</v>
      </c>
      <c r="G269" s="77">
        <f t="shared" si="9"/>
        <v>12</v>
      </c>
    </row>
    <row r="270" spans="1:7" ht="21" x14ac:dyDescent="0.25">
      <c r="A270" s="92" t="s">
        <v>3141</v>
      </c>
      <c r="B270" s="92" t="s">
        <v>11215</v>
      </c>
      <c r="C270" s="7" t="str">
        <f t="shared" si="8"/>
        <v>Formula</v>
      </c>
      <c r="D270" s="92" t="s">
        <v>11214</v>
      </c>
      <c r="E270" s="92" t="s">
        <v>9226</v>
      </c>
      <c r="F270" s="91">
        <v>75</v>
      </c>
      <c r="G270" s="77">
        <f t="shared" si="9"/>
        <v>75</v>
      </c>
    </row>
    <row r="271" spans="1:7" ht="21" x14ac:dyDescent="0.25">
      <c r="A271" s="94" t="s">
        <v>3142</v>
      </c>
      <c r="B271" s="94" t="s">
        <v>11213</v>
      </c>
      <c r="C271" s="7" t="str">
        <f t="shared" si="8"/>
        <v>Formula</v>
      </c>
      <c r="D271" s="94" t="s">
        <v>8049</v>
      </c>
      <c r="E271" s="94" t="s">
        <v>11212</v>
      </c>
      <c r="F271" s="93">
        <v>29</v>
      </c>
      <c r="G271" s="77">
        <f t="shared" si="9"/>
        <v>29</v>
      </c>
    </row>
    <row r="272" spans="1:7" ht="21" x14ac:dyDescent="0.25">
      <c r="A272" s="92" t="s">
        <v>3143</v>
      </c>
      <c r="B272" s="92" t="s">
        <v>11211</v>
      </c>
      <c r="C272" s="7" t="str">
        <f t="shared" si="8"/>
        <v>Formula</v>
      </c>
      <c r="D272" s="92" t="s">
        <v>10539</v>
      </c>
      <c r="E272" s="92" t="s">
        <v>11210</v>
      </c>
      <c r="F272" s="91">
        <v>22</v>
      </c>
      <c r="G272" s="77">
        <f t="shared" si="9"/>
        <v>22</v>
      </c>
    </row>
    <row r="273" spans="1:7" ht="21" x14ac:dyDescent="0.25">
      <c r="A273" s="94" t="s">
        <v>3144</v>
      </c>
      <c r="B273" s="94" t="s">
        <v>11209</v>
      </c>
      <c r="C273" s="7" t="str">
        <f t="shared" si="8"/>
        <v>Formula</v>
      </c>
      <c r="D273" s="94" t="s">
        <v>11208</v>
      </c>
      <c r="E273" s="94" t="s">
        <v>11207</v>
      </c>
      <c r="F273" s="93">
        <v>40</v>
      </c>
      <c r="G273" s="77">
        <f t="shared" si="9"/>
        <v>40</v>
      </c>
    </row>
    <row r="274" spans="1:7" ht="21" x14ac:dyDescent="0.25">
      <c r="A274" s="92" t="s">
        <v>3145</v>
      </c>
      <c r="B274" s="92" t="s">
        <v>11206</v>
      </c>
      <c r="C274" s="7" t="str">
        <f t="shared" si="8"/>
        <v>Formula</v>
      </c>
      <c r="D274" s="92" t="s">
        <v>11205</v>
      </c>
      <c r="E274" s="92" t="s">
        <v>11204</v>
      </c>
      <c r="F274" s="91">
        <v>34</v>
      </c>
      <c r="G274" s="77">
        <f t="shared" si="9"/>
        <v>34</v>
      </c>
    </row>
    <row r="275" spans="1:7" ht="21" x14ac:dyDescent="0.25">
      <c r="A275" s="94" t="s">
        <v>3146</v>
      </c>
      <c r="B275" s="94" t="s">
        <v>11203</v>
      </c>
      <c r="C275" s="7" t="str">
        <f t="shared" si="8"/>
        <v>Formula</v>
      </c>
      <c r="D275" s="94" t="s">
        <v>11202</v>
      </c>
      <c r="E275" s="94" t="s">
        <v>11201</v>
      </c>
      <c r="F275" s="93">
        <v>26</v>
      </c>
      <c r="G275" s="77">
        <f t="shared" si="9"/>
        <v>26</v>
      </c>
    </row>
    <row r="276" spans="1:7" ht="21" x14ac:dyDescent="0.25">
      <c r="A276" s="92" t="s">
        <v>3147</v>
      </c>
      <c r="B276" s="92" t="s">
        <v>11200</v>
      </c>
      <c r="C276" s="7" t="str">
        <f t="shared" si="8"/>
        <v>Formula</v>
      </c>
      <c r="D276" s="92" t="s">
        <v>11199</v>
      </c>
      <c r="E276" s="92" t="s">
        <v>11198</v>
      </c>
      <c r="F276" s="91">
        <v>26</v>
      </c>
      <c r="G276" s="77">
        <f t="shared" si="9"/>
        <v>26</v>
      </c>
    </row>
    <row r="277" spans="1:7" ht="21" x14ac:dyDescent="0.25">
      <c r="A277" s="94" t="s">
        <v>3148</v>
      </c>
      <c r="B277" s="94" t="s">
        <v>11197</v>
      </c>
      <c r="C277" s="7" t="str">
        <f t="shared" si="8"/>
        <v>Formula</v>
      </c>
      <c r="D277" s="94" t="s">
        <v>11196</v>
      </c>
      <c r="E277" s="94" t="s">
        <v>11195</v>
      </c>
      <c r="F277" s="93">
        <v>20</v>
      </c>
      <c r="G277" s="77">
        <f t="shared" si="9"/>
        <v>20</v>
      </c>
    </row>
    <row r="278" spans="1:7" ht="21" x14ac:dyDescent="0.25">
      <c r="A278" s="92" t="s">
        <v>3149</v>
      </c>
      <c r="B278" s="92" t="s">
        <v>11194</v>
      </c>
      <c r="C278" s="7" t="str">
        <f t="shared" si="8"/>
        <v>Formula</v>
      </c>
      <c r="D278" s="92" t="s">
        <v>11193</v>
      </c>
      <c r="E278" s="92" t="s">
        <v>6425</v>
      </c>
      <c r="F278" s="91">
        <v>20</v>
      </c>
      <c r="G278" s="77">
        <f t="shared" si="9"/>
        <v>20</v>
      </c>
    </row>
    <row r="279" spans="1:7" ht="21" x14ac:dyDescent="0.25">
      <c r="A279" s="94" t="s">
        <v>3150</v>
      </c>
      <c r="B279" s="94" t="s">
        <v>11192</v>
      </c>
      <c r="C279" s="7" t="str">
        <f t="shared" si="8"/>
        <v>Formula</v>
      </c>
      <c r="D279" s="94" t="s">
        <v>11191</v>
      </c>
      <c r="E279" s="94" t="s">
        <v>10546</v>
      </c>
      <c r="F279" s="93">
        <v>34</v>
      </c>
      <c r="G279" s="77">
        <f t="shared" si="9"/>
        <v>34</v>
      </c>
    </row>
    <row r="280" spans="1:7" ht="21" x14ac:dyDescent="0.25">
      <c r="A280" s="92" t="s">
        <v>3151</v>
      </c>
      <c r="B280" s="92" t="s">
        <v>11190</v>
      </c>
      <c r="C280" s="7" t="str">
        <f t="shared" si="8"/>
        <v>Formula</v>
      </c>
      <c r="D280" s="92" t="s">
        <v>11189</v>
      </c>
      <c r="E280" s="92" t="s">
        <v>11188</v>
      </c>
      <c r="F280" s="91">
        <v>58</v>
      </c>
      <c r="G280" s="77">
        <f t="shared" si="9"/>
        <v>58</v>
      </c>
    </row>
    <row r="281" spans="1:7" ht="21" x14ac:dyDescent="0.25">
      <c r="A281" s="94" t="s">
        <v>3152</v>
      </c>
      <c r="B281" s="94" t="s">
        <v>11187</v>
      </c>
      <c r="C281" s="7" t="str">
        <f t="shared" si="8"/>
        <v>Formula</v>
      </c>
      <c r="D281" s="94" t="s">
        <v>11186</v>
      </c>
      <c r="E281" s="94" t="s">
        <v>8766</v>
      </c>
      <c r="F281" s="93">
        <v>16</v>
      </c>
      <c r="G281" s="77">
        <f t="shared" si="9"/>
        <v>16</v>
      </c>
    </row>
    <row r="282" spans="1:7" ht="21" x14ac:dyDescent="0.25">
      <c r="A282" s="92" t="s">
        <v>3153</v>
      </c>
      <c r="B282" s="92" t="s">
        <v>11185</v>
      </c>
      <c r="C282" s="7" t="str">
        <f t="shared" si="8"/>
        <v>Formula</v>
      </c>
      <c r="D282" s="92" t="s">
        <v>11184</v>
      </c>
      <c r="E282" s="92" t="s">
        <v>6413</v>
      </c>
      <c r="F282" s="91">
        <v>54</v>
      </c>
      <c r="G282" s="77">
        <f t="shared" si="9"/>
        <v>54</v>
      </c>
    </row>
    <row r="283" spans="1:7" ht="21" x14ac:dyDescent="0.25">
      <c r="A283" s="94" t="s">
        <v>3154</v>
      </c>
      <c r="B283" s="94" t="s">
        <v>11183</v>
      </c>
      <c r="C283" s="7" t="str">
        <f t="shared" si="8"/>
        <v>Formula</v>
      </c>
      <c r="D283" s="94" t="s">
        <v>11182</v>
      </c>
      <c r="E283" s="94" t="s">
        <v>11181</v>
      </c>
      <c r="F283" s="93">
        <v>65</v>
      </c>
      <c r="G283" s="77">
        <f t="shared" si="9"/>
        <v>65</v>
      </c>
    </row>
    <row r="284" spans="1:7" ht="21" x14ac:dyDescent="0.25">
      <c r="A284" s="92" t="s">
        <v>3155</v>
      </c>
      <c r="B284" s="92" t="s">
        <v>11180</v>
      </c>
      <c r="C284" s="7" t="str">
        <f t="shared" si="8"/>
        <v>Formula</v>
      </c>
      <c r="D284" s="92" t="s">
        <v>11179</v>
      </c>
      <c r="E284" s="92" t="s">
        <v>11178</v>
      </c>
      <c r="F284" s="91">
        <v>23</v>
      </c>
      <c r="G284" s="77">
        <f t="shared" si="9"/>
        <v>23</v>
      </c>
    </row>
    <row r="285" spans="1:7" ht="21" x14ac:dyDescent="0.25">
      <c r="A285" s="94" t="s">
        <v>3156</v>
      </c>
      <c r="B285" s="94" t="s">
        <v>11177</v>
      </c>
      <c r="C285" s="7" t="str">
        <f t="shared" si="8"/>
        <v>Formula</v>
      </c>
      <c r="D285" s="94" t="s">
        <v>11176</v>
      </c>
      <c r="E285" s="94" t="s">
        <v>11175</v>
      </c>
      <c r="F285" s="93">
        <v>55</v>
      </c>
      <c r="G285" s="77">
        <f t="shared" si="9"/>
        <v>55</v>
      </c>
    </row>
    <row r="286" spans="1:7" ht="21" x14ac:dyDescent="0.25">
      <c r="A286" s="92" t="s">
        <v>3157</v>
      </c>
      <c r="B286" s="92" t="s">
        <v>11174</v>
      </c>
      <c r="C286" s="7" t="str">
        <f t="shared" si="8"/>
        <v>Formula</v>
      </c>
      <c r="D286" s="92" t="s">
        <v>11173</v>
      </c>
      <c r="E286" s="92" t="s">
        <v>11172</v>
      </c>
      <c r="F286" s="91">
        <v>29</v>
      </c>
      <c r="G286" s="77">
        <f t="shared" si="9"/>
        <v>29</v>
      </c>
    </row>
    <row r="287" spans="1:7" ht="21" x14ac:dyDescent="0.25">
      <c r="A287" s="94" t="s">
        <v>3158</v>
      </c>
      <c r="B287" s="94" t="s">
        <v>11171</v>
      </c>
      <c r="C287" s="7" t="str">
        <f t="shared" si="8"/>
        <v>Formula</v>
      </c>
      <c r="D287" s="94" t="s">
        <v>11170</v>
      </c>
      <c r="E287" s="94" t="s">
        <v>8766</v>
      </c>
      <c r="F287" s="93">
        <v>59</v>
      </c>
      <c r="G287" s="77">
        <f t="shared" si="9"/>
        <v>59</v>
      </c>
    </row>
    <row r="288" spans="1:7" ht="21" x14ac:dyDescent="0.25">
      <c r="A288" s="92" t="s">
        <v>3159</v>
      </c>
      <c r="B288" s="92" t="s">
        <v>11169</v>
      </c>
      <c r="C288" s="7" t="str">
        <f t="shared" si="8"/>
        <v>Formula</v>
      </c>
      <c r="D288" s="92" t="s">
        <v>11168</v>
      </c>
      <c r="E288" s="92" t="s">
        <v>11167</v>
      </c>
      <c r="F288" s="91">
        <v>38</v>
      </c>
      <c r="G288" s="77">
        <f t="shared" si="9"/>
        <v>38</v>
      </c>
    </row>
    <row r="289" spans="1:7" ht="21" x14ac:dyDescent="0.25">
      <c r="A289" s="94" t="s">
        <v>3160</v>
      </c>
      <c r="B289" s="94" t="s">
        <v>11166</v>
      </c>
      <c r="C289" s="7" t="str">
        <f t="shared" si="8"/>
        <v>Formula</v>
      </c>
      <c r="D289" s="94" t="s">
        <v>11165</v>
      </c>
      <c r="E289" s="94" t="s">
        <v>11164</v>
      </c>
      <c r="F289" s="93">
        <v>16</v>
      </c>
      <c r="G289" s="77">
        <f t="shared" si="9"/>
        <v>16</v>
      </c>
    </row>
    <row r="290" spans="1:7" ht="21" x14ac:dyDescent="0.25">
      <c r="A290" s="92" t="s">
        <v>3161</v>
      </c>
      <c r="B290" s="92" t="s">
        <v>11163</v>
      </c>
      <c r="C290" s="7" t="str">
        <f t="shared" si="8"/>
        <v>Formula</v>
      </c>
      <c r="D290" s="92" t="s">
        <v>11162</v>
      </c>
      <c r="E290" s="92" t="s">
        <v>11161</v>
      </c>
      <c r="F290" s="91">
        <v>20</v>
      </c>
      <c r="G290" s="77">
        <f t="shared" si="9"/>
        <v>20</v>
      </c>
    </row>
    <row r="291" spans="1:7" ht="21" x14ac:dyDescent="0.25">
      <c r="A291" s="94" t="s">
        <v>3162</v>
      </c>
      <c r="B291" s="94" t="s">
        <v>11160</v>
      </c>
      <c r="C291" s="7" t="str">
        <f t="shared" si="8"/>
        <v>Formula</v>
      </c>
      <c r="D291" s="94" t="s">
        <v>11159</v>
      </c>
      <c r="E291" s="94" t="s">
        <v>11158</v>
      </c>
      <c r="F291" s="93">
        <v>33</v>
      </c>
      <c r="G291" s="77">
        <f t="shared" si="9"/>
        <v>33</v>
      </c>
    </row>
    <row r="292" spans="1:7" ht="21" x14ac:dyDescent="0.25">
      <c r="A292" s="92" t="s">
        <v>3163</v>
      </c>
      <c r="B292" s="92" t="s">
        <v>11157</v>
      </c>
      <c r="C292" s="7" t="str">
        <f t="shared" si="8"/>
        <v>Formula</v>
      </c>
      <c r="D292" s="92" t="s">
        <v>11156</v>
      </c>
      <c r="E292" s="92" t="s">
        <v>11155</v>
      </c>
      <c r="F292" s="91">
        <v>30</v>
      </c>
      <c r="G292" s="77">
        <f t="shared" si="9"/>
        <v>30</v>
      </c>
    </row>
    <row r="293" spans="1:7" ht="21" x14ac:dyDescent="0.25">
      <c r="A293" s="94" t="s">
        <v>3164</v>
      </c>
      <c r="B293" s="94" t="s">
        <v>11154</v>
      </c>
      <c r="C293" s="7" t="str">
        <f t="shared" si="8"/>
        <v>Formula</v>
      </c>
      <c r="D293" s="94" t="s">
        <v>11153</v>
      </c>
      <c r="E293" s="94" t="s">
        <v>11152</v>
      </c>
      <c r="F293" s="93">
        <v>30</v>
      </c>
      <c r="G293" s="77">
        <f t="shared" si="9"/>
        <v>30</v>
      </c>
    </row>
    <row r="294" spans="1:7" ht="21" x14ac:dyDescent="0.25">
      <c r="A294" s="92" t="s">
        <v>3165</v>
      </c>
      <c r="B294" s="92" t="s">
        <v>11151</v>
      </c>
      <c r="C294" s="7" t="str">
        <f t="shared" si="8"/>
        <v>Formula</v>
      </c>
      <c r="D294" s="92" t="s">
        <v>11150</v>
      </c>
      <c r="E294" s="92" t="s">
        <v>11149</v>
      </c>
      <c r="F294" s="91">
        <v>17</v>
      </c>
      <c r="G294" s="77">
        <f t="shared" si="9"/>
        <v>17</v>
      </c>
    </row>
    <row r="295" spans="1:7" ht="21" x14ac:dyDescent="0.25">
      <c r="A295" s="94" t="s">
        <v>3166</v>
      </c>
      <c r="B295" s="94" t="s">
        <v>11148</v>
      </c>
      <c r="C295" s="7" t="str">
        <f t="shared" si="8"/>
        <v>Formula</v>
      </c>
      <c r="D295" s="94" t="s">
        <v>11147</v>
      </c>
      <c r="E295" s="94" t="s">
        <v>11146</v>
      </c>
      <c r="F295" s="93">
        <v>20</v>
      </c>
      <c r="G295" s="77">
        <f t="shared" si="9"/>
        <v>20</v>
      </c>
    </row>
    <row r="296" spans="1:7" ht="21" x14ac:dyDescent="0.25">
      <c r="A296" s="92" t="s">
        <v>3167</v>
      </c>
      <c r="B296" s="92" t="s">
        <v>11145</v>
      </c>
      <c r="C296" s="7" t="str">
        <f t="shared" si="8"/>
        <v>Formula</v>
      </c>
      <c r="D296" s="92" t="s">
        <v>11144</v>
      </c>
      <c r="E296" s="92" t="s">
        <v>11143</v>
      </c>
      <c r="F296" s="91">
        <v>23</v>
      </c>
      <c r="G296" s="77">
        <f t="shared" si="9"/>
        <v>23</v>
      </c>
    </row>
    <row r="297" spans="1:7" ht="21" x14ac:dyDescent="0.25">
      <c r="A297" s="94" t="s">
        <v>3168</v>
      </c>
      <c r="B297" s="94" t="s">
        <v>11142</v>
      </c>
      <c r="C297" s="7" t="str">
        <f t="shared" si="8"/>
        <v>Formula</v>
      </c>
      <c r="D297" s="94" t="s">
        <v>11141</v>
      </c>
      <c r="E297" s="94" t="s">
        <v>11140</v>
      </c>
      <c r="F297" s="93">
        <v>40</v>
      </c>
      <c r="G297" s="77">
        <f t="shared" si="9"/>
        <v>40</v>
      </c>
    </row>
    <row r="298" spans="1:7" ht="21" x14ac:dyDescent="0.25">
      <c r="A298" s="92" t="s">
        <v>3169</v>
      </c>
      <c r="B298" s="92" t="s">
        <v>11139</v>
      </c>
      <c r="C298" s="7" t="str">
        <f t="shared" si="8"/>
        <v>Formula</v>
      </c>
      <c r="D298" s="92" t="s">
        <v>18974</v>
      </c>
      <c r="E298" s="92" t="s">
        <v>10246</v>
      </c>
      <c r="F298" s="91">
        <v>40</v>
      </c>
      <c r="G298" s="77">
        <f t="shared" si="9"/>
        <v>40</v>
      </c>
    </row>
    <row r="299" spans="1:7" ht="21" x14ac:dyDescent="0.25">
      <c r="A299" s="94" t="s">
        <v>3170</v>
      </c>
      <c r="B299" s="94" t="s">
        <v>11138</v>
      </c>
      <c r="C299" s="7" t="str">
        <f t="shared" si="8"/>
        <v>Formula</v>
      </c>
      <c r="D299" s="94" t="s">
        <v>11137</v>
      </c>
      <c r="E299" s="94" t="s">
        <v>11136</v>
      </c>
      <c r="F299" s="93">
        <v>14</v>
      </c>
      <c r="G299" s="77">
        <f t="shared" si="9"/>
        <v>14</v>
      </c>
    </row>
    <row r="300" spans="1:7" ht="21" x14ac:dyDescent="0.25">
      <c r="A300" s="92" t="s">
        <v>3171</v>
      </c>
      <c r="B300" s="92" t="s">
        <v>11135</v>
      </c>
      <c r="C300" s="7" t="str">
        <f t="shared" si="8"/>
        <v>Formula</v>
      </c>
      <c r="D300" s="92" t="s">
        <v>11134</v>
      </c>
      <c r="E300" s="92" t="s">
        <v>11133</v>
      </c>
      <c r="F300" s="91">
        <v>10</v>
      </c>
      <c r="G300" s="77">
        <f t="shared" si="9"/>
        <v>10</v>
      </c>
    </row>
    <row r="301" spans="1:7" ht="21" x14ac:dyDescent="0.25">
      <c r="A301" s="94" t="s">
        <v>3172</v>
      </c>
      <c r="B301" s="94" t="s">
        <v>11132</v>
      </c>
      <c r="C301" s="7" t="str">
        <f t="shared" si="8"/>
        <v>Formula</v>
      </c>
      <c r="D301" s="94" t="s">
        <v>11131</v>
      </c>
      <c r="E301" s="94" t="s">
        <v>11130</v>
      </c>
      <c r="F301" s="93">
        <v>17</v>
      </c>
      <c r="G301" s="77">
        <f t="shared" si="9"/>
        <v>17</v>
      </c>
    </row>
    <row r="302" spans="1:7" ht="21" x14ac:dyDescent="0.25">
      <c r="A302" s="92" t="s">
        <v>3173</v>
      </c>
      <c r="B302" s="92" t="s">
        <v>11129</v>
      </c>
      <c r="C302" s="7" t="str">
        <f t="shared" si="8"/>
        <v>Formula</v>
      </c>
      <c r="D302" s="92" t="s">
        <v>11128</v>
      </c>
      <c r="E302" s="92" t="s">
        <v>11127</v>
      </c>
      <c r="F302" s="91">
        <v>30</v>
      </c>
      <c r="G302" s="77">
        <f t="shared" si="9"/>
        <v>30</v>
      </c>
    </row>
    <row r="303" spans="1:7" ht="21" x14ac:dyDescent="0.25">
      <c r="A303" s="94" t="s">
        <v>3174</v>
      </c>
      <c r="B303" s="94" t="s">
        <v>11126</v>
      </c>
      <c r="C303" s="7" t="str">
        <f t="shared" si="8"/>
        <v>Formula</v>
      </c>
      <c r="D303" s="94" t="s">
        <v>11125</v>
      </c>
      <c r="E303" s="94" t="s">
        <v>11124</v>
      </c>
      <c r="F303" s="93">
        <v>25</v>
      </c>
      <c r="G303" s="77">
        <f t="shared" si="9"/>
        <v>25</v>
      </c>
    </row>
    <row r="304" spans="1:7" ht="21" x14ac:dyDescent="0.25">
      <c r="A304" s="92" t="s">
        <v>3175</v>
      </c>
      <c r="B304" s="92" t="s">
        <v>11123</v>
      </c>
      <c r="C304" s="7" t="str">
        <f t="shared" si="8"/>
        <v>Formula</v>
      </c>
      <c r="D304" s="92" t="s">
        <v>11122</v>
      </c>
      <c r="E304" s="92" t="s">
        <v>11121</v>
      </c>
      <c r="F304" s="91">
        <v>40</v>
      </c>
      <c r="G304" s="77">
        <f t="shared" si="9"/>
        <v>40</v>
      </c>
    </row>
    <row r="305" spans="1:7" ht="21" x14ac:dyDescent="0.25">
      <c r="A305" s="94" t="s">
        <v>3176</v>
      </c>
      <c r="B305" s="94" t="s">
        <v>11120</v>
      </c>
      <c r="C305" s="7" t="str">
        <f t="shared" si="8"/>
        <v>Formula</v>
      </c>
      <c r="D305" s="94" t="s">
        <v>18241</v>
      </c>
      <c r="E305" s="94" t="s">
        <v>11119</v>
      </c>
      <c r="F305" s="93">
        <v>28</v>
      </c>
      <c r="G305" s="77">
        <f t="shared" si="9"/>
        <v>28</v>
      </c>
    </row>
    <row r="306" spans="1:7" ht="21" x14ac:dyDescent="0.25">
      <c r="A306" s="92" t="s">
        <v>3177</v>
      </c>
      <c r="B306" s="92" t="s">
        <v>11118</v>
      </c>
      <c r="C306" s="7" t="str">
        <f t="shared" si="8"/>
        <v>Formula</v>
      </c>
      <c r="D306" s="92" t="s">
        <v>11117</v>
      </c>
      <c r="E306" s="92" t="s">
        <v>11116</v>
      </c>
      <c r="F306" s="91">
        <v>20</v>
      </c>
      <c r="G306" s="77">
        <f t="shared" si="9"/>
        <v>20</v>
      </c>
    </row>
    <row r="307" spans="1:7" ht="21" x14ac:dyDescent="0.25">
      <c r="A307" s="94" t="s">
        <v>3178</v>
      </c>
      <c r="B307" s="94" t="s">
        <v>11115</v>
      </c>
      <c r="C307" s="7" t="str">
        <f t="shared" si="8"/>
        <v>Formula</v>
      </c>
      <c r="D307" s="94" t="s">
        <v>11114</v>
      </c>
      <c r="E307" s="94" t="s">
        <v>11113</v>
      </c>
      <c r="F307" s="93">
        <v>19</v>
      </c>
      <c r="G307" s="77">
        <f t="shared" si="9"/>
        <v>19</v>
      </c>
    </row>
    <row r="308" spans="1:7" ht="21" x14ac:dyDescent="0.25">
      <c r="A308" s="92" t="s">
        <v>3179</v>
      </c>
      <c r="B308" s="92" t="s">
        <v>11112</v>
      </c>
      <c r="C308" s="7" t="str">
        <f t="shared" si="8"/>
        <v>Formula</v>
      </c>
      <c r="D308" s="92" t="s">
        <v>11111</v>
      </c>
      <c r="E308" s="92" t="s">
        <v>11110</v>
      </c>
      <c r="F308" s="91">
        <v>15</v>
      </c>
      <c r="G308" s="77">
        <f t="shared" si="9"/>
        <v>15</v>
      </c>
    </row>
    <row r="309" spans="1:7" ht="21" x14ac:dyDescent="0.25">
      <c r="A309" s="94" t="s">
        <v>3180</v>
      </c>
      <c r="B309" s="94" t="s">
        <v>11109</v>
      </c>
      <c r="C309" s="7" t="str">
        <f t="shared" si="8"/>
        <v>Formula</v>
      </c>
      <c r="D309" s="94" t="s">
        <v>11108</v>
      </c>
      <c r="E309" s="94" t="s">
        <v>11107</v>
      </c>
      <c r="F309" s="93">
        <v>28</v>
      </c>
      <c r="G309" s="77">
        <f t="shared" si="9"/>
        <v>28</v>
      </c>
    </row>
    <row r="310" spans="1:7" ht="21" x14ac:dyDescent="0.25">
      <c r="A310" s="92" t="s">
        <v>3181</v>
      </c>
      <c r="B310" s="92" t="s">
        <v>11106</v>
      </c>
      <c r="C310" s="7" t="str">
        <f t="shared" si="8"/>
        <v>Formula</v>
      </c>
      <c r="D310" s="92" t="s">
        <v>11105</v>
      </c>
      <c r="E310" s="92" t="s">
        <v>11104</v>
      </c>
      <c r="F310" s="91">
        <v>18</v>
      </c>
      <c r="G310" s="77">
        <f t="shared" si="9"/>
        <v>18</v>
      </c>
    </row>
    <row r="311" spans="1:7" ht="21" x14ac:dyDescent="0.25">
      <c r="A311" s="94" t="s">
        <v>3182</v>
      </c>
      <c r="B311" s="94" t="s">
        <v>11103</v>
      </c>
      <c r="C311" s="7" t="str">
        <f t="shared" si="8"/>
        <v>Formula</v>
      </c>
      <c r="D311" s="94" t="s">
        <v>10165</v>
      </c>
      <c r="E311" s="94" t="s">
        <v>11102</v>
      </c>
      <c r="F311" s="93">
        <v>49</v>
      </c>
      <c r="G311" s="77">
        <f t="shared" si="9"/>
        <v>49</v>
      </c>
    </row>
    <row r="312" spans="1:7" ht="21" x14ac:dyDescent="0.25">
      <c r="A312" s="92" t="s">
        <v>3183</v>
      </c>
      <c r="B312" s="92" t="s">
        <v>11101</v>
      </c>
      <c r="C312" s="7" t="str">
        <f t="shared" si="8"/>
        <v>Formula</v>
      </c>
      <c r="D312" s="92" t="s">
        <v>11100</v>
      </c>
      <c r="E312" s="92" t="s">
        <v>11099</v>
      </c>
      <c r="F312" s="91">
        <v>18</v>
      </c>
      <c r="G312" s="77">
        <f t="shared" si="9"/>
        <v>18</v>
      </c>
    </row>
    <row r="313" spans="1:7" ht="21" x14ac:dyDescent="0.25">
      <c r="A313" s="94" t="s">
        <v>3184</v>
      </c>
      <c r="B313" s="94" t="s">
        <v>11098</v>
      </c>
      <c r="C313" s="7" t="str">
        <f t="shared" si="8"/>
        <v>Formula</v>
      </c>
      <c r="D313" s="94" t="s">
        <v>11097</v>
      </c>
      <c r="E313" s="94" t="s">
        <v>11096</v>
      </c>
      <c r="F313" s="93">
        <v>19</v>
      </c>
      <c r="G313" s="77">
        <f t="shared" si="9"/>
        <v>19</v>
      </c>
    </row>
    <row r="314" spans="1:7" ht="21" x14ac:dyDescent="0.25">
      <c r="A314" s="92" t="s">
        <v>3185</v>
      </c>
      <c r="B314" s="92" t="s">
        <v>11095</v>
      </c>
      <c r="C314" s="7" t="str">
        <f t="shared" si="8"/>
        <v>Formula</v>
      </c>
      <c r="D314" s="92" t="s">
        <v>11094</v>
      </c>
      <c r="E314" s="92" t="s">
        <v>11093</v>
      </c>
      <c r="F314" s="91">
        <v>20</v>
      </c>
      <c r="G314" s="77">
        <f t="shared" si="9"/>
        <v>20</v>
      </c>
    </row>
    <row r="315" spans="1:7" ht="21" x14ac:dyDescent="0.25">
      <c r="A315" s="94" t="s">
        <v>3186</v>
      </c>
      <c r="B315" s="94" t="s">
        <v>11092</v>
      </c>
      <c r="C315" s="7" t="str">
        <f t="shared" si="8"/>
        <v>Formula</v>
      </c>
      <c r="D315" s="94" t="s">
        <v>11091</v>
      </c>
      <c r="E315" s="94" t="s">
        <v>11090</v>
      </c>
      <c r="F315" s="93">
        <v>17</v>
      </c>
      <c r="G315" s="77">
        <f t="shared" si="9"/>
        <v>17</v>
      </c>
    </row>
    <row r="316" spans="1:7" ht="21" x14ac:dyDescent="0.25">
      <c r="A316" s="92" t="s">
        <v>3187</v>
      </c>
      <c r="B316" s="92" t="s">
        <v>11089</v>
      </c>
      <c r="C316" s="7" t="str">
        <f t="shared" si="8"/>
        <v>Formula</v>
      </c>
      <c r="D316" s="92" t="s">
        <v>11088</v>
      </c>
      <c r="E316" s="92" t="s">
        <v>11087</v>
      </c>
      <c r="F316" s="91">
        <v>20</v>
      </c>
      <c r="G316" s="77">
        <f t="shared" si="9"/>
        <v>20</v>
      </c>
    </row>
    <row r="317" spans="1:7" ht="21" x14ac:dyDescent="0.25">
      <c r="A317" s="94" t="s">
        <v>3188</v>
      </c>
      <c r="B317" s="94" t="s">
        <v>11086</v>
      </c>
      <c r="C317" s="7" t="str">
        <f t="shared" si="8"/>
        <v>Formula</v>
      </c>
      <c r="D317" s="94" t="s">
        <v>11085</v>
      </c>
      <c r="E317" s="94" t="s">
        <v>11084</v>
      </c>
      <c r="F317" s="93">
        <v>26</v>
      </c>
      <c r="G317" s="77">
        <f t="shared" si="9"/>
        <v>26</v>
      </c>
    </row>
    <row r="318" spans="1:7" ht="21" x14ac:dyDescent="0.25">
      <c r="A318" s="92" t="s">
        <v>3189</v>
      </c>
      <c r="B318" s="92" t="s">
        <v>11083</v>
      </c>
      <c r="C318" s="7" t="str">
        <f t="shared" si="8"/>
        <v>Formula</v>
      </c>
      <c r="D318" s="92" t="s">
        <v>11082</v>
      </c>
      <c r="E318" s="92" t="s">
        <v>11081</v>
      </c>
      <c r="F318" s="91">
        <v>20</v>
      </c>
      <c r="G318" s="77">
        <f t="shared" si="9"/>
        <v>20</v>
      </c>
    </row>
    <row r="319" spans="1:7" ht="21" x14ac:dyDescent="0.25">
      <c r="A319" s="94" t="s">
        <v>3190</v>
      </c>
      <c r="B319" s="94" t="s">
        <v>11080</v>
      </c>
      <c r="C319" s="7" t="str">
        <f t="shared" si="8"/>
        <v>Formula</v>
      </c>
      <c r="D319" s="94" t="s">
        <v>11079</v>
      </c>
      <c r="E319" s="94" t="s">
        <v>11078</v>
      </c>
      <c r="F319" s="93">
        <v>60</v>
      </c>
      <c r="G319" s="77">
        <f t="shared" si="9"/>
        <v>60</v>
      </c>
    </row>
    <row r="320" spans="1:7" ht="21" x14ac:dyDescent="0.25">
      <c r="A320" s="92" t="s">
        <v>3191</v>
      </c>
      <c r="B320" s="92" t="s">
        <v>11077</v>
      </c>
      <c r="C320" s="7" t="str">
        <f t="shared" si="8"/>
        <v>Formula</v>
      </c>
      <c r="D320" s="92" t="s">
        <v>11076</v>
      </c>
      <c r="E320" s="92" t="s">
        <v>11075</v>
      </c>
      <c r="F320" s="91">
        <v>23</v>
      </c>
      <c r="G320" s="77">
        <f t="shared" si="9"/>
        <v>23</v>
      </c>
    </row>
    <row r="321" spans="1:7" ht="21" x14ac:dyDescent="0.25">
      <c r="A321" s="94" t="s">
        <v>3192</v>
      </c>
      <c r="B321" s="94" t="s">
        <v>11074</v>
      </c>
      <c r="C321" s="7" t="str">
        <f t="shared" si="8"/>
        <v>Formula</v>
      </c>
      <c r="D321" s="94" t="s">
        <v>11073</v>
      </c>
      <c r="E321" s="94" t="s">
        <v>11072</v>
      </c>
      <c r="F321" s="93">
        <v>18</v>
      </c>
      <c r="G321" s="77">
        <f t="shared" si="9"/>
        <v>18</v>
      </c>
    </row>
    <row r="322" spans="1:7" ht="21" x14ac:dyDescent="0.25">
      <c r="A322" s="92" t="s">
        <v>3193</v>
      </c>
      <c r="B322" s="92" t="s">
        <v>11071</v>
      </c>
      <c r="C322" s="7" t="str">
        <f t="shared" si="8"/>
        <v>Formula</v>
      </c>
      <c r="D322" s="92" t="s">
        <v>11070</v>
      </c>
      <c r="E322" s="92" t="s">
        <v>11069</v>
      </c>
      <c r="F322" s="91">
        <v>18</v>
      </c>
      <c r="G322" s="77">
        <f t="shared" si="9"/>
        <v>18</v>
      </c>
    </row>
    <row r="323" spans="1:7" ht="21" x14ac:dyDescent="0.25">
      <c r="A323" s="94" t="s">
        <v>3194</v>
      </c>
      <c r="B323" s="94" t="s">
        <v>11068</v>
      </c>
      <c r="C323" s="7" t="str">
        <f t="shared" ref="C323:C386" si="10">IF(ISTEXT(VLOOKUP(B323,$I$3:$I$12,1,FALSE)),"Alt sub","Formula")</f>
        <v>Formula</v>
      </c>
      <c r="D323" s="94" t="s">
        <v>11067</v>
      </c>
      <c r="E323" s="94" t="s">
        <v>11066</v>
      </c>
      <c r="F323" s="93">
        <v>162</v>
      </c>
      <c r="G323" s="77">
        <f t="shared" ref="G323:G386" si="11">SUMIF(B:B,B323,F:F)</f>
        <v>162</v>
      </c>
    </row>
    <row r="324" spans="1:7" ht="21" x14ac:dyDescent="0.25">
      <c r="A324" s="92" t="s">
        <v>3195</v>
      </c>
      <c r="B324" s="92" t="s">
        <v>11065</v>
      </c>
      <c r="C324" s="7" t="str">
        <f t="shared" si="10"/>
        <v>Formula</v>
      </c>
      <c r="D324" s="92" t="s">
        <v>11064</v>
      </c>
      <c r="E324" s="92" t="s">
        <v>11063</v>
      </c>
      <c r="F324" s="91">
        <v>16</v>
      </c>
      <c r="G324" s="77">
        <f t="shared" si="11"/>
        <v>16</v>
      </c>
    </row>
    <row r="325" spans="1:7" ht="21" x14ac:dyDescent="0.25">
      <c r="A325" s="94" t="s">
        <v>3196</v>
      </c>
      <c r="B325" s="94" t="s">
        <v>11062</v>
      </c>
      <c r="C325" s="7" t="str">
        <f t="shared" si="10"/>
        <v>Formula</v>
      </c>
      <c r="D325" s="94" t="s">
        <v>11061</v>
      </c>
      <c r="E325" s="94" t="s">
        <v>11060</v>
      </c>
      <c r="F325" s="93">
        <v>40</v>
      </c>
      <c r="G325" s="77">
        <f t="shared" si="11"/>
        <v>40</v>
      </c>
    </row>
    <row r="326" spans="1:7" ht="21" x14ac:dyDescent="0.25">
      <c r="A326" s="92" t="s">
        <v>3197</v>
      </c>
      <c r="B326" s="92" t="s">
        <v>11059</v>
      </c>
      <c r="C326" s="7" t="str">
        <f t="shared" si="10"/>
        <v>Formula</v>
      </c>
      <c r="D326" s="92" t="s">
        <v>11058</v>
      </c>
      <c r="E326" s="92" t="s">
        <v>11058</v>
      </c>
      <c r="F326" s="91">
        <v>19</v>
      </c>
      <c r="G326" s="77">
        <f t="shared" si="11"/>
        <v>19</v>
      </c>
    </row>
    <row r="327" spans="1:7" ht="21" x14ac:dyDescent="0.25">
      <c r="A327" s="94" t="s">
        <v>3198</v>
      </c>
      <c r="B327" s="94" t="s">
        <v>11057</v>
      </c>
      <c r="C327" s="7" t="str">
        <f t="shared" si="10"/>
        <v>Formula</v>
      </c>
      <c r="D327" s="94" t="s">
        <v>11056</v>
      </c>
      <c r="E327" s="94" t="s">
        <v>11055</v>
      </c>
      <c r="F327" s="93">
        <v>20</v>
      </c>
      <c r="G327" s="77">
        <f t="shared" si="11"/>
        <v>20</v>
      </c>
    </row>
    <row r="328" spans="1:7" ht="21" x14ac:dyDescent="0.25">
      <c r="A328" s="92" t="s">
        <v>3199</v>
      </c>
      <c r="B328" s="92" t="s">
        <v>11054</v>
      </c>
      <c r="C328" s="7" t="str">
        <f t="shared" si="10"/>
        <v>Formula</v>
      </c>
      <c r="D328" s="92" t="s">
        <v>11053</v>
      </c>
      <c r="E328" s="92" t="s">
        <v>11052</v>
      </c>
      <c r="F328" s="91">
        <v>17</v>
      </c>
      <c r="G328" s="77">
        <f t="shared" si="11"/>
        <v>17</v>
      </c>
    </row>
    <row r="329" spans="1:7" ht="21" x14ac:dyDescent="0.25">
      <c r="A329" s="94" t="s">
        <v>3200</v>
      </c>
      <c r="B329" s="94" t="s">
        <v>11051</v>
      </c>
      <c r="C329" s="7" t="str">
        <f t="shared" si="10"/>
        <v>Formula</v>
      </c>
      <c r="D329" s="94" t="s">
        <v>11050</v>
      </c>
      <c r="E329" s="94" t="s">
        <v>11049</v>
      </c>
      <c r="F329" s="93">
        <v>38</v>
      </c>
      <c r="G329" s="77">
        <f t="shared" si="11"/>
        <v>38</v>
      </c>
    </row>
    <row r="330" spans="1:7" ht="21" x14ac:dyDescent="0.25">
      <c r="A330" s="92" t="s">
        <v>3201</v>
      </c>
      <c r="B330" s="92" t="s">
        <v>11048</v>
      </c>
      <c r="C330" s="7" t="str">
        <f t="shared" si="10"/>
        <v>Formula</v>
      </c>
      <c r="D330" s="92" t="s">
        <v>11047</v>
      </c>
      <c r="E330" s="92" t="s">
        <v>11046</v>
      </c>
      <c r="F330" s="91">
        <v>19</v>
      </c>
      <c r="G330" s="77">
        <f t="shared" si="11"/>
        <v>19</v>
      </c>
    </row>
    <row r="331" spans="1:7" ht="21" x14ac:dyDescent="0.25">
      <c r="A331" s="94" t="s">
        <v>3202</v>
      </c>
      <c r="B331" s="94" t="s">
        <v>11045</v>
      </c>
      <c r="C331" s="7" t="str">
        <f t="shared" si="10"/>
        <v>Formula</v>
      </c>
      <c r="D331" s="94" t="s">
        <v>11044</v>
      </c>
      <c r="E331" s="94" t="s">
        <v>8766</v>
      </c>
      <c r="F331" s="93">
        <v>100</v>
      </c>
      <c r="G331" s="77">
        <f t="shared" si="11"/>
        <v>100</v>
      </c>
    </row>
    <row r="332" spans="1:7" ht="21" x14ac:dyDescent="0.25">
      <c r="A332" s="92" t="s">
        <v>3203</v>
      </c>
      <c r="B332" s="92" t="s">
        <v>11043</v>
      </c>
      <c r="C332" s="7" t="str">
        <f t="shared" si="10"/>
        <v>Formula</v>
      </c>
      <c r="D332" s="92" t="s">
        <v>11042</v>
      </c>
      <c r="E332" s="92" t="s">
        <v>11041</v>
      </c>
      <c r="F332" s="91">
        <v>20</v>
      </c>
      <c r="G332" s="77">
        <f t="shared" si="11"/>
        <v>20</v>
      </c>
    </row>
    <row r="333" spans="1:7" ht="21" x14ac:dyDescent="0.25">
      <c r="A333" s="94" t="s">
        <v>3204</v>
      </c>
      <c r="B333" s="94" t="s">
        <v>11040</v>
      </c>
      <c r="C333" s="7" t="str">
        <f t="shared" si="10"/>
        <v>Formula</v>
      </c>
      <c r="D333" s="94" t="s">
        <v>11039</v>
      </c>
      <c r="E333" s="94" t="s">
        <v>11038</v>
      </c>
      <c r="F333" s="93">
        <v>75</v>
      </c>
      <c r="G333" s="77">
        <f t="shared" si="11"/>
        <v>75</v>
      </c>
    </row>
    <row r="334" spans="1:7" ht="21" x14ac:dyDescent="0.25">
      <c r="A334" s="92" t="s">
        <v>3205</v>
      </c>
      <c r="B334" s="92" t="s">
        <v>11037</v>
      </c>
      <c r="C334" s="7" t="str">
        <f t="shared" si="10"/>
        <v>Formula</v>
      </c>
      <c r="D334" s="92" t="s">
        <v>7048</v>
      </c>
      <c r="E334" s="92" t="s">
        <v>11036</v>
      </c>
      <c r="F334" s="91">
        <v>80</v>
      </c>
      <c r="G334" s="77">
        <f t="shared" si="11"/>
        <v>80</v>
      </c>
    </row>
    <row r="335" spans="1:7" ht="21" x14ac:dyDescent="0.25">
      <c r="A335" s="94" t="s">
        <v>3206</v>
      </c>
      <c r="B335" s="94" t="s">
        <v>11035</v>
      </c>
      <c r="C335" s="7" t="str">
        <f t="shared" si="10"/>
        <v>Formula</v>
      </c>
      <c r="D335" s="94" t="s">
        <v>11034</v>
      </c>
      <c r="E335" s="94" t="s">
        <v>11033</v>
      </c>
      <c r="F335" s="93">
        <v>20</v>
      </c>
      <c r="G335" s="77">
        <f t="shared" si="11"/>
        <v>20</v>
      </c>
    </row>
    <row r="336" spans="1:7" ht="21" x14ac:dyDescent="0.25">
      <c r="A336" s="92" t="s">
        <v>3207</v>
      </c>
      <c r="B336" s="92" t="s">
        <v>11032</v>
      </c>
      <c r="C336" s="7" t="str">
        <f t="shared" si="10"/>
        <v>Formula</v>
      </c>
      <c r="D336" s="92" t="s">
        <v>11031</v>
      </c>
      <c r="E336" s="92" t="s">
        <v>11030</v>
      </c>
      <c r="F336" s="91">
        <v>23</v>
      </c>
      <c r="G336" s="77">
        <f t="shared" si="11"/>
        <v>23</v>
      </c>
    </row>
    <row r="337" spans="1:7" ht="21" x14ac:dyDescent="0.25">
      <c r="A337" s="94" t="s">
        <v>3208</v>
      </c>
      <c r="B337" s="94" t="s">
        <v>11029</v>
      </c>
      <c r="C337" s="7" t="str">
        <f t="shared" si="10"/>
        <v>Formula</v>
      </c>
      <c r="D337" s="94" t="s">
        <v>11028</v>
      </c>
      <c r="E337" s="94" t="s">
        <v>11027</v>
      </c>
      <c r="F337" s="93">
        <v>24</v>
      </c>
      <c r="G337" s="77">
        <f t="shared" si="11"/>
        <v>24</v>
      </c>
    </row>
    <row r="338" spans="1:7" ht="21" x14ac:dyDescent="0.25">
      <c r="A338" s="92" t="s">
        <v>3209</v>
      </c>
      <c r="B338" s="92" t="s">
        <v>11026</v>
      </c>
      <c r="C338" s="7" t="str">
        <f t="shared" si="10"/>
        <v>Formula</v>
      </c>
      <c r="D338" s="92" t="s">
        <v>11025</v>
      </c>
      <c r="E338" s="92" t="s">
        <v>11024</v>
      </c>
      <c r="F338" s="91">
        <v>18</v>
      </c>
      <c r="G338" s="77">
        <f t="shared" si="11"/>
        <v>18</v>
      </c>
    </row>
    <row r="339" spans="1:7" ht="21" x14ac:dyDescent="0.25">
      <c r="A339" s="94" t="s">
        <v>3210</v>
      </c>
      <c r="B339" s="94" t="s">
        <v>11023</v>
      </c>
      <c r="C339" s="7" t="str">
        <f t="shared" si="10"/>
        <v>Formula</v>
      </c>
      <c r="D339" s="94" t="s">
        <v>11022</v>
      </c>
      <c r="E339" s="94" t="s">
        <v>11021</v>
      </c>
      <c r="F339" s="93">
        <v>245</v>
      </c>
      <c r="G339" s="77">
        <f t="shared" si="11"/>
        <v>245</v>
      </c>
    </row>
    <row r="340" spans="1:7" ht="21" x14ac:dyDescent="0.25">
      <c r="A340" s="92" t="s">
        <v>3211</v>
      </c>
      <c r="B340" s="92" t="s">
        <v>11020</v>
      </c>
      <c r="C340" s="7" t="str">
        <f t="shared" si="10"/>
        <v>Formula</v>
      </c>
      <c r="D340" s="92" t="s">
        <v>11019</v>
      </c>
      <c r="E340" s="92" t="s">
        <v>11018</v>
      </c>
      <c r="F340" s="91">
        <v>18</v>
      </c>
      <c r="G340" s="77">
        <f t="shared" si="11"/>
        <v>18</v>
      </c>
    </row>
    <row r="341" spans="1:7" ht="21" x14ac:dyDescent="0.25">
      <c r="A341" s="94" t="s">
        <v>3212</v>
      </c>
      <c r="B341" s="94" t="s">
        <v>11017</v>
      </c>
      <c r="C341" s="7" t="str">
        <f t="shared" si="10"/>
        <v>Formula</v>
      </c>
      <c r="D341" s="94" t="s">
        <v>11016</v>
      </c>
      <c r="E341" s="94" t="s">
        <v>11015</v>
      </c>
      <c r="F341" s="93">
        <v>15</v>
      </c>
      <c r="G341" s="77">
        <f t="shared" si="11"/>
        <v>15</v>
      </c>
    </row>
    <row r="342" spans="1:7" ht="21" x14ac:dyDescent="0.25">
      <c r="A342" s="92" t="s">
        <v>3213</v>
      </c>
      <c r="B342" s="92" t="s">
        <v>11014</v>
      </c>
      <c r="C342" s="7" t="str">
        <f t="shared" si="10"/>
        <v>Formula</v>
      </c>
      <c r="D342" s="92" t="s">
        <v>11013</v>
      </c>
      <c r="E342" s="92" t="s">
        <v>11012</v>
      </c>
      <c r="F342" s="91">
        <v>23</v>
      </c>
      <c r="G342" s="77">
        <f t="shared" si="11"/>
        <v>23</v>
      </c>
    </row>
    <row r="343" spans="1:7" ht="21" x14ac:dyDescent="0.25">
      <c r="A343" s="94" t="s">
        <v>3214</v>
      </c>
      <c r="B343" s="94" t="s">
        <v>11011</v>
      </c>
      <c r="C343" s="7" t="str">
        <f t="shared" si="10"/>
        <v>Formula</v>
      </c>
      <c r="D343" s="94" t="s">
        <v>11010</v>
      </c>
      <c r="E343" s="94" t="s">
        <v>11009</v>
      </c>
      <c r="F343" s="93">
        <v>84</v>
      </c>
      <c r="G343" s="77">
        <f t="shared" si="11"/>
        <v>84</v>
      </c>
    </row>
    <row r="344" spans="1:7" ht="21" x14ac:dyDescent="0.25">
      <c r="A344" s="92" t="s">
        <v>3215</v>
      </c>
      <c r="B344" s="92" t="s">
        <v>11008</v>
      </c>
      <c r="C344" s="7" t="str">
        <f t="shared" si="10"/>
        <v>Formula</v>
      </c>
      <c r="D344" s="92" t="s">
        <v>11007</v>
      </c>
      <c r="E344" s="92" t="s">
        <v>11006</v>
      </c>
      <c r="F344" s="91">
        <v>17</v>
      </c>
      <c r="G344" s="77">
        <f t="shared" si="11"/>
        <v>17</v>
      </c>
    </row>
    <row r="345" spans="1:7" ht="21" x14ac:dyDescent="0.25">
      <c r="A345" s="94" t="s">
        <v>3216</v>
      </c>
      <c r="B345" s="94" t="s">
        <v>11005</v>
      </c>
      <c r="C345" s="7" t="str">
        <f t="shared" si="10"/>
        <v>Formula</v>
      </c>
      <c r="D345" s="94" t="s">
        <v>11004</v>
      </c>
      <c r="E345" s="94" t="s">
        <v>11003</v>
      </c>
      <c r="F345" s="93">
        <v>25</v>
      </c>
      <c r="G345" s="77">
        <f t="shared" si="11"/>
        <v>25</v>
      </c>
    </row>
    <row r="346" spans="1:7" ht="21" x14ac:dyDescent="0.25">
      <c r="A346" s="92" t="s">
        <v>3217</v>
      </c>
      <c r="B346" s="92" t="s">
        <v>11002</v>
      </c>
      <c r="C346" s="7" t="str">
        <f t="shared" si="10"/>
        <v>Formula</v>
      </c>
      <c r="D346" s="92" t="s">
        <v>11001</v>
      </c>
      <c r="E346" s="92" t="s">
        <v>11000</v>
      </c>
      <c r="F346" s="91">
        <v>19</v>
      </c>
      <c r="G346" s="77">
        <f t="shared" si="11"/>
        <v>19</v>
      </c>
    </row>
    <row r="347" spans="1:7" ht="21" x14ac:dyDescent="0.25">
      <c r="A347" s="94" t="s">
        <v>3218</v>
      </c>
      <c r="B347" s="94" t="s">
        <v>10999</v>
      </c>
      <c r="C347" s="7" t="str">
        <f t="shared" si="10"/>
        <v>Formula</v>
      </c>
      <c r="D347" s="94" t="s">
        <v>10998</v>
      </c>
      <c r="E347" s="94" t="s">
        <v>10997</v>
      </c>
      <c r="F347" s="93">
        <v>35</v>
      </c>
      <c r="G347" s="77">
        <f t="shared" si="11"/>
        <v>35</v>
      </c>
    </row>
    <row r="348" spans="1:7" ht="21" x14ac:dyDescent="0.25">
      <c r="A348" s="92" t="s">
        <v>3219</v>
      </c>
      <c r="B348" s="92" t="s">
        <v>10996</v>
      </c>
      <c r="C348" s="7" t="str">
        <f t="shared" si="10"/>
        <v>Formula</v>
      </c>
      <c r="D348" s="92" t="s">
        <v>18242</v>
      </c>
      <c r="E348" s="92" t="s">
        <v>10995</v>
      </c>
      <c r="F348" s="91">
        <v>40</v>
      </c>
      <c r="G348" s="77">
        <f t="shared" si="11"/>
        <v>40</v>
      </c>
    </row>
    <row r="349" spans="1:7" ht="21" x14ac:dyDescent="0.25">
      <c r="A349" s="94" t="s">
        <v>3220</v>
      </c>
      <c r="B349" s="94" t="s">
        <v>10994</v>
      </c>
      <c r="C349" s="7" t="str">
        <f t="shared" si="10"/>
        <v>Formula</v>
      </c>
      <c r="D349" s="94" t="s">
        <v>10993</v>
      </c>
      <c r="E349" s="94" t="s">
        <v>10992</v>
      </c>
      <c r="F349" s="93">
        <v>20</v>
      </c>
      <c r="G349" s="77">
        <f t="shared" si="11"/>
        <v>20</v>
      </c>
    </row>
    <row r="350" spans="1:7" ht="21" x14ac:dyDescent="0.25">
      <c r="A350" s="92" t="s">
        <v>3221</v>
      </c>
      <c r="B350" s="92" t="s">
        <v>10991</v>
      </c>
      <c r="C350" s="7" t="str">
        <f t="shared" si="10"/>
        <v>Formula</v>
      </c>
      <c r="D350" s="92" t="s">
        <v>10990</v>
      </c>
      <c r="E350" s="92" t="s">
        <v>10989</v>
      </c>
      <c r="F350" s="91">
        <v>30</v>
      </c>
      <c r="G350" s="77">
        <f t="shared" si="11"/>
        <v>30</v>
      </c>
    </row>
    <row r="351" spans="1:7" ht="21" x14ac:dyDescent="0.25">
      <c r="A351" s="94" t="s">
        <v>3222</v>
      </c>
      <c r="B351" s="94" t="s">
        <v>10988</v>
      </c>
      <c r="C351" s="7" t="str">
        <f t="shared" si="10"/>
        <v>Formula</v>
      </c>
      <c r="D351" s="94" t="s">
        <v>10987</v>
      </c>
      <c r="E351" s="94" t="s">
        <v>10986</v>
      </c>
      <c r="F351" s="93">
        <v>85</v>
      </c>
      <c r="G351" s="77">
        <f t="shared" si="11"/>
        <v>85</v>
      </c>
    </row>
    <row r="352" spans="1:7" ht="21" x14ac:dyDescent="0.25">
      <c r="A352" s="92" t="s">
        <v>3223</v>
      </c>
      <c r="B352" s="92" t="s">
        <v>10985</v>
      </c>
      <c r="C352" s="7" t="str">
        <f t="shared" si="10"/>
        <v>Formula</v>
      </c>
      <c r="D352" s="92" t="s">
        <v>10984</v>
      </c>
      <c r="E352" s="92" t="s">
        <v>10983</v>
      </c>
      <c r="F352" s="91">
        <v>68</v>
      </c>
      <c r="G352" s="77">
        <f t="shared" si="11"/>
        <v>68</v>
      </c>
    </row>
    <row r="353" spans="1:7" ht="21" x14ac:dyDescent="0.25">
      <c r="A353" s="94" t="s">
        <v>3224</v>
      </c>
      <c r="B353" s="94" t="s">
        <v>10982</v>
      </c>
      <c r="C353" s="7" t="str">
        <f t="shared" si="10"/>
        <v>Formula</v>
      </c>
      <c r="D353" s="94" t="s">
        <v>10981</v>
      </c>
      <c r="E353" s="94" t="s">
        <v>10980</v>
      </c>
      <c r="F353" s="93">
        <v>30</v>
      </c>
      <c r="G353" s="77">
        <f t="shared" si="11"/>
        <v>30</v>
      </c>
    </row>
    <row r="354" spans="1:7" ht="21" x14ac:dyDescent="0.25">
      <c r="A354" s="92" t="s">
        <v>3225</v>
      </c>
      <c r="B354" s="92" t="s">
        <v>10978</v>
      </c>
      <c r="C354" s="7" t="str">
        <f t="shared" si="10"/>
        <v>Formula</v>
      </c>
      <c r="D354" s="92" t="s">
        <v>10977</v>
      </c>
      <c r="E354" s="92" t="s">
        <v>10979</v>
      </c>
      <c r="F354" s="91">
        <v>100</v>
      </c>
      <c r="G354" s="77">
        <f t="shared" si="11"/>
        <v>250</v>
      </c>
    </row>
    <row r="355" spans="1:7" ht="21" x14ac:dyDescent="0.25">
      <c r="A355" s="94" t="s">
        <v>3226</v>
      </c>
      <c r="B355" s="94" t="s">
        <v>10978</v>
      </c>
      <c r="C355" s="7" t="str">
        <f t="shared" si="10"/>
        <v>Formula</v>
      </c>
      <c r="D355" s="94" t="s">
        <v>10977</v>
      </c>
      <c r="E355" s="94" t="s">
        <v>6129</v>
      </c>
      <c r="F355" s="93">
        <v>150</v>
      </c>
      <c r="G355" s="77">
        <f t="shared" si="11"/>
        <v>250</v>
      </c>
    </row>
    <row r="356" spans="1:7" ht="21" x14ac:dyDescent="0.25">
      <c r="A356" s="92" t="s">
        <v>3227</v>
      </c>
      <c r="B356" s="92" t="s">
        <v>10976</v>
      </c>
      <c r="C356" s="7" t="str">
        <f t="shared" si="10"/>
        <v>Formula</v>
      </c>
      <c r="D356" s="92" t="s">
        <v>10975</v>
      </c>
      <c r="E356" s="92" t="s">
        <v>10974</v>
      </c>
      <c r="F356" s="91">
        <v>20</v>
      </c>
      <c r="G356" s="77">
        <f t="shared" si="11"/>
        <v>20</v>
      </c>
    </row>
    <row r="357" spans="1:7" ht="21" x14ac:dyDescent="0.25">
      <c r="A357" s="94" t="s">
        <v>3228</v>
      </c>
      <c r="B357" s="94" t="s">
        <v>10973</v>
      </c>
      <c r="C357" s="7" t="str">
        <f t="shared" si="10"/>
        <v>Formula</v>
      </c>
      <c r="D357" s="94" t="s">
        <v>10972</v>
      </c>
      <c r="E357" s="94" t="s">
        <v>10971</v>
      </c>
      <c r="F357" s="93">
        <v>59</v>
      </c>
      <c r="G357" s="77">
        <f t="shared" si="11"/>
        <v>59</v>
      </c>
    </row>
    <row r="358" spans="1:7" ht="21" x14ac:dyDescent="0.25">
      <c r="A358" s="92" t="s">
        <v>3229</v>
      </c>
      <c r="B358" s="92" t="s">
        <v>10970</v>
      </c>
      <c r="C358" s="7" t="str">
        <f t="shared" si="10"/>
        <v>Formula</v>
      </c>
      <c r="D358" s="92" t="s">
        <v>10969</v>
      </c>
      <c r="E358" s="92" t="s">
        <v>10968</v>
      </c>
      <c r="F358" s="91">
        <v>78</v>
      </c>
      <c r="G358" s="77">
        <f t="shared" si="11"/>
        <v>78</v>
      </c>
    </row>
    <row r="359" spans="1:7" ht="21" x14ac:dyDescent="0.25">
      <c r="A359" s="94" t="s">
        <v>3230</v>
      </c>
      <c r="B359" s="94" t="s">
        <v>10967</v>
      </c>
      <c r="C359" s="7" t="str">
        <f t="shared" si="10"/>
        <v>Formula</v>
      </c>
      <c r="D359" s="94" t="s">
        <v>10966</v>
      </c>
      <c r="E359" s="94" t="s">
        <v>10963</v>
      </c>
      <c r="F359" s="93">
        <v>49</v>
      </c>
      <c r="G359" s="77">
        <f t="shared" si="11"/>
        <v>49</v>
      </c>
    </row>
    <row r="360" spans="1:7" ht="21" x14ac:dyDescent="0.25">
      <c r="A360" s="92" t="s">
        <v>2636</v>
      </c>
      <c r="B360" s="92" t="s">
        <v>12162</v>
      </c>
      <c r="C360" s="7" t="str">
        <f t="shared" si="10"/>
        <v>Formula</v>
      </c>
      <c r="D360" s="92" t="s">
        <v>12161</v>
      </c>
      <c r="E360" s="92" t="s">
        <v>12190</v>
      </c>
      <c r="F360" s="91">
        <v>358</v>
      </c>
      <c r="G360" s="77">
        <f t="shared" si="11"/>
        <v>2790</v>
      </c>
    </row>
    <row r="361" spans="1:7" ht="21" x14ac:dyDescent="0.25">
      <c r="A361" s="94" t="s">
        <v>2637</v>
      </c>
      <c r="B361" s="94" t="s">
        <v>12162</v>
      </c>
      <c r="C361" s="7" t="str">
        <f t="shared" si="10"/>
        <v>Formula</v>
      </c>
      <c r="D361" s="94" t="s">
        <v>12161</v>
      </c>
      <c r="E361" s="94" t="s">
        <v>12189</v>
      </c>
      <c r="F361" s="93">
        <v>126</v>
      </c>
      <c r="G361" s="77">
        <f t="shared" si="11"/>
        <v>2790</v>
      </c>
    </row>
    <row r="362" spans="1:7" ht="21" x14ac:dyDescent="0.25">
      <c r="A362" s="92" t="s">
        <v>2638</v>
      </c>
      <c r="B362" s="92" t="s">
        <v>12162</v>
      </c>
      <c r="C362" s="7" t="str">
        <f t="shared" si="10"/>
        <v>Formula</v>
      </c>
      <c r="D362" s="92" t="s">
        <v>12161</v>
      </c>
      <c r="E362" s="92" t="s">
        <v>12188</v>
      </c>
      <c r="F362" s="91">
        <v>108</v>
      </c>
      <c r="G362" s="77">
        <f t="shared" si="11"/>
        <v>2790</v>
      </c>
    </row>
    <row r="363" spans="1:7" ht="21" x14ac:dyDescent="0.25">
      <c r="A363" s="94" t="s">
        <v>2639</v>
      </c>
      <c r="B363" s="94" t="s">
        <v>12162</v>
      </c>
      <c r="C363" s="7" t="str">
        <f t="shared" si="10"/>
        <v>Formula</v>
      </c>
      <c r="D363" s="94" t="s">
        <v>12161</v>
      </c>
      <c r="E363" s="94" t="s">
        <v>12187</v>
      </c>
      <c r="F363" s="93">
        <v>99</v>
      </c>
      <c r="G363" s="77">
        <f t="shared" si="11"/>
        <v>2790</v>
      </c>
    </row>
    <row r="364" spans="1:7" ht="21" x14ac:dyDescent="0.25">
      <c r="A364" s="92" t="s">
        <v>2640</v>
      </c>
      <c r="B364" s="92" t="s">
        <v>12162</v>
      </c>
      <c r="C364" s="7" t="str">
        <f t="shared" si="10"/>
        <v>Formula</v>
      </c>
      <c r="D364" s="92" t="s">
        <v>12161</v>
      </c>
      <c r="E364" s="92" t="s">
        <v>7543</v>
      </c>
      <c r="F364" s="91">
        <v>295</v>
      </c>
      <c r="G364" s="77">
        <f t="shared" si="11"/>
        <v>2790</v>
      </c>
    </row>
    <row r="365" spans="1:7" ht="21" x14ac:dyDescent="0.25">
      <c r="A365" s="94" t="s">
        <v>2641</v>
      </c>
      <c r="B365" s="94" t="s">
        <v>12162</v>
      </c>
      <c r="C365" s="7" t="str">
        <f t="shared" si="10"/>
        <v>Formula</v>
      </c>
      <c r="D365" s="94" t="s">
        <v>12161</v>
      </c>
      <c r="E365" s="94" t="s">
        <v>12186</v>
      </c>
      <c r="F365" s="93">
        <v>121</v>
      </c>
      <c r="G365" s="77">
        <f t="shared" si="11"/>
        <v>2790</v>
      </c>
    </row>
    <row r="366" spans="1:7" ht="21" x14ac:dyDescent="0.25">
      <c r="A366" s="92" t="s">
        <v>2642</v>
      </c>
      <c r="B366" s="92" t="s">
        <v>12162</v>
      </c>
      <c r="C366" s="7" t="str">
        <f t="shared" si="10"/>
        <v>Formula</v>
      </c>
      <c r="D366" s="92" t="s">
        <v>12161</v>
      </c>
      <c r="E366" s="92" t="s">
        <v>12185</v>
      </c>
      <c r="F366" s="91">
        <v>148</v>
      </c>
      <c r="G366" s="77">
        <f t="shared" si="11"/>
        <v>2790</v>
      </c>
    </row>
    <row r="367" spans="1:7" ht="21" x14ac:dyDescent="0.25">
      <c r="A367" s="94" t="s">
        <v>2643</v>
      </c>
      <c r="B367" s="94" t="s">
        <v>12162</v>
      </c>
      <c r="C367" s="7" t="str">
        <f t="shared" si="10"/>
        <v>Formula</v>
      </c>
      <c r="D367" s="94" t="s">
        <v>12161</v>
      </c>
      <c r="E367" s="94" t="s">
        <v>12184</v>
      </c>
      <c r="F367" s="93">
        <v>78</v>
      </c>
      <c r="G367" s="77">
        <f t="shared" si="11"/>
        <v>2790</v>
      </c>
    </row>
    <row r="368" spans="1:7" ht="21" x14ac:dyDescent="0.25">
      <c r="A368" s="92" t="s">
        <v>2644</v>
      </c>
      <c r="B368" s="92" t="s">
        <v>12162</v>
      </c>
      <c r="C368" s="7" t="str">
        <f t="shared" si="10"/>
        <v>Formula</v>
      </c>
      <c r="D368" s="92" t="s">
        <v>12161</v>
      </c>
      <c r="E368" s="92" t="s">
        <v>12183</v>
      </c>
      <c r="F368" s="91">
        <v>143</v>
      </c>
      <c r="G368" s="77">
        <f t="shared" si="11"/>
        <v>2790</v>
      </c>
    </row>
    <row r="369" spans="1:7" ht="21" x14ac:dyDescent="0.25">
      <c r="A369" s="94" t="s">
        <v>2645</v>
      </c>
      <c r="B369" s="94" t="s">
        <v>12162</v>
      </c>
      <c r="C369" s="7" t="str">
        <f t="shared" si="10"/>
        <v>Formula</v>
      </c>
      <c r="D369" s="94" t="s">
        <v>12161</v>
      </c>
      <c r="E369" s="94" t="s">
        <v>12182</v>
      </c>
      <c r="F369" s="93">
        <v>128</v>
      </c>
      <c r="G369" s="77">
        <f t="shared" si="11"/>
        <v>2790</v>
      </c>
    </row>
    <row r="370" spans="1:7" ht="21" x14ac:dyDescent="0.25">
      <c r="A370" s="92" t="s">
        <v>2646</v>
      </c>
      <c r="B370" s="92" t="s">
        <v>12162</v>
      </c>
      <c r="C370" s="7" t="str">
        <f t="shared" si="10"/>
        <v>Formula</v>
      </c>
      <c r="D370" s="92" t="s">
        <v>12161</v>
      </c>
      <c r="E370" s="92" t="s">
        <v>12181</v>
      </c>
      <c r="F370" s="91">
        <v>93</v>
      </c>
      <c r="G370" s="77">
        <f t="shared" si="11"/>
        <v>2790</v>
      </c>
    </row>
    <row r="371" spans="1:7" ht="21" x14ac:dyDescent="0.25">
      <c r="A371" s="94" t="s">
        <v>2647</v>
      </c>
      <c r="B371" s="94" t="s">
        <v>12162</v>
      </c>
      <c r="C371" s="7" t="str">
        <f t="shared" si="10"/>
        <v>Formula</v>
      </c>
      <c r="D371" s="94" t="s">
        <v>12161</v>
      </c>
      <c r="E371" s="94" t="s">
        <v>12180</v>
      </c>
      <c r="F371" s="93">
        <v>64</v>
      </c>
      <c r="G371" s="77">
        <f t="shared" si="11"/>
        <v>2790</v>
      </c>
    </row>
    <row r="372" spans="1:7" ht="31.5" x14ac:dyDescent="0.25">
      <c r="A372" s="92" t="s">
        <v>2648</v>
      </c>
      <c r="B372" s="92" t="s">
        <v>12162</v>
      </c>
      <c r="C372" s="7" t="str">
        <f t="shared" si="10"/>
        <v>Formula</v>
      </c>
      <c r="D372" s="92" t="s">
        <v>12161</v>
      </c>
      <c r="E372" s="92" t="s">
        <v>12179</v>
      </c>
      <c r="F372" s="91">
        <v>65</v>
      </c>
      <c r="G372" s="77">
        <f t="shared" si="11"/>
        <v>2790</v>
      </c>
    </row>
    <row r="373" spans="1:7" ht="21" x14ac:dyDescent="0.25">
      <c r="A373" s="94" t="s">
        <v>2649</v>
      </c>
      <c r="B373" s="94" t="s">
        <v>12162</v>
      </c>
      <c r="C373" s="7" t="str">
        <f t="shared" si="10"/>
        <v>Formula</v>
      </c>
      <c r="D373" s="94" t="s">
        <v>12161</v>
      </c>
      <c r="E373" s="94" t="s">
        <v>12178</v>
      </c>
      <c r="F373" s="93">
        <v>36</v>
      </c>
      <c r="G373" s="77">
        <f t="shared" si="11"/>
        <v>2790</v>
      </c>
    </row>
    <row r="374" spans="1:7" ht="21" x14ac:dyDescent="0.25">
      <c r="A374" s="92" t="s">
        <v>2650</v>
      </c>
      <c r="B374" s="92" t="s">
        <v>12162</v>
      </c>
      <c r="C374" s="7" t="str">
        <f t="shared" si="10"/>
        <v>Formula</v>
      </c>
      <c r="D374" s="92" t="s">
        <v>12161</v>
      </c>
      <c r="E374" s="92" t="s">
        <v>12177</v>
      </c>
      <c r="F374" s="91">
        <v>40</v>
      </c>
      <c r="G374" s="77">
        <f t="shared" si="11"/>
        <v>2790</v>
      </c>
    </row>
    <row r="375" spans="1:7" ht="21" x14ac:dyDescent="0.25">
      <c r="A375" s="94" t="s">
        <v>2651</v>
      </c>
      <c r="B375" s="94" t="s">
        <v>12162</v>
      </c>
      <c r="C375" s="7" t="str">
        <f t="shared" si="10"/>
        <v>Formula</v>
      </c>
      <c r="D375" s="94" t="s">
        <v>12161</v>
      </c>
      <c r="E375" s="94" t="s">
        <v>12176</v>
      </c>
      <c r="F375" s="93">
        <v>44</v>
      </c>
      <c r="G375" s="77">
        <f t="shared" si="11"/>
        <v>2790</v>
      </c>
    </row>
    <row r="376" spans="1:7" ht="21" x14ac:dyDescent="0.25">
      <c r="A376" s="92" t="s">
        <v>2652</v>
      </c>
      <c r="B376" s="92" t="s">
        <v>12162</v>
      </c>
      <c r="C376" s="7" t="str">
        <f t="shared" si="10"/>
        <v>Formula</v>
      </c>
      <c r="D376" s="92" t="s">
        <v>12161</v>
      </c>
      <c r="E376" s="92" t="s">
        <v>12175</v>
      </c>
      <c r="F376" s="91">
        <v>62</v>
      </c>
      <c r="G376" s="77">
        <f t="shared" si="11"/>
        <v>2790</v>
      </c>
    </row>
    <row r="377" spans="1:7" ht="21" x14ac:dyDescent="0.25">
      <c r="A377" s="94" t="s">
        <v>2653</v>
      </c>
      <c r="B377" s="94" t="s">
        <v>12162</v>
      </c>
      <c r="C377" s="7" t="str">
        <f t="shared" si="10"/>
        <v>Formula</v>
      </c>
      <c r="D377" s="94" t="s">
        <v>12161</v>
      </c>
      <c r="E377" s="94" t="s">
        <v>12174</v>
      </c>
      <c r="F377" s="93">
        <v>24</v>
      </c>
      <c r="G377" s="77">
        <f t="shared" si="11"/>
        <v>2790</v>
      </c>
    </row>
    <row r="378" spans="1:7" ht="21" x14ac:dyDescent="0.25">
      <c r="A378" s="92" t="s">
        <v>2654</v>
      </c>
      <c r="B378" s="92" t="s">
        <v>12162</v>
      </c>
      <c r="C378" s="7" t="str">
        <f t="shared" si="10"/>
        <v>Formula</v>
      </c>
      <c r="D378" s="92" t="s">
        <v>12161</v>
      </c>
      <c r="E378" s="92" t="s">
        <v>12173</v>
      </c>
      <c r="F378" s="91">
        <v>75</v>
      </c>
      <c r="G378" s="77">
        <f t="shared" si="11"/>
        <v>2790</v>
      </c>
    </row>
    <row r="379" spans="1:7" ht="21" x14ac:dyDescent="0.25">
      <c r="A379" s="94" t="s">
        <v>2655</v>
      </c>
      <c r="B379" s="94" t="s">
        <v>12162</v>
      </c>
      <c r="C379" s="7" t="str">
        <f t="shared" si="10"/>
        <v>Formula</v>
      </c>
      <c r="D379" s="94" t="s">
        <v>12161</v>
      </c>
      <c r="E379" s="94" t="s">
        <v>12172</v>
      </c>
      <c r="F379" s="93">
        <v>22</v>
      </c>
      <c r="G379" s="77">
        <f t="shared" si="11"/>
        <v>2790</v>
      </c>
    </row>
    <row r="380" spans="1:7" ht="21" x14ac:dyDescent="0.25">
      <c r="A380" s="92" t="s">
        <v>2656</v>
      </c>
      <c r="B380" s="92" t="s">
        <v>12162</v>
      </c>
      <c r="C380" s="7" t="str">
        <f t="shared" si="10"/>
        <v>Formula</v>
      </c>
      <c r="D380" s="92" t="s">
        <v>12161</v>
      </c>
      <c r="E380" s="92" t="s">
        <v>12171</v>
      </c>
      <c r="F380" s="91">
        <v>80</v>
      </c>
      <c r="G380" s="77">
        <f t="shared" si="11"/>
        <v>2790</v>
      </c>
    </row>
    <row r="381" spans="1:7" ht="21" x14ac:dyDescent="0.25">
      <c r="A381" s="94" t="s">
        <v>2657</v>
      </c>
      <c r="B381" s="94" t="s">
        <v>12162</v>
      </c>
      <c r="C381" s="7" t="str">
        <f t="shared" si="10"/>
        <v>Formula</v>
      </c>
      <c r="D381" s="94" t="s">
        <v>12161</v>
      </c>
      <c r="E381" s="94" t="s">
        <v>12170</v>
      </c>
      <c r="F381" s="93">
        <v>36</v>
      </c>
      <c r="G381" s="77">
        <f t="shared" si="11"/>
        <v>2790</v>
      </c>
    </row>
    <row r="382" spans="1:7" ht="21" x14ac:dyDescent="0.25">
      <c r="A382" s="92" t="s">
        <v>2658</v>
      </c>
      <c r="B382" s="92" t="s">
        <v>12162</v>
      </c>
      <c r="C382" s="7" t="str">
        <f t="shared" si="10"/>
        <v>Formula</v>
      </c>
      <c r="D382" s="92" t="s">
        <v>12161</v>
      </c>
      <c r="E382" s="92" t="s">
        <v>12169</v>
      </c>
      <c r="F382" s="91">
        <v>46</v>
      </c>
      <c r="G382" s="77">
        <f t="shared" si="11"/>
        <v>2790</v>
      </c>
    </row>
    <row r="383" spans="1:7" ht="21" x14ac:dyDescent="0.25">
      <c r="A383" s="94" t="s">
        <v>2659</v>
      </c>
      <c r="B383" s="94" t="s">
        <v>12162</v>
      </c>
      <c r="C383" s="7" t="str">
        <f t="shared" si="10"/>
        <v>Formula</v>
      </c>
      <c r="D383" s="94" t="s">
        <v>12161</v>
      </c>
      <c r="E383" s="94" t="s">
        <v>12168</v>
      </c>
      <c r="F383" s="93">
        <v>50</v>
      </c>
      <c r="G383" s="77">
        <f t="shared" si="11"/>
        <v>2790</v>
      </c>
    </row>
    <row r="384" spans="1:7" ht="21" x14ac:dyDescent="0.25">
      <c r="A384" s="92" t="s">
        <v>2660</v>
      </c>
      <c r="B384" s="92" t="s">
        <v>12162</v>
      </c>
      <c r="C384" s="7" t="str">
        <f t="shared" si="10"/>
        <v>Formula</v>
      </c>
      <c r="D384" s="92" t="s">
        <v>12161</v>
      </c>
      <c r="E384" s="92" t="s">
        <v>12167</v>
      </c>
      <c r="F384" s="91">
        <v>44</v>
      </c>
      <c r="G384" s="77">
        <f t="shared" si="11"/>
        <v>2790</v>
      </c>
    </row>
    <row r="385" spans="1:7" ht="21" x14ac:dyDescent="0.25">
      <c r="A385" s="94" t="s">
        <v>2661</v>
      </c>
      <c r="B385" s="94" t="s">
        <v>12162</v>
      </c>
      <c r="C385" s="7" t="str">
        <f t="shared" si="10"/>
        <v>Formula</v>
      </c>
      <c r="D385" s="94" t="s">
        <v>12161</v>
      </c>
      <c r="E385" s="94" t="s">
        <v>12166</v>
      </c>
      <c r="F385" s="93">
        <v>120</v>
      </c>
      <c r="G385" s="77">
        <f t="shared" si="11"/>
        <v>2790</v>
      </c>
    </row>
    <row r="386" spans="1:7" ht="21" x14ac:dyDescent="0.25">
      <c r="A386" s="92" t="s">
        <v>2662</v>
      </c>
      <c r="B386" s="92" t="s">
        <v>12162</v>
      </c>
      <c r="C386" s="7" t="str">
        <f t="shared" si="10"/>
        <v>Formula</v>
      </c>
      <c r="D386" s="92" t="s">
        <v>12161</v>
      </c>
      <c r="E386" s="92" t="s">
        <v>12165</v>
      </c>
      <c r="F386" s="91">
        <v>75</v>
      </c>
      <c r="G386" s="77">
        <f t="shared" si="11"/>
        <v>2790</v>
      </c>
    </row>
    <row r="387" spans="1:7" ht="21" x14ac:dyDescent="0.25">
      <c r="A387" s="94" t="s">
        <v>2663</v>
      </c>
      <c r="B387" s="94" t="s">
        <v>12162</v>
      </c>
      <c r="C387" s="7" t="str">
        <f t="shared" ref="C387:C450" si="12">IF(ISTEXT(VLOOKUP(B387,$I$3:$I$12,1,FALSE)),"Alt sub","Formula")</f>
        <v>Formula</v>
      </c>
      <c r="D387" s="94" t="s">
        <v>12161</v>
      </c>
      <c r="E387" s="94" t="s">
        <v>12164</v>
      </c>
      <c r="F387" s="93">
        <v>70</v>
      </c>
      <c r="G387" s="77">
        <f t="shared" ref="G387:G450" si="13">SUMIF(B:B,B387,F:F)</f>
        <v>2790</v>
      </c>
    </row>
    <row r="388" spans="1:7" ht="21" x14ac:dyDescent="0.25">
      <c r="A388" s="92" t="s">
        <v>2664</v>
      </c>
      <c r="B388" s="92" t="s">
        <v>12162</v>
      </c>
      <c r="C388" s="7" t="str">
        <f t="shared" si="12"/>
        <v>Formula</v>
      </c>
      <c r="D388" s="92" t="s">
        <v>12161</v>
      </c>
      <c r="E388" s="92" t="s">
        <v>12163</v>
      </c>
      <c r="F388" s="91">
        <v>59</v>
      </c>
      <c r="G388" s="77">
        <f t="shared" si="13"/>
        <v>2790</v>
      </c>
    </row>
    <row r="389" spans="1:7" ht="21" x14ac:dyDescent="0.25">
      <c r="A389" s="94" t="s">
        <v>5987</v>
      </c>
      <c r="B389" s="94" t="s">
        <v>12162</v>
      </c>
      <c r="C389" s="7" t="str">
        <f t="shared" si="12"/>
        <v>Formula</v>
      </c>
      <c r="D389" s="94" t="s">
        <v>12161</v>
      </c>
      <c r="E389" s="94" t="s">
        <v>12160</v>
      </c>
      <c r="F389" s="93">
        <v>46</v>
      </c>
      <c r="G389" s="77">
        <f t="shared" si="13"/>
        <v>2790</v>
      </c>
    </row>
    <row r="390" spans="1:7" ht="21" x14ac:dyDescent="0.25">
      <c r="A390" s="92" t="s">
        <v>18191</v>
      </c>
      <c r="B390" s="92" t="s">
        <v>12162</v>
      </c>
      <c r="C390" s="7" t="str">
        <f t="shared" si="12"/>
        <v>Formula</v>
      </c>
      <c r="D390" s="92" t="s">
        <v>12161</v>
      </c>
      <c r="E390" s="92" t="s">
        <v>18214</v>
      </c>
      <c r="F390" s="91">
        <v>35</v>
      </c>
      <c r="G390" s="77">
        <f t="shared" si="13"/>
        <v>2790</v>
      </c>
    </row>
    <row r="391" spans="1:7" ht="21" x14ac:dyDescent="0.25">
      <c r="A391" s="94" t="s">
        <v>2684</v>
      </c>
      <c r="B391" s="94" t="s">
        <v>12137</v>
      </c>
      <c r="C391" s="7" t="str">
        <f t="shared" si="12"/>
        <v>Formula</v>
      </c>
      <c r="D391" s="94" t="s">
        <v>12136</v>
      </c>
      <c r="E391" s="94" t="s">
        <v>12140</v>
      </c>
      <c r="F391" s="93">
        <v>120</v>
      </c>
      <c r="G391" s="77">
        <f t="shared" si="13"/>
        <v>510</v>
      </c>
    </row>
    <row r="392" spans="1:7" ht="21" x14ac:dyDescent="0.25">
      <c r="A392" s="92" t="s">
        <v>2685</v>
      </c>
      <c r="B392" s="92" t="s">
        <v>12137</v>
      </c>
      <c r="C392" s="7" t="str">
        <f t="shared" si="12"/>
        <v>Formula</v>
      </c>
      <c r="D392" s="92" t="s">
        <v>12136</v>
      </c>
      <c r="E392" s="92" t="s">
        <v>12139</v>
      </c>
      <c r="F392" s="91">
        <v>119</v>
      </c>
      <c r="G392" s="77">
        <f t="shared" si="13"/>
        <v>510</v>
      </c>
    </row>
    <row r="393" spans="1:7" ht="21" x14ac:dyDescent="0.25">
      <c r="A393" s="94" t="s">
        <v>2686</v>
      </c>
      <c r="B393" s="94" t="s">
        <v>12137</v>
      </c>
      <c r="C393" s="7" t="str">
        <f t="shared" si="12"/>
        <v>Formula</v>
      </c>
      <c r="D393" s="94" t="s">
        <v>12136</v>
      </c>
      <c r="E393" s="94" t="s">
        <v>12138</v>
      </c>
      <c r="F393" s="93">
        <v>70</v>
      </c>
      <c r="G393" s="77">
        <f t="shared" si="13"/>
        <v>510</v>
      </c>
    </row>
    <row r="394" spans="1:7" ht="21" x14ac:dyDescent="0.25">
      <c r="A394" s="92" t="s">
        <v>18710</v>
      </c>
      <c r="B394" s="92" t="s">
        <v>12137</v>
      </c>
      <c r="C394" s="7" t="str">
        <f t="shared" si="12"/>
        <v>Formula</v>
      </c>
      <c r="D394" s="92" t="s">
        <v>12136</v>
      </c>
      <c r="E394" s="92" t="s">
        <v>11889</v>
      </c>
      <c r="F394" s="91">
        <v>201</v>
      </c>
      <c r="G394" s="77">
        <f t="shared" si="13"/>
        <v>510</v>
      </c>
    </row>
    <row r="395" spans="1:7" ht="31.5" x14ac:dyDescent="0.25">
      <c r="A395" s="94" t="s">
        <v>2687</v>
      </c>
      <c r="B395" s="94" t="s">
        <v>12135</v>
      </c>
      <c r="C395" s="7" t="str">
        <f t="shared" si="12"/>
        <v>Formula</v>
      </c>
      <c r="D395" s="94" t="s">
        <v>12134</v>
      </c>
      <c r="E395" s="94" t="s">
        <v>12133</v>
      </c>
      <c r="F395" s="93">
        <v>70</v>
      </c>
      <c r="G395" s="77">
        <f t="shared" si="13"/>
        <v>70</v>
      </c>
    </row>
    <row r="396" spans="1:7" ht="31.5" x14ac:dyDescent="0.25">
      <c r="A396" s="92" t="s">
        <v>2688</v>
      </c>
      <c r="B396" s="92" t="s">
        <v>12131</v>
      </c>
      <c r="C396" s="7" t="str">
        <f t="shared" si="12"/>
        <v>Formula</v>
      </c>
      <c r="D396" s="92" t="s">
        <v>12130</v>
      </c>
      <c r="E396" s="92" t="s">
        <v>12132</v>
      </c>
      <c r="F396" s="91">
        <v>120</v>
      </c>
      <c r="G396" s="77">
        <f t="shared" si="13"/>
        <v>120</v>
      </c>
    </row>
    <row r="397" spans="1:7" ht="31.5" x14ac:dyDescent="0.25">
      <c r="A397" s="94" t="s">
        <v>2689</v>
      </c>
      <c r="B397" s="94" t="s">
        <v>12129</v>
      </c>
      <c r="C397" s="7" t="str">
        <f t="shared" si="12"/>
        <v>Formula</v>
      </c>
      <c r="D397" s="94" t="s">
        <v>12128</v>
      </c>
      <c r="E397" s="94" t="s">
        <v>12127</v>
      </c>
      <c r="F397" s="93">
        <v>231</v>
      </c>
      <c r="G397" s="77">
        <f t="shared" si="13"/>
        <v>231</v>
      </c>
    </row>
    <row r="398" spans="1:7" ht="31.5" x14ac:dyDescent="0.25">
      <c r="A398" s="92" t="s">
        <v>2690</v>
      </c>
      <c r="B398" s="92" t="s">
        <v>12124</v>
      </c>
      <c r="C398" s="7" t="str">
        <f t="shared" si="12"/>
        <v>Formula</v>
      </c>
      <c r="D398" s="92" t="s">
        <v>12123</v>
      </c>
      <c r="E398" s="92" t="s">
        <v>12125</v>
      </c>
      <c r="F398" s="91">
        <v>201</v>
      </c>
      <c r="G398" s="77">
        <f t="shared" si="13"/>
        <v>319</v>
      </c>
    </row>
    <row r="399" spans="1:7" ht="31.5" x14ac:dyDescent="0.25">
      <c r="A399" s="94" t="s">
        <v>2691</v>
      </c>
      <c r="B399" s="94" t="s">
        <v>12124</v>
      </c>
      <c r="C399" s="7" t="str">
        <f t="shared" si="12"/>
        <v>Formula</v>
      </c>
      <c r="D399" s="94" t="s">
        <v>12123</v>
      </c>
      <c r="E399" s="94" t="s">
        <v>12126</v>
      </c>
      <c r="F399" s="93">
        <v>83</v>
      </c>
      <c r="G399" s="77">
        <f t="shared" si="13"/>
        <v>319</v>
      </c>
    </row>
    <row r="400" spans="1:7" ht="31.5" x14ac:dyDescent="0.25">
      <c r="A400" s="92" t="s">
        <v>2692</v>
      </c>
      <c r="B400" s="92" t="s">
        <v>12124</v>
      </c>
      <c r="C400" s="7" t="str">
        <f t="shared" si="12"/>
        <v>Formula</v>
      </c>
      <c r="D400" s="92" t="s">
        <v>12123</v>
      </c>
      <c r="E400" s="92" t="s">
        <v>12125</v>
      </c>
      <c r="F400" s="91">
        <v>35</v>
      </c>
      <c r="G400" s="77">
        <f t="shared" si="13"/>
        <v>319</v>
      </c>
    </row>
    <row r="401" spans="1:7" ht="31.5" x14ac:dyDescent="0.25">
      <c r="A401" s="94" t="s">
        <v>2693</v>
      </c>
      <c r="B401" s="94" t="s">
        <v>12122</v>
      </c>
      <c r="C401" s="7" t="str">
        <f t="shared" si="12"/>
        <v>Formula</v>
      </c>
      <c r="D401" s="94" t="s">
        <v>12121</v>
      </c>
      <c r="E401" s="94" t="s">
        <v>12120</v>
      </c>
      <c r="F401" s="93">
        <v>203</v>
      </c>
      <c r="G401" s="77">
        <f t="shared" si="13"/>
        <v>203</v>
      </c>
    </row>
    <row r="402" spans="1:7" ht="31.5" x14ac:dyDescent="0.25">
      <c r="A402" s="92" t="s">
        <v>2694</v>
      </c>
      <c r="B402" s="92" t="s">
        <v>12119</v>
      </c>
      <c r="C402" s="7" t="str">
        <f t="shared" si="12"/>
        <v>Formula</v>
      </c>
      <c r="D402" s="92" t="s">
        <v>12118</v>
      </c>
      <c r="E402" s="92" t="s">
        <v>12117</v>
      </c>
      <c r="F402" s="91">
        <v>248</v>
      </c>
      <c r="G402" s="77">
        <f t="shared" si="13"/>
        <v>248</v>
      </c>
    </row>
    <row r="403" spans="1:7" ht="31.5" x14ac:dyDescent="0.25">
      <c r="A403" s="94" t="s">
        <v>2695</v>
      </c>
      <c r="B403" s="94" t="s">
        <v>12116</v>
      </c>
      <c r="C403" s="7" t="str">
        <f t="shared" si="12"/>
        <v>Formula</v>
      </c>
      <c r="D403" s="94" t="s">
        <v>12115</v>
      </c>
      <c r="E403" s="94" t="s">
        <v>12114</v>
      </c>
      <c r="F403" s="93">
        <v>278</v>
      </c>
      <c r="G403" s="77">
        <f t="shared" si="13"/>
        <v>278</v>
      </c>
    </row>
    <row r="404" spans="1:7" ht="31.5" x14ac:dyDescent="0.25">
      <c r="A404" s="92" t="s">
        <v>2696</v>
      </c>
      <c r="B404" s="92" t="s">
        <v>12112</v>
      </c>
      <c r="C404" s="7" t="str">
        <f t="shared" si="12"/>
        <v>Formula</v>
      </c>
      <c r="D404" s="92" t="s">
        <v>12111</v>
      </c>
      <c r="E404" s="92" t="s">
        <v>12113</v>
      </c>
      <c r="F404" s="91">
        <v>286</v>
      </c>
      <c r="G404" s="77">
        <f t="shared" si="13"/>
        <v>575</v>
      </c>
    </row>
    <row r="405" spans="1:7" ht="31.5" x14ac:dyDescent="0.25">
      <c r="A405" s="94" t="s">
        <v>2697</v>
      </c>
      <c r="B405" s="94" t="s">
        <v>12112</v>
      </c>
      <c r="C405" s="7" t="str">
        <f t="shared" si="12"/>
        <v>Formula</v>
      </c>
      <c r="D405" s="94" t="s">
        <v>12111</v>
      </c>
      <c r="E405" s="94" t="s">
        <v>11989</v>
      </c>
      <c r="F405" s="93">
        <v>289</v>
      </c>
      <c r="G405" s="77">
        <f t="shared" si="13"/>
        <v>575</v>
      </c>
    </row>
    <row r="406" spans="1:7" ht="21" x14ac:dyDescent="0.25">
      <c r="A406" s="92" t="s">
        <v>2698</v>
      </c>
      <c r="B406" s="92" t="s">
        <v>12110</v>
      </c>
      <c r="C406" s="7" t="str">
        <f t="shared" si="12"/>
        <v>Formula</v>
      </c>
      <c r="D406" s="92" t="s">
        <v>12109</v>
      </c>
      <c r="E406" s="92" t="s">
        <v>12108</v>
      </c>
      <c r="F406" s="91">
        <v>200</v>
      </c>
      <c r="G406" s="77">
        <f t="shared" si="13"/>
        <v>200</v>
      </c>
    </row>
    <row r="407" spans="1:7" ht="31.5" x14ac:dyDescent="0.25">
      <c r="A407" s="94" t="s">
        <v>2702</v>
      </c>
      <c r="B407" s="94" t="s">
        <v>12102</v>
      </c>
      <c r="C407" s="7" t="str">
        <f t="shared" si="12"/>
        <v>Formula</v>
      </c>
      <c r="D407" s="94" t="s">
        <v>12101</v>
      </c>
      <c r="E407" s="94" t="s">
        <v>12100</v>
      </c>
      <c r="F407" s="93">
        <v>98</v>
      </c>
      <c r="G407" s="77">
        <f t="shared" si="13"/>
        <v>298</v>
      </c>
    </row>
    <row r="408" spans="1:7" ht="31.5" x14ac:dyDescent="0.25">
      <c r="A408" s="92" t="s">
        <v>2703</v>
      </c>
      <c r="B408" s="92" t="s">
        <v>12102</v>
      </c>
      <c r="C408" s="7" t="str">
        <f t="shared" si="12"/>
        <v>Formula</v>
      </c>
      <c r="D408" s="92" t="s">
        <v>12101</v>
      </c>
      <c r="E408" s="92" t="s">
        <v>12100</v>
      </c>
      <c r="F408" s="91">
        <v>110</v>
      </c>
      <c r="G408" s="77">
        <f t="shared" si="13"/>
        <v>298</v>
      </c>
    </row>
    <row r="409" spans="1:7" ht="31.5" x14ac:dyDescent="0.25">
      <c r="A409" s="94" t="s">
        <v>2704</v>
      </c>
      <c r="B409" s="94" t="s">
        <v>12102</v>
      </c>
      <c r="C409" s="7" t="str">
        <f t="shared" si="12"/>
        <v>Formula</v>
      </c>
      <c r="D409" s="94" t="s">
        <v>12101</v>
      </c>
      <c r="E409" s="94" t="s">
        <v>12100</v>
      </c>
      <c r="F409" s="93">
        <v>90</v>
      </c>
      <c r="G409" s="77">
        <f t="shared" si="13"/>
        <v>298</v>
      </c>
    </row>
    <row r="410" spans="1:7" ht="31.5" x14ac:dyDescent="0.25">
      <c r="A410" s="92" t="s">
        <v>2705</v>
      </c>
      <c r="B410" s="92" t="s">
        <v>12099</v>
      </c>
      <c r="C410" s="7" t="str">
        <f t="shared" si="12"/>
        <v>Formula</v>
      </c>
      <c r="D410" s="92" t="s">
        <v>12098</v>
      </c>
      <c r="E410" s="92" t="s">
        <v>12097</v>
      </c>
      <c r="F410" s="91">
        <v>46</v>
      </c>
      <c r="G410" s="77">
        <f t="shared" si="13"/>
        <v>46</v>
      </c>
    </row>
    <row r="411" spans="1:7" ht="21" x14ac:dyDescent="0.25">
      <c r="A411" s="94" t="s">
        <v>2706</v>
      </c>
      <c r="B411" s="94" t="s">
        <v>12096</v>
      </c>
      <c r="C411" s="7" t="str">
        <f t="shared" si="12"/>
        <v>Formula</v>
      </c>
      <c r="D411" s="94" t="s">
        <v>12095</v>
      </c>
      <c r="E411" s="94" t="s">
        <v>12094</v>
      </c>
      <c r="F411" s="93">
        <v>158</v>
      </c>
      <c r="G411" s="77">
        <f t="shared" si="13"/>
        <v>158</v>
      </c>
    </row>
    <row r="412" spans="1:7" ht="21" x14ac:dyDescent="0.25">
      <c r="A412" s="92" t="s">
        <v>2707</v>
      </c>
      <c r="B412" s="92" t="s">
        <v>12093</v>
      </c>
      <c r="C412" s="7" t="str">
        <f t="shared" si="12"/>
        <v>Formula</v>
      </c>
      <c r="D412" s="92" t="s">
        <v>12092</v>
      </c>
      <c r="E412" s="92" t="s">
        <v>12091</v>
      </c>
      <c r="F412" s="91">
        <v>116</v>
      </c>
      <c r="G412" s="77">
        <f t="shared" si="13"/>
        <v>116</v>
      </c>
    </row>
    <row r="413" spans="1:7" ht="21" x14ac:dyDescent="0.25">
      <c r="A413" s="94" t="s">
        <v>2708</v>
      </c>
      <c r="B413" s="94" t="s">
        <v>12090</v>
      </c>
      <c r="C413" s="7" t="str">
        <f t="shared" si="12"/>
        <v>Formula</v>
      </c>
      <c r="D413" s="94" t="s">
        <v>12089</v>
      </c>
      <c r="E413" s="94" t="s">
        <v>12088</v>
      </c>
      <c r="F413" s="93">
        <v>94</v>
      </c>
      <c r="G413" s="77">
        <f t="shared" si="13"/>
        <v>94</v>
      </c>
    </row>
    <row r="414" spans="1:7" ht="31.5" x14ac:dyDescent="0.25">
      <c r="A414" s="92" t="s">
        <v>2709</v>
      </c>
      <c r="B414" s="92" t="s">
        <v>12087</v>
      </c>
      <c r="C414" s="7" t="str">
        <f t="shared" si="12"/>
        <v>Formula</v>
      </c>
      <c r="D414" s="92" t="s">
        <v>12086</v>
      </c>
      <c r="E414" s="92" t="s">
        <v>12085</v>
      </c>
      <c r="F414" s="91">
        <v>32</v>
      </c>
      <c r="G414" s="77">
        <f t="shared" si="13"/>
        <v>32</v>
      </c>
    </row>
    <row r="415" spans="1:7" ht="31.5" x14ac:dyDescent="0.25">
      <c r="A415" s="94" t="s">
        <v>2710</v>
      </c>
      <c r="B415" s="94" t="s">
        <v>12084</v>
      </c>
      <c r="C415" s="7" t="str">
        <f t="shared" si="12"/>
        <v>Formula</v>
      </c>
      <c r="D415" s="94" t="s">
        <v>12083</v>
      </c>
      <c r="E415" s="94" t="s">
        <v>12082</v>
      </c>
      <c r="F415" s="93">
        <v>60</v>
      </c>
      <c r="G415" s="77">
        <f t="shared" si="13"/>
        <v>60</v>
      </c>
    </row>
    <row r="416" spans="1:7" ht="31.5" x14ac:dyDescent="0.25">
      <c r="A416" s="92" t="s">
        <v>2711</v>
      </c>
      <c r="B416" s="92" t="s">
        <v>12081</v>
      </c>
      <c r="C416" s="7" t="str">
        <f t="shared" si="12"/>
        <v>Formula</v>
      </c>
      <c r="D416" s="92" t="s">
        <v>12080</v>
      </c>
      <c r="E416" s="92" t="s">
        <v>12079</v>
      </c>
      <c r="F416" s="91">
        <v>75</v>
      </c>
      <c r="G416" s="77">
        <f t="shared" si="13"/>
        <v>75</v>
      </c>
    </row>
    <row r="417" spans="1:7" ht="31.5" x14ac:dyDescent="0.25">
      <c r="A417" s="94" t="s">
        <v>2712</v>
      </c>
      <c r="B417" s="94" t="s">
        <v>12078</v>
      </c>
      <c r="C417" s="7" t="str">
        <f t="shared" si="12"/>
        <v>Formula</v>
      </c>
      <c r="D417" s="94" t="s">
        <v>12077</v>
      </c>
      <c r="E417" s="94" t="s">
        <v>12076</v>
      </c>
      <c r="F417" s="93">
        <v>56</v>
      </c>
      <c r="G417" s="77">
        <f t="shared" si="13"/>
        <v>56</v>
      </c>
    </row>
    <row r="418" spans="1:7" ht="31.5" x14ac:dyDescent="0.25">
      <c r="A418" s="92" t="s">
        <v>2713</v>
      </c>
      <c r="B418" s="92" t="s">
        <v>12075</v>
      </c>
      <c r="C418" s="7" t="str">
        <f t="shared" si="12"/>
        <v>Formula</v>
      </c>
      <c r="D418" s="92" t="s">
        <v>12074</v>
      </c>
      <c r="E418" s="92" t="s">
        <v>12073</v>
      </c>
      <c r="F418" s="91">
        <v>22</v>
      </c>
      <c r="G418" s="77">
        <f t="shared" si="13"/>
        <v>22</v>
      </c>
    </row>
    <row r="419" spans="1:7" ht="31.5" x14ac:dyDescent="0.25">
      <c r="A419" s="94" t="s">
        <v>2714</v>
      </c>
      <c r="B419" s="94" t="s">
        <v>12072</v>
      </c>
      <c r="C419" s="7" t="str">
        <f t="shared" si="12"/>
        <v>Formula</v>
      </c>
      <c r="D419" s="94" t="s">
        <v>12071</v>
      </c>
      <c r="E419" s="94" t="s">
        <v>12070</v>
      </c>
      <c r="F419" s="93">
        <v>98</v>
      </c>
      <c r="G419" s="77">
        <f t="shared" si="13"/>
        <v>98</v>
      </c>
    </row>
    <row r="420" spans="1:7" ht="31.5" x14ac:dyDescent="0.25">
      <c r="A420" s="92" t="s">
        <v>2715</v>
      </c>
      <c r="B420" s="92" t="s">
        <v>12069</v>
      </c>
      <c r="C420" s="7" t="str">
        <f t="shared" si="12"/>
        <v>Formula</v>
      </c>
      <c r="D420" s="92" t="s">
        <v>12068</v>
      </c>
      <c r="E420" s="92" t="s">
        <v>12067</v>
      </c>
      <c r="F420" s="91">
        <v>30</v>
      </c>
      <c r="G420" s="77">
        <f t="shared" si="13"/>
        <v>30</v>
      </c>
    </row>
    <row r="421" spans="1:7" ht="31.5" x14ac:dyDescent="0.25">
      <c r="A421" s="94" t="s">
        <v>2720</v>
      </c>
      <c r="B421" s="94" t="s">
        <v>12055</v>
      </c>
      <c r="C421" s="7" t="str">
        <f t="shared" si="12"/>
        <v>Formula</v>
      </c>
      <c r="D421" s="94" t="s">
        <v>12054</v>
      </c>
      <c r="E421" s="94" t="s">
        <v>12053</v>
      </c>
      <c r="F421" s="93">
        <v>136</v>
      </c>
      <c r="G421" s="77">
        <f t="shared" si="13"/>
        <v>136</v>
      </c>
    </row>
    <row r="422" spans="1:7" ht="31.5" x14ac:dyDescent="0.25">
      <c r="A422" s="92" t="s">
        <v>2721</v>
      </c>
      <c r="B422" s="92" t="s">
        <v>12052</v>
      </c>
      <c r="C422" s="7" t="str">
        <f t="shared" si="12"/>
        <v>Formula</v>
      </c>
      <c r="D422" s="92" t="s">
        <v>12051</v>
      </c>
      <c r="E422" s="92" t="s">
        <v>12050</v>
      </c>
      <c r="F422" s="91">
        <v>24</v>
      </c>
      <c r="G422" s="77">
        <f t="shared" si="13"/>
        <v>24</v>
      </c>
    </row>
    <row r="423" spans="1:7" ht="31.5" x14ac:dyDescent="0.25">
      <c r="A423" s="94" t="s">
        <v>2722</v>
      </c>
      <c r="B423" s="94" t="s">
        <v>12049</v>
      </c>
      <c r="C423" s="7" t="str">
        <f t="shared" si="12"/>
        <v>Formula</v>
      </c>
      <c r="D423" s="94" t="s">
        <v>12048</v>
      </c>
      <c r="E423" s="94" t="s">
        <v>12047</v>
      </c>
      <c r="F423" s="93">
        <v>184</v>
      </c>
      <c r="G423" s="77">
        <f t="shared" si="13"/>
        <v>304</v>
      </c>
    </row>
    <row r="424" spans="1:7" ht="31.5" x14ac:dyDescent="0.25">
      <c r="A424" s="92" t="s">
        <v>2723</v>
      </c>
      <c r="B424" s="92" t="s">
        <v>12049</v>
      </c>
      <c r="C424" s="7" t="str">
        <f t="shared" si="12"/>
        <v>Formula</v>
      </c>
      <c r="D424" s="92" t="s">
        <v>12048</v>
      </c>
      <c r="E424" s="92" t="s">
        <v>12047</v>
      </c>
      <c r="F424" s="91">
        <v>120</v>
      </c>
      <c r="G424" s="77">
        <f t="shared" si="13"/>
        <v>304</v>
      </c>
    </row>
    <row r="425" spans="1:7" ht="31.5" x14ac:dyDescent="0.25">
      <c r="A425" s="94" t="s">
        <v>2724</v>
      </c>
      <c r="B425" s="94" t="s">
        <v>12046</v>
      </c>
      <c r="C425" s="7" t="str">
        <f t="shared" si="12"/>
        <v>Formula</v>
      </c>
      <c r="D425" s="94" t="s">
        <v>12045</v>
      </c>
      <c r="E425" s="94" t="s">
        <v>12044</v>
      </c>
      <c r="F425" s="93">
        <v>172</v>
      </c>
      <c r="G425" s="77">
        <f t="shared" si="13"/>
        <v>273</v>
      </c>
    </row>
    <row r="426" spans="1:7" ht="31.5" x14ac:dyDescent="0.25">
      <c r="A426" s="92" t="s">
        <v>2725</v>
      </c>
      <c r="B426" s="92" t="s">
        <v>12046</v>
      </c>
      <c r="C426" s="7" t="str">
        <f t="shared" si="12"/>
        <v>Formula</v>
      </c>
      <c r="D426" s="92" t="s">
        <v>12045</v>
      </c>
      <c r="E426" s="92" t="s">
        <v>12044</v>
      </c>
      <c r="F426" s="91">
        <v>101</v>
      </c>
      <c r="G426" s="77">
        <f t="shared" si="13"/>
        <v>273</v>
      </c>
    </row>
    <row r="427" spans="1:7" ht="31.5" x14ac:dyDescent="0.25">
      <c r="A427" s="94" t="s">
        <v>2727</v>
      </c>
      <c r="B427" s="94" t="s">
        <v>12041</v>
      </c>
      <c r="C427" s="7" t="str">
        <f t="shared" si="12"/>
        <v>Formula</v>
      </c>
      <c r="D427" s="94" t="s">
        <v>12040</v>
      </c>
      <c r="E427" s="94" t="s">
        <v>12039</v>
      </c>
      <c r="F427" s="93">
        <v>30</v>
      </c>
      <c r="G427" s="77">
        <f t="shared" si="13"/>
        <v>30</v>
      </c>
    </row>
    <row r="428" spans="1:7" ht="31.5" x14ac:dyDescent="0.25">
      <c r="A428" s="92" t="s">
        <v>2728</v>
      </c>
      <c r="B428" s="92" t="s">
        <v>12038</v>
      </c>
      <c r="C428" s="7" t="str">
        <f t="shared" si="12"/>
        <v>Formula</v>
      </c>
      <c r="D428" s="92" t="s">
        <v>12037</v>
      </c>
      <c r="E428" s="92" t="s">
        <v>12036</v>
      </c>
      <c r="F428" s="91">
        <v>63</v>
      </c>
      <c r="G428" s="77">
        <f t="shared" si="13"/>
        <v>63</v>
      </c>
    </row>
    <row r="429" spans="1:7" ht="31.5" x14ac:dyDescent="0.25">
      <c r="A429" s="94" t="s">
        <v>2730</v>
      </c>
      <c r="B429" s="94" t="s">
        <v>12034</v>
      </c>
      <c r="C429" s="7" t="str">
        <f t="shared" si="12"/>
        <v>Formula</v>
      </c>
      <c r="D429" s="94" t="s">
        <v>12033</v>
      </c>
      <c r="E429" s="94" t="s">
        <v>12032</v>
      </c>
      <c r="F429" s="93">
        <v>119</v>
      </c>
      <c r="G429" s="77">
        <f t="shared" si="13"/>
        <v>119</v>
      </c>
    </row>
    <row r="430" spans="1:7" ht="31.5" x14ac:dyDescent="0.25">
      <c r="A430" s="92" t="s">
        <v>2732</v>
      </c>
      <c r="B430" s="92" t="s">
        <v>12028</v>
      </c>
      <c r="C430" s="7" t="str">
        <f t="shared" si="12"/>
        <v>Formula</v>
      </c>
      <c r="D430" s="92" t="s">
        <v>12027</v>
      </c>
      <c r="E430" s="92" t="s">
        <v>12026</v>
      </c>
      <c r="F430" s="91">
        <v>34</v>
      </c>
      <c r="G430" s="77">
        <f t="shared" si="13"/>
        <v>34</v>
      </c>
    </row>
    <row r="431" spans="1:7" ht="21" x14ac:dyDescent="0.25">
      <c r="A431" s="94" t="s">
        <v>2740</v>
      </c>
      <c r="B431" s="94" t="s">
        <v>12004</v>
      </c>
      <c r="C431" s="7" t="str">
        <f t="shared" si="12"/>
        <v>Formula</v>
      </c>
      <c r="D431" s="94" t="s">
        <v>9441</v>
      </c>
      <c r="E431" s="94" t="s">
        <v>12003</v>
      </c>
      <c r="F431" s="93">
        <v>90</v>
      </c>
      <c r="G431" s="77">
        <f t="shared" si="13"/>
        <v>90</v>
      </c>
    </row>
    <row r="432" spans="1:7" ht="31.5" x14ac:dyDescent="0.25">
      <c r="A432" s="92" t="s">
        <v>2742</v>
      </c>
      <c r="B432" s="92" t="s">
        <v>11999</v>
      </c>
      <c r="C432" s="7" t="str">
        <f t="shared" si="12"/>
        <v>Formula</v>
      </c>
      <c r="D432" s="92" t="s">
        <v>11998</v>
      </c>
      <c r="E432" s="92" t="s">
        <v>11997</v>
      </c>
      <c r="F432" s="91">
        <v>50</v>
      </c>
      <c r="G432" s="77">
        <f t="shared" si="13"/>
        <v>50</v>
      </c>
    </row>
    <row r="433" spans="1:7" ht="31.5" x14ac:dyDescent="0.25">
      <c r="A433" s="94" t="s">
        <v>2743</v>
      </c>
      <c r="B433" s="94" t="s">
        <v>11996</v>
      </c>
      <c r="C433" s="7" t="str">
        <f t="shared" si="12"/>
        <v>Formula</v>
      </c>
      <c r="D433" s="94" t="s">
        <v>11995</v>
      </c>
      <c r="E433" s="94" t="s">
        <v>11994</v>
      </c>
      <c r="F433" s="93">
        <v>50</v>
      </c>
      <c r="G433" s="77">
        <f t="shared" si="13"/>
        <v>50</v>
      </c>
    </row>
    <row r="434" spans="1:7" ht="21" x14ac:dyDescent="0.25">
      <c r="A434" s="92" t="s">
        <v>2744</v>
      </c>
      <c r="B434" s="92" t="s">
        <v>11993</v>
      </c>
      <c r="C434" s="7" t="str">
        <f t="shared" si="12"/>
        <v>Formula</v>
      </c>
      <c r="D434" s="92" t="s">
        <v>11992</v>
      </c>
      <c r="E434" s="92" t="s">
        <v>11991</v>
      </c>
      <c r="F434" s="91">
        <v>30</v>
      </c>
      <c r="G434" s="77">
        <f t="shared" si="13"/>
        <v>30</v>
      </c>
    </row>
    <row r="435" spans="1:7" ht="31.5" x14ac:dyDescent="0.25">
      <c r="A435" s="94" t="s">
        <v>2750</v>
      </c>
      <c r="B435" s="94" t="s">
        <v>11982</v>
      </c>
      <c r="C435" s="7" t="str">
        <f t="shared" si="12"/>
        <v>Formula</v>
      </c>
      <c r="D435" s="94" t="s">
        <v>11981</v>
      </c>
      <c r="E435" s="94" t="s">
        <v>11980</v>
      </c>
      <c r="F435" s="93">
        <v>135</v>
      </c>
      <c r="G435" s="77">
        <f t="shared" si="13"/>
        <v>135</v>
      </c>
    </row>
    <row r="436" spans="1:7" ht="31.5" x14ac:dyDescent="0.25">
      <c r="A436" s="92" t="s">
        <v>2753</v>
      </c>
      <c r="B436" s="92" t="s">
        <v>11973</v>
      </c>
      <c r="C436" s="7" t="str">
        <f t="shared" si="12"/>
        <v>Formula</v>
      </c>
      <c r="D436" s="92" t="s">
        <v>11972</v>
      </c>
      <c r="E436" s="92" t="s">
        <v>11971</v>
      </c>
      <c r="F436" s="91">
        <v>29</v>
      </c>
      <c r="G436" s="77">
        <f t="shared" si="13"/>
        <v>29</v>
      </c>
    </row>
    <row r="437" spans="1:7" ht="31.5" x14ac:dyDescent="0.25">
      <c r="A437" s="94" t="s">
        <v>2754</v>
      </c>
      <c r="B437" s="94" t="s">
        <v>11970</v>
      </c>
      <c r="C437" s="7" t="str">
        <f t="shared" si="12"/>
        <v>Formula</v>
      </c>
      <c r="D437" s="94" t="s">
        <v>11969</v>
      </c>
      <c r="E437" s="94" t="s">
        <v>11968</v>
      </c>
      <c r="F437" s="93">
        <v>100</v>
      </c>
      <c r="G437" s="77">
        <f t="shared" si="13"/>
        <v>100</v>
      </c>
    </row>
    <row r="438" spans="1:7" ht="31.5" x14ac:dyDescent="0.25">
      <c r="A438" s="92" t="s">
        <v>2756</v>
      </c>
      <c r="B438" s="92" t="s">
        <v>11965</v>
      </c>
      <c r="C438" s="7" t="str">
        <f t="shared" si="12"/>
        <v>Formula</v>
      </c>
      <c r="D438" s="92" t="s">
        <v>11964</v>
      </c>
      <c r="E438" s="92" t="s">
        <v>11963</v>
      </c>
      <c r="F438" s="91">
        <v>145</v>
      </c>
      <c r="G438" s="77">
        <f t="shared" si="13"/>
        <v>145</v>
      </c>
    </row>
    <row r="439" spans="1:7" ht="31.5" x14ac:dyDescent="0.25">
      <c r="A439" s="94" t="s">
        <v>2766</v>
      </c>
      <c r="B439" s="94" t="s">
        <v>11937</v>
      </c>
      <c r="C439" s="7" t="str">
        <f t="shared" si="12"/>
        <v>Formula</v>
      </c>
      <c r="D439" s="94" t="s">
        <v>11936</v>
      </c>
      <c r="E439" s="94" t="s">
        <v>11935</v>
      </c>
      <c r="F439" s="93">
        <v>120</v>
      </c>
      <c r="G439" s="77">
        <f t="shared" si="13"/>
        <v>120</v>
      </c>
    </row>
    <row r="440" spans="1:7" ht="31.5" x14ac:dyDescent="0.25">
      <c r="A440" s="92" t="s">
        <v>2771</v>
      </c>
      <c r="B440" s="92" t="s">
        <v>11923</v>
      </c>
      <c r="C440" s="7" t="str">
        <f t="shared" si="12"/>
        <v>Formula</v>
      </c>
      <c r="D440" s="92" t="s">
        <v>11922</v>
      </c>
      <c r="E440" s="92" t="s">
        <v>11921</v>
      </c>
      <c r="F440" s="91">
        <v>75</v>
      </c>
      <c r="G440" s="77">
        <f t="shared" si="13"/>
        <v>75</v>
      </c>
    </row>
    <row r="441" spans="1:7" ht="31.5" x14ac:dyDescent="0.25">
      <c r="A441" s="94" t="s">
        <v>2772</v>
      </c>
      <c r="B441" s="94" t="s">
        <v>11920</v>
      </c>
      <c r="C441" s="7" t="str">
        <f t="shared" si="12"/>
        <v>Formula</v>
      </c>
      <c r="D441" s="94" t="s">
        <v>11919</v>
      </c>
      <c r="E441" s="94" t="s">
        <v>11918</v>
      </c>
      <c r="F441" s="93">
        <v>27</v>
      </c>
      <c r="G441" s="77">
        <f t="shared" si="13"/>
        <v>27</v>
      </c>
    </row>
    <row r="442" spans="1:7" ht="31.5" x14ac:dyDescent="0.25">
      <c r="A442" s="92" t="s">
        <v>2774</v>
      </c>
      <c r="B442" s="92" t="s">
        <v>11915</v>
      </c>
      <c r="C442" s="7" t="str">
        <f t="shared" si="12"/>
        <v>Formula</v>
      </c>
      <c r="D442" s="92" t="s">
        <v>11914</v>
      </c>
      <c r="E442" s="92" t="s">
        <v>11913</v>
      </c>
      <c r="F442" s="91">
        <v>35</v>
      </c>
      <c r="G442" s="77">
        <f t="shared" si="13"/>
        <v>35</v>
      </c>
    </row>
    <row r="443" spans="1:7" ht="21" x14ac:dyDescent="0.25">
      <c r="A443" s="94" t="s">
        <v>2778</v>
      </c>
      <c r="B443" s="94" t="s">
        <v>11904</v>
      </c>
      <c r="C443" s="7" t="str">
        <f t="shared" si="12"/>
        <v>Formula</v>
      </c>
      <c r="D443" s="94" t="s">
        <v>11903</v>
      </c>
      <c r="E443" s="94" t="s">
        <v>11902</v>
      </c>
      <c r="F443" s="93">
        <v>105</v>
      </c>
      <c r="G443" s="77">
        <f t="shared" si="13"/>
        <v>105</v>
      </c>
    </row>
    <row r="444" spans="1:7" ht="31.5" x14ac:dyDescent="0.25">
      <c r="A444" s="92" t="s">
        <v>2779</v>
      </c>
      <c r="B444" s="92" t="s">
        <v>11901</v>
      </c>
      <c r="C444" s="7" t="str">
        <f t="shared" si="12"/>
        <v>Formula</v>
      </c>
      <c r="D444" s="92" t="s">
        <v>11900</v>
      </c>
      <c r="E444" s="92" t="s">
        <v>11899</v>
      </c>
      <c r="F444" s="91">
        <v>105</v>
      </c>
      <c r="G444" s="77">
        <f t="shared" si="13"/>
        <v>105</v>
      </c>
    </row>
    <row r="445" spans="1:7" ht="31.5" x14ac:dyDescent="0.25">
      <c r="A445" s="94" t="s">
        <v>2780</v>
      </c>
      <c r="B445" s="94" t="s">
        <v>11898</v>
      </c>
      <c r="C445" s="7" t="str">
        <f t="shared" si="12"/>
        <v>Formula</v>
      </c>
      <c r="D445" s="94" t="s">
        <v>11897</v>
      </c>
      <c r="E445" s="94" t="s">
        <v>11896</v>
      </c>
      <c r="F445" s="93">
        <v>253</v>
      </c>
      <c r="G445" s="77">
        <f t="shared" si="13"/>
        <v>253</v>
      </c>
    </row>
    <row r="446" spans="1:7" ht="31.5" x14ac:dyDescent="0.25">
      <c r="A446" s="92" t="s">
        <v>2781</v>
      </c>
      <c r="B446" s="92" t="s">
        <v>11895</v>
      </c>
      <c r="C446" s="7" t="str">
        <f t="shared" si="12"/>
        <v>Formula</v>
      </c>
      <c r="D446" s="92" t="s">
        <v>11894</v>
      </c>
      <c r="E446" s="92" t="s">
        <v>11893</v>
      </c>
      <c r="F446" s="91">
        <v>14</v>
      </c>
      <c r="G446" s="77">
        <f t="shared" si="13"/>
        <v>14</v>
      </c>
    </row>
    <row r="447" spans="1:7" ht="31.5" x14ac:dyDescent="0.25">
      <c r="A447" s="94" t="s">
        <v>2783</v>
      </c>
      <c r="B447" s="94" t="s">
        <v>11888</v>
      </c>
      <c r="C447" s="7" t="str">
        <f t="shared" si="12"/>
        <v>Formula</v>
      </c>
      <c r="D447" s="94" t="s">
        <v>11887</v>
      </c>
      <c r="E447" s="94" t="s">
        <v>11886</v>
      </c>
      <c r="F447" s="93">
        <v>130</v>
      </c>
      <c r="G447" s="77">
        <f t="shared" si="13"/>
        <v>130</v>
      </c>
    </row>
    <row r="448" spans="1:7" ht="31.5" x14ac:dyDescent="0.25">
      <c r="A448" s="92" t="s">
        <v>2784</v>
      </c>
      <c r="B448" s="92" t="s">
        <v>11885</v>
      </c>
      <c r="C448" s="7" t="str">
        <f t="shared" si="12"/>
        <v>Formula</v>
      </c>
      <c r="D448" s="92" t="s">
        <v>11884</v>
      </c>
      <c r="E448" s="92" t="s">
        <v>11883</v>
      </c>
      <c r="F448" s="91">
        <v>44</v>
      </c>
      <c r="G448" s="77">
        <f t="shared" si="13"/>
        <v>44</v>
      </c>
    </row>
    <row r="449" spans="1:7" ht="31.5" x14ac:dyDescent="0.25">
      <c r="A449" s="94" t="s">
        <v>2785</v>
      </c>
      <c r="B449" s="94" t="s">
        <v>11882</v>
      </c>
      <c r="C449" s="7" t="str">
        <f t="shared" si="12"/>
        <v>Formula</v>
      </c>
      <c r="D449" s="94" t="s">
        <v>11881</v>
      </c>
      <c r="E449" s="94" t="s">
        <v>11880</v>
      </c>
      <c r="F449" s="93">
        <v>30</v>
      </c>
      <c r="G449" s="77">
        <f t="shared" si="13"/>
        <v>30</v>
      </c>
    </row>
    <row r="450" spans="1:7" ht="21" x14ac:dyDescent="0.25">
      <c r="A450" s="92" t="s">
        <v>2786</v>
      </c>
      <c r="B450" s="92" t="s">
        <v>11879</v>
      </c>
      <c r="C450" s="7" t="str">
        <f t="shared" si="12"/>
        <v>Formula</v>
      </c>
      <c r="D450" s="92" t="s">
        <v>11878</v>
      </c>
      <c r="E450" s="92" t="s">
        <v>11877</v>
      </c>
      <c r="F450" s="91">
        <v>150</v>
      </c>
      <c r="G450" s="77">
        <f t="shared" si="13"/>
        <v>150</v>
      </c>
    </row>
    <row r="451" spans="1:7" ht="21" x14ac:dyDescent="0.25">
      <c r="A451" s="94" t="s">
        <v>2787</v>
      </c>
      <c r="B451" s="94" t="s">
        <v>11876</v>
      </c>
      <c r="C451" s="7" t="str">
        <f t="shared" ref="C451:C514" si="14">IF(ISTEXT(VLOOKUP(B451,$I$3:$I$12,1,FALSE)),"Alt sub","Formula")</f>
        <v>Formula</v>
      </c>
      <c r="D451" s="94" t="s">
        <v>11875</v>
      </c>
      <c r="E451" s="94" t="s">
        <v>11874</v>
      </c>
      <c r="F451" s="93">
        <v>25</v>
      </c>
      <c r="G451" s="77">
        <f t="shared" ref="G451:G514" si="15">SUMIF(B:B,B451,F:F)</f>
        <v>25</v>
      </c>
    </row>
    <row r="452" spans="1:7" ht="31.5" x14ac:dyDescent="0.25">
      <c r="A452" s="92" t="s">
        <v>2788</v>
      </c>
      <c r="B452" s="92" t="s">
        <v>11873</v>
      </c>
      <c r="C452" s="7" t="str">
        <f t="shared" si="14"/>
        <v>Formula</v>
      </c>
      <c r="D452" s="92" t="s">
        <v>11872</v>
      </c>
      <c r="E452" s="92" t="s">
        <v>11871</v>
      </c>
      <c r="F452" s="91">
        <v>78</v>
      </c>
      <c r="G452" s="77">
        <f t="shared" si="15"/>
        <v>78</v>
      </c>
    </row>
    <row r="453" spans="1:7" ht="31.5" x14ac:dyDescent="0.25">
      <c r="A453" s="94" t="s">
        <v>2789</v>
      </c>
      <c r="B453" s="94" t="s">
        <v>11870</v>
      </c>
      <c r="C453" s="7" t="str">
        <f t="shared" si="14"/>
        <v>Formula</v>
      </c>
      <c r="D453" s="94" t="s">
        <v>11869</v>
      </c>
      <c r="E453" s="94" t="s">
        <v>11868</v>
      </c>
      <c r="F453" s="93">
        <v>100</v>
      </c>
      <c r="G453" s="77">
        <f t="shared" si="15"/>
        <v>100</v>
      </c>
    </row>
    <row r="454" spans="1:7" ht="31.5" x14ac:dyDescent="0.25">
      <c r="A454" s="92" t="s">
        <v>2792</v>
      </c>
      <c r="B454" s="92" t="s">
        <v>11861</v>
      </c>
      <c r="C454" s="7" t="str">
        <f t="shared" si="14"/>
        <v>Formula</v>
      </c>
      <c r="D454" s="92" t="s">
        <v>11860</v>
      </c>
      <c r="E454" s="92" t="s">
        <v>11859</v>
      </c>
      <c r="F454" s="91">
        <v>26</v>
      </c>
      <c r="G454" s="77">
        <f t="shared" si="15"/>
        <v>26</v>
      </c>
    </row>
    <row r="455" spans="1:7" ht="31.5" x14ac:dyDescent="0.25">
      <c r="A455" s="94" t="s">
        <v>2793</v>
      </c>
      <c r="B455" s="94" t="s">
        <v>11858</v>
      </c>
      <c r="C455" s="7" t="str">
        <f t="shared" si="14"/>
        <v>Formula</v>
      </c>
      <c r="D455" s="94" t="s">
        <v>11857</v>
      </c>
      <c r="E455" s="94" t="s">
        <v>11856</v>
      </c>
      <c r="F455" s="93">
        <v>30</v>
      </c>
      <c r="G455" s="77">
        <f t="shared" si="15"/>
        <v>30</v>
      </c>
    </row>
    <row r="456" spans="1:7" ht="21" x14ac:dyDescent="0.25">
      <c r="A456" s="92" t="s">
        <v>2794</v>
      </c>
      <c r="B456" s="92" t="s">
        <v>11855</v>
      </c>
      <c r="C456" s="7" t="str">
        <f t="shared" si="14"/>
        <v>Formula</v>
      </c>
      <c r="D456" s="92" t="s">
        <v>11854</v>
      </c>
      <c r="E456" s="92" t="s">
        <v>11853</v>
      </c>
      <c r="F456" s="91">
        <v>32</v>
      </c>
      <c r="G456" s="77">
        <f t="shared" si="15"/>
        <v>32</v>
      </c>
    </row>
    <row r="457" spans="1:7" ht="31.5" x14ac:dyDescent="0.25">
      <c r="A457" s="94" t="s">
        <v>2795</v>
      </c>
      <c r="B457" s="94" t="s">
        <v>11852</v>
      </c>
      <c r="C457" s="7" t="str">
        <f t="shared" si="14"/>
        <v>Formula</v>
      </c>
      <c r="D457" s="94" t="s">
        <v>11851</v>
      </c>
      <c r="E457" s="94" t="s">
        <v>11850</v>
      </c>
      <c r="F457" s="93">
        <v>36</v>
      </c>
      <c r="G457" s="77">
        <f t="shared" si="15"/>
        <v>36</v>
      </c>
    </row>
    <row r="458" spans="1:7" ht="31.5" x14ac:dyDescent="0.25">
      <c r="A458" s="92" t="s">
        <v>2796</v>
      </c>
      <c r="B458" s="92" t="s">
        <v>11849</v>
      </c>
      <c r="C458" s="7" t="str">
        <f t="shared" si="14"/>
        <v>Formula</v>
      </c>
      <c r="D458" s="92" t="s">
        <v>11848</v>
      </c>
      <c r="E458" s="92" t="s">
        <v>11847</v>
      </c>
      <c r="F458" s="91">
        <v>81</v>
      </c>
      <c r="G458" s="77">
        <f t="shared" si="15"/>
        <v>81</v>
      </c>
    </row>
    <row r="459" spans="1:7" ht="31.5" x14ac:dyDescent="0.25">
      <c r="A459" s="94" t="s">
        <v>2797</v>
      </c>
      <c r="B459" s="94" t="s">
        <v>11846</v>
      </c>
      <c r="C459" s="7" t="str">
        <f t="shared" si="14"/>
        <v>Formula</v>
      </c>
      <c r="D459" s="94" t="s">
        <v>11845</v>
      </c>
      <c r="E459" s="94" t="s">
        <v>11844</v>
      </c>
      <c r="F459" s="93">
        <v>22</v>
      </c>
      <c r="G459" s="77">
        <f t="shared" si="15"/>
        <v>22</v>
      </c>
    </row>
    <row r="460" spans="1:7" ht="21" x14ac:dyDescent="0.25">
      <c r="A460" s="92" t="s">
        <v>2798</v>
      </c>
      <c r="B460" s="92" t="s">
        <v>11843</v>
      </c>
      <c r="C460" s="7" t="str">
        <f t="shared" si="14"/>
        <v>Formula</v>
      </c>
      <c r="D460" s="92" t="s">
        <v>11842</v>
      </c>
      <c r="E460" s="92" t="s">
        <v>11841</v>
      </c>
      <c r="F460" s="91">
        <v>57</v>
      </c>
      <c r="G460" s="77">
        <f t="shared" si="15"/>
        <v>57</v>
      </c>
    </row>
    <row r="461" spans="1:7" ht="31.5" x14ac:dyDescent="0.25">
      <c r="A461" s="94" t="s">
        <v>2799</v>
      </c>
      <c r="B461" s="94" t="s">
        <v>11840</v>
      </c>
      <c r="C461" s="7" t="str">
        <f t="shared" si="14"/>
        <v>Formula</v>
      </c>
      <c r="D461" s="94" t="s">
        <v>11839</v>
      </c>
      <c r="E461" s="94" t="s">
        <v>11836</v>
      </c>
      <c r="F461" s="93">
        <v>85</v>
      </c>
      <c r="G461" s="77">
        <f t="shared" si="15"/>
        <v>85</v>
      </c>
    </row>
    <row r="462" spans="1:7" ht="21" x14ac:dyDescent="0.25">
      <c r="A462" s="92" t="s">
        <v>754</v>
      </c>
      <c r="B462" s="92" t="s">
        <v>16116</v>
      </c>
      <c r="C462" s="7" t="str">
        <f t="shared" si="14"/>
        <v>Formula</v>
      </c>
      <c r="D462" s="92" t="s">
        <v>16115</v>
      </c>
      <c r="E462" s="92" t="s">
        <v>16122</v>
      </c>
      <c r="F462" s="91">
        <v>183</v>
      </c>
      <c r="G462" s="77">
        <f t="shared" si="15"/>
        <v>1452</v>
      </c>
    </row>
    <row r="463" spans="1:7" ht="21" x14ac:dyDescent="0.25">
      <c r="A463" s="94" t="s">
        <v>755</v>
      </c>
      <c r="B463" s="94" t="s">
        <v>16116</v>
      </c>
      <c r="C463" s="7" t="str">
        <f t="shared" si="14"/>
        <v>Formula</v>
      </c>
      <c r="D463" s="94" t="s">
        <v>16115</v>
      </c>
      <c r="E463" s="94" t="s">
        <v>9138</v>
      </c>
      <c r="F463" s="93">
        <v>297</v>
      </c>
      <c r="G463" s="77">
        <f t="shared" si="15"/>
        <v>1452</v>
      </c>
    </row>
    <row r="464" spans="1:7" ht="21" x14ac:dyDescent="0.25">
      <c r="A464" s="92" t="s">
        <v>756</v>
      </c>
      <c r="B464" s="92" t="s">
        <v>16116</v>
      </c>
      <c r="C464" s="7" t="str">
        <f t="shared" si="14"/>
        <v>Formula</v>
      </c>
      <c r="D464" s="92" t="s">
        <v>16115</v>
      </c>
      <c r="E464" s="92" t="s">
        <v>16121</v>
      </c>
      <c r="F464" s="91">
        <v>191</v>
      </c>
      <c r="G464" s="77">
        <f t="shared" si="15"/>
        <v>1452</v>
      </c>
    </row>
    <row r="465" spans="1:7" ht="21" x14ac:dyDescent="0.25">
      <c r="A465" s="94" t="s">
        <v>757</v>
      </c>
      <c r="B465" s="94" t="s">
        <v>16116</v>
      </c>
      <c r="C465" s="7" t="str">
        <f t="shared" si="14"/>
        <v>Formula</v>
      </c>
      <c r="D465" s="94" t="s">
        <v>16115</v>
      </c>
      <c r="E465" s="94" t="s">
        <v>16120</v>
      </c>
      <c r="F465" s="93">
        <v>113</v>
      </c>
      <c r="G465" s="77">
        <f t="shared" si="15"/>
        <v>1452</v>
      </c>
    </row>
    <row r="466" spans="1:7" ht="21" x14ac:dyDescent="0.25">
      <c r="A466" s="92" t="s">
        <v>758</v>
      </c>
      <c r="B466" s="92" t="s">
        <v>16116</v>
      </c>
      <c r="C466" s="7" t="str">
        <f t="shared" si="14"/>
        <v>Formula</v>
      </c>
      <c r="D466" s="92" t="s">
        <v>16115</v>
      </c>
      <c r="E466" s="92" t="s">
        <v>9408</v>
      </c>
      <c r="F466" s="91">
        <v>119</v>
      </c>
      <c r="G466" s="77">
        <f t="shared" si="15"/>
        <v>1452</v>
      </c>
    </row>
    <row r="467" spans="1:7" ht="21" x14ac:dyDescent="0.25">
      <c r="A467" s="94" t="s">
        <v>759</v>
      </c>
      <c r="B467" s="94" t="s">
        <v>16116</v>
      </c>
      <c r="C467" s="7" t="str">
        <f t="shared" si="14"/>
        <v>Formula</v>
      </c>
      <c r="D467" s="94" t="s">
        <v>16115</v>
      </c>
      <c r="E467" s="94" t="s">
        <v>16119</v>
      </c>
      <c r="F467" s="93">
        <v>330</v>
      </c>
      <c r="G467" s="77">
        <f t="shared" si="15"/>
        <v>1452</v>
      </c>
    </row>
    <row r="468" spans="1:7" ht="21" x14ac:dyDescent="0.25">
      <c r="A468" s="92" t="s">
        <v>760</v>
      </c>
      <c r="B468" s="92" t="s">
        <v>16116</v>
      </c>
      <c r="C468" s="7" t="str">
        <f t="shared" si="14"/>
        <v>Formula</v>
      </c>
      <c r="D468" s="92" t="s">
        <v>16115</v>
      </c>
      <c r="E468" s="92" t="s">
        <v>9412</v>
      </c>
      <c r="F468" s="91">
        <v>139</v>
      </c>
      <c r="G468" s="77">
        <f t="shared" si="15"/>
        <v>1452</v>
      </c>
    </row>
    <row r="469" spans="1:7" ht="21" x14ac:dyDescent="0.25">
      <c r="A469" s="94" t="s">
        <v>761</v>
      </c>
      <c r="B469" s="94" t="s">
        <v>16116</v>
      </c>
      <c r="C469" s="7" t="str">
        <f t="shared" si="14"/>
        <v>Formula</v>
      </c>
      <c r="D469" s="94" t="s">
        <v>16115</v>
      </c>
      <c r="E469" s="94" t="s">
        <v>16118</v>
      </c>
      <c r="F469" s="93">
        <v>70</v>
      </c>
      <c r="G469" s="77">
        <f t="shared" si="15"/>
        <v>1452</v>
      </c>
    </row>
    <row r="470" spans="1:7" ht="21" x14ac:dyDescent="0.25">
      <c r="A470" s="92" t="s">
        <v>762</v>
      </c>
      <c r="B470" s="92" t="s">
        <v>16116</v>
      </c>
      <c r="C470" s="7" t="str">
        <f t="shared" si="14"/>
        <v>Formula</v>
      </c>
      <c r="D470" s="92" t="s">
        <v>16115</v>
      </c>
      <c r="E470" s="92" t="s">
        <v>16117</v>
      </c>
      <c r="F470" s="91">
        <v>10</v>
      </c>
      <c r="G470" s="77">
        <f t="shared" si="15"/>
        <v>1452</v>
      </c>
    </row>
    <row r="471" spans="1:7" ht="21" x14ac:dyDescent="0.25">
      <c r="A471" s="94" t="s">
        <v>763</v>
      </c>
      <c r="B471" s="94" t="s">
        <v>16110</v>
      </c>
      <c r="C471" s="7" t="str">
        <f t="shared" si="14"/>
        <v>Formula</v>
      </c>
      <c r="D471" s="94" t="s">
        <v>10664</v>
      </c>
      <c r="E471" s="94" t="s">
        <v>16114</v>
      </c>
      <c r="F471" s="93">
        <v>117</v>
      </c>
      <c r="G471" s="77">
        <f t="shared" si="15"/>
        <v>289</v>
      </c>
    </row>
    <row r="472" spans="1:7" ht="21" x14ac:dyDescent="0.25">
      <c r="A472" s="92" t="s">
        <v>764</v>
      </c>
      <c r="B472" s="92" t="s">
        <v>16110</v>
      </c>
      <c r="C472" s="7" t="str">
        <f t="shared" si="14"/>
        <v>Formula</v>
      </c>
      <c r="D472" s="92" t="s">
        <v>10664</v>
      </c>
      <c r="E472" s="92" t="s">
        <v>16113</v>
      </c>
      <c r="F472" s="91">
        <v>113</v>
      </c>
      <c r="G472" s="77">
        <f t="shared" si="15"/>
        <v>289</v>
      </c>
    </row>
    <row r="473" spans="1:7" ht="21" x14ac:dyDescent="0.25">
      <c r="A473" s="94" t="s">
        <v>765</v>
      </c>
      <c r="B473" s="94" t="s">
        <v>16110</v>
      </c>
      <c r="C473" s="7" t="str">
        <f t="shared" si="14"/>
        <v>Formula</v>
      </c>
      <c r="D473" s="94" t="s">
        <v>10664</v>
      </c>
      <c r="E473" s="94" t="s">
        <v>16112</v>
      </c>
      <c r="F473" s="93">
        <v>50</v>
      </c>
      <c r="G473" s="77">
        <f t="shared" si="15"/>
        <v>289</v>
      </c>
    </row>
    <row r="474" spans="1:7" ht="21" x14ac:dyDescent="0.25">
      <c r="A474" s="92" t="s">
        <v>766</v>
      </c>
      <c r="B474" s="92" t="s">
        <v>16110</v>
      </c>
      <c r="C474" s="7" t="str">
        <f t="shared" si="14"/>
        <v>Formula</v>
      </c>
      <c r="D474" s="92" t="s">
        <v>10664</v>
      </c>
      <c r="E474" s="92" t="s">
        <v>16111</v>
      </c>
      <c r="F474" s="91">
        <v>6</v>
      </c>
      <c r="G474" s="77">
        <f t="shared" si="15"/>
        <v>289</v>
      </c>
    </row>
    <row r="475" spans="1:7" ht="21" x14ac:dyDescent="0.25">
      <c r="A475" s="94" t="s">
        <v>5957</v>
      </c>
      <c r="B475" s="94" t="s">
        <v>16110</v>
      </c>
      <c r="C475" s="7" t="str">
        <f t="shared" si="14"/>
        <v>Formula</v>
      </c>
      <c r="D475" s="94" t="s">
        <v>10664</v>
      </c>
      <c r="E475" s="94" t="s">
        <v>16109</v>
      </c>
      <c r="F475" s="93">
        <v>3</v>
      </c>
      <c r="G475" s="77">
        <f t="shared" si="15"/>
        <v>289</v>
      </c>
    </row>
    <row r="476" spans="1:7" ht="21" x14ac:dyDescent="0.25">
      <c r="A476" s="92" t="s">
        <v>767</v>
      </c>
      <c r="B476" s="92" t="s">
        <v>16108</v>
      </c>
      <c r="C476" s="7" t="str">
        <f t="shared" si="14"/>
        <v>Formula</v>
      </c>
      <c r="D476" s="92" t="s">
        <v>10123</v>
      </c>
      <c r="E476" s="92" t="s">
        <v>16107</v>
      </c>
      <c r="F476" s="91">
        <v>54</v>
      </c>
      <c r="G476" s="77">
        <f t="shared" si="15"/>
        <v>96</v>
      </c>
    </row>
    <row r="477" spans="1:7" ht="21" x14ac:dyDescent="0.25">
      <c r="A477" s="94" t="s">
        <v>17761</v>
      </c>
      <c r="B477" s="94" t="s">
        <v>16108</v>
      </c>
      <c r="C477" s="7" t="str">
        <f t="shared" si="14"/>
        <v>Formula</v>
      </c>
      <c r="D477" s="94" t="s">
        <v>10123</v>
      </c>
      <c r="E477" s="94" t="s">
        <v>17762</v>
      </c>
      <c r="F477" s="93">
        <v>42</v>
      </c>
      <c r="G477" s="77">
        <f t="shared" si="15"/>
        <v>96</v>
      </c>
    </row>
    <row r="478" spans="1:7" ht="21" x14ac:dyDescent="0.25">
      <c r="A478" s="92" t="s">
        <v>768</v>
      </c>
      <c r="B478" s="92" t="s">
        <v>16095</v>
      </c>
      <c r="C478" s="7" t="str">
        <f t="shared" si="14"/>
        <v>Alt sub</v>
      </c>
      <c r="D478" s="92" t="s">
        <v>16094</v>
      </c>
      <c r="E478" s="92" t="s">
        <v>16106</v>
      </c>
      <c r="F478" s="91">
        <v>54</v>
      </c>
      <c r="G478" s="77">
        <f t="shared" si="15"/>
        <v>290</v>
      </c>
    </row>
    <row r="479" spans="1:7" ht="21" x14ac:dyDescent="0.25">
      <c r="A479" s="94" t="s">
        <v>16105</v>
      </c>
      <c r="B479" s="94" t="s">
        <v>16095</v>
      </c>
      <c r="C479" s="7" t="str">
        <f t="shared" si="14"/>
        <v>Alt sub</v>
      </c>
      <c r="D479" s="94" t="s">
        <v>16094</v>
      </c>
      <c r="E479" s="94" t="s">
        <v>16104</v>
      </c>
      <c r="F479" s="93">
        <v>51</v>
      </c>
      <c r="G479" s="77">
        <f t="shared" si="15"/>
        <v>290</v>
      </c>
    </row>
    <row r="480" spans="1:7" ht="21" x14ac:dyDescent="0.25">
      <c r="A480" s="92" t="s">
        <v>16103</v>
      </c>
      <c r="B480" s="92" t="s">
        <v>16095</v>
      </c>
      <c r="C480" s="7" t="str">
        <f t="shared" si="14"/>
        <v>Alt sub</v>
      </c>
      <c r="D480" s="92" t="s">
        <v>16094</v>
      </c>
      <c r="E480" s="92" t="s">
        <v>16102</v>
      </c>
      <c r="F480" s="91">
        <v>50</v>
      </c>
      <c r="G480" s="77">
        <f t="shared" si="15"/>
        <v>290</v>
      </c>
    </row>
    <row r="481" spans="1:7" ht="21" x14ac:dyDescent="0.25">
      <c r="A481" s="94" t="s">
        <v>16101</v>
      </c>
      <c r="B481" s="94" t="s">
        <v>16095</v>
      </c>
      <c r="C481" s="7" t="str">
        <f t="shared" si="14"/>
        <v>Alt sub</v>
      </c>
      <c r="D481" s="94" t="s">
        <v>16094</v>
      </c>
      <c r="E481" s="94" t="s">
        <v>6388</v>
      </c>
      <c r="F481" s="93">
        <v>4</v>
      </c>
      <c r="G481" s="77">
        <f t="shared" si="15"/>
        <v>290</v>
      </c>
    </row>
    <row r="482" spans="1:7" ht="21" x14ac:dyDescent="0.25">
      <c r="A482" s="92" t="s">
        <v>16100</v>
      </c>
      <c r="B482" s="92" t="s">
        <v>16095</v>
      </c>
      <c r="C482" s="7" t="str">
        <f t="shared" si="14"/>
        <v>Alt sub</v>
      </c>
      <c r="D482" s="92" t="s">
        <v>16094</v>
      </c>
      <c r="E482" s="92" t="s">
        <v>16099</v>
      </c>
      <c r="F482" s="91">
        <v>55</v>
      </c>
      <c r="G482" s="77">
        <f t="shared" si="15"/>
        <v>290</v>
      </c>
    </row>
    <row r="483" spans="1:7" ht="21" x14ac:dyDescent="0.25">
      <c r="A483" s="94" t="s">
        <v>16098</v>
      </c>
      <c r="B483" s="94" t="s">
        <v>16095</v>
      </c>
      <c r="C483" s="7" t="str">
        <f t="shared" si="14"/>
        <v>Alt sub</v>
      </c>
      <c r="D483" s="94" t="s">
        <v>16094</v>
      </c>
      <c r="E483" s="94" t="s">
        <v>16097</v>
      </c>
      <c r="F483" s="93">
        <v>6</v>
      </c>
      <c r="G483" s="77">
        <f t="shared" si="15"/>
        <v>290</v>
      </c>
    </row>
    <row r="484" spans="1:7" ht="31.5" x14ac:dyDescent="0.25">
      <c r="A484" s="92" t="s">
        <v>16096</v>
      </c>
      <c r="B484" s="92" t="s">
        <v>16095</v>
      </c>
      <c r="C484" s="7" t="str">
        <f t="shared" si="14"/>
        <v>Alt sub</v>
      </c>
      <c r="D484" s="92" t="s">
        <v>16094</v>
      </c>
      <c r="E484" s="92" t="s">
        <v>18086</v>
      </c>
      <c r="F484" s="91">
        <v>70</v>
      </c>
      <c r="G484" s="77">
        <f t="shared" si="15"/>
        <v>290</v>
      </c>
    </row>
    <row r="485" spans="1:7" ht="21" x14ac:dyDescent="0.25">
      <c r="A485" s="94" t="s">
        <v>4188</v>
      </c>
      <c r="B485" s="94" t="s">
        <v>9235</v>
      </c>
      <c r="C485" s="7" t="str">
        <f t="shared" si="14"/>
        <v>Alt sub</v>
      </c>
      <c r="D485" s="94" t="s">
        <v>9234</v>
      </c>
      <c r="E485" s="94" t="s">
        <v>9369</v>
      </c>
      <c r="F485" s="93">
        <v>535</v>
      </c>
      <c r="G485" s="77">
        <f t="shared" si="15"/>
        <v>13080</v>
      </c>
    </row>
    <row r="486" spans="1:7" ht="21" x14ac:dyDescent="0.25">
      <c r="A486" s="92" t="s">
        <v>9368</v>
      </c>
      <c r="B486" s="92" t="s">
        <v>9235</v>
      </c>
      <c r="C486" s="7" t="str">
        <f t="shared" si="14"/>
        <v>Alt sub</v>
      </c>
      <c r="D486" s="92" t="s">
        <v>9234</v>
      </c>
      <c r="E486" s="92" t="s">
        <v>9367</v>
      </c>
      <c r="F486" s="91">
        <v>150</v>
      </c>
      <c r="G486" s="77">
        <f t="shared" si="15"/>
        <v>13080</v>
      </c>
    </row>
    <row r="487" spans="1:7" ht="21" x14ac:dyDescent="0.25">
      <c r="A487" s="94" t="s">
        <v>9366</v>
      </c>
      <c r="B487" s="94" t="s">
        <v>9235</v>
      </c>
      <c r="C487" s="7" t="str">
        <f t="shared" si="14"/>
        <v>Alt sub</v>
      </c>
      <c r="D487" s="94" t="s">
        <v>9234</v>
      </c>
      <c r="E487" s="94" t="s">
        <v>9365</v>
      </c>
      <c r="F487" s="93">
        <v>553</v>
      </c>
      <c r="G487" s="77">
        <f t="shared" si="15"/>
        <v>13080</v>
      </c>
    </row>
    <row r="488" spans="1:7" ht="21" x14ac:dyDescent="0.25">
      <c r="A488" s="92" t="s">
        <v>9364</v>
      </c>
      <c r="B488" s="92" t="s">
        <v>9235</v>
      </c>
      <c r="C488" s="7" t="str">
        <f t="shared" si="14"/>
        <v>Alt sub</v>
      </c>
      <c r="D488" s="92" t="s">
        <v>9234</v>
      </c>
      <c r="E488" s="92" t="s">
        <v>9363</v>
      </c>
      <c r="F488" s="91">
        <v>729</v>
      </c>
      <c r="G488" s="77">
        <f t="shared" si="15"/>
        <v>13080</v>
      </c>
    </row>
    <row r="489" spans="1:7" ht="21" x14ac:dyDescent="0.25">
      <c r="A489" s="94" t="s">
        <v>9360</v>
      </c>
      <c r="B489" s="94" t="s">
        <v>9235</v>
      </c>
      <c r="C489" s="7" t="str">
        <f t="shared" si="14"/>
        <v>Alt sub</v>
      </c>
      <c r="D489" s="94" t="s">
        <v>9234</v>
      </c>
      <c r="E489" s="94" t="s">
        <v>9359</v>
      </c>
      <c r="F489" s="93">
        <v>300</v>
      </c>
      <c r="G489" s="77">
        <f t="shared" si="15"/>
        <v>13080</v>
      </c>
    </row>
    <row r="490" spans="1:7" ht="21" x14ac:dyDescent="0.25">
      <c r="A490" s="92" t="s">
        <v>9358</v>
      </c>
      <c r="B490" s="92" t="s">
        <v>9235</v>
      </c>
      <c r="C490" s="7" t="str">
        <f t="shared" si="14"/>
        <v>Alt sub</v>
      </c>
      <c r="D490" s="92" t="s">
        <v>9234</v>
      </c>
      <c r="E490" s="92" t="s">
        <v>9357</v>
      </c>
      <c r="F490" s="91">
        <v>77</v>
      </c>
      <c r="G490" s="77">
        <f t="shared" si="15"/>
        <v>13080</v>
      </c>
    </row>
    <row r="491" spans="1:7" ht="21" x14ac:dyDescent="0.25">
      <c r="A491" s="94" t="s">
        <v>9356</v>
      </c>
      <c r="B491" s="94" t="s">
        <v>9235</v>
      </c>
      <c r="C491" s="7" t="str">
        <f t="shared" si="14"/>
        <v>Alt sub</v>
      </c>
      <c r="D491" s="94" t="s">
        <v>9234</v>
      </c>
      <c r="E491" s="94" t="s">
        <v>9355</v>
      </c>
      <c r="F491" s="93">
        <v>203</v>
      </c>
      <c r="G491" s="77">
        <f t="shared" si="15"/>
        <v>13080</v>
      </c>
    </row>
    <row r="492" spans="1:7" ht="21" x14ac:dyDescent="0.25">
      <c r="A492" s="92" t="s">
        <v>9354</v>
      </c>
      <c r="B492" s="92" t="s">
        <v>9235</v>
      </c>
      <c r="C492" s="7" t="str">
        <f t="shared" si="14"/>
        <v>Alt sub</v>
      </c>
      <c r="D492" s="92" t="s">
        <v>9234</v>
      </c>
      <c r="E492" s="92" t="s">
        <v>9353</v>
      </c>
      <c r="F492" s="91">
        <v>339</v>
      </c>
      <c r="G492" s="77">
        <f t="shared" si="15"/>
        <v>13080</v>
      </c>
    </row>
    <row r="493" spans="1:7" ht="21" x14ac:dyDescent="0.25">
      <c r="A493" s="94" t="s">
        <v>9352</v>
      </c>
      <c r="B493" s="94" t="s">
        <v>9235</v>
      </c>
      <c r="C493" s="7" t="str">
        <f t="shared" si="14"/>
        <v>Alt sub</v>
      </c>
      <c r="D493" s="94" t="s">
        <v>9234</v>
      </c>
      <c r="E493" s="94" t="s">
        <v>9351</v>
      </c>
      <c r="F493" s="93">
        <v>236</v>
      </c>
      <c r="G493" s="77">
        <f t="shared" si="15"/>
        <v>13080</v>
      </c>
    </row>
    <row r="494" spans="1:7" ht="21" x14ac:dyDescent="0.25">
      <c r="A494" s="92" t="s">
        <v>9350</v>
      </c>
      <c r="B494" s="92" t="s">
        <v>9235</v>
      </c>
      <c r="C494" s="7" t="str">
        <f t="shared" si="14"/>
        <v>Alt sub</v>
      </c>
      <c r="D494" s="92" t="s">
        <v>9234</v>
      </c>
      <c r="E494" s="92" t="s">
        <v>9349</v>
      </c>
      <c r="F494" s="91">
        <v>500</v>
      </c>
      <c r="G494" s="77">
        <f t="shared" si="15"/>
        <v>13080</v>
      </c>
    </row>
    <row r="495" spans="1:7" ht="21" x14ac:dyDescent="0.25">
      <c r="A495" s="94" t="s">
        <v>9348</v>
      </c>
      <c r="B495" s="94" t="s">
        <v>9235</v>
      </c>
      <c r="C495" s="7" t="str">
        <f t="shared" si="14"/>
        <v>Alt sub</v>
      </c>
      <c r="D495" s="94" t="s">
        <v>9234</v>
      </c>
      <c r="E495" s="94" t="s">
        <v>9347</v>
      </c>
      <c r="F495" s="93">
        <v>200</v>
      </c>
      <c r="G495" s="77">
        <f t="shared" si="15"/>
        <v>13080</v>
      </c>
    </row>
    <row r="496" spans="1:7" ht="21" x14ac:dyDescent="0.25">
      <c r="A496" s="92" t="s">
        <v>9346</v>
      </c>
      <c r="B496" s="92" t="s">
        <v>9235</v>
      </c>
      <c r="C496" s="7" t="str">
        <f t="shared" si="14"/>
        <v>Alt sub</v>
      </c>
      <c r="D496" s="92" t="s">
        <v>9234</v>
      </c>
      <c r="E496" s="92" t="s">
        <v>9345</v>
      </c>
      <c r="F496" s="91">
        <v>252</v>
      </c>
      <c r="G496" s="77">
        <f t="shared" si="15"/>
        <v>13080</v>
      </c>
    </row>
    <row r="497" spans="1:7" ht="21" x14ac:dyDescent="0.25">
      <c r="A497" s="94" t="s">
        <v>9344</v>
      </c>
      <c r="B497" s="94" t="s">
        <v>9235</v>
      </c>
      <c r="C497" s="7" t="str">
        <f t="shared" si="14"/>
        <v>Alt sub</v>
      </c>
      <c r="D497" s="94" t="s">
        <v>9234</v>
      </c>
      <c r="E497" s="94" t="s">
        <v>9343</v>
      </c>
      <c r="F497" s="93">
        <v>150</v>
      </c>
      <c r="G497" s="77">
        <f t="shared" si="15"/>
        <v>13080</v>
      </c>
    </row>
    <row r="498" spans="1:7" ht="21" x14ac:dyDescent="0.25">
      <c r="A498" s="92" t="s">
        <v>9342</v>
      </c>
      <c r="B498" s="92" t="s">
        <v>9235</v>
      </c>
      <c r="C498" s="7" t="str">
        <f t="shared" si="14"/>
        <v>Alt sub</v>
      </c>
      <c r="D498" s="92" t="s">
        <v>9234</v>
      </c>
      <c r="E498" s="92" t="s">
        <v>9341</v>
      </c>
      <c r="F498" s="91">
        <v>327</v>
      </c>
      <c r="G498" s="77">
        <f t="shared" si="15"/>
        <v>13080</v>
      </c>
    </row>
    <row r="499" spans="1:7" ht="21" x14ac:dyDescent="0.25">
      <c r="A499" s="94" t="s">
        <v>9340</v>
      </c>
      <c r="B499" s="94" t="s">
        <v>9235</v>
      </c>
      <c r="C499" s="7" t="str">
        <f t="shared" si="14"/>
        <v>Alt sub</v>
      </c>
      <c r="D499" s="94" t="s">
        <v>9234</v>
      </c>
      <c r="E499" s="94" t="s">
        <v>9339</v>
      </c>
      <c r="F499" s="93">
        <v>102</v>
      </c>
      <c r="G499" s="77">
        <f t="shared" si="15"/>
        <v>13080</v>
      </c>
    </row>
    <row r="500" spans="1:7" ht="21" x14ac:dyDescent="0.25">
      <c r="A500" s="92" t="s">
        <v>9338</v>
      </c>
      <c r="B500" s="92" t="s">
        <v>9235</v>
      </c>
      <c r="C500" s="7" t="str">
        <f t="shared" si="14"/>
        <v>Alt sub</v>
      </c>
      <c r="D500" s="92" t="s">
        <v>9234</v>
      </c>
      <c r="E500" s="92" t="s">
        <v>9337</v>
      </c>
      <c r="F500" s="91">
        <v>24</v>
      </c>
      <c r="G500" s="77">
        <f t="shared" si="15"/>
        <v>13080</v>
      </c>
    </row>
    <row r="501" spans="1:7" ht="21" x14ac:dyDescent="0.25">
      <c r="A501" s="94" t="s">
        <v>9336</v>
      </c>
      <c r="B501" s="94" t="s">
        <v>9235</v>
      </c>
      <c r="C501" s="7" t="str">
        <f t="shared" si="14"/>
        <v>Alt sub</v>
      </c>
      <c r="D501" s="94" t="s">
        <v>9234</v>
      </c>
      <c r="E501" s="94" t="s">
        <v>9335</v>
      </c>
      <c r="F501" s="93">
        <v>250</v>
      </c>
      <c r="G501" s="77">
        <f t="shared" si="15"/>
        <v>13080</v>
      </c>
    </row>
    <row r="502" spans="1:7" ht="21" x14ac:dyDescent="0.25">
      <c r="A502" s="92" t="s">
        <v>9334</v>
      </c>
      <c r="B502" s="92" t="s">
        <v>9235</v>
      </c>
      <c r="C502" s="7" t="str">
        <f t="shared" si="14"/>
        <v>Alt sub</v>
      </c>
      <c r="D502" s="92" t="s">
        <v>9234</v>
      </c>
      <c r="E502" s="92" t="s">
        <v>9332</v>
      </c>
      <c r="F502" s="91">
        <v>21</v>
      </c>
      <c r="G502" s="77">
        <f t="shared" si="15"/>
        <v>13080</v>
      </c>
    </row>
    <row r="503" spans="1:7" ht="21" x14ac:dyDescent="0.25">
      <c r="A503" s="94" t="s">
        <v>9333</v>
      </c>
      <c r="B503" s="94" t="s">
        <v>9235</v>
      </c>
      <c r="C503" s="7" t="str">
        <f t="shared" si="14"/>
        <v>Alt sub</v>
      </c>
      <c r="D503" s="94" t="s">
        <v>9234</v>
      </c>
      <c r="E503" s="94" t="s">
        <v>9332</v>
      </c>
      <c r="F503" s="93">
        <v>264</v>
      </c>
      <c r="G503" s="77">
        <f t="shared" si="15"/>
        <v>13080</v>
      </c>
    </row>
    <row r="504" spans="1:7" ht="21" x14ac:dyDescent="0.25">
      <c r="A504" s="92" t="s">
        <v>9331</v>
      </c>
      <c r="B504" s="92" t="s">
        <v>9235</v>
      </c>
      <c r="C504" s="7" t="str">
        <f t="shared" si="14"/>
        <v>Alt sub</v>
      </c>
      <c r="D504" s="92" t="s">
        <v>9234</v>
      </c>
      <c r="E504" s="92" t="s">
        <v>9330</v>
      </c>
      <c r="F504" s="91">
        <v>72</v>
      </c>
      <c r="G504" s="77">
        <f t="shared" si="15"/>
        <v>13080</v>
      </c>
    </row>
    <row r="505" spans="1:7" ht="21" x14ac:dyDescent="0.25">
      <c r="A505" s="94" t="s">
        <v>9329</v>
      </c>
      <c r="B505" s="94" t="s">
        <v>9235</v>
      </c>
      <c r="C505" s="7" t="str">
        <f t="shared" si="14"/>
        <v>Alt sub</v>
      </c>
      <c r="D505" s="94" t="s">
        <v>9234</v>
      </c>
      <c r="E505" s="94" t="s">
        <v>9328</v>
      </c>
      <c r="F505" s="93">
        <v>59</v>
      </c>
      <c r="G505" s="77">
        <f t="shared" si="15"/>
        <v>13080</v>
      </c>
    </row>
    <row r="506" spans="1:7" ht="21" x14ac:dyDescent="0.25">
      <c r="A506" s="92" t="s">
        <v>9327</v>
      </c>
      <c r="B506" s="92" t="s">
        <v>9235</v>
      </c>
      <c r="C506" s="7" t="str">
        <f t="shared" si="14"/>
        <v>Alt sub</v>
      </c>
      <c r="D506" s="92" t="s">
        <v>9234</v>
      </c>
      <c r="E506" s="92" t="s">
        <v>9326</v>
      </c>
      <c r="F506" s="91">
        <v>54</v>
      </c>
      <c r="G506" s="77">
        <f t="shared" si="15"/>
        <v>13080</v>
      </c>
    </row>
    <row r="507" spans="1:7" ht="21" x14ac:dyDescent="0.25">
      <c r="A507" s="94" t="s">
        <v>9325</v>
      </c>
      <c r="B507" s="94" t="s">
        <v>9235</v>
      </c>
      <c r="C507" s="7" t="str">
        <f t="shared" si="14"/>
        <v>Alt sub</v>
      </c>
      <c r="D507" s="94" t="s">
        <v>9234</v>
      </c>
      <c r="E507" s="94" t="s">
        <v>9324</v>
      </c>
      <c r="F507" s="93">
        <v>84</v>
      </c>
      <c r="G507" s="77">
        <f t="shared" si="15"/>
        <v>13080</v>
      </c>
    </row>
    <row r="508" spans="1:7" ht="21" x14ac:dyDescent="0.25">
      <c r="A508" s="92" t="s">
        <v>9323</v>
      </c>
      <c r="B508" s="92" t="s">
        <v>9235</v>
      </c>
      <c r="C508" s="7" t="str">
        <f t="shared" si="14"/>
        <v>Alt sub</v>
      </c>
      <c r="D508" s="92" t="s">
        <v>9234</v>
      </c>
      <c r="E508" s="92" t="s">
        <v>9322</v>
      </c>
      <c r="F508" s="91">
        <v>159</v>
      </c>
      <c r="G508" s="77">
        <f t="shared" si="15"/>
        <v>13080</v>
      </c>
    </row>
    <row r="509" spans="1:7" ht="21" x14ac:dyDescent="0.25">
      <c r="A509" s="94" t="s">
        <v>9321</v>
      </c>
      <c r="B509" s="94" t="s">
        <v>9235</v>
      </c>
      <c r="C509" s="7" t="str">
        <f t="shared" si="14"/>
        <v>Alt sub</v>
      </c>
      <c r="D509" s="94" t="s">
        <v>9234</v>
      </c>
      <c r="E509" s="94" t="s">
        <v>9320</v>
      </c>
      <c r="F509" s="93">
        <v>100</v>
      </c>
      <c r="G509" s="77">
        <f t="shared" si="15"/>
        <v>13080</v>
      </c>
    </row>
    <row r="510" spans="1:7" ht="21" x14ac:dyDescent="0.25">
      <c r="A510" s="92" t="s">
        <v>9319</v>
      </c>
      <c r="B510" s="92" t="s">
        <v>9235</v>
      </c>
      <c r="C510" s="7" t="str">
        <f t="shared" si="14"/>
        <v>Alt sub</v>
      </c>
      <c r="D510" s="92" t="s">
        <v>9234</v>
      </c>
      <c r="E510" s="92" t="s">
        <v>9318</v>
      </c>
      <c r="F510" s="91">
        <v>66</v>
      </c>
      <c r="G510" s="77">
        <f t="shared" si="15"/>
        <v>13080</v>
      </c>
    </row>
    <row r="511" spans="1:7" ht="21" x14ac:dyDescent="0.25">
      <c r="A511" s="94" t="s">
        <v>9317</v>
      </c>
      <c r="B511" s="94" t="s">
        <v>9235</v>
      </c>
      <c r="C511" s="7" t="str">
        <f t="shared" si="14"/>
        <v>Alt sub</v>
      </c>
      <c r="D511" s="94" t="s">
        <v>9234</v>
      </c>
      <c r="E511" s="94" t="s">
        <v>9316</v>
      </c>
      <c r="F511" s="93">
        <v>30</v>
      </c>
      <c r="G511" s="77">
        <f t="shared" si="15"/>
        <v>13080</v>
      </c>
    </row>
    <row r="512" spans="1:7" ht="21" x14ac:dyDescent="0.25">
      <c r="A512" s="92" t="s">
        <v>9315</v>
      </c>
      <c r="B512" s="92" t="s">
        <v>9235</v>
      </c>
      <c r="C512" s="7" t="str">
        <f t="shared" si="14"/>
        <v>Alt sub</v>
      </c>
      <c r="D512" s="92" t="s">
        <v>9234</v>
      </c>
      <c r="E512" s="92" t="s">
        <v>9314</v>
      </c>
      <c r="F512" s="91">
        <v>32</v>
      </c>
      <c r="G512" s="77">
        <f t="shared" si="15"/>
        <v>13080</v>
      </c>
    </row>
    <row r="513" spans="1:7" ht="21" x14ac:dyDescent="0.25">
      <c r="A513" s="94" t="s">
        <v>9313</v>
      </c>
      <c r="B513" s="94" t="s">
        <v>9235</v>
      </c>
      <c r="C513" s="7" t="str">
        <f t="shared" si="14"/>
        <v>Alt sub</v>
      </c>
      <c r="D513" s="94" t="s">
        <v>9234</v>
      </c>
      <c r="E513" s="94" t="s">
        <v>9312</v>
      </c>
      <c r="F513" s="93">
        <v>80</v>
      </c>
      <c r="G513" s="77">
        <f t="shared" si="15"/>
        <v>13080</v>
      </c>
    </row>
    <row r="514" spans="1:7" ht="21" x14ac:dyDescent="0.25">
      <c r="A514" s="92" t="s">
        <v>9311</v>
      </c>
      <c r="B514" s="92" t="s">
        <v>9235</v>
      </c>
      <c r="C514" s="7" t="str">
        <f t="shared" si="14"/>
        <v>Alt sub</v>
      </c>
      <c r="D514" s="92" t="s">
        <v>9234</v>
      </c>
      <c r="E514" s="92" t="s">
        <v>9310</v>
      </c>
      <c r="F514" s="91">
        <v>152</v>
      </c>
      <c r="G514" s="77">
        <f t="shared" si="15"/>
        <v>13080</v>
      </c>
    </row>
    <row r="515" spans="1:7" ht="21" x14ac:dyDescent="0.25">
      <c r="A515" s="94" t="s">
        <v>9309</v>
      </c>
      <c r="B515" s="94" t="s">
        <v>9235</v>
      </c>
      <c r="C515" s="7" t="str">
        <f t="shared" ref="C515:C578" si="16">IF(ISTEXT(VLOOKUP(B515,$I$3:$I$12,1,FALSE)),"Alt sub","Formula")</f>
        <v>Alt sub</v>
      </c>
      <c r="D515" s="94" t="s">
        <v>9234</v>
      </c>
      <c r="E515" s="94" t="s">
        <v>9308</v>
      </c>
      <c r="F515" s="93">
        <v>86</v>
      </c>
      <c r="G515" s="77">
        <f t="shared" ref="G515:G578" si="17">SUMIF(B:B,B515,F:F)</f>
        <v>13080</v>
      </c>
    </row>
    <row r="516" spans="1:7" ht="21" x14ac:dyDescent="0.25">
      <c r="A516" s="92" t="s">
        <v>9307</v>
      </c>
      <c r="B516" s="92" t="s">
        <v>9235</v>
      </c>
      <c r="C516" s="7" t="str">
        <f t="shared" si="16"/>
        <v>Alt sub</v>
      </c>
      <c r="D516" s="92" t="s">
        <v>9234</v>
      </c>
      <c r="E516" s="92" t="s">
        <v>9306</v>
      </c>
      <c r="F516" s="91">
        <v>49</v>
      </c>
      <c r="G516" s="77">
        <f t="shared" si="17"/>
        <v>13080</v>
      </c>
    </row>
    <row r="517" spans="1:7" ht="21" x14ac:dyDescent="0.25">
      <c r="A517" s="94" t="s">
        <v>9305</v>
      </c>
      <c r="B517" s="94" t="s">
        <v>9235</v>
      </c>
      <c r="C517" s="7" t="str">
        <f t="shared" si="16"/>
        <v>Alt sub</v>
      </c>
      <c r="D517" s="94" t="s">
        <v>9234</v>
      </c>
      <c r="E517" s="94" t="s">
        <v>9304</v>
      </c>
      <c r="F517" s="93">
        <v>40</v>
      </c>
      <c r="G517" s="77">
        <f t="shared" si="17"/>
        <v>13080</v>
      </c>
    </row>
    <row r="518" spans="1:7" ht="21" x14ac:dyDescent="0.25">
      <c r="A518" s="92" t="s">
        <v>9303</v>
      </c>
      <c r="B518" s="92" t="s">
        <v>9235</v>
      </c>
      <c r="C518" s="7" t="str">
        <f t="shared" si="16"/>
        <v>Alt sub</v>
      </c>
      <c r="D518" s="92" t="s">
        <v>9234</v>
      </c>
      <c r="E518" s="92" t="s">
        <v>9302</v>
      </c>
      <c r="F518" s="91">
        <v>135</v>
      </c>
      <c r="G518" s="77">
        <f t="shared" si="17"/>
        <v>13080</v>
      </c>
    </row>
    <row r="519" spans="1:7" ht="21" x14ac:dyDescent="0.25">
      <c r="A519" s="94" t="s">
        <v>9301</v>
      </c>
      <c r="B519" s="94" t="s">
        <v>9235</v>
      </c>
      <c r="C519" s="7" t="str">
        <f t="shared" si="16"/>
        <v>Alt sub</v>
      </c>
      <c r="D519" s="94" t="s">
        <v>9234</v>
      </c>
      <c r="E519" s="94" t="s">
        <v>9300</v>
      </c>
      <c r="F519" s="93">
        <v>38</v>
      </c>
      <c r="G519" s="77">
        <f t="shared" si="17"/>
        <v>13080</v>
      </c>
    </row>
    <row r="520" spans="1:7" ht="21" x14ac:dyDescent="0.25">
      <c r="A520" s="92" t="s">
        <v>9299</v>
      </c>
      <c r="B520" s="92" t="s">
        <v>9235</v>
      </c>
      <c r="C520" s="7" t="str">
        <f t="shared" si="16"/>
        <v>Alt sub</v>
      </c>
      <c r="D520" s="92" t="s">
        <v>9234</v>
      </c>
      <c r="E520" s="92" t="s">
        <v>9298</v>
      </c>
      <c r="F520" s="91">
        <v>137</v>
      </c>
      <c r="G520" s="77">
        <f t="shared" si="17"/>
        <v>13080</v>
      </c>
    </row>
    <row r="521" spans="1:7" ht="21" x14ac:dyDescent="0.25">
      <c r="A521" s="94" t="s">
        <v>9297</v>
      </c>
      <c r="B521" s="94" t="s">
        <v>9235</v>
      </c>
      <c r="C521" s="7" t="str">
        <f t="shared" si="16"/>
        <v>Alt sub</v>
      </c>
      <c r="D521" s="94" t="s">
        <v>9234</v>
      </c>
      <c r="E521" s="94" t="s">
        <v>9296</v>
      </c>
      <c r="F521" s="93">
        <v>178</v>
      </c>
      <c r="G521" s="77">
        <f t="shared" si="17"/>
        <v>13080</v>
      </c>
    </row>
    <row r="522" spans="1:7" ht="21" x14ac:dyDescent="0.25">
      <c r="A522" s="92" t="s">
        <v>9295</v>
      </c>
      <c r="B522" s="92" t="s">
        <v>9235</v>
      </c>
      <c r="C522" s="7" t="str">
        <f t="shared" si="16"/>
        <v>Alt sub</v>
      </c>
      <c r="D522" s="92" t="s">
        <v>9234</v>
      </c>
      <c r="E522" s="92" t="s">
        <v>9294</v>
      </c>
      <c r="F522" s="91">
        <v>45</v>
      </c>
      <c r="G522" s="77">
        <f t="shared" si="17"/>
        <v>13080</v>
      </c>
    </row>
    <row r="523" spans="1:7" ht="21" x14ac:dyDescent="0.25">
      <c r="A523" s="94" t="s">
        <v>9293</v>
      </c>
      <c r="B523" s="94" t="s">
        <v>9235</v>
      </c>
      <c r="C523" s="7" t="str">
        <f t="shared" si="16"/>
        <v>Alt sub</v>
      </c>
      <c r="D523" s="94" t="s">
        <v>9234</v>
      </c>
      <c r="E523" s="94" t="s">
        <v>9292</v>
      </c>
      <c r="F523" s="93">
        <v>44</v>
      </c>
      <c r="G523" s="77">
        <f t="shared" si="17"/>
        <v>13080</v>
      </c>
    </row>
    <row r="524" spans="1:7" ht="21" x14ac:dyDescent="0.25">
      <c r="A524" s="92" t="s">
        <v>9291</v>
      </c>
      <c r="B524" s="92" t="s">
        <v>9235</v>
      </c>
      <c r="C524" s="7" t="str">
        <f t="shared" si="16"/>
        <v>Alt sub</v>
      </c>
      <c r="D524" s="92" t="s">
        <v>9234</v>
      </c>
      <c r="E524" s="92" t="s">
        <v>9290</v>
      </c>
      <c r="F524" s="91">
        <v>161</v>
      </c>
      <c r="G524" s="77">
        <f t="shared" si="17"/>
        <v>13080</v>
      </c>
    </row>
    <row r="525" spans="1:7" ht="21" x14ac:dyDescent="0.25">
      <c r="A525" s="94" t="s">
        <v>9289</v>
      </c>
      <c r="B525" s="94" t="s">
        <v>9235</v>
      </c>
      <c r="C525" s="7" t="str">
        <f t="shared" si="16"/>
        <v>Alt sub</v>
      </c>
      <c r="D525" s="94" t="s">
        <v>9234</v>
      </c>
      <c r="E525" s="94" t="s">
        <v>9288</v>
      </c>
      <c r="F525" s="93">
        <v>245</v>
      </c>
      <c r="G525" s="77">
        <f t="shared" si="17"/>
        <v>13080</v>
      </c>
    </row>
    <row r="526" spans="1:7" ht="21" x14ac:dyDescent="0.25">
      <c r="A526" s="92" t="s">
        <v>9287</v>
      </c>
      <c r="B526" s="92" t="s">
        <v>9235</v>
      </c>
      <c r="C526" s="7" t="str">
        <f t="shared" si="16"/>
        <v>Alt sub</v>
      </c>
      <c r="D526" s="92" t="s">
        <v>9234</v>
      </c>
      <c r="E526" s="92" t="s">
        <v>9286</v>
      </c>
      <c r="F526" s="91">
        <v>184</v>
      </c>
      <c r="G526" s="77">
        <f t="shared" si="17"/>
        <v>13080</v>
      </c>
    </row>
    <row r="527" spans="1:7" ht="21" x14ac:dyDescent="0.25">
      <c r="A527" s="94" t="s">
        <v>9285</v>
      </c>
      <c r="B527" s="94" t="s">
        <v>9235</v>
      </c>
      <c r="C527" s="7" t="str">
        <f t="shared" si="16"/>
        <v>Alt sub</v>
      </c>
      <c r="D527" s="94" t="s">
        <v>9234</v>
      </c>
      <c r="E527" s="94" t="s">
        <v>9284</v>
      </c>
      <c r="F527" s="93">
        <v>80</v>
      </c>
      <c r="G527" s="77">
        <f t="shared" si="17"/>
        <v>13080</v>
      </c>
    </row>
    <row r="528" spans="1:7" ht="21" x14ac:dyDescent="0.25">
      <c r="A528" s="92" t="s">
        <v>9283</v>
      </c>
      <c r="B528" s="92" t="s">
        <v>9235</v>
      </c>
      <c r="C528" s="7" t="str">
        <f t="shared" si="16"/>
        <v>Alt sub</v>
      </c>
      <c r="D528" s="92" t="s">
        <v>9234</v>
      </c>
      <c r="E528" s="92" t="s">
        <v>9282</v>
      </c>
      <c r="F528" s="91">
        <v>67</v>
      </c>
      <c r="G528" s="77">
        <f t="shared" si="17"/>
        <v>13080</v>
      </c>
    </row>
    <row r="529" spans="1:7" ht="21" x14ac:dyDescent="0.25">
      <c r="A529" s="94" t="s">
        <v>9281</v>
      </c>
      <c r="B529" s="94" t="s">
        <v>9235</v>
      </c>
      <c r="C529" s="7" t="str">
        <f t="shared" si="16"/>
        <v>Alt sub</v>
      </c>
      <c r="D529" s="94" t="s">
        <v>9234</v>
      </c>
      <c r="E529" s="94" t="s">
        <v>9280</v>
      </c>
      <c r="F529" s="93">
        <v>40</v>
      </c>
      <c r="G529" s="77">
        <f t="shared" si="17"/>
        <v>13080</v>
      </c>
    </row>
    <row r="530" spans="1:7" ht="21" x14ac:dyDescent="0.25">
      <c r="A530" s="92" t="s">
        <v>9279</v>
      </c>
      <c r="B530" s="92" t="s">
        <v>9235</v>
      </c>
      <c r="C530" s="7" t="str">
        <f t="shared" si="16"/>
        <v>Alt sub</v>
      </c>
      <c r="D530" s="92" t="s">
        <v>9234</v>
      </c>
      <c r="E530" s="92" t="s">
        <v>9278</v>
      </c>
      <c r="F530" s="91">
        <v>67</v>
      </c>
      <c r="G530" s="77">
        <f t="shared" si="17"/>
        <v>13080</v>
      </c>
    </row>
    <row r="531" spans="1:7" ht="21" x14ac:dyDescent="0.25">
      <c r="A531" s="94" t="s">
        <v>9277</v>
      </c>
      <c r="B531" s="94" t="s">
        <v>9235</v>
      </c>
      <c r="C531" s="7" t="str">
        <f t="shared" si="16"/>
        <v>Alt sub</v>
      </c>
      <c r="D531" s="94" t="s">
        <v>9234</v>
      </c>
      <c r="E531" s="94" t="s">
        <v>9276</v>
      </c>
      <c r="F531" s="93">
        <v>42</v>
      </c>
      <c r="G531" s="77">
        <f t="shared" si="17"/>
        <v>13080</v>
      </c>
    </row>
    <row r="532" spans="1:7" ht="21" x14ac:dyDescent="0.25">
      <c r="A532" s="92" t="s">
        <v>9275</v>
      </c>
      <c r="B532" s="92" t="s">
        <v>9235</v>
      </c>
      <c r="C532" s="7" t="str">
        <f t="shared" si="16"/>
        <v>Alt sub</v>
      </c>
      <c r="D532" s="92" t="s">
        <v>9234</v>
      </c>
      <c r="E532" s="92" t="s">
        <v>9274</v>
      </c>
      <c r="F532" s="91">
        <v>80</v>
      </c>
      <c r="G532" s="77">
        <f t="shared" si="17"/>
        <v>13080</v>
      </c>
    </row>
    <row r="533" spans="1:7" ht="21" x14ac:dyDescent="0.25">
      <c r="A533" s="94" t="s">
        <v>9273</v>
      </c>
      <c r="B533" s="94" t="s">
        <v>9235</v>
      </c>
      <c r="C533" s="7" t="str">
        <f t="shared" si="16"/>
        <v>Alt sub</v>
      </c>
      <c r="D533" s="94" t="s">
        <v>9234</v>
      </c>
      <c r="E533" s="94" t="s">
        <v>9272</v>
      </c>
      <c r="F533" s="93">
        <v>133</v>
      </c>
      <c r="G533" s="77">
        <f t="shared" si="17"/>
        <v>13080</v>
      </c>
    </row>
    <row r="534" spans="1:7" ht="21" x14ac:dyDescent="0.25">
      <c r="A534" s="92" t="s">
        <v>9271</v>
      </c>
      <c r="B534" s="92" t="s">
        <v>9235</v>
      </c>
      <c r="C534" s="7" t="str">
        <f t="shared" si="16"/>
        <v>Alt sub</v>
      </c>
      <c r="D534" s="92" t="s">
        <v>9234</v>
      </c>
      <c r="E534" s="92" t="s">
        <v>9270</v>
      </c>
      <c r="F534" s="91">
        <v>50</v>
      </c>
      <c r="G534" s="77">
        <f t="shared" si="17"/>
        <v>13080</v>
      </c>
    </row>
    <row r="535" spans="1:7" ht="21" x14ac:dyDescent="0.25">
      <c r="A535" s="94" t="s">
        <v>9269</v>
      </c>
      <c r="B535" s="94" t="s">
        <v>9235</v>
      </c>
      <c r="C535" s="7" t="str">
        <f t="shared" si="16"/>
        <v>Alt sub</v>
      </c>
      <c r="D535" s="94" t="s">
        <v>9234</v>
      </c>
      <c r="E535" s="94" t="s">
        <v>9268</v>
      </c>
      <c r="F535" s="93">
        <v>80</v>
      </c>
      <c r="G535" s="77">
        <f t="shared" si="17"/>
        <v>13080</v>
      </c>
    </row>
    <row r="536" spans="1:7" ht="21" x14ac:dyDescent="0.25">
      <c r="A536" s="92" t="s">
        <v>9267</v>
      </c>
      <c r="B536" s="92" t="s">
        <v>9235</v>
      </c>
      <c r="C536" s="7" t="str">
        <f t="shared" si="16"/>
        <v>Alt sub</v>
      </c>
      <c r="D536" s="92" t="s">
        <v>9234</v>
      </c>
      <c r="E536" s="92" t="s">
        <v>9266</v>
      </c>
      <c r="F536" s="91">
        <v>75</v>
      </c>
      <c r="G536" s="77">
        <f t="shared" si="17"/>
        <v>13080</v>
      </c>
    </row>
    <row r="537" spans="1:7" ht="21" x14ac:dyDescent="0.25">
      <c r="A537" s="94" t="s">
        <v>9265</v>
      </c>
      <c r="B537" s="94" t="s">
        <v>9235</v>
      </c>
      <c r="C537" s="7" t="str">
        <f t="shared" si="16"/>
        <v>Alt sub</v>
      </c>
      <c r="D537" s="94" t="s">
        <v>9234</v>
      </c>
      <c r="E537" s="94" t="s">
        <v>9264</v>
      </c>
      <c r="F537" s="93">
        <v>64</v>
      </c>
      <c r="G537" s="77">
        <f t="shared" si="17"/>
        <v>13080</v>
      </c>
    </row>
    <row r="538" spans="1:7" ht="21" x14ac:dyDescent="0.25">
      <c r="A538" s="92" t="s">
        <v>9263</v>
      </c>
      <c r="B538" s="92" t="s">
        <v>9235</v>
      </c>
      <c r="C538" s="7" t="str">
        <f t="shared" si="16"/>
        <v>Alt sub</v>
      </c>
      <c r="D538" s="92" t="s">
        <v>9234</v>
      </c>
      <c r="E538" s="92" t="s">
        <v>9262</v>
      </c>
      <c r="F538" s="91">
        <v>54</v>
      </c>
      <c r="G538" s="77">
        <f t="shared" si="17"/>
        <v>13080</v>
      </c>
    </row>
    <row r="539" spans="1:7" ht="21" x14ac:dyDescent="0.25">
      <c r="A539" s="94" t="s">
        <v>9261</v>
      </c>
      <c r="B539" s="94" t="s">
        <v>9235</v>
      </c>
      <c r="C539" s="7" t="str">
        <f t="shared" si="16"/>
        <v>Alt sub</v>
      </c>
      <c r="D539" s="94" t="s">
        <v>9234</v>
      </c>
      <c r="E539" s="94" t="s">
        <v>9260</v>
      </c>
      <c r="F539" s="93">
        <v>50</v>
      </c>
      <c r="G539" s="77">
        <f t="shared" si="17"/>
        <v>13080</v>
      </c>
    </row>
    <row r="540" spans="1:7" ht="21" x14ac:dyDescent="0.25">
      <c r="A540" s="92" t="s">
        <v>9259</v>
      </c>
      <c r="B540" s="92" t="s">
        <v>9235</v>
      </c>
      <c r="C540" s="7" t="str">
        <f t="shared" si="16"/>
        <v>Alt sub</v>
      </c>
      <c r="D540" s="92" t="s">
        <v>9234</v>
      </c>
      <c r="E540" s="92" t="s">
        <v>9258</v>
      </c>
      <c r="F540" s="91">
        <v>45</v>
      </c>
      <c r="G540" s="77">
        <f t="shared" si="17"/>
        <v>13080</v>
      </c>
    </row>
    <row r="541" spans="1:7" ht="31.5" x14ac:dyDescent="0.25">
      <c r="A541" s="94" t="s">
        <v>9257</v>
      </c>
      <c r="B541" s="94" t="s">
        <v>9235</v>
      </c>
      <c r="C541" s="7" t="str">
        <f t="shared" si="16"/>
        <v>Alt sub</v>
      </c>
      <c r="D541" s="94" t="s">
        <v>9234</v>
      </c>
      <c r="E541" s="94" t="s">
        <v>9256</v>
      </c>
      <c r="F541" s="93">
        <v>32</v>
      </c>
      <c r="G541" s="77">
        <f t="shared" si="17"/>
        <v>13080</v>
      </c>
    </row>
    <row r="542" spans="1:7" ht="21" x14ac:dyDescent="0.25">
      <c r="A542" s="92" t="s">
        <v>9255</v>
      </c>
      <c r="B542" s="92" t="s">
        <v>9235</v>
      </c>
      <c r="C542" s="7" t="str">
        <f t="shared" si="16"/>
        <v>Alt sub</v>
      </c>
      <c r="D542" s="92" t="s">
        <v>9234</v>
      </c>
      <c r="E542" s="92" t="s">
        <v>9254</v>
      </c>
      <c r="F542" s="91">
        <v>50</v>
      </c>
      <c r="G542" s="77">
        <f t="shared" si="17"/>
        <v>13080</v>
      </c>
    </row>
    <row r="543" spans="1:7" ht="21" x14ac:dyDescent="0.25">
      <c r="A543" s="94" t="s">
        <v>9253</v>
      </c>
      <c r="B543" s="94" t="s">
        <v>9235</v>
      </c>
      <c r="C543" s="7" t="str">
        <f t="shared" si="16"/>
        <v>Alt sub</v>
      </c>
      <c r="D543" s="94" t="s">
        <v>9234</v>
      </c>
      <c r="E543" s="94" t="s">
        <v>9252</v>
      </c>
      <c r="F543" s="93">
        <v>51</v>
      </c>
      <c r="G543" s="77">
        <f t="shared" si="17"/>
        <v>13080</v>
      </c>
    </row>
    <row r="544" spans="1:7" ht="21" x14ac:dyDescent="0.25">
      <c r="A544" s="92" t="s">
        <v>9251</v>
      </c>
      <c r="B544" s="92" t="s">
        <v>9235</v>
      </c>
      <c r="C544" s="7" t="str">
        <f t="shared" si="16"/>
        <v>Alt sub</v>
      </c>
      <c r="D544" s="92" t="s">
        <v>9234</v>
      </c>
      <c r="E544" s="92" t="s">
        <v>9250</v>
      </c>
      <c r="F544" s="91">
        <v>50</v>
      </c>
      <c r="G544" s="77">
        <f t="shared" si="17"/>
        <v>13080</v>
      </c>
    </row>
    <row r="545" spans="1:7" ht="21" x14ac:dyDescent="0.25">
      <c r="A545" s="94" t="s">
        <v>9249</v>
      </c>
      <c r="B545" s="94" t="s">
        <v>9235</v>
      </c>
      <c r="C545" s="7" t="str">
        <f t="shared" si="16"/>
        <v>Alt sub</v>
      </c>
      <c r="D545" s="94" t="s">
        <v>9234</v>
      </c>
      <c r="E545" s="94" t="s">
        <v>9248</v>
      </c>
      <c r="F545" s="93">
        <v>50</v>
      </c>
      <c r="G545" s="77">
        <f t="shared" si="17"/>
        <v>13080</v>
      </c>
    </row>
    <row r="546" spans="1:7" ht="21" x14ac:dyDescent="0.25">
      <c r="A546" s="92" t="s">
        <v>9247</v>
      </c>
      <c r="B546" s="92" t="s">
        <v>9235</v>
      </c>
      <c r="C546" s="7" t="str">
        <f t="shared" si="16"/>
        <v>Alt sub</v>
      </c>
      <c r="D546" s="92" t="s">
        <v>9234</v>
      </c>
      <c r="E546" s="92" t="s">
        <v>9246</v>
      </c>
      <c r="F546" s="91">
        <v>51</v>
      </c>
      <c r="G546" s="77">
        <f t="shared" si="17"/>
        <v>13080</v>
      </c>
    </row>
    <row r="547" spans="1:7" ht="21" x14ac:dyDescent="0.25">
      <c r="A547" s="94" t="s">
        <v>9245</v>
      </c>
      <c r="B547" s="94" t="s">
        <v>9235</v>
      </c>
      <c r="C547" s="7" t="str">
        <f t="shared" si="16"/>
        <v>Alt sub</v>
      </c>
      <c r="D547" s="94" t="s">
        <v>9234</v>
      </c>
      <c r="E547" s="94" t="s">
        <v>6129</v>
      </c>
      <c r="F547" s="93">
        <v>387</v>
      </c>
      <c r="G547" s="77">
        <f t="shared" si="17"/>
        <v>13080</v>
      </c>
    </row>
    <row r="548" spans="1:7" ht="21" x14ac:dyDescent="0.25">
      <c r="A548" s="92" t="s">
        <v>9244</v>
      </c>
      <c r="B548" s="92" t="s">
        <v>9235</v>
      </c>
      <c r="C548" s="7" t="str">
        <f t="shared" si="16"/>
        <v>Alt sub</v>
      </c>
      <c r="D548" s="92" t="s">
        <v>9234</v>
      </c>
      <c r="E548" s="92" t="s">
        <v>6129</v>
      </c>
      <c r="F548" s="91">
        <v>382</v>
      </c>
      <c r="G548" s="77">
        <f t="shared" si="17"/>
        <v>13080</v>
      </c>
    </row>
    <row r="549" spans="1:7" ht="21" x14ac:dyDescent="0.25">
      <c r="A549" s="94" t="s">
        <v>9243</v>
      </c>
      <c r="B549" s="94" t="s">
        <v>9235</v>
      </c>
      <c r="C549" s="7" t="str">
        <f t="shared" si="16"/>
        <v>Alt sub</v>
      </c>
      <c r="D549" s="94" t="s">
        <v>9234</v>
      </c>
      <c r="E549" s="94" t="s">
        <v>6129</v>
      </c>
      <c r="F549" s="93">
        <v>456</v>
      </c>
      <c r="G549" s="77">
        <f t="shared" si="17"/>
        <v>13080</v>
      </c>
    </row>
    <row r="550" spans="1:7" ht="21" x14ac:dyDescent="0.25">
      <c r="A550" s="92" t="s">
        <v>9242</v>
      </c>
      <c r="B550" s="92" t="s">
        <v>9235</v>
      </c>
      <c r="C550" s="7" t="str">
        <f t="shared" si="16"/>
        <v>Alt sub</v>
      </c>
      <c r="D550" s="92" t="s">
        <v>9234</v>
      </c>
      <c r="E550" s="92" t="s">
        <v>6129</v>
      </c>
      <c r="F550" s="91">
        <v>326</v>
      </c>
      <c r="G550" s="77">
        <f t="shared" si="17"/>
        <v>13080</v>
      </c>
    </row>
    <row r="551" spans="1:7" ht="21" x14ac:dyDescent="0.25">
      <c r="A551" s="94" t="s">
        <v>9241</v>
      </c>
      <c r="B551" s="94" t="s">
        <v>9235</v>
      </c>
      <c r="C551" s="7" t="str">
        <f t="shared" si="16"/>
        <v>Alt sub</v>
      </c>
      <c r="D551" s="94" t="s">
        <v>9234</v>
      </c>
      <c r="E551" s="94" t="s">
        <v>6129</v>
      </c>
      <c r="F551" s="93">
        <v>442</v>
      </c>
      <c r="G551" s="77">
        <f t="shared" si="17"/>
        <v>13080</v>
      </c>
    </row>
    <row r="552" spans="1:7" ht="21" x14ac:dyDescent="0.25">
      <c r="A552" s="92" t="s">
        <v>9240</v>
      </c>
      <c r="B552" s="92" t="s">
        <v>9235</v>
      </c>
      <c r="C552" s="7" t="str">
        <f t="shared" si="16"/>
        <v>Alt sub</v>
      </c>
      <c r="D552" s="92" t="s">
        <v>9234</v>
      </c>
      <c r="E552" s="92" t="s">
        <v>6129</v>
      </c>
      <c r="F552" s="91">
        <v>437</v>
      </c>
      <c r="G552" s="77">
        <f t="shared" si="17"/>
        <v>13080</v>
      </c>
    </row>
    <row r="553" spans="1:7" ht="21" x14ac:dyDescent="0.25">
      <c r="A553" s="94" t="s">
        <v>9239</v>
      </c>
      <c r="B553" s="94" t="s">
        <v>9235</v>
      </c>
      <c r="C553" s="7" t="str">
        <f t="shared" si="16"/>
        <v>Alt sub</v>
      </c>
      <c r="D553" s="94" t="s">
        <v>9234</v>
      </c>
      <c r="E553" s="94" t="s">
        <v>6129</v>
      </c>
      <c r="F553" s="93">
        <v>410</v>
      </c>
      <c r="G553" s="77">
        <f t="shared" si="17"/>
        <v>13080</v>
      </c>
    </row>
    <row r="554" spans="1:7" ht="21" x14ac:dyDescent="0.25">
      <c r="A554" s="92" t="s">
        <v>9238</v>
      </c>
      <c r="B554" s="92" t="s">
        <v>9235</v>
      </c>
      <c r="C554" s="7" t="str">
        <f t="shared" si="16"/>
        <v>Alt sub</v>
      </c>
      <c r="D554" s="92" t="s">
        <v>9234</v>
      </c>
      <c r="E554" s="92" t="s">
        <v>6129</v>
      </c>
      <c r="F554" s="91">
        <v>402</v>
      </c>
      <c r="G554" s="77">
        <f t="shared" si="17"/>
        <v>13080</v>
      </c>
    </row>
    <row r="555" spans="1:7" ht="21" x14ac:dyDescent="0.25">
      <c r="A555" s="94" t="s">
        <v>9237</v>
      </c>
      <c r="B555" s="94" t="s">
        <v>9235</v>
      </c>
      <c r="C555" s="7" t="str">
        <f t="shared" si="16"/>
        <v>Alt sub</v>
      </c>
      <c r="D555" s="94" t="s">
        <v>9234</v>
      </c>
      <c r="E555" s="94" t="s">
        <v>6129</v>
      </c>
      <c r="F555" s="93">
        <v>440</v>
      </c>
      <c r="G555" s="77">
        <f t="shared" si="17"/>
        <v>13080</v>
      </c>
    </row>
    <row r="556" spans="1:7" ht="21" x14ac:dyDescent="0.25">
      <c r="A556" s="92" t="s">
        <v>9236</v>
      </c>
      <c r="B556" s="92" t="s">
        <v>9235</v>
      </c>
      <c r="C556" s="7" t="str">
        <f t="shared" si="16"/>
        <v>Alt sub</v>
      </c>
      <c r="D556" s="92" t="s">
        <v>9234</v>
      </c>
      <c r="E556" s="92" t="s">
        <v>6129</v>
      </c>
      <c r="F556" s="91">
        <v>321</v>
      </c>
      <c r="G556" s="77">
        <f t="shared" si="17"/>
        <v>13080</v>
      </c>
    </row>
    <row r="557" spans="1:7" ht="31.5" x14ac:dyDescent="0.25">
      <c r="A557" s="94" t="s">
        <v>17893</v>
      </c>
      <c r="B557" s="94" t="s">
        <v>9235</v>
      </c>
      <c r="C557" s="7" t="str">
        <f t="shared" si="16"/>
        <v>Alt sub</v>
      </c>
      <c r="D557" s="94" t="s">
        <v>9234</v>
      </c>
      <c r="E557" s="94" t="s">
        <v>17986</v>
      </c>
      <c r="F557" s="93">
        <v>18</v>
      </c>
      <c r="G557" s="77">
        <f t="shared" si="17"/>
        <v>13080</v>
      </c>
    </row>
    <row r="558" spans="1:7" ht="31.5" x14ac:dyDescent="0.25">
      <c r="A558" s="92" t="s">
        <v>17763</v>
      </c>
      <c r="B558" s="92" t="s">
        <v>9235</v>
      </c>
      <c r="C558" s="7" t="str">
        <f t="shared" si="16"/>
        <v>Alt sub</v>
      </c>
      <c r="D558" s="92" t="s">
        <v>9234</v>
      </c>
      <c r="E558" s="92" t="s">
        <v>17764</v>
      </c>
      <c r="F558" s="91">
        <v>56</v>
      </c>
      <c r="G558" s="77">
        <f t="shared" si="17"/>
        <v>13080</v>
      </c>
    </row>
    <row r="559" spans="1:7" ht="21" x14ac:dyDescent="0.25">
      <c r="A559" s="94" t="s">
        <v>17765</v>
      </c>
      <c r="B559" s="94" t="s">
        <v>9235</v>
      </c>
      <c r="C559" s="7" t="str">
        <f t="shared" si="16"/>
        <v>Alt sub</v>
      </c>
      <c r="D559" s="94" t="s">
        <v>9234</v>
      </c>
      <c r="E559" s="94" t="s">
        <v>17766</v>
      </c>
      <c r="F559" s="93">
        <v>43</v>
      </c>
      <c r="G559" s="77">
        <f t="shared" si="17"/>
        <v>13080</v>
      </c>
    </row>
    <row r="560" spans="1:7" ht="21" x14ac:dyDescent="0.25">
      <c r="A560" s="92" t="s">
        <v>17894</v>
      </c>
      <c r="B560" s="92" t="s">
        <v>9235</v>
      </c>
      <c r="C560" s="7" t="str">
        <f t="shared" si="16"/>
        <v>Alt sub</v>
      </c>
      <c r="D560" s="92" t="s">
        <v>9234</v>
      </c>
      <c r="E560" s="92" t="s">
        <v>17987</v>
      </c>
      <c r="F560" s="91">
        <v>55</v>
      </c>
      <c r="G560" s="77">
        <f t="shared" si="17"/>
        <v>13080</v>
      </c>
    </row>
    <row r="561" spans="1:7" ht="21" x14ac:dyDescent="0.25">
      <c r="A561" s="94" t="s">
        <v>17895</v>
      </c>
      <c r="B561" s="94" t="s">
        <v>9235</v>
      </c>
      <c r="C561" s="7" t="str">
        <f t="shared" si="16"/>
        <v>Alt sub</v>
      </c>
      <c r="D561" s="94" t="s">
        <v>9234</v>
      </c>
      <c r="E561" s="94" t="s">
        <v>17988</v>
      </c>
      <c r="F561" s="93">
        <v>40</v>
      </c>
      <c r="G561" s="77">
        <f t="shared" si="17"/>
        <v>13080</v>
      </c>
    </row>
    <row r="562" spans="1:7" ht="31.5" x14ac:dyDescent="0.25">
      <c r="A562" s="92" t="s">
        <v>18781</v>
      </c>
      <c r="B562" s="92" t="s">
        <v>9235</v>
      </c>
      <c r="C562" s="7" t="str">
        <f t="shared" si="16"/>
        <v>Alt sub</v>
      </c>
      <c r="D562" s="92" t="s">
        <v>9234</v>
      </c>
      <c r="E562" s="92" t="s">
        <v>18782</v>
      </c>
      <c r="F562" s="91">
        <v>49</v>
      </c>
      <c r="G562" s="77">
        <f t="shared" si="17"/>
        <v>13080</v>
      </c>
    </row>
    <row r="563" spans="1:7" ht="31.5" x14ac:dyDescent="0.25">
      <c r="A563" s="94" t="s">
        <v>19071</v>
      </c>
      <c r="B563" s="94" t="s">
        <v>9235</v>
      </c>
      <c r="C563" s="7" t="str">
        <f t="shared" si="16"/>
        <v>Alt sub</v>
      </c>
      <c r="D563" s="94" t="s">
        <v>9234</v>
      </c>
      <c r="E563" s="94" t="s">
        <v>19070</v>
      </c>
      <c r="F563" s="93">
        <v>36</v>
      </c>
      <c r="G563" s="77">
        <f t="shared" si="17"/>
        <v>13080</v>
      </c>
    </row>
    <row r="564" spans="1:7" ht="21" x14ac:dyDescent="0.25">
      <c r="A564" s="92" t="s">
        <v>19069</v>
      </c>
      <c r="B564" s="92" t="s">
        <v>9235</v>
      </c>
      <c r="C564" s="7" t="str">
        <f t="shared" si="16"/>
        <v>Alt sub</v>
      </c>
      <c r="D564" s="92" t="s">
        <v>9234</v>
      </c>
      <c r="E564" s="92" t="s">
        <v>19068</v>
      </c>
      <c r="F564" s="91">
        <v>27</v>
      </c>
      <c r="G564" s="77">
        <f t="shared" si="17"/>
        <v>13080</v>
      </c>
    </row>
    <row r="565" spans="1:7" ht="21" x14ac:dyDescent="0.25">
      <c r="A565" s="94" t="s">
        <v>19067</v>
      </c>
      <c r="B565" s="94" t="s">
        <v>9235</v>
      </c>
      <c r="C565" s="7" t="str">
        <f t="shared" si="16"/>
        <v>Alt sub</v>
      </c>
      <c r="D565" s="94" t="s">
        <v>9234</v>
      </c>
      <c r="E565" s="94" t="s">
        <v>19066</v>
      </c>
      <c r="F565" s="93">
        <v>50</v>
      </c>
      <c r="G565" s="77">
        <f t="shared" si="17"/>
        <v>13080</v>
      </c>
    </row>
    <row r="566" spans="1:7" ht="21" x14ac:dyDescent="0.25">
      <c r="A566" s="92" t="s">
        <v>19065</v>
      </c>
      <c r="B566" s="92" t="s">
        <v>9235</v>
      </c>
      <c r="C566" s="7" t="str">
        <f t="shared" si="16"/>
        <v>Alt sub</v>
      </c>
      <c r="D566" s="92" t="s">
        <v>9234</v>
      </c>
      <c r="E566" s="92" t="s">
        <v>19064</v>
      </c>
      <c r="F566" s="91">
        <v>50</v>
      </c>
      <c r="G566" s="77">
        <f t="shared" si="17"/>
        <v>13080</v>
      </c>
    </row>
    <row r="567" spans="1:7" ht="21" x14ac:dyDescent="0.25">
      <c r="A567" s="94" t="s">
        <v>4189</v>
      </c>
      <c r="B567" s="94" t="s">
        <v>9229</v>
      </c>
      <c r="C567" s="7" t="str">
        <f t="shared" si="16"/>
        <v>Formula</v>
      </c>
      <c r="D567" s="94" t="s">
        <v>9228</v>
      </c>
      <c r="E567" s="94" t="s">
        <v>8899</v>
      </c>
      <c r="F567" s="93">
        <v>189</v>
      </c>
      <c r="G567" s="77">
        <f t="shared" si="17"/>
        <v>1244</v>
      </c>
    </row>
    <row r="568" spans="1:7" ht="21" x14ac:dyDescent="0.25">
      <c r="A568" s="92" t="s">
        <v>4190</v>
      </c>
      <c r="B568" s="92" t="s">
        <v>9229</v>
      </c>
      <c r="C568" s="7" t="str">
        <f t="shared" si="16"/>
        <v>Formula</v>
      </c>
      <c r="D568" s="92" t="s">
        <v>9228</v>
      </c>
      <c r="E568" s="92" t="s">
        <v>9233</v>
      </c>
      <c r="F568" s="91">
        <v>250</v>
      </c>
      <c r="G568" s="77">
        <f t="shared" si="17"/>
        <v>1244</v>
      </c>
    </row>
    <row r="569" spans="1:7" ht="21" x14ac:dyDescent="0.25">
      <c r="A569" s="94" t="s">
        <v>4191</v>
      </c>
      <c r="B569" s="94" t="s">
        <v>9229</v>
      </c>
      <c r="C569" s="7" t="str">
        <f t="shared" si="16"/>
        <v>Formula</v>
      </c>
      <c r="D569" s="94" t="s">
        <v>9228</v>
      </c>
      <c r="E569" s="94" t="s">
        <v>9232</v>
      </c>
      <c r="F569" s="93">
        <v>195</v>
      </c>
      <c r="G569" s="77">
        <f t="shared" si="17"/>
        <v>1244</v>
      </c>
    </row>
    <row r="570" spans="1:7" ht="21" x14ac:dyDescent="0.25">
      <c r="A570" s="92" t="s">
        <v>4192</v>
      </c>
      <c r="B570" s="92" t="s">
        <v>9229</v>
      </c>
      <c r="C570" s="7" t="str">
        <f t="shared" si="16"/>
        <v>Formula</v>
      </c>
      <c r="D570" s="92" t="s">
        <v>9228</v>
      </c>
      <c r="E570" s="92" t="s">
        <v>9231</v>
      </c>
      <c r="F570" s="91">
        <v>176</v>
      </c>
      <c r="G570" s="77">
        <f t="shared" si="17"/>
        <v>1244</v>
      </c>
    </row>
    <row r="571" spans="1:7" ht="21" x14ac:dyDescent="0.25">
      <c r="A571" s="94" t="s">
        <v>4193</v>
      </c>
      <c r="B571" s="94" t="s">
        <v>9229</v>
      </c>
      <c r="C571" s="7" t="str">
        <f t="shared" si="16"/>
        <v>Formula</v>
      </c>
      <c r="D571" s="94" t="s">
        <v>9228</v>
      </c>
      <c r="E571" s="94" t="s">
        <v>9230</v>
      </c>
      <c r="F571" s="93">
        <v>248</v>
      </c>
      <c r="G571" s="77">
        <f t="shared" si="17"/>
        <v>1244</v>
      </c>
    </row>
    <row r="572" spans="1:7" ht="21" x14ac:dyDescent="0.25">
      <c r="A572" s="92" t="s">
        <v>4194</v>
      </c>
      <c r="B572" s="92" t="s">
        <v>9229</v>
      </c>
      <c r="C572" s="7" t="str">
        <f t="shared" si="16"/>
        <v>Formula</v>
      </c>
      <c r="D572" s="92" t="s">
        <v>9228</v>
      </c>
      <c r="E572" s="92" t="s">
        <v>9227</v>
      </c>
      <c r="F572" s="91">
        <v>186</v>
      </c>
      <c r="G572" s="77">
        <f t="shared" si="17"/>
        <v>1244</v>
      </c>
    </row>
    <row r="573" spans="1:7" ht="21" x14ac:dyDescent="0.25">
      <c r="A573" s="94" t="s">
        <v>4195</v>
      </c>
      <c r="B573" s="94" t="s">
        <v>9218</v>
      </c>
      <c r="C573" s="7" t="str">
        <f t="shared" si="16"/>
        <v>Formula</v>
      </c>
      <c r="D573" s="94" t="s">
        <v>9217</v>
      </c>
      <c r="E573" s="94" t="s">
        <v>9225</v>
      </c>
      <c r="F573" s="93">
        <v>103</v>
      </c>
      <c r="G573" s="77">
        <f t="shared" si="17"/>
        <v>987</v>
      </c>
    </row>
    <row r="574" spans="1:7" ht="21" x14ac:dyDescent="0.25">
      <c r="A574" s="92" t="s">
        <v>4196</v>
      </c>
      <c r="B574" s="92" t="s">
        <v>9218</v>
      </c>
      <c r="C574" s="7" t="str">
        <f t="shared" si="16"/>
        <v>Formula</v>
      </c>
      <c r="D574" s="92" t="s">
        <v>9217</v>
      </c>
      <c r="E574" s="92" t="s">
        <v>9224</v>
      </c>
      <c r="F574" s="91">
        <v>129</v>
      </c>
      <c r="G574" s="77">
        <f t="shared" si="17"/>
        <v>987</v>
      </c>
    </row>
    <row r="575" spans="1:7" ht="21" x14ac:dyDescent="0.25">
      <c r="A575" s="94" t="s">
        <v>4197</v>
      </c>
      <c r="B575" s="94" t="s">
        <v>9218</v>
      </c>
      <c r="C575" s="7" t="str">
        <f t="shared" si="16"/>
        <v>Formula</v>
      </c>
      <c r="D575" s="94" t="s">
        <v>9217</v>
      </c>
      <c r="E575" s="94" t="s">
        <v>9223</v>
      </c>
      <c r="F575" s="93">
        <v>147</v>
      </c>
      <c r="G575" s="77">
        <f t="shared" si="17"/>
        <v>987</v>
      </c>
    </row>
    <row r="576" spans="1:7" ht="21" x14ac:dyDescent="0.25">
      <c r="A576" s="92" t="s">
        <v>4198</v>
      </c>
      <c r="B576" s="92" t="s">
        <v>9218</v>
      </c>
      <c r="C576" s="7" t="str">
        <f t="shared" si="16"/>
        <v>Formula</v>
      </c>
      <c r="D576" s="92" t="s">
        <v>9217</v>
      </c>
      <c r="E576" s="92" t="s">
        <v>9222</v>
      </c>
      <c r="F576" s="91">
        <v>62</v>
      </c>
      <c r="G576" s="77">
        <f t="shared" si="17"/>
        <v>987</v>
      </c>
    </row>
    <row r="577" spans="1:7" ht="21" x14ac:dyDescent="0.25">
      <c r="A577" s="94" t="s">
        <v>4199</v>
      </c>
      <c r="B577" s="94" t="s">
        <v>9218</v>
      </c>
      <c r="C577" s="7" t="str">
        <f t="shared" si="16"/>
        <v>Formula</v>
      </c>
      <c r="D577" s="94" t="s">
        <v>9217</v>
      </c>
      <c r="E577" s="94" t="s">
        <v>9221</v>
      </c>
      <c r="F577" s="93">
        <v>76</v>
      </c>
      <c r="G577" s="77">
        <f t="shared" si="17"/>
        <v>987</v>
      </c>
    </row>
    <row r="578" spans="1:7" ht="21" x14ac:dyDescent="0.25">
      <c r="A578" s="92" t="s">
        <v>4200</v>
      </c>
      <c r="B578" s="92" t="s">
        <v>9218</v>
      </c>
      <c r="C578" s="7" t="str">
        <f t="shared" si="16"/>
        <v>Formula</v>
      </c>
      <c r="D578" s="92" t="s">
        <v>9217</v>
      </c>
      <c r="E578" s="92" t="s">
        <v>9044</v>
      </c>
      <c r="F578" s="91">
        <v>75</v>
      </c>
      <c r="G578" s="77">
        <f t="shared" si="17"/>
        <v>987</v>
      </c>
    </row>
    <row r="579" spans="1:7" ht="21" x14ac:dyDescent="0.25">
      <c r="A579" s="94" t="s">
        <v>4201</v>
      </c>
      <c r="B579" s="94" t="s">
        <v>9218</v>
      </c>
      <c r="C579" s="7" t="str">
        <f t="shared" ref="C579:C642" si="18">IF(ISTEXT(VLOOKUP(B579,$I$3:$I$12,1,FALSE)),"Alt sub","Formula")</f>
        <v>Formula</v>
      </c>
      <c r="D579" s="94" t="s">
        <v>9217</v>
      </c>
      <c r="E579" s="94" t="s">
        <v>9220</v>
      </c>
      <c r="F579" s="93">
        <v>139</v>
      </c>
      <c r="G579" s="77">
        <f t="shared" ref="G579:G642" si="19">SUMIF(B:B,B579,F:F)</f>
        <v>987</v>
      </c>
    </row>
    <row r="580" spans="1:7" ht="21" x14ac:dyDescent="0.25">
      <c r="A580" s="92" t="s">
        <v>4202</v>
      </c>
      <c r="B580" s="92" t="s">
        <v>9218</v>
      </c>
      <c r="C580" s="7" t="str">
        <f t="shared" si="18"/>
        <v>Formula</v>
      </c>
      <c r="D580" s="92" t="s">
        <v>9217</v>
      </c>
      <c r="E580" s="92" t="s">
        <v>9219</v>
      </c>
      <c r="F580" s="91">
        <v>150</v>
      </c>
      <c r="G580" s="77">
        <f t="shared" si="19"/>
        <v>987</v>
      </c>
    </row>
    <row r="581" spans="1:7" ht="21" x14ac:dyDescent="0.25">
      <c r="A581" s="94" t="s">
        <v>4203</v>
      </c>
      <c r="B581" s="94" t="s">
        <v>9218</v>
      </c>
      <c r="C581" s="7" t="str">
        <f t="shared" si="18"/>
        <v>Formula</v>
      </c>
      <c r="D581" s="94" t="s">
        <v>9217</v>
      </c>
      <c r="E581" s="94" t="s">
        <v>9216</v>
      </c>
      <c r="F581" s="93">
        <v>50</v>
      </c>
      <c r="G581" s="77">
        <f t="shared" si="19"/>
        <v>987</v>
      </c>
    </row>
    <row r="582" spans="1:7" ht="21" x14ac:dyDescent="0.25">
      <c r="A582" s="92" t="s">
        <v>17767</v>
      </c>
      <c r="B582" s="92" t="s">
        <v>9218</v>
      </c>
      <c r="C582" s="7" t="str">
        <f t="shared" si="18"/>
        <v>Formula</v>
      </c>
      <c r="D582" s="92" t="s">
        <v>9217</v>
      </c>
      <c r="E582" s="92" t="s">
        <v>17768</v>
      </c>
      <c r="F582" s="91">
        <v>56</v>
      </c>
      <c r="G582" s="77">
        <f t="shared" si="19"/>
        <v>987</v>
      </c>
    </row>
    <row r="583" spans="1:7" ht="21" x14ac:dyDescent="0.25">
      <c r="A583" s="94" t="s">
        <v>4247</v>
      </c>
      <c r="B583" s="94" t="s">
        <v>9160</v>
      </c>
      <c r="C583" s="7" t="str">
        <f t="shared" si="18"/>
        <v>Formula</v>
      </c>
      <c r="D583" s="94" t="s">
        <v>9159</v>
      </c>
      <c r="E583" s="94" t="s">
        <v>9169</v>
      </c>
      <c r="F583" s="93">
        <v>160</v>
      </c>
      <c r="G583" s="77">
        <f t="shared" si="19"/>
        <v>800</v>
      </c>
    </row>
    <row r="584" spans="1:7" ht="21" x14ac:dyDescent="0.25">
      <c r="A584" s="92" t="s">
        <v>4248</v>
      </c>
      <c r="B584" s="92" t="s">
        <v>9160</v>
      </c>
      <c r="C584" s="7" t="str">
        <f t="shared" si="18"/>
        <v>Formula</v>
      </c>
      <c r="D584" s="92" t="s">
        <v>9159</v>
      </c>
      <c r="E584" s="92" t="s">
        <v>9168</v>
      </c>
      <c r="F584" s="91">
        <v>261</v>
      </c>
      <c r="G584" s="77">
        <f t="shared" si="19"/>
        <v>800</v>
      </c>
    </row>
    <row r="585" spans="1:7" ht="21" x14ac:dyDescent="0.25">
      <c r="A585" s="94" t="s">
        <v>4249</v>
      </c>
      <c r="B585" s="94" t="s">
        <v>9160</v>
      </c>
      <c r="C585" s="7" t="str">
        <f t="shared" si="18"/>
        <v>Formula</v>
      </c>
      <c r="D585" s="94" t="s">
        <v>9159</v>
      </c>
      <c r="E585" s="94" t="s">
        <v>9167</v>
      </c>
      <c r="F585" s="93">
        <v>110</v>
      </c>
      <c r="G585" s="77">
        <f t="shared" si="19"/>
        <v>800</v>
      </c>
    </row>
    <row r="586" spans="1:7" ht="21" x14ac:dyDescent="0.25">
      <c r="A586" s="92" t="s">
        <v>4250</v>
      </c>
      <c r="B586" s="92" t="s">
        <v>9160</v>
      </c>
      <c r="C586" s="7" t="str">
        <f t="shared" si="18"/>
        <v>Formula</v>
      </c>
      <c r="D586" s="92" t="s">
        <v>9159</v>
      </c>
      <c r="E586" s="92" t="s">
        <v>9166</v>
      </c>
      <c r="F586" s="91">
        <v>40</v>
      </c>
      <c r="G586" s="77">
        <f t="shared" si="19"/>
        <v>800</v>
      </c>
    </row>
    <row r="587" spans="1:7" ht="21" x14ac:dyDescent="0.25">
      <c r="A587" s="94" t="s">
        <v>4251</v>
      </c>
      <c r="B587" s="94" t="s">
        <v>9160</v>
      </c>
      <c r="C587" s="7" t="str">
        <f t="shared" si="18"/>
        <v>Formula</v>
      </c>
      <c r="D587" s="94" t="s">
        <v>9159</v>
      </c>
      <c r="E587" s="94" t="s">
        <v>9165</v>
      </c>
      <c r="F587" s="93">
        <v>110</v>
      </c>
      <c r="G587" s="77">
        <f t="shared" si="19"/>
        <v>800</v>
      </c>
    </row>
    <row r="588" spans="1:7" ht="21" x14ac:dyDescent="0.25">
      <c r="A588" s="92" t="s">
        <v>4252</v>
      </c>
      <c r="B588" s="92" t="s">
        <v>9160</v>
      </c>
      <c r="C588" s="7" t="str">
        <f t="shared" si="18"/>
        <v>Formula</v>
      </c>
      <c r="D588" s="92" t="s">
        <v>9159</v>
      </c>
      <c r="E588" s="92" t="s">
        <v>9164</v>
      </c>
      <c r="F588" s="91">
        <v>29</v>
      </c>
      <c r="G588" s="77">
        <f t="shared" si="19"/>
        <v>800</v>
      </c>
    </row>
    <row r="589" spans="1:7" ht="21" x14ac:dyDescent="0.25">
      <c r="A589" s="94" t="s">
        <v>4253</v>
      </c>
      <c r="B589" s="94" t="s">
        <v>9160</v>
      </c>
      <c r="C589" s="7" t="str">
        <f t="shared" si="18"/>
        <v>Formula</v>
      </c>
      <c r="D589" s="94" t="s">
        <v>9159</v>
      </c>
      <c r="E589" s="94" t="s">
        <v>9163</v>
      </c>
      <c r="F589" s="93">
        <v>29</v>
      </c>
      <c r="G589" s="77">
        <f t="shared" si="19"/>
        <v>800</v>
      </c>
    </row>
    <row r="590" spans="1:7" ht="21" x14ac:dyDescent="0.25">
      <c r="A590" s="92" t="s">
        <v>4254</v>
      </c>
      <c r="B590" s="92" t="s">
        <v>9160</v>
      </c>
      <c r="C590" s="7" t="str">
        <f t="shared" si="18"/>
        <v>Formula</v>
      </c>
      <c r="D590" s="92" t="s">
        <v>9159</v>
      </c>
      <c r="E590" s="92" t="s">
        <v>9162</v>
      </c>
      <c r="F590" s="91">
        <v>25</v>
      </c>
      <c r="G590" s="77">
        <f t="shared" si="19"/>
        <v>800</v>
      </c>
    </row>
    <row r="591" spans="1:7" ht="21" x14ac:dyDescent="0.25">
      <c r="A591" s="94" t="s">
        <v>4255</v>
      </c>
      <c r="B591" s="94" t="s">
        <v>9160</v>
      </c>
      <c r="C591" s="7" t="str">
        <f t="shared" si="18"/>
        <v>Formula</v>
      </c>
      <c r="D591" s="94" t="s">
        <v>9159</v>
      </c>
      <c r="E591" s="94" t="s">
        <v>9161</v>
      </c>
      <c r="F591" s="93">
        <v>13</v>
      </c>
      <c r="G591" s="77">
        <f t="shared" si="19"/>
        <v>800</v>
      </c>
    </row>
    <row r="592" spans="1:7" ht="21" x14ac:dyDescent="0.25">
      <c r="A592" s="92" t="s">
        <v>4256</v>
      </c>
      <c r="B592" s="92" t="s">
        <v>9160</v>
      </c>
      <c r="C592" s="7" t="str">
        <f t="shared" si="18"/>
        <v>Formula</v>
      </c>
      <c r="D592" s="92" t="s">
        <v>9159</v>
      </c>
      <c r="E592" s="92" t="s">
        <v>9158</v>
      </c>
      <c r="F592" s="91">
        <v>23</v>
      </c>
      <c r="G592" s="77">
        <f t="shared" si="19"/>
        <v>800</v>
      </c>
    </row>
    <row r="593" spans="1:7" ht="21" x14ac:dyDescent="0.25">
      <c r="A593" s="94" t="s">
        <v>4257</v>
      </c>
      <c r="B593" s="94" t="s">
        <v>9151</v>
      </c>
      <c r="C593" s="7" t="str">
        <f t="shared" si="18"/>
        <v>Formula</v>
      </c>
      <c r="D593" s="94" t="s">
        <v>9150</v>
      </c>
      <c r="E593" s="94" t="s">
        <v>9157</v>
      </c>
      <c r="F593" s="93">
        <v>219</v>
      </c>
      <c r="G593" s="77">
        <f t="shared" si="19"/>
        <v>1647</v>
      </c>
    </row>
    <row r="594" spans="1:7" ht="21" x14ac:dyDescent="0.25">
      <c r="A594" s="92" t="s">
        <v>4258</v>
      </c>
      <c r="B594" s="92" t="s">
        <v>9151</v>
      </c>
      <c r="C594" s="7" t="str">
        <f t="shared" si="18"/>
        <v>Formula</v>
      </c>
      <c r="D594" s="92" t="s">
        <v>9150</v>
      </c>
      <c r="E594" s="92" t="s">
        <v>9156</v>
      </c>
      <c r="F594" s="91">
        <v>233</v>
      </c>
      <c r="G594" s="77">
        <f t="shared" si="19"/>
        <v>1647</v>
      </c>
    </row>
    <row r="595" spans="1:7" ht="21" x14ac:dyDescent="0.25">
      <c r="A595" s="94" t="s">
        <v>4259</v>
      </c>
      <c r="B595" s="94" t="s">
        <v>9151</v>
      </c>
      <c r="C595" s="7" t="str">
        <f t="shared" si="18"/>
        <v>Formula</v>
      </c>
      <c r="D595" s="94" t="s">
        <v>9150</v>
      </c>
      <c r="E595" s="94" t="s">
        <v>9155</v>
      </c>
      <c r="F595" s="93">
        <v>540</v>
      </c>
      <c r="G595" s="77">
        <f t="shared" si="19"/>
        <v>1647</v>
      </c>
    </row>
    <row r="596" spans="1:7" ht="21" x14ac:dyDescent="0.25">
      <c r="A596" s="92" t="s">
        <v>4260</v>
      </c>
      <c r="B596" s="92" t="s">
        <v>9151</v>
      </c>
      <c r="C596" s="7" t="str">
        <f t="shared" si="18"/>
        <v>Formula</v>
      </c>
      <c r="D596" s="92" t="s">
        <v>9150</v>
      </c>
      <c r="E596" s="92" t="s">
        <v>9154</v>
      </c>
      <c r="F596" s="91">
        <v>70</v>
      </c>
      <c r="G596" s="77">
        <f t="shared" si="19"/>
        <v>1647</v>
      </c>
    </row>
    <row r="597" spans="1:7" ht="21" x14ac:dyDescent="0.25">
      <c r="A597" s="94" t="s">
        <v>4261</v>
      </c>
      <c r="B597" s="94" t="s">
        <v>9151</v>
      </c>
      <c r="C597" s="7" t="str">
        <f t="shared" si="18"/>
        <v>Formula</v>
      </c>
      <c r="D597" s="94" t="s">
        <v>9150</v>
      </c>
      <c r="E597" s="94" t="s">
        <v>9153</v>
      </c>
      <c r="F597" s="93">
        <v>80</v>
      </c>
      <c r="G597" s="77">
        <f t="shared" si="19"/>
        <v>1647</v>
      </c>
    </row>
    <row r="598" spans="1:7" ht="21" x14ac:dyDescent="0.25">
      <c r="A598" s="92" t="s">
        <v>4262</v>
      </c>
      <c r="B598" s="92" t="s">
        <v>9151</v>
      </c>
      <c r="C598" s="7" t="str">
        <f t="shared" si="18"/>
        <v>Formula</v>
      </c>
      <c r="D598" s="92" t="s">
        <v>9150</v>
      </c>
      <c r="E598" s="92" t="s">
        <v>11257</v>
      </c>
      <c r="F598" s="91">
        <v>162</v>
      </c>
      <c r="G598" s="77">
        <f t="shared" si="19"/>
        <v>1647</v>
      </c>
    </row>
    <row r="599" spans="1:7" ht="21" x14ac:dyDescent="0.25">
      <c r="A599" s="94" t="s">
        <v>4263</v>
      </c>
      <c r="B599" s="94" t="s">
        <v>9151</v>
      </c>
      <c r="C599" s="7" t="str">
        <f t="shared" si="18"/>
        <v>Formula</v>
      </c>
      <c r="D599" s="94" t="s">
        <v>9150</v>
      </c>
      <c r="E599" s="94" t="s">
        <v>9152</v>
      </c>
      <c r="F599" s="93">
        <v>120</v>
      </c>
      <c r="G599" s="77">
        <f t="shared" si="19"/>
        <v>1647</v>
      </c>
    </row>
    <row r="600" spans="1:7" ht="21" x14ac:dyDescent="0.25">
      <c r="A600" s="92" t="s">
        <v>4264</v>
      </c>
      <c r="B600" s="92" t="s">
        <v>9151</v>
      </c>
      <c r="C600" s="7" t="str">
        <f t="shared" si="18"/>
        <v>Formula</v>
      </c>
      <c r="D600" s="92" t="s">
        <v>9150</v>
      </c>
      <c r="E600" s="92" t="s">
        <v>17989</v>
      </c>
      <c r="F600" s="91">
        <v>144</v>
      </c>
      <c r="G600" s="77">
        <f t="shared" si="19"/>
        <v>1647</v>
      </c>
    </row>
    <row r="601" spans="1:7" ht="21" x14ac:dyDescent="0.25">
      <c r="A601" s="94" t="s">
        <v>4265</v>
      </c>
      <c r="B601" s="94" t="s">
        <v>9151</v>
      </c>
      <c r="C601" s="7" t="str">
        <f t="shared" si="18"/>
        <v>Formula</v>
      </c>
      <c r="D601" s="94" t="s">
        <v>9150</v>
      </c>
      <c r="E601" s="94" t="s">
        <v>8251</v>
      </c>
      <c r="F601" s="93">
        <v>79</v>
      </c>
      <c r="G601" s="77">
        <f t="shared" si="19"/>
        <v>1647</v>
      </c>
    </row>
    <row r="602" spans="1:7" ht="21" x14ac:dyDescent="0.25">
      <c r="A602" s="92" t="s">
        <v>4266</v>
      </c>
      <c r="B602" s="92" t="s">
        <v>9145</v>
      </c>
      <c r="C602" s="7" t="str">
        <f t="shared" si="18"/>
        <v>Formula</v>
      </c>
      <c r="D602" s="92" t="s">
        <v>9144</v>
      </c>
      <c r="E602" s="92" t="s">
        <v>9149</v>
      </c>
      <c r="F602" s="91">
        <v>400</v>
      </c>
      <c r="G602" s="77">
        <f t="shared" si="19"/>
        <v>1615</v>
      </c>
    </row>
    <row r="603" spans="1:7" ht="21" x14ac:dyDescent="0.25">
      <c r="A603" s="94" t="s">
        <v>4267</v>
      </c>
      <c r="B603" s="94" t="s">
        <v>9145</v>
      </c>
      <c r="C603" s="7" t="str">
        <f t="shared" si="18"/>
        <v>Formula</v>
      </c>
      <c r="D603" s="94" t="s">
        <v>9144</v>
      </c>
      <c r="E603" s="94" t="s">
        <v>9148</v>
      </c>
      <c r="F603" s="93">
        <v>102</v>
      </c>
      <c r="G603" s="77">
        <f t="shared" si="19"/>
        <v>1615</v>
      </c>
    </row>
    <row r="604" spans="1:7" ht="21" x14ac:dyDescent="0.25">
      <c r="A604" s="92" t="s">
        <v>4268</v>
      </c>
      <c r="B604" s="92" t="s">
        <v>9145</v>
      </c>
      <c r="C604" s="7" t="str">
        <f t="shared" si="18"/>
        <v>Formula</v>
      </c>
      <c r="D604" s="92" t="s">
        <v>9144</v>
      </c>
      <c r="E604" s="92" t="s">
        <v>9147</v>
      </c>
      <c r="F604" s="91">
        <v>531</v>
      </c>
      <c r="G604" s="77">
        <f t="shared" si="19"/>
        <v>1615</v>
      </c>
    </row>
    <row r="605" spans="1:7" ht="21" x14ac:dyDescent="0.25">
      <c r="A605" s="94" t="s">
        <v>4269</v>
      </c>
      <c r="B605" s="94" t="s">
        <v>9145</v>
      </c>
      <c r="C605" s="7" t="str">
        <f t="shared" si="18"/>
        <v>Formula</v>
      </c>
      <c r="D605" s="94" t="s">
        <v>9144</v>
      </c>
      <c r="E605" s="94" t="s">
        <v>9146</v>
      </c>
      <c r="F605" s="93">
        <v>582</v>
      </c>
      <c r="G605" s="77">
        <f t="shared" si="19"/>
        <v>1615</v>
      </c>
    </row>
    <row r="606" spans="1:7" ht="21" x14ac:dyDescent="0.25">
      <c r="A606" s="92" t="s">
        <v>4273</v>
      </c>
      <c r="B606" s="92" t="s">
        <v>9134</v>
      </c>
      <c r="C606" s="7" t="str">
        <f t="shared" si="18"/>
        <v>Formula</v>
      </c>
      <c r="D606" s="92" t="s">
        <v>9133</v>
      </c>
      <c r="E606" s="92" t="s">
        <v>9138</v>
      </c>
      <c r="F606" s="91">
        <v>366</v>
      </c>
      <c r="G606" s="77">
        <f t="shared" si="19"/>
        <v>1454</v>
      </c>
    </row>
    <row r="607" spans="1:7" ht="21" x14ac:dyDescent="0.25">
      <c r="A607" s="94" t="s">
        <v>4274</v>
      </c>
      <c r="B607" s="94" t="s">
        <v>9134</v>
      </c>
      <c r="C607" s="7" t="str">
        <f t="shared" si="18"/>
        <v>Formula</v>
      </c>
      <c r="D607" s="94" t="s">
        <v>9133</v>
      </c>
      <c r="E607" s="94" t="s">
        <v>9137</v>
      </c>
      <c r="F607" s="93">
        <v>389</v>
      </c>
      <c r="G607" s="77">
        <f t="shared" si="19"/>
        <v>1454</v>
      </c>
    </row>
    <row r="608" spans="1:7" ht="21" x14ac:dyDescent="0.25">
      <c r="A608" s="92" t="s">
        <v>4275</v>
      </c>
      <c r="B608" s="92" t="s">
        <v>9134</v>
      </c>
      <c r="C608" s="7" t="str">
        <f t="shared" si="18"/>
        <v>Formula</v>
      </c>
      <c r="D608" s="92" t="s">
        <v>9133</v>
      </c>
      <c r="E608" s="92" t="s">
        <v>9136</v>
      </c>
      <c r="F608" s="91">
        <v>300</v>
      </c>
      <c r="G608" s="77">
        <f t="shared" si="19"/>
        <v>1454</v>
      </c>
    </row>
    <row r="609" spans="1:7" ht="21" x14ac:dyDescent="0.25">
      <c r="A609" s="94" t="s">
        <v>4276</v>
      </c>
      <c r="B609" s="94" t="s">
        <v>9134</v>
      </c>
      <c r="C609" s="7" t="str">
        <f t="shared" si="18"/>
        <v>Formula</v>
      </c>
      <c r="D609" s="94" t="s">
        <v>9133</v>
      </c>
      <c r="E609" s="94" t="s">
        <v>9135</v>
      </c>
      <c r="F609" s="93">
        <v>379</v>
      </c>
      <c r="G609" s="77">
        <f t="shared" si="19"/>
        <v>1454</v>
      </c>
    </row>
    <row r="610" spans="1:7" ht="21" x14ac:dyDescent="0.25">
      <c r="A610" s="92" t="s">
        <v>4277</v>
      </c>
      <c r="B610" s="92" t="s">
        <v>9134</v>
      </c>
      <c r="C610" s="7" t="str">
        <f t="shared" si="18"/>
        <v>Formula</v>
      </c>
      <c r="D610" s="92" t="s">
        <v>9133</v>
      </c>
      <c r="E610" s="92" t="s">
        <v>9132</v>
      </c>
      <c r="F610" s="91">
        <v>20</v>
      </c>
      <c r="G610" s="77">
        <f t="shared" si="19"/>
        <v>1454</v>
      </c>
    </row>
    <row r="611" spans="1:7" ht="31.5" x14ac:dyDescent="0.25">
      <c r="A611" s="94" t="s">
        <v>4278</v>
      </c>
      <c r="B611" s="94" t="s">
        <v>9127</v>
      </c>
      <c r="C611" s="7" t="str">
        <f t="shared" si="18"/>
        <v>Formula</v>
      </c>
      <c r="D611" s="94" t="s">
        <v>9126</v>
      </c>
      <c r="E611" s="94" t="s">
        <v>9130</v>
      </c>
      <c r="F611" s="93">
        <v>179</v>
      </c>
      <c r="G611" s="77">
        <f t="shared" si="19"/>
        <v>550</v>
      </c>
    </row>
    <row r="612" spans="1:7" ht="31.5" x14ac:dyDescent="0.25">
      <c r="A612" s="92" t="s">
        <v>4280</v>
      </c>
      <c r="B612" s="92" t="s">
        <v>9127</v>
      </c>
      <c r="C612" s="7" t="str">
        <f t="shared" si="18"/>
        <v>Formula</v>
      </c>
      <c r="D612" s="92" t="s">
        <v>9126</v>
      </c>
      <c r="E612" s="92" t="s">
        <v>9128</v>
      </c>
      <c r="F612" s="91">
        <v>165</v>
      </c>
      <c r="G612" s="77">
        <f t="shared" si="19"/>
        <v>550</v>
      </c>
    </row>
    <row r="613" spans="1:7" ht="31.5" x14ac:dyDescent="0.25">
      <c r="A613" s="94" t="s">
        <v>4281</v>
      </c>
      <c r="B613" s="94" t="s">
        <v>9127</v>
      </c>
      <c r="C613" s="7" t="str">
        <f t="shared" si="18"/>
        <v>Formula</v>
      </c>
      <c r="D613" s="94" t="s">
        <v>9126</v>
      </c>
      <c r="E613" s="94" t="s">
        <v>9125</v>
      </c>
      <c r="F613" s="93">
        <v>182</v>
      </c>
      <c r="G613" s="77">
        <f t="shared" si="19"/>
        <v>550</v>
      </c>
    </row>
    <row r="614" spans="1:7" ht="31.5" x14ac:dyDescent="0.25">
      <c r="A614" s="92" t="s">
        <v>18308</v>
      </c>
      <c r="B614" s="92" t="s">
        <v>9127</v>
      </c>
      <c r="C614" s="7" t="str">
        <f t="shared" si="18"/>
        <v>Formula</v>
      </c>
      <c r="D614" s="92" t="s">
        <v>9126</v>
      </c>
      <c r="E614" s="92" t="s">
        <v>18309</v>
      </c>
      <c r="F614" s="91">
        <v>12</v>
      </c>
      <c r="G614" s="77">
        <f t="shared" si="19"/>
        <v>550</v>
      </c>
    </row>
    <row r="615" spans="1:7" ht="31.5" x14ac:dyDescent="0.25">
      <c r="A615" s="94" t="s">
        <v>18310</v>
      </c>
      <c r="B615" s="94" t="s">
        <v>9127</v>
      </c>
      <c r="C615" s="7" t="str">
        <f t="shared" si="18"/>
        <v>Formula</v>
      </c>
      <c r="D615" s="94" t="s">
        <v>9126</v>
      </c>
      <c r="E615" s="94" t="s">
        <v>18311</v>
      </c>
      <c r="F615" s="93">
        <v>12</v>
      </c>
      <c r="G615" s="77">
        <f t="shared" si="19"/>
        <v>550</v>
      </c>
    </row>
    <row r="616" spans="1:7" ht="21" x14ac:dyDescent="0.25">
      <c r="A616" s="92" t="s">
        <v>4305</v>
      </c>
      <c r="B616" s="92" t="s">
        <v>9094</v>
      </c>
      <c r="C616" s="7" t="str">
        <f t="shared" si="18"/>
        <v>Formula</v>
      </c>
      <c r="D616" s="92" t="s">
        <v>9093</v>
      </c>
      <c r="E616" s="92" t="s">
        <v>9096</v>
      </c>
      <c r="F616" s="91">
        <v>197</v>
      </c>
      <c r="G616" s="77">
        <f t="shared" si="19"/>
        <v>609</v>
      </c>
    </row>
    <row r="617" spans="1:7" ht="21" x14ac:dyDescent="0.25">
      <c r="A617" s="94" t="s">
        <v>4306</v>
      </c>
      <c r="B617" s="94" t="s">
        <v>9094</v>
      </c>
      <c r="C617" s="7" t="str">
        <f t="shared" si="18"/>
        <v>Formula</v>
      </c>
      <c r="D617" s="94" t="s">
        <v>9093</v>
      </c>
      <c r="E617" s="94" t="s">
        <v>9095</v>
      </c>
      <c r="F617" s="93">
        <v>214</v>
      </c>
      <c r="G617" s="77">
        <f t="shared" si="19"/>
        <v>609</v>
      </c>
    </row>
    <row r="618" spans="1:7" ht="21" x14ac:dyDescent="0.25">
      <c r="A618" s="92" t="s">
        <v>4307</v>
      </c>
      <c r="B618" s="92" t="s">
        <v>9094</v>
      </c>
      <c r="C618" s="7" t="str">
        <f t="shared" si="18"/>
        <v>Formula</v>
      </c>
      <c r="D618" s="92" t="s">
        <v>9093</v>
      </c>
      <c r="E618" s="92" t="s">
        <v>9092</v>
      </c>
      <c r="F618" s="91">
        <v>198</v>
      </c>
      <c r="G618" s="77">
        <f t="shared" si="19"/>
        <v>609</v>
      </c>
    </row>
    <row r="619" spans="1:7" ht="31.5" x14ac:dyDescent="0.25">
      <c r="A619" s="94" t="s">
        <v>4338</v>
      </c>
      <c r="B619" s="94" t="s">
        <v>9051</v>
      </c>
      <c r="C619" s="7" t="str">
        <f t="shared" si="18"/>
        <v>Formula</v>
      </c>
      <c r="D619" s="94" t="s">
        <v>9050</v>
      </c>
      <c r="E619" s="94" t="s">
        <v>9054</v>
      </c>
      <c r="F619" s="93">
        <v>226</v>
      </c>
      <c r="G619" s="77">
        <f t="shared" si="19"/>
        <v>467</v>
      </c>
    </row>
    <row r="620" spans="1:7" ht="31.5" x14ac:dyDescent="0.25">
      <c r="A620" s="92" t="s">
        <v>4339</v>
      </c>
      <c r="B620" s="92" t="s">
        <v>9051</v>
      </c>
      <c r="C620" s="7" t="str">
        <f t="shared" si="18"/>
        <v>Formula</v>
      </c>
      <c r="D620" s="92" t="s">
        <v>9050</v>
      </c>
      <c r="E620" s="92" t="s">
        <v>9053</v>
      </c>
      <c r="F620" s="91">
        <v>237</v>
      </c>
      <c r="G620" s="77">
        <f t="shared" si="19"/>
        <v>467</v>
      </c>
    </row>
    <row r="621" spans="1:7" ht="31.5" x14ac:dyDescent="0.25">
      <c r="A621" s="94" t="s">
        <v>4340</v>
      </c>
      <c r="B621" s="94" t="s">
        <v>9051</v>
      </c>
      <c r="C621" s="7" t="str">
        <f t="shared" si="18"/>
        <v>Formula</v>
      </c>
      <c r="D621" s="94" t="s">
        <v>9050</v>
      </c>
      <c r="E621" s="94" t="s">
        <v>9052</v>
      </c>
      <c r="F621" s="93">
        <v>2</v>
      </c>
      <c r="G621" s="77">
        <f t="shared" si="19"/>
        <v>467</v>
      </c>
    </row>
    <row r="622" spans="1:7" ht="31.5" x14ac:dyDescent="0.25">
      <c r="A622" s="92" t="s">
        <v>4341</v>
      </c>
      <c r="B622" s="92" t="s">
        <v>9051</v>
      </c>
      <c r="C622" s="7" t="str">
        <f t="shared" si="18"/>
        <v>Formula</v>
      </c>
      <c r="D622" s="92" t="s">
        <v>9050</v>
      </c>
      <c r="E622" s="92" t="s">
        <v>9049</v>
      </c>
      <c r="F622" s="91">
        <v>2</v>
      </c>
      <c r="G622" s="77">
        <f t="shared" si="19"/>
        <v>467</v>
      </c>
    </row>
    <row r="623" spans="1:7" ht="21" x14ac:dyDescent="0.25">
      <c r="A623" s="94" t="s">
        <v>4342</v>
      </c>
      <c r="B623" s="94" t="s">
        <v>9040</v>
      </c>
      <c r="C623" s="7" t="str">
        <f t="shared" si="18"/>
        <v>Formula</v>
      </c>
      <c r="D623" s="94" t="s">
        <v>9039</v>
      </c>
      <c r="E623" s="94" t="s">
        <v>9048</v>
      </c>
      <c r="F623" s="93">
        <v>32</v>
      </c>
      <c r="G623" s="77">
        <f t="shared" si="19"/>
        <v>1064</v>
      </c>
    </row>
    <row r="624" spans="1:7" ht="21" x14ac:dyDescent="0.25">
      <c r="A624" s="92" t="s">
        <v>4343</v>
      </c>
      <c r="B624" s="92" t="s">
        <v>9040</v>
      </c>
      <c r="C624" s="7" t="str">
        <f t="shared" si="18"/>
        <v>Formula</v>
      </c>
      <c r="D624" s="92" t="s">
        <v>9039</v>
      </c>
      <c r="E624" s="92" t="s">
        <v>9047</v>
      </c>
      <c r="F624" s="91">
        <v>89</v>
      </c>
      <c r="G624" s="77">
        <f t="shared" si="19"/>
        <v>1064</v>
      </c>
    </row>
    <row r="625" spans="1:7" ht="21" x14ac:dyDescent="0.25">
      <c r="A625" s="94" t="s">
        <v>4344</v>
      </c>
      <c r="B625" s="94" t="s">
        <v>9040</v>
      </c>
      <c r="C625" s="7" t="str">
        <f t="shared" si="18"/>
        <v>Formula</v>
      </c>
      <c r="D625" s="94" t="s">
        <v>9039</v>
      </c>
      <c r="E625" s="94" t="s">
        <v>9046</v>
      </c>
      <c r="F625" s="93">
        <v>254</v>
      </c>
      <c r="G625" s="77">
        <f t="shared" si="19"/>
        <v>1064</v>
      </c>
    </row>
    <row r="626" spans="1:7" ht="21" x14ac:dyDescent="0.25">
      <c r="A626" s="92" t="s">
        <v>4345</v>
      </c>
      <c r="B626" s="92" t="s">
        <v>9040</v>
      </c>
      <c r="C626" s="7" t="str">
        <f t="shared" si="18"/>
        <v>Formula</v>
      </c>
      <c r="D626" s="92" t="s">
        <v>9039</v>
      </c>
      <c r="E626" s="92" t="s">
        <v>9045</v>
      </c>
      <c r="F626" s="91">
        <v>297</v>
      </c>
      <c r="G626" s="77">
        <f t="shared" si="19"/>
        <v>1064</v>
      </c>
    </row>
    <row r="627" spans="1:7" ht="21" x14ac:dyDescent="0.25">
      <c r="A627" s="94" t="s">
        <v>4346</v>
      </c>
      <c r="B627" s="94" t="s">
        <v>9040</v>
      </c>
      <c r="C627" s="7" t="str">
        <f t="shared" si="18"/>
        <v>Formula</v>
      </c>
      <c r="D627" s="94" t="s">
        <v>9039</v>
      </c>
      <c r="E627" s="94" t="s">
        <v>9044</v>
      </c>
      <c r="F627" s="93">
        <v>119</v>
      </c>
      <c r="G627" s="77">
        <f t="shared" si="19"/>
        <v>1064</v>
      </c>
    </row>
    <row r="628" spans="1:7" ht="21" x14ac:dyDescent="0.25">
      <c r="A628" s="92" t="s">
        <v>4347</v>
      </c>
      <c r="B628" s="92" t="s">
        <v>9040</v>
      </c>
      <c r="C628" s="7" t="str">
        <f t="shared" si="18"/>
        <v>Formula</v>
      </c>
      <c r="D628" s="92" t="s">
        <v>9039</v>
      </c>
      <c r="E628" s="92" t="s">
        <v>9043</v>
      </c>
      <c r="F628" s="91">
        <v>75</v>
      </c>
      <c r="G628" s="77">
        <f t="shared" si="19"/>
        <v>1064</v>
      </c>
    </row>
    <row r="629" spans="1:7" ht="21" x14ac:dyDescent="0.25">
      <c r="A629" s="94" t="s">
        <v>4348</v>
      </c>
      <c r="B629" s="94" t="s">
        <v>9040</v>
      </c>
      <c r="C629" s="7" t="str">
        <f t="shared" si="18"/>
        <v>Formula</v>
      </c>
      <c r="D629" s="94" t="s">
        <v>9039</v>
      </c>
      <c r="E629" s="94" t="s">
        <v>9042</v>
      </c>
      <c r="F629" s="93">
        <v>75</v>
      </c>
      <c r="G629" s="77">
        <f t="shared" si="19"/>
        <v>1064</v>
      </c>
    </row>
    <row r="630" spans="1:7" ht="21" x14ac:dyDescent="0.25">
      <c r="A630" s="92" t="s">
        <v>4349</v>
      </c>
      <c r="B630" s="92" t="s">
        <v>9040</v>
      </c>
      <c r="C630" s="7" t="str">
        <f t="shared" si="18"/>
        <v>Formula</v>
      </c>
      <c r="D630" s="92" t="s">
        <v>9039</v>
      </c>
      <c r="E630" s="92" t="s">
        <v>9041</v>
      </c>
      <c r="F630" s="91">
        <v>100</v>
      </c>
      <c r="G630" s="77">
        <f t="shared" si="19"/>
        <v>1064</v>
      </c>
    </row>
    <row r="631" spans="1:7" ht="21" x14ac:dyDescent="0.25">
      <c r="A631" s="94" t="s">
        <v>9038</v>
      </c>
      <c r="B631" s="94" t="s">
        <v>9040</v>
      </c>
      <c r="C631" s="7" t="str">
        <f t="shared" si="18"/>
        <v>Formula</v>
      </c>
      <c r="D631" s="94" t="s">
        <v>9039</v>
      </c>
      <c r="E631" s="94" t="s">
        <v>9037</v>
      </c>
      <c r="F631" s="93">
        <v>23</v>
      </c>
      <c r="G631" s="77">
        <f t="shared" si="19"/>
        <v>1064</v>
      </c>
    </row>
    <row r="632" spans="1:7" ht="21" x14ac:dyDescent="0.25">
      <c r="A632" s="92" t="s">
        <v>4350</v>
      </c>
      <c r="B632" s="92" t="s">
        <v>9028</v>
      </c>
      <c r="C632" s="7" t="str">
        <f t="shared" si="18"/>
        <v>Formula</v>
      </c>
      <c r="D632" s="92" t="s">
        <v>9027</v>
      </c>
      <c r="E632" s="92" t="s">
        <v>9036</v>
      </c>
      <c r="F632" s="91">
        <v>66</v>
      </c>
      <c r="G632" s="77">
        <f t="shared" si="19"/>
        <v>609</v>
      </c>
    </row>
    <row r="633" spans="1:7" ht="21" x14ac:dyDescent="0.25">
      <c r="A633" s="94" t="s">
        <v>4351</v>
      </c>
      <c r="B633" s="94" t="s">
        <v>9028</v>
      </c>
      <c r="C633" s="7" t="str">
        <f t="shared" si="18"/>
        <v>Formula</v>
      </c>
      <c r="D633" s="94" t="s">
        <v>9027</v>
      </c>
      <c r="E633" s="94" t="s">
        <v>9035</v>
      </c>
      <c r="F633" s="93">
        <v>77</v>
      </c>
      <c r="G633" s="77">
        <f t="shared" si="19"/>
        <v>609</v>
      </c>
    </row>
    <row r="634" spans="1:7" ht="21" x14ac:dyDescent="0.25">
      <c r="A634" s="92" t="s">
        <v>4352</v>
      </c>
      <c r="B634" s="92" t="s">
        <v>9028</v>
      </c>
      <c r="C634" s="7" t="str">
        <f t="shared" si="18"/>
        <v>Formula</v>
      </c>
      <c r="D634" s="92" t="s">
        <v>9027</v>
      </c>
      <c r="E634" s="92" t="s">
        <v>9034</v>
      </c>
      <c r="F634" s="91">
        <v>50</v>
      </c>
      <c r="G634" s="77">
        <f t="shared" si="19"/>
        <v>609</v>
      </c>
    </row>
    <row r="635" spans="1:7" ht="21" x14ac:dyDescent="0.25">
      <c r="A635" s="94" t="s">
        <v>4353</v>
      </c>
      <c r="B635" s="94" t="s">
        <v>9028</v>
      </c>
      <c r="C635" s="7" t="str">
        <f t="shared" si="18"/>
        <v>Formula</v>
      </c>
      <c r="D635" s="94" t="s">
        <v>9027</v>
      </c>
      <c r="E635" s="94" t="s">
        <v>9033</v>
      </c>
      <c r="F635" s="93">
        <v>50</v>
      </c>
      <c r="G635" s="77">
        <f t="shared" si="19"/>
        <v>609</v>
      </c>
    </row>
    <row r="636" spans="1:7" ht="21" x14ac:dyDescent="0.25">
      <c r="A636" s="92" t="s">
        <v>4354</v>
      </c>
      <c r="B636" s="92" t="s">
        <v>9028</v>
      </c>
      <c r="C636" s="7" t="str">
        <f t="shared" si="18"/>
        <v>Formula</v>
      </c>
      <c r="D636" s="92" t="s">
        <v>9027</v>
      </c>
      <c r="E636" s="92" t="s">
        <v>9032</v>
      </c>
      <c r="F636" s="91">
        <v>129</v>
      </c>
      <c r="G636" s="77">
        <f t="shared" si="19"/>
        <v>609</v>
      </c>
    </row>
    <row r="637" spans="1:7" ht="21" x14ac:dyDescent="0.25">
      <c r="A637" s="94" t="s">
        <v>4355</v>
      </c>
      <c r="B637" s="94" t="s">
        <v>9028</v>
      </c>
      <c r="C637" s="7" t="str">
        <f t="shared" si="18"/>
        <v>Formula</v>
      </c>
      <c r="D637" s="94" t="s">
        <v>9027</v>
      </c>
      <c r="E637" s="94" t="s">
        <v>9031</v>
      </c>
      <c r="F637" s="93">
        <v>2</v>
      </c>
      <c r="G637" s="77">
        <f t="shared" si="19"/>
        <v>609</v>
      </c>
    </row>
    <row r="638" spans="1:7" ht="21" x14ac:dyDescent="0.25">
      <c r="A638" s="92" t="s">
        <v>4356</v>
      </c>
      <c r="B638" s="92" t="s">
        <v>9028</v>
      </c>
      <c r="C638" s="7" t="str">
        <f t="shared" si="18"/>
        <v>Formula</v>
      </c>
      <c r="D638" s="92" t="s">
        <v>9027</v>
      </c>
      <c r="E638" s="92" t="s">
        <v>9030</v>
      </c>
      <c r="F638" s="91">
        <v>41</v>
      </c>
      <c r="G638" s="77">
        <f t="shared" si="19"/>
        <v>609</v>
      </c>
    </row>
    <row r="639" spans="1:7" ht="21" x14ac:dyDescent="0.25">
      <c r="A639" s="94" t="s">
        <v>4357</v>
      </c>
      <c r="B639" s="94" t="s">
        <v>9028</v>
      </c>
      <c r="C639" s="7" t="str">
        <f t="shared" si="18"/>
        <v>Formula</v>
      </c>
      <c r="D639" s="94" t="s">
        <v>9027</v>
      </c>
      <c r="E639" s="94" t="s">
        <v>9029</v>
      </c>
      <c r="F639" s="93">
        <v>38</v>
      </c>
      <c r="G639" s="77">
        <f t="shared" si="19"/>
        <v>609</v>
      </c>
    </row>
    <row r="640" spans="1:7" ht="21" x14ac:dyDescent="0.25">
      <c r="A640" s="92" t="s">
        <v>4358</v>
      </c>
      <c r="B640" s="92" t="s">
        <v>9028</v>
      </c>
      <c r="C640" s="7" t="str">
        <f t="shared" si="18"/>
        <v>Formula</v>
      </c>
      <c r="D640" s="92" t="s">
        <v>9027</v>
      </c>
      <c r="E640" s="92" t="s">
        <v>9026</v>
      </c>
      <c r="F640" s="91">
        <v>51</v>
      </c>
      <c r="G640" s="77">
        <f t="shared" si="19"/>
        <v>609</v>
      </c>
    </row>
    <row r="641" spans="1:7" ht="31.5" x14ac:dyDescent="0.25">
      <c r="A641" s="94" t="s">
        <v>17896</v>
      </c>
      <c r="B641" s="94" t="s">
        <v>9028</v>
      </c>
      <c r="C641" s="7" t="str">
        <f t="shared" si="18"/>
        <v>Formula</v>
      </c>
      <c r="D641" s="94" t="s">
        <v>9027</v>
      </c>
      <c r="E641" s="94" t="s">
        <v>17990</v>
      </c>
      <c r="F641" s="93">
        <v>33</v>
      </c>
      <c r="G641" s="77">
        <f t="shared" si="19"/>
        <v>609</v>
      </c>
    </row>
    <row r="642" spans="1:7" ht="21" x14ac:dyDescent="0.25">
      <c r="A642" s="92" t="s">
        <v>18149</v>
      </c>
      <c r="B642" s="92" t="s">
        <v>9028</v>
      </c>
      <c r="C642" s="7" t="str">
        <f t="shared" si="18"/>
        <v>Formula</v>
      </c>
      <c r="D642" s="92" t="s">
        <v>9027</v>
      </c>
      <c r="E642" s="92" t="s">
        <v>18150</v>
      </c>
      <c r="F642" s="91">
        <v>34</v>
      </c>
      <c r="G642" s="77">
        <f t="shared" si="19"/>
        <v>609</v>
      </c>
    </row>
    <row r="643" spans="1:7" ht="21" x14ac:dyDescent="0.25">
      <c r="A643" s="94" t="s">
        <v>18312</v>
      </c>
      <c r="B643" s="94" t="s">
        <v>9028</v>
      </c>
      <c r="C643" s="7" t="str">
        <f t="shared" ref="C643:C706" si="20">IF(ISTEXT(VLOOKUP(B643,$I$3:$I$12,1,FALSE)),"Alt sub","Formula")</f>
        <v>Formula</v>
      </c>
      <c r="D643" s="94" t="s">
        <v>9027</v>
      </c>
      <c r="E643" s="94" t="s">
        <v>18313</v>
      </c>
      <c r="F643" s="93">
        <v>38</v>
      </c>
      <c r="G643" s="77">
        <f t="shared" ref="G643:G706" si="21">SUMIF(B:B,B643,F:F)</f>
        <v>609</v>
      </c>
    </row>
    <row r="644" spans="1:7" ht="21" x14ac:dyDescent="0.25">
      <c r="A644" s="92" t="s">
        <v>4359</v>
      </c>
      <c r="B644" s="92" t="s">
        <v>9020</v>
      </c>
      <c r="C644" s="7" t="str">
        <f t="shared" si="20"/>
        <v>Formula</v>
      </c>
      <c r="D644" s="92" t="s">
        <v>9019</v>
      </c>
      <c r="E644" s="92" t="s">
        <v>9025</v>
      </c>
      <c r="F644" s="91">
        <v>40</v>
      </c>
      <c r="G644" s="77">
        <f t="shared" si="21"/>
        <v>378</v>
      </c>
    </row>
    <row r="645" spans="1:7" ht="21" x14ac:dyDescent="0.25">
      <c r="A645" s="94" t="s">
        <v>4360</v>
      </c>
      <c r="B645" s="94" t="s">
        <v>9020</v>
      </c>
      <c r="C645" s="7" t="str">
        <f t="shared" si="20"/>
        <v>Formula</v>
      </c>
      <c r="D645" s="94" t="s">
        <v>9019</v>
      </c>
      <c r="E645" s="94" t="s">
        <v>9024</v>
      </c>
      <c r="F645" s="93">
        <v>112</v>
      </c>
      <c r="G645" s="77">
        <f t="shared" si="21"/>
        <v>378</v>
      </c>
    </row>
    <row r="646" spans="1:7" ht="21" x14ac:dyDescent="0.25">
      <c r="A646" s="92" t="s">
        <v>4361</v>
      </c>
      <c r="B646" s="92" t="s">
        <v>9020</v>
      </c>
      <c r="C646" s="7" t="str">
        <f t="shared" si="20"/>
        <v>Formula</v>
      </c>
      <c r="D646" s="92" t="s">
        <v>9019</v>
      </c>
      <c r="E646" s="92" t="s">
        <v>9023</v>
      </c>
      <c r="F646" s="91">
        <v>93</v>
      </c>
      <c r="G646" s="77">
        <f t="shared" si="21"/>
        <v>378</v>
      </c>
    </row>
    <row r="647" spans="1:7" ht="21" x14ac:dyDescent="0.25">
      <c r="A647" s="94" t="s">
        <v>4362</v>
      </c>
      <c r="B647" s="94" t="s">
        <v>9020</v>
      </c>
      <c r="C647" s="7" t="str">
        <f t="shared" si="20"/>
        <v>Formula</v>
      </c>
      <c r="D647" s="94" t="s">
        <v>9019</v>
      </c>
      <c r="E647" s="94" t="s">
        <v>9022</v>
      </c>
      <c r="F647" s="93">
        <v>34</v>
      </c>
      <c r="G647" s="77">
        <f t="shared" si="21"/>
        <v>378</v>
      </c>
    </row>
    <row r="648" spans="1:7" ht="21" x14ac:dyDescent="0.25">
      <c r="A648" s="92" t="s">
        <v>4363</v>
      </c>
      <c r="B648" s="92" t="s">
        <v>9020</v>
      </c>
      <c r="C648" s="7" t="str">
        <f t="shared" si="20"/>
        <v>Formula</v>
      </c>
      <c r="D648" s="92" t="s">
        <v>9019</v>
      </c>
      <c r="E648" s="92" t="s">
        <v>9021</v>
      </c>
      <c r="F648" s="91">
        <v>60</v>
      </c>
      <c r="G648" s="77">
        <f t="shared" si="21"/>
        <v>378</v>
      </c>
    </row>
    <row r="649" spans="1:7" ht="21" x14ac:dyDescent="0.25">
      <c r="A649" s="94" t="s">
        <v>4364</v>
      </c>
      <c r="B649" s="94" t="s">
        <v>9020</v>
      </c>
      <c r="C649" s="7" t="str">
        <f t="shared" si="20"/>
        <v>Formula</v>
      </c>
      <c r="D649" s="94" t="s">
        <v>9019</v>
      </c>
      <c r="E649" s="94" t="s">
        <v>9018</v>
      </c>
      <c r="F649" s="93">
        <v>29</v>
      </c>
      <c r="G649" s="77">
        <f t="shared" si="21"/>
        <v>378</v>
      </c>
    </row>
    <row r="650" spans="1:7" ht="21" x14ac:dyDescent="0.25">
      <c r="A650" s="92" t="s">
        <v>17769</v>
      </c>
      <c r="B650" s="92" t="s">
        <v>9020</v>
      </c>
      <c r="C650" s="7" t="str">
        <f t="shared" si="20"/>
        <v>Formula</v>
      </c>
      <c r="D650" s="92" t="s">
        <v>9019</v>
      </c>
      <c r="E650" s="92" t="s">
        <v>17770</v>
      </c>
      <c r="F650" s="91">
        <v>10</v>
      </c>
      <c r="G650" s="77">
        <f t="shared" si="21"/>
        <v>378</v>
      </c>
    </row>
    <row r="651" spans="1:7" ht="31.5" x14ac:dyDescent="0.25">
      <c r="A651" s="94" t="s">
        <v>4373</v>
      </c>
      <c r="B651" s="94" t="s">
        <v>9002</v>
      </c>
      <c r="C651" s="7" t="str">
        <f t="shared" si="20"/>
        <v>Formula</v>
      </c>
      <c r="D651" s="94" t="s">
        <v>9001</v>
      </c>
      <c r="E651" s="94" t="s">
        <v>9003</v>
      </c>
      <c r="F651" s="93">
        <v>161</v>
      </c>
      <c r="G651" s="77">
        <f t="shared" si="21"/>
        <v>300</v>
      </c>
    </row>
    <row r="652" spans="1:7" ht="31.5" x14ac:dyDescent="0.25">
      <c r="A652" s="92" t="s">
        <v>4374</v>
      </c>
      <c r="B652" s="92" t="s">
        <v>9002</v>
      </c>
      <c r="C652" s="7" t="str">
        <f t="shared" si="20"/>
        <v>Formula</v>
      </c>
      <c r="D652" s="92" t="s">
        <v>9001</v>
      </c>
      <c r="E652" s="92" t="s">
        <v>9000</v>
      </c>
      <c r="F652" s="91">
        <v>139</v>
      </c>
      <c r="G652" s="77">
        <f t="shared" si="21"/>
        <v>300</v>
      </c>
    </row>
    <row r="653" spans="1:7" ht="31.5" x14ac:dyDescent="0.25">
      <c r="A653" s="94" t="s">
        <v>4376</v>
      </c>
      <c r="B653" s="94" t="s">
        <v>8995</v>
      </c>
      <c r="C653" s="7" t="str">
        <f t="shared" si="20"/>
        <v>Formula</v>
      </c>
      <c r="D653" s="94" t="s">
        <v>8994</v>
      </c>
      <c r="E653" s="94" t="s">
        <v>8996</v>
      </c>
      <c r="F653" s="93">
        <v>147</v>
      </c>
      <c r="G653" s="77">
        <f t="shared" si="21"/>
        <v>344</v>
      </c>
    </row>
    <row r="654" spans="1:7" ht="31.5" x14ac:dyDescent="0.25">
      <c r="A654" s="92" t="s">
        <v>4377</v>
      </c>
      <c r="B654" s="92" t="s">
        <v>8995</v>
      </c>
      <c r="C654" s="7" t="str">
        <f t="shared" si="20"/>
        <v>Formula</v>
      </c>
      <c r="D654" s="92" t="s">
        <v>8994</v>
      </c>
      <c r="E654" s="92" t="s">
        <v>8993</v>
      </c>
      <c r="F654" s="91">
        <v>197</v>
      </c>
      <c r="G654" s="77">
        <f t="shared" si="21"/>
        <v>344</v>
      </c>
    </row>
    <row r="655" spans="1:7" ht="31.5" x14ac:dyDescent="0.25">
      <c r="A655" s="94" t="s">
        <v>4380</v>
      </c>
      <c r="B655" s="94" t="s">
        <v>8988</v>
      </c>
      <c r="C655" s="7" t="str">
        <f t="shared" si="20"/>
        <v>Formula</v>
      </c>
      <c r="D655" s="94" t="s">
        <v>8987</v>
      </c>
      <c r="E655" s="94" t="s">
        <v>8986</v>
      </c>
      <c r="F655" s="93">
        <v>115</v>
      </c>
      <c r="G655" s="77">
        <f t="shared" si="21"/>
        <v>115</v>
      </c>
    </row>
    <row r="656" spans="1:7" ht="31.5" x14ac:dyDescent="0.25">
      <c r="A656" s="92" t="s">
        <v>4384</v>
      </c>
      <c r="B656" s="92" t="s">
        <v>8977</v>
      </c>
      <c r="C656" s="7" t="str">
        <f t="shared" si="20"/>
        <v>Formula</v>
      </c>
      <c r="D656" s="92" t="s">
        <v>8976</v>
      </c>
      <c r="E656" s="92" t="s">
        <v>8980</v>
      </c>
      <c r="F656" s="91">
        <v>100</v>
      </c>
      <c r="G656" s="77">
        <f t="shared" si="21"/>
        <v>366</v>
      </c>
    </row>
    <row r="657" spans="1:7" ht="31.5" x14ac:dyDescent="0.25">
      <c r="A657" s="94" t="s">
        <v>4385</v>
      </c>
      <c r="B657" s="94" t="s">
        <v>8977</v>
      </c>
      <c r="C657" s="7" t="str">
        <f t="shared" si="20"/>
        <v>Formula</v>
      </c>
      <c r="D657" s="94" t="s">
        <v>8976</v>
      </c>
      <c r="E657" s="94" t="s">
        <v>8979</v>
      </c>
      <c r="F657" s="93">
        <v>146</v>
      </c>
      <c r="G657" s="77">
        <f t="shared" si="21"/>
        <v>366</v>
      </c>
    </row>
    <row r="658" spans="1:7" ht="31.5" x14ac:dyDescent="0.25">
      <c r="A658" s="92" t="s">
        <v>4386</v>
      </c>
      <c r="B658" s="92" t="s">
        <v>8977</v>
      </c>
      <c r="C658" s="7" t="str">
        <f t="shared" si="20"/>
        <v>Formula</v>
      </c>
      <c r="D658" s="92" t="s">
        <v>8976</v>
      </c>
      <c r="E658" s="92" t="s">
        <v>8978</v>
      </c>
      <c r="F658" s="91">
        <v>60</v>
      </c>
      <c r="G658" s="77">
        <f t="shared" si="21"/>
        <v>366</v>
      </c>
    </row>
    <row r="659" spans="1:7" ht="31.5" x14ac:dyDescent="0.25">
      <c r="A659" s="94" t="s">
        <v>4387</v>
      </c>
      <c r="B659" s="94" t="s">
        <v>8977</v>
      </c>
      <c r="C659" s="7" t="str">
        <f t="shared" si="20"/>
        <v>Formula</v>
      </c>
      <c r="D659" s="94" t="s">
        <v>8976</v>
      </c>
      <c r="E659" s="94" t="s">
        <v>8975</v>
      </c>
      <c r="F659" s="93">
        <v>60</v>
      </c>
      <c r="G659" s="77">
        <f t="shared" si="21"/>
        <v>366</v>
      </c>
    </row>
    <row r="660" spans="1:7" ht="31.5" x14ac:dyDescent="0.25">
      <c r="A660" s="92" t="s">
        <v>4388</v>
      </c>
      <c r="B660" s="92" t="s">
        <v>8965</v>
      </c>
      <c r="C660" s="7" t="str">
        <f t="shared" si="20"/>
        <v>Formula</v>
      </c>
      <c r="D660" s="92" t="s">
        <v>8964</v>
      </c>
      <c r="E660" s="92" t="s">
        <v>8974</v>
      </c>
      <c r="F660" s="91">
        <v>61</v>
      </c>
      <c r="G660" s="77">
        <f t="shared" si="21"/>
        <v>726</v>
      </c>
    </row>
    <row r="661" spans="1:7" ht="31.5" x14ac:dyDescent="0.25">
      <c r="A661" s="94" t="s">
        <v>4389</v>
      </c>
      <c r="B661" s="94" t="s">
        <v>8965</v>
      </c>
      <c r="C661" s="7" t="str">
        <f t="shared" si="20"/>
        <v>Formula</v>
      </c>
      <c r="D661" s="94" t="s">
        <v>8964</v>
      </c>
      <c r="E661" s="94" t="s">
        <v>8973</v>
      </c>
      <c r="F661" s="93">
        <v>40</v>
      </c>
      <c r="G661" s="77">
        <f t="shared" si="21"/>
        <v>726</v>
      </c>
    </row>
    <row r="662" spans="1:7" ht="31.5" x14ac:dyDescent="0.25">
      <c r="A662" s="92" t="s">
        <v>4390</v>
      </c>
      <c r="B662" s="92" t="s">
        <v>8965</v>
      </c>
      <c r="C662" s="7" t="str">
        <f t="shared" si="20"/>
        <v>Formula</v>
      </c>
      <c r="D662" s="92" t="s">
        <v>8964</v>
      </c>
      <c r="E662" s="92" t="s">
        <v>8972</v>
      </c>
      <c r="F662" s="91">
        <v>100</v>
      </c>
      <c r="G662" s="77">
        <f t="shared" si="21"/>
        <v>726</v>
      </c>
    </row>
    <row r="663" spans="1:7" ht="31.5" x14ac:dyDescent="0.25">
      <c r="A663" s="94" t="s">
        <v>4391</v>
      </c>
      <c r="B663" s="94" t="s">
        <v>8965</v>
      </c>
      <c r="C663" s="7" t="str">
        <f t="shared" si="20"/>
        <v>Formula</v>
      </c>
      <c r="D663" s="94" t="s">
        <v>8964</v>
      </c>
      <c r="E663" s="94" t="s">
        <v>8971</v>
      </c>
      <c r="F663" s="93">
        <v>100</v>
      </c>
      <c r="G663" s="77">
        <f t="shared" si="21"/>
        <v>726</v>
      </c>
    </row>
    <row r="664" spans="1:7" ht="31.5" x14ac:dyDescent="0.25">
      <c r="A664" s="92" t="s">
        <v>4392</v>
      </c>
      <c r="B664" s="92" t="s">
        <v>8965</v>
      </c>
      <c r="C664" s="7" t="str">
        <f t="shared" si="20"/>
        <v>Formula</v>
      </c>
      <c r="D664" s="92" t="s">
        <v>8964</v>
      </c>
      <c r="E664" s="92" t="s">
        <v>8970</v>
      </c>
      <c r="F664" s="91">
        <v>80</v>
      </c>
      <c r="G664" s="77">
        <f t="shared" si="21"/>
        <v>726</v>
      </c>
    </row>
    <row r="665" spans="1:7" ht="31.5" x14ac:dyDescent="0.25">
      <c r="A665" s="94" t="s">
        <v>4393</v>
      </c>
      <c r="B665" s="94" t="s">
        <v>8965</v>
      </c>
      <c r="C665" s="7" t="str">
        <f t="shared" si="20"/>
        <v>Formula</v>
      </c>
      <c r="D665" s="94" t="s">
        <v>8964</v>
      </c>
      <c r="E665" s="94" t="s">
        <v>8969</v>
      </c>
      <c r="F665" s="93">
        <v>43</v>
      </c>
      <c r="G665" s="77">
        <f t="shared" si="21"/>
        <v>726</v>
      </c>
    </row>
    <row r="666" spans="1:7" ht="31.5" x14ac:dyDescent="0.25">
      <c r="A666" s="92" t="s">
        <v>4394</v>
      </c>
      <c r="B666" s="92" t="s">
        <v>8965</v>
      </c>
      <c r="C666" s="7" t="str">
        <f t="shared" si="20"/>
        <v>Formula</v>
      </c>
      <c r="D666" s="92" t="s">
        <v>8964</v>
      </c>
      <c r="E666" s="92" t="s">
        <v>8968</v>
      </c>
      <c r="F666" s="91">
        <v>75</v>
      </c>
      <c r="G666" s="77">
        <f t="shared" si="21"/>
        <v>726</v>
      </c>
    </row>
    <row r="667" spans="1:7" ht="31.5" x14ac:dyDescent="0.25">
      <c r="A667" s="94" t="s">
        <v>4395</v>
      </c>
      <c r="B667" s="94" t="s">
        <v>8965</v>
      </c>
      <c r="C667" s="7" t="str">
        <f t="shared" si="20"/>
        <v>Formula</v>
      </c>
      <c r="D667" s="94" t="s">
        <v>8964</v>
      </c>
      <c r="E667" s="94" t="s">
        <v>8967</v>
      </c>
      <c r="F667" s="93">
        <v>90</v>
      </c>
      <c r="G667" s="77">
        <f t="shared" si="21"/>
        <v>726</v>
      </c>
    </row>
    <row r="668" spans="1:7" ht="31.5" x14ac:dyDescent="0.25">
      <c r="A668" s="92" t="s">
        <v>4396</v>
      </c>
      <c r="B668" s="92" t="s">
        <v>8965</v>
      </c>
      <c r="C668" s="7" t="str">
        <f t="shared" si="20"/>
        <v>Formula</v>
      </c>
      <c r="D668" s="92" t="s">
        <v>8964</v>
      </c>
      <c r="E668" s="92" t="s">
        <v>8966</v>
      </c>
      <c r="F668" s="91">
        <v>70</v>
      </c>
      <c r="G668" s="77">
        <f t="shared" si="21"/>
        <v>726</v>
      </c>
    </row>
    <row r="669" spans="1:7" ht="31.5" x14ac:dyDescent="0.25">
      <c r="A669" s="94" t="s">
        <v>4397</v>
      </c>
      <c r="B669" s="94" t="s">
        <v>8965</v>
      </c>
      <c r="C669" s="7" t="str">
        <f t="shared" si="20"/>
        <v>Formula</v>
      </c>
      <c r="D669" s="94" t="s">
        <v>8964</v>
      </c>
      <c r="E669" s="94" t="s">
        <v>8963</v>
      </c>
      <c r="F669" s="93">
        <v>67</v>
      </c>
      <c r="G669" s="77">
        <f t="shared" si="21"/>
        <v>726</v>
      </c>
    </row>
    <row r="670" spans="1:7" ht="31.5" x14ac:dyDescent="0.25">
      <c r="A670" s="92" t="s">
        <v>4398</v>
      </c>
      <c r="B670" s="92" t="s">
        <v>8960</v>
      </c>
      <c r="C670" s="7" t="str">
        <f t="shared" si="20"/>
        <v>Formula</v>
      </c>
      <c r="D670" s="92" t="s">
        <v>8959</v>
      </c>
      <c r="E670" s="92" t="s">
        <v>8962</v>
      </c>
      <c r="F670" s="91">
        <v>199</v>
      </c>
      <c r="G670" s="77">
        <f t="shared" si="21"/>
        <v>564</v>
      </c>
    </row>
    <row r="671" spans="1:7" ht="31.5" x14ac:dyDescent="0.25">
      <c r="A671" s="94" t="s">
        <v>4399</v>
      </c>
      <c r="B671" s="94" t="s">
        <v>8960</v>
      </c>
      <c r="C671" s="7" t="str">
        <f t="shared" si="20"/>
        <v>Formula</v>
      </c>
      <c r="D671" s="94" t="s">
        <v>8959</v>
      </c>
      <c r="E671" s="94" t="s">
        <v>8961</v>
      </c>
      <c r="F671" s="93">
        <v>270</v>
      </c>
      <c r="G671" s="77">
        <f t="shared" si="21"/>
        <v>564</v>
      </c>
    </row>
    <row r="672" spans="1:7" ht="31.5" x14ac:dyDescent="0.25">
      <c r="A672" s="92" t="s">
        <v>4400</v>
      </c>
      <c r="B672" s="92" t="s">
        <v>8960</v>
      </c>
      <c r="C672" s="7" t="str">
        <f t="shared" si="20"/>
        <v>Formula</v>
      </c>
      <c r="D672" s="92" t="s">
        <v>8959</v>
      </c>
      <c r="E672" s="92" t="s">
        <v>8958</v>
      </c>
      <c r="F672" s="91">
        <v>95</v>
      </c>
      <c r="G672" s="77">
        <f t="shared" si="21"/>
        <v>564</v>
      </c>
    </row>
    <row r="673" spans="1:7" ht="31.5" x14ac:dyDescent="0.25">
      <c r="A673" s="94" t="s">
        <v>4401</v>
      </c>
      <c r="B673" s="94" t="s">
        <v>8953</v>
      </c>
      <c r="C673" s="7" t="str">
        <f t="shared" si="20"/>
        <v>Formula</v>
      </c>
      <c r="D673" s="94" t="s">
        <v>8952</v>
      </c>
      <c r="E673" s="94" t="s">
        <v>8957</v>
      </c>
      <c r="F673" s="93">
        <v>82</v>
      </c>
      <c r="G673" s="77">
        <f t="shared" si="21"/>
        <v>510</v>
      </c>
    </row>
    <row r="674" spans="1:7" ht="31.5" x14ac:dyDescent="0.25">
      <c r="A674" s="92" t="s">
        <v>4402</v>
      </c>
      <c r="B674" s="92" t="s">
        <v>8953</v>
      </c>
      <c r="C674" s="7" t="str">
        <f t="shared" si="20"/>
        <v>Formula</v>
      </c>
      <c r="D674" s="92" t="s">
        <v>8952</v>
      </c>
      <c r="E674" s="92" t="s">
        <v>8956</v>
      </c>
      <c r="F674" s="91">
        <v>121</v>
      </c>
      <c r="G674" s="77">
        <f t="shared" si="21"/>
        <v>510</v>
      </c>
    </row>
    <row r="675" spans="1:7" ht="31.5" x14ac:dyDescent="0.25">
      <c r="A675" s="94" t="s">
        <v>4403</v>
      </c>
      <c r="B675" s="94" t="s">
        <v>8953</v>
      </c>
      <c r="C675" s="7" t="str">
        <f t="shared" si="20"/>
        <v>Formula</v>
      </c>
      <c r="D675" s="94" t="s">
        <v>8952</v>
      </c>
      <c r="E675" s="94" t="s">
        <v>8955</v>
      </c>
      <c r="F675" s="93">
        <v>139</v>
      </c>
      <c r="G675" s="77">
        <f t="shared" si="21"/>
        <v>510</v>
      </c>
    </row>
    <row r="676" spans="1:7" ht="31.5" x14ac:dyDescent="0.25">
      <c r="A676" s="92" t="s">
        <v>4404</v>
      </c>
      <c r="B676" s="92" t="s">
        <v>8953</v>
      </c>
      <c r="C676" s="7" t="str">
        <f t="shared" si="20"/>
        <v>Formula</v>
      </c>
      <c r="D676" s="92" t="s">
        <v>8952</v>
      </c>
      <c r="E676" s="92" t="s">
        <v>8954</v>
      </c>
      <c r="F676" s="91">
        <v>168</v>
      </c>
      <c r="G676" s="77">
        <f t="shared" si="21"/>
        <v>510</v>
      </c>
    </row>
    <row r="677" spans="1:7" ht="21" x14ac:dyDescent="0.25">
      <c r="A677" s="94" t="s">
        <v>4405</v>
      </c>
      <c r="B677" s="94" t="s">
        <v>8947</v>
      </c>
      <c r="C677" s="7" t="str">
        <f t="shared" si="20"/>
        <v>Formula</v>
      </c>
      <c r="D677" s="94" t="s">
        <v>8946</v>
      </c>
      <c r="E677" s="94" t="s">
        <v>8951</v>
      </c>
      <c r="F677" s="93">
        <v>314</v>
      </c>
      <c r="G677" s="77">
        <f t="shared" si="21"/>
        <v>1109</v>
      </c>
    </row>
    <row r="678" spans="1:7" ht="21" x14ac:dyDescent="0.25">
      <c r="A678" s="92" t="s">
        <v>4406</v>
      </c>
      <c r="B678" s="92" t="s">
        <v>8947</v>
      </c>
      <c r="C678" s="7" t="str">
        <f t="shared" si="20"/>
        <v>Formula</v>
      </c>
      <c r="D678" s="92" t="s">
        <v>8946</v>
      </c>
      <c r="E678" s="92" t="s">
        <v>8950</v>
      </c>
      <c r="F678" s="91">
        <v>276</v>
      </c>
      <c r="G678" s="77">
        <f t="shared" si="21"/>
        <v>1109</v>
      </c>
    </row>
    <row r="679" spans="1:7" ht="21" x14ac:dyDescent="0.25">
      <c r="A679" s="94" t="s">
        <v>4407</v>
      </c>
      <c r="B679" s="94" t="s">
        <v>8947</v>
      </c>
      <c r="C679" s="7" t="str">
        <f t="shared" si="20"/>
        <v>Formula</v>
      </c>
      <c r="D679" s="94" t="s">
        <v>8946</v>
      </c>
      <c r="E679" s="94" t="s">
        <v>8949</v>
      </c>
      <c r="F679" s="93">
        <v>220</v>
      </c>
      <c r="G679" s="77">
        <f t="shared" si="21"/>
        <v>1109</v>
      </c>
    </row>
    <row r="680" spans="1:7" ht="21" x14ac:dyDescent="0.25">
      <c r="A680" s="92" t="s">
        <v>4408</v>
      </c>
      <c r="B680" s="92" t="s">
        <v>8947</v>
      </c>
      <c r="C680" s="7" t="str">
        <f t="shared" si="20"/>
        <v>Formula</v>
      </c>
      <c r="D680" s="92" t="s">
        <v>8946</v>
      </c>
      <c r="E680" s="92" t="s">
        <v>8948</v>
      </c>
      <c r="F680" s="91">
        <v>242</v>
      </c>
      <c r="G680" s="77">
        <f t="shared" si="21"/>
        <v>1109</v>
      </c>
    </row>
    <row r="681" spans="1:7" ht="21" x14ac:dyDescent="0.25">
      <c r="A681" s="94" t="s">
        <v>6007</v>
      </c>
      <c r="B681" s="94" t="s">
        <v>8947</v>
      </c>
      <c r="C681" s="7" t="str">
        <f t="shared" si="20"/>
        <v>Formula</v>
      </c>
      <c r="D681" s="94" t="s">
        <v>8946</v>
      </c>
      <c r="E681" s="94" t="s">
        <v>8945</v>
      </c>
      <c r="F681" s="93">
        <v>57</v>
      </c>
      <c r="G681" s="77">
        <f t="shared" si="21"/>
        <v>1109</v>
      </c>
    </row>
    <row r="682" spans="1:7" ht="31.5" x14ac:dyDescent="0.25">
      <c r="A682" s="92" t="s">
        <v>4412</v>
      </c>
      <c r="B682" s="92" t="s">
        <v>8937</v>
      </c>
      <c r="C682" s="7" t="str">
        <f t="shared" si="20"/>
        <v>Formula</v>
      </c>
      <c r="D682" s="92" t="s">
        <v>8936</v>
      </c>
      <c r="E682" s="92" t="s">
        <v>8939</v>
      </c>
      <c r="F682" s="91">
        <v>146</v>
      </c>
      <c r="G682" s="77">
        <f t="shared" si="21"/>
        <v>457</v>
      </c>
    </row>
    <row r="683" spans="1:7" ht="31.5" x14ac:dyDescent="0.25">
      <c r="A683" s="94" t="s">
        <v>4413</v>
      </c>
      <c r="B683" s="94" t="s">
        <v>8937</v>
      </c>
      <c r="C683" s="7" t="str">
        <f t="shared" si="20"/>
        <v>Formula</v>
      </c>
      <c r="D683" s="94" t="s">
        <v>8936</v>
      </c>
      <c r="E683" s="94" t="s">
        <v>8938</v>
      </c>
      <c r="F683" s="93">
        <v>204</v>
      </c>
      <c r="G683" s="77">
        <f t="shared" si="21"/>
        <v>457</v>
      </c>
    </row>
    <row r="684" spans="1:7" ht="31.5" x14ac:dyDescent="0.25">
      <c r="A684" s="92" t="s">
        <v>4414</v>
      </c>
      <c r="B684" s="92" t="s">
        <v>8937</v>
      </c>
      <c r="C684" s="7" t="str">
        <f t="shared" si="20"/>
        <v>Formula</v>
      </c>
      <c r="D684" s="92" t="s">
        <v>8936</v>
      </c>
      <c r="E684" s="92" t="s">
        <v>8935</v>
      </c>
      <c r="F684" s="91">
        <v>107</v>
      </c>
      <c r="G684" s="77">
        <f t="shared" si="21"/>
        <v>457</v>
      </c>
    </row>
    <row r="685" spans="1:7" ht="21" x14ac:dyDescent="0.25">
      <c r="A685" s="94" t="s">
        <v>4415</v>
      </c>
      <c r="B685" s="94" t="s">
        <v>8931</v>
      </c>
      <c r="C685" s="7" t="str">
        <f t="shared" si="20"/>
        <v>Formula</v>
      </c>
      <c r="D685" s="94" t="s">
        <v>8930</v>
      </c>
      <c r="E685" s="94" t="s">
        <v>8934</v>
      </c>
      <c r="F685" s="93">
        <v>84</v>
      </c>
      <c r="G685" s="77">
        <f t="shared" si="21"/>
        <v>279</v>
      </c>
    </row>
    <row r="686" spans="1:7" ht="21" x14ac:dyDescent="0.25">
      <c r="A686" s="92" t="s">
        <v>4416</v>
      </c>
      <c r="B686" s="92" t="s">
        <v>8931</v>
      </c>
      <c r="C686" s="7" t="str">
        <f t="shared" si="20"/>
        <v>Formula</v>
      </c>
      <c r="D686" s="92" t="s">
        <v>8930</v>
      </c>
      <c r="E686" s="92" t="s">
        <v>8934</v>
      </c>
      <c r="F686" s="91">
        <v>76</v>
      </c>
      <c r="G686" s="77">
        <f t="shared" si="21"/>
        <v>279</v>
      </c>
    </row>
    <row r="687" spans="1:7" ht="31.5" x14ac:dyDescent="0.25">
      <c r="A687" s="94" t="s">
        <v>4417</v>
      </c>
      <c r="B687" s="94" t="s">
        <v>8931</v>
      </c>
      <c r="C687" s="7" t="str">
        <f t="shared" si="20"/>
        <v>Formula</v>
      </c>
      <c r="D687" s="94" t="s">
        <v>8930</v>
      </c>
      <c r="E687" s="94" t="s">
        <v>8933</v>
      </c>
      <c r="F687" s="93">
        <v>60</v>
      </c>
      <c r="G687" s="77">
        <f t="shared" si="21"/>
        <v>279</v>
      </c>
    </row>
    <row r="688" spans="1:7" ht="21" x14ac:dyDescent="0.25">
      <c r="A688" s="92" t="s">
        <v>4418</v>
      </c>
      <c r="B688" s="92" t="s">
        <v>8931</v>
      </c>
      <c r="C688" s="7" t="str">
        <f t="shared" si="20"/>
        <v>Formula</v>
      </c>
      <c r="D688" s="92" t="s">
        <v>8930</v>
      </c>
      <c r="E688" s="92" t="s">
        <v>8932</v>
      </c>
      <c r="F688" s="91">
        <v>40</v>
      </c>
      <c r="G688" s="77">
        <f t="shared" si="21"/>
        <v>279</v>
      </c>
    </row>
    <row r="689" spans="1:7" ht="31.5" x14ac:dyDescent="0.25">
      <c r="A689" s="94" t="s">
        <v>4419</v>
      </c>
      <c r="B689" s="94" t="s">
        <v>8931</v>
      </c>
      <c r="C689" s="7" t="str">
        <f t="shared" si="20"/>
        <v>Formula</v>
      </c>
      <c r="D689" s="94" t="s">
        <v>8930</v>
      </c>
      <c r="E689" s="94" t="s">
        <v>8929</v>
      </c>
      <c r="F689" s="93">
        <v>19</v>
      </c>
      <c r="G689" s="77">
        <f t="shared" si="21"/>
        <v>279</v>
      </c>
    </row>
    <row r="690" spans="1:7" ht="31.5" x14ac:dyDescent="0.25">
      <c r="A690" s="92" t="s">
        <v>4420</v>
      </c>
      <c r="B690" s="92" t="s">
        <v>8928</v>
      </c>
      <c r="C690" s="7" t="str">
        <f t="shared" si="20"/>
        <v>Formula</v>
      </c>
      <c r="D690" s="92" t="s">
        <v>8927</v>
      </c>
      <c r="E690" s="92" t="s">
        <v>8926</v>
      </c>
      <c r="F690" s="91">
        <v>190</v>
      </c>
      <c r="G690" s="77">
        <f t="shared" si="21"/>
        <v>302</v>
      </c>
    </row>
    <row r="691" spans="1:7" ht="31.5" x14ac:dyDescent="0.25">
      <c r="A691" s="94" t="s">
        <v>4421</v>
      </c>
      <c r="B691" s="94" t="s">
        <v>8928</v>
      </c>
      <c r="C691" s="7" t="str">
        <f t="shared" si="20"/>
        <v>Formula</v>
      </c>
      <c r="D691" s="94" t="s">
        <v>8927</v>
      </c>
      <c r="E691" s="94" t="s">
        <v>8926</v>
      </c>
      <c r="F691" s="93">
        <v>112</v>
      </c>
      <c r="G691" s="77">
        <f t="shared" si="21"/>
        <v>302</v>
      </c>
    </row>
    <row r="692" spans="1:7" ht="31.5" x14ac:dyDescent="0.25">
      <c r="A692" s="92" t="s">
        <v>4422</v>
      </c>
      <c r="B692" s="92" t="s">
        <v>8925</v>
      </c>
      <c r="C692" s="7" t="str">
        <f t="shared" si="20"/>
        <v>Formula</v>
      </c>
      <c r="D692" s="92" t="s">
        <v>8924</v>
      </c>
      <c r="E692" s="92" t="s">
        <v>18314</v>
      </c>
      <c r="F692" s="91">
        <v>270</v>
      </c>
      <c r="G692" s="77">
        <f t="shared" si="21"/>
        <v>419</v>
      </c>
    </row>
    <row r="693" spans="1:7" ht="31.5" x14ac:dyDescent="0.25">
      <c r="A693" s="94" t="s">
        <v>4423</v>
      </c>
      <c r="B693" s="94" t="s">
        <v>8925</v>
      </c>
      <c r="C693" s="7" t="str">
        <f t="shared" si="20"/>
        <v>Formula</v>
      </c>
      <c r="D693" s="94" t="s">
        <v>8924</v>
      </c>
      <c r="E693" s="94" t="s">
        <v>18315</v>
      </c>
      <c r="F693" s="93">
        <v>149</v>
      </c>
      <c r="G693" s="77">
        <f t="shared" si="21"/>
        <v>419</v>
      </c>
    </row>
    <row r="694" spans="1:7" ht="31.5" x14ac:dyDescent="0.25">
      <c r="A694" s="92" t="s">
        <v>4424</v>
      </c>
      <c r="B694" s="92" t="s">
        <v>8921</v>
      </c>
      <c r="C694" s="7" t="str">
        <f t="shared" si="20"/>
        <v>Formula</v>
      </c>
      <c r="D694" s="92" t="s">
        <v>8920</v>
      </c>
      <c r="E694" s="92" t="s">
        <v>8923</v>
      </c>
      <c r="F694" s="91">
        <v>100</v>
      </c>
      <c r="G694" s="77">
        <f t="shared" si="21"/>
        <v>299</v>
      </c>
    </row>
    <row r="695" spans="1:7" ht="31.5" x14ac:dyDescent="0.25">
      <c r="A695" s="94" t="s">
        <v>4425</v>
      </c>
      <c r="B695" s="94" t="s">
        <v>8921</v>
      </c>
      <c r="C695" s="7" t="str">
        <f t="shared" si="20"/>
        <v>Formula</v>
      </c>
      <c r="D695" s="94" t="s">
        <v>8920</v>
      </c>
      <c r="E695" s="94" t="s">
        <v>8922</v>
      </c>
      <c r="F695" s="93">
        <v>99</v>
      </c>
      <c r="G695" s="77">
        <f t="shared" si="21"/>
        <v>299</v>
      </c>
    </row>
    <row r="696" spans="1:7" ht="31.5" x14ac:dyDescent="0.25">
      <c r="A696" s="92" t="s">
        <v>4426</v>
      </c>
      <c r="B696" s="92" t="s">
        <v>8921</v>
      </c>
      <c r="C696" s="7" t="str">
        <f t="shared" si="20"/>
        <v>Formula</v>
      </c>
      <c r="D696" s="92" t="s">
        <v>8920</v>
      </c>
      <c r="E696" s="92" t="s">
        <v>8919</v>
      </c>
      <c r="F696" s="91">
        <v>100</v>
      </c>
      <c r="G696" s="77">
        <f t="shared" si="21"/>
        <v>299</v>
      </c>
    </row>
    <row r="697" spans="1:7" ht="31.5" x14ac:dyDescent="0.25">
      <c r="A697" s="94" t="s">
        <v>4429</v>
      </c>
      <c r="B697" s="94" t="s">
        <v>8907</v>
      </c>
      <c r="C697" s="7" t="str">
        <f t="shared" si="20"/>
        <v>Formula</v>
      </c>
      <c r="D697" s="94" t="s">
        <v>8906</v>
      </c>
      <c r="E697" s="94" t="s">
        <v>8914</v>
      </c>
      <c r="F697" s="93">
        <v>50</v>
      </c>
      <c r="G697" s="77">
        <f t="shared" si="21"/>
        <v>331</v>
      </c>
    </row>
    <row r="698" spans="1:7" ht="31.5" x14ac:dyDescent="0.25">
      <c r="A698" s="92" t="s">
        <v>4430</v>
      </c>
      <c r="B698" s="92" t="s">
        <v>8907</v>
      </c>
      <c r="C698" s="7" t="str">
        <f t="shared" si="20"/>
        <v>Formula</v>
      </c>
      <c r="D698" s="92" t="s">
        <v>8906</v>
      </c>
      <c r="E698" s="92" t="s">
        <v>8913</v>
      </c>
      <c r="F698" s="91">
        <v>48</v>
      </c>
      <c r="G698" s="77">
        <f t="shared" si="21"/>
        <v>331</v>
      </c>
    </row>
    <row r="699" spans="1:7" ht="31.5" x14ac:dyDescent="0.25">
      <c r="A699" s="94" t="s">
        <v>4431</v>
      </c>
      <c r="B699" s="94" t="s">
        <v>8907</v>
      </c>
      <c r="C699" s="7" t="str">
        <f t="shared" si="20"/>
        <v>Formula</v>
      </c>
      <c r="D699" s="94" t="s">
        <v>8906</v>
      </c>
      <c r="E699" s="94" t="s">
        <v>8912</v>
      </c>
      <c r="F699" s="93">
        <v>16</v>
      </c>
      <c r="G699" s="77">
        <f t="shared" si="21"/>
        <v>331</v>
      </c>
    </row>
    <row r="700" spans="1:7" ht="31.5" x14ac:dyDescent="0.25">
      <c r="A700" s="92" t="s">
        <v>4432</v>
      </c>
      <c r="B700" s="92" t="s">
        <v>8907</v>
      </c>
      <c r="C700" s="7" t="str">
        <f t="shared" si="20"/>
        <v>Formula</v>
      </c>
      <c r="D700" s="92" t="s">
        <v>8906</v>
      </c>
      <c r="E700" s="92" t="s">
        <v>8911</v>
      </c>
      <c r="F700" s="91">
        <v>37</v>
      </c>
      <c r="G700" s="77">
        <f t="shared" si="21"/>
        <v>331</v>
      </c>
    </row>
    <row r="701" spans="1:7" ht="31.5" x14ac:dyDescent="0.25">
      <c r="A701" s="94" t="s">
        <v>4433</v>
      </c>
      <c r="B701" s="94" t="s">
        <v>8907</v>
      </c>
      <c r="C701" s="7" t="str">
        <f t="shared" si="20"/>
        <v>Formula</v>
      </c>
      <c r="D701" s="94" t="s">
        <v>8906</v>
      </c>
      <c r="E701" s="94" t="s">
        <v>8910</v>
      </c>
      <c r="F701" s="93">
        <v>34</v>
      </c>
      <c r="G701" s="77">
        <f t="shared" si="21"/>
        <v>331</v>
      </c>
    </row>
    <row r="702" spans="1:7" ht="31.5" x14ac:dyDescent="0.25">
      <c r="A702" s="92" t="s">
        <v>4434</v>
      </c>
      <c r="B702" s="92" t="s">
        <v>8907</v>
      </c>
      <c r="C702" s="7" t="str">
        <f t="shared" si="20"/>
        <v>Formula</v>
      </c>
      <c r="D702" s="92" t="s">
        <v>8906</v>
      </c>
      <c r="E702" s="92" t="s">
        <v>8909</v>
      </c>
      <c r="F702" s="91">
        <v>12</v>
      </c>
      <c r="G702" s="77">
        <f t="shared" si="21"/>
        <v>331</v>
      </c>
    </row>
    <row r="703" spans="1:7" ht="31.5" x14ac:dyDescent="0.25">
      <c r="A703" s="94" t="s">
        <v>4436</v>
      </c>
      <c r="B703" s="94" t="s">
        <v>8907</v>
      </c>
      <c r="C703" s="7" t="str">
        <f t="shared" si="20"/>
        <v>Formula</v>
      </c>
      <c r="D703" s="94" t="s">
        <v>8906</v>
      </c>
      <c r="E703" s="94" t="s">
        <v>8905</v>
      </c>
      <c r="F703" s="93">
        <v>109</v>
      </c>
      <c r="G703" s="77">
        <f t="shared" si="21"/>
        <v>331</v>
      </c>
    </row>
    <row r="704" spans="1:7" ht="31.5" x14ac:dyDescent="0.25">
      <c r="A704" s="92" t="s">
        <v>4435</v>
      </c>
      <c r="B704" s="92" t="s">
        <v>8907</v>
      </c>
      <c r="C704" s="7" t="str">
        <f t="shared" si="20"/>
        <v>Formula</v>
      </c>
      <c r="D704" s="92" t="s">
        <v>8906</v>
      </c>
      <c r="E704" s="92" t="s">
        <v>8908</v>
      </c>
      <c r="F704" s="91">
        <v>25</v>
      </c>
      <c r="G704" s="77">
        <f t="shared" si="21"/>
        <v>331</v>
      </c>
    </row>
    <row r="705" spans="1:7" ht="21" x14ac:dyDescent="0.25">
      <c r="A705" s="94" t="s">
        <v>4437</v>
      </c>
      <c r="B705" s="94" t="s">
        <v>8901</v>
      </c>
      <c r="C705" s="7" t="str">
        <f t="shared" si="20"/>
        <v>Formula</v>
      </c>
      <c r="D705" s="94" t="s">
        <v>8900</v>
      </c>
      <c r="E705" s="94" t="s">
        <v>8904</v>
      </c>
      <c r="F705" s="93">
        <v>200</v>
      </c>
      <c r="G705" s="77">
        <f t="shared" si="21"/>
        <v>861</v>
      </c>
    </row>
    <row r="706" spans="1:7" ht="21" x14ac:dyDescent="0.25">
      <c r="A706" s="92" t="s">
        <v>4438</v>
      </c>
      <c r="B706" s="92" t="s">
        <v>8901</v>
      </c>
      <c r="C706" s="7" t="str">
        <f t="shared" si="20"/>
        <v>Formula</v>
      </c>
      <c r="D706" s="92" t="s">
        <v>8900</v>
      </c>
      <c r="E706" s="92" t="s">
        <v>8903</v>
      </c>
      <c r="F706" s="91">
        <v>290</v>
      </c>
      <c r="G706" s="77">
        <f t="shared" si="21"/>
        <v>861</v>
      </c>
    </row>
    <row r="707" spans="1:7" ht="21" x14ac:dyDescent="0.25">
      <c r="A707" s="94" t="s">
        <v>4439</v>
      </c>
      <c r="B707" s="94" t="s">
        <v>8901</v>
      </c>
      <c r="C707" s="7" t="str">
        <f t="shared" ref="C707:C770" si="22">IF(ISTEXT(VLOOKUP(B707,$I$3:$I$12,1,FALSE)),"Alt sub","Formula")</f>
        <v>Formula</v>
      </c>
      <c r="D707" s="94" t="s">
        <v>8900</v>
      </c>
      <c r="E707" s="94" t="s">
        <v>8902</v>
      </c>
      <c r="F707" s="93">
        <v>190</v>
      </c>
      <c r="G707" s="77">
        <f t="shared" ref="G707:G770" si="23">SUMIF(B:B,B707,F:F)</f>
        <v>861</v>
      </c>
    </row>
    <row r="708" spans="1:7" ht="21" x14ac:dyDescent="0.25">
      <c r="A708" s="92" t="s">
        <v>4440</v>
      </c>
      <c r="B708" s="92" t="s">
        <v>8901</v>
      </c>
      <c r="C708" s="7" t="str">
        <f t="shared" si="22"/>
        <v>Formula</v>
      </c>
      <c r="D708" s="92" t="s">
        <v>8900</v>
      </c>
      <c r="E708" s="92" t="s">
        <v>8899</v>
      </c>
      <c r="F708" s="91">
        <v>181</v>
      </c>
      <c r="G708" s="77">
        <f t="shared" si="23"/>
        <v>861</v>
      </c>
    </row>
    <row r="709" spans="1:7" ht="21" x14ac:dyDescent="0.25">
      <c r="A709" s="94" t="s">
        <v>4442</v>
      </c>
      <c r="B709" s="94" t="s">
        <v>8893</v>
      </c>
      <c r="C709" s="7" t="str">
        <f t="shared" si="22"/>
        <v>Formula</v>
      </c>
      <c r="D709" s="94" t="s">
        <v>8892</v>
      </c>
      <c r="E709" s="94" t="s">
        <v>8895</v>
      </c>
      <c r="F709" s="93">
        <v>118</v>
      </c>
      <c r="G709" s="77">
        <f t="shared" si="23"/>
        <v>458</v>
      </c>
    </row>
    <row r="710" spans="1:7" ht="21" x14ac:dyDescent="0.25">
      <c r="A710" s="92" t="s">
        <v>4443</v>
      </c>
      <c r="B710" s="92" t="s">
        <v>8893</v>
      </c>
      <c r="C710" s="7" t="str">
        <f t="shared" si="22"/>
        <v>Formula</v>
      </c>
      <c r="D710" s="92" t="s">
        <v>8892</v>
      </c>
      <c r="E710" s="92" t="s">
        <v>8894</v>
      </c>
      <c r="F710" s="91">
        <v>142</v>
      </c>
      <c r="G710" s="77">
        <f t="shared" si="23"/>
        <v>458</v>
      </c>
    </row>
    <row r="711" spans="1:7" ht="21" x14ac:dyDescent="0.25">
      <c r="A711" s="94" t="s">
        <v>4444</v>
      </c>
      <c r="B711" s="94" t="s">
        <v>8893</v>
      </c>
      <c r="C711" s="7" t="str">
        <f t="shared" si="22"/>
        <v>Formula</v>
      </c>
      <c r="D711" s="94" t="s">
        <v>8892</v>
      </c>
      <c r="E711" s="94" t="s">
        <v>8891</v>
      </c>
      <c r="F711" s="93">
        <v>198</v>
      </c>
      <c r="G711" s="77">
        <f t="shared" si="23"/>
        <v>458</v>
      </c>
    </row>
    <row r="712" spans="1:7" ht="21" x14ac:dyDescent="0.25">
      <c r="A712" s="92" t="s">
        <v>4445</v>
      </c>
      <c r="B712" s="92" t="s">
        <v>8885</v>
      </c>
      <c r="C712" s="7" t="str">
        <f t="shared" si="22"/>
        <v>Formula</v>
      </c>
      <c r="D712" s="92" t="s">
        <v>8884</v>
      </c>
      <c r="E712" s="92" t="s">
        <v>8890</v>
      </c>
      <c r="F712" s="91">
        <v>224</v>
      </c>
      <c r="G712" s="77">
        <f t="shared" si="23"/>
        <v>648</v>
      </c>
    </row>
    <row r="713" spans="1:7" ht="21" x14ac:dyDescent="0.25">
      <c r="A713" s="94" t="s">
        <v>4446</v>
      </c>
      <c r="B713" s="94" t="s">
        <v>8885</v>
      </c>
      <c r="C713" s="7" t="str">
        <f t="shared" si="22"/>
        <v>Formula</v>
      </c>
      <c r="D713" s="94" t="s">
        <v>8884</v>
      </c>
      <c r="E713" s="94" t="s">
        <v>8889</v>
      </c>
      <c r="F713" s="93">
        <v>120</v>
      </c>
      <c r="G713" s="77">
        <f t="shared" si="23"/>
        <v>648</v>
      </c>
    </row>
    <row r="714" spans="1:7" ht="21" x14ac:dyDescent="0.25">
      <c r="A714" s="92" t="s">
        <v>4447</v>
      </c>
      <c r="B714" s="92" t="s">
        <v>8885</v>
      </c>
      <c r="C714" s="7" t="str">
        <f t="shared" si="22"/>
        <v>Formula</v>
      </c>
      <c r="D714" s="92" t="s">
        <v>8884</v>
      </c>
      <c r="E714" s="92" t="s">
        <v>8888</v>
      </c>
      <c r="F714" s="91">
        <v>13</v>
      </c>
      <c r="G714" s="77">
        <f t="shared" si="23"/>
        <v>648</v>
      </c>
    </row>
    <row r="715" spans="1:7" ht="21" x14ac:dyDescent="0.25">
      <c r="A715" s="94" t="s">
        <v>4448</v>
      </c>
      <c r="B715" s="94" t="s">
        <v>8885</v>
      </c>
      <c r="C715" s="7" t="str">
        <f t="shared" si="22"/>
        <v>Formula</v>
      </c>
      <c r="D715" s="94" t="s">
        <v>8884</v>
      </c>
      <c r="E715" s="94" t="s">
        <v>8887</v>
      </c>
      <c r="F715" s="93">
        <v>61</v>
      </c>
      <c r="G715" s="77">
        <f t="shared" si="23"/>
        <v>648</v>
      </c>
    </row>
    <row r="716" spans="1:7" ht="21" x14ac:dyDescent="0.25">
      <c r="A716" s="92" t="s">
        <v>4449</v>
      </c>
      <c r="B716" s="92" t="s">
        <v>8885</v>
      </c>
      <c r="C716" s="7" t="str">
        <f t="shared" si="22"/>
        <v>Formula</v>
      </c>
      <c r="D716" s="92" t="s">
        <v>8884</v>
      </c>
      <c r="E716" s="92" t="s">
        <v>8886</v>
      </c>
      <c r="F716" s="91">
        <v>130</v>
      </c>
      <c r="G716" s="77">
        <f t="shared" si="23"/>
        <v>648</v>
      </c>
    </row>
    <row r="717" spans="1:7" ht="21" x14ac:dyDescent="0.25">
      <c r="A717" s="94" t="s">
        <v>4450</v>
      </c>
      <c r="B717" s="94" t="s">
        <v>8885</v>
      </c>
      <c r="C717" s="7" t="str">
        <f t="shared" si="22"/>
        <v>Formula</v>
      </c>
      <c r="D717" s="94" t="s">
        <v>8884</v>
      </c>
      <c r="E717" s="94" t="s">
        <v>8883</v>
      </c>
      <c r="F717" s="93">
        <v>100</v>
      </c>
      <c r="G717" s="77">
        <f t="shared" si="23"/>
        <v>648</v>
      </c>
    </row>
    <row r="718" spans="1:7" ht="31.5" x14ac:dyDescent="0.25">
      <c r="A718" s="92" t="s">
        <v>4451</v>
      </c>
      <c r="B718" s="92" t="s">
        <v>8881</v>
      </c>
      <c r="C718" s="7" t="str">
        <f t="shared" si="22"/>
        <v>Formula</v>
      </c>
      <c r="D718" s="92" t="s">
        <v>8880</v>
      </c>
      <c r="E718" s="92" t="s">
        <v>8882</v>
      </c>
      <c r="F718" s="91">
        <v>138</v>
      </c>
      <c r="G718" s="77">
        <f t="shared" si="23"/>
        <v>403</v>
      </c>
    </row>
    <row r="719" spans="1:7" ht="31.5" x14ac:dyDescent="0.25">
      <c r="A719" s="94" t="s">
        <v>4452</v>
      </c>
      <c r="B719" s="94" t="s">
        <v>8881</v>
      </c>
      <c r="C719" s="7" t="str">
        <f t="shared" si="22"/>
        <v>Formula</v>
      </c>
      <c r="D719" s="94" t="s">
        <v>8880</v>
      </c>
      <c r="E719" s="94" t="s">
        <v>8882</v>
      </c>
      <c r="F719" s="93">
        <v>135</v>
      </c>
      <c r="G719" s="77">
        <f t="shared" si="23"/>
        <v>403</v>
      </c>
    </row>
    <row r="720" spans="1:7" ht="31.5" x14ac:dyDescent="0.25">
      <c r="A720" s="92" t="s">
        <v>4453</v>
      </c>
      <c r="B720" s="92" t="s">
        <v>8881</v>
      </c>
      <c r="C720" s="7" t="str">
        <f t="shared" si="22"/>
        <v>Formula</v>
      </c>
      <c r="D720" s="92" t="s">
        <v>8880</v>
      </c>
      <c r="E720" s="92" t="s">
        <v>8879</v>
      </c>
      <c r="F720" s="91">
        <v>130</v>
      </c>
      <c r="G720" s="77">
        <f t="shared" si="23"/>
        <v>403</v>
      </c>
    </row>
    <row r="721" spans="1:7" ht="21" x14ac:dyDescent="0.25">
      <c r="A721" s="94" t="s">
        <v>4454</v>
      </c>
      <c r="B721" s="94" t="s">
        <v>8877</v>
      </c>
      <c r="C721" s="7" t="str">
        <f t="shared" si="22"/>
        <v>Formula</v>
      </c>
      <c r="D721" s="94" t="s">
        <v>8876</v>
      </c>
      <c r="E721" s="94" t="s">
        <v>8878</v>
      </c>
      <c r="F721" s="93">
        <v>128</v>
      </c>
      <c r="G721" s="77">
        <f t="shared" si="23"/>
        <v>307</v>
      </c>
    </row>
    <row r="722" spans="1:7" ht="31.5" x14ac:dyDescent="0.25">
      <c r="A722" s="92" t="s">
        <v>4455</v>
      </c>
      <c r="B722" s="92" t="s">
        <v>8877</v>
      </c>
      <c r="C722" s="7" t="str">
        <f t="shared" si="22"/>
        <v>Formula</v>
      </c>
      <c r="D722" s="92" t="s">
        <v>8876</v>
      </c>
      <c r="E722" s="92" t="s">
        <v>8875</v>
      </c>
      <c r="F722" s="91">
        <v>179</v>
      </c>
      <c r="G722" s="77">
        <f t="shared" si="23"/>
        <v>307</v>
      </c>
    </row>
    <row r="723" spans="1:7" ht="21" x14ac:dyDescent="0.25">
      <c r="A723" s="94" t="s">
        <v>4458</v>
      </c>
      <c r="B723" s="94" t="s">
        <v>8870</v>
      </c>
      <c r="C723" s="7" t="str">
        <f t="shared" si="22"/>
        <v>Formula</v>
      </c>
      <c r="D723" s="94" t="s">
        <v>8869</v>
      </c>
      <c r="E723" s="94" t="s">
        <v>8868</v>
      </c>
      <c r="F723" s="93">
        <v>202</v>
      </c>
      <c r="G723" s="77">
        <f t="shared" si="23"/>
        <v>202</v>
      </c>
    </row>
    <row r="724" spans="1:7" ht="31.5" x14ac:dyDescent="0.25">
      <c r="A724" s="92" t="s">
        <v>4461</v>
      </c>
      <c r="B724" s="92" t="s">
        <v>8862</v>
      </c>
      <c r="C724" s="7" t="str">
        <f t="shared" si="22"/>
        <v>Formula</v>
      </c>
      <c r="D724" s="92" t="s">
        <v>8861</v>
      </c>
      <c r="E724" s="92" t="s">
        <v>8864</v>
      </c>
      <c r="F724" s="91">
        <v>431</v>
      </c>
      <c r="G724" s="77">
        <f t="shared" si="23"/>
        <v>1352</v>
      </c>
    </row>
    <row r="725" spans="1:7" ht="31.5" x14ac:dyDescent="0.25">
      <c r="A725" s="94" t="s">
        <v>4462</v>
      </c>
      <c r="B725" s="94" t="s">
        <v>8862</v>
      </c>
      <c r="C725" s="7" t="str">
        <f t="shared" si="22"/>
        <v>Formula</v>
      </c>
      <c r="D725" s="94" t="s">
        <v>8861</v>
      </c>
      <c r="E725" s="94" t="s">
        <v>8863</v>
      </c>
      <c r="F725" s="93">
        <v>437</v>
      </c>
      <c r="G725" s="77">
        <f t="shared" si="23"/>
        <v>1352</v>
      </c>
    </row>
    <row r="726" spans="1:7" ht="31.5" x14ac:dyDescent="0.25">
      <c r="A726" s="92" t="s">
        <v>4463</v>
      </c>
      <c r="B726" s="92" t="s">
        <v>8862</v>
      </c>
      <c r="C726" s="7" t="str">
        <f t="shared" si="22"/>
        <v>Formula</v>
      </c>
      <c r="D726" s="92" t="s">
        <v>8861</v>
      </c>
      <c r="E726" s="92" t="s">
        <v>8860</v>
      </c>
      <c r="F726" s="91">
        <v>484</v>
      </c>
      <c r="G726" s="77">
        <f t="shared" si="23"/>
        <v>1352</v>
      </c>
    </row>
    <row r="727" spans="1:7" ht="31.5" x14ac:dyDescent="0.25">
      <c r="A727" s="94" t="s">
        <v>4467</v>
      </c>
      <c r="B727" s="94" t="s">
        <v>8852</v>
      </c>
      <c r="C727" s="7" t="str">
        <f t="shared" si="22"/>
        <v>Formula</v>
      </c>
      <c r="D727" s="94" t="s">
        <v>8851</v>
      </c>
      <c r="E727" s="94" t="s">
        <v>8850</v>
      </c>
      <c r="F727" s="93">
        <v>200</v>
      </c>
      <c r="G727" s="77">
        <f t="shared" si="23"/>
        <v>200</v>
      </c>
    </row>
    <row r="728" spans="1:7" ht="21" x14ac:dyDescent="0.25">
      <c r="A728" s="92" t="s">
        <v>4471</v>
      </c>
      <c r="B728" s="92" t="s">
        <v>8841</v>
      </c>
      <c r="C728" s="7" t="str">
        <f t="shared" si="22"/>
        <v>Formula</v>
      </c>
      <c r="D728" s="92" t="s">
        <v>8840</v>
      </c>
      <c r="E728" s="92" t="s">
        <v>8843</v>
      </c>
      <c r="F728" s="91">
        <v>70</v>
      </c>
      <c r="G728" s="77">
        <f t="shared" si="23"/>
        <v>400</v>
      </c>
    </row>
    <row r="729" spans="1:7" ht="21" x14ac:dyDescent="0.25">
      <c r="A729" s="94" t="s">
        <v>4472</v>
      </c>
      <c r="B729" s="94" t="s">
        <v>8841</v>
      </c>
      <c r="C729" s="7" t="str">
        <f t="shared" si="22"/>
        <v>Formula</v>
      </c>
      <c r="D729" s="94" t="s">
        <v>8840</v>
      </c>
      <c r="E729" s="94" t="s">
        <v>8842</v>
      </c>
      <c r="F729" s="93">
        <v>130</v>
      </c>
      <c r="G729" s="77">
        <f t="shared" si="23"/>
        <v>400</v>
      </c>
    </row>
    <row r="730" spans="1:7" ht="21" x14ac:dyDescent="0.25">
      <c r="A730" s="92" t="s">
        <v>4473</v>
      </c>
      <c r="B730" s="92" t="s">
        <v>8841</v>
      </c>
      <c r="C730" s="7" t="str">
        <f t="shared" si="22"/>
        <v>Formula</v>
      </c>
      <c r="D730" s="92" t="s">
        <v>8840</v>
      </c>
      <c r="E730" s="92" t="s">
        <v>8839</v>
      </c>
      <c r="F730" s="91">
        <v>200</v>
      </c>
      <c r="G730" s="77">
        <f t="shared" si="23"/>
        <v>400</v>
      </c>
    </row>
    <row r="731" spans="1:7" ht="21" x14ac:dyDescent="0.25">
      <c r="A731" s="94" t="s">
        <v>4475</v>
      </c>
      <c r="B731" s="94" t="s">
        <v>8835</v>
      </c>
      <c r="C731" s="7" t="str">
        <f t="shared" si="22"/>
        <v>Formula</v>
      </c>
      <c r="D731" s="94" t="s">
        <v>8834</v>
      </c>
      <c r="E731" s="94" t="s">
        <v>8833</v>
      </c>
      <c r="F731" s="93">
        <v>153</v>
      </c>
      <c r="G731" s="77">
        <f t="shared" si="23"/>
        <v>153</v>
      </c>
    </row>
    <row r="732" spans="1:7" ht="31.5" x14ac:dyDescent="0.25">
      <c r="A732" s="92" t="s">
        <v>4477</v>
      </c>
      <c r="B732" s="92" t="s">
        <v>8829</v>
      </c>
      <c r="C732" s="7" t="str">
        <f t="shared" si="22"/>
        <v>Formula</v>
      </c>
      <c r="D732" s="92" t="s">
        <v>8828</v>
      </c>
      <c r="E732" s="92" t="s">
        <v>8827</v>
      </c>
      <c r="F732" s="91">
        <v>209</v>
      </c>
      <c r="G732" s="77">
        <f t="shared" si="23"/>
        <v>209</v>
      </c>
    </row>
    <row r="733" spans="1:7" ht="42" x14ac:dyDescent="0.25">
      <c r="A733" s="94" t="s">
        <v>4478</v>
      </c>
      <c r="B733" s="94" t="s">
        <v>8826</v>
      </c>
      <c r="C733" s="7" t="str">
        <f t="shared" si="22"/>
        <v>Formula</v>
      </c>
      <c r="D733" s="94" t="s">
        <v>8825</v>
      </c>
      <c r="E733" s="94" t="s">
        <v>8824</v>
      </c>
      <c r="F733" s="93">
        <v>65</v>
      </c>
      <c r="G733" s="77">
        <f t="shared" si="23"/>
        <v>65</v>
      </c>
    </row>
    <row r="734" spans="1:7" ht="31.5" x14ac:dyDescent="0.25">
      <c r="A734" s="92" t="s">
        <v>4479</v>
      </c>
      <c r="B734" s="92" t="s">
        <v>8823</v>
      </c>
      <c r="C734" s="7" t="str">
        <f t="shared" si="22"/>
        <v>Formula</v>
      </c>
      <c r="D734" s="92" t="s">
        <v>8822</v>
      </c>
      <c r="E734" s="92" t="s">
        <v>8821</v>
      </c>
      <c r="F734" s="91">
        <v>209</v>
      </c>
      <c r="G734" s="77">
        <f t="shared" si="23"/>
        <v>209</v>
      </c>
    </row>
    <row r="735" spans="1:7" ht="31.5" x14ac:dyDescent="0.25">
      <c r="A735" s="94" t="s">
        <v>4480</v>
      </c>
      <c r="B735" s="94" t="s">
        <v>8820</v>
      </c>
      <c r="C735" s="7" t="str">
        <f t="shared" si="22"/>
        <v>Formula</v>
      </c>
      <c r="D735" s="94" t="s">
        <v>8819</v>
      </c>
      <c r="E735" s="94" t="s">
        <v>8818</v>
      </c>
      <c r="F735" s="93">
        <v>106</v>
      </c>
      <c r="G735" s="77">
        <f t="shared" si="23"/>
        <v>106</v>
      </c>
    </row>
    <row r="736" spans="1:7" ht="21" x14ac:dyDescent="0.25">
      <c r="A736" s="92" t="s">
        <v>4485</v>
      </c>
      <c r="B736" s="92" t="s">
        <v>8808</v>
      </c>
      <c r="C736" s="7" t="str">
        <f t="shared" si="22"/>
        <v>Formula</v>
      </c>
      <c r="D736" s="92" t="s">
        <v>8807</v>
      </c>
      <c r="E736" s="92" t="s">
        <v>17991</v>
      </c>
      <c r="F736" s="91">
        <v>125</v>
      </c>
      <c r="G736" s="77">
        <f t="shared" si="23"/>
        <v>289</v>
      </c>
    </row>
    <row r="737" spans="1:7" ht="21" x14ac:dyDescent="0.25">
      <c r="A737" s="94" t="s">
        <v>4486</v>
      </c>
      <c r="B737" s="94" t="s">
        <v>8808</v>
      </c>
      <c r="C737" s="7" t="str">
        <f t="shared" si="22"/>
        <v>Formula</v>
      </c>
      <c r="D737" s="94" t="s">
        <v>8807</v>
      </c>
      <c r="E737" s="94" t="s">
        <v>8806</v>
      </c>
      <c r="F737" s="93">
        <v>164</v>
      </c>
      <c r="G737" s="77">
        <f t="shared" si="23"/>
        <v>289</v>
      </c>
    </row>
    <row r="738" spans="1:7" ht="21" x14ac:dyDescent="0.25">
      <c r="A738" s="92" t="s">
        <v>4487</v>
      </c>
      <c r="B738" s="92" t="s">
        <v>8805</v>
      </c>
      <c r="C738" s="7" t="str">
        <f t="shared" si="22"/>
        <v>Formula</v>
      </c>
      <c r="D738" s="92" t="s">
        <v>8804</v>
      </c>
      <c r="E738" s="92" t="s">
        <v>8803</v>
      </c>
      <c r="F738" s="91">
        <v>70</v>
      </c>
      <c r="G738" s="77">
        <f t="shared" si="23"/>
        <v>70</v>
      </c>
    </row>
    <row r="739" spans="1:7" ht="21" x14ac:dyDescent="0.25">
      <c r="A739" s="94" t="s">
        <v>4490</v>
      </c>
      <c r="B739" s="94" t="s">
        <v>8791</v>
      </c>
      <c r="C739" s="7" t="str">
        <f t="shared" si="22"/>
        <v>Formula</v>
      </c>
      <c r="D739" s="94" t="s">
        <v>8790</v>
      </c>
      <c r="E739" s="94" t="s">
        <v>8787</v>
      </c>
      <c r="F739" s="93">
        <v>40</v>
      </c>
      <c r="G739" s="77">
        <f t="shared" si="23"/>
        <v>40</v>
      </c>
    </row>
    <row r="740" spans="1:7" ht="31.5" x14ac:dyDescent="0.25">
      <c r="A740" s="92" t="s">
        <v>2236</v>
      </c>
      <c r="B740" s="92" t="s">
        <v>13116</v>
      </c>
      <c r="C740" s="7" t="str">
        <f t="shared" si="22"/>
        <v>Formula</v>
      </c>
      <c r="D740" s="92" t="s">
        <v>18118</v>
      </c>
      <c r="E740" s="92" t="s">
        <v>18992</v>
      </c>
      <c r="F740" s="91">
        <v>357</v>
      </c>
      <c r="G740" s="77">
        <f t="shared" si="23"/>
        <v>856</v>
      </c>
    </row>
    <row r="741" spans="1:7" ht="31.5" x14ac:dyDescent="0.25">
      <c r="A741" s="94" t="s">
        <v>2237</v>
      </c>
      <c r="B741" s="94" t="s">
        <v>13116</v>
      </c>
      <c r="C741" s="7" t="str">
        <f t="shared" si="22"/>
        <v>Formula</v>
      </c>
      <c r="D741" s="94" t="s">
        <v>18118</v>
      </c>
      <c r="E741" s="94" t="s">
        <v>13121</v>
      </c>
      <c r="F741" s="93">
        <v>149</v>
      </c>
      <c r="G741" s="77">
        <f t="shared" si="23"/>
        <v>856</v>
      </c>
    </row>
    <row r="742" spans="1:7" ht="31.5" x14ac:dyDescent="0.25">
      <c r="A742" s="92" t="s">
        <v>2239</v>
      </c>
      <c r="B742" s="92" t="s">
        <v>13116</v>
      </c>
      <c r="C742" s="7" t="str">
        <f t="shared" si="22"/>
        <v>Formula</v>
      </c>
      <c r="D742" s="92" t="s">
        <v>18118</v>
      </c>
      <c r="E742" s="92" t="s">
        <v>13119</v>
      </c>
      <c r="F742" s="91">
        <v>154</v>
      </c>
      <c r="G742" s="77">
        <f t="shared" si="23"/>
        <v>856</v>
      </c>
    </row>
    <row r="743" spans="1:7" ht="31.5" x14ac:dyDescent="0.25">
      <c r="A743" s="94" t="s">
        <v>2240</v>
      </c>
      <c r="B743" s="94" t="s">
        <v>13116</v>
      </c>
      <c r="C743" s="7" t="str">
        <f t="shared" si="22"/>
        <v>Formula</v>
      </c>
      <c r="D743" s="94" t="s">
        <v>18118</v>
      </c>
      <c r="E743" s="94" t="s">
        <v>13118</v>
      </c>
      <c r="F743" s="93">
        <v>51</v>
      </c>
      <c r="G743" s="77">
        <f t="shared" si="23"/>
        <v>856</v>
      </c>
    </row>
    <row r="744" spans="1:7" ht="31.5" x14ac:dyDescent="0.25">
      <c r="A744" s="92" t="s">
        <v>2241</v>
      </c>
      <c r="B744" s="92" t="s">
        <v>13116</v>
      </c>
      <c r="C744" s="7" t="str">
        <f t="shared" si="22"/>
        <v>Formula</v>
      </c>
      <c r="D744" s="92" t="s">
        <v>18118</v>
      </c>
      <c r="E744" s="92" t="s">
        <v>13117</v>
      </c>
      <c r="F744" s="91">
        <v>40</v>
      </c>
      <c r="G744" s="77">
        <f t="shared" si="23"/>
        <v>856</v>
      </c>
    </row>
    <row r="745" spans="1:7" ht="31.5" x14ac:dyDescent="0.25">
      <c r="A745" s="94" t="s">
        <v>2242</v>
      </c>
      <c r="B745" s="94" t="s">
        <v>13116</v>
      </c>
      <c r="C745" s="7" t="str">
        <f t="shared" si="22"/>
        <v>Formula</v>
      </c>
      <c r="D745" s="94" t="s">
        <v>18118</v>
      </c>
      <c r="E745" s="94" t="s">
        <v>13115</v>
      </c>
      <c r="F745" s="93">
        <v>75</v>
      </c>
      <c r="G745" s="77">
        <f t="shared" si="23"/>
        <v>856</v>
      </c>
    </row>
    <row r="746" spans="1:7" ht="31.5" x14ac:dyDescent="0.25">
      <c r="A746" s="92" t="s">
        <v>18021</v>
      </c>
      <c r="B746" s="92" t="s">
        <v>13116</v>
      </c>
      <c r="C746" s="7" t="str">
        <f t="shared" si="22"/>
        <v>Formula</v>
      </c>
      <c r="D746" s="92" t="s">
        <v>18118</v>
      </c>
      <c r="E746" s="92" t="s">
        <v>18047</v>
      </c>
      <c r="F746" s="91">
        <v>30</v>
      </c>
      <c r="G746" s="77">
        <f t="shared" si="23"/>
        <v>856</v>
      </c>
    </row>
    <row r="747" spans="1:7" ht="21" x14ac:dyDescent="0.25">
      <c r="A747" s="94" t="s">
        <v>2243</v>
      </c>
      <c r="B747" s="94" t="s">
        <v>13063</v>
      </c>
      <c r="C747" s="7" t="str">
        <f t="shared" si="22"/>
        <v>Alt sub</v>
      </c>
      <c r="D747" s="94" t="s">
        <v>13062</v>
      </c>
      <c r="E747" s="94" t="s">
        <v>13114</v>
      </c>
      <c r="F747" s="93">
        <v>669</v>
      </c>
      <c r="G747" s="77">
        <f t="shared" si="23"/>
        <v>7204</v>
      </c>
    </row>
    <row r="748" spans="1:7" ht="21" x14ac:dyDescent="0.25">
      <c r="A748" s="92" t="s">
        <v>13113</v>
      </c>
      <c r="B748" s="92" t="s">
        <v>13063</v>
      </c>
      <c r="C748" s="7" t="str">
        <f t="shared" si="22"/>
        <v>Alt sub</v>
      </c>
      <c r="D748" s="92" t="s">
        <v>13062</v>
      </c>
      <c r="E748" s="92" t="s">
        <v>17617</v>
      </c>
      <c r="F748" s="91">
        <v>556</v>
      </c>
      <c r="G748" s="77">
        <f t="shared" si="23"/>
        <v>7204</v>
      </c>
    </row>
    <row r="749" spans="1:7" ht="21" x14ac:dyDescent="0.25">
      <c r="A749" s="94" t="s">
        <v>13112</v>
      </c>
      <c r="B749" s="94" t="s">
        <v>13063</v>
      </c>
      <c r="C749" s="7" t="str">
        <f t="shared" si="22"/>
        <v>Alt sub</v>
      </c>
      <c r="D749" s="94" t="s">
        <v>13062</v>
      </c>
      <c r="E749" s="94" t="s">
        <v>13111</v>
      </c>
      <c r="F749" s="93">
        <v>629</v>
      </c>
      <c r="G749" s="77">
        <f t="shared" si="23"/>
        <v>7204</v>
      </c>
    </row>
    <row r="750" spans="1:7" ht="21" x14ac:dyDescent="0.25">
      <c r="A750" s="92" t="s">
        <v>13110</v>
      </c>
      <c r="B750" s="92" t="s">
        <v>13063</v>
      </c>
      <c r="C750" s="7" t="str">
        <f t="shared" si="22"/>
        <v>Alt sub</v>
      </c>
      <c r="D750" s="92" t="s">
        <v>13062</v>
      </c>
      <c r="E750" s="92" t="s">
        <v>13109</v>
      </c>
      <c r="F750" s="91">
        <v>288</v>
      </c>
      <c r="G750" s="77">
        <f t="shared" si="23"/>
        <v>7204</v>
      </c>
    </row>
    <row r="751" spans="1:7" ht="21" x14ac:dyDescent="0.25">
      <c r="A751" s="94" t="s">
        <v>13108</v>
      </c>
      <c r="B751" s="94" t="s">
        <v>13063</v>
      </c>
      <c r="C751" s="7" t="str">
        <f t="shared" si="22"/>
        <v>Alt sub</v>
      </c>
      <c r="D751" s="94" t="s">
        <v>13062</v>
      </c>
      <c r="E751" s="94" t="s">
        <v>13107</v>
      </c>
      <c r="F751" s="93">
        <v>387</v>
      </c>
      <c r="G751" s="77">
        <f t="shared" si="23"/>
        <v>7204</v>
      </c>
    </row>
    <row r="752" spans="1:7" ht="21" x14ac:dyDescent="0.25">
      <c r="A752" s="92" t="s">
        <v>13106</v>
      </c>
      <c r="B752" s="92" t="s">
        <v>13063</v>
      </c>
      <c r="C752" s="7" t="str">
        <f t="shared" si="22"/>
        <v>Alt sub</v>
      </c>
      <c r="D752" s="92" t="s">
        <v>13062</v>
      </c>
      <c r="E752" s="92" t="s">
        <v>13105</v>
      </c>
      <c r="F752" s="91">
        <v>548</v>
      </c>
      <c r="G752" s="77">
        <f t="shared" si="23"/>
        <v>7204</v>
      </c>
    </row>
    <row r="753" spans="1:7" ht="21" x14ac:dyDescent="0.25">
      <c r="A753" s="94" t="s">
        <v>13104</v>
      </c>
      <c r="B753" s="94" t="s">
        <v>13063</v>
      </c>
      <c r="C753" s="7" t="str">
        <f t="shared" si="22"/>
        <v>Alt sub</v>
      </c>
      <c r="D753" s="94" t="s">
        <v>13062</v>
      </c>
      <c r="E753" s="94" t="s">
        <v>13103</v>
      </c>
      <c r="F753" s="93">
        <v>230</v>
      </c>
      <c r="G753" s="77">
        <f t="shared" si="23"/>
        <v>7204</v>
      </c>
    </row>
    <row r="754" spans="1:7" ht="21" x14ac:dyDescent="0.25">
      <c r="A754" s="92" t="s">
        <v>13102</v>
      </c>
      <c r="B754" s="92" t="s">
        <v>13063</v>
      </c>
      <c r="C754" s="7" t="str">
        <f t="shared" si="22"/>
        <v>Alt sub</v>
      </c>
      <c r="D754" s="92" t="s">
        <v>13062</v>
      </c>
      <c r="E754" s="92" t="s">
        <v>13101</v>
      </c>
      <c r="F754" s="91">
        <v>1281</v>
      </c>
      <c r="G754" s="77">
        <f t="shared" si="23"/>
        <v>7204</v>
      </c>
    </row>
    <row r="755" spans="1:7" ht="21" x14ac:dyDescent="0.25">
      <c r="A755" s="94" t="s">
        <v>13100</v>
      </c>
      <c r="B755" s="94" t="s">
        <v>13063</v>
      </c>
      <c r="C755" s="7" t="str">
        <f t="shared" si="22"/>
        <v>Alt sub</v>
      </c>
      <c r="D755" s="94" t="s">
        <v>13062</v>
      </c>
      <c r="E755" s="94" t="s">
        <v>13099</v>
      </c>
      <c r="F755" s="93">
        <v>482</v>
      </c>
      <c r="G755" s="77">
        <f t="shared" si="23"/>
        <v>7204</v>
      </c>
    </row>
    <row r="756" spans="1:7" ht="21" x14ac:dyDescent="0.25">
      <c r="A756" s="92" t="s">
        <v>13098</v>
      </c>
      <c r="B756" s="92" t="s">
        <v>13063</v>
      </c>
      <c r="C756" s="7" t="str">
        <f t="shared" si="22"/>
        <v>Alt sub</v>
      </c>
      <c r="D756" s="92" t="s">
        <v>13062</v>
      </c>
      <c r="E756" s="92" t="s">
        <v>10879</v>
      </c>
      <c r="F756" s="91">
        <v>252</v>
      </c>
      <c r="G756" s="77">
        <f t="shared" si="23"/>
        <v>7204</v>
      </c>
    </row>
    <row r="757" spans="1:7" ht="21" x14ac:dyDescent="0.25">
      <c r="A757" s="94" t="s">
        <v>13097</v>
      </c>
      <c r="B757" s="94" t="s">
        <v>13063</v>
      </c>
      <c r="C757" s="7" t="str">
        <f t="shared" si="22"/>
        <v>Alt sub</v>
      </c>
      <c r="D757" s="94" t="s">
        <v>13062</v>
      </c>
      <c r="E757" s="94" t="s">
        <v>13096</v>
      </c>
      <c r="F757" s="93">
        <v>136</v>
      </c>
      <c r="G757" s="77">
        <f t="shared" si="23"/>
        <v>7204</v>
      </c>
    </row>
    <row r="758" spans="1:7" ht="21" x14ac:dyDescent="0.25">
      <c r="A758" s="92" t="s">
        <v>13095</v>
      </c>
      <c r="B758" s="92" t="s">
        <v>13063</v>
      </c>
      <c r="C758" s="7" t="str">
        <f t="shared" si="22"/>
        <v>Alt sub</v>
      </c>
      <c r="D758" s="92" t="s">
        <v>13062</v>
      </c>
      <c r="E758" s="92" t="s">
        <v>13094</v>
      </c>
      <c r="F758" s="91">
        <v>62</v>
      </c>
      <c r="G758" s="77">
        <f t="shared" si="23"/>
        <v>7204</v>
      </c>
    </row>
    <row r="759" spans="1:7" ht="21" x14ac:dyDescent="0.25">
      <c r="A759" s="94" t="s">
        <v>13093</v>
      </c>
      <c r="B759" s="94" t="s">
        <v>13063</v>
      </c>
      <c r="C759" s="7" t="str">
        <f t="shared" si="22"/>
        <v>Alt sub</v>
      </c>
      <c r="D759" s="94" t="s">
        <v>13062</v>
      </c>
      <c r="E759" s="94" t="s">
        <v>13092</v>
      </c>
      <c r="F759" s="93">
        <v>11</v>
      </c>
      <c r="G759" s="77">
        <f t="shared" si="23"/>
        <v>7204</v>
      </c>
    </row>
    <row r="760" spans="1:7" ht="21" x14ac:dyDescent="0.25">
      <c r="A760" s="92" t="s">
        <v>13091</v>
      </c>
      <c r="B760" s="92" t="s">
        <v>13063</v>
      </c>
      <c r="C760" s="7" t="str">
        <f t="shared" si="22"/>
        <v>Alt sub</v>
      </c>
      <c r="D760" s="92" t="s">
        <v>13062</v>
      </c>
      <c r="E760" s="92" t="s">
        <v>13090</v>
      </c>
      <c r="F760" s="91">
        <v>35</v>
      </c>
      <c r="G760" s="77">
        <f t="shared" si="23"/>
        <v>7204</v>
      </c>
    </row>
    <row r="761" spans="1:7" ht="21" x14ac:dyDescent="0.25">
      <c r="A761" s="94" t="s">
        <v>13089</v>
      </c>
      <c r="B761" s="94" t="s">
        <v>13063</v>
      </c>
      <c r="C761" s="7" t="str">
        <f t="shared" si="22"/>
        <v>Alt sub</v>
      </c>
      <c r="D761" s="94" t="s">
        <v>13062</v>
      </c>
      <c r="E761" s="94" t="s">
        <v>13088</v>
      </c>
      <c r="F761" s="93">
        <v>13</v>
      </c>
      <c r="G761" s="77">
        <f t="shared" si="23"/>
        <v>7204</v>
      </c>
    </row>
    <row r="762" spans="1:7" ht="21" x14ac:dyDescent="0.25">
      <c r="A762" s="92" t="s">
        <v>13087</v>
      </c>
      <c r="B762" s="92" t="s">
        <v>13063</v>
      </c>
      <c r="C762" s="7" t="str">
        <f t="shared" si="22"/>
        <v>Alt sub</v>
      </c>
      <c r="D762" s="92" t="s">
        <v>13062</v>
      </c>
      <c r="E762" s="92" t="s">
        <v>13086</v>
      </c>
      <c r="F762" s="91">
        <v>203</v>
      </c>
      <c r="G762" s="77">
        <f t="shared" si="23"/>
        <v>7204</v>
      </c>
    </row>
    <row r="763" spans="1:7" ht="21" x14ac:dyDescent="0.25">
      <c r="A763" s="94" t="s">
        <v>13085</v>
      </c>
      <c r="B763" s="94" t="s">
        <v>13063</v>
      </c>
      <c r="C763" s="7" t="str">
        <f t="shared" si="22"/>
        <v>Alt sub</v>
      </c>
      <c r="D763" s="94" t="s">
        <v>13062</v>
      </c>
      <c r="E763" s="94" t="s">
        <v>13084</v>
      </c>
      <c r="F763" s="93">
        <v>33</v>
      </c>
      <c r="G763" s="77">
        <f t="shared" si="23"/>
        <v>7204</v>
      </c>
    </row>
    <row r="764" spans="1:7" ht="21" x14ac:dyDescent="0.25">
      <c r="A764" s="92" t="s">
        <v>13083</v>
      </c>
      <c r="B764" s="92" t="s">
        <v>13063</v>
      </c>
      <c r="C764" s="7" t="str">
        <f t="shared" si="22"/>
        <v>Alt sub</v>
      </c>
      <c r="D764" s="92" t="s">
        <v>13062</v>
      </c>
      <c r="E764" s="92" t="s">
        <v>13082</v>
      </c>
      <c r="F764" s="91">
        <v>25</v>
      </c>
      <c r="G764" s="77">
        <f t="shared" si="23"/>
        <v>7204</v>
      </c>
    </row>
    <row r="765" spans="1:7" ht="21" x14ac:dyDescent="0.25">
      <c r="A765" s="94" t="s">
        <v>13081</v>
      </c>
      <c r="B765" s="94" t="s">
        <v>13063</v>
      </c>
      <c r="C765" s="7" t="str">
        <f t="shared" si="22"/>
        <v>Alt sub</v>
      </c>
      <c r="D765" s="94" t="s">
        <v>13062</v>
      </c>
      <c r="E765" s="94" t="s">
        <v>13080</v>
      </c>
      <c r="F765" s="93">
        <v>11</v>
      </c>
      <c r="G765" s="77">
        <f t="shared" si="23"/>
        <v>7204</v>
      </c>
    </row>
    <row r="766" spans="1:7" ht="21" x14ac:dyDescent="0.25">
      <c r="A766" s="92" t="s">
        <v>13079</v>
      </c>
      <c r="B766" s="92" t="s">
        <v>13063</v>
      </c>
      <c r="C766" s="7" t="str">
        <f t="shared" si="22"/>
        <v>Alt sub</v>
      </c>
      <c r="D766" s="92" t="s">
        <v>13062</v>
      </c>
      <c r="E766" s="92" t="s">
        <v>13078</v>
      </c>
      <c r="F766" s="91">
        <v>130</v>
      </c>
      <c r="G766" s="77">
        <f t="shared" si="23"/>
        <v>7204</v>
      </c>
    </row>
    <row r="767" spans="1:7" ht="21" x14ac:dyDescent="0.25">
      <c r="A767" s="94" t="s">
        <v>13077</v>
      </c>
      <c r="B767" s="94" t="s">
        <v>13063</v>
      </c>
      <c r="C767" s="7" t="str">
        <f t="shared" si="22"/>
        <v>Alt sub</v>
      </c>
      <c r="D767" s="94" t="s">
        <v>13062</v>
      </c>
      <c r="E767" s="94" t="s">
        <v>13076</v>
      </c>
      <c r="F767" s="93">
        <v>30</v>
      </c>
      <c r="G767" s="77">
        <f t="shared" si="23"/>
        <v>7204</v>
      </c>
    </row>
    <row r="768" spans="1:7" ht="21" x14ac:dyDescent="0.25">
      <c r="A768" s="92" t="s">
        <v>13071</v>
      </c>
      <c r="B768" s="92" t="s">
        <v>13063</v>
      </c>
      <c r="C768" s="7" t="str">
        <f t="shared" si="22"/>
        <v>Alt sub</v>
      </c>
      <c r="D768" s="92" t="s">
        <v>13062</v>
      </c>
      <c r="E768" s="92" t="s">
        <v>13070</v>
      </c>
      <c r="F768" s="91">
        <v>53</v>
      </c>
      <c r="G768" s="77">
        <f t="shared" si="23"/>
        <v>7204</v>
      </c>
    </row>
    <row r="769" spans="1:7" ht="21" x14ac:dyDescent="0.25">
      <c r="A769" s="94" t="s">
        <v>13069</v>
      </c>
      <c r="B769" s="94" t="s">
        <v>13063</v>
      </c>
      <c r="C769" s="7" t="str">
        <f t="shared" si="22"/>
        <v>Alt sub</v>
      </c>
      <c r="D769" s="94" t="s">
        <v>13062</v>
      </c>
      <c r="E769" s="94" t="s">
        <v>13068</v>
      </c>
      <c r="F769" s="93">
        <v>22</v>
      </c>
      <c r="G769" s="77">
        <f t="shared" si="23"/>
        <v>7204</v>
      </c>
    </row>
    <row r="770" spans="1:7" ht="21" x14ac:dyDescent="0.25">
      <c r="A770" s="92" t="s">
        <v>13067</v>
      </c>
      <c r="B770" s="92" t="s">
        <v>13063</v>
      </c>
      <c r="C770" s="7" t="str">
        <f t="shared" si="22"/>
        <v>Alt sub</v>
      </c>
      <c r="D770" s="92" t="s">
        <v>13062</v>
      </c>
      <c r="E770" s="92" t="s">
        <v>6447</v>
      </c>
      <c r="F770" s="91">
        <v>199</v>
      </c>
      <c r="G770" s="77">
        <f t="shared" si="23"/>
        <v>7204</v>
      </c>
    </row>
    <row r="771" spans="1:7" ht="21" x14ac:dyDescent="0.25">
      <c r="A771" s="94" t="s">
        <v>13066</v>
      </c>
      <c r="B771" s="94" t="s">
        <v>13063</v>
      </c>
      <c r="C771" s="7" t="str">
        <f t="shared" ref="C771:C834" si="24">IF(ISTEXT(VLOOKUP(B771,$I$3:$I$12,1,FALSE)),"Alt sub","Formula")</f>
        <v>Alt sub</v>
      </c>
      <c r="D771" s="94" t="s">
        <v>13062</v>
      </c>
      <c r="E771" s="94" t="s">
        <v>6447</v>
      </c>
      <c r="F771" s="93">
        <v>191</v>
      </c>
      <c r="G771" s="77">
        <f t="shared" ref="G771:G834" si="25">SUMIF(B:B,B771,F:F)</f>
        <v>7204</v>
      </c>
    </row>
    <row r="772" spans="1:7" ht="21" x14ac:dyDescent="0.25">
      <c r="A772" s="92" t="s">
        <v>13065</v>
      </c>
      <c r="B772" s="92" t="s">
        <v>13063</v>
      </c>
      <c r="C772" s="7" t="str">
        <f t="shared" si="24"/>
        <v>Alt sub</v>
      </c>
      <c r="D772" s="92" t="s">
        <v>13062</v>
      </c>
      <c r="E772" s="92" t="s">
        <v>6447</v>
      </c>
      <c r="F772" s="91">
        <v>266</v>
      </c>
      <c r="G772" s="77">
        <f t="shared" si="25"/>
        <v>7204</v>
      </c>
    </row>
    <row r="773" spans="1:7" ht="21" x14ac:dyDescent="0.25">
      <c r="A773" s="94" t="s">
        <v>13064</v>
      </c>
      <c r="B773" s="94" t="s">
        <v>13063</v>
      </c>
      <c r="C773" s="7" t="str">
        <f t="shared" si="24"/>
        <v>Alt sub</v>
      </c>
      <c r="D773" s="94" t="s">
        <v>13062</v>
      </c>
      <c r="E773" s="94" t="s">
        <v>6447</v>
      </c>
      <c r="F773" s="93">
        <v>361</v>
      </c>
      <c r="G773" s="77">
        <f t="shared" si="25"/>
        <v>7204</v>
      </c>
    </row>
    <row r="774" spans="1:7" ht="21" x14ac:dyDescent="0.25">
      <c r="A774" s="92" t="s">
        <v>17618</v>
      </c>
      <c r="B774" s="92" t="s">
        <v>13063</v>
      </c>
      <c r="C774" s="7" t="str">
        <f t="shared" si="24"/>
        <v>Alt sub</v>
      </c>
      <c r="D774" s="92" t="s">
        <v>13062</v>
      </c>
      <c r="E774" s="92" t="s">
        <v>17619</v>
      </c>
      <c r="F774" s="91">
        <v>4</v>
      </c>
      <c r="G774" s="77">
        <f t="shared" si="25"/>
        <v>7204</v>
      </c>
    </row>
    <row r="775" spans="1:7" ht="21" x14ac:dyDescent="0.25">
      <c r="A775" s="94" t="s">
        <v>18022</v>
      </c>
      <c r="B775" s="94" t="s">
        <v>13063</v>
      </c>
      <c r="C775" s="7" t="str">
        <f t="shared" si="24"/>
        <v>Alt sub</v>
      </c>
      <c r="D775" s="94" t="s">
        <v>13062</v>
      </c>
      <c r="E775" s="94" t="s">
        <v>18048</v>
      </c>
      <c r="F775" s="93">
        <v>34</v>
      </c>
      <c r="G775" s="77">
        <f t="shared" si="25"/>
        <v>7204</v>
      </c>
    </row>
    <row r="776" spans="1:7" ht="21" x14ac:dyDescent="0.25">
      <c r="A776" s="92" t="s">
        <v>13075</v>
      </c>
      <c r="B776" s="92" t="s">
        <v>13063</v>
      </c>
      <c r="C776" s="7" t="str">
        <f t="shared" si="24"/>
        <v>Alt sub</v>
      </c>
      <c r="D776" s="92" t="s">
        <v>13062</v>
      </c>
      <c r="E776" s="92" t="s">
        <v>13074</v>
      </c>
      <c r="F776" s="91">
        <v>40</v>
      </c>
      <c r="G776" s="77">
        <f t="shared" si="25"/>
        <v>7204</v>
      </c>
    </row>
    <row r="777" spans="1:7" ht="21" x14ac:dyDescent="0.25">
      <c r="A777" s="94" t="s">
        <v>13073</v>
      </c>
      <c r="B777" s="94" t="s">
        <v>13063</v>
      </c>
      <c r="C777" s="7" t="str">
        <f t="shared" si="24"/>
        <v>Alt sub</v>
      </c>
      <c r="D777" s="94" t="s">
        <v>13062</v>
      </c>
      <c r="E777" s="94" t="s">
        <v>13072</v>
      </c>
      <c r="F777" s="93">
        <v>23</v>
      </c>
      <c r="G777" s="77">
        <f t="shared" si="25"/>
        <v>7204</v>
      </c>
    </row>
    <row r="778" spans="1:7" ht="21" x14ac:dyDescent="0.25">
      <c r="A778" s="92" t="s">
        <v>18364</v>
      </c>
      <c r="B778" s="92" t="s">
        <v>13063</v>
      </c>
      <c r="C778" s="7" t="str">
        <f t="shared" si="24"/>
        <v>Alt sub</v>
      </c>
      <c r="D778" s="92" t="s">
        <v>13062</v>
      </c>
      <c r="E778" s="92" t="s">
        <v>18431</v>
      </c>
      <c r="F778" s="91">
        <v>0</v>
      </c>
      <c r="G778" s="77">
        <f t="shared" si="25"/>
        <v>7204</v>
      </c>
    </row>
    <row r="779" spans="1:7" ht="21" x14ac:dyDescent="0.25">
      <c r="A779" s="94" t="s">
        <v>2244</v>
      </c>
      <c r="B779" s="94" t="s">
        <v>13055</v>
      </c>
      <c r="C779" s="7" t="str">
        <f t="shared" si="24"/>
        <v>Formula</v>
      </c>
      <c r="D779" s="94" t="s">
        <v>13054</v>
      </c>
      <c r="E779" s="94" t="s">
        <v>13060</v>
      </c>
      <c r="F779" s="93">
        <v>110</v>
      </c>
      <c r="G779" s="77">
        <f t="shared" si="25"/>
        <v>307</v>
      </c>
    </row>
    <row r="780" spans="1:7" ht="21" x14ac:dyDescent="0.25">
      <c r="A780" s="92" t="s">
        <v>2245</v>
      </c>
      <c r="B780" s="92" t="s">
        <v>13055</v>
      </c>
      <c r="C780" s="7" t="str">
        <f t="shared" si="24"/>
        <v>Formula</v>
      </c>
      <c r="D780" s="92" t="s">
        <v>13054</v>
      </c>
      <c r="E780" s="92" t="s">
        <v>13059</v>
      </c>
      <c r="F780" s="91">
        <v>111</v>
      </c>
      <c r="G780" s="77">
        <f t="shared" si="25"/>
        <v>307</v>
      </c>
    </row>
    <row r="781" spans="1:7" ht="21" x14ac:dyDescent="0.25">
      <c r="A781" s="94" t="s">
        <v>2247</v>
      </c>
      <c r="B781" s="94" t="s">
        <v>13055</v>
      </c>
      <c r="C781" s="7" t="str">
        <f t="shared" si="24"/>
        <v>Formula</v>
      </c>
      <c r="D781" s="94" t="s">
        <v>13054</v>
      </c>
      <c r="E781" s="94" t="s">
        <v>13057</v>
      </c>
      <c r="F781" s="93">
        <v>20</v>
      </c>
      <c r="G781" s="77">
        <f t="shared" si="25"/>
        <v>307</v>
      </c>
    </row>
    <row r="782" spans="1:7" ht="21" x14ac:dyDescent="0.25">
      <c r="A782" s="92" t="s">
        <v>2248</v>
      </c>
      <c r="B782" s="92" t="s">
        <v>13055</v>
      </c>
      <c r="C782" s="7" t="str">
        <f t="shared" si="24"/>
        <v>Formula</v>
      </c>
      <c r="D782" s="92" t="s">
        <v>13054</v>
      </c>
      <c r="E782" s="92" t="s">
        <v>13056</v>
      </c>
      <c r="F782" s="91">
        <v>23</v>
      </c>
      <c r="G782" s="77">
        <f t="shared" si="25"/>
        <v>307</v>
      </c>
    </row>
    <row r="783" spans="1:7" ht="21" x14ac:dyDescent="0.25">
      <c r="A783" s="94" t="s">
        <v>2249</v>
      </c>
      <c r="B783" s="94" t="s">
        <v>13055</v>
      </c>
      <c r="C783" s="7" t="str">
        <f t="shared" si="24"/>
        <v>Formula</v>
      </c>
      <c r="D783" s="94" t="s">
        <v>13054</v>
      </c>
      <c r="E783" s="94" t="s">
        <v>13053</v>
      </c>
      <c r="F783" s="93">
        <v>43</v>
      </c>
      <c r="G783" s="77">
        <f t="shared" si="25"/>
        <v>307</v>
      </c>
    </row>
    <row r="784" spans="1:7" ht="31.5" x14ac:dyDescent="0.25">
      <c r="A784" s="92" t="s">
        <v>2251</v>
      </c>
      <c r="B784" s="92" t="s">
        <v>13046</v>
      </c>
      <c r="C784" s="7" t="str">
        <f t="shared" si="24"/>
        <v>Formula</v>
      </c>
      <c r="D784" s="92" t="s">
        <v>6334</v>
      </c>
      <c r="E784" s="92" t="s">
        <v>13049</v>
      </c>
      <c r="F784" s="91">
        <v>125</v>
      </c>
      <c r="G784" s="77">
        <f t="shared" si="25"/>
        <v>418</v>
      </c>
    </row>
    <row r="785" spans="1:7" ht="31.5" x14ac:dyDescent="0.25">
      <c r="A785" s="94" t="s">
        <v>2252</v>
      </c>
      <c r="B785" s="94" t="s">
        <v>13046</v>
      </c>
      <c r="C785" s="7" t="str">
        <f t="shared" si="24"/>
        <v>Formula</v>
      </c>
      <c r="D785" s="94" t="s">
        <v>6334</v>
      </c>
      <c r="E785" s="94" t="s">
        <v>13048</v>
      </c>
      <c r="F785" s="93">
        <v>100</v>
      </c>
      <c r="G785" s="77">
        <f t="shared" si="25"/>
        <v>418</v>
      </c>
    </row>
    <row r="786" spans="1:7" ht="31.5" x14ac:dyDescent="0.25">
      <c r="A786" s="92" t="s">
        <v>2253</v>
      </c>
      <c r="B786" s="92" t="s">
        <v>13046</v>
      </c>
      <c r="C786" s="7" t="str">
        <f t="shared" si="24"/>
        <v>Formula</v>
      </c>
      <c r="D786" s="92" t="s">
        <v>6334</v>
      </c>
      <c r="E786" s="92" t="s">
        <v>13047</v>
      </c>
      <c r="F786" s="91">
        <v>95</v>
      </c>
      <c r="G786" s="77">
        <f t="shared" si="25"/>
        <v>418</v>
      </c>
    </row>
    <row r="787" spans="1:7" ht="31.5" x14ac:dyDescent="0.25">
      <c r="A787" s="94" t="s">
        <v>2254</v>
      </c>
      <c r="B787" s="94" t="s">
        <v>13046</v>
      </c>
      <c r="C787" s="7" t="str">
        <f t="shared" si="24"/>
        <v>Formula</v>
      </c>
      <c r="D787" s="94" t="s">
        <v>6334</v>
      </c>
      <c r="E787" s="94" t="s">
        <v>13045</v>
      </c>
      <c r="F787" s="93">
        <v>25</v>
      </c>
      <c r="G787" s="77">
        <f t="shared" si="25"/>
        <v>418</v>
      </c>
    </row>
    <row r="788" spans="1:7" ht="31.5" x14ac:dyDescent="0.25">
      <c r="A788" s="92" t="s">
        <v>18684</v>
      </c>
      <c r="B788" s="92" t="s">
        <v>13046</v>
      </c>
      <c r="C788" s="7" t="str">
        <f t="shared" si="24"/>
        <v>Formula</v>
      </c>
      <c r="D788" s="92" t="s">
        <v>6334</v>
      </c>
      <c r="E788" s="92" t="s">
        <v>12991</v>
      </c>
      <c r="F788" s="91">
        <v>73</v>
      </c>
      <c r="G788" s="77">
        <f t="shared" si="25"/>
        <v>418</v>
      </c>
    </row>
    <row r="789" spans="1:7" ht="21" x14ac:dyDescent="0.25">
      <c r="A789" s="94" t="s">
        <v>2255</v>
      </c>
      <c r="B789" s="94" t="s">
        <v>13036</v>
      </c>
      <c r="C789" s="7" t="str">
        <f t="shared" si="24"/>
        <v>Formula</v>
      </c>
      <c r="D789" s="94" t="s">
        <v>13035</v>
      </c>
      <c r="E789" s="94" t="s">
        <v>13044</v>
      </c>
      <c r="F789" s="93">
        <v>244</v>
      </c>
      <c r="G789" s="77">
        <f t="shared" si="25"/>
        <v>1180</v>
      </c>
    </row>
    <row r="790" spans="1:7" ht="21" x14ac:dyDescent="0.25">
      <c r="A790" s="92" t="s">
        <v>2256</v>
      </c>
      <c r="B790" s="92" t="s">
        <v>13036</v>
      </c>
      <c r="C790" s="7" t="str">
        <f t="shared" si="24"/>
        <v>Formula</v>
      </c>
      <c r="D790" s="92" t="s">
        <v>13035</v>
      </c>
      <c r="E790" s="92" t="s">
        <v>13043</v>
      </c>
      <c r="F790" s="91">
        <v>150</v>
      </c>
      <c r="G790" s="77">
        <f t="shared" si="25"/>
        <v>1180</v>
      </c>
    </row>
    <row r="791" spans="1:7" ht="21" x14ac:dyDescent="0.25">
      <c r="A791" s="94" t="s">
        <v>2257</v>
      </c>
      <c r="B791" s="94" t="s">
        <v>13036</v>
      </c>
      <c r="C791" s="7" t="str">
        <f t="shared" si="24"/>
        <v>Formula</v>
      </c>
      <c r="D791" s="94" t="s">
        <v>13035</v>
      </c>
      <c r="E791" s="94" t="s">
        <v>13042</v>
      </c>
      <c r="F791" s="93">
        <v>250</v>
      </c>
      <c r="G791" s="77">
        <f t="shared" si="25"/>
        <v>1180</v>
      </c>
    </row>
    <row r="792" spans="1:7" ht="21" x14ac:dyDescent="0.25">
      <c r="A792" s="92" t="s">
        <v>2258</v>
      </c>
      <c r="B792" s="92" t="s">
        <v>13036</v>
      </c>
      <c r="C792" s="7" t="str">
        <f t="shared" si="24"/>
        <v>Formula</v>
      </c>
      <c r="D792" s="92" t="s">
        <v>13035</v>
      </c>
      <c r="E792" s="92" t="s">
        <v>13041</v>
      </c>
      <c r="F792" s="91">
        <v>326</v>
      </c>
      <c r="G792" s="77">
        <f t="shared" si="25"/>
        <v>1180</v>
      </c>
    </row>
    <row r="793" spans="1:7" ht="31.5" x14ac:dyDescent="0.25">
      <c r="A793" s="94" t="s">
        <v>2259</v>
      </c>
      <c r="B793" s="94" t="s">
        <v>13036</v>
      </c>
      <c r="C793" s="7" t="str">
        <f t="shared" si="24"/>
        <v>Formula</v>
      </c>
      <c r="D793" s="94" t="s">
        <v>13035</v>
      </c>
      <c r="E793" s="94" t="s">
        <v>13040</v>
      </c>
      <c r="F793" s="93">
        <v>42</v>
      </c>
      <c r="G793" s="77">
        <f t="shared" si="25"/>
        <v>1180</v>
      </c>
    </row>
    <row r="794" spans="1:7" ht="31.5" x14ac:dyDescent="0.25">
      <c r="A794" s="92" t="s">
        <v>2260</v>
      </c>
      <c r="B794" s="92" t="s">
        <v>13036</v>
      </c>
      <c r="C794" s="7" t="str">
        <f t="shared" si="24"/>
        <v>Formula</v>
      </c>
      <c r="D794" s="92" t="s">
        <v>13035</v>
      </c>
      <c r="E794" s="92" t="s">
        <v>13039</v>
      </c>
      <c r="F794" s="91">
        <v>23</v>
      </c>
      <c r="G794" s="77">
        <f t="shared" si="25"/>
        <v>1180</v>
      </c>
    </row>
    <row r="795" spans="1:7" ht="31.5" x14ac:dyDescent="0.25">
      <c r="A795" s="94" t="s">
        <v>2261</v>
      </c>
      <c r="B795" s="94" t="s">
        <v>13036</v>
      </c>
      <c r="C795" s="7" t="str">
        <f t="shared" si="24"/>
        <v>Formula</v>
      </c>
      <c r="D795" s="94" t="s">
        <v>13035</v>
      </c>
      <c r="E795" s="94" t="s">
        <v>13038</v>
      </c>
      <c r="F795" s="93">
        <v>40</v>
      </c>
      <c r="G795" s="77">
        <f t="shared" si="25"/>
        <v>1180</v>
      </c>
    </row>
    <row r="796" spans="1:7" ht="31.5" x14ac:dyDescent="0.25">
      <c r="A796" s="92" t="s">
        <v>2262</v>
      </c>
      <c r="B796" s="92" t="s">
        <v>13036</v>
      </c>
      <c r="C796" s="7" t="str">
        <f t="shared" si="24"/>
        <v>Formula</v>
      </c>
      <c r="D796" s="92" t="s">
        <v>13035</v>
      </c>
      <c r="E796" s="92" t="s">
        <v>13037</v>
      </c>
      <c r="F796" s="91">
        <v>45</v>
      </c>
      <c r="G796" s="77">
        <f t="shared" si="25"/>
        <v>1180</v>
      </c>
    </row>
    <row r="797" spans="1:7" ht="21" x14ac:dyDescent="0.25">
      <c r="A797" s="94" t="s">
        <v>2263</v>
      </c>
      <c r="B797" s="94" t="s">
        <v>13036</v>
      </c>
      <c r="C797" s="7" t="str">
        <f t="shared" si="24"/>
        <v>Formula</v>
      </c>
      <c r="D797" s="94" t="s">
        <v>13035</v>
      </c>
      <c r="E797" s="94" t="s">
        <v>13034</v>
      </c>
      <c r="F797" s="93">
        <v>60</v>
      </c>
      <c r="G797" s="77">
        <f t="shared" si="25"/>
        <v>1180</v>
      </c>
    </row>
    <row r="798" spans="1:7" ht="31.5" x14ac:dyDescent="0.25">
      <c r="A798" s="92" t="s">
        <v>2266</v>
      </c>
      <c r="B798" s="92" t="s">
        <v>13029</v>
      </c>
      <c r="C798" s="7" t="str">
        <f t="shared" si="24"/>
        <v>Formula</v>
      </c>
      <c r="D798" s="92" t="s">
        <v>13028</v>
      </c>
      <c r="E798" s="92" t="s">
        <v>13027</v>
      </c>
      <c r="F798" s="91">
        <v>100</v>
      </c>
      <c r="G798" s="77">
        <f t="shared" si="25"/>
        <v>100</v>
      </c>
    </row>
    <row r="799" spans="1:7" ht="21" x14ac:dyDescent="0.25">
      <c r="A799" s="94" t="s">
        <v>2267</v>
      </c>
      <c r="B799" s="94" t="s">
        <v>13026</v>
      </c>
      <c r="C799" s="7" t="str">
        <f t="shared" si="24"/>
        <v>Formula</v>
      </c>
      <c r="D799" s="94" t="s">
        <v>13025</v>
      </c>
      <c r="E799" s="94" t="s">
        <v>13024</v>
      </c>
      <c r="F799" s="93">
        <v>50</v>
      </c>
      <c r="G799" s="77">
        <f t="shared" si="25"/>
        <v>330</v>
      </c>
    </row>
    <row r="800" spans="1:7" ht="21" x14ac:dyDescent="0.25">
      <c r="A800" s="92" t="s">
        <v>2268</v>
      </c>
      <c r="B800" s="92" t="s">
        <v>13026</v>
      </c>
      <c r="C800" s="7" t="str">
        <f t="shared" si="24"/>
        <v>Formula</v>
      </c>
      <c r="D800" s="92" t="s">
        <v>13025</v>
      </c>
      <c r="E800" s="92" t="s">
        <v>13024</v>
      </c>
      <c r="F800" s="91">
        <v>50</v>
      </c>
      <c r="G800" s="77">
        <f t="shared" si="25"/>
        <v>330</v>
      </c>
    </row>
    <row r="801" spans="1:7" ht="21" x14ac:dyDescent="0.25">
      <c r="A801" s="94" t="s">
        <v>2269</v>
      </c>
      <c r="B801" s="94" t="s">
        <v>13026</v>
      </c>
      <c r="C801" s="7" t="str">
        <f t="shared" si="24"/>
        <v>Formula</v>
      </c>
      <c r="D801" s="94" t="s">
        <v>13025</v>
      </c>
      <c r="E801" s="94" t="s">
        <v>13024</v>
      </c>
      <c r="F801" s="93">
        <v>100</v>
      </c>
      <c r="G801" s="77">
        <f t="shared" si="25"/>
        <v>330</v>
      </c>
    </row>
    <row r="802" spans="1:7" ht="21" x14ac:dyDescent="0.25">
      <c r="A802" s="92" t="s">
        <v>2270</v>
      </c>
      <c r="B802" s="92" t="s">
        <v>13026</v>
      </c>
      <c r="C802" s="7" t="str">
        <f t="shared" si="24"/>
        <v>Formula</v>
      </c>
      <c r="D802" s="92" t="s">
        <v>13025</v>
      </c>
      <c r="E802" s="92" t="s">
        <v>13024</v>
      </c>
      <c r="F802" s="91">
        <v>130</v>
      </c>
      <c r="G802" s="77">
        <f t="shared" si="25"/>
        <v>330</v>
      </c>
    </row>
    <row r="803" spans="1:7" ht="31.5" x14ac:dyDescent="0.25">
      <c r="A803" s="94" t="s">
        <v>2272</v>
      </c>
      <c r="B803" s="94" t="s">
        <v>13020</v>
      </c>
      <c r="C803" s="7" t="str">
        <f t="shared" si="24"/>
        <v>Formula</v>
      </c>
      <c r="D803" s="94" t="s">
        <v>13019</v>
      </c>
      <c r="E803" s="94" t="s">
        <v>13018</v>
      </c>
      <c r="F803" s="93">
        <v>60</v>
      </c>
      <c r="G803" s="77">
        <f t="shared" si="25"/>
        <v>60</v>
      </c>
    </row>
    <row r="804" spans="1:7" ht="21" x14ac:dyDescent="0.25">
      <c r="A804" s="92" t="s">
        <v>2273</v>
      </c>
      <c r="B804" s="92" t="s">
        <v>13015</v>
      </c>
      <c r="C804" s="7" t="str">
        <f t="shared" si="24"/>
        <v>Formula</v>
      </c>
      <c r="D804" s="92" t="s">
        <v>13014</v>
      </c>
      <c r="E804" s="92" t="s">
        <v>13016</v>
      </c>
      <c r="F804" s="91">
        <v>12</v>
      </c>
      <c r="G804" s="77">
        <f t="shared" si="25"/>
        <v>177</v>
      </c>
    </row>
    <row r="805" spans="1:7" ht="21" x14ac:dyDescent="0.25">
      <c r="A805" s="94" t="s">
        <v>2274</v>
      </c>
      <c r="B805" s="94" t="s">
        <v>13015</v>
      </c>
      <c r="C805" s="7" t="str">
        <f t="shared" si="24"/>
        <v>Formula</v>
      </c>
      <c r="D805" s="94" t="s">
        <v>13014</v>
      </c>
      <c r="E805" s="94" t="s">
        <v>9943</v>
      </c>
      <c r="F805" s="93">
        <v>75</v>
      </c>
      <c r="G805" s="77">
        <f t="shared" si="25"/>
        <v>177</v>
      </c>
    </row>
    <row r="806" spans="1:7" ht="21" x14ac:dyDescent="0.25">
      <c r="A806" s="92" t="s">
        <v>2275</v>
      </c>
      <c r="B806" s="92" t="s">
        <v>13015</v>
      </c>
      <c r="C806" s="7" t="str">
        <f t="shared" si="24"/>
        <v>Formula</v>
      </c>
      <c r="D806" s="92" t="s">
        <v>13014</v>
      </c>
      <c r="E806" s="92" t="s">
        <v>8251</v>
      </c>
      <c r="F806" s="91">
        <v>90</v>
      </c>
      <c r="G806" s="77">
        <f t="shared" si="25"/>
        <v>177</v>
      </c>
    </row>
    <row r="807" spans="1:7" ht="21" x14ac:dyDescent="0.25">
      <c r="A807" s="94" t="s">
        <v>2281</v>
      </c>
      <c r="B807" s="94" t="s">
        <v>13004</v>
      </c>
      <c r="C807" s="7" t="str">
        <f t="shared" si="24"/>
        <v>Formula</v>
      </c>
      <c r="D807" s="94" t="s">
        <v>13003</v>
      </c>
      <c r="E807" s="94" t="s">
        <v>13002</v>
      </c>
      <c r="F807" s="93">
        <v>50</v>
      </c>
      <c r="G807" s="77">
        <f t="shared" si="25"/>
        <v>50</v>
      </c>
    </row>
    <row r="808" spans="1:7" ht="42" x14ac:dyDescent="0.25">
      <c r="A808" s="92" t="s">
        <v>2283</v>
      </c>
      <c r="B808" s="92" t="s">
        <v>12996</v>
      </c>
      <c r="C808" s="7" t="str">
        <f t="shared" si="24"/>
        <v>Formula</v>
      </c>
      <c r="D808" s="92" t="s">
        <v>12995</v>
      </c>
      <c r="E808" s="92" t="s">
        <v>12998</v>
      </c>
      <c r="F808" s="91">
        <v>55</v>
      </c>
      <c r="G808" s="77">
        <f t="shared" si="25"/>
        <v>472</v>
      </c>
    </row>
    <row r="809" spans="1:7" ht="42" x14ac:dyDescent="0.25">
      <c r="A809" s="94" t="s">
        <v>2284</v>
      </c>
      <c r="B809" s="94" t="s">
        <v>12996</v>
      </c>
      <c r="C809" s="7" t="str">
        <f t="shared" si="24"/>
        <v>Formula</v>
      </c>
      <c r="D809" s="94" t="s">
        <v>12995</v>
      </c>
      <c r="E809" s="94" t="s">
        <v>12997</v>
      </c>
      <c r="F809" s="93">
        <v>290</v>
      </c>
      <c r="G809" s="77">
        <f t="shared" si="25"/>
        <v>472</v>
      </c>
    </row>
    <row r="810" spans="1:7" ht="42" x14ac:dyDescent="0.25">
      <c r="A810" s="92" t="s">
        <v>2285</v>
      </c>
      <c r="B810" s="92" t="s">
        <v>12996</v>
      </c>
      <c r="C810" s="7" t="str">
        <f t="shared" si="24"/>
        <v>Formula</v>
      </c>
      <c r="D810" s="92" t="s">
        <v>12995</v>
      </c>
      <c r="E810" s="92" t="s">
        <v>12994</v>
      </c>
      <c r="F810" s="91">
        <v>127</v>
      </c>
      <c r="G810" s="77">
        <f t="shared" si="25"/>
        <v>472</v>
      </c>
    </row>
    <row r="811" spans="1:7" ht="31.5" x14ac:dyDescent="0.25">
      <c r="A811" s="94" t="s">
        <v>2286</v>
      </c>
      <c r="B811" s="94" t="s">
        <v>12993</v>
      </c>
      <c r="C811" s="7" t="str">
        <f t="shared" si="24"/>
        <v>Formula</v>
      </c>
      <c r="D811" s="94" t="s">
        <v>18119</v>
      </c>
      <c r="E811" s="94" t="s">
        <v>12992</v>
      </c>
      <c r="F811" s="93">
        <v>66</v>
      </c>
      <c r="G811" s="77">
        <f t="shared" si="25"/>
        <v>127</v>
      </c>
    </row>
    <row r="812" spans="1:7" ht="31.5" x14ac:dyDescent="0.25">
      <c r="A812" s="92" t="s">
        <v>18190</v>
      </c>
      <c r="B812" s="92" t="s">
        <v>12993</v>
      </c>
      <c r="C812" s="7" t="str">
        <f t="shared" si="24"/>
        <v>Formula</v>
      </c>
      <c r="D812" s="92" t="s">
        <v>18119</v>
      </c>
      <c r="E812" s="92" t="s">
        <v>13017</v>
      </c>
      <c r="F812" s="91">
        <v>61</v>
      </c>
      <c r="G812" s="77">
        <f t="shared" si="25"/>
        <v>127</v>
      </c>
    </row>
    <row r="813" spans="1:7" ht="31.5" x14ac:dyDescent="0.25">
      <c r="A813" s="94" t="s">
        <v>18365</v>
      </c>
      <c r="B813" s="94" t="s">
        <v>18891</v>
      </c>
      <c r="C813" s="7" t="str">
        <f t="shared" si="24"/>
        <v>Formula</v>
      </c>
      <c r="D813" s="94" t="s">
        <v>18465</v>
      </c>
      <c r="E813" s="94" t="s">
        <v>18432</v>
      </c>
      <c r="F813" s="93">
        <v>18</v>
      </c>
      <c r="G813" s="77">
        <f t="shared" si="25"/>
        <v>18</v>
      </c>
    </row>
    <row r="814" spans="1:7" ht="21" x14ac:dyDescent="0.25">
      <c r="A814" s="92" t="s">
        <v>5879</v>
      </c>
      <c r="B814" s="92" t="s">
        <v>6164</v>
      </c>
      <c r="C814" s="7" t="str">
        <f t="shared" si="24"/>
        <v>Formula</v>
      </c>
      <c r="D814" s="92" t="s">
        <v>6163</v>
      </c>
      <c r="E814" s="92" t="s">
        <v>6177</v>
      </c>
      <c r="F814" s="91">
        <v>150</v>
      </c>
      <c r="G814" s="77">
        <f t="shared" si="25"/>
        <v>1153</v>
      </c>
    </row>
    <row r="815" spans="1:7" ht="21" x14ac:dyDescent="0.25">
      <c r="A815" s="94" t="s">
        <v>5880</v>
      </c>
      <c r="B815" s="94" t="s">
        <v>6164</v>
      </c>
      <c r="C815" s="7" t="str">
        <f t="shared" si="24"/>
        <v>Formula</v>
      </c>
      <c r="D815" s="94" t="s">
        <v>6163</v>
      </c>
      <c r="E815" s="94" t="s">
        <v>6176</v>
      </c>
      <c r="F815" s="93">
        <v>80</v>
      </c>
      <c r="G815" s="77">
        <f t="shared" si="25"/>
        <v>1153</v>
      </c>
    </row>
    <row r="816" spans="1:7" ht="21" x14ac:dyDescent="0.25">
      <c r="A816" s="92" t="s">
        <v>5881</v>
      </c>
      <c r="B816" s="92" t="s">
        <v>6164</v>
      </c>
      <c r="C816" s="7" t="str">
        <f t="shared" si="24"/>
        <v>Formula</v>
      </c>
      <c r="D816" s="92" t="s">
        <v>6163</v>
      </c>
      <c r="E816" s="92" t="s">
        <v>6175</v>
      </c>
      <c r="F816" s="91">
        <v>89</v>
      </c>
      <c r="G816" s="77">
        <f t="shared" si="25"/>
        <v>1153</v>
      </c>
    </row>
    <row r="817" spans="1:7" ht="21" x14ac:dyDescent="0.25">
      <c r="A817" s="94" t="s">
        <v>5882</v>
      </c>
      <c r="B817" s="94" t="s">
        <v>6164</v>
      </c>
      <c r="C817" s="7" t="str">
        <f t="shared" si="24"/>
        <v>Formula</v>
      </c>
      <c r="D817" s="94" t="s">
        <v>6163</v>
      </c>
      <c r="E817" s="94" t="s">
        <v>6174</v>
      </c>
      <c r="F817" s="93">
        <v>144</v>
      </c>
      <c r="G817" s="77">
        <f t="shared" si="25"/>
        <v>1153</v>
      </c>
    </row>
    <row r="818" spans="1:7" ht="21" x14ac:dyDescent="0.25">
      <c r="A818" s="92" t="s">
        <v>5883</v>
      </c>
      <c r="B818" s="92" t="s">
        <v>6164</v>
      </c>
      <c r="C818" s="7" t="str">
        <f t="shared" si="24"/>
        <v>Formula</v>
      </c>
      <c r="D818" s="92" t="s">
        <v>6163</v>
      </c>
      <c r="E818" s="92" t="s">
        <v>6173</v>
      </c>
      <c r="F818" s="91">
        <v>80</v>
      </c>
      <c r="G818" s="77">
        <f t="shared" si="25"/>
        <v>1153</v>
      </c>
    </row>
    <row r="819" spans="1:7" ht="21" x14ac:dyDescent="0.25">
      <c r="A819" s="94" t="s">
        <v>5884</v>
      </c>
      <c r="B819" s="94" t="s">
        <v>6164</v>
      </c>
      <c r="C819" s="7" t="str">
        <f t="shared" si="24"/>
        <v>Formula</v>
      </c>
      <c r="D819" s="94" t="s">
        <v>6163</v>
      </c>
      <c r="E819" s="94" t="s">
        <v>6172</v>
      </c>
      <c r="F819" s="93">
        <v>203</v>
      </c>
      <c r="G819" s="77">
        <f t="shared" si="25"/>
        <v>1153</v>
      </c>
    </row>
    <row r="820" spans="1:7" ht="21" x14ac:dyDescent="0.25">
      <c r="A820" s="92" t="s">
        <v>5885</v>
      </c>
      <c r="B820" s="92" t="s">
        <v>6164</v>
      </c>
      <c r="C820" s="7" t="str">
        <f t="shared" si="24"/>
        <v>Formula</v>
      </c>
      <c r="D820" s="92" t="s">
        <v>6163</v>
      </c>
      <c r="E820" s="92" t="s">
        <v>6171</v>
      </c>
      <c r="F820" s="91">
        <v>112</v>
      </c>
      <c r="G820" s="77">
        <f t="shared" si="25"/>
        <v>1153</v>
      </c>
    </row>
    <row r="821" spans="1:7" ht="21" x14ac:dyDescent="0.25">
      <c r="A821" s="94" t="s">
        <v>5886</v>
      </c>
      <c r="B821" s="94" t="s">
        <v>6164</v>
      </c>
      <c r="C821" s="7" t="str">
        <f t="shared" si="24"/>
        <v>Formula</v>
      </c>
      <c r="D821" s="94" t="s">
        <v>6163</v>
      </c>
      <c r="E821" s="94" t="s">
        <v>6170</v>
      </c>
      <c r="F821" s="93">
        <v>44</v>
      </c>
      <c r="G821" s="77">
        <f t="shared" si="25"/>
        <v>1153</v>
      </c>
    </row>
    <row r="822" spans="1:7" ht="21" x14ac:dyDescent="0.25">
      <c r="A822" s="92" t="s">
        <v>5887</v>
      </c>
      <c r="B822" s="92" t="s">
        <v>6164</v>
      </c>
      <c r="C822" s="7" t="str">
        <f t="shared" si="24"/>
        <v>Formula</v>
      </c>
      <c r="D822" s="92" t="s">
        <v>6163</v>
      </c>
      <c r="E822" s="92" t="s">
        <v>6169</v>
      </c>
      <c r="F822" s="91">
        <v>22</v>
      </c>
      <c r="G822" s="77">
        <f t="shared" si="25"/>
        <v>1153</v>
      </c>
    </row>
    <row r="823" spans="1:7" ht="21" x14ac:dyDescent="0.25">
      <c r="A823" s="94" t="s">
        <v>5888</v>
      </c>
      <c r="B823" s="94" t="s">
        <v>6164</v>
      </c>
      <c r="C823" s="7" t="str">
        <f t="shared" si="24"/>
        <v>Formula</v>
      </c>
      <c r="D823" s="94" t="s">
        <v>6163</v>
      </c>
      <c r="E823" s="94" t="s">
        <v>6168</v>
      </c>
      <c r="F823" s="93">
        <v>93</v>
      </c>
      <c r="G823" s="77">
        <f t="shared" si="25"/>
        <v>1153</v>
      </c>
    </row>
    <row r="824" spans="1:7" ht="21" x14ac:dyDescent="0.25">
      <c r="A824" s="92" t="s">
        <v>5889</v>
      </c>
      <c r="B824" s="92" t="s">
        <v>6164</v>
      </c>
      <c r="C824" s="7" t="str">
        <f t="shared" si="24"/>
        <v>Formula</v>
      </c>
      <c r="D824" s="92" t="s">
        <v>6163</v>
      </c>
      <c r="E824" s="92" t="s">
        <v>6167</v>
      </c>
      <c r="F824" s="91">
        <v>12</v>
      </c>
      <c r="G824" s="77">
        <f t="shared" si="25"/>
        <v>1153</v>
      </c>
    </row>
    <row r="825" spans="1:7" ht="21" x14ac:dyDescent="0.25">
      <c r="A825" s="94" t="s">
        <v>5890</v>
      </c>
      <c r="B825" s="94" t="s">
        <v>6164</v>
      </c>
      <c r="C825" s="7" t="str">
        <f t="shared" si="24"/>
        <v>Formula</v>
      </c>
      <c r="D825" s="94" t="s">
        <v>6163</v>
      </c>
      <c r="E825" s="94" t="s">
        <v>6166</v>
      </c>
      <c r="F825" s="93">
        <v>51</v>
      </c>
      <c r="G825" s="77">
        <f t="shared" si="25"/>
        <v>1153</v>
      </c>
    </row>
    <row r="826" spans="1:7" ht="21" x14ac:dyDescent="0.25">
      <c r="A826" s="92" t="s">
        <v>5891</v>
      </c>
      <c r="B826" s="92" t="s">
        <v>6164</v>
      </c>
      <c r="C826" s="7" t="str">
        <f t="shared" si="24"/>
        <v>Formula</v>
      </c>
      <c r="D826" s="92" t="s">
        <v>6163</v>
      </c>
      <c r="E826" s="92" t="s">
        <v>6165</v>
      </c>
      <c r="F826" s="91">
        <v>23</v>
      </c>
      <c r="G826" s="77">
        <f t="shared" si="25"/>
        <v>1153</v>
      </c>
    </row>
    <row r="827" spans="1:7" ht="21" x14ac:dyDescent="0.25">
      <c r="A827" s="94" t="s">
        <v>5892</v>
      </c>
      <c r="B827" s="94" t="s">
        <v>6164</v>
      </c>
      <c r="C827" s="7" t="str">
        <f t="shared" si="24"/>
        <v>Formula</v>
      </c>
      <c r="D827" s="94" t="s">
        <v>6163</v>
      </c>
      <c r="E827" s="94" t="s">
        <v>6162</v>
      </c>
      <c r="F827" s="93">
        <v>40</v>
      </c>
      <c r="G827" s="77">
        <f t="shared" si="25"/>
        <v>1153</v>
      </c>
    </row>
    <row r="828" spans="1:7" ht="21" x14ac:dyDescent="0.25">
      <c r="A828" s="92" t="s">
        <v>18202</v>
      </c>
      <c r="B828" s="92" t="s">
        <v>6164</v>
      </c>
      <c r="C828" s="7" t="str">
        <f t="shared" si="24"/>
        <v>Formula</v>
      </c>
      <c r="D828" s="92" t="s">
        <v>6163</v>
      </c>
      <c r="E828" s="92" t="s">
        <v>18225</v>
      </c>
      <c r="F828" s="91">
        <v>5</v>
      </c>
      <c r="G828" s="77">
        <f t="shared" si="25"/>
        <v>1153</v>
      </c>
    </row>
    <row r="829" spans="1:7" ht="21" x14ac:dyDescent="0.25">
      <c r="A829" s="94" t="s">
        <v>18892</v>
      </c>
      <c r="B829" s="94" t="s">
        <v>6164</v>
      </c>
      <c r="C829" s="7" t="str">
        <f t="shared" si="24"/>
        <v>Formula</v>
      </c>
      <c r="D829" s="94" t="s">
        <v>6163</v>
      </c>
      <c r="E829" s="94" t="s">
        <v>18893</v>
      </c>
      <c r="F829" s="93">
        <v>2</v>
      </c>
      <c r="G829" s="77">
        <f t="shared" si="25"/>
        <v>1153</v>
      </c>
    </row>
    <row r="830" spans="1:7" ht="21" x14ac:dyDescent="0.25">
      <c r="A830" s="92" t="s">
        <v>18894</v>
      </c>
      <c r="B830" s="92" t="s">
        <v>6164</v>
      </c>
      <c r="C830" s="7" t="str">
        <f t="shared" si="24"/>
        <v>Formula</v>
      </c>
      <c r="D830" s="92" t="s">
        <v>6163</v>
      </c>
      <c r="E830" s="92" t="s">
        <v>18895</v>
      </c>
      <c r="F830" s="91">
        <v>3</v>
      </c>
      <c r="G830" s="77">
        <f t="shared" si="25"/>
        <v>1153</v>
      </c>
    </row>
    <row r="831" spans="1:7" ht="31.5" x14ac:dyDescent="0.25">
      <c r="A831" s="94" t="s">
        <v>5893</v>
      </c>
      <c r="B831" s="94" t="s">
        <v>6154</v>
      </c>
      <c r="C831" s="7" t="str">
        <f t="shared" si="24"/>
        <v>Formula</v>
      </c>
      <c r="D831" s="94" t="s">
        <v>6153</v>
      </c>
      <c r="E831" s="94" t="s">
        <v>6161</v>
      </c>
      <c r="F831" s="93">
        <v>94</v>
      </c>
      <c r="G831" s="77">
        <f t="shared" si="25"/>
        <v>631</v>
      </c>
    </row>
    <row r="832" spans="1:7" ht="31.5" x14ac:dyDescent="0.25">
      <c r="A832" s="92" t="s">
        <v>5894</v>
      </c>
      <c r="B832" s="92" t="s">
        <v>6154</v>
      </c>
      <c r="C832" s="7" t="str">
        <f t="shared" si="24"/>
        <v>Formula</v>
      </c>
      <c r="D832" s="92" t="s">
        <v>6153</v>
      </c>
      <c r="E832" s="92" t="s">
        <v>6160</v>
      </c>
      <c r="F832" s="91">
        <v>74</v>
      </c>
      <c r="G832" s="77">
        <f t="shared" si="25"/>
        <v>631</v>
      </c>
    </row>
    <row r="833" spans="1:7" ht="31.5" x14ac:dyDescent="0.25">
      <c r="A833" s="94" t="s">
        <v>5895</v>
      </c>
      <c r="B833" s="94" t="s">
        <v>6154</v>
      </c>
      <c r="C833" s="7" t="str">
        <f t="shared" si="24"/>
        <v>Formula</v>
      </c>
      <c r="D833" s="94" t="s">
        <v>6153</v>
      </c>
      <c r="E833" s="94" t="s">
        <v>6159</v>
      </c>
      <c r="F833" s="93">
        <v>105</v>
      </c>
      <c r="G833" s="77">
        <f t="shared" si="25"/>
        <v>631</v>
      </c>
    </row>
    <row r="834" spans="1:7" ht="31.5" x14ac:dyDescent="0.25">
      <c r="A834" s="92" t="s">
        <v>5896</v>
      </c>
      <c r="B834" s="92" t="s">
        <v>6154</v>
      </c>
      <c r="C834" s="7" t="str">
        <f t="shared" si="24"/>
        <v>Formula</v>
      </c>
      <c r="D834" s="92" t="s">
        <v>6153</v>
      </c>
      <c r="E834" s="92" t="s">
        <v>6158</v>
      </c>
      <c r="F834" s="91">
        <v>155</v>
      </c>
      <c r="G834" s="77">
        <f t="shared" si="25"/>
        <v>631</v>
      </c>
    </row>
    <row r="835" spans="1:7" ht="31.5" x14ac:dyDescent="0.25">
      <c r="A835" s="94" t="s">
        <v>5897</v>
      </c>
      <c r="B835" s="94" t="s">
        <v>6154</v>
      </c>
      <c r="C835" s="7" t="str">
        <f t="shared" ref="C835:C898" si="26">IF(ISTEXT(VLOOKUP(B835,$I$3:$I$12,1,FALSE)),"Alt sub","Formula")</f>
        <v>Formula</v>
      </c>
      <c r="D835" s="94" t="s">
        <v>6153</v>
      </c>
      <c r="E835" s="94" t="s">
        <v>6157</v>
      </c>
      <c r="F835" s="93">
        <v>112</v>
      </c>
      <c r="G835" s="77">
        <f t="shared" ref="G835:G898" si="27">SUMIF(B:B,B835,F:F)</f>
        <v>631</v>
      </c>
    </row>
    <row r="836" spans="1:7" ht="31.5" x14ac:dyDescent="0.25">
      <c r="A836" s="92" t="s">
        <v>5898</v>
      </c>
      <c r="B836" s="92" t="s">
        <v>6154</v>
      </c>
      <c r="C836" s="7" t="str">
        <f t="shared" si="26"/>
        <v>Formula</v>
      </c>
      <c r="D836" s="92" t="s">
        <v>6153</v>
      </c>
      <c r="E836" s="92" t="s">
        <v>6156</v>
      </c>
      <c r="F836" s="91">
        <v>20</v>
      </c>
      <c r="G836" s="77">
        <f t="shared" si="27"/>
        <v>631</v>
      </c>
    </row>
    <row r="837" spans="1:7" ht="31.5" x14ac:dyDescent="0.25">
      <c r="A837" s="94" t="s">
        <v>5899</v>
      </c>
      <c r="B837" s="94" t="s">
        <v>6154</v>
      </c>
      <c r="C837" s="7" t="str">
        <f t="shared" si="26"/>
        <v>Formula</v>
      </c>
      <c r="D837" s="94" t="s">
        <v>6153</v>
      </c>
      <c r="E837" s="94" t="s">
        <v>6155</v>
      </c>
      <c r="F837" s="93">
        <v>39</v>
      </c>
      <c r="G837" s="77">
        <f t="shared" si="27"/>
        <v>631</v>
      </c>
    </row>
    <row r="838" spans="1:7" ht="31.5" x14ac:dyDescent="0.25">
      <c r="A838" s="92" t="s">
        <v>5900</v>
      </c>
      <c r="B838" s="92" t="s">
        <v>6154</v>
      </c>
      <c r="C838" s="7" t="str">
        <f t="shared" si="26"/>
        <v>Formula</v>
      </c>
      <c r="D838" s="92" t="s">
        <v>6153</v>
      </c>
      <c r="E838" s="92" t="s">
        <v>6152</v>
      </c>
      <c r="F838" s="91">
        <v>18</v>
      </c>
      <c r="G838" s="77">
        <f t="shared" si="27"/>
        <v>631</v>
      </c>
    </row>
    <row r="839" spans="1:7" ht="31.5" x14ac:dyDescent="0.25">
      <c r="A839" s="94" t="s">
        <v>18330</v>
      </c>
      <c r="B839" s="94" t="s">
        <v>6154</v>
      </c>
      <c r="C839" s="7" t="str">
        <f t="shared" si="26"/>
        <v>Formula</v>
      </c>
      <c r="D839" s="94" t="s">
        <v>6153</v>
      </c>
      <c r="E839" s="94" t="s">
        <v>18331</v>
      </c>
      <c r="F839" s="93">
        <v>14</v>
      </c>
      <c r="G839" s="77">
        <f t="shared" si="27"/>
        <v>631</v>
      </c>
    </row>
    <row r="840" spans="1:7" ht="31.5" x14ac:dyDescent="0.25">
      <c r="A840" s="92" t="s">
        <v>5901</v>
      </c>
      <c r="B840" s="92" t="s">
        <v>6146</v>
      </c>
      <c r="C840" s="7" t="str">
        <f t="shared" si="26"/>
        <v>Formula</v>
      </c>
      <c r="D840" s="92" t="s">
        <v>6145</v>
      </c>
      <c r="E840" s="92" t="s">
        <v>6151</v>
      </c>
      <c r="F840" s="91">
        <v>99</v>
      </c>
      <c r="G840" s="77">
        <f t="shared" si="27"/>
        <v>785</v>
      </c>
    </row>
    <row r="841" spans="1:7" ht="31.5" x14ac:dyDescent="0.25">
      <c r="A841" s="94" t="s">
        <v>5902</v>
      </c>
      <c r="B841" s="94" t="s">
        <v>6146</v>
      </c>
      <c r="C841" s="7" t="str">
        <f t="shared" si="26"/>
        <v>Formula</v>
      </c>
      <c r="D841" s="94" t="s">
        <v>6145</v>
      </c>
      <c r="E841" s="94" t="s">
        <v>6150</v>
      </c>
      <c r="F841" s="93">
        <v>280</v>
      </c>
      <c r="G841" s="77">
        <f t="shared" si="27"/>
        <v>785</v>
      </c>
    </row>
    <row r="842" spans="1:7" ht="31.5" x14ac:dyDescent="0.25">
      <c r="A842" s="92" t="s">
        <v>5903</v>
      </c>
      <c r="B842" s="92" t="s">
        <v>6146</v>
      </c>
      <c r="C842" s="7" t="str">
        <f t="shared" si="26"/>
        <v>Formula</v>
      </c>
      <c r="D842" s="92" t="s">
        <v>6145</v>
      </c>
      <c r="E842" s="92" t="s">
        <v>6149</v>
      </c>
      <c r="F842" s="91">
        <v>115</v>
      </c>
      <c r="G842" s="77">
        <f t="shared" si="27"/>
        <v>785</v>
      </c>
    </row>
    <row r="843" spans="1:7" ht="31.5" x14ac:dyDescent="0.25">
      <c r="A843" s="94" t="s">
        <v>5904</v>
      </c>
      <c r="B843" s="94" t="s">
        <v>6146</v>
      </c>
      <c r="C843" s="7" t="str">
        <f t="shared" si="26"/>
        <v>Formula</v>
      </c>
      <c r="D843" s="94" t="s">
        <v>6145</v>
      </c>
      <c r="E843" s="94" t="s">
        <v>6148</v>
      </c>
      <c r="F843" s="93">
        <v>127</v>
      </c>
      <c r="G843" s="77">
        <f t="shared" si="27"/>
        <v>785</v>
      </c>
    </row>
    <row r="844" spans="1:7" ht="31.5" x14ac:dyDescent="0.25">
      <c r="A844" s="92" t="s">
        <v>5905</v>
      </c>
      <c r="B844" s="92" t="s">
        <v>6146</v>
      </c>
      <c r="C844" s="7" t="str">
        <f t="shared" si="26"/>
        <v>Formula</v>
      </c>
      <c r="D844" s="92" t="s">
        <v>6145</v>
      </c>
      <c r="E844" s="92" t="s">
        <v>6147</v>
      </c>
      <c r="F844" s="91">
        <v>160</v>
      </c>
      <c r="G844" s="77">
        <f t="shared" si="27"/>
        <v>785</v>
      </c>
    </row>
    <row r="845" spans="1:7" ht="31.5" x14ac:dyDescent="0.25">
      <c r="A845" s="94" t="s">
        <v>6144</v>
      </c>
      <c r="B845" s="94" t="s">
        <v>6146</v>
      </c>
      <c r="C845" s="7" t="str">
        <f t="shared" si="26"/>
        <v>Formula</v>
      </c>
      <c r="D845" s="94" t="s">
        <v>6145</v>
      </c>
      <c r="E845" s="94" t="s">
        <v>6143</v>
      </c>
      <c r="F845" s="93">
        <v>4</v>
      </c>
      <c r="G845" s="77">
        <f t="shared" si="27"/>
        <v>785</v>
      </c>
    </row>
    <row r="846" spans="1:7" ht="31.5" x14ac:dyDescent="0.25">
      <c r="A846" s="92" t="s">
        <v>5906</v>
      </c>
      <c r="B846" s="92" t="s">
        <v>6142</v>
      </c>
      <c r="C846" s="7" t="str">
        <f t="shared" si="26"/>
        <v>Formula</v>
      </c>
      <c r="D846" s="92" t="s">
        <v>6141</v>
      </c>
      <c r="E846" s="92" t="s">
        <v>6140</v>
      </c>
      <c r="F846" s="91">
        <v>149</v>
      </c>
      <c r="G846" s="77">
        <f t="shared" si="27"/>
        <v>149</v>
      </c>
    </row>
    <row r="847" spans="1:7" ht="31.5" x14ac:dyDescent="0.25">
      <c r="A847" s="94" t="s">
        <v>5907</v>
      </c>
      <c r="B847" s="94" t="s">
        <v>6139</v>
      </c>
      <c r="C847" s="7" t="str">
        <f t="shared" si="26"/>
        <v>Formula</v>
      </c>
      <c r="D847" s="94" t="s">
        <v>6138</v>
      </c>
      <c r="E847" s="94" t="s">
        <v>18008</v>
      </c>
      <c r="F847" s="93">
        <v>327</v>
      </c>
      <c r="G847" s="77">
        <f t="shared" si="27"/>
        <v>327</v>
      </c>
    </row>
    <row r="848" spans="1:7" ht="31.5" x14ac:dyDescent="0.25">
      <c r="A848" s="92" t="s">
        <v>5908</v>
      </c>
      <c r="B848" s="92" t="s">
        <v>6137</v>
      </c>
      <c r="C848" s="7" t="str">
        <f t="shared" si="26"/>
        <v>Formula</v>
      </c>
      <c r="D848" s="92" t="s">
        <v>6136</v>
      </c>
      <c r="E848" s="92" t="s">
        <v>6135</v>
      </c>
      <c r="F848" s="91">
        <v>135</v>
      </c>
      <c r="G848" s="77">
        <f t="shared" si="27"/>
        <v>135</v>
      </c>
    </row>
    <row r="849" spans="1:7" ht="31.5" x14ac:dyDescent="0.25">
      <c r="A849" s="94" t="s">
        <v>5909</v>
      </c>
      <c r="B849" s="94" t="s">
        <v>6134</v>
      </c>
      <c r="C849" s="7" t="str">
        <f t="shared" si="26"/>
        <v>Formula</v>
      </c>
      <c r="D849" s="94" t="s">
        <v>6133</v>
      </c>
      <c r="E849" s="94" t="s">
        <v>6132</v>
      </c>
      <c r="F849" s="93">
        <v>248</v>
      </c>
      <c r="G849" s="77">
        <f t="shared" si="27"/>
        <v>248</v>
      </c>
    </row>
    <row r="850" spans="1:7" ht="31.5" x14ac:dyDescent="0.25">
      <c r="A850" s="92" t="s">
        <v>5910</v>
      </c>
      <c r="B850" s="92" t="s">
        <v>6131</v>
      </c>
      <c r="C850" s="7" t="str">
        <f t="shared" si="26"/>
        <v>Formula</v>
      </c>
      <c r="D850" s="92" t="s">
        <v>6130</v>
      </c>
      <c r="E850" s="92" t="s">
        <v>6129</v>
      </c>
      <c r="F850" s="91">
        <v>136</v>
      </c>
      <c r="G850" s="77">
        <f t="shared" si="27"/>
        <v>136</v>
      </c>
    </row>
    <row r="851" spans="1:7" ht="31.5" x14ac:dyDescent="0.25">
      <c r="A851" s="94" t="s">
        <v>5911</v>
      </c>
      <c r="B851" s="94" t="s">
        <v>6128</v>
      </c>
      <c r="C851" s="7" t="str">
        <f t="shared" si="26"/>
        <v>Formula</v>
      </c>
      <c r="D851" s="94" t="s">
        <v>6127</v>
      </c>
      <c r="E851" s="94" t="s">
        <v>6126</v>
      </c>
      <c r="F851" s="93">
        <v>85</v>
      </c>
      <c r="G851" s="77">
        <f t="shared" si="27"/>
        <v>85</v>
      </c>
    </row>
    <row r="852" spans="1:7" ht="42" x14ac:dyDescent="0.25">
      <c r="A852" s="92" t="s">
        <v>5912</v>
      </c>
      <c r="B852" s="92" t="s">
        <v>6125</v>
      </c>
      <c r="C852" s="7" t="str">
        <f t="shared" si="26"/>
        <v>Formula</v>
      </c>
      <c r="D852" s="92" t="s">
        <v>6124</v>
      </c>
      <c r="E852" s="92" t="s">
        <v>6123</v>
      </c>
      <c r="F852" s="91">
        <v>248</v>
      </c>
      <c r="G852" s="77">
        <f t="shared" si="27"/>
        <v>248</v>
      </c>
    </row>
    <row r="853" spans="1:7" ht="31.5" x14ac:dyDescent="0.25">
      <c r="A853" s="94" t="s">
        <v>5913</v>
      </c>
      <c r="B853" s="94" t="s">
        <v>6122</v>
      </c>
      <c r="C853" s="7" t="str">
        <f t="shared" si="26"/>
        <v>Formula</v>
      </c>
      <c r="D853" s="94" t="s">
        <v>6121</v>
      </c>
      <c r="E853" s="94" t="s">
        <v>6120</v>
      </c>
      <c r="F853" s="93">
        <v>205</v>
      </c>
      <c r="G853" s="77">
        <f t="shared" si="27"/>
        <v>205</v>
      </c>
    </row>
    <row r="854" spans="1:7" ht="31.5" x14ac:dyDescent="0.25">
      <c r="A854" s="92" t="s">
        <v>5914</v>
      </c>
      <c r="B854" s="92" t="s">
        <v>6119</v>
      </c>
      <c r="C854" s="7" t="str">
        <f t="shared" si="26"/>
        <v>Formula</v>
      </c>
      <c r="D854" s="92" t="s">
        <v>6118</v>
      </c>
      <c r="E854" s="92" t="s">
        <v>6117</v>
      </c>
      <c r="F854" s="91">
        <v>84</v>
      </c>
      <c r="G854" s="77">
        <f t="shared" si="27"/>
        <v>84</v>
      </c>
    </row>
    <row r="855" spans="1:7" ht="31.5" x14ac:dyDescent="0.25">
      <c r="A855" s="94" t="s">
        <v>5915</v>
      </c>
      <c r="B855" s="94" t="s">
        <v>6116</v>
      </c>
      <c r="C855" s="7" t="str">
        <f t="shared" si="26"/>
        <v>Formula</v>
      </c>
      <c r="D855" s="94" t="s">
        <v>6115</v>
      </c>
      <c r="E855" s="94" t="s">
        <v>6114</v>
      </c>
      <c r="F855" s="93">
        <v>179</v>
      </c>
      <c r="G855" s="77">
        <f t="shared" si="27"/>
        <v>179</v>
      </c>
    </row>
    <row r="856" spans="1:7" ht="31.5" x14ac:dyDescent="0.25">
      <c r="A856" s="92" t="s">
        <v>5916</v>
      </c>
      <c r="B856" s="92" t="s">
        <v>6113</v>
      </c>
      <c r="C856" s="7" t="str">
        <f t="shared" si="26"/>
        <v>Formula</v>
      </c>
      <c r="D856" s="92" t="s">
        <v>6112</v>
      </c>
      <c r="E856" s="92" t="s">
        <v>18890</v>
      </c>
      <c r="F856" s="91">
        <v>209</v>
      </c>
      <c r="G856" s="77">
        <f t="shared" si="27"/>
        <v>209</v>
      </c>
    </row>
    <row r="857" spans="1:7" ht="31.5" x14ac:dyDescent="0.25">
      <c r="A857" s="94" t="s">
        <v>5917</v>
      </c>
      <c r="B857" s="94" t="s">
        <v>6111</v>
      </c>
      <c r="C857" s="7" t="str">
        <f t="shared" si="26"/>
        <v>Formula</v>
      </c>
      <c r="D857" s="94" t="s">
        <v>6110</v>
      </c>
      <c r="E857" s="94" t="s">
        <v>6109</v>
      </c>
      <c r="F857" s="93">
        <v>112</v>
      </c>
      <c r="G857" s="77">
        <f t="shared" si="27"/>
        <v>112</v>
      </c>
    </row>
    <row r="858" spans="1:7" ht="31.5" x14ac:dyDescent="0.25">
      <c r="A858" s="92" t="s">
        <v>5918</v>
      </c>
      <c r="B858" s="92" t="s">
        <v>6108</v>
      </c>
      <c r="C858" s="7" t="str">
        <f t="shared" si="26"/>
        <v>Formula</v>
      </c>
      <c r="D858" s="92" t="s">
        <v>6107</v>
      </c>
      <c r="E858" s="92" t="s">
        <v>6106</v>
      </c>
      <c r="F858" s="91">
        <v>139</v>
      </c>
      <c r="G858" s="77">
        <f t="shared" si="27"/>
        <v>139</v>
      </c>
    </row>
    <row r="859" spans="1:7" ht="31.5" x14ac:dyDescent="0.25">
      <c r="A859" s="94" t="s">
        <v>5919</v>
      </c>
      <c r="B859" s="94" t="s">
        <v>6105</v>
      </c>
      <c r="C859" s="7" t="str">
        <f t="shared" si="26"/>
        <v>Formula</v>
      </c>
      <c r="D859" s="94" t="s">
        <v>6104</v>
      </c>
      <c r="E859" s="94" t="s">
        <v>6103</v>
      </c>
      <c r="F859" s="93">
        <v>165</v>
      </c>
      <c r="G859" s="77">
        <f t="shared" si="27"/>
        <v>165</v>
      </c>
    </row>
    <row r="860" spans="1:7" ht="21" x14ac:dyDescent="0.25">
      <c r="A860" s="92" t="s">
        <v>5920</v>
      </c>
      <c r="B860" s="92" t="s">
        <v>6102</v>
      </c>
      <c r="C860" s="7" t="str">
        <f t="shared" si="26"/>
        <v>Formula</v>
      </c>
      <c r="D860" s="92" t="s">
        <v>6101</v>
      </c>
      <c r="E860" s="92" t="s">
        <v>6100</v>
      </c>
      <c r="F860" s="91">
        <v>78</v>
      </c>
      <c r="G860" s="77">
        <f t="shared" si="27"/>
        <v>78</v>
      </c>
    </row>
    <row r="861" spans="1:7" ht="31.5" x14ac:dyDescent="0.25">
      <c r="A861" s="94" t="s">
        <v>5921</v>
      </c>
      <c r="B861" s="94" t="s">
        <v>6099</v>
      </c>
      <c r="C861" s="7" t="str">
        <f t="shared" si="26"/>
        <v>Formula</v>
      </c>
      <c r="D861" s="94" t="s">
        <v>6098</v>
      </c>
      <c r="E861" s="94" t="s">
        <v>6097</v>
      </c>
      <c r="F861" s="93">
        <v>90</v>
      </c>
      <c r="G861" s="77">
        <f t="shared" si="27"/>
        <v>90</v>
      </c>
    </row>
    <row r="862" spans="1:7" ht="31.5" x14ac:dyDescent="0.25">
      <c r="A862" s="92" t="s">
        <v>5922</v>
      </c>
      <c r="B862" s="92" t="s">
        <v>6096</v>
      </c>
      <c r="C862" s="7" t="str">
        <f t="shared" si="26"/>
        <v>Formula</v>
      </c>
      <c r="D862" s="92" t="s">
        <v>6095</v>
      </c>
      <c r="E862" s="92" t="s">
        <v>6094</v>
      </c>
      <c r="F862" s="91">
        <v>121</v>
      </c>
      <c r="G862" s="77">
        <f t="shared" si="27"/>
        <v>121</v>
      </c>
    </row>
    <row r="863" spans="1:7" ht="31.5" x14ac:dyDescent="0.25">
      <c r="A863" s="94" t="s">
        <v>5923</v>
      </c>
      <c r="B863" s="94" t="s">
        <v>6093</v>
      </c>
      <c r="C863" s="7" t="str">
        <f t="shared" si="26"/>
        <v>Formula</v>
      </c>
      <c r="D863" s="94" t="s">
        <v>6092</v>
      </c>
      <c r="E863" s="94" t="s">
        <v>6091</v>
      </c>
      <c r="F863" s="93">
        <v>101</v>
      </c>
      <c r="G863" s="77">
        <f t="shared" si="27"/>
        <v>101</v>
      </c>
    </row>
    <row r="864" spans="1:7" ht="31.5" x14ac:dyDescent="0.25">
      <c r="A864" s="92" t="s">
        <v>5924</v>
      </c>
      <c r="B864" s="92" t="s">
        <v>6090</v>
      </c>
      <c r="C864" s="7" t="str">
        <f t="shared" si="26"/>
        <v>Formula</v>
      </c>
      <c r="D864" s="92" t="s">
        <v>6089</v>
      </c>
      <c r="E864" s="92" t="s">
        <v>6088</v>
      </c>
      <c r="F864" s="91">
        <v>109</v>
      </c>
      <c r="G864" s="77">
        <f t="shared" si="27"/>
        <v>109</v>
      </c>
    </row>
    <row r="865" spans="1:7" ht="21" x14ac:dyDescent="0.25">
      <c r="A865" s="94" t="s">
        <v>5925</v>
      </c>
      <c r="B865" s="94" t="s">
        <v>6087</v>
      </c>
      <c r="C865" s="7" t="str">
        <f t="shared" si="26"/>
        <v>Formula</v>
      </c>
      <c r="D865" s="94" t="s">
        <v>6086</v>
      </c>
      <c r="E865" s="94" t="s">
        <v>6085</v>
      </c>
      <c r="F865" s="93">
        <v>323</v>
      </c>
      <c r="G865" s="77">
        <f t="shared" si="27"/>
        <v>323</v>
      </c>
    </row>
    <row r="866" spans="1:7" ht="31.5" x14ac:dyDescent="0.25">
      <c r="A866" s="92" t="s">
        <v>5926</v>
      </c>
      <c r="B866" s="92" t="s">
        <v>6084</v>
      </c>
      <c r="C866" s="7" t="str">
        <f t="shared" si="26"/>
        <v>Formula</v>
      </c>
      <c r="D866" s="92" t="s">
        <v>6083</v>
      </c>
      <c r="E866" s="92" t="s">
        <v>6082</v>
      </c>
      <c r="F866" s="91">
        <v>63</v>
      </c>
      <c r="G866" s="77">
        <f t="shared" si="27"/>
        <v>63</v>
      </c>
    </row>
    <row r="867" spans="1:7" ht="31.5" x14ac:dyDescent="0.25">
      <c r="A867" s="94" t="s">
        <v>5927</v>
      </c>
      <c r="B867" s="94" t="s">
        <v>6081</v>
      </c>
      <c r="C867" s="7" t="str">
        <f t="shared" si="26"/>
        <v>Formula</v>
      </c>
      <c r="D867" s="94" t="s">
        <v>6080</v>
      </c>
      <c r="E867" s="94" t="s">
        <v>6079</v>
      </c>
      <c r="F867" s="93">
        <v>99</v>
      </c>
      <c r="G867" s="77">
        <f t="shared" si="27"/>
        <v>99</v>
      </c>
    </row>
    <row r="868" spans="1:7" ht="31.5" x14ac:dyDescent="0.25">
      <c r="A868" s="92" t="s">
        <v>5928</v>
      </c>
      <c r="B868" s="92" t="s">
        <v>6078</v>
      </c>
      <c r="C868" s="7" t="str">
        <f t="shared" si="26"/>
        <v>Formula</v>
      </c>
      <c r="D868" s="92" t="s">
        <v>6077</v>
      </c>
      <c r="E868" s="92" t="s">
        <v>6076</v>
      </c>
      <c r="F868" s="91">
        <v>149</v>
      </c>
      <c r="G868" s="77">
        <f t="shared" si="27"/>
        <v>149</v>
      </c>
    </row>
    <row r="869" spans="1:7" ht="21" x14ac:dyDescent="0.25">
      <c r="A869" s="94" t="s">
        <v>5929</v>
      </c>
      <c r="B869" s="94" t="s">
        <v>6075</v>
      </c>
      <c r="C869" s="7" t="str">
        <f t="shared" si="26"/>
        <v>Formula</v>
      </c>
      <c r="D869" s="94" t="s">
        <v>6074</v>
      </c>
      <c r="E869" s="94" t="s">
        <v>6073</v>
      </c>
      <c r="F869" s="93">
        <v>35</v>
      </c>
      <c r="G869" s="77">
        <f t="shared" si="27"/>
        <v>35</v>
      </c>
    </row>
    <row r="870" spans="1:7" ht="31.5" x14ac:dyDescent="0.25">
      <c r="A870" s="92" t="s">
        <v>5930</v>
      </c>
      <c r="B870" s="92" t="s">
        <v>6072</v>
      </c>
      <c r="C870" s="7" t="str">
        <f t="shared" si="26"/>
        <v>Formula</v>
      </c>
      <c r="D870" s="92" t="s">
        <v>6071</v>
      </c>
      <c r="E870" s="92" t="s">
        <v>6070</v>
      </c>
      <c r="F870" s="91">
        <v>60</v>
      </c>
      <c r="G870" s="77">
        <f t="shared" si="27"/>
        <v>60</v>
      </c>
    </row>
    <row r="871" spans="1:7" ht="21" x14ac:dyDescent="0.25">
      <c r="A871" s="94" t="s">
        <v>5931</v>
      </c>
      <c r="B871" s="94" t="s">
        <v>6069</v>
      </c>
      <c r="C871" s="7" t="str">
        <f t="shared" si="26"/>
        <v>Formula</v>
      </c>
      <c r="D871" s="94" t="s">
        <v>6068</v>
      </c>
      <c r="E871" s="94" t="s">
        <v>6067</v>
      </c>
      <c r="F871" s="93">
        <v>75</v>
      </c>
      <c r="G871" s="77">
        <f t="shared" si="27"/>
        <v>75</v>
      </c>
    </row>
    <row r="872" spans="1:7" ht="31.5" x14ac:dyDescent="0.25">
      <c r="A872" s="92" t="s">
        <v>5932</v>
      </c>
      <c r="B872" s="92" t="s">
        <v>6066</v>
      </c>
      <c r="C872" s="7" t="str">
        <f t="shared" si="26"/>
        <v>Formula</v>
      </c>
      <c r="D872" s="92" t="s">
        <v>6065</v>
      </c>
      <c r="E872" s="92" t="s">
        <v>6062</v>
      </c>
      <c r="F872" s="91">
        <v>60</v>
      </c>
      <c r="G872" s="77">
        <f t="shared" si="27"/>
        <v>60</v>
      </c>
    </row>
    <row r="873" spans="1:7" ht="31.5" x14ac:dyDescent="0.25">
      <c r="A873" s="94" t="s">
        <v>9427</v>
      </c>
      <c r="B873" s="94" t="s">
        <v>9373</v>
      </c>
      <c r="C873" s="7" t="str">
        <f t="shared" si="26"/>
        <v>Alt sub</v>
      </c>
      <c r="D873" s="94" t="s">
        <v>9372</v>
      </c>
      <c r="E873" s="94" t="s">
        <v>9426</v>
      </c>
      <c r="F873" s="93">
        <v>411</v>
      </c>
      <c r="G873" s="77">
        <f t="shared" si="27"/>
        <v>3163</v>
      </c>
    </row>
    <row r="874" spans="1:7" ht="31.5" x14ac:dyDescent="0.25">
      <c r="A874" s="92" t="s">
        <v>9425</v>
      </c>
      <c r="B874" s="92" t="s">
        <v>9373</v>
      </c>
      <c r="C874" s="7" t="str">
        <f t="shared" si="26"/>
        <v>Alt sub</v>
      </c>
      <c r="D874" s="92" t="s">
        <v>9372</v>
      </c>
      <c r="E874" s="92" t="s">
        <v>9424</v>
      </c>
      <c r="F874" s="91">
        <v>143</v>
      </c>
      <c r="G874" s="77">
        <f t="shared" si="27"/>
        <v>3163</v>
      </c>
    </row>
    <row r="875" spans="1:7" ht="31.5" x14ac:dyDescent="0.25">
      <c r="A875" s="94" t="s">
        <v>9423</v>
      </c>
      <c r="B875" s="94" t="s">
        <v>9373</v>
      </c>
      <c r="C875" s="7" t="str">
        <f t="shared" si="26"/>
        <v>Alt sub</v>
      </c>
      <c r="D875" s="94" t="s">
        <v>9372</v>
      </c>
      <c r="E875" s="94" t="s">
        <v>9422</v>
      </c>
      <c r="F875" s="93">
        <v>175</v>
      </c>
      <c r="G875" s="77">
        <f t="shared" si="27"/>
        <v>3163</v>
      </c>
    </row>
    <row r="876" spans="1:7" ht="31.5" x14ac:dyDescent="0.25">
      <c r="A876" s="92" t="s">
        <v>9421</v>
      </c>
      <c r="B876" s="92" t="s">
        <v>9373</v>
      </c>
      <c r="C876" s="7" t="str">
        <f t="shared" si="26"/>
        <v>Alt sub</v>
      </c>
      <c r="D876" s="92" t="s">
        <v>9372</v>
      </c>
      <c r="E876" s="92" t="s">
        <v>9420</v>
      </c>
      <c r="F876" s="91">
        <v>538</v>
      </c>
      <c r="G876" s="77">
        <f t="shared" si="27"/>
        <v>3163</v>
      </c>
    </row>
    <row r="877" spans="1:7" ht="31.5" x14ac:dyDescent="0.25">
      <c r="A877" s="94" t="s">
        <v>9419</v>
      </c>
      <c r="B877" s="94" t="s">
        <v>9373</v>
      </c>
      <c r="C877" s="7" t="str">
        <f t="shared" si="26"/>
        <v>Alt sub</v>
      </c>
      <c r="D877" s="94" t="s">
        <v>9372</v>
      </c>
      <c r="E877" s="94" t="s">
        <v>9418</v>
      </c>
      <c r="F877" s="93">
        <v>120</v>
      </c>
      <c r="G877" s="77">
        <f t="shared" si="27"/>
        <v>3163</v>
      </c>
    </row>
    <row r="878" spans="1:7" ht="31.5" x14ac:dyDescent="0.25">
      <c r="A878" s="92" t="s">
        <v>9417</v>
      </c>
      <c r="B878" s="92" t="s">
        <v>9373</v>
      </c>
      <c r="C878" s="7" t="str">
        <f t="shared" si="26"/>
        <v>Alt sub</v>
      </c>
      <c r="D878" s="92" t="s">
        <v>9372</v>
      </c>
      <c r="E878" s="92" t="s">
        <v>9416</v>
      </c>
      <c r="F878" s="91">
        <v>211</v>
      </c>
      <c r="G878" s="77">
        <f t="shared" si="27"/>
        <v>3163</v>
      </c>
    </row>
    <row r="879" spans="1:7" ht="31.5" x14ac:dyDescent="0.25">
      <c r="A879" s="94" t="s">
        <v>9415</v>
      </c>
      <c r="B879" s="94" t="s">
        <v>9373</v>
      </c>
      <c r="C879" s="7" t="str">
        <f t="shared" si="26"/>
        <v>Alt sub</v>
      </c>
      <c r="D879" s="94" t="s">
        <v>9372</v>
      </c>
      <c r="E879" s="94" t="s">
        <v>9414</v>
      </c>
      <c r="F879" s="93">
        <v>126</v>
      </c>
      <c r="G879" s="77">
        <f t="shared" si="27"/>
        <v>3163</v>
      </c>
    </row>
    <row r="880" spans="1:7" ht="31.5" x14ac:dyDescent="0.25">
      <c r="A880" s="92" t="s">
        <v>9413</v>
      </c>
      <c r="B880" s="92" t="s">
        <v>9373</v>
      </c>
      <c r="C880" s="7" t="str">
        <f t="shared" si="26"/>
        <v>Alt sub</v>
      </c>
      <c r="D880" s="92" t="s">
        <v>9372</v>
      </c>
      <c r="E880" s="92" t="s">
        <v>9412</v>
      </c>
      <c r="F880" s="91">
        <v>155</v>
      </c>
      <c r="G880" s="77">
        <f t="shared" si="27"/>
        <v>3163</v>
      </c>
    </row>
    <row r="881" spans="1:7" ht="31.5" x14ac:dyDescent="0.25">
      <c r="A881" s="94" t="s">
        <v>9411</v>
      </c>
      <c r="B881" s="94" t="s">
        <v>9373</v>
      </c>
      <c r="C881" s="7" t="str">
        <f t="shared" si="26"/>
        <v>Alt sub</v>
      </c>
      <c r="D881" s="94" t="s">
        <v>9372</v>
      </c>
      <c r="E881" s="94" t="s">
        <v>9410</v>
      </c>
      <c r="F881" s="93">
        <v>67</v>
      </c>
      <c r="G881" s="77">
        <f t="shared" si="27"/>
        <v>3163</v>
      </c>
    </row>
    <row r="882" spans="1:7" ht="31.5" x14ac:dyDescent="0.25">
      <c r="A882" s="92" t="s">
        <v>9409</v>
      </c>
      <c r="B882" s="92" t="s">
        <v>9373</v>
      </c>
      <c r="C882" s="7" t="str">
        <f t="shared" si="26"/>
        <v>Alt sub</v>
      </c>
      <c r="D882" s="92" t="s">
        <v>9372</v>
      </c>
      <c r="E882" s="92" t="s">
        <v>9408</v>
      </c>
      <c r="F882" s="91">
        <v>107</v>
      </c>
      <c r="G882" s="77">
        <f t="shared" si="27"/>
        <v>3163</v>
      </c>
    </row>
    <row r="883" spans="1:7" ht="31.5" x14ac:dyDescent="0.25">
      <c r="A883" s="94" t="s">
        <v>9407</v>
      </c>
      <c r="B883" s="94" t="s">
        <v>9373</v>
      </c>
      <c r="C883" s="7" t="str">
        <f t="shared" si="26"/>
        <v>Alt sub</v>
      </c>
      <c r="D883" s="94" t="s">
        <v>9372</v>
      </c>
      <c r="E883" s="94" t="s">
        <v>9406</v>
      </c>
      <c r="F883" s="93">
        <v>30</v>
      </c>
      <c r="G883" s="77">
        <f t="shared" si="27"/>
        <v>3163</v>
      </c>
    </row>
    <row r="884" spans="1:7" ht="31.5" x14ac:dyDescent="0.25">
      <c r="A884" s="92" t="s">
        <v>9405</v>
      </c>
      <c r="B884" s="92" t="s">
        <v>9373</v>
      </c>
      <c r="C884" s="7" t="str">
        <f t="shared" si="26"/>
        <v>Alt sub</v>
      </c>
      <c r="D884" s="92" t="s">
        <v>9372</v>
      </c>
      <c r="E884" s="92" t="s">
        <v>9404</v>
      </c>
      <c r="F884" s="91">
        <v>104</v>
      </c>
      <c r="G884" s="77">
        <f t="shared" si="27"/>
        <v>3163</v>
      </c>
    </row>
    <row r="885" spans="1:7" ht="31.5" x14ac:dyDescent="0.25">
      <c r="A885" s="94" t="s">
        <v>9403</v>
      </c>
      <c r="B885" s="94" t="s">
        <v>9373</v>
      </c>
      <c r="C885" s="7" t="str">
        <f t="shared" si="26"/>
        <v>Alt sub</v>
      </c>
      <c r="D885" s="94" t="s">
        <v>9372</v>
      </c>
      <c r="E885" s="94" t="s">
        <v>9402</v>
      </c>
      <c r="F885" s="93">
        <v>60</v>
      </c>
      <c r="G885" s="77">
        <f t="shared" si="27"/>
        <v>3163</v>
      </c>
    </row>
    <row r="886" spans="1:7" ht="31.5" x14ac:dyDescent="0.25">
      <c r="A886" s="92" t="s">
        <v>9401</v>
      </c>
      <c r="B886" s="92" t="s">
        <v>9373</v>
      </c>
      <c r="C886" s="7" t="str">
        <f t="shared" si="26"/>
        <v>Alt sub</v>
      </c>
      <c r="D886" s="92" t="s">
        <v>9372</v>
      </c>
      <c r="E886" s="92" t="s">
        <v>9400</v>
      </c>
      <c r="F886" s="91">
        <v>70</v>
      </c>
      <c r="G886" s="77">
        <f t="shared" si="27"/>
        <v>3163</v>
      </c>
    </row>
    <row r="887" spans="1:7" ht="31.5" x14ac:dyDescent="0.25">
      <c r="A887" s="94" t="s">
        <v>9399</v>
      </c>
      <c r="B887" s="94" t="s">
        <v>9373</v>
      </c>
      <c r="C887" s="7" t="str">
        <f t="shared" si="26"/>
        <v>Alt sub</v>
      </c>
      <c r="D887" s="94" t="s">
        <v>9372</v>
      </c>
      <c r="E887" s="94" t="s">
        <v>9398</v>
      </c>
      <c r="F887" s="93">
        <v>66</v>
      </c>
      <c r="G887" s="77">
        <f t="shared" si="27"/>
        <v>3163</v>
      </c>
    </row>
    <row r="888" spans="1:7" ht="31.5" x14ac:dyDescent="0.25">
      <c r="A888" s="92" t="s">
        <v>9397</v>
      </c>
      <c r="B888" s="92" t="s">
        <v>9373</v>
      </c>
      <c r="C888" s="7" t="str">
        <f t="shared" si="26"/>
        <v>Alt sub</v>
      </c>
      <c r="D888" s="92" t="s">
        <v>9372</v>
      </c>
      <c r="E888" s="92" t="s">
        <v>9396</v>
      </c>
      <c r="F888" s="91">
        <v>31</v>
      </c>
      <c r="G888" s="77">
        <f t="shared" si="27"/>
        <v>3163</v>
      </c>
    </row>
    <row r="889" spans="1:7" ht="31.5" x14ac:dyDescent="0.25">
      <c r="A889" s="94" t="s">
        <v>9395</v>
      </c>
      <c r="B889" s="94" t="s">
        <v>9373</v>
      </c>
      <c r="C889" s="7" t="str">
        <f t="shared" si="26"/>
        <v>Alt sub</v>
      </c>
      <c r="D889" s="94" t="s">
        <v>9372</v>
      </c>
      <c r="E889" s="94" t="s">
        <v>9394</v>
      </c>
      <c r="F889" s="93">
        <v>38</v>
      </c>
      <c r="G889" s="77">
        <f t="shared" si="27"/>
        <v>3163</v>
      </c>
    </row>
    <row r="890" spans="1:7" ht="31.5" x14ac:dyDescent="0.25">
      <c r="A890" s="92" t="s">
        <v>9393</v>
      </c>
      <c r="B890" s="92" t="s">
        <v>9373</v>
      </c>
      <c r="C890" s="7" t="str">
        <f t="shared" si="26"/>
        <v>Alt sub</v>
      </c>
      <c r="D890" s="92" t="s">
        <v>9372</v>
      </c>
      <c r="E890" s="92" t="s">
        <v>9392</v>
      </c>
      <c r="F890" s="91">
        <v>86</v>
      </c>
      <c r="G890" s="77">
        <f t="shared" si="27"/>
        <v>3163</v>
      </c>
    </row>
    <row r="891" spans="1:7" ht="31.5" x14ac:dyDescent="0.25">
      <c r="A891" s="94" t="s">
        <v>9391</v>
      </c>
      <c r="B891" s="94" t="s">
        <v>9373</v>
      </c>
      <c r="C891" s="7" t="str">
        <f t="shared" si="26"/>
        <v>Alt sub</v>
      </c>
      <c r="D891" s="94" t="s">
        <v>9372</v>
      </c>
      <c r="E891" s="94" t="s">
        <v>9390</v>
      </c>
      <c r="F891" s="93">
        <v>25</v>
      </c>
      <c r="G891" s="77">
        <f t="shared" si="27"/>
        <v>3163</v>
      </c>
    </row>
    <row r="892" spans="1:7" ht="31.5" x14ac:dyDescent="0.25">
      <c r="A892" s="92" t="s">
        <v>9389</v>
      </c>
      <c r="B892" s="92" t="s">
        <v>9373</v>
      </c>
      <c r="C892" s="7" t="str">
        <f t="shared" si="26"/>
        <v>Alt sub</v>
      </c>
      <c r="D892" s="92" t="s">
        <v>9372</v>
      </c>
      <c r="E892" s="92" t="s">
        <v>9388</v>
      </c>
      <c r="F892" s="91">
        <v>75</v>
      </c>
      <c r="G892" s="77">
        <f t="shared" si="27"/>
        <v>3163</v>
      </c>
    </row>
    <row r="893" spans="1:7" ht="31.5" x14ac:dyDescent="0.25">
      <c r="A893" s="94" t="s">
        <v>9387</v>
      </c>
      <c r="B893" s="94" t="s">
        <v>9373</v>
      </c>
      <c r="C893" s="7" t="str">
        <f t="shared" si="26"/>
        <v>Alt sub</v>
      </c>
      <c r="D893" s="94" t="s">
        <v>9372</v>
      </c>
      <c r="E893" s="94" t="s">
        <v>9386</v>
      </c>
      <c r="F893" s="93">
        <v>180</v>
      </c>
      <c r="G893" s="77">
        <f t="shared" si="27"/>
        <v>3163</v>
      </c>
    </row>
    <row r="894" spans="1:7" ht="31.5" x14ac:dyDescent="0.25">
      <c r="A894" s="92" t="s">
        <v>9385</v>
      </c>
      <c r="B894" s="92" t="s">
        <v>9373</v>
      </c>
      <c r="C894" s="7" t="str">
        <f t="shared" si="26"/>
        <v>Alt sub</v>
      </c>
      <c r="D894" s="92" t="s">
        <v>9372</v>
      </c>
      <c r="E894" s="92" t="s">
        <v>9384</v>
      </c>
      <c r="F894" s="91">
        <v>62</v>
      </c>
      <c r="G894" s="77">
        <f t="shared" si="27"/>
        <v>3163</v>
      </c>
    </row>
    <row r="895" spans="1:7" ht="31.5" x14ac:dyDescent="0.25">
      <c r="A895" s="94" t="s">
        <v>9383</v>
      </c>
      <c r="B895" s="94" t="s">
        <v>9373</v>
      </c>
      <c r="C895" s="7" t="str">
        <f t="shared" si="26"/>
        <v>Alt sub</v>
      </c>
      <c r="D895" s="94" t="s">
        <v>9372</v>
      </c>
      <c r="E895" s="94" t="s">
        <v>9382</v>
      </c>
      <c r="F895" s="93">
        <v>50</v>
      </c>
      <c r="G895" s="77">
        <f t="shared" si="27"/>
        <v>3163</v>
      </c>
    </row>
    <row r="896" spans="1:7" ht="31.5" x14ac:dyDescent="0.25">
      <c r="A896" s="92" t="s">
        <v>9381</v>
      </c>
      <c r="B896" s="92" t="s">
        <v>9373</v>
      </c>
      <c r="C896" s="7" t="str">
        <f t="shared" si="26"/>
        <v>Alt sub</v>
      </c>
      <c r="D896" s="92" t="s">
        <v>9372</v>
      </c>
      <c r="E896" s="92" t="s">
        <v>9380</v>
      </c>
      <c r="F896" s="91">
        <v>90</v>
      </c>
      <c r="G896" s="77">
        <f t="shared" si="27"/>
        <v>3163</v>
      </c>
    </row>
    <row r="897" spans="1:7" ht="31.5" x14ac:dyDescent="0.25">
      <c r="A897" s="94" t="s">
        <v>9379</v>
      </c>
      <c r="B897" s="94" t="s">
        <v>9373</v>
      </c>
      <c r="C897" s="7" t="str">
        <f t="shared" si="26"/>
        <v>Alt sub</v>
      </c>
      <c r="D897" s="94" t="s">
        <v>9372</v>
      </c>
      <c r="E897" s="94" t="s">
        <v>9378</v>
      </c>
      <c r="F897" s="93">
        <v>50</v>
      </c>
      <c r="G897" s="77">
        <f t="shared" si="27"/>
        <v>3163</v>
      </c>
    </row>
    <row r="898" spans="1:7" ht="31.5" x14ac:dyDescent="0.25">
      <c r="A898" s="92" t="s">
        <v>9377</v>
      </c>
      <c r="B898" s="92" t="s">
        <v>9373</v>
      </c>
      <c r="C898" s="7" t="str">
        <f t="shared" si="26"/>
        <v>Alt sub</v>
      </c>
      <c r="D898" s="92" t="s">
        <v>9372</v>
      </c>
      <c r="E898" s="92" t="s">
        <v>9376</v>
      </c>
      <c r="F898" s="91">
        <v>25</v>
      </c>
      <c r="G898" s="77">
        <f t="shared" si="27"/>
        <v>3163</v>
      </c>
    </row>
    <row r="899" spans="1:7" ht="31.5" x14ac:dyDescent="0.25">
      <c r="A899" s="94" t="s">
        <v>9375</v>
      </c>
      <c r="B899" s="94" t="s">
        <v>9373</v>
      </c>
      <c r="C899" s="7" t="str">
        <f t="shared" ref="C899:C962" si="28">IF(ISTEXT(VLOOKUP(B899,$I$3:$I$12,1,FALSE)),"Alt sub","Formula")</f>
        <v>Alt sub</v>
      </c>
      <c r="D899" s="94" t="s">
        <v>9372</v>
      </c>
      <c r="E899" s="94" t="s">
        <v>9374</v>
      </c>
      <c r="F899" s="93">
        <v>22</v>
      </c>
      <c r="G899" s="77">
        <f t="shared" ref="G899:G962" si="29">SUMIF(B:B,B899,F:F)</f>
        <v>3163</v>
      </c>
    </row>
    <row r="900" spans="1:7" ht="31.5" x14ac:dyDescent="0.25">
      <c r="A900" s="92" t="s">
        <v>9371</v>
      </c>
      <c r="B900" s="92" t="s">
        <v>9373</v>
      </c>
      <c r="C900" s="7" t="str">
        <f t="shared" si="28"/>
        <v>Alt sub</v>
      </c>
      <c r="D900" s="92" t="s">
        <v>9372</v>
      </c>
      <c r="E900" s="92" t="s">
        <v>9370</v>
      </c>
      <c r="F900" s="91">
        <v>26</v>
      </c>
      <c r="G900" s="77">
        <f t="shared" si="29"/>
        <v>3163</v>
      </c>
    </row>
    <row r="901" spans="1:7" ht="31.5" x14ac:dyDescent="0.25">
      <c r="A901" s="94" t="s">
        <v>18790</v>
      </c>
      <c r="B901" s="94" t="s">
        <v>9373</v>
      </c>
      <c r="C901" s="7" t="str">
        <f t="shared" si="28"/>
        <v>Alt sub</v>
      </c>
      <c r="D901" s="94" t="s">
        <v>9372</v>
      </c>
      <c r="E901" s="94" t="s">
        <v>18791</v>
      </c>
      <c r="F901" s="93">
        <v>20</v>
      </c>
      <c r="G901" s="77">
        <f t="shared" si="29"/>
        <v>3163</v>
      </c>
    </row>
    <row r="902" spans="1:7" ht="42" x14ac:dyDescent="0.25">
      <c r="A902" s="92" t="s">
        <v>4204</v>
      </c>
      <c r="B902" s="92" t="s">
        <v>9212</v>
      </c>
      <c r="C902" s="7" t="str">
        <f t="shared" si="28"/>
        <v>Formula</v>
      </c>
      <c r="D902" s="92" t="s">
        <v>9211</v>
      </c>
      <c r="E902" s="92" t="s">
        <v>9215</v>
      </c>
      <c r="F902" s="91">
        <v>427</v>
      </c>
      <c r="G902" s="77">
        <f t="shared" si="29"/>
        <v>879</v>
      </c>
    </row>
    <row r="903" spans="1:7" ht="42" x14ac:dyDescent="0.25">
      <c r="A903" s="94" t="s">
        <v>4205</v>
      </c>
      <c r="B903" s="94" t="s">
        <v>9212</v>
      </c>
      <c r="C903" s="7" t="str">
        <f t="shared" si="28"/>
        <v>Formula</v>
      </c>
      <c r="D903" s="94" t="s">
        <v>9211</v>
      </c>
      <c r="E903" s="94" t="s">
        <v>9214</v>
      </c>
      <c r="F903" s="93">
        <v>202</v>
      </c>
      <c r="G903" s="77">
        <f t="shared" si="29"/>
        <v>879</v>
      </c>
    </row>
    <row r="904" spans="1:7" ht="42" x14ac:dyDescent="0.25">
      <c r="A904" s="92" t="s">
        <v>4206</v>
      </c>
      <c r="B904" s="92" t="s">
        <v>9212</v>
      </c>
      <c r="C904" s="7" t="str">
        <f t="shared" si="28"/>
        <v>Formula</v>
      </c>
      <c r="D904" s="92" t="s">
        <v>9211</v>
      </c>
      <c r="E904" s="92" t="s">
        <v>9213</v>
      </c>
      <c r="F904" s="91">
        <v>192</v>
      </c>
      <c r="G904" s="77">
        <f t="shared" si="29"/>
        <v>879</v>
      </c>
    </row>
    <row r="905" spans="1:7" ht="42" x14ac:dyDescent="0.25">
      <c r="A905" s="94" t="s">
        <v>17699</v>
      </c>
      <c r="B905" s="94" t="s">
        <v>9212</v>
      </c>
      <c r="C905" s="7" t="str">
        <f t="shared" si="28"/>
        <v>Formula</v>
      </c>
      <c r="D905" s="94" t="s">
        <v>9211</v>
      </c>
      <c r="E905" s="94" t="s">
        <v>17700</v>
      </c>
      <c r="F905" s="93">
        <v>58</v>
      </c>
      <c r="G905" s="77">
        <f t="shared" si="29"/>
        <v>879</v>
      </c>
    </row>
    <row r="906" spans="1:7" ht="31.5" x14ac:dyDescent="0.25">
      <c r="A906" s="92" t="s">
        <v>4207</v>
      </c>
      <c r="B906" s="92" t="s">
        <v>9172</v>
      </c>
      <c r="C906" s="7" t="str">
        <f t="shared" si="28"/>
        <v>Formula</v>
      </c>
      <c r="D906" s="92" t="s">
        <v>9171</v>
      </c>
      <c r="E906" s="92" t="s">
        <v>9210</v>
      </c>
      <c r="F906" s="91">
        <v>192</v>
      </c>
      <c r="G906" s="77">
        <f t="shared" si="29"/>
        <v>3016</v>
      </c>
    </row>
    <row r="907" spans="1:7" ht="31.5" x14ac:dyDescent="0.25">
      <c r="A907" s="94" t="s">
        <v>4208</v>
      </c>
      <c r="B907" s="94" t="s">
        <v>9172</v>
      </c>
      <c r="C907" s="7" t="str">
        <f t="shared" si="28"/>
        <v>Formula</v>
      </c>
      <c r="D907" s="94" t="s">
        <v>9171</v>
      </c>
      <c r="E907" s="94" t="s">
        <v>9209</v>
      </c>
      <c r="F907" s="93">
        <v>206</v>
      </c>
      <c r="G907" s="77">
        <f t="shared" si="29"/>
        <v>3016</v>
      </c>
    </row>
    <row r="908" spans="1:7" ht="31.5" x14ac:dyDescent="0.25">
      <c r="A908" s="92" t="s">
        <v>4209</v>
      </c>
      <c r="B908" s="92" t="s">
        <v>9172</v>
      </c>
      <c r="C908" s="7" t="str">
        <f t="shared" si="28"/>
        <v>Formula</v>
      </c>
      <c r="D908" s="92" t="s">
        <v>9171</v>
      </c>
      <c r="E908" s="92" t="s">
        <v>9208</v>
      </c>
      <c r="F908" s="91">
        <v>40</v>
      </c>
      <c r="G908" s="77">
        <f t="shared" si="29"/>
        <v>3016</v>
      </c>
    </row>
    <row r="909" spans="1:7" ht="31.5" x14ac:dyDescent="0.25">
      <c r="A909" s="94" t="s">
        <v>4210</v>
      </c>
      <c r="B909" s="94" t="s">
        <v>9172</v>
      </c>
      <c r="C909" s="7" t="str">
        <f t="shared" si="28"/>
        <v>Formula</v>
      </c>
      <c r="D909" s="94" t="s">
        <v>9171</v>
      </c>
      <c r="E909" s="94" t="s">
        <v>9207</v>
      </c>
      <c r="F909" s="93">
        <v>36</v>
      </c>
      <c r="G909" s="77">
        <f t="shared" si="29"/>
        <v>3016</v>
      </c>
    </row>
    <row r="910" spans="1:7" ht="31.5" x14ac:dyDescent="0.25">
      <c r="A910" s="92" t="s">
        <v>4211</v>
      </c>
      <c r="B910" s="92" t="s">
        <v>9172</v>
      </c>
      <c r="C910" s="7" t="str">
        <f t="shared" si="28"/>
        <v>Formula</v>
      </c>
      <c r="D910" s="92" t="s">
        <v>9171</v>
      </c>
      <c r="E910" s="92" t="s">
        <v>9206</v>
      </c>
      <c r="F910" s="91">
        <v>180</v>
      </c>
      <c r="G910" s="77">
        <f t="shared" si="29"/>
        <v>3016</v>
      </c>
    </row>
    <row r="911" spans="1:7" ht="31.5" x14ac:dyDescent="0.25">
      <c r="A911" s="94" t="s">
        <v>4212</v>
      </c>
      <c r="B911" s="94" t="s">
        <v>9172</v>
      </c>
      <c r="C911" s="7" t="str">
        <f t="shared" si="28"/>
        <v>Formula</v>
      </c>
      <c r="D911" s="94" t="s">
        <v>9171</v>
      </c>
      <c r="E911" s="94" t="s">
        <v>9205</v>
      </c>
      <c r="F911" s="93">
        <v>205</v>
      </c>
      <c r="G911" s="77">
        <f t="shared" si="29"/>
        <v>3016</v>
      </c>
    </row>
    <row r="912" spans="1:7" ht="31.5" x14ac:dyDescent="0.25">
      <c r="A912" s="92" t="s">
        <v>4213</v>
      </c>
      <c r="B912" s="92" t="s">
        <v>9172</v>
      </c>
      <c r="C912" s="7" t="str">
        <f t="shared" si="28"/>
        <v>Formula</v>
      </c>
      <c r="D912" s="92" t="s">
        <v>9171</v>
      </c>
      <c r="E912" s="92" t="s">
        <v>9204</v>
      </c>
      <c r="F912" s="91">
        <v>138</v>
      </c>
      <c r="G912" s="77">
        <f t="shared" si="29"/>
        <v>3016</v>
      </c>
    </row>
    <row r="913" spans="1:7" ht="31.5" x14ac:dyDescent="0.25">
      <c r="A913" s="94" t="s">
        <v>4214</v>
      </c>
      <c r="B913" s="94" t="s">
        <v>9172</v>
      </c>
      <c r="C913" s="7" t="str">
        <f t="shared" si="28"/>
        <v>Formula</v>
      </c>
      <c r="D913" s="94" t="s">
        <v>9171</v>
      </c>
      <c r="E913" s="94" t="s">
        <v>9203</v>
      </c>
      <c r="F913" s="93">
        <v>60</v>
      </c>
      <c r="G913" s="77">
        <f t="shared" si="29"/>
        <v>3016</v>
      </c>
    </row>
    <row r="914" spans="1:7" ht="31.5" x14ac:dyDescent="0.25">
      <c r="A914" s="92" t="s">
        <v>4215</v>
      </c>
      <c r="B914" s="92" t="s">
        <v>9172</v>
      </c>
      <c r="C914" s="7" t="str">
        <f t="shared" si="28"/>
        <v>Formula</v>
      </c>
      <c r="D914" s="92" t="s">
        <v>9171</v>
      </c>
      <c r="E914" s="92" t="s">
        <v>9202</v>
      </c>
      <c r="F914" s="91">
        <v>69</v>
      </c>
      <c r="G914" s="77">
        <f t="shared" si="29"/>
        <v>3016</v>
      </c>
    </row>
    <row r="915" spans="1:7" ht="31.5" x14ac:dyDescent="0.25">
      <c r="A915" s="94" t="s">
        <v>4216</v>
      </c>
      <c r="B915" s="94" t="s">
        <v>9172</v>
      </c>
      <c r="C915" s="7" t="str">
        <f t="shared" si="28"/>
        <v>Formula</v>
      </c>
      <c r="D915" s="94" t="s">
        <v>9171</v>
      </c>
      <c r="E915" s="94" t="s">
        <v>9201</v>
      </c>
      <c r="F915" s="93">
        <v>37</v>
      </c>
      <c r="G915" s="77">
        <f t="shared" si="29"/>
        <v>3016</v>
      </c>
    </row>
    <row r="916" spans="1:7" ht="31.5" x14ac:dyDescent="0.25">
      <c r="A916" s="92" t="s">
        <v>4217</v>
      </c>
      <c r="B916" s="92" t="s">
        <v>9172</v>
      </c>
      <c r="C916" s="7" t="str">
        <f t="shared" si="28"/>
        <v>Formula</v>
      </c>
      <c r="D916" s="92" t="s">
        <v>9171</v>
      </c>
      <c r="E916" s="92" t="s">
        <v>9200</v>
      </c>
      <c r="F916" s="91">
        <v>150</v>
      </c>
      <c r="G916" s="77">
        <f t="shared" si="29"/>
        <v>3016</v>
      </c>
    </row>
    <row r="917" spans="1:7" ht="31.5" x14ac:dyDescent="0.25">
      <c r="A917" s="94" t="s">
        <v>4218</v>
      </c>
      <c r="B917" s="94" t="s">
        <v>9172</v>
      </c>
      <c r="C917" s="7" t="str">
        <f t="shared" si="28"/>
        <v>Formula</v>
      </c>
      <c r="D917" s="94" t="s">
        <v>9171</v>
      </c>
      <c r="E917" s="94" t="s">
        <v>9199</v>
      </c>
      <c r="F917" s="93">
        <v>170</v>
      </c>
      <c r="G917" s="77">
        <f t="shared" si="29"/>
        <v>3016</v>
      </c>
    </row>
    <row r="918" spans="1:7" ht="31.5" x14ac:dyDescent="0.25">
      <c r="A918" s="92" t="s">
        <v>4219</v>
      </c>
      <c r="B918" s="92" t="s">
        <v>9172</v>
      </c>
      <c r="C918" s="7" t="str">
        <f t="shared" si="28"/>
        <v>Formula</v>
      </c>
      <c r="D918" s="92" t="s">
        <v>9171</v>
      </c>
      <c r="E918" s="92" t="s">
        <v>9198</v>
      </c>
      <c r="F918" s="91">
        <v>60</v>
      </c>
      <c r="G918" s="77">
        <f t="shared" si="29"/>
        <v>3016</v>
      </c>
    </row>
    <row r="919" spans="1:7" ht="31.5" x14ac:dyDescent="0.25">
      <c r="A919" s="94" t="s">
        <v>4220</v>
      </c>
      <c r="B919" s="94" t="s">
        <v>9172</v>
      </c>
      <c r="C919" s="7" t="str">
        <f t="shared" si="28"/>
        <v>Formula</v>
      </c>
      <c r="D919" s="94" t="s">
        <v>9171</v>
      </c>
      <c r="E919" s="94" t="s">
        <v>9197</v>
      </c>
      <c r="F919" s="93">
        <v>60</v>
      </c>
      <c r="G919" s="77">
        <f t="shared" si="29"/>
        <v>3016</v>
      </c>
    </row>
    <row r="920" spans="1:7" ht="31.5" x14ac:dyDescent="0.25">
      <c r="A920" s="92" t="s">
        <v>4221</v>
      </c>
      <c r="B920" s="92" t="s">
        <v>9172</v>
      </c>
      <c r="C920" s="7" t="str">
        <f t="shared" si="28"/>
        <v>Formula</v>
      </c>
      <c r="D920" s="92" t="s">
        <v>9171</v>
      </c>
      <c r="E920" s="92" t="s">
        <v>9196</v>
      </c>
      <c r="F920" s="91">
        <v>60</v>
      </c>
      <c r="G920" s="77">
        <f t="shared" si="29"/>
        <v>3016</v>
      </c>
    </row>
    <row r="921" spans="1:7" ht="31.5" x14ac:dyDescent="0.25">
      <c r="A921" s="94" t="s">
        <v>4222</v>
      </c>
      <c r="B921" s="94" t="s">
        <v>9172</v>
      </c>
      <c r="C921" s="7" t="str">
        <f t="shared" si="28"/>
        <v>Formula</v>
      </c>
      <c r="D921" s="94" t="s">
        <v>9171</v>
      </c>
      <c r="E921" s="94" t="s">
        <v>9195</v>
      </c>
      <c r="F921" s="93">
        <v>52</v>
      </c>
      <c r="G921" s="77">
        <f t="shared" si="29"/>
        <v>3016</v>
      </c>
    </row>
    <row r="922" spans="1:7" ht="31.5" x14ac:dyDescent="0.25">
      <c r="A922" s="92" t="s">
        <v>4223</v>
      </c>
      <c r="B922" s="92" t="s">
        <v>9172</v>
      </c>
      <c r="C922" s="7" t="str">
        <f t="shared" si="28"/>
        <v>Formula</v>
      </c>
      <c r="D922" s="92" t="s">
        <v>9171</v>
      </c>
      <c r="E922" s="92" t="s">
        <v>9194</v>
      </c>
      <c r="F922" s="91">
        <v>193</v>
      </c>
      <c r="G922" s="77">
        <f t="shared" si="29"/>
        <v>3016</v>
      </c>
    </row>
    <row r="923" spans="1:7" ht="31.5" x14ac:dyDescent="0.25">
      <c r="A923" s="94" t="s">
        <v>4224</v>
      </c>
      <c r="B923" s="94" t="s">
        <v>9172</v>
      </c>
      <c r="C923" s="7" t="str">
        <f t="shared" si="28"/>
        <v>Formula</v>
      </c>
      <c r="D923" s="94" t="s">
        <v>9171</v>
      </c>
      <c r="E923" s="94" t="s">
        <v>9193</v>
      </c>
      <c r="F923" s="93">
        <v>188</v>
      </c>
      <c r="G923" s="77">
        <f t="shared" si="29"/>
        <v>3016</v>
      </c>
    </row>
    <row r="924" spans="1:7" ht="31.5" x14ac:dyDescent="0.25">
      <c r="A924" s="92" t="s">
        <v>4225</v>
      </c>
      <c r="B924" s="92" t="s">
        <v>9172</v>
      </c>
      <c r="C924" s="7" t="str">
        <f t="shared" si="28"/>
        <v>Formula</v>
      </c>
      <c r="D924" s="92" t="s">
        <v>9171</v>
      </c>
      <c r="E924" s="92" t="s">
        <v>9192</v>
      </c>
      <c r="F924" s="91">
        <v>46</v>
      </c>
      <c r="G924" s="77">
        <f t="shared" si="29"/>
        <v>3016</v>
      </c>
    </row>
    <row r="925" spans="1:7" ht="31.5" x14ac:dyDescent="0.25">
      <c r="A925" s="94" t="s">
        <v>4226</v>
      </c>
      <c r="B925" s="94" t="s">
        <v>9172</v>
      </c>
      <c r="C925" s="7" t="str">
        <f t="shared" si="28"/>
        <v>Formula</v>
      </c>
      <c r="D925" s="94" t="s">
        <v>9171</v>
      </c>
      <c r="E925" s="94" t="s">
        <v>9191</v>
      </c>
      <c r="F925" s="93">
        <v>191</v>
      </c>
      <c r="G925" s="77">
        <f t="shared" si="29"/>
        <v>3016</v>
      </c>
    </row>
    <row r="926" spans="1:7" ht="31.5" x14ac:dyDescent="0.25">
      <c r="A926" s="92" t="s">
        <v>4227</v>
      </c>
      <c r="B926" s="92" t="s">
        <v>9172</v>
      </c>
      <c r="C926" s="7" t="str">
        <f t="shared" si="28"/>
        <v>Formula</v>
      </c>
      <c r="D926" s="92" t="s">
        <v>9171</v>
      </c>
      <c r="E926" s="92" t="s">
        <v>9190</v>
      </c>
      <c r="F926" s="91">
        <v>95</v>
      </c>
      <c r="G926" s="77">
        <f t="shared" si="29"/>
        <v>3016</v>
      </c>
    </row>
    <row r="927" spans="1:7" ht="31.5" x14ac:dyDescent="0.25">
      <c r="A927" s="94" t="s">
        <v>4228</v>
      </c>
      <c r="B927" s="94" t="s">
        <v>9172</v>
      </c>
      <c r="C927" s="7" t="str">
        <f t="shared" si="28"/>
        <v>Formula</v>
      </c>
      <c r="D927" s="94" t="s">
        <v>9171</v>
      </c>
      <c r="E927" s="94" t="s">
        <v>9189</v>
      </c>
      <c r="F927" s="93">
        <v>68</v>
      </c>
      <c r="G927" s="77">
        <f t="shared" si="29"/>
        <v>3016</v>
      </c>
    </row>
    <row r="928" spans="1:7" ht="31.5" x14ac:dyDescent="0.25">
      <c r="A928" s="92" t="s">
        <v>4229</v>
      </c>
      <c r="B928" s="92" t="s">
        <v>9172</v>
      </c>
      <c r="C928" s="7" t="str">
        <f t="shared" si="28"/>
        <v>Formula</v>
      </c>
      <c r="D928" s="92" t="s">
        <v>9171</v>
      </c>
      <c r="E928" s="92" t="s">
        <v>6388</v>
      </c>
      <c r="F928" s="91">
        <v>1</v>
      </c>
      <c r="G928" s="77">
        <f t="shared" si="29"/>
        <v>3016</v>
      </c>
    </row>
    <row r="929" spans="1:7" ht="31.5" x14ac:dyDescent="0.25">
      <c r="A929" s="94" t="s">
        <v>18384</v>
      </c>
      <c r="B929" s="94" t="s">
        <v>9172</v>
      </c>
      <c r="C929" s="7" t="str">
        <f t="shared" si="28"/>
        <v>Formula</v>
      </c>
      <c r="D929" s="94" t="s">
        <v>9171</v>
      </c>
      <c r="E929" s="94" t="s">
        <v>18449</v>
      </c>
      <c r="F929" s="93">
        <v>0</v>
      </c>
      <c r="G929" s="77">
        <f t="shared" si="29"/>
        <v>3016</v>
      </c>
    </row>
    <row r="930" spans="1:7" ht="31.5" x14ac:dyDescent="0.25">
      <c r="A930" s="92" t="s">
        <v>4230</v>
      </c>
      <c r="B930" s="92" t="s">
        <v>9172</v>
      </c>
      <c r="C930" s="7" t="str">
        <f t="shared" si="28"/>
        <v>Formula</v>
      </c>
      <c r="D930" s="92" t="s">
        <v>9171</v>
      </c>
      <c r="E930" s="92" t="s">
        <v>9188</v>
      </c>
      <c r="F930" s="91">
        <v>26</v>
      </c>
      <c r="G930" s="77">
        <f t="shared" si="29"/>
        <v>3016</v>
      </c>
    </row>
    <row r="931" spans="1:7" ht="31.5" x14ac:dyDescent="0.25">
      <c r="A931" s="94" t="s">
        <v>4231</v>
      </c>
      <c r="B931" s="94" t="s">
        <v>9172</v>
      </c>
      <c r="C931" s="7" t="str">
        <f t="shared" si="28"/>
        <v>Formula</v>
      </c>
      <c r="D931" s="94" t="s">
        <v>9171</v>
      </c>
      <c r="E931" s="94" t="s">
        <v>9187</v>
      </c>
      <c r="F931" s="93">
        <v>11</v>
      </c>
      <c r="G931" s="77">
        <f t="shared" si="29"/>
        <v>3016</v>
      </c>
    </row>
    <row r="932" spans="1:7" ht="31.5" x14ac:dyDescent="0.25">
      <c r="A932" s="92" t="s">
        <v>4232</v>
      </c>
      <c r="B932" s="92" t="s">
        <v>9172</v>
      </c>
      <c r="C932" s="7" t="str">
        <f t="shared" si="28"/>
        <v>Formula</v>
      </c>
      <c r="D932" s="92" t="s">
        <v>9171</v>
      </c>
      <c r="E932" s="92" t="s">
        <v>9186</v>
      </c>
      <c r="F932" s="91">
        <v>6</v>
      </c>
      <c r="G932" s="77">
        <f t="shared" si="29"/>
        <v>3016</v>
      </c>
    </row>
    <row r="933" spans="1:7" ht="31.5" x14ac:dyDescent="0.25">
      <c r="A933" s="94" t="s">
        <v>4233</v>
      </c>
      <c r="B933" s="94" t="s">
        <v>9172</v>
      </c>
      <c r="C933" s="7" t="str">
        <f t="shared" si="28"/>
        <v>Formula</v>
      </c>
      <c r="D933" s="94" t="s">
        <v>9171</v>
      </c>
      <c r="E933" s="94" t="s">
        <v>9185</v>
      </c>
      <c r="F933" s="93">
        <v>22</v>
      </c>
      <c r="G933" s="77">
        <f t="shared" si="29"/>
        <v>3016</v>
      </c>
    </row>
    <row r="934" spans="1:7" ht="31.5" x14ac:dyDescent="0.25">
      <c r="A934" s="92" t="s">
        <v>4234</v>
      </c>
      <c r="B934" s="92" t="s">
        <v>9172</v>
      </c>
      <c r="C934" s="7" t="str">
        <f t="shared" si="28"/>
        <v>Formula</v>
      </c>
      <c r="D934" s="92" t="s">
        <v>9171</v>
      </c>
      <c r="E934" s="92" t="s">
        <v>9184</v>
      </c>
      <c r="F934" s="91">
        <v>80</v>
      </c>
      <c r="G934" s="77">
        <f t="shared" si="29"/>
        <v>3016</v>
      </c>
    </row>
    <row r="935" spans="1:7" ht="31.5" x14ac:dyDescent="0.25">
      <c r="A935" s="94" t="s">
        <v>4235</v>
      </c>
      <c r="B935" s="94" t="s">
        <v>9172</v>
      </c>
      <c r="C935" s="7" t="str">
        <f t="shared" si="28"/>
        <v>Formula</v>
      </c>
      <c r="D935" s="94" t="s">
        <v>9171</v>
      </c>
      <c r="E935" s="94" t="s">
        <v>9183</v>
      </c>
      <c r="F935" s="93">
        <v>43</v>
      </c>
      <c r="G935" s="77">
        <f t="shared" si="29"/>
        <v>3016</v>
      </c>
    </row>
    <row r="936" spans="1:7" ht="31.5" x14ac:dyDescent="0.25">
      <c r="A936" s="92" t="s">
        <v>4236</v>
      </c>
      <c r="B936" s="92" t="s">
        <v>9172</v>
      </c>
      <c r="C936" s="7" t="str">
        <f t="shared" si="28"/>
        <v>Formula</v>
      </c>
      <c r="D936" s="92" t="s">
        <v>9171</v>
      </c>
      <c r="E936" s="92" t="s">
        <v>9182</v>
      </c>
      <c r="F936" s="91">
        <v>42</v>
      </c>
      <c r="G936" s="77">
        <f t="shared" si="29"/>
        <v>3016</v>
      </c>
    </row>
    <row r="937" spans="1:7" ht="31.5" x14ac:dyDescent="0.25">
      <c r="A937" s="94" t="s">
        <v>4237</v>
      </c>
      <c r="B937" s="94" t="s">
        <v>9172</v>
      </c>
      <c r="C937" s="7" t="str">
        <f t="shared" si="28"/>
        <v>Formula</v>
      </c>
      <c r="D937" s="94" t="s">
        <v>9171</v>
      </c>
      <c r="E937" s="94" t="s">
        <v>9181</v>
      </c>
      <c r="F937" s="93">
        <v>33</v>
      </c>
      <c r="G937" s="77">
        <f t="shared" si="29"/>
        <v>3016</v>
      </c>
    </row>
    <row r="938" spans="1:7" ht="31.5" x14ac:dyDescent="0.25">
      <c r="A938" s="92" t="s">
        <v>4238</v>
      </c>
      <c r="B938" s="92" t="s">
        <v>9172</v>
      </c>
      <c r="C938" s="7" t="str">
        <f t="shared" si="28"/>
        <v>Formula</v>
      </c>
      <c r="D938" s="92" t="s">
        <v>9171</v>
      </c>
      <c r="E938" s="92" t="s">
        <v>9180</v>
      </c>
      <c r="F938" s="91">
        <v>7</v>
      </c>
      <c r="G938" s="77">
        <f t="shared" si="29"/>
        <v>3016</v>
      </c>
    </row>
    <row r="939" spans="1:7" ht="31.5" x14ac:dyDescent="0.25">
      <c r="A939" s="94" t="s">
        <v>4239</v>
      </c>
      <c r="B939" s="94" t="s">
        <v>9172</v>
      </c>
      <c r="C939" s="7" t="str">
        <f t="shared" si="28"/>
        <v>Formula</v>
      </c>
      <c r="D939" s="94" t="s">
        <v>9171</v>
      </c>
      <c r="E939" s="94" t="s">
        <v>9179</v>
      </c>
      <c r="F939" s="93">
        <v>9</v>
      </c>
      <c r="G939" s="77">
        <f t="shared" si="29"/>
        <v>3016</v>
      </c>
    </row>
    <row r="940" spans="1:7" ht="31.5" x14ac:dyDescent="0.25">
      <c r="A940" s="92" t="s">
        <v>4240</v>
      </c>
      <c r="B940" s="92" t="s">
        <v>9172</v>
      </c>
      <c r="C940" s="7" t="str">
        <f t="shared" si="28"/>
        <v>Formula</v>
      </c>
      <c r="D940" s="92" t="s">
        <v>9171</v>
      </c>
      <c r="E940" s="92" t="s">
        <v>9178</v>
      </c>
      <c r="F940" s="91">
        <v>10</v>
      </c>
      <c r="G940" s="77">
        <f t="shared" si="29"/>
        <v>3016</v>
      </c>
    </row>
    <row r="941" spans="1:7" ht="31.5" x14ac:dyDescent="0.25">
      <c r="A941" s="94" t="s">
        <v>4241</v>
      </c>
      <c r="B941" s="94" t="s">
        <v>9172</v>
      </c>
      <c r="C941" s="7" t="str">
        <f t="shared" si="28"/>
        <v>Formula</v>
      </c>
      <c r="D941" s="94" t="s">
        <v>9171</v>
      </c>
      <c r="E941" s="94" t="s">
        <v>18151</v>
      </c>
      <c r="F941" s="93">
        <v>48</v>
      </c>
      <c r="G941" s="77">
        <f t="shared" si="29"/>
        <v>3016</v>
      </c>
    </row>
    <row r="942" spans="1:7" ht="31.5" x14ac:dyDescent="0.25">
      <c r="A942" s="92" t="s">
        <v>4242</v>
      </c>
      <c r="B942" s="92" t="s">
        <v>9172</v>
      </c>
      <c r="C942" s="7" t="str">
        <f t="shared" si="28"/>
        <v>Formula</v>
      </c>
      <c r="D942" s="92" t="s">
        <v>9171</v>
      </c>
      <c r="E942" s="92" t="s">
        <v>18152</v>
      </c>
      <c r="F942" s="91">
        <v>57</v>
      </c>
      <c r="G942" s="77">
        <f t="shared" si="29"/>
        <v>3016</v>
      </c>
    </row>
    <row r="943" spans="1:7" ht="31.5" x14ac:dyDescent="0.25">
      <c r="A943" s="94" t="s">
        <v>4243</v>
      </c>
      <c r="B943" s="94" t="s">
        <v>9172</v>
      </c>
      <c r="C943" s="7" t="str">
        <f t="shared" si="28"/>
        <v>Formula</v>
      </c>
      <c r="D943" s="94" t="s">
        <v>9171</v>
      </c>
      <c r="E943" s="94" t="s">
        <v>9177</v>
      </c>
      <c r="F943" s="93">
        <v>20</v>
      </c>
      <c r="G943" s="77">
        <f t="shared" si="29"/>
        <v>3016</v>
      </c>
    </row>
    <row r="944" spans="1:7" ht="31.5" x14ac:dyDescent="0.25">
      <c r="A944" s="92" t="s">
        <v>4244</v>
      </c>
      <c r="B944" s="92" t="s">
        <v>9172</v>
      </c>
      <c r="C944" s="7" t="str">
        <f t="shared" si="28"/>
        <v>Formula</v>
      </c>
      <c r="D944" s="92" t="s">
        <v>9171</v>
      </c>
      <c r="E944" s="92" t="s">
        <v>9176</v>
      </c>
      <c r="F944" s="91">
        <v>12</v>
      </c>
      <c r="G944" s="77">
        <f t="shared" si="29"/>
        <v>3016</v>
      </c>
    </row>
    <row r="945" spans="1:7" ht="31.5" x14ac:dyDescent="0.25">
      <c r="A945" s="94" t="s">
        <v>4245</v>
      </c>
      <c r="B945" s="94" t="s">
        <v>9172</v>
      </c>
      <c r="C945" s="7" t="str">
        <f t="shared" si="28"/>
        <v>Formula</v>
      </c>
      <c r="D945" s="94" t="s">
        <v>9171</v>
      </c>
      <c r="E945" s="94" t="s">
        <v>9175</v>
      </c>
      <c r="F945" s="93">
        <v>7</v>
      </c>
      <c r="G945" s="77">
        <f t="shared" si="29"/>
        <v>3016</v>
      </c>
    </row>
    <row r="946" spans="1:7" ht="31.5" x14ac:dyDescent="0.25">
      <c r="A946" s="92" t="s">
        <v>6005</v>
      </c>
      <c r="B946" s="92" t="s">
        <v>9172</v>
      </c>
      <c r="C946" s="7" t="str">
        <f t="shared" si="28"/>
        <v>Formula</v>
      </c>
      <c r="D946" s="92" t="s">
        <v>9171</v>
      </c>
      <c r="E946" s="92" t="s">
        <v>9174</v>
      </c>
      <c r="F946" s="91">
        <v>13</v>
      </c>
      <c r="G946" s="77">
        <f t="shared" si="29"/>
        <v>3016</v>
      </c>
    </row>
    <row r="947" spans="1:7" ht="31.5" x14ac:dyDescent="0.25">
      <c r="A947" s="94" t="s">
        <v>6006</v>
      </c>
      <c r="B947" s="94" t="s">
        <v>9172</v>
      </c>
      <c r="C947" s="7" t="str">
        <f t="shared" si="28"/>
        <v>Formula</v>
      </c>
      <c r="D947" s="94" t="s">
        <v>9171</v>
      </c>
      <c r="E947" s="94" t="s">
        <v>9173</v>
      </c>
      <c r="F947" s="93">
        <v>4</v>
      </c>
      <c r="G947" s="77">
        <f t="shared" si="29"/>
        <v>3016</v>
      </c>
    </row>
    <row r="948" spans="1:7" ht="31.5" x14ac:dyDescent="0.25">
      <c r="A948" s="92" t="s">
        <v>4246</v>
      </c>
      <c r="B948" s="92" t="s">
        <v>9172</v>
      </c>
      <c r="C948" s="7" t="str">
        <f t="shared" si="28"/>
        <v>Formula</v>
      </c>
      <c r="D948" s="92" t="s">
        <v>9171</v>
      </c>
      <c r="E948" s="92" t="s">
        <v>9170</v>
      </c>
      <c r="F948" s="91">
        <v>20</v>
      </c>
      <c r="G948" s="77">
        <f t="shared" si="29"/>
        <v>3016</v>
      </c>
    </row>
    <row r="949" spans="1:7" ht="31.5" x14ac:dyDescent="0.25">
      <c r="A949" s="94" t="s">
        <v>17771</v>
      </c>
      <c r="B949" s="94" t="s">
        <v>9172</v>
      </c>
      <c r="C949" s="7" t="str">
        <f t="shared" si="28"/>
        <v>Formula</v>
      </c>
      <c r="D949" s="94" t="s">
        <v>9171</v>
      </c>
      <c r="E949" s="94" t="s">
        <v>14994</v>
      </c>
      <c r="F949" s="93">
        <v>33</v>
      </c>
      <c r="G949" s="77">
        <f t="shared" si="29"/>
        <v>3016</v>
      </c>
    </row>
    <row r="950" spans="1:7" ht="31.5" x14ac:dyDescent="0.25">
      <c r="A950" s="92" t="s">
        <v>18792</v>
      </c>
      <c r="B950" s="92" t="s">
        <v>9172</v>
      </c>
      <c r="C950" s="7" t="str">
        <f t="shared" si="28"/>
        <v>Formula</v>
      </c>
      <c r="D950" s="92" t="s">
        <v>9171</v>
      </c>
      <c r="E950" s="92" t="s">
        <v>18793</v>
      </c>
      <c r="F950" s="91">
        <v>16</v>
      </c>
      <c r="G950" s="77">
        <f t="shared" si="29"/>
        <v>3016</v>
      </c>
    </row>
    <row r="951" spans="1:7" ht="31.5" x14ac:dyDescent="0.25">
      <c r="A951" s="94" t="s">
        <v>4270</v>
      </c>
      <c r="B951" s="94" t="s">
        <v>9141</v>
      </c>
      <c r="C951" s="7" t="str">
        <f t="shared" si="28"/>
        <v>Formula</v>
      </c>
      <c r="D951" s="94" t="s">
        <v>9140</v>
      </c>
      <c r="E951" s="94" t="s">
        <v>9143</v>
      </c>
      <c r="F951" s="93">
        <v>228</v>
      </c>
      <c r="G951" s="77">
        <f t="shared" si="29"/>
        <v>452</v>
      </c>
    </row>
    <row r="952" spans="1:7" ht="31.5" x14ac:dyDescent="0.25">
      <c r="A952" s="92" t="s">
        <v>4271</v>
      </c>
      <c r="B952" s="92" t="s">
        <v>9141</v>
      </c>
      <c r="C952" s="7" t="str">
        <f t="shared" si="28"/>
        <v>Formula</v>
      </c>
      <c r="D952" s="92" t="s">
        <v>9140</v>
      </c>
      <c r="E952" s="92" t="s">
        <v>9142</v>
      </c>
      <c r="F952" s="91">
        <v>177</v>
      </c>
      <c r="G952" s="77">
        <f t="shared" si="29"/>
        <v>452</v>
      </c>
    </row>
    <row r="953" spans="1:7" ht="31.5" x14ac:dyDescent="0.25">
      <c r="A953" s="94" t="s">
        <v>4272</v>
      </c>
      <c r="B953" s="94" t="s">
        <v>9141</v>
      </c>
      <c r="C953" s="7" t="str">
        <f t="shared" si="28"/>
        <v>Formula</v>
      </c>
      <c r="D953" s="94" t="s">
        <v>9140</v>
      </c>
      <c r="E953" s="94" t="s">
        <v>9139</v>
      </c>
      <c r="F953" s="93">
        <v>47</v>
      </c>
      <c r="G953" s="77">
        <f t="shared" si="29"/>
        <v>452</v>
      </c>
    </row>
    <row r="954" spans="1:7" ht="31.5" x14ac:dyDescent="0.25">
      <c r="A954" s="92" t="s">
        <v>4282</v>
      </c>
      <c r="B954" s="92" t="s">
        <v>9118</v>
      </c>
      <c r="C954" s="7" t="str">
        <f t="shared" si="28"/>
        <v>Formula</v>
      </c>
      <c r="D954" s="92" t="s">
        <v>9117</v>
      </c>
      <c r="E954" s="92" t="s">
        <v>9124</v>
      </c>
      <c r="F954" s="91">
        <v>424</v>
      </c>
      <c r="G954" s="77">
        <f t="shared" si="29"/>
        <v>1857</v>
      </c>
    </row>
    <row r="955" spans="1:7" ht="31.5" x14ac:dyDescent="0.25">
      <c r="A955" s="94" t="s">
        <v>4283</v>
      </c>
      <c r="B955" s="94" t="s">
        <v>9118</v>
      </c>
      <c r="C955" s="7" t="str">
        <f t="shared" si="28"/>
        <v>Formula</v>
      </c>
      <c r="D955" s="94" t="s">
        <v>9117</v>
      </c>
      <c r="E955" s="94" t="s">
        <v>9123</v>
      </c>
      <c r="F955" s="93">
        <v>327</v>
      </c>
      <c r="G955" s="77">
        <f t="shared" si="29"/>
        <v>1857</v>
      </c>
    </row>
    <row r="956" spans="1:7" ht="31.5" x14ac:dyDescent="0.25">
      <c r="A956" s="92" t="s">
        <v>4284</v>
      </c>
      <c r="B956" s="92" t="s">
        <v>9118</v>
      </c>
      <c r="C956" s="7" t="str">
        <f t="shared" si="28"/>
        <v>Formula</v>
      </c>
      <c r="D956" s="92" t="s">
        <v>9117</v>
      </c>
      <c r="E956" s="92" t="s">
        <v>9122</v>
      </c>
      <c r="F956" s="91">
        <v>491</v>
      </c>
      <c r="G956" s="77">
        <f t="shared" si="29"/>
        <v>1857</v>
      </c>
    </row>
    <row r="957" spans="1:7" ht="31.5" x14ac:dyDescent="0.25">
      <c r="A957" s="94" t="s">
        <v>4285</v>
      </c>
      <c r="B957" s="94" t="s">
        <v>9118</v>
      </c>
      <c r="C957" s="7" t="str">
        <f t="shared" si="28"/>
        <v>Formula</v>
      </c>
      <c r="D957" s="94" t="s">
        <v>9117</v>
      </c>
      <c r="E957" s="94" t="s">
        <v>9121</v>
      </c>
      <c r="F957" s="93">
        <v>142</v>
      </c>
      <c r="G957" s="77">
        <f t="shared" si="29"/>
        <v>1857</v>
      </c>
    </row>
    <row r="958" spans="1:7" ht="31.5" x14ac:dyDescent="0.25">
      <c r="A958" s="92" t="s">
        <v>4286</v>
      </c>
      <c r="B958" s="92" t="s">
        <v>9118</v>
      </c>
      <c r="C958" s="7" t="str">
        <f t="shared" si="28"/>
        <v>Formula</v>
      </c>
      <c r="D958" s="92" t="s">
        <v>9117</v>
      </c>
      <c r="E958" s="92" t="s">
        <v>9120</v>
      </c>
      <c r="F958" s="91">
        <v>193</v>
      </c>
      <c r="G958" s="77">
        <f t="shared" si="29"/>
        <v>1857</v>
      </c>
    </row>
    <row r="959" spans="1:7" ht="31.5" x14ac:dyDescent="0.25">
      <c r="A959" s="94" t="s">
        <v>4287</v>
      </c>
      <c r="B959" s="94" t="s">
        <v>9118</v>
      </c>
      <c r="C959" s="7" t="str">
        <f t="shared" si="28"/>
        <v>Formula</v>
      </c>
      <c r="D959" s="94" t="s">
        <v>9117</v>
      </c>
      <c r="E959" s="94" t="s">
        <v>9119</v>
      </c>
      <c r="F959" s="93">
        <v>200</v>
      </c>
      <c r="G959" s="77">
        <f t="shared" si="29"/>
        <v>1857</v>
      </c>
    </row>
    <row r="960" spans="1:7" ht="31.5" x14ac:dyDescent="0.25">
      <c r="A960" s="92" t="s">
        <v>4288</v>
      </c>
      <c r="B960" s="92" t="s">
        <v>9118</v>
      </c>
      <c r="C960" s="7" t="str">
        <f t="shared" si="28"/>
        <v>Formula</v>
      </c>
      <c r="D960" s="92" t="s">
        <v>9117</v>
      </c>
      <c r="E960" s="92" t="s">
        <v>9116</v>
      </c>
      <c r="F960" s="91">
        <v>80</v>
      </c>
      <c r="G960" s="77">
        <f t="shared" si="29"/>
        <v>1857</v>
      </c>
    </row>
    <row r="961" spans="1:7" ht="42" x14ac:dyDescent="0.25">
      <c r="A961" s="94" t="s">
        <v>4289</v>
      </c>
      <c r="B961" s="94" t="s">
        <v>9106</v>
      </c>
      <c r="C961" s="7" t="str">
        <f t="shared" si="28"/>
        <v>Formula</v>
      </c>
      <c r="D961" s="94" t="s">
        <v>9105</v>
      </c>
      <c r="E961" s="94" t="s">
        <v>9115</v>
      </c>
      <c r="F961" s="93">
        <v>162</v>
      </c>
      <c r="G961" s="77">
        <f t="shared" si="29"/>
        <v>1844</v>
      </c>
    </row>
    <row r="962" spans="1:7" ht="42" x14ac:dyDescent="0.25">
      <c r="A962" s="92" t="s">
        <v>4290</v>
      </c>
      <c r="B962" s="92" t="s">
        <v>9106</v>
      </c>
      <c r="C962" s="7" t="str">
        <f t="shared" si="28"/>
        <v>Formula</v>
      </c>
      <c r="D962" s="92" t="s">
        <v>9105</v>
      </c>
      <c r="E962" s="92" t="s">
        <v>9114</v>
      </c>
      <c r="F962" s="91">
        <v>312</v>
      </c>
      <c r="G962" s="77">
        <f t="shared" si="29"/>
        <v>1844</v>
      </c>
    </row>
    <row r="963" spans="1:7" ht="42" x14ac:dyDescent="0.25">
      <c r="A963" s="94" t="s">
        <v>4291</v>
      </c>
      <c r="B963" s="94" t="s">
        <v>9106</v>
      </c>
      <c r="C963" s="7" t="str">
        <f t="shared" ref="C963:C1026" si="30">IF(ISTEXT(VLOOKUP(B963,$I$3:$I$12,1,FALSE)),"Alt sub","Formula")</f>
        <v>Formula</v>
      </c>
      <c r="D963" s="94" t="s">
        <v>9105</v>
      </c>
      <c r="E963" s="94" t="s">
        <v>9113</v>
      </c>
      <c r="F963" s="93">
        <v>151</v>
      </c>
      <c r="G963" s="77">
        <f t="shared" ref="G963:G1026" si="31">SUMIF(B:B,B963,F:F)</f>
        <v>1844</v>
      </c>
    </row>
    <row r="964" spans="1:7" ht="42" x14ac:dyDescent="0.25">
      <c r="A964" s="92" t="s">
        <v>4292</v>
      </c>
      <c r="B964" s="92" t="s">
        <v>9106</v>
      </c>
      <c r="C964" s="7" t="str">
        <f t="shared" si="30"/>
        <v>Formula</v>
      </c>
      <c r="D964" s="92" t="s">
        <v>9105</v>
      </c>
      <c r="E964" s="92" t="s">
        <v>9112</v>
      </c>
      <c r="F964" s="91">
        <v>194</v>
      </c>
      <c r="G964" s="77">
        <f t="shared" si="31"/>
        <v>1844</v>
      </c>
    </row>
    <row r="965" spans="1:7" ht="42" x14ac:dyDescent="0.25">
      <c r="A965" s="94" t="s">
        <v>4293</v>
      </c>
      <c r="B965" s="94" t="s">
        <v>9106</v>
      </c>
      <c r="C965" s="7" t="str">
        <f t="shared" si="30"/>
        <v>Formula</v>
      </c>
      <c r="D965" s="94" t="s">
        <v>9105</v>
      </c>
      <c r="E965" s="94" t="s">
        <v>9111</v>
      </c>
      <c r="F965" s="93">
        <v>204</v>
      </c>
      <c r="G965" s="77">
        <f t="shared" si="31"/>
        <v>1844</v>
      </c>
    </row>
    <row r="966" spans="1:7" ht="42" x14ac:dyDescent="0.25">
      <c r="A966" s="92" t="s">
        <v>4294</v>
      </c>
      <c r="B966" s="92" t="s">
        <v>9106</v>
      </c>
      <c r="C966" s="7" t="str">
        <f t="shared" si="30"/>
        <v>Formula</v>
      </c>
      <c r="D966" s="92" t="s">
        <v>9105</v>
      </c>
      <c r="E966" s="92" t="s">
        <v>9110</v>
      </c>
      <c r="F966" s="91">
        <v>210</v>
      </c>
      <c r="G966" s="77">
        <f t="shared" si="31"/>
        <v>1844</v>
      </c>
    </row>
    <row r="967" spans="1:7" ht="42" x14ac:dyDescent="0.25">
      <c r="A967" s="94" t="s">
        <v>4295</v>
      </c>
      <c r="B967" s="94" t="s">
        <v>9106</v>
      </c>
      <c r="C967" s="7" t="str">
        <f t="shared" si="30"/>
        <v>Formula</v>
      </c>
      <c r="D967" s="94" t="s">
        <v>9105</v>
      </c>
      <c r="E967" s="94" t="s">
        <v>9109</v>
      </c>
      <c r="F967" s="93">
        <v>189</v>
      </c>
      <c r="G967" s="77">
        <f t="shared" si="31"/>
        <v>1844</v>
      </c>
    </row>
    <row r="968" spans="1:7" ht="42" x14ac:dyDescent="0.25">
      <c r="A968" s="92" t="s">
        <v>4296</v>
      </c>
      <c r="B968" s="92" t="s">
        <v>9106</v>
      </c>
      <c r="C968" s="7" t="str">
        <f t="shared" si="30"/>
        <v>Formula</v>
      </c>
      <c r="D968" s="92" t="s">
        <v>9105</v>
      </c>
      <c r="E968" s="92" t="s">
        <v>9108</v>
      </c>
      <c r="F968" s="91">
        <v>105</v>
      </c>
      <c r="G968" s="77">
        <f t="shared" si="31"/>
        <v>1844</v>
      </c>
    </row>
    <row r="969" spans="1:7" ht="42" x14ac:dyDescent="0.25">
      <c r="A969" s="94" t="s">
        <v>4297</v>
      </c>
      <c r="B969" s="94" t="s">
        <v>9106</v>
      </c>
      <c r="C969" s="7" t="str">
        <f t="shared" si="30"/>
        <v>Formula</v>
      </c>
      <c r="D969" s="94" t="s">
        <v>9105</v>
      </c>
      <c r="E969" s="94" t="s">
        <v>9107</v>
      </c>
      <c r="F969" s="93">
        <v>264</v>
      </c>
      <c r="G969" s="77">
        <f t="shared" si="31"/>
        <v>1844</v>
      </c>
    </row>
    <row r="970" spans="1:7" ht="42" x14ac:dyDescent="0.25">
      <c r="A970" s="92" t="s">
        <v>17701</v>
      </c>
      <c r="B970" s="92" t="s">
        <v>9106</v>
      </c>
      <c r="C970" s="7" t="str">
        <f t="shared" si="30"/>
        <v>Formula</v>
      </c>
      <c r="D970" s="92" t="s">
        <v>9105</v>
      </c>
      <c r="E970" s="92" t="s">
        <v>17702</v>
      </c>
      <c r="F970" s="91">
        <v>53</v>
      </c>
      <c r="G970" s="77">
        <f t="shared" si="31"/>
        <v>1844</v>
      </c>
    </row>
    <row r="971" spans="1:7" ht="31.5" x14ac:dyDescent="0.25">
      <c r="A971" s="94" t="s">
        <v>4298</v>
      </c>
      <c r="B971" s="94" t="s">
        <v>9098</v>
      </c>
      <c r="C971" s="7" t="str">
        <f t="shared" si="30"/>
        <v>Formula</v>
      </c>
      <c r="D971" s="94" t="s">
        <v>9097</v>
      </c>
      <c r="E971" s="94" t="s">
        <v>9104</v>
      </c>
      <c r="F971" s="93">
        <v>310</v>
      </c>
      <c r="G971" s="77">
        <f t="shared" si="31"/>
        <v>1275</v>
      </c>
    </row>
    <row r="972" spans="1:7" ht="31.5" x14ac:dyDescent="0.25">
      <c r="A972" s="92" t="s">
        <v>4299</v>
      </c>
      <c r="B972" s="92" t="s">
        <v>9098</v>
      </c>
      <c r="C972" s="7" t="str">
        <f t="shared" si="30"/>
        <v>Formula</v>
      </c>
      <c r="D972" s="92" t="s">
        <v>9097</v>
      </c>
      <c r="E972" s="92" t="s">
        <v>9103</v>
      </c>
      <c r="F972" s="91">
        <v>281</v>
      </c>
      <c r="G972" s="77">
        <f t="shared" si="31"/>
        <v>1275</v>
      </c>
    </row>
    <row r="973" spans="1:7" ht="31.5" x14ac:dyDescent="0.25">
      <c r="A973" s="94" t="s">
        <v>4300</v>
      </c>
      <c r="B973" s="94" t="s">
        <v>9098</v>
      </c>
      <c r="C973" s="7" t="str">
        <f t="shared" si="30"/>
        <v>Formula</v>
      </c>
      <c r="D973" s="94" t="s">
        <v>9097</v>
      </c>
      <c r="E973" s="94" t="s">
        <v>9102</v>
      </c>
      <c r="F973" s="93">
        <v>166</v>
      </c>
      <c r="G973" s="77">
        <f t="shared" si="31"/>
        <v>1275</v>
      </c>
    </row>
    <row r="974" spans="1:7" ht="31.5" x14ac:dyDescent="0.25">
      <c r="A974" s="92" t="s">
        <v>4301</v>
      </c>
      <c r="B974" s="92" t="s">
        <v>9098</v>
      </c>
      <c r="C974" s="7" t="str">
        <f t="shared" si="30"/>
        <v>Formula</v>
      </c>
      <c r="D974" s="92" t="s">
        <v>9097</v>
      </c>
      <c r="E974" s="92" t="s">
        <v>9101</v>
      </c>
      <c r="F974" s="91">
        <v>230</v>
      </c>
      <c r="G974" s="77">
        <f t="shared" si="31"/>
        <v>1275</v>
      </c>
    </row>
    <row r="975" spans="1:7" ht="31.5" x14ac:dyDescent="0.25">
      <c r="A975" s="94" t="s">
        <v>4302</v>
      </c>
      <c r="B975" s="94" t="s">
        <v>9098</v>
      </c>
      <c r="C975" s="7" t="str">
        <f t="shared" si="30"/>
        <v>Formula</v>
      </c>
      <c r="D975" s="94" t="s">
        <v>9097</v>
      </c>
      <c r="E975" s="94" t="s">
        <v>9100</v>
      </c>
      <c r="F975" s="93">
        <v>184</v>
      </c>
      <c r="G975" s="77">
        <f t="shared" si="31"/>
        <v>1275</v>
      </c>
    </row>
    <row r="976" spans="1:7" ht="31.5" x14ac:dyDescent="0.25">
      <c r="A976" s="92" t="s">
        <v>4303</v>
      </c>
      <c r="B976" s="92" t="s">
        <v>9098</v>
      </c>
      <c r="C976" s="7" t="str">
        <f t="shared" si="30"/>
        <v>Formula</v>
      </c>
      <c r="D976" s="92" t="s">
        <v>9097</v>
      </c>
      <c r="E976" s="92" t="s">
        <v>9099</v>
      </c>
      <c r="F976" s="91">
        <v>41</v>
      </c>
      <c r="G976" s="77">
        <f t="shared" si="31"/>
        <v>1275</v>
      </c>
    </row>
    <row r="977" spans="1:7" ht="31.5" x14ac:dyDescent="0.25">
      <c r="A977" s="94" t="s">
        <v>4304</v>
      </c>
      <c r="B977" s="94" t="s">
        <v>9098</v>
      </c>
      <c r="C977" s="7" t="str">
        <f t="shared" si="30"/>
        <v>Formula</v>
      </c>
      <c r="D977" s="94" t="s">
        <v>9097</v>
      </c>
      <c r="E977" s="94" t="s">
        <v>7353</v>
      </c>
      <c r="F977" s="93">
        <v>36</v>
      </c>
      <c r="G977" s="77">
        <f t="shared" si="31"/>
        <v>1275</v>
      </c>
    </row>
    <row r="978" spans="1:7" ht="31.5" x14ac:dyDescent="0.25">
      <c r="A978" s="92" t="s">
        <v>18794</v>
      </c>
      <c r="B978" s="92" t="s">
        <v>9098</v>
      </c>
      <c r="C978" s="7" t="str">
        <f t="shared" si="30"/>
        <v>Formula</v>
      </c>
      <c r="D978" s="92" t="s">
        <v>9097</v>
      </c>
      <c r="E978" s="92" t="s">
        <v>18795</v>
      </c>
      <c r="F978" s="91">
        <v>27</v>
      </c>
      <c r="G978" s="77">
        <f t="shared" si="31"/>
        <v>1275</v>
      </c>
    </row>
    <row r="979" spans="1:7" ht="31.5" x14ac:dyDescent="0.25">
      <c r="A979" s="94" t="s">
        <v>4308</v>
      </c>
      <c r="B979" s="94" t="s">
        <v>9087</v>
      </c>
      <c r="C979" s="7" t="str">
        <f t="shared" si="30"/>
        <v>Formula</v>
      </c>
      <c r="D979" s="94" t="s">
        <v>9086</v>
      </c>
      <c r="E979" s="94" t="s">
        <v>9091</v>
      </c>
      <c r="F979" s="93">
        <v>178</v>
      </c>
      <c r="G979" s="77">
        <f t="shared" si="31"/>
        <v>896</v>
      </c>
    </row>
    <row r="980" spans="1:7" ht="31.5" x14ac:dyDescent="0.25">
      <c r="A980" s="92" t="s">
        <v>4309</v>
      </c>
      <c r="B980" s="92" t="s">
        <v>9087</v>
      </c>
      <c r="C980" s="7" t="str">
        <f t="shared" si="30"/>
        <v>Formula</v>
      </c>
      <c r="D980" s="92" t="s">
        <v>9086</v>
      </c>
      <c r="E980" s="92" t="s">
        <v>9090</v>
      </c>
      <c r="F980" s="91">
        <v>181</v>
      </c>
      <c r="G980" s="77">
        <f t="shared" si="31"/>
        <v>896</v>
      </c>
    </row>
    <row r="981" spans="1:7" ht="31.5" x14ac:dyDescent="0.25">
      <c r="A981" s="94" t="s">
        <v>4310</v>
      </c>
      <c r="B981" s="94" t="s">
        <v>9087</v>
      </c>
      <c r="C981" s="7" t="str">
        <f t="shared" si="30"/>
        <v>Formula</v>
      </c>
      <c r="D981" s="94" t="s">
        <v>9086</v>
      </c>
      <c r="E981" s="94" t="s">
        <v>9089</v>
      </c>
      <c r="F981" s="93">
        <v>214</v>
      </c>
      <c r="G981" s="77">
        <f t="shared" si="31"/>
        <v>896</v>
      </c>
    </row>
    <row r="982" spans="1:7" ht="31.5" x14ac:dyDescent="0.25">
      <c r="A982" s="92" t="s">
        <v>4311</v>
      </c>
      <c r="B982" s="92" t="s">
        <v>9087</v>
      </c>
      <c r="C982" s="7" t="str">
        <f t="shared" si="30"/>
        <v>Formula</v>
      </c>
      <c r="D982" s="92" t="s">
        <v>9086</v>
      </c>
      <c r="E982" s="92" t="s">
        <v>9088</v>
      </c>
      <c r="F982" s="91">
        <v>134</v>
      </c>
      <c r="G982" s="77">
        <f t="shared" si="31"/>
        <v>896</v>
      </c>
    </row>
    <row r="983" spans="1:7" ht="31.5" x14ac:dyDescent="0.25">
      <c r="A983" s="94" t="s">
        <v>4312</v>
      </c>
      <c r="B983" s="94" t="s">
        <v>9087</v>
      </c>
      <c r="C983" s="7" t="str">
        <f t="shared" si="30"/>
        <v>Formula</v>
      </c>
      <c r="D983" s="94" t="s">
        <v>9086</v>
      </c>
      <c r="E983" s="94" t="s">
        <v>9085</v>
      </c>
      <c r="F983" s="93">
        <v>189</v>
      </c>
      <c r="G983" s="77">
        <f t="shared" si="31"/>
        <v>896</v>
      </c>
    </row>
    <row r="984" spans="1:7" ht="31.5" x14ac:dyDescent="0.25">
      <c r="A984" s="92" t="s">
        <v>4313</v>
      </c>
      <c r="B984" s="92" t="s">
        <v>9070</v>
      </c>
      <c r="C984" s="7" t="str">
        <f t="shared" si="30"/>
        <v>Formula</v>
      </c>
      <c r="D984" s="92" t="s">
        <v>9069</v>
      </c>
      <c r="E984" s="92" t="s">
        <v>9084</v>
      </c>
      <c r="F984" s="91">
        <v>130</v>
      </c>
      <c r="G984" s="77">
        <f t="shared" si="31"/>
        <v>1808</v>
      </c>
    </row>
    <row r="985" spans="1:7" ht="31.5" x14ac:dyDescent="0.25">
      <c r="A985" s="94" t="s">
        <v>4314</v>
      </c>
      <c r="B985" s="94" t="s">
        <v>9070</v>
      </c>
      <c r="C985" s="7" t="str">
        <f t="shared" si="30"/>
        <v>Formula</v>
      </c>
      <c r="D985" s="94" t="s">
        <v>9069</v>
      </c>
      <c r="E985" s="94" t="s">
        <v>9083</v>
      </c>
      <c r="F985" s="93">
        <v>128</v>
      </c>
      <c r="G985" s="77">
        <f t="shared" si="31"/>
        <v>1808</v>
      </c>
    </row>
    <row r="986" spans="1:7" ht="31.5" x14ac:dyDescent="0.25">
      <c r="A986" s="92" t="s">
        <v>4315</v>
      </c>
      <c r="B986" s="92" t="s">
        <v>9070</v>
      </c>
      <c r="C986" s="7" t="str">
        <f t="shared" si="30"/>
        <v>Formula</v>
      </c>
      <c r="D986" s="92" t="s">
        <v>9069</v>
      </c>
      <c r="E986" s="92" t="s">
        <v>9082</v>
      </c>
      <c r="F986" s="91">
        <v>117</v>
      </c>
      <c r="G986" s="77">
        <f t="shared" si="31"/>
        <v>1808</v>
      </c>
    </row>
    <row r="987" spans="1:7" ht="31.5" x14ac:dyDescent="0.25">
      <c r="A987" s="94" t="s">
        <v>4316</v>
      </c>
      <c r="B987" s="94" t="s">
        <v>9070</v>
      </c>
      <c r="C987" s="7" t="str">
        <f t="shared" si="30"/>
        <v>Formula</v>
      </c>
      <c r="D987" s="94" t="s">
        <v>9069</v>
      </c>
      <c r="E987" s="94" t="s">
        <v>9081</v>
      </c>
      <c r="F987" s="93">
        <v>68</v>
      </c>
      <c r="G987" s="77">
        <f t="shared" si="31"/>
        <v>1808</v>
      </c>
    </row>
    <row r="988" spans="1:7" ht="31.5" x14ac:dyDescent="0.25">
      <c r="A988" s="92" t="s">
        <v>4317</v>
      </c>
      <c r="B988" s="92" t="s">
        <v>9070</v>
      </c>
      <c r="C988" s="7" t="str">
        <f t="shared" si="30"/>
        <v>Formula</v>
      </c>
      <c r="D988" s="92" t="s">
        <v>9069</v>
      </c>
      <c r="E988" s="92" t="s">
        <v>9080</v>
      </c>
      <c r="F988" s="91">
        <v>102</v>
      </c>
      <c r="G988" s="77">
        <f t="shared" si="31"/>
        <v>1808</v>
      </c>
    </row>
    <row r="989" spans="1:7" ht="31.5" x14ac:dyDescent="0.25">
      <c r="A989" s="94" t="s">
        <v>4318</v>
      </c>
      <c r="B989" s="94" t="s">
        <v>9070</v>
      </c>
      <c r="C989" s="7" t="str">
        <f t="shared" si="30"/>
        <v>Formula</v>
      </c>
      <c r="D989" s="94" t="s">
        <v>9069</v>
      </c>
      <c r="E989" s="94" t="s">
        <v>9079</v>
      </c>
      <c r="F989" s="93">
        <v>76</v>
      </c>
      <c r="G989" s="77">
        <f t="shared" si="31"/>
        <v>1808</v>
      </c>
    </row>
    <row r="990" spans="1:7" ht="31.5" x14ac:dyDescent="0.25">
      <c r="A990" s="92" t="s">
        <v>4319</v>
      </c>
      <c r="B990" s="92" t="s">
        <v>9070</v>
      </c>
      <c r="C990" s="7" t="str">
        <f t="shared" si="30"/>
        <v>Formula</v>
      </c>
      <c r="D990" s="92" t="s">
        <v>9069</v>
      </c>
      <c r="E990" s="92" t="s">
        <v>9078</v>
      </c>
      <c r="F990" s="91">
        <v>116</v>
      </c>
      <c r="G990" s="77">
        <f t="shared" si="31"/>
        <v>1808</v>
      </c>
    </row>
    <row r="991" spans="1:7" ht="31.5" x14ac:dyDescent="0.25">
      <c r="A991" s="94" t="s">
        <v>4320</v>
      </c>
      <c r="B991" s="94" t="s">
        <v>9070</v>
      </c>
      <c r="C991" s="7" t="str">
        <f t="shared" si="30"/>
        <v>Formula</v>
      </c>
      <c r="D991" s="94" t="s">
        <v>9069</v>
      </c>
      <c r="E991" s="94" t="s">
        <v>9077</v>
      </c>
      <c r="F991" s="93">
        <v>150</v>
      </c>
      <c r="G991" s="77">
        <f t="shared" si="31"/>
        <v>1808</v>
      </c>
    </row>
    <row r="992" spans="1:7" ht="31.5" x14ac:dyDescent="0.25">
      <c r="A992" s="92" t="s">
        <v>4321</v>
      </c>
      <c r="B992" s="92" t="s">
        <v>9070</v>
      </c>
      <c r="C992" s="7" t="str">
        <f t="shared" si="30"/>
        <v>Formula</v>
      </c>
      <c r="D992" s="92" t="s">
        <v>9069</v>
      </c>
      <c r="E992" s="92" t="s">
        <v>9076</v>
      </c>
      <c r="F992" s="91">
        <v>130</v>
      </c>
      <c r="G992" s="77">
        <f t="shared" si="31"/>
        <v>1808</v>
      </c>
    </row>
    <row r="993" spans="1:7" ht="31.5" x14ac:dyDescent="0.25">
      <c r="A993" s="94" t="s">
        <v>4322</v>
      </c>
      <c r="B993" s="94" t="s">
        <v>9070</v>
      </c>
      <c r="C993" s="7" t="str">
        <f t="shared" si="30"/>
        <v>Formula</v>
      </c>
      <c r="D993" s="94" t="s">
        <v>9069</v>
      </c>
      <c r="E993" s="94" t="s">
        <v>9075</v>
      </c>
      <c r="F993" s="93">
        <v>195</v>
      </c>
      <c r="G993" s="77">
        <f t="shared" si="31"/>
        <v>1808</v>
      </c>
    </row>
    <row r="994" spans="1:7" ht="31.5" x14ac:dyDescent="0.25">
      <c r="A994" s="92" t="s">
        <v>4323</v>
      </c>
      <c r="B994" s="92" t="s">
        <v>9070</v>
      </c>
      <c r="C994" s="7" t="str">
        <f t="shared" si="30"/>
        <v>Formula</v>
      </c>
      <c r="D994" s="92" t="s">
        <v>9069</v>
      </c>
      <c r="E994" s="92" t="s">
        <v>9074</v>
      </c>
      <c r="F994" s="91">
        <v>223</v>
      </c>
      <c r="G994" s="77">
        <f t="shared" si="31"/>
        <v>1808</v>
      </c>
    </row>
    <row r="995" spans="1:7" ht="31.5" x14ac:dyDescent="0.25">
      <c r="A995" s="94" t="s">
        <v>4324</v>
      </c>
      <c r="B995" s="94" t="s">
        <v>9070</v>
      </c>
      <c r="C995" s="7" t="str">
        <f t="shared" si="30"/>
        <v>Formula</v>
      </c>
      <c r="D995" s="94" t="s">
        <v>9069</v>
      </c>
      <c r="E995" s="94" t="s">
        <v>9073</v>
      </c>
      <c r="F995" s="93">
        <v>79</v>
      </c>
      <c r="G995" s="77">
        <f t="shared" si="31"/>
        <v>1808</v>
      </c>
    </row>
    <row r="996" spans="1:7" ht="31.5" x14ac:dyDescent="0.25">
      <c r="A996" s="92" t="s">
        <v>4325</v>
      </c>
      <c r="B996" s="92" t="s">
        <v>9070</v>
      </c>
      <c r="C996" s="7" t="str">
        <f t="shared" si="30"/>
        <v>Formula</v>
      </c>
      <c r="D996" s="92" t="s">
        <v>9069</v>
      </c>
      <c r="E996" s="92" t="s">
        <v>9072</v>
      </c>
      <c r="F996" s="91">
        <v>108</v>
      </c>
      <c r="G996" s="77">
        <f t="shared" si="31"/>
        <v>1808</v>
      </c>
    </row>
    <row r="997" spans="1:7" ht="31.5" x14ac:dyDescent="0.25">
      <c r="A997" s="94" t="s">
        <v>4326</v>
      </c>
      <c r="B997" s="94" t="s">
        <v>9070</v>
      </c>
      <c r="C997" s="7" t="str">
        <f t="shared" si="30"/>
        <v>Formula</v>
      </c>
      <c r="D997" s="94" t="s">
        <v>9069</v>
      </c>
      <c r="E997" s="94" t="s">
        <v>9071</v>
      </c>
      <c r="F997" s="93">
        <v>86</v>
      </c>
      <c r="G997" s="77">
        <f t="shared" si="31"/>
        <v>1808</v>
      </c>
    </row>
    <row r="998" spans="1:7" ht="31.5" x14ac:dyDescent="0.25">
      <c r="A998" s="92" t="s">
        <v>4327</v>
      </c>
      <c r="B998" s="92" t="s">
        <v>9070</v>
      </c>
      <c r="C998" s="7" t="str">
        <f t="shared" si="30"/>
        <v>Formula</v>
      </c>
      <c r="D998" s="92" t="s">
        <v>9069</v>
      </c>
      <c r="E998" s="92" t="s">
        <v>9068</v>
      </c>
      <c r="F998" s="91">
        <v>100</v>
      </c>
      <c r="G998" s="77">
        <f t="shared" si="31"/>
        <v>1808</v>
      </c>
    </row>
    <row r="999" spans="1:7" ht="31.5" x14ac:dyDescent="0.25">
      <c r="A999" s="94" t="s">
        <v>4328</v>
      </c>
      <c r="B999" s="94" t="s">
        <v>9058</v>
      </c>
      <c r="C999" s="7" t="str">
        <f t="shared" si="30"/>
        <v>Formula</v>
      </c>
      <c r="D999" s="94" t="s">
        <v>9057</v>
      </c>
      <c r="E999" s="94" t="s">
        <v>9067</v>
      </c>
      <c r="F999" s="93">
        <v>111</v>
      </c>
      <c r="G999" s="77">
        <f t="shared" si="31"/>
        <v>1505</v>
      </c>
    </row>
    <row r="1000" spans="1:7" ht="31.5" x14ac:dyDescent="0.25">
      <c r="A1000" s="92" t="s">
        <v>4329</v>
      </c>
      <c r="B1000" s="92" t="s">
        <v>9058</v>
      </c>
      <c r="C1000" s="7" t="str">
        <f t="shared" si="30"/>
        <v>Formula</v>
      </c>
      <c r="D1000" s="92" t="s">
        <v>9057</v>
      </c>
      <c r="E1000" s="92" t="s">
        <v>9066</v>
      </c>
      <c r="F1000" s="91">
        <v>100</v>
      </c>
      <c r="G1000" s="77">
        <f t="shared" si="31"/>
        <v>1505</v>
      </c>
    </row>
    <row r="1001" spans="1:7" ht="31.5" x14ac:dyDescent="0.25">
      <c r="A1001" s="94" t="s">
        <v>4330</v>
      </c>
      <c r="B1001" s="94" t="s">
        <v>9058</v>
      </c>
      <c r="C1001" s="7" t="str">
        <f t="shared" si="30"/>
        <v>Formula</v>
      </c>
      <c r="D1001" s="94" t="s">
        <v>9057</v>
      </c>
      <c r="E1001" s="94" t="s">
        <v>9065</v>
      </c>
      <c r="F1001" s="93">
        <v>300</v>
      </c>
      <c r="G1001" s="77">
        <f t="shared" si="31"/>
        <v>1505</v>
      </c>
    </row>
    <row r="1002" spans="1:7" ht="31.5" x14ac:dyDescent="0.25">
      <c r="A1002" s="92" t="s">
        <v>4331</v>
      </c>
      <c r="B1002" s="92" t="s">
        <v>9058</v>
      </c>
      <c r="C1002" s="7" t="str">
        <f t="shared" si="30"/>
        <v>Formula</v>
      </c>
      <c r="D1002" s="92" t="s">
        <v>9057</v>
      </c>
      <c r="E1002" s="92" t="s">
        <v>9064</v>
      </c>
      <c r="F1002" s="91">
        <v>182</v>
      </c>
      <c r="G1002" s="77">
        <f t="shared" si="31"/>
        <v>1505</v>
      </c>
    </row>
    <row r="1003" spans="1:7" ht="31.5" x14ac:dyDescent="0.25">
      <c r="A1003" s="94" t="s">
        <v>4332</v>
      </c>
      <c r="B1003" s="94" t="s">
        <v>9058</v>
      </c>
      <c r="C1003" s="7" t="str">
        <f t="shared" si="30"/>
        <v>Formula</v>
      </c>
      <c r="D1003" s="94" t="s">
        <v>9057</v>
      </c>
      <c r="E1003" s="94" t="s">
        <v>9063</v>
      </c>
      <c r="F1003" s="93">
        <v>104</v>
      </c>
      <c r="G1003" s="77">
        <f t="shared" si="31"/>
        <v>1505</v>
      </c>
    </row>
    <row r="1004" spans="1:7" ht="31.5" x14ac:dyDescent="0.25">
      <c r="A1004" s="92" t="s">
        <v>4333</v>
      </c>
      <c r="B1004" s="92" t="s">
        <v>9058</v>
      </c>
      <c r="C1004" s="7" t="str">
        <f t="shared" si="30"/>
        <v>Formula</v>
      </c>
      <c r="D1004" s="92" t="s">
        <v>9057</v>
      </c>
      <c r="E1004" s="92" t="s">
        <v>9062</v>
      </c>
      <c r="F1004" s="91">
        <v>169</v>
      </c>
      <c r="G1004" s="77">
        <f t="shared" si="31"/>
        <v>1505</v>
      </c>
    </row>
    <row r="1005" spans="1:7" ht="31.5" x14ac:dyDescent="0.25">
      <c r="A1005" s="94" t="s">
        <v>4334</v>
      </c>
      <c r="B1005" s="94" t="s">
        <v>9058</v>
      </c>
      <c r="C1005" s="7" t="str">
        <f t="shared" si="30"/>
        <v>Formula</v>
      </c>
      <c r="D1005" s="94" t="s">
        <v>9057</v>
      </c>
      <c r="E1005" s="94" t="s">
        <v>9061</v>
      </c>
      <c r="F1005" s="93">
        <v>170</v>
      </c>
      <c r="G1005" s="77">
        <f t="shared" si="31"/>
        <v>1505</v>
      </c>
    </row>
    <row r="1006" spans="1:7" ht="31.5" x14ac:dyDescent="0.25">
      <c r="A1006" s="92" t="s">
        <v>4335</v>
      </c>
      <c r="B1006" s="92" t="s">
        <v>9058</v>
      </c>
      <c r="C1006" s="7" t="str">
        <f t="shared" si="30"/>
        <v>Formula</v>
      </c>
      <c r="D1006" s="92" t="s">
        <v>9057</v>
      </c>
      <c r="E1006" s="92" t="s">
        <v>9060</v>
      </c>
      <c r="F1006" s="91">
        <v>248</v>
      </c>
      <c r="G1006" s="77">
        <f t="shared" si="31"/>
        <v>1505</v>
      </c>
    </row>
    <row r="1007" spans="1:7" ht="31.5" x14ac:dyDescent="0.25">
      <c r="A1007" s="94" t="s">
        <v>4336</v>
      </c>
      <c r="B1007" s="94" t="s">
        <v>9058</v>
      </c>
      <c r="C1007" s="7" t="str">
        <f t="shared" si="30"/>
        <v>Formula</v>
      </c>
      <c r="D1007" s="94" t="s">
        <v>9057</v>
      </c>
      <c r="E1007" s="94" t="s">
        <v>9059</v>
      </c>
      <c r="F1007" s="93">
        <v>121</v>
      </c>
      <c r="G1007" s="77">
        <f t="shared" si="31"/>
        <v>1505</v>
      </c>
    </row>
    <row r="1008" spans="1:7" ht="31.5" x14ac:dyDescent="0.25">
      <c r="A1008" s="92" t="s">
        <v>4337</v>
      </c>
      <c r="B1008" s="92" t="s">
        <v>9056</v>
      </c>
      <c r="C1008" s="7" t="str">
        <f t="shared" si="30"/>
        <v>Formula</v>
      </c>
      <c r="D1008" s="92" t="s">
        <v>9055</v>
      </c>
      <c r="E1008" s="92" t="s">
        <v>18153</v>
      </c>
      <c r="F1008" s="91">
        <v>38</v>
      </c>
      <c r="G1008" s="77">
        <f t="shared" si="31"/>
        <v>38</v>
      </c>
    </row>
    <row r="1009" spans="1:7" ht="31.5" x14ac:dyDescent="0.25">
      <c r="A1009" s="94" t="s">
        <v>4365</v>
      </c>
      <c r="B1009" s="94" t="s">
        <v>9017</v>
      </c>
      <c r="C1009" s="7" t="str">
        <f t="shared" si="30"/>
        <v>Formula</v>
      </c>
      <c r="D1009" s="94" t="s">
        <v>9016</v>
      </c>
      <c r="E1009" s="94" t="s">
        <v>9015</v>
      </c>
      <c r="F1009" s="93">
        <v>200</v>
      </c>
      <c r="G1009" s="77">
        <f t="shared" si="31"/>
        <v>200</v>
      </c>
    </row>
    <row r="1010" spans="1:7" ht="21" x14ac:dyDescent="0.25">
      <c r="A1010" s="92" t="s">
        <v>4366</v>
      </c>
      <c r="B1010" s="92" t="s">
        <v>9010</v>
      </c>
      <c r="C1010" s="7" t="str">
        <f t="shared" si="30"/>
        <v>Formula</v>
      </c>
      <c r="D1010" s="92" t="s">
        <v>9009</v>
      </c>
      <c r="E1010" s="92" t="s">
        <v>9014</v>
      </c>
      <c r="F1010" s="91">
        <v>199</v>
      </c>
      <c r="G1010" s="77">
        <f t="shared" si="31"/>
        <v>843</v>
      </c>
    </row>
    <row r="1011" spans="1:7" ht="21" x14ac:dyDescent="0.25">
      <c r="A1011" s="94" t="s">
        <v>4367</v>
      </c>
      <c r="B1011" s="94" t="s">
        <v>9010</v>
      </c>
      <c r="C1011" s="7" t="str">
        <f t="shared" si="30"/>
        <v>Formula</v>
      </c>
      <c r="D1011" s="94" t="s">
        <v>9009</v>
      </c>
      <c r="E1011" s="94" t="s">
        <v>9013</v>
      </c>
      <c r="F1011" s="93">
        <v>143</v>
      </c>
      <c r="G1011" s="77">
        <f t="shared" si="31"/>
        <v>843</v>
      </c>
    </row>
    <row r="1012" spans="1:7" ht="21" x14ac:dyDescent="0.25">
      <c r="A1012" s="92" t="s">
        <v>4368</v>
      </c>
      <c r="B1012" s="92" t="s">
        <v>9010</v>
      </c>
      <c r="C1012" s="7" t="str">
        <f t="shared" si="30"/>
        <v>Formula</v>
      </c>
      <c r="D1012" s="92" t="s">
        <v>9009</v>
      </c>
      <c r="E1012" s="92" t="s">
        <v>9012</v>
      </c>
      <c r="F1012" s="91">
        <v>196</v>
      </c>
      <c r="G1012" s="77">
        <f t="shared" si="31"/>
        <v>843</v>
      </c>
    </row>
    <row r="1013" spans="1:7" ht="21" x14ac:dyDescent="0.25">
      <c r="A1013" s="94" t="s">
        <v>4369</v>
      </c>
      <c r="B1013" s="94" t="s">
        <v>9010</v>
      </c>
      <c r="C1013" s="7" t="str">
        <f t="shared" si="30"/>
        <v>Formula</v>
      </c>
      <c r="D1013" s="94" t="s">
        <v>9009</v>
      </c>
      <c r="E1013" s="94" t="s">
        <v>9011</v>
      </c>
      <c r="F1013" s="93">
        <v>171</v>
      </c>
      <c r="G1013" s="77">
        <f t="shared" si="31"/>
        <v>843</v>
      </c>
    </row>
    <row r="1014" spans="1:7" ht="21" x14ac:dyDescent="0.25">
      <c r="A1014" s="92" t="s">
        <v>4370</v>
      </c>
      <c r="B1014" s="92" t="s">
        <v>9010</v>
      </c>
      <c r="C1014" s="7" t="str">
        <f t="shared" si="30"/>
        <v>Formula</v>
      </c>
      <c r="D1014" s="92" t="s">
        <v>9009</v>
      </c>
      <c r="E1014" s="92" t="s">
        <v>9008</v>
      </c>
      <c r="F1014" s="91">
        <v>134</v>
      </c>
      <c r="G1014" s="77">
        <f t="shared" si="31"/>
        <v>843</v>
      </c>
    </row>
    <row r="1015" spans="1:7" ht="42" x14ac:dyDescent="0.25">
      <c r="A1015" s="94" t="s">
        <v>4371</v>
      </c>
      <c r="B1015" s="94" t="s">
        <v>9006</v>
      </c>
      <c r="C1015" s="7" t="str">
        <f t="shared" si="30"/>
        <v>Formula</v>
      </c>
      <c r="D1015" s="94" t="s">
        <v>9005</v>
      </c>
      <c r="E1015" s="94" t="s">
        <v>9007</v>
      </c>
      <c r="F1015" s="93">
        <v>226</v>
      </c>
      <c r="G1015" s="77">
        <f t="shared" si="31"/>
        <v>314</v>
      </c>
    </row>
    <row r="1016" spans="1:7" ht="42" x14ac:dyDescent="0.25">
      <c r="A1016" s="92" t="s">
        <v>4372</v>
      </c>
      <c r="B1016" s="92" t="s">
        <v>9006</v>
      </c>
      <c r="C1016" s="7" t="str">
        <f t="shared" si="30"/>
        <v>Formula</v>
      </c>
      <c r="D1016" s="92" t="s">
        <v>9005</v>
      </c>
      <c r="E1016" s="92" t="s">
        <v>9004</v>
      </c>
      <c r="F1016" s="91">
        <v>88</v>
      </c>
      <c r="G1016" s="77">
        <f t="shared" si="31"/>
        <v>314</v>
      </c>
    </row>
    <row r="1017" spans="1:7" ht="31.5" x14ac:dyDescent="0.25">
      <c r="A1017" s="94" t="s">
        <v>4375</v>
      </c>
      <c r="B1017" s="94" t="s">
        <v>8999</v>
      </c>
      <c r="C1017" s="7" t="str">
        <f t="shared" si="30"/>
        <v>Formula</v>
      </c>
      <c r="D1017" s="94" t="s">
        <v>8998</v>
      </c>
      <c r="E1017" s="94" t="s">
        <v>8997</v>
      </c>
      <c r="F1017" s="93">
        <v>221</v>
      </c>
      <c r="G1017" s="77">
        <f t="shared" si="31"/>
        <v>221</v>
      </c>
    </row>
    <row r="1018" spans="1:7" ht="21" x14ac:dyDescent="0.25">
      <c r="A1018" s="92" t="s">
        <v>4378</v>
      </c>
      <c r="B1018" s="92" t="s">
        <v>8991</v>
      </c>
      <c r="C1018" s="7" t="str">
        <f t="shared" si="30"/>
        <v>Formula</v>
      </c>
      <c r="D1018" s="92" t="s">
        <v>8990</v>
      </c>
      <c r="E1018" s="92" t="s">
        <v>8992</v>
      </c>
      <c r="F1018" s="91">
        <v>150</v>
      </c>
      <c r="G1018" s="77">
        <f t="shared" si="31"/>
        <v>516</v>
      </c>
    </row>
    <row r="1019" spans="1:7" ht="21" x14ac:dyDescent="0.25">
      <c r="A1019" s="94" t="s">
        <v>4379</v>
      </c>
      <c r="B1019" s="94" t="s">
        <v>8991</v>
      </c>
      <c r="C1019" s="7" t="str">
        <f t="shared" si="30"/>
        <v>Formula</v>
      </c>
      <c r="D1019" s="94" t="s">
        <v>8990</v>
      </c>
      <c r="E1019" s="94" t="s">
        <v>8989</v>
      </c>
      <c r="F1019" s="93">
        <v>366</v>
      </c>
      <c r="G1019" s="77">
        <f t="shared" si="31"/>
        <v>516</v>
      </c>
    </row>
    <row r="1020" spans="1:7" ht="42" x14ac:dyDescent="0.25">
      <c r="A1020" s="92" t="s">
        <v>4381</v>
      </c>
      <c r="B1020" s="92" t="s">
        <v>8983</v>
      </c>
      <c r="C1020" s="7" t="str">
        <f t="shared" si="30"/>
        <v>Formula</v>
      </c>
      <c r="D1020" s="92" t="s">
        <v>8982</v>
      </c>
      <c r="E1020" s="92" t="s">
        <v>8985</v>
      </c>
      <c r="F1020" s="91">
        <v>115</v>
      </c>
      <c r="G1020" s="77">
        <f t="shared" si="31"/>
        <v>347</v>
      </c>
    </row>
    <row r="1021" spans="1:7" ht="42" x14ac:dyDescent="0.25">
      <c r="A1021" s="94" t="s">
        <v>4382</v>
      </c>
      <c r="B1021" s="94" t="s">
        <v>8983</v>
      </c>
      <c r="C1021" s="7" t="str">
        <f t="shared" si="30"/>
        <v>Formula</v>
      </c>
      <c r="D1021" s="94" t="s">
        <v>8982</v>
      </c>
      <c r="E1021" s="94" t="s">
        <v>8984</v>
      </c>
      <c r="F1021" s="93">
        <v>132</v>
      </c>
      <c r="G1021" s="77">
        <f t="shared" si="31"/>
        <v>347</v>
      </c>
    </row>
    <row r="1022" spans="1:7" ht="42" x14ac:dyDescent="0.25">
      <c r="A1022" s="92" t="s">
        <v>4383</v>
      </c>
      <c r="B1022" s="92" t="s">
        <v>8983</v>
      </c>
      <c r="C1022" s="7" t="str">
        <f t="shared" si="30"/>
        <v>Formula</v>
      </c>
      <c r="D1022" s="92" t="s">
        <v>8982</v>
      </c>
      <c r="E1022" s="92" t="s">
        <v>8981</v>
      </c>
      <c r="F1022" s="91">
        <v>100</v>
      </c>
      <c r="G1022" s="77">
        <f t="shared" si="31"/>
        <v>347</v>
      </c>
    </row>
    <row r="1023" spans="1:7" ht="31.5" x14ac:dyDescent="0.25">
      <c r="A1023" s="94" t="s">
        <v>4409</v>
      </c>
      <c r="B1023" s="94" t="s">
        <v>8942</v>
      </c>
      <c r="C1023" s="7" t="str">
        <f t="shared" si="30"/>
        <v>Formula</v>
      </c>
      <c r="D1023" s="94" t="s">
        <v>8941</v>
      </c>
      <c r="E1023" s="94" t="s">
        <v>8944</v>
      </c>
      <c r="F1023" s="93">
        <v>110</v>
      </c>
      <c r="G1023" s="77">
        <f t="shared" si="31"/>
        <v>525</v>
      </c>
    </row>
    <row r="1024" spans="1:7" ht="31.5" x14ac:dyDescent="0.25">
      <c r="A1024" s="92" t="s">
        <v>4410</v>
      </c>
      <c r="B1024" s="92" t="s">
        <v>8942</v>
      </c>
      <c r="C1024" s="7" t="str">
        <f t="shared" si="30"/>
        <v>Formula</v>
      </c>
      <c r="D1024" s="92" t="s">
        <v>8941</v>
      </c>
      <c r="E1024" s="92" t="s">
        <v>8943</v>
      </c>
      <c r="F1024" s="91">
        <v>216</v>
      </c>
      <c r="G1024" s="77">
        <f t="shared" si="31"/>
        <v>525</v>
      </c>
    </row>
    <row r="1025" spans="1:7" ht="31.5" x14ac:dyDescent="0.25">
      <c r="A1025" s="94" t="s">
        <v>4411</v>
      </c>
      <c r="B1025" s="94" t="s">
        <v>8942</v>
      </c>
      <c r="C1025" s="7" t="str">
        <f t="shared" si="30"/>
        <v>Formula</v>
      </c>
      <c r="D1025" s="94" t="s">
        <v>8941</v>
      </c>
      <c r="E1025" s="94" t="s">
        <v>8940</v>
      </c>
      <c r="F1025" s="93">
        <v>199</v>
      </c>
      <c r="G1025" s="77">
        <f t="shared" si="31"/>
        <v>525</v>
      </c>
    </row>
    <row r="1026" spans="1:7" ht="42" x14ac:dyDescent="0.25">
      <c r="A1026" s="92" t="s">
        <v>4427</v>
      </c>
      <c r="B1026" s="92" t="s">
        <v>8917</v>
      </c>
      <c r="C1026" s="7" t="str">
        <f t="shared" si="30"/>
        <v>Formula</v>
      </c>
      <c r="D1026" s="92" t="s">
        <v>8916</v>
      </c>
      <c r="E1026" s="92" t="s">
        <v>8918</v>
      </c>
      <c r="F1026" s="91">
        <v>140</v>
      </c>
      <c r="G1026" s="77">
        <f t="shared" si="31"/>
        <v>284</v>
      </c>
    </row>
    <row r="1027" spans="1:7" ht="42" x14ac:dyDescent="0.25">
      <c r="A1027" s="94" t="s">
        <v>4428</v>
      </c>
      <c r="B1027" s="94" t="s">
        <v>8917</v>
      </c>
      <c r="C1027" s="7" t="str">
        <f t="shared" ref="C1027:C1090" si="32">IF(ISTEXT(VLOOKUP(B1027,$I$3:$I$12,1,FALSE)),"Alt sub","Formula")</f>
        <v>Formula</v>
      </c>
      <c r="D1027" s="94" t="s">
        <v>8916</v>
      </c>
      <c r="E1027" s="94" t="s">
        <v>8915</v>
      </c>
      <c r="F1027" s="93">
        <v>144</v>
      </c>
      <c r="G1027" s="77">
        <f t="shared" ref="G1027:G1090" si="33">SUMIF(B:B,B1027,F:F)</f>
        <v>284</v>
      </c>
    </row>
    <row r="1028" spans="1:7" ht="31.5" x14ac:dyDescent="0.25">
      <c r="A1028" s="92" t="s">
        <v>4441</v>
      </c>
      <c r="B1028" s="92" t="s">
        <v>8898</v>
      </c>
      <c r="C1028" s="7" t="str">
        <f t="shared" si="32"/>
        <v>Formula</v>
      </c>
      <c r="D1028" s="92" t="s">
        <v>8897</v>
      </c>
      <c r="E1028" s="92" t="s">
        <v>8896</v>
      </c>
      <c r="F1028" s="91">
        <v>158</v>
      </c>
      <c r="G1028" s="77">
        <f t="shared" si="33"/>
        <v>158</v>
      </c>
    </row>
    <row r="1029" spans="1:7" ht="31.5" x14ac:dyDescent="0.25">
      <c r="A1029" s="94" t="s">
        <v>4456</v>
      </c>
      <c r="B1029" s="94" t="s">
        <v>8873</v>
      </c>
      <c r="C1029" s="7" t="str">
        <f t="shared" si="32"/>
        <v>Formula</v>
      </c>
      <c r="D1029" s="94" t="s">
        <v>8872</v>
      </c>
      <c r="E1029" s="94" t="s">
        <v>8874</v>
      </c>
      <c r="F1029" s="93">
        <v>99</v>
      </c>
      <c r="G1029" s="77">
        <f t="shared" si="33"/>
        <v>175</v>
      </c>
    </row>
    <row r="1030" spans="1:7" ht="31.5" x14ac:dyDescent="0.25">
      <c r="A1030" s="92" t="s">
        <v>4457</v>
      </c>
      <c r="B1030" s="92" t="s">
        <v>8873</v>
      </c>
      <c r="C1030" s="7" t="str">
        <f t="shared" si="32"/>
        <v>Formula</v>
      </c>
      <c r="D1030" s="92" t="s">
        <v>8872</v>
      </c>
      <c r="E1030" s="92" t="s">
        <v>8871</v>
      </c>
      <c r="F1030" s="91">
        <v>76</v>
      </c>
      <c r="G1030" s="77">
        <f t="shared" si="33"/>
        <v>175</v>
      </c>
    </row>
    <row r="1031" spans="1:7" ht="31.5" x14ac:dyDescent="0.25">
      <c r="A1031" s="94" t="s">
        <v>4459</v>
      </c>
      <c r="B1031" s="94" t="s">
        <v>8867</v>
      </c>
      <c r="C1031" s="7" t="str">
        <f t="shared" si="32"/>
        <v>Formula</v>
      </c>
      <c r="D1031" s="94" t="s">
        <v>8866</v>
      </c>
      <c r="E1031" s="94" t="s">
        <v>6288</v>
      </c>
      <c r="F1031" s="93">
        <v>61</v>
      </c>
      <c r="G1031" s="77">
        <f t="shared" si="33"/>
        <v>101</v>
      </c>
    </row>
    <row r="1032" spans="1:7" ht="31.5" x14ac:dyDescent="0.25">
      <c r="A1032" s="92" t="s">
        <v>4460</v>
      </c>
      <c r="B1032" s="92" t="s">
        <v>8867</v>
      </c>
      <c r="C1032" s="7" t="str">
        <f t="shared" si="32"/>
        <v>Formula</v>
      </c>
      <c r="D1032" s="92" t="s">
        <v>8866</v>
      </c>
      <c r="E1032" s="92" t="s">
        <v>8865</v>
      </c>
      <c r="F1032" s="91">
        <v>40</v>
      </c>
      <c r="G1032" s="77">
        <f t="shared" si="33"/>
        <v>101</v>
      </c>
    </row>
    <row r="1033" spans="1:7" ht="31.5" x14ac:dyDescent="0.25">
      <c r="A1033" s="94" t="s">
        <v>4464</v>
      </c>
      <c r="B1033" s="94" t="s">
        <v>8859</v>
      </c>
      <c r="C1033" s="7" t="str">
        <f t="shared" si="32"/>
        <v>Formula</v>
      </c>
      <c r="D1033" s="94" t="s">
        <v>8858</v>
      </c>
      <c r="E1033" s="94" t="s">
        <v>8857</v>
      </c>
      <c r="F1033" s="93">
        <v>153</v>
      </c>
      <c r="G1033" s="77">
        <f t="shared" si="33"/>
        <v>153</v>
      </c>
    </row>
    <row r="1034" spans="1:7" ht="31.5" x14ac:dyDescent="0.25">
      <c r="A1034" s="92" t="s">
        <v>4465</v>
      </c>
      <c r="B1034" s="92" t="s">
        <v>8855</v>
      </c>
      <c r="C1034" s="7" t="str">
        <f t="shared" si="32"/>
        <v>Formula</v>
      </c>
      <c r="D1034" s="92" t="s">
        <v>8854</v>
      </c>
      <c r="E1034" s="92" t="s">
        <v>8856</v>
      </c>
      <c r="F1034" s="91">
        <v>78</v>
      </c>
      <c r="G1034" s="77">
        <f t="shared" si="33"/>
        <v>168</v>
      </c>
    </row>
    <row r="1035" spans="1:7" ht="31.5" x14ac:dyDescent="0.25">
      <c r="A1035" s="94" t="s">
        <v>4466</v>
      </c>
      <c r="B1035" s="94" t="s">
        <v>8855</v>
      </c>
      <c r="C1035" s="7" t="str">
        <f t="shared" si="32"/>
        <v>Formula</v>
      </c>
      <c r="D1035" s="94" t="s">
        <v>8854</v>
      </c>
      <c r="E1035" s="94" t="s">
        <v>8853</v>
      </c>
      <c r="F1035" s="93">
        <v>70</v>
      </c>
      <c r="G1035" s="77">
        <f t="shared" si="33"/>
        <v>168</v>
      </c>
    </row>
    <row r="1036" spans="1:7" ht="31.5" x14ac:dyDescent="0.25">
      <c r="A1036" s="92" t="s">
        <v>17897</v>
      </c>
      <c r="B1036" s="92" t="s">
        <v>8855</v>
      </c>
      <c r="C1036" s="7" t="str">
        <f t="shared" si="32"/>
        <v>Formula</v>
      </c>
      <c r="D1036" s="92" t="s">
        <v>8854</v>
      </c>
      <c r="E1036" s="92" t="s">
        <v>8792</v>
      </c>
      <c r="F1036" s="91">
        <v>20</v>
      </c>
      <c r="G1036" s="77">
        <f t="shared" si="33"/>
        <v>168</v>
      </c>
    </row>
    <row r="1037" spans="1:7" ht="42" x14ac:dyDescent="0.25">
      <c r="A1037" s="94" t="s">
        <v>4468</v>
      </c>
      <c r="B1037" s="94" t="s">
        <v>8848</v>
      </c>
      <c r="C1037" s="7" t="str">
        <f t="shared" si="32"/>
        <v>Formula</v>
      </c>
      <c r="D1037" s="94" t="s">
        <v>8847</v>
      </c>
      <c r="E1037" s="94" t="s">
        <v>8849</v>
      </c>
      <c r="F1037" s="93">
        <v>114</v>
      </c>
      <c r="G1037" s="77">
        <f t="shared" si="33"/>
        <v>282</v>
      </c>
    </row>
    <row r="1038" spans="1:7" ht="42" x14ac:dyDescent="0.25">
      <c r="A1038" s="92" t="s">
        <v>4469</v>
      </c>
      <c r="B1038" s="92" t="s">
        <v>8848</v>
      </c>
      <c r="C1038" s="7" t="str">
        <f t="shared" si="32"/>
        <v>Formula</v>
      </c>
      <c r="D1038" s="92" t="s">
        <v>8847</v>
      </c>
      <c r="E1038" s="92" t="s">
        <v>8846</v>
      </c>
      <c r="F1038" s="91">
        <v>168</v>
      </c>
      <c r="G1038" s="77">
        <f t="shared" si="33"/>
        <v>282</v>
      </c>
    </row>
    <row r="1039" spans="1:7" ht="31.5" x14ac:dyDescent="0.25">
      <c r="A1039" s="94" t="s">
        <v>4470</v>
      </c>
      <c r="B1039" s="94" t="s">
        <v>8845</v>
      </c>
      <c r="C1039" s="7" t="str">
        <f t="shared" si="32"/>
        <v>Formula</v>
      </c>
      <c r="D1039" s="94" t="s">
        <v>8844</v>
      </c>
      <c r="E1039" s="94" t="s">
        <v>8128</v>
      </c>
      <c r="F1039" s="93">
        <v>190</v>
      </c>
      <c r="G1039" s="77">
        <f t="shared" si="33"/>
        <v>190</v>
      </c>
    </row>
    <row r="1040" spans="1:7" ht="31.5" x14ac:dyDescent="0.25">
      <c r="A1040" s="92" t="s">
        <v>4474</v>
      </c>
      <c r="B1040" s="92" t="s">
        <v>8838</v>
      </c>
      <c r="C1040" s="7" t="str">
        <f t="shared" si="32"/>
        <v>Formula</v>
      </c>
      <c r="D1040" s="92" t="s">
        <v>8837</v>
      </c>
      <c r="E1040" s="92" t="s">
        <v>8836</v>
      </c>
      <c r="F1040" s="91">
        <v>180</v>
      </c>
      <c r="G1040" s="77">
        <f t="shared" si="33"/>
        <v>180</v>
      </c>
    </row>
    <row r="1041" spans="1:7" ht="31.5" x14ac:dyDescent="0.25">
      <c r="A1041" s="94" t="s">
        <v>4476</v>
      </c>
      <c r="B1041" s="94" t="s">
        <v>8832</v>
      </c>
      <c r="C1041" s="7" t="str">
        <f t="shared" si="32"/>
        <v>Formula</v>
      </c>
      <c r="D1041" s="94" t="s">
        <v>8831</v>
      </c>
      <c r="E1041" s="94" t="s">
        <v>8830</v>
      </c>
      <c r="F1041" s="93">
        <v>84</v>
      </c>
      <c r="G1041" s="77">
        <f t="shared" si="33"/>
        <v>84</v>
      </c>
    </row>
    <row r="1042" spans="1:7" ht="42" x14ac:dyDescent="0.25">
      <c r="A1042" s="92" t="s">
        <v>4481</v>
      </c>
      <c r="B1042" s="92" t="s">
        <v>8816</v>
      </c>
      <c r="C1042" s="7" t="str">
        <f t="shared" si="32"/>
        <v>Formula</v>
      </c>
      <c r="D1042" s="92" t="s">
        <v>8815</v>
      </c>
      <c r="E1042" s="92" t="s">
        <v>8817</v>
      </c>
      <c r="F1042" s="91">
        <v>197</v>
      </c>
      <c r="G1042" s="77">
        <f t="shared" si="33"/>
        <v>234</v>
      </c>
    </row>
    <row r="1043" spans="1:7" ht="42" x14ac:dyDescent="0.25">
      <c r="A1043" s="94" t="s">
        <v>4482</v>
      </c>
      <c r="B1043" s="94" t="s">
        <v>8816</v>
      </c>
      <c r="C1043" s="7" t="str">
        <f t="shared" si="32"/>
        <v>Formula</v>
      </c>
      <c r="D1043" s="94" t="s">
        <v>8815</v>
      </c>
      <c r="E1043" s="94" t="s">
        <v>8814</v>
      </c>
      <c r="F1043" s="93">
        <v>37</v>
      </c>
      <c r="G1043" s="77">
        <f t="shared" si="33"/>
        <v>234</v>
      </c>
    </row>
    <row r="1044" spans="1:7" ht="42" x14ac:dyDescent="0.25">
      <c r="A1044" s="92" t="s">
        <v>4483</v>
      </c>
      <c r="B1044" s="92" t="s">
        <v>8811</v>
      </c>
      <c r="C1044" s="7" t="str">
        <f t="shared" si="32"/>
        <v>Formula</v>
      </c>
      <c r="D1044" s="92" t="s">
        <v>8810</v>
      </c>
      <c r="E1044" s="92" t="s">
        <v>8813</v>
      </c>
      <c r="F1044" s="91">
        <v>136</v>
      </c>
      <c r="G1044" s="77">
        <f t="shared" si="33"/>
        <v>416</v>
      </c>
    </row>
    <row r="1045" spans="1:7" ht="42" x14ac:dyDescent="0.25">
      <c r="A1045" s="94" t="s">
        <v>4484</v>
      </c>
      <c r="B1045" s="94" t="s">
        <v>8811</v>
      </c>
      <c r="C1045" s="7" t="str">
        <f t="shared" si="32"/>
        <v>Formula</v>
      </c>
      <c r="D1045" s="94" t="s">
        <v>8810</v>
      </c>
      <c r="E1045" s="94" t="s">
        <v>8812</v>
      </c>
      <c r="F1045" s="93">
        <v>80</v>
      </c>
      <c r="G1045" s="77">
        <f t="shared" si="33"/>
        <v>416</v>
      </c>
    </row>
    <row r="1046" spans="1:7" ht="42" x14ac:dyDescent="0.25">
      <c r="A1046" s="92" t="s">
        <v>6008</v>
      </c>
      <c r="B1046" s="92" t="s">
        <v>8811</v>
      </c>
      <c r="C1046" s="7" t="str">
        <f t="shared" si="32"/>
        <v>Formula</v>
      </c>
      <c r="D1046" s="92" t="s">
        <v>8810</v>
      </c>
      <c r="E1046" s="92" t="s">
        <v>8809</v>
      </c>
      <c r="F1046" s="91">
        <v>200</v>
      </c>
      <c r="G1046" s="77">
        <f t="shared" si="33"/>
        <v>416</v>
      </c>
    </row>
    <row r="1047" spans="1:7" ht="42" x14ac:dyDescent="0.25">
      <c r="A1047" s="94" t="s">
        <v>4488</v>
      </c>
      <c r="B1047" s="94" t="s">
        <v>8802</v>
      </c>
      <c r="C1047" s="7" t="str">
        <f t="shared" si="32"/>
        <v>Formula</v>
      </c>
      <c r="D1047" s="94" t="s">
        <v>8801</v>
      </c>
      <c r="E1047" s="94" t="s">
        <v>8800</v>
      </c>
      <c r="F1047" s="93">
        <v>23</v>
      </c>
      <c r="G1047" s="77">
        <f t="shared" si="33"/>
        <v>23</v>
      </c>
    </row>
    <row r="1048" spans="1:7" ht="31.5" x14ac:dyDescent="0.25">
      <c r="A1048" s="92" t="s">
        <v>4489</v>
      </c>
      <c r="B1048" s="92" t="s">
        <v>8798</v>
      </c>
      <c r="C1048" s="7" t="str">
        <f t="shared" si="32"/>
        <v>Formula</v>
      </c>
      <c r="D1048" s="92" t="s">
        <v>8797</v>
      </c>
      <c r="E1048" s="92" t="s">
        <v>8799</v>
      </c>
      <c r="F1048" s="91">
        <v>120</v>
      </c>
      <c r="G1048" s="77">
        <f t="shared" si="33"/>
        <v>195</v>
      </c>
    </row>
    <row r="1049" spans="1:7" ht="31.5" x14ac:dyDescent="0.25">
      <c r="A1049" s="94" t="s">
        <v>8796</v>
      </c>
      <c r="B1049" s="94" t="s">
        <v>8798</v>
      </c>
      <c r="C1049" s="7" t="str">
        <f t="shared" si="32"/>
        <v>Formula</v>
      </c>
      <c r="D1049" s="94" t="s">
        <v>8797</v>
      </c>
      <c r="E1049" s="94" t="s">
        <v>8795</v>
      </c>
      <c r="F1049" s="93">
        <v>75</v>
      </c>
      <c r="G1049" s="77">
        <f t="shared" si="33"/>
        <v>195</v>
      </c>
    </row>
    <row r="1050" spans="1:7" ht="31.5" x14ac:dyDescent="0.25">
      <c r="A1050" s="92" t="s">
        <v>5583</v>
      </c>
      <c r="B1050" s="92" t="s">
        <v>6833</v>
      </c>
      <c r="C1050" s="7" t="str">
        <f t="shared" si="32"/>
        <v>Formula</v>
      </c>
      <c r="D1050" s="92" t="s">
        <v>6832</v>
      </c>
      <c r="E1050" s="92" t="s">
        <v>6838</v>
      </c>
      <c r="F1050" s="91">
        <v>210</v>
      </c>
      <c r="G1050" s="77">
        <f t="shared" si="33"/>
        <v>660</v>
      </c>
    </row>
    <row r="1051" spans="1:7" ht="31.5" x14ac:dyDescent="0.25">
      <c r="A1051" s="94" t="s">
        <v>5584</v>
      </c>
      <c r="B1051" s="94" t="s">
        <v>6833</v>
      </c>
      <c r="C1051" s="7" t="str">
        <f t="shared" si="32"/>
        <v>Formula</v>
      </c>
      <c r="D1051" s="94" t="s">
        <v>6832</v>
      </c>
      <c r="E1051" s="94" t="s">
        <v>6837</v>
      </c>
      <c r="F1051" s="93">
        <v>96</v>
      </c>
      <c r="G1051" s="77">
        <f t="shared" si="33"/>
        <v>660</v>
      </c>
    </row>
    <row r="1052" spans="1:7" ht="31.5" x14ac:dyDescent="0.25">
      <c r="A1052" s="92" t="s">
        <v>5585</v>
      </c>
      <c r="B1052" s="92" t="s">
        <v>6833</v>
      </c>
      <c r="C1052" s="7" t="str">
        <f t="shared" si="32"/>
        <v>Formula</v>
      </c>
      <c r="D1052" s="92" t="s">
        <v>6832</v>
      </c>
      <c r="E1052" s="92" t="s">
        <v>6836</v>
      </c>
      <c r="F1052" s="91">
        <v>58</v>
      </c>
      <c r="G1052" s="77">
        <f t="shared" si="33"/>
        <v>660</v>
      </c>
    </row>
    <row r="1053" spans="1:7" ht="31.5" x14ac:dyDescent="0.25">
      <c r="A1053" s="94" t="s">
        <v>5586</v>
      </c>
      <c r="B1053" s="94" t="s">
        <v>6833</v>
      </c>
      <c r="C1053" s="7" t="str">
        <f t="shared" si="32"/>
        <v>Formula</v>
      </c>
      <c r="D1053" s="94" t="s">
        <v>6832</v>
      </c>
      <c r="E1053" s="94" t="s">
        <v>6835</v>
      </c>
      <c r="F1053" s="93">
        <v>59</v>
      </c>
      <c r="G1053" s="77">
        <f t="shared" si="33"/>
        <v>660</v>
      </c>
    </row>
    <row r="1054" spans="1:7" ht="31.5" x14ac:dyDescent="0.25">
      <c r="A1054" s="92" t="s">
        <v>5587</v>
      </c>
      <c r="B1054" s="92" t="s">
        <v>6833</v>
      </c>
      <c r="C1054" s="7" t="str">
        <f t="shared" si="32"/>
        <v>Formula</v>
      </c>
      <c r="D1054" s="92" t="s">
        <v>6832</v>
      </c>
      <c r="E1054" s="92" t="s">
        <v>6834</v>
      </c>
      <c r="F1054" s="91">
        <v>121</v>
      </c>
      <c r="G1054" s="77">
        <f t="shared" si="33"/>
        <v>660</v>
      </c>
    </row>
    <row r="1055" spans="1:7" ht="31.5" x14ac:dyDescent="0.25">
      <c r="A1055" s="94" t="s">
        <v>5588</v>
      </c>
      <c r="B1055" s="94" t="s">
        <v>6833</v>
      </c>
      <c r="C1055" s="7" t="str">
        <f t="shared" si="32"/>
        <v>Formula</v>
      </c>
      <c r="D1055" s="94" t="s">
        <v>6832</v>
      </c>
      <c r="E1055" s="94" t="s">
        <v>6831</v>
      </c>
      <c r="F1055" s="93">
        <v>100</v>
      </c>
      <c r="G1055" s="77">
        <f t="shared" si="33"/>
        <v>660</v>
      </c>
    </row>
    <row r="1056" spans="1:7" ht="31.5" x14ac:dyDescent="0.25">
      <c r="A1056" s="92" t="s">
        <v>17736</v>
      </c>
      <c r="B1056" s="92" t="s">
        <v>6833</v>
      </c>
      <c r="C1056" s="7" t="str">
        <f t="shared" si="32"/>
        <v>Formula</v>
      </c>
      <c r="D1056" s="92" t="s">
        <v>6832</v>
      </c>
      <c r="E1056" s="92" t="s">
        <v>17737</v>
      </c>
      <c r="F1056" s="91">
        <v>16</v>
      </c>
      <c r="G1056" s="77">
        <f t="shared" si="33"/>
        <v>660</v>
      </c>
    </row>
    <row r="1057" spans="1:7" ht="31.5" x14ac:dyDescent="0.25">
      <c r="A1057" s="94" t="s">
        <v>5589</v>
      </c>
      <c r="B1057" s="94" t="s">
        <v>6825</v>
      </c>
      <c r="C1057" s="7" t="str">
        <f t="shared" si="32"/>
        <v>Formula</v>
      </c>
      <c r="D1057" s="94" t="s">
        <v>6824</v>
      </c>
      <c r="E1057" s="94" t="s">
        <v>6830</v>
      </c>
      <c r="F1057" s="93">
        <v>136</v>
      </c>
      <c r="G1057" s="77">
        <f t="shared" si="33"/>
        <v>362</v>
      </c>
    </row>
    <row r="1058" spans="1:7" ht="31.5" x14ac:dyDescent="0.25">
      <c r="A1058" s="92" t="s">
        <v>5590</v>
      </c>
      <c r="B1058" s="92" t="s">
        <v>6825</v>
      </c>
      <c r="C1058" s="7" t="str">
        <f t="shared" si="32"/>
        <v>Formula</v>
      </c>
      <c r="D1058" s="92" t="s">
        <v>6824</v>
      </c>
      <c r="E1058" s="92" t="s">
        <v>6829</v>
      </c>
      <c r="F1058" s="91">
        <v>60</v>
      </c>
      <c r="G1058" s="77">
        <f t="shared" si="33"/>
        <v>362</v>
      </c>
    </row>
    <row r="1059" spans="1:7" ht="31.5" x14ac:dyDescent="0.25">
      <c r="A1059" s="94" t="s">
        <v>5592</v>
      </c>
      <c r="B1059" s="94" t="s">
        <v>6825</v>
      </c>
      <c r="C1059" s="7" t="str">
        <f t="shared" si="32"/>
        <v>Formula</v>
      </c>
      <c r="D1059" s="94" t="s">
        <v>6824</v>
      </c>
      <c r="E1059" s="94" t="s">
        <v>6827</v>
      </c>
      <c r="F1059" s="93">
        <v>40</v>
      </c>
      <c r="G1059" s="77">
        <f t="shared" si="33"/>
        <v>362</v>
      </c>
    </row>
    <row r="1060" spans="1:7" ht="31.5" x14ac:dyDescent="0.25">
      <c r="A1060" s="92" t="s">
        <v>5593</v>
      </c>
      <c r="B1060" s="92" t="s">
        <v>6825</v>
      </c>
      <c r="C1060" s="7" t="str">
        <f t="shared" si="32"/>
        <v>Formula</v>
      </c>
      <c r="D1060" s="92" t="s">
        <v>6824</v>
      </c>
      <c r="E1060" s="92" t="s">
        <v>6826</v>
      </c>
      <c r="F1060" s="91">
        <v>100</v>
      </c>
      <c r="G1060" s="77">
        <f t="shared" si="33"/>
        <v>362</v>
      </c>
    </row>
    <row r="1061" spans="1:7" ht="31.5" x14ac:dyDescent="0.25">
      <c r="A1061" s="94" t="s">
        <v>5594</v>
      </c>
      <c r="B1061" s="94" t="s">
        <v>6825</v>
      </c>
      <c r="C1061" s="7" t="str">
        <f t="shared" si="32"/>
        <v>Formula</v>
      </c>
      <c r="D1061" s="94" t="s">
        <v>6824</v>
      </c>
      <c r="E1061" s="94" t="s">
        <v>6823</v>
      </c>
      <c r="F1061" s="93">
        <v>10</v>
      </c>
      <c r="G1061" s="77">
        <f t="shared" si="33"/>
        <v>362</v>
      </c>
    </row>
    <row r="1062" spans="1:7" ht="31.5" x14ac:dyDescent="0.25">
      <c r="A1062" s="92" t="s">
        <v>18399</v>
      </c>
      <c r="B1062" s="92" t="s">
        <v>6825</v>
      </c>
      <c r="C1062" s="7" t="str">
        <f t="shared" si="32"/>
        <v>Formula</v>
      </c>
      <c r="D1062" s="92" t="s">
        <v>6824</v>
      </c>
      <c r="E1062" s="92" t="s">
        <v>18462</v>
      </c>
      <c r="F1062" s="91">
        <v>16</v>
      </c>
      <c r="G1062" s="77">
        <f t="shared" si="33"/>
        <v>362</v>
      </c>
    </row>
    <row r="1063" spans="1:7" ht="31.5" x14ac:dyDescent="0.25">
      <c r="A1063" s="94" t="s">
        <v>5595</v>
      </c>
      <c r="B1063" s="94" t="s">
        <v>6815</v>
      </c>
      <c r="C1063" s="7" t="str">
        <f t="shared" si="32"/>
        <v>Formula</v>
      </c>
      <c r="D1063" s="94" t="s">
        <v>6814</v>
      </c>
      <c r="E1063" s="94" t="s">
        <v>6822</v>
      </c>
      <c r="F1063" s="93">
        <v>347</v>
      </c>
      <c r="G1063" s="77">
        <f t="shared" si="33"/>
        <v>1148</v>
      </c>
    </row>
    <row r="1064" spans="1:7" ht="31.5" x14ac:dyDescent="0.25">
      <c r="A1064" s="92" t="s">
        <v>5596</v>
      </c>
      <c r="B1064" s="92" t="s">
        <v>6815</v>
      </c>
      <c r="C1064" s="7" t="str">
        <f t="shared" si="32"/>
        <v>Formula</v>
      </c>
      <c r="D1064" s="92" t="s">
        <v>6814</v>
      </c>
      <c r="E1064" s="92" t="s">
        <v>6821</v>
      </c>
      <c r="F1064" s="91">
        <v>259</v>
      </c>
      <c r="G1064" s="77">
        <f t="shared" si="33"/>
        <v>1148</v>
      </c>
    </row>
    <row r="1065" spans="1:7" ht="31.5" x14ac:dyDescent="0.25">
      <c r="A1065" s="94" t="s">
        <v>5597</v>
      </c>
      <c r="B1065" s="94" t="s">
        <v>6815</v>
      </c>
      <c r="C1065" s="7" t="str">
        <f t="shared" si="32"/>
        <v>Formula</v>
      </c>
      <c r="D1065" s="94" t="s">
        <v>6814</v>
      </c>
      <c r="E1065" s="94" t="s">
        <v>6820</v>
      </c>
      <c r="F1065" s="93">
        <v>262</v>
      </c>
      <c r="G1065" s="77">
        <f t="shared" si="33"/>
        <v>1148</v>
      </c>
    </row>
    <row r="1066" spans="1:7" ht="31.5" x14ac:dyDescent="0.25">
      <c r="A1066" s="92" t="s">
        <v>5598</v>
      </c>
      <c r="B1066" s="92" t="s">
        <v>6815</v>
      </c>
      <c r="C1066" s="7" t="str">
        <f t="shared" si="32"/>
        <v>Formula</v>
      </c>
      <c r="D1066" s="92" t="s">
        <v>6814</v>
      </c>
      <c r="E1066" s="92" t="s">
        <v>6819</v>
      </c>
      <c r="F1066" s="91">
        <v>140</v>
      </c>
      <c r="G1066" s="77">
        <f t="shared" si="33"/>
        <v>1148</v>
      </c>
    </row>
    <row r="1067" spans="1:7" ht="31.5" x14ac:dyDescent="0.25">
      <c r="A1067" s="94" t="s">
        <v>5599</v>
      </c>
      <c r="B1067" s="94" t="s">
        <v>6815</v>
      </c>
      <c r="C1067" s="7" t="str">
        <f t="shared" si="32"/>
        <v>Formula</v>
      </c>
      <c r="D1067" s="94" t="s">
        <v>6814</v>
      </c>
      <c r="E1067" s="94" t="s">
        <v>6818</v>
      </c>
      <c r="F1067" s="93">
        <v>50</v>
      </c>
      <c r="G1067" s="77">
        <f t="shared" si="33"/>
        <v>1148</v>
      </c>
    </row>
    <row r="1068" spans="1:7" ht="31.5" x14ac:dyDescent="0.25">
      <c r="A1068" s="92" t="s">
        <v>5600</v>
      </c>
      <c r="B1068" s="92" t="s">
        <v>6815</v>
      </c>
      <c r="C1068" s="7" t="str">
        <f t="shared" si="32"/>
        <v>Formula</v>
      </c>
      <c r="D1068" s="92" t="s">
        <v>6814</v>
      </c>
      <c r="E1068" s="92" t="s">
        <v>6817</v>
      </c>
      <c r="F1068" s="91">
        <v>50</v>
      </c>
      <c r="G1068" s="77">
        <f t="shared" si="33"/>
        <v>1148</v>
      </c>
    </row>
    <row r="1069" spans="1:7" ht="31.5" x14ac:dyDescent="0.25">
      <c r="A1069" s="94" t="s">
        <v>5601</v>
      </c>
      <c r="B1069" s="94" t="s">
        <v>6815</v>
      </c>
      <c r="C1069" s="7" t="str">
        <f t="shared" si="32"/>
        <v>Formula</v>
      </c>
      <c r="D1069" s="94" t="s">
        <v>6814</v>
      </c>
      <c r="E1069" s="94" t="s">
        <v>6816</v>
      </c>
      <c r="F1069" s="93">
        <v>40</v>
      </c>
      <c r="G1069" s="77">
        <f t="shared" si="33"/>
        <v>1148</v>
      </c>
    </row>
    <row r="1070" spans="1:7" ht="31.5" x14ac:dyDescent="0.25">
      <c r="A1070" s="92" t="s">
        <v>5612</v>
      </c>
      <c r="B1070" s="92" t="s">
        <v>6799</v>
      </c>
      <c r="C1070" s="7" t="str">
        <f t="shared" si="32"/>
        <v>Formula</v>
      </c>
      <c r="D1070" s="92" t="s">
        <v>6798</v>
      </c>
      <c r="E1070" s="92" t="s">
        <v>6801</v>
      </c>
      <c r="F1070" s="91">
        <v>120</v>
      </c>
      <c r="G1070" s="77">
        <f t="shared" si="33"/>
        <v>360</v>
      </c>
    </row>
    <row r="1071" spans="1:7" ht="31.5" x14ac:dyDescent="0.25">
      <c r="A1071" s="94" t="s">
        <v>5613</v>
      </c>
      <c r="B1071" s="94" t="s">
        <v>6799</v>
      </c>
      <c r="C1071" s="7" t="str">
        <f t="shared" si="32"/>
        <v>Formula</v>
      </c>
      <c r="D1071" s="94" t="s">
        <v>6798</v>
      </c>
      <c r="E1071" s="94" t="s">
        <v>6800</v>
      </c>
      <c r="F1071" s="93">
        <v>136</v>
      </c>
      <c r="G1071" s="77">
        <f t="shared" si="33"/>
        <v>360</v>
      </c>
    </row>
    <row r="1072" spans="1:7" ht="31.5" x14ac:dyDescent="0.25">
      <c r="A1072" s="92" t="s">
        <v>5614</v>
      </c>
      <c r="B1072" s="92" t="s">
        <v>6799</v>
      </c>
      <c r="C1072" s="7" t="str">
        <f t="shared" si="32"/>
        <v>Formula</v>
      </c>
      <c r="D1072" s="92" t="s">
        <v>6798</v>
      </c>
      <c r="E1072" s="92" t="s">
        <v>6797</v>
      </c>
      <c r="F1072" s="91">
        <v>104</v>
      </c>
      <c r="G1072" s="77">
        <f t="shared" si="33"/>
        <v>360</v>
      </c>
    </row>
    <row r="1073" spans="1:7" ht="31.5" x14ac:dyDescent="0.25">
      <c r="A1073" s="94" t="s">
        <v>5615</v>
      </c>
      <c r="B1073" s="94" t="s">
        <v>6779</v>
      </c>
      <c r="C1073" s="7" t="str">
        <f t="shared" si="32"/>
        <v>Formula</v>
      </c>
      <c r="D1073" s="94" t="s">
        <v>6778</v>
      </c>
      <c r="E1073" s="94" t="s">
        <v>6796</v>
      </c>
      <c r="F1073" s="93">
        <v>618</v>
      </c>
      <c r="G1073" s="77">
        <f t="shared" si="33"/>
        <v>2772</v>
      </c>
    </row>
    <row r="1074" spans="1:7" ht="31.5" x14ac:dyDescent="0.25">
      <c r="A1074" s="92" t="s">
        <v>5616</v>
      </c>
      <c r="B1074" s="92" t="s">
        <v>6779</v>
      </c>
      <c r="C1074" s="7" t="str">
        <f t="shared" si="32"/>
        <v>Formula</v>
      </c>
      <c r="D1074" s="92" t="s">
        <v>6778</v>
      </c>
      <c r="E1074" s="92" t="s">
        <v>6795</v>
      </c>
      <c r="F1074" s="91">
        <v>103</v>
      </c>
      <c r="G1074" s="77">
        <f t="shared" si="33"/>
        <v>2772</v>
      </c>
    </row>
    <row r="1075" spans="1:7" ht="31.5" x14ac:dyDescent="0.25">
      <c r="A1075" s="94" t="s">
        <v>5617</v>
      </c>
      <c r="B1075" s="94" t="s">
        <v>6779</v>
      </c>
      <c r="C1075" s="7" t="str">
        <f t="shared" si="32"/>
        <v>Formula</v>
      </c>
      <c r="D1075" s="94" t="s">
        <v>6778</v>
      </c>
      <c r="E1075" s="94" t="s">
        <v>6794</v>
      </c>
      <c r="F1075" s="93">
        <v>46</v>
      </c>
      <c r="G1075" s="77">
        <f t="shared" si="33"/>
        <v>2772</v>
      </c>
    </row>
    <row r="1076" spans="1:7" ht="31.5" x14ac:dyDescent="0.25">
      <c r="A1076" s="92" t="s">
        <v>5618</v>
      </c>
      <c r="B1076" s="92" t="s">
        <v>6779</v>
      </c>
      <c r="C1076" s="7" t="str">
        <f t="shared" si="32"/>
        <v>Formula</v>
      </c>
      <c r="D1076" s="92" t="s">
        <v>6778</v>
      </c>
      <c r="E1076" s="92" t="s">
        <v>6793</v>
      </c>
      <c r="F1076" s="91">
        <v>746</v>
      </c>
      <c r="G1076" s="77">
        <f t="shared" si="33"/>
        <v>2772</v>
      </c>
    </row>
    <row r="1077" spans="1:7" ht="31.5" x14ac:dyDescent="0.25">
      <c r="A1077" s="94" t="s">
        <v>5619</v>
      </c>
      <c r="B1077" s="94" t="s">
        <v>6779</v>
      </c>
      <c r="C1077" s="7" t="str">
        <f t="shared" si="32"/>
        <v>Formula</v>
      </c>
      <c r="D1077" s="94" t="s">
        <v>6778</v>
      </c>
      <c r="E1077" s="94" t="s">
        <v>6792</v>
      </c>
      <c r="F1077" s="93">
        <v>310</v>
      </c>
      <c r="G1077" s="77">
        <f t="shared" si="33"/>
        <v>2772</v>
      </c>
    </row>
    <row r="1078" spans="1:7" ht="31.5" x14ac:dyDescent="0.25">
      <c r="A1078" s="92" t="s">
        <v>5620</v>
      </c>
      <c r="B1078" s="92" t="s">
        <v>6779</v>
      </c>
      <c r="C1078" s="7" t="str">
        <f t="shared" si="32"/>
        <v>Formula</v>
      </c>
      <c r="D1078" s="92" t="s">
        <v>6778</v>
      </c>
      <c r="E1078" s="92" t="s">
        <v>6791</v>
      </c>
      <c r="F1078" s="91">
        <v>257</v>
      </c>
      <c r="G1078" s="77">
        <f t="shared" si="33"/>
        <v>2772</v>
      </c>
    </row>
    <row r="1079" spans="1:7" ht="31.5" x14ac:dyDescent="0.25">
      <c r="A1079" s="94" t="s">
        <v>5621</v>
      </c>
      <c r="B1079" s="94" t="s">
        <v>6779</v>
      </c>
      <c r="C1079" s="7" t="str">
        <f t="shared" si="32"/>
        <v>Formula</v>
      </c>
      <c r="D1079" s="94" t="s">
        <v>6778</v>
      </c>
      <c r="E1079" s="94" t="s">
        <v>6790</v>
      </c>
      <c r="F1079" s="93">
        <v>114</v>
      </c>
      <c r="G1079" s="77">
        <f t="shared" si="33"/>
        <v>2772</v>
      </c>
    </row>
    <row r="1080" spans="1:7" ht="31.5" x14ac:dyDescent="0.25">
      <c r="A1080" s="92" t="s">
        <v>5622</v>
      </c>
      <c r="B1080" s="92" t="s">
        <v>6779</v>
      </c>
      <c r="C1080" s="7" t="str">
        <f t="shared" si="32"/>
        <v>Formula</v>
      </c>
      <c r="D1080" s="92" t="s">
        <v>6778</v>
      </c>
      <c r="E1080" s="92" t="s">
        <v>6789</v>
      </c>
      <c r="F1080" s="91">
        <v>91</v>
      </c>
      <c r="G1080" s="77">
        <f t="shared" si="33"/>
        <v>2772</v>
      </c>
    </row>
    <row r="1081" spans="1:7" ht="31.5" x14ac:dyDescent="0.25">
      <c r="A1081" s="94" t="s">
        <v>5623</v>
      </c>
      <c r="B1081" s="94" t="s">
        <v>6779</v>
      </c>
      <c r="C1081" s="7" t="str">
        <f t="shared" si="32"/>
        <v>Formula</v>
      </c>
      <c r="D1081" s="94" t="s">
        <v>6778</v>
      </c>
      <c r="E1081" s="94" t="s">
        <v>6788</v>
      </c>
      <c r="F1081" s="93">
        <v>84</v>
      </c>
      <c r="G1081" s="77">
        <f t="shared" si="33"/>
        <v>2772</v>
      </c>
    </row>
    <row r="1082" spans="1:7" ht="31.5" x14ac:dyDescent="0.25">
      <c r="A1082" s="92" t="s">
        <v>5624</v>
      </c>
      <c r="B1082" s="92" t="s">
        <v>6779</v>
      </c>
      <c r="C1082" s="7" t="str">
        <f t="shared" si="32"/>
        <v>Formula</v>
      </c>
      <c r="D1082" s="92" t="s">
        <v>6778</v>
      </c>
      <c r="E1082" s="92" t="s">
        <v>6787</v>
      </c>
      <c r="F1082" s="91">
        <v>84</v>
      </c>
      <c r="G1082" s="77">
        <f t="shared" si="33"/>
        <v>2772</v>
      </c>
    </row>
    <row r="1083" spans="1:7" ht="31.5" x14ac:dyDescent="0.25">
      <c r="A1083" s="94" t="s">
        <v>5625</v>
      </c>
      <c r="B1083" s="94" t="s">
        <v>6779</v>
      </c>
      <c r="C1083" s="7" t="str">
        <f t="shared" si="32"/>
        <v>Formula</v>
      </c>
      <c r="D1083" s="94" t="s">
        <v>6778</v>
      </c>
      <c r="E1083" s="94" t="s">
        <v>6786</v>
      </c>
      <c r="F1083" s="93">
        <v>15</v>
      </c>
      <c r="G1083" s="77">
        <f t="shared" si="33"/>
        <v>2772</v>
      </c>
    </row>
    <row r="1084" spans="1:7" ht="31.5" x14ac:dyDescent="0.25">
      <c r="A1084" s="92" t="s">
        <v>5626</v>
      </c>
      <c r="B1084" s="92" t="s">
        <v>6779</v>
      </c>
      <c r="C1084" s="7" t="str">
        <f t="shared" si="32"/>
        <v>Formula</v>
      </c>
      <c r="D1084" s="92" t="s">
        <v>6778</v>
      </c>
      <c r="E1084" s="92" t="s">
        <v>6785</v>
      </c>
      <c r="F1084" s="91">
        <v>29</v>
      </c>
      <c r="G1084" s="77">
        <f t="shared" si="33"/>
        <v>2772</v>
      </c>
    </row>
    <row r="1085" spans="1:7" ht="31.5" x14ac:dyDescent="0.25">
      <c r="A1085" s="94" t="s">
        <v>5627</v>
      </c>
      <c r="B1085" s="94" t="s">
        <v>6779</v>
      </c>
      <c r="C1085" s="7" t="str">
        <f t="shared" si="32"/>
        <v>Formula</v>
      </c>
      <c r="D1085" s="94" t="s">
        <v>6778</v>
      </c>
      <c r="E1085" s="94" t="s">
        <v>6784</v>
      </c>
      <c r="F1085" s="93">
        <v>56</v>
      </c>
      <c r="G1085" s="77">
        <f t="shared" si="33"/>
        <v>2772</v>
      </c>
    </row>
    <row r="1086" spans="1:7" ht="31.5" x14ac:dyDescent="0.25">
      <c r="A1086" s="92" t="s">
        <v>5628</v>
      </c>
      <c r="B1086" s="92" t="s">
        <v>6779</v>
      </c>
      <c r="C1086" s="7" t="str">
        <f t="shared" si="32"/>
        <v>Formula</v>
      </c>
      <c r="D1086" s="92" t="s">
        <v>6778</v>
      </c>
      <c r="E1086" s="92" t="s">
        <v>6783</v>
      </c>
      <c r="F1086" s="91">
        <v>35</v>
      </c>
      <c r="G1086" s="77">
        <f t="shared" si="33"/>
        <v>2772</v>
      </c>
    </row>
    <row r="1087" spans="1:7" ht="31.5" x14ac:dyDescent="0.25">
      <c r="A1087" s="94" t="s">
        <v>5629</v>
      </c>
      <c r="B1087" s="94" t="s">
        <v>6779</v>
      </c>
      <c r="C1087" s="7" t="str">
        <f t="shared" si="32"/>
        <v>Formula</v>
      </c>
      <c r="D1087" s="94" t="s">
        <v>6778</v>
      </c>
      <c r="E1087" s="94" t="s">
        <v>6782</v>
      </c>
      <c r="F1087" s="93">
        <v>46</v>
      </c>
      <c r="G1087" s="77">
        <f t="shared" si="33"/>
        <v>2772</v>
      </c>
    </row>
    <row r="1088" spans="1:7" ht="31.5" x14ac:dyDescent="0.25">
      <c r="A1088" s="92" t="s">
        <v>5630</v>
      </c>
      <c r="B1088" s="92" t="s">
        <v>6779</v>
      </c>
      <c r="C1088" s="7" t="str">
        <f t="shared" si="32"/>
        <v>Formula</v>
      </c>
      <c r="D1088" s="92" t="s">
        <v>6778</v>
      </c>
      <c r="E1088" s="92" t="s">
        <v>6781</v>
      </c>
      <c r="F1088" s="91">
        <v>50</v>
      </c>
      <c r="G1088" s="77">
        <f t="shared" si="33"/>
        <v>2772</v>
      </c>
    </row>
    <row r="1089" spans="1:7" ht="31.5" x14ac:dyDescent="0.25">
      <c r="A1089" s="94" t="s">
        <v>5631</v>
      </c>
      <c r="B1089" s="94" t="s">
        <v>6779</v>
      </c>
      <c r="C1089" s="7" t="str">
        <f t="shared" si="32"/>
        <v>Formula</v>
      </c>
      <c r="D1089" s="94" t="s">
        <v>6778</v>
      </c>
      <c r="E1089" s="94" t="s">
        <v>6780</v>
      </c>
      <c r="F1089" s="93">
        <v>38</v>
      </c>
      <c r="G1089" s="77">
        <f t="shared" si="33"/>
        <v>2772</v>
      </c>
    </row>
    <row r="1090" spans="1:7" ht="31.5" x14ac:dyDescent="0.25">
      <c r="A1090" s="92" t="s">
        <v>18400</v>
      </c>
      <c r="B1090" s="92" t="s">
        <v>6779</v>
      </c>
      <c r="C1090" s="7" t="str">
        <f t="shared" si="32"/>
        <v>Formula</v>
      </c>
      <c r="D1090" s="92" t="s">
        <v>6778</v>
      </c>
      <c r="E1090" s="92" t="s">
        <v>6793</v>
      </c>
      <c r="F1090" s="91">
        <v>0</v>
      </c>
      <c r="G1090" s="77">
        <f t="shared" si="33"/>
        <v>2772</v>
      </c>
    </row>
    <row r="1091" spans="1:7" ht="31.5" x14ac:dyDescent="0.25">
      <c r="A1091" s="94" t="s">
        <v>18034</v>
      </c>
      <c r="B1091" s="94" t="s">
        <v>6779</v>
      </c>
      <c r="C1091" s="7" t="str">
        <f t="shared" ref="C1091:C1154" si="34">IF(ISTEXT(VLOOKUP(B1091,$I$3:$I$12,1,FALSE)),"Alt sub","Formula")</f>
        <v>Formula</v>
      </c>
      <c r="D1091" s="94" t="s">
        <v>6778</v>
      </c>
      <c r="E1091" s="94" t="s">
        <v>18058</v>
      </c>
      <c r="F1091" s="93">
        <v>50</v>
      </c>
      <c r="G1091" s="77">
        <f t="shared" ref="G1091:G1154" si="35">SUMIF(B:B,B1091,F:F)</f>
        <v>2772</v>
      </c>
    </row>
    <row r="1092" spans="1:7" ht="31.5" x14ac:dyDescent="0.25">
      <c r="A1092" s="92" t="s">
        <v>5632</v>
      </c>
      <c r="B1092" s="92" t="s">
        <v>6766</v>
      </c>
      <c r="C1092" s="7" t="str">
        <f t="shared" si="34"/>
        <v>Formula</v>
      </c>
      <c r="D1092" s="92" t="s">
        <v>6765</v>
      </c>
      <c r="E1092" s="92" t="s">
        <v>6777</v>
      </c>
      <c r="F1092" s="91">
        <v>781</v>
      </c>
      <c r="G1092" s="77">
        <f t="shared" si="35"/>
        <v>3723</v>
      </c>
    </row>
    <row r="1093" spans="1:7" ht="31.5" x14ac:dyDescent="0.25">
      <c r="A1093" s="94" t="s">
        <v>5633</v>
      </c>
      <c r="B1093" s="94" t="s">
        <v>6766</v>
      </c>
      <c r="C1093" s="7" t="str">
        <f t="shared" si="34"/>
        <v>Formula</v>
      </c>
      <c r="D1093" s="94" t="s">
        <v>6765</v>
      </c>
      <c r="E1093" s="94" t="s">
        <v>6776</v>
      </c>
      <c r="F1093" s="93">
        <v>472</v>
      </c>
      <c r="G1093" s="77">
        <f t="shared" si="35"/>
        <v>3723</v>
      </c>
    </row>
    <row r="1094" spans="1:7" ht="31.5" x14ac:dyDescent="0.25">
      <c r="A1094" s="92" t="s">
        <v>5634</v>
      </c>
      <c r="B1094" s="92" t="s">
        <v>6766</v>
      </c>
      <c r="C1094" s="7" t="str">
        <f t="shared" si="34"/>
        <v>Formula</v>
      </c>
      <c r="D1094" s="92" t="s">
        <v>6765</v>
      </c>
      <c r="E1094" s="92" t="s">
        <v>6775</v>
      </c>
      <c r="F1094" s="91">
        <v>505</v>
      </c>
      <c r="G1094" s="77">
        <f t="shared" si="35"/>
        <v>3723</v>
      </c>
    </row>
    <row r="1095" spans="1:7" ht="31.5" x14ac:dyDescent="0.25">
      <c r="A1095" s="94" t="s">
        <v>5635</v>
      </c>
      <c r="B1095" s="94" t="s">
        <v>6766</v>
      </c>
      <c r="C1095" s="7" t="str">
        <f t="shared" si="34"/>
        <v>Formula</v>
      </c>
      <c r="D1095" s="94" t="s">
        <v>6765</v>
      </c>
      <c r="E1095" s="94" t="s">
        <v>6774</v>
      </c>
      <c r="F1095" s="93">
        <v>493</v>
      </c>
      <c r="G1095" s="77">
        <f t="shared" si="35"/>
        <v>3723</v>
      </c>
    </row>
    <row r="1096" spans="1:7" ht="31.5" x14ac:dyDescent="0.25">
      <c r="A1096" s="92" t="s">
        <v>5636</v>
      </c>
      <c r="B1096" s="92" t="s">
        <v>6766</v>
      </c>
      <c r="C1096" s="7" t="str">
        <f t="shared" si="34"/>
        <v>Formula</v>
      </c>
      <c r="D1096" s="92" t="s">
        <v>6765</v>
      </c>
      <c r="E1096" s="92" t="s">
        <v>6773</v>
      </c>
      <c r="F1096" s="91">
        <v>447</v>
      </c>
      <c r="G1096" s="77">
        <f t="shared" si="35"/>
        <v>3723</v>
      </c>
    </row>
    <row r="1097" spans="1:7" ht="31.5" x14ac:dyDescent="0.25">
      <c r="A1097" s="94" t="s">
        <v>5637</v>
      </c>
      <c r="B1097" s="94" t="s">
        <v>6766</v>
      </c>
      <c r="C1097" s="7" t="str">
        <f t="shared" si="34"/>
        <v>Formula</v>
      </c>
      <c r="D1097" s="94" t="s">
        <v>6765</v>
      </c>
      <c r="E1097" s="94" t="s">
        <v>6772</v>
      </c>
      <c r="F1097" s="93">
        <v>458</v>
      </c>
      <c r="G1097" s="77">
        <f t="shared" si="35"/>
        <v>3723</v>
      </c>
    </row>
    <row r="1098" spans="1:7" ht="31.5" x14ac:dyDescent="0.25">
      <c r="A1098" s="92" t="s">
        <v>5638</v>
      </c>
      <c r="B1098" s="92" t="s">
        <v>6766</v>
      </c>
      <c r="C1098" s="7" t="str">
        <f t="shared" si="34"/>
        <v>Formula</v>
      </c>
      <c r="D1098" s="92" t="s">
        <v>6765</v>
      </c>
      <c r="E1098" s="92" t="s">
        <v>18002</v>
      </c>
      <c r="F1098" s="91">
        <v>19</v>
      </c>
      <c r="G1098" s="77">
        <f t="shared" si="35"/>
        <v>3723</v>
      </c>
    </row>
    <row r="1099" spans="1:7" ht="31.5" x14ac:dyDescent="0.25">
      <c r="A1099" s="94" t="s">
        <v>6019</v>
      </c>
      <c r="B1099" s="94" t="s">
        <v>6766</v>
      </c>
      <c r="C1099" s="7" t="str">
        <f t="shared" si="34"/>
        <v>Formula</v>
      </c>
      <c r="D1099" s="94" t="s">
        <v>6765</v>
      </c>
      <c r="E1099" s="94" t="s">
        <v>6771</v>
      </c>
      <c r="F1099" s="93">
        <v>30</v>
      </c>
      <c r="G1099" s="77">
        <f t="shared" si="35"/>
        <v>3723</v>
      </c>
    </row>
    <row r="1100" spans="1:7" ht="31.5" x14ac:dyDescent="0.25">
      <c r="A1100" s="92" t="s">
        <v>5639</v>
      </c>
      <c r="B1100" s="92" t="s">
        <v>6766</v>
      </c>
      <c r="C1100" s="7" t="str">
        <f t="shared" si="34"/>
        <v>Formula</v>
      </c>
      <c r="D1100" s="92" t="s">
        <v>6765</v>
      </c>
      <c r="E1100" s="92" t="s">
        <v>6769</v>
      </c>
      <c r="F1100" s="91">
        <v>194</v>
      </c>
      <c r="G1100" s="77">
        <f t="shared" si="35"/>
        <v>3723</v>
      </c>
    </row>
    <row r="1101" spans="1:7" ht="31.5" x14ac:dyDescent="0.25">
      <c r="A1101" s="94" t="s">
        <v>5640</v>
      </c>
      <c r="B1101" s="94" t="s">
        <v>6766</v>
      </c>
      <c r="C1101" s="7" t="str">
        <f t="shared" si="34"/>
        <v>Formula</v>
      </c>
      <c r="D1101" s="94" t="s">
        <v>6765</v>
      </c>
      <c r="E1101" s="94" t="s">
        <v>6768</v>
      </c>
      <c r="F1101" s="93">
        <v>219</v>
      </c>
      <c r="G1101" s="77">
        <f t="shared" si="35"/>
        <v>3723</v>
      </c>
    </row>
    <row r="1102" spans="1:7" ht="31.5" x14ac:dyDescent="0.25">
      <c r="A1102" s="92" t="s">
        <v>5641</v>
      </c>
      <c r="B1102" s="92" t="s">
        <v>6766</v>
      </c>
      <c r="C1102" s="7" t="str">
        <f t="shared" si="34"/>
        <v>Formula</v>
      </c>
      <c r="D1102" s="92" t="s">
        <v>6765</v>
      </c>
      <c r="E1102" s="92" t="s">
        <v>6767</v>
      </c>
      <c r="F1102" s="91">
        <v>6</v>
      </c>
      <c r="G1102" s="77">
        <f t="shared" si="35"/>
        <v>3723</v>
      </c>
    </row>
    <row r="1103" spans="1:7" ht="31.5" x14ac:dyDescent="0.25">
      <c r="A1103" s="94" t="s">
        <v>5642</v>
      </c>
      <c r="B1103" s="94" t="s">
        <v>6766</v>
      </c>
      <c r="C1103" s="7" t="str">
        <f t="shared" si="34"/>
        <v>Formula</v>
      </c>
      <c r="D1103" s="94" t="s">
        <v>6765</v>
      </c>
      <c r="E1103" s="94" t="s">
        <v>6764</v>
      </c>
      <c r="F1103" s="93">
        <v>77</v>
      </c>
      <c r="G1103" s="77">
        <f t="shared" si="35"/>
        <v>3723</v>
      </c>
    </row>
    <row r="1104" spans="1:7" ht="31.5" x14ac:dyDescent="0.25">
      <c r="A1104" s="92" t="s">
        <v>6020</v>
      </c>
      <c r="B1104" s="92" t="s">
        <v>6766</v>
      </c>
      <c r="C1104" s="7" t="str">
        <f t="shared" si="34"/>
        <v>Formula</v>
      </c>
      <c r="D1104" s="92" t="s">
        <v>6765</v>
      </c>
      <c r="E1104" s="92" t="s">
        <v>6770</v>
      </c>
      <c r="F1104" s="91">
        <v>8</v>
      </c>
      <c r="G1104" s="77">
        <f t="shared" si="35"/>
        <v>3723</v>
      </c>
    </row>
    <row r="1105" spans="1:7" ht="31.5" x14ac:dyDescent="0.25">
      <c r="A1105" s="94" t="s">
        <v>18035</v>
      </c>
      <c r="B1105" s="94" t="s">
        <v>6766</v>
      </c>
      <c r="C1105" s="7" t="str">
        <f t="shared" si="34"/>
        <v>Formula</v>
      </c>
      <c r="D1105" s="94" t="s">
        <v>6765</v>
      </c>
      <c r="E1105" s="94" t="s">
        <v>18059</v>
      </c>
      <c r="F1105" s="93">
        <v>14</v>
      </c>
      <c r="G1105" s="77">
        <f t="shared" si="35"/>
        <v>3723</v>
      </c>
    </row>
    <row r="1106" spans="1:7" ht="31.5" x14ac:dyDescent="0.25">
      <c r="A1106" s="92" t="s">
        <v>5643</v>
      </c>
      <c r="B1106" s="92" t="s">
        <v>6758</v>
      </c>
      <c r="C1106" s="7" t="str">
        <f t="shared" si="34"/>
        <v>Formula</v>
      </c>
      <c r="D1106" s="92" t="s">
        <v>6757</v>
      </c>
      <c r="E1106" s="92" t="s">
        <v>6763</v>
      </c>
      <c r="F1106" s="91">
        <v>133</v>
      </c>
      <c r="G1106" s="77">
        <f t="shared" si="35"/>
        <v>491</v>
      </c>
    </row>
    <row r="1107" spans="1:7" ht="31.5" x14ac:dyDescent="0.25">
      <c r="A1107" s="94" t="s">
        <v>5644</v>
      </c>
      <c r="B1107" s="94" t="s">
        <v>6758</v>
      </c>
      <c r="C1107" s="7" t="str">
        <f t="shared" si="34"/>
        <v>Formula</v>
      </c>
      <c r="D1107" s="94" t="s">
        <v>6757</v>
      </c>
      <c r="E1107" s="94" t="s">
        <v>6762</v>
      </c>
      <c r="F1107" s="93">
        <v>136</v>
      </c>
      <c r="G1107" s="77">
        <f t="shared" si="35"/>
        <v>491</v>
      </c>
    </row>
    <row r="1108" spans="1:7" ht="31.5" x14ac:dyDescent="0.25">
      <c r="A1108" s="92" t="s">
        <v>5645</v>
      </c>
      <c r="B1108" s="92" t="s">
        <v>6758</v>
      </c>
      <c r="C1108" s="7" t="str">
        <f t="shared" si="34"/>
        <v>Formula</v>
      </c>
      <c r="D1108" s="92" t="s">
        <v>6757</v>
      </c>
      <c r="E1108" s="92" t="s">
        <v>6761</v>
      </c>
      <c r="F1108" s="91">
        <v>74</v>
      </c>
      <c r="G1108" s="77">
        <f t="shared" si="35"/>
        <v>491</v>
      </c>
    </row>
    <row r="1109" spans="1:7" ht="31.5" x14ac:dyDescent="0.25">
      <c r="A1109" s="94" t="s">
        <v>5646</v>
      </c>
      <c r="B1109" s="94" t="s">
        <v>6758</v>
      </c>
      <c r="C1109" s="7" t="str">
        <f t="shared" si="34"/>
        <v>Formula</v>
      </c>
      <c r="D1109" s="94" t="s">
        <v>6757</v>
      </c>
      <c r="E1109" s="94" t="s">
        <v>6760</v>
      </c>
      <c r="F1109" s="93">
        <v>48</v>
      </c>
      <c r="G1109" s="77">
        <f t="shared" si="35"/>
        <v>491</v>
      </c>
    </row>
    <row r="1110" spans="1:7" ht="31.5" x14ac:dyDescent="0.25">
      <c r="A1110" s="92" t="s">
        <v>5647</v>
      </c>
      <c r="B1110" s="92" t="s">
        <v>6758</v>
      </c>
      <c r="C1110" s="7" t="str">
        <f t="shared" si="34"/>
        <v>Formula</v>
      </c>
      <c r="D1110" s="92" t="s">
        <v>6757</v>
      </c>
      <c r="E1110" s="92" t="s">
        <v>6759</v>
      </c>
      <c r="F1110" s="91">
        <v>100</v>
      </c>
      <c r="G1110" s="77">
        <f t="shared" si="35"/>
        <v>491</v>
      </c>
    </row>
    <row r="1111" spans="1:7" ht="31.5" x14ac:dyDescent="0.25">
      <c r="A1111" s="94" t="s">
        <v>5648</v>
      </c>
      <c r="B1111" s="94" t="s">
        <v>6750</v>
      </c>
      <c r="C1111" s="7" t="str">
        <f t="shared" si="34"/>
        <v>Formula</v>
      </c>
      <c r="D1111" s="94" t="s">
        <v>6749</v>
      </c>
      <c r="E1111" s="94" t="s">
        <v>6756</v>
      </c>
      <c r="F1111" s="93">
        <v>300</v>
      </c>
      <c r="G1111" s="77">
        <f t="shared" si="35"/>
        <v>1282</v>
      </c>
    </row>
    <row r="1112" spans="1:7" ht="31.5" x14ac:dyDescent="0.25">
      <c r="A1112" s="92" t="s">
        <v>5649</v>
      </c>
      <c r="B1112" s="92" t="s">
        <v>6750</v>
      </c>
      <c r="C1112" s="7" t="str">
        <f t="shared" si="34"/>
        <v>Formula</v>
      </c>
      <c r="D1112" s="92" t="s">
        <v>6749</v>
      </c>
      <c r="E1112" s="92" t="s">
        <v>6755</v>
      </c>
      <c r="F1112" s="91">
        <v>165</v>
      </c>
      <c r="G1112" s="77">
        <f t="shared" si="35"/>
        <v>1282</v>
      </c>
    </row>
    <row r="1113" spans="1:7" ht="31.5" x14ac:dyDescent="0.25">
      <c r="A1113" s="94" t="s">
        <v>5650</v>
      </c>
      <c r="B1113" s="94" t="s">
        <v>6750</v>
      </c>
      <c r="C1113" s="7" t="str">
        <f t="shared" si="34"/>
        <v>Formula</v>
      </c>
      <c r="D1113" s="94" t="s">
        <v>6749</v>
      </c>
      <c r="E1113" s="94" t="s">
        <v>6754</v>
      </c>
      <c r="F1113" s="93">
        <v>212</v>
      </c>
      <c r="G1113" s="77">
        <f t="shared" si="35"/>
        <v>1282</v>
      </c>
    </row>
    <row r="1114" spans="1:7" ht="31.5" x14ac:dyDescent="0.25">
      <c r="A1114" s="92" t="s">
        <v>5651</v>
      </c>
      <c r="B1114" s="92" t="s">
        <v>6750</v>
      </c>
      <c r="C1114" s="7" t="str">
        <f t="shared" si="34"/>
        <v>Formula</v>
      </c>
      <c r="D1114" s="92" t="s">
        <v>6749</v>
      </c>
      <c r="E1114" s="92" t="s">
        <v>6753</v>
      </c>
      <c r="F1114" s="91">
        <v>150</v>
      </c>
      <c r="G1114" s="77">
        <f t="shared" si="35"/>
        <v>1282</v>
      </c>
    </row>
    <row r="1115" spans="1:7" ht="31.5" x14ac:dyDescent="0.25">
      <c r="A1115" s="94" t="s">
        <v>5652</v>
      </c>
      <c r="B1115" s="94" t="s">
        <v>6750</v>
      </c>
      <c r="C1115" s="7" t="str">
        <f t="shared" si="34"/>
        <v>Formula</v>
      </c>
      <c r="D1115" s="94" t="s">
        <v>6749</v>
      </c>
      <c r="E1115" s="94" t="s">
        <v>6752</v>
      </c>
      <c r="F1115" s="93">
        <v>105</v>
      </c>
      <c r="G1115" s="77">
        <f t="shared" si="35"/>
        <v>1282</v>
      </c>
    </row>
    <row r="1116" spans="1:7" ht="31.5" x14ac:dyDescent="0.25">
      <c r="A1116" s="92" t="s">
        <v>5653</v>
      </c>
      <c r="B1116" s="92" t="s">
        <v>6750</v>
      </c>
      <c r="C1116" s="7" t="str">
        <f t="shared" si="34"/>
        <v>Formula</v>
      </c>
      <c r="D1116" s="92" t="s">
        <v>6749</v>
      </c>
      <c r="E1116" s="92" t="s">
        <v>6751</v>
      </c>
      <c r="F1116" s="91">
        <v>148</v>
      </c>
      <c r="G1116" s="77">
        <f t="shared" si="35"/>
        <v>1282</v>
      </c>
    </row>
    <row r="1117" spans="1:7" ht="31.5" x14ac:dyDescent="0.25">
      <c r="A1117" s="94" t="s">
        <v>5654</v>
      </c>
      <c r="B1117" s="94" t="s">
        <v>6750</v>
      </c>
      <c r="C1117" s="7" t="str">
        <f t="shared" si="34"/>
        <v>Formula</v>
      </c>
      <c r="D1117" s="94" t="s">
        <v>6749</v>
      </c>
      <c r="E1117" s="94" t="s">
        <v>6129</v>
      </c>
      <c r="F1117" s="93">
        <v>22</v>
      </c>
      <c r="G1117" s="77">
        <f t="shared" si="35"/>
        <v>1282</v>
      </c>
    </row>
    <row r="1118" spans="1:7" ht="31.5" x14ac:dyDescent="0.25">
      <c r="A1118" s="92" t="s">
        <v>5655</v>
      </c>
      <c r="B1118" s="92" t="s">
        <v>6750</v>
      </c>
      <c r="C1118" s="7" t="str">
        <f t="shared" si="34"/>
        <v>Formula</v>
      </c>
      <c r="D1118" s="92" t="s">
        <v>6749</v>
      </c>
      <c r="E1118" s="92" t="s">
        <v>6748</v>
      </c>
      <c r="F1118" s="91">
        <v>172</v>
      </c>
      <c r="G1118" s="77">
        <f t="shared" si="35"/>
        <v>1282</v>
      </c>
    </row>
    <row r="1119" spans="1:7" ht="31.5" x14ac:dyDescent="0.25">
      <c r="A1119" s="94" t="s">
        <v>18959</v>
      </c>
      <c r="B1119" s="94" t="s">
        <v>6750</v>
      </c>
      <c r="C1119" s="7" t="str">
        <f t="shared" si="34"/>
        <v>Formula</v>
      </c>
      <c r="D1119" s="94" t="s">
        <v>6749</v>
      </c>
      <c r="E1119" s="94" t="s">
        <v>18958</v>
      </c>
      <c r="F1119" s="93">
        <v>8</v>
      </c>
      <c r="G1119" s="77">
        <f t="shared" si="35"/>
        <v>1282</v>
      </c>
    </row>
    <row r="1120" spans="1:7" ht="31.5" x14ac:dyDescent="0.25">
      <c r="A1120" s="92" t="s">
        <v>5656</v>
      </c>
      <c r="B1120" s="92" t="s">
        <v>6743</v>
      </c>
      <c r="C1120" s="7" t="str">
        <f t="shared" si="34"/>
        <v>Formula</v>
      </c>
      <c r="D1120" s="92" t="s">
        <v>6742</v>
      </c>
      <c r="E1120" s="92" t="s">
        <v>6747</v>
      </c>
      <c r="F1120" s="91">
        <v>170</v>
      </c>
      <c r="G1120" s="77">
        <f t="shared" si="35"/>
        <v>467</v>
      </c>
    </row>
    <row r="1121" spans="1:7" ht="31.5" x14ac:dyDescent="0.25">
      <c r="A1121" s="94" t="s">
        <v>5657</v>
      </c>
      <c r="B1121" s="94" t="s">
        <v>6743</v>
      </c>
      <c r="C1121" s="7" t="str">
        <f t="shared" si="34"/>
        <v>Formula</v>
      </c>
      <c r="D1121" s="94" t="s">
        <v>6742</v>
      </c>
      <c r="E1121" s="94" t="s">
        <v>6746</v>
      </c>
      <c r="F1121" s="93">
        <v>152</v>
      </c>
      <c r="G1121" s="77">
        <f t="shared" si="35"/>
        <v>467</v>
      </c>
    </row>
    <row r="1122" spans="1:7" ht="31.5" x14ac:dyDescent="0.25">
      <c r="A1122" s="92" t="s">
        <v>5658</v>
      </c>
      <c r="B1122" s="92" t="s">
        <v>6743</v>
      </c>
      <c r="C1122" s="7" t="str">
        <f t="shared" si="34"/>
        <v>Formula</v>
      </c>
      <c r="D1122" s="92" t="s">
        <v>6742</v>
      </c>
      <c r="E1122" s="92" t="s">
        <v>6745</v>
      </c>
      <c r="F1122" s="91">
        <v>24</v>
      </c>
      <c r="G1122" s="77">
        <f t="shared" si="35"/>
        <v>467</v>
      </c>
    </row>
    <row r="1123" spans="1:7" ht="31.5" x14ac:dyDescent="0.25">
      <c r="A1123" s="94" t="s">
        <v>5659</v>
      </c>
      <c r="B1123" s="94" t="s">
        <v>6743</v>
      </c>
      <c r="C1123" s="7" t="str">
        <f t="shared" si="34"/>
        <v>Formula</v>
      </c>
      <c r="D1123" s="94" t="s">
        <v>6742</v>
      </c>
      <c r="E1123" s="94" t="s">
        <v>6744</v>
      </c>
      <c r="F1123" s="93">
        <v>56</v>
      </c>
      <c r="G1123" s="77">
        <f t="shared" si="35"/>
        <v>467</v>
      </c>
    </row>
    <row r="1124" spans="1:7" ht="31.5" x14ac:dyDescent="0.25">
      <c r="A1124" s="92" t="s">
        <v>5660</v>
      </c>
      <c r="B1124" s="92" t="s">
        <v>6743</v>
      </c>
      <c r="C1124" s="7" t="str">
        <f t="shared" si="34"/>
        <v>Formula</v>
      </c>
      <c r="D1124" s="92" t="s">
        <v>6742</v>
      </c>
      <c r="E1124" s="92" t="s">
        <v>6741</v>
      </c>
      <c r="F1124" s="91">
        <v>65</v>
      </c>
      <c r="G1124" s="77">
        <f t="shared" si="35"/>
        <v>467</v>
      </c>
    </row>
    <row r="1125" spans="1:7" ht="31.5" x14ac:dyDescent="0.25">
      <c r="A1125" s="94" t="s">
        <v>5661</v>
      </c>
      <c r="B1125" s="94" t="s">
        <v>6738</v>
      </c>
      <c r="C1125" s="7" t="str">
        <f t="shared" si="34"/>
        <v>Formula</v>
      </c>
      <c r="D1125" s="94" t="s">
        <v>6737</v>
      </c>
      <c r="E1125" s="94" t="s">
        <v>6740</v>
      </c>
      <c r="F1125" s="93">
        <v>100</v>
      </c>
      <c r="G1125" s="77">
        <f t="shared" si="35"/>
        <v>328</v>
      </c>
    </row>
    <row r="1126" spans="1:7" ht="31.5" x14ac:dyDescent="0.25">
      <c r="A1126" s="92" t="s">
        <v>5662</v>
      </c>
      <c r="B1126" s="92" t="s">
        <v>6738</v>
      </c>
      <c r="C1126" s="7" t="str">
        <f t="shared" si="34"/>
        <v>Formula</v>
      </c>
      <c r="D1126" s="92" t="s">
        <v>6737</v>
      </c>
      <c r="E1126" s="92" t="s">
        <v>6739</v>
      </c>
      <c r="F1126" s="91">
        <v>103</v>
      </c>
      <c r="G1126" s="77">
        <f t="shared" si="35"/>
        <v>328</v>
      </c>
    </row>
    <row r="1127" spans="1:7" ht="31.5" x14ac:dyDescent="0.25">
      <c r="A1127" s="94" t="s">
        <v>5663</v>
      </c>
      <c r="B1127" s="94" t="s">
        <v>6738</v>
      </c>
      <c r="C1127" s="7" t="str">
        <f t="shared" si="34"/>
        <v>Formula</v>
      </c>
      <c r="D1127" s="94" t="s">
        <v>6737</v>
      </c>
      <c r="E1127" s="94" t="s">
        <v>6736</v>
      </c>
      <c r="F1127" s="93">
        <v>125</v>
      </c>
      <c r="G1127" s="77">
        <f t="shared" si="35"/>
        <v>328</v>
      </c>
    </row>
    <row r="1128" spans="1:7" ht="31.5" x14ac:dyDescent="0.25">
      <c r="A1128" s="92" t="s">
        <v>5664</v>
      </c>
      <c r="B1128" s="92" t="s">
        <v>6735</v>
      </c>
      <c r="C1128" s="7" t="str">
        <f t="shared" si="34"/>
        <v>Formula</v>
      </c>
      <c r="D1128" s="92" t="s">
        <v>6734</v>
      </c>
      <c r="E1128" s="92" t="s">
        <v>6733</v>
      </c>
      <c r="F1128" s="91">
        <v>218</v>
      </c>
      <c r="G1128" s="77">
        <f t="shared" si="35"/>
        <v>218</v>
      </c>
    </row>
    <row r="1129" spans="1:7" ht="31.5" x14ac:dyDescent="0.25">
      <c r="A1129" s="94" t="s">
        <v>5665</v>
      </c>
      <c r="B1129" s="94" t="s">
        <v>6730</v>
      </c>
      <c r="C1129" s="7" t="str">
        <f t="shared" si="34"/>
        <v>Formula</v>
      </c>
      <c r="D1129" s="94" t="s">
        <v>6729</v>
      </c>
      <c r="E1129" s="94" t="s">
        <v>6732</v>
      </c>
      <c r="F1129" s="93">
        <v>126</v>
      </c>
      <c r="G1129" s="77">
        <f t="shared" si="35"/>
        <v>376</v>
      </c>
    </row>
    <row r="1130" spans="1:7" ht="31.5" x14ac:dyDescent="0.25">
      <c r="A1130" s="92" t="s">
        <v>5666</v>
      </c>
      <c r="B1130" s="92" t="s">
        <v>6730</v>
      </c>
      <c r="C1130" s="7" t="str">
        <f t="shared" si="34"/>
        <v>Formula</v>
      </c>
      <c r="D1130" s="92" t="s">
        <v>6729</v>
      </c>
      <c r="E1130" s="92" t="s">
        <v>6731</v>
      </c>
      <c r="F1130" s="91">
        <v>105</v>
      </c>
      <c r="G1130" s="77">
        <f t="shared" si="35"/>
        <v>376</v>
      </c>
    </row>
    <row r="1131" spans="1:7" ht="31.5" x14ac:dyDescent="0.25">
      <c r="A1131" s="94" t="s">
        <v>5667</v>
      </c>
      <c r="B1131" s="94" t="s">
        <v>6730</v>
      </c>
      <c r="C1131" s="7" t="str">
        <f t="shared" si="34"/>
        <v>Formula</v>
      </c>
      <c r="D1131" s="94" t="s">
        <v>6729</v>
      </c>
      <c r="E1131" s="94" t="s">
        <v>6129</v>
      </c>
      <c r="F1131" s="93">
        <v>83</v>
      </c>
      <c r="G1131" s="77">
        <f t="shared" si="35"/>
        <v>376</v>
      </c>
    </row>
    <row r="1132" spans="1:7" ht="31.5" x14ac:dyDescent="0.25">
      <c r="A1132" s="92" t="s">
        <v>5668</v>
      </c>
      <c r="B1132" s="92" t="s">
        <v>6730</v>
      </c>
      <c r="C1132" s="7" t="str">
        <f t="shared" si="34"/>
        <v>Formula</v>
      </c>
      <c r="D1132" s="92" t="s">
        <v>6729</v>
      </c>
      <c r="E1132" s="92" t="s">
        <v>6129</v>
      </c>
      <c r="F1132" s="91">
        <v>62</v>
      </c>
      <c r="G1132" s="77">
        <f t="shared" si="35"/>
        <v>376</v>
      </c>
    </row>
    <row r="1133" spans="1:7" ht="31.5" x14ac:dyDescent="0.25">
      <c r="A1133" s="94" t="s">
        <v>5669</v>
      </c>
      <c r="B1133" s="94" t="s">
        <v>6726</v>
      </c>
      <c r="C1133" s="7" t="str">
        <f t="shared" si="34"/>
        <v>Formula</v>
      </c>
      <c r="D1133" s="94" t="s">
        <v>6725</v>
      </c>
      <c r="E1133" s="94" t="s">
        <v>6728</v>
      </c>
      <c r="F1133" s="93">
        <v>100</v>
      </c>
      <c r="G1133" s="77">
        <f t="shared" si="35"/>
        <v>261</v>
      </c>
    </row>
    <row r="1134" spans="1:7" ht="31.5" x14ac:dyDescent="0.25">
      <c r="A1134" s="92" t="s">
        <v>5670</v>
      </c>
      <c r="B1134" s="92" t="s">
        <v>6726</v>
      </c>
      <c r="C1134" s="7" t="str">
        <f t="shared" si="34"/>
        <v>Formula</v>
      </c>
      <c r="D1134" s="92" t="s">
        <v>6725</v>
      </c>
      <c r="E1134" s="92" t="s">
        <v>6727</v>
      </c>
      <c r="F1134" s="91">
        <v>146</v>
      </c>
      <c r="G1134" s="77">
        <f t="shared" si="35"/>
        <v>261</v>
      </c>
    </row>
    <row r="1135" spans="1:7" ht="31.5" x14ac:dyDescent="0.25">
      <c r="A1135" s="94" t="s">
        <v>5671</v>
      </c>
      <c r="B1135" s="94" t="s">
        <v>6726</v>
      </c>
      <c r="C1135" s="7" t="str">
        <f t="shared" si="34"/>
        <v>Formula</v>
      </c>
      <c r="D1135" s="94" t="s">
        <v>6725</v>
      </c>
      <c r="E1135" s="94" t="s">
        <v>6724</v>
      </c>
      <c r="F1135" s="93">
        <v>8</v>
      </c>
      <c r="G1135" s="77">
        <f t="shared" si="35"/>
        <v>261</v>
      </c>
    </row>
    <row r="1136" spans="1:7" ht="31.5" x14ac:dyDescent="0.25">
      <c r="A1136" s="92" t="s">
        <v>18166</v>
      </c>
      <c r="B1136" s="92" t="s">
        <v>6726</v>
      </c>
      <c r="C1136" s="7" t="str">
        <f t="shared" si="34"/>
        <v>Formula</v>
      </c>
      <c r="D1136" s="92" t="s">
        <v>6725</v>
      </c>
      <c r="E1136" s="92" t="s">
        <v>18167</v>
      </c>
      <c r="F1136" s="91">
        <v>7</v>
      </c>
      <c r="G1136" s="77">
        <f t="shared" si="35"/>
        <v>261</v>
      </c>
    </row>
    <row r="1137" spans="1:7" ht="31.5" x14ac:dyDescent="0.25">
      <c r="A1137" s="94" t="s">
        <v>5672</v>
      </c>
      <c r="B1137" s="94" t="s">
        <v>6718</v>
      </c>
      <c r="C1137" s="7" t="str">
        <f t="shared" si="34"/>
        <v>Formula</v>
      </c>
      <c r="D1137" s="94" t="s">
        <v>6717</v>
      </c>
      <c r="E1137" s="94" t="s">
        <v>6720</v>
      </c>
      <c r="F1137" s="93">
        <v>105</v>
      </c>
      <c r="G1137" s="77">
        <f t="shared" si="35"/>
        <v>255</v>
      </c>
    </row>
    <row r="1138" spans="1:7" ht="31.5" x14ac:dyDescent="0.25">
      <c r="A1138" s="92" t="s">
        <v>5673</v>
      </c>
      <c r="B1138" s="92" t="s">
        <v>6718</v>
      </c>
      <c r="C1138" s="7" t="str">
        <f t="shared" si="34"/>
        <v>Formula</v>
      </c>
      <c r="D1138" s="92" t="s">
        <v>6717</v>
      </c>
      <c r="E1138" s="92" t="s">
        <v>6719</v>
      </c>
      <c r="F1138" s="91">
        <v>150</v>
      </c>
      <c r="G1138" s="77">
        <f t="shared" si="35"/>
        <v>255</v>
      </c>
    </row>
    <row r="1139" spans="1:7" ht="21" x14ac:dyDescent="0.25">
      <c r="A1139" s="94" t="s">
        <v>5674</v>
      </c>
      <c r="B1139" s="94" t="s">
        <v>6714</v>
      </c>
      <c r="C1139" s="7" t="str">
        <f t="shared" si="34"/>
        <v>Formula</v>
      </c>
      <c r="D1139" s="94" t="s">
        <v>6713</v>
      </c>
      <c r="E1139" s="94" t="s">
        <v>6712</v>
      </c>
      <c r="F1139" s="93">
        <v>220</v>
      </c>
      <c r="G1139" s="77">
        <f t="shared" si="35"/>
        <v>220</v>
      </c>
    </row>
    <row r="1140" spans="1:7" ht="31.5" x14ac:dyDescent="0.25">
      <c r="A1140" s="92" t="s">
        <v>5675</v>
      </c>
      <c r="B1140" s="92" t="s">
        <v>6711</v>
      </c>
      <c r="C1140" s="7" t="str">
        <f t="shared" si="34"/>
        <v>Formula</v>
      </c>
      <c r="D1140" s="92" t="s">
        <v>6710</v>
      </c>
      <c r="E1140" s="92" t="s">
        <v>6709</v>
      </c>
      <c r="F1140" s="91">
        <v>188</v>
      </c>
      <c r="G1140" s="77">
        <f t="shared" si="35"/>
        <v>188</v>
      </c>
    </row>
    <row r="1141" spans="1:7" ht="31.5" x14ac:dyDescent="0.25">
      <c r="A1141" s="94" t="s">
        <v>5676</v>
      </c>
      <c r="B1141" s="94" t="s">
        <v>6708</v>
      </c>
      <c r="C1141" s="7" t="str">
        <f t="shared" si="34"/>
        <v>Formula</v>
      </c>
      <c r="D1141" s="94" t="s">
        <v>6707</v>
      </c>
      <c r="E1141" s="94" t="s">
        <v>6706</v>
      </c>
      <c r="F1141" s="93">
        <v>193</v>
      </c>
      <c r="G1141" s="77">
        <f t="shared" si="35"/>
        <v>193</v>
      </c>
    </row>
    <row r="1142" spans="1:7" ht="31.5" x14ac:dyDescent="0.25">
      <c r="A1142" s="92" t="s">
        <v>5679</v>
      </c>
      <c r="B1142" s="92" t="s">
        <v>6701</v>
      </c>
      <c r="C1142" s="7" t="str">
        <f t="shared" si="34"/>
        <v>Formula</v>
      </c>
      <c r="D1142" s="92" t="s">
        <v>6700</v>
      </c>
      <c r="E1142" s="92" t="s">
        <v>6703</v>
      </c>
      <c r="F1142" s="91">
        <v>80</v>
      </c>
      <c r="G1142" s="77">
        <f t="shared" si="35"/>
        <v>260</v>
      </c>
    </row>
    <row r="1143" spans="1:7" ht="31.5" x14ac:dyDescent="0.25">
      <c r="A1143" s="94" t="s">
        <v>5680</v>
      </c>
      <c r="B1143" s="94" t="s">
        <v>6701</v>
      </c>
      <c r="C1143" s="7" t="str">
        <f t="shared" si="34"/>
        <v>Formula</v>
      </c>
      <c r="D1143" s="94" t="s">
        <v>6700</v>
      </c>
      <c r="E1143" s="94" t="s">
        <v>6702</v>
      </c>
      <c r="F1143" s="93">
        <v>80</v>
      </c>
      <c r="G1143" s="77">
        <f t="shared" si="35"/>
        <v>260</v>
      </c>
    </row>
    <row r="1144" spans="1:7" ht="31.5" x14ac:dyDescent="0.25">
      <c r="A1144" s="92" t="s">
        <v>5681</v>
      </c>
      <c r="B1144" s="92" t="s">
        <v>6701</v>
      </c>
      <c r="C1144" s="7" t="str">
        <f t="shared" si="34"/>
        <v>Formula</v>
      </c>
      <c r="D1144" s="92" t="s">
        <v>6700</v>
      </c>
      <c r="E1144" s="92" t="s">
        <v>6699</v>
      </c>
      <c r="F1144" s="91">
        <v>100</v>
      </c>
      <c r="G1144" s="77">
        <f t="shared" si="35"/>
        <v>260</v>
      </c>
    </row>
    <row r="1145" spans="1:7" ht="31.5" x14ac:dyDescent="0.25">
      <c r="A1145" s="94" t="s">
        <v>5682</v>
      </c>
      <c r="B1145" s="94" t="s">
        <v>6698</v>
      </c>
      <c r="C1145" s="7" t="str">
        <f t="shared" si="34"/>
        <v>Formula</v>
      </c>
      <c r="D1145" s="94" t="s">
        <v>6697</v>
      </c>
      <c r="E1145" s="94" t="s">
        <v>6388</v>
      </c>
      <c r="F1145" s="93">
        <v>104</v>
      </c>
      <c r="G1145" s="77">
        <f t="shared" si="35"/>
        <v>104</v>
      </c>
    </row>
    <row r="1146" spans="1:7" ht="31.5" x14ac:dyDescent="0.25">
      <c r="A1146" s="92" t="s">
        <v>5683</v>
      </c>
      <c r="B1146" s="92" t="s">
        <v>6696</v>
      </c>
      <c r="C1146" s="7" t="str">
        <f t="shared" si="34"/>
        <v>Formula</v>
      </c>
      <c r="D1146" s="92" t="s">
        <v>6695</v>
      </c>
      <c r="E1146" s="92" t="s">
        <v>6694</v>
      </c>
      <c r="F1146" s="91">
        <v>309</v>
      </c>
      <c r="G1146" s="77">
        <f t="shared" si="35"/>
        <v>309</v>
      </c>
    </row>
    <row r="1147" spans="1:7" ht="31.5" x14ac:dyDescent="0.25">
      <c r="A1147" s="94" t="s">
        <v>5684</v>
      </c>
      <c r="B1147" s="94" t="s">
        <v>6693</v>
      </c>
      <c r="C1147" s="7" t="str">
        <f t="shared" si="34"/>
        <v>Formula</v>
      </c>
      <c r="D1147" s="94" t="s">
        <v>6692</v>
      </c>
      <c r="E1147" s="94" t="s">
        <v>6691</v>
      </c>
      <c r="F1147" s="93">
        <v>238</v>
      </c>
      <c r="G1147" s="77">
        <f t="shared" si="35"/>
        <v>238</v>
      </c>
    </row>
    <row r="1148" spans="1:7" ht="31.5" x14ac:dyDescent="0.25">
      <c r="A1148" s="92" t="s">
        <v>5685</v>
      </c>
      <c r="B1148" s="92" t="s">
        <v>6690</v>
      </c>
      <c r="C1148" s="7" t="str">
        <f t="shared" si="34"/>
        <v>Formula</v>
      </c>
      <c r="D1148" s="92" t="s">
        <v>6689</v>
      </c>
      <c r="E1148" s="92" t="s">
        <v>6688</v>
      </c>
      <c r="F1148" s="91">
        <v>111</v>
      </c>
      <c r="G1148" s="77">
        <f t="shared" si="35"/>
        <v>111</v>
      </c>
    </row>
    <row r="1149" spans="1:7" ht="31.5" x14ac:dyDescent="0.25">
      <c r="A1149" s="94" t="s">
        <v>5686</v>
      </c>
      <c r="B1149" s="94" t="s">
        <v>6687</v>
      </c>
      <c r="C1149" s="7" t="str">
        <f t="shared" si="34"/>
        <v>Formula</v>
      </c>
      <c r="D1149" s="94" t="s">
        <v>6686</v>
      </c>
      <c r="E1149" s="94" t="s">
        <v>6685</v>
      </c>
      <c r="F1149" s="93">
        <v>28</v>
      </c>
      <c r="G1149" s="77">
        <f t="shared" si="35"/>
        <v>28</v>
      </c>
    </row>
    <row r="1150" spans="1:7" ht="31.5" x14ac:dyDescent="0.25">
      <c r="A1150" s="92" t="s">
        <v>5687</v>
      </c>
      <c r="B1150" s="92" t="s">
        <v>6684</v>
      </c>
      <c r="C1150" s="7" t="str">
        <f t="shared" si="34"/>
        <v>Formula</v>
      </c>
      <c r="D1150" s="92" t="s">
        <v>6683</v>
      </c>
      <c r="E1150" s="92" t="s">
        <v>6680</v>
      </c>
      <c r="F1150" s="91">
        <v>77</v>
      </c>
      <c r="G1150" s="77">
        <f t="shared" si="35"/>
        <v>77</v>
      </c>
    </row>
    <row r="1151" spans="1:7" ht="21" x14ac:dyDescent="0.25">
      <c r="A1151" s="94" t="s">
        <v>16170</v>
      </c>
      <c r="B1151" s="94" t="s">
        <v>16124</v>
      </c>
      <c r="C1151" s="7" t="str">
        <f t="shared" si="34"/>
        <v>Formula</v>
      </c>
      <c r="D1151" s="94" t="s">
        <v>16123</v>
      </c>
      <c r="E1151" s="94" t="s">
        <v>16132</v>
      </c>
      <c r="F1151" s="93">
        <v>4</v>
      </c>
      <c r="G1151" s="77">
        <f t="shared" si="35"/>
        <v>8361</v>
      </c>
    </row>
    <row r="1152" spans="1:7" ht="21" x14ac:dyDescent="0.25">
      <c r="A1152" s="92" t="s">
        <v>5954</v>
      </c>
      <c r="B1152" s="92" t="s">
        <v>16124</v>
      </c>
      <c r="C1152" s="7" t="str">
        <f t="shared" si="34"/>
        <v>Formula</v>
      </c>
      <c r="D1152" s="92" t="s">
        <v>16123</v>
      </c>
      <c r="E1152" s="92" t="s">
        <v>6129</v>
      </c>
      <c r="F1152" s="91">
        <v>6</v>
      </c>
      <c r="G1152" s="77">
        <f t="shared" si="35"/>
        <v>8361</v>
      </c>
    </row>
    <row r="1153" spans="1:7" ht="21" x14ac:dyDescent="0.25">
      <c r="A1153" s="94" t="s">
        <v>5955</v>
      </c>
      <c r="B1153" s="94" t="s">
        <v>16124</v>
      </c>
      <c r="C1153" s="7" t="str">
        <f t="shared" si="34"/>
        <v>Formula</v>
      </c>
      <c r="D1153" s="94" t="s">
        <v>16123</v>
      </c>
      <c r="E1153" s="94" t="s">
        <v>8251</v>
      </c>
      <c r="F1153" s="93">
        <v>5</v>
      </c>
      <c r="G1153" s="77">
        <f t="shared" si="35"/>
        <v>8361</v>
      </c>
    </row>
    <row r="1154" spans="1:7" ht="21" x14ac:dyDescent="0.25">
      <c r="A1154" s="92" t="s">
        <v>705</v>
      </c>
      <c r="B1154" s="92" t="s">
        <v>16124</v>
      </c>
      <c r="C1154" s="7" t="str">
        <f t="shared" si="34"/>
        <v>Formula</v>
      </c>
      <c r="D1154" s="92" t="s">
        <v>16123</v>
      </c>
      <c r="E1154" s="92" t="s">
        <v>16169</v>
      </c>
      <c r="F1154" s="91">
        <v>242</v>
      </c>
      <c r="G1154" s="77">
        <f t="shared" si="35"/>
        <v>8361</v>
      </c>
    </row>
    <row r="1155" spans="1:7" ht="21" x14ac:dyDescent="0.25">
      <c r="A1155" s="94" t="s">
        <v>706</v>
      </c>
      <c r="B1155" s="94" t="s">
        <v>16124</v>
      </c>
      <c r="C1155" s="7" t="str">
        <f t="shared" ref="C1155:C1218" si="36">IF(ISTEXT(VLOOKUP(B1155,$I$3:$I$12,1,FALSE)),"Alt sub","Formula")</f>
        <v>Formula</v>
      </c>
      <c r="D1155" s="94" t="s">
        <v>16123</v>
      </c>
      <c r="E1155" s="94" t="s">
        <v>16168</v>
      </c>
      <c r="F1155" s="93">
        <v>160</v>
      </c>
      <c r="G1155" s="77">
        <f t="shared" ref="G1155:G1218" si="37">SUMIF(B:B,B1155,F:F)</f>
        <v>8361</v>
      </c>
    </row>
    <row r="1156" spans="1:7" ht="21" x14ac:dyDescent="0.25">
      <c r="A1156" s="92" t="s">
        <v>707</v>
      </c>
      <c r="B1156" s="92" t="s">
        <v>16124</v>
      </c>
      <c r="C1156" s="7" t="str">
        <f t="shared" si="36"/>
        <v>Formula</v>
      </c>
      <c r="D1156" s="92" t="s">
        <v>16123</v>
      </c>
      <c r="E1156" s="92" t="s">
        <v>16167</v>
      </c>
      <c r="F1156" s="91">
        <v>83</v>
      </c>
      <c r="G1156" s="77">
        <f t="shared" si="37"/>
        <v>8361</v>
      </c>
    </row>
    <row r="1157" spans="1:7" ht="21" x14ac:dyDescent="0.25">
      <c r="A1157" s="94" t="s">
        <v>708</v>
      </c>
      <c r="B1157" s="94" t="s">
        <v>16124</v>
      </c>
      <c r="C1157" s="7" t="str">
        <f t="shared" si="36"/>
        <v>Formula</v>
      </c>
      <c r="D1157" s="94" t="s">
        <v>16123</v>
      </c>
      <c r="E1157" s="94" t="s">
        <v>16167</v>
      </c>
      <c r="F1157" s="93">
        <v>224</v>
      </c>
      <c r="G1157" s="77">
        <f t="shared" si="37"/>
        <v>8361</v>
      </c>
    </row>
    <row r="1158" spans="1:7" ht="21" x14ac:dyDescent="0.25">
      <c r="A1158" s="92" t="s">
        <v>709</v>
      </c>
      <c r="B1158" s="92" t="s">
        <v>16124</v>
      </c>
      <c r="C1158" s="7" t="str">
        <f t="shared" si="36"/>
        <v>Formula</v>
      </c>
      <c r="D1158" s="92" t="s">
        <v>16123</v>
      </c>
      <c r="E1158" s="92" t="s">
        <v>16166</v>
      </c>
      <c r="F1158" s="91">
        <v>188</v>
      </c>
      <c r="G1158" s="77">
        <f t="shared" si="37"/>
        <v>8361</v>
      </c>
    </row>
    <row r="1159" spans="1:7" ht="21" x14ac:dyDescent="0.25">
      <c r="A1159" s="94" t="s">
        <v>710</v>
      </c>
      <c r="B1159" s="94" t="s">
        <v>16124</v>
      </c>
      <c r="C1159" s="7" t="str">
        <f t="shared" si="36"/>
        <v>Formula</v>
      </c>
      <c r="D1159" s="94" t="s">
        <v>16123</v>
      </c>
      <c r="E1159" s="94" t="s">
        <v>16165</v>
      </c>
      <c r="F1159" s="93">
        <v>50</v>
      </c>
      <c r="G1159" s="77">
        <f t="shared" si="37"/>
        <v>8361</v>
      </c>
    </row>
    <row r="1160" spans="1:7" ht="21" x14ac:dyDescent="0.25">
      <c r="A1160" s="92" t="s">
        <v>711</v>
      </c>
      <c r="B1160" s="92" t="s">
        <v>16124</v>
      </c>
      <c r="C1160" s="7" t="str">
        <f t="shared" si="36"/>
        <v>Formula</v>
      </c>
      <c r="D1160" s="92" t="s">
        <v>16123</v>
      </c>
      <c r="E1160" s="92" t="s">
        <v>16164</v>
      </c>
      <c r="F1160" s="91">
        <v>228</v>
      </c>
      <c r="G1160" s="77">
        <f t="shared" si="37"/>
        <v>8361</v>
      </c>
    </row>
    <row r="1161" spans="1:7" ht="21" x14ac:dyDescent="0.25">
      <c r="A1161" s="94" t="s">
        <v>712</v>
      </c>
      <c r="B1161" s="94" t="s">
        <v>16124</v>
      </c>
      <c r="C1161" s="7" t="str">
        <f t="shared" si="36"/>
        <v>Formula</v>
      </c>
      <c r="D1161" s="94" t="s">
        <v>16123</v>
      </c>
      <c r="E1161" s="94" t="s">
        <v>16163</v>
      </c>
      <c r="F1161" s="93">
        <v>124</v>
      </c>
      <c r="G1161" s="77">
        <f t="shared" si="37"/>
        <v>8361</v>
      </c>
    </row>
    <row r="1162" spans="1:7" ht="21" x14ac:dyDescent="0.25">
      <c r="A1162" s="92" t="s">
        <v>713</v>
      </c>
      <c r="B1162" s="92" t="s">
        <v>16124</v>
      </c>
      <c r="C1162" s="7" t="str">
        <f t="shared" si="36"/>
        <v>Formula</v>
      </c>
      <c r="D1162" s="92" t="s">
        <v>16123</v>
      </c>
      <c r="E1162" s="92" t="s">
        <v>16162</v>
      </c>
      <c r="F1162" s="91">
        <v>66</v>
      </c>
      <c r="G1162" s="77">
        <f t="shared" si="37"/>
        <v>8361</v>
      </c>
    </row>
    <row r="1163" spans="1:7" ht="31.5" x14ac:dyDescent="0.25">
      <c r="A1163" s="94" t="s">
        <v>714</v>
      </c>
      <c r="B1163" s="94" t="s">
        <v>16124</v>
      </c>
      <c r="C1163" s="7" t="str">
        <f t="shared" si="36"/>
        <v>Formula</v>
      </c>
      <c r="D1163" s="94" t="s">
        <v>16123</v>
      </c>
      <c r="E1163" s="94" t="s">
        <v>16161</v>
      </c>
      <c r="F1163" s="93">
        <v>89</v>
      </c>
      <c r="G1163" s="77">
        <f t="shared" si="37"/>
        <v>8361</v>
      </c>
    </row>
    <row r="1164" spans="1:7" ht="21" x14ac:dyDescent="0.25">
      <c r="A1164" s="92" t="s">
        <v>715</v>
      </c>
      <c r="B1164" s="92" t="s">
        <v>16124</v>
      </c>
      <c r="C1164" s="7" t="str">
        <f t="shared" si="36"/>
        <v>Formula</v>
      </c>
      <c r="D1164" s="92" t="s">
        <v>16123</v>
      </c>
      <c r="E1164" s="92" t="s">
        <v>16160</v>
      </c>
      <c r="F1164" s="91">
        <v>343</v>
      </c>
      <c r="G1164" s="77">
        <f t="shared" si="37"/>
        <v>8361</v>
      </c>
    </row>
    <row r="1165" spans="1:7" ht="21" x14ac:dyDescent="0.25">
      <c r="A1165" s="94" t="s">
        <v>716</v>
      </c>
      <c r="B1165" s="94" t="s">
        <v>16124</v>
      </c>
      <c r="C1165" s="7" t="str">
        <f t="shared" si="36"/>
        <v>Formula</v>
      </c>
      <c r="D1165" s="94" t="s">
        <v>16123</v>
      </c>
      <c r="E1165" s="94" t="s">
        <v>16159</v>
      </c>
      <c r="F1165" s="93">
        <v>107</v>
      </c>
      <c r="G1165" s="77">
        <f t="shared" si="37"/>
        <v>8361</v>
      </c>
    </row>
    <row r="1166" spans="1:7" ht="21" x14ac:dyDescent="0.25">
      <c r="A1166" s="92" t="s">
        <v>718</v>
      </c>
      <c r="B1166" s="92" t="s">
        <v>16124</v>
      </c>
      <c r="C1166" s="7" t="str">
        <f t="shared" si="36"/>
        <v>Formula</v>
      </c>
      <c r="D1166" s="92" t="s">
        <v>16123</v>
      </c>
      <c r="E1166" s="92" t="s">
        <v>16157</v>
      </c>
      <c r="F1166" s="91">
        <v>120</v>
      </c>
      <c r="G1166" s="77">
        <f t="shared" si="37"/>
        <v>8361</v>
      </c>
    </row>
    <row r="1167" spans="1:7" ht="21" x14ac:dyDescent="0.25">
      <c r="A1167" s="94" t="s">
        <v>719</v>
      </c>
      <c r="B1167" s="94" t="s">
        <v>16124</v>
      </c>
      <c r="C1167" s="7" t="str">
        <f t="shared" si="36"/>
        <v>Formula</v>
      </c>
      <c r="D1167" s="94" t="s">
        <v>16123</v>
      </c>
      <c r="E1167" s="94" t="s">
        <v>16156</v>
      </c>
      <c r="F1167" s="93">
        <v>263</v>
      </c>
      <c r="G1167" s="77">
        <f t="shared" si="37"/>
        <v>8361</v>
      </c>
    </row>
    <row r="1168" spans="1:7" ht="21" x14ac:dyDescent="0.25">
      <c r="A1168" s="92" t="s">
        <v>720</v>
      </c>
      <c r="B1168" s="92" t="s">
        <v>16124</v>
      </c>
      <c r="C1168" s="7" t="str">
        <f t="shared" si="36"/>
        <v>Formula</v>
      </c>
      <c r="D1168" s="92" t="s">
        <v>16123</v>
      </c>
      <c r="E1168" s="92" t="s">
        <v>16155</v>
      </c>
      <c r="F1168" s="91">
        <v>193</v>
      </c>
      <c r="G1168" s="77">
        <f t="shared" si="37"/>
        <v>8361</v>
      </c>
    </row>
    <row r="1169" spans="1:7" ht="21" x14ac:dyDescent="0.25">
      <c r="A1169" s="94" t="s">
        <v>721</v>
      </c>
      <c r="B1169" s="94" t="s">
        <v>16124</v>
      </c>
      <c r="C1169" s="7" t="str">
        <f t="shared" si="36"/>
        <v>Formula</v>
      </c>
      <c r="D1169" s="94" t="s">
        <v>16123</v>
      </c>
      <c r="E1169" s="94" t="s">
        <v>16154</v>
      </c>
      <c r="F1169" s="93">
        <v>160</v>
      </c>
      <c r="G1169" s="77">
        <f t="shared" si="37"/>
        <v>8361</v>
      </c>
    </row>
    <row r="1170" spans="1:7" ht="21" x14ac:dyDescent="0.25">
      <c r="A1170" s="92" t="s">
        <v>722</v>
      </c>
      <c r="B1170" s="92" t="s">
        <v>16124</v>
      </c>
      <c r="C1170" s="7" t="str">
        <f t="shared" si="36"/>
        <v>Formula</v>
      </c>
      <c r="D1170" s="92" t="s">
        <v>16123</v>
      </c>
      <c r="E1170" s="92" t="s">
        <v>16153</v>
      </c>
      <c r="F1170" s="91">
        <v>141</v>
      </c>
      <c r="G1170" s="77">
        <f t="shared" si="37"/>
        <v>8361</v>
      </c>
    </row>
    <row r="1171" spans="1:7" ht="21" x14ac:dyDescent="0.25">
      <c r="A1171" s="94" t="s">
        <v>723</v>
      </c>
      <c r="B1171" s="94" t="s">
        <v>16124</v>
      </c>
      <c r="C1171" s="7" t="str">
        <f t="shared" si="36"/>
        <v>Formula</v>
      </c>
      <c r="D1171" s="94" t="s">
        <v>16123</v>
      </c>
      <c r="E1171" s="94" t="s">
        <v>6129</v>
      </c>
      <c r="F1171" s="93">
        <v>4</v>
      </c>
      <c r="G1171" s="77">
        <f t="shared" si="37"/>
        <v>8361</v>
      </c>
    </row>
    <row r="1172" spans="1:7" ht="21" x14ac:dyDescent="0.25">
      <c r="A1172" s="92" t="s">
        <v>724</v>
      </c>
      <c r="B1172" s="92" t="s">
        <v>16124</v>
      </c>
      <c r="C1172" s="7" t="str">
        <f t="shared" si="36"/>
        <v>Formula</v>
      </c>
      <c r="D1172" s="92" t="s">
        <v>16123</v>
      </c>
      <c r="E1172" s="92" t="s">
        <v>16152</v>
      </c>
      <c r="F1172" s="91">
        <v>631</v>
      </c>
      <c r="G1172" s="77">
        <f t="shared" si="37"/>
        <v>8361</v>
      </c>
    </row>
    <row r="1173" spans="1:7" ht="21" x14ac:dyDescent="0.25">
      <c r="A1173" s="94" t="s">
        <v>725</v>
      </c>
      <c r="B1173" s="94" t="s">
        <v>16124</v>
      </c>
      <c r="C1173" s="7" t="str">
        <f t="shared" si="36"/>
        <v>Formula</v>
      </c>
      <c r="D1173" s="94" t="s">
        <v>16123</v>
      </c>
      <c r="E1173" s="94" t="s">
        <v>16151</v>
      </c>
      <c r="F1173" s="93">
        <v>285</v>
      </c>
      <c r="G1173" s="77">
        <f t="shared" si="37"/>
        <v>8361</v>
      </c>
    </row>
    <row r="1174" spans="1:7" ht="21" x14ac:dyDescent="0.25">
      <c r="A1174" s="92" t="s">
        <v>726</v>
      </c>
      <c r="B1174" s="92" t="s">
        <v>16124</v>
      </c>
      <c r="C1174" s="7" t="str">
        <f t="shared" si="36"/>
        <v>Formula</v>
      </c>
      <c r="D1174" s="92" t="s">
        <v>16123</v>
      </c>
      <c r="E1174" s="92" t="s">
        <v>16150</v>
      </c>
      <c r="F1174" s="91">
        <v>357</v>
      </c>
      <c r="G1174" s="77">
        <f t="shared" si="37"/>
        <v>8361</v>
      </c>
    </row>
    <row r="1175" spans="1:7" ht="21" x14ac:dyDescent="0.25">
      <c r="A1175" s="94" t="s">
        <v>727</v>
      </c>
      <c r="B1175" s="94" t="s">
        <v>16124</v>
      </c>
      <c r="C1175" s="7" t="str">
        <f t="shared" si="36"/>
        <v>Formula</v>
      </c>
      <c r="D1175" s="94" t="s">
        <v>16123</v>
      </c>
      <c r="E1175" s="94" t="s">
        <v>16149</v>
      </c>
      <c r="F1175" s="93">
        <v>274</v>
      </c>
      <c r="G1175" s="77">
        <f t="shared" si="37"/>
        <v>8361</v>
      </c>
    </row>
    <row r="1176" spans="1:7" ht="21" x14ac:dyDescent="0.25">
      <c r="A1176" s="92" t="s">
        <v>728</v>
      </c>
      <c r="B1176" s="92" t="s">
        <v>16124</v>
      </c>
      <c r="C1176" s="7" t="str">
        <f t="shared" si="36"/>
        <v>Formula</v>
      </c>
      <c r="D1176" s="92" t="s">
        <v>16123</v>
      </c>
      <c r="E1176" s="92" t="s">
        <v>16132</v>
      </c>
      <c r="F1176" s="91">
        <v>35</v>
      </c>
      <c r="G1176" s="77">
        <f t="shared" si="37"/>
        <v>8361</v>
      </c>
    </row>
    <row r="1177" spans="1:7" ht="21" x14ac:dyDescent="0.25">
      <c r="A1177" s="94" t="s">
        <v>729</v>
      </c>
      <c r="B1177" s="94" t="s">
        <v>16124</v>
      </c>
      <c r="C1177" s="7" t="str">
        <f t="shared" si="36"/>
        <v>Formula</v>
      </c>
      <c r="D1177" s="94" t="s">
        <v>16123</v>
      </c>
      <c r="E1177" s="94" t="s">
        <v>16148</v>
      </c>
      <c r="F1177" s="93">
        <v>445</v>
      </c>
      <c r="G1177" s="77">
        <f t="shared" si="37"/>
        <v>8361</v>
      </c>
    </row>
    <row r="1178" spans="1:7" ht="21" x14ac:dyDescent="0.25">
      <c r="A1178" s="92" t="s">
        <v>730</v>
      </c>
      <c r="B1178" s="92" t="s">
        <v>16124</v>
      </c>
      <c r="C1178" s="7" t="str">
        <f t="shared" si="36"/>
        <v>Formula</v>
      </c>
      <c r="D1178" s="92" t="s">
        <v>16123</v>
      </c>
      <c r="E1178" s="92" t="s">
        <v>16147</v>
      </c>
      <c r="F1178" s="91">
        <v>100</v>
      </c>
      <c r="G1178" s="77">
        <f t="shared" si="37"/>
        <v>8361</v>
      </c>
    </row>
    <row r="1179" spans="1:7" ht="21" x14ac:dyDescent="0.25">
      <c r="A1179" s="94" t="s">
        <v>731</v>
      </c>
      <c r="B1179" s="94" t="s">
        <v>16124</v>
      </c>
      <c r="C1179" s="7" t="str">
        <f t="shared" si="36"/>
        <v>Formula</v>
      </c>
      <c r="D1179" s="94" t="s">
        <v>16123</v>
      </c>
      <c r="E1179" s="94" t="s">
        <v>16147</v>
      </c>
      <c r="F1179" s="93">
        <v>48</v>
      </c>
      <c r="G1179" s="77">
        <f t="shared" si="37"/>
        <v>8361</v>
      </c>
    </row>
    <row r="1180" spans="1:7" ht="21" x14ac:dyDescent="0.25">
      <c r="A1180" s="92" t="s">
        <v>732</v>
      </c>
      <c r="B1180" s="92" t="s">
        <v>16124</v>
      </c>
      <c r="C1180" s="7" t="str">
        <f t="shared" si="36"/>
        <v>Formula</v>
      </c>
      <c r="D1180" s="92" t="s">
        <v>16123</v>
      </c>
      <c r="E1180" s="92" t="s">
        <v>16146</v>
      </c>
      <c r="F1180" s="91">
        <v>158</v>
      </c>
      <c r="G1180" s="77">
        <f t="shared" si="37"/>
        <v>8361</v>
      </c>
    </row>
    <row r="1181" spans="1:7" ht="21" x14ac:dyDescent="0.25">
      <c r="A1181" s="94" t="s">
        <v>733</v>
      </c>
      <c r="B1181" s="94" t="s">
        <v>16124</v>
      </c>
      <c r="C1181" s="7" t="str">
        <f t="shared" si="36"/>
        <v>Formula</v>
      </c>
      <c r="D1181" s="94" t="s">
        <v>16123</v>
      </c>
      <c r="E1181" s="94" t="s">
        <v>16145</v>
      </c>
      <c r="F1181" s="93">
        <v>376</v>
      </c>
      <c r="G1181" s="77">
        <f t="shared" si="37"/>
        <v>8361</v>
      </c>
    </row>
    <row r="1182" spans="1:7" ht="21" x14ac:dyDescent="0.25">
      <c r="A1182" s="92" t="s">
        <v>734</v>
      </c>
      <c r="B1182" s="92" t="s">
        <v>16124</v>
      </c>
      <c r="C1182" s="7" t="str">
        <f t="shared" si="36"/>
        <v>Formula</v>
      </c>
      <c r="D1182" s="92" t="s">
        <v>16123</v>
      </c>
      <c r="E1182" s="92" t="s">
        <v>16144</v>
      </c>
      <c r="F1182" s="91">
        <v>96</v>
      </c>
      <c r="G1182" s="77">
        <f t="shared" si="37"/>
        <v>8361</v>
      </c>
    </row>
    <row r="1183" spans="1:7" ht="21" x14ac:dyDescent="0.25">
      <c r="A1183" s="94" t="s">
        <v>735</v>
      </c>
      <c r="B1183" s="94" t="s">
        <v>16124</v>
      </c>
      <c r="C1183" s="7" t="str">
        <f t="shared" si="36"/>
        <v>Formula</v>
      </c>
      <c r="D1183" s="94" t="s">
        <v>16123</v>
      </c>
      <c r="E1183" s="94" t="s">
        <v>16143</v>
      </c>
      <c r="F1183" s="93">
        <v>118</v>
      </c>
      <c r="G1183" s="77">
        <f t="shared" si="37"/>
        <v>8361</v>
      </c>
    </row>
    <row r="1184" spans="1:7" ht="21" x14ac:dyDescent="0.25">
      <c r="A1184" s="92" t="s">
        <v>736</v>
      </c>
      <c r="B1184" s="92" t="s">
        <v>16124</v>
      </c>
      <c r="C1184" s="7" t="str">
        <f t="shared" si="36"/>
        <v>Formula</v>
      </c>
      <c r="D1184" s="92" t="s">
        <v>16123</v>
      </c>
      <c r="E1184" s="92" t="s">
        <v>16132</v>
      </c>
      <c r="F1184" s="91">
        <v>20</v>
      </c>
      <c r="G1184" s="77">
        <f t="shared" si="37"/>
        <v>8361</v>
      </c>
    </row>
    <row r="1185" spans="1:7" ht="21" x14ac:dyDescent="0.25">
      <c r="A1185" s="94" t="s">
        <v>737</v>
      </c>
      <c r="B1185" s="94" t="s">
        <v>16124</v>
      </c>
      <c r="C1185" s="7" t="str">
        <f t="shared" si="36"/>
        <v>Formula</v>
      </c>
      <c r="D1185" s="94" t="s">
        <v>16123</v>
      </c>
      <c r="E1185" s="94" t="s">
        <v>16142</v>
      </c>
      <c r="F1185" s="93">
        <v>457</v>
      </c>
      <c r="G1185" s="77">
        <f t="shared" si="37"/>
        <v>8361</v>
      </c>
    </row>
    <row r="1186" spans="1:7" ht="21" x14ac:dyDescent="0.25">
      <c r="A1186" s="92" t="s">
        <v>738</v>
      </c>
      <c r="B1186" s="92" t="s">
        <v>16124</v>
      </c>
      <c r="C1186" s="7" t="str">
        <f t="shared" si="36"/>
        <v>Formula</v>
      </c>
      <c r="D1186" s="92" t="s">
        <v>16123</v>
      </c>
      <c r="E1186" s="92" t="s">
        <v>16141</v>
      </c>
      <c r="F1186" s="91">
        <v>174</v>
      </c>
      <c r="G1186" s="77">
        <f t="shared" si="37"/>
        <v>8361</v>
      </c>
    </row>
    <row r="1187" spans="1:7" ht="21" x14ac:dyDescent="0.25">
      <c r="A1187" s="94" t="s">
        <v>739</v>
      </c>
      <c r="B1187" s="94" t="s">
        <v>16124</v>
      </c>
      <c r="C1187" s="7" t="str">
        <f t="shared" si="36"/>
        <v>Formula</v>
      </c>
      <c r="D1187" s="94" t="s">
        <v>16123</v>
      </c>
      <c r="E1187" s="94" t="s">
        <v>16140</v>
      </c>
      <c r="F1187" s="93">
        <v>118</v>
      </c>
      <c r="G1187" s="77">
        <f t="shared" si="37"/>
        <v>8361</v>
      </c>
    </row>
    <row r="1188" spans="1:7" ht="21" x14ac:dyDescent="0.25">
      <c r="A1188" s="92" t="s">
        <v>740</v>
      </c>
      <c r="B1188" s="92" t="s">
        <v>16124</v>
      </c>
      <c r="C1188" s="7" t="str">
        <f t="shared" si="36"/>
        <v>Formula</v>
      </c>
      <c r="D1188" s="92" t="s">
        <v>16123</v>
      </c>
      <c r="E1188" s="92" t="s">
        <v>16139</v>
      </c>
      <c r="F1188" s="91">
        <v>352</v>
      </c>
      <c r="G1188" s="77">
        <f t="shared" si="37"/>
        <v>8361</v>
      </c>
    </row>
    <row r="1189" spans="1:7" ht="21" x14ac:dyDescent="0.25">
      <c r="A1189" s="94" t="s">
        <v>741</v>
      </c>
      <c r="B1189" s="94" t="s">
        <v>16124</v>
      </c>
      <c r="C1189" s="7" t="str">
        <f t="shared" si="36"/>
        <v>Formula</v>
      </c>
      <c r="D1189" s="94" t="s">
        <v>16123</v>
      </c>
      <c r="E1189" s="94" t="s">
        <v>16138</v>
      </c>
      <c r="F1189" s="93">
        <v>290</v>
      </c>
      <c r="G1189" s="77">
        <f t="shared" si="37"/>
        <v>8361</v>
      </c>
    </row>
    <row r="1190" spans="1:7" ht="21" x14ac:dyDescent="0.25">
      <c r="A1190" s="92" t="s">
        <v>742</v>
      </c>
      <c r="B1190" s="92" t="s">
        <v>16124</v>
      </c>
      <c r="C1190" s="7" t="str">
        <f t="shared" si="36"/>
        <v>Formula</v>
      </c>
      <c r="D1190" s="92" t="s">
        <v>16123</v>
      </c>
      <c r="E1190" s="92" t="s">
        <v>16137</v>
      </c>
      <c r="F1190" s="91">
        <v>68</v>
      </c>
      <c r="G1190" s="77">
        <f t="shared" si="37"/>
        <v>8361</v>
      </c>
    </row>
    <row r="1191" spans="1:7" ht="21" x14ac:dyDescent="0.25">
      <c r="A1191" s="94" t="s">
        <v>743</v>
      </c>
      <c r="B1191" s="94" t="s">
        <v>16124</v>
      </c>
      <c r="C1191" s="7" t="str">
        <f t="shared" si="36"/>
        <v>Formula</v>
      </c>
      <c r="D1191" s="94" t="s">
        <v>16123</v>
      </c>
      <c r="E1191" s="94" t="s">
        <v>16140</v>
      </c>
      <c r="F1191" s="93">
        <v>12</v>
      </c>
      <c r="G1191" s="77">
        <f t="shared" si="37"/>
        <v>8361</v>
      </c>
    </row>
    <row r="1192" spans="1:7" ht="21" x14ac:dyDescent="0.25">
      <c r="A1192" s="92" t="s">
        <v>744</v>
      </c>
      <c r="B1192" s="92" t="s">
        <v>16124</v>
      </c>
      <c r="C1192" s="7" t="str">
        <f t="shared" si="36"/>
        <v>Formula</v>
      </c>
      <c r="D1192" s="92" t="s">
        <v>16123</v>
      </c>
      <c r="E1192" s="92" t="s">
        <v>16136</v>
      </c>
      <c r="F1192" s="91">
        <v>62</v>
      </c>
      <c r="G1192" s="77">
        <f t="shared" si="37"/>
        <v>8361</v>
      </c>
    </row>
    <row r="1193" spans="1:7" ht="21" x14ac:dyDescent="0.25">
      <c r="A1193" s="94" t="s">
        <v>745</v>
      </c>
      <c r="B1193" s="94" t="s">
        <v>16124</v>
      </c>
      <c r="C1193" s="7" t="str">
        <f t="shared" si="36"/>
        <v>Formula</v>
      </c>
      <c r="D1193" s="94" t="s">
        <v>16123</v>
      </c>
      <c r="E1193" s="94" t="s">
        <v>11561</v>
      </c>
      <c r="F1193" s="93">
        <v>30</v>
      </c>
      <c r="G1193" s="77">
        <f t="shared" si="37"/>
        <v>8361</v>
      </c>
    </row>
    <row r="1194" spans="1:7" ht="21" x14ac:dyDescent="0.25">
      <c r="A1194" s="92" t="s">
        <v>746</v>
      </c>
      <c r="B1194" s="92" t="s">
        <v>16124</v>
      </c>
      <c r="C1194" s="7" t="str">
        <f t="shared" si="36"/>
        <v>Formula</v>
      </c>
      <c r="D1194" s="92" t="s">
        <v>16123</v>
      </c>
      <c r="E1194" s="92" t="s">
        <v>16135</v>
      </c>
      <c r="F1194" s="91">
        <v>51</v>
      </c>
      <c r="G1194" s="77">
        <f t="shared" si="37"/>
        <v>8361</v>
      </c>
    </row>
    <row r="1195" spans="1:7" ht="21" x14ac:dyDescent="0.25">
      <c r="A1195" s="94" t="s">
        <v>747</v>
      </c>
      <c r="B1195" s="94" t="s">
        <v>16124</v>
      </c>
      <c r="C1195" s="7" t="str">
        <f t="shared" si="36"/>
        <v>Formula</v>
      </c>
      <c r="D1195" s="94" t="s">
        <v>16123</v>
      </c>
      <c r="E1195" s="94" t="s">
        <v>16134</v>
      </c>
      <c r="F1195" s="93">
        <v>139</v>
      </c>
      <c r="G1195" s="77">
        <f t="shared" si="37"/>
        <v>8361</v>
      </c>
    </row>
    <row r="1196" spans="1:7" ht="21" x14ac:dyDescent="0.25">
      <c r="A1196" s="92" t="s">
        <v>16133</v>
      </c>
      <c r="B1196" s="92" t="s">
        <v>16124</v>
      </c>
      <c r="C1196" s="7" t="str">
        <f t="shared" si="36"/>
        <v>Formula</v>
      </c>
      <c r="D1196" s="92" t="s">
        <v>16123</v>
      </c>
      <c r="E1196" s="92" t="s">
        <v>16132</v>
      </c>
      <c r="F1196" s="91">
        <v>1</v>
      </c>
      <c r="G1196" s="77">
        <f t="shared" si="37"/>
        <v>8361</v>
      </c>
    </row>
    <row r="1197" spans="1:7" ht="21" x14ac:dyDescent="0.25">
      <c r="A1197" s="94" t="s">
        <v>748</v>
      </c>
      <c r="B1197" s="94" t="s">
        <v>16124</v>
      </c>
      <c r="C1197" s="7" t="str">
        <f t="shared" si="36"/>
        <v>Formula</v>
      </c>
      <c r="D1197" s="94" t="s">
        <v>16123</v>
      </c>
      <c r="E1197" s="94" t="s">
        <v>16131</v>
      </c>
      <c r="F1197" s="93">
        <v>86</v>
      </c>
      <c r="G1197" s="77">
        <f t="shared" si="37"/>
        <v>8361</v>
      </c>
    </row>
    <row r="1198" spans="1:7" ht="21" x14ac:dyDescent="0.25">
      <c r="A1198" s="92" t="s">
        <v>5956</v>
      </c>
      <c r="B1198" s="92" t="s">
        <v>16124</v>
      </c>
      <c r="C1198" s="7" t="str">
        <f t="shared" si="36"/>
        <v>Formula</v>
      </c>
      <c r="D1198" s="92" t="s">
        <v>16123</v>
      </c>
      <c r="E1198" s="92" t="s">
        <v>16130</v>
      </c>
      <c r="F1198" s="91">
        <v>61</v>
      </c>
      <c r="G1198" s="77">
        <f t="shared" si="37"/>
        <v>8361</v>
      </c>
    </row>
    <row r="1199" spans="1:7" ht="21" x14ac:dyDescent="0.25">
      <c r="A1199" s="94" t="s">
        <v>749</v>
      </c>
      <c r="B1199" s="94" t="s">
        <v>16124</v>
      </c>
      <c r="C1199" s="7" t="str">
        <f t="shared" si="36"/>
        <v>Formula</v>
      </c>
      <c r="D1199" s="94" t="s">
        <v>16123</v>
      </c>
      <c r="E1199" s="94" t="s">
        <v>16129</v>
      </c>
      <c r="F1199" s="93">
        <v>45</v>
      </c>
      <c r="G1199" s="77">
        <f t="shared" si="37"/>
        <v>8361</v>
      </c>
    </row>
    <row r="1200" spans="1:7" ht="21" x14ac:dyDescent="0.25">
      <c r="A1200" s="92" t="s">
        <v>750</v>
      </c>
      <c r="B1200" s="92" t="s">
        <v>16124</v>
      </c>
      <c r="C1200" s="7" t="str">
        <f t="shared" si="36"/>
        <v>Formula</v>
      </c>
      <c r="D1200" s="92" t="s">
        <v>16123</v>
      </c>
      <c r="E1200" s="92" t="s">
        <v>16128</v>
      </c>
      <c r="F1200" s="91">
        <v>53</v>
      </c>
      <c r="G1200" s="77">
        <f t="shared" si="37"/>
        <v>8361</v>
      </c>
    </row>
    <row r="1201" spans="1:7" ht="21" x14ac:dyDescent="0.25">
      <c r="A1201" s="94" t="s">
        <v>751</v>
      </c>
      <c r="B1201" s="94" t="s">
        <v>16124</v>
      </c>
      <c r="C1201" s="7" t="str">
        <f t="shared" si="36"/>
        <v>Formula</v>
      </c>
      <c r="D1201" s="94" t="s">
        <v>16123</v>
      </c>
      <c r="E1201" s="94" t="s">
        <v>16127</v>
      </c>
      <c r="F1201" s="93">
        <v>27</v>
      </c>
      <c r="G1201" s="77">
        <f t="shared" si="37"/>
        <v>8361</v>
      </c>
    </row>
    <row r="1202" spans="1:7" ht="31.5" x14ac:dyDescent="0.25">
      <c r="A1202" s="92" t="s">
        <v>752</v>
      </c>
      <c r="B1202" s="92" t="s">
        <v>16124</v>
      </c>
      <c r="C1202" s="7" t="str">
        <f t="shared" si="36"/>
        <v>Formula</v>
      </c>
      <c r="D1202" s="92" t="s">
        <v>16123</v>
      </c>
      <c r="E1202" s="92" t="s">
        <v>16126</v>
      </c>
      <c r="F1202" s="91">
        <v>36</v>
      </c>
      <c r="G1202" s="77">
        <f t="shared" si="37"/>
        <v>8361</v>
      </c>
    </row>
    <row r="1203" spans="1:7" ht="21" x14ac:dyDescent="0.25">
      <c r="A1203" s="94" t="s">
        <v>17839</v>
      </c>
      <c r="B1203" s="94" t="s">
        <v>16124</v>
      </c>
      <c r="C1203" s="7" t="str">
        <f t="shared" si="36"/>
        <v>Formula</v>
      </c>
      <c r="D1203" s="94" t="s">
        <v>16123</v>
      </c>
      <c r="E1203" s="94" t="s">
        <v>17915</v>
      </c>
      <c r="F1203" s="93">
        <v>42</v>
      </c>
      <c r="G1203" s="77">
        <f t="shared" si="37"/>
        <v>8361</v>
      </c>
    </row>
    <row r="1204" spans="1:7" ht="21" x14ac:dyDescent="0.25">
      <c r="A1204" s="92" t="s">
        <v>753</v>
      </c>
      <c r="B1204" s="92" t="s">
        <v>16124</v>
      </c>
      <c r="C1204" s="7" t="str">
        <f t="shared" si="36"/>
        <v>Formula</v>
      </c>
      <c r="D1204" s="92" t="s">
        <v>16123</v>
      </c>
      <c r="E1204" s="92" t="s">
        <v>16125</v>
      </c>
      <c r="F1204" s="91">
        <v>23</v>
      </c>
      <c r="G1204" s="77">
        <f t="shared" si="37"/>
        <v>8361</v>
      </c>
    </row>
    <row r="1205" spans="1:7" ht="21" x14ac:dyDescent="0.25">
      <c r="A1205" s="94" t="s">
        <v>717</v>
      </c>
      <c r="B1205" s="94" t="s">
        <v>16124</v>
      </c>
      <c r="C1205" s="7" t="str">
        <f t="shared" si="36"/>
        <v>Formula</v>
      </c>
      <c r="D1205" s="94" t="s">
        <v>16123</v>
      </c>
      <c r="E1205" s="94" t="s">
        <v>16158</v>
      </c>
      <c r="F1205" s="93">
        <v>19</v>
      </c>
      <c r="G1205" s="77">
        <f t="shared" si="37"/>
        <v>8361</v>
      </c>
    </row>
    <row r="1206" spans="1:7" ht="21" x14ac:dyDescent="0.25">
      <c r="A1206" s="92" t="s">
        <v>18338</v>
      </c>
      <c r="B1206" s="92" t="s">
        <v>16124</v>
      </c>
      <c r="C1206" s="7" t="str">
        <f t="shared" si="36"/>
        <v>Formula</v>
      </c>
      <c r="D1206" s="92" t="s">
        <v>16123</v>
      </c>
      <c r="E1206" s="92" t="s">
        <v>18408</v>
      </c>
      <c r="F1206" s="91">
        <v>0</v>
      </c>
      <c r="G1206" s="77">
        <f t="shared" si="37"/>
        <v>8361</v>
      </c>
    </row>
    <row r="1207" spans="1:7" ht="21" x14ac:dyDescent="0.25">
      <c r="A1207" s="94" t="s">
        <v>17840</v>
      </c>
      <c r="B1207" s="94" t="s">
        <v>16124</v>
      </c>
      <c r="C1207" s="7" t="str">
        <f t="shared" si="36"/>
        <v>Formula</v>
      </c>
      <c r="D1207" s="94" t="s">
        <v>16123</v>
      </c>
      <c r="E1207" s="94" t="s">
        <v>17916</v>
      </c>
      <c r="F1207" s="93">
        <v>65</v>
      </c>
      <c r="G1207" s="77">
        <f t="shared" si="37"/>
        <v>8361</v>
      </c>
    </row>
    <row r="1208" spans="1:7" ht="21" x14ac:dyDescent="0.25">
      <c r="A1208" s="92" t="s">
        <v>18080</v>
      </c>
      <c r="B1208" s="92" t="s">
        <v>16124</v>
      </c>
      <c r="C1208" s="7" t="str">
        <f t="shared" si="36"/>
        <v>Formula</v>
      </c>
      <c r="D1208" s="92" t="s">
        <v>16123</v>
      </c>
      <c r="E1208" s="92" t="s">
        <v>18081</v>
      </c>
      <c r="F1208" s="91">
        <v>212</v>
      </c>
      <c r="G1208" s="77">
        <f t="shared" si="37"/>
        <v>8361</v>
      </c>
    </row>
    <row r="1209" spans="1:7" ht="21" x14ac:dyDescent="0.25">
      <c r="A1209" s="94" t="s">
        <v>18082</v>
      </c>
      <c r="B1209" s="94" t="s">
        <v>16124</v>
      </c>
      <c r="C1209" s="7" t="str">
        <f t="shared" si="36"/>
        <v>Formula</v>
      </c>
      <c r="D1209" s="94" t="s">
        <v>16123</v>
      </c>
      <c r="E1209" s="94" t="s">
        <v>18083</v>
      </c>
      <c r="F1209" s="93">
        <v>76</v>
      </c>
      <c r="G1209" s="77">
        <f t="shared" si="37"/>
        <v>8361</v>
      </c>
    </row>
    <row r="1210" spans="1:7" ht="21" x14ac:dyDescent="0.25">
      <c r="A1210" s="92" t="s">
        <v>18084</v>
      </c>
      <c r="B1210" s="92" t="s">
        <v>16124</v>
      </c>
      <c r="C1210" s="7" t="str">
        <f t="shared" si="36"/>
        <v>Formula</v>
      </c>
      <c r="D1210" s="92" t="s">
        <v>16123</v>
      </c>
      <c r="E1210" s="92" t="s">
        <v>18085</v>
      </c>
      <c r="F1210" s="91">
        <v>39</v>
      </c>
      <c r="G1210" s="77">
        <f t="shared" si="37"/>
        <v>8361</v>
      </c>
    </row>
    <row r="1211" spans="1:7" ht="21" x14ac:dyDescent="0.25">
      <c r="A1211" s="94" t="s">
        <v>18339</v>
      </c>
      <c r="B1211" s="94" t="s">
        <v>16124</v>
      </c>
      <c r="C1211" s="7" t="str">
        <f t="shared" si="36"/>
        <v>Formula</v>
      </c>
      <c r="D1211" s="94" t="s">
        <v>16123</v>
      </c>
      <c r="E1211" s="94" t="s">
        <v>18896</v>
      </c>
      <c r="F1211" s="93">
        <v>50</v>
      </c>
      <c r="G1211" s="77">
        <f t="shared" si="37"/>
        <v>8361</v>
      </c>
    </row>
    <row r="1212" spans="1:7" ht="21" x14ac:dyDescent="0.25">
      <c r="A1212" s="92" t="s">
        <v>19018</v>
      </c>
      <c r="B1212" s="92" t="s">
        <v>16124</v>
      </c>
      <c r="C1212" s="7" t="str">
        <f t="shared" si="36"/>
        <v>Formula</v>
      </c>
      <c r="D1212" s="92" t="s">
        <v>16123</v>
      </c>
      <c r="E1212" s="92" t="s">
        <v>19017</v>
      </c>
      <c r="F1212" s="91">
        <v>30</v>
      </c>
      <c r="G1212" s="77">
        <f t="shared" si="37"/>
        <v>8361</v>
      </c>
    </row>
    <row r="1213" spans="1:7" ht="21" x14ac:dyDescent="0.25">
      <c r="A1213" s="94" t="s">
        <v>19063</v>
      </c>
      <c r="B1213" s="94" t="s">
        <v>16124</v>
      </c>
      <c r="C1213" s="7" t="str">
        <f t="shared" si="36"/>
        <v>Formula</v>
      </c>
      <c r="D1213" s="94" t="s">
        <v>16123</v>
      </c>
      <c r="E1213" s="94" t="s">
        <v>19062</v>
      </c>
      <c r="F1213" s="93">
        <v>0</v>
      </c>
      <c r="G1213" s="77">
        <f t="shared" si="37"/>
        <v>8361</v>
      </c>
    </row>
    <row r="1214" spans="1:7" ht="21" x14ac:dyDescent="0.25">
      <c r="A1214" s="92" t="s">
        <v>2264</v>
      </c>
      <c r="B1214" s="92" t="s">
        <v>13032</v>
      </c>
      <c r="C1214" s="7" t="str">
        <f t="shared" si="36"/>
        <v>Formula</v>
      </c>
      <c r="D1214" s="92" t="s">
        <v>13031</v>
      </c>
      <c r="E1214" s="92" t="s">
        <v>13033</v>
      </c>
      <c r="F1214" s="91">
        <v>105</v>
      </c>
      <c r="G1214" s="77">
        <f t="shared" si="37"/>
        <v>108</v>
      </c>
    </row>
    <row r="1215" spans="1:7" ht="21" x14ac:dyDescent="0.25">
      <c r="A1215" s="94" t="s">
        <v>2265</v>
      </c>
      <c r="B1215" s="94" t="s">
        <v>13032</v>
      </c>
      <c r="C1215" s="7" t="str">
        <f t="shared" si="36"/>
        <v>Formula</v>
      </c>
      <c r="D1215" s="94" t="s">
        <v>13031</v>
      </c>
      <c r="E1215" s="94" t="s">
        <v>13030</v>
      </c>
      <c r="F1215" s="93">
        <v>3</v>
      </c>
      <c r="G1215" s="77">
        <f t="shared" si="37"/>
        <v>108</v>
      </c>
    </row>
    <row r="1216" spans="1:7" ht="21" x14ac:dyDescent="0.25">
      <c r="A1216" s="92" t="s">
        <v>2271</v>
      </c>
      <c r="B1216" s="92" t="s">
        <v>13023</v>
      </c>
      <c r="C1216" s="7" t="str">
        <f t="shared" si="36"/>
        <v>Formula</v>
      </c>
      <c r="D1216" s="92" t="s">
        <v>13022</v>
      </c>
      <c r="E1216" s="92" t="s">
        <v>13021</v>
      </c>
      <c r="F1216" s="91">
        <v>60</v>
      </c>
      <c r="G1216" s="77">
        <f t="shared" si="37"/>
        <v>60</v>
      </c>
    </row>
    <row r="1217" spans="1:7" ht="31.5" x14ac:dyDescent="0.25">
      <c r="A1217" s="94" t="s">
        <v>2276</v>
      </c>
      <c r="B1217" s="94" t="s">
        <v>13008</v>
      </c>
      <c r="C1217" s="7" t="str">
        <f t="shared" si="36"/>
        <v>Formula</v>
      </c>
      <c r="D1217" s="94" t="s">
        <v>13007</v>
      </c>
      <c r="E1217" s="94" t="s">
        <v>13013</v>
      </c>
      <c r="F1217" s="93">
        <v>123</v>
      </c>
      <c r="G1217" s="77">
        <f t="shared" si="37"/>
        <v>377</v>
      </c>
    </row>
    <row r="1218" spans="1:7" ht="31.5" x14ac:dyDescent="0.25">
      <c r="A1218" s="92" t="s">
        <v>2277</v>
      </c>
      <c r="B1218" s="92" t="s">
        <v>13008</v>
      </c>
      <c r="C1218" s="7" t="str">
        <f t="shared" si="36"/>
        <v>Formula</v>
      </c>
      <c r="D1218" s="92" t="s">
        <v>13007</v>
      </c>
      <c r="E1218" s="92" t="s">
        <v>13012</v>
      </c>
      <c r="F1218" s="91">
        <v>63</v>
      </c>
      <c r="G1218" s="77">
        <f t="shared" si="37"/>
        <v>377</v>
      </c>
    </row>
    <row r="1219" spans="1:7" ht="31.5" x14ac:dyDescent="0.25">
      <c r="A1219" s="94" t="s">
        <v>2278</v>
      </c>
      <c r="B1219" s="94" t="s">
        <v>13008</v>
      </c>
      <c r="C1219" s="7" t="str">
        <f t="shared" ref="C1219:C1282" si="38">IF(ISTEXT(VLOOKUP(B1219,$I$3:$I$12,1,FALSE)),"Alt sub","Formula")</f>
        <v>Formula</v>
      </c>
      <c r="D1219" s="94" t="s">
        <v>13007</v>
      </c>
      <c r="E1219" s="94" t="s">
        <v>13011</v>
      </c>
      <c r="F1219" s="93">
        <v>50</v>
      </c>
      <c r="G1219" s="77">
        <f t="shared" ref="G1219:G1282" si="39">SUMIF(B:B,B1219,F:F)</f>
        <v>377</v>
      </c>
    </row>
    <row r="1220" spans="1:7" ht="31.5" x14ac:dyDescent="0.25">
      <c r="A1220" s="92" t="s">
        <v>2279</v>
      </c>
      <c r="B1220" s="92" t="s">
        <v>13008</v>
      </c>
      <c r="C1220" s="7" t="str">
        <f t="shared" si="38"/>
        <v>Formula</v>
      </c>
      <c r="D1220" s="92" t="s">
        <v>13007</v>
      </c>
      <c r="E1220" s="92" t="s">
        <v>13010</v>
      </c>
      <c r="F1220" s="91">
        <v>100</v>
      </c>
      <c r="G1220" s="77">
        <f t="shared" si="39"/>
        <v>377</v>
      </c>
    </row>
    <row r="1221" spans="1:7" ht="31.5" x14ac:dyDescent="0.25">
      <c r="A1221" s="94" t="s">
        <v>2280</v>
      </c>
      <c r="B1221" s="94" t="s">
        <v>13008</v>
      </c>
      <c r="C1221" s="7" t="str">
        <f t="shared" si="38"/>
        <v>Formula</v>
      </c>
      <c r="D1221" s="94" t="s">
        <v>13007</v>
      </c>
      <c r="E1221" s="94" t="s">
        <v>13009</v>
      </c>
      <c r="F1221" s="93">
        <v>40</v>
      </c>
      <c r="G1221" s="77">
        <f t="shared" si="39"/>
        <v>377</v>
      </c>
    </row>
    <row r="1222" spans="1:7" ht="31.5" x14ac:dyDescent="0.25">
      <c r="A1222" s="92" t="s">
        <v>13006</v>
      </c>
      <c r="B1222" s="92" t="s">
        <v>13008</v>
      </c>
      <c r="C1222" s="7" t="str">
        <f t="shared" si="38"/>
        <v>Formula</v>
      </c>
      <c r="D1222" s="92" t="s">
        <v>13007</v>
      </c>
      <c r="E1222" s="92" t="s">
        <v>13005</v>
      </c>
      <c r="F1222" s="91">
        <v>1</v>
      </c>
      <c r="G1222" s="77">
        <f t="shared" si="39"/>
        <v>377</v>
      </c>
    </row>
    <row r="1223" spans="1:7" ht="21" x14ac:dyDescent="0.25">
      <c r="A1223" s="94" t="s">
        <v>2282</v>
      </c>
      <c r="B1223" s="94" t="s">
        <v>13001</v>
      </c>
      <c r="C1223" s="7" t="str">
        <f t="shared" si="38"/>
        <v>Formula</v>
      </c>
      <c r="D1223" s="94" t="s">
        <v>13000</v>
      </c>
      <c r="E1223" s="94" t="s">
        <v>12999</v>
      </c>
      <c r="F1223" s="93">
        <v>108</v>
      </c>
      <c r="G1223" s="77">
        <f t="shared" si="39"/>
        <v>108</v>
      </c>
    </row>
    <row r="1224" spans="1:7" ht="31.5" x14ac:dyDescent="0.25">
      <c r="A1224" s="92" t="s">
        <v>5602</v>
      </c>
      <c r="B1224" s="92" t="s">
        <v>6804</v>
      </c>
      <c r="C1224" s="7" t="str">
        <f t="shared" si="38"/>
        <v>Formula</v>
      </c>
      <c r="D1224" s="92" t="s">
        <v>6803</v>
      </c>
      <c r="E1224" s="92" t="s">
        <v>6813</v>
      </c>
      <c r="F1224" s="91">
        <v>170</v>
      </c>
      <c r="G1224" s="77">
        <f t="shared" si="39"/>
        <v>754</v>
      </c>
    </row>
    <row r="1225" spans="1:7" ht="31.5" x14ac:dyDescent="0.25">
      <c r="A1225" s="94" t="s">
        <v>5603</v>
      </c>
      <c r="B1225" s="94" t="s">
        <v>6804</v>
      </c>
      <c r="C1225" s="7" t="str">
        <f t="shared" si="38"/>
        <v>Formula</v>
      </c>
      <c r="D1225" s="94" t="s">
        <v>6803</v>
      </c>
      <c r="E1225" s="94" t="s">
        <v>6812</v>
      </c>
      <c r="F1225" s="93">
        <v>156</v>
      </c>
      <c r="G1225" s="77">
        <f t="shared" si="39"/>
        <v>754</v>
      </c>
    </row>
    <row r="1226" spans="1:7" ht="31.5" x14ac:dyDescent="0.25">
      <c r="A1226" s="92" t="s">
        <v>5604</v>
      </c>
      <c r="B1226" s="92" t="s">
        <v>6804</v>
      </c>
      <c r="C1226" s="7" t="str">
        <f t="shared" si="38"/>
        <v>Formula</v>
      </c>
      <c r="D1226" s="92" t="s">
        <v>6803</v>
      </c>
      <c r="E1226" s="92" t="s">
        <v>6129</v>
      </c>
      <c r="F1226" s="91">
        <v>159</v>
      </c>
      <c r="G1226" s="77">
        <f t="shared" si="39"/>
        <v>754</v>
      </c>
    </row>
    <row r="1227" spans="1:7" ht="31.5" x14ac:dyDescent="0.25">
      <c r="A1227" s="94" t="s">
        <v>5605</v>
      </c>
      <c r="B1227" s="94" t="s">
        <v>6804</v>
      </c>
      <c r="C1227" s="7" t="str">
        <f t="shared" si="38"/>
        <v>Formula</v>
      </c>
      <c r="D1227" s="94" t="s">
        <v>6803</v>
      </c>
      <c r="E1227" s="94" t="s">
        <v>6811</v>
      </c>
      <c r="F1227" s="93">
        <v>5</v>
      </c>
      <c r="G1227" s="77">
        <f t="shared" si="39"/>
        <v>754</v>
      </c>
    </row>
    <row r="1228" spans="1:7" ht="31.5" x14ac:dyDescent="0.25">
      <c r="A1228" s="92" t="s">
        <v>5606</v>
      </c>
      <c r="B1228" s="92" t="s">
        <v>6804</v>
      </c>
      <c r="C1228" s="7" t="str">
        <f t="shared" si="38"/>
        <v>Formula</v>
      </c>
      <c r="D1228" s="92" t="s">
        <v>6803</v>
      </c>
      <c r="E1228" s="92" t="s">
        <v>6810</v>
      </c>
      <c r="F1228" s="91">
        <v>52</v>
      </c>
      <c r="G1228" s="77">
        <f t="shared" si="39"/>
        <v>754</v>
      </c>
    </row>
    <row r="1229" spans="1:7" ht="31.5" x14ac:dyDescent="0.25">
      <c r="A1229" s="94" t="s">
        <v>5607</v>
      </c>
      <c r="B1229" s="94" t="s">
        <v>6804</v>
      </c>
      <c r="C1229" s="7" t="str">
        <f t="shared" si="38"/>
        <v>Formula</v>
      </c>
      <c r="D1229" s="94" t="s">
        <v>6803</v>
      </c>
      <c r="E1229" s="94" t="s">
        <v>6809</v>
      </c>
      <c r="F1229" s="93">
        <v>48</v>
      </c>
      <c r="G1229" s="77">
        <f t="shared" si="39"/>
        <v>754</v>
      </c>
    </row>
    <row r="1230" spans="1:7" ht="31.5" x14ac:dyDescent="0.25">
      <c r="A1230" s="92" t="s">
        <v>5608</v>
      </c>
      <c r="B1230" s="92" t="s">
        <v>6804</v>
      </c>
      <c r="C1230" s="7" t="str">
        <f t="shared" si="38"/>
        <v>Formula</v>
      </c>
      <c r="D1230" s="92" t="s">
        <v>6803</v>
      </c>
      <c r="E1230" s="92" t="s">
        <v>6808</v>
      </c>
      <c r="F1230" s="91">
        <v>36</v>
      </c>
      <c r="G1230" s="77">
        <f t="shared" si="39"/>
        <v>754</v>
      </c>
    </row>
    <row r="1231" spans="1:7" ht="31.5" x14ac:dyDescent="0.25">
      <c r="A1231" s="94" t="s">
        <v>5609</v>
      </c>
      <c r="B1231" s="94" t="s">
        <v>6804</v>
      </c>
      <c r="C1231" s="7" t="str">
        <f t="shared" si="38"/>
        <v>Formula</v>
      </c>
      <c r="D1231" s="94" t="s">
        <v>6803</v>
      </c>
      <c r="E1231" s="94" t="s">
        <v>6807</v>
      </c>
      <c r="F1231" s="93">
        <v>48</v>
      </c>
      <c r="G1231" s="77">
        <f t="shared" si="39"/>
        <v>754</v>
      </c>
    </row>
    <row r="1232" spans="1:7" ht="31.5" x14ac:dyDescent="0.25">
      <c r="A1232" s="92" t="s">
        <v>5610</v>
      </c>
      <c r="B1232" s="92" t="s">
        <v>6804</v>
      </c>
      <c r="C1232" s="7" t="str">
        <f t="shared" si="38"/>
        <v>Formula</v>
      </c>
      <c r="D1232" s="92" t="s">
        <v>6803</v>
      </c>
      <c r="E1232" s="92" t="s">
        <v>6806</v>
      </c>
      <c r="F1232" s="91">
        <v>18</v>
      </c>
      <c r="G1232" s="77">
        <f t="shared" si="39"/>
        <v>754</v>
      </c>
    </row>
    <row r="1233" spans="1:7" ht="31.5" x14ac:dyDescent="0.25">
      <c r="A1233" s="94" t="s">
        <v>5611</v>
      </c>
      <c r="B1233" s="94" t="s">
        <v>6804</v>
      </c>
      <c r="C1233" s="7" t="str">
        <f t="shared" si="38"/>
        <v>Formula</v>
      </c>
      <c r="D1233" s="94" t="s">
        <v>6803</v>
      </c>
      <c r="E1233" s="94" t="s">
        <v>6805</v>
      </c>
      <c r="F1233" s="93">
        <v>18</v>
      </c>
      <c r="G1233" s="77">
        <f t="shared" si="39"/>
        <v>754</v>
      </c>
    </row>
    <row r="1234" spans="1:7" ht="31.5" x14ac:dyDescent="0.25">
      <c r="A1234" s="92" t="s">
        <v>6018</v>
      </c>
      <c r="B1234" s="92" t="s">
        <v>6804</v>
      </c>
      <c r="C1234" s="7" t="str">
        <f t="shared" si="38"/>
        <v>Formula</v>
      </c>
      <c r="D1234" s="92" t="s">
        <v>6803</v>
      </c>
      <c r="E1234" s="92" t="s">
        <v>6802</v>
      </c>
      <c r="F1234" s="91">
        <v>44</v>
      </c>
      <c r="G1234" s="77">
        <f t="shared" si="39"/>
        <v>754</v>
      </c>
    </row>
    <row r="1235" spans="1:7" ht="31.5" x14ac:dyDescent="0.25">
      <c r="A1235" s="94" t="s">
        <v>1309</v>
      </c>
      <c r="B1235" s="94" t="s">
        <v>15061</v>
      </c>
      <c r="C1235" s="7" t="str">
        <f t="shared" si="38"/>
        <v>Formula</v>
      </c>
      <c r="D1235" s="94" t="s">
        <v>15060</v>
      </c>
      <c r="E1235" s="94" t="s">
        <v>15069</v>
      </c>
      <c r="F1235" s="93">
        <v>232</v>
      </c>
      <c r="G1235" s="77">
        <f t="shared" si="39"/>
        <v>1806</v>
      </c>
    </row>
    <row r="1236" spans="1:7" ht="31.5" x14ac:dyDescent="0.25">
      <c r="A1236" s="92" t="s">
        <v>1310</v>
      </c>
      <c r="B1236" s="92" t="s">
        <v>15061</v>
      </c>
      <c r="C1236" s="7" t="str">
        <f t="shared" si="38"/>
        <v>Formula</v>
      </c>
      <c r="D1236" s="92" t="s">
        <v>15060</v>
      </c>
      <c r="E1236" s="92" t="s">
        <v>15068</v>
      </c>
      <c r="F1236" s="91">
        <v>314</v>
      </c>
      <c r="G1236" s="77">
        <f t="shared" si="39"/>
        <v>1806</v>
      </c>
    </row>
    <row r="1237" spans="1:7" ht="31.5" x14ac:dyDescent="0.25">
      <c r="A1237" s="94" t="s">
        <v>1311</v>
      </c>
      <c r="B1237" s="94" t="s">
        <v>15061</v>
      </c>
      <c r="C1237" s="7" t="str">
        <f t="shared" si="38"/>
        <v>Formula</v>
      </c>
      <c r="D1237" s="94" t="s">
        <v>15060</v>
      </c>
      <c r="E1237" s="94" t="s">
        <v>12542</v>
      </c>
      <c r="F1237" s="93">
        <v>292</v>
      </c>
      <c r="G1237" s="77">
        <f t="shared" si="39"/>
        <v>1806</v>
      </c>
    </row>
    <row r="1238" spans="1:7" ht="31.5" x14ac:dyDescent="0.25">
      <c r="A1238" s="92" t="s">
        <v>1312</v>
      </c>
      <c r="B1238" s="92" t="s">
        <v>15061</v>
      </c>
      <c r="C1238" s="7" t="str">
        <f t="shared" si="38"/>
        <v>Formula</v>
      </c>
      <c r="D1238" s="92" t="s">
        <v>15060</v>
      </c>
      <c r="E1238" s="92" t="s">
        <v>15067</v>
      </c>
      <c r="F1238" s="91">
        <v>194</v>
      </c>
      <c r="G1238" s="77">
        <f t="shared" si="39"/>
        <v>1806</v>
      </c>
    </row>
    <row r="1239" spans="1:7" ht="31.5" x14ac:dyDescent="0.25">
      <c r="A1239" s="94" t="s">
        <v>1313</v>
      </c>
      <c r="B1239" s="94" t="s">
        <v>15061</v>
      </c>
      <c r="C1239" s="7" t="str">
        <f t="shared" si="38"/>
        <v>Formula</v>
      </c>
      <c r="D1239" s="94" t="s">
        <v>15060</v>
      </c>
      <c r="E1239" s="94" t="s">
        <v>15065</v>
      </c>
      <c r="F1239" s="93">
        <v>209</v>
      </c>
      <c r="G1239" s="77">
        <f t="shared" si="39"/>
        <v>1806</v>
      </c>
    </row>
    <row r="1240" spans="1:7" ht="31.5" x14ac:dyDescent="0.25">
      <c r="A1240" s="92" t="s">
        <v>1314</v>
      </c>
      <c r="B1240" s="92" t="s">
        <v>15061</v>
      </c>
      <c r="C1240" s="7" t="str">
        <f t="shared" si="38"/>
        <v>Formula</v>
      </c>
      <c r="D1240" s="92" t="s">
        <v>15060</v>
      </c>
      <c r="E1240" s="92" t="s">
        <v>15066</v>
      </c>
      <c r="F1240" s="91">
        <v>177</v>
      </c>
      <c r="G1240" s="77">
        <f t="shared" si="39"/>
        <v>1806</v>
      </c>
    </row>
    <row r="1241" spans="1:7" ht="31.5" x14ac:dyDescent="0.25">
      <c r="A1241" s="94" t="s">
        <v>1315</v>
      </c>
      <c r="B1241" s="94" t="s">
        <v>15061</v>
      </c>
      <c r="C1241" s="7" t="str">
        <f t="shared" si="38"/>
        <v>Formula</v>
      </c>
      <c r="D1241" s="94" t="s">
        <v>15060</v>
      </c>
      <c r="E1241" s="94" t="s">
        <v>15065</v>
      </c>
      <c r="F1241" s="93">
        <v>220</v>
      </c>
      <c r="G1241" s="77">
        <f t="shared" si="39"/>
        <v>1806</v>
      </c>
    </row>
    <row r="1242" spans="1:7" ht="31.5" x14ac:dyDescent="0.25">
      <c r="A1242" s="92" t="s">
        <v>1316</v>
      </c>
      <c r="B1242" s="92" t="s">
        <v>15061</v>
      </c>
      <c r="C1242" s="7" t="str">
        <f t="shared" si="38"/>
        <v>Formula</v>
      </c>
      <c r="D1242" s="92" t="s">
        <v>15060</v>
      </c>
      <c r="E1242" s="92" t="s">
        <v>15064</v>
      </c>
      <c r="F1242" s="91">
        <v>53</v>
      </c>
      <c r="G1242" s="77">
        <f t="shared" si="39"/>
        <v>1806</v>
      </c>
    </row>
    <row r="1243" spans="1:7" ht="31.5" x14ac:dyDescent="0.25">
      <c r="A1243" s="94" t="s">
        <v>1317</v>
      </c>
      <c r="B1243" s="94" t="s">
        <v>15061</v>
      </c>
      <c r="C1243" s="7" t="str">
        <f t="shared" si="38"/>
        <v>Formula</v>
      </c>
      <c r="D1243" s="94" t="s">
        <v>15060</v>
      </c>
      <c r="E1243" s="94" t="s">
        <v>15063</v>
      </c>
      <c r="F1243" s="93">
        <v>35</v>
      </c>
      <c r="G1243" s="77">
        <f t="shared" si="39"/>
        <v>1806</v>
      </c>
    </row>
    <row r="1244" spans="1:7" ht="31.5" x14ac:dyDescent="0.25">
      <c r="A1244" s="92" t="s">
        <v>1318</v>
      </c>
      <c r="B1244" s="92" t="s">
        <v>15061</v>
      </c>
      <c r="C1244" s="7" t="str">
        <f t="shared" si="38"/>
        <v>Formula</v>
      </c>
      <c r="D1244" s="92" t="s">
        <v>15060</v>
      </c>
      <c r="E1244" s="92" t="s">
        <v>15062</v>
      </c>
      <c r="F1244" s="91">
        <v>10</v>
      </c>
      <c r="G1244" s="77">
        <f t="shared" si="39"/>
        <v>1806</v>
      </c>
    </row>
    <row r="1245" spans="1:7" ht="31.5" x14ac:dyDescent="0.25">
      <c r="A1245" s="94" t="s">
        <v>5964</v>
      </c>
      <c r="B1245" s="94" t="s">
        <v>15061</v>
      </c>
      <c r="C1245" s="7" t="str">
        <f t="shared" si="38"/>
        <v>Formula</v>
      </c>
      <c r="D1245" s="94" t="s">
        <v>15060</v>
      </c>
      <c r="E1245" s="94" t="s">
        <v>15059</v>
      </c>
      <c r="F1245" s="93">
        <v>66</v>
      </c>
      <c r="G1245" s="77">
        <f t="shared" si="39"/>
        <v>1806</v>
      </c>
    </row>
    <row r="1246" spans="1:7" ht="31.5" x14ac:dyDescent="0.25">
      <c r="A1246" s="92" t="s">
        <v>18016</v>
      </c>
      <c r="B1246" s="92" t="s">
        <v>15061</v>
      </c>
      <c r="C1246" s="7" t="str">
        <f t="shared" si="38"/>
        <v>Formula</v>
      </c>
      <c r="D1246" s="92" t="s">
        <v>15060</v>
      </c>
      <c r="E1246" s="92" t="s">
        <v>18042</v>
      </c>
      <c r="F1246" s="91">
        <v>4</v>
      </c>
      <c r="G1246" s="77">
        <f t="shared" si="39"/>
        <v>1806</v>
      </c>
    </row>
    <row r="1247" spans="1:7" ht="21" x14ac:dyDescent="0.25">
      <c r="A1247" s="94" t="s">
        <v>1319</v>
      </c>
      <c r="B1247" s="94" t="s">
        <v>14903</v>
      </c>
      <c r="C1247" s="7" t="str">
        <f t="shared" si="38"/>
        <v>Alt sub</v>
      </c>
      <c r="D1247" s="94" t="s">
        <v>14902</v>
      </c>
      <c r="E1247" s="94" t="s">
        <v>15058</v>
      </c>
      <c r="F1247" s="93">
        <v>330</v>
      </c>
      <c r="G1247" s="77">
        <f t="shared" si="39"/>
        <v>15976</v>
      </c>
    </row>
    <row r="1248" spans="1:7" ht="21" x14ac:dyDescent="0.25">
      <c r="A1248" s="92" t="s">
        <v>15057</v>
      </c>
      <c r="B1248" s="92" t="s">
        <v>14903</v>
      </c>
      <c r="C1248" s="7" t="str">
        <f t="shared" si="38"/>
        <v>Alt sub</v>
      </c>
      <c r="D1248" s="92" t="s">
        <v>14902</v>
      </c>
      <c r="E1248" s="92" t="s">
        <v>15056</v>
      </c>
      <c r="F1248" s="91">
        <v>1541</v>
      </c>
      <c r="G1248" s="77">
        <f t="shared" si="39"/>
        <v>15976</v>
      </c>
    </row>
    <row r="1249" spans="1:7" ht="21" x14ac:dyDescent="0.25">
      <c r="A1249" s="94" t="s">
        <v>15055</v>
      </c>
      <c r="B1249" s="94" t="s">
        <v>14903</v>
      </c>
      <c r="C1249" s="7" t="str">
        <f t="shared" si="38"/>
        <v>Alt sub</v>
      </c>
      <c r="D1249" s="94" t="s">
        <v>14902</v>
      </c>
      <c r="E1249" s="94" t="s">
        <v>15054</v>
      </c>
      <c r="F1249" s="93">
        <v>129</v>
      </c>
      <c r="G1249" s="77">
        <f t="shared" si="39"/>
        <v>15976</v>
      </c>
    </row>
    <row r="1250" spans="1:7" ht="21" x14ac:dyDescent="0.25">
      <c r="A1250" s="92" t="s">
        <v>15053</v>
      </c>
      <c r="B1250" s="92" t="s">
        <v>14903</v>
      </c>
      <c r="C1250" s="7" t="str">
        <f t="shared" si="38"/>
        <v>Alt sub</v>
      </c>
      <c r="D1250" s="92" t="s">
        <v>14902</v>
      </c>
      <c r="E1250" s="92" t="s">
        <v>15052</v>
      </c>
      <c r="F1250" s="91">
        <v>668</v>
      </c>
      <c r="G1250" s="77">
        <f t="shared" si="39"/>
        <v>15976</v>
      </c>
    </row>
    <row r="1251" spans="1:7" ht="21" x14ac:dyDescent="0.25">
      <c r="A1251" s="94" t="s">
        <v>15051</v>
      </c>
      <c r="B1251" s="94" t="s">
        <v>14903</v>
      </c>
      <c r="C1251" s="7" t="str">
        <f t="shared" si="38"/>
        <v>Alt sub</v>
      </c>
      <c r="D1251" s="94" t="s">
        <v>14902</v>
      </c>
      <c r="E1251" s="94" t="s">
        <v>15050</v>
      </c>
      <c r="F1251" s="93">
        <v>290</v>
      </c>
      <c r="G1251" s="77">
        <f t="shared" si="39"/>
        <v>15976</v>
      </c>
    </row>
    <row r="1252" spans="1:7" ht="21" x14ac:dyDescent="0.25">
      <c r="A1252" s="92" t="s">
        <v>15049</v>
      </c>
      <c r="B1252" s="92" t="s">
        <v>14903</v>
      </c>
      <c r="C1252" s="7" t="str">
        <f t="shared" si="38"/>
        <v>Alt sub</v>
      </c>
      <c r="D1252" s="92" t="s">
        <v>14902</v>
      </c>
      <c r="E1252" s="92" t="s">
        <v>15048</v>
      </c>
      <c r="F1252" s="91">
        <v>87</v>
      </c>
      <c r="G1252" s="77">
        <f t="shared" si="39"/>
        <v>15976</v>
      </c>
    </row>
    <row r="1253" spans="1:7" ht="21" x14ac:dyDescent="0.25">
      <c r="A1253" s="94" t="s">
        <v>15047</v>
      </c>
      <c r="B1253" s="94" t="s">
        <v>14903</v>
      </c>
      <c r="C1253" s="7" t="str">
        <f t="shared" si="38"/>
        <v>Alt sub</v>
      </c>
      <c r="D1253" s="94" t="s">
        <v>14902</v>
      </c>
      <c r="E1253" s="94" t="s">
        <v>15046</v>
      </c>
      <c r="F1253" s="93">
        <v>27</v>
      </c>
      <c r="G1253" s="77">
        <f t="shared" si="39"/>
        <v>15976</v>
      </c>
    </row>
    <row r="1254" spans="1:7" ht="21" x14ac:dyDescent="0.25">
      <c r="A1254" s="92" t="s">
        <v>15045</v>
      </c>
      <c r="B1254" s="92" t="s">
        <v>14903</v>
      </c>
      <c r="C1254" s="7" t="str">
        <f t="shared" si="38"/>
        <v>Alt sub</v>
      </c>
      <c r="D1254" s="92" t="s">
        <v>14902</v>
      </c>
      <c r="E1254" s="92" t="s">
        <v>15044</v>
      </c>
      <c r="F1254" s="91">
        <v>29</v>
      </c>
      <c r="G1254" s="77">
        <f t="shared" si="39"/>
        <v>15976</v>
      </c>
    </row>
    <row r="1255" spans="1:7" ht="21" x14ac:dyDescent="0.25">
      <c r="A1255" s="94" t="s">
        <v>15043</v>
      </c>
      <c r="B1255" s="94" t="s">
        <v>14903</v>
      </c>
      <c r="C1255" s="7" t="str">
        <f t="shared" si="38"/>
        <v>Alt sub</v>
      </c>
      <c r="D1255" s="94" t="s">
        <v>14902</v>
      </c>
      <c r="E1255" s="94" t="s">
        <v>15042</v>
      </c>
      <c r="F1255" s="93">
        <v>366</v>
      </c>
      <c r="G1255" s="77">
        <f t="shared" si="39"/>
        <v>15976</v>
      </c>
    </row>
    <row r="1256" spans="1:7" ht="21" x14ac:dyDescent="0.25">
      <c r="A1256" s="92" t="s">
        <v>15041</v>
      </c>
      <c r="B1256" s="92" t="s">
        <v>14903</v>
      </c>
      <c r="C1256" s="7" t="str">
        <f t="shared" si="38"/>
        <v>Alt sub</v>
      </c>
      <c r="D1256" s="92" t="s">
        <v>14902</v>
      </c>
      <c r="E1256" s="92" t="s">
        <v>15040</v>
      </c>
      <c r="F1256" s="91">
        <v>127</v>
      </c>
      <c r="G1256" s="77">
        <f t="shared" si="39"/>
        <v>15976</v>
      </c>
    </row>
    <row r="1257" spans="1:7" ht="21" x14ac:dyDescent="0.25">
      <c r="A1257" s="94" t="s">
        <v>15039</v>
      </c>
      <c r="B1257" s="94" t="s">
        <v>14903</v>
      </c>
      <c r="C1257" s="7" t="str">
        <f t="shared" si="38"/>
        <v>Alt sub</v>
      </c>
      <c r="D1257" s="94" t="s">
        <v>14902</v>
      </c>
      <c r="E1257" s="94" t="s">
        <v>15038</v>
      </c>
      <c r="F1257" s="93">
        <v>16</v>
      </c>
      <c r="G1257" s="77">
        <f t="shared" si="39"/>
        <v>15976</v>
      </c>
    </row>
    <row r="1258" spans="1:7" ht="21" x14ac:dyDescent="0.25">
      <c r="A1258" s="92" t="s">
        <v>15037</v>
      </c>
      <c r="B1258" s="92" t="s">
        <v>14903</v>
      </c>
      <c r="C1258" s="7" t="str">
        <f t="shared" si="38"/>
        <v>Alt sub</v>
      </c>
      <c r="D1258" s="92" t="s">
        <v>14902</v>
      </c>
      <c r="E1258" s="92" t="s">
        <v>15036</v>
      </c>
      <c r="F1258" s="91">
        <v>39</v>
      </c>
      <c r="G1258" s="77">
        <f t="shared" si="39"/>
        <v>15976</v>
      </c>
    </row>
    <row r="1259" spans="1:7" ht="21" x14ac:dyDescent="0.25">
      <c r="A1259" s="94" t="s">
        <v>15035</v>
      </c>
      <c r="B1259" s="94" t="s">
        <v>14903</v>
      </c>
      <c r="C1259" s="7" t="str">
        <f t="shared" si="38"/>
        <v>Alt sub</v>
      </c>
      <c r="D1259" s="94" t="s">
        <v>14902</v>
      </c>
      <c r="E1259" s="94" t="s">
        <v>18259</v>
      </c>
      <c r="F1259" s="93">
        <v>1441</v>
      </c>
      <c r="G1259" s="77">
        <f t="shared" si="39"/>
        <v>15976</v>
      </c>
    </row>
    <row r="1260" spans="1:7" ht="21" x14ac:dyDescent="0.25">
      <c r="A1260" s="92" t="s">
        <v>15034</v>
      </c>
      <c r="B1260" s="92" t="s">
        <v>14903</v>
      </c>
      <c r="C1260" s="7" t="str">
        <f t="shared" si="38"/>
        <v>Alt sub</v>
      </c>
      <c r="D1260" s="92" t="s">
        <v>14902</v>
      </c>
      <c r="E1260" s="92" t="s">
        <v>18260</v>
      </c>
      <c r="F1260" s="91">
        <v>335</v>
      </c>
      <c r="G1260" s="77">
        <f t="shared" si="39"/>
        <v>15976</v>
      </c>
    </row>
    <row r="1261" spans="1:7" ht="21" x14ac:dyDescent="0.25">
      <c r="A1261" s="94" t="s">
        <v>15033</v>
      </c>
      <c r="B1261" s="94" t="s">
        <v>14903</v>
      </c>
      <c r="C1261" s="7" t="str">
        <f t="shared" si="38"/>
        <v>Alt sub</v>
      </c>
      <c r="D1261" s="94" t="s">
        <v>14902</v>
      </c>
      <c r="E1261" s="94" t="s">
        <v>18261</v>
      </c>
      <c r="F1261" s="93">
        <v>424</v>
      </c>
      <c r="G1261" s="77">
        <f t="shared" si="39"/>
        <v>15976</v>
      </c>
    </row>
    <row r="1262" spans="1:7" ht="21" x14ac:dyDescent="0.25">
      <c r="A1262" s="92" t="s">
        <v>15032</v>
      </c>
      <c r="B1262" s="92" t="s">
        <v>14903</v>
      </c>
      <c r="C1262" s="7" t="str">
        <f t="shared" si="38"/>
        <v>Alt sub</v>
      </c>
      <c r="D1262" s="92" t="s">
        <v>14902</v>
      </c>
      <c r="E1262" s="92" t="s">
        <v>18262</v>
      </c>
      <c r="F1262" s="91">
        <v>582</v>
      </c>
      <c r="G1262" s="77">
        <f t="shared" si="39"/>
        <v>15976</v>
      </c>
    </row>
    <row r="1263" spans="1:7" ht="21" x14ac:dyDescent="0.25">
      <c r="A1263" s="94" t="s">
        <v>15031</v>
      </c>
      <c r="B1263" s="94" t="s">
        <v>14903</v>
      </c>
      <c r="C1263" s="7" t="str">
        <f t="shared" si="38"/>
        <v>Alt sub</v>
      </c>
      <c r="D1263" s="94" t="s">
        <v>14902</v>
      </c>
      <c r="E1263" s="94" t="s">
        <v>15030</v>
      </c>
      <c r="F1263" s="93">
        <v>465</v>
      </c>
      <c r="G1263" s="77">
        <f t="shared" si="39"/>
        <v>15976</v>
      </c>
    </row>
    <row r="1264" spans="1:7" ht="21" x14ac:dyDescent="0.25">
      <c r="A1264" s="92" t="s">
        <v>15029</v>
      </c>
      <c r="B1264" s="92" t="s">
        <v>14903</v>
      </c>
      <c r="C1264" s="7" t="str">
        <f t="shared" si="38"/>
        <v>Alt sub</v>
      </c>
      <c r="D1264" s="92" t="s">
        <v>14902</v>
      </c>
      <c r="E1264" s="92" t="s">
        <v>14797</v>
      </c>
      <c r="F1264" s="91">
        <v>252</v>
      </c>
      <c r="G1264" s="77">
        <f t="shared" si="39"/>
        <v>15976</v>
      </c>
    </row>
    <row r="1265" spans="1:7" ht="21" x14ac:dyDescent="0.25">
      <c r="A1265" s="94" t="s">
        <v>15028</v>
      </c>
      <c r="B1265" s="94" t="s">
        <v>14903</v>
      </c>
      <c r="C1265" s="7" t="str">
        <f t="shared" si="38"/>
        <v>Alt sub</v>
      </c>
      <c r="D1265" s="94" t="s">
        <v>14902</v>
      </c>
      <c r="E1265" s="94" t="s">
        <v>15027</v>
      </c>
      <c r="F1265" s="93">
        <v>343</v>
      </c>
      <c r="G1265" s="77">
        <f t="shared" si="39"/>
        <v>15976</v>
      </c>
    </row>
    <row r="1266" spans="1:7" ht="21" x14ac:dyDescent="0.25">
      <c r="A1266" s="92" t="s">
        <v>15026</v>
      </c>
      <c r="B1266" s="92" t="s">
        <v>14903</v>
      </c>
      <c r="C1266" s="7" t="str">
        <f t="shared" si="38"/>
        <v>Alt sub</v>
      </c>
      <c r="D1266" s="92" t="s">
        <v>14902</v>
      </c>
      <c r="E1266" s="92" t="s">
        <v>15025</v>
      </c>
      <c r="F1266" s="91">
        <v>282</v>
      </c>
      <c r="G1266" s="77">
        <f t="shared" si="39"/>
        <v>15976</v>
      </c>
    </row>
    <row r="1267" spans="1:7" ht="21" x14ac:dyDescent="0.25">
      <c r="A1267" s="94" t="s">
        <v>15024</v>
      </c>
      <c r="B1267" s="94" t="s">
        <v>14903</v>
      </c>
      <c r="C1267" s="7" t="str">
        <f t="shared" si="38"/>
        <v>Alt sub</v>
      </c>
      <c r="D1267" s="94" t="s">
        <v>14902</v>
      </c>
      <c r="E1267" s="94" t="s">
        <v>15023</v>
      </c>
      <c r="F1267" s="93">
        <v>129</v>
      </c>
      <c r="G1267" s="77">
        <f t="shared" si="39"/>
        <v>15976</v>
      </c>
    </row>
    <row r="1268" spans="1:7" ht="21" x14ac:dyDescent="0.25">
      <c r="A1268" s="92" t="s">
        <v>15022</v>
      </c>
      <c r="B1268" s="92" t="s">
        <v>14903</v>
      </c>
      <c r="C1268" s="7" t="str">
        <f t="shared" si="38"/>
        <v>Alt sub</v>
      </c>
      <c r="D1268" s="92" t="s">
        <v>14902</v>
      </c>
      <c r="E1268" s="92" t="s">
        <v>15021</v>
      </c>
      <c r="F1268" s="91">
        <v>379</v>
      </c>
      <c r="G1268" s="77">
        <f t="shared" si="39"/>
        <v>15976</v>
      </c>
    </row>
    <row r="1269" spans="1:7" ht="21" x14ac:dyDescent="0.25">
      <c r="A1269" s="94" t="s">
        <v>15020</v>
      </c>
      <c r="B1269" s="94" t="s">
        <v>14903</v>
      </c>
      <c r="C1269" s="7" t="str">
        <f t="shared" si="38"/>
        <v>Alt sub</v>
      </c>
      <c r="D1269" s="94" t="s">
        <v>14902</v>
      </c>
      <c r="E1269" s="94" t="s">
        <v>15019</v>
      </c>
      <c r="F1269" s="93">
        <v>252</v>
      </c>
      <c r="G1269" s="77">
        <f t="shared" si="39"/>
        <v>15976</v>
      </c>
    </row>
    <row r="1270" spans="1:7" ht="21" x14ac:dyDescent="0.25">
      <c r="A1270" s="92" t="s">
        <v>15018</v>
      </c>
      <c r="B1270" s="92" t="s">
        <v>14903</v>
      </c>
      <c r="C1270" s="7" t="str">
        <f t="shared" si="38"/>
        <v>Alt sub</v>
      </c>
      <c r="D1270" s="92" t="s">
        <v>14902</v>
      </c>
      <c r="E1270" s="92" t="s">
        <v>15017</v>
      </c>
      <c r="F1270" s="91">
        <v>392</v>
      </c>
      <c r="G1270" s="77">
        <f t="shared" si="39"/>
        <v>15976</v>
      </c>
    </row>
    <row r="1271" spans="1:7" ht="21" x14ac:dyDescent="0.25">
      <c r="A1271" s="94" t="s">
        <v>15016</v>
      </c>
      <c r="B1271" s="94" t="s">
        <v>14903</v>
      </c>
      <c r="C1271" s="7" t="str">
        <f t="shared" si="38"/>
        <v>Alt sub</v>
      </c>
      <c r="D1271" s="94" t="s">
        <v>14902</v>
      </c>
      <c r="E1271" s="94" t="s">
        <v>15015</v>
      </c>
      <c r="F1271" s="93">
        <v>269</v>
      </c>
      <c r="G1271" s="77">
        <f t="shared" si="39"/>
        <v>15976</v>
      </c>
    </row>
    <row r="1272" spans="1:7" ht="31.5" x14ac:dyDescent="0.25">
      <c r="A1272" s="92" t="s">
        <v>15014</v>
      </c>
      <c r="B1272" s="92" t="s">
        <v>14903</v>
      </c>
      <c r="C1272" s="7" t="str">
        <f t="shared" si="38"/>
        <v>Alt sub</v>
      </c>
      <c r="D1272" s="92" t="s">
        <v>14902</v>
      </c>
      <c r="E1272" s="92" t="s">
        <v>15013</v>
      </c>
      <c r="F1272" s="91">
        <v>357</v>
      </c>
      <c r="G1272" s="77">
        <f t="shared" si="39"/>
        <v>15976</v>
      </c>
    </row>
    <row r="1273" spans="1:7" ht="21" x14ac:dyDescent="0.25">
      <c r="A1273" s="94" t="s">
        <v>15012</v>
      </c>
      <c r="B1273" s="94" t="s">
        <v>14903</v>
      </c>
      <c r="C1273" s="7" t="str">
        <f t="shared" si="38"/>
        <v>Alt sub</v>
      </c>
      <c r="D1273" s="94" t="s">
        <v>14902</v>
      </c>
      <c r="E1273" s="94" t="s">
        <v>19003</v>
      </c>
      <c r="F1273" s="93">
        <v>437</v>
      </c>
      <c r="G1273" s="77">
        <f t="shared" si="39"/>
        <v>15976</v>
      </c>
    </row>
    <row r="1274" spans="1:7" ht="21" x14ac:dyDescent="0.25">
      <c r="A1274" s="92" t="s">
        <v>15011</v>
      </c>
      <c r="B1274" s="92" t="s">
        <v>14903</v>
      </c>
      <c r="C1274" s="7" t="str">
        <f t="shared" si="38"/>
        <v>Alt sub</v>
      </c>
      <c r="D1274" s="92" t="s">
        <v>14902</v>
      </c>
      <c r="E1274" s="92" t="s">
        <v>15010</v>
      </c>
      <c r="F1274" s="91">
        <v>350</v>
      </c>
      <c r="G1274" s="77">
        <f t="shared" si="39"/>
        <v>15976</v>
      </c>
    </row>
    <row r="1275" spans="1:7" ht="21" x14ac:dyDescent="0.25">
      <c r="A1275" s="94" t="s">
        <v>15009</v>
      </c>
      <c r="B1275" s="94" t="s">
        <v>14903</v>
      </c>
      <c r="C1275" s="7" t="str">
        <f t="shared" si="38"/>
        <v>Alt sub</v>
      </c>
      <c r="D1275" s="94" t="s">
        <v>14902</v>
      </c>
      <c r="E1275" s="94" t="s">
        <v>15008</v>
      </c>
      <c r="F1275" s="93">
        <v>151</v>
      </c>
      <c r="G1275" s="77">
        <f t="shared" si="39"/>
        <v>15976</v>
      </c>
    </row>
    <row r="1276" spans="1:7" ht="21" x14ac:dyDescent="0.25">
      <c r="A1276" s="92" t="s">
        <v>15007</v>
      </c>
      <c r="B1276" s="92" t="s">
        <v>14903</v>
      </c>
      <c r="C1276" s="7" t="str">
        <f t="shared" si="38"/>
        <v>Alt sub</v>
      </c>
      <c r="D1276" s="92" t="s">
        <v>14902</v>
      </c>
      <c r="E1276" s="92" t="s">
        <v>15006</v>
      </c>
      <c r="F1276" s="91">
        <v>225</v>
      </c>
      <c r="G1276" s="77">
        <f t="shared" si="39"/>
        <v>15976</v>
      </c>
    </row>
    <row r="1277" spans="1:7" ht="21" x14ac:dyDescent="0.25">
      <c r="A1277" s="94" t="s">
        <v>15005</v>
      </c>
      <c r="B1277" s="94" t="s">
        <v>14903</v>
      </c>
      <c r="C1277" s="7" t="str">
        <f t="shared" si="38"/>
        <v>Alt sub</v>
      </c>
      <c r="D1277" s="94" t="s">
        <v>14902</v>
      </c>
      <c r="E1277" s="94" t="s">
        <v>15004</v>
      </c>
      <c r="F1277" s="93">
        <v>317</v>
      </c>
      <c r="G1277" s="77">
        <f t="shared" si="39"/>
        <v>15976</v>
      </c>
    </row>
    <row r="1278" spans="1:7" ht="31.5" x14ac:dyDescent="0.25">
      <c r="A1278" s="92" t="s">
        <v>15003</v>
      </c>
      <c r="B1278" s="92" t="s">
        <v>14903</v>
      </c>
      <c r="C1278" s="7" t="str">
        <f t="shared" si="38"/>
        <v>Alt sub</v>
      </c>
      <c r="D1278" s="92" t="s">
        <v>14902</v>
      </c>
      <c r="E1278" s="92" t="s">
        <v>15002</v>
      </c>
      <c r="F1278" s="91">
        <v>394</v>
      </c>
      <c r="G1278" s="77">
        <f t="shared" si="39"/>
        <v>15976</v>
      </c>
    </row>
    <row r="1279" spans="1:7" ht="31.5" x14ac:dyDescent="0.25">
      <c r="A1279" s="94" t="s">
        <v>15001</v>
      </c>
      <c r="B1279" s="94" t="s">
        <v>14903</v>
      </c>
      <c r="C1279" s="7" t="str">
        <f t="shared" si="38"/>
        <v>Alt sub</v>
      </c>
      <c r="D1279" s="94" t="s">
        <v>14902</v>
      </c>
      <c r="E1279" s="94" t="s">
        <v>15000</v>
      </c>
      <c r="F1279" s="93">
        <v>267</v>
      </c>
      <c r="G1279" s="77">
        <f t="shared" si="39"/>
        <v>15976</v>
      </c>
    </row>
    <row r="1280" spans="1:7" ht="21" x14ac:dyDescent="0.25">
      <c r="A1280" s="92" t="s">
        <v>14999</v>
      </c>
      <c r="B1280" s="92" t="s">
        <v>14903</v>
      </c>
      <c r="C1280" s="7" t="str">
        <f t="shared" si="38"/>
        <v>Alt sub</v>
      </c>
      <c r="D1280" s="92" t="s">
        <v>14902</v>
      </c>
      <c r="E1280" s="92" t="s">
        <v>14998</v>
      </c>
      <c r="F1280" s="91">
        <v>125</v>
      </c>
      <c r="G1280" s="77">
        <f t="shared" si="39"/>
        <v>15976</v>
      </c>
    </row>
    <row r="1281" spans="1:7" ht="21" x14ac:dyDescent="0.25">
      <c r="A1281" s="94" t="s">
        <v>14997</v>
      </c>
      <c r="B1281" s="94" t="s">
        <v>14903</v>
      </c>
      <c r="C1281" s="7" t="str">
        <f t="shared" si="38"/>
        <v>Alt sub</v>
      </c>
      <c r="D1281" s="94" t="s">
        <v>14902</v>
      </c>
      <c r="E1281" s="94" t="s">
        <v>14996</v>
      </c>
      <c r="F1281" s="93">
        <v>16</v>
      </c>
      <c r="G1281" s="77">
        <f t="shared" si="39"/>
        <v>15976</v>
      </c>
    </row>
    <row r="1282" spans="1:7" ht="21" x14ac:dyDescent="0.25">
      <c r="A1282" s="92" t="s">
        <v>14995</v>
      </c>
      <c r="B1282" s="92" t="s">
        <v>14903</v>
      </c>
      <c r="C1282" s="7" t="str">
        <f t="shared" si="38"/>
        <v>Alt sub</v>
      </c>
      <c r="D1282" s="92" t="s">
        <v>14902</v>
      </c>
      <c r="E1282" s="92" t="s">
        <v>14994</v>
      </c>
      <c r="F1282" s="91">
        <v>81</v>
      </c>
      <c r="G1282" s="77">
        <f t="shared" si="39"/>
        <v>15976</v>
      </c>
    </row>
    <row r="1283" spans="1:7" ht="21" x14ac:dyDescent="0.25">
      <c r="A1283" s="94" t="s">
        <v>14993</v>
      </c>
      <c r="B1283" s="94" t="s">
        <v>14903</v>
      </c>
      <c r="C1283" s="7" t="str">
        <f t="shared" ref="C1283:C1346" si="40">IF(ISTEXT(VLOOKUP(B1283,$I$3:$I$12,1,FALSE)),"Alt sub","Formula")</f>
        <v>Alt sub</v>
      </c>
      <c r="D1283" s="94" t="s">
        <v>14902</v>
      </c>
      <c r="E1283" s="94" t="s">
        <v>14992</v>
      </c>
      <c r="F1283" s="93">
        <v>584</v>
      </c>
      <c r="G1283" s="77">
        <f t="shared" ref="G1283:G1346" si="41">SUMIF(B:B,B1283,F:F)</f>
        <v>15976</v>
      </c>
    </row>
    <row r="1284" spans="1:7" ht="21" x14ac:dyDescent="0.25">
      <c r="A1284" s="92" t="s">
        <v>14991</v>
      </c>
      <c r="B1284" s="92" t="s">
        <v>14903</v>
      </c>
      <c r="C1284" s="7" t="str">
        <f t="shared" si="40"/>
        <v>Alt sub</v>
      </c>
      <c r="D1284" s="92" t="s">
        <v>14902</v>
      </c>
      <c r="E1284" s="92" t="s">
        <v>14990</v>
      </c>
      <c r="F1284" s="91">
        <v>353</v>
      </c>
      <c r="G1284" s="77">
        <f t="shared" si="41"/>
        <v>15976</v>
      </c>
    </row>
    <row r="1285" spans="1:7" ht="21" x14ac:dyDescent="0.25">
      <c r="A1285" s="94" t="s">
        <v>14989</v>
      </c>
      <c r="B1285" s="94" t="s">
        <v>14903</v>
      </c>
      <c r="C1285" s="7" t="str">
        <f t="shared" si="40"/>
        <v>Alt sub</v>
      </c>
      <c r="D1285" s="94" t="s">
        <v>14902</v>
      </c>
      <c r="E1285" s="94" t="s">
        <v>14988</v>
      </c>
      <c r="F1285" s="93">
        <v>121</v>
      </c>
      <c r="G1285" s="77">
        <f t="shared" si="41"/>
        <v>15976</v>
      </c>
    </row>
    <row r="1286" spans="1:7" ht="21" x14ac:dyDescent="0.25">
      <c r="A1286" s="92" t="s">
        <v>14987</v>
      </c>
      <c r="B1286" s="92" t="s">
        <v>14903</v>
      </c>
      <c r="C1286" s="7" t="str">
        <f t="shared" si="40"/>
        <v>Alt sub</v>
      </c>
      <c r="D1286" s="92" t="s">
        <v>14902</v>
      </c>
      <c r="E1286" s="92" t="s">
        <v>14986</v>
      </c>
      <c r="F1286" s="91">
        <v>18</v>
      </c>
      <c r="G1286" s="77">
        <f t="shared" si="41"/>
        <v>15976</v>
      </c>
    </row>
    <row r="1287" spans="1:7" ht="21" x14ac:dyDescent="0.25">
      <c r="A1287" s="94" t="s">
        <v>14985</v>
      </c>
      <c r="B1287" s="94" t="s">
        <v>14903</v>
      </c>
      <c r="C1287" s="7" t="str">
        <f t="shared" si="40"/>
        <v>Alt sub</v>
      </c>
      <c r="D1287" s="94" t="s">
        <v>14902</v>
      </c>
      <c r="E1287" s="94" t="s">
        <v>14984</v>
      </c>
      <c r="F1287" s="93">
        <v>59</v>
      </c>
      <c r="G1287" s="77">
        <f t="shared" si="41"/>
        <v>15976</v>
      </c>
    </row>
    <row r="1288" spans="1:7" ht="21" x14ac:dyDescent="0.25">
      <c r="A1288" s="92" t="s">
        <v>14983</v>
      </c>
      <c r="B1288" s="92" t="s">
        <v>14903</v>
      </c>
      <c r="C1288" s="7" t="str">
        <f t="shared" si="40"/>
        <v>Alt sub</v>
      </c>
      <c r="D1288" s="92" t="s">
        <v>14902</v>
      </c>
      <c r="E1288" s="92" t="s">
        <v>14982</v>
      </c>
      <c r="F1288" s="91">
        <v>94</v>
      </c>
      <c r="G1288" s="77">
        <f t="shared" si="41"/>
        <v>15976</v>
      </c>
    </row>
    <row r="1289" spans="1:7" ht="21" x14ac:dyDescent="0.25">
      <c r="A1289" s="94" t="s">
        <v>14981</v>
      </c>
      <c r="B1289" s="94" t="s">
        <v>14903</v>
      </c>
      <c r="C1289" s="7" t="str">
        <f t="shared" si="40"/>
        <v>Alt sub</v>
      </c>
      <c r="D1289" s="94" t="s">
        <v>14902</v>
      </c>
      <c r="E1289" s="94" t="s">
        <v>14980</v>
      </c>
      <c r="F1289" s="93">
        <v>16</v>
      </c>
      <c r="G1289" s="77">
        <f t="shared" si="41"/>
        <v>15976</v>
      </c>
    </row>
    <row r="1290" spans="1:7" ht="21" x14ac:dyDescent="0.25">
      <c r="A1290" s="92" t="s">
        <v>14979</v>
      </c>
      <c r="B1290" s="92" t="s">
        <v>14903</v>
      </c>
      <c r="C1290" s="7" t="str">
        <f t="shared" si="40"/>
        <v>Alt sub</v>
      </c>
      <c r="D1290" s="92" t="s">
        <v>14902</v>
      </c>
      <c r="E1290" s="92" t="s">
        <v>14978</v>
      </c>
      <c r="F1290" s="91">
        <v>66</v>
      </c>
      <c r="G1290" s="77">
        <f t="shared" si="41"/>
        <v>15976</v>
      </c>
    </row>
    <row r="1291" spans="1:7" ht="21" x14ac:dyDescent="0.25">
      <c r="A1291" s="94" t="s">
        <v>14977</v>
      </c>
      <c r="B1291" s="94" t="s">
        <v>14903</v>
      </c>
      <c r="C1291" s="7" t="str">
        <f t="shared" si="40"/>
        <v>Alt sub</v>
      </c>
      <c r="D1291" s="94" t="s">
        <v>14902</v>
      </c>
      <c r="E1291" s="94" t="s">
        <v>14976</v>
      </c>
      <c r="F1291" s="93">
        <v>60</v>
      </c>
      <c r="G1291" s="77">
        <f t="shared" si="41"/>
        <v>15976</v>
      </c>
    </row>
    <row r="1292" spans="1:7" ht="21" x14ac:dyDescent="0.25">
      <c r="A1292" s="92" t="s">
        <v>14975</v>
      </c>
      <c r="B1292" s="92" t="s">
        <v>14903</v>
      </c>
      <c r="C1292" s="7" t="str">
        <f t="shared" si="40"/>
        <v>Alt sub</v>
      </c>
      <c r="D1292" s="92" t="s">
        <v>14902</v>
      </c>
      <c r="E1292" s="92" t="s">
        <v>11519</v>
      </c>
      <c r="F1292" s="91">
        <v>14</v>
      </c>
      <c r="G1292" s="77">
        <f t="shared" si="41"/>
        <v>15976</v>
      </c>
    </row>
    <row r="1293" spans="1:7" ht="21" x14ac:dyDescent="0.25">
      <c r="A1293" s="94" t="s">
        <v>14973</v>
      </c>
      <c r="B1293" s="94" t="s">
        <v>14903</v>
      </c>
      <c r="C1293" s="7" t="str">
        <f t="shared" si="40"/>
        <v>Alt sub</v>
      </c>
      <c r="D1293" s="94" t="s">
        <v>14902</v>
      </c>
      <c r="E1293" s="94" t="s">
        <v>14972</v>
      </c>
      <c r="F1293" s="93">
        <v>14</v>
      </c>
      <c r="G1293" s="77">
        <f t="shared" si="41"/>
        <v>15976</v>
      </c>
    </row>
    <row r="1294" spans="1:7" ht="21" x14ac:dyDescent="0.25">
      <c r="A1294" s="92" t="s">
        <v>14971</v>
      </c>
      <c r="B1294" s="92" t="s">
        <v>14903</v>
      </c>
      <c r="C1294" s="7" t="str">
        <f t="shared" si="40"/>
        <v>Alt sub</v>
      </c>
      <c r="D1294" s="92" t="s">
        <v>14902</v>
      </c>
      <c r="E1294" s="92" t="s">
        <v>14970</v>
      </c>
      <c r="F1294" s="91">
        <v>40</v>
      </c>
      <c r="G1294" s="77">
        <f t="shared" si="41"/>
        <v>15976</v>
      </c>
    </row>
    <row r="1295" spans="1:7" ht="21" x14ac:dyDescent="0.25">
      <c r="A1295" s="94" t="s">
        <v>14969</v>
      </c>
      <c r="B1295" s="94" t="s">
        <v>14903</v>
      </c>
      <c r="C1295" s="7" t="str">
        <f t="shared" si="40"/>
        <v>Alt sub</v>
      </c>
      <c r="D1295" s="94" t="s">
        <v>14902</v>
      </c>
      <c r="E1295" s="94" t="s">
        <v>14968</v>
      </c>
      <c r="F1295" s="93">
        <v>63</v>
      </c>
      <c r="G1295" s="77">
        <f t="shared" si="41"/>
        <v>15976</v>
      </c>
    </row>
    <row r="1296" spans="1:7" ht="21" x14ac:dyDescent="0.25">
      <c r="A1296" s="92" t="s">
        <v>14967</v>
      </c>
      <c r="B1296" s="92" t="s">
        <v>14903</v>
      </c>
      <c r="C1296" s="7" t="str">
        <f t="shared" si="40"/>
        <v>Alt sub</v>
      </c>
      <c r="D1296" s="92" t="s">
        <v>14902</v>
      </c>
      <c r="E1296" s="92" t="s">
        <v>14966</v>
      </c>
      <c r="F1296" s="91">
        <v>27</v>
      </c>
      <c r="G1296" s="77">
        <f t="shared" si="41"/>
        <v>15976</v>
      </c>
    </row>
    <row r="1297" spans="1:7" ht="21" x14ac:dyDescent="0.25">
      <c r="A1297" s="94" t="s">
        <v>14965</v>
      </c>
      <c r="B1297" s="94" t="s">
        <v>14903</v>
      </c>
      <c r="C1297" s="7" t="str">
        <f t="shared" si="40"/>
        <v>Alt sub</v>
      </c>
      <c r="D1297" s="94" t="s">
        <v>14902</v>
      </c>
      <c r="E1297" s="94" t="s">
        <v>14964</v>
      </c>
      <c r="F1297" s="93">
        <v>125</v>
      </c>
      <c r="G1297" s="77">
        <f t="shared" si="41"/>
        <v>15976</v>
      </c>
    </row>
    <row r="1298" spans="1:7" ht="21" x14ac:dyDescent="0.25">
      <c r="A1298" s="92" t="s">
        <v>14963</v>
      </c>
      <c r="B1298" s="92" t="s">
        <v>14903</v>
      </c>
      <c r="C1298" s="7" t="str">
        <f t="shared" si="40"/>
        <v>Alt sub</v>
      </c>
      <c r="D1298" s="92" t="s">
        <v>14902</v>
      </c>
      <c r="E1298" s="92" t="s">
        <v>14962</v>
      </c>
      <c r="F1298" s="91">
        <v>54</v>
      </c>
      <c r="G1298" s="77">
        <f t="shared" si="41"/>
        <v>15976</v>
      </c>
    </row>
    <row r="1299" spans="1:7" ht="21" x14ac:dyDescent="0.25">
      <c r="A1299" s="94" t="s">
        <v>14961</v>
      </c>
      <c r="B1299" s="94" t="s">
        <v>14903</v>
      </c>
      <c r="C1299" s="7" t="str">
        <f t="shared" si="40"/>
        <v>Alt sub</v>
      </c>
      <c r="D1299" s="94" t="s">
        <v>14902</v>
      </c>
      <c r="E1299" s="94" t="s">
        <v>14960</v>
      </c>
      <c r="F1299" s="93">
        <v>30</v>
      </c>
      <c r="G1299" s="77">
        <f t="shared" si="41"/>
        <v>15976</v>
      </c>
    </row>
    <row r="1300" spans="1:7" ht="21" x14ac:dyDescent="0.25">
      <c r="A1300" s="92" t="s">
        <v>14959</v>
      </c>
      <c r="B1300" s="92" t="s">
        <v>14903</v>
      </c>
      <c r="C1300" s="7" t="str">
        <f t="shared" si="40"/>
        <v>Alt sub</v>
      </c>
      <c r="D1300" s="92" t="s">
        <v>14902</v>
      </c>
      <c r="E1300" s="92" t="s">
        <v>14958</v>
      </c>
      <c r="F1300" s="91">
        <v>57</v>
      </c>
      <c r="G1300" s="77">
        <f t="shared" si="41"/>
        <v>15976</v>
      </c>
    </row>
    <row r="1301" spans="1:7" ht="21" x14ac:dyDescent="0.25">
      <c r="A1301" s="94" t="s">
        <v>14957</v>
      </c>
      <c r="B1301" s="94" t="s">
        <v>14903</v>
      </c>
      <c r="C1301" s="7" t="str">
        <f t="shared" si="40"/>
        <v>Alt sub</v>
      </c>
      <c r="D1301" s="94" t="s">
        <v>14902</v>
      </c>
      <c r="E1301" s="94" t="s">
        <v>14956</v>
      </c>
      <c r="F1301" s="93">
        <v>34</v>
      </c>
      <c r="G1301" s="77">
        <f t="shared" si="41"/>
        <v>15976</v>
      </c>
    </row>
    <row r="1302" spans="1:7" ht="21" x14ac:dyDescent="0.25">
      <c r="A1302" s="92" t="s">
        <v>14955</v>
      </c>
      <c r="B1302" s="92" t="s">
        <v>14903</v>
      </c>
      <c r="C1302" s="7" t="str">
        <f t="shared" si="40"/>
        <v>Alt sub</v>
      </c>
      <c r="D1302" s="92" t="s">
        <v>14902</v>
      </c>
      <c r="E1302" s="92" t="s">
        <v>14954</v>
      </c>
      <c r="F1302" s="91">
        <v>38</v>
      </c>
      <c r="G1302" s="77">
        <f t="shared" si="41"/>
        <v>15976</v>
      </c>
    </row>
    <row r="1303" spans="1:7" ht="21" x14ac:dyDescent="0.25">
      <c r="A1303" s="94" t="s">
        <v>14953</v>
      </c>
      <c r="B1303" s="94" t="s">
        <v>14903</v>
      </c>
      <c r="C1303" s="7" t="str">
        <f t="shared" si="40"/>
        <v>Alt sub</v>
      </c>
      <c r="D1303" s="94" t="s">
        <v>14902</v>
      </c>
      <c r="E1303" s="94" t="s">
        <v>14952</v>
      </c>
      <c r="F1303" s="93">
        <v>14</v>
      </c>
      <c r="G1303" s="77">
        <f t="shared" si="41"/>
        <v>15976</v>
      </c>
    </row>
    <row r="1304" spans="1:7" ht="21" x14ac:dyDescent="0.25">
      <c r="A1304" s="92" t="s">
        <v>14951</v>
      </c>
      <c r="B1304" s="92" t="s">
        <v>14903</v>
      </c>
      <c r="C1304" s="7" t="str">
        <f t="shared" si="40"/>
        <v>Alt sub</v>
      </c>
      <c r="D1304" s="92" t="s">
        <v>14902</v>
      </c>
      <c r="E1304" s="92" t="s">
        <v>14950</v>
      </c>
      <c r="F1304" s="91">
        <v>54</v>
      </c>
      <c r="G1304" s="77">
        <f t="shared" si="41"/>
        <v>15976</v>
      </c>
    </row>
    <row r="1305" spans="1:7" ht="21" x14ac:dyDescent="0.25">
      <c r="A1305" s="94" t="s">
        <v>14949</v>
      </c>
      <c r="B1305" s="94" t="s">
        <v>14903</v>
      </c>
      <c r="C1305" s="7" t="str">
        <f t="shared" si="40"/>
        <v>Alt sub</v>
      </c>
      <c r="D1305" s="94" t="s">
        <v>14902</v>
      </c>
      <c r="E1305" s="94" t="s">
        <v>14948</v>
      </c>
      <c r="F1305" s="93">
        <v>72</v>
      </c>
      <c r="G1305" s="77">
        <f t="shared" si="41"/>
        <v>15976</v>
      </c>
    </row>
    <row r="1306" spans="1:7" ht="21" x14ac:dyDescent="0.25">
      <c r="A1306" s="92" t="s">
        <v>14947</v>
      </c>
      <c r="B1306" s="92" t="s">
        <v>14903</v>
      </c>
      <c r="C1306" s="7" t="str">
        <f t="shared" si="40"/>
        <v>Alt sub</v>
      </c>
      <c r="D1306" s="92" t="s">
        <v>14902</v>
      </c>
      <c r="E1306" s="92" t="s">
        <v>14946</v>
      </c>
      <c r="F1306" s="91">
        <v>83</v>
      </c>
      <c r="G1306" s="77">
        <f t="shared" si="41"/>
        <v>15976</v>
      </c>
    </row>
    <row r="1307" spans="1:7" ht="21" x14ac:dyDescent="0.25">
      <c r="A1307" s="94" t="s">
        <v>14943</v>
      </c>
      <c r="B1307" s="94" t="s">
        <v>14903</v>
      </c>
      <c r="C1307" s="7" t="str">
        <f t="shared" si="40"/>
        <v>Alt sub</v>
      </c>
      <c r="D1307" s="94" t="s">
        <v>14902</v>
      </c>
      <c r="E1307" s="94" t="s">
        <v>14942</v>
      </c>
      <c r="F1307" s="93">
        <v>63</v>
      </c>
      <c r="G1307" s="77">
        <f t="shared" si="41"/>
        <v>15976</v>
      </c>
    </row>
    <row r="1308" spans="1:7" ht="21" x14ac:dyDescent="0.25">
      <c r="A1308" s="92" t="s">
        <v>14941</v>
      </c>
      <c r="B1308" s="92" t="s">
        <v>14903</v>
      </c>
      <c r="C1308" s="7" t="str">
        <f t="shared" si="40"/>
        <v>Alt sub</v>
      </c>
      <c r="D1308" s="92" t="s">
        <v>14902</v>
      </c>
      <c r="E1308" s="92" t="s">
        <v>14940</v>
      </c>
      <c r="F1308" s="91">
        <v>35</v>
      </c>
      <c r="G1308" s="77">
        <f t="shared" si="41"/>
        <v>15976</v>
      </c>
    </row>
    <row r="1309" spans="1:7" ht="21" x14ac:dyDescent="0.25">
      <c r="A1309" s="94" t="s">
        <v>14939</v>
      </c>
      <c r="B1309" s="94" t="s">
        <v>14903</v>
      </c>
      <c r="C1309" s="7" t="str">
        <f t="shared" si="40"/>
        <v>Alt sub</v>
      </c>
      <c r="D1309" s="94" t="s">
        <v>14902</v>
      </c>
      <c r="E1309" s="94" t="s">
        <v>14938</v>
      </c>
      <c r="F1309" s="93">
        <v>70</v>
      </c>
      <c r="G1309" s="77">
        <f t="shared" si="41"/>
        <v>15976</v>
      </c>
    </row>
    <row r="1310" spans="1:7" ht="21" x14ac:dyDescent="0.25">
      <c r="A1310" s="92" t="s">
        <v>14937</v>
      </c>
      <c r="B1310" s="92" t="s">
        <v>14903</v>
      </c>
      <c r="C1310" s="7" t="str">
        <f t="shared" si="40"/>
        <v>Alt sub</v>
      </c>
      <c r="D1310" s="92" t="s">
        <v>14902</v>
      </c>
      <c r="E1310" s="92" t="s">
        <v>14936</v>
      </c>
      <c r="F1310" s="91">
        <v>120</v>
      </c>
      <c r="G1310" s="77">
        <f t="shared" si="41"/>
        <v>15976</v>
      </c>
    </row>
    <row r="1311" spans="1:7" ht="21" x14ac:dyDescent="0.25">
      <c r="A1311" s="94" t="s">
        <v>14935</v>
      </c>
      <c r="B1311" s="94" t="s">
        <v>14903</v>
      </c>
      <c r="C1311" s="7" t="str">
        <f t="shared" si="40"/>
        <v>Alt sub</v>
      </c>
      <c r="D1311" s="94" t="s">
        <v>14902</v>
      </c>
      <c r="E1311" s="94" t="s">
        <v>14934</v>
      </c>
      <c r="F1311" s="93">
        <v>58</v>
      </c>
      <c r="G1311" s="77">
        <f t="shared" si="41"/>
        <v>15976</v>
      </c>
    </row>
    <row r="1312" spans="1:7" ht="21" x14ac:dyDescent="0.25">
      <c r="A1312" s="92" t="s">
        <v>14933</v>
      </c>
      <c r="B1312" s="92" t="s">
        <v>14903</v>
      </c>
      <c r="C1312" s="7" t="str">
        <f t="shared" si="40"/>
        <v>Alt sub</v>
      </c>
      <c r="D1312" s="92" t="s">
        <v>14902</v>
      </c>
      <c r="E1312" s="92" t="s">
        <v>14932</v>
      </c>
      <c r="F1312" s="91">
        <v>94</v>
      </c>
      <c r="G1312" s="77">
        <f t="shared" si="41"/>
        <v>15976</v>
      </c>
    </row>
    <row r="1313" spans="1:7" ht="21" x14ac:dyDescent="0.25">
      <c r="A1313" s="94" t="s">
        <v>14931</v>
      </c>
      <c r="B1313" s="94" t="s">
        <v>14903</v>
      </c>
      <c r="C1313" s="7" t="str">
        <f t="shared" si="40"/>
        <v>Alt sub</v>
      </c>
      <c r="D1313" s="94" t="s">
        <v>14902</v>
      </c>
      <c r="E1313" s="94" t="s">
        <v>14930</v>
      </c>
      <c r="F1313" s="93">
        <v>81</v>
      </c>
      <c r="G1313" s="77">
        <f t="shared" si="41"/>
        <v>15976</v>
      </c>
    </row>
    <row r="1314" spans="1:7" ht="21" x14ac:dyDescent="0.25">
      <c r="A1314" s="92" t="s">
        <v>14929</v>
      </c>
      <c r="B1314" s="92" t="s">
        <v>14903</v>
      </c>
      <c r="C1314" s="7" t="str">
        <f t="shared" si="40"/>
        <v>Alt sub</v>
      </c>
      <c r="D1314" s="92" t="s">
        <v>14902</v>
      </c>
      <c r="E1314" s="92" t="s">
        <v>14928</v>
      </c>
      <c r="F1314" s="91">
        <v>52</v>
      </c>
      <c r="G1314" s="77">
        <f t="shared" si="41"/>
        <v>15976</v>
      </c>
    </row>
    <row r="1315" spans="1:7" ht="21" x14ac:dyDescent="0.25">
      <c r="A1315" s="94" t="s">
        <v>14927</v>
      </c>
      <c r="B1315" s="94" t="s">
        <v>14903</v>
      </c>
      <c r="C1315" s="7" t="str">
        <f t="shared" si="40"/>
        <v>Alt sub</v>
      </c>
      <c r="D1315" s="94" t="s">
        <v>14902</v>
      </c>
      <c r="E1315" s="94" t="s">
        <v>14926</v>
      </c>
      <c r="F1315" s="93">
        <v>26</v>
      </c>
      <c r="G1315" s="77">
        <f t="shared" si="41"/>
        <v>15976</v>
      </c>
    </row>
    <row r="1316" spans="1:7" ht="21" x14ac:dyDescent="0.25">
      <c r="A1316" s="92" t="s">
        <v>14925</v>
      </c>
      <c r="B1316" s="92" t="s">
        <v>14903</v>
      </c>
      <c r="C1316" s="7" t="str">
        <f t="shared" si="40"/>
        <v>Alt sub</v>
      </c>
      <c r="D1316" s="92" t="s">
        <v>14902</v>
      </c>
      <c r="E1316" s="92" t="s">
        <v>14924</v>
      </c>
      <c r="F1316" s="91">
        <v>46</v>
      </c>
      <c r="G1316" s="77">
        <f t="shared" si="41"/>
        <v>15976</v>
      </c>
    </row>
    <row r="1317" spans="1:7" ht="21" x14ac:dyDescent="0.25">
      <c r="A1317" s="94" t="s">
        <v>14923</v>
      </c>
      <c r="B1317" s="94" t="s">
        <v>14903</v>
      </c>
      <c r="C1317" s="7" t="str">
        <f t="shared" si="40"/>
        <v>Alt sub</v>
      </c>
      <c r="D1317" s="94" t="s">
        <v>14902</v>
      </c>
      <c r="E1317" s="94" t="s">
        <v>14922</v>
      </c>
      <c r="F1317" s="93">
        <v>173</v>
      </c>
      <c r="G1317" s="77">
        <f t="shared" si="41"/>
        <v>15976</v>
      </c>
    </row>
    <row r="1318" spans="1:7" ht="21" x14ac:dyDescent="0.25">
      <c r="A1318" s="92" t="s">
        <v>14921</v>
      </c>
      <c r="B1318" s="92" t="s">
        <v>14903</v>
      </c>
      <c r="C1318" s="7" t="str">
        <f t="shared" si="40"/>
        <v>Alt sub</v>
      </c>
      <c r="D1318" s="92" t="s">
        <v>14902</v>
      </c>
      <c r="E1318" s="92" t="s">
        <v>14920</v>
      </c>
      <c r="F1318" s="91">
        <v>29</v>
      </c>
      <c r="G1318" s="77">
        <f t="shared" si="41"/>
        <v>15976</v>
      </c>
    </row>
    <row r="1319" spans="1:7" ht="21" x14ac:dyDescent="0.25">
      <c r="A1319" s="94" t="s">
        <v>14919</v>
      </c>
      <c r="B1319" s="94" t="s">
        <v>14903</v>
      </c>
      <c r="C1319" s="7" t="str">
        <f t="shared" si="40"/>
        <v>Alt sub</v>
      </c>
      <c r="D1319" s="94" t="s">
        <v>14902</v>
      </c>
      <c r="E1319" s="94" t="s">
        <v>14918</v>
      </c>
      <c r="F1319" s="93">
        <v>60</v>
      </c>
      <c r="G1319" s="77">
        <f t="shared" si="41"/>
        <v>15976</v>
      </c>
    </row>
    <row r="1320" spans="1:7" ht="21" x14ac:dyDescent="0.25">
      <c r="A1320" s="92" t="s">
        <v>14917</v>
      </c>
      <c r="B1320" s="92" t="s">
        <v>14903</v>
      </c>
      <c r="C1320" s="7" t="str">
        <f t="shared" si="40"/>
        <v>Alt sub</v>
      </c>
      <c r="D1320" s="92" t="s">
        <v>14902</v>
      </c>
      <c r="E1320" s="92" t="s">
        <v>14916</v>
      </c>
      <c r="F1320" s="91">
        <v>39</v>
      </c>
      <c r="G1320" s="77">
        <f t="shared" si="41"/>
        <v>15976</v>
      </c>
    </row>
    <row r="1321" spans="1:7" ht="21" x14ac:dyDescent="0.25">
      <c r="A1321" s="94" t="s">
        <v>14915</v>
      </c>
      <c r="B1321" s="94" t="s">
        <v>14903</v>
      </c>
      <c r="C1321" s="7" t="str">
        <f t="shared" si="40"/>
        <v>Alt sub</v>
      </c>
      <c r="D1321" s="94" t="s">
        <v>14902</v>
      </c>
      <c r="E1321" s="94" t="s">
        <v>14914</v>
      </c>
      <c r="F1321" s="93">
        <v>65</v>
      </c>
      <c r="G1321" s="77">
        <f t="shared" si="41"/>
        <v>15976</v>
      </c>
    </row>
    <row r="1322" spans="1:7" ht="21" x14ac:dyDescent="0.25">
      <c r="A1322" s="92" t="s">
        <v>14913</v>
      </c>
      <c r="B1322" s="92" t="s">
        <v>14903</v>
      </c>
      <c r="C1322" s="7" t="str">
        <f t="shared" si="40"/>
        <v>Alt sub</v>
      </c>
      <c r="D1322" s="92" t="s">
        <v>14902</v>
      </c>
      <c r="E1322" s="92" t="s">
        <v>14912</v>
      </c>
      <c r="F1322" s="91">
        <v>60</v>
      </c>
      <c r="G1322" s="77">
        <f t="shared" si="41"/>
        <v>15976</v>
      </c>
    </row>
    <row r="1323" spans="1:7" ht="21" x14ac:dyDescent="0.25">
      <c r="A1323" s="94" t="s">
        <v>14911</v>
      </c>
      <c r="B1323" s="94" t="s">
        <v>14903</v>
      </c>
      <c r="C1323" s="7" t="str">
        <f t="shared" si="40"/>
        <v>Alt sub</v>
      </c>
      <c r="D1323" s="94" t="s">
        <v>14902</v>
      </c>
      <c r="E1323" s="94" t="s">
        <v>14910</v>
      </c>
      <c r="F1323" s="93">
        <v>100</v>
      </c>
      <c r="G1323" s="77">
        <f t="shared" si="41"/>
        <v>15976</v>
      </c>
    </row>
    <row r="1324" spans="1:7" ht="21" x14ac:dyDescent="0.25">
      <c r="A1324" s="92" t="s">
        <v>14909</v>
      </c>
      <c r="B1324" s="92" t="s">
        <v>14903</v>
      </c>
      <c r="C1324" s="7" t="str">
        <f t="shared" si="40"/>
        <v>Alt sub</v>
      </c>
      <c r="D1324" s="92" t="s">
        <v>14902</v>
      </c>
      <c r="E1324" s="92" t="s">
        <v>14908</v>
      </c>
      <c r="F1324" s="91">
        <v>105</v>
      </c>
      <c r="G1324" s="77">
        <f t="shared" si="41"/>
        <v>15976</v>
      </c>
    </row>
    <row r="1325" spans="1:7" ht="21" x14ac:dyDescent="0.25">
      <c r="A1325" s="94" t="s">
        <v>14907</v>
      </c>
      <c r="B1325" s="94" t="s">
        <v>14903</v>
      </c>
      <c r="C1325" s="7" t="str">
        <f t="shared" si="40"/>
        <v>Alt sub</v>
      </c>
      <c r="D1325" s="94" t="s">
        <v>14902</v>
      </c>
      <c r="E1325" s="94" t="s">
        <v>14906</v>
      </c>
      <c r="F1325" s="93">
        <v>19</v>
      </c>
      <c r="G1325" s="77">
        <f t="shared" si="41"/>
        <v>15976</v>
      </c>
    </row>
    <row r="1326" spans="1:7" ht="21" x14ac:dyDescent="0.25">
      <c r="A1326" s="92" t="s">
        <v>17848</v>
      </c>
      <c r="B1326" s="92" t="s">
        <v>14903</v>
      </c>
      <c r="C1326" s="7" t="str">
        <f t="shared" si="40"/>
        <v>Alt sub</v>
      </c>
      <c r="D1326" s="92" t="s">
        <v>14902</v>
      </c>
      <c r="E1326" s="92" t="s">
        <v>17942</v>
      </c>
      <c r="F1326" s="91">
        <v>1</v>
      </c>
      <c r="G1326" s="77">
        <f t="shared" si="41"/>
        <v>15976</v>
      </c>
    </row>
    <row r="1327" spans="1:7" ht="21" x14ac:dyDescent="0.25">
      <c r="A1327" s="94" t="s">
        <v>14905</v>
      </c>
      <c r="B1327" s="94" t="s">
        <v>14903</v>
      </c>
      <c r="C1327" s="7" t="str">
        <f t="shared" si="40"/>
        <v>Alt sub</v>
      </c>
      <c r="D1327" s="94" t="s">
        <v>14902</v>
      </c>
      <c r="E1327" s="94" t="s">
        <v>14904</v>
      </c>
      <c r="F1327" s="93">
        <v>46</v>
      </c>
      <c r="G1327" s="77">
        <f t="shared" si="41"/>
        <v>15976</v>
      </c>
    </row>
    <row r="1328" spans="1:7" ht="21" x14ac:dyDescent="0.25">
      <c r="A1328" s="92" t="s">
        <v>14945</v>
      </c>
      <c r="B1328" s="92" t="s">
        <v>14903</v>
      </c>
      <c r="C1328" s="7" t="str">
        <f t="shared" si="40"/>
        <v>Alt sub</v>
      </c>
      <c r="D1328" s="92" t="s">
        <v>14902</v>
      </c>
      <c r="E1328" s="92" t="s">
        <v>14944</v>
      </c>
      <c r="F1328" s="91">
        <v>47</v>
      </c>
      <c r="G1328" s="77">
        <f t="shared" si="41"/>
        <v>15976</v>
      </c>
    </row>
    <row r="1329" spans="1:7" ht="21" x14ac:dyDescent="0.25">
      <c r="A1329" s="94" t="s">
        <v>17597</v>
      </c>
      <c r="B1329" s="94" t="s">
        <v>14903</v>
      </c>
      <c r="C1329" s="7" t="str">
        <f t="shared" si="40"/>
        <v>Alt sub</v>
      </c>
      <c r="D1329" s="94" t="s">
        <v>14902</v>
      </c>
      <c r="E1329" s="94" t="s">
        <v>17598</v>
      </c>
      <c r="F1329" s="93">
        <v>22</v>
      </c>
      <c r="G1329" s="77">
        <f t="shared" si="41"/>
        <v>15976</v>
      </c>
    </row>
    <row r="1330" spans="1:7" ht="21" x14ac:dyDescent="0.25">
      <c r="A1330" s="92" t="s">
        <v>17599</v>
      </c>
      <c r="B1330" s="92" t="s">
        <v>14903</v>
      </c>
      <c r="C1330" s="7" t="str">
        <f t="shared" si="40"/>
        <v>Alt sub</v>
      </c>
      <c r="D1330" s="92" t="s">
        <v>14902</v>
      </c>
      <c r="E1330" s="92" t="s">
        <v>17600</v>
      </c>
      <c r="F1330" s="91">
        <v>28</v>
      </c>
      <c r="G1330" s="77">
        <f t="shared" si="41"/>
        <v>15976</v>
      </c>
    </row>
    <row r="1331" spans="1:7" ht="21" x14ac:dyDescent="0.25">
      <c r="A1331" s="94" t="s">
        <v>17789</v>
      </c>
      <c r="B1331" s="94" t="s">
        <v>14903</v>
      </c>
      <c r="C1331" s="7" t="str">
        <f t="shared" si="40"/>
        <v>Alt sub</v>
      </c>
      <c r="D1331" s="94" t="s">
        <v>14902</v>
      </c>
      <c r="E1331" s="94" t="s">
        <v>17790</v>
      </c>
      <c r="F1331" s="93">
        <v>37</v>
      </c>
      <c r="G1331" s="77">
        <f t="shared" si="41"/>
        <v>15976</v>
      </c>
    </row>
    <row r="1332" spans="1:7" ht="21" x14ac:dyDescent="0.25">
      <c r="A1332" s="92" t="s">
        <v>17791</v>
      </c>
      <c r="B1332" s="92" t="s">
        <v>14903</v>
      </c>
      <c r="C1332" s="7" t="str">
        <f t="shared" si="40"/>
        <v>Alt sub</v>
      </c>
      <c r="D1332" s="92" t="s">
        <v>14902</v>
      </c>
      <c r="E1332" s="92" t="s">
        <v>17792</v>
      </c>
      <c r="F1332" s="91">
        <v>12</v>
      </c>
      <c r="G1332" s="77">
        <f t="shared" si="41"/>
        <v>15976</v>
      </c>
    </row>
    <row r="1333" spans="1:7" ht="21" x14ac:dyDescent="0.25">
      <c r="A1333" s="94" t="s">
        <v>17849</v>
      </c>
      <c r="B1333" s="94" t="s">
        <v>14903</v>
      </c>
      <c r="C1333" s="7" t="str">
        <f t="shared" si="40"/>
        <v>Alt sub</v>
      </c>
      <c r="D1333" s="94" t="s">
        <v>14902</v>
      </c>
      <c r="E1333" s="94" t="s">
        <v>17943</v>
      </c>
      <c r="F1333" s="93">
        <v>30</v>
      </c>
      <c r="G1333" s="77">
        <f t="shared" si="41"/>
        <v>15976</v>
      </c>
    </row>
    <row r="1334" spans="1:7" ht="21" x14ac:dyDescent="0.25">
      <c r="A1334" s="92" t="s">
        <v>17850</v>
      </c>
      <c r="B1334" s="92" t="s">
        <v>14903</v>
      </c>
      <c r="C1334" s="7" t="str">
        <f t="shared" si="40"/>
        <v>Alt sub</v>
      </c>
      <c r="D1334" s="92" t="s">
        <v>14902</v>
      </c>
      <c r="E1334" s="92" t="s">
        <v>17944</v>
      </c>
      <c r="F1334" s="91">
        <v>36</v>
      </c>
      <c r="G1334" s="77">
        <f t="shared" si="41"/>
        <v>15976</v>
      </c>
    </row>
    <row r="1335" spans="1:7" ht="21" x14ac:dyDescent="0.25">
      <c r="A1335" s="94" t="s">
        <v>17851</v>
      </c>
      <c r="B1335" s="94" t="s">
        <v>14903</v>
      </c>
      <c r="C1335" s="7" t="str">
        <f t="shared" si="40"/>
        <v>Alt sub</v>
      </c>
      <c r="D1335" s="94" t="s">
        <v>14902</v>
      </c>
      <c r="E1335" s="94" t="s">
        <v>17945</v>
      </c>
      <c r="F1335" s="93">
        <v>15</v>
      </c>
      <c r="G1335" s="77">
        <f t="shared" si="41"/>
        <v>15976</v>
      </c>
    </row>
    <row r="1336" spans="1:7" ht="21" x14ac:dyDescent="0.25">
      <c r="A1336" s="92" t="s">
        <v>18183</v>
      </c>
      <c r="B1336" s="92" t="s">
        <v>14903</v>
      </c>
      <c r="C1336" s="7" t="str">
        <f t="shared" si="40"/>
        <v>Alt sub</v>
      </c>
      <c r="D1336" s="92" t="s">
        <v>14902</v>
      </c>
      <c r="E1336" s="92" t="s">
        <v>18207</v>
      </c>
      <c r="F1336" s="91">
        <v>60</v>
      </c>
      <c r="G1336" s="77">
        <f t="shared" si="41"/>
        <v>15976</v>
      </c>
    </row>
    <row r="1337" spans="1:7" ht="21" x14ac:dyDescent="0.25">
      <c r="A1337" s="94" t="s">
        <v>18184</v>
      </c>
      <c r="B1337" s="94" t="s">
        <v>14903</v>
      </c>
      <c r="C1337" s="7" t="str">
        <f t="shared" si="40"/>
        <v>Alt sub</v>
      </c>
      <c r="D1337" s="94" t="s">
        <v>14902</v>
      </c>
      <c r="E1337" s="94" t="s">
        <v>18208</v>
      </c>
      <c r="F1337" s="93">
        <v>66</v>
      </c>
      <c r="G1337" s="77">
        <f t="shared" si="41"/>
        <v>15976</v>
      </c>
    </row>
    <row r="1338" spans="1:7" ht="21" x14ac:dyDescent="0.25">
      <c r="A1338" s="92" t="s">
        <v>18185</v>
      </c>
      <c r="B1338" s="92" t="s">
        <v>14903</v>
      </c>
      <c r="C1338" s="7" t="str">
        <f t="shared" si="40"/>
        <v>Alt sub</v>
      </c>
      <c r="D1338" s="92" t="s">
        <v>14902</v>
      </c>
      <c r="E1338" s="92" t="s">
        <v>18209</v>
      </c>
      <c r="F1338" s="91">
        <v>25</v>
      </c>
      <c r="G1338" s="77">
        <f t="shared" si="41"/>
        <v>15976</v>
      </c>
    </row>
    <row r="1339" spans="1:7" ht="21" x14ac:dyDescent="0.25">
      <c r="A1339" s="94" t="s">
        <v>18263</v>
      </c>
      <c r="B1339" s="94" t="s">
        <v>14903</v>
      </c>
      <c r="C1339" s="7" t="str">
        <f t="shared" si="40"/>
        <v>Alt sub</v>
      </c>
      <c r="D1339" s="94" t="s">
        <v>14902</v>
      </c>
      <c r="E1339" s="94" t="s">
        <v>18264</v>
      </c>
      <c r="F1339" s="93">
        <v>19</v>
      </c>
      <c r="G1339" s="77">
        <f t="shared" si="41"/>
        <v>15976</v>
      </c>
    </row>
    <row r="1340" spans="1:7" ht="21" x14ac:dyDescent="0.25">
      <c r="A1340" s="92" t="s">
        <v>18186</v>
      </c>
      <c r="B1340" s="92" t="s">
        <v>14903</v>
      </c>
      <c r="C1340" s="7" t="str">
        <f t="shared" si="40"/>
        <v>Alt sub</v>
      </c>
      <c r="D1340" s="92" t="s">
        <v>14902</v>
      </c>
      <c r="E1340" s="92" t="s">
        <v>18210</v>
      </c>
      <c r="F1340" s="91">
        <v>26</v>
      </c>
      <c r="G1340" s="77">
        <f t="shared" si="41"/>
        <v>15976</v>
      </c>
    </row>
    <row r="1341" spans="1:7" ht="21" x14ac:dyDescent="0.25">
      <c r="A1341" s="94" t="s">
        <v>18628</v>
      </c>
      <c r="B1341" s="94" t="s">
        <v>14903</v>
      </c>
      <c r="C1341" s="7" t="str">
        <f t="shared" si="40"/>
        <v>Alt sub</v>
      </c>
      <c r="D1341" s="94" t="s">
        <v>14902</v>
      </c>
      <c r="E1341" s="94" t="s">
        <v>18629</v>
      </c>
      <c r="F1341" s="93">
        <v>37</v>
      </c>
      <c r="G1341" s="77">
        <f t="shared" si="41"/>
        <v>15976</v>
      </c>
    </row>
    <row r="1342" spans="1:7" ht="21" x14ac:dyDescent="0.25">
      <c r="A1342" s="92" t="s">
        <v>18265</v>
      </c>
      <c r="B1342" s="92" t="s">
        <v>14903</v>
      </c>
      <c r="C1342" s="7" t="str">
        <f t="shared" si="40"/>
        <v>Alt sub</v>
      </c>
      <c r="D1342" s="92" t="s">
        <v>14902</v>
      </c>
      <c r="E1342" s="92" t="s">
        <v>18266</v>
      </c>
      <c r="F1342" s="91">
        <v>125</v>
      </c>
      <c r="G1342" s="77">
        <f t="shared" si="41"/>
        <v>15976</v>
      </c>
    </row>
    <row r="1343" spans="1:7" ht="21" x14ac:dyDescent="0.25">
      <c r="A1343" s="94" t="s">
        <v>19002</v>
      </c>
      <c r="B1343" s="94" t="s">
        <v>14903</v>
      </c>
      <c r="C1343" s="7" t="str">
        <f t="shared" si="40"/>
        <v>Alt sub</v>
      </c>
      <c r="D1343" s="94" t="s">
        <v>14902</v>
      </c>
      <c r="E1343" s="94" t="s">
        <v>19001</v>
      </c>
      <c r="F1343" s="93">
        <v>21</v>
      </c>
      <c r="G1343" s="77">
        <f t="shared" si="41"/>
        <v>15976</v>
      </c>
    </row>
    <row r="1344" spans="1:7" ht="21" x14ac:dyDescent="0.25">
      <c r="A1344" s="92" t="s">
        <v>18630</v>
      </c>
      <c r="B1344" s="92" t="s">
        <v>14903</v>
      </c>
      <c r="C1344" s="7" t="str">
        <f t="shared" si="40"/>
        <v>Alt sub</v>
      </c>
      <c r="D1344" s="92" t="s">
        <v>14902</v>
      </c>
      <c r="E1344" s="92" t="s">
        <v>18631</v>
      </c>
      <c r="F1344" s="91">
        <v>24</v>
      </c>
      <c r="G1344" s="77">
        <f t="shared" si="41"/>
        <v>15976</v>
      </c>
    </row>
    <row r="1345" spans="1:7" ht="21" x14ac:dyDescent="0.25">
      <c r="A1345" s="94" t="s">
        <v>1320</v>
      </c>
      <c r="B1345" s="94" t="s">
        <v>14894</v>
      </c>
      <c r="C1345" s="7" t="str">
        <f t="shared" si="40"/>
        <v>Formula</v>
      </c>
      <c r="D1345" s="94" t="s">
        <v>14893</v>
      </c>
      <c r="E1345" s="94" t="s">
        <v>14901</v>
      </c>
      <c r="F1345" s="93">
        <v>155</v>
      </c>
      <c r="G1345" s="77">
        <f t="shared" si="41"/>
        <v>853</v>
      </c>
    </row>
    <row r="1346" spans="1:7" ht="21" x14ac:dyDescent="0.25">
      <c r="A1346" s="92" t="s">
        <v>1321</v>
      </c>
      <c r="B1346" s="92" t="s">
        <v>14894</v>
      </c>
      <c r="C1346" s="7" t="str">
        <f t="shared" si="40"/>
        <v>Formula</v>
      </c>
      <c r="D1346" s="92" t="s">
        <v>14893</v>
      </c>
      <c r="E1346" s="92" t="s">
        <v>6129</v>
      </c>
      <c r="F1346" s="91">
        <v>121</v>
      </c>
      <c r="G1346" s="77">
        <f t="shared" si="41"/>
        <v>853</v>
      </c>
    </row>
    <row r="1347" spans="1:7" ht="21" x14ac:dyDescent="0.25">
      <c r="A1347" s="94" t="s">
        <v>1322</v>
      </c>
      <c r="B1347" s="94" t="s">
        <v>14894</v>
      </c>
      <c r="C1347" s="7" t="str">
        <f t="shared" ref="C1347:C1410" si="42">IF(ISTEXT(VLOOKUP(B1347,$I$3:$I$12,1,FALSE)),"Alt sub","Formula")</f>
        <v>Formula</v>
      </c>
      <c r="D1347" s="94" t="s">
        <v>14893</v>
      </c>
      <c r="E1347" s="94" t="s">
        <v>14900</v>
      </c>
      <c r="F1347" s="93">
        <v>194</v>
      </c>
      <c r="G1347" s="77">
        <f t="shared" ref="G1347:G1410" si="43">SUMIF(B:B,B1347,F:F)</f>
        <v>853</v>
      </c>
    </row>
    <row r="1348" spans="1:7" ht="21" x14ac:dyDescent="0.25">
      <c r="A1348" s="92" t="s">
        <v>1323</v>
      </c>
      <c r="B1348" s="92" t="s">
        <v>14894</v>
      </c>
      <c r="C1348" s="7" t="str">
        <f t="shared" si="42"/>
        <v>Formula</v>
      </c>
      <c r="D1348" s="92" t="s">
        <v>14893</v>
      </c>
      <c r="E1348" s="92" t="s">
        <v>14899</v>
      </c>
      <c r="F1348" s="91">
        <v>186</v>
      </c>
      <c r="G1348" s="77">
        <f t="shared" si="43"/>
        <v>853</v>
      </c>
    </row>
    <row r="1349" spans="1:7" ht="21" x14ac:dyDescent="0.25">
      <c r="A1349" s="94" t="s">
        <v>5965</v>
      </c>
      <c r="B1349" s="94" t="s">
        <v>14894</v>
      </c>
      <c r="C1349" s="7" t="str">
        <f t="shared" si="42"/>
        <v>Formula</v>
      </c>
      <c r="D1349" s="94" t="s">
        <v>14893</v>
      </c>
      <c r="E1349" s="94" t="s">
        <v>14898</v>
      </c>
      <c r="F1349" s="93">
        <v>42</v>
      </c>
      <c r="G1349" s="77">
        <f t="shared" si="43"/>
        <v>853</v>
      </c>
    </row>
    <row r="1350" spans="1:7" ht="31.5" x14ac:dyDescent="0.25">
      <c r="A1350" s="92" t="s">
        <v>1324</v>
      </c>
      <c r="B1350" s="92" t="s">
        <v>14894</v>
      </c>
      <c r="C1350" s="7" t="str">
        <f t="shared" si="42"/>
        <v>Formula</v>
      </c>
      <c r="D1350" s="92" t="s">
        <v>14893</v>
      </c>
      <c r="E1350" s="92" t="s">
        <v>14897</v>
      </c>
      <c r="F1350" s="91">
        <v>76</v>
      </c>
      <c r="G1350" s="77">
        <f t="shared" si="43"/>
        <v>853</v>
      </c>
    </row>
    <row r="1351" spans="1:7" ht="31.5" x14ac:dyDescent="0.25">
      <c r="A1351" s="94" t="s">
        <v>1325</v>
      </c>
      <c r="B1351" s="94" t="s">
        <v>14894</v>
      </c>
      <c r="C1351" s="7" t="str">
        <f t="shared" si="42"/>
        <v>Formula</v>
      </c>
      <c r="D1351" s="94" t="s">
        <v>14893</v>
      </c>
      <c r="E1351" s="94" t="s">
        <v>14896</v>
      </c>
      <c r="F1351" s="93">
        <v>37</v>
      </c>
      <c r="G1351" s="77">
        <f t="shared" si="43"/>
        <v>853</v>
      </c>
    </row>
    <row r="1352" spans="1:7" ht="21" x14ac:dyDescent="0.25">
      <c r="A1352" s="92" t="s">
        <v>1326</v>
      </c>
      <c r="B1352" s="92" t="s">
        <v>14894</v>
      </c>
      <c r="C1352" s="7" t="str">
        <f t="shared" si="42"/>
        <v>Formula</v>
      </c>
      <c r="D1352" s="92" t="s">
        <v>14893</v>
      </c>
      <c r="E1352" s="92" t="s">
        <v>14895</v>
      </c>
      <c r="F1352" s="91">
        <v>7</v>
      </c>
      <c r="G1352" s="77">
        <f t="shared" si="43"/>
        <v>853</v>
      </c>
    </row>
    <row r="1353" spans="1:7" ht="31.5" x14ac:dyDescent="0.25">
      <c r="A1353" s="94" t="s">
        <v>1327</v>
      </c>
      <c r="B1353" s="94" t="s">
        <v>14894</v>
      </c>
      <c r="C1353" s="7" t="str">
        <f t="shared" si="42"/>
        <v>Formula</v>
      </c>
      <c r="D1353" s="94" t="s">
        <v>14893</v>
      </c>
      <c r="E1353" s="94" t="s">
        <v>14892</v>
      </c>
      <c r="F1353" s="93">
        <v>35</v>
      </c>
      <c r="G1353" s="77">
        <f t="shared" si="43"/>
        <v>853</v>
      </c>
    </row>
    <row r="1354" spans="1:7" ht="21" x14ac:dyDescent="0.25">
      <c r="A1354" s="92" t="s">
        <v>1328</v>
      </c>
      <c r="B1354" s="92" t="s">
        <v>14886</v>
      </c>
      <c r="C1354" s="7" t="str">
        <f t="shared" si="42"/>
        <v>Formula</v>
      </c>
      <c r="D1354" s="92" t="s">
        <v>6654</v>
      </c>
      <c r="E1354" s="92" t="s">
        <v>14891</v>
      </c>
      <c r="F1354" s="91">
        <v>200</v>
      </c>
      <c r="G1354" s="77">
        <f t="shared" si="43"/>
        <v>777</v>
      </c>
    </row>
    <row r="1355" spans="1:7" ht="21" x14ac:dyDescent="0.25">
      <c r="A1355" s="94" t="s">
        <v>1329</v>
      </c>
      <c r="B1355" s="94" t="s">
        <v>14886</v>
      </c>
      <c r="C1355" s="7" t="str">
        <f t="shared" si="42"/>
        <v>Formula</v>
      </c>
      <c r="D1355" s="94" t="s">
        <v>6654</v>
      </c>
      <c r="E1355" s="94" t="s">
        <v>14890</v>
      </c>
      <c r="F1355" s="93">
        <v>142</v>
      </c>
      <c r="G1355" s="77">
        <f t="shared" si="43"/>
        <v>777</v>
      </c>
    </row>
    <row r="1356" spans="1:7" ht="21" x14ac:dyDescent="0.25">
      <c r="A1356" s="92" t="s">
        <v>1330</v>
      </c>
      <c r="B1356" s="92" t="s">
        <v>14886</v>
      </c>
      <c r="C1356" s="7" t="str">
        <f t="shared" si="42"/>
        <v>Formula</v>
      </c>
      <c r="D1356" s="92" t="s">
        <v>6654</v>
      </c>
      <c r="E1356" s="92" t="s">
        <v>14889</v>
      </c>
      <c r="F1356" s="91">
        <v>250</v>
      </c>
      <c r="G1356" s="77">
        <f t="shared" si="43"/>
        <v>777</v>
      </c>
    </row>
    <row r="1357" spans="1:7" ht="21" x14ac:dyDescent="0.25">
      <c r="A1357" s="94" t="s">
        <v>1331</v>
      </c>
      <c r="B1357" s="94" t="s">
        <v>14886</v>
      </c>
      <c r="C1357" s="7" t="str">
        <f t="shared" si="42"/>
        <v>Formula</v>
      </c>
      <c r="D1357" s="94" t="s">
        <v>6654</v>
      </c>
      <c r="E1357" s="94" t="s">
        <v>12147</v>
      </c>
      <c r="F1357" s="93">
        <v>22</v>
      </c>
      <c r="G1357" s="77">
        <f t="shared" si="43"/>
        <v>777</v>
      </c>
    </row>
    <row r="1358" spans="1:7" ht="21" x14ac:dyDescent="0.25">
      <c r="A1358" s="92" t="s">
        <v>1332</v>
      </c>
      <c r="B1358" s="92" t="s">
        <v>14886</v>
      </c>
      <c r="C1358" s="7" t="str">
        <f t="shared" si="42"/>
        <v>Formula</v>
      </c>
      <c r="D1358" s="92" t="s">
        <v>6654</v>
      </c>
      <c r="E1358" s="92" t="s">
        <v>17946</v>
      </c>
      <c r="F1358" s="91">
        <v>50</v>
      </c>
      <c r="G1358" s="77">
        <f t="shared" si="43"/>
        <v>777</v>
      </c>
    </row>
    <row r="1359" spans="1:7" ht="31.5" x14ac:dyDescent="0.25">
      <c r="A1359" s="94" t="s">
        <v>1333</v>
      </c>
      <c r="B1359" s="94" t="s">
        <v>14886</v>
      </c>
      <c r="C1359" s="7" t="str">
        <f t="shared" si="42"/>
        <v>Formula</v>
      </c>
      <c r="D1359" s="94" t="s">
        <v>6654</v>
      </c>
      <c r="E1359" s="94" t="s">
        <v>14888</v>
      </c>
      <c r="F1359" s="93">
        <v>5</v>
      </c>
      <c r="G1359" s="77">
        <f t="shared" si="43"/>
        <v>777</v>
      </c>
    </row>
    <row r="1360" spans="1:7" ht="21" x14ac:dyDescent="0.25">
      <c r="A1360" s="92" t="s">
        <v>1334</v>
      </c>
      <c r="B1360" s="92" t="s">
        <v>14886</v>
      </c>
      <c r="C1360" s="7" t="str">
        <f t="shared" si="42"/>
        <v>Formula</v>
      </c>
      <c r="D1360" s="92" t="s">
        <v>6654</v>
      </c>
      <c r="E1360" s="92" t="s">
        <v>14887</v>
      </c>
      <c r="F1360" s="91">
        <v>31</v>
      </c>
      <c r="G1360" s="77">
        <f t="shared" si="43"/>
        <v>777</v>
      </c>
    </row>
    <row r="1361" spans="1:7" ht="31.5" x14ac:dyDescent="0.25">
      <c r="A1361" s="94" t="s">
        <v>1335</v>
      </c>
      <c r="B1361" s="94" t="s">
        <v>14886</v>
      </c>
      <c r="C1361" s="7" t="str">
        <f t="shared" si="42"/>
        <v>Formula</v>
      </c>
      <c r="D1361" s="94" t="s">
        <v>6654</v>
      </c>
      <c r="E1361" s="94" t="s">
        <v>14885</v>
      </c>
      <c r="F1361" s="93">
        <v>3</v>
      </c>
      <c r="G1361" s="77">
        <f t="shared" si="43"/>
        <v>777</v>
      </c>
    </row>
    <row r="1362" spans="1:7" ht="21" x14ac:dyDescent="0.25">
      <c r="A1362" s="92" t="s">
        <v>18103</v>
      </c>
      <c r="B1362" s="92" t="s">
        <v>14886</v>
      </c>
      <c r="C1362" s="7" t="str">
        <f t="shared" si="42"/>
        <v>Formula</v>
      </c>
      <c r="D1362" s="92" t="s">
        <v>6654</v>
      </c>
      <c r="E1362" s="92" t="s">
        <v>18104</v>
      </c>
      <c r="F1362" s="91">
        <v>74</v>
      </c>
      <c r="G1362" s="77">
        <f t="shared" si="43"/>
        <v>777</v>
      </c>
    </row>
    <row r="1363" spans="1:7" ht="21" x14ac:dyDescent="0.25">
      <c r="A1363" s="94" t="s">
        <v>1336</v>
      </c>
      <c r="B1363" s="94" t="s">
        <v>14882</v>
      </c>
      <c r="C1363" s="7" t="str">
        <f t="shared" si="42"/>
        <v>Formula</v>
      </c>
      <c r="D1363" s="94" t="s">
        <v>14881</v>
      </c>
      <c r="E1363" s="94" t="s">
        <v>14884</v>
      </c>
      <c r="F1363" s="93">
        <v>194</v>
      </c>
      <c r="G1363" s="77">
        <f t="shared" si="43"/>
        <v>353</v>
      </c>
    </row>
    <row r="1364" spans="1:7" ht="21" x14ac:dyDescent="0.25">
      <c r="A1364" s="92" t="s">
        <v>1337</v>
      </c>
      <c r="B1364" s="92" t="s">
        <v>14882</v>
      </c>
      <c r="C1364" s="7" t="str">
        <f t="shared" si="42"/>
        <v>Formula</v>
      </c>
      <c r="D1364" s="92" t="s">
        <v>14881</v>
      </c>
      <c r="E1364" s="92" t="s">
        <v>14883</v>
      </c>
      <c r="F1364" s="91">
        <v>96</v>
      </c>
      <c r="G1364" s="77">
        <f t="shared" si="43"/>
        <v>353</v>
      </c>
    </row>
    <row r="1365" spans="1:7" ht="21" x14ac:dyDescent="0.25">
      <c r="A1365" s="94" t="s">
        <v>1338</v>
      </c>
      <c r="B1365" s="94" t="s">
        <v>14882</v>
      </c>
      <c r="C1365" s="7" t="str">
        <f t="shared" si="42"/>
        <v>Formula</v>
      </c>
      <c r="D1365" s="94" t="s">
        <v>14881</v>
      </c>
      <c r="E1365" s="94" t="s">
        <v>14880</v>
      </c>
      <c r="F1365" s="93">
        <v>43</v>
      </c>
      <c r="G1365" s="77">
        <f t="shared" si="43"/>
        <v>353</v>
      </c>
    </row>
    <row r="1366" spans="1:7" ht="21" x14ac:dyDescent="0.25">
      <c r="A1366" s="92" t="s">
        <v>17852</v>
      </c>
      <c r="B1366" s="92" t="s">
        <v>14882</v>
      </c>
      <c r="C1366" s="7" t="str">
        <f t="shared" si="42"/>
        <v>Formula</v>
      </c>
      <c r="D1366" s="92" t="s">
        <v>14881</v>
      </c>
      <c r="E1366" s="92" t="s">
        <v>17947</v>
      </c>
      <c r="F1366" s="91">
        <v>20</v>
      </c>
      <c r="G1366" s="77">
        <f t="shared" si="43"/>
        <v>353</v>
      </c>
    </row>
    <row r="1367" spans="1:7" ht="21" x14ac:dyDescent="0.25">
      <c r="A1367" s="94" t="s">
        <v>1340</v>
      </c>
      <c r="B1367" s="94" t="s">
        <v>14878</v>
      </c>
      <c r="C1367" s="7" t="str">
        <f t="shared" si="42"/>
        <v>Formula</v>
      </c>
      <c r="D1367" s="94" t="s">
        <v>14877</v>
      </c>
      <c r="E1367" s="94" t="s">
        <v>6129</v>
      </c>
      <c r="F1367" s="93">
        <v>54</v>
      </c>
      <c r="G1367" s="77">
        <f t="shared" si="43"/>
        <v>157</v>
      </c>
    </row>
    <row r="1368" spans="1:7" ht="21" x14ac:dyDescent="0.25">
      <c r="A1368" s="92" t="s">
        <v>1341</v>
      </c>
      <c r="B1368" s="92" t="s">
        <v>14878</v>
      </c>
      <c r="C1368" s="7" t="str">
        <f t="shared" si="42"/>
        <v>Formula</v>
      </c>
      <c r="D1368" s="92" t="s">
        <v>14877</v>
      </c>
      <c r="E1368" s="92" t="s">
        <v>14876</v>
      </c>
      <c r="F1368" s="91">
        <v>103</v>
      </c>
      <c r="G1368" s="77">
        <f t="shared" si="43"/>
        <v>157</v>
      </c>
    </row>
    <row r="1369" spans="1:7" ht="31.5" x14ac:dyDescent="0.25">
      <c r="A1369" s="94" t="s">
        <v>1342</v>
      </c>
      <c r="B1369" s="94" t="s">
        <v>14874</v>
      </c>
      <c r="C1369" s="7" t="str">
        <f t="shared" si="42"/>
        <v>Formula</v>
      </c>
      <c r="D1369" s="94" t="s">
        <v>14873</v>
      </c>
      <c r="E1369" s="94" t="s">
        <v>14875</v>
      </c>
      <c r="F1369" s="93">
        <v>219</v>
      </c>
      <c r="G1369" s="77">
        <f t="shared" si="43"/>
        <v>450</v>
      </c>
    </row>
    <row r="1370" spans="1:7" ht="31.5" x14ac:dyDescent="0.25">
      <c r="A1370" s="92" t="s">
        <v>1343</v>
      </c>
      <c r="B1370" s="92" t="s">
        <v>14874</v>
      </c>
      <c r="C1370" s="7" t="str">
        <f t="shared" si="42"/>
        <v>Formula</v>
      </c>
      <c r="D1370" s="92" t="s">
        <v>14873</v>
      </c>
      <c r="E1370" s="92" t="s">
        <v>6129</v>
      </c>
      <c r="F1370" s="91">
        <v>230</v>
      </c>
      <c r="G1370" s="77">
        <f t="shared" si="43"/>
        <v>450</v>
      </c>
    </row>
    <row r="1371" spans="1:7" ht="31.5" x14ac:dyDescent="0.25">
      <c r="A1371" s="94" t="s">
        <v>1344</v>
      </c>
      <c r="B1371" s="94" t="s">
        <v>14874</v>
      </c>
      <c r="C1371" s="7" t="str">
        <f t="shared" si="42"/>
        <v>Formula</v>
      </c>
      <c r="D1371" s="94" t="s">
        <v>14873</v>
      </c>
      <c r="E1371" s="94" t="s">
        <v>14872</v>
      </c>
      <c r="F1371" s="93">
        <v>1</v>
      </c>
      <c r="G1371" s="77">
        <f t="shared" si="43"/>
        <v>450</v>
      </c>
    </row>
    <row r="1372" spans="1:7" ht="31.5" x14ac:dyDescent="0.25">
      <c r="A1372" s="92" t="s">
        <v>1345</v>
      </c>
      <c r="B1372" s="92" t="s">
        <v>14868</v>
      </c>
      <c r="C1372" s="7" t="str">
        <f t="shared" si="42"/>
        <v>Formula</v>
      </c>
      <c r="D1372" s="92" t="s">
        <v>14867</v>
      </c>
      <c r="E1372" s="92" t="s">
        <v>14871</v>
      </c>
      <c r="F1372" s="91">
        <v>151</v>
      </c>
      <c r="G1372" s="77">
        <f t="shared" si="43"/>
        <v>486</v>
      </c>
    </row>
    <row r="1373" spans="1:7" ht="31.5" x14ac:dyDescent="0.25">
      <c r="A1373" s="94" t="s">
        <v>1346</v>
      </c>
      <c r="B1373" s="94" t="s">
        <v>14868</v>
      </c>
      <c r="C1373" s="7" t="str">
        <f t="shared" si="42"/>
        <v>Formula</v>
      </c>
      <c r="D1373" s="94" t="s">
        <v>14867</v>
      </c>
      <c r="E1373" s="94" t="s">
        <v>14870</v>
      </c>
      <c r="F1373" s="93">
        <v>96</v>
      </c>
      <c r="G1373" s="77">
        <f t="shared" si="43"/>
        <v>486</v>
      </c>
    </row>
    <row r="1374" spans="1:7" ht="31.5" x14ac:dyDescent="0.25">
      <c r="A1374" s="92" t="s">
        <v>1347</v>
      </c>
      <c r="B1374" s="92" t="s">
        <v>14868</v>
      </c>
      <c r="C1374" s="7" t="str">
        <f t="shared" si="42"/>
        <v>Formula</v>
      </c>
      <c r="D1374" s="92" t="s">
        <v>14867</v>
      </c>
      <c r="E1374" s="92" t="s">
        <v>14869</v>
      </c>
      <c r="F1374" s="91">
        <v>79</v>
      </c>
      <c r="G1374" s="77">
        <f t="shared" si="43"/>
        <v>486</v>
      </c>
    </row>
    <row r="1375" spans="1:7" ht="31.5" x14ac:dyDescent="0.25">
      <c r="A1375" s="94" t="s">
        <v>1348</v>
      </c>
      <c r="B1375" s="94" t="s">
        <v>14868</v>
      </c>
      <c r="C1375" s="7" t="str">
        <f t="shared" si="42"/>
        <v>Formula</v>
      </c>
      <c r="D1375" s="94" t="s">
        <v>14867</v>
      </c>
      <c r="E1375" s="94" t="s">
        <v>14866</v>
      </c>
      <c r="F1375" s="93">
        <v>160</v>
      </c>
      <c r="G1375" s="77">
        <f t="shared" si="43"/>
        <v>486</v>
      </c>
    </row>
    <row r="1376" spans="1:7" ht="31.5" x14ac:dyDescent="0.25">
      <c r="A1376" s="92" t="s">
        <v>1349</v>
      </c>
      <c r="B1376" s="92" t="s">
        <v>14863</v>
      </c>
      <c r="C1376" s="7" t="str">
        <f t="shared" si="42"/>
        <v>Formula</v>
      </c>
      <c r="D1376" s="92" t="s">
        <v>14862</v>
      </c>
      <c r="E1376" s="92" t="s">
        <v>14865</v>
      </c>
      <c r="F1376" s="91">
        <v>269</v>
      </c>
      <c r="G1376" s="77">
        <f t="shared" si="43"/>
        <v>684</v>
      </c>
    </row>
    <row r="1377" spans="1:7" ht="31.5" x14ac:dyDescent="0.25">
      <c r="A1377" s="94" t="s">
        <v>1350</v>
      </c>
      <c r="B1377" s="94" t="s">
        <v>14863</v>
      </c>
      <c r="C1377" s="7" t="str">
        <f t="shared" si="42"/>
        <v>Formula</v>
      </c>
      <c r="D1377" s="94" t="s">
        <v>14862</v>
      </c>
      <c r="E1377" s="94" t="s">
        <v>14864</v>
      </c>
      <c r="F1377" s="93">
        <v>109</v>
      </c>
      <c r="G1377" s="77">
        <f t="shared" si="43"/>
        <v>684</v>
      </c>
    </row>
    <row r="1378" spans="1:7" ht="31.5" x14ac:dyDescent="0.25">
      <c r="A1378" s="92" t="s">
        <v>1351</v>
      </c>
      <c r="B1378" s="92" t="s">
        <v>14863</v>
      </c>
      <c r="C1378" s="7" t="str">
        <f t="shared" si="42"/>
        <v>Formula</v>
      </c>
      <c r="D1378" s="92" t="s">
        <v>14862</v>
      </c>
      <c r="E1378" s="92" t="s">
        <v>14861</v>
      </c>
      <c r="F1378" s="91">
        <v>93</v>
      </c>
      <c r="G1378" s="77">
        <f t="shared" si="43"/>
        <v>684</v>
      </c>
    </row>
    <row r="1379" spans="1:7" ht="31.5" x14ac:dyDescent="0.25">
      <c r="A1379" s="94" t="s">
        <v>19000</v>
      </c>
      <c r="B1379" s="94" t="s">
        <v>14863</v>
      </c>
      <c r="C1379" s="7" t="str">
        <f t="shared" si="42"/>
        <v>Formula</v>
      </c>
      <c r="D1379" s="94" t="s">
        <v>14862</v>
      </c>
      <c r="E1379" s="94" t="s">
        <v>14781</v>
      </c>
      <c r="F1379" s="93">
        <v>213</v>
      </c>
      <c r="G1379" s="77">
        <f t="shared" si="43"/>
        <v>684</v>
      </c>
    </row>
    <row r="1380" spans="1:7" ht="21" x14ac:dyDescent="0.25">
      <c r="A1380" s="92" t="s">
        <v>1352</v>
      </c>
      <c r="B1380" s="92" t="s">
        <v>14857</v>
      </c>
      <c r="C1380" s="7" t="str">
        <f t="shared" si="42"/>
        <v>Formula</v>
      </c>
      <c r="D1380" s="92" t="s">
        <v>14856</v>
      </c>
      <c r="E1380" s="92" t="s">
        <v>14860</v>
      </c>
      <c r="F1380" s="91">
        <v>100</v>
      </c>
      <c r="G1380" s="77">
        <f t="shared" si="43"/>
        <v>681</v>
      </c>
    </row>
    <row r="1381" spans="1:7" ht="21" x14ac:dyDescent="0.25">
      <c r="A1381" s="94" t="s">
        <v>1353</v>
      </c>
      <c r="B1381" s="94" t="s">
        <v>14857</v>
      </c>
      <c r="C1381" s="7" t="str">
        <f t="shared" si="42"/>
        <v>Formula</v>
      </c>
      <c r="D1381" s="94" t="s">
        <v>14856</v>
      </c>
      <c r="E1381" s="94" t="s">
        <v>14859</v>
      </c>
      <c r="F1381" s="93">
        <v>68</v>
      </c>
      <c r="G1381" s="77">
        <f t="shared" si="43"/>
        <v>681</v>
      </c>
    </row>
    <row r="1382" spans="1:7" ht="21" x14ac:dyDescent="0.25">
      <c r="A1382" s="92" t="s">
        <v>1354</v>
      </c>
      <c r="B1382" s="92" t="s">
        <v>14857</v>
      </c>
      <c r="C1382" s="7" t="str">
        <f t="shared" si="42"/>
        <v>Formula</v>
      </c>
      <c r="D1382" s="92" t="s">
        <v>14856</v>
      </c>
      <c r="E1382" s="92" t="s">
        <v>14858</v>
      </c>
      <c r="F1382" s="91">
        <v>35</v>
      </c>
      <c r="G1382" s="77">
        <f t="shared" si="43"/>
        <v>681</v>
      </c>
    </row>
    <row r="1383" spans="1:7" ht="21" x14ac:dyDescent="0.25">
      <c r="A1383" s="94" t="s">
        <v>1355</v>
      </c>
      <c r="B1383" s="94" t="s">
        <v>14857</v>
      </c>
      <c r="C1383" s="7" t="str">
        <f t="shared" si="42"/>
        <v>Formula</v>
      </c>
      <c r="D1383" s="94" t="s">
        <v>14856</v>
      </c>
      <c r="E1383" s="94" t="s">
        <v>14855</v>
      </c>
      <c r="F1383" s="93">
        <v>120</v>
      </c>
      <c r="G1383" s="77">
        <f t="shared" si="43"/>
        <v>681</v>
      </c>
    </row>
    <row r="1384" spans="1:7" ht="21" x14ac:dyDescent="0.25">
      <c r="A1384" s="92" t="s">
        <v>1356</v>
      </c>
      <c r="B1384" s="92" t="s">
        <v>14857</v>
      </c>
      <c r="C1384" s="7" t="str">
        <f t="shared" si="42"/>
        <v>Formula</v>
      </c>
      <c r="D1384" s="92" t="s">
        <v>14856</v>
      </c>
      <c r="E1384" s="92" t="s">
        <v>14855</v>
      </c>
      <c r="F1384" s="91">
        <v>112</v>
      </c>
      <c r="G1384" s="77">
        <f t="shared" si="43"/>
        <v>681</v>
      </c>
    </row>
    <row r="1385" spans="1:7" ht="21" x14ac:dyDescent="0.25">
      <c r="A1385" s="94" t="s">
        <v>1357</v>
      </c>
      <c r="B1385" s="94" t="s">
        <v>14857</v>
      </c>
      <c r="C1385" s="7" t="str">
        <f t="shared" si="42"/>
        <v>Formula</v>
      </c>
      <c r="D1385" s="94" t="s">
        <v>14856</v>
      </c>
      <c r="E1385" s="94" t="s">
        <v>6129</v>
      </c>
      <c r="F1385" s="93">
        <v>95</v>
      </c>
      <c r="G1385" s="77">
        <f t="shared" si="43"/>
        <v>681</v>
      </c>
    </row>
    <row r="1386" spans="1:7" ht="21" x14ac:dyDescent="0.25">
      <c r="A1386" s="92" t="s">
        <v>1358</v>
      </c>
      <c r="B1386" s="92" t="s">
        <v>14857</v>
      </c>
      <c r="C1386" s="7" t="str">
        <f t="shared" si="42"/>
        <v>Formula</v>
      </c>
      <c r="D1386" s="92" t="s">
        <v>14856</v>
      </c>
      <c r="E1386" s="92" t="s">
        <v>14855</v>
      </c>
      <c r="F1386" s="91">
        <v>151</v>
      </c>
      <c r="G1386" s="77">
        <f t="shared" si="43"/>
        <v>681</v>
      </c>
    </row>
    <row r="1387" spans="1:7" ht="21" x14ac:dyDescent="0.25">
      <c r="A1387" s="94" t="s">
        <v>1359</v>
      </c>
      <c r="B1387" s="94" t="s">
        <v>14852</v>
      </c>
      <c r="C1387" s="7" t="str">
        <f t="shared" si="42"/>
        <v>Formula</v>
      </c>
      <c r="D1387" s="94" t="s">
        <v>14851</v>
      </c>
      <c r="E1387" s="94" t="s">
        <v>14854</v>
      </c>
      <c r="F1387" s="93">
        <v>354</v>
      </c>
      <c r="G1387" s="77">
        <f t="shared" si="43"/>
        <v>948</v>
      </c>
    </row>
    <row r="1388" spans="1:7" ht="21" x14ac:dyDescent="0.25">
      <c r="A1388" s="92" t="s">
        <v>1360</v>
      </c>
      <c r="B1388" s="92" t="s">
        <v>14852</v>
      </c>
      <c r="C1388" s="7" t="str">
        <f t="shared" si="42"/>
        <v>Formula</v>
      </c>
      <c r="D1388" s="92" t="s">
        <v>14851</v>
      </c>
      <c r="E1388" s="92" t="s">
        <v>14853</v>
      </c>
      <c r="F1388" s="91">
        <v>426</v>
      </c>
      <c r="G1388" s="77">
        <f t="shared" si="43"/>
        <v>948</v>
      </c>
    </row>
    <row r="1389" spans="1:7" ht="21" x14ac:dyDescent="0.25">
      <c r="A1389" s="94" t="s">
        <v>1361</v>
      </c>
      <c r="B1389" s="94" t="s">
        <v>14852</v>
      </c>
      <c r="C1389" s="7" t="str">
        <f t="shared" si="42"/>
        <v>Formula</v>
      </c>
      <c r="D1389" s="94" t="s">
        <v>14851</v>
      </c>
      <c r="E1389" s="94" t="s">
        <v>14850</v>
      </c>
      <c r="F1389" s="93">
        <v>168</v>
      </c>
      <c r="G1389" s="77">
        <f t="shared" si="43"/>
        <v>948</v>
      </c>
    </row>
    <row r="1390" spans="1:7" ht="21" x14ac:dyDescent="0.25">
      <c r="A1390" s="92" t="s">
        <v>1362</v>
      </c>
      <c r="B1390" s="92" t="s">
        <v>14845</v>
      </c>
      <c r="C1390" s="7" t="str">
        <f t="shared" si="42"/>
        <v>Formula</v>
      </c>
      <c r="D1390" s="92" t="s">
        <v>11320</v>
      </c>
      <c r="E1390" s="92" t="s">
        <v>14849</v>
      </c>
      <c r="F1390" s="91">
        <v>128</v>
      </c>
      <c r="G1390" s="77">
        <f t="shared" si="43"/>
        <v>200</v>
      </c>
    </row>
    <row r="1391" spans="1:7" ht="21" x14ac:dyDescent="0.25">
      <c r="A1391" s="94" t="s">
        <v>1363</v>
      </c>
      <c r="B1391" s="94" t="s">
        <v>14845</v>
      </c>
      <c r="C1391" s="7" t="str">
        <f t="shared" si="42"/>
        <v>Formula</v>
      </c>
      <c r="D1391" s="94" t="s">
        <v>11320</v>
      </c>
      <c r="E1391" s="94" t="s">
        <v>14848</v>
      </c>
      <c r="F1391" s="93">
        <v>7</v>
      </c>
      <c r="G1391" s="77">
        <f t="shared" si="43"/>
        <v>200</v>
      </c>
    </row>
    <row r="1392" spans="1:7" ht="21" x14ac:dyDescent="0.25">
      <c r="A1392" s="92" t="s">
        <v>1364</v>
      </c>
      <c r="B1392" s="92" t="s">
        <v>14845</v>
      </c>
      <c r="C1392" s="7" t="str">
        <f t="shared" si="42"/>
        <v>Formula</v>
      </c>
      <c r="D1392" s="92" t="s">
        <v>11320</v>
      </c>
      <c r="E1392" s="92" t="s">
        <v>14847</v>
      </c>
      <c r="F1392" s="91">
        <v>21</v>
      </c>
      <c r="G1392" s="77">
        <f t="shared" si="43"/>
        <v>200</v>
      </c>
    </row>
    <row r="1393" spans="1:7" ht="21" x14ac:dyDescent="0.25">
      <c r="A1393" s="94" t="s">
        <v>1365</v>
      </c>
      <c r="B1393" s="94" t="s">
        <v>14845</v>
      </c>
      <c r="C1393" s="7" t="str">
        <f t="shared" si="42"/>
        <v>Formula</v>
      </c>
      <c r="D1393" s="94" t="s">
        <v>11320</v>
      </c>
      <c r="E1393" s="94" t="s">
        <v>14846</v>
      </c>
      <c r="F1393" s="93">
        <v>5</v>
      </c>
      <c r="G1393" s="77">
        <f t="shared" si="43"/>
        <v>200</v>
      </c>
    </row>
    <row r="1394" spans="1:7" ht="21" x14ac:dyDescent="0.25">
      <c r="A1394" s="92" t="s">
        <v>1366</v>
      </c>
      <c r="B1394" s="92" t="s">
        <v>14845</v>
      </c>
      <c r="C1394" s="7" t="str">
        <f t="shared" si="42"/>
        <v>Formula</v>
      </c>
      <c r="D1394" s="92" t="s">
        <v>11320</v>
      </c>
      <c r="E1394" s="92" t="s">
        <v>14844</v>
      </c>
      <c r="F1394" s="91">
        <v>9</v>
      </c>
      <c r="G1394" s="77">
        <f t="shared" si="43"/>
        <v>200</v>
      </c>
    </row>
    <row r="1395" spans="1:7" ht="21" x14ac:dyDescent="0.25">
      <c r="A1395" s="94" t="s">
        <v>17853</v>
      </c>
      <c r="B1395" s="94" t="s">
        <v>14845</v>
      </c>
      <c r="C1395" s="7" t="str">
        <f t="shared" si="42"/>
        <v>Formula</v>
      </c>
      <c r="D1395" s="94" t="s">
        <v>11320</v>
      </c>
      <c r="E1395" s="94" t="s">
        <v>17948</v>
      </c>
      <c r="F1395" s="93">
        <v>10</v>
      </c>
      <c r="G1395" s="77">
        <f t="shared" si="43"/>
        <v>200</v>
      </c>
    </row>
    <row r="1396" spans="1:7" ht="21" x14ac:dyDescent="0.25">
      <c r="A1396" s="92" t="s">
        <v>18267</v>
      </c>
      <c r="B1396" s="92" t="s">
        <v>14845</v>
      </c>
      <c r="C1396" s="7" t="str">
        <f t="shared" si="42"/>
        <v>Formula</v>
      </c>
      <c r="D1396" s="92" t="s">
        <v>11320</v>
      </c>
      <c r="E1396" s="92" t="s">
        <v>18268</v>
      </c>
      <c r="F1396" s="91">
        <v>20</v>
      </c>
      <c r="G1396" s="77">
        <f t="shared" si="43"/>
        <v>200</v>
      </c>
    </row>
    <row r="1397" spans="1:7" ht="21" x14ac:dyDescent="0.25">
      <c r="A1397" s="94" t="s">
        <v>1367</v>
      </c>
      <c r="B1397" s="94" t="s">
        <v>14841</v>
      </c>
      <c r="C1397" s="7" t="str">
        <f t="shared" si="42"/>
        <v>Formula</v>
      </c>
      <c r="D1397" s="94" t="s">
        <v>13292</v>
      </c>
      <c r="E1397" s="94" t="s">
        <v>14843</v>
      </c>
      <c r="F1397" s="93">
        <v>200</v>
      </c>
      <c r="G1397" s="77">
        <f t="shared" si="43"/>
        <v>351</v>
      </c>
    </row>
    <row r="1398" spans="1:7" ht="21" x14ac:dyDescent="0.25">
      <c r="A1398" s="92" t="s">
        <v>1368</v>
      </c>
      <c r="B1398" s="92" t="s">
        <v>14841</v>
      </c>
      <c r="C1398" s="7" t="str">
        <f t="shared" si="42"/>
        <v>Formula</v>
      </c>
      <c r="D1398" s="92" t="s">
        <v>13292</v>
      </c>
      <c r="E1398" s="92" t="s">
        <v>14842</v>
      </c>
      <c r="F1398" s="91">
        <v>5</v>
      </c>
      <c r="G1398" s="77">
        <f t="shared" si="43"/>
        <v>351</v>
      </c>
    </row>
    <row r="1399" spans="1:7" ht="21" x14ac:dyDescent="0.25">
      <c r="A1399" s="94" t="s">
        <v>1369</v>
      </c>
      <c r="B1399" s="94" t="s">
        <v>14841</v>
      </c>
      <c r="C1399" s="7" t="str">
        <f t="shared" si="42"/>
        <v>Formula</v>
      </c>
      <c r="D1399" s="94" t="s">
        <v>13292</v>
      </c>
      <c r="E1399" s="94" t="s">
        <v>14840</v>
      </c>
      <c r="F1399" s="93">
        <v>146</v>
      </c>
      <c r="G1399" s="77">
        <f t="shared" si="43"/>
        <v>351</v>
      </c>
    </row>
    <row r="1400" spans="1:7" ht="31.5" x14ac:dyDescent="0.25">
      <c r="A1400" s="92" t="s">
        <v>1370</v>
      </c>
      <c r="B1400" s="92" t="s">
        <v>14837</v>
      </c>
      <c r="C1400" s="7" t="str">
        <f t="shared" si="42"/>
        <v>Formula</v>
      </c>
      <c r="D1400" s="92" t="s">
        <v>14836</v>
      </c>
      <c r="E1400" s="92" t="s">
        <v>14839</v>
      </c>
      <c r="F1400" s="91">
        <v>199</v>
      </c>
      <c r="G1400" s="77">
        <f t="shared" si="43"/>
        <v>239</v>
      </c>
    </row>
    <row r="1401" spans="1:7" ht="31.5" x14ac:dyDescent="0.25">
      <c r="A1401" s="94" t="s">
        <v>1371</v>
      </c>
      <c r="B1401" s="94" t="s">
        <v>14837</v>
      </c>
      <c r="C1401" s="7" t="str">
        <f t="shared" si="42"/>
        <v>Formula</v>
      </c>
      <c r="D1401" s="94" t="s">
        <v>14836</v>
      </c>
      <c r="E1401" s="94" t="s">
        <v>14838</v>
      </c>
      <c r="F1401" s="93">
        <v>33</v>
      </c>
      <c r="G1401" s="77">
        <f t="shared" si="43"/>
        <v>239</v>
      </c>
    </row>
    <row r="1402" spans="1:7" ht="31.5" x14ac:dyDescent="0.25">
      <c r="A1402" s="92" t="s">
        <v>17793</v>
      </c>
      <c r="B1402" s="92" t="s">
        <v>14837</v>
      </c>
      <c r="C1402" s="7" t="str">
        <f t="shared" si="42"/>
        <v>Formula</v>
      </c>
      <c r="D1402" s="92" t="s">
        <v>14836</v>
      </c>
      <c r="E1402" s="92" t="s">
        <v>17794</v>
      </c>
      <c r="F1402" s="91">
        <v>7</v>
      </c>
      <c r="G1402" s="77">
        <f t="shared" si="43"/>
        <v>239</v>
      </c>
    </row>
    <row r="1403" spans="1:7" ht="21" x14ac:dyDescent="0.25">
      <c r="A1403" s="94" t="s">
        <v>1373</v>
      </c>
      <c r="B1403" s="94" t="s">
        <v>14833</v>
      </c>
      <c r="C1403" s="7" t="str">
        <f t="shared" si="42"/>
        <v>Formula</v>
      </c>
      <c r="D1403" s="94" t="s">
        <v>14832</v>
      </c>
      <c r="E1403" s="94" t="s">
        <v>14834</v>
      </c>
      <c r="F1403" s="93">
        <v>120</v>
      </c>
      <c r="G1403" s="77">
        <f t="shared" si="43"/>
        <v>486</v>
      </c>
    </row>
    <row r="1404" spans="1:7" ht="21" x14ac:dyDescent="0.25">
      <c r="A1404" s="92" t="s">
        <v>1374</v>
      </c>
      <c r="B1404" s="92" t="s">
        <v>14833</v>
      </c>
      <c r="C1404" s="7" t="str">
        <f t="shared" si="42"/>
        <v>Formula</v>
      </c>
      <c r="D1404" s="92" t="s">
        <v>14832</v>
      </c>
      <c r="E1404" s="92" t="s">
        <v>14831</v>
      </c>
      <c r="F1404" s="91">
        <v>366</v>
      </c>
      <c r="G1404" s="77">
        <f t="shared" si="43"/>
        <v>486</v>
      </c>
    </row>
    <row r="1405" spans="1:7" ht="21" x14ac:dyDescent="0.25">
      <c r="A1405" s="94" t="s">
        <v>1375</v>
      </c>
      <c r="B1405" s="94" t="s">
        <v>14822</v>
      </c>
      <c r="C1405" s="7" t="str">
        <f t="shared" si="42"/>
        <v>Formula</v>
      </c>
      <c r="D1405" s="94" t="s">
        <v>14821</v>
      </c>
      <c r="E1405" s="94" t="s">
        <v>14830</v>
      </c>
      <c r="F1405" s="93">
        <v>196</v>
      </c>
      <c r="G1405" s="77">
        <f t="shared" si="43"/>
        <v>1701</v>
      </c>
    </row>
    <row r="1406" spans="1:7" ht="21" x14ac:dyDescent="0.25">
      <c r="A1406" s="92" t="s">
        <v>1376</v>
      </c>
      <c r="B1406" s="92" t="s">
        <v>14822</v>
      </c>
      <c r="C1406" s="7" t="str">
        <f t="shared" si="42"/>
        <v>Formula</v>
      </c>
      <c r="D1406" s="92" t="s">
        <v>14821</v>
      </c>
      <c r="E1406" s="92" t="s">
        <v>14829</v>
      </c>
      <c r="F1406" s="91">
        <v>187</v>
      </c>
      <c r="G1406" s="77">
        <f t="shared" si="43"/>
        <v>1701</v>
      </c>
    </row>
    <row r="1407" spans="1:7" ht="21" x14ac:dyDescent="0.25">
      <c r="A1407" s="94" t="s">
        <v>1377</v>
      </c>
      <c r="B1407" s="94" t="s">
        <v>14822</v>
      </c>
      <c r="C1407" s="7" t="str">
        <f t="shared" si="42"/>
        <v>Formula</v>
      </c>
      <c r="D1407" s="94" t="s">
        <v>14821</v>
      </c>
      <c r="E1407" s="94" t="s">
        <v>14828</v>
      </c>
      <c r="F1407" s="93">
        <v>164</v>
      </c>
      <c r="G1407" s="77">
        <f t="shared" si="43"/>
        <v>1701</v>
      </c>
    </row>
    <row r="1408" spans="1:7" ht="21" x14ac:dyDescent="0.25">
      <c r="A1408" s="92" t="s">
        <v>1378</v>
      </c>
      <c r="B1408" s="92" t="s">
        <v>14822</v>
      </c>
      <c r="C1408" s="7" t="str">
        <f t="shared" si="42"/>
        <v>Formula</v>
      </c>
      <c r="D1408" s="92" t="s">
        <v>14821</v>
      </c>
      <c r="E1408" s="92" t="s">
        <v>14827</v>
      </c>
      <c r="F1408" s="91">
        <v>151</v>
      </c>
      <c r="G1408" s="77">
        <f t="shared" si="43"/>
        <v>1701</v>
      </c>
    </row>
    <row r="1409" spans="1:7" ht="21" x14ac:dyDescent="0.25">
      <c r="A1409" s="94" t="s">
        <v>1379</v>
      </c>
      <c r="B1409" s="94" t="s">
        <v>14822</v>
      </c>
      <c r="C1409" s="7" t="str">
        <f t="shared" si="42"/>
        <v>Formula</v>
      </c>
      <c r="D1409" s="94" t="s">
        <v>14821</v>
      </c>
      <c r="E1409" s="94" t="s">
        <v>14826</v>
      </c>
      <c r="F1409" s="93">
        <v>11</v>
      </c>
      <c r="G1409" s="77">
        <f t="shared" si="43"/>
        <v>1701</v>
      </c>
    </row>
    <row r="1410" spans="1:7" ht="21" x14ac:dyDescent="0.25">
      <c r="A1410" s="92" t="s">
        <v>1380</v>
      </c>
      <c r="B1410" s="92" t="s">
        <v>14822</v>
      </c>
      <c r="C1410" s="7" t="str">
        <f t="shared" si="42"/>
        <v>Formula</v>
      </c>
      <c r="D1410" s="92" t="s">
        <v>14821</v>
      </c>
      <c r="E1410" s="92" t="s">
        <v>6129</v>
      </c>
      <c r="F1410" s="91">
        <v>139</v>
      </c>
      <c r="G1410" s="77">
        <f t="shared" si="43"/>
        <v>1701</v>
      </c>
    </row>
    <row r="1411" spans="1:7" ht="21" x14ac:dyDescent="0.25">
      <c r="A1411" s="94" t="s">
        <v>1381</v>
      </c>
      <c r="B1411" s="94" t="s">
        <v>14822</v>
      </c>
      <c r="C1411" s="7" t="str">
        <f t="shared" ref="C1411:C1474" si="44">IF(ISTEXT(VLOOKUP(B1411,$I$3:$I$12,1,FALSE)),"Alt sub","Formula")</f>
        <v>Formula</v>
      </c>
      <c r="D1411" s="94" t="s">
        <v>14821</v>
      </c>
      <c r="E1411" s="94" t="s">
        <v>6129</v>
      </c>
      <c r="F1411" s="93">
        <v>149</v>
      </c>
      <c r="G1411" s="77">
        <f t="shared" ref="G1411:G1474" si="45">SUMIF(B:B,B1411,F:F)</f>
        <v>1701</v>
      </c>
    </row>
    <row r="1412" spans="1:7" ht="21" x14ac:dyDescent="0.25">
      <c r="A1412" s="92" t="s">
        <v>1382</v>
      </c>
      <c r="B1412" s="92" t="s">
        <v>14822</v>
      </c>
      <c r="C1412" s="7" t="str">
        <f t="shared" si="44"/>
        <v>Formula</v>
      </c>
      <c r="D1412" s="92" t="s">
        <v>14821</v>
      </c>
      <c r="E1412" s="92" t="s">
        <v>14825</v>
      </c>
      <c r="F1412" s="91">
        <v>2</v>
      </c>
      <c r="G1412" s="77">
        <f t="shared" si="45"/>
        <v>1701</v>
      </c>
    </row>
    <row r="1413" spans="1:7" ht="21" x14ac:dyDescent="0.25">
      <c r="A1413" s="94" t="s">
        <v>1383</v>
      </c>
      <c r="B1413" s="94" t="s">
        <v>14822</v>
      </c>
      <c r="C1413" s="7" t="str">
        <f t="shared" si="44"/>
        <v>Formula</v>
      </c>
      <c r="D1413" s="94" t="s">
        <v>14821</v>
      </c>
      <c r="E1413" s="94" t="s">
        <v>14824</v>
      </c>
      <c r="F1413" s="93">
        <v>1</v>
      </c>
      <c r="G1413" s="77">
        <f t="shared" si="45"/>
        <v>1701</v>
      </c>
    </row>
    <row r="1414" spans="1:7" ht="21" x14ac:dyDescent="0.25">
      <c r="A1414" s="92" t="s">
        <v>1384</v>
      </c>
      <c r="B1414" s="92" t="s">
        <v>14822</v>
      </c>
      <c r="C1414" s="7" t="str">
        <f t="shared" si="44"/>
        <v>Formula</v>
      </c>
      <c r="D1414" s="92" t="s">
        <v>14821</v>
      </c>
      <c r="E1414" s="92" t="s">
        <v>14823</v>
      </c>
      <c r="F1414" s="91">
        <v>283</v>
      </c>
      <c r="G1414" s="77">
        <f t="shared" si="45"/>
        <v>1701</v>
      </c>
    </row>
    <row r="1415" spans="1:7" ht="31.5" x14ac:dyDescent="0.25">
      <c r="A1415" s="94" t="s">
        <v>1385</v>
      </c>
      <c r="B1415" s="94" t="s">
        <v>14822</v>
      </c>
      <c r="C1415" s="7" t="str">
        <f t="shared" si="44"/>
        <v>Formula</v>
      </c>
      <c r="D1415" s="94" t="s">
        <v>14821</v>
      </c>
      <c r="E1415" s="94" t="s">
        <v>14820</v>
      </c>
      <c r="F1415" s="93">
        <v>418</v>
      </c>
      <c r="G1415" s="77">
        <f t="shared" si="45"/>
        <v>1701</v>
      </c>
    </row>
    <row r="1416" spans="1:7" ht="21" x14ac:dyDescent="0.25">
      <c r="A1416" s="92" t="s">
        <v>1387</v>
      </c>
      <c r="B1416" s="92" t="s">
        <v>14817</v>
      </c>
      <c r="C1416" s="7" t="str">
        <f t="shared" si="44"/>
        <v>Formula</v>
      </c>
      <c r="D1416" s="92" t="s">
        <v>14816</v>
      </c>
      <c r="E1416" s="92" t="s">
        <v>14819</v>
      </c>
      <c r="F1416" s="91">
        <v>172</v>
      </c>
      <c r="G1416" s="77">
        <f t="shared" si="45"/>
        <v>712</v>
      </c>
    </row>
    <row r="1417" spans="1:7" ht="21" x14ac:dyDescent="0.25">
      <c r="A1417" s="94" t="s">
        <v>1388</v>
      </c>
      <c r="B1417" s="94" t="s">
        <v>14817</v>
      </c>
      <c r="C1417" s="7" t="str">
        <f t="shared" si="44"/>
        <v>Formula</v>
      </c>
      <c r="D1417" s="94" t="s">
        <v>14816</v>
      </c>
      <c r="E1417" s="94" t="s">
        <v>14818</v>
      </c>
      <c r="F1417" s="93">
        <v>179</v>
      </c>
      <c r="G1417" s="77">
        <f t="shared" si="45"/>
        <v>712</v>
      </c>
    </row>
    <row r="1418" spans="1:7" ht="21" x14ac:dyDescent="0.25">
      <c r="A1418" s="92" t="s">
        <v>1389</v>
      </c>
      <c r="B1418" s="92" t="s">
        <v>14817</v>
      </c>
      <c r="C1418" s="7" t="str">
        <f t="shared" si="44"/>
        <v>Formula</v>
      </c>
      <c r="D1418" s="92" t="s">
        <v>14816</v>
      </c>
      <c r="E1418" s="92" t="s">
        <v>6129</v>
      </c>
      <c r="F1418" s="91">
        <v>173</v>
      </c>
      <c r="G1418" s="77">
        <f t="shared" si="45"/>
        <v>712</v>
      </c>
    </row>
    <row r="1419" spans="1:7" ht="21" x14ac:dyDescent="0.25">
      <c r="A1419" s="94" t="s">
        <v>1390</v>
      </c>
      <c r="B1419" s="94" t="s">
        <v>14817</v>
      </c>
      <c r="C1419" s="7" t="str">
        <f t="shared" si="44"/>
        <v>Formula</v>
      </c>
      <c r="D1419" s="94" t="s">
        <v>14816</v>
      </c>
      <c r="E1419" s="94" t="s">
        <v>6129</v>
      </c>
      <c r="F1419" s="93">
        <v>177</v>
      </c>
      <c r="G1419" s="77">
        <f t="shared" si="45"/>
        <v>712</v>
      </c>
    </row>
    <row r="1420" spans="1:7" ht="21" x14ac:dyDescent="0.25">
      <c r="A1420" s="92" t="s">
        <v>1391</v>
      </c>
      <c r="B1420" s="92" t="s">
        <v>14817</v>
      </c>
      <c r="C1420" s="7" t="str">
        <f t="shared" si="44"/>
        <v>Formula</v>
      </c>
      <c r="D1420" s="92" t="s">
        <v>14816</v>
      </c>
      <c r="E1420" s="92" t="s">
        <v>17601</v>
      </c>
      <c r="F1420" s="91">
        <v>11</v>
      </c>
      <c r="G1420" s="77">
        <f t="shared" si="45"/>
        <v>712</v>
      </c>
    </row>
    <row r="1421" spans="1:7" ht="21" x14ac:dyDescent="0.25">
      <c r="A1421" s="94" t="s">
        <v>1392</v>
      </c>
      <c r="B1421" s="94" t="s">
        <v>14812</v>
      </c>
      <c r="C1421" s="7" t="str">
        <f t="shared" si="44"/>
        <v>Formula</v>
      </c>
      <c r="D1421" s="94" t="s">
        <v>14811</v>
      </c>
      <c r="E1421" s="94" t="s">
        <v>14815</v>
      </c>
      <c r="F1421" s="93">
        <v>172</v>
      </c>
      <c r="G1421" s="77">
        <f t="shared" si="45"/>
        <v>328</v>
      </c>
    </row>
    <row r="1422" spans="1:7" ht="21" x14ac:dyDescent="0.25">
      <c r="A1422" s="92" t="s">
        <v>1393</v>
      </c>
      <c r="B1422" s="92" t="s">
        <v>14812</v>
      </c>
      <c r="C1422" s="7" t="str">
        <f t="shared" si="44"/>
        <v>Formula</v>
      </c>
      <c r="D1422" s="92" t="s">
        <v>14811</v>
      </c>
      <c r="E1422" s="92" t="s">
        <v>6129</v>
      </c>
      <c r="F1422" s="91">
        <v>58</v>
      </c>
      <c r="G1422" s="77">
        <f t="shared" si="45"/>
        <v>328</v>
      </c>
    </row>
    <row r="1423" spans="1:7" ht="21" x14ac:dyDescent="0.25">
      <c r="A1423" s="94" t="s">
        <v>1394</v>
      </c>
      <c r="B1423" s="94" t="s">
        <v>14812</v>
      </c>
      <c r="C1423" s="7" t="str">
        <f t="shared" si="44"/>
        <v>Formula</v>
      </c>
      <c r="D1423" s="94" t="s">
        <v>14811</v>
      </c>
      <c r="E1423" s="94" t="s">
        <v>14814</v>
      </c>
      <c r="F1423" s="93">
        <v>60</v>
      </c>
      <c r="G1423" s="77">
        <f t="shared" si="45"/>
        <v>328</v>
      </c>
    </row>
    <row r="1424" spans="1:7" ht="21" x14ac:dyDescent="0.25">
      <c r="A1424" s="92" t="s">
        <v>1395</v>
      </c>
      <c r="B1424" s="92" t="s">
        <v>14812</v>
      </c>
      <c r="C1424" s="7" t="str">
        <f t="shared" si="44"/>
        <v>Formula</v>
      </c>
      <c r="D1424" s="92" t="s">
        <v>14811</v>
      </c>
      <c r="E1424" s="92" t="s">
        <v>14810</v>
      </c>
      <c r="F1424" s="91">
        <v>35</v>
      </c>
      <c r="G1424" s="77">
        <f t="shared" si="45"/>
        <v>328</v>
      </c>
    </row>
    <row r="1425" spans="1:7" ht="21" x14ac:dyDescent="0.25">
      <c r="A1425" s="94" t="s">
        <v>5966</v>
      </c>
      <c r="B1425" s="94" t="s">
        <v>14812</v>
      </c>
      <c r="C1425" s="7" t="str">
        <f t="shared" si="44"/>
        <v>Formula</v>
      </c>
      <c r="D1425" s="94" t="s">
        <v>14811</v>
      </c>
      <c r="E1425" s="94" t="s">
        <v>14813</v>
      </c>
      <c r="F1425" s="93">
        <v>3</v>
      </c>
      <c r="G1425" s="77">
        <f t="shared" si="45"/>
        <v>328</v>
      </c>
    </row>
    <row r="1426" spans="1:7" ht="31.5" x14ac:dyDescent="0.25">
      <c r="A1426" s="92" t="s">
        <v>1397</v>
      </c>
      <c r="B1426" s="92" t="s">
        <v>14806</v>
      </c>
      <c r="C1426" s="7" t="str">
        <f t="shared" si="44"/>
        <v>Formula</v>
      </c>
      <c r="D1426" s="92" t="s">
        <v>14805</v>
      </c>
      <c r="E1426" s="92" t="s">
        <v>14808</v>
      </c>
      <c r="F1426" s="91">
        <v>98</v>
      </c>
      <c r="G1426" s="77">
        <f t="shared" si="45"/>
        <v>328</v>
      </c>
    </row>
    <row r="1427" spans="1:7" ht="31.5" x14ac:dyDescent="0.25">
      <c r="A1427" s="94" t="s">
        <v>1398</v>
      </c>
      <c r="B1427" s="94" t="s">
        <v>14806</v>
      </c>
      <c r="C1427" s="7" t="str">
        <f t="shared" si="44"/>
        <v>Formula</v>
      </c>
      <c r="D1427" s="94" t="s">
        <v>14805</v>
      </c>
      <c r="E1427" s="94" t="s">
        <v>14807</v>
      </c>
      <c r="F1427" s="93">
        <v>155</v>
      </c>
      <c r="G1427" s="77">
        <f t="shared" si="45"/>
        <v>328</v>
      </c>
    </row>
    <row r="1428" spans="1:7" ht="31.5" x14ac:dyDescent="0.25">
      <c r="A1428" s="92" t="s">
        <v>1399</v>
      </c>
      <c r="B1428" s="92" t="s">
        <v>14806</v>
      </c>
      <c r="C1428" s="7" t="str">
        <f t="shared" si="44"/>
        <v>Formula</v>
      </c>
      <c r="D1428" s="92" t="s">
        <v>14805</v>
      </c>
      <c r="E1428" s="92" t="s">
        <v>14804</v>
      </c>
      <c r="F1428" s="91">
        <v>75</v>
      </c>
      <c r="G1428" s="77">
        <f t="shared" si="45"/>
        <v>328</v>
      </c>
    </row>
    <row r="1429" spans="1:7" ht="21" x14ac:dyDescent="0.25">
      <c r="A1429" s="94" t="s">
        <v>1400</v>
      </c>
      <c r="B1429" s="94" t="s">
        <v>14803</v>
      </c>
      <c r="C1429" s="7" t="str">
        <f t="shared" si="44"/>
        <v>Formula</v>
      </c>
      <c r="D1429" s="94" t="s">
        <v>14802</v>
      </c>
      <c r="E1429" s="94" t="s">
        <v>14801</v>
      </c>
      <c r="F1429" s="93">
        <v>95</v>
      </c>
      <c r="G1429" s="77">
        <f t="shared" si="45"/>
        <v>95</v>
      </c>
    </row>
    <row r="1430" spans="1:7" ht="31.5" x14ac:dyDescent="0.25">
      <c r="A1430" s="92" t="s">
        <v>1401</v>
      </c>
      <c r="B1430" s="92" t="s">
        <v>14799</v>
      </c>
      <c r="C1430" s="7" t="str">
        <f t="shared" si="44"/>
        <v>Formula</v>
      </c>
      <c r="D1430" s="92" t="s">
        <v>14798</v>
      </c>
      <c r="E1430" s="92" t="s">
        <v>14800</v>
      </c>
      <c r="F1430" s="91">
        <v>71</v>
      </c>
      <c r="G1430" s="77">
        <f t="shared" si="45"/>
        <v>267</v>
      </c>
    </row>
    <row r="1431" spans="1:7" ht="31.5" x14ac:dyDescent="0.25">
      <c r="A1431" s="94" t="s">
        <v>1402</v>
      </c>
      <c r="B1431" s="94" t="s">
        <v>14799</v>
      </c>
      <c r="C1431" s="7" t="str">
        <f t="shared" si="44"/>
        <v>Formula</v>
      </c>
      <c r="D1431" s="94" t="s">
        <v>14798</v>
      </c>
      <c r="E1431" s="94" t="s">
        <v>14800</v>
      </c>
      <c r="F1431" s="93">
        <v>196</v>
      </c>
      <c r="G1431" s="77">
        <f t="shared" si="45"/>
        <v>267</v>
      </c>
    </row>
    <row r="1432" spans="1:7" ht="21" x14ac:dyDescent="0.25">
      <c r="A1432" s="92" t="s">
        <v>17854</v>
      </c>
      <c r="B1432" s="92" t="s">
        <v>14796</v>
      </c>
      <c r="C1432" s="7" t="str">
        <f t="shared" si="44"/>
        <v>Formula</v>
      </c>
      <c r="D1432" s="92" t="s">
        <v>14795</v>
      </c>
      <c r="E1432" s="92" t="s">
        <v>18105</v>
      </c>
      <c r="F1432" s="91">
        <v>158</v>
      </c>
      <c r="G1432" s="77">
        <f t="shared" si="45"/>
        <v>1002</v>
      </c>
    </row>
    <row r="1433" spans="1:7" ht="21" x14ac:dyDescent="0.25">
      <c r="A1433" s="94" t="s">
        <v>17855</v>
      </c>
      <c r="B1433" s="94" t="s">
        <v>14796</v>
      </c>
      <c r="C1433" s="7" t="str">
        <f t="shared" si="44"/>
        <v>Formula</v>
      </c>
      <c r="D1433" s="94" t="s">
        <v>14795</v>
      </c>
      <c r="E1433" s="94" t="s">
        <v>18106</v>
      </c>
      <c r="F1433" s="93">
        <v>257</v>
      </c>
      <c r="G1433" s="77">
        <f t="shared" si="45"/>
        <v>1002</v>
      </c>
    </row>
    <row r="1434" spans="1:7" ht="21" x14ac:dyDescent="0.25">
      <c r="A1434" s="92" t="s">
        <v>17856</v>
      </c>
      <c r="B1434" s="92" t="s">
        <v>14796</v>
      </c>
      <c r="C1434" s="7" t="str">
        <f t="shared" si="44"/>
        <v>Formula</v>
      </c>
      <c r="D1434" s="92" t="s">
        <v>14795</v>
      </c>
      <c r="E1434" s="92" t="s">
        <v>18107</v>
      </c>
      <c r="F1434" s="91">
        <v>217</v>
      </c>
      <c r="G1434" s="77">
        <f t="shared" si="45"/>
        <v>1002</v>
      </c>
    </row>
    <row r="1435" spans="1:7" ht="21" x14ac:dyDescent="0.25">
      <c r="A1435" s="94" t="s">
        <v>17857</v>
      </c>
      <c r="B1435" s="94" t="s">
        <v>14796</v>
      </c>
      <c r="C1435" s="7" t="str">
        <f t="shared" si="44"/>
        <v>Formula</v>
      </c>
      <c r="D1435" s="94" t="s">
        <v>14795</v>
      </c>
      <c r="E1435" s="94" t="s">
        <v>18108</v>
      </c>
      <c r="F1435" s="93">
        <v>166</v>
      </c>
      <c r="G1435" s="77">
        <f t="shared" si="45"/>
        <v>1002</v>
      </c>
    </row>
    <row r="1436" spans="1:7" ht="21" x14ac:dyDescent="0.25">
      <c r="A1436" s="92" t="s">
        <v>17858</v>
      </c>
      <c r="B1436" s="92" t="s">
        <v>14796</v>
      </c>
      <c r="C1436" s="7" t="str">
        <f t="shared" si="44"/>
        <v>Formula</v>
      </c>
      <c r="D1436" s="92" t="s">
        <v>14795</v>
      </c>
      <c r="E1436" s="92" t="s">
        <v>18109</v>
      </c>
      <c r="F1436" s="91">
        <v>76</v>
      </c>
      <c r="G1436" s="77">
        <f t="shared" si="45"/>
        <v>1002</v>
      </c>
    </row>
    <row r="1437" spans="1:7" ht="21" x14ac:dyDescent="0.25">
      <c r="A1437" s="94" t="s">
        <v>17859</v>
      </c>
      <c r="B1437" s="94" t="s">
        <v>14796</v>
      </c>
      <c r="C1437" s="7" t="str">
        <f t="shared" si="44"/>
        <v>Formula</v>
      </c>
      <c r="D1437" s="94" t="s">
        <v>14795</v>
      </c>
      <c r="E1437" s="94" t="s">
        <v>18110</v>
      </c>
      <c r="F1437" s="93">
        <v>128</v>
      </c>
      <c r="G1437" s="77">
        <f t="shared" si="45"/>
        <v>1002</v>
      </c>
    </row>
    <row r="1438" spans="1:7" ht="21" x14ac:dyDescent="0.25">
      <c r="A1438" s="92" t="s">
        <v>1403</v>
      </c>
      <c r="B1438" s="92" t="s">
        <v>14794</v>
      </c>
      <c r="C1438" s="7" t="str">
        <f t="shared" si="44"/>
        <v>Formula</v>
      </c>
      <c r="D1438" s="92" t="s">
        <v>14793</v>
      </c>
      <c r="E1438" s="92" t="s">
        <v>14792</v>
      </c>
      <c r="F1438" s="91">
        <v>244</v>
      </c>
      <c r="G1438" s="77">
        <f t="shared" si="45"/>
        <v>244</v>
      </c>
    </row>
    <row r="1439" spans="1:7" ht="21" x14ac:dyDescent="0.25">
      <c r="A1439" s="94" t="s">
        <v>1404</v>
      </c>
      <c r="B1439" s="94" t="s">
        <v>14790</v>
      </c>
      <c r="C1439" s="7" t="str">
        <f t="shared" si="44"/>
        <v>Formula</v>
      </c>
      <c r="D1439" s="94" t="s">
        <v>14789</v>
      </c>
      <c r="E1439" s="94" t="s">
        <v>14791</v>
      </c>
      <c r="F1439" s="93">
        <v>125</v>
      </c>
      <c r="G1439" s="77">
        <f t="shared" si="45"/>
        <v>265</v>
      </c>
    </row>
    <row r="1440" spans="1:7" ht="21" x14ac:dyDescent="0.25">
      <c r="A1440" s="92" t="s">
        <v>1405</v>
      </c>
      <c r="B1440" s="92" t="s">
        <v>14790</v>
      </c>
      <c r="C1440" s="7" t="str">
        <f t="shared" si="44"/>
        <v>Formula</v>
      </c>
      <c r="D1440" s="92" t="s">
        <v>14789</v>
      </c>
      <c r="E1440" s="92" t="s">
        <v>14788</v>
      </c>
      <c r="F1440" s="91">
        <v>140</v>
      </c>
      <c r="G1440" s="77">
        <f t="shared" si="45"/>
        <v>265</v>
      </c>
    </row>
    <row r="1441" spans="1:7" ht="31.5" x14ac:dyDescent="0.25">
      <c r="A1441" s="94" t="s">
        <v>1406</v>
      </c>
      <c r="B1441" s="94" t="s">
        <v>14787</v>
      </c>
      <c r="C1441" s="7" t="str">
        <f t="shared" si="44"/>
        <v>Formula</v>
      </c>
      <c r="D1441" s="94" t="s">
        <v>14786</v>
      </c>
      <c r="E1441" s="94" t="s">
        <v>6129</v>
      </c>
      <c r="F1441" s="93">
        <v>60</v>
      </c>
      <c r="G1441" s="77">
        <f t="shared" si="45"/>
        <v>60</v>
      </c>
    </row>
    <row r="1442" spans="1:7" ht="21" x14ac:dyDescent="0.25">
      <c r="A1442" s="92" t="s">
        <v>1407</v>
      </c>
      <c r="B1442" s="92" t="s">
        <v>14784</v>
      </c>
      <c r="C1442" s="7" t="str">
        <f t="shared" si="44"/>
        <v>Formula</v>
      </c>
      <c r="D1442" s="92" t="s">
        <v>14783</v>
      </c>
      <c r="E1442" s="92" t="s">
        <v>14785</v>
      </c>
      <c r="F1442" s="91">
        <v>99</v>
      </c>
      <c r="G1442" s="77">
        <f t="shared" si="45"/>
        <v>207</v>
      </c>
    </row>
    <row r="1443" spans="1:7" ht="21" x14ac:dyDescent="0.25">
      <c r="A1443" s="94" t="s">
        <v>1408</v>
      </c>
      <c r="B1443" s="94" t="s">
        <v>14784</v>
      </c>
      <c r="C1443" s="7" t="str">
        <f t="shared" si="44"/>
        <v>Formula</v>
      </c>
      <c r="D1443" s="94" t="s">
        <v>14783</v>
      </c>
      <c r="E1443" s="94" t="s">
        <v>14782</v>
      </c>
      <c r="F1443" s="93">
        <v>108</v>
      </c>
      <c r="G1443" s="77">
        <f t="shared" si="45"/>
        <v>207</v>
      </c>
    </row>
    <row r="1444" spans="1:7" ht="31.5" x14ac:dyDescent="0.25">
      <c r="A1444" s="92" t="s">
        <v>1409</v>
      </c>
      <c r="B1444" s="92" t="s">
        <v>14779</v>
      </c>
      <c r="C1444" s="7" t="str">
        <f t="shared" si="44"/>
        <v>Formula</v>
      </c>
      <c r="D1444" s="92" t="s">
        <v>9126</v>
      </c>
      <c r="E1444" s="92" t="s">
        <v>14780</v>
      </c>
      <c r="F1444" s="91">
        <v>116</v>
      </c>
      <c r="G1444" s="77">
        <f t="shared" si="45"/>
        <v>141</v>
      </c>
    </row>
    <row r="1445" spans="1:7" ht="31.5" x14ac:dyDescent="0.25">
      <c r="A1445" s="94" t="s">
        <v>1410</v>
      </c>
      <c r="B1445" s="94" t="s">
        <v>14779</v>
      </c>
      <c r="C1445" s="7" t="str">
        <f t="shared" si="44"/>
        <v>Formula</v>
      </c>
      <c r="D1445" s="94" t="s">
        <v>9126</v>
      </c>
      <c r="E1445" s="94" t="s">
        <v>14778</v>
      </c>
      <c r="F1445" s="93">
        <v>25</v>
      </c>
      <c r="G1445" s="77">
        <f t="shared" si="45"/>
        <v>141</v>
      </c>
    </row>
    <row r="1446" spans="1:7" ht="21" x14ac:dyDescent="0.25">
      <c r="A1446" s="92" t="s">
        <v>1411</v>
      </c>
      <c r="B1446" s="92" t="s">
        <v>14775</v>
      </c>
      <c r="C1446" s="7" t="str">
        <f t="shared" si="44"/>
        <v>Formula</v>
      </c>
      <c r="D1446" s="92" t="s">
        <v>14774</v>
      </c>
      <c r="E1446" s="92" t="s">
        <v>14777</v>
      </c>
      <c r="F1446" s="91">
        <v>25</v>
      </c>
      <c r="G1446" s="77">
        <f t="shared" si="45"/>
        <v>233</v>
      </c>
    </row>
    <row r="1447" spans="1:7" ht="21" x14ac:dyDescent="0.25">
      <c r="A1447" s="94" t="s">
        <v>1412</v>
      </c>
      <c r="B1447" s="94" t="s">
        <v>14775</v>
      </c>
      <c r="C1447" s="7" t="str">
        <f t="shared" si="44"/>
        <v>Formula</v>
      </c>
      <c r="D1447" s="94" t="s">
        <v>14774</v>
      </c>
      <c r="E1447" s="94" t="s">
        <v>10335</v>
      </c>
      <c r="F1447" s="93">
        <v>100</v>
      </c>
      <c r="G1447" s="77">
        <f t="shared" si="45"/>
        <v>233</v>
      </c>
    </row>
    <row r="1448" spans="1:7" ht="21" x14ac:dyDescent="0.25">
      <c r="A1448" s="92" t="s">
        <v>1413</v>
      </c>
      <c r="B1448" s="92" t="s">
        <v>14775</v>
      </c>
      <c r="C1448" s="7" t="str">
        <f t="shared" si="44"/>
        <v>Formula</v>
      </c>
      <c r="D1448" s="92" t="s">
        <v>14774</v>
      </c>
      <c r="E1448" s="92" t="s">
        <v>14776</v>
      </c>
      <c r="F1448" s="91">
        <v>98</v>
      </c>
      <c r="G1448" s="77">
        <f t="shared" si="45"/>
        <v>233</v>
      </c>
    </row>
    <row r="1449" spans="1:7" ht="21" x14ac:dyDescent="0.25">
      <c r="A1449" s="94" t="s">
        <v>1414</v>
      </c>
      <c r="B1449" s="94" t="s">
        <v>14775</v>
      </c>
      <c r="C1449" s="7" t="str">
        <f t="shared" si="44"/>
        <v>Formula</v>
      </c>
      <c r="D1449" s="94" t="s">
        <v>14774</v>
      </c>
      <c r="E1449" s="94" t="s">
        <v>14773</v>
      </c>
      <c r="F1449" s="93">
        <v>8</v>
      </c>
      <c r="G1449" s="77">
        <f t="shared" si="45"/>
        <v>233</v>
      </c>
    </row>
    <row r="1450" spans="1:7" ht="21" x14ac:dyDescent="0.25">
      <c r="A1450" s="92" t="s">
        <v>18357</v>
      </c>
      <c r="B1450" s="92" t="s">
        <v>14775</v>
      </c>
      <c r="C1450" s="7" t="str">
        <f t="shared" si="44"/>
        <v>Formula</v>
      </c>
      <c r="D1450" s="92" t="s">
        <v>14774</v>
      </c>
      <c r="E1450" s="92" t="s">
        <v>18425</v>
      </c>
      <c r="F1450" s="91">
        <v>2</v>
      </c>
      <c r="G1450" s="77">
        <f t="shared" si="45"/>
        <v>233</v>
      </c>
    </row>
    <row r="1451" spans="1:7" ht="21" x14ac:dyDescent="0.25">
      <c r="A1451" s="94" t="s">
        <v>1415</v>
      </c>
      <c r="B1451" s="94" t="s">
        <v>14772</v>
      </c>
      <c r="C1451" s="7" t="str">
        <f t="shared" si="44"/>
        <v>Formula</v>
      </c>
      <c r="D1451" s="94" t="s">
        <v>14771</v>
      </c>
      <c r="E1451" s="94" t="s">
        <v>14770</v>
      </c>
      <c r="F1451" s="93">
        <v>193</v>
      </c>
      <c r="G1451" s="77">
        <f t="shared" si="45"/>
        <v>193</v>
      </c>
    </row>
    <row r="1452" spans="1:7" ht="21" x14ac:dyDescent="0.25">
      <c r="A1452" s="92" t="s">
        <v>1416</v>
      </c>
      <c r="B1452" s="92" t="s">
        <v>14769</v>
      </c>
      <c r="C1452" s="7" t="str">
        <f t="shared" si="44"/>
        <v>Formula</v>
      </c>
      <c r="D1452" s="92" t="s">
        <v>14768</v>
      </c>
      <c r="E1452" s="92" t="s">
        <v>14767</v>
      </c>
      <c r="F1452" s="91">
        <v>233</v>
      </c>
      <c r="G1452" s="77">
        <f t="shared" si="45"/>
        <v>233</v>
      </c>
    </row>
    <row r="1453" spans="1:7" ht="21" x14ac:dyDescent="0.25">
      <c r="A1453" s="94" t="s">
        <v>1417</v>
      </c>
      <c r="B1453" s="94" t="s">
        <v>14766</v>
      </c>
      <c r="C1453" s="7" t="str">
        <f t="shared" si="44"/>
        <v>Formula</v>
      </c>
      <c r="D1453" s="94" t="s">
        <v>14765</v>
      </c>
      <c r="E1453" s="94" t="s">
        <v>6129</v>
      </c>
      <c r="F1453" s="93">
        <v>159</v>
      </c>
      <c r="G1453" s="77">
        <f t="shared" si="45"/>
        <v>485</v>
      </c>
    </row>
    <row r="1454" spans="1:7" ht="21" x14ac:dyDescent="0.25">
      <c r="A1454" s="92" t="s">
        <v>1418</v>
      </c>
      <c r="B1454" s="92" t="s">
        <v>14766</v>
      </c>
      <c r="C1454" s="7" t="str">
        <f t="shared" si="44"/>
        <v>Formula</v>
      </c>
      <c r="D1454" s="92" t="s">
        <v>14765</v>
      </c>
      <c r="E1454" s="92" t="s">
        <v>6129</v>
      </c>
      <c r="F1454" s="91">
        <v>136</v>
      </c>
      <c r="G1454" s="77">
        <f t="shared" si="45"/>
        <v>485</v>
      </c>
    </row>
    <row r="1455" spans="1:7" ht="21" x14ac:dyDescent="0.25">
      <c r="A1455" s="94" t="s">
        <v>1419</v>
      </c>
      <c r="B1455" s="94" t="s">
        <v>14766</v>
      </c>
      <c r="C1455" s="7" t="str">
        <f t="shared" si="44"/>
        <v>Formula</v>
      </c>
      <c r="D1455" s="94" t="s">
        <v>14765</v>
      </c>
      <c r="E1455" s="94" t="s">
        <v>6129</v>
      </c>
      <c r="F1455" s="93">
        <v>190</v>
      </c>
      <c r="G1455" s="77">
        <f t="shared" si="45"/>
        <v>485</v>
      </c>
    </row>
    <row r="1456" spans="1:7" ht="21" x14ac:dyDescent="0.25">
      <c r="A1456" s="92" t="s">
        <v>1420</v>
      </c>
      <c r="B1456" s="92" t="s">
        <v>14764</v>
      </c>
      <c r="C1456" s="7" t="str">
        <f t="shared" si="44"/>
        <v>Formula</v>
      </c>
      <c r="D1456" s="92" t="s">
        <v>14763</v>
      </c>
      <c r="E1456" s="92" t="s">
        <v>14762</v>
      </c>
      <c r="F1456" s="91">
        <v>196</v>
      </c>
      <c r="G1456" s="77">
        <f t="shared" si="45"/>
        <v>196</v>
      </c>
    </row>
    <row r="1457" spans="1:7" ht="21" x14ac:dyDescent="0.25">
      <c r="A1457" s="94" t="s">
        <v>1421</v>
      </c>
      <c r="B1457" s="94" t="s">
        <v>14761</v>
      </c>
      <c r="C1457" s="7" t="str">
        <f t="shared" si="44"/>
        <v>Formula</v>
      </c>
      <c r="D1457" s="94" t="s">
        <v>14760</v>
      </c>
      <c r="E1457" s="94" t="s">
        <v>14759</v>
      </c>
      <c r="F1457" s="93">
        <v>132</v>
      </c>
      <c r="G1457" s="77">
        <f t="shared" si="45"/>
        <v>132</v>
      </c>
    </row>
    <row r="1458" spans="1:7" ht="21" x14ac:dyDescent="0.25">
      <c r="A1458" s="92" t="s">
        <v>1422</v>
      </c>
      <c r="B1458" s="92" t="s">
        <v>14758</v>
      </c>
      <c r="C1458" s="7" t="str">
        <f t="shared" si="44"/>
        <v>Formula</v>
      </c>
      <c r="D1458" s="92" t="s">
        <v>14757</v>
      </c>
      <c r="E1458" s="92" t="s">
        <v>14756</v>
      </c>
      <c r="F1458" s="91">
        <v>126</v>
      </c>
      <c r="G1458" s="77">
        <f t="shared" si="45"/>
        <v>126</v>
      </c>
    </row>
    <row r="1459" spans="1:7" ht="21" x14ac:dyDescent="0.25">
      <c r="A1459" s="94" t="s">
        <v>1423</v>
      </c>
      <c r="B1459" s="94" t="s">
        <v>14755</v>
      </c>
      <c r="C1459" s="7" t="str">
        <f t="shared" si="44"/>
        <v>Formula</v>
      </c>
      <c r="D1459" s="94" t="s">
        <v>14754</v>
      </c>
      <c r="E1459" s="94" t="s">
        <v>14753</v>
      </c>
      <c r="F1459" s="93">
        <v>280</v>
      </c>
      <c r="G1459" s="77">
        <f t="shared" si="45"/>
        <v>280</v>
      </c>
    </row>
    <row r="1460" spans="1:7" ht="21" x14ac:dyDescent="0.25">
      <c r="A1460" s="92" t="s">
        <v>1424</v>
      </c>
      <c r="B1460" s="92" t="s">
        <v>14750</v>
      </c>
      <c r="C1460" s="7" t="str">
        <f t="shared" si="44"/>
        <v>Formula</v>
      </c>
      <c r="D1460" s="92" t="s">
        <v>14749</v>
      </c>
      <c r="E1460" s="92" t="s">
        <v>14752</v>
      </c>
      <c r="F1460" s="91">
        <v>73</v>
      </c>
      <c r="G1460" s="77">
        <f t="shared" si="45"/>
        <v>337</v>
      </c>
    </row>
    <row r="1461" spans="1:7" ht="21" x14ac:dyDescent="0.25">
      <c r="A1461" s="94" t="s">
        <v>1425</v>
      </c>
      <c r="B1461" s="94" t="s">
        <v>14750</v>
      </c>
      <c r="C1461" s="7" t="str">
        <f t="shared" si="44"/>
        <v>Formula</v>
      </c>
      <c r="D1461" s="94" t="s">
        <v>14749</v>
      </c>
      <c r="E1461" s="94" t="s">
        <v>14751</v>
      </c>
      <c r="F1461" s="93">
        <v>171</v>
      </c>
      <c r="G1461" s="77">
        <f t="shared" si="45"/>
        <v>337</v>
      </c>
    </row>
    <row r="1462" spans="1:7" ht="31.5" x14ac:dyDescent="0.25">
      <c r="A1462" s="92" t="s">
        <v>1426</v>
      </c>
      <c r="B1462" s="92" t="s">
        <v>14750</v>
      </c>
      <c r="C1462" s="7" t="str">
        <f t="shared" si="44"/>
        <v>Formula</v>
      </c>
      <c r="D1462" s="92" t="s">
        <v>14749</v>
      </c>
      <c r="E1462" s="92" t="s">
        <v>14748</v>
      </c>
      <c r="F1462" s="91">
        <v>89</v>
      </c>
      <c r="G1462" s="77">
        <f t="shared" si="45"/>
        <v>337</v>
      </c>
    </row>
    <row r="1463" spans="1:7" ht="21" x14ac:dyDescent="0.25">
      <c r="A1463" s="94" t="s">
        <v>18187</v>
      </c>
      <c r="B1463" s="94" t="s">
        <v>14750</v>
      </c>
      <c r="C1463" s="7" t="str">
        <f t="shared" si="44"/>
        <v>Formula</v>
      </c>
      <c r="D1463" s="94" t="s">
        <v>14749</v>
      </c>
      <c r="E1463" s="94" t="s">
        <v>18211</v>
      </c>
      <c r="F1463" s="93">
        <v>4</v>
      </c>
      <c r="G1463" s="77">
        <f t="shared" si="45"/>
        <v>337</v>
      </c>
    </row>
    <row r="1464" spans="1:7" ht="21" x14ac:dyDescent="0.25">
      <c r="A1464" s="92" t="s">
        <v>1427</v>
      </c>
      <c r="B1464" s="92" t="s">
        <v>14747</v>
      </c>
      <c r="C1464" s="7" t="str">
        <f t="shared" si="44"/>
        <v>Formula</v>
      </c>
      <c r="D1464" s="92" t="s">
        <v>14746</v>
      </c>
      <c r="E1464" s="92" t="s">
        <v>14745</v>
      </c>
      <c r="F1464" s="91">
        <v>44</v>
      </c>
      <c r="G1464" s="77">
        <f t="shared" si="45"/>
        <v>44</v>
      </c>
    </row>
    <row r="1465" spans="1:7" ht="31.5" x14ac:dyDescent="0.25">
      <c r="A1465" s="94" t="s">
        <v>1428</v>
      </c>
      <c r="B1465" s="94" t="s">
        <v>14744</v>
      </c>
      <c r="C1465" s="7" t="str">
        <f t="shared" si="44"/>
        <v>Formula</v>
      </c>
      <c r="D1465" s="94" t="s">
        <v>14743</v>
      </c>
      <c r="E1465" s="94" t="s">
        <v>6129</v>
      </c>
      <c r="F1465" s="93">
        <v>357</v>
      </c>
      <c r="G1465" s="77">
        <f t="shared" si="45"/>
        <v>725</v>
      </c>
    </row>
    <row r="1466" spans="1:7" ht="31.5" x14ac:dyDescent="0.25">
      <c r="A1466" s="92" t="s">
        <v>1429</v>
      </c>
      <c r="B1466" s="92" t="s">
        <v>14744</v>
      </c>
      <c r="C1466" s="7" t="str">
        <f t="shared" si="44"/>
        <v>Formula</v>
      </c>
      <c r="D1466" s="92" t="s">
        <v>14743</v>
      </c>
      <c r="E1466" s="92" t="s">
        <v>6129</v>
      </c>
      <c r="F1466" s="91">
        <v>212</v>
      </c>
      <c r="G1466" s="77">
        <f t="shared" si="45"/>
        <v>725</v>
      </c>
    </row>
    <row r="1467" spans="1:7" ht="31.5" x14ac:dyDescent="0.25">
      <c r="A1467" s="94" t="s">
        <v>1430</v>
      </c>
      <c r="B1467" s="94" t="s">
        <v>14744</v>
      </c>
      <c r="C1467" s="7" t="str">
        <f t="shared" si="44"/>
        <v>Formula</v>
      </c>
      <c r="D1467" s="94" t="s">
        <v>14743</v>
      </c>
      <c r="E1467" s="94" t="s">
        <v>6129</v>
      </c>
      <c r="F1467" s="93">
        <v>156</v>
      </c>
      <c r="G1467" s="77">
        <f t="shared" si="45"/>
        <v>725</v>
      </c>
    </row>
    <row r="1468" spans="1:7" ht="31.5" x14ac:dyDescent="0.25">
      <c r="A1468" s="92" t="s">
        <v>1431</v>
      </c>
      <c r="B1468" s="92" t="s">
        <v>14739</v>
      </c>
      <c r="C1468" s="7" t="str">
        <f t="shared" si="44"/>
        <v>Formula</v>
      </c>
      <c r="D1468" s="92" t="s">
        <v>14738</v>
      </c>
      <c r="E1468" s="92" t="s">
        <v>14742</v>
      </c>
      <c r="F1468" s="91">
        <v>200</v>
      </c>
      <c r="G1468" s="77">
        <f t="shared" si="45"/>
        <v>618</v>
      </c>
    </row>
    <row r="1469" spans="1:7" ht="31.5" x14ac:dyDescent="0.25">
      <c r="A1469" s="94" t="s">
        <v>1432</v>
      </c>
      <c r="B1469" s="94" t="s">
        <v>14739</v>
      </c>
      <c r="C1469" s="7" t="str">
        <f t="shared" si="44"/>
        <v>Formula</v>
      </c>
      <c r="D1469" s="94" t="s">
        <v>14738</v>
      </c>
      <c r="E1469" s="94" t="s">
        <v>14741</v>
      </c>
      <c r="F1469" s="93">
        <v>80</v>
      </c>
      <c r="G1469" s="77">
        <f t="shared" si="45"/>
        <v>618</v>
      </c>
    </row>
    <row r="1470" spans="1:7" ht="31.5" x14ac:dyDescent="0.25">
      <c r="A1470" s="92" t="s">
        <v>1433</v>
      </c>
      <c r="B1470" s="92" t="s">
        <v>14739</v>
      </c>
      <c r="C1470" s="7" t="str">
        <f t="shared" si="44"/>
        <v>Formula</v>
      </c>
      <c r="D1470" s="92" t="s">
        <v>14738</v>
      </c>
      <c r="E1470" s="92" t="s">
        <v>14740</v>
      </c>
      <c r="F1470" s="91">
        <v>198</v>
      </c>
      <c r="G1470" s="77">
        <f t="shared" si="45"/>
        <v>618</v>
      </c>
    </row>
    <row r="1471" spans="1:7" ht="31.5" x14ac:dyDescent="0.25">
      <c r="A1471" s="94" t="s">
        <v>1434</v>
      </c>
      <c r="B1471" s="94" t="s">
        <v>14739</v>
      </c>
      <c r="C1471" s="7" t="str">
        <f t="shared" si="44"/>
        <v>Formula</v>
      </c>
      <c r="D1471" s="94" t="s">
        <v>14738</v>
      </c>
      <c r="E1471" s="94" t="s">
        <v>14737</v>
      </c>
      <c r="F1471" s="93">
        <v>140</v>
      </c>
      <c r="G1471" s="77">
        <f t="shared" si="45"/>
        <v>618</v>
      </c>
    </row>
    <row r="1472" spans="1:7" ht="21" x14ac:dyDescent="0.25">
      <c r="A1472" s="92" t="s">
        <v>1435</v>
      </c>
      <c r="B1472" s="92" t="s">
        <v>14736</v>
      </c>
      <c r="C1472" s="7" t="str">
        <f t="shared" si="44"/>
        <v>Formula</v>
      </c>
      <c r="D1472" s="92" t="s">
        <v>14735</v>
      </c>
      <c r="E1472" s="92" t="s">
        <v>14734</v>
      </c>
      <c r="F1472" s="91">
        <v>221</v>
      </c>
      <c r="G1472" s="77">
        <f t="shared" si="45"/>
        <v>221</v>
      </c>
    </row>
    <row r="1473" spans="1:7" ht="31.5" x14ac:dyDescent="0.25">
      <c r="A1473" s="94" t="s">
        <v>1436</v>
      </c>
      <c r="B1473" s="94" t="s">
        <v>14732</v>
      </c>
      <c r="C1473" s="7" t="str">
        <f t="shared" si="44"/>
        <v>Formula</v>
      </c>
      <c r="D1473" s="94" t="s">
        <v>14731</v>
      </c>
      <c r="E1473" s="94" t="s">
        <v>14733</v>
      </c>
      <c r="F1473" s="93">
        <v>122</v>
      </c>
      <c r="G1473" s="77">
        <f t="shared" si="45"/>
        <v>774</v>
      </c>
    </row>
    <row r="1474" spans="1:7" ht="31.5" x14ac:dyDescent="0.25">
      <c r="A1474" s="92" t="s">
        <v>1437</v>
      </c>
      <c r="B1474" s="92" t="s">
        <v>14732</v>
      </c>
      <c r="C1474" s="7" t="str">
        <f t="shared" si="44"/>
        <v>Formula</v>
      </c>
      <c r="D1474" s="92" t="s">
        <v>14731</v>
      </c>
      <c r="E1474" s="92" t="s">
        <v>14730</v>
      </c>
      <c r="F1474" s="91">
        <v>133</v>
      </c>
      <c r="G1474" s="77">
        <f t="shared" si="45"/>
        <v>774</v>
      </c>
    </row>
    <row r="1475" spans="1:7" ht="31.5" x14ac:dyDescent="0.25">
      <c r="A1475" s="94" t="s">
        <v>1438</v>
      </c>
      <c r="B1475" s="94" t="s">
        <v>14732</v>
      </c>
      <c r="C1475" s="7" t="str">
        <f t="shared" ref="C1475:C1538" si="46">IF(ISTEXT(VLOOKUP(B1475,$I$3:$I$12,1,FALSE)),"Alt sub","Formula")</f>
        <v>Formula</v>
      </c>
      <c r="D1475" s="94" t="s">
        <v>14731</v>
      </c>
      <c r="E1475" s="94" t="s">
        <v>14733</v>
      </c>
      <c r="F1475" s="93">
        <v>79</v>
      </c>
      <c r="G1475" s="77">
        <f t="shared" ref="G1475:G1538" si="47">SUMIF(B:B,B1475,F:F)</f>
        <v>774</v>
      </c>
    </row>
    <row r="1476" spans="1:7" ht="31.5" x14ac:dyDescent="0.25">
      <c r="A1476" s="92" t="s">
        <v>1439</v>
      </c>
      <c r="B1476" s="92" t="s">
        <v>14732</v>
      </c>
      <c r="C1476" s="7" t="str">
        <f t="shared" si="46"/>
        <v>Formula</v>
      </c>
      <c r="D1476" s="92" t="s">
        <v>14731</v>
      </c>
      <c r="E1476" s="92" t="s">
        <v>14730</v>
      </c>
      <c r="F1476" s="91">
        <v>110</v>
      </c>
      <c r="G1476" s="77">
        <f t="shared" si="47"/>
        <v>774</v>
      </c>
    </row>
    <row r="1477" spans="1:7" ht="31.5" x14ac:dyDescent="0.25">
      <c r="A1477" s="94" t="s">
        <v>1440</v>
      </c>
      <c r="B1477" s="94" t="s">
        <v>14732</v>
      </c>
      <c r="C1477" s="7" t="str">
        <f t="shared" si="46"/>
        <v>Formula</v>
      </c>
      <c r="D1477" s="94" t="s">
        <v>14731</v>
      </c>
      <c r="E1477" s="94" t="s">
        <v>14733</v>
      </c>
      <c r="F1477" s="93">
        <v>78</v>
      </c>
      <c r="G1477" s="77">
        <f t="shared" si="47"/>
        <v>774</v>
      </c>
    </row>
    <row r="1478" spans="1:7" ht="31.5" x14ac:dyDescent="0.25">
      <c r="A1478" s="92" t="s">
        <v>1441</v>
      </c>
      <c r="B1478" s="92" t="s">
        <v>14732</v>
      </c>
      <c r="C1478" s="7" t="str">
        <f t="shared" si="46"/>
        <v>Formula</v>
      </c>
      <c r="D1478" s="92" t="s">
        <v>14731</v>
      </c>
      <c r="E1478" s="92" t="s">
        <v>14730</v>
      </c>
      <c r="F1478" s="91">
        <v>70</v>
      </c>
      <c r="G1478" s="77">
        <f t="shared" si="47"/>
        <v>774</v>
      </c>
    </row>
    <row r="1479" spans="1:7" ht="31.5" x14ac:dyDescent="0.25">
      <c r="A1479" s="94" t="s">
        <v>1442</v>
      </c>
      <c r="B1479" s="94" t="s">
        <v>14732</v>
      </c>
      <c r="C1479" s="7" t="str">
        <f t="shared" si="46"/>
        <v>Formula</v>
      </c>
      <c r="D1479" s="94" t="s">
        <v>14731</v>
      </c>
      <c r="E1479" s="94" t="s">
        <v>14733</v>
      </c>
      <c r="F1479" s="93">
        <v>86</v>
      </c>
      <c r="G1479" s="77">
        <f t="shared" si="47"/>
        <v>774</v>
      </c>
    </row>
    <row r="1480" spans="1:7" ht="31.5" x14ac:dyDescent="0.25">
      <c r="A1480" s="92" t="s">
        <v>1443</v>
      </c>
      <c r="B1480" s="92" t="s">
        <v>14732</v>
      </c>
      <c r="C1480" s="7" t="str">
        <f t="shared" si="46"/>
        <v>Formula</v>
      </c>
      <c r="D1480" s="92" t="s">
        <v>14731</v>
      </c>
      <c r="E1480" s="92" t="s">
        <v>14730</v>
      </c>
      <c r="F1480" s="91">
        <v>96</v>
      </c>
      <c r="G1480" s="77">
        <f t="shared" si="47"/>
        <v>774</v>
      </c>
    </row>
    <row r="1481" spans="1:7" ht="21" x14ac:dyDescent="0.25">
      <c r="A1481" s="94" t="s">
        <v>1444</v>
      </c>
      <c r="B1481" s="94" t="s">
        <v>14728</v>
      </c>
      <c r="C1481" s="7" t="str">
        <f t="shared" si="46"/>
        <v>Formula</v>
      </c>
      <c r="D1481" s="94" t="s">
        <v>14727</v>
      </c>
      <c r="E1481" s="94" t="s">
        <v>14729</v>
      </c>
      <c r="F1481" s="93">
        <v>244</v>
      </c>
      <c r="G1481" s="77">
        <f t="shared" si="47"/>
        <v>247</v>
      </c>
    </row>
    <row r="1482" spans="1:7" ht="21" x14ac:dyDescent="0.25">
      <c r="A1482" s="92" t="s">
        <v>17860</v>
      </c>
      <c r="B1482" s="92" t="s">
        <v>14728</v>
      </c>
      <c r="C1482" s="7" t="str">
        <f t="shared" si="46"/>
        <v>Formula</v>
      </c>
      <c r="D1482" s="92" t="s">
        <v>14727</v>
      </c>
      <c r="E1482" s="92" t="s">
        <v>17949</v>
      </c>
      <c r="F1482" s="91">
        <v>3</v>
      </c>
      <c r="G1482" s="77">
        <f t="shared" si="47"/>
        <v>247</v>
      </c>
    </row>
    <row r="1483" spans="1:7" ht="31.5" x14ac:dyDescent="0.25">
      <c r="A1483" s="94" t="s">
        <v>1445</v>
      </c>
      <c r="B1483" s="94" t="s">
        <v>14725</v>
      </c>
      <c r="C1483" s="7" t="str">
        <f t="shared" si="46"/>
        <v>Formula</v>
      </c>
      <c r="D1483" s="94" t="s">
        <v>14724</v>
      </c>
      <c r="E1483" s="94" t="s">
        <v>6129</v>
      </c>
      <c r="F1483" s="93">
        <v>160</v>
      </c>
      <c r="G1483" s="77">
        <f t="shared" si="47"/>
        <v>495</v>
      </c>
    </row>
    <row r="1484" spans="1:7" ht="31.5" x14ac:dyDescent="0.25">
      <c r="A1484" s="92" t="s">
        <v>1446</v>
      </c>
      <c r="B1484" s="92" t="s">
        <v>14725</v>
      </c>
      <c r="C1484" s="7" t="str">
        <f t="shared" si="46"/>
        <v>Formula</v>
      </c>
      <c r="D1484" s="92" t="s">
        <v>14724</v>
      </c>
      <c r="E1484" s="92" t="s">
        <v>14726</v>
      </c>
      <c r="F1484" s="91">
        <v>174</v>
      </c>
      <c r="G1484" s="77">
        <f t="shared" si="47"/>
        <v>495</v>
      </c>
    </row>
    <row r="1485" spans="1:7" ht="31.5" x14ac:dyDescent="0.25">
      <c r="A1485" s="94" t="s">
        <v>1447</v>
      </c>
      <c r="B1485" s="94" t="s">
        <v>14725</v>
      </c>
      <c r="C1485" s="7" t="str">
        <f t="shared" si="46"/>
        <v>Formula</v>
      </c>
      <c r="D1485" s="94" t="s">
        <v>14724</v>
      </c>
      <c r="E1485" s="94" t="s">
        <v>6129</v>
      </c>
      <c r="F1485" s="93">
        <v>94</v>
      </c>
      <c r="G1485" s="77">
        <f t="shared" si="47"/>
        <v>495</v>
      </c>
    </row>
    <row r="1486" spans="1:7" ht="31.5" x14ac:dyDescent="0.25">
      <c r="A1486" s="92" t="s">
        <v>1448</v>
      </c>
      <c r="B1486" s="92" t="s">
        <v>14725</v>
      </c>
      <c r="C1486" s="7" t="str">
        <f t="shared" si="46"/>
        <v>Formula</v>
      </c>
      <c r="D1486" s="92" t="s">
        <v>14724</v>
      </c>
      <c r="E1486" s="92" t="s">
        <v>6129</v>
      </c>
      <c r="F1486" s="91">
        <v>67</v>
      </c>
      <c r="G1486" s="77">
        <f t="shared" si="47"/>
        <v>495</v>
      </c>
    </row>
    <row r="1487" spans="1:7" ht="21" x14ac:dyDescent="0.25">
      <c r="A1487" s="94" t="s">
        <v>1449</v>
      </c>
      <c r="B1487" s="94" t="s">
        <v>14721</v>
      </c>
      <c r="C1487" s="7" t="str">
        <f t="shared" si="46"/>
        <v>Formula</v>
      </c>
      <c r="D1487" s="94" t="s">
        <v>14720</v>
      </c>
      <c r="E1487" s="94" t="s">
        <v>14723</v>
      </c>
      <c r="F1487" s="93">
        <v>193</v>
      </c>
      <c r="G1487" s="77">
        <f t="shared" si="47"/>
        <v>445</v>
      </c>
    </row>
    <row r="1488" spans="1:7" ht="21" x14ac:dyDescent="0.25">
      <c r="A1488" s="92" t="s">
        <v>1450</v>
      </c>
      <c r="B1488" s="92" t="s">
        <v>14721</v>
      </c>
      <c r="C1488" s="7" t="str">
        <f t="shared" si="46"/>
        <v>Formula</v>
      </c>
      <c r="D1488" s="92" t="s">
        <v>14720</v>
      </c>
      <c r="E1488" s="92" t="s">
        <v>14722</v>
      </c>
      <c r="F1488" s="91">
        <v>130</v>
      </c>
      <c r="G1488" s="77">
        <f t="shared" si="47"/>
        <v>445</v>
      </c>
    </row>
    <row r="1489" spans="1:7" ht="21" x14ac:dyDescent="0.25">
      <c r="A1489" s="94" t="s">
        <v>1451</v>
      </c>
      <c r="B1489" s="94" t="s">
        <v>14721</v>
      </c>
      <c r="C1489" s="7" t="str">
        <f t="shared" si="46"/>
        <v>Formula</v>
      </c>
      <c r="D1489" s="94" t="s">
        <v>14720</v>
      </c>
      <c r="E1489" s="94" t="s">
        <v>14719</v>
      </c>
      <c r="F1489" s="93">
        <v>122</v>
      </c>
      <c r="G1489" s="77">
        <f t="shared" si="47"/>
        <v>445</v>
      </c>
    </row>
    <row r="1490" spans="1:7" ht="21" x14ac:dyDescent="0.25">
      <c r="A1490" s="92" t="s">
        <v>1452</v>
      </c>
      <c r="B1490" s="92" t="s">
        <v>14718</v>
      </c>
      <c r="C1490" s="7" t="str">
        <f t="shared" si="46"/>
        <v>Formula</v>
      </c>
      <c r="D1490" s="92" t="s">
        <v>14717</v>
      </c>
      <c r="E1490" s="92" t="s">
        <v>14716</v>
      </c>
      <c r="F1490" s="91">
        <v>123</v>
      </c>
      <c r="G1490" s="77">
        <f t="shared" si="47"/>
        <v>123</v>
      </c>
    </row>
    <row r="1491" spans="1:7" ht="21" x14ac:dyDescent="0.25">
      <c r="A1491" s="94" t="s">
        <v>1453</v>
      </c>
      <c r="B1491" s="94" t="s">
        <v>14714</v>
      </c>
      <c r="C1491" s="7" t="str">
        <f t="shared" si="46"/>
        <v>Formula</v>
      </c>
      <c r="D1491" s="94" t="s">
        <v>14713</v>
      </c>
      <c r="E1491" s="94" t="s">
        <v>14712</v>
      </c>
      <c r="F1491" s="93">
        <v>130</v>
      </c>
      <c r="G1491" s="77">
        <f t="shared" si="47"/>
        <v>314</v>
      </c>
    </row>
    <row r="1492" spans="1:7" ht="21" x14ac:dyDescent="0.25">
      <c r="A1492" s="92" t="s">
        <v>1454</v>
      </c>
      <c r="B1492" s="92" t="s">
        <v>14714</v>
      </c>
      <c r="C1492" s="7" t="str">
        <f t="shared" si="46"/>
        <v>Formula</v>
      </c>
      <c r="D1492" s="92" t="s">
        <v>14713</v>
      </c>
      <c r="E1492" s="92" t="s">
        <v>14715</v>
      </c>
      <c r="F1492" s="91">
        <v>184</v>
      </c>
      <c r="G1492" s="77">
        <f t="shared" si="47"/>
        <v>314</v>
      </c>
    </row>
    <row r="1493" spans="1:7" ht="21" x14ac:dyDescent="0.25">
      <c r="A1493" s="94" t="s">
        <v>1455</v>
      </c>
      <c r="B1493" s="94" t="s">
        <v>14711</v>
      </c>
      <c r="C1493" s="7" t="str">
        <f t="shared" si="46"/>
        <v>Formula</v>
      </c>
      <c r="D1493" s="94" t="s">
        <v>14710</v>
      </c>
      <c r="E1493" s="94" t="s">
        <v>14709</v>
      </c>
      <c r="F1493" s="93">
        <v>97</v>
      </c>
      <c r="G1493" s="77">
        <f t="shared" si="47"/>
        <v>97</v>
      </c>
    </row>
    <row r="1494" spans="1:7" ht="31.5" x14ac:dyDescent="0.25">
      <c r="A1494" s="92" t="s">
        <v>1456</v>
      </c>
      <c r="B1494" s="92" t="s">
        <v>14704</v>
      </c>
      <c r="C1494" s="7" t="str">
        <f t="shared" si="46"/>
        <v>Formula</v>
      </c>
      <c r="D1494" s="92" t="s">
        <v>8976</v>
      </c>
      <c r="E1494" s="92" t="s">
        <v>14708</v>
      </c>
      <c r="F1494" s="91">
        <v>175</v>
      </c>
      <c r="G1494" s="77">
        <f t="shared" si="47"/>
        <v>683</v>
      </c>
    </row>
    <row r="1495" spans="1:7" ht="31.5" x14ac:dyDescent="0.25">
      <c r="A1495" s="94" t="s">
        <v>1457</v>
      </c>
      <c r="B1495" s="94" t="s">
        <v>14704</v>
      </c>
      <c r="C1495" s="7" t="str">
        <f t="shared" si="46"/>
        <v>Formula</v>
      </c>
      <c r="D1495" s="94" t="s">
        <v>8976</v>
      </c>
      <c r="E1495" s="94" t="s">
        <v>14707</v>
      </c>
      <c r="F1495" s="93">
        <v>174</v>
      </c>
      <c r="G1495" s="77">
        <f t="shared" si="47"/>
        <v>683</v>
      </c>
    </row>
    <row r="1496" spans="1:7" ht="31.5" x14ac:dyDescent="0.25">
      <c r="A1496" s="92" t="s">
        <v>1458</v>
      </c>
      <c r="B1496" s="92" t="s">
        <v>14704</v>
      </c>
      <c r="C1496" s="7" t="str">
        <f t="shared" si="46"/>
        <v>Formula</v>
      </c>
      <c r="D1496" s="92" t="s">
        <v>8976</v>
      </c>
      <c r="E1496" s="92" t="s">
        <v>14706</v>
      </c>
      <c r="F1496" s="91">
        <v>73</v>
      </c>
      <c r="G1496" s="77">
        <f t="shared" si="47"/>
        <v>683</v>
      </c>
    </row>
    <row r="1497" spans="1:7" ht="31.5" x14ac:dyDescent="0.25">
      <c r="A1497" s="94" t="s">
        <v>1459</v>
      </c>
      <c r="B1497" s="94" t="s">
        <v>14704</v>
      </c>
      <c r="C1497" s="7" t="str">
        <f t="shared" si="46"/>
        <v>Formula</v>
      </c>
      <c r="D1497" s="94" t="s">
        <v>8976</v>
      </c>
      <c r="E1497" s="94" t="s">
        <v>14705</v>
      </c>
      <c r="F1497" s="93">
        <v>102</v>
      </c>
      <c r="G1497" s="77">
        <f t="shared" si="47"/>
        <v>683</v>
      </c>
    </row>
    <row r="1498" spans="1:7" ht="31.5" x14ac:dyDescent="0.25">
      <c r="A1498" s="92" t="s">
        <v>1460</v>
      </c>
      <c r="B1498" s="92" t="s">
        <v>14704</v>
      </c>
      <c r="C1498" s="7" t="str">
        <f t="shared" si="46"/>
        <v>Formula</v>
      </c>
      <c r="D1498" s="92" t="s">
        <v>8976</v>
      </c>
      <c r="E1498" s="92" t="s">
        <v>14703</v>
      </c>
      <c r="F1498" s="91">
        <v>159</v>
      </c>
      <c r="G1498" s="77">
        <f t="shared" si="47"/>
        <v>683</v>
      </c>
    </row>
    <row r="1499" spans="1:7" ht="21" x14ac:dyDescent="0.25">
      <c r="A1499" s="94" t="s">
        <v>1461</v>
      </c>
      <c r="B1499" s="94" t="s">
        <v>14702</v>
      </c>
      <c r="C1499" s="7" t="str">
        <f t="shared" si="46"/>
        <v>Formula</v>
      </c>
      <c r="D1499" s="94" t="s">
        <v>14701</v>
      </c>
      <c r="E1499" s="94" t="s">
        <v>14701</v>
      </c>
      <c r="F1499" s="93">
        <v>104</v>
      </c>
      <c r="G1499" s="77">
        <f t="shared" si="47"/>
        <v>104</v>
      </c>
    </row>
    <row r="1500" spans="1:7" ht="21" x14ac:dyDescent="0.25">
      <c r="A1500" s="92" t="s">
        <v>1462</v>
      </c>
      <c r="B1500" s="92" t="s">
        <v>14700</v>
      </c>
      <c r="C1500" s="7" t="str">
        <f t="shared" si="46"/>
        <v>Formula</v>
      </c>
      <c r="D1500" s="92" t="s">
        <v>14699</v>
      </c>
      <c r="E1500" s="92" t="s">
        <v>14698</v>
      </c>
      <c r="F1500" s="91">
        <v>77</v>
      </c>
      <c r="G1500" s="77">
        <f t="shared" si="47"/>
        <v>77</v>
      </c>
    </row>
    <row r="1501" spans="1:7" ht="21" x14ac:dyDescent="0.25">
      <c r="A1501" s="94" t="s">
        <v>1463</v>
      </c>
      <c r="B1501" s="94" t="s">
        <v>14697</v>
      </c>
      <c r="C1501" s="7" t="str">
        <f t="shared" si="46"/>
        <v>Formula</v>
      </c>
      <c r="D1501" s="94" t="s">
        <v>14696</v>
      </c>
      <c r="E1501" s="94" t="s">
        <v>14695</v>
      </c>
      <c r="F1501" s="93">
        <v>187</v>
      </c>
      <c r="G1501" s="77">
        <f t="shared" si="47"/>
        <v>187</v>
      </c>
    </row>
    <row r="1502" spans="1:7" ht="31.5" x14ac:dyDescent="0.25">
      <c r="A1502" s="92" t="s">
        <v>1464</v>
      </c>
      <c r="B1502" s="92" t="s">
        <v>14694</v>
      </c>
      <c r="C1502" s="7" t="str">
        <f t="shared" si="46"/>
        <v>Formula</v>
      </c>
      <c r="D1502" s="92" t="s">
        <v>14693</v>
      </c>
      <c r="E1502" s="92" t="s">
        <v>14692</v>
      </c>
      <c r="F1502" s="91">
        <v>147</v>
      </c>
      <c r="G1502" s="77">
        <f t="shared" si="47"/>
        <v>147</v>
      </c>
    </row>
    <row r="1503" spans="1:7" ht="31.5" x14ac:dyDescent="0.25">
      <c r="A1503" s="94" t="s">
        <v>1465</v>
      </c>
      <c r="B1503" s="94" t="s">
        <v>14690</v>
      </c>
      <c r="C1503" s="7" t="str">
        <f t="shared" si="46"/>
        <v>Formula</v>
      </c>
      <c r="D1503" s="94" t="s">
        <v>14689</v>
      </c>
      <c r="E1503" s="94" t="s">
        <v>14691</v>
      </c>
      <c r="F1503" s="93">
        <v>110</v>
      </c>
      <c r="G1503" s="77">
        <f t="shared" si="47"/>
        <v>346</v>
      </c>
    </row>
    <row r="1504" spans="1:7" ht="31.5" x14ac:dyDescent="0.25">
      <c r="A1504" s="92" t="s">
        <v>1466</v>
      </c>
      <c r="B1504" s="92" t="s">
        <v>14690</v>
      </c>
      <c r="C1504" s="7" t="str">
        <f t="shared" si="46"/>
        <v>Formula</v>
      </c>
      <c r="D1504" s="92" t="s">
        <v>14689</v>
      </c>
      <c r="E1504" s="92" t="s">
        <v>14688</v>
      </c>
      <c r="F1504" s="91">
        <v>236</v>
      </c>
      <c r="G1504" s="77">
        <f t="shared" si="47"/>
        <v>346</v>
      </c>
    </row>
    <row r="1505" spans="1:7" ht="21" x14ac:dyDescent="0.25">
      <c r="A1505" s="94" t="s">
        <v>1467</v>
      </c>
      <c r="B1505" s="94" t="s">
        <v>14687</v>
      </c>
      <c r="C1505" s="7" t="str">
        <f t="shared" si="46"/>
        <v>Formula</v>
      </c>
      <c r="D1505" s="94" t="s">
        <v>14686</v>
      </c>
      <c r="E1505" s="94" t="s">
        <v>14685</v>
      </c>
      <c r="F1505" s="93">
        <v>115</v>
      </c>
      <c r="G1505" s="77">
        <f t="shared" si="47"/>
        <v>115</v>
      </c>
    </row>
    <row r="1506" spans="1:7" ht="31.5" x14ac:dyDescent="0.25">
      <c r="A1506" s="92" t="s">
        <v>1468</v>
      </c>
      <c r="B1506" s="92" t="s">
        <v>14684</v>
      </c>
      <c r="C1506" s="7" t="str">
        <f t="shared" si="46"/>
        <v>Formula</v>
      </c>
      <c r="D1506" s="92" t="s">
        <v>14683</v>
      </c>
      <c r="E1506" s="92" t="s">
        <v>14682</v>
      </c>
      <c r="F1506" s="91">
        <v>88</v>
      </c>
      <c r="G1506" s="77">
        <f t="shared" si="47"/>
        <v>88</v>
      </c>
    </row>
    <row r="1507" spans="1:7" ht="31.5" x14ac:dyDescent="0.25">
      <c r="A1507" s="94" t="s">
        <v>1469</v>
      </c>
      <c r="B1507" s="94" t="s">
        <v>14681</v>
      </c>
      <c r="C1507" s="7" t="str">
        <f t="shared" si="46"/>
        <v>Formula</v>
      </c>
      <c r="D1507" s="94" t="s">
        <v>14680</v>
      </c>
      <c r="E1507" s="94" t="s">
        <v>14679</v>
      </c>
      <c r="F1507" s="93">
        <v>92</v>
      </c>
      <c r="G1507" s="77">
        <f t="shared" si="47"/>
        <v>92</v>
      </c>
    </row>
    <row r="1508" spans="1:7" ht="21" x14ac:dyDescent="0.25">
      <c r="A1508" s="92" t="s">
        <v>1470</v>
      </c>
      <c r="B1508" s="92" t="s">
        <v>14678</v>
      </c>
      <c r="C1508" s="7" t="str">
        <f t="shared" si="46"/>
        <v>Formula</v>
      </c>
      <c r="D1508" s="92" t="s">
        <v>14677</v>
      </c>
      <c r="E1508" s="92" t="s">
        <v>14676</v>
      </c>
      <c r="F1508" s="91">
        <v>228</v>
      </c>
      <c r="G1508" s="77">
        <f t="shared" si="47"/>
        <v>228</v>
      </c>
    </row>
    <row r="1509" spans="1:7" ht="21" x14ac:dyDescent="0.25">
      <c r="A1509" s="94" t="s">
        <v>1471</v>
      </c>
      <c r="B1509" s="94" t="s">
        <v>14675</v>
      </c>
      <c r="C1509" s="7" t="str">
        <f t="shared" si="46"/>
        <v>Formula</v>
      </c>
      <c r="D1509" s="94" t="s">
        <v>14674</v>
      </c>
      <c r="E1509" s="94" t="s">
        <v>14673</v>
      </c>
      <c r="F1509" s="93">
        <v>112</v>
      </c>
      <c r="G1509" s="77">
        <f t="shared" si="47"/>
        <v>112</v>
      </c>
    </row>
    <row r="1510" spans="1:7" ht="21" x14ac:dyDescent="0.25">
      <c r="A1510" s="92" t="s">
        <v>1472</v>
      </c>
      <c r="B1510" s="92" t="s">
        <v>14672</v>
      </c>
      <c r="C1510" s="7" t="str">
        <f t="shared" si="46"/>
        <v>Formula</v>
      </c>
      <c r="D1510" s="92" t="s">
        <v>14671</v>
      </c>
      <c r="E1510" s="92" t="s">
        <v>14670</v>
      </c>
      <c r="F1510" s="91">
        <v>105</v>
      </c>
      <c r="G1510" s="77">
        <f t="shared" si="47"/>
        <v>105</v>
      </c>
    </row>
    <row r="1511" spans="1:7" ht="31.5" x14ac:dyDescent="0.25">
      <c r="A1511" s="94" t="s">
        <v>1473</v>
      </c>
      <c r="B1511" s="94" t="s">
        <v>14669</v>
      </c>
      <c r="C1511" s="7" t="str">
        <f t="shared" si="46"/>
        <v>Formula</v>
      </c>
      <c r="D1511" s="94" t="s">
        <v>14668</v>
      </c>
      <c r="E1511" s="94" t="s">
        <v>14667</v>
      </c>
      <c r="F1511" s="93">
        <v>146</v>
      </c>
      <c r="G1511" s="77">
        <f t="shared" si="47"/>
        <v>146</v>
      </c>
    </row>
    <row r="1512" spans="1:7" ht="31.5" x14ac:dyDescent="0.25">
      <c r="A1512" s="92" t="s">
        <v>1474</v>
      </c>
      <c r="B1512" s="92" t="s">
        <v>14664</v>
      </c>
      <c r="C1512" s="7" t="str">
        <f t="shared" si="46"/>
        <v>Formula</v>
      </c>
      <c r="D1512" s="92" t="s">
        <v>14663</v>
      </c>
      <c r="E1512" s="92" t="s">
        <v>14666</v>
      </c>
      <c r="F1512" s="91">
        <v>109</v>
      </c>
      <c r="G1512" s="77">
        <f t="shared" si="47"/>
        <v>281</v>
      </c>
    </row>
    <row r="1513" spans="1:7" ht="31.5" x14ac:dyDescent="0.25">
      <c r="A1513" s="94" t="s">
        <v>1475</v>
      </c>
      <c r="B1513" s="94" t="s">
        <v>14664</v>
      </c>
      <c r="C1513" s="7" t="str">
        <f t="shared" si="46"/>
        <v>Formula</v>
      </c>
      <c r="D1513" s="94" t="s">
        <v>14663</v>
      </c>
      <c r="E1513" s="94" t="s">
        <v>14665</v>
      </c>
      <c r="F1513" s="93">
        <v>98</v>
      </c>
      <c r="G1513" s="77">
        <f t="shared" si="47"/>
        <v>281</v>
      </c>
    </row>
    <row r="1514" spans="1:7" ht="31.5" x14ac:dyDescent="0.25">
      <c r="A1514" s="92" t="s">
        <v>1476</v>
      </c>
      <c r="B1514" s="92" t="s">
        <v>14664</v>
      </c>
      <c r="C1514" s="7" t="str">
        <f t="shared" si="46"/>
        <v>Formula</v>
      </c>
      <c r="D1514" s="92" t="s">
        <v>14663</v>
      </c>
      <c r="E1514" s="92" t="s">
        <v>14662</v>
      </c>
      <c r="F1514" s="91">
        <v>74</v>
      </c>
      <c r="G1514" s="77">
        <f t="shared" si="47"/>
        <v>281</v>
      </c>
    </row>
    <row r="1515" spans="1:7" ht="31.5" x14ac:dyDescent="0.25">
      <c r="A1515" s="94" t="s">
        <v>1477</v>
      </c>
      <c r="B1515" s="94" t="s">
        <v>14661</v>
      </c>
      <c r="C1515" s="7" t="str">
        <f t="shared" si="46"/>
        <v>Formula</v>
      </c>
      <c r="D1515" s="94" t="s">
        <v>14660</v>
      </c>
      <c r="E1515" s="94" t="s">
        <v>14659</v>
      </c>
      <c r="F1515" s="93">
        <v>154</v>
      </c>
      <c r="G1515" s="77">
        <f t="shared" si="47"/>
        <v>154</v>
      </c>
    </row>
    <row r="1516" spans="1:7" ht="21" x14ac:dyDescent="0.25">
      <c r="A1516" s="92" t="s">
        <v>1478</v>
      </c>
      <c r="B1516" s="92" t="s">
        <v>14656</v>
      </c>
      <c r="C1516" s="7" t="str">
        <f t="shared" si="46"/>
        <v>Formula</v>
      </c>
      <c r="D1516" s="92" t="s">
        <v>14655</v>
      </c>
      <c r="E1516" s="92" t="s">
        <v>14658</v>
      </c>
      <c r="F1516" s="91">
        <v>86</v>
      </c>
      <c r="G1516" s="77">
        <f t="shared" si="47"/>
        <v>408</v>
      </c>
    </row>
    <row r="1517" spans="1:7" ht="21" x14ac:dyDescent="0.25">
      <c r="A1517" s="94" t="s">
        <v>1479</v>
      </c>
      <c r="B1517" s="94" t="s">
        <v>14656</v>
      </c>
      <c r="C1517" s="7" t="str">
        <f t="shared" si="46"/>
        <v>Formula</v>
      </c>
      <c r="D1517" s="94" t="s">
        <v>14655</v>
      </c>
      <c r="E1517" s="94" t="s">
        <v>14657</v>
      </c>
      <c r="F1517" s="93">
        <v>190</v>
      </c>
      <c r="G1517" s="77">
        <f t="shared" si="47"/>
        <v>408</v>
      </c>
    </row>
    <row r="1518" spans="1:7" ht="31.5" x14ac:dyDescent="0.25">
      <c r="A1518" s="92" t="s">
        <v>1480</v>
      </c>
      <c r="B1518" s="92" t="s">
        <v>14656</v>
      </c>
      <c r="C1518" s="7" t="str">
        <f t="shared" si="46"/>
        <v>Formula</v>
      </c>
      <c r="D1518" s="92" t="s">
        <v>14655</v>
      </c>
      <c r="E1518" s="92" t="s">
        <v>14654</v>
      </c>
      <c r="F1518" s="91">
        <v>132</v>
      </c>
      <c r="G1518" s="77">
        <f t="shared" si="47"/>
        <v>408</v>
      </c>
    </row>
    <row r="1519" spans="1:7" ht="21" x14ac:dyDescent="0.25">
      <c r="A1519" s="94" t="s">
        <v>1481</v>
      </c>
      <c r="B1519" s="94" t="s">
        <v>14653</v>
      </c>
      <c r="C1519" s="7" t="str">
        <f t="shared" si="46"/>
        <v>Formula</v>
      </c>
      <c r="D1519" s="94" t="s">
        <v>14652</v>
      </c>
      <c r="E1519" s="94" t="s">
        <v>14651</v>
      </c>
      <c r="F1519" s="93">
        <v>51</v>
      </c>
      <c r="G1519" s="77">
        <f t="shared" si="47"/>
        <v>51</v>
      </c>
    </row>
    <row r="1520" spans="1:7" ht="21" x14ac:dyDescent="0.25">
      <c r="A1520" s="92" t="s">
        <v>1482</v>
      </c>
      <c r="B1520" s="92" t="s">
        <v>14650</v>
      </c>
      <c r="C1520" s="7" t="str">
        <f t="shared" si="46"/>
        <v>Formula</v>
      </c>
      <c r="D1520" s="92" t="s">
        <v>14649</v>
      </c>
      <c r="E1520" s="92" t="s">
        <v>14648</v>
      </c>
      <c r="F1520" s="91">
        <v>90</v>
      </c>
      <c r="G1520" s="77">
        <f t="shared" si="47"/>
        <v>90</v>
      </c>
    </row>
    <row r="1521" spans="1:7" ht="31.5" x14ac:dyDescent="0.25">
      <c r="A1521" s="94" t="s">
        <v>1483</v>
      </c>
      <c r="B1521" s="94" t="s">
        <v>14647</v>
      </c>
      <c r="C1521" s="7" t="str">
        <f t="shared" si="46"/>
        <v>Formula</v>
      </c>
      <c r="D1521" s="94" t="s">
        <v>14646</v>
      </c>
      <c r="E1521" s="94" t="s">
        <v>14645</v>
      </c>
      <c r="F1521" s="93">
        <v>105</v>
      </c>
      <c r="G1521" s="77">
        <f t="shared" si="47"/>
        <v>105</v>
      </c>
    </row>
    <row r="1522" spans="1:7" ht="21" x14ac:dyDescent="0.25">
      <c r="A1522" s="92" t="s">
        <v>1484</v>
      </c>
      <c r="B1522" s="92" t="s">
        <v>14642</v>
      </c>
      <c r="C1522" s="7" t="str">
        <f t="shared" si="46"/>
        <v>Formula</v>
      </c>
      <c r="D1522" s="92" t="s">
        <v>14641</v>
      </c>
      <c r="E1522" s="92" t="s">
        <v>14644</v>
      </c>
      <c r="F1522" s="91">
        <v>41</v>
      </c>
      <c r="G1522" s="77">
        <f t="shared" si="47"/>
        <v>227</v>
      </c>
    </row>
    <row r="1523" spans="1:7" ht="21" x14ac:dyDescent="0.25">
      <c r="A1523" s="94" t="s">
        <v>1485</v>
      </c>
      <c r="B1523" s="94" t="s">
        <v>14642</v>
      </c>
      <c r="C1523" s="7" t="str">
        <f t="shared" si="46"/>
        <v>Formula</v>
      </c>
      <c r="D1523" s="94" t="s">
        <v>14641</v>
      </c>
      <c r="E1523" s="94" t="s">
        <v>18111</v>
      </c>
      <c r="F1523" s="93">
        <v>50</v>
      </c>
      <c r="G1523" s="77">
        <f t="shared" si="47"/>
        <v>227</v>
      </c>
    </row>
    <row r="1524" spans="1:7" ht="21" x14ac:dyDescent="0.25">
      <c r="A1524" s="92" t="s">
        <v>1486</v>
      </c>
      <c r="B1524" s="92" t="s">
        <v>14642</v>
      </c>
      <c r="C1524" s="7" t="str">
        <f t="shared" si="46"/>
        <v>Formula</v>
      </c>
      <c r="D1524" s="92" t="s">
        <v>14641</v>
      </c>
      <c r="E1524" s="92" t="s">
        <v>14643</v>
      </c>
      <c r="F1524" s="91">
        <v>110</v>
      </c>
      <c r="G1524" s="77">
        <f t="shared" si="47"/>
        <v>227</v>
      </c>
    </row>
    <row r="1525" spans="1:7" ht="21" x14ac:dyDescent="0.25">
      <c r="A1525" s="94" t="s">
        <v>1487</v>
      </c>
      <c r="B1525" s="94" t="s">
        <v>14642</v>
      </c>
      <c r="C1525" s="7" t="str">
        <f t="shared" si="46"/>
        <v>Formula</v>
      </c>
      <c r="D1525" s="94" t="s">
        <v>14641</v>
      </c>
      <c r="E1525" s="94" t="s">
        <v>14640</v>
      </c>
      <c r="F1525" s="93">
        <v>21</v>
      </c>
      <c r="G1525" s="77">
        <f t="shared" si="47"/>
        <v>227</v>
      </c>
    </row>
    <row r="1526" spans="1:7" ht="21" x14ac:dyDescent="0.25">
      <c r="A1526" s="92" t="s">
        <v>17602</v>
      </c>
      <c r="B1526" s="92" t="s">
        <v>14642</v>
      </c>
      <c r="C1526" s="7" t="str">
        <f t="shared" si="46"/>
        <v>Formula</v>
      </c>
      <c r="D1526" s="92" t="s">
        <v>14641</v>
      </c>
      <c r="E1526" s="92" t="s">
        <v>17603</v>
      </c>
      <c r="F1526" s="91">
        <v>4</v>
      </c>
      <c r="G1526" s="77">
        <f t="shared" si="47"/>
        <v>227</v>
      </c>
    </row>
    <row r="1527" spans="1:7" ht="21" x14ac:dyDescent="0.25">
      <c r="A1527" s="94" t="s">
        <v>18642</v>
      </c>
      <c r="B1527" s="94" t="s">
        <v>14642</v>
      </c>
      <c r="C1527" s="7" t="str">
        <f t="shared" si="46"/>
        <v>Formula</v>
      </c>
      <c r="D1527" s="94" t="s">
        <v>14641</v>
      </c>
      <c r="E1527" s="94" t="s">
        <v>18643</v>
      </c>
      <c r="F1527" s="93">
        <v>1</v>
      </c>
      <c r="G1527" s="77">
        <f t="shared" si="47"/>
        <v>227</v>
      </c>
    </row>
    <row r="1528" spans="1:7" ht="21" x14ac:dyDescent="0.25">
      <c r="A1528" s="92" t="s">
        <v>1488</v>
      </c>
      <c r="B1528" s="92" t="s">
        <v>14637</v>
      </c>
      <c r="C1528" s="7" t="str">
        <f t="shared" si="46"/>
        <v>Formula</v>
      </c>
      <c r="D1528" s="92" t="s">
        <v>14636</v>
      </c>
      <c r="E1528" s="92" t="s">
        <v>14639</v>
      </c>
      <c r="F1528" s="91">
        <v>80</v>
      </c>
      <c r="G1528" s="77">
        <f t="shared" si="47"/>
        <v>288</v>
      </c>
    </row>
    <row r="1529" spans="1:7" ht="21" x14ac:dyDescent="0.25">
      <c r="A1529" s="94" t="s">
        <v>1489</v>
      </c>
      <c r="B1529" s="94" t="s">
        <v>14637</v>
      </c>
      <c r="C1529" s="7" t="str">
        <f t="shared" si="46"/>
        <v>Formula</v>
      </c>
      <c r="D1529" s="94" t="s">
        <v>14636</v>
      </c>
      <c r="E1529" s="94" t="s">
        <v>14638</v>
      </c>
      <c r="F1529" s="93">
        <v>108</v>
      </c>
      <c r="G1529" s="77">
        <f t="shared" si="47"/>
        <v>288</v>
      </c>
    </row>
    <row r="1530" spans="1:7" ht="21" x14ac:dyDescent="0.25">
      <c r="A1530" s="92" t="s">
        <v>1490</v>
      </c>
      <c r="B1530" s="92" t="s">
        <v>14637</v>
      </c>
      <c r="C1530" s="7" t="str">
        <f t="shared" si="46"/>
        <v>Formula</v>
      </c>
      <c r="D1530" s="92" t="s">
        <v>14636</v>
      </c>
      <c r="E1530" s="92" t="s">
        <v>14635</v>
      </c>
      <c r="F1530" s="91">
        <v>100</v>
      </c>
      <c r="G1530" s="77">
        <f t="shared" si="47"/>
        <v>288</v>
      </c>
    </row>
    <row r="1531" spans="1:7" ht="21" x14ac:dyDescent="0.25">
      <c r="A1531" s="94" t="s">
        <v>1491</v>
      </c>
      <c r="B1531" s="94" t="s">
        <v>14632</v>
      </c>
      <c r="C1531" s="7" t="str">
        <f t="shared" si="46"/>
        <v>Formula</v>
      </c>
      <c r="D1531" s="94" t="s">
        <v>14415</v>
      </c>
      <c r="E1531" s="94" t="s">
        <v>14634</v>
      </c>
      <c r="F1531" s="93">
        <v>179</v>
      </c>
      <c r="G1531" s="77">
        <f t="shared" si="47"/>
        <v>429</v>
      </c>
    </row>
    <row r="1532" spans="1:7" ht="21" x14ac:dyDescent="0.25">
      <c r="A1532" s="92" t="s">
        <v>1492</v>
      </c>
      <c r="B1532" s="92" t="s">
        <v>14632</v>
      </c>
      <c r="C1532" s="7" t="str">
        <f t="shared" si="46"/>
        <v>Formula</v>
      </c>
      <c r="D1532" s="92" t="s">
        <v>14415</v>
      </c>
      <c r="E1532" s="92" t="s">
        <v>14633</v>
      </c>
      <c r="F1532" s="91">
        <v>193</v>
      </c>
      <c r="G1532" s="77">
        <f t="shared" si="47"/>
        <v>429</v>
      </c>
    </row>
    <row r="1533" spans="1:7" ht="21" x14ac:dyDescent="0.25">
      <c r="A1533" s="94" t="s">
        <v>1493</v>
      </c>
      <c r="B1533" s="94" t="s">
        <v>14632</v>
      </c>
      <c r="C1533" s="7" t="str">
        <f t="shared" si="46"/>
        <v>Formula</v>
      </c>
      <c r="D1533" s="94" t="s">
        <v>14415</v>
      </c>
      <c r="E1533" s="94" t="s">
        <v>14631</v>
      </c>
      <c r="F1533" s="93">
        <v>51</v>
      </c>
      <c r="G1533" s="77">
        <f t="shared" si="47"/>
        <v>429</v>
      </c>
    </row>
    <row r="1534" spans="1:7" ht="21" x14ac:dyDescent="0.25">
      <c r="A1534" s="92" t="s">
        <v>18897</v>
      </c>
      <c r="B1534" s="92" t="s">
        <v>14632</v>
      </c>
      <c r="C1534" s="7" t="str">
        <f t="shared" si="46"/>
        <v>Formula</v>
      </c>
      <c r="D1534" s="92" t="s">
        <v>14415</v>
      </c>
      <c r="E1534" s="92" t="s">
        <v>18898</v>
      </c>
      <c r="F1534" s="91">
        <v>6</v>
      </c>
      <c r="G1534" s="77">
        <f t="shared" si="47"/>
        <v>429</v>
      </c>
    </row>
    <row r="1535" spans="1:7" ht="21" x14ac:dyDescent="0.25">
      <c r="A1535" s="94" t="s">
        <v>1494</v>
      </c>
      <c r="B1535" s="94" t="s">
        <v>14629</v>
      </c>
      <c r="C1535" s="7" t="str">
        <f t="shared" si="46"/>
        <v>Formula</v>
      </c>
      <c r="D1535" s="94" t="s">
        <v>14628</v>
      </c>
      <c r="E1535" s="94" t="s">
        <v>14630</v>
      </c>
      <c r="F1535" s="93">
        <v>149</v>
      </c>
      <c r="G1535" s="77">
        <f t="shared" si="47"/>
        <v>253</v>
      </c>
    </row>
    <row r="1536" spans="1:7" ht="21" x14ac:dyDescent="0.25">
      <c r="A1536" s="92" t="s">
        <v>1495</v>
      </c>
      <c r="B1536" s="92" t="s">
        <v>14629</v>
      </c>
      <c r="C1536" s="7" t="str">
        <f t="shared" si="46"/>
        <v>Formula</v>
      </c>
      <c r="D1536" s="92" t="s">
        <v>14628</v>
      </c>
      <c r="E1536" s="92" t="s">
        <v>14627</v>
      </c>
      <c r="F1536" s="91">
        <v>104</v>
      </c>
      <c r="G1536" s="77">
        <f t="shared" si="47"/>
        <v>253</v>
      </c>
    </row>
    <row r="1537" spans="1:7" ht="31.5" x14ac:dyDescent="0.25">
      <c r="A1537" s="94" t="s">
        <v>1496</v>
      </c>
      <c r="B1537" s="94" t="s">
        <v>14626</v>
      </c>
      <c r="C1537" s="7" t="str">
        <f t="shared" si="46"/>
        <v>Formula</v>
      </c>
      <c r="D1537" s="94" t="s">
        <v>14625</v>
      </c>
      <c r="E1537" s="94" t="s">
        <v>14624</v>
      </c>
      <c r="F1537" s="93">
        <v>132</v>
      </c>
      <c r="G1537" s="77">
        <f t="shared" si="47"/>
        <v>132</v>
      </c>
    </row>
    <row r="1538" spans="1:7" ht="31.5" x14ac:dyDescent="0.25">
      <c r="A1538" s="92" t="s">
        <v>1497</v>
      </c>
      <c r="B1538" s="92" t="s">
        <v>14623</v>
      </c>
      <c r="C1538" s="7" t="str">
        <f t="shared" si="46"/>
        <v>Formula</v>
      </c>
      <c r="D1538" s="92" t="s">
        <v>14622</v>
      </c>
      <c r="E1538" s="92" t="s">
        <v>14621</v>
      </c>
      <c r="F1538" s="91">
        <v>214</v>
      </c>
      <c r="G1538" s="77">
        <f t="shared" si="47"/>
        <v>214</v>
      </c>
    </row>
    <row r="1539" spans="1:7" ht="31.5" x14ac:dyDescent="0.25">
      <c r="A1539" s="94" t="s">
        <v>1498</v>
      </c>
      <c r="B1539" s="94" t="s">
        <v>14618</v>
      </c>
      <c r="C1539" s="7" t="str">
        <f t="shared" ref="C1539:C1602" si="48">IF(ISTEXT(VLOOKUP(B1539,$I$3:$I$12,1,FALSE)),"Alt sub","Formula")</f>
        <v>Formula</v>
      </c>
      <c r="D1539" s="94" t="s">
        <v>14617</v>
      </c>
      <c r="E1539" s="94" t="s">
        <v>14620</v>
      </c>
      <c r="F1539" s="93">
        <v>150</v>
      </c>
      <c r="G1539" s="77">
        <f t="shared" ref="G1539:G1602" si="49">SUMIF(B:B,B1539,F:F)</f>
        <v>280</v>
      </c>
    </row>
    <row r="1540" spans="1:7" ht="31.5" x14ac:dyDescent="0.25">
      <c r="A1540" s="92" t="s">
        <v>1499</v>
      </c>
      <c r="B1540" s="92" t="s">
        <v>14618</v>
      </c>
      <c r="C1540" s="7" t="str">
        <f t="shared" si="48"/>
        <v>Formula</v>
      </c>
      <c r="D1540" s="92" t="s">
        <v>14617</v>
      </c>
      <c r="E1540" s="92" t="s">
        <v>14619</v>
      </c>
      <c r="F1540" s="91">
        <v>30</v>
      </c>
      <c r="G1540" s="77">
        <f t="shared" si="49"/>
        <v>280</v>
      </c>
    </row>
    <row r="1541" spans="1:7" ht="31.5" x14ac:dyDescent="0.25">
      <c r="A1541" s="94" t="s">
        <v>1500</v>
      </c>
      <c r="B1541" s="94" t="s">
        <v>14618</v>
      </c>
      <c r="C1541" s="7" t="str">
        <f t="shared" si="48"/>
        <v>Formula</v>
      </c>
      <c r="D1541" s="94" t="s">
        <v>14617</v>
      </c>
      <c r="E1541" s="94" t="s">
        <v>14616</v>
      </c>
      <c r="F1541" s="93">
        <v>100</v>
      </c>
      <c r="G1541" s="77">
        <f t="shared" si="49"/>
        <v>280</v>
      </c>
    </row>
    <row r="1542" spans="1:7" ht="31.5" x14ac:dyDescent="0.25">
      <c r="A1542" s="92" t="s">
        <v>1501</v>
      </c>
      <c r="B1542" s="92" t="s">
        <v>14614</v>
      </c>
      <c r="C1542" s="7" t="str">
        <f t="shared" si="48"/>
        <v>Formula</v>
      </c>
      <c r="D1542" s="92" t="s">
        <v>14613</v>
      </c>
      <c r="E1542" s="92" t="s">
        <v>14615</v>
      </c>
      <c r="F1542" s="91">
        <v>187</v>
      </c>
      <c r="G1542" s="77">
        <f t="shared" si="49"/>
        <v>502</v>
      </c>
    </row>
    <row r="1543" spans="1:7" ht="31.5" x14ac:dyDescent="0.25">
      <c r="A1543" s="94" t="s">
        <v>1502</v>
      </c>
      <c r="B1543" s="94" t="s">
        <v>14614</v>
      </c>
      <c r="C1543" s="7" t="str">
        <f t="shared" si="48"/>
        <v>Formula</v>
      </c>
      <c r="D1543" s="94" t="s">
        <v>14613</v>
      </c>
      <c r="E1543" s="94" t="s">
        <v>9967</v>
      </c>
      <c r="F1543" s="93">
        <v>315</v>
      </c>
      <c r="G1543" s="77">
        <f t="shared" si="49"/>
        <v>502</v>
      </c>
    </row>
    <row r="1544" spans="1:7" ht="21" x14ac:dyDescent="0.25">
      <c r="A1544" s="92" t="s">
        <v>1503</v>
      </c>
      <c r="B1544" s="92" t="s">
        <v>14611</v>
      </c>
      <c r="C1544" s="7" t="str">
        <f t="shared" si="48"/>
        <v>Formula</v>
      </c>
      <c r="D1544" s="92" t="s">
        <v>14610</v>
      </c>
      <c r="E1544" s="92" t="s">
        <v>14612</v>
      </c>
      <c r="F1544" s="91">
        <v>158</v>
      </c>
      <c r="G1544" s="77">
        <f t="shared" si="49"/>
        <v>274</v>
      </c>
    </row>
    <row r="1545" spans="1:7" ht="21" x14ac:dyDescent="0.25">
      <c r="A1545" s="94" t="s">
        <v>1504</v>
      </c>
      <c r="B1545" s="94" t="s">
        <v>14611</v>
      </c>
      <c r="C1545" s="7" t="str">
        <f t="shared" si="48"/>
        <v>Formula</v>
      </c>
      <c r="D1545" s="94" t="s">
        <v>14610</v>
      </c>
      <c r="E1545" s="94" t="s">
        <v>8100</v>
      </c>
      <c r="F1545" s="93">
        <v>116</v>
      </c>
      <c r="G1545" s="77">
        <f t="shared" si="49"/>
        <v>274</v>
      </c>
    </row>
    <row r="1546" spans="1:7" ht="31.5" x14ac:dyDescent="0.25">
      <c r="A1546" s="92" t="s">
        <v>1505</v>
      </c>
      <c r="B1546" s="92" t="s">
        <v>14609</v>
      </c>
      <c r="C1546" s="7" t="str">
        <f t="shared" si="48"/>
        <v>Formula</v>
      </c>
      <c r="D1546" s="92" t="s">
        <v>14608</v>
      </c>
      <c r="E1546" s="92" t="s">
        <v>14607</v>
      </c>
      <c r="F1546" s="91">
        <v>156</v>
      </c>
      <c r="G1546" s="77">
        <f t="shared" si="49"/>
        <v>156</v>
      </c>
    </row>
    <row r="1547" spans="1:7" ht="21" x14ac:dyDescent="0.25">
      <c r="A1547" s="94" t="s">
        <v>1506</v>
      </c>
      <c r="B1547" s="94" t="s">
        <v>14605</v>
      </c>
      <c r="C1547" s="7" t="str">
        <f t="shared" si="48"/>
        <v>Formula</v>
      </c>
      <c r="D1547" s="94" t="s">
        <v>14604</v>
      </c>
      <c r="E1547" s="94" t="s">
        <v>14606</v>
      </c>
      <c r="F1547" s="93">
        <v>237</v>
      </c>
      <c r="G1547" s="77">
        <f t="shared" si="49"/>
        <v>237</v>
      </c>
    </row>
    <row r="1548" spans="1:7" ht="21" x14ac:dyDescent="0.25">
      <c r="A1548" s="92" t="s">
        <v>1507</v>
      </c>
      <c r="B1548" s="92" t="s">
        <v>14603</v>
      </c>
      <c r="C1548" s="7" t="str">
        <f t="shared" si="48"/>
        <v>Formula</v>
      </c>
      <c r="D1548" s="92" t="s">
        <v>14602</v>
      </c>
      <c r="E1548" s="92" t="s">
        <v>14601</v>
      </c>
      <c r="F1548" s="91">
        <v>130</v>
      </c>
      <c r="G1548" s="77">
        <f t="shared" si="49"/>
        <v>130</v>
      </c>
    </row>
    <row r="1549" spans="1:7" ht="31.5" x14ac:dyDescent="0.25">
      <c r="A1549" s="94" t="s">
        <v>1508</v>
      </c>
      <c r="B1549" s="94" t="s">
        <v>14600</v>
      </c>
      <c r="C1549" s="7" t="str">
        <f t="shared" si="48"/>
        <v>Formula</v>
      </c>
      <c r="D1549" s="94" t="s">
        <v>14599</v>
      </c>
      <c r="E1549" s="94" t="s">
        <v>14598</v>
      </c>
      <c r="F1549" s="93">
        <v>75</v>
      </c>
      <c r="G1549" s="77">
        <f t="shared" si="49"/>
        <v>75</v>
      </c>
    </row>
    <row r="1550" spans="1:7" ht="21" x14ac:dyDescent="0.25">
      <c r="A1550" s="92" t="s">
        <v>1509</v>
      </c>
      <c r="B1550" s="92" t="s">
        <v>14597</v>
      </c>
      <c r="C1550" s="7" t="str">
        <f t="shared" si="48"/>
        <v>Formula</v>
      </c>
      <c r="D1550" s="92" t="s">
        <v>14596</v>
      </c>
      <c r="E1550" s="92" t="s">
        <v>14595</v>
      </c>
      <c r="F1550" s="91">
        <v>30</v>
      </c>
      <c r="G1550" s="77">
        <f t="shared" si="49"/>
        <v>30</v>
      </c>
    </row>
    <row r="1551" spans="1:7" ht="31.5" x14ac:dyDescent="0.25">
      <c r="A1551" s="94" t="s">
        <v>1510</v>
      </c>
      <c r="B1551" s="94" t="s">
        <v>14594</v>
      </c>
      <c r="C1551" s="7" t="str">
        <f t="shared" si="48"/>
        <v>Formula</v>
      </c>
      <c r="D1551" s="94" t="s">
        <v>14593</v>
      </c>
      <c r="E1551" s="94" t="s">
        <v>14592</v>
      </c>
      <c r="F1551" s="93">
        <v>62</v>
      </c>
      <c r="G1551" s="77">
        <f t="shared" si="49"/>
        <v>62</v>
      </c>
    </row>
    <row r="1552" spans="1:7" ht="21" x14ac:dyDescent="0.25">
      <c r="A1552" s="92" t="s">
        <v>1511</v>
      </c>
      <c r="B1552" s="92" t="s">
        <v>14591</v>
      </c>
      <c r="C1552" s="7" t="str">
        <f t="shared" si="48"/>
        <v>Formula</v>
      </c>
      <c r="D1552" s="92" t="s">
        <v>14590</v>
      </c>
      <c r="E1552" s="92" t="s">
        <v>14589</v>
      </c>
      <c r="F1552" s="91">
        <v>178</v>
      </c>
      <c r="G1552" s="77">
        <f t="shared" si="49"/>
        <v>178</v>
      </c>
    </row>
    <row r="1553" spans="1:7" ht="31.5" x14ac:dyDescent="0.25">
      <c r="A1553" s="94" t="s">
        <v>1512</v>
      </c>
      <c r="B1553" s="94" t="s">
        <v>14588</v>
      </c>
      <c r="C1553" s="7" t="str">
        <f t="shared" si="48"/>
        <v>Formula</v>
      </c>
      <c r="D1553" s="94" t="s">
        <v>14587</v>
      </c>
      <c r="E1553" s="94" t="s">
        <v>14586</v>
      </c>
      <c r="F1553" s="93">
        <v>50</v>
      </c>
      <c r="G1553" s="77">
        <f t="shared" si="49"/>
        <v>50</v>
      </c>
    </row>
    <row r="1554" spans="1:7" ht="31.5" x14ac:dyDescent="0.25">
      <c r="A1554" s="92" t="s">
        <v>1513</v>
      </c>
      <c r="B1554" s="92" t="s">
        <v>14585</v>
      </c>
      <c r="C1554" s="7" t="str">
        <f t="shared" si="48"/>
        <v>Formula</v>
      </c>
      <c r="D1554" s="92" t="s">
        <v>14584</v>
      </c>
      <c r="E1554" s="92" t="s">
        <v>14583</v>
      </c>
      <c r="F1554" s="91">
        <v>198</v>
      </c>
      <c r="G1554" s="77">
        <f t="shared" si="49"/>
        <v>198</v>
      </c>
    </row>
    <row r="1555" spans="1:7" ht="21" x14ac:dyDescent="0.25">
      <c r="A1555" s="94" t="s">
        <v>1514</v>
      </c>
      <c r="B1555" s="94" t="s">
        <v>14582</v>
      </c>
      <c r="C1555" s="7" t="str">
        <f t="shared" si="48"/>
        <v>Formula</v>
      </c>
      <c r="D1555" s="94" t="s">
        <v>14581</v>
      </c>
      <c r="E1555" s="94" t="s">
        <v>14580</v>
      </c>
      <c r="F1555" s="93">
        <v>64</v>
      </c>
      <c r="G1555" s="77">
        <f t="shared" si="49"/>
        <v>64</v>
      </c>
    </row>
    <row r="1556" spans="1:7" ht="31.5" x14ac:dyDescent="0.25">
      <c r="A1556" s="92" t="s">
        <v>1515</v>
      </c>
      <c r="B1556" s="92" t="s">
        <v>14579</v>
      </c>
      <c r="C1556" s="7" t="str">
        <f t="shared" si="48"/>
        <v>Formula</v>
      </c>
      <c r="D1556" s="92" t="s">
        <v>14578</v>
      </c>
      <c r="E1556" s="92" t="s">
        <v>14577</v>
      </c>
      <c r="F1556" s="91">
        <v>150</v>
      </c>
      <c r="G1556" s="77">
        <f t="shared" si="49"/>
        <v>150</v>
      </c>
    </row>
    <row r="1557" spans="1:7" ht="31.5" x14ac:dyDescent="0.25">
      <c r="A1557" s="94" t="s">
        <v>1516</v>
      </c>
      <c r="B1557" s="94" t="s">
        <v>14576</v>
      </c>
      <c r="C1557" s="7" t="str">
        <f t="shared" si="48"/>
        <v>Formula</v>
      </c>
      <c r="D1557" s="94" t="s">
        <v>14575</v>
      </c>
      <c r="E1557" s="94" t="s">
        <v>12825</v>
      </c>
      <c r="F1557" s="93">
        <v>171</v>
      </c>
      <c r="G1557" s="77">
        <f t="shared" si="49"/>
        <v>171</v>
      </c>
    </row>
    <row r="1558" spans="1:7" ht="21" x14ac:dyDescent="0.25">
      <c r="A1558" s="92" t="s">
        <v>1517</v>
      </c>
      <c r="B1558" s="92" t="s">
        <v>14574</v>
      </c>
      <c r="C1558" s="7" t="str">
        <f t="shared" si="48"/>
        <v>Formula</v>
      </c>
      <c r="D1558" s="92" t="s">
        <v>14573</v>
      </c>
      <c r="E1558" s="92" t="s">
        <v>14572</v>
      </c>
      <c r="F1558" s="91">
        <v>23</v>
      </c>
      <c r="G1558" s="77">
        <f t="shared" si="49"/>
        <v>23</v>
      </c>
    </row>
    <row r="1559" spans="1:7" ht="21" x14ac:dyDescent="0.25">
      <c r="A1559" s="94" t="s">
        <v>1518</v>
      </c>
      <c r="B1559" s="94" t="s">
        <v>14571</v>
      </c>
      <c r="C1559" s="7" t="str">
        <f t="shared" si="48"/>
        <v>Formula</v>
      </c>
      <c r="D1559" s="94" t="s">
        <v>14570</v>
      </c>
      <c r="E1559" s="94" t="s">
        <v>14569</v>
      </c>
      <c r="F1559" s="93">
        <v>77</v>
      </c>
      <c r="G1559" s="77">
        <f t="shared" si="49"/>
        <v>77</v>
      </c>
    </row>
    <row r="1560" spans="1:7" ht="21" x14ac:dyDescent="0.25">
      <c r="A1560" s="92" t="s">
        <v>1519</v>
      </c>
      <c r="B1560" s="92" t="s">
        <v>14568</v>
      </c>
      <c r="C1560" s="7" t="str">
        <f t="shared" si="48"/>
        <v>Formula</v>
      </c>
      <c r="D1560" s="92" t="s">
        <v>14567</v>
      </c>
      <c r="E1560" s="92" t="s">
        <v>14566</v>
      </c>
      <c r="F1560" s="91">
        <v>200</v>
      </c>
      <c r="G1560" s="77">
        <f t="shared" si="49"/>
        <v>200</v>
      </c>
    </row>
    <row r="1561" spans="1:7" ht="31.5" x14ac:dyDescent="0.25">
      <c r="A1561" s="94" t="s">
        <v>1520</v>
      </c>
      <c r="B1561" s="94" t="s">
        <v>14564</v>
      </c>
      <c r="C1561" s="7" t="str">
        <f t="shared" si="48"/>
        <v>Formula</v>
      </c>
      <c r="D1561" s="94" t="s">
        <v>14563</v>
      </c>
      <c r="E1561" s="94" t="s">
        <v>14565</v>
      </c>
      <c r="F1561" s="93">
        <v>164</v>
      </c>
      <c r="G1561" s="77">
        <f t="shared" si="49"/>
        <v>328</v>
      </c>
    </row>
    <row r="1562" spans="1:7" ht="31.5" x14ac:dyDescent="0.25">
      <c r="A1562" s="92" t="s">
        <v>1521</v>
      </c>
      <c r="B1562" s="92" t="s">
        <v>14564</v>
      </c>
      <c r="C1562" s="7" t="str">
        <f t="shared" si="48"/>
        <v>Formula</v>
      </c>
      <c r="D1562" s="92" t="s">
        <v>14563</v>
      </c>
      <c r="E1562" s="92" t="s">
        <v>14562</v>
      </c>
      <c r="F1562" s="91">
        <v>164</v>
      </c>
      <c r="G1562" s="77">
        <f t="shared" si="49"/>
        <v>328</v>
      </c>
    </row>
    <row r="1563" spans="1:7" ht="21" x14ac:dyDescent="0.25">
      <c r="A1563" s="94" t="s">
        <v>1522</v>
      </c>
      <c r="B1563" s="94" t="s">
        <v>14561</v>
      </c>
      <c r="C1563" s="7" t="str">
        <f t="shared" si="48"/>
        <v>Formula</v>
      </c>
      <c r="D1563" s="94" t="s">
        <v>14560</v>
      </c>
      <c r="E1563" s="94" t="s">
        <v>14559</v>
      </c>
      <c r="F1563" s="93">
        <v>60</v>
      </c>
      <c r="G1563" s="77">
        <f t="shared" si="49"/>
        <v>60</v>
      </c>
    </row>
    <row r="1564" spans="1:7" ht="21" x14ac:dyDescent="0.25">
      <c r="A1564" s="92" t="s">
        <v>1523</v>
      </c>
      <c r="B1564" s="92" t="s">
        <v>14558</v>
      </c>
      <c r="C1564" s="7" t="str">
        <f t="shared" si="48"/>
        <v>Formula</v>
      </c>
      <c r="D1564" s="92" t="s">
        <v>11296</v>
      </c>
      <c r="E1564" s="92" t="s">
        <v>14555</v>
      </c>
      <c r="F1564" s="91">
        <v>60</v>
      </c>
      <c r="G1564" s="77">
        <f t="shared" si="49"/>
        <v>60</v>
      </c>
    </row>
    <row r="1565" spans="1:7" ht="31.5" x14ac:dyDescent="0.25">
      <c r="A1565" s="94" t="s">
        <v>3825</v>
      </c>
      <c r="B1565" s="94" t="s">
        <v>10082</v>
      </c>
      <c r="C1565" s="7" t="str">
        <f t="shared" si="48"/>
        <v>Formula</v>
      </c>
      <c r="D1565" s="94" t="s">
        <v>10081</v>
      </c>
      <c r="E1565" s="94" t="s">
        <v>10086</v>
      </c>
      <c r="F1565" s="93">
        <v>142</v>
      </c>
      <c r="G1565" s="77">
        <f t="shared" si="49"/>
        <v>353</v>
      </c>
    </row>
    <row r="1566" spans="1:7" ht="31.5" x14ac:dyDescent="0.25">
      <c r="A1566" s="92" t="s">
        <v>3826</v>
      </c>
      <c r="B1566" s="92" t="s">
        <v>10082</v>
      </c>
      <c r="C1566" s="7" t="str">
        <f t="shared" si="48"/>
        <v>Formula</v>
      </c>
      <c r="D1566" s="92" t="s">
        <v>10081</v>
      </c>
      <c r="E1566" s="92" t="s">
        <v>10085</v>
      </c>
      <c r="F1566" s="91">
        <v>86</v>
      </c>
      <c r="G1566" s="77">
        <f t="shared" si="49"/>
        <v>353</v>
      </c>
    </row>
    <row r="1567" spans="1:7" ht="31.5" x14ac:dyDescent="0.25">
      <c r="A1567" s="94" t="s">
        <v>3827</v>
      </c>
      <c r="B1567" s="94" t="s">
        <v>10082</v>
      </c>
      <c r="C1567" s="7" t="str">
        <f t="shared" si="48"/>
        <v>Formula</v>
      </c>
      <c r="D1567" s="94" t="s">
        <v>10081</v>
      </c>
      <c r="E1567" s="94" t="s">
        <v>10084</v>
      </c>
      <c r="F1567" s="93">
        <v>95</v>
      </c>
      <c r="G1567" s="77">
        <f t="shared" si="49"/>
        <v>353</v>
      </c>
    </row>
    <row r="1568" spans="1:7" ht="31.5" x14ac:dyDescent="0.25">
      <c r="A1568" s="92" t="s">
        <v>3828</v>
      </c>
      <c r="B1568" s="92" t="s">
        <v>10082</v>
      </c>
      <c r="C1568" s="7" t="str">
        <f t="shared" si="48"/>
        <v>Formula</v>
      </c>
      <c r="D1568" s="92" t="s">
        <v>10081</v>
      </c>
      <c r="E1568" s="92" t="s">
        <v>10083</v>
      </c>
      <c r="F1568" s="91">
        <v>30</v>
      </c>
      <c r="G1568" s="77">
        <f t="shared" si="49"/>
        <v>353</v>
      </c>
    </row>
    <row r="1569" spans="1:7" ht="31.5" x14ac:dyDescent="0.25">
      <c r="A1569" s="94" t="s">
        <v>3829</v>
      </c>
      <c r="B1569" s="94" t="s">
        <v>10071</v>
      </c>
      <c r="C1569" s="7" t="str">
        <f t="shared" si="48"/>
        <v>Formula</v>
      </c>
      <c r="D1569" s="94" t="s">
        <v>10070</v>
      </c>
      <c r="E1569" s="94" t="s">
        <v>10080</v>
      </c>
      <c r="F1569" s="93">
        <v>53</v>
      </c>
      <c r="G1569" s="77">
        <f t="shared" si="49"/>
        <v>1237</v>
      </c>
    </row>
    <row r="1570" spans="1:7" ht="31.5" x14ac:dyDescent="0.25">
      <c r="A1570" s="92" t="s">
        <v>3830</v>
      </c>
      <c r="B1570" s="92" t="s">
        <v>10071</v>
      </c>
      <c r="C1570" s="7" t="str">
        <f t="shared" si="48"/>
        <v>Formula</v>
      </c>
      <c r="D1570" s="92" t="s">
        <v>10070</v>
      </c>
      <c r="E1570" s="92" t="s">
        <v>10079</v>
      </c>
      <c r="F1570" s="91">
        <v>239</v>
      </c>
      <c r="G1570" s="77">
        <f t="shared" si="49"/>
        <v>1237</v>
      </c>
    </row>
    <row r="1571" spans="1:7" ht="31.5" x14ac:dyDescent="0.25">
      <c r="A1571" s="94" t="s">
        <v>3831</v>
      </c>
      <c r="B1571" s="94" t="s">
        <v>10071</v>
      </c>
      <c r="C1571" s="7" t="str">
        <f t="shared" si="48"/>
        <v>Formula</v>
      </c>
      <c r="D1571" s="94" t="s">
        <v>10070</v>
      </c>
      <c r="E1571" s="94" t="s">
        <v>10078</v>
      </c>
      <c r="F1571" s="93">
        <v>248</v>
      </c>
      <c r="G1571" s="77">
        <f t="shared" si="49"/>
        <v>1237</v>
      </c>
    </row>
    <row r="1572" spans="1:7" ht="31.5" x14ac:dyDescent="0.25">
      <c r="A1572" s="92" t="s">
        <v>3832</v>
      </c>
      <c r="B1572" s="92" t="s">
        <v>10071</v>
      </c>
      <c r="C1572" s="7" t="str">
        <f t="shared" si="48"/>
        <v>Formula</v>
      </c>
      <c r="D1572" s="92" t="s">
        <v>10070</v>
      </c>
      <c r="E1572" s="92" t="s">
        <v>10077</v>
      </c>
      <c r="F1572" s="91">
        <v>293</v>
      </c>
      <c r="G1572" s="77">
        <f t="shared" si="49"/>
        <v>1237</v>
      </c>
    </row>
    <row r="1573" spans="1:7" ht="31.5" x14ac:dyDescent="0.25">
      <c r="A1573" s="94" t="s">
        <v>3833</v>
      </c>
      <c r="B1573" s="94" t="s">
        <v>10071</v>
      </c>
      <c r="C1573" s="7" t="str">
        <f t="shared" si="48"/>
        <v>Formula</v>
      </c>
      <c r="D1573" s="94" t="s">
        <v>10070</v>
      </c>
      <c r="E1573" s="94" t="s">
        <v>10076</v>
      </c>
      <c r="F1573" s="93">
        <v>296</v>
      </c>
      <c r="G1573" s="77">
        <f t="shared" si="49"/>
        <v>1237</v>
      </c>
    </row>
    <row r="1574" spans="1:7" ht="31.5" x14ac:dyDescent="0.25">
      <c r="A1574" s="92" t="s">
        <v>3834</v>
      </c>
      <c r="B1574" s="92" t="s">
        <v>10071</v>
      </c>
      <c r="C1574" s="7" t="str">
        <f t="shared" si="48"/>
        <v>Formula</v>
      </c>
      <c r="D1574" s="92" t="s">
        <v>10070</v>
      </c>
      <c r="E1574" s="92" t="s">
        <v>10075</v>
      </c>
      <c r="F1574" s="91">
        <v>3</v>
      </c>
      <c r="G1574" s="77">
        <f t="shared" si="49"/>
        <v>1237</v>
      </c>
    </row>
    <row r="1575" spans="1:7" ht="31.5" x14ac:dyDescent="0.25">
      <c r="A1575" s="94" t="s">
        <v>3835</v>
      </c>
      <c r="B1575" s="94" t="s">
        <v>10071</v>
      </c>
      <c r="C1575" s="7" t="str">
        <f t="shared" si="48"/>
        <v>Formula</v>
      </c>
      <c r="D1575" s="94" t="s">
        <v>10070</v>
      </c>
      <c r="E1575" s="94" t="s">
        <v>10074</v>
      </c>
      <c r="F1575" s="93">
        <v>46</v>
      </c>
      <c r="G1575" s="77">
        <f t="shared" si="49"/>
        <v>1237</v>
      </c>
    </row>
    <row r="1576" spans="1:7" ht="31.5" x14ac:dyDescent="0.25">
      <c r="A1576" s="92" t="s">
        <v>3836</v>
      </c>
      <c r="B1576" s="92" t="s">
        <v>10071</v>
      </c>
      <c r="C1576" s="7" t="str">
        <f t="shared" si="48"/>
        <v>Formula</v>
      </c>
      <c r="D1576" s="92" t="s">
        <v>10070</v>
      </c>
      <c r="E1576" s="92" t="s">
        <v>10073</v>
      </c>
      <c r="F1576" s="91">
        <v>29</v>
      </c>
      <c r="G1576" s="77">
        <f t="shared" si="49"/>
        <v>1237</v>
      </c>
    </row>
    <row r="1577" spans="1:7" ht="31.5" x14ac:dyDescent="0.25">
      <c r="A1577" s="94" t="s">
        <v>3837</v>
      </c>
      <c r="B1577" s="94" t="s">
        <v>10071</v>
      </c>
      <c r="C1577" s="7" t="str">
        <f t="shared" si="48"/>
        <v>Formula</v>
      </c>
      <c r="D1577" s="94" t="s">
        <v>10070</v>
      </c>
      <c r="E1577" s="94" t="s">
        <v>10072</v>
      </c>
      <c r="F1577" s="93">
        <v>15</v>
      </c>
      <c r="G1577" s="77">
        <f t="shared" si="49"/>
        <v>1237</v>
      </c>
    </row>
    <row r="1578" spans="1:7" ht="31.5" x14ac:dyDescent="0.25">
      <c r="A1578" s="92" t="s">
        <v>3838</v>
      </c>
      <c r="B1578" s="92" t="s">
        <v>10071</v>
      </c>
      <c r="C1578" s="7" t="str">
        <f t="shared" si="48"/>
        <v>Formula</v>
      </c>
      <c r="D1578" s="92" t="s">
        <v>10070</v>
      </c>
      <c r="E1578" s="92" t="s">
        <v>10069</v>
      </c>
      <c r="F1578" s="91">
        <v>15</v>
      </c>
      <c r="G1578" s="77">
        <f t="shared" si="49"/>
        <v>1237</v>
      </c>
    </row>
    <row r="1579" spans="1:7" ht="31.5" x14ac:dyDescent="0.25">
      <c r="A1579" s="94" t="s">
        <v>3839</v>
      </c>
      <c r="B1579" s="94" t="s">
        <v>10047</v>
      </c>
      <c r="C1579" s="7" t="str">
        <f t="shared" si="48"/>
        <v>Formula</v>
      </c>
      <c r="D1579" s="94" t="s">
        <v>10046</v>
      </c>
      <c r="E1579" s="94" t="s">
        <v>10068</v>
      </c>
      <c r="F1579" s="93">
        <v>706</v>
      </c>
      <c r="G1579" s="77">
        <f t="shared" si="49"/>
        <v>8627</v>
      </c>
    </row>
    <row r="1580" spans="1:7" ht="31.5" x14ac:dyDescent="0.25">
      <c r="A1580" s="92" t="s">
        <v>3840</v>
      </c>
      <c r="B1580" s="92" t="s">
        <v>10047</v>
      </c>
      <c r="C1580" s="7" t="str">
        <f t="shared" si="48"/>
        <v>Formula</v>
      </c>
      <c r="D1580" s="92" t="s">
        <v>10046</v>
      </c>
      <c r="E1580" s="92" t="s">
        <v>10067</v>
      </c>
      <c r="F1580" s="91">
        <v>715</v>
      </c>
      <c r="G1580" s="77">
        <f t="shared" si="49"/>
        <v>8627</v>
      </c>
    </row>
    <row r="1581" spans="1:7" ht="31.5" x14ac:dyDescent="0.25">
      <c r="A1581" s="94" t="s">
        <v>3841</v>
      </c>
      <c r="B1581" s="94" t="s">
        <v>10047</v>
      </c>
      <c r="C1581" s="7" t="str">
        <f t="shared" si="48"/>
        <v>Formula</v>
      </c>
      <c r="D1581" s="94" t="s">
        <v>10046</v>
      </c>
      <c r="E1581" s="94" t="s">
        <v>18971</v>
      </c>
      <c r="F1581" s="93">
        <v>319</v>
      </c>
      <c r="G1581" s="77">
        <f t="shared" si="49"/>
        <v>8627</v>
      </c>
    </row>
    <row r="1582" spans="1:7" ht="31.5" x14ac:dyDescent="0.25">
      <c r="A1582" s="92" t="s">
        <v>3842</v>
      </c>
      <c r="B1582" s="92" t="s">
        <v>10047</v>
      </c>
      <c r="C1582" s="7" t="str">
        <f t="shared" si="48"/>
        <v>Formula</v>
      </c>
      <c r="D1582" s="92" t="s">
        <v>10046</v>
      </c>
      <c r="E1582" s="92" t="s">
        <v>10066</v>
      </c>
      <c r="F1582" s="91">
        <v>785</v>
      </c>
      <c r="G1582" s="77">
        <f t="shared" si="49"/>
        <v>8627</v>
      </c>
    </row>
    <row r="1583" spans="1:7" ht="31.5" x14ac:dyDescent="0.25">
      <c r="A1583" s="94" t="s">
        <v>3843</v>
      </c>
      <c r="B1583" s="94" t="s">
        <v>10047</v>
      </c>
      <c r="C1583" s="7" t="str">
        <f t="shared" si="48"/>
        <v>Formula</v>
      </c>
      <c r="D1583" s="94" t="s">
        <v>10046</v>
      </c>
      <c r="E1583" s="94" t="s">
        <v>10065</v>
      </c>
      <c r="F1583" s="93">
        <v>995</v>
      </c>
      <c r="G1583" s="77">
        <f t="shared" si="49"/>
        <v>8627</v>
      </c>
    </row>
    <row r="1584" spans="1:7" ht="31.5" x14ac:dyDescent="0.25">
      <c r="A1584" s="92" t="s">
        <v>3844</v>
      </c>
      <c r="B1584" s="92" t="s">
        <v>10047</v>
      </c>
      <c r="C1584" s="7" t="str">
        <f t="shared" si="48"/>
        <v>Formula</v>
      </c>
      <c r="D1584" s="92" t="s">
        <v>10046</v>
      </c>
      <c r="E1584" s="92" t="s">
        <v>10064</v>
      </c>
      <c r="F1584" s="91">
        <v>688</v>
      </c>
      <c r="G1584" s="77">
        <f t="shared" si="49"/>
        <v>8627</v>
      </c>
    </row>
    <row r="1585" spans="1:7" ht="31.5" x14ac:dyDescent="0.25">
      <c r="A1585" s="94" t="s">
        <v>3845</v>
      </c>
      <c r="B1585" s="94" t="s">
        <v>10047</v>
      </c>
      <c r="C1585" s="7" t="str">
        <f t="shared" si="48"/>
        <v>Formula</v>
      </c>
      <c r="D1585" s="94" t="s">
        <v>10046</v>
      </c>
      <c r="E1585" s="94" t="s">
        <v>10063</v>
      </c>
      <c r="F1585" s="93">
        <v>1102</v>
      </c>
      <c r="G1585" s="77">
        <f t="shared" si="49"/>
        <v>8627</v>
      </c>
    </row>
    <row r="1586" spans="1:7" ht="31.5" x14ac:dyDescent="0.25">
      <c r="A1586" s="92" t="s">
        <v>3846</v>
      </c>
      <c r="B1586" s="92" t="s">
        <v>10047</v>
      </c>
      <c r="C1586" s="7" t="str">
        <f t="shared" si="48"/>
        <v>Formula</v>
      </c>
      <c r="D1586" s="92" t="s">
        <v>10046</v>
      </c>
      <c r="E1586" s="92" t="s">
        <v>10062</v>
      </c>
      <c r="F1586" s="91">
        <v>839</v>
      </c>
      <c r="G1586" s="77">
        <f t="shared" si="49"/>
        <v>8627</v>
      </c>
    </row>
    <row r="1587" spans="1:7" ht="31.5" x14ac:dyDescent="0.25">
      <c r="A1587" s="94" t="s">
        <v>3847</v>
      </c>
      <c r="B1587" s="94" t="s">
        <v>10047</v>
      </c>
      <c r="C1587" s="7" t="str">
        <f t="shared" si="48"/>
        <v>Formula</v>
      </c>
      <c r="D1587" s="94" t="s">
        <v>10046</v>
      </c>
      <c r="E1587" s="94" t="s">
        <v>10061</v>
      </c>
      <c r="F1587" s="93">
        <v>488</v>
      </c>
      <c r="G1587" s="77">
        <f t="shared" si="49"/>
        <v>8627</v>
      </c>
    </row>
    <row r="1588" spans="1:7" ht="31.5" x14ac:dyDescent="0.25">
      <c r="A1588" s="92" t="s">
        <v>3848</v>
      </c>
      <c r="B1588" s="92" t="s">
        <v>10047</v>
      </c>
      <c r="C1588" s="7" t="str">
        <f t="shared" si="48"/>
        <v>Formula</v>
      </c>
      <c r="D1588" s="92" t="s">
        <v>10046</v>
      </c>
      <c r="E1588" s="92" t="s">
        <v>10060</v>
      </c>
      <c r="F1588" s="91">
        <v>598</v>
      </c>
      <c r="G1588" s="77">
        <f t="shared" si="49"/>
        <v>8627</v>
      </c>
    </row>
    <row r="1589" spans="1:7" ht="31.5" x14ac:dyDescent="0.25">
      <c r="A1589" s="94" t="s">
        <v>3849</v>
      </c>
      <c r="B1589" s="94" t="s">
        <v>10047</v>
      </c>
      <c r="C1589" s="7" t="str">
        <f t="shared" si="48"/>
        <v>Formula</v>
      </c>
      <c r="D1589" s="94" t="s">
        <v>10046</v>
      </c>
      <c r="E1589" s="94" t="s">
        <v>10059</v>
      </c>
      <c r="F1589" s="93">
        <v>28</v>
      </c>
      <c r="G1589" s="77">
        <f t="shared" si="49"/>
        <v>8627</v>
      </c>
    </row>
    <row r="1590" spans="1:7" ht="31.5" x14ac:dyDescent="0.25">
      <c r="A1590" s="92" t="s">
        <v>3850</v>
      </c>
      <c r="B1590" s="92" t="s">
        <v>10047</v>
      </c>
      <c r="C1590" s="7" t="str">
        <f t="shared" si="48"/>
        <v>Formula</v>
      </c>
      <c r="D1590" s="92" t="s">
        <v>10046</v>
      </c>
      <c r="E1590" s="92" t="s">
        <v>10058</v>
      </c>
      <c r="F1590" s="91">
        <v>96</v>
      </c>
      <c r="G1590" s="77">
        <f t="shared" si="49"/>
        <v>8627</v>
      </c>
    </row>
    <row r="1591" spans="1:7" ht="31.5" x14ac:dyDescent="0.25">
      <c r="A1591" s="94" t="s">
        <v>3851</v>
      </c>
      <c r="B1591" s="94" t="s">
        <v>10047</v>
      </c>
      <c r="C1591" s="7" t="str">
        <f t="shared" si="48"/>
        <v>Formula</v>
      </c>
      <c r="D1591" s="94" t="s">
        <v>10046</v>
      </c>
      <c r="E1591" s="94" t="s">
        <v>10057</v>
      </c>
      <c r="F1591" s="93">
        <v>38</v>
      </c>
      <c r="G1591" s="77">
        <f t="shared" si="49"/>
        <v>8627</v>
      </c>
    </row>
    <row r="1592" spans="1:7" ht="31.5" x14ac:dyDescent="0.25">
      <c r="A1592" s="92" t="s">
        <v>3852</v>
      </c>
      <c r="B1592" s="92" t="s">
        <v>10047</v>
      </c>
      <c r="C1592" s="7" t="str">
        <f t="shared" si="48"/>
        <v>Formula</v>
      </c>
      <c r="D1592" s="92" t="s">
        <v>10046</v>
      </c>
      <c r="E1592" s="92" t="s">
        <v>10056</v>
      </c>
      <c r="F1592" s="91">
        <v>58</v>
      </c>
      <c r="G1592" s="77">
        <f t="shared" si="49"/>
        <v>8627</v>
      </c>
    </row>
    <row r="1593" spans="1:7" ht="31.5" x14ac:dyDescent="0.25">
      <c r="A1593" s="94" t="s">
        <v>3853</v>
      </c>
      <c r="B1593" s="94" t="s">
        <v>10047</v>
      </c>
      <c r="C1593" s="7" t="str">
        <f t="shared" si="48"/>
        <v>Formula</v>
      </c>
      <c r="D1593" s="94" t="s">
        <v>10046</v>
      </c>
      <c r="E1593" s="94" t="s">
        <v>10055</v>
      </c>
      <c r="F1593" s="93">
        <v>51</v>
      </c>
      <c r="G1593" s="77">
        <f t="shared" si="49"/>
        <v>8627</v>
      </c>
    </row>
    <row r="1594" spans="1:7" ht="31.5" x14ac:dyDescent="0.25">
      <c r="A1594" s="92" t="s">
        <v>3854</v>
      </c>
      <c r="B1594" s="92" t="s">
        <v>10047</v>
      </c>
      <c r="C1594" s="7" t="str">
        <f t="shared" si="48"/>
        <v>Formula</v>
      </c>
      <c r="D1594" s="92" t="s">
        <v>10046</v>
      </c>
      <c r="E1594" s="92" t="s">
        <v>10054</v>
      </c>
      <c r="F1594" s="91">
        <v>748</v>
      </c>
      <c r="G1594" s="77">
        <f t="shared" si="49"/>
        <v>8627</v>
      </c>
    </row>
    <row r="1595" spans="1:7" ht="31.5" x14ac:dyDescent="0.25">
      <c r="A1595" s="94" t="s">
        <v>3855</v>
      </c>
      <c r="B1595" s="94" t="s">
        <v>10047</v>
      </c>
      <c r="C1595" s="7" t="str">
        <f t="shared" si="48"/>
        <v>Formula</v>
      </c>
      <c r="D1595" s="94" t="s">
        <v>10046</v>
      </c>
      <c r="E1595" s="94" t="s">
        <v>10053</v>
      </c>
      <c r="F1595" s="93">
        <v>44</v>
      </c>
      <c r="G1595" s="77">
        <f t="shared" si="49"/>
        <v>8627</v>
      </c>
    </row>
    <row r="1596" spans="1:7" ht="31.5" x14ac:dyDescent="0.25">
      <c r="A1596" s="92" t="s">
        <v>3856</v>
      </c>
      <c r="B1596" s="92" t="s">
        <v>10047</v>
      </c>
      <c r="C1596" s="7" t="str">
        <f t="shared" si="48"/>
        <v>Formula</v>
      </c>
      <c r="D1596" s="92" t="s">
        <v>10046</v>
      </c>
      <c r="E1596" s="92" t="s">
        <v>10052</v>
      </c>
      <c r="F1596" s="91">
        <v>81</v>
      </c>
      <c r="G1596" s="77">
        <f t="shared" si="49"/>
        <v>8627</v>
      </c>
    </row>
    <row r="1597" spans="1:7" ht="31.5" x14ac:dyDescent="0.25">
      <c r="A1597" s="94" t="s">
        <v>3857</v>
      </c>
      <c r="B1597" s="94" t="s">
        <v>10047</v>
      </c>
      <c r="C1597" s="7" t="str">
        <f t="shared" si="48"/>
        <v>Formula</v>
      </c>
      <c r="D1597" s="94" t="s">
        <v>10046</v>
      </c>
      <c r="E1597" s="94" t="s">
        <v>10051</v>
      </c>
      <c r="F1597" s="93">
        <v>57</v>
      </c>
      <c r="G1597" s="77">
        <f t="shared" si="49"/>
        <v>8627</v>
      </c>
    </row>
    <row r="1598" spans="1:7" ht="31.5" x14ac:dyDescent="0.25">
      <c r="A1598" s="92" t="s">
        <v>3858</v>
      </c>
      <c r="B1598" s="92" t="s">
        <v>10047</v>
      </c>
      <c r="C1598" s="7" t="str">
        <f t="shared" si="48"/>
        <v>Formula</v>
      </c>
      <c r="D1598" s="92" t="s">
        <v>10046</v>
      </c>
      <c r="E1598" s="92" t="s">
        <v>10050</v>
      </c>
      <c r="F1598" s="91">
        <v>69</v>
      </c>
      <c r="G1598" s="77">
        <f t="shared" si="49"/>
        <v>8627</v>
      </c>
    </row>
    <row r="1599" spans="1:7" ht="31.5" x14ac:dyDescent="0.25">
      <c r="A1599" s="94" t="s">
        <v>3859</v>
      </c>
      <c r="B1599" s="94" t="s">
        <v>10047</v>
      </c>
      <c r="C1599" s="7" t="str">
        <f t="shared" si="48"/>
        <v>Formula</v>
      </c>
      <c r="D1599" s="94" t="s">
        <v>10046</v>
      </c>
      <c r="E1599" s="94" t="s">
        <v>10049</v>
      </c>
      <c r="F1599" s="93">
        <v>79</v>
      </c>
      <c r="G1599" s="77">
        <f t="shared" si="49"/>
        <v>8627</v>
      </c>
    </row>
    <row r="1600" spans="1:7" ht="31.5" x14ac:dyDescent="0.25">
      <c r="A1600" s="92" t="s">
        <v>6002</v>
      </c>
      <c r="B1600" s="92" t="s">
        <v>10047</v>
      </c>
      <c r="C1600" s="7" t="str">
        <f t="shared" si="48"/>
        <v>Formula</v>
      </c>
      <c r="D1600" s="92" t="s">
        <v>10046</v>
      </c>
      <c r="E1600" s="92" t="s">
        <v>10048</v>
      </c>
      <c r="F1600" s="91">
        <v>43</v>
      </c>
      <c r="G1600" s="77">
        <f t="shared" si="49"/>
        <v>8627</v>
      </c>
    </row>
    <row r="1601" spans="1:7" ht="42" x14ac:dyDescent="0.25">
      <c r="A1601" s="94" t="s">
        <v>3860</v>
      </c>
      <c r="B1601" s="94" t="s">
        <v>10028</v>
      </c>
      <c r="C1601" s="7" t="str">
        <f t="shared" si="48"/>
        <v>Formula</v>
      </c>
      <c r="D1601" s="94" t="s">
        <v>10027</v>
      </c>
      <c r="E1601" s="94" t="s">
        <v>10044</v>
      </c>
      <c r="F1601" s="93">
        <v>181</v>
      </c>
      <c r="G1601" s="77">
        <f t="shared" si="49"/>
        <v>4674</v>
      </c>
    </row>
    <row r="1602" spans="1:7" ht="42" x14ac:dyDescent="0.25">
      <c r="A1602" s="92" t="s">
        <v>3861</v>
      </c>
      <c r="B1602" s="92" t="s">
        <v>10028</v>
      </c>
      <c r="C1602" s="7" t="str">
        <f t="shared" si="48"/>
        <v>Formula</v>
      </c>
      <c r="D1602" s="92" t="s">
        <v>10027</v>
      </c>
      <c r="E1602" s="92" t="s">
        <v>10044</v>
      </c>
      <c r="F1602" s="91">
        <v>119</v>
      </c>
      <c r="G1602" s="77">
        <f t="shared" si="49"/>
        <v>4674</v>
      </c>
    </row>
    <row r="1603" spans="1:7" ht="42" x14ac:dyDescent="0.25">
      <c r="A1603" s="94" t="s">
        <v>3862</v>
      </c>
      <c r="B1603" s="94" t="s">
        <v>10028</v>
      </c>
      <c r="C1603" s="7" t="str">
        <f t="shared" ref="C1603:C1666" si="50">IF(ISTEXT(VLOOKUP(B1603,$I$3:$I$12,1,FALSE)),"Alt sub","Formula")</f>
        <v>Formula</v>
      </c>
      <c r="D1603" s="94" t="s">
        <v>10027</v>
      </c>
      <c r="E1603" s="94" t="s">
        <v>10044</v>
      </c>
      <c r="F1603" s="93">
        <v>137</v>
      </c>
      <c r="G1603" s="77">
        <f t="shared" ref="G1603:G1666" si="51">SUMIF(B:B,B1603,F:F)</f>
        <v>4674</v>
      </c>
    </row>
    <row r="1604" spans="1:7" ht="42" x14ac:dyDescent="0.25">
      <c r="A1604" s="92" t="s">
        <v>3863</v>
      </c>
      <c r="B1604" s="92" t="s">
        <v>10028</v>
      </c>
      <c r="C1604" s="7" t="str">
        <f t="shared" si="50"/>
        <v>Formula</v>
      </c>
      <c r="D1604" s="92" t="s">
        <v>10027</v>
      </c>
      <c r="E1604" s="92" t="s">
        <v>10045</v>
      </c>
      <c r="F1604" s="91">
        <v>211</v>
      </c>
      <c r="G1604" s="77">
        <f t="shared" si="51"/>
        <v>4674</v>
      </c>
    </row>
    <row r="1605" spans="1:7" ht="42" x14ac:dyDescent="0.25">
      <c r="A1605" s="94" t="s">
        <v>3864</v>
      </c>
      <c r="B1605" s="94" t="s">
        <v>10028</v>
      </c>
      <c r="C1605" s="7" t="str">
        <f t="shared" si="50"/>
        <v>Formula</v>
      </c>
      <c r="D1605" s="94" t="s">
        <v>10027</v>
      </c>
      <c r="E1605" s="94" t="s">
        <v>10044</v>
      </c>
      <c r="F1605" s="93">
        <v>179</v>
      </c>
      <c r="G1605" s="77">
        <f t="shared" si="51"/>
        <v>4674</v>
      </c>
    </row>
    <row r="1606" spans="1:7" ht="42" x14ac:dyDescent="0.25">
      <c r="A1606" s="92" t="s">
        <v>3865</v>
      </c>
      <c r="B1606" s="92" t="s">
        <v>10028</v>
      </c>
      <c r="C1606" s="7" t="str">
        <f t="shared" si="50"/>
        <v>Formula</v>
      </c>
      <c r="D1606" s="92" t="s">
        <v>10027</v>
      </c>
      <c r="E1606" s="92" t="s">
        <v>10044</v>
      </c>
      <c r="F1606" s="91">
        <v>102</v>
      </c>
      <c r="G1606" s="77">
        <f t="shared" si="51"/>
        <v>4674</v>
      </c>
    </row>
    <row r="1607" spans="1:7" ht="42" x14ac:dyDescent="0.25">
      <c r="A1607" s="94" t="s">
        <v>3866</v>
      </c>
      <c r="B1607" s="94" t="s">
        <v>10028</v>
      </c>
      <c r="C1607" s="7" t="str">
        <f t="shared" si="50"/>
        <v>Formula</v>
      </c>
      <c r="D1607" s="94" t="s">
        <v>10027</v>
      </c>
      <c r="E1607" s="94" t="s">
        <v>10044</v>
      </c>
      <c r="F1607" s="93">
        <v>178</v>
      </c>
      <c r="G1607" s="77">
        <f t="shared" si="51"/>
        <v>4674</v>
      </c>
    </row>
    <row r="1608" spans="1:7" ht="42" x14ac:dyDescent="0.25">
      <c r="A1608" s="92" t="s">
        <v>3867</v>
      </c>
      <c r="B1608" s="92" t="s">
        <v>10028</v>
      </c>
      <c r="C1608" s="7" t="str">
        <f t="shared" si="50"/>
        <v>Formula</v>
      </c>
      <c r="D1608" s="92" t="s">
        <v>10027</v>
      </c>
      <c r="E1608" s="92" t="s">
        <v>10044</v>
      </c>
      <c r="F1608" s="91">
        <v>217</v>
      </c>
      <c r="G1608" s="77">
        <f t="shared" si="51"/>
        <v>4674</v>
      </c>
    </row>
    <row r="1609" spans="1:7" ht="42" x14ac:dyDescent="0.25">
      <c r="A1609" s="94" t="s">
        <v>3868</v>
      </c>
      <c r="B1609" s="94" t="s">
        <v>10028</v>
      </c>
      <c r="C1609" s="7" t="str">
        <f t="shared" si="50"/>
        <v>Formula</v>
      </c>
      <c r="D1609" s="94" t="s">
        <v>10027</v>
      </c>
      <c r="E1609" s="94" t="s">
        <v>10043</v>
      </c>
      <c r="F1609" s="93">
        <v>608</v>
      </c>
      <c r="G1609" s="77">
        <f t="shared" si="51"/>
        <v>4674</v>
      </c>
    </row>
    <row r="1610" spans="1:7" ht="42" x14ac:dyDescent="0.25">
      <c r="A1610" s="92" t="s">
        <v>3869</v>
      </c>
      <c r="B1610" s="92" t="s">
        <v>10028</v>
      </c>
      <c r="C1610" s="7" t="str">
        <f t="shared" si="50"/>
        <v>Formula</v>
      </c>
      <c r="D1610" s="92" t="s">
        <v>10027</v>
      </c>
      <c r="E1610" s="92" t="s">
        <v>10042</v>
      </c>
      <c r="F1610" s="91">
        <v>653</v>
      </c>
      <c r="G1610" s="77">
        <f t="shared" si="51"/>
        <v>4674</v>
      </c>
    </row>
    <row r="1611" spans="1:7" ht="42" x14ac:dyDescent="0.25">
      <c r="A1611" s="94" t="s">
        <v>3870</v>
      </c>
      <c r="B1611" s="94" t="s">
        <v>10028</v>
      </c>
      <c r="C1611" s="7" t="str">
        <f t="shared" si="50"/>
        <v>Formula</v>
      </c>
      <c r="D1611" s="94" t="s">
        <v>10027</v>
      </c>
      <c r="E1611" s="94" t="s">
        <v>10041</v>
      </c>
      <c r="F1611" s="93">
        <v>269</v>
      </c>
      <c r="G1611" s="77">
        <f t="shared" si="51"/>
        <v>4674</v>
      </c>
    </row>
    <row r="1612" spans="1:7" ht="42" x14ac:dyDescent="0.25">
      <c r="A1612" s="92" t="s">
        <v>3871</v>
      </c>
      <c r="B1612" s="92" t="s">
        <v>10028</v>
      </c>
      <c r="C1612" s="7" t="str">
        <f t="shared" si="50"/>
        <v>Formula</v>
      </c>
      <c r="D1612" s="92" t="s">
        <v>10027</v>
      </c>
      <c r="E1612" s="92" t="s">
        <v>10040</v>
      </c>
      <c r="F1612" s="91">
        <v>140</v>
      </c>
      <c r="G1612" s="77">
        <f t="shared" si="51"/>
        <v>4674</v>
      </c>
    </row>
    <row r="1613" spans="1:7" ht="42" x14ac:dyDescent="0.25">
      <c r="A1613" s="94" t="s">
        <v>3872</v>
      </c>
      <c r="B1613" s="94" t="s">
        <v>10028</v>
      </c>
      <c r="C1613" s="7" t="str">
        <f t="shared" si="50"/>
        <v>Formula</v>
      </c>
      <c r="D1613" s="94" t="s">
        <v>10027</v>
      </c>
      <c r="E1613" s="94" t="s">
        <v>10039</v>
      </c>
      <c r="F1613" s="93">
        <v>196</v>
      </c>
      <c r="G1613" s="77">
        <f t="shared" si="51"/>
        <v>4674</v>
      </c>
    </row>
    <row r="1614" spans="1:7" ht="42" x14ac:dyDescent="0.25">
      <c r="A1614" s="92" t="s">
        <v>3873</v>
      </c>
      <c r="B1614" s="92" t="s">
        <v>10028</v>
      </c>
      <c r="C1614" s="7" t="str">
        <f t="shared" si="50"/>
        <v>Formula</v>
      </c>
      <c r="D1614" s="92" t="s">
        <v>10027</v>
      </c>
      <c r="E1614" s="92" t="s">
        <v>17982</v>
      </c>
      <c r="F1614" s="91">
        <v>196</v>
      </c>
      <c r="G1614" s="77">
        <f t="shared" si="51"/>
        <v>4674</v>
      </c>
    </row>
    <row r="1615" spans="1:7" ht="42" x14ac:dyDescent="0.25">
      <c r="A1615" s="94" t="s">
        <v>3874</v>
      </c>
      <c r="B1615" s="94" t="s">
        <v>10028</v>
      </c>
      <c r="C1615" s="7" t="str">
        <f t="shared" si="50"/>
        <v>Formula</v>
      </c>
      <c r="D1615" s="94" t="s">
        <v>10027</v>
      </c>
      <c r="E1615" s="94" t="s">
        <v>17983</v>
      </c>
      <c r="F1615" s="93">
        <v>358</v>
      </c>
      <c r="G1615" s="77">
        <f t="shared" si="51"/>
        <v>4674</v>
      </c>
    </row>
    <row r="1616" spans="1:7" ht="42" x14ac:dyDescent="0.25">
      <c r="A1616" s="92" t="s">
        <v>3875</v>
      </c>
      <c r="B1616" s="92" t="s">
        <v>10028</v>
      </c>
      <c r="C1616" s="7" t="str">
        <f t="shared" si="50"/>
        <v>Formula</v>
      </c>
      <c r="D1616" s="92" t="s">
        <v>10027</v>
      </c>
      <c r="E1616" s="92" t="s">
        <v>10038</v>
      </c>
      <c r="F1616" s="91">
        <v>382</v>
      </c>
      <c r="G1616" s="77">
        <f t="shared" si="51"/>
        <v>4674</v>
      </c>
    </row>
    <row r="1617" spans="1:7" ht="42" x14ac:dyDescent="0.25">
      <c r="A1617" s="94" t="s">
        <v>3876</v>
      </c>
      <c r="B1617" s="94" t="s">
        <v>10028</v>
      </c>
      <c r="C1617" s="7" t="str">
        <f t="shared" si="50"/>
        <v>Formula</v>
      </c>
      <c r="D1617" s="94" t="s">
        <v>10027</v>
      </c>
      <c r="E1617" s="94" t="s">
        <v>10037</v>
      </c>
      <c r="F1617" s="93">
        <v>140</v>
      </c>
      <c r="G1617" s="77">
        <f t="shared" si="51"/>
        <v>4674</v>
      </c>
    </row>
    <row r="1618" spans="1:7" ht="42" x14ac:dyDescent="0.25">
      <c r="A1618" s="92" t="s">
        <v>3877</v>
      </c>
      <c r="B1618" s="92" t="s">
        <v>10028</v>
      </c>
      <c r="C1618" s="7" t="str">
        <f t="shared" si="50"/>
        <v>Formula</v>
      </c>
      <c r="D1618" s="92" t="s">
        <v>10027</v>
      </c>
      <c r="E1618" s="92" t="s">
        <v>10036</v>
      </c>
      <c r="F1618" s="91">
        <v>47</v>
      </c>
      <c r="G1618" s="77">
        <f t="shared" si="51"/>
        <v>4674</v>
      </c>
    </row>
    <row r="1619" spans="1:7" ht="42" x14ac:dyDescent="0.25">
      <c r="A1619" s="94" t="s">
        <v>3878</v>
      </c>
      <c r="B1619" s="94" t="s">
        <v>10028</v>
      </c>
      <c r="C1619" s="7" t="str">
        <f t="shared" si="50"/>
        <v>Formula</v>
      </c>
      <c r="D1619" s="94" t="s">
        <v>10027</v>
      </c>
      <c r="E1619" s="94" t="s">
        <v>10035</v>
      </c>
      <c r="F1619" s="93">
        <v>56</v>
      </c>
      <c r="G1619" s="77">
        <f t="shared" si="51"/>
        <v>4674</v>
      </c>
    </row>
    <row r="1620" spans="1:7" ht="42" x14ac:dyDescent="0.25">
      <c r="A1620" s="92" t="s">
        <v>3879</v>
      </c>
      <c r="B1620" s="92" t="s">
        <v>10028</v>
      </c>
      <c r="C1620" s="7" t="str">
        <f t="shared" si="50"/>
        <v>Formula</v>
      </c>
      <c r="D1620" s="92" t="s">
        <v>10027</v>
      </c>
      <c r="E1620" s="92" t="s">
        <v>10034</v>
      </c>
      <c r="F1620" s="91">
        <v>40</v>
      </c>
      <c r="G1620" s="77">
        <f t="shared" si="51"/>
        <v>4674</v>
      </c>
    </row>
    <row r="1621" spans="1:7" ht="42" x14ac:dyDescent="0.25">
      <c r="A1621" s="94" t="s">
        <v>3880</v>
      </c>
      <c r="B1621" s="94" t="s">
        <v>10028</v>
      </c>
      <c r="C1621" s="7" t="str">
        <f t="shared" si="50"/>
        <v>Formula</v>
      </c>
      <c r="D1621" s="94" t="s">
        <v>10027</v>
      </c>
      <c r="E1621" s="94" t="s">
        <v>10033</v>
      </c>
      <c r="F1621" s="93">
        <v>62</v>
      </c>
      <c r="G1621" s="77">
        <f t="shared" si="51"/>
        <v>4674</v>
      </c>
    </row>
    <row r="1622" spans="1:7" ht="42" x14ac:dyDescent="0.25">
      <c r="A1622" s="92" t="s">
        <v>3881</v>
      </c>
      <c r="B1622" s="92" t="s">
        <v>10028</v>
      </c>
      <c r="C1622" s="7" t="str">
        <f t="shared" si="50"/>
        <v>Formula</v>
      </c>
      <c r="D1622" s="92" t="s">
        <v>10027</v>
      </c>
      <c r="E1622" s="92" t="s">
        <v>10032</v>
      </c>
      <c r="F1622" s="91">
        <v>19</v>
      </c>
      <c r="G1622" s="77">
        <f t="shared" si="51"/>
        <v>4674</v>
      </c>
    </row>
    <row r="1623" spans="1:7" ht="42" x14ac:dyDescent="0.25">
      <c r="A1623" s="94" t="s">
        <v>3882</v>
      </c>
      <c r="B1623" s="94" t="s">
        <v>10028</v>
      </c>
      <c r="C1623" s="7" t="str">
        <f t="shared" si="50"/>
        <v>Formula</v>
      </c>
      <c r="D1623" s="94" t="s">
        <v>10027</v>
      </c>
      <c r="E1623" s="94" t="s">
        <v>10031</v>
      </c>
      <c r="F1623" s="93">
        <v>63</v>
      </c>
      <c r="G1623" s="77">
        <f t="shared" si="51"/>
        <v>4674</v>
      </c>
    </row>
    <row r="1624" spans="1:7" ht="42" x14ac:dyDescent="0.25">
      <c r="A1624" s="92" t="s">
        <v>3883</v>
      </c>
      <c r="B1624" s="92" t="s">
        <v>10028</v>
      </c>
      <c r="C1624" s="7" t="str">
        <f t="shared" si="50"/>
        <v>Formula</v>
      </c>
      <c r="D1624" s="92" t="s">
        <v>10027</v>
      </c>
      <c r="E1624" s="92" t="s">
        <v>10030</v>
      </c>
      <c r="F1624" s="91">
        <v>26</v>
      </c>
      <c r="G1624" s="77">
        <f t="shared" si="51"/>
        <v>4674</v>
      </c>
    </row>
    <row r="1625" spans="1:7" ht="42" x14ac:dyDescent="0.25">
      <c r="A1625" s="94" t="s">
        <v>3884</v>
      </c>
      <c r="B1625" s="94" t="s">
        <v>10028</v>
      </c>
      <c r="C1625" s="7" t="str">
        <f t="shared" si="50"/>
        <v>Formula</v>
      </c>
      <c r="D1625" s="94" t="s">
        <v>10027</v>
      </c>
      <c r="E1625" s="94" t="s">
        <v>10029</v>
      </c>
      <c r="F1625" s="93">
        <v>53</v>
      </c>
      <c r="G1625" s="77">
        <f t="shared" si="51"/>
        <v>4674</v>
      </c>
    </row>
    <row r="1626" spans="1:7" ht="42" x14ac:dyDescent="0.25">
      <c r="A1626" s="92" t="s">
        <v>18028</v>
      </c>
      <c r="B1626" s="92" t="s">
        <v>10028</v>
      </c>
      <c r="C1626" s="7" t="str">
        <f t="shared" si="50"/>
        <v>Formula</v>
      </c>
      <c r="D1626" s="92" t="s">
        <v>10027</v>
      </c>
      <c r="E1626" s="92" t="s">
        <v>18052</v>
      </c>
      <c r="F1626" s="91">
        <v>15</v>
      </c>
      <c r="G1626" s="77">
        <f t="shared" si="51"/>
        <v>4674</v>
      </c>
    </row>
    <row r="1627" spans="1:7" ht="42" x14ac:dyDescent="0.25">
      <c r="A1627" s="94" t="s">
        <v>18029</v>
      </c>
      <c r="B1627" s="94" t="s">
        <v>10028</v>
      </c>
      <c r="C1627" s="7" t="str">
        <f t="shared" si="50"/>
        <v>Formula</v>
      </c>
      <c r="D1627" s="94" t="s">
        <v>10027</v>
      </c>
      <c r="E1627" s="94" t="s">
        <v>18053</v>
      </c>
      <c r="F1627" s="93">
        <v>8</v>
      </c>
      <c r="G1627" s="77">
        <f t="shared" si="51"/>
        <v>4674</v>
      </c>
    </row>
    <row r="1628" spans="1:7" ht="42" x14ac:dyDescent="0.25">
      <c r="A1628" s="92" t="s">
        <v>18381</v>
      </c>
      <c r="B1628" s="92" t="s">
        <v>10028</v>
      </c>
      <c r="C1628" s="7" t="str">
        <f t="shared" si="50"/>
        <v>Formula</v>
      </c>
      <c r="D1628" s="92" t="s">
        <v>10027</v>
      </c>
      <c r="E1628" s="92" t="s">
        <v>18446</v>
      </c>
      <c r="F1628" s="91">
        <v>19</v>
      </c>
      <c r="G1628" s="77">
        <f t="shared" si="51"/>
        <v>4674</v>
      </c>
    </row>
    <row r="1629" spans="1:7" ht="31.5" x14ac:dyDescent="0.25">
      <c r="A1629" s="94" t="s">
        <v>3885</v>
      </c>
      <c r="B1629" s="94" t="s">
        <v>10014</v>
      </c>
      <c r="C1629" s="7" t="str">
        <f t="shared" si="50"/>
        <v>Formula</v>
      </c>
      <c r="D1629" s="94" t="s">
        <v>17795</v>
      </c>
      <c r="E1629" s="94" t="s">
        <v>10026</v>
      </c>
      <c r="F1629" s="93">
        <v>312</v>
      </c>
      <c r="G1629" s="77">
        <f t="shared" si="51"/>
        <v>2637</v>
      </c>
    </row>
    <row r="1630" spans="1:7" ht="31.5" x14ac:dyDescent="0.25">
      <c r="A1630" s="92" t="s">
        <v>3886</v>
      </c>
      <c r="B1630" s="92" t="s">
        <v>10014</v>
      </c>
      <c r="C1630" s="7" t="str">
        <f t="shared" si="50"/>
        <v>Formula</v>
      </c>
      <c r="D1630" s="92" t="s">
        <v>17795</v>
      </c>
      <c r="E1630" s="92" t="s">
        <v>10025</v>
      </c>
      <c r="F1630" s="91">
        <v>326</v>
      </c>
      <c r="G1630" s="77">
        <f t="shared" si="51"/>
        <v>2637</v>
      </c>
    </row>
    <row r="1631" spans="1:7" ht="31.5" x14ac:dyDescent="0.25">
      <c r="A1631" s="94" t="s">
        <v>3887</v>
      </c>
      <c r="B1631" s="94" t="s">
        <v>10014</v>
      </c>
      <c r="C1631" s="7" t="str">
        <f t="shared" si="50"/>
        <v>Formula</v>
      </c>
      <c r="D1631" s="94" t="s">
        <v>17795</v>
      </c>
      <c r="E1631" s="94" t="s">
        <v>10024</v>
      </c>
      <c r="F1631" s="93">
        <v>347</v>
      </c>
      <c r="G1631" s="77">
        <f t="shared" si="51"/>
        <v>2637</v>
      </c>
    </row>
    <row r="1632" spans="1:7" ht="31.5" x14ac:dyDescent="0.25">
      <c r="A1632" s="92" t="s">
        <v>3888</v>
      </c>
      <c r="B1632" s="92" t="s">
        <v>10014</v>
      </c>
      <c r="C1632" s="7" t="str">
        <f t="shared" si="50"/>
        <v>Formula</v>
      </c>
      <c r="D1632" s="92" t="s">
        <v>17795</v>
      </c>
      <c r="E1632" s="92" t="s">
        <v>10023</v>
      </c>
      <c r="F1632" s="91">
        <v>261</v>
      </c>
      <c r="G1632" s="77">
        <f t="shared" si="51"/>
        <v>2637</v>
      </c>
    </row>
    <row r="1633" spans="1:7" ht="31.5" x14ac:dyDescent="0.25">
      <c r="A1633" s="94" t="s">
        <v>3889</v>
      </c>
      <c r="B1633" s="94" t="s">
        <v>10014</v>
      </c>
      <c r="C1633" s="7" t="str">
        <f t="shared" si="50"/>
        <v>Formula</v>
      </c>
      <c r="D1633" s="94" t="s">
        <v>17795</v>
      </c>
      <c r="E1633" s="94" t="s">
        <v>10022</v>
      </c>
      <c r="F1633" s="93">
        <v>377</v>
      </c>
      <c r="G1633" s="77">
        <f t="shared" si="51"/>
        <v>2637</v>
      </c>
    </row>
    <row r="1634" spans="1:7" ht="31.5" x14ac:dyDescent="0.25">
      <c r="A1634" s="92" t="s">
        <v>3890</v>
      </c>
      <c r="B1634" s="92" t="s">
        <v>10014</v>
      </c>
      <c r="C1634" s="7" t="str">
        <f t="shared" si="50"/>
        <v>Formula</v>
      </c>
      <c r="D1634" s="92" t="s">
        <v>17795</v>
      </c>
      <c r="E1634" s="92" t="s">
        <v>10021</v>
      </c>
      <c r="F1634" s="91">
        <v>371</v>
      </c>
      <c r="G1634" s="77">
        <f t="shared" si="51"/>
        <v>2637</v>
      </c>
    </row>
    <row r="1635" spans="1:7" ht="31.5" x14ac:dyDescent="0.25">
      <c r="A1635" s="94" t="s">
        <v>3891</v>
      </c>
      <c r="B1635" s="94" t="s">
        <v>10014</v>
      </c>
      <c r="C1635" s="7" t="str">
        <f t="shared" si="50"/>
        <v>Formula</v>
      </c>
      <c r="D1635" s="94" t="s">
        <v>17795</v>
      </c>
      <c r="E1635" s="94" t="s">
        <v>10020</v>
      </c>
      <c r="F1635" s="93">
        <v>504</v>
      </c>
      <c r="G1635" s="77">
        <f t="shared" si="51"/>
        <v>2637</v>
      </c>
    </row>
    <row r="1636" spans="1:7" ht="31.5" x14ac:dyDescent="0.25">
      <c r="A1636" s="92" t="s">
        <v>10019</v>
      </c>
      <c r="B1636" s="92" t="s">
        <v>10014</v>
      </c>
      <c r="C1636" s="7" t="str">
        <f t="shared" si="50"/>
        <v>Formula</v>
      </c>
      <c r="D1636" s="92" t="s">
        <v>17795</v>
      </c>
      <c r="E1636" s="92" t="s">
        <v>10018</v>
      </c>
      <c r="F1636" s="91">
        <v>7</v>
      </c>
      <c r="G1636" s="77">
        <f t="shared" si="51"/>
        <v>2637</v>
      </c>
    </row>
    <row r="1637" spans="1:7" ht="31.5" x14ac:dyDescent="0.25">
      <c r="A1637" s="94" t="s">
        <v>3892</v>
      </c>
      <c r="B1637" s="94" t="s">
        <v>10014</v>
      </c>
      <c r="C1637" s="7" t="str">
        <f t="shared" si="50"/>
        <v>Formula</v>
      </c>
      <c r="D1637" s="94" t="s">
        <v>17795</v>
      </c>
      <c r="E1637" s="94" t="s">
        <v>10017</v>
      </c>
      <c r="F1637" s="93">
        <v>55</v>
      </c>
      <c r="G1637" s="77">
        <f t="shared" si="51"/>
        <v>2637</v>
      </c>
    </row>
    <row r="1638" spans="1:7" ht="31.5" x14ac:dyDescent="0.25">
      <c r="A1638" s="92" t="s">
        <v>3893</v>
      </c>
      <c r="B1638" s="92" t="s">
        <v>10014</v>
      </c>
      <c r="C1638" s="7" t="str">
        <f t="shared" si="50"/>
        <v>Formula</v>
      </c>
      <c r="D1638" s="92" t="s">
        <v>17795</v>
      </c>
      <c r="E1638" s="92" t="s">
        <v>10016</v>
      </c>
      <c r="F1638" s="91">
        <v>25</v>
      </c>
      <c r="G1638" s="77">
        <f t="shared" si="51"/>
        <v>2637</v>
      </c>
    </row>
    <row r="1639" spans="1:7" ht="31.5" x14ac:dyDescent="0.25">
      <c r="A1639" s="94" t="s">
        <v>6003</v>
      </c>
      <c r="B1639" s="94" t="s">
        <v>10014</v>
      </c>
      <c r="C1639" s="7" t="str">
        <f t="shared" si="50"/>
        <v>Formula</v>
      </c>
      <c r="D1639" s="94" t="s">
        <v>17795</v>
      </c>
      <c r="E1639" s="94" t="s">
        <v>10015</v>
      </c>
      <c r="F1639" s="93">
        <v>15</v>
      </c>
      <c r="G1639" s="77">
        <f t="shared" si="51"/>
        <v>2637</v>
      </c>
    </row>
    <row r="1640" spans="1:7" ht="31.5" x14ac:dyDescent="0.25">
      <c r="A1640" s="92" t="s">
        <v>18970</v>
      </c>
      <c r="B1640" s="92" t="s">
        <v>10014</v>
      </c>
      <c r="C1640" s="7" t="str">
        <f t="shared" si="50"/>
        <v>Formula</v>
      </c>
      <c r="D1640" s="92" t="s">
        <v>17795</v>
      </c>
      <c r="E1640" s="92" t="s">
        <v>18969</v>
      </c>
      <c r="F1640" s="91">
        <v>15</v>
      </c>
      <c r="G1640" s="77">
        <f t="shared" si="51"/>
        <v>2637</v>
      </c>
    </row>
    <row r="1641" spans="1:7" ht="31.5" x14ac:dyDescent="0.25">
      <c r="A1641" s="94" t="s">
        <v>18382</v>
      </c>
      <c r="B1641" s="94" t="s">
        <v>10014</v>
      </c>
      <c r="C1641" s="7" t="str">
        <f t="shared" si="50"/>
        <v>Formula</v>
      </c>
      <c r="D1641" s="94" t="s">
        <v>17795</v>
      </c>
      <c r="E1641" s="94" t="s">
        <v>18447</v>
      </c>
      <c r="F1641" s="93">
        <v>22</v>
      </c>
      <c r="G1641" s="77">
        <f t="shared" si="51"/>
        <v>2637</v>
      </c>
    </row>
    <row r="1642" spans="1:7" ht="21" x14ac:dyDescent="0.25">
      <c r="A1642" s="92" t="s">
        <v>3894</v>
      </c>
      <c r="B1642" s="92" t="s">
        <v>10007</v>
      </c>
      <c r="C1642" s="7" t="str">
        <f t="shared" si="50"/>
        <v>Formula</v>
      </c>
      <c r="D1642" s="92" t="s">
        <v>10006</v>
      </c>
      <c r="E1642" s="92" t="s">
        <v>10013</v>
      </c>
      <c r="F1642" s="91">
        <v>361</v>
      </c>
      <c r="G1642" s="77">
        <f t="shared" si="51"/>
        <v>2603</v>
      </c>
    </row>
    <row r="1643" spans="1:7" ht="21" x14ac:dyDescent="0.25">
      <c r="A1643" s="94" t="s">
        <v>3895</v>
      </c>
      <c r="B1643" s="94" t="s">
        <v>10007</v>
      </c>
      <c r="C1643" s="7" t="str">
        <f t="shared" si="50"/>
        <v>Formula</v>
      </c>
      <c r="D1643" s="94" t="s">
        <v>10006</v>
      </c>
      <c r="E1643" s="94" t="s">
        <v>10012</v>
      </c>
      <c r="F1643" s="93">
        <v>442</v>
      </c>
      <c r="G1643" s="77">
        <f t="shared" si="51"/>
        <v>2603</v>
      </c>
    </row>
    <row r="1644" spans="1:7" ht="21" x14ac:dyDescent="0.25">
      <c r="A1644" s="92" t="s">
        <v>3896</v>
      </c>
      <c r="B1644" s="92" t="s">
        <v>10007</v>
      </c>
      <c r="C1644" s="7" t="str">
        <f t="shared" si="50"/>
        <v>Formula</v>
      </c>
      <c r="D1644" s="92" t="s">
        <v>10006</v>
      </c>
      <c r="E1644" s="92" t="s">
        <v>10011</v>
      </c>
      <c r="F1644" s="91">
        <v>425</v>
      </c>
      <c r="G1644" s="77">
        <f t="shared" si="51"/>
        <v>2603</v>
      </c>
    </row>
    <row r="1645" spans="1:7" ht="21" x14ac:dyDescent="0.25">
      <c r="A1645" s="94" t="s">
        <v>3897</v>
      </c>
      <c r="B1645" s="94" t="s">
        <v>10007</v>
      </c>
      <c r="C1645" s="7" t="str">
        <f t="shared" si="50"/>
        <v>Formula</v>
      </c>
      <c r="D1645" s="94" t="s">
        <v>10006</v>
      </c>
      <c r="E1645" s="94" t="s">
        <v>10010</v>
      </c>
      <c r="F1645" s="93">
        <v>499</v>
      </c>
      <c r="G1645" s="77">
        <f t="shared" si="51"/>
        <v>2603</v>
      </c>
    </row>
    <row r="1646" spans="1:7" ht="21" x14ac:dyDescent="0.25">
      <c r="A1646" s="92" t="s">
        <v>3898</v>
      </c>
      <c r="B1646" s="92" t="s">
        <v>10007</v>
      </c>
      <c r="C1646" s="7" t="str">
        <f t="shared" si="50"/>
        <v>Formula</v>
      </c>
      <c r="D1646" s="92" t="s">
        <v>10006</v>
      </c>
      <c r="E1646" s="92" t="s">
        <v>10009</v>
      </c>
      <c r="F1646" s="91">
        <v>486</v>
      </c>
      <c r="G1646" s="77">
        <f t="shared" si="51"/>
        <v>2603</v>
      </c>
    </row>
    <row r="1647" spans="1:7" ht="21" x14ac:dyDescent="0.25">
      <c r="A1647" s="94" t="s">
        <v>3899</v>
      </c>
      <c r="B1647" s="94" t="s">
        <v>10007</v>
      </c>
      <c r="C1647" s="7" t="str">
        <f t="shared" si="50"/>
        <v>Formula</v>
      </c>
      <c r="D1647" s="94" t="s">
        <v>10006</v>
      </c>
      <c r="E1647" s="94" t="s">
        <v>10008</v>
      </c>
      <c r="F1647" s="93">
        <v>323</v>
      </c>
      <c r="G1647" s="77">
        <f t="shared" si="51"/>
        <v>2603</v>
      </c>
    </row>
    <row r="1648" spans="1:7" ht="21" x14ac:dyDescent="0.25">
      <c r="A1648" s="92" t="s">
        <v>3900</v>
      </c>
      <c r="B1648" s="92" t="s">
        <v>10007</v>
      </c>
      <c r="C1648" s="7" t="str">
        <f t="shared" si="50"/>
        <v>Formula</v>
      </c>
      <c r="D1648" s="92" t="s">
        <v>10006</v>
      </c>
      <c r="E1648" s="92" t="s">
        <v>10005</v>
      </c>
      <c r="F1648" s="91">
        <v>33</v>
      </c>
      <c r="G1648" s="77">
        <f t="shared" si="51"/>
        <v>2603</v>
      </c>
    </row>
    <row r="1649" spans="1:7" ht="21" x14ac:dyDescent="0.25">
      <c r="A1649" s="94" t="s">
        <v>17891</v>
      </c>
      <c r="B1649" s="94" t="s">
        <v>10007</v>
      </c>
      <c r="C1649" s="7" t="str">
        <f t="shared" si="50"/>
        <v>Formula</v>
      </c>
      <c r="D1649" s="94" t="s">
        <v>10006</v>
      </c>
      <c r="E1649" s="94" t="s">
        <v>17984</v>
      </c>
      <c r="F1649" s="93">
        <v>34</v>
      </c>
      <c r="G1649" s="77">
        <f t="shared" si="51"/>
        <v>2603</v>
      </c>
    </row>
    <row r="1650" spans="1:7" ht="21" x14ac:dyDescent="0.25">
      <c r="A1650" s="92" t="s">
        <v>3901</v>
      </c>
      <c r="B1650" s="92" t="s">
        <v>9976</v>
      </c>
      <c r="C1650" s="7" t="str">
        <f t="shared" si="50"/>
        <v>Formula</v>
      </c>
      <c r="D1650" s="92" t="s">
        <v>9975</v>
      </c>
      <c r="E1650" s="92" t="s">
        <v>10004</v>
      </c>
      <c r="F1650" s="91">
        <v>101</v>
      </c>
      <c r="G1650" s="77">
        <f t="shared" si="51"/>
        <v>4321</v>
      </c>
    </row>
    <row r="1651" spans="1:7" ht="21" x14ac:dyDescent="0.25">
      <c r="A1651" s="94" t="s">
        <v>3902</v>
      </c>
      <c r="B1651" s="94" t="s">
        <v>9976</v>
      </c>
      <c r="C1651" s="7" t="str">
        <f t="shared" si="50"/>
        <v>Formula</v>
      </c>
      <c r="D1651" s="94" t="s">
        <v>9975</v>
      </c>
      <c r="E1651" s="94" t="s">
        <v>10003</v>
      </c>
      <c r="F1651" s="93">
        <v>229</v>
      </c>
      <c r="G1651" s="77">
        <f t="shared" si="51"/>
        <v>4321</v>
      </c>
    </row>
    <row r="1652" spans="1:7" ht="21" x14ac:dyDescent="0.25">
      <c r="A1652" s="92" t="s">
        <v>3903</v>
      </c>
      <c r="B1652" s="92" t="s">
        <v>9976</v>
      </c>
      <c r="C1652" s="7" t="str">
        <f t="shared" si="50"/>
        <v>Formula</v>
      </c>
      <c r="D1652" s="92" t="s">
        <v>9975</v>
      </c>
      <c r="E1652" s="92" t="s">
        <v>10002</v>
      </c>
      <c r="F1652" s="91">
        <v>84</v>
      </c>
      <c r="G1652" s="77">
        <f t="shared" si="51"/>
        <v>4321</v>
      </c>
    </row>
    <row r="1653" spans="1:7" ht="21" x14ac:dyDescent="0.25">
      <c r="A1653" s="94" t="s">
        <v>3904</v>
      </c>
      <c r="B1653" s="94" t="s">
        <v>9976</v>
      </c>
      <c r="C1653" s="7" t="str">
        <f t="shared" si="50"/>
        <v>Formula</v>
      </c>
      <c r="D1653" s="94" t="s">
        <v>9975</v>
      </c>
      <c r="E1653" s="94" t="s">
        <v>6388</v>
      </c>
      <c r="F1653" s="93">
        <v>631</v>
      </c>
      <c r="G1653" s="77">
        <f t="shared" si="51"/>
        <v>4321</v>
      </c>
    </row>
    <row r="1654" spans="1:7" ht="21" x14ac:dyDescent="0.25">
      <c r="A1654" s="92" t="s">
        <v>3905</v>
      </c>
      <c r="B1654" s="92" t="s">
        <v>9976</v>
      </c>
      <c r="C1654" s="7" t="str">
        <f t="shared" si="50"/>
        <v>Formula</v>
      </c>
      <c r="D1654" s="92" t="s">
        <v>9975</v>
      </c>
      <c r="E1654" s="92" t="s">
        <v>10001</v>
      </c>
      <c r="F1654" s="91">
        <v>146</v>
      </c>
      <c r="G1654" s="77">
        <f t="shared" si="51"/>
        <v>4321</v>
      </c>
    </row>
    <row r="1655" spans="1:7" ht="21" x14ac:dyDescent="0.25">
      <c r="A1655" s="94" t="s">
        <v>3906</v>
      </c>
      <c r="B1655" s="94" t="s">
        <v>9976</v>
      </c>
      <c r="C1655" s="7" t="str">
        <f t="shared" si="50"/>
        <v>Formula</v>
      </c>
      <c r="D1655" s="94" t="s">
        <v>9975</v>
      </c>
      <c r="E1655" s="94" t="s">
        <v>10000</v>
      </c>
      <c r="F1655" s="93">
        <v>340</v>
      </c>
      <c r="G1655" s="77">
        <f t="shared" si="51"/>
        <v>4321</v>
      </c>
    </row>
    <row r="1656" spans="1:7" ht="21" x14ac:dyDescent="0.25">
      <c r="A1656" s="92" t="s">
        <v>3907</v>
      </c>
      <c r="B1656" s="92" t="s">
        <v>9976</v>
      </c>
      <c r="C1656" s="7" t="str">
        <f t="shared" si="50"/>
        <v>Formula</v>
      </c>
      <c r="D1656" s="92" t="s">
        <v>9975</v>
      </c>
      <c r="E1656" s="92" t="s">
        <v>9999</v>
      </c>
      <c r="F1656" s="91">
        <v>94</v>
      </c>
      <c r="G1656" s="77">
        <f t="shared" si="51"/>
        <v>4321</v>
      </c>
    </row>
    <row r="1657" spans="1:7" ht="21" x14ac:dyDescent="0.25">
      <c r="A1657" s="94" t="s">
        <v>3908</v>
      </c>
      <c r="B1657" s="94" t="s">
        <v>9976</v>
      </c>
      <c r="C1657" s="7" t="str">
        <f t="shared" si="50"/>
        <v>Formula</v>
      </c>
      <c r="D1657" s="94" t="s">
        <v>9975</v>
      </c>
      <c r="E1657" s="94" t="s">
        <v>9998</v>
      </c>
      <c r="F1657" s="93">
        <v>163</v>
      </c>
      <c r="G1657" s="77">
        <f t="shared" si="51"/>
        <v>4321</v>
      </c>
    </row>
    <row r="1658" spans="1:7" ht="21" x14ac:dyDescent="0.25">
      <c r="A1658" s="92" t="s">
        <v>3909</v>
      </c>
      <c r="B1658" s="92" t="s">
        <v>9976</v>
      </c>
      <c r="C1658" s="7" t="str">
        <f t="shared" si="50"/>
        <v>Formula</v>
      </c>
      <c r="D1658" s="92" t="s">
        <v>9975</v>
      </c>
      <c r="E1658" s="92" t="s">
        <v>9997</v>
      </c>
      <c r="F1658" s="91">
        <v>200</v>
      </c>
      <c r="G1658" s="77">
        <f t="shared" si="51"/>
        <v>4321</v>
      </c>
    </row>
    <row r="1659" spans="1:7" ht="21" x14ac:dyDescent="0.25">
      <c r="A1659" s="94" t="s">
        <v>3910</v>
      </c>
      <c r="B1659" s="94" t="s">
        <v>9976</v>
      </c>
      <c r="C1659" s="7" t="str">
        <f t="shared" si="50"/>
        <v>Formula</v>
      </c>
      <c r="D1659" s="94" t="s">
        <v>9975</v>
      </c>
      <c r="E1659" s="94" t="s">
        <v>9996</v>
      </c>
      <c r="F1659" s="93">
        <v>239</v>
      </c>
      <c r="G1659" s="77">
        <f t="shared" si="51"/>
        <v>4321</v>
      </c>
    </row>
    <row r="1660" spans="1:7" ht="21" x14ac:dyDescent="0.25">
      <c r="A1660" s="92" t="s">
        <v>3911</v>
      </c>
      <c r="B1660" s="92" t="s">
        <v>9976</v>
      </c>
      <c r="C1660" s="7" t="str">
        <f t="shared" si="50"/>
        <v>Formula</v>
      </c>
      <c r="D1660" s="92" t="s">
        <v>9975</v>
      </c>
      <c r="E1660" s="92" t="s">
        <v>9995</v>
      </c>
      <c r="F1660" s="91">
        <v>180</v>
      </c>
      <c r="G1660" s="77">
        <f t="shared" si="51"/>
        <v>4321</v>
      </c>
    </row>
    <row r="1661" spans="1:7" ht="21" x14ac:dyDescent="0.25">
      <c r="A1661" s="94" t="s">
        <v>3912</v>
      </c>
      <c r="B1661" s="94" t="s">
        <v>9976</v>
      </c>
      <c r="C1661" s="7" t="str">
        <f t="shared" si="50"/>
        <v>Formula</v>
      </c>
      <c r="D1661" s="94" t="s">
        <v>9975</v>
      </c>
      <c r="E1661" s="94" t="s">
        <v>9994</v>
      </c>
      <c r="F1661" s="93">
        <v>185</v>
      </c>
      <c r="G1661" s="77">
        <f t="shared" si="51"/>
        <v>4321</v>
      </c>
    </row>
    <row r="1662" spans="1:7" ht="21" x14ac:dyDescent="0.25">
      <c r="A1662" s="92" t="s">
        <v>3913</v>
      </c>
      <c r="B1662" s="92" t="s">
        <v>9976</v>
      </c>
      <c r="C1662" s="7" t="str">
        <f t="shared" si="50"/>
        <v>Formula</v>
      </c>
      <c r="D1662" s="92" t="s">
        <v>9975</v>
      </c>
      <c r="E1662" s="92" t="s">
        <v>9993</v>
      </c>
      <c r="F1662" s="91">
        <v>84</v>
      </c>
      <c r="G1662" s="77">
        <f t="shared" si="51"/>
        <v>4321</v>
      </c>
    </row>
    <row r="1663" spans="1:7" ht="21" x14ac:dyDescent="0.25">
      <c r="A1663" s="94" t="s">
        <v>3914</v>
      </c>
      <c r="B1663" s="94" t="s">
        <v>9976</v>
      </c>
      <c r="C1663" s="7" t="str">
        <f t="shared" si="50"/>
        <v>Formula</v>
      </c>
      <c r="D1663" s="94" t="s">
        <v>9975</v>
      </c>
      <c r="E1663" s="94" t="s">
        <v>9992</v>
      </c>
      <c r="F1663" s="93">
        <v>100</v>
      </c>
      <c r="G1663" s="77">
        <f t="shared" si="51"/>
        <v>4321</v>
      </c>
    </row>
    <row r="1664" spans="1:7" ht="21" x14ac:dyDescent="0.25">
      <c r="A1664" s="92" t="s">
        <v>3915</v>
      </c>
      <c r="B1664" s="92" t="s">
        <v>9976</v>
      </c>
      <c r="C1664" s="7" t="str">
        <f t="shared" si="50"/>
        <v>Formula</v>
      </c>
      <c r="D1664" s="92" t="s">
        <v>9975</v>
      </c>
      <c r="E1664" s="92" t="s">
        <v>9991</v>
      </c>
      <c r="F1664" s="91">
        <v>185</v>
      </c>
      <c r="G1664" s="77">
        <f t="shared" si="51"/>
        <v>4321</v>
      </c>
    </row>
    <row r="1665" spans="1:7" ht="21" x14ac:dyDescent="0.25">
      <c r="A1665" s="94" t="s">
        <v>3916</v>
      </c>
      <c r="B1665" s="94" t="s">
        <v>9976</v>
      </c>
      <c r="C1665" s="7" t="str">
        <f t="shared" si="50"/>
        <v>Formula</v>
      </c>
      <c r="D1665" s="94" t="s">
        <v>9975</v>
      </c>
      <c r="E1665" s="94" t="s">
        <v>9990</v>
      </c>
      <c r="F1665" s="93">
        <v>297</v>
      </c>
      <c r="G1665" s="77">
        <f t="shared" si="51"/>
        <v>4321</v>
      </c>
    </row>
    <row r="1666" spans="1:7" ht="21" x14ac:dyDescent="0.25">
      <c r="A1666" s="92" t="s">
        <v>3917</v>
      </c>
      <c r="B1666" s="92" t="s">
        <v>9976</v>
      </c>
      <c r="C1666" s="7" t="str">
        <f t="shared" si="50"/>
        <v>Formula</v>
      </c>
      <c r="D1666" s="92" t="s">
        <v>9975</v>
      </c>
      <c r="E1666" s="92" t="s">
        <v>9989</v>
      </c>
      <c r="F1666" s="91">
        <v>137</v>
      </c>
      <c r="G1666" s="77">
        <f t="shared" si="51"/>
        <v>4321</v>
      </c>
    </row>
    <row r="1667" spans="1:7" ht="21" x14ac:dyDescent="0.25">
      <c r="A1667" s="94" t="s">
        <v>3918</v>
      </c>
      <c r="B1667" s="94" t="s">
        <v>9976</v>
      </c>
      <c r="C1667" s="7" t="str">
        <f t="shared" ref="C1667:C1730" si="52">IF(ISTEXT(VLOOKUP(B1667,$I$3:$I$12,1,FALSE)),"Alt sub","Formula")</f>
        <v>Formula</v>
      </c>
      <c r="D1667" s="94" t="s">
        <v>9975</v>
      </c>
      <c r="E1667" s="94" t="s">
        <v>9988</v>
      </c>
      <c r="F1667" s="93">
        <v>150</v>
      </c>
      <c r="G1667" s="77">
        <f t="shared" ref="G1667:G1730" si="53">SUMIF(B:B,B1667,F:F)</f>
        <v>4321</v>
      </c>
    </row>
    <row r="1668" spans="1:7" ht="21" x14ac:dyDescent="0.25">
      <c r="A1668" s="92" t="s">
        <v>3919</v>
      </c>
      <c r="B1668" s="92" t="s">
        <v>9976</v>
      </c>
      <c r="C1668" s="7" t="str">
        <f t="shared" si="52"/>
        <v>Formula</v>
      </c>
      <c r="D1668" s="92" t="s">
        <v>9975</v>
      </c>
      <c r="E1668" s="92" t="s">
        <v>9987</v>
      </c>
      <c r="F1668" s="91">
        <v>125</v>
      </c>
      <c r="G1668" s="77">
        <f t="shared" si="53"/>
        <v>4321</v>
      </c>
    </row>
    <row r="1669" spans="1:7" ht="21" x14ac:dyDescent="0.25">
      <c r="A1669" s="94" t="s">
        <v>3920</v>
      </c>
      <c r="B1669" s="94" t="s">
        <v>9976</v>
      </c>
      <c r="C1669" s="7" t="str">
        <f t="shared" si="52"/>
        <v>Formula</v>
      </c>
      <c r="D1669" s="94" t="s">
        <v>9975</v>
      </c>
      <c r="E1669" s="94" t="s">
        <v>9986</v>
      </c>
      <c r="F1669" s="93">
        <v>112</v>
      </c>
      <c r="G1669" s="77">
        <f t="shared" si="53"/>
        <v>4321</v>
      </c>
    </row>
    <row r="1670" spans="1:7" ht="21" x14ac:dyDescent="0.25">
      <c r="A1670" s="92" t="s">
        <v>3921</v>
      </c>
      <c r="B1670" s="92" t="s">
        <v>9976</v>
      </c>
      <c r="C1670" s="7" t="str">
        <f t="shared" si="52"/>
        <v>Formula</v>
      </c>
      <c r="D1670" s="92" t="s">
        <v>9975</v>
      </c>
      <c r="E1670" s="92" t="s">
        <v>9985</v>
      </c>
      <c r="F1670" s="91">
        <v>88</v>
      </c>
      <c r="G1670" s="77">
        <f t="shared" si="53"/>
        <v>4321</v>
      </c>
    </row>
    <row r="1671" spans="1:7" ht="21" x14ac:dyDescent="0.25">
      <c r="A1671" s="94" t="s">
        <v>3922</v>
      </c>
      <c r="B1671" s="94" t="s">
        <v>9976</v>
      </c>
      <c r="C1671" s="7" t="str">
        <f t="shared" si="52"/>
        <v>Formula</v>
      </c>
      <c r="D1671" s="94" t="s">
        <v>9975</v>
      </c>
      <c r="E1671" s="94" t="s">
        <v>9984</v>
      </c>
      <c r="F1671" s="93">
        <v>105</v>
      </c>
      <c r="G1671" s="77">
        <f t="shared" si="53"/>
        <v>4321</v>
      </c>
    </row>
    <row r="1672" spans="1:7" ht="21" x14ac:dyDescent="0.25">
      <c r="A1672" s="92" t="s">
        <v>3923</v>
      </c>
      <c r="B1672" s="92" t="s">
        <v>9976</v>
      </c>
      <c r="C1672" s="7" t="str">
        <f t="shared" si="52"/>
        <v>Formula</v>
      </c>
      <c r="D1672" s="92" t="s">
        <v>9975</v>
      </c>
      <c r="E1672" s="92" t="s">
        <v>9983</v>
      </c>
      <c r="F1672" s="91">
        <v>100</v>
      </c>
      <c r="G1672" s="77">
        <f t="shared" si="53"/>
        <v>4321</v>
      </c>
    </row>
    <row r="1673" spans="1:7" ht="21" x14ac:dyDescent="0.25">
      <c r="A1673" s="94" t="s">
        <v>3924</v>
      </c>
      <c r="B1673" s="94" t="s">
        <v>9976</v>
      </c>
      <c r="C1673" s="7" t="str">
        <f t="shared" si="52"/>
        <v>Formula</v>
      </c>
      <c r="D1673" s="94" t="s">
        <v>9975</v>
      </c>
      <c r="E1673" s="94" t="s">
        <v>9982</v>
      </c>
      <c r="F1673" s="93">
        <v>48</v>
      </c>
      <c r="G1673" s="77">
        <f t="shared" si="53"/>
        <v>4321</v>
      </c>
    </row>
    <row r="1674" spans="1:7" ht="21" x14ac:dyDescent="0.25">
      <c r="A1674" s="92" t="s">
        <v>3925</v>
      </c>
      <c r="B1674" s="92" t="s">
        <v>9976</v>
      </c>
      <c r="C1674" s="7" t="str">
        <f t="shared" si="52"/>
        <v>Formula</v>
      </c>
      <c r="D1674" s="92" t="s">
        <v>9975</v>
      </c>
      <c r="E1674" s="92" t="s">
        <v>9981</v>
      </c>
      <c r="F1674" s="91">
        <v>42</v>
      </c>
      <c r="G1674" s="77">
        <f t="shared" si="53"/>
        <v>4321</v>
      </c>
    </row>
    <row r="1675" spans="1:7" ht="21" x14ac:dyDescent="0.25">
      <c r="A1675" s="94" t="s">
        <v>3926</v>
      </c>
      <c r="B1675" s="94" t="s">
        <v>9976</v>
      </c>
      <c r="C1675" s="7" t="str">
        <f t="shared" si="52"/>
        <v>Formula</v>
      </c>
      <c r="D1675" s="94" t="s">
        <v>9975</v>
      </c>
      <c r="E1675" s="94" t="s">
        <v>9980</v>
      </c>
      <c r="F1675" s="93">
        <v>49</v>
      </c>
      <c r="G1675" s="77">
        <f t="shared" si="53"/>
        <v>4321</v>
      </c>
    </row>
    <row r="1676" spans="1:7" ht="21" x14ac:dyDescent="0.25">
      <c r="A1676" s="92" t="s">
        <v>3927</v>
      </c>
      <c r="B1676" s="92" t="s">
        <v>9976</v>
      </c>
      <c r="C1676" s="7" t="str">
        <f t="shared" si="52"/>
        <v>Formula</v>
      </c>
      <c r="D1676" s="92" t="s">
        <v>9975</v>
      </c>
      <c r="E1676" s="92" t="s">
        <v>9979</v>
      </c>
      <c r="F1676" s="91">
        <v>16</v>
      </c>
      <c r="G1676" s="77">
        <f t="shared" si="53"/>
        <v>4321</v>
      </c>
    </row>
    <row r="1677" spans="1:7" ht="21" x14ac:dyDescent="0.25">
      <c r="A1677" s="94" t="s">
        <v>3928</v>
      </c>
      <c r="B1677" s="94" t="s">
        <v>9976</v>
      </c>
      <c r="C1677" s="7" t="str">
        <f t="shared" si="52"/>
        <v>Formula</v>
      </c>
      <c r="D1677" s="94" t="s">
        <v>9975</v>
      </c>
      <c r="E1677" s="94" t="s">
        <v>9978</v>
      </c>
      <c r="F1677" s="93">
        <v>23</v>
      </c>
      <c r="G1677" s="77">
        <f t="shared" si="53"/>
        <v>4321</v>
      </c>
    </row>
    <row r="1678" spans="1:7" ht="21" x14ac:dyDescent="0.25">
      <c r="A1678" s="92" t="s">
        <v>3929</v>
      </c>
      <c r="B1678" s="92" t="s">
        <v>9976</v>
      </c>
      <c r="C1678" s="7" t="str">
        <f t="shared" si="52"/>
        <v>Formula</v>
      </c>
      <c r="D1678" s="92" t="s">
        <v>9975</v>
      </c>
      <c r="E1678" s="92" t="s">
        <v>9977</v>
      </c>
      <c r="F1678" s="91">
        <v>36</v>
      </c>
      <c r="G1678" s="77">
        <f t="shared" si="53"/>
        <v>4321</v>
      </c>
    </row>
    <row r="1679" spans="1:7" ht="21" x14ac:dyDescent="0.25">
      <c r="A1679" s="94" t="s">
        <v>3930</v>
      </c>
      <c r="B1679" s="94" t="s">
        <v>9976</v>
      </c>
      <c r="C1679" s="7" t="str">
        <f t="shared" si="52"/>
        <v>Formula</v>
      </c>
      <c r="D1679" s="94" t="s">
        <v>9975</v>
      </c>
      <c r="E1679" s="94" t="s">
        <v>9974</v>
      </c>
      <c r="F1679" s="93">
        <v>20</v>
      </c>
      <c r="G1679" s="77">
        <f t="shared" si="53"/>
        <v>4321</v>
      </c>
    </row>
    <row r="1680" spans="1:7" ht="21" x14ac:dyDescent="0.25">
      <c r="A1680" s="92" t="s">
        <v>17892</v>
      </c>
      <c r="B1680" s="92" t="s">
        <v>9976</v>
      </c>
      <c r="C1680" s="7" t="str">
        <f t="shared" si="52"/>
        <v>Formula</v>
      </c>
      <c r="D1680" s="92" t="s">
        <v>9975</v>
      </c>
      <c r="E1680" s="92" t="s">
        <v>17985</v>
      </c>
      <c r="F1680" s="91">
        <v>12</v>
      </c>
      <c r="G1680" s="77">
        <f t="shared" si="53"/>
        <v>4321</v>
      </c>
    </row>
    <row r="1681" spans="1:7" ht="31.5" x14ac:dyDescent="0.25">
      <c r="A1681" s="94" t="s">
        <v>3931</v>
      </c>
      <c r="B1681" s="94" t="s">
        <v>9969</v>
      </c>
      <c r="C1681" s="7" t="str">
        <f t="shared" si="52"/>
        <v>Formula</v>
      </c>
      <c r="D1681" s="94" t="s">
        <v>9968</v>
      </c>
      <c r="E1681" s="94" t="s">
        <v>9973</v>
      </c>
      <c r="F1681" s="93">
        <v>294</v>
      </c>
      <c r="G1681" s="77">
        <f t="shared" si="53"/>
        <v>1249</v>
      </c>
    </row>
    <row r="1682" spans="1:7" ht="31.5" x14ac:dyDescent="0.25">
      <c r="A1682" s="92" t="s">
        <v>3932</v>
      </c>
      <c r="B1682" s="92" t="s">
        <v>9969</v>
      </c>
      <c r="C1682" s="7" t="str">
        <f t="shared" si="52"/>
        <v>Formula</v>
      </c>
      <c r="D1682" s="92" t="s">
        <v>9968</v>
      </c>
      <c r="E1682" s="92" t="s">
        <v>9972</v>
      </c>
      <c r="F1682" s="91">
        <v>202</v>
      </c>
      <c r="G1682" s="77">
        <f t="shared" si="53"/>
        <v>1249</v>
      </c>
    </row>
    <row r="1683" spans="1:7" ht="31.5" x14ac:dyDescent="0.25">
      <c r="A1683" s="94" t="s">
        <v>3933</v>
      </c>
      <c r="B1683" s="94" t="s">
        <v>9969</v>
      </c>
      <c r="C1683" s="7" t="str">
        <f t="shared" si="52"/>
        <v>Formula</v>
      </c>
      <c r="D1683" s="94" t="s">
        <v>9968</v>
      </c>
      <c r="E1683" s="94" t="s">
        <v>6330</v>
      </c>
      <c r="F1683" s="93">
        <v>354</v>
      </c>
      <c r="G1683" s="77">
        <f t="shared" si="53"/>
        <v>1249</v>
      </c>
    </row>
    <row r="1684" spans="1:7" ht="31.5" x14ac:dyDescent="0.25">
      <c r="A1684" s="92" t="s">
        <v>3934</v>
      </c>
      <c r="B1684" s="92" t="s">
        <v>9969</v>
      </c>
      <c r="C1684" s="7" t="str">
        <f t="shared" si="52"/>
        <v>Formula</v>
      </c>
      <c r="D1684" s="92" t="s">
        <v>9968</v>
      </c>
      <c r="E1684" s="92" t="s">
        <v>9971</v>
      </c>
      <c r="F1684" s="91">
        <v>165</v>
      </c>
      <c r="G1684" s="77">
        <f t="shared" si="53"/>
        <v>1249</v>
      </c>
    </row>
    <row r="1685" spans="1:7" ht="31.5" x14ac:dyDescent="0.25">
      <c r="A1685" s="94" t="s">
        <v>3935</v>
      </c>
      <c r="B1685" s="94" t="s">
        <v>9969</v>
      </c>
      <c r="C1685" s="7" t="str">
        <f t="shared" si="52"/>
        <v>Formula</v>
      </c>
      <c r="D1685" s="94" t="s">
        <v>9968</v>
      </c>
      <c r="E1685" s="94" t="s">
        <v>9970</v>
      </c>
      <c r="F1685" s="93">
        <v>214</v>
      </c>
      <c r="G1685" s="77">
        <f t="shared" si="53"/>
        <v>1249</v>
      </c>
    </row>
    <row r="1686" spans="1:7" ht="31.5" x14ac:dyDescent="0.25">
      <c r="A1686" s="92" t="s">
        <v>18383</v>
      </c>
      <c r="B1686" s="92" t="s">
        <v>9969</v>
      </c>
      <c r="C1686" s="7" t="str">
        <f t="shared" si="52"/>
        <v>Formula</v>
      </c>
      <c r="D1686" s="92" t="s">
        <v>9968</v>
      </c>
      <c r="E1686" s="92" t="s">
        <v>18448</v>
      </c>
      <c r="F1686" s="91">
        <v>20</v>
      </c>
      <c r="G1686" s="77">
        <f t="shared" si="53"/>
        <v>1249</v>
      </c>
    </row>
    <row r="1687" spans="1:7" ht="31.5" x14ac:dyDescent="0.25">
      <c r="A1687" s="94" t="s">
        <v>3936</v>
      </c>
      <c r="B1687" s="94" t="s">
        <v>9966</v>
      </c>
      <c r="C1687" s="7" t="str">
        <f t="shared" si="52"/>
        <v>Formula</v>
      </c>
      <c r="D1687" s="94" t="s">
        <v>9965</v>
      </c>
      <c r="E1687" s="94" t="s">
        <v>9967</v>
      </c>
      <c r="F1687" s="93">
        <v>100</v>
      </c>
      <c r="G1687" s="77">
        <f t="shared" si="53"/>
        <v>350</v>
      </c>
    </row>
    <row r="1688" spans="1:7" ht="31.5" x14ac:dyDescent="0.25">
      <c r="A1688" s="92" t="s">
        <v>3937</v>
      </c>
      <c r="B1688" s="92" t="s">
        <v>9966</v>
      </c>
      <c r="C1688" s="7" t="str">
        <f t="shared" si="52"/>
        <v>Formula</v>
      </c>
      <c r="D1688" s="92" t="s">
        <v>9965</v>
      </c>
      <c r="E1688" s="92" t="s">
        <v>9964</v>
      </c>
      <c r="F1688" s="91">
        <v>250</v>
      </c>
      <c r="G1688" s="77">
        <f t="shared" si="53"/>
        <v>350</v>
      </c>
    </row>
    <row r="1689" spans="1:7" ht="31.5" x14ac:dyDescent="0.25">
      <c r="A1689" s="94" t="s">
        <v>3938</v>
      </c>
      <c r="B1689" s="94" t="s">
        <v>9957</v>
      </c>
      <c r="C1689" s="7" t="str">
        <f t="shared" si="52"/>
        <v>Formula</v>
      </c>
      <c r="D1689" s="94" t="s">
        <v>9956</v>
      </c>
      <c r="E1689" s="94" t="s">
        <v>9963</v>
      </c>
      <c r="F1689" s="93">
        <v>123</v>
      </c>
      <c r="G1689" s="77">
        <f t="shared" si="53"/>
        <v>643</v>
      </c>
    </row>
    <row r="1690" spans="1:7" ht="31.5" x14ac:dyDescent="0.25">
      <c r="A1690" s="92" t="s">
        <v>3939</v>
      </c>
      <c r="B1690" s="92" t="s">
        <v>9957</v>
      </c>
      <c r="C1690" s="7" t="str">
        <f t="shared" si="52"/>
        <v>Formula</v>
      </c>
      <c r="D1690" s="92" t="s">
        <v>9956</v>
      </c>
      <c r="E1690" s="92" t="s">
        <v>9962</v>
      </c>
      <c r="F1690" s="91">
        <v>86</v>
      </c>
      <c r="G1690" s="77">
        <f t="shared" si="53"/>
        <v>643</v>
      </c>
    </row>
    <row r="1691" spans="1:7" ht="31.5" x14ac:dyDescent="0.25">
      <c r="A1691" s="94" t="s">
        <v>3940</v>
      </c>
      <c r="B1691" s="94" t="s">
        <v>9957</v>
      </c>
      <c r="C1691" s="7" t="str">
        <f t="shared" si="52"/>
        <v>Formula</v>
      </c>
      <c r="D1691" s="94" t="s">
        <v>9956</v>
      </c>
      <c r="E1691" s="94" t="s">
        <v>9961</v>
      </c>
      <c r="F1691" s="93">
        <v>101</v>
      </c>
      <c r="G1691" s="77">
        <f t="shared" si="53"/>
        <v>643</v>
      </c>
    </row>
    <row r="1692" spans="1:7" ht="31.5" x14ac:dyDescent="0.25">
      <c r="A1692" s="92" t="s">
        <v>3941</v>
      </c>
      <c r="B1692" s="92" t="s">
        <v>9957</v>
      </c>
      <c r="C1692" s="7" t="str">
        <f t="shared" si="52"/>
        <v>Formula</v>
      </c>
      <c r="D1692" s="92" t="s">
        <v>9956</v>
      </c>
      <c r="E1692" s="92" t="s">
        <v>9960</v>
      </c>
      <c r="F1692" s="91">
        <v>59</v>
      </c>
      <c r="G1692" s="77">
        <f t="shared" si="53"/>
        <v>643</v>
      </c>
    </row>
    <row r="1693" spans="1:7" ht="31.5" x14ac:dyDescent="0.25">
      <c r="A1693" s="94" t="s">
        <v>3942</v>
      </c>
      <c r="B1693" s="94" t="s">
        <v>9957</v>
      </c>
      <c r="C1693" s="7" t="str">
        <f t="shared" si="52"/>
        <v>Formula</v>
      </c>
      <c r="D1693" s="94" t="s">
        <v>9956</v>
      </c>
      <c r="E1693" s="94" t="s">
        <v>9959</v>
      </c>
      <c r="F1693" s="93">
        <v>90</v>
      </c>
      <c r="G1693" s="77">
        <f t="shared" si="53"/>
        <v>643</v>
      </c>
    </row>
    <row r="1694" spans="1:7" ht="31.5" x14ac:dyDescent="0.25">
      <c r="A1694" s="92" t="s">
        <v>3943</v>
      </c>
      <c r="B1694" s="92" t="s">
        <v>9957</v>
      </c>
      <c r="C1694" s="7" t="str">
        <f t="shared" si="52"/>
        <v>Formula</v>
      </c>
      <c r="D1694" s="92" t="s">
        <v>9956</v>
      </c>
      <c r="E1694" s="92" t="s">
        <v>9958</v>
      </c>
      <c r="F1694" s="91">
        <v>89</v>
      </c>
      <c r="G1694" s="77">
        <f t="shared" si="53"/>
        <v>643</v>
      </c>
    </row>
    <row r="1695" spans="1:7" ht="31.5" x14ac:dyDescent="0.25">
      <c r="A1695" s="94" t="s">
        <v>3944</v>
      </c>
      <c r="B1695" s="94" t="s">
        <v>9957</v>
      </c>
      <c r="C1695" s="7" t="str">
        <f t="shared" si="52"/>
        <v>Formula</v>
      </c>
      <c r="D1695" s="94" t="s">
        <v>9956</v>
      </c>
      <c r="E1695" s="94" t="s">
        <v>6388</v>
      </c>
      <c r="F1695" s="93">
        <v>95</v>
      </c>
      <c r="G1695" s="77">
        <f t="shared" si="53"/>
        <v>643</v>
      </c>
    </row>
    <row r="1696" spans="1:7" ht="21" x14ac:dyDescent="0.25">
      <c r="A1696" s="92" t="s">
        <v>3945</v>
      </c>
      <c r="B1696" s="92" t="s">
        <v>9951</v>
      </c>
      <c r="C1696" s="7" t="str">
        <f t="shared" si="52"/>
        <v>Formula</v>
      </c>
      <c r="D1696" s="92" t="s">
        <v>9950</v>
      </c>
      <c r="E1696" s="92" t="s">
        <v>9955</v>
      </c>
      <c r="F1696" s="91">
        <v>361</v>
      </c>
      <c r="G1696" s="77">
        <f t="shared" si="53"/>
        <v>1438</v>
      </c>
    </row>
    <row r="1697" spans="1:7" ht="21" x14ac:dyDescent="0.25">
      <c r="A1697" s="94" t="s">
        <v>3946</v>
      </c>
      <c r="B1697" s="94" t="s">
        <v>9951</v>
      </c>
      <c r="C1697" s="7" t="str">
        <f t="shared" si="52"/>
        <v>Formula</v>
      </c>
      <c r="D1697" s="94" t="s">
        <v>9950</v>
      </c>
      <c r="E1697" s="94" t="s">
        <v>9954</v>
      </c>
      <c r="F1697" s="93">
        <v>396</v>
      </c>
      <c r="G1697" s="77">
        <f t="shared" si="53"/>
        <v>1438</v>
      </c>
    </row>
    <row r="1698" spans="1:7" ht="21" x14ac:dyDescent="0.25">
      <c r="A1698" s="92" t="s">
        <v>3947</v>
      </c>
      <c r="B1698" s="92" t="s">
        <v>9951</v>
      </c>
      <c r="C1698" s="7" t="str">
        <f t="shared" si="52"/>
        <v>Formula</v>
      </c>
      <c r="D1698" s="92" t="s">
        <v>9950</v>
      </c>
      <c r="E1698" s="92" t="s">
        <v>9953</v>
      </c>
      <c r="F1698" s="91">
        <v>373</v>
      </c>
      <c r="G1698" s="77">
        <f t="shared" si="53"/>
        <v>1438</v>
      </c>
    </row>
    <row r="1699" spans="1:7" ht="21" x14ac:dyDescent="0.25">
      <c r="A1699" s="94" t="s">
        <v>3948</v>
      </c>
      <c r="B1699" s="94" t="s">
        <v>9951</v>
      </c>
      <c r="C1699" s="7" t="str">
        <f t="shared" si="52"/>
        <v>Formula</v>
      </c>
      <c r="D1699" s="94" t="s">
        <v>9950</v>
      </c>
      <c r="E1699" s="94" t="s">
        <v>9952</v>
      </c>
      <c r="F1699" s="93">
        <v>257</v>
      </c>
      <c r="G1699" s="77">
        <f t="shared" si="53"/>
        <v>1438</v>
      </c>
    </row>
    <row r="1700" spans="1:7" ht="21" x14ac:dyDescent="0.25">
      <c r="A1700" s="92" t="s">
        <v>3949</v>
      </c>
      <c r="B1700" s="92" t="s">
        <v>9951</v>
      </c>
      <c r="C1700" s="7" t="str">
        <f t="shared" si="52"/>
        <v>Formula</v>
      </c>
      <c r="D1700" s="92" t="s">
        <v>9950</v>
      </c>
      <c r="E1700" s="92" t="s">
        <v>9949</v>
      </c>
      <c r="F1700" s="91">
        <v>51</v>
      </c>
      <c r="G1700" s="77">
        <f t="shared" si="53"/>
        <v>1438</v>
      </c>
    </row>
    <row r="1701" spans="1:7" ht="31.5" x14ac:dyDescent="0.25">
      <c r="A1701" s="94" t="s">
        <v>3950</v>
      </c>
      <c r="B1701" s="94" t="s">
        <v>9946</v>
      </c>
      <c r="C1701" s="7" t="str">
        <f t="shared" si="52"/>
        <v>Formula</v>
      </c>
      <c r="D1701" s="94" t="s">
        <v>9945</v>
      </c>
      <c r="E1701" s="94" t="s">
        <v>9948</v>
      </c>
      <c r="F1701" s="93">
        <v>329</v>
      </c>
      <c r="G1701" s="77">
        <f t="shared" si="53"/>
        <v>674</v>
      </c>
    </row>
    <row r="1702" spans="1:7" ht="31.5" x14ac:dyDescent="0.25">
      <c r="A1702" s="92" t="s">
        <v>3951</v>
      </c>
      <c r="B1702" s="92" t="s">
        <v>9946</v>
      </c>
      <c r="C1702" s="7" t="str">
        <f t="shared" si="52"/>
        <v>Formula</v>
      </c>
      <c r="D1702" s="92" t="s">
        <v>9945</v>
      </c>
      <c r="E1702" s="92" t="s">
        <v>9947</v>
      </c>
      <c r="F1702" s="91">
        <v>206</v>
      </c>
      <c r="G1702" s="77">
        <f t="shared" si="53"/>
        <v>674</v>
      </c>
    </row>
    <row r="1703" spans="1:7" ht="31.5" x14ac:dyDescent="0.25">
      <c r="A1703" s="94" t="s">
        <v>3952</v>
      </c>
      <c r="B1703" s="94" t="s">
        <v>9946</v>
      </c>
      <c r="C1703" s="7" t="str">
        <f t="shared" si="52"/>
        <v>Formula</v>
      </c>
      <c r="D1703" s="94" t="s">
        <v>9945</v>
      </c>
      <c r="E1703" s="94" t="s">
        <v>9944</v>
      </c>
      <c r="F1703" s="93">
        <v>139</v>
      </c>
      <c r="G1703" s="77">
        <f t="shared" si="53"/>
        <v>674</v>
      </c>
    </row>
    <row r="1704" spans="1:7" ht="42" x14ac:dyDescent="0.25">
      <c r="A1704" s="92" t="s">
        <v>3953</v>
      </c>
      <c r="B1704" s="92" t="s">
        <v>9937</v>
      </c>
      <c r="C1704" s="7" t="str">
        <f t="shared" si="52"/>
        <v>Formula</v>
      </c>
      <c r="D1704" s="92" t="s">
        <v>9936</v>
      </c>
      <c r="E1704" s="92" t="s">
        <v>9943</v>
      </c>
      <c r="F1704" s="91">
        <v>187</v>
      </c>
      <c r="G1704" s="77">
        <f t="shared" si="53"/>
        <v>1138</v>
      </c>
    </row>
    <row r="1705" spans="1:7" ht="42" x14ac:dyDescent="0.25">
      <c r="A1705" s="94" t="s">
        <v>3954</v>
      </c>
      <c r="B1705" s="94" t="s">
        <v>9937</v>
      </c>
      <c r="C1705" s="7" t="str">
        <f t="shared" si="52"/>
        <v>Formula</v>
      </c>
      <c r="D1705" s="94" t="s">
        <v>9936</v>
      </c>
      <c r="E1705" s="94" t="s">
        <v>9942</v>
      </c>
      <c r="F1705" s="93">
        <v>179</v>
      </c>
      <c r="G1705" s="77">
        <f t="shared" si="53"/>
        <v>1138</v>
      </c>
    </row>
    <row r="1706" spans="1:7" ht="42" x14ac:dyDescent="0.25">
      <c r="A1706" s="92" t="s">
        <v>3955</v>
      </c>
      <c r="B1706" s="92" t="s">
        <v>9937</v>
      </c>
      <c r="C1706" s="7" t="str">
        <f t="shared" si="52"/>
        <v>Formula</v>
      </c>
      <c r="D1706" s="92" t="s">
        <v>9936</v>
      </c>
      <c r="E1706" s="92" t="s">
        <v>9941</v>
      </c>
      <c r="F1706" s="91">
        <v>180</v>
      </c>
      <c r="G1706" s="77">
        <f t="shared" si="53"/>
        <v>1138</v>
      </c>
    </row>
    <row r="1707" spans="1:7" ht="42" x14ac:dyDescent="0.25">
      <c r="A1707" s="94" t="s">
        <v>3956</v>
      </c>
      <c r="B1707" s="94" t="s">
        <v>9937</v>
      </c>
      <c r="C1707" s="7" t="str">
        <f t="shared" si="52"/>
        <v>Formula</v>
      </c>
      <c r="D1707" s="94" t="s">
        <v>9936</v>
      </c>
      <c r="E1707" s="94" t="s">
        <v>9940</v>
      </c>
      <c r="F1707" s="93">
        <v>207</v>
      </c>
      <c r="G1707" s="77">
        <f t="shared" si="53"/>
        <v>1138</v>
      </c>
    </row>
    <row r="1708" spans="1:7" ht="42" x14ac:dyDescent="0.25">
      <c r="A1708" s="92" t="s">
        <v>3957</v>
      </c>
      <c r="B1708" s="92" t="s">
        <v>9937</v>
      </c>
      <c r="C1708" s="7" t="str">
        <f t="shared" si="52"/>
        <v>Formula</v>
      </c>
      <c r="D1708" s="92" t="s">
        <v>9936</v>
      </c>
      <c r="E1708" s="92" t="s">
        <v>9939</v>
      </c>
      <c r="F1708" s="91">
        <v>200</v>
      </c>
      <c r="G1708" s="77">
        <f t="shared" si="53"/>
        <v>1138</v>
      </c>
    </row>
    <row r="1709" spans="1:7" ht="42" x14ac:dyDescent="0.25">
      <c r="A1709" s="94" t="s">
        <v>3958</v>
      </c>
      <c r="B1709" s="94" t="s">
        <v>9937</v>
      </c>
      <c r="C1709" s="7" t="str">
        <f t="shared" si="52"/>
        <v>Formula</v>
      </c>
      <c r="D1709" s="94" t="s">
        <v>9936</v>
      </c>
      <c r="E1709" s="94" t="s">
        <v>9938</v>
      </c>
      <c r="F1709" s="93">
        <v>181</v>
      </c>
      <c r="G1709" s="77">
        <f t="shared" si="53"/>
        <v>1138</v>
      </c>
    </row>
    <row r="1710" spans="1:7" ht="42" x14ac:dyDescent="0.25">
      <c r="A1710" s="92" t="s">
        <v>6004</v>
      </c>
      <c r="B1710" s="92" t="s">
        <v>9937</v>
      </c>
      <c r="C1710" s="7" t="str">
        <f t="shared" si="52"/>
        <v>Formula</v>
      </c>
      <c r="D1710" s="92" t="s">
        <v>9936</v>
      </c>
      <c r="E1710" s="92" t="s">
        <v>9935</v>
      </c>
      <c r="F1710" s="91">
        <v>4</v>
      </c>
      <c r="G1710" s="77">
        <f t="shared" si="53"/>
        <v>1138</v>
      </c>
    </row>
    <row r="1711" spans="1:7" ht="42" x14ac:dyDescent="0.25">
      <c r="A1711" s="94" t="s">
        <v>3959</v>
      </c>
      <c r="B1711" s="94" t="s">
        <v>9933</v>
      </c>
      <c r="C1711" s="7" t="str">
        <f t="shared" si="52"/>
        <v>Formula</v>
      </c>
      <c r="D1711" s="94" t="s">
        <v>9932</v>
      </c>
      <c r="E1711" s="94" t="s">
        <v>18138</v>
      </c>
      <c r="F1711" s="93">
        <v>283</v>
      </c>
      <c r="G1711" s="77">
        <f t="shared" si="53"/>
        <v>2544</v>
      </c>
    </row>
    <row r="1712" spans="1:7" ht="42" x14ac:dyDescent="0.25">
      <c r="A1712" s="92" t="s">
        <v>3960</v>
      </c>
      <c r="B1712" s="92" t="s">
        <v>9933</v>
      </c>
      <c r="C1712" s="7" t="str">
        <f t="shared" si="52"/>
        <v>Formula</v>
      </c>
      <c r="D1712" s="92" t="s">
        <v>9932</v>
      </c>
      <c r="E1712" s="92" t="s">
        <v>18139</v>
      </c>
      <c r="F1712" s="91">
        <v>192</v>
      </c>
      <c r="G1712" s="77">
        <f t="shared" si="53"/>
        <v>2544</v>
      </c>
    </row>
    <row r="1713" spans="1:7" ht="42" x14ac:dyDescent="0.25">
      <c r="A1713" s="94" t="s">
        <v>3961</v>
      </c>
      <c r="B1713" s="94" t="s">
        <v>9933</v>
      </c>
      <c r="C1713" s="7" t="str">
        <f t="shared" si="52"/>
        <v>Formula</v>
      </c>
      <c r="D1713" s="94" t="s">
        <v>9932</v>
      </c>
      <c r="E1713" s="94" t="s">
        <v>18140</v>
      </c>
      <c r="F1713" s="93">
        <v>203</v>
      </c>
      <c r="G1713" s="77">
        <f t="shared" si="53"/>
        <v>2544</v>
      </c>
    </row>
    <row r="1714" spans="1:7" ht="42" x14ac:dyDescent="0.25">
      <c r="A1714" s="92" t="s">
        <v>3962</v>
      </c>
      <c r="B1714" s="92" t="s">
        <v>9933</v>
      </c>
      <c r="C1714" s="7" t="str">
        <f t="shared" si="52"/>
        <v>Formula</v>
      </c>
      <c r="D1714" s="92" t="s">
        <v>9932</v>
      </c>
      <c r="E1714" s="92" t="s">
        <v>18141</v>
      </c>
      <c r="F1714" s="91">
        <v>189</v>
      </c>
      <c r="G1714" s="77">
        <f t="shared" si="53"/>
        <v>2544</v>
      </c>
    </row>
    <row r="1715" spans="1:7" ht="42" x14ac:dyDescent="0.25">
      <c r="A1715" s="94" t="s">
        <v>3963</v>
      </c>
      <c r="B1715" s="94" t="s">
        <v>9933</v>
      </c>
      <c r="C1715" s="7" t="str">
        <f t="shared" si="52"/>
        <v>Formula</v>
      </c>
      <c r="D1715" s="94" t="s">
        <v>9932</v>
      </c>
      <c r="E1715" s="94" t="s">
        <v>18142</v>
      </c>
      <c r="F1715" s="93">
        <v>266</v>
      </c>
      <c r="G1715" s="77">
        <f t="shared" si="53"/>
        <v>2544</v>
      </c>
    </row>
    <row r="1716" spans="1:7" ht="42" x14ac:dyDescent="0.25">
      <c r="A1716" s="92" t="s">
        <v>3964</v>
      </c>
      <c r="B1716" s="92" t="s">
        <v>9933</v>
      </c>
      <c r="C1716" s="7" t="str">
        <f t="shared" si="52"/>
        <v>Formula</v>
      </c>
      <c r="D1716" s="92" t="s">
        <v>9932</v>
      </c>
      <c r="E1716" s="92" t="s">
        <v>18143</v>
      </c>
      <c r="F1716" s="91">
        <v>182</v>
      </c>
      <c r="G1716" s="77">
        <f t="shared" si="53"/>
        <v>2544</v>
      </c>
    </row>
    <row r="1717" spans="1:7" ht="42" x14ac:dyDescent="0.25">
      <c r="A1717" s="94" t="s">
        <v>3965</v>
      </c>
      <c r="B1717" s="94" t="s">
        <v>9933</v>
      </c>
      <c r="C1717" s="7" t="str">
        <f t="shared" si="52"/>
        <v>Formula</v>
      </c>
      <c r="D1717" s="94" t="s">
        <v>9932</v>
      </c>
      <c r="E1717" s="94" t="s">
        <v>6129</v>
      </c>
      <c r="F1717" s="93">
        <v>219</v>
      </c>
      <c r="G1717" s="77">
        <f t="shared" si="53"/>
        <v>2544</v>
      </c>
    </row>
    <row r="1718" spans="1:7" ht="42" x14ac:dyDescent="0.25">
      <c r="A1718" s="92" t="s">
        <v>3966</v>
      </c>
      <c r="B1718" s="92" t="s">
        <v>9933</v>
      </c>
      <c r="C1718" s="7" t="str">
        <f t="shared" si="52"/>
        <v>Formula</v>
      </c>
      <c r="D1718" s="92" t="s">
        <v>9932</v>
      </c>
      <c r="E1718" s="92" t="s">
        <v>18144</v>
      </c>
      <c r="F1718" s="91">
        <v>340</v>
      </c>
      <c r="G1718" s="77">
        <f t="shared" si="53"/>
        <v>2544</v>
      </c>
    </row>
    <row r="1719" spans="1:7" ht="42" x14ac:dyDescent="0.25">
      <c r="A1719" s="94" t="s">
        <v>3967</v>
      </c>
      <c r="B1719" s="94" t="s">
        <v>9933</v>
      </c>
      <c r="C1719" s="7" t="str">
        <f t="shared" si="52"/>
        <v>Formula</v>
      </c>
      <c r="D1719" s="94" t="s">
        <v>9932</v>
      </c>
      <c r="E1719" s="94" t="s">
        <v>18145</v>
      </c>
      <c r="F1719" s="93">
        <v>227</v>
      </c>
      <c r="G1719" s="77">
        <f t="shared" si="53"/>
        <v>2544</v>
      </c>
    </row>
    <row r="1720" spans="1:7" ht="42" x14ac:dyDescent="0.25">
      <c r="A1720" s="92" t="s">
        <v>3968</v>
      </c>
      <c r="B1720" s="92" t="s">
        <v>9933</v>
      </c>
      <c r="C1720" s="7" t="str">
        <f t="shared" si="52"/>
        <v>Formula</v>
      </c>
      <c r="D1720" s="92" t="s">
        <v>9932</v>
      </c>
      <c r="E1720" s="92" t="s">
        <v>18146</v>
      </c>
      <c r="F1720" s="91">
        <v>123</v>
      </c>
      <c r="G1720" s="77">
        <f t="shared" si="53"/>
        <v>2544</v>
      </c>
    </row>
    <row r="1721" spans="1:7" ht="42" x14ac:dyDescent="0.25">
      <c r="A1721" s="94" t="s">
        <v>3969</v>
      </c>
      <c r="B1721" s="94" t="s">
        <v>9933</v>
      </c>
      <c r="C1721" s="7" t="str">
        <f t="shared" si="52"/>
        <v>Formula</v>
      </c>
      <c r="D1721" s="94" t="s">
        <v>9932</v>
      </c>
      <c r="E1721" s="94" t="s">
        <v>18147</v>
      </c>
      <c r="F1721" s="93">
        <v>150</v>
      </c>
      <c r="G1721" s="77">
        <f t="shared" si="53"/>
        <v>2544</v>
      </c>
    </row>
    <row r="1722" spans="1:7" ht="42" x14ac:dyDescent="0.25">
      <c r="A1722" s="92" t="s">
        <v>3970</v>
      </c>
      <c r="B1722" s="92" t="s">
        <v>9933</v>
      </c>
      <c r="C1722" s="7" t="str">
        <f t="shared" si="52"/>
        <v>Formula</v>
      </c>
      <c r="D1722" s="92" t="s">
        <v>9932</v>
      </c>
      <c r="E1722" s="92" t="s">
        <v>18148</v>
      </c>
      <c r="F1722" s="91">
        <v>170</v>
      </c>
      <c r="G1722" s="77">
        <f t="shared" si="53"/>
        <v>2544</v>
      </c>
    </row>
    <row r="1723" spans="1:7" ht="31.5" x14ac:dyDescent="0.25">
      <c r="A1723" s="94" t="s">
        <v>3971</v>
      </c>
      <c r="B1723" s="94" t="s">
        <v>9931</v>
      </c>
      <c r="C1723" s="7" t="str">
        <f t="shared" si="52"/>
        <v>Formula</v>
      </c>
      <c r="D1723" s="94" t="s">
        <v>9930</v>
      </c>
      <c r="E1723" s="94" t="s">
        <v>9929</v>
      </c>
      <c r="F1723" s="93">
        <v>118</v>
      </c>
      <c r="G1723" s="77">
        <f t="shared" si="53"/>
        <v>251</v>
      </c>
    </row>
    <row r="1724" spans="1:7" ht="31.5" x14ac:dyDescent="0.25">
      <c r="A1724" s="92" t="s">
        <v>3972</v>
      </c>
      <c r="B1724" s="92" t="s">
        <v>9931</v>
      </c>
      <c r="C1724" s="7" t="str">
        <f t="shared" si="52"/>
        <v>Formula</v>
      </c>
      <c r="D1724" s="92" t="s">
        <v>9930</v>
      </c>
      <c r="E1724" s="92" t="s">
        <v>9929</v>
      </c>
      <c r="F1724" s="91">
        <v>133</v>
      </c>
      <c r="G1724" s="77">
        <f t="shared" si="53"/>
        <v>251</v>
      </c>
    </row>
    <row r="1725" spans="1:7" ht="31.5" x14ac:dyDescent="0.25">
      <c r="A1725" s="94" t="s">
        <v>3973</v>
      </c>
      <c r="B1725" s="94" t="s">
        <v>9925</v>
      </c>
      <c r="C1725" s="7" t="str">
        <f t="shared" si="52"/>
        <v>Formula</v>
      </c>
      <c r="D1725" s="94" t="s">
        <v>9924</v>
      </c>
      <c r="E1725" s="94" t="s">
        <v>9928</v>
      </c>
      <c r="F1725" s="93">
        <v>262</v>
      </c>
      <c r="G1725" s="77">
        <f t="shared" si="53"/>
        <v>714</v>
      </c>
    </row>
    <row r="1726" spans="1:7" ht="31.5" x14ac:dyDescent="0.25">
      <c r="A1726" s="92" t="s">
        <v>3974</v>
      </c>
      <c r="B1726" s="92" t="s">
        <v>9925</v>
      </c>
      <c r="C1726" s="7" t="str">
        <f t="shared" si="52"/>
        <v>Formula</v>
      </c>
      <c r="D1726" s="92" t="s">
        <v>9924</v>
      </c>
      <c r="E1726" s="92" t="s">
        <v>9927</v>
      </c>
      <c r="F1726" s="91">
        <v>122</v>
      </c>
      <c r="G1726" s="77">
        <f t="shared" si="53"/>
        <v>714</v>
      </c>
    </row>
    <row r="1727" spans="1:7" ht="31.5" x14ac:dyDescent="0.25">
      <c r="A1727" s="94" t="s">
        <v>3975</v>
      </c>
      <c r="B1727" s="94" t="s">
        <v>9925</v>
      </c>
      <c r="C1727" s="7" t="str">
        <f t="shared" si="52"/>
        <v>Formula</v>
      </c>
      <c r="D1727" s="94" t="s">
        <v>9924</v>
      </c>
      <c r="E1727" s="94" t="s">
        <v>9926</v>
      </c>
      <c r="F1727" s="93">
        <v>198</v>
      </c>
      <c r="G1727" s="77">
        <f t="shared" si="53"/>
        <v>714</v>
      </c>
    </row>
    <row r="1728" spans="1:7" ht="31.5" x14ac:dyDescent="0.25">
      <c r="A1728" s="92" t="s">
        <v>3976</v>
      </c>
      <c r="B1728" s="92" t="s">
        <v>9925</v>
      </c>
      <c r="C1728" s="7" t="str">
        <f t="shared" si="52"/>
        <v>Formula</v>
      </c>
      <c r="D1728" s="92" t="s">
        <v>9924</v>
      </c>
      <c r="E1728" s="92" t="s">
        <v>9923</v>
      </c>
      <c r="F1728" s="91">
        <v>132</v>
      </c>
      <c r="G1728" s="77">
        <f t="shared" si="53"/>
        <v>714</v>
      </c>
    </row>
    <row r="1729" spans="1:7" ht="31.5" x14ac:dyDescent="0.25">
      <c r="A1729" s="94" t="s">
        <v>3977</v>
      </c>
      <c r="B1729" s="94" t="s">
        <v>9915</v>
      </c>
      <c r="C1729" s="7" t="str">
        <f t="shared" si="52"/>
        <v>Formula</v>
      </c>
      <c r="D1729" s="94" t="s">
        <v>9914</v>
      </c>
      <c r="E1729" s="94" t="s">
        <v>9922</v>
      </c>
      <c r="F1729" s="93">
        <v>152</v>
      </c>
      <c r="G1729" s="77">
        <f t="shared" si="53"/>
        <v>789</v>
      </c>
    </row>
    <row r="1730" spans="1:7" ht="31.5" x14ac:dyDescent="0.25">
      <c r="A1730" s="92" t="s">
        <v>3978</v>
      </c>
      <c r="B1730" s="92" t="s">
        <v>9915</v>
      </c>
      <c r="C1730" s="7" t="str">
        <f t="shared" si="52"/>
        <v>Formula</v>
      </c>
      <c r="D1730" s="92" t="s">
        <v>9914</v>
      </c>
      <c r="E1730" s="92" t="s">
        <v>9921</v>
      </c>
      <c r="F1730" s="91">
        <v>177</v>
      </c>
      <c r="G1730" s="77">
        <f t="shared" si="53"/>
        <v>789</v>
      </c>
    </row>
    <row r="1731" spans="1:7" ht="31.5" x14ac:dyDescent="0.25">
      <c r="A1731" s="94" t="s">
        <v>3979</v>
      </c>
      <c r="B1731" s="94" t="s">
        <v>9915</v>
      </c>
      <c r="C1731" s="7" t="str">
        <f t="shared" ref="C1731:C1794" si="54">IF(ISTEXT(VLOOKUP(B1731,$I$3:$I$12,1,FALSE)),"Alt sub","Formula")</f>
        <v>Formula</v>
      </c>
      <c r="D1731" s="94" t="s">
        <v>9914</v>
      </c>
      <c r="E1731" s="94" t="s">
        <v>9920</v>
      </c>
      <c r="F1731" s="93">
        <v>166</v>
      </c>
      <c r="G1731" s="77">
        <f t="shared" ref="G1731:G1794" si="55">SUMIF(B:B,B1731,F:F)</f>
        <v>789</v>
      </c>
    </row>
    <row r="1732" spans="1:7" ht="31.5" x14ac:dyDescent="0.25">
      <c r="A1732" s="92" t="s">
        <v>3980</v>
      </c>
      <c r="B1732" s="92" t="s">
        <v>9915</v>
      </c>
      <c r="C1732" s="7" t="str">
        <f t="shared" si="54"/>
        <v>Formula</v>
      </c>
      <c r="D1732" s="92" t="s">
        <v>9914</v>
      </c>
      <c r="E1732" s="92" t="s">
        <v>9919</v>
      </c>
      <c r="F1732" s="91">
        <v>162</v>
      </c>
      <c r="G1732" s="77">
        <f t="shared" si="55"/>
        <v>789</v>
      </c>
    </row>
    <row r="1733" spans="1:7" ht="31.5" x14ac:dyDescent="0.25">
      <c r="A1733" s="94" t="s">
        <v>3981</v>
      </c>
      <c r="B1733" s="94" t="s">
        <v>9915</v>
      </c>
      <c r="C1733" s="7" t="str">
        <f t="shared" si="54"/>
        <v>Formula</v>
      </c>
      <c r="D1733" s="94" t="s">
        <v>9914</v>
      </c>
      <c r="E1733" s="94" t="s">
        <v>9918</v>
      </c>
      <c r="F1733" s="93">
        <v>40</v>
      </c>
      <c r="G1733" s="77">
        <f t="shared" si="55"/>
        <v>789</v>
      </c>
    </row>
    <row r="1734" spans="1:7" ht="31.5" x14ac:dyDescent="0.25">
      <c r="A1734" s="92" t="s">
        <v>3982</v>
      </c>
      <c r="B1734" s="92" t="s">
        <v>9915</v>
      </c>
      <c r="C1734" s="7" t="str">
        <f t="shared" si="54"/>
        <v>Formula</v>
      </c>
      <c r="D1734" s="92" t="s">
        <v>9914</v>
      </c>
      <c r="E1734" s="92" t="s">
        <v>9917</v>
      </c>
      <c r="F1734" s="91">
        <v>68</v>
      </c>
      <c r="G1734" s="77">
        <f t="shared" si="55"/>
        <v>789</v>
      </c>
    </row>
    <row r="1735" spans="1:7" ht="31.5" x14ac:dyDescent="0.25">
      <c r="A1735" s="94" t="s">
        <v>3983</v>
      </c>
      <c r="B1735" s="94" t="s">
        <v>9915</v>
      </c>
      <c r="C1735" s="7" t="str">
        <f t="shared" si="54"/>
        <v>Formula</v>
      </c>
      <c r="D1735" s="94" t="s">
        <v>9914</v>
      </c>
      <c r="E1735" s="94" t="s">
        <v>9916</v>
      </c>
      <c r="F1735" s="93">
        <v>24</v>
      </c>
      <c r="G1735" s="77">
        <f t="shared" si="55"/>
        <v>789</v>
      </c>
    </row>
    <row r="1736" spans="1:7" ht="42" x14ac:dyDescent="0.25">
      <c r="A1736" s="92" t="s">
        <v>3984</v>
      </c>
      <c r="B1736" s="92" t="s">
        <v>9911</v>
      </c>
      <c r="C1736" s="7" t="str">
        <f t="shared" si="54"/>
        <v>Formula</v>
      </c>
      <c r="D1736" s="92" t="s">
        <v>9910</v>
      </c>
      <c r="E1736" s="92" t="s">
        <v>9913</v>
      </c>
      <c r="F1736" s="91">
        <v>80</v>
      </c>
      <c r="G1736" s="77">
        <f t="shared" si="55"/>
        <v>361</v>
      </c>
    </row>
    <row r="1737" spans="1:7" ht="42" x14ac:dyDescent="0.25">
      <c r="A1737" s="94" t="s">
        <v>3985</v>
      </c>
      <c r="B1737" s="94" t="s">
        <v>9911</v>
      </c>
      <c r="C1737" s="7" t="str">
        <f t="shared" si="54"/>
        <v>Formula</v>
      </c>
      <c r="D1737" s="94" t="s">
        <v>9910</v>
      </c>
      <c r="E1737" s="94" t="s">
        <v>9912</v>
      </c>
      <c r="F1737" s="93">
        <v>146</v>
      </c>
      <c r="G1737" s="77">
        <f t="shared" si="55"/>
        <v>361</v>
      </c>
    </row>
    <row r="1738" spans="1:7" ht="42" x14ac:dyDescent="0.25">
      <c r="A1738" s="92" t="s">
        <v>3986</v>
      </c>
      <c r="B1738" s="92" t="s">
        <v>9911</v>
      </c>
      <c r="C1738" s="7" t="str">
        <f t="shared" si="54"/>
        <v>Formula</v>
      </c>
      <c r="D1738" s="92" t="s">
        <v>9910</v>
      </c>
      <c r="E1738" s="92" t="s">
        <v>9909</v>
      </c>
      <c r="F1738" s="91">
        <v>135</v>
      </c>
      <c r="G1738" s="77">
        <f t="shared" si="55"/>
        <v>361</v>
      </c>
    </row>
    <row r="1739" spans="1:7" ht="21" x14ac:dyDescent="0.25">
      <c r="A1739" s="94" t="s">
        <v>3987</v>
      </c>
      <c r="B1739" s="94" t="s">
        <v>9908</v>
      </c>
      <c r="C1739" s="7" t="str">
        <f t="shared" si="54"/>
        <v>Formula</v>
      </c>
      <c r="D1739" s="94" t="s">
        <v>9907</v>
      </c>
      <c r="E1739" s="94" t="s">
        <v>9907</v>
      </c>
      <c r="F1739" s="93">
        <v>100</v>
      </c>
      <c r="G1739" s="77">
        <f t="shared" si="55"/>
        <v>100</v>
      </c>
    </row>
    <row r="1740" spans="1:7" ht="31.5" x14ac:dyDescent="0.25">
      <c r="A1740" s="92" t="s">
        <v>3988</v>
      </c>
      <c r="B1740" s="92" t="s">
        <v>9904</v>
      </c>
      <c r="C1740" s="7" t="str">
        <f t="shared" si="54"/>
        <v>Formula</v>
      </c>
      <c r="D1740" s="92" t="s">
        <v>9903</v>
      </c>
      <c r="E1740" s="92" t="s">
        <v>9902</v>
      </c>
      <c r="F1740" s="91">
        <v>130</v>
      </c>
      <c r="G1740" s="77">
        <f t="shared" si="55"/>
        <v>387</v>
      </c>
    </row>
    <row r="1741" spans="1:7" ht="31.5" x14ac:dyDescent="0.25">
      <c r="A1741" s="94" t="s">
        <v>3989</v>
      </c>
      <c r="B1741" s="94" t="s">
        <v>9904</v>
      </c>
      <c r="C1741" s="7" t="str">
        <f t="shared" si="54"/>
        <v>Formula</v>
      </c>
      <c r="D1741" s="94" t="s">
        <v>9903</v>
      </c>
      <c r="E1741" s="94" t="s">
        <v>9906</v>
      </c>
      <c r="F1741" s="93">
        <v>50</v>
      </c>
      <c r="G1741" s="77">
        <f t="shared" si="55"/>
        <v>387</v>
      </c>
    </row>
    <row r="1742" spans="1:7" ht="31.5" x14ac:dyDescent="0.25">
      <c r="A1742" s="92" t="s">
        <v>3990</v>
      </c>
      <c r="B1742" s="92" t="s">
        <v>9904</v>
      </c>
      <c r="C1742" s="7" t="str">
        <f t="shared" si="54"/>
        <v>Formula</v>
      </c>
      <c r="D1742" s="92" t="s">
        <v>9903</v>
      </c>
      <c r="E1742" s="92" t="s">
        <v>9905</v>
      </c>
      <c r="F1742" s="91">
        <v>95</v>
      </c>
      <c r="G1742" s="77">
        <f t="shared" si="55"/>
        <v>387</v>
      </c>
    </row>
    <row r="1743" spans="1:7" ht="31.5" x14ac:dyDescent="0.25">
      <c r="A1743" s="94" t="s">
        <v>3991</v>
      </c>
      <c r="B1743" s="94" t="s">
        <v>9904</v>
      </c>
      <c r="C1743" s="7" t="str">
        <f t="shared" si="54"/>
        <v>Formula</v>
      </c>
      <c r="D1743" s="94" t="s">
        <v>9903</v>
      </c>
      <c r="E1743" s="94" t="s">
        <v>9902</v>
      </c>
      <c r="F1743" s="93">
        <v>112</v>
      </c>
      <c r="G1743" s="77">
        <f t="shared" si="55"/>
        <v>387</v>
      </c>
    </row>
    <row r="1744" spans="1:7" ht="42" x14ac:dyDescent="0.25">
      <c r="A1744" s="92" t="s">
        <v>3992</v>
      </c>
      <c r="B1744" s="92" t="s">
        <v>9901</v>
      </c>
      <c r="C1744" s="7" t="str">
        <f t="shared" si="54"/>
        <v>Formula</v>
      </c>
      <c r="D1744" s="92" t="s">
        <v>9900</v>
      </c>
      <c r="E1744" s="92" t="s">
        <v>9899</v>
      </c>
      <c r="F1744" s="91">
        <v>25</v>
      </c>
      <c r="G1744" s="77">
        <f t="shared" si="55"/>
        <v>25</v>
      </c>
    </row>
    <row r="1745" spans="1:7" ht="42" x14ac:dyDescent="0.25">
      <c r="A1745" s="94" t="s">
        <v>3993</v>
      </c>
      <c r="B1745" s="94" t="s">
        <v>9896</v>
      </c>
      <c r="C1745" s="7" t="str">
        <f t="shared" si="54"/>
        <v>Formula</v>
      </c>
      <c r="D1745" s="94" t="s">
        <v>9895</v>
      </c>
      <c r="E1745" s="94" t="s">
        <v>9898</v>
      </c>
      <c r="F1745" s="93">
        <v>127</v>
      </c>
      <c r="G1745" s="77">
        <f t="shared" si="55"/>
        <v>478</v>
      </c>
    </row>
    <row r="1746" spans="1:7" ht="42" x14ac:dyDescent="0.25">
      <c r="A1746" s="92" t="s">
        <v>3994</v>
      </c>
      <c r="B1746" s="92" t="s">
        <v>9896</v>
      </c>
      <c r="C1746" s="7" t="str">
        <f t="shared" si="54"/>
        <v>Formula</v>
      </c>
      <c r="D1746" s="92" t="s">
        <v>9895</v>
      </c>
      <c r="E1746" s="92" t="s">
        <v>9897</v>
      </c>
      <c r="F1746" s="91">
        <v>224</v>
      </c>
      <c r="G1746" s="77">
        <f t="shared" si="55"/>
        <v>478</v>
      </c>
    </row>
    <row r="1747" spans="1:7" ht="42" x14ac:dyDescent="0.25">
      <c r="A1747" s="94" t="s">
        <v>3995</v>
      </c>
      <c r="B1747" s="94" t="s">
        <v>9896</v>
      </c>
      <c r="C1747" s="7" t="str">
        <f t="shared" si="54"/>
        <v>Formula</v>
      </c>
      <c r="D1747" s="94" t="s">
        <v>9895</v>
      </c>
      <c r="E1747" s="94" t="s">
        <v>9894</v>
      </c>
      <c r="F1747" s="93">
        <v>127</v>
      </c>
      <c r="G1747" s="77">
        <f t="shared" si="55"/>
        <v>478</v>
      </c>
    </row>
    <row r="1748" spans="1:7" ht="42" x14ac:dyDescent="0.25">
      <c r="A1748" s="92" t="s">
        <v>3996</v>
      </c>
      <c r="B1748" s="92" t="s">
        <v>9893</v>
      </c>
      <c r="C1748" s="7" t="str">
        <f t="shared" si="54"/>
        <v>Formula</v>
      </c>
      <c r="D1748" s="92" t="s">
        <v>9892</v>
      </c>
      <c r="E1748" s="92" t="s">
        <v>6388</v>
      </c>
      <c r="F1748" s="91">
        <v>93</v>
      </c>
      <c r="G1748" s="77">
        <f t="shared" si="55"/>
        <v>227</v>
      </c>
    </row>
    <row r="1749" spans="1:7" ht="42" x14ac:dyDescent="0.25">
      <c r="A1749" s="94" t="s">
        <v>3997</v>
      </c>
      <c r="B1749" s="94" t="s">
        <v>9893</v>
      </c>
      <c r="C1749" s="7" t="str">
        <f t="shared" si="54"/>
        <v>Formula</v>
      </c>
      <c r="D1749" s="94" t="s">
        <v>9892</v>
      </c>
      <c r="E1749" s="94" t="s">
        <v>9891</v>
      </c>
      <c r="F1749" s="93">
        <v>134</v>
      </c>
      <c r="G1749" s="77">
        <f t="shared" si="55"/>
        <v>227</v>
      </c>
    </row>
    <row r="1750" spans="1:7" ht="42" x14ac:dyDescent="0.25">
      <c r="A1750" s="92" t="s">
        <v>3998</v>
      </c>
      <c r="B1750" s="92" t="s">
        <v>9890</v>
      </c>
      <c r="C1750" s="7" t="str">
        <f t="shared" si="54"/>
        <v>Formula</v>
      </c>
      <c r="D1750" s="92" t="s">
        <v>9889</v>
      </c>
      <c r="E1750" s="92" t="s">
        <v>18306</v>
      </c>
      <c r="F1750" s="91">
        <v>255</v>
      </c>
      <c r="G1750" s="77">
        <f t="shared" si="55"/>
        <v>555</v>
      </c>
    </row>
    <row r="1751" spans="1:7" ht="42" x14ac:dyDescent="0.25">
      <c r="A1751" s="94" t="s">
        <v>3999</v>
      </c>
      <c r="B1751" s="94" t="s">
        <v>9890</v>
      </c>
      <c r="C1751" s="7" t="str">
        <f t="shared" si="54"/>
        <v>Formula</v>
      </c>
      <c r="D1751" s="94" t="s">
        <v>9889</v>
      </c>
      <c r="E1751" s="94" t="s">
        <v>18307</v>
      </c>
      <c r="F1751" s="93">
        <v>300</v>
      </c>
      <c r="G1751" s="77">
        <f t="shared" si="55"/>
        <v>555</v>
      </c>
    </row>
    <row r="1752" spans="1:7" ht="31.5" x14ac:dyDescent="0.25">
      <c r="A1752" s="92" t="s">
        <v>4000</v>
      </c>
      <c r="B1752" s="92" t="s">
        <v>9887</v>
      </c>
      <c r="C1752" s="7" t="str">
        <f t="shared" si="54"/>
        <v>Formula</v>
      </c>
      <c r="D1752" s="92" t="s">
        <v>9886</v>
      </c>
      <c r="E1752" s="92" t="s">
        <v>9888</v>
      </c>
      <c r="F1752" s="91">
        <v>210</v>
      </c>
      <c r="G1752" s="77">
        <f t="shared" si="55"/>
        <v>303</v>
      </c>
    </row>
    <row r="1753" spans="1:7" ht="31.5" x14ac:dyDescent="0.25">
      <c r="A1753" s="94" t="s">
        <v>4001</v>
      </c>
      <c r="B1753" s="94" t="s">
        <v>9887</v>
      </c>
      <c r="C1753" s="7" t="str">
        <f t="shared" si="54"/>
        <v>Formula</v>
      </c>
      <c r="D1753" s="94" t="s">
        <v>9886</v>
      </c>
      <c r="E1753" s="94" t="s">
        <v>9885</v>
      </c>
      <c r="F1753" s="93">
        <v>93</v>
      </c>
      <c r="G1753" s="77">
        <f t="shared" si="55"/>
        <v>303</v>
      </c>
    </row>
    <row r="1754" spans="1:7" ht="31.5" x14ac:dyDescent="0.25">
      <c r="A1754" s="92" t="s">
        <v>4002</v>
      </c>
      <c r="B1754" s="92" t="s">
        <v>9882</v>
      </c>
      <c r="C1754" s="7" t="str">
        <f t="shared" si="54"/>
        <v>Formula</v>
      </c>
      <c r="D1754" s="92" t="s">
        <v>9881</v>
      </c>
      <c r="E1754" s="92" t="s">
        <v>9884</v>
      </c>
      <c r="F1754" s="91">
        <v>71</v>
      </c>
      <c r="G1754" s="77">
        <f t="shared" si="55"/>
        <v>179</v>
      </c>
    </row>
    <row r="1755" spans="1:7" ht="31.5" x14ac:dyDescent="0.25">
      <c r="A1755" s="94" t="s">
        <v>4003</v>
      </c>
      <c r="B1755" s="94" t="s">
        <v>9882</v>
      </c>
      <c r="C1755" s="7" t="str">
        <f t="shared" si="54"/>
        <v>Formula</v>
      </c>
      <c r="D1755" s="94" t="s">
        <v>9881</v>
      </c>
      <c r="E1755" s="94" t="s">
        <v>9883</v>
      </c>
      <c r="F1755" s="93">
        <v>93</v>
      </c>
      <c r="G1755" s="77">
        <f t="shared" si="55"/>
        <v>179</v>
      </c>
    </row>
    <row r="1756" spans="1:7" ht="31.5" x14ac:dyDescent="0.25">
      <c r="A1756" s="92" t="s">
        <v>9880</v>
      </c>
      <c r="B1756" s="92" t="s">
        <v>9882</v>
      </c>
      <c r="C1756" s="7" t="str">
        <f t="shared" si="54"/>
        <v>Formula</v>
      </c>
      <c r="D1756" s="92" t="s">
        <v>9881</v>
      </c>
      <c r="E1756" s="92" t="s">
        <v>9208</v>
      </c>
      <c r="F1756" s="91">
        <v>15</v>
      </c>
      <c r="G1756" s="77">
        <f t="shared" si="55"/>
        <v>179</v>
      </c>
    </row>
    <row r="1757" spans="1:7" ht="31.5" x14ac:dyDescent="0.25">
      <c r="A1757" s="94" t="s">
        <v>4004</v>
      </c>
      <c r="B1757" s="94" t="s">
        <v>9879</v>
      </c>
      <c r="C1757" s="7" t="str">
        <f t="shared" si="54"/>
        <v>Formula</v>
      </c>
      <c r="D1757" s="94" t="s">
        <v>9878</v>
      </c>
      <c r="E1757" s="94" t="s">
        <v>9877</v>
      </c>
      <c r="F1757" s="93">
        <v>181</v>
      </c>
      <c r="G1757" s="77">
        <f t="shared" si="55"/>
        <v>181</v>
      </c>
    </row>
    <row r="1758" spans="1:7" ht="31.5" x14ac:dyDescent="0.25">
      <c r="A1758" s="92" t="s">
        <v>4005</v>
      </c>
      <c r="B1758" s="92" t="s">
        <v>9875</v>
      </c>
      <c r="C1758" s="7" t="str">
        <f t="shared" si="54"/>
        <v>Formula</v>
      </c>
      <c r="D1758" s="92" t="s">
        <v>9874</v>
      </c>
      <c r="E1758" s="92" t="s">
        <v>9876</v>
      </c>
      <c r="F1758" s="91">
        <v>53</v>
      </c>
      <c r="G1758" s="77">
        <f t="shared" si="55"/>
        <v>118</v>
      </c>
    </row>
    <row r="1759" spans="1:7" ht="31.5" x14ac:dyDescent="0.25">
      <c r="A1759" s="94" t="s">
        <v>4006</v>
      </c>
      <c r="B1759" s="94" t="s">
        <v>9875</v>
      </c>
      <c r="C1759" s="7" t="str">
        <f t="shared" si="54"/>
        <v>Formula</v>
      </c>
      <c r="D1759" s="94" t="s">
        <v>9874</v>
      </c>
      <c r="E1759" s="94" t="s">
        <v>9873</v>
      </c>
      <c r="F1759" s="93">
        <v>65</v>
      </c>
      <c r="G1759" s="77">
        <f t="shared" si="55"/>
        <v>118</v>
      </c>
    </row>
    <row r="1760" spans="1:7" ht="42" x14ac:dyDescent="0.25">
      <c r="A1760" s="92" t="s">
        <v>4007</v>
      </c>
      <c r="B1760" s="92" t="s">
        <v>9871</v>
      </c>
      <c r="C1760" s="7" t="str">
        <f t="shared" si="54"/>
        <v>Formula</v>
      </c>
      <c r="D1760" s="92" t="s">
        <v>9870</v>
      </c>
      <c r="E1760" s="92" t="s">
        <v>9872</v>
      </c>
      <c r="F1760" s="91">
        <v>104</v>
      </c>
      <c r="G1760" s="77">
        <f t="shared" si="55"/>
        <v>224</v>
      </c>
    </row>
    <row r="1761" spans="1:7" ht="42" x14ac:dyDescent="0.25">
      <c r="A1761" s="94" t="s">
        <v>4008</v>
      </c>
      <c r="B1761" s="94" t="s">
        <v>9871</v>
      </c>
      <c r="C1761" s="7" t="str">
        <f t="shared" si="54"/>
        <v>Formula</v>
      </c>
      <c r="D1761" s="94" t="s">
        <v>9870</v>
      </c>
      <c r="E1761" s="94" t="s">
        <v>9869</v>
      </c>
      <c r="F1761" s="93">
        <v>120</v>
      </c>
      <c r="G1761" s="77">
        <f t="shared" si="55"/>
        <v>224</v>
      </c>
    </row>
    <row r="1762" spans="1:7" ht="31.5" x14ac:dyDescent="0.25">
      <c r="A1762" s="92" t="s">
        <v>4009</v>
      </c>
      <c r="B1762" s="92" t="s">
        <v>9868</v>
      </c>
      <c r="C1762" s="7" t="str">
        <f t="shared" si="54"/>
        <v>Formula</v>
      </c>
      <c r="D1762" s="92" t="s">
        <v>9867</v>
      </c>
      <c r="E1762" s="92" t="s">
        <v>9866</v>
      </c>
      <c r="F1762" s="91">
        <v>131</v>
      </c>
      <c r="G1762" s="77">
        <f t="shared" si="55"/>
        <v>131</v>
      </c>
    </row>
    <row r="1763" spans="1:7" ht="42" x14ac:dyDescent="0.25">
      <c r="A1763" s="94" t="s">
        <v>4010</v>
      </c>
      <c r="B1763" s="94" t="s">
        <v>9865</v>
      </c>
      <c r="C1763" s="7" t="str">
        <f t="shared" si="54"/>
        <v>Formula</v>
      </c>
      <c r="D1763" s="94" t="s">
        <v>9864</v>
      </c>
      <c r="E1763" s="94" t="s">
        <v>9863</v>
      </c>
      <c r="F1763" s="93">
        <v>195</v>
      </c>
      <c r="G1763" s="77">
        <f t="shared" si="55"/>
        <v>195</v>
      </c>
    </row>
    <row r="1764" spans="1:7" ht="31.5" x14ac:dyDescent="0.25">
      <c r="A1764" s="92" t="s">
        <v>4011</v>
      </c>
      <c r="B1764" s="92" t="s">
        <v>9862</v>
      </c>
      <c r="C1764" s="7" t="str">
        <f t="shared" si="54"/>
        <v>Formula</v>
      </c>
      <c r="D1764" s="92" t="s">
        <v>9861</v>
      </c>
      <c r="E1764" s="92" t="s">
        <v>9860</v>
      </c>
      <c r="F1764" s="91">
        <v>165</v>
      </c>
      <c r="G1764" s="77">
        <f t="shared" si="55"/>
        <v>165</v>
      </c>
    </row>
    <row r="1765" spans="1:7" ht="21" x14ac:dyDescent="0.25">
      <c r="A1765" s="94" t="s">
        <v>4012</v>
      </c>
      <c r="B1765" s="94" t="s">
        <v>9858</v>
      </c>
      <c r="C1765" s="7" t="str">
        <f t="shared" si="54"/>
        <v>Formula</v>
      </c>
      <c r="D1765" s="94" t="s">
        <v>9857</v>
      </c>
      <c r="E1765" s="94" t="s">
        <v>9859</v>
      </c>
      <c r="F1765" s="93">
        <v>44</v>
      </c>
      <c r="G1765" s="77">
        <f t="shared" si="55"/>
        <v>71</v>
      </c>
    </row>
    <row r="1766" spans="1:7" ht="21" x14ac:dyDescent="0.25">
      <c r="A1766" s="92" t="s">
        <v>4013</v>
      </c>
      <c r="B1766" s="92" t="s">
        <v>9858</v>
      </c>
      <c r="C1766" s="7" t="str">
        <f t="shared" si="54"/>
        <v>Formula</v>
      </c>
      <c r="D1766" s="92" t="s">
        <v>9857</v>
      </c>
      <c r="E1766" s="92" t="s">
        <v>6129</v>
      </c>
      <c r="F1766" s="91">
        <v>27</v>
      </c>
      <c r="G1766" s="77">
        <f t="shared" si="55"/>
        <v>71</v>
      </c>
    </row>
    <row r="1767" spans="1:7" ht="42" x14ac:dyDescent="0.25">
      <c r="A1767" s="94" t="s">
        <v>4014</v>
      </c>
      <c r="B1767" s="94" t="s">
        <v>9856</v>
      </c>
      <c r="C1767" s="7" t="str">
        <f t="shared" si="54"/>
        <v>Formula</v>
      </c>
      <c r="D1767" s="94" t="s">
        <v>9855</v>
      </c>
      <c r="E1767" s="94" t="s">
        <v>9854</v>
      </c>
      <c r="F1767" s="93">
        <v>243</v>
      </c>
      <c r="G1767" s="77">
        <f t="shared" si="55"/>
        <v>243</v>
      </c>
    </row>
    <row r="1768" spans="1:7" ht="21" x14ac:dyDescent="0.25">
      <c r="A1768" s="92" t="s">
        <v>4015</v>
      </c>
      <c r="B1768" s="92" t="s">
        <v>9853</v>
      </c>
      <c r="C1768" s="7" t="str">
        <f t="shared" si="54"/>
        <v>Formula</v>
      </c>
      <c r="D1768" s="92" t="s">
        <v>9852</v>
      </c>
      <c r="E1768" s="92" t="s">
        <v>9851</v>
      </c>
      <c r="F1768" s="91">
        <v>100</v>
      </c>
      <c r="G1768" s="77">
        <f t="shared" si="55"/>
        <v>100</v>
      </c>
    </row>
    <row r="1769" spans="1:7" ht="21" x14ac:dyDescent="0.25">
      <c r="A1769" s="94" t="s">
        <v>4016</v>
      </c>
      <c r="B1769" s="94" t="s">
        <v>9850</v>
      </c>
      <c r="C1769" s="7" t="str">
        <f t="shared" si="54"/>
        <v>Formula</v>
      </c>
      <c r="D1769" s="94" t="s">
        <v>9849</v>
      </c>
      <c r="E1769" s="94" t="s">
        <v>9848</v>
      </c>
      <c r="F1769" s="93">
        <v>245</v>
      </c>
      <c r="G1769" s="77">
        <f t="shared" si="55"/>
        <v>245</v>
      </c>
    </row>
    <row r="1770" spans="1:7" ht="42" x14ac:dyDescent="0.25">
      <c r="A1770" s="92" t="s">
        <v>4017</v>
      </c>
      <c r="B1770" s="92" t="s">
        <v>9847</v>
      </c>
      <c r="C1770" s="7" t="str">
        <f t="shared" si="54"/>
        <v>Formula</v>
      </c>
      <c r="D1770" s="92" t="s">
        <v>9846</v>
      </c>
      <c r="E1770" s="92" t="s">
        <v>9845</v>
      </c>
      <c r="F1770" s="91">
        <v>70</v>
      </c>
      <c r="G1770" s="77">
        <f t="shared" si="55"/>
        <v>141</v>
      </c>
    </row>
    <row r="1771" spans="1:7" ht="42" x14ac:dyDescent="0.25">
      <c r="A1771" s="94" t="s">
        <v>4018</v>
      </c>
      <c r="B1771" s="94" t="s">
        <v>9847</v>
      </c>
      <c r="C1771" s="7" t="str">
        <f t="shared" si="54"/>
        <v>Formula</v>
      </c>
      <c r="D1771" s="94" t="s">
        <v>9846</v>
      </c>
      <c r="E1771" s="94" t="s">
        <v>9845</v>
      </c>
      <c r="F1771" s="93">
        <v>71</v>
      </c>
      <c r="G1771" s="77">
        <f t="shared" si="55"/>
        <v>141</v>
      </c>
    </row>
    <row r="1772" spans="1:7" ht="21" x14ac:dyDescent="0.25">
      <c r="A1772" s="92" t="s">
        <v>4019</v>
      </c>
      <c r="B1772" s="92" t="s">
        <v>9844</v>
      </c>
      <c r="C1772" s="7" t="str">
        <f t="shared" si="54"/>
        <v>Formula</v>
      </c>
      <c r="D1772" s="92" t="s">
        <v>9843</v>
      </c>
      <c r="E1772" s="92" t="s">
        <v>9842</v>
      </c>
      <c r="F1772" s="91">
        <v>144</v>
      </c>
      <c r="G1772" s="77">
        <f t="shared" si="55"/>
        <v>144</v>
      </c>
    </row>
    <row r="1773" spans="1:7" ht="42" x14ac:dyDescent="0.25">
      <c r="A1773" s="94" t="s">
        <v>4020</v>
      </c>
      <c r="B1773" s="94" t="s">
        <v>9840</v>
      </c>
      <c r="C1773" s="7" t="str">
        <f t="shared" si="54"/>
        <v>Formula</v>
      </c>
      <c r="D1773" s="94" t="s">
        <v>9839</v>
      </c>
      <c r="E1773" s="94" t="s">
        <v>9841</v>
      </c>
      <c r="F1773" s="93">
        <v>81</v>
      </c>
      <c r="G1773" s="77">
        <f t="shared" si="55"/>
        <v>208</v>
      </c>
    </row>
    <row r="1774" spans="1:7" ht="42" x14ac:dyDescent="0.25">
      <c r="A1774" s="92" t="s">
        <v>4021</v>
      </c>
      <c r="B1774" s="92" t="s">
        <v>9840</v>
      </c>
      <c r="C1774" s="7" t="str">
        <f t="shared" si="54"/>
        <v>Formula</v>
      </c>
      <c r="D1774" s="92" t="s">
        <v>9839</v>
      </c>
      <c r="E1774" s="92" t="s">
        <v>9838</v>
      </c>
      <c r="F1774" s="91">
        <v>127</v>
      </c>
      <c r="G1774" s="77">
        <f t="shared" si="55"/>
        <v>208</v>
      </c>
    </row>
    <row r="1775" spans="1:7" ht="42" x14ac:dyDescent="0.25">
      <c r="A1775" s="94" t="s">
        <v>4022</v>
      </c>
      <c r="B1775" s="94" t="s">
        <v>9837</v>
      </c>
      <c r="C1775" s="7" t="str">
        <f t="shared" si="54"/>
        <v>Formula</v>
      </c>
      <c r="D1775" s="94" t="s">
        <v>9836</v>
      </c>
      <c r="E1775" s="94" t="s">
        <v>9835</v>
      </c>
      <c r="F1775" s="93">
        <v>48</v>
      </c>
      <c r="G1775" s="77">
        <f t="shared" si="55"/>
        <v>48</v>
      </c>
    </row>
    <row r="1776" spans="1:7" ht="31.5" x14ac:dyDescent="0.25">
      <c r="A1776" s="92" t="s">
        <v>4023</v>
      </c>
      <c r="B1776" s="92" t="s">
        <v>9834</v>
      </c>
      <c r="C1776" s="7" t="str">
        <f t="shared" si="54"/>
        <v>Formula</v>
      </c>
      <c r="D1776" s="92" t="s">
        <v>9833</v>
      </c>
      <c r="E1776" s="92" t="s">
        <v>6881</v>
      </c>
      <c r="F1776" s="91">
        <v>108</v>
      </c>
      <c r="G1776" s="77">
        <f t="shared" si="55"/>
        <v>108</v>
      </c>
    </row>
    <row r="1777" spans="1:7" ht="21" x14ac:dyDescent="0.25">
      <c r="A1777" s="94" t="s">
        <v>4024</v>
      </c>
      <c r="B1777" s="94" t="s">
        <v>9832</v>
      </c>
      <c r="C1777" s="7" t="str">
        <f t="shared" si="54"/>
        <v>Formula</v>
      </c>
      <c r="D1777" s="94" t="s">
        <v>9831</v>
      </c>
      <c r="E1777" s="94" t="s">
        <v>9830</v>
      </c>
      <c r="F1777" s="93">
        <v>175</v>
      </c>
      <c r="G1777" s="77">
        <f t="shared" si="55"/>
        <v>175</v>
      </c>
    </row>
    <row r="1778" spans="1:7" ht="42" x14ac:dyDescent="0.25">
      <c r="A1778" s="92" t="s">
        <v>4025</v>
      </c>
      <c r="B1778" s="92" t="s">
        <v>9829</v>
      </c>
      <c r="C1778" s="7" t="str">
        <f t="shared" si="54"/>
        <v>Formula</v>
      </c>
      <c r="D1778" s="92" t="s">
        <v>9828</v>
      </c>
      <c r="E1778" s="92" t="s">
        <v>9827</v>
      </c>
      <c r="F1778" s="91">
        <v>127</v>
      </c>
      <c r="G1778" s="77">
        <f t="shared" si="55"/>
        <v>127</v>
      </c>
    </row>
    <row r="1779" spans="1:7" ht="31.5" x14ac:dyDescent="0.25">
      <c r="A1779" s="94" t="s">
        <v>4026</v>
      </c>
      <c r="B1779" s="94" t="s">
        <v>9826</v>
      </c>
      <c r="C1779" s="7" t="str">
        <f t="shared" si="54"/>
        <v>Formula</v>
      </c>
      <c r="D1779" s="94" t="s">
        <v>9825</v>
      </c>
      <c r="E1779" s="94" t="s">
        <v>9824</v>
      </c>
      <c r="F1779" s="93">
        <v>60</v>
      </c>
      <c r="G1779" s="77">
        <f t="shared" si="55"/>
        <v>60</v>
      </c>
    </row>
    <row r="1780" spans="1:7" ht="42" x14ac:dyDescent="0.25">
      <c r="A1780" s="92" t="s">
        <v>4027</v>
      </c>
      <c r="B1780" s="92" t="s">
        <v>9823</v>
      </c>
      <c r="C1780" s="7" t="str">
        <f t="shared" si="54"/>
        <v>Formula</v>
      </c>
      <c r="D1780" s="92" t="s">
        <v>9822</v>
      </c>
      <c r="E1780" s="92" t="s">
        <v>9821</v>
      </c>
      <c r="F1780" s="91">
        <v>50</v>
      </c>
      <c r="G1780" s="77">
        <f t="shared" si="55"/>
        <v>50</v>
      </c>
    </row>
    <row r="1781" spans="1:7" ht="21" x14ac:dyDescent="0.25">
      <c r="A1781" s="94" t="s">
        <v>4028</v>
      </c>
      <c r="B1781" s="94" t="s">
        <v>9820</v>
      </c>
      <c r="C1781" s="7" t="str">
        <f t="shared" si="54"/>
        <v>Formula</v>
      </c>
      <c r="D1781" s="94" t="s">
        <v>9819</v>
      </c>
      <c r="E1781" s="94" t="s">
        <v>9818</v>
      </c>
      <c r="F1781" s="93">
        <v>28</v>
      </c>
      <c r="G1781" s="77">
        <f t="shared" si="55"/>
        <v>28</v>
      </c>
    </row>
    <row r="1782" spans="1:7" ht="31.5" x14ac:dyDescent="0.25">
      <c r="A1782" s="92" t="s">
        <v>4029</v>
      </c>
      <c r="B1782" s="92" t="s">
        <v>9817</v>
      </c>
      <c r="C1782" s="7" t="str">
        <f t="shared" si="54"/>
        <v>Formula</v>
      </c>
      <c r="D1782" s="92" t="s">
        <v>9816</v>
      </c>
      <c r="E1782" s="92" t="s">
        <v>6881</v>
      </c>
      <c r="F1782" s="91">
        <v>100</v>
      </c>
      <c r="G1782" s="77">
        <f t="shared" si="55"/>
        <v>100</v>
      </c>
    </row>
    <row r="1783" spans="1:7" ht="21" x14ac:dyDescent="0.25">
      <c r="A1783" s="94" t="s">
        <v>4030</v>
      </c>
      <c r="B1783" s="94" t="s">
        <v>9815</v>
      </c>
      <c r="C1783" s="7" t="str">
        <f t="shared" si="54"/>
        <v>Formula</v>
      </c>
      <c r="D1783" s="94" t="s">
        <v>9814</v>
      </c>
      <c r="E1783" s="94" t="s">
        <v>9813</v>
      </c>
      <c r="F1783" s="93">
        <v>60</v>
      </c>
      <c r="G1783" s="77">
        <f t="shared" si="55"/>
        <v>60</v>
      </c>
    </row>
    <row r="1784" spans="1:7" ht="42" x14ac:dyDescent="0.25">
      <c r="A1784" s="92" t="s">
        <v>4031</v>
      </c>
      <c r="B1784" s="92" t="s">
        <v>9812</v>
      </c>
      <c r="C1784" s="7" t="str">
        <f t="shared" si="54"/>
        <v>Formula</v>
      </c>
      <c r="D1784" s="92" t="s">
        <v>9811</v>
      </c>
      <c r="E1784" s="92" t="s">
        <v>6129</v>
      </c>
      <c r="F1784" s="91">
        <v>19</v>
      </c>
      <c r="G1784" s="77">
        <f t="shared" si="55"/>
        <v>19</v>
      </c>
    </row>
    <row r="1785" spans="1:7" ht="21" x14ac:dyDescent="0.25">
      <c r="A1785" s="94" t="s">
        <v>2313</v>
      </c>
      <c r="B1785" s="94" t="s">
        <v>12899</v>
      </c>
      <c r="C1785" s="7" t="str">
        <f t="shared" si="54"/>
        <v>Formula</v>
      </c>
      <c r="D1785" s="94" t="s">
        <v>12898</v>
      </c>
      <c r="E1785" s="94" t="s">
        <v>12931</v>
      </c>
      <c r="F1785" s="93">
        <v>250</v>
      </c>
      <c r="G1785" s="77">
        <f t="shared" si="55"/>
        <v>3409</v>
      </c>
    </row>
    <row r="1786" spans="1:7" ht="21" x14ac:dyDescent="0.25">
      <c r="A1786" s="92" t="s">
        <v>2314</v>
      </c>
      <c r="B1786" s="92" t="s">
        <v>12899</v>
      </c>
      <c r="C1786" s="7" t="str">
        <f t="shared" si="54"/>
        <v>Formula</v>
      </c>
      <c r="D1786" s="92" t="s">
        <v>12898</v>
      </c>
      <c r="E1786" s="92" t="s">
        <v>12930</v>
      </c>
      <c r="F1786" s="91">
        <v>186</v>
      </c>
      <c r="G1786" s="77">
        <f t="shared" si="55"/>
        <v>3409</v>
      </c>
    </row>
    <row r="1787" spans="1:7" ht="21" x14ac:dyDescent="0.25">
      <c r="A1787" s="94" t="s">
        <v>2315</v>
      </c>
      <c r="B1787" s="94" t="s">
        <v>12899</v>
      </c>
      <c r="C1787" s="7" t="str">
        <f t="shared" si="54"/>
        <v>Formula</v>
      </c>
      <c r="D1787" s="94" t="s">
        <v>12898</v>
      </c>
      <c r="E1787" s="94" t="s">
        <v>12929</v>
      </c>
      <c r="F1787" s="93">
        <v>201</v>
      </c>
      <c r="G1787" s="77">
        <f t="shared" si="55"/>
        <v>3409</v>
      </c>
    </row>
    <row r="1788" spans="1:7" ht="21" x14ac:dyDescent="0.25">
      <c r="A1788" s="92" t="s">
        <v>2316</v>
      </c>
      <c r="B1788" s="92" t="s">
        <v>12899</v>
      </c>
      <c r="C1788" s="7" t="str">
        <f t="shared" si="54"/>
        <v>Formula</v>
      </c>
      <c r="D1788" s="92" t="s">
        <v>12898</v>
      </c>
      <c r="E1788" s="92" t="s">
        <v>12928</v>
      </c>
      <c r="F1788" s="91">
        <v>200</v>
      </c>
      <c r="G1788" s="77">
        <f t="shared" si="55"/>
        <v>3409</v>
      </c>
    </row>
    <row r="1789" spans="1:7" ht="21" x14ac:dyDescent="0.25">
      <c r="A1789" s="94" t="s">
        <v>2317</v>
      </c>
      <c r="B1789" s="94" t="s">
        <v>12899</v>
      </c>
      <c r="C1789" s="7" t="str">
        <f t="shared" si="54"/>
        <v>Formula</v>
      </c>
      <c r="D1789" s="94" t="s">
        <v>12898</v>
      </c>
      <c r="E1789" s="94" t="s">
        <v>12927</v>
      </c>
      <c r="F1789" s="93">
        <v>139</v>
      </c>
      <c r="G1789" s="77">
        <f t="shared" si="55"/>
        <v>3409</v>
      </c>
    </row>
    <row r="1790" spans="1:7" ht="21" x14ac:dyDescent="0.25">
      <c r="A1790" s="92" t="s">
        <v>2318</v>
      </c>
      <c r="B1790" s="92" t="s">
        <v>12899</v>
      </c>
      <c r="C1790" s="7" t="str">
        <f t="shared" si="54"/>
        <v>Formula</v>
      </c>
      <c r="D1790" s="92" t="s">
        <v>12898</v>
      </c>
      <c r="E1790" s="92" t="s">
        <v>12926</v>
      </c>
      <c r="F1790" s="91">
        <v>95</v>
      </c>
      <c r="G1790" s="77">
        <f t="shared" si="55"/>
        <v>3409</v>
      </c>
    </row>
    <row r="1791" spans="1:7" ht="21" x14ac:dyDescent="0.25">
      <c r="A1791" s="94" t="s">
        <v>2319</v>
      </c>
      <c r="B1791" s="94" t="s">
        <v>12899</v>
      </c>
      <c r="C1791" s="7" t="str">
        <f t="shared" si="54"/>
        <v>Formula</v>
      </c>
      <c r="D1791" s="94" t="s">
        <v>12898</v>
      </c>
      <c r="E1791" s="94" t="s">
        <v>6129</v>
      </c>
      <c r="F1791" s="93">
        <v>77</v>
      </c>
      <c r="G1791" s="77">
        <f t="shared" si="55"/>
        <v>3409</v>
      </c>
    </row>
    <row r="1792" spans="1:7" ht="21" x14ac:dyDescent="0.25">
      <c r="A1792" s="92" t="s">
        <v>2320</v>
      </c>
      <c r="B1792" s="92" t="s">
        <v>12899</v>
      </c>
      <c r="C1792" s="7" t="str">
        <f t="shared" si="54"/>
        <v>Formula</v>
      </c>
      <c r="D1792" s="92" t="s">
        <v>12898</v>
      </c>
      <c r="E1792" s="92" t="s">
        <v>6129</v>
      </c>
      <c r="F1792" s="91">
        <v>81</v>
      </c>
      <c r="G1792" s="77">
        <f t="shared" si="55"/>
        <v>3409</v>
      </c>
    </row>
    <row r="1793" spans="1:7" ht="21" x14ac:dyDescent="0.25">
      <c r="A1793" s="94" t="s">
        <v>2321</v>
      </c>
      <c r="B1793" s="94" t="s">
        <v>12899</v>
      </c>
      <c r="C1793" s="7" t="str">
        <f t="shared" si="54"/>
        <v>Formula</v>
      </c>
      <c r="D1793" s="94" t="s">
        <v>12898</v>
      </c>
      <c r="E1793" s="94" t="s">
        <v>6129</v>
      </c>
      <c r="F1793" s="93">
        <v>49</v>
      </c>
      <c r="G1793" s="77">
        <f t="shared" si="55"/>
        <v>3409</v>
      </c>
    </row>
    <row r="1794" spans="1:7" ht="21" x14ac:dyDescent="0.25">
      <c r="A1794" s="92" t="s">
        <v>2322</v>
      </c>
      <c r="B1794" s="92" t="s">
        <v>12899</v>
      </c>
      <c r="C1794" s="7" t="str">
        <f t="shared" si="54"/>
        <v>Formula</v>
      </c>
      <c r="D1794" s="92" t="s">
        <v>12898</v>
      </c>
      <c r="E1794" s="92" t="s">
        <v>12925</v>
      </c>
      <c r="F1794" s="91">
        <v>409</v>
      </c>
      <c r="G1794" s="77">
        <f t="shared" si="55"/>
        <v>3409</v>
      </c>
    </row>
    <row r="1795" spans="1:7" ht="21" x14ac:dyDescent="0.25">
      <c r="A1795" s="94" t="s">
        <v>2323</v>
      </c>
      <c r="B1795" s="94" t="s">
        <v>12899</v>
      </c>
      <c r="C1795" s="7" t="str">
        <f t="shared" ref="C1795:C1858" si="56">IF(ISTEXT(VLOOKUP(B1795,$I$3:$I$12,1,FALSE)),"Alt sub","Formula")</f>
        <v>Formula</v>
      </c>
      <c r="D1795" s="94" t="s">
        <v>12898</v>
      </c>
      <c r="E1795" s="94" t="s">
        <v>11588</v>
      </c>
      <c r="F1795" s="93">
        <v>156</v>
      </c>
      <c r="G1795" s="77">
        <f t="shared" ref="G1795:G1858" si="57">SUMIF(B:B,B1795,F:F)</f>
        <v>3409</v>
      </c>
    </row>
    <row r="1796" spans="1:7" ht="21" x14ac:dyDescent="0.25">
      <c r="A1796" s="92" t="s">
        <v>2324</v>
      </c>
      <c r="B1796" s="92" t="s">
        <v>12899</v>
      </c>
      <c r="C1796" s="7" t="str">
        <f t="shared" si="56"/>
        <v>Formula</v>
      </c>
      <c r="D1796" s="92" t="s">
        <v>12898</v>
      </c>
      <c r="E1796" s="92" t="s">
        <v>12924</v>
      </c>
      <c r="F1796" s="91">
        <v>200</v>
      </c>
      <c r="G1796" s="77">
        <f t="shared" si="57"/>
        <v>3409</v>
      </c>
    </row>
    <row r="1797" spans="1:7" ht="21" x14ac:dyDescent="0.25">
      <c r="A1797" s="94" t="s">
        <v>2325</v>
      </c>
      <c r="B1797" s="94" t="s">
        <v>12899</v>
      </c>
      <c r="C1797" s="7" t="str">
        <f t="shared" si="56"/>
        <v>Formula</v>
      </c>
      <c r="D1797" s="94" t="s">
        <v>12898</v>
      </c>
      <c r="E1797" s="94" t="s">
        <v>12923</v>
      </c>
      <c r="F1797" s="93">
        <v>143</v>
      </c>
      <c r="G1797" s="77">
        <f t="shared" si="57"/>
        <v>3409</v>
      </c>
    </row>
    <row r="1798" spans="1:7" ht="21" x14ac:dyDescent="0.25">
      <c r="A1798" s="92" t="s">
        <v>2326</v>
      </c>
      <c r="B1798" s="92" t="s">
        <v>12899</v>
      </c>
      <c r="C1798" s="7" t="str">
        <f t="shared" si="56"/>
        <v>Formula</v>
      </c>
      <c r="D1798" s="92" t="s">
        <v>12898</v>
      </c>
      <c r="E1798" s="92" t="s">
        <v>12922</v>
      </c>
      <c r="F1798" s="91">
        <v>296</v>
      </c>
      <c r="G1798" s="77">
        <f t="shared" si="57"/>
        <v>3409</v>
      </c>
    </row>
    <row r="1799" spans="1:7" ht="21" x14ac:dyDescent="0.25">
      <c r="A1799" s="94" t="s">
        <v>2327</v>
      </c>
      <c r="B1799" s="94" t="s">
        <v>12899</v>
      </c>
      <c r="C1799" s="7" t="str">
        <f t="shared" si="56"/>
        <v>Formula</v>
      </c>
      <c r="D1799" s="94" t="s">
        <v>12898</v>
      </c>
      <c r="E1799" s="94" t="s">
        <v>12921</v>
      </c>
      <c r="F1799" s="93">
        <v>16</v>
      </c>
      <c r="G1799" s="77">
        <f t="shared" si="57"/>
        <v>3409</v>
      </c>
    </row>
    <row r="1800" spans="1:7" ht="21" x14ac:dyDescent="0.25">
      <c r="A1800" s="92" t="s">
        <v>2331</v>
      </c>
      <c r="B1800" s="92" t="s">
        <v>12899</v>
      </c>
      <c r="C1800" s="7" t="str">
        <f t="shared" si="56"/>
        <v>Formula</v>
      </c>
      <c r="D1800" s="92" t="s">
        <v>12898</v>
      </c>
      <c r="E1800" s="92" t="s">
        <v>12917</v>
      </c>
      <c r="F1800" s="91">
        <v>36</v>
      </c>
      <c r="G1800" s="77">
        <f t="shared" si="57"/>
        <v>3409</v>
      </c>
    </row>
    <row r="1801" spans="1:7" ht="21" x14ac:dyDescent="0.25">
      <c r="A1801" s="94" t="s">
        <v>2332</v>
      </c>
      <c r="B1801" s="94" t="s">
        <v>12899</v>
      </c>
      <c r="C1801" s="7" t="str">
        <f t="shared" si="56"/>
        <v>Formula</v>
      </c>
      <c r="D1801" s="94" t="s">
        <v>12898</v>
      </c>
      <c r="E1801" s="94" t="s">
        <v>12915</v>
      </c>
      <c r="F1801" s="93">
        <v>39</v>
      </c>
      <c r="G1801" s="77">
        <f t="shared" si="57"/>
        <v>3409</v>
      </c>
    </row>
    <row r="1802" spans="1:7" ht="21" x14ac:dyDescent="0.25">
      <c r="A1802" s="92" t="s">
        <v>2333</v>
      </c>
      <c r="B1802" s="92" t="s">
        <v>12899</v>
      </c>
      <c r="C1802" s="7" t="str">
        <f t="shared" si="56"/>
        <v>Formula</v>
      </c>
      <c r="D1802" s="92" t="s">
        <v>12898</v>
      </c>
      <c r="E1802" s="92" t="s">
        <v>12914</v>
      </c>
      <c r="F1802" s="91">
        <v>60</v>
      </c>
      <c r="G1802" s="77">
        <f t="shared" si="57"/>
        <v>3409</v>
      </c>
    </row>
    <row r="1803" spans="1:7" ht="21" x14ac:dyDescent="0.25">
      <c r="A1803" s="94" t="s">
        <v>2334</v>
      </c>
      <c r="B1803" s="94" t="s">
        <v>12899</v>
      </c>
      <c r="C1803" s="7" t="str">
        <f t="shared" si="56"/>
        <v>Formula</v>
      </c>
      <c r="D1803" s="94" t="s">
        <v>12898</v>
      </c>
      <c r="E1803" s="94" t="s">
        <v>12913</v>
      </c>
      <c r="F1803" s="93">
        <v>39</v>
      </c>
      <c r="G1803" s="77">
        <f t="shared" si="57"/>
        <v>3409</v>
      </c>
    </row>
    <row r="1804" spans="1:7" ht="21" x14ac:dyDescent="0.25">
      <c r="A1804" s="92" t="s">
        <v>2335</v>
      </c>
      <c r="B1804" s="92" t="s">
        <v>12899</v>
      </c>
      <c r="C1804" s="7" t="str">
        <f t="shared" si="56"/>
        <v>Formula</v>
      </c>
      <c r="D1804" s="92" t="s">
        <v>12898</v>
      </c>
      <c r="E1804" s="92" t="s">
        <v>12912</v>
      </c>
      <c r="F1804" s="91">
        <v>137</v>
      </c>
      <c r="G1804" s="77">
        <f t="shared" si="57"/>
        <v>3409</v>
      </c>
    </row>
    <row r="1805" spans="1:7" ht="21" x14ac:dyDescent="0.25">
      <c r="A1805" s="94" t="s">
        <v>2336</v>
      </c>
      <c r="B1805" s="94" t="s">
        <v>12899</v>
      </c>
      <c r="C1805" s="7" t="str">
        <f t="shared" si="56"/>
        <v>Formula</v>
      </c>
      <c r="D1805" s="94" t="s">
        <v>12898</v>
      </c>
      <c r="E1805" s="94" t="s">
        <v>12911</v>
      </c>
      <c r="F1805" s="93">
        <v>22</v>
      </c>
      <c r="G1805" s="77">
        <f t="shared" si="57"/>
        <v>3409</v>
      </c>
    </row>
    <row r="1806" spans="1:7" ht="21" x14ac:dyDescent="0.25">
      <c r="A1806" s="92" t="s">
        <v>2337</v>
      </c>
      <c r="B1806" s="92" t="s">
        <v>12899</v>
      </c>
      <c r="C1806" s="7" t="str">
        <f t="shared" si="56"/>
        <v>Formula</v>
      </c>
      <c r="D1806" s="92" t="s">
        <v>12898</v>
      </c>
      <c r="E1806" s="92" t="s">
        <v>12910</v>
      </c>
      <c r="F1806" s="91">
        <v>50</v>
      </c>
      <c r="G1806" s="77">
        <f t="shared" si="57"/>
        <v>3409</v>
      </c>
    </row>
    <row r="1807" spans="1:7" ht="21" x14ac:dyDescent="0.25">
      <c r="A1807" s="94" t="s">
        <v>2338</v>
      </c>
      <c r="B1807" s="94" t="s">
        <v>12899</v>
      </c>
      <c r="C1807" s="7" t="str">
        <f t="shared" si="56"/>
        <v>Formula</v>
      </c>
      <c r="D1807" s="94" t="s">
        <v>12898</v>
      </c>
      <c r="E1807" s="94" t="s">
        <v>12909</v>
      </c>
      <c r="F1807" s="93">
        <v>13</v>
      </c>
      <c r="G1807" s="77">
        <f t="shared" si="57"/>
        <v>3409</v>
      </c>
    </row>
    <row r="1808" spans="1:7" ht="21" x14ac:dyDescent="0.25">
      <c r="A1808" s="92" t="s">
        <v>2339</v>
      </c>
      <c r="B1808" s="92" t="s">
        <v>12899</v>
      </c>
      <c r="C1808" s="7" t="str">
        <f t="shared" si="56"/>
        <v>Formula</v>
      </c>
      <c r="D1808" s="92" t="s">
        <v>12898</v>
      </c>
      <c r="E1808" s="92" t="s">
        <v>12908</v>
      </c>
      <c r="F1808" s="91">
        <v>15</v>
      </c>
      <c r="G1808" s="77">
        <f t="shared" si="57"/>
        <v>3409</v>
      </c>
    </row>
    <row r="1809" spans="1:7" ht="21" x14ac:dyDescent="0.25">
      <c r="A1809" s="94" t="s">
        <v>2340</v>
      </c>
      <c r="B1809" s="94" t="s">
        <v>12899</v>
      </c>
      <c r="C1809" s="7" t="str">
        <f t="shared" si="56"/>
        <v>Formula</v>
      </c>
      <c r="D1809" s="94" t="s">
        <v>12898</v>
      </c>
      <c r="E1809" s="94" t="s">
        <v>12907</v>
      </c>
      <c r="F1809" s="93">
        <v>20</v>
      </c>
      <c r="G1809" s="77">
        <f t="shared" si="57"/>
        <v>3409</v>
      </c>
    </row>
    <row r="1810" spans="1:7" ht="21" x14ac:dyDescent="0.25">
      <c r="A1810" s="92" t="s">
        <v>2341</v>
      </c>
      <c r="B1810" s="92" t="s">
        <v>12899</v>
      </c>
      <c r="C1810" s="7" t="str">
        <f t="shared" si="56"/>
        <v>Formula</v>
      </c>
      <c r="D1810" s="92" t="s">
        <v>12898</v>
      </c>
      <c r="E1810" s="92" t="s">
        <v>12906</v>
      </c>
      <c r="F1810" s="91">
        <v>6</v>
      </c>
      <c r="G1810" s="77">
        <f t="shared" si="57"/>
        <v>3409</v>
      </c>
    </row>
    <row r="1811" spans="1:7" ht="21" x14ac:dyDescent="0.25">
      <c r="A1811" s="94" t="s">
        <v>2342</v>
      </c>
      <c r="B1811" s="94" t="s">
        <v>12899</v>
      </c>
      <c r="C1811" s="7" t="str">
        <f t="shared" si="56"/>
        <v>Formula</v>
      </c>
      <c r="D1811" s="94" t="s">
        <v>12898</v>
      </c>
      <c r="E1811" s="94" t="s">
        <v>12905</v>
      </c>
      <c r="F1811" s="93">
        <v>48</v>
      </c>
      <c r="G1811" s="77">
        <f t="shared" si="57"/>
        <v>3409</v>
      </c>
    </row>
    <row r="1812" spans="1:7" ht="21" x14ac:dyDescent="0.25">
      <c r="A1812" s="92" t="s">
        <v>5982</v>
      </c>
      <c r="B1812" s="92" t="s">
        <v>12899</v>
      </c>
      <c r="C1812" s="7" t="str">
        <f t="shared" si="56"/>
        <v>Formula</v>
      </c>
      <c r="D1812" s="92" t="s">
        <v>12898</v>
      </c>
      <c r="E1812" s="92" t="s">
        <v>12904</v>
      </c>
      <c r="F1812" s="91">
        <v>22</v>
      </c>
      <c r="G1812" s="77">
        <f t="shared" si="57"/>
        <v>3409</v>
      </c>
    </row>
    <row r="1813" spans="1:7" ht="21" x14ac:dyDescent="0.25">
      <c r="A1813" s="94" t="s">
        <v>5983</v>
      </c>
      <c r="B1813" s="94" t="s">
        <v>12899</v>
      </c>
      <c r="C1813" s="7" t="str">
        <f t="shared" si="56"/>
        <v>Formula</v>
      </c>
      <c r="D1813" s="94" t="s">
        <v>12898</v>
      </c>
      <c r="E1813" s="94" t="s">
        <v>17624</v>
      </c>
      <c r="F1813" s="93">
        <v>22</v>
      </c>
      <c r="G1813" s="77">
        <f t="shared" si="57"/>
        <v>3409</v>
      </c>
    </row>
    <row r="1814" spans="1:7" ht="21" x14ac:dyDescent="0.25">
      <c r="A1814" s="92" t="s">
        <v>2343</v>
      </c>
      <c r="B1814" s="92" t="s">
        <v>12899</v>
      </c>
      <c r="C1814" s="7" t="str">
        <f t="shared" si="56"/>
        <v>Formula</v>
      </c>
      <c r="D1814" s="92" t="s">
        <v>12898</v>
      </c>
      <c r="E1814" s="92" t="s">
        <v>12902</v>
      </c>
      <c r="F1814" s="91">
        <v>27</v>
      </c>
      <c r="G1814" s="77">
        <f t="shared" si="57"/>
        <v>3409</v>
      </c>
    </row>
    <row r="1815" spans="1:7" ht="21" x14ac:dyDescent="0.25">
      <c r="A1815" s="94" t="s">
        <v>17869</v>
      </c>
      <c r="B1815" s="94" t="s">
        <v>12899</v>
      </c>
      <c r="C1815" s="7" t="str">
        <f t="shared" si="56"/>
        <v>Formula</v>
      </c>
      <c r="D1815" s="94" t="s">
        <v>12898</v>
      </c>
      <c r="E1815" s="94" t="s">
        <v>17963</v>
      </c>
      <c r="F1815" s="93">
        <v>27</v>
      </c>
      <c r="G1815" s="77">
        <f t="shared" si="57"/>
        <v>3409</v>
      </c>
    </row>
    <row r="1816" spans="1:7" ht="21" x14ac:dyDescent="0.25">
      <c r="A1816" s="92" t="s">
        <v>18899</v>
      </c>
      <c r="B1816" s="92" t="s">
        <v>12899</v>
      </c>
      <c r="C1816" s="7" t="str">
        <f t="shared" si="56"/>
        <v>Formula</v>
      </c>
      <c r="D1816" s="92" t="s">
        <v>12898</v>
      </c>
      <c r="E1816" s="92" t="s">
        <v>18900</v>
      </c>
      <c r="F1816" s="91">
        <v>30</v>
      </c>
      <c r="G1816" s="77">
        <f t="shared" si="57"/>
        <v>3409</v>
      </c>
    </row>
    <row r="1817" spans="1:7" ht="21" x14ac:dyDescent="0.25">
      <c r="A1817" s="94" t="s">
        <v>2344</v>
      </c>
      <c r="B1817" s="94" t="s">
        <v>12899</v>
      </c>
      <c r="C1817" s="7" t="str">
        <f t="shared" si="56"/>
        <v>Formula</v>
      </c>
      <c r="D1817" s="94" t="s">
        <v>12898</v>
      </c>
      <c r="E1817" s="94" t="s">
        <v>12900</v>
      </c>
      <c r="F1817" s="93">
        <v>25</v>
      </c>
      <c r="G1817" s="77">
        <f t="shared" si="57"/>
        <v>3409</v>
      </c>
    </row>
    <row r="1818" spans="1:7" ht="21" x14ac:dyDescent="0.25">
      <c r="A1818" s="92" t="s">
        <v>2330</v>
      </c>
      <c r="B1818" s="92" t="s">
        <v>12899</v>
      </c>
      <c r="C1818" s="7" t="str">
        <f t="shared" si="56"/>
        <v>Formula</v>
      </c>
      <c r="D1818" s="92" t="s">
        <v>12898</v>
      </c>
      <c r="E1818" s="92" t="s">
        <v>12918</v>
      </c>
      <c r="F1818" s="91">
        <v>39</v>
      </c>
      <c r="G1818" s="77">
        <f t="shared" si="57"/>
        <v>3409</v>
      </c>
    </row>
    <row r="1819" spans="1:7" ht="21" x14ac:dyDescent="0.25">
      <c r="A1819" s="94" t="s">
        <v>5984</v>
      </c>
      <c r="B1819" s="94" t="s">
        <v>12899</v>
      </c>
      <c r="C1819" s="7" t="str">
        <f t="shared" si="56"/>
        <v>Formula</v>
      </c>
      <c r="D1819" s="94" t="s">
        <v>12898</v>
      </c>
      <c r="E1819" s="94" t="s">
        <v>12903</v>
      </c>
      <c r="F1819" s="93">
        <v>24</v>
      </c>
      <c r="G1819" s="77">
        <f t="shared" si="57"/>
        <v>3409</v>
      </c>
    </row>
    <row r="1820" spans="1:7" ht="21" x14ac:dyDescent="0.25">
      <c r="A1820" s="92" t="s">
        <v>2328</v>
      </c>
      <c r="B1820" s="92" t="s">
        <v>12899</v>
      </c>
      <c r="C1820" s="7" t="str">
        <f t="shared" si="56"/>
        <v>Formula</v>
      </c>
      <c r="D1820" s="92" t="s">
        <v>12898</v>
      </c>
      <c r="E1820" s="92" t="s">
        <v>12920</v>
      </c>
      <c r="F1820" s="91">
        <v>12</v>
      </c>
      <c r="G1820" s="77">
        <f t="shared" si="57"/>
        <v>3409</v>
      </c>
    </row>
    <row r="1821" spans="1:7" ht="21" x14ac:dyDescent="0.25">
      <c r="A1821" s="94" t="s">
        <v>2329</v>
      </c>
      <c r="B1821" s="94" t="s">
        <v>12899</v>
      </c>
      <c r="C1821" s="7" t="str">
        <f t="shared" si="56"/>
        <v>Formula</v>
      </c>
      <c r="D1821" s="94" t="s">
        <v>12898</v>
      </c>
      <c r="E1821" s="94" t="s">
        <v>12919</v>
      </c>
      <c r="F1821" s="93">
        <v>32</v>
      </c>
      <c r="G1821" s="77">
        <f t="shared" si="57"/>
        <v>3409</v>
      </c>
    </row>
    <row r="1822" spans="1:7" ht="21" x14ac:dyDescent="0.25">
      <c r="A1822" s="92" t="s">
        <v>5985</v>
      </c>
      <c r="B1822" s="92" t="s">
        <v>12899</v>
      </c>
      <c r="C1822" s="7" t="str">
        <f t="shared" si="56"/>
        <v>Formula</v>
      </c>
      <c r="D1822" s="92" t="s">
        <v>12898</v>
      </c>
      <c r="E1822" s="92" t="s">
        <v>12901</v>
      </c>
      <c r="F1822" s="91">
        <v>42</v>
      </c>
      <c r="G1822" s="77">
        <f t="shared" si="57"/>
        <v>3409</v>
      </c>
    </row>
    <row r="1823" spans="1:7" ht="21" x14ac:dyDescent="0.25">
      <c r="A1823" s="94" t="s">
        <v>5986</v>
      </c>
      <c r="B1823" s="94" t="s">
        <v>12899</v>
      </c>
      <c r="C1823" s="7" t="str">
        <f t="shared" si="56"/>
        <v>Formula</v>
      </c>
      <c r="D1823" s="94" t="s">
        <v>12898</v>
      </c>
      <c r="E1823" s="94" t="s">
        <v>12897</v>
      </c>
      <c r="F1823" s="93">
        <v>41</v>
      </c>
      <c r="G1823" s="77">
        <f t="shared" si="57"/>
        <v>3409</v>
      </c>
    </row>
    <row r="1824" spans="1:7" ht="21" x14ac:dyDescent="0.25">
      <c r="A1824" s="92" t="s">
        <v>17622</v>
      </c>
      <c r="B1824" s="92" t="s">
        <v>12899</v>
      </c>
      <c r="C1824" s="7" t="str">
        <f t="shared" si="56"/>
        <v>Formula</v>
      </c>
      <c r="D1824" s="92" t="s">
        <v>12898</v>
      </c>
      <c r="E1824" s="92" t="s">
        <v>17623</v>
      </c>
      <c r="F1824" s="91">
        <v>14</v>
      </c>
      <c r="G1824" s="77">
        <f t="shared" si="57"/>
        <v>3409</v>
      </c>
    </row>
    <row r="1825" spans="1:7" ht="21" x14ac:dyDescent="0.25">
      <c r="A1825" s="94" t="s">
        <v>5981</v>
      </c>
      <c r="B1825" s="94" t="s">
        <v>12899</v>
      </c>
      <c r="C1825" s="7" t="str">
        <f t="shared" si="56"/>
        <v>Formula</v>
      </c>
      <c r="D1825" s="94" t="s">
        <v>12898</v>
      </c>
      <c r="E1825" s="94" t="s">
        <v>12916</v>
      </c>
      <c r="F1825" s="93">
        <v>30</v>
      </c>
      <c r="G1825" s="77">
        <f t="shared" si="57"/>
        <v>3409</v>
      </c>
    </row>
    <row r="1826" spans="1:7" ht="21" x14ac:dyDescent="0.25">
      <c r="A1826" s="92" t="s">
        <v>18991</v>
      </c>
      <c r="B1826" s="92" t="s">
        <v>12899</v>
      </c>
      <c r="C1826" s="7" t="str">
        <f t="shared" si="56"/>
        <v>Formula</v>
      </c>
      <c r="D1826" s="92" t="s">
        <v>12898</v>
      </c>
      <c r="E1826" s="92" t="s">
        <v>18990</v>
      </c>
      <c r="F1826" s="91">
        <v>39</v>
      </c>
      <c r="G1826" s="77">
        <f t="shared" si="57"/>
        <v>3409</v>
      </c>
    </row>
    <row r="1827" spans="1:7" ht="21" x14ac:dyDescent="0.25">
      <c r="A1827" s="94" t="s">
        <v>2345</v>
      </c>
      <c r="B1827" s="94" t="s">
        <v>12894</v>
      </c>
      <c r="C1827" s="7" t="str">
        <f t="shared" si="56"/>
        <v>Formula</v>
      </c>
      <c r="D1827" s="94" t="s">
        <v>12893</v>
      </c>
      <c r="E1827" s="94" t="s">
        <v>12896</v>
      </c>
      <c r="F1827" s="93">
        <v>79</v>
      </c>
      <c r="G1827" s="77">
        <f t="shared" si="57"/>
        <v>333</v>
      </c>
    </row>
    <row r="1828" spans="1:7" ht="21" x14ac:dyDescent="0.25">
      <c r="A1828" s="92" t="s">
        <v>2346</v>
      </c>
      <c r="B1828" s="92" t="s">
        <v>12894</v>
      </c>
      <c r="C1828" s="7" t="str">
        <f t="shared" si="56"/>
        <v>Formula</v>
      </c>
      <c r="D1828" s="92" t="s">
        <v>12893</v>
      </c>
      <c r="E1828" s="92" t="s">
        <v>12895</v>
      </c>
      <c r="F1828" s="91">
        <v>119</v>
      </c>
      <c r="G1828" s="77">
        <f t="shared" si="57"/>
        <v>333</v>
      </c>
    </row>
    <row r="1829" spans="1:7" ht="21" x14ac:dyDescent="0.25">
      <c r="A1829" s="94" t="s">
        <v>2347</v>
      </c>
      <c r="B1829" s="94" t="s">
        <v>12894</v>
      </c>
      <c r="C1829" s="7" t="str">
        <f t="shared" si="56"/>
        <v>Formula</v>
      </c>
      <c r="D1829" s="94" t="s">
        <v>12893</v>
      </c>
      <c r="E1829" s="94" t="s">
        <v>12892</v>
      </c>
      <c r="F1829" s="93">
        <v>135</v>
      </c>
      <c r="G1829" s="77">
        <f t="shared" si="57"/>
        <v>333</v>
      </c>
    </row>
    <row r="1830" spans="1:7" ht="21" x14ac:dyDescent="0.25">
      <c r="A1830" s="92" t="s">
        <v>2348</v>
      </c>
      <c r="B1830" s="92" t="s">
        <v>12890</v>
      </c>
      <c r="C1830" s="7" t="str">
        <f t="shared" si="56"/>
        <v>Formula</v>
      </c>
      <c r="D1830" s="92" t="s">
        <v>12889</v>
      </c>
      <c r="E1830" s="92" t="s">
        <v>12891</v>
      </c>
      <c r="F1830" s="91">
        <v>300</v>
      </c>
      <c r="G1830" s="77">
        <f t="shared" si="57"/>
        <v>450</v>
      </c>
    </row>
    <row r="1831" spans="1:7" ht="21" x14ac:dyDescent="0.25">
      <c r="A1831" s="94" t="s">
        <v>2349</v>
      </c>
      <c r="B1831" s="94" t="s">
        <v>12890</v>
      </c>
      <c r="C1831" s="7" t="str">
        <f t="shared" si="56"/>
        <v>Formula</v>
      </c>
      <c r="D1831" s="94" t="s">
        <v>12889</v>
      </c>
      <c r="E1831" s="94" t="s">
        <v>12888</v>
      </c>
      <c r="F1831" s="93">
        <v>150</v>
      </c>
      <c r="G1831" s="77">
        <f t="shared" si="57"/>
        <v>450</v>
      </c>
    </row>
    <row r="1832" spans="1:7" ht="21" x14ac:dyDescent="0.25">
      <c r="A1832" s="92" t="s">
        <v>2350</v>
      </c>
      <c r="B1832" s="92" t="s">
        <v>12886</v>
      </c>
      <c r="C1832" s="7" t="str">
        <f t="shared" si="56"/>
        <v>Formula</v>
      </c>
      <c r="D1832" s="92" t="s">
        <v>12885</v>
      </c>
      <c r="E1832" s="92" t="s">
        <v>12887</v>
      </c>
      <c r="F1832" s="91">
        <v>234</v>
      </c>
      <c r="G1832" s="77">
        <f t="shared" si="57"/>
        <v>442</v>
      </c>
    </row>
    <row r="1833" spans="1:7" ht="21" x14ac:dyDescent="0.25">
      <c r="A1833" s="94" t="s">
        <v>2351</v>
      </c>
      <c r="B1833" s="94" t="s">
        <v>12886</v>
      </c>
      <c r="C1833" s="7" t="str">
        <f t="shared" si="56"/>
        <v>Formula</v>
      </c>
      <c r="D1833" s="94" t="s">
        <v>12885</v>
      </c>
      <c r="E1833" s="94" t="s">
        <v>12884</v>
      </c>
      <c r="F1833" s="93">
        <v>208</v>
      </c>
      <c r="G1833" s="77">
        <f t="shared" si="57"/>
        <v>442</v>
      </c>
    </row>
    <row r="1834" spans="1:7" ht="21" x14ac:dyDescent="0.25">
      <c r="A1834" s="92" t="s">
        <v>2352</v>
      </c>
      <c r="B1834" s="92" t="s">
        <v>12878</v>
      </c>
      <c r="C1834" s="7" t="str">
        <f t="shared" si="56"/>
        <v>Formula</v>
      </c>
      <c r="D1834" s="92" t="s">
        <v>12877</v>
      </c>
      <c r="E1834" s="92" t="s">
        <v>12883</v>
      </c>
      <c r="F1834" s="91">
        <v>137</v>
      </c>
      <c r="G1834" s="77">
        <f t="shared" si="57"/>
        <v>631</v>
      </c>
    </row>
    <row r="1835" spans="1:7" ht="21" x14ac:dyDescent="0.25">
      <c r="A1835" s="94" t="s">
        <v>2353</v>
      </c>
      <c r="B1835" s="94" t="s">
        <v>12878</v>
      </c>
      <c r="C1835" s="7" t="str">
        <f t="shared" si="56"/>
        <v>Formula</v>
      </c>
      <c r="D1835" s="94" t="s">
        <v>12877</v>
      </c>
      <c r="E1835" s="94" t="s">
        <v>12882</v>
      </c>
      <c r="F1835" s="93">
        <v>110</v>
      </c>
      <c r="G1835" s="77">
        <f t="shared" si="57"/>
        <v>631</v>
      </c>
    </row>
    <row r="1836" spans="1:7" ht="21" x14ac:dyDescent="0.25">
      <c r="A1836" s="92" t="s">
        <v>2354</v>
      </c>
      <c r="B1836" s="92" t="s">
        <v>12878</v>
      </c>
      <c r="C1836" s="7" t="str">
        <f t="shared" si="56"/>
        <v>Formula</v>
      </c>
      <c r="D1836" s="92" t="s">
        <v>12877</v>
      </c>
      <c r="E1836" s="92" t="s">
        <v>12881</v>
      </c>
      <c r="F1836" s="91">
        <v>122</v>
      </c>
      <c r="G1836" s="77">
        <f t="shared" si="57"/>
        <v>631</v>
      </c>
    </row>
    <row r="1837" spans="1:7" ht="21" x14ac:dyDescent="0.25">
      <c r="A1837" s="94" t="s">
        <v>2355</v>
      </c>
      <c r="B1837" s="94" t="s">
        <v>12878</v>
      </c>
      <c r="C1837" s="7" t="str">
        <f t="shared" si="56"/>
        <v>Formula</v>
      </c>
      <c r="D1837" s="94" t="s">
        <v>12877</v>
      </c>
      <c r="E1837" s="94" t="s">
        <v>12880</v>
      </c>
      <c r="F1837" s="93">
        <v>89</v>
      </c>
      <c r="G1837" s="77">
        <f t="shared" si="57"/>
        <v>631</v>
      </c>
    </row>
    <row r="1838" spans="1:7" ht="21" x14ac:dyDescent="0.25">
      <c r="A1838" s="92" t="s">
        <v>2356</v>
      </c>
      <c r="B1838" s="92" t="s">
        <v>12878</v>
      </c>
      <c r="C1838" s="7" t="str">
        <f t="shared" si="56"/>
        <v>Formula</v>
      </c>
      <c r="D1838" s="92" t="s">
        <v>12877</v>
      </c>
      <c r="E1838" s="92" t="s">
        <v>12879</v>
      </c>
      <c r="F1838" s="91">
        <v>92</v>
      </c>
      <c r="G1838" s="77">
        <f t="shared" si="57"/>
        <v>631</v>
      </c>
    </row>
    <row r="1839" spans="1:7" ht="21" x14ac:dyDescent="0.25">
      <c r="A1839" s="94" t="s">
        <v>2357</v>
      </c>
      <c r="B1839" s="94" t="s">
        <v>12878</v>
      </c>
      <c r="C1839" s="7" t="str">
        <f t="shared" si="56"/>
        <v>Formula</v>
      </c>
      <c r="D1839" s="94" t="s">
        <v>12877</v>
      </c>
      <c r="E1839" s="94" t="s">
        <v>12876</v>
      </c>
      <c r="F1839" s="93">
        <v>81</v>
      </c>
      <c r="G1839" s="77">
        <f t="shared" si="57"/>
        <v>631</v>
      </c>
    </row>
    <row r="1840" spans="1:7" ht="31.5" x14ac:dyDescent="0.25">
      <c r="A1840" s="92" t="s">
        <v>2358</v>
      </c>
      <c r="B1840" s="92" t="s">
        <v>12875</v>
      </c>
      <c r="C1840" s="7" t="str">
        <f t="shared" si="56"/>
        <v>Formula</v>
      </c>
      <c r="D1840" s="92" t="s">
        <v>12874</v>
      </c>
      <c r="E1840" s="92" t="s">
        <v>11317</v>
      </c>
      <c r="F1840" s="91">
        <v>300</v>
      </c>
      <c r="G1840" s="77">
        <f t="shared" si="57"/>
        <v>300</v>
      </c>
    </row>
    <row r="1841" spans="1:7" ht="21" x14ac:dyDescent="0.25">
      <c r="A1841" s="94" t="s">
        <v>2359</v>
      </c>
      <c r="B1841" s="94" t="s">
        <v>12866</v>
      </c>
      <c r="C1841" s="7" t="str">
        <f t="shared" si="56"/>
        <v>Formula</v>
      </c>
      <c r="D1841" s="94" t="s">
        <v>12865</v>
      </c>
      <c r="E1841" s="94" t="s">
        <v>12873</v>
      </c>
      <c r="F1841" s="93">
        <v>195</v>
      </c>
      <c r="G1841" s="77">
        <f t="shared" si="57"/>
        <v>1144</v>
      </c>
    </row>
    <row r="1842" spans="1:7" ht="21" x14ac:dyDescent="0.25">
      <c r="A1842" s="92" t="s">
        <v>2360</v>
      </c>
      <c r="B1842" s="92" t="s">
        <v>12866</v>
      </c>
      <c r="C1842" s="7" t="str">
        <f t="shared" si="56"/>
        <v>Formula</v>
      </c>
      <c r="D1842" s="92" t="s">
        <v>12865</v>
      </c>
      <c r="E1842" s="92" t="s">
        <v>12872</v>
      </c>
      <c r="F1842" s="91">
        <v>96</v>
      </c>
      <c r="G1842" s="77">
        <f t="shared" si="57"/>
        <v>1144</v>
      </c>
    </row>
    <row r="1843" spans="1:7" ht="21" x14ac:dyDescent="0.25">
      <c r="A1843" s="94" t="s">
        <v>2361</v>
      </c>
      <c r="B1843" s="94" t="s">
        <v>12866</v>
      </c>
      <c r="C1843" s="7" t="str">
        <f t="shared" si="56"/>
        <v>Formula</v>
      </c>
      <c r="D1843" s="94" t="s">
        <v>12865</v>
      </c>
      <c r="E1843" s="94" t="s">
        <v>12871</v>
      </c>
      <c r="F1843" s="93">
        <v>153</v>
      </c>
      <c r="G1843" s="77">
        <f t="shared" si="57"/>
        <v>1144</v>
      </c>
    </row>
    <row r="1844" spans="1:7" ht="21" x14ac:dyDescent="0.25">
      <c r="A1844" s="92" t="s">
        <v>2362</v>
      </c>
      <c r="B1844" s="92" t="s">
        <v>12866</v>
      </c>
      <c r="C1844" s="7" t="str">
        <f t="shared" si="56"/>
        <v>Formula</v>
      </c>
      <c r="D1844" s="92" t="s">
        <v>12865</v>
      </c>
      <c r="E1844" s="92" t="s">
        <v>12870</v>
      </c>
      <c r="F1844" s="91">
        <v>180</v>
      </c>
      <c r="G1844" s="77">
        <f t="shared" si="57"/>
        <v>1144</v>
      </c>
    </row>
    <row r="1845" spans="1:7" ht="21" x14ac:dyDescent="0.25">
      <c r="A1845" s="94" t="s">
        <v>2363</v>
      </c>
      <c r="B1845" s="94" t="s">
        <v>12866</v>
      </c>
      <c r="C1845" s="7" t="str">
        <f t="shared" si="56"/>
        <v>Formula</v>
      </c>
      <c r="D1845" s="94" t="s">
        <v>12865</v>
      </c>
      <c r="E1845" s="94" t="s">
        <v>12869</v>
      </c>
      <c r="F1845" s="93">
        <v>90</v>
      </c>
      <c r="G1845" s="77">
        <f t="shared" si="57"/>
        <v>1144</v>
      </c>
    </row>
    <row r="1846" spans="1:7" ht="21" x14ac:dyDescent="0.25">
      <c r="A1846" s="92" t="s">
        <v>2364</v>
      </c>
      <c r="B1846" s="92" t="s">
        <v>12866</v>
      </c>
      <c r="C1846" s="7" t="str">
        <f t="shared" si="56"/>
        <v>Formula</v>
      </c>
      <c r="D1846" s="92" t="s">
        <v>12865</v>
      </c>
      <c r="E1846" s="92" t="s">
        <v>9131</v>
      </c>
      <c r="F1846" s="91">
        <v>68</v>
      </c>
      <c r="G1846" s="77">
        <f t="shared" si="57"/>
        <v>1144</v>
      </c>
    </row>
    <row r="1847" spans="1:7" ht="21" x14ac:dyDescent="0.25">
      <c r="A1847" s="94" t="s">
        <v>2365</v>
      </c>
      <c r="B1847" s="94" t="s">
        <v>12866</v>
      </c>
      <c r="C1847" s="7" t="str">
        <f t="shared" si="56"/>
        <v>Formula</v>
      </c>
      <c r="D1847" s="94" t="s">
        <v>12865</v>
      </c>
      <c r="E1847" s="94" t="s">
        <v>12868</v>
      </c>
      <c r="F1847" s="93">
        <v>110</v>
      </c>
      <c r="G1847" s="77">
        <f t="shared" si="57"/>
        <v>1144</v>
      </c>
    </row>
    <row r="1848" spans="1:7" ht="21" x14ac:dyDescent="0.25">
      <c r="A1848" s="92" t="s">
        <v>2366</v>
      </c>
      <c r="B1848" s="92" t="s">
        <v>12866</v>
      </c>
      <c r="C1848" s="7" t="str">
        <f t="shared" si="56"/>
        <v>Formula</v>
      </c>
      <c r="D1848" s="92" t="s">
        <v>12865</v>
      </c>
      <c r="E1848" s="92" t="s">
        <v>12867</v>
      </c>
      <c r="F1848" s="91">
        <v>93</v>
      </c>
      <c r="G1848" s="77">
        <f t="shared" si="57"/>
        <v>1144</v>
      </c>
    </row>
    <row r="1849" spans="1:7" ht="21" x14ac:dyDescent="0.25">
      <c r="A1849" s="94" t="s">
        <v>2367</v>
      </c>
      <c r="B1849" s="94" t="s">
        <v>12866</v>
      </c>
      <c r="C1849" s="7" t="str">
        <f t="shared" si="56"/>
        <v>Formula</v>
      </c>
      <c r="D1849" s="94" t="s">
        <v>12865</v>
      </c>
      <c r="E1849" s="94" t="s">
        <v>12864</v>
      </c>
      <c r="F1849" s="93">
        <v>159</v>
      </c>
      <c r="G1849" s="77">
        <f t="shared" si="57"/>
        <v>1144</v>
      </c>
    </row>
    <row r="1850" spans="1:7" ht="21" x14ac:dyDescent="0.25">
      <c r="A1850" s="92" t="s">
        <v>2373</v>
      </c>
      <c r="B1850" s="92" t="s">
        <v>12856</v>
      </c>
      <c r="C1850" s="7" t="str">
        <f t="shared" si="56"/>
        <v>Formula</v>
      </c>
      <c r="D1850" s="92" t="s">
        <v>12855</v>
      </c>
      <c r="E1850" s="92" t="s">
        <v>12854</v>
      </c>
      <c r="F1850" s="91">
        <v>148</v>
      </c>
      <c r="G1850" s="77">
        <f t="shared" si="57"/>
        <v>293</v>
      </c>
    </row>
    <row r="1851" spans="1:7" ht="21" x14ac:dyDescent="0.25">
      <c r="A1851" s="94" t="s">
        <v>2374</v>
      </c>
      <c r="B1851" s="94" t="s">
        <v>12856</v>
      </c>
      <c r="C1851" s="7" t="str">
        <f t="shared" si="56"/>
        <v>Formula</v>
      </c>
      <c r="D1851" s="94" t="s">
        <v>12855</v>
      </c>
      <c r="E1851" s="94" t="s">
        <v>12854</v>
      </c>
      <c r="F1851" s="93">
        <v>145</v>
      </c>
      <c r="G1851" s="77">
        <f t="shared" si="57"/>
        <v>293</v>
      </c>
    </row>
    <row r="1852" spans="1:7" ht="21" x14ac:dyDescent="0.25">
      <c r="A1852" s="92" t="s">
        <v>2383</v>
      </c>
      <c r="B1852" s="92" t="s">
        <v>12831</v>
      </c>
      <c r="C1852" s="7" t="str">
        <f t="shared" si="56"/>
        <v>Formula</v>
      </c>
      <c r="D1852" s="92" t="s">
        <v>12830</v>
      </c>
      <c r="E1852" s="92" t="s">
        <v>12829</v>
      </c>
      <c r="F1852" s="91">
        <v>195</v>
      </c>
      <c r="G1852" s="77">
        <f t="shared" si="57"/>
        <v>195</v>
      </c>
    </row>
    <row r="1853" spans="1:7" ht="21" x14ac:dyDescent="0.25">
      <c r="A1853" s="94" t="s">
        <v>2385</v>
      </c>
      <c r="B1853" s="94" t="s">
        <v>12824</v>
      </c>
      <c r="C1853" s="7" t="str">
        <f t="shared" si="56"/>
        <v>Formula</v>
      </c>
      <c r="D1853" s="94" t="s">
        <v>12823</v>
      </c>
      <c r="E1853" s="94" t="s">
        <v>8958</v>
      </c>
      <c r="F1853" s="93">
        <v>193</v>
      </c>
      <c r="G1853" s="77">
        <f t="shared" si="57"/>
        <v>193</v>
      </c>
    </row>
    <row r="1854" spans="1:7" ht="21" x14ac:dyDescent="0.25">
      <c r="A1854" s="92" t="s">
        <v>2386</v>
      </c>
      <c r="B1854" s="92" t="s">
        <v>12821</v>
      </c>
      <c r="C1854" s="7" t="str">
        <f t="shared" si="56"/>
        <v>Formula</v>
      </c>
      <c r="D1854" s="92" t="s">
        <v>12820</v>
      </c>
      <c r="E1854" s="92" t="s">
        <v>12819</v>
      </c>
      <c r="F1854" s="91">
        <v>340</v>
      </c>
      <c r="G1854" s="77">
        <f t="shared" si="57"/>
        <v>734</v>
      </c>
    </row>
    <row r="1855" spans="1:7" ht="21" x14ac:dyDescent="0.25">
      <c r="A1855" s="94" t="s">
        <v>2387</v>
      </c>
      <c r="B1855" s="94" t="s">
        <v>12821</v>
      </c>
      <c r="C1855" s="7" t="str">
        <f t="shared" si="56"/>
        <v>Formula</v>
      </c>
      <c r="D1855" s="94" t="s">
        <v>12820</v>
      </c>
      <c r="E1855" s="94" t="s">
        <v>12819</v>
      </c>
      <c r="F1855" s="93">
        <v>394</v>
      </c>
      <c r="G1855" s="77">
        <f t="shared" si="57"/>
        <v>734</v>
      </c>
    </row>
    <row r="1856" spans="1:7" ht="31.5" x14ac:dyDescent="0.25">
      <c r="A1856" s="92" t="s">
        <v>2388</v>
      </c>
      <c r="B1856" s="92" t="s">
        <v>12818</v>
      </c>
      <c r="C1856" s="7" t="str">
        <f t="shared" si="56"/>
        <v>Formula</v>
      </c>
      <c r="D1856" s="92" t="s">
        <v>12817</v>
      </c>
      <c r="E1856" s="92" t="s">
        <v>12816</v>
      </c>
      <c r="F1856" s="91">
        <v>288</v>
      </c>
      <c r="G1856" s="77">
        <f t="shared" si="57"/>
        <v>288</v>
      </c>
    </row>
    <row r="1857" spans="1:7" ht="21" x14ac:dyDescent="0.25">
      <c r="A1857" s="94" t="s">
        <v>2389</v>
      </c>
      <c r="B1857" s="94" t="s">
        <v>12815</v>
      </c>
      <c r="C1857" s="7" t="str">
        <f t="shared" si="56"/>
        <v>Formula</v>
      </c>
      <c r="D1857" s="94" t="s">
        <v>12814</v>
      </c>
      <c r="E1857" s="94" t="s">
        <v>6129</v>
      </c>
      <c r="F1857" s="93">
        <v>76</v>
      </c>
      <c r="G1857" s="77">
        <f t="shared" si="57"/>
        <v>76</v>
      </c>
    </row>
    <row r="1858" spans="1:7" ht="31.5" x14ac:dyDescent="0.25">
      <c r="A1858" s="92" t="s">
        <v>2394</v>
      </c>
      <c r="B1858" s="92" t="s">
        <v>12803</v>
      </c>
      <c r="C1858" s="7" t="str">
        <f t="shared" si="56"/>
        <v>Formula</v>
      </c>
      <c r="D1858" s="92" t="s">
        <v>12802</v>
      </c>
      <c r="E1858" s="92" t="s">
        <v>11317</v>
      </c>
      <c r="F1858" s="91">
        <v>128</v>
      </c>
      <c r="G1858" s="77">
        <f t="shared" si="57"/>
        <v>128</v>
      </c>
    </row>
    <row r="1859" spans="1:7" ht="21" x14ac:dyDescent="0.25">
      <c r="A1859" s="94" t="s">
        <v>2399</v>
      </c>
      <c r="B1859" s="94" t="s">
        <v>12791</v>
      </c>
      <c r="C1859" s="7" t="str">
        <f t="shared" ref="C1859:C1922" si="58">IF(ISTEXT(VLOOKUP(B1859,$I$3:$I$12,1,FALSE)),"Alt sub","Formula")</f>
        <v>Formula</v>
      </c>
      <c r="D1859" s="94" t="s">
        <v>12790</v>
      </c>
      <c r="E1859" s="94" t="s">
        <v>12789</v>
      </c>
      <c r="F1859" s="93">
        <v>99</v>
      </c>
      <c r="G1859" s="77">
        <f t="shared" ref="G1859:G1922" si="59">SUMIF(B:B,B1859,F:F)</f>
        <v>99</v>
      </c>
    </row>
    <row r="1860" spans="1:7" ht="21" x14ac:dyDescent="0.25">
      <c r="A1860" s="92" t="s">
        <v>2403</v>
      </c>
      <c r="B1860" s="92" t="s">
        <v>12781</v>
      </c>
      <c r="C1860" s="7" t="str">
        <f t="shared" si="58"/>
        <v>Formula</v>
      </c>
      <c r="D1860" s="92" t="s">
        <v>12780</v>
      </c>
      <c r="E1860" s="92" t="s">
        <v>12783</v>
      </c>
      <c r="F1860" s="91">
        <v>118</v>
      </c>
      <c r="G1860" s="77">
        <f t="shared" si="59"/>
        <v>413</v>
      </c>
    </row>
    <row r="1861" spans="1:7" ht="21" x14ac:dyDescent="0.25">
      <c r="A1861" s="94" t="s">
        <v>2404</v>
      </c>
      <c r="B1861" s="94" t="s">
        <v>12781</v>
      </c>
      <c r="C1861" s="7" t="str">
        <f t="shared" si="58"/>
        <v>Formula</v>
      </c>
      <c r="D1861" s="94" t="s">
        <v>12780</v>
      </c>
      <c r="E1861" s="94" t="s">
        <v>12782</v>
      </c>
      <c r="F1861" s="93">
        <v>205</v>
      </c>
      <c r="G1861" s="77">
        <f t="shared" si="59"/>
        <v>413</v>
      </c>
    </row>
    <row r="1862" spans="1:7" ht="21" x14ac:dyDescent="0.25">
      <c r="A1862" s="92" t="s">
        <v>2405</v>
      </c>
      <c r="B1862" s="92" t="s">
        <v>12781</v>
      </c>
      <c r="C1862" s="7" t="str">
        <f t="shared" si="58"/>
        <v>Formula</v>
      </c>
      <c r="D1862" s="92" t="s">
        <v>12780</v>
      </c>
      <c r="E1862" s="92" t="s">
        <v>12779</v>
      </c>
      <c r="F1862" s="91">
        <v>90</v>
      </c>
      <c r="G1862" s="77">
        <f t="shared" si="59"/>
        <v>413</v>
      </c>
    </row>
    <row r="1863" spans="1:7" ht="31.5" x14ac:dyDescent="0.25">
      <c r="A1863" s="94" t="s">
        <v>2406</v>
      </c>
      <c r="B1863" s="94" t="s">
        <v>12778</v>
      </c>
      <c r="C1863" s="7" t="str">
        <f t="shared" si="58"/>
        <v>Formula</v>
      </c>
      <c r="D1863" s="94" t="s">
        <v>12777</v>
      </c>
      <c r="E1863" s="94" t="s">
        <v>12776</v>
      </c>
      <c r="F1863" s="93">
        <v>100</v>
      </c>
      <c r="G1863" s="77">
        <f t="shared" si="59"/>
        <v>100</v>
      </c>
    </row>
    <row r="1864" spans="1:7" ht="21" x14ac:dyDescent="0.25">
      <c r="A1864" s="92" t="s">
        <v>2410</v>
      </c>
      <c r="B1864" s="92" t="s">
        <v>12768</v>
      </c>
      <c r="C1864" s="7" t="str">
        <f t="shared" si="58"/>
        <v>Formula</v>
      </c>
      <c r="D1864" s="92" t="s">
        <v>12767</v>
      </c>
      <c r="E1864" s="92" t="s">
        <v>12766</v>
      </c>
      <c r="F1864" s="91">
        <v>164</v>
      </c>
      <c r="G1864" s="77">
        <f t="shared" si="59"/>
        <v>164</v>
      </c>
    </row>
    <row r="1865" spans="1:7" ht="31.5" x14ac:dyDescent="0.25">
      <c r="A1865" s="94" t="s">
        <v>2415</v>
      </c>
      <c r="B1865" s="94" t="s">
        <v>12753</v>
      </c>
      <c r="C1865" s="7" t="str">
        <f t="shared" si="58"/>
        <v>Formula</v>
      </c>
      <c r="D1865" s="94" t="s">
        <v>12752</v>
      </c>
      <c r="E1865" s="94" t="s">
        <v>12751</v>
      </c>
      <c r="F1865" s="93">
        <v>120</v>
      </c>
      <c r="G1865" s="77">
        <f t="shared" si="59"/>
        <v>120</v>
      </c>
    </row>
    <row r="1866" spans="1:7" ht="21" x14ac:dyDescent="0.25">
      <c r="A1866" s="92" t="s">
        <v>2416</v>
      </c>
      <c r="B1866" s="92" t="s">
        <v>12750</v>
      </c>
      <c r="C1866" s="7" t="str">
        <f t="shared" si="58"/>
        <v>Formula</v>
      </c>
      <c r="D1866" s="92" t="s">
        <v>12749</v>
      </c>
      <c r="E1866" s="92" t="s">
        <v>12748</v>
      </c>
      <c r="F1866" s="91">
        <v>62</v>
      </c>
      <c r="G1866" s="77">
        <f t="shared" si="59"/>
        <v>62</v>
      </c>
    </row>
    <row r="1867" spans="1:7" ht="31.5" x14ac:dyDescent="0.25">
      <c r="A1867" s="94" t="s">
        <v>2417</v>
      </c>
      <c r="B1867" s="94" t="s">
        <v>12747</v>
      </c>
      <c r="C1867" s="7" t="str">
        <f t="shared" si="58"/>
        <v>Formula</v>
      </c>
      <c r="D1867" s="94" t="s">
        <v>12746</v>
      </c>
      <c r="E1867" s="94" t="s">
        <v>12745</v>
      </c>
      <c r="F1867" s="93">
        <v>61</v>
      </c>
      <c r="G1867" s="77">
        <f t="shared" si="59"/>
        <v>61</v>
      </c>
    </row>
    <row r="1868" spans="1:7" ht="21" x14ac:dyDescent="0.25">
      <c r="A1868" s="92" t="s">
        <v>2419</v>
      </c>
      <c r="B1868" s="92" t="s">
        <v>12741</v>
      </c>
      <c r="C1868" s="7" t="str">
        <f t="shared" si="58"/>
        <v>Formula</v>
      </c>
      <c r="D1868" s="92" t="s">
        <v>12740</v>
      </c>
      <c r="E1868" s="92" t="s">
        <v>12739</v>
      </c>
      <c r="F1868" s="91">
        <v>151</v>
      </c>
      <c r="G1868" s="77">
        <f t="shared" si="59"/>
        <v>151</v>
      </c>
    </row>
    <row r="1869" spans="1:7" ht="31.5" x14ac:dyDescent="0.25">
      <c r="A1869" s="94" t="s">
        <v>2426</v>
      </c>
      <c r="B1869" s="94" t="s">
        <v>12727</v>
      </c>
      <c r="C1869" s="7" t="str">
        <f t="shared" si="58"/>
        <v>Formula</v>
      </c>
      <c r="D1869" s="94" t="s">
        <v>12726</v>
      </c>
      <c r="E1869" s="94" t="s">
        <v>12725</v>
      </c>
      <c r="F1869" s="93">
        <v>250</v>
      </c>
      <c r="G1869" s="77">
        <f t="shared" si="59"/>
        <v>250</v>
      </c>
    </row>
    <row r="1870" spans="1:7" ht="21" x14ac:dyDescent="0.25">
      <c r="A1870" s="92" t="s">
        <v>2430</v>
      </c>
      <c r="B1870" s="92" t="s">
        <v>12716</v>
      </c>
      <c r="C1870" s="7" t="str">
        <f t="shared" si="58"/>
        <v>Formula</v>
      </c>
      <c r="D1870" s="92" t="s">
        <v>12715</v>
      </c>
      <c r="E1870" s="92" t="s">
        <v>6129</v>
      </c>
      <c r="F1870" s="91">
        <v>1</v>
      </c>
      <c r="G1870" s="77">
        <f t="shared" si="59"/>
        <v>1</v>
      </c>
    </row>
    <row r="1871" spans="1:7" ht="21" x14ac:dyDescent="0.25">
      <c r="A1871" s="94" t="s">
        <v>2434</v>
      </c>
      <c r="B1871" s="94" t="s">
        <v>12706</v>
      </c>
      <c r="C1871" s="7" t="str">
        <f t="shared" si="58"/>
        <v>Formula</v>
      </c>
      <c r="D1871" s="94" t="s">
        <v>12705</v>
      </c>
      <c r="E1871" s="94" t="s">
        <v>12704</v>
      </c>
      <c r="F1871" s="93">
        <v>101</v>
      </c>
      <c r="G1871" s="77">
        <f t="shared" si="59"/>
        <v>101</v>
      </c>
    </row>
    <row r="1872" spans="1:7" ht="31.5" x14ac:dyDescent="0.25">
      <c r="A1872" s="92" t="s">
        <v>2442</v>
      </c>
      <c r="B1872" s="92" t="s">
        <v>12688</v>
      </c>
      <c r="C1872" s="7" t="str">
        <f t="shared" si="58"/>
        <v>Formula</v>
      </c>
      <c r="D1872" s="92" t="s">
        <v>12687</v>
      </c>
      <c r="E1872" s="92" t="s">
        <v>12686</v>
      </c>
      <c r="F1872" s="91">
        <v>39</v>
      </c>
      <c r="G1872" s="77">
        <f t="shared" si="59"/>
        <v>39</v>
      </c>
    </row>
    <row r="1873" spans="1:7" ht="21" x14ac:dyDescent="0.25">
      <c r="A1873" s="94" t="s">
        <v>2444</v>
      </c>
      <c r="B1873" s="94" t="s">
        <v>12683</v>
      </c>
      <c r="C1873" s="7" t="str">
        <f t="shared" si="58"/>
        <v>Formula</v>
      </c>
      <c r="D1873" s="94" t="s">
        <v>12682</v>
      </c>
      <c r="E1873" s="94" t="s">
        <v>12681</v>
      </c>
      <c r="F1873" s="93">
        <v>51</v>
      </c>
      <c r="G1873" s="77">
        <f t="shared" si="59"/>
        <v>51</v>
      </c>
    </row>
    <row r="1874" spans="1:7" ht="31.5" x14ac:dyDescent="0.25">
      <c r="A1874" s="92" t="s">
        <v>2454</v>
      </c>
      <c r="B1874" s="92" t="s">
        <v>12656</v>
      </c>
      <c r="C1874" s="7" t="str">
        <f t="shared" si="58"/>
        <v>Formula</v>
      </c>
      <c r="D1874" s="92" t="s">
        <v>12655</v>
      </c>
      <c r="E1874" s="92" t="s">
        <v>12654</v>
      </c>
      <c r="F1874" s="91">
        <v>70</v>
      </c>
      <c r="G1874" s="77">
        <f t="shared" si="59"/>
        <v>70</v>
      </c>
    </row>
    <row r="1875" spans="1:7" ht="21" x14ac:dyDescent="0.25">
      <c r="A1875" s="94" t="s">
        <v>2455</v>
      </c>
      <c r="B1875" s="94" t="s">
        <v>12653</v>
      </c>
      <c r="C1875" s="7" t="str">
        <f t="shared" si="58"/>
        <v>Formula</v>
      </c>
      <c r="D1875" s="94" t="s">
        <v>12652</v>
      </c>
      <c r="E1875" s="94" t="s">
        <v>12651</v>
      </c>
      <c r="F1875" s="93">
        <v>168</v>
      </c>
      <c r="G1875" s="77">
        <f t="shared" si="59"/>
        <v>168</v>
      </c>
    </row>
    <row r="1876" spans="1:7" ht="21" x14ac:dyDescent="0.25">
      <c r="A1876" s="92" t="s">
        <v>2456</v>
      </c>
      <c r="B1876" s="92" t="s">
        <v>12650</v>
      </c>
      <c r="C1876" s="7" t="str">
        <f t="shared" si="58"/>
        <v>Formula</v>
      </c>
      <c r="D1876" s="92" t="s">
        <v>12649</v>
      </c>
      <c r="E1876" s="92" t="s">
        <v>12648</v>
      </c>
      <c r="F1876" s="91">
        <v>103</v>
      </c>
      <c r="G1876" s="77">
        <f t="shared" si="59"/>
        <v>103</v>
      </c>
    </row>
    <row r="1877" spans="1:7" ht="21" x14ac:dyDescent="0.25">
      <c r="A1877" s="94" t="s">
        <v>2458</v>
      </c>
      <c r="B1877" s="94" t="s">
        <v>12644</v>
      </c>
      <c r="C1877" s="7" t="str">
        <f t="shared" si="58"/>
        <v>Formula</v>
      </c>
      <c r="D1877" s="94" t="s">
        <v>12643</v>
      </c>
      <c r="E1877" s="94" t="s">
        <v>12642</v>
      </c>
      <c r="F1877" s="93">
        <v>41</v>
      </c>
      <c r="G1877" s="77">
        <f t="shared" si="59"/>
        <v>41</v>
      </c>
    </row>
    <row r="1878" spans="1:7" ht="31.5" x14ac:dyDescent="0.25">
      <c r="A1878" s="92" t="s">
        <v>2461</v>
      </c>
      <c r="B1878" s="92" t="s">
        <v>12635</v>
      </c>
      <c r="C1878" s="7" t="str">
        <f t="shared" si="58"/>
        <v>Formula</v>
      </c>
      <c r="D1878" s="92" t="s">
        <v>12634</v>
      </c>
      <c r="E1878" s="92" t="s">
        <v>12633</v>
      </c>
      <c r="F1878" s="91">
        <v>198</v>
      </c>
      <c r="G1878" s="77">
        <f t="shared" si="59"/>
        <v>198</v>
      </c>
    </row>
    <row r="1879" spans="1:7" ht="21" x14ac:dyDescent="0.25">
      <c r="A1879" s="94" t="s">
        <v>2465</v>
      </c>
      <c r="B1879" s="94" t="s">
        <v>12624</v>
      </c>
      <c r="C1879" s="7" t="str">
        <f t="shared" si="58"/>
        <v>Formula</v>
      </c>
      <c r="D1879" s="94" t="s">
        <v>12623</v>
      </c>
      <c r="E1879" s="94" t="s">
        <v>12622</v>
      </c>
      <c r="F1879" s="93">
        <v>70</v>
      </c>
      <c r="G1879" s="77">
        <f t="shared" si="59"/>
        <v>70</v>
      </c>
    </row>
    <row r="1880" spans="1:7" ht="21" x14ac:dyDescent="0.25">
      <c r="A1880" s="92" t="s">
        <v>2474</v>
      </c>
      <c r="B1880" s="92" t="s">
        <v>12597</v>
      </c>
      <c r="C1880" s="7" t="str">
        <f t="shared" si="58"/>
        <v>Formula</v>
      </c>
      <c r="D1880" s="92" t="s">
        <v>12596</v>
      </c>
      <c r="E1880" s="92" t="s">
        <v>12595</v>
      </c>
      <c r="F1880" s="91">
        <v>75</v>
      </c>
      <c r="G1880" s="77">
        <f t="shared" si="59"/>
        <v>75</v>
      </c>
    </row>
    <row r="1881" spans="1:7" ht="31.5" x14ac:dyDescent="0.25">
      <c r="A1881" s="94" t="s">
        <v>2475</v>
      </c>
      <c r="B1881" s="94" t="s">
        <v>12594</v>
      </c>
      <c r="C1881" s="7" t="str">
        <f t="shared" si="58"/>
        <v>Formula</v>
      </c>
      <c r="D1881" s="94" t="s">
        <v>12593</v>
      </c>
      <c r="E1881" s="94" t="s">
        <v>12592</v>
      </c>
      <c r="F1881" s="93">
        <v>97</v>
      </c>
      <c r="G1881" s="77">
        <f t="shared" si="59"/>
        <v>97</v>
      </c>
    </row>
    <row r="1882" spans="1:7" ht="31.5" x14ac:dyDescent="0.25">
      <c r="A1882" s="92" t="s">
        <v>2476</v>
      </c>
      <c r="B1882" s="92" t="s">
        <v>12591</v>
      </c>
      <c r="C1882" s="7" t="str">
        <f t="shared" si="58"/>
        <v>Formula</v>
      </c>
      <c r="D1882" s="92" t="s">
        <v>12590</v>
      </c>
      <c r="E1882" s="92" t="s">
        <v>12589</v>
      </c>
      <c r="F1882" s="91">
        <v>153</v>
      </c>
      <c r="G1882" s="77">
        <f t="shared" si="59"/>
        <v>153</v>
      </c>
    </row>
    <row r="1883" spans="1:7" ht="21" x14ac:dyDescent="0.25">
      <c r="A1883" s="94" t="s">
        <v>2478</v>
      </c>
      <c r="B1883" s="94" t="s">
        <v>12585</v>
      </c>
      <c r="C1883" s="7" t="str">
        <f t="shared" si="58"/>
        <v>Formula</v>
      </c>
      <c r="D1883" s="94" t="s">
        <v>12584</v>
      </c>
      <c r="E1883" s="94" t="s">
        <v>12583</v>
      </c>
      <c r="F1883" s="93">
        <v>132</v>
      </c>
      <c r="G1883" s="77">
        <f t="shared" si="59"/>
        <v>132</v>
      </c>
    </row>
    <row r="1884" spans="1:7" ht="31.5" x14ac:dyDescent="0.25">
      <c r="A1884" s="92" t="s">
        <v>2479</v>
      </c>
      <c r="B1884" s="92" t="s">
        <v>12582</v>
      </c>
      <c r="C1884" s="7" t="str">
        <f t="shared" si="58"/>
        <v>Formula</v>
      </c>
      <c r="D1884" s="92" t="s">
        <v>12581</v>
      </c>
      <c r="E1884" s="92" t="s">
        <v>12580</v>
      </c>
      <c r="F1884" s="91">
        <v>100</v>
      </c>
      <c r="G1884" s="77">
        <f t="shared" si="59"/>
        <v>100</v>
      </c>
    </row>
    <row r="1885" spans="1:7" ht="21" x14ac:dyDescent="0.25">
      <c r="A1885" s="94" t="s">
        <v>2482</v>
      </c>
      <c r="B1885" s="94" t="s">
        <v>12573</v>
      </c>
      <c r="C1885" s="7" t="str">
        <f t="shared" si="58"/>
        <v>Formula</v>
      </c>
      <c r="D1885" s="94" t="s">
        <v>12572</v>
      </c>
      <c r="E1885" s="94" t="s">
        <v>12571</v>
      </c>
      <c r="F1885" s="93">
        <v>88</v>
      </c>
      <c r="G1885" s="77">
        <f t="shared" si="59"/>
        <v>88</v>
      </c>
    </row>
    <row r="1886" spans="1:7" ht="21" x14ac:dyDescent="0.25">
      <c r="A1886" s="92" t="s">
        <v>2489</v>
      </c>
      <c r="B1886" s="92" t="s">
        <v>12553</v>
      </c>
      <c r="C1886" s="7" t="str">
        <f t="shared" si="58"/>
        <v>Formula</v>
      </c>
      <c r="D1886" s="92" t="s">
        <v>12552</v>
      </c>
      <c r="E1886" s="92" t="s">
        <v>12551</v>
      </c>
      <c r="F1886" s="91">
        <v>47</v>
      </c>
      <c r="G1886" s="77">
        <f t="shared" si="59"/>
        <v>47</v>
      </c>
    </row>
    <row r="1887" spans="1:7" ht="31.5" x14ac:dyDescent="0.25">
      <c r="A1887" s="94" t="s">
        <v>2368</v>
      </c>
      <c r="B1887" s="94" t="s">
        <v>12859</v>
      </c>
      <c r="C1887" s="7" t="str">
        <f t="shared" si="58"/>
        <v>Formula</v>
      </c>
      <c r="D1887" s="94" t="s">
        <v>12858</v>
      </c>
      <c r="E1887" s="94" t="s">
        <v>12863</v>
      </c>
      <c r="F1887" s="93">
        <v>141</v>
      </c>
      <c r="G1887" s="77">
        <f t="shared" si="59"/>
        <v>370</v>
      </c>
    </row>
    <row r="1888" spans="1:7" ht="31.5" x14ac:dyDescent="0.25">
      <c r="A1888" s="92" t="s">
        <v>2369</v>
      </c>
      <c r="B1888" s="92" t="s">
        <v>12859</v>
      </c>
      <c r="C1888" s="7" t="str">
        <f t="shared" si="58"/>
        <v>Formula</v>
      </c>
      <c r="D1888" s="92" t="s">
        <v>12858</v>
      </c>
      <c r="E1888" s="92" t="s">
        <v>12862</v>
      </c>
      <c r="F1888" s="91">
        <v>135</v>
      </c>
      <c r="G1888" s="77">
        <f t="shared" si="59"/>
        <v>370</v>
      </c>
    </row>
    <row r="1889" spans="1:7" ht="31.5" x14ac:dyDescent="0.25">
      <c r="A1889" s="94" t="s">
        <v>2370</v>
      </c>
      <c r="B1889" s="94" t="s">
        <v>12859</v>
      </c>
      <c r="C1889" s="7" t="str">
        <f t="shared" si="58"/>
        <v>Formula</v>
      </c>
      <c r="D1889" s="94" t="s">
        <v>12858</v>
      </c>
      <c r="E1889" s="94" t="s">
        <v>12861</v>
      </c>
      <c r="F1889" s="93">
        <v>70</v>
      </c>
      <c r="G1889" s="77">
        <f t="shared" si="59"/>
        <v>370</v>
      </c>
    </row>
    <row r="1890" spans="1:7" ht="31.5" x14ac:dyDescent="0.25">
      <c r="A1890" s="92" t="s">
        <v>2371</v>
      </c>
      <c r="B1890" s="92" t="s">
        <v>12859</v>
      </c>
      <c r="C1890" s="7" t="str">
        <f t="shared" si="58"/>
        <v>Formula</v>
      </c>
      <c r="D1890" s="92" t="s">
        <v>12858</v>
      </c>
      <c r="E1890" s="92" t="s">
        <v>12860</v>
      </c>
      <c r="F1890" s="91">
        <v>16</v>
      </c>
      <c r="G1890" s="77">
        <f t="shared" si="59"/>
        <v>370</v>
      </c>
    </row>
    <row r="1891" spans="1:7" ht="31.5" x14ac:dyDescent="0.25">
      <c r="A1891" s="94" t="s">
        <v>2372</v>
      </c>
      <c r="B1891" s="94" t="s">
        <v>12859</v>
      </c>
      <c r="C1891" s="7" t="str">
        <f t="shared" si="58"/>
        <v>Formula</v>
      </c>
      <c r="D1891" s="94" t="s">
        <v>12858</v>
      </c>
      <c r="E1891" s="94" t="s">
        <v>12857</v>
      </c>
      <c r="F1891" s="93">
        <v>8</v>
      </c>
      <c r="G1891" s="77">
        <f t="shared" si="59"/>
        <v>370</v>
      </c>
    </row>
    <row r="1892" spans="1:7" ht="21" x14ac:dyDescent="0.25">
      <c r="A1892" s="92" t="s">
        <v>2375</v>
      </c>
      <c r="B1892" s="92" t="s">
        <v>12853</v>
      </c>
      <c r="C1892" s="7" t="str">
        <f t="shared" si="58"/>
        <v>Formula</v>
      </c>
      <c r="D1892" s="92" t="s">
        <v>12852</v>
      </c>
      <c r="E1892" s="92" t="s">
        <v>12851</v>
      </c>
      <c r="F1892" s="91">
        <v>89</v>
      </c>
      <c r="G1892" s="77">
        <f t="shared" si="59"/>
        <v>89</v>
      </c>
    </row>
    <row r="1893" spans="1:7" ht="31.5" x14ac:dyDescent="0.25">
      <c r="A1893" s="94" t="s">
        <v>2376</v>
      </c>
      <c r="B1893" s="94" t="s">
        <v>12850</v>
      </c>
      <c r="C1893" s="7" t="str">
        <f t="shared" si="58"/>
        <v>Formula</v>
      </c>
      <c r="D1893" s="94" t="s">
        <v>12849</v>
      </c>
      <c r="E1893" s="94" t="s">
        <v>12848</v>
      </c>
      <c r="F1893" s="93">
        <v>101</v>
      </c>
      <c r="G1893" s="77">
        <f t="shared" si="59"/>
        <v>101</v>
      </c>
    </row>
    <row r="1894" spans="1:7" ht="21" x14ac:dyDescent="0.25">
      <c r="A1894" s="92" t="s">
        <v>2377</v>
      </c>
      <c r="B1894" s="92" t="s">
        <v>12847</v>
      </c>
      <c r="C1894" s="7" t="str">
        <f t="shared" si="58"/>
        <v>Formula</v>
      </c>
      <c r="D1894" s="92" t="s">
        <v>12846</v>
      </c>
      <c r="E1894" s="92" t="s">
        <v>12845</v>
      </c>
      <c r="F1894" s="91">
        <v>220</v>
      </c>
      <c r="G1894" s="77">
        <f t="shared" si="59"/>
        <v>220</v>
      </c>
    </row>
    <row r="1895" spans="1:7" ht="21" x14ac:dyDescent="0.25">
      <c r="A1895" s="94" t="s">
        <v>2378</v>
      </c>
      <c r="B1895" s="94" t="s">
        <v>12844</v>
      </c>
      <c r="C1895" s="7" t="str">
        <f t="shared" si="58"/>
        <v>Formula</v>
      </c>
      <c r="D1895" s="94" t="s">
        <v>12843</v>
      </c>
      <c r="E1895" s="94" t="s">
        <v>12665</v>
      </c>
      <c r="F1895" s="93">
        <v>30</v>
      </c>
      <c r="G1895" s="77">
        <f t="shared" si="59"/>
        <v>30</v>
      </c>
    </row>
    <row r="1896" spans="1:7" ht="21" x14ac:dyDescent="0.25">
      <c r="A1896" s="92" t="s">
        <v>2379</v>
      </c>
      <c r="B1896" s="92" t="s">
        <v>12842</v>
      </c>
      <c r="C1896" s="7" t="str">
        <f t="shared" si="58"/>
        <v>Formula</v>
      </c>
      <c r="D1896" s="92" t="s">
        <v>12841</v>
      </c>
      <c r="E1896" s="92" t="s">
        <v>12840</v>
      </c>
      <c r="F1896" s="91">
        <v>50</v>
      </c>
      <c r="G1896" s="77">
        <f t="shared" si="59"/>
        <v>50</v>
      </c>
    </row>
    <row r="1897" spans="1:7" ht="21" x14ac:dyDescent="0.25">
      <c r="A1897" s="94" t="s">
        <v>2380</v>
      </c>
      <c r="B1897" s="94" t="s">
        <v>12839</v>
      </c>
      <c r="C1897" s="7" t="str">
        <f t="shared" si="58"/>
        <v>Formula</v>
      </c>
      <c r="D1897" s="94" t="s">
        <v>12838</v>
      </c>
      <c r="E1897" s="94" t="s">
        <v>12837</v>
      </c>
      <c r="F1897" s="93">
        <v>148</v>
      </c>
      <c r="G1897" s="77">
        <f t="shared" si="59"/>
        <v>148</v>
      </c>
    </row>
    <row r="1898" spans="1:7" ht="21" x14ac:dyDescent="0.25">
      <c r="A1898" s="92" t="s">
        <v>2381</v>
      </c>
      <c r="B1898" s="92" t="s">
        <v>12836</v>
      </c>
      <c r="C1898" s="7" t="str">
        <f t="shared" si="58"/>
        <v>Formula</v>
      </c>
      <c r="D1898" s="92" t="s">
        <v>12835</v>
      </c>
      <c r="E1898" s="92" t="s">
        <v>6956</v>
      </c>
      <c r="F1898" s="91">
        <v>50</v>
      </c>
      <c r="G1898" s="77">
        <f t="shared" si="59"/>
        <v>50</v>
      </c>
    </row>
    <row r="1899" spans="1:7" ht="21" x14ac:dyDescent="0.25">
      <c r="A1899" s="94" t="s">
        <v>2382</v>
      </c>
      <c r="B1899" s="94" t="s">
        <v>12834</v>
      </c>
      <c r="C1899" s="7" t="str">
        <f t="shared" si="58"/>
        <v>Formula</v>
      </c>
      <c r="D1899" s="94" t="s">
        <v>12833</v>
      </c>
      <c r="E1899" s="94" t="s">
        <v>12832</v>
      </c>
      <c r="F1899" s="93">
        <v>101</v>
      </c>
      <c r="G1899" s="77">
        <f t="shared" si="59"/>
        <v>101</v>
      </c>
    </row>
    <row r="1900" spans="1:7" ht="21" x14ac:dyDescent="0.25">
      <c r="A1900" s="92" t="s">
        <v>2384</v>
      </c>
      <c r="B1900" s="92" t="s">
        <v>12828</v>
      </c>
      <c r="C1900" s="7" t="str">
        <f t="shared" si="58"/>
        <v>Formula</v>
      </c>
      <c r="D1900" s="92" t="s">
        <v>12827</v>
      </c>
      <c r="E1900" s="92" t="s">
        <v>12826</v>
      </c>
      <c r="F1900" s="91">
        <v>89</v>
      </c>
      <c r="G1900" s="77">
        <f t="shared" si="59"/>
        <v>89</v>
      </c>
    </row>
    <row r="1901" spans="1:7" ht="21" x14ac:dyDescent="0.25">
      <c r="A1901" s="94" t="s">
        <v>2390</v>
      </c>
      <c r="B1901" s="94" t="s">
        <v>12813</v>
      </c>
      <c r="C1901" s="7" t="str">
        <f t="shared" si="58"/>
        <v>Formula</v>
      </c>
      <c r="D1901" s="94" t="s">
        <v>12812</v>
      </c>
      <c r="E1901" s="94" t="s">
        <v>12811</v>
      </c>
      <c r="F1901" s="93">
        <v>38</v>
      </c>
      <c r="G1901" s="77">
        <f t="shared" si="59"/>
        <v>38</v>
      </c>
    </row>
    <row r="1902" spans="1:7" ht="31.5" x14ac:dyDescent="0.25">
      <c r="A1902" s="92" t="s">
        <v>2391</v>
      </c>
      <c r="B1902" s="92" t="s">
        <v>12809</v>
      </c>
      <c r="C1902" s="7" t="str">
        <f t="shared" si="58"/>
        <v>Formula</v>
      </c>
      <c r="D1902" s="92" t="s">
        <v>12808</v>
      </c>
      <c r="E1902" s="92" t="s">
        <v>12810</v>
      </c>
      <c r="F1902" s="91">
        <v>200</v>
      </c>
      <c r="G1902" s="77">
        <f t="shared" si="59"/>
        <v>341</v>
      </c>
    </row>
    <row r="1903" spans="1:7" ht="31.5" x14ac:dyDescent="0.25">
      <c r="A1903" s="94" t="s">
        <v>2392</v>
      </c>
      <c r="B1903" s="94" t="s">
        <v>12809</v>
      </c>
      <c r="C1903" s="7" t="str">
        <f t="shared" si="58"/>
        <v>Formula</v>
      </c>
      <c r="D1903" s="94" t="s">
        <v>12808</v>
      </c>
      <c r="E1903" s="94" t="s">
        <v>12807</v>
      </c>
      <c r="F1903" s="93">
        <v>141</v>
      </c>
      <c r="G1903" s="77">
        <f t="shared" si="59"/>
        <v>341</v>
      </c>
    </row>
    <row r="1904" spans="1:7" ht="31.5" x14ac:dyDescent="0.25">
      <c r="A1904" s="92" t="s">
        <v>2393</v>
      </c>
      <c r="B1904" s="92" t="s">
        <v>12806</v>
      </c>
      <c r="C1904" s="7" t="str">
        <f t="shared" si="58"/>
        <v>Formula</v>
      </c>
      <c r="D1904" s="92" t="s">
        <v>12805</v>
      </c>
      <c r="E1904" s="92" t="s">
        <v>12804</v>
      </c>
      <c r="F1904" s="91">
        <v>300</v>
      </c>
      <c r="G1904" s="77">
        <f t="shared" si="59"/>
        <v>300</v>
      </c>
    </row>
    <row r="1905" spans="1:7" ht="31.5" x14ac:dyDescent="0.25">
      <c r="A1905" s="94" t="s">
        <v>2395</v>
      </c>
      <c r="B1905" s="94" t="s">
        <v>12799</v>
      </c>
      <c r="C1905" s="7" t="str">
        <f t="shared" si="58"/>
        <v>Formula</v>
      </c>
      <c r="D1905" s="94" t="s">
        <v>12798</v>
      </c>
      <c r="E1905" s="94" t="s">
        <v>12801</v>
      </c>
      <c r="F1905" s="93">
        <v>100</v>
      </c>
      <c r="G1905" s="77">
        <f t="shared" si="59"/>
        <v>346</v>
      </c>
    </row>
    <row r="1906" spans="1:7" ht="31.5" x14ac:dyDescent="0.25">
      <c r="A1906" s="92" t="s">
        <v>2396</v>
      </c>
      <c r="B1906" s="92" t="s">
        <v>12799</v>
      </c>
      <c r="C1906" s="7" t="str">
        <f t="shared" si="58"/>
        <v>Formula</v>
      </c>
      <c r="D1906" s="92" t="s">
        <v>12798</v>
      </c>
      <c r="E1906" s="92" t="s">
        <v>12800</v>
      </c>
      <c r="F1906" s="91">
        <v>220</v>
      </c>
      <c r="G1906" s="77">
        <f t="shared" si="59"/>
        <v>346</v>
      </c>
    </row>
    <row r="1907" spans="1:7" ht="31.5" x14ac:dyDescent="0.25">
      <c r="A1907" s="94" t="s">
        <v>12797</v>
      </c>
      <c r="B1907" s="94" t="s">
        <v>12799</v>
      </c>
      <c r="C1907" s="7" t="str">
        <f t="shared" si="58"/>
        <v>Formula</v>
      </c>
      <c r="D1907" s="94" t="s">
        <v>12798</v>
      </c>
      <c r="E1907" s="94" t="s">
        <v>12796</v>
      </c>
      <c r="F1907" s="93">
        <v>26</v>
      </c>
      <c r="G1907" s="77">
        <f t="shared" si="59"/>
        <v>346</v>
      </c>
    </row>
    <row r="1908" spans="1:7" ht="31.5" x14ac:dyDescent="0.25">
      <c r="A1908" s="92" t="s">
        <v>2397</v>
      </c>
      <c r="B1908" s="92" t="s">
        <v>12794</v>
      </c>
      <c r="C1908" s="7" t="str">
        <f t="shared" si="58"/>
        <v>Formula</v>
      </c>
      <c r="D1908" s="92" t="s">
        <v>12793</v>
      </c>
      <c r="E1908" s="92" t="s">
        <v>12795</v>
      </c>
      <c r="F1908" s="91">
        <v>120</v>
      </c>
      <c r="G1908" s="77">
        <f t="shared" si="59"/>
        <v>264</v>
      </c>
    </row>
    <row r="1909" spans="1:7" ht="31.5" x14ac:dyDescent="0.25">
      <c r="A1909" s="94" t="s">
        <v>2398</v>
      </c>
      <c r="B1909" s="94" t="s">
        <v>12794</v>
      </c>
      <c r="C1909" s="7" t="str">
        <f t="shared" si="58"/>
        <v>Formula</v>
      </c>
      <c r="D1909" s="94" t="s">
        <v>12793</v>
      </c>
      <c r="E1909" s="94" t="s">
        <v>12792</v>
      </c>
      <c r="F1909" s="93">
        <v>144</v>
      </c>
      <c r="G1909" s="77">
        <f t="shared" si="59"/>
        <v>264</v>
      </c>
    </row>
    <row r="1910" spans="1:7" ht="21" x14ac:dyDescent="0.25">
      <c r="A1910" s="92" t="s">
        <v>2400</v>
      </c>
      <c r="B1910" s="92" t="s">
        <v>12786</v>
      </c>
      <c r="C1910" s="7" t="str">
        <f t="shared" si="58"/>
        <v>Formula</v>
      </c>
      <c r="D1910" s="92" t="s">
        <v>12785</v>
      </c>
      <c r="E1910" s="92" t="s">
        <v>12788</v>
      </c>
      <c r="F1910" s="91">
        <v>129</v>
      </c>
      <c r="G1910" s="77">
        <f t="shared" si="59"/>
        <v>543</v>
      </c>
    </row>
    <row r="1911" spans="1:7" ht="21" x14ac:dyDescent="0.25">
      <c r="A1911" s="94" t="s">
        <v>2401</v>
      </c>
      <c r="B1911" s="94" t="s">
        <v>12786</v>
      </c>
      <c r="C1911" s="7" t="str">
        <f t="shared" si="58"/>
        <v>Formula</v>
      </c>
      <c r="D1911" s="94" t="s">
        <v>12785</v>
      </c>
      <c r="E1911" s="94" t="s">
        <v>12787</v>
      </c>
      <c r="F1911" s="93">
        <v>294</v>
      </c>
      <c r="G1911" s="77">
        <f t="shared" si="59"/>
        <v>543</v>
      </c>
    </row>
    <row r="1912" spans="1:7" ht="31.5" x14ac:dyDescent="0.25">
      <c r="A1912" s="92" t="s">
        <v>2402</v>
      </c>
      <c r="B1912" s="92" t="s">
        <v>12786</v>
      </c>
      <c r="C1912" s="7" t="str">
        <f t="shared" si="58"/>
        <v>Formula</v>
      </c>
      <c r="D1912" s="92" t="s">
        <v>12785</v>
      </c>
      <c r="E1912" s="92" t="s">
        <v>12784</v>
      </c>
      <c r="F1912" s="91">
        <v>120</v>
      </c>
      <c r="G1912" s="77">
        <f t="shared" si="59"/>
        <v>543</v>
      </c>
    </row>
    <row r="1913" spans="1:7" ht="21" x14ac:dyDescent="0.25">
      <c r="A1913" s="94" t="s">
        <v>2407</v>
      </c>
      <c r="B1913" s="94" t="s">
        <v>12774</v>
      </c>
      <c r="C1913" s="7" t="str">
        <f t="shared" si="58"/>
        <v>Formula</v>
      </c>
      <c r="D1913" s="94" t="s">
        <v>12773</v>
      </c>
      <c r="E1913" s="94" t="s">
        <v>12775</v>
      </c>
      <c r="F1913" s="93">
        <v>131</v>
      </c>
      <c r="G1913" s="77">
        <f t="shared" si="59"/>
        <v>287</v>
      </c>
    </row>
    <row r="1914" spans="1:7" ht="21" x14ac:dyDescent="0.25">
      <c r="A1914" s="92" t="s">
        <v>2408</v>
      </c>
      <c r="B1914" s="92" t="s">
        <v>12774</v>
      </c>
      <c r="C1914" s="7" t="str">
        <f t="shared" si="58"/>
        <v>Formula</v>
      </c>
      <c r="D1914" s="92" t="s">
        <v>12773</v>
      </c>
      <c r="E1914" s="92" t="s">
        <v>12772</v>
      </c>
      <c r="F1914" s="91">
        <v>156</v>
      </c>
      <c r="G1914" s="77">
        <f t="shared" si="59"/>
        <v>287</v>
      </c>
    </row>
    <row r="1915" spans="1:7" ht="21" x14ac:dyDescent="0.25">
      <c r="A1915" s="94" t="s">
        <v>2409</v>
      </c>
      <c r="B1915" s="94" t="s">
        <v>12771</v>
      </c>
      <c r="C1915" s="7" t="str">
        <f t="shared" si="58"/>
        <v>Formula</v>
      </c>
      <c r="D1915" s="94" t="s">
        <v>12770</v>
      </c>
      <c r="E1915" s="94" t="s">
        <v>12769</v>
      </c>
      <c r="F1915" s="93">
        <v>60</v>
      </c>
      <c r="G1915" s="77">
        <f t="shared" si="59"/>
        <v>60</v>
      </c>
    </row>
    <row r="1916" spans="1:7" ht="31.5" x14ac:dyDescent="0.25">
      <c r="A1916" s="92" t="s">
        <v>2411</v>
      </c>
      <c r="B1916" s="92" t="s">
        <v>12765</v>
      </c>
      <c r="C1916" s="7" t="str">
        <f t="shared" si="58"/>
        <v>Formula</v>
      </c>
      <c r="D1916" s="92" t="s">
        <v>12764</v>
      </c>
      <c r="E1916" s="92" t="s">
        <v>12763</v>
      </c>
      <c r="F1916" s="91">
        <v>107</v>
      </c>
      <c r="G1916" s="77">
        <f t="shared" si="59"/>
        <v>107</v>
      </c>
    </row>
    <row r="1917" spans="1:7" ht="21" x14ac:dyDescent="0.25">
      <c r="A1917" s="94" t="s">
        <v>2412</v>
      </c>
      <c r="B1917" s="94" t="s">
        <v>12762</v>
      </c>
      <c r="C1917" s="7" t="str">
        <f t="shared" si="58"/>
        <v>Formula</v>
      </c>
      <c r="D1917" s="94" t="s">
        <v>12761</v>
      </c>
      <c r="E1917" s="94" t="s">
        <v>12760</v>
      </c>
      <c r="F1917" s="93">
        <v>88</v>
      </c>
      <c r="G1917" s="77">
        <f t="shared" si="59"/>
        <v>88</v>
      </c>
    </row>
    <row r="1918" spans="1:7" ht="21" x14ac:dyDescent="0.25">
      <c r="A1918" s="92" t="s">
        <v>2413</v>
      </c>
      <c r="B1918" s="92" t="s">
        <v>12759</v>
      </c>
      <c r="C1918" s="7" t="str">
        <f t="shared" si="58"/>
        <v>Formula</v>
      </c>
      <c r="D1918" s="92" t="s">
        <v>12758</v>
      </c>
      <c r="E1918" s="92" t="s">
        <v>12757</v>
      </c>
      <c r="F1918" s="91">
        <v>60</v>
      </c>
      <c r="G1918" s="77">
        <f t="shared" si="59"/>
        <v>124</v>
      </c>
    </row>
    <row r="1919" spans="1:7" ht="21" x14ac:dyDescent="0.25">
      <c r="A1919" s="94" t="s">
        <v>18690</v>
      </c>
      <c r="B1919" s="94" t="s">
        <v>12759</v>
      </c>
      <c r="C1919" s="7" t="str">
        <f t="shared" si="58"/>
        <v>Formula</v>
      </c>
      <c r="D1919" s="94" t="s">
        <v>12758</v>
      </c>
      <c r="E1919" s="94" t="s">
        <v>12574</v>
      </c>
      <c r="F1919" s="93">
        <v>64</v>
      </c>
      <c r="G1919" s="77">
        <f t="shared" si="59"/>
        <v>124</v>
      </c>
    </row>
    <row r="1920" spans="1:7" ht="21" x14ac:dyDescent="0.25">
      <c r="A1920" s="92" t="s">
        <v>2414</v>
      </c>
      <c r="B1920" s="92" t="s">
        <v>12756</v>
      </c>
      <c r="C1920" s="7" t="str">
        <f t="shared" si="58"/>
        <v>Formula</v>
      </c>
      <c r="D1920" s="92" t="s">
        <v>12755</v>
      </c>
      <c r="E1920" s="92" t="s">
        <v>12754</v>
      </c>
      <c r="F1920" s="91">
        <v>86</v>
      </c>
      <c r="G1920" s="77">
        <f t="shared" si="59"/>
        <v>86</v>
      </c>
    </row>
    <row r="1921" spans="1:7" ht="21" x14ac:dyDescent="0.25">
      <c r="A1921" s="94" t="s">
        <v>2418</v>
      </c>
      <c r="B1921" s="94" t="s">
        <v>12744</v>
      </c>
      <c r="C1921" s="7" t="str">
        <f t="shared" si="58"/>
        <v>Formula</v>
      </c>
      <c r="D1921" s="94" t="s">
        <v>12743</v>
      </c>
      <c r="E1921" s="94" t="s">
        <v>12742</v>
      </c>
      <c r="F1921" s="93">
        <v>29</v>
      </c>
      <c r="G1921" s="77">
        <f t="shared" si="59"/>
        <v>29</v>
      </c>
    </row>
    <row r="1922" spans="1:7" ht="21" x14ac:dyDescent="0.25">
      <c r="A1922" s="92" t="s">
        <v>2420</v>
      </c>
      <c r="B1922" s="92" t="s">
        <v>12738</v>
      </c>
      <c r="C1922" s="7" t="str">
        <f t="shared" si="58"/>
        <v>Formula</v>
      </c>
      <c r="D1922" s="92" t="s">
        <v>12737</v>
      </c>
      <c r="E1922" s="92" t="s">
        <v>12736</v>
      </c>
      <c r="F1922" s="91">
        <v>97</v>
      </c>
      <c r="G1922" s="77">
        <f t="shared" si="59"/>
        <v>97</v>
      </c>
    </row>
    <row r="1923" spans="1:7" ht="21" x14ac:dyDescent="0.25">
      <c r="A1923" s="94" t="s">
        <v>2421</v>
      </c>
      <c r="B1923" s="94" t="s">
        <v>12735</v>
      </c>
      <c r="C1923" s="7" t="str">
        <f t="shared" ref="C1923:C1986" si="60">IF(ISTEXT(VLOOKUP(B1923,$I$3:$I$12,1,FALSE)),"Alt sub","Formula")</f>
        <v>Formula</v>
      </c>
      <c r="D1923" s="94" t="s">
        <v>12734</v>
      </c>
      <c r="E1923" s="94" t="s">
        <v>12733</v>
      </c>
      <c r="F1923" s="93">
        <v>98</v>
      </c>
      <c r="G1923" s="77">
        <f t="shared" ref="G1923:G1986" si="61">SUMIF(B:B,B1923,F:F)</f>
        <v>98</v>
      </c>
    </row>
    <row r="1924" spans="1:7" ht="21" x14ac:dyDescent="0.25">
      <c r="A1924" s="92" t="s">
        <v>2422</v>
      </c>
      <c r="B1924" s="92" t="s">
        <v>12729</v>
      </c>
      <c r="C1924" s="7" t="str">
        <f t="shared" si="60"/>
        <v>Formula</v>
      </c>
      <c r="D1924" s="92" t="s">
        <v>12728</v>
      </c>
      <c r="E1924" s="92" t="s">
        <v>12732</v>
      </c>
      <c r="F1924" s="91">
        <v>202</v>
      </c>
      <c r="G1924" s="77">
        <f t="shared" si="61"/>
        <v>833</v>
      </c>
    </row>
    <row r="1925" spans="1:7" ht="21" x14ac:dyDescent="0.25">
      <c r="A1925" s="94" t="s">
        <v>2423</v>
      </c>
      <c r="B1925" s="94" t="s">
        <v>12729</v>
      </c>
      <c r="C1925" s="7" t="str">
        <f t="shared" si="60"/>
        <v>Formula</v>
      </c>
      <c r="D1925" s="94" t="s">
        <v>12728</v>
      </c>
      <c r="E1925" s="94" t="s">
        <v>12731</v>
      </c>
      <c r="F1925" s="93">
        <v>220</v>
      </c>
      <c r="G1925" s="77">
        <f t="shared" si="61"/>
        <v>833</v>
      </c>
    </row>
    <row r="1926" spans="1:7" ht="21" x14ac:dyDescent="0.25">
      <c r="A1926" s="92" t="s">
        <v>2424</v>
      </c>
      <c r="B1926" s="92" t="s">
        <v>12729</v>
      </c>
      <c r="C1926" s="7" t="str">
        <f t="shared" si="60"/>
        <v>Formula</v>
      </c>
      <c r="D1926" s="92" t="s">
        <v>12728</v>
      </c>
      <c r="E1926" s="92" t="s">
        <v>12730</v>
      </c>
      <c r="F1926" s="91">
        <v>213</v>
      </c>
      <c r="G1926" s="77">
        <f t="shared" si="61"/>
        <v>833</v>
      </c>
    </row>
    <row r="1927" spans="1:7" ht="21" x14ac:dyDescent="0.25">
      <c r="A1927" s="94" t="s">
        <v>2425</v>
      </c>
      <c r="B1927" s="94" t="s">
        <v>12729</v>
      </c>
      <c r="C1927" s="7" t="str">
        <f t="shared" si="60"/>
        <v>Formula</v>
      </c>
      <c r="D1927" s="94" t="s">
        <v>12728</v>
      </c>
      <c r="E1927" s="94" t="s">
        <v>12730</v>
      </c>
      <c r="F1927" s="93">
        <v>198</v>
      </c>
      <c r="G1927" s="77">
        <f t="shared" si="61"/>
        <v>833</v>
      </c>
    </row>
    <row r="1928" spans="1:7" ht="21" x14ac:dyDescent="0.25">
      <c r="A1928" s="92" t="s">
        <v>2427</v>
      </c>
      <c r="B1928" s="92" t="s">
        <v>12724</v>
      </c>
      <c r="C1928" s="7" t="str">
        <f t="shared" si="60"/>
        <v>Formula</v>
      </c>
      <c r="D1928" s="92" t="s">
        <v>12723</v>
      </c>
      <c r="E1928" s="92" t="s">
        <v>12722</v>
      </c>
      <c r="F1928" s="91">
        <v>125</v>
      </c>
      <c r="G1928" s="77">
        <f t="shared" si="61"/>
        <v>125</v>
      </c>
    </row>
    <row r="1929" spans="1:7" ht="21" x14ac:dyDescent="0.25">
      <c r="A1929" s="94" t="s">
        <v>2428</v>
      </c>
      <c r="B1929" s="94" t="s">
        <v>12721</v>
      </c>
      <c r="C1929" s="7" t="str">
        <f t="shared" si="60"/>
        <v>Formula</v>
      </c>
      <c r="D1929" s="94" t="s">
        <v>12720</v>
      </c>
      <c r="E1929" s="94" t="s">
        <v>12719</v>
      </c>
      <c r="F1929" s="93">
        <v>80</v>
      </c>
      <c r="G1929" s="77">
        <f t="shared" si="61"/>
        <v>80</v>
      </c>
    </row>
    <row r="1930" spans="1:7" ht="21" x14ac:dyDescent="0.25">
      <c r="A1930" s="92" t="s">
        <v>2429</v>
      </c>
      <c r="B1930" s="92" t="s">
        <v>12718</v>
      </c>
      <c r="C1930" s="7" t="str">
        <f t="shared" si="60"/>
        <v>Formula</v>
      </c>
      <c r="D1930" s="92" t="s">
        <v>12717</v>
      </c>
      <c r="E1930" s="92" t="s">
        <v>12610</v>
      </c>
      <c r="F1930" s="91">
        <v>94</v>
      </c>
      <c r="G1930" s="77">
        <f t="shared" si="61"/>
        <v>94</v>
      </c>
    </row>
    <row r="1931" spans="1:7" ht="21" x14ac:dyDescent="0.25">
      <c r="A1931" s="94" t="s">
        <v>2431</v>
      </c>
      <c r="B1931" s="94" t="s">
        <v>12714</v>
      </c>
      <c r="C1931" s="7" t="str">
        <f t="shared" si="60"/>
        <v>Formula</v>
      </c>
      <c r="D1931" s="94" t="s">
        <v>12713</v>
      </c>
      <c r="E1931" s="94" t="s">
        <v>12712</v>
      </c>
      <c r="F1931" s="93">
        <v>166</v>
      </c>
      <c r="G1931" s="77">
        <f t="shared" si="61"/>
        <v>166</v>
      </c>
    </row>
    <row r="1932" spans="1:7" ht="21" x14ac:dyDescent="0.25">
      <c r="A1932" s="92" t="s">
        <v>2432</v>
      </c>
      <c r="B1932" s="92" t="s">
        <v>12711</v>
      </c>
      <c r="C1932" s="7" t="str">
        <f t="shared" si="60"/>
        <v>Formula</v>
      </c>
      <c r="D1932" s="92" t="s">
        <v>12710</v>
      </c>
      <c r="E1932" s="92" t="s">
        <v>6333</v>
      </c>
      <c r="F1932" s="91">
        <v>80</v>
      </c>
      <c r="G1932" s="77">
        <f t="shared" si="61"/>
        <v>80</v>
      </c>
    </row>
    <row r="1933" spans="1:7" ht="21" x14ac:dyDescent="0.25">
      <c r="A1933" s="94" t="s">
        <v>2433</v>
      </c>
      <c r="B1933" s="94" t="s">
        <v>12709</v>
      </c>
      <c r="C1933" s="7" t="str">
        <f t="shared" si="60"/>
        <v>Formula</v>
      </c>
      <c r="D1933" s="94" t="s">
        <v>12708</v>
      </c>
      <c r="E1933" s="94" t="s">
        <v>12707</v>
      </c>
      <c r="F1933" s="93">
        <v>71</v>
      </c>
      <c r="G1933" s="77">
        <f t="shared" si="61"/>
        <v>71</v>
      </c>
    </row>
    <row r="1934" spans="1:7" ht="31.5" x14ac:dyDescent="0.25">
      <c r="A1934" s="92" t="s">
        <v>2435</v>
      </c>
      <c r="B1934" s="92" t="s">
        <v>12701</v>
      </c>
      <c r="C1934" s="7" t="str">
        <f t="shared" si="60"/>
        <v>Formula</v>
      </c>
      <c r="D1934" s="92" t="s">
        <v>12700</v>
      </c>
      <c r="E1934" s="92" t="s">
        <v>12703</v>
      </c>
      <c r="F1934" s="91">
        <v>188</v>
      </c>
      <c r="G1934" s="77">
        <f t="shared" si="61"/>
        <v>203</v>
      </c>
    </row>
    <row r="1935" spans="1:7" ht="31.5" x14ac:dyDescent="0.25">
      <c r="A1935" s="94" t="s">
        <v>2436</v>
      </c>
      <c r="B1935" s="94" t="s">
        <v>12701</v>
      </c>
      <c r="C1935" s="7" t="str">
        <f t="shared" si="60"/>
        <v>Formula</v>
      </c>
      <c r="D1935" s="94" t="s">
        <v>12700</v>
      </c>
      <c r="E1935" s="94" t="s">
        <v>12702</v>
      </c>
      <c r="F1935" s="93">
        <v>15</v>
      </c>
      <c r="G1935" s="77">
        <f t="shared" si="61"/>
        <v>203</v>
      </c>
    </row>
    <row r="1936" spans="1:7" ht="31.5" x14ac:dyDescent="0.25">
      <c r="A1936" s="92" t="s">
        <v>2437</v>
      </c>
      <c r="B1936" s="92" t="s">
        <v>12699</v>
      </c>
      <c r="C1936" s="7" t="str">
        <f t="shared" si="60"/>
        <v>Formula</v>
      </c>
      <c r="D1936" s="92" t="s">
        <v>12698</v>
      </c>
      <c r="E1936" s="92" t="s">
        <v>6330</v>
      </c>
      <c r="F1936" s="91">
        <v>123</v>
      </c>
      <c r="G1936" s="77">
        <f t="shared" si="61"/>
        <v>123</v>
      </c>
    </row>
    <row r="1937" spans="1:7" ht="21" x14ac:dyDescent="0.25">
      <c r="A1937" s="94" t="s">
        <v>2438</v>
      </c>
      <c r="B1937" s="94" t="s">
        <v>12697</v>
      </c>
      <c r="C1937" s="7" t="str">
        <f t="shared" si="60"/>
        <v>Formula</v>
      </c>
      <c r="D1937" s="94" t="s">
        <v>12696</v>
      </c>
      <c r="E1937" s="94" t="s">
        <v>11587</v>
      </c>
      <c r="F1937" s="93">
        <v>180</v>
      </c>
      <c r="G1937" s="77">
        <f t="shared" si="61"/>
        <v>180</v>
      </c>
    </row>
    <row r="1938" spans="1:7" ht="21" x14ac:dyDescent="0.25">
      <c r="A1938" s="92" t="s">
        <v>2439</v>
      </c>
      <c r="B1938" s="92" t="s">
        <v>12695</v>
      </c>
      <c r="C1938" s="7" t="str">
        <f t="shared" si="60"/>
        <v>Formula</v>
      </c>
      <c r="D1938" s="92" t="s">
        <v>12694</v>
      </c>
      <c r="E1938" s="92" t="s">
        <v>12693</v>
      </c>
      <c r="F1938" s="91">
        <v>102</v>
      </c>
      <c r="G1938" s="77">
        <f t="shared" si="61"/>
        <v>102</v>
      </c>
    </row>
    <row r="1939" spans="1:7" ht="21" x14ac:dyDescent="0.25">
      <c r="A1939" s="94" t="s">
        <v>2440</v>
      </c>
      <c r="B1939" s="94" t="s">
        <v>12691</v>
      </c>
      <c r="C1939" s="7" t="str">
        <f t="shared" si="60"/>
        <v>Formula</v>
      </c>
      <c r="D1939" s="94" t="s">
        <v>12690</v>
      </c>
      <c r="E1939" s="94" t="s">
        <v>12692</v>
      </c>
      <c r="F1939" s="93">
        <v>47</v>
      </c>
      <c r="G1939" s="77">
        <f t="shared" si="61"/>
        <v>218</v>
      </c>
    </row>
    <row r="1940" spans="1:7" ht="21" x14ac:dyDescent="0.25">
      <c r="A1940" s="92" t="s">
        <v>2441</v>
      </c>
      <c r="B1940" s="92" t="s">
        <v>12691</v>
      </c>
      <c r="C1940" s="7" t="str">
        <f t="shared" si="60"/>
        <v>Formula</v>
      </c>
      <c r="D1940" s="92" t="s">
        <v>12690</v>
      </c>
      <c r="E1940" s="92" t="s">
        <v>12689</v>
      </c>
      <c r="F1940" s="91">
        <v>171</v>
      </c>
      <c r="G1940" s="77">
        <f t="shared" si="61"/>
        <v>218</v>
      </c>
    </row>
    <row r="1941" spans="1:7" ht="31.5" x14ac:dyDescent="0.25">
      <c r="A1941" s="94" t="s">
        <v>2443</v>
      </c>
      <c r="B1941" s="94" t="s">
        <v>12685</v>
      </c>
      <c r="C1941" s="7" t="str">
        <f t="shared" si="60"/>
        <v>Formula</v>
      </c>
      <c r="D1941" s="94" t="s">
        <v>12684</v>
      </c>
      <c r="E1941" s="94" t="s">
        <v>9226</v>
      </c>
      <c r="F1941" s="93">
        <v>138</v>
      </c>
      <c r="G1941" s="77">
        <f t="shared" si="61"/>
        <v>138</v>
      </c>
    </row>
    <row r="1942" spans="1:7" ht="31.5" x14ac:dyDescent="0.25">
      <c r="A1942" s="92" t="s">
        <v>2445</v>
      </c>
      <c r="B1942" s="92" t="s">
        <v>12680</v>
      </c>
      <c r="C1942" s="7" t="str">
        <f t="shared" si="60"/>
        <v>Formula</v>
      </c>
      <c r="D1942" s="92" t="s">
        <v>12679</v>
      </c>
      <c r="E1942" s="92" t="s">
        <v>12678</v>
      </c>
      <c r="F1942" s="91">
        <v>122</v>
      </c>
      <c r="G1942" s="77">
        <f t="shared" si="61"/>
        <v>122</v>
      </c>
    </row>
    <row r="1943" spans="1:7" ht="21" x14ac:dyDescent="0.25">
      <c r="A1943" s="94" t="s">
        <v>2446</v>
      </c>
      <c r="B1943" s="94" t="s">
        <v>12677</v>
      </c>
      <c r="C1943" s="7" t="str">
        <f t="shared" si="60"/>
        <v>Formula</v>
      </c>
      <c r="D1943" s="94" t="s">
        <v>12676</v>
      </c>
      <c r="E1943" s="94" t="s">
        <v>12675</v>
      </c>
      <c r="F1943" s="93">
        <v>175</v>
      </c>
      <c r="G1943" s="77">
        <f t="shared" si="61"/>
        <v>175</v>
      </c>
    </row>
    <row r="1944" spans="1:7" ht="21" x14ac:dyDescent="0.25">
      <c r="A1944" s="92" t="s">
        <v>2447</v>
      </c>
      <c r="B1944" s="92" t="s">
        <v>12674</v>
      </c>
      <c r="C1944" s="7" t="str">
        <f t="shared" si="60"/>
        <v>Formula</v>
      </c>
      <c r="D1944" s="92" t="s">
        <v>12673</v>
      </c>
      <c r="E1944" s="92" t="s">
        <v>12672</v>
      </c>
      <c r="F1944" s="91">
        <v>80</v>
      </c>
      <c r="G1944" s="77">
        <f t="shared" si="61"/>
        <v>80</v>
      </c>
    </row>
    <row r="1945" spans="1:7" ht="21" x14ac:dyDescent="0.25">
      <c r="A1945" s="94" t="s">
        <v>2448</v>
      </c>
      <c r="B1945" s="94" t="s">
        <v>12671</v>
      </c>
      <c r="C1945" s="7" t="str">
        <f t="shared" si="60"/>
        <v>Formula</v>
      </c>
      <c r="D1945" s="94" t="s">
        <v>12670</v>
      </c>
      <c r="E1945" s="94" t="s">
        <v>12669</v>
      </c>
      <c r="F1945" s="93">
        <v>129</v>
      </c>
      <c r="G1945" s="77">
        <f t="shared" si="61"/>
        <v>129</v>
      </c>
    </row>
    <row r="1946" spans="1:7" ht="21" x14ac:dyDescent="0.25">
      <c r="A1946" s="92" t="s">
        <v>2449</v>
      </c>
      <c r="B1946" s="92" t="s">
        <v>12667</v>
      </c>
      <c r="C1946" s="7" t="str">
        <f t="shared" si="60"/>
        <v>Formula</v>
      </c>
      <c r="D1946" s="92" t="s">
        <v>12666</v>
      </c>
      <c r="E1946" s="92" t="s">
        <v>12668</v>
      </c>
      <c r="F1946" s="91">
        <v>31</v>
      </c>
      <c r="G1946" s="77">
        <f t="shared" si="61"/>
        <v>69</v>
      </c>
    </row>
    <row r="1947" spans="1:7" ht="21" x14ac:dyDescent="0.25">
      <c r="A1947" s="94" t="s">
        <v>2450</v>
      </c>
      <c r="B1947" s="94" t="s">
        <v>12667</v>
      </c>
      <c r="C1947" s="7" t="str">
        <f t="shared" si="60"/>
        <v>Formula</v>
      </c>
      <c r="D1947" s="94" t="s">
        <v>12666</v>
      </c>
      <c r="E1947" s="94" t="s">
        <v>12665</v>
      </c>
      <c r="F1947" s="93">
        <v>38</v>
      </c>
      <c r="G1947" s="77">
        <f t="shared" si="61"/>
        <v>69</v>
      </c>
    </row>
    <row r="1948" spans="1:7" ht="21" x14ac:dyDescent="0.25">
      <c r="A1948" s="92" t="s">
        <v>2451</v>
      </c>
      <c r="B1948" s="92" t="s">
        <v>12664</v>
      </c>
      <c r="C1948" s="7" t="str">
        <f t="shared" si="60"/>
        <v>Formula</v>
      </c>
      <c r="D1948" s="92" t="s">
        <v>12663</v>
      </c>
      <c r="E1948" s="92" t="s">
        <v>12663</v>
      </c>
      <c r="F1948" s="91">
        <v>69</v>
      </c>
      <c r="G1948" s="77">
        <f t="shared" si="61"/>
        <v>69</v>
      </c>
    </row>
    <row r="1949" spans="1:7" ht="21" x14ac:dyDescent="0.25">
      <c r="A1949" s="94" t="s">
        <v>2452</v>
      </c>
      <c r="B1949" s="94" t="s">
        <v>12662</v>
      </c>
      <c r="C1949" s="7" t="str">
        <f t="shared" si="60"/>
        <v>Formula</v>
      </c>
      <c r="D1949" s="94" t="s">
        <v>12661</v>
      </c>
      <c r="E1949" s="94" t="s">
        <v>12660</v>
      </c>
      <c r="F1949" s="93">
        <v>52</v>
      </c>
      <c r="G1949" s="77">
        <f t="shared" si="61"/>
        <v>52</v>
      </c>
    </row>
    <row r="1950" spans="1:7" ht="21" x14ac:dyDescent="0.25">
      <c r="A1950" s="92" t="s">
        <v>2453</v>
      </c>
      <c r="B1950" s="92" t="s">
        <v>12659</v>
      </c>
      <c r="C1950" s="7" t="str">
        <f t="shared" si="60"/>
        <v>Formula</v>
      </c>
      <c r="D1950" s="92" t="s">
        <v>12658</v>
      </c>
      <c r="E1950" s="92" t="s">
        <v>12657</v>
      </c>
      <c r="F1950" s="91">
        <v>74</v>
      </c>
      <c r="G1950" s="77">
        <f t="shared" si="61"/>
        <v>74</v>
      </c>
    </row>
    <row r="1951" spans="1:7" ht="21" x14ac:dyDescent="0.25">
      <c r="A1951" s="94" t="s">
        <v>2457</v>
      </c>
      <c r="B1951" s="94" t="s">
        <v>12647</v>
      </c>
      <c r="C1951" s="7" t="str">
        <f t="shared" si="60"/>
        <v>Formula</v>
      </c>
      <c r="D1951" s="94" t="s">
        <v>12646</v>
      </c>
      <c r="E1951" s="94" t="s">
        <v>12645</v>
      </c>
      <c r="F1951" s="93">
        <v>127</v>
      </c>
      <c r="G1951" s="77">
        <f t="shared" si="61"/>
        <v>127</v>
      </c>
    </row>
    <row r="1952" spans="1:7" ht="21" x14ac:dyDescent="0.25">
      <c r="A1952" s="92" t="s">
        <v>2459</v>
      </c>
      <c r="B1952" s="92" t="s">
        <v>12641</v>
      </c>
      <c r="C1952" s="7" t="str">
        <f t="shared" si="60"/>
        <v>Formula</v>
      </c>
      <c r="D1952" s="92" t="s">
        <v>12640</v>
      </c>
      <c r="E1952" s="92" t="s">
        <v>12639</v>
      </c>
      <c r="F1952" s="91">
        <v>60</v>
      </c>
      <c r="G1952" s="77">
        <f t="shared" si="61"/>
        <v>60</v>
      </c>
    </row>
    <row r="1953" spans="1:7" ht="31.5" x14ac:dyDescent="0.25">
      <c r="A1953" s="94" t="s">
        <v>2460</v>
      </c>
      <c r="B1953" s="94" t="s">
        <v>12638</v>
      </c>
      <c r="C1953" s="7" t="str">
        <f t="shared" si="60"/>
        <v>Formula</v>
      </c>
      <c r="D1953" s="94" t="s">
        <v>12637</v>
      </c>
      <c r="E1953" s="94" t="s">
        <v>12636</v>
      </c>
      <c r="F1953" s="93">
        <v>65</v>
      </c>
      <c r="G1953" s="77">
        <f t="shared" si="61"/>
        <v>65</v>
      </c>
    </row>
    <row r="1954" spans="1:7" ht="21" x14ac:dyDescent="0.25">
      <c r="A1954" s="92" t="s">
        <v>2462</v>
      </c>
      <c r="B1954" s="92" t="s">
        <v>12632</v>
      </c>
      <c r="C1954" s="7" t="str">
        <f t="shared" si="60"/>
        <v>Formula</v>
      </c>
      <c r="D1954" s="92" t="s">
        <v>12631</v>
      </c>
      <c r="E1954" s="92" t="s">
        <v>7595</v>
      </c>
      <c r="F1954" s="91">
        <v>70</v>
      </c>
      <c r="G1954" s="77">
        <f t="shared" si="61"/>
        <v>70</v>
      </c>
    </row>
    <row r="1955" spans="1:7" ht="21" x14ac:dyDescent="0.25">
      <c r="A1955" s="94" t="s">
        <v>2463</v>
      </c>
      <c r="B1955" s="94" t="s">
        <v>12630</v>
      </c>
      <c r="C1955" s="7" t="str">
        <f t="shared" si="60"/>
        <v>Formula</v>
      </c>
      <c r="D1955" s="94" t="s">
        <v>12629</v>
      </c>
      <c r="E1955" s="94" t="s">
        <v>12628</v>
      </c>
      <c r="F1955" s="93">
        <v>34</v>
      </c>
      <c r="G1955" s="77">
        <f t="shared" si="61"/>
        <v>34</v>
      </c>
    </row>
    <row r="1956" spans="1:7" ht="21" x14ac:dyDescent="0.25">
      <c r="A1956" s="92" t="s">
        <v>2464</v>
      </c>
      <c r="B1956" s="92" t="s">
        <v>12627</v>
      </c>
      <c r="C1956" s="7" t="str">
        <f t="shared" si="60"/>
        <v>Formula</v>
      </c>
      <c r="D1956" s="92" t="s">
        <v>12626</v>
      </c>
      <c r="E1956" s="92" t="s">
        <v>12625</v>
      </c>
      <c r="F1956" s="91">
        <v>109</v>
      </c>
      <c r="G1956" s="77">
        <f t="shared" si="61"/>
        <v>109</v>
      </c>
    </row>
    <row r="1957" spans="1:7" ht="21" x14ac:dyDescent="0.25">
      <c r="A1957" s="94" t="s">
        <v>2466</v>
      </c>
      <c r="B1957" s="94" t="s">
        <v>12621</v>
      </c>
      <c r="C1957" s="7" t="str">
        <f t="shared" si="60"/>
        <v>Formula</v>
      </c>
      <c r="D1957" s="94" t="s">
        <v>12620</v>
      </c>
      <c r="E1957" s="94" t="s">
        <v>12619</v>
      </c>
      <c r="F1957" s="93">
        <v>196</v>
      </c>
      <c r="G1957" s="77">
        <f t="shared" si="61"/>
        <v>196</v>
      </c>
    </row>
    <row r="1958" spans="1:7" ht="21" x14ac:dyDescent="0.25">
      <c r="A1958" s="92" t="s">
        <v>2467</v>
      </c>
      <c r="B1958" s="92" t="s">
        <v>12618</v>
      </c>
      <c r="C1958" s="7" t="str">
        <f t="shared" si="60"/>
        <v>Formula</v>
      </c>
      <c r="D1958" s="92" t="s">
        <v>12617</v>
      </c>
      <c r="E1958" s="92" t="s">
        <v>12616</v>
      </c>
      <c r="F1958" s="91">
        <v>20</v>
      </c>
      <c r="G1958" s="77">
        <f t="shared" si="61"/>
        <v>20</v>
      </c>
    </row>
    <row r="1959" spans="1:7" ht="42" x14ac:dyDescent="0.25">
      <c r="A1959" s="94" t="s">
        <v>2468</v>
      </c>
      <c r="B1959" s="94" t="s">
        <v>12615</v>
      </c>
      <c r="C1959" s="7" t="str">
        <f t="shared" si="60"/>
        <v>Formula</v>
      </c>
      <c r="D1959" s="94" t="s">
        <v>12614</v>
      </c>
      <c r="E1959" s="94" t="s">
        <v>12613</v>
      </c>
      <c r="F1959" s="93">
        <v>110</v>
      </c>
      <c r="G1959" s="77">
        <f t="shared" si="61"/>
        <v>110</v>
      </c>
    </row>
    <row r="1960" spans="1:7" ht="21" x14ac:dyDescent="0.25">
      <c r="A1960" s="92" t="s">
        <v>2469</v>
      </c>
      <c r="B1960" s="92" t="s">
        <v>12612</v>
      </c>
      <c r="C1960" s="7" t="str">
        <f t="shared" si="60"/>
        <v>Formula</v>
      </c>
      <c r="D1960" s="92" t="s">
        <v>12611</v>
      </c>
      <c r="E1960" s="92" t="s">
        <v>12610</v>
      </c>
      <c r="F1960" s="91">
        <v>28</v>
      </c>
      <c r="G1960" s="77">
        <f t="shared" si="61"/>
        <v>28</v>
      </c>
    </row>
    <row r="1961" spans="1:7" ht="31.5" x14ac:dyDescent="0.25">
      <c r="A1961" s="94" t="s">
        <v>2470</v>
      </c>
      <c r="B1961" s="94" t="s">
        <v>12609</v>
      </c>
      <c r="C1961" s="7" t="str">
        <f t="shared" si="60"/>
        <v>Formula</v>
      </c>
      <c r="D1961" s="94" t="s">
        <v>12608</v>
      </c>
      <c r="E1961" s="94" t="s">
        <v>12607</v>
      </c>
      <c r="F1961" s="93">
        <v>123</v>
      </c>
      <c r="G1961" s="77">
        <f t="shared" si="61"/>
        <v>123</v>
      </c>
    </row>
    <row r="1962" spans="1:7" ht="21" x14ac:dyDescent="0.25">
      <c r="A1962" s="92" t="s">
        <v>2471</v>
      </c>
      <c r="B1962" s="92" t="s">
        <v>12606</v>
      </c>
      <c r="C1962" s="7" t="str">
        <f t="shared" si="60"/>
        <v>Formula</v>
      </c>
      <c r="D1962" s="92" t="s">
        <v>12605</v>
      </c>
      <c r="E1962" s="92" t="s">
        <v>12604</v>
      </c>
      <c r="F1962" s="91">
        <v>86</v>
      </c>
      <c r="G1962" s="77">
        <f t="shared" si="61"/>
        <v>86</v>
      </c>
    </row>
    <row r="1963" spans="1:7" ht="21" x14ac:dyDescent="0.25">
      <c r="A1963" s="94" t="s">
        <v>2472</v>
      </c>
      <c r="B1963" s="94" t="s">
        <v>12603</v>
      </c>
      <c r="C1963" s="7" t="str">
        <f t="shared" si="60"/>
        <v>Formula</v>
      </c>
      <c r="D1963" s="94" t="s">
        <v>12602</v>
      </c>
      <c r="E1963" s="94" t="s">
        <v>12601</v>
      </c>
      <c r="F1963" s="93">
        <v>94</v>
      </c>
      <c r="G1963" s="77">
        <f t="shared" si="61"/>
        <v>94</v>
      </c>
    </row>
    <row r="1964" spans="1:7" ht="21" x14ac:dyDescent="0.25">
      <c r="A1964" s="92" t="s">
        <v>2473</v>
      </c>
      <c r="B1964" s="92" t="s">
        <v>12600</v>
      </c>
      <c r="C1964" s="7" t="str">
        <f t="shared" si="60"/>
        <v>Formula</v>
      </c>
      <c r="D1964" s="92" t="s">
        <v>12599</v>
      </c>
      <c r="E1964" s="92" t="s">
        <v>12598</v>
      </c>
      <c r="F1964" s="91">
        <v>89</v>
      </c>
      <c r="G1964" s="77">
        <f t="shared" si="61"/>
        <v>89</v>
      </c>
    </row>
    <row r="1965" spans="1:7" ht="31.5" x14ac:dyDescent="0.25">
      <c r="A1965" s="94" t="s">
        <v>2477</v>
      </c>
      <c r="B1965" s="94" t="s">
        <v>12588</v>
      </c>
      <c r="C1965" s="7" t="str">
        <f t="shared" si="60"/>
        <v>Formula</v>
      </c>
      <c r="D1965" s="94" t="s">
        <v>12587</v>
      </c>
      <c r="E1965" s="94" t="s">
        <v>12586</v>
      </c>
      <c r="F1965" s="93">
        <v>48</v>
      </c>
      <c r="G1965" s="77">
        <f t="shared" si="61"/>
        <v>48</v>
      </c>
    </row>
    <row r="1966" spans="1:7" ht="21" x14ac:dyDescent="0.25">
      <c r="A1966" s="92" t="s">
        <v>2480</v>
      </c>
      <c r="B1966" s="92" t="s">
        <v>12579</v>
      </c>
      <c r="C1966" s="7" t="str">
        <f t="shared" si="60"/>
        <v>Formula</v>
      </c>
      <c r="D1966" s="92" t="s">
        <v>12578</v>
      </c>
      <c r="E1966" s="92" t="s">
        <v>7577</v>
      </c>
      <c r="F1966" s="91">
        <v>24</v>
      </c>
      <c r="G1966" s="77">
        <f t="shared" si="61"/>
        <v>24</v>
      </c>
    </row>
    <row r="1967" spans="1:7" ht="31.5" x14ac:dyDescent="0.25">
      <c r="A1967" s="94" t="s">
        <v>2481</v>
      </c>
      <c r="B1967" s="94" t="s">
        <v>12577</v>
      </c>
      <c r="C1967" s="7" t="str">
        <f t="shared" si="60"/>
        <v>Formula</v>
      </c>
      <c r="D1967" s="94" t="s">
        <v>12576</v>
      </c>
      <c r="E1967" s="94" t="s">
        <v>12575</v>
      </c>
      <c r="F1967" s="93">
        <v>89</v>
      </c>
      <c r="G1967" s="77">
        <f t="shared" si="61"/>
        <v>89</v>
      </c>
    </row>
    <row r="1968" spans="1:7" ht="21" x14ac:dyDescent="0.25">
      <c r="A1968" s="92" t="s">
        <v>2483</v>
      </c>
      <c r="B1968" s="92" t="s">
        <v>12570</v>
      </c>
      <c r="C1968" s="7" t="str">
        <f t="shared" si="60"/>
        <v>Formula</v>
      </c>
      <c r="D1968" s="92" t="s">
        <v>12569</v>
      </c>
      <c r="E1968" s="92" t="s">
        <v>12568</v>
      </c>
      <c r="F1968" s="91">
        <v>44</v>
      </c>
      <c r="G1968" s="77">
        <f t="shared" si="61"/>
        <v>44</v>
      </c>
    </row>
    <row r="1969" spans="1:7" ht="21" x14ac:dyDescent="0.25">
      <c r="A1969" s="94" t="s">
        <v>2484</v>
      </c>
      <c r="B1969" s="94" t="s">
        <v>12567</v>
      </c>
      <c r="C1969" s="7" t="str">
        <f t="shared" si="60"/>
        <v>Formula</v>
      </c>
      <c r="D1969" s="94" t="s">
        <v>12566</v>
      </c>
      <c r="E1969" s="94" t="s">
        <v>12565</v>
      </c>
      <c r="F1969" s="93">
        <v>62</v>
      </c>
      <c r="G1969" s="77">
        <f t="shared" si="61"/>
        <v>62</v>
      </c>
    </row>
    <row r="1970" spans="1:7" ht="21" x14ac:dyDescent="0.25">
      <c r="A1970" s="92" t="s">
        <v>2485</v>
      </c>
      <c r="B1970" s="92" t="s">
        <v>12564</v>
      </c>
      <c r="C1970" s="7" t="str">
        <f t="shared" si="60"/>
        <v>Formula</v>
      </c>
      <c r="D1970" s="92" t="s">
        <v>12563</v>
      </c>
      <c r="E1970" s="92" t="s">
        <v>12562</v>
      </c>
      <c r="F1970" s="91">
        <v>50</v>
      </c>
      <c r="G1970" s="77">
        <f t="shared" si="61"/>
        <v>50</v>
      </c>
    </row>
    <row r="1971" spans="1:7" ht="21" x14ac:dyDescent="0.25">
      <c r="A1971" s="94" t="s">
        <v>2486</v>
      </c>
      <c r="B1971" s="94" t="s">
        <v>12561</v>
      </c>
      <c r="C1971" s="7" t="str">
        <f t="shared" si="60"/>
        <v>Formula</v>
      </c>
      <c r="D1971" s="94" t="s">
        <v>12560</v>
      </c>
      <c r="E1971" s="94" t="s">
        <v>12559</v>
      </c>
      <c r="F1971" s="93">
        <v>40</v>
      </c>
      <c r="G1971" s="77">
        <f t="shared" si="61"/>
        <v>40</v>
      </c>
    </row>
    <row r="1972" spans="1:7" ht="21" x14ac:dyDescent="0.25">
      <c r="A1972" s="92" t="s">
        <v>2487</v>
      </c>
      <c r="B1972" s="92" t="s">
        <v>12558</v>
      </c>
      <c r="C1972" s="7" t="str">
        <f t="shared" si="60"/>
        <v>Formula</v>
      </c>
      <c r="D1972" s="92" t="s">
        <v>12557</v>
      </c>
      <c r="E1972" s="92" t="s">
        <v>8891</v>
      </c>
      <c r="F1972" s="91">
        <v>24</v>
      </c>
      <c r="G1972" s="77">
        <f t="shared" si="61"/>
        <v>24</v>
      </c>
    </row>
    <row r="1973" spans="1:7" ht="31.5" x14ac:dyDescent="0.25">
      <c r="A1973" s="94" t="s">
        <v>2488</v>
      </c>
      <c r="B1973" s="94" t="s">
        <v>12556</v>
      </c>
      <c r="C1973" s="7" t="str">
        <f t="shared" si="60"/>
        <v>Formula</v>
      </c>
      <c r="D1973" s="94" t="s">
        <v>12555</v>
      </c>
      <c r="E1973" s="94" t="s">
        <v>12554</v>
      </c>
      <c r="F1973" s="93">
        <v>40</v>
      </c>
      <c r="G1973" s="77">
        <f t="shared" si="61"/>
        <v>40</v>
      </c>
    </row>
    <row r="1974" spans="1:7" ht="31.5" x14ac:dyDescent="0.25">
      <c r="A1974" s="92" t="s">
        <v>2490</v>
      </c>
      <c r="B1974" s="92" t="s">
        <v>12550</v>
      </c>
      <c r="C1974" s="7" t="str">
        <f t="shared" si="60"/>
        <v>Formula</v>
      </c>
      <c r="D1974" s="92" t="s">
        <v>12549</v>
      </c>
      <c r="E1974" s="92" t="s">
        <v>12548</v>
      </c>
      <c r="F1974" s="91">
        <v>24</v>
      </c>
      <c r="G1974" s="77">
        <f t="shared" si="61"/>
        <v>24</v>
      </c>
    </row>
    <row r="1975" spans="1:7" ht="31.5" x14ac:dyDescent="0.25">
      <c r="A1975" s="94" t="s">
        <v>2491</v>
      </c>
      <c r="B1975" s="94" t="s">
        <v>12547</v>
      </c>
      <c r="C1975" s="7" t="str">
        <f t="shared" si="60"/>
        <v>Formula</v>
      </c>
      <c r="D1975" s="94" t="s">
        <v>12546</v>
      </c>
      <c r="E1975" s="94" t="s">
        <v>12543</v>
      </c>
      <c r="F1975" s="93">
        <v>30</v>
      </c>
      <c r="G1975" s="77">
        <f t="shared" si="61"/>
        <v>30</v>
      </c>
    </row>
    <row r="1976" spans="1:7" ht="21" x14ac:dyDescent="0.25">
      <c r="A1976" s="92" t="s">
        <v>1524</v>
      </c>
      <c r="B1976" s="92" t="s">
        <v>14551</v>
      </c>
      <c r="C1976" s="7" t="str">
        <f t="shared" si="60"/>
        <v>Formula</v>
      </c>
      <c r="D1976" s="92" t="s">
        <v>14550</v>
      </c>
      <c r="E1976" s="92" t="s">
        <v>14554</v>
      </c>
      <c r="F1976" s="91">
        <v>83</v>
      </c>
      <c r="G1976" s="77">
        <f t="shared" si="61"/>
        <v>343</v>
      </c>
    </row>
    <row r="1977" spans="1:7" ht="21" x14ac:dyDescent="0.25">
      <c r="A1977" s="94" t="s">
        <v>1525</v>
      </c>
      <c r="B1977" s="94" t="s">
        <v>14551</v>
      </c>
      <c r="C1977" s="7" t="str">
        <f t="shared" si="60"/>
        <v>Formula</v>
      </c>
      <c r="D1977" s="94" t="s">
        <v>14550</v>
      </c>
      <c r="E1977" s="94" t="s">
        <v>14553</v>
      </c>
      <c r="F1977" s="93">
        <v>81</v>
      </c>
      <c r="G1977" s="77">
        <f t="shared" si="61"/>
        <v>343</v>
      </c>
    </row>
    <row r="1978" spans="1:7" ht="21" x14ac:dyDescent="0.25">
      <c r="A1978" s="92" t="s">
        <v>1526</v>
      </c>
      <c r="B1978" s="92" t="s">
        <v>14551</v>
      </c>
      <c r="C1978" s="7" t="str">
        <f t="shared" si="60"/>
        <v>Formula</v>
      </c>
      <c r="D1978" s="92" t="s">
        <v>14550</v>
      </c>
      <c r="E1978" s="92" t="s">
        <v>14552</v>
      </c>
      <c r="F1978" s="91">
        <v>111</v>
      </c>
      <c r="G1978" s="77">
        <f t="shared" si="61"/>
        <v>343</v>
      </c>
    </row>
    <row r="1979" spans="1:7" ht="21" x14ac:dyDescent="0.25">
      <c r="A1979" s="94" t="s">
        <v>1527</v>
      </c>
      <c r="B1979" s="94" t="s">
        <v>14551</v>
      </c>
      <c r="C1979" s="7" t="str">
        <f t="shared" si="60"/>
        <v>Formula</v>
      </c>
      <c r="D1979" s="94" t="s">
        <v>14550</v>
      </c>
      <c r="E1979" s="94" t="s">
        <v>14549</v>
      </c>
      <c r="F1979" s="93">
        <v>68</v>
      </c>
      <c r="G1979" s="77">
        <f t="shared" si="61"/>
        <v>343</v>
      </c>
    </row>
    <row r="1980" spans="1:7" ht="21" x14ac:dyDescent="0.25">
      <c r="A1980" s="92" t="s">
        <v>1528</v>
      </c>
      <c r="B1980" s="92" t="s">
        <v>14545</v>
      </c>
      <c r="C1980" s="7" t="str">
        <f t="shared" si="60"/>
        <v>Formula</v>
      </c>
      <c r="D1980" s="92" t="s">
        <v>14544</v>
      </c>
      <c r="E1980" s="92" t="s">
        <v>14548</v>
      </c>
      <c r="F1980" s="91">
        <v>100</v>
      </c>
      <c r="G1980" s="77">
        <f t="shared" si="61"/>
        <v>658</v>
      </c>
    </row>
    <row r="1981" spans="1:7" ht="21" x14ac:dyDescent="0.25">
      <c r="A1981" s="94" t="s">
        <v>1529</v>
      </c>
      <c r="B1981" s="94" t="s">
        <v>14545</v>
      </c>
      <c r="C1981" s="7" t="str">
        <f t="shared" si="60"/>
        <v>Formula</v>
      </c>
      <c r="D1981" s="94" t="s">
        <v>14544</v>
      </c>
      <c r="E1981" s="94" t="s">
        <v>14547</v>
      </c>
      <c r="F1981" s="93">
        <v>188</v>
      </c>
      <c r="G1981" s="77">
        <f t="shared" si="61"/>
        <v>658</v>
      </c>
    </row>
    <row r="1982" spans="1:7" ht="21" x14ac:dyDescent="0.25">
      <c r="A1982" s="92" t="s">
        <v>1530</v>
      </c>
      <c r="B1982" s="92" t="s">
        <v>14545</v>
      </c>
      <c r="C1982" s="7" t="str">
        <f t="shared" si="60"/>
        <v>Formula</v>
      </c>
      <c r="D1982" s="92" t="s">
        <v>14544</v>
      </c>
      <c r="E1982" s="92" t="s">
        <v>14546</v>
      </c>
      <c r="F1982" s="91">
        <v>178</v>
      </c>
      <c r="G1982" s="77">
        <f t="shared" si="61"/>
        <v>658</v>
      </c>
    </row>
    <row r="1983" spans="1:7" ht="21" x14ac:dyDescent="0.25">
      <c r="A1983" s="94" t="s">
        <v>1531</v>
      </c>
      <c r="B1983" s="94" t="s">
        <v>14545</v>
      </c>
      <c r="C1983" s="7" t="str">
        <f t="shared" si="60"/>
        <v>Formula</v>
      </c>
      <c r="D1983" s="94" t="s">
        <v>14544</v>
      </c>
      <c r="E1983" s="94" t="s">
        <v>14543</v>
      </c>
      <c r="F1983" s="93">
        <v>185</v>
      </c>
      <c r="G1983" s="77">
        <f t="shared" si="61"/>
        <v>658</v>
      </c>
    </row>
    <row r="1984" spans="1:7" ht="21" x14ac:dyDescent="0.25">
      <c r="A1984" s="92" t="s">
        <v>5967</v>
      </c>
      <c r="B1984" s="92" t="s">
        <v>14545</v>
      </c>
      <c r="C1984" s="7" t="str">
        <f t="shared" si="60"/>
        <v>Formula</v>
      </c>
      <c r="D1984" s="92" t="s">
        <v>14544</v>
      </c>
      <c r="E1984" s="92" t="s">
        <v>17605</v>
      </c>
      <c r="F1984" s="91">
        <v>7</v>
      </c>
      <c r="G1984" s="77">
        <f t="shared" si="61"/>
        <v>658</v>
      </c>
    </row>
    <row r="1985" spans="1:7" ht="21" x14ac:dyDescent="0.25">
      <c r="A1985" s="94" t="s">
        <v>1532</v>
      </c>
      <c r="B1985" s="94" t="s">
        <v>14542</v>
      </c>
      <c r="C1985" s="7" t="str">
        <f t="shared" si="60"/>
        <v>Formula</v>
      </c>
      <c r="D1985" s="94" t="s">
        <v>14541</v>
      </c>
      <c r="E1985" s="94" t="s">
        <v>14540</v>
      </c>
      <c r="F1985" s="93">
        <v>162</v>
      </c>
      <c r="G1985" s="77">
        <f t="shared" si="61"/>
        <v>162</v>
      </c>
    </row>
    <row r="1986" spans="1:7" ht="31.5" x14ac:dyDescent="0.25">
      <c r="A1986" s="92" t="s">
        <v>1533</v>
      </c>
      <c r="B1986" s="92" t="s">
        <v>14533</v>
      </c>
      <c r="C1986" s="7" t="str">
        <f t="shared" si="60"/>
        <v>Formula</v>
      </c>
      <c r="D1986" s="92" t="s">
        <v>14532</v>
      </c>
      <c r="E1986" s="92" t="s">
        <v>14539</v>
      </c>
      <c r="F1986" s="91">
        <v>99</v>
      </c>
      <c r="G1986" s="77">
        <f t="shared" si="61"/>
        <v>368</v>
      </c>
    </row>
    <row r="1987" spans="1:7" ht="31.5" x14ac:dyDescent="0.25">
      <c r="A1987" s="94" t="s">
        <v>1534</v>
      </c>
      <c r="B1987" s="94" t="s">
        <v>14533</v>
      </c>
      <c r="C1987" s="7" t="str">
        <f t="shared" ref="C1987:C2050" si="62">IF(ISTEXT(VLOOKUP(B1987,$I$3:$I$12,1,FALSE)),"Alt sub","Formula")</f>
        <v>Formula</v>
      </c>
      <c r="D1987" s="94" t="s">
        <v>14532</v>
      </c>
      <c r="E1987" s="94" t="s">
        <v>14538</v>
      </c>
      <c r="F1987" s="93">
        <v>98</v>
      </c>
      <c r="G1987" s="77">
        <f t="shared" ref="G1987:G2050" si="63">SUMIF(B:B,B1987,F:F)</f>
        <v>368</v>
      </c>
    </row>
    <row r="1988" spans="1:7" ht="31.5" x14ac:dyDescent="0.25">
      <c r="A1988" s="92" t="s">
        <v>1535</v>
      </c>
      <c r="B1988" s="92" t="s">
        <v>14533</v>
      </c>
      <c r="C1988" s="7" t="str">
        <f t="shared" si="62"/>
        <v>Formula</v>
      </c>
      <c r="D1988" s="92" t="s">
        <v>14532</v>
      </c>
      <c r="E1988" s="92" t="s">
        <v>14537</v>
      </c>
      <c r="F1988" s="91">
        <v>100</v>
      </c>
      <c r="G1988" s="77">
        <f t="shared" si="63"/>
        <v>368</v>
      </c>
    </row>
    <row r="1989" spans="1:7" ht="31.5" x14ac:dyDescent="0.25">
      <c r="A1989" s="94" t="s">
        <v>1536</v>
      </c>
      <c r="B1989" s="94" t="s">
        <v>14533</v>
      </c>
      <c r="C1989" s="7" t="str">
        <f t="shared" si="62"/>
        <v>Formula</v>
      </c>
      <c r="D1989" s="94" t="s">
        <v>14532</v>
      </c>
      <c r="E1989" s="94" t="s">
        <v>14536</v>
      </c>
      <c r="F1989" s="93">
        <v>10</v>
      </c>
      <c r="G1989" s="77">
        <f t="shared" si="63"/>
        <v>368</v>
      </c>
    </row>
    <row r="1990" spans="1:7" ht="31.5" x14ac:dyDescent="0.25">
      <c r="A1990" s="92" t="s">
        <v>1537</v>
      </c>
      <c r="B1990" s="92" t="s">
        <v>14533</v>
      </c>
      <c r="C1990" s="7" t="str">
        <f t="shared" si="62"/>
        <v>Formula</v>
      </c>
      <c r="D1990" s="92" t="s">
        <v>14532</v>
      </c>
      <c r="E1990" s="92" t="s">
        <v>14535</v>
      </c>
      <c r="F1990" s="91">
        <v>18</v>
      </c>
      <c r="G1990" s="77">
        <f t="shared" si="63"/>
        <v>368</v>
      </c>
    </row>
    <row r="1991" spans="1:7" ht="31.5" x14ac:dyDescent="0.25">
      <c r="A1991" s="94" t="s">
        <v>1538</v>
      </c>
      <c r="B1991" s="94" t="s">
        <v>14533</v>
      </c>
      <c r="C1991" s="7" t="str">
        <f t="shared" si="62"/>
        <v>Formula</v>
      </c>
      <c r="D1991" s="94" t="s">
        <v>14532</v>
      </c>
      <c r="E1991" s="94" t="s">
        <v>14534</v>
      </c>
      <c r="F1991" s="93">
        <v>17</v>
      </c>
      <c r="G1991" s="77">
        <f t="shared" si="63"/>
        <v>368</v>
      </c>
    </row>
    <row r="1992" spans="1:7" ht="31.5" x14ac:dyDescent="0.25">
      <c r="A1992" s="92" t="s">
        <v>1539</v>
      </c>
      <c r="B1992" s="92" t="s">
        <v>14533</v>
      </c>
      <c r="C1992" s="7" t="str">
        <f t="shared" si="62"/>
        <v>Formula</v>
      </c>
      <c r="D1992" s="92" t="s">
        <v>14532</v>
      </c>
      <c r="E1992" s="92" t="s">
        <v>14531</v>
      </c>
      <c r="F1992" s="91">
        <v>17</v>
      </c>
      <c r="G1992" s="77">
        <f t="shared" si="63"/>
        <v>368</v>
      </c>
    </row>
    <row r="1993" spans="1:7" ht="31.5" x14ac:dyDescent="0.25">
      <c r="A1993" s="94" t="s">
        <v>18358</v>
      </c>
      <c r="B1993" s="94" t="s">
        <v>14533</v>
      </c>
      <c r="C1993" s="7" t="str">
        <f t="shared" si="62"/>
        <v>Formula</v>
      </c>
      <c r="D1993" s="94" t="s">
        <v>14532</v>
      </c>
      <c r="E1993" s="94" t="s">
        <v>18426</v>
      </c>
      <c r="F1993" s="93">
        <v>9</v>
      </c>
      <c r="G1993" s="77">
        <f t="shared" si="63"/>
        <v>368</v>
      </c>
    </row>
    <row r="1994" spans="1:7" ht="31.5" x14ac:dyDescent="0.25">
      <c r="A1994" s="92" t="s">
        <v>1540</v>
      </c>
      <c r="B1994" s="92" t="s">
        <v>14530</v>
      </c>
      <c r="C1994" s="7" t="str">
        <f t="shared" si="62"/>
        <v>Formula</v>
      </c>
      <c r="D1994" s="92" t="s">
        <v>14529</v>
      </c>
      <c r="E1994" s="92" t="s">
        <v>14528</v>
      </c>
      <c r="F1994" s="91">
        <v>118</v>
      </c>
      <c r="G1994" s="77">
        <f t="shared" si="63"/>
        <v>118</v>
      </c>
    </row>
    <row r="1995" spans="1:7" ht="21" x14ac:dyDescent="0.25">
      <c r="A1995" s="94" t="s">
        <v>1541</v>
      </c>
      <c r="B1995" s="94" t="s">
        <v>14526</v>
      </c>
      <c r="C1995" s="7" t="str">
        <f t="shared" si="62"/>
        <v>Formula</v>
      </c>
      <c r="D1995" s="94" t="s">
        <v>14525</v>
      </c>
      <c r="E1995" s="94" t="s">
        <v>14527</v>
      </c>
      <c r="F1995" s="93">
        <v>235</v>
      </c>
      <c r="G1995" s="77">
        <f t="shared" si="63"/>
        <v>510</v>
      </c>
    </row>
    <row r="1996" spans="1:7" ht="21" x14ac:dyDescent="0.25">
      <c r="A1996" s="92" t="s">
        <v>1542</v>
      </c>
      <c r="B1996" s="92" t="s">
        <v>14526</v>
      </c>
      <c r="C1996" s="7" t="str">
        <f t="shared" si="62"/>
        <v>Formula</v>
      </c>
      <c r="D1996" s="92" t="s">
        <v>14525</v>
      </c>
      <c r="E1996" s="92" t="s">
        <v>14524</v>
      </c>
      <c r="F1996" s="91">
        <v>275</v>
      </c>
      <c r="G1996" s="77">
        <f t="shared" si="63"/>
        <v>510</v>
      </c>
    </row>
    <row r="1997" spans="1:7" ht="31.5" x14ac:dyDescent="0.25">
      <c r="A1997" s="94" t="s">
        <v>1543</v>
      </c>
      <c r="B1997" s="94" t="s">
        <v>14521</v>
      </c>
      <c r="C1997" s="7" t="str">
        <f t="shared" si="62"/>
        <v>Formula</v>
      </c>
      <c r="D1997" s="94" t="s">
        <v>14520</v>
      </c>
      <c r="E1997" s="94" t="s">
        <v>14523</v>
      </c>
      <c r="F1997" s="93">
        <v>104</v>
      </c>
      <c r="G1997" s="77">
        <f t="shared" si="63"/>
        <v>303</v>
      </c>
    </row>
    <row r="1998" spans="1:7" ht="31.5" x14ac:dyDescent="0.25">
      <c r="A1998" s="92" t="s">
        <v>1544</v>
      </c>
      <c r="B1998" s="92" t="s">
        <v>14521</v>
      </c>
      <c r="C1998" s="7" t="str">
        <f t="shared" si="62"/>
        <v>Formula</v>
      </c>
      <c r="D1998" s="92" t="s">
        <v>14520</v>
      </c>
      <c r="E1998" s="92" t="s">
        <v>14522</v>
      </c>
      <c r="F1998" s="91">
        <v>100</v>
      </c>
      <c r="G1998" s="77">
        <f t="shared" si="63"/>
        <v>303</v>
      </c>
    </row>
    <row r="1999" spans="1:7" ht="31.5" x14ac:dyDescent="0.25">
      <c r="A1999" s="94" t="s">
        <v>1545</v>
      </c>
      <c r="B1999" s="94" t="s">
        <v>14521</v>
      </c>
      <c r="C1999" s="7" t="str">
        <f t="shared" si="62"/>
        <v>Formula</v>
      </c>
      <c r="D1999" s="94" t="s">
        <v>14520</v>
      </c>
      <c r="E1999" s="94" t="s">
        <v>14519</v>
      </c>
      <c r="F1999" s="93">
        <v>99</v>
      </c>
      <c r="G1999" s="77">
        <f t="shared" si="63"/>
        <v>303</v>
      </c>
    </row>
    <row r="2000" spans="1:7" ht="31.5" x14ac:dyDescent="0.25">
      <c r="A2000" s="92" t="s">
        <v>1546</v>
      </c>
      <c r="B2000" s="92" t="s">
        <v>14516</v>
      </c>
      <c r="C2000" s="7" t="str">
        <f t="shared" si="62"/>
        <v>Formula</v>
      </c>
      <c r="D2000" s="92" t="s">
        <v>14515</v>
      </c>
      <c r="E2000" s="92" t="s">
        <v>14518</v>
      </c>
      <c r="F2000" s="91">
        <v>1</v>
      </c>
      <c r="G2000" s="77">
        <f t="shared" si="63"/>
        <v>275</v>
      </c>
    </row>
    <row r="2001" spans="1:7" ht="31.5" x14ac:dyDescent="0.25">
      <c r="A2001" s="94" t="s">
        <v>1547</v>
      </c>
      <c r="B2001" s="94" t="s">
        <v>14516</v>
      </c>
      <c r="C2001" s="7" t="str">
        <f t="shared" si="62"/>
        <v>Formula</v>
      </c>
      <c r="D2001" s="94" t="s">
        <v>14515</v>
      </c>
      <c r="E2001" s="94" t="s">
        <v>14517</v>
      </c>
      <c r="F2001" s="93">
        <v>199</v>
      </c>
      <c r="G2001" s="77">
        <f t="shared" si="63"/>
        <v>275</v>
      </c>
    </row>
    <row r="2002" spans="1:7" ht="31.5" x14ac:dyDescent="0.25">
      <c r="A2002" s="92" t="s">
        <v>1548</v>
      </c>
      <c r="B2002" s="92" t="s">
        <v>14516</v>
      </c>
      <c r="C2002" s="7" t="str">
        <f t="shared" si="62"/>
        <v>Formula</v>
      </c>
      <c r="D2002" s="92" t="s">
        <v>14515</v>
      </c>
      <c r="E2002" s="92" t="s">
        <v>14514</v>
      </c>
      <c r="F2002" s="91">
        <v>43</v>
      </c>
      <c r="G2002" s="77">
        <f t="shared" si="63"/>
        <v>275</v>
      </c>
    </row>
    <row r="2003" spans="1:7" ht="31.5" x14ac:dyDescent="0.25">
      <c r="A2003" s="94" t="s">
        <v>17606</v>
      </c>
      <c r="B2003" s="94" t="s">
        <v>14516</v>
      </c>
      <c r="C2003" s="7" t="str">
        <f t="shared" si="62"/>
        <v>Formula</v>
      </c>
      <c r="D2003" s="94" t="s">
        <v>14515</v>
      </c>
      <c r="E2003" s="94" t="s">
        <v>17607</v>
      </c>
      <c r="F2003" s="93">
        <v>17</v>
      </c>
      <c r="G2003" s="77">
        <f t="shared" si="63"/>
        <v>275</v>
      </c>
    </row>
    <row r="2004" spans="1:7" ht="31.5" x14ac:dyDescent="0.25">
      <c r="A2004" s="92" t="s">
        <v>18359</v>
      </c>
      <c r="B2004" s="92" t="s">
        <v>14516</v>
      </c>
      <c r="C2004" s="7" t="str">
        <f t="shared" si="62"/>
        <v>Formula</v>
      </c>
      <c r="D2004" s="92" t="s">
        <v>14515</v>
      </c>
      <c r="E2004" s="92" t="s">
        <v>18427</v>
      </c>
      <c r="F2004" s="91">
        <v>15</v>
      </c>
      <c r="G2004" s="77">
        <f t="shared" si="63"/>
        <v>275</v>
      </c>
    </row>
    <row r="2005" spans="1:7" ht="31.5" x14ac:dyDescent="0.25">
      <c r="A2005" s="94" t="s">
        <v>1549</v>
      </c>
      <c r="B2005" s="94" t="s">
        <v>14507</v>
      </c>
      <c r="C2005" s="7" t="str">
        <f t="shared" si="62"/>
        <v>Formula</v>
      </c>
      <c r="D2005" s="94" t="s">
        <v>14506</v>
      </c>
      <c r="E2005" s="94" t="s">
        <v>14513</v>
      </c>
      <c r="F2005" s="93">
        <v>142</v>
      </c>
      <c r="G2005" s="77">
        <f t="shared" si="63"/>
        <v>1559</v>
      </c>
    </row>
    <row r="2006" spans="1:7" ht="31.5" x14ac:dyDescent="0.25">
      <c r="A2006" s="92" t="s">
        <v>1550</v>
      </c>
      <c r="B2006" s="92" t="s">
        <v>14507</v>
      </c>
      <c r="C2006" s="7" t="str">
        <f t="shared" si="62"/>
        <v>Formula</v>
      </c>
      <c r="D2006" s="92" t="s">
        <v>14506</v>
      </c>
      <c r="E2006" s="92" t="s">
        <v>10749</v>
      </c>
      <c r="F2006" s="91">
        <v>142</v>
      </c>
      <c r="G2006" s="77">
        <f t="shared" si="63"/>
        <v>1559</v>
      </c>
    </row>
    <row r="2007" spans="1:7" ht="31.5" x14ac:dyDescent="0.25">
      <c r="A2007" s="94" t="s">
        <v>1551</v>
      </c>
      <c r="B2007" s="94" t="s">
        <v>14507</v>
      </c>
      <c r="C2007" s="7" t="str">
        <f t="shared" si="62"/>
        <v>Formula</v>
      </c>
      <c r="D2007" s="94" t="s">
        <v>14506</v>
      </c>
      <c r="E2007" s="94" t="s">
        <v>14512</v>
      </c>
      <c r="F2007" s="93">
        <v>220</v>
      </c>
      <c r="G2007" s="77">
        <f t="shared" si="63"/>
        <v>1559</v>
      </c>
    </row>
    <row r="2008" spans="1:7" ht="31.5" x14ac:dyDescent="0.25">
      <c r="A2008" s="92" t="s">
        <v>1552</v>
      </c>
      <c r="B2008" s="92" t="s">
        <v>14507</v>
      </c>
      <c r="C2008" s="7" t="str">
        <f t="shared" si="62"/>
        <v>Formula</v>
      </c>
      <c r="D2008" s="92" t="s">
        <v>14506</v>
      </c>
      <c r="E2008" s="92" t="s">
        <v>10749</v>
      </c>
      <c r="F2008" s="91">
        <v>128</v>
      </c>
      <c r="G2008" s="77">
        <f t="shared" si="63"/>
        <v>1559</v>
      </c>
    </row>
    <row r="2009" spans="1:7" ht="31.5" x14ac:dyDescent="0.25">
      <c r="A2009" s="94" t="s">
        <v>1553</v>
      </c>
      <c r="B2009" s="94" t="s">
        <v>14507</v>
      </c>
      <c r="C2009" s="7" t="str">
        <f t="shared" si="62"/>
        <v>Formula</v>
      </c>
      <c r="D2009" s="94" t="s">
        <v>14506</v>
      </c>
      <c r="E2009" s="94" t="s">
        <v>6129</v>
      </c>
      <c r="F2009" s="93">
        <v>143</v>
      </c>
      <c r="G2009" s="77">
        <f t="shared" si="63"/>
        <v>1559</v>
      </c>
    </row>
    <row r="2010" spans="1:7" ht="31.5" x14ac:dyDescent="0.25">
      <c r="A2010" s="92" t="s">
        <v>1554</v>
      </c>
      <c r="B2010" s="92" t="s">
        <v>14507</v>
      </c>
      <c r="C2010" s="7" t="str">
        <f t="shared" si="62"/>
        <v>Formula</v>
      </c>
      <c r="D2010" s="92" t="s">
        <v>14506</v>
      </c>
      <c r="E2010" s="92" t="s">
        <v>14511</v>
      </c>
      <c r="F2010" s="91">
        <v>291</v>
      </c>
      <c r="G2010" s="77">
        <f t="shared" si="63"/>
        <v>1559</v>
      </c>
    </row>
    <row r="2011" spans="1:7" ht="31.5" x14ac:dyDescent="0.25">
      <c r="A2011" s="94" t="s">
        <v>1555</v>
      </c>
      <c r="B2011" s="94" t="s">
        <v>14507</v>
      </c>
      <c r="C2011" s="7" t="str">
        <f t="shared" si="62"/>
        <v>Formula</v>
      </c>
      <c r="D2011" s="94" t="s">
        <v>14506</v>
      </c>
      <c r="E2011" s="94" t="s">
        <v>14510</v>
      </c>
      <c r="F2011" s="93">
        <v>10</v>
      </c>
      <c r="G2011" s="77">
        <f t="shared" si="63"/>
        <v>1559</v>
      </c>
    </row>
    <row r="2012" spans="1:7" ht="31.5" x14ac:dyDescent="0.25">
      <c r="A2012" s="92" t="s">
        <v>1556</v>
      </c>
      <c r="B2012" s="92" t="s">
        <v>14507</v>
      </c>
      <c r="C2012" s="7" t="str">
        <f t="shared" si="62"/>
        <v>Formula</v>
      </c>
      <c r="D2012" s="92" t="s">
        <v>14506</v>
      </c>
      <c r="E2012" s="92" t="s">
        <v>6129</v>
      </c>
      <c r="F2012" s="91">
        <v>3</v>
      </c>
      <c r="G2012" s="77">
        <f t="shared" si="63"/>
        <v>1559</v>
      </c>
    </row>
    <row r="2013" spans="1:7" ht="31.5" x14ac:dyDescent="0.25">
      <c r="A2013" s="94" t="s">
        <v>1557</v>
      </c>
      <c r="B2013" s="94" t="s">
        <v>14507</v>
      </c>
      <c r="C2013" s="7" t="str">
        <f t="shared" si="62"/>
        <v>Formula</v>
      </c>
      <c r="D2013" s="94" t="s">
        <v>14506</v>
      </c>
      <c r="E2013" s="94" t="s">
        <v>14509</v>
      </c>
      <c r="F2013" s="93">
        <v>48</v>
      </c>
      <c r="G2013" s="77">
        <f t="shared" si="63"/>
        <v>1559</v>
      </c>
    </row>
    <row r="2014" spans="1:7" ht="31.5" x14ac:dyDescent="0.25">
      <c r="A2014" s="92" t="s">
        <v>1558</v>
      </c>
      <c r="B2014" s="92" t="s">
        <v>14507</v>
      </c>
      <c r="C2014" s="7" t="str">
        <f t="shared" si="62"/>
        <v>Formula</v>
      </c>
      <c r="D2014" s="92" t="s">
        <v>14506</v>
      </c>
      <c r="E2014" s="92" t="s">
        <v>14508</v>
      </c>
      <c r="F2014" s="91">
        <v>49</v>
      </c>
      <c r="G2014" s="77">
        <f t="shared" si="63"/>
        <v>1559</v>
      </c>
    </row>
    <row r="2015" spans="1:7" ht="31.5" x14ac:dyDescent="0.25">
      <c r="A2015" s="94" t="s">
        <v>1559</v>
      </c>
      <c r="B2015" s="94" t="s">
        <v>14507</v>
      </c>
      <c r="C2015" s="7" t="str">
        <f t="shared" si="62"/>
        <v>Formula</v>
      </c>
      <c r="D2015" s="94" t="s">
        <v>14506</v>
      </c>
      <c r="E2015" s="94" t="s">
        <v>14505</v>
      </c>
      <c r="F2015" s="93">
        <v>45</v>
      </c>
      <c r="G2015" s="77">
        <f t="shared" si="63"/>
        <v>1559</v>
      </c>
    </row>
    <row r="2016" spans="1:7" ht="31.5" x14ac:dyDescent="0.25">
      <c r="A2016" s="92" t="s">
        <v>18361</v>
      </c>
      <c r="B2016" s="92" t="s">
        <v>14507</v>
      </c>
      <c r="C2016" s="7" t="str">
        <f t="shared" si="62"/>
        <v>Formula</v>
      </c>
      <c r="D2016" s="92" t="s">
        <v>14506</v>
      </c>
      <c r="E2016" s="92" t="s">
        <v>18429</v>
      </c>
      <c r="F2016" s="91">
        <v>70</v>
      </c>
      <c r="G2016" s="77">
        <f t="shared" si="63"/>
        <v>1559</v>
      </c>
    </row>
    <row r="2017" spans="1:7" ht="31.5" x14ac:dyDescent="0.25">
      <c r="A2017" s="94" t="s">
        <v>18360</v>
      </c>
      <c r="B2017" s="94" t="s">
        <v>14507</v>
      </c>
      <c r="C2017" s="7" t="str">
        <f t="shared" si="62"/>
        <v>Formula</v>
      </c>
      <c r="D2017" s="94" t="s">
        <v>14506</v>
      </c>
      <c r="E2017" s="94" t="s">
        <v>18428</v>
      </c>
      <c r="F2017" s="93">
        <v>268</v>
      </c>
      <c r="G2017" s="77">
        <f t="shared" si="63"/>
        <v>1559</v>
      </c>
    </row>
    <row r="2018" spans="1:7" ht="31.5" x14ac:dyDescent="0.25">
      <c r="A2018" s="92" t="s">
        <v>1560</v>
      </c>
      <c r="B2018" s="92" t="s">
        <v>14503</v>
      </c>
      <c r="C2018" s="7" t="str">
        <f t="shared" si="62"/>
        <v>Formula</v>
      </c>
      <c r="D2018" s="92" t="s">
        <v>14502</v>
      </c>
      <c r="E2018" s="92" t="s">
        <v>14457</v>
      </c>
      <c r="F2018" s="91">
        <v>236</v>
      </c>
      <c r="G2018" s="77">
        <f t="shared" si="63"/>
        <v>915</v>
      </c>
    </row>
    <row r="2019" spans="1:7" ht="31.5" x14ac:dyDescent="0.25">
      <c r="A2019" s="94" t="s">
        <v>1561</v>
      </c>
      <c r="B2019" s="94" t="s">
        <v>14503</v>
      </c>
      <c r="C2019" s="7" t="str">
        <f t="shared" si="62"/>
        <v>Formula</v>
      </c>
      <c r="D2019" s="94" t="s">
        <v>14502</v>
      </c>
      <c r="E2019" s="94" t="s">
        <v>14504</v>
      </c>
      <c r="F2019" s="93">
        <v>445</v>
      </c>
      <c r="G2019" s="77">
        <f t="shared" si="63"/>
        <v>915</v>
      </c>
    </row>
    <row r="2020" spans="1:7" ht="31.5" x14ac:dyDescent="0.25">
      <c r="A2020" s="92" t="s">
        <v>1562</v>
      </c>
      <c r="B2020" s="92" t="s">
        <v>14503</v>
      </c>
      <c r="C2020" s="7" t="str">
        <f t="shared" si="62"/>
        <v>Formula</v>
      </c>
      <c r="D2020" s="92" t="s">
        <v>14502</v>
      </c>
      <c r="E2020" s="92" t="s">
        <v>6160</v>
      </c>
      <c r="F2020" s="91">
        <v>234</v>
      </c>
      <c r="G2020" s="77">
        <f t="shared" si="63"/>
        <v>915</v>
      </c>
    </row>
    <row r="2021" spans="1:7" ht="21" x14ac:dyDescent="0.25">
      <c r="A2021" s="94" t="s">
        <v>1563</v>
      </c>
      <c r="B2021" s="94" t="s">
        <v>14500</v>
      </c>
      <c r="C2021" s="7" t="str">
        <f t="shared" si="62"/>
        <v>Formula</v>
      </c>
      <c r="D2021" s="94" t="s">
        <v>14499</v>
      </c>
      <c r="E2021" s="94" t="s">
        <v>14501</v>
      </c>
      <c r="F2021" s="93">
        <v>188</v>
      </c>
      <c r="G2021" s="77">
        <f t="shared" si="63"/>
        <v>814</v>
      </c>
    </row>
    <row r="2022" spans="1:7" ht="21" x14ac:dyDescent="0.25">
      <c r="A2022" s="92" t="s">
        <v>1564</v>
      </c>
      <c r="B2022" s="92" t="s">
        <v>14500</v>
      </c>
      <c r="C2022" s="7" t="str">
        <f t="shared" si="62"/>
        <v>Formula</v>
      </c>
      <c r="D2022" s="92" t="s">
        <v>14499</v>
      </c>
      <c r="E2022" s="92" t="s">
        <v>14501</v>
      </c>
      <c r="F2022" s="91">
        <v>316</v>
      </c>
      <c r="G2022" s="77">
        <f t="shared" si="63"/>
        <v>814</v>
      </c>
    </row>
    <row r="2023" spans="1:7" ht="21" x14ac:dyDescent="0.25">
      <c r="A2023" s="94" t="s">
        <v>1565</v>
      </c>
      <c r="B2023" s="94" t="s">
        <v>14500</v>
      </c>
      <c r="C2023" s="7" t="str">
        <f t="shared" si="62"/>
        <v>Formula</v>
      </c>
      <c r="D2023" s="94" t="s">
        <v>14499</v>
      </c>
      <c r="E2023" s="94" t="s">
        <v>14498</v>
      </c>
      <c r="F2023" s="93">
        <v>165</v>
      </c>
      <c r="G2023" s="77">
        <f t="shared" si="63"/>
        <v>814</v>
      </c>
    </row>
    <row r="2024" spans="1:7" ht="21" x14ac:dyDescent="0.25">
      <c r="A2024" s="92" t="s">
        <v>1566</v>
      </c>
      <c r="B2024" s="92" t="s">
        <v>14500</v>
      </c>
      <c r="C2024" s="7" t="str">
        <f t="shared" si="62"/>
        <v>Formula</v>
      </c>
      <c r="D2024" s="92" t="s">
        <v>14499</v>
      </c>
      <c r="E2024" s="92" t="s">
        <v>14498</v>
      </c>
      <c r="F2024" s="91">
        <v>145</v>
      </c>
      <c r="G2024" s="77">
        <f t="shared" si="63"/>
        <v>814</v>
      </c>
    </row>
    <row r="2025" spans="1:7" ht="21" x14ac:dyDescent="0.25">
      <c r="A2025" s="94" t="s">
        <v>1567</v>
      </c>
      <c r="B2025" s="94" t="s">
        <v>14495</v>
      </c>
      <c r="C2025" s="7" t="str">
        <f t="shared" si="62"/>
        <v>Formula</v>
      </c>
      <c r="D2025" s="94" t="s">
        <v>14494</v>
      </c>
      <c r="E2025" s="94" t="s">
        <v>14497</v>
      </c>
      <c r="F2025" s="93">
        <v>373</v>
      </c>
      <c r="G2025" s="77">
        <f t="shared" si="63"/>
        <v>562</v>
      </c>
    </row>
    <row r="2026" spans="1:7" ht="21" x14ac:dyDescent="0.25">
      <c r="A2026" s="92" t="s">
        <v>1568</v>
      </c>
      <c r="B2026" s="92" t="s">
        <v>14495</v>
      </c>
      <c r="C2026" s="7" t="str">
        <f t="shared" si="62"/>
        <v>Formula</v>
      </c>
      <c r="D2026" s="92" t="s">
        <v>14494</v>
      </c>
      <c r="E2026" s="92" t="s">
        <v>14496</v>
      </c>
      <c r="F2026" s="91">
        <v>171</v>
      </c>
      <c r="G2026" s="77">
        <f t="shared" si="63"/>
        <v>562</v>
      </c>
    </row>
    <row r="2027" spans="1:7" ht="21" x14ac:dyDescent="0.25">
      <c r="A2027" s="94" t="s">
        <v>18017</v>
      </c>
      <c r="B2027" s="94" t="s">
        <v>14495</v>
      </c>
      <c r="C2027" s="7" t="str">
        <f t="shared" si="62"/>
        <v>Formula</v>
      </c>
      <c r="D2027" s="94" t="s">
        <v>14494</v>
      </c>
      <c r="E2027" s="94" t="s">
        <v>18043</v>
      </c>
      <c r="F2027" s="93">
        <v>18</v>
      </c>
      <c r="G2027" s="77">
        <f t="shared" si="63"/>
        <v>562</v>
      </c>
    </row>
    <row r="2028" spans="1:7" ht="31.5" x14ac:dyDescent="0.25">
      <c r="A2028" s="92" t="s">
        <v>1569</v>
      </c>
      <c r="B2028" s="92" t="s">
        <v>14493</v>
      </c>
      <c r="C2028" s="7" t="str">
        <f t="shared" si="62"/>
        <v>Formula</v>
      </c>
      <c r="D2028" s="92" t="s">
        <v>14492</v>
      </c>
      <c r="E2028" s="92" t="s">
        <v>14491</v>
      </c>
      <c r="F2028" s="91">
        <v>199</v>
      </c>
      <c r="G2028" s="77">
        <f t="shared" si="63"/>
        <v>199</v>
      </c>
    </row>
    <row r="2029" spans="1:7" ht="31.5" x14ac:dyDescent="0.25">
      <c r="A2029" s="94" t="s">
        <v>1570</v>
      </c>
      <c r="B2029" s="94" t="s">
        <v>14489</v>
      </c>
      <c r="C2029" s="7" t="str">
        <f t="shared" si="62"/>
        <v>Formula</v>
      </c>
      <c r="D2029" s="94" t="s">
        <v>14488</v>
      </c>
      <c r="E2029" s="94" t="s">
        <v>14490</v>
      </c>
      <c r="F2029" s="93">
        <v>177</v>
      </c>
      <c r="G2029" s="77">
        <f t="shared" si="63"/>
        <v>191</v>
      </c>
    </row>
    <row r="2030" spans="1:7" ht="31.5" x14ac:dyDescent="0.25">
      <c r="A2030" s="92" t="s">
        <v>14487</v>
      </c>
      <c r="B2030" s="92" t="s">
        <v>14489</v>
      </c>
      <c r="C2030" s="7" t="str">
        <f t="shared" si="62"/>
        <v>Formula</v>
      </c>
      <c r="D2030" s="92" t="s">
        <v>14488</v>
      </c>
      <c r="E2030" s="92" t="s">
        <v>6129</v>
      </c>
      <c r="F2030" s="91">
        <v>10</v>
      </c>
      <c r="G2030" s="77">
        <f t="shared" si="63"/>
        <v>191</v>
      </c>
    </row>
    <row r="2031" spans="1:7" ht="31.5" x14ac:dyDescent="0.25">
      <c r="A2031" s="94" t="s">
        <v>17861</v>
      </c>
      <c r="B2031" s="94" t="s">
        <v>14489</v>
      </c>
      <c r="C2031" s="7" t="str">
        <f t="shared" si="62"/>
        <v>Formula</v>
      </c>
      <c r="D2031" s="94" t="s">
        <v>14488</v>
      </c>
      <c r="E2031" s="94" t="s">
        <v>17950</v>
      </c>
      <c r="F2031" s="93">
        <v>4</v>
      </c>
      <c r="G2031" s="77">
        <f t="shared" si="63"/>
        <v>191</v>
      </c>
    </row>
    <row r="2032" spans="1:7" ht="31.5" x14ac:dyDescent="0.25">
      <c r="A2032" s="92" t="s">
        <v>1571</v>
      </c>
      <c r="B2032" s="92" t="s">
        <v>14485</v>
      </c>
      <c r="C2032" s="7" t="str">
        <f t="shared" si="62"/>
        <v>Formula</v>
      </c>
      <c r="D2032" s="92" t="s">
        <v>14484</v>
      </c>
      <c r="E2032" s="92" t="s">
        <v>14486</v>
      </c>
      <c r="F2032" s="91">
        <v>148</v>
      </c>
      <c r="G2032" s="77">
        <f t="shared" si="63"/>
        <v>299</v>
      </c>
    </row>
    <row r="2033" spans="1:7" ht="31.5" x14ac:dyDescent="0.25">
      <c r="A2033" s="94" t="s">
        <v>1572</v>
      </c>
      <c r="B2033" s="94" t="s">
        <v>14485</v>
      </c>
      <c r="C2033" s="7" t="str">
        <f t="shared" si="62"/>
        <v>Formula</v>
      </c>
      <c r="D2033" s="94" t="s">
        <v>14484</v>
      </c>
      <c r="E2033" s="94" t="s">
        <v>14483</v>
      </c>
      <c r="F2033" s="93">
        <v>151</v>
      </c>
      <c r="G2033" s="77">
        <f t="shared" si="63"/>
        <v>299</v>
      </c>
    </row>
    <row r="2034" spans="1:7" ht="31.5" x14ac:dyDescent="0.25">
      <c r="A2034" s="92" t="s">
        <v>1573</v>
      </c>
      <c r="B2034" s="92" t="s">
        <v>14477</v>
      </c>
      <c r="C2034" s="7" t="str">
        <f t="shared" si="62"/>
        <v>Formula</v>
      </c>
      <c r="D2034" s="92" t="s">
        <v>14476</v>
      </c>
      <c r="E2034" s="92" t="s">
        <v>14482</v>
      </c>
      <c r="F2034" s="91">
        <v>256</v>
      </c>
      <c r="G2034" s="77">
        <f t="shared" si="63"/>
        <v>860</v>
      </c>
    </row>
    <row r="2035" spans="1:7" ht="31.5" x14ac:dyDescent="0.25">
      <c r="A2035" s="94" t="s">
        <v>1574</v>
      </c>
      <c r="B2035" s="94" t="s">
        <v>14477</v>
      </c>
      <c r="C2035" s="7" t="str">
        <f t="shared" si="62"/>
        <v>Formula</v>
      </c>
      <c r="D2035" s="94" t="s">
        <v>14476</v>
      </c>
      <c r="E2035" s="94" t="s">
        <v>14481</v>
      </c>
      <c r="F2035" s="93">
        <v>144</v>
      </c>
      <c r="G2035" s="77">
        <f t="shared" si="63"/>
        <v>860</v>
      </c>
    </row>
    <row r="2036" spans="1:7" ht="31.5" x14ac:dyDescent="0.25">
      <c r="A2036" s="92" t="s">
        <v>1575</v>
      </c>
      <c r="B2036" s="92" t="s">
        <v>14477</v>
      </c>
      <c r="C2036" s="7" t="str">
        <f t="shared" si="62"/>
        <v>Formula</v>
      </c>
      <c r="D2036" s="92" t="s">
        <v>14476</v>
      </c>
      <c r="E2036" s="92" t="s">
        <v>14480</v>
      </c>
      <c r="F2036" s="91">
        <v>93</v>
      </c>
      <c r="G2036" s="77">
        <f t="shared" si="63"/>
        <v>860</v>
      </c>
    </row>
    <row r="2037" spans="1:7" ht="31.5" x14ac:dyDescent="0.25">
      <c r="A2037" s="94" t="s">
        <v>1576</v>
      </c>
      <c r="B2037" s="94" t="s">
        <v>14477</v>
      </c>
      <c r="C2037" s="7" t="str">
        <f t="shared" si="62"/>
        <v>Formula</v>
      </c>
      <c r="D2037" s="94" t="s">
        <v>14476</v>
      </c>
      <c r="E2037" s="94" t="s">
        <v>14479</v>
      </c>
      <c r="F2037" s="93">
        <v>50</v>
      </c>
      <c r="G2037" s="77">
        <f t="shared" si="63"/>
        <v>860</v>
      </c>
    </row>
    <row r="2038" spans="1:7" ht="31.5" x14ac:dyDescent="0.25">
      <c r="A2038" s="92" t="s">
        <v>1577</v>
      </c>
      <c r="B2038" s="92" t="s">
        <v>14477</v>
      </c>
      <c r="C2038" s="7" t="str">
        <f t="shared" si="62"/>
        <v>Formula</v>
      </c>
      <c r="D2038" s="92" t="s">
        <v>14476</v>
      </c>
      <c r="E2038" s="92" t="s">
        <v>14478</v>
      </c>
      <c r="F2038" s="91">
        <v>152</v>
      </c>
      <c r="G2038" s="77">
        <f t="shared" si="63"/>
        <v>860</v>
      </c>
    </row>
    <row r="2039" spans="1:7" ht="31.5" x14ac:dyDescent="0.25">
      <c r="A2039" s="94" t="s">
        <v>1578</v>
      </c>
      <c r="B2039" s="94" t="s">
        <v>14477</v>
      </c>
      <c r="C2039" s="7" t="str">
        <f t="shared" si="62"/>
        <v>Formula</v>
      </c>
      <c r="D2039" s="94" t="s">
        <v>14476</v>
      </c>
      <c r="E2039" s="94" t="s">
        <v>14475</v>
      </c>
      <c r="F2039" s="93">
        <v>165</v>
      </c>
      <c r="G2039" s="77">
        <f t="shared" si="63"/>
        <v>860</v>
      </c>
    </row>
    <row r="2040" spans="1:7" ht="31.5" x14ac:dyDescent="0.25">
      <c r="A2040" s="92" t="s">
        <v>1579</v>
      </c>
      <c r="B2040" s="92" t="s">
        <v>14473</v>
      </c>
      <c r="C2040" s="7" t="str">
        <f t="shared" si="62"/>
        <v>Formula</v>
      </c>
      <c r="D2040" s="92" t="s">
        <v>14472</v>
      </c>
      <c r="E2040" s="92" t="s">
        <v>14474</v>
      </c>
      <c r="F2040" s="91">
        <v>196</v>
      </c>
      <c r="G2040" s="77">
        <f t="shared" si="63"/>
        <v>196</v>
      </c>
    </row>
    <row r="2041" spans="1:7" ht="31.5" x14ac:dyDescent="0.25">
      <c r="A2041" s="94" t="s">
        <v>1581</v>
      </c>
      <c r="B2041" s="94" t="s">
        <v>14470</v>
      </c>
      <c r="C2041" s="7" t="str">
        <f t="shared" si="62"/>
        <v>Formula</v>
      </c>
      <c r="D2041" s="94" t="s">
        <v>14469</v>
      </c>
      <c r="E2041" s="94" t="s">
        <v>6723</v>
      </c>
      <c r="F2041" s="93">
        <v>126</v>
      </c>
      <c r="G2041" s="77">
        <f t="shared" si="63"/>
        <v>369</v>
      </c>
    </row>
    <row r="2042" spans="1:7" ht="31.5" x14ac:dyDescent="0.25">
      <c r="A2042" s="92" t="s">
        <v>1582</v>
      </c>
      <c r="B2042" s="92" t="s">
        <v>14470</v>
      </c>
      <c r="C2042" s="7" t="str">
        <f t="shared" si="62"/>
        <v>Formula</v>
      </c>
      <c r="D2042" s="92" t="s">
        <v>14469</v>
      </c>
      <c r="E2042" s="92" t="s">
        <v>14468</v>
      </c>
      <c r="F2042" s="91">
        <v>243</v>
      </c>
      <c r="G2042" s="77">
        <f t="shared" si="63"/>
        <v>369</v>
      </c>
    </row>
    <row r="2043" spans="1:7" ht="31.5" x14ac:dyDescent="0.25">
      <c r="A2043" s="94" t="s">
        <v>1583</v>
      </c>
      <c r="B2043" s="94" t="s">
        <v>14467</v>
      </c>
      <c r="C2043" s="7" t="str">
        <f t="shared" si="62"/>
        <v>Formula</v>
      </c>
      <c r="D2043" s="94" t="s">
        <v>14466</v>
      </c>
      <c r="E2043" s="94" t="s">
        <v>14465</v>
      </c>
      <c r="F2043" s="93">
        <v>142</v>
      </c>
      <c r="G2043" s="77">
        <f t="shared" si="63"/>
        <v>142</v>
      </c>
    </row>
    <row r="2044" spans="1:7" ht="31.5" x14ac:dyDescent="0.25">
      <c r="A2044" s="92" t="s">
        <v>1584</v>
      </c>
      <c r="B2044" s="92" t="s">
        <v>14464</v>
      </c>
      <c r="C2044" s="7" t="str">
        <f t="shared" si="62"/>
        <v>Formula</v>
      </c>
      <c r="D2044" s="92" t="s">
        <v>14463</v>
      </c>
      <c r="E2044" s="92" t="s">
        <v>14462</v>
      </c>
      <c r="F2044" s="91">
        <v>146</v>
      </c>
      <c r="G2044" s="77">
        <f t="shared" si="63"/>
        <v>250</v>
      </c>
    </row>
    <row r="2045" spans="1:7" ht="31.5" x14ac:dyDescent="0.25">
      <c r="A2045" s="94" t="s">
        <v>1585</v>
      </c>
      <c r="B2045" s="94" t="s">
        <v>14464</v>
      </c>
      <c r="C2045" s="7" t="str">
        <f t="shared" si="62"/>
        <v>Formula</v>
      </c>
      <c r="D2045" s="94" t="s">
        <v>14463</v>
      </c>
      <c r="E2045" s="94" t="s">
        <v>14462</v>
      </c>
      <c r="F2045" s="93">
        <v>104</v>
      </c>
      <c r="G2045" s="77">
        <f t="shared" si="63"/>
        <v>250</v>
      </c>
    </row>
    <row r="2046" spans="1:7" ht="31.5" x14ac:dyDescent="0.25">
      <c r="A2046" s="92" t="s">
        <v>1586</v>
      </c>
      <c r="B2046" s="92" t="s">
        <v>14459</v>
      </c>
      <c r="C2046" s="7" t="str">
        <f t="shared" si="62"/>
        <v>Formula</v>
      </c>
      <c r="D2046" s="92" t="s">
        <v>14458</v>
      </c>
      <c r="E2046" s="92" t="s">
        <v>14461</v>
      </c>
      <c r="F2046" s="91">
        <v>102</v>
      </c>
      <c r="G2046" s="77">
        <f t="shared" si="63"/>
        <v>672</v>
      </c>
    </row>
    <row r="2047" spans="1:7" ht="31.5" x14ac:dyDescent="0.25">
      <c r="A2047" s="94" t="s">
        <v>1587</v>
      </c>
      <c r="B2047" s="94" t="s">
        <v>14459</v>
      </c>
      <c r="C2047" s="7" t="str">
        <f t="shared" si="62"/>
        <v>Formula</v>
      </c>
      <c r="D2047" s="94" t="s">
        <v>14458</v>
      </c>
      <c r="E2047" s="94" t="s">
        <v>12982</v>
      </c>
      <c r="F2047" s="93">
        <v>198</v>
      </c>
      <c r="G2047" s="77">
        <f t="shared" si="63"/>
        <v>672</v>
      </c>
    </row>
    <row r="2048" spans="1:7" ht="31.5" x14ac:dyDescent="0.25">
      <c r="A2048" s="92" t="s">
        <v>1588</v>
      </c>
      <c r="B2048" s="92" t="s">
        <v>14459</v>
      </c>
      <c r="C2048" s="7" t="str">
        <f t="shared" si="62"/>
        <v>Formula</v>
      </c>
      <c r="D2048" s="92" t="s">
        <v>14458</v>
      </c>
      <c r="E2048" s="92" t="s">
        <v>14460</v>
      </c>
      <c r="F2048" s="91">
        <v>127</v>
      </c>
      <c r="G2048" s="77">
        <f t="shared" si="63"/>
        <v>672</v>
      </c>
    </row>
    <row r="2049" spans="1:7" ht="31.5" x14ac:dyDescent="0.25">
      <c r="A2049" s="94" t="s">
        <v>1589</v>
      </c>
      <c r="B2049" s="94" t="s">
        <v>14459</v>
      </c>
      <c r="C2049" s="7" t="str">
        <f t="shared" si="62"/>
        <v>Formula</v>
      </c>
      <c r="D2049" s="94" t="s">
        <v>14458</v>
      </c>
      <c r="E2049" s="94" t="s">
        <v>6129</v>
      </c>
      <c r="F2049" s="93">
        <v>98</v>
      </c>
      <c r="G2049" s="77">
        <f t="shared" si="63"/>
        <v>672</v>
      </c>
    </row>
    <row r="2050" spans="1:7" ht="31.5" x14ac:dyDescent="0.25">
      <c r="A2050" s="92" t="s">
        <v>1590</v>
      </c>
      <c r="B2050" s="92" t="s">
        <v>14459</v>
      </c>
      <c r="C2050" s="7" t="str">
        <f t="shared" si="62"/>
        <v>Formula</v>
      </c>
      <c r="D2050" s="92" t="s">
        <v>14458</v>
      </c>
      <c r="E2050" s="92" t="s">
        <v>14457</v>
      </c>
      <c r="F2050" s="91">
        <v>147</v>
      </c>
      <c r="G2050" s="77">
        <f t="shared" si="63"/>
        <v>672</v>
      </c>
    </row>
    <row r="2051" spans="1:7" ht="31.5" x14ac:dyDescent="0.25">
      <c r="A2051" s="94" t="s">
        <v>1591</v>
      </c>
      <c r="B2051" s="94" t="s">
        <v>14456</v>
      </c>
      <c r="C2051" s="7" t="str">
        <f t="shared" ref="C2051:C2114" si="64">IF(ISTEXT(VLOOKUP(B2051,$I$3:$I$12,1,FALSE)),"Alt sub","Formula")</f>
        <v>Formula</v>
      </c>
      <c r="D2051" s="94" t="s">
        <v>14455</v>
      </c>
      <c r="E2051" s="94" t="s">
        <v>14454</v>
      </c>
      <c r="F2051" s="93">
        <v>50</v>
      </c>
      <c r="G2051" s="77">
        <f t="shared" ref="G2051:G2114" si="65">SUMIF(B:B,B2051,F:F)</f>
        <v>50</v>
      </c>
    </row>
    <row r="2052" spans="1:7" ht="31.5" x14ac:dyDescent="0.25">
      <c r="A2052" s="92" t="s">
        <v>1592</v>
      </c>
      <c r="B2052" s="92" t="s">
        <v>14450</v>
      </c>
      <c r="C2052" s="7" t="str">
        <f t="shared" si="64"/>
        <v>Formula</v>
      </c>
      <c r="D2052" s="92" t="s">
        <v>14449</v>
      </c>
      <c r="E2052" s="92" t="s">
        <v>14453</v>
      </c>
      <c r="F2052" s="91">
        <v>109</v>
      </c>
      <c r="G2052" s="77">
        <f t="shared" si="65"/>
        <v>464</v>
      </c>
    </row>
    <row r="2053" spans="1:7" ht="31.5" x14ac:dyDescent="0.25">
      <c r="A2053" s="94" t="s">
        <v>1593</v>
      </c>
      <c r="B2053" s="94" t="s">
        <v>14450</v>
      </c>
      <c r="C2053" s="7" t="str">
        <f t="shared" si="64"/>
        <v>Formula</v>
      </c>
      <c r="D2053" s="94" t="s">
        <v>14449</v>
      </c>
      <c r="E2053" s="94" t="s">
        <v>14452</v>
      </c>
      <c r="F2053" s="93">
        <v>207</v>
      </c>
      <c r="G2053" s="77">
        <f t="shared" si="65"/>
        <v>464</v>
      </c>
    </row>
    <row r="2054" spans="1:7" ht="31.5" x14ac:dyDescent="0.25">
      <c r="A2054" s="92" t="s">
        <v>1595</v>
      </c>
      <c r="B2054" s="92" t="s">
        <v>14450</v>
      </c>
      <c r="C2054" s="7" t="str">
        <f t="shared" si="64"/>
        <v>Formula</v>
      </c>
      <c r="D2054" s="92" t="s">
        <v>14449</v>
      </c>
      <c r="E2054" s="92" t="s">
        <v>6129</v>
      </c>
      <c r="F2054" s="91">
        <v>135</v>
      </c>
      <c r="G2054" s="77">
        <f t="shared" si="65"/>
        <v>464</v>
      </c>
    </row>
    <row r="2055" spans="1:7" ht="31.5" x14ac:dyDescent="0.25">
      <c r="A2055" s="94" t="s">
        <v>18648</v>
      </c>
      <c r="B2055" s="94" t="s">
        <v>14450</v>
      </c>
      <c r="C2055" s="7" t="str">
        <f t="shared" si="64"/>
        <v>Formula</v>
      </c>
      <c r="D2055" s="94" t="s">
        <v>14449</v>
      </c>
      <c r="E2055" s="94" t="s">
        <v>18649</v>
      </c>
      <c r="F2055" s="93">
        <v>13</v>
      </c>
      <c r="G2055" s="77">
        <f t="shared" si="65"/>
        <v>464</v>
      </c>
    </row>
    <row r="2056" spans="1:7" ht="21" x14ac:dyDescent="0.25">
      <c r="A2056" s="92" t="s">
        <v>1596</v>
      </c>
      <c r="B2056" s="92" t="s">
        <v>14448</v>
      </c>
      <c r="C2056" s="7" t="str">
        <f t="shared" si="64"/>
        <v>Formula</v>
      </c>
      <c r="D2056" s="92" t="s">
        <v>11497</v>
      </c>
      <c r="E2056" s="92" t="s">
        <v>14447</v>
      </c>
      <c r="F2056" s="91">
        <v>190</v>
      </c>
      <c r="G2056" s="77">
        <f t="shared" si="65"/>
        <v>190</v>
      </c>
    </row>
    <row r="2057" spans="1:7" ht="21" x14ac:dyDescent="0.25">
      <c r="A2057" s="94" t="s">
        <v>1597</v>
      </c>
      <c r="B2057" s="94" t="s">
        <v>14446</v>
      </c>
      <c r="C2057" s="7" t="str">
        <f t="shared" si="64"/>
        <v>Formula</v>
      </c>
      <c r="D2057" s="94" t="s">
        <v>17862</v>
      </c>
      <c r="E2057" s="94" t="s">
        <v>14445</v>
      </c>
      <c r="F2057" s="93">
        <v>165</v>
      </c>
      <c r="G2057" s="77">
        <f t="shared" si="65"/>
        <v>165</v>
      </c>
    </row>
    <row r="2058" spans="1:7" ht="31.5" x14ac:dyDescent="0.25">
      <c r="A2058" s="92" t="s">
        <v>1598</v>
      </c>
      <c r="B2058" s="92" t="s">
        <v>14444</v>
      </c>
      <c r="C2058" s="7" t="str">
        <f t="shared" si="64"/>
        <v>Formula</v>
      </c>
      <c r="D2058" s="92" t="s">
        <v>14443</v>
      </c>
      <c r="E2058" s="92" t="s">
        <v>14442</v>
      </c>
      <c r="F2058" s="91">
        <v>92</v>
      </c>
      <c r="G2058" s="77">
        <f t="shared" si="65"/>
        <v>92</v>
      </c>
    </row>
    <row r="2059" spans="1:7" ht="21" x14ac:dyDescent="0.25">
      <c r="A2059" s="94" t="s">
        <v>1599</v>
      </c>
      <c r="B2059" s="94" t="s">
        <v>14441</v>
      </c>
      <c r="C2059" s="7" t="str">
        <f t="shared" si="64"/>
        <v>Formula</v>
      </c>
      <c r="D2059" s="94" t="s">
        <v>14440</v>
      </c>
      <c r="E2059" s="94" t="s">
        <v>10937</v>
      </c>
      <c r="F2059" s="93">
        <v>251</v>
      </c>
      <c r="G2059" s="77">
        <f t="shared" si="65"/>
        <v>251</v>
      </c>
    </row>
    <row r="2060" spans="1:7" ht="21" x14ac:dyDescent="0.25">
      <c r="A2060" s="92" t="s">
        <v>1600</v>
      </c>
      <c r="B2060" s="92" t="s">
        <v>14438</v>
      </c>
      <c r="C2060" s="7" t="str">
        <f t="shared" si="64"/>
        <v>Formula</v>
      </c>
      <c r="D2060" s="92" t="s">
        <v>14437</v>
      </c>
      <c r="E2060" s="92" t="s">
        <v>14439</v>
      </c>
      <c r="F2060" s="91">
        <v>288</v>
      </c>
      <c r="G2060" s="77">
        <f t="shared" si="65"/>
        <v>288</v>
      </c>
    </row>
    <row r="2061" spans="1:7" ht="31.5" x14ac:dyDescent="0.25">
      <c r="A2061" s="94" t="s">
        <v>1601</v>
      </c>
      <c r="B2061" s="94" t="s">
        <v>14436</v>
      </c>
      <c r="C2061" s="7" t="str">
        <f t="shared" si="64"/>
        <v>Formula</v>
      </c>
      <c r="D2061" s="94" t="s">
        <v>14435</v>
      </c>
      <c r="E2061" s="94" t="s">
        <v>14434</v>
      </c>
      <c r="F2061" s="93">
        <v>118</v>
      </c>
      <c r="G2061" s="77">
        <f t="shared" si="65"/>
        <v>118</v>
      </c>
    </row>
    <row r="2062" spans="1:7" ht="21" x14ac:dyDescent="0.25">
      <c r="A2062" s="92" t="s">
        <v>1602</v>
      </c>
      <c r="B2062" s="92" t="s">
        <v>14433</v>
      </c>
      <c r="C2062" s="7" t="str">
        <f t="shared" si="64"/>
        <v>Formula</v>
      </c>
      <c r="D2062" s="92" t="s">
        <v>7017</v>
      </c>
      <c r="E2062" s="92" t="s">
        <v>14432</v>
      </c>
      <c r="F2062" s="91">
        <v>84</v>
      </c>
      <c r="G2062" s="77">
        <f t="shared" si="65"/>
        <v>84</v>
      </c>
    </row>
    <row r="2063" spans="1:7" ht="31.5" x14ac:dyDescent="0.25">
      <c r="A2063" s="94" t="s">
        <v>1603</v>
      </c>
      <c r="B2063" s="94" t="s">
        <v>14431</v>
      </c>
      <c r="C2063" s="7" t="str">
        <f t="shared" si="64"/>
        <v>Formula</v>
      </c>
      <c r="D2063" s="94" t="s">
        <v>14430</v>
      </c>
      <c r="E2063" s="94" t="s">
        <v>14429</v>
      </c>
      <c r="F2063" s="93">
        <v>188</v>
      </c>
      <c r="G2063" s="77">
        <f t="shared" si="65"/>
        <v>188</v>
      </c>
    </row>
    <row r="2064" spans="1:7" ht="31.5" x14ac:dyDescent="0.25">
      <c r="A2064" s="92" t="s">
        <v>1604</v>
      </c>
      <c r="B2064" s="92" t="s">
        <v>14427</v>
      </c>
      <c r="C2064" s="7" t="str">
        <f t="shared" si="64"/>
        <v>Formula</v>
      </c>
      <c r="D2064" s="92" t="s">
        <v>14426</v>
      </c>
      <c r="E2064" s="92" t="s">
        <v>14428</v>
      </c>
      <c r="F2064" s="91">
        <v>100</v>
      </c>
      <c r="G2064" s="77">
        <f t="shared" si="65"/>
        <v>219</v>
      </c>
    </row>
    <row r="2065" spans="1:7" ht="31.5" x14ac:dyDescent="0.25">
      <c r="A2065" s="94" t="s">
        <v>1605</v>
      </c>
      <c r="B2065" s="94" t="s">
        <v>14427</v>
      </c>
      <c r="C2065" s="7" t="str">
        <f t="shared" si="64"/>
        <v>Formula</v>
      </c>
      <c r="D2065" s="94" t="s">
        <v>14426</v>
      </c>
      <c r="E2065" s="94" t="s">
        <v>14425</v>
      </c>
      <c r="F2065" s="93">
        <v>119</v>
      </c>
      <c r="G2065" s="77">
        <f t="shared" si="65"/>
        <v>219</v>
      </c>
    </row>
    <row r="2066" spans="1:7" ht="21" x14ac:dyDescent="0.25">
      <c r="A2066" s="92" t="s">
        <v>1606</v>
      </c>
      <c r="B2066" s="92" t="s">
        <v>14424</v>
      </c>
      <c r="C2066" s="7" t="str">
        <f t="shared" si="64"/>
        <v>Formula</v>
      </c>
      <c r="D2066" s="92" t="s">
        <v>14423</v>
      </c>
      <c r="E2066" s="92" t="s">
        <v>14422</v>
      </c>
      <c r="F2066" s="91">
        <v>156</v>
      </c>
      <c r="G2066" s="77">
        <f t="shared" si="65"/>
        <v>156</v>
      </c>
    </row>
    <row r="2067" spans="1:7" ht="21" x14ac:dyDescent="0.25">
      <c r="A2067" s="94" t="s">
        <v>1607</v>
      </c>
      <c r="B2067" s="94" t="s">
        <v>14421</v>
      </c>
      <c r="C2067" s="7" t="str">
        <f t="shared" si="64"/>
        <v>Formula</v>
      </c>
      <c r="D2067" s="94" t="s">
        <v>14420</v>
      </c>
      <c r="E2067" s="94" t="s">
        <v>14419</v>
      </c>
      <c r="F2067" s="93">
        <v>50</v>
      </c>
      <c r="G2067" s="77">
        <f t="shared" si="65"/>
        <v>50</v>
      </c>
    </row>
    <row r="2068" spans="1:7" ht="21" x14ac:dyDescent="0.25">
      <c r="A2068" s="92" t="s">
        <v>1608</v>
      </c>
      <c r="B2068" s="92" t="s">
        <v>14418</v>
      </c>
      <c r="C2068" s="7" t="str">
        <f t="shared" si="64"/>
        <v>Formula</v>
      </c>
      <c r="D2068" s="92" t="s">
        <v>11010</v>
      </c>
      <c r="E2068" s="92" t="s">
        <v>14417</v>
      </c>
      <c r="F2068" s="91">
        <v>157</v>
      </c>
      <c r="G2068" s="77">
        <f t="shared" si="65"/>
        <v>157</v>
      </c>
    </row>
    <row r="2069" spans="1:7" ht="21" x14ac:dyDescent="0.25">
      <c r="A2069" s="94" t="s">
        <v>1609</v>
      </c>
      <c r="B2069" s="94" t="s">
        <v>14416</v>
      </c>
      <c r="C2069" s="7" t="str">
        <f t="shared" si="64"/>
        <v>Formula</v>
      </c>
      <c r="D2069" s="94" t="s">
        <v>14415</v>
      </c>
      <c r="E2069" s="94" t="s">
        <v>14414</v>
      </c>
      <c r="F2069" s="93">
        <v>74</v>
      </c>
      <c r="G2069" s="77">
        <f t="shared" si="65"/>
        <v>74</v>
      </c>
    </row>
    <row r="2070" spans="1:7" ht="21" x14ac:dyDescent="0.25">
      <c r="A2070" s="92" t="s">
        <v>1610</v>
      </c>
      <c r="B2070" s="92" t="s">
        <v>14413</v>
      </c>
      <c r="C2070" s="7" t="str">
        <f t="shared" si="64"/>
        <v>Formula</v>
      </c>
      <c r="D2070" s="92" t="s">
        <v>11022</v>
      </c>
      <c r="E2070" s="92" t="s">
        <v>14412</v>
      </c>
      <c r="F2070" s="91">
        <v>40</v>
      </c>
      <c r="G2070" s="77">
        <f t="shared" si="65"/>
        <v>40</v>
      </c>
    </row>
    <row r="2071" spans="1:7" ht="31.5" x14ac:dyDescent="0.25">
      <c r="A2071" s="94" t="s">
        <v>1611</v>
      </c>
      <c r="B2071" s="94" t="s">
        <v>14411</v>
      </c>
      <c r="C2071" s="7" t="str">
        <f t="shared" si="64"/>
        <v>Formula</v>
      </c>
      <c r="D2071" s="94" t="s">
        <v>14410</v>
      </c>
      <c r="E2071" s="94" t="s">
        <v>14409</v>
      </c>
      <c r="F2071" s="93">
        <v>50</v>
      </c>
      <c r="G2071" s="77">
        <f t="shared" si="65"/>
        <v>50</v>
      </c>
    </row>
    <row r="2072" spans="1:7" ht="21" x14ac:dyDescent="0.25">
      <c r="A2072" s="92" t="s">
        <v>1612</v>
      </c>
      <c r="B2072" s="92" t="s">
        <v>14408</v>
      </c>
      <c r="C2072" s="7" t="str">
        <f t="shared" si="64"/>
        <v>Formula</v>
      </c>
      <c r="D2072" s="92" t="s">
        <v>14407</v>
      </c>
      <c r="E2072" s="92" t="s">
        <v>14406</v>
      </c>
      <c r="F2072" s="91">
        <v>50</v>
      </c>
      <c r="G2072" s="77">
        <f t="shared" si="65"/>
        <v>50</v>
      </c>
    </row>
    <row r="2073" spans="1:7" ht="21" x14ac:dyDescent="0.25">
      <c r="A2073" s="94" t="s">
        <v>1613</v>
      </c>
      <c r="B2073" s="94" t="s">
        <v>14405</v>
      </c>
      <c r="C2073" s="7" t="str">
        <f t="shared" si="64"/>
        <v>Formula</v>
      </c>
      <c r="D2073" s="94" t="s">
        <v>14404</v>
      </c>
      <c r="E2073" s="94" t="s">
        <v>14401</v>
      </c>
      <c r="F2073" s="93">
        <v>104</v>
      </c>
      <c r="G2073" s="77">
        <f t="shared" si="65"/>
        <v>104</v>
      </c>
    </row>
    <row r="2074" spans="1:7" ht="31.5" x14ac:dyDescent="0.25">
      <c r="A2074" s="92" t="s">
        <v>5768</v>
      </c>
      <c r="B2074" s="92" t="s">
        <v>6466</v>
      </c>
      <c r="C2074" s="7" t="str">
        <f t="shared" si="64"/>
        <v>Formula</v>
      </c>
      <c r="D2074" s="92" t="s">
        <v>6465</v>
      </c>
      <c r="E2074" s="92" t="s">
        <v>6467</v>
      </c>
      <c r="F2074" s="91">
        <v>238</v>
      </c>
      <c r="G2074" s="77">
        <f t="shared" si="65"/>
        <v>465</v>
      </c>
    </row>
    <row r="2075" spans="1:7" ht="31.5" x14ac:dyDescent="0.25">
      <c r="A2075" s="94" t="s">
        <v>5769</v>
      </c>
      <c r="B2075" s="94" t="s">
        <v>6466</v>
      </c>
      <c r="C2075" s="7" t="str">
        <f t="shared" si="64"/>
        <v>Formula</v>
      </c>
      <c r="D2075" s="94" t="s">
        <v>6465</v>
      </c>
      <c r="E2075" s="94" t="s">
        <v>6464</v>
      </c>
      <c r="F2075" s="93">
        <v>227</v>
      </c>
      <c r="G2075" s="77">
        <f t="shared" si="65"/>
        <v>465</v>
      </c>
    </row>
    <row r="2076" spans="1:7" ht="31.5" x14ac:dyDescent="0.25">
      <c r="A2076" s="92" t="s">
        <v>5770</v>
      </c>
      <c r="B2076" s="92" t="s">
        <v>6449</v>
      </c>
      <c r="C2076" s="7" t="str">
        <f t="shared" si="64"/>
        <v>Formula</v>
      </c>
      <c r="D2076" s="92" t="s">
        <v>6448</v>
      </c>
      <c r="E2076" s="92" t="s">
        <v>6463</v>
      </c>
      <c r="F2076" s="91">
        <v>470</v>
      </c>
      <c r="G2076" s="77">
        <f t="shared" si="65"/>
        <v>2390</v>
      </c>
    </row>
    <row r="2077" spans="1:7" ht="31.5" x14ac:dyDescent="0.25">
      <c r="A2077" s="94" t="s">
        <v>5771</v>
      </c>
      <c r="B2077" s="94" t="s">
        <v>6449</v>
      </c>
      <c r="C2077" s="7" t="str">
        <f t="shared" si="64"/>
        <v>Formula</v>
      </c>
      <c r="D2077" s="94" t="s">
        <v>6448</v>
      </c>
      <c r="E2077" s="94" t="s">
        <v>6462</v>
      </c>
      <c r="F2077" s="93">
        <v>380</v>
      </c>
      <c r="G2077" s="77">
        <f t="shared" si="65"/>
        <v>2390</v>
      </c>
    </row>
    <row r="2078" spans="1:7" ht="31.5" x14ac:dyDescent="0.25">
      <c r="A2078" s="92" t="s">
        <v>5772</v>
      </c>
      <c r="B2078" s="92" t="s">
        <v>6449</v>
      </c>
      <c r="C2078" s="7" t="str">
        <f t="shared" si="64"/>
        <v>Formula</v>
      </c>
      <c r="D2078" s="92" t="s">
        <v>6448</v>
      </c>
      <c r="E2078" s="92" t="s">
        <v>6454</v>
      </c>
      <c r="F2078" s="91">
        <v>57</v>
      </c>
      <c r="G2078" s="77">
        <f t="shared" si="65"/>
        <v>2390</v>
      </c>
    </row>
    <row r="2079" spans="1:7" ht="31.5" x14ac:dyDescent="0.25">
      <c r="A2079" s="94" t="s">
        <v>5773</v>
      </c>
      <c r="B2079" s="94" t="s">
        <v>6449</v>
      </c>
      <c r="C2079" s="7" t="str">
        <f t="shared" si="64"/>
        <v>Formula</v>
      </c>
      <c r="D2079" s="94" t="s">
        <v>6448</v>
      </c>
      <c r="E2079" s="94" t="s">
        <v>6461</v>
      </c>
      <c r="F2079" s="93">
        <v>251</v>
      </c>
      <c r="G2079" s="77">
        <f t="shared" si="65"/>
        <v>2390</v>
      </c>
    </row>
    <row r="2080" spans="1:7" ht="31.5" x14ac:dyDescent="0.25">
      <c r="A2080" s="92" t="s">
        <v>5774</v>
      </c>
      <c r="B2080" s="92" t="s">
        <v>6449</v>
      </c>
      <c r="C2080" s="7" t="str">
        <f t="shared" si="64"/>
        <v>Formula</v>
      </c>
      <c r="D2080" s="92" t="s">
        <v>6448</v>
      </c>
      <c r="E2080" s="92" t="s">
        <v>6460</v>
      </c>
      <c r="F2080" s="91">
        <v>230</v>
      </c>
      <c r="G2080" s="77">
        <f t="shared" si="65"/>
        <v>2390</v>
      </c>
    </row>
    <row r="2081" spans="1:7" ht="31.5" x14ac:dyDescent="0.25">
      <c r="A2081" s="94" t="s">
        <v>5775</v>
      </c>
      <c r="B2081" s="94" t="s">
        <v>6449</v>
      </c>
      <c r="C2081" s="7" t="str">
        <f t="shared" si="64"/>
        <v>Formula</v>
      </c>
      <c r="D2081" s="94" t="s">
        <v>6448</v>
      </c>
      <c r="E2081" s="94" t="s">
        <v>6459</v>
      </c>
      <c r="F2081" s="93">
        <v>230</v>
      </c>
      <c r="G2081" s="77">
        <f t="shared" si="65"/>
        <v>2390</v>
      </c>
    </row>
    <row r="2082" spans="1:7" ht="31.5" x14ac:dyDescent="0.25">
      <c r="A2082" s="92" t="s">
        <v>5776</v>
      </c>
      <c r="B2082" s="92" t="s">
        <v>6449</v>
      </c>
      <c r="C2082" s="7" t="str">
        <f t="shared" si="64"/>
        <v>Formula</v>
      </c>
      <c r="D2082" s="92" t="s">
        <v>6448</v>
      </c>
      <c r="E2082" s="92" t="s">
        <v>6458</v>
      </c>
      <c r="F2082" s="91">
        <v>142</v>
      </c>
      <c r="G2082" s="77">
        <f t="shared" si="65"/>
        <v>2390</v>
      </c>
    </row>
    <row r="2083" spans="1:7" ht="31.5" x14ac:dyDescent="0.25">
      <c r="A2083" s="94" t="s">
        <v>5777</v>
      </c>
      <c r="B2083" s="94" t="s">
        <v>6449</v>
      </c>
      <c r="C2083" s="7" t="str">
        <f t="shared" si="64"/>
        <v>Formula</v>
      </c>
      <c r="D2083" s="94" t="s">
        <v>6448</v>
      </c>
      <c r="E2083" s="94" t="s">
        <v>6457</v>
      </c>
      <c r="F2083" s="93">
        <v>100</v>
      </c>
      <c r="G2083" s="77">
        <f t="shared" si="65"/>
        <v>2390</v>
      </c>
    </row>
    <row r="2084" spans="1:7" ht="31.5" x14ac:dyDescent="0.25">
      <c r="A2084" s="92" t="s">
        <v>5778</v>
      </c>
      <c r="B2084" s="92" t="s">
        <v>6449</v>
      </c>
      <c r="C2084" s="7" t="str">
        <f t="shared" si="64"/>
        <v>Formula</v>
      </c>
      <c r="D2084" s="92" t="s">
        <v>6448</v>
      </c>
      <c r="E2084" s="92" t="s">
        <v>6456</v>
      </c>
      <c r="F2084" s="91">
        <v>110</v>
      </c>
      <c r="G2084" s="77">
        <f t="shared" si="65"/>
        <v>2390</v>
      </c>
    </row>
    <row r="2085" spans="1:7" ht="31.5" x14ac:dyDescent="0.25">
      <c r="A2085" s="94" t="s">
        <v>5779</v>
      </c>
      <c r="B2085" s="94" t="s">
        <v>6449</v>
      </c>
      <c r="C2085" s="7" t="str">
        <f t="shared" si="64"/>
        <v>Formula</v>
      </c>
      <c r="D2085" s="94" t="s">
        <v>6448</v>
      </c>
      <c r="E2085" s="94" t="s">
        <v>6455</v>
      </c>
      <c r="F2085" s="93">
        <v>51</v>
      </c>
      <c r="G2085" s="77">
        <f t="shared" si="65"/>
        <v>2390</v>
      </c>
    </row>
    <row r="2086" spans="1:7" ht="31.5" x14ac:dyDescent="0.25">
      <c r="A2086" s="92" t="s">
        <v>5780</v>
      </c>
      <c r="B2086" s="92" t="s">
        <v>6449</v>
      </c>
      <c r="C2086" s="7" t="str">
        <f t="shared" si="64"/>
        <v>Formula</v>
      </c>
      <c r="D2086" s="92" t="s">
        <v>6448</v>
      </c>
      <c r="E2086" s="92" t="s">
        <v>6453</v>
      </c>
      <c r="F2086" s="91">
        <v>56</v>
      </c>
      <c r="G2086" s="77">
        <f t="shared" si="65"/>
        <v>2390</v>
      </c>
    </row>
    <row r="2087" spans="1:7" ht="31.5" x14ac:dyDescent="0.25">
      <c r="A2087" s="94" t="s">
        <v>5781</v>
      </c>
      <c r="B2087" s="94" t="s">
        <v>6449</v>
      </c>
      <c r="C2087" s="7" t="str">
        <f t="shared" si="64"/>
        <v>Formula</v>
      </c>
      <c r="D2087" s="94" t="s">
        <v>6448</v>
      </c>
      <c r="E2087" s="94" t="s">
        <v>6452</v>
      </c>
      <c r="F2087" s="93">
        <v>64</v>
      </c>
      <c r="G2087" s="77">
        <f t="shared" si="65"/>
        <v>2390</v>
      </c>
    </row>
    <row r="2088" spans="1:7" ht="31.5" x14ac:dyDescent="0.25">
      <c r="A2088" s="92" t="s">
        <v>5782</v>
      </c>
      <c r="B2088" s="92" t="s">
        <v>6449</v>
      </c>
      <c r="C2088" s="7" t="str">
        <f t="shared" si="64"/>
        <v>Formula</v>
      </c>
      <c r="D2088" s="92" t="s">
        <v>6448</v>
      </c>
      <c r="E2088" s="92" t="s">
        <v>6451</v>
      </c>
      <c r="F2088" s="91">
        <v>180</v>
      </c>
      <c r="G2088" s="77">
        <f t="shared" si="65"/>
        <v>2390</v>
      </c>
    </row>
    <row r="2089" spans="1:7" ht="31.5" x14ac:dyDescent="0.25">
      <c r="A2089" s="94" t="s">
        <v>5783</v>
      </c>
      <c r="B2089" s="94" t="s">
        <v>6449</v>
      </c>
      <c r="C2089" s="7" t="str">
        <f t="shared" si="64"/>
        <v>Formula</v>
      </c>
      <c r="D2089" s="94" t="s">
        <v>6448</v>
      </c>
      <c r="E2089" s="94" t="s">
        <v>6450</v>
      </c>
      <c r="F2089" s="93">
        <v>69</v>
      </c>
      <c r="G2089" s="77">
        <f t="shared" si="65"/>
        <v>2390</v>
      </c>
    </row>
    <row r="2090" spans="1:7" ht="42" x14ac:dyDescent="0.25">
      <c r="A2090" s="92" t="s">
        <v>5784</v>
      </c>
      <c r="B2090" s="92" t="s">
        <v>6444</v>
      </c>
      <c r="C2090" s="7" t="str">
        <f t="shared" si="64"/>
        <v>Formula</v>
      </c>
      <c r="D2090" s="92" t="s">
        <v>6443</v>
      </c>
      <c r="E2090" s="92" t="s">
        <v>6447</v>
      </c>
      <c r="F2090" s="91">
        <v>166</v>
      </c>
      <c r="G2090" s="77">
        <f t="shared" si="65"/>
        <v>774</v>
      </c>
    </row>
    <row r="2091" spans="1:7" ht="42" x14ac:dyDescent="0.25">
      <c r="A2091" s="94" t="s">
        <v>5785</v>
      </c>
      <c r="B2091" s="94" t="s">
        <v>6444</v>
      </c>
      <c r="C2091" s="7" t="str">
        <f t="shared" si="64"/>
        <v>Formula</v>
      </c>
      <c r="D2091" s="94" t="s">
        <v>6443</v>
      </c>
      <c r="E2091" s="94" t="s">
        <v>6446</v>
      </c>
      <c r="F2091" s="93">
        <v>297</v>
      </c>
      <c r="G2091" s="77">
        <f t="shared" si="65"/>
        <v>774</v>
      </c>
    </row>
    <row r="2092" spans="1:7" ht="42" x14ac:dyDescent="0.25">
      <c r="A2092" s="92" t="s">
        <v>5786</v>
      </c>
      <c r="B2092" s="92" t="s">
        <v>6444</v>
      </c>
      <c r="C2092" s="7" t="str">
        <f t="shared" si="64"/>
        <v>Formula</v>
      </c>
      <c r="D2092" s="92" t="s">
        <v>6443</v>
      </c>
      <c r="E2092" s="92" t="s">
        <v>6445</v>
      </c>
      <c r="F2092" s="91">
        <v>224</v>
      </c>
      <c r="G2092" s="77">
        <f t="shared" si="65"/>
        <v>774</v>
      </c>
    </row>
    <row r="2093" spans="1:7" ht="42" x14ac:dyDescent="0.25">
      <c r="A2093" s="94" t="s">
        <v>5787</v>
      </c>
      <c r="B2093" s="94" t="s">
        <v>6444</v>
      </c>
      <c r="C2093" s="7" t="str">
        <f t="shared" si="64"/>
        <v>Formula</v>
      </c>
      <c r="D2093" s="94" t="s">
        <v>6443</v>
      </c>
      <c r="E2093" s="94" t="s">
        <v>6442</v>
      </c>
      <c r="F2093" s="93">
        <v>47</v>
      </c>
      <c r="G2093" s="77">
        <f t="shared" si="65"/>
        <v>774</v>
      </c>
    </row>
    <row r="2094" spans="1:7" ht="42" x14ac:dyDescent="0.25">
      <c r="A2094" s="92" t="s">
        <v>17912</v>
      </c>
      <c r="B2094" s="92" t="s">
        <v>6444</v>
      </c>
      <c r="C2094" s="7" t="str">
        <f t="shared" si="64"/>
        <v>Formula</v>
      </c>
      <c r="D2094" s="92" t="s">
        <v>6443</v>
      </c>
      <c r="E2094" s="92" t="s">
        <v>18006</v>
      </c>
      <c r="F2094" s="91">
        <v>40</v>
      </c>
      <c r="G2094" s="77">
        <f t="shared" si="65"/>
        <v>774</v>
      </c>
    </row>
    <row r="2095" spans="1:7" ht="21" x14ac:dyDescent="0.25">
      <c r="A2095" s="94" t="s">
        <v>5788</v>
      </c>
      <c r="B2095" s="94" t="s">
        <v>6440</v>
      </c>
      <c r="C2095" s="7" t="str">
        <f t="shared" si="64"/>
        <v>Formula</v>
      </c>
      <c r="D2095" s="94" t="s">
        <v>6439</v>
      </c>
      <c r="E2095" s="94" t="s">
        <v>6441</v>
      </c>
      <c r="F2095" s="93">
        <v>69</v>
      </c>
      <c r="G2095" s="77">
        <f t="shared" si="65"/>
        <v>123</v>
      </c>
    </row>
    <row r="2096" spans="1:7" ht="21" x14ac:dyDescent="0.25">
      <c r="A2096" s="92" t="s">
        <v>5789</v>
      </c>
      <c r="B2096" s="92" t="s">
        <v>6440</v>
      </c>
      <c r="C2096" s="7" t="str">
        <f t="shared" si="64"/>
        <v>Formula</v>
      </c>
      <c r="D2096" s="92" t="s">
        <v>6439</v>
      </c>
      <c r="E2096" s="92" t="s">
        <v>6438</v>
      </c>
      <c r="F2096" s="91">
        <v>54</v>
      </c>
      <c r="G2096" s="77">
        <f t="shared" si="65"/>
        <v>123</v>
      </c>
    </row>
    <row r="2097" spans="1:7" ht="21" x14ac:dyDescent="0.25">
      <c r="A2097" s="94" t="s">
        <v>5790</v>
      </c>
      <c r="B2097" s="94" t="s">
        <v>6436</v>
      </c>
      <c r="C2097" s="7" t="str">
        <f t="shared" si="64"/>
        <v>Formula</v>
      </c>
      <c r="D2097" s="94" t="s">
        <v>6435</v>
      </c>
      <c r="E2097" s="94" t="s">
        <v>6437</v>
      </c>
      <c r="F2097" s="93">
        <v>210</v>
      </c>
      <c r="G2097" s="77">
        <f t="shared" si="65"/>
        <v>593</v>
      </c>
    </row>
    <row r="2098" spans="1:7" ht="21" x14ac:dyDescent="0.25">
      <c r="A2098" s="92" t="s">
        <v>5791</v>
      </c>
      <c r="B2098" s="92" t="s">
        <v>6436</v>
      </c>
      <c r="C2098" s="7" t="str">
        <f t="shared" si="64"/>
        <v>Formula</v>
      </c>
      <c r="D2098" s="92" t="s">
        <v>6435</v>
      </c>
      <c r="E2098" s="92" t="s">
        <v>6434</v>
      </c>
      <c r="F2098" s="91">
        <v>383</v>
      </c>
      <c r="G2098" s="77">
        <f t="shared" si="65"/>
        <v>593</v>
      </c>
    </row>
    <row r="2099" spans="1:7" ht="21" x14ac:dyDescent="0.25">
      <c r="A2099" s="94" t="s">
        <v>5792</v>
      </c>
      <c r="B2099" s="94" t="s">
        <v>6433</v>
      </c>
      <c r="C2099" s="7" t="str">
        <f t="shared" si="64"/>
        <v>Formula</v>
      </c>
      <c r="D2099" s="94" t="s">
        <v>6432</v>
      </c>
      <c r="E2099" s="94" t="s">
        <v>6431</v>
      </c>
      <c r="F2099" s="93">
        <v>60</v>
      </c>
      <c r="G2099" s="77">
        <f t="shared" si="65"/>
        <v>60</v>
      </c>
    </row>
    <row r="2100" spans="1:7" ht="42" x14ac:dyDescent="0.25">
      <c r="A2100" s="92" t="s">
        <v>5793</v>
      </c>
      <c r="B2100" s="92" t="s">
        <v>6430</v>
      </c>
      <c r="C2100" s="7" t="str">
        <f t="shared" si="64"/>
        <v>Formula</v>
      </c>
      <c r="D2100" s="92" t="s">
        <v>6429</v>
      </c>
      <c r="E2100" s="92" t="s">
        <v>6428</v>
      </c>
      <c r="F2100" s="91">
        <v>209</v>
      </c>
      <c r="G2100" s="77">
        <f t="shared" si="65"/>
        <v>209</v>
      </c>
    </row>
    <row r="2101" spans="1:7" ht="21" x14ac:dyDescent="0.25">
      <c r="A2101" s="94" t="s">
        <v>5794</v>
      </c>
      <c r="B2101" s="94" t="s">
        <v>6427</v>
      </c>
      <c r="C2101" s="7" t="str">
        <f t="shared" si="64"/>
        <v>Formula</v>
      </c>
      <c r="D2101" s="94" t="s">
        <v>6426</v>
      </c>
      <c r="E2101" s="94" t="s">
        <v>6425</v>
      </c>
      <c r="F2101" s="93">
        <v>44</v>
      </c>
      <c r="G2101" s="77">
        <f t="shared" si="65"/>
        <v>44</v>
      </c>
    </row>
    <row r="2102" spans="1:7" ht="21" x14ac:dyDescent="0.25">
      <c r="A2102" s="92" t="s">
        <v>5795</v>
      </c>
      <c r="B2102" s="92" t="s">
        <v>6424</v>
      </c>
      <c r="C2102" s="7" t="str">
        <f t="shared" si="64"/>
        <v>Formula</v>
      </c>
      <c r="D2102" s="92" t="s">
        <v>6423</v>
      </c>
      <c r="E2102" s="92" t="s">
        <v>6422</v>
      </c>
      <c r="F2102" s="91">
        <v>40</v>
      </c>
      <c r="G2102" s="77">
        <f t="shared" si="65"/>
        <v>40</v>
      </c>
    </row>
    <row r="2103" spans="1:7" ht="21" x14ac:dyDescent="0.25">
      <c r="A2103" s="94" t="s">
        <v>5796</v>
      </c>
      <c r="B2103" s="94" t="s">
        <v>6421</v>
      </c>
      <c r="C2103" s="7" t="str">
        <f t="shared" si="64"/>
        <v>Formula</v>
      </c>
      <c r="D2103" s="94" t="s">
        <v>6420</v>
      </c>
      <c r="E2103" s="94" t="s">
        <v>6419</v>
      </c>
      <c r="F2103" s="93">
        <v>50</v>
      </c>
      <c r="G2103" s="77">
        <f t="shared" si="65"/>
        <v>50</v>
      </c>
    </row>
    <row r="2104" spans="1:7" ht="21" x14ac:dyDescent="0.25">
      <c r="A2104" s="92" t="s">
        <v>5797</v>
      </c>
      <c r="B2104" s="92" t="s">
        <v>6418</v>
      </c>
      <c r="C2104" s="7" t="str">
        <f t="shared" si="64"/>
        <v>Formula</v>
      </c>
      <c r="D2104" s="92" t="s">
        <v>6417</v>
      </c>
      <c r="E2104" s="92" t="s">
        <v>6416</v>
      </c>
      <c r="F2104" s="91">
        <v>51</v>
      </c>
      <c r="G2104" s="77">
        <f t="shared" si="65"/>
        <v>51</v>
      </c>
    </row>
    <row r="2105" spans="1:7" ht="31.5" x14ac:dyDescent="0.25">
      <c r="A2105" s="94" t="s">
        <v>5798</v>
      </c>
      <c r="B2105" s="94" t="s">
        <v>6415</v>
      </c>
      <c r="C2105" s="7" t="str">
        <f t="shared" si="64"/>
        <v>Formula</v>
      </c>
      <c r="D2105" s="94" t="s">
        <v>6414</v>
      </c>
      <c r="E2105" s="94" t="s">
        <v>6413</v>
      </c>
      <c r="F2105" s="93">
        <v>40</v>
      </c>
      <c r="G2105" s="77">
        <f t="shared" si="65"/>
        <v>40</v>
      </c>
    </row>
    <row r="2106" spans="1:7" ht="21" x14ac:dyDescent="0.25">
      <c r="A2106" s="92" t="s">
        <v>6025</v>
      </c>
      <c r="B2106" s="92" t="s">
        <v>6412</v>
      </c>
      <c r="C2106" s="7" t="str">
        <f t="shared" si="64"/>
        <v>Formula</v>
      </c>
      <c r="D2106" s="92" t="s">
        <v>6411</v>
      </c>
      <c r="E2106" s="92" t="s">
        <v>6410</v>
      </c>
      <c r="F2106" s="91">
        <v>24</v>
      </c>
      <c r="G2106" s="77">
        <f t="shared" si="65"/>
        <v>24</v>
      </c>
    </row>
    <row r="2107" spans="1:7" ht="31.5" x14ac:dyDescent="0.25">
      <c r="A2107" s="94" t="s">
        <v>5799</v>
      </c>
      <c r="B2107" s="94" t="s">
        <v>6409</v>
      </c>
      <c r="C2107" s="7" t="str">
        <f t="shared" si="64"/>
        <v>Formula</v>
      </c>
      <c r="D2107" s="94" t="s">
        <v>6408</v>
      </c>
      <c r="E2107" s="94" t="s">
        <v>6407</v>
      </c>
      <c r="F2107" s="93">
        <v>30</v>
      </c>
      <c r="G2107" s="77">
        <f t="shared" si="65"/>
        <v>30</v>
      </c>
    </row>
    <row r="2108" spans="1:7" ht="21" x14ac:dyDescent="0.25">
      <c r="A2108" s="92" t="s">
        <v>5800</v>
      </c>
      <c r="B2108" s="92" t="s">
        <v>6406</v>
      </c>
      <c r="C2108" s="7" t="str">
        <f t="shared" si="64"/>
        <v>Formula</v>
      </c>
      <c r="D2108" s="92" t="s">
        <v>6405</v>
      </c>
      <c r="E2108" s="92" t="s">
        <v>6404</v>
      </c>
      <c r="F2108" s="91">
        <v>100</v>
      </c>
      <c r="G2108" s="77">
        <f t="shared" si="65"/>
        <v>100</v>
      </c>
    </row>
    <row r="2109" spans="1:7" ht="21" x14ac:dyDescent="0.25">
      <c r="A2109" s="94" t="s">
        <v>5801</v>
      </c>
      <c r="B2109" s="94" t="s">
        <v>6403</v>
      </c>
      <c r="C2109" s="7" t="str">
        <f t="shared" si="64"/>
        <v>Formula</v>
      </c>
      <c r="D2109" s="94" t="s">
        <v>6402</v>
      </c>
      <c r="E2109" s="94" t="s">
        <v>6401</v>
      </c>
      <c r="F2109" s="93">
        <v>105</v>
      </c>
      <c r="G2109" s="77">
        <f t="shared" si="65"/>
        <v>105</v>
      </c>
    </row>
    <row r="2110" spans="1:7" ht="21" x14ac:dyDescent="0.25">
      <c r="A2110" s="92" t="s">
        <v>5802</v>
      </c>
      <c r="B2110" s="92" t="s">
        <v>6400</v>
      </c>
      <c r="C2110" s="7" t="str">
        <f t="shared" si="64"/>
        <v>Formula</v>
      </c>
      <c r="D2110" s="92" t="s">
        <v>6399</v>
      </c>
      <c r="E2110" s="92" t="s">
        <v>6398</v>
      </c>
      <c r="F2110" s="91">
        <v>30</v>
      </c>
      <c r="G2110" s="77">
        <f t="shared" si="65"/>
        <v>30</v>
      </c>
    </row>
    <row r="2111" spans="1:7" ht="21" x14ac:dyDescent="0.25">
      <c r="A2111" s="94" t="s">
        <v>5803</v>
      </c>
      <c r="B2111" s="94" t="s">
        <v>6397</v>
      </c>
      <c r="C2111" s="7" t="str">
        <f t="shared" si="64"/>
        <v>Formula</v>
      </c>
      <c r="D2111" s="94" t="s">
        <v>6396</v>
      </c>
      <c r="E2111" s="94" t="s">
        <v>6395</v>
      </c>
      <c r="F2111" s="93">
        <v>86</v>
      </c>
      <c r="G2111" s="77">
        <f t="shared" si="65"/>
        <v>86</v>
      </c>
    </row>
    <row r="2112" spans="1:7" ht="21" x14ac:dyDescent="0.25">
      <c r="A2112" s="92" t="s">
        <v>5804</v>
      </c>
      <c r="B2112" s="92" t="s">
        <v>6394</v>
      </c>
      <c r="C2112" s="7" t="str">
        <f t="shared" si="64"/>
        <v>Formula</v>
      </c>
      <c r="D2112" s="92" t="s">
        <v>6393</v>
      </c>
      <c r="E2112" s="92" t="s">
        <v>6392</v>
      </c>
      <c r="F2112" s="91">
        <v>45</v>
      </c>
      <c r="G2112" s="77">
        <f t="shared" si="65"/>
        <v>45</v>
      </c>
    </row>
    <row r="2113" spans="1:7" ht="21" x14ac:dyDescent="0.25">
      <c r="A2113" s="94" t="s">
        <v>5805</v>
      </c>
      <c r="B2113" s="94" t="s">
        <v>6391</v>
      </c>
      <c r="C2113" s="7" t="str">
        <f t="shared" si="64"/>
        <v>Formula</v>
      </c>
      <c r="D2113" s="94" t="s">
        <v>6390</v>
      </c>
      <c r="E2113" s="94" t="s">
        <v>6389</v>
      </c>
      <c r="F2113" s="93">
        <v>27</v>
      </c>
      <c r="G2113" s="77">
        <f t="shared" si="65"/>
        <v>27</v>
      </c>
    </row>
    <row r="2114" spans="1:7" ht="31.5" x14ac:dyDescent="0.25">
      <c r="A2114" s="92" t="s">
        <v>5806</v>
      </c>
      <c r="B2114" s="92" t="s">
        <v>6387</v>
      </c>
      <c r="C2114" s="7" t="str">
        <f t="shared" si="64"/>
        <v>Formula</v>
      </c>
      <c r="D2114" s="92" t="s">
        <v>6386</v>
      </c>
      <c r="E2114" s="92" t="s">
        <v>6388</v>
      </c>
      <c r="F2114" s="91">
        <v>46</v>
      </c>
      <c r="G2114" s="77">
        <f t="shared" si="65"/>
        <v>46</v>
      </c>
    </row>
    <row r="2115" spans="1:7" ht="21" x14ac:dyDescent="0.25">
      <c r="A2115" s="94" t="s">
        <v>5807</v>
      </c>
      <c r="B2115" s="94" t="s">
        <v>6385</v>
      </c>
      <c r="C2115" s="7" t="str">
        <f t="shared" ref="C2115:C2178" si="66">IF(ISTEXT(VLOOKUP(B2115,$I$3:$I$12,1,FALSE)),"Alt sub","Formula")</f>
        <v>Formula</v>
      </c>
      <c r="D2115" s="94" t="s">
        <v>6384</v>
      </c>
      <c r="E2115" s="94" t="s">
        <v>6383</v>
      </c>
      <c r="F2115" s="93">
        <v>20</v>
      </c>
      <c r="G2115" s="77">
        <f t="shared" ref="G2115:G2178" si="67">SUMIF(B:B,B2115,F:F)</f>
        <v>20</v>
      </c>
    </row>
    <row r="2116" spans="1:7" ht="21" x14ac:dyDescent="0.25">
      <c r="A2116" s="92" t="s">
        <v>5808</v>
      </c>
      <c r="B2116" s="92" t="s">
        <v>6382</v>
      </c>
      <c r="C2116" s="7" t="str">
        <f t="shared" si="66"/>
        <v>Formula</v>
      </c>
      <c r="D2116" s="92" t="s">
        <v>6381</v>
      </c>
      <c r="E2116" s="92" t="s">
        <v>6380</v>
      </c>
      <c r="F2116" s="91">
        <v>36</v>
      </c>
      <c r="G2116" s="77">
        <f t="shared" si="67"/>
        <v>36</v>
      </c>
    </row>
    <row r="2117" spans="1:7" ht="21" x14ac:dyDescent="0.25">
      <c r="A2117" s="94" t="s">
        <v>5809</v>
      </c>
      <c r="B2117" s="94" t="s">
        <v>6379</v>
      </c>
      <c r="C2117" s="7" t="str">
        <f t="shared" si="66"/>
        <v>Formula</v>
      </c>
      <c r="D2117" s="94" t="s">
        <v>6378</v>
      </c>
      <c r="E2117" s="94" t="s">
        <v>6377</v>
      </c>
      <c r="F2117" s="93">
        <v>39</v>
      </c>
      <c r="G2117" s="77">
        <f t="shared" si="67"/>
        <v>39</v>
      </c>
    </row>
    <row r="2118" spans="1:7" ht="21" x14ac:dyDescent="0.25">
      <c r="A2118" s="92" t="s">
        <v>5810</v>
      </c>
      <c r="B2118" s="92" t="s">
        <v>6376</v>
      </c>
      <c r="C2118" s="7" t="str">
        <f t="shared" si="66"/>
        <v>Formula</v>
      </c>
      <c r="D2118" s="92" t="s">
        <v>6375</v>
      </c>
      <c r="E2118" s="92" t="s">
        <v>6129</v>
      </c>
      <c r="F2118" s="91">
        <v>174</v>
      </c>
      <c r="G2118" s="77">
        <f t="shared" si="67"/>
        <v>247</v>
      </c>
    </row>
    <row r="2119" spans="1:7" ht="21" x14ac:dyDescent="0.25">
      <c r="A2119" s="94" t="s">
        <v>5811</v>
      </c>
      <c r="B2119" s="94" t="s">
        <v>6376</v>
      </c>
      <c r="C2119" s="7" t="str">
        <f t="shared" si="66"/>
        <v>Formula</v>
      </c>
      <c r="D2119" s="94" t="s">
        <v>6375</v>
      </c>
      <c r="E2119" s="94" t="s">
        <v>6374</v>
      </c>
      <c r="F2119" s="93">
        <v>73</v>
      </c>
      <c r="G2119" s="77">
        <f t="shared" si="67"/>
        <v>247</v>
      </c>
    </row>
    <row r="2120" spans="1:7" ht="21" x14ac:dyDescent="0.25">
      <c r="A2120" s="92" t="s">
        <v>5812</v>
      </c>
      <c r="B2120" s="92" t="s">
        <v>6373</v>
      </c>
      <c r="C2120" s="7" t="str">
        <f t="shared" si="66"/>
        <v>Formula</v>
      </c>
      <c r="D2120" s="92" t="s">
        <v>6372</v>
      </c>
      <c r="E2120" s="92" t="s">
        <v>18007</v>
      </c>
      <c r="F2120" s="91">
        <v>242</v>
      </c>
      <c r="G2120" s="77">
        <f t="shared" si="67"/>
        <v>242</v>
      </c>
    </row>
    <row r="2121" spans="1:7" ht="21" x14ac:dyDescent="0.25">
      <c r="A2121" s="94" t="s">
        <v>5813</v>
      </c>
      <c r="B2121" s="94" t="s">
        <v>6371</v>
      </c>
      <c r="C2121" s="7" t="str">
        <f t="shared" si="66"/>
        <v>Formula</v>
      </c>
      <c r="D2121" s="94" t="s">
        <v>6370</v>
      </c>
      <c r="E2121" s="94" t="s">
        <v>6369</v>
      </c>
      <c r="F2121" s="93">
        <v>54</v>
      </c>
      <c r="G2121" s="77">
        <f t="shared" si="67"/>
        <v>54</v>
      </c>
    </row>
    <row r="2122" spans="1:7" ht="21" x14ac:dyDescent="0.25">
      <c r="A2122" s="92" t="s">
        <v>5814</v>
      </c>
      <c r="B2122" s="92" t="s">
        <v>6368</v>
      </c>
      <c r="C2122" s="7" t="str">
        <f t="shared" si="66"/>
        <v>Formula</v>
      </c>
      <c r="D2122" s="92" t="s">
        <v>6367</v>
      </c>
      <c r="E2122" s="92" t="s">
        <v>6366</v>
      </c>
      <c r="F2122" s="91">
        <v>63</v>
      </c>
      <c r="G2122" s="77">
        <f t="shared" si="67"/>
        <v>63</v>
      </c>
    </row>
    <row r="2123" spans="1:7" ht="21" x14ac:dyDescent="0.25">
      <c r="A2123" s="94" t="s">
        <v>5815</v>
      </c>
      <c r="B2123" s="94" t="s">
        <v>6365</v>
      </c>
      <c r="C2123" s="7" t="str">
        <f t="shared" si="66"/>
        <v>Formula</v>
      </c>
      <c r="D2123" s="94" t="s">
        <v>6364</v>
      </c>
      <c r="E2123" s="94" t="s">
        <v>6363</v>
      </c>
      <c r="F2123" s="93">
        <v>51</v>
      </c>
      <c r="G2123" s="77">
        <f t="shared" si="67"/>
        <v>51</v>
      </c>
    </row>
    <row r="2124" spans="1:7" ht="21" x14ac:dyDescent="0.25">
      <c r="A2124" s="92" t="s">
        <v>5816</v>
      </c>
      <c r="B2124" s="92" t="s">
        <v>6362</v>
      </c>
      <c r="C2124" s="7" t="str">
        <f t="shared" si="66"/>
        <v>Formula</v>
      </c>
      <c r="D2124" s="92" t="s">
        <v>6361</v>
      </c>
      <c r="E2124" s="92" t="s">
        <v>6360</v>
      </c>
      <c r="F2124" s="91">
        <v>69</v>
      </c>
      <c r="G2124" s="77">
        <f t="shared" si="67"/>
        <v>69</v>
      </c>
    </row>
    <row r="2125" spans="1:7" ht="21" x14ac:dyDescent="0.25">
      <c r="A2125" s="94" t="s">
        <v>5817</v>
      </c>
      <c r="B2125" s="94" t="s">
        <v>6359</v>
      </c>
      <c r="C2125" s="7" t="str">
        <f t="shared" si="66"/>
        <v>Formula</v>
      </c>
      <c r="D2125" s="94" t="s">
        <v>6358</v>
      </c>
      <c r="E2125" s="94" t="s">
        <v>6357</v>
      </c>
      <c r="F2125" s="93">
        <v>74</v>
      </c>
      <c r="G2125" s="77">
        <f t="shared" si="67"/>
        <v>74</v>
      </c>
    </row>
    <row r="2126" spans="1:7" ht="21" x14ac:dyDescent="0.25">
      <c r="A2126" s="92" t="s">
        <v>5818</v>
      </c>
      <c r="B2126" s="92" t="s">
        <v>6356</v>
      </c>
      <c r="C2126" s="7" t="str">
        <f t="shared" si="66"/>
        <v>Formula</v>
      </c>
      <c r="D2126" s="92" t="s">
        <v>6355</v>
      </c>
      <c r="E2126" s="92" t="s">
        <v>6354</v>
      </c>
      <c r="F2126" s="91">
        <v>146</v>
      </c>
      <c r="G2126" s="77">
        <f t="shared" si="67"/>
        <v>146</v>
      </c>
    </row>
    <row r="2127" spans="1:7" ht="21" x14ac:dyDescent="0.25">
      <c r="A2127" s="94" t="s">
        <v>5819</v>
      </c>
      <c r="B2127" s="94" t="s">
        <v>6353</v>
      </c>
      <c r="C2127" s="7" t="str">
        <f t="shared" si="66"/>
        <v>Formula</v>
      </c>
      <c r="D2127" s="94" t="s">
        <v>6352</v>
      </c>
      <c r="E2127" s="94" t="s">
        <v>6351</v>
      </c>
      <c r="F2127" s="93">
        <v>60</v>
      </c>
      <c r="G2127" s="77">
        <f t="shared" si="67"/>
        <v>60</v>
      </c>
    </row>
    <row r="2128" spans="1:7" ht="21" x14ac:dyDescent="0.25">
      <c r="A2128" s="92" t="s">
        <v>6026</v>
      </c>
      <c r="B2128" s="92" t="s">
        <v>6350</v>
      </c>
      <c r="C2128" s="7" t="str">
        <f t="shared" si="66"/>
        <v>Formula</v>
      </c>
      <c r="D2128" s="92" t="s">
        <v>6349</v>
      </c>
      <c r="E2128" s="92" t="s">
        <v>6348</v>
      </c>
      <c r="F2128" s="91">
        <v>135</v>
      </c>
      <c r="G2128" s="77">
        <f t="shared" si="67"/>
        <v>135</v>
      </c>
    </row>
    <row r="2129" spans="1:7" ht="21" x14ac:dyDescent="0.25">
      <c r="A2129" s="94" t="s">
        <v>5820</v>
      </c>
      <c r="B2129" s="94" t="s">
        <v>6347</v>
      </c>
      <c r="C2129" s="7" t="str">
        <f t="shared" si="66"/>
        <v>Formula</v>
      </c>
      <c r="D2129" s="94" t="s">
        <v>6346</v>
      </c>
      <c r="E2129" s="94" t="s">
        <v>6345</v>
      </c>
      <c r="F2129" s="93">
        <v>63</v>
      </c>
      <c r="G2129" s="77">
        <f t="shared" si="67"/>
        <v>63</v>
      </c>
    </row>
    <row r="2130" spans="1:7" ht="21" x14ac:dyDescent="0.25">
      <c r="A2130" s="92" t="s">
        <v>5821</v>
      </c>
      <c r="B2130" s="92" t="s">
        <v>6344</v>
      </c>
      <c r="C2130" s="7" t="str">
        <f t="shared" si="66"/>
        <v>Formula</v>
      </c>
      <c r="D2130" s="92" t="s">
        <v>6343</v>
      </c>
      <c r="E2130" s="92" t="s">
        <v>6342</v>
      </c>
      <c r="F2130" s="91">
        <v>76</v>
      </c>
      <c r="G2130" s="77">
        <f t="shared" si="67"/>
        <v>76</v>
      </c>
    </row>
    <row r="2131" spans="1:7" ht="21" x14ac:dyDescent="0.25">
      <c r="A2131" s="94" t="s">
        <v>5822</v>
      </c>
      <c r="B2131" s="94" t="s">
        <v>6341</v>
      </c>
      <c r="C2131" s="7" t="str">
        <f t="shared" si="66"/>
        <v>Formula</v>
      </c>
      <c r="D2131" s="94" t="s">
        <v>6340</v>
      </c>
      <c r="E2131" s="94" t="s">
        <v>6339</v>
      </c>
      <c r="F2131" s="93">
        <v>126</v>
      </c>
      <c r="G2131" s="77">
        <f t="shared" si="67"/>
        <v>126</v>
      </c>
    </row>
    <row r="2132" spans="1:7" ht="21" x14ac:dyDescent="0.25">
      <c r="A2132" s="92" t="s">
        <v>5823</v>
      </c>
      <c r="B2132" s="92" t="s">
        <v>6338</v>
      </c>
      <c r="C2132" s="7" t="str">
        <f t="shared" si="66"/>
        <v>Formula</v>
      </c>
      <c r="D2132" s="92" t="s">
        <v>6337</v>
      </c>
      <c r="E2132" s="92" t="s">
        <v>6336</v>
      </c>
      <c r="F2132" s="91">
        <v>30</v>
      </c>
      <c r="G2132" s="77">
        <f t="shared" si="67"/>
        <v>30</v>
      </c>
    </row>
    <row r="2133" spans="1:7" ht="31.5" x14ac:dyDescent="0.25">
      <c r="A2133" s="94" t="s">
        <v>5824</v>
      </c>
      <c r="B2133" s="94" t="s">
        <v>6335</v>
      </c>
      <c r="C2133" s="7" t="str">
        <f t="shared" si="66"/>
        <v>Formula</v>
      </c>
      <c r="D2133" s="94" t="s">
        <v>6334</v>
      </c>
      <c r="E2133" s="94" t="s">
        <v>6333</v>
      </c>
      <c r="F2133" s="93">
        <v>27</v>
      </c>
      <c r="G2133" s="77">
        <f t="shared" si="67"/>
        <v>27</v>
      </c>
    </row>
    <row r="2134" spans="1:7" ht="21" x14ac:dyDescent="0.25">
      <c r="A2134" s="92" t="s">
        <v>5825</v>
      </c>
      <c r="B2134" s="92" t="s">
        <v>6332</v>
      </c>
      <c r="C2134" s="7" t="str">
        <f t="shared" si="66"/>
        <v>Formula</v>
      </c>
      <c r="D2134" s="92" t="s">
        <v>6331</v>
      </c>
      <c r="E2134" s="92" t="s">
        <v>6330</v>
      </c>
      <c r="F2134" s="91">
        <v>29</v>
      </c>
      <c r="G2134" s="77">
        <f t="shared" si="67"/>
        <v>29</v>
      </c>
    </row>
    <row r="2135" spans="1:7" ht="21" x14ac:dyDescent="0.25">
      <c r="A2135" s="94" t="s">
        <v>5826</v>
      </c>
      <c r="B2135" s="94" t="s">
        <v>6329</v>
      </c>
      <c r="C2135" s="7" t="str">
        <f t="shared" si="66"/>
        <v>Formula</v>
      </c>
      <c r="D2135" s="94" t="s">
        <v>6328</v>
      </c>
      <c r="E2135" s="94" t="s">
        <v>6327</v>
      </c>
      <c r="F2135" s="93">
        <v>53</v>
      </c>
      <c r="G2135" s="77">
        <f t="shared" si="67"/>
        <v>53</v>
      </c>
    </row>
    <row r="2136" spans="1:7" ht="21" x14ac:dyDescent="0.25">
      <c r="A2136" s="92" t="s">
        <v>5827</v>
      </c>
      <c r="B2136" s="92" t="s">
        <v>6326</v>
      </c>
      <c r="C2136" s="7" t="str">
        <f t="shared" si="66"/>
        <v>Formula</v>
      </c>
      <c r="D2136" s="92" t="s">
        <v>6325</v>
      </c>
      <c r="E2136" s="92" t="s">
        <v>6324</v>
      </c>
      <c r="F2136" s="91">
        <v>16</v>
      </c>
      <c r="G2136" s="77">
        <f t="shared" si="67"/>
        <v>16</v>
      </c>
    </row>
    <row r="2137" spans="1:7" ht="21" x14ac:dyDescent="0.25">
      <c r="A2137" s="94" t="s">
        <v>5828</v>
      </c>
      <c r="B2137" s="94" t="s">
        <v>6323</v>
      </c>
      <c r="C2137" s="7" t="str">
        <f t="shared" si="66"/>
        <v>Formula</v>
      </c>
      <c r="D2137" s="94" t="s">
        <v>6322</v>
      </c>
      <c r="E2137" s="94" t="s">
        <v>6321</v>
      </c>
      <c r="F2137" s="93">
        <v>56</v>
      </c>
      <c r="G2137" s="77">
        <f t="shared" si="67"/>
        <v>56</v>
      </c>
    </row>
    <row r="2138" spans="1:7" ht="21" x14ac:dyDescent="0.25">
      <c r="A2138" s="92" t="s">
        <v>5829</v>
      </c>
      <c r="B2138" s="92" t="s">
        <v>6320</v>
      </c>
      <c r="C2138" s="7" t="str">
        <f t="shared" si="66"/>
        <v>Formula</v>
      </c>
      <c r="D2138" s="92" t="s">
        <v>6319</v>
      </c>
      <c r="E2138" s="92" t="s">
        <v>6318</v>
      </c>
      <c r="F2138" s="91">
        <v>26</v>
      </c>
      <c r="G2138" s="77">
        <f t="shared" si="67"/>
        <v>26</v>
      </c>
    </row>
    <row r="2139" spans="1:7" ht="21" x14ac:dyDescent="0.25">
      <c r="A2139" s="94" t="s">
        <v>5830</v>
      </c>
      <c r="B2139" s="94" t="s">
        <v>6317</v>
      </c>
      <c r="C2139" s="7" t="str">
        <f t="shared" si="66"/>
        <v>Formula</v>
      </c>
      <c r="D2139" s="94" t="s">
        <v>6316</v>
      </c>
      <c r="E2139" s="94" t="s">
        <v>6315</v>
      </c>
      <c r="F2139" s="93">
        <v>71</v>
      </c>
      <c r="G2139" s="77">
        <f t="shared" si="67"/>
        <v>71</v>
      </c>
    </row>
    <row r="2140" spans="1:7" ht="31.5" x14ac:dyDescent="0.25">
      <c r="A2140" s="92" t="s">
        <v>5831</v>
      </c>
      <c r="B2140" s="92" t="s">
        <v>6314</v>
      </c>
      <c r="C2140" s="7" t="str">
        <f t="shared" si="66"/>
        <v>Formula</v>
      </c>
      <c r="D2140" s="92" t="s">
        <v>6313</v>
      </c>
      <c r="E2140" s="92" t="s">
        <v>6312</v>
      </c>
      <c r="F2140" s="91">
        <v>29</v>
      </c>
      <c r="G2140" s="77">
        <f t="shared" si="67"/>
        <v>29</v>
      </c>
    </row>
    <row r="2141" spans="1:7" ht="21" x14ac:dyDescent="0.25">
      <c r="A2141" s="94" t="s">
        <v>5832</v>
      </c>
      <c r="B2141" s="94" t="s">
        <v>6311</v>
      </c>
      <c r="C2141" s="7" t="str">
        <f t="shared" si="66"/>
        <v>Formula</v>
      </c>
      <c r="D2141" s="94" t="s">
        <v>6310</v>
      </c>
      <c r="E2141" s="94" t="s">
        <v>6309</v>
      </c>
      <c r="F2141" s="93">
        <v>65</v>
      </c>
      <c r="G2141" s="77">
        <f t="shared" si="67"/>
        <v>65</v>
      </c>
    </row>
    <row r="2142" spans="1:7" ht="31.5" x14ac:dyDescent="0.25">
      <c r="A2142" s="92" t="s">
        <v>5833</v>
      </c>
      <c r="B2142" s="92" t="s">
        <v>6305</v>
      </c>
      <c r="C2142" s="7" t="str">
        <f t="shared" si="66"/>
        <v>Formula</v>
      </c>
      <c r="D2142" s="92" t="s">
        <v>6304</v>
      </c>
      <c r="E2142" s="92" t="s">
        <v>6308</v>
      </c>
      <c r="F2142" s="91">
        <v>65</v>
      </c>
      <c r="G2142" s="77">
        <f t="shared" si="67"/>
        <v>131</v>
      </c>
    </row>
    <row r="2143" spans="1:7" ht="21" x14ac:dyDescent="0.25">
      <c r="A2143" s="94" t="s">
        <v>6027</v>
      </c>
      <c r="B2143" s="94" t="s">
        <v>6305</v>
      </c>
      <c r="C2143" s="7" t="str">
        <f t="shared" si="66"/>
        <v>Formula</v>
      </c>
      <c r="D2143" s="94" t="s">
        <v>6304</v>
      </c>
      <c r="E2143" s="94" t="s">
        <v>6307</v>
      </c>
      <c r="F2143" s="93">
        <v>41</v>
      </c>
      <c r="G2143" s="77">
        <f t="shared" si="67"/>
        <v>131</v>
      </c>
    </row>
    <row r="2144" spans="1:7" ht="21" x14ac:dyDescent="0.25">
      <c r="A2144" s="92" t="s">
        <v>6028</v>
      </c>
      <c r="B2144" s="92" t="s">
        <v>6305</v>
      </c>
      <c r="C2144" s="7" t="str">
        <f t="shared" si="66"/>
        <v>Formula</v>
      </c>
      <c r="D2144" s="92" t="s">
        <v>6304</v>
      </c>
      <c r="E2144" s="92" t="s">
        <v>6306</v>
      </c>
      <c r="F2144" s="91">
        <v>9</v>
      </c>
      <c r="G2144" s="77">
        <f t="shared" si="67"/>
        <v>131</v>
      </c>
    </row>
    <row r="2145" spans="1:7" ht="21" x14ac:dyDescent="0.25">
      <c r="A2145" s="94" t="s">
        <v>6029</v>
      </c>
      <c r="B2145" s="94" t="s">
        <v>6305</v>
      </c>
      <c r="C2145" s="7" t="str">
        <f t="shared" si="66"/>
        <v>Formula</v>
      </c>
      <c r="D2145" s="94" t="s">
        <v>6304</v>
      </c>
      <c r="E2145" s="94" t="s">
        <v>6303</v>
      </c>
      <c r="F2145" s="93">
        <v>16</v>
      </c>
      <c r="G2145" s="77">
        <f t="shared" si="67"/>
        <v>131</v>
      </c>
    </row>
    <row r="2146" spans="1:7" ht="21" x14ac:dyDescent="0.25">
      <c r="A2146" s="92" t="s">
        <v>5834</v>
      </c>
      <c r="B2146" s="92" t="s">
        <v>6302</v>
      </c>
      <c r="C2146" s="7" t="str">
        <f t="shared" si="66"/>
        <v>Formula</v>
      </c>
      <c r="D2146" s="92" t="s">
        <v>6301</v>
      </c>
      <c r="E2146" s="92" t="s">
        <v>6300</v>
      </c>
      <c r="F2146" s="91">
        <v>212</v>
      </c>
      <c r="G2146" s="77">
        <f t="shared" si="67"/>
        <v>212</v>
      </c>
    </row>
    <row r="2147" spans="1:7" ht="21" x14ac:dyDescent="0.25">
      <c r="A2147" s="94" t="s">
        <v>5835</v>
      </c>
      <c r="B2147" s="94" t="s">
        <v>6299</v>
      </c>
      <c r="C2147" s="7" t="str">
        <f t="shared" si="66"/>
        <v>Formula</v>
      </c>
      <c r="D2147" s="94" t="s">
        <v>6298</v>
      </c>
      <c r="E2147" s="94" t="s">
        <v>6297</v>
      </c>
      <c r="F2147" s="93">
        <v>26</v>
      </c>
      <c r="G2147" s="77">
        <f t="shared" si="67"/>
        <v>26</v>
      </c>
    </row>
    <row r="2148" spans="1:7" ht="21" x14ac:dyDescent="0.25">
      <c r="A2148" s="92" t="s">
        <v>5836</v>
      </c>
      <c r="B2148" s="92" t="s">
        <v>6296</v>
      </c>
      <c r="C2148" s="7" t="str">
        <f t="shared" si="66"/>
        <v>Formula</v>
      </c>
      <c r="D2148" s="92" t="s">
        <v>6295</v>
      </c>
      <c r="E2148" s="92" t="s">
        <v>6294</v>
      </c>
      <c r="F2148" s="91">
        <v>39</v>
      </c>
      <c r="G2148" s="77">
        <f t="shared" si="67"/>
        <v>39</v>
      </c>
    </row>
    <row r="2149" spans="1:7" ht="21" x14ac:dyDescent="0.25">
      <c r="A2149" s="94" t="s">
        <v>5837</v>
      </c>
      <c r="B2149" s="94" t="s">
        <v>6293</v>
      </c>
      <c r="C2149" s="7" t="str">
        <f t="shared" si="66"/>
        <v>Formula</v>
      </c>
      <c r="D2149" s="94" t="s">
        <v>6292</v>
      </c>
      <c r="E2149" s="94" t="s">
        <v>6291</v>
      </c>
      <c r="F2149" s="93">
        <v>130</v>
      </c>
      <c r="G2149" s="77">
        <f t="shared" si="67"/>
        <v>130</v>
      </c>
    </row>
    <row r="2150" spans="1:7" ht="21" x14ac:dyDescent="0.25">
      <c r="A2150" s="92" t="s">
        <v>5838</v>
      </c>
      <c r="B2150" s="92" t="s">
        <v>6290</v>
      </c>
      <c r="C2150" s="7" t="str">
        <f t="shared" si="66"/>
        <v>Formula</v>
      </c>
      <c r="D2150" s="92" t="s">
        <v>6289</v>
      </c>
      <c r="E2150" s="92" t="s">
        <v>6288</v>
      </c>
      <c r="F2150" s="91">
        <v>50</v>
      </c>
      <c r="G2150" s="77">
        <f t="shared" si="67"/>
        <v>50</v>
      </c>
    </row>
    <row r="2151" spans="1:7" ht="21" x14ac:dyDescent="0.25">
      <c r="A2151" s="94" t="s">
        <v>5839</v>
      </c>
      <c r="B2151" s="94" t="s">
        <v>6287</v>
      </c>
      <c r="C2151" s="7" t="str">
        <f t="shared" si="66"/>
        <v>Formula</v>
      </c>
      <c r="D2151" s="94" t="s">
        <v>6286</v>
      </c>
      <c r="E2151" s="94" t="s">
        <v>6285</v>
      </c>
      <c r="F2151" s="93">
        <v>50</v>
      </c>
      <c r="G2151" s="77">
        <f t="shared" si="67"/>
        <v>50</v>
      </c>
    </row>
    <row r="2152" spans="1:7" ht="21" x14ac:dyDescent="0.25">
      <c r="A2152" s="92" t="s">
        <v>5840</v>
      </c>
      <c r="B2152" s="92" t="s">
        <v>6284</v>
      </c>
      <c r="C2152" s="7" t="str">
        <f t="shared" si="66"/>
        <v>Formula</v>
      </c>
      <c r="D2152" s="92" t="s">
        <v>6283</v>
      </c>
      <c r="E2152" s="92" t="s">
        <v>6282</v>
      </c>
      <c r="F2152" s="91">
        <v>28</v>
      </c>
      <c r="G2152" s="77">
        <f t="shared" si="67"/>
        <v>28</v>
      </c>
    </row>
    <row r="2153" spans="1:7" ht="21" x14ac:dyDescent="0.25">
      <c r="A2153" s="94" t="s">
        <v>5841</v>
      </c>
      <c r="B2153" s="94" t="s">
        <v>6281</v>
      </c>
      <c r="C2153" s="7" t="str">
        <f t="shared" si="66"/>
        <v>Formula</v>
      </c>
      <c r="D2153" s="94" t="s">
        <v>6280</v>
      </c>
      <c r="E2153" s="94" t="s">
        <v>6279</v>
      </c>
      <c r="F2153" s="93">
        <v>61</v>
      </c>
      <c r="G2153" s="77">
        <f t="shared" si="67"/>
        <v>61</v>
      </c>
    </row>
    <row r="2154" spans="1:7" ht="21" x14ac:dyDescent="0.25">
      <c r="A2154" s="92" t="s">
        <v>5842</v>
      </c>
      <c r="B2154" s="92" t="s">
        <v>6278</v>
      </c>
      <c r="C2154" s="7" t="str">
        <f t="shared" si="66"/>
        <v>Formula</v>
      </c>
      <c r="D2154" s="92" t="s">
        <v>6277</v>
      </c>
      <c r="E2154" s="92" t="s">
        <v>6276</v>
      </c>
      <c r="F2154" s="91">
        <v>30</v>
      </c>
      <c r="G2154" s="77">
        <f t="shared" si="67"/>
        <v>30</v>
      </c>
    </row>
    <row r="2155" spans="1:7" ht="21" x14ac:dyDescent="0.25">
      <c r="A2155" s="94" t="s">
        <v>5843</v>
      </c>
      <c r="B2155" s="94" t="s">
        <v>6274</v>
      </c>
      <c r="C2155" s="7" t="str">
        <f t="shared" si="66"/>
        <v>Formula</v>
      </c>
      <c r="D2155" s="94" t="s">
        <v>18957</v>
      </c>
      <c r="E2155" s="94" t="s">
        <v>6275</v>
      </c>
      <c r="F2155" s="93">
        <v>154</v>
      </c>
      <c r="G2155" s="77">
        <f t="shared" si="67"/>
        <v>202</v>
      </c>
    </row>
    <row r="2156" spans="1:7" ht="21" x14ac:dyDescent="0.25">
      <c r="A2156" s="92" t="s">
        <v>5844</v>
      </c>
      <c r="B2156" s="92" t="s">
        <v>6274</v>
      </c>
      <c r="C2156" s="7" t="str">
        <f t="shared" si="66"/>
        <v>Formula</v>
      </c>
      <c r="D2156" s="92" t="s">
        <v>18957</v>
      </c>
      <c r="E2156" s="92" t="s">
        <v>6129</v>
      </c>
      <c r="F2156" s="91">
        <v>48</v>
      </c>
      <c r="G2156" s="77">
        <f t="shared" si="67"/>
        <v>202</v>
      </c>
    </row>
    <row r="2157" spans="1:7" ht="21" x14ac:dyDescent="0.25">
      <c r="A2157" s="94" t="s">
        <v>5845</v>
      </c>
      <c r="B2157" s="94" t="s">
        <v>6273</v>
      </c>
      <c r="C2157" s="7" t="str">
        <f t="shared" si="66"/>
        <v>Formula</v>
      </c>
      <c r="D2157" s="94" t="s">
        <v>6272</v>
      </c>
      <c r="E2157" s="94" t="s">
        <v>6271</v>
      </c>
      <c r="F2157" s="93">
        <v>20</v>
      </c>
      <c r="G2157" s="77">
        <f t="shared" si="67"/>
        <v>20</v>
      </c>
    </row>
    <row r="2158" spans="1:7" ht="21" x14ac:dyDescent="0.25">
      <c r="A2158" s="92" t="s">
        <v>5846</v>
      </c>
      <c r="B2158" s="92" t="s">
        <v>6270</v>
      </c>
      <c r="C2158" s="7" t="str">
        <f t="shared" si="66"/>
        <v>Formula</v>
      </c>
      <c r="D2158" s="92" t="s">
        <v>6269</v>
      </c>
      <c r="E2158" s="92" t="s">
        <v>6268</v>
      </c>
      <c r="F2158" s="91">
        <v>80</v>
      </c>
      <c r="G2158" s="77">
        <f t="shared" si="67"/>
        <v>80</v>
      </c>
    </row>
    <row r="2159" spans="1:7" ht="21" x14ac:dyDescent="0.25">
      <c r="A2159" s="94" t="s">
        <v>5847</v>
      </c>
      <c r="B2159" s="94" t="s">
        <v>6267</v>
      </c>
      <c r="C2159" s="7" t="str">
        <f t="shared" si="66"/>
        <v>Formula</v>
      </c>
      <c r="D2159" s="94" t="s">
        <v>6266</v>
      </c>
      <c r="E2159" s="94" t="s">
        <v>6265</v>
      </c>
      <c r="F2159" s="93">
        <v>59</v>
      </c>
      <c r="G2159" s="77">
        <f t="shared" si="67"/>
        <v>59</v>
      </c>
    </row>
    <row r="2160" spans="1:7" ht="21" x14ac:dyDescent="0.25">
      <c r="A2160" s="92" t="s">
        <v>5848</v>
      </c>
      <c r="B2160" s="92" t="s">
        <v>6264</v>
      </c>
      <c r="C2160" s="7" t="str">
        <f t="shared" si="66"/>
        <v>Formula</v>
      </c>
      <c r="D2160" s="92" t="s">
        <v>6263</v>
      </c>
      <c r="E2160" s="92" t="s">
        <v>6262</v>
      </c>
      <c r="F2160" s="91">
        <v>62</v>
      </c>
      <c r="G2160" s="77">
        <f t="shared" si="67"/>
        <v>62</v>
      </c>
    </row>
    <row r="2161" spans="1:7" ht="42" x14ac:dyDescent="0.25">
      <c r="A2161" s="94" t="s">
        <v>5849</v>
      </c>
      <c r="B2161" s="94" t="s">
        <v>6261</v>
      </c>
      <c r="C2161" s="7" t="str">
        <f t="shared" si="66"/>
        <v>Formula</v>
      </c>
      <c r="D2161" s="94" t="s">
        <v>6260</v>
      </c>
      <c r="E2161" s="94" t="s">
        <v>6259</v>
      </c>
      <c r="F2161" s="93">
        <v>50</v>
      </c>
      <c r="G2161" s="77">
        <f t="shared" si="67"/>
        <v>50</v>
      </c>
    </row>
    <row r="2162" spans="1:7" ht="21" x14ac:dyDescent="0.25">
      <c r="A2162" s="92" t="s">
        <v>5850</v>
      </c>
      <c r="B2162" s="92" t="s">
        <v>6258</v>
      </c>
      <c r="C2162" s="7" t="str">
        <f t="shared" si="66"/>
        <v>Formula</v>
      </c>
      <c r="D2162" s="92" t="s">
        <v>6257</v>
      </c>
      <c r="E2162" s="92" t="s">
        <v>6129</v>
      </c>
      <c r="F2162" s="91">
        <v>40</v>
      </c>
      <c r="G2162" s="77">
        <f t="shared" si="67"/>
        <v>40</v>
      </c>
    </row>
    <row r="2163" spans="1:7" ht="21" x14ac:dyDescent="0.25">
      <c r="A2163" s="94" t="s">
        <v>5851</v>
      </c>
      <c r="B2163" s="94" t="s">
        <v>6256</v>
      </c>
      <c r="C2163" s="7" t="str">
        <f t="shared" si="66"/>
        <v>Formula</v>
      </c>
      <c r="D2163" s="94" t="s">
        <v>6255</v>
      </c>
      <c r="E2163" s="94" t="s">
        <v>6254</v>
      </c>
      <c r="F2163" s="93">
        <v>28</v>
      </c>
      <c r="G2163" s="77">
        <f t="shared" si="67"/>
        <v>28</v>
      </c>
    </row>
    <row r="2164" spans="1:7" ht="21" x14ac:dyDescent="0.25">
      <c r="A2164" s="92" t="s">
        <v>5852</v>
      </c>
      <c r="B2164" s="92" t="s">
        <v>6253</v>
      </c>
      <c r="C2164" s="7" t="str">
        <f t="shared" si="66"/>
        <v>Formula</v>
      </c>
      <c r="D2164" s="92" t="s">
        <v>6252</v>
      </c>
      <c r="E2164" s="92" t="s">
        <v>6251</v>
      </c>
      <c r="F2164" s="91">
        <v>35</v>
      </c>
      <c r="G2164" s="77">
        <f t="shared" si="67"/>
        <v>35</v>
      </c>
    </row>
    <row r="2165" spans="1:7" ht="21" x14ac:dyDescent="0.25">
      <c r="A2165" s="94" t="s">
        <v>5853</v>
      </c>
      <c r="B2165" s="94" t="s">
        <v>6250</v>
      </c>
      <c r="C2165" s="7" t="str">
        <f t="shared" si="66"/>
        <v>Formula</v>
      </c>
      <c r="D2165" s="94" t="s">
        <v>6249</v>
      </c>
      <c r="E2165" s="94" t="s">
        <v>6248</v>
      </c>
      <c r="F2165" s="93">
        <v>100</v>
      </c>
      <c r="G2165" s="77">
        <f t="shared" si="67"/>
        <v>100</v>
      </c>
    </row>
    <row r="2166" spans="1:7" ht="21" x14ac:dyDescent="0.25">
      <c r="A2166" s="92" t="s">
        <v>5854</v>
      </c>
      <c r="B2166" s="92" t="s">
        <v>6247</v>
      </c>
      <c r="C2166" s="7" t="str">
        <f t="shared" si="66"/>
        <v>Formula</v>
      </c>
      <c r="D2166" s="92" t="s">
        <v>6246</v>
      </c>
      <c r="E2166" s="92" t="s">
        <v>6129</v>
      </c>
      <c r="F2166" s="91">
        <v>40</v>
      </c>
      <c r="G2166" s="77">
        <f t="shared" si="67"/>
        <v>40</v>
      </c>
    </row>
    <row r="2167" spans="1:7" ht="31.5" x14ac:dyDescent="0.25">
      <c r="A2167" s="94" t="s">
        <v>5855</v>
      </c>
      <c r="B2167" s="94" t="s">
        <v>6244</v>
      </c>
      <c r="C2167" s="7" t="str">
        <f t="shared" si="66"/>
        <v>Formula</v>
      </c>
      <c r="D2167" s="94" t="s">
        <v>6243</v>
      </c>
      <c r="E2167" s="94" t="s">
        <v>6129</v>
      </c>
      <c r="F2167" s="93">
        <v>70</v>
      </c>
      <c r="G2167" s="77">
        <f t="shared" si="67"/>
        <v>306</v>
      </c>
    </row>
    <row r="2168" spans="1:7" ht="31.5" x14ac:dyDescent="0.25">
      <c r="A2168" s="92" t="s">
        <v>6030</v>
      </c>
      <c r="B2168" s="92" t="s">
        <v>6244</v>
      </c>
      <c r="C2168" s="7" t="str">
        <f t="shared" si="66"/>
        <v>Formula</v>
      </c>
      <c r="D2168" s="92" t="s">
        <v>6243</v>
      </c>
      <c r="E2168" s="92" t="s">
        <v>6245</v>
      </c>
      <c r="F2168" s="91">
        <v>51</v>
      </c>
      <c r="G2168" s="77">
        <f t="shared" si="67"/>
        <v>306</v>
      </c>
    </row>
    <row r="2169" spans="1:7" ht="31.5" x14ac:dyDescent="0.25">
      <c r="A2169" s="94" t="s">
        <v>6031</v>
      </c>
      <c r="B2169" s="94" t="s">
        <v>6244</v>
      </c>
      <c r="C2169" s="7" t="str">
        <f t="shared" si="66"/>
        <v>Formula</v>
      </c>
      <c r="D2169" s="94" t="s">
        <v>6243</v>
      </c>
      <c r="E2169" s="94" t="s">
        <v>6242</v>
      </c>
      <c r="F2169" s="93">
        <v>53</v>
      </c>
      <c r="G2169" s="77">
        <f t="shared" si="67"/>
        <v>306</v>
      </c>
    </row>
    <row r="2170" spans="1:7" ht="31.5" x14ac:dyDescent="0.25">
      <c r="A2170" s="92" t="s">
        <v>18176</v>
      </c>
      <c r="B2170" s="92" t="s">
        <v>6244</v>
      </c>
      <c r="C2170" s="7" t="str">
        <f t="shared" si="66"/>
        <v>Formula</v>
      </c>
      <c r="D2170" s="92" t="s">
        <v>6243</v>
      </c>
      <c r="E2170" s="92" t="s">
        <v>18177</v>
      </c>
      <c r="F2170" s="91">
        <v>104</v>
      </c>
      <c r="G2170" s="77">
        <f t="shared" si="67"/>
        <v>306</v>
      </c>
    </row>
    <row r="2171" spans="1:7" ht="31.5" x14ac:dyDescent="0.25">
      <c r="A2171" s="94" t="s">
        <v>18885</v>
      </c>
      <c r="B2171" s="94" t="s">
        <v>6244</v>
      </c>
      <c r="C2171" s="7" t="str">
        <f t="shared" si="66"/>
        <v>Formula</v>
      </c>
      <c r="D2171" s="94" t="s">
        <v>6243</v>
      </c>
      <c r="E2171" s="94" t="s">
        <v>18886</v>
      </c>
      <c r="F2171" s="93">
        <v>28</v>
      </c>
      <c r="G2171" s="77">
        <f t="shared" si="67"/>
        <v>306</v>
      </c>
    </row>
    <row r="2172" spans="1:7" ht="21" x14ac:dyDescent="0.25">
      <c r="A2172" s="92" t="s">
        <v>5856</v>
      </c>
      <c r="B2172" s="92" t="s">
        <v>6241</v>
      </c>
      <c r="C2172" s="7" t="str">
        <f t="shared" si="66"/>
        <v>Formula</v>
      </c>
      <c r="D2172" s="92" t="s">
        <v>6240</v>
      </c>
      <c r="E2172" s="92" t="s">
        <v>6239</v>
      </c>
      <c r="F2172" s="91">
        <v>130</v>
      </c>
      <c r="G2172" s="77">
        <f t="shared" si="67"/>
        <v>130</v>
      </c>
    </row>
    <row r="2173" spans="1:7" ht="21" x14ac:dyDescent="0.25">
      <c r="A2173" s="94" t="s">
        <v>5857</v>
      </c>
      <c r="B2173" s="94" t="s">
        <v>6238</v>
      </c>
      <c r="C2173" s="7" t="str">
        <f t="shared" si="66"/>
        <v>Formula</v>
      </c>
      <c r="D2173" s="94" t="s">
        <v>6237</v>
      </c>
      <c r="E2173" s="94" t="s">
        <v>6236</v>
      </c>
      <c r="F2173" s="93">
        <v>36</v>
      </c>
      <c r="G2173" s="77">
        <f t="shared" si="67"/>
        <v>36</v>
      </c>
    </row>
    <row r="2174" spans="1:7" ht="21" x14ac:dyDescent="0.25">
      <c r="A2174" s="92" t="s">
        <v>5858</v>
      </c>
      <c r="B2174" s="92" t="s">
        <v>6235</v>
      </c>
      <c r="C2174" s="7" t="str">
        <f t="shared" si="66"/>
        <v>Formula</v>
      </c>
      <c r="D2174" s="92" t="s">
        <v>6234</v>
      </c>
      <c r="E2174" s="92" t="s">
        <v>6233</v>
      </c>
      <c r="F2174" s="91">
        <v>40</v>
      </c>
      <c r="G2174" s="77">
        <f t="shared" si="67"/>
        <v>40</v>
      </c>
    </row>
    <row r="2175" spans="1:7" ht="21" x14ac:dyDescent="0.25">
      <c r="A2175" s="94" t="s">
        <v>5859</v>
      </c>
      <c r="B2175" s="94" t="s">
        <v>6231</v>
      </c>
      <c r="C2175" s="7" t="str">
        <f t="shared" si="66"/>
        <v>Formula</v>
      </c>
      <c r="D2175" s="94" t="s">
        <v>6230</v>
      </c>
      <c r="E2175" s="94" t="s">
        <v>6232</v>
      </c>
      <c r="F2175" s="93">
        <v>138</v>
      </c>
      <c r="G2175" s="77">
        <f t="shared" si="67"/>
        <v>168</v>
      </c>
    </row>
    <row r="2176" spans="1:7" ht="21" x14ac:dyDescent="0.25">
      <c r="A2176" s="92" t="s">
        <v>5860</v>
      </c>
      <c r="B2176" s="92" t="s">
        <v>6231</v>
      </c>
      <c r="C2176" s="7" t="str">
        <f t="shared" si="66"/>
        <v>Formula</v>
      </c>
      <c r="D2176" s="92" t="s">
        <v>6230</v>
      </c>
      <c r="E2176" s="92" t="s">
        <v>6229</v>
      </c>
      <c r="F2176" s="91">
        <v>30</v>
      </c>
      <c r="G2176" s="77">
        <f t="shared" si="67"/>
        <v>168</v>
      </c>
    </row>
    <row r="2177" spans="1:7" ht="21" x14ac:dyDescent="0.25">
      <c r="A2177" s="94" t="s">
        <v>5861</v>
      </c>
      <c r="B2177" s="94" t="s">
        <v>6228</v>
      </c>
      <c r="C2177" s="7" t="str">
        <f t="shared" si="66"/>
        <v>Formula</v>
      </c>
      <c r="D2177" s="94" t="s">
        <v>6227</v>
      </c>
      <c r="E2177" s="94" t="s">
        <v>6129</v>
      </c>
      <c r="F2177" s="93">
        <v>202</v>
      </c>
      <c r="G2177" s="77">
        <f t="shared" si="67"/>
        <v>202</v>
      </c>
    </row>
    <row r="2178" spans="1:7" ht="21" x14ac:dyDescent="0.25">
      <c r="A2178" s="92" t="s">
        <v>5862</v>
      </c>
      <c r="B2178" s="92" t="s">
        <v>6226</v>
      </c>
      <c r="C2178" s="7" t="str">
        <f t="shared" si="66"/>
        <v>Formula</v>
      </c>
      <c r="D2178" s="92" t="s">
        <v>6225</v>
      </c>
      <c r="E2178" s="92" t="s">
        <v>6129</v>
      </c>
      <c r="F2178" s="91">
        <v>149</v>
      </c>
      <c r="G2178" s="77">
        <f t="shared" si="67"/>
        <v>264</v>
      </c>
    </row>
    <row r="2179" spans="1:7" ht="21" x14ac:dyDescent="0.25">
      <c r="A2179" s="94" t="s">
        <v>5863</v>
      </c>
      <c r="B2179" s="94" t="s">
        <v>6226</v>
      </c>
      <c r="C2179" s="7" t="str">
        <f t="shared" ref="C2179:C2242" si="68">IF(ISTEXT(VLOOKUP(B2179,$I$3:$I$12,1,FALSE)),"Alt sub","Formula")</f>
        <v>Formula</v>
      </c>
      <c r="D2179" s="94" t="s">
        <v>6225</v>
      </c>
      <c r="E2179" s="94" t="s">
        <v>6224</v>
      </c>
      <c r="F2179" s="93">
        <v>115</v>
      </c>
      <c r="G2179" s="77">
        <f t="shared" ref="G2179:G2242" si="69">SUMIF(B:B,B2179,F:F)</f>
        <v>264</v>
      </c>
    </row>
    <row r="2180" spans="1:7" ht="21" x14ac:dyDescent="0.25">
      <c r="A2180" s="92" t="s">
        <v>5864</v>
      </c>
      <c r="B2180" s="92" t="s">
        <v>6223</v>
      </c>
      <c r="C2180" s="7" t="str">
        <f t="shared" si="68"/>
        <v>Formula</v>
      </c>
      <c r="D2180" s="92" t="s">
        <v>6222</v>
      </c>
      <c r="E2180" s="92" t="s">
        <v>6221</v>
      </c>
      <c r="F2180" s="91">
        <v>46</v>
      </c>
      <c r="G2180" s="77">
        <f t="shared" si="69"/>
        <v>46</v>
      </c>
    </row>
    <row r="2181" spans="1:7" ht="31.5" x14ac:dyDescent="0.25">
      <c r="A2181" s="94" t="s">
        <v>5865</v>
      </c>
      <c r="B2181" s="94" t="s">
        <v>6220</v>
      </c>
      <c r="C2181" s="7" t="str">
        <f t="shared" si="68"/>
        <v>Formula</v>
      </c>
      <c r="D2181" s="94" t="s">
        <v>6219</v>
      </c>
      <c r="E2181" s="94" t="s">
        <v>6129</v>
      </c>
      <c r="F2181" s="93">
        <v>60</v>
      </c>
      <c r="G2181" s="77">
        <f t="shared" si="69"/>
        <v>60</v>
      </c>
    </row>
    <row r="2182" spans="1:7" ht="21" x14ac:dyDescent="0.25">
      <c r="A2182" s="92" t="s">
        <v>5866</v>
      </c>
      <c r="B2182" s="92" t="s">
        <v>6218</v>
      </c>
      <c r="C2182" s="7" t="str">
        <f t="shared" si="68"/>
        <v>Formula</v>
      </c>
      <c r="D2182" s="92" t="s">
        <v>6217</v>
      </c>
      <c r="E2182" s="92" t="s">
        <v>6216</v>
      </c>
      <c r="F2182" s="91">
        <v>15</v>
      </c>
      <c r="G2182" s="77">
        <f t="shared" si="69"/>
        <v>15</v>
      </c>
    </row>
    <row r="2183" spans="1:7" ht="21" x14ac:dyDescent="0.25">
      <c r="A2183" s="94" t="s">
        <v>5867</v>
      </c>
      <c r="B2183" s="94" t="s">
        <v>6215</v>
      </c>
      <c r="C2183" s="7" t="str">
        <f t="shared" si="68"/>
        <v>Formula</v>
      </c>
      <c r="D2183" s="94" t="s">
        <v>6214</v>
      </c>
      <c r="E2183" s="94" t="s">
        <v>6213</v>
      </c>
      <c r="F2183" s="93">
        <v>40</v>
      </c>
      <c r="G2183" s="77">
        <f t="shared" si="69"/>
        <v>40</v>
      </c>
    </row>
    <row r="2184" spans="1:7" ht="21" x14ac:dyDescent="0.25">
      <c r="A2184" s="92" t="s">
        <v>5868</v>
      </c>
      <c r="B2184" s="92" t="s">
        <v>6212</v>
      </c>
      <c r="C2184" s="7" t="str">
        <f t="shared" si="68"/>
        <v>Formula</v>
      </c>
      <c r="D2184" s="92" t="s">
        <v>6211</v>
      </c>
      <c r="E2184" s="92" t="s">
        <v>6129</v>
      </c>
      <c r="F2184" s="91">
        <v>111</v>
      </c>
      <c r="G2184" s="77">
        <f t="shared" si="69"/>
        <v>111</v>
      </c>
    </row>
    <row r="2185" spans="1:7" ht="31.5" x14ac:dyDescent="0.25">
      <c r="A2185" s="94" t="s">
        <v>5869</v>
      </c>
      <c r="B2185" s="94" t="s">
        <v>6210</v>
      </c>
      <c r="C2185" s="7" t="str">
        <f t="shared" si="68"/>
        <v>Formula</v>
      </c>
      <c r="D2185" s="94" t="s">
        <v>6209</v>
      </c>
      <c r="E2185" s="94" t="s">
        <v>6208</v>
      </c>
      <c r="F2185" s="93">
        <v>84</v>
      </c>
      <c r="G2185" s="77">
        <f t="shared" si="69"/>
        <v>84</v>
      </c>
    </row>
    <row r="2186" spans="1:7" ht="21" x14ac:dyDescent="0.25">
      <c r="A2186" s="92" t="s">
        <v>5870</v>
      </c>
      <c r="B2186" s="92" t="s">
        <v>6207</v>
      </c>
      <c r="C2186" s="7" t="str">
        <f t="shared" si="68"/>
        <v>Formula</v>
      </c>
      <c r="D2186" s="92" t="s">
        <v>6206</v>
      </c>
      <c r="E2186" s="92" t="s">
        <v>6205</v>
      </c>
      <c r="F2186" s="91">
        <v>86</v>
      </c>
      <c r="G2186" s="77">
        <f t="shared" si="69"/>
        <v>86</v>
      </c>
    </row>
    <row r="2187" spans="1:7" ht="21" x14ac:dyDescent="0.25">
      <c r="A2187" s="94" t="s">
        <v>5871</v>
      </c>
      <c r="B2187" s="94" t="s">
        <v>6204</v>
      </c>
      <c r="C2187" s="7" t="str">
        <f t="shared" si="68"/>
        <v>Formula</v>
      </c>
      <c r="D2187" s="94" t="s">
        <v>6203</v>
      </c>
      <c r="E2187" s="94" t="s">
        <v>6202</v>
      </c>
      <c r="F2187" s="93">
        <v>28</v>
      </c>
      <c r="G2187" s="77">
        <f t="shared" si="69"/>
        <v>28</v>
      </c>
    </row>
    <row r="2188" spans="1:7" ht="21" x14ac:dyDescent="0.25">
      <c r="A2188" s="92" t="s">
        <v>5872</v>
      </c>
      <c r="B2188" s="92" t="s">
        <v>6201</v>
      </c>
      <c r="C2188" s="7" t="str">
        <f t="shared" si="68"/>
        <v>Formula</v>
      </c>
      <c r="D2188" s="92" t="s">
        <v>6200</v>
      </c>
      <c r="E2188" s="92" t="s">
        <v>6199</v>
      </c>
      <c r="F2188" s="91">
        <v>20</v>
      </c>
      <c r="G2188" s="77">
        <f t="shared" si="69"/>
        <v>20</v>
      </c>
    </row>
    <row r="2189" spans="1:7" ht="21" x14ac:dyDescent="0.25">
      <c r="A2189" s="94" t="s">
        <v>5873</v>
      </c>
      <c r="B2189" s="94" t="s">
        <v>6198</v>
      </c>
      <c r="C2189" s="7" t="str">
        <f t="shared" si="68"/>
        <v>Formula</v>
      </c>
      <c r="D2189" s="94" t="s">
        <v>6197</v>
      </c>
      <c r="E2189" s="94" t="s">
        <v>6196</v>
      </c>
      <c r="F2189" s="93">
        <v>40</v>
      </c>
      <c r="G2189" s="77">
        <f t="shared" si="69"/>
        <v>40</v>
      </c>
    </row>
    <row r="2190" spans="1:7" ht="21" x14ac:dyDescent="0.25">
      <c r="A2190" s="92" t="s">
        <v>5874</v>
      </c>
      <c r="B2190" s="92" t="s">
        <v>6195</v>
      </c>
      <c r="C2190" s="7" t="str">
        <f t="shared" si="68"/>
        <v>Formula</v>
      </c>
      <c r="D2190" s="92" t="s">
        <v>6194</v>
      </c>
      <c r="E2190" s="92" t="s">
        <v>6193</v>
      </c>
      <c r="F2190" s="91">
        <v>32</v>
      </c>
      <c r="G2190" s="77">
        <f t="shared" si="69"/>
        <v>32</v>
      </c>
    </row>
    <row r="2191" spans="1:7" ht="21" x14ac:dyDescent="0.25">
      <c r="A2191" s="94" t="s">
        <v>5875</v>
      </c>
      <c r="B2191" s="94" t="s">
        <v>6192</v>
      </c>
      <c r="C2191" s="7" t="str">
        <f t="shared" si="68"/>
        <v>Formula</v>
      </c>
      <c r="D2191" s="94" t="s">
        <v>6191</v>
      </c>
      <c r="E2191" s="94" t="s">
        <v>6190</v>
      </c>
      <c r="F2191" s="93">
        <v>43</v>
      </c>
      <c r="G2191" s="77">
        <f t="shared" si="69"/>
        <v>43</v>
      </c>
    </row>
    <row r="2192" spans="1:7" ht="21" x14ac:dyDescent="0.25">
      <c r="A2192" s="92" t="s">
        <v>5876</v>
      </c>
      <c r="B2192" s="92" t="s">
        <v>6189</v>
      </c>
      <c r="C2192" s="7" t="str">
        <f t="shared" si="68"/>
        <v>Formula</v>
      </c>
      <c r="D2192" s="92" t="s">
        <v>6188</v>
      </c>
      <c r="E2192" s="92" t="s">
        <v>6187</v>
      </c>
      <c r="F2192" s="91">
        <v>36</v>
      </c>
      <c r="G2192" s="77">
        <f t="shared" si="69"/>
        <v>36</v>
      </c>
    </row>
    <row r="2193" spans="1:7" ht="21" x14ac:dyDescent="0.25">
      <c r="A2193" s="94" t="s">
        <v>5877</v>
      </c>
      <c r="B2193" s="94" t="s">
        <v>6186</v>
      </c>
      <c r="C2193" s="7" t="str">
        <f t="shared" si="68"/>
        <v>Formula</v>
      </c>
      <c r="D2193" s="94" t="s">
        <v>6185</v>
      </c>
      <c r="E2193" s="94" t="s">
        <v>6184</v>
      </c>
      <c r="F2193" s="93">
        <v>44</v>
      </c>
      <c r="G2193" s="77">
        <f t="shared" si="69"/>
        <v>44</v>
      </c>
    </row>
    <row r="2194" spans="1:7" ht="21" x14ac:dyDescent="0.25">
      <c r="A2194" s="92" t="s">
        <v>5878</v>
      </c>
      <c r="B2194" s="92" t="s">
        <v>6183</v>
      </c>
      <c r="C2194" s="7" t="str">
        <f t="shared" si="68"/>
        <v>Formula</v>
      </c>
      <c r="D2194" s="92" t="s">
        <v>6182</v>
      </c>
      <c r="E2194" s="92" t="s">
        <v>6179</v>
      </c>
      <c r="F2194" s="91">
        <v>128</v>
      </c>
      <c r="G2194" s="77">
        <f t="shared" si="69"/>
        <v>128</v>
      </c>
    </row>
    <row r="2195" spans="1:7" ht="31.5" x14ac:dyDescent="0.25">
      <c r="A2195" s="94" t="s">
        <v>2492</v>
      </c>
      <c r="B2195" s="94" t="s">
        <v>12541</v>
      </c>
      <c r="C2195" s="7" t="str">
        <f t="shared" si="68"/>
        <v>Formula</v>
      </c>
      <c r="D2195" s="94" t="s">
        <v>12540</v>
      </c>
      <c r="E2195" s="94" t="s">
        <v>12330</v>
      </c>
      <c r="F2195" s="93">
        <v>418</v>
      </c>
      <c r="G2195" s="77">
        <f t="shared" si="69"/>
        <v>418</v>
      </c>
    </row>
    <row r="2196" spans="1:7" ht="21" x14ac:dyDescent="0.25">
      <c r="A2196" s="92" t="s">
        <v>2493</v>
      </c>
      <c r="B2196" s="92" t="s">
        <v>12533</v>
      </c>
      <c r="C2196" s="7" t="str">
        <f t="shared" si="68"/>
        <v>Formula</v>
      </c>
      <c r="D2196" s="92" t="s">
        <v>12532</v>
      </c>
      <c r="E2196" s="92" t="s">
        <v>12539</v>
      </c>
      <c r="F2196" s="91">
        <v>184</v>
      </c>
      <c r="G2196" s="77">
        <f t="shared" si="69"/>
        <v>5378</v>
      </c>
    </row>
    <row r="2197" spans="1:7" ht="21" x14ac:dyDescent="0.25">
      <c r="A2197" s="94" t="s">
        <v>2494</v>
      </c>
      <c r="B2197" s="94" t="s">
        <v>12533</v>
      </c>
      <c r="C2197" s="7" t="str">
        <f t="shared" si="68"/>
        <v>Formula</v>
      </c>
      <c r="D2197" s="94" t="s">
        <v>12532</v>
      </c>
      <c r="E2197" s="94" t="s">
        <v>6129</v>
      </c>
      <c r="F2197" s="93">
        <v>40</v>
      </c>
      <c r="G2197" s="77">
        <f t="shared" si="69"/>
        <v>5378</v>
      </c>
    </row>
    <row r="2198" spans="1:7" ht="21" x14ac:dyDescent="0.25">
      <c r="A2198" s="92" t="s">
        <v>2495</v>
      </c>
      <c r="B2198" s="92" t="s">
        <v>12533</v>
      </c>
      <c r="C2198" s="7" t="str">
        <f t="shared" si="68"/>
        <v>Formula</v>
      </c>
      <c r="D2198" s="92" t="s">
        <v>12532</v>
      </c>
      <c r="E2198" s="92" t="s">
        <v>12538</v>
      </c>
      <c r="F2198" s="91">
        <v>1344</v>
      </c>
      <c r="G2198" s="77">
        <f t="shared" si="69"/>
        <v>5378</v>
      </c>
    </row>
    <row r="2199" spans="1:7" ht="21" x14ac:dyDescent="0.25">
      <c r="A2199" s="94" t="s">
        <v>2496</v>
      </c>
      <c r="B2199" s="94" t="s">
        <v>12533</v>
      </c>
      <c r="C2199" s="7" t="str">
        <f t="shared" si="68"/>
        <v>Formula</v>
      </c>
      <c r="D2199" s="94" t="s">
        <v>12532</v>
      </c>
      <c r="E2199" s="94" t="s">
        <v>12537</v>
      </c>
      <c r="F2199" s="93">
        <v>944</v>
      </c>
      <c r="G2199" s="77">
        <f t="shared" si="69"/>
        <v>5378</v>
      </c>
    </row>
    <row r="2200" spans="1:7" ht="21" x14ac:dyDescent="0.25">
      <c r="A2200" s="92" t="s">
        <v>2497</v>
      </c>
      <c r="B2200" s="92" t="s">
        <v>12533</v>
      </c>
      <c r="C2200" s="7" t="str">
        <f t="shared" si="68"/>
        <v>Formula</v>
      </c>
      <c r="D2200" s="92" t="s">
        <v>12532</v>
      </c>
      <c r="E2200" s="92" t="s">
        <v>12536</v>
      </c>
      <c r="F2200" s="91">
        <v>886</v>
      </c>
      <c r="G2200" s="77">
        <f t="shared" si="69"/>
        <v>5378</v>
      </c>
    </row>
    <row r="2201" spans="1:7" ht="21" x14ac:dyDescent="0.25">
      <c r="A2201" s="94" t="s">
        <v>2498</v>
      </c>
      <c r="B2201" s="94" t="s">
        <v>12533</v>
      </c>
      <c r="C2201" s="7" t="str">
        <f t="shared" si="68"/>
        <v>Formula</v>
      </c>
      <c r="D2201" s="94" t="s">
        <v>12532</v>
      </c>
      <c r="E2201" s="94" t="s">
        <v>12535</v>
      </c>
      <c r="F2201" s="93">
        <v>721</v>
      </c>
      <c r="G2201" s="77">
        <f t="shared" si="69"/>
        <v>5378</v>
      </c>
    </row>
    <row r="2202" spans="1:7" ht="21" x14ac:dyDescent="0.25">
      <c r="A2202" s="92" t="s">
        <v>2499</v>
      </c>
      <c r="B2202" s="92" t="s">
        <v>12533</v>
      </c>
      <c r="C2202" s="7" t="str">
        <f t="shared" si="68"/>
        <v>Formula</v>
      </c>
      <c r="D2202" s="92" t="s">
        <v>12532</v>
      </c>
      <c r="E2202" s="92" t="s">
        <v>12534</v>
      </c>
      <c r="F2202" s="91">
        <v>937</v>
      </c>
      <c r="G2202" s="77">
        <f t="shared" si="69"/>
        <v>5378</v>
      </c>
    </row>
    <row r="2203" spans="1:7" ht="21" x14ac:dyDescent="0.25">
      <c r="A2203" s="94" t="s">
        <v>2500</v>
      </c>
      <c r="B2203" s="94" t="s">
        <v>12533</v>
      </c>
      <c r="C2203" s="7" t="str">
        <f t="shared" si="68"/>
        <v>Formula</v>
      </c>
      <c r="D2203" s="94" t="s">
        <v>12532</v>
      </c>
      <c r="E2203" s="94" t="s">
        <v>11655</v>
      </c>
      <c r="F2203" s="93">
        <v>200</v>
      </c>
      <c r="G2203" s="77">
        <f t="shared" si="69"/>
        <v>5378</v>
      </c>
    </row>
    <row r="2204" spans="1:7" ht="21" x14ac:dyDescent="0.25">
      <c r="A2204" s="92" t="s">
        <v>2501</v>
      </c>
      <c r="B2204" s="92" t="s">
        <v>12533</v>
      </c>
      <c r="C2204" s="7" t="str">
        <f t="shared" si="68"/>
        <v>Formula</v>
      </c>
      <c r="D2204" s="92" t="s">
        <v>12532</v>
      </c>
      <c r="E2204" s="92" t="s">
        <v>12531</v>
      </c>
      <c r="F2204" s="91">
        <v>106</v>
      </c>
      <c r="G2204" s="77">
        <f t="shared" si="69"/>
        <v>5378</v>
      </c>
    </row>
    <row r="2205" spans="1:7" ht="21" x14ac:dyDescent="0.25">
      <c r="A2205" s="94" t="s">
        <v>18691</v>
      </c>
      <c r="B2205" s="94" t="s">
        <v>12533</v>
      </c>
      <c r="C2205" s="7" t="str">
        <f t="shared" si="68"/>
        <v>Formula</v>
      </c>
      <c r="D2205" s="94" t="s">
        <v>12532</v>
      </c>
      <c r="E2205" s="94" t="s">
        <v>18692</v>
      </c>
      <c r="F2205" s="93">
        <v>16</v>
      </c>
      <c r="G2205" s="77">
        <f t="shared" si="69"/>
        <v>5378</v>
      </c>
    </row>
    <row r="2206" spans="1:7" ht="21" x14ac:dyDescent="0.25">
      <c r="A2206" s="92" t="s">
        <v>2502</v>
      </c>
      <c r="B2206" s="92" t="s">
        <v>12520</v>
      </c>
      <c r="C2206" s="7" t="str">
        <f t="shared" si="68"/>
        <v>Formula</v>
      </c>
      <c r="D2206" s="92" t="s">
        <v>12519</v>
      </c>
      <c r="E2206" s="92" t="s">
        <v>12530</v>
      </c>
      <c r="F2206" s="91">
        <v>293</v>
      </c>
      <c r="G2206" s="77">
        <f t="shared" si="69"/>
        <v>1152</v>
      </c>
    </row>
    <row r="2207" spans="1:7" ht="21" x14ac:dyDescent="0.25">
      <c r="A2207" s="94" t="s">
        <v>2503</v>
      </c>
      <c r="B2207" s="94" t="s">
        <v>12520</v>
      </c>
      <c r="C2207" s="7" t="str">
        <f t="shared" si="68"/>
        <v>Formula</v>
      </c>
      <c r="D2207" s="94" t="s">
        <v>12519</v>
      </c>
      <c r="E2207" s="94" t="s">
        <v>12529</v>
      </c>
      <c r="F2207" s="93">
        <v>248</v>
      </c>
      <c r="G2207" s="77">
        <f t="shared" si="69"/>
        <v>1152</v>
      </c>
    </row>
    <row r="2208" spans="1:7" ht="21" x14ac:dyDescent="0.25">
      <c r="A2208" s="92" t="s">
        <v>2504</v>
      </c>
      <c r="B2208" s="92" t="s">
        <v>12520</v>
      </c>
      <c r="C2208" s="7" t="str">
        <f t="shared" si="68"/>
        <v>Formula</v>
      </c>
      <c r="D2208" s="92" t="s">
        <v>12519</v>
      </c>
      <c r="E2208" s="92" t="s">
        <v>12528</v>
      </c>
      <c r="F2208" s="91">
        <v>289</v>
      </c>
      <c r="G2208" s="77">
        <f t="shared" si="69"/>
        <v>1152</v>
      </c>
    </row>
    <row r="2209" spans="1:7" ht="21" x14ac:dyDescent="0.25">
      <c r="A2209" s="94" t="s">
        <v>2505</v>
      </c>
      <c r="B2209" s="94" t="s">
        <v>12520</v>
      </c>
      <c r="C2209" s="7" t="str">
        <f t="shared" si="68"/>
        <v>Formula</v>
      </c>
      <c r="D2209" s="94" t="s">
        <v>12519</v>
      </c>
      <c r="E2209" s="94" t="s">
        <v>12527</v>
      </c>
      <c r="F2209" s="93">
        <v>215</v>
      </c>
      <c r="G2209" s="77">
        <f t="shared" si="69"/>
        <v>1152</v>
      </c>
    </row>
    <row r="2210" spans="1:7" ht="21" x14ac:dyDescent="0.25">
      <c r="A2210" s="92" t="s">
        <v>2506</v>
      </c>
      <c r="B2210" s="92" t="s">
        <v>12520</v>
      </c>
      <c r="C2210" s="7" t="str">
        <f t="shared" si="68"/>
        <v>Formula</v>
      </c>
      <c r="D2210" s="92" t="s">
        <v>12519</v>
      </c>
      <c r="E2210" s="92" t="s">
        <v>12526</v>
      </c>
      <c r="F2210" s="91">
        <v>16</v>
      </c>
      <c r="G2210" s="77">
        <f t="shared" si="69"/>
        <v>1152</v>
      </c>
    </row>
    <row r="2211" spans="1:7" ht="21" x14ac:dyDescent="0.25">
      <c r="A2211" s="94" t="s">
        <v>2507</v>
      </c>
      <c r="B2211" s="94" t="s">
        <v>12520</v>
      </c>
      <c r="C2211" s="7" t="str">
        <f t="shared" si="68"/>
        <v>Formula</v>
      </c>
      <c r="D2211" s="94" t="s">
        <v>12519</v>
      </c>
      <c r="E2211" s="94" t="s">
        <v>12525</v>
      </c>
      <c r="F2211" s="93">
        <v>30</v>
      </c>
      <c r="G2211" s="77">
        <f t="shared" si="69"/>
        <v>1152</v>
      </c>
    </row>
    <row r="2212" spans="1:7" ht="21" x14ac:dyDescent="0.25">
      <c r="A2212" s="92" t="s">
        <v>2508</v>
      </c>
      <c r="B2212" s="92" t="s">
        <v>12520</v>
      </c>
      <c r="C2212" s="7" t="str">
        <f t="shared" si="68"/>
        <v>Formula</v>
      </c>
      <c r="D2212" s="92" t="s">
        <v>12519</v>
      </c>
      <c r="E2212" s="92" t="s">
        <v>12524</v>
      </c>
      <c r="F2212" s="91">
        <v>17</v>
      </c>
      <c r="G2212" s="77">
        <f t="shared" si="69"/>
        <v>1152</v>
      </c>
    </row>
    <row r="2213" spans="1:7" ht="21" x14ac:dyDescent="0.25">
      <c r="A2213" s="94" t="s">
        <v>2509</v>
      </c>
      <c r="B2213" s="94" t="s">
        <v>12520</v>
      </c>
      <c r="C2213" s="7" t="str">
        <f t="shared" si="68"/>
        <v>Formula</v>
      </c>
      <c r="D2213" s="94" t="s">
        <v>12519</v>
      </c>
      <c r="E2213" s="94" t="s">
        <v>12523</v>
      </c>
      <c r="F2213" s="93">
        <v>15</v>
      </c>
      <c r="G2213" s="77">
        <f t="shared" si="69"/>
        <v>1152</v>
      </c>
    </row>
    <row r="2214" spans="1:7" ht="21" x14ac:dyDescent="0.25">
      <c r="A2214" s="92" t="s">
        <v>2510</v>
      </c>
      <c r="B2214" s="92" t="s">
        <v>12520</v>
      </c>
      <c r="C2214" s="7" t="str">
        <f t="shared" si="68"/>
        <v>Formula</v>
      </c>
      <c r="D2214" s="92" t="s">
        <v>12519</v>
      </c>
      <c r="E2214" s="92" t="s">
        <v>12522</v>
      </c>
      <c r="F2214" s="91">
        <v>15</v>
      </c>
      <c r="G2214" s="77">
        <f t="shared" si="69"/>
        <v>1152</v>
      </c>
    </row>
    <row r="2215" spans="1:7" ht="21" x14ac:dyDescent="0.25">
      <c r="A2215" s="94" t="s">
        <v>2511</v>
      </c>
      <c r="B2215" s="94" t="s">
        <v>12520</v>
      </c>
      <c r="C2215" s="7" t="str">
        <f t="shared" si="68"/>
        <v>Formula</v>
      </c>
      <c r="D2215" s="94" t="s">
        <v>12519</v>
      </c>
      <c r="E2215" s="94" t="s">
        <v>12521</v>
      </c>
      <c r="F2215" s="93">
        <v>11</v>
      </c>
      <c r="G2215" s="77">
        <f t="shared" si="69"/>
        <v>1152</v>
      </c>
    </row>
    <row r="2216" spans="1:7" ht="21" x14ac:dyDescent="0.25">
      <c r="A2216" s="92" t="s">
        <v>12518</v>
      </c>
      <c r="B2216" s="92" t="s">
        <v>12520</v>
      </c>
      <c r="C2216" s="7" t="str">
        <f t="shared" si="68"/>
        <v>Formula</v>
      </c>
      <c r="D2216" s="92" t="s">
        <v>12519</v>
      </c>
      <c r="E2216" s="92" t="s">
        <v>12517</v>
      </c>
      <c r="F2216" s="91">
        <v>1</v>
      </c>
      <c r="G2216" s="77">
        <f t="shared" si="69"/>
        <v>1152</v>
      </c>
    </row>
    <row r="2217" spans="1:7" ht="21" x14ac:dyDescent="0.25">
      <c r="A2217" s="94" t="s">
        <v>18023</v>
      </c>
      <c r="B2217" s="94" t="s">
        <v>12520</v>
      </c>
      <c r="C2217" s="7" t="str">
        <f t="shared" si="68"/>
        <v>Formula</v>
      </c>
      <c r="D2217" s="94" t="s">
        <v>12519</v>
      </c>
      <c r="E2217" s="94" t="s">
        <v>18049</v>
      </c>
      <c r="F2217" s="93">
        <v>1</v>
      </c>
      <c r="G2217" s="77">
        <f t="shared" si="69"/>
        <v>1152</v>
      </c>
    </row>
    <row r="2218" spans="1:7" ht="21" x14ac:dyDescent="0.25">
      <c r="A2218" s="92" t="s">
        <v>18366</v>
      </c>
      <c r="B2218" s="92" t="s">
        <v>12520</v>
      </c>
      <c r="C2218" s="7" t="str">
        <f t="shared" si="68"/>
        <v>Formula</v>
      </c>
      <c r="D2218" s="92" t="s">
        <v>12519</v>
      </c>
      <c r="E2218" s="92" t="s">
        <v>18433</v>
      </c>
      <c r="F2218" s="91">
        <v>1</v>
      </c>
      <c r="G2218" s="77">
        <f t="shared" si="69"/>
        <v>1152</v>
      </c>
    </row>
    <row r="2219" spans="1:7" ht="31.5" x14ac:dyDescent="0.25">
      <c r="A2219" s="94" t="s">
        <v>2512</v>
      </c>
      <c r="B2219" s="94" t="s">
        <v>12514</v>
      </c>
      <c r="C2219" s="7" t="str">
        <f t="shared" si="68"/>
        <v>Formula</v>
      </c>
      <c r="D2219" s="94" t="s">
        <v>12513</v>
      </c>
      <c r="E2219" s="94" t="s">
        <v>12516</v>
      </c>
      <c r="F2219" s="93">
        <v>102</v>
      </c>
      <c r="G2219" s="77">
        <f t="shared" si="69"/>
        <v>252</v>
      </c>
    </row>
    <row r="2220" spans="1:7" ht="31.5" x14ac:dyDescent="0.25">
      <c r="A2220" s="92" t="s">
        <v>2513</v>
      </c>
      <c r="B2220" s="92" t="s">
        <v>12514</v>
      </c>
      <c r="C2220" s="7" t="str">
        <f t="shared" si="68"/>
        <v>Formula</v>
      </c>
      <c r="D2220" s="92" t="s">
        <v>12513</v>
      </c>
      <c r="E2220" s="92" t="s">
        <v>12515</v>
      </c>
      <c r="F2220" s="91">
        <v>90</v>
      </c>
      <c r="G2220" s="77">
        <f t="shared" si="69"/>
        <v>252</v>
      </c>
    </row>
    <row r="2221" spans="1:7" ht="31.5" x14ac:dyDescent="0.25">
      <c r="A2221" s="94" t="s">
        <v>2514</v>
      </c>
      <c r="B2221" s="94" t="s">
        <v>12514</v>
      </c>
      <c r="C2221" s="7" t="str">
        <f t="shared" si="68"/>
        <v>Formula</v>
      </c>
      <c r="D2221" s="94" t="s">
        <v>12513</v>
      </c>
      <c r="E2221" s="94" t="s">
        <v>12512</v>
      </c>
      <c r="F2221" s="93">
        <v>60</v>
      </c>
      <c r="G2221" s="77">
        <f t="shared" si="69"/>
        <v>252</v>
      </c>
    </row>
    <row r="2222" spans="1:7" ht="21" x14ac:dyDescent="0.25">
      <c r="A2222" s="92" t="s">
        <v>2515</v>
      </c>
      <c r="B2222" s="92" t="s">
        <v>12511</v>
      </c>
      <c r="C2222" s="7" t="str">
        <f t="shared" si="68"/>
        <v>Formula</v>
      </c>
      <c r="D2222" s="92" t="s">
        <v>18989</v>
      </c>
      <c r="E2222" s="92" t="s">
        <v>12510</v>
      </c>
      <c r="F2222" s="91">
        <v>109</v>
      </c>
      <c r="G2222" s="77">
        <f t="shared" si="69"/>
        <v>109</v>
      </c>
    </row>
    <row r="2223" spans="1:7" ht="21" x14ac:dyDescent="0.25">
      <c r="A2223" s="94" t="s">
        <v>2516</v>
      </c>
      <c r="B2223" s="94" t="s">
        <v>12507</v>
      </c>
      <c r="C2223" s="7" t="str">
        <f t="shared" si="68"/>
        <v>Formula</v>
      </c>
      <c r="D2223" s="94" t="s">
        <v>12506</v>
      </c>
      <c r="E2223" s="94" t="s">
        <v>12509</v>
      </c>
      <c r="F2223" s="93">
        <v>221</v>
      </c>
      <c r="G2223" s="77">
        <f t="shared" si="69"/>
        <v>300</v>
      </c>
    </row>
    <row r="2224" spans="1:7" ht="21" x14ac:dyDescent="0.25">
      <c r="A2224" s="92" t="s">
        <v>2517</v>
      </c>
      <c r="B2224" s="92" t="s">
        <v>12507</v>
      </c>
      <c r="C2224" s="7" t="str">
        <f t="shared" si="68"/>
        <v>Formula</v>
      </c>
      <c r="D2224" s="92" t="s">
        <v>12506</v>
      </c>
      <c r="E2224" s="92" t="s">
        <v>12508</v>
      </c>
      <c r="F2224" s="91">
        <v>39</v>
      </c>
      <c r="G2224" s="77">
        <f t="shared" si="69"/>
        <v>300</v>
      </c>
    </row>
    <row r="2225" spans="1:7" ht="21" x14ac:dyDescent="0.25">
      <c r="A2225" s="94" t="s">
        <v>2518</v>
      </c>
      <c r="B2225" s="94" t="s">
        <v>12507</v>
      </c>
      <c r="C2225" s="7" t="str">
        <f t="shared" si="68"/>
        <v>Formula</v>
      </c>
      <c r="D2225" s="94" t="s">
        <v>12506</v>
      </c>
      <c r="E2225" s="94" t="s">
        <v>12505</v>
      </c>
      <c r="F2225" s="93">
        <v>40</v>
      </c>
      <c r="G2225" s="77">
        <f t="shared" si="69"/>
        <v>300</v>
      </c>
    </row>
    <row r="2226" spans="1:7" ht="31.5" x14ac:dyDescent="0.25">
      <c r="A2226" s="92" t="s">
        <v>2519</v>
      </c>
      <c r="B2226" s="92" t="s">
        <v>12503</v>
      </c>
      <c r="C2226" s="7" t="str">
        <f t="shared" si="68"/>
        <v>Formula</v>
      </c>
      <c r="D2226" s="92" t="s">
        <v>12502</v>
      </c>
      <c r="E2226" s="92" t="s">
        <v>12504</v>
      </c>
      <c r="F2226" s="91">
        <v>128</v>
      </c>
      <c r="G2226" s="77">
        <f t="shared" si="69"/>
        <v>275</v>
      </c>
    </row>
    <row r="2227" spans="1:7" ht="31.5" x14ac:dyDescent="0.25">
      <c r="A2227" s="94" t="s">
        <v>2520</v>
      </c>
      <c r="B2227" s="94" t="s">
        <v>12503</v>
      </c>
      <c r="C2227" s="7" t="str">
        <f t="shared" si="68"/>
        <v>Formula</v>
      </c>
      <c r="D2227" s="94" t="s">
        <v>12502</v>
      </c>
      <c r="E2227" s="94" t="s">
        <v>12501</v>
      </c>
      <c r="F2227" s="93">
        <v>147</v>
      </c>
      <c r="G2227" s="77">
        <f t="shared" si="69"/>
        <v>275</v>
      </c>
    </row>
    <row r="2228" spans="1:7" ht="21" x14ac:dyDescent="0.25">
      <c r="A2228" s="92" t="s">
        <v>2521</v>
      </c>
      <c r="B2228" s="92" t="s">
        <v>12500</v>
      </c>
      <c r="C2228" s="7" t="str">
        <f t="shared" si="68"/>
        <v>Formula</v>
      </c>
      <c r="D2228" s="92" t="s">
        <v>12499</v>
      </c>
      <c r="E2228" s="92" t="s">
        <v>12498</v>
      </c>
      <c r="F2228" s="91">
        <v>68</v>
      </c>
      <c r="G2228" s="77">
        <f t="shared" si="69"/>
        <v>68</v>
      </c>
    </row>
    <row r="2229" spans="1:7" ht="21" x14ac:dyDescent="0.25">
      <c r="A2229" s="94" t="s">
        <v>2522</v>
      </c>
      <c r="B2229" s="94" t="s">
        <v>12497</v>
      </c>
      <c r="C2229" s="7" t="str">
        <f t="shared" si="68"/>
        <v>Formula</v>
      </c>
      <c r="D2229" s="94" t="s">
        <v>12496</v>
      </c>
      <c r="E2229" s="94" t="s">
        <v>12495</v>
      </c>
      <c r="F2229" s="93">
        <v>120</v>
      </c>
      <c r="G2229" s="77">
        <f t="shared" si="69"/>
        <v>120</v>
      </c>
    </row>
    <row r="2230" spans="1:7" ht="31.5" x14ac:dyDescent="0.25">
      <c r="A2230" s="92" t="s">
        <v>2523</v>
      </c>
      <c r="B2230" s="92" t="s">
        <v>12493</v>
      </c>
      <c r="C2230" s="7" t="str">
        <f t="shared" si="68"/>
        <v>Formula</v>
      </c>
      <c r="D2230" s="92" t="s">
        <v>12492</v>
      </c>
      <c r="E2230" s="92" t="s">
        <v>12494</v>
      </c>
      <c r="F2230" s="91">
        <v>132</v>
      </c>
      <c r="G2230" s="77">
        <f t="shared" si="69"/>
        <v>298</v>
      </c>
    </row>
    <row r="2231" spans="1:7" ht="31.5" x14ac:dyDescent="0.25">
      <c r="A2231" s="94" t="s">
        <v>2524</v>
      </c>
      <c r="B2231" s="94" t="s">
        <v>12493</v>
      </c>
      <c r="C2231" s="7" t="str">
        <f t="shared" si="68"/>
        <v>Formula</v>
      </c>
      <c r="D2231" s="94" t="s">
        <v>12492</v>
      </c>
      <c r="E2231" s="94" t="s">
        <v>12491</v>
      </c>
      <c r="F2231" s="93">
        <v>166</v>
      </c>
      <c r="G2231" s="77">
        <f t="shared" si="69"/>
        <v>298</v>
      </c>
    </row>
    <row r="2232" spans="1:7" ht="21" x14ac:dyDescent="0.25">
      <c r="A2232" s="92" t="s">
        <v>2525</v>
      </c>
      <c r="B2232" s="92" t="s">
        <v>12490</v>
      </c>
      <c r="C2232" s="7" t="str">
        <f t="shared" si="68"/>
        <v>Formula</v>
      </c>
      <c r="D2232" s="92" t="s">
        <v>12489</v>
      </c>
      <c r="E2232" s="92" t="s">
        <v>12488</v>
      </c>
      <c r="F2232" s="91">
        <v>34</v>
      </c>
      <c r="G2232" s="77">
        <f t="shared" si="69"/>
        <v>34</v>
      </c>
    </row>
    <row r="2233" spans="1:7" ht="21" x14ac:dyDescent="0.25">
      <c r="A2233" s="94" t="s">
        <v>2526</v>
      </c>
      <c r="B2233" s="94" t="s">
        <v>12487</v>
      </c>
      <c r="C2233" s="7" t="str">
        <f t="shared" si="68"/>
        <v>Formula</v>
      </c>
      <c r="D2233" s="94" t="s">
        <v>12486</v>
      </c>
      <c r="E2233" s="94" t="s">
        <v>8766</v>
      </c>
      <c r="F2233" s="93">
        <v>95</v>
      </c>
      <c r="G2233" s="77">
        <f t="shared" si="69"/>
        <v>95</v>
      </c>
    </row>
    <row r="2234" spans="1:7" ht="21" x14ac:dyDescent="0.25">
      <c r="A2234" s="92" t="s">
        <v>2527</v>
      </c>
      <c r="B2234" s="92" t="s">
        <v>12485</v>
      </c>
      <c r="C2234" s="7" t="str">
        <f t="shared" si="68"/>
        <v>Formula</v>
      </c>
      <c r="D2234" s="92" t="s">
        <v>12484</v>
      </c>
      <c r="E2234" s="92" t="s">
        <v>12483</v>
      </c>
      <c r="F2234" s="91">
        <v>178</v>
      </c>
      <c r="G2234" s="77">
        <f t="shared" si="69"/>
        <v>181</v>
      </c>
    </row>
    <row r="2235" spans="1:7" ht="21" x14ac:dyDescent="0.25">
      <c r="A2235" s="94" t="s">
        <v>17870</v>
      </c>
      <c r="B2235" s="94" t="s">
        <v>12485</v>
      </c>
      <c r="C2235" s="7" t="str">
        <f t="shared" si="68"/>
        <v>Formula</v>
      </c>
      <c r="D2235" s="94" t="s">
        <v>12484</v>
      </c>
      <c r="E2235" s="94" t="s">
        <v>17964</v>
      </c>
      <c r="F2235" s="93">
        <v>3</v>
      </c>
      <c r="G2235" s="77">
        <f t="shared" si="69"/>
        <v>181</v>
      </c>
    </row>
    <row r="2236" spans="1:7" ht="21" x14ac:dyDescent="0.25">
      <c r="A2236" s="92" t="s">
        <v>2528</v>
      </c>
      <c r="B2236" s="92" t="s">
        <v>12482</v>
      </c>
      <c r="C2236" s="7" t="str">
        <f t="shared" si="68"/>
        <v>Formula</v>
      </c>
      <c r="D2236" s="92" t="s">
        <v>12481</v>
      </c>
      <c r="E2236" s="92" t="s">
        <v>12480</v>
      </c>
      <c r="F2236" s="91">
        <v>61</v>
      </c>
      <c r="G2236" s="77">
        <f t="shared" si="69"/>
        <v>61</v>
      </c>
    </row>
    <row r="2237" spans="1:7" ht="42" x14ac:dyDescent="0.25">
      <c r="A2237" s="94" t="s">
        <v>2529</v>
      </c>
      <c r="B2237" s="94" t="s">
        <v>12479</v>
      </c>
      <c r="C2237" s="7" t="str">
        <f t="shared" si="68"/>
        <v>Formula</v>
      </c>
      <c r="D2237" s="94" t="s">
        <v>12478</v>
      </c>
      <c r="E2237" s="94" t="s">
        <v>12477</v>
      </c>
      <c r="F2237" s="93">
        <v>73</v>
      </c>
      <c r="G2237" s="77">
        <f t="shared" si="69"/>
        <v>73</v>
      </c>
    </row>
    <row r="2238" spans="1:7" ht="21" x14ac:dyDescent="0.25">
      <c r="A2238" s="92" t="s">
        <v>2530</v>
      </c>
      <c r="B2238" s="92" t="s">
        <v>12476</v>
      </c>
      <c r="C2238" s="7" t="str">
        <f t="shared" si="68"/>
        <v>Formula</v>
      </c>
      <c r="D2238" s="92" t="s">
        <v>12475</v>
      </c>
      <c r="E2238" s="92" t="s">
        <v>12474</v>
      </c>
      <c r="F2238" s="91">
        <v>35</v>
      </c>
      <c r="G2238" s="77">
        <f t="shared" si="69"/>
        <v>35</v>
      </c>
    </row>
    <row r="2239" spans="1:7" ht="21" x14ac:dyDescent="0.25">
      <c r="A2239" s="94" t="s">
        <v>2531</v>
      </c>
      <c r="B2239" s="94" t="s">
        <v>12473</v>
      </c>
      <c r="C2239" s="7" t="str">
        <f t="shared" si="68"/>
        <v>Formula</v>
      </c>
      <c r="D2239" s="94" t="s">
        <v>12472</v>
      </c>
      <c r="E2239" s="94" t="s">
        <v>12471</v>
      </c>
      <c r="F2239" s="93">
        <v>66</v>
      </c>
      <c r="G2239" s="77">
        <f t="shared" si="69"/>
        <v>66</v>
      </c>
    </row>
    <row r="2240" spans="1:7" ht="31.5" x14ac:dyDescent="0.25">
      <c r="A2240" s="92" t="s">
        <v>2532</v>
      </c>
      <c r="B2240" s="92" t="s">
        <v>12470</v>
      </c>
      <c r="C2240" s="7" t="str">
        <f t="shared" si="68"/>
        <v>Formula</v>
      </c>
      <c r="D2240" s="92" t="s">
        <v>12469</v>
      </c>
      <c r="E2240" s="92" t="s">
        <v>12468</v>
      </c>
      <c r="F2240" s="91">
        <v>54</v>
      </c>
      <c r="G2240" s="77">
        <f t="shared" si="69"/>
        <v>54</v>
      </c>
    </row>
    <row r="2241" spans="1:7" ht="31.5" x14ac:dyDescent="0.25">
      <c r="A2241" s="94" t="s">
        <v>2533</v>
      </c>
      <c r="B2241" s="94" t="s">
        <v>12467</v>
      </c>
      <c r="C2241" s="7" t="str">
        <f t="shared" si="68"/>
        <v>Formula</v>
      </c>
      <c r="D2241" s="94" t="s">
        <v>12466</v>
      </c>
      <c r="E2241" s="94" t="s">
        <v>12465</v>
      </c>
      <c r="F2241" s="93">
        <v>80</v>
      </c>
      <c r="G2241" s="77">
        <f t="shared" si="69"/>
        <v>80</v>
      </c>
    </row>
    <row r="2242" spans="1:7" ht="31.5" x14ac:dyDescent="0.25">
      <c r="A2242" s="92" t="s">
        <v>2534</v>
      </c>
      <c r="B2242" s="92" t="s">
        <v>12464</v>
      </c>
      <c r="C2242" s="7" t="str">
        <f t="shared" si="68"/>
        <v>Formula</v>
      </c>
      <c r="D2242" s="92" t="s">
        <v>12463</v>
      </c>
      <c r="E2242" s="92" t="s">
        <v>12462</v>
      </c>
      <c r="F2242" s="91">
        <v>58</v>
      </c>
      <c r="G2242" s="77">
        <f t="shared" si="69"/>
        <v>58</v>
      </c>
    </row>
    <row r="2243" spans="1:7" ht="21" x14ac:dyDescent="0.25">
      <c r="A2243" s="94" t="s">
        <v>2535</v>
      </c>
      <c r="B2243" s="94" t="s">
        <v>12461</v>
      </c>
      <c r="C2243" s="7" t="str">
        <f t="shared" ref="C2243:C2306" si="70">IF(ISTEXT(VLOOKUP(B2243,$I$3:$I$12,1,FALSE)),"Alt sub","Formula")</f>
        <v>Formula</v>
      </c>
      <c r="D2243" s="94" t="s">
        <v>12460</v>
      </c>
      <c r="E2243" s="94" t="s">
        <v>12459</v>
      </c>
      <c r="F2243" s="93">
        <v>32</v>
      </c>
      <c r="G2243" s="77">
        <f t="shared" ref="G2243:G2306" si="71">SUMIF(B:B,B2243,F:F)</f>
        <v>32</v>
      </c>
    </row>
    <row r="2244" spans="1:7" ht="31.5" x14ac:dyDescent="0.25">
      <c r="A2244" s="92" t="s">
        <v>2536</v>
      </c>
      <c r="B2244" s="92" t="s">
        <v>12458</v>
      </c>
      <c r="C2244" s="7" t="str">
        <f t="shared" si="70"/>
        <v>Formula</v>
      </c>
      <c r="D2244" s="92" t="s">
        <v>12457</v>
      </c>
      <c r="E2244" s="92" t="s">
        <v>12456</v>
      </c>
      <c r="F2244" s="91">
        <v>58</v>
      </c>
      <c r="G2244" s="77">
        <f t="shared" si="71"/>
        <v>58</v>
      </c>
    </row>
    <row r="2245" spans="1:7" ht="42" x14ac:dyDescent="0.25">
      <c r="A2245" s="94" t="s">
        <v>2537</v>
      </c>
      <c r="B2245" s="94" t="s">
        <v>12455</v>
      </c>
      <c r="C2245" s="7" t="str">
        <f t="shared" si="70"/>
        <v>Formula</v>
      </c>
      <c r="D2245" s="94" t="s">
        <v>12454</v>
      </c>
      <c r="E2245" s="94" t="s">
        <v>12453</v>
      </c>
      <c r="F2245" s="93">
        <v>76</v>
      </c>
      <c r="G2245" s="77">
        <f t="shared" si="71"/>
        <v>76</v>
      </c>
    </row>
    <row r="2246" spans="1:7" ht="31.5" x14ac:dyDescent="0.25">
      <c r="A2246" s="92" t="s">
        <v>2538</v>
      </c>
      <c r="B2246" s="92" t="s">
        <v>12452</v>
      </c>
      <c r="C2246" s="7" t="str">
        <f t="shared" si="70"/>
        <v>Formula</v>
      </c>
      <c r="D2246" s="92" t="s">
        <v>12451</v>
      </c>
      <c r="E2246" s="92" t="s">
        <v>6315</v>
      </c>
      <c r="F2246" s="91">
        <v>40</v>
      </c>
      <c r="G2246" s="77">
        <f t="shared" si="71"/>
        <v>40</v>
      </c>
    </row>
    <row r="2247" spans="1:7" ht="21" x14ac:dyDescent="0.25">
      <c r="A2247" s="94" t="s">
        <v>2539</v>
      </c>
      <c r="B2247" s="94" t="s">
        <v>12450</v>
      </c>
      <c r="C2247" s="7" t="str">
        <f t="shared" si="70"/>
        <v>Formula</v>
      </c>
      <c r="D2247" s="94" t="s">
        <v>12449</v>
      </c>
      <c r="E2247" s="94" t="s">
        <v>12448</v>
      </c>
      <c r="F2247" s="93">
        <v>36</v>
      </c>
      <c r="G2247" s="77">
        <f t="shared" si="71"/>
        <v>36</v>
      </c>
    </row>
    <row r="2248" spans="1:7" ht="21" x14ac:dyDescent="0.25">
      <c r="A2248" s="92" t="s">
        <v>2540</v>
      </c>
      <c r="B2248" s="92" t="s">
        <v>12446</v>
      </c>
      <c r="C2248" s="7" t="str">
        <f t="shared" si="70"/>
        <v>Formula</v>
      </c>
      <c r="D2248" s="92" t="s">
        <v>12445</v>
      </c>
      <c r="E2248" s="92" t="s">
        <v>12444</v>
      </c>
      <c r="F2248" s="91">
        <v>77</v>
      </c>
      <c r="G2248" s="77">
        <f t="shared" si="71"/>
        <v>77</v>
      </c>
    </row>
    <row r="2249" spans="1:7" ht="42" x14ac:dyDescent="0.25">
      <c r="A2249" s="94" t="s">
        <v>2541</v>
      </c>
      <c r="B2249" s="94" t="s">
        <v>12443</v>
      </c>
      <c r="C2249" s="7" t="str">
        <f t="shared" si="70"/>
        <v>Formula</v>
      </c>
      <c r="D2249" s="94" t="s">
        <v>12442</v>
      </c>
      <c r="E2249" s="94" t="s">
        <v>12441</v>
      </c>
      <c r="F2249" s="93">
        <v>203</v>
      </c>
      <c r="G2249" s="77">
        <f t="shared" si="71"/>
        <v>203</v>
      </c>
    </row>
    <row r="2250" spans="1:7" ht="31.5" x14ac:dyDescent="0.25">
      <c r="A2250" s="92" t="s">
        <v>2542</v>
      </c>
      <c r="B2250" s="92" t="s">
        <v>12440</v>
      </c>
      <c r="C2250" s="7" t="str">
        <f t="shared" si="70"/>
        <v>Formula</v>
      </c>
      <c r="D2250" s="92" t="s">
        <v>12439</v>
      </c>
      <c r="E2250" s="92" t="s">
        <v>10022</v>
      </c>
      <c r="F2250" s="91">
        <v>30</v>
      </c>
      <c r="G2250" s="77">
        <f t="shared" si="71"/>
        <v>31</v>
      </c>
    </row>
    <row r="2251" spans="1:7" ht="31.5" x14ac:dyDescent="0.25">
      <c r="A2251" s="94" t="s">
        <v>18986</v>
      </c>
      <c r="B2251" s="94" t="s">
        <v>12440</v>
      </c>
      <c r="C2251" s="7" t="str">
        <f t="shared" si="70"/>
        <v>Formula</v>
      </c>
      <c r="D2251" s="94" t="s">
        <v>12439</v>
      </c>
      <c r="E2251" s="94" t="s">
        <v>18985</v>
      </c>
      <c r="F2251" s="93">
        <v>1</v>
      </c>
      <c r="G2251" s="77">
        <f t="shared" si="71"/>
        <v>31</v>
      </c>
    </row>
    <row r="2252" spans="1:7" ht="31.5" x14ac:dyDescent="0.25">
      <c r="A2252" s="92" t="s">
        <v>2543</v>
      </c>
      <c r="B2252" s="92" t="s">
        <v>12438</v>
      </c>
      <c r="C2252" s="7" t="str">
        <f t="shared" si="70"/>
        <v>Formula</v>
      </c>
      <c r="D2252" s="92" t="s">
        <v>12437</v>
      </c>
      <c r="E2252" s="92" t="s">
        <v>12436</v>
      </c>
      <c r="F2252" s="91">
        <v>136</v>
      </c>
      <c r="G2252" s="77">
        <f t="shared" si="71"/>
        <v>136</v>
      </c>
    </row>
    <row r="2253" spans="1:7" ht="31.5" x14ac:dyDescent="0.25">
      <c r="A2253" s="94" t="s">
        <v>2544</v>
      </c>
      <c r="B2253" s="94" t="s">
        <v>12435</v>
      </c>
      <c r="C2253" s="7" t="str">
        <f t="shared" si="70"/>
        <v>Formula</v>
      </c>
      <c r="D2253" s="94" t="s">
        <v>12434</v>
      </c>
      <c r="E2253" s="94" t="s">
        <v>12433</v>
      </c>
      <c r="F2253" s="93">
        <v>130</v>
      </c>
      <c r="G2253" s="77">
        <f t="shared" si="71"/>
        <v>130</v>
      </c>
    </row>
    <row r="2254" spans="1:7" ht="21" x14ac:dyDescent="0.25">
      <c r="A2254" s="92" t="s">
        <v>2545</v>
      </c>
      <c r="B2254" s="92" t="s">
        <v>12432</v>
      </c>
      <c r="C2254" s="7" t="str">
        <f t="shared" si="70"/>
        <v>Formula</v>
      </c>
      <c r="D2254" s="92" t="s">
        <v>12431</v>
      </c>
      <c r="E2254" s="92" t="s">
        <v>12430</v>
      </c>
      <c r="F2254" s="91">
        <v>51</v>
      </c>
      <c r="G2254" s="77">
        <f t="shared" si="71"/>
        <v>51</v>
      </c>
    </row>
    <row r="2255" spans="1:7" ht="31.5" x14ac:dyDescent="0.25">
      <c r="A2255" s="94" t="s">
        <v>2546</v>
      </c>
      <c r="B2255" s="94" t="s">
        <v>12429</v>
      </c>
      <c r="C2255" s="7" t="str">
        <f t="shared" si="70"/>
        <v>Formula</v>
      </c>
      <c r="D2255" s="94" t="s">
        <v>12428</v>
      </c>
      <c r="E2255" s="94" t="s">
        <v>12427</v>
      </c>
      <c r="F2255" s="93">
        <v>145</v>
      </c>
      <c r="G2255" s="77">
        <f t="shared" si="71"/>
        <v>145</v>
      </c>
    </row>
    <row r="2256" spans="1:7" ht="21" x14ac:dyDescent="0.25">
      <c r="A2256" s="92" t="s">
        <v>2547</v>
      </c>
      <c r="B2256" s="92" t="s">
        <v>12424</v>
      </c>
      <c r="C2256" s="7" t="str">
        <f t="shared" si="70"/>
        <v>Formula</v>
      </c>
      <c r="D2256" s="92" t="s">
        <v>12423</v>
      </c>
      <c r="E2256" s="92" t="s">
        <v>12426</v>
      </c>
      <c r="F2256" s="91">
        <v>89</v>
      </c>
      <c r="G2256" s="77">
        <f t="shared" si="71"/>
        <v>291</v>
      </c>
    </row>
    <row r="2257" spans="1:7" ht="21" x14ac:dyDescent="0.25">
      <c r="A2257" s="94" t="s">
        <v>2548</v>
      </c>
      <c r="B2257" s="94" t="s">
        <v>12424</v>
      </c>
      <c r="C2257" s="7" t="str">
        <f t="shared" si="70"/>
        <v>Formula</v>
      </c>
      <c r="D2257" s="94" t="s">
        <v>12423</v>
      </c>
      <c r="E2257" s="94" t="s">
        <v>12425</v>
      </c>
      <c r="F2257" s="93">
        <v>76</v>
      </c>
      <c r="G2257" s="77">
        <f t="shared" si="71"/>
        <v>291</v>
      </c>
    </row>
    <row r="2258" spans="1:7" ht="21" x14ac:dyDescent="0.25">
      <c r="A2258" s="92" t="s">
        <v>2549</v>
      </c>
      <c r="B2258" s="92" t="s">
        <v>12424</v>
      </c>
      <c r="C2258" s="7" t="str">
        <f t="shared" si="70"/>
        <v>Formula</v>
      </c>
      <c r="D2258" s="92" t="s">
        <v>12423</v>
      </c>
      <c r="E2258" s="92" t="s">
        <v>12422</v>
      </c>
      <c r="F2258" s="91">
        <v>126</v>
      </c>
      <c r="G2258" s="77">
        <f t="shared" si="71"/>
        <v>291</v>
      </c>
    </row>
    <row r="2259" spans="1:7" ht="21" x14ac:dyDescent="0.25">
      <c r="A2259" s="94" t="s">
        <v>2550</v>
      </c>
      <c r="B2259" s="94" t="s">
        <v>12421</v>
      </c>
      <c r="C2259" s="7" t="str">
        <f t="shared" si="70"/>
        <v>Formula</v>
      </c>
      <c r="D2259" s="94" t="s">
        <v>12420</v>
      </c>
      <c r="E2259" s="94" t="s">
        <v>12377</v>
      </c>
      <c r="F2259" s="93">
        <v>48</v>
      </c>
      <c r="G2259" s="77">
        <f t="shared" si="71"/>
        <v>48</v>
      </c>
    </row>
    <row r="2260" spans="1:7" ht="21" x14ac:dyDescent="0.25">
      <c r="A2260" s="92" t="s">
        <v>2551</v>
      </c>
      <c r="B2260" s="92" t="s">
        <v>12419</v>
      </c>
      <c r="C2260" s="7" t="str">
        <f t="shared" si="70"/>
        <v>Formula</v>
      </c>
      <c r="D2260" s="92" t="s">
        <v>12418</v>
      </c>
      <c r="E2260" s="92" t="s">
        <v>12417</v>
      </c>
      <c r="F2260" s="91">
        <v>60</v>
      </c>
      <c r="G2260" s="77">
        <f t="shared" si="71"/>
        <v>60</v>
      </c>
    </row>
    <row r="2261" spans="1:7" ht="42" x14ac:dyDescent="0.25">
      <c r="A2261" s="94" t="s">
        <v>2552</v>
      </c>
      <c r="B2261" s="94" t="s">
        <v>12416</v>
      </c>
      <c r="C2261" s="7" t="str">
        <f t="shared" si="70"/>
        <v>Formula</v>
      </c>
      <c r="D2261" s="94" t="s">
        <v>12415</v>
      </c>
      <c r="E2261" s="94" t="s">
        <v>11124</v>
      </c>
      <c r="F2261" s="93">
        <v>145</v>
      </c>
      <c r="G2261" s="77">
        <f t="shared" si="71"/>
        <v>145</v>
      </c>
    </row>
    <row r="2262" spans="1:7" ht="21" x14ac:dyDescent="0.25">
      <c r="A2262" s="92" t="s">
        <v>2553</v>
      </c>
      <c r="B2262" s="92" t="s">
        <v>12414</v>
      </c>
      <c r="C2262" s="7" t="str">
        <f t="shared" si="70"/>
        <v>Formula</v>
      </c>
      <c r="D2262" s="92" t="s">
        <v>12413</v>
      </c>
      <c r="E2262" s="92" t="s">
        <v>12412</v>
      </c>
      <c r="F2262" s="91">
        <v>98</v>
      </c>
      <c r="G2262" s="77">
        <f t="shared" si="71"/>
        <v>98</v>
      </c>
    </row>
    <row r="2263" spans="1:7" ht="31.5" x14ac:dyDescent="0.25">
      <c r="A2263" s="94" t="s">
        <v>2554</v>
      </c>
      <c r="B2263" s="94" t="s">
        <v>12411</v>
      </c>
      <c r="C2263" s="7" t="str">
        <f t="shared" si="70"/>
        <v>Formula</v>
      </c>
      <c r="D2263" s="94" t="s">
        <v>12410</v>
      </c>
      <c r="E2263" s="94" t="s">
        <v>12409</v>
      </c>
      <c r="F2263" s="93">
        <v>68</v>
      </c>
      <c r="G2263" s="77">
        <f t="shared" si="71"/>
        <v>68</v>
      </c>
    </row>
    <row r="2264" spans="1:7" ht="21" x14ac:dyDescent="0.25">
      <c r="A2264" s="92" t="s">
        <v>2555</v>
      </c>
      <c r="B2264" s="92" t="s">
        <v>12408</v>
      </c>
      <c r="C2264" s="7" t="str">
        <f t="shared" si="70"/>
        <v>Formula</v>
      </c>
      <c r="D2264" s="92" t="s">
        <v>12407</v>
      </c>
      <c r="E2264" s="92" t="s">
        <v>12406</v>
      </c>
      <c r="F2264" s="91">
        <v>63</v>
      </c>
      <c r="G2264" s="77">
        <f t="shared" si="71"/>
        <v>63</v>
      </c>
    </row>
    <row r="2265" spans="1:7" ht="21" x14ac:dyDescent="0.25">
      <c r="A2265" s="94" t="s">
        <v>2556</v>
      </c>
      <c r="B2265" s="94" t="s">
        <v>12405</v>
      </c>
      <c r="C2265" s="7" t="str">
        <f t="shared" si="70"/>
        <v>Formula</v>
      </c>
      <c r="D2265" s="94" t="s">
        <v>12404</v>
      </c>
      <c r="E2265" s="94" t="s">
        <v>11124</v>
      </c>
      <c r="F2265" s="93">
        <v>35</v>
      </c>
      <c r="G2265" s="77">
        <f t="shared" si="71"/>
        <v>35</v>
      </c>
    </row>
    <row r="2266" spans="1:7" ht="21" x14ac:dyDescent="0.25">
      <c r="A2266" s="92" t="s">
        <v>2557</v>
      </c>
      <c r="B2266" s="92" t="s">
        <v>12403</v>
      </c>
      <c r="C2266" s="7" t="str">
        <f t="shared" si="70"/>
        <v>Formula</v>
      </c>
      <c r="D2266" s="92" t="s">
        <v>12402</v>
      </c>
      <c r="E2266" s="92" t="s">
        <v>12401</v>
      </c>
      <c r="F2266" s="91">
        <v>70</v>
      </c>
      <c r="G2266" s="77">
        <f t="shared" si="71"/>
        <v>70</v>
      </c>
    </row>
    <row r="2267" spans="1:7" ht="21" x14ac:dyDescent="0.25">
      <c r="A2267" s="94" t="s">
        <v>2558</v>
      </c>
      <c r="B2267" s="94" t="s">
        <v>12400</v>
      </c>
      <c r="C2267" s="7" t="str">
        <f t="shared" si="70"/>
        <v>Formula</v>
      </c>
      <c r="D2267" s="94" t="s">
        <v>12399</v>
      </c>
      <c r="E2267" s="94" t="s">
        <v>12398</v>
      </c>
      <c r="F2267" s="93">
        <v>102</v>
      </c>
      <c r="G2267" s="77">
        <f t="shared" si="71"/>
        <v>102</v>
      </c>
    </row>
    <row r="2268" spans="1:7" ht="21" x14ac:dyDescent="0.25">
      <c r="A2268" s="92" t="s">
        <v>2559</v>
      </c>
      <c r="B2268" s="92" t="s">
        <v>12397</v>
      </c>
      <c r="C2268" s="7" t="str">
        <f t="shared" si="70"/>
        <v>Formula</v>
      </c>
      <c r="D2268" s="92" t="s">
        <v>12396</v>
      </c>
      <c r="E2268" s="92" t="s">
        <v>10022</v>
      </c>
      <c r="F2268" s="91">
        <v>32</v>
      </c>
      <c r="G2268" s="77">
        <f t="shared" si="71"/>
        <v>32</v>
      </c>
    </row>
    <row r="2269" spans="1:7" ht="31.5" x14ac:dyDescent="0.25">
      <c r="A2269" s="94" t="s">
        <v>2560</v>
      </c>
      <c r="B2269" s="94" t="s">
        <v>12395</v>
      </c>
      <c r="C2269" s="7" t="str">
        <f t="shared" si="70"/>
        <v>Formula</v>
      </c>
      <c r="D2269" s="94" t="s">
        <v>17873</v>
      </c>
      <c r="E2269" s="94" t="s">
        <v>12394</v>
      </c>
      <c r="F2269" s="93">
        <v>120</v>
      </c>
      <c r="G2269" s="77">
        <f t="shared" si="71"/>
        <v>120</v>
      </c>
    </row>
    <row r="2270" spans="1:7" ht="21" x14ac:dyDescent="0.25">
      <c r="A2270" s="92" t="s">
        <v>2561</v>
      </c>
      <c r="B2270" s="92" t="s">
        <v>12392</v>
      </c>
      <c r="C2270" s="7" t="str">
        <f t="shared" si="70"/>
        <v>Formula</v>
      </c>
      <c r="D2270" s="92" t="s">
        <v>12391</v>
      </c>
      <c r="E2270" s="92" t="s">
        <v>12393</v>
      </c>
      <c r="F2270" s="91">
        <v>123</v>
      </c>
      <c r="G2270" s="77">
        <f t="shared" si="71"/>
        <v>125</v>
      </c>
    </row>
    <row r="2271" spans="1:7" ht="21" x14ac:dyDescent="0.25">
      <c r="A2271" s="94" t="s">
        <v>18281</v>
      </c>
      <c r="B2271" s="94" t="s">
        <v>12392</v>
      </c>
      <c r="C2271" s="7" t="str">
        <f t="shared" si="70"/>
        <v>Formula</v>
      </c>
      <c r="D2271" s="94" t="s">
        <v>12391</v>
      </c>
      <c r="E2271" s="94" t="s">
        <v>18282</v>
      </c>
      <c r="F2271" s="93">
        <v>2</v>
      </c>
      <c r="G2271" s="77">
        <f t="shared" si="71"/>
        <v>125</v>
      </c>
    </row>
    <row r="2272" spans="1:7" ht="21" x14ac:dyDescent="0.25">
      <c r="A2272" s="92" t="s">
        <v>2562</v>
      </c>
      <c r="B2272" s="92" t="s">
        <v>12390</v>
      </c>
      <c r="C2272" s="7" t="str">
        <f t="shared" si="70"/>
        <v>Formula</v>
      </c>
      <c r="D2272" s="92" t="s">
        <v>12389</v>
      </c>
      <c r="E2272" s="92" t="s">
        <v>12388</v>
      </c>
      <c r="F2272" s="91">
        <v>19</v>
      </c>
      <c r="G2272" s="77">
        <f t="shared" si="71"/>
        <v>19</v>
      </c>
    </row>
    <row r="2273" spans="1:7" ht="21" x14ac:dyDescent="0.25">
      <c r="A2273" s="94" t="s">
        <v>2563</v>
      </c>
      <c r="B2273" s="94" t="s">
        <v>12387</v>
      </c>
      <c r="C2273" s="7" t="str">
        <f t="shared" si="70"/>
        <v>Formula</v>
      </c>
      <c r="D2273" s="94" t="s">
        <v>12386</v>
      </c>
      <c r="E2273" s="94" t="s">
        <v>12385</v>
      </c>
      <c r="F2273" s="93">
        <v>30</v>
      </c>
      <c r="G2273" s="77">
        <f t="shared" si="71"/>
        <v>30</v>
      </c>
    </row>
    <row r="2274" spans="1:7" ht="31.5" x14ac:dyDescent="0.25">
      <c r="A2274" s="92" t="s">
        <v>2564</v>
      </c>
      <c r="B2274" s="92" t="s">
        <v>12384</v>
      </c>
      <c r="C2274" s="7" t="str">
        <f t="shared" si="70"/>
        <v>Formula</v>
      </c>
      <c r="D2274" s="92" t="s">
        <v>18239</v>
      </c>
      <c r="E2274" s="92" t="s">
        <v>12383</v>
      </c>
      <c r="F2274" s="91">
        <v>92</v>
      </c>
      <c r="G2274" s="77">
        <f t="shared" si="71"/>
        <v>92</v>
      </c>
    </row>
    <row r="2275" spans="1:7" ht="21" x14ac:dyDescent="0.25">
      <c r="A2275" s="94" t="s">
        <v>2565</v>
      </c>
      <c r="B2275" s="94" t="s">
        <v>12382</v>
      </c>
      <c r="C2275" s="7" t="str">
        <f t="shared" si="70"/>
        <v>Formula</v>
      </c>
      <c r="D2275" s="94" t="s">
        <v>12381</v>
      </c>
      <c r="E2275" s="94" t="s">
        <v>12380</v>
      </c>
      <c r="F2275" s="93">
        <v>42</v>
      </c>
      <c r="G2275" s="77">
        <f t="shared" si="71"/>
        <v>42</v>
      </c>
    </row>
    <row r="2276" spans="1:7" ht="21" x14ac:dyDescent="0.25">
      <c r="A2276" s="92" t="s">
        <v>2566</v>
      </c>
      <c r="B2276" s="92" t="s">
        <v>12379</v>
      </c>
      <c r="C2276" s="7" t="str">
        <f t="shared" si="70"/>
        <v>Formula</v>
      </c>
      <c r="D2276" s="92" t="s">
        <v>12378</v>
      </c>
      <c r="E2276" s="92" t="s">
        <v>12377</v>
      </c>
      <c r="F2276" s="91">
        <v>34</v>
      </c>
      <c r="G2276" s="77">
        <f t="shared" si="71"/>
        <v>34</v>
      </c>
    </row>
    <row r="2277" spans="1:7" ht="21" x14ac:dyDescent="0.25">
      <c r="A2277" s="94" t="s">
        <v>2567</v>
      </c>
      <c r="B2277" s="94" t="s">
        <v>12376</v>
      </c>
      <c r="C2277" s="7" t="str">
        <f t="shared" si="70"/>
        <v>Formula</v>
      </c>
      <c r="D2277" s="94" t="s">
        <v>12375</v>
      </c>
      <c r="E2277" s="94" t="s">
        <v>12374</v>
      </c>
      <c r="F2277" s="93">
        <v>45</v>
      </c>
      <c r="G2277" s="77">
        <f t="shared" si="71"/>
        <v>45</v>
      </c>
    </row>
    <row r="2278" spans="1:7" ht="21" x14ac:dyDescent="0.25">
      <c r="A2278" s="92" t="s">
        <v>2568</v>
      </c>
      <c r="B2278" s="92" t="s">
        <v>12373</v>
      </c>
      <c r="C2278" s="7" t="str">
        <f t="shared" si="70"/>
        <v>Formula</v>
      </c>
      <c r="D2278" s="92" t="s">
        <v>12372</v>
      </c>
      <c r="E2278" s="92" t="s">
        <v>12371</v>
      </c>
      <c r="F2278" s="91">
        <v>20</v>
      </c>
      <c r="G2278" s="77">
        <f t="shared" si="71"/>
        <v>20</v>
      </c>
    </row>
    <row r="2279" spans="1:7" ht="31.5" x14ac:dyDescent="0.25">
      <c r="A2279" s="94" t="s">
        <v>2569</v>
      </c>
      <c r="B2279" s="94" t="s">
        <v>12370</v>
      </c>
      <c r="C2279" s="7" t="str">
        <f t="shared" si="70"/>
        <v>Formula</v>
      </c>
      <c r="D2279" s="94" t="s">
        <v>12369</v>
      </c>
      <c r="E2279" s="94" t="s">
        <v>12368</v>
      </c>
      <c r="F2279" s="93">
        <v>30</v>
      </c>
      <c r="G2279" s="77">
        <f t="shared" si="71"/>
        <v>30</v>
      </c>
    </row>
    <row r="2280" spans="1:7" ht="31.5" x14ac:dyDescent="0.25">
      <c r="A2280" s="92" t="s">
        <v>2570</v>
      </c>
      <c r="B2280" s="92" t="s">
        <v>12367</v>
      </c>
      <c r="C2280" s="7" t="str">
        <f t="shared" si="70"/>
        <v>Formula</v>
      </c>
      <c r="D2280" s="92" t="s">
        <v>12366</v>
      </c>
      <c r="E2280" s="92" t="s">
        <v>12365</v>
      </c>
      <c r="F2280" s="91">
        <v>179</v>
      </c>
      <c r="G2280" s="77">
        <f t="shared" si="71"/>
        <v>179</v>
      </c>
    </row>
    <row r="2281" spans="1:7" ht="31.5" x14ac:dyDescent="0.25">
      <c r="A2281" s="94" t="s">
        <v>2571</v>
      </c>
      <c r="B2281" s="94" t="s">
        <v>12364</v>
      </c>
      <c r="C2281" s="7" t="str">
        <f t="shared" si="70"/>
        <v>Formula</v>
      </c>
      <c r="D2281" s="94" t="s">
        <v>12363</v>
      </c>
      <c r="E2281" s="94" t="s">
        <v>12362</v>
      </c>
      <c r="F2281" s="93">
        <v>40</v>
      </c>
      <c r="G2281" s="77">
        <f t="shared" si="71"/>
        <v>40</v>
      </c>
    </row>
    <row r="2282" spans="1:7" ht="31.5" x14ac:dyDescent="0.25">
      <c r="A2282" s="92" t="s">
        <v>2572</v>
      </c>
      <c r="B2282" s="92" t="s">
        <v>12361</v>
      </c>
      <c r="C2282" s="7" t="str">
        <f t="shared" si="70"/>
        <v>Formula</v>
      </c>
      <c r="D2282" s="92" t="s">
        <v>12360</v>
      </c>
      <c r="E2282" s="92" t="s">
        <v>12359</v>
      </c>
      <c r="F2282" s="91">
        <v>30</v>
      </c>
      <c r="G2282" s="77">
        <f t="shared" si="71"/>
        <v>30</v>
      </c>
    </row>
    <row r="2283" spans="1:7" ht="42" x14ac:dyDescent="0.25">
      <c r="A2283" s="94" t="s">
        <v>2573</v>
      </c>
      <c r="B2283" s="94" t="s">
        <v>12358</v>
      </c>
      <c r="C2283" s="7" t="str">
        <f t="shared" si="70"/>
        <v>Formula</v>
      </c>
      <c r="D2283" s="94" t="s">
        <v>12357</v>
      </c>
      <c r="E2283" s="94" t="s">
        <v>12356</v>
      </c>
      <c r="F2283" s="93">
        <v>45</v>
      </c>
      <c r="G2283" s="77">
        <f t="shared" si="71"/>
        <v>45</v>
      </c>
    </row>
    <row r="2284" spans="1:7" ht="31.5" x14ac:dyDescent="0.25">
      <c r="A2284" s="92" t="s">
        <v>2574</v>
      </c>
      <c r="B2284" s="92" t="s">
        <v>12355</v>
      </c>
      <c r="C2284" s="7" t="str">
        <f t="shared" si="70"/>
        <v>Formula</v>
      </c>
      <c r="D2284" s="92" t="s">
        <v>12354</v>
      </c>
      <c r="E2284" s="92" t="s">
        <v>11104</v>
      </c>
      <c r="F2284" s="91">
        <v>30</v>
      </c>
      <c r="G2284" s="77">
        <f t="shared" si="71"/>
        <v>30</v>
      </c>
    </row>
    <row r="2285" spans="1:7" ht="31.5" x14ac:dyDescent="0.25">
      <c r="A2285" s="94" t="s">
        <v>2575</v>
      </c>
      <c r="B2285" s="94" t="s">
        <v>12353</v>
      </c>
      <c r="C2285" s="7" t="str">
        <f t="shared" si="70"/>
        <v>Formula</v>
      </c>
      <c r="D2285" s="94" t="s">
        <v>12352</v>
      </c>
      <c r="E2285" s="94" t="s">
        <v>12351</v>
      </c>
      <c r="F2285" s="93">
        <v>33</v>
      </c>
      <c r="G2285" s="77">
        <f t="shared" si="71"/>
        <v>33</v>
      </c>
    </row>
    <row r="2286" spans="1:7" ht="31.5" x14ac:dyDescent="0.25">
      <c r="A2286" s="92" t="s">
        <v>2576</v>
      </c>
      <c r="B2286" s="92" t="s">
        <v>12350</v>
      </c>
      <c r="C2286" s="7" t="str">
        <f t="shared" si="70"/>
        <v>Formula</v>
      </c>
      <c r="D2286" s="92" t="s">
        <v>12349</v>
      </c>
      <c r="E2286" s="92" t="s">
        <v>9934</v>
      </c>
      <c r="F2286" s="91">
        <v>61</v>
      </c>
      <c r="G2286" s="77">
        <f t="shared" si="71"/>
        <v>61</v>
      </c>
    </row>
    <row r="2287" spans="1:7" ht="21" x14ac:dyDescent="0.25">
      <c r="A2287" s="94" t="s">
        <v>2577</v>
      </c>
      <c r="B2287" s="94" t="s">
        <v>12348</v>
      </c>
      <c r="C2287" s="7" t="str">
        <f t="shared" si="70"/>
        <v>Formula</v>
      </c>
      <c r="D2287" s="94" t="s">
        <v>12347</v>
      </c>
      <c r="E2287" s="94" t="s">
        <v>12346</v>
      </c>
      <c r="F2287" s="93">
        <v>23</v>
      </c>
      <c r="G2287" s="77">
        <f t="shared" si="71"/>
        <v>23</v>
      </c>
    </row>
    <row r="2288" spans="1:7" ht="42" x14ac:dyDescent="0.25">
      <c r="A2288" s="92" t="s">
        <v>2578</v>
      </c>
      <c r="B2288" s="92" t="s">
        <v>12345</v>
      </c>
      <c r="C2288" s="7" t="str">
        <f t="shared" si="70"/>
        <v>Formula</v>
      </c>
      <c r="D2288" s="92" t="s">
        <v>12344</v>
      </c>
      <c r="E2288" s="92" t="s">
        <v>12343</v>
      </c>
      <c r="F2288" s="91">
        <v>79</v>
      </c>
      <c r="G2288" s="77">
        <f t="shared" si="71"/>
        <v>79</v>
      </c>
    </row>
    <row r="2289" spans="1:7" ht="21" x14ac:dyDescent="0.25">
      <c r="A2289" s="94" t="s">
        <v>2579</v>
      </c>
      <c r="B2289" s="94" t="s">
        <v>12342</v>
      </c>
      <c r="C2289" s="7" t="str">
        <f t="shared" si="70"/>
        <v>Formula</v>
      </c>
      <c r="D2289" s="94" t="s">
        <v>12341</v>
      </c>
      <c r="E2289" s="94" t="s">
        <v>12340</v>
      </c>
      <c r="F2289" s="93">
        <v>76</v>
      </c>
      <c r="G2289" s="77">
        <f t="shared" si="71"/>
        <v>76</v>
      </c>
    </row>
    <row r="2290" spans="1:7" ht="21" x14ac:dyDescent="0.25">
      <c r="A2290" s="92" t="s">
        <v>2580</v>
      </c>
      <c r="B2290" s="92" t="s">
        <v>12339</v>
      </c>
      <c r="C2290" s="7" t="str">
        <f t="shared" si="70"/>
        <v>Formula</v>
      </c>
      <c r="D2290" s="92" t="s">
        <v>12338</v>
      </c>
      <c r="E2290" s="92" t="s">
        <v>12337</v>
      </c>
      <c r="F2290" s="91">
        <v>61</v>
      </c>
      <c r="G2290" s="77">
        <f t="shared" si="71"/>
        <v>61</v>
      </c>
    </row>
    <row r="2291" spans="1:7" ht="21" x14ac:dyDescent="0.25">
      <c r="A2291" s="94" t="s">
        <v>2581</v>
      </c>
      <c r="B2291" s="94" t="s">
        <v>12336</v>
      </c>
      <c r="C2291" s="7" t="str">
        <f t="shared" si="70"/>
        <v>Formula</v>
      </c>
      <c r="D2291" s="94" t="s">
        <v>12335</v>
      </c>
      <c r="E2291" s="94" t="s">
        <v>12334</v>
      </c>
      <c r="F2291" s="93">
        <v>74</v>
      </c>
      <c r="G2291" s="77">
        <f t="shared" si="71"/>
        <v>74</v>
      </c>
    </row>
    <row r="2292" spans="1:7" ht="42" x14ac:dyDescent="0.25">
      <c r="A2292" s="92" t="s">
        <v>2582</v>
      </c>
      <c r="B2292" s="92" t="s">
        <v>12332</v>
      </c>
      <c r="C2292" s="7" t="str">
        <f t="shared" si="70"/>
        <v>Formula</v>
      </c>
      <c r="D2292" s="92" t="s">
        <v>12331</v>
      </c>
      <c r="E2292" s="92" t="s">
        <v>12333</v>
      </c>
      <c r="F2292" s="91">
        <v>176</v>
      </c>
      <c r="G2292" s="77">
        <f t="shared" si="71"/>
        <v>176</v>
      </c>
    </row>
    <row r="2293" spans="1:7" ht="21" x14ac:dyDescent="0.25">
      <c r="A2293" s="94" t="s">
        <v>2583</v>
      </c>
      <c r="B2293" s="94" t="s">
        <v>12329</v>
      </c>
      <c r="C2293" s="7" t="str">
        <f t="shared" si="70"/>
        <v>Formula</v>
      </c>
      <c r="D2293" s="94" t="s">
        <v>12328</v>
      </c>
      <c r="E2293" s="94" t="s">
        <v>12327</v>
      </c>
      <c r="F2293" s="93">
        <v>76</v>
      </c>
      <c r="G2293" s="77">
        <f t="shared" si="71"/>
        <v>76</v>
      </c>
    </row>
    <row r="2294" spans="1:7" ht="21" x14ac:dyDescent="0.25">
      <c r="A2294" s="92" t="s">
        <v>2584</v>
      </c>
      <c r="B2294" s="92" t="s">
        <v>12326</v>
      </c>
      <c r="C2294" s="7" t="str">
        <f t="shared" si="70"/>
        <v>Formula</v>
      </c>
      <c r="D2294" s="92" t="s">
        <v>12325</v>
      </c>
      <c r="E2294" s="92" t="s">
        <v>9015</v>
      </c>
      <c r="F2294" s="91">
        <v>88</v>
      </c>
      <c r="G2294" s="77">
        <f t="shared" si="71"/>
        <v>88</v>
      </c>
    </row>
    <row r="2295" spans="1:7" ht="21" x14ac:dyDescent="0.25">
      <c r="A2295" s="94" t="s">
        <v>2585</v>
      </c>
      <c r="B2295" s="94" t="s">
        <v>12324</v>
      </c>
      <c r="C2295" s="7" t="str">
        <f t="shared" si="70"/>
        <v>Formula</v>
      </c>
      <c r="D2295" s="94" t="s">
        <v>12323</v>
      </c>
      <c r="E2295" s="94" t="s">
        <v>12322</v>
      </c>
      <c r="F2295" s="93">
        <v>59</v>
      </c>
      <c r="G2295" s="77">
        <f t="shared" si="71"/>
        <v>59</v>
      </c>
    </row>
    <row r="2296" spans="1:7" ht="21" x14ac:dyDescent="0.25">
      <c r="A2296" s="92" t="s">
        <v>2586</v>
      </c>
      <c r="B2296" s="92" t="s">
        <v>12321</v>
      </c>
      <c r="C2296" s="7" t="str">
        <f t="shared" si="70"/>
        <v>Formula</v>
      </c>
      <c r="D2296" s="92" t="s">
        <v>12320</v>
      </c>
      <c r="E2296" s="92" t="s">
        <v>12319</v>
      </c>
      <c r="F2296" s="91">
        <v>20</v>
      </c>
      <c r="G2296" s="77">
        <f t="shared" si="71"/>
        <v>20</v>
      </c>
    </row>
    <row r="2297" spans="1:7" ht="31.5" x14ac:dyDescent="0.25">
      <c r="A2297" s="94" t="s">
        <v>2587</v>
      </c>
      <c r="B2297" s="94" t="s">
        <v>12317</v>
      </c>
      <c r="C2297" s="7" t="str">
        <f t="shared" si="70"/>
        <v>Formula</v>
      </c>
      <c r="D2297" s="94" t="s">
        <v>12316</v>
      </c>
      <c r="E2297" s="94" t="s">
        <v>12318</v>
      </c>
      <c r="F2297" s="93">
        <v>205</v>
      </c>
      <c r="G2297" s="77">
        <f t="shared" si="71"/>
        <v>361</v>
      </c>
    </row>
    <row r="2298" spans="1:7" ht="31.5" x14ac:dyDescent="0.25">
      <c r="A2298" s="92" t="s">
        <v>2588</v>
      </c>
      <c r="B2298" s="92" t="s">
        <v>12317</v>
      </c>
      <c r="C2298" s="7" t="str">
        <f t="shared" si="70"/>
        <v>Formula</v>
      </c>
      <c r="D2298" s="92" t="s">
        <v>12316</v>
      </c>
      <c r="E2298" s="92" t="s">
        <v>6129</v>
      </c>
      <c r="F2298" s="91">
        <v>56</v>
      </c>
      <c r="G2298" s="77">
        <f t="shared" si="71"/>
        <v>361</v>
      </c>
    </row>
    <row r="2299" spans="1:7" ht="31.5" x14ac:dyDescent="0.25">
      <c r="A2299" s="94" t="s">
        <v>2589</v>
      </c>
      <c r="B2299" s="94" t="s">
        <v>12317</v>
      </c>
      <c r="C2299" s="7" t="str">
        <f t="shared" si="70"/>
        <v>Formula</v>
      </c>
      <c r="D2299" s="94" t="s">
        <v>12316</v>
      </c>
      <c r="E2299" s="94" t="s">
        <v>12315</v>
      </c>
      <c r="F2299" s="93">
        <v>100</v>
      </c>
      <c r="G2299" s="77">
        <f t="shared" si="71"/>
        <v>361</v>
      </c>
    </row>
    <row r="2300" spans="1:7" ht="31.5" x14ac:dyDescent="0.25">
      <c r="A2300" s="92" t="s">
        <v>2590</v>
      </c>
      <c r="B2300" s="92" t="s">
        <v>12314</v>
      </c>
      <c r="C2300" s="7" t="str">
        <f t="shared" si="70"/>
        <v>Formula</v>
      </c>
      <c r="D2300" s="92" t="s">
        <v>12313</v>
      </c>
      <c r="E2300" s="92" t="s">
        <v>12312</v>
      </c>
      <c r="F2300" s="91">
        <v>20</v>
      </c>
      <c r="G2300" s="77">
        <f t="shared" si="71"/>
        <v>20</v>
      </c>
    </row>
    <row r="2301" spans="1:7" ht="21" x14ac:dyDescent="0.25">
      <c r="A2301" s="94" t="s">
        <v>2591</v>
      </c>
      <c r="B2301" s="94" t="s">
        <v>12311</v>
      </c>
      <c r="C2301" s="7" t="str">
        <f t="shared" si="70"/>
        <v>Formula</v>
      </c>
      <c r="D2301" s="94" t="s">
        <v>12310</v>
      </c>
      <c r="E2301" s="94" t="s">
        <v>9967</v>
      </c>
      <c r="F2301" s="93">
        <v>60</v>
      </c>
      <c r="G2301" s="77">
        <f t="shared" si="71"/>
        <v>60</v>
      </c>
    </row>
    <row r="2302" spans="1:7" ht="31.5" x14ac:dyDescent="0.25">
      <c r="A2302" s="92" t="s">
        <v>2592</v>
      </c>
      <c r="B2302" s="92" t="s">
        <v>12309</v>
      </c>
      <c r="C2302" s="7" t="str">
        <f t="shared" si="70"/>
        <v>Formula</v>
      </c>
      <c r="D2302" s="92" t="s">
        <v>12308</v>
      </c>
      <c r="E2302" s="92" t="s">
        <v>12307</v>
      </c>
      <c r="F2302" s="91">
        <v>40</v>
      </c>
      <c r="G2302" s="77">
        <f t="shared" si="71"/>
        <v>40</v>
      </c>
    </row>
    <row r="2303" spans="1:7" ht="21" x14ac:dyDescent="0.25">
      <c r="A2303" s="94" t="s">
        <v>2593</v>
      </c>
      <c r="B2303" s="94" t="s">
        <v>12306</v>
      </c>
      <c r="C2303" s="7" t="str">
        <f t="shared" si="70"/>
        <v>Formula</v>
      </c>
      <c r="D2303" s="94" t="s">
        <v>12305</v>
      </c>
      <c r="E2303" s="94" t="s">
        <v>12304</v>
      </c>
      <c r="F2303" s="93">
        <v>74</v>
      </c>
      <c r="G2303" s="77">
        <f t="shared" si="71"/>
        <v>74</v>
      </c>
    </row>
    <row r="2304" spans="1:7" ht="31.5" x14ac:dyDescent="0.25">
      <c r="A2304" s="92" t="s">
        <v>2594</v>
      </c>
      <c r="B2304" s="92" t="s">
        <v>12303</v>
      </c>
      <c r="C2304" s="7" t="str">
        <f t="shared" si="70"/>
        <v>Formula</v>
      </c>
      <c r="D2304" s="92" t="s">
        <v>12302</v>
      </c>
      <c r="E2304" s="92" t="s">
        <v>12301</v>
      </c>
      <c r="F2304" s="91">
        <v>119</v>
      </c>
      <c r="G2304" s="77">
        <f t="shared" si="71"/>
        <v>119</v>
      </c>
    </row>
    <row r="2305" spans="1:7" ht="21" x14ac:dyDescent="0.25">
      <c r="A2305" s="94" t="s">
        <v>2595</v>
      </c>
      <c r="B2305" s="94" t="s">
        <v>12300</v>
      </c>
      <c r="C2305" s="7" t="str">
        <f t="shared" si="70"/>
        <v>Formula</v>
      </c>
      <c r="D2305" s="94" t="s">
        <v>12299</v>
      </c>
      <c r="E2305" s="94" t="s">
        <v>9513</v>
      </c>
      <c r="F2305" s="93">
        <v>40</v>
      </c>
      <c r="G2305" s="77">
        <f t="shared" si="71"/>
        <v>40</v>
      </c>
    </row>
    <row r="2306" spans="1:7" ht="21" x14ac:dyDescent="0.25">
      <c r="A2306" s="92" t="s">
        <v>2596</v>
      </c>
      <c r="B2306" s="92" t="s">
        <v>12298</v>
      </c>
      <c r="C2306" s="7" t="str">
        <f t="shared" si="70"/>
        <v>Formula</v>
      </c>
      <c r="D2306" s="92" t="s">
        <v>12297</v>
      </c>
      <c r="E2306" s="92" t="s">
        <v>12296</v>
      </c>
      <c r="F2306" s="91">
        <v>40</v>
      </c>
      <c r="G2306" s="77">
        <f t="shared" si="71"/>
        <v>40</v>
      </c>
    </row>
    <row r="2307" spans="1:7" ht="21" x14ac:dyDescent="0.25">
      <c r="A2307" s="94" t="s">
        <v>2597</v>
      </c>
      <c r="B2307" s="94" t="s">
        <v>12295</v>
      </c>
      <c r="C2307" s="7" t="str">
        <f t="shared" ref="C2307:C2370" si="72">IF(ISTEXT(VLOOKUP(B2307,$I$3:$I$12,1,FALSE)),"Alt sub","Formula")</f>
        <v>Formula</v>
      </c>
      <c r="D2307" s="94" t="s">
        <v>12294</v>
      </c>
      <c r="E2307" s="94" t="s">
        <v>12293</v>
      </c>
      <c r="F2307" s="93">
        <v>24</v>
      </c>
      <c r="G2307" s="77">
        <f t="shared" ref="G2307:G2370" si="73">SUMIF(B:B,B2307,F:F)</f>
        <v>24</v>
      </c>
    </row>
    <row r="2308" spans="1:7" ht="21" x14ac:dyDescent="0.25">
      <c r="A2308" s="92" t="s">
        <v>2598</v>
      </c>
      <c r="B2308" s="92" t="s">
        <v>12292</v>
      </c>
      <c r="C2308" s="7" t="str">
        <f t="shared" si="72"/>
        <v>Formula</v>
      </c>
      <c r="D2308" s="92" t="s">
        <v>12291</v>
      </c>
      <c r="E2308" s="92" t="s">
        <v>12290</v>
      </c>
      <c r="F2308" s="91">
        <v>60</v>
      </c>
      <c r="G2308" s="77">
        <f t="shared" si="73"/>
        <v>60</v>
      </c>
    </row>
    <row r="2309" spans="1:7" ht="31.5" x14ac:dyDescent="0.25">
      <c r="A2309" s="94" t="s">
        <v>2599</v>
      </c>
      <c r="B2309" s="94" t="s">
        <v>12289</v>
      </c>
      <c r="C2309" s="7" t="str">
        <f t="shared" si="72"/>
        <v>Formula</v>
      </c>
      <c r="D2309" s="94" t="s">
        <v>12288</v>
      </c>
      <c r="E2309" s="94" t="s">
        <v>12287</v>
      </c>
      <c r="F2309" s="93">
        <v>30</v>
      </c>
      <c r="G2309" s="77">
        <f t="shared" si="73"/>
        <v>30</v>
      </c>
    </row>
    <row r="2310" spans="1:7" ht="31.5" x14ac:dyDescent="0.25">
      <c r="A2310" s="92" t="s">
        <v>2600</v>
      </c>
      <c r="B2310" s="92" t="s">
        <v>12286</v>
      </c>
      <c r="C2310" s="7" t="str">
        <f t="shared" si="72"/>
        <v>Formula</v>
      </c>
      <c r="D2310" s="92" t="s">
        <v>12285</v>
      </c>
      <c r="E2310" s="92" t="s">
        <v>12284</v>
      </c>
      <c r="F2310" s="91">
        <v>39</v>
      </c>
      <c r="G2310" s="77">
        <f t="shared" si="73"/>
        <v>39</v>
      </c>
    </row>
    <row r="2311" spans="1:7" ht="31.5" x14ac:dyDescent="0.25">
      <c r="A2311" s="94" t="s">
        <v>2601</v>
      </c>
      <c r="B2311" s="94" t="s">
        <v>12283</v>
      </c>
      <c r="C2311" s="7" t="str">
        <f t="shared" si="72"/>
        <v>Formula</v>
      </c>
      <c r="D2311" s="94" t="s">
        <v>12282</v>
      </c>
      <c r="E2311" s="94" t="s">
        <v>12281</v>
      </c>
      <c r="F2311" s="93">
        <v>50</v>
      </c>
      <c r="G2311" s="77">
        <f t="shared" si="73"/>
        <v>50</v>
      </c>
    </row>
    <row r="2312" spans="1:7" ht="21" x14ac:dyDescent="0.25">
      <c r="A2312" s="92" t="s">
        <v>2602</v>
      </c>
      <c r="B2312" s="92" t="s">
        <v>12280</v>
      </c>
      <c r="C2312" s="7" t="str">
        <f t="shared" si="72"/>
        <v>Formula</v>
      </c>
      <c r="D2312" s="92" t="s">
        <v>12279</v>
      </c>
      <c r="E2312" s="92" t="s">
        <v>12278</v>
      </c>
      <c r="F2312" s="91">
        <v>43</v>
      </c>
      <c r="G2312" s="77">
        <f t="shared" si="73"/>
        <v>43</v>
      </c>
    </row>
    <row r="2313" spans="1:7" ht="31.5" x14ac:dyDescent="0.25">
      <c r="A2313" s="94" t="s">
        <v>2603</v>
      </c>
      <c r="B2313" s="94" t="s">
        <v>12277</v>
      </c>
      <c r="C2313" s="7" t="str">
        <f t="shared" si="72"/>
        <v>Formula</v>
      </c>
      <c r="D2313" s="94" t="s">
        <v>12276</v>
      </c>
      <c r="E2313" s="94" t="s">
        <v>12275</v>
      </c>
      <c r="F2313" s="93">
        <v>30</v>
      </c>
      <c r="G2313" s="77">
        <f t="shared" si="73"/>
        <v>30</v>
      </c>
    </row>
    <row r="2314" spans="1:7" ht="31.5" x14ac:dyDescent="0.25">
      <c r="A2314" s="92" t="s">
        <v>2604</v>
      </c>
      <c r="B2314" s="92" t="s">
        <v>12274</v>
      </c>
      <c r="C2314" s="7" t="str">
        <f t="shared" si="72"/>
        <v>Formula</v>
      </c>
      <c r="D2314" s="92" t="s">
        <v>18697</v>
      </c>
      <c r="E2314" s="92" t="s">
        <v>12273</v>
      </c>
      <c r="F2314" s="91">
        <v>101</v>
      </c>
      <c r="G2314" s="77">
        <f t="shared" si="73"/>
        <v>101</v>
      </c>
    </row>
    <row r="2315" spans="1:7" ht="21" x14ac:dyDescent="0.25">
      <c r="A2315" s="94" t="s">
        <v>2605</v>
      </c>
      <c r="B2315" s="94" t="s">
        <v>12272</v>
      </c>
      <c r="C2315" s="7" t="str">
        <f t="shared" si="72"/>
        <v>Formula</v>
      </c>
      <c r="D2315" s="94" t="s">
        <v>12271</v>
      </c>
      <c r="E2315" s="94" t="s">
        <v>12270</v>
      </c>
      <c r="F2315" s="93">
        <v>91</v>
      </c>
      <c r="G2315" s="77">
        <f t="shared" si="73"/>
        <v>91</v>
      </c>
    </row>
    <row r="2316" spans="1:7" ht="21" x14ac:dyDescent="0.25">
      <c r="A2316" s="92" t="s">
        <v>2606</v>
      </c>
      <c r="B2316" s="92" t="s">
        <v>12268</v>
      </c>
      <c r="C2316" s="7" t="str">
        <f t="shared" si="72"/>
        <v>Formula</v>
      </c>
      <c r="D2316" s="92" t="s">
        <v>18120</v>
      </c>
      <c r="E2316" s="92" t="s">
        <v>12267</v>
      </c>
      <c r="F2316" s="91">
        <v>20</v>
      </c>
      <c r="G2316" s="77">
        <f t="shared" si="73"/>
        <v>20</v>
      </c>
    </row>
    <row r="2317" spans="1:7" ht="21" x14ac:dyDescent="0.25">
      <c r="A2317" s="94" t="s">
        <v>2607</v>
      </c>
      <c r="B2317" s="94" t="s">
        <v>12266</v>
      </c>
      <c r="C2317" s="7" t="str">
        <f t="shared" si="72"/>
        <v>Formula</v>
      </c>
      <c r="D2317" s="94" t="s">
        <v>12265</v>
      </c>
      <c r="E2317" s="94" t="s">
        <v>12264</v>
      </c>
      <c r="F2317" s="93">
        <v>49</v>
      </c>
      <c r="G2317" s="77">
        <f t="shared" si="73"/>
        <v>49</v>
      </c>
    </row>
    <row r="2318" spans="1:7" ht="42" x14ac:dyDescent="0.25">
      <c r="A2318" s="92" t="s">
        <v>2608</v>
      </c>
      <c r="B2318" s="92" t="s">
        <v>12263</v>
      </c>
      <c r="C2318" s="7" t="str">
        <f t="shared" si="72"/>
        <v>Formula</v>
      </c>
      <c r="D2318" s="92" t="s">
        <v>12262</v>
      </c>
      <c r="E2318" s="92" t="s">
        <v>12261</v>
      </c>
      <c r="F2318" s="91">
        <v>50</v>
      </c>
      <c r="G2318" s="77">
        <f t="shared" si="73"/>
        <v>50</v>
      </c>
    </row>
    <row r="2319" spans="1:7" ht="42" x14ac:dyDescent="0.25">
      <c r="A2319" s="94" t="s">
        <v>2609</v>
      </c>
      <c r="B2319" s="94" t="s">
        <v>12260</v>
      </c>
      <c r="C2319" s="7" t="str">
        <f t="shared" si="72"/>
        <v>Formula</v>
      </c>
      <c r="D2319" s="94" t="s">
        <v>12259</v>
      </c>
      <c r="E2319" s="94" t="s">
        <v>12258</v>
      </c>
      <c r="F2319" s="93">
        <v>159</v>
      </c>
      <c r="G2319" s="77">
        <f t="shared" si="73"/>
        <v>159</v>
      </c>
    </row>
    <row r="2320" spans="1:7" ht="42" x14ac:dyDescent="0.25">
      <c r="A2320" s="92" t="s">
        <v>2610</v>
      </c>
      <c r="B2320" s="92" t="s">
        <v>12256</v>
      </c>
      <c r="C2320" s="7" t="str">
        <f t="shared" si="72"/>
        <v>Formula</v>
      </c>
      <c r="D2320" s="92" t="s">
        <v>12255</v>
      </c>
      <c r="E2320" s="92" t="s">
        <v>12257</v>
      </c>
      <c r="F2320" s="91">
        <v>123</v>
      </c>
      <c r="G2320" s="77">
        <f t="shared" si="73"/>
        <v>203</v>
      </c>
    </row>
    <row r="2321" spans="1:7" ht="21" x14ac:dyDescent="0.25">
      <c r="A2321" s="94" t="s">
        <v>2611</v>
      </c>
      <c r="B2321" s="94" t="s">
        <v>12256</v>
      </c>
      <c r="C2321" s="7" t="str">
        <f t="shared" si="72"/>
        <v>Formula</v>
      </c>
      <c r="D2321" s="94" t="s">
        <v>12255</v>
      </c>
      <c r="E2321" s="94" t="s">
        <v>12254</v>
      </c>
      <c r="F2321" s="93">
        <v>80</v>
      </c>
      <c r="G2321" s="77">
        <f t="shared" si="73"/>
        <v>203</v>
      </c>
    </row>
    <row r="2322" spans="1:7" ht="21" x14ac:dyDescent="0.25">
      <c r="A2322" s="92" t="s">
        <v>2612</v>
      </c>
      <c r="B2322" s="92" t="s">
        <v>12253</v>
      </c>
      <c r="C2322" s="7" t="str">
        <f t="shared" si="72"/>
        <v>Formula</v>
      </c>
      <c r="D2322" s="92" t="s">
        <v>12252</v>
      </c>
      <c r="E2322" s="92" t="s">
        <v>6468</v>
      </c>
      <c r="F2322" s="91">
        <v>110</v>
      </c>
      <c r="G2322" s="77">
        <f t="shared" si="73"/>
        <v>110</v>
      </c>
    </row>
    <row r="2323" spans="1:7" ht="21" x14ac:dyDescent="0.25">
      <c r="A2323" s="94" t="s">
        <v>2613</v>
      </c>
      <c r="B2323" s="94" t="s">
        <v>12251</v>
      </c>
      <c r="C2323" s="7" t="str">
        <f t="shared" si="72"/>
        <v>Formula</v>
      </c>
      <c r="D2323" s="94" t="s">
        <v>12250</v>
      </c>
      <c r="E2323" s="94" t="s">
        <v>12249</v>
      </c>
      <c r="F2323" s="93">
        <v>40</v>
      </c>
      <c r="G2323" s="77">
        <f t="shared" si="73"/>
        <v>40</v>
      </c>
    </row>
    <row r="2324" spans="1:7" ht="42" x14ac:dyDescent="0.25">
      <c r="A2324" s="92" t="s">
        <v>2614</v>
      </c>
      <c r="B2324" s="92" t="s">
        <v>12248</v>
      </c>
      <c r="C2324" s="7" t="str">
        <f t="shared" si="72"/>
        <v>Formula</v>
      </c>
      <c r="D2324" s="92" t="s">
        <v>12247</v>
      </c>
      <c r="E2324" s="92" t="s">
        <v>12246</v>
      </c>
      <c r="F2324" s="91">
        <v>49</v>
      </c>
      <c r="G2324" s="77">
        <f t="shared" si="73"/>
        <v>49</v>
      </c>
    </row>
    <row r="2325" spans="1:7" ht="21" x14ac:dyDescent="0.25">
      <c r="A2325" s="94" t="s">
        <v>2615</v>
      </c>
      <c r="B2325" s="94" t="s">
        <v>12245</v>
      </c>
      <c r="C2325" s="7" t="str">
        <f t="shared" si="72"/>
        <v>Formula</v>
      </c>
      <c r="D2325" s="94" t="s">
        <v>12244</v>
      </c>
      <c r="E2325" s="94" t="s">
        <v>12243</v>
      </c>
      <c r="F2325" s="93">
        <v>103</v>
      </c>
      <c r="G2325" s="77">
        <f t="shared" si="73"/>
        <v>103</v>
      </c>
    </row>
    <row r="2326" spans="1:7" ht="21" x14ac:dyDescent="0.25">
      <c r="A2326" s="92" t="s">
        <v>2616</v>
      </c>
      <c r="B2326" s="92" t="s">
        <v>12242</v>
      </c>
      <c r="C2326" s="7" t="str">
        <f t="shared" si="72"/>
        <v>Formula</v>
      </c>
      <c r="D2326" s="92" t="s">
        <v>12241</v>
      </c>
      <c r="E2326" s="92" t="s">
        <v>12241</v>
      </c>
      <c r="F2326" s="91">
        <v>23</v>
      </c>
      <c r="G2326" s="77">
        <f t="shared" si="73"/>
        <v>23</v>
      </c>
    </row>
    <row r="2327" spans="1:7" ht="21" x14ac:dyDescent="0.25">
      <c r="A2327" s="94" t="s">
        <v>2618</v>
      </c>
      <c r="B2327" s="94" t="s">
        <v>12238</v>
      </c>
      <c r="C2327" s="7" t="str">
        <f t="shared" si="72"/>
        <v>Formula</v>
      </c>
      <c r="D2327" s="94" t="s">
        <v>12237</v>
      </c>
      <c r="E2327" s="94" t="s">
        <v>12239</v>
      </c>
      <c r="F2327" s="93">
        <v>66</v>
      </c>
      <c r="G2327" s="77">
        <f t="shared" si="73"/>
        <v>75</v>
      </c>
    </row>
    <row r="2328" spans="1:7" ht="21" x14ac:dyDescent="0.25">
      <c r="A2328" s="92" t="s">
        <v>2619</v>
      </c>
      <c r="B2328" s="92" t="s">
        <v>12238</v>
      </c>
      <c r="C2328" s="7" t="str">
        <f t="shared" si="72"/>
        <v>Formula</v>
      </c>
      <c r="D2328" s="92" t="s">
        <v>12237</v>
      </c>
      <c r="E2328" s="92" t="s">
        <v>12236</v>
      </c>
      <c r="F2328" s="91">
        <v>9</v>
      </c>
      <c r="G2328" s="77">
        <f t="shared" si="73"/>
        <v>75</v>
      </c>
    </row>
    <row r="2329" spans="1:7" ht="21" x14ac:dyDescent="0.25">
      <c r="A2329" s="94" t="s">
        <v>17628</v>
      </c>
      <c r="B2329" s="94" t="s">
        <v>17626</v>
      </c>
      <c r="C2329" s="7" t="str">
        <f t="shared" si="72"/>
        <v>Formula</v>
      </c>
      <c r="D2329" s="94" t="s">
        <v>17627</v>
      </c>
      <c r="E2329" s="94" t="s">
        <v>12042</v>
      </c>
      <c r="F2329" s="93">
        <v>174</v>
      </c>
      <c r="G2329" s="77">
        <f t="shared" si="73"/>
        <v>174</v>
      </c>
    </row>
    <row r="2330" spans="1:7" ht="21" x14ac:dyDescent="0.25">
      <c r="A2330" s="92" t="s">
        <v>2620</v>
      </c>
      <c r="B2330" s="92" t="s">
        <v>12235</v>
      </c>
      <c r="C2330" s="7" t="str">
        <f t="shared" si="72"/>
        <v>Formula</v>
      </c>
      <c r="D2330" s="92" t="s">
        <v>12234</v>
      </c>
      <c r="E2330" s="92" t="s">
        <v>12233</v>
      </c>
      <c r="F2330" s="91">
        <v>80</v>
      </c>
      <c r="G2330" s="77">
        <f t="shared" si="73"/>
        <v>80</v>
      </c>
    </row>
    <row r="2331" spans="1:7" ht="21" x14ac:dyDescent="0.25">
      <c r="A2331" s="94" t="s">
        <v>2621</v>
      </c>
      <c r="B2331" s="94" t="s">
        <v>12232</v>
      </c>
      <c r="C2331" s="7" t="str">
        <f t="shared" si="72"/>
        <v>Formula</v>
      </c>
      <c r="D2331" s="94" t="s">
        <v>12231</v>
      </c>
      <c r="E2331" s="94" t="s">
        <v>7877</v>
      </c>
      <c r="F2331" s="93">
        <v>58</v>
      </c>
      <c r="G2331" s="77">
        <f t="shared" si="73"/>
        <v>58</v>
      </c>
    </row>
    <row r="2332" spans="1:7" ht="21" x14ac:dyDescent="0.25">
      <c r="A2332" s="92" t="s">
        <v>2622</v>
      </c>
      <c r="B2332" s="92" t="s">
        <v>12230</v>
      </c>
      <c r="C2332" s="7" t="str">
        <f t="shared" si="72"/>
        <v>Formula</v>
      </c>
      <c r="D2332" s="92" t="s">
        <v>12229</v>
      </c>
      <c r="E2332" s="92" t="s">
        <v>12228</v>
      </c>
      <c r="F2332" s="91">
        <v>13</v>
      </c>
      <c r="G2332" s="77">
        <f t="shared" si="73"/>
        <v>13</v>
      </c>
    </row>
    <row r="2333" spans="1:7" ht="21" x14ac:dyDescent="0.25">
      <c r="A2333" s="94" t="s">
        <v>2623</v>
      </c>
      <c r="B2333" s="94" t="s">
        <v>12227</v>
      </c>
      <c r="C2333" s="7" t="str">
        <f t="shared" si="72"/>
        <v>Formula</v>
      </c>
      <c r="D2333" s="94" t="s">
        <v>12226</v>
      </c>
      <c r="E2333" s="94" t="s">
        <v>12225</v>
      </c>
      <c r="F2333" s="93">
        <v>25</v>
      </c>
      <c r="G2333" s="77">
        <f t="shared" si="73"/>
        <v>25</v>
      </c>
    </row>
    <row r="2334" spans="1:7" ht="21" x14ac:dyDescent="0.25">
      <c r="A2334" s="92" t="s">
        <v>2624</v>
      </c>
      <c r="B2334" s="92" t="s">
        <v>12224</v>
      </c>
      <c r="C2334" s="7" t="str">
        <f t="shared" si="72"/>
        <v>Formula</v>
      </c>
      <c r="D2334" s="92" t="s">
        <v>12223</v>
      </c>
      <c r="E2334" s="92" t="s">
        <v>12222</v>
      </c>
      <c r="F2334" s="91">
        <v>18</v>
      </c>
      <c r="G2334" s="77">
        <f t="shared" si="73"/>
        <v>18</v>
      </c>
    </row>
    <row r="2335" spans="1:7" ht="21" x14ac:dyDescent="0.25">
      <c r="A2335" s="94" t="s">
        <v>18121</v>
      </c>
      <c r="B2335" s="94" t="s">
        <v>17871</v>
      </c>
      <c r="C2335" s="7" t="str">
        <f t="shared" si="72"/>
        <v>Formula</v>
      </c>
      <c r="D2335" s="94" t="s">
        <v>17872</v>
      </c>
      <c r="E2335" s="94" t="s">
        <v>12447</v>
      </c>
      <c r="F2335" s="93">
        <v>60</v>
      </c>
      <c r="G2335" s="77">
        <f t="shared" si="73"/>
        <v>60</v>
      </c>
    </row>
    <row r="2336" spans="1:7" ht="31.5" x14ac:dyDescent="0.25">
      <c r="A2336" s="92" t="s">
        <v>2625</v>
      </c>
      <c r="B2336" s="92" t="s">
        <v>12221</v>
      </c>
      <c r="C2336" s="7" t="str">
        <f t="shared" si="72"/>
        <v>Formula</v>
      </c>
      <c r="D2336" s="92" t="s">
        <v>12220</v>
      </c>
      <c r="E2336" s="92" t="s">
        <v>12219</v>
      </c>
      <c r="F2336" s="91">
        <v>20</v>
      </c>
      <c r="G2336" s="77">
        <f t="shared" si="73"/>
        <v>45</v>
      </c>
    </row>
    <row r="2337" spans="1:7" ht="31.5" x14ac:dyDescent="0.25">
      <c r="A2337" s="94" t="s">
        <v>17629</v>
      </c>
      <c r="B2337" s="94" t="s">
        <v>12221</v>
      </c>
      <c r="C2337" s="7" t="str">
        <f t="shared" si="72"/>
        <v>Formula</v>
      </c>
      <c r="D2337" s="94" t="s">
        <v>12220</v>
      </c>
      <c r="E2337" s="94" t="s">
        <v>12269</v>
      </c>
      <c r="F2337" s="93">
        <v>25</v>
      </c>
      <c r="G2337" s="77">
        <f t="shared" si="73"/>
        <v>45</v>
      </c>
    </row>
    <row r="2338" spans="1:7" ht="42" x14ac:dyDescent="0.25">
      <c r="A2338" s="92" t="s">
        <v>2626</v>
      </c>
      <c r="B2338" s="92" t="s">
        <v>12218</v>
      </c>
      <c r="C2338" s="7" t="str">
        <f t="shared" si="72"/>
        <v>Formula</v>
      </c>
      <c r="D2338" s="92" t="s">
        <v>12217</v>
      </c>
      <c r="E2338" s="92" t="s">
        <v>12216</v>
      </c>
      <c r="F2338" s="91">
        <v>40</v>
      </c>
      <c r="G2338" s="77">
        <f t="shared" si="73"/>
        <v>40</v>
      </c>
    </row>
    <row r="2339" spans="1:7" ht="21" x14ac:dyDescent="0.25">
      <c r="A2339" s="94" t="s">
        <v>2627</v>
      </c>
      <c r="B2339" s="94" t="s">
        <v>12215</v>
      </c>
      <c r="C2339" s="7" t="str">
        <f t="shared" si="72"/>
        <v>Formula</v>
      </c>
      <c r="D2339" s="94" t="s">
        <v>12214</v>
      </c>
      <c r="E2339" s="94" t="s">
        <v>12213</v>
      </c>
      <c r="F2339" s="93">
        <v>12</v>
      </c>
      <c r="G2339" s="77">
        <f t="shared" si="73"/>
        <v>12</v>
      </c>
    </row>
    <row r="2340" spans="1:7" ht="42" x14ac:dyDescent="0.25">
      <c r="A2340" s="92" t="s">
        <v>2628</v>
      </c>
      <c r="B2340" s="92" t="s">
        <v>12212</v>
      </c>
      <c r="C2340" s="7" t="str">
        <f t="shared" si="72"/>
        <v>Formula</v>
      </c>
      <c r="D2340" s="92" t="s">
        <v>12211</v>
      </c>
      <c r="E2340" s="92" t="s">
        <v>12210</v>
      </c>
      <c r="F2340" s="91">
        <v>25</v>
      </c>
      <c r="G2340" s="77">
        <f t="shared" si="73"/>
        <v>25</v>
      </c>
    </row>
    <row r="2341" spans="1:7" ht="21" x14ac:dyDescent="0.25">
      <c r="A2341" s="94" t="s">
        <v>2629</v>
      </c>
      <c r="B2341" s="94" t="s">
        <v>12209</v>
      </c>
      <c r="C2341" s="7" t="str">
        <f t="shared" si="72"/>
        <v>Formula</v>
      </c>
      <c r="D2341" s="94" t="s">
        <v>12208</v>
      </c>
      <c r="E2341" s="94" t="s">
        <v>12207</v>
      </c>
      <c r="F2341" s="93">
        <v>28</v>
      </c>
      <c r="G2341" s="77">
        <f t="shared" si="73"/>
        <v>28</v>
      </c>
    </row>
    <row r="2342" spans="1:7" ht="21" x14ac:dyDescent="0.25">
      <c r="A2342" s="92" t="s">
        <v>2630</v>
      </c>
      <c r="B2342" s="92" t="s">
        <v>12206</v>
      </c>
      <c r="C2342" s="7" t="str">
        <f t="shared" si="72"/>
        <v>Formula</v>
      </c>
      <c r="D2342" s="92" t="s">
        <v>12205</v>
      </c>
      <c r="E2342" s="92" t="s">
        <v>12204</v>
      </c>
      <c r="F2342" s="91">
        <v>28</v>
      </c>
      <c r="G2342" s="77">
        <f t="shared" si="73"/>
        <v>28</v>
      </c>
    </row>
    <row r="2343" spans="1:7" ht="31.5" x14ac:dyDescent="0.25">
      <c r="A2343" s="94" t="s">
        <v>2631</v>
      </c>
      <c r="B2343" s="94" t="s">
        <v>12203</v>
      </c>
      <c r="C2343" s="7" t="str">
        <f t="shared" si="72"/>
        <v>Formula</v>
      </c>
      <c r="D2343" s="94" t="s">
        <v>12202</v>
      </c>
      <c r="E2343" s="94" t="s">
        <v>12201</v>
      </c>
      <c r="F2343" s="93">
        <v>110</v>
      </c>
      <c r="G2343" s="77">
        <f t="shared" si="73"/>
        <v>110</v>
      </c>
    </row>
    <row r="2344" spans="1:7" ht="42" x14ac:dyDescent="0.25">
      <c r="A2344" s="92" t="s">
        <v>2632</v>
      </c>
      <c r="B2344" s="92" t="s">
        <v>12200</v>
      </c>
      <c r="C2344" s="7" t="str">
        <f t="shared" si="72"/>
        <v>Formula</v>
      </c>
      <c r="D2344" s="92" t="s">
        <v>12199</v>
      </c>
      <c r="E2344" s="92" t="s">
        <v>12198</v>
      </c>
      <c r="F2344" s="91">
        <v>38</v>
      </c>
      <c r="G2344" s="77">
        <f t="shared" si="73"/>
        <v>38</v>
      </c>
    </row>
    <row r="2345" spans="1:7" ht="42" x14ac:dyDescent="0.25">
      <c r="A2345" s="94" t="s">
        <v>2633</v>
      </c>
      <c r="B2345" s="94" t="s">
        <v>12197</v>
      </c>
      <c r="C2345" s="7" t="str">
        <f t="shared" si="72"/>
        <v>Formula</v>
      </c>
      <c r="D2345" s="94" t="s">
        <v>12196</v>
      </c>
      <c r="E2345" s="94" t="s">
        <v>12195</v>
      </c>
      <c r="F2345" s="93">
        <v>38</v>
      </c>
      <c r="G2345" s="77">
        <f t="shared" si="73"/>
        <v>38</v>
      </c>
    </row>
    <row r="2346" spans="1:7" ht="21" x14ac:dyDescent="0.25">
      <c r="A2346" s="92" t="s">
        <v>2634</v>
      </c>
      <c r="B2346" s="92" t="s">
        <v>12194</v>
      </c>
      <c r="C2346" s="7" t="str">
        <f t="shared" si="72"/>
        <v>Formula</v>
      </c>
      <c r="D2346" s="92" t="s">
        <v>17874</v>
      </c>
      <c r="E2346" s="92" t="s">
        <v>8251</v>
      </c>
      <c r="F2346" s="91">
        <v>9</v>
      </c>
      <c r="G2346" s="77">
        <f t="shared" si="73"/>
        <v>49</v>
      </c>
    </row>
    <row r="2347" spans="1:7" ht="21" x14ac:dyDescent="0.25">
      <c r="A2347" s="94" t="s">
        <v>2635</v>
      </c>
      <c r="B2347" s="94" t="s">
        <v>12194</v>
      </c>
      <c r="C2347" s="7" t="str">
        <f t="shared" si="72"/>
        <v>Formula</v>
      </c>
      <c r="D2347" s="94" t="s">
        <v>17874</v>
      </c>
      <c r="E2347" s="94" t="s">
        <v>12191</v>
      </c>
      <c r="F2347" s="93">
        <v>40</v>
      </c>
      <c r="G2347" s="77">
        <f t="shared" si="73"/>
        <v>49</v>
      </c>
    </row>
    <row r="2348" spans="1:7" ht="21" x14ac:dyDescent="0.25">
      <c r="A2348" s="92" t="s">
        <v>2034</v>
      </c>
      <c r="B2348" s="92" t="s">
        <v>13448</v>
      </c>
      <c r="C2348" s="7" t="str">
        <f t="shared" si="72"/>
        <v>Formula</v>
      </c>
      <c r="D2348" s="92" t="s">
        <v>13447</v>
      </c>
      <c r="E2348" s="92" t="s">
        <v>13449</v>
      </c>
      <c r="F2348" s="91">
        <v>524</v>
      </c>
      <c r="G2348" s="77">
        <f t="shared" si="73"/>
        <v>1678</v>
      </c>
    </row>
    <row r="2349" spans="1:7" ht="21" x14ac:dyDescent="0.25">
      <c r="A2349" s="94" t="s">
        <v>2035</v>
      </c>
      <c r="B2349" s="94" t="s">
        <v>13448</v>
      </c>
      <c r="C2349" s="7" t="str">
        <f t="shared" si="72"/>
        <v>Formula</v>
      </c>
      <c r="D2349" s="94" t="s">
        <v>13447</v>
      </c>
      <c r="E2349" s="94" t="s">
        <v>18275</v>
      </c>
      <c r="F2349" s="93">
        <v>280</v>
      </c>
      <c r="G2349" s="77">
        <f t="shared" si="73"/>
        <v>1678</v>
      </c>
    </row>
    <row r="2350" spans="1:7" ht="21" x14ac:dyDescent="0.25">
      <c r="A2350" s="92" t="s">
        <v>2036</v>
      </c>
      <c r="B2350" s="92" t="s">
        <v>13448</v>
      </c>
      <c r="C2350" s="7" t="str">
        <f t="shared" si="72"/>
        <v>Formula</v>
      </c>
      <c r="D2350" s="92" t="s">
        <v>13447</v>
      </c>
      <c r="E2350" s="92" t="s">
        <v>18276</v>
      </c>
      <c r="F2350" s="91">
        <v>426</v>
      </c>
      <c r="G2350" s="77">
        <f t="shared" si="73"/>
        <v>1678</v>
      </c>
    </row>
    <row r="2351" spans="1:7" ht="21" x14ac:dyDescent="0.25">
      <c r="A2351" s="94" t="s">
        <v>2037</v>
      </c>
      <c r="B2351" s="94" t="s">
        <v>13448</v>
      </c>
      <c r="C2351" s="7" t="str">
        <f t="shared" si="72"/>
        <v>Formula</v>
      </c>
      <c r="D2351" s="94" t="s">
        <v>13447</v>
      </c>
      <c r="E2351" s="94" t="s">
        <v>18277</v>
      </c>
      <c r="F2351" s="93">
        <v>448</v>
      </c>
      <c r="G2351" s="77">
        <f t="shared" si="73"/>
        <v>1678</v>
      </c>
    </row>
    <row r="2352" spans="1:7" ht="21" x14ac:dyDescent="0.25">
      <c r="A2352" s="92" t="s">
        <v>2038</v>
      </c>
      <c r="B2352" s="92" t="s">
        <v>13384</v>
      </c>
      <c r="C2352" s="7" t="str">
        <f t="shared" si="72"/>
        <v>Formula</v>
      </c>
      <c r="D2352" s="92" t="s">
        <v>13383</v>
      </c>
      <c r="E2352" s="92" t="s">
        <v>13446</v>
      </c>
      <c r="F2352" s="91">
        <v>1104</v>
      </c>
      <c r="G2352" s="77">
        <f t="shared" si="73"/>
        <v>9806</v>
      </c>
    </row>
    <row r="2353" spans="1:7" ht="21" x14ac:dyDescent="0.25">
      <c r="A2353" s="94" t="s">
        <v>2039</v>
      </c>
      <c r="B2353" s="94" t="s">
        <v>13384</v>
      </c>
      <c r="C2353" s="7" t="str">
        <f t="shared" si="72"/>
        <v>Formula</v>
      </c>
      <c r="D2353" s="94" t="s">
        <v>13383</v>
      </c>
      <c r="E2353" s="94" t="s">
        <v>13445</v>
      </c>
      <c r="F2353" s="93">
        <v>285</v>
      </c>
      <c r="G2353" s="77">
        <f t="shared" si="73"/>
        <v>9806</v>
      </c>
    </row>
    <row r="2354" spans="1:7" ht="21" x14ac:dyDescent="0.25">
      <c r="A2354" s="92" t="s">
        <v>2040</v>
      </c>
      <c r="B2354" s="92" t="s">
        <v>13384</v>
      </c>
      <c r="C2354" s="7" t="str">
        <f t="shared" si="72"/>
        <v>Formula</v>
      </c>
      <c r="D2354" s="92" t="s">
        <v>13383</v>
      </c>
      <c r="E2354" s="92" t="s">
        <v>17959</v>
      </c>
      <c r="F2354" s="91">
        <v>414</v>
      </c>
      <c r="G2354" s="77">
        <f t="shared" si="73"/>
        <v>9806</v>
      </c>
    </row>
    <row r="2355" spans="1:7" ht="21" x14ac:dyDescent="0.25">
      <c r="A2355" s="94" t="s">
        <v>2041</v>
      </c>
      <c r="B2355" s="94" t="s">
        <v>13384</v>
      </c>
      <c r="C2355" s="7" t="str">
        <f t="shared" si="72"/>
        <v>Formula</v>
      </c>
      <c r="D2355" s="94" t="s">
        <v>13383</v>
      </c>
      <c r="E2355" s="94" t="s">
        <v>13444</v>
      </c>
      <c r="F2355" s="93">
        <v>52</v>
      </c>
      <c r="G2355" s="77">
        <f t="shared" si="73"/>
        <v>9806</v>
      </c>
    </row>
    <row r="2356" spans="1:7" ht="21" x14ac:dyDescent="0.25">
      <c r="A2356" s="92" t="s">
        <v>2042</v>
      </c>
      <c r="B2356" s="92" t="s">
        <v>13384</v>
      </c>
      <c r="C2356" s="7" t="str">
        <f t="shared" si="72"/>
        <v>Formula</v>
      </c>
      <c r="D2356" s="92" t="s">
        <v>13383</v>
      </c>
      <c r="E2356" s="92" t="s">
        <v>13443</v>
      </c>
      <c r="F2356" s="91">
        <v>363</v>
      </c>
      <c r="G2356" s="77">
        <f t="shared" si="73"/>
        <v>9806</v>
      </c>
    </row>
    <row r="2357" spans="1:7" ht="21" x14ac:dyDescent="0.25">
      <c r="A2357" s="94" t="s">
        <v>2043</v>
      </c>
      <c r="B2357" s="94" t="s">
        <v>13384</v>
      </c>
      <c r="C2357" s="7" t="str">
        <f t="shared" si="72"/>
        <v>Formula</v>
      </c>
      <c r="D2357" s="94" t="s">
        <v>13383</v>
      </c>
      <c r="E2357" s="94" t="s">
        <v>13442</v>
      </c>
      <c r="F2357" s="93">
        <v>1016</v>
      </c>
      <c r="G2357" s="77">
        <f t="shared" si="73"/>
        <v>9806</v>
      </c>
    </row>
    <row r="2358" spans="1:7" ht="31.5" x14ac:dyDescent="0.25">
      <c r="A2358" s="92" t="s">
        <v>2044</v>
      </c>
      <c r="B2358" s="92" t="s">
        <v>13384</v>
      </c>
      <c r="C2358" s="7" t="str">
        <f t="shared" si="72"/>
        <v>Formula</v>
      </c>
      <c r="D2358" s="92" t="s">
        <v>13383</v>
      </c>
      <c r="E2358" s="92" t="s">
        <v>17960</v>
      </c>
      <c r="F2358" s="91">
        <v>430</v>
      </c>
      <c r="G2358" s="77">
        <f t="shared" si="73"/>
        <v>9806</v>
      </c>
    </row>
    <row r="2359" spans="1:7" ht="21" x14ac:dyDescent="0.25">
      <c r="A2359" s="94" t="s">
        <v>2046</v>
      </c>
      <c r="B2359" s="94" t="s">
        <v>13384</v>
      </c>
      <c r="C2359" s="7" t="str">
        <f t="shared" si="72"/>
        <v>Formula</v>
      </c>
      <c r="D2359" s="94" t="s">
        <v>13383</v>
      </c>
      <c r="E2359" s="94" t="s">
        <v>13440</v>
      </c>
      <c r="F2359" s="93">
        <v>278</v>
      </c>
      <c r="G2359" s="77">
        <f t="shared" si="73"/>
        <v>9806</v>
      </c>
    </row>
    <row r="2360" spans="1:7" ht="21" x14ac:dyDescent="0.25">
      <c r="A2360" s="92" t="s">
        <v>2047</v>
      </c>
      <c r="B2360" s="92" t="s">
        <v>13384</v>
      </c>
      <c r="C2360" s="7" t="str">
        <f t="shared" si="72"/>
        <v>Formula</v>
      </c>
      <c r="D2360" s="92" t="s">
        <v>13383</v>
      </c>
      <c r="E2360" s="92" t="s">
        <v>13439</v>
      </c>
      <c r="F2360" s="91">
        <v>346</v>
      </c>
      <c r="G2360" s="77">
        <f t="shared" si="73"/>
        <v>9806</v>
      </c>
    </row>
    <row r="2361" spans="1:7" ht="21" x14ac:dyDescent="0.25">
      <c r="A2361" s="94" t="s">
        <v>2048</v>
      </c>
      <c r="B2361" s="94" t="s">
        <v>13384</v>
      </c>
      <c r="C2361" s="7" t="str">
        <f t="shared" si="72"/>
        <v>Formula</v>
      </c>
      <c r="D2361" s="94" t="s">
        <v>13383</v>
      </c>
      <c r="E2361" s="94" t="s">
        <v>6453</v>
      </c>
      <c r="F2361" s="93">
        <v>26</v>
      </c>
      <c r="G2361" s="77">
        <f t="shared" si="73"/>
        <v>9806</v>
      </c>
    </row>
    <row r="2362" spans="1:7" ht="21" x14ac:dyDescent="0.25">
      <c r="A2362" s="92" t="s">
        <v>2049</v>
      </c>
      <c r="B2362" s="92" t="s">
        <v>13384</v>
      </c>
      <c r="C2362" s="7" t="str">
        <f t="shared" si="72"/>
        <v>Formula</v>
      </c>
      <c r="D2362" s="92" t="s">
        <v>13383</v>
      </c>
      <c r="E2362" s="92" t="s">
        <v>13438</v>
      </c>
      <c r="F2362" s="91">
        <v>44</v>
      </c>
      <c r="G2362" s="77">
        <f t="shared" si="73"/>
        <v>9806</v>
      </c>
    </row>
    <row r="2363" spans="1:7" ht="21" x14ac:dyDescent="0.25">
      <c r="A2363" s="94" t="s">
        <v>2050</v>
      </c>
      <c r="B2363" s="94" t="s">
        <v>13384</v>
      </c>
      <c r="C2363" s="7" t="str">
        <f t="shared" si="72"/>
        <v>Formula</v>
      </c>
      <c r="D2363" s="94" t="s">
        <v>13383</v>
      </c>
      <c r="E2363" s="94" t="s">
        <v>13437</v>
      </c>
      <c r="F2363" s="93">
        <v>56</v>
      </c>
      <c r="G2363" s="77">
        <f t="shared" si="73"/>
        <v>9806</v>
      </c>
    </row>
    <row r="2364" spans="1:7" ht="21" x14ac:dyDescent="0.25">
      <c r="A2364" s="92" t="s">
        <v>2051</v>
      </c>
      <c r="B2364" s="92" t="s">
        <v>13384</v>
      </c>
      <c r="C2364" s="7" t="str">
        <f t="shared" si="72"/>
        <v>Formula</v>
      </c>
      <c r="D2364" s="92" t="s">
        <v>13383</v>
      </c>
      <c r="E2364" s="92" t="s">
        <v>13436</v>
      </c>
      <c r="F2364" s="91">
        <v>54</v>
      </c>
      <c r="G2364" s="77">
        <f t="shared" si="73"/>
        <v>9806</v>
      </c>
    </row>
    <row r="2365" spans="1:7" ht="21" x14ac:dyDescent="0.25">
      <c r="A2365" s="94" t="s">
        <v>2052</v>
      </c>
      <c r="B2365" s="94" t="s">
        <v>13384</v>
      </c>
      <c r="C2365" s="7" t="str">
        <f t="shared" si="72"/>
        <v>Formula</v>
      </c>
      <c r="D2365" s="94" t="s">
        <v>13383</v>
      </c>
      <c r="E2365" s="94" t="s">
        <v>13435</v>
      </c>
      <c r="F2365" s="93">
        <v>81</v>
      </c>
      <c r="G2365" s="77">
        <f t="shared" si="73"/>
        <v>9806</v>
      </c>
    </row>
    <row r="2366" spans="1:7" ht="21" x14ac:dyDescent="0.25">
      <c r="A2366" s="92" t="s">
        <v>2053</v>
      </c>
      <c r="B2366" s="92" t="s">
        <v>13384</v>
      </c>
      <c r="C2366" s="7" t="str">
        <f t="shared" si="72"/>
        <v>Formula</v>
      </c>
      <c r="D2366" s="92" t="s">
        <v>13383</v>
      </c>
      <c r="E2366" s="92" t="s">
        <v>13434</v>
      </c>
      <c r="F2366" s="91">
        <v>96</v>
      </c>
      <c r="G2366" s="77">
        <f t="shared" si="73"/>
        <v>9806</v>
      </c>
    </row>
    <row r="2367" spans="1:7" ht="21" x14ac:dyDescent="0.25">
      <c r="A2367" s="94" t="s">
        <v>2054</v>
      </c>
      <c r="B2367" s="94" t="s">
        <v>13384</v>
      </c>
      <c r="C2367" s="7" t="str">
        <f t="shared" si="72"/>
        <v>Formula</v>
      </c>
      <c r="D2367" s="94" t="s">
        <v>13383</v>
      </c>
      <c r="E2367" s="94" t="s">
        <v>13433</v>
      </c>
      <c r="F2367" s="93">
        <v>48</v>
      </c>
      <c r="G2367" s="77">
        <f t="shared" si="73"/>
        <v>9806</v>
      </c>
    </row>
    <row r="2368" spans="1:7" ht="21" x14ac:dyDescent="0.25">
      <c r="A2368" s="92" t="s">
        <v>2055</v>
      </c>
      <c r="B2368" s="92" t="s">
        <v>13384</v>
      </c>
      <c r="C2368" s="7" t="str">
        <f t="shared" si="72"/>
        <v>Formula</v>
      </c>
      <c r="D2368" s="92" t="s">
        <v>13383</v>
      </c>
      <c r="E2368" s="92" t="s">
        <v>13432</v>
      </c>
      <c r="F2368" s="91">
        <v>47</v>
      </c>
      <c r="G2368" s="77">
        <f t="shared" si="73"/>
        <v>9806</v>
      </c>
    </row>
    <row r="2369" spans="1:7" ht="21" x14ac:dyDescent="0.25">
      <c r="A2369" s="94" t="s">
        <v>2056</v>
      </c>
      <c r="B2369" s="94" t="s">
        <v>13384</v>
      </c>
      <c r="C2369" s="7" t="str">
        <f t="shared" si="72"/>
        <v>Formula</v>
      </c>
      <c r="D2369" s="94" t="s">
        <v>13383</v>
      </c>
      <c r="E2369" s="94" t="s">
        <v>13431</v>
      </c>
      <c r="F2369" s="93">
        <v>82</v>
      </c>
      <c r="G2369" s="77">
        <f t="shared" si="73"/>
        <v>9806</v>
      </c>
    </row>
    <row r="2370" spans="1:7" ht="21" x14ac:dyDescent="0.25">
      <c r="A2370" s="92" t="s">
        <v>2057</v>
      </c>
      <c r="B2370" s="92" t="s">
        <v>13384</v>
      </c>
      <c r="C2370" s="7" t="str">
        <f t="shared" si="72"/>
        <v>Formula</v>
      </c>
      <c r="D2370" s="92" t="s">
        <v>13383</v>
      </c>
      <c r="E2370" s="92" t="s">
        <v>13430</v>
      </c>
      <c r="F2370" s="91">
        <v>84</v>
      </c>
      <c r="G2370" s="77">
        <f t="shared" si="73"/>
        <v>9806</v>
      </c>
    </row>
    <row r="2371" spans="1:7" ht="21" x14ac:dyDescent="0.25">
      <c r="A2371" s="94" t="s">
        <v>2058</v>
      </c>
      <c r="B2371" s="94" t="s">
        <v>13384</v>
      </c>
      <c r="C2371" s="7" t="str">
        <f t="shared" ref="C2371:C2434" si="74">IF(ISTEXT(VLOOKUP(B2371,$I$3:$I$12,1,FALSE)),"Alt sub","Formula")</f>
        <v>Formula</v>
      </c>
      <c r="D2371" s="94" t="s">
        <v>13383</v>
      </c>
      <c r="E2371" s="94" t="s">
        <v>13429</v>
      </c>
      <c r="F2371" s="93">
        <v>64</v>
      </c>
      <c r="G2371" s="77">
        <f t="shared" ref="G2371:G2434" si="75">SUMIF(B:B,B2371,F:F)</f>
        <v>9806</v>
      </c>
    </row>
    <row r="2372" spans="1:7" ht="21" x14ac:dyDescent="0.25">
      <c r="A2372" s="92" t="s">
        <v>2059</v>
      </c>
      <c r="B2372" s="92" t="s">
        <v>13384</v>
      </c>
      <c r="C2372" s="7" t="str">
        <f t="shared" si="74"/>
        <v>Formula</v>
      </c>
      <c r="D2372" s="92" t="s">
        <v>13383</v>
      </c>
      <c r="E2372" s="92" t="s">
        <v>13428</v>
      </c>
      <c r="F2372" s="91">
        <v>40</v>
      </c>
      <c r="G2372" s="77">
        <f t="shared" si="75"/>
        <v>9806</v>
      </c>
    </row>
    <row r="2373" spans="1:7" ht="21" x14ac:dyDescent="0.25">
      <c r="A2373" s="94" t="s">
        <v>2060</v>
      </c>
      <c r="B2373" s="94" t="s">
        <v>13384</v>
      </c>
      <c r="C2373" s="7" t="str">
        <f t="shared" si="74"/>
        <v>Formula</v>
      </c>
      <c r="D2373" s="94" t="s">
        <v>13383</v>
      </c>
      <c r="E2373" s="94" t="s">
        <v>13427</v>
      </c>
      <c r="F2373" s="93">
        <v>104</v>
      </c>
      <c r="G2373" s="77">
        <f t="shared" si="75"/>
        <v>9806</v>
      </c>
    </row>
    <row r="2374" spans="1:7" ht="21" x14ac:dyDescent="0.25">
      <c r="A2374" s="92" t="s">
        <v>2061</v>
      </c>
      <c r="B2374" s="92" t="s">
        <v>13384</v>
      </c>
      <c r="C2374" s="7" t="str">
        <f t="shared" si="74"/>
        <v>Formula</v>
      </c>
      <c r="D2374" s="92" t="s">
        <v>13383</v>
      </c>
      <c r="E2374" s="92" t="s">
        <v>13426</v>
      </c>
      <c r="F2374" s="91">
        <v>102</v>
      </c>
      <c r="G2374" s="77">
        <f t="shared" si="75"/>
        <v>9806</v>
      </c>
    </row>
    <row r="2375" spans="1:7" ht="21" x14ac:dyDescent="0.25">
      <c r="A2375" s="94" t="s">
        <v>2062</v>
      </c>
      <c r="B2375" s="94" t="s">
        <v>13384</v>
      </c>
      <c r="C2375" s="7" t="str">
        <f t="shared" si="74"/>
        <v>Formula</v>
      </c>
      <c r="D2375" s="94" t="s">
        <v>13383</v>
      </c>
      <c r="E2375" s="94" t="s">
        <v>18278</v>
      </c>
      <c r="F2375" s="93">
        <v>165</v>
      </c>
      <c r="G2375" s="77">
        <f t="shared" si="75"/>
        <v>9806</v>
      </c>
    </row>
    <row r="2376" spans="1:7" ht="21" x14ac:dyDescent="0.25">
      <c r="A2376" s="92" t="s">
        <v>2063</v>
      </c>
      <c r="B2376" s="92" t="s">
        <v>13384</v>
      </c>
      <c r="C2376" s="7" t="str">
        <f t="shared" si="74"/>
        <v>Formula</v>
      </c>
      <c r="D2376" s="92" t="s">
        <v>13383</v>
      </c>
      <c r="E2376" s="92" t="s">
        <v>13425</v>
      </c>
      <c r="F2376" s="91">
        <v>78</v>
      </c>
      <c r="G2376" s="77">
        <f t="shared" si="75"/>
        <v>9806</v>
      </c>
    </row>
    <row r="2377" spans="1:7" ht="21" x14ac:dyDescent="0.25">
      <c r="A2377" s="94" t="s">
        <v>2065</v>
      </c>
      <c r="B2377" s="94" t="s">
        <v>13384</v>
      </c>
      <c r="C2377" s="7" t="str">
        <f t="shared" si="74"/>
        <v>Formula</v>
      </c>
      <c r="D2377" s="94" t="s">
        <v>13383</v>
      </c>
      <c r="E2377" s="94" t="s">
        <v>13423</v>
      </c>
      <c r="F2377" s="93">
        <v>96</v>
      </c>
      <c r="G2377" s="77">
        <f t="shared" si="75"/>
        <v>9806</v>
      </c>
    </row>
    <row r="2378" spans="1:7" ht="21" x14ac:dyDescent="0.25">
      <c r="A2378" s="92" t="s">
        <v>2066</v>
      </c>
      <c r="B2378" s="92" t="s">
        <v>13384</v>
      </c>
      <c r="C2378" s="7" t="str">
        <f t="shared" si="74"/>
        <v>Formula</v>
      </c>
      <c r="D2378" s="92" t="s">
        <v>13383</v>
      </c>
      <c r="E2378" s="92" t="s">
        <v>13422</v>
      </c>
      <c r="F2378" s="91">
        <v>199</v>
      </c>
      <c r="G2378" s="77">
        <f t="shared" si="75"/>
        <v>9806</v>
      </c>
    </row>
    <row r="2379" spans="1:7" ht="21" x14ac:dyDescent="0.25">
      <c r="A2379" s="94" t="s">
        <v>2067</v>
      </c>
      <c r="B2379" s="94" t="s">
        <v>13384</v>
      </c>
      <c r="C2379" s="7" t="str">
        <f t="shared" si="74"/>
        <v>Formula</v>
      </c>
      <c r="D2379" s="94" t="s">
        <v>13383</v>
      </c>
      <c r="E2379" s="94" t="s">
        <v>13421</v>
      </c>
      <c r="F2379" s="93">
        <v>69</v>
      </c>
      <c r="G2379" s="77">
        <f t="shared" si="75"/>
        <v>9806</v>
      </c>
    </row>
    <row r="2380" spans="1:7" ht="21" x14ac:dyDescent="0.25">
      <c r="A2380" s="92" t="s">
        <v>2068</v>
      </c>
      <c r="B2380" s="92" t="s">
        <v>13384</v>
      </c>
      <c r="C2380" s="7" t="str">
        <f t="shared" si="74"/>
        <v>Formula</v>
      </c>
      <c r="D2380" s="92" t="s">
        <v>13383</v>
      </c>
      <c r="E2380" s="92" t="s">
        <v>13420</v>
      </c>
      <c r="F2380" s="91">
        <v>102</v>
      </c>
      <c r="G2380" s="77">
        <f t="shared" si="75"/>
        <v>9806</v>
      </c>
    </row>
    <row r="2381" spans="1:7" ht="21" x14ac:dyDescent="0.25">
      <c r="A2381" s="94" t="s">
        <v>2069</v>
      </c>
      <c r="B2381" s="94" t="s">
        <v>13384</v>
      </c>
      <c r="C2381" s="7" t="str">
        <f t="shared" si="74"/>
        <v>Formula</v>
      </c>
      <c r="D2381" s="94" t="s">
        <v>13383</v>
      </c>
      <c r="E2381" s="94" t="s">
        <v>13419</v>
      </c>
      <c r="F2381" s="93">
        <v>132</v>
      </c>
      <c r="G2381" s="77">
        <f t="shared" si="75"/>
        <v>9806</v>
      </c>
    </row>
    <row r="2382" spans="1:7" ht="21" x14ac:dyDescent="0.25">
      <c r="A2382" s="92" t="s">
        <v>2070</v>
      </c>
      <c r="B2382" s="92" t="s">
        <v>13384</v>
      </c>
      <c r="C2382" s="7" t="str">
        <f t="shared" si="74"/>
        <v>Formula</v>
      </c>
      <c r="D2382" s="92" t="s">
        <v>13383</v>
      </c>
      <c r="E2382" s="92" t="s">
        <v>13418</v>
      </c>
      <c r="F2382" s="91">
        <v>92</v>
      </c>
      <c r="G2382" s="77">
        <f t="shared" si="75"/>
        <v>9806</v>
      </c>
    </row>
    <row r="2383" spans="1:7" ht="21" x14ac:dyDescent="0.25">
      <c r="A2383" s="94" t="s">
        <v>2071</v>
      </c>
      <c r="B2383" s="94" t="s">
        <v>13384</v>
      </c>
      <c r="C2383" s="7" t="str">
        <f t="shared" si="74"/>
        <v>Formula</v>
      </c>
      <c r="D2383" s="94" t="s">
        <v>13383</v>
      </c>
      <c r="E2383" s="94" t="s">
        <v>13417</v>
      </c>
      <c r="F2383" s="93">
        <v>100</v>
      </c>
      <c r="G2383" s="77">
        <f t="shared" si="75"/>
        <v>9806</v>
      </c>
    </row>
    <row r="2384" spans="1:7" ht="21" x14ac:dyDescent="0.25">
      <c r="A2384" s="92" t="s">
        <v>2072</v>
      </c>
      <c r="B2384" s="92" t="s">
        <v>13384</v>
      </c>
      <c r="C2384" s="7" t="str">
        <f t="shared" si="74"/>
        <v>Formula</v>
      </c>
      <c r="D2384" s="92" t="s">
        <v>13383</v>
      </c>
      <c r="E2384" s="92" t="s">
        <v>13416</v>
      </c>
      <c r="F2384" s="91">
        <v>100</v>
      </c>
      <c r="G2384" s="77">
        <f t="shared" si="75"/>
        <v>9806</v>
      </c>
    </row>
    <row r="2385" spans="1:7" ht="21" x14ac:dyDescent="0.25">
      <c r="A2385" s="94" t="s">
        <v>2073</v>
      </c>
      <c r="B2385" s="94" t="s">
        <v>13384</v>
      </c>
      <c r="C2385" s="7" t="str">
        <f t="shared" si="74"/>
        <v>Formula</v>
      </c>
      <c r="D2385" s="94" t="s">
        <v>13383</v>
      </c>
      <c r="E2385" s="94" t="s">
        <v>13415</v>
      </c>
      <c r="F2385" s="93">
        <v>104</v>
      </c>
      <c r="G2385" s="77">
        <f t="shared" si="75"/>
        <v>9806</v>
      </c>
    </row>
    <row r="2386" spans="1:7" ht="21" x14ac:dyDescent="0.25">
      <c r="A2386" s="92" t="s">
        <v>2074</v>
      </c>
      <c r="B2386" s="92" t="s">
        <v>13384</v>
      </c>
      <c r="C2386" s="7" t="str">
        <f t="shared" si="74"/>
        <v>Formula</v>
      </c>
      <c r="D2386" s="92" t="s">
        <v>13383</v>
      </c>
      <c r="E2386" s="92" t="s">
        <v>13414</v>
      </c>
      <c r="F2386" s="91">
        <v>225</v>
      </c>
      <c r="G2386" s="77">
        <f t="shared" si="75"/>
        <v>9806</v>
      </c>
    </row>
    <row r="2387" spans="1:7" ht="21" x14ac:dyDescent="0.25">
      <c r="A2387" s="94" t="s">
        <v>2075</v>
      </c>
      <c r="B2387" s="94" t="s">
        <v>13384</v>
      </c>
      <c r="C2387" s="7" t="str">
        <f t="shared" si="74"/>
        <v>Formula</v>
      </c>
      <c r="D2387" s="94" t="s">
        <v>13383</v>
      </c>
      <c r="E2387" s="94" t="s">
        <v>13413</v>
      </c>
      <c r="F2387" s="93">
        <v>119</v>
      </c>
      <c r="G2387" s="77">
        <f t="shared" si="75"/>
        <v>9806</v>
      </c>
    </row>
    <row r="2388" spans="1:7" ht="21" x14ac:dyDescent="0.25">
      <c r="A2388" s="92" t="s">
        <v>2076</v>
      </c>
      <c r="B2388" s="92" t="s">
        <v>13384</v>
      </c>
      <c r="C2388" s="7" t="str">
        <f t="shared" si="74"/>
        <v>Formula</v>
      </c>
      <c r="D2388" s="92" t="s">
        <v>13383</v>
      </c>
      <c r="E2388" s="92" t="s">
        <v>13412</v>
      </c>
      <c r="F2388" s="91">
        <v>114</v>
      </c>
      <c r="G2388" s="77">
        <f t="shared" si="75"/>
        <v>9806</v>
      </c>
    </row>
    <row r="2389" spans="1:7" ht="21" x14ac:dyDescent="0.25">
      <c r="A2389" s="94" t="s">
        <v>2077</v>
      </c>
      <c r="B2389" s="94" t="s">
        <v>13384</v>
      </c>
      <c r="C2389" s="7" t="str">
        <f t="shared" si="74"/>
        <v>Formula</v>
      </c>
      <c r="D2389" s="94" t="s">
        <v>13383</v>
      </c>
      <c r="E2389" s="94" t="s">
        <v>13411</v>
      </c>
      <c r="F2389" s="93">
        <v>103</v>
      </c>
      <c r="G2389" s="77">
        <f t="shared" si="75"/>
        <v>9806</v>
      </c>
    </row>
    <row r="2390" spans="1:7" ht="21" x14ac:dyDescent="0.25">
      <c r="A2390" s="92" t="s">
        <v>2078</v>
      </c>
      <c r="B2390" s="92" t="s">
        <v>13384</v>
      </c>
      <c r="C2390" s="7" t="str">
        <f t="shared" si="74"/>
        <v>Formula</v>
      </c>
      <c r="D2390" s="92" t="s">
        <v>13383</v>
      </c>
      <c r="E2390" s="92" t="s">
        <v>13410</v>
      </c>
      <c r="F2390" s="91">
        <v>102</v>
      </c>
      <c r="G2390" s="77">
        <f t="shared" si="75"/>
        <v>9806</v>
      </c>
    </row>
    <row r="2391" spans="1:7" ht="31.5" x14ac:dyDescent="0.25">
      <c r="A2391" s="94" t="s">
        <v>2079</v>
      </c>
      <c r="B2391" s="94" t="s">
        <v>13384</v>
      </c>
      <c r="C2391" s="7" t="str">
        <f t="shared" si="74"/>
        <v>Formula</v>
      </c>
      <c r="D2391" s="94" t="s">
        <v>13383</v>
      </c>
      <c r="E2391" s="94" t="s">
        <v>13409</v>
      </c>
      <c r="F2391" s="93">
        <v>116</v>
      </c>
      <c r="G2391" s="77">
        <f t="shared" si="75"/>
        <v>9806</v>
      </c>
    </row>
    <row r="2392" spans="1:7" ht="21" x14ac:dyDescent="0.25">
      <c r="A2392" s="92" t="s">
        <v>2080</v>
      </c>
      <c r="B2392" s="92" t="s">
        <v>13384</v>
      </c>
      <c r="C2392" s="7" t="str">
        <f t="shared" si="74"/>
        <v>Formula</v>
      </c>
      <c r="D2392" s="92" t="s">
        <v>13383</v>
      </c>
      <c r="E2392" s="92" t="s">
        <v>13408</v>
      </c>
      <c r="F2392" s="91">
        <v>78</v>
      </c>
      <c r="G2392" s="77">
        <f t="shared" si="75"/>
        <v>9806</v>
      </c>
    </row>
    <row r="2393" spans="1:7" ht="21" x14ac:dyDescent="0.25">
      <c r="A2393" s="94" t="s">
        <v>2081</v>
      </c>
      <c r="B2393" s="94" t="s">
        <v>13384</v>
      </c>
      <c r="C2393" s="7" t="str">
        <f t="shared" si="74"/>
        <v>Formula</v>
      </c>
      <c r="D2393" s="94" t="s">
        <v>13383</v>
      </c>
      <c r="E2393" s="94" t="s">
        <v>6178</v>
      </c>
      <c r="F2393" s="93">
        <v>77</v>
      </c>
      <c r="G2393" s="77">
        <f t="shared" si="75"/>
        <v>9806</v>
      </c>
    </row>
    <row r="2394" spans="1:7" ht="21" x14ac:dyDescent="0.25">
      <c r="A2394" s="92" t="s">
        <v>2082</v>
      </c>
      <c r="B2394" s="92" t="s">
        <v>13384</v>
      </c>
      <c r="C2394" s="7" t="str">
        <f t="shared" si="74"/>
        <v>Formula</v>
      </c>
      <c r="D2394" s="92" t="s">
        <v>13383</v>
      </c>
      <c r="E2394" s="92" t="s">
        <v>13407</v>
      </c>
      <c r="F2394" s="91">
        <v>184</v>
      </c>
      <c r="G2394" s="77">
        <f t="shared" si="75"/>
        <v>9806</v>
      </c>
    </row>
    <row r="2395" spans="1:7" ht="21" x14ac:dyDescent="0.25">
      <c r="A2395" s="94" t="s">
        <v>2083</v>
      </c>
      <c r="B2395" s="94" t="s">
        <v>13384</v>
      </c>
      <c r="C2395" s="7" t="str">
        <f t="shared" si="74"/>
        <v>Formula</v>
      </c>
      <c r="D2395" s="94" t="s">
        <v>13383</v>
      </c>
      <c r="E2395" s="94" t="s">
        <v>13406</v>
      </c>
      <c r="F2395" s="93">
        <v>259</v>
      </c>
      <c r="G2395" s="77">
        <f t="shared" si="75"/>
        <v>9806</v>
      </c>
    </row>
    <row r="2396" spans="1:7" ht="21" x14ac:dyDescent="0.25">
      <c r="A2396" s="92" t="s">
        <v>2084</v>
      </c>
      <c r="B2396" s="92" t="s">
        <v>13384</v>
      </c>
      <c r="C2396" s="7" t="str">
        <f t="shared" si="74"/>
        <v>Formula</v>
      </c>
      <c r="D2396" s="92" t="s">
        <v>13383</v>
      </c>
      <c r="E2396" s="92" t="s">
        <v>13405</v>
      </c>
      <c r="F2396" s="91">
        <v>98</v>
      </c>
      <c r="G2396" s="77">
        <f t="shared" si="75"/>
        <v>9806</v>
      </c>
    </row>
    <row r="2397" spans="1:7" ht="21" x14ac:dyDescent="0.25">
      <c r="A2397" s="94" t="s">
        <v>2085</v>
      </c>
      <c r="B2397" s="94" t="s">
        <v>13384</v>
      </c>
      <c r="C2397" s="7" t="str">
        <f t="shared" si="74"/>
        <v>Formula</v>
      </c>
      <c r="D2397" s="94" t="s">
        <v>13383</v>
      </c>
      <c r="E2397" s="94" t="s">
        <v>17961</v>
      </c>
      <c r="F2397" s="93">
        <v>66</v>
      </c>
      <c r="G2397" s="77">
        <f t="shared" si="75"/>
        <v>9806</v>
      </c>
    </row>
    <row r="2398" spans="1:7" ht="21" x14ac:dyDescent="0.25">
      <c r="A2398" s="92" t="s">
        <v>2086</v>
      </c>
      <c r="B2398" s="92" t="s">
        <v>13384</v>
      </c>
      <c r="C2398" s="7" t="str">
        <f t="shared" si="74"/>
        <v>Formula</v>
      </c>
      <c r="D2398" s="92" t="s">
        <v>13383</v>
      </c>
      <c r="E2398" s="92" t="s">
        <v>13404</v>
      </c>
      <c r="F2398" s="91">
        <v>114</v>
      </c>
      <c r="G2398" s="77">
        <f t="shared" si="75"/>
        <v>9806</v>
      </c>
    </row>
    <row r="2399" spans="1:7" ht="21" x14ac:dyDescent="0.25">
      <c r="A2399" s="94" t="s">
        <v>2087</v>
      </c>
      <c r="B2399" s="94" t="s">
        <v>13384</v>
      </c>
      <c r="C2399" s="7" t="str">
        <f t="shared" si="74"/>
        <v>Formula</v>
      </c>
      <c r="D2399" s="94" t="s">
        <v>13383</v>
      </c>
      <c r="E2399" s="94" t="s">
        <v>13403</v>
      </c>
      <c r="F2399" s="93">
        <v>72</v>
      </c>
      <c r="G2399" s="77">
        <f t="shared" si="75"/>
        <v>9806</v>
      </c>
    </row>
    <row r="2400" spans="1:7" ht="21" x14ac:dyDescent="0.25">
      <c r="A2400" s="92" t="s">
        <v>2088</v>
      </c>
      <c r="B2400" s="92" t="s">
        <v>13384</v>
      </c>
      <c r="C2400" s="7" t="str">
        <f t="shared" si="74"/>
        <v>Formula</v>
      </c>
      <c r="D2400" s="92" t="s">
        <v>13383</v>
      </c>
      <c r="E2400" s="92" t="s">
        <v>13402</v>
      </c>
      <c r="F2400" s="91">
        <v>34</v>
      </c>
      <c r="G2400" s="77">
        <f t="shared" si="75"/>
        <v>9806</v>
      </c>
    </row>
    <row r="2401" spans="1:7" ht="21" x14ac:dyDescent="0.25">
      <c r="A2401" s="94" t="s">
        <v>2089</v>
      </c>
      <c r="B2401" s="94" t="s">
        <v>13384</v>
      </c>
      <c r="C2401" s="7" t="str">
        <f t="shared" si="74"/>
        <v>Formula</v>
      </c>
      <c r="D2401" s="94" t="s">
        <v>13383</v>
      </c>
      <c r="E2401" s="94" t="s">
        <v>13401</v>
      </c>
      <c r="F2401" s="93">
        <v>116</v>
      </c>
      <c r="G2401" s="77">
        <f t="shared" si="75"/>
        <v>9806</v>
      </c>
    </row>
    <row r="2402" spans="1:7" ht="21" x14ac:dyDescent="0.25">
      <c r="A2402" s="92" t="s">
        <v>2090</v>
      </c>
      <c r="B2402" s="92" t="s">
        <v>13384</v>
      </c>
      <c r="C2402" s="7" t="str">
        <f t="shared" si="74"/>
        <v>Formula</v>
      </c>
      <c r="D2402" s="92" t="s">
        <v>13383</v>
      </c>
      <c r="E2402" s="92" t="s">
        <v>13400</v>
      </c>
      <c r="F2402" s="91">
        <v>61</v>
      </c>
      <c r="G2402" s="77">
        <f t="shared" si="75"/>
        <v>9806</v>
      </c>
    </row>
    <row r="2403" spans="1:7" ht="21" x14ac:dyDescent="0.25">
      <c r="A2403" s="94" t="s">
        <v>2091</v>
      </c>
      <c r="B2403" s="94" t="s">
        <v>13384</v>
      </c>
      <c r="C2403" s="7" t="str">
        <f t="shared" si="74"/>
        <v>Formula</v>
      </c>
      <c r="D2403" s="94" t="s">
        <v>13383</v>
      </c>
      <c r="E2403" s="94" t="s">
        <v>13399</v>
      </c>
      <c r="F2403" s="93">
        <v>71</v>
      </c>
      <c r="G2403" s="77">
        <f t="shared" si="75"/>
        <v>9806</v>
      </c>
    </row>
    <row r="2404" spans="1:7" ht="21" x14ac:dyDescent="0.25">
      <c r="A2404" s="92" t="s">
        <v>2092</v>
      </c>
      <c r="B2404" s="92" t="s">
        <v>13384</v>
      </c>
      <c r="C2404" s="7" t="str">
        <f t="shared" si="74"/>
        <v>Formula</v>
      </c>
      <c r="D2404" s="92" t="s">
        <v>13383</v>
      </c>
      <c r="E2404" s="92" t="s">
        <v>13398</v>
      </c>
      <c r="F2404" s="91">
        <v>57</v>
      </c>
      <c r="G2404" s="77">
        <f t="shared" si="75"/>
        <v>9806</v>
      </c>
    </row>
    <row r="2405" spans="1:7" ht="21" x14ac:dyDescent="0.25">
      <c r="A2405" s="94" t="s">
        <v>2093</v>
      </c>
      <c r="B2405" s="94" t="s">
        <v>13384</v>
      </c>
      <c r="C2405" s="7" t="str">
        <f t="shared" si="74"/>
        <v>Formula</v>
      </c>
      <c r="D2405" s="94" t="s">
        <v>13383</v>
      </c>
      <c r="E2405" s="94" t="s">
        <v>13397</v>
      </c>
      <c r="F2405" s="93">
        <v>67</v>
      </c>
      <c r="G2405" s="77">
        <f t="shared" si="75"/>
        <v>9806</v>
      </c>
    </row>
    <row r="2406" spans="1:7" ht="21" x14ac:dyDescent="0.25">
      <c r="A2406" s="92" t="s">
        <v>2094</v>
      </c>
      <c r="B2406" s="92" t="s">
        <v>13384</v>
      </c>
      <c r="C2406" s="7" t="str">
        <f t="shared" si="74"/>
        <v>Formula</v>
      </c>
      <c r="D2406" s="92" t="s">
        <v>13383</v>
      </c>
      <c r="E2406" s="92" t="s">
        <v>13396</v>
      </c>
      <c r="F2406" s="91">
        <v>18</v>
      </c>
      <c r="G2406" s="77">
        <f t="shared" si="75"/>
        <v>9806</v>
      </c>
    </row>
    <row r="2407" spans="1:7" ht="21" x14ac:dyDescent="0.25">
      <c r="A2407" s="94" t="s">
        <v>2095</v>
      </c>
      <c r="B2407" s="94" t="s">
        <v>13384</v>
      </c>
      <c r="C2407" s="7" t="str">
        <f t="shared" si="74"/>
        <v>Formula</v>
      </c>
      <c r="D2407" s="94" t="s">
        <v>13383</v>
      </c>
      <c r="E2407" s="94" t="s">
        <v>13395</v>
      </c>
      <c r="F2407" s="93">
        <v>52</v>
      </c>
      <c r="G2407" s="77">
        <f t="shared" si="75"/>
        <v>9806</v>
      </c>
    </row>
    <row r="2408" spans="1:7" ht="21" x14ac:dyDescent="0.25">
      <c r="A2408" s="92" t="s">
        <v>2096</v>
      </c>
      <c r="B2408" s="92" t="s">
        <v>13384</v>
      </c>
      <c r="C2408" s="7" t="str">
        <f t="shared" si="74"/>
        <v>Formula</v>
      </c>
      <c r="D2408" s="92" t="s">
        <v>13383</v>
      </c>
      <c r="E2408" s="92" t="s">
        <v>13394</v>
      </c>
      <c r="F2408" s="91">
        <v>20</v>
      </c>
      <c r="G2408" s="77">
        <f t="shared" si="75"/>
        <v>9806</v>
      </c>
    </row>
    <row r="2409" spans="1:7" ht="21" x14ac:dyDescent="0.25">
      <c r="A2409" s="94" t="s">
        <v>2097</v>
      </c>
      <c r="B2409" s="94" t="s">
        <v>13384</v>
      </c>
      <c r="C2409" s="7" t="str">
        <f t="shared" si="74"/>
        <v>Formula</v>
      </c>
      <c r="D2409" s="94" t="s">
        <v>13383</v>
      </c>
      <c r="E2409" s="94" t="s">
        <v>13393</v>
      </c>
      <c r="F2409" s="93">
        <v>16</v>
      </c>
      <c r="G2409" s="77">
        <f t="shared" si="75"/>
        <v>9806</v>
      </c>
    </row>
    <row r="2410" spans="1:7" ht="21" x14ac:dyDescent="0.25">
      <c r="A2410" s="92" t="s">
        <v>2098</v>
      </c>
      <c r="B2410" s="92" t="s">
        <v>13384</v>
      </c>
      <c r="C2410" s="7" t="str">
        <f t="shared" si="74"/>
        <v>Formula</v>
      </c>
      <c r="D2410" s="92" t="s">
        <v>13383</v>
      </c>
      <c r="E2410" s="92" t="s">
        <v>13392</v>
      </c>
      <c r="F2410" s="91">
        <v>37</v>
      </c>
      <c r="G2410" s="77">
        <f t="shared" si="75"/>
        <v>9806</v>
      </c>
    </row>
    <row r="2411" spans="1:7" ht="21" x14ac:dyDescent="0.25">
      <c r="A2411" s="94" t="s">
        <v>2099</v>
      </c>
      <c r="B2411" s="94" t="s">
        <v>13384</v>
      </c>
      <c r="C2411" s="7" t="str">
        <f t="shared" si="74"/>
        <v>Formula</v>
      </c>
      <c r="D2411" s="94" t="s">
        <v>13383</v>
      </c>
      <c r="E2411" s="94" t="s">
        <v>13391</v>
      </c>
      <c r="F2411" s="93">
        <v>35</v>
      </c>
      <c r="G2411" s="77">
        <f t="shared" si="75"/>
        <v>9806</v>
      </c>
    </row>
    <row r="2412" spans="1:7" ht="21" x14ac:dyDescent="0.25">
      <c r="A2412" s="92" t="s">
        <v>2100</v>
      </c>
      <c r="B2412" s="92" t="s">
        <v>13384</v>
      </c>
      <c r="C2412" s="7" t="str">
        <f t="shared" si="74"/>
        <v>Formula</v>
      </c>
      <c r="D2412" s="92" t="s">
        <v>13383</v>
      </c>
      <c r="E2412" s="92" t="s">
        <v>13390</v>
      </c>
      <c r="F2412" s="91">
        <v>39</v>
      </c>
      <c r="G2412" s="77">
        <f t="shared" si="75"/>
        <v>9806</v>
      </c>
    </row>
    <row r="2413" spans="1:7" ht="21" x14ac:dyDescent="0.25">
      <c r="A2413" s="94" t="s">
        <v>2101</v>
      </c>
      <c r="B2413" s="94" t="s">
        <v>13384</v>
      </c>
      <c r="C2413" s="7" t="str">
        <f t="shared" si="74"/>
        <v>Formula</v>
      </c>
      <c r="D2413" s="94" t="s">
        <v>13383</v>
      </c>
      <c r="E2413" s="94" t="s">
        <v>13389</v>
      </c>
      <c r="F2413" s="93">
        <v>72</v>
      </c>
      <c r="G2413" s="77">
        <f t="shared" si="75"/>
        <v>9806</v>
      </c>
    </row>
    <row r="2414" spans="1:7" ht="21" x14ac:dyDescent="0.25">
      <c r="A2414" s="92" t="s">
        <v>2102</v>
      </c>
      <c r="B2414" s="92" t="s">
        <v>13384</v>
      </c>
      <c r="C2414" s="7" t="str">
        <f t="shared" si="74"/>
        <v>Formula</v>
      </c>
      <c r="D2414" s="92" t="s">
        <v>13383</v>
      </c>
      <c r="E2414" s="92" t="s">
        <v>13386</v>
      </c>
      <c r="F2414" s="91">
        <v>31</v>
      </c>
      <c r="G2414" s="77">
        <f t="shared" si="75"/>
        <v>9806</v>
      </c>
    </row>
    <row r="2415" spans="1:7" ht="21" x14ac:dyDescent="0.25">
      <c r="A2415" s="94" t="s">
        <v>2103</v>
      </c>
      <c r="B2415" s="94" t="s">
        <v>13384</v>
      </c>
      <c r="C2415" s="7" t="str">
        <f t="shared" si="74"/>
        <v>Formula</v>
      </c>
      <c r="D2415" s="94" t="s">
        <v>13383</v>
      </c>
      <c r="E2415" s="94" t="s">
        <v>13385</v>
      </c>
      <c r="F2415" s="93">
        <v>19</v>
      </c>
      <c r="G2415" s="77">
        <f t="shared" si="75"/>
        <v>9806</v>
      </c>
    </row>
    <row r="2416" spans="1:7" ht="21" x14ac:dyDescent="0.25">
      <c r="A2416" s="92" t="s">
        <v>2104</v>
      </c>
      <c r="B2416" s="92" t="s">
        <v>13384</v>
      </c>
      <c r="C2416" s="7" t="str">
        <f t="shared" si="74"/>
        <v>Formula</v>
      </c>
      <c r="D2416" s="92" t="s">
        <v>13383</v>
      </c>
      <c r="E2416" s="92" t="s">
        <v>17962</v>
      </c>
      <c r="F2416" s="91">
        <v>779</v>
      </c>
      <c r="G2416" s="77">
        <f t="shared" si="75"/>
        <v>9806</v>
      </c>
    </row>
    <row r="2417" spans="1:7" ht="21" x14ac:dyDescent="0.25">
      <c r="A2417" s="94" t="s">
        <v>5976</v>
      </c>
      <c r="B2417" s="94" t="s">
        <v>13384</v>
      </c>
      <c r="C2417" s="7" t="str">
        <f t="shared" si="74"/>
        <v>Formula</v>
      </c>
      <c r="D2417" s="94" t="s">
        <v>13383</v>
      </c>
      <c r="E2417" s="94" t="s">
        <v>13388</v>
      </c>
      <c r="F2417" s="93">
        <v>27</v>
      </c>
      <c r="G2417" s="77">
        <f t="shared" si="75"/>
        <v>9806</v>
      </c>
    </row>
    <row r="2418" spans="1:7" ht="21" x14ac:dyDescent="0.25">
      <c r="A2418" s="92" t="s">
        <v>5977</v>
      </c>
      <c r="B2418" s="92" t="s">
        <v>13384</v>
      </c>
      <c r="C2418" s="7" t="str">
        <f t="shared" si="74"/>
        <v>Formula</v>
      </c>
      <c r="D2418" s="92" t="s">
        <v>13383</v>
      </c>
      <c r="E2418" s="92" t="s">
        <v>13387</v>
      </c>
      <c r="F2418" s="91">
        <v>51</v>
      </c>
      <c r="G2418" s="77">
        <f t="shared" si="75"/>
        <v>9806</v>
      </c>
    </row>
    <row r="2419" spans="1:7" ht="21" x14ac:dyDescent="0.25">
      <c r="A2419" s="94" t="s">
        <v>17750</v>
      </c>
      <c r="B2419" s="94" t="s">
        <v>13384</v>
      </c>
      <c r="C2419" s="7" t="str">
        <f t="shared" si="74"/>
        <v>Formula</v>
      </c>
      <c r="D2419" s="94" t="s">
        <v>13383</v>
      </c>
      <c r="E2419" s="94" t="s">
        <v>17751</v>
      </c>
      <c r="F2419" s="93">
        <v>24</v>
      </c>
      <c r="G2419" s="77">
        <f t="shared" si="75"/>
        <v>9806</v>
      </c>
    </row>
    <row r="2420" spans="1:7" ht="21" x14ac:dyDescent="0.25">
      <c r="A2420" s="92" t="s">
        <v>13382</v>
      </c>
      <c r="B2420" s="92" t="s">
        <v>13376</v>
      </c>
      <c r="C2420" s="7" t="str">
        <f t="shared" si="74"/>
        <v>Alt sub</v>
      </c>
      <c r="D2420" s="92" t="s">
        <v>11091</v>
      </c>
      <c r="E2420" s="92" t="s">
        <v>13381</v>
      </c>
      <c r="F2420" s="91">
        <v>96</v>
      </c>
      <c r="G2420" s="77">
        <f t="shared" si="75"/>
        <v>148</v>
      </c>
    </row>
    <row r="2421" spans="1:7" ht="21" x14ac:dyDescent="0.25">
      <c r="A2421" s="94" t="s">
        <v>13380</v>
      </c>
      <c r="B2421" s="94" t="s">
        <v>13376</v>
      </c>
      <c r="C2421" s="7" t="str">
        <f t="shared" si="74"/>
        <v>Alt sub</v>
      </c>
      <c r="D2421" s="94" t="s">
        <v>11091</v>
      </c>
      <c r="E2421" s="94" t="s">
        <v>13379</v>
      </c>
      <c r="F2421" s="93">
        <v>40</v>
      </c>
      <c r="G2421" s="77">
        <f t="shared" si="75"/>
        <v>148</v>
      </c>
    </row>
    <row r="2422" spans="1:7" ht="21" x14ac:dyDescent="0.25">
      <c r="A2422" s="92" t="s">
        <v>18363</v>
      </c>
      <c r="B2422" s="92" t="s">
        <v>13376</v>
      </c>
      <c r="C2422" s="7" t="str">
        <f t="shared" si="74"/>
        <v>Alt sub</v>
      </c>
      <c r="D2422" s="92" t="s">
        <v>11091</v>
      </c>
      <c r="E2422" s="92" t="s">
        <v>18430</v>
      </c>
      <c r="F2422" s="91">
        <v>0</v>
      </c>
      <c r="G2422" s="77">
        <f t="shared" si="75"/>
        <v>148</v>
      </c>
    </row>
    <row r="2423" spans="1:7" ht="21" x14ac:dyDescent="0.25">
      <c r="A2423" s="94" t="s">
        <v>13378</v>
      </c>
      <c r="B2423" s="94" t="s">
        <v>13376</v>
      </c>
      <c r="C2423" s="7" t="str">
        <f t="shared" si="74"/>
        <v>Alt sub</v>
      </c>
      <c r="D2423" s="94" t="s">
        <v>11091</v>
      </c>
      <c r="E2423" s="94" t="s">
        <v>13377</v>
      </c>
      <c r="F2423" s="93">
        <v>12</v>
      </c>
      <c r="G2423" s="77">
        <f t="shared" si="75"/>
        <v>148</v>
      </c>
    </row>
    <row r="2424" spans="1:7" ht="21" x14ac:dyDescent="0.25">
      <c r="A2424" s="92" t="s">
        <v>2105</v>
      </c>
      <c r="B2424" s="92" t="s">
        <v>13371</v>
      </c>
      <c r="C2424" s="7" t="str">
        <f t="shared" si="74"/>
        <v>Formula</v>
      </c>
      <c r="D2424" s="92" t="s">
        <v>13370</v>
      </c>
      <c r="E2424" s="92" t="s">
        <v>13375</v>
      </c>
      <c r="F2424" s="91">
        <v>116</v>
      </c>
      <c r="G2424" s="77">
        <f t="shared" si="75"/>
        <v>754</v>
      </c>
    </row>
    <row r="2425" spans="1:7" ht="21" x14ac:dyDescent="0.25">
      <c r="A2425" s="94" t="s">
        <v>2106</v>
      </c>
      <c r="B2425" s="94" t="s">
        <v>13371</v>
      </c>
      <c r="C2425" s="7" t="str">
        <f t="shared" si="74"/>
        <v>Formula</v>
      </c>
      <c r="D2425" s="94" t="s">
        <v>13370</v>
      </c>
      <c r="E2425" s="94" t="s">
        <v>13374</v>
      </c>
      <c r="F2425" s="93">
        <v>321</v>
      </c>
      <c r="G2425" s="77">
        <f t="shared" si="75"/>
        <v>754</v>
      </c>
    </row>
    <row r="2426" spans="1:7" ht="21" x14ac:dyDescent="0.25">
      <c r="A2426" s="92" t="s">
        <v>2107</v>
      </c>
      <c r="B2426" s="92" t="s">
        <v>13371</v>
      </c>
      <c r="C2426" s="7" t="str">
        <f t="shared" si="74"/>
        <v>Formula</v>
      </c>
      <c r="D2426" s="92" t="s">
        <v>13370</v>
      </c>
      <c r="E2426" s="92" t="s">
        <v>13373</v>
      </c>
      <c r="F2426" s="91">
        <v>50</v>
      </c>
      <c r="G2426" s="77">
        <f t="shared" si="75"/>
        <v>754</v>
      </c>
    </row>
    <row r="2427" spans="1:7" ht="21" x14ac:dyDescent="0.25">
      <c r="A2427" s="94" t="s">
        <v>2108</v>
      </c>
      <c r="B2427" s="94" t="s">
        <v>13371</v>
      </c>
      <c r="C2427" s="7" t="str">
        <f t="shared" si="74"/>
        <v>Formula</v>
      </c>
      <c r="D2427" s="94" t="s">
        <v>13370</v>
      </c>
      <c r="E2427" s="94" t="s">
        <v>13372</v>
      </c>
      <c r="F2427" s="93">
        <v>50</v>
      </c>
      <c r="G2427" s="77">
        <f t="shared" si="75"/>
        <v>754</v>
      </c>
    </row>
    <row r="2428" spans="1:7" ht="21" x14ac:dyDescent="0.25">
      <c r="A2428" s="92" t="s">
        <v>2109</v>
      </c>
      <c r="B2428" s="92" t="s">
        <v>13371</v>
      </c>
      <c r="C2428" s="7" t="str">
        <f t="shared" si="74"/>
        <v>Formula</v>
      </c>
      <c r="D2428" s="92" t="s">
        <v>13370</v>
      </c>
      <c r="E2428" s="92" t="s">
        <v>13369</v>
      </c>
      <c r="F2428" s="91">
        <v>217</v>
      </c>
      <c r="G2428" s="77">
        <f t="shared" si="75"/>
        <v>754</v>
      </c>
    </row>
    <row r="2429" spans="1:7" ht="21" x14ac:dyDescent="0.25">
      <c r="A2429" s="94" t="s">
        <v>2110</v>
      </c>
      <c r="B2429" s="94" t="s">
        <v>13359</v>
      </c>
      <c r="C2429" s="7" t="str">
        <f t="shared" si="74"/>
        <v>Formula</v>
      </c>
      <c r="D2429" s="94" t="s">
        <v>13358</v>
      </c>
      <c r="E2429" s="94" t="s">
        <v>13368</v>
      </c>
      <c r="F2429" s="93">
        <v>355</v>
      </c>
      <c r="G2429" s="77">
        <f t="shared" si="75"/>
        <v>2036</v>
      </c>
    </row>
    <row r="2430" spans="1:7" ht="21" x14ac:dyDescent="0.25">
      <c r="A2430" s="92" t="s">
        <v>2111</v>
      </c>
      <c r="B2430" s="92" t="s">
        <v>13359</v>
      </c>
      <c r="C2430" s="7" t="str">
        <f t="shared" si="74"/>
        <v>Formula</v>
      </c>
      <c r="D2430" s="92" t="s">
        <v>13358</v>
      </c>
      <c r="E2430" s="92" t="s">
        <v>13367</v>
      </c>
      <c r="F2430" s="91">
        <v>127</v>
      </c>
      <c r="G2430" s="77">
        <f t="shared" si="75"/>
        <v>2036</v>
      </c>
    </row>
    <row r="2431" spans="1:7" ht="21" x14ac:dyDescent="0.25">
      <c r="A2431" s="94" t="s">
        <v>2112</v>
      </c>
      <c r="B2431" s="94" t="s">
        <v>13359</v>
      </c>
      <c r="C2431" s="7" t="str">
        <f t="shared" si="74"/>
        <v>Formula</v>
      </c>
      <c r="D2431" s="94" t="s">
        <v>13358</v>
      </c>
      <c r="E2431" s="94" t="s">
        <v>13366</v>
      </c>
      <c r="F2431" s="93">
        <v>224</v>
      </c>
      <c r="G2431" s="77">
        <f t="shared" si="75"/>
        <v>2036</v>
      </c>
    </row>
    <row r="2432" spans="1:7" ht="21" x14ac:dyDescent="0.25">
      <c r="A2432" s="92" t="s">
        <v>2113</v>
      </c>
      <c r="B2432" s="92" t="s">
        <v>13359</v>
      </c>
      <c r="C2432" s="7" t="str">
        <f t="shared" si="74"/>
        <v>Formula</v>
      </c>
      <c r="D2432" s="92" t="s">
        <v>13358</v>
      </c>
      <c r="E2432" s="92" t="s">
        <v>13365</v>
      </c>
      <c r="F2432" s="91">
        <v>156</v>
      </c>
      <c r="G2432" s="77">
        <f t="shared" si="75"/>
        <v>2036</v>
      </c>
    </row>
    <row r="2433" spans="1:7" ht="21" x14ac:dyDescent="0.25">
      <c r="A2433" s="94" t="s">
        <v>2114</v>
      </c>
      <c r="B2433" s="94" t="s">
        <v>13359</v>
      </c>
      <c r="C2433" s="7" t="str">
        <f t="shared" si="74"/>
        <v>Formula</v>
      </c>
      <c r="D2433" s="94" t="s">
        <v>13358</v>
      </c>
      <c r="E2433" s="94" t="s">
        <v>13364</v>
      </c>
      <c r="F2433" s="93">
        <v>230</v>
      </c>
      <c r="G2433" s="77">
        <f t="shared" si="75"/>
        <v>2036</v>
      </c>
    </row>
    <row r="2434" spans="1:7" ht="21" x14ac:dyDescent="0.25">
      <c r="A2434" s="92" t="s">
        <v>2115</v>
      </c>
      <c r="B2434" s="92" t="s">
        <v>13359</v>
      </c>
      <c r="C2434" s="7" t="str">
        <f t="shared" si="74"/>
        <v>Formula</v>
      </c>
      <c r="D2434" s="92" t="s">
        <v>13358</v>
      </c>
      <c r="E2434" s="92" t="s">
        <v>13363</v>
      </c>
      <c r="F2434" s="91">
        <v>259</v>
      </c>
      <c r="G2434" s="77">
        <f t="shared" si="75"/>
        <v>2036</v>
      </c>
    </row>
    <row r="2435" spans="1:7" ht="21" x14ac:dyDescent="0.25">
      <c r="A2435" s="94" t="s">
        <v>2116</v>
      </c>
      <c r="B2435" s="94" t="s">
        <v>13359</v>
      </c>
      <c r="C2435" s="7" t="str">
        <f t="shared" ref="C2435:C2498" si="76">IF(ISTEXT(VLOOKUP(B2435,$I$3:$I$12,1,FALSE)),"Alt sub","Formula")</f>
        <v>Formula</v>
      </c>
      <c r="D2435" s="94" t="s">
        <v>13358</v>
      </c>
      <c r="E2435" s="94" t="s">
        <v>13362</v>
      </c>
      <c r="F2435" s="93">
        <v>204</v>
      </c>
      <c r="G2435" s="77">
        <f t="shared" ref="G2435:G2498" si="77">SUMIF(B:B,B2435,F:F)</f>
        <v>2036</v>
      </c>
    </row>
    <row r="2436" spans="1:7" ht="21" x14ac:dyDescent="0.25">
      <c r="A2436" s="92" t="s">
        <v>2117</v>
      </c>
      <c r="B2436" s="92" t="s">
        <v>13359</v>
      </c>
      <c r="C2436" s="7" t="str">
        <f t="shared" si="76"/>
        <v>Formula</v>
      </c>
      <c r="D2436" s="92" t="s">
        <v>13358</v>
      </c>
      <c r="E2436" s="92" t="s">
        <v>13361</v>
      </c>
      <c r="F2436" s="91">
        <v>149</v>
      </c>
      <c r="G2436" s="77">
        <f t="shared" si="77"/>
        <v>2036</v>
      </c>
    </row>
    <row r="2437" spans="1:7" ht="21" x14ac:dyDescent="0.25">
      <c r="A2437" s="94" t="s">
        <v>2118</v>
      </c>
      <c r="B2437" s="94" t="s">
        <v>13359</v>
      </c>
      <c r="C2437" s="7" t="str">
        <f t="shared" si="76"/>
        <v>Formula</v>
      </c>
      <c r="D2437" s="94" t="s">
        <v>13358</v>
      </c>
      <c r="E2437" s="94" t="s">
        <v>13360</v>
      </c>
      <c r="F2437" s="93">
        <v>152</v>
      </c>
      <c r="G2437" s="77">
        <f t="shared" si="77"/>
        <v>2036</v>
      </c>
    </row>
    <row r="2438" spans="1:7" ht="21" x14ac:dyDescent="0.25">
      <c r="A2438" s="92" t="s">
        <v>17614</v>
      </c>
      <c r="B2438" s="92" t="s">
        <v>13359</v>
      </c>
      <c r="C2438" s="7" t="str">
        <f t="shared" si="76"/>
        <v>Formula</v>
      </c>
      <c r="D2438" s="92" t="s">
        <v>13358</v>
      </c>
      <c r="E2438" s="92" t="s">
        <v>17615</v>
      </c>
      <c r="F2438" s="91">
        <v>119</v>
      </c>
      <c r="G2438" s="77">
        <f t="shared" si="77"/>
        <v>2036</v>
      </c>
    </row>
    <row r="2439" spans="1:7" ht="21" x14ac:dyDescent="0.25">
      <c r="A2439" s="94" t="s">
        <v>2119</v>
      </c>
      <c r="B2439" s="94" t="s">
        <v>13359</v>
      </c>
      <c r="C2439" s="7" t="str">
        <f t="shared" si="76"/>
        <v>Formula</v>
      </c>
      <c r="D2439" s="94" t="s">
        <v>13358</v>
      </c>
      <c r="E2439" s="94" t="s">
        <v>13357</v>
      </c>
      <c r="F2439" s="93">
        <v>61</v>
      </c>
      <c r="G2439" s="77">
        <f t="shared" si="77"/>
        <v>2036</v>
      </c>
    </row>
    <row r="2440" spans="1:7" ht="21" x14ac:dyDescent="0.25">
      <c r="A2440" s="92" t="s">
        <v>2120</v>
      </c>
      <c r="B2440" s="92" t="s">
        <v>13347</v>
      </c>
      <c r="C2440" s="7" t="str">
        <f t="shared" si="76"/>
        <v>Formula</v>
      </c>
      <c r="D2440" s="92" t="s">
        <v>13346</v>
      </c>
      <c r="E2440" s="92" t="s">
        <v>13356</v>
      </c>
      <c r="F2440" s="91">
        <v>281</v>
      </c>
      <c r="G2440" s="77">
        <f t="shared" si="77"/>
        <v>1745</v>
      </c>
    </row>
    <row r="2441" spans="1:7" ht="21" x14ac:dyDescent="0.25">
      <c r="A2441" s="94" t="s">
        <v>2121</v>
      </c>
      <c r="B2441" s="94" t="s">
        <v>13347</v>
      </c>
      <c r="C2441" s="7" t="str">
        <f t="shared" si="76"/>
        <v>Formula</v>
      </c>
      <c r="D2441" s="94" t="s">
        <v>13346</v>
      </c>
      <c r="E2441" s="94" t="s">
        <v>13355</v>
      </c>
      <c r="F2441" s="93">
        <v>99</v>
      </c>
      <c r="G2441" s="77">
        <f t="shared" si="77"/>
        <v>1745</v>
      </c>
    </row>
    <row r="2442" spans="1:7" ht="21" x14ac:dyDescent="0.25">
      <c r="A2442" s="92" t="s">
        <v>2122</v>
      </c>
      <c r="B2442" s="92" t="s">
        <v>13347</v>
      </c>
      <c r="C2442" s="7" t="str">
        <f t="shared" si="76"/>
        <v>Formula</v>
      </c>
      <c r="D2442" s="92" t="s">
        <v>13346</v>
      </c>
      <c r="E2442" s="92" t="s">
        <v>13354</v>
      </c>
      <c r="F2442" s="91">
        <v>219</v>
      </c>
      <c r="G2442" s="77">
        <f t="shared" si="77"/>
        <v>1745</v>
      </c>
    </row>
    <row r="2443" spans="1:7" ht="21" x14ac:dyDescent="0.25">
      <c r="A2443" s="94" t="s">
        <v>2123</v>
      </c>
      <c r="B2443" s="94" t="s">
        <v>13347</v>
      </c>
      <c r="C2443" s="7" t="str">
        <f t="shared" si="76"/>
        <v>Formula</v>
      </c>
      <c r="D2443" s="94" t="s">
        <v>13346</v>
      </c>
      <c r="E2443" s="94" t="s">
        <v>13353</v>
      </c>
      <c r="F2443" s="93">
        <v>103</v>
      </c>
      <c r="G2443" s="77">
        <f t="shared" si="77"/>
        <v>1745</v>
      </c>
    </row>
    <row r="2444" spans="1:7" ht="21" x14ac:dyDescent="0.25">
      <c r="A2444" s="92" t="s">
        <v>2124</v>
      </c>
      <c r="B2444" s="92" t="s">
        <v>13347</v>
      </c>
      <c r="C2444" s="7" t="str">
        <f t="shared" si="76"/>
        <v>Formula</v>
      </c>
      <c r="D2444" s="92" t="s">
        <v>13346</v>
      </c>
      <c r="E2444" s="92" t="s">
        <v>13352</v>
      </c>
      <c r="F2444" s="91">
        <v>170</v>
      </c>
      <c r="G2444" s="77">
        <f t="shared" si="77"/>
        <v>1745</v>
      </c>
    </row>
    <row r="2445" spans="1:7" ht="21" x14ac:dyDescent="0.25">
      <c r="A2445" s="94" t="s">
        <v>2125</v>
      </c>
      <c r="B2445" s="94" t="s">
        <v>13347</v>
      </c>
      <c r="C2445" s="7" t="str">
        <f t="shared" si="76"/>
        <v>Formula</v>
      </c>
      <c r="D2445" s="94" t="s">
        <v>13346</v>
      </c>
      <c r="E2445" s="94" t="s">
        <v>13351</v>
      </c>
      <c r="F2445" s="93">
        <v>300</v>
      </c>
      <c r="G2445" s="77">
        <f t="shared" si="77"/>
        <v>1745</v>
      </c>
    </row>
    <row r="2446" spans="1:7" ht="21" x14ac:dyDescent="0.25">
      <c r="A2446" s="92" t="s">
        <v>2126</v>
      </c>
      <c r="B2446" s="92" t="s">
        <v>13347</v>
      </c>
      <c r="C2446" s="7" t="str">
        <f t="shared" si="76"/>
        <v>Formula</v>
      </c>
      <c r="D2446" s="92" t="s">
        <v>13346</v>
      </c>
      <c r="E2446" s="92" t="s">
        <v>13350</v>
      </c>
      <c r="F2446" s="91">
        <v>226</v>
      </c>
      <c r="G2446" s="77">
        <f t="shared" si="77"/>
        <v>1745</v>
      </c>
    </row>
    <row r="2447" spans="1:7" ht="21" x14ac:dyDescent="0.25">
      <c r="A2447" s="94" t="s">
        <v>2127</v>
      </c>
      <c r="B2447" s="94" t="s">
        <v>13347</v>
      </c>
      <c r="C2447" s="7" t="str">
        <f t="shared" si="76"/>
        <v>Formula</v>
      </c>
      <c r="D2447" s="94" t="s">
        <v>13346</v>
      </c>
      <c r="E2447" s="94" t="s">
        <v>13349</v>
      </c>
      <c r="F2447" s="93">
        <v>146</v>
      </c>
      <c r="G2447" s="77">
        <f t="shared" si="77"/>
        <v>1745</v>
      </c>
    </row>
    <row r="2448" spans="1:7" ht="21" x14ac:dyDescent="0.25">
      <c r="A2448" s="92" t="s">
        <v>2128</v>
      </c>
      <c r="B2448" s="92" t="s">
        <v>13347</v>
      </c>
      <c r="C2448" s="7" t="str">
        <f t="shared" si="76"/>
        <v>Formula</v>
      </c>
      <c r="D2448" s="92" t="s">
        <v>13346</v>
      </c>
      <c r="E2448" s="92" t="s">
        <v>13348</v>
      </c>
      <c r="F2448" s="91">
        <v>201</v>
      </c>
      <c r="G2448" s="77">
        <f t="shared" si="77"/>
        <v>1745</v>
      </c>
    </row>
    <row r="2449" spans="1:7" ht="21" x14ac:dyDescent="0.25">
      <c r="A2449" s="94" t="s">
        <v>2129</v>
      </c>
      <c r="B2449" s="94" t="s">
        <v>13343</v>
      </c>
      <c r="C2449" s="7" t="str">
        <f t="shared" si="76"/>
        <v>Formula</v>
      </c>
      <c r="D2449" s="94" t="s">
        <v>13342</v>
      </c>
      <c r="E2449" s="94" t="s">
        <v>13345</v>
      </c>
      <c r="F2449" s="93">
        <v>150</v>
      </c>
      <c r="G2449" s="77">
        <f t="shared" si="77"/>
        <v>383</v>
      </c>
    </row>
    <row r="2450" spans="1:7" ht="21" x14ac:dyDescent="0.25">
      <c r="A2450" s="92" t="s">
        <v>2130</v>
      </c>
      <c r="B2450" s="92" t="s">
        <v>13343</v>
      </c>
      <c r="C2450" s="7" t="str">
        <f t="shared" si="76"/>
        <v>Formula</v>
      </c>
      <c r="D2450" s="92" t="s">
        <v>13342</v>
      </c>
      <c r="E2450" s="92" t="s">
        <v>13344</v>
      </c>
      <c r="F2450" s="91">
        <v>157</v>
      </c>
      <c r="G2450" s="77">
        <f t="shared" si="77"/>
        <v>383</v>
      </c>
    </row>
    <row r="2451" spans="1:7" ht="21" x14ac:dyDescent="0.25">
      <c r="A2451" s="94" t="s">
        <v>2131</v>
      </c>
      <c r="B2451" s="94" t="s">
        <v>13343</v>
      </c>
      <c r="C2451" s="7" t="str">
        <f t="shared" si="76"/>
        <v>Formula</v>
      </c>
      <c r="D2451" s="94" t="s">
        <v>13342</v>
      </c>
      <c r="E2451" s="94" t="s">
        <v>13341</v>
      </c>
      <c r="F2451" s="93">
        <v>76</v>
      </c>
      <c r="G2451" s="77">
        <f t="shared" si="77"/>
        <v>383</v>
      </c>
    </row>
    <row r="2452" spans="1:7" ht="21" x14ac:dyDescent="0.25">
      <c r="A2452" s="92" t="s">
        <v>2132</v>
      </c>
      <c r="B2452" s="92" t="s">
        <v>13337</v>
      </c>
      <c r="C2452" s="7" t="str">
        <f t="shared" si="76"/>
        <v>Formula</v>
      </c>
      <c r="D2452" s="92" t="s">
        <v>13336</v>
      </c>
      <c r="E2452" s="92" t="s">
        <v>13340</v>
      </c>
      <c r="F2452" s="91">
        <v>292</v>
      </c>
      <c r="G2452" s="77">
        <f t="shared" si="77"/>
        <v>1056</v>
      </c>
    </row>
    <row r="2453" spans="1:7" ht="21" x14ac:dyDescent="0.25">
      <c r="A2453" s="94" t="s">
        <v>2133</v>
      </c>
      <c r="B2453" s="94" t="s">
        <v>13337</v>
      </c>
      <c r="C2453" s="7" t="str">
        <f t="shared" si="76"/>
        <v>Formula</v>
      </c>
      <c r="D2453" s="94" t="s">
        <v>13336</v>
      </c>
      <c r="E2453" s="94" t="s">
        <v>13339</v>
      </c>
      <c r="F2453" s="93">
        <v>254</v>
      </c>
      <c r="G2453" s="77">
        <f t="shared" si="77"/>
        <v>1056</v>
      </c>
    </row>
    <row r="2454" spans="1:7" ht="21" x14ac:dyDescent="0.25">
      <c r="A2454" s="92" t="s">
        <v>2134</v>
      </c>
      <c r="B2454" s="92" t="s">
        <v>13337</v>
      </c>
      <c r="C2454" s="7" t="str">
        <f t="shared" si="76"/>
        <v>Formula</v>
      </c>
      <c r="D2454" s="92" t="s">
        <v>13336</v>
      </c>
      <c r="E2454" s="92" t="s">
        <v>13338</v>
      </c>
      <c r="F2454" s="91">
        <v>333</v>
      </c>
      <c r="G2454" s="77">
        <f t="shared" si="77"/>
        <v>1056</v>
      </c>
    </row>
    <row r="2455" spans="1:7" ht="21" x14ac:dyDescent="0.25">
      <c r="A2455" s="94" t="s">
        <v>2135</v>
      </c>
      <c r="B2455" s="94" t="s">
        <v>13337</v>
      </c>
      <c r="C2455" s="7" t="str">
        <f t="shared" si="76"/>
        <v>Formula</v>
      </c>
      <c r="D2455" s="94" t="s">
        <v>13336</v>
      </c>
      <c r="E2455" s="94" t="s">
        <v>13335</v>
      </c>
      <c r="F2455" s="93">
        <v>177</v>
      </c>
      <c r="G2455" s="77">
        <f t="shared" si="77"/>
        <v>1056</v>
      </c>
    </row>
    <row r="2456" spans="1:7" ht="21" x14ac:dyDescent="0.25">
      <c r="A2456" s="92" t="s">
        <v>2136</v>
      </c>
      <c r="B2456" s="92" t="s">
        <v>13320</v>
      </c>
      <c r="C2456" s="7" t="str">
        <f t="shared" si="76"/>
        <v>Formula</v>
      </c>
      <c r="D2456" s="92" t="s">
        <v>13319</v>
      </c>
      <c r="E2456" s="92" t="s">
        <v>13334</v>
      </c>
      <c r="F2456" s="91">
        <v>556</v>
      </c>
      <c r="G2456" s="77">
        <f t="shared" si="77"/>
        <v>2473</v>
      </c>
    </row>
    <row r="2457" spans="1:7" ht="21" x14ac:dyDescent="0.25">
      <c r="A2457" s="94" t="s">
        <v>2137</v>
      </c>
      <c r="B2457" s="94" t="s">
        <v>13320</v>
      </c>
      <c r="C2457" s="7" t="str">
        <f t="shared" si="76"/>
        <v>Formula</v>
      </c>
      <c r="D2457" s="94" t="s">
        <v>13319</v>
      </c>
      <c r="E2457" s="94" t="s">
        <v>13333</v>
      </c>
      <c r="F2457" s="93">
        <v>50</v>
      </c>
      <c r="G2457" s="77">
        <f t="shared" si="77"/>
        <v>2473</v>
      </c>
    </row>
    <row r="2458" spans="1:7" ht="21" x14ac:dyDescent="0.25">
      <c r="A2458" s="92" t="s">
        <v>2138</v>
      </c>
      <c r="B2458" s="92" t="s">
        <v>13320</v>
      </c>
      <c r="C2458" s="7" t="str">
        <f t="shared" si="76"/>
        <v>Formula</v>
      </c>
      <c r="D2458" s="92" t="s">
        <v>13319</v>
      </c>
      <c r="E2458" s="92" t="s">
        <v>13332</v>
      </c>
      <c r="F2458" s="91">
        <v>121</v>
      </c>
      <c r="G2458" s="77">
        <f t="shared" si="77"/>
        <v>2473</v>
      </c>
    </row>
    <row r="2459" spans="1:7" ht="21" x14ac:dyDescent="0.25">
      <c r="A2459" s="94" t="s">
        <v>2139</v>
      </c>
      <c r="B2459" s="94" t="s">
        <v>13320</v>
      </c>
      <c r="C2459" s="7" t="str">
        <f t="shared" si="76"/>
        <v>Formula</v>
      </c>
      <c r="D2459" s="94" t="s">
        <v>13319</v>
      </c>
      <c r="E2459" s="94" t="s">
        <v>13331</v>
      </c>
      <c r="F2459" s="93">
        <v>133</v>
      </c>
      <c r="G2459" s="77">
        <f t="shared" si="77"/>
        <v>2473</v>
      </c>
    </row>
    <row r="2460" spans="1:7" ht="21" x14ac:dyDescent="0.25">
      <c r="A2460" s="92" t="s">
        <v>2140</v>
      </c>
      <c r="B2460" s="92" t="s">
        <v>13320</v>
      </c>
      <c r="C2460" s="7" t="str">
        <f t="shared" si="76"/>
        <v>Formula</v>
      </c>
      <c r="D2460" s="92" t="s">
        <v>13319</v>
      </c>
      <c r="E2460" s="92" t="s">
        <v>13330</v>
      </c>
      <c r="F2460" s="91">
        <v>176</v>
      </c>
      <c r="G2460" s="77">
        <f t="shared" si="77"/>
        <v>2473</v>
      </c>
    </row>
    <row r="2461" spans="1:7" ht="21" x14ac:dyDescent="0.25">
      <c r="A2461" s="94" t="s">
        <v>2141</v>
      </c>
      <c r="B2461" s="94" t="s">
        <v>13320</v>
      </c>
      <c r="C2461" s="7" t="str">
        <f t="shared" si="76"/>
        <v>Formula</v>
      </c>
      <c r="D2461" s="94" t="s">
        <v>13319</v>
      </c>
      <c r="E2461" s="94" t="s">
        <v>13329</v>
      </c>
      <c r="F2461" s="93">
        <v>199</v>
      </c>
      <c r="G2461" s="77">
        <f t="shared" si="77"/>
        <v>2473</v>
      </c>
    </row>
    <row r="2462" spans="1:7" ht="21" x14ac:dyDescent="0.25">
      <c r="A2462" s="92" t="s">
        <v>2142</v>
      </c>
      <c r="B2462" s="92" t="s">
        <v>13320</v>
      </c>
      <c r="C2462" s="7" t="str">
        <f t="shared" si="76"/>
        <v>Formula</v>
      </c>
      <c r="D2462" s="92" t="s">
        <v>13319</v>
      </c>
      <c r="E2462" s="92" t="s">
        <v>13328</v>
      </c>
      <c r="F2462" s="91">
        <v>55</v>
      </c>
      <c r="G2462" s="77">
        <f t="shared" si="77"/>
        <v>2473</v>
      </c>
    </row>
    <row r="2463" spans="1:7" ht="21" x14ac:dyDescent="0.25">
      <c r="A2463" s="94" t="s">
        <v>2143</v>
      </c>
      <c r="B2463" s="94" t="s">
        <v>13320</v>
      </c>
      <c r="C2463" s="7" t="str">
        <f t="shared" si="76"/>
        <v>Formula</v>
      </c>
      <c r="D2463" s="94" t="s">
        <v>13319</v>
      </c>
      <c r="E2463" s="94" t="s">
        <v>13327</v>
      </c>
      <c r="F2463" s="93">
        <v>166</v>
      </c>
      <c r="G2463" s="77">
        <f t="shared" si="77"/>
        <v>2473</v>
      </c>
    </row>
    <row r="2464" spans="1:7" ht="21" x14ac:dyDescent="0.25">
      <c r="A2464" s="92" t="s">
        <v>2144</v>
      </c>
      <c r="B2464" s="92" t="s">
        <v>13320</v>
      </c>
      <c r="C2464" s="7" t="str">
        <f t="shared" si="76"/>
        <v>Formula</v>
      </c>
      <c r="D2464" s="92" t="s">
        <v>13319</v>
      </c>
      <c r="E2464" s="92" t="s">
        <v>13326</v>
      </c>
      <c r="F2464" s="91">
        <v>431</v>
      </c>
      <c r="G2464" s="77">
        <f t="shared" si="77"/>
        <v>2473</v>
      </c>
    </row>
    <row r="2465" spans="1:7" ht="21" x14ac:dyDescent="0.25">
      <c r="A2465" s="94" t="s">
        <v>2145</v>
      </c>
      <c r="B2465" s="94" t="s">
        <v>13320</v>
      </c>
      <c r="C2465" s="7" t="str">
        <f t="shared" si="76"/>
        <v>Formula</v>
      </c>
      <c r="D2465" s="94" t="s">
        <v>13319</v>
      </c>
      <c r="E2465" s="94" t="s">
        <v>13325</v>
      </c>
      <c r="F2465" s="93">
        <v>27</v>
      </c>
      <c r="G2465" s="77">
        <f t="shared" si="77"/>
        <v>2473</v>
      </c>
    </row>
    <row r="2466" spans="1:7" ht="21" x14ac:dyDescent="0.25">
      <c r="A2466" s="92" t="s">
        <v>2146</v>
      </c>
      <c r="B2466" s="92" t="s">
        <v>13320</v>
      </c>
      <c r="C2466" s="7" t="str">
        <f t="shared" si="76"/>
        <v>Formula</v>
      </c>
      <c r="D2466" s="92" t="s">
        <v>13319</v>
      </c>
      <c r="E2466" s="92" t="s">
        <v>13324</v>
      </c>
      <c r="F2466" s="91">
        <v>195</v>
      </c>
      <c r="G2466" s="77">
        <f t="shared" si="77"/>
        <v>2473</v>
      </c>
    </row>
    <row r="2467" spans="1:7" ht="21" x14ac:dyDescent="0.25">
      <c r="A2467" s="94" t="s">
        <v>2147</v>
      </c>
      <c r="B2467" s="94" t="s">
        <v>13320</v>
      </c>
      <c r="C2467" s="7" t="str">
        <f t="shared" si="76"/>
        <v>Formula</v>
      </c>
      <c r="D2467" s="94" t="s">
        <v>13319</v>
      </c>
      <c r="E2467" s="94" t="s">
        <v>13323</v>
      </c>
      <c r="F2467" s="93">
        <v>50</v>
      </c>
      <c r="G2467" s="77">
        <f t="shared" si="77"/>
        <v>2473</v>
      </c>
    </row>
    <row r="2468" spans="1:7" ht="21" x14ac:dyDescent="0.25">
      <c r="A2468" s="92" t="s">
        <v>2148</v>
      </c>
      <c r="B2468" s="92" t="s">
        <v>13320</v>
      </c>
      <c r="C2468" s="7" t="str">
        <f t="shared" si="76"/>
        <v>Formula</v>
      </c>
      <c r="D2468" s="92" t="s">
        <v>13319</v>
      </c>
      <c r="E2468" s="92" t="s">
        <v>13322</v>
      </c>
      <c r="F2468" s="91">
        <v>204</v>
      </c>
      <c r="G2468" s="77">
        <f t="shared" si="77"/>
        <v>2473</v>
      </c>
    </row>
    <row r="2469" spans="1:7" ht="21" x14ac:dyDescent="0.25">
      <c r="A2469" s="94" t="s">
        <v>2149</v>
      </c>
      <c r="B2469" s="94" t="s">
        <v>13320</v>
      </c>
      <c r="C2469" s="7" t="str">
        <f t="shared" si="76"/>
        <v>Formula</v>
      </c>
      <c r="D2469" s="94" t="s">
        <v>13319</v>
      </c>
      <c r="E2469" s="94" t="s">
        <v>13321</v>
      </c>
      <c r="F2469" s="93">
        <v>66</v>
      </c>
      <c r="G2469" s="77">
        <f t="shared" si="77"/>
        <v>2473</v>
      </c>
    </row>
    <row r="2470" spans="1:7" ht="21" x14ac:dyDescent="0.25">
      <c r="A2470" s="92" t="s">
        <v>2150</v>
      </c>
      <c r="B2470" s="92" t="s">
        <v>13320</v>
      </c>
      <c r="C2470" s="7" t="str">
        <f t="shared" si="76"/>
        <v>Formula</v>
      </c>
      <c r="D2470" s="92" t="s">
        <v>13319</v>
      </c>
      <c r="E2470" s="92" t="s">
        <v>13318</v>
      </c>
      <c r="F2470" s="91">
        <v>44</v>
      </c>
      <c r="G2470" s="77">
        <f t="shared" si="77"/>
        <v>2473</v>
      </c>
    </row>
    <row r="2471" spans="1:7" ht="21" x14ac:dyDescent="0.25">
      <c r="A2471" s="94" t="s">
        <v>2151</v>
      </c>
      <c r="B2471" s="94" t="s">
        <v>13317</v>
      </c>
      <c r="C2471" s="7" t="str">
        <f t="shared" si="76"/>
        <v>Formula</v>
      </c>
      <c r="D2471" s="94" t="s">
        <v>13316</v>
      </c>
      <c r="E2471" s="94" t="s">
        <v>13315</v>
      </c>
      <c r="F2471" s="93">
        <v>266</v>
      </c>
      <c r="G2471" s="77">
        <f t="shared" si="77"/>
        <v>266</v>
      </c>
    </row>
    <row r="2472" spans="1:7" ht="21" x14ac:dyDescent="0.25">
      <c r="A2472" s="92" t="s">
        <v>2152</v>
      </c>
      <c r="B2472" s="92" t="s">
        <v>13314</v>
      </c>
      <c r="C2472" s="7" t="str">
        <f t="shared" si="76"/>
        <v>Formula</v>
      </c>
      <c r="D2472" s="92" t="s">
        <v>13313</v>
      </c>
      <c r="E2472" s="92" t="s">
        <v>13312</v>
      </c>
      <c r="F2472" s="91">
        <v>194</v>
      </c>
      <c r="G2472" s="77">
        <f t="shared" si="77"/>
        <v>194</v>
      </c>
    </row>
    <row r="2473" spans="1:7" ht="21" x14ac:dyDescent="0.25">
      <c r="A2473" s="94" t="s">
        <v>2153</v>
      </c>
      <c r="B2473" s="94" t="s">
        <v>13309</v>
      </c>
      <c r="C2473" s="7" t="str">
        <f t="shared" si="76"/>
        <v>Formula</v>
      </c>
      <c r="D2473" s="94" t="s">
        <v>13308</v>
      </c>
      <c r="E2473" s="94" t="s">
        <v>13311</v>
      </c>
      <c r="F2473" s="93">
        <v>482</v>
      </c>
      <c r="G2473" s="77">
        <f t="shared" si="77"/>
        <v>699</v>
      </c>
    </row>
    <row r="2474" spans="1:7" ht="21" x14ac:dyDescent="0.25">
      <c r="A2474" s="92" t="s">
        <v>2154</v>
      </c>
      <c r="B2474" s="92" t="s">
        <v>13309</v>
      </c>
      <c r="C2474" s="7" t="str">
        <f t="shared" si="76"/>
        <v>Formula</v>
      </c>
      <c r="D2474" s="92" t="s">
        <v>13308</v>
      </c>
      <c r="E2474" s="92" t="s">
        <v>13310</v>
      </c>
      <c r="F2474" s="91">
        <v>142</v>
      </c>
      <c r="G2474" s="77">
        <f t="shared" si="77"/>
        <v>699</v>
      </c>
    </row>
    <row r="2475" spans="1:7" ht="21" x14ac:dyDescent="0.25">
      <c r="A2475" s="94" t="s">
        <v>2155</v>
      </c>
      <c r="B2475" s="94" t="s">
        <v>13309</v>
      </c>
      <c r="C2475" s="7" t="str">
        <f t="shared" si="76"/>
        <v>Formula</v>
      </c>
      <c r="D2475" s="94" t="s">
        <v>13308</v>
      </c>
      <c r="E2475" s="94" t="s">
        <v>13307</v>
      </c>
      <c r="F2475" s="93">
        <v>75</v>
      </c>
      <c r="G2475" s="77">
        <f t="shared" si="77"/>
        <v>699</v>
      </c>
    </row>
    <row r="2476" spans="1:7" ht="21" x14ac:dyDescent="0.25">
      <c r="A2476" s="92" t="s">
        <v>2156</v>
      </c>
      <c r="B2476" s="92" t="s">
        <v>13306</v>
      </c>
      <c r="C2476" s="7" t="str">
        <f t="shared" si="76"/>
        <v>Formula</v>
      </c>
      <c r="D2476" s="92" t="s">
        <v>13305</v>
      </c>
      <c r="E2476" s="92" t="s">
        <v>13304</v>
      </c>
      <c r="F2476" s="91">
        <v>354</v>
      </c>
      <c r="G2476" s="77">
        <f t="shared" si="77"/>
        <v>354</v>
      </c>
    </row>
    <row r="2477" spans="1:7" ht="21" x14ac:dyDescent="0.25">
      <c r="A2477" s="94" t="s">
        <v>2157</v>
      </c>
      <c r="B2477" s="94" t="s">
        <v>13301</v>
      </c>
      <c r="C2477" s="7" t="str">
        <f t="shared" si="76"/>
        <v>Formula</v>
      </c>
      <c r="D2477" s="94" t="s">
        <v>13300</v>
      </c>
      <c r="E2477" s="94" t="s">
        <v>13303</v>
      </c>
      <c r="F2477" s="93">
        <v>408</v>
      </c>
      <c r="G2477" s="77">
        <f t="shared" si="77"/>
        <v>511</v>
      </c>
    </row>
    <row r="2478" spans="1:7" ht="21" x14ac:dyDescent="0.25">
      <c r="A2478" s="92" t="s">
        <v>5978</v>
      </c>
      <c r="B2478" s="92" t="s">
        <v>13301</v>
      </c>
      <c r="C2478" s="7" t="str">
        <f t="shared" si="76"/>
        <v>Formula</v>
      </c>
      <c r="D2478" s="92" t="s">
        <v>13300</v>
      </c>
      <c r="E2478" s="92" t="s">
        <v>13302</v>
      </c>
      <c r="F2478" s="91">
        <v>59</v>
      </c>
      <c r="G2478" s="77">
        <f t="shared" si="77"/>
        <v>511</v>
      </c>
    </row>
    <row r="2479" spans="1:7" ht="21" x14ac:dyDescent="0.25">
      <c r="A2479" s="94" t="s">
        <v>5979</v>
      </c>
      <c r="B2479" s="94" t="s">
        <v>13301</v>
      </c>
      <c r="C2479" s="7" t="str">
        <f t="shared" si="76"/>
        <v>Formula</v>
      </c>
      <c r="D2479" s="94" t="s">
        <v>13300</v>
      </c>
      <c r="E2479" s="94" t="s">
        <v>13299</v>
      </c>
      <c r="F2479" s="93">
        <v>44</v>
      </c>
      <c r="G2479" s="77">
        <f t="shared" si="77"/>
        <v>511</v>
      </c>
    </row>
    <row r="2480" spans="1:7" ht="21" x14ac:dyDescent="0.25">
      <c r="A2480" s="92" t="s">
        <v>2158</v>
      </c>
      <c r="B2480" s="92" t="s">
        <v>13298</v>
      </c>
      <c r="C2480" s="7" t="str">
        <f t="shared" si="76"/>
        <v>Formula</v>
      </c>
      <c r="D2480" s="92" t="s">
        <v>13297</v>
      </c>
      <c r="E2480" s="92" t="s">
        <v>13296</v>
      </c>
      <c r="F2480" s="91">
        <v>100</v>
      </c>
      <c r="G2480" s="77">
        <f t="shared" si="77"/>
        <v>100</v>
      </c>
    </row>
    <row r="2481" spans="1:7" ht="21" x14ac:dyDescent="0.25">
      <c r="A2481" s="94" t="s">
        <v>2159</v>
      </c>
      <c r="B2481" s="94" t="s">
        <v>13293</v>
      </c>
      <c r="C2481" s="7" t="str">
        <f t="shared" si="76"/>
        <v>Formula</v>
      </c>
      <c r="D2481" s="94" t="s">
        <v>13292</v>
      </c>
      <c r="E2481" s="94" t="s">
        <v>6451</v>
      </c>
      <c r="F2481" s="93">
        <v>180</v>
      </c>
      <c r="G2481" s="77">
        <f t="shared" si="77"/>
        <v>650</v>
      </c>
    </row>
    <row r="2482" spans="1:7" ht="21" x14ac:dyDescent="0.25">
      <c r="A2482" s="92" t="s">
        <v>2160</v>
      </c>
      <c r="B2482" s="92" t="s">
        <v>13293</v>
      </c>
      <c r="C2482" s="7" t="str">
        <f t="shared" si="76"/>
        <v>Formula</v>
      </c>
      <c r="D2482" s="92" t="s">
        <v>13292</v>
      </c>
      <c r="E2482" s="92" t="s">
        <v>13295</v>
      </c>
      <c r="F2482" s="91">
        <v>156</v>
      </c>
      <c r="G2482" s="77">
        <f t="shared" si="77"/>
        <v>650</v>
      </c>
    </row>
    <row r="2483" spans="1:7" ht="21" x14ac:dyDescent="0.25">
      <c r="A2483" s="94" t="s">
        <v>2161</v>
      </c>
      <c r="B2483" s="94" t="s">
        <v>13293</v>
      </c>
      <c r="C2483" s="7" t="str">
        <f t="shared" si="76"/>
        <v>Formula</v>
      </c>
      <c r="D2483" s="94" t="s">
        <v>13292</v>
      </c>
      <c r="E2483" s="94" t="s">
        <v>13294</v>
      </c>
      <c r="F2483" s="93">
        <v>274</v>
      </c>
      <c r="G2483" s="77">
        <f t="shared" si="77"/>
        <v>650</v>
      </c>
    </row>
    <row r="2484" spans="1:7" ht="21" x14ac:dyDescent="0.25">
      <c r="A2484" s="92" t="s">
        <v>2162</v>
      </c>
      <c r="B2484" s="92" t="s">
        <v>13293</v>
      </c>
      <c r="C2484" s="7" t="str">
        <f t="shared" si="76"/>
        <v>Formula</v>
      </c>
      <c r="D2484" s="92" t="s">
        <v>13292</v>
      </c>
      <c r="E2484" s="92" t="s">
        <v>13291</v>
      </c>
      <c r="F2484" s="91">
        <v>40</v>
      </c>
      <c r="G2484" s="77">
        <f t="shared" si="77"/>
        <v>650</v>
      </c>
    </row>
    <row r="2485" spans="1:7" ht="21" x14ac:dyDescent="0.25">
      <c r="A2485" s="94" t="s">
        <v>2163</v>
      </c>
      <c r="B2485" s="94" t="s">
        <v>13290</v>
      </c>
      <c r="C2485" s="7" t="str">
        <f t="shared" si="76"/>
        <v>Formula</v>
      </c>
      <c r="D2485" s="94" t="s">
        <v>8061</v>
      </c>
      <c r="E2485" s="94" t="s">
        <v>13289</v>
      </c>
      <c r="F2485" s="93">
        <v>100</v>
      </c>
      <c r="G2485" s="77">
        <f t="shared" si="77"/>
        <v>100</v>
      </c>
    </row>
    <row r="2486" spans="1:7" ht="21" x14ac:dyDescent="0.25">
      <c r="A2486" s="92" t="s">
        <v>2164</v>
      </c>
      <c r="B2486" s="92" t="s">
        <v>13283</v>
      </c>
      <c r="C2486" s="7" t="str">
        <f t="shared" si="76"/>
        <v>Formula</v>
      </c>
      <c r="D2486" s="92" t="s">
        <v>13282</v>
      </c>
      <c r="E2486" s="92" t="s">
        <v>13288</v>
      </c>
      <c r="F2486" s="91">
        <v>473</v>
      </c>
      <c r="G2486" s="77">
        <f t="shared" si="77"/>
        <v>1195</v>
      </c>
    </row>
    <row r="2487" spans="1:7" ht="21" x14ac:dyDescent="0.25">
      <c r="A2487" s="94" t="s">
        <v>2165</v>
      </c>
      <c r="B2487" s="94" t="s">
        <v>13283</v>
      </c>
      <c r="C2487" s="7" t="str">
        <f t="shared" si="76"/>
        <v>Formula</v>
      </c>
      <c r="D2487" s="94" t="s">
        <v>13282</v>
      </c>
      <c r="E2487" s="94" t="s">
        <v>13287</v>
      </c>
      <c r="F2487" s="93">
        <v>100</v>
      </c>
      <c r="G2487" s="77">
        <f t="shared" si="77"/>
        <v>1195</v>
      </c>
    </row>
    <row r="2488" spans="1:7" ht="21" x14ac:dyDescent="0.25">
      <c r="A2488" s="92" t="s">
        <v>2166</v>
      </c>
      <c r="B2488" s="92" t="s">
        <v>13283</v>
      </c>
      <c r="C2488" s="7" t="str">
        <f t="shared" si="76"/>
        <v>Formula</v>
      </c>
      <c r="D2488" s="92" t="s">
        <v>13282</v>
      </c>
      <c r="E2488" s="92" t="s">
        <v>13286</v>
      </c>
      <c r="F2488" s="91">
        <v>216</v>
      </c>
      <c r="G2488" s="77">
        <f t="shared" si="77"/>
        <v>1195</v>
      </c>
    </row>
    <row r="2489" spans="1:7" ht="21" x14ac:dyDescent="0.25">
      <c r="A2489" s="94" t="s">
        <v>2167</v>
      </c>
      <c r="B2489" s="94" t="s">
        <v>13283</v>
      </c>
      <c r="C2489" s="7" t="str">
        <f t="shared" si="76"/>
        <v>Formula</v>
      </c>
      <c r="D2489" s="94" t="s">
        <v>13282</v>
      </c>
      <c r="E2489" s="94" t="s">
        <v>13285</v>
      </c>
      <c r="F2489" s="93">
        <v>124</v>
      </c>
      <c r="G2489" s="77">
        <f t="shared" si="77"/>
        <v>1195</v>
      </c>
    </row>
    <row r="2490" spans="1:7" ht="21" x14ac:dyDescent="0.25">
      <c r="A2490" s="92" t="s">
        <v>2168</v>
      </c>
      <c r="B2490" s="92" t="s">
        <v>13283</v>
      </c>
      <c r="C2490" s="7" t="str">
        <f t="shared" si="76"/>
        <v>Formula</v>
      </c>
      <c r="D2490" s="92" t="s">
        <v>13282</v>
      </c>
      <c r="E2490" s="92" t="s">
        <v>13284</v>
      </c>
      <c r="F2490" s="91">
        <v>172</v>
      </c>
      <c r="G2490" s="77">
        <f t="shared" si="77"/>
        <v>1195</v>
      </c>
    </row>
    <row r="2491" spans="1:7" ht="21" x14ac:dyDescent="0.25">
      <c r="A2491" s="94" t="s">
        <v>2169</v>
      </c>
      <c r="B2491" s="94" t="s">
        <v>13283</v>
      </c>
      <c r="C2491" s="7" t="str">
        <f t="shared" si="76"/>
        <v>Formula</v>
      </c>
      <c r="D2491" s="94" t="s">
        <v>13282</v>
      </c>
      <c r="E2491" s="94" t="s">
        <v>13281</v>
      </c>
      <c r="F2491" s="93">
        <v>110</v>
      </c>
      <c r="G2491" s="77">
        <f t="shared" si="77"/>
        <v>1195</v>
      </c>
    </row>
    <row r="2492" spans="1:7" ht="21" x14ac:dyDescent="0.25">
      <c r="A2492" s="92" t="s">
        <v>2170</v>
      </c>
      <c r="B2492" s="92" t="s">
        <v>13279</v>
      </c>
      <c r="C2492" s="7" t="str">
        <f t="shared" si="76"/>
        <v>Formula</v>
      </c>
      <c r="D2492" s="92" t="s">
        <v>13278</v>
      </c>
      <c r="E2492" s="92" t="s">
        <v>13280</v>
      </c>
      <c r="F2492" s="91">
        <v>283</v>
      </c>
      <c r="G2492" s="77">
        <f t="shared" si="77"/>
        <v>459</v>
      </c>
    </row>
    <row r="2493" spans="1:7" ht="21" x14ac:dyDescent="0.25">
      <c r="A2493" s="94" t="s">
        <v>2171</v>
      </c>
      <c r="B2493" s="94" t="s">
        <v>13279</v>
      </c>
      <c r="C2493" s="7" t="str">
        <f t="shared" si="76"/>
        <v>Formula</v>
      </c>
      <c r="D2493" s="94" t="s">
        <v>13278</v>
      </c>
      <c r="E2493" s="94" t="s">
        <v>13277</v>
      </c>
      <c r="F2493" s="93">
        <v>176</v>
      </c>
      <c r="G2493" s="77">
        <f t="shared" si="77"/>
        <v>459</v>
      </c>
    </row>
    <row r="2494" spans="1:7" ht="21" x14ac:dyDescent="0.25">
      <c r="A2494" s="92" t="s">
        <v>2172</v>
      </c>
      <c r="B2494" s="92" t="s">
        <v>13275</v>
      </c>
      <c r="C2494" s="7" t="str">
        <f t="shared" si="76"/>
        <v>Formula</v>
      </c>
      <c r="D2494" s="92" t="s">
        <v>13274</v>
      </c>
      <c r="E2494" s="92" t="s">
        <v>13276</v>
      </c>
      <c r="F2494" s="91">
        <v>323</v>
      </c>
      <c r="G2494" s="77">
        <f t="shared" si="77"/>
        <v>1626</v>
      </c>
    </row>
    <row r="2495" spans="1:7" ht="21" x14ac:dyDescent="0.25">
      <c r="A2495" s="94" t="s">
        <v>2173</v>
      </c>
      <c r="B2495" s="94" t="s">
        <v>13275</v>
      </c>
      <c r="C2495" s="7" t="str">
        <f t="shared" si="76"/>
        <v>Formula</v>
      </c>
      <c r="D2495" s="94" t="s">
        <v>13274</v>
      </c>
      <c r="E2495" s="94" t="s">
        <v>13273</v>
      </c>
      <c r="F2495" s="93">
        <v>1303</v>
      </c>
      <c r="G2495" s="77">
        <f t="shared" si="77"/>
        <v>1626</v>
      </c>
    </row>
    <row r="2496" spans="1:7" ht="21" x14ac:dyDescent="0.25">
      <c r="A2496" s="92" t="s">
        <v>2174</v>
      </c>
      <c r="B2496" s="92" t="s">
        <v>13272</v>
      </c>
      <c r="C2496" s="7" t="str">
        <f t="shared" si="76"/>
        <v>Formula</v>
      </c>
      <c r="D2496" s="92" t="s">
        <v>13271</v>
      </c>
      <c r="E2496" s="92" t="s">
        <v>13270</v>
      </c>
      <c r="F2496" s="91">
        <v>89</v>
      </c>
      <c r="G2496" s="77">
        <f t="shared" si="77"/>
        <v>89</v>
      </c>
    </row>
    <row r="2497" spans="1:7" ht="21" x14ac:dyDescent="0.25">
      <c r="A2497" s="94" t="s">
        <v>2175</v>
      </c>
      <c r="B2497" s="94" t="s">
        <v>13269</v>
      </c>
      <c r="C2497" s="7" t="str">
        <f t="shared" si="76"/>
        <v>Formula</v>
      </c>
      <c r="D2497" s="94" t="s">
        <v>13268</v>
      </c>
      <c r="E2497" s="94" t="s">
        <v>13267</v>
      </c>
      <c r="F2497" s="93">
        <v>110</v>
      </c>
      <c r="G2497" s="77">
        <f t="shared" si="77"/>
        <v>110</v>
      </c>
    </row>
    <row r="2498" spans="1:7" ht="21" x14ac:dyDescent="0.25">
      <c r="A2498" s="92" t="s">
        <v>2176</v>
      </c>
      <c r="B2498" s="92" t="s">
        <v>13266</v>
      </c>
      <c r="C2498" s="7" t="str">
        <f t="shared" si="76"/>
        <v>Formula</v>
      </c>
      <c r="D2498" s="92" t="s">
        <v>13265</v>
      </c>
      <c r="E2498" s="92" t="s">
        <v>13264</v>
      </c>
      <c r="F2498" s="91">
        <v>235</v>
      </c>
      <c r="G2498" s="77">
        <f t="shared" si="77"/>
        <v>235</v>
      </c>
    </row>
    <row r="2499" spans="1:7" ht="21" x14ac:dyDescent="0.25">
      <c r="A2499" s="94" t="s">
        <v>2177</v>
      </c>
      <c r="B2499" s="94" t="s">
        <v>13263</v>
      </c>
      <c r="C2499" s="7" t="str">
        <f t="shared" ref="C2499:C2562" si="78">IF(ISTEXT(VLOOKUP(B2499,$I$3:$I$12,1,FALSE)),"Alt sub","Formula")</f>
        <v>Formula</v>
      </c>
      <c r="D2499" s="94" t="s">
        <v>13262</v>
      </c>
      <c r="E2499" s="94" t="s">
        <v>13261</v>
      </c>
      <c r="F2499" s="93">
        <v>164</v>
      </c>
      <c r="G2499" s="77">
        <f t="shared" ref="G2499:G2562" si="79">SUMIF(B:B,B2499,F:F)</f>
        <v>164</v>
      </c>
    </row>
    <row r="2500" spans="1:7" ht="21" x14ac:dyDescent="0.25">
      <c r="A2500" s="92" t="s">
        <v>2178</v>
      </c>
      <c r="B2500" s="92" t="s">
        <v>13259</v>
      </c>
      <c r="C2500" s="7" t="str">
        <f t="shared" si="78"/>
        <v>Formula</v>
      </c>
      <c r="D2500" s="92" t="s">
        <v>13258</v>
      </c>
      <c r="E2500" s="92" t="s">
        <v>13260</v>
      </c>
      <c r="F2500" s="91">
        <v>215</v>
      </c>
      <c r="G2500" s="77">
        <f t="shared" si="79"/>
        <v>584</v>
      </c>
    </row>
    <row r="2501" spans="1:7" ht="21" x14ac:dyDescent="0.25">
      <c r="A2501" s="94" t="s">
        <v>2179</v>
      </c>
      <c r="B2501" s="94" t="s">
        <v>13259</v>
      </c>
      <c r="C2501" s="7" t="str">
        <f t="shared" si="78"/>
        <v>Formula</v>
      </c>
      <c r="D2501" s="94" t="s">
        <v>13258</v>
      </c>
      <c r="E2501" s="94" t="s">
        <v>13257</v>
      </c>
      <c r="F2501" s="93">
        <v>369</v>
      </c>
      <c r="G2501" s="77">
        <f t="shared" si="79"/>
        <v>584</v>
      </c>
    </row>
    <row r="2502" spans="1:7" ht="21" x14ac:dyDescent="0.25">
      <c r="A2502" s="92" t="s">
        <v>2180</v>
      </c>
      <c r="B2502" s="92" t="s">
        <v>13256</v>
      </c>
      <c r="C2502" s="7" t="str">
        <f t="shared" si="78"/>
        <v>Formula</v>
      </c>
      <c r="D2502" s="92" t="s">
        <v>13255</v>
      </c>
      <c r="E2502" s="92" t="s">
        <v>13254</v>
      </c>
      <c r="F2502" s="91">
        <v>50</v>
      </c>
      <c r="G2502" s="77">
        <f t="shared" si="79"/>
        <v>50</v>
      </c>
    </row>
    <row r="2503" spans="1:7" ht="21" x14ac:dyDescent="0.25">
      <c r="A2503" s="94" t="s">
        <v>2181</v>
      </c>
      <c r="B2503" s="94" t="s">
        <v>13252</v>
      </c>
      <c r="C2503" s="7" t="str">
        <f t="shared" si="78"/>
        <v>Formula</v>
      </c>
      <c r="D2503" s="94" t="s">
        <v>13251</v>
      </c>
      <c r="E2503" s="94" t="s">
        <v>13253</v>
      </c>
      <c r="F2503" s="93">
        <v>299</v>
      </c>
      <c r="G2503" s="77">
        <f t="shared" si="79"/>
        <v>299</v>
      </c>
    </row>
    <row r="2504" spans="1:7" ht="21" x14ac:dyDescent="0.25">
      <c r="A2504" s="92" t="s">
        <v>2182</v>
      </c>
      <c r="B2504" s="92" t="s">
        <v>13249</v>
      </c>
      <c r="C2504" s="7" t="str">
        <f t="shared" si="78"/>
        <v>Formula</v>
      </c>
      <c r="D2504" s="92" t="s">
        <v>13248</v>
      </c>
      <c r="E2504" s="92" t="s">
        <v>13250</v>
      </c>
      <c r="F2504" s="91">
        <v>127</v>
      </c>
      <c r="G2504" s="77">
        <f t="shared" si="79"/>
        <v>306</v>
      </c>
    </row>
    <row r="2505" spans="1:7" ht="21" x14ac:dyDescent="0.25">
      <c r="A2505" s="94" t="s">
        <v>2183</v>
      </c>
      <c r="B2505" s="94" t="s">
        <v>13249</v>
      </c>
      <c r="C2505" s="7" t="str">
        <f t="shared" si="78"/>
        <v>Formula</v>
      </c>
      <c r="D2505" s="94" t="s">
        <v>13248</v>
      </c>
      <c r="E2505" s="94" t="s">
        <v>13247</v>
      </c>
      <c r="F2505" s="93">
        <v>179</v>
      </c>
      <c r="G2505" s="77">
        <f t="shared" si="79"/>
        <v>306</v>
      </c>
    </row>
    <row r="2506" spans="1:7" ht="21" x14ac:dyDescent="0.25">
      <c r="A2506" s="92" t="s">
        <v>2184</v>
      </c>
      <c r="B2506" s="92" t="s">
        <v>13237</v>
      </c>
      <c r="C2506" s="7" t="str">
        <f t="shared" si="78"/>
        <v>Formula</v>
      </c>
      <c r="D2506" s="92" t="s">
        <v>6654</v>
      </c>
      <c r="E2506" s="92" t="s">
        <v>13246</v>
      </c>
      <c r="F2506" s="91">
        <v>344</v>
      </c>
      <c r="G2506" s="77">
        <f t="shared" si="79"/>
        <v>1757</v>
      </c>
    </row>
    <row r="2507" spans="1:7" ht="21" x14ac:dyDescent="0.25">
      <c r="A2507" s="94" t="s">
        <v>2185</v>
      </c>
      <c r="B2507" s="94" t="s">
        <v>13237</v>
      </c>
      <c r="C2507" s="7" t="str">
        <f t="shared" si="78"/>
        <v>Formula</v>
      </c>
      <c r="D2507" s="94" t="s">
        <v>6654</v>
      </c>
      <c r="E2507" s="94" t="s">
        <v>13245</v>
      </c>
      <c r="F2507" s="93">
        <v>288</v>
      </c>
      <c r="G2507" s="77">
        <f t="shared" si="79"/>
        <v>1757</v>
      </c>
    </row>
    <row r="2508" spans="1:7" ht="21" x14ac:dyDescent="0.25">
      <c r="A2508" s="92" t="s">
        <v>2186</v>
      </c>
      <c r="B2508" s="92" t="s">
        <v>13237</v>
      </c>
      <c r="C2508" s="7" t="str">
        <f t="shared" si="78"/>
        <v>Formula</v>
      </c>
      <c r="D2508" s="92" t="s">
        <v>6654</v>
      </c>
      <c r="E2508" s="92" t="s">
        <v>13244</v>
      </c>
      <c r="F2508" s="91">
        <v>148</v>
      </c>
      <c r="G2508" s="77">
        <f t="shared" si="79"/>
        <v>1757</v>
      </c>
    </row>
    <row r="2509" spans="1:7" ht="21" x14ac:dyDescent="0.25">
      <c r="A2509" s="94" t="s">
        <v>2187</v>
      </c>
      <c r="B2509" s="94" t="s">
        <v>13237</v>
      </c>
      <c r="C2509" s="7" t="str">
        <f t="shared" si="78"/>
        <v>Formula</v>
      </c>
      <c r="D2509" s="94" t="s">
        <v>6654</v>
      </c>
      <c r="E2509" s="94" t="s">
        <v>13243</v>
      </c>
      <c r="F2509" s="93">
        <v>84</v>
      </c>
      <c r="G2509" s="77">
        <f t="shared" si="79"/>
        <v>1757</v>
      </c>
    </row>
    <row r="2510" spans="1:7" ht="21" x14ac:dyDescent="0.25">
      <c r="A2510" s="92" t="s">
        <v>2188</v>
      </c>
      <c r="B2510" s="92" t="s">
        <v>13237</v>
      </c>
      <c r="C2510" s="7" t="str">
        <f t="shared" si="78"/>
        <v>Formula</v>
      </c>
      <c r="D2510" s="92" t="s">
        <v>6654</v>
      </c>
      <c r="E2510" s="92" t="s">
        <v>13242</v>
      </c>
      <c r="F2510" s="91">
        <v>149</v>
      </c>
      <c r="G2510" s="77">
        <f t="shared" si="79"/>
        <v>1757</v>
      </c>
    </row>
    <row r="2511" spans="1:7" ht="21" x14ac:dyDescent="0.25">
      <c r="A2511" s="94" t="s">
        <v>2189</v>
      </c>
      <c r="B2511" s="94" t="s">
        <v>13237</v>
      </c>
      <c r="C2511" s="7" t="str">
        <f t="shared" si="78"/>
        <v>Formula</v>
      </c>
      <c r="D2511" s="94" t="s">
        <v>6654</v>
      </c>
      <c r="E2511" s="94" t="s">
        <v>13241</v>
      </c>
      <c r="F2511" s="93">
        <v>136</v>
      </c>
      <c r="G2511" s="77">
        <f t="shared" si="79"/>
        <v>1757</v>
      </c>
    </row>
    <row r="2512" spans="1:7" ht="21" x14ac:dyDescent="0.25">
      <c r="A2512" s="92" t="s">
        <v>2190</v>
      </c>
      <c r="B2512" s="92" t="s">
        <v>13237</v>
      </c>
      <c r="C2512" s="7" t="str">
        <f t="shared" si="78"/>
        <v>Formula</v>
      </c>
      <c r="D2512" s="92" t="s">
        <v>6654</v>
      </c>
      <c r="E2512" s="92" t="s">
        <v>13240</v>
      </c>
      <c r="F2512" s="91">
        <v>122</v>
      </c>
      <c r="G2512" s="77">
        <f t="shared" si="79"/>
        <v>1757</v>
      </c>
    </row>
    <row r="2513" spans="1:7" ht="21" x14ac:dyDescent="0.25">
      <c r="A2513" s="94" t="s">
        <v>2191</v>
      </c>
      <c r="B2513" s="94" t="s">
        <v>13237</v>
      </c>
      <c r="C2513" s="7" t="str">
        <f t="shared" si="78"/>
        <v>Formula</v>
      </c>
      <c r="D2513" s="94" t="s">
        <v>6654</v>
      </c>
      <c r="E2513" s="94" t="s">
        <v>13239</v>
      </c>
      <c r="F2513" s="93">
        <v>150</v>
      </c>
      <c r="G2513" s="77">
        <f t="shared" si="79"/>
        <v>1757</v>
      </c>
    </row>
    <row r="2514" spans="1:7" ht="21" x14ac:dyDescent="0.25">
      <c r="A2514" s="92" t="s">
        <v>2192</v>
      </c>
      <c r="B2514" s="92" t="s">
        <v>13237</v>
      </c>
      <c r="C2514" s="7" t="str">
        <f t="shared" si="78"/>
        <v>Formula</v>
      </c>
      <c r="D2514" s="92" t="s">
        <v>6654</v>
      </c>
      <c r="E2514" s="92" t="s">
        <v>13238</v>
      </c>
      <c r="F2514" s="91">
        <v>136</v>
      </c>
      <c r="G2514" s="77">
        <f t="shared" si="79"/>
        <v>1757</v>
      </c>
    </row>
    <row r="2515" spans="1:7" ht="21" x14ac:dyDescent="0.25">
      <c r="A2515" s="94" t="s">
        <v>2193</v>
      </c>
      <c r="B2515" s="94" t="s">
        <v>13237</v>
      </c>
      <c r="C2515" s="7" t="str">
        <f t="shared" si="78"/>
        <v>Formula</v>
      </c>
      <c r="D2515" s="94" t="s">
        <v>6654</v>
      </c>
      <c r="E2515" s="94" t="s">
        <v>13236</v>
      </c>
      <c r="F2515" s="93">
        <v>196</v>
      </c>
      <c r="G2515" s="77">
        <f t="shared" si="79"/>
        <v>1757</v>
      </c>
    </row>
    <row r="2516" spans="1:7" ht="21" x14ac:dyDescent="0.25">
      <c r="A2516" s="92" t="s">
        <v>18279</v>
      </c>
      <c r="B2516" s="92" t="s">
        <v>13237</v>
      </c>
      <c r="C2516" s="7" t="str">
        <f t="shared" si="78"/>
        <v>Formula</v>
      </c>
      <c r="D2516" s="92" t="s">
        <v>6654</v>
      </c>
      <c r="E2516" s="92" t="s">
        <v>18280</v>
      </c>
      <c r="F2516" s="91">
        <v>4</v>
      </c>
      <c r="G2516" s="77">
        <f t="shared" si="79"/>
        <v>1757</v>
      </c>
    </row>
    <row r="2517" spans="1:7" ht="21" x14ac:dyDescent="0.25">
      <c r="A2517" s="94" t="s">
        <v>2194</v>
      </c>
      <c r="B2517" s="94" t="s">
        <v>13233</v>
      </c>
      <c r="C2517" s="7" t="str">
        <f t="shared" si="78"/>
        <v>Formula</v>
      </c>
      <c r="D2517" s="94" t="s">
        <v>10652</v>
      </c>
      <c r="E2517" s="94" t="s">
        <v>13235</v>
      </c>
      <c r="F2517" s="93">
        <v>226</v>
      </c>
      <c r="G2517" s="77">
        <f t="shared" si="79"/>
        <v>298</v>
      </c>
    </row>
    <row r="2518" spans="1:7" ht="21" x14ac:dyDescent="0.25">
      <c r="A2518" s="92" t="s">
        <v>2195</v>
      </c>
      <c r="B2518" s="92" t="s">
        <v>13233</v>
      </c>
      <c r="C2518" s="7" t="str">
        <f t="shared" si="78"/>
        <v>Formula</v>
      </c>
      <c r="D2518" s="92" t="s">
        <v>10652</v>
      </c>
      <c r="E2518" s="92" t="s">
        <v>13234</v>
      </c>
      <c r="F2518" s="91">
        <v>36</v>
      </c>
      <c r="G2518" s="77">
        <f t="shared" si="79"/>
        <v>298</v>
      </c>
    </row>
    <row r="2519" spans="1:7" ht="21" x14ac:dyDescent="0.25">
      <c r="A2519" s="94" t="s">
        <v>2196</v>
      </c>
      <c r="B2519" s="94" t="s">
        <v>13233</v>
      </c>
      <c r="C2519" s="7" t="str">
        <f t="shared" si="78"/>
        <v>Formula</v>
      </c>
      <c r="D2519" s="94" t="s">
        <v>10652</v>
      </c>
      <c r="E2519" s="94" t="s">
        <v>13232</v>
      </c>
      <c r="F2519" s="93">
        <v>36</v>
      </c>
      <c r="G2519" s="77">
        <f t="shared" si="79"/>
        <v>298</v>
      </c>
    </row>
    <row r="2520" spans="1:7" ht="21" x14ac:dyDescent="0.25">
      <c r="A2520" s="92" t="s">
        <v>2197</v>
      </c>
      <c r="B2520" s="92" t="s">
        <v>13231</v>
      </c>
      <c r="C2520" s="7" t="str">
        <f t="shared" si="78"/>
        <v>Formula</v>
      </c>
      <c r="D2520" s="92" t="s">
        <v>13230</v>
      </c>
      <c r="E2520" s="92" t="s">
        <v>13229</v>
      </c>
      <c r="F2520" s="91">
        <v>50</v>
      </c>
      <c r="G2520" s="77">
        <f t="shared" si="79"/>
        <v>50</v>
      </c>
    </row>
    <row r="2521" spans="1:7" ht="21" x14ac:dyDescent="0.25">
      <c r="A2521" s="94" t="s">
        <v>2198</v>
      </c>
      <c r="B2521" s="94" t="s">
        <v>13228</v>
      </c>
      <c r="C2521" s="7" t="str">
        <f t="shared" si="78"/>
        <v>Formula</v>
      </c>
      <c r="D2521" s="94" t="s">
        <v>13227</v>
      </c>
      <c r="E2521" s="94" t="s">
        <v>13226</v>
      </c>
      <c r="F2521" s="93">
        <v>131</v>
      </c>
      <c r="G2521" s="77">
        <f t="shared" si="79"/>
        <v>131</v>
      </c>
    </row>
    <row r="2522" spans="1:7" ht="21" x14ac:dyDescent="0.25">
      <c r="A2522" s="92" t="s">
        <v>2199</v>
      </c>
      <c r="B2522" s="92" t="s">
        <v>13225</v>
      </c>
      <c r="C2522" s="7" t="str">
        <f t="shared" si="78"/>
        <v>Formula</v>
      </c>
      <c r="D2522" s="92" t="s">
        <v>13224</v>
      </c>
      <c r="E2522" s="92" t="s">
        <v>13223</v>
      </c>
      <c r="F2522" s="91">
        <v>24</v>
      </c>
      <c r="G2522" s="77">
        <f t="shared" si="79"/>
        <v>24</v>
      </c>
    </row>
    <row r="2523" spans="1:7" ht="21" x14ac:dyDescent="0.25">
      <c r="A2523" s="94" t="s">
        <v>2200</v>
      </c>
      <c r="B2523" s="94" t="s">
        <v>13222</v>
      </c>
      <c r="C2523" s="7" t="str">
        <f t="shared" si="78"/>
        <v>Formula</v>
      </c>
      <c r="D2523" s="94" t="s">
        <v>13221</v>
      </c>
      <c r="E2523" s="94" t="s">
        <v>13220</v>
      </c>
      <c r="F2523" s="93">
        <v>99</v>
      </c>
      <c r="G2523" s="77">
        <f t="shared" si="79"/>
        <v>99</v>
      </c>
    </row>
    <row r="2524" spans="1:7" ht="21" x14ac:dyDescent="0.25">
      <c r="A2524" s="92" t="s">
        <v>2201</v>
      </c>
      <c r="B2524" s="92" t="s">
        <v>13219</v>
      </c>
      <c r="C2524" s="7" t="str">
        <f t="shared" si="78"/>
        <v>Formula</v>
      </c>
      <c r="D2524" s="92" t="s">
        <v>13218</v>
      </c>
      <c r="E2524" s="92" t="s">
        <v>13217</v>
      </c>
      <c r="F2524" s="91">
        <v>44</v>
      </c>
      <c r="G2524" s="77">
        <f t="shared" si="79"/>
        <v>44</v>
      </c>
    </row>
    <row r="2525" spans="1:7" ht="21" x14ac:dyDescent="0.25">
      <c r="A2525" s="94" t="s">
        <v>2202</v>
      </c>
      <c r="B2525" s="94" t="s">
        <v>13216</v>
      </c>
      <c r="C2525" s="7" t="str">
        <f t="shared" si="78"/>
        <v>Formula</v>
      </c>
      <c r="D2525" s="94" t="s">
        <v>13215</v>
      </c>
      <c r="E2525" s="94" t="s">
        <v>13214</v>
      </c>
      <c r="F2525" s="93">
        <v>168</v>
      </c>
      <c r="G2525" s="77">
        <f t="shared" si="79"/>
        <v>168</v>
      </c>
    </row>
    <row r="2526" spans="1:7" ht="21" x14ac:dyDescent="0.25">
      <c r="A2526" s="92" t="s">
        <v>2203</v>
      </c>
      <c r="B2526" s="92" t="s">
        <v>13213</v>
      </c>
      <c r="C2526" s="7" t="str">
        <f t="shared" si="78"/>
        <v>Formula</v>
      </c>
      <c r="D2526" s="92" t="s">
        <v>13212</v>
      </c>
      <c r="E2526" s="92" t="s">
        <v>13211</v>
      </c>
      <c r="F2526" s="91">
        <v>70</v>
      </c>
      <c r="G2526" s="77">
        <f t="shared" si="79"/>
        <v>70</v>
      </c>
    </row>
    <row r="2527" spans="1:7" ht="21" x14ac:dyDescent="0.25">
      <c r="A2527" s="94" t="s">
        <v>2204</v>
      </c>
      <c r="B2527" s="94" t="s">
        <v>13210</v>
      </c>
      <c r="C2527" s="7" t="str">
        <f t="shared" si="78"/>
        <v>Formula</v>
      </c>
      <c r="D2527" s="94" t="s">
        <v>13209</v>
      </c>
      <c r="E2527" s="94" t="s">
        <v>13208</v>
      </c>
      <c r="F2527" s="93">
        <v>68</v>
      </c>
      <c r="G2527" s="77">
        <f t="shared" si="79"/>
        <v>68</v>
      </c>
    </row>
    <row r="2528" spans="1:7" ht="21" x14ac:dyDescent="0.25">
      <c r="A2528" s="92" t="s">
        <v>2205</v>
      </c>
      <c r="B2528" s="92" t="s">
        <v>13206</v>
      </c>
      <c r="C2528" s="7" t="str">
        <f t="shared" si="78"/>
        <v>Formula</v>
      </c>
      <c r="D2528" s="92" t="s">
        <v>13205</v>
      </c>
      <c r="E2528" s="92" t="s">
        <v>13207</v>
      </c>
      <c r="F2528" s="91">
        <v>163</v>
      </c>
      <c r="G2528" s="77">
        <f t="shared" si="79"/>
        <v>223</v>
      </c>
    </row>
    <row r="2529" spans="1:7" ht="21" x14ac:dyDescent="0.25">
      <c r="A2529" s="94" t="s">
        <v>2206</v>
      </c>
      <c r="B2529" s="94" t="s">
        <v>13206</v>
      </c>
      <c r="C2529" s="7" t="str">
        <f t="shared" si="78"/>
        <v>Formula</v>
      </c>
      <c r="D2529" s="94" t="s">
        <v>13205</v>
      </c>
      <c r="E2529" s="94" t="s">
        <v>13204</v>
      </c>
      <c r="F2529" s="93">
        <v>60</v>
      </c>
      <c r="G2529" s="77">
        <f t="shared" si="79"/>
        <v>223</v>
      </c>
    </row>
    <row r="2530" spans="1:7" ht="21" x14ac:dyDescent="0.25">
      <c r="A2530" s="92" t="s">
        <v>2207</v>
      </c>
      <c r="B2530" s="92" t="s">
        <v>13203</v>
      </c>
      <c r="C2530" s="7" t="str">
        <f t="shared" si="78"/>
        <v>Formula</v>
      </c>
      <c r="D2530" s="92" t="s">
        <v>13202</v>
      </c>
      <c r="E2530" s="92" t="s">
        <v>13201</v>
      </c>
      <c r="F2530" s="91">
        <v>51</v>
      </c>
      <c r="G2530" s="77">
        <f t="shared" si="79"/>
        <v>51</v>
      </c>
    </row>
    <row r="2531" spans="1:7" ht="21" x14ac:dyDescent="0.25">
      <c r="A2531" s="94" t="s">
        <v>2208</v>
      </c>
      <c r="B2531" s="94" t="s">
        <v>13200</v>
      </c>
      <c r="C2531" s="7" t="str">
        <f t="shared" si="78"/>
        <v>Formula</v>
      </c>
      <c r="D2531" s="94" t="s">
        <v>13199</v>
      </c>
      <c r="E2531" s="94" t="s">
        <v>13198</v>
      </c>
      <c r="F2531" s="93">
        <v>39</v>
      </c>
      <c r="G2531" s="77">
        <f t="shared" si="79"/>
        <v>39</v>
      </c>
    </row>
    <row r="2532" spans="1:7" ht="21" x14ac:dyDescent="0.25">
      <c r="A2532" s="92" t="s">
        <v>2209</v>
      </c>
      <c r="B2532" s="92" t="s">
        <v>13197</v>
      </c>
      <c r="C2532" s="7" t="str">
        <f t="shared" si="78"/>
        <v>Formula</v>
      </c>
      <c r="D2532" s="92" t="s">
        <v>6420</v>
      </c>
      <c r="E2532" s="92" t="s">
        <v>13196</v>
      </c>
      <c r="F2532" s="91">
        <v>112</v>
      </c>
      <c r="G2532" s="77">
        <f t="shared" si="79"/>
        <v>112</v>
      </c>
    </row>
    <row r="2533" spans="1:7" ht="21" x14ac:dyDescent="0.25">
      <c r="A2533" s="94" t="s">
        <v>2210</v>
      </c>
      <c r="B2533" s="94" t="s">
        <v>13194</v>
      </c>
      <c r="C2533" s="7" t="str">
        <f t="shared" si="78"/>
        <v>Formula</v>
      </c>
      <c r="D2533" s="94" t="s">
        <v>13193</v>
      </c>
      <c r="E2533" s="94" t="s">
        <v>13195</v>
      </c>
      <c r="F2533" s="93">
        <v>76</v>
      </c>
      <c r="G2533" s="77">
        <f t="shared" si="79"/>
        <v>136</v>
      </c>
    </row>
    <row r="2534" spans="1:7" ht="21" x14ac:dyDescent="0.25">
      <c r="A2534" s="92" t="s">
        <v>5980</v>
      </c>
      <c r="B2534" s="92" t="s">
        <v>13194</v>
      </c>
      <c r="C2534" s="7" t="str">
        <f t="shared" si="78"/>
        <v>Formula</v>
      </c>
      <c r="D2534" s="92" t="s">
        <v>13193</v>
      </c>
      <c r="E2534" s="92" t="s">
        <v>13192</v>
      </c>
      <c r="F2534" s="91">
        <v>60</v>
      </c>
      <c r="G2534" s="77">
        <f t="shared" si="79"/>
        <v>136</v>
      </c>
    </row>
    <row r="2535" spans="1:7" ht="21" x14ac:dyDescent="0.25">
      <c r="A2535" s="94" t="s">
        <v>2211</v>
      </c>
      <c r="B2535" s="94" t="s">
        <v>13191</v>
      </c>
      <c r="C2535" s="7" t="str">
        <f t="shared" si="78"/>
        <v>Formula</v>
      </c>
      <c r="D2535" s="94" t="s">
        <v>8007</v>
      </c>
      <c r="E2535" s="94" t="s">
        <v>13190</v>
      </c>
      <c r="F2535" s="93">
        <v>77</v>
      </c>
      <c r="G2535" s="77">
        <f t="shared" si="79"/>
        <v>77</v>
      </c>
    </row>
    <row r="2536" spans="1:7" ht="21" x14ac:dyDescent="0.25">
      <c r="A2536" s="92" t="s">
        <v>2212</v>
      </c>
      <c r="B2536" s="92" t="s">
        <v>13189</v>
      </c>
      <c r="C2536" s="7" t="str">
        <f t="shared" si="78"/>
        <v>Formula</v>
      </c>
      <c r="D2536" s="92" t="s">
        <v>13188</v>
      </c>
      <c r="E2536" s="92" t="s">
        <v>13187</v>
      </c>
      <c r="F2536" s="91">
        <v>65</v>
      </c>
      <c r="G2536" s="77">
        <f t="shared" si="79"/>
        <v>65</v>
      </c>
    </row>
    <row r="2537" spans="1:7" ht="21" x14ac:dyDescent="0.25">
      <c r="A2537" s="94" t="s">
        <v>2213</v>
      </c>
      <c r="B2537" s="94" t="s">
        <v>13186</v>
      </c>
      <c r="C2537" s="7" t="str">
        <f t="shared" si="78"/>
        <v>Formula</v>
      </c>
      <c r="D2537" s="94" t="s">
        <v>13185</v>
      </c>
      <c r="E2537" s="94" t="s">
        <v>13184</v>
      </c>
      <c r="F2537" s="93">
        <v>40</v>
      </c>
      <c r="G2537" s="77">
        <f t="shared" si="79"/>
        <v>40</v>
      </c>
    </row>
    <row r="2538" spans="1:7" ht="21" x14ac:dyDescent="0.25">
      <c r="A2538" s="92" t="s">
        <v>2214</v>
      </c>
      <c r="B2538" s="92" t="s">
        <v>13183</v>
      </c>
      <c r="C2538" s="7" t="str">
        <f t="shared" si="78"/>
        <v>Formula</v>
      </c>
      <c r="D2538" s="92" t="s">
        <v>13182</v>
      </c>
      <c r="E2538" s="92" t="s">
        <v>13181</v>
      </c>
      <c r="F2538" s="91">
        <v>42</v>
      </c>
      <c r="G2538" s="77">
        <f t="shared" si="79"/>
        <v>42</v>
      </c>
    </row>
    <row r="2539" spans="1:7" ht="21" x14ac:dyDescent="0.25">
      <c r="A2539" s="94" t="s">
        <v>2215</v>
      </c>
      <c r="B2539" s="94" t="s">
        <v>13180</v>
      </c>
      <c r="C2539" s="7" t="str">
        <f t="shared" si="78"/>
        <v>Formula</v>
      </c>
      <c r="D2539" s="94" t="s">
        <v>13179</v>
      </c>
      <c r="E2539" s="94" t="s">
        <v>13178</v>
      </c>
      <c r="F2539" s="93">
        <v>15</v>
      </c>
      <c r="G2539" s="77">
        <f t="shared" si="79"/>
        <v>15</v>
      </c>
    </row>
    <row r="2540" spans="1:7" ht="21" x14ac:dyDescent="0.25">
      <c r="A2540" s="92" t="s">
        <v>2216</v>
      </c>
      <c r="B2540" s="92" t="s">
        <v>13177</v>
      </c>
      <c r="C2540" s="7" t="str">
        <f t="shared" si="78"/>
        <v>Formula</v>
      </c>
      <c r="D2540" s="92" t="s">
        <v>6364</v>
      </c>
      <c r="E2540" s="92" t="s">
        <v>13176</v>
      </c>
      <c r="F2540" s="91">
        <v>92</v>
      </c>
      <c r="G2540" s="77">
        <f t="shared" si="79"/>
        <v>92</v>
      </c>
    </row>
    <row r="2541" spans="1:7" ht="21" x14ac:dyDescent="0.25">
      <c r="A2541" s="94" t="s">
        <v>2217</v>
      </c>
      <c r="B2541" s="94" t="s">
        <v>13175</v>
      </c>
      <c r="C2541" s="7" t="str">
        <f t="shared" si="78"/>
        <v>Formula</v>
      </c>
      <c r="D2541" s="94" t="s">
        <v>6269</v>
      </c>
      <c r="E2541" s="94" t="s">
        <v>13174</v>
      </c>
      <c r="F2541" s="93">
        <v>50</v>
      </c>
      <c r="G2541" s="77">
        <f t="shared" si="79"/>
        <v>50</v>
      </c>
    </row>
    <row r="2542" spans="1:7" ht="21" x14ac:dyDescent="0.25">
      <c r="A2542" s="92" t="s">
        <v>2218</v>
      </c>
      <c r="B2542" s="92" t="s">
        <v>13173</v>
      </c>
      <c r="C2542" s="7" t="str">
        <f t="shared" si="78"/>
        <v>Formula</v>
      </c>
      <c r="D2542" s="92" t="s">
        <v>10942</v>
      </c>
      <c r="E2542" s="92" t="s">
        <v>6129</v>
      </c>
      <c r="F2542" s="91">
        <v>18</v>
      </c>
      <c r="G2542" s="77">
        <f t="shared" si="79"/>
        <v>18</v>
      </c>
    </row>
    <row r="2543" spans="1:7" ht="21" x14ac:dyDescent="0.25">
      <c r="A2543" s="94" t="s">
        <v>2219</v>
      </c>
      <c r="B2543" s="94" t="s">
        <v>13172</v>
      </c>
      <c r="C2543" s="7" t="str">
        <f t="shared" si="78"/>
        <v>Formula</v>
      </c>
      <c r="D2543" s="94" t="s">
        <v>13171</v>
      </c>
      <c r="E2543" s="94" t="s">
        <v>13170</v>
      </c>
      <c r="F2543" s="93">
        <v>100</v>
      </c>
      <c r="G2543" s="77">
        <f t="shared" si="79"/>
        <v>100</v>
      </c>
    </row>
    <row r="2544" spans="1:7" ht="42" x14ac:dyDescent="0.25">
      <c r="A2544" s="92" t="s">
        <v>2220</v>
      </c>
      <c r="B2544" s="92" t="s">
        <v>13169</v>
      </c>
      <c r="C2544" s="7" t="str">
        <f t="shared" si="78"/>
        <v>Formula</v>
      </c>
      <c r="D2544" s="92" t="s">
        <v>13168</v>
      </c>
      <c r="E2544" s="92" t="s">
        <v>13167</v>
      </c>
      <c r="F2544" s="91">
        <v>136</v>
      </c>
      <c r="G2544" s="77">
        <f t="shared" si="79"/>
        <v>136</v>
      </c>
    </row>
    <row r="2545" spans="1:7" ht="21" x14ac:dyDescent="0.25">
      <c r="A2545" s="94" t="s">
        <v>2221</v>
      </c>
      <c r="B2545" s="94" t="s">
        <v>13166</v>
      </c>
      <c r="C2545" s="7" t="str">
        <f t="shared" si="78"/>
        <v>Formula</v>
      </c>
      <c r="D2545" s="94" t="s">
        <v>13165</v>
      </c>
      <c r="E2545" s="94" t="s">
        <v>13164</v>
      </c>
      <c r="F2545" s="93">
        <v>105</v>
      </c>
      <c r="G2545" s="77">
        <f t="shared" si="79"/>
        <v>105</v>
      </c>
    </row>
    <row r="2546" spans="1:7" ht="21" x14ac:dyDescent="0.25">
      <c r="A2546" s="92" t="s">
        <v>2222</v>
      </c>
      <c r="B2546" s="92" t="s">
        <v>13163</v>
      </c>
      <c r="C2546" s="7" t="str">
        <f t="shared" si="78"/>
        <v>Formula</v>
      </c>
      <c r="D2546" s="92" t="s">
        <v>13162</v>
      </c>
      <c r="E2546" s="92" t="s">
        <v>13161</v>
      </c>
      <c r="F2546" s="91">
        <v>96</v>
      </c>
      <c r="G2546" s="77">
        <f t="shared" si="79"/>
        <v>96</v>
      </c>
    </row>
    <row r="2547" spans="1:7" ht="21" x14ac:dyDescent="0.25">
      <c r="A2547" s="94" t="s">
        <v>2223</v>
      </c>
      <c r="B2547" s="94" t="s">
        <v>13160</v>
      </c>
      <c r="C2547" s="7" t="str">
        <f t="shared" si="78"/>
        <v>Formula</v>
      </c>
      <c r="D2547" s="94" t="s">
        <v>13159</v>
      </c>
      <c r="E2547" s="94" t="s">
        <v>13158</v>
      </c>
      <c r="F2547" s="93">
        <v>56</v>
      </c>
      <c r="G2547" s="77">
        <f t="shared" si="79"/>
        <v>56</v>
      </c>
    </row>
    <row r="2548" spans="1:7" ht="21" x14ac:dyDescent="0.25">
      <c r="A2548" s="92" t="s">
        <v>2224</v>
      </c>
      <c r="B2548" s="92" t="s">
        <v>13157</v>
      </c>
      <c r="C2548" s="7" t="str">
        <f t="shared" si="78"/>
        <v>Formula</v>
      </c>
      <c r="D2548" s="92" t="s">
        <v>11347</v>
      </c>
      <c r="E2548" s="92" t="s">
        <v>13156</v>
      </c>
      <c r="F2548" s="91">
        <v>49</v>
      </c>
      <c r="G2548" s="77">
        <f t="shared" si="79"/>
        <v>49</v>
      </c>
    </row>
    <row r="2549" spans="1:7" ht="21" x14ac:dyDescent="0.25">
      <c r="A2549" s="94" t="s">
        <v>2225</v>
      </c>
      <c r="B2549" s="94" t="s">
        <v>13155</v>
      </c>
      <c r="C2549" s="7" t="str">
        <f t="shared" si="78"/>
        <v>Formula</v>
      </c>
      <c r="D2549" s="94" t="s">
        <v>13154</v>
      </c>
      <c r="E2549" s="94" t="s">
        <v>13153</v>
      </c>
      <c r="F2549" s="93">
        <v>40</v>
      </c>
      <c r="G2549" s="77">
        <f t="shared" si="79"/>
        <v>40</v>
      </c>
    </row>
    <row r="2550" spans="1:7" ht="21" x14ac:dyDescent="0.25">
      <c r="A2550" s="92" t="s">
        <v>2226</v>
      </c>
      <c r="B2550" s="92" t="s">
        <v>13152</v>
      </c>
      <c r="C2550" s="7" t="str">
        <f t="shared" si="78"/>
        <v>Formula</v>
      </c>
      <c r="D2550" s="92" t="s">
        <v>13151</v>
      </c>
      <c r="E2550" s="92" t="s">
        <v>13150</v>
      </c>
      <c r="F2550" s="91">
        <v>76</v>
      </c>
      <c r="G2550" s="77">
        <f t="shared" si="79"/>
        <v>76</v>
      </c>
    </row>
    <row r="2551" spans="1:7" ht="21" x14ac:dyDescent="0.25">
      <c r="A2551" s="94" t="s">
        <v>2227</v>
      </c>
      <c r="B2551" s="94" t="s">
        <v>13149</v>
      </c>
      <c r="C2551" s="7" t="str">
        <f t="shared" si="78"/>
        <v>Formula</v>
      </c>
      <c r="D2551" s="94" t="s">
        <v>13148</v>
      </c>
      <c r="E2551" s="94" t="s">
        <v>13147</v>
      </c>
      <c r="F2551" s="93">
        <v>61</v>
      </c>
      <c r="G2551" s="77">
        <f t="shared" si="79"/>
        <v>61</v>
      </c>
    </row>
    <row r="2552" spans="1:7" ht="21" x14ac:dyDescent="0.25">
      <c r="A2552" s="92" t="s">
        <v>2228</v>
      </c>
      <c r="B2552" s="92" t="s">
        <v>13146</v>
      </c>
      <c r="C2552" s="7" t="str">
        <f t="shared" si="78"/>
        <v>Formula</v>
      </c>
      <c r="D2552" s="92" t="s">
        <v>13145</v>
      </c>
      <c r="E2552" s="92" t="s">
        <v>13144</v>
      </c>
      <c r="F2552" s="91">
        <v>58</v>
      </c>
      <c r="G2552" s="77">
        <f t="shared" si="79"/>
        <v>58</v>
      </c>
    </row>
    <row r="2553" spans="1:7" ht="21" x14ac:dyDescent="0.25">
      <c r="A2553" s="94" t="s">
        <v>2229</v>
      </c>
      <c r="B2553" s="94" t="s">
        <v>13143</v>
      </c>
      <c r="C2553" s="7" t="str">
        <f t="shared" si="78"/>
        <v>Formula</v>
      </c>
      <c r="D2553" s="94" t="s">
        <v>13142</v>
      </c>
      <c r="E2553" s="94" t="s">
        <v>13141</v>
      </c>
      <c r="F2553" s="93">
        <v>40</v>
      </c>
      <c r="G2553" s="77">
        <f t="shared" si="79"/>
        <v>40</v>
      </c>
    </row>
    <row r="2554" spans="1:7" ht="21" x14ac:dyDescent="0.25">
      <c r="A2554" s="92" t="s">
        <v>2230</v>
      </c>
      <c r="B2554" s="92" t="s">
        <v>13140</v>
      </c>
      <c r="C2554" s="7" t="str">
        <f t="shared" si="78"/>
        <v>Formula</v>
      </c>
      <c r="D2554" s="92" t="s">
        <v>13139</v>
      </c>
      <c r="E2554" s="92" t="s">
        <v>13138</v>
      </c>
      <c r="F2554" s="91">
        <v>32</v>
      </c>
      <c r="G2554" s="77">
        <f t="shared" si="79"/>
        <v>32</v>
      </c>
    </row>
    <row r="2555" spans="1:7" ht="21" x14ac:dyDescent="0.25">
      <c r="A2555" s="94" t="s">
        <v>2231</v>
      </c>
      <c r="B2555" s="94" t="s">
        <v>13137</v>
      </c>
      <c r="C2555" s="7" t="str">
        <f t="shared" si="78"/>
        <v>Formula</v>
      </c>
      <c r="D2555" s="94" t="s">
        <v>13136</v>
      </c>
      <c r="E2555" s="94" t="s">
        <v>13135</v>
      </c>
      <c r="F2555" s="93">
        <v>50</v>
      </c>
      <c r="G2555" s="77">
        <f t="shared" si="79"/>
        <v>50</v>
      </c>
    </row>
    <row r="2556" spans="1:7" ht="21" x14ac:dyDescent="0.25">
      <c r="A2556" s="92" t="s">
        <v>2232</v>
      </c>
      <c r="B2556" s="92" t="s">
        <v>13134</v>
      </c>
      <c r="C2556" s="7" t="str">
        <f t="shared" si="78"/>
        <v>Formula</v>
      </c>
      <c r="D2556" s="92" t="s">
        <v>13133</v>
      </c>
      <c r="E2556" s="92" t="s">
        <v>13132</v>
      </c>
      <c r="F2556" s="91">
        <v>6</v>
      </c>
      <c r="G2556" s="77">
        <f t="shared" si="79"/>
        <v>6</v>
      </c>
    </row>
    <row r="2557" spans="1:7" ht="21" x14ac:dyDescent="0.25">
      <c r="A2557" s="94" t="s">
        <v>2233</v>
      </c>
      <c r="B2557" s="94" t="s">
        <v>13131</v>
      </c>
      <c r="C2557" s="7" t="str">
        <f t="shared" si="78"/>
        <v>Formula</v>
      </c>
      <c r="D2557" s="94" t="s">
        <v>13130</v>
      </c>
      <c r="E2557" s="94" t="s">
        <v>13129</v>
      </c>
      <c r="F2557" s="93">
        <v>100</v>
      </c>
      <c r="G2557" s="77">
        <f t="shared" si="79"/>
        <v>100</v>
      </c>
    </row>
    <row r="2558" spans="1:7" ht="21" x14ac:dyDescent="0.25">
      <c r="A2558" s="92" t="s">
        <v>2234</v>
      </c>
      <c r="B2558" s="92" t="s">
        <v>13128</v>
      </c>
      <c r="C2558" s="7" t="str">
        <f t="shared" si="78"/>
        <v>Formula</v>
      </c>
      <c r="D2558" s="92" t="s">
        <v>10165</v>
      </c>
      <c r="E2558" s="92" t="s">
        <v>13127</v>
      </c>
      <c r="F2558" s="91">
        <v>103</v>
      </c>
      <c r="G2558" s="77">
        <f t="shared" si="79"/>
        <v>103</v>
      </c>
    </row>
    <row r="2559" spans="1:7" ht="21" x14ac:dyDescent="0.25">
      <c r="A2559" s="94" t="s">
        <v>2235</v>
      </c>
      <c r="B2559" s="94" t="s">
        <v>13126</v>
      </c>
      <c r="C2559" s="7" t="str">
        <f t="shared" si="78"/>
        <v>Formula</v>
      </c>
      <c r="D2559" s="94" t="s">
        <v>13125</v>
      </c>
      <c r="E2559" s="94" t="s">
        <v>13124</v>
      </c>
      <c r="F2559" s="93">
        <v>6</v>
      </c>
      <c r="G2559" s="77">
        <f t="shared" si="79"/>
        <v>6</v>
      </c>
    </row>
    <row r="2560" spans="1:7" ht="31.5" x14ac:dyDescent="0.25">
      <c r="A2560" s="92" t="s">
        <v>617</v>
      </c>
      <c r="B2560" s="92" t="s">
        <v>16336</v>
      </c>
      <c r="C2560" s="7" t="str">
        <f t="shared" si="78"/>
        <v>Formula</v>
      </c>
      <c r="D2560" s="92" t="s">
        <v>16335</v>
      </c>
      <c r="E2560" s="92" t="s">
        <v>16346</v>
      </c>
      <c r="F2560" s="91">
        <v>360</v>
      </c>
      <c r="G2560" s="77">
        <f t="shared" si="79"/>
        <v>2221</v>
      </c>
    </row>
    <row r="2561" spans="1:7" ht="31.5" x14ac:dyDescent="0.25">
      <c r="A2561" s="94" t="s">
        <v>618</v>
      </c>
      <c r="B2561" s="94" t="s">
        <v>16336</v>
      </c>
      <c r="C2561" s="7" t="str">
        <f t="shared" si="78"/>
        <v>Formula</v>
      </c>
      <c r="D2561" s="94" t="s">
        <v>16335</v>
      </c>
      <c r="E2561" s="94" t="s">
        <v>16345</v>
      </c>
      <c r="F2561" s="93">
        <v>270</v>
      </c>
      <c r="G2561" s="77">
        <f t="shared" si="79"/>
        <v>2221</v>
      </c>
    </row>
    <row r="2562" spans="1:7" ht="31.5" x14ac:dyDescent="0.25">
      <c r="A2562" s="92" t="s">
        <v>619</v>
      </c>
      <c r="B2562" s="92" t="s">
        <v>16336</v>
      </c>
      <c r="C2562" s="7" t="str">
        <f t="shared" si="78"/>
        <v>Formula</v>
      </c>
      <c r="D2562" s="92" t="s">
        <v>16335</v>
      </c>
      <c r="E2562" s="92" t="s">
        <v>16344</v>
      </c>
      <c r="F2562" s="91">
        <v>272</v>
      </c>
      <c r="G2562" s="77">
        <f t="shared" si="79"/>
        <v>2221</v>
      </c>
    </row>
    <row r="2563" spans="1:7" ht="31.5" x14ac:dyDescent="0.25">
      <c r="A2563" s="94" t="s">
        <v>620</v>
      </c>
      <c r="B2563" s="94" t="s">
        <v>16336</v>
      </c>
      <c r="C2563" s="7" t="str">
        <f t="shared" ref="C2563:C2626" si="80">IF(ISTEXT(VLOOKUP(B2563,$I$3:$I$12,1,FALSE)),"Alt sub","Formula")</f>
        <v>Formula</v>
      </c>
      <c r="D2563" s="94" t="s">
        <v>16335</v>
      </c>
      <c r="E2563" s="94" t="s">
        <v>12757</v>
      </c>
      <c r="F2563" s="93">
        <v>240</v>
      </c>
      <c r="G2563" s="77">
        <f t="shared" ref="G2563:G2626" si="81">SUMIF(B:B,B2563,F:F)</f>
        <v>2221</v>
      </c>
    </row>
    <row r="2564" spans="1:7" ht="31.5" x14ac:dyDescent="0.25">
      <c r="A2564" s="92" t="s">
        <v>621</v>
      </c>
      <c r="B2564" s="92" t="s">
        <v>16336</v>
      </c>
      <c r="C2564" s="7" t="str">
        <f t="shared" si="80"/>
        <v>Formula</v>
      </c>
      <c r="D2564" s="92" t="s">
        <v>16335</v>
      </c>
      <c r="E2564" s="92" t="s">
        <v>16343</v>
      </c>
      <c r="F2564" s="91">
        <v>414</v>
      </c>
      <c r="G2564" s="77">
        <f t="shared" si="81"/>
        <v>2221</v>
      </c>
    </row>
    <row r="2565" spans="1:7" ht="31.5" x14ac:dyDescent="0.25">
      <c r="A2565" s="94" t="s">
        <v>622</v>
      </c>
      <c r="B2565" s="94" t="s">
        <v>16336</v>
      </c>
      <c r="C2565" s="7" t="str">
        <f t="shared" si="80"/>
        <v>Formula</v>
      </c>
      <c r="D2565" s="94" t="s">
        <v>16335</v>
      </c>
      <c r="E2565" s="94" t="s">
        <v>16342</v>
      </c>
      <c r="F2565" s="93">
        <v>8</v>
      </c>
      <c r="G2565" s="77">
        <f t="shared" si="81"/>
        <v>2221</v>
      </c>
    </row>
    <row r="2566" spans="1:7" ht="31.5" x14ac:dyDescent="0.25">
      <c r="A2566" s="92" t="s">
        <v>623</v>
      </c>
      <c r="B2566" s="92" t="s">
        <v>16336</v>
      </c>
      <c r="C2566" s="7" t="str">
        <f t="shared" si="80"/>
        <v>Formula</v>
      </c>
      <c r="D2566" s="92" t="s">
        <v>16335</v>
      </c>
      <c r="E2566" s="92" t="s">
        <v>16341</v>
      </c>
      <c r="F2566" s="91">
        <v>233</v>
      </c>
      <c r="G2566" s="77">
        <f t="shared" si="81"/>
        <v>2221</v>
      </c>
    </row>
    <row r="2567" spans="1:7" ht="31.5" x14ac:dyDescent="0.25">
      <c r="A2567" s="94" t="s">
        <v>624</v>
      </c>
      <c r="B2567" s="94" t="s">
        <v>16336</v>
      </c>
      <c r="C2567" s="7" t="str">
        <f t="shared" si="80"/>
        <v>Formula</v>
      </c>
      <c r="D2567" s="94" t="s">
        <v>16335</v>
      </c>
      <c r="E2567" s="94" t="s">
        <v>16340</v>
      </c>
      <c r="F2567" s="93">
        <v>309</v>
      </c>
      <c r="G2567" s="77">
        <f t="shared" si="81"/>
        <v>2221</v>
      </c>
    </row>
    <row r="2568" spans="1:7" ht="31.5" x14ac:dyDescent="0.25">
      <c r="A2568" s="92" t="s">
        <v>625</v>
      </c>
      <c r="B2568" s="92" t="s">
        <v>16336</v>
      </c>
      <c r="C2568" s="7" t="str">
        <f t="shared" si="80"/>
        <v>Formula</v>
      </c>
      <c r="D2568" s="92" t="s">
        <v>16335</v>
      </c>
      <c r="E2568" s="92" t="s">
        <v>16339</v>
      </c>
      <c r="F2568" s="91">
        <v>35</v>
      </c>
      <c r="G2568" s="77">
        <f t="shared" si="81"/>
        <v>2221</v>
      </c>
    </row>
    <row r="2569" spans="1:7" ht="31.5" x14ac:dyDescent="0.25">
      <c r="A2569" s="94" t="s">
        <v>626</v>
      </c>
      <c r="B2569" s="94" t="s">
        <v>16336</v>
      </c>
      <c r="C2569" s="7" t="str">
        <f t="shared" si="80"/>
        <v>Formula</v>
      </c>
      <c r="D2569" s="94" t="s">
        <v>16335</v>
      </c>
      <c r="E2569" s="94" t="s">
        <v>16338</v>
      </c>
      <c r="F2569" s="93">
        <v>24</v>
      </c>
      <c r="G2569" s="77">
        <f t="shared" si="81"/>
        <v>2221</v>
      </c>
    </row>
    <row r="2570" spans="1:7" ht="31.5" x14ac:dyDescent="0.25">
      <c r="A2570" s="92" t="s">
        <v>627</v>
      </c>
      <c r="B2570" s="92" t="s">
        <v>16336</v>
      </c>
      <c r="C2570" s="7" t="str">
        <f t="shared" si="80"/>
        <v>Formula</v>
      </c>
      <c r="D2570" s="92" t="s">
        <v>16335</v>
      </c>
      <c r="E2570" s="92" t="s">
        <v>16337</v>
      </c>
      <c r="F2570" s="91">
        <v>19</v>
      </c>
      <c r="G2570" s="77">
        <f t="shared" si="81"/>
        <v>2221</v>
      </c>
    </row>
    <row r="2571" spans="1:7" ht="31.5" x14ac:dyDescent="0.25">
      <c r="A2571" s="94" t="s">
        <v>628</v>
      </c>
      <c r="B2571" s="94" t="s">
        <v>16336</v>
      </c>
      <c r="C2571" s="7" t="str">
        <f t="shared" si="80"/>
        <v>Formula</v>
      </c>
      <c r="D2571" s="94" t="s">
        <v>16335</v>
      </c>
      <c r="E2571" s="94" t="s">
        <v>16334</v>
      </c>
      <c r="F2571" s="93">
        <v>35</v>
      </c>
      <c r="G2571" s="77">
        <f t="shared" si="81"/>
        <v>2221</v>
      </c>
    </row>
    <row r="2572" spans="1:7" ht="31.5" x14ac:dyDescent="0.25">
      <c r="A2572" s="92" t="s">
        <v>18180</v>
      </c>
      <c r="B2572" s="92" t="s">
        <v>16336</v>
      </c>
      <c r="C2572" s="7" t="str">
        <f t="shared" si="80"/>
        <v>Formula</v>
      </c>
      <c r="D2572" s="92" t="s">
        <v>16335</v>
      </c>
      <c r="E2572" s="92" t="s">
        <v>18205</v>
      </c>
      <c r="F2572" s="91">
        <v>2</v>
      </c>
      <c r="G2572" s="77">
        <f t="shared" si="81"/>
        <v>2221</v>
      </c>
    </row>
    <row r="2573" spans="1:7" ht="31.5" x14ac:dyDescent="0.25">
      <c r="A2573" s="94" t="s">
        <v>629</v>
      </c>
      <c r="B2573" s="94" t="s">
        <v>16328</v>
      </c>
      <c r="C2573" s="7" t="str">
        <f t="shared" si="80"/>
        <v>Formula</v>
      </c>
      <c r="D2573" s="94" t="s">
        <v>16327</v>
      </c>
      <c r="E2573" s="94" t="s">
        <v>16333</v>
      </c>
      <c r="F2573" s="93">
        <v>218</v>
      </c>
      <c r="G2573" s="77">
        <f t="shared" si="81"/>
        <v>778</v>
      </c>
    </row>
    <row r="2574" spans="1:7" ht="31.5" x14ac:dyDescent="0.25">
      <c r="A2574" s="92" t="s">
        <v>630</v>
      </c>
      <c r="B2574" s="92" t="s">
        <v>16328</v>
      </c>
      <c r="C2574" s="7" t="str">
        <f t="shared" si="80"/>
        <v>Formula</v>
      </c>
      <c r="D2574" s="92" t="s">
        <v>16327</v>
      </c>
      <c r="E2574" s="92" t="s">
        <v>16332</v>
      </c>
      <c r="F2574" s="91">
        <v>60</v>
      </c>
      <c r="G2574" s="77">
        <f t="shared" si="81"/>
        <v>778</v>
      </c>
    </row>
    <row r="2575" spans="1:7" ht="31.5" x14ac:dyDescent="0.25">
      <c r="A2575" s="94" t="s">
        <v>631</v>
      </c>
      <c r="B2575" s="94" t="s">
        <v>16328</v>
      </c>
      <c r="C2575" s="7" t="str">
        <f t="shared" si="80"/>
        <v>Formula</v>
      </c>
      <c r="D2575" s="94" t="s">
        <v>16327</v>
      </c>
      <c r="E2575" s="94" t="s">
        <v>16331</v>
      </c>
      <c r="F2575" s="93">
        <v>100</v>
      </c>
      <c r="G2575" s="77">
        <f t="shared" si="81"/>
        <v>778</v>
      </c>
    </row>
    <row r="2576" spans="1:7" ht="31.5" x14ac:dyDescent="0.25">
      <c r="A2576" s="92" t="s">
        <v>632</v>
      </c>
      <c r="B2576" s="92" t="s">
        <v>16328</v>
      </c>
      <c r="C2576" s="7" t="str">
        <f t="shared" si="80"/>
        <v>Formula</v>
      </c>
      <c r="D2576" s="92" t="s">
        <v>16327</v>
      </c>
      <c r="E2576" s="92" t="s">
        <v>16330</v>
      </c>
      <c r="F2576" s="91">
        <v>103</v>
      </c>
      <c r="G2576" s="77">
        <f t="shared" si="81"/>
        <v>778</v>
      </c>
    </row>
    <row r="2577" spans="1:7" ht="31.5" x14ac:dyDescent="0.25">
      <c r="A2577" s="94" t="s">
        <v>633</v>
      </c>
      <c r="B2577" s="94" t="s">
        <v>16328</v>
      </c>
      <c r="C2577" s="7" t="str">
        <f t="shared" si="80"/>
        <v>Formula</v>
      </c>
      <c r="D2577" s="94" t="s">
        <v>16327</v>
      </c>
      <c r="E2577" s="94" t="s">
        <v>16329</v>
      </c>
      <c r="F2577" s="93">
        <v>146</v>
      </c>
      <c r="G2577" s="77">
        <f t="shared" si="81"/>
        <v>778</v>
      </c>
    </row>
    <row r="2578" spans="1:7" ht="31.5" x14ac:dyDescent="0.25">
      <c r="A2578" s="92" t="s">
        <v>634</v>
      </c>
      <c r="B2578" s="92" t="s">
        <v>16328</v>
      </c>
      <c r="C2578" s="7" t="str">
        <f t="shared" si="80"/>
        <v>Formula</v>
      </c>
      <c r="D2578" s="92" t="s">
        <v>16327</v>
      </c>
      <c r="E2578" s="92" t="s">
        <v>16326</v>
      </c>
      <c r="F2578" s="91">
        <v>90</v>
      </c>
      <c r="G2578" s="77">
        <f t="shared" si="81"/>
        <v>778</v>
      </c>
    </row>
    <row r="2579" spans="1:7" ht="31.5" x14ac:dyDescent="0.25">
      <c r="A2579" s="94" t="s">
        <v>18335</v>
      </c>
      <c r="B2579" s="94" t="s">
        <v>16328</v>
      </c>
      <c r="C2579" s="7" t="str">
        <f t="shared" si="80"/>
        <v>Formula</v>
      </c>
      <c r="D2579" s="94" t="s">
        <v>16327</v>
      </c>
      <c r="E2579" s="94" t="s">
        <v>18405</v>
      </c>
      <c r="F2579" s="93">
        <v>40</v>
      </c>
      <c r="G2579" s="77">
        <f t="shared" si="81"/>
        <v>778</v>
      </c>
    </row>
    <row r="2580" spans="1:7" ht="31.5" x14ac:dyDescent="0.25">
      <c r="A2580" s="92" t="s">
        <v>18336</v>
      </c>
      <c r="B2580" s="92" t="s">
        <v>16328</v>
      </c>
      <c r="C2580" s="7" t="str">
        <f t="shared" si="80"/>
        <v>Formula</v>
      </c>
      <c r="D2580" s="92" t="s">
        <v>16327</v>
      </c>
      <c r="E2580" s="92" t="s">
        <v>18406</v>
      </c>
      <c r="F2580" s="91">
        <v>21</v>
      </c>
      <c r="G2580" s="77">
        <f t="shared" si="81"/>
        <v>778</v>
      </c>
    </row>
    <row r="2581" spans="1:7" ht="31.5" x14ac:dyDescent="0.25">
      <c r="A2581" s="94" t="s">
        <v>19061</v>
      </c>
      <c r="B2581" s="94" t="s">
        <v>16328</v>
      </c>
      <c r="C2581" s="7" t="str">
        <f t="shared" si="80"/>
        <v>Formula</v>
      </c>
      <c r="D2581" s="94" t="s">
        <v>16327</v>
      </c>
      <c r="E2581" s="94" t="s">
        <v>19060</v>
      </c>
      <c r="F2581" s="93">
        <v>0</v>
      </c>
      <c r="G2581" s="77">
        <f t="shared" si="81"/>
        <v>778</v>
      </c>
    </row>
    <row r="2582" spans="1:7" ht="31.5" x14ac:dyDescent="0.25">
      <c r="A2582" s="92" t="s">
        <v>635</v>
      </c>
      <c r="B2582" s="92" t="s">
        <v>16321</v>
      </c>
      <c r="C2582" s="7" t="str">
        <f t="shared" si="80"/>
        <v>Formula</v>
      </c>
      <c r="D2582" s="92" t="s">
        <v>16320</v>
      </c>
      <c r="E2582" s="92" t="s">
        <v>16325</v>
      </c>
      <c r="F2582" s="91">
        <v>68</v>
      </c>
      <c r="G2582" s="77">
        <f t="shared" si="81"/>
        <v>985</v>
      </c>
    </row>
    <row r="2583" spans="1:7" ht="31.5" x14ac:dyDescent="0.25">
      <c r="A2583" s="94" t="s">
        <v>636</v>
      </c>
      <c r="B2583" s="94" t="s">
        <v>16321</v>
      </c>
      <c r="C2583" s="7" t="str">
        <f t="shared" si="80"/>
        <v>Formula</v>
      </c>
      <c r="D2583" s="94" t="s">
        <v>16320</v>
      </c>
      <c r="E2583" s="94" t="s">
        <v>16324</v>
      </c>
      <c r="F2583" s="93">
        <v>479</v>
      </c>
      <c r="G2583" s="77">
        <f t="shared" si="81"/>
        <v>985</v>
      </c>
    </row>
    <row r="2584" spans="1:7" ht="31.5" x14ac:dyDescent="0.25">
      <c r="A2584" s="92" t="s">
        <v>637</v>
      </c>
      <c r="B2584" s="92" t="s">
        <v>16321</v>
      </c>
      <c r="C2584" s="7" t="str">
        <f t="shared" si="80"/>
        <v>Formula</v>
      </c>
      <c r="D2584" s="92" t="s">
        <v>16320</v>
      </c>
      <c r="E2584" s="92" t="s">
        <v>16323</v>
      </c>
      <c r="F2584" s="91">
        <v>196</v>
      </c>
      <c r="G2584" s="77">
        <f t="shared" si="81"/>
        <v>985</v>
      </c>
    </row>
    <row r="2585" spans="1:7" ht="31.5" x14ac:dyDescent="0.25">
      <c r="A2585" s="94" t="s">
        <v>638</v>
      </c>
      <c r="B2585" s="94" t="s">
        <v>16321</v>
      </c>
      <c r="C2585" s="7" t="str">
        <f t="shared" si="80"/>
        <v>Formula</v>
      </c>
      <c r="D2585" s="94" t="s">
        <v>16320</v>
      </c>
      <c r="E2585" s="94" t="s">
        <v>16322</v>
      </c>
      <c r="F2585" s="93">
        <v>242</v>
      </c>
      <c r="G2585" s="77">
        <f t="shared" si="81"/>
        <v>985</v>
      </c>
    </row>
    <row r="2586" spans="1:7" ht="31.5" x14ac:dyDescent="0.25">
      <c r="A2586" s="92" t="s">
        <v>639</v>
      </c>
      <c r="B2586" s="92" t="s">
        <v>16286</v>
      </c>
      <c r="C2586" s="7" t="str">
        <f t="shared" si="80"/>
        <v>Alt sub</v>
      </c>
      <c r="D2586" s="92" t="s">
        <v>16285</v>
      </c>
      <c r="E2586" s="92" t="s">
        <v>16319</v>
      </c>
      <c r="F2586" s="91">
        <v>151</v>
      </c>
      <c r="G2586" s="77">
        <f t="shared" si="81"/>
        <v>1381</v>
      </c>
    </row>
    <row r="2587" spans="1:7" ht="31.5" x14ac:dyDescent="0.25">
      <c r="A2587" s="94" t="s">
        <v>16318</v>
      </c>
      <c r="B2587" s="94" t="s">
        <v>16286</v>
      </c>
      <c r="C2587" s="7" t="str">
        <f t="shared" si="80"/>
        <v>Alt sub</v>
      </c>
      <c r="D2587" s="94" t="s">
        <v>16285</v>
      </c>
      <c r="E2587" s="94" t="s">
        <v>16317</v>
      </c>
      <c r="F2587" s="93">
        <v>201</v>
      </c>
      <c r="G2587" s="77">
        <f t="shared" si="81"/>
        <v>1381</v>
      </c>
    </row>
    <row r="2588" spans="1:7" ht="31.5" x14ac:dyDescent="0.25">
      <c r="A2588" s="92" t="s">
        <v>16316</v>
      </c>
      <c r="B2588" s="92" t="s">
        <v>16286</v>
      </c>
      <c r="C2588" s="7" t="str">
        <f t="shared" si="80"/>
        <v>Alt sub</v>
      </c>
      <c r="D2588" s="92" t="s">
        <v>16285</v>
      </c>
      <c r="E2588" s="92" t="s">
        <v>16315</v>
      </c>
      <c r="F2588" s="91">
        <v>40</v>
      </c>
      <c r="G2588" s="77">
        <f t="shared" si="81"/>
        <v>1381</v>
      </c>
    </row>
    <row r="2589" spans="1:7" ht="31.5" x14ac:dyDescent="0.25">
      <c r="A2589" s="94" t="s">
        <v>16314</v>
      </c>
      <c r="B2589" s="94" t="s">
        <v>16286</v>
      </c>
      <c r="C2589" s="7" t="str">
        <f t="shared" si="80"/>
        <v>Alt sub</v>
      </c>
      <c r="D2589" s="94" t="s">
        <v>16285</v>
      </c>
      <c r="E2589" s="94" t="s">
        <v>16313</v>
      </c>
      <c r="F2589" s="93">
        <v>109</v>
      </c>
      <c r="G2589" s="77">
        <f t="shared" si="81"/>
        <v>1381</v>
      </c>
    </row>
    <row r="2590" spans="1:7" ht="31.5" x14ac:dyDescent="0.25">
      <c r="A2590" s="92" t="s">
        <v>16312</v>
      </c>
      <c r="B2590" s="92" t="s">
        <v>16286</v>
      </c>
      <c r="C2590" s="7" t="str">
        <f t="shared" si="80"/>
        <v>Alt sub</v>
      </c>
      <c r="D2590" s="92" t="s">
        <v>16285</v>
      </c>
      <c r="E2590" s="92" t="s">
        <v>16311</v>
      </c>
      <c r="F2590" s="91">
        <v>93</v>
      </c>
      <c r="G2590" s="77">
        <f t="shared" si="81"/>
        <v>1381</v>
      </c>
    </row>
    <row r="2591" spans="1:7" ht="31.5" x14ac:dyDescent="0.25">
      <c r="A2591" s="94" t="s">
        <v>16310</v>
      </c>
      <c r="B2591" s="94" t="s">
        <v>16286</v>
      </c>
      <c r="C2591" s="7" t="str">
        <f t="shared" si="80"/>
        <v>Alt sub</v>
      </c>
      <c r="D2591" s="94" t="s">
        <v>16285</v>
      </c>
      <c r="E2591" s="94" t="s">
        <v>16309</v>
      </c>
      <c r="F2591" s="93">
        <v>54</v>
      </c>
      <c r="G2591" s="77">
        <f t="shared" si="81"/>
        <v>1381</v>
      </c>
    </row>
    <row r="2592" spans="1:7" ht="31.5" x14ac:dyDescent="0.25">
      <c r="A2592" s="92" t="s">
        <v>16308</v>
      </c>
      <c r="B2592" s="92" t="s">
        <v>16286</v>
      </c>
      <c r="C2592" s="7" t="str">
        <f t="shared" si="80"/>
        <v>Alt sub</v>
      </c>
      <c r="D2592" s="92" t="s">
        <v>16285</v>
      </c>
      <c r="E2592" s="92" t="s">
        <v>16307</v>
      </c>
      <c r="F2592" s="91">
        <v>203</v>
      </c>
      <c r="G2592" s="77">
        <f t="shared" si="81"/>
        <v>1381</v>
      </c>
    </row>
    <row r="2593" spans="1:7" ht="31.5" x14ac:dyDescent="0.25">
      <c r="A2593" s="94" t="s">
        <v>16306</v>
      </c>
      <c r="B2593" s="94" t="s">
        <v>16286</v>
      </c>
      <c r="C2593" s="7" t="str">
        <f t="shared" si="80"/>
        <v>Alt sub</v>
      </c>
      <c r="D2593" s="94" t="s">
        <v>16285</v>
      </c>
      <c r="E2593" s="94" t="s">
        <v>16305</v>
      </c>
      <c r="F2593" s="93">
        <v>58</v>
      </c>
      <c r="G2593" s="77">
        <f t="shared" si="81"/>
        <v>1381</v>
      </c>
    </row>
    <row r="2594" spans="1:7" ht="31.5" x14ac:dyDescent="0.25">
      <c r="A2594" s="92" t="s">
        <v>16304</v>
      </c>
      <c r="B2594" s="92" t="s">
        <v>16286</v>
      </c>
      <c r="C2594" s="7" t="str">
        <f t="shared" si="80"/>
        <v>Alt sub</v>
      </c>
      <c r="D2594" s="92" t="s">
        <v>16285</v>
      </c>
      <c r="E2594" s="92" t="s">
        <v>16303</v>
      </c>
      <c r="F2594" s="91">
        <v>56</v>
      </c>
      <c r="G2594" s="77">
        <f t="shared" si="81"/>
        <v>1381</v>
      </c>
    </row>
    <row r="2595" spans="1:7" ht="31.5" x14ac:dyDescent="0.25">
      <c r="A2595" s="94" t="s">
        <v>16302</v>
      </c>
      <c r="B2595" s="94" t="s">
        <v>16286</v>
      </c>
      <c r="C2595" s="7" t="str">
        <f t="shared" si="80"/>
        <v>Alt sub</v>
      </c>
      <c r="D2595" s="94" t="s">
        <v>16285</v>
      </c>
      <c r="E2595" s="94" t="s">
        <v>16301</v>
      </c>
      <c r="F2595" s="93">
        <v>17</v>
      </c>
      <c r="G2595" s="77">
        <f t="shared" si="81"/>
        <v>1381</v>
      </c>
    </row>
    <row r="2596" spans="1:7" ht="31.5" x14ac:dyDescent="0.25">
      <c r="A2596" s="92" t="s">
        <v>16300</v>
      </c>
      <c r="B2596" s="92" t="s">
        <v>16286</v>
      </c>
      <c r="C2596" s="7" t="str">
        <f t="shared" si="80"/>
        <v>Alt sub</v>
      </c>
      <c r="D2596" s="92" t="s">
        <v>16285</v>
      </c>
      <c r="E2596" s="92" t="s">
        <v>16299</v>
      </c>
      <c r="F2596" s="91">
        <v>35</v>
      </c>
      <c r="G2596" s="77">
        <f t="shared" si="81"/>
        <v>1381</v>
      </c>
    </row>
    <row r="2597" spans="1:7" ht="31.5" x14ac:dyDescent="0.25">
      <c r="A2597" s="94" t="s">
        <v>16298</v>
      </c>
      <c r="B2597" s="94" t="s">
        <v>16286</v>
      </c>
      <c r="C2597" s="7" t="str">
        <f t="shared" si="80"/>
        <v>Alt sub</v>
      </c>
      <c r="D2597" s="94" t="s">
        <v>16285</v>
      </c>
      <c r="E2597" s="94" t="s">
        <v>16297</v>
      </c>
      <c r="F2597" s="93">
        <v>96</v>
      </c>
      <c r="G2597" s="77">
        <f t="shared" si="81"/>
        <v>1381</v>
      </c>
    </row>
    <row r="2598" spans="1:7" ht="31.5" x14ac:dyDescent="0.25">
      <c r="A2598" s="92" t="s">
        <v>16296</v>
      </c>
      <c r="B2598" s="92" t="s">
        <v>16286</v>
      </c>
      <c r="C2598" s="7" t="str">
        <f t="shared" si="80"/>
        <v>Alt sub</v>
      </c>
      <c r="D2598" s="92" t="s">
        <v>16285</v>
      </c>
      <c r="E2598" s="92" t="s">
        <v>16295</v>
      </c>
      <c r="F2598" s="91">
        <v>23</v>
      </c>
      <c r="G2598" s="77">
        <f t="shared" si="81"/>
        <v>1381</v>
      </c>
    </row>
    <row r="2599" spans="1:7" ht="31.5" x14ac:dyDescent="0.25">
      <c r="A2599" s="94" t="s">
        <v>16294</v>
      </c>
      <c r="B2599" s="94" t="s">
        <v>16286</v>
      </c>
      <c r="C2599" s="7" t="str">
        <f t="shared" si="80"/>
        <v>Alt sub</v>
      </c>
      <c r="D2599" s="94" t="s">
        <v>16285</v>
      </c>
      <c r="E2599" s="94" t="s">
        <v>16293</v>
      </c>
      <c r="F2599" s="93">
        <v>52</v>
      </c>
      <c r="G2599" s="77">
        <f t="shared" si="81"/>
        <v>1381</v>
      </c>
    </row>
    <row r="2600" spans="1:7" ht="31.5" x14ac:dyDescent="0.25">
      <c r="A2600" s="92" t="s">
        <v>16292</v>
      </c>
      <c r="B2600" s="92" t="s">
        <v>16286</v>
      </c>
      <c r="C2600" s="7" t="str">
        <f t="shared" si="80"/>
        <v>Alt sub</v>
      </c>
      <c r="D2600" s="92" t="s">
        <v>16285</v>
      </c>
      <c r="E2600" s="92" t="s">
        <v>16291</v>
      </c>
      <c r="F2600" s="91">
        <v>46</v>
      </c>
      <c r="G2600" s="77">
        <f t="shared" si="81"/>
        <v>1381</v>
      </c>
    </row>
    <row r="2601" spans="1:7" ht="31.5" x14ac:dyDescent="0.25">
      <c r="A2601" s="94" t="s">
        <v>16290</v>
      </c>
      <c r="B2601" s="94" t="s">
        <v>16286</v>
      </c>
      <c r="C2601" s="7" t="str">
        <f t="shared" si="80"/>
        <v>Alt sub</v>
      </c>
      <c r="D2601" s="94" t="s">
        <v>16285</v>
      </c>
      <c r="E2601" s="94" t="s">
        <v>16289</v>
      </c>
      <c r="F2601" s="93">
        <v>50</v>
      </c>
      <c r="G2601" s="77">
        <f t="shared" si="81"/>
        <v>1381</v>
      </c>
    </row>
    <row r="2602" spans="1:7" ht="31.5" x14ac:dyDescent="0.25">
      <c r="A2602" s="92" t="s">
        <v>16288</v>
      </c>
      <c r="B2602" s="92" t="s">
        <v>16286</v>
      </c>
      <c r="C2602" s="7" t="str">
        <f t="shared" si="80"/>
        <v>Alt sub</v>
      </c>
      <c r="D2602" s="92" t="s">
        <v>16285</v>
      </c>
      <c r="E2602" s="92" t="s">
        <v>16287</v>
      </c>
      <c r="F2602" s="91">
        <v>50</v>
      </c>
      <c r="G2602" s="77">
        <f t="shared" si="81"/>
        <v>1381</v>
      </c>
    </row>
    <row r="2603" spans="1:7" ht="31.5" x14ac:dyDescent="0.25">
      <c r="A2603" s="94" t="s">
        <v>16284</v>
      </c>
      <c r="B2603" s="94" t="s">
        <v>16286</v>
      </c>
      <c r="C2603" s="7" t="str">
        <f t="shared" si="80"/>
        <v>Alt sub</v>
      </c>
      <c r="D2603" s="94" t="s">
        <v>16285</v>
      </c>
      <c r="E2603" s="94" t="s">
        <v>16283</v>
      </c>
      <c r="F2603" s="93">
        <v>30</v>
      </c>
      <c r="G2603" s="77">
        <f t="shared" si="81"/>
        <v>1381</v>
      </c>
    </row>
    <row r="2604" spans="1:7" ht="31.5" x14ac:dyDescent="0.25">
      <c r="A2604" s="92" t="s">
        <v>17570</v>
      </c>
      <c r="B2604" s="92" t="s">
        <v>16286</v>
      </c>
      <c r="C2604" s="7" t="str">
        <f t="shared" si="80"/>
        <v>Alt sub</v>
      </c>
      <c r="D2604" s="92" t="s">
        <v>16285</v>
      </c>
      <c r="E2604" s="92" t="s">
        <v>17571</v>
      </c>
      <c r="F2604" s="91">
        <v>17</v>
      </c>
      <c r="G2604" s="77">
        <f t="shared" si="81"/>
        <v>1381</v>
      </c>
    </row>
    <row r="2605" spans="1:7" ht="31.5" x14ac:dyDescent="0.25">
      <c r="A2605" s="94" t="s">
        <v>640</v>
      </c>
      <c r="B2605" s="94" t="s">
        <v>16280</v>
      </c>
      <c r="C2605" s="7" t="str">
        <f t="shared" si="80"/>
        <v>Formula</v>
      </c>
      <c r="D2605" s="94" t="s">
        <v>19019</v>
      </c>
      <c r="E2605" s="94" t="s">
        <v>16282</v>
      </c>
      <c r="F2605" s="93">
        <v>188</v>
      </c>
      <c r="G2605" s="77">
        <f t="shared" si="81"/>
        <v>803</v>
      </c>
    </row>
    <row r="2606" spans="1:7" ht="31.5" x14ac:dyDescent="0.25">
      <c r="A2606" s="92" t="s">
        <v>641</v>
      </c>
      <c r="B2606" s="92" t="s">
        <v>16280</v>
      </c>
      <c r="C2606" s="7" t="str">
        <f t="shared" si="80"/>
        <v>Formula</v>
      </c>
      <c r="D2606" s="92" t="s">
        <v>19019</v>
      </c>
      <c r="E2606" s="92" t="s">
        <v>16281</v>
      </c>
      <c r="F2606" s="91">
        <v>160</v>
      </c>
      <c r="G2606" s="77">
        <f t="shared" si="81"/>
        <v>803</v>
      </c>
    </row>
    <row r="2607" spans="1:7" ht="31.5" x14ac:dyDescent="0.25">
      <c r="A2607" s="94" t="s">
        <v>642</v>
      </c>
      <c r="B2607" s="94" t="s">
        <v>16280</v>
      </c>
      <c r="C2607" s="7" t="str">
        <f t="shared" si="80"/>
        <v>Formula</v>
      </c>
      <c r="D2607" s="94" t="s">
        <v>19019</v>
      </c>
      <c r="E2607" s="94" t="s">
        <v>16279</v>
      </c>
      <c r="F2607" s="93">
        <v>455</v>
      </c>
      <c r="G2607" s="77">
        <f t="shared" si="81"/>
        <v>803</v>
      </c>
    </row>
    <row r="2608" spans="1:7" ht="21" x14ac:dyDescent="0.25">
      <c r="A2608" s="92" t="s">
        <v>643</v>
      </c>
      <c r="B2608" s="92" t="s">
        <v>16274</v>
      </c>
      <c r="C2608" s="7" t="str">
        <f t="shared" si="80"/>
        <v>Formula</v>
      </c>
      <c r="D2608" s="92" t="s">
        <v>16273</v>
      </c>
      <c r="E2608" s="92" t="s">
        <v>16278</v>
      </c>
      <c r="F2608" s="91">
        <v>300</v>
      </c>
      <c r="G2608" s="77">
        <f t="shared" si="81"/>
        <v>789</v>
      </c>
    </row>
    <row r="2609" spans="1:7" ht="21" x14ac:dyDescent="0.25">
      <c r="A2609" s="94" t="s">
        <v>644</v>
      </c>
      <c r="B2609" s="94" t="s">
        <v>16274</v>
      </c>
      <c r="C2609" s="7" t="str">
        <f t="shared" si="80"/>
        <v>Formula</v>
      </c>
      <c r="D2609" s="94" t="s">
        <v>16273</v>
      </c>
      <c r="E2609" s="94" t="s">
        <v>16277</v>
      </c>
      <c r="F2609" s="93">
        <v>161</v>
      </c>
      <c r="G2609" s="77">
        <f t="shared" si="81"/>
        <v>789</v>
      </c>
    </row>
    <row r="2610" spans="1:7" ht="21" x14ac:dyDescent="0.25">
      <c r="A2610" s="92" t="s">
        <v>645</v>
      </c>
      <c r="B2610" s="92" t="s">
        <v>16274</v>
      </c>
      <c r="C2610" s="7" t="str">
        <f t="shared" si="80"/>
        <v>Formula</v>
      </c>
      <c r="D2610" s="92" t="s">
        <v>16273</v>
      </c>
      <c r="E2610" s="92" t="s">
        <v>16276</v>
      </c>
      <c r="F2610" s="91">
        <v>250</v>
      </c>
      <c r="G2610" s="77">
        <f t="shared" si="81"/>
        <v>789</v>
      </c>
    </row>
    <row r="2611" spans="1:7" ht="31.5" x14ac:dyDescent="0.25">
      <c r="A2611" s="94" t="s">
        <v>646</v>
      </c>
      <c r="B2611" s="94" t="s">
        <v>16274</v>
      </c>
      <c r="C2611" s="7" t="str">
        <f t="shared" si="80"/>
        <v>Formula</v>
      </c>
      <c r="D2611" s="94" t="s">
        <v>16273</v>
      </c>
      <c r="E2611" s="94" t="s">
        <v>16275</v>
      </c>
      <c r="F2611" s="93">
        <v>48</v>
      </c>
      <c r="G2611" s="77">
        <f t="shared" si="81"/>
        <v>789</v>
      </c>
    </row>
    <row r="2612" spans="1:7" ht="21" x14ac:dyDescent="0.25">
      <c r="A2612" s="92" t="s">
        <v>647</v>
      </c>
      <c r="B2612" s="92" t="s">
        <v>16274</v>
      </c>
      <c r="C2612" s="7" t="str">
        <f t="shared" si="80"/>
        <v>Formula</v>
      </c>
      <c r="D2612" s="92" t="s">
        <v>16273</v>
      </c>
      <c r="E2612" s="92" t="s">
        <v>16272</v>
      </c>
      <c r="F2612" s="91">
        <v>30</v>
      </c>
      <c r="G2612" s="77">
        <f t="shared" si="81"/>
        <v>789</v>
      </c>
    </row>
    <row r="2613" spans="1:7" ht="21" x14ac:dyDescent="0.25">
      <c r="A2613" s="94" t="s">
        <v>18337</v>
      </c>
      <c r="B2613" s="94" t="s">
        <v>16274</v>
      </c>
      <c r="C2613" s="7" t="str">
        <f t="shared" si="80"/>
        <v>Formula</v>
      </c>
      <c r="D2613" s="94" t="s">
        <v>16273</v>
      </c>
      <c r="E2613" s="94" t="s">
        <v>18407</v>
      </c>
      <c r="F2613" s="93">
        <v>0</v>
      </c>
      <c r="G2613" s="77">
        <f t="shared" si="81"/>
        <v>789</v>
      </c>
    </row>
    <row r="2614" spans="1:7" ht="31.5" x14ac:dyDescent="0.25">
      <c r="A2614" s="92" t="s">
        <v>648</v>
      </c>
      <c r="B2614" s="92" t="s">
        <v>16266</v>
      </c>
      <c r="C2614" s="7" t="str">
        <f t="shared" si="80"/>
        <v>Formula</v>
      </c>
      <c r="D2614" s="92" t="s">
        <v>16265</v>
      </c>
      <c r="E2614" s="92" t="s">
        <v>16271</v>
      </c>
      <c r="F2614" s="91">
        <v>215</v>
      </c>
      <c r="G2614" s="77">
        <f t="shared" si="81"/>
        <v>356</v>
      </c>
    </row>
    <row r="2615" spans="1:7" ht="31.5" x14ac:dyDescent="0.25">
      <c r="A2615" s="94" t="s">
        <v>649</v>
      </c>
      <c r="B2615" s="94" t="s">
        <v>16266</v>
      </c>
      <c r="C2615" s="7" t="str">
        <f t="shared" si="80"/>
        <v>Formula</v>
      </c>
      <c r="D2615" s="94" t="s">
        <v>16265</v>
      </c>
      <c r="E2615" s="94" t="s">
        <v>16270</v>
      </c>
      <c r="F2615" s="93">
        <v>74</v>
      </c>
      <c r="G2615" s="77">
        <f t="shared" si="81"/>
        <v>356</v>
      </c>
    </row>
    <row r="2616" spans="1:7" ht="31.5" x14ac:dyDescent="0.25">
      <c r="A2616" s="92" t="s">
        <v>650</v>
      </c>
      <c r="B2616" s="92" t="s">
        <v>16266</v>
      </c>
      <c r="C2616" s="7" t="str">
        <f t="shared" si="80"/>
        <v>Formula</v>
      </c>
      <c r="D2616" s="92" t="s">
        <v>16265</v>
      </c>
      <c r="E2616" s="92" t="s">
        <v>16269</v>
      </c>
      <c r="F2616" s="91">
        <v>6</v>
      </c>
      <c r="G2616" s="77">
        <f t="shared" si="81"/>
        <v>356</v>
      </c>
    </row>
    <row r="2617" spans="1:7" ht="31.5" x14ac:dyDescent="0.25">
      <c r="A2617" s="94" t="s">
        <v>651</v>
      </c>
      <c r="B2617" s="94" t="s">
        <v>16266</v>
      </c>
      <c r="C2617" s="7" t="str">
        <f t="shared" si="80"/>
        <v>Formula</v>
      </c>
      <c r="D2617" s="94" t="s">
        <v>16265</v>
      </c>
      <c r="E2617" s="94" t="s">
        <v>16268</v>
      </c>
      <c r="F2617" s="93">
        <v>10</v>
      </c>
      <c r="G2617" s="77">
        <f t="shared" si="81"/>
        <v>356</v>
      </c>
    </row>
    <row r="2618" spans="1:7" ht="31.5" x14ac:dyDescent="0.25">
      <c r="A2618" s="92" t="s">
        <v>652</v>
      </c>
      <c r="B2618" s="92" t="s">
        <v>16266</v>
      </c>
      <c r="C2618" s="7" t="str">
        <f t="shared" si="80"/>
        <v>Formula</v>
      </c>
      <c r="D2618" s="92" t="s">
        <v>16265</v>
      </c>
      <c r="E2618" s="92" t="s">
        <v>16267</v>
      </c>
      <c r="F2618" s="91">
        <v>33</v>
      </c>
      <c r="G2618" s="77">
        <f t="shared" si="81"/>
        <v>356</v>
      </c>
    </row>
    <row r="2619" spans="1:7" ht="31.5" x14ac:dyDescent="0.25">
      <c r="A2619" s="94" t="s">
        <v>16264</v>
      </c>
      <c r="B2619" s="94" t="s">
        <v>16266</v>
      </c>
      <c r="C2619" s="7" t="str">
        <f t="shared" si="80"/>
        <v>Formula</v>
      </c>
      <c r="D2619" s="94" t="s">
        <v>16265</v>
      </c>
      <c r="E2619" s="94" t="s">
        <v>16263</v>
      </c>
      <c r="F2619" s="93">
        <v>9</v>
      </c>
      <c r="G2619" s="77">
        <f t="shared" si="81"/>
        <v>356</v>
      </c>
    </row>
    <row r="2620" spans="1:7" ht="31.5" x14ac:dyDescent="0.25">
      <c r="A2620" s="92" t="s">
        <v>17572</v>
      </c>
      <c r="B2620" s="92" t="s">
        <v>16266</v>
      </c>
      <c r="C2620" s="7" t="str">
        <f t="shared" si="80"/>
        <v>Formula</v>
      </c>
      <c r="D2620" s="92" t="s">
        <v>16265</v>
      </c>
      <c r="E2620" s="92" t="s">
        <v>17573</v>
      </c>
      <c r="F2620" s="91">
        <v>4</v>
      </c>
      <c r="G2620" s="77">
        <f t="shared" si="81"/>
        <v>356</v>
      </c>
    </row>
    <row r="2621" spans="1:7" ht="31.5" x14ac:dyDescent="0.25">
      <c r="A2621" s="94" t="s">
        <v>18532</v>
      </c>
      <c r="B2621" s="94" t="s">
        <v>16266</v>
      </c>
      <c r="C2621" s="7" t="str">
        <f t="shared" si="80"/>
        <v>Formula</v>
      </c>
      <c r="D2621" s="94" t="s">
        <v>16265</v>
      </c>
      <c r="E2621" s="94" t="s">
        <v>18533</v>
      </c>
      <c r="F2621" s="93">
        <v>5</v>
      </c>
      <c r="G2621" s="77">
        <f t="shared" si="81"/>
        <v>356</v>
      </c>
    </row>
    <row r="2622" spans="1:7" ht="21" x14ac:dyDescent="0.25">
      <c r="A2622" s="92" t="s">
        <v>653</v>
      </c>
      <c r="B2622" s="92" t="s">
        <v>16262</v>
      </c>
      <c r="C2622" s="7" t="str">
        <f t="shared" si="80"/>
        <v>Formula</v>
      </c>
      <c r="D2622" s="92" t="s">
        <v>16261</v>
      </c>
      <c r="E2622" s="92" t="s">
        <v>16260</v>
      </c>
      <c r="F2622" s="91">
        <v>247</v>
      </c>
      <c r="G2622" s="77">
        <f t="shared" si="81"/>
        <v>247</v>
      </c>
    </row>
    <row r="2623" spans="1:7" ht="21" x14ac:dyDescent="0.25">
      <c r="A2623" s="94" t="s">
        <v>654</v>
      </c>
      <c r="B2623" s="94" t="s">
        <v>16259</v>
      </c>
      <c r="C2623" s="7" t="str">
        <f t="shared" si="80"/>
        <v>Formula</v>
      </c>
      <c r="D2623" s="94" t="s">
        <v>16258</v>
      </c>
      <c r="E2623" s="94" t="s">
        <v>16257</v>
      </c>
      <c r="F2623" s="93">
        <v>250</v>
      </c>
      <c r="G2623" s="77">
        <f t="shared" si="81"/>
        <v>250</v>
      </c>
    </row>
    <row r="2624" spans="1:7" ht="31.5" x14ac:dyDescent="0.25">
      <c r="A2624" s="92" t="s">
        <v>655</v>
      </c>
      <c r="B2624" s="92" t="s">
        <v>16255</v>
      </c>
      <c r="C2624" s="7" t="str">
        <f t="shared" si="80"/>
        <v>Formula</v>
      </c>
      <c r="D2624" s="92" t="s">
        <v>16254</v>
      </c>
      <c r="E2624" s="92" t="s">
        <v>16256</v>
      </c>
      <c r="F2624" s="91">
        <v>221</v>
      </c>
      <c r="G2624" s="77">
        <f t="shared" si="81"/>
        <v>221</v>
      </c>
    </row>
    <row r="2625" spans="1:7" ht="21" x14ac:dyDescent="0.25">
      <c r="A2625" s="94" t="s">
        <v>656</v>
      </c>
      <c r="B2625" s="94" t="s">
        <v>16252</v>
      </c>
      <c r="C2625" s="7" t="str">
        <f t="shared" si="80"/>
        <v>Formula</v>
      </c>
      <c r="D2625" s="94" t="s">
        <v>16251</v>
      </c>
      <c r="E2625" s="94" t="s">
        <v>16253</v>
      </c>
      <c r="F2625" s="93">
        <v>311</v>
      </c>
      <c r="G2625" s="77">
        <f t="shared" si="81"/>
        <v>617</v>
      </c>
    </row>
    <row r="2626" spans="1:7" ht="21" x14ac:dyDescent="0.25">
      <c r="A2626" s="92" t="s">
        <v>657</v>
      </c>
      <c r="B2626" s="92" t="s">
        <v>16252</v>
      </c>
      <c r="C2626" s="7" t="str">
        <f t="shared" si="80"/>
        <v>Formula</v>
      </c>
      <c r="D2626" s="92" t="s">
        <v>16251</v>
      </c>
      <c r="E2626" s="92" t="s">
        <v>16250</v>
      </c>
      <c r="F2626" s="91">
        <v>306</v>
      </c>
      <c r="G2626" s="77">
        <f t="shared" si="81"/>
        <v>617</v>
      </c>
    </row>
    <row r="2627" spans="1:7" ht="31.5" x14ac:dyDescent="0.25">
      <c r="A2627" s="94" t="s">
        <v>658</v>
      </c>
      <c r="B2627" s="94" t="s">
        <v>16249</v>
      </c>
      <c r="C2627" s="7" t="str">
        <f t="shared" ref="C2627:C2690" si="82">IF(ISTEXT(VLOOKUP(B2627,$I$3:$I$12,1,FALSE)),"Alt sub","Formula")</f>
        <v>Formula</v>
      </c>
      <c r="D2627" s="94" t="s">
        <v>16248</v>
      </c>
      <c r="E2627" s="94" t="s">
        <v>14586</v>
      </c>
      <c r="F2627" s="93">
        <v>125</v>
      </c>
      <c r="G2627" s="77">
        <f t="shared" ref="G2627:G2690" si="83">SUMIF(B:B,B2627,F:F)</f>
        <v>127</v>
      </c>
    </row>
    <row r="2628" spans="1:7" ht="31.5" x14ac:dyDescent="0.25">
      <c r="A2628" s="92" t="s">
        <v>18247</v>
      </c>
      <c r="B2628" s="92" t="s">
        <v>16249</v>
      </c>
      <c r="C2628" s="7" t="str">
        <f t="shared" si="82"/>
        <v>Formula</v>
      </c>
      <c r="D2628" s="92" t="s">
        <v>16248</v>
      </c>
      <c r="E2628" s="92" t="s">
        <v>18248</v>
      </c>
      <c r="F2628" s="91">
        <v>2</v>
      </c>
      <c r="G2628" s="77">
        <f t="shared" si="83"/>
        <v>127</v>
      </c>
    </row>
    <row r="2629" spans="1:7" ht="21" x14ac:dyDescent="0.25">
      <c r="A2629" s="94" t="s">
        <v>659</v>
      </c>
      <c r="B2629" s="94" t="s">
        <v>16247</v>
      </c>
      <c r="C2629" s="7" t="str">
        <f t="shared" si="82"/>
        <v>Formula</v>
      </c>
      <c r="D2629" s="94" t="s">
        <v>10168</v>
      </c>
      <c r="E2629" s="94" t="s">
        <v>16246</v>
      </c>
      <c r="F2629" s="93">
        <v>177</v>
      </c>
      <c r="G2629" s="77">
        <f t="shared" si="83"/>
        <v>177</v>
      </c>
    </row>
    <row r="2630" spans="1:7" ht="21" x14ac:dyDescent="0.25">
      <c r="A2630" s="92" t="s">
        <v>660</v>
      </c>
      <c r="B2630" s="92" t="s">
        <v>16242</v>
      </c>
      <c r="C2630" s="7" t="str">
        <f t="shared" si="82"/>
        <v>Formula</v>
      </c>
      <c r="D2630" s="92" t="s">
        <v>16241</v>
      </c>
      <c r="E2630" s="92" t="s">
        <v>16245</v>
      </c>
      <c r="F2630" s="91">
        <v>110</v>
      </c>
      <c r="G2630" s="77">
        <f t="shared" si="83"/>
        <v>310</v>
      </c>
    </row>
    <row r="2631" spans="1:7" ht="21" x14ac:dyDescent="0.25">
      <c r="A2631" s="94" t="s">
        <v>661</v>
      </c>
      <c r="B2631" s="94" t="s">
        <v>16242</v>
      </c>
      <c r="C2631" s="7" t="str">
        <f t="shared" si="82"/>
        <v>Formula</v>
      </c>
      <c r="D2631" s="94" t="s">
        <v>16241</v>
      </c>
      <c r="E2631" s="94" t="s">
        <v>16244</v>
      </c>
      <c r="F2631" s="93">
        <v>50</v>
      </c>
      <c r="G2631" s="77">
        <f t="shared" si="83"/>
        <v>310</v>
      </c>
    </row>
    <row r="2632" spans="1:7" ht="21" x14ac:dyDescent="0.25">
      <c r="A2632" s="92" t="s">
        <v>662</v>
      </c>
      <c r="B2632" s="92" t="s">
        <v>16242</v>
      </c>
      <c r="C2632" s="7" t="str">
        <f t="shared" si="82"/>
        <v>Formula</v>
      </c>
      <c r="D2632" s="92" t="s">
        <v>16241</v>
      </c>
      <c r="E2632" s="92" t="s">
        <v>16243</v>
      </c>
      <c r="F2632" s="91">
        <v>150</v>
      </c>
      <c r="G2632" s="77">
        <f t="shared" si="83"/>
        <v>310</v>
      </c>
    </row>
    <row r="2633" spans="1:7" ht="31.5" x14ac:dyDescent="0.25">
      <c r="A2633" s="94" t="s">
        <v>663</v>
      </c>
      <c r="B2633" s="94" t="s">
        <v>16237</v>
      </c>
      <c r="C2633" s="7" t="str">
        <f t="shared" si="82"/>
        <v>Formula</v>
      </c>
      <c r="D2633" s="94" t="s">
        <v>16236</v>
      </c>
      <c r="E2633" s="94" t="s">
        <v>6129</v>
      </c>
      <c r="F2633" s="93">
        <v>3</v>
      </c>
      <c r="G2633" s="77">
        <f t="shared" si="83"/>
        <v>371</v>
      </c>
    </row>
    <row r="2634" spans="1:7" ht="31.5" x14ac:dyDescent="0.25">
      <c r="A2634" s="92" t="s">
        <v>664</v>
      </c>
      <c r="B2634" s="92" t="s">
        <v>16237</v>
      </c>
      <c r="C2634" s="7" t="str">
        <f t="shared" si="82"/>
        <v>Formula</v>
      </c>
      <c r="D2634" s="92" t="s">
        <v>16236</v>
      </c>
      <c r="E2634" s="92" t="s">
        <v>16240</v>
      </c>
      <c r="F2634" s="91">
        <v>80</v>
      </c>
      <c r="G2634" s="77">
        <f t="shared" si="83"/>
        <v>371</v>
      </c>
    </row>
    <row r="2635" spans="1:7" ht="31.5" x14ac:dyDescent="0.25">
      <c r="A2635" s="94" t="s">
        <v>665</v>
      </c>
      <c r="B2635" s="94" t="s">
        <v>16237</v>
      </c>
      <c r="C2635" s="7" t="str">
        <f t="shared" si="82"/>
        <v>Formula</v>
      </c>
      <c r="D2635" s="94" t="s">
        <v>16236</v>
      </c>
      <c r="E2635" s="94" t="s">
        <v>16239</v>
      </c>
      <c r="F2635" s="93">
        <v>152</v>
      </c>
      <c r="G2635" s="77">
        <f t="shared" si="83"/>
        <v>371</v>
      </c>
    </row>
    <row r="2636" spans="1:7" ht="31.5" x14ac:dyDescent="0.25">
      <c r="A2636" s="92" t="s">
        <v>666</v>
      </c>
      <c r="B2636" s="92" t="s">
        <v>16237</v>
      </c>
      <c r="C2636" s="7" t="str">
        <f t="shared" si="82"/>
        <v>Formula</v>
      </c>
      <c r="D2636" s="92" t="s">
        <v>16236</v>
      </c>
      <c r="E2636" s="92" t="s">
        <v>16238</v>
      </c>
      <c r="F2636" s="91">
        <v>81</v>
      </c>
      <c r="G2636" s="77">
        <f t="shared" si="83"/>
        <v>371</v>
      </c>
    </row>
    <row r="2637" spans="1:7" ht="31.5" x14ac:dyDescent="0.25">
      <c r="A2637" s="94" t="s">
        <v>667</v>
      </c>
      <c r="B2637" s="94" t="s">
        <v>16237</v>
      </c>
      <c r="C2637" s="7" t="str">
        <f t="shared" si="82"/>
        <v>Formula</v>
      </c>
      <c r="D2637" s="94" t="s">
        <v>16236</v>
      </c>
      <c r="E2637" s="94" t="s">
        <v>16235</v>
      </c>
      <c r="F2637" s="93">
        <v>50</v>
      </c>
      <c r="G2637" s="77">
        <f t="shared" si="83"/>
        <v>371</v>
      </c>
    </row>
    <row r="2638" spans="1:7" ht="31.5" x14ac:dyDescent="0.25">
      <c r="A2638" s="92" t="s">
        <v>17574</v>
      </c>
      <c r="B2638" s="92" t="s">
        <v>16237</v>
      </c>
      <c r="C2638" s="7" t="str">
        <f t="shared" si="82"/>
        <v>Formula</v>
      </c>
      <c r="D2638" s="92" t="s">
        <v>16236</v>
      </c>
      <c r="E2638" s="92" t="s">
        <v>17575</v>
      </c>
      <c r="F2638" s="91">
        <v>2</v>
      </c>
      <c r="G2638" s="77">
        <f t="shared" si="83"/>
        <v>371</v>
      </c>
    </row>
    <row r="2639" spans="1:7" ht="31.5" x14ac:dyDescent="0.25">
      <c r="A2639" s="94" t="s">
        <v>18901</v>
      </c>
      <c r="B2639" s="94" t="s">
        <v>16237</v>
      </c>
      <c r="C2639" s="7" t="str">
        <f t="shared" si="82"/>
        <v>Formula</v>
      </c>
      <c r="D2639" s="94" t="s">
        <v>16236</v>
      </c>
      <c r="E2639" s="94" t="s">
        <v>18902</v>
      </c>
      <c r="F2639" s="93">
        <v>3</v>
      </c>
      <c r="G2639" s="77">
        <f t="shared" si="83"/>
        <v>371</v>
      </c>
    </row>
    <row r="2640" spans="1:7" ht="21" x14ac:dyDescent="0.25">
      <c r="A2640" s="92" t="s">
        <v>668</v>
      </c>
      <c r="B2640" s="92" t="s">
        <v>16234</v>
      </c>
      <c r="C2640" s="7" t="str">
        <f t="shared" si="82"/>
        <v>Formula</v>
      </c>
      <c r="D2640" s="92" t="s">
        <v>6346</v>
      </c>
      <c r="E2640" s="92" t="s">
        <v>18249</v>
      </c>
      <c r="F2640" s="91">
        <v>99</v>
      </c>
      <c r="G2640" s="77">
        <f t="shared" si="83"/>
        <v>99</v>
      </c>
    </row>
    <row r="2641" spans="1:7" ht="21" x14ac:dyDescent="0.25">
      <c r="A2641" s="94" t="s">
        <v>669</v>
      </c>
      <c r="B2641" s="94" t="s">
        <v>16231</v>
      </c>
      <c r="C2641" s="7" t="str">
        <f t="shared" si="82"/>
        <v>Formula</v>
      </c>
      <c r="D2641" s="94" t="s">
        <v>8696</v>
      </c>
      <c r="E2641" s="94" t="s">
        <v>16233</v>
      </c>
      <c r="F2641" s="93">
        <v>206</v>
      </c>
      <c r="G2641" s="77">
        <f t="shared" si="83"/>
        <v>546</v>
      </c>
    </row>
    <row r="2642" spans="1:7" ht="21" x14ac:dyDescent="0.25">
      <c r="A2642" s="92" t="s">
        <v>670</v>
      </c>
      <c r="B2642" s="92" t="s">
        <v>16231</v>
      </c>
      <c r="C2642" s="7" t="str">
        <f t="shared" si="82"/>
        <v>Formula</v>
      </c>
      <c r="D2642" s="92" t="s">
        <v>8696</v>
      </c>
      <c r="E2642" s="92" t="s">
        <v>16232</v>
      </c>
      <c r="F2642" s="91">
        <v>140</v>
      </c>
      <c r="G2642" s="77">
        <f t="shared" si="83"/>
        <v>546</v>
      </c>
    </row>
    <row r="2643" spans="1:7" ht="21" x14ac:dyDescent="0.25">
      <c r="A2643" s="94" t="s">
        <v>671</v>
      </c>
      <c r="B2643" s="94" t="s">
        <v>16231</v>
      </c>
      <c r="C2643" s="7" t="str">
        <f t="shared" si="82"/>
        <v>Formula</v>
      </c>
      <c r="D2643" s="94" t="s">
        <v>8696</v>
      </c>
      <c r="E2643" s="94" t="s">
        <v>16230</v>
      </c>
      <c r="F2643" s="93">
        <v>200</v>
      </c>
      <c r="G2643" s="77">
        <f t="shared" si="83"/>
        <v>546</v>
      </c>
    </row>
    <row r="2644" spans="1:7" ht="21" x14ac:dyDescent="0.25">
      <c r="A2644" s="92" t="s">
        <v>672</v>
      </c>
      <c r="B2644" s="92" t="s">
        <v>16229</v>
      </c>
      <c r="C2644" s="7" t="str">
        <f t="shared" si="82"/>
        <v>Formula</v>
      </c>
      <c r="D2644" s="92" t="s">
        <v>16228</v>
      </c>
      <c r="E2644" s="92" t="s">
        <v>16227</v>
      </c>
      <c r="F2644" s="91">
        <v>124</v>
      </c>
      <c r="G2644" s="77">
        <f t="shared" si="83"/>
        <v>124</v>
      </c>
    </row>
    <row r="2645" spans="1:7" ht="21" x14ac:dyDescent="0.25">
      <c r="A2645" s="94" t="s">
        <v>673</v>
      </c>
      <c r="B2645" s="94" t="s">
        <v>16225</v>
      </c>
      <c r="C2645" s="7" t="str">
        <f t="shared" si="82"/>
        <v>Formula</v>
      </c>
      <c r="D2645" s="94" t="s">
        <v>16224</v>
      </c>
      <c r="E2645" s="94" t="s">
        <v>16226</v>
      </c>
      <c r="F2645" s="93">
        <v>80</v>
      </c>
      <c r="G2645" s="77">
        <f t="shared" si="83"/>
        <v>106</v>
      </c>
    </row>
    <row r="2646" spans="1:7" ht="21" x14ac:dyDescent="0.25">
      <c r="A2646" s="92" t="s">
        <v>674</v>
      </c>
      <c r="B2646" s="92" t="s">
        <v>16225</v>
      </c>
      <c r="C2646" s="7" t="str">
        <f t="shared" si="82"/>
        <v>Formula</v>
      </c>
      <c r="D2646" s="92" t="s">
        <v>16224</v>
      </c>
      <c r="E2646" s="92" t="s">
        <v>16223</v>
      </c>
      <c r="F2646" s="91">
        <v>26</v>
      </c>
      <c r="G2646" s="77">
        <f t="shared" si="83"/>
        <v>106</v>
      </c>
    </row>
    <row r="2647" spans="1:7" ht="21" x14ac:dyDescent="0.25">
      <c r="A2647" s="94" t="s">
        <v>675</v>
      </c>
      <c r="B2647" s="94" t="s">
        <v>16221</v>
      </c>
      <c r="C2647" s="7" t="str">
        <f t="shared" si="82"/>
        <v>Formula</v>
      </c>
      <c r="D2647" s="94" t="s">
        <v>8046</v>
      </c>
      <c r="E2647" s="94" t="s">
        <v>16222</v>
      </c>
      <c r="F2647" s="93">
        <v>110</v>
      </c>
      <c r="G2647" s="77">
        <f t="shared" si="83"/>
        <v>317</v>
      </c>
    </row>
    <row r="2648" spans="1:7" ht="21" x14ac:dyDescent="0.25">
      <c r="A2648" s="92" t="s">
        <v>676</v>
      </c>
      <c r="B2648" s="92" t="s">
        <v>16221</v>
      </c>
      <c r="C2648" s="7" t="str">
        <f t="shared" si="82"/>
        <v>Formula</v>
      </c>
      <c r="D2648" s="92" t="s">
        <v>8046</v>
      </c>
      <c r="E2648" s="92" t="s">
        <v>16220</v>
      </c>
      <c r="F2648" s="91">
        <v>207</v>
      </c>
      <c r="G2648" s="77">
        <f t="shared" si="83"/>
        <v>317</v>
      </c>
    </row>
    <row r="2649" spans="1:7" ht="31.5" x14ac:dyDescent="0.25">
      <c r="A2649" s="94" t="s">
        <v>677</v>
      </c>
      <c r="B2649" s="94" t="s">
        <v>16218</v>
      </c>
      <c r="C2649" s="7" t="str">
        <f t="shared" si="82"/>
        <v>Formula</v>
      </c>
      <c r="D2649" s="94" t="s">
        <v>9618</v>
      </c>
      <c r="E2649" s="94" t="s">
        <v>16219</v>
      </c>
      <c r="F2649" s="93">
        <v>101</v>
      </c>
      <c r="G2649" s="77">
        <f t="shared" si="83"/>
        <v>301</v>
      </c>
    </row>
    <row r="2650" spans="1:7" ht="31.5" x14ac:dyDescent="0.25">
      <c r="A2650" s="92" t="s">
        <v>678</v>
      </c>
      <c r="B2650" s="92" t="s">
        <v>16218</v>
      </c>
      <c r="C2650" s="7" t="str">
        <f t="shared" si="82"/>
        <v>Formula</v>
      </c>
      <c r="D2650" s="92" t="s">
        <v>9618</v>
      </c>
      <c r="E2650" s="92" t="s">
        <v>16217</v>
      </c>
      <c r="F2650" s="91">
        <v>200</v>
      </c>
      <c r="G2650" s="77">
        <f t="shared" si="83"/>
        <v>301</v>
      </c>
    </row>
    <row r="2651" spans="1:7" ht="21" x14ac:dyDescent="0.25">
      <c r="A2651" s="94" t="s">
        <v>679</v>
      </c>
      <c r="B2651" s="94" t="s">
        <v>16214</v>
      </c>
      <c r="C2651" s="7" t="str">
        <f t="shared" si="82"/>
        <v>Formula</v>
      </c>
      <c r="D2651" s="94" t="s">
        <v>16213</v>
      </c>
      <c r="E2651" s="94" t="s">
        <v>16216</v>
      </c>
      <c r="F2651" s="93">
        <v>145</v>
      </c>
      <c r="G2651" s="77">
        <f t="shared" si="83"/>
        <v>225</v>
      </c>
    </row>
    <row r="2652" spans="1:7" ht="21" x14ac:dyDescent="0.25">
      <c r="A2652" s="92" t="s">
        <v>680</v>
      </c>
      <c r="B2652" s="92" t="s">
        <v>16214</v>
      </c>
      <c r="C2652" s="7" t="str">
        <f t="shared" si="82"/>
        <v>Formula</v>
      </c>
      <c r="D2652" s="92" t="s">
        <v>16213</v>
      </c>
      <c r="E2652" s="92" t="s">
        <v>16215</v>
      </c>
      <c r="F2652" s="91">
        <v>40</v>
      </c>
      <c r="G2652" s="77">
        <f t="shared" si="83"/>
        <v>225</v>
      </c>
    </row>
    <row r="2653" spans="1:7" ht="21" x14ac:dyDescent="0.25">
      <c r="A2653" s="94" t="s">
        <v>681</v>
      </c>
      <c r="B2653" s="94" t="s">
        <v>16214</v>
      </c>
      <c r="C2653" s="7" t="str">
        <f t="shared" si="82"/>
        <v>Formula</v>
      </c>
      <c r="D2653" s="94" t="s">
        <v>16213</v>
      </c>
      <c r="E2653" s="94" t="s">
        <v>16212</v>
      </c>
      <c r="F2653" s="93">
        <v>40</v>
      </c>
      <c r="G2653" s="77">
        <f t="shared" si="83"/>
        <v>225</v>
      </c>
    </row>
    <row r="2654" spans="1:7" ht="21" x14ac:dyDescent="0.25">
      <c r="A2654" s="92" t="s">
        <v>682</v>
      </c>
      <c r="B2654" s="92" t="s">
        <v>16209</v>
      </c>
      <c r="C2654" s="7" t="str">
        <f t="shared" si="82"/>
        <v>Formula</v>
      </c>
      <c r="D2654" s="92" t="s">
        <v>16208</v>
      </c>
      <c r="E2654" s="92" t="s">
        <v>16211</v>
      </c>
      <c r="F2654" s="91">
        <v>262</v>
      </c>
      <c r="G2654" s="77">
        <f t="shared" si="83"/>
        <v>615</v>
      </c>
    </row>
    <row r="2655" spans="1:7" ht="21" x14ac:dyDescent="0.25">
      <c r="A2655" s="94" t="s">
        <v>683</v>
      </c>
      <c r="B2655" s="94" t="s">
        <v>16209</v>
      </c>
      <c r="C2655" s="7" t="str">
        <f t="shared" si="82"/>
        <v>Formula</v>
      </c>
      <c r="D2655" s="94" t="s">
        <v>16208</v>
      </c>
      <c r="E2655" s="94" t="s">
        <v>16210</v>
      </c>
      <c r="F2655" s="93">
        <v>254</v>
      </c>
      <c r="G2655" s="77">
        <f t="shared" si="83"/>
        <v>615</v>
      </c>
    </row>
    <row r="2656" spans="1:7" ht="21" x14ac:dyDescent="0.25">
      <c r="A2656" s="92" t="s">
        <v>684</v>
      </c>
      <c r="B2656" s="92" t="s">
        <v>16209</v>
      </c>
      <c r="C2656" s="7" t="str">
        <f t="shared" si="82"/>
        <v>Formula</v>
      </c>
      <c r="D2656" s="92" t="s">
        <v>16208</v>
      </c>
      <c r="E2656" s="92" t="s">
        <v>16207</v>
      </c>
      <c r="F2656" s="91">
        <v>99</v>
      </c>
      <c r="G2656" s="77">
        <f t="shared" si="83"/>
        <v>615</v>
      </c>
    </row>
    <row r="2657" spans="1:7" ht="31.5" x14ac:dyDescent="0.25">
      <c r="A2657" s="94" t="s">
        <v>685</v>
      </c>
      <c r="B2657" s="94" t="s">
        <v>16201</v>
      </c>
      <c r="C2657" s="7" t="str">
        <f t="shared" si="82"/>
        <v>Formula</v>
      </c>
      <c r="D2657" s="94" t="s">
        <v>16200</v>
      </c>
      <c r="E2657" s="94" t="s">
        <v>16206</v>
      </c>
      <c r="F2657" s="93">
        <v>44</v>
      </c>
      <c r="G2657" s="77">
        <f t="shared" si="83"/>
        <v>330</v>
      </c>
    </row>
    <row r="2658" spans="1:7" ht="31.5" x14ac:dyDescent="0.25">
      <c r="A2658" s="92" t="s">
        <v>686</v>
      </c>
      <c r="B2658" s="92" t="s">
        <v>16201</v>
      </c>
      <c r="C2658" s="7" t="str">
        <f t="shared" si="82"/>
        <v>Formula</v>
      </c>
      <c r="D2658" s="92" t="s">
        <v>16200</v>
      </c>
      <c r="E2658" s="92" t="s">
        <v>16205</v>
      </c>
      <c r="F2658" s="91">
        <v>50</v>
      </c>
      <c r="G2658" s="77">
        <f t="shared" si="83"/>
        <v>330</v>
      </c>
    </row>
    <row r="2659" spans="1:7" ht="31.5" x14ac:dyDescent="0.25">
      <c r="A2659" s="94" t="s">
        <v>687</v>
      </c>
      <c r="B2659" s="94" t="s">
        <v>16201</v>
      </c>
      <c r="C2659" s="7" t="str">
        <f t="shared" si="82"/>
        <v>Formula</v>
      </c>
      <c r="D2659" s="94" t="s">
        <v>16200</v>
      </c>
      <c r="E2659" s="94" t="s">
        <v>16204</v>
      </c>
      <c r="F2659" s="93">
        <v>43</v>
      </c>
      <c r="G2659" s="77">
        <f t="shared" si="83"/>
        <v>330</v>
      </c>
    </row>
    <row r="2660" spans="1:7" ht="31.5" x14ac:dyDescent="0.25">
      <c r="A2660" s="92" t="s">
        <v>688</v>
      </c>
      <c r="B2660" s="92" t="s">
        <v>16201</v>
      </c>
      <c r="C2660" s="7" t="str">
        <f t="shared" si="82"/>
        <v>Formula</v>
      </c>
      <c r="D2660" s="92" t="s">
        <v>16200</v>
      </c>
      <c r="E2660" s="92" t="s">
        <v>16203</v>
      </c>
      <c r="F2660" s="91">
        <v>110</v>
      </c>
      <c r="G2660" s="77">
        <f t="shared" si="83"/>
        <v>330</v>
      </c>
    </row>
    <row r="2661" spans="1:7" ht="31.5" x14ac:dyDescent="0.25">
      <c r="A2661" s="94" t="s">
        <v>689</v>
      </c>
      <c r="B2661" s="94" t="s">
        <v>16201</v>
      </c>
      <c r="C2661" s="7" t="str">
        <f t="shared" si="82"/>
        <v>Formula</v>
      </c>
      <c r="D2661" s="94" t="s">
        <v>16200</v>
      </c>
      <c r="E2661" s="94" t="s">
        <v>16202</v>
      </c>
      <c r="F2661" s="93">
        <v>65</v>
      </c>
      <c r="G2661" s="77">
        <f t="shared" si="83"/>
        <v>330</v>
      </c>
    </row>
    <row r="2662" spans="1:7" ht="31.5" x14ac:dyDescent="0.25">
      <c r="A2662" s="92" t="s">
        <v>690</v>
      </c>
      <c r="B2662" s="92" t="s">
        <v>16201</v>
      </c>
      <c r="C2662" s="7" t="str">
        <f t="shared" si="82"/>
        <v>Formula</v>
      </c>
      <c r="D2662" s="92" t="s">
        <v>16200</v>
      </c>
      <c r="E2662" s="92" t="s">
        <v>16199</v>
      </c>
      <c r="F2662" s="91">
        <v>18</v>
      </c>
      <c r="G2662" s="77">
        <f t="shared" si="83"/>
        <v>330</v>
      </c>
    </row>
    <row r="2663" spans="1:7" ht="21" x14ac:dyDescent="0.25">
      <c r="A2663" s="94" t="s">
        <v>691</v>
      </c>
      <c r="B2663" s="94" t="s">
        <v>16194</v>
      </c>
      <c r="C2663" s="7" t="str">
        <f t="shared" si="82"/>
        <v>Formula</v>
      </c>
      <c r="D2663" s="94" t="s">
        <v>16193</v>
      </c>
      <c r="E2663" s="94" t="s">
        <v>16198</v>
      </c>
      <c r="F2663" s="93">
        <v>200</v>
      </c>
      <c r="G2663" s="77">
        <f t="shared" si="83"/>
        <v>430</v>
      </c>
    </row>
    <row r="2664" spans="1:7" ht="21" x14ac:dyDescent="0.25">
      <c r="A2664" s="92" t="s">
        <v>692</v>
      </c>
      <c r="B2664" s="92" t="s">
        <v>16194</v>
      </c>
      <c r="C2664" s="7" t="str">
        <f t="shared" si="82"/>
        <v>Formula</v>
      </c>
      <c r="D2664" s="92" t="s">
        <v>16193</v>
      </c>
      <c r="E2664" s="92" t="s">
        <v>16197</v>
      </c>
      <c r="F2664" s="91">
        <v>100</v>
      </c>
      <c r="G2664" s="77">
        <f t="shared" si="83"/>
        <v>430</v>
      </c>
    </row>
    <row r="2665" spans="1:7" ht="21" x14ac:dyDescent="0.25">
      <c r="A2665" s="94" t="s">
        <v>693</v>
      </c>
      <c r="B2665" s="94" t="s">
        <v>16194</v>
      </c>
      <c r="C2665" s="7" t="str">
        <f t="shared" si="82"/>
        <v>Formula</v>
      </c>
      <c r="D2665" s="94" t="s">
        <v>16193</v>
      </c>
      <c r="E2665" s="94" t="s">
        <v>16196</v>
      </c>
      <c r="F2665" s="93">
        <v>56</v>
      </c>
      <c r="G2665" s="77">
        <f t="shared" si="83"/>
        <v>430</v>
      </c>
    </row>
    <row r="2666" spans="1:7" ht="21" x14ac:dyDescent="0.25">
      <c r="A2666" s="92" t="s">
        <v>694</v>
      </c>
      <c r="B2666" s="92" t="s">
        <v>16194</v>
      </c>
      <c r="C2666" s="7" t="str">
        <f t="shared" si="82"/>
        <v>Formula</v>
      </c>
      <c r="D2666" s="92" t="s">
        <v>16193</v>
      </c>
      <c r="E2666" s="92" t="s">
        <v>16195</v>
      </c>
      <c r="F2666" s="91">
        <v>35</v>
      </c>
      <c r="G2666" s="77">
        <f t="shared" si="83"/>
        <v>430</v>
      </c>
    </row>
    <row r="2667" spans="1:7" ht="21" x14ac:dyDescent="0.25">
      <c r="A2667" s="94" t="s">
        <v>695</v>
      </c>
      <c r="B2667" s="94" t="s">
        <v>16194</v>
      </c>
      <c r="C2667" s="7" t="str">
        <f t="shared" si="82"/>
        <v>Formula</v>
      </c>
      <c r="D2667" s="94" t="s">
        <v>16193</v>
      </c>
      <c r="E2667" s="94" t="s">
        <v>16192</v>
      </c>
      <c r="F2667" s="93">
        <v>39</v>
      </c>
      <c r="G2667" s="77">
        <f t="shared" si="83"/>
        <v>430</v>
      </c>
    </row>
    <row r="2668" spans="1:7" ht="31.5" x14ac:dyDescent="0.25">
      <c r="A2668" s="92" t="s">
        <v>696</v>
      </c>
      <c r="B2668" s="92" t="s">
        <v>16191</v>
      </c>
      <c r="C2668" s="7" t="str">
        <f t="shared" si="82"/>
        <v>Formula</v>
      </c>
      <c r="D2668" s="92" t="s">
        <v>16190</v>
      </c>
      <c r="E2668" s="92" t="s">
        <v>16189</v>
      </c>
      <c r="F2668" s="91">
        <v>76</v>
      </c>
      <c r="G2668" s="77">
        <f t="shared" si="83"/>
        <v>76</v>
      </c>
    </row>
    <row r="2669" spans="1:7" ht="31.5" x14ac:dyDescent="0.25">
      <c r="A2669" s="94" t="s">
        <v>697</v>
      </c>
      <c r="B2669" s="94" t="s">
        <v>16187</v>
      </c>
      <c r="C2669" s="7" t="str">
        <f t="shared" si="82"/>
        <v>Formula</v>
      </c>
      <c r="D2669" s="94" t="s">
        <v>16186</v>
      </c>
      <c r="E2669" s="94" t="s">
        <v>16188</v>
      </c>
      <c r="F2669" s="93">
        <v>80</v>
      </c>
      <c r="G2669" s="77">
        <f t="shared" si="83"/>
        <v>120</v>
      </c>
    </row>
    <row r="2670" spans="1:7" ht="31.5" x14ac:dyDescent="0.25">
      <c r="A2670" s="92" t="s">
        <v>698</v>
      </c>
      <c r="B2670" s="92" t="s">
        <v>16187</v>
      </c>
      <c r="C2670" s="7" t="str">
        <f t="shared" si="82"/>
        <v>Formula</v>
      </c>
      <c r="D2670" s="92" t="s">
        <v>16186</v>
      </c>
      <c r="E2670" s="92" t="s">
        <v>16185</v>
      </c>
      <c r="F2670" s="91">
        <v>40</v>
      </c>
      <c r="G2670" s="77">
        <f t="shared" si="83"/>
        <v>120</v>
      </c>
    </row>
    <row r="2671" spans="1:7" ht="21" x14ac:dyDescent="0.25">
      <c r="A2671" s="94" t="s">
        <v>699</v>
      </c>
      <c r="B2671" s="94" t="s">
        <v>16184</v>
      </c>
      <c r="C2671" s="7" t="str">
        <f t="shared" si="82"/>
        <v>Formula</v>
      </c>
      <c r="D2671" s="94" t="s">
        <v>7921</v>
      </c>
      <c r="E2671" s="94" t="s">
        <v>16183</v>
      </c>
      <c r="F2671" s="93">
        <v>48</v>
      </c>
      <c r="G2671" s="77">
        <f t="shared" si="83"/>
        <v>48</v>
      </c>
    </row>
    <row r="2672" spans="1:7" ht="31.5" x14ac:dyDescent="0.25">
      <c r="A2672" s="92" t="s">
        <v>700</v>
      </c>
      <c r="B2672" s="92" t="s">
        <v>16182</v>
      </c>
      <c r="C2672" s="7" t="str">
        <f t="shared" si="82"/>
        <v>Formula</v>
      </c>
      <c r="D2672" s="92" t="s">
        <v>16181</v>
      </c>
      <c r="E2672" s="92" t="s">
        <v>16180</v>
      </c>
      <c r="F2672" s="91">
        <v>199</v>
      </c>
      <c r="G2672" s="77">
        <f t="shared" si="83"/>
        <v>199</v>
      </c>
    </row>
    <row r="2673" spans="1:7" ht="21" x14ac:dyDescent="0.25">
      <c r="A2673" s="94" t="s">
        <v>701</v>
      </c>
      <c r="B2673" s="94" t="s">
        <v>16178</v>
      </c>
      <c r="C2673" s="7" t="str">
        <f t="shared" si="82"/>
        <v>Formula</v>
      </c>
      <c r="D2673" s="94" t="s">
        <v>16177</v>
      </c>
      <c r="E2673" s="94" t="s">
        <v>16179</v>
      </c>
      <c r="F2673" s="93">
        <v>104</v>
      </c>
      <c r="G2673" s="77">
        <f t="shared" si="83"/>
        <v>136</v>
      </c>
    </row>
    <row r="2674" spans="1:7" ht="21" x14ac:dyDescent="0.25">
      <c r="A2674" s="92" t="s">
        <v>702</v>
      </c>
      <c r="B2674" s="92" t="s">
        <v>16178</v>
      </c>
      <c r="C2674" s="7" t="str">
        <f t="shared" si="82"/>
        <v>Formula</v>
      </c>
      <c r="D2674" s="92" t="s">
        <v>16177</v>
      </c>
      <c r="E2674" s="92" t="s">
        <v>16176</v>
      </c>
      <c r="F2674" s="91">
        <v>32</v>
      </c>
      <c r="G2674" s="77">
        <f t="shared" si="83"/>
        <v>136</v>
      </c>
    </row>
    <row r="2675" spans="1:7" ht="21" x14ac:dyDescent="0.25">
      <c r="A2675" s="94" t="s">
        <v>703</v>
      </c>
      <c r="B2675" s="94" t="s">
        <v>16175</v>
      </c>
      <c r="C2675" s="7" t="str">
        <f t="shared" si="82"/>
        <v>Formula</v>
      </c>
      <c r="D2675" s="94" t="s">
        <v>14443</v>
      </c>
      <c r="E2675" s="94" t="s">
        <v>8251</v>
      </c>
      <c r="F2675" s="93">
        <v>15</v>
      </c>
      <c r="G2675" s="77">
        <f t="shared" si="83"/>
        <v>16</v>
      </c>
    </row>
    <row r="2676" spans="1:7" ht="21" x14ac:dyDescent="0.25">
      <c r="A2676" s="92" t="s">
        <v>18181</v>
      </c>
      <c r="B2676" s="92" t="s">
        <v>16175</v>
      </c>
      <c r="C2676" s="7" t="str">
        <f t="shared" si="82"/>
        <v>Formula</v>
      </c>
      <c r="D2676" s="92" t="s">
        <v>14443</v>
      </c>
      <c r="E2676" s="92" t="s">
        <v>16109</v>
      </c>
      <c r="F2676" s="91">
        <v>1</v>
      </c>
      <c r="G2676" s="77">
        <f t="shared" si="83"/>
        <v>16</v>
      </c>
    </row>
    <row r="2677" spans="1:7" ht="31.5" x14ac:dyDescent="0.25">
      <c r="A2677" s="94" t="s">
        <v>704</v>
      </c>
      <c r="B2677" s="94" t="s">
        <v>16174</v>
      </c>
      <c r="C2677" s="7" t="str">
        <f t="shared" si="82"/>
        <v>Formula</v>
      </c>
      <c r="D2677" s="94" t="s">
        <v>16173</v>
      </c>
      <c r="E2677" s="94" t="s">
        <v>6129</v>
      </c>
      <c r="F2677" s="93">
        <v>11</v>
      </c>
      <c r="G2677" s="77">
        <f t="shared" si="83"/>
        <v>11</v>
      </c>
    </row>
    <row r="2678" spans="1:7" ht="21" x14ac:dyDescent="0.25">
      <c r="A2678" s="92" t="s">
        <v>2287</v>
      </c>
      <c r="B2678" s="92" t="s">
        <v>12990</v>
      </c>
      <c r="C2678" s="7" t="str">
        <f t="shared" si="82"/>
        <v>Formula</v>
      </c>
      <c r="D2678" s="92" t="s">
        <v>12989</v>
      </c>
      <c r="E2678" s="92" t="s">
        <v>12988</v>
      </c>
      <c r="F2678" s="91">
        <v>90</v>
      </c>
      <c r="G2678" s="77">
        <f t="shared" si="83"/>
        <v>90</v>
      </c>
    </row>
    <row r="2679" spans="1:7" ht="21" x14ac:dyDescent="0.25">
      <c r="A2679" s="94" t="s">
        <v>2288</v>
      </c>
      <c r="B2679" s="94" t="s">
        <v>12987</v>
      </c>
      <c r="C2679" s="7" t="str">
        <f t="shared" si="82"/>
        <v>Formula</v>
      </c>
      <c r="D2679" s="94" t="s">
        <v>12986</v>
      </c>
      <c r="E2679" s="94" t="s">
        <v>12985</v>
      </c>
      <c r="F2679" s="93">
        <v>81</v>
      </c>
      <c r="G2679" s="77">
        <f t="shared" si="83"/>
        <v>81</v>
      </c>
    </row>
    <row r="2680" spans="1:7" ht="21" x14ac:dyDescent="0.25">
      <c r="A2680" s="92" t="s">
        <v>2289</v>
      </c>
      <c r="B2680" s="92" t="s">
        <v>12981</v>
      </c>
      <c r="C2680" s="7" t="str">
        <f t="shared" si="82"/>
        <v>Formula</v>
      </c>
      <c r="D2680" s="92" t="s">
        <v>7921</v>
      </c>
      <c r="E2680" s="92" t="s">
        <v>12984</v>
      </c>
      <c r="F2680" s="91">
        <v>320</v>
      </c>
      <c r="G2680" s="77">
        <f t="shared" si="83"/>
        <v>999</v>
      </c>
    </row>
    <row r="2681" spans="1:7" ht="21" x14ac:dyDescent="0.25">
      <c r="A2681" s="94" t="s">
        <v>2290</v>
      </c>
      <c r="B2681" s="94" t="s">
        <v>12981</v>
      </c>
      <c r="C2681" s="7" t="str">
        <f t="shared" si="82"/>
        <v>Formula</v>
      </c>
      <c r="D2681" s="94" t="s">
        <v>7921</v>
      </c>
      <c r="E2681" s="94" t="s">
        <v>12983</v>
      </c>
      <c r="F2681" s="93">
        <v>180</v>
      </c>
      <c r="G2681" s="77">
        <f t="shared" si="83"/>
        <v>999</v>
      </c>
    </row>
    <row r="2682" spans="1:7" ht="21" x14ac:dyDescent="0.25">
      <c r="A2682" s="92" t="s">
        <v>2291</v>
      </c>
      <c r="B2682" s="92" t="s">
        <v>12981</v>
      </c>
      <c r="C2682" s="7" t="str">
        <f t="shared" si="82"/>
        <v>Formula</v>
      </c>
      <c r="D2682" s="92" t="s">
        <v>7921</v>
      </c>
      <c r="E2682" s="92" t="s">
        <v>12982</v>
      </c>
      <c r="F2682" s="91">
        <v>150</v>
      </c>
      <c r="G2682" s="77">
        <f t="shared" si="83"/>
        <v>999</v>
      </c>
    </row>
    <row r="2683" spans="1:7" ht="21" x14ac:dyDescent="0.25">
      <c r="A2683" s="94" t="s">
        <v>2292</v>
      </c>
      <c r="B2683" s="94" t="s">
        <v>12981</v>
      </c>
      <c r="C2683" s="7" t="str">
        <f t="shared" si="82"/>
        <v>Formula</v>
      </c>
      <c r="D2683" s="94" t="s">
        <v>7921</v>
      </c>
      <c r="E2683" s="94" t="s">
        <v>12980</v>
      </c>
      <c r="F2683" s="93">
        <v>349</v>
      </c>
      <c r="G2683" s="77">
        <f t="shared" si="83"/>
        <v>999</v>
      </c>
    </row>
    <row r="2684" spans="1:7" ht="21" x14ac:dyDescent="0.25">
      <c r="A2684" s="92" t="s">
        <v>2293</v>
      </c>
      <c r="B2684" s="92" t="s">
        <v>12979</v>
      </c>
      <c r="C2684" s="7" t="str">
        <f t="shared" si="82"/>
        <v>Formula</v>
      </c>
      <c r="D2684" s="92" t="s">
        <v>12978</v>
      </c>
      <c r="E2684" s="92" t="s">
        <v>12977</v>
      </c>
      <c r="F2684" s="91">
        <v>185</v>
      </c>
      <c r="G2684" s="77">
        <f t="shared" si="83"/>
        <v>185</v>
      </c>
    </row>
    <row r="2685" spans="1:7" ht="21" x14ac:dyDescent="0.25">
      <c r="A2685" s="94" t="s">
        <v>2294</v>
      </c>
      <c r="B2685" s="94" t="s">
        <v>12974</v>
      </c>
      <c r="C2685" s="7" t="str">
        <f t="shared" si="82"/>
        <v>Formula</v>
      </c>
      <c r="D2685" s="94" t="s">
        <v>12973</v>
      </c>
      <c r="E2685" s="94" t="s">
        <v>12976</v>
      </c>
      <c r="F2685" s="93">
        <v>97</v>
      </c>
      <c r="G2685" s="77">
        <f t="shared" si="83"/>
        <v>437</v>
      </c>
    </row>
    <row r="2686" spans="1:7" ht="21" x14ac:dyDescent="0.25">
      <c r="A2686" s="92" t="s">
        <v>2295</v>
      </c>
      <c r="B2686" s="92" t="s">
        <v>12974</v>
      </c>
      <c r="C2686" s="7" t="str">
        <f t="shared" si="82"/>
        <v>Formula</v>
      </c>
      <c r="D2686" s="92" t="s">
        <v>12973</v>
      </c>
      <c r="E2686" s="92" t="s">
        <v>12975</v>
      </c>
      <c r="F2686" s="91">
        <v>152</v>
      </c>
      <c r="G2686" s="77">
        <f t="shared" si="83"/>
        <v>437</v>
      </c>
    </row>
    <row r="2687" spans="1:7" ht="21" x14ac:dyDescent="0.25">
      <c r="A2687" s="94" t="s">
        <v>2296</v>
      </c>
      <c r="B2687" s="94" t="s">
        <v>12974</v>
      </c>
      <c r="C2687" s="7" t="str">
        <f t="shared" si="82"/>
        <v>Formula</v>
      </c>
      <c r="D2687" s="94" t="s">
        <v>12973</v>
      </c>
      <c r="E2687" s="94" t="s">
        <v>12972</v>
      </c>
      <c r="F2687" s="93">
        <v>188</v>
      </c>
      <c r="G2687" s="77">
        <f t="shared" si="83"/>
        <v>437</v>
      </c>
    </row>
    <row r="2688" spans="1:7" ht="21" x14ac:dyDescent="0.25">
      <c r="A2688" s="92" t="s">
        <v>2297</v>
      </c>
      <c r="B2688" s="92" t="s">
        <v>12971</v>
      </c>
      <c r="C2688" s="7" t="str">
        <f t="shared" si="82"/>
        <v>Formula</v>
      </c>
      <c r="D2688" s="92" t="s">
        <v>11984</v>
      </c>
      <c r="E2688" s="92" t="s">
        <v>12970</v>
      </c>
      <c r="F2688" s="91">
        <v>191</v>
      </c>
      <c r="G2688" s="77">
        <f t="shared" si="83"/>
        <v>191</v>
      </c>
    </row>
    <row r="2689" spans="1:7" ht="21" x14ac:dyDescent="0.25">
      <c r="A2689" s="94" t="s">
        <v>2298</v>
      </c>
      <c r="B2689" s="94" t="s">
        <v>12969</v>
      </c>
      <c r="C2689" s="7" t="str">
        <f t="shared" si="82"/>
        <v>Formula</v>
      </c>
      <c r="D2689" s="94" t="s">
        <v>10165</v>
      </c>
      <c r="E2689" s="94" t="s">
        <v>12968</v>
      </c>
      <c r="F2689" s="93">
        <v>177</v>
      </c>
      <c r="G2689" s="77">
        <f t="shared" si="83"/>
        <v>177</v>
      </c>
    </row>
    <row r="2690" spans="1:7" ht="21" x14ac:dyDescent="0.25">
      <c r="A2690" s="92" t="s">
        <v>2299</v>
      </c>
      <c r="B2690" s="92" t="s">
        <v>12967</v>
      </c>
      <c r="C2690" s="7" t="str">
        <f t="shared" si="82"/>
        <v>Formula</v>
      </c>
      <c r="D2690" s="92" t="s">
        <v>12966</v>
      </c>
      <c r="E2690" s="92" t="s">
        <v>11622</v>
      </c>
      <c r="F2690" s="91">
        <v>194</v>
      </c>
      <c r="G2690" s="77">
        <f t="shared" si="83"/>
        <v>194</v>
      </c>
    </row>
    <row r="2691" spans="1:7" ht="21" x14ac:dyDescent="0.25">
      <c r="A2691" s="94" t="s">
        <v>2300</v>
      </c>
      <c r="B2691" s="94" t="s">
        <v>12964</v>
      </c>
      <c r="C2691" s="7" t="str">
        <f t="shared" ref="C2691:C2754" si="84">IF(ISTEXT(VLOOKUP(B2691,$I$3:$I$12,1,FALSE)),"Alt sub","Formula")</f>
        <v>Formula</v>
      </c>
      <c r="D2691" s="94" t="s">
        <v>12963</v>
      </c>
      <c r="E2691" s="94" t="s">
        <v>12965</v>
      </c>
      <c r="F2691" s="93">
        <v>517</v>
      </c>
      <c r="G2691" s="77">
        <f t="shared" ref="G2691:G2754" si="85">SUMIF(B:B,B2691,F:F)</f>
        <v>567</v>
      </c>
    </row>
    <row r="2692" spans="1:7" ht="21" x14ac:dyDescent="0.25">
      <c r="A2692" s="92" t="s">
        <v>2301</v>
      </c>
      <c r="B2692" s="92" t="s">
        <v>12964</v>
      </c>
      <c r="C2692" s="7" t="str">
        <f t="shared" si="84"/>
        <v>Formula</v>
      </c>
      <c r="D2692" s="92" t="s">
        <v>12963</v>
      </c>
      <c r="E2692" s="92" t="s">
        <v>12962</v>
      </c>
      <c r="F2692" s="91">
        <v>50</v>
      </c>
      <c r="G2692" s="77">
        <f t="shared" si="85"/>
        <v>567</v>
      </c>
    </row>
    <row r="2693" spans="1:7" ht="21" x14ac:dyDescent="0.25">
      <c r="A2693" s="94" t="s">
        <v>2302</v>
      </c>
      <c r="B2693" s="94" t="s">
        <v>12961</v>
      </c>
      <c r="C2693" s="7" t="str">
        <f t="shared" si="84"/>
        <v>Formula</v>
      </c>
      <c r="D2693" s="94" t="s">
        <v>11486</v>
      </c>
      <c r="E2693" s="94" t="s">
        <v>12960</v>
      </c>
      <c r="F2693" s="93">
        <v>121</v>
      </c>
      <c r="G2693" s="77">
        <f t="shared" si="85"/>
        <v>121</v>
      </c>
    </row>
    <row r="2694" spans="1:7" ht="21" x14ac:dyDescent="0.25">
      <c r="A2694" s="92" t="s">
        <v>2303</v>
      </c>
      <c r="B2694" s="92" t="s">
        <v>12959</v>
      </c>
      <c r="C2694" s="7" t="str">
        <f t="shared" si="84"/>
        <v>Formula</v>
      </c>
      <c r="D2694" s="92" t="s">
        <v>12958</v>
      </c>
      <c r="E2694" s="92" t="s">
        <v>12957</v>
      </c>
      <c r="F2694" s="91">
        <v>86</v>
      </c>
      <c r="G2694" s="77">
        <f t="shared" si="85"/>
        <v>86</v>
      </c>
    </row>
    <row r="2695" spans="1:7" ht="21" x14ac:dyDescent="0.25">
      <c r="A2695" s="94" t="s">
        <v>2304</v>
      </c>
      <c r="B2695" s="94" t="s">
        <v>12956</v>
      </c>
      <c r="C2695" s="7" t="str">
        <f t="shared" si="84"/>
        <v>Formula</v>
      </c>
      <c r="D2695" s="94" t="s">
        <v>12955</v>
      </c>
      <c r="E2695" s="94" t="s">
        <v>12954</v>
      </c>
      <c r="F2695" s="93">
        <v>97</v>
      </c>
      <c r="G2695" s="77">
        <f t="shared" si="85"/>
        <v>97</v>
      </c>
    </row>
    <row r="2696" spans="1:7" ht="21" x14ac:dyDescent="0.25">
      <c r="A2696" s="92" t="s">
        <v>2305</v>
      </c>
      <c r="B2696" s="92" t="s">
        <v>12952</v>
      </c>
      <c r="C2696" s="7" t="str">
        <f t="shared" si="84"/>
        <v>Formula</v>
      </c>
      <c r="D2696" s="92" t="s">
        <v>12951</v>
      </c>
      <c r="E2696" s="92" t="s">
        <v>12953</v>
      </c>
      <c r="F2696" s="91">
        <v>250</v>
      </c>
      <c r="G2696" s="77">
        <f t="shared" si="85"/>
        <v>346</v>
      </c>
    </row>
    <row r="2697" spans="1:7" ht="21" x14ac:dyDescent="0.25">
      <c r="A2697" s="94" t="s">
        <v>2306</v>
      </c>
      <c r="B2697" s="94" t="s">
        <v>12952</v>
      </c>
      <c r="C2697" s="7" t="str">
        <f t="shared" si="84"/>
        <v>Formula</v>
      </c>
      <c r="D2697" s="94" t="s">
        <v>12951</v>
      </c>
      <c r="E2697" s="94" t="s">
        <v>12950</v>
      </c>
      <c r="F2697" s="93">
        <v>96</v>
      </c>
      <c r="G2697" s="77">
        <f t="shared" si="85"/>
        <v>346</v>
      </c>
    </row>
    <row r="2698" spans="1:7" ht="21" x14ac:dyDescent="0.25">
      <c r="A2698" s="92" t="s">
        <v>2307</v>
      </c>
      <c r="B2698" s="92" t="s">
        <v>12949</v>
      </c>
      <c r="C2698" s="7" t="str">
        <f t="shared" si="84"/>
        <v>Formula</v>
      </c>
      <c r="D2698" s="92" t="s">
        <v>12948</v>
      </c>
      <c r="E2698" s="92" t="s">
        <v>12947</v>
      </c>
      <c r="F2698" s="91">
        <v>154</v>
      </c>
      <c r="G2698" s="77">
        <f t="shared" si="85"/>
        <v>154</v>
      </c>
    </row>
    <row r="2699" spans="1:7" ht="21" x14ac:dyDescent="0.25">
      <c r="A2699" s="94" t="s">
        <v>2308</v>
      </c>
      <c r="B2699" s="94" t="s">
        <v>12946</v>
      </c>
      <c r="C2699" s="7" t="str">
        <f t="shared" si="84"/>
        <v>Formula</v>
      </c>
      <c r="D2699" s="94" t="s">
        <v>12945</v>
      </c>
      <c r="E2699" s="94" t="s">
        <v>12944</v>
      </c>
      <c r="F2699" s="93">
        <v>50</v>
      </c>
      <c r="G2699" s="77">
        <f t="shared" si="85"/>
        <v>50</v>
      </c>
    </row>
    <row r="2700" spans="1:7" ht="21" x14ac:dyDescent="0.25">
      <c r="A2700" s="92" t="s">
        <v>2309</v>
      </c>
      <c r="B2700" s="92" t="s">
        <v>12943</v>
      </c>
      <c r="C2700" s="7" t="str">
        <f t="shared" si="84"/>
        <v>Formula</v>
      </c>
      <c r="D2700" s="92" t="s">
        <v>12942</v>
      </c>
      <c r="E2700" s="92" t="s">
        <v>12941</v>
      </c>
      <c r="F2700" s="91">
        <v>115</v>
      </c>
      <c r="G2700" s="77">
        <f t="shared" si="85"/>
        <v>115</v>
      </c>
    </row>
    <row r="2701" spans="1:7" ht="21" x14ac:dyDescent="0.25">
      <c r="A2701" s="94" t="s">
        <v>2310</v>
      </c>
      <c r="B2701" s="94" t="s">
        <v>12940</v>
      </c>
      <c r="C2701" s="7" t="str">
        <f t="shared" si="84"/>
        <v>Formula</v>
      </c>
      <c r="D2701" s="94" t="s">
        <v>12939</v>
      </c>
      <c r="E2701" s="94" t="s">
        <v>12938</v>
      </c>
      <c r="F2701" s="93">
        <v>18</v>
      </c>
      <c r="G2701" s="77">
        <f t="shared" si="85"/>
        <v>18</v>
      </c>
    </row>
    <row r="2702" spans="1:7" ht="21" x14ac:dyDescent="0.25">
      <c r="A2702" s="92" t="s">
        <v>2311</v>
      </c>
      <c r="B2702" s="92" t="s">
        <v>12937</v>
      </c>
      <c r="C2702" s="7" t="str">
        <f t="shared" si="84"/>
        <v>Formula</v>
      </c>
      <c r="D2702" s="92" t="s">
        <v>12936</v>
      </c>
      <c r="E2702" s="92" t="s">
        <v>12935</v>
      </c>
      <c r="F2702" s="91">
        <v>22</v>
      </c>
      <c r="G2702" s="77">
        <f t="shared" si="85"/>
        <v>22</v>
      </c>
    </row>
    <row r="2703" spans="1:7" ht="21" x14ac:dyDescent="0.25">
      <c r="A2703" s="94" t="s">
        <v>2312</v>
      </c>
      <c r="B2703" s="94" t="s">
        <v>12934</v>
      </c>
      <c r="C2703" s="7" t="str">
        <f t="shared" si="84"/>
        <v>Formula</v>
      </c>
      <c r="D2703" s="94" t="s">
        <v>12933</v>
      </c>
      <c r="E2703" s="94" t="s">
        <v>12932</v>
      </c>
      <c r="F2703" s="93">
        <v>50</v>
      </c>
      <c r="G2703" s="77">
        <f t="shared" si="85"/>
        <v>50</v>
      </c>
    </row>
    <row r="2704" spans="1:7" ht="31.5" x14ac:dyDescent="0.25">
      <c r="A2704" s="92" t="s">
        <v>3231</v>
      </c>
      <c r="B2704" s="92" t="s">
        <v>10956</v>
      </c>
      <c r="C2704" s="7" t="str">
        <f t="shared" si="84"/>
        <v>Formula</v>
      </c>
      <c r="D2704" s="92" t="s">
        <v>10955</v>
      </c>
      <c r="E2704" s="92" t="s">
        <v>10962</v>
      </c>
      <c r="F2704" s="91">
        <v>200</v>
      </c>
      <c r="G2704" s="77">
        <f t="shared" si="85"/>
        <v>1169</v>
      </c>
    </row>
    <row r="2705" spans="1:7" ht="31.5" x14ac:dyDescent="0.25">
      <c r="A2705" s="94" t="s">
        <v>3232</v>
      </c>
      <c r="B2705" s="94" t="s">
        <v>10956</v>
      </c>
      <c r="C2705" s="7" t="str">
        <f t="shared" si="84"/>
        <v>Formula</v>
      </c>
      <c r="D2705" s="94" t="s">
        <v>10955</v>
      </c>
      <c r="E2705" s="94" t="s">
        <v>10961</v>
      </c>
      <c r="F2705" s="93">
        <v>132</v>
      </c>
      <c r="G2705" s="77">
        <f t="shared" si="85"/>
        <v>1169</v>
      </c>
    </row>
    <row r="2706" spans="1:7" ht="31.5" x14ac:dyDescent="0.25">
      <c r="A2706" s="92" t="s">
        <v>3233</v>
      </c>
      <c r="B2706" s="92" t="s">
        <v>10956</v>
      </c>
      <c r="C2706" s="7" t="str">
        <f t="shared" si="84"/>
        <v>Formula</v>
      </c>
      <c r="D2706" s="92" t="s">
        <v>10955</v>
      </c>
      <c r="E2706" s="92" t="s">
        <v>10960</v>
      </c>
      <c r="F2706" s="91">
        <v>190</v>
      </c>
      <c r="G2706" s="77">
        <f t="shared" si="85"/>
        <v>1169</v>
      </c>
    </row>
    <row r="2707" spans="1:7" ht="31.5" x14ac:dyDescent="0.25">
      <c r="A2707" s="94" t="s">
        <v>3234</v>
      </c>
      <c r="B2707" s="94" t="s">
        <v>10956</v>
      </c>
      <c r="C2707" s="7" t="str">
        <f t="shared" si="84"/>
        <v>Formula</v>
      </c>
      <c r="D2707" s="94" t="s">
        <v>10955</v>
      </c>
      <c r="E2707" s="94" t="s">
        <v>10959</v>
      </c>
      <c r="F2707" s="93">
        <v>63</v>
      </c>
      <c r="G2707" s="77">
        <f t="shared" si="85"/>
        <v>1169</v>
      </c>
    </row>
    <row r="2708" spans="1:7" ht="31.5" x14ac:dyDescent="0.25">
      <c r="A2708" s="92" t="s">
        <v>3235</v>
      </c>
      <c r="B2708" s="92" t="s">
        <v>10956</v>
      </c>
      <c r="C2708" s="7" t="str">
        <f t="shared" si="84"/>
        <v>Formula</v>
      </c>
      <c r="D2708" s="92" t="s">
        <v>10955</v>
      </c>
      <c r="E2708" s="92" t="s">
        <v>18129</v>
      </c>
      <c r="F2708" s="91">
        <v>200</v>
      </c>
      <c r="G2708" s="77">
        <f t="shared" si="85"/>
        <v>1169</v>
      </c>
    </row>
    <row r="2709" spans="1:7" ht="31.5" x14ac:dyDescent="0.25">
      <c r="A2709" s="94" t="s">
        <v>3236</v>
      </c>
      <c r="B2709" s="94" t="s">
        <v>10956</v>
      </c>
      <c r="C2709" s="7" t="str">
        <f t="shared" si="84"/>
        <v>Formula</v>
      </c>
      <c r="D2709" s="94" t="s">
        <v>10955</v>
      </c>
      <c r="E2709" s="94" t="s">
        <v>10958</v>
      </c>
      <c r="F2709" s="93">
        <v>221</v>
      </c>
      <c r="G2709" s="77">
        <f t="shared" si="85"/>
        <v>1169</v>
      </c>
    </row>
    <row r="2710" spans="1:7" ht="31.5" x14ac:dyDescent="0.25">
      <c r="A2710" s="92" t="s">
        <v>3237</v>
      </c>
      <c r="B2710" s="92" t="s">
        <v>10956</v>
      </c>
      <c r="C2710" s="7" t="str">
        <f t="shared" si="84"/>
        <v>Formula</v>
      </c>
      <c r="D2710" s="92" t="s">
        <v>10955</v>
      </c>
      <c r="E2710" s="92" t="s">
        <v>10957</v>
      </c>
      <c r="F2710" s="91">
        <v>95</v>
      </c>
      <c r="G2710" s="77">
        <f t="shared" si="85"/>
        <v>1169</v>
      </c>
    </row>
    <row r="2711" spans="1:7" ht="31.5" x14ac:dyDescent="0.25">
      <c r="A2711" s="94" t="s">
        <v>3238</v>
      </c>
      <c r="B2711" s="94" t="s">
        <v>10956</v>
      </c>
      <c r="C2711" s="7" t="str">
        <f t="shared" si="84"/>
        <v>Formula</v>
      </c>
      <c r="D2711" s="94" t="s">
        <v>10955</v>
      </c>
      <c r="E2711" s="94" t="s">
        <v>10954</v>
      </c>
      <c r="F2711" s="93">
        <v>68</v>
      </c>
      <c r="G2711" s="77">
        <f t="shared" si="85"/>
        <v>1169</v>
      </c>
    </row>
    <row r="2712" spans="1:7" ht="31.5" x14ac:dyDescent="0.25">
      <c r="A2712" s="92" t="s">
        <v>3239</v>
      </c>
      <c r="B2712" s="92" t="s">
        <v>10952</v>
      </c>
      <c r="C2712" s="7" t="str">
        <f t="shared" si="84"/>
        <v>Formula</v>
      </c>
      <c r="D2712" s="92" t="s">
        <v>18243</v>
      </c>
      <c r="E2712" s="92" t="s">
        <v>10953</v>
      </c>
      <c r="F2712" s="91">
        <v>361</v>
      </c>
      <c r="G2712" s="77">
        <f t="shared" si="85"/>
        <v>662</v>
      </c>
    </row>
    <row r="2713" spans="1:7" ht="31.5" x14ac:dyDescent="0.25">
      <c r="A2713" s="94" t="s">
        <v>3240</v>
      </c>
      <c r="B2713" s="94" t="s">
        <v>10952</v>
      </c>
      <c r="C2713" s="7" t="str">
        <f t="shared" si="84"/>
        <v>Formula</v>
      </c>
      <c r="D2713" s="94" t="s">
        <v>18243</v>
      </c>
      <c r="E2713" s="94" t="s">
        <v>10951</v>
      </c>
      <c r="F2713" s="93">
        <v>301</v>
      </c>
      <c r="G2713" s="77">
        <f t="shared" si="85"/>
        <v>662</v>
      </c>
    </row>
    <row r="2714" spans="1:7" ht="21" x14ac:dyDescent="0.25">
      <c r="A2714" s="92" t="s">
        <v>3241</v>
      </c>
      <c r="B2714" s="92" t="s">
        <v>10949</v>
      </c>
      <c r="C2714" s="7" t="str">
        <f t="shared" si="84"/>
        <v>Formula</v>
      </c>
      <c r="D2714" s="92" t="s">
        <v>10664</v>
      </c>
      <c r="E2714" s="92" t="s">
        <v>10950</v>
      </c>
      <c r="F2714" s="91">
        <v>90</v>
      </c>
      <c r="G2714" s="77">
        <f t="shared" si="85"/>
        <v>274</v>
      </c>
    </row>
    <row r="2715" spans="1:7" ht="21" x14ac:dyDescent="0.25">
      <c r="A2715" s="94" t="s">
        <v>3242</v>
      </c>
      <c r="B2715" s="94" t="s">
        <v>10949</v>
      </c>
      <c r="C2715" s="7" t="str">
        <f t="shared" si="84"/>
        <v>Formula</v>
      </c>
      <c r="D2715" s="94" t="s">
        <v>10664</v>
      </c>
      <c r="E2715" s="94" t="s">
        <v>10948</v>
      </c>
      <c r="F2715" s="93">
        <v>184</v>
      </c>
      <c r="G2715" s="77">
        <f t="shared" si="85"/>
        <v>274</v>
      </c>
    </row>
    <row r="2716" spans="1:7" ht="21" x14ac:dyDescent="0.25">
      <c r="A2716" s="92" t="s">
        <v>3243</v>
      </c>
      <c r="B2716" s="92" t="s">
        <v>10946</v>
      </c>
      <c r="C2716" s="7" t="str">
        <f t="shared" si="84"/>
        <v>Formula</v>
      </c>
      <c r="D2716" s="92" t="s">
        <v>8713</v>
      </c>
      <c r="E2716" s="92" t="s">
        <v>10947</v>
      </c>
      <c r="F2716" s="91">
        <v>184</v>
      </c>
      <c r="G2716" s="77">
        <f t="shared" si="85"/>
        <v>421</v>
      </c>
    </row>
    <row r="2717" spans="1:7" ht="21" x14ac:dyDescent="0.25">
      <c r="A2717" s="94" t="s">
        <v>3244</v>
      </c>
      <c r="B2717" s="94" t="s">
        <v>10946</v>
      </c>
      <c r="C2717" s="7" t="str">
        <f t="shared" si="84"/>
        <v>Formula</v>
      </c>
      <c r="D2717" s="94" t="s">
        <v>8713</v>
      </c>
      <c r="E2717" s="94" t="s">
        <v>10945</v>
      </c>
      <c r="F2717" s="93">
        <v>237</v>
      </c>
      <c r="G2717" s="77">
        <f t="shared" si="85"/>
        <v>421</v>
      </c>
    </row>
    <row r="2718" spans="1:7" ht="21" x14ac:dyDescent="0.25">
      <c r="A2718" s="92" t="s">
        <v>3245</v>
      </c>
      <c r="B2718" s="92" t="s">
        <v>10943</v>
      </c>
      <c r="C2718" s="7" t="str">
        <f t="shared" si="84"/>
        <v>Formula</v>
      </c>
      <c r="D2718" s="92" t="s">
        <v>10942</v>
      </c>
      <c r="E2718" s="92" t="s">
        <v>10944</v>
      </c>
      <c r="F2718" s="91">
        <v>203</v>
      </c>
      <c r="G2718" s="77">
        <f t="shared" si="85"/>
        <v>262</v>
      </c>
    </row>
    <row r="2719" spans="1:7" ht="21" x14ac:dyDescent="0.25">
      <c r="A2719" s="94" t="s">
        <v>3246</v>
      </c>
      <c r="B2719" s="94" t="s">
        <v>10943</v>
      </c>
      <c r="C2719" s="7" t="str">
        <f t="shared" si="84"/>
        <v>Formula</v>
      </c>
      <c r="D2719" s="94" t="s">
        <v>10942</v>
      </c>
      <c r="E2719" s="94" t="s">
        <v>10941</v>
      </c>
      <c r="F2719" s="93">
        <v>59</v>
      </c>
      <c r="G2719" s="77">
        <f t="shared" si="85"/>
        <v>262</v>
      </c>
    </row>
    <row r="2720" spans="1:7" ht="21" x14ac:dyDescent="0.25">
      <c r="A2720" s="92" t="s">
        <v>3247</v>
      </c>
      <c r="B2720" s="92" t="s">
        <v>10940</v>
      </c>
      <c r="C2720" s="7" t="str">
        <f t="shared" si="84"/>
        <v>Formula</v>
      </c>
      <c r="D2720" s="92" t="s">
        <v>10939</v>
      </c>
      <c r="E2720" s="92" t="s">
        <v>10938</v>
      </c>
      <c r="F2720" s="91">
        <v>169</v>
      </c>
      <c r="G2720" s="77">
        <f t="shared" si="85"/>
        <v>169</v>
      </c>
    </row>
    <row r="2721" spans="1:7" ht="31.5" x14ac:dyDescent="0.25">
      <c r="A2721" s="94" t="s">
        <v>3248</v>
      </c>
      <c r="B2721" s="94" t="s">
        <v>10936</v>
      </c>
      <c r="C2721" s="7" t="str">
        <f t="shared" si="84"/>
        <v>Formula</v>
      </c>
      <c r="D2721" s="94" t="s">
        <v>10935</v>
      </c>
      <c r="E2721" s="94" t="s">
        <v>10934</v>
      </c>
      <c r="F2721" s="93">
        <v>232</v>
      </c>
      <c r="G2721" s="77">
        <f t="shared" si="85"/>
        <v>232</v>
      </c>
    </row>
    <row r="2722" spans="1:7" ht="21" x14ac:dyDescent="0.25">
      <c r="A2722" s="92" t="s">
        <v>3249</v>
      </c>
      <c r="B2722" s="92" t="s">
        <v>10933</v>
      </c>
      <c r="C2722" s="7" t="str">
        <f t="shared" si="84"/>
        <v>Formula</v>
      </c>
      <c r="D2722" s="92" t="s">
        <v>8077</v>
      </c>
      <c r="E2722" s="92" t="s">
        <v>8077</v>
      </c>
      <c r="F2722" s="91">
        <v>166</v>
      </c>
      <c r="G2722" s="77">
        <f t="shared" si="85"/>
        <v>166</v>
      </c>
    </row>
    <row r="2723" spans="1:7" ht="21" x14ac:dyDescent="0.25">
      <c r="A2723" s="94" t="s">
        <v>3250</v>
      </c>
      <c r="B2723" s="94" t="s">
        <v>10932</v>
      </c>
      <c r="C2723" s="7" t="str">
        <f t="shared" si="84"/>
        <v>Formula</v>
      </c>
      <c r="D2723" s="94" t="s">
        <v>10931</v>
      </c>
      <c r="E2723" s="94" t="s">
        <v>10930</v>
      </c>
      <c r="F2723" s="93">
        <v>55</v>
      </c>
      <c r="G2723" s="77">
        <f t="shared" si="85"/>
        <v>55</v>
      </c>
    </row>
    <row r="2724" spans="1:7" ht="21" x14ac:dyDescent="0.25">
      <c r="A2724" s="92" t="s">
        <v>3251</v>
      </c>
      <c r="B2724" s="92" t="s">
        <v>10929</v>
      </c>
      <c r="C2724" s="7" t="str">
        <f t="shared" si="84"/>
        <v>Formula</v>
      </c>
      <c r="D2724" s="92" t="s">
        <v>10928</v>
      </c>
      <c r="E2724" s="92" t="s">
        <v>10927</v>
      </c>
      <c r="F2724" s="91">
        <v>96</v>
      </c>
      <c r="G2724" s="77">
        <f t="shared" si="85"/>
        <v>96</v>
      </c>
    </row>
    <row r="2725" spans="1:7" ht="31.5" x14ac:dyDescent="0.25">
      <c r="A2725" s="94" t="s">
        <v>3252</v>
      </c>
      <c r="B2725" s="94" t="s">
        <v>10926</v>
      </c>
      <c r="C2725" s="7" t="str">
        <f t="shared" si="84"/>
        <v>Formula</v>
      </c>
      <c r="D2725" s="94" t="s">
        <v>17653</v>
      </c>
      <c r="E2725" s="94" t="s">
        <v>10925</v>
      </c>
      <c r="F2725" s="93">
        <v>50</v>
      </c>
      <c r="G2725" s="77">
        <f t="shared" si="85"/>
        <v>50</v>
      </c>
    </row>
    <row r="2726" spans="1:7" ht="21" x14ac:dyDescent="0.25">
      <c r="A2726" s="92" t="s">
        <v>3253</v>
      </c>
      <c r="B2726" s="92" t="s">
        <v>10924</v>
      </c>
      <c r="C2726" s="7" t="str">
        <f t="shared" si="84"/>
        <v>Formula</v>
      </c>
      <c r="D2726" s="92" t="s">
        <v>10923</v>
      </c>
      <c r="E2726" s="92" t="s">
        <v>10922</v>
      </c>
      <c r="F2726" s="91">
        <v>107</v>
      </c>
      <c r="G2726" s="77">
        <f t="shared" si="85"/>
        <v>107</v>
      </c>
    </row>
    <row r="2727" spans="1:7" ht="31.5" x14ac:dyDescent="0.25">
      <c r="A2727" s="94" t="s">
        <v>3254</v>
      </c>
      <c r="B2727" s="94" t="s">
        <v>10921</v>
      </c>
      <c r="C2727" s="7" t="str">
        <f t="shared" si="84"/>
        <v>Formula</v>
      </c>
      <c r="D2727" s="94" t="s">
        <v>10920</v>
      </c>
      <c r="E2727" s="94" t="s">
        <v>10919</v>
      </c>
      <c r="F2727" s="93">
        <v>158</v>
      </c>
      <c r="G2727" s="77">
        <f t="shared" si="85"/>
        <v>158</v>
      </c>
    </row>
    <row r="2728" spans="1:7" ht="21" x14ac:dyDescent="0.25">
      <c r="A2728" s="92" t="s">
        <v>5699</v>
      </c>
      <c r="B2728" s="92" t="s">
        <v>6660</v>
      </c>
      <c r="C2728" s="7" t="str">
        <f t="shared" si="84"/>
        <v>Formula</v>
      </c>
      <c r="D2728" s="92" t="s">
        <v>6659</v>
      </c>
      <c r="E2728" s="92" t="s">
        <v>6661</v>
      </c>
      <c r="F2728" s="91">
        <v>152</v>
      </c>
      <c r="G2728" s="77">
        <f t="shared" si="85"/>
        <v>152</v>
      </c>
    </row>
    <row r="2729" spans="1:7" ht="21" x14ac:dyDescent="0.25">
      <c r="A2729" s="94" t="s">
        <v>5700</v>
      </c>
      <c r="B2729" s="94" t="s">
        <v>6657</v>
      </c>
      <c r="C2729" s="7" t="str">
        <f t="shared" si="84"/>
        <v>Formula</v>
      </c>
      <c r="D2729" s="94" t="s">
        <v>6656</v>
      </c>
      <c r="E2729" s="94" t="s">
        <v>6658</v>
      </c>
      <c r="F2729" s="93">
        <v>14</v>
      </c>
      <c r="G2729" s="77">
        <f t="shared" si="85"/>
        <v>20</v>
      </c>
    </row>
    <row r="2730" spans="1:7" ht="21" x14ac:dyDescent="0.25">
      <c r="A2730" s="92" t="s">
        <v>6022</v>
      </c>
      <c r="B2730" s="92" t="s">
        <v>6657</v>
      </c>
      <c r="C2730" s="7" t="str">
        <f t="shared" si="84"/>
        <v>Formula</v>
      </c>
      <c r="D2730" s="92" t="s">
        <v>6656</v>
      </c>
      <c r="E2730" s="92" t="s">
        <v>6655</v>
      </c>
      <c r="F2730" s="91">
        <v>6</v>
      </c>
      <c r="G2730" s="77">
        <f t="shared" si="85"/>
        <v>20</v>
      </c>
    </row>
    <row r="2731" spans="1:7" ht="21" x14ac:dyDescent="0.25">
      <c r="A2731" s="94" t="s">
        <v>5701</v>
      </c>
      <c r="B2731" s="94" t="s">
        <v>6652</v>
      </c>
      <c r="C2731" s="7" t="str">
        <f t="shared" si="84"/>
        <v>Formula</v>
      </c>
      <c r="D2731" s="94" t="s">
        <v>6651</v>
      </c>
      <c r="E2731" s="94" t="s">
        <v>6653</v>
      </c>
      <c r="F2731" s="93">
        <v>95</v>
      </c>
      <c r="G2731" s="77">
        <f t="shared" si="85"/>
        <v>364</v>
      </c>
    </row>
    <row r="2732" spans="1:7" ht="21" x14ac:dyDescent="0.25">
      <c r="A2732" s="92" t="s">
        <v>5702</v>
      </c>
      <c r="B2732" s="92" t="s">
        <v>6652</v>
      </c>
      <c r="C2732" s="7" t="str">
        <f t="shared" si="84"/>
        <v>Formula</v>
      </c>
      <c r="D2732" s="92" t="s">
        <v>6651</v>
      </c>
      <c r="E2732" s="92" t="s">
        <v>6650</v>
      </c>
      <c r="F2732" s="91">
        <v>269</v>
      </c>
      <c r="G2732" s="77">
        <f t="shared" si="85"/>
        <v>364</v>
      </c>
    </row>
    <row r="2733" spans="1:7" ht="21" x14ac:dyDescent="0.25">
      <c r="A2733" s="94" t="s">
        <v>5703</v>
      </c>
      <c r="B2733" s="94" t="s">
        <v>6649</v>
      </c>
      <c r="C2733" s="7" t="str">
        <f t="shared" si="84"/>
        <v>Formula</v>
      </c>
      <c r="D2733" s="94" t="s">
        <v>6648</v>
      </c>
      <c r="E2733" s="94" t="s">
        <v>6647</v>
      </c>
      <c r="F2733" s="93">
        <v>60</v>
      </c>
      <c r="G2733" s="77">
        <f t="shared" si="85"/>
        <v>60</v>
      </c>
    </row>
    <row r="2734" spans="1:7" ht="21" x14ac:dyDescent="0.25">
      <c r="A2734" s="92" t="s">
        <v>4491</v>
      </c>
      <c r="B2734" s="92" t="s">
        <v>8778</v>
      </c>
      <c r="C2734" s="7" t="str">
        <f t="shared" si="84"/>
        <v>Formula</v>
      </c>
      <c r="D2734" s="92" t="s">
        <v>8777</v>
      </c>
      <c r="E2734" s="92" t="s">
        <v>8786</v>
      </c>
      <c r="F2734" s="91">
        <v>375</v>
      </c>
      <c r="G2734" s="77">
        <f t="shared" si="85"/>
        <v>2606</v>
      </c>
    </row>
    <row r="2735" spans="1:7" ht="21" x14ac:dyDescent="0.25">
      <c r="A2735" s="94" t="s">
        <v>4492</v>
      </c>
      <c r="B2735" s="94" t="s">
        <v>8778</v>
      </c>
      <c r="C2735" s="7" t="str">
        <f t="shared" si="84"/>
        <v>Formula</v>
      </c>
      <c r="D2735" s="94" t="s">
        <v>8777</v>
      </c>
      <c r="E2735" s="94" t="s">
        <v>8785</v>
      </c>
      <c r="F2735" s="93">
        <v>404</v>
      </c>
      <c r="G2735" s="77">
        <f t="shared" si="85"/>
        <v>2606</v>
      </c>
    </row>
    <row r="2736" spans="1:7" ht="21" x14ac:dyDescent="0.25">
      <c r="A2736" s="92" t="s">
        <v>4493</v>
      </c>
      <c r="B2736" s="92" t="s">
        <v>8778</v>
      </c>
      <c r="C2736" s="7" t="str">
        <f t="shared" si="84"/>
        <v>Formula</v>
      </c>
      <c r="D2736" s="92" t="s">
        <v>8777</v>
      </c>
      <c r="E2736" s="92" t="s">
        <v>8784</v>
      </c>
      <c r="F2736" s="91">
        <v>508</v>
      </c>
      <c r="G2736" s="77">
        <f t="shared" si="85"/>
        <v>2606</v>
      </c>
    </row>
    <row r="2737" spans="1:7" ht="21" x14ac:dyDescent="0.25">
      <c r="A2737" s="94" t="s">
        <v>4494</v>
      </c>
      <c r="B2737" s="94" t="s">
        <v>8778</v>
      </c>
      <c r="C2737" s="7" t="str">
        <f t="shared" si="84"/>
        <v>Formula</v>
      </c>
      <c r="D2737" s="94" t="s">
        <v>8777</v>
      </c>
      <c r="E2737" s="94" t="s">
        <v>8783</v>
      </c>
      <c r="F2737" s="93">
        <v>330</v>
      </c>
      <c r="G2737" s="77">
        <f t="shared" si="85"/>
        <v>2606</v>
      </c>
    </row>
    <row r="2738" spans="1:7" ht="21" x14ac:dyDescent="0.25">
      <c r="A2738" s="92" t="s">
        <v>4495</v>
      </c>
      <c r="B2738" s="92" t="s">
        <v>8778</v>
      </c>
      <c r="C2738" s="7" t="str">
        <f t="shared" si="84"/>
        <v>Formula</v>
      </c>
      <c r="D2738" s="92" t="s">
        <v>8777</v>
      </c>
      <c r="E2738" s="92" t="s">
        <v>8782</v>
      </c>
      <c r="F2738" s="91">
        <v>291</v>
      </c>
      <c r="G2738" s="77">
        <f t="shared" si="85"/>
        <v>2606</v>
      </c>
    </row>
    <row r="2739" spans="1:7" ht="21" x14ac:dyDescent="0.25">
      <c r="A2739" s="94" t="s">
        <v>4496</v>
      </c>
      <c r="B2739" s="94" t="s">
        <v>8778</v>
      </c>
      <c r="C2739" s="7" t="str">
        <f t="shared" si="84"/>
        <v>Formula</v>
      </c>
      <c r="D2739" s="94" t="s">
        <v>8777</v>
      </c>
      <c r="E2739" s="94" t="s">
        <v>8781</v>
      </c>
      <c r="F2739" s="93">
        <v>204</v>
      </c>
      <c r="G2739" s="77">
        <f t="shared" si="85"/>
        <v>2606</v>
      </c>
    </row>
    <row r="2740" spans="1:7" ht="21" x14ac:dyDescent="0.25">
      <c r="A2740" s="92" t="s">
        <v>4497</v>
      </c>
      <c r="B2740" s="92" t="s">
        <v>8778</v>
      </c>
      <c r="C2740" s="7" t="str">
        <f t="shared" si="84"/>
        <v>Formula</v>
      </c>
      <c r="D2740" s="92" t="s">
        <v>8777</v>
      </c>
      <c r="E2740" s="92" t="s">
        <v>8780</v>
      </c>
      <c r="F2740" s="91">
        <v>194</v>
      </c>
      <c r="G2740" s="77">
        <f t="shared" si="85"/>
        <v>2606</v>
      </c>
    </row>
    <row r="2741" spans="1:7" ht="21" x14ac:dyDescent="0.25">
      <c r="A2741" s="94" t="s">
        <v>4498</v>
      </c>
      <c r="B2741" s="94" t="s">
        <v>8778</v>
      </c>
      <c r="C2741" s="7" t="str">
        <f t="shared" si="84"/>
        <v>Formula</v>
      </c>
      <c r="D2741" s="94" t="s">
        <v>8777</v>
      </c>
      <c r="E2741" s="94" t="s">
        <v>8779</v>
      </c>
      <c r="F2741" s="93">
        <v>106</v>
      </c>
      <c r="G2741" s="77">
        <f t="shared" si="85"/>
        <v>2606</v>
      </c>
    </row>
    <row r="2742" spans="1:7" ht="21" x14ac:dyDescent="0.25">
      <c r="A2742" s="92" t="s">
        <v>4499</v>
      </c>
      <c r="B2742" s="92" t="s">
        <v>8778</v>
      </c>
      <c r="C2742" s="7" t="str">
        <f t="shared" si="84"/>
        <v>Formula</v>
      </c>
      <c r="D2742" s="92" t="s">
        <v>8777</v>
      </c>
      <c r="E2742" s="92" t="s">
        <v>8776</v>
      </c>
      <c r="F2742" s="91">
        <v>194</v>
      </c>
      <c r="G2742" s="77">
        <f t="shared" si="85"/>
        <v>2606</v>
      </c>
    </row>
    <row r="2743" spans="1:7" ht="31.5" x14ac:dyDescent="0.25">
      <c r="A2743" s="94" t="s">
        <v>4500</v>
      </c>
      <c r="B2743" s="94" t="s">
        <v>8770</v>
      </c>
      <c r="C2743" s="7" t="str">
        <f t="shared" si="84"/>
        <v>Formula</v>
      </c>
      <c r="D2743" s="94" t="s">
        <v>8769</v>
      </c>
      <c r="E2743" s="94" t="s">
        <v>8775</v>
      </c>
      <c r="F2743" s="93">
        <v>163</v>
      </c>
      <c r="G2743" s="77">
        <f t="shared" si="85"/>
        <v>792</v>
      </c>
    </row>
    <row r="2744" spans="1:7" ht="31.5" x14ac:dyDescent="0.25">
      <c r="A2744" s="92" t="s">
        <v>4501</v>
      </c>
      <c r="B2744" s="92" t="s">
        <v>8770</v>
      </c>
      <c r="C2744" s="7" t="str">
        <f t="shared" si="84"/>
        <v>Formula</v>
      </c>
      <c r="D2744" s="92" t="s">
        <v>8769</v>
      </c>
      <c r="E2744" s="92" t="s">
        <v>8774</v>
      </c>
      <c r="F2744" s="91">
        <v>171</v>
      </c>
      <c r="G2744" s="77">
        <f t="shared" si="85"/>
        <v>792</v>
      </c>
    </row>
    <row r="2745" spans="1:7" ht="31.5" x14ac:dyDescent="0.25">
      <c r="A2745" s="94" t="s">
        <v>4502</v>
      </c>
      <c r="B2745" s="94" t="s">
        <v>8770</v>
      </c>
      <c r="C2745" s="7" t="str">
        <f t="shared" si="84"/>
        <v>Formula</v>
      </c>
      <c r="D2745" s="94" t="s">
        <v>8769</v>
      </c>
      <c r="E2745" s="94" t="s">
        <v>8773</v>
      </c>
      <c r="F2745" s="93">
        <v>250</v>
      </c>
      <c r="G2745" s="77">
        <f t="shared" si="85"/>
        <v>792</v>
      </c>
    </row>
    <row r="2746" spans="1:7" ht="31.5" x14ac:dyDescent="0.25">
      <c r="A2746" s="92" t="s">
        <v>4503</v>
      </c>
      <c r="B2746" s="92" t="s">
        <v>8770</v>
      </c>
      <c r="C2746" s="7" t="str">
        <f t="shared" si="84"/>
        <v>Formula</v>
      </c>
      <c r="D2746" s="92" t="s">
        <v>8769</v>
      </c>
      <c r="E2746" s="92" t="s">
        <v>8772</v>
      </c>
      <c r="F2746" s="91">
        <v>112</v>
      </c>
      <c r="G2746" s="77">
        <f t="shared" si="85"/>
        <v>792</v>
      </c>
    </row>
    <row r="2747" spans="1:7" ht="31.5" x14ac:dyDescent="0.25">
      <c r="A2747" s="94" t="s">
        <v>4504</v>
      </c>
      <c r="B2747" s="94" t="s">
        <v>8770</v>
      </c>
      <c r="C2747" s="7" t="str">
        <f t="shared" si="84"/>
        <v>Formula</v>
      </c>
      <c r="D2747" s="94" t="s">
        <v>8769</v>
      </c>
      <c r="E2747" s="94" t="s">
        <v>8771</v>
      </c>
      <c r="F2747" s="93">
        <v>96</v>
      </c>
      <c r="G2747" s="77">
        <f t="shared" si="85"/>
        <v>792</v>
      </c>
    </row>
    <row r="2748" spans="1:7" ht="21" x14ac:dyDescent="0.25">
      <c r="A2748" s="92" t="s">
        <v>4505</v>
      </c>
      <c r="B2748" s="92" t="s">
        <v>8763</v>
      </c>
      <c r="C2748" s="7" t="str">
        <f t="shared" si="84"/>
        <v>Formula</v>
      </c>
      <c r="D2748" s="92" t="s">
        <v>8762</v>
      </c>
      <c r="E2748" s="92" t="s">
        <v>8768</v>
      </c>
      <c r="F2748" s="91">
        <v>282</v>
      </c>
      <c r="G2748" s="77">
        <f t="shared" si="85"/>
        <v>1212</v>
      </c>
    </row>
    <row r="2749" spans="1:7" ht="21" x14ac:dyDescent="0.25">
      <c r="A2749" s="94" t="s">
        <v>4506</v>
      </c>
      <c r="B2749" s="94" t="s">
        <v>8763</v>
      </c>
      <c r="C2749" s="7" t="str">
        <f t="shared" si="84"/>
        <v>Formula</v>
      </c>
      <c r="D2749" s="94" t="s">
        <v>8762</v>
      </c>
      <c r="E2749" s="94" t="s">
        <v>8767</v>
      </c>
      <c r="F2749" s="93">
        <v>300</v>
      </c>
      <c r="G2749" s="77">
        <f t="shared" si="85"/>
        <v>1212</v>
      </c>
    </row>
    <row r="2750" spans="1:7" ht="21" x14ac:dyDescent="0.25">
      <c r="A2750" s="92" t="s">
        <v>4507</v>
      </c>
      <c r="B2750" s="92" t="s">
        <v>8763</v>
      </c>
      <c r="C2750" s="7" t="str">
        <f t="shared" si="84"/>
        <v>Formula</v>
      </c>
      <c r="D2750" s="92" t="s">
        <v>8762</v>
      </c>
      <c r="E2750" s="92" t="s">
        <v>8766</v>
      </c>
      <c r="F2750" s="91">
        <v>126</v>
      </c>
      <c r="G2750" s="77">
        <f t="shared" si="85"/>
        <v>1212</v>
      </c>
    </row>
    <row r="2751" spans="1:7" ht="21" x14ac:dyDescent="0.25">
      <c r="A2751" s="94" t="s">
        <v>4508</v>
      </c>
      <c r="B2751" s="94" t="s">
        <v>8763</v>
      </c>
      <c r="C2751" s="7" t="str">
        <f t="shared" si="84"/>
        <v>Formula</v>
      </c>
      <c r="D2751" s="94" t="s">
        <v>8762</v>
      </c>
      <c r="E2751" s="94" t="s">
        <v>8765</v>
      </c>
      <c r="F2751" s="93">
        <v>198</v>
      </c>
      <c r="G2751" s="77">
        <f t="shared" si="85"/>
        <v>1212</v>
      </c>
    </row>
    <row r="2752" spans="1:7" ht="21" x14ac:dyDescent="0.25">
      <c r="A2752" s="92" t="s">
        <v>4509</v>
      </c>
      <c r="B2752" s="92" t="s">
        <v>8763</v>
      </c>
      <c r="C2752" s="7" t="str">
        <f t="shared" si="84"/>
        <v>Formula</v>
      </c>
      <c r="D2752" s="92" t="s">
        <v>8762</v>
      </c>
      <c r="E2752" s="92" t="s">
        <v>8764</v>
      </c>
      <c r="F2752" s="91">
        <v>153</v>
      </c>
      <c r="G2752" s="77">
        <f t="shared" si="85"/>
        <v>1212</v>
      </c>
    </row>
    <row r="2753" spans="1:7" ht="21" x14ac:dyDescent="0.25">
      <c r="A2753" s="94" t="s">
        <v>4510</v>
      </c>
      <c r="B2753" s="94" t="s">
        <v>8763</v>
      </c>
      <c r="C2753" s="7" t="str">
        <f t="shared" si="84"/>
        <v>Formula</v>
      </c>
      <c r="D2753" s="94" t="s">
        <v>8762</v>
      </c>
      <c r="E2753" s="94" t="s">
        <v>8764</v>
      </c>
      <c r="F2753" s="93">
        <v>153</v>
      </c>
      <c r="G2753" s="77">
        <f t="shared" si="85"/>
        <v>1212</v>
      </c>
    </row>
    <row r="2754" spans="1:7" ht="21" x14ac:dyDescent="0.25">
      <c r="A2754" s="92" t="s">
        <v>4511</v>
      </c>
      <c r="B2754" s="92" t="s">
        <v>8760</v>
      </c>
      <c r="C2754" s="7" t="str">
        <f t="shared" si="84"/>
        <v>Formula</v>
      </c>
      <c r="D2754" s="92" t="s">
        <v>8759</v>
      </c>
      <c r="E2754" s="92" t="s">
        <v>8761</v>
      </c>
      <c r="F2754" s="91">
        <v>125</v>
      </c>
      <c r="G2754" s="77">
        <f t="shared" si="85"/>
        <v>328</v>
      </c>
    </row>
    <row r="2755" spans="1:7" ht="21" x14ac:dyDescent="0.25">
      <c r="A2755" s="94" t="s">
        <v>4512</v>
      </c>
      <c r="B2755" s="94" t="s">
        <v>8760</v>
      </c>
      <c r="C2755" s="7" t="str">
        <f t="shared" ref="C2755:C2818" si="86">IF(ISTEXT(VLOOKUP(B2755,$I$3:$I$12,1,FALSE)),"Alt sub","Formula")</f>
        <v>Formula</v>
      </c>
      <c r="D2755" s="94" t="s">
        <v>8759</v>
      </c>
      <c r="E2755" s="94" t="s">
        <v>8758</v>
      </c>
      <c r="F2755" s="93">
        <v>203</v>
      </c>
      <c r="G2755" s="77">
        <f t="shared" ref="G2755:G2818" si="87">SUMIF(B:B,B2755,F:F)</f>
        <v>328</v>
      </c>
    </row>
    <row r="2756" spans="1:7" ht="31.5" x14ac:dyDescent="0.25">
      <c r="A2756" s="92" t="s">
        <v>4513</v>
      </c>
      <c r="B2756" s="92" t="s">
        <v>8747</v>
      </c>
      <c r="C2756" s="7" t="str">
        <f t="shared" si="86"/>
        <v>Formula</v>
      </c>
      <c r="D2756" s="92" t="s">
        <v>8746</v>
      </c>
      <c r="E2756" s="92" t="s">
        <v>8757</v>
      </c>
      <c r="F2756" s="91">
        <v>158</v>
      </c>
      <c r="G2756" s="77">
        <f t="shared" si="87"/>
        <v>677</v>
      </c>
    </row>
    <row r="2757" spans="1:7" ht="31.5" x14ac:dyDescent="0.25">
      <c r="A2757" s="94" t="s">
        <v>4514</v>
      </c>
      <c r="B2757" s="94" t="s">
        <v>8747</v>
      </c>
      <c r="C2757" s="7" t="str">
        <f t="shared" si="86"/>
        <v>Formula</v>
      </c>
      <c r="D2757" s="94" t="s">
        <v>8746</v>
      </c>
      <c r="E2757" s="94" t="s">
        <v>8756</v>
      </c>
      <c r="F2757" s="93">
        <v>76</v>
      </c>
      <c r="G2757" s="77">
        <f t="shared" si="87"/>
        <v>677</v>
      </c>
    </row>
    <row r="2758" spans="1:7" ht="31.5" x14ac:dyDescent="0.25">
      <c r="A2758" s="92" t="s">
        <v>4515</v>
      </c>
      <c r="B2758" s="92" t="s">
        <v>8747</v>
      </c>
      <c r="C2758" s="7" t="str">
        <f t="shared" si="86"/>
        <v>Formula</v>
      </c>
      <c r="D2758" s="92" t="s">
        <v>8746</v>
      </c>
      <c r="E2758" s="92" t="s">
        <v>8755</v>
      </c>
      <c r="F2758" s="91">
        <v>31</v>
      </c>
      <c r="G2758" s="77">
        <f t="shared" si="87"/>
        <v>677</v>
      </c>
    </row>
    <row r="2759" spans="1:7" ht="31.5" x14ac:dyDescent="0.25">
      <c r="A2759" s="94" t="s">
        <v>4516</v>
      </c>
      <c r="B2759" s="94" t="s">
        <v>8747</v>
      </c>
      <c r="C2759" s="7" t="str">
        <f t="shared" si="86"/>
        <v>Formula</v>
      </c>
      <c r="D2759" s="94" t="s">
        <v>8746</v>
      </c>
      <c r="E2759" s="94" t="s">
        <v>8754</v>
      </c>
      <c r="F2759" s="93">
        <v>156</v>
      </c>
      <c r="G2759" s="77">
        <f t="shared" si="87"/>
        <v>677</v>
      </c>
    </row>
    <row r="2760" spans="1:7" ht="31.5" x14ac:dyDescent="0.25">
      <c r="A2760" s="92" t="s">
        <v>4517</v>
      </c>
      <c r="B2760" s="92" t="s">
        <v>8747</v>
      </c>
      <c r="C2760" s="7" t="str">
        <f t="shared" si="86"/>
        <v>Formula</v>
      </c>
      <c r="D2760" s="92" t="s">
        <v>8746</v>
      </c>
      <c r="E2760" s="92" t="s">
        <v>8753</v>
      </c>
      <c r="F2760" s="91">
        <v>85</v>
      </c>
      <c r="G2760" s="77">
        <f t="shared" si="87"/>
        <v>677</v>
      </c>
    </row>
    <row r="2761" spans="1:7" ht="31.5" x14ac:dyDescent="0.25">
      <c r="A2761" s="94" t="s">
        <v>4518</v>
      </c>
      <c r="B2761" s="94" t="s">
        <v>8747</v>
      </c>
      <c r="C2761" s="7" t="str">
        <f t="shared" si="86"/>
        <v>Formula</v>
      </c>
      <c r="D2761" s="94" t="s">
        <v>8746</v>
      </c>
      <c r="E2761" s="94" t="s">
        <v>8752</v>
      </c>
      <c r="F2761" s="93">
        <v>36</v>
      </c>
      <c r="G2761" s="77">
        <f t="shared" si="87"/>
        <v>677</v>
      </c>
    </row>
    <row r="2762" spans="1:7" ht="31.5" x14ac:dyDescent="0.25">
      <c r="A2762" s="92" t="s">
        <v>4519</v>
      </c>
      <c r="B2762" s="92" t="s">
        <v>8747</v>
      </c>
      <c r="C2762" s="7" t="str">
        <f t="shared" si="86"/>
        <v>Formula</v>
      </c>
      <c r="D2762" s="92" t="s">
        <v>8746</v>
      </c>
      <c r="E2762" s="92" t="s">
        <v>8751</v>
      </c>
      <c r="F2762" s="91">
        <v>28</v>
      </c>
      <c r="G2762" s="77">
        <f t="shared" si="87"/>
        <v>677</v>
      </c>
    </row>
    <row r="2763" spans="1:7" ht="31.5" x14ac:dyDescent="0.25">
      <c r="A2763" s="94" t="s">
        <v>4520</v>
      </c>
      <c r="B2763" s="94" t="s">
        <v>8747</v>
      </c>
      <c r="C2763" s="7" t="str">
        <f t="shared" si="86"/>
        <v>Formula</v>
      </c>
      <c r="D2763" s="94" t="s">
        <v>8746</v>
      </c>
      <c r="E2763" s="94" t="s">
        <v>8750</v>
      </c>
      <c r="F2763" s="93">
        <v>17</v>
      </c>
      <c r="G2763" s="77">
        <f t="shared" si="87"/>
        <v>677</v>
      </c>
    </row>
    <row r="2764" spans="1:7" ht="31.5" x14ac:dyDescent="0.25">
      <c r="A2764" s="92" t="s">
        <v>4521</v>
      </c>
      <c r="B2764" s="92" t="s">
        <v>8747</v>
      </c>
      <c r="C2764" s="7" t="str">
        <f t="shared" si="86"/>
        <v>Formula</v>
      </c>
      <c r="D2764" s="92" t="s">
        <v>8746</v>
      </c>
      <c r="E2764" s="92" t="s">
        <v>8749</v>
      </c>
      <c r="F2764" s="91">
        <v>20</v>
      </c>
      <c r="G2764" s="77">
        <f t="shared" si="87"/>
        <v>677</v>
      </c>
    </row>
    <row r="2765" spans="1:7" ht="31.5" x14ac:dyDescent="0.25">
      <c r="A2765" s="94" t="s">
        <v>4522</v>
      </c>
      <c r="B2765" s="94" t="s">
        <v>8747</v>
      </c>
      <c r="C2765" s="7" t="str">
        <f t="shared" si="86"/>
        <v>Formula</v>
      </c>
      <c r="D2765" s="94" t="s">
        <v>8746</v>
      </c>
      <c r="E2765" s="94" t="s">
        <v>8748</v>
      </c>
      <c r="F2765" s="93">
        <v>3</v>
      </c>
      <c r="G2765" s="77">
        <f t="shared" si="87"/>
        <v>677</v>
      </c>
    </row>
    <row r="2766" spans="1:7" ht="31.5" x14ac:dyDescent="0.25">
      <c r="A2766" s="92" t="s">
        <v>17704</v>
      </c>
      <c r="B2766" s="92" t="s">
        <v>8747</v>
      </c>
      <c r="C2766" s="7" t="str">
        <f t="shared" si="86"/>
        <v>Formula</v>
      </c>
      <c r="D2766" s="92" t="s">
        <v>8746</v>
      </c>
      <c r="E2766" s="92" t="s">
        <v>17705</v>
      </c>
      <c r="F2766" s="91">
        <v>15</v>
      </c>
      <c r="G2766" s="77">
        <f t="shared" si="87"/>
        <v>677</v>
      </c>
    </row>
    <row r="2767" spans="1:7" ht="31.5" x14ac:dyDescent="0.25">
      <c r="A2767" s="94" t="s">
        <v>8745</v>
      </c>
      <c r="B2767" s="94" t="s">
        <v>8747</v>
      </c>
      <c r="C2767" s="7" t="str">
        <f t="shared" si="86"/>
        <v>Formula</v>
      </c>
      <c r="D2767" s="94" t="s">
        <v>8746</v>
      </c>
      <c r="E2767" s="94" t="s">
        <v>8744</v>
      </c>
      <c r="F2767" s="93">
        <v>51</v>
      </c>
      <c r="G2767" s="77">
        <f t="shared" si="87"/>
        <v>677</v>
      </c>
    </row>
    <row r="2768" spans="1:7" ht="31.5" x14ac:dyDescent="0.25">
      <c r="A2768" s="92" t="s">
        <v>17752</v>
      </c>
      <c r="B2768" s="92" t="s">
        <v>8747</v>
      </c>
      <c r="C2768" s="7" t="str">
        <f t="shared" si="86"/>
        <v>Formula</v>
      </c>
      <c r="D2768" s="92" t="s">
        <v>8746</v>
      </c>
      <c r="E2768" s="92" t="s">
        <v>17753</v>
      </c>
      <c r="F2768" s="91">
        <v>1</v>
      </c>
      <c r="G2768" s="77">
        <f t="shared" si="87"/>
        <v>677</v>
      </c>
    </row>
    <row r="2769" spans="1:7" ht="21" x14ac:dyDescent="0.25">
      <c r="A2769" s="94" t="s">
        <v>4523</v>
      </c>
      <c r="B2769" s="94" t="s">
        <v>8739</v>
      </c>
      <c r="C2769" s="7" t="str">
        <f t="shared" si="86"/>
        <v>Formula</v>
      </c>
      <c r="D2769" s="94" t="s">
        <v>8738</v>
      </c>
      <c r="E2769" s="94" t="s">
        <v>8743</v>
      </c>
      <c r="F2769" s="93">
        <v>79</v>
      </c>
      <c r="G2769" s="77">
        <f t="shared" si="87"/>
        <v>602</v>
      </c>
    </row>
    <row r="2770" spans="1:7" ht="21" x14ac:dyDescent="0.25">
      <c r="A2770" s="92" t="s">
        <v>4524</v>
      </c>
      <c r="B2770" s="92" t="s">
        <v>8739</v>
      </c>
      <c r="C2770" s="7" t="str">
        <f t="shared" si="86"/>
        <v>Formula</v>
      </c>
      <c r="D2770" s="92" t="s">
        <v>8738</v>
      </c>
      <c r="E2770" s="92" t="s">
        <v>8742</v>
      </c>
      <c r="F2770" s="91">
        <v>151</v>
      </c>
      <c r="G2770" s="77">
        <f t="shared" si="87"/>
        <v>602</v>
      </c>
    </row>
    <row r="2771" spans="1:7" ht="21" x14ac:dyDescent="0.25">
      <c r="A2771" s="94" t="s">
        <v>4525</v>
      </c>
      <c r="B2771" s="94" t="s">
        <v>8739</v>
      </c>
      <c r="C2771" s="7" t="str">
        <f t="shared" si="86"/>
        <v>Formula</v>
      </c>
      <c r="D2771" s="94" t="s">
        <v>8738</v>
      </c>
      <c r="E2771" s="94" t="s">
        <v>8741</v>
      </c>
      <c r="F2771" s="93">
        <v>171</v>
      </c>
      <c r="G2771" s="77">
        <f t="shared" si="87"/>
        <v>602</v>
      </c>
    </row>
    <row r="2772" spans="1:7" ht="21" x14ac:dyDescent="0.25">
      <c r="A2772" s="92" t="s">
        <v>4526</v>
      </c>
      <c r="B2772" s="92" t="s">
        <v>8739</v>
      </c>
      <c r="C2772" s="7" t="str">
        <f t="shared" si="86"/>
        <v>Formula</v>
      </c>
      <c r="D2772" s="92" t="s">
        <v>8738</v>
      </c>
      <c r="E2772" s="92" t="s">
        <v>8740</v>
      </c>
      <c r="F2772" s="91">
        <v>186</v>
      </c>
      <c r="G2772" s="77">
        <f t="shared" si="87"/>
        <v>602</v>
      </c>
    </row>
    <row r="2773" spans="1:7" ht="21" x14ac:dyDescent="0.25">
      <c r="A2773" s="94" t="s">
        <v>4527</v>
      </c>
      <c r="B2773" s="94" t="s">
        <v>8739</v>
      </c>
      <c r="C2773" s="7" t="str">
        <f t="shared" si="86"/>
        <v>Formula</v>
      </c>
      <c r="D2773" s="94" t="s">
        <v>8738</v>
      </c>
      <c r="E2773" s="94" t="s">
        <v>8737</v>
      </c>
      <c r="F2773" s="93">
        <v>15</v>
      </c>
      <c r="G2773" s="77">
        <f t="shared" si="87"/>
        <v>602</v>
      </c>
    </row>
    <row r="2774" spans="1:7" ht="21" x14ac:dyDescent="0.25">
      <c r="A2774" s="92" t="s">
        <v>4528</v>
      </c>
      <c r="B2774" s="92" t="s">
        <v>8733</v>
      </c>
      <c r="C2774" s="7" t="str">
        <f t="shared" si="86"/>
        <v>Formula</v>
      </c>
      <c r="D2774" s="92" t="s">
        <v>8732</v>
      </c>
      <c r="E2774" s="92" t="s">
        <v>8736</v>
      </c>
      <c r="F2774" s="91">
        <v>151</v>
      </c>
      <c r="G2774" s="77">
        <f t="shared" si="87"/>
        <v>411</v>
      </c>
    </row>
    <row r="2775" spans="1:7" ht="21" x14ac:dyDescent="0.25">
      <c r="A2775" s="94" t="s">
        <v>4529</v>
      </c>
      <c r="B2775" s="94" t="s">
        <v>8733</v>
      </c>
      <c r="C2775" s="7" t="str">
        <f t="shared" si="86"/>
        <v>Formula</v>
      </c>
      <c r="D2775" s="94" t="s">
        <v>8732</v>
      </c>
      <c r="E2775" s="94" t="s">
        <v>8735</v>
      </c>
      <c r="F2775" s="93">
        <v>150</v>
      </c>
      <c r="G2775" s="77">
        <f t="shared" si="87"/>
        <v>411</v>
      </c>
    </row>
    <row r="2776" spans="1:7" ht="21" x14ac:dyDescent="0.25">
      <c r="A2776" s="92" t="s">
        <v>4530</v>
      </c>
      <c r="B2776" s="92" t="s">
        <v>8733</v>
      </c>
      <c r="C2776" s="7" t="str">
        <f t="shared" si="86"/>
        <v>Formula</v>
      </c>
      <c r="D2776" s="92" t="s">
        <v>8732</v>
      </c>
      <c r="E2776" s="92" t="s">
        <v>8734</v>
      </c>
      <c r="F2776" s="91">
        <v>10</v>
      </c>
      <c r="G2776" s="77">
        <f t="shared" si="87"/>
        <v>411</v>
      </c>
    </row>
    <row r="2777" spans="1:7" ht="21" x14ac:dyDescent="0.25">
      <c r="A2777" s="94" t="s">
        <v>4531</v>
      </c>
      <c r="B2777" s="94" t="s">
        <v>8733</v>
      </c>
      <c r="C2777" s="7" t="str">
        <f t="shared" si="86"/>
        <v>Formula</v>
      </c>
      <c r="D2777" s="94" t="s">
        <v>8732</v>
      </c>
      <c r="E2777" s="94" t="s">
        <v>8731</v>
      </c>
      <c r="F2777" s="93">
        <v>100</v>
      </c>
      <c r="G2777" s="77">
        <f t="shared" si="87"/>
        <v>411</v>
      </c>
    </row>
    <row r="2778" spans="1:7" ht="21" x14ac:dyDescent="0.25">
      <c r="A2778" s="92" t="s">
        <v>4532</v>
      </c>
      <c r="B2778" s="92" t="s">
        <v>8730</v>
      </c>
      <c r="C2778" s="7" t="str">
        <f t="shared" si="86"/>
        <v>Formula</v>
      </c>
      <c r="D2778" s="92" t="s">
        <v>17706</v>
      </c>
      <c r="E2778" s="92" t="s">
        <v>8729</v>
      </c>
      <c r="F2778" s="91">
        <v>123</v>
      </c>
      <c r="G2778" s="77">
        <f t="shared" si="87"/>
        <v>123</v>
      </c>
    </row>
    <row r="2779" spans="1:7" ht="21" x14ac:dyDescent="0.25">
      <c r="A2779" s="94" t="s">
        <v>4533</v>
      </c>
      <c r="B2779" s="94" t="s">
        <v>8728</v>
      </c>
      <c r="C2779" s="7" t="str">
        <f t="shared" si="86"/>
        <v>Formula</v>
      </c>
      <c r="D2779" s="94" t="s">
        <v>8727</v>
      </c>
      <c r="E2779" s="94" t="s">
        <v>8726</v>
      </c>
      <c r="F2779" s="93">
        <v>150</v>
      </c>
      <c r="G2779" s="77">
        <f t="shared" si="87"/>
        <v>150</v>
      </c>
    </row>
    <row r="2780" spans="1:7" ht="21" x14ac:dyDescent="0.25">
      <c r="A2780" s="92" t="s">
        <v>4534</v>
      </c>
      <c r="B2780" s="92" t="s">
        <v>8725</v>
      </c>
      <c r="C2780" s="7" t="str">
        <f t="shared" si="86"/>
        <v>Formula</v>
      </c>
      <c r="D2780" s="92" t="s">
        <v>8724</v>
      </c>
      <c r="E2780" s="92" t="s">
        <v>8723</v>
      </c>
      <c r="F2780" s="91">
        <v>176</v>
      </c>
      <c r="G2780" s="77">
        <f t="shared" si="87"/>
        <v>176</v>
      </c>
    </row>
    <row r="2781" spans="1:7" ht="21" x14ac:dyDescent="0.25">
      <c r="A2781" s="94" t="s">
        <v>4535</v>
      </c>
      <c r="B2781" s="94" t="s">
        <v>8718</v>
      </c>
      <c r="C2781" s="7" t="str">
        <f t="shared" si="86"/>
        <v>Formula</v>
      </c>
      <c r="D2781" s="94" t="s">
        <v>8717</v>
      </c>
      <c r="E2781" s="94" t="s">
        <v>8722</v>
      </c>
      <c r="F2781" s="93">
        <v>152</v>
      </c>
      <c r="G2781" s="77">
        <f t="shared" si="87"/>
        <v>518</v>
      </c>
    </row>
    <row r="2782" spans="1:7" ht="21" x14ac:dyDescent="0.25">
      <c r="A2782" s="92" t="s">
        <v>4536</v>
      </c>
      <c r="B2782" s="92" t="s">
        <v>8718</v>
      </c>
      <c r="C2782" s="7" t="str">
        <f t="shared" si="86"/>
        <v>Formula</v>
      </c>
      <c r="D2782" s="92" t="s">
        <v>8717</v>
      </c>
      <c r="E2782" s="92" t="s">
        <v>8721</v>
      </c>
      <c r="F2782" s="91">
        <v>124</v>
      </c>
      <c r="G2782" s="77">
        <f t="shared" si="87"/>
        <v>518</v>
      </c>
    </row>
    <row r="2783" spans="1:7" ht="21" x14ac:dyDescent="0.25">
      <c r="A2783" s="94" t="s">
        <v>4537</v>
      </c>
      <c r="B2783" s="94" t="s">
        <v>8718</v>
      </c>
      <c r="C2783" s="7" t="str">
        <f t="shared" si="86"/>
        <v>Formula</v>
      </c>
      <c r="D2783" s="94" t="s">
        <v>8717</v>
      </c>
      <c r="E2783" s="94" t="s">
        <v>8720</v>
      </c>
      <c r="F2783" s="93">
        <v>180</v>
      </c>
      <c r="G2783" s="77">
        <f t="shared" si="87"/>
        <v>518</v>
      </c>
    </row>
    <row r="2784" spans="1:7" ht="21" x14ac:dyDescent="0.25">
      <c r="A2784" s="92" t="s">
        <v>4538</v>
      </c>
      <c r="B2784" s="92" t="s">
        <v>8718</v>
      </c>
      <c r="C2784" s="7" t="str">
        <f t="shared" si="86"/>
        <v>Formula</v>
      </c>
      <c r="D2784" s="92" t="s">
        <v>8717</v>
      </c>
      <c r="E2784" s="92" t="s">
        <v>8719</v>
      </c>
      <c r="F2784" s="91">
        <v>36</v>
      </c>
      <c r="G2784" s="77">
        <f t="shared" si="87"/>
        <v>518</v>
      </c>
    </row>
    <row r="2785" spans="1:7" ht="21" x14ac:dyDescent="0.25">
      <c r="A2785" s="94" t="s">
        <v>4539</v>
      </c>
      <c r="B2785" s="94" t="s">
        <v>8718</v>
      </c>
      <c r="C2785" s="7" t="str">
        <f t="shared" si="86"/>
        <v>Formula</v>
      </c>
      <c r="D2785" s="94" t="s">
        <v>8717</v>
      </c>
      <c r="E2785" s="94" t="s">
        <v>17707</v>
      </c>
      <c r="F2785" s="93">
        <v>26</v>
      </c>
      <c r="G2785" s="77">
        <f t="shared" si="87"/>
        <v>518</v>
      </c>
    </row>
    <row r="2786" spans="1:7" ht="21" x14ac:dyDescent="0.25">
      <c r="A2786" s="92" t="s">
        <v>4540</v>
      </c>
      <c r="B2786" s="92" t="s">
        <v>8716</v>
      </c>
      <c r="C2786" s="7" t="str">
        <f t="shared" si="86"/>
        <v>Formula</v>
      </c>
      <c r="D2786" s="92" t="s">
        <v>8715</v>
      </c>
      <c r="E2786" s="92" t="s">
        <v>8714</v>
      </c>
      <c r="F2786" s="91">
        <v>70</v>
      </c>
      <c r="G2786" s="77">
        <f t="shared" si="87"/>
        <v>70</v>
      </c>
    </row>
    <row r="2787" spans="1:7" ht="21" x14ac:dyDescent="0.25">
      <c r="A2787" s="94" t="s">
        <v>4541</v>
      </c>
      <c r="B2787" s="94" t="s">
        <v>8712</v>
      </c>
      <c r="C2787" s="7" t="str">
        <f t="shared" si="86"/>
        <v>Formula</v>
      </c>
      <c r="D2787" s="94" t="s">
        <v>8711</v>
      </c>
      <c r="E2787" s="94" t="s">
        <v>8710</v>
      </c>
      <c r="F2787" s="93">
        <v>76</v>
      </c>
      <c r="G2787" s="77">
        <f t="shared" si="87"/>
        <v>76</v>
      </c>
    </row>
    <row r="2788" spans="1:7" ht="21" x14ac:dyDescent="0.25">
      <c r="A2788" s="92" t="s">
        <v>4542</v>
      </c>
      <c r="B2788" s="92" t="s">
        <v>8708</v>
      </c>
      <c r="C2788" s="7" t="str">
        <f t="shared" si="86"/>
        <v>Formula</v>
      </c>
      <c r="D2788" s="92" t="s">
        <v>8707</v>
      </c>
      <c r="E2788" s="92" t="s">
        <v>8709</v>
      </c>
      <c r="F2788" s="91">
        <v>126</v>
      </c>
      <c r="G2788" s="77">
        <f t="shared" si="87"/>
        <v>250</v>
      </c>
    </row>
    <row r="2789" spans="1:7" ht="21" x14ac:dyDescent="0.25">
      <c r="A2789" s="94" t="s">
        <v>4543</v>
      </c>
      <c r="B2789" s="94" t="s">
        <v>8708</v>
      </c>
      <c r="C2789" s="7" t="str">
        <f t="shared" si="86"/>
        <v>Formula</v>
      </c>
      <c r="D2789" s="94" t="s">
        <v>8707</v>
      </c>
      <c r="E2789" s="94" t="s">
        <v>8706</v>
      </c>
      <c r="F2789" s="93">
        <v>124</v>
      </c>
      <c r="G2789" s="77">
        <f t="shared" si="87"/>
        <v>250</v>
      </c>
    </row>
    <row r="2790" spans="1:7" ht="21" x14ac:dyDescent="0.25">
      <c r="A2790" s="92" t="s">
        <v>4544</v>
      </c>
      <c r="B2790" s="92" t="s">
        <v>8705</v>
      </c>
      <c r="C2790" s="7" t="str">
        <f t="shared" si="86"/>
        <v>Formula</v>
      </c>
      <c r="D2790" s="92" t="s">
        <v>8704</v>
      </c>
      <c r="E2790" s="92" t="s">
        <v>8703</v>
      </c>
      <c r="F2790" s="91">
        <v>195</v>
      </c>
      <c r="G2790" s="77">
        <f t="shared" si="87"/>
        <v>195</v>
      </c>
    </row>
    <row r="2791" spans="1:7" ht="21" x14ac:dyDescent="0.25">
      <c r="A2791" s="94" t="s">
        <v>4545</v>
      </c>
      <c r="B2791" s="94" t="s">
        <v>8702</v>
      </c>
      <c r="C2791" s="7" t="str">
        <f t="shared" si="86"/>
        <v>Formula</v>
      </c>
      <c r="D2791" s="94" t="s">
        <v>8701</v>
      </c>
      <c r="E2791" s="94" t="s">
        <v>6519</v>
      </c>
      <c r="F2791" s="93">
        <v>146</v>
      </c>
      <c r="G2791" s="77">
        <f t="shared" si="87"/>
        <v>146</v>
      </c>
    </row>
    <row r="2792" spans="1:7" ht="21" x14ac:dyDescent="0.25">
      <c r="A2792" s="92" t="s">
        <v>4546</v>
      </c>
      <c r="B2792" s="92" t="s">
        <v>8700</v>
      </c>
      <c r="C2792" s="7" t="str">
        <f t="shared" si="86"/>
        <v>Formula</v>
      </c>
      <c r="D2792" s="92" t="s">
        <v>8699</v>
      </c>
      <c r="E2792" s="92" t="s">
        <v>8698</v>
      </c>
      <c r="F2792" s="91">
        <v>252</v>
      </c>
      <c r="G2792" s="77">
        <f t="shared" si="87"/>
        <v>252</v>
      </c>
    </row>
    <row r="2793" spans="1:7" ht="21" x14ac:dyDescent="0.25">
      <c r="A2793" s="94" t="s">
        <v>4547</v>
      </c>
      <c r="B2793" s="94" t="s">
        <v>8697</v>
      </c>
      <c r="C2793" s="7" t="str">
        <f t="shared" si="86"/>
        <v>Formula</v>
      </c>
      <c r="D2793" s="94" t="s">
        <v>8696</v>
      </c>
      <c r="E2793" s="94" t="s">
        <v>8695</v>
      </c>
      <c r="F2793" s="93">
        <v>193</v>
      </c>
      <c r="G2793" s="77">
        <f t="shared" si="87"/>
        <v>193</v>
      </c>
    </row>
    <row r="2794" spans="1:7" ht="21" x14ac:dyDescent="0.25">
      <c r="A2794" s="92" t="s">
        <v>4548</v>
      </c>
      <c r="B2794" s="92" t="s">
        <v>8694</v>
      </c>
      <c r="C2794" s="7" t="str">
        <f t="shared" si="86"/>
        <v>Formula</v>
      </c>
      <c r="D2794" s="92" t="s">
        <v>8693</v>
      </c>
      <c r="E2794" s="92" t="s">
        <v>8692</v>
      </c>
      <c r="F2794" s="91">
        <v>50</v>
      </c>
      <c r="G2794" s="77">
        <f t="shared" si="87"/>
        <v>50</v>
      </c>
    </row>
    <row r="2795" spans="1:7" ht="21" x14ac:dyDescent="0.25">
      <c r="A2795" s="94" t="s">
        <v>4549</v>
      </c>
      <c r="B2795" s="94" t="s">
        <v>8691</v>
      </c>
      <c r="C2795" s="7" t="str">
        <f t="shared" si="86"/>
        <v>Formula</v>
      </c>
      <c r="D2795" s="94" t="s">
        <v>8690</v>
      </c>
      <c r="E2795" s="94" t="s">
        <v>8689</v>
      </c>
      <c r="F2795" s="93">
        <v>35</v>
      </c>
      <c r="G2795" s="77">
        <f t="shared" si="87"/>
        <v>35</v>
      </c>
    </row>
    <row r="2796" spans="1:7" ht="21" x14ac:dyDescent="0.25">
      <c r="A2796" s="92" t="s">
        <v>4550</v>
      </c>
      <c r="B2796" s="92" t="s">
        <v>8688</v>
      </c>
      <c r="C2796" s="7" t="str">
        <f t="shared" si="86"/>
        <v>Formula</v>
      </c>
      <c r="D2796" s="92" t="s">
        <v>8687</v>
      </c>
      <c r="E2796" s="92" t="s">
        <v>8686</v>
      </c>
      <c r="F2796" s="91">
        <v>153</v>
      </c>
      <c r="G2796" s="77">
        <f t="shared" si="87"/>
        <v>153</v>
      </c>
    </row>
    <row r="2797" spans="1:7" ht="21" x14ac:dyDescent="0.25">
      <c r="A2797" s="94" t="s">
        <v>4551</v>
      </c>
      <c r="B2797" s="94" t="s">
        <v>8685</v>
      </c>
      <c r="C2797" s="7" t="str">
        <f t="shared" si="86"/>
        <v>Formula</v>
      </c>
      <c r="D2797" s="94" t="s">
        <v>8684</v>
      </c>
      <c r="E2797" s="94" t="s">
        <v>8683</v>
      </c>
      <c r="F2797" s="93">
        <v>28</v>
      </c>
      <c r="G2797" s="77">
        <f t="shared" si="87"/>
        <v>28</v>
      </c>
    </row>
    <row r="2798" spans="1:7" ht="21" x14ac:dyDescent="0.25">
      <c r="A2798" s="92" t="s">
        <v>4552</v>
      </c>
      <c r="B2798" s="92" t="s">
        <v>8682</v>
      </c>
      <c r="C2798" s="7" t="str">
        <f t="shared" si="86"/>
        <v>Formula</v>
      </c>
      <c r="D2798" s="92" t="s">
        <v>8681</v>
      </c>
      <c r="E2798" s="92" t="s">
        <v>8680</v>
      </c>
      <c r="F2798" s="91">
        <v>9</v>
      </c>
      <c r="G2798" s="77">
        <f t="shared" si="87"/>
        <v>9</v>
      </c>
    </row>
    <row r="2799" spans="1:7" ht="21" x14ac:dyDescent="0.25">
      <c r="A2799" s="94" t="s">
        <v>4553</v>
      </c>
      <c r="B2799" s="94" t="s">
        <v>8679</v>
      </c>
      <c r="C2799" s="7" t="str">
        <f t="shared" si="86"/>
        <v>Formula</v>
      </c>
      <c r="D2799" s="94" t="s">
        <v>8678</v>
      </c>
      <c r="E2799" s="94" t="s">
        <v>8677</v>
      </c>
      <c r="F2799" s="93">
        <v>45</v>
      </c>
      <c r="G2799" s="77">
        <f t="shared" si="87"/>
        <v>45</v>
      </c>
    </row>
    <row r="2800" spans="1:7" ht="31.5" x14ac:dyDescent="0.25">
      <c r="A2800" s="92" t="s">
        <v>3515</v>
      </c>
      <c r="B2800" s="92" t="s">
        <v>10513</v>
      </c>
      <c r="C2800" s="7" t="str">
        <f t="shared" si="86"/>
        <v>Formula</v>
      </c>
      <c r="D2800" s="92" t="s">
        <v>10512</v>
      </c>
      <c r="E2800" s="92" t="s">
        <v>10516</v>
      </c>
      <c r="F2800" s="91">
        <v>57</v>
      </c>
      <c r="G2800" s="77">
        <f t="shared" si="87"/>
        <v>133</v>
      </c>
    </row>
    <row r="2801" spans="1:7" ht="31.5" x14ac:dyDescent="0.25">
      <c r="A2801" s="94" t="s">
        <v>3517</v>
      </c>
      <c r="B2801" s="94" t="s">
        <v>10513</v>
      </c>
      <c r="C2801" s="7" t="str">
        <f t="shared" si="86"/>
        <v>Formula</v>
      </c>
      <c r="D2801" s="94" t="s">
        <v>10512</v>
      </c>
      <c r="E2801" s="94" t="s">
        <v>10514</v>
      </c>
      <c r="F2801" s="93">
        <v>18</v>
      </c>
      <c r="G2801" s="77">
        <f t="shared" si="87"/>
        <v>133</v>
      </c>
    </row>
    <row r="2802" spans="1:7" ht="31.5" x14ac:dyDescent="0.25">
      <c r="A2802" s="92" t="s">
        <v>3518</v>
      </c>
      <c r="B2802" s="92" t="s">
        <v>10513</v>
      </c>
      <c r="C2802" s="7" t="str">
        <f t="shared" si="86"/>
        <v>Formula</v>
      </c>
      <c r="D2802" s="92" t="s">
        <v>10512</v>
      </c>
      <c r="E2802" s="92" t="s">
        <v>10511</v>
      </c>
      <c r="F2802" s="91">
        <v>32</v>
      </c>
      <c r="G2802" s="77">
        <f t="shared" si="87"/>
        <v>133</v>
      </c>
    </row>
    <row r="2803" spans="1:7" ht="31.5" x14ac:dyDescent="0.25">
      <c r="A2803" s="94" t="s">
        <v>17887</v>
      </c>
      <c r="B2803" s="94" t="s">
        <v>10513</v>
      </c>
      <c r="C2803" s="7" t="str">
        <f t="shared" si="86"/>
        <v>Formula</v>
      </c>
      <c r="D2803" s="94" t="s">
        <v>10512</v>
      </c>
      <c r="E2803" s="94" t="s">
        <v>17977</v>
      </c>
      <c r="F2803" s="93">
        <v>26</v>
      </c>
      <c r="G2803" s="77">
        <f t="shared" si="87"/>
        <v>133</v>
      </c>
    </row>
    <row r="2804" spans="1:7" ht="21" x14ac:dyDescent="0.25">
      <c r="A2804" s="92" t="s">
        <v>3519</v>
      </c>
      <c r="B2804" s="92" t="s">
        <v>10363</v>
      </c>
      <c r="C2804" s="7" t="str">
        <f t="shared" si="86"/>
        <v>Formula</v>
      </c>
      <c r="D2804" s="92" t="s">
        <v>10362</v>
      </c>
      <c r="E2804" s="92" t="s">
        <v>10510</v>
      </c>
      <c r="F2804" s="91">
        <v>1621</v>
      </c>
      <c r="G2804" s="77">
        <f t="shared" si="87"/>
        <v>165812</v>
      </c>
    </row>
    <row r="2805" spans="1:7" ht="21" x14ac:dyDescent="0.25">
      <c r="A2805" s="94" t="s">
        <v>3520</v>
      </c>
      <c r="B2805" s="94" t="s">
        <v>10363</v>
      </c>
      <c r="C2805" s="7" t="str">
        <f t="shared" si="86"/>
        <v>Formula</v>
      </c>
      <c r="D2805" s="94" t="s">
        <v>10362</v>
      </c>
      <c r="E2805" s="94" t="s">
        <v>10509</v>
      </c>
      <c r="F2805" s="93">
        <v>1406</v>
      </c>
      <c r="G2805" s="77">
        <f t="shared" si="87"/>
        <v>165812</v>
      </c>
    </row>
    <row r="2806" spans="1:7" ht="21" x14ac:dyDescent="0.25">
      <c r="A2806" s="92" t="s">
        <v>3521</v>
      </c>
      <c r="B2806" s="92" t="s">
        <v>10363</v>
      </c>
      <c r="C2806" s="7" t="str">
        <f t="shared" si="86"/>
        <v>Formula</v>
      </c>
      <c r="D2806" s="92" t="s">
        <v>10362</v>
      </c>
      <c r="E2806" s="92" t="s">
        <v>10463</v>
      </c>
      <c r="F2806" s="91">
        <v>1586</v>
      </c>
      <c r="G2806" s="77">
        <f t="shared" si="87"/>
        <v>165812</v>
      </c>
    </row>
    <row r="2807" spans="1:7" ht="21" x14ac:dyDescent="0.25">
      <c r="A2807" s="94" t="s">
        <v>3522</v>
      </c>
      <c r="B2807" s="94" t="s">
        <v>10363</v>
      </c>
      <c r="C2807" s="7" t="str">
        <f t="shared" si="86"/>
        <v>Formula</v>
      </c>
      <c r="D2807" s="94" t="s">
        <v>10362</v>
      </c>
      <c r="E2807" s="94" t="s">
        <v>10508</v>
      </c>
      <c r="F2807" s="93">
        <v>1712</v>
      </c>
      <c r="G2807" s="77">
        <f t="shared" si="87"/>
        <v>165812</v>
      </c>
    </row>
    <row r="2808" spans="1:7" ht="21" x14ac:dyDescent="0.25">
      <c r="A2808" s="92" t="s">
        <v>3523</v>
      </c>
      <c r="B2808" s="92" t="s">
        <v>10363</v>
      </c>
      <c r="C2808" s="7" t="str">
        <f t="shared" si="86"/>
        <v>Formula</v>
      </c>
      <c r="D2808" s="92" t="s">
        <v>10362</v>
      </c>
      <c r="E2808" s="92" t="s">
        <v>10507</v>
      </c>
      <c r="F2808" s="91">
        <v>1324</v>
      </c>
      <c r="G2808" s="77">
        <f t="shared" si="87"/>
        <v>165812</v>
      </c>
    </row>
    <row r="2809" spans="1:7" ht="21" x14ac:dyDescent="0.25">
      <c r="A2809" s="94" t="s">
        <v>3524</v>
      </c>
      <c r="B2809" s="94" t="s">
        <v>10363</v>
      </c>
      <c r="C2809" s="7" t="str">
        <f t="shared" si="86"/>
        <v>Formula</v>
      </c>
      <c r="D2809" s="94" t="s">
        <v>10362</v>
      </c>
      <c r="E2809" s="94" t="s">
        <v>10506</v>
      </c>
      <c r="F2809" s="93">
        <v>1306</v>
      </c>
      <c r="G2809" s="77">
        <f t="shared" si="87"/>
        <v>165812</v>
      </c>
    </row>
    <row r="2810" spans="1:7" ht="21" x14ac:dyDescent="0.25">
      <c r="A2810" s="92" t="s">
        <v>3525</v>
      </c>
      <c r="B2810" s="92" t="s">
        <v>10363</v>
      </c>
      <c r="C2810" s="7" t="str">
        <f t="shared" si="86"/>
        <v>Formula</v>
      </c>
      <c r="D2810" s="92" t="s">
        <v>10362</v>
      </c>
      <c r="E2810" s="92" t="s">
        <v>10505</v>
      </c>
      <c r="F2810" s="91">
        <v>1282</v>
      </c>
      <c r="G2810" s="77">
        <f t="shared" si="87"/>
        <v>165812</v>
      </c>
    </row>
    <row r="2811" spans="1:7" ht="21" x14ac:dyDescent="0.25">
      <c r="A2811" s="94" t="s">
        <v>3526</v>
      </c>
      <c r="B2811" s="94" t="s">
        <v>10363</v>
      </c>
      <c r="C2811" s="7" t="str">
        <f t="shared" si="86"/>
        <v>Formula</v>
      </c>
      <c r="D2811" s="94" t="s">
        <v>10362</v>
      </c>
      <c r="E2811" s="94" t="s">
        <v>10504</v>
      </c>
      <c r="F2811" s="93">
        <v>1707</v>
      </c>
      <c r="G2811" s="77">
        <f t="shared" si="87"/>
        <v>165812</v>
      </c>
    </row>
    <row r="2812" spans="1:7" ht="21" x14ac:dyDescent="0.25">
      <c r="A2812" s="92" t="s">
        <v>3527</v>
      </c>
      <c r="B2812" s="92" t="s">
        <v>10363</v>
      </c>
      <c r="C2812" s="7" t="str">
        <f t="shared" si="86"/>
        <v>Formula</v>
      </c>
      <c r="D2812" s="92" t="s">
        <v>10362</v>
      </c>
      <c r="E2812" s="92" t="s">
        <v>10503</v>
      </c>
      <c r="F2812" s="91">
        <v>1861</v>
      </c>
      <c r="G2812" s="77">
        <f t="shared" si="87"/>
        <v>165812</v>
      </c>
    </row>
    <row r="2813" spans="1:7" ht="21" x14ac:dyDescent="0.25">
      <c r="A2813" s="94" t="s">
        <v>3528</v>
      </c>
      <c r="B2813" s="94" t="s">
        <v>10363</v>
      </c>
      <c r="C2813" s="7" t="str">
        <f t="shared" si="86"/>
        <v>Formula</v>
      </c>
      <c r="D2813" s="94" t="s">
        <v>10362</v>
      </c>
      <c r="E2813" s="94" t="s">
        <v>10502</v>
      </c>
      <c r="F2813" s="93">
        <v>1789</v>
      </c>
      <c r="G2813" s="77">
        <f t="shared" si="87"/>
        <v>165812</v>
      </c>
    </row>
    <row r="2814" spans="1:7" ht="21" x14ac:dyDescent="0.25">
      <c r="A2814" s="92" t="s">
        <v>3529</v>
      </c>
      <c r="B2814" s="92" t="s">
        <v>10363</v>
      </c>
      <c r="C2814" s="7" t="str">
        <f t="shared" si="86"/>
        <v>Formula</v>
      </c>
      <c r="D2814" s="92" t="s">
        <v>10362</v>
      </c>
      <c r="E2814" s="92" t="s">
        <v>10501</v>
      </c>
      <c r="F2814" s="91">
        <v>1134</v>
      </c>
      <c r="G2814" s="77">
        <f t="shared" si="87"/>
        <v>165812</v>
      </c>
    </row>
    <row r="2815" spans="1:7" ht="21" x14ac:dyDescent="0.25">
      <c r="A2815" s="94" t="s">
        <v>3530</v>
      </c>
      <c r="B2815" s="94" t="s">
        <v>10363</v>
      </c>
      <c r="C2815" s="7" t="str">
        <f t="shared" si="86"/>
        <v>Formula</v>
      </c>
      <c r="D2815" s="94" t="s">
        <v>10362</v>
      </c>
      <c r="E2815" s="94" t="s">
        <v>10500</v>
      </c>
      <c r="F2815" s="93">
        <v>1102</v>
      </c>
      <c r="G2815" s="77">
        <f t="shared" si="87"/>
        <v>165812</v>
      </c>
    </row>
    <row r="2816" spans="1:7" ht="21" x14ac:dyDescent="0.25">
      <c r="A2816" s="92" t="s">
        <v>3531</v>
      </c>
      <c r="B2816" s="92" t="s">
        <v>10363</v>
      </c>
      <c r="C2816" s="7" t="str">
        <f t="shared" si="86"/>
        <v>Formula</v>
      </c>
      <c r="D2816" s="92" t="s">
        <v>10362</v>
      </c>
      <c r="E2816" s="92" t="s">
        <v>10499</v>
      </c>
      <c r="F2816" s="91">
        <v>1934</v>
      </c>
      <c r="G2816" s="77">
        <f t="shared" si="87"/>
        <v>165812</v>
      </c>
    </row>
    <row r="2817" spans="1:7" ht="21" x14ac:dyDescent="0.25">
      <c r="A2817" s="94" t="s">
        <v>3532</v>
      </c>
      <c r="B2817" s="94" t="s">
        <v>10363</v>
      </c>
      <c r="C2817" s="7" t="str">
        <f t="shared" si="86"/>
        <v>Formula</v>
      </c>
      <c r="D2817" s="94" t="s">
        <v>10362</v>
      </c>
      <c r="E2817" s="94" t="s">
        <v>10498</v>
      </c>
      <c r="F2817" s="93">
        <v>1389</v>
      </c>
      <c r="G2817" s="77">
        <f t="shared" si="87"/>
        <v>165812</v>
      </c>
    </row>
    <row r="2818" spans="1:7" ht="21" x14ac:dyDescent="0.25">
      <c r="A2818" s="92" t="s">
        <v>3533</v>
      </c>
      <c r="B2818" s="92" t="s">
        <v>10363</v>
      </c>
      <c r="C2818" s="7" t="str">
        <f t="shared" si="86"/>
        <v>Formula</v>
      </c>
      <c r="D2818" s="92" t="s">
        <v>10362</v>
      </c>
      <c r="E2818" s="92" t="s">
        <v>10497</v>
      </c>
      <c r="F2818" s="91">
        <v>1357</v>
      </c>
      <c r="G2818" s="77">
        <f t="shared" si="87"/>
        <v>165812</v>
      </c>
    </row>
    <row r="2819" spans="1:7" ht="21" x14ac:dyDescent="0.25">
      <c r="A2819" s="94" t="s">
        <v>3534</v>
      </c>
      <c r="B2819" s="94" t="s">
        <v>10363</v>
      </c>
      <c r="C2819" s="7" t="str">
        <f t="shared" ref="C2819:C2882" si="88">IF(ISTEXT(VLOOKUP(B2819,$I$3:$I$12,1,FALSE)),"Alt sub","Formula")</f>
        <v>Formula</v>
      </c>
      <c r="D2819" s="94" t="s">
        <v>10362</v>
      </c>
      <c r="E2819" s="94" t="s">
        <v>10496</v>
      </c>
      <c r="F2819" s="93">
        <v>984</v>
      </c>
      <c r="G2819" s="77">
        <f t="shared" ref="G2819:G2882" si="89">SUMIF(B:B,B2819,F:F)</f>
        <v>165812</v>
      </c>
    </row>
    <row r="2820" spans="1:7" ht="21" x14ac:dyDescent="0.25">
      <c r="A2820" s="92" t="s">
        <v>3535</v>
      </c>
      <c r="B2820" s="92" t="s">
        <v>10363</v>
      </c>
      <c r="C2820" s="7" t="str">
        <f t="shared" si="88"/>
        <v>Formula</v>
      </c>
      <c r="D2820" s="92" t="s">
        <v>10362</v>
      </c>
      <c r="E2820" s="92" t="s">
        <v>10495</v>
      </c>
      <c r="F2820" s="91">
        <v>1522</v>
      </c>
      <c r="G2820" s="77">
        <f t="shared" si="89"/>
        <v>165812</v>
      </c>
    </row>
    <row r="2821" spans="1:7" ht="21" x14ac:dyDescent="0.25">
      <c r="A2821" s="94" t="s">
        <v>3536</v>
      </c>
      <c r="B2821" s="94" t="s">
        <v>10363</v>
      </c>
      <c r="C2821" s="7" t="str">
        <f t="shared" si="88"/>
        <v>Formula</v>
      </c>
      <c r="D2821" s="94" t="s">
        <v>10362</v>
      </c>
      <c r="E2821" s="94" t="s">
        <v>10494</v>
      </c>
      <c r="F2821" s="93">
        <v>1167</v>
      </c>
      <c r="G2821" s="77">
        <f t="shared" si="89"/>
        <v>165812</v>
      </c>
    </row>
    <row r="2822" spans="1:7" ht="21" x14ac:dyDescent="0.25">
      <c r="A2822" s="92" t="s">
        <v>3537</v>
      </c>
      <c r="B2822" s="92" t="s">
        <v>10363</v>
      </c>
      <c r="C2822" s="7" t="str">
        <f t="shared" si="88"/>
        <v>Formula</v>
      </c>
      <c r="D2822" s="92" t="s">
        <v>10362</v>
      </c>
      <c r="E2822" s="92" t="s">
        <v>10493</v>
      </c>
      <c r="F2822" s="91">
        <v>1187</v>
      </c>
      <c r="G2822" s="77">
        <f t="shared" si="89"/>
        <v>165812</v>
      </c>
    </row>
    <row r="2823" spans="1:7" ht="21" x14ac:dyDescent="0.25">
      <c r="A2823" s="94" t="s">
        <v>3538</v>
      </c>
      <c r="B2823" s="94" t="s">
        <v>10363</v>
      </c>
      <c r="C2823" s="7" t="str">
        <f t="shared" si="88"/>
        <v>Formula</v>
      </c>
      <c r="D2823" s="94" t="s">
        <v>10362</v>
      </c>
      <c r="E2823" s="94" t="s">
        <v>10492</v>
      </c>
      <c r="F2823" s="93">
        <v>2164</v>
      </c>
      <c r="G2823" s="77">
        <f t="shared" si="89"/>
        <v>165812</v>
      </c>
    </row>
    <row r="2824" spans="1:7" ht="21" x14ac:dyDescent="0.25">
      <c r="A2824" s="92" t="s">
        <v>3539</v>
      </c>
      <c r="B2824" s="92" t="s">
        <v>10363</v>
      </c>
      <c r="C2824" s="7" t="str">
        <f t="shared" si="88"/>
        <v>Formula</v>
      </c>
      <c r="D2824" s="92" t="s">
        <v>10362</v>
      </c>
      <c r="E2824" s="92" t="s">
        <v>10491</v>
      </c>
      <c r="F2824" s="91">
        <v>1008</v>
      </c>
      <c r="G2824" s="77">
        <f t="shared" si="89"/>
        <v>165812</v>
      </c>
    </row>
    <row r="2825" spans="1:7" ht="21" x14ac:dyDescent="0.25">
      <c r="A2825" s="94" t="s">
        <v>3540</v>
      </c>
      <c r="B2825" s="94" t="s">
        <v>10363</v>
      </c>
      <c r="C2825" s="7" t="str">
        <f t="shared" si="88"/>
        <v>Formula</v>
      </c>
      <c r="D2825" s="94" t="s">
        <v>10362</v>
      </c>
      <c r="E2825" s="94" t="s">
        <v>10490</v>
      </c>
      <c r="F2825" s="93">
        <v>2070</v>
      </c>
      <c r="G2825" s="77">
        <f t="shared" si="89"/>
        <v>165812</v>
      </c>
    </row>
    <row r="2826" spans="1:7" ht="21" x14ac:dyDescent="0.25">
      <c r="A2826" s="92" t="s">
        <v>3541</v>
      </c>
      <c r="B2826" s="92" t="s">
        <v>10363</v>
      </c>
      <c r="C2826" s="7" t="str">
        <f t="shared" si="88"/>
        <v>Formula</v>
      </c>
      <c r="D2826" s="92" t="s">
        <v>10362</v>
      </c>
      <c r="E2826" s="92" t="s">
        <v>10489</v>
      </c>
      <c r="F2826" s="91">
        <v>603</v>
      </c>
      <c r="G2826" s="77">
        <f t="shared" si="89"/>
        <v>165812</v>
      </c>
    </row>
    <row r="2827" spans="1:7" ht="21" x14ac:dyDescent="0.25">
      <c r="A2827" s="94" t="s">
        <v>3542</v>
      </c>
      <c r="B2827" s="94" t="s">
        <v>10363</v>
      </c>
      <c r="C2827" s="7" t="str">
        <f t="shared" si="88"/>
        <v>Formula</v>
      </c>
      <c r="D2827" s="94" t="s">
        <v>10362</v>
      </c>
      <c r="E2827" s="94" t="s">
        <v>10488</v>
      </c>
      <c r="F2827" s="93">
        <v>1595</v>
      </c>
      <c r="G2827" s="77">
        <f t="shared" si="89"/>
        <v>165812</v>
      </c>
    </row>
    <row r="2828" spans="1:7" ht="21" x14ac:dyDescent="0.25">
      <c r="A2828" s="92" t="s">
        <v>3543</v>
      </c>
      <c r="B2828" s="92" t="s">
        <v>10363</v>
      </c>
      <c r="C2828" s="7" t="str">
        <f t="shared" si="88"/>
        <v>Formula</v>
      </c>
      <c r="D2828" s="92" t="s">
        <v>10362</v>
      </c>
      <c r="E2828" s="92" t="s">
        <v>10487</v>
      </c>
      <c r="F2828" s="91">
        <v>2034</v>
      </c>
      <c r="G2828" s="77">
        <f t="shared" si="89"/>
        <v>165812</v>
      </c>
    </row>
    <row r="2829" spans="1:7" ht="21" x14ac:dyDescent="0.25">
      <c r="A2829" s="94" t="s">
        <v>3544</v>
      </c>
      <c r="B2829" s="94" t="s">
        <v>10363</v>
      </c>
      <c r="C2829" s="7" t="str">
        <f t="shared" si="88"/>
        <v>Formula</v>
      </c>
      <c r="D2829" s="94" t="s">
        <v>10362</v>
      </c>
      <c r="E2829" s="94" t="s">
        <v>10486</v>
      </c>
      <c r="F2829" s="93">
        <v>1246</v>
      </c>
      <c r="G2829" s="77">
        <f t="shared" si="89"/>
        <v>165812</v>
      </c>
    </row>
    <row r="2830" spans="1:7" ht="21" x14ac:dyDescent="0.25">
      <c r="A2830" s="92" t="s">
        <v>3545</v>
      </c>
      <c r="B2830" s="92" t="s">
        <v>10363</v>
      </c>
      <c r="C2830" s="7" t="str">
        <f t="shared" si="88"/>
        <v>Formula</v>
      </c>
      <c r="D2830" s="92" t="s">
        <v>10362</v>
      </c>
      <c r="E2830" s="92" t="s">
        <v>10485</v>
      </c>
      <c r="F2830" s="91">
        <v>2031</v>
      </c>
      <c r="G2830" s="77">
        <f t="shared" si="89"/>
        <v>165812</v>
      </c>
    </row>
    <row r="2831" spans="1:7" ht="21" x14ac:dyDescent="0.25">
      <c r="A2831" s="94" t="s">
        <v>3546</v>
      </c>
      <c r="B2831" s="94" t="s">
        <v>10363</v>
      </c>
      <c r="C2831" s="7" t="str">
        <f t="shared" si="88"/>
        <v>Formula</v>
      </c>
      <c r="D2831" s="94" t="s">
        <v>10362</v>
      </c>
      <c r="E2831" s="94" t="s">
        <v>10484</v>
      </c>
      <c r="F2831" s="93">
        <v>1599</v>
      </c>
      <c r="G2831" s="77">
        <f t="shared" si="89"/>
        <v>165812</v>
      </c>
    </row>
    <row r="2832" spans="1:7" ht="21" x14ac:dyDescent="0.25">
      <c r="A2832" s="92" t="s">
        <v>3547</v>
      </c>
      <c r="B2832" s="92" t="s">
        <v>10363</v>
      </c>
      <c r="C2832" s="7" t="str">
        <f t="shared" si="88"/>
        <v>Formula</v>
      </c>
      <c r="D2832" s="92" t="s">
        <v>10362</v>
      </c>
      <c r="E2832" s="92" t="s">
        <v>10483</v>
      </c>
      <c r="F2832" s="91">
        <v>894</v>
      </c>
      <c r="G2832" s="77">
        <f t="shared" si="89"/>
        <v>165812</v>
      </c>
    </row>
    <row r="2833" spans="1:7" ht="21" x14ac:dyDescent="0.25">
      <c r="A2833" s="94" t="s">
        <v>3548</v>
      </c>
      <c r="B2833" s="94" t="s">
        <v>10363</v>
      </c>
      <c r="C2833" s="7" t="str">
        <f t="shared" si="88"/>
        <v>Formula</v>
      </c>
      <c r="D2833" s="94" t="s">
        <v>10362</v>
      </c>
      <c r="E2833" s="94" t="s">
        <v>10482</v>
      </c>
      <c r="F2833" s="93">
        <v>699</v>
      </c>
      <c r="G2833" s="77">
        <f t="shared" si="89"/>
        <v>165812</v>
      </c>
    </row>
    <row r="2834" spans="1:7" ht="21" x14ac:dyDescent="0.25">
      <c r="A2834" s="92" t="s">
        <v>3549</v>
      </c>
      <c r="B2834" s="92" t="s">
        <v>10363</v>
      </c>
      <c r="C2834" s="7" t="str">
        <f t="shared" si="88"/>
        <v>Formula</v>
      </c>
      <c r="D2834" s="92" t="s">
        <v>10362</v>
      </c>
      <c r="E2834" s="92" t="s">
        <v>10481</v>
      </c>
      <c r="F2834" s="91">
        <v>1258</v>
      </c>
      <c r="G2834" s="77">
        <f t="shared" si="89"/>
        <v>165812</v>
      </c>
    </row>
    <row r="2835" spans="1:7" ht="21" x14ac:dyDescent="0.25">
      <c r="A2835" s="94" t="s">
        <v>3550</v>
      </c>
      <c r="B2835" s="94" t="s">
        <v>10363</v>
      </c>
      <c r="C2835" s="7" t="str">
        <f t="shared" si="88"/>
        <v>Formula</v>
      </c>
      <c r="D2835" s="94" t="s">
        <v>10362</v>
      </c>
      <c r="E2835" s="94" t="s">
        <v>8233</v>
      </c>
      <c r="F2835" s="93">
        <v>1812</v>
      </c>
      <c r="G2835" s="77">
        <f t="shared" si="89"/>
        <v>165812</v>
      </c>
    </row>
    <row r="2836" spans="1:7" ht="21" x14ac:dyDescent="0.25">
      <c r="A2836" s="92" t="s">
        <v>3551</v>
      </c>
      <c r="B2836" s="92" t="s">
        <v>10363</v>
      </c>
      <c r="C2836" s="7" t="str">
        <f t="shared" si="88"/>
        <v>Formula</v>
      </c>
      <c r="D2836" s="92" t="s">
        <v>10362</v>
      </c>
      <c r="E2836" s="92" t="s">
        <v>10480</v>
      </c>
      <c r="F2836" s="91">
        <v>607</v>
      </c>
      <c r="G2836" s="77">
        <f t="shared" si="89"/>
        <v>165812</v>
      </c>
    </row>
    <row r="2837" spans="1:7" ht="21" x14ac:dyDescent="0.25">
      <c r="A2837" s="94" t="s">
        <v>3552</v>
      </c>
      <c r="B2837" s="94" t="s">
        <v>10363</v>
      </c>
      <c r="C2837" s="7" t="str">
        <f t="shared" si="88"/>
        <v>Formula</v>
      </c>
      <c r="D2837" s="94" t="s">
        <v>10362</v>
      </c>
      <c r="E2837" s="94" t="s">
        <v>10479</v>
      </c>
      <c r="F2837" s="93">
        <v>699</v>
      </c>
      <c r="G2837" s="77">
        <f t="shared" si="89"/>
        <v>165812</v>
      </c>
    </row>
    <row r="2838" spans="1:7" ht="21" x14ac:dyDescent="0.25">
      <c r="A2838" s="92" t="s">
        <v>3553</v>
      </c>
      <c r="B2838" s="92" t="s">
        <v>10363</v>
      </c>
      <c r="C2838" s="7" t="str">
        <f t="shared" si="88"/>
        <v>Formula</v>
      </c>
      <c r="D2838" s="92" t="s">
        <v>10362</v>
      </c>
      <c r="E2838" s="92" t="s">
        <v>10478</v>
      </c>
      <c r="F2838" s="91">
        <v>1465</v>
      </c>
      <c r="G2838" s="77">
        <f t="shared" si="89"/>
        <v>165812</v>
      </c>
    </row>
    <row r="2839" spans="1:7" ht="21" x14ac:dyDescent="0.25">
      <c r="A2839" s="94" t="s">
        <v>3554</v>
      </c>
      <c r="B2839" s="94" t="s">
        <v>10363</v>
      </c>
      <c r="C2839" s="7" t="str">
        <f t="shared" si="88"/>
        <v>Formula</v>
      </c>
      <c r="D2839" s="94" t="s">
        <v>10362</v>
      </c>
      <c r="E2839" s="94" t="s">
        <v>10477</v>
      </c>
      <c r="F2839" s="93">
        <v>1940</v>
      </c>
      <c r="G2839" s="77">
        <f t="shared" si="89"/>
        <v>165812</v>
      </c>
    </row>
    <row r="2840" spans="1:7" ht="21" x14ac:dyDescent="0.25">
      <c r="A2840" s="92" t="s">
        <v>3555</v>
      </c>
      <c r="B2840" s="92" t="s">
        <v>10363</v>
      </c>
      <c r="C2840" s="7" t="str">
        <f t="shared" si="88"/>
        <v>Formula</v>
      </c>
      <c r="D2840" s="92" t="s">
        <v>10362</v>
      </c>
      <c r="E2840" s="92" t="s">
        <v>10476</v>
      </c>
      <c r="F2840" s="91">
        <v>1101</v>
      </c>
      <c r="G2840" s="77">
        <f t="shared" si="89"/>
        <v>165812</v>
      </c>
    </row>
    <row r="2841" spans="1:7" ht="21" x14ac:dyDescent="0.25">
      <c r="A2841" s="94" t="s">
        <v>3556</v>
      </c>
      <c r="B2841" s="94" t="s">
        <v>10363</v>
      </c>
      <c r="C2841" s="7" t="str">
        <f t="shared" si="88"/>
        <v>Formula</v>
      </c>
      <c r="D2841" s="94" t="s">
        <v>10362</v>
      </c>
      <c r="E2841" s="94" t="s">
        <v>10475</v>
      </c>
      <c r="F2841" s="93">
        <v>1500</v>
      </c>
      <c r="G2841" s="77">
        <f t="shared" si="89"/>
        <v>165812</v>
      </c>
    </row>
    <row r="2842" spans="1:7" ht="21" x14ac:dyDescent="0.25">
      <c r="A2842" s="92" t="s">
        <v>3557</v>
      </c>
      <c r="B2842" s="92" t="s">
        <v>10363</v>
      </c>
      <c r="C2842" s="7" t="str">
        <f t="shared" si="88"/>
        <v>Formula</v>
      </c>
      <c r="D2842" s="92" t="s">
        <v>10362</v>
      </c>
      <c r="E2842" s="92" t="s">
        <v>10474</v>
      </c>
      <c r="F2842" s="91">
        <v>617</v>
      </c>
      <c r="G2842" s="77">
        <f t="shared" si="89"/>
        <v>165812</v>
      </c>
    </row>
    <row r="2843" spans="1:7" ht="21" x14ac:dyDescent="0.25">
      <c r="A2843" s="94" t="s">
        <v>3558</v>
      </c>
      <c r="B2843" s="94" t="s">
        <v>10363</v>
      </c>
      <c r="C2843" s="7" t="str">
        <f t="shared" si="88"/>
        <v>Formula</v>
      </c>
      <c r="D2843" s="94" t="s">
        <v>10362</v>
      </c>
      <c r="E2843" s="94" t="s">
        <v>10473</v>
      </c>
      <c r="F2843" s="93">
        <v>1492</v>
      </c>
      <c r="G2843" s="77">
        <f t="shared" si="89"/>
        <v>165812</v>
      </c>
    </row>
    <row r="2844" spans="1:7" ht="21" x14ac:dyDescent="0.25">
      <c r="A2844" s="92" t="s">
        <v>3559</v>
      </c>
      <c r="B2844" s="92" t="s">
        <v>10363</v>
      </c>
      <c r="C2844" s="7" t="str">
        <f t="shared" si="88"/>
        <v>Formula</v>
      </c>
      <c r="D2844" s="92" t="s">
        <v>10362</v>
      </c>
      <c r="E2844" s="92" t="s">
        <v>10472</v>
      </c>
      <c r="F2844" s="91">
        <v>925</v>
      </c>
      <c r="G2844" s="77">
        <f t="shared" si="89"/>
        <v>165812</v>
      </c>
    </row>
    <row r="2845" spans="1:7" ht="21" x14ac:dyDescent="0.25">
      <c r="A2845" s="94" t="s">
        <v>3560</v>
      </c>
      <c r="B2845" s="94" t="s">
        <v>10363</v>
      </c>
      <c r="C2845" s="7" t="str">
        <f t="shared" si="88"/>
        <v>Formula</v>
      </c>
      <c r="D2845" s="94" t="s">
        <v>10362</v>
      </c>
      <c r="E2845" s="94" t="s">
        <v>10471</v>
      </c>
      <c r="F2845" s="93">
        <v>992</v>
      </c>
      <c r="G2845" s="77">
        <f t="shared" si="89"/>
        <v>165812</v>
      </c>
    </row>
    <row r="2846" spans="1:7" ht="21" x14ac:dyDescent="0.25">
      <c r="A2846" s="92" t="s">
        <v>3561</v>
      </c>
      <c r="B2846" s="92" t="s">
        <v>10363</v>
      </c>
      <c r="C2846" s="7" t="str">
        <f t="shared" si="88"/>
        <v>Formula</v>
      </c>
      <c r="D2846" s="92" t="s">
        <v>10362</v>
      </c>
      <c r="E2846" s="92" t="s">
        <v>10470</v>
      </c>
      <c r="F2846" s="91">
        <v>880</v>
      </c>
      <c r="G2846" s="77">
        <f t="shared" si="89"/>
        <v>165812</v>
      </c>
    </row>
    <row r="2847" spans="1:7" ht="21" x14ac:dyDescent="0.25">
      <c r="A2847" s="94" t="s">
        <v>3562</v>
      </c>
      <c r="B2847" s="94" t="s">
        <v>10363</v>
      </c>
      <c r="C2847" s="7" t="str">
        <f t="shared" si="88"/>
        <v>Formula</v>
      </c>
      <c r="D2847" s="94" t="s">
        <v>10362</v>
      </c>
      <c r="E2847" s="94" t="s">
        <v>10469</v>
      </c>
      <c r="F2847" s="93">
        <v>748</v>
      </c>
      <c r="G2847" s="77">
        <f t="shared" si="89"/>
        <v>165812</v>
      </c>
    </row>
    <row r="2848" spans="1:7" ht="21" x14ac:dyDescent="0.25">
      <c r="A2848" s="92" t="s">
        <v>3563</v>
      </c>
      <c r="B2848" s="92" t="s">
        <v>10363</v>
      </c>
      <c r="C2848" s="7" t="str">
        <f t="shared" si="88"/>
        <v>Formula</v>
      </c>
      <c r="D2848" s="92" t="s">
        <v>10362</v>
      </c>
      <c r="E2848" s="92" t="s">
        <v>10468</v>
      </c>
      <c r="F2848" s="91">
        <v>944</v>
      </c>
      <c r="G2848" s="77">
        <f t="shared" si="89"/>
        <v>165812</v>
      </c>
    </row>
    <row r="2849" spans="1:7" ht="21" x14ac:dyDescent="0.25">
      <c r="A2849" s="94" t="s">
        <v>3564</v>
      </c>
      <c r="B2849" s="94" t="s">
        <v>10363</v>
      </c>
      <c r="C2849" s="7" t="str">
        <f t="shared" si="88"/>
        <v>Formula</v>
      </c>
      <c r="D2849" s="94" t="s">
        <v>10362</v>
      </c>
      <c r="E2849" s="94" t="s">
        <v>10467</v>
      </c>
      <c r="F2849" s="93">
        <v>1614</v>
      </c>
      <c r="G2849" s="77">
        <f t="shared" si="89"/>
        <v>165812</v>
      </c>
    </row>
    <row r="2850" spans="1:7" ht="21" x14ac:dyDescent="0.25">
      <c r="A2850" s="92" t="s">
        <v>3565</v>
      </c>
      <c r="B2850" s="92" t="s">
        <v>10363</v>
      </c>
      <c r="C2850" s="7" t="str">
        <f t="shared" si="88"/>
        <v>Formula</v>
      </c>
      <c r="D2850" s="92" t="s">
        <v>10362</v>
      </c>
      <c r="E2850" s="92" t="s">
        <v>10466</v>
      </c>
      <c r="F2850" s="91">
        <v>712</v>
      </c>
      <c r="G2850" s="77">
        <f t="shared" si="89"/>
        <v>165812</v>
      </c>
    </row>
    <row r="2851" spans="1:7" ht="21" x14ac:dyDescent="0.25">
      <c r="A2851" s="94" t="s">
        <v>10465</v>
      </c>
      <c r="B2851" s="94" t="s">
        <v>10363</v>
      </c>
      <c r="C2851" s="7" t="str">
        <f t="shared" si="88"/>
        <v>Formula</v>
      </c>
      <c r="D2851" s="94" t="s">
        <v>10362</v>
      </c>
      <c r="E2851" s="94" t="s">
        <v>10464</v>
      </c>
      <c r="F2851" s="93">
        <v>104</v>
      </c>
      <c r="G2851" s="77">
        <f t="shared" si="89"/>
        <v>165812</v>
      </c>
    </row>
    <row r="2852" spans="1:7" ht="21" x14ac:dyDescent="0.25">
      <c r="A2852" s="92" t="s">
        <v>3566</v>
      </c>
      <c r="B2852" s="92" t="s">
        <v>10363</v>
      </c>
      <c r="C2852" s="7" t="str">
        <f t="shared" si="88"/>
        <v>Formula</v>
      </c>
      <c r="D2852" s="92" t="s">
        <v>10362</v>
      </c>
      <c r="E2852" s="92" t="s">
        <v>10463</v>
      </c>
      <c r="F2852" s="91">
        <v>1534</v>
      </c>
      <c r="G2852" s="77">
        <f t="shared" si="89"/>
        <v>165812</v>
      </c>
    </row>
    <row r="2853" spans="1:7" ht="21" x14ac:dyDescent="0.25">
      <c r="A2853" s="94" t="s">
        <v>3567</v>
      </c>
      <c r="B2853" s="94" t="s">
        <v>10363</v>
      </c>
      <c r="C2853" s="7" t="str">
        <f t="shared" si="88"/>
        <v>Formula</v>
      </c>
      <c r="D2853" s="94" t="s">
        <v>10362</v>
      </c>
      <c r="E2853" s="94" t="s">
        <v>10462</v>
      </c>
      <c r="F2853" s="93">
        <v>1636</v>
      </c>
      <c r="G2853" s="77">
        <f t="shared" si="89"/>
        <v>165812</v>
      </c>
    </row>
    <row r="2854" spans="1:7" ht="21" x14ac:dyDescent="0.25">
      <c r="A2854" s="92" t="s">
        <v>3568</v>
      </c>
      <c r="B2854" s="92" t="s">
        <v>10363</v>
      </c>
      <c r="C2854" s="7" t="str">
        <f t="shared" si="88"/>
        <v>Formula</v>
      </c>
      <c r="D2854" s="92" t="s">
        <v>10362</v>
      </c>
      <c r="E2854" s="92" t="s">
        <v>10461</v>
      </c>
      <c r="F2854" s="91">
        <v>50</v>
      </c>
      <c r="G2854" s="77">
        <f t="shared" si="89"/>
        <v>165812</v>
      </c>
    </row>
    <row r="2855" spans="1:7" ht="21" x14ac:dyDescent="0.25">
      <c r="A2855" s="94" t="s">
        <v>3569</v>
      </c>
      <c r="B2855" s="94" t="s">
        <v>10363</v>
      </c>
      <c r="C2855" s="7" t="str">
        <f t="shared" si="88"/>
        <v>Formula</v>
      </c>
      <c r="D2855" s="94" t="s">
        <v>10362</v>
      </c>
      <c r="E2855" s="94" t="s">
        <v>10460</v>
      </c>
      <c r="F2855" s="93">
        <v>1261</v>
      </c>
      <c r="G2855" s="77">
        <f t="shared" si="89"/>
        <v>165812</v>
      </c>
    </row>
    <row r="2856" spans="1:7" ht="21" x14ac:dyDescent="0.25">
      <c r="A2856" s="92" t="s">
        <v>3570</v>
      </c>
      <c r="B2856" s="92" t="s">
        <v>10363</v>
      </c>
      <c r="C2856" s="7" t="str">
        <f t="shared" si="88"/>
        <v>Formula</v>
      </c>
      <c r="D2856" s="92" t="s">
        <v>10362</v>
      </c>
      <c r="E2856" s="92" t="s">
        <v>10459</v>
      </c>
      <c r="F2856" s="91">
        <v>1766</v>
      </c>
      <c r="G2856" s="77">
        <f t="shared" si="89"/>
        <v>165812</v>
      </c>
    </row>
    <row r="2857" spans="1:7" ht="21" x14ac:dyDescent="0.25">
      <c r="A2857" s="94" t="s">
        <v>3571</v>
      </c>
      <c r="B2857" s="94" t="s">
        <v>10363</v>
      </c>
      <c r="C2857" s="7" t="str">
        <f t="shared" si="88"/>
        <v>Formula</v>
      </c>
      <c r="D2857" s="94" t="s">
        <v>10362</v>
      </c>
      <c r="E2857" s="94" t="s">
        <v>10458</v>
      </c>
      <c r="F2857" s="93">
        <v>1041</v>
      </c>
      <c r="G2857" s="77">
        <f t="shared" si="89"/>
        <v>165812</v>
      </c>
    </row>
    <row r="2858" spans="1:7" ht="21" x14ac:dyDescent="0.25">
      <c r="A2858" s="92" t="s">
        <v>3572</v>
      </c>
      <c r="B2858" s="92" t="s">
        <v>10363</v>
      </c>
      <c r="C2858" s="7" t="str">
        <f t="shared" si="88"/>
        <v>Formula</v>
      </c>
      <c r="D2858" s="92" t="s">
        <v>10362</v>
      </c>
      <c r="E2858" s="92" t="s">
        <v>10457</v>
      </c>
      <c r="F2858" s="91">
        <v>2074</v>
      </c>
      <c r="G2858" s="77">
        <f t="shared" si="89"/>
        <v>165812</v>
      </c>
    </row>
    <row r="2859" spans="1:7" ht="21" x14ac:dyDescent="0.25">
      <c r="A2859" s="94" t="s">
        <v>3573</v>
      </c>
      <c r="B2859" s="94" t="s">
        <v>10363</v>
      </c>
      <c r="C2859" s="7" t="str">
        <f t="shared" si="88"/>
        <v>Formula</v>
      </c>
      <c r="D2859" s="94" t="s">
        <v>10362</v>
      </c>
      <c r="E2859" s="94" t="s">
        <v>10456</v>
      </c>
      <c r="F2859" s="93">
        <v>1343</v>
      </c>
      <c r="G2859" s="77">
        <f t="shared" si="89"/>
        <v>165812</v>
      </c>
    </row>
    <row r="2860" spans="1:7" ht="21" x14ac:dyDescent="0.25">
      <c r="A2860" s="92" t="s">
        <v>3574</v>
      </c>
      <c r="B2860" s="92" t="s">
        <v>10363</v>
      </c>
      <c r="C2860" s="7" t="str">
        <f t="shared" si="88"/>
        <v>Formula</v>
      </c>
      <c r="D2860" s="92" t="s">
        <v>10362</v>
      </c>
      <c r="E2860" s="92" t="s">
        <v>10455</v>
      </c>
      <c r="F2860" s="91">
        <v>634</v>
      </c>
      <c r="G2860" s="77">
        <f t="shared" si="89"/>
        <v>165812</v>
      </c>
    </row>
    <row r="2861" spans="1:7" ht="21" x14ac:dyDescent="0.25">
      <c r="A2861" s="94" t="s">
        <v>3575</v>
      </c>
      <c r="B2861" s="94" t="s">
        <v>10363</v>
      </c>
      <c r="C2861" s="7" t="str">
        <f t="shared" si="88"/>
        <v>Formula</v>
      </c>
      <c r="D2861" s="94" t="s">
        <v>10362</v>
      </c>
      <c r="E2861" s="94" t="s">
        <v>10454</v>
      </c>
      <c r="F2861" s="93">
        <v>1764</v>
      </c>
      <c r="G2861" s="77">
        <f t="shared" si="89"/>
        <v>165812</v>
      </c>
    </row>
    <row r="2862" spans="1:7" ht="21" x14ac:dyDescent="0.25">
      <c r="A2862" s="92" t="s">
        <v>3576</v>
      </c>
      <c r="B2862" s="92" t="s">
        <v>10363</v>
      </c>
      <c r="C2862" s="7" t="str">
        <f t="shared" si="88"/>
        <v>Formula</v>
      </c>
      <c r="D2862" s="92" t="s">
        <v>10362</v>
      </c>
      <c r="E2862" s="92" t="s">
        <v>10453</v>
      </c>
      <c r="F2862" s="91">
        <v>1459</v>
      </c>
      <c r="G2862" s="77">
        <f t="shared" si="89"/>
        <v>165812</v>
      </c>
    </row>
    <row r="2863" spans="1:7" ht="21" x14ac:dyDescent="0.25">
      <c r="A2863" s="94" t="s">
        <v>3577</v>
      </c>
      <c r="B2863" s="94" t="s">
        <v>10363</v>
      </c>
      <c r="C2863" s="7" t="str">
        <f t="shared" si="88"/>
        <v>Formula</v>
      </c>
      <c r="D2863" s="94" t="s">
        <v>10362</v>
      </c>
      <c r="E2863" s="94" t="s">
        <v>10452</v>
      </c>
      <c r="F2863" s="93">
        <v>1242</v>
      </c>
      <c r="G2863" s="77">
        <f t="shared" si="89"/>
        <v>165812</v>
      </c>
    </row>
    <row r="2864" spans="1:7" ht="21" x14ac:dyDescent="0.25">
      <c r="A2864" s="92" t="s">
        <v>3578</v>
      </c>
      <c r="B2864" s="92" t="s">
        <v>10363</v>
      </c>
      <c r="C2864" s="7" t="str">
        <f t="shared" si="88"/>
        <v>Formula</v>
      </c>
      <c r="D2864" s="92" t="s">
        <v>10362</v>
      </c>
      <c r="E2864" s="92" t="s">
        <v>10451</v>
      </c>
      <c r="F2864" s="91">
        <v>1374</v>
      </c>
      <c r="G2864" s="77">
        <f t="shared" si="89"/>
        <v>165812</v>
      </c>
    </row>
    <row r="2865" spans="1:7" ht="21" x14ac:dyDescent="0.25">
      <c r="A2865" s="94" t="s">
        <v>3579</v>
      </c>
      <c r="B2865" s="94" t="s">
        <v>10363</v>
      </c>
      <c r="C2865" s="7" t="str">
        <f t="shared" si="88"/>
        <v>Formula</v>
      </c>
      <c r="D2865" s="94" t="s">
        <v>10362</v>
      </c>
      <c r="E2865" s="94" t="s">
        <v>10450</v>
      </c>
      <c r="F2865" s="93">
        <v>1222</v>
      </c>
      <c r="G2865" s="77">
        <f t="shared" si="89"/>
        <v>165812</v>
      </c>
    </row>
    <row r="2866" spans="1:7" ht="21" x14ac:dyDescent="0.25">
      <c r="A2866" s="92" t="s">
        <v>3580</v>
      </c>
      <c r="B2866" s="92" t="s">
        <v>10363</v>
      </c>
      <c r="C2866" s="7" t="str">
        <f t="shared" si="88"/>
        <v>Formula</v>
      </c>
      <c r="D2866" s="92" t="s">
        <v>10362</v>
      </c>
      <c r="E2866" s="92" t="s">
        <v>10449</v>
      </c>
      <c r="F2866" s="91">
        <v>1553</v>
      </c>
      <c r="G2866" s="77">
        <f t="shared" si="89"/>
        <v>165812</v>
      </c>
    </row>
    <row r="2867" spans="1:7" ht="21" x14ac:dyDescent="0.25">
      <c r="A2867" s="94" t="s">
        <v>3581</v>
      </c>
      <c r="B2867" s="94" t="s">
        <v>10363</v>
      </c>
      <c r="C2867" s="7" t="str">
        <f t="shared" si="88"/>
        <v>Formula</v>
      </c>
      <c r="D2867" s="94" t="s">
        <v>10362</v>
      </c>
      <c r="E2867" s="94" t="s">
        <v>10448</v>
      </c>
      <c r="F2867" s="93">
        <v>1054</v>
      </c>
      <c r="G2867" s="77">
        <f t="shared" si="89"/>
        <v>165812</v>
      </c>
    </row>
    <row r="2868" spans="1:7" ht="21" x14ac:dyDescent="0.25">
      <c r="A2868" s="92" t="s">
        <v>3582</v>
      </c>
      <c r="B2868" s="92" t="s">
        <v>10363</v>
      </c>
      <c r="C2868" s="7" t="str">
        <f t="shared" si="88"/>
        <v>Formula</v>
      </c>
      <c r="D2868" s="92" t="s">
        <v>10362</v>
      </c>
      <c r="E2868" s="92" t="s">
        <v>10447</v>
      </c>
      <c r="F2868" s="91">
        <v>697</v>
      </c>
      <c r="G2868" s="77">
        <f t="shared" si="89"/>
        <v>165812</v>
      </c>
    </row>
    <row r="2869" spans="1:7" ht="21" x14ac:dyDescent="0.25">
      <c r="A2869" s="94" t="s">
        <v>3583</v>
      </c>
      <c r="B2869" s="94" t="s">
        <v>10363</v>
      </c>
      <c r="C2869" s="7" t="str">
        <f t="shared" si="88"/>
        <v>Formula</v>
      </c>
      <c r="D2869" s="94" t="s">
        <v>10362</v>
      </c>
      <c r="E2869" s="94" t="s">
        <v>10446</v>
      </c>
      <c r="F2869" s="93">
        <v>2203</v>
      </c>
      <c r="G2869" s="77">
        <f t="shared" si="89"/>
        <v>165812</v>
      </c>
    </row>
    <row r="2870" spans="1:7" ht="21" x14ac:dyDescent="0.25">
      <c r="A2870" s="92" t="s">
        <v>3584</v>
      </c>
      <c r="B2870" s="92" t="s">
        <v>10363</v>
      </c>
      <c r="C2870" s="7" t="str">
        <f t="shared" si="88"/>
        <v>Formula</v>
      </c>
      <c r="D2870" s="92" t="s">
        <v>10362</v>
      </c>
      <c r="E2870" s="92" t="s">
        <v>10445</v>
      </c>
      <c r="F2870" s="91">
        <v>1499</v>
      </c>
      <c r="G2870" s="77">
        <f t="shared" si="89"/>
        <v>165812</v>
      </c>
    </row>
    <row r="2871" spans="1:7" ht="21" x14ac:dyDescent="0.25">
      <c r="A2871" s="94" t="s">
        <v>3585</v>
      </c>
      <c r="B2871" s="94" t="s">
        <v>10363</v>
      </c>
      <c r="C2871" s="7" t="str">
        <f t="shared" si="88"/>
        <v>Formula</v>
      </c>
      <c r="D2871" s="94" t="s">
        <v>10362</v>
      </c>
      <c r="E2871" s="94" t="s">
        <v>10444</v>
      </c>
      <c r="F2871" s="93">
        <v>932</v>
      </c>
      <c r="G2871" s="77">
        <f t="shared" si="89"/>
        <v>165812</v>
      </c>
    </row>
    <row r="2872" spans="1:7" ht="21" x14ac:dyDescent="0.25">
      <c r="A2872" s="92" t="s">
        <v>3586</v>
      </c>
      <c r="B2872" s="92" t="s">
        <v>10363</v>
      </c>
      <c r="C2872" s="7" t="str">
        <f t="shared" si="88"/>
        <v>Formula</v>
      </c>
      <c r="D2872" s="92" t="s">
        <v>10362</v>
      </c>
      <c r="E2872" s="92" t="s">
        <v>10443</v>
      </c>
      <c r="F2872" s="91">
        <v>72</v>
      </c>
      <c r="G2872" s="77">
        <f t="shared" si="89"/>
        <v>165812</v>
      </c>
    </row>
    <row r="2873" spans="1:7" ht="21" x14ac:dyDescent="0.25">
      <c r="A2873" s="94" t="s">
        <v>3587</v>
      </c>
      <c r="B2873" s="94" t="s">
        <v>10363</v>
      </c>
      <c r="C2873" s="7" t="str">
        <f t="shared" si="88"/>
        <v>Formula</v>
      </c>
      <c r="D2873" s="94" t="s">
        <v>10362</v>
      </c>
      <c r="E2873" s="94" t="s">
        <v>10442</v>
      </c>
      <c r="F2873" s="93">
        <v>1611</v>
      </c>
      <c r="G2873" s="77">
        <f t="shared" si="89"/>
        <v>165812</v>
      </c>
    </row>
    <row r="2874" spans="1:7" ht="21" x14ac:dyDescent="0.25">
      <c r="A2874" s="92" t="s">
        <v>3588</v>
      </c>
      <c r="B2874" s="92" t="s">
        <v>10363</v>
      </c>
      <c r="C2874" s="7" t="str">
        <f t="shared" si="88"/>
        <v>Formula</v>
      </c>
      <c r="D2874" s="92" t="s">
        <v>10362</v>
      </c>
      <c r="E2874" s="92" t="s">
        <v>10441</v>
      </c>
      <c r="F2874" s="91">
        <v>2391</v>
      </c>
      <c r="G2874" s="77">
        <f t="shared" si="89"/>
        <v>165812</v>
      </c>
    </row>
    <row r="2875" spans="1:7" ht="21" x14ac:dyDescent="0.25">
      <c r="A2875" s="94" t="s">
        <v>3589</v>
      </c>
      <c r="B2875" s="94" t="s">
        <v>10363</v>
      </c>
      <c r="C2875" s="7" t="str">
        <f t="shared" si="88"/>
        <v>Formula</v>
      </c>
      <c r="D2875" s="94" t="s">
        <v>10362</v>
      </c>
      <c r="E2875" s="94" t="s">
        <v>10440</v>
      </c>
      <c r="F2875" s="93">
        <v>1960</v>
      </c>
      <c r="G2875" s="77">
        <f t="shared" si="89"/>
        <v>165812</v>
      </c>
    </row>
    <row r="2876" spans="1:7" ht="21" x14ac:dyDescent="0.25">
      <c r="A2876" s="92" t="s">
        <v>3590</v>
      </c>
      <c r="B2876" s="92" t="s">
        <v>10363</v>
      </c>
      <c r="C2876" s="7" t="str">
        <f t="shared" si="88"/>
        <v>Formula</v>
      </c>
      <c r="D2876" s="92" t="s">
        <v>10362</v>
      </c>
      <c r="E2876" s="92" t="s">
        <v>10439</v>
      </c>
      <c r="F2876" s="91">
        <v>1720</v>
      </c>
      <c r="G2876" s="77">
        <f t="shared" si="89"/>
        <v>165812</v>
      </c>
    </row>
    <row r="2877" spans="1:7" ht="21" x14ac:dyDescent="0.25">
      <c r="A2877" s="94" t="s">
        <v>3591</v>
      </c>
      <c r="B2877" s="94" t="s">
        <v>10363</v>
      </c>
      <c r="C2877" s="7" t="str">
        <f t="shared" si="88"/>
        <v>Formula</v>
      </c>
      <c r="D2877" s="94" t="s">
        <v>10362</v>
      </c>
      <c r="E2877" s="94" t="s">
        <v>10438</v>
      </c>
      <c r="F2877" s="93">
        <v>1659</v>
      </c>
      <c r="G2877" s="77">
        <f t="shared" si="89"/>
        <v>165812</v>
      </c>
    </row>
    <row r="2878" spans="1:7" ht="31.5" x14ac:dyDescent="0.25">
      <c r="A2878" s="92" t="s">
        <v>3592</v>
      </c>
      <c r="B2878" s="92" t="s">
        <v>10363</v>
      </c>
      <c r="C2878" s="7" t="str">
        <f t="shared" si="88"/>
        <v>Formula</v>
      </c>
      <c r="D2878" s="92" t="s">
        <v>10362</v>
      </c>
      <c r="E2878" s="92" t="s">
        <v>10437</v>
      </c>
      <c r="F2878" s="91">
        <v>1724</v>
      </c>
      <c r="G2878" s="77">
        <f t="shared" si="89"/>
        <v>165812</v>
      </c>
    </row>
    <row r="2879" spans="1:7" ht="21" x14ac:dyDescent="0.25">
      <c r="A2879" s="94" t="s">
        <v>3593</v>
      </c>
      <c r="B2879" s="94" t="s">
        <v>10363</v>
      </c>
      <c r="C2879" s="7" t="str">
        <f t="shared" si="88"/>
        <v>Formula</v>
      </c>
      <c r="D2879" s="94" t="s">
        <v>10362</v>
      </c>
      <c r="E2879" s="94" t="s">
        <v>10436</v>
      </c>
      <c r="F2879" s="93">
        <v>1507</v>
      </c>
      <c r="G2879" s="77">
        <f t="shared" si="89"/>
        <v>165812</v>
      </c>
    </row>
    <row r="2880" spans="1:7" ht="21" x14ac:dyDescent="0.25">
      <c r="A2880" s="92" t="s">
        <v>3594</v>
      </c>
      <c r="B2880" s="92" t="s">
        <v>10363</v>
      </c>
      <c r="C2880" s="7" t="str">
        <f t="shared" si="88"/>
        <v>Formula</v>
      </c>
      <c r="D2880" s="92" t="s">
        <v>10362</v>
      </c>
      <c r="E2880" s="92" t="s">
        <v>10435</v>
      </c>
      <c r="F2880" s="91">
        <v>1417</v>
      </c>
      <c r="G2880" s="77">
        <f t="shared" si="89"/>
        <v>165812</v>
      </c>
    </row>
    <row r="2881" spans="1:7" ht="21" x14ac:dyDescent="0.25">
      <c r="A2881" s="94" t="s">
        <v>3595</v>
      </c>
      <c r="B2881" s="94" t="s">
        <v>10363</v>
      </c>
      <c r="C2881" s="7" t="str">
        <f t="shared" si="88"/>
        <v>Formula</v>
      </c>
      <c r="D2881" s="94" t="s">
        <v>10362</v>
      </c>
      <c r="E2881" s="94" t="s">
        <v>10434</v>
      </c>
      <c r="F2881" s="93">
        <v>2156</v>
      </c>
      <c r="G2881" s="77">
        <f t="shared" si="89"/>
        <v>165812</v>
      </c>
    </row>
    <row r="2882" spans="1:7" ht="21" x14ac:dyDescent="0.25">
      <c r="A2882" s="92" t="s">
        <v>3596</v>
      </c>
      <c r="B2882" s="92" t="s">
        <v>10363</v>
      </c>
      <c r="C2882" s="7" t="str">
        <f t="shared" si="88"/>
        <v>Formula</v>
      </c>
      <c r="D2882" s="92" t="s">
        <v>10362</v>
      </c>
      <c r="E2882" s="92" t="s">
        <v>10433</v>
      </c>
      <c r="F2882" s="91">
        <v>882</v>
      </c>
      <c r="G2882" s="77">
        <f t="shared" si="89"/>
        <v>165812</v>
      </c>
    </row>
    <row r="2883" spans="1:7" ht="21" x14ac:dyDescent="0.25">
      <c r="A2883" s="94" t="s">
        <v>3597</v>
      </c>
      <c r="B2883" s="94" t="s">
        <v>10363</v>
      </c>
      <c r="C2883" s="7" t="str">
        <f t="shared" ref="C2883:C2946" si="90">IF(ISTEXT(VLOOKUP(B2883,$I$3:$I$12,1,FALSE)),"Alt sub","Formula")</f>
        <v>Formula</v>
      </c>
      <c r="D2883" s="94" t="s">
        <v>10362</v>
      </c>
      <c r="E2883" s="94" t="s">
        <v>10432</v>
      </c>
      <c r="F2883" s="93">
        <v>1492</v>
      </c>
      <c r="G2883" s="77">
        <f t="shared" ref="G2883:G2946" si="91">SUMIF(B:B,B2883,F:F)</f>
        <v>165812</v>
      </c>
    </row>
    <row r="2884" spans="1:7" ht="21" x14ac:dyDescent="0.25">
      <c r="A2884" s="92" t="s">
        <v>3598</v>
      </c>
      <c r="B2884" s="92" t="s">
        <v>10363</v>
      </c>
      <c r="C2884" s="7" t="str">
        <f t="shared" si="90"/>
        <v>Formula</v>
      </c>
      <c r="D2884" s="92" t="s">
        <v>10362</v>
      </c>
      <c r="E2884" s="92" t="s">
        <v>10431</v>
      </c>
      <c r="F2884" s="91">
        <v>13</v>
      </c>
      <c r="G2884" s="77">
        <f t="shared" si="91"/>
        <v>165812</v>
      </c>
    </row>
    <row r="2885" spans="1:7" ht="21" x14ac:dyDescent="0.25">
      <c r="A2885" s="94" t="s">
        <v>3599</v>
      </c>
      <c r="B2885" s="94" t="s">
        <v>10363</v>
      </c>
      <c r="C2885" s="7" t="str">
        <f t="shared" si="90"/>
        <v>Formula</v>
      </c>
      <c r="D2885" s="94" t="s">
        <v>10362</v>
      </c>
      <c r="E2885" s="94" t="s">
        <v>10430</v>
      </c>
      <c r="F2885" s="93">
        <v>2350</v>
      </c>
      <c r="G2885" s="77">
        <f t="shared" si="91"/>
        <v>165812</v>
      </c>
    </row>
    <row r="2886" spans="1:7" ht="21" x14ac:dyDescent="0.25">
      <c r="A2886" s="92" t="s">
        <v>3600</v>
      </c>
      <c r="B2886" s="92" t="s">
        <v>10363</v>
      </c>
      <c r="C2886" s="7" t="str">
        <f t="shared" si="90"/>
        <v>Formula</v>
      </c>
      <c r="D2886" s="92" t="s">
        <v>10362</v>
      </c>
      <c r="E2886" s="92" t="s">
        <v>10429</v>
      </c>
      <c r="F2886" s="91">
        <v>1378</v>
      </c>
      <c r="G2886" s="77">
        <f t="shared" si="91"/>
        <v>165812</v>
      </c>
    </row>
    <row r="2887" spans="1:7" ht="21" x14ac:dyDescent="0.25">
      <c r="A2887" s="94" t="s">
        <v>3601</v>
      </c>
      <c r="B2887" s="94" t="s">
        <v>10363</v>
      </c>
      <c r="C2887" s="7" t="str">
        <f t="shared" si="90"/>
        <v>Formula</v>
      </c>
      <c r="D2887" s="94" t="s">
        <v>10362</v>
      </c>
      <c r="E2887" s="94" t="s">
        <v>10428</v>
      </c>
      <c r="F2887" s="93">
        <v>209</v>
      </c>
      <c r="G2887" s="77">
        <f t="shared" si="91"/>
        <v>165812</v>
      </c>
    </row>
    <row r="2888" spans="1:7" ht="21" x14ac:dyDescent="0.25">
      <c r="A2888" s="92" t="s">
        <v>3602</v>
      </c>
      <c r="B2888" s="92" t="s">
        <v>10363</v>
      </c>
      <c r="C2888" s="7" t="str">
        <f t="shared" si="90"/>
        <v>Formula</v>
      </c>
      <c r="D2888" s="92" t="s">
        <v>10362</v>
      </c>
      <c r="E2888" s="92" t="s">
        <v>10427</v>
      </c>
      <c r="F2888" s="91">
        <v>897</v>
      </c>
      <c r="G2888" s="77">
        <f t="shared" si="91"/>
        <v>165812</v>
      </c>
    </row>
    <row r="2889" spans="1:7" ht="21" x14ac:dyDescent="0.25">
      <c r="A2889" s="94" t="s">
        <v>3603</v>
      </c>
      <c r="B2889" s="94" t="s">
        <v>10363</v>
      </c>
      <c r="C2889" s="7" t="str">
        <f t="shared" si="90"/>
        <v>Formula</v>
      </c>
      <c r="D2889" s="94" t="s">
        <v>10362</v>
      </c>
      <c r="E2889" s="94" t="s">
        <v>10426</v>
      </c>
      <c r="F2889" s="93">
        <v>463</v>
      </c>
      <c r="G2889" s="77">
        <f t="shared" si="91"/>
        <v>165812</v>
      </c>
    </row>
    <row r="2890" spans="1:7" ht="21" x14ac:dyDescent="0.25">
      <c r="A2890" s="92" t="s">
        <v>3604</v>
      </c>
      <c r="B2890" s="92" t="s">
        <v>10363</v>
      </c>
      <c r="C2890" s="7" t="str">
        <f t="shared" si="90"/>
        <v>Formula</v>
      </c>
      <c r="D2890" s="92" t="s">
        <v>10362</v>
      </c>
      <c r="E2890" s="92" t="s">
        <v>10425</v>
      </c>
      <c r="F2890" s="91">
        <v>1563</v>
      </c>
      <c r="G2890" s="77">
        <f t="shared" si="91"/>
        <v>165812</v>
      </c>
    </row>
    <row r="2891" spans="1:7" ht="21" x14ac:dyDescent="0.25">
      <c r="A2891" s="94" t="s">
        <v>3605</v>
      </c>
      <c r="B2891" s="94" t="s">
        <v>10363</v>
      </c>
      <c r="C2891" s="7" t="str">
        <f t="shared" si="90"/>
        <v>Formula</v>
      </c>
      <c r="D2891" s="94" t="s">
        <v>10362</v>
      </c>
      <c r="E2891" s="94" t="s">
        <v>10424</v>
      </c>
      <c r="F2891" s="93">
        <v>418</v>
      </c>
      <c r="G2891" s="77">
        <f t="shared" si="91"/>
        <v>165812</v>
      </c>
    </row>
    <row r="2892" spans="1:7" ht="21" x14ac:dyDescent="0.25">
      <c r="A2892" s="92" t="s">
        <v>3606</v>
      </c>
      <c r="B2892" s="92" t="s">
        <v>10363</v>
      </c>
      <c r="C2892" s="7" t="str">
        <f t="shared" si="90"/>
        <v>Formula</v>
      </c>
      <c r="D2892" s="92" t="s">
        <v>10362</v>
      </c>
      <c r="E2892" s="92" t="s">
        <v>10423</v>
      </c>
      <c r="F2892" s="91">
        <v>1505</v>
      </c>
      <c r="G2892" s="77">
        <f t="shared" si="91"/>
        <v>165812</v>
      </c>
    </row>
    <row r="2893" spans="1:7" ht="21" x14ac:dyDescent="0.25">
      <c r="A2893" s="94" t="s">
        <v>3607</v>
      </c>
      <c r="B2893" s="94" t="s">
        <v>10363</v>
      </c>
      <c r="C2893" s="7" t="str">
        <f t="shared" si="90"/>
        <v>Formula</v>
      </c>
      <c r="D2893" s="94" t="s">
        <v>10362</v>
      </c>
      <c r="E2893" s="94" t="s">
        <v>10422</v>
      </c>
      <c r="F2893" s="93">
        <v>1886</v>
      </c>
      <c r="G2893" s="77">
        <f t="shared" si="91"/>
        <v>165812</v>
      </c>
    </row>
    <row r="2894" spans="1:7" ht="21" x14ac:dyDescent="0.25">
      <c r="A2894" s="92" t="s">
        <v>3608</v>
      </c>
      <c r="B2894" s="92" t="s">
        <v>10363</v>
      </c>
      <c r="C2894" s="7" t="str">
        <f t="shared" si="90"/>
        <v>Formula</v>
      </c>
      <c r="D2894" s="92" t="s">
        <v>10362</v>
      </c>
      <c r="E2894" s="92" t="s">
        <v>10421</v>
      </c>
      <c r="F2894" s="91">
        <v>125</v>
      </c>
      <c r="G2894" s="77">
        <f t="shared" si="91"/>
        <v>165812</v>
      </c>
    </row>
    <row r="2895" spans="1:7" ht="21" x14ac:dyDescent="0.25">
      <c r="A2895" s="94" t="s">
        <v>3609</v>
      </c>
      <c r="B2895" s="94" t="s">
        <v>10363</v>
      </c>
      <c r="C2895" s="7" t="str">
        <f t="shared" si="90"/>
        <v>Formula</v>
      </c>
      <c r="D2895" s="94" t="s">
        <v>10362</v>
      </c>
      <c r="E2895" s="94" t="s">
        <v>10420</v>
      </c>
      <c r="F2895" s="93">
        <v>867</v>
      </c>
      <c r="G2895" s="77">
        <f t="shared" si="91"/>
        <v>165812</v>
      </c>
    </row>
    <row r="2896" spans="1:7" ht="21" x14ac:dyDescent="0.25">
      <c r="A2896" s="92" t="s">
        <v>3610</v>
      </c>
      <c r="B2896" s="92" t="s">
        <v>10363</v>
      </c>
      <c r="C2896" s="7" t="str">
        <f t="shared" si="90"/>
        <v>Formula</v>
      </c>
      <c r="D2896" s="92" t="s">
        <v>10362</v>
      </c>
      <c r="E2896" s="92" t="s">
        <v>10419</v>
      </c>
      <c r="F2896" s="91">
        <v>978</v>
      </c>
      <c r="G2896" s="77">
        <f t="shared" si="91"/>
        <v>165812</v>
      </c>
    </row>
    <row r="2897" spans="1:7" ht="21" x14ac:dyDescent="0.25">
      <c r="A2897" s="94" t="s">
        <v>3611</v>
      </c>
      <c r="B2897" s="94" t="s">
        <v>10363</v>
      </c>
      <c r="C2897" s="7" t="str">
        <f t="shared" si="90"/>
        <v>Formula</v>
      </c>
      <c r="D2897" s="94" t="s">
        <v>10362</v>
      </c>
      <c r="E2897" s="94" t="s">
        <v>10418</v>
      </c>
      <c r="F2897" s="93">
        <v>1045</v>
      </c>
      <c r="G2897" s="77">
        <f t="shared" si="91"/>
        <v>165812</v>
      </c>
    </row>
    <row r="2898" spans="1:7" ht="21" x14ac:dyDescent="0.25">
      <c r="A2898" s="92" t="s">
        <v>3612</v>
      </c>
      <c r="B2898" s="92" t="s">
        <v>10363</v>
      </c>
      <c r="C2898" s="7" t="str">
        <f t="shared" si="90"/>
        <v>Formula</v>
      </c>
      <c r="D2898" s="92" t="s">
        <v>10362</v>
      </c>
      <c r="E2898" s="92" t="s">
        <v>10417</v>
      </c>
      <c r="F2898" s="91">
        <v>218</v>
      </c>
      <c r="G2898" s="77">
        <f t="shared" si="91"/>
        <v>165812</v>
      </c>
    </row>
    <row r="2899" spans="1:7" ht="21" x14ac:dyDescent="0.25">
      <c r="A2899" s="94" t="s">
        <v>3613</v>
      </c>
      <c r="B2899" s="94" t="s">
        <v>10363</v>
      </c>
      <c r="C2899" s="7" t="str">
        <f t="shared" si="90"/>
        <v>Formula</v>
      </c>
      <c r="D2899" s="94" t="s">
        <v>10362</v>
      </c>
      <c r="E2899" s="94" t="s">
        <v>10416</v>
      </c>
      <c r="F2899" s="93">
        <v>685</v>
      </c>
      <c r="G2899" s="77">
        <f t="shared" si="91"/>
        <v>165812</v>
      </c>
    </row>
    <row r="2900" spans="1:7" ht="21" x14ac:dyDescent="0.25">
      <c r="A2900" s="92" t="s">
        <v>3614</v>
      </c>
      <c r="B2900" s="92" t="s">
        <v>10363</v>
      </c>
      <c r="C2900" s="7" t="str">
        <f t="shared" si="90"/>
        <v>Formula</v>
      </c>
      <c r="D2900" s="92" t="s">
        <v>10362</v>
      </c>
      <c r="E2900" s="92" t="s">
        <v>10415</v>
      </c>
      <c r="F2900" s="91">
        <v>1102</v>
      </c>
      <c r="G2900" s="77">
        <f t="shared" si="91"/>
        <v>165812</v>
      </c>
    </row>
    <row r="2901" spans="1:7" ht="21" x14ac:dyDescent="0.25">
      <c r="A2901" s="94" t="s">
        <v>3615</v>
      </c>
      <c r="B2901" s="94" t="s">
        <v>10363</v>
      </c>
      <c r="C2901" s="7" t="str">
        <f t="shared" si="90"/>
        <v>Formula</v>
      </c>
      <c r="D2901" s="94" t="s">
        <v>10362</v>
      </c>
      <c r="E2901" s="94" t="s">
        <v>10414</v>
      </c>
      <c r="F2901" s="93">
        <v>538</v>
      </c>
      <c r="G2901" s="77">
        <f t="shared" si="91"/>
        <v>165812</v>
      </c>
    </row>
    <row r="2902" spans="1:7" ht="21" x14ac:dyDescent="0.25">
      <c r="A2902" s="92" t="s">
        <v>3616</v>
      </c>
      <c r="B2902" s="92" t="s">
        <v>10363</v>
      </c>
      <c r="C2902" s="7" t="str">
        <f t="shared" si="90"/>
        <v>Formula</v>
      </c>
      <c r="D2902" s="92" t="s">
        <v>10362</v>
      </c>
      <c r="E2902" s="92" t="s">
        <v>10413</v>
      </c>
      <c r="F2902" s="91">
        <v>1323</v>
      </c>
      <c r="G2902" s="77">
        <f t="shared" si="91"/>
        <v>165812</v>
      </c>
    </row>
    <row r="2903" spans="1:7" ht="21" x14ac:dyDescent="0.25">
      <c r="A2903" s="94" t="s">
        <v>3617</v>
      </c>
      <c r="B2903" s="94" t="s">
        <v>10363</v>
      </c>
      <c r="C2903" s="7" t="str">
        <f t="shared" si="90"/>
        <v>Formula</v>
      </c>
      <c r="D2903" s="94" t="s">
        <v>10362</v>
      </c>
      <c r="E2903" s="94" t="s">
        <v>10412</v>
      </c>
      <c r="F2903" s="93">
        <v>812</v>
      </c>
      <c r="G2903" s="77">
        <f t="shared" si="91"/>
        <v>165812</v>
      </c>
    </row>
    <row r="2904" spans="1:7" ht="21" x14ac:dyDescent="0.25">
      <c r="A2904" s="92" t="s">
        <v>3618</v>
      </c>
      <c r="B2904" s="92" t="s">
        <v>10363</v>
      </c>
      <c r="C2904" s="7" t="str">
        <f t="shared" si="90"/>
        <v>Formula</v>
      </c>
      <c r="D2904" s="92" t="s">
        <v>10362</v>
      </c>
      <c r="E2904" s="92" t="s">
        <v>10411</v>
      </c>
      <c r="F2904" s="91">
        <v>1730</v>
      </c>
      <c r="G2904" s="77">
        <f t="shared" si="91"/>
        <v>165812</v>
      </c>
    </row>
    <row r="2905" spans="1:7" ht="21" x14ac:dyDescent="0.25">
      <c r="A2905" s="94" t="s">
        <v>3619</v>
      </c>
      <c r="B2905" s="94" t="s">
        <v>10363</v>
      </c>
      <c r="C2905" s="7" t="str">
        <f t="shared" si="90"/>
        <v>Formula</v>
      </c>
      <c r="D2905" s="94" t="s">
        <v>10362</v>
      </c>
      <c r="E2905" s="94" t="s">
        <v>10410</v>
      </c>
      <c r="F2905" s="93">
        <v>267</v>
      </c>
      <c r="G2905" s="77">
        <f t="shared" si="91"/>
        <v>165812</v>
      </c>
    </row>
    <row r="2906" spans="1:7" ht="21" x14ac:dyDescent="0.25">
      <c r="A2906" s="92" t="s">
        <v>3620</v>
      </c>
      <c r="B2906" s="92" t="s">
        <v>10363</v>
      </c>
      <c r="C2906" s="7" t="str">
        <f t="shared" si="90"/>
        <v>Formula</v>
      </c>
      <c r="D2906" s="92" t="s">
        <v>10362</v>
      </c>
      <c r="E2906" s="92" t="s">
        <v>10409</v>
      </c>
      <c r="F2906" s="91">
        <v>361</v>
      </c>
      <c r="G2906" s="77">
        <f t="shared" si="91"/>
        <v>165812</v>
      </c>
    </row>
    <row r="2907" spans="1:7" ht="21" x14ac:dyDescent="0.25">
      <c r="A2907" s="94" t="s">
        <v>3621</v>
      </c>
      <c r="B2907" s="94" t="s">
        <v>10363</v>
      </c>
      <c r="C2907" s="7" t="str">
        <f t="shared" si="90"/>
        <v>Formula</v>
      </c>
      <c r="D2907" s="94" t="s">
        <v>10362</v>
      </c>
      <c r="E2907" s="94" t="s">
        <v>10408</v>
      </c>
      <c r="F2907" s="93">
        <v>827</v>
      </c>
      <c r="G2907" s="77">
        <f t="shared" si="91"/>
        <v>165812</v>
      </c>
    </row>
    <row r="2908" spans="1:7" ht="21" x14ac:dyDescent="0.25">
      <c r="A2908" s="92" t="s">
        <v>3622</v>
      </c>
      <c r="B2908" s="92" t="s">
        <v>10363</v>
      </c>
      <c r="C2908" s="7" t="str">
        <f t="shared" si="90"/>
        <v>Formula</v>
      </c>
      <c r="D2908" s="92" t="s">
        <v>10362</v>
      </c>
      <c r="E2908" s="92" t="s">
        <v>10407</v>
      </c>
      <c r="F2908" s="91">
        <v>1255</v>
      </c>
      <c r="G2908" s="77">
        <f t="shared" si="91"/>
        <v>165812</v>
      </c>
    </row>
    <row r="2909" spans="1:7" ht="21" x14ac:dyDescent="0.25">
      <c r="A2909" s="94" t="s">
        <v>3623</v>
      </c>
      <c r="B2909" s="94" t="s">
        <v>10363</v>
      </c>
      <c r="C2909" s="7" t="str">
        <f t="shared" si="90"/>
        <v>Formula</v>
      </c>
      <c r="D2909" s="94" t="s">
        <v>10362</v>
      </c>
      <c r="E2909" s="94" t="s">
        <v>10406</v>
      </c>
      <c r="F2909" s="93">
        <v>802</v>
      </c>
      <c r="G2909" s="77">
        <f t="shared" si="91"/>
        <v>165812</v>
      </c>
    </row>
    <row r="2910" spans="1:7" ht="21" x14ac:dyDescent="0.25">
      <c r="A2910" s="92" t="s">
        <v>3624</v>
      </c>
      <c r="B2910" s="92" t="s">
        <v>10363</v>
      </c>
      <c r="C2910" s="7" t="str">
        <f t="shared" si="90"/>
        <v>Formula</v>
      </c>
      <c r="D2910" s="92" t="s">
        <v>10362</v>
      </c>
      <c r="E2910" s="92" t="s">
        <v>10405</v>
      </c>
      <c r="F2910" s="91">
        <v>1028</v>
      </c>
      <c r="G2910" s="77">
        <f t="shared" si="91"/>
        <v>165812</v>
      </c>
    </row>
    <row r="2911" spans="1:7" ht="21" x14ac:dyDescent="0.25">
      <c r="A2911" s="94" t="s">
        <v>3625</v>
      </c>
      <c r="B2911" s="94" t="s">
        <v>10363</v>
      </c>
      <c r="C2911" s="7" t="str">
        <f t="shared" si="90"/>
        <v>Formula</v>
      </c>
      <c r="D2911" s="94" t="s">
        <v>10362</v>
      </c>
      <c r="E2911" s="94" t="s">
        <v>10404</v>
      </c>
      <c r="F2911" s="93">
        <v>975</v>
      </c>
      <c r="G2911" s="77">
        <f t="shared" si="91"/>
        <v>165812</v>
      </c>
    </row>
    <row r="2912" spans="1:7" ht="21" x14ac:dyDescent="0.25">
      <c r="A2912" s="92" t="s">
        <v>3626</v>
      </c>
      <c r="B2912" s="92" t="s">
        <v>10363</v>
      </c>
      <c r="C2912" s="7" t="str">
        <f t="shared" si="90"/>
        <v>Formula</v>
      </c>
      <c r="D2912" s="92" t="s">
        <v>10362</v>
      </c>
      <c r="E2912" s="92" t="s">
        <v>10403</v>
      </c>
      <c r="F2912" s="91">
        <v>1506</v>
      </c>
      <c r="G2912" s="77">
        <f t="shared" si="91"/>
        <v>165812</v>
      </c>
    </row>
    <row r="2913" spans="1:7" ht="21" x14ac:dyDescent="0.25">
      <c r="A2913" s="94" t="s">
        <v>3627</v>
      </c>
      <c r="B2913" s="94" t="s">
        <v>10363</v>
      </c>
      <c r="C2913" s="7" t="str">
        <f t="shared" si="90"/>
        <v>Formula</v>
      </c>
      <c r="D2913" s="94" t="s">
        <v>10362</v>
      </c>
      <c r="E2913" s="94" t="s">
        <v>10402</v>
      </c>
      <c r="F2913" s="93">
        <v>1331</v>
      </c>
      <c r="G2913" s="77">
        <f t="shared" si="91"/>
        <v>165812</v>
      </c>
    </row>
    <row r="2914" spans="1:7" ht="21" x14ac:dyDescent="0.25">
      <c r="A2914" s="92" t="s">
        <v>3628</v>
      </c>
      <c r="B2914" s="92" t="s">
        <v>10363</v>
      </c>
      <c r="C2914" s="7" t="str">
        <f t="shared" si="90"/>
        <v>Formula</v>
      </c>
      <c r="D2914" s="92" t="s">
        <v>10362</v>
      </c>
      <c r="E2914" s="92" t="s">
        <v>10401</v>
      </c>
      <c r="F2914" s="91">
        <v>918</v>
      </c>
      <c r="G2914" s="77">
        <f t="shared" si="91"/>
        <v>165812</v>
      </c>
    </row>
    <row r="2915" spans="1:7" ht="21" x14ac:dyDescent="0.25">
      <c r="A2915" s="94" t="s">
        <v>3629</v>
      </c>
      <c r="B2915" s="94" t="s">
        <v>10363</v>
      </c>
      <c r="C2915" s="7" t="str">
        <f t="shared" si="90"/>
        <v>Formula</v>
      </c>
      <c r="D2915" s="94" t="s">
        <v>10362</v>
      </c>
      <c r="E2915" s="94" t="s">
        <v>10400</v>
      </c>
      <c r="F2915" s="93">
        <v>624</v>
      </c>
      <c r="G2915" s="77">
        <f t="shared" si="91"/>
        <v>165812</v>
      </c>
    </row>
    <row r="2916" spans="1:7" ht="31.5" x14ac:dyDescent="0.25">
      <c r="A2916" s="92" t="s">
        <v>3630</v>
      </c>
      <c r="B2916" s="92" t="s">
        <v>10363</v>
      </c>
      <c r="C2916" s="7" t="str">
        <f t="shared" si="90"/>
        <v>Formula</v>
      </c>
      <c r="D2916" s="92" t="s">
        <v>10362</v>
      </c>
      <c r="E2916" s="92" t="s">
        <v>10399</v>
      </c>
      <c r="F2916" s="91">
        <v>576</v>
      </c>
      <c r="G2916" s="77">
        <f t="shared" si="91"/>
        <v>165812</v>
      </c>
    </row>
    <row r="2917" spans="1:7" ht="21" x14ac:dyDescent="0.25">
      <c r="A2917" s="94" t="s">
        <v>3631</v>
      </c>
      <c r="B2917" s="94" t="s">
        <v>10363</v>
      </c>
      <c r="C2917" s="7" t="str">
        <f t="shared" si="90"/>
        <v>Formula</v>
      </c>
      <c r="D2917" s="94" t="s">
        <v>10362</v>
      </c>
      <c r="E2917" s="94" t="s">
        <v>10398</v>
      </c>
      <c r="F2917" s="93">
        <v>199</v>
      </c>
      <c r="G2917" s="77">
        <f t="shared" si="91"/>
        <v>165812</v>
      </c>
    </row>
    <row r="2918" spans="1:7" ht="21" x14ac:dyDescent="0.25">
      <c r="A2918" s="92" t="s">
        <v>3634</v>
      </c>
      <c r="B2918" s="92" t="s">
        <v>10363</v>
      </c>
      <c r="C2918" s="7" t="str">
        <f t="shared" si="90"/>
        <v>Formula</v>
      </c>
      <c r="D2918" s="92" t="s">
        <v>10362</v>
      </c>
      <c r="E2918" s="92" t="s">
        <v>10395</v>
      </c>
      <c r="F2918" s="91">
        <v>479</v>
      </c>
      <c r="G2918" s="77">
        <f t="shared" si="91"/>
        <v>165812</v>
      </c>
    </row>
    <row r="2919" spans="1:7" ht="21" x14ac:dyDescent="0.25">
      <c r="A2919" s="94" t="s">
        <v>3635</v>
      </c>
      <c r="B2919" s="94" t="s">
        <v>10363</v>
      </c>
      <c r="C2919" s="7" t="str">
        <f t="shared" si="90"/>
        <v>Formula</v>
      </c>
      <c r="D2919" s="94" t="s">
        <v>10362</v>
      </c>
      <c r="E2919" s="94" t="s">
        <v>10394</v>
      </c>
      <c r="F2919" s="93">
        <v>458</v>
      </c>
      <c r="G2919" s="77">
        <f t="shared" si="91"/>
        <v>165812</v>
      </c>
    </row>
    <row r="2920" spans="1:7" ht="21" x14ac:dyDescent="0.25">
      <c r="A2920" s="92" t="s">
        <v>3636</v>
      </c>
      <c r="B2920" s="92" t="s">
        <v>10363</v>
      </c>
      <c r="C2920" s="7" t="str">
        <f t="shared" si="90"/>
        <v>Formula</v>
      </c>
      <c r="D2920" s="92" t="s">
        <v>10362</v>
      </c>
      <c r="E2920" s="92" t="s">
        <v>10393</v>
      </c>
      <c r="F2920" s="91">
        <v>525</v>
      </c>
      <c r="G2920" s="77">
        <f t="shared" si="91"/>
        <v>165812</v>
      </c>
    </row>
    <row r="2921" spans="1:7" ht="21" x14ac:dyDescent="0.25">
      <c r="A2921" s="94" t="s">
        <v>3637</v>
      </c>
      <c r="B2921" s="94" t="s">
        <v>10363</v>
      </c>
      <c r="C2921" s="7" t="str">
        <f t="shared" si="90"/>
        <v>Formula</v>
      </c>
      <c r="D2921" s="94" t="s">
        <v>10362</v>
      </c>
      <c r="E2921" s="94" t="s">
        <v>10392</v>
      </c>
      <c r="F2921" s="93">
        <v>615</v>
      </c>
      <c r="G2921" s="77">
        <f t="shared" si="91"/>
        <v>165812</v>
      </c>
    </row>
    <row r="2922" spans="1:7" ht="21" x14ac:dyDescent="0.25">
      <c r="A2922" s="92" t="s">
        <v>3638</v>
      </c>
      <c r="B2922" s="92" t="s">
        <v>10363</v>
      </c>
      <c r="C2922" s="7" t="str">
        <f t="shared" si="90"/>
        <v>Formula</v>
      </c>
      <c r="D2922" s="92" t="s">
        <v>10362</v>
      </c>
      <c r="E2922" s="92" t="s">
        <v>10391</v>
      </c>
      <c r="F2922" s="91">
        <v>934</v>
      </c>
      <c r="G2922" s="77">
        <f t="shared" si="91"/>
        <v>165812</v>
      </c>
    </row>
    <row r="2923" spans="1:7" ht="21" x14ac:dyDescent="0.25">
      <c r="A2923" s="94" t="s">
        <v>3640</v>
      </c>
      <c r="B2923" s="94" t="s">
        <v>10363</v>
      </c>
      <c r="C2923" s="7" t="str">
        <f t="shared" si="90"/>
        <v>Formula</v>
      </c>
      <c r="D2923" s="94" t="s">
        <v>10362</v>
      </c>
      <c r="E2923" s="94" t="s">
        <v>10389</v>
      </c>
      <c r="F2923" s="93">
        <v>521</v>
      </c>
      <c r="G2923" s="77">
        <f t="shared" si="91"/>
        <v>165812</v>
      </c>
    </row>
    <row r="2924" spans="1:7" ht="21" x14ac:dyDescent="0.25">
      <c r="A2924" s="92" t="s">
        <v>3641</v>
      </c>
      <c r="B2924" s="92" t="s">
        <v>10363</v>
      </c>
      <c r="C2924" s="7" t="str">
        <f t="shared" si="90"/>
        <v>Formula</v>
      </c>
      <c r="D2924" s="92" t="s">
        <v>10362</v>
      </c>
      <c r="E2924" s="92" t="s">
        <v>10388</v>
      </c>
      <c r="F2924" s="91">
        <v>224</v>
      </c>
      <c r="G2924" s="77">
        <f t="shared" si="91"/>
        <v>165812</v>
      </c>
    </row>
    <row r="2925" spans="1:7" ht="21" x14ac:dyDescent="0.25">
      <c r="A2925" s="94" t="s">
        <v>3642</v>
      </c>
      <c r="B2925" s="94" t="s">
        <v>10363</v>
      </c>
      <c r="C2925" s="7" t="str">
        <f t="shared" si="90"/>
        <v>Formula</v>
      </c>
      <c r="D2925" s="94" t="s">
        <v>10362</v>
      </c>
      <c r="E2925" s="94" t="s">
        <v>10387</v>
      </c>
      <c r="F2925" s="93">
        <v>1015</v>
      </c>
      <c r="G2925" s="77">
        <f t="shared" si="91"/>
        <v>165812</v>
      </c>
    </row>
    <row r="2926" spans="1:7" ht="21" x14ac:dyDescent="0.25">
      <c r="A2926" s="92" t="s">
        <v>3643</v>
      </c>
      <c r="B2926" s="92" t="s">
        <v>10363</v>
      </c>
      <c r="C2926" s="7" t="str">
        <f t="shared" si="90"/>
        <v>Formula</v>
      </c>
      <c r="D2926" s="92" t="s">
        <v>10362</v>
      </c>
      <c r="E2926" s="92" t="s">
        <v>10386</v>
      </c>
      <c r="F2926" s="91">
        <v>1711</v>
      </c>
      <c r="G2926" s="77">
        <f t="shared" si="91"/>
        <v>165812</v>
      </c>
    </row>
    <row r="2927" spans="1:7" ht="21" x14ac:dyDescent="0.25">
      <c r="A2927" s="94" t="s">
        <v>3644</v>
      </c>
      <c r="B2927" s="94" t="s">
        <v>10363</v>
      </c>
      <c r="C2927" s="7" t="str">
        <f t="shared" si="90"/>
        <v>Formula</v>
      </c>
      <c r="D2927" s="94" t="s">
        <v>10362</v>
      </c>
      <c r="E2927" s="94" t="s">
        <v>10385</v>
      </c>
      <c r="F2927" s="93">
        <v>812</v>
      </c>
      <c r="G2927" s="77">
        <f t="shared" si="91"/>
        <v>165812</v>
      </c>
    </row>
    <row r="2928" spans="1:7" ht="21" x14ac:dyDescent="0.25">
      <c r="A2928" s="92" t="s">
        <v>3645</v>
      </c>
      <c r="B2928" s="92" t="s">
        <v>10363</v>
      </c>
      <c r="C2928" s="7" t="str">
        <f t="shared" si="90"/>
        <v>Formula</v>
      </c>
      <c r="D2928" s="92" t="s">
        <v>10362</v>
      </c>
      <c r="E2928" s="92" t="s">
        <v>10384</v>
      </c>
      <c r="F2928" s="91">
        <v>476</v>
      </c>
      <c r="G2928" s="77">
        <f t="shared" si="91"/>
        <v>165812</v>
      </c>
    </row>
    <row r="2929" spans="1:7" ht="21" x14ac:dyDescent="0.25">
      <c r="A2929" s="94" t="s">
        <v>3646</v>
      </c>
      <c r="B2929" s="94" t="s">
        <v>10363</v>
      </c>
      <c r="C2929" s="7" t="str">
        <f t="shared" si="90"/>
        <v>Formula</v>
      </c>
      <c r="D2929" s="94" t="s">
        <v>10362</v>
      </c>
      <c r="E2929" s="94" t="s">
        <v>10383</v>
      </c>
      <c r="F2929" s="93">
        <v>742</v>
      </c>
      <c r="G2929" s="77">
        <f t="shared" si="91"/>
        <v>165812</v>
      </c>
    </row>
    <row r="2930" spans="1:7" ht="21" x14ac:dyDescent="0.25">
      <c r="A2930" s="92" t="s">
        <v>3647</v>
      </c>
      <c r="B2930" s="92" t="s">
        <v>10363</v>
      </c>
      <c r="C2930" s="7" t="str">
        <f t="shared" si="90"/>
        <v>Formula</v>
      </c>
      <c r="D2930" s="92" t="s">
        <v>10362</v>
      </c>
      <c r="E2930" s="92" t="s">
        <v>10382</v>
      </c>
      <c r="F2930" s="91">
        <v>593</v>
      </c>
      <c r="G2930" s="77">
        <f t="shared" si="91"/>
        <v>165812</v>
      </c>
    </row>
    <row r="2931" spans="1:7" ht="21" x14ac:dyDescent="0.25">
      <c r="A2931" s="94" t="s">
        <v>3648</v>
      </c>
      <c r="B2931" s="94" t="s">
        <v>10363</v>
      </c>
      <c r="C2931" s="7" t="str">
        <f t="shared" si="90"/>
        <v>Formula</v>
      </c>
      <c r="D2931" s="94" t="s">
        <v>10362</v>
      </c>
      <c r="E2931" s="94" t="s">
        <v>10381</v>
      </c>
      <c r="F2931" s="93">
        <v>341</v>
      </c>
      <c r="G2931" s="77">
        <f t="shared" si="91"/>
        <v>165812</v>
      </c>
    </row>
    <row r="2932" spans="1:7" ht="21" x14ac:dyDescent="0.25">
      <c r="A2932" s="92" t="s">
        <v>3649</v>
      </c>
      <c r="B2932" s="92" t="s">
        <v>10363</v>
      </c>
      <c r="C2932" s="7" t="str">
        <f t="shared" si="90"/>
        <v>Formula</v>
      </c>
      <c r="D2932" s="92" t="s">
        <v>10362</v>
      </c>
      <c r="E2932" s="92" t="s">
        <v>10380</v>
      </c>
      <c r="F2932" s="91">
        <v>414</v>
      </c>
      <c r="G2932" s="77">
        <f t="shared" si="91"/>
        <v>165812</v>
      </c>
    </row>
    <row r="2933" spans="1:7" ht="21" x14ac:dyDescent="0.25">
      <c r="A2933" s="94" t="s">
        <v>3650</v>
      </c>
      <c r="B2933" s="94" t="s">
        <v>10363</v>
      </c>
      <c r="C2933" s="7" t="str">
        <f t="shared" si="90"/>
        <v>Formula</v>
      </c>
      <c r="D2933" s="94" t="s">
        <v>10362</v>
      </c>
      <c r="E2933" s="94" t="s">
        <v>10379</v>
      </c>
      <c r="F2933" s="93">
        <v>914</v>
      </c>
      <c r="G2933" s="77">
        <f t="shared" si="91"/>
        <v>165812</v>
      </c>
    </row>
    <row r="2934" spans="1:7" ht="21" x14ac:dyDescent="0.25">
      <c r="A2934" s="92" t="s">
        <v>3651</v>
      </c>
      <c r="B2934" s="92" t="s">
        <v>10363</v>
      </c>
      <c r="C2934" s="7" t="str">
        <f t="shared" si="90"/>
        <v>Formula</v>
      </c>
      <c r="D2934" s="92" t="s">
        <v>10362</v>
      </c>
      <c r="E2934" s="92" t="s">
        <v>10378</v>
      </c>
      <c r="F2934" s="91">
        <v>892</v>
      </c>
      <c r="G2934" s="77">
        <f t="shared" si="91"/>
        <v>165812</v>
      </c>
    </row>
    <row r="2935" spans="1:7" ht="21" x14ac:dyDescent="0.25">
      <c r="A2935" s="94" t="s">
        <v>3652</v>
      </c>
      <c r="B2935" s="94" t="s">
        <v>10363</v>
      </c>
      <c r="C2935" s="7" t="str">
        <f t="shared" si="90"/>
        <v>Formula</v>
      </c>
      <c r="D2935" s="94" t="s">
        <v>10362</v>
      </c>
      <c r="E2935" s="94" t="s">
        <v>10377</v>
      </c>
      <c r="F2935" s="93">
        <v>104</v>
      </c>
      <c r="G2935" s="77">
        <f t="shared" si="91"/>
        <v>165812</v>
      </c>
    </row>
    <row r="2936" spans="1:7" ht="21" x14ac:dyDescent="0.25">
      <c r="A2936" s="92" t="s">
        <v>3653</v>
      </c>
      <c r="B2936" s="92" t="s">
        <v>10363</v>
      </c>
      <c r="C2936" s="7" t="str">
        <f t="shared" si="90"/>
        <v>Formula</v>
      </c>
      <c r="D2936" s="92" t="s">
        <v>10362</v>
      </c>
      <c r="E2936" s="92" t="s">
        <v>10376</v>
      </c>
      <c r="F2936" s="91">
        <v>830</v>
      </c>
      <c r="G2936" s="77">
        <f t="shared" si="91"/>
        <v>165812</v>
      </c>
    </row>
    <row r="2937" spans="1:7" ht="31.5" x14ac:dyDescent="0.25">
      <c r="A2937" s="94" t="s">
        <v>3654</v>
      </c>
      <c r="B2937" s="94" t="s">
        <v>10363</v>
      </c>
      <c r="C2937" s="7" t="str">
        <f t="shared" si="90"/>
        <v>Formula</v>
      </c>
      <c r="D2937" s="94" t="s">
        <v>10362</v>
      </c>
      <c r="E2937" s="94" t="s">
        <v>10375</v>
      </c>
      <c r="F2937" s="93">
        <v>20</v>
      </c>
      <c r="G2937" s="77">
        <f t="shared" si="91"/>
        <v>165812</v>
      </c>
    </row>
    <row r="2938" spans="1:7" ht="21" x14ac:dyDescent="0.25">
      <c r="A2938" s="92" t="s">
        <v>18377</v>
      </c>
      <c r="B2938" s="92" t="s">
        <v>10363</v>
      </c>
      <c r="C2938" s="7" t="str">
        <f t="shared" si="90"/>
        <v>Formula</v>
      </c>
      <c r="D2938" s="92" t="s">
        <v>10362</v>
      </c>
      <c r="E2938" s="92" t="s">
        <v>18442</v>
      </c>
      <c r="F2938" s="91">
        <v>1034</v>
      </c>
      <c r="G2938" s="77">
        <f t="shared" si="91"/>
        <v>165812</v>
      </c>
    </row>
    <row r="2939" spans="1:7" ht="21" x14ac:dyDescent="0.25">
      <c r="A2939" s="94" t="s">
        <v>3655</v>
      </c>
      <c r="B2939" s="94" t="s">
        <v>10363</v>
      </c>
      <c r="C2939" s="7" t="str">
        <f t="shared" si="90"/>
        <v>Formula</v>
      </c>
      <c r="D2939" s="94" t="s">
        <v>10362</v>
      </c>
      <c r="E2939" s="94" t="s">
        <v>10374</v>
      </c>
      <c r="F2939" s="93">
        <v>1425</v>
      </c>
      <c r="G2939" s="77">
        <f t="shared" si="91"/>
        <v>165812</v>
      </c>
    </row>
    <row r="2940" spans="1:7" ht="21" x14ac:dyDescent="0.25">
      <c r="A2940" s="92" t="s">
        <v>3656</v>
      </c>
      <c r="B2940" s="92" t="s">
        <v>10363</v>
      </c>
      <c r="C2940" s="7" t="str">
        <f t="shared" si="90"/>
        <v>Formula</v>
      </c>
      <c r="D2940" s="92" t="s">
        <v>10362</v>
      </c>
      <c r="E2940" s="92" t="s">
        <v>10373</v>
      </c>
      <c r="F2940" s="91">
        <v>1620</v>
      </c>
      <c r="G2940" s="77">
        <f t="shared" si="91"/>
        <v>165812</v>
      </c>
    </row>
    <row r="2941" spans="1:7" ht="21" x14ac:dyDescent="0.25">
      <c r="A2941" s="94" t="s">
        <v>3657</v>
      </c>
      <c r="B2941" s="94" t="s">
        <v>10363</v>
      </c>
      <c r="C2941" s="7" t="str">
        <f t="shared" si="90"/>
        <v>Formula</v>
      </c>
      <c r="D2941" s="94" t="s">
        <v>10362</v>
      </c>
      <c r="E2941" s="94" t="s">
        <v>10372</v>
      </c>
      <c r="F2941" s="93">
        <v>1068</v>
      </c>
      <c r="G2941" s="77">
        <f t="shared" si="91"/>
        <v>165812</v>
      </c>
    </row>
    <row r="2942" spans="1:7" ht="21" x14ac:dyDescent="0.25">
      <c r="A2942" s="92" t="s">
        <v>3658</v>
      </c>
      <c r="B2942" s="92" t="s">
        <v>10363</v>
      </c>
      <c r="C2942" s="7" t="str">
        <f t="shared" si="90"/>
        <v>Formula</v>
      </c>
      <c r="D2942" s="92" t="s">
        <v>10362</v>
      </c>
      <c r="E2942" s="92" t="s">
        <v>10371</v>
      </c>
      <c r="F2942" s="91">
        <v>1413</v>
      </c>
      <c r="G2942" s="77">
        <f t="shared" si="91"/>
        <v>165812</v>
      </c>
    </row>
    <row r="2943" spans="1:7" ht="21" x14ac:dyDescent="0.25">
      <c r="A2943" s="94" t="s">
        <v>3659</v>
      </c>
      <c r="B2943" s="94" t="s">
        <v>10363</v>
      </c>
      <c r="C2943" s="7" t="str">
        <f t="shared" si="90"/>
        <v>Formula</v>
      </c>
      <c r="D2943" s="94" t="s">
        <v>10362</v>
      </c>
      <c r="E2943" s="94" t="s">
        <v>10370</v>
      </c>
      <c r="F2943" s="93">
        <v>1011</v>
      </c>
      <c r="G2943" s="77">
        <f t="shared" si="91"/>
        <v>165812</v>
      </c>
    </row>
    <row r="2944" spans="1:7" ht="21" x14ac:dyDescent="0.25">
      <c r="A2944" s="92" t="s">
        <v>3660</v>
      </c>
      <c r="B2944" s="92" t="s">
        <v>10363</v>
      </c>
      <c r="C2944" s="7" t="str">
        <f t="shared" si="90"/>
        <v>Formula</v>
      </c>
      <c r="D2944" s="92" t="s">
        <v>10362</v>
      </c>
      <c r="E2944" s="92" t="s">
        <v>10369</v>
      </c>
      <c r="F2944" s="91">
        <v>1270</v>
      </c>
      <c r="G2944" s="77">
        <f t="shared" si="91"/>
        <v>165812</v>
      </c>
    </row>
    <row r="2945" spans="1:7" ht="21" x14ac:dyDescent="0.25">
      <c r="A2945" s="94" t="s">
        <v>3661</v>
      </c>
      <c r="B2945" s="94" t="s">
        <v>10363</v>
      </c>
      <c r="C2945" s="7" t="str">
        <f t="shared" si="90"/>
        <v>Formula</v>
      </c>
      <c r="D2945" s="94" t="s">
        <v>10362</v>
      </c>
      <c r="E2945" s="94" t="s">
        <v>18137</v>
      </c>
      <c r="F2945" s="93">
        <v>797</v>
      </c>
      <c r="G2945" s="77">
        <f t="shared" si="91"/>
        <v>165812</v>
      </c>
    </row>
    <row r="2946" spans="1:7" ht="21" x14ac:dyDescent="0.25">
      <c r="A2946" s="92" t="s">
        <v>18378</v>
      </c>
      <c r="B2946" s="92" t="s">
        <v>10363</v>
      </c>
      <c r="C2946" s="7" t="str">
        <f t="shared" si="90"/>
        <v>Formula</v>
      </c>
      <c r="D2946" s="92" t="s">
        <v>10362</v>
      </c>
      <c r="E2946" s="92" t="s">
        <v>18443</v>
      </c>
      <c r="F2946" s="91">
        <v>1231</v>
      </c>
      <c r="G2946" s="77">
        <f t="shared" si="91"/>
        <v>165812</v>
      </c>
    </row>
    <row r="2947" spans="1:7" ht="21" x14ac:dyDescent="0.25">
      <c r="A2947" s="94" t="s">
        <v>3662</v>
      </c>
      <c r="B2947" s="94" t="s">
        <v>10363</v>
      </c>
      <c r="C2947" s="7" t="str">
        <f t="shared" ref="C2947:C3010" si="92">IF(ISTEXT(VLOOKUP(B2947,$I$3:$I$12,1,FALSE)),"Alt sub","Formula")</f>
        <v>Formula</v>
      </c>
      <c r="D2947" s="94" t="s">
        <v>10362</v>
      </c>
      <c r="E2947" s="94" t="s">
        <v>10368</v>
      </c>
      <c r="F2947" s="93">
        <v>619</v>
      </c>
      <c r="G2947" s="77">
        <f t="shared" ref="G2947:G3010" si="93">SUMIF(B:B,B2947,F:F)</f>
        <v>165812</v>
      </c>
    </row>
    <row r="2948" spans="1:7" ht="21" x14ac:dyDescent="0.25">
      <c r="A2948" s="92" t="s">
        <v>3663</v>
      </c>
      <c r="B2948" s="92" t="s">
        <v>10363</v>
      </c>
      <c r="C2948" s="7" t="str">
        <f t="shared" si="92"/>
        <v>Formula</v>
      </c>
      <c r="D2948" s="92" t="s">
        <v>10362</v>
      </c>
      <c r="E2948" s="92" t="s">
        <v>10367</v>
      </c>
      <c r="F2948" s="91">
        <v>939</v>
      </c>
      <c r="G2948" s="77">
        <f t="shared" si="93"/>
        <v>165812</v>
      </c>
    </row>
    <row r="2949" spans="1:7" ht="21" x14ac:dyDescent="0.25">
      <c r="A2949" s="94" t="s">
        <v>3664</v>
      </c>
      <c r="B2949" s="94" t="s">
        <v>10363</v>
      </c>
      <c r="C2949" s="7" t="str">
        <f t="shared" si="92"/>
        <v>Formula</v>
      </c>
      <c r="D2949" s="94" t="s">
        <v>10362</v>
      </c>
      <c r="E2949" s="94" t="s">
        <v>10366</v>
      </c>
      <c r="F2949" s="93">
        <v>565</v>
      </c>
      <c r="G2949" s="77">
        <f t="shared" si="93"/>
        <v>165812</v>
      </c>
    </row>
    <row r="2950" spans="1:7" ht="21" x14ac:dyDescent="0.25">
      <c r="A2950" s="92" t="s">
        <v>18379</v>
      </c>
      <c r="B2950" s="92" t="s">
        <v>10363</v>
      </c>
      <c r="C2950" s="7" t="str">
        <f t="shared" si="92"/>
        <v>Formula</v>
      </c>
      <c r="D2950" s="92" t="s">
        <v>10362</v>
      </c>
      <c r="E2950" s="92" t="s">
        <v>18444</v>
      </c>
      <c r="F2950" s="91">
        <v>303</v>
      </c>
      <c r="G2950" s="77">
        <f t="shared" si="93"/>
        <v>165812</v>
      </c>
    </row>
    <row r="2951" spans="1:7" ht="21" x14ac:dyDescent="0.25">
      <c r="A2951" s="94" t="s">
        <v>3665</v>
      </c>
      <c r="B2951" s="94" t="s">
        <v>10363</v>
      </c>
      <c r="C2951" s="7" t="str">
        <f t="shared" si="92"/>
        <v>Formula</v>
      </c>
      <c r="D2951" s="94" t="s">
        <v>10362</v>
      </c>
      <c r="E2951" s="94" t="s">
        <v>10365</v>
      </c>
      <c r="F2951" s="93">
        <v>357</v>
      </c>
      <c r="G2951" s="77">
        <f t="shared" si="93"/>
        <v>165812</v>
      </c>
    </row>
    <row r="2952" spans="1:7" ht="21" x14ac:dyDescent="0.25">
      <c r="A2952" s="92" t="s">
        <v>18380</v>
      </c>
      <c r="B2952" s="92" t="s">
        <v>10363</v>
      </c>
      <c r="C2952" s="7" t="str">
        <f t="shared" si="92"/>
        <v>Formula</v>
      </c>
      <c r="D2952" s="92" t="s">
        <v>10362</v>
      </c>
      <c r="E2952" s="92" t="s">
        <v>18445</v>
      </c>
      <c r="F2952" s="91">
        <v>158</v>
      </c>
      <c r="G2952" s="77">
        <f t="shared" si="93"/>
        <v>165812</v>
      </c>
    </row>
    <row r="2953" spans="1:7" ht="21" x14ac:dyDescent="0.25">
      <c r="A2953" s="94" t="s">
        <v>3666</v>
      </c>
      <c r="B2953" s="94" t="s">
        <v>10363</v>
      </c>
      <c r="C2953" s="7" t="str">
        <f t="shared" si="92"/>
        <v>Formula</v>
      </c>
      <c r="D2953" s="94" t="s">
        <v>10362</v>
      </c>
      <c r="E2953" s="94" t="s">
        <v>10364</v>
      </c>
      <c r="F2953" s="93">
        <v>149</v>
      </c>
      <c r="G2953" s="77">
        <f t="shared" si="93"/>
        <v>165812</v>
      </c>
    </row>
    <row r="2954" spans="1:7" ht="21" x14ac:dyDescent="0.25">
      <c r="A2954" s="92" t="s">
        <v>3667</v>
      </c>
      <c r="B2954" s="92" t="s">
        <v>10363</v>
      </c>
      <c r="C2954" s="7" t="str">
        <f t="shared" si="92"/>
        <v>Formula</v>
      </c>
      <c r="D2954" s="92" t="s">
        <v>10362</v>
      </c>
      <c r="E2954" s="92" t="s">
        <v>10361</v>
      </c>
      <c r="F2954" s="91">
        <v>559</v>
      </c>
      <c r="G2954" s="77">
        <f t="shared" si="93"/>
        <v>165812</v>
      </c>
    </row>
    <row r="2955" spans="1:7" ht="21" x14ac:dyDescent="0.25">
      <c r="A2955" s="94" t="s">
        <v>17888</v>
      </c>
      <c r="B2955" s="94" t="s">
        <v>10363</v>
      </c>
      <c r="C2955" s="7" t="str">
        <f t="shared" si="92"/>
        <v>Formula</v>
      </c>
      <c r="D2955" s="94" t="s">
        <v>10362</v>
      </c>
      <c r="E2955" s="94" t="s">
        <v>17978</v>
      </c>
      <c r="F2955" s="93">
        <v>21</v>
      </c>
      <c r="G2955" s="77">
        <f t="shared" si="93"/>
        <v>165812</v>
      </c>
    </row>
    <row r="2956" spans="1:7" ht="21" x14ac:dyDescent="0.25">
      <c r="A2956" s="92" t="s">
        <v>17889</v>
      </c>
      <c r="B2956" s="92" t="s">
        <v>10363</v>
      </c>
      <c r="C2956" s="7" t="str">
        <f t="shared" si="92"/>
        <v>Formula</v>
      </c>
      <c r="D2956" s="92" t="s">
        <v>10362</v>
      </c>
      <c r="E2956" s="92" t="s">
        <v>17979</v>
      </c>
      <c r="F2956" s="91">
        <v>38</v>
      </c>
      <c r="G2956" s="77">
        <f t="shared" si="93"/>
        <v>165812</v>
      </c>
    </row>
    <row r="2957" spans="1:7" ht="21" x14ac:dyDescent="0.25">
      <c r="A2957" s="94" t="s">
        <v>18195</v>
      </c>
      <c r="B2957" s="94" t="s">
        <v>10363</v>
      </c>
      <c r="C2957" s="7" t="str">
        <f t="shared" si="92"/>
        <v>Formula</v>
      </c>
      <c r="D2957" s="94" t="s">
        <v>10362</v>
      </c>
      <c r="E2957" s="94" t="s">
        <v>18218</v>
      </c>
      <c r="F2957" s="93">
        <v>42</v>
      </c>
      <c r="G2957" s="77">
        <f t="shared" si="93"/>
        <v>165812</v>
      </c>
    </row>
    <row r="2958" spans="1:7" ht="21" x14ac:dyDescent="0.25">
      <c r="A2958" s="92" t="s">
        <v>17890</v>
      </c>
      <c r="B2958" s="92" t="s">
        <v>10363</v>
      </c>
      <c r="C2958" s="7" t="str">
        <f t="shared" si="92"/>
        <v>Formula</v>
      </c>
      <c r="D2958" s="92" t="s">
        <v>10362</v>
      </c>
      <c r="E2958" s="92" t="s">
        <v>17980</v>
      </c>
      <c r="F2958" s="91">
        <v>147</v>
      </c>
      <c r="G2958" s="77">
        <f t="shared" si="93"/>
        <v>165812</v>
      </c>
    </row>
    <row r="2959" spans="1:7" ht="21" x14ac:dyDescent="0.25">
      <c r="A2959" s="94" t="s">
        <v>3673</v>
      </c>
      <c r="B2959" s="94" t="s">
        <v>10354</v>
      </c>
      <c r="C2959" s="7" t="str">
        <f t="shared" si="92"/>
        <v>Formula</v>
      </c>
      <c r="D2959" s="94" t="s">
        <v>10353</v>
      </c>
      <c r="E2959" s="94" t="s">
        <v>10352</v>
      </c>
      <c r="F2959" s="93">
        <v>149</v>
      </c>
      <c r="G2959" s="77">
        <f t="shared" si="93"/>
        <v>149</v>
      </c>
    </row>
    <row r="2960" spans="1:7" ht="21" x14ac:dyDescent="0.25">
      <c r="A2960" s="92" t="s">
        <v>3696</v>
      </c>
      <c r="B2960" s="92" t="s">
        <v>10323</v>
      </c>
      <c r="C2960" s="7" t="str">
        <f t="shared" si="92"/>
        <v>Formula</v>
      </c>
      <c r="D2960" s="92" t="s">
        <v>10322</v>
      </c>
      <c r="E2960" s="92" t="s">
        <v>10321</v>
      </c>
      <c r="F2960" s="91">
        <v>151</v>
      </c>
      <c r="G2960" s="77">
        <f t="shared" si="93"/>
        <v>151</v>
      </c>
    </row>
    <row r="2961" spans="1:7" ht="21" x14ac:dyDescent="0.25">
      <c r="A2961" s="94" t="s">
        <v>3697</v>
      </c>
      <c r="B2961" s="94" t="s">
        <v>10318</v>
      </c>
      <c r="C2961" s="7" t="str">
        <f t="shared" si="92"/>
        <v>Formula</v>
      </c>
      <c r="D2961" s="94" t="s">
        <v>10317</v>
      </c>
      <c r="E2961" s="94" t="s">
        <v>10320</v>
      </c>
      <c r="F2961" s="93">
        <v>120</v>
      </c>
      <c r="G2961" s="77">
        <f t="shared" si="93"/>
        <v>340</v>
      </c>
    </row>
    <row r="2962" spans="1:7" ht="21" x14ac:dyDescent="0.25">
      <c r="A2962" s="92" t="s">
        <v>3698</v>
      </c>
      <c r="B2962" s="92" t="s">
        <v>10318</v>
      </c>
      <c r="C2962" s="7" t="str">
        <f t="shared" si="92"/>
        <v>Formula</v>
      </c>
      <c r="D2962" s="92" t="s">
        <v>10317</v>
      </c>
      <c r="E2962" s="92" t="s">
        <v>10319</v>
      </c>
      <c r="F2962" s="91">
        <v>96</v>
      </c>
      <c r="G2962" s="77">
        <f t="shared" si="93"/>
        <v>340</v>
      </c>
    </row>
    <row r="2963" spans="1:7" ht="31.5" x14ac:dyDescent="0.25">
      <c r="A2963" s="94" t="s">
        <v>3699</v>
      </c>
      <c r="B2963" s="94" t="s">
        <v>10318</v>
      </c>
      <c r="C2963" s="7" t="str">
        <f t="shared" si="92"/>
        <v>Formula</v>
      </c>
      <c r="D2963" s="94" t="s">
        <v>10317</v>
      </c>
      <c r="E2963" s="94" t="s">
        <v>10316</v>
      </c>
      <c r="F2963" s="93">
        <v>124</v>
      </c>
      <c r="G2963" s="77">
        <f t="shared" si="93"/>
        <v>340</v>
      </c>
    </row>
    <row r="2964" spans="1:7" ht="21" x14ac:dyDescent="0.25">
      <c r="A2964" s="92" t="s">
        <v>3716</v>
      </c>
      <c r="B2964" s="92" t="s">
        <v>10283</v>
      </c>
      <c r="C2964" s="7" t="str">
        <f t="shared" si="92"/>
        <v>Formula</v>
      </c>
      <c r="D2964" s="92" t="s">
        <v>10282</v>
      </c>
      <c r="E2964" s="92" t="s">
        <v>10286</v>
      </c>
      <c r="F2964" s="91">
        <v>100</v>
      </c>
      <c r="G2964" s="77">
        <f t="shared" si="93"/>
        <v>350</v>
      </c>
    </row>
    <row r="2965" spans="1:7" ht="21" x14ac:dyDescent="0.25">
      <c r="A2965" s="94" t="s">
        <v>3717</v>
      </c>
      <c r="B2965" s="94" t="s">
        <v>10283</v>
      </c>
      <c r="C2965" s="7" t="str">
        <f t="shared" si="92"/>
        <v>Formula</v>
      </c>
      <c r="D2965" s="94" t="s">
        <v>10282</v>
      </c>
      <c r="E2965" s="94" t="s">
        <v>10285</v>
      </c>
      <c r="F2965" s="93">
        <v>150</v>
      </c>
      <c r="G2965" s="77">
        <f t="shared" si="93"/>
        <v>350</v>
      </c>
    </row>
    <row r="2966" spans="1:7" ht="21" x14ac:dyDescent="0.25">
      <c r="A2966" s="92" t="s">
        <v>3718</v>
      </c>
      <c r="B2966" s="92" t="s">
        <v>10283</v>
      </c>
      <c r="C2966" s="7" t="str">
        <f t="shared" si="92"/>
        <v>Formula</v>
      </c>
      <c r="D2966" s="92" t="s">
        <v>10282</v>
      </c>
      <c r="E2966" s="92" t="s">
        <v>10284</v>
      </c>
      <c r="F2966" s="91">
        <v>100</v>
      </c>
      <c r="G2966" s="77">
        <f t="shared" si="93"/>
        <v>350</v>
      </c>
    </row>
    <row r="2967" spans="1:7" ht="21" x14ac:dyDescent="0.25">
      <c r="A2967" s="94" t="s">
        <v>3720</v>
      </c>
      <c r="B2967" s="94" t="s">
        <v>10280</v>
      </c>
      <c r="C2967" s="7" t="str">
        <f t="shared" si="92"/>
        <v>Formula</v>
      </c>
      <c r="D2967" s="94" t="s">
        <v>10279</v>
      </c>
      <c r="E2967" s="94" t="s">
        <v>10278</v>
      </c>
      <c r="F2967" s="93">
        <v>86</v>
      </c>
      <c r="G2967" s="77">
        <f t="shared" si="93"/>
        <v>86</v>
      </c>
    </row>
    <row r="2968" spans="1:7" ht="21" x14ac:dyDescent="0.25">
      <c r="A2968" s="92" t="s">
        <v>3734</v>
      </c>
      <c r="B2968" s="92" t="s">
        <v>10252</v>
      </c>
      <c r="C2968" s="7" t="str">
        <f t="shared" si="92"/>
        <v>Formula</v>
      </c>
      <c r="D2968" s="92" t="s">
        <v>10251</v>
      </c>
      <c r="E2968" s="92" t="s">
        <v>10250</v>
      </c>
      <c r="F2968" s="91">
        <v>40</v>
      </c>
      <c r="G2968" s="77">
        <f t="shared" si="93"/>
        <v>40</v>
      </c>
    </row>
    <row r="2969" spans="1:7" ht="21" x14ac:dyDescent="0.25">
      <c r="A2969" s="94" t="s">
        <v>3735</v>
      </c>
      <c r="B2969" s="94" t="s">
        <v>10249</v>
      </c>
      <c r="C2969" s="7" t="str">
        <f t="shared" si="92"/>
        <v>Formula</v>
      </c>
      <c r="D2969" s="94" t="s">
        <v>10248</v>
      </c>
      <c r="E2969" s="94" t="s">
        <v>10247</v>
      </c>
      <c r="F2969" s="93">
        <v>76</v>
      </c>
      <c r="G2969" s="77">
        <f t="shared" si="93"/>
        <v>76</v>
      </c>
    </row>
    <row r="2970" spans="1:7" ht="21" x14ac:dyDescent="0.25">
      <c r="A2970" s="92" t="s">
        <v>3753</v>
      </c>
      <c r="B2970" s="92" t="s">
        <v>10236</v>
      </c>
      <c r="C2970" s="7" t="str">
        <f t="shared" si="92"/>
        <v>Formula</v>
      </c>
      <c r="D2970" s="92" t="s">
        <v>10235</v>
      </c>
      <c r="E2970" s="92" t="s">
        <v>10234</v>
      </c>
      <c r="F2970" s="91">
        <v>450</v>
      </c>
      <c r="G2970" s="77">
        <f t="shared" si="93"/>
        <v>450</v>
      </c>
    </row>
    <row r="2971" spans="1:7" ht="21" x14ac:dyDescent="0.25">
      <c r="A2971" s="94" t="s">
        <v>3755</v>
      </c>
      <c r="B2971" s="94" t="s">
        <v>10229</v>
      </c>
      <c r="C2971" s="7" t="str">
        <f t="shared" si="92"/>
        <v>Formula</v>
      </c>
      <c r="D2971" s="94" t="s">
        <v>10228</v>
      </c>
      <c r="E2971" s="94" t="s">
        <v>10230</v>
      </c>
      <c r="F2971" s="93">
        <v>131</v>
      </c>
      <c r="G2971" s="77">
        <f t="shared" si="93"/>
        <v>162</v>
      </c>
    </row>
    <row r="2972" spans="1:7" ht="31.5" x14ac:dyDescent="0.25">
      <c r="A2972" s="92" t="s">
        <v>3756</v>
      </c>
      <c r="B2972" s="92" t="s">
        <v>10229</v>
      </c>
      <c r="C2972" s="7" t="str">
        <f t="shared" si="92"/>
        <v>Formula</v>
      </c>
      <c r="D2972" s="92" t="s">
        <v>10228</v>
      </c>
      <c r="E2972" s="92" t="s">
        <v>10227</v>
      </c>
      <c r="F2972" s="91">
        <v>31</v>
      </c>
      <c r="G2972" s="77">
        <f t="shared" si="93"/>
        <v>162</v>
      </c>
    </row>
    <row r="2973" spans="1:7" ht="21" x14ac:dyDescent="0.25">
      <c r="A2973" s="94" t="s">
        <v>3757</v>
      </c>
      <c r="B2973" s="94" t="s">
        <v>10225</v>
      </c>
      <c r="C2973" s="7" t="str">
        <f t="shared" si="92"/>
        <v>Formula</v>
      </c>
      <c r="D2973" s="94" t="s">
        <v>10224</v>
      </c>
      <c r="E2973" s="94" t="s">
        <v>18301</v>
      </c>
      <c r="F2973" s="93">
        <v>354</v>
      </c>
      <c r="G2973" s="77">
        <f t="shared" si="93"/>
        <v>1309</v>
      </c>
    </row>
    <row r="2974" spans="1:7" ht="42" x14ac:dyDescent="0.25">
      <c r="A2974" s="92" t="s">
        <v>3758</v>
      </c>
      <c r="B2974" s="92" t="s">
        <v>10225</v>
      </c>
      <c r="C2974" s="7" t="str">
        <f t="shared" si="92"/>
        <v>Formula</v>
      </c>
      <c r="D2974" s="92" t="s">
        <v>10224</v>
      </c>
      <c r="E2974" s="92" t="s">
        <v>18302</v>
      </c>
      <c r="F2974" s="91">
        <v>376</v>
      </c>
      <c r="G2974" s="77">
        <f t="shared" si="93"/>
        <v>1309</v>
      </c>
    </row>
    <row r="2975" spans="1:7" ht="21" x14ac:dyDescent="0.25">
      <c r="A2975" s="94" t="s">
        <v>3759</v>
      </c>
      <c r="B2975" s="94" t="s">
        <v>10225</v>
      </c>
      <c r="C2975" s="7" t="str">
        <f t="shared" si="92"/>
        <v>Formula</v>
      </c>
      <c r="D2975" s="94" t="s">
        <v>10224</v>
      </c>
      <c r="E2975" s="94" t="s">
        <v>18303</v>
      </c>
      <c r="F2975" s="93">
        <v>106</v>
      </c>
      <c r="G2975" s="77">
        <f t="shared" si="93"/>
        <v>1309</v>
      </c>
    </row>
    <row r="2976" spans="1:7" ht="21" x14ac:dyDescent="0.25">
      <c r="A2976" s="92" t="s">
        <v>3760</v>
      </c>
      <c r="B2976" s="92" t="s">
        <v>10225</v>
      </c>
      <c r="C2976" s="7" t="str">
        <f t="shared" si="92"/>
        <v>Formula</v>
      </c>
      <c r="D2976" s="92" t="s">
        <v>10224</v>
      </c>
      <c r="E2976" s="92" t="s">
        <v>18304</v>
      </c>
      <c r="F2976" s="91">
        <v>369</v>
      </c>
      <c r="G2976" s="77">
        <f t="shared" si="93"/>
        <v>1309</v>
      </c>
    </row>
    <row r="2977" spans="1:7" ht="21" x14ac:dyDescent="0.25">
      <c r="A2977" s="94" t="s">
        <v>3761</v>
      </c>
      <c r="B2977" s="94" t="s">
        <v>10225</v>
      </c>
      <c r="C2977" s="7" t="str">
        <f t="shared" si="92"/>
        <v>Formula</v>
      </c>
      <c r="D2977" s="94" t="s">
        <v>10224</v>
      </c>
      <c r="E2977" s="94" t="s">
        <v>18305</v>
      </c>
      <c r="F2977" s="93">
        <v>104</v>
      </c>
      <c r="G2977" s="77">
        <f t="shared" si="93"/>
        <v>1309</v>
      </c>
    </row>
    <row r="2978" spans="1:7" ht="21" x14ac:dyDescent="0.25">
      <c r="A2978" s="92" t="s">
        <v>3765</v>
      </c>
      <c r="B2978" s="92" t="s">
        <v>10218</v>
      </c>
      <c r="C2978" s="7" t="str">
        <f t="shared" si="92"/>
        <v>Formula</v>
      </c>
      <c r="D2978" s="92" t="s">
        <v>10217</v>
      </c>
      <c r="E2978" s="92" t="s">
        <v>10216</v>
      </c>
      <c r="F2978" s="91">
        <v>245</v>
      </c>
      <c r="G2978" s="77">
        <f t="shared" si="93"/>
        <v>245</v>
      </c>
    </row>
    <row r="2979" spans="1:7" ht="21" x14ac:dyDescent="0.25">
      <c r="A2979" s="94" t="s">
        <v>3766</v>
      </c>
      <c r="B2979" s="94" t="s">
        <v>10214</v>
      </c>
      <c r="C2979" s="7" t="str">
        <f t="shared" si="92"/>
        <v>Formula</v>
      </c>
      <c r="D2979" s="94" t="s">
        <v>10213</v>
      </c>
      <c r="E2979" s="94" t="s">
        <v>10215</v>
      </c>
      <c r="F2979" s="93">
        <v>108</v>
      </c>
      <c r="G2979" s="77">
        <f t="shared" si="93"/>
        <v>374</v>
      </c>
    </row>
    <row r="2980" spans="1:7" ht="21" x14ac:dyDescent="0.25">
      <c r="A2980" s="92" t="s">
        <v>3767</v>
      </c>
      <c r="B2980" s="92" t="s">
        <v>10214</v>
      </c>
      <c r="C2980" s="7" t="str">
        <f t="shared" si="92"/>
        <v>Formula</v>
      </c>
      <c r="D2980" s="92" t="s">
        <v>10213</v>
      </c>
      <c r="E2980" s="92" t="s">
        <v>10212</v>
      </c>
      <c r="F2980" s="91">
        <v>266</v>
      </c>
      <c r="G2980" s="77">
        <f t="shared" si="93"/>
        <v>374</v>
      </c>
    </row>
    <row r="2981" spans="1:7" ht="21" x14ac:dyDescent="0.25">
      <c r="A2981" s="94" t="s">
        <v>3768</v>
      </c>
      <c r="B2981" s="94" t="s">
        <v>10210</v>
      </c>
      <c r="C2981" s="7" t="str">
        <f t="shared" si="92"/>
        <v>Formula</v>
      </c>
      <c r="D2981" s="94" t="s">
        <v>10209</v>
      </c>
      <c r="E2981" s="94" t="s">
        <v>10211</v>
      </c>
      <c r="F2981" s="93">
        <v>70</v>
      </c>
      <c r="G2981" s="77">
        <f t="shared" si="93"/>
        <v>135</v>
      </c>
    </row>
    <row r="2982" spans="1:7" ht="21" x14ac:dyDescent="0.25">
      <c r="A2982" s="92" t="s">
        <v>3769</v>
      </c>
      <c r="B2982" s="92" t="s">
        <v>10210</v>
      </c>
      <c r="C2982" s="7" t="str">
        <f t="shared" si="92"/>
        <v>Formula</v>
      </c>
      <c r="D2982" s="92" t="s">
        <v>10209</v>
      </c>
      <c r="E2982" s="92" t="s">
        <v>10208</v>
      </c>
      <c r="F2982" s="91">
        <v>65</v>
      </c>
      <c r="G2982" s="77">
        <f t="shared" si="93"/>
        <v>135</v>
      </c>
    </row>
    <row r="2983" spans="1:7" ht="21" x14ac:dyDescent="0.25">
      <c r="A2983" s="94" t="s">
        <v>3774</v>
      </c>
      <c r="B2983" s="94" t="s">
        <v>10194</v>
      </c>
      <c r="C2983" s="7" t="str">
        <f t="shared" si="92"/>
        <v>Formula</v>
      </c>
      <c r="D2983" s="94" t="s">
        <v>10193</v>
      </c>
      <c r="E2983" s="94" t="s">
        <v>10199</v>
      </c>
      <c r="F2983" s="93">
        <v>191</v>
      </c>
      <c r="G2983" s="77">
        <f t="shared" si="93"/>
        <v>911</v>
      </c>
    </row>
    <row r="2984" spans="1:7" ht="21" x14ac:dyDescent="0.25">
      <c r="A2984" s="92" t="s">
        <v>3775</v>
      </c>
      <c r="B2984" s="92" t="s">
        <v>10194</v>
      </c>
      <c r="C2984" s="7" t="str">
        <f t="shared" si="92"/>
        <v>Formula</v>
      </c>
      <c r="D2984" s="92" t="s">
        <v>10193</v>
      </c>
      <c r="E2984" s="92" t="s">
        <v>10198</v>
      </c>
      <c r="F2984" s="91">
        <v>73</v>
      </c>
      <c r="G2984" s="77">
        <f t="shared" si="93"/>
        <v>911</v>
      </c>
    </row>
    <row r="2985" spans="1:7" ht="21" x14ac:dyDescent="0.25">
      <c r="A2985" s="94" t="s">
        <v>3776</v>
      </c>
      <c r="B2985" s="94" t="s">
        <v>10194</v>
      </c>
      <c r="C2985" s="7" t="str">
        <f t="shared" si="92"/>
        <v>Formula</v>
      </c>
      <c r="D2985" s="94" t="s">
        <v>10193</v>
      </c>
      <c r="E2985" s="94" t="s">
        <v>10197</v>
      </c>
      <c r="F2985" s="93">
        <v>248</v>
      </c>
      <c r="G2985" s="77">
        <f t="shared" si="93"/>
        <v>911</v>
      </c>
    </row>
    <row r="2986" spans="1:7" ht="21" x14ac:dyDescent="0.25">
      <c r="A2986" s="92" t="s">
        <v>3777</v>
      </c>
      <c r="B2986" s="92" t="s">
        <v>10194</v>
      </c>
      <c r="C2986" s="7" t="str">
        <f t="shared" si="92"/>
        <v>Formula</v>
      </c>
      <c r="D2986" s="92" t="s">
        <v>10193</v>
      </c>
      <c r="E2986" s="92" t="s">
        <v>10196</v>
      </c>
      <c r="F2986" s="91">
        <v>142</v>
      </c>
      <c r="G2986" s="77">
        <f t="shared" si="93"/>
        <v>911</v>
      </c>
    </row>
    <row r="2987" spans="1:7" ht="21" x14ac:dyDescent="0.25">
      <c r="A2987" s="94" t="s">
        <v>3778</v>
      </c>
      <c r="B2987" s="94" t="s">
        <v>10194</v>
      </c>
      <c r="C2987" s="7" t="str">
        <f t="shared" si="92"/>
        <v>Formula</v>
      </c>
      <c r="D2987" s="94" t="s">
        <v>10193</v>
      </c>
      <c r="E2987" s="94" t="s">
        <v>10195</v>
      </c>
      <c r="F2987" s="93">
        <v>117</v>
      </c>
      <c r="G2987" s="77">
        <f t="shared" si="93"/>
        <v>911</v>
      </c>
    </row>
    <row r="2988" spans="1:7" ht="21" x14ac:dyDescent="0.25">
      <c r="A2988" s="92" t="s">
        <v>3779</v>
      </c>
      <c r="B2988" s="92" t="s">
        <v>10194</v>
      </c>
      <c r="C2988" s="7" t="str">
        <f t="shared" si="92"/>
        <v>Formula</v>
      </c>
      <c r="D2988" s="92" t="s">
        <v>10193</v>
      </c>
      <c r="E2988" s="92" t="s">
        <v>10192</v>
      </c>
      <c r="F2988" s="91">
        <v>140</v>
      </c>
      <c r="G2988" s="77">
        <f t="shared" si="93"/>
        <v>911</v>
      </c>
    </row>
    <row r="2989" spans="1:7" ht="31.5" x14ac:dyDescent="0.25">
      <c r="A2989" s="94" t="s">
        <v>3780</v>
      </c>
      <c r="B2989" s="94" t="s">
        <v>10191</v>
      </c>
      <c r="C2989" s="7" t="str">
        <f t="shared" si="92"/>
        <v>Formula</v>
      </c>
      <c r="D2989" s="94" t="s">
        <v>10190</v>
      </c>
      <c r="E2989" s="94" t="s">
        <v>10189</v>
      </c>
      <c r="F2989" s="93">
        <v>146</v>
      </c>
      <c r="G2989" s="77">
        <f t="shared" si="93"/>
        <v>146</v>
      </c>
    </row>
    <row r="2990" spans="1:7" ht="21" x14ac:dyDescent="0.25">
      <c r="A2990" s="92" t="s">
        <v>3781</v>
      </c>
      <c r="B2990" s="92" t="s">
        <v>10188</v>
      </c>
      <c r="C2990" s="7" t="str">
        <f t="shared" si="92"/>
        <v>Formula</v>
      </c>
      <c r="D2990" s="92" t="s">
        <v>10187</v>
      </c>
      <c r="E2990" s="92" t="s">
        <v>10186</v>
      </c>
      <c r="F2990" s="91">
        <v>115</v>
      </c>
      <c r="G2990" s="77">
        <f t="shared" si="93"/>
        <v>115</v>
      </c>
    </row>
    <row r="2991" spans="1:7" ht="21" x14ac:dyDescent="0.25">
      <c r="A2991" s="94" t="s">
        <v>3785</v>
      </c>
      <c r="B2991" s="94" t="s">
        <v>10178</v>
      </c>
      <c r="C2991" s="7" t="str">
        <f t="shared" si="92"/>
        <v>Formula</v>
      </c>
      <c r="D2991" s="94" t="s">
        <v>10177</v>
      </c>
      <c r="E2991" s="94" t="s">
        <v>10179</v>
      </c>
      <c r="F2991" s="93">
        <v>117</v>
      </c>
      <c r="G2991" s="77">
        <f t="shared" si="93"/>
        <v>360</v>
      </c>
    </row>
    <row r="2992" spans="1:7" ht="21" x14ac:dyDescent="0.25">
      <c r="A2992" s="92" t="s">
        <v>3786</v>
      </c>
      <c r="B2992" s="92" t="s">
        <v>10178</v>
      </c>
      <c r="C2992" s="7" t="str">
        <f t="shared" si="92"/>
        <v>Formula</v>
      </c>
      <c r="D2992" s="92" t="s">
        <v>10177</v>
      </c>
      <c r="E2992" s="92" t="s">
        <v>10176</v>
      </c>
      <c r="F2992" s="91">
        <v>243</v>
      </c>
      <c r="G2992" s="77">
        <f t="shared" si="93"/>
        <v>360</v>
      </c>
    </row>
    <row r="2993" spans="1:7" ht="21" x14ac:dyDescent="0.25">
      <c r="A2993" s="94" t="s">
        <v>3789</v>
      </c>
      <c r="B2993" s="94" t="s">
        <v>10172</v>
      </c>
      <c r="C2993" s="7" t="str">
        <f t="shared" si="92"/>
        <v>Formula</v>
      </c>
      <c r="D2993" s="94" t="s">
        <v>10171</v>
      </c>
      <c r="E2993" s="94" t="s">
        <v>10170</v>
      </c>
      <c r="F2993" s="93">
        <v>40</v>
      </c>
      <c r="G2993" s="77">
        <f t="shared" si="93"/>
        <v>40</v>
      </c>
    </row>
    <row r="2994" spans="1:7" ht="21" x14ac:dyDescent="0.25">
      <c r="A2994" s="92" t="s">
        <v>3793</v>
      </c>
      <c r="B2994" s="92" t="s">
        <v>10160</v>
      </c>
      <c r="C2994" s="7" t="str">
        <f t="shared" si="92"/>
        <v>Formula</v>
      </c>
      <c r="D2994" s="92" t="s">
        <v>10159</v>
      </c>
      <c r="E2994" s="92" t="s">
        <v>10158</v>
      </c>
      <c r="F2994" s="91">
        <v>212</v>
      </c>
      <c r="G2994" s="77">
        <f t="shared" si="93"/>
        <v>212</v>
      </c>
    </row>
    <row r="2995" spans="1:7" ht="21" x14ac:dyDescent="0.25">
      <c r="A2995" s="94" t="s">
        <v>3797</v>
      </c>
      <c r="B2995" s="94" t="s">
        <v>10152</v>
      </c>
      <c r="C2995" s="7" t="str">
        <f t="shared" si="92"/>
        <v>Formula</v>
      </c>
      <c r="D2995" s="94" t="s">
        <v>10151</v>
      </c>
      <c r="E2995" s="94" t="s">
        <v>10150</v>
      </c>
      <c r="F2995" s="93">
        <v>98</v>
      </c>
      <c r="G2995" s="77">
        <f t="shared" si="93"/>
        <v>98</v>
      </c>
    </row>
    <row r="2996" spans="1:7" ht="31.5" x14ac:dyDescent="0.25">
      <c r="A2996" s="92" t="s">
        <v>3803</v>
      </c>
      <c r="B2996" s="92" t="s">
        <v>10138</v>
      </c>
      <c r="C2996" s="7" t="str">
        <f t="shared" si="92"/>
        <v>Formula</v>
      </c>
      <c r="D2996" s="92" t="s">
        <v>10137</v>
      </c>
      <c r="E2996" s="92" t="s">
        <v>10136</v>
      </c>
      <c r="F2996" s="91">
        <v>144</v>
      </c>
      <c r="G2996" s="77">
        <f t="shared" si="93"/>
        <v>273</v>
      </c>
    </row>
    <row r="2997" spans="1:7" ht="31.5" x14ac:dyDescent="0.25">
      <c r="A2997" s="94" t="s">
        <v>3804</v>
      </c>
      <c r="B2997" s="94" t="s">
        <v>10138</v>
      </c>
      <c r="C2997" s="7" t="str">
        <f t="shared" si="92"/>
        <v>Formula</v>
      </c>
      <c r="D2997" s="94" t="s">
        <v>10137</v>
      </c>
      <c r="E2997" s="94" t="s">
        <v>10136</v>
      </c>
      <c r="F2997" s="93">
        <v>129</v>
      </c>
      <c r="G2997" s="77">
        <f t="shared" si="93"/>
        <v>273</v>
      </c>
    </row>
    <row r="2998" spans="1:7" ht="21" x14ac:dyDescent="0.25">
      <c r="A2998" s="92" t="s">
        <v>3805</v>
      </c>
      <c r="B2998" s="92" t="s">
        <v>10133</v>
      </c>
      <c r="C2998" s="7" t="str">
        <f t="shared" si="92"/>
        <v>Formula</v>
      </c>
      <c r="D2998" s="92" t="s">
        <v>10132</v>
      </c>
      <c r="E2998" s="92" t="s">
        <v>10135</v>
      </c>
      <c r="F2998" s="91">
        <v>105</v>
      </c>
      <c r="G2998" s="77">
        <f t="shared" si="93"/>
        <v>281</v>
      </c>
    </row>
    <row r="2999" spans="1:7" ht="21" x14ac:dyDescent="0.25">
      <c r="A2999" s="94" t="s">
        <v>3806</v>
      </c>
      <c r="B2999" s="94" t="s">
        <v>10133</v>
      </c>
      <c r="C2999" s="7" t="str">
        <f t="shared" si="92"/>
        <v>Formula</v>
      </c>
      <c r="D2999" s="94" t="s">
        <v>10132</v>
      </c>
      <c r="E2999" s="94" t="s">
        <v>10134</v>
      </c>
      <c r="F2999" s="93">
        <v>176</v>
      </c>
      <c r="G2999" s="77">
        <f t="shared" si="93"/>
        <v>281</v>
      </c>
    </row>
    <row r="3000" spans="1:7" ht="21" x14ac:dyDescent="0.25">
      <c r="A3000" s="92" t="s">
        <v>3809</v>
      </c>
      <c r="B3000" s="92" t="s">
        <v>10126</v>
      </c>
      <c r="C3000" s="7" t="str">
        <f t="shared" si="92"/>
        <v>Formula</v>
      </c>
      <c r="D3000" s="92" t="s">
        <v>10125</v>
      </c>
      <c r="E3000" s="92" t="s">
        <v>10127</v>
      </c>
      <c r="F3000" s="91">
        <v>100</v>
      </c>
      <c r="G3000" s="77">
        <f t="shared" si="93"/>
        <v>100</v>
      </c>
    </row>
    <row r="3001" spans="1:7" ht="21" x14ac:dyDescent="0.25">
      <c r="A3001" s="94" t="s">
        <v>3817</v>
      </c>
      <c r="B3001" s="94" t="s">
        <v>10112</v>
      </c>
      <c r="C3001" s="7" t="str">
        <f t="shared" si="92"/>
        <v>Formula</v>
      </c>
      <c r="D3001" s="94" t="s">
        <v>10111</v>
      </c>
      <c r="E3001" s="94" t="s">
        <v>10110</v>
      </c>
      <c r="F3001" s="93">
        <v>75</v>
      </c>
      <c r="G3001" s="77">
        <f t="shared" si="93"/>
        <v>75</v>
      </c>
    </row>
    <row r="3002" spans="1:7" ht="21" x14ac:dyDescent="0.25">
      <c r="A3002" s="92" t="s">
        <v>3818</v>
      </c>
      <c r="B3002" s="92" t="s">
        <v>10109</v>
      </c>
      <c r="C3002" s="7" t="str">
        <f t="shared" si="92"/>
        <v>Formula</v>
      </c>
      <c r="D3002" s="92" t="s">
        <v>10108</v>
      </c>
      <c r="E3002" s="92" t="s">
        <v>10107</v>
      </c>
      <c r="F3002" s="91">
        <v>50</v>
      </c>
      <c r="G3002" s="77">
        <f t="shared" si="93"/>
        <v>50</v>
      </c>
    </row>
    <row r="3003" spans="1:7" ht="21" x14ac:dyDescent="0.25">
      <c r="A3003" s="94" t="s">
        <v>3819</v>
      </c>
      <c r="B3003" s="94" t="s">
        <v>10106</v>
      </c>
      <c r="C3003" s="7" t="str">
        <f t="shared" si="92"/>
        <v>Formula</v>
      </c>
      <c r="D3003" s="94" t="s">
        <v>10105</v>
      </c>
      <c r="E3003" s="94" t="s">
        <v>10104</v>
      </c>
      <c r="F3003" s="93">
        <v>64</v>
      </c>
      <c r="G3003" s="77">
        <f t="shared" si="93"/>
        <v>64</v>
      </c>
    </row>
    <row r="3004" spans="1:7" ht="31.5" x14ac:dyDescent="0.25">
      <c r="A3004" s="92" t="s">
        <v>3820</v>
      </c>
      <c r="B3004" s="92" t="s">
        <v>10103</v>
      </c>
      <c r="C3004" s="7" t="str">
        <f t="shared" si="92"/>
        <v>Formula</v>
      </c>
      <c r="D3004" s="92" t="s">
        <v>10102</v>
      </c>
      <c r="E3004" s="92" t="s">
        <v>10101</v>
      </c>
      <c r="F3004" s="91">
        <v>75</v>
      </c>
      <c r="G3004" s="77">
        <f t="shared" si="93"/>
        <v>75</v>
      </c>
    </row>
    <row r="3005" spans="1:7" ht="21" x14ac:dyDescent="0.25">
      <c r="A3005" s="94" t="s">
        <v>3489</v>
      </c>
      <c r="B3005" s="94" t="s">
        <v>10540</v>
      </c>
      <c r="C3005" s="7" t="str">
        <f t="shared" si="92"/>
        <v>Formula</v>
      </c>
      <c r="D3005" s="94" t="s">
        <v>10539</v>
      </c>
      <c r="E3005" s="94" t="s">
        <v>10546</v>
      </c>
      <c r="F3005" s="93">
        <v>609</v>
      </c>
      <c r="G3005" s="77">
        <f t="shared" si="93"/>
        <v>2340</v>
      </c>
    </row>
    <row r="3006" spans="1:7" ht="21" x14ac:dyDescent="0.25">
      <c r="A3006" s="92" t="s">
        <v>3490</v>
      </c>
      <c r="B3006" s="92" t="s">
        <v>10540</v>
      </c>
      <c r="C3006" s="7" t="str">
        <f t="shared" si="92"/>
        <v>Formula</v>
      </c>
      <c r="D3006" s="92" t="s">
        <v>10539</v>
      </c>
      <c r="E3006" s="92" t="s">
        <v>10545</v>
      </c>
      <c r="F3006" s="91">
        <v>446</v>
      </c>
      <c r="G3006" s="77">
        <f t="shared" si="93"/>
        <v>2340</v>
      </c>
    </row>
    <row r="3007" spans="1:7" ht="21" x14ac:dyDescent="0.25">
      <c r="A3007" s="94" t="s">
        <v>3491</v>
      </c>
      <c r="B3007" s="94" t="s">
        <v>10540</v>
      </c>
      <c r="C3007" s="7" t="str">
        <f t="shared" si="92"/>
        <v>Formula</v>
      </c>
      <c r="D3007" s="94" t="s">
        <v>10539</v>
      </c>
      <c r="E3007" s="94" t="s">
        <v>10544</v>
      </c>
      <c r="F3007" s="93">
        <v>308</v>
      </c>
      <c r="G3007" s="77">
        <f t="shared" si="93"/>
        <v>2340</v>
      </c>
    </row>
    <row r="3008" spans="1:7" ht="21" x14ac:dyDescent="0.25">
      <c r="A3008" s="92" t="s">
        <v>3492</v>
      </c>
      <c r="B3008" s="92" t="s">
        <v>10540</v>
      </c>
      <c r="C3008" s="7" t="str">
        <f t="shared" si="92"/>
        <v>Formula</v>
      </c>
      <c r="D3008" s="92" t="s">
        <v>10539</v>
      </c>
      <c r="E3008" s="92" t="s">
        <v>10543</v>
      </c>
      <c r="F3008" s="91">
        <v>477</v>
      </c>
      <c r="G3008" s="77">
        <f t="shared" si="93"/>
        <v>2340</v>
      </c>
    </row>
    <row r="3009" spans="1:7" ht="21" x14ac:dyDescent="0.25">
      <c r="A3009" s="94" t="s">
        <v>3493</v>
      </c>
      <c r="B3009" s="94" t="s">
        <v>10540</v>
      </c>
      <c r="C3009" s="7" t="str">
        <f t="shared" si="92"/>
        <v>Formula</v>
      </c>
      <c r="D3009" s="94" t="s">
        <v>10539</v>
      </c>
      <c r="E3009" s="94" t="s">
        <v>10542</v>
      </c>
      <c r="F3009" s="93">
        <v>183</v>
      </c>
      <c r="G3009" s="77">
        <f t="shared" si="93"/>
        <v>2340</v>
      </c>
    </row>
    <row r="3010" spans="1:7" ht="21" x14ac:dyDescent="0.25">
      <c r="A3010" s="92" t="s">
        <v>3494</v>
      </c>
      <c r="B3010" s="92" t="s">
        <v>10540</v>
      </c>
      <c r="C3010" s="7" t="str">
        <f t="shared" si="92"/>
        <v>Formula</v>
      </c>
      <c r="D3010" s="92" t="s">
        <v>10539</v>
      </c>
      <c r="E3010" s="92" t="s">
        <v>10541</v>
      </c>
      <c r="F3010" s="91">
        <v>157</v>
      </c>
      <c r="G3010" s="77">
        <f t="shared" si="93"/>
        <v>2340</v>
      </c>
    </row>
    <row r="3011" spans="1:7" ht="21" x14ac:dyDescent="0.25">
      <c r="A3011" s="94" t="s">
        <v>18375</v>
      </c>
      <c r="B3011" s="94" t="s">
        <v>10540</v>
      </c>
      <c r="C3011" s="7" t="str">
        <f t="shared" ref="C3011:C3074" si="94">IF(ISTEXT(VLOOKUP(B3011,$I$3:$I$12,1,FALSE)),"Alt sub","Formula")</f>
        <v>Formula</v>
      </c>
      <c r="D3011" s="94" t="s">
        <v>10539</v>
      </c>
      <c r="E3011" s="94" t="s">
        <v>18440</v>
      </c>
      <c r="F3011" s="93">
        <v>0</v>
      </c>
      <c r="G3011" s="77">
        <f t="shared" ref="G3011:G3074" si="95">SUMIF(B:B,B3011,F:F)</f>
        <v>2340</v>
      </c>
    </row>
    <row r="3012" spans="1:7" ht="21" x14ac:dyDescent="0.25">
      <c r="A3012" s="92" t="s">
        <v>3495</v>
      </c>
      <c r="B3012" s="92" t="s">
        <v>10540</v>
      </c>
      <c r="C3012" s="7" t="str">
        <f t="shared" si="94"/>
        <v>Formula</v>
      </c>
      <c r="D3012" s="92" t="s">
        <v>10539</v>
      </c>
      <c r="E3012" s="92" t="s">
        <v>10538</v>
      </c>
      <c r="F3012" s="91">
        <v>160</v>
      </c>
      <c r="G3012" s="77">
        <f t="shared" si="95"/>
        <v>2340</v>
      </c>
    </row>
    <row r="3013" spans="1:7" ht="21" x14ac:dyDescent="0.25">
      <c r="A3013" s="94" t="s">
        <v>3496</v>
      </c>
      <c r="B3013" s="94" t="s">
        <v>10519</v>
      </c>
      <c r="C3013" s="7" t="str">
        <f t="shared" si="94"/>
        <v>Formula</v>
      </c>
      <c r="D3013" s="94" t="s">
        <v>10518</v>
      </c>
      <c r="E3013" s="94" t="s">
        <v>10537</v>
      </c>
      <c r="F3013" s="93">
        <v>439</v>
      </c>
      <c r="G3013" s="77">
        <f t="shared" si="95"/>
        <v>4266</v>
      </c>
    </row>
    <row r="3014" spans="1:7" ht="31.5" x14ac:dyDescent="0.25">
      <c r="A3014" s="92" t="s">
        <v>3497</v>
      </c>
      <c r="B3014" s="92" t="s">
        <v>10519</v>
      </c>
      <c r="C3014" s="7" t="str">
        <f t="shared" si="94"/>
        <v>Formula</v>
      </c>
      <c r="D3014" s="92" t="s">
        <v>10518</v>
      </c>
      <c r="E3014" s="92" t="s">
        <v>10536</v>
      </c>
      <c r="F3014" s="91">
        <v>168</v>
      </c>
      <c r="G3014" s="77">
        <f t="shared" si="95"/>
        <v>4266</v>
      </c>
    </row>
    <row r="3015" spans="1:7" ht="21" x14ac:dyDescent="0.25">
      <c r="A3015" s="94" t="s">
        <v>3498</v>
      </c>
      <c r="B3015" s="94" t="s">
        <v>10519</v>
      </c>
      <c r="C3015" s="7" t="str">
        <f t="shared" si="94"/>
        <v>Formula</v>
      </c>
      <c r="D3015" s="94" t="s">
        <v>10518</v>
      </c>
      <c r="E3015" s="94" t="s">
        <v>10535</v>
      </c>
      <c r="F3015" s="93">
        <v>193</v>
      </c>
      <c r="G3015" s="77">
        <f t="shared" si="95"/>
        <v>4266</v>
      </c>
    </row>
    <row r="3016" spans="1:7" ht="31.5" x14ac:dyDescent="0.25">
      <c r="A3016" s="92" t="s">
        <v>3499</v>
      </c>
      <c r="B3016" s="92" t="s">
        <v>10519</v>
      </c>
      <c r="C3016" s="7" t="str">
        <f t="shared" si="94"/>
        <v>Formula</v>
      </c>
      <c r="D3016" s="92" t="s">
        <v>10518</v>
      </c>
      <c r="E3016" s="92" t="s">
        <v>10534</v>
      </c>
      <c r="F3016" s="91">
        <v>390</v>
      </c>
      <c r="G3016" s="77">
        <f t="shared" si="95"/>
        <v>4266</v>
      </c>
    </row>
    <row r="3017" spans="1:7" ht="31.5" x14ac:dyDescent="0.25">
      <c r="A3017" s="94" t="s">
        <v>3500</v>
      </c>
      <c r="B3017" s="94" t="s">
        <v>10519</v>
      </c>
      <c r="C3017" s="7" t="str">
        <f t="shared" si="94"/>
        <v>Formula</v>
      </c>
      <c r="D3017" s="94" t="s">
        <v>10518</v>
      </c>
      <c r="E3017" s="94" t="s">
        <v>10533</v>
      </c>
      <c r="F3017" s="93">
        <v>368</v>
      </c>
      <c r="G3017" s="77">
        <f t="shared" si="95"/>
        <v>4266</v>
      </c>
    </row>
    <row r="3018" spans="1:7" ht="21" x14ac:dyDescent="0.25">
      <c r="A3018" s="92" t="s">
        <v>3501</v>
      </c>
      <c r="B3018" s="92" t="s">
        <v>10519</v>
      </c>
      <c r="C3018" s="7" t="str">
        <f t="shared" si="94"/>
        <v>Formula</v>
      </c>
      <c r="D3018" s="92" t="s">
        <v>10518</v>
      </c>
      <c r="E3018" s="92" t="s">
        <v>10532</v>
      </c>
      <c r="F3018" s="91">
        <v>108</v>
      </c>
      <c r="G3018" s="77">
        <f t="shared" si="95"/>
        <v>4266</v>
      </c>
    </row>
    <row r="3019" spans="1:7" ht="21" x14ac:dyDescent="0.25">
      <c r="A3019" s="94" t="s">
        <v>3502</v>
      </c>
      <c r="B3019" s="94" t="s">
        <v>10519</v>
      </c>
      <c r="C3019" s="7" t="str">
        <f t="shared" si="94"/>
        <v>Formula</v>
      </c>
      <c r="D3019" s="94" t="s">
        <v>10518</v>
      </c>
      <c r="E3019" s="94" t="s">
        <v>10531</v>
      </c>
      <c r="F3019" s="93">
        <v>170</v>
      </c>
      <c r="G3019" s="77">
        <f t="shared" si="95"/>
        <v>4266</v>
      </c>
    </row>
    <row r="3020" spans="1:7" ht="21" x14ac:dyDescent="0.25">
      <c r="A3020" s="92" t="s">
        <v>3503</v>
      </c>
      <c r="B3020" s="92" t="s">
        <v>10519</v>
      </c>
      <c r="C3020" s="7" t="str">
        <f t="shared" si="94"/>
        <v>Formula</v>
      </c>
      <c r="D3020" s="92" t="s">
        <v>10518</v>
      </c>
      <c r="E3020" s="92" t="s">
        <v>10530</v>
      </c>
      <c r="F3020" s="91">
        <v>656</v>
      </c>
      <c r="G3020" s="77">
        <f t="shared" si="95"/>
        <v>4266</v>
      </c>
    </row>
    <row r="3021" spans="1:7" ht="21" x14ac:dyDescent="0.25">
      <c r="A3021" s="94" t="s">
        <v>3504</v>
      </c>
      <c r="B3021" s="94" t="s">
        <v>10519</v>
      </c>
      <c r="C3021" s="7" t="str">
        <f t="shared" si="94"/>
        <v>Formula</v>
      </c>
      <c r="D3021" s="94" t="s">
        <v>10518</v>
      </c>
      <c r="E3021" s="94" t="s">
        <v>10529</v>
      </c>
      <c r="F3021" s="93">
        <v>310</v>
      </c>
      <c r="G3021" s="77">
        <f t="shared" si="95"/>
        <v>4266</v>
      </c>
    </row>
    <row r="3022" spans="1:7" ht="21" x14ac:dyDescent="0.25">
      <c r="A3022" s="92" t="s">
        <v>3505</v>
      </c>
      <c r="B3022" s="92" t="s">
        <v>10519</v>
      </c>
      <c r="C3022" s="7" t="str">
        <f t="shared" si="94"/>
        <v>Formula</v>
      </c>
      <c r="D3022" s="92" t="s">
        <v>10518</v>
      </c>
      <c r="E3022" s="92" t="s">
        <v>10528</v>
      </c>
      <c r="F3022" s="91">
        <v>210</v>
      </c>
      <c r="G3022" s="77">
        <f t="shared" si="95"/>
        <v>4266</v>
      </c>
    </row>
    <row r="3023" spans="1:7" ht="21" x14ac:dyDescent="0.25">
      <c r="A3023" s="94" t="s">
        <v>3506</v>
      </c>
      <c r="B3023" s="94" t="s">
        <v>10519</v>
      </c>
      <c r="C3023" s="7" t="str">
        <f t="shared" si="94"/>
        <v>Formula</v>
      </c>
      <c r="D3023" s="94" t="s">
        <v>10518</v>
      </c>
      <c r="E3023" s="94" t="s">
        <v>10527</v>
      </c>
      <c r="F3023" s="93">
        <v>158</v>
      </c>
      <c r="G3023" s="77">
        <f t="shared" si="95"/>
        <v>4266</v>
      </c>
    </row>
    <row r="3024" spans="1:7" ht="31.5" x14ac:dyDescent="0.25">
      <c r="A3024" s="92" t="s">
        <v>3507</v>
      </c>
      <c r="B3024" s="92" t="s">
        <v>10519</v>
      </c>
      <c r="C3024" s="7" t="str">
        <f t="shared" si="94"/>
        <v>Formula</v>
      </c>
      <c r="D3024" s="92" t="s">
        <v>10518</v>
      </c>
      <c r="E3024" s="92" t="s">
        <v>10526</v>
      </c>
      <c r="F3024" s="91">
        <v>236</v>
      </c>
      <c r="G3024" s="77">
        <f t="shared" si="95"/>
        <v>4266</v>
      </c>
    </row>
    <row r="3025" spans="1:7" ht="21" x14ac:dyDescent="0.25">
      <c r="A3025" s="94" t="s">
        <v>3508</v>
      </c>
      <c r="B3025" s="94" t="s">
        <v>10519</v>
      </c>
      <c r="C3025" s="7" t="str">
        <f t="shared" si="94"/>
        <v>Formula</v>
      </c>
      <c r="D3025" s="94" t="s">
        <v>10518</v>
      </c>
      <c r="E3025" s="94" t="s">
        <v>10525</v>
      </c>
      <c r="F3025" s="93">
        <v>249</v>
      </c>
      <c r="G3025" s="77">
        <f t="shared" si="95"/>
        <v>4266</v>
      </c>
    </row>
    <row r="3026" spans="1:7" ht="21" x14ac:dyDescent="0.25">
      <c r="A3026" s="92" t="s">
        <v>3509</v>
      </c>
      <c r="B3026" s="92" t="s">
        <v>10519</v>
      </c>
      <c r="C3026" s="7" t="str">
        <f t="shared" si="94"/>
        <v>Formula</v>
      </c>
      <c r="D3026" s="92" t="s">
        <v>10518</v>
      </c>
      <c r="E3026" s="92" t="s">
        <v>10524</v>
      </c>
      <c r="F3026" s="91">
        <v>61</v>
      </c>
      <c r="G3026" s="77">
        <f t="shared" si="95"/>
        <v>4266</v>
      </c>
    </row>
    <row r="3027" spans="1:7" ht="21" x14ac:dyDescent="0.25">
      <c r="A3027" s="94" t="s">
        <v>3510</v>
      </c>
      <c r="B3027" s="94" t="s">
        <v>10519</v>
      </c>
      <c r="C3027" s="7" t="str">
        <f t="shared" si="94"/>
        <v>Formula</v>
      </c>
      <c r="D3027" s="94" t="s">
        <v>10518</v>
      </c>
      <c r="E3027" s="94" t="s">
        <v>10523</v>
      </c>
      <c r="F3027" s="93">
        <v>138</v>
      </c>
      <c r="G3027" s="77">
        <f t="shared" si="95"/>
        <v>4266</v>
      </c>
    </row>
    <row r="3028" spans="1:7" ht="21" x14ac:dyDescent="0.25">
      <c r="A3028" s="92" t="s">
        <v>3511</v>
      </c>
      <c r="B3028" s="92" t="s">
        <v>10519</v>
      </c>
      <c r="C3028" s="7" t="str">
        <f t="shared" si="94"/>
        <v>Formula</v>
      </c>
      <c r="D3028" s="92" t="s">
        <v>10518</v>
      </c>
      <c r="E3028" s="92" t="s">
        <v>10522</v>
      </c>
      <c r="F3028" s="91">
        <v>134</v>
      </c>
      <c r="G3028" s="77">
        <f t="shared" si="95"/>
        <v>4266</v>
      </c>
    </row>
    <row r="3029" spans="1:7" ht="21" x14ac:dyDescent="0.25">
      <c r="A3029" s="94" t="s">
        <v>3512</v>
      </c>
      <c r="B3029" s="94" t="s">
        <v>10519</v>
      </c>
      <c r="C3029" s="7" t="str">
        <f t="shared" si="94"/>
        <v>Formula</v>
      </c>
      <c r="D3029" s="94" t="s">
        <v>10518</v>
      </c>
      <c r="E3029" s="94" t="s">
        <v>10521</v>
      </c>
      <c r="F3029" s="93">
        <v>55</v>
      </c>
      <c r="G3029" s="77">
        <f t="shared" si="95"/>
        <v>4266</v>
      </c>
    </row>
    <row r="3030" spans="1:7" ht="21" x14ac:dyDescent="0.25">
      <c r="A3030" s="92" t="s">
        <v>3513</v>
      </c>
      <c r="B3030" s="92" t="s">
        <v>10519</v>
      </c>
      <c r="C3030" s="7" t="str">
        <f t="shared" si="94"/>
        <v>Formula</v>
      </c>
      <c r="D3030" s="92" t="s">
        <v>10518</v>
      </c>
      <c r="E3030" s="92" t="s">
        <v>10520</v>
      </c>
      <c r="F3030" s="91">
        <v>94</v>
      </c>
      <c r="G3030" s="77">
        <f t="shared" si="95"/>
        <v>4266</v>
      </c>
    </row>
    <row r="3031" spans="1:7" ht="21" x14ac:dyDescent="0.25">
      <c r="A3031" s="94" t="s">
        <v>3514</v>
      </c>
      <c r="B3031" s="94" t="s">
        <v>10519</v>
      </c>
      <c r="C3031" s="7" t="str">
        <f t="shared" si="94"/>
        <v>Formula</v>
      </c>
      <c r="D3031" s="94" t="s">
        <v>10518</v>
      </c>
      <c r="E3031" s="94" t="s">
        <v>10517</v>
      </c>
      <c r="F3031" s="93">
        <v>34</v>
      </c>
      <c r="G3031" s="77">
        <f t="shared" si="95"/>
        <v>4266</v>
      </c>
    </row>
    <row r="3032" spans="1:7" ht="21" x14ac:dyDescent="0.25">
      <c r="A3032" s="92" t="s">
        <v>17691</v>
      </c>
      <c r="B3032" s="92" t="s">
        <v>10519</v>
      </c>
      <c r="C3032" s="7" t="str">
        <f t="shared" si="94"/>
        <v>Formula</v>
      </c>
      <c r="D3032" s="92" t="s">
        <v>10518</v>
      </c>
      <c r="E3032" s="92" t="s">
        <v>17692</v>
      </c>
      <c r="F3032" s="91">
        <v>30</v>
      </c>
      <c r="G3032" s="77">
        <f t="shared" si="95"/>
        <v>4266</v>
      </c>
    </row>
    <row r="3033" spans="1:7" ht="21" x14ac:dyDescent="0.25">
      <c r="A3033" s="94" t="s">
        <v>17693</v>
      </c>
      <c r="B3033" s="94" t="s">
        <v>10519</v>
      </c>
      <c r="C3033" s="7" t="str">
        <f t="shared" si="94"/>
        <v>Formula</v>
      </c>
      <c r="D3033" s="94" t="s">
        <v>10518</v>
      </c>
      <c r="E3033" s="94" t="s">
        <v>17694</v>
      </c>
      <c r="F3033" s="93">
        <v>50</v>
      </c>
      <c r="G3033" s="77">
        <f t="shared" si="95"/>
        <v>4266</v>
      </c>
    </row>
    <row r="3034" spans="1:7" ht="21" x14ac:dyDescent="0.25">
      <c r="A3034" s="92" t="s">
        <v>18376</v>
      </c>
      <c r="B3034" s="92" t="s">
        <v>10519</v>
      </c>
      <c r="C3034" s="7" t="str">
        <f t="shared" si="94"/>
        <v>Formula</v>
      </c>
      <c r="D3034" s="92" t="s">
        <v>10518</v>
      </c>
      <c r="E3034" s="92" t="s">
        <v>18441</v>
      </c>
      <c r="F3034" s="91">
        <v>15</v>
      </c>
      <c r="G3034" s="77">
        <f t="shared" si="95"/>
        <v>4266</v>
      </c>
    </row>
    <row r="3035" spans="1:7" ht="31.5" x14ac:dyDescent="0.25">
      <c r="A3035" s="94" t="s">
        <v>3668</v>
      </c>
      <c r="B3035" s="94" t="s">
        <v>10357</v>
      </c>
      <c r="C3035" s="7" t="str">
        <f t="shared" si="94"/>
        <v>Formula</v>
      </c>
      <c r="D3035" s="94" t="s">
        <v>10356</v>
      </c>
      <c r="E3035" s="94" t="s">
        <v>10360</v>
      </c>
      <c r="F3035" s="93">
        <v>359</v>
      </c>
      <c r="G3035" s="77">
        <f t="shared" si="95"/>
        <v>894</v>
      </c>
    </row>
    <row r="3036" spans="1:7" ht="21" x14ac:dyDescent="0.25">
      <c r="A3036" s="92" t="s">
        <v>3669</v>
      </c>
      <c r="B3036" s="92" t="s">
        <v>10357</v>
      </c>
      <c r="C3036" s="7" t="str">
        <f t="shared" si="94"/>
        <v>Formula</v>
      </c>
      <c r="D3036" s="92" t="s">
        <v>10356</v>
      </c>
      <c r="E3036" s="92" t="s">
        <v>10359</v>
      </c>
      <c r="F3036" s="91">
        <v>25</v>
      </c>
      <c r="G3036" s="77">
        <f t="shared" si="95"/>
        <v>894</v>
      </c>
    </row>
    <row r="3037" spans="1:7" ht="21" x14ac:dyDescent="0.25">
      <c r="A3037" s="94" t="s">
        <v>3670</v>
      </c>
      <c r="B3037" s="94" t="s">
        <v>10357</v>
      </c>
      <c r="C3037" s="7" t="str">
        <f t="shared" si="94"/>
        <v>Formula</v>
      </c>
      <c r="D3037" s="94" t="s">
        <v>10356</v>
      </c>
      <c r="E3037" s="94" t="s">
        <v>17754</v>
      </c>
      <c r="F3037" s="93">
        <v>331</v>
      </c>
      <c r="G3037" s="77">
        <f t="shared" si="95"/>
        <v>894</v>
      </c>
    </row>
    <row r="3038" spans="1:7" ht="31.5" x14ac:dyDescent="0.25">
      <c r="A3038" s="92" t="s">
        <v>3671</v>
      </c>
      <c r="B3038" s="92" t="s">
        <v>10357</v>
      </c>
      <c r="C3038" s="7" t="str">
        <f t="shared" si="94"/>
        <v>Formula</v>
      </c>
      <c r="D3038" s="92" t="s">
        <v>10356</v>
      </c>
      <c r="E3038" s="92" t="s">
        <v>10358</v>
      </c>
      <c r="F3038" s="91">
        <v>158</v>
      </c>
      <c r="G3038" s="77">
        <f t="shared" si="95"/>
        <v>894</v>
      </c>
    </row>
    <row r="3039" spans="1:7" ht="21" x14ac:dyDescent="0.25">
      <c r="A3039" s="94" t="s">
        <v>3672</v>
      </c>
      <c r="B3039" s="94" t="s">
        <v>10357</v>
      </c>
      <c r="C3039" s="7" t="str">
        <f t="shared" si="94"/>
        <v>Formula</v>
      </c>
      <c r="D3039" s="94" t="s">
        <v>10356</v>
      </c>
      <c r="E3039" s="94" t="s">
        <v>10355</v>
      </c>
      <c r="F3039" s="93">
        <v>21</v>
      </c>
      <c r="G3039" s="77">
        <f t="shared" si="95"/>
        <v>894</v>
      </c>
    </row>
    <row r="3040" spans="1:7" ht="21" x14ac:dyDescent="0.25">
      <c r="A3040" s="92" t="s">
        <v>3674</v>
      </c>
      <c r="B3040" s="92" t="s">
        <v>10339</v>
      </c>
      <c r="C3040" s="7" t="str">
        <f t="shared" si="94"/>
        <v>Formula</v>
      </c>
      <c r="D3040" s="92" t="s">
        <v>6331</v>
      </c>
      <c r="E3040" s="92" t="s">
        <v>10351</v>
      </c>
      <c r="F3040" s="91">
        <v>122</v>
      </c>
      <c r="G3040" s="77">
        <f t="shared" si="95"/>
        <v>1802</v>
      </c>
    </row>
    <row r="3041" spans="1:7" ht="21" x14ac:dyDescent="0.25">
      <c r="A3041" s="94" t="s">
        <v>3675</v>
      </c>
      <c r="B3041" s="94" t="s">
        <v>10339</v>
      </c>
      <c r="C3041" s="7" t="str">
        <f t="shared" si="94"/>
        <v>Formula</v>
      </c>
      <c r="D3041" s="94" t="s">
        <v>6331</v>
      </c>
      <c r="E3041" s="94" t="s">
        <v>10350</v>
      </c>
      <c r="F3041" s="93">
        <v>134</v>
      </c>
      <c r="G3041" s="77">
        <f t="shared" si="95"/>
        <v>1802</v>
      </c>
    </row>
    <row r="3042" spans="1:7" ht="21" x14ac:dyDescent="0.25">
      <c r="A3042" s="92" t="s">
        <v>3676</v>
      </c>
      <c r="B3042" s="92" t="s">
        <v>10339</v>
      </c>
      <c r="C3042" s="7" t="str">
        <f t="shared" si="94"/>
        <v>Formula</v>
      </c>
      <c r="D3042" s="92" t="s">
        <v>6331</v>
      </c>
      <c r="E3042" s="92" t="s">
        <v>10349</v>
      </c>
      <c r="F3042" s="91">
        <v>382</v>
      </c>
      <c r="G3042" s="77">
        <f t="shared" si="95"/>
        <v>1802</v>
      </c>
    </row>
    <row r="3043" spans="1:7" ht="21" x14ac:dyDescent="0.25">
      <c r="A3043" s="94" t="s">
        <v>3677</v>
      </c>
      <c r="B3043" s="94" t="s">
        <v>10339</v>
      </c>
      <c r="C3043" s="7" t="str">
        <f t="shared" si="94"/>
        <v>Formula</v>
      </c>
      <c r="D3043" s="94" t="s">
        <v>6331</v>
      </c>
      <c r="E3043" s="94" t="s">
        <v>10348</v>
      </c>
      <c r="F3043" s="93">
        <v>196</v>
      </c>
      <c r="G3043" s="77">
        <f t="shared" si="95"/>
        <v>1802</v>
      </c>
    </row>
    <row r="3044" spans="1:7" ht="21" x14ac:dyDescent="0.25">
      <c r="A3044" s="92" t="s">
        <v>3678</v>
      </c>
      <c r="B3044" s="92" t="s">
        <v>10339</v>
      </c>
      <c r="C3044" s="7" t="str">
        <f t="shared" si="94"/>
        <v>Formula</v>
      </c>
      <c r="D3044" s="92" t="s">
        <v>6331</v>
      </c>
      <c r="E3044" s="92" t="s">
        <v>10347</v>
      </c>
      <c r="F3044" s="91">
        <v>226</v>
      </c>
      <c r="G3044" s="77">
        <f t="shared" si="95"/>
        <v>1802</v>
      </c>
    </row>
    <row r="3045" spans="1:7" ht="21" x14ac:dyDescent="0.25">
      <c r="A3045" s="94" t="s">
        <v>3679</v>
      </c>
      <c r="B3045" s="94" t="s">
        <v>10339</v>
      </c>
      <c r="C3045" s="7" t="str">
        <f t="shared" si="94"/>
        <v>Formula</v>
      </c>
      <c r="D3045" s="94" t="s">
        <v>6331</v>
      </c>
      <c r="E3045" s="94" t="s">
        <v>10346</v>
      </c>
      <c r="F3045" s="93">
        <v>182</v>
      </c>
      <c r="G3045" s="77">
        <f t="shared" si="95"/>
        <v>1802</v>
      </c>
    </row>
    <row r="3046" spans="1:7" ht="21" x14ac:dyDescent="0.25">
      <c r="A3046" s="92" t="s">
        <v>3680</v>
      </c>
      <c r="B3046" s="92" t="s">
        <v>10339</v>
      </c>
      <c r="C3046" s="7" t="str">
        <f t="shared" si="94"/>
        <v>Formula</v>
      </c>
      <c r="D3046" s="92" t="s">
        <v>6331</v>
      </c>
      <c r="E3046" s="92" t="s">
        <v>10345</v>
      </c>
      <c r="F3046" s="91">
        <v>56</v>
      </c>
      <c r="G3046" s="77">
        <f t="shared" si="95"/>
        <v>1802</v>
      </c>
    </row>
    <row r="3047" spans="1:7" ht="21" x14ac:dyDescent="0.25">
      <c r="A3047" s="94" t="s">
        <v>3681</v>
      </c>
      <c r="B3047" s="94" t="s">
        <v>10339</v>
      </c>
      <c r="C3047" s="7" t="str">
        <f t="shared" si="94"/>
        <v>Formula</v>
      </c>
      <c r="D3047" s="94" t="s">
        <v>6331</v>
      </c>
      <c r="E3047" s="94" t="s">
        <v>10344</v>
      </c>
      <c r="F3047" s="93">
        <v>54</v>
      </c>
      <c r="G3047" s="77">
        <f t="shared" si="95"/>
        <v>1802</v>
      </c>
    </row>
    <row r="3048" spans="1:7" ht="21" x14ac:dyDescent="0.25">
      <c r="A3048" s="92" t="s">
        <v>3682</v>
      </c>
      <c r="B3048" s="92" t="s">
        <v>10339</v>
      </c>
      <c r="C3048" s="7" t="str">
        <f t="shared" si="94"/>
        <v>Formula</v>
      </c>
      <c r="D3048" s="92" t="s">
        <v>6331</v>
      </c>
      <c r="E3048" s="92" t="s">
        <v>10343</v>
      </c>
      <c r="F3048" s="91">
        <v>169</v>
      </c>
      <c r="G3048" s="77">
        <f t="shared" si="95"/>
        <v>1802</v>
      </c>
    </row>
    <row r="3049" spans="1:7" ht="21" x14ac:dyDescent="0.25">
      <c r="A3049" s="94" t="s">
        <v>3683</v>
      </c>
      <c r="B3049" s="94" t="s">
        <v>10339</v>
      </c>
      <c r="C3049" s="7" t="str">
        <f t="shared" si="94"/>
        <v>Formula</v>
      </c>
      <c r="D3049" s="94" t="s">
        <v>6331</v>
      </c>
      <c r="E3049" s="94" t="s">
        <v>10342</v>
      </c>
      <c r="F3049" s="93">
        <v>23</v>
      </c>
      <c r="G3049" s="77">
        <f t="shared" si="95"/>
        <v>1802</v>
      </c>
    </row>
    <row r="3050" spans="1:7" ht="21" x14ac:dyDescent="0.25">
      <c r="A3050" s="92" t="s">
        <v>3684</v>
      </c>
      <c r="B3050" s="92" t="s">
        <v>10339</v>
      </c>
      <c r="C3050" s="7" t="str">
        <f t="shared" si="94"/>
        <v>Formula</v>
      </c>
      <c r="D3050" s="92" t="s">
        <v>6331</v>
      </c>
      <c r="E3050" s="92" t="s">
        <v>10341</v>
      </c>
      <c r="F3050" s="91">
        <v>158</v>
      </c>
      <c r="G3050" s="77">
        <f t="shared" si="95"/>
        <v>1802</v>
      </c>
    </row>
    <row r="3051" spans="1:7" ht="21" x14ac:dyDescent="0.25">
      <c r="A3051" s="94" t="s">
        <v>3685</v>
      </c>
      <c r="B3051" s="94" t="s">
        <v>10339</v>
      </c>
      <c r="C3051" s="7" t="str">
        <f t="shared" si="94"/>
        <v>Formula</v>
      </c>
      <c r="D3051" s="94" t="s">
        <v>6331</v>
      </c>
      <c r="E3051" s="94" t="s">
        <v>10340</v>
      </c>
      <c r="F3051" s="93">
        <v>26</v>
      </c>
      <c r="G3051" s="77">
        <f t="shared" si="95"/>
        <v>1802</v>
      </c>
    </row>
    <row r="3052" spans="1:7" ht="21" x14ac:dyDescent="0.25">
      <c r="A3052" s="92" t="s">
        <v>6001</v>
      </c>
      <c r="B3052" s="92" t="s">
        <v>10339</v>
      </c>
      <c r="C3052" s="7" t="str">
        <f t="shared" si="94"/>
        <v>Formula</v>
      </c>
      <c r="D3052" s="92" t="s">
        <v>6331</v>
      </c>
      <c r="E3052" s="92" t="s">
        <v>10338</v>
      </c>
      <c r="F3052" s="91">
        <v>21</v>
      </c>
      <c r="G3052" s="77">
        <f t="shared" si="95"/>
        <v>1802</v>
      </c>
    </row>
    <row r="3053" spans="1:7" ht="31.5" x14ac:dyDescent="0.25">
      <c r="A3053" s="94" t="s">
        <v>18291</v>
      </c>
      <c r="B3053" s="94" t="s">
        <v>10339</v>
      </c>
      <c r="C3053" s="7" t="str">
        <f t="shared" si="94"/>
        <v>Formula</v>
      </c>
      <c r="D3053" s="94" t="s">
        <v>6331</v>
      </c>
      <c r="E3053" s="94" t="s">
        <v>18292</v>
      </c>
      <c r="F3053" s="93">
        <v>45</v>
      </c>
      <c r="G3053" s="77">
        <f t="shared" si="95"/>
        <v>1802</v>
      </c>
    </row>
    <row r="3054" spans="1:7" ht="21" x14ac:dyDescent="0.25">
      <c r="A3054" s="92" t="s">
        <v>18903</v>
      </c>
      <c r="B3054" s="92" t="s">
        <v>10339</v>
      </c>
      <c r="C3054" s="7" t="str">
        <f t="shared" si="94"/>
        <v>Formula</v>
      </c>
      <c r="D3054" s="92" t="s">
        <v>6331</v>
      </c>
      <c r="E3054" s="92" t="s">
        <v>18904</v>
      </c>
      <c r="F3054" s="91">
        <v>8</v>
      </c>
      <c r="G3054" s="77">
        <f t="shared" si="95"/>
        <v>1802</v>
      </c>
    </row>
    <row r="3055" spans="1:7" ht="21" x14ac:dyDescent="0.25">
      <c r="A3055" s="94" t="s">
        <v>3686</v>
      </c>
      <c r="B3055" s="94" t="s">
        <v>10336</v>
      </c>
      <c r="C3055" s="7" t="str">
        <f t="shared" si="94"/>
        <v>Formula</v>
      </c>
      <c r="D3055" s="94" t="s">
        <v>6269</v>
      </c>
      <c r="E3055" s="94" t="s">
        <v>10337</v>
      </c>
      <c r="F3055" s="93">
        <v>200</v>
      </c>
      <c r="G3055" s="77">
        <f t="shared" si="95"/>
        <v>642</v>
      </c>
    </row>
    <row r="3056" spans="1:7" ht="21" x14ac:dyDescent="0.25">
      <c r="A3056" s="92" t="s">
        <v>3687</v>
      </c>
      <c r="B3056" s="92" t="s">
        <v>10336</v>
      </c>
      <c r="C3056" s="7" t="str">
        <f t="shared" si="94"/>
        <v>Formula</v>
      </c>
      <c r="D3056" s="92" t="s">
        <v>6269</v>
      </c>
      <c r="E3056" s="92" t="s">
        <v>8140</v>
      </c>
      <c r="F3056" s="91">
        <v>293</v>
      </c>
      <c r="G3056" s="77">
        <f t="shared" si="95"/>
        <v>642</v>
      </c>
    </row>
    <row r="3057" spans="1:7" ht="21" x14ac:dyDescent="0.25">
      <c r="A3057" s="94" t="s">
        <v>3688</v>
      </c>
      <c r="B3057" s="94" t="s">
        <v>10336</v>
      </c>
      <c r="C3057" s="7" t="str">
        <f t="shared" si="94"/>
        <v>Formula</v>
      </c>
      <c r="D3057" s="94" t="s">
        <v>6269</v>
      </c>
      <c r="E3057" s="94" t="s">
        <v>10335</v>
      </c>
      <c r="F3057" s="93">
        <v>149</v>
      </c>
      <c r="G3057" s="77">
        <f t="shared" si="95"/>
        <v>642</v>
      </c>
    </row>
    <row r="3058" spans="1:7" ht="21" x14ac:dyDescent="0.25">
      <c r="A3058" s="92" t="s">
        <v>3689</v>
      </c>
      <c r="B3058" s="92" t="s">
        <v>10329</v>
      </c>
      <c r="C3058" s="7" t="str">
        <f t="shared" si="94"/>
        <v>Formula</v>
      </c>
      <c r="D3058" s="92" t="s">
        <v>10328</v>
      </c>
      <c r="E3058" s="92" t="s">
        <v>10334</v>
      </c>
      <c r="F3058" s="91">
        <v>182</v>
      </c>
      <c r="G3058" s="77">
        <f t="shared" si="95"/>
        <v>848</v>
      </c>
    </row>
    <row r="3059" spans="1:7" ht="21" x14ac:dyDescent="0.25">
      <c r="A3059" s="94" t="s">
        <v>3690</v>
      </c>
      <c r="B3059" s="94" t="s">
        <v>10329</v>
      </c>
      <c r="C3059" s="7" t="str">
        <f t="shared" si="94"/>
        <v>Formula</v>
      </c>
      <c r="D3059" s="94" t="s">
        <v>10328</v>
      </c>
      <c r="E3059" s="94" t="s">
        <v>10333</v>
      </c>
      <c r="F3059" s="93">
        <v>250</v>
      </c>
      <c r="G3059" s="77">
        <f t="shared" si="95"/>
        <v>848</v>
      </c>
    </row>
    <row r="3060" spans="1:7" ht="21" x14ac:dyDescent="0.25">
      <c r="A3060" s="92" t="s">
        <v>3691</v>
      </c>
      <c r="B3060" s="92" t="s">
        <v>10329</v>
      </c>
      <c r="C3060" s="7" t="str">
        <f t="shared" si="94"/>
        <v>Formula</v>
      </c>
      <c r="D3060" s="92" t="s">
        <v>10328</v>
      </c>
      <c r="E3060" s="92" t="s">
        <v>10332</v>
      </c>
      <c r="F3060" s="91">
        <v>64</v>
      </c>
      <c r="G3060" s="77">
        <f t="shared" si="95"/>
        <v>848</v>
      </c>
    </row>
    <row r="3061" spans="1:7" ht="21" x14ac:dyDescent="0.25">
      <c r="A3061" s="94" t="s">
        <v>3692</v>
      </c>
      <c r="B3061" s="94" t="s">
        <v>10329</v>
      </c>
      <c r="C3061" s="7" t="str">
        <f t="shared" si="94"/>
        <v>Formula</v>
      </c>
      <c r="D3061" s="94" t="s">
        <v>10328</v>
      </c>
      <c r="E3061" s="94" t="s">
        <v>10331</v>
      </c>
      <c r="F3061" s="93">
        <v>86</v>
      </c>
      <c r="G3061" s="77">
        <f t="shared" si="95"/>
        <v>848</v>
      </c>
    </row>
    <row r="3062" spans="1:7" ht="31.5" x14ac:dyDescent="0.25">
      <c r="A3062" s="92" t="s">
        <v>3693</v>
      </c>
      <c r="B3062" s="92" t="s">
        <v>10329</v>
      </c>
      <c r="C3062" s="7" t="str">
        <f t="shared" si="94"/>
        <v>Formula</v>
      </c>
      <c r="D3062" s="92" t="s">
        <v>10328</v>
      </c>
      <c r="E3062" s="92" t="s">
        <v>10330</v>
      </c>
      <c r="F3062" s="91">
        <v>166</v>
      </c>
      <c r="G3062" s="77">
        <f t="shared" si="95"/>
        <v>848</v>
      </c>
    </row>
    <row r="3063" spans="1:7" ht="21" x14ac:dyDescent="0.25">
      <c r="A3063" s="94" t="s">
        <v>3694</v>
      </c>
      <c r="B3063" s="94" t="s">
        <v>10329</v>
      </c>
      <c r="C3063" s="7" t="str">
        <f t="shared" si="94"/>
        <v>Formula</v>
      </c>
      <c r="D3063" s="94" t="s">
        <v>10328</v>
      </c>
      <c r="E3063" s="94" t="s">
        <v>18761</v>
      </c>
      <c r="F3063" s="93">
        <v>100</v>
      </c>
      <c r="G3063" s="77">
        <f t="shared" si="95"/>
        <v>848</v>
      </c>
    </row>
    <row r="3064" spans="1:7" ht="21" x14ac:dyDescent="0.25">
      <c r="A3064" s="92" t="s">
        <v>3695</v>
      </c>
      <c r="B3064" s="92" t="s">
        <v>10327</v>
      </c>
      <c r="C3064" s="7" t="str">
        <f t="shared" si="94"/>
        <v>Formula</v>
      </c>
      <c r="D3064" s="92" t="s">
        <v>10326</v>
      </c>
      <c r="E3064" s="92" t="s">
        <v>17981</v>
      </c>
      <c r="F3064" s="91">
        <v>4</v>
      </c>
      <c r="G3064" s="77">
        <f t="shared" si="95"/>
        <v>147</v>
      </c>
    </row>
    <row r="3065" spans="1:7" ht="21" x14ac:dyDescent="0.25">
      <c r="A3065" s="94" t="s">
        <v>10325</v>
      </c>
      <c r="B3065" s="94" t="s">
        <v>10327</v>
      </c>
      <c r="C3065" s="7" t="str">
        <f t="shared" si="94"/>
        <v>Formula</v>
      </c>
      <c r="D3065" s="94" t="s">
        <v>10326</v>
      </c>
      <c r="E3065" s="94" t="s">
        <v>10324</v>
      </c>
      <c r="F3065" s="93">
        <v>143</v>
      </c>
      <c r="G3065" s="77">
        <f t="shared" si="95"/>
        <v>147</v>
      </c>
    </row>
    <row r="3066" spans="1:7" ht="21" x14ac:dyDescent="0.25">
      <c r="A3066" s="92" t="s">
        <v>3700</v>
      </c>
      <c r="B3066" s="92" t="s">
        <v>10313</v>
      </c>
      <c r="C3066" s="7" t="str">
        <f t="shared" si="94"/>
        <v>Formula</v>
      </c>
      <c r="D3066" s="92" t="s">
        <v>10312</v>
      </c>
      <c r="E3066" s="92" t="s">
        <v>10315</v>
      </c>
      <c r="F3066" s="91">
        <v>150</v>
      </c>
      <c r="G3066" s="77">
        <f t="shared" si="95"/>
        <v>641</v>
      </c>
    </row>
    <row r="3067" spans="1:7" ht="21" x14ac:dyDescent="0.25">
      <c r="A3067" s="94" t="s">
        <v>3701</v>
      </c>
      <c r="B3067" s="94" t="s">
        <v>10313</v>
      </c>
      <c r="C3067" s="7" t="str">
        <f t="shared" si="94"/>
        <v>Formula</v>
      </c>
      <c r="D3067" s="94" t="s">
        <v>10312</v>
      </c>
      <c r="E3067" s="94" t="s">
        <v>10314</v>
      </c>
      <c r="F3067" s="93">
        <v>224</v>
      </c>
      <c r="G3067" s="77">
        <f t="shared" si="95"/>
        <v>641</v>
      </c>
    </row>
    <row r="3068" spans="1:7" ht="21" x14ac:dyDescent="0.25">
      <c r="A3068" s="92" t="s">
        <v>3702</v>
      </c>
      <c r="B3068" s="92" t="s">
        <v>10313</v>
      </c>
      <c r="C3068" s="7" t="str">
        <f t="shared" si="94"/>
        <v>Formula</v>
      </c>
      <c r="D3068" s="92" t="s">
        <v>10312</v>
      </c>
      <c r="E3068" s="92" t="s">
        <v>10311</v>
      </c>
      <c r="F3068" s="91">
        <v>267</v>
      </c>
      <c r="G3068" s="77">
        <f t="shared" si="95"/>
        <v>641</v>
      </c>
    </row>
    <row r="3069" spans="1:7" ht="21" x14ac:dyDescent="0.25">
      <c r="A3069" s="94" t="s">
        <v>3703</v>
      </c>
      <c r="B3069" s="94" t="s">
        <v>10309</v>
      </c>
      <c r="C3069" s="7" t="str">
        <f t="shared" si="94"/>
        <v>Formula</v>
      </c>
      <c r="D3069" s="94" t="s">
        <v>8690</v>
      </c>
      <c r="E3069" s="94" t="s">
        <v>10310</v>
      </c>
      <c r="F3069" s="93">
        <v>214</v>
      </c>
      <c r="G3069" s="77">
        <f t="shared" si="95"/>
        <v>246</v>
      </c>
    </row>
    <row r="3070" spans="1:7" ht="21" x14ac:dyDescent="0.25">
      <c r="A3070" s="92" t="s">
        <v>3704</v>
      </c>
      <c r="B3070" s="92" t="s">
        <v>10309</v>
      </c>
      <c r="C3070" s="7" t="str">
        <f t="shared" si="94"/>
        <v>Formula</v>
      </c>
      <c r="D3070" s="92" t="s">
        <v>8690</v>
      </c>
      <c r="E3070" s="92" t="s">
        <v>10308</v>
      </c>
      <c r="F3070" s="91">
        <v>32</v>
      </c>
      <c r="G3070" s="77">
        <f t="shared" si="95"/>
        <v>246</v>
      </c>
    </row>
    <row r="3071" spans="1:7" ht="21" x14ac:dyDescent="0.25">
      <c r="A3071" s="94" t="s">
        <v>3705</v>
      </c>
      <c r="B3071" s="94" t="s">
        <v>10305</v>
      </c>
      <c r="C3071" s="7" t="str">
        <f t="shared" si="94"/>
        <v>Formula</v>
      </c>
      <c r="D3071" s="94" t="s">
        <v>10304</v>
      </c>
      <c r="E3071" s="94" t="s">
        <v>10307</v>
      </c>
      <c r="F3071" s="93">
        <v>335</v>
      </c>
      <c r="G3071" s="77">
        <f t="shared" si="95"/>
        <v>601</v>
      </c>
    </row>
    <row r="3072" spans="1:7" ht="21" x14ac:dyDescent="0.25">
      <c r="A3072" s="92" t="s">
        <v>3706</v>
      </c>
      <c r="B3072" s="92" t="s">
        <v>10305</v>
      </c>
      <c r="C3072" s="7" t="str">
        <f t="shared" si="94"/>
        <v>Formula</v>
      </c>
      <c r="D3072" s="92" t="s">
        <v>10304</v>
      </c>
      <c r="E3072" s="92" t="s">
        <v>10306</v>
      </c>
      <c r="F3072" s="91">
        <v>220</v>
      </c>
      <c r="G3072" s="77">
        <f t="shared" si="95"/>
        <v>601</v>
      </c>
    </row>
    <row r="3073" spans="1:7" ht="21" x14ac:dyDescent="0.25">
      <c r="A3073" s="94" t="s">
        <v>3707</v>
      </c>
      <c r="B3073" s="94" t="s">
        <v>10305</v>
      </c>
      <c r="C3073" s="7" t="str">
        <f t="shared" si="94"/>
        <v>Formula</v>
      </c>
      <c r="D3073" s="94" t="s">
        <v>10304</v>
      </c>
      <c r="E3073" s="94" t="s">
        <v>10303</v>
      </c>
      <c r="F3073" s="93">
        <v>46</v>
      </c>
      <c r="G3073" s="77">
        <f t="shared" si="95"/>
        <v>601</v>
      </c>
    </row>
    <row r="3074" spans="1:7" ht="21" x14ac:dyDescent="0.25">
      <c r="A3074" s="92" t="s">
        <v>3708</v>
      </c>
      <c r="B3074" s="92" t="s">
        <v>10302</v>
      </c>
      <c r="C3074" s="7" t="str">
        <f t="shared" si="94"/>
        <v>Formula</v>
      </c>
      <c r="D3074" s="92" t="s">
        <v>10301</v>
      </c>
      <c r="E3074" s="92" t="s">
        <v>10300</v>
      </c>
      <c r="F3074" s="91">
        <v>125</v>
      </c>
      <c r="G3074" s="77">
        <f t="shared" si="95"/>
        <v>125</v>
      </c>
    </row>
    <row r="3075" spans="1:7" ht="31.5" x14ac:dyDescent="0.25">
      <c r="A3075" s="94" t="s">
        <v>3709</v>
      </c>
      <c r="B3075" s="94" t="s">
        <v>10298</v>
      </c>
      <c r="C3075" s="7" t="str">
        <f t="shared" ref="C3075:C3138" si="96">IF(ISTEXT(VLOOKUP(B3075,$I$3:$I$12,1,FALSE)),"Alt sub","Formula")</f>
        <v>Formula</v>
      </c>
      <c r="D3075" s="94" t="s">
        <v>10297</v>
      </c>
      <c r="E3075" s="94" t="s">
        <v>10299</v>
      </c>
      <c r="F3075" s="93">
        <v>163</v>
      </c>
      <c r="G3075" s="77">
        <f t="shared" ref="G3075:G3138" si="97">SUMIF(B:B,B3075,F:F)</f>
        <v>339</v>
      </c>
    </row>
    <row r="3076" spans="1:7" ht="21" x14ac:dyDescent="0.25">
      <c r="A3076" s="92" t="s">
        <v>3710</v>
      </c>
      <c r="B3076" s="92" t="s">
        <v>10298</v>
      </c>
      <c r="C3076" s="7" t="str">
        <f t="shared" si="96"/>
        <v>Formula</v>
      </c>
      <c r="D3076" s="92" t="s">
        <v>10297</v>
      </c>
      <c r="E3076" s="92" t="s">
        <v>10296</v>
      </c>
      <c r="F3076" s="91">
        <v>176</v>
      </c>
      <c r="G3076" s="77">
        <f t="shared" si="97"/>
        <v>339</v>
      </c>
    </row>
    <row r="3077" spans="1:7" ht="21" x14ac:dyDescent="0.25">
      <c r="A3077" s="94" t="s">
        <v>3711</v>
      </c>
      <c r="B3077" s="94" t="s">
        <v>10294</v>
      </c>
      <c r="C3077" s="7" t="str">
        <f t="shared" si="96"/>
        <v>Formula</v>
      </c>
      <c r="D3077" s="94" t="s">
        <v>10293</v>
      </c>
      <c r="E3077" s="94" t="s">
        <v>10295</v>
      </c>
      <c r="F3077" s="93">
        <v>240</v>
      </c>
      <c r="G3077" s="77">
        <f t="shared" si="97"/>
        <v>380</v>
      </c>
    </row>
    <row r="3078" spans="1:7" ht="21" x14ac:dyDescent="0.25">
      <c r="A3078" s="92" t="s">
        <v>3712</v>
      </c>
      <c r="B3078" s="92" t="s">
        <v>10294</v>
      </c>
      <c r="C3078" s="7" t="str">
        <f t="shared" si="96"/>
        <v>Formula</v>
      </c>
      <c r="D3078" s="92" t="s">
        <v>10293</v>
      </c>
      <c r="E3078" s="92" t="s">
        <v>10292</v>
      </c>
      <c r="F3078" s="91">
        <v>140</v>
      </c>
      <c r="G3078" s="77">
        <f t="shared" si="97"/>
        <v>380</v>
      </c>
    </row>
    <row r="3079" spans="1:7" ht="31.5" x14ac:dyDescent="0.25">
      <c r="A3079" s="94" t="s">
        <v>3713</v>
      </c>
      <c r="B3079" s="94" t="s">
        <v>10289</v>
      </c>
      <c r="C3079" s="7" t="str">
        <f t="shared" si="96"/>
        <v>Formula</v>
      </c>
      <c r="D3079" s="94" t="s">
        <v>10288</v>
      </c>
      <c r="E3079" s="94" t="s">
        <v>10291</v>
      </c>
      <c r="F3079" s="93">
        <v>120</v>
      </c>
      <c r="G3079" s="77">
        <f t="shared" si="97"/>
        <v>308</v>
      </c>
    </row>
    <row r="3080" spans="1:7" ht="21" x14ac:dyDescent="0.25">
      <c r="A3080" s="92" t="s">
        <v>3714</v>
      </c>
      <c r="B3080" s="92" t="s">
        <v>10289</v>
      </c>
      <c r="C3080" s="7" t="str">
        <f t="shared" si="96"/>
        <v>Formula</v>
      </c>
      <c r="D3080" s="92" t="s">
        <v>10288</v>
      </c>
      <c r="E3080" s="92" t="s">
        <v>10290</v>
      </c>
      <c r="F3080" s="91">
        <v>95</v>
      </c>
      <c r="G3080" s="77">
        <f t="shared" si="97"/>
        <v>308</v>
      </c>
    </row>
    <row r="3081" spans="1:7" ht="21" x14ac:dyDescent="0.25">
      <c r="A3081" s="94" t="s">
        <v>3715</v>
      </c>
      <c r="B3081" s="94" t="s">
        <v>10289</v>
      </c>
      <c r="C3081" s="7" t="str">
        <f t="shared" si="96"/>
        <v>Formula</v>
      </c>
      <c r="D3081" s="94" t="s">
        <v>10288</v>
      </c>
      <c r="E3081" s="94" t="s">
        <v>10287</v>
      </c>
      <c r="F3081" s="93">
        <v>93</v>
      </c>
      <c r="G3081" s="77">
        <f t="shared" si="97"/>
        <v>308</v>
      </c>
    </row>
    <row r="3082" spans="1:7" ht="31.5" x14ac:dyDescent="0.25">
      <c r="A3082" s="92" t="s">
        <v>3721</v>
      </c>
      <c r="B3082" s="92" t="s">
        <v>10277</v>
      </c>
      <c r="C3082" s="7" t="str">
        <f t="shared" si="96"/>
        <v>Formula</v>
      </c>
      <c r="D3082" s="92" t="s">
        <v>10276</v>
      </c>
      <c r="E3082" s="92" t="s">
        <v>10062</v>
      </c>
      <c r="F3082" s="91">
        <v>416</v>
      </c>
      <c r="G3082" s="77">
        <f t="shared" si="97"/>
        <v>943</v>
      </c>
    </row>
    <row r="3083" spans="1:7" ht="31.5" x14ac:dyDescent="0.25">
      <c r="A3083" s="94" t="s">
        <v>3722</v>
      </c>
      <c r="B3083" s="94" t="s">
        <v>10277</v>
      </c>
      <c r="C3083" s="7" t="str">
        <f t="shared" si="96"/>
        <v>Formula</v>
      </c>
      <c r="D3083" s="94" t="s">
        <v>10276</v>
      </c>
      <c r="E3083" s="94" t="s">
        <v>10063</v>
      </c>
      <c r="F3083" s="93">
        <v>302</v>
      </c>
      <c r="G3083" s="77">
        <f t="shared" si="97"/>
        <v>943</v>
      </c>
    </row>
    <row r="3084" spans="1:7" ht="31.5" x14ac:dyDescent="0.25">
      <c r="A3084" s="92" t="s">
        <v>3723</v>
      </c>
      <c r="B3084" s="92" t="s">
        <v>10277</v>
      </c>
      <c r="C3084" s="7" t="str">
        <f t="shared" si="96"/>
        <v>Formula</v>
      </c>
      <c r="D3084" s="92" t="s">
        <v>10276</v>
      </c>
      <c r="E3084" s="92" t="s">
        <v>10275</v>
      </c>
      <c r="F3084" s="91">
        <v>225</v>
      </c>
      <c r="G3084" s="77">
        <f t="shared" si="97"/>
        <v>943</v>
      </c>
    </row>
    <row r="3085" spans="1:7" ht="31.5" x14ac:dyDescent="0.25">
      <c r="A3085" s="94" t="s">
        <v>3724</v>
      </c>
      <c r="B3085" s="94" t="s">
        <v>10272</v>
      </c>
      <c r="C3085" s="7" t="str">
        <f t="shared" si="96"/>
        <v>Formula</v>
      </c>
      <c r="D3085" s="94" t="s">
        <v>10271</v>
      </c>
      <c r="E3085" s="94" t="s">
        <v>10274</v>
      </c>
      <c r="F3085" s="93">
        <v>271</v>
      </c>
      <c r="G3085" s="77">
        <f t="shared" si="97"/>
        <v>491</v>
      </c>
    </row>
    <row r="3086" spans="1:7" ht="31.5" x14ac:dyDescent="0.25">
      <c r="A3086" s="92" t="s">
        <v>3725</v>
      </c>
      <c r="B3086" s="92" t="s">
        <v>10272</v>
      </c>
      <c r="C3086" s="7" t="str">
        <f t="shared" si="96"/>
        <v>Formula</v>
      </c>
      <c r="D3086" s="92" t="s">
        <v>10271</v>
      </c>
      <c r="E3086" s="92" t="s">
        <v>10273</v>
      </c>
      <c r="F3086" s="91">
        <v>126</v>
      </c>
      <c r="G3086" s="77">
        <f t="shared" si="97"/>
        <v>491</v>
      </c>
    </row>
    <row r="3087" spans="1:7" ht="31.5" x14ac:dyDescent="0.25">
      <c r="A3087" s="94" t="s">
        <v>3726</v>
      </c>
      <c r="B3087" s="94" t="s">
        <v>10272</v>
      </c>
      <c r="C3087" s="7" t="str">
        <f t="shared" si="96"/>
        <v>Formula</v>
      </c>
      <c r="D3087" s="94" t="s">
        <v>10271</v>
      </c>
      <c r="E3087" s="94" t="s">
        <v>10270</v>
      </c>
      <c r="F3087" s="93">
        <v>94</v>
      </c>
      <c r="G3087" s="77">
        <f t="shared" si="97"/>
        <v>491</v>
      </c>
    </row>
    <row r="3088" spans="1:7" ht="21" x14ac:dyDescent="0.25">
      <c r="A3088" s="92" t="s">
        <v>3727</v>
      </c>
      <c r="B3088" s="92" t="s">
        <v>10268</v>
      </c>
      <c r="C3088" s="7" t="str">
        <f t="shared" si="96"/>
        <v>Formula</v>
      </c>
      <c r="D3088" s="92" t="s">
        <v>10267</v>
      </c>
      <c r="E3088" s="92" t="s">
        <v>10269</v>
      </c>
      <c r="F3088" s="91">
        <v>144</v>
      </c>
      <c r="G3088" s="77">
        <f t="shared" si="97"/>
        <v>479</v>
      </c>
    </row>
    <row r="3089" spans="1:7" ht="31.5" x14ac:dyDescent="0.25">
      <c r="A3089" s="94" t="s">
        <v>3728</v>
      </c>
      <c r="B3089" s="94" t="s">
        <v>10268</v>
      </c>
      <c r="C3089" s="7" t="str">
        <f t="shared" si="96"/>
        <v>Formula</v>
      </c>
      <c r="D3089" s="94" t="s">
        <v>10267</v>
      </c>
      <c r="E3089" s="94" t="s">
        <v>10266</v>
      </c>
      <c r="F3089" s="93">
        <v>335</v>
      </c>
      <c r="G3089" s="77">
        <f t="shared" si="97"/>
        <v>479</v>
      </c>
    </row>
    <row r="3090" spans="1:7" ht="21" x14ac:dyDescent="0.25">
      <c r="A3090" s="92" t="s">
        <v>3729</v>
      </c>
      <c r="B3090" s="92" t="s">
        <v>10265</v>
      </c>
      <c r="C3090" s="7" t="str">
        <f t="shared" si="96"/>
        <v>Formula</v>
      </c>
      <c r="D3090" s="92" t="s">
        <v>10264</v>
      </c>
      <c r="E3090" s="92" t="s">
        <v>10263</v>
      </c>
      <c r="F3090" s="91">
        <v>241</v>
      </c>
      <c r="G3090" s="77">
        <f t="shared" si="97"/>
        <v>241</v>
      </c>
    </row>
    <row r="3091" spans="1:7" ht="21" x14ac:dyDescent="0.25">
      <c r="A3091" s="94" t="s">
        <v>3730</v>
      </c>
      <c r="B3091" s="94" t="s">
        <v>10262</v>
      </c>
      <c r="C3091" s="7" t="str">
        <f t="shared" si="96"/>
        <v>Formula</v>
      </c>
      <c r="D3091" s="94" t="s">
        <v>10261</v>
      </c>
      <c r="E3091" s="94" t="s">
        <v>10260</v>
      </c>
      <c r="F3091" s="93">
        <v>80</v>
      </c>
      <c r="G3091" s="77">
        <f t="shared" si="97"/>
        <v>80</v>
      </c>
    </row>
    <row r="3092" spans="1:7" ht="21" x14ac:dyDescent="0.25">
      <c r="A3092" s="92" t="s">
        <v>3731</v>
      </c>
      <c r="B3092" s="92" t="s">
        <v>10259</v>
      </c>
      <c r="C3092" s="7" t="str">
        <f t="shared" si="96"/>
        <v>Formula</v>
      </c>
      <c r="D3092" s="92" t="s">
        <v>10258</v>
      </c>
      <c r="E3092" s="92" t="s">
        <v>10257</v>
      </c>
      <c r="F3092" s="91">
        <v>146</v>
      </c>
      <c r="G3092" s="77">
        <f t="shared" si="97"/>
        <v>146</v>
      </c>
    </row>
    <row r="3093" spans="1:7" ht="21" x14ac:dyDescent="0.25">
      <c r="A3093" s="94" t="s">
        <v>3732</v>
      </c>
      <c r="B3093" s="94" t="s">
        <v>10255</v>
      </c>
      <c r="C3093" s="7" t="str">
        <f t="shared" si="96"/>
        <v>Formula</v>
      </c>
      <c r="D3093" s="94" t="s">
        <v>10254</v>
      </c>
      <c r="E3093" s="94" t="s">
        <v>10256</v>
      </c>
      <c r="F3093" s="93">
        <v>99</v>
      </c>
      <c r="G3093" s="77">
        <f t="shared" si="97"/>
        <v>199</v>
      </c>
    </row>
    <row r="3094" spans="1:7" ht="21" x14ac:dyDescent="0.25">
      <c r="A3094" s="92" t="s">
        <v>3733</v>
      </c>
      <c r="B3094" s="92" t="s">
        <v>10255</v>
      </c>
      <c r="C3094" s="7" t="str">
        <f t="shared" si="96"/>
        <v>Formula</v>
      </c>
      <c r="D3094" s="92" t="s">
        <v>10254</v>
      </c>
      <c r="E3094" s="92" t="s">
        <v>10253</v>
      </c>
      <c r="F3094" s="91">
        <v>100</v>
      </c>
      <c r="G3094" s="77">
        <f t="shared" si="97"/>
        <v>199</v>
      </c>
    </row>
    <row r="3095" spans="1:7" ht="21" x14ac:dyDescent="0.25">
      <c r="A3095" s="94" t="s">
        <v>3736</v>
      </c>
      <c r="B3095" s="94" t="s">
        <v>10244</v>
      </c>
      <c r="C3095" s="7" t="str">
        <f t="shared" si="96"/>
        <v>Formula</v>
      </c>
      <c r="D3095" s="94" t="s">
        <v>10243</v>
      </c>
      <c r="E3095" s="94" t="s">
        <v>6160</v>
      </c>
      <c r="F3095" s="93">
        <v>100</v>
      </c>
      <c r="G3095" s="77">
        <f t="shared" si="97"/>
        <v>386</v>
      </c>
    </row>
    <row r="3096" spans="1:7" ht="21" x14ac:dyDescent="0.25">
      <c r="A3096" s="92" t="s">
        <v>3737</v>
      </c>
      <c r="B3096" s="92" t="s">
        <v>10244</v>
      </c>
      <c r="C3096" s="7" t="str">
        <f t="shared" si="96"/>
        <v>Formula</v>
      </c>
      <c r="D3096" s="92" t="s">
        <v>10243</v>
      </c>
      <c r="E3096" s="92" t="s">
        <v>10246</v>
      </c>
      <c r="F3096" s="91">
        <v>110</v>
      </c>
      <c r="G3096" s="77">
        <f t="shared" si="97"/>
        <v>386</v>
      </c>
    </row>
    <row r="3097" spans="1:7" ht="21" x14ac:dyDescent="0.25">
      <c r="A3097" s="94" t="s">
        <v>3738</v>
      </c>
      <c r="B3097" s="94" t="s">
        <v>10244</v>
      </c>
      <c r="C3097" s="7" t="str">
        <f t="shared" si="96"/>
        <v>Formula</v>
      </c>
      <c r="D3097" s="94" t="s">
        <v>10243</v>
      </c>
      <c r="E3097" s="94" t="s">
        <v>10245</v>
      </c>
      <c r="F3097" s="93">
        <v>126</v>
      </c>
      <c r="G3097" s="77">
        <f t="shared" si="97"/>
        <v>386</v>
      </c>
    </row>
    <row r="3098" spans="1:7" ht="21" x14ac:dyDescent="0.25">
      <c r="A3098" s="92" t="s">
        <v>3739</v>
      </c>
      <c r="B3098" s="92" t="s">
        <v>10244</v>
      </c>
      <c r="C3098" s="7" t="str">
        <f t="shared" si="96"/>
        <v>Formula</v>
      </c>
      <c r="D3098" s="92" t="s">
        <v>10243</v>
      </c>
      <c r="E3098" s="92" t="s">
        <v>10242</v>
      </c>
      <c r="F3098" s="91">
        <v>50</v>
      </c>
      <c r="G3098" s="77">
        <f t="shared" si="97"/>
        <v>386</v>
      </c>
    </row>
    <row r="3099" spans="1:7" ht="21" x14ac:dyDescent="0.25">
      <c r="A3099" s="94" t="s">
        <v>3740</v>
      </c>
      <c r="B3099" s="94" t="s">
        <v>10239</v>
      </c>
      <c r="C3099" s="7" t="str">
        <f t="shared" si="96"/>
        <v>Formula</v>
      </c>
      <c r="D3099" s="94" t="s">
        <v>10238</v>
      </c>
      <c r="E3099" s="94" t="s">
        <v>18293</v>
      </c>
      <c r="F3099" s="93">
        <v>240</v>
      </c>
      <c r="G3099" s="77">
        <f t="shared" si="97"/>
        <v>2319</v>
      </c>
    </row>
    <row r="3100" spans="1:7" ht="21" x14ac:dyDescent="0.25">
      <c r="A3100" s="92" t="s">
        <v>3741</v>
      </c>
      <c r="B3100" s="92" t="s">
        <v>10239</v>
      </c>
      <c r="C3100" s="7" t="str">
        <f t="shared" si="96"/>
        <v>Formula</v>
      </c>
      <c r="D3100" s="92" t="s">
        <v>10238</v>
      </c>
      <c r="E3100" s="92" t="s">
        <v>18294</v>
      </c>
      <c r="F3100" s="91">
        <v>341</v>
      </c>
      <c r="G3100" s="77">
        <f t="shared" si="97"/>
        <v>2319</v>
      </c>
    </row>
    <row r="3101" spans="1:7" ht="21" x14ac:dyDescent="0.25">
      <c r="A3101" s="94" t="s">
        <v>3742</v>
      </c>
      <c r="B3101" s="94" t="s">
        <v>10239</v>
      </c>
      <c r="C3101" s="7" t="str">
        <f t="shared" si="96"/>
        <v>Formula</v>
      </c>
      <c r="D3101" s="94" t="s">
        <v>10238</v>
      </c>
      <c r="E3101" s="94" t="s">
        <v>18295</v>
      </c>
      <c r="F3101" s="93">
        <v>313</v>
      </c>
      <c r="G3101" s="77">
        <f t="shared" si="97"/>
        <v>2319</v>
      </c>
    </row>
    <row r="3102" spans="1:7" ht="21" x14ac:dyDescent="0.25">
      <c r="A3102" s="92" t="s">
        <v>3744</v>
      </c>
      <c r="B3102" s="92" t="s">
        <v>10239</v>
      </c>
      <c r="C3102" s="7" t="str">
        <f t="shared" si="96"/>
        <v>Formula</v>
      </c>
      <c r="D3102" s="92" t="s">
        <v>10238</v>
      </c>
      <c r="E3102" s="92" t="s">
        <v>18296</v>
      </c>
      <c r="F3102" s="91">
        <v>234</v>
      </c>
      <c r="G3102" s="77">
        <f t="shared" si="97"/>
        <v>2319</v>
      </c>
    </row>
    <row r="3103" spans="1:7" ht="21" x14ac:dyDescent="0.25">
      <c r="A3103" s="94" t="s">
        <v>3745</v>
      </c>
      <c r="B3103" s="94" t="s">
        <v>10239</v>
      </c>
      <c r="C3103" s="7" t="str">
        <f t="shared" si="96"/>
        <v>Formula</v>
      </c>
      <c r="D3103" s="94" t="s">
        <v>10238</v>
      </c>
      <c r="E3103" s="94" t="s">
        <v>18297</v>
      </c>
      <c r="F3103" s="93">
        <v>239</v>
      </c>
      <c r="G3103" s="77">
        <f t="shared" si="97"/>
        <v>2319</v>
      </c>
    </row>
    <row r="3104" spans="1:7" ht="21" x14ac:dyDescent="0.25">
      <c r="A3104" s="92" t="s">
        <v>3746</v>
      </c>
      <c r="B3104" s="92" t="s">
        <v>10239</v>
      </c>
      <c r="C3104" s="7" t="str">
        <f t="shared" si="96"/>
        <v>Formula</v>
      </c>
      <c r="D3104" s="92" t="s">
        <v>10238</v>
      </c>
      <c r="E3104" s="92" t="s">
        <v>18298</v>
      </c>
      <c r="F3104" s="91">
        <v>448</v>
      </c>
      <c r="G3104" s="77">
        <f t="shared" si="97"/>
        <v>2319</v>
      </c>
    </row>
    <row r="3105" spans="1:7" ht="31.5" x14ac:dyDescent="0.25">
      <c r="A3105" s="94" t="s">
        <v>3747</v>
      </c>
      <c r="B3105" s="94" t="s">
        <v>10239</v>
      </c>
      <c r="C3105" s="7" t="str">
        <f t="shared" si="96"/>
        <v>Formula</v>
      </c>
      <c r="D3105" s="94" t="s">
        <v>10238</v>
      </c>
      <c r="E3105" s="94" t="s">
        <v>18299</v>
      </c>
      <c r="F3105" s="93">
        <v>216</v>
      </c>
      <c r="G3105" s="77">
        <f t="shared" si="97"/>
        <v>2319</v>
      </c>
    </row>
    <row r="3106" spans="1:7" ht="21" x14ac:dyDescent="0.25">
      <c r="A3106" s="92" t="s">
        <v>3748</v>
      </c>
      <c r="B3106" s="92" t="s">
        <v>10239</v>
      </c>
      <c r="C3106" s="7" t="str">
        <f t="shared" si="96"/>
        <v>Formula</v>
      </c>
      <c r="D3106" s="92" t="s">
        <v>10238</v>
      </c>
      <c r="E3106" s="92" t="s">
        <v>6388</v>
      </c>
      <c r="F3106" s="91">
        <v>4</v>
      </c>
      <c r="G3106" s="77">
        <f t="shared" si="97"/>
        <v>2319</v>
      </c>
    </row>
    <row r="3107" spans="1:7" ht="21" x14ac:dyDescent="0.25">
      <c r="A3107" s="94" t="s">
        <v>3749</v>
      </c>
      <c r="B3107" s="94" t="s">
        <v>10239</v>
      </c>
      <c r="C3107" s="7" t="str">
        <f t="shared" si="96"/>
        <v>Formula</v>
      </c>
      <c r="D3107" s="94" t="s">
        <v>10238</v>
      </c>
      <c r="E3107" s="94" t="s">
        <v>18300</v>
      </c>
      <c r="F3107" s="93">
        <v>199</v>
      </c>
      <c r="G3107" s="77">
        <f t="shared" si="97"/>
        <v>2319</v>
      </c>
    </row>
    <row r="3108" spans="1:7" ht="21" x14ac:dyDescent="0.25">
      <c r="A3108" s="92" t="s">
        <v>3750</v>
      </c>
      <c r="B3108" s="92" t="s">
        <v>10239</v>
      </c>
      <c r="C3108" s="7" t="str">
        <f t="shared" si="96"/>
        <v>Formula</v>
      </c>
      <c r="D3108" s="92" t="s">
        <v>10238</v>
      </c>
      <c r="E3108" s="92" t="s">
        <v>10241</v>
      </c>
      <c r="F3108" s="91">
        <v>35</v>
      </c>
      <c r="G3108" s="77">
        <f t="shared" si="97"/>
        <v>2319</v>
      </c>
    </row>
    <row r="3109" spans="1:7" ht="21" x14ac:dyDescent="0.25">
      <c r="A3109" s="94" t="s">
        <v>3751</v>
      </c>
      <c r="B3109" s="94" t="s">
        <v>10239</v>
      </c>
      <c r="C3109" s="7" t="str">
        <f t="shared" si="96"/>
        <v>Formula</v>
      </c>
      <c r="D3109" s="94" t="s">
        <v>10238</v>
      </c>
      <c r="E3109" s="94" t="s">
        <v>10240</v>
      </c>
      <c r="F3109" s="93">
        <v>35</v>
      </c>
      <c r="G3109" s="77">
        <f t="shared" si="97"/>
        <v>2319</v>
      </c>
    </row>
    <row r="3110" spans="1:7" ht="21" x14ac:dyDescent="0.25">
      <c r="A3110" s="92" t="s">
        <v>3752</v>
      </c>
      <c r="B3110" s="92" t="s">
        <v>10239</v>
      </c>
      <c r="C3110" s="7" t="str">
        <f t="shared" si="96"/>
        <v>Formula</v>
      </c>
      <c r="D3110" s="92" t="s">
        <v>10238</v>
      </c>
      <c r="E3110" s="92" t="s">
        <v>10237</v>
      </c>
      <c r="F3110" s="91">
        <v>15</v>
      </c>
      <c r="G3110" s="77">
        <f t="shared" si="97"/>
        <v>2319</v>
      </c>
    </row>
    <row r="3111" spans="1:7" ht="31.5" x14ac:dyDescent="0.25">
      <c r="A3111" s="94" t="s">
        <v>3754</v>
      </c>
      <c r="B3111" s="94" t="s">
        <v>10232</v>
      </c>
      <c r="C3111" s="7" t="str">
        <f t="shared" si="96"/>
        <v>Formula</v>
      </c>
      <c r="D3111" s="94" t="s">
        <v>10231</v>
      </c>
      <c r="E3111" s="94" t="s">
        <v>10233</v>
      </c>
      <c r="F3111" s="93">
        <v>38</v>
      </c>
      <c r="G3111" s="77">
        <f t="shared" si="97"/>
        <v>38</v>
      </c>
    </row>
    <row r="3112" spans="1:7" ht="21" x14ac:dyDescent="0.25">
      <c r="A3112" s="92" t="s">
        <v>3762</v>
      </c>
      <c r="B3112" s="92" t="s">
        <v>10221</v>
      </c>
      <c r="C3112" s="7" t="str">
        <f t="shared" si="96"/>
        <v>Formula</v>
      </c>
      <c r="D3112" s="92" t="s">
        <v>10220</v>
      </c>
      <c r="E3112" s="92" t="s">
        <v>10223</v>
      </c>
      <c r="F3112" s="91">
        <v>108</v>
      </c>
      <c r="G3112" s="77">
        <f t="shared" si="97"/>
        <v>293</v>
      </c>
    </row>
    <row r="3113" spans="1:7" ht="21" x14ac:dyDescent="0.25">
      <c r="A3113" s="94" t="s">
        <v>3763</v>
      </c>
      <c r="B3113" s="94" t="s">
        <v>10221</v>
      </c>
      <c r="C3113" s="7" t="str">
        <f t="shared" si="96"/>
        <v>Formula</v>
      </c>
      <c r="D3113" s="94" t="s">
        <v>10220</v>
      </c>
      <c r="E3113" s="94" t="s">
        <v>10222</v>
      </c>
      <c r="F3113" s="93">
        <v>85</v>
      </c>
      <c r="G3113" s="77">
        <f t="shared" si="97"/>
        <v>293</v>
      </c>
    </row>
    <row r="3114" spans="1:7" ht="21" x14ac:dyDescent="0.25">
      <c r="A3114" s="92" t="s">
        <v>3764</v>
      </c>
      <c r="B3114" s="92" t="s">
        <v>10221</v>
      </c>
      <c r="C3114" s="7" t="str">
        <f t="shared" si="96"/>
        <v>Formula</v>
      </c>
      <c r="D3114" s="92" t="s">
        <v>10220</v>
      </c>
      <c r="E3114" s="92" t="s">
        <v>10219</v>
      </c>
      <c r="F3114" s="91">
        <v>100</v>
      </c>
      <c r="G3114" s="77">
        <f t="shared" si="97"/>
        <v>293</v>
      </c>
    </row>
    <row r="3115" spans="1:7" ht="21" x14ac:dyDescent="0.25">
      <c r="A3115" s="94" t="s">
        <v>3770</v>
      </c>
      <c r="B3115" s="94" t="s">
        <v>10206</v>
      </c>
      <c r="C3115" s="7" t="str">
        <f t="shared" si="96"/>
        <v>Formula</v>
      </c>
      <c r="D3115" s="94" t="s">
        <v>10205</v>
      </c>
      <c r="E3115" s="94" t="s">
        <v>10207</v>
      </c>
      <c r="F3115" s="93">
        <v>49</v>
      </c>
      <c r="G3115" s="77">
        <f t="shared" si="97"/>
        <v>199</v>
      </c>
    </row>
    <row r="3116" spans="1:7" ht="21" x14ac:dyDescent="0.25">
      <c r="A3116" s="92" t="s">
        <v>3771</v>
      </c>
      <c r="B3116" s="92" t="s">
        <v>10206</v>
      </c>
      <c r="C3116" s="7" t="str">
        <f t="shared" si="96"/>
        <v>Formula</v>
      </c>
      <c r="D3116" s="92" t="s">
        <v>10205</v>
      </c>
      <c r="E3116" s="92" t="s">
        <v>10204</v>
      </c>
      <c r="F3116" s="91">
        <v>150</v>
      </c>
      <c r="G3116" s="77">
        <f t="shared" si="97"/>
        <v>199</v>
      </c>
    </row>
    <row r="3117" spans="1:7" ht="21" x14ac:dyDescent="0.25">
      <c r="A3117" s="94" t="s">
        <v>3772</v>
      </c>
      <c r="B3117" s="94" t="s">
        <v>10202</v>
      </c>
      <c r="C3117" s="7" t="str">
        <f t="shared" si="96"/>
        <v>Formula</v>
      </c>
      <c r="D3117" s="94" t="s">
        <v>10201</v>
      </c>
      <c r="E3117" s="94" t="s">
        <v>10203</v>
      </c>
      <c r="F3117" s="93">
        <v>235</v>
      </c>
      <c r="G3117" s="77">
        <f t="shared" si="97"/>
        <v>341</v>
      </c>
    </row>
    <row r="3118" spans="1:7" ht="21" x14ac:dyDescent="0.25">
      <c r="A3118" s="92" t="s">
        <v>3773</v>
      </c>
      <c r="B3118" s="92" t="s">
        <v>10202</v>
      </c>
      <c r="C3118" s="7" t="str">
        <f t="shared" si="96"/>
        <v>Formula</v>
      </c>
      <c r="D3118" s="92" t="s">
        <v>10201</v>
      </c>
      <c r="E3118" s="92" t="s">
        <v>10200</v>
      </c>
      <c r="F3118" s="91">
        <v>106</v>
      </c>
      <c r="G3118" s="77">
        <f t="shared" si="97"/>
        <v>341</v>
      </c>
    </row>
    <row r="3119" spans="1:7" ht="21" x14ac:dyDescent="0.25">
      <c r="A3119" s="94" t="s">
        <v>3782</v>
      </c>
      <c r="B3119" s="94" t="s">
        <v>10185</v>
      </c>
      <c r="C3119" s="7" t="str">
        <f t="shared" si="96"/>
        <v>Formula</v>
      </c>
      <c r="D3119" s="94" t="s">
        <v>10184</v>
      </c>
      <c r="E3119" s="94" t="s">
        <v>10183</v>
      </c>
      <c r="F3119" s="93">
        <v>100</v>
      </c>
      <c r="G3119" s="77">
        <f t="shared" si="97"/>
        <v>100</v>
      </c>
    </row>
    <row r="3120" spans="1:7" ht="21" x14ac:dyDescent="0.25">
      <c r="A3120" s="92" t="s">
        <v>3783</v>
      </c>
      <c r="B3120" s="92" t="s">
        <v>10182</v>
      </c>
      <c r="C3120" s="7" t="str">
        <f t="shared" si="96"/>
        <v>Formula</v>
      </c>
      <c r="D3120" s="92" t="s">
        <v>10181</v>
      </c>
      <c r="E3120" s="92" t="s">
        <v>10180</v>
      </c>
      <c r="F3120" s="91">
        <v>195</v>
      </c>
      <c r="G3120" s="77">
        <f t="shared" si="97"/>
        <v>265</v>
      </c>
    </row>
    <row r="3121" spans="1:7" ht="21" x14ac:dyDescent="0.25">
      <c r="A3121" s="94" t="s">
        <v>3784</v>
      </c>
      <c r="B3121" s="94" t="s">
        <v>10182</v>
      </c>
      <c r="C3121" s="7" t="str">
        <f t="shared" si="96"/>
        <v>Formula</v>
      </c>
      <c r="D3121" s="94" t="s">
        <v>10181</v>
      </c>
      <c r="E3121" s="94" t="s">
        <v>10180</v>
      </c>
      <c r="F3121" s="93">
        <v>70</v>
      </c>
      <c r="G3121" s="77">
        <f t="shared" si="97"/>
        <v>265</v>
      </c>
    </row>
    <row r="3122" spans="1:7" ht="21" x14ac:dyDescent="0.25">
      <c r="A3122" s="92" t="s">
        <v>3787</v>
      </c>
      <c r="B3122" s="92" t="s">
        <v>10174</v>
      </c>
      <c r="C3122" s="7" t="str">
        <f t="shared" si="96"/>
        <v>Formula</v>
      </c>
      <c r="D3122" s="92" t="s">
        <v>10173</v>
      </c>
      <c r="E3122" s="92" t="s">
        <v>10175</v>
      </c>
      <c r="F3122" s="91">
        <v>100</v>
      </c>
      <c r="G3122" s="77">
        <f t="shared" si="97"/>
        <v>234</v>
      </c>
    </row>
    <row r="3123" spans="1:7" ht="21" x14ac:dyDescent="0.25">
      <c r="A3123" s="94" t="s">
        <v>3788</v>
      </c>
      <c r="B3123" s="94" t="s">
        <v>10174</v>
      </c>
      <c r="C3123" s="7" t="str">
        <f t="shared" si="96"/>
        <v>Formula</v>
      </c>
      <c r="D3123" s="94" t="s">
        <v>10173</v>
      </c>
      <c r="E3123" s="94" t="s">
        <v>6638</v>
      </c>
      <c r="F3123" s="93">
        <v>134</v>
      </c>
      <c r="G3123" s="77">
        <f t="shared" si="97"/>
        <v>234</v>
      </c>
    </row>
    <row r="3124" spans="1:7" ht="21" x14ac:dyDescent="0.25">
      <c r="A3124" s="92" t="s">
        <v>3790</v>
      </c>
      <c r="B3124" s="92" t="s">
        <v>10169</v>
      </c>
      <c r="C3124" s="7" t="str">
        <f t="shared" si="96"/>
        <v>Formula</v>
      </c>
      <c r="D3124" s="92" t="s">
        <v>10168</v>
      </c>
      <c r="E3124" s="92" t="s">
        <v>10167</v>
      </c>
      <c r="F3124" s="91">
        <v>102</v>
      </c>
      <c r="G3124" s="77">
        <f t="shared" si="97"/>
        <v>102</v>
      </c>
    </row>
    <row r="3125" spans="1:7" ht="21" x14ac:dyDescent="0.25">
      <c r="A3125" s="94" t="s">
        <v>3791</v>
      </c>
      <c r="B3125" s="94" t="s">
        <v>10166</v>
      </c>
      <c r="C3125" s="7" t="str">
        <f t="shared" si="96"/>
        <v>Formula</v>
      </c>
      <c r="D3125" s="94" t="s">
        <v>10165</v>
      </c>
      <c r="E3125" s="94" t="s">
        <v>10164</v>
      </c>
      <c r="F3125" s="93">
        <v>50</v>
      </c>
      <c r="G3125" s="77">
        <f t="shared" si="97"/>
        <v>50</v>
      </c>
    </row>
    <row r="3126" spans="1:7" ht="21" x14ac:dyDescent="0.25">
      <c r="A3126" s="92" t="s">
        <v>3792</v>
      </c>
      <c r="B3126" s="92" t="s">
        <v>10163</v>
      </c>
      <c r="C3126" s="7" t="str">
        <f t="shared" si="96"/>
        <v>Formula</v>
      </c>
      <c r="D3126" s="92" t="s">
        <v>10162</v>
      </c>
      <c r="E3126" s="92" t="s">
        <v>10161</v>
      </c>
      <c r="F3126" s="91">
        <v>112</v>
      </c>
      <c r="G3126" s="77">
        <f t="shared" si="97"/>
        <v>112</v>
      </c>
    </row>
    <row r="3127" spans="1:7" ht="21" x14ac:dyDescent="0.25">
      <c r="A3127" s="94" t="s">
        <v>3794</v>
      </c>
      <c r="B3127" s="94" t="s">
        <v>10155</v>
      </c>
      <c r="C3127" s="7" t="str">
        <f t="shared" si="96"/>
        <v>Formula</v>
      </c>
      <c r="D3127" s="94" t="s">
        <v>10154</v>
      </c>
      <c r="E3127" s="94" t="s">
        <v>10157</v>
      </c>
      <c r="F3127" s="93">
        <v>100</v>
      </c>
      <c r="G3127" s="77">
        <f t="shared" si="97"/>
        <v>352</v>
      </c>
    </row>
    <row r="3128" spans="1:7" ht="31.5" x14ac:dyDescent="0.25">
      <c r="A3128" s="92" t="s">
        <v>3795</v>
      </c>
      <c r="B3128" s="92" t="s">
        <v>10155</v>
      </c>
      <c r="C3128" s="7" t="str">
        <f t="shared" si="96"/>
        <v>Formula</v>
      </c>
      <c r="D3128" s="92" t="s">
        <v>10154</v>
      </c>
      <c r="E3128" s="92" t="s">
        <v>10156</v>
      </c>
      <c r="F3128" s="91">
        <v>110</v>
      </c>
      <c r="G3128" s="77">
        <f t="shared" si="97"/>
        <v>352</v>
      </c>
    </row>
    <row r="3129" spans="1:7" ht="31.5" x14ac:dyDescent="0.25">
      <c r="A3129" s="94" t="s">
        <v>3796</v>
      </c>
      <c r="B3129" s="94" t="s">
        <v>10155</v>
      </c>
      <c r="C3129" s="7" t="str">
        <f t="shared" si="96"/>
        <v>Formula</v>
      </c>
      <c r="D3129" s="94" t="s">
        <v>10154</v>
      </c>
      <c r="E3129" s="94" t="s">
        <v>10153</v>
      </c>
      <c r="F3129" s="93">
        <v>142</v>
      </c>
      <c r="G3129" s="77">
        <f t="shared" si="97"/>
        <v>352</v>
      </c>
    </row>
    <row r="3130" spans="1:7" ht="21" x14ac:dyDescent="0.25">
      <c r="A3130" s="92" t="s">
        <v>3798</v>
      </c>
      <c r="B3130" s="92" t="s">
        <v>10147</v>
      </c>
      <c r="C3130" s="7" t="str">
        <f t="shared" si="96"/>
        <v>Formula</v>
      </c>
      <c r="D3130" s="92" t="s">
        <v>10146</v>
      </c>
      <c r="E3130" s="92" t="s">
        <v>10149</v>
      </c>
      <c r="F3130" s="91">
        <v>175</v>
      </c>
      <c r="G3130" s="77">
        <f t="shared" si="97"/>
        <v>256</v>
      </c>
    </row>
    <row r="3131" spans="1:7" ht="21" x14ac:dyDescent="0.25">
      <c r="A3131" s="94" t="s">
        <v>3800</v>
      </c>
      <c r="B3131" s="94" t="s">
        <v>10147</v>
      </c>
      <c r="C3131" s="7" t="str">
        <f t="shared" si="96"/>
        <v>Formula</v>
      </c>
      <c r="D3131" s="94" t="s">
        <v>10146</v>
      </c>
      <c r="E3131" s="94" t="s">
        <v>10145</v>
      </c>
      <c r="F3131" s="93">
        <v>81</v>
      </c>
      <c r="G3131" s="77">
        <f t="shared" si="97"/>
        <v>256</v>
      </c>
    </row>
    <row r="3132" spans="1:7" ht="31.5" x14ac:dyDescent="0.25">
      <c r="A3132" s="92" t="s">
        <v>3801</v>
      </c>
      <c r="B3132" s="92" t="s">
        <v>10144</v>
      </c>
      <c r="C3132" s="7" t="str">
        <f t="shared" si="96"/>
        <v>Formula</v>
      </c>
      <c r="D3132" s="92" t="s">
        <v>10143</v>
      </c>
      <c r="E3132" s="92" t="s">
        <v>10142</v>
      </c>
      <c r="F3132" s="91">
        <v>175</v>
      </c>
      <c r="G3132" s="77">
        <f t="shared" si="97"/>
        <v>175</v>
      </c>
    </row>
    <row r="3133" spans="1:7" ht="21" x14ac:dyDescent="0.25">
      <c r="A3133" s="94" t="s">
        <v>3802</v>
      </c>
      <c r="B3133" s="94" t="s">
        <v>10141</v>
      </c>
      <c r="C3133" s="7" t="str">
        <f t="shared" si="96"/>
        <v>Formula</v>
      </c>
      <c r="D3133" s="94" t="s">
        <v>10140</v>
      </c>
      <c r="E3133" s="94" t="s">
        <v>10139</v>
      </c>
      <c r="F3133" s="93">
        <v>90</v>
      </c>
      <c r="G3133" s="77">
        <f t="shared" si="97"/>
        <v>90</v>
      </c>
    </row>
    <row r="3134" spans="1:7" ht="21" x14ac:dyDescent="0.25">
      <c r="A3134" s="92" t="s">
        <v>3807</v>
      </c>
      <c r="B3134" s="92" t="s">
        <v>10130</v>
      </c>
      <c r="C3134" s="7" t="str">
        <f t="shared" si="96"/>
        <v>Formula</v>
      </c>
      <c r="D3134" s="92" t="s">
        <v>10129</v>
      </c>
      <c r="E3134" s="92" t="s">
        <v>10131</v>
      </c>
      <c r="F3134" s="91">
        <v>78</v>
      </c>
      <c r="G3134" s="77">
        <f t="shared" si="97"/>
        <v>113</v>
      </c>
    </row>
    <row r="3135" spans="1:7" ht="21" x14ac:dyDescent="0.25">
      <c r="A3135" s="94" t="s">
        <v>3808</v>
      </c>
      <c r="B3135" s="94" t="s">
        <v>10130</v>
      </c>
      <c r="C3135" s="7" t="str">
        <f t="shared" si="96"/>
        <v>Formula</v>
      </c>
      <c r="D3135" s="94" t="s">
        <v>10129</v>
      </c>
      <c r="E3135" s="94" t="s">
        <v>10128</v>
      </c>
      <c r="F3135" s="93">
        <v>35</v>
      </c>
      <c r="G3135" s="77">
        <f t="shared" si="97"/>
        <v>113</v>
      </c>
    </row>
    <row r="3136" spans="1:7" ht="21" x14ac:dyDescent="0.25">
      <c r="A3136" s="92" t="s">
        <v>3811</v>
      </c>
      <c r="B3136" s="92" t="s">
        <v>10119</v>
      </c>
      <c r="C3136" s="7" t="str">
        <f t="shared" si="96"/>
        <v>Formula</v>
      </c>
      <c r="D3136" s="92" t="s">
        <v>10118</v>
      </c>
      <c r="E3136" s="92" t="s">
        <v>10122</v>
      </c>
      <c r="F3136" s="91">
        <v>108</v>
      </c>
      <c r="G3136" s="77">
        <f t="shared" si="97"/>
        <v>306</v>
      </c>
    </row>
    <row r="3137" spans="1:7" ht="21" x14ac:dyDescent="0.25">
      <c r="A3137" s="94" t="s">
        <v>3812</v>
      </c>
      <c r="B3137" s="94" t="s">
        <v>10119</v>
      </c>
      <c r="C3137" s="7" t="str">
        <f t="shared" si="96"/>
        <v>Formula</v>
      </c>
      <c r="D3137" s="94" t="s">
        <v>10118</v>
      </c>
      <c r="E3137" s="94" t="s">
        <v>10121</v>
      </c>
      <c r="F3137" s="93">
        <v>81</v>
      </c>
      <c r="G3137" s="77">
        <f t="shared" si="97"/>
        <v>306</v>
      </c>
    </row>
    <row r="3138" spans="1:7" ht="21" x14ac:dyDescent="0.25">
      <c r="A3138" s="92" t="s">
        <v>3813</v>
      </c>
      <c r="B3138" s="92" t="s">
        <v>10119</v>
      </c>
      <c r="C3138" s="7" t="str">
        <f t="shared" si="96"/>
        <v>Formula</v>
      </c>
      <c r="D3138" s="92" t="s">
        <v>10118</v>
      </c>
      <c r="E3138" s="92" t="s">
        <v>10120</v>
      </c>
      <c r="F3138" s="91">
        <v>62</v>
      </c>
      <c r="G3138" s="77">
        <f t="shared" si="97"/>
        <v>306</v>
      </c>
    </row>
    <row r="3139" spans="1:7" ht="21" x14ac:dyDescent="0.25">
      <c r="A3139" s="94" t="s">
        <v>3814</v>
      </c>
      <c r="B3139" s="94" t="s">
        <v>10119</v>
      </c>
      <c r="C3139" s="7" t="str">
        <f t="shared" ref="C3139:C3202" si="98">IF(ISTEXT(VLOOKUP(B3139,$I$3:$I$12,1,FALSE)),"Alt sub","Formula")</f>
        <v>Formula</v>
      </c>
      <c r="D3139" s="94" t="s">
        <v>10118</v>
      </c>
      <c r="E3139" s="94" t="s">
        <v>10117</v>
      </c>
      <c r="F3139" s="93">
        <v>55</v>
      </c>
      <c r="G3139" s="77">
        <f t="shared" ref="G3139:G3202" si="99">SUMIF(B:B,B3139,F:F)</f>
        <v>306</v>
      </c>
    </row>
    <row r="3140" spans="1:7" ht="21" x14ac:dyDescent="0.25">
      <c r="A3140" s="92" t="s">
        <v>3815</v>
      </c>
      <c r="B3140" s="92" t="s">
        <v>10115</v>
      </c>
      <c r="C3140" s="7" t="str">
        <f t="shared" si="98"/>
        <v>Formula</v>
      </c>
      <c r="D3140" s="92" t="s">
        <v>10114</v>
      </c>
      <c r="E3140" s="92" t="s">
        <v>10116</v>
      </c>
      <c r="F3140" s="91">
        <v>94</v>
      </c>
      <c r="G3140" s="77">
        <f t="shared" si="99"/>
        <v>170</v>
      </c>
    </row>
    <row r="3141" spans="1:7" ht="21" x14ac:dyDescent="0.25">
      <c r="A3141" s="94" t="s">
        <v>3816</v>
      </c>
      <c r="B3141" s="94" t="s">
        <v>10115</v>
      </c>
      <c r="C3141" s="7" t="str">
        <f t="shared" si="98"/>
        <v>Formula</v>
      </c>
      <c r="D3141" s="94" t="s">
        <v>10114</v>
      </c>
      <c r="E3141" s="94" t="s">
        <v>10113</v>
      </c>
      <c r="F3141" s="93">
        <v>76</v>
      </c>
      <c r="G3141" s="77">
        <f t="shared" si="99"/>
        <v>170</v>
      </c>
    </row>
    <row r="3142" spans="1:7" ht="21" x14ac:dyDescent="0.25">
      <c r="A3142" s="92" t="s">
        <v>3821</v>
      </c>
      <c r="B3142" s="92" t="s">
        <v>10098</v>
      </c>
      <c r="C3142" s="7" t="str">
        <f t="shared" si="98"/>
        <v>Formula</v>
      </c>
      <c r="D3142" s="92" t="s">
        <v>10097</v>
      </c>
      <c r="E3142" s="92" t="s">
        <v>10096</v>
      </c>
      <c r="F3142" s="91">
        <v>200</v>
      </c>
      <c r="G3142" s="77">
        <f t="shared" si="99"/>
        <v>200</v>
      </c>
    </row>
    <row r="3143" spans="1:7" ht="21" x14ac:dyDescent="0.25">
      <c r="A3143" s="94" t="s">
        <v>3822</v>
      </c>
      <c r="B3143" s="94" t="s">
        <v>10095</v>
      </c>
      <c r="C3143" s="7" t="str">
        <f t="shared" si="98"/>
        <v>Formula</v>
      </c>
      <c r="D3143" s="94" t="s">
        <v>10094</v>
      </c>
      <c r="E3143" s="94" t="s">
        <v>10093</v>
      </c>
      <c r="F3143" s="93">
        <v>50</v>
      </c>
      <c r="G3143" s="77">
        <f t="shared" si="99"/>
        <v>50</v>
      </c>
    </row>
    <row r="3144" spans="1:7" ht="21" x14ac:dyDescent="0.25">
      <c r="A3144" s="92" t="s">
        <v>3823</v>
      </c>
      <c r="B3144" s="92" t="s">
        <v>10092</v>
      </c>
      <c r="C3144" s="7" t="str">
        <f t="shared" si="98"/>
        <v>Formula</v>
      </c>
      <c r="D3144" s="92" t="s">
        <v>10091</v>
      </c>
      <c r="E3144" s="92" t="s">
        <v>10088</v>
      </c>
      <c r="F3144" s="91">
        <v>25</v>
      </c>
      <c r="G3144" s="77">
        <f t="shared" si="99"/>
        <v>25</v>
      </c>
    </row>
    <row r="3145" spans="1:7" ht="21" x14ac:dyDescent="0.25">
      <c r="A3145" s="94" t="s">
        <v>3255</v>
      </c>
      <c r="B3145" s="94" t="s">
        <v>10884</v>
      </c>
      <c r="C3145" s="7" t="str">
        <f t="shared" si="98"/>
        <v>Formula</v>
      </c>
      <c r="D3145" s="94" t="s">
        <v>10123</v>
      </c>
      <c r="E3145" s="94" t="s">
        <v>10918</v>
      </c>
      <c r="F3145" s="93">
        <v>505</v>
      </c>
      <c r="G3145" s="77">
        <f t="shared" si="99"/>
        <v>7537</v>
      </c>
    </row>
    <row r="3146" spans="1:7" ht="21" x14ac:dyDescent="0.25">
      <c r="A3146" s="92" t="s">
        <v>3256</v>
      </c>
      <c r="B3146" s="92" t="s">
        <v>10884</v>
      </c>
      <c r="C3146" s="7" t="str">
        <f t="shared" si="98"/>
        <v>Formula</v>
      </c>
      <c r="D3146" s="92" t="s">
        <v>10123</v>
      </c>
      <c r="E3146" s="92" t="s">
        <v>10917</v>
      </c>
      <c r="F3146" s="91">
        <v>229</v>
      </c>
      <c r="G3146" s="77">
        <f t="shared" si="99"/>
        <v>7537</v>
      </c>
    </row>
    <row r="3147" spans="1:7" ht="21" x14ac:dyDescent="0.25">
      <c r="A3147" s="94" t="s">
        <v>3257</v>
      </c>
      <c r="B3147" s="94" t="s">
        <v>10884</v>
      </c>
      <c r="C3147" s="7" t="str">
        <f t="shared" si="98"/>
        <v>Formula</v>
      </c>
      <c r="D3147" s="94" t="s">
        <v>10123</v>
      </c>
      <c r="E3147" s="94" t="s">
        <v>10916</v>
      </c>
      <c r="F3147" s="93">
        <v>354</v>
      </c>
      <c r="G3147" s="77">
        <f t="shared" si="99"/>
        <v>7537</v>
      </c>
    </row>
    <row r="3148" spans="1:7" ht="21" x14ac:dyDescent="0.25">
      <c r="A3148" s="92" t="s">
        <v>3258</v>
      </c>
      <c r="B3148" s="92" t="s">
        <v>10884</v>
      </c>
      <c r="C3148" s="7" t="str">
        <f t="shared" si="98"/>
        <v>Formula</v>
      </c>
      <c r="D3148" s="92" t="s">
        <v>10123</v>
      </c>
      <c r="E3148" s="92" t="s">
        <v>10915</v>
      </c>
      <c r="F3148" s="91">
        <v>265</v>
      </c>
      <c r="G3148" s="77">
        <f t="shared" si="99"/>
        <v>7537</v>
      </c>
    </row>
    <row r="3149" spans="1:7" ht="21" x14ac:dyDescent="0.25">
      <c r="A3149" s="94" t="s">
        <v>10914</v>
      </c>
      <c r="B3149" s="94" t="s">
        <v>10884</v>
      </c>
      <c r="C3149" s="7" t="str">
        <f t="shared" si="98"/>
        <v>Formula</v>
      </c>
      <c r="D3149" s="94" t="s">
        <v>10123</v>
      </c>
      <c r="E3149" s="94" t="s">
        <v>10913</v>
      </c>
      <c r="F3149" s="93">
        <v>286</v>
      </c>
      <c r="G3149" s="77">
        <f t="shared" si="99"/>
        <v>7537</v>
      </c>
    </row>
    <row r="3150" spans="1:7" ht="21" x14ac:dyDescent="0.25">
      <c r="A3150" s="92" t="s">
        <v>3259</v>
      </c>
      <c r="B3150" s="92" t="s">
        <v>10884</v>
      </c>
      <c r="C3150" s="7" t="str">
        <f t="shared" si="98"/>
        <v>Formula</v>
      </c>
      <c r="D3150" s="92" t="s">
        <v>10123</v>
      </c>
      <c r="E3150" s="92" t="s">
        <v>10912</v>
      </c>
      <c r="F3150" s="91">
        <v>275</v>
      </c>
      <c r="G3150" s="77">
        <f t="shared" si="99"/>
        <v>7537</v>
      </c>
    </row>
    <row r="3151" spans="1:7" ht="21" x14ac:dyDescent="0.25">
      <c r="A3151" s="94" t="s">
        <v>3260</v>
      </c>
      <c r="B3151" s="94" t="s">
        <v>10884</v>
      </c>
      <c r="C3151" s="7" t="str">
        <f t="shared" si="98"/>
        <v>Formula</v>
      </c>
      <c r="D3151" s="94" t="s">
        <v>10123</v>
      </c>
      <c r="E3151" s="94" t="s">
        <v>10911</v>
      </c>
      <c r="F3151" s="93">
        <v>319</v>
      </c>
      <c r="G3151" s="77">
        <f t="shared" si="99"/>
        <v>7537</v>
      </c>
    </row>
    <row r="3152" spans="1:7" ht="21" x14ac:dyDescent="0.25">
      <c r="A3152" s="92" t="s">
        <v>3261</v>
      </c>
      <c r="B3152" s="92" t="s">
        <v>10884</v>
      </c>
      <c r="C3152" s="7" t="str">
        <f t="shared" si="98"/>
        <v>Formula</v>
      </c>
      <c r="D3152" s="92" t="s">
        <v>10123</v>
      </c>
      <c r="E3152" s="92" t="s">
        <v>10898</v>
      </c>
      <c r="F3152" s="91">
        <v>188</v>
      </c>
      <c r="G3152" s="77">
        <f t="shared" si="99"/>
        <v>7537</v>
      </c>
    </row>
    <row r="3153" spans="1:7" ht="21" x14ac:dyDescent="0.25">
      <c r="A3153" s="94" t="s">
        <v>3262</v>
      </c>
      <c r="B3153" s="94" t="s">
        <v>10884</v>
      </c>
      <c r="C3153" s="7" t="str">
        <f t="shared" si="98"/>
        <v>Formula</v>
      </c>
      <c r="D3153" s="94" t="s">
        <v>10123</v>
      </c>
      <c r="E3153" s="94" t="s">
        <v>10910</v>
      </c>
      <c r="F3153" s="93">
        <v>198</v>
      </c>
      <c r="G3153" s="77">
        <f t="shared" si="99"/>
        <v>7537</v>
      </c>
    </row>
    <row r="3154" spans="1:7" ht="21" x14ac:dyDescent="0.25">
      <c r="A3154" s="92" t="s">
        <v>3268</v>
      </c>
      <c r="B3154" s="92" t="s">
        <v>10884</v>
      </c>
      <c r="C3154" s="7" t="str">
        <f t="shared" si="98"/>
        <v>Formula</v>
      </c>
      <c r="D3154" s="92" t="s">
        <v>10123</v>
      </c>
      <c r="E3154" s="92" t="s">
        <v>10903</v>
      </c>
      <c r="F3154" s="91">
        <v>206</v>
      </c>
      <c r="G3154" s="77">
        <f t="shared" si="99"/>
        <v>7537</v>
      </c>
    </row>
    <row r="3155" spans="1:7" ht="21" x14ac:dyDescent="0.25">
      <c r="A3155" s="94" t="s">
        <v>3269</v>
      </c>
      <c r="B3155" s="94" t="s">
        <v>10884</v>
      </c>
      <c r="C3155" s="7" t="str">
        <f t="shared" si="98"/>
        <v>Formula</v>
      </c>
      <c r="D3155" s="94" t="s">
        <v>10123</v>
      </c>
      <c r="E3155" s="94" t="s">
        <v>10902</v>
      </c>
      <c r="F3155" s="93">
        <v>33</v>
      </c>
      <c r="G3155" s="77">
        <f t="shared" si="99"/>
        <v>7537</v>
      </c>
    </row>
    <row r="3156" spans="1:7" ht="21" x14ac:dyDescent="0.25">
      <c r="A3156" s="92" t="s">
        <v>3270</v>
      </c>
      <c r="B3156" s="92" t="s">
        <v>10884</v>
      </c>
      <c r="C3156" s="7" t="str">
        <f t="shared" si="98"/>
        <v>Formula</v>
      </c>
      <c r="D3156" s="92" t="s">
        <v>10123</v>
      </c>
      <c r="E3156" s="92" t="s">
        <v>10901</v>
      </c>
      <c r="F3156" s="91">
        <v>38</v>
      </c>
      <c r="G3156" s="77">
        <f t="shared" si="99"/>
        <v>7537</v>
      </c>
    </row>
    <row r="3157" spans="1:7" ht="21" x14ac:dyDescent="0.25">
      <c r="A3157" s="94" t="s">
        <v>3271</v>
      </c>
      <c r="B3157" s="94" t="s">
        <v>10884</v>
      </c>
      <c r="C3157" s="7" t="str">
        <f t="shared" si="98"/>
        <v>Formula</v>
      </c>
      <c r="D3157" s="94" t="s">
        <v>10123</v>
      </c>
      <c r="E3157" s="94" t="s">
        <v>10900</v>
      </c>
      <c r="F3157" s="93">
        <v>20</v>
      </c>
      <c r="G3157" s="77">
        <f t="shared" si="99"/>
        <v>7537</v>
      </c>
    </row>
    <row r="3158" spans="1:7" ht="21" x14ac:dyDescent="0.25">
      <c r="A3158" s="92" t="s">
        <v>3272</v>
      </c>
      <c r="B3158" s="92" t="s">
        <v>10884</v>
      </c>
      <c r="C3158" s="7" t="str">
        <f t="shared" si="98"/>
        <v>Formula</v>
      </c>
      <c r="D3158" s="92" t="s">
        <v>10123</v>
      </c>
      <c r="E3158" s="92" t="s">
        <v>10899</v>
      </c>
      <c r="F3158" s="91">
        <v>49</v>
      </c>
      <c r="G3158" s="77">
        <f t="shared" si="99"/>
        <v>7537</v>
      </c>
    </row>
    <row r="3159" spans="1:7" ht="21" x14ac:dyDescent="0.25">
      <c r="A3159" s="94" t="s">
        <v>3273</v>
      </c>
      <c r="B3159" s="94" t="s">
        <v>10884</v>
      </c>
      <c r="C3159" s="7" t="str">
        <f t="shared" si="98"/>
        <v>Formula</v>
      </c>
      <c r="D3159" s="94" t="s">
        <v>10123</v>
      </c>
      <c r="E3159" s="94" t="s">
        <v>10898</v>
      </c>
      <c r="F3159" s="93">
        <v>235</v>
      </c>
      <c r="G3159" s="77">
        <f t="shared" si="99"/>
        <v>7537</v>
      </c>
    </row>
    <row r="3160" spans="1:7" ht="31.5" x14ac:dyDescent="0.25">
      <c r="A3160" s="92" t="s">
        <v>3274</v>
      </c>
      <c r="B3160" s="92" t="s">
        <v>10884</v>
      </c>
      <c r="C3160" s="7" t="str">
        <f t="shared" si="98"/>
        <v>Formula</v>
      </c>
      <c r="D3160" s="92" t="s">
        <v>10123</v>
      </c>
      <c r="E3160" s="92" t="s">
        <v>10897</v>
      </c>
      <c r="F3160" s="91">
        <v>76</v>
      </c>
      <c r="G3160" s="77">
        <f t="shared" si="99"/>
        <v>7537</v>
      </c>
    </row>
    <row r="3161" spans="1:7" ht="21" x14ac:dyDescent="0.25">
      <c r="A3161" s="94" t="s">
        <v>3275</v>
      </c>
      <c r="B3161" s="94" t="s">
        <v>10884</v>
      </c>
      <c r="C3161" s="7" t="str">
        <f t="shared" si="98"/>
        <v>Formula</v>
      </c>
      <c r="D3161" s="94" t="s">
        <v>10123</v>
      </c>
      <c r="E3161" s="94" t="s">
        <v>10896</v>
      </c>
      <c r="F3161" s="93">
        <v>35</v>
      </c>
      <c r="G3161" s="77">
        <f t="shared" si="99"/>
        <v>7537</v>
      </c>
    </row>
    <row r="3162" spans="1:7" ht="21" x14ac:dyDescent="0.25">
      <c r="A3162" s="92" t="s">
        <v>3276</v>
      </c>
      <c r="B3162" s="92" t="s">
        <v>10884</v>
      </c>
      <c r="C3162" s="7" t="str">
        <f t="shared" si="98"/>
        <v>Formula</v>
      </c>
      <c r="D3162" s="92" t="s">
        <v>10123</v>
      </c>
      <c r="E3162" s="92" t="s">
        <v>10895</v>
      </c>
      <c r="F3162" s="91">
        <v>30</v>
      </c>
      <c r="G3162" s="77">
        <f t="shared" si="99"/>
        <v>7537</v>
      </c>
    </row>
    <row r="3163" spans="1:7" ht="21" x14ac:dyDescent="0.25">
      <c r="A3163" s="94" t="s">
        <v>3277</v>
      </c>
      <c r="B3163" s="94" t="s">
        <v>10884</v>
      </c>
      <c r="C3163" s="7" t="str">
        <f t="shared" si="98"/>
        <v>Formula</v>
      </c>
      <c r="D3163" s="94" t="s">
        <v>10123</v>
      </c>
      <c r="E3163" s="94" t="s">
        <v>10894</v>
      </c>
      <c r="F3163" s="93">
        <v>79</v>
      </c>
      <c r="G3163" s="77">
        <f t="shared" si="99"/>
        <v>7537</v>
      </c>
    </row>
    <row r="3164" spans="1:7" ht="21" x14ac:dyDescent="0.25">
      <c r="A3164" s="92" t="s">
        <v>3278</v>
      </c>
      <c r="B3164" s="92" t="s">
        <v>10884</v>
      </c>
      <c r="C3164" s="7" t="str">
        <f t="shared" si="98"/>
        <v>Formula</v>
      </c>
      <c r="D3164" s="92" t="s">
        <v>10123</v>
      </c>
      <c r="E3164" s="92" t="s">
        <v>10893</v>
      </c>
      <c r="F3164" s="91">
        <v>269</v>
      </c>
      <c r="G3164" s="77">
        <f t="shared" si="99"/>
        <v>7537</v>
      </c>
    </row>
    <row r="3165" spans="1:7" ht="21" x14ac:dyDescent="0.25">
      <c r="A3165" s="94" t="s">
        <v>3279</v>
      </c>
      <c r="B3165" s="94" t="s">
        <v>10884</v>
      </c>
      <c r="C3165" s="7" t="str">
        <f t="shared" si="98"/>
        <v>Formula</v>
      </c>
      <c r="D3165" s="94" t="s">
        <v>10123</v>
      </c>
      <c r="E3165" s="94" t="s">
        <v>10892</v>
      </c>
      <c r="F3165" s="93">
        <v>196</v>
      </c>
      <c r="G3165" s="77">
        <f t="shared" si="99"/>
        <v>7537</v>
      </c>
    </row>
    <row r="3166" spans="1:7" ht="21" x14ac:dyDescent="0.25">
      <c r="A3166" s="92" t="s">
        <v>3280</v>
      </c>
      <c r="B3166" s="92" t="s">
        <v>10884</v>
      </c>
      <c r="C3166" s="7" t="str">
        <f t="shared" si="98"/>
        <v>Formula</v>
      </c>
      <c r="D3166" s="92" t="s">
        <v>10123</v>
      </c>
      <c r="E3166" s="92" t="s">
        <v>10891</v>
      </c>
      <c r="F3166" s="91">
        <v>306</v>
      </c>
      <c r="G3166" s="77">
        <f t="shared" si="99"/>
        <v>7537</v>
      </c>
    </row>
    <row r="3167" spans="1:7" ht="21" x14ac:dyDescent="0.25">
      <c r="A3167" s="94" t="s">
        <v>3281</v>
      </c>
      <c r="B3167" s="94" t="s">
        <v>10884</v>
      </c>
      <c r="C3167" s="7" t="str">
        <f t="shared" si="98"/>
        <v>Formula</v>
      </c>
      <c r="D3167" s="94" t="s">
        <v>10123</v>
      </c>
      <c r="E3167" s="94" t="s">
        <v>10890</v>
      </c>
      <c r="F3167" s="93">
        <v>254</v>
      </c>
      <c r="G3167" s="77">
        <f t="shared" si="99"/>
        <v>7537</v>
      </c>
    </row>
    <row r="3168" spans="1:7" ht="21" x14ac:dyDescent="0.25">
      <c r="A3168" s="92" t="s">
        <v>3282</v>
      </c>
      <c r="B3168" s="92" t="s">
        <v>10884</v>
      </c>
      <c r="C3168" s="7" t="str">
        <f t="shared" si="98"/>
        <v>Formula</v>
      </c>
      <c r="D3168" s="92" t="s">
        <v>10123</v>
      </c>
      <c r="E3168" s="92" t="s">
        <v>10887</v>
      </c>
      <c r="F3168" s="91">
        <v>318</v>
      </c>
      <c r="G3168" s="77">
        <f t="shared" si="99"/>
        <v>7537</v>
      </c>
    </row>
    <row r="3169" spans="1:7" ht="21" x14ac:dyDescent="0.25">
      <c r="A3169" s="94" t="s">
        <v>3283</v>
      </c>
      <c r="B3169" s="94" t="s">
        <v>10884</v>
      </c>
      <c r="C3169" s="7" t="str">
        <f t="shared" si="98"/>
        <v>Formula</v>
      </c>
      <c r="D3169" s="94" t="s">
        <v>10123</v>
      </c>
      <c r="E3169" s="94" t="s">
        <v>10889</v>
      </c>
      <c r="F3169" s="93">
        <v>240</v>
      </c>
      <c r="G3169" s="77">
        <f t="shared" si="99"/>
        <v>7537</v>
      </c>
    </row>
    <row r="3170" spans="1:7" ht="21" x14ac:dyDescent="0.25">
      <c r="A3170" s="92" t="s">
        <v>3284</v>
      </c>
      <c r="B3170" s="92" t="s">
        <v>10884</v>
      </c>
      <c r="C3170" s="7" t="str">
        <f t="shared" si="98"/>
        <v>Formula</v>
      </c>
      <c r="D3170" s="92" t="s">
        <v>10123</v>
      </c>
      <c r="E3170" s="92" t="s">
        <v>10888</v>
      </c>
      <c r="F3170" s="91">
        <v>143</v>
      </c>
      <c r="G3170" s="77">
        <f t="shared" si="99"/>
        <v>7537</v>
      </c>
    </row>
    <row r="3171" spans="1:7" ht="21" x14ac:dyDescent="0.25">
      <c r="A3171" s="94" t="s">
        <v>3285</v>
      </c>
      <c r="B3171" s="94" t="s">
        <v>10884</v>
      </c>
      <c r="C3171" s="7" t="str">
        <f t="shared" si="98"/>
        <v>Formula</v>
      </c>
      <c r="D3171" s="94" t="s">
        <v>10123</v>
      </c>
      <c r="E3171" s="94" t="s">
        <v>10887</v>
      </c>
      <c r="F3171" s="93">
        <v>300</v>
      </c>
      <c r="G3171" s="77">
        <f t="shared" si="99"/>
        <v>7537</v>
      </c>
    </row>
    <row r="3172" spans="1:7" ht="21" x14ac:dyDescent="0.25">
      <c r="A3172" s="92" t="s">
        <v>3286</v>
      </c>
      <c r="B3172" s="92" t="s">
        <v>10884</v>
      </c>
      <c r="C3172" s="7" t="str">
        <f t="shared" si="98"/>
        <v>Formula</v>
      </c>
      <c r="D3172" s="92" t="s">
        <v>10123</v>
      </c>
      <c r="E3172" s="92" t="s">
        <v>10886</v>
      </c>
      <c r="F3172" s="91">
        <v>197</v>
      </c>
      <c r="G3172" s="77">
        <f t="shared" si="99"/>
        <v>7537</v>
      </c>
    </row>
    <row r="3173" spans="1:7" ht="21" x14ac:dyDescent="0.25">
      <c r="A3173" s="94" t="s">
        <v>3287</v>
      </c>
      <c r="B3173" s="94" t="s">
        <v>10884</v>
      </c>
      <c r="C3173" s="7" t="str">
        <f t="shared" si="98"/>
        <v>Formula</v>
      </c>
      <c r="D3173" s="94" t="s">
        <v>10123</v>
      </c>
      <c r="E3173" s="94" t="s">
        <v>10885</v>
      </c>
      <c r="F3173" s="93">
        <v>256</v>
      </c>
      <c r="G3173" s="77">
        <f t="shared" si="99"/>
        <v>7537</v>
      </c>
    </row>
    <row r="3174" spans="1:7" ht="21" x14ac:dyDescent="0.25">
      <c r="A3174" s="92" t="s">
        <v>19059</v>
      </c>
      <c r="B3174" s="92" t="s">
        <v>10884</v>
      </c>
      <c r="C3174" s="7" t="str">
        <f t="shared" si="98"/>
        <v>Formula</v>
      </c>
      <c r="D3174" s="92" t="s">
        <v>10123</v>
      </c>
      <c r="E3174" s="92" t="s">
        <v>19058</v>
      </c>
      <c r="F3174" s="91">
        <v>48</v>
      </c>
      <c r="G3174" s="77">
        <f t="shared" si="99"/>
        <v>7537</v>
      </c>
    </row>
    <row r="3175" spans="1:7" ht="21" x14ac:dyDescent="0.25">
      <c r="A3175" s="94" t="s">
        <v>18733</v>
      </c>
      <c r="B3175" s="94" t="s">
        <v>10884</v>
      </c>
      <c r="C3175" s="7" t="str">
        <f t="shared" si="98"/>
        <v>Formula</v>
      </c>
      <c r="D3175" s="94" t="s">
        <v>10123</v>
      </c>
      <c r="E3175" s="94" t="s">
        <v>18734</v>
      </c>
      <c r="F3175" s="93">
        <v>27</v>
      </c>
      <c r="G3175" s="77">
        <f t="shared" si="99"/>
        <v>7537</v>
      </c>
    </row>
    <row r="3176" spans="1:7" ht="21" x14ac:dyDescent="0.25">
      <c r="A3176" s="92" t="s">
        <v>3263</v>
      </c>
      <c r="B3176" s="92" t="s">
        <v>10884</v>
      </c>
      <c r="C3176" s="7" t="str">
        <f t="shared" si="98"/>
        <v>Formula</v>
      </c>
      <c r="D3176" s="92" t="s">
        <v>10123</v>
      </c>
      <c r="E3176" s="92" t="s">
        <v>10909</v>
      </c>
      <c r="F3176" s="91">
        <v>375</v>
      </c>
      <c r="G3176" s="77">
        <f t="shared" si="99"/>
        <v>7537</v>
      </c>
    </row>
    <row r="3177" spans="1:7" ht="21" x14ac:dyDescent="0.25">
      <c r="A3177" s="94" t="s">
        <v>3264</v>
      </c>
      <c r="B3177" s="94" t="s">
        <v>10884</v>
      </c>
      <c r="C3177" s="7" t="str">
        <f t="shared" si="98"/>
        <v>Formula</v>
      </c>
      <c r="D3177" s="94" t="s">
        <v>10123</v>
      </c>
      <c r="E3177" s="94" t="s">
        <v>10907</v>
      </c>
      <c r="F3177" s="93">
        <v>357</v>
      </c>
      <c r="G3177" s="77">
        <f t="shared" si="99"/>
        <v>7537</v>
      </c>
    </row>
    <row r="3178" spans="1:7" ht="21" x14ac:dyDescent="0.25">
      <c r="A3178" s="92" t="s">
        <v>3265</v>
      </c>
      <c r="B3178" s="92" t="s">
        <v>10884</v>
      </c>
      <c r="C3178" s="7" t="str">
        <f t="shared" si="98"/>
        <v>Formula</v>
      </c>
      <c r="D3178" s="92" t="s">
        <v>10123</v>
      </c>
      <c r="E3178" s="92" t="s">
        <v>10906</v>
      </c>
      <c r="F3178" s="91">
        <v>354</v>
      </c>
      <c r="G3178" s="77">
        <f t="shared" si="99"/>
        <v>7537</v>
      </c>
    </row>
    <row r="3179" spans="1:7" ht="21" x14ac:dyDescent="0.25">
      <c r="A3179" s="94" t="s">
        <v>3266</v>
      </c>
      <c r="B3179" s="94" t="s">
        <v>10884</v>
      </c>
      <c r="C3179" s="7" t="str">
        <f t="shared" si="98"/>
        <v>Formula</v>
      </c>
      <c r="D3179" s="94" t="s">
        <v>10123</v>
      </c>
      <c r="E3179" s="94" t="s">
        <v>10905</v>
      </c>
      <c r="F3179" s="93">
        <v>287</v>
      </c>
      <c r="G3179" s="77">
        <f t="shared" si="99"/>
        <v>7537</v>
      </c>
    </row>
    <row r="3180" spans="1:7" ht="21" x14ac:dyDescent="0.25">
      <c r="A3180" s="92" t="s">
        <v>3267</v>
      </c>
      <c r="B3180" s="92" t="s">
        <v>10884</v>
      </c>
      <c r="C3180" s="7" t="str">
        <f t="shared" si="98"/>
        <v>Formula</v>
      </c>
      <c r="D3180" s="92" t="s">
        <v>10123</v>
      </c>
      <c r="E3180" s="92" t="s">
        <v>10904</v>
      </c>
      <c r="F3180" s="91">
        <v>190</v>
      </c>
      <c r="G3180" s="77">
        <f t="shared" si="99"/>
        <v>7537</v>
      </c>
    </row>
    <row r="3181" spans="1:7" ht="21" x14ac:dyDescent="0.25">
      <c r="A3181" s="94" t="s">
        <v>3288</v>
      </c>
      <c r="B3181" s="94" t="s">
        <v>10876</v>
      </c>
      <c r="C3181" s="7" t="str">
        <f t="shared" si="98"/>
        <v>Formula</v>
      </c>
      <c r="D3181" s="94" t="s">
        <v>10875</v>
      </c>
      <c r="E3181" s="94" t="s">
        <v>10883</v>
      </c>
      <c r="F3181" s="93">
        <v>423</v>
      </c>
      <c r="G3181" s="77">
        <f t="shared" si="99"/>
        <v>1327</v>
      </c>
    </row>
    <row r="3182" spans="1:7" ht="21" x14ac:dyDescent="0.25">
      <c r="A3182" s="92" t="s">
        <v>3289</v>
      </c>
      <c r="B3182" s="92" t="s">
        <v>10876</v>
      </c>
      <c r="C3182" s="7" t="str">
        <f t="shared" si="98"/>
        <v>Formula</v>
      </c>
      <c r="D3182" s="92" t="s">
        <v>10875</v>
      </c>
      <c r="E3182" s="92" t="s">
        <v>10882</v>
      </c>
      <c r="F3182" s="91">
        <v>374</v>
      </c>
      <c r="G3182" s="77">
        <f t="shared" si="99"/>
        <v>1327</v>
      </c>
    </row>
    <row r="3183" spans="1:7" ht="21" x14ac:dyDescent="0.25">
      <c r="A3183" s="94" t="s">
        <v>3290</v>
      </c>
      <c r="B3183" s="94" t="s">
        <v>10876</v>
      </c>
      <c r="C3183" s="7" t="str">
        <f t="shared" si="98"/>
        <v>Formula</v>
      </c>
      <c r="D3183" s="94" t="s">
        <v>10875</v>
      </c>
      <c r="E3183" s="94" t="s">
        <v>10881</v>
      </c>
      <c r="F3183" s="93">
        <v>122</v>
      </c>
      <c r="G3183" s="77">
        <f t="shared" si="99"/>
        <v>1327</v>
      </c>
    </row>
    <row r="3184" spans="1:7" ht="21" x14ac:dyDescent="0.25">
      <c r="A3184" s="92" t="s">
        <v>3291</v>
      </c>
      <c r="B3184" s="92" t="s">
        <v>10876</v>
      </c>
      <c r="C3184" s="7" t="str">
        <f t="shared" si="98"/>
        <v>Formula</v>
      </c>
      <c r="D3184" s="92" t="s">
        <v>10875</v>
      </c>
      <c r="E3184" s="92" t="s">
        <v>10880</v>
      </c>
      <c r="F3184" s="91">
        <v>100</v>
      </c>
      <c r="G3184" s="77">
        <f t="shared" si="99"/>
        <v>1327</v>
      </c>
    </row>
    <row r="3185" spans="1:7" ht="21" x14ac:dyDescent="0.25">
      <c r="A3185" s="94" t="s">
        <v>3292</v>
      </c>
      <c r="B3185" s="94" t="s">
        <v>10876</v>
      </c>
      <c r="C3185" s="7" t="str">
        <f t="shared" si="98"/>
        <v>Formula</v>
      </c>
      <c r="D3185" s="94" t="s">
        <v>10875</v>
      </c>
      <c r="E3185" s="94" t="s">
        <v>10879</v>
      </c>
      <c r="F3185" s="93">
        <v>136</v>
      </c>
      <c r="G3185" s="77">
        <f t="shared" si="99"/>
        <v>1327</v>
      </c>
    </row>
    <row r="3186" spans="1:7" ht="21" x14ac:dyDescent="0.25">
      <c r="A3186" s="92" t="s">
        <v>3293</v>
      </c>
      <c r="B3186" s="92" t="s">
        <v>10876</v>
      </c>
      <c r="C3186" s="7" t="str">
        <f t="shared" si="98"/>
        <v>Formula</v>
      </c>
      <c r="D3186" s="92" t="s">
        <v>10875</v>
      </c>
      <c r="E3186" s="92" t="s">
        <v>10878</v>
      </c>
      <c r="F3186" s="91">
        <v>46</v>
      </c>
      <c r="G3186" s="77">
        <f t="shared" si="99"/>
        <v>1327</v>
      </c>
    </row>
    <row r="3187" spans="1:7" ht="21" x14ac:dyDescent="0.25">
      <c r="A3187" s="94" t="s">
        <v>3294</v>
      </c>
      <c r="B3187" s="94" t="s">
        <v>10876</v>
      </c>
      <c r="C3187" s="7" t="str">
        <f t="shared" si="98"/>
        <v>Formula</v>
      </c>
      <c r="D3187" s="94" t="s">
        <v>10875</v>
      </c>
      <c r="E3187" s="94" t="s">
        <v>10877</v>
      </c>
      <c r="F3187" s="93">
        <v>91</v>
      </c>
      <c r="G3187" s="77">
        <f t="shared" si="99"/>
        <v>1327</v>
      </c>
    </row>
    <row r="3188" spans="1:7" ht="21" x14ac:dyDescent="0.25">
      <c r="A3188" s="92" t="s">
        <v>3295</v>
      </c>
      <c r="B3188" s="92" t="s">
        <v>10876</v>
      </c>
      <c r="C3188" s="7" t="str">
        <f t="shared" si="98"/>
        <v>Formula</v>
      </c>
      <c r="D3188" s="92" t="s">
        <v>10875</v>
      </c>
      <c r="E3188" s="92" t="s">
        <v>10874</v>
      </c>
      <c r="F3188" s="91">
        <v>12</v>
      </c>
      <c r="G3188" s="77">
        <f t="shared" si="99"/>
        <v>1327</v>
      </c>
    </row>
    <row r="3189" spans="1:7" ht="21" x14ac:dyDescent="0.25">
      <c r="A3189" s="94" t="s">
        <v>17655</v>
      </c>
      <c r="B3189" s="94" t="s">
        <v>10876</v>
      </c>
      <c r="C3189" s="7" t="str">
        <f t="shared" si="98"/>
        <v>Formula</v>
      </c>
      <c r="D3189" s="94" t="s">
        <v>10875</v>
      </c>
      <c r="E3189" s="94" t="s">
        <v>17656</v>
      </c>
      <c r="F3189" s="93">
        <v>23</v>
      </c>
      <c r="G3189" s="77">
        <f t="shared" si="99"/>
        <v>1327</v>
      </c>
    </row>
    <row r="3190" spans="1:7" ht="21" x14ac:dyDescent="0.25">
      <c r="A3190" s="92" t="s">
        <v>3296</v>
      </c>
      <c r="B3190" s="92" t="s">
        <v>10871</v>
      </c>
      <c r="C3190" s="7" t="str">
        <f t="shared" si="98"/>
        <v>Formula</v>
      </c>
      <c r="D3190" s="92" t="s">
        <v>17657</v>
      </c>
      <c r="E3190" s="92" t="s">
        <v>10873</v>
      </c>
      <c r="F3190" s="91">
        <v>172</v>
      </c>
      <c r="G3190" s="77">
        <f t="shared" si="99"/>
        <v>985</v>
      </c>
    </row>
    <row r="3191" spans="1:7" ht="21" x14ac:dyDescent="0.25">
      <c r="A3191" s="94" t="s">
        <v>3297</v>
      </c>
      <c r="B3191" s="94" t="s">
        <v>10871</v>
      </c>
      <c r="C3191" s="7" t="str">
        <f t="shared" si="98"/>
        <v>Formula</v>
      </c>
      <c r="D3191" s="94" t="s">
        <v>17657</v>
      </c>
      <c r="E3191" s="94" t="s">
        <v>10872</v>
      </c>
      <c r="F3191" s="93">
        <v>253</v>
      </c>
      <c r="G3191" s="77">
        <f t="shared" si="99"/>
        <v>985</v>
      </c>
    </row>
    <row r="3192" spans="1:7" ht="21" x14ac:dyDescent="0.25">
      <c r="A3192" s="92" t="s">
        <v>3298</v>
      </c>
      <c r="B3192" s="92" t="s">
        <v>10871</v>
      </c>
      <c r="C3192" s="7" t="str">
        <f t="shared" si="98"/>
        <v>Formula</v>
      </c>
      <c r="D3192" s="92" t="s">
        <v>17657</v>
      </c>
      <c r="E3192" s="92" t="s">
        <v>9143</v>
      </c>
      <c r="F3192" s="91">
        <v>252</v>
      </c>
      <c r="G3192" s="77">
        <f t="shared" si="99"/>
        <v>985</v>
      </c>
    </row>
    <row r="3193" spans="1:7" ht="21" x14ac:dyDescent="0.25">
      <c r="A3193" s="94" t="s">
        <v>3299</v>
      </c>
      <c r="B3193" s="94" t="s">
        <v>10871</v>
      </c>
      <c r="C3193" s="7" t="str">
        <f t="shared" si="98"/>
        <v>Formula</v>
      </c>
      <c r="D3193" s="94" t="s">
        <v>17657</v>
      </c>
      <c r="E3193" s="94" t="s">
        <v>10870</v>
      </c>
      <c r="F3193" s="93">
        <v>308</v>
      </c>
      <c r="G3193" s="77">
        <f t="shared" si="99"/>
        <v>985</v>
      </c>
    </row>
    <row r="3194" spans="1:7" ht="21" x14ac:dyDescent="0.25">
      <c r="A3194" s="92" t="s">
        <v>3300</v>
      </c>
      <c r="B3194" s="92" t="s">
        <v>10865</v>
      </c>
      <c r="C3194" s="7" t="str">
        <f t="shared" si="98"/>
        <v>Formula</v>
      </c>
      <c r="D3194" s="92" t="s">
        <v>8055</v>
      </c>
      <c r="E3194" s="92" t="s">
        <v>10869</v>
      </c>
      <c r="F3194" s="91">
        <v>305</v>
      </c>
      <c r="G3194" s="77">
        <f t="shared" si="99"/>
        <v>1496</v>
      </c>
    </row>
    <row r="3195" spans="1:7" ht="21" x14ac:dyDescent="0.25">
      <c r="A3195" s="94" t="s">
        <v>3301</v>
      </c>
      <c r="B3195" s="94" t="s">
        <v>10865</v>
      </c>
      <c r="C3195" s="7" t="str">
        <f t="shared" si="98"/>
        <v>Formula</v>
      </c>
      <c r="D3195" s="94" t="s">
        <v>8055</v>
      </c>
      <c r="E3195" s="94" t="s">
        <v>10868</v>
      </c>
      <c r="F3195" s="93">
        <v>331</v>
      </c>
      <c r="G3195" s="77">
        <f t="shared" si="99"/>
        <v>1496</v>
      </c>
    </row>
    <row r="3196" spans="1:7" ht="21" x14ac:dyDescent="0.25">
      <c r="A3196" s="92" t="s">
        <v>3302</v>
      </c>
      <c r="B3196" s="92" t="s">
        <v>10865</v>
      </c>
      <c r="C3196" s="7" t="str">
        <f t="shared" si="98"/>
        <v>Formula</v>
      </c>
      <c r="D3196" s="92" t="s">
        <v>8055</v>
      </c>
      <c r="E3196" s="92" t="s">
        <v>10867</v>
      </c>
      <c r="F3196" s="91">
        <v>376</v>
      </c>
      <c r="G3196" s="77">
        <f t="shared" si="99"/>
        <v>1496</v>
      </c>
    </row>
    <row r="3197" spans="1:7" ht="21" x14ac:dyDescent="0.25">
      <c r="A3197" s="94" t="s">
        <v>3303</v>
      </c>
      <c r="B3197" s="94" t="s">
        <v>10865</v>
      </c>
      <c r="C3197" s="7" t="str">
        <f t="shared" si="98"/>
        <v>Formula</v>
      </c>
      <c r="D3197" s="94" t="s">
        <v>8055</v>
      </c>
      <c r="E3197" s="94" t="s">
        <v>10866</v>
      </c>
      <c r="F3197" s="93">
        <v>411</v>
      </c>
      <c r="G3197" s="77">
        <f t="shared" si="99"/>
        <v>1496</v>
      </c>
    </row>
    <row r="3198" spans="1:7" ht="21" x14ac:dyDescent="0.25">
      <c r="A3198" s="92" t="s">
        <v>17658</v>
      </c>
      <c r="B3198" s="92" t="s">
        <v>10865</v>
      </c>
      <c r="C3198" s="7" t="str">
        <f t="shared" si="98"/>
        <v>Formula</v>
      </c>
      <c r="D3198" s="92" t="s">
        <v>8055</v>
      </c>
      <c r="E3198" s="92" t="s">
        <v>17659</v>
      </c>
      <c r="F3198" s="91">
        <v>73</v>
      </c>
      <c r="G3198" s="77">
        <f t="shared" si="99"/>
        <v>1496</v>
      </c>
    </row>
    <row r="3199" spans="1:7" ht="21" x14ac:dyDescent="0.25">
      <c r="A3199" s="94" t="s">
        <v>3304</v>
      </c>
      <c r="B3199" s="94" t="s">
        <v>10863</v>
      </c>
      <c r="C3199" s="7" t="str">
        <f t="shared" si="98"/>
        <v>Formula</v>
      </c>
      <c r="D3199" s="94" t="s">
        <v>10862</v>
      </c>
      <c r="E3199" s="94" t="s">
        <v>10864</v>
      </c>
      <c r="F3199" s="93">
        <v>31</v>
      </c>
      <c r="G3199" s="77">
        <f t="shared" si="99"/>
        <v>60</v>
      </c>
    </row>
    <row r="3200" spans="1:7" ht="21" x14ac:dyDescent="0.25">
      <c r="A3200" s="92" t="s">
        <v>17880</v>
      </c>
      <c r="B3200" s="92" t="s">
        <v>10863</v>
      </c>
      <c r="C3200" s="7" t="str">
        <f t="shared" si="98"/>
        <v>Formula</v>
      </c>
      <c r="D3200" s="92" t="s">
        <v>10862</v>
      </c>
      <c r="E3200" s="92" t="s">
        <v>17969</v>
      </c>
      <c r="F3200" s="91">
        <v>29</v>
      </c>
      <c r="G3200" s="77">
        <f t="shared" si="99"/>
        <v>60</v>
      </c>
    </row>
    <row r="3201" spans="1:7" ht="21" x14ac:dyDescent="0.25">
      <c r="A3201" s="94" t="s">
        <v>3305</v>
      </c>
      <c r="B3201" s="94" t="s">
        <v>10856</v>
      </c>
      <c r="C3201" s="7" t="str">
        <f t="shared" si="98"/>
        <v>Formula</v>
      </c>
      <c r="D3201" s="94" t="s">
        <v>10855</v>
      </c>
      <c r="E3201" s="94" t="s">
        <v>10861</v>
      </c>
      <c r="F3201" s="93">
        <v>126</v>
      </c>
      <c r="G3201" s="77">
        <f t="shared" si="99"/>
        <v>463</v>
      </c>
    </row>
    <row r="3202" spans="1:7" ht="21" x14ac:dyDescent="0.25">
      <c r="A3202" s="92" t="s">
        <v>3306</v>
      </c>
      <c r="B3202" s="92" t="s">
        <v>10856</v>
      </c>
      <c r="C3202" s="7" t="str">
        <f t="shared" si="98"/>
        <v>Formula</v>
      </c>
      <c r="D3202" s="92" t="s">
        <v>10855</v>
      </c>
      <c r="E3202" s="92" t="s">
        <v>10860</v>
      </c>
      <c r="F3202" s="91">
        <v>59</v>
      </c>
      <c r="G3202" s="77">
        <f t="shared" si="99"/>
        <v>463</v>
      </c>
    </row>
    <row r="3203" spans="1:7" ht="21" x14ac:dyDescent="0.25">
      <c r="A3203" s="94" t="s">
        <v>3307</v>
      </c>
      <c r="B3203" s="94" t="s">
        <v>10856</v>
      </c>
      <c r="C3203" s="7" t="str">
        <f t="shared" ref="C3203:C3266" si="100">IF(ISTEXT(VLOOKUP(B3203,$I$3:$I$12,1,FALSE)),"Alt sub","Formula")</f>
        <v>Formula</v>
      </c>
      <c r="D3203" s="94" t="s">
        <v>10855</v>
      </c>
      <c r="E3203" s="94" t="s">
        <v>10859</v>
      </c>
      <c r="F3203" s="93">
        <v>63</v>
      </c>
      <c r="G3203" s="77">
        <f t="shared" ref="G3203:G3266" si="101">SUMIF(B:B,B3203,F:F)</f>
        <v>463</v>
      </c>
    </row>
    <row r="3204" spans="1:7" ht="21" x14ac:dyDescent="0.25">
      <c r="A3204" s="92" t="s">
        <v>3308</v>
      </c>
      <c r="B3204" s="92" t="s">
        <v>10856</v>
      </c>
      <c r="C3204" s="7" t="str">
        <f t="shared" si="100"/>
        <v>Formula</v>
      </c>
      <c r="D3204" s="92" t="s">
        <v>10855</v>
      </c>
      <c r="E3204" s="92" t="s">
        <v>10858</v>
      </c>
      <c r="F3204" s="91">
        <v>50</v>
      </c>
      <c r="G3204" s="77">
        <f t="shared" si="101"/>
        <v>463</v>
      </c>
    </row>
    <row r="3205" spans="1:7" ht="21" x14ac:dyDescent="0.25">
      <c r="A3205" s="94" t="s">
        <v>3309</v>
      </c>
      <c r="B3205" s="94" t="s">
        <v>10856</v>
      </c>
      <c r="C3205" s="7" t="str">
        <f t="shared" si="100"/>
        <v>Formula</v>
      </c>
      <c r="D3205" s="94" t="s">
        <v>10855</v>
      </c>
      <c r="E3205" s="94" t="s">
        <v>10857</v>
      </c>
      <c r="F3205" s="93">
        <v>60</v>
      </c>
      <c r="G3205" s="77">
        <f t="shared" si="101"/>
        <v>463</v>
      </c>
    </row>
    <row r="3206" spans="1:7" ht="21" x14ac:dyDescent="0.25">
      <c r="A3206" s="92" t="s">
        <v>3310</v>
      </c>
      <c r="B3206" s="92" t="s">
        <v>10856</v>
      </c>
      <c r="C3206" s="7" t="str">
        <f t="shared" si="100"/>
        <v>Formula</v>
      </c>
      <c r="D3206" s="92" t="s">
        <v>10855</v>
      </c>
      <c r="E3206" s="92" t="s">
        <v>10854</v>
      </c>
      <c r="F3206" s="91">
        <v>105</v>
      </c>
      <c r="G3206" s="77">
        <f t="shared" si="101"/>
        <v>463</v>
      </c>
    </row>
    <row r="3207" spans="1:7" ht="21" x14ac:dyDescent="0.25">
      <c r="A3207" s="94" t="s">
        <v>3311</v>
      </c>
      <c r="B3207" s="94" t="s">
        <v>10848</v>
      </c>
      <c r="C3207" s="7" t="str">
        <f t="shared" si="100"/>
        <v>Formula</v>
      </c>
      <c r="D3207" s="94" t="s">
        <v>10847</v>
      </c>
      <c r="E3207" s="94" t="s">
        <v>10853</v>
      </c>
      <c r="F3207" s="93">
        <v>57</v>
      </c>
      <c r="G3207" s="77">
        <f t="shared" si="101"/>
        <v>449</v>
      </c>
    </row>
    <row r="3208" spans="1:7" ht="21" x14ac:dyDescent="0.25">
      <c r="A3208" s="92" t="s">
        <v>3312</v>
      </c>
      <c r="B3208" s="92" t="s">
        <v>10848</v>
      </c>
      <c r="C3208" s="7" t="str">
        <f t="shared" si="100"/>
        <v>Formula</v>
      </c>
      <c r="D3208" s="92" t="s">
        <v>10847</v>
      </c>
      <c r="E3208" s="92" t="s">
        <v>10852</v>
      </c>
      <c r="F3208" s="91">
        <v>160</v>
      </c>
      <c r="G3208" s="77">
        <f t="shared" si="101"/>
        <v>449</v>
      </c>
    </row>
    <row r="3209" spans="1:7" ht="21" x14ac:dyDescent="0.25">
      <c r="A3209" s="94" t="s">
        <v>3313</v>
      </c>
      <c r="B3209" s="94" t="s">
        <v>10848</v>
      </c>
      <c r="C3209" s="7" t="str">
        <f t="shared" si="100"/>
        <v>Formula</v>
      </c>
      <c r="D3209" s="94" t="s">
        <v>10847</v>
      </c>
      <c r="E3209" s="94" t="s">
        <v>10851</v>
      </c>
      <c r="F3209" s="93">
        <v>29</v>
      </c>
      <c r="G3209" s="77">
        <f t="shared" si="101"/>
        <v>449</v>
      </c>
    </row>
    <row r="3210" spans="1:7" ht="21" x14ac:dyDescent="0.25">
      <c r="A3210" s="92" t="s">
        <v>3314</v>
      </c>
      <c r="B3210" s="92" t="s">
        <v>10848</v>
      </c>
      <c r="C3210" s="7" t="str">
        <f t="shared" si="100"/>
        <v>Formula</v>
      </c>
      <c r="D3210" s="92" t="s">
        <v>10847</v>
      </c>
      <c r="E3210" s="92" t="s">
        <v>10850</v>
      </c>
      <c r="F3210" s="91">
        <v>53</v>
      </c>
      <c r="G3210" s="77">
        <f t="shared" si="101"/>
        <v>449</v>
      </c>
    </row>
    <row r="3211" spans="1:7" ht="21" x14ac:dyDescent="0.25">
      <c r="A3211" s="94" t="s">
        <v>3315</v>
      </c>
      <c r="B3211" s="94" t="s">
        <v>10848</v>
      </c>
      <c r="C3211" s="7" t="str">
        <f t="shared" si="100"/>
        <v>Formula</v>
      </c>
      <c r="D3211" s="94" t="s">
        <v>10847</v>
      </c>
      <c r="E3211" s="94" t="s">
        <v>10849</v>
      </c>
      <c r="F3211" s="93">
        <v>51</v>
      </c>
      <c r="G3211" s="77">
        <f t="shared" si="101"/>
        <v>449</v>
      </c>
    </row>
    <row r="3212" spans="1:7" ht="21" x14ac:dyDescent="0.25">
      <c r="A3212" s="92" t="s">
        <v>3316</v>
      </c>
      <c r="B3212" s="92" t="s">
        <v>10848</v>
      </c>
      <c r="C3212" s="7" t="str">
        <f t="shared" si="100"/>
        <v>Formula</v>
      </c>
      <c r="D3212" s="92" t="s">
        <v>10847</v>
      </c>
      <c r="E3212" s="92" t="s">
        <v>10846</v>
      </c>
      <c r="F3212" s="91">
        <v>37</v>
      </c>
      <c r="G3212" s="77">
        <f t="shared" si="101"/>
        <v>449</v>
      </c>
    </row>
    <row r="3213" spans="1:7" ht="31.5" x14ac:dyDescent="0.25">
      <c r="A3213" s="94" t="s">
        <v>5997</v>
      </c>
      <c r="B3213" s="94" t="s">
        <v>10848</v>
      </c>
      <c r="C3213" s="7" t="str">
        <f t="shared" si="100"/>
        <v>Formula</v>
      </c>
      <c r="D3213" s="94" t="s">
        <v>10847</v>
      </c>
      <c r="E3213" s="94" t="s">
        <v>17660</v>
      </c>
      <c r="F3213" s="93">
        <v>13</v>
      </c>
      <c r="G3213" s="77">
        <f t="shared" si="101"/>
        <v>449</v>
      </c>
    </row>
    <row r="3214" spans="1:7" ht="21" x14ac:dyDescent="0.25">
      <c r="A3214" s="92" t="s">
        <v>5998</v>
      </c>
      <c r="B3214" s="92" t="s">
        <v>10848</v>
      </c>
      <c r="C3214" s="7" t="str">
        <f t="shared" si="100"/>
        <v>Formula</v>
      </c>
      <c r="D3214" s="92" t="s">
        <v>10847</v>
      </c>
      <c r="E3214" s="92" t="s">
        <v>17661</v>
      </c>
      <c r="F3214" s="91">
        <v>17</v>
      </c>
      <c r="G3214" s="77">
        <f t="shared" si="101"/>
        <v>449</v>
      </c>
    </row>
    <row r="3215" spans="1:7" ht="21" x14ac:dyDescent="0.25">
      <c r="A3215" s="94" t="s">
        <v>5999</v>
      </c>
      <c r="B3215" s="94" t="s">
        <v>10848</v>
      </c>
      <c r="C3215" s="7" t="str">
        <f t="shared" si="100"/>
        <v>Formula</v>
      </c>
      <c r="D3215" s="94" t="s">
        <v>10847</v>
      </c>
      <c r="E3215" s="94" t="s">
        <v>17662</v>
      </c>
      <c r="F3215" s="93">
        <v>15</v>
      </c>
      <c r="G3215" s="77">
        <f t="shared" si="101"/>
        <v>449</v>
      </c>
    </row>
    <row r="3216" spans="1:7" ht="21" x14ac:dyDescent="0.25">
      <c r="A3216" s="92" t="s">
        <v>17755</v>
      </c>
      <c r="B3216" s="92" t="s">
        <v>10848</v>
      </c>
      <c r="C3216" s="7" t="str">
        <f t="shared" si="100"/>
        <v>Formula</v>
      </c>
      <c r="D3216" s="92" t="s">
        <v>10847</v>
      </c>
      <c r="E3216" s="92" t="s">
        <v>17756</v>
      </c>
      <c r="F3216" s="91">
        <v>12</v>
      </c>
      <c r="G3216" s="77">
        <f t="shared" si="101"/>
        <v>449</v>
      </c>
    </row>
    <row r="3217" spans="1:7" ht="21" x14ac:dyDescent="0.25">
      <c r="A3217" s="94" t="s">
        <v>17757</v>
      </c>
      <c r="B3217" s="94" t="s">
        <v>10848</v>
      </c>
      <c r="C3217" s="7" t="str">
        <f t="shared" si="100"/>
        <v>Formula</v>
      </c>
      <c r="D3217" s="94" t="s">
        <v>10847</v>
      </c>
      <c r="E3217" s="94" t="s">
        <v>17758</v>
      </c>
      <c r="F3217" s="93">
        <v>5</v>
      </c>
      <c r="G3217" s="77">
        <f t="shared" si="101"/>
        <v>449</v>
      </c>
    </row>
    <row r="3218" spans="1:7" ht="21" x14ac:dyDescent="0.25">
      <c r="A3218" s="92" t="s">
        <v>3317</v>
      </c>
      <c r="B3218" s="92" t="s">
        <v>10827</v>
      </c>
      <c r="C3218" s="7" t="str">
        <f t="shared" si="100"/>
        <v>Formula</v>
      </c>
      <c r="D3218" s="92" t="s">
        <v>10826</v>
      </c>
      <c r="E3218" s="92" t="s">
        <v>10845</v>
      </c>
      <c r="F3218" s="91">
        <v>233</v>
      </c>
      <c r="G3218" s="77">
        <f t="shared" si="101"/>
        <v>2451</v>
      </c>
    </row>
    <row r="3219" spans="1:7" ht="21" x14ac:dyDescent="0.25">
      <c r="A3219" s="94" t="s">
        <v>3318</v>
      </c>
      <c r="B3219" s="94" t="s">
        <v>10827</v>
      </c>
      <c r="C3219" s="7" t="str">
        <f t="shared" si="100"/>
        <v>Formula</v>
      </c>
      <c r="D3219" s="94" t="s">
        <v>10826</v>
      </c>
      <c r="E3219" s="94" t="s">
        <v>10844</v>
      </c>
      <c r="F3219" s="93">
        <v>319</v>
      </c>
      <c r="G3219" s="77">
        <f t="shared" si="101"/>
        <v>2451</v>
      </c>
    </row>
    <row r="3220" spans="1:7" ht="21" x14ac:dyDescent="0.25">
      <c r="A3220" s="92" t="s">
        <v>3319</v>
      </c>
      <c r="B3220" s="92" t="s">
        <v>10827</v>
      </c>
      <c r="C3220" s="7" t="str">
        <f t="shared" si="100"/>
        <v>Formula</v>
      </c>
      <c r="D3220" s="92" t="s">
        <v>10826</v>
      </c>
      <c r="E3220" s="92" t="s">
        <v>10843</v>
      </c>
      <c r="F3220" s="91">
        <v>224</v>
      </c>
      <c r="G3220" s="77">
        <f t="shared" si="101"/>
        <v>2451</v>
      </c>
    </row>
    <row r="3221" spans="1:7" ht="21" x14ac:dyDescent="0.25">
      <c r="A3221" s="94" t="s">
        <v>3320</v>
      </c>
      <c r="B3221" s="94" t="s">
        <v>10827</v>
      </c>
      <c r="C3221" s="7" t="str">
        <f t="shared" si="100"/>
        <v>Formula</v>
      </c>
      <c r="D3221" s="94" t="s">
        <v>10826</v>
      </c>
      <c r="E3221" s="94" t="s">
        <v>10842</v>
      </c>
      <c r="F3221" s="93">
        <v>192</v>
      </c>
      <c r="G3221" s="77">
        <f t="shared" si="101"/>
        <v>2451</v>
      </c>
    </row>
    <row r="3222" spans="1:7" ht="21" x14ac:dyDescent="0.25">
      <c r="A3222" s="92" t="s">
        <v>3321</v>
      </c>
      <c r="B3222" s="92" t="s">
        <v>10827</v>
      </c>
      <c r="C3222" s="7" t="str">
        <f t="shared" si="100"/>
        <v>Formula</v>
      </c>
      <c r="D3222" s="92" t="s">
        <v>10826</v>
      </c>
      <c r="E3222" s="92" t="s">
        <v>10841</v>
      </c>
      <c r="F3222" s="91">
        <v>152</v>
      </c>
      <c r="G3222" s="77">
        <f t="shared" si="101"/>
        <v>2451</v>
      </c>
    </row>
    <row r="3223" spans="1:7" ht="21" x14ac:dyDescent="0.25">
      <c r="A3223" s="94" t="s">
        <v>3322</v>
      </c>
      <c r="B3223" s="94" t="s">
        <v>10827</v>
      </c>
      <c r="C3223" s="7" t="str">
        <f t="shared" si="100"/>
        <v>Formula</v>
      </c>
      <c r="D3223" s="94" t="s">
        <v>10826</v>
      </c>
      <c r="E3223" s="94" t="s">
        <v>10840</v>
      </c>
      <c r="F3223" s="93">
        <v>295</v>
      </c>
      <c r="G3223" s="77">
        <f t="shared" si="101"/>
        <v>2451</v>
      </c>
    </row>
    <row r="3224" spans="1:7" ht="21" x14ac:dyDescent="0.25">
      <c r="A3224" s="92" t="s">
        <v>3323</v>
      </c>
      <c r="B3224" s="92" t="s">
        <v>10827</v>
      </c>
      <c r="C3224" s="7" t="str">
        <f t="shared" si="100"/>
        <v>Formula</v>
      </c>
      <c r="D3224" s="92" t="s">
        <v>10826</v>
      </c>
      <c r="E3224" s="92" t="s">
        <v>10839</v>
      </c>
      <c r="F3224" s="91">
        <v>368</v>
      </c>
      <c r="G3224" s="77">
        <f t="shared" si="101"/>
        <v>2451</v>
      </c>
    </row>
    <row r="3225" spans="1:7" ht="21" x14ac:dyDescent="0.25">
      <c r="A3225" s="94" t="s">
        <v>3324</v>
      </c>
      <c r="B3225" s="94" t="s">
        <v>10827</v>
      </c>
      <c r="C3225" s="7" t="str">
        <f t="shared" si="100"/>
        <v>Formula</v>
      </c>
      <c r="D3225" s="94" t="s">
        <v>10826</v>
      </c>
      <c r="E3225" s="94" t="s">
        <v>10838</v>
      </c>
      <c r="F3225" s="93">
        <v>14</v>
      </c>
      <c r="G3225" s="77">
        <f t="shared" si="101"/>
        <v>2451</v>
      </c>
    </row>
    <row r="3226" spans="1:7" ht="21" x14ac:dyDescent="0.25">
      <c r="A3226" s="92" t="s">
        <v>3325</v>
      </c>
      <c r="B3226" s="92" t="s">
        <v>10827</v>
      </c>
      <c r="C3226" s="7" t="str">
        <f t="shared" si="100"/>
        <v>Formula</v>
      </c>
      <c r="D3226" s="92" t="s">
        <v>10826</v>
      </c>
      <c r="E3226" s="92" t="s">
        <v>10837</v>
      </c>
      <c r="F3226" s="91">
        <v>77</v>
      </c>
      <c r="G3226" s="77">
        <f t="shared" si="101"/>
        <v>2451</v>
      </c>
    </row>
    <row r="3227" spans="1:7" ht="21" x14ac:dyDescent="0.25">
      <c r="A3227" s="94" t="s">
        <v>3326</v>
      </c>
      <c r="B3227" s="94" t="s">
        <v>10827</v>
      </c>
      <c r="C3227" s="7" t="str">
        <f t="shared" si="100"/>
        <v>Formula</v>
      </c>
      <c r="D3227" s="94" t="s">
        <v>10826</v>
      </c>
      <c r="E3227" s="94" t="s">
        <v>10836</v>
      </c>
      <c r="F3227" s="93">
        <v>82</v>
      </c>
      <c r="G3227" s="77">
        <f t="shared" si="101"/>
        <v>2451</v>
      </c>
    </row>
    <row r="3228" spans="1:7" ht="21" x14ac:dyDescent="0.25">
      <c r="A3228" s="92" t="s">
        <v>3327</v>
      </c>
      <c r="B3228" s="92" t="s">
        <v>10827</v>
      </c>
      <c r="C3228" s="7" t="str">
        <f t="shared" si="100"/>
        <v>Formula</v>
      </c>
      <c r="D3228" s="92" t="s">
        <v>10826</v>
      </c>
      <c r="E3228" s="92" t="s">
        <v>10835</v>
      </c>
      <c r="F3228" s="91">
        <v>41</v>
      </c>
      <c r="G3228" s="77">
        <f t="shared" si="101"/>
        <v>2451</v>
      </c>
    </row>
    <row r="3229" spans="1:7" ht="21" x14ac:dyDescent="0.25">
      <c r="A3229" s="94" t="s">
        <v>3328</v>
      </c>
      <c r="B3229" s="94" t="s">
        <v>10827</v>
      </c>
      <c r="C3229" s="7" t="str">
        <f t="shared" si="100"/>
        <v>Formula</v>
      </c>
      <c r="D3229" s="94" t="s">
        <v>10826</v>
      </c>
      <c r="E3229" s="94" t="s">
        <v>10834</v>
      </c>
      <c r="F3229" s="93">
        <v>45</v>
      </c>
      <c r="G3229" s="77">
        <f t="shared" si="101"/>
        <v>2451</v>
      </c>
    </row>
    <row r="3230" spans="1:7" ht="21" x14ac:dyDescent="0.25">
      <c r="A3230" s="92" t="s">
        <v>3329</v>
      </c>
      <c r="B3230" s="92" t="s">
        <v>10827</v>
      </c>
      <c r="C3230" s="7" t="str">
        <f t="shared" si="100"/>
        <v>Formula</v>
      </c>
      <c r="D3230" s="92" t="s">
        <v>10826</v>
      </c>
      <c r="E3230" s="92" t="s">
        <v>10833</v>
      </c>
      <c r="F3230" s="91">
        <v>48</v>
      </c>
      <c r="G3230" s="77">
        <f t="shared" si="101"/>
        <v>2451</v>
      </c>
    </row>
    <row r="3231" spans="1:7" ht="21" x14ac:dyDescent="0.25">
      <c r="A3231" s="94" t="s">
        <v>3330</v>
      </c>
      <c r="B3231" s="94" t="s">
        <v>10827</v>
      </c>
      <c r="C3231" s="7" t="str">
        <f t="shared" si="100"/>
        <v>Formula</v>
      </c>
      <c r="D3231" s="94" t="s">
        <v>10826</v>
      </c>
      <c r="E3231" s="94" t="s">
        <v>10832</v>
      </c>
      <c r="F3231" s="93">
        <v>57</v>
      </c>
      <c r="G3231" s="77">
        <f t="shared" si="101"/>
        <v>2451</v>
      </c>
    </row>
    <row r="3232" spans="1:7" ht="21" x14ac:dyDescent="0.25">
      <c r="A3232" s="92" t="s">
        <v>3331</v>
      </c>
      <c r="B3232" s="92" t="s">
        <v>10827</v>
      </c>
      <c r="C3232" s="7" t="str">
        <f t="shared" si="100"/>
        <v>Formula</v>
      </c>
      <c r="D3232" s="92" t="s">
        <v>10826</v>
      </c>
      <c r="E3232" s="92" t="s">
        <v>10831</v>
      </c>
      <c r="F3232" s="91">
        <v>40</v>
      </c>
      <c r="G3232" s="77">
        <f t="shared" si="101"/>
        <v>2451</v>
      </c>
    </row>
    <row r="3233" spans="1:7" ht="21" x14ac:dyDescent="0.25">
      <c r="A3233" s="94" t="s">
        <v>3332</v>
      </c>
      <c r="B3233" s="94" t="s">
        <v>10827</v>
      </c>
      <c r="C3233" s="7" t="str">
        <f t="shared" si="100"/>
        <v>Formula</v>
      </c>
      <c r="D3233" s="94" t="s">
        <v>10826</v>
      </c>
      <c r="E3233" s="94" t="s">
        <v>10830</v>
      </c>
      <c r="F3233" s="93">
        <v>71</v>
      </c>
      <c r="G3233" s="77">
        <f t="shared" si="101"/>
        <v>2451</v>
      </c>
    </row>
    <row r="3234" spans="1:7" ht="21" x14ac:dyDescent="0.25">
      <c r="A3234" s="92" t="s">
        <v>3333</v>
      </c>
      <c r="B3234" s="92" t="s">
        <v>10827</v>
      </c>
      <c r="C3234" s="7" t="str">
        <f t="shared" si="100"/>
        <v>Formula</v>
      </c>
      <c r="D3234" s="92" t="s">
        <v>10826</v>
      </c>
      <c r="E3234" s="92" t="s">
        <v>10829</v>
      </c>
      <c r="F3234" s="91">
        <v>40</v>
      </c>
      <c r="G3234" s="77">
        <f t="shared" si="101"/>
        <v>2451</v>
      </c>
    </row>
    <row r="3235" spans="1:7" ht="21" x14ac:dyDescent="0.25">
      <c r="A3235" s="94" t="s">
        <v>3334</v>
      </c>
      <c r="B3235" s="94" t="s">
        <v>10827</v>
      </c>
      <c r="C3235" s="7" t="str">
        <f t="shared" si="100"/>
        <v>Formula</v>
      </c>
      <c r="D3235" s="94" t="s">
        <v>10826</v>
      </c>
      <c r="E3235" s="94" t="s">
        <v>10828</v>
      </c>
      <c r="F3235" s="93">
        <v>38</v>
      </c>
      <c r="G3235" s="77">
        <f t="shared" si="101"/>
        <v>2451</v>
      </c>
    </row>
    <row r="3236" spans="1:7" ht="21" x14ac:dyDescent="0.25">
      <c r="A3236" s="92" t="s">
        <v>3335</v>
      </c>
      <c r="B3236" s="92" t="s">
        <v>10827</v>
      </c>
      <c r="C3236" s="7" t="str">
        <f t="shared" si="100"/>
        <v>Formula</v>
      </c>
      <c r="D3236" s="92" t="s">
        <v>10826</v>
      </c>
      <c r="E3236" s="92" t="s">
        <v>10825</v>
      </c>
      <c r="F3236" s="91">
        <v>24</v>
      </c>
      <c r="G3236" s="77">
        <f t="shared" si="101"/>
        <v>2451</v>
      </c>
    </row>
    <row r="3237" spans="1:7" ht="21" x14ac:dyDescent="0.25">
      <c r="A3237" s="94" t="s">
        <v>17881</v>
      </c>
      <c r="B3237" s="94" t="s">
        <v>10827</v>
      </c>
      <c r="C3237" s="7" t="str">
        <f t="shared" si="100"/>
        <v>Formula</v>
      </c>
      <c r="D3237" s="94" t="s">
        <v>10826</v>
      </c>
      <c r="E3237" s="94" t="s">
        <v>17970</v>
      </c>
      <c r="F3237" s="93">
        <v>26</v>
      </c>
      <c r="G3237" s="77">
        <f t="shared" si="101"/>
        <v>2451</v>
      </c>
    </row>
    <row r="3238" spans="1:7" ht="21" x14ac:dyDescent="0.25">
      <c r="A3238" s="92" t="s">
        <v>17882</v>
      </c>
      <c r="B3238" s="92" t="s">
        <v>10827</v>
      </c>
      <c r="C3238" s="7" t="str">
        <f t="shared" si="100"/>
        <v>Formula</v>
      </c>
      <c r="D3238" s="92" t="s">
        <v>10826</v>
      </c>
      <c r="E3238" s="92" t="s">
        <v>17971</v>
      </c>
      <c r="F3238" s="91">
        <v>27</v>
      </c>
      <c r="G3238" s="77">
        <f t="shared" si="101"/>
        <v>2451</v>
      </c>
    </row>
    <row r="3239" spans="1:7" ht="21" x14ac:dyDescent="0.25">
      <c r="A3239" s="94" t="s">
        <v>18193</v>
      </c>
      <c r="B3239" s="94" t="s">
        <v>10827</v>
      </c>
      <c r="C3239" s="7" t="str">
        <f t="shared" si="100"/>
        <v>Formula</v>
      </c>
      <c r="D3239" s="94" t="s">
        <v>10826</v>
      </c>
      <c r="E3239" s="94" t="s">
        <v>18216</v>
      </c>
      <c r="F3239" s="93">
        <v>12</v>
      </c>
      <c r="G3239" s="77">
        <f t="shared" si="101"/>
        <v>2451</v>
      </c>
    </row>
    <row r="3240" spans="1:7" ht="21" x14ac:dyDescent="0.25">
      <c r="A3240" s="92" t="s">
        <v>18905</v>
      </c>
      <c r="B3240" s="92" t="s">
        <v>10827</v>
      </c>
      <c r="C3240" s="7" t="str">
        <f t="shared" si="100"/>
        <v>Formula</v>
      </c>
      <c r="D3240" s="92" t="s">
        <v>10826</v>
      </c>
      <c r="E3240" s="92" t="s">
        <v>18906</v>
      </c>
      <c r="F3240" s="91">
        <v>26</v>
      </c>
      <c r="G3240" s="77">
        <f t="shared" si="101"/>
        <v>2451</v>
      </c>
    </row>
    <row r="3241" spans="1:7" ht="31.5" x14ac:dyDescent="0.25">
      <c r="A3241" s="94" t="s">
        <v>3336</v>
      </c>
      <c r="B3241" s="94" t="s">
        <v>10811</v>
      </c>
      <c r="C3241" s="7" t="str">
        <f t="shared" si="100"/>
        <v>Formula</v>
      </c>
      <c r="D3241" s="94" t="s">
        <v>10810</v>
      </c>
      <c r="E3241" s="94" t="s">
        <v>10824</v>
      </c>
      <c r="F3241" s="93">
        <v>306</v>
      </c>
      <c r="G3241" s="77">
        <f t="shared" si="101"/>
        <v>1330</v>
      </c>
    </row>
    <row r="3242" spans="1:7" ht="31.5" x14ac:dyDescent="0.25">
      <c r="A3242" s="92" t="s">
        <v>3337</v>
      </c>
      <c r="B3242" s="92" t="s">
        <v>10811</v>
      </c>
      <c r="C3242" s="7" t="str">
        <f t="shared" si="100"/>
        <v>Formula</v>
      </c>
      <c r="D3242" s="92" t="s">
        <v>10810</v>
      </c>
      <c r="E3242" s="92" t="s">
        <v>10823</v>
      </c>
      <c r="F3242" s="91">
        <v>66</v>
      </c>
      <c r="G3242" s="77">
        <f t="shared" si="101"/>
        <v>1330</v>
      </c>
    </row>
    <row r="3243" spans="1:7" ht="31.5" x14ac:dyDescent="0.25">
      <c r="A3243" s="94" t="s">
        <v>3338</v>
      </c>
      <c r="B3243" s="94" t="s">
        <v>10811</v>
      </c>
      <c r="C3243" s="7" t="str">
        <f t="shared" si="100"/>
        <v>Formula</v>
      </c>
      <c r="D3243" s="94" t="s">
        <v>10810</v>
      </c>
      <c r="E3243" s="94" t="s">
        <v>10822</v>
      </c>
      <c r="F3243" s="93">
        <v>101</v>
      </c>
      <c r="G3243" s="77">
        <f t="shared" si="101"/>
        <v>1330</v>
      </c>
    </row>
    <row r="3244" spans="1:7" ht="31.5" x14ac:dyDescent="0.25">
      <c r="A3244" s="92" t="s">
        <v>3339</v>
      </c>
      <c r="B3244" s="92" t="s">
        <v>10811</v>
      </c>
      <c r="C3244" s="7" t="str">
        <f t="shared" si="100"/>
        <v>Formula</v>
      </c>
      <c r="D3244" s="92" t="s">
        <v>10810</v>
      </c>
      <c r="E3244" s="92" t="s">
        <v>10821</v>
      </c>
      <c r="F3244" s="91">
        <v>57</v>
      </c>
      <c r="G3244" s="77">
        <f t="shared" si="101"/>
        <v>1330</v>
      </c>
    </row>
    <row r="3245" spans="1:7" ht="31.5" x14ac:dyDescent="0.25">
      <c r="A3245" s="94" t="s">
        <v>3340</v>
      </c>
      <c r="B3245" s="94" t="s">
        <v>10811</v>
      </c>
      <c r="C3245" s="7" t="str">
        <f t="shared" si="100"/>
        <v>Formula</v>
      </c>
      <c r="D3245" s="94" t="s">
        <v>10810</v>
      </c>
      <c r="E3245" s="94" t="s">
        <v>10820</v>
      </c>
      <c r="F3245" s="93">
        <v>59</v>
      </c>
      <c r="G3245" s="77">
        <f t="shared" si="101"/>
        <v>1330</v>
      </c>
    </row>
    <row r="3246" spans="1:7" ht="31.5" x14ac:dyDescent="0.25">
      <c r="A3246" s="92" t="s">
        <v>3341</v>
      </c>
      <c r="B3246" s="92" t="s">
        <v>10811</v>
      </c>
      <c r="C3246" s="7" t="str">
        <f t="shared" si="100"/>
        <v>Formula</v>
      </c>
      <c r="D3246" s="92" t="s">
        <v>10810</v>
      </c>
      <c r="E3246" s="92" t="s">
        <v>10819</v>
      </c>
      <c r="F3246" s="91">
        <v>58</v>
      </c>
      <c r="G3246" s="77">
        <f t="shared" si="101"/>
        <v>1330</v>
      </c>
    </row>
    <row r="3247" spans="1:7" ht="31.5" x14ac:dyDescent="0.25">
      <c r="A3247" s="94" t="s">
        <v>3342</v>
      </c>
      <c r="B3247" s="94" t="s">
        <v>10811</v>
      </c>
      <c r="C3247" s="7" t="str">
        <f t="shared" si="100"/>
        <v>Formula</v>
      </c>
      <c r="D3247" s="94" t="s">
        <v>10810</v>
      </c>
      <c r="E3247" s="94" t="s">
        <v>10818</v>
      </c>
      <c r="F3247" s="93">
        <v>48</v>
      </c>
      <c r="G3247" s="77">
        <f t="shared" si="101"/>
        <v>1330</v>
      </c>
    </row>
    <row r="3248" spans="1:7" ht="31.5" x14ac:dyDescent="0.25">
      <c r="A3248" s="92" t="s">
        <v>3343</v>
      </c>
      <c r="B3248" s="92" t="s">
        <v>10811</v>
      </c>
      <c r="C3248" s="7" t="str">
        <f t="shared" si="100"/>
        <v>Formula</v>
      </c>
      <c r="D3248" s="92" t="s">
        <v>10810</v>
      </c>
      <c r="E3248" s="92" t="s">
        <v>10817</v>
      </c>
      <c r="F3248" s="91">
        <v>47</v>
      </c>
      <c r="G3248" s="77">
        <f t="shared" si="101"/>
        <v>1330</v>
      </c>
    </row>
    <row r="3249" spans="1:7" ht="31.5" x14ac:dyDescent="0.25">
      <c r="A3249" s="94" t="s">
        <v>3344</v>
      </c>
      <c r="B3249" s="94" t="s">
        <v>10811</v>
      </c>
      <c r="C3249" s="7" t="str">
        <f t="shared" si="100"/>
        <v>Formula</v>
      </c>
      <c r="D3249" s="94" t="s">
        <v>10810</v>
      </c>
      <c r="E3249" s="94" t="s">
        <v>10816</v>
      </c>
      <c r="F3249" s="93">
        <v>78</v>
      </c>
      <c r="G3249" s="77">
        <f t="shared" si="101"/>
        <v>1330</v>
      </c>
    </row>
    <row r="3250" spans="1:7" ht="31.5" x14ac:dyDescent="0.25">
      <c r="A3250" s="92" t="s">
        <v>3345</v>
      </c>
      <c r="B3250" s="92" t="s">
        <v>10811</v>
      </c>
      <c r="C3250" s="7" t="str">
        <f t="shared" si="100"/>
        <v>Formula</v>
      </c>
      <c r="D3250" s="92" t="s">
        <v>10810</v>
      </c>
      <c r="E3250" s="92" t="s">
        <v>10815</v>
      </c>
      <c r="F3250" s="91">
        <v>30</v>
      </c>
      <c r="G3250" s="77">
        <f t="shared" si="101"/>
        <v>1330</v>
      </c>
    </row>
    <row r="3251" spans="1:7" ht="31.5" x14ac:dyDescent="0.25">
      <c r="A3251" s="94" t="s">
        <v>3346</v>
      </c>
      <c r="B3251" s="94" t="s">
        <v>10811</v>
      </c>
      <c r="C3251" s="7" t="str">
        <f t="shared" si="100"/>
        <v>Formula</v>
      </c>
      <c r="D3251" s="94" t="s">
        <v>10810</v>
      </c>
      <c r="E3251" s="94" t="s">
        <v>18130</v>
      </c>
      <c r="F3251" s="93">
        <v>73</v>
      </c>
      <c r="G3251" s="77">
        <f t="shared" si="101"/>
        <v>1330</v>
      </c>
    </row>
    <row r="3252" spans="1:7" ht="31.5" x14ac:dyDescent="0.25">
      <c r="A3252" s="92" t="s">
        <v>3347</v>
      </c>
      <c r="B3252" s="92" t="s">
        <v>10811</v>
      </c>
      <c r="C3252" s="7" t="str">
        <f t="shared" si="100"/>
        <v>Formula</v>
      </c>
      <c r="D3252" s="92" t="s">
        <v>10810</v>
      </c>
      <c r="E3252" s="92" t="s">
        <v>10814</v>
      </c>
      <c r="F3252" s="91">
        <v>99</v>
      </c>
      <c r="G3252" s="77">
        <f t="shared" si="101"/>
        <v>1330</v>
      </c>
    </row>
    <row r="3253" spans="1:7" ht="31.5" x14ac:dyDescent="0.25">
      <c r="A3253" s="94" t="s">
        <v>3348</v>
      </c>
      <c r="B3253" s="94" t="s">
        <v>10811</v>
      </c>
      <c r="C3253" s="7" t="str">
        <f t="shared" si="100"/>
        <v>Formula</v>
      </c>
      <c r="D3253" s="94" t="s">
        <v>10810</v>
      </c>
      <c r="E3253" s="94" t="s">
        <v>10813</v>
      </c>
      <c r="F3253" s="93">
        <v>103</v>
      </c>
      <c r="G3253" s="77">
        <f t="shared" si="101"/>
        <v>1330</v>
      </c>
    </row>
    <row r="3254" spans="1:7" ht="31.5" x14ac:dyDescent="0.25">
      <c r="A3254" s="92" t="s">
        <v>3349</v>
      </c>
      <c r="B3254" s="92" t="s">
        <v>10811</v>
      </c>
      <c r="C3254" s="7" t="str">
        <f t="shared" si="100"/>
        <v>Formula</v>
      </c>
      <c r="D3254" s="92" t="s">
        <v>10810</v>
      </c>
      <c r="E3254" s="92" t="s">
        <v>10812</v>
      </c>
      <c r="F3254" s="91">
        <v>104</v>
      </c>
      <c r="G3254" s="77">
        <f t="shared" si="101"/>
        <v>1330</v>
      </c>
    </row>
    <row r="3255" spans="1:7" ht="31.5" x14ac:dyDescent="0.25">
      <c r="A3255" s="94" t="s">
        <v>3350</v>
      </c>
      <c r="B3255" s="94" t="s">
        <v>10811</v>
      </c>
      <c r="C3255" s="7" t="str">
        <f t="shared" si="100"/>
        <v>Formula</v>
      </c>
      <c r="D3255" s="94" t="s">
        <v>10810</v>
      </c>
      <c r="E3255" s="94" t="s">
        <v>10809</v>
      </c>
      <c r="F3255" s="93">
        <v>74</v>
      </c>
      <c r="G3255" s="77">
        <f t="shared" si="101"/>
        <v>1330</v>
      </c>
    </row>
    <row r="3256" spans="1:7" ht="31.5" x14ac:dyDescent="0.25">
      <c r="A3256" s="92" t="s">
        <v>3351</v>
      </c>
      <c r="B3256" s="92" t="s">
        <v>10811</v>
      </c>
      <c r="C3256" s="7" t="str">
        <f t="shared" si="100"/>
        <v>Formula</v>
      </c>
      <c r="D3256" s="92" t="s">
        <v>10810</v>
      </c>
      <c r="E3256" s="92" t="s">
        <v>17663</v>
      </c>
      <c r="F3256" s="91">
        <v>27</v>
      </c>
      <c r="G3256" s="77">
        <f t="shared" si="101"/>
        <v>1330</v>
      </c>
    </row>
    <row r="3257" spans="1:7" ht="31.5" x14ac:dyDescent="0.25">
      <c r="A3257" s="94" t="s">
        <v>3352</v>
      </c>
      <c r="B3257" s="94" t="s">
        <v>10808</v>
      </c>
      <c r="C3257" s="7" t="str">
        <f t="shared" si="100"/>
        <v>Formula</v>
      </c>
      <c r="D3257" s="94" t="s">
        <v>10807</v>
      </c>
      <c r="E3257" s="94" t="s">
        <v>10806</v>
      </c>
      <c r="F3257" s="93">
        <v>220</v>
      </c>
      <c r="G3257" s="77">
        <f t="shared" si="101"/>
        <v>220</v>
      </c>
    </row>
    <row r="3258" spans="1:7" ht="21" x14ac:dyDescent="0.25">
      <c r="A3258" s="92" t="s">
        <v>3353</v>
      </c>
      <c r="B3258" s="92" t="s">
        <v>10804</v>
      </c>
      <c r="C3258" s="7" t="str">
        <f t="shared" si="100"/>
        <v>Formula</v>
      </c>
      <c r="D3258" s="92" t="s">
        <v>10803</v>
      </c>
      <c r="E3258" s="92" t="s">
        <v>10805</v>
      </c>
      <c r="F3258" s="91">
        <v>471</v>
      </c>
      <c r="G3258" s="77">
        <f t="shared" si="101"/>
        <v>1276</v>
      </c>
    </row>
    <row r="3259" spans="1:7" ht="21" x14ac:dyDescent="0.25">
      <c r="A3259" s="94" t="s">
        <v>3354</v>
      </c>
      <c r="B3259" s="94" t="s">
        <v>10804</v>
      </c>
      <c r="C3259" s="7" t="str">
        <f t="shared" si="100"/>
        <v>Formula</v>
      </c>
      <c r="D3259" s="94" t="s">
        <v>10803</v>
      </c>
      <c r="E3259" s="94" t="s">
        <v>10805</v>
      </c>
      <c r="F3259" s="93">
        <v>388</v>
      </c>
      <c r="G3259" s="77">
        <f t="shared" si="101"/>
        <v>1276</v>
      </c>
    </row>
    <row r="3260" spans="1:7" ht="21" x14ac:dyDescent="0.25">
      <c r="A3260" s="92" t="s">
        <v>3355</v>
      </c>
      <c r="B3260" s="92" t="s">
        <v>10804</v>
      </c>
      <c r="C3260" s="7" t="str">
        <f t="shared" si="100"/>
        <v>Formula</v>
      </c>
      <c r="D3260" s="92" t="s">
        <v>10803</v>
      </c>
      <c r="E3260" s="92" t="s">
        <v>10802</v>
      </c>
      <c r="F3260" s="91">
        <v>417</v>
      </c>
      <c r="G3260" s="77">
        <f t="shared" si="101"/>
        <v>1276</v>
      </c>
    </row>
    <row r="3261" spans="1:7" ht="31.5" x14ac:dyDescent="0.25">
      <c r="A3261" s="94" t="s">
        <v>3356</v>
      </c>
      <c r="B3261" s="94" t="s">
        <v>10800</v>
      </c>
      <c r="C3261" s="7" t="str">
        <f t="shared" si="100"/>
        <v>Formula</v>
      </c>
      <c r="D3261" s="94" t="s">
        <v>10799</v>
      </c>
      <c r="E3261" s="94" t="s">
        <v>10801</v>
      </c>
      <c r="F3261" s="93">
        <v>383</v>
      </c>
      <c r="G3261" s="77">
        <f t="shared" si="101"/>
        <v>383</v>
      </c>
    </row>
    <row r="3262" spans="1:7" ht="31.5" x14ac:dyDescent="0.25">
      <c r="A3262" s="92" t="s">
        <v>3357</v>
      </c>
      <c r="B3262" s="92" t="s">
        <v>10793</v>
      </c>
      <c r="C3262" s="7" t="str">
        <f t="shared" si="100"/>
        <v>Formula</v>
      </c>
      <c r="D3262" s="92" t="s">
        <v>10792</v>
      </c>
      <c r="E3262" s="92" t="s">
        <v>10798</v>
      </c>
      <c r="F3262" s="91">
        <v>420</v>
      </c>
      <c r="G3262" s="77">
        <f t="shared" si="101"/>
        <v>1615</v>
      </c>
    </row>
    <row r="3263" spans="1:7" ht="31.5" x14ac:dyDescent="0.25">
      <c r="A3263" s="94" t="s">
        <v>3358</v>
      </c>
      <c r="B3263" s="94" t="s">
        <v>10793</v>
      </c>
      <c r="C3263" s="7" t="str">
        <f t="shared" si="100"/>
        <v>Formula</v>
      </c>
      <c r="D3263" s="94" t="s">
        <v>10792</v>
      </c>
      <c r="E3263" s="94" t="s">
        <v>10797</v>
      </c>
      <c r="F3263" s="93">
        <v>504</v>
      </c>
      <c r="G3263" s="77">
        <f t="shared" si="101"/>
        <v>1615</v>
      </c>
    </row>
    <row r="3264" spans="1:7" ht="31.5" x14ac:dyDescent="0.25">
      <c r="A3264" s="92" t="s">
        <v>3359</v>
      </c>
      <c r="B3264" s="92" t="s">
        <v>10793</v>
      </c>
      <c r="C3264" s="7" t="str">
        <f t="shared" si="100"/>
        <v>Formula</v>
      </c>
      <c r="D3264" s="92" t="s">
        <v>10792</v>
      </c>
      <c r="E3264" s="92" t="s">
        <v>10796</v>
      </c>
      <c r="F3264" s="91">
        <v>126</v>
      </c>
      <c r="G3264" s="77">
        <f t="shared" si="101"/>
        <v>1615</v>
      </c>
    </row>
    <row r="3265" spans="1:7" ht="31.5" x14ac:dyDescent="0.25">
      <c r="A3265" s="94" t="s">
        <v>3360</v>
      </c>
      <c r="B3265" s="94" t="s">
        <v>10793</v>
      </c>
      <c r="C3265" s="7" t="str">
        <f t="shared" si="100"/>
        <v>Formula</v>
      </c>
      <c r="D3265" s="94" t="s">
        <v>10792</v>
      </c>
      <c r="E3265" s="94" t="s">
        <v>10795</v>
      </c>
      <c r="F3265" s="93">
        <v>160</v>
      </c>
      <c r="G3265" s="77">
        <f t="shared" si="101"/>
        <v>1615</v>
      </c>
    </row>
    <row r="3266" spans="1:7" ht="31.5" x14ac:dyDescent="0.25">
      <c r="A3266" s="92" t="s">
        <v>3361</v>
      </c>
      <c r="B3266" s="92" t="s">
        <v>10793</v>
      </c>
      <c r="C3266" s="7" t="str">
        <f t="shared" si="100"/>
        <v>Formula</v>
      </c>
      <c r="D3266" s="92" t="s">
        <v>10792</v>
      </c>
      <c r="E3266" s="92" t="s">
        <v>10794</v>
      </c>
      <c r="F3266" s="91">
        <v>190</v>
      </c>
      <c r="G3266" s="77">
        <f t="shared" si="101"/>
        <v>1615</v>
      </c>
    </row>
    <row r="3267" spans="1:7" ht="31.5" x14ac:dyDescent="0.25">
      <c r="A3267" s="94" t="s">
        <v>3362</v>
      </c>
      <c r="B3267" s="94" t="s">
        <v>10793</v>
      </c>
      <c r="C3267" s="7" t="str">
        <f t="shared" ref="C3267:C3330" si="102">IF(ISTEXT(VLOOKUP(B3267,$I$3:$I$12,1,FALSE)),"Alt sub","Formula")</f>
        <v>Formula</v>
      </c>
      <c r="D3267" s="94" t="s">
        <v>10792</v>
      </c>
      <c r="E3267" s="94" t="s">
        <v>6129</v>
      </c>
      <c r="F3267" s="93">
        <v>151</v>
      </c>
      <c r="G3267" s="77">
        <f t="shared" ref="G3267:G3330" si="103">SUMIF(B:B,B3267,F:F)</f>
        <v>1615</v>
      </c>
    </row>
    <row r="3268" spans="1:7" ht="31.5" x14ac:dyDescent="0.25">
      <c r="A3268" s="92" t="s">
        <v>10791</v>
      </c>
      <c r="B3268" s="92" t="s">
        <v>10793</v>
      </c>
      <c r="C3268" s="7" t="str">
        <f t="shared" si="102"/>
        <v>Formula</v>
      </c>
      <c r="D3268" s="92" t="s">
        <v>10792</v>
      </c>
      <c r="E3268" s="92" t="s">
        <v>10790</v>
      </c>
      <c r="F3268" s="91">
        <v>15</v>
      </c>
      <c r="G3268" s="77">
        <f t="shared" si="103"/>
        <v>1615</v>
      </c>
    </row>
    <row r="3269" spans="1:7" ht="31.5" x14ac:dyDescent="0.25">
      <c r="A3269" s="94" t="s">
        <v>18907</v>
      </c>
      <c r="B3269" s="94" t="s">
        <v>10793</v>
      </c>
      <c r="C3269" s="7" t="str">
        <f t="shared" si="102"/>
        <v>Formula</v>
      </c>
      <c r="D3269" s="94" t="s">
        <v>10792</v>
      </c>
      <c r="E3269" s="94" t="s">
        <v>18908</v>
      </c>
      <c r="F3269" s="93">
        <v>12</v>
      </c>
      <c r="G3269" s="77">
        <f t="shared" si="103"/>
        <v>1615</v>
      </c>
    </row>
    <row r="3270" spans="1:7" ht="31.5" x14ac:dyDescent="0.25">
      <c r="A3270" s="92" t="s">
        <v>17883</v>
      </c>
      <c r="B3270" s="92" t="s">
        <v>10793</v>
      </c>
      <c r="C3270" s="7" t="str">
        <f t="shared" si="102"/>
        <v>Formula</v>
      </c>
      <c r="D3270" s="92" t="s">
        <v>10792</v>
      </c>
      <c r="E3270" s="92" t="s">
        <v>17972</v>
      </c>
      <c r="F3270" s="91">
        <v>3</v>
      </c>
      <c r="G3270" s="77">
        <f t="shared" si="103"/>
        <v>1615</v>
      </c>
    </row>
    <row r="3271" spans="1:7" ht="31.5" x14ac:dyDescent="0.25">
      <c r="A3271" s="94" t="s">
        <v>18026</v>
      </c>
      <c r="B3271" s="94" t="s">
        <v>10793</v>
      </c>
      <c r="C3271" s="7" t="str">
        <f t="shared" si="102"/>
        <v>Formula</v>
      </c>
      <c r="D3271" s="94" t="s">
        <v>10792</v>
      </c>
      <c r="E3271" s="94" t="s">
        <v>18050</v>
      </c>
      <c r="F3271" s="93">
        <v>32</v>
      </c>
      <c r="G3271" s="77">
        <f t="shared" si="103"/>
        <v>1615</v>
      </c>
    </row>
    <row r="3272" spans="1:7" ht="31.5" x14ac:dyDescent="0.25">
      <c r="A3272" s="92" t="s">
        <v>18230</v>
      </c>
      <c r="B3272" s="92" t="s">
        <v>10793</v>
      </c>
      <c r="C3272" s="7" t="str">
        <f t="shared" si="102"/>
        <v>Formula</v>
      </c>
      <c r="D3272" s="92" t="s">
        <v>10792</v>
      </c>
      <c r="E3272" s="92" t="s">
        <v>18233</v>
      </c>
      <c r="F3272" s="91">
        <v>2</v>
      </c>
      <c r="G3272" s="77">
        <f t="shared" si="103"/>
        <v>1615</v>
      </c>
    </row>
    <row r="3273" spans="1:7" ht="21" x14ac:dyDescent="0.25">
      <c r="A3273" s="94" t="s">
        <v>3363</v>
      </c>
      <c r="B3273" s="94" t="s">
        <v>10786</v>
      </c>
      <c r="C3273" s="7" t="str">
        <f t="shared" si="102"/>
        <v>Formula</v>
      </c>
      <c r="D3273" s="94" t="s">
        <v>10785</v>
      </c>
      <c r="E3273" s="94" t="s">
        <v>10789</v>
      </c>
      <c r="F3273" s="93">
        <v>598</v>
      </c>
      <c r="G3273" s="77">
        <f t="shared" si="103"/>
        <v>1354</v>
      </c>
    </row>
    <row r="3274" spans="1:7" ht="21" x14ac:dyDescent="0.25">
      <c r="A3274" s="92" t="s">
        <v>3364</v>
      </c>
      <c r="B3274" s="92" t="s">
        <v>10786</v>
      </c>
      <c r="C3274" s="7" t="str">
        <f t="shared" si="102"/>
        <v>Formula</v>
      </c>
      <c r="D3274" s="92" t="s">
        <v>10785</v>
      </c>
      <c r="E3274" s="92" t="s">
        <v>10788</v>
      </c>
      <c r="F3274" s="91">
        <v>97</v>
      </c>
      <c r="G3274" s="77">
        <f t="shared" si="103"/>
        <v>1354</v>
      </c>
    </row>
    <row r="3275" spans="1:7" ht="21" x14ac:dyDescent="0.25">
      <c r="A3275" s="94" t="s">
        <v>3365</v>
      </c>
      <c r="B3275" s="94" t="s">
        <v>10786</v>
      </c>
      <c r="C3275" s="7" t="str">
        <f t="shared" si="102"/>
        <v>Formula</v>
      </c>
      <c r="D3275" s="94" t="s">
        <v>10785</v>
      </c>
      <c r="E3275" s="94" t="s">
        <v>10781</v>
      </c>
      <c r="F3275" s="93">
        <v>209</v>
      </c>
      <c r="G3275" s="77">
        <f t="shared" si="103"/>
        <v>1354</v>
      </c>
    </row>
    <row r="3276" spans="1:7" ht="21" x14ac:dyDescent="0.25">
      <c r="A3276" s="92" t="s">
        <v>3366</v>
      </c>
      <c r="B3276" s="92" t="s">
        <v>10786</v>
      </c>
      <c r="C3276" s="7" t="str">
        <f t="shared" si="102"/>
        <v>Formula</v>
      </c>
      <c r="D3276" s="92" t="s">
        <v>10785</v>
      </c>
      <c r="E3276" s="92" t="s">
        <v>10787</v>
      </c>
      <c r="F3276" s="91">
        <v>250</v>
      </c>
      <c r="G3276" s="77">
        <f t="shared" si="103"/>
        <v>1354</v>
      </c>
    </row>
    <row r="3277" spans="1:7" ht="21" x14ac:dyDescent="0.25">
      <c r="A3277" s="94" t="s">
        <v>3367</v>
      </c>
      <c r="B3277" s="94" t="s">
        <v>10786</v>
      </c>
      <c r="C3277" s="7" t="str">
        <f t="shared" si="102"/>
        <v>Formula</v>
      </c>
      <c r="D3277" s="94" t="s">
        <v>10785</v>
      </c>
      <c r="E3277" s="94" t="s">
        <v>10784</v>
      </c>
      <c r="F3277" s="93">
        <v>200</v>
      </c>
      <c r="G3277" s="77">
        <f t="shared" si="103"/>
        <v>1354</v>
      </c>
    </row>
    <row r="3278" spans="1:7" ht="21" x14ac:dyDescent="0.25">
      <c r="A3278" s="92" t="s">
        <v>3368</v>
      </c>
      <c r="B3278" s="92" t="s">
        <v>10783</v>
      </c>
      <c r="C3278" s="7" t="str">
        <f t="shared" si="102"/>
        <v>Formula</v>
      </c>
      <c r="D3278" s="92" t="s">
        <v>10782</v>
      </c>
      <c r="E3278" s="92" t="s">
        <v>10781</v>
      </c>
      <c r="F3278" s="91">
        <v>268</v>
      </c>
      <c r="G3278" s="77">
        <f t="shared" si="103"/>
        <v>268</v>
      </c>
    </row>
    <row r="3279" spans="1:7" ht="21" x14ac:dyDescent="0.25">
      <c r="A3279" s="94" t="s">
        <v>3369</v>
      </c>
      <c r="B3279" s="94" t="s">
        <v>10780</v>
      </c>
      <c r="C3279" s="7" t="str">
        <f t="shared" si="102"/>
        <v>Formula</v>
      </c>
      <c r="D3279" s="94" t="s">
        <v>13215</v>
      </c>
      <c r="E3279" s="94" t="s">
        <v>10779</v>
      </c>
      <c r="F3279" s="93">
        <v>71</v>
      </c>
      <c r="G3279" s="77">
        <f t="shared" si="103"/>
        <v>71</v>
      </c>
    </row>
    <row r="3280" spans="1:7" ht="21" x14ac:dyDescent="0.25">
      <c r="A3280" s="92" t="s">
        <v>3370</v>
      </c>
      <c r="B3280" s="92" t="s">
        <v>10778</v>
      </c>
      <c r="C3280" s="7" t="str">
        <f t="shared" si="102"/>
        <v>Formula</v>
      </c>
      <c r="D3280" s="92" t="s">
        <v>6662</v>
      </c>
      <c r="E3280" s="92" t="s">
        <v>10777</v>
      </c>
      <c r="F3280" s="91">
        <v>90</v>
      </c>
      <c r="G3280" s="77">
        <f t="shared" si="103"/>
        <v>90</v>
      </c>
    </row>
    <row r="3281" spans="1:7" ht="21" x14ac:dyDescent="0.25">
      <c r="A3281" s="94" t="s">
        <v>3372</v>
      </c>
      <c r="B3281" s="94" t="s">
        <v>10770</v>
      </c>
      <c r="C3281" s="7" t="str">
        <f t="shared" si="102"/>
        <v>Formula</v>
      </c>
      <c r="D3281" s="94" t="s">
        <v>10769</v>
      </c>
      <c r="E3281" s="94" t="s">
        <v>10775</v>
      </c>
      <c r="F3281" s="93">
        <v>20</v>
      </c>
      <c r="G3281" s="77">
        <f t="shared" si="103"/>
        <v>985</v>
      </c>
    </row>
    <row r="3282" spans="1:7" ht="21" x14ac:dyDescent="0.25">
      <c r="A3282" s="92" t="s">
        <v>3373</v>
      </c>
      <c r="B3282" s="92" t="s">
        <v>10770</v>
      </c>
      <c r="C3282" s="7" t="str">
        <f t="shared" si="102"/>
        <v>Formula</v>
      </c>
      <c r="D3282" s="92" t="s">
        <v>10769</v>
      </c>
      <c r="E3282" s="92" t="s">
        <v>10774</v>
      </c>
      <c r="F3282" s="91">
        <v>137</v>
      </c>
      <c r="G3282" s="77">
        <f t="shared" si="103"/>
        <v>985</v>
      </c>
    </row>
    <row r="3283" spans="1:7" ht="21" x14ac:dyDescent="0.25">
      <c r="A3283" s="94" t="s">
        <v>3374</v>
      </c>
      <c r="B3283" s="94" t="s">
        <v>10770</v>
      </c>
      <c r="C3283" s="7" t="str">
        <f t="shared" si="102"/>
        <v>Formula</v>
      </c>
      <c r="D3283" s="94" t="s">
        <v>10769</v>
      </c>
      <c r="E3283" s="94" t="s">
        <v>10773</v>
      </c>
      <c r="F3283" s="93">
        <v>25</v>
      </c>
      <c r="G3283" s="77">
        <f t="shared" si="103"/>
        <v>985</v>
      </c>
    </row>
    <row r="3284" spans="1:7" ht="21" x14ac:dyDescent="0.25">
      <c r="A3284" s="92" t="s">
        <v>3375</v>
      </c>
      <c r="B3284" s="92" t="s">
        <v>10770</v>
      </c>
      <c r="C3284" s="7" t="str">
        <f t="shared" si="102"/>
        <v>Formula</v>
      </c>
      <c r="D3284" s="92" t="s">
        <v>10769</v>
      </c>
      <c r="E3284" s="92" t="s">
        <v>10772</v>
      </c>
      <c r="F3284" s="91">
        <v>24</v>
      </c>
      <c r="G3284" s="77">
        <f t="shared" si="103"/>
        <v>985</v>
      </c>
    </row>
    <row r="3285" spans="1:7" ht="31.5" x14ac:dyDescent="0.25">
      <c r="A3285" s="94" t="s">
        <v>3376</v>
      </c>
      <c r="B3285" s="94" t="s">
        <v>10770</v>
      </c>
      <c r="C3285" s="7" t="str">
        <f t="shared" si="102"/>
        <v>Formula</v>
      </c>
      <c r="D3285" s="94" t="s">
        <v>10769</v>
      </c>
      <c r="E3285" s="94" t="s">
        <v>10771</v>
      </c>
      <c r="F3285" s="93">
        <v>308</v>
      </c>
      <c r="G3285" s="77">
        <f t="shared" si="103"/>
        <v>985</v>
      </c>
    </row>
    <row r="3286" spans="1:7" ht="21" x14ac:dyDescent="0.25">
      <c r="A3286" s="92" t="s">
        <v>3377</v>
      </c>
      <c r="B3286" s="92" t="s">
        <v>10770</v>
      </c>
      <c r="C3286" s="7" t="str">
        <f t="shared" si="102"/>
        <v>Formula</v>
      </c>
      <c r="D3286" s="92" t="s">
        <v>10769</v>
      </c>
      <c r="E3286" s="92" t="s">
        <v>10768</v>
      </c>
      <c r="F3286" s="91">
        <v>384</v>
      </c>
      <c r="G3286" s="77">
        <f t="shared" si="103"/>
        <v>985</v>
      </c>
    </row>
    <row r="3287" spans="1:7" ht="31.5" x14ac:dyDescent="0.25">
      <c r="A3287" s="94" t="s">
        <v>17664</v>
      </c>
      <c r="B3287" s="94" t="s">
        <v>10770</v>
      </c>
      <c r="C3287" s="7" t="str">
        <f t="shared" si="102"/>
        <v>Formula</v>
      </c>
      <c r="D3287" s="94" t="s">
        <v>10769</v>
      </c>
      <c r="E3287" s="94" t="s">
        <v>17665</v>
      </c>
      <c r="F3287" s="93">
        <v>25</v>
      </c>
      <c r="G3287" s="77">
        <f t="shared" si="103"/>
        <v>985</v>
      </c>
    </row>
    <row r="3288" spans="1:7" ht="31.5" x14ac:dyDescent="0.25">
      <c r="A3288" s="92" t="s">
        <v>6000</v>
      </c>
      <c r="B3288" s="92" t="s">
        <v>10770</v>
      </c>
      <c r="C3288" s="7" t="str">
        <f t="shared" si="102"/>
        <v>Formula</v>
      </c>
      <c r="D3288" s="92" t="s">
        <v>10769</v>
      </c>
      <c r="E3288" s="92" t="s">
        <v>17666</v>
      </c>
      <c r="F3288" s="91">
        <v>25</v>
      </c>
      <c r="G3288" s="77">
        <f t="shared" si="103"/>
        <v>985</v>
      </c>
    </row>
    <row r="3289" spans="1:7" ht="21" x14ac:dyDescent="0.25">
      <c r="A3289" s="94" t="s">
        <v>17759</v>
      </c>
      <c r="B3289" s="94" t="s">
        <v>10770</v>
      </c>
      <c r="C3289" s="7" t="str">
        <f t="shared" si="102"/>
        <v>Formula</v>
      </c>
      <c r="D3289" s="94" t="s">
        <v>10769</v>
      </c>
      <c r="E3289" s="94" t="s">
        <v>17760</v>
      </c>
      <c r="F3289" s="93">
        <v>21</v>
      </c>
      <c r="G3289" s="77">
        <f t="shared" si="103"/>
        <v>985</v>
      </c>
    </row>
    <row r="3290" spans="1:7" ht="31.5" x14ac:dyDescent="0.25">
      <c r="A3290" s="92" t="s">
        <v>18194</v>
      </c>
      <c r="B3290" s="92" t="s">
        <v>10770</v>
      </c>
      <c r="C3290" s="7" t="str">
        <f t="shared" si="102"/>
        <v>Formula</v>
      </c>
      <c r="D3290" s="92" t="s">
        <v>10769</v>
      </c>
      <c r="E3290" s="92" t="s">
        <v>18217</v>
      </c>
      <c r="F3290" s="91">
        <v>16</v>
      </c>
      <c r="G3290" s="77">
        <f t="shared" si="103"/>
        <v>985</v>
      </c>
    </row>
    <row r="3291" spans="1:7" ht="21" x14ac:dyDescent="0.25">
      <c r="A3291" s="94" t="s">
        <v>3378</v>
      </c>
      <c r="B3291" s="94" t="s">
        <v>10766</v>
      </c>
      <c r="C3291" s="7" t="str">
        <f t="shared" si="102"/>
        <v>Formula</v>
      </c>
      <c r="D3291" s="94" t="s">
        <v>10765</v>
      </c>
      <c r="E3291" s="94" t="s">
        <v>10767</v>
      </c>
      <c r="F3291" s="93">
        <v>259</v>
      </c>
      <c r="G3291" s="77">
        <f t="shared" si="103"/>
        <v>285</v>
      </c>
    </row>
    <row r="3292" spans="1:7" ht="31.5" x14ac:dyDescent="0.25">
      <c r="A3292" s="92" t="s">
        <v>3379</v>
      </c>
      <c r="B3292" s="92" t="s">
        <v>10766</v>
      </c>
      <c r="C3292" s="7" t="str">
        <f t="shared" si="102"/>
        <v>Formula</v>
      </c>
      <c r="D3292" s="92" t="s">
        <v>10765</v>
      </c>
      <c r="E3292" s="92" t="s">
        <v>10764</v>
      </c>
      <c r="F3292" s="91">
        <v>26</v>
      </c>
      <c r="G3292" s="77">
        <f t="shared" si="103"/>
        <v>285</v>
      </c>
    </row>
    <row r="3293" spans="1:7" ht="21" x14ac:dyDescent="0.25">
      <c r="A3293" s="94" t="s">
        <v>3380</v>
      </c>
      <c r="B3293" s="94" t="s">
        <v>10762</v>
      </c>
      <c r="C3293" s="7" t="str">
        <f t="shared" si="102"/>
        <v>Formula</v>
      </c>
      <c r="D3293" s="94" t="s">
        <v>8017</v>
      </c>
      <c r="E3293" s="94" t="s">
        <v>10763</v>
      </c>
      <c r="F3293" s="93">
        <v>200</v>
      </c>
      <c r="G3293" s="77">
        <f t="shared" si="103"/>
        <v>470</v>
      </c>
    </row>
    <row r="3294" spans="1:7" ht="21" x14ac:dyDescent="0.25">
      <c r="A3294" s="92" t="s">
        <v>3381</v>
      </c>
      <c r="B3294" s="92" t="s">
        <v>10762</v>
      </c>
      <c r="C3294" s="7" t="str">
        <f t="shared" si="102"/>
        <v>Formula</v>
      </c>
      <c r="D3294" s="92" t="s">
        <v>8017</v>
      </c>
      <c r="E3294" s="92" t="s">
        <v>10761</v>
      </c>
      <c r="F3294" s="91">
        <v>270</v>
      </c>
      <c r="G3294" s="77">
        <f t="shared" si="103"/>
        <v>470</v>
      </c>
    </row>
    <row r="3295" spans="1:7" ht="21" x14ac:dyDescent="0.25">
      <c r="A3295" s="94" t="s">
        <v>3382</v>
      </c>
      <c r="B3295" s="94" t="s">
        <v>10759</v>
      </c>
      <c r="C3295" s="7" t="str">
        <f t="shared" si="102"/>
        <v>Formula</v>
      </c>
      <c r="D3295" s="94" t="s">
        <v>10758</v>
      </c>
      <c r="E3295" s="94" t="s">
        <v>10760</v>
      </c>
      <c r="F3295" s="93">
        <v>372</v>
      </c>
      <c r="G3295" s="77">
        <f t="shared" si="103"/>
        <v>578</v>
      </c>
    </row>
    <row r="3296" spans="1:7" ht="21" x14ac:dyDescent="0.25">
      <c r="A3296" s="92" t="s">
        <v>3383</v>
      </c>
      <c r="B3296" s="92" t="s">
        <v>10759</v>
      </c>
      <c r="C3296" s="7" t="str">
        <f t="shared" si="102"/>
        <v>Formula</v>
      </c>
      <c r="D3296" s="92" t="s">
        <v>10758</v>
      </c>
      <c r="E3296" s="92" t="s">
        <v>10757</v>
      </c>
      <c r="F3296" s="91">
        <v>206</v>
      </c>
      <c r="G3296" s="77">
        <f t="shared" si="103"/>
        <v>578</v>
      </c>
    </row>
    <row r="3297" spans="1:7" ht="31.5" x14ac:dyDescent="0.25">
      <c r="A3297" s="94" t="s">
        <v>3384</v>
      </c>
      <c r="B3297" s="94" t="s">
        <v>10756</v>
      </c>
      <c r="C3297" s="7" t="str">
        <f t="shared" si="102"/>
        <v>Formula</v>
      </c>
      <c r="D3297" s="94" t="s">
        <v>10755</v>
      </c>
      <c r="E3297" s="94" t="s">
        <v>10754</v>
      </c>
      <c r="F3297" s="93">
        <v>250</v>
      </c>
      <c r="G3297" s="77">
        <f t="shared" si="103"/>
        <v>262</v>
      </c>
    </row>
    <row r="3298" spans="1:7" ht="31.5" x14ac:dyDescent="0.25">
      <c r="A3298" s="92" t="s">
        <v>3385</v>
      </c>
      <c r="B3298" s="92" t="s">
        <v>10756</v>
      </c>
      <c r="C3298" s="7" t="str">
        <f t="shared" si="102"/>
        <v>Formula</v>
      </c>
      <c r="D3298" s="92" t="s">
        <v>10755</v>
      </c>
      <c r="E3298" s="92" t="s">
        <v>17667</v>
      </c>
      <c r="F3298" s="91">
        <v>4</v>
      </c>
      <c r="G3298" s="77">
        <f t="shared" si="103"/>
        <v>262</v>
      </c>
    </row>
    <row r="3299" spans="1:7" ht="31.5" x14ac:dyDescent="0.25">
      <c r="A3299" s="94" t="s">
        <v>3386</v>
      </c>
      <c r="B3299" s="94" t="s">
        <v>10756</v>
      </c>
      <c r="C3299" s="7" t="str">
        <f t="shared" si="102"/>
        <v>Formula</v>
      </c>
      <c r="D3299" s="94" t="s">
        <v>10755</v>
      </c>
      <c r="E3299" s="94" t="s">
        <v>17668</v>
      </c>
      <c r="F3299" s="93">
        <v>2</v>
      </c>
      <c r="G3299" s="77">
        <f t="shared" si="103"/>
        <v>262</v>
      </c>
    </row>
    <row r="3300" spans="1:7" ht="31.5" x14ac:dyDescent="0.25">
      <c r="A3300" s="92" t="s">
        <v>18027</v>
      </c>
      <c r="B3300" s="92" t="s">
        <v>10756</v>
      </c>
      <c r="C3300" s="7" t="str">
        <f t="shared" si="102"/>
        <v>Formula</v>
      </c>
      <c r="D3300" s="92" t="s">
        <v>10755</v>
      </c>
      <c r="E3300" s="92" t="s">
        <v>18051</v>
      </c>
      <c r="F3300" s="91">
        <v>6</v>
      </c>
      <c r="G3300" s="77">
        <f t="shared" si="103"/>
        <v>262</v>
      </c>
    </row>
    <row r="3301" spans="1:7" ht="21" x14ac:dyDescent="0.25">
      <c r="A3301" s="94" t="s">
        <v>3387</v>
      </c>
      <c r="B3301" s="94" t="s">
        <v>10750</v>
      </c>
      <c r="C3301" s="7" t="str">
        <f t="shared" si="102"/>
        <v>Formula</v>
      </c>
      <c r="D3301" s="94" t="s">
        <v>8102</v>
      </c>
      <c r="E3301" s="94" t="s">
        <v>10753</v>
      </c>
      <c r="F3301" s="93">
        <v>96</v>
      </c>
      <c r="G3301" s="77">
        <f t="shared" si="103"/>
        <v>455</v>
      </c>
    </row>
    <row r="3302" spans="1:7" ht="21" x14ac:dyDescent="0.25">
      <c r="A3302" s="92" t="s">
        <v>3388</v>
      </c>
      <c r="B3302" s="92" t="s">
        <v>10750</v>
      </c>
      <c r="C3302" s="7" t="str">
        <f t="shared" si="102"/>
        <v>Formula</v>
      </c>
      <c r="D3302" s="92" t="s">
        <v>8102</v>
      </c>
      <c r="E3302" s="92" t="s">
        <v>10752</v>
      </c>
      <c r="F3302" s="91">
        <v>147</v>
      </c>
      <c r="G3302" s="77">
        <f t="shared" si="103"/>
        <v>455</v>
      </c>
    </row>
    <row r="3303" spans="1:7" ht="21" x14ac:dyDescent="0.25">
      <c r="A3303" s="94" t="s">
        <v>3389</v>
      </c>
      <c r="B3303" s="94" t="s">
        <v>10750</v>
      </c>
      <c r="C3303" s="7" t="str">
        <f t="shared" si="102"/>
        <v>Formula</v>
      </c>
      <c r="D3303" s="94" t="s">
        <v>8102</v>
      </c>
      <c r="E3303" s="94" t="s">
        <v>10751</v>
      </c>
      <c r="F3303" s="93">
        <v>111</v>
      </c>
      <c r="G3303" s="77">
        <f t="shared" si="103"/>
        <v>455</v>
      </c>
    </row>
    <row r="3304" spans="1:7" ht="21" x14ac:dyDescent="0.25">
      <c r="A3304" s="92" t="s">
        <v>3390</v>
      </c>
      <c r="B3304" s="92" t="s">
        <v>10750</v>
      </c>
      <c r="C3304" s="7" t="str">
        <f t="shared" si="102"/>
        <v>Formula</v>
      </c>
      <c r="D3304" s="92" t="s">
        <v>8102</v>
      </c>
      <c r="E3304" s="92" t="s">
        <v>10749</v>
      </c>
      <c r="F3304" s="91">
        <v>101</v>
      </c>
      <c r="G3304" s="77">
        <f t="shared" si="103"/>
        <v>455</v>
      </c>
    </row>
    <row r="3305" spans="1:7" ht="21" x14ac:dyDescent="0.25">
      <c r="A3305" s="94" t="s">
        <v>3391</v>
      </c>
      <c r="B3305" s="94" t="s">
        <v>10746</v>
      </c>
      <c r="C3305" s="7" t="str">
        <f t="shared" si="102"/>
        <v>Formula</v>
      </c>
      <c r="D3305" s="94" t="s">
        <v>10745</v>
      </c>
      <c r="E3305" s="94" t="s">
        <v>10747</v>
      </c>
      <c r="F3305" s="93">
        <v>112</v>
      </c>
      <c r="G3305" s="77">
        <f t="shared" si="103"/>
        <v>276</v>
      </c>
    </row>
    <row r="3306" spans="1:7" ht="21" x14ac:dyDescent="0.25">
      <c r="A3306" s="92" t="s">
        <v>3392</v>
      </c>
      <c r="B3306" s="92" t="s">
        <v>10746</v>
      </c>
      <c r="C3306" s="7" t="str">
        <f t="shared" si="102"/>
        <v>Formula</v>
      </c>
      <c r="D3306" s="92" t="s">
        <v>10745</v>
      </c>
      <c r="E3306" s="92" t="s">
        <v>10744</v>
      </c>
      <c r="F3306" s="91">
        <v>164</v>
      </c>
      <c r="G3306" s="77">
        <f t="shared" si="103"/>
        <v>276</v>
      </c>
    </row>
    <row r="3307" spans="1:7" ht="21" x14ac:dyDescent="0.25">
      <c r="A3307" s="94" t="s">
        <v>3393</v>
      </c>
      <c r="B3307" s="94" t="s">
        <v>10741</v>
      </c>
      <c r="C3307" s="7" t="str">
        <f t="shared" si="102"/>
        <v>Formula</v>
      </c>
      <c r="D3307" s="94" t="s">
        <v>10740</v>
      </c>
      <c r="E3307" s="94" t="s">
        <v>10743</v>
      </c>
      <c r="F3307" s="93">
        <v>135</v>
      </c>
      <c r="G3307" s="77">
        <f t="shared" si="103"/>
        <v>456</v>
      </c>
    </row>
    <row r="3308" spans="1:7" ht="21" x14ac:dyDescent="0.25">
      <c r="A3308" s="92" t="s">
        <v>3394</v>
      </c>
      <c r="B3308" s="92" t="s">
        <v>10741</v>
      </c>
      <c r="C3308" s="7" t="str">
        <f t="shared" si="102"/>
        <v>Formula</v>
      </c>
      <c r="D3308" s="92" t="s">
        <v>10740</v>
      </c>
      <c r="E3308" s="92" t="s">
        <v>10742</v>
      </c>
      <c r="F3308" s="91">
        <v>171</v>
      </c>
      <c r="G3308" s="77">
        <f t="shared" si="103"/>
        <v>456</v>
      </c>
    </row>
    <row r="3309" spans="1:7" ht="21" x14ac:dyDescent="0.25">
      <c r="A3309" s="94" t="s">
        <v>3395</v>
      </c>
      <c r="B3309" s="94" t="s">
        <v>10741</v>
      </c>
      <c r="C3309" s="7" t="str">
        <f t="shared" si="102"/>
        <v>Formula</v>
      </c>
      <c r="D3309" s="94" t="s">
        <v>10740</v>
      </c>
      <c r="E3309" s="94" t="s">
        <v>10739</v>
      </c>
      <c r="F3309" s="93">
        <v>150</v>
      </c>
      <c r="G3309" s="77">
        <f t="shared" si="103"/>
        <v>456</v>
      </c>
    </row>
    <row r="3310" spans="1:7" ht="21" x14ac:dyDescent="0.25">
      <c r="A3310" s="92" t="s">
        <v>3396</v>
      </c>
      <c r="B3310" s="92" t="s">
        <v>10738</v>
      </c>
      <c r="C3310" s="7" t="str">
        <f t="shared" si="102"/>
        <v>Formula</v>
      </c>
      <c r="D3310" s="92" t="s">
        <v>10737</v>
      </c>
      <c r="E3310" s="92" t="s">
        <v>10736</v>
      </c>
      <c r="F3310" s="91">
        <v>152</v>
      </c>
      <c r="G3310" s="77">
        <f t="shared" si="103"/>
        <v>152</v>
      </c>
    </row>
    <row r="3311" spans="1:7" ht="21" x14ac:dyDescent="0.25">
      <c r="A3311" s="94" t="s">
        <v>3397</v>
      </c>
      <c r="B3311" s="94" t="s">
        <v>10734</v>
      </c>
      <c r="C3311" s="7" t="str">
        <f t="shared" si="102"/>
        <v>Formula</v>
      </c>
      <c r="D3311" s="94" t="s">
        <v>10733</v>
      </c>
      <c r="E3311" s="94" t="s">
        <v>10735</v>
      </c>
      <c r="F3311" s="93">
        <v>249</v>
      </c>
      <c r="G3311" s="77">
        <f t="shared" si="103"/>
        <v>249</v>
      </c>
    </row>
    <row r="3312" spans="1:7" ht="21" x14ac:dyDescent="0.25">
      <c r="A3312" s="92" t="s">
        <v>3398</v>
      </c>
      <c r="B3312" s="92" t="s">
        <v>10732</v>
      </c>
      <c r="C3312" s="7" t="str">
        <f t="shared" si="102"/>
        <v>Formula</v>
      </c>
      <c r="D3312" s="92" t="s">
        <v>18131</v>
      </c>
      <c r="E3312" s="92" t="s">
        <v>10731</v>
      </c>
      <c r="F3312" s="91">
        <v>233</v>
      </c>
      <c r="G3312" s="77">
        <f t="shared" si="103"/>
        <v>664</v>
      </c>
    </row>
    <row r="3313" spans="1:7" ht="21" x14ac:dyDescent="0.25">
      <c r="A3313" s="94" t="s">
        <v>3399</v>
      </c>
      <c r="B3313" s="94" t="s">
        <v>10732</v>
      </c>
      <c r="C3313" s="7" t="str">
        <f t="shared" si="102"/>
        <v>Formula</v>
      </c>
      <c r="D3313" s="94" t="s">
        <v>18131</v>
      </c>
      <c r="E3313" s="94" t="s">
        <v>10731</v>
      </c>
      <c r="F3313" s="93">
        <v>190</v>
      </c>
      <c r="G3313" s="77">
        <f t="shared" si="103"/>
        <v>664</v>
      </c>
    </row>
    <row r="3314" spans="1:7" ht="21" x14ac:dyDescent="0.25">
      <c r="A3314" s="92" t="s">
        <v>3400</v>
      </c>
      <c r="B3314" s="92" t="s">
        <v>10732</v>
      </c>
      <c r="C3314" s="7" t="str">
        <f t="shared" si="102"/>
        <v>Formula</v>
      </c>
      <c r="D3314" s="92" t="s">
        <v>18131</v>
      </c>
      <c r="E3314" s="92" t="s">
        <v>10731</v>
      </c>
      <c r="F3314" s="91">
        <v>241</v>
      </c>
      <c r="G3314" s="77">
        <f t="shared" si="103"/>
        <v>664</v>
      </c>
    </row>
    <row r="3315" spans="1:7" ht="21" x14ac:dyDescent="0.25">
      <c r="A3315" s="94" t="s">
        <v>3401</v>
      </c>
      <c r="B3315" s="94" t="s">
        <v>10730</v>
      </c>
      <c r="C3315" s="7" t="str">
        <f t="shared" si="102"/>
        <v>Formula</v>
      </c>
      <c r="D3315" s="94" t="s">
        <v>10729</v>
      </c>
      <c r="E3315" s="94" t="s">
        <v>10728</v>
      </c>
      <c r="F3315" s="93">
        <v>50</v>
      </c>
      <c r="G3315" s="77">
        <f t="shared" si="103"/>
        <v>50</v>
      </c>
    </row>
    <row r="3316" spans="1:7" ht="21" x14ac:dyDescent="0.25">
      <c r="A3316" s="92" t="s">
        <v>3402</v>
      </c>
      <c r="B3316" s="92" t="s">
        <v>10727</v>
      </c>
      <c r="C3316" s="7" t="str">
        <f t="shared" si="102"/>
        <v>Formula</v>
      </c>
      <c r="D3316" s="92" t="s">
        <v>10726</v>
      </c>
      <c r="E3316" s="92" t="s">
        <v>17669</v>
      </c>
      <c r="F3316" s="91">
        <v>128</v>
      </c>
      <c r="G3316" s="77">
        <f t="shared" si="103"/>
        <v>353</v>
      </c>
    </row>
    <row r="3317" spans="1:7" ht="21" x14ac:dyDescent="0.25">
      <c r="A3317" s="94" t="s">
        <v>3403</v>
      </c>
      <c r="B3317" s="94" t="s">
        <v>10727</v>
      </c>
      <c r="C3317" s="7" t="str">
        <f t="shared" si="102"/>
        <v>Formula</v>
      </c>
      <c r="D3317" s="94" t="s">
        <v>10726</v>
      </c>
      <c r="E3317" s="94" t="s">
        <v>10725</v>
      </c>
      <c r="F3317" s="93">
        <v>225</v>
      </c>
      <c r="G3317" s="77">
        <f t="shared" si="103"/>
        <v>353</v>
      </c>
    </row>
    <row r="3318" spans="1:7" ht="21" x14ac:dyDescent="0.25">
      <c r="A3318" s="92" t="s">
        <v>3404</v>
      </c>
      <c r="B3318" s="92" t="s">
        <v>10723</v>
      </c>
      <c r="C3318" s="7" t="str">
        <f t="shared" si="102"/>
        <v>Formula</v>
      </c>
      <c r="D3318" s="92" t="s">
        <v>8024</v>
      </c>
      <c r="E3318" s="92" t="s">
        <v>10724</v>
      </c>
      <c r="F3318" s="91">
        <v>20</v>
      </c>
      <c r="G3318" s="77">
        <f t="shared" si="103"/>
        <v>50</v>
      </c>
    </row>
    <row r="3319" spans="1:7" ht="21" x14ac:dyDescent="0.25">
      <c r="A3319" s="94" t="s">
        <v>3405</v>
      </c>
      <c r="B3319" s="94" t="s">
        <v>10723</v>
      </c>
      <c r="C3319" s="7" t="str">
        <f t="shared" si="102"/>
        <v>Formula</v>
      </c>
      <c r="D3319" s="94" t="s">
        <v>8024</v>
      </c>
      <c r="E3319" s="94" t="s">
        <v>10722</v>
      </c>
      <c r="F3319" s="93">
        <v>12</v>
      </c>
      <c r="G3319" s="77">
        <f t="shared" si="103"/>
        <v>50</v>
      </c>
    </row>
    <row r="3320" spans="1:7" ht="21" x14ac:dyDescent="0.25">
      <c r="A3320" s="92" t="s">
        <v>3406</v>
      </c>
      <c r="B3320" s="92" t="s">
        <v>10723</v>
      </c>
      <c r="C3320" s="7" t="str">
        <f t="shared" si="102"/>
        <v>Formula</v>
      </c>
      <c r="D3320" s="92" t="s">
        <v>8024</v>
      </c>
      <c r="E3320" s="92" t="s">
        <v>10722</v>
      </c>
      <c r="F3320" s="91">
        <v>18</v>
      </c>
      <c r="G3320" s="77">
        <f t="shared" si="103"/>
        <v>50</v>
      </c>
    </row>
    <row r="3321" spans="1:7" ht="21" x14ac:dyDescent="0.25">
      <c r="A3321" s="94" t="s">
        <v>3407</v>
      </c>
      <c r="B3321" s="94" t="s">
        <v>10721</v>
      </c>
      <c r="C3321" s="7" t="str">
        <f t="shared" si="102"/>
        <v>Formula</v>
      </c>
      <c r="D3321" s="94" t="s">
        <v>10720</v>
      </c>
      <c r="E3321" s="94" t="s">
        <v>17973</v>
      </c>
      <c r="F3321" s="93">
        <v>90</v>
      </c>
      <c r="G3321" s="77">
        <f t="shared" si="103"/>
        <v>160</v>
      </c>
    </row>
    <row r="3322" spans="1:7" ht="31.5" x14ac:dyDescent="0.25">
      <c r="A3322" s="92" t="s">
        <v>3408</v>
      </c>
      <c r="B3322" s="92" t="s">
        <v>10721</v>
      </c>
      <c r="C3322" s="7" t="str">
        <f t="shared" si="102"/>
        <v>Formula</v>
      </c>
      <c r="D3322" s="92" t="s">
        <v>10720</v>
      </c>
      <c r="E3322" s="92" t="s">
        <v>10719</v>
      </c>
      <c r="F3322" s="91">
        <v>70</v>
      </c>
      <c r="G3322" s="77">
        <f t="shared" si="103"/>
        <v>160</v>
      </c>
    </row>
    <row r="3323" spans="1:7" ht="21" x14ac:dyDescent="0.25">
      <c r="A3323" s="94" t="s">
        <v>3409</v>
      </c>
      <c r="B3323" s="94" t="s">
        <v>10718</v>
      </c>
      <c r="C3323" s="7" t="str">
        <f t="shared" si="102"/>
        <v>Formula</v>
      </c>
      <c r="D3323" s="94" t="s">
        <v>10717</v>
      </c>
      <c r="E3323" s="94" t="s">
        <v>10716</v>
      </c>
      <c r="F3323" s="93">
        <v>100</v>
      </c>
      <c r="G3323" s="77">
        <f t="shared" si="103"/>
        <v>100</v>
      </c>
    </row>
    <row r="3324" spans="1:7" ht="21" x14ac:dyDescent="0.25">
      <c r="A3324" s="92" t="s">
        <v>3410</v>
      </c>
      <c r="B3324" s="92" t="s">
        <v>10715</v>
      </c>
      <c r="C3324" s="7" t="str">
        <f t="shared" si="102"/>
        <v>Formula</v>
      </c>
      <c r="D3324" s="92" t="s">
        <v>10714</v>
      </c>
      <c r="E3324" s="92" t="s">
        <v>10713</v>
      </c>
      <c r="F3324" s="91">
        <v>90</v>
      </c>
      <c r="G3324" s="77">
        <f t="shared" si="103"/>
        <v>90</v>
      </c>
    </row>
    <row r="3325" spans="1:7" ht="21" x14ac:dyDescent="0.25">
      <c r="A3325" s="94" t="s">
        <v>3411</v>
      </c>
      <c r="B3325" s="94" t="s">
        <v>10711</v>
      </c>
      <c r="C3325" s="7" t="str">
        <f t="shared" si="102"/>
        <v>Formula</v>
      </c>
      <c r="D3325" s="94" t="s">
        <v>10710</v>
      </c>
      <c r="E3325" s="94" t="s">
        <v>10712</v>
      </c>
      <c r="F3325" s="93">
        <v>24</v>
      </c>
      <c r="G3325" s="77">
        <f t="shared" si="103"/>
        <v>74</v>
      </c>
    </row>
    <row r="3326" spans="1:7" ht="21" x14ac:dyDescent="0.25">
      <c r="A3326" s="92" t="s">
        <v>3412</v>
      </c>
      <c r="B3326" s="92" t="s">
        <v>10711</v>
      </c>
      <c r="C3326" s="7" t="str">
        <f t="shared" si="102"/>
        <v>Formula</v>
      </c>
      <c r="D3326" s="92" t="s">
        <v>10710</v>
      </c>
      <c r="E3326" s="92" t="s">
        <v>10709</v>
      </c>
      <c r="F3326" s="91">
        <v>50</v>
      </c>
      <c r="G3326" s="77">
        <f t="shared" si="103"/>
        <v>74</v>
      </c>
    </row>
    <row r="3327" spans="1:7" ht="21" x14ac:dyDescent="0.25">
      <c r="A3327" s="94" t="s">
        <v>3413</v>
      </c>
      <c r="B3327" s="94" t="s">
        <v>10707</v>
      </c>
      <c r="C3327" s="7" t="str">
        <f t="shared" si="102"/>
        <v>Formula</v>
      </c>
      <c r="D3327" s="94" t="s">
        <v>10706</v>
      </c>
      <c r="E3327" s="94" t="s">
        <v>10708</v>
      </c>
      <c r="F3327" s="93">
        <v>165</v>
      </c>
      <c r="G3327" s="77">
        <f t="shared" si="103"/>
        <v>345</v>
      </c>
    </row>
    <row r="3328" spans="1:7" ht="21" x14ac:dyDescent="0.25">
      <c r="A3328" s="92" t="s">
        <v>3414</v>
      </c>
      <c r="B3328" s="92" t="s">
        <v>10707</v>
      </c>
      <c r="C3328" s="7" t="str">
        <f t="shared" si="102"/>
        <v>Formula</v>
      </c>
      <c r="D3328" s="92" t="s">
        <v>10706</v>
      </c>
      <c r="E3328" s="92" t="s">
        <v>10705</v>
      </c>
      <c r="F3328" s="91">
        <v>130</v>
      </c>
      <c r="G3328" s="77">
        <f t="shared" si="103"/>
        <v>345</v>
      </c>
    </row>
    <row r="3329" spans="1:7" ht="21" x14ac:dyDescent="0.25">
      <c r="A3329" s="94" t="s">
        <v>17670</v>
      </c>
      <c r="B3329" s="94" t="s">
        <v>10707</v>
      </c>
      <c r="C3329" s="7" t="str">
        <f t="shared" si="102"/>
        <v>Formula</v>
      </c>
      <c r="D3329" s="94" t="s">
        <v>10706</v>
      </c>
      <c r="E3329" s="94" t="s">
        <v>17671</v>
      </c>
      <c r="F3329" s="93">
        <v>50</v>
      </c>
      <c r="G3329" s="77">
        <f t="shared" si="103"/>
        <v>345</v>
      </c>
    </row>
    <row r="3330" spans="1:7" ht="21" x14ac:dyDescent="0.25">
      <c r="A3330" s="92" t="s">
        <v>3415</v>
      </c>
      <c r="B3330" s="92" t="s">
        <v>10702</v>
      </c>
      <c r="C3330" s="7" t="str">
        <f t="shared" si="102"/>
        <v>Formula</v>
      </c>
      <c r="D3330" s="92" t="s">
        <v>10701</v>
      </c>
      <c r="E3330" s="92" t="s">
        <v>10704</v>
      </c>
      <c r="F3330" s="91">
        <v>100</v>
      </c>
      <c r="G3330" s="77">
        <f t="shared" si="103"/>
        <v>448</v>
      </c>
    </row>
    <row r="3331" spans="1:7" ht="21" x14ac:dyDescent="0.25">
      <c r="A3331" s="94" t="s">
        <v>3416</v>
      </c>
      <c r="B3331" s="94" t="s">
        <v>10702</v>
      </c>
      <c r="C3331" s="7" t="str">
        <f t="shared" ref="C3331:C3394" si="104">IF(ISTEXT(VLOOKUP(B3331,$I$3:$I$12,1,FALSE)),"Alt sub","Formula")</f>
        <v>Formula</v>
      </c>
      <c r="D3331" s="94" t="s">
        <v>10701</v>
      </c>
      <c r="E3331" s="94" t="s">
        <v>10703</v>
      </c>
      <c r="F3331" s="93">
        <v>252</v>
      </c>
      <c r="G3331" s="77">
        <f t="shared" ref="G3331:G3394" si="105">SUMIF(B:B,B3331,F:F)</f>
        <v>448</v>
      </c>
    </row>
    <row r="3332" spans="1:7" ht="21" x14ac:dyDescent="0.25">
      <c r="A3332" s="92" t="s">
        <v>3417</v>
      </c>
      <c r="B3332" s="92" t="s">
        <v>10702</v>
      </c>
      <c r="C3332" s="7" t="str">
        <f t="shared" si="104"/>
        <v>Formula</v>
      </c>
      <c r="D3332" s="92" t="s">
        <v>10701</v>
      </c>
      <c r="E3332" s="92" t="s">
        <v>10700</v>
      </c>
      <c r="F3332" s="91">
        <v>96</v>
      </c>
      <c r="G3332" s="77">
        <f t="shared" si="105"/>
        <v>448</v>
      </c>
    </row>
    <row r="3333" spans="1:7" ht="21" x14ac:dyDescent="0.25">
      <c r="A3333" s="94" t="s">
        <v>18372</v>
      </c>
      <c r="B3333" s="94" t="s">
        <v>10702</v>
      </c>
      <c r="C3333" s="7" t="str">
        <f t="shared" si="104"/>
        <v>Formula</v>
      </c>
      <c r="D3333" s="94" t="s">
        <v>10701</v>
      </c>
      <c r="E3333" s="94" t="s">
        <v>18438</v>
      </c>
      <c r="F3333" s="93">
        <v>0</v>
      </c>
      <c r="G3333" s="77">
        <f t="shared" si="105"/>
        <v>448</v>
      </c>
    </row>
    <row r="3334" spans="1:7" ht="21" x14ac:dyDescent="0.25">
      <c r="A3334" s="92" t="s">
        <v>3418</v>
      </c>
      <c r="B3334" s="92" t="s">
        <v>10698</v>
      </c>
      <c r="C3334" s="7" t="str">
        <f t="shared" si="104"/>
        <v>Formula</v>
      </c>
      <c r="D3334" s="92" t="s">
        <v>10697</v>
      </c>
      <c r="E3334" s="92" t="s">
        <v>10699</v>
      </c>
      <c r="F3334" s="91">
        <v>64</v>
      </c>
      <c r="G3334" s="77">
        <f t="shared" si="105"/>
        <v>64</v>
      </c>
    </row>
    <row r="3335" spans="1:7" ht="31.5" x14ac:dyDescent="0.25">
      <c r="A3335" s="94" t="s">
        <v>3419</v>
      </c>
      <c r="B3335" s="94" t="s">
        <v>10696</v>
      </c>
      <c r="C3335" s="7" t="str">
        <f t="shared" si="104"/>
        <v>Formula</v>
      </c>
      <c r="D3335" s="94" t="s">
        <v>10695</v>
      </c>
      <c r="E3335" s="94" t="s">
        <v>10694</v>
      </c>
      <c r="F3335" s="93">
        <v>74</v>
      </c>
      <c r="G3335" s="77">
        <f t="shared" si="105"/>
        <v>74</v>
      </c>
    </row>
    <row r="3336" spans="1:7" ht="21" x14ac:dyDescent="0.25">
      <c r="A3336" s="92" t="s">
        <v>3420</v>
      </c>
      <c r="B3336" s="92" t="s">
        <v>10693</v>
      </c>
      <c r="C3336" s="7" t="str">
        <f t="shared" si="104"/>
        <v>Formula</v>
      </c>
      <c r="D3336" s="92" t="s">
        <v>10692</v>
      </c>
      <c r="E3336" s="92" t="s">
        <v>10691</v>
      </c>
      <c r="F3336" s="91">
        <v>40</v>
      </c>
      <c r="G3336" s="77">
        <f t="shared" si="105"/>
        <v>40</v>
      </c>
    </row>
    <row r="3337" spans="1:7" ht="21" x14ac:dyDescent="0.25">
      <c r="A3337" s="94" t="s">
        <v>3421</v>
      </c>
      <c r="B3337" s="94" t="s">
        <v>10689</v>
      </c>
      <c r="C3337" s="7" t="str">
        <f t="shared" si="104"/>
        <v>Formula</v>
      </c>
      <c r="D3337" s="94" t="s">
        <v>10688</v>
      </c>
      <c r="E3337" s="94" t="s">
        <v>10687</v>
      </c>
      <c r="F3337" s="93">
        <v>50</v>
      </c>
      <c r="G3337" s="77">
        <f t="shared" si="105"/>
        <v>50</v>
      </c>
    </row>
    <row r="3338" spans="1:7" ht="21" x14ac:dyDescent="0.25">
      <c r="A3338" s="92" t="s">
        <v>3422</v>
      </c>
      <c r="B3338" s="92" t="s">
        <v>10686</v>
      </c>
      <c r="C3338" s="7" t="str">
        <f t="shared" si="104"/>
        <v>Formula</v>
      </c>
      <c r="D3338" s="92" t="s">
        <v>13199</v>
      </c>
      <c r="E3338" s="92" t="s">
        <v>10685</v>
      </c>
      <c r="F3338" s="91">
        <v>180</v>
      </c>
      <c r="G3338" s="77">
        <f t="shared" si="105"/>
        <v>180</v>
      </c>
    </row>
    <row r="3339" spans="1:7" ht="21" x14ac:dyDescent="0.25">
      <c r="A3339" s="94" t="s">
        <v>3423</v>
      </c>
      <c r="B3339" s="94" t="s">
        <v>10680</v>
      </c>
      <c r="C3339" s="7" t="str">
        <f t="shared" si="104"/>
        <v>Formula</v>
      </c>
      <c r="D3339" s="94" t="s">
        <v>10679</v>
      </c>
      <c r="E3339" s="94" t="s">
        <v>10684</v>
      </c>
      <c r="F3339" s="93">
        <v>49</v>
      </c>
      <c r="G3339" s="77">
        <f t="shared" si="105"/>
        <v>491</v>
      </c>
    </row>
    <row r="3340" spans="1:7" ht="21" x14ac:dyDescent="0.25">
      <c r="A3340" s="92" t="s">
        <v>3424</v>
      </c>
      <c r="B3340" s="92" t="s">
        <v>10680</v>
      </c>
      <c r="C3340" s="7" t="str">
        <f t="shared" si="104"/>
        <v>Formula</v>
      </c>
      <c r="D3340" s="92" t="s">
        <v>10679</v>
      </c>
      <c r="E3340" s="92" t="s">
        <v>10684</v>
      </c>
      <c r="F3340" s="91">
        <v>100</v>
      </c>
      <c r="G3340" s="77">
        <f t="shared" si="105"/>
        <v>491</v>
      </c>
    </row>
    <row r="3341" spans="1:7" ht="21" x14ac:dyDescent="0.25">
      <c r="A3341" s="94" t="s">
        <v>3425</v>
      </c>
      <c r="B3341" s="94" t="s">
        <v>10680</v>
      </c>
      <c r="C3341" s="7" t="str">
        <f t="shared" si="104"/>
        <v>Formula</v>
      </c>
      <c r="D3341" s="94" t="s">
        <v>10679</v>
      </c>
      <c r="E3341" s="94" t="s">
        <v>10683</v>
      </c>
      <c r="F3341" s="93">
        <v>100</v>
      </c>
      <c r="G3341" s="77">
        <f t="shared" si="105"/>
        <v>491</v>
      </c>
    </row>
    <row r="3342" spans="1:7" ht="21" x14ac:dyDescent="0.25">
      <c r="A3342" s="92" t="s">
        <v>3426</v>
      </c>
      <c r="B3342" s="92" t="s">
        <v>10680</v>
      </c>
      <c r="C3342" s="7" t="str">
        <f t="shared" si="104"/>
        <v>Formula</v>
      </c>
      <c r="D3342" s="92" t="s">
        <v>10679</v>
      </c>
      <c r="E3342" s="92" t="s">
        <v>10682</v>
      </c>
      <c r="F3342" s="91">
        <v>110</v>
      </c>
      <c r="G3342" s="77">
        <f t="shared" si="105"/>
        <v>491</v>
      </c>
    </row>
    <row r="3343" spans="1:7" ht="21" x14ac:dyDescent="0.25">
      <c r="A3343" s="94" t="s">
        <v>3427</v>
      </c>
      <c r="B3343" s="94" t="s">
        <v>10680</v>
      </c>
      <c r="C3343" s="7" t="str">
        <f t="shared" si="104"/>
        <v>Formula</v>
      </c>
      <c r="D3343" s="94" t="s">
        <v>10679</v>
      </c>
      <c r="E3343" s="94" t="s">
        <v>10681</v>
      </c>
      <c r="F3343" s="93">
        <v>90</v>
      </c>
      <c r="G3343" s="77">
        <f t="shared" si="105"/>
        <v>491</v>
      </c>
    </row>
    <row r="3344" spans="1:7" ht="21" x14ac:dyDescent="0.25">
      <c r="A3344" s="92" t="s">
        <v>3428</v>
      </c>
      <c r="B3344" s="92" t="s">
        <v>10680</v>
      </c>
      <c r="C3344" s="7" t="str">
        <f t="shared" si="104"/>
        <v>Formula</v>
      </c>
      <c r="D3344" s="92" t="s">
        <v>10679</v>
      </c>
      <c r="E3344" s="92" t="s">
        <v>10678</v>
      </c>
      <c r="F3344" s="91">
        <v>42</v>
      </c>
      <c r="G3344" s="77">
        <f t="shared" si="105"/>
        <v>491</v>
      </c>
    </row>
    <row r="3345" spans="1:7" ht="31.5" x14ac:dyDescent="0.25">
      <c r="A3345" s="94" t="s">
        <v>3429</v>
      </c>
      <c r="B3345" s="94" t="s">
        <v>10677</v>
      </c>
      <c r="C3345" s="7" t="str">
        <f t="shared" si="104"/>
        <v>Formula</v>
      </c>
      <c r="D3345" s="94" t="s">
        <v>10676</v>
      </c>
      <c r="E3345" s="94" t="s">
        <v>10675</v>
      </c>
      <c r="F3345" s="93">
        <v>85</v>
      </c>
      <c r="G3345" s="77">
        <f t="shared" si="105"/>
        <v>85</v>
      </c>
    </row>
    <row r="3346" spans="1:7" ht="21" x14ac:dyDescent="0.25">
      <c r="A3346" s="92" t="s">
        <v>3430</v>
      </c>
      <c r="B3346" s="92" t="s">
        <v>10674</v>
      </c>
      <c r="C3346" s="7" t="str">
        <f t="shared" si="104"/>
        <v>Formula</v>
      </c>
      <c r="D3346" s="92" t="s">
        <v>10673</v>
      </c>
      <c r="E3346" s="92" t="s">
        <v>18132</v>
      </c>
      <c r="F3346" s="91">
        <v>100</v>
      </c>
      <c r="G3346" s="77">
        <f t="shared" si="105"/>
        <v>172</v>
      </c>
    </row>
    <row r="3347" spans="1:7" ht="21" x14ac:dyDescent="0.25">
      <c r="A3347" s="94" t="s">
        <v>3431</v>
      </c>
      <c r="B3347" s="94" t="s">
        <v>10674</v>
      </c>
      <c r="C3347" s="7" t="str">
        <f t="shared" si="104"/>
        <v>Formula</v>
      </c>
      <c r="D3347" s="94" t="s">
        <v>10673</v>
      </c>
      <c r="E3347" s="94" t="s">
        <v>10672</v>
      </c>
      <c r="F3347" s="93">
        <v>72</v>
      </c>
      <c r="G3347" s="77">
        <f t="shared" si="105"/>
        <v>172</v>
      </c>
    </row>
    <row r="3348" spans="1:7" ht="21" x14ac:dyDescent="0.25">
      <c r="A3348" s="92" t="s">
        <v>3432</v>
      </c>
      <c r="B3348" s="92" t="s">
        <v>10671</v>
      </c>
      <c r="C3348" s="7" t="str">
        <f t="shared" si="104"/>
        <v>Formula</v>
      </c>
      <c r="D3348" s="92" t="s">
        <v>10670</v>
      </c>
      <c r="E3348" s="92" t="s">
        <v>10669</v>
      </c>
      <c r="F3348" s="91">
        <v>100</v>
      </c>
      <c r="G3348" s="77">
        <f t="shared" si="105"/>
        <v>100</v>
      </c>
    </row>
    <row r="3349" spans="1:7" ht="21" x14ac:dyDescent="0.25">
      <c r="A3349" s="94" t="s">
        <v>3433</v>
      </c>
      <c r="B3349" s="94" t="s">
        <v>10668</v>
      </c>
      <c r="C3349" s="7" t="str">
        <f t="shared" si="104"/>
        <v>Formula</v>
      </c>
      <c r="D3349" s="94" t="s">
        <v>10667</v>
      </c>
      <c r="E3349" s="94" t="s">
        <v>10666</v>
      </c>
      <c r="F3349" s="93">
        <v>201</v>
      </c>
      <c r="G3349" s="77">
        <f t="shared" si="105"/>
        <v>201</v>
      </c>
    </row>
    <row r="3350" spans="1:7" ht="21" x14ac:dyDescent="0.25">
      <c r="A3350" s="92" t="s">
        <v>3434</v>
      </c>
      <c r="B3350" s="92" t="s">
        <v>10665</v>
      </c>
      <c r="C3350" s="7" t="str">
        <f t="shared" si="104"/>
        <v>Formula</v>
      </c>
      <c r="D3350" s="92" t="s">
        <v>10664</v>
      </c>
      <c r="E3350" s="92" t="s">
        <v>10663</v>
      </c>
      <c r="F3350" s="91">
        <v>59</v>
      </c>
      <c r="G3350" s="77">
        <f t="shared" si="105"/>
        <v>59</v>
      </c>
    </row>
    <row r="3351" spans="1:7" ht="21" x14ac:dyDescent="0.25">
      <c r="A3351" s="94" t="s">
        <v>3435</v>
      </c>
      <c r="B3351" s="94" t="s">
        <v>10662</v>
      </c>
      <c r="C3351" s="7" t="str">
        <f t="shared" si="104"/>
        <v>Formula</v>
      </c>
      <c r="D3351" s="94" t="s">
        <v>10661</v>
      </c>
      <c r="E3351" s="94" t="s">
        <v>10660</v>
      </c>
      <c r="F3351" s="93">
        <v>85</v>
      </c>
      <c r="G3351" s="77">
        <f t="shared" si="105"/>
        <v>85</v>
      </c>
    </row>
    <row r="3352" spans="1:7" ht="31.5" x14ac:dyDescent="0.25">
      <c r="A3352" s="92" t="s">
        <v>3436</v>
      </c>
      <c r="B3352" s="92" t="s">
        <v>10659</v>
      </c>
      <c r="C3352" s="7" t="str">
        <f t="shared" si="104"/>
        <v>Formula</v>
      </c>
      <c r="D3352" s="92" t="s">
        <v>10658</v>
      </c>
      <c r="E3352" s="92" t="s">
        <v>10657</v>
      </c>
      <c r="F3352" s="91">
        <v>70</v>
      </c>
      <c r="G3352" s="77">
        <f t="shared" si="105"/>
        <v>70</v>
      </c>
    </row>
    <row r="3353" spans="1:7" ht="21" x14ac:dyDescent="0.25">
      <c r="A3353" s="94" t="s">
        <v>3437</v>
      </c>
      <c r="B3353" s="94" t="s">
        <v>10656</v>
      </c>
      <c r="C3353" s="7" t="str">
        <f t="shared" si="104"/>
        <v>Formula</v>
      </c>
      <c r="D3353" s="94" t="s">
        <v>10655</v>
      </c>
      <c r="E3353" s="94" t="s">
        <v>10654</v>
      </c>
      <c r="F3353" s="93">
        <v>153</v>
      </c>
      <c r="G3353" s="77">
        <f t="shared" si="105"/>
        <v>153</v>
      </c>
    </row>
    <row r="3354" spans="1:7" ht="21" x14ac:dyDescent="0.25">
      <c r="A3354" s="92" t="s">
        <v>3438</v>
      </c>
      <c r="B3354" s="92" t="s">
        <v>10653</v>
      </c>
      <c r="C3354" s="7" t="str">
        <f t="shared" si="104"/>
        <v>Formula</v>
      </c>
      <c r="D3354" s="92" t="s">
        <v>10652</v>
      </c>
      <c r="E3354" s="92" t="s">
        <v>10651</v>
      </c>
      <c r="F3354" s="91">
        <v>80</v>
      </c>
      <c r="G3354" s="77">
        <f t="shared" si="105"/>
        <v>80</v>
      </c>
    </row>
    <row r="3355" spans="1:7" ht="21" x14ac:dyDescent="0.25">
      <c r="A3355" s="94" t="s">
        <v>3439</v>
      </c>
      <c r="B3355" s="94" t="s">
        <v>10650</v>
      </c>
      <c r="C3355" s="7" t="str">
        <f t="shared" si="104"/>
        <v>Formula</v>
      </c>
      <c r="D3355" s="94" t="s">
        <v>10649</v>
      </c>
      <c r="E3355" s="94" t="s">
        <v>10648</v>
      </c>
      <c r="F3355" s="93">
        <v>95</v>
      </c>
      <c r="G3355" s="77">
        <f t="shared" si="105"/>
        <v>95</v>
      </c>
    </row>
    <row r="3356" spans="1:7" ht="21" x14ac:dyDescent="0.25">
      <c r="A3356" s="92" t="s">
        <v>3440</v>
      </c>
      <c r="B3356" s="92" t="s">
        <v>10646</v>
      </c>
      <c r="C3356" s="7" t="str">
        <f t="shared" si="104"/>
        <v>Formula</v>
      </c>
      <c r="D3356" s="92" t="s">
        <v>10645</v>
      </c>
      <c r="E3356" s="92" t="s">
        <v>10647</v>
      </c>
      <c r="F3356" s="91">
        <v>70</v>
      </c>
      <c r="G3356" s="77">
        <f t="shared" si="105"/>
        <v>170</v>
      </c>
    </row>
    <row r="3357" spans="1:7" ht="21" x14ac:dyDescent="0.25">
      <c r="A3357" s="94" t="s">
        <v>3441</v>
      </c>
      <c r="B3357" s="94" t="s">
        <v>10646</v>
      </c>
      <c r="C3357" s="7" t="str">
        <f t="shared" si="104"/>
        <v>Formula</v>
      </c>
      <c r="D3357" s="94" t="s">
        <v>10645</v>
      </c>
      <c r="E3357" s="94" t="s">
        <v>10644</v>
      </c>
      <c r="F3357" s="93">
        <v>100</v>
      </c>
      <c r="G3357" s="77">
        <f t="shared" si="105"/>
        <v>170</v>
      </c>
    </row>
    <row r="3358" spans="1:7" ht="21" x14ac:dyDescent="0.25">
      <c r="A3358" s="92" t="s">
        <v>17884</v>
      </c>
      <c r="B3358" s="92" t="s">
        <v>10642</v>
      </c>
      <c r="C3358" s="7" t="str">
        <f t="shared" si="104"/>
        <v>Formula</v>
      </c>
      <c r="D3358" s="92" t="s">
        <v>10641</v>
      </c>
      <c r="E3358" s="92" t="s">
        <v>17974</v>
      </c>
      <c r="F3358" s="91">
        <v>304</v>
      </c>
      <c r="G3358" s="77">
        <f t="shared" si="105"/>
        <v>304</v>
      </c>
    </row>
    <row r="3359" spans="1:7" ht="21" x14ac:dyDescent="0.25">
      <c r="A3359" s="94" t="s">
        <v>3442</v>
      </c>
      <c r="B3359" s="94" t="s">
        <v>10638</v>
      </c>
      <c r="C3359" s="7" t="str">
        <f t="shared" si="104"/>
        <v>Formula</v>
      </c>
      <c r="D3359" s="94" t="s">
        <v>10637</v>
      </c>
      <c r="E3359" s="94" t="s">
        <v>10640</v>
      </c>
      <c r="F3359" s="93">
        <v>62</v>
      </c>
      <c r="G3359" s="77">
        <f t="shared" si="105"/>
        <v>262</v>
      </c>
    </row>
    <row r="3360" spans="1:7" ht="21" x14ac:dyDescent="0.25">
      <c r="A3360" s="92" t="s">
        <v>3443</v>
      </c>
      <c r="B3360" s="92" t="s">
        <v>10638</v>
      </c>
      <c r="C3360" s="7" t="str">
        <f t="shared" si="104"/>
        <v>Formula</v>
      </c>
      <c r="D3360" s="92" t="s">
        <v>10637</v>
      </c>
      <c r="E3360" s="92" t="s">
        <v>10639</v>
      </c>
      <c r="F3360" s="91">
        <v>100</v>
      </c>
      <c r="G3360" s="77">
        <f t="shared" si="105"/>
        <v>262</v>
      </c>
    </row>
    <row r="3361" spans="1:7" ht="21" x14ac:dyDescent="0.25">
      <c r="A3361" s="94" t="s">
        <v>3444</v>
      </c>
      <c r="B3361" s="94" t="s">
        <v>10638</v>
      </c>
      <c r="C3361" s="7" t="str">
        <f t="shared" si="104"/>
        <v>Formula</v>
      </c>
      <c r="D3361" s="94" t="s">
        <v>10637</v>
      </c>
      <c r="E3361" s="94" t="s">
        <v>10636</v>
      </c>
      <c r="F3361" s="93">
        <v>100</v>
      </c>
      <c r="G3361" s="77">
        <f t="shared" si="105"/>
        <v>262</v>
      </c>
    </row>
    <row r="3362" spans="1:7" ht="21" x14ac:dyDescent="0.25">
      <c r="A3362" s="92" t="s">
        <v>6</v>
      </c>
      <c r="B3362" s="92" t="s">
        <v>17519</v>
      </c>
      <c r="C3362" s="7" t="str">
        <f t="shared" si="104"/>
        <v>Formula</v>
      </c>
      <c r="D3362" s="92" t="s">
        <v>17518</v>
      </c>
      <c r="E3362" s="92" t="s">
        <v>17532</v>
      </c>
      <c r="F3362" s="91">
        <v>20</v>
      </c>
      <c r="G3362" s="77">
        <f t="shared" si="105"/>
        <v>1245</v>
      </c>
    </row>
    <row r="3363" spans="1:7" ht="21" x14ac:dyDescent="0.25">
      <c r="A3363" s="94" t="s">
        <v>7</v>
      </c>
      <c r="B3363" s="94" t="s">
        <v>17519</v>
      </c>
      <c r="C3363" s="7" t="str">
        <f t="shared" si="104"/>
        <v>Formula</v>
      </c>
      <c r="D3363" s="94" t="s">
        <v>17518</v>
      </c>
      <c r="E3363" s="94" t="s">
        <v>17531</v>
      </c>
      <c r="F3363" s="93">
        <v>16</v>
      </c>
      <c r="G3363" s="77">
        <f t="shared" si="105"/>
        <v>1245</v>
      </c>
    </row>
    <row r="3364" spans="1:7" ht="21" x14ac:dyDescent="0.25">
      <c r="A3364" s="92" t="s">
        <v>16</v>
      </c>
      <c r="B3364" s="92" t="s">
        <v>17519</v>
      </c>
      <c r="C3364" s="7" t="str">
        <f t="shared" si="104"/>
        <v>Formula</v>
      </c>
      <c r="D3364" s="92" t="s">
        <v>17518</v>
      </c>
      <c r="E3364" s="92" t="s">
        <v>17530</v>
      </c>
      <c r="F3364" s="91">
        <v>32</v>
      </c>
      <c r="G3364" s="77">
        <f t="shared" si="105"/>
        <v>1245</v>
      </c>
    </row>
    <row r="3365" spans="1:7" ht="21" x14ac:dyDescent="0.25">
      <c r="A3365" s="94" t="s">
        <v>17</v>
      </c>
      <c r="B3365" s="94" t="s">
        <v>17519</v>
      </c>
      <c r="C3365" s="7" t="str">
        <f t="shared" si="104"/>
        <v>Formula</v>
      </c>
      <c r="D3365" s="94" t="s">
        <v>17518</v>
      </c>
      <c r="E3365" s="94" t="s">
        <v>17529</v>
      </c>
      <c r="F3365" s="93">
        <v>120</v>
      </c>
      <c r="G3365" s="77">
        <f t="shared" si="105"/>
        <v>1245</v>
      </c>
    </row>
    <row r="3366" spans="1:7" ht="21" x14ac:dyDescent="0.25">
      <c r="A3366" s="92" t="s">
        <v>8</v>
      </c>
      <c r="B3366" s="92" t="s">
        <v>17519</v>
      </c>
      <c r="C3366" s="7" t="str">
        <f t="shared" si="104"/>
        <v>Formula</v>
      </c>
      <c r="D3366" s="92" t="s">
        <v>17518</v>
      </c>
      <c r="E3366" s="92" t="s">
        <v>17528</v>
      </c>
      <c r="F3366" s="91">
        <v>117</v>
      </c>
      <c r="G3366" s="77">
        <f t="shared" si="105"/>
        <v>1245</v>
      </c>
    </row>
    <row r="3367" spans="1:7" ht="21" x14ac:dyDescent="0.25">
      <c r="A3367" s="94" t="s">
        <v>9</v>
      </c>
      <c r="B3367" s="94" t="s">
        <v>17519</v>
      </c>
      <c r="C3367" s="7" t="str">
        <f t="shared" si="104"/>
        <v>Formula</v>
      </c>
      <c r="D3367" s="94" t="s">
        <v>17518</v>
      </c>
      <c r="E3367" s="94" t="s">
        <v>17527</v>
      </c>
      <c r="F3367" s="93">
        <v>33</v>
      </c>
      <c r="G3367" s="77">
        <f t="shared" si="105"/>
        <v>1245</v>
      </c>
    </row>
    <row r="3368" spans="1:7" ht="21" x14ac:dyDescent="0.25">
      <c r="A3368" s="92" t="s">
        <v>10</v>
      </c>
      <c r="B3368" s="92" t="s">
        <v>17519</v>
      </c>
      <c r="C3368" s="7" t="str">
        <f t="shared" si="104"/>
        <v>Formula</v>
      </c>
      <c r="D3368" s="92" t="s">
        <v>17518</v>
      </c>
      <c r="E3368" s="92" t="s">
        <v>17526</v>
      </c>
      <c r="F3368" s="91">
        <v>7</v>
      </c>
      <c r="G3368" s="77">
        <f t="shared" si="105"/>
        <v>1245</v>
      </c>
    </row>
    <row r="3369" spans="1:7" ht="21" x14ac:dyDescent="0.25">
      <c r="A3369" s="94" t="s">
        <v>11</v>
      </c>
      <c r="B3369" s="94" t="s">
        <v>17519</v>
      </c>
      <c r="C3369" s="7" t="str">
        <f t="shared" si="104"/>
        <v>Formula</v>
      </c>
      <c r="D3369" s="94" t="s">
        <v>17518</v>
      </c>
      <c r="E3369" s="94" t="s">
        <v>17525</v>
      </c>
      <c r="F3369" s="93">
        <v>40</v>
      </c>
      <c r="G3369" s="77">
        <f t="shared" si="105"/>
        <v>1245</v>
      </c>
    </row>
    <row r="3370" spans="1:7" ht="21" x14ac:dyDescent="0.25">
      <c r="A3370" s="92" t="s">
        <v>12</v>
      </c>
      <c r="B3370" s="92" t="s">
        <v>17519</v>
      </c>
      <c r="C3370" s="7" t="str">
        <f t="shared" si="104"/>
        <v>Formula</v>
      </c>
      <c r="D3370" s="92" t="s">
        <v>17518</v>
      </c>
      <c r="E3370" s="92" t="s">
        <v>17524</v>
      </c>
      <c r="F3370" s="91">
        <v>178</v>
      </c>
      <c r="G3370" s="77">
        <f t="shared" si="105"/>
        <v>1245</v>
      </c>
    </row>
    <row r="3371" spans="1:7" ht="21" x14ac:dyDescent="0.25">
      <c r="A3371" s="94" t="s">
        <v>13</v>
      </c>
      <c r="B3371" s="94" t="s">
        <v>17519</v>
      </c>
      <c r="C3371" s="7" t="str">
        <f t="shared" si="104"/>
        <v>Formula</v>
      </c>
      <c r="D3371" s="94" t="s">
        <v>17518</v>
      </c>
      <c r="E3371" s="94" t="s">
        <v>17523</v>
      </c>
      <c r="F3371" s="93">
        <v>193</v>
      </c>
      <c r="G3371" s="77">
        <f t="shared" si="105"/>
        <v>1245</v>
      </c>
    </row>
    <row r="3372" spans="1:7" ht="21" x14ac:dyDescent="0.25">
      <c r="A3372" s="92" t="s">
        <v>14</v>
      </c>
      <c r="B3372" s="92" t="s">
        <v>17519</v>
      </c>
      <c r="C3372" s="7" t="str">
        <f t="shared" si="104"/>
        <v>Formula</v>
      </c>
      <c r="D3372" s="92" t="s">
        <v>17518</v>
      </c>
      <c r="E3372" s="92" t="s">
        <v>17522</v>
      </c>
      <c r="F3372" s="91">
        <v>165</v>
      </c>
      <c r="G3372" s="77">
        <f t="shared" si="105"/>
        <v>1245</v>
      </c>
    </row>
    <row r="3373" spans="1:7" ht="21" x14ac:dyDescent="0.25">
      <c r="A3373" s="94" t="s">
        <v>15</v>
      </c>
      <c r="B3373" s="94" t="s">
        <v>17519</v>
      </c>
      <c r="C3373" s="7" t="str">
        <f t="shared" si="104"/>
        <v>Formula</v>
      </c>
      <c r="D3373" s="94" t="s">
        <v>17518</v>
      </c>
      <c r="E3373" s="94" t="s">
        <v>17521</v>
      </c>
      <c r="F3373" s="93">
        <v>207</v>
      </c>
      <c r="G3373" s="77">
        <f t="shared" si="105"/>
        <v>1245</v>
      </c>
    </row>
    <row r="3374" spans="1:7" ht="21" x14ac:dyDescent="0.25">
      <c r="A3374" s="92" t="s">
        <v>18</v>
      </c>
      <c r="B3374" s="92" t="s">
        <v>17519</v>
      </c>
      <c r="C3374" s="7" t="str">
        <f t="shared" si="104"/>
        <v>Formula</v>
      </c>
      <c r="D3374" s="92" t="s">
        <v>17518</v>
      </c>
      <c r="E3374" s="92" t="s">
        <v>17520</v>
      </c>
      <c r="F3374" s="91">
        <v>73</v>
      </c>
      <c r="G3374" s="77">
        <f t="shared" si="105"/>
        <v>1245</v>
      </c>
    </row>
    <row r="3375" spans="1:7" ht="21" x14ac:dyDescent="0.25">
      <c r="A3375" s="94" t="s">
        <v>19</v>
      </c>
      <c r="B3375" s="94" t="s">
        <v>17519</v>
      </c>
      <c r="C3375" s="7" t="str">
        <f t="shared" si="104"/>
        <v>Formula</v>
      </c>
      <c r="D3375" s="94" t="s">
        <v>17518</v>
      </c>
      <c r="E3375" s="94" t="s">
        <v>17517</v>
      </c>
      <c r="F3375" s="93">
        <v>44</v>
      </c>
      <c r="G3375" s="77">
        <f t="shared" si="105"/>
        <v>1245</v>
      </c>
    </row>
    <row r="3376" spans="1:7" ht="21" x14ac:dyDescent="0.25">
      <c r="A3376" s="92" t="s">
        <v>1300</v>
      </c>
      <c r="B3376" s="92" t="s">
        <v>15094</v>
      </c>
      <c r="C3376" s="7" t="str">
        <f t="shared" si="104"/>
        <v>Formula</v>
      </c>
      <c r="D3376" s="92" t="s">
        <v>15093</v>
      </c>
      <c r="E3376" s="92" t="s">
        <v>15092</v>
      </c>
      <c r="F3376" s="91">
        <v>196</v>
      </c>
      <c r="G3376" s="77">
        <f t="shared" si="105"/>
        <v>196</v>
      </c>
    </row>
    <row r="3377" spans="1:7" ht="21" x14ac:dyDescent="0.25">
      <c r="A3377" s="94" t="s">
        <v>1301</v>
      </c>
      <c r="B3377" s="94" t="s">
        <v>15091</v>
      </c>
      <c r="C3377" s="7" t="str">
        <f t="shared" si="104"/>
        <v>Formula</v>
      </c>
      <c r="D3377" s="94" t="s">
        <v>15090</v>
      </c>
      <c r="E3377" s="94" t="s">
        <v>15089</v>
      </c>
      <c r="F3377" s="93">
        <v>67</v>
      </c>
      <c r="G3377" s="77">
        <f t="shared" si="105"/>
        <v>67</v>
      </c>
    </row>
    <row r="3378" spans="1:7" ht="31.5" x14ac:dyDescent="0.25">
      <c r="A3378" s="92" t="s">
        <v>1302</v>
      </c>
      <c r="B3378" s="92" t="s">
        <v>15088</v>
      </c>
      <c r="C3378" s="7" t="str">
        <f t="shared" si="104"/>
        <v>Formula</v>
      </c>
      <c r="D3378" s="92" t="s">
        <v>15087</v>
      </c>
      <c r="E3378" s="92" t="s">
        <v>15086</v>
      </c>
      <c r="F3378" s="91">
        <v>72</v>
      </c>
      <c r="G3378" s="77">
        <f t="shared" si="105"/>
        <v>72</v>
      </c>
    </row>
    <row r="3379" spans="1:7" ht="21" x14ac:dyDescent="0.25">
      <c r="A3379" s="94" t="s">
        <v>1303</v>
      </c>
      <c r="B3379" s="94" t="s">
        <v>15085</v>
      </c>
      <c r="C3379" s="7" t="str">
        <f t="shared" si="104"/>
        <v>Formula</v>
      </c>
      <c r="D3379" s="94" t="s">
        <v>15084</v>
      </c>
      <c r="E3379" s="94" t="s">
        <v>8115</v>
      </c>
      <c r="F3379" s="93">
        <v>40</v>
      </c>
      <c r="G3379" s="77">
        <f t="shared" si="105"/>
        <v>40</v>
      </c>
    </row>
    <row r="3380" spans="1:7" ht="21" x14ac:dyDescent="0.25">
      <c r="A3380" s="92" t="s">
        <v>1304</v>
      </c>
      <c r="B3380" s="92" t="s">
        <v>15083</v>
      </c>
      <c r="C3380" s="7" t="str">
        <f t="shared" si="104"/>
        <v>Formula</v>
      </c>
      <c r="D3380" s="92" t="s">
        <v>15082</v>
      </c>
      <c r="E3380" s="92" t="s">
        <v>7381</v>
      </c>
      <c r="F3380" s="91">
        <v>50</v>
      </c>
      <c r="G3380" s="77">
        <f t="shared" si="105"/>
        <v>50</v>
      </c>
    </row>
    <row r="3381" spans="1:7" ht="31.5" x14ac:dyDescent="0.25">
      <c r="A3381" s="94" t="s">
        <v>1305</v>
      </c>
      <c r="B3381" s="94" t="s">
        <v>15081</v>
      </c>
      <c r="C3381" s="7" t="str">
        <f t="shared" si="104"/>
        <v>Formula</v>
      </c>
      <c r="D3381" s="94" t="s">
        <v>15080</v>
      </c>
      <c r="E3381" s="94" t="s">
        <v>15079</v>
      </c>
      <c r="F3381" s="93">
        <v>40</v>
      </c>
      <c r="G3381" s="77">
        <f t="shared" si="105"/>
        <v>40</v>
      </c>
    </row>
    <row r="3382" spans="1:7" ht="21" x14ac:dyDescent="0.25">
      <c r="A3382" s="92" t="s">
        <v>1306</v>
      </c>
      <c r="B3382" s="92" t="s">
        <v>15078</v>
      </c>
      <c r="C3382" s="7" t="str">
        <f t="shared" si="104"/>
        <v>Formula</v>
      </c>
      <c r="D3382" s="92" t="s">
        <v>15077</v>
      </c>
      <c r="E3382" s="92" t="s">
        <v>15076</v>
      </c>
      <c r="F3382" s="91">
        <v>160</v>
      </c>
      <c r="G3382" s="77">
        <f t="shared" si="105"/>
        <v>160</v>
      </c>
    </row>
    <row r="3383" spans="1:7" ht="31.5" x14ac:dyDescent="0.25">
      <c r="A3383" s="94" t="s">
        <v>1307</v>
      </c>
      <c r="B3383" s="94" t="s">
        <v>15075</v>
      </c>
      <c r="C3383" s="7" t="str">
        <f t="shared" si="104"/>
        <v>Formula</v>
      </c>
      <c r="D3383" s="94" t="s">
        <v>15074</v>
      </c>
      <c r="E3383" s="94" t="s">
        <v>15073</v>
      </c>
      <c r="F3383" s="93">
        <v>42</v>
      </c>
      <c r="G3383" s="77">
        <f t="shared" si="105"/>
        <v>42</v>
      </c>
    </row>
    <row r="3384" spans="1:7" ht="21" x14ac:dyDescent="0.25">
      <c r="A3384" s="92" t="s">
        <v>1308</v>
      </c>
      <c r="B3384" s="92" t="s">
        <v>15072</v>
      </c>
      <c r="C3384" s="7" t="str">
        <f t="shared" si="104"/>
        <v>Formula</v>
      </c>
      <c r="D3384" s="92" t="s">
        <v>15071</v>
      </c>
      <c r="E3384" s="92" t="s">
        <v>15070</v>
      </c>
      <c r="F3384" s="91">
        <v>10</v>
      </c>
      <c r="G3384" s="77">
        <f t="shared" si="105"/>
        <v>10</v>
      </c>
    </row>
    <row r="3385" spans="1:7" ht="21" x14ac:dyDescent="0.25">
      <c r="A3385" s="94" t="s">
        <v>6643</v>
      </c>
      <c r="B3385" s="94" t="s">
        <v>6577</v>
      </c>
      <c r="C3385" s="7" t="str">
        <f t="shared" si="104"/>
        <v>Alt sub</v>
      </c>
      <c r="D3385" s="94" t="s">
        <v>6576</v>
      </c>
      <c r="E3385" s="94" t="s">
        <v>6642</v>
      </c>
      <c r="F3385" s="93">
        <v>299</v>
      </c>
      <c r="G3385" s="77">
        <f t="shared" si="105"/>
        <v>5770</v>
      </c>
    </row>
    <row r="3386" spans="1:7" ht="21" x14ac:dyDescent="0.25">
      <c r="A3386" s="92" t="s">
        <v>6641</v>
      </c>
      <c r="B3386" s="92" t="s">
        <v>6577</v>
      </c>
      <c r="C3386" s="7" t="str">
        <f t="shared" si="104"/>
        <v>Alt sub</v>
      </c>
      <c r="D3386" s="92" t="s">
        <v>6576</v>
      </c>
      <c r="E3386" s="92" t="s">
        <v>6640</v>
      </c>
      <c r="F3386" s="91">
        <v>105</v>
      </c>
      <c r="G3386" s="77">
        <f t="shared" si="105"/>
        <v>5770</v>
      </c>
    </row>
    <row r="3387" spans="1:7" ht="21" x14ac:dyDescent="0.25">
      <c r="A3387" s="94" t="s">
        <v>6639</v>
      </c>
      <c r="B3387" s="94" t="s">
        <v>6577</v>
      </c>
      <c r="C3387" s="7" t="str">
        <f t="shared" si="104"/>
        <v>Alt sub</v>
      </c>
      <c r="D3387" s="94" t="s">
        <v>6576</v>
      </c>
      <c r="E3387" s="94" t="s">
        <v>6638</v>
      </c>
      <c r="F3387" s="93">
        <v>120</v>
      </c>
      <c r="G3387" s="77">
        <f t="shared" si="105"/>
        <v>5770</v>
      </c>
    </row>
    <row r="3388" spans="1:7" ht="21" x14ac:dyDescent="0.25">
      <c r="A3388" s="92" t="s">
        <v>6637</v>
      </c>
      <c r="B3388" s="92" t="s">
        <v>6577</v>
      </c>
      <c r="C3388" s="7" t="str">
        <f t="shared" si="104"/>
        <v>Alt sub</v>
      </c>
      <c r="D3388" s="92" t="s">
        <v>6576</v>
      </c>
      <c r="E3388" s="92" t="s">
        <v>6636</v>
      </c>
      <c r="F3388" s="91">
        <v>220</v>
      </c>
      <c r="G3388" s="77">
        <f t="shared" si="105"/>
        <v>5770</v>
      </c>
    </row>
    <row r="3389" spans="1:7" ht="21" x14ac:dyDescent="0.25">
      <c r="A3389" s="94" t="s">
        <v>6635</v>
      </c>
      <c r="B3389" s="94" t="s">
        <v>6577</v>
      </c>
      <c r="C3389" s="7" t="str">
        <f t="shared" si="104"/>
        <v>Alt sub</v>
      </c>
      <c r="D3389" s="94" t="s">
        <v>6576</v>
      </c>
      <c r="E3389" s="94" t="s">
        <v>6634</v>
      </c>
      <c r="F3389" s="93">
        <v>130</v>
      </c>
      <c r="G3389" s="77">
        <f t="shared" si="105"/>
        <v>5770</v>
      </c>
    </row>
    <row r="3390" spans="1:7" ht="21" x14ac:dyDescent="0.25">
      <c r="A3390" s="92" t="s">
        <v>6633</v>
      </c>
      <c r="B3390" s="92" t="s">
        <v>6577</v>
      </c>
      <c r="C3390" s="7" t="str">
        <f t="shared" si="104"/>
        <v>Alt sub</v>
      </c>
      <c r="D3390" s="92" t="s">
        <v>6576</v>
      </c>
      <c r="E3390" s="92" t="s">
        <v>6632</v>
      </c>
      <c r="F3390" s="91">
        <v>87</v>
      </c>
      <c r="G3390" s="77">
        <f t="shared" si="105"/>
        <v>5770</v>
      </c>
    </row>
    <row r="3391" spans="1:7" ht="21" x14ac:dyDescent="0.25">
      <c r="A3391" s="94" t="s">
        <v>6631</v>
      </c>
      <c r="B3391" s="94" t="s">
        <v>6577</v>
      </c>
      <c r="C3391" s="7" t="str">
        <f t="shared" si="104"/>
        <v>Alt sub</v>
      </c>
      <c r="D3391" s="94" t="s">
        <v>6576</v>
      </c>
      <c r="E3391" s="94" t="s">
        <v>6630</v>
      </c>
      <c r="F3391" s="93">
        <v>41</v>
      </c>
      <c r="G3391" s="77">
        <f t="shared" si="105"/>
        <v>5770</v>
      </c>
    </row>
    <row r="3392" spans="1:7" ht="21" x14ac:dyDescent="0.25">
      <c r="A3392" s="92" t="s">
        <v>6629</v>
      </c>
      <c r="B3392" s="92" t="s">
        <v>6577</v>
      </c>
      <c r="C3392" s="7" t="str">
        <f t="shared" si="104"/>
        <v>Alt sub</v>
      </c>
      <c r="D3392" s="92" t="s">
        <v>6576</v>
      </c>
      <c r="E3392" s="92" t="s">
        <v>6628</v>
      </c>
      <c r="F3392" s="91">
        <v>24</v>
      </c>
      <c r="G3392" s="77">
        <f t="shared" si="105"/>
        <v>5770</v>
      </c>
    </row>
    <row r="3393" spans="1:7" ht="21" x14ac:dyDescent="0.25">
      <c r="A3393" s="94" t="s">
        <v>6627</v>
      </c>
      <c r="B3393" s="94" t="s">
        <v>6577</v>
      </c>
      <c r="C3393" s="7" t="str">
        <f t="shared" si="104"/>
        <v>Alt sub</v>
      </c>
      <c r="D3393" s="94" t="s">
        <v>6576</v>
      </c>
      <c r="E3393" s="94" t="s">
        <v>6626</v>
      </c>
      <c r="F3393" s="93">
        <v>97</v>
      </c>
      <c r="G3393" s="77">
        <f t="shared" si="105"/>
        <v>5770</v>
      </c>
    </row>
    <row r="3394" spans="1:7" ht="21" x14ac:dyDescent="0.25">
      <c r="A3394" s="92" t="s">
        <v>6625</v>
      </c>
      <c r="B3394" s="92" t="s">
        <v>6577</v>
      </c>
      <c r="C3394" s="7" t="str">
        <f t="shared" si="104"/>
        <v>Alt sub</v>
      </c>
      <c r="D3394" s="92" t="s">
        <v>6576</v>
      </c>
      <c r="E3394" s="92" t="s">
        <v>6129</v>
      </c>
      <c r="F3394" s="91">
        <v>59</v>
      </c>
      <c r="G3394" s="77">
        <f t="shared" si="105"/>
        <v>5770</v>
      </c>
    </row>
    <row r="3395" spans="1:7" ht="21" x14ac:dyDescent="0.25">
      <c r="A3395" s="94" t="s">
        <v>6624</v>
      </c>
      <c r="B3395" s="94" t="s">
        <v>6577</v>
      </c>
      <c r="C3395" s="7" t="str">
        <f t="shared" ref="C3395:C3458" si="106">IF(ISTEXT(VLOOKUP(B3395,$I$3:$I$12,1,FALSE)),"Alt sub","Formula")</f>
        <v>Alt sub</v>
      </c>
      <c r="D3395" s="94" t="s">
        <v>6576</v>
      </c>
      <c r="E3395" s="94" t="s">
        <v>6129</v>
      </c>
      <c r="F3395" s="93">
        <v>121</v>
      </c>
      <c r="G3395" s="77">
        <f t="shared" ref="G3395:G3458" si="107">SUMIF(B:B,B3395,F:F)</f>
        <v>5770</v>
      </c>
    </row>
    <row r="3396" spans="1:7" ht="21" x14ac:dyDescent="0.25">
      <c r="A3396" s="92" t="s">
        <v>6623</v>
      </c>
      <c r="B3396" s="92" t="s">
        <v>6577</v>
      </c>
      <c r="C3396" s="7" t="str">
        <f t="shared" si="106"/>
        <v>Alt sub</v>
      </c>
      <c r="D3396" s="92" t="s">
        <v>6576</v>
      </c>
      <c r="E3396" s="92" t="s">
        <v>6129</v>
      </c>
      <c r="F3396" s="91">
        <v>60</v>
      </c>
      <c r="G3396" s="77">
        <f t="shared" si="107"/>
        <v>5770</v>
      </c>
    </row>
    <row r="3397" spans="1:7" ht="21" x14ac:dyDescent="0.25">
      <c r="A3397" s="94" t="s">
        <v>6622</v>
      </c>
      <c r="B3397" s="94" t="s">
        <v>6577</v>
      </c>
      <c r="C3397" s="7" t="str">
        <f t="shared" si="106"/>
        <v>Alt sub</v>
      </c>
      <c r="D3397" s="94" t="s">
        <v>6576</v>
      </c>
      <c r="E3397" s="94" t="s">
        <v>6129</v>
      </c>
      <c r="F3397" s="93">
        <v>112</v>
      </c>
      <c r="G3397" s="77">
        <f t="shared" si="107"/>
        <v>5770</v>
      </c>
    </row>
    <row r="3398" spans="1:7" ht="21" x14ac:dyDescent="0.25">
      <c r="A3398" s="92" t="s">
        <v>6621</v>
      </c>
      <c r="B3398" s="92" t="s">
        <v>6577</v>
      </c>
      <c r="C3398" s="7" t="str">
        <f t="shared" si="106"/>
        <v>Alt sub</v>
      </c>
      <c r="D3398" s="92" t="s">
        <v>6576</v>
      </c>
      <c r="E3398" s="92" t="s">
        <v>6129</v>
      </c>
      <c r="F3398" s="91">
        <v>71</v>
      </c>
      <c r="G3398" s="77">
        <f t="shared" si="107"/>
        <v>5770</v>
      </c>
    </row>
    <row r="3399" spans="1:7" ht="21" x14ac:dyDescent="0.25">
      <c r="A3399" s="94" t="s">
        <v>6620</v>
      </c>
      <c r="B3399" s="94" t="s">
        <v>6577</v>
      </c>
      <c r="C3399" s="7" t="str">
        <f t="shared" si="106"/>
        <v>Alt sub</v>
      </c>
      <c r="D3399" s="94" t="s">
        <v>6576</v>
      </c>
      <c r="E3399" s="94" t="s">
        <v>6129</v>
      </c>
      <c r="F3399" s="93">
        <v>128</v>
      </c>
      <c r="G3399" s="77">
        <f t="shared" si="107"/>
        <v>5770</v>
      </c>
    </row>
    <row r="3400" spans="1:7" ht="21" x14ac:dyDescent="0.25">
      <c r="A3400" s="92" t="s">
        <v>6619</v>
      </c>
      <c r="B3400" s="92" t="s">
        <v>6577</v>
      </c>
      <c r="C3400" s="7" t="str">
        <f t="shared" si="106"/>
        <v>Alt sub</v>
      </c>
      <c r="D3400" s="92" t="s">
        <v>6576</v>
      </c>
      <c r="E3400" s="92" t="s">
        <v>6447</v>
      </c>
      <c r="F3400" s="91">
        <v>87</v>
      </c>
      <c r="G3400" s="77">
        <f t="shared" si="107"/>
        <v>5770</v>
      </c>
    </row>
    <row r="3401" spans="1:7" ht="21" x14ac:dyDescent="0.25">
      <c r="A3401" s="94" t="s">
        <v>6618</v>
      </c>
      <c r="B3401" s="94" t="s">
        <v>6577</v>
      </c>
      <c r="C3401" s="7" t="str">
        <f t="shared" si="106"/>
        <v>Alt sub</v>
      </c>
      <c r="D3401" s="94" t="s">
        <v>6576</v>
      </c>
      <c r="E3401" s="94" t="s">
        <v>6447</v>
      </c>
      <c r="F3401" s="93">
        <v>73</v>
      </c>
      <c r="G3401" s="77">
        <f t="shared" si="107"/>
        <v>5770</v>
      </c>
    </row>
    <row r="3402" spans="1:7" ht="21" x14ac:dyDescent="0.25">
      <c r="A3402" s="92" t="s">
        <v>6617</v>
      </c>
      <c r="B3402" s="92" t="s">
        <v>6577</v>
      </c>
      <c r="C3402" s="7" t="str">
        <f t="shared" si="106"/>
        <v>Alt sub</v>
      </c>
      <c r="D3402" s="92" t="s">
        <v>6576</v>
      </c>
      <c r="E3402" s="92" t="s">
        <v>6616</v>
      </c>
      <c r="F3402" s="91">
        <v>10</v>
      </c>
      <c r="G3402" s="77">
        <f t="shared" si="107"/>
        <v>5770</v>
      </c>
    </row>
    <row r="3403" spans="1:7" ht="21" x14ac:dyDescent="0.25">
      <c r="A3403" s="94" t="s">
        <v>6615</v>
      </c>
      <c r="B3403" s="94" t="s">
        <v>6577</v>
      </c>
      <c r="C3403" s="7" t="str">
        <f t="shared" si="106"/>
        <v>Alt sub</v>
      </c>
      <c r="D3403" s="94" t="s">
        <v>6576</v>
      </c>
      <c r="E3403" s="94" t="s">
        <v>6614</v>
      </c>
      <c r="F3403" s="93">
        <v>12</v>
      </c>
      <c r="G3403" s="77">
        <f t="shared" si="107"/>
        <v>5770</v>
      </c>
    </row>
    <row r="3404" spans="1:7" ht="21" x14ac:dyDescent="0.25">
      <c r="A3404" s="92" t="s">
        <v>6613</v>
      </c>
      <c r="B3404" s="92" t="s">
        <v>6577</v>
      </c>
      <c r="C3404" s="7" t="str">
        <f t="shared" si="106"/>
        <v>Alt sub</v>
      </c>
      <c r="D3404" s="92" t="s">
        <v>6576</v>
      </c>
      <c r="E3404" s="92" t="s">
        <v>6612</v>
      </c>
      <c r="F3404" s="91">
        <v>177</v>
      </c>
      <c r="G3404" s="77">
        <f t="shared" si="107"/>
        <v>5770</v>
      </c>
    </row>
    <row r="3405" spans="1:7" ht="21" x14ac:dyDescent="0.25">
      <c r="A3405" s="94" t="s">
        <v>6611</v>
      </c>
      <c r="B3405" s="94" t="s">
        <v>6577</v>
      </c>
      <c r="C3405" s="7" t="str">
        <f t="shared" si="106"/>
        <v>Alt sub</v>
      </c>
      <c r="D3405" s="94" t="s">
        <v>6576</v>
      </c>
      <c r="E3405" s="94" t="s">
        <v>6610</v>
      </c>
      <c r="F3405" s="93">
        <v>7</v>
      </c>
      <c r="G3405" s="77">
        <f t="shared" si="107"/>
        <v>5770</v>
      </c>
    </row>
    <row r="3406" spans="1:7" ht="31.5" x14ac:dyDescent="0.25">
      <c r="A3406" s="92" t="s">
        <v>6609</v>
      </c>
      <c r="B3406" s="92" t="s">
        <v>6577</v>
      </c>
      <c r="C3406" s="7" t="str">
        <f t="shared" si="106"/>
        <v>Alt sub</v>
      </c>
      <c r="D3406" s="92" t="s">
        <v>6576</v>
      </c>
      <c r="E3406" s="92" t="s">
        <v>6608</v>
      </c>
      <c r="F3406" s="91">
        <v>15</v>
      </c>
      <c r="G3406" s="77">
        <f t="shared" si="107"/>
        <v>5770</v>
      </c>
    </row>
    <row r="3407" spans="1:7" ht="21" x14ac:dyDescent="0.25">
      <c r="A3407" s="94" t="s">
        <v>6607</v>
      </c>
      <c r="B3407" s="94" t="s">
        <v>6577</v>
      </c>
      <c r="C3407" s="7" t="str">
        <f t="shared" si="106"/>
        <v>Alt sub</v>
      </c>
      <c r="D3407" s="94" t="s">
        <v>6576</v>
      </c>
      <c r="E3407" s="94" t="s">
        <v>6606</v>
      </c>
      <c r="F3407" s="93">
        <v>60</v>
      </c>
      <c r="G3407" s="77">
        <f t="shared" si="107"/>
        <v>5770</v>
      </c>
    </row>
    <row r="3408" spans="1:7" ht="21" x14ac:dyDescent="0.25">
      <c r="A3408" s="92" t="s">
        <v>6605</v>
      </c>
      <c r="B3408" s="92" t="s">
        <v>6577</v>
      </c>
      <c r="C3408" s="7" t="str">
        <f t="shared" si="106"/>
        <v>Alt sub</v>
      </c>
      <c r="D3408" s="92" t="s">
        <v>6576</v>
      </c>
      <c r="E3408" s="92" t="s">
        <v>6604</v>
      </c>
      <c r="F3408" s="91">
        <v>6</v>
      </c>
      <c r="G3408" s="77">
        <f t="shared" si="107"/>
        <v>5770</v>
      </c>
    </row>
    <row r="3409" spans="1:7" ht="21" x14ac:dyDescent="0.25">
      <c r="A3409" s="94" t="s">
        <v>6603</v>
      </c>
      <c r="B3409" s="94" t="s">
        <v>6577</v>
      </c>
      <c r="C3409" s="7" t="str">
        <f t="shared" si="106"/>
        <v>Alt sub</v>
      </c>
      <c r="D3409" s="94" t="s">
        <v>6576</v>
      </c>
      <c r="E3409" s="94" t="s">
        <v>6602</v>
      </c>
      <c r="F3409" s="93">
        <v>163</v>
      </c>
      <c r="G3409" s="77">
        <f t="shared" si="107"/>
        <v>5770</v>
      </c>
    </row>
    <row r="3410" spans="1:7" ht="21" x14ac:dyDescent="0.25">
      <c r="A3410" s="92" t="s">
        <v>6601</v>
      </c>
      <c r="B3410" s="92" t="s">
        <v>6577</v>
      </c>
      <c r="C3410" s="7" t="str">
        <f t="shared" si="106"/>
        <v>Alt sub</v>
      </c>
      <c r="D3410" s="92" t="s">
        <v>6576</v>
      </c>
      <c r="E3410" s="92" t="s">
        <v>6600</v>
      </c>
      <c r="F3410" s="91">
        <v>125</v>
      </c>
      <c r="G3410" s="77">
        <f t="shared" si="107"/>
        <v>5770</v>
      </c>
    </row>
    <row r="3411" spans="1:7" ht="21" x14ac:dyDescent="0.25">
      <c r="A3411" s="94" t="s">
        <v>6599</v>
      </c>
      <c r="B3411" s="94" t="s">
        <v>6577</v>
      </c>
      <c r="C3411" s="7" t="str">
        <f t="shared" si="106"/>
        <v>Alt sub</v>
      </c>
      <c r="D3411" s="94" t="s">
        <v>6576</v>
      </c>
      <c r="E3411" s="94" t="s">
        <v>6598</v>
      </c>
      <c r="F3411" s="93">
        <v>200</v>
      </c>
      <c r="G3411" s="77">
        <f t="shared" si="107"/>
        <v>5770</v>
      </c>
    </row>
    <row r="3412" spans="1:7" ht="21" x14ac:dyDescent="0.25">
      <c r="A3412" s="92" t="s">
        <v>6597</v>
      </c>
      <c r="B3412" s="92" t="s">
        <v>6577</v>
      </c>
      <c r="C3412" s="7" t="str">
        <f t="shared" si="106"/>
        <v>Alt sub</v>
      </c>
      <c r="D3412" s="92" t="s">
        <v>6576</v>
      </c>
      <c r="E3412" s="92" t="s">
        <v>6596</v>
      </c>
      <c r="F3412" s="91">
        <v>50</v>
      </c>
      <c r="G3412" s="77">
        <f t="shared" si="107"/>
        <v>5770</v>
      </c>
    </row>
    <row r="3413" spans="1:7" ht="21" x14ac:dyDescent="0.25">
      <c r="A3413" s="94" t="s">
        <v>6595</v>
      </c>
      <c r="B3413" s="94" t="s">
        <v>6577</v>
      </c>
      <c r="C3413" s="7" t="str">
        <f t="shared" si="106"/>
        <v>Alt sub</v>
      </c>
      <c r="D3413" s="94" t="s">
        <v>6576</v>
      </c>
      <c r="E3413" s="94" t="s">
        <v>6594</v>
      </c>
      <c r="F3413" s="93">
        <v>704</v>
      </c>
      <c r="G3413" s="77">
        <f t="shared" si="107"/>
        <v>5770</v>
      </c>
    </row>
    <row r="3414" spans="1:7" ht="21" x14ac:dyDescent="0.25">
      <c r="A3414" s="92" t="s">
        <v>6593</v>
      </c>
      <c r="B3414" s="92" t="s">
        <v>6577</v>
      </c>
      <c r="C3414" s="7" t="str">
        <f t="shared" si="106"/>
        <v>Alt sub</v>
      </c>
      <c r="D3414" s="92" t="s">
        <v>6576</v>
      </c>
      <c r="E3414" s="92" t="s">
        <v>6592</v>
      </c>
      <c r="F3414" s="91">
        <v>686</v>
      </c>
      <c r="G3414" s="77">
        <f t="shared" si="107"/>
        <v>5770</v>
      </c>
    </row>
    <row r="3415" spans="1:7" ht="21" x14ac:dyDescent="0.25">
      <c r="A3415" s="94" t="s">
        <v>6591</v>
      </c>
      <c r="B3415" s="94" t="s">
        <v>6577</v>
      </c>
      <c r="C3415" s="7" t="str">
        <f t="shared" si="106"/>
        <v>Alt sub</v>
      </c>
      <c r="D3415" s="94" t="s">
        <v>6576</v>
      </c>
      <c r="E3415" s="94" t="s">
        <v>6590</v>
      </c>
      <c r="F3415" s="93">
        <v>587</v>
      </c>
      <c r="G3415" s="77">
        <f t="shared" si="107"/>
        <v>5770</v>
      </c>
    </row>
    <row r="3416" spans="1:7" ht="21" x14ac:dyDescent="0.25">
      <c r="A3416" s="92" t="s">
        <v>6589</v>
      </c>
      <c r="B3416" s="92" t="s">
        <v>6577</v>
      </c>
      <c r="C3416" s="7" t="str">
        <f t="shared" si="106"/>
        <v>Alt sub</v>
      </c>
      <c r="D3416" s="92" t="s">
        <v>6576</v>
      </c>
      <c r="E3416" s="92" t="s">
        <v>6588</v>
      </c>
      <c r="F3416" s="91">
        <v>51</v>
      </c>
      <c r="G3416" s="77">
        <f t="shared" si="107"/>
        <v>5770</v>
      </c>
    </row>
    <row r="3417" spans="1:7" ht="21" x14ac:dyDescent="0.25">
      <c r="A3417" s="94" t="s">
        <v>6587</v>
      </c>
      <c r="B3417" s="94" t="s">
        <v>6577</v>
      </c>
      <c r="C3417" s="7" t="str">
        <f t="shared" si="106"/>
        <v>Alt sub</v>
      </c>
      <c r="D3417" s="94" t="s">
        <v>6576</v>
      </c>
      <c r="E3417" s="94" t="s">
        <v>6586</v>
      </c>
      <c r="F3417" s="93">
        <v>75</v>
      </c>
      <c r="G3417" s="77">
        <f t="shared" si="107"/>
        <v>5770</v>
      </c>
    </row>
    <row r="3418" spans="1:7" ht="21" x14ac:dyDescent="0.25">
      <c r="A3418" s="92" t="s">
        <v>6585</v>
      </c>
      <c r="B3418" s="92" t="s">
        <v>6577</v>
      </c>
      <c r="C3418" s="7" t="str">
        <f t="shared" si="106"/>
        <v>Alt sub</v>
      </c>
      <c r="D3418" s="92" t="s">
        <v>6576</v>
      </c>
      <c r="E3418" s="92" t="s">
        <v>6584</v>
      </c>
      <c r="F3418" s="91">
        <v>51</v>
      </c>
      <c r="G3418" s="77">
        <f t="shared" si="107"/>
        <v>5770</v>
      </c>
    </row>
    <row r="3419" spans="1:7" ht="21" x14ac:dyDescent="0.25">
      <c r="A3419" s="94" t="s">
        <v>6583</v>
      </c>
      <c r="B3419" s="94" t="s">
        <v>6577</v>
      </c>
      <c r="C3419" s="7" t="str">
        <f t="shared" si="106"/>
        <v>Alt sub</v>
      </c>
      <c r="D3419" s="94" t="s">
        <v>6576</v>
      </c>
      <c r="E3419" s="94" t="s">
        <v>6582</v>
      </c>
      <c r="F3419" s="93">
        <v>231</v>
      </c>
      <c r="G3419" s="77">
        <f t="shared" si="107"/>
        <v>5770</v>
      </c>
    </row>
    <row r="3420" spans="1:7" ht="21" x14ac:dyDescent="0.25">
      <c r="A3420" s="92" t="s">
        <v>6581</v>
      </c>
      <c r="B3420" s="92" t="s">
        <v>6577</v>
      </c>
      <c r="C3420" s="7" t="str">
        <f t="shared" si="106"/>
        <v>Alt sub</v>
      </c>
      <c r="D3420" s="92" t="s">
        <v>6576</v>
      </c>
      <c r="E3420" s="92" t="s">
        <v>6580</v>
      </c>
      <c r="F3420" s="91">
        <v>138</v>
      </c>
      <c r="G3420" s="77">
        <f t="shared" si="107"/>
        <v>5770</v>
      </c>
    </row>
    <row r="3421" spans="1:7" ht="21" x14ac:dyDescent="0.25">
      <c r="A3421" s="94" t="s">
        <v>6579</v>
      </c>
      <c r="B3421" s="94" t="s">
        <v>6577</v>
      </c>
      <c r="C3421" s="7" t="str">
        <f t="shared" si="106"/>
        <v>Alt sub</v>
      </c>
      <c r="D3421" s="94" t="s">
        <v>6576</v>
      </c>
      <c r="E3421" s="94" t="s">
        <v>6578</v>
      </c>
      <c r="F3421" s="93">
        <v>246</v>
      </c>
      <c r="G3421" s="77">
        <f t="shared" si="107"/>
        <v>5770</v>
      </c>
    </row>
    <row r="3422" spans="1:7" ht="21" x14ac:dyDescent="0.25">
      <c r="A3422" s="92" t="s">
        <v>6575</v>
      </c>
      <c r="B3422" s="92" t="s">
        <v>6577</v>
      </c>
      <c r="C3422" s="7" t="str">
        <f t="shared" si="106"/>
        <v>Alt sub</v>
      </c>
      <c r="D3422" s="92" t="s">
        <v>6576</v>
      </c>
      <c r="E3422" s="92" t="s">
        <v>6574</v>
      </c>
      <c r="F3422" s="91">
        <v>279</v>
      </c>
      <c r="G3422" s="77">
        <f t="shared" si="107"/>
        <v>5770</v>
      </c>
    </row>
    <row r="3423" spans="1:7" ht="31.5" x14ac:dyDescent="0.25">
      <c r="A3423" s="94" t="s">
        <v>18326</v>
      </c>
      <c r="B3423" s="94" t="s">
        <v>6577</v>
      </c>
      <c r="C3423" s="7" t="str">
        <f t="shared" si="106"/>
        <v>Alt sub</v>
      </c>
      <c r="D3423" s="94" t="s">
        <v>6576</v>
      </c>
      <c r="E3423" s="94" t="s">
        <v>18327</v>
      </c>
      <c r="F3423" s="93">
        <v>63</v>
      </c>
      <c r="G3423" s="77">
        <f t="shared" si="107"/>
        <v>5770</v>
      </c>
    </row>
    <row r="3424" spans="1:7" ht="21" x14ac:dyDescent="0.25">
      <c r="A3424" s="92" t="s">
        <v>5705</v>
      </c>
      <c r="B3424" s="92" t="s">
        <v>6545</v>
      </c>
      <c r="C3424" s="7" t="str">
        <f t="shared" si="106"/>
        <v>Formula</v>
      </c>
      <c r="D3424" s="92" t="s">
        <v>6544</v>
      </c>
      <c r="E3424" s="92" t="s">
        <v>6573</v>
      </c>
      <c r="F3424" s="91">
        <v>137</v>
      </c>
      <c r="G3424" s="77">
        <f t="shared" si="107"/>
        <v>2440</v>
      </c>
    </row>
    <row r="3425" spans="1:7" ht="21" x14ac:dyDescent="0.25">
      <c r="A3425" s="94" t="s">
        <v>5706</v>
      </c>
      <c r="B3425" s="94" t="s">
        <v>6545</v>
      </c>
      <c r="C3425" s="7" t="str">
        <f t="shared" si="106"/>
        <v>Formula</v>
      </c>
      <c r="D3425" s="94" t="s">
        <v>6544</v>
      </c>
      <c r="E3425" s="94" t="s">
        <v>6572</v>
      </c>
      <c r="F3425" s="93">
        <v>22</v>
      </c>
      <c r="G3425" s="77">
        <f t="shared" si="107"/>
        <v>2440</v>
      </c>
    </row>
    <row r="3426" spans="1:7" ht="21" x14ac:dyDescent="0.25">
      <c r="A3426" s="92" t="s">
        <v>5707</v>
      </c>
      <c r="B3426" s="92" t="s">
        <v>6545</v>
      </c>
      <c r="C3426" s="7" t="str">
        <f t="shared" si="106"/>
        <v>Formula</v>
      </c>
      <c r="D3426" s="92" t="s">
        <v>6544</v>
      </c>
      <c r="E3426" s="92" t="s">
        <v>6571</v>
      </c>
      <c r="F3426" s="91">
        <v>70</v>
      </c>
      <c r="G3426" s="77">
        <f t="shared" si="107"/>
        <v>2440</v>
      </c>
    </row>
    <row r="3427" spans="1:7" ht="21" x14ac:dyDescent="0.25">
      <c r="A3427" s="94" t="s">
        <v>5708</v>
      </c>
      <c r="B3427" s="94" t="s">
        <v>6545</v>
      </c>
      <c r="C3427" s="7" t="str">
        <f t="shared" si="106"/>
        <v>Formula</v>
      </c>
      <c r="D3427" s="94" t="s">
        <v>6544</v>
      </c>
      <c r="E3427" s="94" t="s">
        <v>6570</v>
      </c>
      <c r="F3427" s="93">
        <v>140</v>
      </c>
      <c r="G3427" s="77">
        <f t="shared" si="107"/>
        <v>2440</v>
      </c>
    </row>
    <row r="3428" spans="1:7" ht="21" x14ac:dyDescent="0.25">
      <c r="A3428" s="92" t="s">
        <v>5709</v>
      </c>
      <c r="B3428" s="92" t="s">
        <v>6545</v>
      </c>
      <c r="C3428" s="7" t="str">
        <f t="shared" si="106"/>
        <v>Formula</v>
      </c>
      <c r="D3428" s="92" t="s">
        <v>6544</v>
      </c>
      <c r="E3428" s="92" t="s">
        <v>6569</v>
      </c>
      <c r="F3428" s="91">
        <v>140</v>
      </c>
      <c r="G3428" s="77">
        <f t="shared" si="107"/>
        <v>2440</v>
      </c>
    </row>
    <row r="3429" spans="1:7" ht="21" x14ac:dyDescent="0.25">
      <c r="A3429" s="94" t="s">
        <v>5710</v>
      </c>
      <c r="B3429" s="94" t="s">
        <v>6545</v>
      </c>
      <c r="C3429" s="7" t="str">
        <f t="shared" si="106"/>
        <v>Formula</v>
      </c>
      <c r="D3429" s="94" t="s">
        <v>6544</v>
      </c>
      <c r="E3429" s="94" t="s">
        <v>6567</v>
      </c>
      <c r="F3429" s="93">
        <v>40</v>
      </c>
      <c r="G3429" s="77">
        <f t="shared" si="107"/>
        <v>2440</v>
      </c>
    </row>
    <row r="3430" spans="1:7" ht="21" x14ac:dyDescent="0.25">
      <c r="A3430" s="92" t="s">
        <v>5711</v>
      </c>
      <c r="B3430" s="92" t="s">
        <v>6545</v>
      </c>
      <c r="C3430" s="7" t="str">
        <f t="shared" si="106"/>
        <v>Formula</v>
      </c>
      <c r="D3430" s="92" t="s">
        <v>6544</v>
      </c>
      <c r="E3430" s="92" t="s">
        <v>6566</v>
      </c>
      <c r="F3430" s="91">
        <v>101</v>
      </c>
      <c r="G3430" s="77">
        <f t="shared" si="107"/>
        <v>2440</v>
      </c>
    </row>
    <row r="3431" spans="1:7" ht="21" x14ac:dyDescent="0.25">
      <c r="A3431" s="94" t="s">
        <v>5713</v>
      </c>
      <c r="B3431" s="94" t="s">
        <v>6545</v>
      </c>
      <c r="C3431" s="7" t="str">
        <f t="shared" si="106"/>
        <v>Formula</v>
      </c>
      <c r="D3431" s="94" t="s">
        <v>6544</v>
      </c>
      <c r="E3431" s="94" t="s">
        <v>6564</v>
      </c>
      <c r="F3431" s="93">
        <v>80</v>
      </c>
      <c r="G3431" s="77">
        <f t="shared" si="107"/>
        <v>2440</v>
      </c>
    </row>
    <row r="3432" spans="1:7" ht="21" x14ac:dyDescent="0.25">
      <c r="A3432" s="92" t="s">
        <v>5714</v>
      </c>
      <c r="B3432" s="92" t="s">
        <v>6545</v>
      </c>
      <c r="C3432" s="7" t="str">
        <f t="shared" si="106"/>
        <v>Formula</v>
      </c>
      <c r="D3432" s="92" t="s">
        <v>6544</v>
      </c>
      <c r="E3432" s="92" t="s">
        <v>6563</v>
      </c>
      <c r="F3432" s="91">
        <v>77</v>
      </c>
      <c r="G3432" s="77">
        <f t="shared" si="107"/>
        <v>2440</v>
      </c>
    </row>
    <row r="3433" spans="1:7" ht="21" x14ac:dyDescent="0.25">
      <c r="A3433" s="94" t="s">
        <v>5715</v>
      </c>
      <c r="B3433" s="94" t="s">
        <v>6545</v>
      </c>
      <c r="C3433" s="7" t="str">
        <f t="shared" si="106"/>
        <v>Formula</v>
      </c>
      <c r="D3433" s="94" t="s">
        <v>6544</v>
      </c>
      <c r="E3433" s="94" t="s">
        <v>6562</v>
      </c>
      <c r="F3433" s="93">
        <v>13</v>
      </c>
      <c r="G3433" s="77">
        <f t="shared" si="107"/>
        <v>2440</v>
      </c>
    </row>
    <row r="3434" spans="1:7" ht="21" x14ac:dyDescent="0.25">
      <c r="A3434" s="92" t="s">
        <v>5716</v>
      </c>
      <c r="B3434" s="92" t="s">
        <v>6545</v>
      </c>
      <c r="C3434" s="7" t="str">
        <f t="shared" si="106"/>
        <v>Formula</v>
      </c>
      <c r="D3434" s="92" t="s">
        <v>6544</v>
      </c>
      <c r="E3434" s="92" t="s">
        <v>6561</v>
      </c>
      <c r="F3434" s="91">
        <v>50</v>
      </c>
      <c r="G3434" s="77">
        <f t="shared" si="107"/>
        <v>2440</v>
      </c>
    </row>
    <row r="3435" spans="1:7" ht="21" x14ac:dyDescent="0.25">
      <c r="A3435" s="94" t="s">
        <v>5717</v>
      </c>
      <c r="B3435" s="94" t="s">
        <v>6545</v>
      </c>
      <c r="C3435" s="7" t="str">
        <f t="shared" si="106"/>
        <v>Formula</v>
      </c>
      <c r="D3435" s="94" t="s">
        <v>6544</v>
      </c>
      <c r="E3435" s="94" t="s">
        <v>6560</v>
      </c>
      <c r="F3435" s="93">
        <v>25</v>
      </c>
      <c r="G3435" s="77">
        <f t="shared" si="107"/>
        <v>2440</v>
      </c>
    </row>
    <row r="3436" spans="1:7" ht="21" x14ac:dyDescent="0.25">
      <c r="A3436" s="92" t="s">
        <v>5718</v>
      </c>
      <c r="B3436" s="92" t="s">
        <v>6545</v>
      </c>
      <c r="C3436" s="7" t="str">
        <f t="shared" si="106"/>
        <v>Formula</v>
      </c>
      <c r="D3436" s="92" t="s">
        <v>6544</v>
      </c>
      <c r="E3436" s="92" t="s">
        <v>6559</v>
      </c>
      <c r="F3436" s="91">
        <v>24</v>
      </c>
      <c r="G3436" s="77">
        <f t="shared" si="107"/>
        <v>2440</v>
      </c>
    </row>
    <row r="3437" spans="1:7" ht="21" x14ac:dyDescent="0.25">
      <c r="A3437" s="94" t="s">
        <v>6024</v>
      </c>
      <c r="B3437" s="94" t="s">
        <v>6545</v>
      </c>
      <c r="C3437" s="7" t="str">
        <f t="shared" si="106"/>
        <v>Formula</v>
      </c>
      <c r="D3437" s="94" t="s">
        <v>6544</v>
      </c>
      <c r="E3437" s="94" t="s">
        <v>6558</v>
      </c>
      <c r="F3437" s="93">
        <v>87</v>
      </c>
      <c r="G3437" s="77">
        <f t="shared" si="107"/>
        <v>2440</v>
      </c>
    </row>
    <row r="3438" spans="1:7" ht="21" x14ac:dyDescent="0.25">
      <c r="A3438" s="92" t="s">
        <v>5719</v>
      </c>
      <c r="B3438" s="92" t="s">
        <v>6545</v>
      </c>
      <c r="C3438" s="7" t="str">
        <f t="shared" si="106"/>
        <v>Formula</v>
      </c>
      <c r="D3438" s="92" t="s">
        <v>6544</v>
      </c>
      <c r="E3438" s="92" t="s">
        <v>6557</v>
      </c>
      <c r="F3438" s="91">
        <v>70</v>
      </c>
      <c r="G3438" s="77">
        <f t="shared" si="107"/>
        <v>2440</v>
      </c>
    </row>
    <row r="3439" spans="1:7" ht="21" x14ac:dyDescent="0.25">
      <c r="A3439" s="94" t="s">
        <v>5720</v>
      </c>
      <c r="B3439" s="94" t="s">
        <v>6545</v>
      </c>
      <c r="C3439" s="7" t="str">
        <f t="shared" si="106"/>
        <v>Formula</v>
      </c>
      <c r="D3439" s="94" t="s">
        <v>6544</v>
      </c>
      <c r="E3439" s="94" t="s">
        <v>6556</v>
      </c>
      <c r="F3439" s="93">
        <v>127</v>
      </c>
      <c r="G3439" s="77">
        <f t="shared" si="107"/>
        <v>2440</v>
      </c>
    </row>
    <row r="3440" spans="1:7" ht="21" x14ac:dyDescent="0.25">
      <c r="A3440" s="92" t="s">
        <v>5721</v>
      </c>
      <c r="B3440" s="92" t="s">
        <v>6545</v>
      </c>
      <c r="C3440" s="7" t="str">
        <f t="shared" si="106"/>
        <v>Formula</v>
      </c>
      <c r="D3440" s="92" t="s">
        <v>6544</v>
      </c>
      <c r="E3440" s="92" t="s">
        <v>6555</v>
      </c>
      <c r="F3440" s="91">
        <v>105</v>
      </c>
      <c r="G3440" s="77">
        <f t="shared" si="107"/>
        <v>2440</v>
      </c>
    </row>
    <row r="3441" spans="1:7" ht="21" x14ac:dyDescent="0.25">
      <c r="A3441" s="94" t="s">
        <v>5722</v>
      </c>
      <c r="B3441" s="94" t="s">
        <v>6545</v>
      </c>
      <c r="C3441" s="7" t="str">
        <f t="shared" si="106"/>
        <v>Formula</v>
      </c>
      <c r="D3441" s="94" t="s">
        <v>6544</v>
      </c>
      <c r="E3441" s="94" t="s">
        <v>6554</v>
      </c>
      <c r="F3441" s="93">
        <v>40</v>
      </c>
      <c r="G3441" s="77">
        <f t="shared" si="107"/>
        <v>2440</v>
      </c>
    </row>
    <row r="3442" spans="1:7" ht="21" x14ac:dyDescent="0.25">
      <c r="A3442" s="92" t="s">
        <v>5723</v>
      </c>
      <c r="B3442" s="92" t="s">
        <v>6545</v>
      </c>
      <c r="C3442" s="7" t="str">
        <f t="shared" si="106"/>
        <v>Formula</v>
      </c>
      <c r="D3442" s="92" t="s">
        <v>6544</v>
      </c>
      <c r="E3442" s="92" t="s">
        <v>6553</v>
      </c>
      <c r="F3442" s="91">
        <v>115</v>
      </c>
      <c r="G3442" s="77">
        <f t="shared" si="107"/>
        <v>2440</v>
      </c>
    </row>
    <row r="3443" spans="1:7" ht="21" x14ac:dyDescent="0.25">
      <c r="A3443" s="94" t="s">
        <v>5724</v>
      </c>
      <c r="B3443" s="94" t="s">
        <v>6545</v>
      </c>
      <c r="C3443" s="7" t="str">
        <f t="shared" si="106"/>
        <v>Formula</v>
      </c>
      <c r="D3443" s="94" t="s">
        <v>6544</v>
      </c>
      <c r="E3443" s="94" t="s">
        <v>6552</v>
      </c>
      <c r="F3443" s="93">
        <v>108</v>
      </c>
      <c r="G3443" s="77">
        <f t="shared" si="107"/>
        <v>2440</v>
      </c>
    </row>
    <row r="3444" spans="1:7" ht="21" x14ac:dyDescent="0.25">
      <c r="A3444" s="92" t="s">
        <v>5725</v>
      </c>
      <c r="B3444" s="92" t="s">
        <v>6545</v>
      </c>
      <c r="C3444" s="7" t="str">
        <f t="shared" si="106"/>
        <v>Formula</v>
      </c>
      <c r="D3444" s="92" t="s">
        <v>6544</v>
      </c>
      <c r="E3444" s="92" t="s">
        <v>6551</v>
      </c>
      <c r="F3444" s="91">
        <v>61</v>
      </c>
      <c r="G3444" s="77">
        <f t="shared" si="107"/>
        <v>2440</v>
      </c>
    </row>
    <row r="3445" spans="1:7" ht="21" x14ac:dyDescent="0.25">
      <c r="A3445" s="94" t="s">
        <v>5726</v>
      </c>
      <c r="B3445" s="94" t="s">
        <v>6545</v>
      </c>
      <c r="C3445" s="7" t="str">
        <f t="shared" si="106"/>
        <v>Formula</v>
      </c>
      <c r="D3445" s="94" t="s">
        <v>6544</v>
      </c>
      <c r="E3445" s="94" t="s">
        <v>6550</v>
      </c>
      <c r="F3445" s="93">
        <v>50</v>
      </c>
      <c r="G3445" s="77">
        <f t="shared" si="107"/>
        <v>2440</v>
      </c>
    </row>
    <row r="3446" spans="1:7" ht="21" x14ac:dyDescent="0.25">
      <c r="A3446" s="92" t="s">
        <v>5727</v>
      </c>
      <c r="B3446" s="92" t="s">
        <v>6545</v>
      </c>
      <c r="C3446" s="7" t="str">
        <f t="shared" si="106"/>
        <v>Formula</v>
      </c>
      <c r="D3446" s="92" t="s">
        <v>6544</v>
      </c>
      <c r="E3446" s="92" t="s">
        <v>6549</v>
      </c>
      <c r="F3446" s="91">
        <v>50</v>
      </c>
      <c r="G3446" s="77">
        <f t="shared" si="107"/>
        <v>2440</v>
      </c>
    </row>
    <row r="3447" spans="1:7" ht="21" x14ac:dyDescent="0.25">
      <c r="A3447" s="94" t="s">
        <v>5728</v>
      </c>
      <c r="B3447" s="94" t="s">
        <v>6545</v>
      </c>
      <c r="C3447" s="7" t="str">
        <f t="shared" si="106"/>
        <v>Formula</v>
      </c>
      <c r="D3447" s="94" t="s">
        <v>6544</v>
      </c>
      <c r="E3447" s="94" t="s">
        <v>6548</v>
      </c>
      <c r="F3447" s="93">
        <v>102</v>
      </c>
      <c r="G3447" s="77">
        <f t="shared" si="107"/>
        <v>2440</v>
      </c>
    </row>
    <row r="3448" spans="1:7" ht="21" x14ac:dyDescent="0.25">
      <c r="A3448" s="92" t="s">
        <v>5729</v>
      </c>
      <c r="B3448" s="92" t="s">
        <v>6545</v>
      </c>
      <c r="C3448" s="7" t="str">
        <f t="shared" si="106"/>
        <v>Formula</v>
      </c>
      <c r="D3448" s="92" t="s">
        <v>6544</v>
      </c>
      <c r="E3448" s="92" t="s">
        <v>6547</v>
      </c>
      <c r="F3448" s="91">
        <v>70</v>
      </c>
      <c r="G3448" s="77">
        <f t="shared" si="107"/>
        <v>2440</v>
      </c>
    </row>
    <row r="3449" spans="1:7" ht="21" x14ac:dyDescent="0.25">
      <c r="A3449" s="94" t="s">
        <v>5730</v>
      </c>
      <c r="B3449" s="94" t="s">
        <v>6545</v>
      </c>
      <c r="C3449" s="7" t="str">
        <f t="shared" si="106"/>
        <v>Formula</v>
      </c>
      <c r="D3449" s="94" t="s">
        <v>6544</v>
      </c>
      <c r="E3449" s="94" t="s">
        <v>6546</v>
      </c>
      <c r="F3449" s="93">
        <v>80</v>
      </c>
      <c r="G3449" s="77">
        <f t="shared" si="107"/>
        <v>2440</v>
      </c>
    </row>
    <row r="3450" spans="1:7" ht="21" x14ac:dyDescent="0.25">
      <c r="A3450" s="92" t="s">
        <v>5731</v>
      </c>
      <c r="B3450" s="92" t="s">
        <v>6545</v>
      </c>
      <c r="C3450" s="7" t="str">
        <f t="shared" si="106"/>
        <v>Formula</v>
      </c>
      <c r="D3450" s="92" t="s">
        <v>6544</v>
      </c>
      <c r="E3450" s="92" t="s">
        <v>6543</v>
      </c>
      <c r="F3450" s="91">
        <v>70</v>
      </c>
      <c r="G3450" s="77">
        <f t="shared" si="107"/>
        <v>2440</v>
      </c>
    </row>
    <row r="3451" spans="1:7" ht="21" x14ac:dyDescent="0.25">
      <c r="A3451" s="94" t="s">
        <v>5712</v>
      </c>
      <c r="B3451" s="94" t="s">
        <v>6545</v>
      </c>
      <c r="C3451" s="7" t="str">
        <f t="shared" si="106"/>
        <v>Formula</v>
      </c>
      <c r="D3451" s="94" t="s">
        <v>6544</v>
      </c>
      <c r="E3451" s="94" t="s">
        <v>6565</v>
      </c>
      <c r="F3451" s="93">
        <v>9</v>
      </c>
      <c r="G3451" s="77">
        <f t="shared" si="107"/>
        <v>2440</v>
      </c>
    </row>
    <row r="3452" spans="1:7" ht="21" x14ac:dyDescent="0.25">
      <c r="A3452" s="92" t="s">
        <v>6023</v>
      </c>
      <c r="B3452" s="92" t="s">
        <v>6545</v>
      </c>
      <c r="C3452" s="7" t="str">
        <f t="shared" si="106"/>
        <v>Formula</v>
      </c>
      <c r="D3452" s="92" t="s">
        <v>6544</v>
      </c>
      <c r="E3452" s="92" t="s">
        <v>6568</v>
      </c>
      <c r="F3452" s="91">
        <v>56</v>
      </c>
      <c r="G3452" s="77">
        <f t="shared" si="107"/>
        <v>2440</v>
      </c>
    </row>
    <row r="3453" spans="1:7" ht="21" x14ac:dyDescent="0.25">
      <c r="A3453" s="94" t="s">
        <v>17744</v>
      </c>
      <c r="B3453" s="94" t="s">
        <v>6545</v>
      </c>
      <c r="C3453" s="7" t="str">
        <f t="shared" si="106"/>
        <v>Formula</v>
      </c>
      <c r="D3453" s="94" t="s">
        <v>6544</v>
      </c>
      <c r="E3453" s="94" t="s">
        <v>17745</v>
      </c>
      <c r="F3453" s="93">
        <v>8</v>
      </c>
      <c r="G3453" s="77">
        <f t="shared" si="107"/>
        <v>2440</v>
      </c>
    </row>
    <row r="3454" spans="1:7" ht="21" x14ac:dyDescent="0.25">
      <c r="A3454" s="92" t="s">
        <v>17742</v>
      </c>
      <c r="B3454" s="92" t="s">
        <v>6545</v>
      </c>
      <c r="C3454" s="7" t="str">
        <f t="shared" si="106"/>
        <v>Formula</v>
      </c>
      <c r="D3454" s="92" t="s">
        <v>6544</v>
      </c>
      <c r="E3454" s="92" t="s">
        <v>17743</v>
      </c>
      <c r="F3454" s="91">
        <v>17</v>
      </c>
      <c r="G3454" s="77">
        <f t="shared" si="107"/>
        <v>2440</v>
      </c>
    </row>
    <row r="3455" spans="1:7" ht="21" x14ac:dyDescent="0.25">
      <c r="A3455" s="94" t="s">
        <v>17909</v>
      </c>
      <c r="B3455" s="94" t="s">
        <v>6545</v>
      </c>
      <c r="C3455" s="7" t="str">
        <f t="shared" si="106"/>
        <v>Formula</v>
      </c>
      <c r="D3455" s="94" t="s">
        <v>6544</v>
      </c>
      <c r="E3455" s="94" t="s">
        <v>18003</v>
      </c>
      <c r="F3455" s="93">
        <v>77</v>
      </c>
      <c r="G3455" s="77">
        <f t="shared" si="107"/>
        <v>2440</v>
      </c>
    </row>
    <row r="3456" spans="1:7" ht="21" x14ac:dyDescent="0.25">
      <c r="A3456" s="92" t="s">
        <v>18174</v>
      </c>
      <c r="B3456" s="92" t="s">
        <v>6545</v>
      </c>
      <c r="C3456" s="7" t="str">
        <f t="shared" si="106"/>
        <v>Formula</v>
      </c>
      <c r="D3456" s="92" t="s">
        <v>6544</v>
      </c>
      <c r="E3456" s="92" t="s">
        <v>18175</v>
      </c>
      <c r="F3456" s="91">
        <v>102</v>
      </c>
      <c r="G3456" s="77">
        <f t="shared" si="107"/>
        <v>2440</v>
      </c>
    </row>
    <row r="3457" spans="1:7" ht="21" x14ac:dyDescent="0.25">
      <c r="A3457" s="94" t="s">
        <v>18170</v>
      </c>
      <c r="B3457" s="94" t="s">
        <v>6545</v>
      </c>
      <c r="C3457" s="7" t="str">
        <f t="shared" si="106"/>
        <v>Formula</v>
      </c>
      <c r="D3457" s="94" t="s">
        <v>6544</v>
      </c>
      <c r="E3457" s="94" t="s">
        <v>18171</v>
      </c>
      <c r="F3457" s="93">
        <v>34</v>
      </c>
      <c r="G3457" s="77">
        <f t="shared" si="107"/>
        <v>2440</v>
      </c>
    </row>
    <row r="3458" spans="1:7" ht="21" x14ac:dyDescent="0.25">
      <c r="A3458" s="92" t="s">
        <v>18172</v>
      </c>
      <c r="B3458" s="92" t="s">
        <v>6545</v>
      </c>
      <c r="C3458" s="7" t="str">
        <f t="shared" si="106"/>
        <v>Formula</v>
      </c>
      <c r="D3458" s="92" t="s">
        <v>6544</v>
      </c>
      <c r="E3458" s="92" t="s">
        <v>18173</v>
      </c>
      <c r="F3458" s="91">
        <v>38</v>
      </c>
      <c r="G3458" s="77">
        <f t="shared" si="107"/>
        <v>2440</v>
      </c>
    </row>
    <row r="3459" spans="1:7" ht="21" x14ac:dyDescent="0.25">
      <c r="A3459" s="94" t="s">
        <v>18168</v>
      </c>
      <c r="B3459" s="94" t="s">
        <v>6545</v>
      </c>
      <c r="C3459" s="7" t="str">
        <f t="shared" ref="C3459:C3522" si="108">IF(ISTEXT(VLOOKUP(B3459,$I$3:$I$12,1,FALSE)),"Alt sub","Formula")</f>
        <v>Formula</v>
      </c>
      <c r="D3459" s="94" t="s">
        <v>6544</v>
      </c>
      <c r="E3459" s="94" t="s">
        <v>18169</v>
      </c>
      <c r="F3459" s="93">
        <v>16</v>
      </c>
      <c r="G3459" s="77">
        <f t="shared" ref="G3459:G3522" si="109">SUMIF(B:B,B3459,F:F)</f>
        <v>2440</v>
      </c>
    </row>
    <row r="3460" spans="1:7" ht="21" x14ac:dyDescent="0.25">
      <c r="A3460" s="92" t="s">
        <v>18328</v>
      </c>
      <c r="B3460" s="92" t="s">
        <v>6545</v>
      </c>
      <c r="C3460" s="7" t="str">
        <f t="shared" si="108"/>
        <v>Formula</v>
      </c>
      <c r="D3460" s="92" t="s">
        <v>6544</v>
      </c>
      <c r="E3460" s="92" t="s">
        <v>18329</v>
      </c>
      <c r="F3460" s="91">
        <v>5</v>
      </c>
      <c r="G3460" s="77">
        <f t="shared" si="109"/>
        <v>2440</v>
      </c>
    </row>
    <row r="3461" spans="1:7" ht="21" x14ac:dyDescent="0.25">
      <c r="A3461" s="94" t="s">
        <v>18909</v>
      </c>
      <c r="B3461" s="94" t="s">
        <v>6545</v>
      </c>
      <c r="C3461" s="7" t="str">
        <f t="shared" si="108"/>
        <v>Formula</v>
      </c>
      <c r="D3461" s="94" t="s">
        <v>6544</v>
      </c>
      <c r="E3461" s="94" t="s">
        <v>18910</v>
      </c>
      <c r="F3461" s="93">
        <v>24</v>
      </c>
      <c r="G3461" s="77">
        <f t="shared" si="109"/>
        <v>2440</v>
      </c>
    </row>
    <row r="3462" spans="1:7" ht="31.5" x14ac:dyDescent="0.25">
      <c r="A3462" s="92" t="s">
        <v>5732</v>
      </c>
      <c r="B3462" s="92" t="s">
        <v>6538</v>
      </c>
      <c r="C3462" s="7" t="str">
        <f t="shared" si="108"/>
        <v>Formula</v>
      </c>
      <c r="D3462" s="92" t="s">
        <v>6537</v>
      </c>
      <c r="E3462" s="92" t="s">
        <v>6542</v>
      </c>
      <c r="F3462" s="91">
        <v>41</v>
      </c>
      <c r="G3462" s="77">
        <f t="shared" si="109"/>
        <v>206</v>
      </c>
    </row>
    <row r="3463" spans="1:7" ht="31.5" x14ac:dyDescent="0.25">
      <c r="A3463" s="94" t="s">
        <v>5733</v>
      </c>
      <c r="B3463" s="94" t="s">
        <v>6538</v>
      </c>
      <c r="C3463" s="7" t="str">
        <f t="shared" si="108"/>
        <v>Formula</v>
      </c>
      <c r="D3463" s="94" t="s">
        <v>6537</v>
      </c>
      <c r="E3463" s="94" t="s">
        <v>6541</v>
      </c>
      <c r="F3463" s="93">
        <v>47</v>
      </c>
      <c r="G3463" s="77">
        <f t="shared" si="109"/>
        <v>206</v>
      </c>
    </row>
    <row r="3464" spans="1:7" ht="31.5" x14ac:dyDescent="0.25">
      <c r="A3464" s="92" t="s">
        <v>5734</v>
      </c>
      <c r="B3464" s="92" t="s">
        <v>6538</v>
      </c>
      <c r="C3464" s="7" t="str">
        <f t="shared" si="108"/>
        <v>Formula</v>
      </c>
      <c r="D3464" s="92" t="s">
        <v>6537</v>
      </c>
      <c r="E3464" s="92" t="s">
        <v>6540</v>
      </c>
      <c r="F3464" s="91">
        <v>54</v>
      </c>
      <c r="G3464" s="77">
        <f t="shared" si="109"/>
        <v>206</v>
      </c>
    </row>
    <row r="3465" spans="1:7" ht="31.5" x14ac:dyDescent="0.25">
      <c r="A3465" s="94" t="s">
        <v>5735</v>
      </c>
      <c r="B3465" s="94" t="s">
        <v>6538</v>
      </c>
      <c r="C3465" s="7" t="str">
        <f t="shared" si="108"/>
        <v>Formula</v>
      </c>
      <c r="D3465" s="94" t="s">
        <v>6537</v>
      </c>
      <c r="E3465" s="94" t="s">
        <v>6539</v>
      </c>
      <c r="F3465" s="93">
        <v>24</v>
      </c>
      <c r="G3465" s="77">
        <f t="shared" si="109"/>
        <v>206</v>
      </c>
    </row>
    <row r="3466" spans="1:7" ht="31.5" x14ac:dyDescent="0.25">
      <c r="A3466" s="92" t="s">
        <v>5736</v>
      </c>
      <c r="B3466" s="92" t="s">
        <v>6538</v>
      </c>
      <c r="C3466" s="7" t="str">
        <f t="shared" si="108"/>
        <v>Formula</v>
      </c>
      <c r="D3466" s="92" t="s">
        <v>6537</v>
      </c>
      <c r="E3466" s="92" t="s">
        <v>6536</v>
      </c>
      <c r="F3466" s="91">
        <v>15</v>
      </c>
      <c r="G3466" s="77">
        <f t="shared" si="109"/>
        <v>206</v>
      </c>
    </row>
    <row r="3467" spans="1:7" ht="31.5" x14ac:dyDescent="0.25">
      <c r="A3467" s="94" t="s">
        <v>17910</v>
      </c>
      <c r="B3467" s="94" t="s">
        <v>6538</v>
      </c>
      <c r="C3467" s="7" t="str">
        <f t="shared" si="108"/>
        <v>Formula</v>
      </c>
      <c r="D3467" s="94" t="s">
        <v>6537</v>
      </c>
      <c r="E3467" s="94" t="s">
        <v>18004</v>
      </c>
      <c r="F3467" s="93">
        <v>11</v>
      </c>
      <c r="G3467" s="77">
        <f t="shared" si="109"/>
        <v>206</v>
      </c>
    </row>
    <row r="3468" spans="1:7" ht="31.5" x14ac:dyDescent="0.25">
      <c r="A3468" s="92" t="s">
        <v>18200</v>
      </c>
      <c r="B3468" s="92" t="s">
        <v>6538</v>
      </c>
      <c r="C3468" s="7" t="str">
        <f t="shared" si="108"/>
        <v>Formula</v>
      </c>
      <c r="D3468" s="92" t="s">
        <v>6537</v>
      </c>
      <c r="E3468" s="92" t="s">
        <v>18223</v>
      </c>
      <c r="F3468" s="91">
        <v>8</v>
      </c>
      <c r="G3468" s="77">
        <f t="shared" si="109"/>
        <v>206</v>
      </c>
    </row>
    <row r="3469" spans="1:7" ht="31.5" x14ac:dyDescent="0.25">
      <c r="A3469" s="94" t="s">
        <v>18201</v>
      </c>
      <c r="B3469" s="94" t="s">
        <v>6538</v>
      </c>
      <c r="C3469" s="7" t="str">
        <f t="shared" si="108"/>
        <v>Formula</v>
      </c>
      <c r="D3469" s="94" t="s">
        <v>6537</v>
      </c>
      <c r="E3469" s="94" t="s">
        <v>18224</v>
      </c>
      <c r="F3469" s="93">
        <v>6</v>
      </c>
      <c r="G3469" s="77">
        <f t="shared" si="109"/>
        <v>206</v>
      </c>
    </row>
    <row r="3470" spans="1:7" ht="21" x14ac:dyDescent="0.25">
      <c r="A3470" s="92" t="s">
        <v>5737</v>
      </c>
      <c r="B3470" s="92" t="s">
        <v>6534</v>
      </c>
      <c r="C3470" s="7" t="str">
        <f t="shared" si="108"/>
        <v>Formula</v>
      </c>
      <c r="D3470" s="92" t="s">
        <v>6533</v>
      </c>
      <c r="E3470" s="92" t="s">
        <v>6535</v>
      </c>
      <c r="F3470" s="91">
        <v>67</v>
      </c>
      <c r="G3470" s="77">
        <f t="shared" si="109"/>
        <v>237</v>
      </c>
    </row>
    <row r="3471" spans="1:7" ht="21" x14ac:dyDescent="0.25">
      <c r="A3471" s="94" t="s">
        <v>5738</v>
      </c>
      <c r="B3471" s="94" t="s">
        <v>6534</v>
      </c>
      <c r="C3471" s="7" t="str">
        <f t="shared" si="108"/>
        <v>Formula</v>
      </c>
      <c r="D3471" s="94" t="s">
        <v>6533</v>
      </c>
      <c r="E3471" s="94" t="s">
        <v>6532</v>
      </c>
      <c r="F3471" s="93">
        <v>170</v>
      </c>
      <c r="G3471" s="77">
        <f t="shared" si="109"/>
        <v>237</v>
      </c>
    </row>
    <row r="3472" spans="1:7" ht="21" x14ac:dyDescent="0.25">
      <c r="A3472" s="92" t="s">
        <v>5739</v>
      </c>
      <c r="B3472" s="92" t="s">
        <v>6529</v>
      </c>
      <c r="C3472" s="7" t="str">
        <f t="shared" si="108"/>
        <v>Formula</v>
      </c>
      <c r="D3472" s="92" t="s">
        <v>6528</v>
      </c>
      <c r="E3472" s="92" t="s">
        <v>6129</v>
      </c>
      <c r="F3472" s="91">
        <v>1</v>
      </c>
      <c r="G3472" s="77">
        <f t="shared" si="109"/>
        <v>5</v>
      </c>
    </row>
    <row r="3473" spans="1:7" ht="21" x14ac:dyDescent="0.25">
      <c r="A3473" s="94" t="s">
        <v>5740</v>
      </c>
      <c r="B3473" s="94" t="s">
        <v>6529</v>
      </c>
      <c r="C3473" s="7" t="str">
        <f t="shared" si="108"/>
        <v>Formula</v>
      </c>
      <c r="D3473" s="94" t="s">
        <v>6528</v>
      </c>
      <c r="E3473" s="94" t="s">
        <v>6531</v>
      </c>
      <c r="F3473" s="93">
        <v>4</v>
      </c>
      <c r="G3473" s="77">
        <f t="shared" si="109"/>
        <v>5</v>
      </c>
    </row>
    <row r="3474" spans="1:7" ht="21" x14ac:dyDescent="0.25">
      <c r="A3474" s="92" t="s">
        <v>5741</v>
      </c>
      <c r="B3474" s="92" t="s">
        <v>6529</v>
      </c>
      <c r="C3474" s="7" t="str">
        <f t="shared" si="108"/>
        <v>Formula</v>
      </c>
      <c r="D3474" s="92" t="s">
        <v>6528</v>
      </c>
      <c r="E3474" s="92" t="s">
        <v>6530</v>
      </c>
      <c r="F3474" s="91">
        <v>0</v>
      </c>
      <c r="G3474" s="77">
        <f t="shared" si="109"/>
        <v>5</v>
      </c>
    </row>
    <row r="3475" spans="1:7" ht="21" x14ac:dyDescent="0.25">
      <c r="A3475" s="94" t="s">
        <v>18401</v>
      </c>
      <c r="B3475" s="94" t="s">
        <v>6529</v>
      </c>
      <c r="C3475" s="7" t="str">
        <f t="shared" si="108"/>
        <v>Formula</v>
      </c>
      <c r="D3475" s="94" t="s">
        <v>6528</v>
      </c>
      <c r="E3475" s="94" t="s">
        <v>18463</v>
      </c>
      <c r="F3475" s="93">
        <v>0</v>
      </c>
      <c r="G3475" s="77">
        <f t="shared" si="109"/>
        <v>5</v>
      </c>
    </row>
    <row r="3476" spans="1:7" ht="21" x14ac:dyDescent="0.25">
      <c r="A3476" s="92" t="s">
        <v>5742</v>
      </c>
      <c r="B3476" s="92" t="s">
        <v>6526</v>
      </c>
      <c r="C3476" s="7" t="str">
        <f t="shared" si="108"/>
        <v>Formula</v>
      </c>
      <c r="D3476" s="92" t="s">
        <v>6525</v>
      </c>
      <c r="E3476" s="92" t="s">
        <v>6527</v>
      </c>
      <c r="F3476" s="91">
        <v>244</v>
      </c>
      <c r="G3476" s="77">
        <f t="shared" si="109"/>
        <v>254</v>
      </c>
    </row>
    <row r="3477" spans="1:7" ht="21" x14ac:dyDescent="0.25">
      <c r="A3477" s="94" t="s">
        <v>5743</v>
      </c>
      <c r="B3477" s="94" t="s">
        <v>6526</v>
      </c>
      <c r="C3477" s="7" t="str">
        <f t="shared" si="108"/>
        <v>Formula</v>
      </c>
      <c r="D3477" s="94" t="s">
        <v>6525</v>
      </c>
      <c r="E3477" s="94" t="s">
        <v>6524</v>
      </c>
      <c r="F3477" s="93">
        <v>10</v>
      </c>
      <c r="G3477" s="77">
        <f t="shared" si="109"/>
        <v>254</v>
      </c>
    </row>
    <row r="3478" spans="1:7" ht="21" x14ac:dyDescent="0.25">
      <c r="A3478" s="92" t="s">
        <v>5744</v>
      </c>
      <c r="B3478" s="92" t="s">
        <v>6521</v>
      </c>
      <c r="C3478" s="7" t="str">
        <f t="shared" si="108"/>
        <v>Formula</v>
      </c>
      <c r="D3478" s="92" t="s">
        <v>6520</v>
      </c>
      <c r="E3478" s="92" t="s">
        <v>6129</v>
      </c>
      <c r="F3478" s="91">
        <v>111</v>
      </c>
      <c r="G3478" s="77">
        <f t="shared" si="109"/>
        <v>111</v>
      </c>
    </row>
    <row r="3479" spans="1:7" ht="21" x14ac:dyDescent="0.25">
      <c r="A3479" s="94" t="s">
        <v>5748</v>
      </c>
      <c r="B3479" s="94" t="s">
        <v>6513</v>
      </c>
      <c r="C3479" s="7" t="str">
        <f t="shared" si="108"/>
        <v>Formula</v>
      </c>
      <c r="D3479" s="94" t="s">
        <v>6512</v>
      </c>
      <c r="E3479" s="94" t="s">
        <v>6511</v>
      </c>
      <c r="F3479" s="93">
        <v>190</v>
      </c>
      <c r="G3479" s="77">
        <f t="shared" si="109"/>
        <v>190</v>
      </c>
    </row>
    <row r="3480" spans="1:7" ht="21" x14ac:dyDescent="0.25">
      <c r="A3480" s="92" t="s">
        <v>5749</v>
      </c>
      <c r="B3480" s="92" t="s">
        <v>6510</v>
      </c>
      <c r="C3480" s="7" t="str">
        <f t="shared" si="108"/>
        <v>Formula</v>
      </c>
      <c r="D3480" s="92" t="s">
        <v>6509</v>
      </c>
      <c r="E3480" s="92" t="s">
        <v>6508</v>
      </c>
      <c r="F3480" s="91">
        <v>218</v>
      </c>
      <c r="G3480" s="77">
        <f t="shared" si="109"/>
        <v>218</v>
      </c>
    </row>
    <row r="3481" spans="1:7" ht="21" x14ac:dyDescent="0.25">
      <c r="A3481" s="94" t="s">
        <v>5750</v>
      </c>
      <c r="B3481" s="94" t="s">
        <v>6507</v>
      </c>
      <c r="C3481" s="7" t="str">
        <f t="shared" si="108"/>
        <v>Formula</v>
      </c>
      <c r="D3481" s="94" t="s">
        <v>6506</v>
      </c>
      <c r="E3481" s="94" t="s">
        <v>6505</v>
      </c>
      <c r="F3481" s="93">
        <v>140</v>
      </c>
      <c r="G3481" s="77">
        <f t="shared" si="109"/>
        <v>140</v>
      </c>
    </row>
    <row r="3482" spans="1:7" ht="21" x14ac:dyDescent="0.25">
      <c r="A3482" s="92" t="s">
        <v>5751</v>
      </c>
      <c r="B3482" s="92" t="s">
        <v>6503</v>
      </c>
      <c r="C3482" s="7" t="str">
        <f t="shared" si="108"/>
        <v>Formula</v>
      </c>
      <c r="D3482" s="92" t="s">
        <v>6502</v>
      </c>
      <c r="E3482" s="92" t="s">
        <v>6504</v>
      </c>
      <c r="F3482" s="91">
        <v>20</v>
      </c>
      <c r="G3482" s="77">
        <f t="shared" si="109"/>
        <v>20</v>
      </c>
    </row>
    <row r="3483" spans="1:7" ht="21" x14ac:dyDescent="0.25">
      <c r="A3483" s="94" t="s">
        <v>5752</v>
      </c>
      <c r="B3483" s="94" t="s">
        <v>6501</v>
      </c>
      <c r="C3483" s="7" t="str">
        <f t="shared" si="108"/>
        <v>Formula</v>
      </c>
      <c r="D3483" s="94" t="s">
        <v>6500</v>
      </c>
      <c r="E3483" s="94" t="s">
        <v>6499</v>
      </c>
      <c r="F3483" s="93">
        <v>100</v>
      </c>
      <c r="G3483" s="77">
        <f t="shared" si="109"/>
        <v>116</v>
      </c>
    </row>
    <row r="3484" spans="1:7" ht="21" x14ac:dyDescent="0.25">
      <c r="A3484" s="92" t="s">
        <v>17911</v>
      </c>
      <c r="B3484" s="92" t="s">
        <v>6501</v>
      </c>
      <c r="C3484" s="7" t="str">
        <f t="shared" si="108"/>
        <v>Formula</v>
      </c>
      <c r="D3484" s="92" t="s">
        <v>6500</v>
      </c>
      <c r="E3484" s="92" t="s">
        <v>18005</v>
      </c>
      <c r="F3484" s="91">
        <v>16</v>
      </c>
      <c r="G3484" s="77">
        <f t="shared" si="109"/>
        <v>116</v>
      </c>
    </row>
    <row r="3485" spans="1:7" ht="21" x14ac:dyDescent="0.25">
      <c r="A3485" s="94" t="s">
        <v>5753</v>
      </c>
      <c r="B3485" s="94" t="s">
        <v>6498</v>
      </c>
      <c r="C3485" s="7" t="str">
        <f t="shared" si="108"/>
        <v>Formula</v>
      </c>
      <c r="D3485" s="94" t="s">
        <v>6497</v>
      </c>
      <c r="E3485" s="94" t="s">
        <v>6129</v>
      </c>
      <c r="F3485" s="93">
        <v>68</v>
      </c>
      <c r="G3485" s="77">
        <f t="shared" si="109"/>
        <v>280</v>
      </c>
    </row>
    <row r="3486" spans="1:7" ht="21" x14ac:dyDescent="0.25">
      <c r="A3486" s="92" t="s">
        <v>5754</v>
      </c>
      <c r="B3486" s="92" t="s">
        <v>6498</v>
      </c>
      <c r="C3486" s="7" t="str">
        <f t="shared" si="108"/>
        <v>Formula</v>
      </c>
      <c r="D3486" s="92" t="s">
        <v>6497</v>
      </c>
      <c r="E3486" s="92" t="s">
        <v>6129</v>
      </c>
      <c r="F3486" s="91">
        <v>120</v>
      </c>
      <c r="G3486" s="77">
        <f t="shared" si="109"/>
        <v>280</v>
      </c>
    </row>
    <row r="3487" spans="1:7" ht="21" x14ac:dyDescent="0.25">
      <c r="A3487" s="94" t="s">
        <v>5755</v>
      </c>
      <c r="B3487" s="94" t="s">
        <v>6498</v>
      </c>
      <c r="C3487" s="7" t="str">
        <f t="shared" si="108"/>
        <v>Formula</v>
      </c>
      <c r="D3487" s="94" t="s">
        <v>6497</v>
      </c>
      <c r="E3487" s="94" t="s">
        <v>6129</v>
      </c>
      <c r="F3487" s="93">
        <v>92</v>
      </c>
      <c r="G3487" s="77">
        <f t="shared" si="109"/>
        <v>280</v>
      </c>
    </row>
    <row r="3488" spans="1:7" ht="21" x14ac:dyDescent="0.25">
      <c r="A3488" s="92" t="s">
        <v>5756</v>
      </c>
      <c r="B3488" s="92" t="s">
        <v>6496</v>
      </c>
      <c r="C3488" s="7" t="str">
        <f t="shared" si="108"/>
        <v>Formula</v>
      </c>
      <c r="D3488" s="92" t="s">
        <v>6495</v>
      </c>
      <c r="E3488" s="92" t="s">
        <v>6494</v>
      </c>
      <c r="F3488" s="91">
        <v>110</v>
      </c>
      <c r="G3488" s="77">
        <f t="shared" si="109"/>
        <v>110</v>
      </c>
    </row>
    <row r="3489" spans="1:7" ht="21" x14ac:dyDescent="0.25">
      <c r="A3489" s="94" t="s">
        <v>5757</v>
      </c>
      <c r="B3489" s="94" t="s">
        <v>6491</v>
      </c>
      <c r="C3489" s="7" t="str">
        <f t="shared" si="108"/>
        <v>Formula</v>
      </c>
      <c r="D3489" s="94" t="s">
        <v>6490</v>
      </c>
      <c r="E3489" s="94" t="s">
        <v>6493</v>
      </c>
      <c r="F3489" s="93">
        <v>396</v>
      </c>
      <c r="G3489" s="77">
        <f t="shared" si="109"/>
        <v>504</v>
      </c>
    </row>
    <row r="3490" spans="1:7" ht="21" x14ac:dyDescent="0.25">
      <c r="A3490" s="92" t="s">
        <v>5759</v>
      </c>
      <c r="B3490" s="92" t="s">
        <v>6491</v>
      </c>
      <c r="C3490" s="7" t="str">
        <f t="shared" si="108"/>
        <v>Formula</v>
      </c>
      <c r="D3490" s="92" t="s">
        <v>6490</v>
      </c>
      <c r="E3490" s="92" t="s">
        <v>6489</v>
      </c>
      <c r="F3490" s="91">
        <v>108</v>
      </c>
      <c r="G3490" s="77">
        <f t="shared" si="109"/>
        <v>504</v>
      </c>
    </row>
    <row r="3491" spans="1:7" ht="21" x14ac:dyDescent="0.25">
      <c r="A3491" s="94" t="s">
        <v>5760</v>
      </c>
      <c r="B3491" s="94" t="s">
        <v>6488</v>
      </c>
      <c r="C3491" s="7" t="str">
        <f t="shared" si="108"/>
        <v>Formula</v>
      </c>
      <c r="D3491" s="94" t="s">
        <v>6487</v>
      </c>
      <c r="E3491" s="94" t="s">
        <v>6486</v>
      </c>
      <c r="F3491" s="93">
        <v>55</v>
      </c>
      <c r="G3491" s="77">
        <f t="shared" si="109"/>
        <v>55</v>
      </c>
    </row>
    <row r="3492" spans="1:7" ht="21" x14ac:dyDescent="0.25">
      <c r="A3492" s="92" t="s">
        <v>5761</v>
      </c>
      <c r="B3492" s="92" t="s">
        <v>6484</v>
      </c>
      <c r="C3492" s="7" t="str">
        <f t="shared" si="108"/>
        <v>Formula</v>
      </c>
      <c r="D3492" s="92" t="s">
        <v>6483</v>
      </c>
      <c r="E3492" s="92" t="s">
        <v>6485</v>
      </c>
      <c r="F3492" s="91">
        <v>20</v>
      </c>
      <c r="G3492" s="77">
        <f t="shared" si="109"/>
        <v>80</v>
      </c>
    </row>
    <row r="3493" spans="1:7" ht="21" x14ac:dyDescent="0.25">
      <c r="A3493" s="94" t="s">
        <v>5762</v>
      </c>
      <c r="B3493" s="94" t="s">
        <v>6484</v>
      </c>
      <c r="C3493" s="7" t="str">
        <f t="shared" si="108"/>
        <v>Formula</v>
      </c>
      <c r="D3493" s="94" t="s">
        <v>6483</v>
      </c>
      <c r="E3493" s="94" t="s">
        <v>6482</v>
      </c>
      <c r="F3493" s="93">
        <v>60</v>
      </c>
      <c r="G3493" s="77">
        <f t="shared" si="109"/>
        <v>80</v>
      </c>
    </row>
    <row r="3494" spans="1:7" ht="31.5" x14ac:dyDescent="0.25">
      <c r="A3494" s="92" t="s">
        <v>5763</v>
      </c>
      <c r="B3494" s="92" t="s">
        <v>6481</v>
      </c>
      <c r="C3494" s="7" t="str">
        <f t="shared" si="108"/>
        <v>Formula</v>
      </c>
      <c r="D3494" s="92" t="s">
        <v>6480</v>
      </c>
      <c r="E3494" s="92" t="s">
        <v>6129</v>
      </c>
      <c r="F3494" s="91">
        <v>140</v>
      </c>
      <c r="G3494" s="77">
        <f t="shared" si="109"/>
        <v>140</v>
      </c>
    </row>
    <row r="3495" spans="1:7" ht="31.5" x14ac:dyDescent="0.25">
      <c r="A3495" s="94" t="s">
        <v>5764</v>
      </c>
      <c r="B3495" s="94" t="s">
        <v>6479</v>
      </c>
      <c r="C3495" s="7" t="str">
        <f t="shared" si="108"/>
        <v>Formula</v>
      </c>
      <c r="D3495" s="94" t="s">
        <v>6478</v>
      </c>
      <c r="E3495" s="94" t="s">
        <v>6477</v>
      </c>
      <c r="F3495" s="93">
        <v>136</v>
      </c>
      <c r="G3495" s="77">
        <f t="shared" si="109"/>
        <v>136</v>
      </c>
    </row>
    <row r="3496" spans="1:7" ht="21" x14ac:dyDescent="0.25">
      <c r="A3496" s="92" t="s">
        <v>5765</v>
      </c>
      <c r="B3496" s="92" t="s">
        <v>6476</v>
      </c>
      <c r="C3496" s="7" t="str">
        <f t="shared" si="108"/>
        <v>Formula</v>
      </c>
      <c r="D3496" s="92" t="s">
        <v>6475</v>
      </c>
      <c r="E3496" s="92" t="s">
        <v>6474</v>
      </c>
      <c r="F3496" s="91">
        <v>63</v>
      </c>
      <c r="G3496" s="77">
        <f t="shared" si="109"/>
        <v>63</v>
      </c>
    </row>
    <row r="3497" spans="1:7" ht="21" x14ac:dyDescent="0.25">
      <c r="A3497" s="94" t="s">
        <v>5766</v>
      </c>
      <c r="B3497" s="94" t="s">
        <v>6473</v>
      </c>
      <c r="C3497" s="7" t="str">
        <f t="shared" si="108"/>
        <v>Formula</v>
      </c>
      <c r="D3497" s="94" t="s">
        <v>6472</v>
      </c>
      <c r="E3497" s="94" t="s">
        <v>6471</v>
      </c>
      <c r="F3497" s="93">
        <v>115</v>
      </c>
      <c r="G3497" s="77">
        <f t="shared" si="109"/>
        <v>124</v>
      </c>
    </row>
    <row r="3498" spans="1:7" ht="21" x14ac:dyDescent="0.25">
      <c r="A3498" s="92" t="s">
        <v>5767</v>
      </c>
      <c r="B3498" s="92" t="s">
        <v>6473</v>
      </c>
      <c r="C3498" s="7" t="str">
        <f t="shared" si="108"/>
        <v>Formula</v>
      </c>
      <c r="D3498" s="92" t="s">
        <v>6472</v>
      </c>
      <c r="E3498" s="92" t="s">
        <v>6471</v>
      </c>
      <c r="F3498" s="91">
        <v>9</v>
      </c>
      <c r="G3498" s="77">
        <f t="shared" si="109"/>
        <v>124</v>
      </c>
    </row>
    <row r="3499" spans="1:7" ht="31.5" x14ac:dyDescent="0.25">
      <c r="A3499" s="94" t="s">
        <v>4162</v>
      </c>
      <c r="B3499" s="94" t="s">
        <v>9515</v>
      </c>
      <c r="C3499" s="7" t="str">
        <f t="shared" si="108"/>
        <v>Formula</v>
      </c>
      <c r="D3499" s="94" t="s">
        <v>9514</v>
      </c>
      <c r="E3499" s="94" t="s">
        <v>9519</v>
      </c>
      <c r="F3499" s="93">
        <v>100</v>
      </c>
      <c r="G3499" s="77">
        <f t="shared" si="109"/>
        <v>445</v>
      </c>
    </row>
    <row r="3500" spans="1:7" ht="31.5" x14ac:dyDescent="0.25">
      <c r="A3500" s="92" t="s">
        <v>4163</v>
      </c>
      <c r="B3500" s="92" t="s">
        <v>9515</v>
      </c>
      <c r="C3500" s="7" t="str">
        <f t="shared" si="108"/>
        <v>Formula</v>
      </c>
      <c r="D3500" s="92" t="s">
        <v>9514</v>
      </c>
      <c r="E3500" s="92" t="s">
        <v>9518</v>
      </c>
      <c r="F3500" s="91">
        <v>145</v>
      </c>
      <c r="G3500" s="77">
        <f t="shared" si="109"/>
        <v>445</v>
      </c>
    </row>
    <row r="3501" spans="1:7" ht="31.5" x14ac:dyDescent="0.25">
      <c r="A3501" s="94" t="s">
        <v>4164</v>
      </c>
      <c r="B3501" s="94" t="s">
        <v>9515</v>
      </c>
      <c r="C3501" s="7" t="str">
        <f t="shared" si="108"/>
        <v>Formula</v>
      </c>
      <c r="D3501" s="94" t="s">
        <v>9514</v>
      </c>
      <c r="E3501" s="94" t="s">
        <v>9517</v>
      </c>
      <c r="F3501" s="93">
        <v>100</v>
      </c>
      <c r="G3501" s="77">
        <f t="shared" si="109"/>
        <v>445</v>
      </c>
    </row>
    <row r="3502" spans="1:7" ht="31.5" x14ac:dyDescent="0.25">
      <c r="A3502" s="92" t="s">
        <v>4165</v>
      </c>
      <c r="B3502" s="92" t="s">
        <v>9515</v>
      </c>
      <c r="C3502" s="7" t="str">
        <f t="shared" si="108"/>
        <v>Formula</v>
      </c>
      <c r="D3502" s="92" t="s">
        <v>9514</v>
      </c>
      <c r="E3502" s="92" t="s">
        <v>9516</v>
      </c>
      <c r="F3502" s="91">
        <v>100</v>
      </c>
      <c r="G3502" s="77">
        <f t="shared" si="109"/>
        <v>445</v>
      </c>
    </row>
    <row r="3503" spans="1:7" ht="21" x14ac:dyDescent="0.25">
      <c r="A3503" s="94" t="s">
        <v>9512</v>
      </c>
      <c r="B3503" s="94" t="s">
        <v>9470</v>
      </c>
      <c r="C3503" s="7" t="str">
        <f t="shared" si="108"/>
        <v>Alt sub</v>
      </c>
      <c r="D3503" s="94" t="s">
        <v>9469</v>
      </c>
      <c r="E3503" s="94" t="s">
        <v>9511</v>
      </c>
      <c r="F3503" s="93">
        <v>70</v>
      </c>
      <c r="G3503" s="77">
        <f t="shared" si="109"/>
        <v>645</v>
      </c>
    </row>
    <row r="3504" spans="1:7" ht="21" x14ac:dyDescent="0.25">
      <c r="A3504" s="92" t="s">
        <v>9510</v>
      </c>
      <c r="B3504" s="92" t="s">
        <v>9470</v>
      </c>
      <c r="C3504" s="7" t="str">
        <f t="shared" si="108"/>
        <v>Alt sub</v>
      </c>
      <c r="D3504" s="92" t="s">
        <v>9469</v>
      </c>
      <c r="E3504" s="92" t="s">
        <v>9509</v>
      </c>
      <c r="F3504" s="91">
        <v>40</v>
      </c>
      <c r="G3504" s="77">
        <f t="shared" si="109"/>
        <v>645</v>
      </c>
    </row>
    <row r="3505" spans="1:7" ht="21" x14ac:dyDescent="0.25">
      <c r="A3505" s="94" t="s">
        <v>9506</v>
      </c>
      <c r="B3505" s="94" t="s">
        <v>9470</v>
      </c>
      <c r="C3505" s="7" t="str">
        <f t="shared" si="108"/>
        <v>Alt sub</v>
      </c>
      <c r="D3505" s="94" t="s">
        <v>9469</v>
      </c>
      <c r="E3505" s="94" t="s">
        <v>9505</v>
      </c>
      <c r="F3505" s="93">
        <v>115</v>
      </c>
      <c r="G3505" s="77">
        <f t="shared" si="109"/>
        <v>645</v>
      </c>
    </row>
    <row r="3506" spans="1:7" ht="21" x14ac:dyDescent="0.25">
      <c r="A3506" s="92" t="s">
        <v>9504</v>
      </c>
      <c r="B3506" s="92" t="s">
        <v>9470</v>
      </c>
      <c r="C3506" s="7" t="str">
        <f t="shared" si="108"/>
        <v>Alt sub</v>
      </c>
      <c r="D3506" s="92" t="s">
        <v>9469</v>
      </c>
      <c r="E3506" s="92" t="s">
        <v>9503</v>
      </c>
      <c r="F3506" s="91">
        <v>80</v>
      </c>
      <c r="G3506" s="77">
        <f t="shared" si="109"/>
        <v>645</v>
      </c>
    </row>
    <row r="3507" spans="1:7" ht="21" x14ac:dyDescent="0.25">
      <c r="A3507" s="94" t="s">
        <v>9498</v>
      </c>
      <c r="B3507" s="94" t="s">
        <v>9470</v>
      </c>
      <c r="C3507" s="7" t="str">
        <f t="shared" si="108"/>
        <v>Alt sub</v>
      </c>
      <c r="D3507" s="94" t="s">
        <v>9469</v>
      </c>
      <c r="E3507" s="94" t="s">
        <v>9497</v>
      </c>
      <c r="F3507" s="93">
        <v>32</v>
      </c>
      <c r="G3507" s="77">
        <f t="shared" si="109"/>
        <v>645</v>
      </c>
    </row>
    <row r="3508" spans="1:7" ht="21" x14ac:dyDescent="0.25">
      <c r="A3508" s="92" t="s">
        <v>9496</v>
      </c>
      <c r="B3508" s="92" t="s">
        <v>9470</v>
      </c>
      <c r="C3508" s="7" t="str">
        <f t="shared" si="108"/>
        <v>Alt sub</v>
      </c>
      <c r="D3508" s="92" t="s">
        <v>9469</v>
      </c>
      <c r="E3508" s="92" t="s">
        <v>9495</v>
      </c>
      <c r="F3508" s="91">
        <v>32</v>
      </c>
      <c r="G3508" s="77">
        <f t="shared" si="109"/>
        <v>645</v>
      </c>
    </row>
    <row r="3509" spans="1:7" ht="21" x14ac:dyDescent="0.25">
      <c r="A3509" s="94" t="s">
        <v>9494</v>
      </c>
      <c r="B3509" s="94" t="s">
        <v>9470</v>
      </c>
      <c r="C3509" s="7" t="str">
        <f t="shared" si="108"/>
        <v>Alt sub</v>
      </c>
      <c r="D3509" s="94" t="s">
        <v>9469</v>
      </c>
      <c r="E3509" s="94" t="s">
        <v>9493</v>
      </c>
      <c r="F3509" s="93">
        <v>30</v>
      </c>
      <c r="G3509" s="77">
        <f t="shared" si="109"/>
        <v>645</v>
      </c>
    </row>
    <row r="3510" spans="1:7" ht="21" x14ac:dyDescent="0.25">
      <c r="A3510" s="92" t="s">
        <v>9492</v>
      </c>
      <c r="B3510" s="92" t="s">
        <v>9470</v>
      </c>
      <c r="C3510" s="7" t="str">
        <f t="shared" si="108"/>
        <v>Alt sub</v>
      </c>
      <c r="D3510" s="92" t="s">
        <v>9469</v>
      </c>
      <c r="E3510" s="92" t="s">
        <v>9491</v>
      </c>
      <c r="F3510" s="91">
        <v>20</v>
      </c>
      <c r="G3510" s="77">
        <f t="shared" si="109"/>
        <v>645</v>
      </c>
    </row>
    <row r="3511" spans="1:7" ht="21" x14ac:dyDescent="0.25">
      <c r="A3511" s="94" t="s">
        <v>9490</v>
      </c>
      <c r="B3511" s="94" t="s">
        <v>9470</v>
      </c>
      <c r="C3511" s="7" t="str">
        <f t="shared" si="108"/>
        <v>Alt sub</v>
      </c>
      <c r="D3511" s="94" t="s">
        <v>9469</v>
      </c>
      <c r="E3511" s="94" t="s">
        <v>9489</v>
      </c>
      <c r="F3511" s="93">
        <v>32</v>
      </c>
      <c r="G3511" s="77">
        <f t="shared" si="109"/>
        <v>645</v>
      </c>
    </row>
    <row r="3512" spans="1:7" ht="21" x14ac:dyDescent="0.25">
      <c r="A3512" s="92" t="s">
        <v>9488</v>
      </c>
      <c r="B3512" s="92" t="s">
        <v>9470</v>
      </c>
      <c r="C3512" s="7" t="str">
        <f t="shared" si="108"/>
        <v>Alt sub</v>
      </c>
      <c r="D3512" s="92" t="s">
        <v>9469</v>
      </c>
      <c r="E3512" s="92" t="s">
        <v>9487</v>
      </c>
      <c r="F3512" s="91">
        <v>24</v>
      </c>
      <c r="G3512" s="77">
        <f t="shared" si="109"/>
        <v>645</v>
      </c>
    </row>
    <row r="3513" spans="1:7" ht="21" x14ac:dyDescent="0.25">
      <c r="A3513" s="94" t="s">
        <v>9486</v>
      </c>
      <c r="B3513" s="94" t="s">
        <v>9470</v>
      </c>
      <c r="C3513" s="7" t="str">
        <f t="shared" si="108"/>
        <v>Alt sub</v>
      </c>
      <c r="D3513" s="94" t="s">
        <v>9469</v>
      </c>
      <c r="E3513" s="94" t="s">
        <v>9485</v>
      </c>
      <c r="F3513" s="93">
        <v>24</v>
      </c>
      <c r="G3513" s="77">
        <f t="shared" si="109"/>
        <v>645</v>
      </c>
    </row>
    <row r="3514" spans="1:7" ht="21" x14ac:dyDescent="0.25">
      <c r="A3514" s="92" t="s">
        <v>9484</v>
      </c>
      <c r="B3514" s="92" t="s">
        <v>9470</v>
      </c>
      <c r="C3514" s="7" t="str">
        <f t="shared" si="108"/>
        <v>Alt sub</v>
      </c>
      <c r="D3514" s="92" t="s">
        <v>9469</v>
      </c>
      <c r="E3514" s="92" t="s">
        <v>9483</v>
      </c>
      <c r="F3514" s="91">
        <v>18</v>
      </c>
      <c r="G3514" s="77">
        <f t="shared" si="109"/>
        <v>645</v>
      </c>
    </row>
    <row r="3515" spans="1:7" ht="21" x14ac:dyDescent="0.25">
      <c r="A3515" s="94" t="s">
        <v>9480</v>
      </c>
      <c r="B3515" s="94" t="s">
        <v>9470</v>
      </c>
      <c r="C3515" s="7" t="str">
        <f t="shared" si="108"/>
        <v>Alt sub</v>
      </c>
      <c r="D3515" s="94" t="s">
        <v>9469</v>
      </c>
      <c r="E3515" s="94" t="s">
        <v>9479</v>
      </c>
      <c r="F3515" s="93">
        <v>73</v>
      </c>
      <c r="G3515" s="77">
        <f t="shared" si="109"/>
        <v>645</v>
      </c>
    </row>
    <row r="3516" spans="1:7" ht="21" x14ac:dyDescent="0.25">
      <c r="A3516" s="92" t="s">
        <v>9478</v>
      </c>
      <c r="B3516" s="92" t="s">
        <v>9470</v>
      </c>
      <c r="C3516" s="7" t="str">
        <f t="shared" si="108"/>
        <v>Alt sub</v>
      </c>
      <c r="D3516" s="92" t="s">
        <v>9469</v>
      </c>
      <c r="E3516" s="92" t="s">
        <v>9477</v>
      </c>
      <c r="F3516" s="91">
        <v>28</v>
      </c>
      <c r="G3516" s="77">
        <f t="shared" si="109"/>
        <v>645</v>
      </c>
    </row>
    <row r="3517" spans="1:7" ht="21" x14ac:dyDescent="0.25">
      <c r="A3517" s="94" t="s">
        <v>9476</v>
      </c>
      <c r="B3517" s="94" t="s">
        <v>9470</v>
      </c>
      <c r="C3517" s="7" t="str">
        <f t="shared" si="108"/>
        <v>Alt sub</v>
      </c>
      <c r="D3517" s="94" t="s">
        <v>9469</v>
      </c>
      <c r="E3517" s="94" t="s">
        <v>9475</v>
      </c>
      <c r="F3517" s="93">
        <v>10</v>
      </c>
      <c r="G3517" s="77">
        <f t="shared" si="109"/>
        <v>645</v>
      </c>
    </row>
    <row r="3518" spans="1:7" ht="21" x14ac:dyDescent="0.25">
      <c r="A3518" s="92" t="s">
        <v>9474</v>
      </c>
      <c r="B3518" s="92" t="s">
        <v>9470</v>
      </c>
      <c r="C3518" s="7" t="str">
        <f t="shared" si="108"/>
        <v>Alt sub</v>
      </c>
      <c r="D3518" s="92" t="s">
        <v>9469</v>
      </c>
      <c r="E3518" s="92" t="s">
        <v>9473</v>
      </c>
      <c r="F3518" s="91">
        <v>10</v>
      </c>
      <c r="G3518" s="77">
        <f t="shared" si="109"/>
        <v>645</v>
      </c>
    </row>
    <row r="3519" spans="1:7" ht="21" x14ac:dyDescent="0.25">
      <c r="A3519" s="94" t="s">
        <v>9472</v>
      </c>
      <c r="B3519" s="94" t="s">
        <v>9470</v>
      </c>
      <c r="C3519" s="7" t="str">
        <f t="shared" si="108"/>
        <v>Alt sub</v>
      </c>
      <c r="D3519" s="94" t="s">
        <v>9469</v>
      </c>
      <c r="E3519" s="94" t="s">
        <v>9471</v>
      </c>
      <c r="F3519" s="93">
        <v>7</v>
      </c>
      <c r="G3519" s="77">
        <f t="shared" si="109"/>
        <v>645</v>
      </c>
    </row>
    <row r="3520" spans="1:7" ht="21" x14ac:dyDescent="0.25">
      <c r="A3520" s="92" t="s">
        <v>4167</v>
      </c>
      <c r="B3520" s="92" t="s">
        <v>9467</v>
      </c>
      <c r="C3520" s="7" t="str">
        <f t="shared" si="108"/>
        <v>Formula</v>
      </c>
      <c r="D3520" s="92" t="s">
        <v>9466</v>
      </c>
      <c r="E3520" s="92" t="s">
        <v>9468</v>
      </c>
      <c r="F3520" s="91">
        <v>107</v>
      </c>
      <c r="G3520" s="77">
        <f t="shared" si="109"/>
        <v>155</v>
      </c>
    </row>
    <row r="3521" spans="1:7" ht="21" x14ac:dyDescent="0.25">
      <c r="A3521" s="94" t="s">
        <v>4168</v>
      </c>
      <c r="B3521" s="94" t="s">
        <v>9467</v>
      </c>
      <c r="C3521" s="7" t="str">
        <f t="shared" si="108"/>
        <v>Formula</v>
      </c>
      <c r="D3521" s="94" t="s">
        <v>9466</v>
      </c>
      <c r="E3521" s="94" t="s">
        <v>9465</v>
      </c>
      <c r="F3521" s="93">
        <v>48</v>
      </c>
      <c r="G3521" s="77">
        <f t="shared" si="109"/>
        <v>155</v>
      </c>
    </row>
    <row r="3522" spans="1:7" ht="21" x14ac:dyDescent="0.25">
      <c r="A3522" s="92" t="s">
        <v>4169</v>
      </c>
      <c r="B3522" s="92" t="s">
        <v>9464</v>
      </c>
      <c r="C3522" s="7" t="str">
        <f t="shared" si="108"/>
        <v>Formula</v>
      </c>
      <c r="D3522" s="92" t="s">
        <v>9463</v>
      </c>
      <c r="E3522" s="92" t="s">
        <v>9462</v>
      </c>
      <c r="F3522" s="91">
        <v>120</v>
      </c>
      <c r="G3522" s="77">
        <f t="shared" si="109"/>
        <v>120</v>
      </c>
    </row>
    <row r="3523" spans="1:7" ht="31.5" x14ac:dyDescent="0.25">
      <c r="A3523" s="94" t="s">
        <v>4170</v>
      </c>
      <c r="B3523" s="94" t="s">
        <v>9457</v>
      </c>
      <c r="C3523" s="7" t="str">
        <f t="shared" ref="C3523:C3586" si="110">IF(ISTEXT(VLOOKUP(B3523,$I$3:$I$12,1,FALSE)),"Alt sub","Formula")</f>
        <v>Formula</v>
      </c>
      <c r="D3523" s="94" t="s">
        <v>9456</v>
      </c>
      <c r="E3523" s="94" t="s">
        <v>9461</v>
      </c>
      <c r="F3523" s="93">
        <v>29</v>
      </c>
      <c r="G3523" s="77">
        <f t="shared" ref="G3523:G3586" si="111">SUMIF(B:B,B3523,F:F)</f>
        <v>595</v>
      </c>
    </row>
    <row r="3524" spans="1:7" ht="31.5" x14ac:dyDescent="0.25">
      <c r="A3524" s="92" t="s">
        <v>4171</v>
      </c>
      <c r="B3524" s="92" t="s">
        <v>9457</v>
      </c>
      <c r="C3524" s="7" t="str">
        <f t="shared" si="110"/>
        <v>Formula</v>
      </c>
      <c r="D3524" s="92" t="s">
        <v>9456</v>
      </c>
      <c r="E3524" s="92" t="s">
        <v>9460</v>
      </c>
      <c r="F3524" s="91">
        <v>194</v>
      </c>
      <c r="G3524" s="77">
        <f t="shared" si="111"/>
        <v>595</v>
      </c>
    </row>
    <row r="3525" spans="1:7" ht="31.5" x14ac:dyDescent="0.25">
      <c r="A3525" s="94" t="s">
        <v>4172</v>
      </c>
      <c r="B3525" s="94" t="s">
        <v>9457</v>
      </c>
      <c r="C3525" s="7" t="str">
        <f t="shared" si="110"/>
        <v>Formula</v>
      </c>
      <c r="D3525" s="94" t="s">
        <v>9456</v>
      </c>
      <c r="E3525" s="94" t="s">
        <v>9459</v>
      </c>
      <c r="F3525" s="93">
        <v>38</v>
      </c>
      <c r="G3525" s="77">
        <f t="shared" si="111"/>
        <v>595</v>
      </c>
    </row>
    <row r="3526" spans="1:7" ht="31.5" x14ac:dyDescent="0.25">
      <c r="A3526" s="92" t="s">
        <v>4173</v>
      </c>
      <c r="B3526" s="92" t="s">
        <v>9457</v>
      </c>
      <c r="C3526" s="7" t="str">
        <f t="shared" si="110"/>
        <v>Formula</v>
      </c>
      <c r="D3526" s="92" t="s">
        <v>9456</v>
      </c>
      <c r="E3526" s="92" t="s">
        <v>7577</v>
      </c>
      <c r="F3526" s="91">
        <v>150</v>
      </c>
      <c r="G3526" s="77">
        <f t="shared" si="111"/>
        <v>595</v>
      </c>
    </row>
    <row r="3527" spans="1:7" ht="31.5" x14ac:dyDescent="0.25">
      <c r="A3527" s="94" t="s">
        <v>4174</v>
      </c>
      <c r="B3527" s="94" t="s">
        <v>9457</v>
      </c>
      <c r="C3527" s="7" t="str">
        <f t="shared" si="110"/>
        <v>Formula</v>
      </c>
      <c r="D3527" s="94" t="s">
        <v>9456</v>
      </c>
      <c r="E3527" s="94" t="s">
        <v>9458</v>
      </c>
      <c r="F3527" s="93">
        <v>90</v>
      </c>
      <c r="G3527" s="77">
        <f t="shared" si="111"/>
        <v>595</v>
      </c>
    </row>
    <row r="3528" spans="1:7" ht="31.5" x14ac:dyDescent="0.25">
      <c r="A3528" s="92" t="s">
        <v>4175</v>
      </c>
      <c r="B3528" s="92" t="s">
        <v>9457</v>
      </c>
      <c r="C3528" s="7" t="str">
        <f t="shared" si="110"/>
        <v>Formula</v>
      </c>
      <c r="D3528" s="92" t="s">
        <v>9456</v>
      </c>
      <c r="E3528" s="92" t="s">
        <v>9455</v>
      </c>
      <c r="F3528" s="91">
        <v>94</v>
      </c>
      <c r="G3528" s="77">
        <f t="shared" si="111"/>
        <v>595</v>
      </c>
    </row>
    <row r="3529" spans="1:7" ht="31.5" x14ac:dyDescent="0.25">
      <c r="A3529" s="94" t="s">
        <v>4176</v>
      </c>
      <c r="B3529" s="94" t="s">
        <v>9454</v>
      </c>
      <c r="C3529" s="7" t="str">
        <f t="shared" si="110"/>
        <v>Formula</v>
      </c>
      <c r="D3529" s="94" t="s">
        <v>9453</v>
      </c>
      <c r="E3529" s="94" t="s">
        <v>9452</v>
      </c>
      <c r="F3529" s="93">
        <v>118</v>
      </c>
      <c r="G3529" s="77">
        <f t="shared" si="111"/>
        <v>118</v>
      </c>
    </row>
    <row r="3530" spans="1:7" ht="31.5" x14ac:dyDescent="0.25">
      <c r="A3530" s="92" t="s">
        <v>4177</v>
      </c>
      <c r="B3530" s="92" t="s">
        <v>9449</v>
      </c>
      <c r="C3530" s="7" t="str">
        <f t="shared" si="110"/>
        <v>Formula</v>
      </c>
      <c r="D3530" s="92" t="s">
        <v>9448</v>
      </c>
      <c r="E3530" s="92" t="s">
        <v>9451</v>
      </c>
      <c r="F3530" s="91">
        <v>160</v>
      </c>
      <c r="G3530" s="77">
        <f t="shared" si="111"/>
        <v>373</v>
      </c>
    </row>
    <row r="3531" spans="1:7" ht="31.5" x14ac:dyDescent="0.25">
      <c r="A3531" s="94" t="s">
        <v>4178</v>
      </c>
      <c r="B3531" s="94" t="s">
        <v>9449</v>
      </c>
      <c r="C3531" s="7" t="str">
        <f t="shared" si="110"/>
        <v>Formula</v>
      </c>
      <c r="D3531" s="94" t="s">
        <v>9448</v>
      </c>
      <c r="E3531" s="94" t="s">
        <v>9450</v>
      </c>
      <c r="F3531" s="93">
        <v>100</v>
      </c>
      <c r="G3531" s="77">
        <f t="shared" si="111"/>
        <v>373</v>
      </c>
    </row>
    <row r="3532" spans="1:7" ht="31.5" x14ac:dyDescent="0.25">
      <c r="A3532" s="92" t="s">
        <v>4179</v>
      </c>
      <c r="B3532" s="92" t="s">
        <v>9449</v>
      </c>
      <c r="C3532" s="7" t="str">
        <f t="shared" si="110"/>
        <v>Formula</v>
      </c>
      <c r="D3532" s="92" t="s">
        <v>9448</v>
      </c>
      <c r="E3532" s="92" t="s">
        <v>9447</v>
      </c>
      <c r="F3532" s="91">
        <v>113</v>
      </c>
      <c r="G3532" s="77">
        <f t="shared" si="111"/>
        <v>373</v>
      </c>
    </row>
    <row r="3533" spans="1:7" ht="21" x14ac:dyDescent="0.25">
      <c r="A3533" s="94" t="s">
        <v>4180</v>
      </c>
      <c r="B3533" s="94" t="s">
        <v>9446</v>
      </c>
      <c r="C3533" s="7" t="str">
        <f t="shared" si="110"/>
        <v>Formula</v>
      </c>
      <c r="D3533" s="94" t="s">
        <v>9445</v>
      </c>
      <c r="E3533" s="94" t="s">
        <v>9444</v>
      </c>
      <c r="F3533" s="93">
        <v>50</v>
      </c>
      <c r="G3533" s="77">
        <f t="shared" si="111"/>
        <v>108</v>
      </c>
    </row>
    <row r="3534" spans="1:7" ht="21" x14ac:dyDescent="0.25">
      <c r="A3534" s="92" t="s">
        <v>4181</v>
      </c>
      <c r="B3534" s="92" t="s">
        <v>9446</v>
      </c>
      <c r="C3534" s="7" t="str">
        <f t="shared" si="110"/>
        <v>Formula</v>
      </c>
      <c r="D3534" s="92" t="s">
        <v>9445</v>
      </c>
      <c r="E3534" s="92" t="s">
        <v>9444</v>
      </c>
      <c r="F3534" s="91">
        <v>58</v>
      </c>
      <c r="G3534" s="77">
        <f t="shared" si="111"/>
        <v>108</v>
      </c>
    </row>
    <row r="3535" spans="1:7" ht="21" x14ac:dyDescent="0.25">
      <c r="A3535" s="94" t="s">
        <v>4182</v>
      </c>
      <c r="B3535" s="94" t="s">
        <v>9442</v>
      </c>
      <c r="C3535" s="7" t="str">
        <f t="shared" si="110"/>
        <v>Formula</v>
      </c>
      <c r="D3535" s="94" t="s">
        <v>9441</v>
      </c>
      <c r="E3535" s="94" t="s">
        <v>9443</v>
      </c>
      <c r="F3535" s="93">
        <v>79</v>
      </c>
      <c r="G3535" s="77">
        <f t="shared" si="111"/>
        <v>137</v>
      </c>
    </row>
    <row r="3536" spans="1:7" ht="21" x14ac:dyDescent="0.25">
      <c r="A3536" s="92" t="s">
        <v>4183</v>
      </c>
      <c r="B3536" s="92" t="s">
        <v>9442</v>
      </c>
      <c r="C3536" s="7" t="str">
        <f t="shared" si="110"/>
        <v>Formula</v>
      </c>
      <c r="D3536" s="92" t="s">
        <v>9441</v>
      </c>
      <c r="E3536" s="92" t="s">
        <v>9440</v>
      </c>
      <c r="F3536" s="91">
        <v>58</v>
      </c>
      <c r="G3536" s="77">
        <f t="shared" si="111"/>
        <v>137</v>
      </c>
    </row>
    <row r="3537" spans="1:7" ht="21" x14ac:dyDescent="0.25">
      <c r="A3537" s="94" t="s">
        <v>4184</v>
      </c>
      <c r="B3537" s="94" t="s">
        <v>9439</v>
      </c>
      <c r="C3537" s="7" t="str">
        <f t="shared" si="110"/>
        <v>Formula</v>
      </c>
      <c r="D3537" s="94" t="s">
        <v>9438</v>
      </c>
      <c r="E3537" s="94" t="s">
        <v>9437</v>
      </c>
      <c r="F3537" s="93">
        <v>59</v>
      </c>
      <c r="G3537" s="77">
        <f t="shared" si="111"/>
        <v>59</v>
      </c>
    </row>
    <row r="3538" spans="1:7" ht="21" x14ac:dyDescent="0.25">
      <c r="A3538" s="92" t="s">
        <v>4185</v>
      </c>
      <c r="B3538" s="92" t="s">
        <v>9436</v>
      </c>
      <c r="C3538" s="7" t="str">
        <f t="shared" si="110"/>
        <v>Formula</v>
      </c>
      <c r="D3538" s="92" t="s">
        <v>9435</v>
      </c>
      <c r="E3538" s="92" t="s">
        <v>9434</v>
      </c>
      <c r="F3538" s="91">
        <v>52</v>
      </c>
      <c r="G3538" s="77">
        <f t="shared" si="111"/>
        <v>52</v>
      </c>
    </row>
    <row r="3539" spans="1:7" ht="31.5" x14ac:dyDescent="0.25">
      <c r="A3539" s="94" t="s">
        <v>4186</v>
      </c>
      <c r="B3539" s="94" t="s">
        <v>9433</v>
      </c>
      <c r="C3539" s="7" t="str">
        <f t="shared" si="110"/>
        <v>Formula</v>
      </c>
      <c r="D3539" s="94" t="s">
        <v>9432</v>
      </c>
      <c r="E3539" s="94" t="s">
        <v>9431</v>
      </c>
      <c r="F3539" s="93">
        <v>244</v>
      </c>
      <c r="G3539" s="77">
        <f t="shared" si="111"/>
        <v>244</v>
      </c>
    </row>
    <row r="3540" spans="1:7" ht="31.5" x14ac:dyDescent="0.25">
      <c r="A3540" s="92" t="s">
        <v>4187</v>
      </c>
      <c r="B3540" s="92" t="s">
        <v>9430</v>
      </c>
      <c r="C3540" s="7" t="str">
        <f t="shared" si="110"/>
        <v>Formula</v>
      </c>
      <c r="D3540" s="92" t="s">
        <v>9429</v>
      </c>
      <c r="E3540" s="92" t="s">
        <v>9428</v>
      </c>
      <c r="F3540" s="91">
        <v>40</v>
      </c>
      <c r="G3540" s="77">
        <f t="shared" si="111"/>
        <v>40</v>
      </c>
    </row>
    <row r="3541" spans="1:7" ht="31.5" x14ac:dyDescent="0.25">
      <c r="A3541" s="94" t="s">
        <v>18911</v>
      </c>
      <c r="B3541" s="94" t="s">
        <v>18867</v>
      </c>
      <c r="C3541" s="7" t="str">
        <f t="shared" si="110"/>
        <v>Formula</v>
      </c>
      <c r="D3541" s="94" t="s">
        <v>18868</v>
      </c>
      <c r="E3541" s="94" t="s">
        <v>18912</v>
      </c>
      <c r="F3541" s="93">
        <v>28</v>
      </c>
      <c r="G3541" s="77">
        <f t="shared" si="111"/>
        <v>28</v>
      </c>
    </row>
    <row r="3542" spans="1:7" ht="31.5" x14ac:dyDescent="0.25">
      <c r="A3542" s="92" t="s">
        <v>19057</v>
      </c>
      <c r="B3542" s="92" t="s">
        <v>18867</v>
      </c>
      <c r="C3542" s="7" t="str">
        <f t="shared" si="110"/>
        <v>Formula</v>
      </c>
      <c r="D3542" s="92" t="s">
        <v>18868</v>
      </c>
      <c r="E3542" s="92" t="s">
        <v>19056</v>
      </c>
      <c r="F3542" s="91">
        <v>0</v>
      </c>
      <c r="G3542" s="77">
        <f t="shared" si="111"/>
        <v>28</v>
      </c>
    </row>
    <row r="3543" spans="1:7" ht="31.5" x14ac:dyDescent="0.25">
      <c r="A3543" s="94" t="s">
        <v>382</v>
      </c>
      <c r="B3543" s="94" t="s">
        <v>16711</v>
      </c>
      <c r="C3543" s="7" t="str">
        <f t="shared" si="110"/>
        <v>Formula</v>
      </c>
      <c r="D3543" s="94" t="s">
        <v>16710</v>
      </c>
      <c r="E3543" s="94" t="s">
        <v>16720</v>
      </c>
      <c r="F3543" s="93">
        <v>51</v>
      </c>
      <c r="G3543" s="77">
        <f t="shared" si="111"/>
        <v>1616</v>
      </c>
    </row>
    <row r="3544" spans="1:7" ht="31.5" x14ac:dyDescent="0.25">
      <c r="A3544" s="92" t="s">
        <v>385</v>
      </c>
      <c r="B3544" s="92" t="s">
        <v>16711</v>
      </c>
      <c r="C3544" s="7" t="str">
        <f t="shared" si="110"/>
        <v>Formula</v>
      </c>
      <c r="D3544" s="92" t="s">
        <v>16710</v>
      </c>
      <c r="E3544" s="92" t="s">
        <v>16717</v>
      </c>
      <c r="F3544" s="91">
        <v>193</v>
      </c>
      <c r="G3544" s="77">
        <f t="shared" si="111"/>
        <v>1616</v>
      </c>
    </row>
    <row r="3545" spans="1:7" ht="31.5" x14ac:dyDescent="0.25">
      <c r="A3545" s="94" t="s">
        <v>386</v>
      </c>
      <c r="B3545" s="94" t="s">
        <v>16711</v>
      </c>
      <c r="C3545" s="7" t="str">
        <f t="shared" si="110"/>
        <v>Formula</v>
      </c>
      <c r="D3545" s="94" t="s">
        <v>16710</v>
      </c>
      <c r="E3545" s="94" t="s">
        <v>16716</v>
      </c>
      <c r="F3545" s="93">
        <v>375</v>
      </c>
      <c r="G3545" s="77">
        <f t="shared" si="111"/>
        <v>1616</v>
      </c>
    </row>
    <row r="3546" spans="1:7" ht="31.5" x14ac:dyDescent="0.25">
      <c r="A3546" s="92" t="s">
        <v>387</v>
      </c>
      <c r="B3546" s="92" t="s">
        <v>16711</v>
      </c>
      <c r="C3546" s="7" t="str">
        <f t="shared" si="110"/>
        <v>Formula</v>
      </c>
      <c r="D3546" s="92" t="s">
        <v>16710</v>
      </c>
      <c r="E3546" s="92" t="s">
        <v>16715</v>
      </c>
      <c r="F3546" s="91">
        <v>647</v>
      </c>
      <c r="G3546" s="77">
        <f t="shared" si="111"/>
        <v>1616</v>
      </c>
    </row>
    <row r="3547" spans="1:7" ht="31.5" x14ac:dyDescent="0.25">
      <c r="A3547" s="94" t="s">
        <v>388</v>
      </c>
      <c r="B3547" s="94" t="s">
        <v>16711</v>
      </c>
      <c r="C3547" s="7" t="str">
        <f t="shared" si="110"/>
        <v>Formula</v>
      </c>
      <c r="D3547" s="94" t="s">
        <v>16710</v>
      </c>
      <c r="E3547" s="94" t="s">
        <v>16714</v>
      </c>
      <c r="F3547" s="93">
        <v>142</v>
      </c>
      <c r="G3547" s="77">
        <f t="shared" si="111"/>
        <v>1616</v>
      </c>
    </row>
    <row r="3548" spans="1:7" ht="31.5" x14ac:dyDescent="0.25">
      <c r="A3548" s="92" t="s">
        <v>389</v>
      </c>
      <c r="B3548" s="92" t="s">
        <v>16711</v>
      </c>
      <c r="C3548" s="7" t="str">
        <f t="shared" si="110"/>
        <v>Formula</v>
      </c>
      <c r="D3548" s="92" t="s">
        <v>16710</v>
      </c>
      <c r="E3548" s="92" t="s">
        <v>16713</v>
      </c>
      <c r="F3548" s="91">
        <v>70</v>
      </c>
      <c r="G3548" s="77">
        <f t="shared" si="111"/>
        <v>1616</v>
      </c>
    </row>
    <row r="3549" spans="1:7" ht="31.5" x14ac:dyDescent="0.25">
      <c r="A3549" s="94" t="s">
        <v>390</v>
      </c>
      <c r="B3549" s="94" t="s">
        <v>16711</v>
      </c>
      <c r="C3549" s="7" t="str">
        <f t="shared" si="110"/>
        <v>Formula</v>
      </c>
      <c r="D3549" s="94" t="s">
        <v>16710</v>
      </c>
      <c r="E3549" s="94" t="s">
        <v>16712</v>
      </c>
      <c r="F3549" s="93">
        <v>138</v>
      </c>
      <c r="G3549" s="77">
        <f t="shared" si="111"/>
        <v>1616</v>
      </c>
    </row>
    <row r="3550" spans="1:7" ht="21" x14ac:dyDescent="0.25">
      <c r="A3550" s="92" t="s">
        <v>399</v>
      </c>
      <c r="B3550" s="92" t="s">
        <v>16687</v>
      </c>
      <c r="C3550" s="7" t="str">
        <f t="shared" si="110"/>
        <v>Formula</v>
      </c>
      <c r="D3550" s="92" t="s">
        <v>11013</v>
      </c>
      <c r="E3550" s="92" t="s">
        <v>16700</v>
      </c>
      <c r="F3550" s="91">
        <v>101</v>
      </c>
      <c r="G3550" s="77">
        <f t="shared" si="111"/>
        <v>1454</v>
      </c>
    </row>
    <row r="3551" spans="1:7" ht="21" x14ac:dyDescent="0.25">
      <c r="A3551" s="94" t="s">
        <v>400</v>
      </c>
      <c r="B3551" s="94" t="s">
        <v>16687</v>
      </c>
      <c r="C3551" s="7" t="str">
        <f t="shared" si="110"/>
        <v>Formula</v>
      </c>
      <c r="D3551" s="94" t="s">
        <v>11013</v>
      </c>
      <c r="E3551" s="94" t="s">
        <v>16699</v>
      </c>
      <c r="F3551" s="93">
        <v>30</v>
      </c>
      <c r="G3551" s="77">
        <f t="shared" si="111"/>
        <v>1454</v>
      </c>
    </row>
    <row r="3552" spans="1:7" ht="21" x14ac:dyDescent="0.25">
      <c r="A3552" s="92" t="s">
        <v>401</v>
      </c>
      <c r="B3552" s="92" t="s">
        <v>16687</v>
      </c>
      <c r="C3552" s="7" t="str">
        <f t="shared" si="110"/>
        <v>Formula</v>
      </c>
      <c r="D3552" s="92" t="s">
        <v>11013</v>
      </c>
      <c r="E3552" s="92" t="s">
        <v>16698</v>
      </c>
      <c r="F3552" s="91">
        <v>154</v>
      </c>
      <c r="G3552" s="77">
        <f t="shared" si="111"/>
        <v>1454</v>
      </c>
    </row>
    <row r="3553" spans="1:7" ht="21" x14ac:dyDescent="0.25">
      <c r="A3553" s="94" t="s">
        <v>402</v>
      </c>
      <c r="B3553" s="94" t="s">
        <v>16687</v>
      </c>
      <c r="C3553" s="7" t="str">
        <f t="shared" si="110"/>
        <v>Formula</v>
      </c>
      <c r="D3553" s="94" t="s">
        <v>11013</v>
      </c>
      <c r="E3553" s="94" t="s">
        <v>16697</v>
      </c>
      <c r="F3553" s="93">
        <v>372</v>
      </c>
      <c r="G3553" s="77">
        <f t="shared" si="111"/>
        <v>1454</v>
      </c>
    </row>
    <row r="3554" spans="1:7" ht="21" x14ac:dyDescent="0.25">
      <c r="A3554" s="92" t="s">
        <v>405</v>
      </c>
      <c r="B3554" s="92" t="s">
        <v>16687</v>
      </c>
      <c r="C3554" s="7" t="str">
        <f t="shared" si="110"/>
        <v>Formula</v>
      </c>
      <c r="D3554" s="92" t="s">
        <v>11013</v>
      </c>
      <c r="E3554" s="92" t="s">
        <v>16694</v>
      </c>
      <c r="F3554" s="91">
        <v>100</v>
      </c>
      <c r="G3554" s="77">
        <f t="shared" si="111"/>
        <v>1454</v>
      </c>
    </row>
    <row r="3555" spans="1:7" ht="21" x14ac:dyDescent="0.25">
      <c r="A3555" s="94" t="s">
        <v>406</v>
      </c>
      <c r="B3555" s="94" t="s">
        <v>16687</v>
      </c>
      <c r="C3555" s="7" t="str">
        <f t="shared" si="110"/>
        <v>Formula</v>
      </c>
      <c r="D3555" s="94" t="s">
        <v>11013</v>
      </c>
      <c r="E3555" s="94" t="s">
        <v>17564</v>
      </c>
      <c r="F3555" s="93">
        <v>390</v>
      </c>
      <c r="G3555" s="77">
        <f t="shared" si="111"/>
        <v>1454</v>
      </c>
    </row>
    <row r="3556" spans="1:7" ht="21" x14ac:dyDescent="0.25">
      <c r="A3556" s="92" t="s">
        <v>407</v>
      </c>
      <c r="B3556" s="92" t="s">
        <v>16687</v>
      </c>
      <c r="C3556" s="7" t="str">
        <f t="shared" si="110"/>
        <v>Formula</v>
      </c>
      <c r="D3556" s="92" t="s">
        <v>11013</v>
      </c>
      <c r="E3556" s="92" t="s">
        <v>16693</v>
      </c>
      <c r="F3556" s="91">
        <v>38</v>
      </c>
      <c r="G3556" s="77">
        <f t="shared" si="111"/>
        <v>1454</v>
      </c>
    </row>
    <row r="3557" spans="1:7" ht="21" x14ac:dyDescent="0.25">
      <c r="A3557" s="94" t="s">
        <v>408</v>
      </c>
      <c r="B3557" s="94" t="s">
        <v>16687</v>
      </c>
      <c r="C3557" s="7" t="str">
        <f t="shared" si="110"/>
        <v>Formula</v>
      </c>
      <c r="D3557" s="94" t="s">
        <v>11013</v>
      </c>
      <c r="E3557" s="94" t="s">
        <v>16692</v>
      </c>
      <c r="F3557" s="93">
        <v>46</v>
      </c>
      <c r="G3557" s="77">
        <f t="shared" si="111"/>
        <v>1454</v>
      </c>
    </row>
    <row r="3558" spans="1:7" ht="21" x14ac:dyDescent="0.25">
      <c r="A3558" s="92" t="s">
        <v>409</v>
      </c>
      <c r="B3558" s="92" t="s">
        <v>16687</v>
      </c>
      <c r="C3558" s="7" t="str">
        <f t="shared" si="110"/>
        <v>Formula</v>
      </c>
      <c r="D3558" s="92" t="s">
        <v>11013</v>
      </c>
      <c r="E3558" s="92" t="s">
        <v>16691</v>
      </c>
      <c r="F3558" s="91">
        <v>45</v>
      </c>
      <c r="G3558" s="77">
        <f t="shared" si="111"/>
        <v>1454</v>
      </c>
    </row>
    <row r="3559" spans="1:7" ht="21" x14ac:dyDescent="0.25">
      <c r="A3559" s="94" t="s">
        <v>410</v>
      </c>
      <c r="B3559" s="94" t="s">
        <v>16687</v>
      </c>
      <c r="C3559" s="7" t="str">
        <f t="shared" si="110"/>
        <v>Formula</v>
      </c>
      <c r="D3559" s="94" t="s">
        <v>11013</v>
      </c>
      <c r="E3559" s="94" t="s">
        <v>16690</v>
      </c>
      <c r="F3559" s="93">
        <v>99</v>
      </c>
      <c r="G3559" s="77">
        <f t="shared" si="111"/>
        <v>1454</v>
      </c>
    </row>
    <row r="3560" spans="1:7" ht="21" x14ac:dyDescent="0.25">
      <c r="A3560" s="92" t="s">
        <v>411</v>
      </c>
      <c r="B3560" s="92" t="s">
        <v>16687</v>
      </c>
      <c r="C3560" s="7" t="str">
        <f t="shared" si="110"/>
        <v>Formula</v>
      </c>
      <c r="D3560" s="92" t="s">
        <v>11013</v>
      </c>
      <c r="E3560" s="92" t="s">
        <v>16689</v>
      </c>
      <c r="F3560" s="91">
        <v>21</v>
      </c>
      <c r="G3560" s="77">
        <f t="shared" si="111"/>
        <v>1454</v>
      </c>
    </row>
    <row r="3561" spans="1:7" ht="21" x14ac:dyDescent="0.25">
      <c r="A3561" s="94" t="s">
        <v>412</v>
      </c>
      <c r="B3561" s="94" t="s">
        <v>16687</v>
      </c>
      <c r="C3561" s="7" t="str">
        <f t="shared" si="110"/>
        <v>Formula</v>
      </c>
      <c r="D3561" s="94" t="s">
        <v>11013</v>
      </c>
      <c r="E3561" s="94" t="s">
        <v>16688</v>
      </c>
      <c r="F3561" s="93">
        <v>37</v>
      </c>
      <c r="G3561" s="77">
        <f t="shared" si="111"/>
        <v>1454</v>
      </c>
    </row>
    <row r="3562" spans="1:7" ht="21" x14ac:dyDescent="0.25">
      <c r="A3562" s="92" t="s">
        <v>413</v>
      </c>
      <c r="B3562" s="92" t="s">
        <v>16687</v>
      </c>
      <c r="C3562" s="7" t="str">
        <f t="shared" si="110"/>
        <v>Formula</v>
      </c>
      <c r="D3562" s="92" t="s">
        <v>11013</v>
      </c>
      <c r="E3562" s="92" t="s">
        <v>16686</v>
      </c>
      <c r="F3562" s="91">
        <v>21</v>
      </c>
      <c r="G3562" s="77">
        <f t="shared" si="111"/>
        <v>1454</v>
      </c>
    </row>
    <row r="3563" spans="1:7" ht="21" x14ac:dyDescent="0.25">
      <c r="A3563" s="94" t="s">
        <v>431</v>
      </c>
      <c r="B3563" s="94" t="s">
        <v>16663</v>
      </c>
      <c r="C3563" s="7" t="str">
        <f t="shared" si="110"/>
        <v>Formula</v>
      </c>
      <c r="D3563" s="94" t="s">
        <v>16662</v>
      </c>
      <c r="E3563" s="94" t="s">
        <v>16668</v>
      </c>
      <c r="F3563" s="93">
        <v>360</v>
      </c>
      <c r="G3563" s="77">
        <f t="shared" si="111"/>
        <v>1661</v>
      </c>
    </row>
    <row r="3564" spans="1:7" ht="21" x14ac:dyDescent="0.25">
      <c r="A3564" s="92" t="s">
        <v>432</v>
      </c>
      <c r="B3564" s="92" t="s">
        <v>16663</v>
      </c>
      <c r="C3564" s="7" t="str">
        <f t="shared" si="110"/>
        <v>Formula</v>
      </c>
      <c r="D3564" s="92" t="s">
        <v>16662</v>
      </c>
      <c r="E3564" s="92" t="s">
        <v>16667</v>
      </c>
      <c r="F3564" s="91">
        <v>391</v>
      </c>
      <c r="G3564" s="77">
        <f t="shared" si="111"/>
        <v>1661</v>
      </c>
    </row>
    <row r="3565" spans="1:7" ht="21" x14ac:dyDescent="0.25">
      <c r="A3565" s="94" t="s">
        <v>433</v>
      </c>
      <c r="B3565" s="94" t="s">
        <v>16663</v>
      </c>
      <c r="C3565" s="7" t="str">
        <f t="shared" si="110"/>
        <v>Formula</v>
      </c>
      <c r="D3565" s="94" t="s">
        <v>16662</v>
      </c>
      <c r="E3565" s="94" t="s">
        <v>16666</v>
      </c>
      <c r="F3565" s="93">
        <v>331</v>
      </c>
      <c r="G3565" s="77">
        <f t="shared" si="111"/>
        <v>1661</v>
      </c>
    </row>
    <row r="3566" spans="1:7" ht="21" x14ac:dyDescent="0.25">
      <c r="A3566" s="92" t="s">
        <v>434</v>
      </c>
      <c r="B3566" s="92" t="s">
        <v>16663</v>
      </c>
      <c r="C3566" s="7" t="str">
        <f t="shared" si="110"/>
        <v>Formula</v>
      </c>
      <c r="D3566" s="92" t="s">
        <v>16662</v>
      </c>
      <c r="E3566" s="92" t="s">
        <v>16665</v>
      </c>
      <c r="F3566" s="91">
        <v>185</v>
      </c>
      <c r="G3566" s="77">
        <f t="shared" si="111"/>
        <v>1661</v>
      </c>
    </row>
    <row r="3567" spans="1:7" ht="21" x14ac:dyDescent="0.25">
      <c r="A3567" s="94" t="s">
        <v>435</v>
      </c>
      <c r="B3567" s="94" t="s">
        <v>16663</v>
      </c>
      <c r="C3567" s="7" t="str">
        <f t="shared" si="110"/>
        <v>Formula</v>
      </c>
      <c r="D3567" s="94" t="s">
        <v>16662</v>
      </c>
      <c r="E3567" s="94" t="s">
        <v>16664</v>
      </c>
      <c r="F3567" s="93">
        <v>199</v>
      </c>
      <c r="G3567" s="77">
        <f t="shared" si="111"/>
        <v>1661</v>
      </c>
    </row>
    <row r="3568" spans="1:7" ht="21" x14ac:dyDescent="0.25">
      <c r="A3568" s="92" t="s">
        <v>436</v>
      </c>
      <c r="B3568" s="92" t="s">
        <v>16663</v>
      </c>
      <c r="C3568" s="7" t="str">
        <f t="shared" si="110"/>
        <v>Formula</v>
      </c>
      <c r="D3568" s="92" t="s">
        <v>16662</v>
      </c>
      <c r="E3568" s="92" t="s">
        <v>16661</v>
      </c>
      <c r="F3568" s="91">
        <v>195</v>
      </c>
      <c r="G3568" s="77">
        <f t="shared" si="111"/>
        <v>1661</v>
      </c>
    </row>
    <row r="3569" spans="1:7" ht="21" x14ac:dyDescent="0.25">
      <c r="A3569" s="94" t="s">
        <v>437</v>
      </c>
      <c r="B3569" s="94" t="s">
        <v>16656</v>
      </c>
      <c r="C3569" s="7" t="str">
        <f t="shared" si="110"/>
        <v>Formula</v>
      </c>
      <c r="D3569" s="94" t="s">
        <v>16655</v>
      </c>
      <c r="E3569" s="94" t="s">
        <v>16660</v>
      </c>
      <c r="F3569" s="93">
        <v>182</v>
      </c>
      <c r="G3569" s="77">
        <f t="shared" si="111"/>
        <v>506</v>
      </c>
    </row>
    <row r="3570" spans="1:7" ht="21" x14ac:dyDescent="0.25">
      <c r="A3570" s="92" t="s">
        <v>438</v>
      </c>
      <c r="B3570" s="92" t="s">
        <v>16656</v>
      </c>
      <c r="C3570" s="7" t="str">
        <f t="shared" si="110"/>
        <v>Formula</v>
      </c>
      <c r="D3570" s="92" t="s">
        <v>16655</v>
      </c>
      <c r="E3570" s="92" t="s">
        <v>16659</v>
      </c>
      <c r="F3570" s="91">
        <v>202</v>
      </c>
      <c r="G3570" s="77">
        <f t="shared" si="111"/>
        <v>506</v>
      </c>
    </row>
    <row r="3571" spans="1:7" ht="21" x14ac:dyDescent="0.25">
      <c r="A3571" s="94" t="s">
        <v>439</v>
      </c>
      <c r="B3571" s="94" t="s">
        <v>16656</v>
      </c>
      <c r="C3571" s="7" t="str">
        <f t="shared" si="110"/>
        <v>Formula</v>
      </c>
      <c r="D3571" s="94" t="s">
        <v>16655</v>
      </c>
      <c r="E3571" s="94" t="s">
        <v>16658</v>
      </c>
      <c r="F3571" s="93">
        <v>69</v>
      </c>
      <c r="G3571" s="77">
        <f t="shared" si="111"/>
        <v>506</v>
      </c>
    </row>
    <row r="3572" spans="1:7" ht="21" x14ac:dyDescent="0.25">
      <c r="A3572" s="92" t="s">
        <v>440</v>
      </c>
      <c r="B3572" s="92" t="s">
        <v>16656</v>
      </c>
      <c r="C3572" s="7" t="str">
        <f t="shared" si="110"/>
        <v>Formula</v>
      </c>
      <c r="D3572" s="92" t="s">
        <v>16655</v>
      </c>
      <c r="E3572" s="92" t="s">
        <v>16657</v>
      </c>
      <c r="F3572" s="91">
        <v>31</v>
      </c>
      <c r="G3572" s="77">
        <f t="shared" si="111"/>
        <v>506</v>
      </c>
    </row>
    <row r="3573" spans="1:7" ht="21" x14ac:dyDescent="0.25">
      <c r="A3573" s="94" t="s">
        <v>441</v>
      </c>
      <c r="B3573" s="94" t="s">
        <v>16656</v>
      </c>
      <c r="C3573" s="7" t="str">
        <f t="shared" si="110"/>
        <v>Formula</v>
      </c>
      <c r="D3573" s="94" t="s">
        <v>16655</v>
      </c>
      <c r="E3573" s="94" t="s">
        <v>16654</v>
      </c>
      <c r="F3573" s="93">
        <v>22</v>
      </c>
      <c r="G3573" s="77">
        <f t="shared" si="111"/>
        <v>506</v>
      </c>
    </row>
    <row r="3574" spans="1:7" ht="31.5" x14ac:dyDescent="0.25">
      <c r="A3574" s="92" t="s">
        <v>442</v>
      </c>
      <c r="B3574" s="92" t="s">
        <v>16649</v>
      </c>
      <c r="C3574" s="7" t="str">
        <f t="shared" si="110"/>
        <v>Formula</v>
      </c>
      <c r="D3574" s="92" t="s">
        <v>16648</v>
      </c>
      <c r="E3574" s="92" t="s">
        <v>16653</v>
      </c>
      <c r="F3574" s="91">
        <v>218</v>
      </c>
      <c r="G3574" s="77">
        <f t="shared" si="111"/>
        <v>927</v>
      </c>
    </row>
    <row r="3575" spans="1:7" ht="31.5" x14ac:dyDescent="0.25">
      <c r="A3575" s="94" t="s">
        <v>443</v>
      </c>
      <c r="B3575" s="94" t="s">
        <v>16649</v>
      </c>
      <c r="C3575" s="7" t="str">
        <f t="shared" si="110"/>
        <v>Formula</v>
      </c>
      <c r="D3575" s="94" t="s">
        <v>16648</v>
      </c>
      <c r="E3575" s="94" t="s">
        <v>16652</v>
      </c>
      <c r="F3575" s="93">
        <v>237</v>
      </c>
      <c r="G3575" s="77">
        <f t="shared" si="111"/>
        <v>927</v>
      </c>
    </row>
    <row r="3576" spans="1:7" ht="31.5" x14ac:dyDescent="0.25">
      <c r="A3576" s="92" t="s">
        <v>444</v>
      </c>
      <c r="B3576" s="92" t="s">
        <v>16649</v>
      </c>
      <c r="C3576" s="7" t="str">
        <f t="shared" si="110"/>
        <v>Formula</v>
      </c>
      <c r="D3576" s="92" t="s">
        <v>16648</v>
      </c>
      <c r="E3576" s="92" t="s">
        <v>16651</v>
      </c>
      <c r="F3576" s="91">
        <v>293</v>
      </c>
      <c r="G3576" s="77">
        <f t="shared" si="111"/>
        <v>927</v>
      </c>
    </row>
    <row r="3577" spans="1:7" ht="31.5" x14ac:dyDescent="0.25">
      <c r="A3577" s="94" t="s">
        <v>445</v>
      </c>
      <c r="B3577" s="94" t="s">
        <v>16649</v>
      </c>
      <c r="C3577" s="7" t="str">
        <f t="shared" si="110"/>
        <v>Formula</v>
      </c>
      <c r="D3577" s="94" t="s">
        <v>16648</v>
      </c>
      <c r="E3577" s="94" t="s">
        <v>16650</v>
      </c>
      <c r="F3577" s="93">
        <v>179</v>
      </c>
      <c r="G3577" s="77">
        <f t="shared" si="111"/>
        <v>927</v>
      </c>
    </row>
    <row r="3578" spans="1:7" ht="31.5" x14ac:dyDescent="0.25">
      <c r="A3578" s="92" t="s">
        <v>461</v>
      </c>
      <c r="B3578" s="92" t="s">
        <v>16625</v>
      </c>
      <c r="C3578" s="7" t="str">
        <f t="shared" si="110"/>
        <v>Formula</v>
      </c>
      <c r="D3578" s="92" t="s">
        <v>14520</v>
      </c>
      <c r="E3578" s="92" t="s">
        <v>16630</v>
      </c>
      <c r="F3578" s="91">
        <v>100</v>
      </c>
      <c r="G3578" s="77">
        <f t="shared" si="111"/>
        <v>657</v>
      </c>
    </row>
    <row r="3579" spans="1:7" ht="31.5" x14ac:dyDescent="0.25">
      <c r="A3579" s="94" t="s">
        <v>462</v>
      </c>
      <c r="B3579" s="94" t="s">
        <v>16625</v>
      </c>
      <c r="C3579" s="7" t="str">
        <f t="shared" si="110"/>
        <v>Formula</v>
      </c>
      <c r="D3579" s="94" t="s">
        <v>14520</v>
      </c>
      <c r="E3579" s="94" t="s">
        <v>16629</v>
      </c>
      <c r="F3579" s="93">
        <v>150</v>
      </c>
      <c r="G3579" s="77">
        <f t="shared" si="111"/>
        <v>657</v>
      </c>
    </row>
    <row r="3580" spans="1:7" ht="31.5" x14ac:dyDescent="0.25">
      <c r="A3580" s="92" t="s">
        <v>18913</v>
      </c>
      <c r="B3580" s="92" t="s">
        <v>16625</v>
      </c>
      <c r="C3580" s="7" t="str">
        <f t="shared" si="110"/>
        <v>Formula</v>
      </c>
      <c r="D3580" s="92" t="s">
        <v>14520</v>
      </c>
      <c r="E3580" s="92" t="s">
        <v>18914</v>
      </c>
      <c r="F3580" s="91">
        <v>98</v>
      </c>
      <c r="G3580" s="77">
        <f t="shared" si="111"/>
        <v>657</v>
      </c>
    </row>
    <row r="3581" spans="1:7" ht="31.5" x14ac:dyDescent="0.25">
      <c r="A3581" s="94" t="s">
        <v>463</v>
      </c>
      <c r="B3581" s="94" t="s">
        <v>16625</v>
      </c>
      <c r="C3581" s="7" t="str">
        <f t="shared" si="110"/>
        <v>Formula</v>
      </c>
      <c r="D3581" s="94" t="s">
        <v>14520</v>
      </c>
      <c r="E3581" s="94" t="s">
        <v>16628</v>
      </c>
      <c r="F3581" s="93">
        <v>142</v>
      </c>
      <c r="G3581" s="77">
        <f t="shared" si="111"/>
        <v>657</v>
      </c>
    </row>
    <row r="3582" spans="1:7" ht="31.5" x14ac:dyDescent="0.25">
      <c r="A3582" s="92" t="s">
        <v>464</v>
      </c>
      <c r="B3582" s="92" t="s">
        <v>16625</v>
      </c>
      <c r="C3582" s="7" t="str">
        <f t="shared" si="110"/>
        <v>Formula</v>
      </c>
      <c r="D3582" s="92" t="s">
        <v>14520</v>
      </c>
      <c r="E3582" s="92" t="s">
        <v>16627</v>
      </c>
      <c r="F3582" s="91">
        <v>70</v>
      </c>
      <c r="G3582" s="77">
        <f t="shared" si="111"/>
        <v>657</v>
      </c>
    </row>
    <row r="3583" spans="1:7" ht="31.5" x14ac:dyDescent="0.25">
      <c r="A3583" s="94" t="s">
        <v>465</v>
      </c>
      <c r="B3583" s="94" t="s">
        <v>16625</v>
      </c>
      <c r="C3583" s="7" t="str">
        <f t="shared" si="110"/>
        <v>Formula</v>
      </c>
      <c r="D3583" s="94" t="s">
        <v>14520</v>
      </c>
      <c r="E3583" s="94" t="s">
        <v>16626</v>
      </c>
      <c r="F3583" s="93">
        <v>61</v>
      </c>
      <c r="G3583" s="77">
        <f t="shared" si="111"/>
        <v>657</v>
      </c>
    </row>
    <row r="3584" spans="1:7" ht="31.5" x14ac:dyDescent="0.25">
      <c r="A3584" s="92" t="s">
        <v>466</v>
      </c>
      <c r="B3584" s="92" t="s">
        <v>16625</v>
      </c>
      <c r="C3584" s="7" t="str">
        <f t="shared" si="110"/>
        <v>Formula</v>
      </c>
      <c r="D3584" s="92" t="s">
        <v>14520</v>
      </c>
      <c r="E3584" s="92" t="s">
        <v>16624</v>
      </c>
      <c r="F3584" s="91">
        <v>36</v>
      </c>
      <c r="G3584" s="77">
        <f t="shared" si="111"/>
        <v>657</v>
      </c>
    </row>
    <row r="3585" spans="1:7" ht="31.5" x14ac:dyDescent="0.25">
      <c r="A3585" s="94" t="s">
        <v>467</v>
      </c>
      <c r="B3585" s="94" t="s">
        <v>16615</v>
      </c>
      <c r="C3585" s="7" t="str">
        <f t="shared" si="110"/>
        <v>Formula</v>
      </c>
      <c r="D3585" s="94" t="s">
        <v>16614</v>
      </c>
      <c r="E3585" s="94" t="s">
        <v>16623</v>
      </c>
      <c r="F3585" s="93">
        <v>102</v>
      </c>
      <c r="G3585" s="77">
        <f t="shared" si="111"/>
        <v>1070</v>
      </c>
    </row>
    <row r="3586" spans="1:7" ht="31.5" x14ac:dyDescent="0.25">
      <c r="A3586" s="92" t="s">
        <v>468</v>
      </c>
      <c r="B3586" s="92" t="s">
        <v>16615</v>
      </c>
      <c r="C3586" s="7" t="str">
        <f t="shared" si="110"/>
        <v>Formula</v>
      </c>
      <c r="D3586" s="92" t="s">
        <v>16614</v>
      </c>
      <c r="E3586" s="92" t="s">
        <v>16622</v>
      </c>
      <c r="F3586" s="91">
        <v>141</v>
      </c>
      <c r="G3586" s="77">
        <f t="shared" si="111"/>
        <v>1070</v>
      </c>
    </row>
    <row r="3587" spans="1:7" ht="31.5" x14ac:dyDescent="0.25">
      <c r="A3587" s="94" t="s">
        <v>469</v>
      </c>
      <c r="B3587" s="94" t="s">
        <v>16615</v>
      </c>
      <c r="C3587" s="7" t="str">
        <f t="shared" ref="C3587:C3650" si="112">IF(ISTEXT(VLOOKUP(B3587,$I$3:$I$12,1,FALSE)),"Alt sub","Formula")</f>
        <v>Formula</v>
      </c>
      <c r="D3587" s="94" t="s">
        <v>16614</v>
      </c>
      <c r="E3587" s="94" t="s">
        <v>16621</v>
      </c>
      <c r="F3587" s="93">
        <v>114</v>
      </c>
      <c r="G3587" s="77">
        <f t="shared" ref="G3587:G3650" si="113">SUMIF(B:B,B3587,F:F)</f>
        <v>1070</v>
      </c>
    </row>
    <row r="3588" spans="1:7" ht="31.5" x14ac:dyDescent="0.25">
      <c r="A3588" s="92" t="s">
        <v>470</v>
      </c>
      <c r="B3588" s="92" t="s">
        <v>16615</v>
      </c>
      <c r="C3588" s="7" t="str">
        <f t="shared" si="112"/>
        <v>Formula</v>
      </c>
      <c r="D3588" s="92" t="s">
        <v>16614</v>
      </c>
      <c r="E3588" s="92" t="s">
        <v>16620</v>
      </c>
      <c r="F3588" s="91">
        <v>244</v>
      </c>
      <c r="G3588" s="77">
        <f t="shared" si="113"/>
        <v>1070</v>
      </c>
    </row>
    <row r="3589" spans="1:7" ht="31.5" x14ac:dyDescent="0.25">
      <c r="A3589" s="94" t="s">
        <v>471</v>
      </c>
      <c r="B3589" s="94" t="s">
        <v>16615</v>
      </c>
      <c r="C3589" s="7" t="str">
        <f t="shared" si="112"/>
        <v>Formula</v>
      </c>
      <c r="D3589" s="94" t="s">
        <v>16614</v>
      </c>
      <c r="E3589" s="94" t="s">
        <v>16619</v>
      </c>
      <c r="F3589" s="93">
        <v>176</v>
      </c>
      <c r="G3589" s="77">
        <f t="shared" si="113"/>
        <v>1070</v>
      </c>
    </row>
    <row r="3590" spans="1:7" ht="31.5" x14ac:dyDescent="0.25">
      <c r="A3590" s="92" t="s">
        <v>472</v>
      </c>
      <c r="B3590" s="92" t="s">
        <v>16615</v>
      </c>
      <c r="C3590" s="7" t="str">
        <f t="shared" si="112"/>
        <v>Formula</v>
      </c>
      <c r="D3590" s="92" t="s">
        <v>16614</v>
      </c>
      <c r="E3590" s="92" t="s">
        <v>16618</v>
      </c>
      <c r="F3590" s="91">
        <v>87</v>
      </c>
      <c r="G3590" s="77">
        <f t="shared" si="113"/>
        <v>1070</v>
      </c>
    </row>
    <row r="3591" spans="1:7" ht="31.5" x14ac:dyDescent="0.25">
      <c r="A3591" s="94" t="s">
        <v>473</v>
      </c>
      <c r="B3591" s="94" t="s">
        <v>16615</v>
      </c>
      <c r="C3591" s="7" t="str">
        <f t="shared" si="112"/>
        <v>Formula</v>
      </c>
      <c r="D3591" s="94" t="s">
        <v>16614</v>
      </c>
      <c r="E3591" s="94" t="s">
        <v>16617</v>
      </c>
      <c r="F3591" s="93">
        <v>20</v>
      </c>
      <c r="G3591" s="77">
        <f t="shared" si="113"/>
        <v>1070</v>
      </c>
    </row>
    <row r="3592" spans="1:7" ht="31.5" x14ac:dyDescent="0.25">
      <c r="A3592" s="92" t="s">
        <v>474</v>
      </c>
      <c r="B3592" s="92" t="s">
        <v>16615</v>
      </c>
      <c r="C3592" s="7" t="str">
        <f t="shared" si="112"/>
        <v>Formula</v>
      </c>
      <c r="D3592" s="92" t="s">
        <v>16614</v>
      </c>
      <c r="E3592" s="92" t="s">
        <v>16616</v>
      </c>
      <c r="F3592" s="91">
        <v>50</v>
      </c>
      <c r="G3592" s="77">
        <f t="shared" si="113"/>
        <v>1070</v>
      </c>
    </row>
    <row r="3593" spans="1:7" ht="31.5" x14ac:dyDescent="0.25">
      <c r="A3593" s="94" t="s">
        <v>475</v>
      </c>
      <c r="B3593" s="94" t="s">
        <v>16615</v>
      </c>
      <c r="C3593" s="7" t="str">
        <f t="shared" si="112"/>
        <v>Formula</v>
      </c>
      <c r="D3593" s="94" t="s">
        <v>16614</v>
      </c>
      <c r="E3593" s="94" t="s">
        <v>16613</v>
      </c>
      <c r="F3593" s="93">
        <v>136</v>
      </c>
      <c r="G3593" s="77">
        <f t="shared" si="113"/>
        <v>1070</v>
      </c>
    </row>
    <row r="3594" spans="1:7" ht="31.5" x14ac:dyDescent="0.25">
      <c r="A3594" s="92" t="s">
        <v>476</v>
      </c>
      <c r="B3594" s="92" t="s">
        <v>16612</v>
      </c>
      <c r="C3594" s="7" t="str">
        <f t="shared" si="112"/>
        <v>Formula</v>
      </c>
      <c r="D3594" s="92" t="s">
        <v>16611</v>
      </c>
      <c r="E3594" s="92" t="s">
        <v>16610</v>
      </c>
      <c r="F3594" s="91">
        <v>80</v>
      </c>
      <c r="G3594" s="77">
        <f t="shared" si="113"/>
        <v>80</v>
      </c>
    </row>
    <row r="3595" spans="1:7" ht="31.5" x14ac:dyDescent="0.25">
      <c r="A3595" s="94" t="s">
        <v>477</v>
      </c>
      <c r="B3595" s="94" t="s">
        <v>16609</v>
      </c>
      <c r="C3595" s="7" t="str">
        <f t="shared" si="112"/>
        <v>Formula</v>
      </c>
      <c r="D3595" s="94" t="s">
        <v>16608</v>
      </c>
      <c r="E3595" s="94" t="s">
        <v>16607</v>
      </c>
      <c r="F3595" s="93">
        <v>90</v>
      </c>
      <c r="G3595" s="77">
        <f t="shared" si="113"/>
        <v>90</v>
      </c>
    </row>
    <row r="3596" spans="1:7" ht="21" x14ac:dyDescent="0.25">
      <c r="A3596" s="92" t="s">
        <v>482</v>
      </c>
      <c r="B3596" s="92" t="s">
        <v>16596</v>
      </c>
      <c r="C3596" s="7" t="str">
        <f t="shared" si="112"/>
        <v>Formula</v>
      </c>
      <c r="D3596" s="92" t="s">
        <v>18072</v>
      </c>
      <c r="E3596" s="92" t="s">
        <v>16597</v>
      </c>
      <c r="F3596" s="91">
        <v>176</v>
      </c>
      <c r="G3596" s="77">
        <f t="shared" si="113"/>
        <v>421</v>
      </c>
    </row>
    <row r="3597" spans="1:7" ht="21" x14ac:dyDescent="0.25">
      <c r="A3597" s="94" t="s">
        <v>483</v>
      </c>
      <c r="B3597" s="94" t="s">
        <v>16596</v>
      </c>
      <c r="C3597" s="7" t="str">
        <f t="shared" si="112"/>
        <v>Formula</v>
      </c>
      <c r="D3597" s="94" t="s">
        <v>18072</v>
      </c>
      <c r="E3597" s="94" t="s">
        <v>6129</v>
      </c>
      <c r="F3597" s="93">
        <v>117</v>
      </c>
      <c r="G3597" s="77">
        <f t="shared" si="113"/>
        <v>421</v>
      </c>
    </row>
    <row r="3598" spans="1:7" ht="21" x14ac:dyDescent="0.25">
      <c r="A3598" s="92" t="s">
        <v>484</v>
      </c>
      <c r="B3598" s="92" t="s">
        <v>16596</v>
      </c>
      <c r="C3598" s="7" t="str">
        <f t="shared" si="112"/>
        <v>Formula</v>
      </c>
      <c r="D3598" s="92" t="s">
        <v>18072</v>
      </c>
      <c r="E3598" s="92" t="s">
        <v>6129</v>
      </c>
      <c r="F3598" s="91">
        <v>122</v>
      </c>
      <c r="G3598" s="77">
        <f t="shared" si="113"/>
        <v>421</v>
      </c>
    </row>
    <row r="3599" spans="1:7" ht="21" x14ac:dyDescent="0.25">
      <c r="A3599" s="94" t="s">
        <v>17837</v>
      </c>
      <c r="B3599" s="94" t="s">
        <v>16596</v>
      </c>
      <c r="C3599" s="7" t="str">
        <f t="shared" si="112"/>
        <v>Formula</v>
      </c>
      <c r="D3599" s="94" t="s">
        <v>18072</v>
      </c>
      <c r="E3599" s="94" t="s">
        <v>6129</v>
      </c>
      <c r="F3599" s="93">
        <v>6</v>
      </c>
      <c r="G3599" s="77">
        <f t="shared" si="113"/>
        <v>421</v>
      </c>
    </row>
    <row r="3600" spans="1:7" ht="31.5" x14ac:dyDescent="0.25">
      <c r="A3600" s="92" t="s">
        <v>485</v>
      </c>
      <c r="B3600" s="92" t="s">
        <v>16592</v>
      </c>
      <c r="C3600" s="7" t="str">
        <f t="shared" si="112"/>
        <v>Formula</v>
      </c>
      <c r="D3600" s="92" t="s">
        <v>18073</v>
      </c>
      <c r="E3600" s="92" t="s">
        <v>16595</v>
      </c>
      <c r="F3600" s="91">
        <v>274</v>
      </c>
      <c r="G3600" s="77">
        <f t="shared" si="113"/>
        <v>1001</v>
      </c>
    </row>
    <row r="3601" spans="1:7" ht="31.5" x14ac:dyDescent="0.25">
      <c r="A3601" s="94" t="s">
        <v>486</v>
      </c>
      <c r="B3601" s="94" t="s">
        <v>16592</v>
      </c>
      <c r="C3601" s="7" t="str">
        <f t="shared" si="112"/>
        <v>Formula</v>
      </c>
      <c r="D3601" s="94" t="s">
        <v>18073</v>
      </c>
      <c r="E3601" s="94" t="s">
        <v>16594</v>
      </c>
      <c r="F3601" s="93">
        <v>195</v>
      </c>
      <c r="G3601" s="77">
        <f t="shared" si="113"/>
        <v>1001</v>
      </c>
    </row>
    <row r="3602" spans="1:7" ht="31.5" x14ac:dyDescent="0.25">
      <c r="A3602" s="92" t="s">
        <v>487</v>
      </c>
      <c r="B3602" s="92" t="s">
        <v>16592</v>
      </c>
      <c r="C3602" s="7" t="str">
        <f t="shared" si="112"/>
        <v>Formula</v>
      </c>
      <c r="D3602" s="92" t="s">
        <v>18073</v>
      </c>
      <c r="E3602" s="92" t="s">
        <v>16593</v>
      </c>
      <c r="F3602" s="91">
        <v>50</v>
      </c>
      <c r="G3602" s="77">
        <f t="shared" si="113"/>
        <v>1001</v>
      </c>
    </row>
    <row r="3603" spans="1:7" ht="31.5" x14ac:dyDescent="0.25">
      <c r="A3603" s="94" t="s">
        <v>488</v>
      </c>
      <c r="B3603" s="94" t="s">
        <v>16592</v>
      </c>
      <c r="C3603" s="7" t="str">
        <f t="shared" si="112"/>
        <v>Formula</v>
      </c>
      <c r="D3603" s="94" t="s">
        <v>18073</v>
      </c>
      <c r="E3603" s="94" t="s">
        <v>16591</v>
      </c>
      <c r="F3603" s="93">
        <v>436</v>
      </c>
      <c r="G3603" s="77">
        <f t="shared" si="113"/>
        <v>1001</v>
      </c>
    </row>
    <row r="3604" spans="1:7" ht="31.5" x14ac:dyDescent="0.25">
      <c r="A3604" s="92" t="s">
        <v>18915</v>
      </c>
      <c r="B3604" s="92" t="s">
        <v>16592</v>
      </c>
      <c r="C3604" s="7" t="str">
        <f t="shared" si="112"/>
        <v>Formula</v>
      </c>
      <c r="D3604" s="92" t="s">
        <v>18073</v>
      </c>
      <c r="E3604" s="92" t="s">
        <v>18916</v>
      </c>
      <c r="F3604" s="91">
        <v>31</v>
      </c>
      <c r="G3604" s="77">
        <f t="shared" si="113"/>
        <v>1001</v>
      </c>
    </row>
    <row r="3605" spans="1:7" ht="31.5" x14ac:dyDescent="0.25">
      <c r="A3605" s="94" t="s">
        <v>19055</v>
      </c>
      <c r="B3605" s="94" t="s">
        <v>16592</v>
      </c>
      <c r="C3605" s="7" t="str">
        <f t="shared" si="112"/>
        <v>Formula</v>
      </c>
      <c r="D3605" s="94" t="s">
        <v>18073</v>
      </c>
      <c r="E3605" s="94" t="s">
        <v>19054</v>
      </c>
      <c r="F3605" s="93">
        <v>15</v>
      </c>
      <c r="G3605" s="77">
        <f t="shared" si="113"/>
        <v>1001</v>
      </c>
    </row>
    <row r="3606" spans="1:7" ht="21" x14ac:dyDescent="0.25">
      <c r="A3606" s="92" t="s">
        <v>489</v>
      </c>
      <c r="B3606" s="92" t="s">
        <v>16590</v>
      </c>
      <c r="C3606" s="7" t="str">
        <f t="shared" si="112"/>
        <v>Formula</v>
      </c>
      <c r="D3606" s="92" t="s">
        <v>18074</v>
      </c>
      <c r="E3606" s="92" t="s">
        <v>16589</v>
      </c>
      <c r="F3606" s="91">
        <v>198</v>
      </c>
      <c r="G3606" s="77">
        <f t="shared" si="113"/>
        <v>198</v>
      </c>
    </row>
    <row r="3607" spans="1:7" ht="31.5" x14ac:dyDescent="0.25">
      <c r="A3607" s="94" t="s">
        <v>490</v>
      </c>
      <c r="B3607" s="94" t="s">
        <v>16585</v>
      </c>
      <c r="C3607" s="7" t="str">
        <f t="shared" si="112"/>
        <v>Formula</v>
      </c>
      <c r="D3607" s="94" t="s">
        <v>17565</v>
      </c>
      <c r="E3607" s="94" t="s">
        <v>16588</v>
      </c>
      <c r="F3607" s="93">
        <v>66</v>
      </c>
      <c r="G3607" s="77">
        <f t="shared" si="113"/>
        <v>647</v>
      </c>
    </row>
    <row r="3608" spans="1:7" ht="31.5" x14ac:dyDescent="0.25">
      <c r="A3608" s="92" t="s">
        <v>491</v>
      </c>
      <c r="B3608" s="92" t="s">
        <v>16585</v>
      </c>
      <c r="C3608" s="7" t="str">
        <f t="shared" si="112"/>
        <v>Formula</v>
      </c>
      <c r="D3608" s="92" t="s">
        <v>17565</v>
      </c>
      <c r="E3608" s="92" t="s">
        <v>16587</v>
      </c>
      <c r="F3608" s="91">
        <v>149</v>
      </c>
      <c r="G3608" s="77">
        <f t="shared" si="113"/>
        <v>647</v>
      </c>
    </row>
    <row r="3609" spans="1:7" ht="31.5" x14ac:dyDescent="0.25">
      <c r="A3609" s="94" t="s">
        <v>492</v>
      </c>
      <c r="B3609" s="94" t="s">
        <v>16585</v>
      </c>
      <c r="C3609" s="7" t="str">
        <f t="shared" si="112"/>
        <v>Formula</v>
      </c>
      <c r="D3609" s="94" t="s">
        <v>17565</v>
      </c>
      <c r="E3609" s="94" t="s">
        <v>16586</v>
      </c>
      <c r="F3609" s="93">
        <v>180</v>
      </c>
      <c r="G3609" s="77">
        <f t="shared" si="113"/>
        <v>647</v>
      </c>
    </row>
    <row r="3610" spans="1:7" ht="31.5" x14ac:dyDescent="0.25">
      <c r="A3610" s="92" t="s">
        <v>493</v>
      </c>
      <c r="B3610" s="92" t="s">
        <v>16585</v>
      </c>
      <c r="C3610" s="7" t="str">
        <f t="shared" si="112"/>
        <v>Formula</v>
      </c>
      <c r="D3610" s="92" t="s">
        <v>17565</v>
      </c>
      <c r="E3610" s="92" t="s">
        <v>16584</v>
      </c>
      <c r="F3610" s="91">
        <v>111</v>
      </c>
      <c r="G3610" s="77">
        <f t="shared" si="113"/>
        <v>647</v>
      </c>
    </row>
    <row r="3611" spans="1:7" ht="31.5" x14ac:dyDescent="0.25">
      <c r="A3611" s="94" t="s">
        <v>494</v>
      </c>
      <c r="B3611" s="94" t="s">
        <v>16585</v>
      </c>
      <c r="C3611" s="7" t="str">
        <f t="shared" si="112"/>
        <v>Formula</v>
      </c>
      <c r="D3611" s="94" t="s">
        <v>17565</v>
      </c>
      <c r="E3611" s="94" t="s">
        <v>16584</v>
      </c>
      <c r="F3611" s="93">
        <v>141</v>
      </c>
      <c r="G3611" s="77">
        <f t="shared" si="113"/>
        <v>647</v>
      </c>
    </row>
    <row r="3612" spans="1:7" ht="21" x14ac:dyDescent="0.25">
      <c r="A3612" s="92" t="s">
        <v>495</v>
      </c>
      <c r="B3612" s="92" t="s">
        <v>16577</v>
      </c>
      <c r="C3612" s="7" t="str">
        <f t="shared" si="112"/>
        <v>Formula</v>
      </c>
      <c r="D3612" s="92" t="s">
        <v>16576</v>
      </c>
      <c r="E3612" s="92" t="s">
        <v>16583</v>
      </c>
      <c r="F3612" s="91">
        <v>126</v>
      </c>
      <c r="G3612" s="77">
        <f t="shared" si="113"/>
        <v>584</v>
      </c>
    </row>
    <row r="3613" spans="1:7" ht="31.5" x14ac:dyDescent="0.25">
      <c r="A3613" s="94" t="s">
        <v>496</v>
      </c>
      <c r="B3613" s="94" t="s">
        <v>16577</v>
      </c>
      <c r="C3613" s="7" t="str">
        <f t="shared" si="112"/>
        <v>Formula</v>
      </c>
      <c r="D3613" s="94" t="s">
        <v>16576</v>
      </c>
      <c r="E3613" s="94" t="s">
        <v>16582</v>
      </c>
      <c r="F3613" s="93">
        <v>114</v>
      </c>
      <c r="G3613" s="77">
        <f t="shared" si="113"/>
        <v>584</v>
      </c>
    </row>
    <row r="3614" spans="1:7" ht="21" x14ac:dyDescent="0.25">
      <c r="A3614" s="92" t="s">
        <v>497</v>
      </c>
      <c r="B3614" s="92" t="s">
        <v>16577</v>
      </c>
      <c r="C3614" s="7" t="str">
        <f t="shared" si="112"/>
        <v>Formula</v>
      </c>
      <c r="D3614" s="92" t="s">
        <v>16576</v>
      </c>
      <c r="E3614" s="92" t="s">
        <v>16581</v>
      </c>
      <c r="F3614" s="91">
        <v>20</v>
      </c>
      <c r="G3614" s="77">
        <f t="shared" si="113"/>
        <v>584</v>
      </c>
    </row>
    <row r="3615" spans="1:7" ht="21" x14ac:dyDescent="0.25">
      <c r="A3615" s="94" t="s">
        <v>498</v>
      </c>
      <c r="B3615" s="94" t="s">
        <v>16577</v>
      </c>
      <c r="C3615" s="7" t="str">
        <f t="shared" si="112"/>
        <v>Formula</v>
      </c>
      <c r="D3615" s="94" t="s">
        <v>16576</v>
      </c>
      <c r="E3615" s="94" t="s">
        <v>16580</v>
      </c>
      <c r="F3615" s="93">
        <v>152</v>
      </c>
      <c r="G3615" s="77">
        <f t="shared" si="113"/>
        <v>584</v>
      </c>
    </row>
    <row r="3616" spans="1:7" ht="21" x14ac:dyDescent="0.25">
      <c r="A3616" s="92" t="s">
        <v>499</v>
      </c>
      <c r="B3616" s="92" t="s">
        <v>16577</v>
      </c>
      <c r="C3616" s="7" t="str">
        <f t="shared" si="112"/>
        <v>Formula</v>
      </c>
      <c r="D3616" s="92" t="s">
        <v>16576</v>
      </c>
      <c r="E3616" s="92" t="s">
        <v>16579</v>
      </c>
      <c r="F3616" s="91">
        <v>52</v>
      </c>
      <c r="G3616" s="77">
        <f t="shared" si="113"/>
        <v>584</v>
      </c>
    </row>
    <row r="3617" spans="1:7" ht="21" x14ac:dyDescent="0.25">
      <c r="A3617" s="94" t="s">
        <v>500</v>
      </c>
      <c r="B3617" s="94" t="s">
        <v>16577</v>
      </c>
      <c r="C3617" s="7" t="str">
        <f t="shared" si="112"/>
        <v>Formula</v>
      </c>
      <c r="D3617" s="94" t="s">
        <v>16576</v>
      </c>
      <c r="E3617" s="94" t="s">
        <v>16578</v>
      </c>
      <c r="F3617" s="93">
        <v>112</v>
      </c>
      <c r="G3617" s="77">
        <f t="shared" si="113"/>
        <v>584</v>
      </c>
    </row>
    <row r="3618" spans="1:7" ht="21" x14ac:dyDescent="0.25">
      <c r="A3618" s="92" t="s">
        <v>501</v>
      </c>
      <c r="B3618" s="92" t="s">
        <v>16577</v>
      </c>
      <c r="C3618" s="7" t="str">
        <f t="shared" si="112"/>
        <v>Formula</v>
      </c>
      <c r="D3618" s="92" t="s">
        <v>16576</v>
      </c>
      <c r="E3618" s="92" t="s">
        <v>16575</v>
      </c>
      <c r="F3618" s="91">
        <v>8</v>
      </c>
      <c r="G3618" s="77">
        <f t="shared" si="113"/>
        <v>584</v>
      </c>
    </row>
    <row r="3619" spans="1:7" ht="21" x14ac:dyDescent="0.25">
      <c r="A3619" s="94" t="s">
        <v>502</v>
      </c>
      <c r="B3619" s="94" t="s">
        <v>16571</v>
      </c>
      <c r="C3619" s="7" t="str">
        <f t="shared" si="112"/>
        <v>Formula</v>
      </c>
      <c r="D3619" s="94" t="s">
        <v>16570</v>
      </c>
      <c r="E3619" s="94" t="s">
        <v>16574</v>
      </c>
      <c r="F3619" s="93">
        <v>195</v>
      </c>
      <c r="G3619" s="77">
        <f t="shared" si="113"/>
        <v>710</v>
      </c>
    </row>
    <row r="3620" spans="1:7" ht="21" x14ac:dyDescent="0.25">
      <c r="A3620" s="92" t="s">
        <v>503</v>
      </c>
      <c r="B3620" s="92" t="s">
        <v>16571</v>
      </c>
      <c r="C3620" s="7" t="str">
        <f t="shared" si="112"/>
        <v>Formula</v>
      </c>
      <c r="D3620" s="92" t="s">
        <v>16570</v>
      </c>
      <c r="E3620" s="92" t="s">
        <v>16573</v>
      </c>
      <c r="F3620" s="91">
        <v>205</v>
      </c>
      <c r="G3620" s="77">
        <f t="shared" si="113"/>
        <v>710</v>
      </c>
    </row>
    <row r="3621" spans="1:7" ht="21" x14ac:dyDescent="0.25">
      <c r="A3621" s="94" t="s">
        <v>504</v>
      </c>
      <c r="B3621" s="94" t="s">
        <v>16571</v>
      </c>
      <c r="C3621" s="7" t="str">
        <f t="shared" si="112"/>
        <v>Formula</v>
      </c>
      <c r="D3621" s="94" t="s">
        <v>16570</v>
      </c>
      <c r="E3621" s="94" t="s">
        <v>16572</v>
      </c>
      <c r="F3621" s="93">
        <v>199</v>
      </c>
      <c r="G3621" s="77">
        <f t="shared" si="113"/>
        <v>710</v>
      </c>
    </row>
    <row r="3622" spans="1:7" ht="21" x14ac:dyDescent="0.25">
      <c r="A3622" s="92" t="s">
        <v>505</v>
      </c>
      <c r="B3622" s="92" t="s">
        <v>16571</v>
      </c>
      <c r="C3622" s="7" t="str">
        <f t="shared" si="112"/>
        <v>Formula</v>
      </c>
      <c r="D3622" s="92" t="s">
        <v>16570</v>
      </c>
      <c r="E3622" s="92" t="s">
        <v>16569</v>
      </c>
      <c r="F3622" s="91">
        <v>111</v>
      </c>
      <c r="G3622" s="77">
        <f t="shared" si="113"/>
        <v>710</v>
      </c>
    </row>
    <row r="3623" spans="1:7" ht="21" x14ac:dyDescent="0.25">
      <c r="A3623" s="94" t="s">
        <v>520</v>
      </c>
      <c r="B3623" s="94" t="s">
        <v>16551</v>
      </c>
      <c r="C3623" s="7" t="str">
        <f t="shared" si="112"/>
        <v>Formula</v>
      </c>
      <c r="D3623" s="94" t="s">
        <v>16550</v>
      </c>
      <c r="E3623" s="94" t="s">
        <v>16549</v>
      </c>
      <c r="F3623" s="93">
        <v>75</v>
      </c>
      <c r="G3623" s="77">
        <f t="shared" si="113"/>
        <v>75</v>
      </c>
    </row>
    <row r="3624" spans="1:7" ht="21" x14ac:dyDescent="0.25">
      <c r="A3624" s="92" t="s">
        <v>521</v>
      </c>
      <c r="B3624" s="92" t="s">
        <v>16548</v>
      </c>
      <c r="C3624" s="7" t="str">
        <f t="shared" si="112"/>
        <v>Formula</v>
      </c>
      <c r="D3624" s="92" t="s">
        <v>16547</v>
      </c>
      <c r="E3624" s="92" t="s">
        <v>16546</v>
      </c>
      <c r="F3624" s="91">
        <v>345</v>
      </c>
      <c r="G3624" s="77">
        <f t="shared" si="113"/>
        <v>345</v>
      </c>
    </row>
    <row r="3625" spans="1:7" ht="31.5" x14ac:dyDescent="0.25">
      <c r="A3625" s="94" t="s">
        <v>522</v>
      </c>
      <c r="B3625" s="94" t="s">
        <v>16543</v>
      </c>
      <c r="C3625" s="7" t="str">
        <f t="shared" si="112"/>
        <v>Formula</v>
      </c>
      <c r="D3625" s="94" t="s">
        <v>16542</v>
      </c>
      <c r="E3625" s="94" t="s">
        <v>16545</v>
      </c>
      <c r="F3625" s="93">
        <v>152</v>
      </c>
      <c r="G3625" s="77">
        <f t="shared" si="113"/>
        <v>431</v>
      </c>
    </row>
    <row r="3626" spans="1:7" ht="31.5" x14ac:dyDescent="0.25">
      <c r="A3626" s="92" t="s">
        <v>523</v>
      </c>
      <c r="B3626" s="92" t="s">
        <v>16543</v>
      </c>
      <c r="C3626" s="7" t="str">
        <f t="shared" si="112"/>
        <v>Formula</v>
      </c>
      <c r="D3626" s="92" t="s">
        <v>16542</v>
      </c>
      <c r="E3626" s="92" t="s">
        <v>16544</v>
      </c>
      <c r="F3626" s="91">
        <v>140</v>
      </c>
      <c r="G3626" s="77">
        <f t="shared" si="113"/>
        <v>431</v>
      </c>
    </row>
    <row r="3627" spans="1:7" ht="31.5" x14ac:dyDescent="0.25">
      <c r="A3627" s="94" t="s">
        <v>524</v>
      </c>
      <c r="B3627" s="94" t="s">
        <v>16543</v>
      </c>
      <c r="C3627" s="7" t="str">
        <f t="shared" si="112"/>
        <v>Formula</v>
      </c>
      <c r="D3627" s="94" t="s">
        <v>16542</v>
      </c>
      <c r="E3627" s="94" t="s">
        <v>16541</v>
      </c>
      <c r="F3627" s="93">
        <v>139</v>
      </c>
      <c r="G3627" s="77">
        <f t="shared" si="113"/>
        <v>431</v>
      </c>
    </row>
    <row r="3628" spans="1:7" ht="21" x14ac:dyDescent="0.25">
      <c r="A3628" s="92" t="s">
        <v>526</v>
      </c>
      <c r="B3628" s="92" t="s">
        <v>16537</v>
      </c>
      <c r="C3628" s="7" t="str">
        <f t="shared" si="112"/>
        <v>Formula</v>
      </c>
      <c r="D3628" s="92" t="s">
        <v>18075</v>
      </c>
      <c r="E3628" s="92" t="s">
        <v>18076</v>
      </c>
      <c r="F3628" s="91">
        <v>173</v>
      </c>
      <c r="G3628" s="77">
        <f t="shared" si="113"/>
        <v>173</v>
      </c>
    </row>
    <row r="3629" spans="1:7" ht="31.5" x14ac:dyDescent="0.25">
      <c r="A3629" s="94" t="s">
        <v>527</v>
      </c>
      <c r="B3629" s="94" t="s">
        <v>16535</v>
      </c>
      <c r="C3629" s="7" t="str">
        <f t="shared" si="112"/>
        <v>Formula</v>
      </c>
      <c r="D3629" s="94" t="s">
        <v>16534</v>
      </c>
      <c r="E3629" s="94" t="s">
        <v>16536</v>
      </c>
      <c r="F3629" s="93">
        <v>296</v>
      </c>
      <c r="G3629" s="77">
        <f t="shared" si="113"/>
        <v>496</v>
      </c>
    </row>
    <row r="3630" spans="1:7" ht="31.5" x14ac:dyDescent="0.25">
      <c r="A3630" s="92" t="s">
        <v>528</v>
      </c>
      <c r="B3630" s="92" t="s">
        <v>16535</v>
      </c>
      <c r="C3630" s="7" t="str">
        <f t="shared" si="112"/>
        <v>Formula</v>
      </c>
      <c r="D3630" s="92" t="s">
        <v>16534</v>
      </c>
      <c r="E3630" s="92" t="s">
        <v>16533</v>
      </c>
      <c r="F3630" s="91">
        <v>200</v>
      </c>
      <c r="G3630" s="77">
        <f t="shared" si="113"/>
        <v>496</v>
      </c>
    </row>
    <row r="3631" spans="1:7" ht="31.5" x14ac:dyDescent="0.25">
      <c r="A3631" s="94" t="s">
        <v>529</v>
      </c>
      <c r="B3631" s="94" t="s">
        <v>16531</v>
      </c>
      <c r="C3631" s="7" t="str">
        <f t="shared" si="112"/>
        <v>Formula</v>
      </c>
      <c r="D3631" s="94" t="s">
        <v>16530</v>
      </c>
      <c r="E3631" s="94" t="s">
        <v>16532</v>
      </c>
      <c r="F3631" s="93">
        <v>168</v>
      </c>
      <c r="G3631" s="77">
        <f t="shared" si="113"/>
        <v>268</v>
      </c>
    </row>
    <row r="3632" spans="1:7" ht="31.5" x14ac:dyDescent="0.25">
      <c r="A3632" s="92" t="s">
        <v>530</v>
      </c>
      <c r="B3632" s="92" t="s">
        <v>16531</v>
      </c>
      <c r="C3632" s="7" t="str">
        <f t="shared" si="112"/>
        <v>Formula</v>
      </c>
      <c r="D3632" s="92" t="s">
        <v>16530</v>
      </c>
      <c r="E3632" s="92" t="s">
        <v>16529</v>
      </c>
      <c r="F3632" s="91">
        <v>100</v>
      </c>
      <c r="G3632" s="77">
        <f t="shared" si="113"/>
        <v>268</v>
      </c>
    </row>
    <row r="3633" spans="1:7" ht="21" x14ac:dyDescent="0.25">
      <c r="A3633" s="94" t="s">
        <v>16528</v>
      </c>
      <c r="B3633" s="94" t="s">
        <v>16526</v>
      </c>
      <c r="C3633" s="7" t="str">
        <f t="shared" si="112"/>
        <v>Formula</v>
      </c>
      <c r="D3633" s="94" t="s">
        <v>17838</v>
      </c>
      <c r="E3633" s="94" t="s">
        <v>16527</v>
      </c>
      <c r="F3633" s="93">
        <v>4</v>
      </c>
      <c r="G3633" s="77">
        <f t="shared" si="113"/>
        <v>4</v>
      </c>
    </row>
    <row r="3634" spans="1:7" ht="31.5" x14ac:dyDescent="0.25">
      <c r="A3634" s="92" t="s">
        <v>534</v>
      </c>
      <c r="B3634" s="92" t="s">
        <v>16517</v>
      </c>
      <c r="C3634" s="7" t="str">
        <f t="shared" si="112"/>
        <v>Formula</v>
      </c>
      <c r="D3634" s="92" t="s">
        <v>17566</v>
      </c>
      <c r="E3634" s="92" t="s">
        <v>16516</v>
      </c>
      <c r="F3634" s="91">
        <v>128</v>
      </c>
      <c r="G3634" s="77">
        <f t="shared" si="113"/>
        <v>244</v>
      </c>
    </row>
    <row r="3635" spans="1:7" ht="31.5" x14ac:dyDescent="0.25">
      <c r="A3635" s="94" t="s">
        <v>535</v>
      </c>
      <c r="B3635" s="94" t="s">
        <v>16517</v>
      </c>
      <c r="C3635" s="7" t="str">
        <f t="shared" si="112"/>
        <v>Formula</v>
      </c>
      <c r="D3635" s="94" t="s">
        <v>17566</v>
      </c>
      <c r="E3635" s="94" t="s">
        <v>16516</v>
      </c>
      <c r="F3635" s="93">
        <v>116</v>
      </c>
      <c r="G3635" s="77">
        <f t="shared" si="113"/>
        <v>244</v>
      </c>
    </row>
    <row r="3636" spans="1:7" ht="31.5" x14ac:dyDescent="0.25">
      <c r="A3636" s="92" t="s">
        <v>536</v>
      </c>
      <c r="B3636" s="92" t="s">
        <v>16515</v>
      </c>
      <c r="C3636" s="7" t="str">
        <f t="shared" si="112"/>
        <v>Formula</v>
      </c>
      <c r="D3636" s="92" t="s">
        <v>16514</v>
      </c>
      <c r="E3636" s="92" t="s">
        <v>16513</v>
      </c>
      <c r="F3636" s="91">
        <v>96</v>
      </c>
      <c r="G3636" s="77">
        <f t="shared" si="113"/>
        <v>96</v>
      </c>
    </row>
    <row r="3637" spans="1:7" ht="31.5" x14ac:dyDescent="0.25">
      <c r="A3637" s="94" t="s">
        <v>537</v>
      </c>
      <c r="B3637" s="94" t="s">
        <v>16512</v>
      </c>
      <c r="C3637" s="7" t="str">
        <f t="shared" si="112"/>
        <v>Formula</v>
      </c>
      <c r="D3637" s="94" t="s">
        <v>19025</v>
      </c>
      <c r="E3637" s="94" t="s">
        <v>16511</v>
      </c>
      <c r="F3637" s="93">
        <v>234</v>
      </c>
      <c r="G3637" s="77">
        <f t="shared" si="113"/>
        <v>234</v>
      </c>
    </row>
    <row r="3638" spans="1:7" ht="31.5" x14ac:dyDescent="0.25">
      <c r="A3638" s="92" t="s">
        <v>538</v>
      </c>
      <c r="B3638" s="92" t="s">
        <v>16510</v>
      </c>
      <c r="C3638" s="7" t="str">
        <f t="shared" si="112"/>
        <v>Formula</v>
      </c>
      <c r="D3638" s="92" t="s">
        <v>16509</v>
      </c>
      <c r="E3638" s="92" t="s">
        <v>16508</v>
      </c>
      <c r="F3638" s="91">
        <v>125</v>
      </c>
      <c r="G3638" s="77">
        <f t="shared" si="113"/>
        <v>125</v>
      </c>
    </row>
    <row r="3639" spans="1:7" ht="31.5" x14ac:dyDescent="0.25">
      <c r="A3639" s="94" t="s">
        <v>3479</v>
      </c>
      <c r="B3639" s="94" t="s">
        <v>10553</v>
      </c>
      <c r="C3639" s="7" t="str">
        <f t="shared" si="112"/>
        <v>Formula</v>
      </c>
      <c r="D3639" s="94" t="s">
        <v>10552</v>
      </c>
      <c r="E3639" s="94" t="s">
        <v>10560</v>
      </c>
      <c r="F3639" s="93">
        <v>144</v>
      </c>
      <c r="G3639" s="77">
        <f t="shared" si="113"/>
        <v>751</v>
      </c>
    </row>
    <row r="3640" spans="1:7" ht="31.5" x14ac:dyDescent="0.25">
      <c r="A3640" s="92" t="s">
        <v>3480</v>
      </c>
      <c r="B3640" s="92" t="s">
        <v>10553</v>
      </c>
      <c r="C3640" s="7" t="str">
        <f t="shared" si="112"/>
        <v>Formula</v>
      </c>
      <c r="D3640" s="92" t="s">
        <v>10552</v>
      </c>
      <c r="E3640" s="92" t="s">
        <v>10559</v>
      </c>
      <c r="F3640" s="91">
        <v>100</v>
      </c>
      <c r="G3640" s="77">
        <f t="shared" si="113"/>
        <v>751</v>
      </c>
    </row>
    <row r="3641" spans="1:7" ht="31.5" x14ac:dyDescent="0.25">
      <c r="A3641" s="94" t="s">
        <v>3481</v>
      </c>
      <c r="B3641" s="94" t="s">
        <v>10553</v>
      </c>
      <c r="C3641" s="7" t="str">
        <f t="shared" si="112"/>
        <v>Formula</v>
      </c>
      <c r="D3641" s="94" t="s">
        <v>10552</v>
      </c>
      <c r="E3641" s="94" t="s">
        <v>10558</v>
      </c>
      <c r="F3641" s="93">
        <v>149</v>
      </c>
      <c r="G3641" s="77">
        <f t="shared" si="113"/>
        <v>751</v>
      </c>
    </row>
    <row r="3642" spans="1:7" ht="31.5" x14ac:dyDescent="0.25">
      <c r="A3642" s="92" t="s">
        <v>3482</v>
      </c>
      <c r="B3642" s="92" t="s">
        <v>10553</v>
      </c>
      <c r="C3642" s="7" t="str">
        <f t="shared" si="112"/>
        <v>Formula</v>
      </c>
      <c r="D3642" s="92" t="s">
        <v>10552</v>
      </c>
      <c r="E3642" s="92" t="s">
        <v>10557</v>
      </c>
      <c r="F3642" s="91">
        <v>67</v>
      </c>
      <c r="G3642" s="77">
        <f t="shared" si="113"/>
        <v>751</v>
      </c>
    </row>
    <row r="3643" spans="1:7" ht="31.5" x14ac:dyDescent="0.25">
      <c r="A3643" s="94" t="s">
        <v>3483</v>
      </c>
      <c r="B3643" s="94" t="s">
        <v>10553</v>
      </c>
      <c r="C3643" s="7" t="str">
        <f t="shared" si="112"/>
        <v>Formula</v>
      </c>
      <c r="D3643" s="94" t="s">
        <v>10552</v>
      </c>
      <c r="E3643" s="94" t="s">
        <v>10556</v>
      </c>
      <c r="F3643" s="93">
        <v>99</v>
      </c>
      <c r="G3643" s="77">
        <f t="shared" si="113"/>
        <v>751</v>
      </c>
    </row>
    <row r="3644" spans="1:7" ht="31.5" x14ac:dyDescent="0.25">
      <c r="A3644" s="92" t="s">
        <v>3484</v>
      </c>
      <c r="B3644" s="92" t="s">
        <v>10553</v>
      </c>
      <c r="C3644" s="7" t="str">
        <f t="shared" si="112"/>
        <v>Formula</v>
      </c>
      <c r="D3644" s="92" t="s">
        <v>10552</v>
      </c>
      <c r="E3644" s="92" t="s">
        <v>10555</v>
      </c>
      <c r="F3644" s="91">
        <v>105</v>
      </c>
      <c r="G3644" s="77">
        <f t="shared" si="113"/>
        <v>751</v>
      </c>
    </row>
    <row r="3645" spans="1:7" ht="31.5" x14ac:dyDescent="0.25">
      <c r="A3645" s="94" t="s">
        <v>3485</v>
      </c>
      <c r="B3645" s="94" t="s">
        <v>10553</v>
      </c>
      <c r="C3645" s="7" t="str">
        <f t="shared" si="112"/>
        <v>Formula</v>
      </c>
      <c r="D3645" s="94" t="s">
        <v>10552</v>
      </c>
      <c r="E3645" s="94" t="s">
        <v>10554</v>
      </c>
      <c r="F3645" s="93">
        <v>53</v>
      </c>
      <c r="G3645" s="77">
        <f t="shared" si="113"/>
        <v>751</v>
      </c>
    </row>
    <row r="3646" spans="1:7" ht="31.5" x14ac:dyDescent="0.25">
      <c r="A3646" s="92" t="s">
        <v>3486</v>
      </c>
      <c r="B3646" s="92" t="s">
        <v>10553</v>
      </c>
      <c r="C3646" s="7" t="str">
        <f t="shared" si="112"/>
        <v>Formula</v>
      </c>
      <c r="D3646" s="92" t="s">
        <v>10552</v>
      </c>
      <c r="E3646" s="92" t="s">
        <v>10551</v>
      </c>
      <c r="F3646" s="91">
        <v>34</v>
      </c>
      <c r="G3646" s="77">
        <f t="shared" si="113"/>
        <v>751</v>
      </c>
    </row>
    <row r="3647" spans="1:7" ht="31.5" x14ac:dyDescent="0.25">
      <c r="A3647" s="94" t="s">
        <v>3487</v>
      </c>
      <c r="B3647" s="94" t="s">
        <v>10550</v>
      </c>
      <c r="C3647" s="7" t="str">
        <f t="shared" si="112"/>
        <v>Formula</v>
      </c>
      <c r="D3647" s="94" t="s">
        <v>10549</v>
      </c>
      <c r="E3647" s="94" t="s">
        <v>6129</v>
      </c>
      <c r="F3647" s="93">
        <v>46</v>
      </c>
      <c r="G3647" s="77">
        <f t="shared" si="113"/>
        <v>2129</v>
      </c>
    </row>
    <row r="3648" spans="1:7" ht="31.5" x14ac:dyDescent="0.25">
      <c r="A3648" s="92" t="s">
        <v>3488</v>
      </c>
      <c r="B3648" s="92" t="s">
        <v>10550</v>
      </c>
      <c r="C3648" s="7" t="str">
        <f t="shared" si="112"/>
        <v>Formula</v>
      </c>
      <c r="D3648" s="92" t="s">
        <v>10549</v>
      </c>
      <c r="E3648" s="92" t="s">
        <v>6129</v>
      </c>
      <c r="F3648" s="91">
        <v>48</v>
      </c>
      <c r="G3648" s="77">
        <f t="shared" si="113"/>
        <v>2129</v>
      </c>
    </row>
    <row r="3649" spans="1:7" ht="31.5" x14ac:dyDescent="0.25">
      <c r="A3649" s="94" t="s">
        <v>17675</v>
      </c>
      <c r="B3649" s="94" t="s">
        <v>10550</v>
      </c>
      <c r="C3649" s="7" t="str">
        <f t="shared" si="112"/>
        <v>Formula</v>
      </c>
      <c r="D3649" s="94" t="s">
        <v>10549</v>
      </c>
      <c r="E3649" s="94" t="s">
        <v>17676</v>
      </c>
      <c r="F3649" s="93">
        <v>459</v>
      </c>
      <c r="G3649" s="77">
        <f t="shared" si="113"/>
        <v>2129</v>
      </c>
    </row>
    <row r="3650" spans="1:7" ht="31.5" x14ac:dyDescent="0.25">
      <c r="A3650" s="92" t="s">
        <v>17677</v>
      </c>
      <c r="B3650" s="92" t="s">
        <v>10550</v>
      </c>
      <c r="C3650" s="7" t="str">
        <f t="shared" si="112"/>
        <v>Formula</v>
      </c>
      <c r="D3650" s="92" t="s">
        <v>10549</v>
      </c>
      <c r="E3650" s="92" t="s">
        <v>17678</v>
      </c>
      <c r="F3650" s="91">
        <v>174</v>
      </c>
      <c r="G3650" s="77">
        <f t="shared" si="113"/>
        <v>2129</v>
      </c>
    </row>
    <row r="3651" spans="1:7" ht="31.5" x14ac:dyDescent="0.25">
      <c r="A3651" s="94" t="s">
        <v>17679</v>
      </c>
      <c r="B3651" s="94" t="s">
        <v>10550</v>
      </c>
      <c r="C3651" s="7" t="str">
        <f t="shared" ref="C3651:C3714" si="114">IF(ISTEXT(VLOOKUP(B3651,$I$3:$I$12,1,FALSE)),"Alt sub","Formula")</f>
        <v>Formula</v>
      </c>
      <c r="D3651" s="94" t="s">
        <v>10549</v>
      </c>
      <c r="E3651" s="94" t="s">
        <v>17680</v>
      </c>
      <c r="F3651" s="93">
        <v>175</v>
      </c>
      <c r="G3651" s="77">
        <f t="shared" ref="G3651:G3714" si="115">SUMIF(B:B,B3651,F:F)</f>
        <v>2129</v>
      </c>
    </row>
    <row r="3652" spans="1:7" ht="31.5" x14ac:dyDescent="0.25">
      <c r="A3652" s="92" t="s">
        <v>17681</v>
      </c>
      <c r="B3652" s="92" t="s">
        <v>10550</v>
      </c>
      <c r="C3652" s="7" t="str">
        <f t="shared" si="114"/>
        <v>Formula</v>
      </c>
      <c r="D3652" s="92" t="s">
        <v>10549</v>
      </c>
      <c r="E3652" s="92" t="s">
        <v>17682</v>
      </c>
      <c r="F3652" s="91">
        <v>60</v>
      </c>
      <c r="G3652" s="77">
        <f t="shared" si="115"/>
        <v>2129</v>
      </c>
    </row>
    <row r="3653" spans="1:7" ht="31.5" x14ac:dyDescent="0.25">
      <c r="A3653" s="94" t="s">
        <v>17683</v>
      </c>
      <c r="B3653" s="94" t="s">
        <v>10550</v>
      </c>
      <c r="C3653" s="7" t="str">
        <f t="shared" si="114"/>
        <v>Formula</v>
      </c>
      <c r="D3653" s="94" t="s">
        <v>10549</v>
      </c>
      <c r="E3653" s="94" t="s">
        <v>17684</v>
      </c>
      <c r="F3653" s="93">
        <v>101</v>
      </c>
      <c r="G3653" s="77">
        <f t="shared" si="115"/>
        <v>2129</v>
      </c>
    </row>
    <row r="3654" spans="1:7" ht="31.5" x14ac:dyDescent="0.25">
      <c r="A3654" s="92" t="s">
        <v>17685</v>
      </c>
      <c r="B3654" s="92" t="s">
        <v>10550</v>
      </c>
      <c r="C3654" s="7" t="str">
        <f t="shared" si="114"/>
        <v>Formula</v>
      </c>
      <c r="D3654" s="92" t="s">
        <v>10549</v>
      </c>
      <c r="E3654" s="92" t="s">
        <v>17686</v>
      </c>
      <c r="F3654" s="91">
        <v>384</v>
      </c>
      <c r="G3654" s="77">
        <f t="shared" si="115"/>
        <v>2129</v>
      </c>
    </row>
    <row r="3655" spans="1:7" ht="31.5" x14ac:dyDescent="0.25">
      <c r="A3655" s="94" t="s">
        <v>17687</v>
      </c>
      <c r="B3655" s="94" t="s">
        <v>10550</v>
      </c>
      <c r="C3655" s="7" t="str">
        <f t="shared" si="114"/>
        <v>Formula</v>
      </c>
      <c r="D3655" s="94" t="s">
        <v>10549</v>
      </c>
      <c r="E3655" s="94" t="s">
        <v>17688</v>
      </c>
      <c r="F3655" s="93">
        <v>314</v>
      </c>
      <c r="G3655" s="77">
        <f t="shared" si="115"/>
        <v>2129</v>
      </c>
    </row>
    <row r="3656" spans="1:7" ht="31.5" x14ac:dyDescent="0.25">
      <c r="A3656" s="92" t="s">
        <v>17689</v>
      </c>
      <c r="B3656" s="92" t="s">
        <v>10550</v>
      </c>
      <c r="C3656" s="7" t="str">
        <f t="shared" si="114"/>
        <v>Formula</v>
      </c>
      <c r="D3656" s="92" t="s">
        <v>10549</v>
      </c>
      <c r="E3656" s="92" t="s">
        <v>6388</v>
      </c>
      <c r="F3656" s="91">
        <v>292</v>
      </c>
      <c r="G3656" s="77">
        <f t="shared" si="115"/>
        <v>2129</v>
      </c>
    </row>
    <row r="3657" spans="1:7" ht="31.5" x14ac:dyDescent="0.25">
      <c r="A3657" s="94" t="s">
        <v>18135</v>
      </c>
      <c r="B3657" s="94" t="s">
        <v>10550</v>
      </c>
      <c r="C3657" s="7" t="str">
        <f t="shared" si="114"/>
        <v>Formula</v>
      </c>
      <c r="D3657" s="94" t="s">
        <v>10549</v>
      </c>
      <c r="E3657" s="94" t="s">
        <v>18136</v>
      </c>
      <c r="F3657" s="93">
        <v>76</v>
      </c>
      <c r="G3657" s="77">
        <f t="shared" si="115"/>
        <v>2129</v>
      </c>
    </row>
    <row r="3658" spans="1:7" ht="31.5" x14ac:dyDescent="0.25">
      <c r="A3658" s="92" t="s">
        <v>1227</v>
      </c>
      <c r="B3658" s="92" t="s">
        <v>15259</v>
      </c>
      <c r="C3658" s="7" t="str">
        <f t="shared" si="114"/>
        <v>Formula</v>
      </c>
      <c r="D3658" s="92" t="s">
        <v>15258</v>
      </c>
      <c r="E3658" s="92" t="s">
        <v>15257</v>
      </c>
      <c r="F3658" s="91">
        <v>158</v>
      </c>
      <c r="G3658" s="77">
        <f t="shared" si="115"/>
        <v>750</v>
      </c>
    </row>
    <row r="3659" spans="1:7" ht="31.5" x14ac:dyDescent="0.25">
      <c r="A3659" s="94" t="s">
        <v>1228</v>
      </c>
      <c r="B3659" s="94" t="s">
        <v>15259</v>
      </c>
      <c r="C3659" s="7" t="str">
        <f t="shared" si="114"/>
        <v>Formula</v>
      </c>
      <c r="D3659" s="94" t="s">
        <v>15258</v>
      </c>
      <c r="E3659" s="94" t="s">
        <v>15261</v>
      </c>
      <c r="F3659" s="93">
        <v>163</v>
      </c>
      <c r="G3659" s="77">
        <f t="shared" si="115"/>
        <v>750</v>
      </c>
    </row>
    <row r="3660" spans="1:7" ht="31.5" x14ac:dyDescent="0.25">
      <c r="A3660" s="92" t="s">
        <v>1229</v>
      </c>
      <c r="B3660" s="92" t="s">
        <v>15259</v>
      </c>
      <c r="C3660" s="7" t="str">
        <f t="shared" si="114"/>
        <v>Formula</v>
      </c>
      <c r="D3660" s="92" t="s">
        <v>15258</v>
      </c>
      <c r="E3660" s="92" t="s">
        <v>15260</v>
      </c>
      <c r="F3660" s="91">
        <v>195</v>
      </c>
      <c r="G3660" s="77">
        <f t="shared" si="115"/>
        <v>750</v>
      </c>
    </row>
    <row r="3661" spans="1:7" ht="31.5" x14ac:dyDescent="0.25">
      <c r="A3661" s="94" t="s">
        <v>1230</v>
      </c>
      <c r="B3661" s="94" t="s">
        <v>15259</v>
      </c>
      <c r="C3661" s="7" t="str">
        <f t="shared" si="114"/>
        <v>Formula</v>
      </c>
      <c r="D3661" s="94" t="s">
        <v>15258</v>
      </c>
      <c r="E3661" s="94" t="s">
        <v>15257</v>
      </c>
      <c r="F3661" s="93">
        <v>234</v>
      </c>
      <c r="G3661" s="77">
        <f t="shared" si="115"/>
        <v>750</v>
      </c>
    </row>
    <row r="3662" spans="1:7" ht="21" x14ac:dyDescent="0.25">
      <c r="A3662" s="92" t="s">
        <v>1231</v>
      </c>
      <c r="B3662" s="92" t="s">
        <v>15240</v>
      </c>
      <c r="C3662" s="7" t="str">
        <f t="shared" si="114"/>
        <v>Formula</v>
      </c>
      <c r="D3662" s="92" t="s">
        <v>15239</v>
      </c>
      <c r="E3662" s="92" t="s">
        <v>15256</v>
      </c>
      <c r="F3662" s="91">
        <v>363</v>
      </c>
      <c r="G3662" s="77">
        <f t="shared" si="115"/>
        <v>5078</v>
      </c>
    </row>
    <row r="3663" spans="1:7" ht="21" x14ac:dyDescent="0.25">
      <c r="A3663" s="94" t="s">
        <v>1232</v>
      </c>
      <c r="B3663" s="94" t="s">
        <v>15240</v>
      </c>
      <c r="C3663" s="7" t="str">
        <f t="shared" si="114"/>
        <v>Formula</v>
      </c>
      <c r="D3663" s="94" t="s">
        <v>15239</v>
      </c>
      <c r="E3663" s="94" t="s">
        <v>15255</v>
      </c>
      <c r="F3663" s="93">
        <v>373</v>
      </c>
      <c r="G3663" s="77">
        <f t="shared" si="115"/>
        <v>5078</v>
      </c>
    </row>
    <row r="3664" spans="1:7" ht="21" x14ac:dyDescent="0.25">
      <c r="A3664" s="92" t="s">
        <v>1233</v>
      </c>
      <c r="B3664" s="92" t="s">
        <v>15240</v>
      </c>
      <c r="C3664" s="7" t="str">
        <f t="shared" si="114"/>
        <v>Formula</v>
      </c>
      <c r="D3664" s="92" t="s">
        <v>15239</v>
      </c>
      <c r="E3664" s="92" t="s">
        <v>15254</v>
      </c>
      <c r="F3664" s="91">
        <v>364</v>
      </c>
      <c r="G3664" s="77">
        <f t="shared" si="115"/>
        <v>5078</v>
      </c>
    </row>
    <row r="3665" spans="1:7" ht="21" x14ac:dyDescent="0.25">
      <c r="A3665" s="94" t="s">
        <v>1234</v>
      </c>
      <c r="B3665" s="94" t="s">
        <v>15240</v>
      </c>
      <c r="C3665" s="7" t="str">
        <f t="shared" si="114"/>
        <v>Formula</v>
      </c>
      <c r="D3665" s="94" t="s">
        <v>15239</v>
      </c>
      <c r="E3665" s="94" t="s">
        <v>15253</v>
      </c>
      <c r="F3665" s="93">
        <v>373</v>
      </c>
      <c r="G3665" s="77">
        <f t="shared" si="115"/>
        <v>5078</v>
      </c>
    </row>
    <row r="3666" spans="1:7" ht="21" x14ac:dyDescent="0.25">
      <c r="A3666" s="92" t="s">
        <v>1235</v>
      </c>
      <c r="B3666" s="92" t="s">
        <v>15240</v>
      </c>
      <c r="C3666" s="7" t="str">
        <f t="shared" si="114"/>
        <v>Formula</v>
      </c>
      <c r="D3666" s="92" t="s">
        <v>15239</v>
      </c>
      <c r="E3666" s="92" t="s">
        <v>15252</v>
      </c>
      <c r="F3666" s="91">
        <v>583</v>
      </c>
      <c r="G3666" s="77">
        <f t="shared" si="115"/>
        <v>5078</v>
      </c>
    </row>
    <row r="3667" spans="1:7" ht="21" x14ac:dyDescent="0.25">
      <c r="A3667" s="94" t="s">
        <v>1236</v>
      </c>
      <c r="B3667" s="94" t="s">
        <v>15240</v>
      </c>
      <c r="C3667" s="7" t="str">
        <f t="shared" si="114"/>
        <v>Formula</v>
      </c>
      <c r="D3667" s="94" t="s">
        <v>15239</v>
      </c>
      <c r="E3667" s="94" t="s">
        <v>15251</v>
      </c>
      <c r="F3667" s="93">
        <v>587</v>
      </c>
      <c r="G3667" s="77">
        <f t="shared" si="115"/>
        <v>5078</v>
      </c>
    </row>
    <row r="3668" spans="1:7" ht="21" x14ac:dyDescent="0.25">
      <c r="A3668" s="92" t="s">
        <v>1237</v>
      </c>
      <c r="B3668" s="92" t="s">
        <v>15240</v>
      </c>
      <c r="C3668" s="7" t="str">
        <f t="shared" si="114"/>
        <v>Formula</v>
      </c>
      <c r="D3668" s="92" t="s">
        <v>15239</v>
      </c>
      <c r="E3668" s="92" t="s">
        <v>15250</v>
      </c>
      <c r="F3668" s="91">
        <v>322</v>
      </c>
      <c r="G3668" s="77">
        <f t="shared" si="115"/>
        <v>5078</v>
      </c>
    </row>
    <row r="3669" spans="1:7" ht="21" x14ac:dyDescent="0.25">
      <c r="A3669" s="94" t="s">
        <v>1238</v>
      </c>
      <c r="B3669" s="94" t="s">
        <v>15240</v>
      </c>
      <c r="C3669" s="7" t="str">
        <f t="shared" si="114"/>
        <v>Formula</v>
      </c>
      <c r="D3669" s="94" t="s">
        <v>15239</v>
      </c>
      <c r="E3669" s="94" t="s">
        <v>15249</v>
      </c>
      <c r="F3669" s="93">
        <v>321</v>
      </c>
      <c r="G3669" s="77">
        <f t="shared" si="115"/>
        <v>5078</v>
      </c>
    </row>
    <row r="3670" spans="1:7" ht="21" x14ac:dyDescent="0.25">
      <c r="A3670" s="92" t="s">
        <v>1239</v>
      </c>
      <c r="B3670" s="92" t="s">
        <v>15240</v>
      </c>
      <c r="C3670" s="7" t="str">
        <f t="shared" si="114"/>
        <v>Formula</v>
      </c>
      <c r="D3670" s="92" t="s">
        <v>15239</v>
      </c>
      <c r="E3670" s="92" t="s">
        <v>15248</v>
      </c>
      <c r="F3670" s="91">
        <v>196</v>
      </c>
      <c r="G3670" s="77">
        <f t="shared" si="115"/>
        <v>5078</v>
      </c>
    </row>
    <row r="3671" spans="1:7" ht="21" x14ac:dyDescent="0.25">
      <c r="A3671" s="94" t="s">
        <v>1240</v>
      </c>
      <c r="B3671" s="94" t="s">
        <v>15240</v>
      </c>
      <c r="C3671" s="7" t="str">
        <f t="shared" si="114"/>
        <v>Formula</v>
      </c>
      <c r="D3671" s="94" t="s">
        <v>15239</v>
      </c>
      <c r="E3671" s="94" t="s">
        <v>15247</v>
      </c>
      <c r="F3671" s="93">
        <v>174</v>
      </c>
      <c r="G3671" s="77">
        <f t="shared" si="115"/>
        <v>5078</v>
      </c>
    </row>
    <row r="3672" spans="1:7" ht="21" x14ac:dyDescent="0.25">
      <c r="A3672" s="92" t="s">
        <v>1241</v>
      </c>
      <c r="B3672" s="92" t="s">
        <v>15240</v>
      </c>
      <c r="C3672" s="7" t="str">
        <f t="shared" si="114"/>
        <v>Formula</v>
      </c>
      <c r="D3672" s="92" t="s">
        <v>15239</v>
      </c>
      <c r="E3672" s="92" t="s">
        <v>15246</v>
      </c>
      <c r="F3672" s="91">
        <v>202</v>
      </c>
      <c r="G3672" s="77">
        <f t="shared" si="115"/>
        <v>5078</v>
      </c>
    </row>
    <row r="3673" spans="1:7" ht="21" x14ac:dyDescent="0.25">
      <c r="A3673" s="94" t="s">
        <v>1242</v>
      </c>
      <c r="B3673" s="94" t="s">
        <v>15240</v>
      </c>
      <c r="C3673" s="7" t="str">
        <f t="shared" si="114"/>
        <v>Formula</v>
      </c>
      <c r="D3673" s="94" t="s">
        <v>15239</v>
      </c>
      <c r="E3673" s="94" t="s">
        <v>15245</v>
      </c>
      <c r="F3673" s="93">
        <v>260</v>
      </c>
      <c r="G3673" s="77">
        <f t="shared" si="115"/>
        <v>5078</v>
      </c>
    </row>
    <row r="3674" spans="1:7" ht="21" x14ac:dyDescent="0.25">
      <c r="A3674" s="92" t="s">
        <v>1243</v>
      </c>
      <c r="B3674" s="92" t="s">
        <v>15240</v>
      </c>
      <c r="C3674" s="7" t="str">
        <f t="shared" si="114"/>
        <v>Formula</v>
      </c>
      <c r="D3674" s="92" t="s">
        <v>15239</v>
      </c>
      <c r="E3674" s="92" t="s">
        <v>15244</v>
      </c>
      <c r="F3674" s="91">
        <v>226</v>
      </c>
      <c r="G3674" s="77">
        <f t="shared" si="115"/>
        <v>5078</v>
      </c>
    </row>
    <row r="3675" spans="1:7" ht="21" x14ac:dyDescent="0.25">
      <c r="A3675" s="94" t="s">
        <v>1244</v>
      </c>
      <c r="B3675" s="94" t="s">
        <v>15240</v>
      </c>
      <c r="C3675" s="7" t="str">
        <f t="shared" si="114"/>
        <v>Formula</v>
      </c>
      <c r="D3675" s="94" t="s">
        <v>15239</v>
      </c>
      <c r="E3675" s="94" t="s">
        <v>15243</v>
      </c>
      <c r="F3675" s="93">
        <v>103</v>
      </c>
      <c r="G3675" s="77">
        <f t="shared" si="115"/>
        <v>5078</v>
      </c>
    </row>
    <row r="3676" spans="1:7" ht="21" x14ac:dyDescent="0.25">
      <c r="A3676" s="92" t="s">
        <v>1245</v>
      </c>
      <c r="B3676" s="92" t="s">
        <v>15240</v>
      </c>
      <c r="C3676" s="7" t="str">
        <f t="shared" si="114"/>
        <v>Formula</v>
      </c>
      <c r="D3676" s="92" t="s">
        <v>15239</v>
      </c>
      <c r="E3676" s="92" t="s">
        <v>15242</v>
      </c>
      <c r="F3676" s="91">
        <v>150</v>
      </c>
      <c r="G3676" s="77">
        <f t="shared" si="115"/>
        <v>5078</v>
      </c>
    </row>
    <row r="3677" spans="1:7" ht="21" x14ac:dyDescent="0.25">
      <c r="A3677" s="94" t="s">
        <v>1246</v>
      </c>
      <c r="B3677" s="94" t="s">
        <v>15240</v>
      </c>
      <c r="C3677" s="7" t="str">
        <f t="shared" si="114"/>
        <v>Formula</v>
      </c>
      <c r="D3677" s="94" t="s">
        <v>15239</v>
      </c>
      <c r="E3677" s="94" t="s">
        <v>15241</v>
      </c>
      <c r="F3677" s="93">
        <v>118</v>
      </c>
      <c r="G3677" s="77">
        <f t="shared" si="115"/>
        <v>5078</v>
      </c>
    </row>
    <row r="3678" spans="1:7" ht="21" x14ac:dyDescent="0.25">
      <c r="A3678" s="92" t="s">
        <v>1247</v>
      </c>
      <c r="B3678" s="92" t="s">
        <v>15240</v>
      </c>
      <c r="C3678" s="7" t="str">
        <f t="shared" si="114"/>
        <v>Formula</v>
      </c>
      <c r="D3678" s="92" t="s">
        <v>15239</v>
      </c>
      <c r="E3678" s="92" t="s">
        <v>15236</v>
      </c>
      <c r="F3678" s="91">
        <v>347</v>
      </c>
      <c r="G3678" s="77">
        <f t="shared" si="115"/>
        <v>5078</v>
      </c>
    </row>
    <row r="3679" spans="1:7" ht="21" x14ac:dyDescent="0.25">
      <c r="A3679" s="94" t="s">
        <v>19053</v>
      </c>
      <c r="B3679" s="94" t="s">
        <v>15240</v>
      </c>
      <c r="C3679" s="7" t="str">
        <f t="shared" si="114"/>
        <v>Formula</v>
      </c>
      <c r="D3679" s="94" t="s">
        <v>15239</v>
      </c>
      <c r="E3679" s="94" t="s">
        <v>19052</v>
      </c>
      <c r="F3679" s="93">
        <v>16</v>
      </c>
      <c r="G3679" s="77">
        <f t="shared" si="115"/>
        <v>5078</v>
      </c>
    </row>
    <row r="3680" spans="1:7" ht="31.5" x14ac:dyDescent="0.25">
      <c r="A3680" s="92" t="s">
        <v>391</v>
      </c>
      <c r="B3680" s="92" t="s">
        <v>16702</v>
      </c>
      <c r="C3680" s="7" t="str">
        <f t="shared" si="114"/>
        <v>Formula</v>
      </c>
      <c r="D3680" s="92" t="s">
        <v>18514</v>
      </c>
      <c r="E3680" s="92" t="s">
        <v>16709</v>
      </c>
      <c r="F3680" s="91">
        <v>713</v>
      </c>
      <c r="G3680" s="77">
        <f t="shared" si="115"/>
        <v>2962</v>
      </c>
    </row>
    <row r="3681" spans="1:7" ht="31.5" x14ac:dyDescent="0.25">
      <c r="A3681" s="94" t="s">
        <v>392</v>
      </c>
      <c r="B3681" s="94" t="s">
        <v>16702</v>
      </c>
      <c r="C3681" s="7" t="str">
        <f t="shared" si="114"/>
        <v>Formula</v>
      </c>
      <c r="D3681" s="94" t="s">
        <v>18514</v>
      </c>
      <c r="E3681" s="94" t="s">
        <v>16708</v>
      </c>
      <c r="F3681" s="93">
        <v>301</v>
      </c>
      <c r="G3681" s="77">
        <f t="shared" si="115"/>
        <v>2962</v>
      </c>
    </row>
    <row r="3682" spans="1:7" ht="31.5" x14ac:dyDescent="0.25">
      <c r="A3682" s="92" t="s">
        <v>393</v>
      </c>
      <c r="B3682" s="92" t="s">
        <v>16702</v>
      </c>
      <c r="C3682" s="7" t="str">
        <f t="shared" si="114"/>
        <v>Formula</v>
      </c>
      <c r="D3682" s="92" t="s">
        <v>18514</v>
      </c>
      <c r="E3682" s="92" t="s">
        <v>16707</v>
      </c>
      <c r="F3682" s="91">
        <v>504</v>
      </c>
      <c r="G3682" s="77">
        <f t="shared" si="115"/>
        <v>2962</v>
      </c>
    </row>
    <row r="3683" spans="1:7" ht="31.5" x14ac:dyDescent="0.25">
      <c r="A3683" s="94" t="s">
        <v>394</v>
      </c>
      <c r="B3683" s="94" t="s">
        <v>16702</v>
      </c>
      <c r="C3683" s="7" t="str">
        <f t="shared" si="114"/>
        <v>Formula</v>
      </c>
      <c r="D3683" s="94" t="s">
        <v>18514</v>
      </c>
      <c r="E3683" s="94" t="s">
        <v>16706</v>
      </c>
      <c r="F3683" s="93">
        <v>263</v>
      </c>
      <c r="G3683" s="77">
        <f t="shared" si="115"/>
        <v>2962</v>
      </c>
    </row>
    <row r="3684" spans="1:7" ht="31.5" x14ac:dyDescent="0.25">
      <c r="A3684" s="92" t="s">
        <v>395</v>
      </c>
      <c r="B3684" s="92" t="s">
        <v>16702</v>
      </c>
      <c r="C3684" s="7" t="str">
        <f t="shared" si="114"/>
        <v>Formula</v>
      </c>
      <c r="D3684" s="92" t="s">
        <v>18514</v>
      </c>
      <c r="E3684" s="92" t="s">
        <v>16705</v>
      </c>
      <c r="F3684" s="91">
        <v>224</v>
      </c>
      <c r="G3684" s="77">
        <f t="shared" si="115"/>
        <v>2962</v>
      </c>
    </row>
    <row r="3685" spans="1:7" ht="31.5" x14ac:dyDescent="0.25">
      <c r="A3685" s="94" t="s">
        <v>396</v>
      </c>
      <c r="B3685" s="94" t="s">
        <v>16702</v>
      </c>
      <c r="C3685" s="7" t="str">
        <f t="shared" si="114"/>
        <v>Formula</v>
      </c>
      <c r="D3685" s="94" t="s">
        <v>18514</v>
      </c>
      <c r="E3685" s="94" t="s">
        <v>16704</v>
      </c>
      <c r="F3685" s="93">
        <v>285</v>
      </c>
      <c r="G3685" s="77">
        <f t="shared" si="115"/>
        <v>2962</v>
      </c>
    </row>
    <row r="3686" spans="1:7" ht="31.5" x14ac:dyDescent="0.25">
      <c r="A3686" s="92" t="s">
        <v>397</v>
      </c>
      <c r="B3686" s="92" t="s">
        <v>16702</v>
      </c>
      <c r="C3686" s="7" t="str">
        <f t="shared" si="114"/>
        <v>Formula</v>
      </c>
      <c r="D3686" s="92" t="s">
        <v>18514</v>
      </c>
      <c r="E3686" s="92" t="s">
        <v>16703</v>
      </c>
      <c r="F3686" s="91">
        <v>263</v>
      </c>
      <c r="G3686" s="77">
        <f t="shared" si="115"/>
        <v>2962</v>
      </c>
    </row>
    <row r="3687" spans="1:7" ht="31.5" x14ac:dyDescent="0.25">
      <c r="A3687" s="94" t="s">
        <v>398</v>
      </c>
      <c r="B3687" s="94" t="s">
        <v>16702</v>
      </c>
      <c r="C3687" s="7" t="str">
        <f t="shared" si="114"/>
        <v>Formula</v>
      </c>
      <c r="D3687" s="94" t="s">
        <v>18514</v>
      </c>
      <c r="E3687" s="94" t="s">
        <v>16701</v>
      </c>
      <c r="F3687" s="93">
        <v>409</v>
      </c>
      <c r="G3687" s="77">
        <f t="shared" si="115"/>
        <v>2962</v>
      </c>
    </row>
    <row r="3688" spans="1:7" ht="31.5" x14ac:dyDescent="0.25">
      <c r="A3688" s="92" t="s">
        <v>414</v>
      </c>
      <c r="B3688" s="92" t="s">
        <v>16671</v>
      </c>
      <c r="C3688" s="7" t="str">
        <f t="shared" si="114"/>
        <v>Formula</v>
      </c>
      <c r="D3688" s="92" t="s">
        <v>16670</v>
      </c>
      <c r="E3688" s="92" t="s">
        <v>16685</v>
      </c>
      <c r="F3688" s="91">
        <v>48</v>
      </c>
      <c r="G3688" s="77">
        <f t="shared" si="115"/>
        <v>6682</v>
      </c>
    </row>
    <row r="3689" spans="1:7" ht="31.5" x14ac:dyDescent="0.25">
      <c r="A3689" s="94" t="s">
        <v>415</v>
      </c>
      <c r="B3689" s="94" t="s">
        <v>16671</v>
      </c>
      <c r="C3689" s="7" t="str">
        <f t="shared" si="114"/>
        <v>Formula</v>
      </c>
      <c r="D3689" s="94" t="s">
        <v>16670</v>
      </c>
      <c r="E3689" s="94" t="s">
        <v>16684</v>
      </c>
      <c r="F3689" s="93">
        <v>122</v>
      </c>
      <c r="G3689" s="77">
        <f t="shared" si="115"/>
        <v>6682</v>
      </c>
    </row>
    <row r="3690" spans="1:7" ht="31.5" x14ac:dyDescent="0.25">
      <c r="A3690" s="92" t="s">
        <v>416</v>
      </c>
      <c r="B3690" s="92" t="s">
        <v>16671</v>
      </c>
      <c r="C3690" s="7" t="str">
        <f t="shared" si="114"/>
        <v>Formula</v>
      </c>
      <c r="D3690" s="92" t="s">
        <v>16670</v>
      </c>
      <c r="E3690" s="92" t="s">
        <v>16683</v>
      </c>
      <c r="F3690" s="91">
        <v>46</v>
      </c>
      <c r="G3690" s="77">
        <f t="shared" si="115"/>
        <v>6682</v>
      </c>
    </row>
    <row r="3691" spans="1:7" ht="31.5" x14ac:dyDescent="0.25">
      <c r="A3691" s="94" t="s">
        <v>417</v>
      </c>
      <c r="B3691" s="94" t="s">
        <v>16671</v>
      </c>
      <c r="C3691" s="7" t="str">
        <f t="shared" si="114"/>
        <v>Formula</v>
      </c>
      <c r="D3691" s="94" t="s">
        <v>16670</v>
      </c>
      <c r="E3691" s="94" t="s">
        <v>18516</v>
      </c>
      <c r="F3691" s="93">
        <v>591</v>
      </c>
      <c r="G3691" s="77">
        <f t="shared" si="115"/>
        <v>6682</v>
      </c>
    </row>
    <row r="3692" spans="1:7" ht="31.5" x14ac:dyDescent="0.25">
      <c r="A3692" s="92" t="s">
        <v>418</v>
      </c>
      <c r="B3692" s="92" t="s">
        <v>16671</v>
      </c>
      <c r="C3692" s="7" t="str">
        <f t="shared" si="114"/>
        <v>Formula</v>
      </c>
      <c r="D3692" s="92" t="s">
        <v>16670</v>
      </c>
      <c r="E3692" s="92" t="s">
        <v>16682</v>
      </c>
      <c r="F3692" s="91">
        <v>660</v>
      </c>
      <c r="G3692" s="77">
        <f t="shared" si="115"/>
        <v>6682</v>
      </c>
    </row>
    <row r="3693" spans="1:7" ht="31.5" x14ac:dyDescent="0.25">
      <c r="A3693" s="94" t="s">
        <v>419</v>
      </c>
      <c r="B3693" s="94" t="s">
        <v>16671</v>
      </c>
      <c r="C3693" s="7" t="str">
        <f t="shared" si="114"/>
        <v>Formula</v>
      </c>
      <c r="D3693" s="94" t="s">
        <v>16670</v>
      </c>
      <c r="E3693" s="94" t="s">
        <v>16681</v>
      </c>
      <c r="F3693" s="93">
        <v>478</v>
      </c>
      <c r="G3693" s="77">
        <f t="shared" si="115"/>
        <v>6682</v>
      </c>
    </row>
    <row r="3694" spans="1:7" ht="31.5" x14ac:dyDescent="0.25">
      <c r="A3694" s="92" t="s">
        <v>420</v>
      </c>
      <c r="B3694" s="92" t="s">
        <v>16671</v>
      </c>
      <c r="C3694" s="7" t="str">
        <f t="shared" si="114"/>
        <v>Formula</v>
      </c>
      <c r="D3694" s="92" t="s">
        <v>16670</v>
      </c>
      <c r="E3694" s="92" t="s">
        <v>16680</v>
      </c>
      <c r="F3694" s="91">
        <v>415</v>
      </c>
      <c r="G3694" s="77">
        <f t="shared" si="115"/>
        <v>6682</v>
      </c>
    </row>
    <row r="3695" spans="1:7" ht="31.5" x14ac:dyDescent="0.25">
      <c r="A3695" s="94" t="s">
        <v>421</v>
      </c>
      <c r="B3695" s="94" t="s">
        <v>16671</v>
      </c>
      <c r="C3695" s="7" t="str">
        <f t="shared" si="114"/>
        <v>Formula</v>
      </c>
      <c r="D3695" s="94" t="s">
        <v>16670</v>
      </c>
      <c r="E3695" s="94" t="s">
        <v>16679</v>
      </c>
      <c r="F3695" s="93">
        <v>414</v>
      </c>
      <c r="G3695" s="77">
        <f t="shared" si="115"/>
        <v>6682</v>
      </c>
    </row>
    <row r="3696" spans="1:7" ht="31.5" x14ac:dyDescent="0.25">
      <c r="A3696" s="92" t="s">
        <v>422</v>
      </c>
      <c r="B3696" s="92" t="s">
        <v>16671</v>
      </c>
      <c r="C3696" s="7" t="str">
        <f t="shared" si="114"/>
        <v>Formula</v>
      </c>
      <c r="D3696" s="92" t="s">
        <v>16670</v>
      </c>
      <c r="E3696" s="92" t="s">
        <v>18517</v>
      </c>
      <c r="F3696" s="91">
        <v>348</v>
      </c>
      <c r="G3696" s="77">
        <f t="shared" si="115"/>
        <v>6682</v>
      </c>
    </row>
    <row r="3697" spans="1:7" ht="31.5" x14ac:dyDescent="0.25">
      <c r="A3697" s="94" t="s">
        <v>423</v>
      </c>
      <c r="B3697" s="94" t="s">
        <v>16671</v>
      </c>
      <c r="C3697" s="7" t="str">
        <f t="shared" si="114"/>
        <v>Formula</v>
      </c>
      <c r="D3697" s="94" t="s">
        <v>16670</v>
      </c>
      <c r="E3697" s="94" t="s">
        <v>16678</v>
      </c>
      <c r="F3697" s="93">
        <v>1066</v>
      </c>
      <c r="G3697" s="77">
        <f t="shared" si="115"/>
        <v>6682</v>
      </c>
    </row>
    <row r="3698" spans="1:7" ht="31.5" x14ac:dyDescent="0.25">
      <c r="A3698" s="92" t="s">
        <v>424</v>
      </c>
      <c r="B3698" s="92" t="s">
        <v>16671</v>
      </c>
      <c r="C3698" s="7" t="str">
        <f t="shared" si="114"/>
        <v>Formula</v>
      </c>
      <c r="D3698" s="92" t="s">
        <v>16670</v>
      </c>
      <c r="E3698" s="92" t="s">
        <v>16677</v>
      </c>
      <c r="F3698" s="91">
        <v>568</v>
      </c>
      <c r="G3698" s="77">
        <f t="shared" si="115"/>
        <v>6682</v>
      </c>
    </row>
    <row r="3699" spans="1:7" ht="31.5" x14ac:dyDescent="0.25">
      <c r="A3699" s="94" t="s">
        <v>425</v>
      </c>
      <c r="B3699" s="94" t="s">
        <v>16671</v>
      </c>
      <c r="C3699" s="7" t="str">
        <f t="shared" si="114"/>
        <v>Formula</v>
      </c>
      <c r="D3699" s="94" t="s">
        <v>16670</v>
      </c>
      <c r="E3699" s="94" t="s">
        <v>16676</v>
      </c>
      <c r="F3699" s="93">
        <v>490</v>
      </c>
      <c r="G3699" s="77">
        <f t="shared" si="115"/>
        <v>6682</v>
      </c>
    </row>
    <row r="3700" spans="1:7" ht="31.5" x14ac:dyDescent="0.25">
      <c r="A3700" s="92" t="s">
        <v>426</v>
      </c>
      <c r="B3700" s="92" t="s">
        <v>16671</v>
      </c>
      <c r="C3700" s="7" t="str">
        <f t="shared" si="114"/>
        <v>Formula</v>
      </c>
      <c r="D3700" s="92" t="s">
        <v>16670</v>
      </c>
      <c r="E3700" s="92" t="s">
        <v>16675</v>
      </c>
      <c r="F3700" s="91">
        <v>601</v>
      </c>
      <c r="G3700" s="77">
        <f t="shared" si="115"/>
        <v>6682</v>
      </c>
    </row>
    <row r="3701" spans="1:7" ht="31.5" x14ac:dyDescent="0.25">
      <c r="A3701" s="94" t="s">
        <v>427</v>
      </c>
      <c r="B3701" s="94" t="s">
        <v>16671</v>
      </c>
      <c r="C3701" s="7" t="str">
        <f t="shared" si="114"/>
        <v>Formula</v>
      </c>
      <c r="D3701" s="94" t="s">
        <v>16670</v>
      </c>
      <c r="E3701" s="94" t="s">
        <v>16674</v>
      </c>
      <c r="F3701" s="93">
        <v>448</v>
      </c>
      <c r="G3701" s="77">
        <f t="shared" si="115"/>
        <v>6682</v>
      </c>
    </row>
    <row r="3702" spans="1:7" ht="31.5" x14ac:dyDescent="0.25">
      <c r="A3702" s="92" t="s">
        <v>18333</v>
      </c>
      <c r="B3702" s="92" t="s">
        <v>16671</v>
      </c>
      <c r="C3702" s="7" t="str">
        <f t="shared" si="114"/>
        <v>Formula</v>
      </c>
      <c r="D3702" s="92" t="s">
        <v>16670</v>
      </c>
      <c r="E3702" s="92" t="s">
        <v>18403</v>
      </c>
      <c r="F3702" s="91">
        <v>0</v>
      </c>
      <c r="G3702" s="77">
        <f t="shared" si="115"/>
        <v>6682</v>
      </c>
    </row>
    <row r="3703" spans="1:7" ht="31.5" x14ac:dyDescent="0.25">
      <c r="A3703" s="94" t="s">
        <v>428</v>
      </c>
      <c r="B3703" s="94" t="s">
        <v>16671</v>
      </c>
      <c r="C3703" s="7" t="str">
        <f t="shared" si="114"/>
        <v>Formula</v>
      </c>
      <c r="D3703" s="94" t="s">
        <v>16670</v>
      </c>
      <c r="E3703" s="94" t="s">
        <v>18518</v>
      </c>
      <c r="F3703" s="93">
        <v>296</v>
      </c>
      <c r="G3703" s="77">
        <f t="shared" si="115"/>
        <v>6682</v>
      </c>
    </row>
    <row r="3704" spans="1:7" ht="31.5" x14ac:dyDescent="0.25">
      <c r="A3704" s="92" t="s">
        <v>429</v>
      </c>
      <c r="B3704" s="92" t="s">
        <v>16671</v>
      </c>
      <c r="C3704" s="7" t="str">
        <f t="shared" si="114"/>
        <v>Formula</v>
      </c>
      <c r="D3704" s="92" t="s">
        <v>16670</v>
      </c>
      <c r="E3704" s="92" t="s">
        <v>16673</v>
      </c>
      <c r="F3704" s="91">
        <v>27</v>
      </c>
      <c r="G3704" s="77">
        <f t="shared" si="115"/>
        <v>6682</v>
      </c>
    </row>
    <row r="3705" spans="1:7" ht="31.5" x14ac:dyDescent="0.25">
      <c r="A3705" s="94" t="s">
        <v>430</v>
      </c>
      <c r="B3705" s="94" t="s">
        <v>16671</v>
      </c>
      <c r="C3705" s="7" t="str">
        <f t="shared" si="114"/>
        <v>Formula</v>
      </c>
      <c r="D3705" s="94" t="s">
        <v>16670</v>
      </c>
      <c r="E3705" s="94" t="s">
        <v>16672</v>
      </c>
      <c r="F3705" s="93">
        <v>30</v>
      </c>
      <c r="G3705" s="77">
        <f t="shared" si="115"/>
        <v>6682</v>
      </c>
    </row>
    <row r="3706" spans="1:7" ht="31.5" x14ac:dyDescent="0.25">
      <c r="A3706" s="92" t="s">
        <v>5949</v>
      </c>
      <c r="B3706" s="92" t="s">
        <v>16671</v>
      </c>
      <c r="C3706" s="7" t="str">
        <f t="shared" si="114"/>
        <v>Formula</v>
      </c>
      <c r="D3706" s="92" t="s">
        <v>16670</v>
      </c>
      <c r="E3706" s="92" t="s">
        <v>16669</v>
      </c>
      <c r="F3706" s="91">
        <v>34</v>
      </c>
      <c r="G3706" s="77">
        <f t="shared" si="115"/>
        <v>6682</v>
      </c>
    </row>
    <row r="3707" spans="1:7" ht="31.5" x14ac:dyDescent="0.25">
      <c r="A3707" s="94" t="s">
        <v>446</v>
      </c>
      <c r="B3707" s="94" t="s">
        <v>16634</v>
      </c>
      <c r="C3707" s="7" t="str">
        <f t="shared" si="114"/>
        <v>Formula</v>
      </c>
      <c r="D3707" s="94" t="s">
        <v>16633</v>
      </c>
      <c r="E3707" s="94" t="s">
        <v>16647</v>
      </c>
      <c r="F3707" s="93">
        <v>142</v>
      </c>
      <c r="G3707" s="77">
        <f t="shared" si="115"/>
        <v>865</v>
      </c>
    </row>
    <row r="3708" spans="1:7" ht="31.5" x14ac:dyDescent="0.25">
      <c r="A3708" s="92" t="s">
        <v>447</v>
      </c>
      <c r="B3708" s="92" t="s">
        <v>16634</v>
      </c>
      <c r="C3708" s="7" t="str">
        <f t="shared" si="114"/>
        <v>Formula</v>
      </c>
      <c r="D3708" s="92" t="s">
        <v>16633</v>
      </c>
      <c r="E3708" s="92" t="s">
        <v>16646</v>
      </c>
      <c r="F3708" s="91">
        <v>62</v>
      </c>
      <c r="G3708" s="77">
        <f t="shared" si="115"/>
        <v>865</v>
      </c>
    </row>
    <row r="3709" spans="1:7" ht="31.5" x14ac:dyDescent="0.25">
      <c r="A3709" s="94" t="s">
        <v>448</v>
      </c>
      <c r="B3709" s="94" t="s">
        <v>16634</v>
      </c>
      <c r="C3709" s="7" t="str">
        <f t="shared" si="114"/>
        <v>Formula</v>
      </c>
      <c r="D3709" s="94" t="s">
        <v>16633</v>
      </c>
      <c r="E3709" s="94" t="s">
        <v>16645</v>
      </c>
      <c r="F3709" s="93">
        <v>50</v>
      </c>
      <c r="G3709" s="77">
        <f t="shared" si="115"/>
        <v>865</v>
      </c>
    </row>
    <row r="3710" spans="1:7" ht="31.5" x14ac:dyDescent="0.25">
      <c r="A3710" s="92" t="s">
        <v>449</v>
      </c>
      <c r="B3710" s="92" t="s">
        <v>16634</v>
      </c>
      <c r="C3710" s="7" t="str">
        <f t="shared" si="114"/>
        <v>Formula</v>
      </c>
      <c r="D3710" s="92" t="s">
        <v>16633</v>
      </c>
      <c r="E3710" s="92" t="s">
        <v>16644</v>
      </c>
      <c r="F3710" s="91">
        <v>95</v>
      </c>
      <c r="G3710" s="77">
        <f t="shared" si="115"/>
        <v>865</v>
      </c>
    </row>
    <row r="3711" spans="1:7" ht="31.5" x14ac:dyDescent="0.25">
      <c r="A3711" s="94" t="s">
        <v>450</v>
      </c>
      <c r="B3711" s="94" t="s">
        <v>16634</v>
      </c>
      <c r="C3711" s="7" t="str">
        <f t="shared" si="114"/>
        <v>Formula</v>
      </c>
      <c r="D3711" s="94" t="s">
        <v>16633</v>
      </c>
      <c r="E3711" s="94" t="s">
        <v>16643</v>
      </c>
      <c r="F3711" s="93">
        <v>60</v>
      </c>
      <c r="G3711" s="77">
        <f t="shared" si="115"/>
        <v>865</v>
      </c>
    </row>
    <row r="3712" spans="1:7" ht="31.5" x14ac:dyDescent="0.25">
      <c r="A3712" s="92" t="s">
        <v>451</v>
      </c>
      <c r="B3712" s="92" t="s">
        <v>16634</v>
      </c>
      <c r="C3712" s="7" t="str">
        <f t="shared" si="114"/>
        <v>Formula</v>
      </c>
      <c r="D3712" s="92" t="s">
        <v>16633</v>
      </c>
      <c r="E3712" s="92" t="s">
        <v>16642</v>
      </c>
      <c r="F3712" s="91">
        <v>35</v>
      </c>
      <c r="G3712" s="77">
        <f t="shared" si="115"/>
        <v>865</v>
      </c>
    </row>
    <row r="3713" spans="1:7" ht="31.5" x14ac:dyDescent="0.25">
      <c r="A3713" s="94" t="s">
        <v>452</v>
      </c>
      <c r="B3713" s="94" t="s">
        <v>16634</v>
      </c>
      <c r="C3713" s="7" t="str">
        <f t="shared" si="114"/>
        <v>Formula</v>
      </c>
      <c r="D3713" s="94" t="s">
        <v>16633</v>
      </c>
      <c r="E3713" s="94" t="s">
        <v>16641</v>
      </c>
      <c r="F3713" s="93">
        <v>118</v>
      </c>
      <c r="G3713" s="77">
        <f t="shared" si="115"/>
        <v>865</v>
      </c>
    </row>
    <row r="3714" spans="1:7" ht="31.5" x14ac:dyDescent="0.25">
      <c r="A3714" s="92" t="s">
        <v>453</v>
      </c>
      <c r="B3714" s="92" t="s">
        <v>16634</v>
      </c>
      <c r="C3714" s="7" t="str">
        <f t="shared" si="114"/>
        <v>Formula</v>
      </c>
      <c r="D3714" s="92" t="s">
        <v>16633</v>
      </c>
      <c r="E3714" s="92" t="s">
        <v>16640</v>
      </c>
      <c r="F3714" s="91">
        <v>82</v>
      </c>
      <c r="G3714" s="77">
        <f t="shared" si="115"/>
        <v>865</v>
      </c>
    </row>
    <row r="3715" spans="1:7" ht="31.5" x14ac:dyDescent="0.25">
      <c r="A3715" s="94" t="s">
        <v>454</v>
      </c>
      <c r="B3715" s="94" t="s">
        <v>16634</v>
      </c>
      <c r="C3715" s="7" t="str">
        <f t="shared" ref="C3715:C3778" si="116">IF(ISTEXT(VLOOKUP(B3715,$I$3:$I$12,1,FALSE)),"Alt sub","Formula")</f>
        <v>Formula</v>
      </c>
      <c r="D3715" s="94" t="s">
        <v>16633</v>
      </c>
      <c r="E3715" s="94" t="s">
        <v>14504</v>
      </c>
      <c r="F3715" s="93">
        <v>28</v>
      </c>
      <c r="G3715" s="77">
        <f t="shared" ref="G3715:G3778" si="117">SUMIF(B:B,B3715,F:F)</f>
        <v>865</v>
      </c>
    </row>
    <row r="3716" spans="1:7" ht="31.5" x14ac:dyDescent="0.25">
      <c r="A3716" s="92" t="s">
        <v>455</v>
      </c>
      <c r="B3716" s="92" t="s">
        <v>16634</v>
      </c>
      <c r="C3716" s="7" t="str">
        <f t="shared" si="116"/>
        <v>Formula</v>
      </c>
      <c r="D3716" s="92" t="s">
        <v>16633</v>
      </c>
      <c r="E3716" s="92" t="s">
        <v>16639</v>
      </c>
      <c r="F3716" s="91">
        <v>50</v>
      </c>
      <c r="G3716" s="77">
        <f t="shared" si="117"/>
        <v>865</v>
      </c>
    </row>
    <row r="3717" spans="1:7" ht="31.5" x14ac:dyDescent="0.25">
      <c r="A3717" s="94" t="s">
        <v>456</v>
      </c>
      <c r="B3717" s="94" t="s">
        <v>16634</v>
      </c>
      <c r="C3717" s="7" t="str">
        <f t="shared" si="116"/>
        <v>Formula</v>
      </c>
      <c r="D3717" s="94" t="s">
        <v>16633</v>
      </c>
      <c r="E3717" s="94" t="s">
        <v>16638</v>
      </c>
      <c r="F3717" s="93">
        <v>36</v>
      </c>
      <c r="G3717" s="77">
        <f t="shared" si="117"/>
        <v>865</v>
      </c>
    </row>
    <row r="3718" spans="1:7" ht="31.5" x14ac:dyDescent="0.25">
      <c r="A3718" s="92" t="s">
        <v>457</v>
      </c>
      <c r="B3718" s="92" t="s">
        <v>16634</v>
      </c>
      <c r="C3718" s="7" t="str">
        <f t="shared" si="116"/>
        <v>Formula</v>
      </c>
      <c r="D3718" s="92" t="s">
        <v>16633</v>
      </c>
      <c r="E3718" s="92" t="s">
        <v>16637</v>
      </c>
      <c r="F3718" s="91">
        <v>46</v>
      </c>
      <c r="G3718" s="77">
        <f t="shared" si="117"/>
        <v>865</v>
      </c>
    </row>
    <row r="3719" spans="1:7" ht="31.5" x14ac:dyDescent="0.25">
      <c r="A3719" s="94" t="s">
        <v>458</v>
      </c>
      <c r="B3719" s="94" t="s">
        <v>16634</v>
      </c>
      <c r="C3719" s="7" t="str">
        <f t="shared" si="116"/>
        <v>Formula</v>
      </c>
      <c r="D3719" s="94" t="s">
        <v>16633</v>
      </c>
      <c r="E3719" s="94" t="s">
        <v>16636</v>
      </c>
      <c r="F3719" s="93">
        <v>20</v>
      </c>
      <c r="G3719" s="77">
        <f t="shared" si="117"/>
        <v>865</v>
      </c>
    </row>
    <row r="3720" spans="1:7" ht="31.5" x14ac:dyDescent="0.25">
      <c r="A3720" s="92" t="s">
        <v>459</v>
      </c>
      <c r="B3720" s="92" t="s">
        <v>16634</v>
      </c>
      <c r="C3720" s="7" t="str">
        <f t="shared" si="116"/>
        <v>Formula</v>
      </c>
      <c r="D3720" s="92" t="s">
        <v>16633</v>
      </c>
      <c r="E3720" s="92" t="s">
        <v>16635</v>
      </c>
      <c r="F3720" s="91">
        <v>4</v>
      </c>
      <c r="G3720" s="77">
        <f t="shared" si="117"/>
        <v>865</v>
      </c>
    </row>
    <row r="3721" spans="1:7" ht="31.5" x14ac:dyDescent="0.25">
      <c r="A3721" s="94" t="s">
        <v>460</v>
      </c>
      <c r="B3721" s="94" t="s">
        <v>16634</v>
      </c>
      <c r="C3721" s="7" t="str">
        <f t="shared" si="116"/>
        <v>Formula</v>
      </c>
      <c r="D3721" s="94" t="s">
        <v>16633</v>
      </c>
      <c r="E3721" s="94" t="s">
        <v>16632</v>
      </c>
      <c r="F3721" s="93">
        <v>37</v>
      </c>
      <c r="G3721" s="77">
        <f t="shared" si="117"/>
        <v>865</v>
      </c>
    </row>
    <row r="3722" spans="1:7" ht="31.5" x14ac:dyDescent="0.25">
      <c r="A3722" s="92" t="s">
        <v>478</v>
      </c>
      <c r="B3722" s="92" t="s">
        <v>16606</v>
      </c>
      <c r="C3722" s="7" t="str">
        <f t="shared" si="116"/>
        <v>Formula</v>
      </c>
      <c r="D3722" s="92" t="s">
        <v>16605</v>
      </c>
      <c r="E3722" s="92" t="s">
        <v>6129</v>
      </c>
      <c r="F3722" s="91">
        <v>1</v>
      </c>
      <c r="G3722" s="77">
        <f t="shared" si="117"/>
        <v>99</v>
      </c>
    </row>
    <row r="3723" spans="1:7" ht="31.5" x14ac:dyDescent="0.25">
      <c r="A3723" s="94" t="s">
        <v>18077</v>
      </c>
      <c r="B3723" s="94" t="s">
        <v>16606</v>
      </c>
      <c r="C3723" s="7" t="str">
        <f t="shared" si="116"/>
        <v>Formula</v>
      </c>
      <c r="D3723" s="94" t="s">
        <v>16605</v>
      </c>
      <c r="E3723" s="94" t="s">
        <v>16631</v>
      </c>
      <c r="F3723" s="93">
        <v>98</v>
      </c>
      <c r="G3723" s="77">
        <f t="shared" si="117"/>
        <v>99</v>
      </c>
    </row>
    <row r="3724" spans="1:7" ht="31.5" x14ac:dyDescent="0.25">
      <c r="A3724" s="92" t="s">
        <v>479</v>
      </c>
      <c r="B3724" s="92" t="s">
        <v>16603</v>
      </c>
      <c r="C3724" s="7" t="str">
        <f t="shared" si="116"/>
        <v>Formula</v>
      </c>
      <c r="D3724" s="92" t="s">
        <v>16602</v>
      </c>
      <c r="E3724" s="92" t="s">
        <v>16604</v>
      </c>
      <c r="F3724" s="91">
        <v>206</v>
      </c>
      <c r="G3724" s="77">
        <f t="shared" si="117"/>
        <v>215</v>
      </c>
    </row>
    <row r="3725" spans="1:7" ht="31.5" x14ac:dyDescent="0.25">
      <c r="A3725" s="94" t="s">
        <v>480</v>
      </c>
      <c r="B3725" s="94" t="s">
        <v>16603</v>
      </c>
      <c r="C3725" s="7" t="str">
        <f t="shared" si="116"/>
        <v>Formula</v>
      </c>
      <c r="D3725" s="94" t="s">
        <v>16602</v>
      </c>
      <c r="E3725" s="94" t="s">
        <v>16601</v>
      </c>
      <c r="F3725" s="93">
        <v>9</v>
      </c>
      <c r="G3725" s="77">
        <f t="shared" si="117"/>
        <v>215</v>
      </c>
    </row>
    <row r="3726" spans="1:7" ht="31.5" x14ac:dyDescent="0.25">
      <c r="A3726" s="92" t="s">
        <v>481</v>
      </c>
      <c r="B3726" s="92" t="s">
        <v>16600</v>
      </c>
      <c r="C3726" s="7" t="str">
        <f t="shared" si="116"/>
        <v>Formula</v>
      </c>
      <c r="D3726" s="92" t="s">
        <v>16599</v>
      </c>
      <c r="E3726" s="92" t="s">
        <v>16598</v>
      </c>
      <c r="F3726" s="91">
        <v>52</v>
      </c>
      <c r="G3726" s="77">
        <f t="shared" si="117"/>
        <v>52</v>
      </c>
    </row>
    <row r="3727" spans="1:7" ht="31.5" x14ac:dyDescent="0.25">
      <c r="A3727" s="94" t="s">
        <v>506</v>
      </c>
      <c r="B3727" s="94" t="s">
        <v>16565</v>
      </c>
      <c r="C3727" s="7" t="str">
        <f t="shared" si="116"/>
        <v>Formula</v>
      </c>
      <c r="D3727" s="94" t="s">
        <v>16564</v>
      </c>
      <c r="E3727" s="94" t="s">
        <v>16568</v>
      </c>
      <c r="F3727" s="93">
        <v>146</v>
      </c>
      <c r="G3727" s="77">
        <f t="shared" si="117"/>
        <v>666</v>
      </c>
    </row>
    <row r="3728" spans="1:7" ht="31.5" x14ac:dyDescent="0.25">
      <c r="A3728" s="92" t="s">
        <v>507</v>
      </c>
      <c r="B3728" s="92" t="s">
        <v>16565</v>
      </c>
      <c r="C3728" s="7" t="str">
        <f t="shared" si="116"/>
        <v>Formula</v>
      </c>
      <c r="D3728" s="92" t="s">
        <v>16564</v>
      </c>
      <c r="E3728" s="92" t="s">
        <v>16568</v>
      </c>
      <c r="F3728" s="91">
        <v>100</v>
      </c>
      <c r="G3728" s="77">
        <f t="shared" si="117"/>
        <v>666</v>
      </c>
    </row>
    <row r="3729" spans="1:7" ht="31.5" x14ac:dyDescent="0.25">
      <c r="A3729" s="94" t="s">
        <v>508</v>
      </c>
      <c r="B3729" s="94" t="s">
        <v>16565</v>
      </c>
      <c r="C3729" s="7" t="str">
        <f t="shared" si="116"/>
        <v>Formula</v>
      </c>
      <c r="D3729" s="94" t="s">
        <v>16564</v>
      </c>
      <c r="E3729" s="94" t="s">
        <v>16568</v>
      </c>
      <c r="F3729" s="93">
        <v>70</v>
      </c>
      <c r="G3729" s="77">
        <f t="shared" si="117"/>
        <v>666</v>
      </c>
    </row>
    <row r="3730" spans="1:7" ht="31.5" x14ac:dyDescent="0.25">
      <c r="A3730" s="92" t="s">
        <v>509</v>
      </c>
      <c r="B3730" s="92" t="s">
        <v>16565</v>
      </c>
      <c r="C3730" s="7" t="str">
        <f t="shared" si="116"/>
        <v>Formula</v>
      </c>
      <c r="D3730" s="92" t="s">
        <v>16564</v>
      </c>
      <c r="E3730" s="92" t="s">
        <v>14580</v>
      </c>
      <c r="F3730" s="91">
        <v>100</v>
      </c>
      <c r="G3730" s="77">
        <f t="shared" si="117"/>
        <v>666</v>
      </c>
    </row>
    <row r="3731" spans="1:7" ht="31.5" x14ac:dyDescent="0.25">
      <c r="A3731" s="94" t="s">
        <v>510</v>
      </c>
      <c r="B3731" s="94" t="s">
        <v>16565</v>
      </c>
      <c r="C3731" s="7" t="str">
        <f t="shared" si="116"/>
        <v>Formula</v>
      </c>
      <c r="D3731" s="94" t="s">
        <v>16564</v>
      </c>
      <c r="E3731" s="94" t="s">
        <v>16567</v>
      </c>
      <c r="F3731" s="93">
        <v>50</v>
      </c>
      <c r="G3731" s="77">
        <f t="shared" si="117"/>
        <v>666</v>
      </c>
    </row>
    <row r="3732" spans="1:7" ht="31.5" x14ac:dyDescent="0.25">
      <c r="A3732" s="92" t="s">
        <v>511</v>
      </c>
      <c r="B3732" s="92" t="s">
        <v>16565</v>
      </c>
      <c r="C3732" s="7" t="str">
        <f t="shared" si="116"/>
        <v>Formula</v>
      </c>
      <c r="D3732" s="92" t="s">
        <v>16564</v>
      </c>
      <c r="E3732" s="92" t="s">
        <v>16566</v>
      </c>
      <c r="F3732" s="91">
        <v>100</v>
      </c>
      <c r="G3732" s="77">
        <f t="shared" si="117"/>
        <v>666</v>
      </c>
    </row>
    <row r="3733" spans="1:7" ht="31.5" x14ac:dyDescent="0.25">
      <c r="A3733" s="94" t="s">
        <v>512</v>
      </c>
      <c r="B3733" s="94" t="s">
        <v>16565</v>
      </c>
      <c r="C3733" s="7" t="str">
        <f t="shared" si="116"/>
        <v>Formula</v>
      </c>
      <c r="D3733" s="94" t="s">
        <v>16564</v>
      </c>
      <c r="E3733" s="94" t="s">
        <v>16563</v>
      </c>
      <c r="F3733" s="93">
        <v>100</v>
      </c>
      <c r="G3733" s="77">
        <f t="shared" si="117"/>
        <v>666</v>
      </c>
    </row>
    <row r="3734" spans="1:7" ht="31.5" x14ac:dyDescent="0.25">
      <c r="A3734" s="92" t="s">
        <v>513</v>
      </c>
      <c r="B3734" s="92" t="s">
        <v>16562</v>
      </c>
      <c r="C3734" s="7" t="str">
        <f t="shared" si="116"/>
        <v>Formula</v>
      </c>
      <c r="D3734" s="92" t="s">
        <v>16561</v>
      </c>
      <c r="E3734" s="92" t="s">
        <v>16560</v>
      </c>
      <c r="F3734" s="91">
        <v>90</v>
      </c>
      <c r="G3734" s="77">
        <f t="shared" si="117"/>
        <v>90</v>
      </c>
    </row>
    <row r="3735" spans="1:7" ht="31.5" x14ac:dyDescent="0.25">
      <c r="A3735" s="94" t="s">
        <v>514</v>
      </c>
      <c r="B3735" s="94" t="s">
        <v>16557</v>
      </c>
      <c r="C3735" s="7" t="str">
        <f t="shared" si="116"/>
        <v>Formula</v>
      </c>
      <c r="D3735" s="94" t="s">
        <v>16556</v>
      </c>
      <c r="E3735" s="94" t="s">
        <v>16559</v>
      </c>
      <c r="F3735" s="93">
        <v>35</v>
      </c>
      <c r="G3735" s="77">
        <f t="shared" si="117"/>
        <v>223</v>
      </c>
    </row>
    <row r="3736" spans="1:7" ht="31.5" x14ac:dyDescent="0.25">
      <c r="A3736" s="92" t="s">
        <v>515</v>
      </c>
      <c r="B3736" s="92" t="s">
        <v>16557</v>
      </c>
      <c r="C3736" s="7" t="str">
        <f t="shared" si="116"/>
        <v>Formula</v>
      </c>
      <c r="D3736" s="92" t="s">
        <v>16556</v>
      </c>
      <c r="E3736" s="92" t="s">
        <v>16558</v>
      </c>
      <c r="F3736" s="91">
        <v>2</v>
      </c>
      <c r="G3736" s="77">
        <f t="shared" si="117"/>
        <v>223</v>
      </c>
    </row>
    <row r="3737" spans="1:7" ht="31.5" x14ac:dyDescent="0.25">
      <c r="A3737" s="94" t="s">
        <v>516</v>
      </c>
      <c r="B3737" s="94" t="s">
        <v>16557</v>
      </c>
      <c r="C3737" s="7" t="str">
        <f t="shared" si="116"/>
        <v>Formula</v>
      </c>
      <c r="D3737" s="94" t="s">
        <v>16556</v>
      </c>
      <c r="E3737" s="94" t="s">
        <v>16558</v>
      </c>
      <c r="F3737" s="93">
        <v>100</v>
      </c>
      <c r="G3737" s="77">
        <f t="shared" si="117"/>
        <v>223</v>
      </c>
    </row>
    <row r="3738" spans="1:7" ht="31.5" x14ac:dyDescent="0.25">
      <c r="A3738" s="92" t="s">
        <v>517</v>
      </c>
      <c r="B3738" s="92" t="s">
        <v>16557</v>
      </c>
      <c r="C3738" s="7" t="str">
        <f t="shared" si="116"/>
        <v>Formula</v>
      </c>
      <c r="D3738" s="92" t="s">
        <v>16556</v>
      </c>
      <c r="E3738" s="92" t="s">
        <v>6129</v>
      </c>
      <c r="F3738" s="91">
        <v>86</v>
      </c>
      <c r="G3738" s="77">
        <f t="shared" si="117"/>
        <v>223</v>
      </c>
    </row>
    <row r="3739" spans="1:7" ht="31.5" x14ac:dyDescent="0.25">
      <c r="A3739" s="94" t="s">
        <v>518</v>
      </c>
      <c r="B3739" s="94" t="s">
        <v>16554</v>
      </c>
      <c r="C3739" s="7" t="str">
        <f t="shared" si="116"/>
        <v>Formula</v>
      </c>
      <c r="D3739" s="94" t="s">
        <v>16553</v>
      </c>
      <c r="E3739" s="94" t="s">
        <v>16555</v>
      </c>
      <c r="F3739" s="93">
        <v>158</v>
      </c>
      <c r="G3739" s="77">
        <f t="shared" si="117"/>
        <v>257</v>
      </c>
    </row>
    <row r="3740" spans="1:7" ht="31.5" x14ac:dyDescent="0.25">
      <c r="A3740" s="92" t="s">
        <v>519</v>
      </c>
      <c r="B3740" s="92" t="s">
        <v>16554</v>
      </c>
      <c r="C3740" s="7" t="str">
        <f t="shared" si="116"/>
        <v>Formula</v>
      </c>
      <c r="D3740" s="92" t="s">
        <v>16553</v>
      </c>
      <c r="E3740" s="92" t="s">
        <v>16552</v>
      </c>
      <c r="F3740" s="91">
        <v>99</v>
      </c>
      <c r="G3740" s="77">
        <f t="shared" si="117"/>
        <v>257</v>
      </c>
    </row>
    <row r="3741" spans="1:7" ht="21" x14ac:dyDescent="0.25">
      <c r="A3741" s="94" t="s">
        <v>525</v>
      </c>
      <c r="B3741" s="94" t="s">
        <v>16540</v>
      </c>
      <c r="C3741" s="7" t="str">
        <f t="shared" si="116"/>
        <v>Formula</v>
      </c>
      <c r="D3741" s="94" t="s">
        <v>16539</v>
      </c>
      <c r="E3741" s="94" t="s">
        <v>16538</v>
      </c>
      <c r="F3741" s="93">
        <v>25</v>
      </c>
      <c r="G3741" s="77">
        <f t="shared" si="117"/>
        <v>25</v>
      </c>
    </row>
    <row r="3742" spans="1:7" ht="21" x14ac:dyDescent="0.25">
      <c r="A3742" s="92" t="s">
        <v>531</v>
      </c>
      <c r="B3742" s="92" t="s">
        <v>16523</v>
      </c>
      <c r="C3742" s="7" t="str">
        <f t="shared" si="116"/>
        <v>Formula</v>
      </c>
      <c r="D3742" s="92" t="s">
        <v>16522</v>
      </c>
      <c r="E3742" s="92" t="s">
        <v>16525</v>
      </c>
      <c r="F3742" s="91">
        <v>36</v>
      </c>
      <c r="G3742" s="77">
        <f t="shared" si="117"/>
        <v>189</v>
      </c>
    </row>
    <row r="3743" spans="1:7" ht="21" x14ac:dyDescent="0.25">
      <c r="A3743" s="94" t="s">
        <v>532</v>
      </c>
      <c r="B3743" s="94" t="s">
        <v>16523</v>
      </c>
      <c r="C3743" s="7" t="str">
        <f t="shared" si="116"/>
        <v>Formula</v>
      </c>
      <c r="D3743" s="94" t="s">
        <v>16522</v>
      </c>
      <c r="E3743" s="94" t="s">
        <v>16524</v>
      </c>
      <c r="F3743" s="93">
        <v>40</v>
      </c>
      <c r="G3743" s="77">
        <f t="shared" si="117"/>
        <v>189</v>
      </c>
    </row>
    <row r="3744" spans="1:7" ht="21" x14ac:dyDescent="0.25">
      <c r="A3744" s="92" t="s">
        <v>5950</v>
      </c>
      <c r="B3744" s="92" t="s">
        <v>16523</v>
      </c>
      <c r="C3744" s="7" t="str">
        <f t="shared" si="116"/>
        <v>Formula</v>
      </c>
      <c r="D3744" s="92" t="s">
        <v>16522</v>
      </c>
      <c r="E3744" s="92" t="s">
        <v>16521</v>
      </c>
      <c r="F3744" s="91">
        <v>78</v>
      </c>
      <c r="G3744" s="77">
        <f t="shared" si="117"/>
        <v>189</v>
      </c>
    </row>
    <row r="3745" spans="1:7" ht="21" x14ac:dyDescent="0.25">
      <c r="A3745" s="94" t="s">
        <v>18078</v>
      </c>
      <c r="B3745" s="94" t="s">
        <v>16523</v>
      </c>
      <c r="C3745" s="7" t="str">
        <f t="shared" si="116"/>
        <v>Formula</v>
      </c>
      <c r="D3745" s="94" t="s">
        <v>16522</v>
      </c>
      <c r="E3745" s="94" t="s">
        <v>18079</v>
      </c>
      <c r="F3745" s="93">
        <v>35</v>
      </c>
      <c r="G3745" s="77">
        <f t="shared" si="117"/>
        <v>189</v>
      </c>
    </row>
    <row r="3746" spans="1:7" ht="31.5" x14ac:dyDescent="0.25">
      <c r="A3746" s="92" t="s">
        <v>539</v>
      </c>
      <c r="B3746" s="92" t="s">
        <v>16501</v>
      </c>
      <c r="C3746" s="7" t="str">
        <f t="shared" si="116"/>
        <v>Formula</v>
      </c>
      <c r="D3746" s="92" t="s">
        <v>16500</v>
      </c>
      <c r="E3746" s="92" t="s">
        <v>16507</v>
      </c>
      <c r="F3746" s="91">
        <v>100</v>
      </c>
      <c r="G3746" s="77">
        <f t="shared" si="117"/>
        <v>354</v>
      </c>
    </row>
    <row r="3747" spans="1:7" ht="31.5" x14ac:dyDescent="0.25">
      <c r="A3747" s="94" t="s">
        <v>540</v>
      </c>
      <c r="B3747" s="94" t="s">
        <v>16501</v>
      </c>
      <c r="C3747" s="7" t="str">
        <f t="shared" si="116"/>
        <v>Formula</v>
      </c>
      <c r="D3747" s="94" t="s">
        <v>16500</v>
      </c>
      <c r="E3747" s="94" t="s">
        <v>16506</v>
      </c>
      <c r="F3747" s="93">
        <v>64</v>
      </c>
      <c r="G3747" s="77">
        <f t="shared" si="117"/>
        <v>354</v>
      </c>
    </row>
    <row r="3748" spans="1:7" ht="31.5" x14ac:dyDescent="0.25">
      <c r="A3748" s="92" t="s">
        <v>541</v>
      </c>
      <c r="B3748" s="92" t="s">
        <v>16501</v>
      </c>
      <c r="C3748" s="7" t="str">
        <f t="shared" si="116"/>
        <v>Formula</v>
      </c>
      <c r="D3748" s="92" t="s">
        <v>16500</v>
      </c>
      <c r="E3748" s="92" t="s">
        <v>16505</v>
      </c>
      <c r="F3748" s="91">
        <v>49</v>
      </c>
      <c r="G3748" s="77">
        <f t="shared" si="117"/>
        <v>354</v>
      </c>
    </row>
    <row r="3749" spans="1:7" ht="31.5" x14ac:dyDescent="0.25">
      <c r="A3749" s="94" t="s">
        <v>542</v>
      </c>
      <c r="B3749" s="94" t="s">
        <v>16501</v>
      </c>
      <c r="C3749" s="7" t="str">
        <f t="shared" si="116"/>
        <v>Formula</v>
      </c>
      <c r="D3749" s="94" t="s">
        <v>16500</v>
      </c>
      <c r="E3749" s="94" t="s">
        <v>16504</v>
      </c>
      <c r="F3749" s="93">
        <v>34</v>
      </c>
      <c r="G3749" s="77">
        <f t="shared" si="117"/>
        <v>354</v>
      </c>
    </row>
    <row r="3750" spans="1:7" ht="31.5" x14ac:dyDescent="0.25">
      <c r="A3750" s="92" t="s">
        <v>543</v>
      </c>
      <c r="B3750" s="92" t="s">
        <v>16501</v>
      </c>
      <c r="C3750" s="7" t="str">
        <f t="shared" si="116"/>
        <v>Formula</v>
      </c>
      <c r="D3750" s="92" t="s">
        <v>16500</v>
      </c>
      <c r="E3750" s="92" t="s">
        <v>16503</v>
      </c>
      <c r="F3750" s="91">
        <v>30</v>
      </c>
      <c r="G3750" s="77">
        <f t="shared" si="117"/>
        <v>354</v>
      </c>
    </row>
    <row r="3751" spans="1:7" ht="31.5" x14ac:dyDescent="0.25">
      <c r="A3751" s="94" t="s">
        <v>544</v>
      </c>
      <c r="B3751" s="94" t="s">
        <v>16501</v>
      </c>
      <c r="C3751" s="7" t="str">
        <f t="shared" si="116"/>
        <v>Formula</v>
      </c>
      <c r="D3751" s="94" t="s">
        <v>16500</v>
      </c>
      <c r="E3751" s="94" t="s">
        <v>16502</v>
      </c>
      <c r="F3751" s="93">
        <v>27</v>
      </c>
      <c r="G3751" s="77">
        <f t="shared" si="117"/>
        <v>354</v>
      </c>
    </row>
    <row r="3752" spans="1:7" ht="31.5" x14ac:dyDescent="0.25">
      <c r="A3752" s="92" t="s">
        <v>545</v>
      </c>
      <c r="B3752" s="92" t="s">
        <v>16501</v>
      </c>
      <c r="C3752" s="7" t="str">
        <f t="shared" si="116"/>
        <v>Formula</v>
      </c>
      <c r="D3752" s="92" t="s">
        <v>16500</v>
      </c>
      <c r="E3752" s="92" t="s">
        <v>16499</v>
      </c>
      <c r="F3752" s="91">
        <v>50</v>
      </c>
      <c r="G3752" s="77">
        <f t="shared" si="117"/>
        <v>354</v>
      </c>
    </row>
    <row r="3753" spans="1:7" ht="31.5" x14ac:dyDescent="0.25">
      <c r="A3753" s="94" t="s">
        <v>546</v>
      </c>
      <c r="B3753" s="94" t="s">
        <v>16498</v>
      </c>
      <c r="C3753" s="7" t="str">
        <f t="shared" si="116"/>
        <v>Formula</v>
      </c>
      <c r="D3753" s="94" t="s">
        <v>16497</v>
      </c>
      <c r="E3753" s="94" t="s">
        <v>16496</v>
      </c>
      <c r="F3753" s="93">
        <v>121</v>
      </c>
      <c r="G3753" s="77">
        <f t="shared" si="117"/>
        <v>121</v>
      </c>
    </row>
    <row r="3754" spans="1:7" ht="31.5" x14ac:dyDescent="0.25">
      <c r="A3754" s="92" t="s">
        <v>16493</v>
      </c>
      <c r="B3754" s="92" t="s">
        <v>16495</v>
      </c>
      <c r="C3754" s="7" t="str">
        <f t="shared" si="116"/>
        <v>Formula</v>
      </c>
      <c r="D3754" s="92" t="s">
        <v>16494</v>
      </c>
      <c r="E3754" s="92" t="s">
        <v>16492</v>
      </c>
      <c r="F3754" s="91">
        <v>12</v>
      </c>
      <c r="G3754" s="77">
        <f t="shared" si="117"/>
        <v>12</v>
      </c>
    </row>
    <row r="3755" spans="1:7" ht="31.5" x14ac:dyDescent="0.25">
      <c r="A3755" s="94" t="s">
        <v>547</v>
      </c>
      <c r="B3755" s="94" t="s">
        <v>16491</v>
      </c>
      <c r="C3755" s="7" t="str">
        <f t="shared" si="116"/>
        <v>Formula</v>
      </c>
      <c r="D3755" s="94" t="s">
        <v>16490</v>
      </c>
      <c r="E3755" s="94" t="s">
        <v>16489</v>
      </c>
      <c r="F3755" s="93">
        <v>78</v>
      </c>
      <c r="G3755" s="77">
        <f t="shared" si="117"/>
        <v>78</v>
      </c>
    </row>
    <row r="3756" spans="1:7" ht="21" x14ac:dyDescent="0.25">
      <c r="A3756" s="92" t="s">
        <v>548</v>
      </c>
      <c r="B3756" s="92" t="s">
        <v>16486</v>
      </c>
      <c r="C3756" s="7" t="str">
        <f t="shared" si="116"/>
        <v>Formula</v>
      </c>
      <c r="D3756" s="92" t="s">
        <v>16485</v>
      </c>
      <c r="E3756" s="92" t="s">
        <v>16488</v>
      </c>
      <c r="F3756" s="91">
        <v>117</v>
      </c>
      <c r="G3756" s="77">
        <f t="shared" si="117"/>
        <v>511</v>
      </c>
    </row>
    <row r="3757" spans="1:7" ht="21" x14ac:dyDescent="0.25">
      <c r="A3757" s="94" t="s">
        <v>549</v>
      </c>
      <c r="B3757" s="94" t="s">
        <v>16486</v>
      </c>
      <c r="C3757" s="7" t="str">
        <f t="shared" si="116"/>
        <v>Formula</v>
      </c>
      <c r="D3757" s="94" t="s">
        <v>16485</v>
      </c>
      <c r="E3757" s="94" t="s">
        <v>16487</v>
      </c>
      <c r="F3757" s="93">
        <v>117</v>
      </c>
      <c r="G3757" s="77">
        <f t="shared" si="117"/>
        <v>511</v>
      </c>
    </row>
    <row r="3758" spans="1:7" ht="21" x14ac:dyDescent="0.25">
      <c r="A3758" s="92" t="s">
        <v>550</v>
      </c>
      <c r="B3758" s="92" t="s">
        <v>16486</v>
      </c>
      <c r="C3758" s="7" t="str">
        <f t="shared" si="116"/>
        <v>Formula</v>
      </c>
      <c r="D3758" s="92" t="s">
        <v>16485</v>
      </c>
      <c r="E3758" s="92" t="s">
        <v>16482</v>
      </c>
      <c r="F3758" s="91">
        <v>133</v>
      </c>
      <c r="G3758" s="77">
        <f t="shared" si="117"/>
        <v>511</v>
      </c>
    </row>
    <row r="3759" spans="1:7" ht="21" x14ac:dyDescent="0.25">
      <c r="A3759" s="94" t="s">
        <v>551</v>
      </c>
      <c r="B3759" s="94" t="s">
        <v>16486</v>
      </c>
      <c r="C3759" s="7" t="str">
        <f t="shared" si="116"/>
        <v>Formula</v>
      </c>
      <c r="D3759" s="94" t="s">
        <v>16485</v>
      </c>
      <c r="E3759" s="94" t="s">
        <v>16482</v>
      </c>
      <c r="F3759" s="93">
        <v>144</v>
      </c>
      <c r="G3759" s="77">
        <f t="shared" si="117"/>
        <v>511</v>
      </c>
    </row>
    <row r="3760" spans="1:7" ht="31.5" x14ac:dyDescent="0.25">
      <c r="A3760" s="92" t="s">
        <v>18332</v>
      </c>
      <c r="B3760" s="92" t="s">
        <v>16763</v>
      </c>
      <c r="C3760" s="7" t="str">
        <f t="shared" si="116"/>
        <v>Formula</v>
      </c>
      <c r="D3760" s="92" t="s">
        <v>16762</v>
      </c>
      <c r="E3760" s="92" t="s">
        <v>18402</v>
      </c>
      <c r="F3760" s="91">
        <v>0</v>
      </c>
      <c r="G3760" s="77">
        <f t="shared" si="117"/>
        <v>1669</v>
      </c>
    </row>
    <row r="3761" spans="1:7" ht="31.5" x14ac:dyDescent="0.25">
      <c r="A3761" s="94" t="s">
        <v>348</v>
      </c>
      <c r="B3761" s="94" t="s">
        <v>16763</v>
      </c>
      <c r="C3761" s="7" t="str">
        <f t="shared" si="116"/>
        <v>Formula</v>
      </c>
      <c r="D3761" s="94" t="s">
        <v>16762</v>
      </c>
      <c r="E3761" s="94" t="s">
        <v>16774</v>
      </c>
      <c r="F3761" s="93">
        <v>348</v>
      </c>
      <c r="G3761" s="77">
        <f t="shared" si="117"/>
        <v>1669</v>
      </c>
    </row>
    <row r="3762" spans="1:7" ht="31.5" x14ac:dyDescent="0.25">
      <c r="A3762" s="92" t="s">
        <v>350</v>
      </c>
      <c r="B3762" s="92" t="s">
        <v>16763</v>
      </c>
      <c r="C3762" s="7" t="str">
        <f t="shared" si="116"/>
        <v>Formula</v>
      </c>
      <c r="D3762" s="92" t="s">
        <v>16762</v>
      </c>
      <c r="E3762" s="92" t="s">
        <v>16772</v>
      </c>
      <c r="F3762" s="91">
        <v>108</v>
      </c>
      <c r="G3762" s="77">
        <f t="shared" si="117"/>
        <v>1669</v>
      </c>
    </row>
    <row r="3763" spans="1:7" ht="31.5" x14ac:dyDescent="0.25">
      <c r="A3763" s="94" t="s">
        <v>351</v>
      </c>
      <c r="B3763" s="94" t="s">
        <v>16763</v>
      </c>
      <c r="C3763" s="7" t="str">
        <f t="shared" si="116"/>
        <v>Formula</v>
      </c>
      <c r="D3763" s="94" t="s">
        <v>16762</v>
      </c>
      <c r="E3763" s="94" t="s">
        <v>12822</v>
      </c>
      <c r="F3763" s="93">
        <v>156</v>
      </c>
      <c r="G3763" s="77">
        <f t="shared" si="117"/>
        <v>1669</v>
      </c>
    </row>
    <row r="3764" spans="1:7" ht="31.5" x14ac:dyDescent="0.25">
      <c r="A3764" s="92" t="s">
        <v>352</v>
      </c>
      <c r="B3764" s="92" t="s">
        <v>16763</v>
      </c>
      <c r="C3764" s="7" t="str">
        <f t="shared" si="116"/>
        <v>Formula</v>
      </c>
      <c r="D3764" s="92" t="s">
        <v>16762</v>
      </c>
      <c r="E3764" s="92" t="s">
        <v>16771</v>
      </c>
      <c r="F3764" s="91">
        <v>244</v>
      </c>
      <c r="G3764" s="77">
        <f t="shared" si="117"/>
        <v>1669</v>
      </c>
    </row>
    <row r="3765" spans="1:7" ht="31.5" x14ac:dyDescent="0.25">
      <c r="A3765" s="94" t="s">
        <v>353</v>
      </c>
      <c r="B3765" s="94" t="s">
        <v>16763</v>
      </c>
      <c r="C3765" s="7" t="str">
        <f t="shared" si="116"/>
        <v>Formula</v>
      </c>
      <c r="D3765" s="94" t="s">
        <v>16762</v>
      </c>
      <c r="E3765" s="94" t="s">
        <v>16770</v>
      </c>
      <c r="F3765" s="93">
        <v>99</v>
      </c>
      <c r="G3765" s="77">
        <f t="shared" si="117"/>
        <v>1669</v>
      </c>
    </row>
    <row r="3766" spans="1:7" ht="31.5" x14ac:dyDescent="0.25">
      <c r="A3766" s="92" t="s">
        <v>354</v>
      </c>
      <c r="B3766" s="92" t="s">
        <v>16763</v>
      </c>
      <c r="C3766" s="7" t="str">
        <f t="shared" si="116"/>
        <v>Formula</v>
      </c>
      <c r="D3766" s="92" t="s">
        <v>16762</v>
      </c>
      <c r="E3766" s="92" t="s">
        <v>16769</v>
      </c>
      <c r="F3766" s="91">
        <v>100</v>
      </c>
      <c r="G3766" s="77">
        <f t="shared" si="117"/>
        <v>1669</v>
      </c>
    </row>
    <row r="3767" spans="1:7" ht="31.5" x14ac:dyDescent="0.25">
      <c r="A3767" s="94" t="s">
        <v>355</v>
      </c>
      <c r="B3767" s="94" t="s">
        <v>16763</v>
      </c>
      <c r="C3767" s="7" t="str">
        <f t="shared" si="116"/>
        <v>Formula</v>
      </c>
      <c r="D3767" s="94" t="s">
        <v>16762</v>
      </c>
      <c r="E3767" s="94" t="s">
        <v>16768</v>
      </c>
      <c r="F3767" s="93">
        <v>68</v>
      </c>
      <c r="G3767" s="77">
        <f t="shared" si="117"/>
        <v>1669</v>
      </c>
    </row>
    <row r="3768" spans="1:7" ht="31.5" x14ac:dyDescent="0.25">
      <c r="A3768" s="92" t="s">
        <v>356</v>
      </c>
      <c r="B3768" s="92" t="s">
        <v>16763</v>
      </c>
      <c r="C3768" s="7" t="str">
        <f t="shared" si="116"/>
        <v>Formula</v>
      </c>
      <c r="D3768" s="92" t="s">
        <v>16762</v>
      </c>
      <c r="E3768" s="92" t="s">
        <v>16767</v>
      </c>
      <c r="F3768" s="91">
        <v>43</v>
      </c>
      <c r="G3768" s="77">
        <f t="shared" si="117"/>
        <v>1669</v>
      </c>
    </row>
    <row r="3769" spans="1:7" ht="31.5" x14ac:dyDescent="0.25">
      <c r="A3769" s="94" t="s">
        <v>357</v>
      </c>
      <c r="B3769" s="94" t="s">
        <v>16763</v>
      </c>
      <c r="C3769" s="7" t="str">
        <f t="shared" si="116"/>
        <v>Formula</v>
      </c>
      <c r="D3769" s="94" t="s">
        <v>16762</v>
      </c>
      <c r="E3769" s="94" t="s">
        <v>16766</v>
      </c>
      <c r="F3769" s="93">
        <v>42</v>
      </c>
      <c r="G3769" s="77">
        <f t="shared" si="117"/>
        <v>1669</v>
      </c>
    </row>
    <row r="3770" spans="1:7" ht="31.5" x14ac:dyDescent="0.25">
      <c r="A3770" s="92" t="s">
        <v>358</v>
      </c>
      <c r="B3770" s="92" t="s">
        <v>16763</v>
      </c>
      <c r="C3770" s="7" t="str">
        <f t="shared" si="116"/>
        <v>Formula</v>
      </c>
      <c r="D3770" s="92" t="s">
        <v>16762</v>
      </c>
      <c r="E3770" s="92" t="s">
        <v>16765</v>
      </c>
      <c r="F3770" s="91">
        <v>281</v>
      </c>
      <c r="G3770" s="77">
        <f t="shared" si="117"/>
        <v>1669</v>
      </c>
    </row>
    <row r="3771" spans="1:7" ht="31.5" x14ac:dyDescent="0.25">
      <c r="A3771" s="94" t="s">
        <v>359</v>
      </c>
      <c r="B3771" s="94" t="s">
        <v>16763</v>
      </c>
      <c r="C3771" s="7" t="str">
        <f t="shared" si="116"/>
        <v>Formula</v>
      </c>
      <c r="D3771" s="94" t="s">
        <v>16762</v>
      </c>
      <c r="E3771" s="94" t="s">
        <v>16764</v>
      </c>
      <c r="F3771" s="93">
        <v>60</v>
      </c>
      <c r="G3771" s="77">
        <f t="shared" si="117"/>
        <v>1669</v>
      </c>
    </row>
    <row r="3772" spans="1:7" ht="31.5" x14ac:dyDescent="0.25">
      <c r="A3772" s="92" t="s">
        <v>5948</v>
      </c>
      <c r="B3772" s="92" t="s">
        <v>16763</v>
      </c>
      <c r="C3772" s="7" t="str">
        <f t="shared" si="116"/>
        <v>Formula</v>
      </c>
      <c r="D3772" s="92" t="s">
        <v>16762</v>
      </c>
      <c r="E3772" s="92" t="s">
        <v>16761</v>
      </c>
      <c r="F3772" s="91">
        <v>50</v>
      </c>
      <c r="G3772" s="77">
        <f t="shared" si="117"/>
        <v>1669</v>
      </c>
    </row>
    <row r="3773" spans="1:7" ht="31.5" x14ac:dyDescent="0.25">
      <c r="A3773" s="94" t="s">
        <v>18010</v>
      </c>
      <c r="B3773" s="94" t="s">
        <v>16763</v>
      </c>
      <c r="C3773" s="7" t="str">
        <f t="shared" si="116"/>
        <v>Formula</v>
      </c>
      <c r="D3773" s="94" t="s">
        <v>16762</v>
      </c>
      <c r="E3773" s="94" t="s">
        <v>18037</v>
      </c>
      <c r="F3773" s="93">
        <v>36</v>
      </c>
      <c r="G3773" s="77">
        <f t="shared" si="117"/>
        <v>1669</v>
      </c>
    </row>
    <row r="3774" spans="1:7" ht="31.5" x14ac:dyDescent="0.25">
      <c r="A3774" s="92" t="s">
        <v>18011</v>
      </c>
      <c r="B3774" s="92" t="s">
        <v>16763</v>
      </c>
      <c r="C3774" s="7" t="str">
        <f t="shared" si="116"/>
        <v>Formula</v>
      </c>
      <c r="D3774" s="92" t="s">
        <v>16762</v>
      </c>
      <c r="E3774" s="92" t="s">
        <v>18071</v>
      </c>
      <c r="F3774" s="91">
        <v>34</v>
      </c>
      <c r="G3774" s="77">
        <f t="shared" si="117"/>
        <v>1669</v>
      </c>
    </row>
    <row r="3775" spans="1:7" ht="21" x14ac:dyDescent="0.25">
      <c r="A3775" s="94" t="s">
        <v>360</v>
      </c>
      <c r="B3775" s="94" t="s">
        <v>16760</v>
      </c>
      <c r="C3775" s="7" t="str">
        <f t="shared" si="116"/>
        <v>Formula</v>
      </c>
      <c r="D3775" s="94" t="s">
        <v>16759</v>
      </c>
      <c r="E3775" s="94" t="s">
        <v>16758</v>
      </c>
      <c r="F3775" s="93">
        <v>155</v>
      </c>
      <c r="G3775" s="77">
        <f t="shared" si="117"/>
        <v>155</v>
      </c>
    </row>
    <row r="3776" spans="1:7" ht="42" x14ac:dyDescent="0.25">
      <c r="A3776" s="92" t="s">
        <v>361</v>
      </c>
      <c r="B3776" s="92" t="s">
        <v>16753</v>
      </c>
      <c r="C3776" s="7" t="str">
        <f t="shared" si="116"/>
        <v>Formula</v>
      </c>
      <c r="D3776" s="92" t="s">
        <v>16752</v>
      </c>
      <c r="E3776" s="92" t="s">
        <v>17562</v>
      </c>
      <c r="F3776" s="91">
        <v>407</v>
      </c>
      <c r="G3776" s="77">
        <f t="shared" si="117"/>
        <v>1505</v>
      </c>
    </row>
    <row r="3777" spans="1:7" ht="42" x14ac:dyDescent="0.25">
      <c r="A3777" s="94" t="s">
        <v>362</v>
      </c>
      <c r="B3777" s="94" t="s">
        <v>16753</v>
      </c>
      <c r="C3777" s="7" t="str">
        <f t="shared" si="116"/>
        <v>Formula</v>
      </c>
      <c r="D3777" s="94" t="s">
        <v>16752</v>
      </c>
      <c r="E3777" s="94" t="s">
        <v>16757</v>
      </c>
      <c r="F3777" s="93">
        <v>140</v>
      </c>
      <c r="G3777" s="77">
        <f t="shared" si="117"/>
        <v>1505</v>
      </c>
    </row>
    <row r="3778" spans="1:7" ht="42" x14ac:dyDescent="0.25">
      <c r="A3778" s="92" t="s">
        <v>363</v>
      </c>
      <c r="B3778" s="92" t="s">
        <v>16753</v>
      </c>
      <c r="C3778" s="7" t="str">
        <f t="shared" si="116"/>
        <v>Formula</v>
      </c>
      <c r="D3778" s="92" t="s">
        <v>16752</v>
      </c>
      <c r="E3778" s="92" t="s">
        <v>16756</v>
      </c>
      <c r="F3778" s="91">
        <v>28</v>
      </c>
      <c r="G3778" s="77">
        <f t="shared" si="117"/>
        <v>1505</v>
      </c>
    </row>
    <row r="3779" spans="1:7" ht="42" x14ac:dyDescent="0.25">
      <c r="A3779" s="94" t="s">
        <v>364</v>
      </c>
      <c r="B3779" s="94" t="s">
        <v>16753</v>
      </c>
      <c r="C3779" s="7" t="str">
        <f t="shared" ref="C3779:C3842" si="118">IF(ISTEXT(VLOOKUP(B3779,$I$3:$I$12,1,FALSE)),"Alt sub","Formula")</f>
        <v>Formula</v>
      </c>
      <c r="D3779" s="94" t="s">
        <v>16752</v>
      </c>
      <c r="E3779" s="94" t="s">
        <v>16755</v>
      </c>
      <c r="F3779" s="93">
        <v>28</v>
      </c>
      <c r="G3779" s="77">
        <f t="shared" ref="G3779:G3842" si="119">SUMIF(B:B,B3779,F:F)</f>
        <v>1505</v>
      </c>
    </row>
    <row r="3780" spans="1:7" ht="42" x14ac:dyDescent="0.25">
      <c r="A3780" s="92" t="s">
        <v>365</v>
      </c>
      <c r="B3780" s="92" t="s">
        <v>16753</v>
      </c>
      <c r="C3780" s="7" t="str">
        <f t="shared" si="118"/>
        <v>Formula</v>
      </c>
      <c r="D3780" s="92" t="s">
        <v>16752</v>
      </c>
      <c r="E3780" s="92" t="s">
        <v>16754</v>
      </c>
      <c r="F3780" s="91">
        <v>47</v>
      </c>
      <c r="G3780" s="77">
        <f t="shared" si="119"/>
        <v>1505</v>
      </c>
    </row>
    <row r="3781" spans="1:7" ht="42" x14ac:dyDescent="0.25">
      <c r="A3781" s="94" t="s">
        <v>366</v>
      </c>
      <c r="B3781" s="94" t="s">
        <v>16753</v>
      </c>
      <c r="C3781" s="7" t="str">
        <f t="shared" si="118"/>
        <v>Formula</v>
      </c>
      <c r="D3781" s="94" t="s">
        <v>16752</v>
      </c>
      <c r="E3781" s="94" t="s">
        <v>6129</v>
      </c>
      <c r="F3781" s="93">
        <v>135</v>
      </c>
      <c r="G3781" s="77">
        <f t="shared" si="119"/>
        <v>1505</v>
      </c>
    </row>
    <row r="3782" spans="1:7" ht="42" x14ac:dyDescent="0.25">
      <c r="A3782" s="92" t="s">
        <v>367</v>
      </c>
      <c r="B3782" s="92" t="s">
        <v>16753</v>
      </c>
      <c r="C3782" s="7" t="str">
        <f t="shared" si="118"/>
        <v>Formula</v>
      </c>
      <c r="D3782" s="92" t="s">
        <v>16752</v>
      </c>
      <c r="E3782" s="92" t="s">
        <v>6129</v>
      </c>
      <c r="F3782" s="91">
        <v>184</v>
      </c>
      <c r="G3782" s="77">
        <f t="shared" si="119"/>
        <v>1505</v>
      </c>
    </row>
    <row r="3783" spans="1:7" ht="42" x14ac:dyDescent="0.25">
      <c r="A3783" s="94" t="s">
        <v>368</v>
      </c>
      <c r="B3783" s="94" t="s">
        <v>16753</v>
      </c>
      <c r="C3783" s="7" t="str">
        <f t="shared" si="118"/>
        <v>Formula</v>
      </c>
      <c r="D3783" s="94" t="s">
        <v>16752</v>
      </c>
      <c r="E3783" s="94" t="s">
        <v>6129</v>
      </c>
      <c r="F3783" s="93">
        <v>231</v>
      </c>
      <c r="G3783" s="77">
        <f t="shared" si="119"/>
        <v>1505</v>
      </c>
    </row>
    <row r="3784" spans="1:7" ht="42" x14ac:dyDescent="0.25">
      <c r="A3784" s="92" t="s">
        <v>369</v>
      </c>
      <c r="B3784" s="92" t="s">
        <v>16753</v>
      </c>
      <c r="C3784" s="7" t="str">
        <f t="shared" si="118"/>
        <v>Formula</v>
      </c>
      <c r="D3784" s="92" t="s">
        <v>16752</v>
      </c>
      <c r="E3784" s="92" t="s">
        <v>6129</v>
      </c>
      <c r="F3784" s="91">
        <v>237</v>
      </c>
      <c r="G3784" s="77">
        <f t="shared" si="119"/>
        <v>1505</v>
      </c>
    </row>
    <row r="3785" spans="1:7" ht="42" x14ac:dyDescent="0.25">
      <c r="A3785" s="94" t="s">
        <v>370</v>
      </c>
      <c r="B3785" s="94" t="s">
        <v>16753</v>
      </c>
      <c r="C3785" s="7" t="str">
        <f t="shared" si="118"/>
        <v>Formula</v>
      </c>
      <c r="D3785" s="94" t="s">
        <v>16752</v>
      </c>
      <c r="E3785" s="94" t="s">
        <v>16751</v>
      </c>
      <c r="F3785" s="93">
        <v>68</v>
      </c>
      <c r="G3785" s="77">
        <f t="shared" si="119"/>
        <v>1505</v>
      </c>
    </row>
    <row r="3786" spans="1:7" ht="21" x14ac:dyDescent="0.25">
      <c r="A3786" s="92" t="s">
        <v>371</v>
      </c>
      <c r="B3786" s="92" t="s">
        <v>16749</v>
      </c>
      <c r="C3786" s="7" t="str">
        <f t="shared" si="118"/>
        <v>Formula</v>
      </c>
      <c r="D3786" s="92" t="s">
        <v>16748</v>
      </c>
      <c r="E3786" s="92" t="s">
        <v>16750</v>
      </c>
      <c r="F3786" s="91">
        <v>137</v>
      </c>
      <c r="G3786" s="77">
        <f t="shared" si="119"/>
        <v>265</v>
      </c>
    </row>
    <row r="3787" spans="1:7" ht="21" x14ac:dyDescent="0.25">
      <c r="A3787" s="94" t="s">
        <v>372</v>
      </c>
      <c r="B3787" s="94" t="s">
        <v>16749</v>
      </c>
      <c r="C3787" s="7" t="str">
        <f t="shared" si="118"/>
        <v>Formula</v>
      </c>
      <c r="D3787" s="94" t="s">
        <v>16748</v>
      </c>
      <c r="E3787" s="94" t="s">
        <v>16747</v>
      </c>
      <c r="F3787" s="93">
        <v>128</v>
      </c>
      <c r="G3787" s="77">
        <f t="shared" si="119"/>
        <v>265</v>
      </c>
    </row>
    <row r="3788" spans="1:7" ht="21" x14ac:dyDescent="0.25">
      <c r="A3788" s="92" t="s">
        <v>373</v>
      </c>
      <c r="B3788" s="92" t="s">
        <v>16746</v>
      </c>
      <c r="C3788" s="7" t="str">
        <f t="shared" si="118"/>
        <v>Formula</v>
      </c>
      <c r="D3788" s="92" t="s">
        <v>16745</v>
      </c>
      <c r="E3788" s="92" t="s">
        <v>16744</v>
      </c>
      <c r="F3788" s="91">
        <v>55</v>
      </c>
      <c r="G3788" s="77">
        <f t="shared" si="119"/>
        <v>55</v>
      </c>
    </row>
    <row r="3789" spans="1:7" ht="21" x14ac:dyDescent="0.25">
      <c r="A3789" s="94" t="s">
        <v>374</v>
      </c>
      <c r="B3789" s="94" t="s">
        <v>16743</v>
      </c>
      <c r="C3789" s="7" t="str">
        <f t="shared" si="118"/>
        <v>Formula</v>
      </c>
      <c r="D3789" s="94" t="s">
        <v>16742</v>
      </c>
      <c r="E3789" s="94" t="s">
        <v>16741</v>
      </c>
      <c r="F3789" s="93">
        <v>139</v>
      </c>
      <c r="G3789" s="77">
        <f t="shared" si="119"/>
        <v>139</v>
      </c>
    </row>
    <row r="3790" spans="1:7" ht="31.5" x14ac:dyDescent="0.25">
      <c r="A3790" s="92" t="s">
        <v>375</v>
      </c>
      <c r="B3790" s="92" t="s">
        <v>16740</v>
      </c>
      <c r="C3790" s="7" t="str">
        <f t="shared" si="118"/>
        <v>Formula</v>
      </c>
      <c r="D3790" s="92" t="s">
        <v>16739</v>
      </c>
      <c r="E3790" s="92" t="s">
        <v>16738</v>
      </c>
      <c r="F3790" s="91">
        <v>159</v>
      </c>
      <c r="G3790" s="77">
        <f t="shared" si="119"/>
        <v>159</v>
      </c>
    </row>
    <row r="3791" spans="1:7" ht="21" x14ac:dyDescent="0.25">
      <c r="A3791" s="94" t="s">
        <v>377</v>
      </c>
      <c r="B3791" s="94" t="s">
        <v>16734</v>
      </c>
      <c r="C3791" s="7" t="str">
        <f t="shared" si="118"/>
        <v>Formula</v>
      </c>
      <c r="D3791" s="94" t="s">
        <v>16733</v>
      </c>
      <c r="E3791" s="94" t="s">
        <v>16732</v>
      </c>
      <c r="F3791" s="93">
        <v>226</v>
      </c>
      <c r="G3791" s="77">
        <f t="shared" si="119"/>
        <v>226</v>
      </c>
    </row>
    <row r="3792" spans="1:7" ht="21" x14ac:dyDescent="0.25">
      <c r="A3792" s="92" t="s">
        <v>378</v>
      </c>
      <c r="B3792" s="92" t="s">
        <v>16731</v>
      </c>
      <c r="C3792" s="7" t="str">
        <f t="shared" si="118"/>
        <v>Formula</v>
      </c>
      <c r="D3792" s="92" t="s">
        <v>16730</v>
      </c>
      <c r="E3792" s="92" t="s">
        <v>16729</v>
      </c>
      <c r="F3792" s="91">
        <v>172</v>
      </c>
      <c r="G3792" s="77">
        <f t="shared" si="119"/>
        <v>172</v>
      </c>
    </row>
    <row r="3793" spans="1:7" ht="31.5" x14ac:dyDescent="0.25">
      <c r="A3793" s="94" t="s">
        <v>379</v>
      </c>
      <c r="B3793" s="94" t="s">
        <v>16728</v>
      </c>
      <c r="C3793" s="7" t="str">
        <f t="shared" si="118"/>
        <v>Formula</v>
      </c>
      <c r="D3793" s="94" t="s">
        <v>16727</v>
      </c>
      <c r="E3793" s="94" t="s">
        <v>10200</v>
      </c>
      <c r="F3793" s="93">
        <v>163</v>
      </c>
      <c r="G3793" s="77">
        <f t="shared" si="119"/>
        <v>303</v>
      </c>
    </row>
    <row r="3794" spans="1:7" ht="31.5" x14ac:dyDescent="0.25">
      <c r="A3794" s="92" t="s">
        <v>380</v>
      </c>
      <c r="B3794" s="92" t="s">
        <v>16728</v>
      </c>
      <c r="C3794" s="7" t="str">
        <f t="shared" si="118"/>
        <v>Formula</v>
      </c>
      <c r="D3794" s="92" t="s">
        <v>16727</v>
      </c>
      <c r="E3794" s="92" t="s">
        <v>16726</v>
      </c>
      <c r="F3794" s="91">
        <v>140</v>
      </c>
      <c r="G3794" s="77">
        <f t="shared" si="119"/>
        <v>303</v>
      </c>
    </row>
    <row r="3795" spans="1:7" ht="21" x14ac:dyDescent="0.25">
      <c r="A3795" s="94" t="s">
        <v>381</v>
      </c>
      <c r="B3795" s="94" t="s">
        <v>16725</v>
      </c>
      <c r="C3795" s="7" t="str">
        <f t="shared" si="118"/>
        <v>Formula</v>
      </c>
      <c r="D3795" s="94" t="s">
        <v>16724</v>
      </c>
      <c r="E3795" s="94" t="s">
        <v>16721</v>
      </c>
      <c r="F3795" s="93">
        <v>30</v>
      </c>
      <c r="G3795" s="77">
        <f t="shared" si="119"/>
        <v>30</v>
      </c>
    </row>
    <row r="3796" spans="1:7" ht="31.5" x14ac:dyDescent="0.25">
      <c r="A3796" s="92" t="s">
        <v>552</v>
      </c>
      <c r="B3796" s="92" t="s">
        <v>16458</v>
      </c>
      <c r="C3796" s="7" t="str">
        <f t="shared" si="118"/>
        <v>Formula</v>
      </c>
      <c r="D3796" s="92" t="s">
        <v>16457</v>
      </c>
      <c r="E3796" s="92" t="s">
        <v>16481</v>
      </c>
      <c r="F3796" s="91">
        <v>200</v>
      </c>
      <c r="G3796" s="77">
        <f t="shared" si="119"/>
        <v>3916</v>
      </c>
    </row>
    <row r="3797" spans="1:7" ht="31.5" x14ac:dyDescent="0.25">
      <c r="A3797" s="94" t="s">
        <v>553</v>
      </c>
      <c r="B3797" s="94" t="s">
        <v>16458</v>
      </c>
      <c r="C3797" s="7" t="str">
        <f t="shared" si="118"/>
        <v>Formula</v>
      </c>
      <c r="D3797" s="94" t="s">
        <v>16457</v>
      </c>
      <c r="E3797" s="94" t="s">
        <v>16480</v>
      </c>
      <c r="F3797" s="93">
        <v>200</v>
      </c>
      <c r="G3797" s="77">
        <f t="shared" si="119"/>
        <v>3916</v>
      </c>
    </row>
    <row r="3798" spans="1:7" ht="31.5" x14ac:dyDescent="0.25">
      <c r="A3798" s="92" t="s">
        <v>554</v>
      </c>
      <c r="B3798" s="92" t="s">
        <v>16458</v>
      </c>
      <c r="C3798" s="7" t="str">
        <f t="shared" si="118"/>
        <v>Formula</v>
      </c>
      <c r="D3798" s="92" t="s">
        <v>16457</v>
      </c>
      <c r="E3798" s="92" t="s">
        <v>16479</v>
      </c>
      <c r="F3798" s="91">
        <v>380</v>
      </c>
      <c r="G3798" s="77">
        <f t="shared" si="119"/>
        <v>3916</v>
      </c>
    </row>
    <row r="3799" spans="1:7" ht="31.5" x14ac:dyDescent="0.25">
      <c r="A3799" s="94" t="s">
        <v>555</v>
      </c>
      <c r="B3799" s="94" t="s">
        <v>16458</v>
      </c>
      <c r="C3799" s="7" t="str">
        <f t="shared" si="118"/>
        <v>Formula</v>
      </c>
      <c r="D3799" s="94" t="s">
        <v>16457</v>
      </c>
      <c r="E3799" s="94" t="s">
        <v>16478</v>
      </c>
      <c r="F3799" s="93">
        <v>275</v>
      </c>
      <c r="G3799" s="77">
        <f t="shared" si="119"/>
        <v>3916</v>
      </c>
    </row>
    <row r="3800" spans="1:7" ht="31.5" x14ac:dyDescent="0.25">
      <c r="A3800" s="92" t="s">
        <v>556</v>
      </c>
      <c r="B3800" s="92" t="s">
        <v>16458</v>
      </c>
      <c r="C3800" s="7" t="str">
        <f t="shared" si="118"/>
        <v>Formula</v>
      </c>
      <c r="D3800" s="92" t="s">
        <v>16457</v>
      </c>
      <c r="E3800" s="92" t="s">
        <v>16477</v>
      </c>
      <c r="F3800" s="91">
        <v>89</v>
      </c>
      <c r="G3800" s="77">
        <f t="shared" si="119"/>
        <v>3916</v>
      </c>
    </row>
    <row r="3801" spans="1:7" ht="31.5" x14ac:dyDescent="0.25">
      <c r="A3801" s="94" t="s">
        <v>557</v>
      </c>
      <c r="B3801" s="94" t="s">
        <v>16458</v>
      </c>
      <c r="C3801" s="7" t="str">
        <f t="shared" si="118"/>
        <v>Formula</v>
      </c>
      <c r="D3801" s="94" t="s">
        <v>16457</v>
      </c>
      <c r="E3801" s="94" t="s">
        <v>16476</v>
      </c>
      <c r="F3801" s="93">
        <v>81</v>
      </c>
      <c r="G3801" s="77">
        <f t="shared" si="119"/>
        <v>3916</v>
      </c>
    </row>
    <row r="3802" spans="1:7" ht="31.5" x14ac:dyDescent="0.25">
      <c r="A3802" s="92" t="s">
        <v>558</v>
      </c>
      <c r="B3802" s="92" t="s">
        <v>16458</v>
      </c>
      <c r="C3802" s="7" t="str">
        <f t="shared" si="118"/>
        <v>Formula</v>
      </c>
      <c r="D3802" s="92" t="s">
        <v>16457</v>
      </c>
      <c r="E3802" s="92" t="s">
        <v>16475</v>
      </c>
      <c r="F3802" s="91">
        <v>100</v>
      </c>
      <c r="G3802" s="77">
        <f t="shared" si="119"/>
        <v>3916</v>
      </c>
    </row>
    <row r="3803" spans="1:7" ht="31.5" x14ac:dyDescent="0.25">
      <c r="A3803" s="94" t="s">
        <v>559</v>
      </c>
      <c r="B3803" s="94" t="s">
        <v>16458</v>
      </c>
      <c r="C3803" s="7" t="str">
        <f t="shared" si="118"/>
        <v>Formula</v>
      </c>
      <c r="D3803" s="94" t="s">
        <v>16457</v>
      </c>
      <c r="E3803" s="94" t="s">
        <v>16474</v>
      </c>
      <c r="F3803" s="93">
        <v>360</v>
      </c>
      <c r="G3803" s="77">
        <f t="shared" si="119"/>
        <v>3916</v>
      </c>
    </row>
    <row r="3804" spans="1:7" ht="31.5" x14ac:dyDescent="0.25">
      <c r="A3804" s="92" t="s">
        <v>560</v>
      </c>
      <c r="B3804" s="92" t="s">
        <v>16458</v>
      </c>
      <c r="C3804" s="7" t="str">
        <f t="shared" si="118"/>
        <v>Formula</v>
      </c>
      <c r="D3804" s="92" t="s">
        <v>16457</v>
      </c>
      <c r="E3804" s="92" t="s">
        <v>16473</v>
      </c>
      <c r="F3804" s="91">
        <v>348</v>
      </c>
      <c r="G3804" s="77">
        <f t="shared" si="119"/>
        <v>3916</v>
      </c>
    </row>
    <row r="3805" spans="1:7" ht="31.5" x14ac:dyDescent="0.25">
      <c r="A3805" s="94" t="s">
        <v>561</v>
      </c>
      <c r="B3805" s="94" t="s">
        <v>16458</v>
      </c>
      <c r="C3805" s="7" t="str">
        <f t="shared" si="118"/>
        <v>Formula</v>
      </c>
      <c r="D3805" s="94" t="s">
        <v>16457</v>
      </c>
      <c r="E3805" s="94" t="s">
        <v>16472</v>
      </c>
      <c r="F3805" s="93">
        <v>135</v>
      </c>
      <c r="G3805" s="77">
        <f t="shared" si="119"/>
        <v>3916</v>
      </c>
    </row>
    <row r="3806" spans="1:7" ht="31.5" x14ac:dyDescent="0.25">
      <c r="A3806" s="92" t="s">
        <v>562</v>
      </c>
      <c r="B3806" s="92" t="s">
        <v>16458</v>
      </c>
      <c r="C3806" s="7" t="str">
        <f t="shared" si="118"/>
        <v>Formula</v>
      </c>
      <c r="D3806" s="92" t="s">
        <v>16457</v>
      </c>
      <c r="E3806" s="92" t="s">
        <v>16471</v>
      </c>
      <c r="F3806" s="91">
        <v>160</v>
      </c>
      <c r="G3806" s="77">
        <f t="shared" si="119"/>
        <v>3916</v>
      </c>
    </row>
    <row r="3807" spans="1:7" ht="31.5" x14ac:dyDescent="0.25">
      <c r="A3807" s="94" t="s">
        <v>563</v>
      </c>
      <c r="B3807" s="94" t="s">
        <v>16458</v>
      </c>
      <c r="C3807" s="7" t="str">
        <f t="shared" si="118"/>
        <v>Formula</v>
      </c>
      <c r="D3807" s="94" t="s">
        <v>16457</v>
      </c>
      <c r="E3807" s="94" t="s">
        <v>16470</v>
      </c>
      <c r="F3807" s="93">
        <v>30</v>
      </c>
      <c r="G3807" s="77">
        <f t="shared" si="119"/>
        <v>3916</v>
      </c>
    </row>
    <row r="3808" spans="1:7" ht="31.5" x14ac:dyDescent="0.25">
      <c r="A3808" s="92" t="s">
        <v>564</v>
      </c>
      <c r="B3808" s="92" t="s">
        <v>16458</v>
      </c>
      <c r="C3808" s="7" t="str">
        <f t="shared" si="118"/>
        <v>Formula</v>
      </c>
      <c r="D3808" s="92" t="s">
        <v>16457</v>
      </c>
      <c r="E3808" s="92" t="s">
        <v>16469</v>
      </c>
      <c r="F3808" s="91">
        <v>30</v>
      </c>
      <c r="G3808" s="77">
        <f t="shared" si="119"/>
        <v>3916</v>
      </c>
    </row>
    <row r="3809" spans="1:7" ht="31.5" x14ac:dyDescent="0.25">
      <c r="A3809" s="94" t="s">
        <v>565</v>
      </c>
      <c r="B3809" s="94" t="s">
        <v>16458</v>
      </c>
      <c r="C3809" s="7" t="str">
        <f t="shared" si="118"/>
        <v>Formula</v>
      </c>
      <c r="D3809" s="94" t="s">
        <v>16457</v>
      </c>
      <c r="E3809" s="94" t="s">
        <v>16468</v>
      </c>
      <c r="F3809" s="93">
        <v>30</v>
      </c>
      <c r="G3809" s="77">
        <f t="shared" si="119"/>
        <v>3916</v>
      </c>
    </row>
    <row r="3810" spans="1:7" ht="31.5" x14ac:dyDescent="0.25">
      <c r="A3810" s="92" t="s">
        <v>566</v>
      </c>
      <c r="B3810" s="92" t="s">
        <v>16458</v>
      </c>
      <c r="C3810" s="7" t="str">
        <f t="shared" si="118"/>
        <v>Formula</v>
      </c>
      <c r="D3810" s="92" t="s">
        <v>16457</v>
      </c>
      <c r="E3810" s="92" t="s">
        <v>16467</v>
      </c>
      <c r="F3810" s="91">
        <v>209</v>
      </c>
      <c r="G3810" s="77">
        <f t="shared" si="119"/>
        <v>3916</v>
      </c>
    </row>
    <row r="3811" spans="1:7" ht="31.5" x14ac:dyDescent="0.25">
      <c r="A3811" s="94" t="s">
        <v>567</v>
      </c>
      <c r="B3811" s="94" t="s">
        <v>16458</v>
      </c>
      <c r="C3811" s="7" t="str">
        <f t="shared" si="118"/>
        <v>Formula</v>
      </c>
      <c r="D3811" s="94" t="s">
        <v>16457</v>
      </c>
      <c r="E3811" s="94" t="s">
        <v>16466</v>
      </c>
      <c r="F3811" s="93">
        <v>50</v>
      </c>
      <c r="G3811" s="77">
        <f t="shared" si="119"/>
        <v>3916</v>
      </c>
    </row>
    <row r="3812" spans="1:7" ht="31.5" x14ac:dyDescent="0.25">
      <c r="A3812" s="92" t="s">
        <v>568</v>
      </c>
      <c r="B3812" s="92" t="s">
        <v>16458</v>
      </c>
      <c r="C3812" s="7" t="str">
        <f t="shared" si="118"/>
        <v>Formula</v>
      </c>
      <c r="D3812" s="92" t="s">
        <v>16457</v>
      </c>
      <c r="E3812" s="92" t="s">
        <v>16465</v>
      </c>
      <c r="F3812" s="91">
        <v>100</v>
      </c>
      <c r="G3812" s="77">
        <f t="shared" si="119"/>
        <v>3916</v>
      </c>
    </row>
    <row r="3813" spans="1:7" ht="31.5" x14ac:dyDescent="0.25">
      <c r="A3813" s="94" t="s">
        <v>569</v>
      </c>
      <c r="B3813" s="94" t="s">
        <v>16458</v>
      </c>
      <c r="C3813" s="7" t="str">
        <f t="shared" si="118"/>
        <v>Formula</v>
      </c>
      <c r="D3813" s="94" t="s">
        <v>16457</v>
      </c>
      <c r="E3813" s="94" t="s">
        <v>16464</v>
      </c>
      <c r="F3813" s="93">
        <v>30</v>
      </c>
      <c r="G3813" s="77">
        <f t="shared" si="119"/>
        <v>3916</v>
      </c>
    </row>
    <row r="3814" spans="1:7" ht="31.5" x14ac:dyDescent="0.25">
      <c r="A3814" s="92" t="s">
        <v>570</v>
      </c>
      <c r="B3814" s="92" t="s">
        <v>16458</v>
      </c>
      <c r="C3814" s="7" t="str">
        <f t="shared" si="118"/>
        <v>Formula</v>
      </c>
      <c r="D3814" s="92" t="s">
        <v>16457</v>
      </c>
      <c r="E3814" s="92" t="s">
        <v>16463</v>
      </c>
      <c r="F3814" s="91">
        <v>192</v>
      </c>
      <c r="G3814" s="77">
        <f t="shared" si="119"/>
        <v>3916</v>
      </c>
    </row>
    <row r="3815" spans="1:7" ht="31.5" x14ac:dyDescent="0.25">
      <c r="A3815" s="94" t="s">
        <v>571</v>
      </c>
      <c r="B3815" s="94" t="s">
        <v>16458</v>
      </c>
      <c r="C3815" s="7" t="str">
        <f t="shared" si="118"/>
        <v>Formula</v>
      </c>
      <c r="D3815" s="94" t="s">
        <v>16457</v>
      </c>
      <c r="E3815" s="94" t="s">
        <v>16462</v>
      </c>
      <c r="F3815" s="93">
        <v>100</v>
      </c>
      <c r="G3815" s="77">
        <f t="shared" si="119"/>
        <v>3916</v>
      </c>
    </row>
    <row r="3816" spans="1:7" ht="31.5" x14ac:dyDescent="0.25">
      <c r="A3816" s="92" t="s">
        <v>5951</v>
      </c>
      <c r="B3816" s="92" t="s">
        <v>16458</v>
      </c>
      <c r="C3816" s="7" t="str">
        <f t="shared" si="118"/>
        <v>Formula</v>
      </c>
      <c r="D3816" s="92" t="s">
        <v>16457</v>
      </c>
      <c r="E3816" s="92" t="s">
        <v>16461</v>
      </c>
      <c r="F3816" s="91">
        <v>29</v>
      </c>
      <c r="G3816" s="77">
        <f t="shared" si="119"/>
        <v>3916</v>
      </c>
    </row>
    <row r="3817" spans="1:7" ht="31.5" x14ac:dyDescent="0.25">
      <c r="A3817" s="94" t="s">
        <v>572</v>
      </c>
      <c r="B3817" s="94" t="s">
        <v>16458</v>
      </c>
      <c r="C3817" s="7" t="str">
        <f t="shared" si="118"/>
        <v>Formula</v>
      </c>
      <c r="D3817" s="94" t="s">
        <v>16457</v>
      </c>
      <c r="E3817" s="94" t="s">
        <v>16459</v>
      </c>
      <c r="F3817" s="93">
        <v>272</v>
      </c>
      <c r="G3817" s="77">
        <f t="shared" si="119"/>
        <v>3916</v>
      </c>
    </row>
    <row r="3818" spans="1:7" ht="31.5" x14ac:dyDescent="0.25">
      <c r="A3818" s="92" t="s">
        <v>573</v>
      </c>
      <c r="B3818" s="92" t="s">
        <v>16458</v>
      </c>
      <c r="C3818" s="7" t="str">
        <f t="shared" si="118"/>
        <v>Formula</v>
      </c>
      <c r="D3818" s="92" t="s">
        <v>16457</v>
      </c>
      <c r="E3818" s="92" t="s">
        <v>16456</v>
      </c>
      <c r="F3818" s="91">
        <v>206</v>
      </c>
      <c r="G3818" s="77">
        <f t="shared" si="119"/>
        <v>3916</v>
      </c>
    </row>
    <row r="3819" spans="1:7" ht="31.5" x14ac:dyDescent="0.25">
      <c r="A3819" s="94" t="s">
        <v>5952</v>
      </c>
      <c r="B3819" s="94" t="s">
        <v>16458</v>
      </c>
      <c r="C3819" s="7" t="str">
        <f t="shared" si="118"/>
        <v>Formula</v>
      </c>
      <c r="D3819" s="94" t="s">
        <v>16457</v>
      </c>
      <c r="E3819" s="94" t="s">
        <v>16460</v>
      </c>
      <c r="F3819" s="93">
        <v>96</v>
      </c>
      <c r="G3819" s="77">
        <f t="shared" si="119"/>
        <v>3916</v>
      </c>
    </row>
    <row r="3820" spans="1:7" ht="31.5" x14ac:dyDescent="0.25">
      <c r="A3820" s="92" t="s">
        <v>5953</v>
      </c>
      <c r="B3820" s="92" t="s">
        <v>16458</v>
      </c>
      <c r="C3820" s="7" t="str">
        <f t="shared" si="118"/>
        <v>Formula</v>
      </c>
      <c r="D3820" s="92" t="s">
        <v>16457</v>
      </c>
      <c r="E3820" s="92" t="s">
        <v>17568</v>
      </c>
      <c r="F3820" s="91">
        <v>31</v>
      </c>
      <c r="G3820" s="77">
        <f t="shared" si="119"/>
        <v>3916</v>
      </c>
    </row>
    <row r="3821" spans="1:7" ht="31.5" x14ac:dyDescent="0.25">
      <c r="A3821" s="94" t="s">
        <v>17803</v>
      </c>
      <c r="B3821" s="94" t="s">
        <v>16458</v>
      </c>
      <c r="C3821" s="7" t="str">
        <f t="shared" si="118"/>
        <v>Formula</v>
      </c>
      <c r="D3821" s="94" t="s">
        <v>16457</v>
      </c>
      <c r="E3821" s="94" t="s">
        <v>17804</v>
      </c>
      <c r="F3821" s="93">
        <v>19</v>
      </c>
      <c r="G3821" s="77">
        <f t="shared" si="119"/>
        <v>3916</v>
      </c>
    </row>
    <row r="3822" spans="1:7" ht="31.5" x14ac:dyDescent="0.25">
      <c r="A3822" s="92" t="s">
        <v>18012</v>
      </c>
      <c r="B3822" s="92" t="s">
        <v>16458</v>
      </c>
      <c r="C3822" s="7" t="str">
        <f t="shared" si="118"/>
        <v>Formula</v>
      </c>
      <c r="D3822" s="92" t="s">
        <v>16457</v>
      </c>
      <c r="E3822" s="92" t="s">
        <v>18038</v>
      </c>
      <c r="F3822" s="91">
        <v>36</v>
      </c>
      <c r="G3822" s="77">
        <f t="shared" si="119"/>
        <v>3916</v>
      </c>
    </row>
    <row r="3823" spans="1:7" ht="31.5" x14ac:dyDescent="0.25">
      <c r="A3823" s="94" t="s">
        <v>18179</v>
      </c>
      <c r="B3823" s="94" t="s">
        <v>16458</v>
      </c>
      <c r="C3823" s="7" t="str">
        <f t="shared" si="118"/>
        <v>Formula</v>
      </c>
      <c r="D3823" s="94" t="s">
        <v>16457</v>
      </c>
      <c r="E3823" s="94" t="s">
        <v>18204</v>
      </c>
      <c r="F3823" s="93">
        <v>14</v>
      </c>
      <c r="G3823" s="77">
        <f t="shared" si="119"/>
        <v>3916</v>
      </c>
    </row>
    <row r="3824" spans="1:7" ht="31.5" x14ac:dyDescent="0.25">
      <c r="A3824" s="92" t="s">
        <v>19024</v>
      </c>
      <c r="B3824" s="92" t="s">
        <v>16458</v>
      </c>
      <c r="C3824" s="7" t="str">
        <f t="shared" si="118"/>
        <v>Formula</v>
      </c>
      <c r="D3824" s="92" t="s">
        <v>16457</v>
      </c>
      <c r="E3824" s="92" t="s">
        <v>19023</v>
      </c>
      <c r="F3824" s="91">
        <v>64</v>
      </c>
      <c r="G3824" s="77">
        <f t="shared" si="119"/>
        <v>3916</v>
      </c>
    </row>
    <row r="3825" spans="1:7" ht="31.5" x14ac:dyDescent="0.25">
      <c r="A3825" s="94" t="s">
        <v>19022</v>
      </c>
      <c r="B3825" s="94" t="s">
        <v>16458</v>
      </c>
      <c r="C3825" s="7" t="str">
        <f t="shared" si="118"/>
        <v>Formula</v>
      </c>
      <c r="D3825" s="94" t="s">
        <v>16457</v>
      </c>
      <c r="E3825" s="94" t="s">
        <v>19021</v>
      </c>
      <c r="F3825" s="93">
        <v>50</v>
      </c>
      <c r="G3825" s="77">
        <f t="shared" si="119"/>
        <v>3916</v>
      </c>
    </row>
    <row r="3826" spans="1:7" ht="31.5" x14ac:dyDescent="0.25">
      <c r="A3826" s="92" t="s">
        <v>574</v>
      </c>
      <c r="B3826" s="92" t="s">
        <v>16453</v>
      </c>
      <c r="C3826" s="7" t="str">
        <f t="shared" si="118"/>
        <v>Formula</v>
      </c>
      <c r="D3826" s="92" t="s">
        <v>16452</v>
      </c>
      <c r="E3826" s="92" t="s">
        <v>16455</v>
      </c>
      <c r="F3826" s="91">
        <v>129</v>
      </c>
      <c r="G3826" s="77">
        <f t="shared" si="119"/>
        <v>818</v>
      </c>
    </row>
    <row r="3827" spans="1:7" ht="31.5" x14ac:dyDescent="0.25">
      <c r="A3827" s="94" t="s">
        <v>575</v>
      </c>
      <c r="B3827" s="94" t="s">
        <v>16453</v>
      </c>
      <c r="C3827" s="7" t="str">
        <f t="shared" si="118"/>
        <v>Formula</v>
      </c>
      <c r="D3827" s="94" t="s">
        <v>16452</v>
      </c>
      <c r="E3827" s="94" t="s">
        <v>16454</v>
      </c>
      <c r="F3827" s="93">
        <v>199</v>
      </c>
      <c r="G3827" s="77">
        <f t="shared" si="119"/>
        <v>818</v>
      </c>
    </row>
    <row r="3828" spans="1:7" ht="31.5" x14ac:dyDescent="0.25">
      <c r="A3828" s="92" t="s">
        <v>576</v>
      </c>
      <c r="B3828" s="92" t="s">
        <v>16453</v>
      </c>
      <c r="C3828" s="7" t="str">
        <f t="shared" si="118"/>
        <v>Formula</v>
      </c>
      <c r="D3828" s="92" t="s">
        <v>16452</v>
      </c>
      <c r="E3828" s="92" t="s">
        <v>16451</v>
      </c>
      <c r="F3828" s="91">
        <v>244</v>
      </c>
      <c r="G3828" s="77">
        <f t="shared" si="119"/>
        <v>818</v>
      </c>
    </row>
    <row r="3829" spans="1:7" ht="31.5" x14ac:dyDescent="0.25">
      <c r="A3829" s="94" t="s">
        <v>577</v>
      </c>
      <c r="B3829" s="94" t="s">
        <v>16453</v>
      </c>
      <c r="C3829" s="7" t="str">
        <f t="shared" si="118"/>
        <v>Formula</v>
      </c>
      <c r="D3829" s="94" t="s">
        <v>16452</v>
      </c>
      <c r="E3829" s="94" t="s">
        <v>16451</v>
      </c>
      <c r="F3829" s="93">
        <v>246</v>
      </c>
      <c r="G3829" s="77">
        <f t="shared" si="119"/>
        <v>818</v>
      </c>
    </row>
    <row r="3830" spans="1:7" ht="31.5" x14ac:dyDescent="0.25">
      <c r="A3830" s="92" t="s">
        <v>578</v>
      </c>
      <c r="B3830" s="92" t="s">
        <v>16450</v>
      </c>
      <c r="C3830" s="7" t="str">
        <f t="shared" si="118"/>
        <v>Formula</v>
      </c>
      <c r="D3830" s="92" t="s">
        <v>16449</v>
      </c>
      <c r="E3830" s="92" t="s">
        <v>16448</v>
      </c>
      <c r="F3830" s="91">
        <v>129</v>
      </c>
      <c r="G3830" s="77">
        <f t="shared" si="119"/>
        <v>129</v>
      </c>
    </row>
    <row r="3831" spans="1:7" ht="31.5" x14ac:dyDescent="0.25">
      <c r="A3831" s="94" t="s">
        <v>579</v>
      </c>
      <c r="B3831" s="94" t="s">
        <v>16447</v>
      </c>
      <c r="C3831" s="7" t="str">
        <f t="shared" si="118"/>
        <v>Formula</v>
      </c>
      <c r="D3831" s="94" t="s">
        <v>16446</v>
      </c>
      <c r="E3831" s="94" t="s">
        <v>16445</v>
      </c>
      <c r="F3831" s="93">
        <v>199</v>
      </c>
      <c r="G3831" s="77">
        <f t="shared" si="119"/>
        <v>199</v>
      </c>
    </row>
    <row r="3832" spans="1:7" ht="21" x14ac:dyDescent="0.25">
      <c r="A3832" s="92" t="s">
        <v>580</v>
      </c>
      <c r="B3832" s="92" t="s">
        <v>16444</v>
      </c>
      <c r="C3832" s="7" t="str">
        <f t="shared" si="118"/>
        <v>Formula</v>
      </c>
      <c r="D3832" s="92" t="s">
        <v>16443</v>
      </c>
      <c r="E3832" s="92" t="s">
        <v>16442</v>
      </c>
      <c r="F3832" s="91">
        <v>196</v>
      </c>
      <c r="G3832" s="77">
        <f t="shared" si="119"/>
        <v>196</v>
      </c>
    </row>
    <row r="3833" spans="1:7" ht="21" x14ac:dyDescent="0.25">
      <c r="A3833" s="94" t="s">
        <v>581</v>
      </c>
      <c r="B3833" s="94" t="s">
        <v>16441</v>
      </c>
      <c r="C3833" s="7" t="str">
        <f t="shared" si="118"/>
        <v>Formula</v>
      </c>
      <c r="D3833" s="94" t="s">
        <v>16440</v>
      </c>
      <c r="E3833" s="94" t="s">
        <v>16439</v>
      </c>
      <c r="F3833" s="93">
        <v>30</v>
      </c>
      <c r="G3833" s="77">
        <f t="shared" si="119"/>
        <v>30</v>
      </c>
    </row>
    <row r="3834" spans="1:7" ht="21" x14ac:dyDescent="0.25">
      <c r="A3834" s="92" t="s">
        <v>582</v>
      </c>
      <c r="B3834" s="92" t="s">
        <v>16438</v>
      </c>
      <c r="C3834" s="7" t="str">
        <f t="shared" si="118"/>
        <v>Formula</v>
      </c>
      <c r="D3834" s="92" t="s">
        <v>16437</v>
      </c>
      <c r="E3834" s="92" t="s">
        <v>16436</v>
      </c>
      <c r="F3834" s="91">
        <v>16</v>
      </c>
      <c r="G3834" s="77">
        <f t="shared" si="119"/>
        <v>16</v>
      </c>
    </row>
    <row r="3835" spans="1:7" ht="21" x14ac:dyDescent="0.25">
      <c r="A3835" s="94" t="s">
        <v>583</v>
      </c>
      <c r="B3835" s="94" t="s">
        <v>16435</v>
      </c>
      <c r="C3835" s="7" t="str">
        <f t="shared" si="118"/>
        <v>Formula</v>
      </c>
      <c r="D3835" s="94" t="s">
        <v>16434</v>
      </c>
      <c r="E3835" s="94" t="s">
        <v>16433</v>
      </c>
      <c r="F3835" s="93">
        <v>29</v>
      </c>
      <c r="G3835" s="77">
        <f t="shared" si="119"/>
        <v>29</v>
      </c>
    </row>
    <row r="3836" spans="1:7" ht="31.5" x14ac:dyDescent="0.25">
      <c r="A3836" s="92" t="s">
        <v>584</v>
      </c>
      <c r="B3836" s="92" t="s">
        <v>16432</v>
      </c>
      <c r="C3836" s="7" t="str">
        <f t="shared" si="118"/>
        <v>Formula</v>
      </c>
      <c r="D3836" s="92" t="s">
        <v>16431</v>
      </c>
      <c r="E3836" s="92" t="s">
        <v>16430</v>
      </c>
      <c r="F3836" s="91">
        <v>50</v>
      </c>
      <c r="G3836" s="77">
        <f t="shared" si="119"/>
        <v>50</v>
      </c>
    </row>
    <row r="3837" spans="1:7" ht="21" x14ac:dyDescent="0.25">
      <c r="A3837" s="94" t="s">
        <v>585</v>
      </c>
      <c r="B3837" s="94" t="s">
        <v>16429</v>
      </c>
      <c r="C3837" s="7" t="str">
        <f t="shared" si="118"/>
        <v>Formula</v>
      </c>
      <c r="D3837" s="94" t="s">
        <v>16428</v>
      </c>
      <c r="E3837" s="94" t="s">
        <v>16427</v>
      </c>
      <c r="F3837" s="93">
        <v>86</v>
      </c>
      <c r="G3837" s="77">
        <f t="shared" si="119"/>
        <v>86</v>
      </c>
    </row>
    <row r="3838" spans="1:7" ht="31.5" x14ac:dyDescent="0.25">
      <c r="A3838" s="92" t="s">
        <v>586</v>
      </c>
      <c r="B3838" s="92" t="s">
        <v>16426</v>
      </c>
      <c r="C3838" s="7" t="str">
        <f t="shared" si="118"/>
        <v>Formula</v>
      </c>
      <c r="D3838" s="92" t="s">
        <v>16425</v>
      </c>
      <c r="E3838" s="92" t="s">
        <v>16424</v>
      </c>
      <c r="F3838" s="91">
        <v>40</v>
      </c>
      <c r="G3838" s="77">
        <f t="shared" si="119"/>
        <v>40</v>
      </c>
    </row>
    <row r="3839" spans="1:7" ht="21" x14ac:dyDescent="0.25">
      <c r="A3839" s="94" t="s">
        <v>587</v>
      </c>
      <c r="B3839" s="94" t="s">
        <v>16423</v>
      </c>
      <c r="C3839" s="7" t="str">
        <f t="shared" si="118"/>
        <v>Formula</v>
      </c>
      <c r="D3839" s="94" t="s">
        <v>16422</v>
      </c>
      <c r="E3839" s="94" t="s">
        <v>16421</v>
      </c>
      <c r="F3839" s="93">
        <v>50</v>
      </c>
      <c r="G3839" s="77">
        <f t="shared" si="119"/>
        <v>50</v>
      </c>
    </row>
    <row r="3840" spans="1:7" ht="21" x14ac:dyDescent="0.25">
      <c r="A3840" s="92" t="s">
        <v>588</v>
      </c>
      <c r="B3840" s="92" t="s">
        <v>16420</v>
      </c>
      <c r="C3840" s="7" t="str">
        <f t="shared" si="118"/>
        <v>Formula</v>
      </c>
      <c r="D3840" s="92" t="s">
        <v>7414</v>
      </c>
      <c r="E3840" s="92" t="s">
        <v>16419</v>
      </c>
      <c r="F3840" s="91">
        <v>42</v>
      </c>
      <c r="G3840" s="77">
        <f t="shared" si="119"/>
        <v>42</v>
      </c>
    </row>
    <row r="3841" spans="1:7" ht="31.5" x14ac:dyDescent="0.25">
      <c r="A3841" s="94" t="s">
        <v>589</v>
      </c>
      <c r="B3841" s="94" t="s">
        <v>16418</v>
      </c>
      <c r="C3841" s="7" t="str">
        <f t="shared" si="118"/>
        <v>Formula</v>
      </c>
      <c r="D3841" s="94" t="s">
        <v>16417</v>
      </c>
      <c r="E3841" s="94" t="s">
        <v>16416</v>
      </c>
      <c r="F3841" s="93">
        <v>18</v>
      </c>
      <c r="G3841" s="77">
        <f t="shared" si="119"/>
        <v>18</v>
      </c>
    </row>
    <row r="3842" spans="1:7" ht="21" x14ac:dyDescent="0.25">
      <c r="A3842" s="92" t="s">
        <v>590</v>
      </c>
      <c r="B3842" s="92" t="s">
        <v>16414</v>
      </c>
      <c r="C3842" s="7" t="str">
        <f t="shared" si="118"/>
        <v>Formula</v>
      </c>
      <c r="D3842" s="92" t="s">
        <v>16413</v>
      </c>
      <c r="E3842" s="92" t="s">
        <v>16415</v>
      </c>
      <c r="F3842" s="91">
        <v>49</v>
      </c>
      <c r="G3842" s="77">
        <f t="shared" si="119"/>
        <v>49</v>
      </c>
    </row>
    <row r="3843" spans="1:7" ht="31.5" x14ac:dyDescent="0.25">
      <c r="A3843" s="94" t="s">
        <v>591</v>
      </c>
      <c r="B3843" s="94" t="s">
        <v>16412</v>
      </c>
      <c r="C3843" s="7" t="str">
        <f t="shared" ref="C3843:C3906" si="120">IF(ISTEXT(VLOOKUP(B3843,$I$3:$I$12,1,FALSE)),"Alt sub","Formula")</f>
        <v>Formula</v>
      </c>
      <c r="D3843" s="94" t="s">
        <v>16411</v>
      </c>
      <c r="E3843" s="94" t="s">
        <v>16410</v>
      </c>
      <c r="F3843" s="93">
        <v>22</v>
      </c>
      <c r="G3843" s="77">
        <f t="shared" ref="G3843:G3906" si="121">SUMIF(B:B,B3843,F:F)</f>
        <v>22</v>
      </c>
    </row>
    <row r="3844" spans="1:7" ht="31.5" x14ac:dyDescent="0.25">
      <c r="A3844" s="92" t="s">
        <v>592</v>
      </c>
      <c r="B3844" s="92" t="s">
        <v>16409</v>
      </c>
      <c r="C3844" s="7" t="str">
        <f t="shared" si="120"/>
        <v>Formula</v>
      </c>
      <c r="D3844" s="92" t="s">
        <v>16408</v>
      </c>
      <c r="E3844" s="92" t="s">
        <v>16407</v>
      </c>
      <c r="F3844" s="91">
        <v>20</v>
      </c>
      <c r="G3844" s="77">
        <f t="shared" si="121"/>
        <v>20</v>
      </c>
    </row>
    <row r="3845" spans="1:7" ht="31.5" x14ac:dyDescent="0.25">
      <c r="A3845" s="94" t="s">
        <v>593</v>
      </c>
      <c r="B3845" s="94" t="s">
        <v>16406</v>
      </c>
      <c r="C3845" s="7" t="str">
        <f t="shared" si="120"/>
        <v>Formula</v>
      </c>
      <c r="D3845" s="94" t="s">
        <v>16405</v>
      </c>
      <c r="E3845" s="94" t="s">
        <v>16404</v>
      </c>
      <c r="F3845" s="93">
        <v>20</v>
      </c>
      <c r="G3845" s="77">
        <f t="shared" si="121"/>
        <v>20</v>
      </c>
    </row>
    <row r="3846" spans="1:7" ht="21" x14ac:dyDescent="0.25">
      <c r="A3846" s="92" t="s">
        <v>594</v>
      </c>
      <c r="B3846" s="92" t="s">
        <v>16403</v>
      </c>
      <c r="C3846" s="7" t="str">
        <f t="shared" si="120"/>
        <v>Formula</v>
      </c>
      <c r="D3846" s="92" t="s">
        <v>16402</v>
      </c>
      <c r="E3846" s="92" t="s">
        <v>16401</v>
      </c>
      <c r="F3846" s="91">
        <v>52</v>
      </c>
      <c r="G3846" s="77">
        <f t="shared" si="121"/>
        <v>52</v>
      </c>
    </row>
    <row r="3847" spans="1:7" ht="21" x14ac:dyDescent="0.25">
      <c r="A3847" s="94" t="s">
        <v>595</v>
      </c>
      <c r="B3847" s="94" t="s">
        <v>16400</v>
      </c>
      <c r="C3847" s="7" t="str">
        <f t="shared" si="120"/>
        <v>Formula</v>
      </c>
      <c r="D3847" s="94" t="s">
        <v>16399</v>
      </c>
      <c r="E3847" s="94" t="s">
        <v>16398</v>
      </c>
      <c r="F3847" s="93">
        <v>41</v>
      </c>
      <c r="G3847" s="77">
        <f t="shared" si="121"/>
        <v>41</v>
      </c>
    </row>
    <row r="3848" spans="1:7" ht="21" x14ac:dyDescent="0.25">
      <c r="A3848" s="92" t="s">
        <v>596</v>
      </c>
      <c r="B3848" s="92" t="s">
        <v>16397</v>
      </c>
      <c r="C3848" s="7" t="str">
        <f t="shared" si="120"/>
        <v>Formula</v>
      </c>
      <c r="D3848" s="92" t="s">
        <v>13370</v>
      </c>
      <c r="E3848" s="92" t="s">
        <v>16396</v>
      </c>
      <c r="F3848" s="91">
        <v>30</v>
      </c>
      <c r="G3848" s="77">
        <f t="shared" si="121"/>
        <v>30</v>
      </c>
    </row>
    <row r="3849" spans="1:7" ht="31.5" x14ac:dyDescent="0.25">
      <c r="A3849" s="94" t="s">
        <v>597</v>
      </c>
      <c r="B3849" s="94" t="s">
        <v>16395</v>
      </c>
      <c r="C3849" s="7" t="str">
        <f t="shared" si="120"/>
        <v>Formula</v>
      </c>
      <c r="D3849" s="94" t="s">
        <v>16394</v>
      </c>
      <c r="E3849" s="94" t="s">
        <v>16393</v>
      </c>
      <c r="F3849" s="93">
        <v>110</v>
      </c>
      <c r="G3849" s="77">
        <f t="shared" si="121"/>
        <v>110</v>
      </c>
    </row>
    <row r="3850" spans="1:7" ht="31.5" x14ac:dyDescent="0.25">
      <c r="A3850" s="92" t="s">
        <v>598</v>
      </c>
      <c r="B3850" s="92" t="s">
        <v>16392</v>
      </c>
      <c r="C3850" s="7" t="str">
        <f t="shared" si="120"/>
        <v>Formula</v>
      </c>
      <c r="D3850" s="92" t="s">
        <v>16391</v>
      </c>
      <c r="E3850" s="92" t="s">
        <v>16390</v>
      </c>
      <c r="F3850" s="91">
        <v>25</v>
      </c>
      <c r="G3850" s="77">
        <f t="shared" si="121"/>
        <v>25</v>
      </c>
    </row>
    <row r="3851" spans="1:7" ht="31.5" x14ac:dyDescent="0.25">
      <c r="A3851" s="94" t="s">
        <v>599</v>
      </c>
      <c r="B3851" s="94" t="s">
        <v>16389</v>
      </c>
      <c r="C3851" s="7" t="str">
        <f t="shared" si="120"/>
        <v>Formula</v>
      </c>
      <c r="D3851" s="94" t="s">
        <v>16388</v>
      </c>
      <c r="E3851" s="94" t="s">
        <v>16387</v>
      </c>
      <c r="F3851" s="93">
        <v>215</v>
      </c>
      <c r="G3851" s="77">
        <f t="shared" si="121"/>
        <v>706</v>
      </c>
    </row>
    <row r="3852" spans="1:7" ht="31.5" x14ac:dyDescent="0.25">
      <c r="A3852" s="92" t="s">
        <v>600</v>
      </c>
      <c r="B3852" s="92" t="s">
        <v>16389</v>
      </c>
      <c r="C3852" s="7" t="str">
        <f t="shared" si="120"/>
        <v>Formula</v>
      </c>
      <c r="D3852" s="92" t="s">
        <v>16388</v>
      </c>
      <c r="E3852" s="92" t="s">
        <v>16387</v>
      </c>
      <c r="F3852" s="91">
        <v>215</v>
      </c>
      <c r="G3852" s="77">
        <f t="shared" si="121"/>
        <v>706</v>
      </c>
    </row>
    <row r="3853" spans="1:7" ht="31.5" x14ac:dyDescent="0.25">
      <c r="A3853" s="94" t="s">
        <v>601</v>
      </c>
      <c r="B3853" s="94" t="s">
        <v>16389</v>
      </c>
      <c r="C3853" s="7" t="str">
        <f t="shared" si="120"/>
        <v>Formula</v>
      </c>
      <c r="D3853" s="94" t="s">
        <v>16388</v>
      </c>
      <c r="E3853" s="94" t="s">
        <v>16387</v>
      </c>
      <c r="F3853" s="93">
        <v>276</v>
      </c>
      <c r="G3853" s="77">
        <f t="shared" si="121"/>
        <v>706</v>
      </c>
    </row>
    <row r="3854" spans="1:7" ht="31.5" x14ac:dyDescent="0.25">
      <c r="A3854" s="92" t="s">
        <v>602</v>
      </c>
      <c r="B3854" s="92" t="s">
        <v>16386</v>
      </c>
      <c r="C3854" s="7" t="str">
        <f t="shared" si="120"/>
        <v>Formula</v>
      </c>
      <c r="D3854" s="92" t="s">
        <v>16385</v>
      </c>
      <c r="E3854" s="92" t="s">
        <v>16384</v>
      </c>
      <c r="F3854" s="91">
        <v>50</v>
      </c>
      <c r="G3854" s="77">
        <f t="shared" si="121"/>
        <v>50</v>
      </c>
    </row>
    <row r="3855" spans="1:7" ht="21" x14ac:dyDescent="0.25">
      <c r="A3855" s="94" t="s">
        <v>603</v>
      </c>
      <c r="B3855" s="94" t="s">
        <v>16383</v>
      </c>
      <c r="C3855" s="7" t="str">
        <f t="shared" si="120"/>
        <v>Formula</v>
      </c>
      <c r="D3855" s="94" t="s">
        <v>6662</v>
      </c>
      <c r="E3855" s="94" t="s">
        <v>16382</v>
      </c>
      <c r="F3855" s="93">
        <v>31</v>
      </c>
      <c r="G3855" s="77">
        <f t="shared" si="121"/>
        <v>31</v>
      </c>
    </row>
    <row r="3856" spans="1:7" ht="21" x14ac:dyDescent="0.25">
      <c r="A3856" s="92" t="s">
        <v>604</v>
      </c>
      <c r="B3856" s="92" t="s">
        <v>16381</v>
      </c>
      <c r="C3856" s="7" t="str">
        <f t="shared" si="120"/>
        <v>Formula</v>
      </c>
      <c r="D3856" s="92" t="s">
        <v>16380</v>
      </c>
      <c r="E3856" s="92" t="s">
        <v>16379</v>
      </c>
      <c r="F3856" s="91">
        <v>86</v>
      </c>
      <c r="G3856" s="77">
        <f t="shared" si="121"/>
        <v>86</v>
      </c>
    </row>
    <row r="3857" spans="1:7" ht="31.5" x14ac:dyDescent="0.25">
      <c r="A3857" s="94" t="s">
        <v>605</v>
      </c>
      <c r="B3857" s="94" t="s">
        <v>16378</v>
      </c>
      <c r="C3857" s="7" t="str">
        <f t="shared" si="120"/>
        <v>Formula</v>
      </c>
      <c r="D3857" s="94" t="s">
        <v>16377</v>
      </c>
      <c r="E3857" s="94" t="s">
        <v>16376</v>
      </c>
      <c r="F3857" s="93">
        <v>86</v>
      </c>
      <c r="G3857" s="77">
        <f t="shared" si="121"/>
        <v>86</v>
      </c>
    </row>
    <row r="3858" spans="1:7" ht="21" x14ac:dyDescent="0.25">
      <c r="A3858" s="92" t="s">
        <v>606</v>
      </c>
      <c r="B3858" s="92" t="s">
        <v>16375</v>
      </c>
      <c r="C3858" s="7" t="str">
        <f t="shared" si="120"/>
        <v>Formula</v>
      </c>
      <c r="D3858" s="92" t="s">
        <v>16374</v>
      </c>
      <c r="E3858" s="92" t="s">
        <v>16373</v>
      </c>
      <c r="F3858" s="91">
        <v>71</v>
      </c>
      <c r="G3858" s="77">
        <f t="shared" si="121"/>
        <v>71</v>
      </c>
    </row>
    <row r="3859" spans="1:7" ht="21" x14ac:dyDescent="0.25">
      <c r="A3859" s="94" t="s">
        <v>607</v>
      </c>
      <c r="B3859" s="94" t="s">
        <v>16372</v>
      </c>
      <c r="C3859" s="7" t="str">
        <f t="shared" si="120"/>
        <v>Formula</v>
      </c>
      <c r="D3859" s="94" t="s">
        <v>16371</v>
      </c>
      <c r="E3859" s="94" t="s">
        <v>16370</v>
      </c>
      <c r="F3859" s="93">
        <v>57</v>
      </c>
      <c r="G3859" s="77">
        <f t="shared" si="121"/>
        <v>57</v>
      </c>
    </row>
    <row r="3860" spans="1:7" ht="21" x14ac:dyDescent="0.25">
      <c r="A3860" s="92" t="s">
        <v>608</v>
      </c>
      <c r="B3860" s="92" t="s">
        <v>16369</v>
      </c>
      <c r="C3860" s="7" t="str">
        <f t="shared" si="120"/>
        <v>Formula</v>
      </c>
      <c r="D3860" s="92" t="s">
        <v>16368</v>
      </c>
      <c r="E3860" s="92" t="s">
        <v>16367</v>
      </c>
      <c r="F3860" s="91">
        <v>75</v>
      </c>
      <c r="G3860" s="77">
        <f t="shared" si="121"/>
        <v>75</v>
      </c>
    </row>
    <row r="3861" spans="1:7" ht="21" x14ac:dyDescent="0.25">
      <c r="A3861" s="94" t="s">
        <v>609</v>
      </c>
      <c r="B3861" s="94" t="s">
        <v>16366</v>
      </c>
      <c r="C3861" s="7" t="str">
        <f t="shared" si="120"/>
        <v>Formula</v>
      </c>
      <c r="D3861" s="94" t="s">
        <v>16365</v>
      </c>
      <c r="E3861" s="94" t="s">
        <v>16364</v>
      </c>
      <c r="F3861" s="93">
        <v>70</v>
      </c>
      <c r="G3861" s="77">
        <f t="shared" si="121"/>
        <v>70</v>
      </c>
    </row>
    <row r="3862" spans="1:7" ht="21" x14ac:dyDescent="0.25">
      <c r="A3862" s="92" t="s">
        <v>610</v>
      </c>
      <c r="B3862" s="92" t="s">
        <v>16363</v>
      </c>
      <c r="C3862" s="7" t="str">
        <f t="shared" si="120"/>
        <v>Formula</v>
      </c>
      <c r="D3862" s="92" t="s">
        <v>16362</v>
      </c>
      <c r="E3862" s="92" t="s">
        <v>16361</v>
      </c>
      <c r="F3862" s="91">
        <v>30</v>
      </c>
      <c r="G3862" s="77">
        <f t="shared" si="121"/>
        <v>30</v>
      </c>
    </row>
    <row r="3863" spans="1:7" ht="21" x14ac:dyDescent="0.25">
      <c r="A3863" s="94" t="s">
        <v>611</v>
      </c>
      <c r="B3863" s="94" t="s">
        <v>16360</v>
      </c>
      <c r="C3863" s="7" t="str">
        <f t="shared" si="120"/>
        <v>Formula</v>
      </c>
      <c r="D3863" s="94" t="s">
        <v>16359</v>
      </c>
      <c r="E3863" s="94" t="s">
        <v>16358</v>
      </c>
      <c r="F3863" s="93">
        <v>30</v>
      </c>
      <c r="G3863" s="77">
        <f t="shared" si="121"/>
        <v>30</v>
      </c>
    </row>
    <row r="3864" spans="1:7" ht="21" x14ac:dyDescent="0.25">
      <c r="A3864" s="92" t="s">
        <v>612</v>
      </c>
      <c r="B3864" s="92" t="s">
        <v>16357</v>
      </c>
      <c r="C3864" s="7" t="str">
        <f t="shared" si="120"/>
        <v>Formula</v>
      </c>
      <c r="D3864" s="92" t="s">
        <v>10690</v>
      </c>
      <c r="E3864" s="92" t="s">
        <v>12736</v>
      </c>
      <c r="F3864" s="91">
        <v>110</v>
      </c>
      <c r="G3864" s="77">
        <f t="shared" si="121"/>
        <v>110</v>
      </c>
    </row>
    <row r="3865" spans="1:7" ht="21" x14ac:dyDescent="0.25">
      <c r="A3865" s="94" t="s">
        <v>18334</v>
      </c>
      <c r="B3865" s="94" t="s">
        <v>18529</v>
      </c>
      <c r="C3865" s="7" t="str">
        <f t="shared" si="120"/>
        <v>Formula</v>
      </c>
      <c r="D3865" s="94" t="s">
        <v>11050</v>
      </c>
      <c r="E3865" s="94" t="s">
        <v>18404</v>
      </c>
      <c r="F3865" s="93">
        <v>4</v>
      </c>
      <c r="G3865" s="77">
        <f t="shared" si="121"/>
        <v>4</v>
      </c>
    </row>
    <row r="3866" spans="1:7" ht="21" x14ac:dyDescent="0.25">
      <c r="A3866" s="92" t="s">
        <v>613</v>
      </c>
      <c r="B3866" s="92" t="s">
        <v>16355</v>
      </c>
      <c r="C3866" s="7" t="str">
        <f t="shared" si="120"/>
        <v>Formula</v>
      </c>
      <c r="D3866" s="92" t="s">
        <v>19020</v>
      </c>
      <c r="E3866" s="92" t="s">
        <v>16356</v>
      </c>
      <c r="F3866" s="91">
        <v>42</v>
      </c>
      <c r="G3866" s="77">
        <f t="shared" si="121"/>
        <v>42</v>
      </c>
    </row>
    <row r="3867" spans="1:7" ht="31.5" x14ac:dyDescent="0.25">
      <c r="A3867" s="94" t="s">
        <v>614</v>
      </c>
      <c r="B3867" s="94" t="s">
        <v>16353</v>
      </c>
      <c r="C3867" s="7" t="str">
        <f t="shared" si="120"/>
        <v>Formula</v>
      </c>
      <c r="D3867" s="94" t="s">
        <v>16352</v>
      </c>
      <c r="E3867" s="94" t="s">
        <v>16351</v>
      </c>
      <c r="F3867" s="93">
        <v>40</v>
      </c>
      <c r="G3867" s="77">
        <f t="shared" si="121"/>
        <v>40</v>
      </c>
    </row>
    <row r="3868" spans="1:7" ht="31.5" x14ac:dyDescent="0.25">
      <c r="A3868" s="92" t="s">
        <v>615</v>
      </c>
      <c r="B3868" s="92" t="s">
        <v>16350</v>
      </c>
      <c r="C3868" s="7" t="str">
        <f t="shared" si="120"/>
        <v>Formula</v>
      </c>
      <c r="D3868" s="92" t="s">
        <v>16349</v>
      </c>
      <c r="E3868" s="92" t="s">
        <v>16348</v>
      </c>
      <c r="F3868" s="91">
        <v>31</v>
      </c>
      <c r="G3868" s="77">
        <f t="shared" si="121"/>
        <v>31</v>
      </c>
    </row>
    <row r="3869" spans="1:7" ht="21" x14ac:dyDescent="0.25">
      <c r="A3869" s="94" t="s">
        <v>2859</v>
      </c>
      <c r="B3869" s="94" t="s">
        <v>11695</v>
      </c>
      <c r="C3869" s="7" t="str">
        <f t="shared" si="120"/>
        <v>Formula</v>
      </c>
      <c r="D3869" s="94" t="s">
        <v>11694</v>
      </c>
      <c r="E3869" s="94" t="s">
        <v>11693</v>
      </c>
      <c r="F3869" s="93">
        <v>274</v>
      </c>
      <c r="G3869" s="77">
        <f t="shared" si="121"/>
        <v>274</v>
      </c>
    </row>
    <row r="3870" spans="1:7" ht="21" x14ac:dyDescent="0.25">
      <c r="A3870" s="92" t="s">
        <v>2860</v>
      </c>
      <c r="B3870" s="92" t="s">
        <v>11690</v>
      </c>
      <c r="C3870" s="7" t="str">
        <f t="shared" si="120"/>
        <v>Formula</v>
      </c>
      <c r="D3870" s="92" t="s">
        <v>11689</v>
      </c>
      <c r="E3870" s="92" t="s">
        <v>18715</v>
      </c>
      <c r="F3870" s="91">
        <v>156</v>
      </c>
      <c r="G3870" s="77">
        <f t="shared" si="121"/>
        <v>490</v>
      </c>
    </row>
    <row r="3871" spans="1:7" ht="21" x14ac:dyDescent="0.25">
      <c r="A3871" s="94" t="s">
        <v>2861</v>
      </c>
      <c r="B3871" s="94" t="s">
        <v>11690</v>
      </c>
      <c r="C3871" s="7" t="str">
        <f t="shared" si="120"/>
        <v>Formula</v>
      </c>
      <c r="D3871" s="94" t="s">
        <v>11689</v>
      </c>
      <c r="E3871" s="94" t="s">
        <v>18716</v>
      </c>
      <c r="F3871" s="93">
        <v>200</v>
      </c>
      <c r="G3871" s="77">
        <f t="shared" si="121"/>
        <v>490</v>
      </c>
    </row>
    <row r="3872" spans="1:7" ht="21" x14ac:dyDescent="0.25">
      <c r="A3872" s="92" t="s">
        <v>2862</v>
      </c>
      <c r="B3872" s="92" t="s">
        <v>11690</v>
      </c>
      <c r="C3872" s="7" t="str">
        <f t="shared" si="120"/>
        <v>Formula</v>
      </c>
      <c r="D3872" s="92" t="s">
        <v>11689</v>
      </c>
      <c r="E3872" s="92" t="s">
        <v>11692</v>
      </c>
      <c r="F3872" s="91">
        <v>50</v>
      </c>
      <c r="G3872" s="77">
        <f t="shared" si="121"/>
        <v>490</v>
      </c>
    </row>
    <row r="3873" spans="1:7" ht="21" x14ac:dyDescent="0.25">
      <c r="A3873" s="94" t="s">
        <v>2863</v>
      </c>
      <c r="B3873" s="94" t="s">
        <v>11690</v>
      </c>
      <c r="C3873" s="7" t="str">
        <f t="shared" si="120"/>
        <v>Formula</v>
      </c>
      <c r="D3873" s="94" t="s">
        <v>11689</v>
      </c>
      <c r="E3873" s="94" t="s">
        <v>11691</v>
      </c>
      <c r="F3873" s="93">
        <v>50</v>
      </c>
      <c r="G3873" s="77">
        <f t="shared" si="121"/>
        <v>490</v>
      </c>
    </row>
    <row r="3874" spans="1:7" ht="21" x14ac:dyDescent="0.25">
      <c r="A3874" s="92" t="s">
        <v>2864</v>
      </c>
      <c r="B3874" s="92" t="s">
        <v>11690</v>
      </c>
      <c r="C3874" s="7" t="str">
        <f t="shared" si="120"/>
        <v>Formula</v>
      </c>
      <c r="D3874" s="92" t="s">
        <v>11689</v>
      </c>
      <c r="E3874" s="92" t="s">
        <v>18717</v>
      </c>
      <c r="F3874" s="91">
        <v>34</v>
      </c>
      <c r="G3874" s="77">
        <f t="shared" si="121"/>
        <v>490</v>
      </c>
    </row>
    <row r="3875" spans="1:7" ht="21" x14ac:dyDescent="0.25">
      <c r="A3875" s="94" t="s">
        <v>2865</v>
      </c>
      <c r="B3875" s="94" t="s">
        <v>11688</v>
      </c>
      <c r="C3875" s="7" t="str">
        <f t="shared" si="120"/>
        <v>Formula</v>
      </c>
      <c r="D3875" s="94" t="s">
        <v>11687</v>
      </c>
      <c r="E3875" s="94" t="s">
        <v>11686</v>
      </c>
      <c r="F3875" s="93">
        <v>366</v>
      </c>
      <c r="G3875" s="77">
        <f t="shared" si="121"/>
        <v>366</v>
      </c>
    </row>
    <row r="3876" spans="1:7" ht="31.5" x14ac:dyDescent="0.25">
      <c r="A3876" s="92" t="s">
        <v>2866</v>
      </c>
      <c r="B3876" s="92" t="s">
        <v>11685</v>
      </c>
      <c r="C3876" s="7" t="str">
        <f t="shared" si="120"/>
        <v>Formula</v>
      </c>
      <c r="D3876" s="92" t="s">
        <v>11684</v>
      </c>
      <c r="E3876" s="92" t="s">
        <v>11683</v>
      </c>
      <c r="F3876" s="91">
        <v>170</v>
      </c>
      <c r="G3876" s="77">
        <f t="shared" si="121"/>
        <v>170</v>
      </c>
    </row>
    <row r="3877" spans="1:7" ht="21" x14ac:dyDescent="0.25">
      <c r="A3877" s="94" t="s">
        <v>2867</v>
      </c>
      <c r="B3877" s="94" t="s">
        <v>11682</v>
      </c>
      <c r="C3877" s="7" t="str">
        <f t="shared" si="120"/>
        <v>Formula</v>
      </c>
      <c r="D3877" s="94" t="s">
        <v>11681</v>
      </c>
      <c r="E3877" s="94" t="s">
        <v>6425</v>
      </c>
      <c r="F3877" s="93">
        <v>48</v>
      </c>
      <c r="G3877" s="77">
        <f t="shared" si="121"/>
        <v>48</v>
      </c>
    </row>
    <row r="3878" spans="1:7" ht="21" x14ac:dyDescent="0.25">
      <c r="A3878" s="92" t="s">
        <v>2868</v>
      </c>
      <c r="B3878" s="92" t="s">
        <v>11680</v>
      </c>
      <c r="C3878" s="7" t="str">
        <f t="shared" si="120"/>
        <v>Formula</v>
      </c>
      <c r="D3878" s="92" t="s">
        <v>11679</v>
      </c>
      <c r="E3878" s="92" t="s">
        <v>11678</v>
      </c>
      <c r="F3878" s="91">
        <v>60</v>
      </c>
      <c r="G3878" s="77">
        <f t="shared" si="121"/>
        <v>60</v>
      </c>
    </row>
    <row r="3879" spans="1:7" ht="21" x14ac:dyDescent="0.25">
      <c r="A3879" s="94" t="s">
        <v>2869</v>
      </c>
      <c r="B3879" s="94" t="s">
        <v>11677</v>
      </c>
      <c r="C3879" s="7" t="str">
        <f t="shared" si="120"/>
        <v>Formula</v>
      </c>
      <c r="D3879" s="94" t="s">
        <v>11676</v>
      </c>
      <c r="E3879" s="94" t="s">
        <v>11675</v>
      </c>
      <c r="F3879" s="93">
        <v>50</v>
      </c>
      <c r="G3879" s="77">
        <f t="shared" si="121"/>
        <v>50</v>
      </c>
    </row>
    <row r="3880" spans="1:7" ht="21" x14ac:dyDescent="0.25">
      <c r="A3880" s="92" t="s">
        <v>2870</v>
      </c>
      <c r="B3880" s="92" t="s">
        <v>11674</v>
      </c>
      <c r="C3880" s="7" t="str">
        <f t="shared" si="120"/>
        <v>Formula</v>
      </c>
      <c r="D3880" s="92" t="s">
        <v>11673</v>
      </c>
      <c r="E3880" s="92" t="s">
        <v>11672</v>
      </c>
      <c r="F3880" s="91">
        <v>20</v>
      </c>
      <c r="G3880" s="77">
        <f t="shared" si="121"/>
        <v>20</v>
      </c>
    </row>
    <row r="3881" spans="1:7" ht="21" x14ac:dyDescent="0.25">
      <c r="A3881" s="94" t="s">
        <v>2871</v>
      </c>
      <c r="B3881" s="94" t="s">
        <v>11669</v>
      </c>
      <c r="C3881" s="7" t="str">
        <f t="shared" si="120"/>
        <v>Formula</v>
      </c>
      <c r="D3881" s="94" t="s">
        <v>11668</v>
      </c>
      <c r="E3881" s="94" t="s">
        <v>11671</v>
      </c>
      <c r="F3881" s="93">
        <v>110</v>
      </c>
      <c r="G3881" s="77">
        <f t="shared" si="121"/>
        <v>178</v>
      </c>
    </row>
    <row r="3882" spans="1:7" ht="21" x14ac:dyDescent="0.25">
      <c r="A3882" s="92" t="s">
        <v>2872</v>
      </c>
      <c r="B3882" s="92" t="s">
        <v>11669</v>
      </c>
      <c r="C3882" s="7" t="str">
        <f t="shared" si="120"/>
        <v>Formula</v>
      </c>
      <c r="D3882" s="92" t="s">
        <v>11668</v>
      </c>
      <c r="E3882" s="92" t="s">
        <v>11671</v>
      </c>
      <c r="F3882" s="91">
        <v>48</v>
      </c>
      <c r="G3882" s="77">
        <f t="shared" si="121"/>
        <v>178</v>
      </c>
    </row>
    <row r="3883" spans="1:7" ht="21" x14ac:dyDescent="0.25">
      <c r="A3883" s="94" t="s">
        <v>2873</v>
      </c>
      <c r="B3883" s="94" t="s">
        <v>11669</v>
      </c>
      <c r="C3883" s="7" t="str">
        <f t="shared" si="120"/>
        <v>Formula</v>
      </c>
      <c r="D3883" s="94" t="s">
        <v>11668</v>
      </c>
      <c r="E3883" s="94" t="s">
        <v>11670</v>
      </c>
      <c r="F3883" s="93">
        <v>20</v>
      </c>
      <c r="G3883" s="77">
        <f t="shared" si="121"/>
        <v>178</v>
      </c>
    </row>
    <row r="3884" spans="1:7" ht="21" x14ac:dyDescent="0.25">
      <c r="A3884" s="92" t="s">
        <v>3080</v>
      </c>
      <c r="B3884" s="92" t="s">
        <v>11316</v>
      </c>
      <c r="C3884" s="7" t="str">
        <f t="shared" si="120"/>
        <v>Formula</v>
      </c>
      <c r="D3884" s="92" t="s">
        <v>11315</v>
      </c>
      <c r="E3884" s="92" t="s">
        <v>11314</v>
      </c>
      <c r="F3884" s="91">
        <v>135</v>
      </c>
      <c r="G3884" s="77">
        <f t="shared" si="121"/>
        <v>135</v>
      </c>
    </row>
    <row r="3885" spans="1:7" ht="31.5" x14ac:dyDescent="0.25">
      <c r="A3885" s="94" t="s">
        <v>3081</v>
      </c>
      <c r="B3885" s="94" t="s">
        <v>11313</v>
      </c>
      <c r="C3885" s="7" t="str">
        <f t="shared" si="120"/>
        <v>Formula</v>
      </c>
      <c r="D3885" s="94" t="s">
        <v>11312</v>
      </c>
      <c r="E3885" s="94" t="s">
        <v>11311</v>
      </c>
      <c r="F3885" s="93">
        <v>128</v>
      </c>
      <c r="G3885" s="77">
        <f t="shared" si="121"/>
        <v>128</v>
      </c>
    </row>
    <row r="3886" spans="1:7" ht="21" x14ac:dyDescent="0.25">
      <c r="A3886" s="92" t="s">
        <v>3082</v>
      </c>
      <c r="B3886" s="92" t="s">
        <v>11310</v>
      </c>
      <c r="C3886" s="7" t="str">
        <f t="shared" si="120"/>
        <v>Formula</v>
      </c>
      <c r="D3886" s="92" t="s">
        <v>11309</v>
      </c>
      <c r="E3886" s="92" t="s">
        <v>11308</v>
      </c>
      <c r="F3886" s="91">
        <v>68</v>
      </c>
      <c r="G3886" s="77">
        <f t="shared" si="121"/>
        <v>68</v>
      </c>
    </row>
    <row r="3887" spans="1:7" ht="21" x14ac:dyDescent="0.25">
      <c r="A3887" s="94" t="s">
        <v>3083</v>
      </c>
      <c r="B3887" s="94" t="s">
        <v>11307</v>
      </c>
      <c r="C3887" s="7" t="str">
        <f t="shared" si="120"/>
        <v>Formula</v>
      </c>
      <c r="D3887" s="94" t="s">
        <v>11306</v>
      </c>
      <c r="E3887" s="94" t="s">
        <v>11305</v>
      </c>
      <c r="F3887" s="93">
        <v>26</v>
      </c>
      <c r="G3887" s="77">
        <f t="shared" si="121"/>
        <v>26</v>
      </c>
    </row>
    <row r="3888" spans="1:7" ht="21" x14ac:dyDescent="0.25">
      <c r="A3888" s="92" t="s">
        <v>3084</v>
      </c>
      <c r="B3888" s="92" t="s">
        <v>11304</v>
      </c>
      <c r="C3888" s="7" t="str">
        <f t="shared" si="120"/>
        <v>Formula</v>
      </c>
      <c r="D3888" s="92" t="s">
        <v>11303</v>
      </c>
      <c r="E3888" s="92" t="s">
        <v>11302</v>
      </c>
      <c r="F3888" s="91">
        <v>86</v>
      </c>
      <c r="G3888" s="77">
        <f t="shared" si="121"/>
        <v>86</v>
      </c>
    </row>
    <row r="3889" spans="1:7" ht="31.5" x14ac:dyDescent="0.25">
      <c r="A3889" s="94" t="s">
        <v>3085</v>
      </c>
      <c r="B3889" s="94" t="s">
        <v>11300</v>
      </c>
      <c r="C3889" s="7" t="str">
        <f t="shared" si="120"/>
        <v>Formula</v>
      </c>
      <c r="D3889" s="94" t="s">
        <v>11299</v>
      </c>
      <c r="E3889" s="94" t="s">
        <v>11301</v>
      </c>
      <c r="F3889" s="93">
        <v>248</v>
      </c>
      <c r="G3889" s="77">
        <f t="shared" si="121"/>
        <v>478</v>
      </c>
    </row>
    <row r="3890" spans="1:7" ht="31.5" x14ac:dyDescent="0.25">
      <c r="A3890" s="92" t="s">
        <v>3086</v>
      </c>
      <c r="B3890" s="92" t="s">
        <v>11300</v>
      </c>
      <c r="C3890" s="7" t="str">
        <f t="shared" si="120"/>
        <v>Formula</v>
      </c>
      <c r="D3890" s="92" t="s">
        <v>11299</v>
      </c>
      <c r="E3890" s="92" t="s">
        <v>18975</v>
      </c>
      <c r="F3890" s="91">
        <v>46</v>
      </c>
      <c r="G3890" s="77">
        <f t="shared" si="121"/>
        <v>478</v>
      </c>
    </row>
    <row r="3891" spans="1:7" ht="31.5" x14ac:dyDescent="0.25">
      <c r="A3891" s="94" t="s">
        <v>3087</v>
      </c>
      <c r="B3891" s="94" t="s">
        <v>11300</v>
      </c>
      <c r="C3891" s="7" t="str">
        <f t="shared" si="120"/>
        <v>Formula</v>
      </c>
      <c r="D3891" s="94" t="s">
        <v>11299</v>
      </c>
      <c r="E3891" s="94" t="s">
        <v>11298</v>
      </c>
      <c r="F3891" s="93">
        <v>90</v>
      </c>
      <c r="G3891" s="77">
        <f t="shared" si="121"/>
        <v>478</v>
      </c>
    </row>
    <row r="3892" spans="1:7" ht="31.5" x14ac:dyDescent="0.25">
      <c r="A3892" s="92" t="s">
        <v>3088</v>
      </c>
      <c r="B3892" s="92" t="s">
        <v>11300</v>
      </c>
      <c r="C3892" s="7" t="str">
        <f t="shared" si="120"/>
        <v>Formula</v>
      </c>
      <c r="D3892" s="92" t="s">
        <v>11299</v>
      </c>
      <c r="E3892" s="92" t="s">
        <v>11298</v>
      </c>
      <c r="F3892" s="91">
        <v>94</v>
      </c>
      <c r="G3892" s="77">
        <f t="shared" si="121"/>
        <v>478</v>
      </c>
    </row>
    <row r="3893" spans="1:7" ht="21" x14ac:dyDescent="0.25">
      <c r="A3893" s="94" t="s">
        <v>3089</v>
      </c>
      <c r="B3893" s="94" t="s">
        <v>11297</v>
      </c>
      <c r="C3893" s="7" t="str">
        <f t="shared" si="120"/>
        <v>Formula</v>
      </c>
      <c r="D3893" s="94" t="s">
        <v>11296</v>
      </c>
      <c r="E3893" s="94" t="s">
        <v>11295</v>
      </c>
      <c r="F3893" s="93">
        <v>40</v>
      </c>
      <c r="G3893" s="77">
        <f t="shared" si="121"/>
        <v>40</v>
      </c>
    </row>
    <row r="3894" spans="1:7" ht="21" x14ac:dyDescent="0.25">
      <c r="A3894" s="92" t="s">
        <v>3090</v>
      </c>
      <c r="B3894" s="92" t="s">
        <v>11294</v>
      </c>
      <c r="C3894" s="7" t="str">
        <f t="shared" si="120"/>
        <v>Formula</v>
      </c>
      <c r="D3894" s="92" t="s">
        <v>11293</v>
      </c>
      <c r="E3894" s="92" t="s">
        <v>11292</v>
      </c>
      <c r="F3894" s="91">
        <v>261</v>
      </c>
      <c r="G3894" s="77">
        <f t="shared" si="121"/>
        <v>261</v>
      </c>
    </row>
    <row r="3895" spans="1:7" ht="21" x14ac:dyDescent="0.25">
      <c r="A3895" s="94" t="s">
        <v>3091</v>
      </c>
      <c r="B3895" s="94" t="s">
        <v>11291</v>
      </c>
      <c r="C3895" s="7" t="str">
        <f t="shared" si="120"/>
        <v>Formula</v>
      </c>
      <c r="D3895" s="94" t="s">
        <v>11290</v>
      </c>
      <c r="E3895" s="94" t="s">
        <v>11289</v>
      </c>
      <c r="F3895" s="93">
        <v>28</v>
      </c>
      <c r="G3895" s="77">
        <f t="shared" si="121"/>
        <v>28</v>
      </c>
    </row>
    <row r="3896" spans="1:7" ht="21" x14ac:dyDescent="0.25">
      <c r="A3896" s="92" t="s">
        <v>3092</v>
      </c>
      <c r="B3896" s="92" t="s">
        <v>11284</v>
      </c>
      <c r="C3896" s="7" t="str">
        <f t="shared" si="120"/>
        <v>Formula</v>
      </c>
      <c r="D3896" s="92" t="s">
        <v>11283</v>
      </c>
      <c r="E3896" s="92" t="s">
        <v>11288</v>
      </c>
      <c r="F3896" s="91">
        <v>135</v>
      </c>
      <c r="G3896" s="77">
        <f t="shared" si="121"/>
        <v>288</v>
      </c>
    </row>
    <row r="3897" spans="1:7" ht="21" x14ac:dyDescent="0.25">
      <c r="A3897" s="94" t="s">
        <v>3093</v>
      </c>
      <c r="B3897" s="94" t="s">
        <v>11284</v>
      </c>
      <c r="C3897" s="7" t="str">
        <f t="shared" si="120"/>
        <v>Formula</v>
      </c>
      <c r="D3897" s="94" t="s">
        <v>11283</v>
      </c>
      <c r="E3897" s="94" t="s">
        <v>11287</v>
      </c>
      <c r="F3897" s="93">
        <v>17</v>
      </c>
      <c r="G3897" s="77">
        <f t="shared" si="121"/>
        <v>288</v>
      </c>
    </row>
    <row r="3898" spans="1:7" ht="21" x14ac:dyDescent="0.25">
      <c r="A3898" s="92" t="s">
        <v>3094</v>
      </c>
      <c r="B3898" s="92" t="s">
        <v>11284</v>
      </c>
      <c r="C3898" s="7" t="str">
        <f t="shared" si="120"/>
        <v>Formula</v>
      </c>
      <c r="D3898" s="92" t="s">
        <v>11283</v>
      </c>
      <c r="E3898" s="92" t="s">
        <v>6129</v>
      </c>
      <c r="F3898" s="91">
        <v>37</v>
      </c>
      <c r="G3898" s="77">
        <f t="shared" si="121"/>
        <v>288</v>
      </c>
    </row>
    <row r="3899" spans="1:7" ht="21" x14ac:dyDescent="0.25">
      <c r="A3899" s="94" t="s">
        <v>3095</v>
      </c>
      <c r="B3899" s="94" t="s">
        <v>11284</v>
      </c>
      <c r="C3899" s="7" t="str">
        <f t="shared" si="120"/>
        <v>Formula</v>
      </c>
      <c r="D3899" s="94" t="s">
        <v>11283</v>
      </c>
      <c r="E3899" s="94" t="s">
        <v>11286</v>
      </c>
      <c r="F3899" s="93">
        <v>44</v>
      </c>
      <c r="G3899" s="77">
        <f t="shared" si="121"/>
        <v>288</v>
      </c>
    </row>
    <row r="3900" spans="1:7" ht="21" x14ac:dyDescent="0.25">
      <c r="A3900" s="92" t="s">
        <v>3096</v>
      </c>
      <c r="B3900" s="92" t="s">
        <v>11284</v>
      </c>
      <c r="C3900" s="7" t="str">
        <f t="shared" si="120"/>
        <v>Formula</v>
      </c>
      <c r="D3900" s="92" t="s">
        <v>11283</v>
      </c>
      <c r="E3900" s="92" t="s">
        <v>11285</v>
      </c>
      <c r="F3900" s="91">
        <v>46</v>
      </c>
      <c r="G3900" s="77">
        <f t="shared" si="121"/>
        <v>288</v>
      </c>
    </row>
    <row r="3901" spans="1:7" ht="21" x14ac:dyDescent="0.25">
      <c r="A3901" s="94" t="s">
        <v>3097</v>
      </c>
      <c r="B3901" s="94" t="s">
        <v>11284</v>
      </c>
      <c r="C3901" s="7" t="str">
        <f t="shared" si="120"/>
        <v>Formula</v>
      </c>
      <c r="D3901" s="94" t="s">
        <v>11283</v>
      </c>
      <c r="E3901" s="94" t="s">
        <v>11282</v>
      </c>
      <c r="F3901" s="93">
        <v>9</v>
      </c>
      <c r="G3901" s="77">
        <f t="shared" si="121"/>
        <v>288</v>
      </c>
    </row>
    <row r="3902" spans="1:7" ht="21" x14ac:dyDescent="0.25">
      <c r="A3902" s="92" t="s">
        <v>3098</v>
      </c>
      <c r="B3902" s="92" t="s">
        <v>11281</v>
      </c>
      <c r="C3902" s="7" t="str">
        <f t="shared" si="120"/>
        <v>Formula</v>
      </c>
      <c r="D3902" s="92" t="s">
        <v>11280</v>
      </c>
      <c r="E3902" s="92" t="s">
        <v>11280</v>
      </c>
      <c r="F3902" s="91">
        <v>49</v>
      </c>
      <c r="G3902" s="77">
        <f t="shared" si="121"/>
        <v>49</v>
      </c>
    </row>
    <row r="3903" spans="1:7" ht="21" x14ac:dyDescent="0.25">
      <c r="A3903" s="94" t="s">
        <v>3099</v>
      </c>
      <c r="B3903" s="94" t="s">
        <v>11279</v>
      </c>
      <c r="C3903" s="7" t="str">
        <f t="shared" si="120"/>
        <v>Formula</v>
      </c>
      <c r="D3903" s="94" t="s">
        <v>11278</v>
      </c>
      <c r="E3903" s="94" t="s">
        <v>11277</v>
      </c>
      <c r="F3903" s="93">
        <v>19</v>
      </c>
      <c r="G3903" s="77">
        <f t="shared" si="121"/>
        <v>19</v>
      </c>
    </row>
    <row r="3904" spans="1:7" ht="31.5" x14ac:dyDescent="0.25">
      <c r="A3904" s="92" t="s">
        <v>3100</v>
      </c>
      <c r="B3904" s="92" t="s">
        <v>11276</v>
      </c>
      <c r="C3904" s="7" t="str">
        <f t="shared" si="120"/>
        <v>Formula</v>
      </c>
      <c r="D3904" s="92" t="s">
        <v>11275</v>
      </c>
      <c r="E3904" s="92" t="s">
        <v>11274</v>
      </c>
      <c r="F3904" s="91">
        <v>8</v>
      </c>
      <c r="G3904" s="77">
        <f t="shared" si="121"/>
        <v>8</v>
      </c>
    </row>
    <row r="3905" spans="1:7" ht="21" x14ac:dyDescent="0.25">
      <c r="A3905" s="94" t="s">
        <v>3101</v>
      </c>
      <c r="B3905" s="94" t="s">
        <v>11273</v>
      </c>
      <c r="C3905" s="7" t="str">
        <f t="shared" si="120"/>
        <v>Formula</v>
      </c>
      <c r="D3905" s="94" t="s">
        <v>11272</v>
      </c>
      <c r="E3905" s="94" t="s">
        <v>11271</v>
      </c>
      <c r="F3905" s="93">
        <v>15</v>
      </c>
      <c r="G3905" s="77">
        <f t="shared" si="121"/>
        <v>15</v>
      </c>
    </row>
    <row r="3906" spans="1:7" ht="21" x14ac:dyDescent="0.25">
      <c r="A3906" s="92" t="s">
        <v>3102</v>
      </c>
      <c r="B3906" s="92" t="s">
        <v>11270</v>
      </c>
      <c r="C3906" s="7" t="str">
        <f t="shared" si="120"/>
        <v>Formula</v>
      </c>
      <c r="D3906" s="92" t="s">
        <v>11269</v>
      </c>
      <c r="E3906" s="92" t="s">
        <v>11268</v>
      </c>
      <c r="F3906" s="91">
        <v>25</v>
      </c>
      <c r="G3906" s="77">
        <f t="shared" si="121"/>
        <v>25</v>
      </c>
    </row>
    <row r="3907" spans="1:7" ht="31.5" x14ac:dyDescent="0.25">
      <c r="A3907" s="94" t="s">
        <v>4927</v>
      </c>
      <c r="B3907" s="94" t="s">
        <v>8250</v>
      </c>
      <c r="C3907" s="7" t="str">
        <f t="shared" ref="C3907:C3970" si="122">IF(ISTEXT(VLOOKUP(B3907,$I$3:$I$12,1,FALSE)),"Alt sub","Formula")</f>
        <v>Formula</v>
      </c>
      <c r="D3907" s="94" t="s">
        <v>8249</v>
      </c>
      <c r="E3907" s="94" t="s">
        <v>8248</v>
      </c>
      <c r="F3907" s="93">
        <v>23</v>
      </c>
      <c r="G3907" s="77">
        <f t="shared" ref="G3907:G3970" si="123">SUMIF(B:B,B3907,F:F)</f>
        <v>23</v>
      </c>
    </row>
    <row r="3908" spans="1:7" ht="31.5" x14ac:dyDescent="0.25">
      <c r="A3908" s="92" t="s">
        <v>4928</v>
      </c>
      <c r="B3908" s="92" t="s">
        <v>8247</v>
      </c>
      <c r="C3908" s="7" t="str">
        <f t="shared" si="122"/>
        <v>Formula</v>
      </c>
      <c r="D3908" s="92" t="s">
        <v>8246</v>
      </c>
      <c r="E3908" s="92" t="s">
        <v>8245</v>
      </c>
      <c r="F3908" s="91">
        <v>17</v>
      </c>
      <c r="G3908" s="77">
        <f t="shared" si="123"/>
        <v>17</v>
      </c>
    </row>
    <row r="3909" spans="1:7" ht="31.5" x14ac:dyDescent="0.25">
      <c r="A3909" s="94" t="s">
        <v>4929</v>
      </c>
      <c r="B3909" s="94" t="s">
        <v>8244</v>
      </c>
      <c r="C3909" s="7" t="str">
        <f t="shared" si="122"/>
        <v>Formula</v>
      </c>
      <c r="D3909" s="94" t="s">
        <v>8243</v>
      </c>
      <c r="E3909" s="94" t="s">
        <v>8242</v>
      </c>
      <c r="F3909" s="93">
        <v>35</v>
      </c>
      <c r="G3909" s="77">
        <f t="shared" si="123"/>
        <v>35</v>
      </c>
    </row>
    <row r="3910" spans="1:7" ht="42" x14ac:dyDescent="0.25">
      <c r="A3910" s="92" t="s">
        <v>4930</v>
      </c>
      <c r="B3910" s="92" t="s">
        <v>8241</v>
      </c>
      <c r="C3910" s="7" t="str">
        <f t="shared" si="122"/>
        <v>Formula</v>
      </c>
      <c r="D3910" s="92" t="s">
        <v>8240</v>
      </c>
      <c r="E3910" s="92" t="s">
        <v>8239</v>
      </c>
      <c r="F3910" s="91">
        <v>29</v>
      </c>
      <c r="G3910" s="77">
        <f t="shared" si="123"/>
        <v>29</v>
      </c>
    </row>
    <row r="3911" spans="1:7" ht="31.5" x14ac:dyDescent="0.25">
      <c r="A3911" s="94" t="s">
        <v>4931</v>
      </c>
      <c r="B3911" s="94" t="s">
        <v>8238</v>
      </c>
      <c r="C3911" s="7" t="str">
        <f t="shared" si="122"/>
        <v>Formula</v>
      </c>
      <c r="D3911" s="94" t="s">
        <v>8237</v>
      </c>
      <c r="E3911" s="94" t="s">
        <v>8236</v>
      </c>
      <c r="F3911" s="93">
        <v>94</v>
      </c>
      <c r="G3911" s="77">
        <f t="shared" si="123"/>
        <v>94</v>
      </c>
    </row>
    <row r="3912" spans="1:7" ht="31.5" x14ac:dyDescent="0.25">
      <c r="A3912" s="92" t="s">
        <v>4932</v>
      </c>
      <c r="B3912" s="92" t="s">
        <v>8235</v>
      </c>
      <c r="C3912" s="7" t="str">
        <f t="shared" si="122"/>
        <v>Formula</v>
      </c>
      <c r="D3912" s="92" t="s">
        <v>8234</v>
      </c>
      <c r="E3912" s="92" t="s">
        <v>8233</v>
      </c>
      <c r="F3912" s="91">
        <v>20</v>
      </c>
      <c r="G3912" s="77">
        <f t="shared" si="123"/>
        <v>20</v>
      </c>
    </row>
    <row r="3913" spans="1:7" ht="31.5" x14ac:dyDescent="0.25">
      <c r="A3913" s="94" t="s">
        <v>4933</v>
      </c>
      <c r="B3913" s="94" t="s">
        <v>8232</v>
      </c>
      <c r="C3913" s="7" t="str">
        <f t="shared" si="122"/>
        <v>Formula</v>
      </c>
      <c r="D3913" s="94" t="s">
        <v>8231</v>
      </c>
      <c r="E3913" s="94" t="s">
        <v>8230</v>
      </c>
      <c r="F3913" s="93">
        <v>25</v>
      </c>
      <c r="G3913" s="77">
        <f t="shared" si="123"/>
        <v>25</v>
      </c>
    </row>
    <row r="3914" spans="1:7" ht="31.5" x14ac:dyDescent="0.25">
      <c r="A3914" s="92" t="s">
        <v>4934</v>
      </c>
      <c r="B3914" s="92" t="s">
        <v>8229</v>
      </c>
      <c r="C3914" s="7" t="str">
        <f t="shared" si="122"/>
        <v>Formula</v>
      </c>
      <c r="D3914" s="92" t="s">
        <v>8228</v>
      </c>
      <c r="E3914" s="92" t="s">
        <v>8227</v>
      </c>
      <c r="F3914" s="91">
        <v>23</v>
      </c>
      <c r="G3914" s="77">
        <f t="shared" si="123"/>
        <v>23</v>
      </c>
    </row>
    <row r="3915" spans="1:7" ht="31.5" x14ac:dyDescent="0.25">
      <c r="A3915" s="94" t="s">
        <v>4935</v>
      </c>
      <c r="B3915" s="94" t="s">
        <v>8226</v>
      </c>
      <c r="C3915" s="7" t="str">
        <f t="shared" si="122"/>
        <v>Formula</v>
      </c>
      <c r="D3915" s="94" t="s">
        <v>8225</v>
      </c>
      <c r="E3915" s="94" t="s">
        <v>8224</v>
      </c>
      <c r="F3915" s="93">
        <v>24</v>
      </c>
      <c r="G3915" s="77">
        <f t="shared" si="123"/>
        <v>24</v>
      </c>
    </row>
    <row r="3916" spans="1:7" ht="31.5" x14ac:dyDescent="0.25">
      <c r="A3916" s="92" t="s">
        <v>4936</v>
      </c>
      <c r="B3916" s="92" t="s">
        <v>8223</v>
      </c>
      <c r="C3916" s="7" t="str">
        <f t="shared" si="122"/>
        <v>Formula</v>
      </c>
      <c r="D3916" s="92" t="s">
        <v>8222</v>
      </c>
      <c r="E3916" s="92" t="s">
        <v>8221</v>
      </c>
      <c r="F3916" s="91">
        <v>100</v>
      </c>
      <c r="G3916" s="77">
        <f t="shared" si="123"/>
        <v>100</v>
      </c>
    </row>
    <row r="3917" spans="1:7" ht="31.5" x14ac:dyDescent="0.25">
      <c r="A3917" s="94" t="s">
        <v>4937</v>
      </c>
      <c r="B3917" s="94" t="s">
        <v>8220</v>
      </c>
      <c r="C3917" s="7" t="str">
        <f t="shared" si="122"/>
        <v>Formula</v>
      </c>
      <c r="D3917" s="94" t="s">
        <v>8219</v>
      </c>
      <c r="E3917" s="94" t="s">
        <v>8218</v>
      </c>
      <c r="F3917" s="93">
        <v>73</v>
      </c>
      <c r="G3917" s="77">
        <f t="shared" si="123"/>
        <v>73</v>
      </c>
    </row>
    <row r="3918" spans="1:7" ht="42" x14ac:dyDescent="0.25">
      <c r="A3918" s="92" t="s">
        <v>4938</v>
      </c>
      <c r="B3918" s="92" t="s">
        <v>8217</v>
      </c>
      <c r="C3918" s="7" t="str">
        <f t="shared" si="122"/>
        <v>Formula</v>
      </c>
      <c r="D3918" s="92" t="s">
        <v>8216</v>
      </c>
      <c r="E3918" s="92" t="s">
        <v>8215</v>
      </c>
      <c r="F3918" s="91">
        <v>21</v>
      </c>
      <c r="G3918" s="77">
        <f t="shared" si="123"/>
        <v>21</v>
      </c>
    </row>
    <row r="3919" spans="1:7" ht="31.5" x14ac:dyDescent="0.25">
      <c r="A3919" s="94" t="s">
        <v>4939</v>
      </c>
      <c r="B3919" s="94" t="s">
        <v>8214</v>
      </c>
      <c r="C3919" s="7" t="str">
        <f t="shared" si="122"/>
        <v>Formula</v>
      </c>
      <c r="D3919" s="94" t="s">
        <v>8213</v>
      </c>
      <c r="E3919" s="94" t="s">
        <v>8212</v>
      </c>
      <c r="F3919" s="93">
        <v>34</v>
      </c>
      <c r="G3919" s="77">
        <f t="shared" si="123"/>
        <v>34</v>
      </c>
    </row>
    <row r="3920" spans="1:7" ht="31.5" x14ac:dyDescent="0.25">
      <c r="A3920" s="92" t="s">
        <v>4940</v>
      </c>
      <c r="B3920" s="92" t="s">
        <v>8211</v>
      </c>
      <c r="C3920" s="7" t="str">
        <f t="shared" si="122"/>
        <v>Formula</v>
      </c>
      <c r="D3920" s="92" t="s">
        <v>8210</v>
      </c>
      <c r="E3920" s="92" t="s">
        <v>8209</v>
      </c>
      <c r="F3920" s="91">
        <v>32</v>
      </c>
      <c r="G3920" s="77">
        <f t="shared" si="123"/>
        <v>32</v>
      </c>
    </row>
    <row r="3921" spans="1:7" ht="42" x14ac:dyDescent="0.25">
      <c r="A3921" s="94" t="s">
        <v>4941</v>
      </c>
      <c r="B3921" s="94" t="s">
        <v>8208</v>
      </c>
      <c r="C3921" s="7" t="str">
        <f t="shared" si="122"/>
        <v>Formula</v>
      </c>
      <c r="D3921" s="94" t="s">
        <v>8207</v>
      </c>
      <c r="E3921" s="94" t="s">
        <v>8206</v>
      </c>
      <c r="F3921" s="93">
        <v>18</v>
      </c>
      <c r="G3921" s="77">
        <f t="shared" si="123"/>
        <v>18</v>
      </c>
    </row>
    <row r="3922" spans="1:7" ht="31.5" x14ac:dyDescent="0.25">
      <c r="A3922" s="92" t="s">
        <v>4942</v>
      </c>
      <c r="B3922" s="92" t="s">
        <v>8205</v>
      </c>
      <c r="C3922" s="7" t="str">
        <f t="shared" si="122"/>
        <v>Formula</v>
      </c>
      <c r="D3922" s="92" t="s">
        <v>8204</v>
      </c>
      <c r="E3922" s="92" t="s">
        <v>8203</v>
      </c>
      <c r="F3922" s="91">
        <v>43</v>
      </c>
      <c r="G3922" s="77">
        <f t="shared" si="123"/>
        <v>44</v>
      </c>
    </row>
    <row r="3923" spans="1:7" ht="31.5" x14ac:dyDescent="0.25">
      <c r="A3923" s="94" t="s">
        <v>18032</v>
      </c>
      <c r="B3923" s="94" t="s">
        <v>8205</v>
      </c>
      <c r="C3923" s="7" t="str">
        <f t="shared" si="122"/>
        <v>Formula</v>
      </c>
      <c r="D3923" s="94" t="s">
        <v>8204</v>
      </c>
      <c r="E3923" s="94" t="s">
        <v>18056</v>
      </c>
      <c r="F3923" s="93">
        <v>1</v>
      </c>
      <c r="G3923" s="77">
        <f t="shared" si="123"/>
        <v>44</v>
      </c>
    </row>
    <row r="3924" spans="1:7" ht="31.5" x14ac:dyDescent="0.25">
      <c r="A3924" s="92" t="s">
        <v>4943</v>
      </c>
      <c r="B3924" s="92" t="s">
        <v>8202</v>
      </c>
      <c r="C3924" s="7" t="str">
        <f t="shared" si="122"/>
        <v>Formula</v>
      </c>
      <c r="D3924" s="92" t="s">
        <v>8201</v>
      </c>
      <c r="E3924" s="92" t="s">
        <v>8200</v>
      </c>
      <c r="F3924" s="91">
        <v>20</v>
      </c>
      <c r="G3924" s="77">
        <f t="shared" si="123"/>
        <v>20</v>
      </c>
    </row>
    <row r="3925" spans="1:7" ht="31.5" x14ac:dyDescent="0.25">
      <c r="A3925" s="94" t="s">
        <v>4944</v>
      </c>
      <c r="B3925" s="94" t="s">
        <v>8199</v>
      </c>
      <c r="C3925" s="7" t="str">
        <f t="shared" si="122"/>
        <v>Formula</v>
      </c>
      <c r="D3925" s="94" t="s">
        <v>8198</v>
      </c>
      <c r="E3925" s="94" t="s">
        <v>8197</v>
      </c>
      <c r="F3925" s="93">
        <v>100</v>
      </c>
      <c r="G3925" s="77">
        <f t="shared" si="123"/>
        <v>100</v>
      </c>
    </row>
    <row r="3926" spans="1:7" ht="31.5" x14ac:dyDescent="0.25">
      <c r="A3926" s="92" t="s">
        <v>4945</v>
      </c>
      <c r="B3926" s="92" t="s">
        <v>8196</v>
      </c>
      <c r="C3926" s="7" t="str">
        <f t="shared" si="122"/>
        <v>Formula</v>
      </c>
      <c r="D3926" s="92" t="s">
        <v>8195</v>
      </c>
      <c r="E3926" s="92" t="s">
        <v>8194</v>
      </c>
      <c r="F3926" s="91">
        <v>50</v>
      </c>
      <c r="G3926" s="77">
        <f t="shared" si="123"/>
        <v>50</v>
      </c>
    </row>
    <row r="3927" spans="1:7" ht="31.5" x14ac:dyDescent="0.25">
      <c r="A3927" s="94" t="s">
        <v>4946</v>
      </c>
      <c r="B3927" s="94" t="s">
        <v>8193</v>
      </c>
      <c r="C3927" s="7" t="str">
        <f t="shared" si="122"/>
        <v>Formula</v>
      </c>
      <c r="D3927" s="94" t="s">
        <v>8192</v>
      </c>
      <c r="E3927" s="94" t="s">
        <v>8191</v>
      </c>
      <c r="F3927" s="93">
        <v>38</v>
      </c>
      <c r="G3927" s="77">
        <f t="shared" si="123"/>
        <v>38</v>
      </c>
    </row>
    <row r="3928" spans="1:7" ht="31.5" x14ac:dyDescent="0.25">
      <c r="A3928" s="92" t="s">
        <v>4947</v>
      </c>
      <c r="B3928" s="92" t="s">
        <v>8190</v>
      </c>
      <c r="C3928" s="7" t="str">
        <f t="shared" si="122"/>
        <v>Formula</v>
      </c>
      <c r="D3928" s="92" t="s">
        <v>8189</v>
      </c>
      <c r="E3928" s="92" t="s">
        <v>8188</v>
      </c>
      <c r="F3928" s="91">
        <v>20</v>
      </c>
      <c r="G3928" s="77">
        <f t="shared" si="123"/>
        <v>20</v>
      </c>
    </row>
    <row r="3929" spans="1:7" ht="31.5" x14ac:dyDescent="0.25">
      <c r="A3929" s="94" t="s">
        <v>4948</v>
      </c>
      <c r="B3929" s="94" t="s">
        <v>8187</v>
      </c>
      <c r="C3929" s="7" t="str">
        <f t="shared" si="122"/>
        <v>Formula</v>
      </c>
      <c r="D3929" s="94" t="s">
        <v>8186</v>
      </c>
      <c r="E3929" s="94" t="s">
        <v>8185</v>
      </c>
      <c r="F3929" s="93">
        <v>32</v>
      </c>
      <c r="G3929" s="77">
        <f t="shared" si="123"/>
        <v>32</v>
      </c>
    </row>
    <row r="3930" spans="1:7" ht="31.5" x14ac:dyDescent="0.25">
      <c r="A3930" s="92" t="s">
        <v>4949</v>
      </c>
      <c r="B3930" s="92" t="s">
        <v>8184</v>
      </c>
      <c r="C3930" s="7" t="str">
        <f t="shared" si="122"/>
        <v>Formula</v>
      </c>
      <c r="D3930" s="92" t="s">
        <v>8183</v>
      </c>
      <c r="E3930" s="92" t="s">
        <v>8182</v>
      </c>
      <c r="F3930" s="91">
        <v>85</v>
      </c>
      <c r="G3930" s="77">
        <f t="shared" si="123"/>
        <v>85</v>
      </c>
    </row>
    <row r="3931" spans="1:7" ht="42" x14ac:dyDescent="0.25">
      <c r="A3931" s="94" t="s">
        <v>4950</v>
      </c>
      <c r="B3931" s="94" t="s">
        <v>8180</v>
      </c>
      <c r="C3931" s="7" t="str">
        <f t="shared" si="122"/>
        <v>Formula</v>
      </c>
      <c r="D3931" s="94" t="s">
        <v>8179</v>
      </c>
      <c r="E3931" s="94" t="s">
        <v>8181</v>
      </c>
      <c r="F3931" s="93">
        <v>323</v>
      </c>
      <c r="G3931" s="77">
        <f t="shared" si="123"/>
        <v>500</v>
      </c>
    </row>
    <row r="3932" spans="1:7" ht="42" x14ac:dyDescent="0.25">
      <c r="A3932" s="92" t="s">
        <v>4951</v>
      </c>
      <c r="B3932" s="92" t="s">
        <v>8180</v>
      </c>
      <c r="C3932" s="7" t="str">
        <f t="shared" si="122"/>
        <v>Formula</v>
      </c>
      <c r="D3932" s="92" t="s">
        <v>8179</v>
      </c>
      <c r="E3932" s="92" t="s">
        <v>8178</v>
      </c>
      <c r="F3932" s="91">
        <v>177</v>
      </c>
      <c r="G3932" s="77">
        <f t="shared" si="123"/>
        <v>500</v>
      </c>
    </row>
    <row r="3933" spans="1:7" ht="42" x14ac:dyDescent="0.25">
      <c r="A3933" s="94" t="s">
        <v>4952</v>
      </c>
      <c r="B3933" s="94" t="s">
        <v>8177</v>
      </c>
      <c r="C3933" s="7" t="str">
        <f t="shared" si="122"/>
        <v>Formula</v>
      </c>
      <c r="D3933" s="94" t="s">
        <v>8176</v>
      </c>
      <c r="E3933" s="94" t="s">
        <v>8175</v>
      </c>
      <c r="F3933" s="93">
        <v>80</v>
      </c>
      <c r="G3933" s="77">
        <f t="shared" si="123"/>
        <v>80</v>
      </c>
    </row>
    <row r="3934" spans="1:7" ht="31.5" x14ac:dyDescent="0.25">
      <c r="A3934" s="92" t="s">
        <v>5569</v>
      </c>
      <c r="B3934" s="92" t="s">
        <v>6870</v>
      </c>
      <c r="C3934" s="7" t="str">
        <f t="shared" si="122"/>
        <v>Formula</v>
      </c>
      <c r="D3934" s="92" t="s">
        <v>6869</v>
      </c>
      <c r="E3934" s="92" t="s">
        <v>6868</v>
      </c>
      <c r="F3934" s="91">
        <v>200</v>
      </c>
      <c r="G3934" s="77">
        <f t="shared" si="123"/>
        <v>200</v>
      </c>
    </row>
    <row r="3935" spans="1:7" ht="31.5" x14ac:dyDescent="0.25">
      <c r="A3935" s="94" t="s">
        <v>5570</v>
      </c>
      <c r="B3935" s="94" t="s">
        <v>6863</v>
      </c>
      <c r="C3935" s="7" t="str">
        <f t="shared" si="122"/>
        <v>Formula</v>
      </c>
      <c r="D3935" s="94" t="s">
        <v>6862</v>
      </c>
      <c r="E3935" s="94" t="s">
        <v>6867</v>
      </c>
      <c r="F3935" s="93">
        <v>149</v>
      </c>
      <c r="G3935" s="77">
        <f t="shared" si="123"/>
        <v>430</v>
      </c>
    </row>
    <row r="3936" spans="1:7" ht="31.5" x14ac:dyDescent="0.25">
      <c r="A3936" s="92" t="s">
        <v>5571</v>
      </c>
      <c r="B3936" s="92" t="s">
        <v>6863</v>
      </c>
      <c r="C3936" s="7" t="str">
        <f t="shared" si="122"/>
        <v>Formula</v>
      </c>
      <c r="D3936" s="92" t="s">
        <v>6862</v>
      </c>
      <c r="E3936" s="92" t="s">
        <v>6866</v>
      </c>
      <c r="F3936" s="91">
        <v>100</v>
      </c>
      <c r="G3936" s="77">
        <f t="shared" si="123"/>
        <v>430</v>
      </c>
    </row>
    <row r="3937" spans="1:7" ht="31.5" x14ac:dyDescent="0.25">
      <c r="A3937" s="94" t="s">
        <v>5572</v>
      </c>
      <c r="B3937" s="94" t="s">
        <v>6863</v>
      </c>
      <c r="C3937" s="7" t="str">
        <f t="shared" si="122"/>
        <v>Formula</v>
      </c>
      <c r="D3937" s="94" t="s">
        <v>6862</v>
      </c>
      <c r="E3937" s="94" t="s">
        <v>6865</v>
      </c>
      <c r="F3937" s="93">
        <v>108</v>
      </c>
      <c r="G3937" s="77">
        <f t="shared" si="123"/>
        <v>430</v>
      </c>
    </row>
    <row r="3938" spans="1:7" ht="31.5" x14ac:dyDescent="0.25">
      <c r="A3938" s="92" t="s">
        <v>5573</v>
      </c>
      <c r="B3938" s="92" t="s">
        <v>6863</v>
      </c>
      <c r="C3938" s="7" t="str">
        <f t="shared" si="122"/>
        <v>Formula</v>
      </c>
      <c r="D3938" s="92" t="s">
        <v>6862</v>
      </c>
      <c r="E3938" s="92" t="s">
        <v>6864</v>
      </c>
      <c r="F3938" s="91">
        <v>44</v>
      </c>
      <c r="G3938" s="77">
        <f t="shared" si="123"/>
        <v>430</v>
      </c>
    </row>
    <row r="3939" spans="1:7" ht="31.5" x14ac:dyDescent="0.25">
      <c r="A3939" s="94" t="s">
        <v>5574</v>
      </c>
      <c r="B3939" s="94" t="s">
        <v>6863</v>
      </c>
      <c r="C3939" s="7" t="str">
        <f t="shared" si="122"/>
        <v>Formula</v>
      </c>
      <c r="D3939" s="94" t="s">
        <v>6862</v>
      </c>
      <c r="E3939" s="94" t="s">
        <v>6861</v>
      </c>
      <c r="F3939" s="93">
        <v>29</v>
      </c>
      <c r="G3939" s="77">
        <f t="shared" si="123"/>
        <v>430</v>
      </c>
    </row>
    <row r="3940" spans="1:7" ht="21" x14ac:dyDescent="0.25">
      <c r="A3940" s="92" t="s">
        <v>5575</v>
      </c>
      <c r="B3940" s="92" t="s">
        <v>6858</v>
      </c>
      <c r="C3940" s="7" t="str">
        <f t="shared" si="122"/>
        <v>Formula</v>
      </c>
      <c r="D3940" s="92" t="s">
        <v>6857</v>
      </c>
      <c r="E3940" s="92" t="s">
        <v>6860</v>
      </c>
      <c r="F3940" s="91">
        <v>170</v>
      </c>
      <c r="G3940" s="77">
        <f t="shared" si="123"/>
        <v>320</v>
      </c>
    </row>
    <row r="3941" spans="1:7" ht="21" x14ac:dyDescent="0.25">
      <c r="A3941" s="94" t="s">
        <v>5576</v>
      </c>
      <c r="B3941" s="94" t="s">
        <v>6858</v>
      </c>
      <c r="C3941" s="7" t="str">
        <f t="shared" si="122"/>
        <v>Formula</v>
      </c>
      <c r="D3941" s="94" t="s">
        <v>6857</v>
      </c>
      <c r="E3941" s="94" t="s">
        <v>6859</v>
      </c>
      <c r="F3941" s="93">
        <v>150</v>
      </c>
      <c r="G3941" s="77">
        <f t="shared" si="123"/>
        <v>320</v>
      </c>
    </row>
    <row r="3942" spans="1:7" ht="21" x14ac:dyDescent="0.25">
      <c r="A3942" s="92" t="s">
        <v>5577</v>
      </c>
      <c r="B3942" s="92" t="s">
        <v>6856</v>
      </c>
      <c r="C3942" s="7" t="str">
        <f t="shared" si="122"/>
        <v>Formula</v>
      </c>
      <c r="D3942" s="92" t="s">
        <v>6855</v>
      </c>
      <c r="E3942" s="92" t="s">
        <v>6854</v>
      </c>
      <c r="F3942" s="91">
        <v>18</v>
      </c>
      <c r="G3942" s="77">
        <f t="shared" si="123"/>
        <v>18</v>
      </c>
    </row>
    <row r="3943" spans="1:7" ht="21" x14ac:dyDescent="0.25">
      <c r="A3943" s="94" t="s">
        <v>5578</v>
      </c>
      <c r="B3943" s="94" t="s">
        <v>6853</v>
      </c>
      <c r="C3943" s="7" t="str">
        <f t="shared" si="122"/>
        <v>Formula</v>
      </c>
      <c r="D3943" s="94" t="s">
        <v>6852</v>
      </c>
      <c r="E3943" s="94" t="s">
        <v>6851</v>
      </c>
      <c r="F3943" s="93">
        <v>248</v>
      </c>
      <c r="G3943" s="77">
        <f t="shared" si="123"/>
        <v>248</v>
      </c>
    </row>
    <row r="3944" spans="1:7" ht="21" x14ac:dyDescent="0.25">
      <c r="A3944" s="92" t="s">
        <v>5579</v>
      </c>
      <c r="B3944" s="92" t="s">
        <v>6850</v>
      </c>
      <c r="C3944" s="7" t="str">
        <f t="shared" si="122"/>
        <v>Formula</v>
      </c>
      <c r="D3944" s="92" t="s">
        <v>6849</v>
      </c>
      <c r="E3944" s="92" t="s">
        <v>6848</v>
      </c>
      <c r="F3944" s="91">
        <v>158</v>
      </c>
      <c r="G3944" s="77">
        <f t="shared" si="123"/>
        <v>158</v>
      </c>
    </row>
    <row r="3945" spans="1:7" ht="21" x14ac:dyDescent="0.25">
      <c r="A3945" s="94" t="s">
        <v>5580</v>
      </c>
      <c r="B3945" s="94" t="s">
        <v>6847</v>
      </c>
      <c r="C3945" s="7" t="str">
        <f t="shared" si="122"/>
        <v>Formula</v>
      </c>
      <c r="D3945" s="94" t="s">
        <v>6846</v>
      </c>
      <c r="E3945" s="94" t="s">
        <v>6845</v>
      </c>
      <c r="F3945" s="93">
        <v>121</v>
      </c>
      <c r="G3945" s="77">
        <f t="shared" si="123"/>
        <v>121</v>
      </c>
    </row>
    <row r="3946" spans="1:7" ht="21" x14ac:dyDescent="0.25">
      <c r="A3946" s="92" t="s">
        <v>5581</v>
      </c>
      <c r="B3946" s="92" t="s">
        <v>6844</v>
      </c>
      <c r="C3946" s="7" t="str">
        <f t="shared" si="122"/>
        <v>Formula</v>
      </c>
      <c r="D3946" s="92" t="s">
        <v>6843</v>
      </c>
      <c r="E3946" s="92" t="s">
        <v>6842</v>
      </c>
      <c r="F3946" s="91">
        <v>22</v>
      </c>
      <c r="G3946" s="77">
        <f t="shared" si="123"/>
        <v>22</v>
      </c>
    </row>
    <row r="3947" spans="1:7" ht="21" x14ac:dyDescent="0.25">
      <c r="A3947" s="94" t="s">
        <v>5582</v>
      </c>
      <c r="B3947" s="94" t="s">
        <v>6841</v>
      </c>
      <c r="C3947" s="7" t="str">
        <f t="shared" si="122"/>
        <v>Formula</v>
      </c>
      <c r="D3947" s="94" t="s">
        <v>6840</v>
      </c>
      <c r="E3947" s="94" t="s">
        <v>6839</v>
      </c>
      <c r="F3947" s="93">
        <v>30</v>
      </c>
      <c r="G3947" s="77">
        <f t="shared" si="123"/>
        <v>30</v>
      </c>
    </row>
    <row r="3948" spans="1:7" ht="31.5" x14ac:dyDescent="0.25">
      <c r="A3948" s="92" t="s">
        <v>5933</v>
      </c>
      <c r="B3948" s="92" t="s">
        <v>6061</v>
      </c>
      <c r="C3948" s="7" t="str">
        <f t="shared" si="122"/>
        <v>Formula</v>
      </c>
      <c r="D3948" s="92" t="s">
        <v>6060</v>
      </c>
      <c r="E3948" s="92" t="s">
        <v>6059</v>
      </c>
      <c r="F3948" s="91">
        <v>341</v>
      </c>
      <c r="G3948" s="77">
        <f t="shared" si="123"/>
        <v>341</v>
      </c>
    </row>
    <row r="3949" spans="1:7" ht="21" x14ac:dyDescent="0.25">
      <c r="A3949" s="94" t="s">
        <v>5934</v>
      </c>
      <c r="B3949" s="94" t="s">
        <v>6058</v>
      </c>
      <c r="C3949" s="7" t="str">
        <f t="shared" si="122"/>
        <v>Formula</v>
      </c>
      <c r="D3949" s="94" t="s">
        <v>6057</v>
      </c>
      <c r="E3949" s="94" t="s">
        <v>6056</v>
      </c>
      <c r="F3949" s="93">
        <v>100</v>
      </c>
      <c r="G3949" s="77">
        <f t="shared" si="123"/>
        <v>100</v>
      </c>
    </row>
    <row r="3950" spans="1:7" ht="31.5" x14ac:dyDescent="0.25">
      <c r="A3950" s="92" t="s">
        <v>5935</v>
      </c>
      <c r="B3950" s="92" t="s">
        <v>6055</v>
      </c>
      <c r="C3950" s="7" t="str">
        <f t="shared" si="122"/>
        <v>Formula</v>
      </c>
      <c r="D3950" s="92" t="s">
        <v>6054</v>
      </c>
      <c r="E3950" s="92" t="s">
        <v>6053</v>
      </c>
      <c r="F3950" s="91">
        <v>25</v>
      </c>
      <c r="G3950" s="77">
        <f t="shared" si="123"/>
        <v>25</v>
      </c>
    </row>
    <row r="3951" spans="1:7" ht="31.5" x14ac:dyDescent="0.25">
      <c r="A3951" s="94" t="s">
        <v>5936</v>
      </c>
      <c r="B3951" s="94" t="s">
        <v>6052</v>
      </c>
      <c r="C3951" s="7" t="str">
        <f t="shared" si="122"/>
        <v>Formula</v>
      </c>
      <c r="D3951" s="94" t="s">
        <v>6051</v>
      </c>
      <c r="E3951" s="94" t="s">
        <v>6050</v>
      </c>
      <c r="F3951" s="93">
        <v>50</v>
      </c>
      <c r="G3951" s="77">
        <f t="shared" si="123"/>
        <v>50</v>
      </c>
    </row>
    <row r="3952" spans="1:7" ht="21" x14ac:dyDescent="0.25">
      <c r="A3952" s="92" t="s">
        <v>5937</v>
      </c>
      <c r="B3952" s="92" t="s">
        <v>6049</v>
      </c>
      <c r="C3952" s="7" t="str">
        <f t="shared" si="122"/>
        <v>Formula</v>
      </c>
      <c r="D3952" s="92" t="s">
        <v>6048</v>
      </c>
      <c r="E3952" s="92" t="s">
        <v>6047</v>
      </c>
      <c r="F3952" s="91">
        <v>20</v>
      </c>
      <c r="G3952" s="77">
        <f t="shared" si="123"/>
        <v>20</v>
      </c>
    </row>
    <row r="3953" spans="1:7" ht="21" x14ac:dyDescent="0.25">
      <c r="A3953" s="94" t="s">
        <v>5938</v>
      </c>
      <c r="B3953" s="94" t="s">
        <v>6046</v>
      </c>
      <c r="C3953" s="7" t="str">
        <f t="shared" si="122"/>
        <v>Formula</v>
      </c>
      <c r="D3953" s="94" t="s">
        <v>6045</v>
      </c>
      <c r="E3953" s="94" t="s">
        <v>6044</v>
      </c>
      <c r="F3953" s="93">
        <v>20</v>
      </c>
      <c r="G3953" s="77">
        <f t="shared" si="123"/>
        <v>20</v>
      </c>
    </row>
    <row r="3954" spans="1:7" ht="21" x14ac:dyDescent="0.25">
      <c r="A3954" s="92" t="s">
        <v>5939</v>
      </c>
      <c r="B3954" s="92" t="s">
        <v>6043</v>
      </c>
      <c r="C3954" s="7" t="str">
        <f t="shared" si="122"/>
        <v>Formula</v>
      </c>
      <c r="D3954" s="92" t="s">
        <v>6042</v>
      </c>
      <c r="E3954" s="92" t="s">
        <v>6041</v>
      </c>
      <c r="F3954" s="91">
        <v>80</v>
      </c>
      <c r="G3954" s="77">
        <f t="shared" si="123"/>
        <v>80</v>
      </c>
    </row>
    <row r="3955" spans="1:7" ht="31.5" x14ac:dyDescent="0.25">
      <c r="A3955" s="94" t="s">
        <v>5940</v>
      </c>
      <c r="B3955" s="94" t="s">
        <v>6040</v>
      </c>
      <c r="C3955" s="7" t="str">
        <f t="shared" si="122"/>
        <v>Formula</v>
      </c>
      <c r="D3955" s="94" t="s">
        <v>6039</v>
      </c>
      <c r="E3955" s="94" t="s">
        <v>6036</v>
      </c>
      <c r="F3955" s="93">
        <v>30</v>
      </c>
      <c r="G3955" s="77">
        <f t="shared" si="123"/>
        <v>30</v>
      </c>
    </row>
    <row r="3956" spans="1:7" ht="31.5" x14ac:dyDescent="0.25">
      <c r="A3956" s="92" t="s">
        <v>959</v>
      </c>
      <c r="B3956" s="92" t="s">
        <v>15759</v>
      </c>
      <c r="C3956" s="7" t="str">
        <f t="shared" si="122"/>
        <v>Formula</v>
      </c>
      <c r="D3956" s="92" t="s">
        <v>15758</v>
      </c>
      <c r="E3956" s="92" t="s">
        <v>15768</v>
      </c>
      <c r="F3956" s="91">
        <v>255</v>
      </c>
      <c r="G3956" s="77">
        <f t="shared" si="123"/>
        <v>1872</v>
      </c>
    </row>
    <row r="3957" spans="1:7" ht="31.5" x14ac:dyDescent="0.25">
      <c r="A3957" s="94" t="s">
        <v>960</v>
      </c>
      <c r="B3957" s="94" t="s">
        <v>15759</v>
      </c>
      <c r="C3957" s="7" t="str">
        <f t="shared" si="122"/>
        <v>Formula</v>
      </c>
      <c r="D3957" s="94" t="s">
        <v>15758</v>
      </c>
      <c r="E3957" s="94" t="s">
        <v>15767</v>
      </c>
      <c r="F3957" s="93">
        <v>250</v>
      </c>
      <c r="G3957" s="77">
        <f t="shared" si="123"/>
        <v>1872</v>
      </c>
    </row>
    <row r="3958" spans="1:7" ht="31.5" x14ac:dyDescent="0.25">
      <c r="A3958" s="92" t="s">
        <v>961</v>
      </c>
      <c r="B3958" s="92" t="s">
        <v>15759</v>
      </c>
      <c r="C3958" s="7" t="str">
        <f t="shared" si="122"/>
        <v>Formula</v>
      </c>
      <c r="D3958" s="92" t="s">
        <v>15758</v>
      </c>
      <c r="E3958" s="92" t="s">
        <v>10226</v>
      </c>
      <c r="F3958" s="91">
        <v>270</v>
      </c>
      <c r="G3958" s="77">
        <f t="shared" si="123"/>
        <v>1872</v>
      </c>
    </row>
    <row r="3959" spans="1:7" ht="31.5" x14ac:dyDescent="0.25">
      <c r="A3959" s="94" t="s">
        <v>962</v>
      </c>
      <c r="B3959" s="94" t="s">
        <v>15759</v>
      </c>
      <c r="C3959" s="7" t="str">
        <f t="shared" si="122"/>
        <v>Formula</v>
      </c>
      <c r="D3959" s="94" t="s">
        <v>15758</v>
      </c>
      <c r="E3959" s="94" t="s">
        <v>15766</v>
      </c>
      <c r="F3959" s="93">
        <v>228</v>
      </c>
      <c r="G3959" s="77">
        <f t="shared" si="123"/>
        <v>1872</v>
      </c>
    </row>
    <row r="3960" spans="1:7" ht="31.5" x14ac:dyDescent="0.25">
      <c r="A3960" s="92" t="s">
        <v>963</v>
      </c>
      <c r="B3960" s="92" t="s">
        <v>15759</v>
      </c>
      <c r="C3960" s="7" t="str">
        <f t="shared" si="122"/>
        <v>Formula</v>
      </c>
      <c r="D3960" s="92" t="s">
        <v>15758</v>
      </c>
      <c r="E3960" s="92" t="s">
        <v>15766</v>
      </c>
      <c r="F3960" s="91">
        <v>100</v>
      </c>
      <c r="G3960" s="77">
        <f t="shared" si="123"/>
        <v>1872</v>
      </c>
    </row>
    <row r="3961" spans="1:7" ht="31.5" x14ac:dyDescent="0.25">
      <c r="A3961" s="94" t="s">
        <v>964</v>
      </c>
      <c r="B3961" s="94" t="s">
        <v>15759</v>
      </c>
      <c r="C3961" s="7" t="str">
        <f t="shared" si="122"/>
        <v>Formula</v>
      </c>
      <c r="D3961" s="94" t="s">
        <v>15758</v>
      </c>
      <c r="E3961" s="94" t="s">
        <v>15765</v>
      </c>
      <c r="F3961" s="93">
        <v>150</v>
      </c>
      <c r="G3961" s="77">
        <f t="shared" si="123"/>
        <v>1872</v>
      </c>
    </row>
    <row r="3962" spans="1:7" ht="31.5" x14ac:dyDescent="0.25">
      <c r="A3962" s="92" t="s">
        <v>965</v>
      </c>
      <c r="B3962" s="92" t="s">
        <v>15759</v>
      </c>
      <c r="C3962" s="7" t="str">
        <f t="shared" si="122"/>
        <v>Formula</v>
      </c>
      <c r="D3962" s="92" t="s">
        <v>15758</v>
      </c>
      <c r="E3962" s="92" t="s">
        <v>15764</v>
      </c>
      <c r="F3962" s="91">
        <v>100</v>
      </c>
      <c r="G3962" s="77">
        <f t="shared" si="123"/>
        <v>1872</v>
      </c>
    </row>
    <row r="3963" spans="1:7" ht="31.5" x14ac:dyDescent="0.25">
      <c r="A3963" s="94" t="s">
        <v>966</v>
      </c>
      <c r="B3963" s="94" t="s">
        <v>15759</v>
      </c>
      <c r="C3963" s="7" t="str">
        <f t="shared" si="122"/>
        <v>Formula</v>
      </c>
      <c r="D3963" s="94" t="s">
        <v>15758</v>
      </c>
      <c r="E3963" s="94" t="s">
        <v>15763</v>
      </c>
      <c r="F3963" s="93">
        <v>150</v>
      </c>
      <c r="G3963" s="77">
        <f t="shared" si="123"/>
        <v>1872</v>
      </c>
    </row>
    <row r="3964" spans="1:7" ht="31.5" x14ac:dyDescent="0.25">
      <c r="A3964" s="92" t="s">
        <v>967</v>
      </c>
      <c r="B3964" s="92" t="s">
        <v>15759</v>
      </c>
      <c r="C3964" s="7" t="str">
        <f t="shared" si="122"/>
        <v>Formula</v>
      </c>
      <c r="D3964" s="92" t="s">
        <v>15758</v>
      </c>
      <c r="E3964" s="92" t="s">
        <v>15762</v>
      </c>
      <c r="F3964" s="91">
        <v>100</v>
      </c>
      <c r="G3964" s="77">
        <f t="shared" si="123"/>
        <v>1872</v>
      </c>
    </row>
    <row r="3965" spans="1:7" ht="31.5" x14ac:dyDescent="0.25">
      <c r="A3965" s="94" t="s">
        <v>968</v>
      </c>
      <c r="B3965" s="94" t="s">
        <v>15759</v>
      </c>
      <c r="C3965" s="7" t="str">
        <f t="shared" si="122"/>
        <v>Formula</v>
      </c>
      <c r="D3965" s="94" t="s">
        <v>15758</v>
      </c>
      <c r="E3965" s="94" t="s">
        <v>15761</v>
      </c>
      <c r="F3965" s="93">
        <v>153</v>
      </c>
      <c r="G3965" s="77">
        <f t="shared" si="123"/>
        <v>1872</v>
      </c>
    </row>
    <row r="3966" spans="1:7" ht="31.5" x14ac:dyDescent="0.25">
      <c r="A3966" s="92" t="s">
        <v>969</v>
      </c>
      <c r="B3966" s="92" t="s">
        <v>15759</v>
      </c>
      <c r="C3966" s="7" t="str">
        <f t="shared" si="122"/>
        <v>Formula</v>
      </c>
      <c r="D3966" s="92" t="s">
        <v>15758</v>
      </c>
      <c r="E3966" s="92" t="s">
        <v>15760</v>
      </c>
      <c r="F3966" s="91">
        <v>76</v>
      </c>
      <c r="G3966" s="77">
        <f t="shared" si="123"/>
        <v>1872</v>
      </c>
    </row>
    <row r="3967" spans="1:7" ht="31.5" x14ac:dyDescent="0.25">
      <c r="A3967" s="94" t="s">
        <v>17772</v>
      </c>
      <c r="B3967" s="94" t="s">
        <v>15759</v>
      </c>
      <c r="C3967" s="7" t="str">
        <f t="shared" si="122"/>
        <v>Formula</v>
      </c>
      <c r="D3967" s="94" t="s">
        <v>15758</v>
      </c>
      <c r="E3967" s="94" t="s">
        <v>17773</v>
      </c>
      <c r="F3967" s="93">
        <v>40</v>
      </c>
      <c r="G3967" s="77">
        <f t="shared" si="123"/>
        <v>1872</v>
      </c>
    </row>
    <row r="3968" spans="1:7" ht="31.5" x14ac:dyDescent="0.25">
      <c r="A3968" s="92" t="s">
        <v>970</v>
      </c>
      <c r="B3968" s="92" t="s">
        <v>15752</v>
      </c>
      <c r="C3968" s="7" t="str">
        <f t="shared" si="122"/>
        <v>Formula</v>
      </c>
      <c r="D3968" s="92" t="s">
        <v>15751</v>
      </c>
      <c r="E3968" s="92" t="s">
        <v>15757</v>
      </c>
      <c r="F3968" s="91">
        <v>236</v>
      </c>
      <c r="G3968" s="77">
        <f t="shared" si="123"/>
        <v>918</v>
      </c>
    </row>
    <row r="3969" spans="1:7" ht="42" x14ac:dyDescent="0.25">
      <c r="A3969" s="94" t="s">
        <v>971</v>
      </c>
      <c r="B3969" s="94" t="s">
        <v>15752</v>
      </c>
      <c r="C3969" s="7" t="str">
        <f t="shared" si="122"/>
        <v>Formula</v>
      </c>
      <c r="D3969" s="94" t="s">
        <v>15751</v>
      </c>
      <c r="E3969" s="94" t="s">
        <v>15756</v>
      </c>
      <c r="F3969" s="93">
        <v>136</v>
      </c>
      <c r="G3969" s="77">
        <f t="shared" si="123"/>
        <v>918</v>
      </c>
    </row>
    <row r="3970" spans="1:7" ht="21" x14ac:dyDescent="0.25">
      <c r="A3970" s="92" t="s">
        <v>972</v>
      </c>
      <c r="B3970" s="92" t="s">
        <v>15752</v>
      </c>
      <c r="C3970" s="7" t="str">
        <f t="shared" si="122"/>
        <v>Formula</v>
      </c>
      <c r="D3970" s="92" t="s">
        <v>15751</v>
      </c>
      <c r="E3970" s="92" t="s">
        <v>15755</v>
      </c>
      <c r="F3970" s="91">
        <v>211</v>
      </c>
      <c r="G3970" s="77">
        <f t="shared" si="123"/>
        <v>918</v>
      </c>
    </row>
    <row r="3971" spans="1:7" ht="21" x14ac:dyDescent="0.25">
      <c r="A3971" s="94" t="s">
        <v>973</v>
      </c>
      <c r="B3971" s="94" t="s">
        <v>15752</v>
      </c>
      <c r="C3971" s="7" t="str">
        <f t="shared" ref="C3971:C4034" si="124">IF(ISTEXT(VLOOKUP(B3971,$I$3:$I$12,1,FALSE)),"Alt sub","Formula")</f>
        <v>Formula</v>
      </c>
      <c r="D3971" s="94" t="s">
        <v>15751</v>
      </c>
      <c r="E3971" s="94" t="s">
        <v>15754</v>
      </c>
      <c r="F3971" s="93">
        <v>315</v>
      </c>
      <c r="G3971" s="77">
        <f t="shared" ref="G3971:G4034" si="125">SUMIF(B:B,B3971,F:F)</f>
        <v>918</v>
      </c>
    </row>
    <row r="3972" spans="1:7" ht="21" x14ac:dyDescent="0.25">
      <c r="A3972" s="92" t="s">
        <v>974</v>
      </c>
      <c r="B3972" s="92" t="s">
        <v>15752</v>
      </c>
      <c r="C3972" s="7" t="str">
        <f t="shared" si="124"/>
        <v>Formula</v>
      </c>
      <c r="D3972" s="92" t="s">
        <v>15751</v>
      </c>
      <c r="E3972" s="92" t="s">
        <v>15753</v>
      </c>
      <c r="F3972" s="91">
        <v>20</v>
      </c>
      <c r="G3972" s="77">
        <f t="shared" si="125"/>
        <v>918</v>
      </c>
    </row>
    <row r="3973" spans="1:7" ht="21" x14ac:dyDescent="0.25">
      <c r="A3973" s="94" t="s">
        <v>975</v>
      </c>
      <c r="B3973" s="94" t="s">
        <v>15744</v>
      </c>
      <c r="C3973" s="7" t="str">
        <f t="shared" si="124"/>
        <v>Formula</v>
      </c>
      <c r="D3973" s="94" t="s">
        <v>8082</v>
      </c>
      <c r="E3973" s="94" t="s">
        <v>15750</v>
      </c>
      <c r="F3973" s="93">
        <v>157</v>
      </c>
      <c r="G3973" s="77">
        <f t="shared" si="125"/>
        <v>1291</v>
      </c>
    </row>
    <row r="3974" spans="1:7" ht="21" x14ac:dyDescent="0.25">
      <c r="A3974" s="92" t="s">
        <v>976</v>
      </c>
      <c r="B3974" s="92" t="s">
        <v>15744</v>
      </c>
      <c r="C3974" s="7" t="str">
        <f t="shared" si="124"/>
        <v>Formula</v>
      </c>
      <c r="D3974" s="92" t="s">
        <v>8082</v>
      </c>
      <c r="E3974" s="92" t="s">
        <v>15749</v>
      </c>
      <c r="F3974" s="91">
        <v>160</v>
      </c>
      <c r="G3974" s="77">
        <f t="shared" si="125"/>
        <v>1291</v>
      </c>
    </row>
    <row r="3975" spans="1:7" ht="21" x14ac:dyDescent="0.25">
      <c r="A3975" s="94" t="s">
        <v>977</v>
      </c>
      <c r="B3975" s="94" t="s">
        <v>15744</v>
      </c>
      <c r="C3975" s="7" t="str">
        <f t="shared" si="124"/>
        <v>Formula</v>
      </c>
      <c r="D3975" s="94" t="s">
        <v>8082</v>
      </c>
      <c r="E3975" s="94" t="s">
        <v>15748</v>
      </c>
      <c r="F3975" s="93">
        <v>122</v>
      </c>
      <c r="G3975" s="77">
        <f t="shared" si="125"/>
        <v>1291</v>
      </c>
    </row>
    <row r="3976" spans="1:7" ht="21" x14ac:dyDescent="0.25">
      <c r="A3976" s="92" t="s">
        <v>978</v>
      </c>
      <c r="B3976" s="92" t="s">
        <v>15744</v>
      </c>
      <c r="C3976" s="7" t="str">
        <f t="shared" si="124"/>
        <v>Formula</v>
      </c>
      <c r="D3976" s="92" t="s">
        <v>8082</v>
      </c>
      <c r="E3976" s="92" t="s">
        <v>15747</v>
      </c>
      <c r="F3976" s="91">
        <v>149</v>
      </c>
      <c r="G3976" s="77">
        <f t="shared" si="125"/>
        <v>1291</v>
      </c>
    </row>
    <row r="3977" spans="1:7" ht="21" x14ac:dyDescent="0.25">
      <c r="A3977" s="94" t="s">
        <v>979</v>
      </c>
      <c r="B3977" s="94" t="s">
        <v>15744</v>
      </c>
      <c r="C3977" s="7" t="str">
        <f t="shared" si="124"/>
        <v>Formula</v>
      </c>
      <c r="D3977" s="94" t="s">
        <v>8082</v>
      </c>
      <c r="E3977" s="94" t="s">
        <v>15746</v>
      </c>
      <c r="F3977" s="93">
        <v>86</v>
      </c>
      <c r="G3977" s="77">
        <f t="shared" si="125"/>
        <v>1291</v>
      </c>
    </row>
    <row r="3978" spans="1:7" ht="21" x14ac:dyDescent="0.25">
      <c r="A3978" s="92" t="s">
        <v>980</v>
      </c>
      <c r="B3978" s="92" t="s">
        <v>15744</v>
      </c>
      <c r="C3978" s="7" t="str">
        <f t="shared" si="124"/>
        <v>Formula</v>
      </c>
      <c r="D3978" s="92" t="s">
        <v>8082</v>
      </c>
      <c r="E3978" s="92" t="s">
        <v>6129</v>
      </c>
      <c r="F3978" s="91">
        <v>172</v>
      </c>
      <c r="G3978" s="77">
        <f t="shared" si="125"/>
        <v>1291</v>
      </c>
    </row>
    <row r="3979" spans="1:7" ht="21" x14ac:dyDescent="0.25">
      <c r="A3979" s="94" t="s">
        <v>981</v>
      </c>
      <c r="B3979" s="94" t="s">
        <v>15744</v>
      </c>
      <c r="C3979" s="7" t="str">
        <f t="shared" si="124"/>
        <v>Formula</v>
      </c>
      <c r="D3979" s="94" t="s">
        <v>8082</v>
      </c>
      <c r="E3979" s="94" t="s">
        <v>15745</v>
      </c>
      <c r="F3979" s="93">
        <v>173</v>
      </c>
      <c r="G3979" s="77">
        <f t="shared" si="125"/>
        <v>1291</v>
      </c>
    </row>
    <row r="3980" spans="1:7" ht="21" x14ac:dyDescent="0.25">
      <c r="A3980" s="92" t="s">
        <v>982</v>
      </c>
      <c r="B3980" s="92" t="s">
        <v>15744</v>
      </c>
      <c r="C3980" s="7" t="str">
        <f t="shared" si="124"/>
        <v>Formula</v>
      </c>
      <c r="D3980" s="92" t="s">
        <v>8082</v>
      </c>
      <c r="E3980" s="92" t="s">
        <v>15743</v>
      </c>
      <c r="F3980" s="91">
        <v>115</v>
      </c>
      <c r="G3980" s="77">
        <f t="shared" si="125"/>
        <v>1291</v>
      </c>
    </row>
    <row r="3981" spans="1:7" ht="21" x14ac:dyDescent="0.25">
      <c r="A3981" s="94" t="s">
        <v>17774</v>
      </c>
      <c r="B3981" s="94" t="s">
        <v>15744</v>
      </c>
      <c r="C3981" s="7" t="str">
        <f t="shared" si="124"/>
        <v>Formula</v>
      </c>
      <c r="D3981" s="94" t="s">
        <v>8082</v>
      </c>
      <c r="E3981" s="94" t="s">
        <v>17775</v>
      </c>
      <c r="F3981" s="93">
        <v>16</v>
      </c>
      <c r="G3981" s="77">
        <f t="shared" si="125"/>
        <v>1291</v>
      </c>
    </row>
    <row r="3982" spans="1:7" ht="21" x14ac:dyDescent="0.25">
      <c r="A3982" s="92" t="s">
        <v>17845</v>
      </c>
      <c r="B3982" s="92" t="s">
        <v>15744</v>
      </c>
      <c r="C3982" s="7" t="str">
        <f t="shared" si="124"/>
        <v>Formula</v>
      </c>
      <c r="D3982" s="92" t="s">
        <v>8082</v>
      </c>
      <c r="E3982" s="92" t="s">
        <v>17919</v>
      </c>
      <c r="F3982" s="91">
        <v>53</v>
      </c>
      <c r="G3982" s="77">
        <f t="shared" si="125"/>
        <v>1291</v>
      </c>
    </row>
    <row r="3983" spans="1:7" ht="21" x14ac:dyDescent="0.25">
      <c r="A3983" s="94" t="s">
        <v>18182</v>
      </c>
      <c r="B3983" s="94" t="s">
        <v>15744</v>
      </c>
      <c r="C3983" s="7" t="str">
        <f t="shared" si="124"/>
        <v>Formula</v>
      </c>
      <c r="D3983" s="94" t="s">
        <v>8082</v>
      </c>
      <c r="E3983" s="94" t="s">
        <v>18206</v>
      </c>
      <c r="F3983" s="93">
        <v>58</v>
      </c>
      <c r="G3983" s="77">
        <f t="shared" si="125"/>
        <v>1291</v>
      </c>
    </row>
    <row r="3984" spans="1:7" ht="21" x14ac:dyDescent="0.25">
      <c r="A3984" s="92" t="s">
        <v>18254</v>
      </c>
      <c r="B3984" s="92" t="s">
        <v>15744</v>
      </c>
      <c r="C3984" s="7" t="str">
        <f t="shared" si="124"/>
        <v>Formula</v>
      </c>
      <c r="D3984" s="92" t="s">
        <v>8082</v>
      </c>
      <c r="E3984" s="92" t="s">
        <v>15590</v>
      </c>
      <c r="F3984" s="91">
        <v>30</v>
      </c>
      <c r="G3984" s="77">
        <f t="shared" si="125"/>
        <v>1291</v>
      </c>
    </row>
    <row r="3985" spans="1:7" ht="31.5" x14ac:dyDescent="0.25">
      <c r="A3985" s="94" t="s">
        <v>983</v>
      </c>
      <c r="B3985" s="94" t="s">
        <v>15739</v>
      </c>
      <c r="C3985" s="7" t="str">
        <f t="shared" si="124"/>
        <v>Formula</v>
      </c>
      <c r="D3985" s="94" t="s">
        <v>15738</v>
      </c>
      <c r="E3985" s="94" t="s">
        <v>15742</v>
      </c>
      <c r="F3985" s="93">
        <v>184</v>
      </c>
      <c r="G3985" s="77">
        <f t="shared" si="125"/>
        <v>596</v>
      </c>
    </row>
    <row r="3986" spans="1:7" ht="31.5" x14ac:dyDescent="0.25">
      <c r="A3986" s="92" t="s">
        <v>984</v>
      </c>
      <c r="B3986" s="92" t="s">
        <v>15739</v>
      </c>
      <c r="C3986" s="7" t="str">
        <f t="shared" si="124"/>
        <v>Formula</v>
      </c>
      <c r="D3986" s="92" t="s">
        <v>15738</v>
      </c>
      <c r="E3986" s="92" t="s">
        <v>15741</v>
      </c>
      <c r="F3986" s="91">
        <v>108</v>
      </c>
      <c r="G3986" s="77">
        <f t="shared" si="125"/>
        <v>596</v>
      </c>
    </row>
    <row r="3987" spans="1:7" ht="31.5" x14ac:dyDescent="0.25">
      <c r="A3987" s="94" t="s">
        <v>985</v>
      </c>
      <c r="B3987" s="94" t="s">
        <v>15739</v>
      </c>
      <c r="C3987" s="7" t="str">
        <f t="shared" si="124"/>
        <v>Formula</v>
      </c>
      <c r="D3987" s="94" t="s">
        <v>15738</v>
      </c>
      <c r="E3987" s="94" t="s">
        <v>15740</v>
      </c>
      <c r="F3987" s="93">
        <v>249</v>
      </c>
      <c r="G3987" s="77">
        <f t="shared" si="125"/>
        <v>596</v>
      </c>
    </row>
    <row r="3988" spans="1:7" ht="31.5" x14ac:dyDescent="0.25">
      <c r="A3988" s="92" t="s">
        <v>17846</v>
      </c>
      <c r="B3988" s="92" t="s">
        <v>15739</v>
      </c>
      <c r="C3988" s="7" t="str">
        <f t="shared" si="124"/>
        <v>Formula</v>
      </c>
      <c r="D3988" s="92" t="s">
        <v>15738</v>
      </c>
      <c r="E3988" s="92" t="s">
        <v>17920</v>
      </c>
      <c r="F3988" s="91">
        <v>24</v>
      </c>
      <c r="G3988" s="77">
        <f t="shared" si="125"/>
        <v>596</v>
      </c>
    </row>
    <row r="3989" spans="1:7" ht="31.5" x14ac:dyDescent="0.25">
      <c r="A3989" s="94" t="s">
        <v>18344</v>
      </c>
      <c r="B3989" s="94" t="s">
        <v>15739</v>
      </c>
      <c r="C3989" s="7" t="str">
        <f t="shared" si="124"/>
        <v>Formula</v>
      </c>
      <c r="D3989" s="94" t="s">
        <v>15738</v>
      </c>
      <c r="E3989" s="94" t="s">
        <v>18413</v>
      </c>
      <c r="F3989" s="93">
        <v>31</v>
      </c>
      <c r="G3989" s="77">
        <f t="shared" si="125"/>
        <v>596</v>
      </c>
    </row>
    <row r="3990" spans="1:7" ht="31.5" x14ac:dyDescent="0.25">
      <c r="A3990" s="92" t="s">
        <v>18345</v>
      </c>
      <c r="B3990" s="92" t="s">
        <v>15721</v>
      </c>
      <c r="C3990" s="7" t="str">
        <f t="shared" si="124"/>
        <v>Formula</v>
      </c>
      <c r="D3990" s="92" t="s">
        <v>15720</v>
      </c>
      <c r="E3990" s="92" t="s">
        <v>18917</v>
      </c>
      <c r="F3990" s="91">
        <v>0</v>
      </c>
      <c r="G3990" s="77">
        <f t="shared" si="125"/>
        <v>2829</v>
      </c>
    </row>
    <row r="3991" spans="1:7" ht="31.5" x14ac:dyDescent="0.25">
      <c r="A3991" s="94" t="s">
        <v>986</v>
      </c>
      <c r="B3991" s="94" t="s">
        <v>15721</v>
      </c>
      <c r="C3991" s="7" t="str">
        <f t="shared" si="124"/>
        <v>Formula</v>
      </c>
      <c r="D3991" s="94" t="s">
        <v>15720</v>
      </c>
      <c r="E3991" s="94" t="s">
        <v>18581</v>
      </c>
      <c r="F3991" s="93">
        <v>282</v>
      </c>
      <c r="G3991" s="77">
        <f t="shared" si="125"/>
        <v>2829</v>
      </c>
    </row>
    <row r="3992" spans="1:7" ht="31.5" x14ac:dyDescent="0.25">
      <c r="A3992" s="92" t="s">
        <v>987</v>
      </c>
      <c r="B3992" s="92" t="s">
        <v>15721</v>
      </c>
      <c r="C3992" s="7" t="str">
        <f t="shared" si="124"/>
        <v>Formula</v>
      </c>
      <c r="D3992" s="92" t="s">
        <v>15720</v>
      </c>
      <c r="E3992" s="92" t="s">
        <v>15737</v>
      </c>
      <c r="F3992" s="91">
        <v>81</v>
      </c>
      <c r="G3992" s="77">
        <f t="shared" si="125"/>
        <v>2829</v>
      </c>
    </row>
    <row r="3993" spans="1:7" ht="31.5" x14ac:dyDescent="0.25">
      <c r="A3993" s="94" t="s">
        <v>988</v>
      </c>
      <c r="B3993" s="94" t="s">
        <v>15721</v>
      </c>
      <c r="C3993" s="7" t="str">
        <f t="shared" si="124"/>
        <v>Formula</v>
      </c>
      <c r="D3993" s="94" t="s">
        <v>15720</v>
      </c>
      <c r="E3993" s="94" t="s">
        <v>15736</v>
      </c>
      <c r="F3993" s="93">
        <v>150</v>
      </c>
      <c r="G3993" s="77">
        <f t="shared" si="125"/>
        <v>2829</v>
      </c>
    </row>
    <row r="3994" spans="1:7" ht="31.5" x14ac:dyDescent="0.25">
      <c r="A3994" s="92" t="s">
        <v>989</v>
      </c>
      <c r="B3994" s="92" t="s">
        <v>15721</v>
      </c>
      <c r="C3994" s="7" t="str">
        <f t="shared" si="124"/>
        <v>Formula</v>
      </c>
      <c r="D3994" s="92" t="s">
        <v>15720</v>
      </c>
      <c r="E3994" s="92" t="s">
        <v>15735</v>
      </c>
      <c r="F3994" s="91">
        <v>32</v>
      </c>
      <c r="G3994" s="77">
        <f t="shared" si="125"/>
        <v>2829</v>
      </c>
    </row>
    <row r="3995" spans="1:7" ht="31.5" x14ac:dyDescent="0.25">
      <c r="A3995" s="94" t="s">
        <v>990</v>
      </c>
      <c r="B3995" s="94" t="s">
        <v>15721</v>
      </c>
      <c r="C3995" s="7" t="str">
        <f t="shared" si="124"/>
        <v>Formula</v>
      </c>
      <c r="D3995" s="94" t="s">
        <v>15720</v>
      </c>
      <c r="E3995" s="94" t="s">
        <v>15734</v>
      </c>
      <c r="F3995" s="93">
        <v>162</v>
      </c>
      <c r="G3995" s="77">
        <f t="shared" si="125"/>
        <v>2829</v>
      </c>
    </row>
    <row r="3996" spans="1:7" ht="31.5" x14ac:dyDescent="0.25">
      <c r="A3996" s="92" t="s">
        <v>991</v>
      </c>
      <c r="B3996" s="92" t="s">
        <v>15721</v>
      </c>
      <c r="C3996" s="7" t="str">
        <f t="shared" si="124"/>
        <v>Formula</v>
      </c>
      <c r="D3996" s="92" t="s">
        <v>15720</v>
      </c>
      <c r="E3996" s="92" t="s">
        <v>15733</v>
      </c>
      <c r="F3996" s="91">
        <v>240</v>
      </c>
      <c r="G3996" s="77">
        <f t="shared" si="125"/>
        <v>2829</v>
      </c>
    </row>
    <row r="3997" spans="1:7" ht="31.5" x14ac:dyDescent="0.25">
      <c r="A3997" s="94" t="s">
        <v>992</v>
      </c>
      <c r="B3997" s="94" t="s">
        <v>15721</v>
      </c>
      <c r="C3997" s="7" t="str">
        <f t="shared" si="124"/>
        <v>Formula</v>
      </c>
      <c r="D3997" s="94" t="s">
        <v>15720</v>
      </c>
      <c r="E3997" s="94" t="s">
        <v>15732</v>
      </c>
      <c r="F3997" s="93">
        <v>130</v>
      </c>
      <c r="G3997" s="77">
        <f t="shared" si="125"/>
        <v>2829</v>
      </c>
    </row>
    <row r="3998" spans="1:7" ht="31.5" x14ac:dyDescent="0.25">
      <c r="A3998" s="92" t="s">
        <v>993</v>
      </c>
      <c r="B3998" s="92" t="s">
        <v>15721</v>
      </c>
      <c r="C3998" s="7" t="str">
        <f t="shared" si="124"/>
        <v>Formula</v>
      </c>
      <c r="D3998" s="92" t="s">
        <v>15720</v>
      </c>
      <c r="E3998" s="92" t="s">
        <v>15731</v>
      </c>
      <c r="F3998" s="91">
        <v>130</v>
      </c>
      <c r="G3998" s="77">
        <f t="shared" si="125"/>
        <v>2829</v>
      </c>
    </row>
    <row r="3999" spans="1:7" ht="31.5" x14ac:dyDescent="0.25">
      <c r="A3999" s="94" t="s">
        <v>994</v>
      </c>
      <c r="B3999" s="94" t="s">
        <v>15721</v>
      </c>
      <c r="C3999" s="7" t="str">
        <f t="shared" si="124"/>
        <v>Formula</v>
      </c>
      <c r="D3999" s="94" t="s">
        <v>15720</v>
      </c>
      <c r="E3999" s="94" t="s">
        <v>15730</v>
      </c>
      <c r="F3999" s="93">
        <v>60</v>
      </c>
      <c r="G3999" s="77">
        <f t="shared" si="125"/>
        <v>2829</v>
      </c>
    </row>
    <row r="4000" spans="1:7" ht="31.5" x14ac:dyDescent="0.25">
      <c r="A4000" s="92" t="s">
        <v>18346</v>
      </c>
      <c r="B4000" s="92" t="s">
        <v>15721</v>
      </c>
      <c r="C4000" s="7" t="str">
        <f t="shared" si="124"/>
        <v>Formula</v>
      </c>
      <c r="D4000" s="92" t="s">
        <v>15720</v>
      </c>
      <c r="E4000" s="92" t="s">
        <v>18414</v>
      </c>
      <c r="F4000" s="91">
        <v>0</v>
      </c>
      <c r="G4000" s="77">
        <f t="shared" si="125"/>
        <v>2829</v>
      </c>
    </row>
    <row r="4001" spans="1:7" ht="31.5" x14ac:dyDescent="0.25">
      <c r="A4001" s="94" t="s">
        <v>18347</v>
      </c>
      <c r="B4001" s="94" t="s">
        <v>15721</v>
      </c>
      <c r="C4001" s="7" t="str">
        <f t="shared" si="124"/>
        <v>Formula</v>
      </c>
      <c r="D4001" s="94" t="s">
        <v>15720</v>
      </c>
      <c r="E4001" s="94" t="s">
        <v>18415</v>
      </c>
      <c r="F4001" s="93">
        <v>0</v>
      </c>
      <c r="G4001" s="77">
        <f t="shared" si="125"/>
        <v>2829</v>
      </c>
    </row>
    <row r="4002" spans="1:7" ht="31.5" x14ac:dyDescent="0.25">
      <c r="A4002" s="92" t="s">
        <v>18348</v>
      </c>
      <c r="B4002" s="92" t="s">
        <v>15721</v>
      </c>
      <c r="C4002" s="7" t="str">
        <f t="shared" si="124"/>
        <v>Formula</v>
      </c>
      <c r="D4002" s="92" t="s">
        <v>15720</v>
      </c>
      <c r="E4002" s="92" t="s">
        <v>18416</v>
      </c>
      <c r="F4002" s="91">
        <v>0</v>
      </c>
      <c r="G4002" s="77">
        <f t="shared" si="125"/>
        <v>2829</v>
      </c>
    </row>
    <row r="4003" spans="1:7" ht="31.5" x14ac:dyDescent="0.25">
      <c r="A4003" s="94" t="s">
        <v>18349</v>
      </c>
      <c r="B4003" s="94" t="s">
        <v>15721</v>
      </c>
      <c r="C4003" s="7" t="str">
        <f t="shared" si="124"/>
        <v>Formula</v>
      </c>
      <c r="D4003" s="94" t="s">
        <v>15720</v>
      </c>
      <c r="E4003" s="94" t="s">
        <v>18417</v>
      </c>
      <c r="F4003" s="93">
        <v>0</v>
      </c>
      <c r="G4003" s="77">
        <f t="shared" si="125"/>
        <v>2829</v>
      </c>
    </row>
    <row r="4004" spans="1:7" ht="31.5" x14ac:dyDescent="0.25">
      <c r="A4004" s="92" t="s">
        <v>995</v>
      </c>
      <c r="B4004" s="92" t="s">
        <v>15721</v>
      </c>
      <c r="C4004" s="7" t="str">
        <f t="shared" si="124"/>
        <v>Formula</v>
      </c>
      <c r="D4004" s="92" t="s">
        <v>15720</v>
      </c>
      <c r="E4004" s="92" t="s">
        <v>15729</v>
      </c>
      <c r="F4004" s="91">
        <v>114</v>
      </c>
      <c r="G4004" s="77">
        <f t="shared" si="125"/>
        <v>2829</v>
      </c>
    </row>
    <row r="4005" spans="1:7" ht="31.5" x14ac:dyDescent="0.25">
      <c r="A4005" s="94" t="s">
        <v>996</v>
      </c>
      <c r="B4005" s="94" t="s">
        <v>15721</v>
      </c>
      <c r="C4005" s="7" t="str">
        <f t="shared" si="124"/>
        <v>Formula</v>
      </c>
      <c r="D4005" s="94" t="s">
        <v>15720</v>
      </c>
      <c r="E4005" s="94" t="s">
        <v>15728</v>
      </c>
      <c r="F4005" s="93">
        <v>30</v>
      </c>
      <c r="G4005" s="77">
        <f t="shared" si="125"/>
        <v>2829</v>
      </c>
    </row>
    <row r="4006" spans="1:7" ht="31.5" x14ac:dyDescent="0.25">
      <c r="A4006" s="92" t="s">
        <v>997</v>
      </c>
      <c r="B4006" s="92" t="s">
        <v>15721</v>
      </c>
      <c r="C4006" s="7" t="str">
        <f t="shared" si="124"/>
        <v>Formula</v>
      </c>
      <c r="D4006" s="92" t="s">
        <v>15720</v>
      </c>
      <c r="E4006" s="92" t="s">
        <v>15727</v>
      </c>
      <c r="F4006" s="91">
        <v>87</v>
      </c>
      <c r="G4006" s="77">
        <f t="shared" si="125"/>
        <v>2829</v>
      </c>
    </row>
    <row r="4007" spans="1:7" ht="31.5" x14ac:dyDescent="0.25">
      <c r="A4007" s="94" t="s">
        <v>998</v>
      </c>
      <c r="B4007" s="94" t="s">
        <v>15721</v>
      </c>
      <c r="C4007" s="7" t="str">
        <f t="shared" si="124"/>
        <v>Formula</v>
      </c>
      <c r="D4007" s="94" t="s">
        <v>15720</v>
      </c>
      <c r="E4007" s="94" t="s">
        <v>17921</v>
      </c>
      <c r="F4007" s="93">
        <v>46</v>
      </c>
      <c r="G4007" s="77">
        <f t="shared" si="125"/>
        <v>2829</v>
      </c>
    </row>
    <row r="4008" spans="1:7" ht="31.5" x14ac:dyDescent="0.25">
      <c r="A4008" s="92" t="s">
        <v>999</v>
      </c>
      <c r="B4008" s="92" t="s">
        <v>15721</v>
      </c>
      <c r="C4008" s="7" t="str">
        <f t="shared" si="124"/>
        <v>Formula</v>
      </c>
      <c r="D4008" s="92" t="s">
        <v>15720</v>
      </c>
      <c r="E4008" s="92" t="s">
        <v>17922</v>
      </c>
      <c r="F4008" s="91">
        <v>34</v>
      </c>
      <c r="G4008" s="77">
        <f t="shared" si="125"/>
        <v>2829</v>
      </c>
    </row>
    <row r="4009" spans="1:7" ht="31.5" x14ac:dyDescent="0.25">
      <c r="A4009" s="94" t="s">
        <v>1000</v>
      </c>
      <c r="B4009" s="94" t="s">
        <v>15721</v>
      </c>
      <c r="C4009" s="7" t="str">
        <f t="shared" si="124"/>
        <v>Formula</v>
      </c>
      <c r="D4009" s="94" t="s">
        <v>15720</v>
      </c>
      <c r="E4009" s="94" t="s">
        <v>17923</v>
      </c>
      <c r="F4009" s="93">
        <v>110</v>
      </c>
      <c r="G4009" s="77">
        <f t="shared" si="125"/>
        <v>2829</v>
      </c>
    </row>
    <row r="4010" spans="1:7" ht="31.5" x14ac:dyDescent="0.25">
      <c r="A4010" s="92" t="s">
        <v>1001</v>
      </c>
      <c r="B4010" s="92" t="s">
        <v>15721</v>
      </c>
      <c r="C4010" s="7" t="str">
        <f t="shared" si="124"/>
        <v>Formula</v>
      </c>
      <c r="D4010" s="92" t="s">
        <v>15720</v>
      </c>
      <c r="E4010" s="92" t="s">
        <v>15726</v>
      </c>
      <c r="F4010" s="91">
        <v>73</v>
      </c>
      <c r="G4010" s="77">
        <f t="shared" si="125"/>
        <v>2829</v>
      </c>
    </row>
    <row r="4011" spans="1:7" ht="31.5" x14ac:dyDescent="0.25">
      <c r="A4011" s="94" t="s">
        <v>1002</v>
      </c>
      <c r="B4011" s="94" t="s">
        <v>15721</v>
      </c>
      <c r="C4011" s="7" t="str">
        <f t="shared" si="124"/>
        <v>Formula</v>
      </c>
      <c r="D4011" s="94" t="s">
        <v>15720</v>
      </c>
      <c r="E4011" s="94" t="s">
        <v>15725</v>
      </c>
      <c r="F4011" s="93">
        <v>41</v>
      </c>
      <c r="G4011" s="77">
        <f t="shared" si="125"/>
        <v>2829</v>
      </c>
    </row>
    <row r="4012" spans="1:7" ht="31.5" x14ac:dyDescent="0.25">
      <c r="A4012" s="92" t="s">
        <v>1003</v>
      </c>
      <c r="B4012" s="92" t="s">
        <v>15721</v>
      </c>
      <c r="C4012" s="7" t="str">
        <f t="shared" si="124"/>
        <v>Formula</v>
      </c>
      <c r="D4012" s="92" t="s">
        <v>15720</v>
      </c>
      <c r="E4012" s="92" t="s">
        <v>17924</v>
      </c>
      <c r="F4012" s="91">
        <v>108</v>
      </c>
      <c r="G4012" s="77">
        <f t="shared" si="125"/>
        <v>2829</v>
      </c>
    </row>
    <row r="4013" spans="1:7" ht="31.5" x14ac:dyDescent="0.25">
      <c r="A4013" s="94" t="s">
        <v>1004</v>
      </c>
      <c r="B4013" s="94" t="s">
        <v>15721</v>
      </c>
      <c r="C4013" s="7" t="str">
        <f t="shared" si="124"/>
        <v>Formula</v>
      </c>
      <c r="D4013" s="94" t="s">
        <v>15720</v>
      </c>
      <c r="E4013" s="94" t="s">
        <v>17925</v>
      </c>
      <c r="F4013" s="93">
        <v>29</v>
      </c>
      <c r="G4013" s="77">
        <f t="shared" si="125"/>
        <v>2829</v>
      </c>
    </row>
    <row r="4014" spans="1:7" ht="31.5" x14ac:dyDescent="0.25">
      <c r="A4014" s="92" t="s">
        <v>1005</v>
      </c>
      <c r="B4014" s="92" t="s">
        <v>15721</v>
      </c>
      <c r="C4014" s="7" t="str">
        <f t="shared" si="124"/>
        <v>Formula</v>
      </c>
      <c r="D4014" s="92" t="s">
        <v>15720</v>
      </c>
      <c r="E4014" s="92" t="s">
        <v>17926</v>
      </c>
      <c r="F4014" s="91">
        <v>33</v>
      </c>
      <c r="G4014" s="77">
        <f t="shared" si="125"/>
        <v>2829</v>
      </c>
    </row>
    <row r="4015" spans="1:7" ht="31.5" x14ac:dyDescent="0.25">
      <c r="A4015" s="94" t="s">
        <v>1006</v>
      </c>
      <c r="B4015" s="94" t="s">
        <v>15721</v>
      </c>
      <c r="C4015" s="7" t="str">
        <f t="shared" si="124"/>
        <v>Formula</v>
      </c>
      <c r="D4015" s="94" t="s">
        <v>15720</v>
      </c>
      <c r="E4015" s="94" t="s">
        <v>18096</v>
      </c>
      <c r="F4015" s="93">
        <v>78</v>
      </c>
      <c r="G4015" s="77">
        <f t="shared" si="125"/>
        <v>2829</v>
      </c>
    </row>
    <row r="4016" spans="1:7" ht="31.5" x14ac:dyDescent="0.25">
      <c r="A4016" s="92" t="s">
        <v>1007</v>
      </c>
      <c r="B4016" s="92" t="s">
        <v>15721</v>
      </c>
      <c r="C4016" s="7" t="str">
        <f t="shared" si="124"/>
        <v>Formula</v>
      </c>
      <c r="D4016" s="92" t="s">
        <v>15720</v>
      </c>
      <c r="E4016" s="92" t="s">
        <v>15724</v>
      </c>
      <c r="F4016" s="91">
        <v>61</v>
      </c>
      <c r="G4016" s="77">
        <f t="shared" si="125"/>
        <v>2829</v>
      </c>
    </row>
    <row r="4017" spans="1:7" ht="31.5" x14ac:dyDescent="0.25">
      <c r="A4017" s="94" t="s">
        <v>1008</v>
      </c>
      <c r="B4017" s="94" t="s">
        <v>15721</v>
      </c>
      <c r="C4017" s="7" t="str">
        <f t="shared" si="124"/>
        <v>Formula</v>
      </c>
      <c r="D4017" s="94" t="s">
        <v>15720</v>
      </c>
      <c r="E4017" s="94" t="s">
        <v>17927</v>
      </c>
      <c r="F4017" s="93">
        <v>56</v>
      </c>
      <c r="G4017" s="77">
        <f t="shared" si="125"/>
        <v>2829</v>
      </c>
    </row>
    <row r="4018" spans="1:7" ht="31.5" x14ac:dyDescent="0.25">
      <c r="A4018" s="92" t="s">
        <v>1009</v>
      </c>
      <c r="B4018" s="92" t="s">
        <v>15721</v>
      </c>
      <c r="C4018" s="7" t="str">
        <f t="shared" si="124"/>
        <v>Formula</v>
      </c>
      <c r="D4018" s="92" t="s">
        <v>15720</v>
      </c>
      <c r="E4018" s="92" t="s">
        <v>17928</v>
      </c>
      <c r="F4018" s="91">
        <v>89</v>
      </c>
      <c r="G4018" s="77">
        <f t="shared" si="125"/>
        <v>2829</v>
      </c>
    </row>
    <row r="4019" spans="1:7" ht="31.5" x14ac:dyDescent="0.25">
      <c r="A4019" s="94" t="s">
        <v>1010</v>
      </c>
      <c r="B4019" s="94" t="s">
        <v>15721</v>
      </c>
      <c r="C4019" s="7" t="str">
        <f t="shared" si="124"/>
        <v>Formula</v>
      </c>
      <c r="D4019" s="94" t="s">
        <v>15720</v>
      </c>
      <c r="E4019" s="94" t="s">
        <v>17929</v>
      </c>
      <c r="F4019" s="93">
        <v>49</v>
      </c>
      <c r="G4019" s="77">
        <f t="shared" si="125"/>
        <v>2829</v>
      </c>
    </row>
    <row r="4020" spans="1:7" ht="31.5" x14ac:dyDescent="0.25">
      <c r="A4020" s="92" t="s">
        <v>1011</v>
      </c>
      <c r="B4020" s="92" t="s">
        <v>15721</v>
      </c>
      <c r="C4020" s="7" t="str">
        <f t="shared" si="124"/>
        <v>Formula</v>
      </c>
      <c r="D4020" s="92" t="s">
        <v>15720</v>
      </c>
      <c r="E4020" s="92" t="s">
        <v>17930</v>
      </c>
      <c r="F4020" s="91">
        <v>78</v>
      </c>
      <c r="G4020" s="77">
        <f t="shared" si="125"/>
        <v>2829</v>
      </c>
    </row>
    <row r="4021" spans="1:7" ht="31.5" x14ac:dyDescent="0.25">
      <c r="A4021" s="94" t="s">
        <v>1012</v>
      </c>
      <c r="B4021" s="94" t="s">
        <v>15721</v>
      </c>
      <c r="C4021" s="7" t="str">
        <f t="shared" si="124"/>
        <v>Formula</v>
      </c>
      <c r="D4021" s="94" t="s">
        <v>15720</v>
      </c>
      <c r="E4021" s="94" t="s">
        <v>17931</v>
      </c>
      <c r="F4021" s="93">
        <v>76</v>
      </c>
      <c r="G4021" s="77">
        <f t="shared" si="125"/>
        <v>2829</v>
      </c>
    </row>
    <row r="4022" spans="1:7" ht="31.5" x14ac:dyDescent="0.25">
      <c r="A4022" s="92" t="s">
        <v>1013</v>
      </c>
      <c r="B4022" s="92" t="s">
        <v>15721</v>
      </c>
      <c r="C4022" s="7" t="str">
        <f t="shared" si="124"/>
        <v>Formula</v>
      </c>
      <c r="D4022" s="92" t="s">
        <v>15720</v>
      </c>
      <c r="E4022" s="92" t="s">
        <v>15723</v>
      </c>
      <c r="F4022" s="91">
        <v>38</v>
      </c>
      <c r="G4022" s="77">
        <f t="shared" si="125"/>
        <v>2829</v>
      </c>
    </row>
    <row r="4023" spans="1:7" ht="31.5" x14ac:dyDescent="0.25">
      <c r="A4023" s="94" t="s">
        <v>1014</v>
      </c>
      <c r="B4023" s="94" t="s">
        <v>15721</v>
      </c>
      <c r="C4023" s="7" t="str">
        <f t="shared" si="124"/>
        <v>Formula</v>
      </c>
      <c r="D4023" s="94" t="s">
        <v>15720</v>
      </c>
      <c r="E4023" s="94" t="s">
        <v>17932</v>
      </c>
      <c r="F4023" s="93">
        <v>68</v>
      </c>
      <c r="G4023" s="77">
        <f t="shared" si="125"/>
        <v>2829</v>
      </c>
    </row>
    <row r="4024" spans="1:7" ht="42" x14ac:dyDescent="0.25">
      <c r="A4024" s="92" t="s">
        <v>1015</v>
      </c>
      <c r="B4024" s="92" t="s">
        <v>15721</v>
      </c>
      <c r="C4024" s="7" t="str">
        <f t="shared" si="124"/>
        <v>Formula</v>
      </c>
      <c r="D4024" s="92" t="s">
        <v>15720</v>
      </c>
      <c r="E4024" s="92" t="s">
        <v>17933</v>
      </c>
      <c r="F4024" s="91">
        <v>63</v>
      </c>
      <c r="G4024" s="77">
        <f t="shared" si="125"/>
        <v>2829</v>
      </c>
    </row>
    <row r="4025" spans="1:7" ht="31.5" x14ac:dyDescent="0.25">
      <c r="A4025" s="94" t="s">
        <v>1016</v>
      </c>
      <c r="B4025" s="94" t="s">
        <v>15721</v>
      </c>
      <c r="C4025" s="7" t="str">
        <f t="shared" si="124"/>
        <v>Formula</v>
      </c>
      <c r="D4025" s="94" t="s">
        <v>15720</v>
      </c>
      <c r="E4025" s="94" t="s">
        <v>17934</v>
      </c>
      <c r="F4025" s="93">
        <v>26</v>
      </c>
      <c r="G4025" s="77">
        <f t="shared" si="125"/>
        <v>2829</v>
      </c>
    </row>
    <row r="4026" spans="1:7" ht="31.5" x14ac:dyDescent="0.25">
      <c r="A4026" s="92" t="s">
        <v>1017</v>
      </c>
      <c r="B4026" s="92" t="s">
        <v>15721</v>
      </c>
      <c r="C4026" s="7" t="str">
        <f t="shared" si="124"/>
        <v>Formula</v>
      </c>
      <c r="D4026" s="92" t="s">
        <v>15720</v>
      </c>
      <c r="E4026" s="92" t="s">
        <v>15722</v>
      </c>
      <c r="F4026" s="91">
        <v>54</v>
      </c>
      <c r="G4026" s="77">
        <f t="shared" si="125"/>
        <v>2829</v>
      </c>
    </row>
    <row r="4027" spans="1:7" ht="31.5" x14ac:dyDescent="0.25">
      <c r="A4027" s="94" t="s">
        <v>1018</v>
      </c>
      <c r="B4027" s="94" t="s">
        <v>15721</v>
      </c>
      <c r="C4027" s="7" t="str">
        <f t="shared" si="124"/>
        <v>Formula</v>
      </c>
      <c r="D4027" s="94" t="s">
        <v>15720</v>
      </c>
      <c r="E4027" s="94" t="s">
        <v>18097</v>
      </c>
      <c r="F4027" s="93">
        <v>70</v>
      </c>
      <c r="G4027" s="77">
        <f t="shared" si="125"/>
        <v>2829</v>
      </c>
    </row>
    <row r="4028" spans="1:7" ht="31.5" x14ac:dyDescent="0.25">
      <c r="A4028" s="92" t="s">
        <v>5962</v>
      </c>
      <c r="B4028" s="92" t="s">
        <v>15721</v>
      </c>
      <c r="C4028" s="7" t="str">
        <f t="shared" si="124"/>
        <v>Formula</v>
      </c>
      <c r="D4028" s="92" t="s">
        <v>15720</v>
      </c>
      <c r="E4028" s="92" t="s">
        <v>15719</v>
      </c>
      <c r="F4028" s="91">
        <v>51</v>
      </c>
      <c r="G4028" s="77">
        <f t="shared" si="125"/>
        <v>2829</v>
      </c>
    </row>
    <row r="4029" spans="1:7" ht="31.5" x14ac:dyDescent="0.25">
      <c r="A4029" s="94" t="s">
        <v>1019</v>
      </c>
      <c r="B4029" s="94" t="s">
        <v>15715</v>
      </c>
      <c r="C4029" s="7" t="str">
        <f t="shared" si="124"/>
        <v>Formula</v>
      </c>
      <c r="D4029" s="94" t="s">
        <v>17589</v>
      </c>
      <c r="E4029" s="94" t="s">
        <v>15718</v>
      </c>
      <c r="F4029" s="93">
        <v>182</v>
      </c>
      <c r="G4029" s="77">
        <f t="shared" si="125"/>
        <v>756</v>
      </c>
    </row>
    <row r="4030" spans="1:7" ht="31.5" x14ac:dyDescent="0.25">
      <c r="A4030" s="92" t="s">
        <v>1020</v>
      </c>
      <c r="B4030" s="92" t="s">
        <v>15715</v>
      </c>
      <c r="C4030" s="7" t="str">
        <f t="shared" si="124"/>
        <v>Formula</v>
      </c>
      <c r="D4030" s="92" t="s">
        <v>17589</v>
      </c>
      <c r="E4030" s="92" t="s">
        <v>15717</v>
      </c>
      <c r="F4030" s="91">
        <v>294</v>
      </c>
      <c r="G4030" s="77">
        <f t="shared" si="125"/>
        <v>756</v>
      </c>
    </row>
    <row r="4031" spans="1:7" ht="31.5" x14ac:dyDescent="0.25">
      <c r="A4031" s="94" t="s">
        <v>1021</v>
      </c>
      <c r="B4031" s="94" t="s">
        <v>15715</v>
      </c>
      <c r="C4031" s="7" t="str">
        <f t="shared" si="124"/>
        <v>Formula</v>
      </c>
      <c r="D4031" s="94" t="s">
        <v>17589</v>
      </c>
      <c r="E4031" s="94" t="s">
        <v>15716</v>
      </c>
      <c r="F4031" s="93">
        <v>280</v>
      </c>
      <c r="G4031" s="77">
        <f t="shared" si="125"/>
        <v>756</v>
      </c>
    </row>
    <row r="4032" spans="1:7" ht="31.5" x14ac:dyDescent="0.25">
      <c r="A4032" s="92" t="s">
        <v>1022</v>
      </c>
      <c r="B4032" s="92" t="s">
        <v>15713</v>
      </c>
      <c r="C4032" s="7" t="str">
        <f t="shared" si="124"/>
        <v>Formula</v>
      </c>
      <c r="D4032" s="92" t="s">
        <v>15712</v>
      </c>
      <c r="E4032" s="92" t="s">
        <v>15714</v>
      </c>
      <c r="F4032" s="91">
        <v>218</v>
      </c>
      <c r="G4032" s="77">
        <f t="shared" si="125"/>
        <v>589</v>
      </c>
    </row>
    <row r="4033" spans="1:7" ht="31.5" x14ac:dyDescent="0.25">
      <c r="A4033" s="94" t="s">
        <v>1023</v>
      </c>
      <c r="B4033" s="94" t="s">
        <v>15713</v>
      </c>
      <c r="C4033" s="7" t="str">
        <f t="shared" si="124"/>
        <v>Formula</v>
      </c>
      <c r="D4033" s="94" t="s">
        <v>15712</v>
      </c>
      <c r="E4033" s="94" t="s">
        <v>13099</v>
      </c>
      <c r="F4033" s="93">
        <v>201</v>
      </c>
      <c r="G4033" s="77">
        <f t="shared" si="125"/>
        <v>589</v>
      </c>
    </row>
    <row r="4034" spans="1:7" ht="31.5" x14ac:dyDescent="0.25">
      <c r="A4034" s="92" t="s">
        <v>1024</v>
      </c>
      <c r="B4034" s="92" t="s">
        <v>15713</v>
      </c>
      <c r="C4034" s="7" t="str">
        <f t="shared" si="124"/>
        <v>Formula</v>
      </c>
      <c r="D4034" s="92" t="s">
        <v>15712</v>
      </c>
      <c r="E4034" s="92" t="s">
        <v>15711</v>
      </c>
      <c r="F4034" s="91">
        <v>170</v>
      </c>
      <c r="G4034" s="77">
        <f t="shared" si="125"/>
        <v>589</v>
      </c>
    </row>
    <row r="4035" spans="1:7" ht="31.5" x14ac:dyDescent="0.25">
      <c r="A4035" s="94" t="s">
        <v>1025</v>
      </c>
      <c r="B4035" s="94" t="s">
        <v>15707</v>
      </c>
      <c r="C4035" s="7" t="str">
        <f t="shared" ref="C4035:C4098" si="126">IF(ISTEXT(VLOOKUP(B4035,$I$3:$I$12,1,FALSE)),"Alt sub","Formula")</f>
        <v>Formula</v>
      </c>
      <c r="D4035" s="94" t="s">
        <v>15706</v>
      </c>
      <c r="E4035" s="94" t="s">
        <v>15709</v>
      </c>
      <c r="F4035" s="93">
        <v>159</v>
      </c>
      <c r="G4035" s="77">
        <f t="shared" ref="G4035:G4098" si="127">SUMIF(B:B,B4035,F:F)</f>
        <v>347</v>
      </c>
    </row>
    <row r="4036" spans="1:7" ht="31.5" x14ac:dyDescent="0.25">
      <c r="A4036" s="92" t="s">
        <v>1026</v>
      </c>
      <c r="B4036" s="92" t="s">
        <v>15707</v>
      </c>
      <c r="C4036" s="7" t="str">
        <f t="shared" si="126"/>
        <v>Formula</v>
      </c>
      <c r="D4036" s="92" t="s">
        <v>15706</v>
      </c>
      <c r="E4036" s="92" t="s">
        <v>15708</v>
      </c>
      <c r="F4036" s="91">
        <v>188</v>
      </c>
      <c r="G4036" s="77">
        <f t="shared" si="127"/>
        <v>347</v>
      </c>
    </row>
    <row r="4037" spans="1:7" ht="31.5" x14ac:dyDescent="0.25">
      <c r="A4037" s="94" t="s">
        <v>1027</v>
      </c>
      <c r="B4037" s="94" t="s">
        <v>15705</v>
      </c>
      <c r="C4037" s="7" t="str">
        <f t="shared" si="126"/>
        <v>Formula</v>
      </c>
      <c r="D4037" s="94" t="s">
        <v>15704</v>
      </c>
      <c r="E4037" s="94" t="s">
        <v>15703</v>
      </c>
      <c r="F4037" s="93">
        <v>254</v>
      </c>
      <c r="G4037" s="77">
        <f t="shared" si="127"/>
        <v>254</v>
      </c>
    </row>
    <row r="4038" spans="1:7" ht="31.5" x14ac:dyDescent="0.25">
      <c r="A4038" s="92" t="s">
        <v>1028</v>
      </c>
      <c r="B4038" s="92" t="s">
        <v>15702</v>
      </c>
      <c r="C4038" s="7" t="str">
        <f t="shared" si="126"/>
        <v>Formula</v>
      </c>
      <c r="D4038" s="92" t="s">
        <v>15701</v>
      </c>
      <c r="E4038" s="92" t="s">
        <v>18596</v>
      </c>
      <c r="F4038" s="91">
        <v>72</v>
      </c>
      <c r="G4038" s="77">
        <f t="shared" si="127"/>
        <v>169</v>
      </c>
    </row>
    <row r="4039" spans="1:7" ht="31.5" x14ac:dyDescent="0.25">
      <c r="A4039" s="94" t="s">
        <v>1029</v>
      </c>
      <c r="B4039" s="94" t="s">
        <v>15702</v>
      </c>
      <c r="C4039" s="7" t="str">
        <f t="shared" si="126"/>
        <v>Formula</v>
      </c>
      <c r="D4039" s="94" t="s">
        <v>15701</v>
      </c>
      <c r="E4039" s="94" t="s">
        <v>18597</v>
      </c>
      <c r="F4039" s="93">
        <v>97</v>
      </c>
      <c r="G4039" s="77">
        <f t="shared" si="127"/>
        <v>169</v>
      </c>
    </row>
    <row r="4040" spans="1:7" ht="31.5" x14ac:dyDescent="0.25">
      <c r="A4040" s="92" t="s">
        <v>1030</v>
      </c>
      <c r="B4040" s="92" t="s">
        <v>15698</v>
      </c>
      <c r="C4040" s="7" t="str">
        <f t="shared" si="126"/>
        <v>Formula</v>
      </c>
      <c r="D4040" s="92" t="s">
        <v>15697</v>
      </c>
      <c r="E4040" s="92" t="s">
        <v>15700</v>
      </c>
      <c r="F4040" s="91">
        <v>143</v>
      </c>
      <c r="G4040" s="77">
        <f t="shared" si="127"/>
        <v>355</v>
      </c>
    </row>
    <row r="4041" spans="1:7" ht="31.5" x14ac:dyDescent="0.25">
      <c r="A4041" s="94" t="s">
        <v>1031</v>
      </c>
      <c r="B4041" s="94" t="s">
        <v>15698</v>
      </c>
      <c r="C4041" s="7" t="str">
        <f t="shared" si="126"/>
        <v>Formula</v>
      </c>
      <c r="D4041" s="94" t="s">
        <v>15697</v>
      </c>
      <c r="E4041" s="94" t="s">
        <v>15699</v>
      </c>
      <c r="F4041" s="93">
        <v>212</v>
      </c>
      <c r="G4041" s="77">
        <f t="shared" si="127"/>
        <v>355</v>
      </c>
    </row>
    <row r="4042" spans="1:7" ht="31.5" x14ac:dyDescent="0.25">
      <c r="A4042" s="92" t="s">
        <v>1032</v>
      </c>
      <c r="B4042" s="92" t="s">
        <v>15695</v>
      </c>
      <c r="C4042" s="7" t="str">
        <f t="shared" si="126"/>
        <v>Formula</v>
      </c>
      <c r="D4042" s="92" t="s">
        <v>15694</v>
      </c>
      <c r="E4042" s="92" t="s">
        <v>15696</v>
      </c>
      <c r="F4042" s="91">
        <v>88</v>
      </c>
      <c r="G4042" s="77">
        <f t="shared" si="127"/>
        <v>202</v>
      </c>
    </row>
    <row r="4043" spans="1:7" ht="31.5" x14ac:dyDescent="0.25">
      <c r="A4043" s="94" t="s">
        <v>1033</v>
      </c>
      <c r="B4043" s="94" t="s">
        <v>15695</v>
      </c>
      <c r="C4043" s="7" t="str">
        <f t="shared" si="126"/>
        <v>Formula</v>
      </c>
      <c r="D4043" s="94" t="s">
        <v>15694</v>
      </c>
      <c r="E4043" s="94" t="s">
        <v>15693</v>
      </c>
      <c r="F4043" s="93">
        <v>75</v>
      </c>
      <c r="G4043" s="77">
        <f t="shared" si="127"/>
        <v>202</v>
      </c>
    </row>
    <row r="4044" spans="1:7" ht="31.5" x14ac:dyDescent="0.25">
      <c r="A4044" s="92" t="s">
        <v>18350</v>
      </c>
      <c r="B4044" s="92" t="s">
        <v>15695</v>
      </c>
      <c r="C4044" s="7" t="str">
        <f t="shared" si="126"/>
        <v>Formula</v>
      </c>
      <c r="D4044" s="92" t="s">
        <v>15694</v>
      </c>
      <c r="E4044" s="92" t="s">
        <v>18418</v>
      </c>
      <c r="F4044" s="91">
        <v>13</v>
      </c>
      <c r="G4044" s="77">
        <f t="shared" si="127"/>
        <v>202</v>
      </c>
    </row>
    <row r="4045" spans="1:7" ht="31.5" x14ac:dyDescent="0.25">
      <c r="A4045" s="94" t="s">
        <v>18351</v>
      </c>
      <c r="B4045" s="94" t="s">
        <v>15695</v>
      </c>
      <c r="C4045" s="7" t="str">
        <f t="shared" si="126"/>
        <v>Formula</v>
      </c>
      <c r="D4045" s="94" t="s">
        <v>15694</v>
      </c>
      <c r="E4045" s="94" t="s">
        <v>18419</v>
      </c>
      <c r="F4045" s="93">
        <v>13</v>
      </c>
      <c r="G4045" s="77">
        <f t="shared" si="127"/>
        <v>202</v>
      </c>
    </row>
    <row r="4046" spans="1:7" ht="31.5" x14ac:dyDescent="0.25">
      <c r="A4046" s="92" t="s">
        <v>19051</v>
      </c>
      <c r="B4046" s="92" t="s">
        <v>15695</v>
      </c>
      <c r="C4046" s="7" t="str">
        <f t="shared" si="126"/>
        <v>Formula</v>
      </c>
      <c r="D4046" s="92" t="s">
        <v>15694</v>
      </c>
      <c r="E4046" s="92" t="s">
        <v>19050</v>
      </c>
      <c r="F4046" s="91">
        <v>13</v>
      </c>
      <c r="G4046" s="77">
        <f t="shared" si="127"/>
        <v>202</v>
      </c>
    </row>
    <row r="4047" spans="1:7" ht="31.5" x14ac:dyDescent="0.25">
      <c r="A4047" s="94" t="s">
        <v>1034</v>
      </c>
      <c r="B4047" s="94" t="s">
        <v>15692</v>
      </c>
      <c r="C4047" s="7" t="str">
        <f t="shared" si="126"/>
        <v>Formula</v>
      </c>
      <c r="D4047" s="94" t="s">
        <v>15691</v>
      </c>
      <c r="E4047" s="94" t="s">
        <v>14815</v>
      </c>
      <c r="F4047" s="93">
        <v>114</v>
      </c>
      <c r="G4047" s="77">
        <f t="shared" si="127"/>
        <v>328</v>
      </c>
    </row>
    <row r="4048" spans="1:7" ht="31.5" x14ac:dyDescent="0.25">
      <c r="A4048" s="92" t="s">
        <v>1035</v>
      </c>
      <c r="B4048" s="92" t="s">
        <v>15692</v>
      </c>
      <c r="C4048" s="7" t="str">
        <f t="shared" si="126"/>
        <v>Formula</v>
      </c>
      <c r="D4048" s="92" t="s">
        <v>15691</v>
      </c>
      <c r="E4048" s="92" t="s">
        <v>15690</v>
      </c>
      <c r="F4048" s="91">
        <v>214</v>
      </c>
      <c r="G4048" s="77">
        <f t="shared" si="127"/>
        <v>328</v>
      </c>
    </row>
    <row r="4049" spans="1:7" ht="21" x14ac:dyDescent="0.25">
      <c r="A4049" s="94" t="s">
        <v>18255</v>
      </c>
      <c r="B4049" s="94" t="s">
        <v>15689</v>
      </c>
      <c r="C4049" s="7" t="str">
        <f t="shared" si="126"/>
        <v>Formula</v>
      </c>
      <c r="D4049" s="94" t="s">
        <v>15688</v>
      </c>
      <c r="E4049" s="94" t="s">
        <v>18256</v>
      </c>
      <c r="F4049" s="93">
        <v>43</v>
      </c>
      <c r="G4049" s="77">
        <f t="shared" si="127"/>
        <v>78</v>
      </c>
    </row>
    <row r="4050" spans="1:7" ht="21" x14ac:dyDescent="0.25">
      <c r="A4050" s="92" t="s">
        <v>18352</v>
      </c>
      <c r="B4050" s="92" t="s">
        <v>15689</v>
      </c>
      <c r="C4050" s="7" t="str">
        <f t="shared" si="126"/>
        <v>Formula</v>
      </c>
      <c r="D4050" s="92" t="s">
        <v>15688</v>
      </c>
      <c r="E4050" s="92" t="s">
        <v>18420</v>
      </c>
      <c r="F4050" s="91">
        <v>35</v>
      </c>
      <c r="G4050" s="77">
        <f t="shared" si="127"/>
        <v>78</v>
      </c>
    </row>
    <row r="4051" spans="1:7" ht="31.5" x14ac:dyDescent="0.25">
      <c r="A4051" s="94" t="s">
        <v>1036</v>
      </c>
      <c r="B4051" s="94" t="s">
        <v>15683</v>
      </c>
      <c r="C4051" s="7" t="str">
        <f t="shared" si="126"/>
        <v>Formula</v>
      </c>
      <c r="D4051" s="94" t="s">
        <v>15682</v>
      </c>
      <c r="E4051" s="94" t="s">
        <v>15687</v>
      </c>
      <c r="F4051" s="93">
        <v>179</v>
      </c>
      <c r="G4051" s="77">
        <f t="shared" si="127"/>
        <v>480</v>
      </c>
    </row>
    <row r="4052" spans="1:7" ht="31.5" x14ac:dyDescent="0.25">
      <c r="A4052" s="92" t="s">
        <v>1037</v>
      </c>
      <c r="B4052" s="92" t="s">
        <v>15683</v>
      </c>
      <c r="C4052" s="7" t="str">
        <f t="shared" si="126"/>
        <v>Formula</v>
      </c>
      <c r="D4052" s="92" t="s">
        <v>15682</v>
      </c>
      <c r="E4052" s="92" t="s">
        <v>15686</v>
      </c>
      <c r="F4052" s="91">
        <v>10</v>
      </c>
      <c r="G4052" s="77">
        <f t="shared" si="127"/>
        <v>480</v>
      </c>
    </row>
    <row r="4053" spans="1:7" ht="31.5" x14ac:dyDescent="0.25">
      <c r="A4053" s="94" t="s">
        <v>1038</v>
      </c>
      <c r="B4053" s="94" t="s">
        <v>15683</v>
      </c>
      <c r="C4053" s="7" t="str">
        <f t="shared" si="126"/>
        <v>Formula</v>
      </c>
      <c r="D4053" s="94" t="s">
        <v>15682</v>
      </c>
      <c r="E4053" s="94" t="s">
        <v>15685</v>
      </c>
      <c r="F4053" s="93">
        <v>26</v>
      </c>
      <c r="G4053" s="77">
        <f t="shared" si="127"/>
        <v>480</v>
      </c>
    </row>
    <row r="4054" spans="1:7" ht="31.5" x14ac:dyDescent="0.25">
      <c r="A4054" s="92" t="s">
        <v>1039</v>
      </c>
      <c r="B4054" s="92" t="s">
        <v>15683</v>
      </c>
      <c r="C4054" s="7" t="str">
        <f t="shared" si="126"/>
        <v>Formula</v>
      </c>
      <c r="D4054" s="92" t="s">
        <v>15682</v>
      </c>
      <c r="E4054" s="92" t="s">
        <v>15684</v>
      </c>
      <c r="F4054" s="91">
        <v>22</v>
      </c>
      <c r="G4054" s="77">
        <f t="shared" si="127"/>
        <v>480</v>
      </c>
    </row>
    <row r="4055" spans="1:7" ht="31.5" x14ac:dyDescent="0.25">
      <c r="A4055" s="94" t="s">
        <v>1040</v>
      </c>
      <c r="B4055" s="94" t="s">
        <v>15683</v>
      </c>
      <c r="C4055" s="7" t="str">
        <f t="shared" si="126"/>
        <v>Formula</v>
      </c>
      <c r="D4055" s="94" t="s">
        <v>15682</v>
      </c>
      <c r="E4055" s="94" t="s">
        <v>15681</v>
      </c>
      <c r="F4055" s="93">
        <v>243</v>
      </c>
      <c r="G4055" s="77">
        <f t="shared" si="127"/>
        <v>480</v>
      </c>
    </row>
    <row r="4056" spans="1:7" ht="31.5" x14ac:dyDescent="0.25">
      <c r="A4056" s="92" t="s">
        <v>1041</v>
      </c>
      <c r="B4056" s="92" t="s">
        <v>15678</v>
      </c>
      <c r="C4056" s="7" t="str">
        <f t="shared" si="126"/>
        <v>Formula</v>
      </c>
      <c r="D4056" s="92" t="s">
        <v>15677</v>
      </c>
      <c r="E4056" s="92" t="s">
        <v>6425</v>
      </c>
      <c r="F4056" s="91">
        <v>131</v>
      </c>
      <c r="G4056" s="77">
        <f t="shared" si="127"/>
        <v>433</v>
      </c>
    </row>
    <row r="4057" spans="1:7" ht="31.5" x14ac:dyDescent="0.25">
      <c r="A4057" s="94" t="s">
        <v>1042</v>
      </c>
      <c r="B4057" s="94" t="s">
        <v>15678</v>
      </c>
      <c r="C4057" s="7" t="str">
        <f t="shared" si="126"/>
        <v>Formula</v>
      </c>
      <c r="D4057" s="94" t="s">
        <v>15677</v>
      </c>
      <c r="E4057" s="94" t="s">
        <v>15680</v>
      </c>
      <c r="F4057" s="93">
        <v>100</v>
      </c>
      <c r="G4057" s="77">
        <f t="shared" si="127"/>
        <v>433</v>
      </c>
    </row>
    <row r="4058" spans="1:7" ht="31.5" x14ac:dyDescent="0.25">
      <c r="A4058" s="92" t="s">
        <v>1043</v>
      </c>
      <c r="B4058" s="92" t="s">
        <v>15678</v>
      </c>
      <c r="C4058" s="7" t="str">
        <f t="shared" si="126"/>
        <v>Formula</v>
      </c>
      <c r="D4058" s="92" t="s">
        <v>15677</v>
      </c>
      <c r="E4058" s="92" t="s">
        <v>15679</v>
      </c>
      <c r="F4058" s="91">
        <v>140</v>
      </c>
      <c r="G4058" s="77">
        <f t="shared" si="127"/>
        <v>433</v>
      </c>
    </row>
    <row r="4059" spans="1:7" ht="31.5" x14ac:dyDescent="0.25">
      <c r="A4059" s="94" t="s">
        <v>1044</v>
      </c>
      <c r="B4059" s="94" t="s">
        <v>15678</v>
      </c>
      <c r="C4059" s="7" t="str">
        <f t="shared" si="126"/>
        <v>Formula</v>
      </c>
      <c r="D4059" s="94" t="s">
        <v>15677</v>
      </c>
      <c r="E4059" s="94" t="s">
        <v>15676</v>
      </c>
      <c r="F4059" s="93">
        <v>60</v>
      </c>
      <c r="G4059" s="77">
        <f t="shared" si="127"/>
        <v>433</v>
      </c>
    </row>
    <row r="4060" spans="1:7" ht="31.5" x14ac:dyDescent="0.25">
      <c r="A4060" s="92" t="s">
        <v>18098</v>
      </c>
      <c r="B4060" s="92" t="s">
        <v>15678</v>
      </c>
      <c r="C4060" s="7" t="str">
        <f t="shared" si="126"/>
        <v>Formula</v>
      </c>
      <c r="D4060" s="92" t="s">
        <v>15677</v>
      </c>
      <c r="E4060" s="92" t="s">
        <v>18099</v>
      </c>
      <c r="F4060" s="91">
        <v>2</v>
      </c>
      <c r="G4060" s="77">
        <f t="shared" si="127"/>
        <v>433</v>
      </c>
    </row>
    <row r="4061" spans="1:7" ht="31.5" x14ac:dyDescent="0.25">
      <c r="A4061" s="94" t="s">
        <v>1045</v>
      </c>
      <c r="B4061" s="94" t="s">
        <v>15675</v>
      </c>
      <c r="C4061" s="7" t="str">
        <f t="shared" si="126"/>
        <v>Formula</v>
      </c>
      <c r="D4061" s="94" t="s">
        <v>15674</v>
      </c>
      <c r="E4061" s="94" t="s">
        <v>17935</v>
      </c>
      <c r="F4061" s="93">
        <v>139</v>
      </c>
      <c r="G4061" s="77">
        <f t="shared" si="127"/>
        <v>283</v>
      </c>
    </row>
    <row r="4062" spans="1:7" ht="31.5" x14ac:dyDescent="0.25">
      <c r="A4062" s="92" t="s">
        <v>1046</v>
      </c>
      <c r="B4062" s="92" t="s">
        <v>15675</v>
      </c>
      <c r="C4062" s="7" t="str">
        <f t="shared" si="126"/>
        <v>Formula</v>
      </c>
      <c r="D4062" s="92" t="s">
        <v>15674</v>
      </c>
      <c r="E4062" s="92" t="s">
        <v>17936</v>
      </c>
      <c r="F4062" s="91">
        <v>144</v>
      </c>
      <c r="G4062" s="77">
        <f t="shared" si="127"/>
        <v>283</v>
      </c>
    </row>
    <row r="4063" spans="1:7" ht="31.5" x14ac:dyDescent="0.25">
      <c r="A4063" s="94" t="s">
        <v>1047</v>
      </c>
      <c r="B4063" s="94" t="s">
        <v>15673</v>
      </c>
      <c r="C4063" s="7" t="str">
        <f t="shared" si="126"/>
        <v>Formula</v>
      </c>
      <c r="D4063" s="94" t="s">
        <v>15672</v>
      </c>
      <c r="E4063" s="94" t="s">
        <v>15671</v>
      </c>
      <c r="F4063" s="93">
        <v>223</v>
      </c>
      <c r="G4063" s="77">
        <f t="shared" si="127"/>
        <v>223</v>
      </c>
    </row>
    <row r="4064" spans="1:7" ht="31.5" x14ac:dyDescent="0.25">
      <c r="A4064" s="92" t="s">
        <v>1048</v>
      </c>
      <c r="B4064" s="92" t="s">
        <v>15670</v>
      </c>
      <c r="C4064" s="7" t="str">
        <f t="shared" si="126"/>
        <v>Formula</v>
      </c>
      <c r="D4064" s="92" t="s">
        <v>15669</v>
      </c>
      <c r="E4064" s="92" t="s">
        <v>15668</v>
      </c>
      <c r="F4064" s="91">
        <v>116</v>
      </c>
      <c r="G4064" s="77">
        <f t="shared" si="127"/>
        <v>116</v>
      </c>
    </row>
    <row r="4065" spans="1:7" ht="21" x14ac:dyDescent="0.25">
      <c r="A4065" s="94" t="s">
        <v>1049</v>
      </c>
      <c r="B4065" s="94" t="s">
        <v>15664</v>
      </c>
      <c r="C4065" s="7" t="str">
        <f t="shared" si="126"/>
        <v>Formula</v>
      </c>
      <c r="D4065" s="94" t="s">
        <v>15663</v>
      </c>
      <c r="E4065" s="94" t="s">
        <v>15667</v>
      </c>
      <c r="F4065" s="93">
        <v>150</v>
      </c>
      <c r="G4065" s="77">
        <f t="shared" si="127"/>
        <v>540</v>
      </c>
    </row>
    <row r="4066" spans="1:7" ht="21" x14ac:dyDescent="0.25">
      <c r="A4066" s="92" t="s">
        <v>1050</v>
      </c>
      <c r="B4066" s="92" t="s">
        <v>15664</v>
      </c>
      <c r="C4066" s="7" t="str">
        <f t="shared" si="126"/>
        <v>Formula</v>
      </c>
      <c r="D4066" s="92" t="s">
        <v>15663</v>
      </c>
      <c r="E4066" s="92" t="s">
        <v>15666</v>
      </c>
      <c r="F4066" s="91">
        <v>145</v>
      </c>
      <c r="G4066" s="77">
        <f t="shared" si="127"/>
        <v>540</v>
      </c>
    </row>
    <row r="4067" spans="1:7" ht="21" x14ac:dyDescent="0.25">
      <c r="A4067" s="94" t="s">
        <v>1051</v>
      </c>
      <c r="B4067" s="94" t="s">
        <v>15664</v>
      </c>
      <c r="C4067" s="7" t="str">
        <f t="shared" si="126"/>
        <v>Formula</v>
      </c>
      <c r="D4067" s="94" t="s">
        <v>15663</v>
      </c>
      <c r="E4067" s="94" t="s">
        <v>15665</v>
      </c>
      <c r="F4067" s="93">
        <v>100</v>
      </c>
      <c r="G4067" s="77">
        <f t="shared" si="127"/>
        <v>540</v>
      </c>
    </row>
    <row r="4068" spans="1:7" ht="21" x14ac:dyDescent="0.25">
      <c r="A4068" s="92" t="s">
        <v>1052</v>
      </c>
      <c r="B4068" s="92" t="s">
        <v>15664</v>
      </c>
      <c r="C4068" s="7" t="str">
        <f t="shared" si="126"/>
        <v>Formula</v>
      </c>
      <c r="D4068" s="92" t="s">
        <v>15663</v>
      </c>
      <c r="E4068" s="92" t="s">
        <v>15662</v>
      </c>
      <c r="F4068" s="91">
        <v>145</v>
      </c>
      <c r="G4068" s="77">
        <f t="shared" si="127"/>
        <v>540</v>
      </c>
    </row>
    <row r="4069" spans="1:7" ht="31.5" x14ac:dyDescent="0.25">
      <c r="A4069" s="94" t="s">
        <v>1053</v>
      </c>
      <c r="B4069" s="94" t="s">
        <v>15661</v>
      </c>
      <c r="C4069" s="7" t="str">
        <f t="shared" si="126"/>
        <v>Formula</v>
      </c>
      <c r="D4069" s="94" t="s">
        <v>15660</v>
      </c>
      <c r="E4069" s="94" t="s">
        <v>6129</v>
      </c>
      <c r="F4069" s="93">
        <v>221</v>
      </c>
      <c r="G4069" s="77">
        <f t="shared" si="127"/>
        <v>221</v>
      </c>
    </row>
    <row r="4070" spans="1:7" ht="31.5" x14ac:dyDescent="0.25">
      <c r="A4070" s="92" t="s">
        <v>1054</v>
      </c>
      <c r="B4070" s="92" t="s">
        <v>15659</v>
      </c>
      <c r="C4070" s="7" t="str">
        <f t="shared" si="126"/>
        <v>Formula</v>
      </c>
      <c r="D4070" s="92" t="s">
        <v>15658</v>
      </c>
      <c r="E4070" s="92" t="s">
        <v>15657</v>
      </c>
      <c r="F4070" s="91">
        <v>159</v>
      </c>
      <c r="G4070" s="77">
        <f t="shared" si="127"/>
        <v>159</v>
      </c>
    </row>
    <row r="4071" spans="1:7" ht="31.5" x14ac:dyDescent="0.25">
      <c r="A4071" s="94" t="s">
        <v>1055</v>
      </c>
      <c r="B4071" s="94" t="s">
        <v>15656</v>
      </c>
      <c r="C4071" s="7" t="str">
        <f t="shared" si="126"/>
        <v>Formula</v>
      </c>
      <c r="D4071" s="94" t="s">
        <v>15655</v>
      </c>
      <c r="E4071" s="94" t="s">
        <v>8157</v>
      </c>
      <c r="F4071" s="93">
        <v>200</v>
      </c>
      <c r="G4071" s="77">
        <f t="shared" si="127"/>
        <v>383</v>
      </c>
    </row>
    <row r="4072" spans="1:7" ht="31.5" x14ac:dyDescent="0.25">
      <c r="A4072" s="92" t="s">
        <v>1056</v>
      </c>
      <c r="B4072" s="92" t="s">
        <v>15656</v>
      </c>
      <c r="C4072" s="7" t="str">
        <f t="shared" si="126"/>
        <v>Formula</v>
      </c>
      <c r="D4072" s="92" t="s">
        <v>15655</v>
      </c>
      <c r="E4072" s="92" t="s">
        <v>15654</v>
      </c>
      <c r="F4072" s="91">
        <v>183</v>
      </c>
      <c r="G4072" s="77">
        <f t="shared" si="127"/>
        <v>383</v>
      </c>
    </row>
    <row r="4073" spans="1:7" ht="31.5" x14ac:dyDescent="0.25">
      <c r="A4073" s="94" t="s">
        <v>1057</v>
      </c>
      <c r="B4073" s="94" t="s">
        <v>15651</v>
      </c>
      <c r="C4073" s="7" t="str">
        <f t="shared" si="126"/>
        <v>Formula</v>
      </c>
      <c r="D4073" s="94" t="s">
        <v>15650</v>
      </c>
      <c r="E4073" s="94" t="s">
        <v>15653</v>
      </c>
      <c r="F4073" s="93">
        <v>121</v>
      </c>
      <c r="G4073" s="77">
        <f t="shared" si="127"/>
        <v>381</v>
      </c>
    </row>
    <row r="4074" spans="1:7" ht="31.5" x14ac:dyDescent="0.25">
      <c r="A4074" s="92" t="s">
        <v>1058</v>
      </c>
      <c r="B4074" s="92" t="s">
        <v>15651</v>
      </c>
      <c r="C4074" s="7" t="str">
        <f t="shared" si="126"/>
        <v>Formula</v>
      </c>
      <c r="D4074" s="92" t="s">
        <v>15650</v>
      </c>
      <c r="E4074" s="92" t="s">
        <v>15652</v>
      </c>
      <c r="F4074" s="91">
        <v>258</v>
      </c>
      <c r="G4074" s="77">
        <f t="shared" si="127"/>
        <v>381</v>
      </c>
    </row>
    <row r="4075" spans="1:7" ht="31.5" x14ac:dyDescent="0.25">
      <c r="A4075" s="94" t="s">
        <v>1059</v>
      </c>
      <c r="B4075" s="94" t="s">
        <v>15651</v>
      </c>
      <c r="C4075" s="7" t="str">
        <f t="shared" si="126"/>
        <v>Formula</v>
      </c>
      <c r="D4075" s="94" t="s">
        <v>15650</v>
      </c>
      <c r="E4075" s="94" t="s">
        <v>15649</v>
      </c>
      <c r="F4075" s="93">
        <v>2</v>
      </c>
      <c r="G4075" s="77">
        <f t="shared" si="127"/>
        <v>381</v>
      </c>
    </row>
    <row r="4076" spans="1:7" ht="31.5" x14ac:dyDescent="0.25">
      <c r="A4076" s="92" t="s">
        <v>1060</v>
      </c>
      <c r="B4076" s="92" t="s">
        <v>15645</v>
      </c>
      <c r="C4076" s="7" t="str">
        <f t="shared" si="126"/>
        <v>Formula</v>
      </c>
      <c r="D4076" s="92" t="s">
        <v>15644</v>
      </c>
      <c r="E4076" s="92" t="s">
        <v>15647</v>
      </c>
      <c r="F4076" s="91">
        <v>35</v>
      </c>
      <c r="G4076" s="77">
        <f t="shared" si="127"/>
        <v>283</v>
      </c>
    </row>
    <row r="4077" spans="1:7" ht="31.5" x14ac:dyDescent="0.25">
      <c r="A4077" s="94" t="s">
        <v>1061</v>
      </c>
      <c r="B4077" s="94" t="s">
        <v>15645</v>
      </c>
      <c r="C4077" s="7" t="str">
        <f t="shared" si="126"/>
        <v>Formula</v>
      </c>
      <c r="D4077" s="94" t="s">
        <v>15644</v>
      </c>
      <c r="E4077" s="94" t="s">
        <v>15646</v>
      </c>
      <c r="F4077" s="93">
        <v>148</v>
      </c>
      <c r="G4077" s="77">
        <f t="shared" si="127"/>
        <v>283</v>
      </c>
    </row>
    <row r="4078" spans="1:7" ht="31.5" x14ac:dyDescent="0.25">
      <c r="A4078" s="92" t="s">
        <v>15643</v>
      </c>
      <c r="B4078" s="92" t="s">
        <v>15645</v>
      </c>
      <c r="C4078" s="7" t="str">
        <f t="shared" si="126"/>
        <v>Formula</v>
      </c>
      <c r="D4078" s="92" t="s">
        <v>15644</v>
      </c>
      <c r="E4078" s="92" t="s">
        <v>15642</v>
      </c>
      <c r="F4078" s="91">
        <v>100</v>
      </c>
      <c r="G4078" s="77">
        <f t="shared" si="127"/>
        <v>283</v>
      </c>
    </row>
    <row r="4079" spans="1:7" ht="31.5" x14ac:dyDescent="0.25">
      <c r="A4079" s="94" t="s">
        <v>1062</v>
      </c>
      <c r="B4079" s="94" t="s">
        <v>15641</v>
      </c>
      <c r="C4079" s="7" t="str">
        <f t="shared" si="126"/>
        <v>Formula</v>
      </c>
      <c r="D4079" s="94" t="s">
        <v>15640</v>
      </c>
      <c r="E4079" s="94" t="s">
        <v>15639</v>
      </c>
      <c r="F4079" s="93">
        <v>219</v>
      </c>
      <c r="G4079" s="77">
        <f t="shared" si="127"/>
        <v>219</v>
      </c>
    </row>
    <row r="4080" spans="1:7" ht="31.5" x14ac:dyDescent="0.25">
      <c r="A4080" s="92" t="s">
        <v>1063</v>
      </c>
      <c r="B4080" s="92" t="s">
        <v>15638</v>
      </c>
      <c r="C4080" s="7" t="str">
        <f t="shared" si="126"/>
        <v>Formula</v>
      </c>
      <c r="D4080" s="92" t="s">
        <v>15637</v>
      </c>
      <c r="E4080" s="92" t="s">
        <v>15636</v>
      </c>
      <c r="F4080" s="91">
        <v>174</v>
      </c>
      <c r="G4080" s="77">
        <f t="shared" si="127"/>
        <v>174</v>
      </c>
    </row>
    <row r="4081" spans="1:7" ht="31.5" x14ac:dyDescent="0.25">
      <c r="A4081" s="94" t="s">
        <v>1064</v>
      </c>
      <c r="B4081" s="94" t="s">
        <v>15635</v>
      </c>
      <c r="C4081" s="7" t="str">
        <f t="shared" si="126"/>
        <v>Formula</v>
      </c>
      <c r="D4081" s="94" t="s">
        <v>15634</v>
      </c>
      <c r="E4081" s="94" t="s">
        <v>15633</v>
      </c>
      <c r="F4081" s="93">
        <v>66</v>
      </c>
      <c r="G4081" s="77">
        <f t="shared" si="127"/>
        <v>66</v>
      </c>
    </row>
    <row r="4082" spans="1:7" ht="31.5" x14ac:dyDescent="0.25">
      <c r="A4082" s="92" t="s">
        <v>1065</v>
      </c>
      <c r="B4082" s="92" t="s">
        <v>15632</v>
      </c>
      <c r="C4082" s="7" t="str">
        <f t="shared" si="126"/>
        <v>Formula</v>
      </c>
      <c r="D4082" s="92" t="s">
        <v>15631</v>
      </c>
      <c r="E4082" s="92" t="s">
        <v>15630</v>
      </c>
      <c r="F4082" s="91">
        <v>202</v>
      </c>
      <c r="G4082" s="77">
        <f t="shared" si="127"/>
        <v>202</v>
      </c>
    </row>
    <row r="4083" spans="1:7" ht="31.5" x14ac:dyDescent="0.25">
      <c r="A4083" s="94" t="s">
        <v>1066</v>
      </c>
      <c r="B4083" s="94" t="s">
        <v>15629</v>
      </c>
      <c r="C4083" s="7" t="str">
        <f t="shared" si="126"/>
        <v>Formula</v>
      </c>
      <c r="D4083" s="94" t="s">
        <v>15628</v>
      </c>
      <c r="E4083" s="94" t="s">
        <v>11317</v>
      </c>
      <c r="F4083" s="93">
        <v>275</v>
      </c>
      <c r="G4083" s="77">
        <f t="shared" si="127"/>
        <v>387</v>
      </c>
    </row>
    <row r="4084" spans="1:7" ht="31.5" x14ac:dyDescent="0.25">
      <c r="A4084" s="92" t="s">
        <v>1067</v>
      </c>
      <c r="B4084" s="92" t="s">
        <v>15629</v>
      </c>
      <c r="C4084" s="7" t="str">
        <f t="shared" si="126"/>
        <v>Formula</v>
      </c>
      <c r="D4084" s="92" t="s">
        <v>15628</v>
      </c>
      <c r="E4084" s="92" t="s">
        <v>15627</v>
      </c>
      <c r="F4084" s="91">
        <v>112</v>
      </c>
      <c r="G4084" s="77">
        <f t="shared" si="127"/>
        <v>387</v>
      </c>
    </row>
    <row r="4085" spans="1:7" ht="31.5" x14ac:dyDescent="0.25">
      <c r="A4085" s="94" t="s">
        <v>1068</v>
      </c>
      <c r="B4085" s="94" t="s">
        <v>15626</v>
      </c>
      <c r="C4085" s="7" t="str">
        <f t="shared" si="126"/>
        <v>Formula</v>
      </c>
      <c r="D4085" s="94" t="s">
        <v>18603</v>
      </c>
      <c r="E4085" s="94" t="s">
        <v>15625</v>
      </c>
      <c r="F4085" s="93">
        <v>168</v>
      </c>
      <c r="G4085" s="77">
        <f t="shared" si="127"/>
        <v>168</v>
      </c>
    </row>
    <row r="4086" spans="1:7" ht="21" x14ac:dyDescent="0.25">
      <c r="A4086" s="92" t="s">
        <v>1069</v>
      </c>
      <c r="B4086" s="92" t="s">
        <v>15624</v>
      </c>
      <c r="C4086" s="7" t="str">
        <f t="shared" si="126"/>
        <v>Formula</v>
      </c>
      <c r="D4086" s="92" t="s">
        <v>15623</v>
      </c>
      <c r="E4086" s="92" t="s">
        <v>11317</v>
      </c>
      <c r="F4086" s="91">
        <v>60</v>
      </c>
      <c r="G4086" s="77">
        <f t="shared" si="127"/>
        <v>60</v>
      </c>
    </row>
    <row r="4087" spans="1:7" ht="31.5" x14ac:dyDescent="0.25">
      <c r="A4087" s="94" t="s">
        <v>1071</v>
      </c>
      <c r="B4087" s="94" t="s">
        <v>15619</v>
      </c>
      <c r="C4087" s="7" t="str">
        <f t="shared" si="126"/>
        <v>Formula</v>
      </c>
      <c r="D4087" s="94" t="s">
        <v>15618</v>
      </c>
      <c r="E4087" s="94" t="s">
        <v>15617</v>
      </c>
      <c r="F4087" s="93">
        <v>185</v>
      </c>
      <c r="G4087" s="77">
        <f t="shared" si="127"/>
        <v>185</v>
      </c>
    </row>
    <row r="4088" spans="1:7" ht="31.5" x14ac:dyDescent="0.25">
      <c r="A4088" s="92" t="s">
        <v>1072</v>
      </c>
      <c r="B4088" s="92" t="s">
        <v>15616</v>
      </c>
      <c r="C4088" s="7" t="str">
        <f t="shared" si="126"/>
        <v>Formula</v>
      </c>
      <c r="D4088" s="92" t="s">
        <v>15615</v>
      </c>
      <c r="E4088" s="92" t="s">
        <v>11737</v>
      </c>
      <c r="F4088" s="91">
        <v>186</v>
      </c>
      <c r="G4088" s="77">
        <f t="shared" si="127"/>
        <v>186</v>
      </c>
    </row>
    <row r="4089" spans="1:7" ht="31.5" x14ac:dyDescent="0.25">
      <c r="A4089" s="94" t="s">
        <v>1073</v>
      </c>
      <c r="B4089" s="94" t="s">
        <v>15614</v>
      </c>
      <c r="C4089" s="7" t="str">
        <f t="shared" si="126"/>
        <v>Formula</v>
      </c>
      <c r="D4089" s="94" t="s">
        <v>15613</v>
      </c>
      <c r="E4089" s="94" t="s">
        <v>15612</v>
      </c>
      <c r="F4089" s="93">
        <v>159</v>
      </c>
      <c r="G4089" s="77">
        <f t="shared" si="127"/>
        <v>159</v>
      </c>
    </row>
    <row r="4090" spans="1:7" ht="31.5" x14ac:dyDescent="0.25">
      <c r="A4090" s="92" t="s">
        <v>1074</v>
      </c>
      <c r="B4090" s="92" t="s">
        <v>15608</v>
      </c>
      <c r="C4090" s="7" t="str">
        <f t="shared" si="126"/>
        <v>Formula</v>
      </c>
      <c r="D4090" s="92" t="s">
        <v>15607</v>
      </c>
      <c r="E4090" s="92" t="s">
        <v>15611</v>
      </c>
      <c r="F4090" s="91">
        <v>143</v>
      </c>
      <c r="G4090" s="77">
        <f t="shared" si="127"/>
        <v>435</v>
      </c>
    </row>
    <row r="4091" spans="1:7" ht="31.5" x14ac:dyDescent="0.25">
      <c r="A4091" s="94" t="s">
        <v>1075</v>
      </c>
      <c r="B4091" s="94" t="s">
        <v>15608</v>
      </c>
      <c r="C4091" s="7" t="str">
        <f t="shared" si="126"/>
        <v>Formula</v>
      </c>
      <c r="D4091" s="94" t="s">
        <v>15607</v>
      </c>
      <c r="E4091" s="94" t="s">
        <v>15610</v>
      </c>
      <c r="F4091" s="93">
        <v>135</v>
      </c>
      <c r="G4091" s="77">
        <f t="shared" si="127"/>
        <v>435</v>
      </c>
    </row>
    <row r="4092" spans="1:7" ht="31.5" x14ac:dyDescent="0.25">
      <c r="A4092" s="92" t="s">
        <v>1076</v>
      </c>
      <c r="B4092" s="92" t="s">
        <v>15608</v>
      </c>
      <c r="C4092" s="7" t="str">
        <f t="shared" si="126"/>
        <v>Formula</v>
      </c>
      <c r="D4092" s="92" t="s">
        <v>15607</v>
      </c>
      <c r="E4092" s="92" t="s">
        <v>15609</v>
      </c>
      <c r="F4092" s="91">
        <v>119</v>
      </c>
      <c r="G4092" s="77">
        <f t="shared" si="127"/>
        <v>435</v>
      </c>
    </row>
    <row r="4093" spans="1:7" ht="31.5" x14ac:dyDescent="0.25">
      <c r="A4093" s="94" t="s">
        <v>1077</v>
      </c>
      <c r="B4093" s="94" t="s">
        <v>15608</v>
      </c>
      <c r="C4093" s="7" t="str">
        <f t="shared" si="126"/>
        <v>Formula</v>
      </c>
      <c r="D4093" s="94" t="s">
        <v>15607</v>
      </c>
      <c r="E4093" s="94" t="s">
        <v>15606</v>
      </c>
      <c r="F4093" s="93">
        <v>38</v>
      </c>
      <c r="G4093" s="77">
        <f t="shared" si="127"/>
        <v>435</v>
      </c>
    </row>
    <row r="4094" spans="1:7" ht="31.5" x14ac:dyDescent="0.25">
      <c r="A4094" s="92" t="s">
        <v>1078</v>
      </c>
      <c r="B4094" s="92" t="s">
        <v>15603</v>
      </c>
      <c r="C4094" s="7" t="str">
        <f t="shared" si="126"/>
        <v>Formula</v>
      </c>
      <c r="D4094" s="92" t="s">
        <v>15602</v>
      </c>
      <c r="E4094" s="92" t="s">
        <v>15605</v>
      </c>
      <c r="F4094" s="91">
        <v>176</v>
      </c>
      <c r="G4094" s="77">
        <f t="shared" si="127"/>
        <v>435</v>
      </c>
    </row>
    <row r="4095" spans="1:7" ht="31.5" x14ac:dyDescent="0.25">
      <c r="A4095" s="94" t="s">
        <v>1079</v>
      </c>
      <c r="B4095" s="94" t="s">
        <v>15603</v>
      </c>
      <c r="C4095" s="7" t="str">
        <f t="shared" si="126"/>
        <v>Formula</v>
      </c>
      <c r="D4095" s="94" t="s">
        <v>15602</v>
      </c>
      <c r="E4095" s="94" t="s">
        <v>15604</v>
      </c>
      <c r="F4095" s="93">
        <v>230</v>
      </c>
      <c r="G4095" s="77">
        <f t="shared" si="127"/>
        <v>435</v>
      </c>
    </row>
    <row r="4096" spans="1:7" ht="31.5" x14ac:dyDescent="0.25">
      <c r="A4096" s="92" t="s">
        <v>1080</v>
      </c>
      <c r="B4096" s="92" t="s">
        <v>15603</v>
      </c>
      <c r="C4096" s="7" t="str">
        <f t="shared" si="126"/>
        <v>Formula</v>
      </c>
      <c r="D4096" s="92" t="s">
        <v>15602</v>
      </c>
      <c r="E4096" s="92" t="s">
        <v>15601</v>
      </c>
      <c r="F4096" s="91">
        <v>29</v>
      </c>
      <c r="G4096" s="77">
        <f t="shared" si="127"/>
        <v>435</v>
      </c>
    </row>
    <row r="4097" spans="1:7" ht="31.5" x14ac:dyDescent="0.25">
      <c r="A4097" s="94" t="s">
        <v>1081</v>
      </c>
      <c r="B4097" s="94" t="s">
        <v>15600</v>
      </c>
      <c r="C4097" s="7" t="str">
        <f t="shared" si="126"/>
        <v>Formula</v>
      </c>
      <c r="D4097" s="94" t="s">
        <v>15599</v>
      </c>
      <c r="E4097" s="94" t="s">
        <v>15598</v>
      </c>
      <c r="F4097" s="93">
        <v>210</v>
      </c>
      <c r="G4097" s="77">
        <f t="shared" si="127"/>
        <v>210</v>
      </c>
    </row>
    <row r="4098" spans="1:7" ht="31.5" x14ac:dyDescent="0.25">
      <c r="A4098" s="92" t="s">
        <v>1082</v>
      </c>
      <c r="B4098" s="92" t="s">
        <v>15595</v>
      </c>
      <c r="C4098" s="7" t="str">
        <f t="shared" si="126"/>
        <v>Formula</v>
      </c>
      <c r="D4098" s="92" t="s">
        <v>15594</v>
      </c>
      <c r="E4098" s="92" t="s">
        <v>15597</v>
      </c>
      <c r="F4098" s="91">
        <v>130</v>
      </c>
      <c r="G4098" s="77">
        <f t="shared" si="127"/>
        <v>530</v>
      </c>
    </row>
    <row r="4099" spans="1:7" ht="31.5" x14ac:dyDescent="0.25">
      <c r="A4099" s="94" t="s">
        <v>1083</v>
      </c>
      <c r="B4099" s="94" t="s">
        <v>15595</v>
      </c>
      <c r="C4099" s="7" t="str">
        <f t="shared" ref="C4099:C4162" si="128">IF(ISTEXT(VLOOKUP(B4099,$I$3:$I$12,1,FALSE)),"Alt sub","Formula")</f>
        <v>Formula</v>
      </c>
      <c r="D4099" s="94" t="s">
        <v>15594</v>
      </c>
      <c r="E4099" s="94" t="s">
        <v>15596</v>
      </c>
      <c r="F4099" s="93">
        <v>100</v>
      </c>
      <c r="G4099" s="77">
        <f t="shared" ref="G4099:G4162" si="129">SUMIF(B:B,B4099,F:F)</f>
        <v>530</v>
      </c>
    </row>
    <row r="4100" spans="1:7" ht="31.5" x14ac:dyDescent="0.25">
      <c r="A4100" s="92" t="s">
        <v>1084</v>
      </c>
      <c r="B4100" s="92" t="s">
        <v>15595</v>
      </c>
      <c r="C4100" s="7" t="str">
        <f t="shared" si="128"/>
        <v>Formula</v>
      </c>
      <c r="D4100" s="92" t="s">
        <v>15594</v>
      </c>
      <c r="E4100" s="92" t="s">
        <v>15596</v>
      </c>
      <c r="F4100" s="91">
        <v>170</v>
      </c>
      <c r="G4100" s="77">
        <f t="shared" si="129"/>
        <v>530</v>
      </c>
    </row>
    <row r="4101" spans="1:7" ht="31.5" x14ac:dyDescent="0.25">
      <c r="A4101" s="94" t="s">
        <v>1085</v>
      </c>
      <c r="B4101" s="94" t="s">
        <v>15595</v>
      </c>
      <c r="C4101" s="7" t="str">
        <f t="shared" si="128"/>
        <v>Formula</v>
      </c>
      <c r="D4101" s="94" t="s">
        <v>15594</v>
      </c>
      <c r="E4101" s="94" t="s">
        <v>15593</v>
      </c>
      <c r="F4101" s="93">
        <v>130</v>
      </c>
      <c r="G4101" s="77">
        <f t="shared" si="129"/>
        <v>530</v>
      </c>
    </row>
    <row r="4102" spans="1:7" ht="21" x14ac:dyDescent="0.25">
      <c r="A4102" s="92" t="s">
        <v>1086</v>
      </c>
      <c r="B4102" s="92" t="s">
        <v>15592</v>
      </c>
      <c r="C4102" s="7" t="str">
        <f t="shared" si="128"/>
        <v>Formula</v>
      </c>
      <c r="D4102" s="92" t="s">
        <v>15591</v>
      </c>
      <c r="E4102" s="92" t="s">
        <v>17937</v>
      </c>
      <c r="F4102" s="91">
        <v>125</v>
      </c>
      <c r="G4102" s="77">
        <f t="shared" si="129"/>
        <v>337</v>
      </c>
    </row>
    <row r="4103" spans="1:7" ht="21" x14ac:dyDescent="0.25">
      <c r="A4103" s="94" t="s">
        <v>1087</v>
      </c>
      <c r="B4103" s="94" t="s">
        <v>15592</v>
      </c>
      <c r="C4103" s="7" t="str">
        <f t="shared" si="128"/>
        <v>Formula</v>
      </c>
      <c r="D4103" s="94" t="s">
        <v>15591</v>
      </c>
      <c r="E4103" s="94" t="s">
        <v>17938</v>
      </c>
      <c r="F4103" s="93">
        <v>90</v>
      </c>
      <c r="G4103" s="77">
        <f t="shared" si="129"/>
        <v>337</v>
      </c>
    </row>
    <row r="4104" spans="1:7" ht="21" x14ac:dyDescent="0.25">
      <c r="A4104" s="92" t="s">
        <v>1088</v>
      </c>
      <c r="B4104" s="92" t="s">
        <v>15592</v>
      </c>
      <c r="C4104" s="7" t="str">
        <f t="shared" si="128"/>
        <v>Formula</v>
      </c>
      <c r="D4104" s="92" t="s">
        <v>15591</v>
      </c>
      <c r="E4104" s="92" t="s">
        <v>17939</v>
      </c>
      <c r="F4104" s="91">
        <v>122</v>
      </c>
      <c r="G4104" s="77">
        <f t="shared" si="129"/>
        <v>337</v>
      </c>
    </row>
    <row r="4105" spans="1:7" ht="31.5" x14ac:dyDescent="0.25">
      <c r="A4105" s="94" t="s">
        <v>1089</v>
      </c>
      <c r="B4105" s="94" t="s">
        <v>15588</v>
      </c>
      <c r="C4105" s="7" t="str">
        <f t="shared" si="128"/>
        <v>Formula</v>
      </c>
      <c r="D4105" s="94" t="s">
        <v>15587</v>
      </c>
      <c r="E4105" s="94" t="s">
        <v>15589</v>
      </c>
      <c r="F4105" s="93">
        <v>129</v>
      </c>
      <c r="G4105" s="77">
        <f t="shared" si="129"/>
        <v>261</v>
      </c>
    </row>
    <row r="4106" spans="1:7" ht="31.5" x14ac:dyDescent="0.25">
      <c r="A4106" s="92" t="s">
        <v>1090</v>
      </c>
      <c r="B4106" s="92" t="s">
        <v>15588</v>
      </c>
      <c r="C4106" s="7" t="str">
        <f t="shared" si="128"/>
        <v>Formula</v>
      </c>
      <c r="D4106" s="92" t="s">
        <v>15587</v>
      </c>
      <c r="E4106" s="92" t="s">
        <v>15586</v>
      </c>
      <c r="F4106" s="91">
        <v>132</v>
      </c>
      <c r="G4106" s="77">
        <f t="shared" si="129"/>
        <v>261</v>
      </c>
    </row>
    <row r="4107" spans="1:7" ht="31.5" x14ac:dyDescent="0.25">
      <c r="A4107" s="94" t="s">
        <v>1091</v>
      </c>
      <c r="B4107" s="94" t="s">
        <v>15585</v>
      </c>
      <c r="C4107" s="7" t="str">
        <f t="shared" si="128"/>
        <v>Formula</v>
      </c>
      <c r="D4107" s="94" t="s">
        <v>11580</v>
      </c>
      <c r="E4107" s="94" t="s">
        <v>15584</v>
      </c>
      <c r="F4107" s="93">
        <v>110</v>
      </c>
      <c r="G4107" s="77">
        <f t="shared" si="129"/>
        <v>110</v>
      </c>
    </row>
    <row r="4108" spans="1:7" ht="31.5" x14ac:dyDescent="0.25">
      <c r="A4108" s="92" t="s">
        <v>1092</v>
      </c>
      <c r="B4108" s="92" t="s">
        <v>15583</v>
      </c>
      <c r="C4108" s="7" t="str">
        <f t="shared" si="128"/>
        <v>Formula</v>
      </c>
      <c r="D4108" s="92" t="s">
        <v>15582</v>
      </c>
      <c r="E4108" s="92" t="s">
        <v>15581</v>
      </c>
      <c r="F4108" s="91">
        <v>49</v>
      </c>
      <c r="G4108" s="77">
        <f t="shared" si="129"/>
        <v>49</v>
      </c>
    </row>
    <row r="4109" spans="1:7" ht="31.5" x14ac:dyDescent="0.25">
      <c r="A4109" s="94" t="s">
        <v>1093</v>
      </c>
      <c r="B4109" s="94" t="s">
        <v>15580</v>
      </c>
      <c r="C4109" s="7" t="str">
        <f t="shared" si="128"/>
        <v>Formula</v>
      </c>
      <c r="D4109" s="94" t="s">
        <v>15579</v>
      </c>
      <c r="E4109" s="94" t="s">
        <v>15578</v>
      </c>
      <c r="F4109" s="93">
        <v>40</v>
      </c>
      <c r="G4109" s="77">
        <f t="shared" si="129"/>
        <v>40</v>
      </c>
    </row>
    <row r="4110" spans="1:7" ht="31.5" x14ac:dyDescent="0.25">
      <c r="A4110" s="92" t="s">
        <v>1094</v>
      </c>
      <c r="B4110" s="92" t="s">
        <v>15577</v>
      </c>
      <c r="C4110" s="7" t="str">
        <f t="shared" si="128"/>
        <v>Formula</v>
      </c>
      <c r="D4110" s="92" t="s">
        <v>15576</v>
      </c>
      <c r="E4110" s="92" t="s">
        <v>11317</v>
      </c>
      <c r="F4110" s="91">
        <v>25</v>
      </c>
      <c r="G4110" s="77">
        <f t="shared" si="129"/>
        <v>25</v>
      </c>
    </row>
    <row r="4111" spans="1:7" ht="31.5" x14ac:dyDescent="0.25">
      <c r="A4111" s="94" t="s">
        <v>1095</v>
      </c>
      <c r="B4111" s="94" t="s">
        <v>15575</v>
      </c>
      <c r="C4111" s="7" t="str">
        <f t="shared" si="128"/>
        <v>Formula</v>
      </c>
      <c r="D4111" s="94" t="s">
        <v>15574</v>
      </c>
      <c r="E4111" s="94" t="s">
        <v>15573</v>
      </c>
      <c r="F4111" s="93">
        <v>24</v>
      </c>
      <c r="G4111" s="77">
        <f t="shared" si="129"/>
        <v>24</v>
      </c>
    </row>
    <row r="4112" spans="1:7" ht="31.5" x14ac:dyDescent="0.25">
      <c r="A4112" s="92" t="s">
        <v>1096</v>
      </c>
      <c r="B4112" s="92" t="s">
        <v>15572</v>
      </c>
      <c r="C4112" s="7" t="str">
        <f t="shared" si="128"/>
        <v>Formula</v>
      </c>
      <c r="D4112" s="92" t="s">
        <v>15571</v>
      </c>
      <c r="E4112" s="92" t="s">
        <v>15570</v>
      </c>
      <c r="F4112" s="91">
        <v>44</v>
      </c>
      <c r="G4112" s="77">
        <f t="shared" si="129"/>
        <v>44</v>
      </c>
    </row>
    <row r="4113" spans="1:7" ht="31.5" x14ac:dyDescent="0.25">
      <c r="A4113" s="94" t="s">
        <v>1097</v>
      </c>
      <c r="B4113" s="94" t="s">
        <v>15569</v>
      </c>
      <c r="C4113" s="7" t="str">
        <f t="shared" si="128"/>
        <v>Formula</v>
      </c>
      <c r="D4113" s="94" t="s">
        <v>15568</v>
      </c>
      <c r="E4113" s="94" t="s">
        <v>15567</v>
      </c>
      <c r="F4113" s="93">
        <v>20</v>
      </c>
      <c r="G4113" s="77">
        <f t="shared" si="129"/>
        <v>20</v>
      </c>
    </row>
    <row r="4114" spans="1:7" ht="31.5" x14ac:dyDescent="0.25">
      <c r="A4114" s="92" t="s">
        <v>1098</v>
      </c>
      <c r="B4114" s="92" t="s">
        <v>15566</v>
      </c>
      <c r="C4114" s="7" t="str">
        <f t="shared" si="128"/>
        <v>Formula</v>
      </c>
      <c r="D4114" s="92" t="s">
        <v>15565</v>
      </c>
      <c r="E4114" s="92" t="s">
        <v>15564</v>
      </c>
      <c r="F4114" s="91">
        <v>159</v>
      </c>
      <c r="G4114" s="77">
        <f t="shared" si="129"/>
        <v>159</v>
      </c>
    </row>
    <row r="4115" spans="1:7" ht="31.5" x14ac:dyDescent="0.25">
      <c r="A4115" s="94" t="s">
        <v>1099</v>
      </c>
      <c r="B4115" s="94" t="s">
        <v>15563</v>
      </c>
      <c r="C4115" s="7" t="str">
        <f t="shared" si="128"/>
        <v>Formula</v>
      </c>
      <c r="D4115" s="94" t="s">
        <v>15562</v>
      </c>
      <c r="E4115" s="94" t="s">
        <v>17940</v>
      </c>
      <c r="F4115" s="93">
        <v>98</v>
      </c>
      <c r="G4115" s="77">
        <f t="shared" si="129"/>
        <v>98</v>
      </c>
    </row>
    <row r="4116" spans="1:7" ht="31.5" x14ac:dyDescent="0.25">
      <c r="A4116" s="92" t="s">
        <v>1100</v>
      </c>
      <c r="B4116" s="92" t="s">
        <v>15561</v>
      </c>
      <c r="C4116" s="7" t="str">
        <f t="shared" si="128"/>
        <v>Formula</v>
      </c>
      <c r="D4116" s="92" t="s">
        <v>18100</v>
      </c>
      <c r="E4116" s="92" t="s">
        <v>15560</v>
      </c>
      <c r="F4116" s="91">
        <v>39</v>
      </c>
      <c r="G4116" s="77">
        <f t="shared" si="129"/>
        <v>39</v>
      </c>
    </row>
    <row r="4117" spans="1:7" ht="31.5" x14ac:dyDescent="0.25">
      <c r="A4117" s="94" t="s">
        <v>1101</v>
      </c>
      <c r="B4117" s="94" t="s">
        <v>15559</v>
      </c>
      <c r="C4117" s="7" t="str">
        <f t="shared" si="128"/>
        <v>Formula</v>
      </c>
      <c r="D4117" s="94" t="s">
        <v>15558</v>
      </c>
      <c r="E4117" s="94" t="s">
        <v>15557</v>
      </c>
      <c r="F4117" s="93">
        <v>70</v>
      </c>
      <c r="G4117" s="77">
        <f t="shared" si="129"/>
        <v>70</v>
      </c>
    </row>
    <row r="4118" spans="1:7" ht="31.5" x14ac:dyDescent="0.25">
      <c r="A4118" s="92" t="s">
        <v>1102</v>
      </c>
      <c r="B4118" s="92" t="s">
        <v>15556</v>
      </c>
      <c r="C4118" s="7" t="str">
        <f t="shared" si="128"/>
        <v>Formula</v>
      </c>
      <c r="D4118" s="92" t="s">
        <v>15555</v>
      </c>
      <c r="E4118" s="92" t="s">
        <v>15554</v>
      </c>
      <c r="F4118" s="91">
        <v>249</v>
      </c>
      <c r="G4118" s="77">
        <f t="shared" si="129"/>
        <v>249</v>
      </c>
    </row>
    <row r="4119" spans="1:7" ht="21" x14ac:dyDescent="0.25">
      <c r="A4119" s="94" t="s">
        <v>1103</v>
      </c>
      <c r="B4119" s="94" t="s">
        <v>15553</v>
      </c>
      <c r="C4119" s="7" t="str">
        <f t="shared" si="128"/>
        <v>Formula</v>
      </c>
      <c r="D4119" s="94" t="s">
        <v>15552</v>
      </c>
      <c r="E4119" s="94" t="s">
        <v>15551</v>
      </c>
      <c r="F4119" s="93">
        <v>130</v>
      </c>
      <c r="G4119" s="77">
        <f t="shared" si="129"/>
        <v>130</v>
      </c>
    </row>
    <row r="4120" spans="1:7" ht="31.5" x14ac:dyDescent="0.25">
      <c r="A4120" s="92" t="s">
        <v>1104</v>
      </c>
      <c r="B4120" s="92" t="s">
        <v>15550</v>
      </c>
      <c r="C4120" s="7" t="str">
        <f t="shared" si="128"/>
        <v>Formula</v>
      </c>
      <c r="D4120" s="92" t="s">
        <v>18101</v>
      </c>
      <c r="E4120" s="92" t="s">
        <v>15549</v>
      </c>
      <c r="F4120" s="91">
        <v>46</v>
      </c>
      <c r="G4120" s="77">
        <f t="shared" si="129"/>
        <v>46</v>
      </c>
    </row>
    <row r="4121" spans="1:7" ht="31.5" x14ac:dyDescent="0.25">
      <c r="A4121" s="94" t="s">
        <v>1105</v>
      </c>
      <c r="B4121" s="94" t="s">
        <v>15548</v>
      </c>
      <c r="C4121" s="7" t="str">
        <f t="shared" si="128"/>
        <v>Formula</v>
      </c>
      <c r="D4121" s="94" t="s">
        <v>9674</v>
      </c>
      <c r="E4121" s="94" t="s">
        <v>15547</v>
      </c>
      <c r="F4121" s="93">
        <v>50</v>
      </c>
      <c r="G4121" s="77">
        <f t="shared" si="129"/>
        <v>50</v>
      </c>
    </row>
    <row r="4122" spans="1:7" ht="31.5" x14ac:dyDescent="0.25">
      <c r="A4122" s="92" t="s">
        <v>1106</v>
      </c>
      <c r="B4122" s="92" t="s">
        <v>15546</v>
      </c>
      <c r="C4122" s="7" t="str">
        <f t="shared" si="128"/>
        <v>Formula</v>
      </c>
      <c r="D4122" s="92" t="s">
        <v>15545</v>
      </c>
      <c r="E4122" s="92" t="s">
        <v>15544</v>
      </c>
      <c r="F4122" s="91">
        <v>30</v>
      </c>
      <c r="G4122" s="77">
        <f t="shared" si="129"/>
        <v>30</v>
      </c>
    </row>
    <row r="4123" spans="1:7" ht="31.5" x14ac:dyDescent="0.25">
      <c r="A4123" s="94" t="s">
        <v>1107</v>
      </c>
      <c r="B4123" s="94" t="s">
        <v>15543</v>
      </c>
      <c r="C4123" s="7" t="str">
        <f t="shared" si="128"/>
        <v>Formula</v>
      </c>
      <c r="D4123" s="94" t="s">
        <v>15542</v>
      </c>
      <c r="E4123" s="94" t="s">
        <v>11317</v>
      </c>
      <c r="F4123" s="93">
        <v>100</v>
      </c>
      <c r="G4123" s="77">
        <f t="shared" si="129"/>
        <v>100</v>
      </c>
    </row>
    <row r="4124" spans="1:7" ht="31.5" x14ac:dyDescent="0.25">
      <c r="A4124" s="92" t="s">
        <v>1108</v>
      </c>
      <c r="B4124" s="92" t="s">
        <v>15541</v>
      </c>
      <c r="C4124" s="7" t="str">
        <f t="shared" si="128"/>
        <v>Formula</v>
      </c>
      <c r="D4124" s="92" t="s">
        <v>15540</v>
      </c>
      <c r="E4124" s="92" t="s">
        <v>15539</v>
      </c>
      <c r="F4124" s="91">
        <v>200</v>
      </c>
      <c r="G4124" s="77">
        <f t="shared" si="129"/>
        <v>200</v>
      </c>
    </row>
    <row r="4125" spans="1:7" ht="31.5" x14ac:dyDescent="0.25">
      <c r="A4125" s="94" t="s">
        <v>1109</v>
      </c>
      <c r="B4125" s="94" t="s">
        <v>15538</v>
      </c>
      <c r="C4125" s="7" t="str">
        <f t="shared" si="128"/>
        <v>Formula</v>
      </c>
      <c r="D4125" s="94" t="s">
        <v>15537</v>
      </c>
      <c r="E4125" s="94" t="s">
        <v>15536</v>
      </c>
      <c r="F4125" s="93">
        <v>20</v>
      </c>
      <c r="G4125" s="77">
        <f t="shared" si="129"/>
        <v>20</v>
      </c>
    </row>
    <row r="4126" spans="1:7" ht="31.5" x14ac:dyDescent="0.25">
      <c r="A4126" s="92" t="s">
        <v>1110</v>
      </c>
      <c r="B4126" s="92" t="s">
        <v>15535</v>
      </c>
      <c r="C4126" s="7" t="str">
        <f t="shared" si="128"/>
        <v>Formula</v>
      </c>
      <c r="D4126" s="92" t="s">
        <v>15534</v>
      </c>
      <c r="E4126" s="92" t="s">
        <v>15533</v>
      </c>
      <c r="F4126" s="91">
        <v>244</v>
      </c>
      <c r="G4126" s="77">
        <f t="shared" si="129"/>
        <v>244</v>
      </c>
    </row>
    <row r="4127" spans="1:7" ht="31.5" x14ac:dyDescent="0.25">
      <c r="A4127" s="94" t="s">
        <v>1111</v>
      </c>
      <c r="B4127" s="94" t="s">
        <v>15532</v>
      </c>
      <c r="C4127" s="7" t="str">
        <f t="shared" si="128"/>
        <v>Formula</v>
      </c>
      <c r="D4127" s="94" t="s">
        <v>15531</v>
      </c>
      <c r="E4127" s="94" t="s">
        <v>15530</v>
      </c>
      <c r="F4127" s="93">
        <v>148</v>
      </c>
      <c r="G4127" s="77">
        <f t="shared" si="129"/>
        <v>148</v>
      </c>
    </row>
    <row r="4128" spans="1:7" ht="21" x14ac:dyDescent="0.25">
      <c r="A4128" s="92" t="s">
        <v>1112</v>
      </c>
      <c r="B4128" s="92" t="s">
        <v>15527</v>
      </c>
      <c r="C4128" s="7" t="str">
        <f t="shared" si="128"/>
        <v>Formula</v>
      </c>
      <c r="D4128" s="92" t="s">
        <v>15526</v>
      </c>
      <c r="E4128" s="92" t="s">
        <v>15529</v>
      </c>
      <c r="F4128" s="91">
        <v>83</v>
      </c>
      <c r="G4128" s="77">
        <f t="shared" si="129"/>
        <v>262</v>
      </c>
    </row>
    <row r="4129" spans="1:7" ht="21" x14ac:dyDescent="0.25">
      <c r="A4129" s="94" t="s">
        <v>1113</v>
      </c>
      <c r="B4129" s="94" t="s">
        <v>15527</v>
      </c>
      <c r="C4129" s="7" t="str">
        <f t="shared" si="128"/>
        <v>Formula</v>
      </c>
      <c r="D4129" s="94" t="s">
        <v>15526</v>
      </c>
      <c r="E4129" s="94" t="s">
        <v>15528</v>
      </c>
      <c r="F4129" s="93">
        <v>96</v>
      </c>
      <c r="G4129" s="77">
        <f t="shared" si="129"/>
        <v>262</v>
      </c>
    </row>
    <row r="4130" spans="1:7" ht="21" x14ac:dyDescent="0.25">
      <c r="A4130" s="92" t="s">
        <v>1114</v>
      </c>
      <c r="B4130" s="92" t="s">
        <v>15527</v>
      </c>
      <c r="C4130" s="7" t="str">
        <f t="shared" si="128"/>
        <v>Formula</v>
      </c>
      <c r="D4130" s="92" t="s">
        <v>15526</v>
      </c>
      <c r="E4130" s="92" t="s">
        <v>15525</v>
      </c>
      <c r="F4130" s="91">
        <v>83</v>
      </c>
      <c r="G4130" s="77">
        <f t="shared" si="129"/>
        <v>262</v>
      </c>
    </row>
    <row r="4131" spans="1:7" ht="31.5" x14ac:dyDescent="0.25">
      <c r="A4131" s="94" t="s">
        <v>1115</v>
      </c>
      <c r="B4131" s="94" t="s">
        <v>15524</v>
      </c>
      <c r="C4131" s="7" t="str">
        <f t="shared" si="128"/>
        <v>Formula</v>
      </c>
      <c r="D4131" s="94" t="s">
        <v>15523</v>
      </c>
      <c r="E4131" s="94" t="s">
        <v>15522</v>
      </c>
      <c r="F4131" s="93">
        <v>55</v>
      </c>
      <c r="G4131" s="77">
        <f t="shared" si="129"/>
        <v>55</v>
      </c>
    </row>
    <row r="4132" spans="1:7" ht="31.5" x14ac:dyDescent="0.25">
      <c r="A4132" s="92" t="s">
        <v>1116</v>
      </c>
      <c r="B4132" s="92" t="s">
        <v>15521</v>
      </c>
      <c r="C4132" s="7" t="str">
        <f t="shared" si="128"/>
        <v>Formula</v>
      </c>
      <c r="D4132" s="92" t="s">
        <v>15520</v>
      </c>
      <c r="E4132" s="92" t="s">
        <v>15519</v>
      </c>
      <c r="F4132" s="91">
        <v>114</v>
      </c>
      <c r="G4132" s="77">
        <f t="shared" si="129"/>
        <v>114</v>
      </c>
    </row>
    <row r="4133" spans="1:7" ht="31.5" x14ac:dyDescent="0.25">
      <c r="A4133" s="94" t="s">
        <v>1117</v>
      </c>
      <c r="B4133" s="94" t="s">
        <v>15518</v>
      </c>
      <c r="C4133" s="7" t="str">
        <f t="shared" si="128"/>
        <v>Formula</v>
      </c>
      <c r="D4133" s="94" t="s">
        <v>15517</v>
      </c>
      <c r="E4133" s="94" t="s">
        <v>15516</v>
      </c>
      <c r="F4133" s="93">
        <v>16</v>
      </c>
      <c r="G4133" s="77">
        <f t="shared" si="129"/>
        <v>16</v>
      </c>
    </row>
    <row r="4134" spans="1:7" ht="31.5" x14ac:dyDescent="0.25">
      <c r="A4134" s="92" t="s">
        <v>1118</v>
      </c>
      <c r="B4134" s="92" t="s">
        <v>15515</v>
      </c>
      <c r="C4134" s="7" t="str">
        <f t="shared" si="128"/>
        <v>Formula</v>
      </c>
      <c r="D4134" s="92" t="s">
        <v>15514</v>
      </c>
      <c r="E4134" s="92" t="s">
        <v>15513</v>
      </c>
      <c r="F4134" s="91">
        <v>134</v>
      </c>
      <c r="G4134" s="77">
        <f t="shared" si="129"/>
        <v>134</v>
      </c>
    </row>
    <row r="4135" spans="1:7" ht="31.5" x14ac:dyDescent="0.25">
      <c r="A4135" s="94" t="s">
        <v>1119</v>
      </c>
      <c r="B4135" s="94" t="s">
        <v>15512</v>
      </c>
      <c r="C4135" s="7" t="str">
        <f t="shared" si="128"/>
        <v>Formula</v>
      </c>
      <c r="D4135" s="94" t="s">
        <v>15511</v>
      </c>
      <c r="E4135" s="94" t="s">
        <v>11317</v>
      </c>
      <c r="F4135" s="93">
        <v>20</v>
      </c>
      <c r="G4135" s="77">
        <f t="shared" si="129"/>
        <v>20</v>
      </c>
    </row>
    <row r="4136" spans="1:7" ht="31.5" x14ac:dyDescent="0.25">
      <c r="A4136" s="92" t="s">
        <v>1120</v>
      </c>
      <c r="B4136" s="92" t="s">
        <v>15510</v>
      </c>
      <c r="C4136" s="7" t="str">
        <f t="shared" si="128"/>
        <v>Formula</v>
      </c>
      <c r="D4136" s="92" t="s">
        <v>15509</v>
      </c>
      <c r="E4136" s="92" t="s">
        <v>15508</v>
      </c>
      <c r="F4136" s="91">
        <v>120</v>
      </c>
      <c r="G4136" s="77">
        <f t="shared" si="129"/>
        <v>120</v>
      </c>
    </row>
    <row r="4137" spans="1:7" ht="31.5" x14ac:dyDescent="0.25">
      <c r="A4137" s="94" t="s">
        <v>1121</v>
      </c>
      <c r="B4137" s="94" t="s">
        <v>15507</v>
      </c>
      <c r="C4137" s="7" t="str">
        <f t="shared" si="128"/>
        <v>Formula</v>
      </c>
      <c r="D4137" s="94" t="s">
        <v>15506</v>
      </c>
      <c r="E4137" s="94" t="s">
        <v>11317</v>
      </c>
      <c r="F4137" s="93">
        <v>14</v>
      </c>
      <c r="G4137" s="77">
        <f t="shared" si="129"/>
        <v>14</v>
      </c>
    </row>
    <row r="4138" spans="1:7" ht="21" x14ac:dyDescent="0.25">
      <c r="A4138" s="92" t="s">
        <v>1122</v>
      </c>
      <c r="B4138" s="92" t="s">
        <v>15505</v>
      </c>
      <c r="C4138" s="7" t="str">
        <f t="shared" si="128"/>
        <v>Formula</v>
      </c>
      <c r="D4138" s="92" t="s">
        <v>15504</v>
      </c>
      <c r="E4138" s="92" t="s">
        <v>11317</v>
      </c>
      <c r="F4138" s="91">
        <v>86</v>
      </c>
      <c r="G4138" s="77">
        <f t="shared" si="129"/>
        <v>86</v>
      </c>
    </row>
    <row r="4139" spans="1:7" ht="31.5" x14ac:dyDescent="0.25">
      <c r="A4139" s="94" t="s">
        <v>1123</v>
      </c>
      <c r="B4139" s="94" t="s">
        <v>15503</v>
      </c>
      <c r="C4139" s="7" t="str">
        <f t="shared" si="128"/>
        <v>Formula</v>
      </c>
      <c r="D4139" s="94" t="s">
        <v>15502</v>
      </c>
      <c r="E4139" s="94" t="s">
        <v>15501</v>
      </c>
      <c r="F4139" s="93">
        <v>119</v>
      </c>
      <c r="G4139" s="77">
        <f t="shared" si="129"/>
        <v>119</v>
      </c>
    </row>
    <row r="4140" spans="1:7" ht="31.5" x14ac:dyDescent="0.25">
      <c r="A4140" s="92" t="s">
        <v>1124</v>
      </c>
      <c r="B4140" s="92" t="s">
        <v>15500</v>
      </c>
      <c r="C4140" s="7" t="str">
        <f t="shared" si="128"/>
        <v>Formula</v>
      </c>
      <c r="D4140" s="92" t="s">
        <v>15499</v>
      </c>
      <c r="E4140" s="92" t="s">
        <v>15498</v>
      </c>
      <c r="F4140" s="91">
        <v>110</v>
      </c>
      <c r="G4140" s="77">
        <f t="shared" si="129"/>
        <v>110</v>
      </c>
    </row>
    <row r="4141" spans="1:7" ht="31.5" x14ac:dyDescent="0.25">
      <c r="A4141" s="94" t="s">
        <v>1125</v>
      </c>
      <c r="B4141" s="94" t="s">
        <v>15497</v>
      </c>
      <c r="C4141" s="7" t="str">
        <f t="shared" si="128"/>
        <v>Formula</v>
      </c>
      <c r="D4141" s="94" t="s">
        <v>15496</v>
      </c>
      <c r="E4141" s="94" t="s">
        <v>15495</v>
      </c>
      <c r="F4141" s="93">
        <v>70</v>
      </c>
      <c r="G4141" s="77">
        <f t="shared" si="129"/>
        <v>70</v>
      </c>
    </row>
    <row r="4142" spans="1:7" ht="21" x14ac:dyDescent="0.25">
      <c r="A4142" s="92" t="s">
        <v>1126</v>
      </c>
      <c r="B4142" s="92" t="s">
        <v>15494</v>
      </c>
      <c r="C4142" s="7" t="str">
        <f t="shared" si="128"/>
        <v>Formula</v>
      </c>
      <c r="D4142" s="92" t="s">
        <v>15493</v>
      </c>
      <c r="E4142" s="92" t="s">
        <v>15492</v>
      </c>
      <c r="F4142" s="91">
        <v>157</v>
      </c>
      <c r="G4142" s="77">
        <f t="shared" si="129"/>
        <v>157</v>
      </c>
    </row>
    <row r="4143" spans="1:7" ht="31.5" x14ac:dyDescent="0.25">
      <c r="A4143" s="94" t="s">
        <v>1127</v>
      </c>
      <c r="B4143" s="94" t="s">
        <v>15491</v>
      </c>
      <c r="C4143" s="7" t="str">
        <f t="shared" si="128"/>
        <v>Formula</v>
      </c>
      <c r="D4143" s="94" t="s">
        <v>15490</v>
      </c>
      <c r="E4143" s="94" t="s">
        <v>11317</v>
      </c>
      <c r="F4143" s="93">
        <v>78</v>
      </c>
      <c r="G4143" s="77">
        <f t="shared" si="129"/>
        <v>78</v>
      </c>
    </row>
    <row r="4144" spans="1:7" ht="31.5" x14ac:dyDescent="0.25">
      <c r="A4144" s="92" t="s">
        <v>1128</v>
      </c>
      <c r="B4144" s="92" t="s">
        <v>15489</v>
      </c>
      <c r="C4144" s="7" t="str">
        <f t="shared" si="128"/>
        <v>Formula</v>
      </c>
      <c r="D4144" s="92" t="s">
        <v>15488</v>
      </c>
      <c r="E4144" s="92" t="s">
        <v>11317</v>
      </c>
      <c r="F4144" s="91">
        <v>23</v>
      </c>
      <c r="G4144" s="77">
        <f t="shared" si="129"/>
        <v>23</v>
      </c>
    </row>
    <row r="4145" spans="1:7" ht="31.5" x14ac:dyDescent="0.25">
      <c r="A4145" s="94" t="s">
        <v>1129</v>
      </c>
      <c r="B4145" s="94" t="s">
        <v>15487</v>
      </c>
      <c r="C4145" s="7" t="str">
        <f t="shared" si="128"/>
        <v>Formula</v>
      </c>
      <c r="D4145" s="94" t="s">
        <v>15486</v>
      </c>
      <c r="E4145" s="94" t="s">
        <v>11317</v>
      </c>
      <c r="F4145" s="93">
        <v>78</v>
      </c>
      <c r="G4145" s="77">
        <f t="shared" si="129"/>
        <v>78</v>
      </c>
    </row>
    <row r="4146" spans="1:7" ht="31.5" x14ac:dyDescent="0.25">
      <c r="A4146" s="92" t="s">
        <v>1130</v>
      </c>
      <c r="B4146" s="92" t="s">
        <v>15485</v>
      </c>
      <c r="C4146" s="7" t="str">
        <f t="shared" si="128"/>
        <v>Formula</v>
      </c>
      <c r="D4146" s="92" t="s">
        <v>15484</v>
      </c>
      <c r="E4146" s="92" t="s">
        <v>11317</v>
      </c>
      <c r="F4146" s="91">
        <v>23</v>
      </c>
      <c r="G4146" s="77">
        <f t="shared" si="129"/>
        <v>23</v>
      </c>
    </row>
    <row r="4147" spans="1:7" ht="31.5" x14ac:dyDescent="0.25">
      <c r="A4147" s="94" t="s">
        <v>1131</v>
      </c>
      <c r="B4147" s="94" t="s">
        <v>15480</v>
      </c>
      <c r="C4147" s="7" t="str">
        <f t="shared" si="128"/>
        <v>Formula</v>
      </c>
      <c r="D4147" s="94" t="s">
        <v>15479</v>
      </c>
      <c r="E4147" s="94" t="s">
        <v>15483</v>
      </c>
      <c r="F4147" s="93">
        <v>50</v>
      </c>
      <c r="G4147" s="77">
        <f t="shared" si="129"/>
        <v>390</v>
      </c>
    </row>
    <row r="4148" spans="1:7" ht="31.5" x14ac:dyDescent="0.25">
      <c r="A4148" s="92" t="s">
        <v>1132</v>
      </c>
      <c r="B4148" s="92" t="s">
        <v>15480</v>
      </c>
      <c r="C4148" s="7" t="str">
        <f t="shared" si="128"/>
        <v>Formula</v>
      </c>
      <c r="D4148" s="92" t="s">
        <v>15479</v>
      </c>
      <c r="E4148" s="92" t="s">
        <v>15482</v>
      </c>
      <c r="F4148" s="91">
        <v>73</v>
      </c>
      <c r="G4148" s="77">
        <f t="shared" si="129"/>
        <v>390</v>
      </c>
    </row>
    <row r="4149" spans="1:7" ht="31.5" x14ac:dyDescent="0.25">
      <c r="A4149" s="94" t="s">
        <v>1133</v>
      </c>
      <c r="B4149" s="94" t="s">
        <v>15480</v>
      </c>
      <c r="C4149" s="7" t="str">
        <f t="shared" si="128"/>
        <v>Formula</v>
      </c>
      <c r="D4149" s="94" t="s">
        <v>15479</v>
      </c>
      <c r="E4149" s="94" t="s">
        <v>15481</v>
      </c>
      <c r="F4149" s="93">
        <v>103</v>
      </c>
      <c r="G4149" s="77">
        <f t="shared" si="129"/>
        <v>390</v>
      </c>
    </row>
    <row r="4150" spans="1:7" ht="31.5" x14ac:dyDescent="0.25">
      <c r="A4150" s="92" t="s">
        <v>1134</v>
      </c>
      <c r="B4150" s="92" t="s">
        <v>15480</v>
      </c>
      <c r="C4150" s="7" t="str">
        <f t="shared" si="128"/>
        <v>Formula</v>
      </c>
      <c r="D4150" s="92" t="s">
        <v>15479</v>
      </c>
      <c r="E4150" s="92" t="s">
        <v>15478</v>
      </c>
      <c r="F4150" s="91">
        <v>130</v>
      </c>
      <c r="G4150" s="77">
        <f t="shared" si="129"/>
        <v>390</v>
      </c>
    </row>
    <row r="4151" spans="1:7" ht="31.5" x14ac:dyDescent="0.25">
      <c r="A4151" s="94" t="s">
        <v>18257</v>
      </c>
      <c r="B4151" s="94" t="s">
        <v>15480</v>
      </c>
      <c r="C4151" s="7" t="str">
        <f t="shared" si="128"/>
        <v>Formula</v>
      </c>
      <c r="D4151" s="94" t="s">
        <v>15479</v>
      </c>
      <c r="E4151" s="94" t="s">
        <v>18258</v>
      </c>
      <c r="F4151" s="93">
        <v>34</v>
      </c>
      <c r="G4151" s="77">
        <f t="shared" si="129"/>
        <v>390</v>
      </c>
    </row>
    <row r="4152" spans="1:7" ht="42" x14ac:dyDescent="0.25">
      <c r="A4152" s="92" t="s">
        <v>1135</v>
      </c>
      <c r="B4152" s="92" t="s">
        <v>15477</v>
      </c>
      <c r="C4152" s="7" t="str">
        <f t="shared" si="128"/>
        <v>Formula</v>
      </c>
      <c r="D4152" s="92" t="s">
        <v>15476</v>
      </c>
      <c r="E4152" s="92" t="s">
        <v>15475</v>
      </c>
      <c r="F4152" s="91">
        <v>43</v>
      </c>
      <c r="G4152" s="77">
        <f t="shared" si="129"/>
        <v>43</v>
      </c>
    </row>
    <row r="4153" spans="1:7" ht="31.5" x14ac:dyDescent="0.25">
      <c r="A4153" s="94" t="s">
        <v>1136</v>
      </c>
      <c r="B4153" s="94" t="s">
        <v>15474</v>
      </c>
      <c r="C4153" s="7" t="str">
        <f t="shared" si="128"/>
        <v>Formula</v>
      </c>
      <c r="D4153" s="94" t="s">
        <v>15473</v>
      </c>
      <c r="E4153" s="94" t="s">
        <v>15472</v>
      </c>
      <c r="F4153" s="93">
        <v>64</v>
      </c>
      <c r="G4153" s="77">
        <f t="shared" si="129"/>
        <v>64</v>
      </c>
    </row>
    <row r="4154" spans="1:7" ht="31.5" x14ac:dyDescent="0.25">
      <c r="A4154" s="92" t="s">
        <v>1137</v>
      </c>
      <c r="B4154" s="92" t="s">
        <v>15471</v>
      </c>
      <c r="C4154" s="7" t="str">
        <f t="shared" si="128"/>
        <v>Formula</v>
      </c>
      <c r="D4154" s="92" t="s">
        <v>12123</v>
      </c>
      <c r="E4154" s="92" t="s">
        <v>15470</v>
      </c>
      <c r="F4154" s="91">
        <v>90</v>
      </c>
      <c r="G4154" s="77">
        <f t="shared" si="129"/>
        <v>90</v>
      </c>
    </row>
    <row r="4155" spans="1:7" ht="31.5" x14ac:dyDescent="0.25">
      <c r="A4155" s="94" t="s">
        <v>1138</v>
      </c>
      <c r="B4155" s="94" t="s">
        <v>15469</v>
      </c>
      <c r="C4155" s="7" t="str">
        <f t="shared" si="128"/>
        <v>Formula</v>
      </c>
      <c r="D4155" s="94" t="s">
        <v>15468</v>
      </c>
      <c r="E4155" s="94" t="s">
        <v>11317</v>
      </c>
      <c r="F4155" s="93">
        <v>21</v>
      </c>
      <c r="G4155" s="77">
        <f t="shared" si="129"/>
        <v>21</v>
      </c>
    </row>
    <row r="4156" spans="1:7" ht="31.5" x14ac:dyDescent="0.25">
      <c r="A4156" s="92" t="s">
        <v>1139</v>
      </c>
      <c r="B4156" s="92" t="s">
        <v>15467</v>
      </c>
      <c r="C4156" s="7" t="str">
        <f t="shared" si="128"/>
        <v>Formula</v>
      </c>
      <c r="D4156" s="92" t="s">
        <v>15466</v>
      </c>
      <c r="E4156" s="92" t="s">
        <v>15465</v>
      </c>
      <c r="F4156" s="91">
        <v>204</v>
      </c>
      <c r="G4156" s="77">
        <f t="shared" si="129"/>
        <v>204</v>
      </c>
    </row>
    <row r="4157" spans="1:7" ht="31.5" x14ac:dyDescent="0.25">
      <c r="A4157" s="94" t="s">
        <v>1140</v>
      </c>
      <c r="B4157" s="94" t="s">
        <v>15464</v>
      </c>
      <c r="C4157" s="7" t="str">
        <f t="shared" si="128"/>
        <v>Formula</v>
      </c>
      <c r="D4157" s="94" t="s">
        <v>15463</v>
      </c>
      <c r="E4157" s="94" t="s">
        <v>15462</v>
      </c>
      <c r="F4157" s="93">
        <v>24</v>
      </c>
      <c r="G4157" s="77">
        <f t="shared" si="129"/>
        <v>24</v>
      </c>
    </row>
    <row r="4158" spans="1:7" ht="21" x14ac:dyDescent="0.25">
      <c r="A4158" s="92" t="s">
        <v>1141</v>
      </c>
      <c r="B4158" s="92" t="s">
        <v>15461</v>
      </c>
      <c r="C4158" s="7" t="str">
        <f t="shared" si="128"/>
        <v>Formula</v>
      </c>
      <c r="D4158" s="92" t="s">
        <v>15460</v>
      </c>
      <c r="E4158" s="92" t="s">
        <v>15459</v>
      </c>
      <c r="F4158" s="91">
        <v>165</v>
      </c>
      <c r="G4158" s="77">
        <f t="shared" si="129"/>
        <v>165</v>
      </c>
    </row>
    <row r="4159" spans="1:7" ht="31.5" x14ac:dyDescent="0.25">
      <c r="A4159" s="94" t="s">
        <v>1142</v>
      </c>
      <c r="B4159" s="94" t="s">
        <v>15458</v>
      </c>
      <c r="C4159" s="7" t="str">
        <f t="shared" si="128"/>
        <v>Formula</v>
      </c>
      <c r="D4159" s="94" t="s">
        <v>15457</v>
      </c>
      <c r="E4159" s="94" t="s">
        <v>11317</v>
      </c>
      <c r="F4159" s="93">
        <v>44</v>
      </c>
      <c r="G4159" s="77">
        <f t="shared" si="129"/>
        <v>44</v>
      </c>
    </row>
    <row r="4160" spans="1:7" ht="31.5" x14ac:dyDescent="0.25">
      <c r="A4160" s="92" t="s">
        <v>1143</v>
      </c>
      <c r="B4160" s="92" t="s">
        <v>15455</v>
      </c>
      <c r="C4160" s="7" t="str">
        <f t="shared" si="128"/>
        <v>Formula</v>
      </c>
      <c r="D4160" s="92" t="s">
        <v>15454</v>
      </c>
      <c r="E4160" s="92" t="s">
        <v>15456</v>
      </c>
      <c r="F4160" s="91">
        <v>144</v>
      </c>
      <c r="G4160" s="77">
        <f t="shared" si="129"/>
        <v>300</v>
      </c>
    </row>
    <row r="4161" spans="1:7" ht="31.5" x14ac:dyDescent="0.25">
      <c r="A4161" s="94" t="s">
        <v>1144</v>
      </c>
      <c r="B4161" s="94" t="s">
        <v>15455</v>
      </c>
      <c r="C4161" s="7" t="str">
        <f t="shared" si="128"/>
        <v>Formula</v>
      </c>
      <c r="D4161" s="94" t="s">
        <v>15454</v>
      </c>
      <c r="E4161" s="94" t="s">
        <v>15456</v>
      </c>
      <c r="F4161" s="93">
        <v>87</v>
      </c>
      <c r="G4161" s="77">
        <f t="shared" si="129"/>
        <v>300</v>
      </c>
    </row>
    <row r="4162" spans="1:7" ht="31.5" x14ac:dyDescent="0.25">
      <c r="A4162" s="92" t="s">
        <v>1145</v>
      </c>
      <c r="B4162" s="92" t="s">
        <v>15455</v>
      </c>
      <c r="C4162" s="7" t="str">
        <f t="shared" si="128"/>
        <v>Formula</v>
      </c>
      <c r="D4162" s="92" t="s">
        <v>15454</v>
      </c>
      <c r="E4162" s="92" t="s">
        <v>15453</v>
      </c>
      <c r="F4162" s="91">
        <v>39</v>
      </c>
      <c r="G4162" s="77">
        <f t="shared" si="129"/>
        <v>300</v>
      </c>
    </row>
    <row r="4163" spans="1:7" ht="31.5" x14ac:dyDescent="0.25">
      <c r="A4163" s="94" t="s">
        <v>17776</v>
      </c>
      <c r="B4163" s="94" t="s">
        <v>15455</v>
      </c>
      <c r="C4163" s="7" t="str">
        <f t="shared" ref="C4163:C4226" si="130">IF(ISTEXT(VLOOKUP(B4163,$I$3:$I$12,1,FALSE)),"Alt sub","Formula")</f>
        <v>Formula</v>
      </c>
      <c r="D4163" s="94" t="s">
        <v>15454</v>
      </c>
      <c r="E4163" s="94" t="s">
        <v>17777</v>
      </c>
      <c r="F4163" s="93">
        <v>30</v>
      </c>
      <c r="G4163" s="77">
        <f t="shared" ref="G4163:G4226" si="131">SUMIF(B:B,B4163,F:F)</f>
        <v>300</v>
      </c>
    </row>
    <row r="4164" spans="1:7" ht="31.5" x14ac:dyDescent="0.25">
      <c r="A4164" s="92" t="s">
        <v>1146</v>
      </c>
      <c r="B4164" s="92" t="s">
        <v>15452</v>
      </c>
      <c r="C4164" s="7" t="str">
        <f t="shared" si="130"/>
        <v>Formula</v>
      </c>
      <c r="D4164" s="92" t="s">
        <v>15451</v>
      </c>
      <c r="E4164" s="92" t="s">
        <v>15450</v>
      </c>
      <c r="F4164" s="91">
        <v>20</v>
      </c>
      <c r="G4164" s="77">
        <f t="shared" si="131"/>
        <v>20</v>
      </c>
    </row>
    <row r="4165" spans="1:7" ht="31.5" x14ac:dyDescent="0.25">
      <c r="A4165" s="94" t="s">
        <v>1147</v>
      </c>
      <c r="B4165" s="94" t="s">
        <v>15449</v>
      </c>
      <c r="C4165" s="7" t="str">
        <f t="shared" si="130"/>
        <v>Formula</v>
      </c>
      <c r="D4165" s="94" t="s">
        <v>15448</v>
      </c>
      <c r="E4165" s="94" t="s">
        <v>15447</v>
      </c>
      <c r="F4165" s="93">
        <v>80</v>
      </c>
      <c r="G4165" s="77">
        <f t="shared" si="131"/>
        <v>80</v>
      </c>
    </row>
    <row r="4166" spans="1:7" ht="31.5" x14ac:dyDescent="0.25">
      <c r="A4166" s="92" t="s">
        <v>1148</v>
      </c>
      <c r="B4166" s="92" t="s">
        <v>15446</v>
      </c>
      <c r="C4166" s="7" t="str">
        <f t="shared" si="130"/>
        <v>Formula</v>
      </c>
      <c r="D4166" s="92" t="s">
        <v>17778</v>
      </c>
      <c r="E4166" s="92" t="s">
        <v>15445</v>
      </c>
      <c r="F4166" s="91">
        <v>30</v>
      </c>
      <c r="G4166" s="77">
        <f t="shared" si="131"/>
        <v>30</v>
      </c>
    </row>
    <row r="4167" spans="1:7" ht="31.5" x14ac:dyDescent="0.25">
      <c r="A4167" s="94" t="s">
        <v>1149</v>
      </c>
      <c r="B4167" s="94" t="s">
        <v>15444</v>
      </c>
      <c r="C4167" s="7" t="str">
        <f t="shared" si="130"/>
        <v>Formula</v>
      </c>
      <c r="D4167" s="94" t="s">
        <v>15443</v>
      </c>
      <c r="E4167" s="94" t="s">
        <v>11317</v>
      </c>
      <c r="F4167" s="93">
        <v>14</v>
      </c>
      <c r="G4167" s="77">
        <f t="shared" si="131"/>
        <v>14</v>
      </c>
    </row>
    <row r="4168" spans="1:7" ht="21" x14ac:dyDescent="0.25">
      <c r="A4168" s="92" t="s">
        <v>1150</v>
      </c>
      <c r="B4168" s="92" t="s">
        <v>15442</v>
      </c>
      <c r="C4168" s="7" t="str">
        <f t="shared" si="130"/>
        <v>Formula</v>
      </c>
      <c r="D4168" s="92" t="s">
        <v>15441</v>
      </c>
      <c r="E4168" s="92" t="s">
        <v>15440</v>
      </c>
      <c r="F4168" s="91">
        <v>110</v>
      </c>
      <c r="G4168" s="77">
        <f t="shared" si="131"/>
        <v>110</v>
      </c>
    </row>
    <row r="4169" spans="1:7" ht="31.5" x14ac:dyDescent="0.25">
      <c r="A4169" s="94" t="s">
        <v>1151</v>
      </c>
      <c r="B4169" s="94" t="s">
        <v>15439</v>
      </c>
      <c r="C4169" s="7" t="str">
        <f t="shared" si="130"/>
        <v>Formula</v>
      </c>
      <c r="D4169" s="94" t="s">
        <v>18102</v>
      </c>
      <c r="E4169" s="94" t="s">
        <v>7406</v>
      </c>
      <c r="F4169" s="93">
        <v>132</v>
      </c>
      <c r="G4169" s="77">
        <f t="shared" si="131"/>
        <v>132</v>
      </c>
    </row>
    <row r="4170" spans="1:7" ht="31.5" x14ac:dyDescent="0.25">
      <c r="A4170" s="92" t="s">
        <v>1152</v>
      </c>
      <c r="B4170" s="92" t="s">
        <v>15438</v>
      </c>
      <c r="C4170" s="7" t="str">
        <f t="shared" si="130"/>
        <v>Formula</v>
      </c>
      <c r="D4170" s="92" t="s">
        <v>15437</v>
      </c>
      <c r="E4170" s="92" t="s">
        <v>15436</v>
      </c>
      <c r="F4170" s="91">
        <v>38</v>
      </c>
      <c r="G4170" s="77">
        <f t="shared" si="131"/>
        <v>38</v>
      </c>
    </row>
    <row r="4171" spans="1:7" ht="31.5" x14ac:dyDescent="0.25">
      <c r="A4171" s="94" t="s">
        <v>1153</v>
      </c>
      <c r="B4171" s="94" t="s">
        <v>15435</v>
      </c>
      <c r="C4171" s="7" t="str">
        <f t="shared" si="130"/>
        <v>Formula</v>
      </c>
      <c r="D4171" s="94" t="s">
        <v>15434</v>
      </c>
      <c r="E4171" s="94" t="s">
        <v>15433</v>
      </c>
      <c r="F4171" s="93">
        <v>79</v>
      </c>
      <c r="G4171" s="77">
        <f t="shared" si="131"/>
        <v>79</v>
      </c>
    </row>
    <row r="4172" spans="1:7" ht="31.5" x14ac:dyDescent="0.25">
      <c r="A4172" s="92" t="s">
        <v>1154</v>
      </c>
      <c r="B4172" s="92" t="s">
        <v>15432</v>
      </c>
      <c r="C4172" s="7" t="str">
        <f t="shared" si="130"/>
        <v>Formula</v>
      </c>
      <c r="D4172" s="92" t="s">
        <v>15431</v>
      </c>
      <c r="E4172" s="92" t="s">
        <v>15430</v>
      </c>
      <c r="F4172" s="91">
        <v>24</v>
      </c>
      <c r="G4172" s="77">
        <f t="shared" si="131"/>
        <v>24</v>
      </c>
    </row>
    <row r="4173" spans="1:7" ht="31.5" x14ac:dyDescent="0.25">
      <c r="A4173" s="94" t="s">
        <v>1155</v>
      </c>
      <c r="B4173" s="94" t="s">
        <v>15429</v>
      </c>
      <c r="C4173" s="7" t="str">
        <f t="shared" si="130"/>
        <v>Formula</v>
      </c>
      <c r="D4173" s="94" t="s">
        <v>15428</v>
      </c>
      <c r="E4173" s="94" t="s">
        <v>11317</v>
      </c>
      <c r="F4173" s="93">
        <v>90</v>
      </c>
      <c r="G4173" s="77">
        <f t="shared" si="131"/>
        <v>90</v>
      </c>
    </row>
    <row r="4174" spans="1:7" ht="31.5" x14ac:dyDescent="0.25">
      <c r="A4174" s="92" t="s">
        <v>1156</v>
      </c>
      <c r="B4174" s="92" t="s">
        <v>15427</v>
      </c>
      <c r="C4174" s="7" t="str">
        <f t="shared" si="130"/>
        <v>Formula</v>
      </c>
      <c r="D4174" s="92" t="s">
        <v>15426</v>
      </c>
      <c r="E4174" s="92" t="s">
        <v>15425</v>
      </c>
      <c r="F4174" s="91">
        <v>118</v>
      </c>
      <c r="G4174" s="77">
        <f t="shared" si="131"/>
        <v>118</v>
      </c>
    </row>
    <row r="4175" spans="1:7" ht="31.5" x14ac:dyDescent="0.25">
      <c r="A4175" s="94" t="s">
        <v>1157</v>
      </c>
      <c r="B4175" s="94" t="s">
        <v>15424</v>
      </c>
      <c r="C4175" s="7" t="str">
        <f t="shared" si="130"/>
        <v>Formula</v>
      </c>
      <c r="D4175" s="94" t="s">
        <v>15423</v>
      </c>
      <c r="E4175" s="94" t="s">
        <v>6129</v>
      </c>
      <c r="F4175" s="93">
        <v>107</v>
      </c>
      <c r="G4175" s="77">
        <f t="shared" si="131"/>
        <v>107</v>
      </c>
    </row>
    <row r="4176" spans="1:7" ht="31.5" x14ac:dyDescent="0.25">
      <c r="A4176" s="92" t="s">
        <v>1158</v>
      </c>
      <c r="B4176" s="92" t="s">
        <v>15422</v>
      </c>
      <c r="C4176" s="7" t="str">
        <f t="shared" si="130"/>
        <v>Formula</v>
      </c>
      <c r="D4176" s="92" t="s">
        <v>15421</v>
      </c>
      <c r="E4176" s="92" t="s">
        <v>15420</v>
      </c>
      <c r="F4176" s="91">
        <v>89</v>
      </c>
      <c r="G4176" s="77">
        <f t="shared" si="131"/>
        <v>89</v>
      </c>
    </row>
    <row r="4177" spans="1:7" ht="31.5" x14ac:dyDescent="0.25">
      <c r="A4177" s="94" t="s">
        <v>1159</v>
      </c>
      <c r="B4177" s="94" t="s">
        <v>15419</v>
      </c>
      <c r="C4177" s="7" t="str">
        <f t="shared" si="130"/>
        <v>Formula</v>
      </c>
      <c r="D4177" s="94" t="s">
        <v>13676</v>
      </c>
      <c r="E4177" s="94" t="s">
        <v>11317</v>
      </c>
      <c r="F4177" s="93">
        <v>14</v>
      </c>
      <c r="G4177" s="77">
        <f t="shared" si="131"/>
        <v>14</v>
      </c>
    </row>
    <row r="4178" spans="1:7" ht="31.5" x14ac:dyDescent="0.25">
      <c r="A4178" s="92" t="s">
        <v>1160</v>
      </c>
      <c r="B4178" s="92" t="s">
        <v>15418</v>
      </c>
      <c r="C4178" s="7" t="str">
        <f t="shared" si="130"/>
        <v>Formula</v>
      </c>
      <c r="D4178" s="92" t="s">
        <v>15417</v>
      </c>
      <c r="E4178" s="92" t="s">
        <v>15416</v>
      </c>
      <c r="F4178" s="91">
        <v>20</v>
      </c>
      <c r="G4178" s="77">
        <f t="shared" si="131"/>
        <v>20</v>
      </c>
    </row>
    <row r="4179" spans="1:7" ht="31.5" x14ac:dyDescent="0.25">
      <c r="A4179" s="94" t="s">
        <v>1161</v>
      </c>
      <c r="B4179" s="94" t="s">
        <v>15415</v>
      </c>
      <c r="C4179" s="7" t="str">
        <f t="shared" si="130"/>
        <v>Formula</v>
      </c>
      <c r="D4179" s="94" t="s">
        <v>15414</v>
      </c>
      <c r="E4179" s="94" t="s">
        <v>11317</v>
      </c>
      <c r="F4179" s="93">
        <v>75</v>
      </c>
      <c r="G4179" s="77">
        <f t="shared" si="131"/>
        <v>75</v>
      </c>
    </row>
    <row r="4180" spans="1:7" ht="21" x14ac:dyDescent="0.25">
      <c r="A4180" s="92" t="s">
        <v>1162</v>
      </c>
      <c r="B4180" s="92" t="s">
        <v>15413</v>
      </c>
      <c r="C4180" s="7" t="str">
        <f t="shared" si="130"/>
        <v>Formula</v>
      </c>
      <c r="D4180" s="92" t="s">
        <v>15412</v>
      </c>
      <c r="E4180" s="92" t="s">
        <v>11317</v>
      </c>
      <c r="F4180" s="91">
        <v>123</v>
      </c>
      <c r="G4180" s="77">
        <f t="shared" si="131"/>
        <v>123</v>
      </c>
    </row>
    <row r="4181" spans="1:7" ht="31.5" x14ac:dyDescent="0.25">
      <c r="A4181" s="94" t="s">
        <v>1163</v>
      </c>
      <c r="B4181" s="94" t="s">
        <v>15411</v>
      </c>
      <c r="C4181" s="7" t="str">
        <f t="shared" si="130"/>
        <v>Formula</v>
      </c>
      <c r="D4181" s="94" t="s">
        <v>15410</v>
      </c>
      <c r="E4181" s="94" t="s">
        <v>15409</v>
      </c>
      <c r="F4181" s="93">
        <v>24</v>
      </c>
      <c r="G4181" s="77">
        <f t="shared" si="131"/>
        <v>24</v>
      </c>
    </row>
    <row r="4182" spans="1:7" ht="31.5" x14ac:dyDescent="0.25">
      <c r="A4182" s="92" t="s">
        <v>1164</v>
      </c>
      <c r="B4182" s="92" t="s">
        <v>15408</v>
      </c>
      <c r="C4182" s="7" t="str">
        <f t="shared" si="130"/>
        <v>Formula</v>
      </c>
      <c r="D4182" s="92" t="s">
        <v>15407</v>
      </c>
      <c r="E4182" s="92" t="s">
        <v>15406</v>
      </c>
      <c r="F4182" s="91">
        <v>61</v>
      </c>
      <c r="G4182" s="77">
        <f t="shared" si="131"/>
        <v>61</v>
      </c>
    </row>
    <row r="4183" spans="1:7" ht="31.5" x14ac:dyDescent="0.25">
      <c r="A4183" s="94" t="s">
        <v>1165</v>
      </c>
      <c r="B4183" s="94" t="s">
        <v>15405</v>
      </c>
      <c r="C4183" s="7" t="str">
        <f t="shared" si="130"/>
        <v>Formula</v>
      </c>
      <c r="D4183" s="94" t="s">
        <v>15404</v>
      </c>
      <c r="E4183" s="94" t="s">
        <v>11317</v>
      </c>
      <c r="F4183" s="93">
        <v>13</v>
      </c>
      <c r="G4183" s="77">
        <f t="shared" si="131"/>
        <v>13</v>
      </c>
    </row>
    <row r="4184" spans="1:7" ht="31.5" x14ac:dyDescent="0.25">
      <c r="A4184" s="92" t="s">
        <v>1166</v>
      </c>
      <c r="B4184" s="92" t="s">
        <v>15403</v>
      </c>
      <c r="C4184" s="7" t="str">
        <f t="shared" si="130"/>
        <v>Formula</v>
      </c>
      <c r="D4184" s="92" t="s">
        <v>15402</v>
      </c>
      <c r="E4184" s="92" t="s">
        <v>15401</v>
      </c>
      <c r="F4184" s="91">
        <v>66</v>
      </c>
      <c r="G4184" s="77">
        <f t="shared" si="131"/>
        <v>66</v>
      </c>
    </row>
    <row r="4185" spans="1:7" ht="31.5" x14ac:dyDescent="0.25">
      <c r="A4185" s="94" t="s">
        <v>1167</v>
      </c>
      <c r="B4185" s="94" t="s">
        <v>15400</v>
      </c>
      <c r="C4185" s="7" t="str">
        <f t="shared" si="130"/>
        <v>Formula</v>
      </c>
      <c r="D4185" s="94" t="s">
        <v>15399</v>
      </c>
      <c r="E4185" s="94" t="s">
        <v>15398</v>
      </c>
      <c r="F4185" s="93">
        <v>48</v>
      </c>
      <c r="G4185" s="77">
        <f t="shared" si="131"/>
        <v>48</v>
      </c>
    </row>
    <row r="4186" spans="1:7" ht="31.5" x14ac:dyDescent="0.25">
      <c r="A4186" s="92" t="s">
        <v>1168</v>
      </c>
      <c r="B4186" s="92" t="s">
        <v>15397</v>
      </c>
      <c r="C4186" s="7" t="str">
        <f t="shared" si="130"/>
        <v>Formula</v>
      </c>
      <c r="D4186" s="92" t="s">
        <v>15396</v>
      </c>
      <c r="E4186" s="92" t="s">
        <v>15395</v>
      </c>
      <c r="F4186" s="91">
        <v>72</v>
      </c>
      <c r="G4186" s="77">
        <f t="shared" si="131"/>
        <v>72</v>
      </c>
    </row>
    <row r="4187" spans="1:7" ht="31.5" x14ac:dyDescent="0.25">
      <c r="A4187" s="94" t="s">
        <v>1169</v>
      </c>
      <c r="B4187" s="94" t="s">
        <v>15394</v>
      </c>
      <c r="C4187" s="7" t="str">
        <f t="shared" si="130"/>
        <v>Formula</v>
      </c>
      <c r="D4187" s="94" t="s">
        <v>19004</v>
      </c>
      <c r="E4187" s="94" t="s">
        <v>11317</v>
      </c>
      <c r="F4187" s="93">
        <v>50</v>
      </c>
      <c r="G4187" s="77">
        <f t="shared" si="131"/>
        <v>50</v>
      </c>
    </row>
    <row r="4188" spans="1:7" ht="31.5" x14ac:dyDescent="0.25">
      <c r="A4188" s="92" t="s">
        <v>1170</v>
      </c>
      <c r="B4188" s="92" t="s">
        <v>15393</v>
      </c>
      <c r="C4188" s="7" t="str">
        <f t="shared" si="130"/>
        <v>Formula</v>
      </c>
      <c r="D4188" s="92" t="s">
        <v>15392</v>
      </c>
      <c r="E4188" s="92" t="s">
        <v>15391</v>
      </c>
      <c r="F4188" s="91">
        <v>16</v>
      </c>
      <c r="G4188" s="77">
        <f t="shared" si="131"/>
        <v>16</v>
      </c>
    </row>
    <row r="4189" spans="1:7" ht="31.5" x14ac:dyDescent="0.25">
      <c r="A4189" s="94" t="s">
        <v>1171</v>
      </c>
      <c r="B4189" s="94" t="s">
        <v>15390</v>
      </c>
      <c r="C4189" s="7" t="str">
        <f t="shared" si="130"/>
        <v>Formula</v>
      </c>
      <c r="D4189" s="94" t="s">
        <v>15389</v>
      </c>
      <c r="E4189" s="94" t="s">
        <v>15388</v>
      </c>
      <c r="F4189" s="93">
        <v>89</v>
      </c>
      <c r="G4189" s="77">
        <f t="shared" si="131"/>
        <v>89</v>
      </c>
    </row>
    <row r="4190" spans="1:7" ht="31.5" x14ac:dyDescent="0.25">
      <c r="A4190" s="92" t="s">
        <v>1172</v>
      </c>
      <c r="B4190" s="92" t="s">
        <v>15387</v>
      </c>
      <c r="C4190" s="7" t="str">
        <f t="shared" si="130"/>
        <v>Formula</v>
      </c>
      <c r="D4190" s="92" t="s">
        <v>15386</v>
      </c>
      <c r="E4190" s="92" t="s">
        <v>15385</v>
      </c>
      <c r="F4190" s="91">
        <v>142</v>
      </c>
      <c r="G4190" s="77">
        <f t="shared" si="131"/>
        <v>142</v>
      </c>
    </row>
    <row r="4191" spans="1:7" ht="31.5" x14ac:dyDescent="0.25">
      <c r="A4191" s="94" t="s">
        <v>1173</v>
      </c>
      <c r="B4191" s="94" t="s">
        <v>15384</v>
      </c>
      <c r="C4191" s="7" t="str">
        <f t="shared" si="130"/>
        <v>Formula</v>
      </c>
      <c r="D4191" s="94" t="s">
        <v>15383</v>
      </c>
      <c r="E4191" s="94" t="s">
        <v>15382</v>
      </c>
      <c r="F4191" s="93">
        <v>167</v>
      </c>
      <c r="G4191" s="77">
        <f t="shared" si="131"/>
        <v>167</v>
      </c>
    </row>
    <row r="4192" spans="1:7" ht="31.5" x14ac:dyDescent="0.25">
      <c r="A4192" s="92" t="s">
        <v>1174</v>
      </c>
      <c r="B4192" s="92" t="s">
        <v>15381</v>
      </c>
      <c r="C4192" s="7" t="str">
        <f t="shared" si="130"/>
        <v>Formula</v>
      </c>
      <c r="D4192" s="92" t="s">
        <v>15380</v>
      </c>
      <c r="E4192" s="92" t="s">
        <v>15379</v>
      </c>
      <c r="F4192" s="91">
        <v>58</v>
      </c>
      <c r="G4192" s="77">
        <f t="shared" si="131"/>
        <v>58</v>
      </c>
    </row>
    <row r="4193" spans="1:7" ht="31.5" x14ac:dyDescent="0.25">
      <c r="A4193" s="94" t="s">
        <v>1175</v>
      </c>
      <c r="B4193" s="94" t="s">
        <v>15378</v>
      </c>
      <c r="C4193" s="7" t="str">
        <f t="shared" si="130"/>
        <v>Formula</v>
      </c>
      <c r="D4193" s="94" t="s">
        <v>15377</v>
      </c>
      <c r="E4193" s="94" t="s">
        <v>11317</v>
      </c>
      <c r="F4193" s="93">
        <v>31</v>
      </c>
      <c r="G4193" s="77">
        <f t="shared" si="131"/>
        <v>31</v>
      </c>
    </row>
    <row r="4194" spans="1:7" ht="31.5" x14ac:dyDescent="0.25">
      <c r="A4194" s="92" t="s">
        <v>1176</v>
      </c>
      <c r="B4194" s="92" t="s">
        <v>15376</v>
      </c>
      <c r="C4194" s="7" t="str">
        <f t="shared" si="130"/>
        <v>Formula</v>
      </c>
      <c r="D4194" s="92" t="s">
        <v>15375</v>
      </c>
      <c r="E4194" s="92" t="s">
        <v>15374</v>
      </c>
      <c r="F4194" s="91">
        <v>100</v>
      </c>
      <c r="G4194" s="77">
        <f t="shared" si="131"/>
        <v>100</v>
      </c>
    </row>
    <row r="4195" spans="1:7" ht="31.5" x14ac:dyDescent="0.25">
      <c r="A4195" s="94" t="s">
        <v>1177</v>
      </c>
      <c r="B4195" s="94" t="s">
        <v>15373</v>
      </c>
      <c r="C4195" s="7" t="str">
        <f t="shared" si="130"/>
        <v>Formula</v>
      </c>
      <c r="D4195" s="94" t="s">
        <v>15372</v>
      </c>
      <c r="E4195" s="94" t="s">
        <v>15371</v>
      </c>
      <c r="F4195" s="93">
        <v>68</v>
      </c>
      <c r="G4195" s="77">
        <f t="shared" si="131"/>
        <v>68</v>
      </c>
    </row>
    <row r="4196" spans="1:7" ht="31.5" x14ac:dyDescent="0.25">
      <c r="A4196" s="92" t="s">
        <v>1178</v>
      </c>
      <c r="B4196" s="92" t="s">
        <v>15370</v>
      </c>
      <c r="C4196" s="7" t="str">
        <f t="shared" si="130"/>
        <v>Formula</v>
      </c>
      <c r="D4196" s="92" t="s">
        <v>15369</v>
      </c>
      <c r="E4196" s="92" t="s">
        <v>11317</v>
      </c>
      <c r="F4196" s="91">
        <v>55</v>
      </c>
      <c r="G4196" s="77">
        <f t="shared" si="131"/>
        <v>55</v>
      </c>
    </row>
    <row r="4197" spans="1:7" ht="31.5" x14ac:dyDescent="0.25">
      <c r="A4197" s="94" t="s">
        <v>1179</v>
      </c>
      <c r="B4197" s="94" t="s">
        <v>15368</v>
      </c>
      <c r="C4197" s="7" t="str">
        <f t="shared" si="130"/>
        <v>Formula</v>
      </c>
      <c r="D4197" s="94" t="s">
        <v>15367</v>
      </c>
      <c r="E4197" s="94" t="s">
        <v>15366</v>
      </c>
      <c r="F4197" s="93">
        <v>80</v>
      </c>
      <c r="G4197" s="77">
        <f t="shared" si="131"/>
        <v>80</v>
      </c>
    </row>
    <row r="4198" spans="1:7" ht="31.5" x14ac:dyDescent="0.25">
      <c r="A4198" s="92" t="s">
        <v>1180</v>
      </c>
      <c r="B4198" s="92" t="s">
        <v>15365</v>
      </c>
      <c r="C4198" s="7" t="str">
        <f t="shared" si="130"/>
        <v>Formula</v>
      </c>
      <c r="D4198" s="92" t="s">
        <v>15364</v>
      </c>
      <c r="E4198" s="92" t="s">
        <v>15280</v>
      </c>
      <c r="F4198" s="91">
        <v>44</v>
      </c>
      <c r="G4198" s="77">
        <f t="shared" si="131"/>
        <v>44</v>
      </c>
    </row>
    <row r="4199" spans="1:7" ht="31.5" x14ac:dyDescent="0.25">
      <c r="A4199" s="94" t="s">
        <v>1181</v>
      </c>
      <c r="B4199" s="94" t="s">
        <v>15363</v>
      </c>
      <c r="C4199" s="7" t="str">
        <f t="shared" si="130"/>
        <v>Formula</v>
      </c>
      <c r="D4199" s="94" t="s">
        <v>15362</v>
      </c>
      <c r="E4199" s="94" t="s">
        <v>15361</v>
      </c>
      <c r="F4199" s="93">
        <v>24</v>
      </c>
      <c r="G4199" s="77">
        <f t="shared" si="131"/>
        <v>24</v>
      </c>
    </row>
    <row r="4200" spans="1:7" ht="31.5" x14ac:dyDescent="0.25">
      <c r="A4200" s="92" t="s">
        <v>1182</v>
      </c>
      <c r="B4200" s="92" t="s">
        <v>15360</v>
      </c>
      <c r="C4200" s="7" t="str">
        <f t="shared" si="130"/>
        <v>Formula</v>
      </c>
      <c r="D4200" s="92" t="s">
        <v>15359</v>
      </c>
      <c r="E4200" s="92" t="s">
        <v>11317</v>
      </c>
      <c r="F4200" s="91">
        <v>60</v>
      </c>
      <c r="G4200" s="77">
        <f t="shared" si="131"/>
        <v>60</v>
      </c>
    </row>
    <row r="4201" spans="1:7" ht="31.5" x14ac:dyDescent="0.25">
      <c r="A4201" s="94" t="s">
        <v>1183</v>
      </c>
      <c r="B4201" s="94" t="s">
        <v>15358</v>
      </c>
      <c r="C4201" s="7" t="str">
        <f t="shared" si="130"/>
        <v>Formula</v>
      </c>
      <c r="D4201" s="94" t="s">
        <v>15357</v>
      </c>
      <c r="E4201" s="94" t="s">
        <v>15356</v>
      </c>
      <c r="F4201" s="93">
        <v>145</v>
      </c>
      <c r="G4201" s="77">
        <f t="shared" si="131"/>
        <v>145</v>
      </c>
    </row>
    <row r="4202" spans="1:7" ht="31.5" x14ac:dyDescent="0.25">
      <c r="A4202" s="92" t="s">
        <v>1184</v>
      </c>
      <c r="B4202" s="92" t="s">
        <v>15355</v>
      </c>
      <c r="C4202" s="7" t="str">
        <f t="shared" si="130"/>
        <v>Formula</v>
      </c>
      <c r="D4202" s="92" t="s">
        <v>15354</v>
      </c>
      <c r="E4202" s="92" t="s">
        <v>15353</v>
      </c>
      <c r="F4202" s="91">
        <v>40</v>
      </c>
      <c r="G4202" s="77">
        <f t="shared" si="131"/>
        <v>40</v>
      </c>
    </row>
    <row r="4203" spans="1:7" ht="31.5" x14ac:dyDescent="0.25">
      <c r="A4203" s="94" t="s">
        <v>1185</v>
      </c>
      <c r="B4203" s="94" t="s">
        <v>15352</v>
      </c>
      <c r="C4203" s="7" t="str">
        <f t="shared" si="130"/>
        <v>Formula</v>
      </c>
      <c r="D4203" s="94" t="s">
        <v>15351</v>
      </c>
      <c r="E4203" s="94" t="s">
        <v>15350</v>
      </c>
      <c r="F4203" s="93">
        <v>30</v>
      </c>
      <c r="G4203" s="77">
        <f t="shared" si="131"/>
        <v>30</v>
      </c>
    </row>
    <row r="4204" spans="1:7" ht="31.5" x14ac:dyDescent="0.25">
      <c r="A4204" s="92" t="s">
        <v>1186</v>
      </c>
      <c r="B4204" s="92" t="s">
        <v>15349</v>
      </c>
      <c r="C4204" s="7" t="str">
        <f t="shared" si="130"/>
        <v>Formula</v>
      </c>
      <c r="D4204" s="92" t="s">
        <v>15348</v>
      </c>
      <c r="E4204" s="92" t="s">
        <v>15347</v>
      </c>
      <c r="F4204" s="91">
        <v>154</v>
      </c>
      <c r="G4204" s="77">
        <f t="shared" si="131"/>
        <v>154</v>
      </c>
    </row>
    <row r="4205" spans="1:7" ht="31.5" x14ac:dyDescent="0.25">
      <c r="A4205" s="94" t="s">
        <v>1187</v>
      </c>
      <c r="B4205" s="94" t="s">
        <v>15346</v>
      </c>
      <c r="C4205" s="7" t="str">
        <f t="shared" si="130"/>
        <v>Formula</v>
      </c>
      <c r="D4205" s="94" t="s">
        <v>15345</v>
      </c>
      <c r="E4205" s="94" t="s">
        <v>15344</v>
      </c>
      <c r="F4205" s="93">
        <v>20</v>
      </c>
      <c r="G4205" s="77">
        <f t="shared" si="131"/>
        <v>20</v>
      </c>
    </row>
    <row r="4206" spans="1:7" ht="31.5" x14ac:dyDescent="0.25">
      <c r="A4206" s="92" t="s">
        <v>1188</v>
      </c>
      <c r="B4206" s="92" t="s">
        <v>15343</v>
      </c>
      <c r="C4206" s="7" t="str">
        <f t="shared" si="130"/>
        <v>Formula</v>
      </c>
      <c r="D4206" s="92" t="s">
        <v>15342</v>
      </c>
      <c r="E4206" s="92" t="s">
        <v>15341</v>
      </c>
      <c r="F4206" s="91">
        <v>174</v>
      </c>
      <c r="G4206" s="77">
        <f t="shared" si="131"/>
        <v>174</v>
      </c>
    </row>
    <row r="4207" spans="1:7" ht="31.5" x14ac:dyDescent="0.25">
      <c r="A4207" s="94" t="s">
        <v>1189</v>
      </c>
      <c r="B4207" s="94" t="s">
        <v>15340</v>
      </c>
      <c r="C4207" s="7" t="str">
        <f t="shared" si="130"/>
        <v>Formula</v>
      </c>
      <c r="D4207" s="94" t="s">
        <v>11526</v>
      </c>
      <c r="E4207" s="94" t="s">
        <v>15339</v>
      </c>
      <c r="F4207" s="93">
        <v>80</v>
      </c>
      <c r="G4207" s="77">
        <f t="shared" si="131"/>
        <v>80</v>
      </c>
    </row>
    <row r="4208" spans="1:7" ht="31.5" x14ac:dyDescent="0.25">
      <c r="A4208" s="92" t="s">
        <v>1190</v>
      </c>
      <c r="B4208" s="92" t="s">
        <v>15338</v>
      </c>
      <c r="C4208" s="7" t="str">
        <f t="shared" si="130"/>
        <v>Formula</v>
      </c>
      <c r="D4208" s="92" t="s">
        <v>15337</v>
      </c>
      <c r="E4208" s="92" t="s">
        <v>15336</v>
      </c>
      <c r="F4208" s="91">
        <v>122</v>
      </c>
      <c r="G4208" s="77">
        <f t="shared" si="131"/>
        <v>122</v>
      </c>
    </row>
    <row r="4209" spans="1:7" ht="31.5" x14ac:dyDescent="0.25">
      <c r="A4209" s="94" t="s">
        <v>1191</v>
      </c>
      <c r="B4209" s="94" t="s">
        <v>15335</v>
      </c>
      <c r="C4209" s="7" t="str">
        <f t="shared" si="130"/>
        <v>Formula</v>
      </c>
      <c r="D4209" s="94" t="s">
        <v>15334</v>
      </c>
      <c r="E4209" s="94" t="s">
        <v>15280</v>
      </c>
      <c r="F4209" s="93">
        <v>32</v>
      </c>
      <c r="G4209" s="77">
        <f t="shared" si="131"/>
        <v>32</v>
      </c>
    </row>
    <row r="4210" spans="1:7" ht="31.5" x14ac:dyDescent="0.25">
      <c r="A4210" s="92" t="s">
        <v>1192</v>
      </c>
      <c r="B4210" s="92" t="s">
        <v>15333</v>
      </c>
      <c r="C4210" s="7" t="str">
        <f t="shared" si="130"/>
        <v>Formula</v>
      </c>
      <c r="D4210" s="92" t="s">
        <v>15332</v>
      </c>
      <c r="E4210" s="92" t="s">
        <v>15331</v>
      </c>
      <c r="F4210" s="91">
        <v>20</v>
      </c>
      <c r="G4210" s="77">
        <f t="shared" si="131"/>
        <v>20</v>
      </c>
    </row>
    <row r="4211" spans="1:7" ht="31.5" x14ac:dyDescent="0.25">
      <c r="A4211" s="94" t="s">
        <v>1193</v>
      </c>
      <c r="B4211" s="94" t="s">
        <v>15330</v>
      </c>
      <c r="C4211" s="7" t="str">
        <f t="shared" si="130"/>
        <v>Formula</v>
      </c>
      <c r="D4211" s="94" t="s">
        <v>15329</v>
      </c>
      <c r="E4211" s="94" t="s">
        <v>15328</v>
      </c>
      <c r="F4211" s="93">
        <v>260</v>
      </c>
      <c r="G4211" s="77">
        <f t="shared" si="131"/>
        <v>260</v>
      </c>
    </row>
    <row r="4212" spans="1:7" ht="31.5" x14ac:dyDescent="0.25">
      <c r="A4212" s="92" t="s">
        <v>1194</v>
      </c>
      <c r="B4212" s="92" t="s">
        <v>15327</v>
      </c>
      <c r="C4212" s="7" t="str">
        <f t="shared" si="130"/>
        <v>Formula</v>
      </c>
      <c r="D4212" s="92" t="s">
        <v>7012</v>
      </c>
      <c r="E4212" s="92" t="s">
        <v>15326</v>
      </c>
      <c r="F4212" s="91">
        <v>76</v>
      </c>
      <c r="G4212" s="77">
        <f t="shared" si="131"/>
        <v>76</v>
      </c>
    </row>
    <row r="4213" spans="1:7" ht="31.5" x14ac:dyDescent="0.25">
      <c r="A4213" s="94" t="s">
        <v>1195</v>
      </c>
      <c r="B4213" s="94" t="s">
        <v>15325</v>
      </c>
      <c r="C4213" s="7" t="str">
        <f t="shared" si="130"/>
        <v>Formula</v>
      </c>
      <c r="D4213" s="94" t="s">
        <v>15324</v>
      </c>
      <c r="E4213" s="94" t="s">
        <v>15323</v>
      </c>
      <c r="F4213" s="93">
        <v>35</v>
      </c>
      <c r="G4213" s="77">
        <f t="shared" si="131"/>
        <v>35</v>
      </c>
    </row>
    <row r="4214" spans="1:7" ht="31.5" x14ac:dyDescent="0.25">
      <c r="A4214" s="92" t="s">
        <v>1196</v>
      </c>
      <c r="B4214" s="92" t="s">
        <v>15322</v>
      </c>
      <c r="C4214" s="7" t="str">
        <f t="shared" si="130"/>
        <v>Formula</v>
      </c>
      <c r="D4214" s="92" t="s">
        <v>15321</v>
      </c>
      <c r="E4214" s="92" t="s">
        <v>11317</v>
      </c>
      <c r="F4214" s="91">
        <v>120</v>
      </c>
      <c r="G4214" s="77">
        <f t="shared" si="131"/>
        <v>120</v>
      </c>
    </row>
    <row r="4215" spans="1:7" ht="31.5" x14ac:dyDescent="0.25">
      <c r="A4215" s="94" t="s">
        <v>1197</v>
      </c>
      <c r="B4215" s="94" t="s">
        <v>15320</v>
      </c>
      <c r="C4215" s="7" t="str">
        <f t="shared" si="130"/>
        <v>Formula</v>
      </c>
      <c r="D4215" s="94" t="s">
        <v>15319</v>
      </c>
      <c r="E4215" s="94" t="s">
        <v>15318</v>
      </c>
      <c r="F4215" s="93">
        <v>88</v>
      </c>
      <c r="G4215" s="77">
        <f t="shared" si="131"/>
        <v>88</v>
      </c>
    </row>
    <row r="4216" spans="1:7" ht="21" x14ac:dyDescent="0.25">
      <c r="A4216" s="92" t="s">
        <v>1198</v>
      </c>
      <c r="B4216" s="92" t="s">
        <v>15317</v>
      </c>
      <c r="C4216" s="7" t="str">
        <f t="shared" si="130"/>
        <v>Formula</v>
      </c>
      <c r="D4216" s="92" t="s">
        <v>15316</v>
      </c>
      <c r="E4216" s="92" t="s">
        <v>15315</v>
      </c>
      <c r="F4216" s="91">
        <v>32</v>
      </c>
      <c r="G4216" s="77">
        <f t="shared" si="131"/>
        <v>32</v>
      </c>
    </row>
    <row r="4217" spans="1:7" ht="21" x14ac:dyDescent="0.25">
      <c r="A4217" s="94" t="s">
        <v>1199</v>
      </c>
      <c r="B4217" s="94" t="s">
        <v>15314</v>
      </c>
      <c r="C4217" s="7" t="str">
        <f t="shared" si="130"/>
        <v>Formula</v>
      </c>
      <c r="D4217" s="94" t="s">
        <v>15313</v>
      </c>
      <c r="E4217" s="94" t="s">
        <v>15312</v>
      </c>
      <c r="F4217" s="93">
        <v>20</v>
      </c>
      <c r="G4217" s="77">
        <f t="shared" si="131"/>
        <v>20</v>
      </c>
    </row>
    <row r="4218" spans="1:7" ht="31.5" x14ac:dyDescent="0.25">
      <c r="A4218" s="92" t="s">
        <v>1200</v>
      </c>
      <c r="B4218" s="92" t="s">
        <v>15311</v>
      </c>
      <c r="C4218" s="7" t="str">
        <f t="shared" si="130"/>
        <v>Formula</v>
      </c>
      <c r="D4218" s="92" t="s">
        <v>15310</v>
      </c>
      <c r="E4218" s="92" t="s">
        <v>15309</v>
      </c>
      <c r="F4218" s="91">
        <v>74</v>
      </c>
      <c r="G4218" s="77">
        <f t="shared" si="131"/>
        <v>74</v>
      </c>
    </row>
    <row r="4219" spans="1:7" ht="31.5" x14ac:dyDescent="0.25">
      <c r="A4219" s="94" t="s">
        <v>1201</v>
      </c>
      <c r="B4219" s="94" t="s">
        <v>15307</v>
      </c>
      <c r="C4219" s="7" t="str">
        <f t="shared" si="130"/>
        <v>Formula</v>
      </c>
      <c r="D4219" s="94" t="s">
        <v>15306</v>
      </c>
      <c r="E4219" s="94" t="s">
        <v>15308</v>
      </c>
      <c r="F4219" s="93">
        <v>200</v>
      </c>
      <c r="G4219" s="77">
        <f t="shared" si="131"/>
        <v>288</v>
      </c>
    </row>
    <row r="4220" spans="1:7" ht="31.5" x14ac:dyDescent="0.25">
      <c r="A4220" s="92" t="s">
        <v>1202</v>
      </c>
      <c r="B4220" s="92" t="s">
        <v>15307</v>
      </c>
      <c r="C4220" s="7" t="str">
        <f t="shared" si="130"/>
        <v>Formula</v>
      </c>
      <c r="D4220" s="92" t="s">
        <v>15306</v>
      </c>
      <c r="E4220" s="92" t="s">
        <v>15305</v>
      </c>
      <c r="F4220" s="91">
        <v>88</v>
      </c>
      <c r="G4220" s="77">
        <f t="shared" si="131"/>
        <v>288</v>
      </c>
    </row>
    <row r="4221" spans="1:7" ht="21" x14ac:dyDescent="0.25">
      <c r="A4221" s="94" t="s">
        <v>1203</v>
      </c>
      <c r="B4221" s="94" t="s">
        <v>15304</v>
      </c>
      <c r="C4221" s="7" t="str">
        <f t="shared" si="130"/>
        <v>Formula</v>
      </c>
      <c r="D4221" s="94" t="s">
        <v>15303</v>
      </c>
      <c r="E4221" s="94" t="s">
        <v>15302</v>
      </c>
      <c r="F4221" s="93">
        <v>50</v>
      </c>
      <c r="G4221" s="77">
        <f t="shared" si="131"/>
        <v>50</v>
      </c>
    </row>
    <row r="4222" spans="1:7" ht="31.5" x14ac:dyDescent="0.25">
      <c r="A4222" s="92" t="s">
        <v>1204</v>
      </c>
      <c r="B4222" s="92" t="s">
        <v>15301</v>
      </c>
      <c r="C4222" s="7" t="str">
        <f t="shared" si="130"/>
        <v>Formula</v>
      </c>
      <c r="D4222" s="92" t="s">
        <v>15300</v>
      </c>
      <c r="E4222" s="92" t="s">
        <v>11317</v>
      </c>
      <c r="F4222" s="91">
        <v>80</v>
      </c>
      <c r="G4222" s="77">
        <f t="shared" si="131"/>
        <v>80</v>
      </c>
    </row>
    <row r="4223" spans="1:7" ht="31.5" x14ac:dyDescent="0.25">
      <c r="A4223" s="94" t="s">
        <v>1205</v>
      </c>
      <c r="B4223" s="94" t="s">
        <v>15299</v>
      </c>
      <c r="C4223" s="7" t="str">
        <f t="shared" si="130"/>
        <v>Formula</v>
      </c>
      <c r="D4223" s="94" t="s">
        <v>15298</v>
      </c>
      <c r="E4223" s="94" t="s">
        <v>15297</v>
      </c>
      <c r="F4223" s="93">
        <v>41</v>
      </c>
      <c r="G4223" s="77">
        <f t="shared" si="131"/>
        <v>41</v>
      </c>
    </row>
    <row r="4224" spans="1:7" ht="21" x14ac:dyDescent="0.25">
      <c r="A4224" s="92" t="s">
        <v>1207</v>
      </c>
      <c r="B4224" s="92" t="s">
        <v>15293</v>
      </c>
      <c r="C4224" s="7" t="str">
        <f t="shared" si="130"/>
        <v>Formula</v>
      </c>
      <c r="D4224" s="92" t="s">
        <v>15292</v>
      </c>
      <c r="E4224" s="92" t="s">
        <v>15295</v>
      </c>
      <c r="F4224" s="91">
        <v>76</v>
      </c>
      <c r="G4224" s="77">
        <f t="shared" si="131"/>
        <v>132</v>
      </c>
    </row>
    <row r="4225" spans="1:7" ht="21" x14ac:dyDescent="0.25">
      <c r="A4225" s="94" t="s">
        <v>1208</v>
      </c>
      <c r="B4225" s="94" t="s">
        <v>15293</v>
      </c>
      <c r="C4225" s="7" t="str">
        <f t="shared" si="130"/>
        <v>Formula</v>
      </c>
      <c r="D4225" s="94" t="s">
        <v>15292</v>
      </c>
      <c r="E4225" s="94" t="s">
        <v>15294</v>
      </c>
      <c r="F4225" s="93">
        <v>16</v>
      </c>
      <c r="G4225" s="77">
        <f t="shared" si="131"/>
        <v>132</v>
      </c>
    </row>
    <row r="4226" spans="1:7" ht="21" x14ac:dyDescent="0.25">
      <c r="A4226" s="92" t="s">
        <v>1209</v>
      </c>
      <c r="B4226" s="92" t="s">
        <v>15293</v>
      </c>
      <c r="C4226" s="7" t="str">
        <f t="shared" si="130"/>
        <v>Formula</v>
      </c>
      <c r="D4226" s="92" t="s">
        <v>15292</v>
      </c>
      <c r="E4226" s="92" t="s">
        <v>15291</v>
      </c>
      <c r="F4226" s="91">
        <v>30</v>
      </c>
      <c r="G4226" s="77">
        <f t="shared" si="131"/>
        <v>132</v>
      </c>
    </row>
    <row r="4227" spans="1:7" ht="21" x14ac:dyDescent="0.25">
      <c r="A4227" s="94" t="s">
        <v>17847</v>
      </c>
      <c r="B4227" s="94" t="s">
        <v>15293</v>
      </c>
      <c r="C4227" s="7" t="str">
        <f t="shared" ref="C4227:C4290" si="132">IF(ISTEXT(VLOOKUP(B4227,$I$3:$I$12,1,FALSE)),"Alt sub","Formula")</f>
        <v>Formula</v>
      </c>
      <c r="D4227" s="94" t="s">
        <v>15292</v>
      </c>
      <c r="E4227" s="94" t="s">
        <v>17941</v>
      </c>
      <c r="F4227" s="93">
        <v>10</v>
      </c>
      <c r="G4227" s="77">
        <f t="shared" ref="G4227:G4290" si="133">SUMIF(B:B,B4227,F:F)</f>
        <v>132</v>
      </c>
    </row>
    <row r="4228" spans="1:7" ht="31.5" x14ac:dyDescent="0.25">
      <c r="A4228" s="92" t="s">
        <v>1210</v>
      </c>
      <c r="B4228" s="92" t="s">
        <v>15290</v>
      </c>
      <c r="C4228" s="7" t="str">
        <f t="shared" si="132"/>
        <v>Formula</v>
      </c>
      <c r="D4228" s="92" t="s">
        <v>15289</v>
      </c>
      <c r="E4228" s="92" t="s">
        <v>15288</v>
      </c>
      <c r="F4228" s="91">
        <v>40</v>
      </c>
      <c r="G4228" s="77">
        <f t="shared" si="133"/>
        <v>40</v>
      </c>
    </row>
    <row r="4229" spans="1:7" ht="31.5" x14ac:dyDescent="0.25">
      <c r="A4229" s="94" t="s">
        <v>1211</v>
      </c>
      <c r="B4229" s="94" t="s">
        <v>15286</v>
      </c>
      <c r="C4229" s="7" t="str">
        <f t="shared" si="132"/>
        <v>Formula</v>
      </c>
      <c r="D4229" s="94" t="s">
        <v>15285</v>
      </c>
      <c r="E4229" s="94" t="s">
        <v>15287</v>
      </c>
      <c r="F4229" s="93">
        <v>341</v>
      </c>
      <c r="G4229" s="77">
        <f t="shared" si="133"/>
        <v>343</v>
      </c>
    </row>
    <row r="4230" spans="1:7" ht="21" x14ac:dyDescent="0.25">
      <c r="A4230" s="92" t="s">
        <v>18353</v>
      </c>
      <c r="B4230" s="92" t="s">
        <v>15286</v>
      </c>
      <c r="C4230" s="7" t="str">
        <f t="shared" si="132"/>
        <v>Formula</v>
      </c>
      <c r="D4230" s="92" t="s">
        <v>15285</v>
      </c>
      <c r="E4230" s="92" t="s">
        <v>18421</v>
      </c>
      <c r="F4230" s="91">
        <v>0</v>
      </c>
      <c r="G4230" s="77">
        <f t="shared" si="133"/>
        <v>343</v>
      </c>
    </row>
    <row r="4231" spans="1:7" ht="21" x14ac:dyDescent="0.25">
      <c r="A4231" s="94" t="s">
        <v>17590</v>
      </c>
      <c r="B4231" s="94" t="s">
        <v>15286</v>
      </c>
      <c r="C4231" s="7" t="str">
        <f t="shared" si="132"/>
        <v>Formula</v>
      </c>
      <c r="D4231" s="94" t="s">
        <v>15285</v>
      </c>
      <c r="E4231" s="94" t="s">
        <v>17591</v>
      </c>
      <c r="F4231" s="93">
        <v>2</v>
      </c>
      <c r="G4231" s="77">
        <f t="shared" si="133"/>
        <v>343</v>
      </c>
    </row>
    <row r="4232" spans="1:7" ht="21" x14ac:dyDescent="0.25">
      <c r="A4232" s="92" t="s">
        <v>1212</v>
      </c>
      <c r="B4232" s="92" t="s">
        <v>15283</v>
      </c>
      <c r="C4232" s="7" t="str">
        <f t="shared" si="132"/>
        <v>Formula</v>
      </c>
      <c r="D4232" s="92" t="s">
        <v>15282</v>
      </c>
      <c r="E4232" s="92" t="s">
        <v>15284</v>
      </c>
      <c r="F4232" s="91">
        <v>235</v>
      </c>
      <c r="G4232" s="77">
        <f t="shared" si="133"/>
        <v>359</v>
      </c>
    </row>
    <row r="4233" spans="1:7" ht="31.5" x14ac:dyDescent="0.25">
      <c r="A4233" s="94" t="s">
        <v>1213</v>
      </c>
      <c r="B4233" s="94" t="s">
        <v>15283</v>
      </c>
      <c r="C4233" s="7" t="str">
        <f t="shared" si="132"/>
        <v>Formula</v>
      </c>
      <c r="D4233" s="94" t="s">
        <v>15282</v>
      </c>
      <c r="E4233" s="94" t="s">
        <v>15281</v>
      </c>
      <c r="F4233" s="93">
        <v>122</v>
      </c>
      <c r="G4233" s="77">
        <f t="shared" si="133"/>
        <v>359</v>
      </c>
    </row>
    <row r="4234" spans="1:7" ht="21" x14ac:dyDescent="0.25">
      <c r="A4234" s="92" t="s">
        <v>18354</v>
      </c>
      <c r="B4234" s="92" t="s">
        <v>15283</v>
      </c>
      <c r="C4234" s="7" t="str">
        <f t="shared" si="132"/>
        <v>Formula</v>
      </c>
      <c r="D4234" s="92" t="s">
        <v>15282</v>
      </c>
      <c r="E4234" s="92" t="s">
        <v>18422</v>
      </c>
      <c r="F4234" s="91">
        <v>2</v>
      </c>
      <c r="G4234" s="77">
        <f t="shared" si="133"/>
        <v>359</v>
      </c>
    </row>
    <row r="4235" spans="1:7" ht="42" x14ac:dyDescent="0.25">
      <c r="A4235" s="94" t="s">
        <v>1214</v>
      </c>
      <c r="B4235" s="94" t="s">
        <v>15279</v>
      </c>
      <c r="C4235" s="7" t="str">
        <f t="shared" si="132"/>
        <v>Formula</v>
      </c>
      <c r="D4235" s="94" t="s">
        <v>15278</v>
      </c>
      <c r="E4235" s="94" t="s">
        <v>15280</v>
      </c>
      <c r="F4235" s="93">
        <v>50</v>
      </c>
      <c r="G4235" s="77">
        <f t="shared" si="133"/>
        <v>163</v>
      </c>
    </row>
    <row r="4236" spans="1:7" ht="42" x14ac:dyDescent="0.25">
      <c r="A4236" s="92" t="s">
        <v>1215</v>
      </c>
      <c r="B4236" s="92" t="s">
        <v>15279</v>
      </c>
      <c r="C4236" s="7" t="str">
        <f t="shared" si="132"/>
        <v>Formula</v>
      </c>
      <c r="D4236" s="92" t="s">
        <v>15278</v>
      </c>
      <c r="E4236" s="92" t="s">
        <v>11317</v>
      </c>
      <c r="F4236" s="91">
        <v>113</v>
      </c>
      <c r="G4236" s="77">
        <f t="shared" si="133"/>
        <v>163</v>
      </c>
    </row>
    <row r="4237" spans="1:7" ht="21" x14ac:dyDescent="0.25">
      <c r="A4237" s="94" t="s">
        <v>1216</v>
      </c>
      <c r="B4237" s="94" t="s">
        <v>15277</v>
      </c>
      <c r="C4237" s="7" t="str">
        <f t="shared" si="132"/>
        <v>Formula</v>
      </c>
      <c r="D4237" s="94" t="s">
        <v>15276</v>
      </c>
      <c r="E4237" s="94" t="s">
        <v>15275</v>
      </c>
      <c r="F4237" s="93">
        <v>67</v>
      </c>
      <c r="G4237" s="77">
        <f t="shared" si="133"/>
        <v>67</v>
      </c>
    </row>
    <row r="4238" spans="1:7" ht="21" x14ac:dyDescent="0.25">
      <c r="A4238" s="92" t="s">
        <v>18355</v>
      </c>
      <c r="B4238" s="92" t="s">
        <v>18918</v>
      </c>
      <c r="C4238" s="7" t="str">
        <f t="shared" si="132"/>
        <v>Formula</v>
      </c>
      <c r="D4238" s="92" t="s">
        <v>18464</v>
      </c>
      <c r="E4238" s="92" t="s">
        <v>18423</v>
      </c>
      <c r="F4238" s="91">
        <v>1</v>
      </c>
      <c r="G4238" s="77">
        <f t="shared" si="133"/>
        <v>1</v>
      </c>
    </row>
    <row r="4239" spans="1:7" ht="31.5" x14ac:dyDescent="0.25">
      <c r="A4239" s="94" t="s">
        <v>1218</v>
      </c>
      <c r="B4239" s="94" t="s">
        <v>15266</v>
      </c>
      <c r="C4239" s="7" t="str">
        <f t="shared" si="132"/>
        <v>Formula</v>
      </c>
      <c r="D4239" s="94" t="s">
        <v>15265</v>
      </c>
      <c r="E4239" s="94" t="s">
        <v>15273</v>
      </c>
      <c r="F4239" s="93">
        <v>202</v>
      </c>
      <c r="G4239" s="77">
        <f t="shared" si="133"/>
        <v>664</v>
      </c>
    </row>
    <row r="4240" spans="1:7" ht="31.5" x14ac:dyDescent="0.25">
      <c r="A4240" s="92" t="s">
        <v>1219</v>
      </c>
      <c r="B4240" s="92" t="s">
        <v>15266</v>
      </c>
      <c r="C4240" s="7" t="str">
        <f t="shared" si="132"/>
        <v>Formula</v>
      </c>
      <c r="D4240" s="92" t="s">
        <v>15265</v>
      </c>
      <c r="E4240" s="92" t="s">
        <v>15272</v>
      </c>
      <c r="F4240" s="91">
        <v>149</v>
      </c>
      <c r="G4240" s="77">
        <f t="shared" si="133"/>
        <v>664</v>
      </c>
    </row>
    <row r="4241" spans="1:7" ht="31.5" x14ac:dyDescent="0.25">
      <c r="A4241" s="94" t="s">
        <v>1220</v>
      </c>
      <c r="B4241" s="94" t="s">
        <v>15266</v>
      </c>
      <c r="C4241" s="7" t="str">
        <f t="shared" si="132"/>
        <v>Formula</v>
      </c>
      <c r="D4241" s="94" t="s">
        <v>15265</v>
      </c>
      <c r="E4241" s="94" t="s">
        <v>15271</v>
      </c>
      <c r="F4241" s="93">
        <v>64</v>
      </c>
      <c r="G4241" s="77">
        <f t="shared" si="133"/>
        <v>664</v>
      </c>
    </row>
    <row r="4242" spans="1:7" ht="31.5" x14ac:dyDescent="0.25">
      <c r="A4242" s="92" t="s">
        <v>1221</v>
      </c>
      <c r="B4242" s="92" t="s">
        <v>15266</v>
      </c>
      <c r="C4242" s="7" t="str">
        <f t="shared" si="132"/>
        <v>Formula</v>
      </c>
      <c r="D4242" s="92" t="s">
        <v>15265</v>
      </c>
      <c r="E4242" s="92" t="s">
        <v>18611</v>
      </c>
      <c r="F4242" s="91">
        <v>76</v>
      </c>
      <c r="G4242" s="77">
        <f t="shared" si="133"/>
        <v>664</v>
      </c>
    </row>
    <row r="4243" spans="1:7" ht="31.5" x14ac:dyDescent="0.25">
      <c r="A4243" s="94" t="s">
        <v>1222</v>
      </c>
      <c r="B4243" s="94" t="s">
        <v>15266</v>
      </c>
      <c r="C4243" s="7" t="str">
        <f t="shared" si="132"/>
        <v>Formula</v>
      </c>
      <c r="D4243" s="94" t="s">
        <v>15265</v>
      </c>
      <c r="E4243" s="94" t="s">
        <v>8385</v>
      </c>
      <c r="F4243" s="93">
        <v>90</v>
      </c>
      <c r="G4243" s="77">
        <f t="shared" si="133"/>
        <v>664</v>
      </c>
    </row>
    <row r="4244" spans="1:7" ht="31.5" x14ac:dyDescent="0.25">
      <c r="A4244" s="92" t="s">
        <v>1223</v>
      </c>
      <c r="B4244" s="92" t="s">
        <v>15266</v>
      </c>
      <c r="C4244" s="7" t="str">
        <f t="shared" si="132"/>
        <v>Formula</v>
      </c>
      <c r="D4244" s="92" t="s">
        <v>15265</v>
      </c>
      <c r="E4244" s="92" t="s">
        <v>15270</v>
      </c>
      <c r="F4244" s="91">
        <v>27</v>
      </c>
      <c r="G4244" s="77">
        <f t="shared" si="133"/>
        <v>664</v>
      </c>
    </row>
    <row r="4245" spans="1:7" ht="31.5" x14ac:dyDescent="0.25">
      <c r="A4245" s="94" t="s">
        <v>1224</v>
      </c>
      <c r="B4245" s="94" t="s">
        <v>15266</v>
      </c>
      <c r="C4245" s="7" t="str">
        <f t="shared" si="132"/>
        <v>Formula</v>
      </c>
      <c r="D4245" s="94" t="s">
        <v>15265</v>
      </c>
      <c r="E4245" s="94" t="s">
        <v>15269</v>
      </c>
      <c r="F4245" s="93">
        <v>2</v>
      </c>
      <c r="G4245" s="77">
        <f t="shared" si="133"/>
        <v>664</v>
      </c>
    </row>
    <row r="4246" spans="1:7" ht="31.5" x14ac:dyDescent="0.25">
      <c r="A4246" s="92" t="s">
        <v>1225</v>
      </c>
      <c r="B4246" s="92" t="s">
        <v>15266</v>
      </c>
      <c r="C4246" s="7" t="str">
        <f t="shared" si="132"/>
        <v>Formula</v>
      </c>
      <c r="D4246" s="92" t="s">
        <v>15265</v>
      </c>
      <c r="E4246" s="92" t="s">
        <v>15268</v>
      </c>
      <c r="F4246" s="91">
        <v>8</v>
      </c>
      <c r="G4246" s="77">
        <f t="shared" si="133"/>
        <v>664</v>
      </c>
    </row>
    <row r="4247" spans="1:7" ht="31.5" x14ac:dyDescent="0.25">
      <c r="A4247" s="94" t="s">
        <v>5963</v>
      </c>
      <c r="B4247" s="94" t="s">
        <v>15266</v>
      </c>
      <c r="C4247" s="7" t="str">
        <f t="shared" si="132"/>
        <v>Formula</v>
      </c>
      <c r="D4247" s="94" t="s">
        <v>15265</v>
      </c>
      <c r="E4247" s="94" t="s">
        <v>15267</v>
      </c>
      <c r="F4247" s="93">
        <v>10</v>
      </c>
      <c r="G4247" s="77">
        <f t="shared" si="133"/>
        <v>664</v>
      </c>
    </row>
    <row r="4248" spans="1:7" ht="31.5" x14ac:dyDescent="0.25">
      <c r="A4248" s="92" t="s">
        <v>1226</v>
      </c>
      <c r="B4248" s="92" t="s">
        <v>15266</v>
      </c>
      <c r="C4248" s="7" t="str">
        <f t="shared" si="132"/>
        <v>Formula</v>
      </c>
      <c r="D4248" s="92" t="s">
        <v>15265</v>
      </c>
      <c r="E4248" s="92" t="s">
        <v>15262</v>
      </c>
      <c r="F4248" s="91">
        <v>10</v>
      </c>
      <c r="G4248" s="77">
        <f t="shared" si="133"/>
        <v>664</v>
      </c>
    </row>
    <row r="4249" spans="1:7" ht="31.5" x14ac:dyDescent="0.25">
      <c r="A4249" s="94" t="s">
        <v>1217</v>
      </c>
      <c r="B4249" s="94" t="s">
        <v>15266</v>
      </c>
      <c r="C4249" s="7" t="str">
        <f t="shared" si="132"/>
        <v>Formula</v>
      </c>
      <c r="D4249" s="94" t="s">
        <v>15265</v>
      </c>
      <c r="E4249" s="94" t="s">
        <v>15274</v>
      </c>
      <c r="F4249" s="93">
        <v>6</v>
      </c>
      <c r="G4249" s="77">
        <f t="shared" si="133"/>
        <v>664</v>
      </c>
    </row>
    <row r="4250" spans="1:7" ht="31.5" x14ac:dyDescent="0.25">
      <c r="A4250" s="92" t="s">
        <v>18356</v>
      </c>
      <c r="B4250" s="92" t="s">
        <v>15266</v>
      </c>
      <c r="C4250" s="7" t="str">
        <f t="shared" si="132"/>
        <v>Formula</v>
      </c>
      <c r="D4250" s="92" t="s">
        <v>15265</v>
      </c>
      <c r="E4250" s="92" t="s">
        <v>18424</v>
      </c>
      <c r="F4250" s="91">
        <v>9</v>
      </c>
      <c r="G4250" s="77">
        <f t="shared" si="133"/>
        <v>664</v>
      </c>
    </row>
    <row r="4251" spans="1:7" ht="31.5" x14ac:dyDescent="0.25">
      <c r="A4251" s="94" t="s">
        <v>18919</v>
      </c>
      <c r="B4251" s="94" t="s">
        <v>15266</v>
      </c>
      <c r="C4251" s="7" t="str">
        <f t="shared" si="132"/>
        <v>Formula</v>
      </c>
      <c r="D4251" s="94" t="s">
        <v>15265</v>
      </c>
      <c r="E4251" s="94" t="s">
        <v>18920</v>
      </c>
      <c r="F4251" s="93">
        <v>5</v>
      </c>
      <c r="G4251" s="77">
        <f t="shared" si="133"/>
        <v>664</v>
      </c>
    </row>
    <row r="4252" spans="1:7" ht="31.5" x14ac:dyDescent="0.25">
      <c r="A4252" s="92" t="s">
        <v>19049</v>
      </c>
      <c r="B4252" s="92" t="s">
        <v>15266</v>
      </c>
      <c r="C4252" s="7" t="str">
        <f t="shared" si="132"/>
        <v>Formula</v>
      </c>
      <c r="D4252" s="92" t="s">
        <v>15265</v>
      </c>
      <c r="E4252" s="92" t="s">
        <v>19048</v>
      </c>
      <c r="F4252" s="91">
        <v>6</v>
      </c>
      <c r="G4252" s="77">
        <f t="shared" si="133"/>
        <v>664</v>
      </c>
    </row>
    <row r="4253" spans="1:7" ht="31.5" x14ac:dyDescent="0.25">
      <c r="A4253" s="94" t="s">
        <v>19047</v>
      </c>
      <c r="B4253" s="94" t="s">
        <v>15266</v>
      </c>
      <c r="C4253" s="7" t="str">
        <f t="shared" si="132"/>
        <v>Formula</v>
      </c>
      <c r="D4253" s="94" t="s">
        <v>15265</v>
      </c>
      <c r="E4253" s="94" t="s">
        <v>19046</v>
      </c>
      <c r="F4253" s="93">
        <v>0</v>
      </c>
      <c r="G4253" s="77">
        <f t="shared" si="133"/>
        <v>664</v>
      </c>
    </row>
    <row r="4254" spans="1:7" ht="31.5" x14ac:dyDescent="0.25">
      <c r="A4254" s="92" t="s">
        <v>0</v>
      </c>
      <c r="B4254" s="92" t="s">
        <v>17496</v>
      </c>
      <c r="C4254" s="7" t="str">
        <f t="shared" si="132"/>
        <v>Formula</v>
      </c>
      <c r="D4254" s="92" t="s">
        <v>17495</v>
      </c>
      <c r="E4254" s="92" t="s">
        <v>17516</v>
      </c>
      <c r="F4254" s="91">
        <v>478</v>
      </c>
      <c r="G4254" s="77">
        <f t="shared" si="133"/>
        <v>4737</v>
      </c>
    </row>
    <row r="4255" spans="1:7" ht="31.5" x14ac:dyDescent="0.25">
      <c r="A4255" s="94" t="s">
        <v>1</v>
      </c>
      <c r="B4255" s="94" t="s">
        <v>17496</v>
      </c>
      <c r="C4255" s="7" t="str">
        <f t="shared" si="132"/>
        <v>Formula</v>
      </c>
      <c r="D4255" s="94" t="s">
        <v>17495</v>
      </c>
      <c r="E4255" s="94" t="s">
        <v>17515</v>
      </c>
      <c r="F4255" s="93">
        <v>455</v>
      </c>
      <c r="G4255" s="77">
        <f t="shared" si="133"/>
        <v>4737</v>
      </c>
    </row>
    <row r="4256" spans="1:7" ht="31.5" x14ac:dyDescent="0.25">
      <c r="A4256" s="92" t="s">
        <v>2</v>
      </c>
      <c r="B4256" s="92" t="s">
        <v>17496</v>
      </c>
      <c r="C4256" s="7" t="str">
        <f t="shared" si="132"/>
        <v>Formula</v>
      </c>
      <c r="D4256" s="92" t="s">
        <v>17495</v>
      </c>
      <c r="E4256" s="92" t="s">
        <v>17514</v>
      </c>
      <c r="F4256" s="91">
        <v>500</v>
      </c>
      <c r="G4256" s="77">
        <f t="shared" si="133"/>
        <v>4737</v>
      </c>
    </row>
    <row r="4257" spans="1:7" ht="31.5" x14ac:dyDescent="0.25">
      <c r="A4257" s="94" t="s">
        <v>3</v>
      </c>
      <c r="B4257" s="94" t="s">
        <v>17496</v>
      </c>
      <c r="C4257" s="7" t="str">
        <f t="shared" si="132"/>
        <v>Formula</v>
      </c>
      <c r="D4257" s="94" t="s">
        <v>17495</v>
      </c>
      <c r="E4257" s="94" t="s">
        <v>17513</v>
      </c>
      <c r="F4257" s="93">
        <v>280</v>
      </c>
      <c r="G4257" s="77">
        <f t="shared" si="133"/>
        <v>4737</v>
      </c>
    </row>
    <row r="4258" spans="1:7" ht="31.5" x14ac:dyDescent="0.25">
      <c r="A4258" s="92" t="s">
        <v>4</v>
      </c>
      <c r="B4258" s="92" t="s">
        <v>17496</v>
      </c>
      <c r="C4258" s="7" t="str">
        <f t="shared" si="132"/>
        <v>Formula</v>
      </c>
      <c r="D4258" s="92" t="s">
        <v>17495</v>
      </c>
      <c r="E4258" s="92" t="s">
        <v>17512</v>
      </c>
      <c r="F4258" s="91">
        <v>456</v>
      </c>
      <c r="G4258" s="77">
        <f t="shared" si="133"/>
        <v>4737</v>
      </c>
    </row>
    <row r="4259" spans="1:7" ht="31.5" x14ac:dyDescent="0.25">
      <c r="A4259" s="94" t="s">
        <v>5</v>
      </c>
      <c r="B4259" s="94" t="s">
        <v>17496</v>
      </c>
      <c r="C4259" s="7" t="str">
        <f t="shared" si="132"/>
        <v>Formula</v>
      </c>
      <c r="D4259" s="94" t="s">
        <v>17495</v>
      </c>
      <c r="E4259" s="94" t="s">
        <v>17511</v>
      </c>
      <c r="F4259" s="93">
        <v>248</v>
      </c>
      <c r="G4259" s="77">
        <f t="shared" si="133"/>
        <v>4737</v>
      </c>
    </row>
    <row r="4260" spans="1:7" ht="31.5" x14ac:dyDescent="0.25">
      <c r="A4260" s="92" t="s">
        <v>20</v>
      </c>
      <c r="B4260" s="92" t="s">
        <v>17496</v>
      </c>
      <c r="C4260" s="7" t="str">
        <f t="shared" si="132"/>
        <v>Formula</v>
      </c>
      <c r="D4260" s="92" t="s">
        <v>17495</v>
      </c>
      <c r="E4260" s="92" t="s">
        <v>18988</v>
      </c>
      <c r="F4260" s="91">
        <v>456</v>
      </c>
      <c r="G4260" s="77">
        <f t="shared" si="133"/>
        <v>4737</v>
      </c>
    </row>
    <row r="4261" spans="1:7" ht="31.5" x14ac:dyDescent="0.25">
      <c r="A4261" s="94" t="s">
        <v>21</v>
      </c>
      <c r="B4261" s="94" t="s">
        <v>17496</v>
      </c>
      <c r="C4261" s="7" t="str">
        <f t="shared" si="132"/>
        <v>Formula</v>
      </c>
      <c r="D4261" s="94" t="s">
        <v>17495</v>
      </c>
      <c r="E4261" s="94" t="s">
        <v>17510</v>
      </c>
      <c r="F4261" s="93">
        <v>394</v>
      </c>
      <c r="G4261" s="77">
        <f t="shared" si="133"/>
        <v>4737</v>
      </c>
    </row>
    <row r="4262" spans="1:7" ht="31.5" x14ac:dyDescent="0.25">
      <c r="A4262" s="92" t="s">
        <v>22</v>
      </c>
      <c r="B4262" s="92" t="s">
        <v>17496</v>
      </c>
      <c r="C4262" s="7" t="str">
        <f t="shared" si="132"/>
        <v>Formula</v>
      </c>
      <c r="D4262" s="92" t="s">
        <v>17495</v>
      </c>
      <c r="E4262" s="92" t="s">
        <v>17509</v>
      </c>
      <c r="F4262" s="91">
        <v>188</v>
      </c>
      <c r="G4262" s="77">
        <f t="shared" si="133"/>
        <v>4737</v>
      </c>
    </row>
    <row r="4263" spans="1:7" ht="31.5" x14ac:dyDescent="0.25">
      <c r="A4263" s="94" t="s">
        <v>23</v>
      </c>
      <c r="B4263" s="94" t="s">
        <v>17496</v>
      </c>
      <c r="C4263" s="7" t="str">
        <f t="shared" si="132"/>
        <v>Formula</v>
      </c>
      <c r="D4263" s="94" t="s">
        <v>17495</v>
      </c>
      <c r="E4263" s="94" t="s">
        <v>17508</v>
      </c>
      <c r="F4263" s="93">
        <v>271</v>
      </c>
      <c r="G4263" s="77">
        <f t="shared" si="133"/>
        <v>4737</v>
      </c>
    </row>
    <row r="4264" spans="1:7" ht="31.5" x14ac:dyDescent="0.25">
      <c r="A4264" s="92" t="s">
        <v>24</v>
      </c>
      <c r="B4264" s="92" t="s">
        <v>17496</v>
      </c>
      <c r="C4264" s="7" t="str">
        <f t="shared" si="132"/>
        <v>Formula</v>
      </c>
      <c r="D4264" s="92" t="s">
        <v>17495</v>
      </c>
      <c r="E4264" s="92" t="s">
        <v>17507</v>
      </c>
      <c r="F4264" s="91">
        <v>227</v>
      </c>
      <c r="G4264" s="77">
        <f t="shared" si="133"/>
        <v>4737</v>
      </c>
    </row>
    <row r="4265" spans="1:7" ht="31.5" x14ac:dyDescent="0.25">
      <c r="A4265" s="94" t="s">
        <v>25</v>
      </c>
      <c r="B4265" s="94" t="s">
        <v>17496</v>
      </c>
      <c r="C4265" s="7" t="str">
        <f t="shared" si="132"/>
        <v>Formula</v>
      </c>
      <c r="D4265" s="94" t="s">
        <v>17495</v>
      </c>
      <c r="E4265" s="94" t="s">
        <v>17506</v>
      </c>
      <c r="F4265" s="93">
        <v>231</v>
      </c>
      <c r="G4265" s="77">
        <f t="shared" si="133"/>
        <v>4737</v>
      </c>
    </row>
    <row r="4266" spans="1:7" ht="31.5" x14ac:dyDescent="0.25">
      <c r="A4266" s="92" t="s">
        <v>26</v>
      </c>
      <c r="B4266" s="92" t="s">
        <v>17496</v>
      </c>
      <c r="C4266" s="7" t="str">
        <f t="shared" si="132"/>
        <v>Formula</v>
      </c>
      <c r="D4266" s="92" t="s">
        <v>17495</v>
      </c>
      <c r="E4266" s="92" t="s">
        <v>17505</v>
      </c>
      <c r="F4266" s="91">
        <v>118</v>
      </c>
      <c r="G4266" s="77">
        <f t="shared" si="133"/>
        <v>4737</v>
      </c>
    </row>
    <row r="4267" spans="1:7" ht="31.5" x14ac:dyDescent="0.25">
      <c r="A4267" s="94" t="s">
        <v>27</v>
      </c>
      <c r="B4267" s="94" t="s">
        <v>17496</v>
      </c>
      <c r="C4267" s="7" t="str">
        <f t="shared" si="132"/>
        <v>Formula</v>
      </c>
      <c r="D4267" s="94" t="s">
        <v>17495</v>
      </c>
      <c r="E4267" s="94" t="s">
        <v>17504</v>
      </c>
      <c r="F4267" s="93">
        <v>87</v>
      </c>
      <c r="G4267" s="77">
        <f t="shared" si="133"/>
        <v>4737</v>
      </c>
    </row>
    <row r="4268" spans="1:7" ht="31.5" x14ac:dyDescent="0.25">
      <c r="A4268" s="92" t="s">
        <v>28</v>
      </c>
      <c r="B4268" s="92" t="s">
        <v>17496</v>
      </c>
      <c r="C4268" s="7" t="str">
        <f t="shared" si="132"/>
        <v>Formula</v>
      </c>
      <c r="D4268" s="92" t="s">
        <v>17495</v>
      </c>
      <c r="E4268" s="92" t="s">
        <v>17503</v>
      </c>
      <c r="F4268" s="91">
        <v>85</v>
      </c>
      <c r="G4268" s="77">
        <f t="shared" si="133"/>
        <v>4737</v>
      </c>
    </row>
    <row r="4269" spans="1:7" ht="31.5" x14ac:dyDescent="0.25">
      <c r="A4269" s="94" t="s">
        <v>29</v>
      </c>
      <c r="B4269" s="94" t="s">
        <v>17496</v>
      </c>
      <c r="C4269" s="7" t="str">
        <f t="shared" si="132"/>
        <v>Formula</v>
      </c>
      <c r="D4269" s="94" t="s">
        <v>17495</v>
      </c>
      <c r="E4269" s="94" t="s">
        <v>17502</v>
      </c>
      <c r="F4269" s="93">
        <v>67</v>
      </c>
      <c r="G4269" s="77">
        <f t="shared" si="133"/>
        <v>4737</v>
      </c>
    </row>
    <row r="4270" spans="1:7" ht="31.5" x14ac:dyDescent="0.25">
      <c r="A4270" s="92" t="s">
        <v>30</v>
      </c>
      <c r="B4270" s="92" t="s">
        <v>17496</v>
      </c>
      <c r="C4270" s="7" t="str">
        <f t="shared" si="132"/>
        <v>Formula</v>
      </c>
      <c r="D4270" s="92" t="s">
        <v>17495</v>
      </c>
      <c r="E4270" s="92" t="s">
        <v>17501</v>
      </c>
      <c r="F4270" s="91">
        <v>56</v>
      </c>
      <c r="G4270" s="77">
        <f t="shared" si="133"/>
        <v>4737</v>
      </c>
    </row>
    <row r="4271" spans="1:7" ht="31.5" x14ac:dyDescent="0.25">
      <c r="A4271" s="94" t="s">
        <v>31</v>
      </c>
      <c r="B4271" s="94" t="s">
        <v>17496</v>
      </c>
      <c r="C4271" s="7" t="str">
        <f t="shared" si="132"/>
        <v>Formula</v>
      </c>
      <c r="D4271" s="94" t="s">
        <v>17495</v>
      </c>
      <c r="E4271" s="94" t="s">
        <v>17500</v>
      </c>
      <c r="F4271" s="93">
        <v>54</v>
      </c>
      <c r="G4271" s="77">
        <f t="shared" si="133"/>
        <v>4737</v>
      </c>
    </row>
    <row r="4272" spans="1:7" ht="31.5" x14ac:dyDescent="0.25">
      <c r="A4272" s="92" t="s">
        <v>32</v>
      </c>
      <c r="B4272" s="92" t="s">
        <v>17496</v>
      </c>
      <c r="C4272" s="7" t="str">
        <f t="shared" si="132"/>
        <v>Formula</v>
      </c>
      <c r="D4272" s="92" t="s">
        <v>17495</v>
      </c>
      <c r="E4272" s="92" t="s">
        <v>17499</v>
      </c>
      <c r="F4272" s="91">
        <v>50</v>
      </c>
      <c r="G4272" s="77">
        <f t="shared" si="133"/>
        <v>4737</v>
      </c>
    </row>
    <row r="4273" spans="1:7" ht="31.5" x14ac:dyDescent="0.25">
      <c r="A4273" s="94" t="s">
        <v>33</v>
      </c>
      <c r="B4273" s="94" t="s">
        <v>17496</v>
      </c>
      <c r="C4273" s="7" t="str">
        <f t="shared" si="132"/>
        <v>Formula</v>
      </c>
      <c r="D4273" s="94" t="s">
        <v>17495</v>
      </c>
      <c r="E4273" s="94" t="s">
        <v>17498</v>
      </c>
      <c r="F4273" s="93">
        <v>6</v>
      </c>
      <c r="G4273" s="77">
        <f t="shared" si="133"/>
        <v>4737</v>
      </c>
    </row>
    <row r="4274" spans="1:7" ht="31.5" x14ac:dyDescent="0.25">
      <c r="A4274" s="92" t="s">
        <v>5941</v>
      </c>
      <c r="B4274" s="92" t="s">
        <v>17496</v>
      </c>
      <c r="C4274" s="7" t="str">
        <f t="shared" si="132"/>
        <v>Formula</v>
      </c>
      <c r="D4274" s="92" t="s">
        <v>17495</v>
      </c>
      <c r="E4274" s="92" t="s">
        <v>17497</v>
      </c>
      <c r="F4274" s="91">
        <v>8</v>
      </c>
      <c r="G4274" s="77">
        <f t="shared" si="133"/>
        <v>4737</v>
      </c>
    </row>
    <row r="4275" spans="1:7" ht="31.5" x14ac:dyDescent="0.25">
      <c r="A4275" s="94" t="s">
        <v>5942</v>
      </c>
      <c r="B4275" s="94" t="s">
        <v>17496</v>
      </c>
      <c r="C4275" s="7" t="str">
        <f t="shared" si="132"/>
        <v>Formula</v>
      </c>
      <c r="D4275" s="94" t="s">
        <v>17495</v>
      </c>
      <c r="E4275" s="94" t="s">
        <v>17494</v>
      </c>
      <c r="F4275" s="93">
        <v>1</v>
      </c>
      <c r="G4275" s="77">
        <f t="shared" si="133"/>
        <v>4737</v>
      </c>
    </row>
    <row r="4276" spans="1:7" ht="31.5" x14ac:dyDescent="0.25">
      <c r="A4276" s="92" t="s">
        <v>17555</v>
      </c>
      <c r="B4276" s="92" t="s">
        <v>17496</v>
      </c>
      <c r="C4276" s="7" t="str">
        <f t="shared" si="132"/>
        <v>Formula</v>
      </c>
      <c r="D4276" s="92" t="s">
        <v>17495</v>
      </c>
      <c r="E4276" s="92" t="s">
        <v>18064</v>
      </c>
      <c r="F4276" s="91">
        <v>9</v>
      </c>
      <c r="G4276" s="77">
        <f t="shared" si="133"/>
        <v>4737</v>
      </c>
    </row>
    <row r="4277" spans="1:7" ht="31.5" x14ac:dyDescent="0.25">
      <c r="A4277" s="94" t="s">
        <v>17556</v>
      </c>
      <c r="B4277" s="94" t="s">
        <v>17496</v>
      </c>
      <c r="C4277" s="7" t="str">
        <f t="shared" si="132"/>
        <v>Formula</v>
      </c>
      <c r="D4277" s="94" t="s">
        <v>17495</v>
      </c>
      <c r="E4277" s="94" t="s">
        <v>18065</v>
      </c>
      <c r="F4277" s="93">
        <v>6</v>
      </c>
      <c r="G4277" s="77">
        <f t="shared" si="133"/>
        <v>4737</v>
      </c>
    </row>
    <row r="4278" spans="1:7" ht="31.5" x14ac:dyDescent="0.25">
      <c r="A4278" s="92" t="s">
        <v>17557</v>
      </c>
      <c r="B4278" s="92" t="s">
        <v>17496</v>
      </c>
      <c r="C4278" s="7" t="str">
        <f t="shared" si="132"/>
        <v>Formula</v>
      </c>
      <c r="D4278" s="92" t="s">
        <v>17495</v>
      </c>
      <c r="E4278" s="92" t="s">
        <v>17558</v>
      </c>
      <c r="F4278" s="91">
        <v>6</v>
      </c>
      <c r="G4278" s="77">
        <f t="shared" si="133"/>
        <v>4737</v>
      </c>
    </row>
    <row r="4279" spans="1:7" ht="21" x14ac:dyDescent="0.25">
      <c r="A4279" s="94" t="s">
        <v>34</v>
      </c>
      <c r="B4279" s="94" t="s">
        <v>17481</v>
      </c>
      <c r="C4279" s="7" t="str">
        <f t="shared" si="132"/>
        <v>Formula</v>
      </c>
      <c r="D4279" s="94" t="s">
        <v>17480</v>
      </c>
      <c r="E4279" s="94" t="s">
        <v>17493</v>
      </c>
      <c r="F4279" s="93">
        <v>100</v>
      </c>
      <c r="G4279" s="77">
        <f t="shared" si="133"/>
        <v>2940</v>
      </c>
    </row>
    <row r="4280" spans="1:7" ht="21" x14ac:dyDescent="0.25">
      <c r="A4280" s="92" t="s">
        <v>35</v>
      </c>
      <c r="B4280" s="92" t="s">
        <v>17481</v>
      </c>
      <c r="C4280" s="7" t="str">
        <f t="shared" si="132"/>
        <v>Formula</v>
      </c>
      <c r="D4280" s="92" t="s">
        <v>17480</v>
      </c>
      <c r="E4280" s="92" t="s">
        <v>17492</v>
      </c>
      <c r="F4280" s="91">
        <v>247</v>
      </c>
      <c r="G4280" s="77">
        <f t="shared" si="133"/>
        <v>2940</v>
      </c>
    </row>
    <row r="4281" spans="1:7" ht="21" x14ac:dyDescent="0.25">
      <c r="A4281" s="94" t="s">
        <v>37</v>
      </c>
      <c r="B4281" s="94" t="s">
        <v>17481</v>
      </c>
      <c r="C4281" s="7" t="str">
        <f t="shared" si="132"/>
        <v>Formula</v>
      </c>
      <c r="D4281" s="94" t="s">
        <v>17480</v>
      </c>
      <c r="E4281" s="94" t="s">
        <v>17490</v>
      </c>
      <c r="F4281" s="93">
        <v>796</v>
      </c>
      <c r="G4281" s="77">
        <f t="shared" si="133"/>
        <v>2940</v>
      </c>
    </row>
    <row r="4282" spans="1:7" ht="21" x14ac:dyDescent="0.25">
      <c r="A4282" s="92" t="s">
        <v>38</v>
      </c>
      <c r="B4282" s="92" t="s">
        <v>17481</v>
      </c>
      <c r="C4282" s="7" t="str">
        <f t="shared" si="132"/>
        <v>Formula</v>
      </c>
      <c r="D4282" s="92" t="s">
        <v>17480</v>
      </c>
      <c r="E4282" s="92" t="s">
        <v>17489</v>
      </c>
      <c r="F4282" s="91">
        <v>199</v>
      </c>
      <c r="G4282" s="77">
        <f t="shared" si="133"/>
        <v>2940</v>
      </c>
    </row>
    <row r="4283" spans="1:7" ht="21" x14ac:dyDescent="0.25">
      <c r="A4283" s="94" t="s">
        <v>39</v>
      </c>
      <c r="B4283" s="94" t="s">
        <v>17481</v>
      </c>
      <c r="C4283" s="7" t="str">
        <f t="shared" si="132"/>
        <v>Formula</v>
      </c>
      <c r="D4283" s="94" t="s">
        <v>17480</v>
      </c>
      <c r="E4283" s="94" t="s">
        <v>17488</v>
      </c>
      <c r="F4283" s="93">
        <v>275</v>
      </c>
      <c r="G4283" s="77">
        <f t="shared" si="133"/>
        <v>2940</v>
      </c>
    </row>
    <row r="4284" spans="1:7" ht="21" x14ac:dyDescent="0.25">
      <c r="A4284" s="92" t="s">
        <v>40</v>
      </c>
      <c r="B4284" s="92" t="s">
        <v>17481</v>
      </c>
      <c r="C4284" s="7" t="str">
        <f t="shared" si="132"/>
        <v>Formula</v>
      </c>
      <c r="D4284" s="92" t="s">
        <v>17480</v>
      </c>
      <c r="E4284" s="92" t="s">
        <v>17487</v>
      </c>
      <c r="F4284" s="91">
        <v>450</v>
      </c>
      <c r="G4284" s="77">
        <f t="shared" si="133"/>
        <v>2940</v>
      </c>
    </row>
    <row r="4285" spans="1:7" ht="21" x14ac:dyDescent="0.25">
      <c r="A4285" s="94" t="s">
        <v>41</v>
      </c>
      <c r="B4285" s="94" t="s">
        <v>17481</v>
      </c>
      <c r="C4285" s="7" t="str">
        <f t="shared" si="132"/>
        <v>Formula</v>
      </c>
      <c r="D4285" s="94" t="s">
        <v>17480</v>
      </c>
      <c r="E4285" s="94" t="s">
        <v>17486</v>
      </c>
      <c r="F4285" s="93">
        <v>465</v>
      </c>
      <c r="G4285" s="77">
        <f t="shared" si="133"/>
        <v>2940</v>
      </c>
    </row>
    <row r="4286" spans="1:7" ht="21" x14ac:dyDescent="0.25">
      <c r="A4286" s="92" t="s">
        <v>42</v>
      </c>
      <c r="B4286" s="92" t="s">
        <v>17481</v>
      </c>
      <c r="C4286" s="7" t="str">
        <f t="shared" si="132"/>
        <v>Formula</v>
      </c>
      <c r="D4286" s="92" t="s">
        <v>17480</v>
      </c>
      <c r="E4286" s="92" t="s">
        <v>17485</v>
      </c>
      <c r="F4286" s="91">
        <v>94</v>
      </c>
      <c r="G4286" s="77">
        <f t="shared" si="133"/>
        <v>2940</v>
      </c>
    </row>
    <row r="4287" spans="1:7" ht="21" x14ac:dyDescent="0.25">
      <c r="A4287" s="94" t="s">
        <v>43</v>
      </c>
      <c r="B4287" s="94" t="s">
        <v>17481</v>
      </c>
      <c r="C4287" s="7" t="str">
        <f t="shared" si="132"/>
        <v>Formula</v>
      </c>
      <c r="D4287" s="94" t="s">
        <v>17480</v>
      </c>
      <c r="E4287" s="94" t="s">
        <v>17484</v>
      </c>
      <c r="F4287" s="93">
        <v>122</v>
      </c>
      <c r="G4287" s="77">
        <f t="shared" si="133"/>
        <v>2940</v>
      </c>
    </row>
    <row r="4288" spans="1:7" ht="21" x14ac:dyDescent="0.25">
      <c r="A4288" s="92" t="s">
        <v>44</v>
      </c>
      <c r="B4288" s="92" t="s">
        <v>17481</v>
      </c>
      <c r="C4288" s="7" t="str">
        <f t="shared" si="132"/>
        <v>Formula</v>
      </c>
      <c r="D4288" s="92" t="s">
        <v>17480</v>
      </c>
      <c r="E4288" s="92" t="s">
        <v>17483</v>
      </c>
      <c r="F4288" s="91">
        <v>57</v>
      </c>
      <c r="G4288" s="77">
        <f t="shared" si="133"/>
        <v>2940</v>
      </c>
    </row>
    <row r="4289" spans="1:7" ht="21" x14ac:dyDescent="0.25">
      <c r="A4289" s="94" t="s">
        <v>45</v>
      </c>
      <c r="B4289" s="94" t="s">
        <v>17481</v>
      </c>
      <c r="C4289" s="7" t="str">
        <f t="shared" si="132"/>
        <v>Formula</v>
      </c>
      <c r="D4289" s="94" t="s">
        <v>17480</v>
      </c>
      <c r="E4289" s="94" t="s">
        <v>17482</v>
      </c>
      <c r="F4289" s="93">
        <v>48</v>
      </c>
      <c r="G4289" s="77">
        <f t="shared" si="133"/>
        <v>2940</v>
      </c>
    </row>
    <row r="4290" spans="1:7" ht="21" x14ac:dyDescent="0.25">
      <c r="A4290" s="92" t="s">
        <v>46</v>
      </c>
      <c r="B4290" s="92" t="s">
        <v>17481</v>
      </c>
      <c r="C4290" s="7" t="str">
        <f t="shared" si="132"/>
        <v>Formula</v>
      </c>
      <c r="D4290" s="92" t="s">
        <v>17480</v>
      </c>
      <c r="E4290" s="92" t="s">
        <v>17479</v>
      </c>
      <c r="F4290" s="91">
        <v>87</v>
      </c>
      <c r="G4290" s="77">
        <f t="shared" si="133"/>
        <v>2940</v>
      </c>
    </row>
    <row r="4291" spans="1:7" ht="21" x14ac:dyDescent="0.25">
      <c r="A4291" s="94" t="s">
        <v>47</v>
      </c>
      <c r="B4291" s="94" t="s">
        <v>17476</v>
      </c>
      <c r="C4291" s="7" t="str">
        <f t="shared" ref="C4291:C4354" si="134">IF(ISTEXT(VLOOKUP(B4291,$I$3:$I$12,1,FALSE)),"Alt sub","Formula")</f>
        <v>Formula</v>
      </c>
      <c r="D4291" s="94" t="s">
        <v>17475</v>
      </c>
      <c r="E4291" s="94" t="s">
        <v>17478</v>
      </c>
      <c r="F4291" s="93">
        <v>264</v>
      </c>
      <c r="G4291" s="77">
        <f t="shared" ref="G4291:G4354" si="135">SUMIF(B:B,B4291,F:F)</f>
        <v>645</v>
      </c>
    </row>
    <row r="4292" spans="1:7" ht="21" x14ac:dyDescent="0.25">
      <c r="A4292" s="92" t="s">
        <v>48</v>
      </c>
      <c r="B4292" s="92" t="s">
        <v>17476</v>
      </c>
      <c r="C4292" s="7" t="str">
        <f t="shared" si="134"/>
        <v>Formula</v>
      </c>
      <c r="D4292" s="92" t="s">
        <v>17475</v>
      </c>
      <c r="E4292" s="92" t="s">
        <v>17477</v>
      </c>
      <c r="F4292" s="91">
        <v>126</v>
      </c>
      <c r="G4292" s="77">
        <f t="shared" si="135"/>
        <v>645</v>
      </c>
    </row>
    <row r="4293" spans="1:7" ht="21" x14ac:dyDescent="0.25">
      <c r="A4293" s="94" t="s">
        <v>49</v>
      </c>
      <c r="B4293" s="94" t="s">
        <v>17476</v>
      </c>
      <c r="C4293" s="7" t="str">
        <f t="shared" si="134"/>
        <v>Formula</v>
      </c>
      <c r="D4293" s="94" t="s">
        <v>17475</v>
      </c>
      <c r="E4293" s="94" t="s">
        <v>17474</v>
      </c>
      <c r="F4293" s="93">
        <v>255</v>
      </c>
      <c r="G4293" s="77">
        <f t="shared" si="135"/>
        <v>645</v>
      </c>
    </row>
    <row r="4294" spans="1:7" ht="31.5" x14ac:dyDescent="0.25">
      <c r="A4294" s="92" t="s">
        <v>50</v>
      </c>
      <c r="B4294" s="92" t="s">
        <v>17470</v>
      </c>
      <c r="C4294" s="7" t="str">
        <f t="shared" si="134"/>
        <v>Formula</v>
      </c>
      <c r="D4294" s="92" t="s">
        <v>17469</v>
      </c>
      <c r="E4294" s="92" t="s">
        <v>6451</v>
      </c>
      <c r="F4294" s="91">
        <v>202</v>
      </c>
      <c r="G4294" s="77">
        <f t="shared" si="135"/>
        <v>745</v>
      </c>
    </row>
    <row r="4295" spans="1:7" ht="31.5" x14ac:dyDescent="0.25">
      <c r="A4295" s="94" t="s">
        <v>51</v>
      </c>
      <c r="B4295" s="94" t="s">
        <v>17470</v>
      </c>
      <c r="C4295" s="7" t="str">
        <f t="shared" si="134"/>
        <v>Formula</v>
      </c>
      <c r="D4295" s="94" t="s">
        <v>17469</v>
      </c>
      <c r="E4295" s="94" t="s">
        <v>17473</v>
      </c>
      <c r="F4295" s="93">
        <v>272</v>
      </c>
      <c r="G4295" s="77">
        <f t="shared" si="135"/>
        <v>745</v>
      </c>
    </row>
    <row r="4296" spans="1:7" ht="31.5" x14ac:dyDescent="0.25">
      <c r="A4296" s="92" t="s">
        <v>52</v>
      </c>
      <c r="B4296" s="92" t="s">
        <v>17470</v>
      </c>
      <c r="C4296" s="7" t="str">
        <f t="shared" si="134"/>
        <v>Formula</v>
      </c>
      <c r="D4296" s="92" t="s">
        <v>17469</v>
      </c>
      <c r="E4296" s="92" t="s">
        <v>17472</v>
      </c>
      <c r="F4296" s="91">
        <v>200</v>
      </c>
      <c r="G4296" s="77">
        <f t="shared" si="135"/>
        <v>745</v>
      </c>
    </row>
    <row r="4297" spans="1:7" ht="31.5" x14ac:dyDescent="0.25">
      <c r="A4297" s="94" t="s">
        <v>53</v>
      </c>
      <c r="B4297" s="94" t="s">
        <v>17470</v>
      </c>
      <c r="C4297" s="7" t="str">
        <f t="shared" si="134"/>
        <v>Formula</v>
      </c>
      <c r="D4297" s="94" t="s">
        <v>17469</v>
      </c>
      <c r="E4297" s="94" t="s">
        <v>17471</v>
      </c>
      <c r="F4297" s="93">
        <v>71</v>
      </c>
      <c r="G4297" s="77">
        <f t="shared" si="135"/>
        <v>745</v>
      </c>
    </row>
    <row r="4298" spans="1:7" ht="31.5" x14ac:dyDescent="0.25">
      <c r="A4298" s="92" t="s">
        <v>54</v>
      </c>
      <c r="B4298" s="92" t="s">
        <v>17462</v>
      </c>
      <c r="C4298" s="7" t="str">
        <f t="shared" si="134"/>
        <v>Formula</v>
      </c>
      <c r="D4298" s="92" t="s">
        <v>17461</v>
      </c>
      <c r="E4298" s="92" t="s">
        <v>17468</v>
      </c>
      <c r="F4298" s="91">
        <v>150</v>
      </c>
      <c r="G4298" s="77">
        <f t="shared" si="135"/>
        <v>1328</v>
      </c>
    </row>
    <row r="4299" spans="1:7" ht="31.5" x14ac:dyDescent="0.25">
      <c r="A4299" s="94" t="s">
        <v>55</v>
      </c>
      <c r="B4299" s="94" t="s">
        <v>17462</v>
      </c>
      <c r="C4299" s="7" t="str">
        <f t="shared" si="134"/>
        <v>Formula</v>
      </c>
      <c r="D4299" s="94" t="s">
        <v>17461</v>
      </c>
      <c r="E4299" s="94" t="s">
        <v>17467</v>
      </c>
      <c r="F4299" s="93">
        <v>200</v>
      </c>
      <c r="G4299" s="77">
        <f t="shared" si="135"/>
        <v>1328</v>
      </c>
    </row>
    <row r="4300" spans="1:7" ht="31.5" x14ac:dyDescent="0.25">
      <c r="A4300" s="92" t="s">
        <v>56</v>
      </c>
      <c r="B4300" s="92" t="s">
        <v>17462</v>
      </c>
      <c r="C4300" s="7" t="str">
        <f t="shared" si="134"/>
        <v>Formula</v>
      </c>
      <c r="D4300" s="92" t="s">
        <v>17461</v>
      </c>
      <c r="E4300" s="92" t="s">
        <v>17466</v>
      </c>
      <c r="F4300" s="91">
        <v>314</v>
      </c>
      <c r="G4300" s="77">
        <f t="shared" si="135"/>
        <v>1328</v>
      </c>
    </row>
    <row r="4301" spans="1:7" ht="31.5" x14ac:dyDescent="0.25">
      <c r="A4301" s="94" t="s">
        <v>57</v>
      </c>
      <c r="B4301" s="94" t="s">
        <v>17462</v>
      </c>
      <c r="C4301" s="7" t="str">
        <f t="shared" si="134"/>
        <v>Formula</v>
      </c>
      <c r="D4301" s="94" t="s">
        <v>17461</v>
      </c>
      <c r="E4301" s="94" t="s">
        <v>17466</v>
      </c>
      <c r="F4301" s="93">
        <v>192</v>
      </c>
      <c r="G4301" s="77">
        <f t="shared" si="135"/>
        <v>1328</v>
      </c>
    </row>
    <row r="4302" spans="1:7" ht="31.5" x14ac:dyDescent="0.25">
      <c r="A4302" s="92" t="s">
        <v>58</v>
      </c>
      <c r="B4302" s="92" t="s">
        <v>17462</v>
      </c>
      <c r="C4302" s="7" t="str">
        <f t="shared" si="134"/>
        <v>Formula</v>
      </c>
      <c r="D4302" s="92" t="s">
        <v>17461</v>
      </c>
      <c r="E4302" s="92" t="s">
        <v>17465</v>
      </c>
      <c r="F4302" s="91">
        <v>137</v>
      </c>
      <c r="G4302" s="77">
        <f t="shared" si="135"/>
        <v>1328</v>
      </c>
    </row>
    <row r="4303" spans="1:7" ht="31.5" x14ac:dyDescent="0.25">
      <c r="A4303" s="94" t="s">
        <v>59</v>
      </c>
      <c r="B4303" s="94" t="s">
        <v>17462</v>
      </c>
      <c r="C4303" s="7" t="str">
        <f t="shared" si="134"/>
        <v>Formula</v>
      </c>
      <c r="D4303" s="94" t="s">
        <v>17461</v>
      </c>
      <c r="E4303" s="94" t="s">
        <v>17464</v>
      </c>
      <c r="F4303" s="93">
        <v>90</v>
      </c>
      <c r="G4303" s="77">
        <f t="shared" si="135"/>
        <v>1328</v>
      </c>
    </row>
    <row r="4304" spans="1:7" ht="31.5" x14ac:dyDescent="0.25">
      <c r="A4304" s="92" t="s">
        <v>60</v>
      </c>
      <c r="B4304" s="92" t="s">
        <v>17462</v>
      </c>
      <c r="C4304" s="7" t="str">
        <f t="shared" si="134"/>
        <v>Formula</v>
      </c>
      <c r="D4304" s="92" t="s">
        <v>17461</v>
      </c>
      <c r="E4304" s="92" t="s">
        <v>17463</v>
      </c>
      <c r="F4304" s="91">
        <v>102</v>
      </c>
      <c r="G4304" s="77">
        <f t="shared" si="135"/>
        <v>1328</v>
      </c>
    </row>
    <row r="4305" spans="1:7" ht="31.5" x14ac:dyDescent="0.25">
      <c r="A4305" s="94" t="s">
        <v>5943</v>
      </c>
      <c r="B4305" s="94" t="s">
        <v>17462</v>
      </c>
      <c r="C4305" s="7" t="str">
        <f t="shared" si="134"/>
        <v>Formula</v>
      </c>
      <c r="D4305" s="94" t="s">
        <v>17461</v>
      </c>
      <c r="E4305" s="94" t="s">
        <v>17460</v>
      </c>
      <c r="F4305" s="93">
        <v>66</v>
      </c>
      <c r="G4305" s="77">
        <f t="shared" si="135"/>
        <v>1328</v>
      </c>
    </row>
    <row r="4306" spans="1:7" ht="31.5" x14ac:dyDescent="0.25">
      <c r="A4306" s="92" t="s">
        <v>18009</v>
      </c>
      <c r="B4306" s="92" t="s">
        <v>17462</v>
      </c>
      <c r="C4306" s="7" t="str">
        <f t="shared" si="134"/>
        <v>Formula</v>
      </c>
      <c r="D4306" s="92" t="s">
        <v>17461</v>
      </c>
      <c r="E4306" s="92" t="s">
        <v>18036</v>
      </c>
      <c r="F4306" s="91">
        <v>42</v>
      </c>
      <c r="G4306" s="77">
        <f t="shared" si="135"/>
        <v>1328</v>
      </c>
    </row>
    <row r="4307" spans="1:7" ht="31.5" x14ac:dyDescent="0.25">
      <c r="A4307" s="94" t="s">
        <v>18244</v>
      </c>
      <c r="B4307" s="94" t="s">
        <v>17462</v>
      </c>
      <c r="C4307" s="7" t="str">
        <f t="shared" si="134"/>
        <v>Formula</v>
      </c>
      <c r="D4307" s="94" t="s">
        <v>17461</v>
      </c>
      <c r="E4307" s="94" t="s">
        <v>18245</v>
      </c>
      <c r="F4307" s="93">
        <v>10</v>
      </c>
      <c r="G4307" s="77">
        <f t="shared" si="135"/>
        <v>1328</v>
      </c>
    </row>
    <row r="4308" spans="1:7" ht="31.5" x14ac:dyDescent="0.25">
      <c r="A4308" s="92" t="s">
        <v>18921</v>
      </c>
      <c r="B4308" s="92" t="s">
        <v>17462</v>
      </c>
      <c r="C4308" s="7" t="str">
        <f t="shared" si="134"/>
        <v>Formula</v>
      </c>
      <c r="D4308" s="92" t="s">
        <v>17461</v>
      </c>
      <c r="E4308" s="92" t="s">
        <v>18922</v>
      </c>
      <c r="F4308" s="91">
        <v>25</v>
      </c>
      <c r="G4308" s="77">
        <f t="shared" si="135"/>
        <v>1328</v>
      </c>
    </row>
    <row r="4309" spans="1:7" ht="31.5" x14ac:dyDescent="0.25">
      <c r="A4309" s="94" t="s">
        <v>61</v>
      </c>
      <c r="B4309" s="94" t="s">
        <v>17458</v>
      </c>
      <c r="C4309" s="7" t="str">
        <f t="shared" si="134"/>
        <v>Formula</v>
      </c>
      <c r="D4309" s="94" t="s">
        <v>17457</v>
      </c>
      <c r="E4309" s="94" t="s">
        <v>17459</v>
      </c>
      <c r="F4309" s="93">
        <v>214</v>
      </c>
      <c r="G4309" s="77">
        <f t="shared" si="135"/>
        <v>331</v>
      </c>
    </row>
    <row r="4310" spans="1:7" ht="31.5" x14ac:dyDescent="0.25">
      <c r="A4310" s="92" t="s">
        <v>62</v>
      </c>
      <c r="B4310" s="92" t="s">
        <v>17458</v>
      </c>
      <c r="C4310" s="7" t="str">
        <f t="shared" si="134"/>
        <v>Formula</v>
      </c>
      <c r="D4310" s="92" t="s">
        <v>17457</v>
      </c>
      <c r="E4310" s="92" t="s">
        <v>17456</v>
      </c>
      <c r="F4310" s="91">
        <v>117</v>
      </c>
      <c r="G4310" s="77">
        <f t="shared" si="135"/>
        <v>331</v>
      </c>
    </row>
    <row r="4311" spans="1:7" ht="31.5" x14ac:dyDescent="0.25">
      <c r="A4311" s="94" t="s">
        <v>63</v>
      </c>
      <c r="B4311" s="94" t="s">
        <v>17451</v>
      </c>
      <c r="C4311" s="7" t="str">
        <f t="shared" si="134"/>
        <v>Formula</v>
      </c>
      <c r="D4311" s="94" t="s">
        <v>11483</v>
      </c>
      <c r="E4311" s="94" t="s">
        <v>17455</v>
      </c>
      <c r="F4311" s="93">
        <v>216</v>
      </c>
      <c r="G4311" s="77">
        <f t="shared" si="135"/>
        <v>581</v>
      </c>
    </row>
    <row r="4312" spans="1:7" ht="21" x14ac:dyDescent="0.25">
      <c r="A4312" s="92" t="s">
        <v>64</v>
      </c>
      <c r="B4312" s="92" t="s">
        <v>17451</v>
      </c>
      <c r="C4312" s="7" t="str">
        <f t="shared" si="134"/>
        <v>Formula</v>
      </c>
      <c r="D4312" s="92" t="s">
        <v>11483</v>
      </c>
      <c r="E4312" s="92" t="s">
        <v>17454</v>
      </c>
      <c r="F4312" s="91">
        <v>127</v>
      </c>
      <c r="G4312" s="77">
        <f t="shared" si="135"/>
        <v>581</v>
      </c>
    </row>
    <row r="4313" spans="1:7" ht="21" x14ac:dyDescent="0.25">
      <c r="A4313" s="94" t="s">
        <v>65</v>
      </c>
      <c r="B4313" s="94" t="s">
        <v>17451</v>
      </c>
      <c r="C4313" s="7" t="str">
        <f t="shared" si="134"/>
        <v>Formula</v>
      </c>
      <c r="D4313" s="94" t="s">
        <v>11483</v>
      </c>
      <c r="E4313" s="94" t="s">
        <v>17453</v>
      </c>
      <c r="F4313" s="93">
        <v>100</v>
      </c>
      <c r="G4313" s="77">
        <f t="shared" si="135"/>
        <v>581</v>
      </c>
    </row>
    <row r="4314" spans="1:7" ht="21" x14ac:dyDescent="0.25">
      <c r="A4314" s="92" t="s">
        <v>66</v>
      </c>
      <c r="B4314" s="92" t="s">
        <v>17451</v>
      </c>
      <c r="C4314" s="7" t="str">
        <f t="shared" si="134"/>
        <v>Formula</v>
      </c>
      <c r="D4314" s="92" t="s">
        <v>11483</v>
      </c>
      <c r="E4314" s="92" t="s">
        <v>17452</v>
      </c>
      <c r="F4314" s="91">
        <v>126</v>
      </c>
      <c r="G4314" s="77">
        <f t="shared" si="135"/>
        <v>581</v>
      </c>
    </row>
    <row r="4315" spans="1:7" ht="21" x14ac:dyDescent="0.25">
      <c r="A4315" s="94" t="s">
        <v>67</v>
      </c>
      <c r="B4315" s="94" t="s">
        <v>17451</v>
      </c>
      <c r="C4315" s="7" t="str">
        <f t="shared" si="134"/>
        <v>Formula</v>
      </c>
      <c r="D4315" s="94" t="s">
        <v>11483</v>
      </c>
      <c r="E4315" s="94" t="s">
        <v>17450</v>
      </c>
      <c r="F4315" s="93">
        <v>12</v>
      </c>
      <c r="G4315" s="77">
        <f t="shared" si="135"/>
        <v>581</v>
      </c>
    </row>
    <row r="4316" spans="1:7" ht="21" x14ac:dyDescent="0.25">
      <c r="A4316" s="92" t="s">
        <v>68</v>
      </c>
      <c r="B4316" s="92" t="s">
        <v>17449</v>
      </c>
      <c r="C4316" s="7" t="str">
        <f t="shared" si="134"/>
        <v>Formula</v>
      </c>
      <c r="D4316" s="92" t="s">
        <v>17448</v>
      </c>
      <c r="E4316" s="92" t="s">
        <v>17447</v>
      </c>
      <c r="F4316" s="91">
        <v>108</v>
      </c>
      <c r="G4316" s="77">
        <f t="shared" si="135"/>
        <v>108</v>
      </c>
    </row>
    <row r="4317" spans="1:7" ht="21" x14ac:dyDescent="0.25">
      <c r="A4317" s="94" t="s">
        <v>69</v>
      </c>
      <c r="B4317" s="94" t="s">
        <v>17445</v>
      </c>
      <c r="C4317" s="7" t="str">
        <f t="shared" si="134"/>
        <v>Formula</v>
      </c>
      <c r="D4317" s="94" t="s">
        <v>17444</v>
      </c>
      <c r="E4317" s="94" t="s">
        <v>17446</v>
      </c>
      <c r="F4317" s="93">
        <v>102</v>
      </c>
      <c r="G4317" s="77">
        <f t="shared" si="135"/>
        <v>298</v>
      </c>
    </row>
    <row r="4318" spans="1:7" ht="21" x14ac:dyDescent="0.25">
      <c r="A4318" s="92" t="s">
        <v>70</v>
      </c>
      <c r="B4318" s="92" t="s">
        <v>17445</v>
      </c>
      <c r="C4318" s="7" t="str">
        <f t="shared" si="134"/>
        <v>Formula</v>
      </c>
      <c r="D4318" s="92" t="s">
        <v>17444</v>
      </c>
      <c r="E4318" s="92" t="s">
        <v>17443</v>
      </c>
      <c r="F4318" s="91">
        <v>196</v>
      </c>
      <c r="G4318" s="77">
        <f t="shared" si="135"/>
        <v>298</v>
      </c>
    </row>
    <row r="4319" spans="1:7" ht="31.5" x14ac:dyDescent="0.25">
      <c r="A4319" s="94" t="s">
        <v>71</v>
      </c>
      <c r="B4319" s="94" t="s">
        <v>17440</v>
      </c>
      <c r="C4319" s="7" t="str">
        <f t="shared" si="134"/>
        <v>Formula</v>
      </c>
      <c r="D4319" s="94" t="s">
        <v>17439</v>
      </c>
      <c r="E4319" s="94" t="s">
        <v>17442</v>
      </c>
      <c r="F4319" s="93">
        <v>191</v>
      </c>
      <c r="G4319" s="77">
        <f t="shared" si="135"/>
        <v>283</v>
      </c>
    </row>
    <row r="4320" spans="1:7" ht="31.5" x14ac:dyDescent="0.25">
      <c r="A4320" s="92" t="s">
        <v>72</v>
      </c>
      <c r="B4320" s="92" t="s">
        <v>17440</v>
      </c>
      <c r="C4320" s="7" t="str">
        <f t="shared" si="134"/>
        <v>Formula</v>
      </c>
      <c r="D4320" s="92" t="s">
        <v>17439</v>
      </c>
      <c r="E4320" s="92" t="s">
        <v>17441</v>
      </c>
      <c r="F4320" s="91">
        <v>84</v>
      </c>
      <c r="G4320" s="77">
        <f t="shared" si="135"/>
        <v>283</v>
      </c>
    </row>
    <row r="4321" spans="1:7" ht="31.5" x14ac:dyDescent="0.25">
      <c r="A4321" s="94" t="s">
        <v>73</v>
      </c>
      <c r="B4321" s="94" t="s">
        <v>17440</v>
      </c>
      <c r="C4321" s="7" t="str">
        <f t="shared" si="134"/>
        <v>Formula</v>
      </c>
      <c r="D4321" s="94" t="s">
        <v>17439</v>
      </c>
      <c r="E4321" s="94" t="s">
        <v>17438</v>
      </c>
      <c r="F4321" s="93">
        <v>8</v>
      </c>
      <c r="G4321" s="77">
        <f t="shared" si="135"/>
        <v>283</v>
      </c>
    </row>
    <row r="4322" spans="1:7" ht="31.5" x14ac:dyDescent="0.25">
      <c r="A4322" s="92" t="s">
        <v>74</v>
      </c>
      <c r="B4322" s="92" t="s">
        <v>17436</v>
      </c>
      <c r="C4322" s="7" t="str">
        <f t="shared" si="134"/>
        <v>Formula</v>
      </c>
      <c r="D4322" s="92" t="s">
        <v>17435</v>
      </c>
      <c r="E4322" s="92" t="s">
        <v>17437</v>
      </c>
      <c r="F4322" s="91">
        <v>136</v>
      </c>
      <c r="G4322" s="77">
        <f t="shared" si="135"/>
        <v>322</v>
      </c>
    </row>
    <row r="4323" spans="1:7" ht="31.5" x14ac:dyDescent="0.25">
      <c r="A4323" s="94" t="s">
        <v>75</v>
      </c>
      <c r="B4323" s="94" t="s">
        <v>17436</v>
      </c>
      <c r="C4323" s="7" t="str">
        <f t="shared" si="134"/>
        <v>Formula</v>
      </c>
      <c r="D4323" s="94" t="s">
        <v>17435</v>
      </c>
      <c r="E4323" s="94" t="s">
        <v>17434</v>
      </c>
      <c r="F4323" s="93">
        <v>186</v>
      </c>
      <c r="G4323" s="77">
        <f t="shared" si="135"/>
        <v>322</v>
      </c>
    </row>
    <row r="4324" spans="1:7" ht="21" x14ac:dyDescent="0.25">
      <c r="A4324" s="92" t="s">
        <v>76</v>
      </c>
      <c r="B4324" s="92" t="s">
        <v>17433</v>
      </c>
      <c r="C4324" s="7" t="str">
        <f t="shared" si="134"/>
        <v>Formula</v>
      </c>
      <c r="D4324" s="92" t="s">
        <v>17432</v>
      </c>
      <c r="E4324" s="92" t="s">
        <v>17431</v>
      </c>
      <c r="F4324" s="91">
        <v>97</v>
      </c>
      <c r="G4324" s="77">
        <f t="shared" si="135"/>
        <v>97</v>
      </c>
    </row>
    <row r="4325" spans="1:7" ht="21" x14ac:dyDescent="0.25">
      <c r="A4325" s="94" t="s">
        <v>77</v>
      </c>
      <c r="B4325" s="94" t="s">
        <v>17428</v>
      </c>
      <c r="C4325" s="7" t="str">
        <f t="shared" si="134"/>
        <v>Formula</v>
      </c>
      <c r="D4325" s="94" t="s">
        <v>17427</v>
      </c>
      <c r="E4325" s="94" t="s">
        <v>17430</v>
      </c>
      <c r="F4325" s="93">
        <v>144</v>
      </c>
      <c r="G4325" s="77">
        <f t="shared" si="135"/>
        <v>350</v>
      </c>
    </row>
    <row r="4326" spans="1:7" ht="21" x14ac:dyDescent="0.25">
      <c r="A4326" s="92" t="s">
        <v>78</v>
      </c>
      <c r="B4326" s="92" t="s">
        <v>17428</v>
      </c>
      <c r="C4326" s="7" t="str">
        <f t="shared" si="134"/>
        <v>Formula</v>
      </c>
      <c r="D4326" s="92" t="s">
        <v>17427</v>
      </c>
      <c r="E4326" s="92" t="s">
        <v>17429</v>
      </c>
      <c r="F4326" s="91">
        <v>140</v>
      </c>
      <c r="G4326" s="77">
        <f t="shared" si="135"/>
        <v>350</v>
      </c>
    </row>
    <row r="4327" spans="1:7" ht="21" x14ac:dyDescent="0.25">
      <c r="A4327" s="94" t="s">
        <v>79</v>
      </c>
      <c r="B4327" s="94" t="s">
        <v>17428</v>
      </c>
      <c r="C4327" s="7" t="str">
        <f t="shared" si="134"/>
        <v>Formula</v>
      </c>
      <c r="D4327" s="94" t="s">
        <v>17427</v>
      </c>
      <c r="E4327" s="94" t="s">
        <v>17426</v>
      </c>
      <c r="F4327" s="93">
        <v>66</v>
      </c>
      <c r="G4327" s="77">
        <f t="shared" si="135"/>
        <v>350</v>
      </c>
    </row>
    <row r="4328" spans="1:7" ht="31.5" x14ac:dyDescent="0.25">
      <c r="A4328" s="92" t="s">
        <v>80</v>
      </c>
      <c r="B4328" s="92" t="s">
        <v>17416</v>
      </c>
      <c r="C4328" s="7" t="str">
        <f t="shared" si="134"/>
        <v>Formula</v>
      </c>
      <c r="D4328" s="92" t="s">
        <v>17415</v>
      </c>
      <c r="E4328" s="92" t="s">
        <v>17425</v>
      </c>
      <c r="F4328" s="91">
        <v>120</v>
      </c>
      <c r="G4328" s="77">
        <f t="shared" si="135"/>
        <v>1812</v>
      </c>
    </row>
    <row r="4329" spans="1:7" ht="31.5" x14ac:dyDescent="0.25">
      <c r="A4329" s="94" t="s">
        <v>81</v>
      </c>
      <c r="B4329" s="94" t="s">
        <v>17416</v>
      </c>
      <c r="C4329" s="7" t="str">
        <f t="shared" si="134"/>
        <v>Formula</v>
      </c>
      <c r="D4329" s="94" t="s">
        <v>17415</v>
      </c>
      <c r="E4329" s="94" t="s">
        <v>17424</v>
      </c>
      <c r="F4329" s="93">
        <v>166</v>
      </c>
      <c r="G4329" s="77">
        <f t="shared" si="135"/>
        <v>1812</v>
      </c>
    </row>
    <row r="4330" spans="1:7" ht="31.5" x14ac:dyDescent="0.25">
      <c r="A4330" s="92" t="s">
        <v>82</v>
      </c>
      <c r="B4330" s="92" t="s">
        <v>17416</v>
      </c>
      <c r="C4330" s="7" t="str">
        <f t="shared" si="134"/>
        <v>Formula</v>
      </c>
      <c r="D4330" s="92" t="s">
        <v>17415</v>
      </c>
      <c r="E4330" s="92" t="s">
        <v>17423</v>
      </c>
      <c r="F4330" s="91">
        <v>134</v>
      </c>
      <c r="G4330" s="77">
        <f t="shared" si="135"/>
        <v>1812</v>
      </c>
    </row>
    <row r="4331" spans="1:7" ht="31.5" x14ac:dyDescent="0.25">
      <c r="A4331" s="94" t="s">
        <v>83</v>
      </c>
      <c r="B4331" s="94" t="s">
        <v>17416</v>
      </c>
      <c r="C4331" s="7" t="str">
        <f t="shared" si="134"/>
        <v>Formula</v>
      </c>
      <c r="D4331" s="94" t="s">
        <v>17415</v>
      </c>
      <c r="E4331" s="94" t="s">
        <v>17422</v>
      </c>
      <c r="F4331" s="93">
        <v>447</v>
      </c>
      <c r="G4331" s="77">
        <f t="shared" si="135"/>
        <v>1812</v>
      </c>
    </row>
    <row r="4332" spans="1:7" ht="31.5" x14ac:dyDescent="0.25">
      <c r="A4332" s="92" t="s">
        <v>84</v>
      </c>
      <c r="B4332" s="92" t="s">
        <v>17416</v>
      </c>
      <c r="C4332" s="7" t="str">
        <f t="shared" si="134"/>
        <v>Formula</v>
      </c>
      <c r="D4332" s="92" t="s">
        <v>17415</v>
      </c>
      <c r="E4332" s="92" t="s">
        <v>17421</v>
      </c>
      <c r="F4332" s="91">
        <v>120</v>
      </c>
      <c r="G4332" s="77">
        <f t="shared" si="135"/>
        <v>1812</v>
      </c>
    </row>
    <row r="4333" spans="1:7" ht="31.5" x14ac:dyDescent="0.25">
      <c r="A4333" s="94" t="s">
        <v>85</v>
      </c>
      <c r="B4333" s="94" t="s">
        <v>17416</v>
      </c>
      <c r="C4333" s="7" t="str">
        <f t="shared" si="134"/>
        <v>Formula</v>
      </c>
      <c r="D4333" s="94" t="s">
        <v>17415</v>
      </c>
      <c r="E4333" s="94" t="s">
        <v>17420</v>
      </c>
      <c r="F4333" s="93">
        <v>78</v>
      </c>
      <c r="G4333" s="77">
        <f t="shared" si="135"/>
        <v>1812</v>
      </c>
    </row>
    <row r="4334" spans="1:7" ht="31.5" x14ac:dyDescent="0.25">
      <c r="A4334" s="92" t="s">
        <v>86</v>
      </c>
      <c r="B4334" s="92" t="s">
        <v>17416</v>
      </c>
      <c r="C4334" s="7" t="str">
        <f t="shared" si="134"/>
        <v>Formula</v>
      </c>
      <c r="D4334" s="92" t="s">
        <v>17415</v>
      </c>
      <c r="E4334" s="92" t="s">
        <v>17419</v>
      </c>
      <c r="F4334" s="91">
        <v>100</v>
      </c>
      <c r="G4334" s="77">
        <f t="shared" si="135"/>
        <v>1812</v>
      </c>
    </row>
    <row r="4335" spans="1:7" ht="31.5" x14ac:dyDescent="0.25">
      <c r="A4335" s="94" t="s">
        <v>87</v>
      </c>
      <c r="B4335" s="94" t="s">
        <v>17416</v>
      </c>
      <c r="C4335" s="7" t="str">
        <f t="shared" si="134"/>
        <v>Formula</v>
      </c>
      <c r="D4335" s="94" t="s">
        <v>17415</v>
      </c>
      <c r="E4335" s="94" t="s">
        <v>17418</v>
      </c>
      <c r="F4335" s="93">
        <v>110</v>
      </c>
      <c r="G4335" s="77">
        <f t="shared" si="135"/>
        <v>1812</v>
      </c>
    </row>
    <row r="4336" spans="1:7" ht="31.5" x14ac:dyDescent="0.25">
      <c r="A4336" s="92" t="s">
        <v>88</v>
      </c>
      <c r="B4336" s="92" t="s">
        <v>17416</v>
      </c>
      <c r="C4336" s="7" t="str">
        <f t="shared" si="134"/>
        <v>Formula</v>
      </c>
      <c r="D4336" s="92" t="s">
        <v>17415</v>
      </c>
      <c r="E4336" s="92" t="s">
        <v>6129</v>
      </c>
      <c r="F4336" s="91">
        <v>88</v>
      </c>
      <c r="G4336" s="77">
        <f t="shared" si="135"/>
        <v>1812</v>
      </c>
    </row>
    <row r="4337" spans="1:7" ht="31.5" x14ac:dyDescent="0.25">
      <c r="A4337" s="94" t="s">
        <v>89</v>
      </c>
      <c r="B4337" s="94" t="s">
        <v>17416</v>
      </c>
      <c r="C4337" s="7" t="str">
        <f t="shared" si="134"/>
        <v>Formula</v>
      </c>
      <c r="D4337" s="94" t="s">
        <v>17415</v>
      </c>
      <c r="E4337" s="94" t="s">
        <v>17417</v>
      </c>
      <c r="F4337" s="93">
        <v>50</v>
      </c>
      <c r="G4337" s="77">
        <f t="shared" si="135"/>
        <v>1812</v>
      </c>
    </row>
    <row r="4338" spans="1:7" ht="31.5" x14ac:dyDescent="0.25">
      <c r="A4338" s="92" t="s">
        <v>90</v>
      </c>
      <c r="B4338" s="92" t="s">
        <v>17416</v>
      </c>
      <c r="C4338" s="7" t="str">
        <f t="shared" si="134"/>
        <v>Formula</v>
      </c>
      <c r="D4338" s="92" t="s">
        <v>17415</v>
      </c>
      <c r="E4338" s="92" t="s">
        <v>6736</v>
      </c>
      <c r="F4338" s="91">
        <v>72</v>
      </c>
      <c r="G4338" s="77">
        <f t="shared" si="135"/>
        <v>1812</v>
      </c>
    </row>
    <row r="4339" spans="1:7" ht="31.5" x14ac:dyDescent="0.25">
      <c r="A4339" s="94" t="s">
        <v>91</v>
      </c>
      <c r="B4339" s="94" t="s">
        <v>17416</v>
      </c>
      <c r="C4339" s="7" t="str">
        <f t="shared" si="134"/>
        <v>Formula</v>
      </c>
      <c r="D4339" s="94" t="s">
        <v>17415</v>
      </c>
      <c r="E4339" s="94" t="s">
        <v>10505</v>
      </c>
      <c r="F4339" s="93">
        <v>194</v>
      </c>
      <c r="G4339" s="77">
        <f t="shared" si="135"/>
        <v>1812</v>
      </c>
    </row>
    <row r="4340" spans="1:7" ht="31.5" x14ac:dyDescent="0.25">
      <c r="A4340" s="92" t="s">
        <v>92</v>
      </c>
      <c r="B4340" s="92" t="s">
        <v>17416</v>
      </c>
      <c r="C4340" s="7" t="str">
        <f t="shared" si="134"/>
        <v>Formula</v>
      </c>
      <c r="D4340" s="92" t="s">
        <v>17415</v>
      </c>
      <c r="E4340" s="92" t="s">
        <v>17414</v>
      </c>
      <c r="F4340" s="91">
        <v>48</v>
      </c>
      <c r="G4340" s="77">
        <f t="shared" si="135"/>
        <v>1812</v>
      </c>
    </row>
    <row r="4341" spans="1:7" ht="31.5" x14ac:dyDescent="0.25">
      <c r="A4341" s="94" t="s">
        <v>17779</v>
      </c>
      <c r="B4341" s="94" t="s">
        <v>17416</v>
      </c>
      <c r="C4341" s="7" t="str">
        <f t="shared" si="134"/>
        <v>Formula</v>
      </c>
      <c r="D4341" s="94" t="s">
        <v>17415</v>
      </c>
      <c r="E4341" s="94" t="s">
        <v>17780</v>
      </c>
      <c r="F4341" s="93">
        <v>40</v>
      </c>
      <c r="G4341" s="77">
        <f t="shared" si="135"/>
        <v>1812</v>
      </c>
    </row>
    <row r="4342" spans="1:7" ht="31.5" x14ac:dyDescent="0.25">
      <c r="A4342" s="92" t="s">
        <v>17781</v>
      </c>
      <c r="B4342" s="92" t="s">
        <v>17416</v>
      </c>
      <c r="C4342" s="7" t="str">
        <f t="shared" si="134"/>
        <v>Formula</v>
      </c>
      <c r="D4342" s="92" t="s">
        <v>17415</v>
      </c>
      <c r="E4342" s="92" t="s">
        <v>17782</v>
      </c>
      <c r="F4342" s="91">
        <v>40</v>
      </c>
      <c r="G4342" s="77">
        <f t="shared" si="135"/>
        <v>1812</v>
      </c>
    </row>
    <row r="4343" spans="1:7" ht="31.5" x14ac:dyDescent="0.25">
      <c r="A4343" s="94" t="s">
        <v>18923</v>
      </c>
      <c r="B4343" s="94" t="s">
        <v>17416</v>
      </c>
      <c r="C4343" s="7" t="str">
        <f t="shared" si="134"/>
        <v>Formula</v>
      </c>
      <c r="D4343" s="94" t="s">
        <v>17415</v>
      </c>
      <c r="E4343" s="94" t="s">
        <v>18924</v>
      </c>
      <c r="F4343" s="93">
        <v>5</v>
      </c>
      <c r="G4343" s="77">
        <f t="shared" si="135"/>
        <v>1812</v>
      </c>
    </row>
    <row r="4344" spans="1:7" ht="31.5" x14ac:dyDescent="0.25">
      <c r="A4344" s="92" t="s">
        <v>93</v>
      </c>
      <c r="B4344" s="92" t="s">
        <v>17411</v>
      </c>
      <c r="C4344" s="7" t="str">
        <f t="shared" si="134"/>
        <v>Formula</v>
      </c>
      <c r="D4344" s="92" t="s">
        <v>15710</v>
      </c>
      <c r="E4344" s="92" t="s">
        <v>17413</v>
      </c>
      <c r="F4344" s="91">
        <v>254</v>
      </c>
      <c r="G4344" s="77">
        <f t="shared" si="135"/>
        <v>602</v>
      </c>
    </row>
    <row r="4345" spans="1:7" ht="31.5" x14ac:dyDescent="0.25">
      <c r="A4345" s="94" t="s">
        <v>94</v>
      </c>
      <c r="B4345" s="94" t="s">
        <v>17411</v>
      </c>
      <c r="C4345" s="7" t="str">
        <f t="shared" si="134"/>
        <v>Formula</v>
      </c>
      <c r="D4345" s="94" t="s">
        <v>15710</v>
      </c>
      <c r="E4345" s="94" t="s">
        <v>17412</v>
      </c>
      <c r="F4345" s="93">
        <v>202</v>
      </c>
      <c r="G4345" s="77">
        <f t="shared" si="135"/>
        <v>602</v>
      </c>
    </row>
    <row r="4346" spans="1:7" ht="31.5" x14ac:dyDescent="0.25">
      <c r="A4346" s="92" t="s">
        <v>95</v>
      </c>
      <c r="B4346" s="92" t="s">
        <v>17411</v>
      </c>
      <c r="C4346" s="7" t="str">
        <f t="shared" si="134"/>
        <v>Formula</v>
      </c>
      <c r="D4346" s="92" t="s">
        <v>15710</v>
      </c>
      <c r="E4346" s="92" t="s">
        <v>17410</v>
      </c>
      <c r="F4346" s="91">
        <v>146</v>
      </c>
      <c r="G4346" s="77">
        <f t="shared" si="135"/>
        <v>602</v>
      </c>
    </row>
    <row r="4347" spans="1:7" ht="21" x14ac:dyDescent="0.25">
      <c r="A4347" s="94" t="s">
        <v>96</v>
      </c>
      <c r="B4347" s="94" t="s">
        <v>17404</v>
      </c>
      <c r="C4347" s="7" t="str">
        <f t="shared" si="134"/>
        <v>Formula</v>
      </c>
      <c r="D4347" s="94" t="s">
        <v>17403</v>
      </c>
      <c r="E4347" s="94" t="s">
        <v>17409</v>
      </c>
      <c r="F4347" s="93">
        <v>236</v>
      </c>
      <c r="G4347" s="77">
        <f t="shared" si="135"/>
        <v>974</v>
      </c>
    </row>
    <row r="4348" spans="1:7" ht="21" x14ac:dyDescent="0.25">
      <c r="A4348" s="92" t="s">
        <v>97</v>
      </c>
      <c r="B4348" s="92" t="s">
        <v>17404</v>
      </c>
      <c r="C4348" s="7" t="str">
        <f t="shared" si="134"/>
        <v>Formula</v>
      </c>
      <c r="D4348" s="92" t="s">
        <v>17403</v>
      </c>
      <c r="E4348" s="92" t="s">
        <v>13706</v>
      </c>
      <c r="F4348" s="91">
        <v>160</v>
      </c>
      <c r="G4348" s="77">
        <f t="shared" si="135"/>
        <v>974</v>
      </c>
    </row>
    <row r="4349" spans="1:7" ht="21" x14ac:dyDescent="0.25">
      <c r="A4349" s="94" t="s">
        <v>98</v>
      </c>
      <c r="B4349" s="94" t="s">
        <v>17404</v>
      </c>
      <c r="C4349" s="7" t="str">
        <f t="shared" si="134"/>
        <v>Formula</v>
      </c>
      <c r="D4349" s="94" t="s">
        <v>17403</v>
      </c>
      <c r="E4349" s="94" t="s">
        <v>17408</v>
      </c>
      <c r="F4349" s="93">
        <v>220</v>
      </c>
      <c r="G4349" s="77">
        <f t="shared" si="135"/>
        <v>974</v>
      </c>
    </row>
    <row r="4350" spans="1:7" ht="21" x14ac:dyDescent="0.25">
      <c r="A4350" s="92" t="s">
        <v>99</v>
      </c>
      <c r="B4350" s="92" t="s">
        <v>17404</v>
      </c>
      <c r="C4350" s="7" t="str">
        <f t="shared" si="134"/>
        <v>Formula</v>
      </c>
      <c r="D4350" s="92" t="s">
        <v>17403</v>
      </c>
      <c r="E4350" s="92" t="s">
        <v>17407</v>
      </c>
      <c r="F4350" s="91">
        <v>106</v>
      </c>
      <c r="G4350" s="77">
        <f t="shared" si="135"/>
        <v>974</v>
      </c>
    </row>
    <row r="4351" spans="1:7" ht="21" x14ac:dyDescent="0.25">
      <c r="A4351" s="94" t="s">
        <v>100</v>
      </c>
      <c r="B4351" s="94" t="s">
        <v>17404</v>
      </c>
      <c r="C4351" s="7" t="str">
        <f t="shared" si="134"/>
        <v>Formula</v>
      </c>
      <c r="D4351" s="94" t="s">
        <v>17403</v>
      </c>
      <c r="E4351" s="94" t="s">
        <v>17406</v>
      </c>
      <c r="F4351" s="93">
        <v>150</v>
      </c>
      <c r="G4351" s="77">
        <f t="shared" si="135"/>
        <v>974</v>
      </c>
    </row>
    <row r="4352" spans="1:7" ht="21" x14ac:dyDescent="0.25">
      <c r="A4352" s="92" t="s">
        <v>101</v>
      </c>
      <c r="B4352" s="92" t="s">
        <v>17404</v>
      </c>
      <c r="C4352" s="7" t="str">
        <f t="shared" si="134"/>
        <v>Formula</v>
      </c>
      <c r="D4352" s="92" t="s">
        <v>17403</v>
      </c>
      <c r="E4352" s="92" t="s">
        <v>17405</v>
      </c>
      <c r="F4352" s="91">
        <v>102</v>
      </c>
      <c r="G4352" s="77">
        <f t="shared" si="135"/>
        <v>974</v>
      </c>
    </row>
    <row r="4353" spans="1:7" ht="21" x14ac:dyDescent="0.25">
      <c r="A4353" s="94" t="s">
        <v>102</v>
      </c>
      <c r="B4353" s="94" t="s">
        <v>17402</v>
      </c>
      <c r="C4353" s="7" t="str">
        <f t="shared" si="134"/>
        <v>Formula</v>
      </c>
      <c r="D4353" s="94" t="s">
        <v>17401</v>
      </c>
      <c r="E4353" s="94" t="s">
        <v>17400</v>
      </c>
      <c r="F4353" s="93">
        <v>164</v>
      </c>
      <c r="G4353" s="77">
        <f t="shared" si="135"/>
        <v>164</v>
      </c>
    </row>
    <row r="4354" spans="1:7" ht="21" x14ac:dyDescent="0.25">
      <c r="A4354" s="92" t="s">
        <v>103</v>
      </c>
      <c r="B4354" s="92" t="s">
        <v>17398</v>
      </c>
      <c r="C4354" s="7" t="str">
        <f t="shared" si="134"/>
        <v>Formula</v>
      </c>
      <c r="D4354" s="92" t="s">
        <v>17397</v>
      </c>
      <c r="E4354" s="92" t="s">
        <v>17399</v>
      </c>
      <c r="F4354" s="91">
        <v>165</v>
      </c>
      <c r="G4354" s="77">
        <f t="shared" si="135"/>
        <v>326</v>
      </c>
    </row>
    <row r="4355" spans="1:7" ht="21" x14ac:dyDescent="0.25">
      <c r="A4355" s="94" t="s">
        <v>104</v>
      </c>
      <c r="B4355" s="94" t="s">
        <v>17398</v>
      </c>
      <c r="C4355" s="7" t="str">
        <f t="shared" ref="C4355:C4418" si="136">IF(ISTEXT(VLOOKUP(B4355,$I$3:$I$12,1,FALSE)),"Alt sub","Formula")</f>
        <v>Formula</v>
      </c>
      <c r="D4355" s="94" t="s">
        <v>17397</v>
      </c>
      <c r="E4355" s="94" t="s">
        <v>15581</v>
      </c>
      <c r="F4355" s="93">
        <v>155</v>
      </c>
      <c r="G4355" s="77">
        <f t="shared" ref="G4355:G4418" si="137">SUMIF(B:B,B4355,F:F)</f>
        <v>326</v>
      </c>
    </row>
    <row r="4356" spans="1:7" ht="21" x14ac:dyDescent="0.25">
      <c r="A4356" s="92" t="s">
        <v>19045</v>
      </c>
      <c r="B4356" s="92" t="s">
        <v>17398</v>
      </c>
      <c r="C4356" s="7" t="str">
        <f t="shared" si="136"/>
        <v>Formula</v>
      </c>
      <c r="D4356" s="92" t="s">
        <v>17397</v>
      </c>
      <c r="E4356" s="92" t="s">
        <v>19044</v>
      </c>
      <c r="F4356" s="91">
        <v>6</v>
      </c>
      <c r="G4356" s="77">
        <f t="shared" si="137"/>
        <v>326</v>
      </c>
    </row>
    <row r="4357" spans="1:7" ht="31.5" x14ac:dyDescent="0.25">
      <c r="A4357" s="94" t="s">
        <v>105</v>
      </c>
      <c r="B4357" s="94" t="s">
        <v>17395</v>
      </c>
      <c r="C4357" s="7" t="str">
        <f t="shared" si="136"/>
        <v>Formula</v>
      </c>
      <c r="D4357" s="94" t="s">
        <v>17394</v>
      </c>
      <c r="E4357" s="94" t="s">
        <v>17396</v>
      </c>
      <c r="F4357" s="93">
        <v>279</v>
      </c>
      <c r="G4357" s="77">
        <f t="shared" si="137"/>
        <v>478</v>
      </c>
    </row>
    <row r="4358" spans="1:7" ht="31.5" x14ac:dyDescent="0.25">
      <c r="A4358" s="92" t="s">
        <v>106</v>
      </c>
      <c r="B4358" s="92" t="s">
        <v>17395</v>
      </c>
      <c r="C4358" s="7" t="str">
        <f t="shared" si="136"/>
        <v>Formula</v>
      </c>
      <c r="D4358" s="92" t="s">
        <v>17394</v>
      </c>
      <c r="E4358" s="92" t="s">
        <v>17393</v>
      </c>
      <c r="F4358" s="91">
        <v>199</v>
      </c>
      <c r="G4358" s="77">
        <f t="shared" si="137"/>
        <v>478</v>
      </c>
    </row>
    <row r="4359" spans="1:7" ht="21" x14ac:dyDescent="0.25">
      <c r="A4359" s="94" t="s">
        <v>107</v>
      </c>
      <c r="B4359" s="94" t="s">
        <v>17392</v>
      </c>
      <c r="C4359" s="7" t="str">
        <f t="shared" si="136"/>
        <v>Formula</v>
      </c>
      <c r="D4359" s="94" t="s">
        <v>17391</v>
      </c>
      <c r="E4359" s="94" t="s">
        <v>17390</v>
      </c>
      <c r="F4359" s="93">
        <v>60</v>
      </c>
      <c r="G4359" s="77">
        <f t="shared" si="137"/>
        <v>60</v>
      </c>
    </row>
    <row r="4360" spans="1:7" ht="21" x14ac:dyDescent="0.25">
      <c r="A4360" s="92" t="s">
        <v>108</v>
      </c>
      <c r="B4360" s="92" t="s">
        <v>17389</v>
      </c>
      <c r="C4360" s="7" t="str">
        <f t="shared" si="136"/>
        <v>Formula</v>
      </c>
      <c r="D4360" s="92" t="s">
        <v>17388</v>
      </c>
      <c r="E4360" s="92" t="s">
        <v>17387</v>
      </c>
      <c r="F4360" s="91">
        <v>139</v>
      </c>
      <c r="G4360" s="77">
        <f t="shared" si="137"/>
        <v>275</v>
      </c>
    </row>
    <row r="4361" spans="1:7" ht="21" x14ac:dyDescent="0.25">
      <c r="A4361" s="94" t="s">
        <v>109</v>
      </c>
      <c r="B4361" s="94" t="s">
        <v>17389</v>
      </c>
      <c r="C4361" s="7" t="str">
        <f t="shared" si="136"/>
        <v>Formula</v>
      </c>
      <c r="D4361" s="94" t="s">
        <v>17388</v>
      </c>
      <c r="E4361" s="94" t="s">
        <v>17387</v>
      </c>
      <c r="F4361" s="93">
        <v>136</v>
      </c>
      <c r="G4361" s="77">
        <f t="shared" si="137"/>
        <v>275</v>
      </c>
    </row>
    <row r="4362" spans="1:7" ht="21" x14ac:dyDescent="0.25">
      <c r="A4362" s="92" t="s">
        <v>110</v>
      </c>
      <c r="B4362" s="92" t="s">
        <v>17385</v>
      </c>
      <c r="C4362" s="7" t="str">
        <f t="shared" si="136"/>
        <v>Formula</v>
      </c>
      <c r="D4362" s="92" t="s">
        <v>17384</v>
      </c>
      <c r="E4362" s="92" t="s">
        <v>7974</v>
      </c>
      <c r="F4362" s="91">
        <v>309</v>
      </c>
      <c r="G4362" s="77">
        <f t="shared" si="137"/>
        <v>626</v>
      </c>
    </row>
    <row r="4363" spans="1:7" ht="21" x14ac:dyDescent="0.25">
      <c r="A4363" s="94" t="s">
        <v>111</v>
      </c>
      <c r="B4363" s="94" t="s">
        <v>17385</v>
      </c>
      <c r="C4363" s="7" t="str">
        <f t="shared" si="136"/>
        <v>Formula</v>
      </c>
      <c r="D4363" s="94" t="s">
        <v>17384</v>
      </c>
      <c r="E4363" s="94" t="s">
        <v>17386</v>
      </c>
      <c r="F4363" s="93">
        <v>220</v>
      </c>
      <c r="G4363" s="77">
        <f t="shared" si="137"/>
        <v>626</v>
      </c>
    </row>
    <row r="4364" spans="1:7" ht="21" x14ac:dyDescent="0.25">
      <c r="A4364" s="92" t="s">
        <v>112</v>
      </c>
      <c r="B4364" s="92" t="s">
        <v>17385</v>
      </c>
      <c r="C4364" s="7" t="str">
        <f t="shared" si="136"/>
        <v>Formula</v>
      </c>
      <c r="D4364" s="92" t="s">
        <v>17384</v>
      </c>
      <c r="E4364" s="92" t="s">
        <v>17383</v>
      </c>
      <c r="F4364" s="91">
        <v>97</v>
      </c>
      <c r="G4364" s="77">
        <f t="shared" si="137"/>
        <v>626</v>
      </c>
    </row>
    <row r="4365" spans="1:7" ht="21" x14ac:dyDescent="0.25">
      <c r="A4365" s="94" t="s">
        <v>113</v>
      </c>
      <c r="B4365" s="94" t="s">
        <v>17381</v>
      </c>
      <c r="C4365" s="7" t="str">
        <f t="shared" si="136"/>
        <v>Formula</v>
      </c>
      <c r="D4365" s="94" t="s">
        <v>14154</v>
      </c>
      <c r="E4365" s="94" t="s">
        <v>17382</v>
      </c>
      <c r="F4365" s="93">
        <v>138</v>
      </c>
      <c r="G4365" s="77">
        <f t="shared" si="137"/>
        <v>147</v>
      </c>
    </row>
    <row r="4366" spans="1:7" ht="21" x14ac:dyDescent="0.25">
      <c r="A4366" s="92" t="s">
        <v>5944</v>
      </c>
      <c r="B4366" s="92" t="s">
        <v>17381</v>
      </c>
      <c r="C4366" s="7" t="str">
        <f t="shared" si="136"/>
        <v>Formula</v>
      </c>
      <c r="D4366" s="92" t="s">
        <v>14154</v>
      </c>
      <c r="E4366" s="92" t="s">
        <v>17380</v>
      </c>
      <c r="F4366" s="91">
        <v>9</v>
      </c>
      <c r="G4366" s="77">
        <f t="shared" si="137"/>
        <v>147</v>
      </c>
    </row>
    <row r="4367" spans="1:7" ht="31.5" x14ac:dyDescent="0.25">
      <c r="A4367" s="94" t="s">
        <v>114</v>
      </c>
      <c r="B4367" s="94" t="s">
        <v>17379</v>
      </c>
      <c r="C4367" s="7" t="str">
        <f t="shared" si="136"/>
        <v>Formula</v>
      </c>
      <c r="D4367" s="94" t="s">
        <v>17378</v>
      </c>
      <c r="E4367" s="94" t="s">
        <v>17377</v>
      </c>
      <c r="F4367" s="93">
        <v>241</v>
      </c>
      <c r="G4367" s="77">
        <f t="shared" si="137"/>
        <v>241</v>
      </c>
    </row>
    <row r="4368" spans="1:7" ht="21" x14ac:dyDescent="0.25">
      <c r="A4368" s="92" t="s">
        <v>115</v>
      </c>
      <c r="B4368" s="92" t="s">
        <v>17376</v>
      </c>
      <c r="C4368" s="7" t="str">
        <f t="shared" si="136"/>
        <v>Formula</v>
      </c>
      <c r="D4368" s="92" t="s">
        <v>17375</v>
      </c>
      <c r="E4368" s="92" t="s">
        <v>17374</v>
      </c>
      <c r="F4368" s="91">
        <v>209</v>
      </c>
      <c r="G4368" s="77">
        <f t="shared" si="137"/>
        <v>209</v>
      </c>
    </row>
    <row r="4369" spans="1:7" ht="31.5" x14ac:dyDescent="0.25">
      <c r="A4369" s="94" t="s">
        <v>116</v>
      </c>
      <c r="B4369" s="94" t="s">
        <v>17373</v>
      </c>
      <c r="C4369" s="7" t="str">
        <f t="shared" si="136"/>
        <v>Formula</v>
      </c>
      <c r="D4369" s="94" t="s">
        <v>17372</v>
      </c>
      <c r="E4369" s="94" t="s">
        <v>18066</v>
      </c>
      <c r="F4369" s="93">
        <v>244</v>
      </c>
      <c r="G4369" s="77">
        <f t="shared" si="137"/>
        <v>364</v>
      </c>
    </row>
    <row r="4370" spans="1:7" ht="31.5" x14ac:dyDescent="0.25">
      <c r="A4370" s="92" t="s">
        <v>117</v>
      </c>
      <c r="B4370" s="92" t="s">
        <v>17373</v>
      </c>
      <c r="C4370" s="7" t="str">
        <f t="shared" si="136"/>
        <v>Formula</v>
      </c>
      <c r="D4370" s="92" t="s">
        <v>17372</v>
      </c>
      <c r="E4370" s="92" t="s">
        <v>17371</v>
      </c>
      <c r="F4370" s="91">
        <v>120</v>
      </c>
      <c r="G4370" s="77">
        <f t="shared" si="137"/>
        <v>364</v>
      </c>
    </row>
    <row r="4371" spans="1:7" ht="21" x14ac:dyDescent="0.25">
      <c r="A4371" s="94" t="s">
        <v>118</v>
      </c>
      <c r="B4371" s="94" t="s">
        <v>17370</v>
      </c>
      <c r="C4371" s="7" t="str">
        <f t="shared" si="136"/>
        <v>Formula</v>
      </c>
      <c r="D4371" s="94" t="s">
        <v>17369</v>
      </c>
      <c r="E4371" s="94" t="s">
        <v>17368</v>
      </c>
      <c r="F4371" s="93">
        <v>166</v>
      </c>
      <c r="G4371" s="77">
        <f t="shared" si="137"/>
        <v>166</v>
      </c>
    </row>
    <row r="4372" spans="1:7" ht="31.5" x14ac:dyDescent="0.25">
      <c r="A4372" s="92" t="s">
        <v>119</v>
      </c>
      <c r="B4372" s="92" t="s">
        <v>17367</v>
      </c>
      <c r="C4372" s="7" t="str">
        <f t="shared" si="136"/>
        <v>Formula</v>
      </c>
      <c r="D4372" s="92" t="s">
        <v>17366</v>
      </c>
      <c r="E4372" s="92" t="s">
        <v>17365</v>
      </c>
      <c r="F4372" s="91">
        <v>110</v>
      </c>
      <c r="G4372" s="77">
        <f t="shared" si="137"/>
        <v>110</v>
      </c>
    </row>
    <row r="4373" spans="1:7" ht="31.5" x14ac:dyDescent="0.25">
      <c r="A4373" s="94" t="s">
        <v>120</v>
      </c>
      <c r="B4373" s="94" t="s">
        <v>17364</v>
      </c>
      <c r="C4373" s="7" t="str">
        <f t="shared" si="136"/>
        <v>Formula</v>
      </c>
      <c r="D4373" s="94" t="s">
        <v>17363</v>
      </c>
      <c r="E4373" s="94" t="s">
        <v>17362</v>
      </c>
      <c r="F4373" s="93">
        <v>50</v>
      </c>
      <c r="G4373" s="77">
        <f t="shared" si="137"/>
        <v>50</v>
      </c>
    </row>
    <row r="4374" spans="1:7" ht="21" x14ac:dyDescent="0.25">
      <c r="A4374" s="92" t="s">
        <v>121</v>
      </c>
      <c r="B4374" s="92" t="s">
        <v>17361</v>
      </c>
      <c r="C4374" s="7" t="str">
        <f t="shared" si="136"/>
        <v>Formula</v>
      </c>
      <c r="D4374" s="92" t="s">
        <v>17360</v>
      </c>
      <c r="E4374" s="92" t="s">
        <v>17359</v>
      </c>
      <c r="F4374" s="91">
        <v>60</v>
      </c>
      <c r="G4374" s="77">
        <f t="shared" si="137"/>
        <v>60</v>
      </c>
    </row>
    <row r="4375" spans="1:7" ht="21" x14ac:dyDescent="0.25">
      <c r="A4375" s="94" t="s">
        <v>122</v>
      </c>
      <c r="B4375" s="94" t="s">
        <v>17357</v>
      </c>
      <c r="C4375" s="7" t="str">
        <f t="shared" si="136"/>
        <v>Formula</v>
      </c>
      <c r="D4375" s="94" t="s">
        <v>17356</v>
      </c>
      <c r="E4375" s="94" t="s">
        <v>18067</v>
      </c>
      <c r="F4375" s="93">
        <v>126</v>
      </c>
      <c r="G4375" s="77">
        <f t="shared" si="137"/>
        <v>406</v>
      </c>
    </row>
    <row r="4376" spans="1:7" ht="21" x14ac:dyDescent="0.25">
      <c r="A4376" s="92" t="s">
        <v>123</v>
      </c>
      <c r="B4376" s="92" t="s">
        <v>17357</v>
      </c>
      <c r="C4376" s="7" t="str">
        <f t="shared" si="136"/>
        <v>Formula</v>
      </c>
      <c r="D4376" s="92" t="s">
        <v>17356</v>
      </c>
      <c r="E4376" s="92" t="s">
        <v>17358</v>
      </c>
      <c r="F4376" s="91">
        <v>154</v>
      </c>
      <c r="G4376" s="77">
        <f t="shared" si="137"/>
        <v>406</v>
      </c>
    </row>
    <row r="4377" spans="1:7" ht="21" x14ac:dyDescent="0.25">
      <c r="A4377" s="94" t="s">
        <v>124</v>
      </c>
      <c r="B4377" s="94" t="s">
        <v>17357</v>
      </c>
      <c r="C4377" s="7" t="str">
        <f t="shared" si="136"/>
        <v>Formula</v>
      </c>
      <c r="D4377" s="94" t="s">
        <v>17356</v>
      </c>
      <c r="E4377" s="94" t="s">
        <v>17355</v>
      </c>
      <c r="F4377" s="93">
        <v>116</v>
      </c>
      <c r="G4377" s="77">
        <f t="shared" si="137"/>
        <v>406</v>
      </c>
    </row>
    <row r="4378" spans="1:7" ht="21" x14ac:dyDescent="0.25">
      <c r="A4378" s="92" t="s">
        <v>17835</v>
      </c>
      <c r="B4378" s="92" t="s">
        <v>17357</v>
      </c>
      <c r="C4378" s="7" t="str">
        <f t="shared" si="136"/>
        <v>Formula</v>
      </c>
      <c r="D4378" s="92" t="s">
        <v>17356</v>
      </c>
      <c r="E4378" s="92" t="s">
        <v>17913</v>
      </c>
      <c r="F4378" s="91">
        <v>10</v>
      </c>
      <c r="G4378" s="77">
        <f t="shared" si="137"/>
        <v>406</v>
      </c>
    </row>
    <row r="4379" spans="1:7" ht="21" x14ac:dyDescent="0.25">
      <c r="A4379" s="94" t="s">
        <v>125</v>
      </c>
      <c r="B4379" s="94" t="s">
        <v>17354</v>
      </c>
      <c r="C4379" s="7" t="str">
        <f t="shared" si="136"/>
        <v>Formula</v>
      </c>
      <c r="D4379" s="94" t="s">
        <v>17353</v>
      </c>
      <c r="E4379" s="94" t="s">
        <v>17352</v>
      </c>
      <c r="F4379" s="93">
        <v>183</v>
      </c>
      <c r="G4379" s="77">
        <f t="shared" si="137"/>
        <v>183</v>
      </c>
    </row>
    <row r="4380" spans="1:7" ht="31.5" x14ac:dyDescent="0.25">
      <c r="A4380" s="92" t="s">
        <v>126</v>
      </c>
      <c r="B4380" s="92" t="s">
        <v>17349</v>
      </c>
      <c r="C4380" s="7" t="str">
        <f t="shared" si="136"/>
        <v>Formula</v>
      </c>
      <c r="D4380" s="92" t="s">
        <v>17348</v>
      </c>
      <c r="E4380" s="92" t="s">
        <v>17351</v>
      </c>
      <c r="F4380" s="91">
        <v>167</v>
      </c>
      <c r="G4380" s="77">
        <f t="shared" si="137"/>
        <v>393</v>
      </c>
    </row>
    <row r="4381" spans="1:7" ht="31.5" x14ac:dyDescent="0.25">
      <c r="A4381" s="94" t="s">
        <v>127</v>
      </c>
      <c r="B4381" s="94" t="s">
        <v>17349</v>
      </c>
      <c r="C4381" s="7" t="str">
        <f t="shared" si="136"/>
        <v>Formula</v>
      </c>
      <c r="D4381" s="94" t="s">
        <v>17348</v>
      </c>
      <c r="E4381" s="94" t="s">
        <v>17350</v>
      </c>
      <c r="F4381" s="93">
        <v>132</v>
      </c>
      <c r="G4381" s="77">
        <f t="shared" si="137"/>
        <v>393</v>
      </c>
    </row>
    <row r="4382" spans="1:7" ht="31.5" x14ac:dyDescent="0.25">
      <c r="A4382" s="92" t="s">
        <v>128</v>
      </c>
      <c r="B4382" s="92" t="s">
        <v>17349</v>
      </c>
      <c r="C4382" s="7" t="str">
        <f t="shared" si="136"/>
        <v>Formula</v>
      </c>
      <c r="D4382" s="92" t="s">
        <v>17348</v>
      </c>
      <c r="E4382" s="92" t="s">
        <v>17347</v>
      </c>
      <c r="F4382" s="91">
        <v>94</v>
      </c>
      <c r="G4382" s="77">
        <f t="shared" si="137"/>
        <v>393</v>
      </c>
    </row>
    <row r="4383" spans="1:7" ht="21" x14ac:dyDescent="0.25">
      <c r="A4383" s="94" t="s">
        <v>129</v>
      </c>
      <c r="B4383" s="94" t="s">
        <v>17346</v>
      </c>
      <c r="C4383" s="7" t="str">
        <f t="shared" si="136"/>
        <v>Formula</v>
      </c>
      <c r="D4383" s="94" t="s">
        <v>17345</v>
      </c>
      <c r="E4383" s="94" t="s">
        <v>17344</v>
      </c>
      <c r="F4383" s="93">
        <v>91</v>
      </c>
      <c r="G4383" s="77">
        <f t="shared" si="137"/>
        <v>91</v>
      </c>
    </row>
    <row r="4384" spans="1:7" ht="21" x14ac:dyDescent="0.25">
      <c r="A4384" s="92" t="s">
        <v>130</v>
      </c>
      <c r="B4384" s="92" t="s">
        <v>17341</v>
      </c>
      <c r="C4384" s="7" t="str">
        <f t="shared" si="136"/>
        <v>Formula</v>
      </c>
      <c r="D4384" s="92" t="s">
        <v>17340</v>
      </c>
      <c r="E4384" s="92" t="s">
        <v>17343</v>
      </c>
      <c r="F4384" s="91">
        <v>122</v>
      </c>
      <c r="G4384" s="77">
        <f t="shared" si="137"/>
        <v>451</v>
      </c>
    </row>
    <row r="4385" spans="1:7" ht="21" x14ac:dyDescent="0.25">
      <c r="A4385" s="94" t="s">
        <v>131</v>
      </c>
      <c r="B4385" s="94" t="s">
        <v>17341</v>
      </c>
      <c r="C4385" s="7" t="str">
        <f t="shared" si="136"/>
        <v>Formula</v>
      </c>
      <c r="D4385" s="94" t="s">
        <v>17340</v>
      </c>
      <c r="E4385" s="94" t="s">
        <v>17342</v>
      </c>
      <c r="F4385" s="93">
        <v>100</v>
      </c>
      <c r="G4385" s="77">
        <f t="shared" si="137"/>
        <v>451</v>
      </c>
    </row>
    <row r="4386" spans="1:7" ht="21" x14ac:dyDescent="0.25">
      <c r="A4386" s="92" t="s">
        <v>132</v>
      </c>
      <c r="B4386" s="92" t="s">
        <v>17341</v>
      </c>
      <c r="C4386" s="7" t="str">
        <f t="shared" si="136"/>
        <v>Formula</v>
      </c>
      <c r="D4386" s="92" t="s">
        <v>17340</v>
      </c>
      <c r="E4386" s="92" t="s">
        <v>17342</v>
      </c>
      <c r="F4386" s="91">
        <v>139</v>
      </c>
      <c r="G4386" s="77">
        <f t="shared" si="137"/>
        <v>451</v>
      </c>
    </row>
    <row r="4387" spans="1:7" ht="21" x14ac:dyDescent="0.25">
      <c r="A4387" s="94" t="s">
        <v>133</v>
      </c>
      <c r="B4387" s="94" t="s">
        <v>17341</v>
      </c>
      <c r="C4387" s="7" t="str">
        <f t="shared" si="136"/>
        <v>Formula</v>
      </c>
      <c r="D4387" s="94" t="s">
        <v>17340</v>
      </c>
      <c r="E4387" s="94" t="s">
        <v>17339</v>
      </c>
      <c r="F4387" s="93">
        <v>90</v>
      </c>
      <c r="G4387" s="77">
        <f t="shared" si="137"/>
        <v>451</v>
      </c>
    </row>
    <row r="4388" spans="1:7" ht="31.5" x14ac:dyDescent="0.25">
      <c r="A4388" s="92" t="s">
        <v>134</v>
      </c>
      <c r="B4388" s="92" t="s">
        <v>17338</v>
      </c>
      <c r="C4388" s="7" t="str">
        <f t="shared" si="136"/>
        <v>Formula</v>
      </c>
      <c r="D4388" s="92" t="s">
        <v>17337</v>
      </c>
      <c r="E4388" s="92" t="s">
        <v>17336</v>
      </c>
      <c r="F4388" s="91">
        <v>61</v>
      </c>
      <c r="G4388" s="77">
        <f t="shared" si="137"/>
        <v>61</v>
      </c>
    </row>
    <row r="4389" spans="1:7" ht="21" x14ac:dyDescent="0.25">
      <c r="A4389" s="94" t="s">
        <v>135</v>
      </c>
      <c r="B4389" s="94" t="s">
        <v>17328</v>
      </c>
      <c r="C4389" s="7" t="str">
        <f t="shared" si="136"/>
        <v>Formula</v>
      </c>
      <c r="D4389" s="94" t="s">
        <v>17327</v>
      </c>
      <c r="E4389" s="94" t="s">
        <v>17335</v>
      </c>
      <c r="F4389" s="93">
        <v>217</v>
      </c>
      <c r="G4389" s="77">
        <f t="shared" si="137"/>
        <v>933</v>
      </c>
    </row>
    <row r="4390" spans="1:7" ht="21" x14ac:dyDescent="0.25">
      <c r="A4390" s="92" t="s">
        <v>136</v>
      </c>
      <c r="B4390" s="92" t="s">
        <v>17328</v>
      </c>
      <c r="C4390" s="7" t="str">
        <f t="shared" si="136"/>
        <v>Formula</v>
      </c>
      <c r="D4390" s="92" t="s">
        <v>17327</v>
      </c>
      <c r="E4390" s="92" t="s">
        <v>17334</v>
      </c>
      <c r="F4390" s="91">
        <v>180</v>
      </c>
      <c r="G4390" s="77">
        <f t="shared" si="137"/>
        <v>933</v>
      </c>
    </row>
    <row r="4391" spans="1:7" ht="21" x14ac:dyDescent="0.25">
      <c r="A4391" s="94" t="s">
        <v>137</v>
      </c>
      <c r="B4391" s="94" t="s">
        <v>17328</v>
      </c>
      <c r="C4391" s="7" t="str">
        <f t="shared" si="136"/>
        <v>Formula</v>
      </c>
      <c r="D4391" s="94" t="s">
        <v>17327</v>
      </c>
      <c r="E4391" s="94" t="s">
        <v>17333</v>
      </c>
      <c r="F4391" s="93">
        <v>96</v>
      </c>
      <c r="G4391" s="77">
        <f t="shared" si="137"/>
        <v>933</v>
      </c>
    </row>
    <row r="4392" spans="1:7" ht="21" x14ac:dyDescent="0.25">
      <c r="A4392" s="92" t="s">
        <v>138</v>
      </c>
      <c r="B4392" s="92" t="s">
        <v>17328</v>
      </c>
      <c r="C4392" s="7" t="str">
        <f t="shared" si="136"/>
        <v>Formula</v>
      </c>
      <c r="D4392" s="92" t="s">
        <v>17327</v>
      </c>
      <c r="E4392" s="92" t="s">
        <v>17332</v>
      </c>
      <c r="F4392" s="91">
        <v>101</v>
      </c>
      <c r="G4392" s="77">
        <f t="shared" si="137"/>
        <v>933</v>
      </c>
    </row>
    <row r="4393" spans="1:7" ht="21" x14ac:dyDescent="0.25">
      <c r="A4393" s="94" t="s">
        <v>139</v>
      </c>
      <c r="B4393" s="94" t="s">
        <v>17328</v>
      </c>
      <c r="C4393" s="7" t="str">
        <f t="shared" si="136"/>
        <v>Formula</v>
      </c>
      <c r="D4393" s="94" t="s">
        <v>17327</v>
      </c>
      <c r="E4393" s="94" t="s">
        <v>17331</v>
      </c>
      <c r="F4393" s="93">
        <v>133</v>
      </c>
      <c r="G4393" s="77">
        <f t="shared" si="137"/>
        <v>933</v>
      </c>
    </row>
    <row r="4394" spans="1:7" ht="21" x14ac:dyDescent="0.25">
      <c r="A4394" s="92" t="s">
        <v>140</v>
      </c>
      <c r="B4394" s="92" t="s">
        <v>17328</v>
      </c>
      <c r="C4394" s="7" t="str">
        <f t="shared" si="136"/>
        <v>Formula</v>
      </c>
      <c r="D4394" s="92" t="s">
        <v>17327</v>
      </c>
      <c r="E4394" s="92" t="s">
        <v>17330</v>
      </c>
      <c r="F4394" s="91">
        <v>36</v>
      </c>
      <c r="G4394" s="77">
        <f t="shared" si="137"/>
        <v>933</v>
      </c>
    </row>
    <row r="4395" spans="1:7" ht="21" x14ac:dyDescent="0.25">
      <c r="A4395" s="94" t="s">
        <v>5945</v>
      </c>
      <c r="B4395" s="94" t="s">
        <v>17328</v>
      </c>
      <c r="C4395" s="7" t="str">
        <f t="shared" si="136"/>
        <v>Formula</v>
      </c>
      <c r="D4395" s="94" t="s">
        <v>17327</v>
      </c>
      <c r="E4395" s="94" t="s">
        <v>17329</v>
      </c>
      <c r="F4395" s="93">
        <v>34</v>
      </c>
      <c r="G4395" s="77">
        <f t="shared" si="137"/>
        <v>933</v>
      </c>
    </row>
    <row r="4396" spans="1:7" ht="21" x14ac:dyDescent="0.25">
      <c r="A4396" s="92" t="s">
        <v>18068</v>
      </c>
      <c r="B4396" s="92" t="s">
        <v>17328</v>
      </c>
      <c r="C4396" s="7" t="str">
        <f t="shared" si="136"/>
        <v>Formula</v>
      </c>
      <c r="D4396" s="92" t="s">
        <v>17327</v>
      </c>
      <c r="E4396" s="92" t="s">
        <v>18069</v>
      </c>
      <c r="F4396" s="91">
        <v>48</v>
      </c>
      <c r="G4396" s="77">
        <f t="shared" si="137"/>
        <v>933</v>
      </c>
    </row>
    <row r="4397" spans="1:7" ht="21" x14ac:dyDescent="0.25">
      <c r="A4397" s="94" t="s">
        <v>18178</v>
      </c>
      <c r="B4397" s="94" t="s">
        <v>17328</v>
      </c>
      <c r="C4397" s="7" t="str">
        <f t="shared" si="136"/>
        <v>Formula</v>
      </c>
      <c r="D4397" s="94" t="s">
        <v>17327</v>
      </c>
      <c r="E4397" s="94" t="s">
        <v>18203</v>
      </c>
      <c r="F4397" s="93">
        <v>60</v>
      </c>
      <c r="G4397" s="77">
        <f t="shared" si="137"/>
        <v>933</v>
      </c>
    </row>
    <row r="4398" spans="1:7" ht="21" x14ac:dyDescent="0.25">
      <c r="A4398" s="92" t="s">
        <v>18925</v>
      </c>
      <c r="B4398" s="92" t="s">
        <v>17328</v>
      </c>
      <c r="C4398" s="7" t="str">
        <f t="shared" si="136"/>
        <v>Formula</v>
      </c>
      <c r="D4398" s="92" t="s">
        <v>17327</v>
      </c>
      <c r="E4398" s="92" t="s">
        <v>18926</v>
      </c>
      <c r="F4398" s="91">
        <v>28</v>
      </c>
      <c r="G4398" s="77">
        <f t="shared" si="137"/>
        <v>933</v>
      </c>
    </row>
    <row r="4399" spans="1:7" ht="31.5" x14ac:dyDescent="0.25">
      <c r="A4399" s="94" t="s">
        <v>141</v>
      </c>
      <c r="B4399" s="94" t="s">
        <v>17326</v>
      </c>
      <c r="C4399" s="7" t="str">
        <f t="shared" si="136"/>
        <v>Formula</v>
      </c>
      <c r="D4399" s="94" t="s">
        <v>17325</v>
      </c>
      <c r="E4399" s="94" t="s">
        <v>17324</v>
      </c>
      <c r="F4399" s="93">
        <v>60</v>
      </c>
      <c r="G4399" s="77">
        <f t="shared" si="137"/>
        <v>60</v>
      </c>
    </row>
    <row r="4400" spans="1:7" ht="31.5" x14ac:dyDescent="0.25">
      <c r="A4400" s="92" t="s">
        <v>142</v>
      </c>
      <c r="B4400" s="92" t="s">
        <v>17323</v>
      </c>
      <c r="C4400" s="7" t="str">
        <f t="shared" si="136"/>
        <v>Formula</v>
      </c>
      <c r="D4400" s="92" t="s">
        <v>17322</v>
      </c>
      <c r="E4400" s="92" t="s">
        <v>17321</v>
      </c>
      <c r="F4400" s="91">
        <v>72</v>
      </c>
      <c r="G4400" s="77">
        <f t="shared" si="137"/>
        <v>72</v>
      </c>
    </row>
    <row r="4401" spans="1:7" ht="31.5" x14ac:dyDescent="0.25">
      <c r="A4401" s="94" t="s">
        <v>143</v>
      </c>
      <c r="B4401" s="94" t="s">
        <v>17320</v>
      </c>
      <c r="C4401" s="7" t="str">
        <f t="shared" si="136"/>
        <v>Formula</v>
      </c>
      <c r="D4401" s="94" t="s">
        <v>17319</v>
      </c>
      <c r="E4401" s="94" t="s">
        <v>17318</v>
      </c>
      <c r="F4401" s="93">
        <v>58</v>
      </c>
      <c r="G4401" s="77">
        <f t="shared" si="137"/>
        <v>58</v>
      </c>
    </row>
    <row r="4402" spans="1:7" ht="21" x14ac:dyDescent="0.25">
      <c r="A4402" s="92" t="s">
        <v>144</v>
      </c>
      <c r="B4402" s="92" t="s">
        <v>17317</v>
      </c>
      <c r="C4402" s="7" t="str">
        <f t="shared" si="136"/>
        <v>Formula</v>
      </c>
      <c r="D4402" s="92" t="s">
        <v>17316</v>
      </c>
      <c r="E4402" s="92" t="s">
        <v>17315</v>
      </c>
      <c r="F4402" s="91">
        <v>24</v>
      </c>
      <c r="G4402" s="77">
        <f t="shared" si="137"/>
        <v>24</v>
      </c>
    </row>
    <row r="4403" spans="1:7" ht="31.5" x14ac:dyDescent="0.25">
      <c r="A4403" s="94" t="s">
        <v>145</v>
      </c>
      <c r="B4403" s="94" t="s">
        <v>17314</v>
      </c>
      <c r="C4403" s="7" t="str">
        <f t="shared" si="136"/>
        <v>Formula</v>
      </c>
      <c r="D4403" s="94" t="s">
        <v>17313</v>
      </c>
      <c r="E4403" s="94" t="s">
        <v>7708</v>
      </c>
      <c r="F4403" s="93">
        <v>30</v>
      </c>
      <c r="G4403" s="77">
        <f t="shared" si="137"/>
        <v>30</v>
      </c>
    </row>
    <row r="4404" spans="1:7" ht="21" x14ac:dyDescent="0.25">
      <c r="A4404" s="92" t="s">
        <v>146</v>
      </c>
      <c r="B4404" s="92" t="s">
        <v>17312</v>
      </c>
      <c r="C4404" s="7" t="str">
        <f t="shared" si="136"/>
        <v>Formula</v>
      </c>
      <c r="D4404" s="92" t="s">
        <v>17311</v>
      </c>
      <c r="E4404" s="92" t="s">
        <v>17310</v>
      </c>
      <c r="F4404" s="91">
        <v>60</v>
      </c>
      <c r="G4404" s="77">
        <f t="shared" si="137"/>
        <v>60</v>
      </c>
    </row>
    <row r="4405" spans="1:7" ht="31.5" x14ac:dyDescent="0.25">
      <c r="A4405" s="94" t="s">
        <v>147</v>
      </c>
      <c r="B4405" s="94" t="s">
        <v>17309</v>
      </c>
      <c r="C4405" s="7" t="str">
        <f t="shared" si="136"/>
        <v>Formula</v>
      </c>
      <c r="D4405" s="94" t="s">
        <v>17308</v>
      </c>
      <c r="E4405" s="94" t="s">
        <v>17307</v>
      </c>
      <c r="F4405" s="93">
        <v>145</v>
      </c>
      <c r="G4405" s="77">
        <f t="shared" si="137"/>
        <v>145</v>
      </c>
    </row>
    <row r="4406" spans="1:7" ht="31.5" x14ac:dyDescent="0.25">
      <c r="A4406" s="92" t="s">
        <v>148</v>
      </c>
      <c r="B4406" s="92" t="s">
        <v>17306</v>
      </c>
      <c r="C4406" s="7" t="str">
        <f t="shared" si="136"/>
        <v>Formula</v>
      </c>
      <c r="D4406" s="92" t="s">
        <v>17305</v>
      </c>
      <c r="E4406" s="92" t="s">
        <v>17304</v>
      </c>
      <c r="F4406" s="91">
        <v>126</v>
      </c>
      <c r="G4406" s="77">
        <f t="shared" si="137"/>
        <v>126</v>
      </c>
    </row>
    <row r="4407" spans="1:7" ht="21" x14ac:dyDescent="0.25">
      <c r="A4407" s="94" t="s">
        <v>149</v>
      </c>
      <c r="B4407" s="94" t="s">
        <v>17300</v>
      </c>
      <c r="C4407" s="7" t="str">
        <f t="shared" si="136"/>
        <v>Formula</v>
      </c>
      <c r="D4407" s="94" t="s">
        <v>17299</v>
      </c>
      <c r="E4407" s="94" t="s">
        <v>17303</v>
      </c>
      <c r="F4407" s="93">
        <v>204</v>
      </c>
      <c r="G4407" s="77">
        <f t="shared" si="137"/>
        <v>560</v>
      </c>
    </row>
    <row r="4408" spans="1:7" ht="31.5" x14ac:dyDescent="0.25">
      <c r="A4408" s="92" t="s">
        <v>150</v>
      </c>
      <c r="B4408" s="92" t="s">
        <v>17300</v>
      </c>
      <c r="C4408" s="7" t="str">
        <f t="shared" si="136"/>
        <v>Formula</v>
      </c>
      <c r="D4408" s="92" t="s">
        <v>17299</v>
      </c>
      <c r="E4408" s="92" t="s">
        <v>17302</v>
      </c>
      <c r="F4408" s="91">
        <v>182</v>
      </c>
      <c r="G4408" s="77">
        <f t="shared" si="137"/>
        <v>560</v>
      </c>
    </row>
    <row r="4409" spans="1:7" ht="42" x14ac:dyDescent="0.25">
      <c r="A4409" s="94" t="s">
        <v>151</v>
      </c>
      <c r="B4409" s="94" t="s">
        <v>17300</v>
      </c>
      <c r="C4409" s="7" t="str">
        <f t="shared" si="136"/>
        <v>Formula</v>
      </c>
      <c r="D4409" s="94" t="s">
        <v>17299</v>
      </c>
      <c r="E4409" s="94" t="s">
        <v>17301</v>
      </c>
      <c r="F4409" s="93">
        <v>172</v>
      </c>
      <c r="G4409" s="77">
        <f t="shared" si="137"/>
        <v>560</v>
      </c>
    </row>
    <row r="4410" spans="1:7" ht="21" x14ac:dyDescent="0.25">
      <c r="A4410" s="92" t="s">
        <v>18927</v>
      </c>
      <c r="B4410" s="92" t="s">
        <v>17300</v>
      </c>
      <c r="C4410" s="7" t="str">
        <f t="shared" si="136"/>
        <v>Formula</v>
      </c>
      <c r="D4410" s="92" t="s">
        <v>17299</v>
      </c>
      <c r="E4410" s="92" t="s">
        <v>18928</v>
      </c>
      <c r="F4410" s="91">
        <v>2</v>
      </c>
      <c r="G4410" s="77">
        <f t="shared" si="137"/>
        <v>560</v>
      </c>
    </row>
    <row r="4411" spans="1:7" ht="31.5" x14ac:dyDescent="0.25">
      <c r="A4411" s="94" t="s">
        <v>152</v>
      </c>
      <c r="B4411" s="94" t="s">
        <v>17298</v>
      </c>
      <c r="C4411" s="7" t="str">
        <f t="shared" si="136"/>
        <v>Formula</v>
      </c>
      <c r="D4411" s="94" t="s">
        <v>17297</v>
      </c>
      <c r="E4411" s="94" t="s">
        <v>17296</v>
      </c>
      <c r="F4411" s="93">
        <v>186</v>
      </c>
      <c r="G4411" s="77">
        <f t="shared" si="137"/>
        <v>186</v>
      </c>
    </row>
    <row r="4412" spans="1:7" ht="31.5" x14ac:dyDescent="0.25">
      <c r="A4412" s="92" t="s">
        <v>153</v>
      </c>
      <c r="B4412" s="92" t="s">
        <v>17295</v>
      </c>
      <c r="C4412" s="7" t="str">
        <f t="shared" si="136"/>
        <v>Formula</v>
      </c>
      <c r="D4412" s="92" t="s">
        <v>17294</v>
      </c>
      <c r="E4412" s="92" t="s">
        <v>17293</v>
      </c>
      <c r="F4412" s="91">
        <v>141</v>
      </c>
      <c r="G4412" s="77">
        <f t="shared" si="137"/>
        <v>141</v>
      </c>
    </row>
    <row r="4413" spans="1:7" ht="21" x14ac:dyDescent="0.25">
      <c r="A4413" s="94" t="s">
        <v>154</v>
      </c>
      <c r="B4413" s="94" t="s">
        <v>17292</v>
      </c>
      <c r="C4413" s="7" t="str">
        <f t="shared" si="136"/>
        <v>Formula</v>
      </c>
      <c r="D4413" s="94" t="s">
        <v>17291</v>
      </c>
      <c r="E4413" s="94" t="s">
        <v>17290</v>
      </c>
      <c r="F4413" s="93">
        <v>32</v>
      </c>
      <c r="G4413" s="77">
        <f t="shared" si="137"/>
        <v>32</v>
      </c>
    </row>
    <row r="4414" spans="1:7" ht="31.5" x14ac:dyDescent="0.25">
      <c r="A4414" s="92" t="s">
        <v>155</v>
      </c>
      <c r="B4414" s="92" t="s">
        <v>17289</v>
      </c>
      <c r="C4414" s="7" t="str">
        <f t="shared" si="136"/>
        <v>Formula</v>
      </c>
      <c r="D4414" s="92" t="s">
        <v>17288</v>
      </c>
      <c r="E4414" s="92" t="s">
        <v>17287</v>
      </c>
      <c r="F4414" s="91">
        <v>62</v>
      </c>
      <c r="G4414" s="77">
        <f t="shared" si="137"/>
        <v>62</v>
      </c>
    </row>
    <row r="4415" spans="1:7" ht="21" x14ac:dyDescent="0.25">
      <c r="A4415" s="94" t="s">
        <v>156</v>
      </c>
      <c r="B4415" s="94" t="s">
        <v>17286</v>
      </c>
      <c r="C4415" s="7" t="str">
        <f t="shared" si="136"/>
        <v>Formula</v>
      </c>
      <c r="D4415" s="94" t="s">
        <v>17285</v>
      </c>
      <c r="E4415" s="94" t="s">
        <v>17284</v>
      </c>
      <c r="F4415" s="93">
        <v>105</v>
      </c>
      <c r="G4415" s="77">
        <f t="shared" si="137"/>
        <v>105</v>
      </c>
    </row>
    <row r="4416" spans="1:7" ht="31.5" x14ac:dyDescent="0.25">
      <c r="A4416" s="92" t="s">
        <v>157</v>
      </c>
      <c r="B4416" s="92" t="s">
        <v>17283</v>
      </c>
      <c r="C4416" s="7" t="str">
        <f t="shared" si="136"/>
        <v>Formula</v>
      </c>
      <c r="D4416" s="92" t="s">
        <v>17282</v>
      </c>
      <c r="E4416" s="92" t="s">
        <v>17281</v>
      </c>
      <c r="F4416" s="91">
        <v>51</v>
      </c>
      <c r="G4416" s="77">
        <f t="shared" si="137"/>
        <v>51</v>
      </c>
    </row>
    <row r="4417" spans="1:7" ht="31.5" x14ac:dyDescent="0.25">
      <c r="A4417" s="94" t="s">
        <v>158</v>
      </c>
      <c r="B4417" s="94" t="s">
        <v>17280</v>
      </c>
      <c r="C4417" s="7" t="str">
        <f t="shared" si="136"/>
        <v>Formula</v>
      </c>
      <c r="D4417" s="94" t="s">
        <v>17279</v>
      </c>
      <c r="E4417" s="94" t="s">
        <v>17278</v>
      </c>
      <c r="F4417" s="93">
        <v>100</v>
      </c>
      <c r="G4417" s="77">
        <f t="shared" si="137"/>
        <v>100</v>
      </c>
    </row>
    <row r="4418" spans="1:7" ht="21" x14ac:dyDescent="0.25">
      <c r="A4418" s="92" t="s">
        <v>159</v>
      </c>
      <c r="B4418" s="92" t="s">
        <v>17277</v>
      </c>
      <c r="C4418" s="7" t="str">
        <f t="shared" si="136"/>
        <v>Formula</v>
      </c>
      <c r="D4418" s="92" t="s">
        <v>17276</v>
      </c>
      <c r="E4418" s="92" t="s">
        <v>17275</v>
      </c>
      <c r="F4418" s="91">
        <v>44</v>
      </c>
      <c r="G4418" s="77">
        <f t="shared" si="137"/>
        <v>44</v>
      </c>
    </row>
    <row r="4419" spans="1:7" ht="21" x14ac:dyDescent="0.25">
      <c r="A4419" s="94" t="s">
        <v>160</v>
      </c>
      <c r="B4419" s="94" t="s">
        <v>17274</v>
      </c>
      <c r="C4419" s="7" t="str">
        <f t="shared" ref="C4419:C4482" si="138">IF(ISTEXT(VLOOKUP(B4419,$I$3:$I$12,1,FALSE)),"Alt sub","Formula")</f>
        <v>Formula</v>
      </c>
      <c r="D4419" s="94" t="s">
        <v>17273</v>
      </c>
      <c r="E4419" s="94" t="s">
        <v>17272</v>
      </c>
      <c r="F4419" s="93">
        <v>34</v>
      </c>
      <c r="G4419" s="77">
        <f t="shared" ref="G4419:G4482" si="139">SUMIF(B:B,B4419,F:F)</f>
        <v>34</v>
      </c>
    </row>
    <row r="4420" spans="1:7" ht="31.5" x14ac:dyDescent="0.25">
      <c r="A4420" s="92" t="s">
        <v>161</v>
      </c>
      <c r="B4420" s="92" t="s">
        <v>17271</v>
      </c>
      <c r="C4420" s="7" t="str">
        <f t="shared" si="138"/>
        <v>Formula</v>
      </c>
      <c r="D4420" s="92" t="s">
        <v>17270</v>
      </c>
      <c r="E4420" s="92" t="s">
        <v>17269</v>
      </c>
      <c r="F4420" s="91">
        <v>173</v>
      </c>
      <c r="G4420" s="77">
        <f t="shared" si="139"/>
        <v>173</v>
      </c>
    </row>
    <row r="4421" spans="1:7" ht="31.5" x14ac:dyDescent="0.25">
      <c r="A4421" s="94" t="s">
        <v>162</v>
      </c>
      <c r="B4421" s="94" t="s">
        <v>17268</v>
      </c>
      <c r="C4421" s="7" t="str">
        <f t="shared" si="138"/>
        <v>Formula</v>
      </c>
      <c r="D4421" s="94" t="s">
        <v>17267</v>
      </c>
      <c r="E4421" s="94" t="s">
        <v>17266</v>
      </c>
      <c r="F4421" s="93">
        <v>17</v>
      </c>
      <c r="G4421" s="77">
        <f t="shared" si="139"/>
        <v>17</v>
      </c>
    </row>
    <row r="4422" spans="1:7" ht="21" x14ac:dyDescent="0.25">
      <c r="A4422" s="92" t="s">
        <v>163</v>
      </c>
      <c r="B4422" s="92" t="s">
        <v>17265</v>
      </c>
      <c r="C4422" s="7" t="str">
        <f t="shared" si="138"/>
        <v>Formula</v>
      </c>
      <c r="D4422" s="92" t="s">
        <v>17264</v>
      </c>
      <c r="E4422" s="92" t="s">
        <v>17263</v>
      </c>
      <c r="F4422" s="91">
        <v>40</v>
      </c>
      <c r="G4422" s="77">
        <f t="shared" si="139"/>
        <v>40</v>
      </c>
    </row>
    <row r="4423" spans="1:7" ht="21" x14ac:dyDescent="0.25">
      <c r="A4423" s="94" t="s">
        <v>164</v>
      </c>
      <c r="B4423" s="94" t="s">
        <v>17262</v>
      </c>
      <c r="C4423" s="7" t="str">
        <f t="shared" si="138"/>
        <v>Formula</v>
      </c>
      <c r="D4423" s="94" t="s">
        <v>6381</v>
      </c>
      <c r="E4423" s="94" t="s">
        <v>17261</v>
      </c>
      <c r="F4423" s="93">
        <v>97</v>
      </c>
      <c r="G4423" s="77">
        <f t="shared" si="139"/>
        <v>97</v>
      </c>
    </row>
    <row r="4424" spans="1:7" ht="31.5" x14ac:dyDescent="0.25">
      <c r="A4424" s="92" t="s">
        <v>165</v>
      </c>
      <c r="B4424" s="92" t="s">
        <v>17260</v>
      </c>
      <c r="C4424" s="7" t="str">
        <f t="shared" si="138"/>
        <v>Formula</v>
      </c>
      <c r="D4424" s="92" t="s">
        <v>16320</v>
      </c>
      <c r="E4424" s="92" t="s">
        <v>11558</v>
      </c>
      <c r="F4424" s="91">
        <v>34</v>
      </c>
      <c r="G4424" s="77">
        <f t="shared" si="139"/>
        <v>34</v>
      </c>
    </row>
    <row r="4425" spans="1:7" ht="21" x14ac:dyDescent="0.25">
      <c r="A4425" s="94" t="s">
        <v>166</v>
      </c>
      <c r="B4425" s="94" t="s">
        <v>17259</v>
      </c>
      <c r="C4425" s="7" t="str">
        <f t="shared" si="138"/>
        <v>Formula</v>
      </c>
      <c r="D4425" s="94" t="s">
        <v>17258</v>
      </c>
      <c r="E4425" s="94" t="s">
        <v>17257</v>
      </c>
      <c r="F4425" s="93">
        <v>53</v>
      </c>
      <c r="G4425" s="77">
        <f t="shared" si="139"/>
        <v>53</v>
      </c>
    </row>
    <row r="4426" spans="1:7" ht="21" x14ac:dyDescent="0.25">
      <c r="A4426" s="92" t="s">
        <v>167</v>
      </c>
      <c r="B4426" s="92" t="s">
        <v>17256</v>
      </c>
      <c r="C4426" s="7" t="str">
        <f t="shared" si="138"/>
        <v>Formula</v>
      </c>
      <c r="D4426" s="92" t="s">
        <v>17255</v>
      </c>
      <c r="E4426" s="92" t="s">
        <v>17254</v>
      </c>
      <c r="F4426" s="91">
        <v>78</v>
      </c>
      <c r="G4426" s="77">
        <f t="shared" si="139"/>
        <v>78</v>
      </c>
    </row>
    <row r="4427" spans="1:7" ht="21" x14ac:dyDescent="0.25">
      <c r="A4427" s="94" t="s">
        <v>168</v>
      </c>
      <c r="B4427" s="94" t="s">
        <v>17253</v>
      </c>
      <c r="C4427" s="7" t="str">
        <f t="shared" si="138"/>
        <v>Formula</v>
      </c>
      <c r="D4427" s="94" t="s">
        <v>17252</v>
      </c>
      <c r="E4427" s="94" t="s">
        <v>17251</v>
      </c>
      <c r="F4427" s="93">
        <v>125</v>
      </c>
      <c r="G4427" s="77">
        <f t="shared" si="139"/>
        <v>125</v>
      </c>
    </row>
    <row r="4428" spans="1:7" ht="21" x14ac:dyDescent="0.25">
      <c r="A4428" s="92" t="s">
        <v>169</v>
      </c>
      <c r="B4428" s="92" t="s">
        <v>17250</v>
      </c>
      <c r="C4428" s="7" t="str">
        <f t="shared" si="138"/>
        <v>Formula</v>
      </c>
      <c r="D4428" s="92" t="s">
        <v>17249</v>
      </c>
      <c r="E4428" s="92" t="s">
        <v>17248</v>
      </c>
      <c r="F4428" s="91">
        <v>60</v>
      </c>
      <c r="G4428" s="77">
        <f t="shared" si="139"/>
        <v>60</v>
      </c>
    </row>
    <row r="4429" spans="1:7" ht="31.5" x14ac:dyDescent="0.25">
      <c r="A4429" s="94" t="s">
        <v>170</v>
      </c>
      <c r="B4429" s="94" t="s">
        <v>17247</v>
      </c>
      <c r="C4429" s="7" t="str">
        <f t="shared" si="138"/>
        <v>Formula</v>
      </c>
      <c r="D4429" s="94" t="s">
        <v>17246</v>
      </c>
      <c r="E4429" s="94" t="s">
        <v>17245</v>
      </c>
      <c r="F4429" s="93">
        <v>180</v>
      </c>
      <c r="G4429" s="77">
        <f t="shared" si="139"/>
        <v>180</v>
      </c>
    </row>
    <row r="4430" spans="1:7" ht="21" x14ac:dyDescent="0.25">
      <c r="A4430" s="92" t="s">
        <v>171</v>
      </c>
      <c r="B4430" s="92" t="s">
        <v>17244</v>
      </c>
      <c r="C4430" s="7" t="str">
        <f t="shared" si="138"/>
        <v>Formula</v>
      </c>
      <c r="D4430" s="92" t="s">
        <v>17243</v>
      </c>
      <c r="E4430" s="92" t="s">
        <v>17242</v>
      </c>
      <c r="F4430" s="91">
        <v>211</v>
      </c>
      <c r="G4430" s="77">
        <f t="shared" si="139"/>
        <v>211</v>
      </c>
    </row>
    <row r="4431" spans="1:7" ht="31.5" x14ac:dyDescent="0.25">
      <c r="A4431" s="94" t="s">
        <v>172</v>
      </c>
      <c r="B4431" s="94" t="s">
        <v>17241</v>
      </c>
      <c r="C4431" s="7" t="str">
        <f t="shared" si="138"/>
        <v>Formula</v>
      </c>
      <c r="D4431" s="94" t="s">
        <v>17240</v>
      </c>
      <c r="E4431" s="94" t="s">
        <v>17239</v>
      </c>
      <c r="F4431" s="93">
        <v>42</v>
      </c>
      <c r="G4431" s="77">
        <f t="shared" si="139"/>
        <v>42</v>
      </c>
    </row>
    <row r="4432" spans="1:7" ht="21" x14ac:dyDescent="0.25">
      <c r="A4432" s="92" t="s">
        <v>173</v>
      </c>
      <c r="B4432" s="92" t="s">
        <v>17238</v>
      </c>
      <c r="C4432" s="7" t="str">
        <f t="shared" si="138"/>
        <v>Formula</v>
      </c>
      <c r="D4432" s="92" t="s">
        <v>17237</v>
      </c>
      <c r="E4432" s="92" t="s">
        <v>17236</v>
      </c>
      <c r="F4432" s="91">
        <v>170</v>
      </c>
      <c r="G4432" s="77">
        <f t="shared" si="139"/>
        <v>170</v>
      </c>
    </row>
    <row r="4433" spans="1:7" ht="31.5" x14ac:dyDescent="0.25">
      <c r="A4433" s="94" t="s">
        <v>174</v>
      </c>
      <c r="B4433" s="94" t="s">
        <v>17234</v>
      </c>
      <c r="C4433" s="7" t="str">
        <f t="shared" si="138"/>
        <v>Formula</v>
      </c>
      <c r="D4433" s="94" t="s">
        <v>17233</v>
      </c>
      <c r="E4433" s="94" t="s">
        <v>17235</v>
      </c>
      <c r="F4433" s="93">
        <v>146</v>
      </c>
      <c r="G4433" s="77">
        <f t="shared" si="139"/>
        <v>191</v>
      </c>
    </row>
    <row r="4434" spans="1:7" ht="31.5" x14ac:dyDescent="0.25">
      <c r="A4434" s="92" t="s">
        <v>175</v>
      </c>
      <c r="B4434" s="92" t="s">
        <v>17234</v>
      </c>
      <c r="C4434" s="7" t="str">
        <f t="shared" si="138"/>
        <v>Formula</v>
      </c>
      <c r="D4434" s="92" t="s">
        <v>17233</v>
      </c>
      <c r="E4434" s="92" t="s">
        <v>17232</v>
      </c>
      <c r="F4434" s="91">
        <v>45</v>
      </c>
      <c r="G4434" s="77">
        <f t="shared" si="139"/>
        <v>191</v>
      </c>
    </row>
    <row r="4435" spans="1:7" ht="31.5" x14ac:dyDescent="0.25">
      <c r="A4435" s="94" t="s">
        <v>176</v>
      </c>
      <c r="B4435" s="94" t="s">
        <v>17231</v>
      </c>
      <c r="C4435" s="7" t="str">
        <f t="shared" si="138"/>
        <v>Formula</v>
      </c>
      <c r="D4435" s="94" t="s">
        <v>17230</v>
      </c>
      <c r="E4435" s="94" t="s">
        <v>17229</v>
      </c>
      <c r="F4435" s="93">
        <v>150</v>
      </c>
      <c r="G4435" s="77">
        <f t="shared" si="139"/>
        <v>150</v>
      </c>
    </row>
    <row r="4436" spans="1:7" ht="21" x14ac:dyDescent="0.25">
      <c r="A4436" s="92" t="s">
        <v>177</v>
      </c>
      <c r="B4436" s="92" t="s">
        <v>17228</v>
      </c>
      <c r="C4436" s="7" t="str">
        <f t="shared" si="138"/>
        <v>Formula</v>
      </c>
      <c r="D4436" s="92" t="s">
        <v>17227</v>
      </c>
      <c r="E4436" s="92" t="s">
        <v>17226</v>
      </c>
      <c r="F4436" s="91">
        <v>90</v>
      </c>
      <c r="G4436" s="77">
        <f t="shared" si="139"/>
        <v>90</v>
      </c>
    </row>
    <row r="4437" spans="1:7" ht="21" x14ac:dyDescent="0.25">
      <c r="A4437" s="94" t="s">
        <v>178</v>
      </c>
      <c r="B4437" s="94" t="s">
        <v>17225</v>
      </c>
      <c r="C4437" s="7" t="str">
        <f t="shared" si="138"/>
        <v>Formula</v>
      </c>
      <c r="D4437" s="94" t="s">
        <v>17224</v>
      </c>
      <c r="E4437" s="94" t="s">
        <v>17223</v>
      </c>
      <c r="F4437" s="93">
        <v>30</v>
      </c>
      <c r="G4437" s="77">
        <f t="shared" si="139"/>
        <v>30</v>
      </c>
    </row>
    <row r="4438" spans="1:7" ht="21" x14ac:dyDescent="0.25">
      <c r="A4438" s="92" t="s">
        <v>179</v>
      </c>
      <c r="B4438" s="92" t="s">
        <v>17221</v>
      </c>
      <c r="C4438" s="7" t="str">
        <f t="shared" si="138"/>
        <v>Formula</v>
      </c>
      <c r="D4438" s="92" t="s">
        <v>17220</v>
      </c>
      <c r="E4438" s="92" t="s">
        <v>17222</v>
      </c>
      <c r="F4438" s="91">
        <v>217</v>
      </c>
      <c r="G4438" s="77">
        <f t="shared" si="139"/>
        <v>377</v>
      </c>
    </row>
    <row r="4439" spans="1:7" ht="21" x14ac:dyDescent="0.25">
      <c r="A4439" s="94" t="s">
        <v>180</v>
      </c>
      <c r="B4439" s="94" t="s">
        <v>17221</v>
      </c>
      <c r="C4439" s="7" t="str">
        <f t="shared" si="138"/>
        <v>Formula</v>
      </c>
      <c r="D4439" s="94" t="s">
        <v>17220</v>
      </c>
      <c r="E4439" s="94" t="s">
        <v>17219</v>
      </c>
      <c r="F4439" s="93">
        <v>160</v>
      </c>
      <c r="G4439" s="77">
        <f t="shared" si="139"/>
        <v>377</v>
      </c>
    </row>
    <row r="4440" spans="1:7" ht="31.5" x14ac:dyDescent="0.25">
      <c r="A4440" s="92" t="s">
        <v>181</v>
      </c>
      <c r="B4440" s="92" t="s">
        <v>17218</v>
      </c>
      <c r="C4440" s="7" t="str">
        <f t="shared" si="138"/>
        <v>Formula</v>
      </c>
      <c r="D4440" s="92" t="s">
        <v>17217</v>
      </c>
      <c r="E4440" s="92" t="s">
        <v>17216</v>
      </c>
      <c r="F4440" s="91">
        <v>123</v>
      </c>
      <c r="G4440" s="77">
        <f t="shared" si="139"/>
        <v>123</v>
      </c>
    </row>
    <row r="4441" spans="1:7" ht="31.5" x14ac:dyDescent="0.25">
      <c r="A4441" s="94" t="s">
        <v>182</v>
      </c>
      <c r="B4441" s="94" t="s">
        <v>17215</v>
      </c>
      <c r="C4441" s="7" t="str">
        <f t="shared" si="138"/>
        <v>Formula</v>
      </c>
      <c r="D4441" s="94" t="s">
        <v>17214</v>
      </c>
      <c r="E4441" s="94" t="s">
        <v>17213</v>
      </c>
      <c r="F4441" s="93">
        <v>50</v>
      </c>
      <c r="G4441" s="77">
        <f t="shared" si="139"/>
        <v>50</v>
      </c>
    </row>
    <row r="4442" spans="1:7" ht="21" x14ac:dyDescent="0.25">
      <c r="A4442" s="92" t="s">
        <v>183</v>
      </c>
      <c r="B4442" s="92" t="s">
        <v>17212</v>
      </c>
      <c r="C4442" s="7" t="str">
        <f t="shared" si="138"/>
        <v>Formula</v>
      </c>
      <c r="D4442" s="92" t="s">
        <v>17211</v>
      </c>
      <c r="E4442" s="92" t="s">
        <v>17210</v>
      </c>
      <c r="F4442" s="91">
        <v>164</v>
      </c>
      <c r="G4442" s="77">
        <f t="shared" si="139"/>
        <v>164</v>
      </c>
    </row>
    <row r="4443" spans="1:7" ht="21" x14ac:dyDescent="0.25">
      <c r="A4443" s="94" t="s">
        <v>184</v>
      </c>
      <c r="B4443" s="94" t="s">
        <v>17209</v>
      </c>
      <c r="C4443" s="7" t="str">
        <f t="shared" si="138"/>
        <v>Formula</v>
      </c>
      <c r="D4443" s="94" t="s">
        <v>17208</v>
      </c>
      <c r="E4443" s="94" t="s">
        <v>17207</v>
      </c>
      <c r="F4443" s="93">
        <v>190</v>
      </c>
      <c r="G4443" s="77">
        <f t="shared" si="139"/>
        <v>190</v>
      </c>
    </row>
    <row r="4444" spans="1:7" ht="31.5" x14ac:dyDescent="0.25">
      <c r="A4444" s="92" t="s">
        <v>185</v>
      </c>
      <c r="B4444" s="92" t="s">
        <v>17206</v>
      </c>
      <c r="C4444" s="7" t="str">
        <f t="shared" si="138"/>
        <v>Formula</v>
      </c>
      <c r="D4444" s="92" t="s">
        <v>17205</v>
      </c>
      <c r="E4444" s="92" t="s">
        <v>17204</v>
      </c>
      <c r="F4444" s="91">
        <v>50</v>
      </c>
      <c r="G4444" s="77">
        <f t="shared" si="139"/>
        <v>50</v>
      </c>
    </row>
    <row r="4445" spans="1:7" ht="21" x14ac:dyDescent="0.25">
      <c r="A4445" s="94" t="s">
        <v>186</v>
      </c>
      <c r="B4445" s="94" t="s">
        <v>17201</v>
      </c>
      <c r="C4445" s="7" t="str">
        <f t="shared" si="138"/>
        <v>Formula</v>
      </c>
      <c r="D4445" s="94" t="s">
        <v>17200</v>
      </c>
      <c r="E4445" s="94" t="s">
        <v>17203</v>
      </c>
      <c r="F4445" s="93">
        <v>172</v>
      </c>
      <c r="G4445" s="77">
        <f t="shared" si="139"/>
        <v>708</v>
      </c>
    </row>
    <row r="4446" spans="1:7" ht="21" x14ac:dyDescent="0.25">
      <c r="A4446" s="92" t="s">
        <v>187</v>
      </c>
      <c r="B4446" s="92" t="s">
        <v>17201</v>
      </c>
      <c r="C4446" s="7" t="str">
        <f t="shared" si="138"/>
        <v>Formula</v>
      </c>
      <c r="D4446" s="92" t="s">
        <v>17200</v>
      </c>
      <c r="E4446" s="92" t="s">
        <v>17202</v>
      </c>
      <c r="F4446" s="91">
        <v>136</v>
      </c>
      <c r="G4446" s="77">
        <f t="shared" si="139"/>
        <v>708</v>
      </c>
    </row>
    <row r="4447" spans="1:7" ht="21" x14ac:dyDescent="0.25">
      <c r="A4447" s="94" t="s">
        <v>188</v>
      </c>
      <c r="B4447" s="94" t="s">
        <v>17201</v>
      </c>
      <c r="C4447" s="7" t="str">
        <f t="shared" si="138"/>
        <v>Formula</v>
      </c>
      <c r="D4447" s="94" t="s">
        <v>17200</v>
      </c>
      <c r="E4447" s="94" t="s">
        <v>11643</v>
      </c>
      <c r="F4447" s="93">
        <v>400</v>
      </c>
      <c r="G4447" s="77">
        <f t="shared" si="139"/>
        <v>708</v>
      </c>
    </row>
    <row r="4448" spans="1:7" ht="21" x14ac:dyDescent="0.25">
      <c r="A4448" s="92" t="s">
        <v>189</v>
      </c>
      <c r="B4448" s="92" t="s">
        <v>17199</v>
      </c>
      <c r="C4448" s="7" t="str">
        <f t="shared" si="138"/>
        <v>Formula</v>
      </c>
      <c r="D4448" s="92" t="s">
        <v>17198</v>
      </c>
      <c r="E4448" s="92" t="s">
        <v>17197</v>
      </c>
      <c r="F4448" s="91">
        <v>41</v>
      </c>
      <c r="G4448" s="77">
        <f t="shared" si="139"/>
        <v>41</v>
      </c>
    </row>
    <row r="4449" spans="1:7" ht="21" x14ac:dyDescent="0.25">
      <c r="A4449" s="94" t="s">
        <v>190</v>
      </c>
      <c r="B4449" s="94" t="s">
        <v>17196</v>
      </c>
      <c r="C4449" s="7" t="str">
        <f t="shared" si="138"/>
        <v>Formula</v>
      </c>
      <c r="D4449" s="94" t="s">
        <v>17195</v>
      </c>
      <c r="E4449" s="94" t="s">
        <v>6732</v>
      </c>
      <c r="F4449" s="93">
        <v>120</v>
      </c>
      <c r="G4449" s="77">
        <f t="shared" si="139"/>
        <v>120</v>
      </c>
    </row>
    <row r="4450" spans="1:7" ht="21" x14ac:dyDescent="0.25">
      <c r="A4450" s="92" t="s">
        <v>191</v>
      </c>
      <c r="B4450" s="92" t="s">
        <v>17194</v>
      </c>
      <c r="C4450" s="7" t="str">
        <f t="shared" si="138"/>
        <v>Formula</v>
      </c>
      <c r="D4450" s="92" t="s">
        <v>17193</v>
      </c>
      <c r="E4450" s="92" t="s">
        <v>17192</v>
      </c>
      <c r="F4450" s="91">
        <v>213</v>
      </c>
      <c r="G4450" s="77">
        <f t="shared" si="139"/>
        <v>213</v>
      </c>
    </row>
    <row r="4451" spans="1:7" ht="31.5" x14ac:dyDescent="0.25">
      <c r="A4451" s="94" t="s">
        <v>192</v>
      </c>
      <c r="B4451" s="94" t="s">
        <v>17191</v>
      </c>
      <c r="C4451" s="7" t="str">
        <f t="shared" si="138"/>
        <v>Formula</v>
      </c>
      <c r="D4451" s="94" t="s">
        <v>17190</v>
      </c>
      <c r="E4451" s="94" t="s">
        <v>17189</v>
      </c>
      <c r="F4451" s="93">
        <v>91</v>
      </c>
      <c r="G4451" s="77">
        <f t="shared" si="139"/>
        <v>91</v>
      </c>
    </row>
    <row r="4452" spans="1:7" ht="31.5" x14ac:dyDescent="0.25">
      <c r="A4452" s="92" t="s">
        <v>193</v>
      </c>
      <c r="B4452" s="92" t="s">
        <v>17188</v>
      </c>
      <c r="C4452" s="7" t="str">
        <f t="shared" si="138"/>
        <v>Formula</v>
      </c>
      <c r="D4452" s="92" t="s">
        <v>17187</v>
      </c>
      <c r="E4452" s="92" t="s">
        <v>17186</v>
      </c>
      <c r="F4452" s="91">
        <v>106</v>
      </c>
      <c r="G4452" s="77">
        <f t="shared" si="139"/>
        <v>106</v>
      </c>
    </row>
    <row r="4453" spans="1:7" ht="31.5" x14ac:dyDescent="0.25">
      <c r="A4453" s="94" t="s">
        <v>194</v>
      </c>
      <c r="B4453" s="94" t="s">
        <v>17185</v>
      </c>
      <c r="C4453" s="7" t="str">
        <f t="shared" si="138"/>
        <v>Formula</v>
      </c>
      <c r="D4453" s="94" t="s">
        <v>17184</v>
      </c>
      <c r="E4453" s="94" t="s">
        <v>17183</v>
      </c>
      <c r="F4453" s="93">
        <v>40</v>
      </c>
      <c r="G4453" s="77">
        <f t="shared" si="139"/>
        <v>40</v>
      </c>
    </row>
    <row r="4454" spans="1:7" ht="31.5" x14ac:dyDescent="0.25">
      <c r="A4454" s="92" t="s">
        <v>195</v>
      </c>
      <c r="B4454" s="92" t="s">
        <v>17182</v>
      </c>
      <c r="C4454" s="7" t="str">
        <f t="shared" si="138"/>
        <v>Formula</v>
      </c>
      <c r="D4454" s="92" t="s">
        <v>17181</v>
      </c>
      <c r="E4454" s="92" t="s">
        <v>17180</v>
      </c>
      <c r="F4454" s="91">
        <v>60</v>
      </c>
      <c r="G4454" s="77">
        <f t="shared" si="139"/>
        <v>60</v>
      </c>
    </row>
    <row r="4455" spans="1:7" ht="31.5" x14ac:dyDescent="0.25">
      <c r="A4455" s="94" t="s">
        <v>196</v>
      </c>
      <c r="B4455" s="94" t="s">
        <v>17179</v>
      </c>
      <c r="C4455" s="7" t="str">
        <f t="shared" si="138"/>
        <v>Formula</v>
      </c>
      <c r="D4455" s="94" t="s">
        <v>17178</v>
      </c>
      <c r="E4455" s="94" t="s">
        <v>8133</v>
      </c>
      <c r="F4455" s="93">
        <v>88</v>
      </c>
      <c r="G4455" s="77">
        <f t="shared" si="139"/>
        <v>88</v>
      </c>
    </row>
    <row r="4456" spans="1:7" ht="31.5" x14ac:dyDescent="0.25">
      <c r="A4456" s="92" t="s">
        <v>197</v>
      </c>
      <c r="B4456" s="92" t="s">
        <v>17176</v>
      </c>
      <c r="C4456" s="7" t="str">
        <f t="shared" si="138"/>
        <v>Formula</v>
      </c>
      <c r="D4456" s="92" t="s">
        <v>11995</v>
      </c>
      <c r="E4456" s="92" t="s">
        <v>17177</v>
      </c>
      <c r="F4456" s="91">
        <v>152</v>
      </c>
      <c r="G4456" s="77">
        <f t="shared" si="139"/>
        <v>152</v>
      </c>
    </row>
    <row r="4457" spans="1:7" ht="21" x14ac:dyDescent="0.25">
      <c r="A4457" s="94" t="s">
        <v>198</v>
      </c>
      <c r="B4457" s="94" t="s">
        <v>17175</v>
      </c>
      <c r="C4457" s="7" t="str">
        <f t="shared" si="138"/>
        <v>Formula</v>
      </c>
      <c r="D4457" s="94" t="s">
        <v>17174</v>
      </c>
      <c r="E4457" s="94" t="s">
        <v>17173</v>
      </c>
      <c r="F4457" s="93">
        <v>80</v>
      </c>
      <c r="G4457" s="77">
        <f t="shared" si="139"/>
        <v>80</v>
      </c>
    </row>
    <row r="4458" spans="1:7" ht="21" x14ac:dyDescent="0.25">
      <c r="A4458" s="92" t="s">
        <v>199</v>
      </c>
      <c r="B4458" s="92" t="s">
        <v>17172</v>
      </c>
      <c r="C4458" s="7" t="str">
        <f t="shared" si="138"/>
        <v>Formula</v>
      </c>
      <c r="D4458" s="92" t="s">
        <v>17171</v>
      </c>
      <c r="E4458" s="92" t="s">
        <v>17170</v>
      </c>
      <c r="F4458" s="91">
        <v>175</v>
      </c>
      <c r="G4458" s="77">
        <f t="shared" si="139"/>
        <v>175</v>
      </c>
    </row>
    <row r="4459" spans="1:7" ht="31.5" x14ac:dyDescent="0.25">
      <c r="A4459" s="94" t="s">
        <v>200</v>
      </c>
      <c r="B4459" s="94" t="s">
        <v>17169</v>
      </c>
      <c r="C4459" s="7" t="str">
        <f t="shared" si="138"/>
        <v>Formula</v>
      </c>
      <c r="D4459" s="94" t="s">
        <v>17168</v>
      </c>
      <c r="E4459" s="94" t="s">
        <v>17167</v>
      </c>
      <c r="F4459" s="93">
        <v>160</v>
      </c>
      <c r="G4459" s="77">
        <f t="shared" si="139"/>
        <v>160</v>
      </c>
    </row>
    <row r="4460" spans="1:7" ht="31.5" x14ac:dyDescent="0.25">
      <c r="A4460" s="92" t="s">
        <v>201</v>
      </c>
      <c r="B4460" s="92" t="s">
        <v>17166</v>
      </c>
      <c r="C4460" s="7" t="str">
        <f t="shared" si="138"/>
        <v>Formula</v>
      </c>
      <c r="D4460" s="92" t="s">
        <v>17165</v>
      </c>
      <c r="E4460" s="92" t="s">
        <v>17164</v>
      </c>
      <c r="F4460" s="91">
        <v>14</v>
      </c>
      <c r="G4460" s="77">
        <f t="shared" si="139"/>
        <v>14</v>
      </c>
    </row>
    <row r="4461" spans="1:7" ht="31.5" x14ac:dyDescent="0.25">
      <c r="A4461" s="94" t="s">
        <v>202</v>
      </c>
      <c r="B4461" s="94" t="s">
        <v>17163</v>
      </c>
      <c r="C4461" s="7" t="str">
        <f t="shared" si="138"/>
        <v>Formula</v>
      </c>
      <c r="D4461" s="94" t="s">
        <v>15579</v>
      </c>
      <c r="E4461" s="94" t="s">
        <v>17162</v>
      </c>
      <c r="F4461" s="93">
        <v>33</v>
      </c>
      <c r="G4461" s="77">
        <f t="shared" si="139"/>
        <v>33</v>
      </c>
    </row>
    <row r="4462" spans="1:7" ht="31.5" x14ac:dyDescent="0.25">
      <c r="A4462" s="92" t="s">
        <v>203</v>
      </c>
      <c r="B4462" s="92" t="s">
        <v>17161</v>
      </c>
      <c r="C4462" s="7" t="str">
        <f t="shared" si="138"/>
        <v>Formula</v>
      </c>
      <c r="D4462" s="92" t="s">
        <v>17160</v>
      </c>
      <c r="E4462" s="92" t="s">
        <v>17159</v>
      </c>
      <c r="F4462" s="91">
        <v>14</v>
      </c>
      <c r="G4462" s="77">
        <f t="shared" si="139"/>
        <v>14</v>
      </c>
    </row>
    <row r="4463" spans="1:7" ht="21" x14ac:dyDescent="0.25">
      <c r="A4463" s="94" t="s">
        <v>204</v>
      </c>
      <c r="B4463" s="94" t="s">
        <v>17158</v>
      </c>
      <c r="C4463" s="7" t="str">
        <f t="shared" si="138"/>
        <v>Formula</v>
      </c>
      <c r="D4463" s="94" t="s">
        <v>17157</v>
      </c>
      <c r="E4463" s="94" t="s">
        <v>17156</v>
      </c>
      <c r="F4463" s="93">
        <v>76</v>
      </c>
      <c r="G4463" s="77">
        <f t="shared" si="139"/>
        <v>76</v>
      </c>
    </row>
    <row r="4464" spans="1:7" ht="31.5" x14ac:dyDescent="0.25">
      <c r="A4464" s="92" t="s">
        <v>205</v>
      </c>
      <c r="B4464" s="92" t="s">
        <v>17155</v>
      </c>
      <c r="C4464" s="7" t="str">
        <f t="shared" si="138"/>
        <v>Formula</v>
      </c>
      <c r="D4464" s="92" t="s">
        <v>17154</v>
      </c>
      <c r="E4464" s="92" t="s">
        <v>17153</v>
      </c>
      <c r="F4464" s="91">
        <v>100</v>
      </c>
      <c r="G4464" s="77">
        <f t="shared" si="139"/>
        <v>100</v>
      </c>
    </row>
    <row r="4465" spans="1:7" ht="21" x14ac:dyDescent="0.25">
      <c r="A4465" s="94" t="s">
        <v>206</v>
      </c>
      <c r="B4465" s="94" t="s">
        <v>17152</v>
      </c>
      <c r="C4465" s="7" t="str">
        <f t="shared" si="138"/>
        <v>Formula</v>
      </c>
      <c r="D4465" s="94" t="s">
        <v>17151</v>
      </c>
      <c r="E4465" s="94" t="s">
        <v>17150</v>
      </c>
      <c r="F4465" s="93">
        <v>50</v>
      </c>
      <c r="G4465" s="77">
        <f t="shared" si="139"/>
        <v>50</v>
      </c>
    </row>
    <row r="4466" spans="1:7" ht="31.5" x14ac:dyDescent="0.25">
      <c r="A4466" s="92" t="s">
        <v>207</v>
      </c>
      <c r="B4466" s="92" t="s">
        <v>17149</v>
      </c>
      <c r="C4466" s="7" t="str">
        <f t="shared" si="138"/>
        <v>Formula</v>
      </c>
      <c r="D4466" s="92" t="s">
        <v>16335</v>
      </c>
      <c r="E4466" s="92" t="s">
        <v>17148</v>
      </c>
      <c r="F4466" s="91">
        <v>63</v>
      </c>
      <c r="G4466" s="77">
        <f t="shared" si="139"/>
        <v>63</v>
      </c>
    </row>
    <row r="4467" spans="1:7" ht="31.5" x14ac:dyDescent="0.25">
      <c r="A4467" s="94" t="s">
        <v>208</v>
      </c>
      <c r="B4467" s="94" t="s">
        <v>17147</v>
      </c>
      <c r="C4467" s="7" t="str">
        <f t="shared" si="138"/>
        <v>Formula</v>
      </c>
      <c r="D4467" s="94" t="s">
        <v>17146</v>
      </c>
      <c r="E4467" s="94" t="s">
        <v>17145</v>
      </c>
      <c r="F4467" s="93">
        <v>40</v>
      </c>
      <c r="G4467" s="77">
        <f t="shared" si="139"/>
        <v>40</v>
      </c>
    </row>
    <row r="4468" spans="1:7" ht="31.5" x14ac:dyDescent="0.25">
      <c r="A4468" s="92" t="s">
        <v>209</v>
      </c>
      <c r="B4468" s="92" t="s">
        <v>17144</v>
      </c>
      <c r="C4468" s="7" t="str">
        <f t="shared" si="138"/>
        <v>Formula</v>
      </c>
      <c r="D4468" s="92" t="s">
        <v>17143</v>
      </c>
      <c r="E4468" s="92" t="s">
        <v>17142</v>
      </c>
      <c r="F4468" s="91">
        <v>178</v>
      </c>
      <c r="G4468" s="77">
        <f t="shared" si="139"/>
        <v>178</v>
      </c>
    </row>
    <row r="4469" spans="1:7" ht="21" x14ac:dyDescent="0.25">
      <c r="A4469" s="94" t="s">
        <v>210</v>
      </c>
      <c r="B4469" s="94" t="s">
        <v>17141</v>
      </c>
      <c r="C4469" s="7" t="str">
        <f t="shared" si="138"/>
        <v>Formula</v>
      </c>
      <c r="D4469" s="94" t="s">
        <v>17140</v>
      </c>
      <c r="E4469" s="94" t="s">
        <v>17139</v>
      </c>
      <c r="F4469" s="93">
        <v>70</v>
      </c>
      <c r="G4469" s="77">
        <f t="shared" si="139"/>
        <v>70</v>
      </c>
    </row>
    <row r="4470" spans="1:7" ht="21" x14ac:dyDescent="0.25">
      <c r="A4470" s="92" t="s">
        <v>211</v>
      </c>
      <c r="B4470" s="92" t="s">
        <v>17134</v>
      </c>
      <c r="C4470" s="7" t="str">
        <f t="shared" si="138"/>
        <v>Formula</v>
      </c>
      <c r="D4470" s="92" t="s">
        <v>17133</v>
      </c>
      <c r="E4470" s="92" t="s">
        <v>17138</v>
      </c>
      <c r="F4470" s="91">
        <v>200</v>
      </c>
      <c r="G4470" s="77">
        <f t="shared" si="139"/>
        <v>375</v>
      </c>
    </row>
    <row r="4471" spans="1:7" ht="31.5" x14ac:dyDescent="0.25">
      <c r="A4471" s="94" t="s">
        <v>212</v>
      </c>
      <c r="B4471" s="94" t="s">
        <v>17134</v>
      </c>
      <c r="C4471" s="7" t="str">
        <f t="shared" si="138"/>
        <v>Formula</v>
      </c>
      <c r="D4471" s="94" t="s">
        <v>17133</v>
      </c>
      <c r="E4471" s="94" t="s">
        <v>17137</v>
      </c>
      <c r="F4471" s="93">
        <v>170</v>
      </c>
      <c r="G4471" s="77">
        <f t="shared" si="139"/>
        <v>375</v>
      </c>
    </row>
    <row r="4472" spans="1:7" ht="21" x14ac:dyDescent="0.25">
      <c r="A4472" s="92" t="s">
        <v>213</v>
      </c>
      <c r="B4472" s="92" t="s">
        <v>17134</v>
      </c>
      <c r="C4472" s="7" t="str">
        <f t="shared" si="138"/>
        <v>Formula</v>
      </c>
      <c r="D4472" s="92" t="s">
        <v>17133</v>
      </c>
      <c r="E4472" s="92" t="s">
        <v>17136</v>
      </c>
      <c r="F4472" s="91">
        <v>1</v>
      </c>
      <c r="G4472" s="77">
        <f t="shared" si="139"/>
        <v>375</v>
      </c>
    </row>
    <row r="4473" spans="1:7" ht="21" x14ac:dyDescent="0.25">
      <c r="A4473" s="94" t="s">
        <v>216</v>
      </c>
      <c r="B4473" s="94" t="s">
        <v>17134</v>
      </c>
      <c r="C4473" s="7" t="str">
        <f t="shared" si="138"/>
        <v>Formula</v>
      </c>
      <c r="D4473" s="94" t="s">
        <v>17133</v>
      </c>
      <c r="E4473" s="94" t="s">
        <v>17132</v>
      </c>
      <c r="F4473" s="93">
        <v>1</v>
      </c>
      <c r="G4473" s="77">
        <f t="shared" si="139"/>
        <v>375</v>
      </c>
    </row>
    <row r="4474" spans="1:7" ht="21" x14ac:dyDescent="0.25">
      <c r="A4474" s="92" t="s">
        <v>214</v>
      </c>
      <c r="B4474" s="92" t="s">
        <v>17134</v>
      </c>
      <c r="C4474" s="7" t="str">
        <f t="shared" si="138"/>
        <v>Formula</v>
      </c>
      <c r="D4474" s="92" t="s">
        <v>17133</v>
      </c>
      <c r="E4474" s="92" t="s">
        <v>17135</v>
      </c>
      <c r="F4474" s="91">
        <v>1</v>
      </c>
      <c r="G4474" s="77">
        <f t="shared" si="139"/>
        <v>375</v>
      </c>
    </row>
    <row r="4475" spans="1:7" ht="21" x14ac:dyDescent="0.25">
      <c r="A4475" s="94" t="s">
        <v>215</v>
      </c>
      <c r="B4475" s="94" t="s">
        <v>17134</v>
      </c>
      <c r="C4475" s="7" t="str">
        <f t="shared" si="138"/>
        <v>Formula</v>
      </c>
      <c r="D4475" s="94" t="s">
        <v>17133</v>
      </c>
      <c r="E4475" s="94" t="s">
        <v>17135</v>
      </c>
      <c r="F4475" s="93">
        <v>1</v>
      </c>
      <c r="G4475" s="77">
        <f t="shared" si="139"/>
        <v>375</v>
      </c>
    </row>
    <row r="4476" spans="1:7" ht="21" x14ac:dyDescent="0.25">
      <c r="A4476" s="92" t="s">
        <v>17836</v>
      </c>
      <c r="B4476" s="92" t="s">
        <v>17134</v>
      </c>
      <c r="C4476" s="7" t="str">
        <f t="shared" si="138"/>
        <v>Formula</v>
      </c>
      <c r="D4476" s="92" t="s">
        <v>17133</v>
      </c>
      <c r="E4476" s="92" t="s">
        <v>17914</v>
      </c>
      <c r="F4476" s="91">
        <v>1</v>
      </c>
      <c r="G4476" s="77">
        <f t="shared" si="139"/>
        <v>375</v>
      </c>
    </row>
    <row r="4477" spans="1:7" ht="31.5" x14ac:dyDescent="0.25">
      <c r="A4477" s="94" t="s">
        <v>217</v>
      </c>
      <c r="B4477" s="94" t="s">
        <v>17131</v>
      </c>
      <c r="C4477" s="7" t="str">
        <f t="shared" si="138"/>
        <v>Formula</v>
      </c>
      <c r="D4477" s="94" t="s">
        <v>17130</v>
      </c>
      <c r="E4477" s="94" t="s">
        <v>17129</v>
      </c>
      <c r="F4477" s="93">
        <v>18</v>
      </c>
      <c r="G4477" s="77">
        <f t="shared" si="139"/>
        <v>18</v>
      </c>
    </row>
    <row r="4478" spans="1:7" ht="21" x14ac:dyDescent="0.25">
      <c r="A4478" s="92" t="s">
        <v>218</v>
      </c>
      <c r="B4478" s="92" t="s">
        <v>17128</v>
      </c>
      <c r="C4478" s="7" t="str">
        <f t="shared" si="138"/>
        <v>Formula</v>
      </c>
      <c r="D4478" s="92" t="s">
        <v>17127</v>
      </c>
      <c r="E4478" s="92" t="s">
        <v>17126</v>
      </c>
      <c r="F4478" s="91">
        <v>68</v>
      </c>
      <c r="G4478" s="77">
        <f t="shared" si="139"/>
        <v>68</v>
      </c>
    </row>
    <row r="4479" spans="1:7" ht="31.5" x14ac:dyDescent="0.25">
      <c r="A4479" s="94" t="s">
        <v>219</v>
      </c>
      <c r="B4479" s="94" t="s">
        <v>17125</v>
      </c>
      <c r="C4479" s="7" t="str">
        <f t="shared" si="138"/>
        <v>Formula</v>
      </c>
      <c r="D4479" s="94" t="s">
        <v>17124</v>
      </c>
      <c r="E4479" s="94" t="s">
        <v>17123</v>
      </c>
      <c r="F4479" s="93">
        <v>80</v>
      </c>
      <c r="G4479" s="77">
        <f t="shared" si="139"/>
        <v>80</v>
      </c>
    </row>
    <row r="4480" spans="1:7" ht="31.5" x14ac:dyDescent="0.25">
      <c r="A4480" s="92" t="s">
        <v>220</v>
      </c>
      <c r="B4480" s="92" t="s">
        <v>17122</v>
      </c>
      <c r="C4480" s="7" t="str">
        <f t="shared" si="138"/>
        <v>Formula</v>
      </c>
      <c r="D4480" s="92" t="s">
        <v>11580</v>
      </c>
      <c r="E4480" s="92" t="s">
        <v>17121</v>
      </c>
      <c r="F4480" s="91">
        <v>66</v>
      </c>
      <c r="G4480" s="77">
        <f t="shared" si="139"/>
        <v>66</v>
      </c>
    </row>
    <row r="4481" spans="1:7" ht="31.5" x14ac:dyDescent="0.25">
      <c r="A4481" s="94" t="s">
        <v>221</v>
      </c>
      <c r="B4481" s="94" t="s">
        <v>17120</v>
      </c>
      <c r="C4481" s="7" t="str">
        <f t="shared" si="138"/>
        <v>Formula</v>
      </c>
      <c r="D4481" s="94" t="s">
        <v>10577</v>
      </c>
      <c r="E4481" s="94" t="s">
        <v>17119</v>
      </c>
      <c r="F4481" s="93">
        <v>40</v>
      </c>
      <c r="G4481" s="77">
        <f t="shared" si="139"/>
        <v>40</v>
      </c>
    </row>
    <row r="4482" spans="1:7" ht="31.5" x14ac:dyDescent="0.25">
      <c r="A4482" s="92" t="s">
        <v>17118</v>
      </c>
      <c r="B4482" s="92" t="s">
        <v>17116</v>
      </c>
      <c r="C4482" s="7" t="str">
        <f t="shared" si="138"/>
        <v>Formula</v>
      </c>
      <c r="D4482" s="92" t="s">
        <v>17115</v>
      </c>
      <c r="E4482" s="92" t="s">
        <v>17117</v>
      </c>
      <c r="F4482" s="91">
        <v>7</v>
      </c>
      <c r="G4482" s="77">
        <f t="shared" si="139"/>
        <v>7</v>
      </c>
    </row>
    <row r="4483" spans="1:7" ht="31.5" x14ac:dyDescent="0.25">
      <c r="A4483" s="94" t="s">
        <v>223</v>
      </c>
      <c r="B4483" s="94" t="s">
        <v>17114</v>
      </c>
      <c r="C4483" s="7" t="str">
        <f t="shared" ref="C4483:C4546" si="140">IF(ISTEXT(VLOOKUP(B4483,$I$3:$I$12,1,FALSE)),"Alt sub","Formula")</f>
        <v>Formula</v>
      </c>
      <c r="D4483" s="94" t="s">
        <v>17113</v>
      </c>
      <c r="E4483" s="94" t="s">
        <v>17112</v>
      </c>
      <c r="F4483" s="93">
        <v>57</v>
      </c>
      <c r="G4483" s="77">
        <f t="shared" ref="G4483:G4546" si="141">SUMIF(B:B,B4483,F:F)</f>
        <v>57</v>
      </c>
    </row>
    <row r="4484" spans="1:7" ht="21" x14ac:dyDescent="0.25">
      <c r="A4484" s="92" t="s">
        <v>224</v>
      </c>
      <c r="B4484" s="92" t="s">
        <v>17111</v>
      </c>
      <c r="C4484" s="7" t="str">
        <f t="shared" si="140"/>
        <v>Formula</v>
      </c>
      <c r="D4484" s="92" t="s">
        <v>17110</v>
      </c>
      <c r="E4484" s="92" t="s">
        <v>17109</v>
      </c>
      <c r="F4484" s="91">
        <v>108</v>
      </c>
      <c r="G4484" s="77">
        <f t="shared" si="141"/>
        <v>108</v>
      </c>
    </row>
    <row r="4485" spans="1:7" ht="21" x14ac:dyDescent="0.25">
      <c r="A4485" s="94" t="s">
        <v>225</v>
      </c>
      <c r="B4485" s="94" t="s">
        <v>17108</v>
      </c>
      <c r="C4485" s="7" t="str">
        <f t="shared" si="140"/>
        <v>Formula</v>
      </c>
      <c r="D4485" s="94" t="s">
        <v>17107</v>
      </c>
      <c r="E4485" s="94" t="s">
        <v>17106</v>
      </c>
      <c r="F4485" s="93">
        <v>88</v>
      </c>
      <c r="G4485" s="77">
        <f t="shared" si="141"/>
        <v>88</v>
      </c>
    </row>
    <row r="4486" spans="1:7" ht="31.5" x14ac:dyDescent="0.25">
      <c r="A4486" s="92" t="s">
        <v>226</v>
      </c>
      <c r="B4486" s="92" t="s">
        <v>17105</v>
      </c>
      <c r="C4486" s="7" t="str">
        <f t="shared" si="140"/>
        <v>Formula</v>
      </c>
      <c r="D4486" s="92" t="s">
        <v>17104</v>
      </c>
      <c r="E4486" s="92" t="s">
        <v>17103</v>
      </c>
      <c r="F4486" s="91">
        <v>90</v>
      </c>
      <c r="G4486" s="77">
        <f t="shared" si="141"/>
        <v>90</v>
      </c>
    </row>
    <row r="4487" spans="1:7" ht="21" x14ac:dyDescent="0.25">
      <c r="A4487" s="94" t="s">
        <v>227</v>
      </c>
      <c r="B4487" s="94" t="s">
        <v>17102</v>
      </c>
      <c r="C4487" s="7" t="str">
        <f t="shared" si="140"/>
        <v>Formula</v>
      </c>
      <c r="D4487" s="94" t="s">
        <v>17101</v>
      </c>
      <c r="E4487" s="94" t="s">
        <v>15699</v>
      </c>
      <c r="F4487" s="93">
        <v>98</v>
      </c>
      <c r="G4487" s="77">
        <f t="shared" si="141"/>
        <v>98</v>
      </c>
    </row>
    <row r="4488" spans="1:7" ht="31.5" x14ac:dyDescent="0.25">
      <c r="A4488" s="92" t="s">
        <v>228</v>
      </c>
      <c r="B4488" s="92" t="s">
        <v>17096</v>
      </c>
      <c r="C4488" s="7" t="str">
        <f t="shared" si="140"/>
        <v>Formula</v>
      </c>
      <c r="D4488" s="92" t="s">
        <v>17095</v>
      </c>
      <c r="E4488" s="92" t="s">
        <v>17100</v>
      </c>
      <c r="F4488" s="91">
        <v>110</v>
      </c>
      <c r="G4488" s="77">
        <f t="shared" si="141"/>
        <v>153</v>
      </c>
    </row>
    <row r="4489" spans="1:7" ht="31.5" x14ac:dyDescent="0.25">
      <c r="A4489" s="94" t="s">
        <v>17099</v>
      </c>
      <c r="B4489" s="94" t="s">
        <v>17096</v>
      </c>
      <c r="C4489" s="7" t="str">
        <f t="shared" si="140"/>
        <v>Formula</v>
      </c>
      <c r="D4489" s="94" t="s">
        <v>17095</v>
      </c>
      <c r="E4489" s="94" t="s">
        <v>17098</v>
      </c>
      <c r="F4489" s="93">
        <v>16</v>
      </c>
      <c r="G4489" s="77">
        <f t="shared" si="141"/>
        <v>153</v>
      </c>
    </row>
    <row r="4490" spans="1:7" ht="31.5" x14ac:dyDescent="0.25">
      <c r="A4490" s="92" t="s">
        <v>5946</v>
      </c>
      <c r="B4490" s="92" t="s">
        <v>17096</v>
      </c>
      <c r="C4490" s="7" t="str">
        <f t="shared" si="140"/>
        <v>Formula</v>
      </c>
      <c r="D4490" s="92" t="s">
        <v>17095</v>
      </c>
      <c r="E4490" s="92" t="s">
        <v>17097</v>
      </c>
      <c r="F4490" s="91">
        <v>27</v>
      </c>
      <c r="G4490" s="77">
        <f t="shared" si="141"/>
        <v>153</v>
      </c>
    </row>
    <row r="4491" spans="1:7" ht="31.5" x14ac:dyDescent="0.25">
      <c r="A4491" s="94" t="s">
        <v>229</v>
      </c>
      <c r="B4491" s="94" t="s">
        <v>17094</v>
      </c>
      <c r="C4491" s="7" t="str">
        <f t="shared" si="140"/>
        <v>Formula</v>
      </c>
      <c r="D4491" s="94" t="s">
        <v>17093</v>
      </c>
      <c r="E4491" s="94" t="s">
        <v>17092</v>
      </c>
      <c r="F4491" s="93">
        <v>99</v>
      </c>
      <c r="G4491" s="77">
        <f t="shared" si="141"/>
        <v>99</v>
      </c>
    </row>
    <row r="4492" spans="1:7" ht="21" x14ac:dyDescent="0.25">
      <c r="A4492" s="92" t="s">
        <v>230</v>
      </c>
      <c r="B4492" s="92" t="s">
        <v>17091</v>
      </c>
      <c r="C4492" s="7" t="str">
        <f t="shared" si="140"/>
        <v>Formula</v>
      </c>
      <c r="D4492" s="92" t="s">
        <v>17090</v>
      </c>
      <c r="E4492" s="92" t="s">
        <v>17089</v>
      </c>
      <c r="F4492" s="91">
        <v>100</v>
      </c>
      <c r="G4492" s="77">
        <f t="shared" si="141"/>
        <v>100</v>
      </c>
    </row>
    <row r="4493" spans="1:7" ht="21" x14ac:dyDescent="0.25">
      <c r="A4493" s="94" t="s">
        <v>231</v>
      </c>
      <c r="B4493" s="94" t="s">
        <v>17088</v>
      </c>
      <c r="C4493" s="7" t="str">
        <f t="shared" si="140"/>
        <v>Formula</v>
      </c>
      <c r="D4493" s="94" t="s">
        <v>17087</v>
      </c>
      <c r="E4493" s="94" t="s">
        <v>17086</v>
      </c>
      <c r="F4493" s="93">
        <v>100</v>
      </c>
      <c r="G4493" s="77">
        <f t="shared" si="141"/>
        <v>100</v>
      </c>
    </row>
    <row r="4494" spans="1:7" ht="31.5" x14ac:dyDescent="0.25">
      <c r="A4494" s="92" t="s">
        <v>232</v>
      </c>
      <c r="B4494" s="92" t="s">
        <v>17084</v>
      </c>
      <c r="C4494" s="7" t="str">
        <f t="shared" si="140"/>
        <v>Formula</v>
      </c>
      <c r="D4494" s="92" t="s">
        <v>17083</v>
      </c>
      <c r="E4494" s="92" t="s">
        <v>17085</v>
      </c>
      <c r="F4494" s="91">
        <v>210</v>
      </c>
      <c r="G4494" s="77">
        <f t="shared" si="141"/>
        <v>477</v>
      </c>
    </row>
    <row r="4495" spans="1:7" ht="31.5" x14ac:dyDescent="0.25">
      <c r="A4495" s="94" t="s">
        <v>233</v>
      </c>
      <c r="B4495" s="94" t="s">
        <v>17084</v>
      </c>
      <c r="C4495" s="7" t="str">
        <f t="shared" si="140"/>
        <v>Formula</v>
      </c>
      <c r="D4495" s="94" t="s">
        <v>17083</v>
      </c>
      <c r="E4495" s="94" t="s">
        <v>17082</v>
      </c>
      <c r="F4495" s="93">
        <v>267</v>
      </c>
      <c r="G4495" s="77">
        <f t="shared" si="141"/>
        <v>477</v>
      </c>
    </row>
    <row r="4496" spans="1:7" ht="31.5" x14ac:dyDescent="0.25">
      <c r="A4496" s="92" t="s">
        <v>234</v>
      </c>
      <c r="B4496" s="92" t="s">
        <v>17081</v>
      </c>
      <c r="C4496" s="7" t="str">
        <f t="shared" si="140"/>
        <v>Formula</v>
      </c>
      <c r="D4496" s="92" t="s">
        <v>17080</v>
      </c>
      <c r="E4496" s="92" t="s">
        <v>17079</v>
      </c>
      <c r="F4496" s="91">
        <v>110</v>
      </c>
      <c r="G4496" s="77">
        <f t="shared" si="141"/>
        <v>110</v>
      </c>
    </row>
    <row r="4497" spans="1:7" ht="21" x14ac:dyDescent="0.25">
      <c r="A4497" s="94" t="s">
        <v>235</v>
      </c>
      <c r="B4497" s="94" t="s">
        <v>17078</v>
      </c>
      <c r="C4497" s="7" t="str">
        <f t="shared" si="140"/>
        <v>Formula</v>
      </c>
      <c r="D4497" s="94" t="s">
        <v>17077</v>
      </c>
      <c r="E4497" s="94" t="s">
        <v>17076</v>
      </c>
      <c r="F4497" s="93">
        <v>41</v>
      </c>
      <c r="G4497" s="77">
        <f t="shared" si="141"/>
        <v>41</v>
      </c>
    </row>
    <row r="4498" spans="1:7" ht="31.5" x14ac:dyDescent="0.25">
      <c r="A4498" s="92" t="s">
        <v>236</v>
      </c>
      <c r="B4498" s="92" t="s">
        <v>17075</v>
      </c>
      <c r="C4498" s="7" t="str">
        <f t="shared" si="140"/>
        <v>Formula</v>
      </c>
      <c r="D4498" s="92" t="s">
        <v>17074</v>
      </c>
      <c r="E4498" s="92" t="s">
        <v>17073</v>
      </c>
      <c r="F4498" s="91">
        <v>74</v>
      </c>
      <c r="G4498" s="77">
        <f t="shared" si="141"/>
        <v>74</v>
      </c>
    </row>
    <row r="4499" spans="1:7" ht="31.5" x14ac:dyDescent="0.25">
      <c r="A4499" s="94" t="s">
        <v>237</v>
      </c>
      <c r="B4499" s="94" t="s">
        <v>17072</v>
      </c>
      <c r="C4499" s="7" t="str">
        <f t="shared" si="140"/>
        <v>Formula</v>
      </c>
      <c r="D4499" s="94" t="s">
        <v>17071</v>
      </c>
      <c r="E4499" s="94" t="s">
        <v>17070</v>
      </c>
      <c r="F4499" s="93">
        <v>70</v>
      </c>
      <c r="G4499" s="77">
        <f t="shared" si="141"/>
        <v>70</v>
      </c>
    </row>
    <row r="4500" spans="1:7" ht="31.5" x14ac:dyDescent="0.25">
      <c r="A4500" s="92" t="s">
        <v>238</v>
      </c>
      <c r="B4500" s="92" t="s">
        <v>17069</v>
      </c>
      <c r="C4500" s="7" t="str">
        <f t="shared" si="140"/>
        <v>Formula</v>
      </c>
      <c r="D4500" s="92" t="s">
        <v>17068</v>
      </c>
      <c r="E4500" s="92" t="s">
        <v>17067</v>
      </c>
      <c r="F4500" s="91">
        <v>90</v>
      </c>
      <c r="G4500" s="77">
        <f t="shared" si="141"/>
        <v>90</v>
      </c>
    </row>
    <row r="4501" spans="1:7" ht="31.5" x14ac:dyDescent="0.25">
      <c r="A4501" s="94" t="s">
        <v>239</v>
      </c>
      <c r="B4501" s="94" t="s">
        <v>17066</v>
      </c>
      <c r="C4501" s="7" t="str">
        <f t="shared" si="140"/>
        <v>Formula</v>
      </c>
      <c r="D4501" s="94" t="s">
        <v>17559</v>
      </c>
      <c r="E4501" s="94" t="s">
        <v>17065</v>
      </c>
      <c r="F4501" s="93">
        <v>24</v>
      </c>
      <c r="G4501" s="77">
        <f t="shared" si="141"/>
        <v>24</v>
      </c>
    </row>
    <row r="4502" spans="1:7" ht="31.5" x14ac:dyDescent="0.25">
      <c r="A4502" s="92" t="s">
        <v>240</v>
      </c>
      <c r="B4502" s="92" t="s">
        <v>17064</v>
      </c>
      <c r="C4502" s="7" t="str">
        <f t="shared" si="140"/>
        <v>Formula</v>
      </c>
      <c r="D4502" s="92" t="s">
        <v>17063</v>
      </c>
      <c r="E4502" s="92" t="s">
        <v>17062</v>
      </c>
      <c r="F4502" s="91">
        <v>156</v>
      </c>
      <c r="G4502" s="77">
        <f t="shared" si="141"/>
        <v>156</v>
      </c>
    </row>
    <row r="4503" spans="1:7" ht="31.5" x14ac:dyDescent="0.25">
      <c r="A4503" s="94" t="s">
        <v>241</v>
      </c>
      <c r="B4503" s="94" t="s">
        <v>17061</v>
      </c>
      <c r="C4503" s="7" t="str">
        <f t="shared" si="140"/>
        <v>Formula</v>
      </c>
      <c r="D4503" s="94" t="s">
        <v>17060</v>
      </c>
      <c r="E4503" s="94" t="s">
        <v>17059</v>
      </c>
      <c r="F4503" s="93">
        <v>300</v>
      </c>
      <c r="G4503" s="77">
        <f t="shared" si="141"/>
        <v>300</v>
      </c>
    </row>
    <row r="4504" spans="1:7" ht="31.5" x14ac:dyDescent="0.25">
      <c r="A4504" s="92" t="s">
        <v>242</v>
      </c>
      <c r="B4504" s="92" t="s">
        <v>17055</v>
      </c>
      <c r="C4504" s="7" t="str">
        <f t="shared" si="140"/>
        <v>Formula</v>
      </c>
      <c r="D4504" s="92" t="s">
        <v>17054</v>
      </c>
      <c r="E4504" s="92" t="s">
        <v>17058</v>
      </c>
      <c r="F4504" s="91">
        <v>188</v>
      </c>
      <c r="G4504" s="77">
        <f t="shared" si="141"/>
        <v>192</v>
      </c>
    </row>
    <row r="4505" spans="1:7" ht="31.5" x14ac:dyDescent="0.25">
      <c r="A4505" s="94" t="s">
        <v>17057</v>
      </c>
      <c r="B4505" s="94" t="s">
        <v>17055</v>
      </c>
      <c r="C4505" s="7" t="str">
        <f t="shared" si="140"/>
        <v>Formula</v>
      </c>
      <c r="D4505" s="94" t="s">
        <v>17054</v>
      </c>
      <c r="E4505" s="94" t="s">
        <v>17056</v>
      </c>
      <c r="F4505" s="93">
        <v>3</v>
      </c>
      <c r="G4505" s="77">
        <f t="shared" si="141"/>
        <v>192</v>
      </c>
    </row>
    <row r="4506" spans="1:7" ht="31.5" x14ac:dyDescent="0.25">
      <c r="A4506" s="92" t="s">
        <v>5947</v>
      </c>
      <c r="B4506" s="92" t="s">
        <v>17055</v>
      </c>
      <c r="C4506" s="7" t="str">
        <f t="shared" si="140"/>
        <v>Formula</v>
      </c>
      <c r="D4506" s="92" t="s">
        <v>17054</v>
      </c>
      <c r="E4506" s="92" t="s">
        <v>17053</v>
      </c>
      <c r="F4506" s="91">
        <v>1</v>
      </c>
      <c r="G4506" s="77">
        <f t="shared" si="141"/>
        <v>192</v>
      </c>
    </row>
    <row r="4507" spans="1:7" ht="21" x14ac:dyDescent="0.25">
      <c r="A4507" s="94" t="s">
        <v>243</v>
      </c>
      <c r="B4507" s="94" t="s">
        <v>17052</v>
      </c>
      <c r="C4507" s="7" t="str">
        <f t="shared" si="140"/>
        <v>Formula</v>
      </c>
      <c r="D4507" s="94" t="s">
        <v>17051</v>
      </c>
      <c r="E4507" s="94" t="s">
        <v>17050</v>
      </c>
      <c r="F4507" s="93">
        <v>50</v>
      </c>
      <c r="G4507" s="77">
        <f t="shared" si="141"/>
        <v>50</v>
      </c>
    </row>
    <row r="4508" spans="1:7" ht="31.5" x14ac:dyDescent="0.25">
      <c r="A4508" s="92" t="s">
        <v>244</v>
      </c>
      <c r="B4508" s="92" t="s">
        <v>17049</v>
      </c>
      <c r="C4508" s="7" t="str">
        <f t="shared" si="140"/>
        <v>Formula</v>
      </c>
      <c r="D4508" s="92" t="s">
        <v>17048</v>
      </c>
      <c r="E4508" s="92" t="s">
        <v>17045</v>
      </c>
      <c r="F4508" s="91">
        <v>50</v>
      </c>
      <c r="G4508" s="77">
        <f t="shared" si="141"/>
        <v>50</v>
      </c>
    </row>
    <row r="4509" spans="1:7" ht="42" x14ac:dyDescent="0.25">
      <c r="A4509" s="94" t="s">
        <v>785</v>
      </c>
      <c r="B4509" s="94" t="s">
        <v>16075</v>
      </c>
      <c r="C4509" s="7" t="str">
        <f t="shared" si="140"/>
        <v>Formula</v>
      </c>
      <c r="D4509" s="94" t="s">
        <v>16074</v>
      </c>
      <c r="E4509" s="94" t="s">
        <v>16077</v>
      </c>
      <c r="F4509" s="93">
        <v>134</v>
      </c>
      <c r="G4509" s="77">
        <f t="shared" si="141"/>
        <v>371</v>
      </c>
    </row>
    <row r="4510" spans="1:7" ht="42" x14ac:dyDescent="0.25">
      <c r="A4510" s="92" t="s">
        <v>786</v>
      </c>
      <c r="B4510" s="92" t="s">
        <v>16075</v>
      </c>
      <c r="C4510" s="7" t="str">
        <f t="shared" si="140"/>
        <v>Formula</v>
      </c>
      <c r="D4510" s="92" t="s">
        <v>16074</v>
      </c>
      <c r="E4510" s="92" t="s">
        <v>16076</v>
      </c>
      <c r="F4510" s="91">
        <v>237</v>
      </c>
      <c r="G4510" s="77">
        <f t="shared" si="141"/>
        <v>371</v>
      </c>
    </row>
    <row r="4511" spans="1:7" ht="21" x14ac:dyDescent="0.25">
      <c r="A4511" s="94" t="s">
        <v>788</v>
      </c>
      <c r="B4511" s="94" t="s">
        <v>16066</v>
      </c>
      <c r="C4511" s="7" t="str">
        <f t="shared" si="140"/>
        <v>Formula</v>
      </c>
      <c r="D4511" s="94" t="s">
        <v>16065</v>
      </c>
      <c r="E4511" s="94" t="s">
        <v>16072</v>
      </c>
      <c r="F4511" s="93">
        <v>193</v>
      </c>
      <c r="G4511" s="77">
        <f t="shared" si="141"/>
        <v>662</v>
      </c>
    </row>
    <row r="4512" spans="1:7" ht="21" x14ac:dyDescent="0.25">
      <c r="A4512" s="92" t="s">
        <v>789</v>
      </c>
      <c r="B4512" s="92" t="s">
        <v>16066</v>
      </c>
      <c r="C4512" s="7" t="str">
        <f t="shared" si="140"/>
        <v>Formula</v>
      </c>
      <c r="D4512" s="92" t="s">
        <v>16065</v>
      </c>
      <c r="E4512" s="92" t="s">
        <v>16071</v>
      </c>
      <c r="F4512" s="91">
        <v>102</v>
      </c>
      <c r="G4512" s="77">
        <f t="shared" si="141"/>
        <v>662</v>
      </c>
    </row>
    <row r="4513" spans="1:7" ht="21" x14ac:dyDescent="0.25">
      <c r="A4513" s="94" t="s">
        <v>790</v>
      </c>
      <c r="B4513" s="94" t="s">
        <v>16066</v>
      </c>
      <c r="C4513" s="7" t="str">
        <f t="shared" si="140"/>
        <v>Formula</v>
      </c>
      <c r="D4513" s="94" t="s">
        <v>16065</v>
      </c>
      <c r="E4513" s="94" t="s">
        <v>16070</v>
      </c>
      <c r="F4513" s="93">
        <v>25</v>
      </c>
      <c r="G4513" s="77">
        <f t="shared" si="141"/>
        <v>662</v>
      </c>
    </row>
    <row r="4514" spans="1:7" ht="21" x14ac:dyDescent="0.25">
      <c r="A4514" s="92" t="s">
        <v>791</v>
      </c>
      <c r="B4514" s="92" t="s">
        <v>16066</v>
      </c>
      <c r="C4514" s="7" t="str">
        <f t="shared" si="140"/>
        <v>Formula</v>
      </c>
      <c r="D4514" s="92" t="s">
        <v>16065</v>
      </c>
      <c r="E4514" s="92" t="s">
        <v>16069</v>
      </c>
      <c r="F4514" s="91">
        <v>205</v>
      </c>
      <c r="G4514" s="77">
        <f t="shared" si="141"/>
        <v>662</v>
      </c>
    </row>
    <row r="4515" spans="1:7" ht="21" x14ac:dyDescent="0.25">
      <c r="A4515" s="94" t="s">
        <v>792</v>
      </c>
      <c r="B4515" s="94" t="s">
        <v>16066</v>
      </c>
      <c r="C4515" s="7" t="str">
        <f t="shared" si="140"/>
        <v>Formula</v>
      </c>
      <c r="D4515" s="94" t="s">
        <v>16065</v>
      </c>
      <c r="E4515" s="94" t="s">
        <v>16068</v>
      </c>
      <c r="F4515" s="93">
        <v>96</v>
      </c>
      <c r="G4515" s="77">
        <f t="shared" si="141"/>
        <v>662</v>
      </c>
    </row>
    <row r="4516" spans="1:7" ht="21" x14ac:dyDescent="0.25">
      <c r="A4516" s="92" t="s">
        <v>5958</v>
      </c>
      <c r="B4516" s="92" t="s">
        <v>16066</v>
      </c>
      <c r="C4516" s="7" t="str">
        <f t="shared" si="140"/>
        <v>Formula</v>
      </c>
      <c r="D4516" s="92" t="s">
        <v>16065</v>
      </c>
      <c r="E4516" s="92" t="s">
        <v>16067</v>
      </c>
      <c r="F4516" s="91">
        <v>8</v>
      </c>
      <c r="G4516" s="77">
        <f t="shared" si="141"/>
        <v>662</v>
      </c>
    </row>
    <row r="4517" spans="1:7" ht="21" x14ac:dyDescent="0.25">
      <c r="A4517" s="94" t="s">
        <v>18542</v>
      </c>
      <c r="B4517" s="94" t="s">
        <v>16066</v>
      </c>
      <c r="C4517" s="7" t="str">
        <f t="shared" si="140"/>
        <v>Formula</v>
      </c>
      <c r="D4517" s="94" t="s">
        <v>16065</v>
      </c>
      <c r="E4517" s="94" t="s">
        <v>18543</v>
      </c>
      <c r="F4517" s="93">
        <v>20</v>
      </c>
      <c r="G4517" s="77">
        <f t="shared" si="141"/>
        <v>662</v>
      </c>
    </row>
    <row r="4518" spans="1:7" ht="21" x14ac:dyDescent="0.25">
      <c r="A4518" s="92" t="s">
        <v>18544</v>
      </c>
      <c r="B4518" s="92" t="s">
        <v>16066</v>
      </c>
      <c r="C4518" s="7" t="str">
        <f t="shared" si="140"/>
        <v>Formula</v>
      </c>
      <c r="D4518" s="92" t="s">
        <v>16065</v>
      </c>
      <c r="E4518" s="92" t="s">
        <v>18545</v>
      </c>
      <c r="F4518" s="91">
        <v>13</v>
      </c>
      <c r="G4518" s="77">
        <f t="shared" si="141"/>
        <v>662</v>
      </c>
    </row>
    <row r="4519" spans="1:7" ht="21" x14ac:dyDescent="0.25">
      <c r="A4519" s="94" t="s">
        <v>793</v>
      </c>
      <c r="B4519" s="94" t="s">
        <v>16054</v>
      </c>
      <c r="C4519" s="7" t="str">
        <f t="shared" si="140"/>
        <v>Formula</v>
      </c>
      <c r="D4519" s="94" t="s">
        <v>16053</v>
      </c>
      <c r="E4519" s="94" t="s">
        <v>16064</v>
      </c>
      <c r="F4519" s="93">
        <v>172</v>
      </c>
      <c r="G4519" s="77">
        <f t="shared" si="141"/>
        <v>1424</v>
      </c>
    </row>
    <row r="4520" spans="1:7" ht="21" x14ac:dyDescent="0.25">
      <c r="A4520" s="92" t="s">
        <v>794</v>
      </c>
      <c r="B4520" s="92" t="s">
        <v>16054</v>
      </c>
      <c r="C4520" s="7" t="str">
        <f t="shared" si="140"/>
        <v>Formula</v>
      </c>
      <c r="D4520" s="92" t="s">
        <v>16053</v>
      </c>
      <c r="E4520" s="92" t="s">
        <v>16063</v>
      </c>
      <c r="F4520" s="91">
        <v>224</v>
      </c>
      <c r="G4520" s="77">
        <f t="shared" si="141"/>
        <v>1424</v>
      </c>
    </row>
    <row r="4521" spans="1:7" ht="21" x14ac:dyDescent="0.25">
      <c r="A4521" s="94" t="s">
        <v>795</v>
      </c>
      <c r="B4521" s="94" t="s">
        <v>16054</v>
      </c>
      <c r="C4521" s="7" t="str">
        <f t="shared" si="140"/>
        <v>Formula</v>
      </c>
      <c r="D4521" s="94" t="s">
        <v>16053</v>
      </c>
      <c r="E4521" s="94" t="s">
        <v>16062</v>
      </c>
      <c r="F4521" s="93">
        <v>210</v>
      </c>
      <c r="G4521" s="77">
        <f t="shared" si="141"/>
        <v>1424</v>
      </c>
    </row>
    <row r="4522" spans="1:7" ht="21" x14ac:dyDescent="0.25">
      <c r="A4522" s="92" t="s">
        <v>796</v>
      </c>
      <c r="B4522" s="92" t="s">
        <v>16054</v>
      </c>
      <c r="C4522" s="7" t="str">
        <f t="shared" si="140"/>
        <v>Formula</v>
      </c>
      <c r="D4522" s="92" t="s">
        <v>16053</v>
      </c>
      <c r="E4522" s="92" t="s">
        <v>16061</v>
      </c>
      <c r="F4522" s="91">
        <v>190</v>
      </c>
      <c r="G4522" s="77">
        <f t="shared" si="141"/>
        <v>1424</v>
      </c>
    </row>
    <row r="4523" spans="1:7" ht="21" x14ac:dyDescent="0.25">
      <c r="A4523" s="94" t="s">
        <v>797</v>
      </c>
      <c r="B4523" s="94" t="s">
        <v>16054</v>
      </c>
      <c r="C4523" s="7" t="str">
        <f t="shared" si="140"/>
        <v>Formula</v>
      </c>
      <c r="D4523" s="94" t="s">
        <v>16053</v>
      </c>
      <c r="E4523" s="94" t="s">
        <v>16060</v>
      </c>
      <c r="F4523" s="93">
        <v>184</v>
      </c>
      <c r="G4523" s="77">
        <f t="shared" si="141"/>
        <v>1424</v>
      </c>
    </row>
    <row r="4524" spans="1:7" ht="21" x14ac:dyDescent="0.25">
      <c r="A4524" s="92" t="s">
        <v>798</v>
      </c>
      <c r="B4524" s="92" t="s">
        <v>16054</v>
      </c>
      <c r="C4524" s="7" t="str">
        <f t="shared" si="140"/>
        <v>Formula</v>
      </c>
      <c r="D4524" s="92" t="s">
        <v>16053</v>
      </c>
      <c r="E4524" s="92" t="s">
        <v>16059</v>
      </c>
      <c r="F4524" s="91">
        <v>104</v>
      </c>
      <c r="G4524" s="77">
        <f t="shared" si="141"/>
        <v>1424</v>
      </c>
    </row>
    <row r="4525" spans="1:7" ht="21" x14ac:dyDescent="0.25">
      <c r="A4525" s="94" t="s">
        <v>799</v>
      </c>
      <c r="B4525" s="94" t="s">
        <v>16054</v>
      </c>
      <c r="C4525" s="7" t="str">
        <f t="shared" si="140"/>
        <v>Formula</v>
      </c>
      <c r="D4525" s="94" t="s">
        <v>16053</v>
      </c>
      <c r="E4525" s="94" t="s">
        <v>16058</v>
      </c>
      <c r="F4525" s="93">
        <v>87</v>
      </c>
      <c r="G4525" s="77">
        <f t="shared" si="141"/>
        <v>1424</v>
      </c>
    </row>
    <row r="4526" spans="1:7" ht="31.5" x14ac:dyDescent="0.25">
      <c r="A4526" s="92" t="s">
        <v>800</v>
      </c>
      <c r="B4526" s="92" t="s">
        <v>16054</v>
      </c>
      <c r="C4526" s="7" t="str">
        <f t="shared" si="140"/>
        <v>Formula</v>
      </c>
      <c r="D4526" s="92" t="s">
        <v>16053</v>
      </c>
      <c r="E4526" s="92" t="s">
        <v>16057</v>
      </c>
      <c r="F4526" s="91">
        <v>40</v>
      </c>
      <c r="G4526" s="77">
        <f t="shared" si="141"/>
        <v>1424</v>
      </c>
    </row>
    <row r="4527" spans="1:7" ht="31.5" x14ac:dyDescent="0.25">
      <c r="A4527" s="94" t="s">
        <v>801</v>
      </c>
      <c r="B4527" s="94" t="s">
        <v>16054</v>
      </c>
      <c r="C4527" s="7" t="str">
        <f t="shared" si="140"/>
        <v>Formula</v>
      </c>
      <c r="D4527" s="94" t="s">
        <v>16053</v>
      </c>
      <c r="E4527" s="94" t="s">
        <v>16056</v>
      </c>
      <c r="F4527" s="93">
        <v>119</v>
      </c>
      <c r="G4527" s="77">
        <f t="shared" si="141"/>
        <v>1424</v>
      </c>
    </row>
    <row r="4528" spans="1:7" ht="21" x14ac:dyDescent="0.25">
      <c r="A4528" s="92" t="s">
        <v>802</v>
      </c>
      <c r="B4528" s="92" t="s">
        <v>16054</v>
      </c>
      <c r="C4528" s="7" t="str">
        <f t="shared" si="140"/>
        <v>Formula</v>
      </c>
      <c r="D4528" s="92" t="s">
        <v>16053</v>
      </c>
      <c r="E4528" s="92" t="s">
        <v>16055</v>
      </c>
      <c r="F4528" s="91">
        <v>64</v>
      </c>
      <c r="G4528" s="77">
        <f t="shared" si="141"/>
        <v>1424</v>
      </c>
    </row>
    <row r="4529" spans="1:7" ht="21" x14ac:dyDescent="0.25">
      <c r="A4529" s="94" t="s">
        <v>803</v>
      </c>
      <c r="B4529" s="94" t="s">
        <v>16054</v>
      </c>
      <c r="C4529" s="7" t="str">
        <f t="shared" si="140"/>
        <v>Formula</v>
      </c>
      <c r="D4529" s="94" t="s">
        <v>16053</v>
      </c>
      <c r="E4529" s="94" t="s">
        <v>16052</v>
      </c>
      <c r="F4529" s="93">
        <v>30</v>
      </c>
      <c r="G4529" s="77">
        <f t="shared" si="141"/>
        <v>1424</v>
      </c>
    </row>
    <row r="4530" spans="1:7" ht="42" x14ac:dyDescent="0.25">
      <c r="A4530" s="92" t="s">
        <v>16051</v>
      </c>
      <c r="B4530" s="92" t="s">
        <v>16019</v>
      </c>
      <c r="C4530" s="7" t="str">
        <f t="shared" si="140"/>
        <v>Formula</v>
      </c>
      <c r="D4530" s="92" t="s">
        <v>16018</v>
      </c>
      <c r="E4530" s="92" t="s">
        <v>16049</v>
      </c>
      <c r="F4530" s="91">
        <v>1</v>
      </c>
      <c r="G4530" s="77">
        <f t="shared" si="141"/>
        <v>7922</v>
      </c>
    </row>
    <row r="4531" spans="1:7" ht="42" x14ac:dyDescent="0.25">
      <c r="A4531" s="94" t="s">
        <v>16050</v>
      </c>
      <c r="B4531" s="94" t="s">
        <v>16019</v>
      </c>
      <c r="C4531" s="7" t="str">
        <f t="shared" si="140"/>
        <v>Formula</v>
      </c>
      <c r="D4531" s="94" t="s">
        <v>16018</v>
      </c>
      <c r="E4531" s="94" t="s">
        <v>16049</v>
      </c>
      <c r="F4531" s="93">
        <v>4</v>
      </c>
      <c r="G4531" s="77">
        <f t="shared" si="141"/>
        <v>7922</v>
      </c>
    </row>
    <row r="4532" spans="1:7" ht="42" x14ac:dyDescent="0.25">
      <c r="A4532" s="92" t="s">
        <v>804</v>
      </c>
      <c r="B4532" s="92" t="s">
        <v>16019</v>
      </c>
      <c r="C4532" s="7" t="str">
        <f t="shared" si="140"/>
        <v>Formula</v>
      </c>
      <c r="D4532" s="92" t="s">
        <v>16018</v>
      </c>
      <c r="E4532" s="92" t="s">
        <v>16048</v>
      </c>
      <c r="F4532" s="91">
        <v>110</v>
      </c>
      <c r="G4532" s="77">
        <f t="shared" si="141"/>
        <v>7922</v>
      </c>
    </row>
    <row r="4533" spans="1:7" ht="42" x14ac:dyDescent="0.25">
      <c r="A4533" s="94" t="s">
        <v>805</v>
      </c>
      <c r="B4533" s="94" t="s">
        <v>16019</v>
      </c>
      <c r="C4533" s="7" t="str">
        <f t="shared" si="140"/>
        <v>Formula</v>
      </c>
      <c r="D4533" s="94" t="s">
        <v>16018</v>
      </c>
      <c r="E4533" s="94" t="s">
        <v>16047</v>
      </c>
      <c r="F4533" s="93">
        <v>67</v>
      </c>
      <c r="G4533" s="77">
        <f t="shared" si="141"/>
        <v>7922</v>
      </c>
    </row>
    <row r="4534" spans="1:7" ht="42" x14ac:dyDescent="0.25">
      <c r="A4534" s="92" t="s">
        <v>806</v>
      </c>
      <c r="B4534" s="92" t="s">
        <v>16019</v>
      </c>
      <c r="C4534" s="7" t="str">
        <f t="shared" si="140"/>
        <v>Formula</v>
      </c>
      <c r="D4534" s="92" t="s">
        <v>16018</v>
      </c>
      <c r="E4534" s="92" t="s">
        <v>18087</v>
      </c>
      <c r="F4534" s="91">
        <v>100</v>
      </c>
      <c r="G4534" s="77">
        <f t="shared" si="141"/>
        <v>7922</v>
      </c>
    </row>
    <row r="4535" spans="1:7" ht="42" x14ac:dyDescent="0.25">
      <c r="A4535" s="94" t="s">
        <v>807</v>
      </c>
      <c r="B4535" s="94" t="s">
        <v>16019</v>
      </c>
      <c r="C4535" s="7" t="str">
        <f t="shared" si="140"/>
        <v>Formula</v>
      </c>
      <c r="D4535" s="94" t="s">
        <v>16018</v>
      </c>
      <c r="E4535" s="94" t="s">
        <v>16046</v>
      </c>
      <c r="F4535" s="93">
        <v>325</v>
      </c>
      <c r="G4535" s="77">
        <f t="shared" si="141"/>
        <v>7922</v>
      </c>
    </row>
    <row r="4536" spans="1:7" ht="42" x14ac:dyDescent="0.25">
      <c r="A4536" s="92" t="s">
        <v>808</v>
      </c>
      <c r="B4536" s="92" t="s">
        <v>16019</v>
      </c>
      <c r="C4536" s="7" t="str">
        <f t="shared" si="140"/>
        <v>Formula</v>
      </c>
      <c r="D4536" s="92" t="s">
        <v>16018</v>
      </c>
      <c r="E4536" s="92" t="s">
        <v>16045</v>
      </c>
      <c r="F4536" s="91">
        <v>268</v>
      </c>
      <c r="G4536" s="77">
        <f t="shared" si="141"/>
        <v>7922</v>
      </c>
    </row>
    <row r="4537" spans="1:7" ht="42" x14ac:dyDescent="0.25">
      <c r="A4537" s="94" t="s">
        <v>809</v>
      </c>
      <c r="B4537" s="94" t="s">
        <v>16019</v>
      </c>
      <c r="C4537" s="7" t="str">
        <f t="shared" si="140"/>
        <v>Formula</v>
      </c>
      <c r="D4537" s="94" t="s">
        <v>16018</v>
      </c>
      <c r="E4537" s="94" t="s">
        <v>16044</v>
      </c>
      <c r="F4537" s="93">
        <v>376</v>
      </c>
      <c r="G4537" s="77">
        <f t="shared" si="141"/>
        <v>7922</v>
      </c>
    </row>
    <row r="4538" spans="1:7" ht="42" x14ac:dyDescent="0.25">
      <c r="A4538" s="92" t="s">
        <v>810</v>
      </c>
      <c r="B4538" s="92" t="s">
        <v>16019</v>
      </c>
      <c r="C4538" s="7" t="str">
        <f t="shared" si="140"/>
        <v>Formula</v>
      </c>
      <c r="D4538" s="92" t="s">
        <v>16018</v>
      </c>
      <c r="E4538" s="92" t="s">
        <v>16043</v>
      </c>
      <c r="F4538" s="91">
        <v>599</v>
      </c>
      <c r="G4538" s="77">
        <f t="shared" si="141"/>
        <v>7922</v>
      </c>
    </row>
    <row r="4539" spans="1:7" ht="42" x14ac:dyDescent="0.25">
      <c r="A4539" s="94" t="s">
        <v>811</v>
      </c>
      <c r="B4539" s="94" t="s">
        <v>16019</v>
      </c>
      <c r="C4539" s="7" t="str">
        <f t="shared" si="140"/>
        <v>Formula</v>
      </c>
      <c r="D4539" s="94" t="s">
        <v>16018</v>
      </c>
      <c r="E4539" s="94" t="s">
        <v>16042</v>
      </c>
      <c r="F4539" s="93">
        <v>267</v>
      </c>
      <c r="G4539" s="77">
        <f t="shared" si="141"/>
        <v>7922</v>
      </c>
    </row>
    <row r="4540" spans="1:7" ht="42" x14ac:dyDescent="0.25">
      <c r="A4540" s="92" t="s">
        <v>812</v>
      </c>
      <c r="B4540" s="92" t="s">
        <v>16019</v>
      </c>
      <c r="C4540" s="7" t="str">
        <f t="shared" si="140"/>
        <v>Formula</v>
      </c>
      <c r="D4540" s="92" t="s">
        <v>16018</v>
      </c>
      <c r="E4540" s="92" t="s">
        <v>16041</v>
      </c>
      <c r="F4540" s="91">
        <v>172</v>
      </c>
      <c r="G4540" s="77">
        <f t="shared" si="141"/>
        <v>7922</v>
      </c>
    </row>
    <row r="4541" spans="1:7" ht="42" x14ac:dyDescent="0.25">
      <c r="A4541" s="94" t="s">
        <v>813</v>
      </c>
      <c r="B4541" s="94" t="s">
        <v>16019</v>
      </c>
      <c r="C4541" s="7" t="str">
        <f t="shared" si="140"/>
        <v>Formula</v>
      </c>
      <c r="D4541" s="94" t="s">
        <v>16018</v>
      </c>
      <c r="E4541" s="94" t="s">
        <v>16040</v>
      </c>
      <c r="F4541" s="93">
        <v>680</v>
      </c>
      <c r="G4541" s="77">
        <f t="shared" si="141"/>
        <v>7922</v>
      </c>
    </row>
    <row r="4542" spans="1:7" ht="42" x14ac:dyDescent="0.25">
      <c r="A4542" s="92" t="s">
        <v>814</v>
      </c>
      <c r="B4542" s="92" t="s">
        <v>16019</v>
      </c>
      <c r="C4542" s="7" t="str">
        <f t="shared" si="140"/>
        <v>Formula</v>
      </c>
      <c r="D4542" s="92" t="s">
        <v>16018</v>
      </c>
      <c r="E4542" s="92" t="s">
        <v>16039</v>
      </c>
      <c r="F4542" s="91">
        <v>457</v>
      </c>
      <c r="G4542" s="77">
        <f t="shared" si="141"/>
        <v>7922</v>
      </c>
    </row>
    <row r="4543" spans="1:7" ht="42" x14ac:dyDescent="0.25">
      <c r="A4543" s="94" t="s">
        <v>815</v>
      </c>
      <c r="B4543" s="94" t="s">
        <v>16019</v>
      </c>
      <c r="C4543" s="7" t="str">
        <f t="shared" si="140"/>
        <v>Formula</v>
      </c>
      <c r="D4543" s="94" t="s">
        <v>16018</v>
      </c>
      <c r="E4543" s="94" t="s">
        <v>16038</v>
      </c>
      <c r="F4543" s="93">
        <v>248</v>
      </c>
      <c r="G4543" s="77">
        <f t="shared" si="141"/>
        <v>7922</v>
      </c>
    </row>
    <row r="4544" spans="1:7" ht="42" x14ac:dyDescent="0.25">
      <c r="A4544" s="92" t="s">
        <v>816</v>
      </c>
      <c r="B4544" s="92" t="s">
        <v>16019</v>
      </c>
      <c r="C4544" s="7" t="str">
        <f t="shared" si="140"/>
        <v>Formula</v>
      </c>
      <c r="D4544" s="92" t="s">
        <v>16018</v>
      </c>
      <c r="E4544" s="92" t="s">
        <v>16037</v>
      </c>
      <c r="F4544" s="91">
        <v>354</v>
      </c>
      <c r="G4544" s="77">
        <f t="shared" si="141"/>
        <v>7922</v>
      </c>
    </row>
    <row r="4545" spans="1:7" ht="42" x14ac:dyDescent="0.25">
      <c r="A4545" s="94" t="s">
        <v>817</v>
      </c>
      <c r="B4545" s="94" t="s">
        <v>16019</v>
      </c>
      <c r="C4545" s="7" t="str">
        <f t="shared" si="140"/>
        <v>Formula</v>
      </c>
      <c r="D4545" s="94" t="s">
        <v>16018</v>
      </c>
      <c r="E4545" s="94" t="s">
        <v>16036</v>
      </c>
      <c r="F4545" s="93">
        <v>226</v>
      </c>
      <c r="G4545" s="77">
        <f t="shared" si="141"/>
        <v>7922</v>
      </c>
    </row>
    <row r="4546" spans="1:7" ht="42" x14ac:dyDescent="0.25">
      <c r="A4546" s="92" t="s">
        <v>818</v>
      </c>
      <c r="B4546" s="92" t="s">
        <v>16019</v>
      </c>
      <c r="C4546" s="7" t="str">
        <f t="shared" si="140"/>
        <v>Formula</v>
      </c>
      <c r="D4546" s="92" t="s">
        <v>16018</v>
      </c>
      <c r="E4546" s="92" t="s">
        <v>16035</v>
      </c>
      <c r="F4546" s="91">
        <v>56</v>
      </c>
      <c r="G4546" s="77">
        <f t="shared" si="141"/>
        <v>7922</v>
      </c>
    </row>
    <row r="4547" spans="1:7" ht="42" x14ac:dyDescent="0.25">
      <c r="A4547" s="94" t="s">
        <v>819</v>
      </c>
      <c r="B4547" s="94" t="s">
        <v>16019</v>
      </c>
      <c r="C4547" s="7" t="str">
        <f t="shared" ref="C4547:C4610" si="142">IF(ISTEXT(VLOOKUP(B4547,$I$3:$I$12,1,FALSE)),"Alt sub","Formula")</f>
        <v>Formula</v>
      </c>
      <c r="D4547" s="94" t="s">
        <v>16018</v>
      </c>
      <c r="E4547" s="94" t="s">
        <v>16034</v>
      </c>
      <c r="F4547" s="93">
        <v>206</v>
      </c>
      <c r="G4547" s="77">
        <f t="shared" ref="G4547:G4610" si="143">SUMIF(B:B,B4547,F:F)</f>
        <v>7922</v>
      </c>
    </row>
    <row r="4548" spans="1:7" ht="42" x14ac:dyDescent="0.25">
      <c r="A4548" s="92" t="s">
        <v>820</v>
      </c>
      <c r="B4548" s="92" t="s">
        <v>16019</v>
      </c>
      <c r="C4548" s="7" t="str">
        <f t="shared" si="142"/>
        <v>Formula</v>
      </c>
      <c r="D4548" s="92" t="s">
        <v>16018</v>
      </c>
      <c r="E4548" s="92" t="s">
        <v>16033</v>
      </c>
      <c r="F4548" s="91">
        <v>104</v>
      </c>
      <c r="G4548" s="77">
        <f t="shared" si="143"/>
        <v>7922</v>
      </c>
    </row>
    <row r="4549" spans="1:7" ht="42" x14ac:dyDescent="0.25">
      <c r="A4549" s="94" t="s">
        <v>821</v>
      </c>
      <c r="B4549" s="94" t="s">
        <v>16019</v>
      </c>
      <c r="C4549" s="7" t="str">
        <f t="shared" si="142"/>
        <v>Formula</v>
      </c>
      <c r="D4549" s="94" t="s">
        <v>16018</v>
      </c>
      <c r="E4549" s="94" t="s">
        <v>16032</v>
      </c>
      <c r="F4549" s="93">
        <v>475</v>
      </c>
      <c r="G4549" s="77">
        <f t="shared" si="143"/>
        <v>7922</v>
      </c>
    </row>
    <row r="4550" spans="1:7" ht="42" x14ac:dyDescent="0.25">
      <c r="A4550" s="92" t="s">
        <v>823</v>
      </c>
      <c r="B4550" s="92" t="s">
        <v>16019</v>
      </c>
      <c r="C4550" s="7" t="str">
        <f t="shared" si="142"/>
        <v>Formula</v>
      </c>
      <c r="D4550" s="92" t="s">
        <v>16018</v>
      </c>
      <c r="E4550" s="92" t="s">
        <v>16030</v>
      </c>
      <c r="F4550" s="91">
        <v>175</v>
      </c>
      <c r="G4550" s="77">
        <f t="shared" si="143"/>
        <v>7922</v>
      </c>
    </row>
    <row r="4551" spans="1:7" ht="42" x14ac:dyDescent="0.25">
      <c r="A4551" s="94" t="s">
        <v>824</v>
      </c>
      <c r="B4551" s="94" t="s">
        <v>16019</v>
      </c>
      <c r="C4551" s="7" t="str">
        <f t="shared" si="142"/>
        <v>Formula</v>
      </c>
      <c r="D4551" s="94" t="s">
        <v>16018</v>
      </c>
      <c r="E4551" s="94" t="s">
        <v>16029</v>
      </c>
      <c r="F4551" s="93">
        <v>128</v>
      </c>
      <c r="G4551" s="77">
        <f t="shared" si="143"/>
        <v>7922</v>
      </c>
    </row>
    <row r="4552" spans="1:7" ht="42" x14ac:dyDescent="0.25">
      <c r="A4552" s="92" t="s">
        <v>825</v>
      </c>
      <c r="B4552" s="92" t="s">
        <v>16019</v>
      </c>
      <c r="C4552" s="7" t="str">
        <f t="shared" si="142"/>
        <v>Formula</v>
      </c>
      <c r="D4552" s="92" t="s">
        <v>16018</v>
      </c>
      <c r="E4552" s="92" t="s">
        <v>16028</v>
      </c>
      <c r="F4552" s="91">
        <v>313</v>
      </c>
      <c r="G4552" s="77">
        <f t="shared" si="143"/>
        <v>7922</v>
      </c>
    </row>
    <row r="4553" spans="1:7" ht="42" x14ac:dyDescent="0.25">
      <c r="A4553" s="94" t="s">
        <v>826</v>
      </c>
      <c r="B4553" s="94" t="s">
        <v>16019</v>
      </c>
      <c r="C4553" s="7" t="str">
        <f t="shared" si="142"/>
        <v>Formula</v>
      </c>
      <c r="D4553" s="94" t="s">
        <v>16018</v>
      </c>
      <c r="E4553" s="94" t="s">
        <v>16027</v>
      </c>
      <c r="F4553" s="93">
        <v>154</v>
      </c>
      <c r="G4553" s="77">
        <f t="shared" si="143"/>
        <v>7922</v>
      </c>
    </row>
    <row r="4554" spans="1:7" ht="42" x14ac:dyDescent="0.25">
      <c r="A4554" s="92" t="s">
        <v>827</v>
      </c>
      <c r="B4554" s="92" t="s">
        <v>16019</v>
      </c>
      <c r="C4554" s="7" t="str">
        <f t="shared" si="142"/>
        <v>Formula</v>
      </c>
      <c r="D4554" s="92" t="s">
        <v>16018</v>
      </c>
      <c r="E4554" s="92" t="s">
        <v>16026</v>
      </c>
      <c r="F4554" s="91">
        <v>297</v>
      </c>
      <c r="G4554" s="77">
        <f t="shared" si="143"/>
        <v>7922</v>
      </c>
    </row>
    <row r="4555" spans="1:7" ht="42" x14ac:dyDescent="0.25">
      <c r="A4555" s="94" t="s">
        <v>828</v>
      </c>
      <c r="B4555" s="94" t="s">
        <v>16019</v>
      </c>
      <c r="C4555" s="7" t="str">
        <f t="shared" si="142"/>
        <v>Formula</v>
      </c>
      <c r="D4555" s="94" t="s">
        <v>16018</v>
      </c>
      <c r="E4555" s="94" t="s">
        <v>16025</v>
      </c>
      <c r="F4555" s="93">
        <v>106</v>
      </c>
      <c r="G4555" s="77">
        <f t="shared" si="143"/>
        <v>7922</v>
      </c>
    </row>
    <row r="4556" spans="1:7" ht="42" x14ac:dyDescent="0.25">
      <c r="A4556" s="92" t="s">
        <v>829</v>
      </c>
      <c r="B4556" s="92" t="s">
        <v>16019</v>
      </c>
      <c r="C4556" s="7" t="str">
        <f t="shared" si="142"/>
        <v>Formula</v>
      </c>
      <c r="D4556" s="92" t="s">
        <v>16018</v>
      </c>
      <c r="E4556" s="92" t="s">
        <v>16024</v>
      </c>
      <c r="F4556" s="91">
        <v>136</v>
      </c>
      <c r="G4556" s="77">
        <f t="shared" si="143"/>
        <v>7922</v>
      </c>
    </row>
    <row r="4557" spans="1:7" ht="42" x14ac:dyDescent="0.25">
      <c r="A4557" s="94" t="s">
        <v>830</v>
      </c>
      <c r="B4557" s="94" t="s">
        <v>16019</v>
      </c>
      <c r="C4557" s="7" t="str">
        <f t="shared" si="142"/>
        <v>Formula</v>
      </c>
      <c r="D4557" s="94" t="s">
        <v>16018</v>
      </c>
      <c r="E4557" s="94" t="s">
        <v>16023</v>
      </c>
      <c r="F4557" s="93">
        <v>279</v>
      </c>
      <c r="G4557" s="77">
        <f t="shared" si="143"/>
        <v>7922</v>
      </c>
    </row>
    <row r="4558" spans="1:7" ht="42" x14ac:dyDescent="0.25">
      <c r="A4558" s="92" t="s">
        <v>831</v>
      </c>
      <c r="B4558" s="92" t="s">
        <v>16019</v>
      </c>
      <c r="C4558" s="7" t="str">
        <f t="shared" si="142"/>
        <v>Formula</v>
      </c>
      <c r="D4558" s="92" t="s">
        <v>16018</v>
      </c>
      <c r="E4558" s="92" t="s">
        <v>16022</v>
      </c>
      <c r="F4558" s="91">
        <v>212</v>
      </c>
      <c r="G4558" s="77">
        <f t="shared" si="143"/>
        <v>7922</v>
      </c>
    </row>
    <row r="4559" spans="1:7" ht="42" x14ac:dyDescent="0.25">
      <c r="A4559" s="94" t="s">
        <v>832</v>
      </c>
      <c r="B4559" s="94" t="s">
        <v>16019</v>
      </c>
      <c r="C4559" s="7" t="str">
        <f t="shared" si="142"/>
        <v>Formula</v>
      </c>
      <c r="D4559" s="94" t="s">
        <v>16018</v>
      </c>
      <c r="E4559" s="94" t="s">
        <v>16021</v>
      </c>
      <c r="F4559" s="93">
        <v>344</v>
      </c>
      <c r="G4559" s="77">
        <f t="shared" si="143"/>
        <v>7922</v>
      </c>
    </row>
    <row r="4560" spans="1:7" ht="42" x14ac:dyDescent="0.25">
      <c r="A4560" s="92" t="s">
        <v>833</v>
      </c>
      <c r="B4560" s="92" t="s">
        <v>16019</v>
      </c>
      <c r="C4560" s="7" t="str">
        <f t="shared" si="142"/>
        <v>Formula</v>
      </c>
      <c r="D4560" s="92" t="s">
        <v>16018</v>
      </c>
      <c r="E4560" s="92" t="s">
        <v>16020</v>
      </c>
      <c r="F4560" s="91">
        <v>329</v>
      </c>
      <c r="G4560" s="77">
        <f t="shared" si="143"/>
        <v>7922</v>
      </c>
    </row>
    <row r="4561" spans="1:7" ht="42" x14ac:dyDescent="0.25">
      <c r="A4561" s="94" t="s">
        <v>16017</v>
      </c>
      <c r="B4561" s="94" t="s">
        <v>16019</v>
      </c>
      <c r="C4561" s="7" t="str">
        <f t="shared" si="142"/>
        <v>Formula</v>
      </c>
      <c r="D4561" s="94" t="s">
        <v>16018</v>
      </c>
      <c r="E4561" s="94" t="s">
        <v>16016</v>
      </c>
      <c r="F4561" s="93">
        <v>22</v>
      </c>
      <c r="G4561" s="77">
        <f t="shared" si="143"/>
        <v>7922</v>
      </c>
    </row>
    <row r="4562" spans="1:7" ht="42" x14ac:dyDescent="0.25">
      <c r="A4562" s="92" t="s">
        <v>18013</v>
      </c>
      <c r="B4562" s="92" t="s">
        <v>16019</v>
      </c>
      <c r="C4562" s="7" t="str">
        <f t="shared" si="142"/>
        <v>Formula</v>
      </c>
      <c r="D4562" s="92" t="s">
        <v>16018</v>
      </c>
      <c r="E4562" s="92" t="s">
        <v>18039</v>
      </c>
      <c r="F4562" s="91">
        <v>7</v>
      </c>
      <c r="G4562" s="77">
        <f t="shared" si="143"/>
        <v>7922</v>
      </c>
    </row>
    <row r="4563" spans="1:7" ht="42" x14ac:dyDescent="0.25">
      <c r="A4563" s="94" t="s">
        <v>18088</v>
      </c>
      <c r="B4563" s="94" t="s">
        <v>16019</v>
      </c>
      <c r="C4563" s="7" t="str">
        <f t="shared" si="142"/>
        <v>Formula</v>
      </c>
      <c r="D4563" s="94" t="s">
        <v>16018</v>
      </c>
      <c r="E4563" s="94" t="s">
        <v>18089</v>
      </c>
      <c r="F4563" s="93">
        <v>82</v>
      </c>
      <c r="G4563" s="77">
        <f t="shared" si="143"/>
        <v>7922</v>
      </c>
    </row>
    <row r="4564" spans="1:7" ht="42" x14ac:dyDescent="0.25">
      <c r="A4564" s="92" t="s">
        <v>18546</v>
      </c>
      <c r="B4564" s="92" t="s">
        <v>16019</v>
      </c>
      <c r="C4564" s="7" t="str">
        <f t="shared" si="142"/>
        <v>Formula</v>
      </c>
      <c r="D4564" s="92" t="s">
        <v>16018</v>
      </c>
      <c r="E4564" s="92" t="s">
        <v>18547</v>
      </c>
      <c r="F4564" s="91">
        <v>20</v>
      </c>
      <c r="G4564" s="77">
        <f t="shared" si="143"/>
        <v>7922</v>
      </c>
    </row>
    <row r="4565" spans="1:7" ht="42" x14ac:dyDescent="0.25">
      <c r="A4565" s="94" t="s">
        <v>18340</v>
      </c>
      <c r="B4565" s="94" t="s">
        <v>16019</v>
      </c>
      <c r="C4565" s="7" t="str">
        <f t="shared" si="142"/>
        <v>Formula</v>
      </c>
      <c r="D4565" s="94" t="s">
        <v>16018</v>
      </c>
      <c r="E4565" s="94" t="s">
        <v>18409</v>
      </c>
      <c r="F4565" s="93">
        <v>50</v>
      </c>
      <c r="G4565" s="77">
        <f t="shared" si="143"/>
        <v>7922</v>
      </c>
    </row>
    <row r="4566" spans="1:7" ht="42" x14ac:dyDescent="0.25">
      <c r="A4566" s="92" t="s">
        <v>19016</v>
      </c>
      <c r="B4566" s="92" t="s">
        <v>16019</v>
      </c>
      <c r="C4566" s="7" t="str">
        <f t="shared" si="142"/>
        <v>Formula</v>
      </c>
      <c r="D4566" s="92" t="s">
        <v>16018</v>
      </c>
      <c r="E4566" s="92" t="s">
        <v>19015</v>
      </c>
      <c r="F4566" s="91">
        <v>73</v>
      </c>
      <c r="G4566" s="77">
        <f t="shared" si="143"/>
        <v>7922</v>
      </c>
    </row>
    <row r="4567" spans="1:7" ht="42" x14ac:dyDescent="0.25">
      <c r="A4567" s="94" t="s">
        <v>19043</v>
      </c>
      <c r="B4567" s="94" t="s">
        <v>16019</v>
      </c>
      <c r="C4567" s="7" t="str">
        <f t="shared" si="142"/>
        <v>Formula</v>
      </c>
      <c r="D4567" s="94" t="s">
        <v>16018</v>
      </c>
      <c r="E4567" s="94" t="s">
        <v>19042</v>
      </c>
      <c r="F4567" s="93">
        <v>100</v>
      </c>
      <c r="G4567" s="77">
        <f t="shared" si="143"/>
        <v>7922</v>
      </c>
    </row>
    <row r="4568" spans="1:7" ht="31.5" x14ac:dyDescent="0.25">
      <c r="A4568" s="92" t="s">
        <v>843</v>
      </c>
      <c r="B4568" s="92" t="s">
        <v>16003</v>
      </c>
      <c r="C4568" s="7" t="str">
        <f t="shared" si="142"/>
        <v>Formula</v>
      </c>
      <c r="D4568" s="92" t="s">
        <v>16002</v>
      </c>
      <c r="E4568" s="92" t="s">
        <v>16004</v>
      </c>
      <c r="F4568" s="91">
        <v>200</v>
      </c>
      <c r="G4568" s="77">
        <f t="shared" si="143"/>
        <v>226</v>
      </c>
    </row>
    <row r="4569" spans="1:7" ht="31.5" x14ac:dyDescent="0.25">
      <c r="A4569" s="94" t="s">
        <v>18090</v>
      </c>
      <c r="B4569" s="94" t="s">
        <v>16003</v>
      </c>
      <c r="C4569" s="7" t="str">
        <f t="shared" si="142"/>
        <v>Formula</v>
      </c>
      <c r="D4569" s="94" t="s">
        <v>16002</v>
      </c>
      <c r="E4569" s="94" t="s">
        <v>18091</v>
      </c>
      <c r="F4569" s="93">
        <v>26</v>
      </c>
      <c r="G4569" s="77">
        <f t="shared" si="143"/>
        <v>226</v>
      </c>
    </row>
    <row r="4570" spans="1:7" ht="31.5" x14ac:dyDescent="0.25">
      <c r="A4570" s="92" t="s">
        <v>844</v>
      </c>
      <c r="B4570" s="92" t="s">
        <v>16000</v>
      </c>
      <c r="C4570" s="7" t="str">
        <f t="shared" si="142"/>
        <v>Formula</v>
      </c>
      <c r="D4570" s="92" t="s">
        <v>15999</v>
      </c>
      <c r="E4570" s="92" t="s">
        <v>16001</v>
      </c>
      <c r="F4570" s="91">
        <v>148</v>
      </c>
      <c r="G4570" s="77">
        <f t="shared" si="143"/>
        <v>157</v>
      </c>
    </row>
    <row r="4571" spans="1:7" ht="31.5" x14ac:dyDescent="0.25">
      <c r="A4571" s="94" t="s">
        <v>17579</v>
      </c>
      <c r="B4571" s="94" t="s">
        <v>16000</v>
      </c>
      <c r="C4571" s="7" t="str">
        <f t="shared" si="142"/>
        <v>Formula</v>
      </c>
      <c r="D4571" s="94" t="s">
        <v>15999</v>
      </c>
      <c r="E4571" s="94" t="s">
        <v>17580</v>
      </c>
      <c r="F4571" s="93">
        <v>9</v>
      </c>
      <c r="G4571" s="77">
        <f t="shared" si="143"/>
        <v>157</v>
      </c>
    </row>
    <row r="4572" spans="1:7" ht="42" x14ac:dyDescent="0.25">
      <c r="A4572" s="92" t="s">
        <v>845</v>
      </c>
      <c r="B4572" s="92" t="s">
        <v>15997</v>
      </c>
      <c r="C4572" s="7" t="str">
        <f t="shared" si="142"/>
        <v>Formula</v>
      </c>
      <c r="D4572" s="92" t="s">
        <v>15996</v>
      </c>
      <c r="E4572" s="92" t="s">
        <v>15998</v>
      </c>
      <c r="F4572" s="91">
        <v>29</v>
      </c>
      <c r="G4572" s="77">
        <f t="shared" si="143"/>
        <v>29</v>
      </c>
    </row>
    <row r="4573" spans="1:7" ht="31.5" x14ac:dyDescent="0.25">
      <c r="A4573" s="94" t="s">
        <v>850</v>
      </c>
      <c r="B4573" s="94" t="s">
        <v>15988</v>
      </c>
      <c r="C4573" s="7" t="str">
        <f t="shared" si="142"/>
        <v>Formula</v>
      </c>
      <c r="D4573" s="94" t="s">
        <v>15987</v>
      </c>
      <c r="E4573" s="94" t="s">
        <v>15989</v>
      </c>
      <c r="F4573" s="93">
        <v>390</v>
      </c>
      <c r="G4573" s="77">
        <f t="shared" si="143"/>
        <v>590</v>
      </c>
    </row>
    <row r="4574" spans="1:7" ht="31.5" x14ac:dyDescent="0.25">
      <c r="A4574" s="92" t="s">
        <v>851</v>
      </c>
      <c r="B4574" s="92" t="s">
        <v>15988</v>
      </c>
      <c r="C4574" s="7" t="str">
        <f t="shared" si="142"/>
        <v>Formula</v>
      </c>
      <c r="D4574" s="92" t="s">
        <v>15987</v>
      </c>
      <c r="E4574" s="92" t="s">
        <v>15986</v>
      </c>
      <c r="F4574" s="91">
        <v>200</v>
      </c>
      <c r="G4574" s="77">
        <f t="shared" si="143"/>
        <v>590</v>
      </c>
    </row>
    <row r="4575" spans="1:7" ht="42" x14ac:dyDescent="0.25">
      <c r="A4575" s="94" t="s">
        <v>859</v>
      </c>
      <c r="B4575" s="94" t="s">
        <v>15976</v>
      </c>
      <c r="C4575" s="7" t="str">
        <f t="shared" si="142"/>
        <v>Formula</v>
      </c>
      <c r="D4575" s="94" t="s">
        <v>15975</v>
      </c>
      <c r="E4575" s="94" t="s">
        <v>15974</v>
      </c>
      <c r="F4575" s="93">
        <v>200</v>
      </c>
      <c r="G4575" s="77">
        <f t="shared" si="143"/>
        <v>200</v>
      </c>
    </row>
    <row r="4576" spans="1:7" ht="31.5" x14ac:dyDescent="0.25">
      <c r="A4576" s="92" t="s">
        <v>863</v>
      </c>
      <c r="B4576" s="92" t="s">
        <v>15965</v>
      </c>
      <c r="C4576" s="7" t="str">
        <f t="shared" si="142"/>
        <v>Formula</v>
      </c>
      <c r="D4576" s="92" t="s">
        <v>15964</v>
      </c>
      <c r="E4576" s="92" t="s">
        <v>15966</v>
      </c>
      <c r="F4576" s="91">
        <v>165</v>
      </c>
      <c r="G4576" s="77">
        <f t="shared" si="143"/>
        <v>417</v>
      </c>
    </row>
    <row r="4577" spans="1:7" ht="31.5" x14ac:dyDescent="0.25">
      <c r="A4577" s="94" t="s">
        <v>864</v>
      </c>
      <c r="B4577" s="94" t="s">
        <v>15965</v>
      </c>
      <c r="C4577" s="7" t="str">
        <f t="shared" si="142"/>
        <v>Formula</v>
      </c>
      <c r="D4577" s="94" t="s">
        <v>15964</v>
      </c>
      <c r="E4577" s="94" t="s">
        <v>15963</v>
      </c>
      <c r="F4577" s="93">
        <v>252</v>
      </c>
      <c r="G4577" s="77">
        <f t="shared" si="143"/>
        <v>417</v>
      </c>
    </row>
    <row r="4578" spans="1:7" ht="21" x14ac:dyDescent="0.25">
      <c r="A4578" s="92" t="s">
        <v>865</v>
      </c>
      <c r="B4578" s="92" t="s">
        <v>15959</v>
      </c>
      <c r="C4578" s="7" t="str">
        <f t="shared" si="142"/>
        <v>Formula</v>
      </c>
      <c r="D4578" s="92" t="s">
        <v>15958</v>
      </c>
      <c r="E4578" s="92" t="s">
        <v>15962</v>
      </c>
      <c r="F4578" s="91">
        <v>71</v>
      </c>
      <c r="G4578" s="77">
        <f t="shared" si="143"/>
        <v>474</v>
      </c>
    </row>
    <row r="4579" spans="1:7" ht="21" x14ac:dyDescent="0.25">
      <c r="A4579" s="94" t="s">
        <v>866</v>
      </c>
      <c r="B4579" s="94" t="s">
        <v>15959</v>
      </c>
      <c r="C4579" s="7" t="str">
        <f t="shared" si="142"/>
        <v>Formula</v>
      </c>
      <c r="D4579" s="94" t="s">
        <v>15958</v>
      </c>
      <c r="E4579" s="94" t="s">
        <v>15961</v>
      </c>
      <c r="F4579" s="93">
        <v>120</v>
      </c>
      <c r="G4579" s="77">
        <f t="shared" si="143"/>
        <v>474</v>
      </c>
    </row>
    <row r="4580" spans="1:7" ht="21" x14ac:dyDescent="0.25">
      <c r="A4580" s="92" t="s">
        <v>867</v>
      </c>
      <c r="B4580" s="92" t="s">
        <v>15959</v>
      </c>
      <c r="C4580" s="7" t="str">
        <f t="shared" si="142"/>
        <v>Formula</v>
      </c>
      <c r="D4580" s="92" t="s">
        <v>15958</v>
      </c>
      <c r="E4580" s="92" t="s">
        <v>15960</v>
      </c>
      <c r="F4580" s="91">
        <v>146</v>
      </c>
      <c r="G4580" s="77">
        <f t="shared" si="143"/>
        <v>474</v>
      </c>
    </row>
    <row r="4581" spans="1:7" ht="21" x14ac:dyDescent="0.25">
      <c r="A4581" s="94" t="s">
        <v>5959</v>
      </c>
      <c r="B4581" s="94" t="s">
        <v>15959</v>
      </c>
      <c r="C4581" s="7" t="str">
        <f t="shared" si="142"/>
        <v>Formula</v>
      </c>
      <c r="D4581" s="94" t="s">
        <v>15958</v>
      </c>
      <c r="E4581" s="94" t="s">
        <v>15957</v>
      </c>
      <c r="F4581" s="93">
        <v>16</v>
      </c>
      <c r="G4581" s="77">
        <f t="shared" si="143"/>
        <v>474</v>
      </c>
    </row>
    <row r="4582" spans="1:7" ht="21" x14ac:dyDescent="0.25">
      <c r="A4582" s="92" t="s">
        <v>19014</v>
      </c>
      <c r="B4582" s="92" t="s">
        <v>15959</v>
      </c>
      <c r="C4582" s="7" t="str">
        <f t="shared" si="142"/>
        <v>Formula</v>
      </c>
      <c r="D4582" s="92" t="s">
        <v>15958</v>
      </c>
      <c r="E4582" s="92" t="s">
        <v>19013</v>
      </c>
      <c r="F4582" s="91">
        <v>34</v>
      </c>
      <c r="G4582" s="77">
        <f t="shared" si="143"/>
        <v>474</v>
      </c>
    </row>
    <row r="4583" spans="1:7" ht="21" x14ac:dyDescent="0.25">
      <c r="A4583" s="94" t="s">
        <v>19012</v>
      </c>
      <c r="B4583" s="94" t="s">
        <v>15959</v>
      </c>
      <c r="C4583" s="7" t="str">
        <f t="shared" si="142"/>
        <v>Formula</v>
      </c>
      <c r="D4583" s="94" t="s">
        <v>15958</v>
      </c>
      <c r="E4583" s="94" t="s">
        <v>19011</v>
      </c>
      <c r="F4583" s="93">
        <v>15</v>
      </c>
      <c r="G4583" s="77">
        <f t="shared" si="143"/>
        <v>474</v>
      </c>
    </row>
    <row r="4584" spans="1:7" ht="21" x14ac:dyDescent="0.25">
      <c r="A4584" s="92" t="s">
        <v>19010</v>
      </c>
      <c r="B4584" s="92" t="s">
        <v>15959</v>
      </c>
      <c r="C4584" s="7" t="str">
        <f t="shared" si="142"/>
        <v>Formula</v>
      </c>
      <c r="D4584" s="92" t="s">
        <v>15958</v>
      </c>
      <c r="E4584" s="92" t="s">
        <v>19009</v>
      </c>
      <c r="F4584" s="91">
        <v>72</v>
      </c>
      <c r="G4584" s="77">
        <f t="shared" si="143"/>
        <v>474</v>
      </c>
    </row>
    <row r="4585" spans="1:7" ht="42" x14ac:dyDescent="0.25">
      <c r="A4585" s="94" t="s">
        <v>869</v>
      </c>
      <c r="B4585" s="94" t="s">
        <v>15948</v>
      </c>
      <c r="C4585" s="7" t="str">
        <f t="shared" si="142"/>
        <v>Formula</v>
      </c>
      <c r="D4585" s="94" t="s">
        <v>15947</v>
      </c>
      <c r="E4585" s="94" t="s">
        <v>15953</v>
      </c>
      <c r="F4585" s="93">
        <v>65</v>
      </c>
      <c r="G4585" s="77">
        <f t="shared" si="143"/>
        <v>248</v>
      </c>
    </row>
    <row r="4586" spans="1:7" ht="42" x14ac:dyDescent="0.25">
      <c r="A4586" s="92" t="s">
        <v>870</v>
      </c>
      <c r="B4586" s="92" t="s">
        <v>15948</v>
      </c>
      <c r="C4586" s="7" t="str">
        <f t="shared" si="142"/>
        <v>Formula</v>
      </c>
      <c r="D4586" s="92" t="s">
        <v>15947</v>
      </c>
      <c r="E4586" s="92" t="s">
        <v>15952</v>
      </c>
      <c r="F4586" s="91">
        <v>1</v>
      </c>
      <c r="G4586" s="77">
        <f t="shared" si="143"/>
        <v>248</v>
      </c>
    </row>
    <row r="4587" spans="1:7" ht="42" x14ac:dyDescent="0.25">
      <c r="A4587" s="94" t="s">
        <v>18342</v>
      </c>
      <c r="B4587" s="94" t="s">
        <v>15948</v>
      </c>
      <c r="C4587" s="7" t="str">
        <f t="shared" si="142"/>
        <v>Formula</v>
      </c>
      <c r="D4587" s="94" t="s">
        <v>15947</v>
      </c>
      <c r="E4587" s="94" t="s">
        <v>18411</v>
      </c>
      <c r="F4587" s="93">
        <v>0</v>
      </c>
      <c r="G4587" s="77">
        <f t="shared" si="143"/>
        <v>248</v>
      </c>
    </row>
    <row r="4588" spans="1:7" ht="42" x14ac:dyDescent="0.25">
      <c r="A4588" s="92" t="s">
        <v>871</v>
      </c>
      <c r="B4588" s="92" t="s">
        <v>15948</v>
      </c>
      <c r="C4588" s="7" t="str">
        <f t="shared" si="142"/>
        <v>Formula</v>
      </c>
      <c r="D4588" s="92" t="s">
        <v>15947</v>
      </c>
      <c r="E4588" s="92" t="s">
        <v>15949</v>
      </c>
      <c r="F4588" s="91">
        <v>60</v>
      </c>
      <c r="G4588" s="77">
        <f t="shared" si="143"/>
        <v>248</v>
      </c>
    </row>
    <row r="4589" spans="1:7" ht="42" x14ac:dyDescent="0.25">
      <c r="A4589" s="94" t="s">
        <v>872</v>
      </c>
      <c r="B4589" s="94" t="s">
        <v>15948</v>
      </c>
      <c r="C4589" s="7" t="str">
        <f t="shared" si="142"/>
        <v>Formula</v>
      </c>
      <c r="D4589" s="94" t="s">
        <v>15947</v>
      </c>
      <c r="E4589" s="94" t="s">
        <v>15946</v>
      </c>
      <c r="F4589" s="93">
        <v>121</v>
      </c>
      <c r="G4589" s="77">
        <f t="shared" si="143"/>
        <v>248</v>
      </c>
    </row>
    <row r="4590" spans="1:7" ht="42" x14ac:dyDescent="0.25">
      <c r="A4590" s="92" t="s">
        <v>15951</v>
      </c>
      <c r="B4590" s="92" t="s">
        <v>15948</v>
      </c>
      <c r="C4590" s="7" t="str">
        <f t="shared" si="142"/>
        <v>Formula</v>
      </c>
      <c r="D4590" s="92" t="s">
        <v>15947</v>
      </c>
      <c r="E4590" s="92" t="s">
        <v>15950</v>
      </c>
      <c r="F4590" s="91">
        <v>1</v>
      </c>
      <c r="G4590" s="77">
        <f t="shared" si="143"/>
        <v>248</v>
      </c>
    </row>
    <row r="4591" spans="1:7" ht="42" x14ac:dyDescent="0.25">
      <c r="A4591" s="94" t="s">
        <v>874</v>
      </c>
      <c r="B4591" s="94" t="s">
        <v>15941</v>
      </c>
      <c r="C4591" s="7" t="str">
        <f t="shared" si="142"/>
        <v>Formula</v>
      </c>
      <c r="D4591" s="94" t="s">
        <v>15940</v>
      </c>
      <c r="E4591" s="94" t="s">
        <v>15942</v>
      </c>
      <c r="F4591" s="93">
        <v>134</v>
      </c>
      <c r="G4591" s="77">
        <f t="shared" si="143"/>
        <v>255</v>
      </c>
    </row>
    <row r="4592" spans="1:7" ht="42" x14ac:dyDescent="0.25">
      <c r="A4592" s="92" t="s">
        <v>875</v>
      </c>
      <c r="B4592" s="92" t="s">
        <v>15941</v>
      </c>
      <c r="C4592" s="7" t="str">
        <f t="shared" si="142"/>
        <v>Formula</v>
      </c>
      <c r="D4592" s="92" t="s">
        <v>15940</v>
      </c>
      <c r="E4592" s="92" t="s">
        <v>15939</v>
      </c>
      <c r="F4592" s="91">
        <v>121</v>
      </c>
      <c r="G4592" s="77">
        <f t="shared" si="143"/>
        <v>255</v>
      </c>
    </row>
    <row r="4593" spans="1:7" ht="31.5" x14ac:dyDescent="0.25">
      <c r="A4593" s="94" t="s">
        <v>876</v>
      </c>
      <c r="B4593" s="94" t="s">
        <v>15938</v>
      </c>
      <c r="C4593" s="7" t="str">
        <f t="shared" si="142"/>
        <v>Formula</v>
      </c>
      <c r="D4593" s="94" t="s">
        <v>15937</v>
      </c>
      <c r="E4593" s="94" t="s">
        <v>13706</v>
      </c>
      <c r="F4593" s="93">
        <v>82</v>
      </c>
      <c r="G4593" s="77">
        <f t="shared" si="143"/>
        <v>82</v>
      </c>
    </row>
    <row r="4594" spans="1:7" ht="31.5" x14ac:dyDescent="0.25">
      <c r="A4594" s="92" t="s">
        <v>18250</v>
      </c>
      <c r="B4594" s="92" t="s">
        <v>17581</v>
      </c>
      <c r="C4594" s="7" t="str">
        <f t="shared" si="142"/>
        <v>Formula</v>
      </c>
      <c r="D4594" s="92" t="s">
        <v>17582</v>
      </c>
      <c r="E4594" s="92" t="s">
        <v>18251</v>
      </c>
      <c r="F4594" s="91">
        <v>5</v>
      </c>
      <c r="G4594" s="77">
        <f t="shared" si="143"/>
        <v>5</v>
      </c>
    </row>
    <row r="4595" spans="1:7" ht="31.5" x14ac:dyDescent="0.25">
      <c r="A4595" s="94" t="s">
        <v>882</v>
      </c>
      <c r="B4595" s="94" t="s">
        <v>15921</v>
      </c>
      <c r="C4595" s="7" t="str">
        <f t="shared" si="142"/>
        <v>Formula</v>
      </c>
      <c r="D4595" s="94" t="s">
        <v>15920</v>
      </c>
      <c r="E4595" s="94" t="s">
        <v>15919</v>
      </c>
      <c r="F4595" s="93">
        <v>200</v>
      </c>
      <c r="G4595" s="77">
        <f t="shared" si="143"/>
        <v>200</v>
      </c>
    </row>
    <row r="4596" spans="1:7" ht="42" x14ac:dyDescent="0.25">
      <c r="A4596" s="92" t="s">
        <v>889</v>
      </c>
      <c r="B4596" s="92" t="s">
        <v>15903</v>
      </c>
      <c r="C4596" s="7" t="str">
        <f t="shared" si="142"/>
        <v>Formula</v>
      </c>
      <c r="D4596" s="92" t="s">
        <v>15902</v>
      </c>
      <c r="E4596" s="92" t="s">
        <v>14823</v>
      </c>
      <c r="F4596" s="91">
        <v>284</v>
      </c>
      <c r="G4596" s="77">
        <f t="shared" si="143"/>
        <v>826</v>
      </c>
    </row>
    <row r="4597" spans="1:7" ht="42" x14ac:dyDescent="0.25">
      <c r="A4597" s="94" t="s">
        <v>890</v>
      </c>
      <c r="B4597" s="94" t="s">
        <v>15903</v>
      </c>
      <c r="C4597" s="7" t="str">
        <f t="shared" si="142"/>
        <v>Formula</v>
      </c>
      <c r="D4597" s="94" t="s">
        <v>15902</v>
      </c>
      <c r="E4597" s="94" t="s">
        <v>13141</v>
      </c>
      <c r="F4597" s="93">
        <v>259</v>
      </c>
      <c r="G4597" s="77">
        <f t="shared" si="143"/>
        <v>826</v>
      </c>
    </row>
    <row r="4598" spans="1:7" ht="42" x14ac:dyDescent="0.25">
      <c r="A4598" s="92" t="s">
        <v>891</v>
      </c>
      <c r="B4598" s="92" t="s">
        <v>15903</v>
      </c>
      <c r="C4598" s="7" t="str">
        <f t="shared" si="142"/>
        <v>Formula</v>
      </c>
      <c r="D4598" s="92" t="s">
        <v>15902</v>
      </c>
      <c r="E4598" s="92" t="s">
        <v>6129</v>
      </c>
      <c r="F4598" s="91">
        <v>283</v>
      </c>
      <c r="G4598" s="77">
        <f t="shared" si="143"/>
        <v>826</v>
      </c>
    </row>
    <row r="4599" spans="1:7" ht="31.5" x14ac:dyDescent="0.25">
      <c r="A4599" s="94" t="s">
        <v>893</v>
      </c>
      <c r="B4599" s="94" t="s">
        <v>15899</v>
      </c>
      <c r="C4599" s="7" t="str">
        <f t="shared" si="142"/>
        <v>Formula</v>
      </c>
      <c r="D4599" s="94" t="s">
        <v>15898</v>
      </c>
      <c r="E4599" s="94" t="s">
        <v>15897</v>
      </c>
      <c r="F4599" s="93">
        <v>70</v>
      </c>
      <c r="G4599" s="77">
        <f t="shared" si="143"/>
        <v>70</v>
      </c>
    </row>
    <row r="4600" spans="1:7" ht="31.5" x14ac:dyDescent="0.25">
      <c r="A4600" s="92" t="s">
        <v>895</v>
      </c>
      <c r="B4600" s="92" t="s">
        <v>15888</v>
      </c>
      <c r="C4600" s="7" t="str">
        <f t="shared" si="142"/>
        <v>Formula</v>
      </c>
      <c r="D4600" s="92" t="s">
        <v>17842</v>
      </c>
      <c r="E4600" s="92" t="s">
        <v>17583</v>
      </c>
      <c r="F4600" s="91">
        <v>200</v>
      </c>
      <c r="G4600" s="77">
        <f t="shared" si="143"/>
        <v>886</v>
      </c>
    </row>
    <row r="4601" spans="1:7" ht="31.5" x14ac:dyDescent="0.25">
      <c r="A4601" s="94" t="s">
        <v>896</v>
      </c>
      <c r="B4601" s="94" t="s">
        <v>15888</v>
      </c>
      <c r="C4601" s="7" t="str">
        <f t="shared" si="142"/>
        <v>Formula</v>
      </c>
      <c r="D4601" s="94" t="s">
        <v>17842</v>
      </c>
      <c r="E4601" s="94" t="s">
        <v>15894</v>
      </c>
      <c r="F4601" s="93">
        <v>101</v>
      </c>
      <c r="G4601" s="77">
        <f t="shared" si="143"/>
        <v>886</v>
      </c>
    </row>
    <row r="4602" spans="1:7" ht="31.5" x14ac:dyDescent="0.25">
      <c r="A4602" s="92" t="s">
        <v>897</v>
      </c>
      <c r="B4602" s="92" t="s">
        <v>15888</v>
      </c>
      <c r="C4602" s="7" t="str">
        <f t="shared" si="142"/>
        <v>Formula</v>
      </c>
      <c r="D4602" s="92" t="s">
        <v>17842</v>
      </c>
      <c r="E4602" s="92" t="s">
        <v>15893</v>
      </c>
      <c r="F4602" s="91">
        <v>101</v>
      </c>
      <c r="G4602" s="77">
        <f t="shared" si="143"/>
        <v>886</v>
      </c>
    </row>
    <row r="4603" spans="1:7" ht="31.5" x14ac:dyDescent="0.25">
      <c r="A4603" s="94" t="s">
        <v>898</v>
      </c>
      <c r="B4603" s="94" t="s">
        <v>15888</v>
      </c>
      <c r="C4603" s="7" t="str">
        <f t="shared" si="142"/>
        <v>Formula</v>
      </c>
      <c r="D4603" s="94" t="s">
        <v>17842</v>
      </c>
      <c r="E4603" s="94" t="s">
        <v>15892</v>
      </c>
      <c r="F4603" s="93">
        <v>96</v>
      </c>
      <c r="G4603" s="77">
        <f t="shared" si="143"/>
        <v>886</v>
      </c>
    </row>
    <row r="4604" spans="1:7" ht="31.5" x14ac:dyDescent="0.25">
      <c r="A4604" s="92" t="s">
        <v>899</v>
      </c>
      <c r="B4604" s="92" t="s">
        <v>15888</v>
      </c>
      <c r="C4604" s="7" t="str">
        <f t="shared" si="142"/>
        <v>Formula</v>
      </c>
      <c r="D4604" s="92" t="s">
        <v>17842</v>
      </c>
      <c r="E4604" s="92" t="s">
        <v>15891</v>
      </c>
      <c r="F4604" s="91">
        <v>72</v>
      </c>
      <c r="G4604" s="77">
        <f t="shared" si="143"/>
        <v>886</v>
      </c>
    </row>
    <row r="4605" spans="1:7" ht="31.5" x14ac:dyDescent="0.25">
      <c r="A4605" s="94" t="s">
        <v>900</v>
      </c>
      <c r="B4605" s="94" t="s">
        <v>15888</v>
      </c>
      <c r="C4605" s="7" t="str">
        <f t="shared" si="142"/>
        <v>Formula</v>
      </c>
      <c r="D4605" s="94" t="s">
        <v>17842</v>
      </c>
      <c r="E4605" s="94" t="s">
        <v>15890</v>
      </c>
      <c r="F4605" s="93">
        <v>66</v>
      </c>
      <c r="G4605" s="77">
        <f t="shared" si="143"/>
        <v>886</v>
      </c>
    </row>
    <row r="4606" spans="1:7" ht="31.5" x14ac:dyDescent="0.25">
      <c r="A4606" s="92" t="s">
        <v>901</v>
      </c>
      <c r="B4606" s="92" t="s">
        <v>15888</v>
      </c>
      <c r="C4606" s="7" t="str">
        <f t="shared" si="142"/>
        <v>Formula</v>
      </c>
      <c r="D4606" s="92" t="s">
        <v>17842</v>
      </c>
      <c r="E4606" s="92" t="s">
        <v>15889</v>
      </c>
      <c r="F4606" s="91">
        <v>170</v>
      </c>
      <c r="G4606" s="77">
        <f t="shared" si="143"/>
        <v>886</v>
      </c>
    </row>
    <row r="4607" spans="1:7" ht="31.5" x14ac:dyDescent="0.25">
      <c r="A4607" s="94" t="s">
        <v>902</v>
      </c>
      <c r="B4607" s="94" t="s">
        <v>15888</v>
      </c>
      <c r="C4607" s="7" t="str">
        <f t="shared" si="142"/>
        <v>Formula</v>
      </c>
      <c r="D4607" s="94" t="s">
        <v>17842</v>
      </c>
      <c r="E4607" s="94" t="s">
        <v>15887</v>
      </c>
      <c r="F4607" s="93">
        <v>16</v>
      </c>
      <c r="G4607" s="77">
        <f t="shared" si="143"/>
        <v>886</v>
      </c>
    </row>
    <row r="4608" spans="1:7" ht="31.5" x14ac:dyDescent="0.25">
      <c r="A4608" s="92" t="s">
        <v>17584</v>
      </c>
      <c r="B4608" s="92" t="s">
        <v>15888</v>
      </c>
      <c r="C4608" s="7" t="str">
        <f t="shared" si="142"/>
        <v>Formula</v>
      </c>
      <c r="D4608" s="92" t="s">
        <v>17842</v>
      </c>
      <c r="E4608" s="92" t="s">
        <v>17585</v>
      </c>
      <c r="F4608" s="91">
        <v>12</v>
      </c>
      <c r="G4608" s="77">
        <f t="shared" si="143"/>
        <v>886</v>
      </c>
    </row>
    <row r="4609" spans="1:7" ht="31.5" x14ac:dyDescent="0.25">
      <c r="A4609" s="94" t="s">
        <v>18014</v>
      </c>
      <c r="B4609" s="94" t="s">
        <v>15888</v>
      </c>
      <c r="C4609" s="7" t="str">
        <f t="shared" si="142"/>
        <v>Formula</v>
      </c>
      <c r="D4609" s="94" t="s">
        <v>17842</v>
      </c>
      <c r="E4609" s="94" t="s">
        <v>18040</v>
      </c>
      <c r="F4609" s="93">
        <v>50</v>
      </c>
      <c r="G4609" s="77">
        <f t="shared" si="143"/>
        <v>886</v>
      </c>
    </row>
    <row r="4610" spans="1:7" ht="31.5" x14ac:dyDescent="0.25">
      <c r="A4610" s="92" t="s">
        <v>19008</v>
      </c>
      <c r="B4610" s="92" t="s">
        <v>15888</v>
      </c>
      <c r="C4610" s="7" t="str">
        <f t="shared" si="142"/>
        <v>Formula</v>
      </c>
      <c r="D4610" s="92" t="s">
        <v>17842</v>
      </c>
      <c r="E4610" s="92" t="s">
        <v>19007</v>
      </c>
      <c r="F4610" s="91">
        <v>2</v>
      </c>
      <c r="G4610" s="77">
        <f t="shared" si="143"/>
        <v>886</v>
      </c>
    </row>
    <row r="4611" spans="1:7" ht="31.5" x14ac:dyDescent="0.25">
      <c r="A4611" s="94" t="s">
        <v>906</v>
      </c>
      <c r="B4611" s="94" t="s">
        <v>15877</v>
      </c>
      <c r="C4611" s="7" t="str">
        <f t="shared" ref="C4611:C4674" si="144">IF(ISTEXT(VLOOKUP(B4611,$I$3:$I$12,1,FALSE)),"Alt sub","Formula")</f>
        <v>Formula</v>
      </c>
      <c r="D4611" s="94" t="s">
        <v>15876</v>
      </c>
      <c r="E4611" s="94" t="s">
        <v>15875</v>
      </c>
      <c r="F4611" s="93">
        <v>26</v>
      </c>
      <c r="G4611" s="77">
        <f t="shared" ref="G4611:G4674" si="145">SUMIF(B:B,B4611,F:F)</f>
        <v>26</v>
      </c>
    </row>
    <row r="4612" spans="1:7" ht="21" x14ac:dyDescent="0.25">
      <c r="A4612" s="92" t="s">
        <v>907</v>
      </c>
      <c r="B4612" s="92" t="s">
        <v>15874</v>
      </c>
      <c r="C4612" s="7" t="str">
        <f t="shared" si="144"/>
        <v>Formula</v>
      </c>
      <c r="D4612" s="92" t="s">
        <v>15873</v>
      </c>
      <c r="E4612" s="92" t="s">
        <v>11657</v>
      </c>
      <c r="F4612" s="91">
        <v>69</v>
      </c>
      <c r="G4612" s="77">
        <f t="shared" si="145"/>
        <v>130</v>
      </c>
    </row>
    <row r="4613" spans="1:7" ht="21" x14ac:dyDescent="0.25">
      <c r="A4613" s="94" t="s">
        <v>908</v>
      </c>
      <c r="B4613" s="94" t="s">
        <v>15874</v>
      </c>
      <c r="C4613" s="7" t="str">
        <f t="shared" si="144"/>
        <v>Formula</v>
      </c>
      <c r="D4613" s="94" t="s">
        <v>15873</v>
      </c>
      <c r="E4613" s="94" t="s">
        <v>15872</v>
      </c>
      <c r="F4613" s="93">
        <v>61</v>
      </c>
      <c r="G4613" s="77">
        <f t="shared" si="145"/>
        <v>130</v>
      </c>
    </row>
    <row r="4614" spans="1:7" ht="31.5" x14ac:dyDescent="0.25">
      <c r="A4614" s="92" t="s">
        <v>909</v>
      </c>
      <c r="B4614" s="92" t="s">
        <v>15871</v>
      </c>
      <c r="C4614" s="7" t="str">
        <f t="shared" si="144"/>
        <v>Formula</v>
      </c>
      <c r="D4614" s="92" t="s">
        <v>15870</v>
      </c>
      <c r="E4614" s="92" t="s">
        <v>15869</v>
      </c>
      <c r="F4614" s="91">
        <v>150</v>
      </c>
      <c r="G4614" s="77">
        <f t="shared" si="145"/>
        <v>150</v>
      </c>
    </row>
    <row r="4615" spans="1:7" ht="31.5" x14ac:dyDescent="0.25">
      <c r="A4615" s="94" t="s">
        <v>915</v>
      </c>
      <c r="B4615" s="94" t="s">
        <v>15861</v>
      </c>
      <c r="C4615" s="7" t="str">
        <f t="shared" si="144"/>
        <v>Formula</v>
      </c>
      <c r="D4615" s="94" t="s">
        <v>15860</v>
      </c>
      <c r="E4615" s="94" t="s">
        <v>15862</v>
      </c>
      <c r="F4615" s="93">
        <v>52</v>
      </c>
      <c r="G4615" s="77">
        <f t="shared" si="145"/>
        <v>73</v>
      </c>
    </row>
    <row r="4616" spans="1:7" ht="31.5" x14ac:dyDescent="0.25">
      <c r="A4616" s="92" t="s">
        <v>916</v>
      </c>
      <c r="B4616" s="92" t="s">
        <v>15861</v>
      </c>
      <c r="C4616" s="7" t="str">
        <f t="shared" si="144"/>
        <v>Formula</v>
      </c>
      <c r="D4616" s="92" t="s">
        <v>15860</v>
      </c>
      <c r="E4616" s="92" t="s">
        <v>15859</v>
      </c>
      <c r="F4616" s="91">
        <v>21</v>
      </c>
      <c r="G4616" s="77">
        <f t="shared" si="145"/>
        <v>73</v>
      </c>
    </row>
    <row r="4617" spans="1:7" ht="31.5" x14ac:dyDescent="0.25">
      <c r="A4617" s="94" t="s">
        <v>917</v>
      </c>
      <c r="B4617" s="94" t="s">
        <v>15857</v>
      </c>
      <c r="C4617" s="7" t="str">
        <f t="shared" si="144"/>
        <v>Formula</v>
      </c>
      <c r="D4617" s="94" t="s">
        <v>15856</v>
      </c>
      <c r="E4617" s="94" t="s">
        <v>15858</v>
      </c>
      <c r="F4617" s="93">
        <v>30</v>
      </c>
      <c r="G4617" s="77">
        <f t="shared" si="145"/>
        <v>180</v>
      </c>
    </row>
    <row r="4618" spans="1:7" ht="31.5" x14ac:dyDescent="0.25">
      <c r="A4618" s="92" t="s">
        <v>918</v>
      </c>
      <c r="B4618" s="92" t="s">
        <v>15857</v>
      </c>
      <c r="C4618" s="7" t="str">
        <f t="shared" si="144"/>
        <v>Formula</v>
      </c>
      <c r="D4618" s="92" t="s">
        <v>15856</v>
      </c>
      <c r="E4618" s="92" t="s">
        <v>15855</v>
      </c>
      <c r="F4618" s="91">
        <v>85</v>
      </c>
      <c r="G4618" s="77">
        <f t="shared" si="145"/>
        <v>180</v>
      </c>
    </row>
    <row r="4619" spans="1:7" ht="31.5" x14ac:dyDescent="0.25">
      <c r="A4619" s="94" t="s">
        <v>18015</v>
      </c>
      <c r="B4619" s="94" t="s">
        <v>15857</v>
      </c>
      <c r="C4619" s="7" t="str">
        <f t="shared" si="144"/>
        <v>Formula</v>
      </c>
      <c r="D4619" s="94" t="s">
        <v>15856</v>
      </c>
      <c r="E4619" s="94" t="s">
        <v>18041</v>
      </c>
      <c r="F4619" s="93">
        <v>30</v>
      </c>
      <c r="G4619" s="77">
        <f t="shared" si="145"/>
        <v>180</v>
      </c>
    </row>
    <row r="4620" spans="1:7" ht="31.5" x14ac:dyDescent="0.25">
      <c r="A4620" s="92" t="s">
        <v>18092</v>
      </c>
      <c r="B4620" s="92" t="s">
        <v>15857</v>
      </c>
      <c r="C4620" s="7" t="str">
        <f t="shared" si="144"/>
        <v>Formula</v>
      </c>
      <c r="D4620" s="92" t="s">
        <v>15856</v>
      </c>
      <c r="E4620" s="92" t="s">
        <v>18093</v>
      </c>
      <c r="F4620" s="91">
        <v>35</v>
      </c>
      <c r="G4620" s="77">
        <f t="shared" si="145"/>
        <v>180</v>
      </c>
    </row>
    <row r="4621" spans="1:7" ht="31.5" x14ac:dyDescent="0.25">
      <c r="A4621" s="94" t="s">
        <v>919</v>
      </c>
      <c r="B4621" s="94" t="s">
        <v>15852</v>
      </c>
      <c r="C4621" s="7" t="str">
        <f t="shared" si="144"/>
        <v>Formula</v>
      </c>
      <c r="D4621" s="94" t="s">
        <v>15851</v>
      </c>
      <c r="E4621" s="94" t="s">
        <v>15854</v>
      </c>
      <c r="F4621" s="93">
        <v>200</v>
      </c>
      <c r="G4621" s="77">
        <f t="shared" si="145"/>
        <v>331</v>
      </c>
    </row>
    <row r="4622" spans="1:7" ht="31.5" x14ac:dyDescent="0.25">
      <c r="A4622" s="92" t="s">
        <v>920</v>
      </c>
      <c r="B4622" s="92" t="s">
        <v>15852</v>
      </c>
      <c r="C4622" s="7" t="str">
        <f t="shared" si="144"/>
        <v>Formula</v>
      </c>
      <c r="D4622" s="92" t="s">
        <v>15851</v>
      </c>
      <c r="E4622" s="92" t="s">
        <v>15853</v>
      </c>
      <c r="F4622" s="91">
        <v>110</v>
      </c>
      <c r="G4622" s="77">
        <f t="shared" si="145"/>
        <v>331</v>
      </c>
    </row>
    <row r="4623" spans="1:7" ht="31.5" x14ac:dyDescent="0.25">
      <c r="A4623" s="94" t="s">
        <v>5960</v>
      </c>
      <c r="B4623" s="94" t="s">
        <v>15852</v>
      </c>
      <c r="C4623" s="7" t="str">
        <f t="shared" si="144"/>
        <v>Formula</v>
      </c>
      <c r="D4623" s="94" t="s">
        <v>15851</v>
      </c>
      <c r="E4623" s="94" t="s">
        <v>15850</v>
      </c>
      <c r="F4623" s="93">
        <v>21</v>
      </c>
      <c r="G4623" s="77">
        <f t="shared" si="145"/>
        <v>331</v>
      </c>
    </row>
    <row r="4624" spans="1:7" ht="21" x14ac:dyDescent="0.25">
      <c r="A4624" s="92" t="s">
        <v>5961</v>
      </c>
      <c r="B4624" s="92" t="s">
        <v>15844</v>
      </c>
      <c r="C4624" s="7" t="str">
        <f t="shared" si="144"/>
        <v>Formula</v>
      </c>
      <c r="D4624" s="92" t="s">
        <v>15843</v>
      </c>
      <c r="E4624" s="92" t="s">
        <v>15842</v>
      </c>
      <c r="F4624" s="91">
        <v>25</v>
      </c>
      <c r="G4624" s="77">
        <f t="shared" si="145"/>
        <v>25</v>
      </c>
    </row>
    <row r="4625" spans="1:7" ht="21" x14ac:dyDescent="0.25">
      <c r="A4625" s="94" t="s">
        <v>925</v>
      </c>
      <c r="B4625" s="94" t="s">
        <v>15832</v>
      </c>
      <c r="C4625" s="7" t="str">
        <f t="shared" si="144"/>
        <v>Formula</v>
      </c>
      <c r="D4625" s="94" t="s">
        <v>15831</v>
      </c>
      <c r="E4625" s="94" t="s">
        <v>15838</v>
      </c>
      <c r="F4625" s="93">
        <v>300</v>
      </c>
      <c r="G4625" s="77">
        <f t="shared" si="145"/>
        <v>1117</v>
      </c>
    </row>
    <row r="4626" spans="1:7" ht="21" x14ac:dyDescent="0.25">
      <c r="A4626" s="92" t="s">
        <v>926</v>
      </c>
      <c r="B4626" s="92" t="s">
        <v>15832</v>
      </c>
      <c r="C4626" s="7" t="str">
        <f t="shared" si="144"/>
        <v>Formula</v>
      </c>
      <c r="D4626" s="92" t="s">
        <v>15831</v>
      </c>
      <c r="E4626" s="92" t="s">
        <v>15837</v>
      </c>
      <c r="F4626" s="91">
        <v>100</v>
      </c>
      <c r="G4626" s="77">
        <f t="shared" si="145"/>
        <v>1117</v>
      </c>
    </row>
    <row r="4627" spans="1:7" ht="21" x14ac:dyDescent="0.25">
      <c r="A4627" s="94" t="s">
        <v>927</v>
      </c>
      <c r="B4627" s="94" t="s">
        <v>15832</v>
      </c>
      <c r="C4627" s="7" t="str">
        <f t="shared" si="144"/>
        <v>Formula</v>
      </c>
      <c r="D4627" s="94" t="s">
        <v>15831</v>
      </c>
      <c r="E4627" s="94" t="s">
        <v>15836</v>
      </c>
      <c r="F4627" s="93">
        <v>260</v>
      </c>
      <c r="G4627" s="77">
        <f t="shared" si="145"/>
        <v>1117</v>
      </c>
    </row>
    <row r="4628" spans="1:7" ht="21" x14ac:dyDescent="0.25">
      <c r="A4628" s="92" t="s">
        <v>928</v>
      </c>
      <c r="B4628" s="92" t="s">
        <v>15832</v>
      </c>
      <c r="C4628" s="7" t="str">
        <f t="shared" si="144"/>
        <v>Formula</v>
      </c>
      <c r="D4628" s="92" t="s">
        <v>15831</v>
      </c>
      <c r="E4628" s="92" t="s">
        <v>15835</v>
      </c>
      <c r="F4628" s="91">
        <v>64</v>
      </c>
      <c r="G4628" s="77">
        <f t="shared" si="145"/>
        <v>1117</v>
      </c>
    </row>
    <row r="4629" spans="1:7" ht="21" x14ac:dyDescent="0.25">
      <c r="A4629" s="94" t="s">
        <v>929</v>
      </c>
      <c r="B4629" s="94" t="s">
        <v>15832</v>
      </c>
      <c r="C4629" s="7" t="str">
        <f t="shared" si="144"/>
        <v>Formula</v>
      </c>
      <c r="D4629" s="94" t="s">
        <v>15831</v>
      </c>
      <c r="E4629" s="94" t="s">
        <v>15834</v>
      </c>
      <c r="F4629" s="93">
        <v>133</v>
      </c>
      <c r="G4629" s="77">
        <f t="shared" si="145"/>
        <v>1117</v>
      </c>
    </row>
    <row r="4630" spans="1:7" ht="21" x14ac:dyDescent="0.25">
      <c r="A4630" s="92" t="s">
        <v>930</v>
      </c>
      <c r="B4630" s="92" t="s">
        <v>15832</v>
      </c>
      <c r="C4630" s="7" t="str">
        <f t="shared" si="144"/>
        <v>Formula</v>
      </c>
      <c r="D4630" s="92" t="s">
        <v>15831</v>
      </c>
      <c r="E4630" s="92" t="s">
        <v>15833</v>
      </c>
      <c r="F4630" s="91">
        <v>160</v>
      </c>
      <c r="G4630" s="77">
        <f t="shared" si="145"/>
        <v>1117</v>
      </c>
    </row>
    <row r="4631" spans="1:7" ht="21" x14ac:dyDescent="0.25">
      <c r="A4631" s="94" t="s">
        <v>931</v>
      </c>
      <c r="B4631" s="94" t="s">
        <v>15832</v>
      </c>
      <c r="C4631" s="7" t="str">
        <f t="shared" si="144"/>
        <v>Formula</v>
      </c>
      <c r="D4631" s="94" t="s">
        <v>15831</v>
      </c>
      <c r="E4631" s="94" t="s">
        <v>15830</v>
      </c>
      <c r="F4631" s="93">
        <v>100</v>
      </c>
      <c r="G4631" s="77">
        <f t="shared" si="145"/>
        <v>1117</v>
      </c>
    </row>
    <row r="4632" spans="1:7" ht="31.5" x14ac:dyDescent="0.25">
      <c r="A4632" s="92" t="s">
        <v>934</v>
      </c>
      <c r="B4632" s="92" t="s">
        <v>15822</v>
      </c>
      <c r="C4632" s="7" t="str">
        <f t="shared" si="144"/>
        <v>Formula</v>
      </c>
      <c r="D4632" s="92" t="s">
        <v>15821</v>
      </c>
      <c r="E4632" s="92" t="s">
        <v>15823</v>
      </c>
      <c r="F4632" s="91">
        <v>140</v>
      </c>
      <c r="G4632" s="77">
        <f t="shared" si="145"/>
        <v>172</v>
      </c>
    </row>
    <row r="4633" spans="1:7" ht="31.5" x14ac:dyDescent="0.25">
      <c r="A4633" s="94" t="s">
        <v>935</v>
      </c>
      <c r="B4633" s="94" t="s">
        <v>15822</v>
      </c>
      <c r="C4633" s="7" t="str">
        <f t="shared" si="144"/>
        <v>Formula</v>
      </c>
      <c r="D4633" s="94" t="s">
        <v>15821</v>
      </c>
      <c r="E4633" s="94" t="s">
        <v>15820</v>
      </c>
      <c r="F4633" s="93">
        <v>32</v>
      </c>
      <c r="G4633" s="77">
        <f t="shared" si="145"/>
        <v>172</v>
      </c>
    </row>
    <row r="4634" spans="1:7" ht="31.5" x14ac:dyDescent="0.25">
      <c r="A4634" s="92" t="s">
        <v>941</v>
      </c>
      <c r="B4634" s="92" t="s">
        <v>15808</v>
      </c>
      <c r="C4634" s="7" t="str">
        <f t="shared" si="144"/>
        <v>Formula</v>
      </c>
      <c r="D4634" s="92" t="s">
        <v>15807</v>
      </c>
      <c r="E4634" s="92" t="s">
        <v>6129</v>
      </c>
      <c r="F4634" s="91">
        <v>203</v>
      </c>
      <c r="G4634" s="77">
        <f t="shared" si="145"/>
        <v>238</v>
      </c>
    </row>
    <row r="4635" spans="1:7" ht="31.5" x14ac:dyDescent="0.25">
      <c r="A4635" s="94" t="s">
        <v>942</v>
      </c>
      <c r="B4635" s="94" t="s">
        <v>15808</v>
      </c>
      <c r="C4635" s="7" t="str">
        <f t="shared" si="144"/>
        <v>Formula</v>
      </c>
      <c r="D4635" s="94" t="s">
        <v>15807</v>
      </c>
      <c r="E4635" s="94" t="s">
        <v>15806</v>
      </c>
      <c r="F4635" s="93">
        <v>2</v>
      </c>
      <c r="G4635" s="77">
        <f t="shared" si="145"/>
        <v>238</v>
      </c>
    </row>
    <row r="4636" spans="1:7" ht="31.5" x14ac:dyDescent="0.25">
      <c r="A4636" s="92" t="s">
        <v>18094</v>
      </c>
      <c r="B4636" s="92" t="s">
        <v>15808</v>
      </c>
      <c r="C4636" s="7" t="str">
        <f t="shared" si="144"/>
        <v>Formula</v>
      </c>
      <c r="D4636" s="92" t="s">
        <v>15807</v>
      </c>
      <c r="E4636" s="92" t="s">
        <v>18095</v>
      </c>
      <c r="F4636" s="91">
        <v>13</v>
      </c>
      <c r="G4636" s="77">
        <f t="shared" si="145"/>
        <v>238</v>
      </c>
    </row>
    <row r="4637" spans="1:7" ht="31.5" x14ac:dyDescent="0.25">
      <c r="A4637" s="94" t="s">
        <v>17586</v>
      </c>
      <c r="B4637" s="94" t="s">
        <v>15808</v>
      </c>
      <c r="C4637" s="7" t="str">
        <f t="shared" si="144"/>
        <v>Formula</v>
      </c>
      <c r="D4637" s="94" t="s">
        <v>15807</v>
      </c>
      <c r="E4637" s="94" t="s">
        <v>17587</v>
      </c>
      <c r="F4637" s="93">
        <v>20</v>
      </c>
      <c r="G4637" s="77">
        <f t="shared" si="145"/>
        <v>238</v>
      </c>
    </row>
    <row r="4638" spans="1:7" ht="31.5" x14ac:dyDescent="0.25">
      <c r="A4638" s="92" t="s">
        <v>18931</v>
      </c>
      <c r="B4638" s="92" t="s">
        <v>18929</v>
      </c>
      <c r="C4638" s="7" t="str">
        <f t="shared" si="144"/>
        <v>Formula</v>
      </c>
      <c r="D4638" s="92" t="s">
        <v>18930</v>
      </c>
      <c r="E4638" s="92" t="s">
        <v>18932</v>
      </c>
      <c r="F4638" s="91">
        <v>11</v>
      </c>
      <c r="G4638" s="77">
        <f t="shared" si="145"/>
        <v>11</v>
      </c>
    </row>
    <row r="4639" spans="1:7" ht="31.5" x14ac:dyDescent="0.25">
      <c r="A4639" s="94" t="s">
        <v>943</v>
      </c>
      <c r="B4639" s="94" t="s">
        <v>15804</v>
      </c>
      <c r="C4639" s="7" t="str">
        <f t="shared" si="144"/>
        <v>Formula</v>
      </c>
      <c r="D4639" s="94" t="s">
        <v>15803</v>
      </c>
      <c r="E4639" s="94" t="s">
        <v>15805</v>
      </c>
      <c r="F4639" s="93">
        <v>294</v>
      </c>
      <c r="G4639" s="77">
        <f t="shared" si="145"/>
        <v>428</v>
      </c>
    </row>
    <row r="4640" spans="1:7" ht="31.5" x14ac:dyDescent="0.25">
      <c r="A4640" s="92" t="s">
        <v>944</v>
      </c>
      <c r="B4640" s="92" t="s">
        <v>15804</v>
      </c>
      <c r="C4640" s="7" t="str">
        <f t="shared" si="144"/>
        <v>Formula</v>
      </c>
      <c r="D4640" s="92" t="s">
        <v>15803</v>
      </c>
      <c r="E4640" s="92" t="s">
        <v>15802</v>
      </c>
      <c r="F4640" s="91">
        <v>134</v>
      </c>
      <c r="G4640" s="77">
        <f t="shared" si="145"/>
        <v>428</v>
      </c>
    </row>
    <row r="4641" spans="1:7" ht="31.5" x14ac:dyDescent="0.25">
      <c r="A4641" s="94" t="s">
        <v>946</v>
      </c>
      <c r="B4641" s="94" t="s">
        <v>15798</v>
      </c>
      <c r="C4641" s="7" t="str">
        <f t="shared" si="144"/>
        <v>Formula</v>
      </c>
      <c r="D4641" s="94" t="s">
        <v>15797</v>
      </c>
      <c r="E4641" s="94" t="s">
        <v>6388</v>
      </c>
      <c r="F4641" s="93">
        <v>5</v>
      </c>
      <c r="G4641" s="77">
        <f t="shared" si="145"/>
        <v>13</v>
      </c>
    </row>
    <row r="4642" spans="1:7" ht="31.5" x14ac:dyDescent="0.25">
      <c r="A4642" s="92" t="s">
        <v>18252</v>
      </c>
      <c r="B4642" s="92" t="s">
        <v>15798</v>
      </c>
      <c r="C4642" s="7" t="str">
        <f t="shared" si="144"/>
        <v>Formula</v>
      </c>
      <c r="D4642" s="92" t="s">
        <v>15797</v>
      </c>
      <c r="E4642" s="92" t="s">
        <v>18253</v>
      </c>
      <c r="F4642" s="91">
        <v>3</v>
      </c>
      <c r="G4642" s="77">
        <f t="shared" si="145"/>
        <v>13</v>
      </c>
    </row>
    <row r="4643" spans="1:7" ht="31.5" x14ac:dyDescent="0.25">
      <c r="A4643" s="94" t="s">
        <v>18343</v>
      </c>
      <c r="B4643" s="94" t="s">
        <v>15798</v>
      </c>
      <c r="C4643" s="7" t="str">
        <f t="shared" si="144"/>
        <v>Formula</v>
      </c>
      <c r="D4643" s="94" t="s">
        <v>15797</v>
      </c>
      <c r="E4643" s="94" t="s">
        <v>18412</v>
      </c>
      <c r="F4643" s="93">
        <v>1</v>
      </c>
      <c r="G4643" s="77">
        <f t="shared" si="145"/>
        <v>13</v>
      </c>
    </row>
    <row r="4644" spans="1:7" ht="31.5" x14ac:dyDescent="0.25">
      <c r="A4644" s="92" t="s">
        <v>19041</v>
      </c>
      <c r="B4644" s="92" t="s">
        <v>15798</v>
      </c>
      <c r="C4644" s="7" t="str">
        <f t="shared" si="144"/>
        <v>Formula</v>
      </c>
      <c r="D4644" s="92" t="s">
        <v>15797</v>
      </c>
      <c r="E4644" s="92" t="s">
        <v>19040</v>
      </c>
      <c r="F4644" s="91">
        <v>4</v>
      </c>
      <c r="G4644" s="77">
        <f t="shared" si="145"/>
        <v>13</v>
      </c>
    </row>
    <row r="4645" spans="1:7" ht="31.5" x14ac:dyDescent="0.25">
      <c r="A4645" s="94" t="s">
        <v>950</v>
      </c>
      <c r="B4645" s="94" t="s">
        <v>15791</v>
      </c>
      <c r="C4645" s="7" t="str">
        <f t="shared" si="144"/>
        <v>Formula</v>
      </c>
      <c r="D4645" s="94" t="s">
        <v>15790</v>
      </c>
      <c r="E4645" s="94" t="s">
        <v>8376</v>
      </c>
      <c r="F4645" s="93">
        <v>80</v>
      </c>
      <c r="G4645" s="77">
        <f t="shared" si="145"/>
        <v>80</v>
      </c>
    </row>
    <row r="4646" spans="1:7" ht="21" x14ac:dyDescent="0.25">
      <c r="A4646" s="92" t="s">
        <v>951</v>
      </c>
      <c r="B4646" s="92" t="s">
        <v>15789</v>
      </c>
      <c r="C4646" s="7" t="str">
        <f t="shared" si="144"/>
        <v>Formula</v>
      </c>
      <c r="D4646" s="92" t="s">
        <v>15788</v>
      </c>
      <c r="E4646" s="92" t="s">
        <v>15787</v>
      </c>
      <c r="F4646" s="91">
        <v>95</v>
      </c>
      <c r="G4646" s="77">
        <f t="shared" si="145"/>
        <v>95</v>
      </c>
    </row>
    <row r="4647" spans="1:7" ht="21" x14ac:dyDescent="0.25">
      <c r="A4647" s="94" t="s">
        <v>953</v>
      </c>
      <c r="B4647" s="94" t="s">
        <v>15781</v>
      </c>
      <c r="C4647" s="7" t="str">
        <f t="shared" si="144"/>
        <v>Formula</v>
      </c>
      <c r="D4647" s="94" t="s">
        <v>14783</v>
      </c>
      <c r="E4647" s="94" t="s">
        <v>15782</v>
      </c>
      <c r="F4647" s="93">
        <v>92</v>
      </c>
      <c r="G4647" s="77">
        <f t="shared" si="145"/>
        <v>142</v>
      </c>
    </row>
    <row r="4648" spans="1:7" ht="21" x14ac:dyDescent="0.25">
      <c r="A4648" s="92" t="s">
        <v>954</v>
      </c>
      <c r="B4648" s="92" t="s">
        <v>15781</v>
      </c>
      <c r="C4648" s="7" t="str">
        <f t="shared" si="144"/>
        <v>Formula</v>
      </c>
      <c r="D4648" s="92" t="s">
        <v>14783</v>
      </c>
      <c r="E4648" s="92" t="s">
        <v>15780</v>
      </c>
      <c r="F4648" s="91">
        <v>50</v>
      </c>
      <c r="G4648" s="77">
        <f t="shared" si="145"/>
        <v>142</v>
      </c>
    </row>
    <row r="4649" spans="1:7" ht="21" x14ac:dyDescent="0.25">
      <c r="A4649" s="94" t="s">
        <v>955</v>
      </c>
      <c r="B4649" s="94" t="s">
        <v>15779</v>
      </c>
      <c r="C4649" s="7" t="str">
        <f t="shared" si="144"/>
        <v>Formula</v>
      </c>
      <c r="D4649" s="94" t="s">
        <v>17844</v>
      </c>
      <c r="E4649" s="94" t="s">
        <v>15778</v>
      </c>
      <c r="F4649" s="93">
        <v>120</v>
      </c>
      <c r="G4649" s="77">
        <f t="shared" si="145"/>
        <v>120</v>
      </c>
    </row>
    <row r="4650" spans="1:7" ht="31.5" x14ac:dyDescent="0.25">
      <c r="A4650" s="92" t="s">
        <v>956</v>
      </c>
      <c r="B4650" s="92" t="s">
        <v>15776</v>
      </c>
      <c r="C4650" s="7" t="str">
        <f t="shared" si="144"/>
        <v>Formula</v>
      </c>
      <c r="D4650" s="92" t="s">
        <v>15775</v>
      </c>
      <c r="E4650" s="92" t="s">
        <v>15777</v>
      </c>
      <c r="F4650" s="91">
        <v>164</v>
      </c>
      <c r="G4650" s="77">
        <f t="shared" si="145"/>
        <v>179</v>
      </c>
    </row>
    <row r="4651" spans="1:7" ht="31.5" x14ac:dyDescent="0.25">
      <c r="A4651" s="94" t="s">
        <v>957</v>
      </c>
      <c r="B4651" s="94" t="s">
        <v>15776</v>
      </c>
      <c r="C4651" s="7" t="str">
        <f t="shared" si="144"/>
        <v>Formula</v>
      </c>
      <c r="D4651" s="94" t="s">
        <v>15775</v>
      </c>
      <c r="E4651" s="94" t="s">
        <v>15774</v>
      </c>
      <c r="F4651" s="93">
        <v>13</v>
      </c>
      <c r="G4651" s="77">
        <f t="shared" si="145"/>
        <v>179</v>
      </c>
    </row>
    <row r="4652" spans="1:7" ht="31.5" x14ac:dyDescent="0.25">
      <c r="A4652" s="92" t="s">
        <v>19006</v>
      </c>
      <c r="B4652" s="92" t="s">
        <v>15776</v>
      </c>
      <c r="C4652" s="7" t="str">
        <f t="shared" si="144"/>
        <v>Formula</v>
      </c>
      <c r="D4652" s="92" t="s">
        <v>15775</v>
      </c>
      <c r="E4652" s="92" t="s">
        <v>19005</v>
      </c>
      <c r="F4652" s="91">
        <v>2</v>
      </c>
      <c r="G4652" s="77">
        <f t="shared" si="145"/>
        <v>179</v>
      </c>
    </row>
    <row r="4653" spans="1:7" ht="31.5" x14ac:dyDescent="0.25">
      <c r="A4653" s="94" t="s">
        <v>958</v>
      </c>
      <c r="B4653" s="94" t="s">
        <v>15773</v>
      </c>
      <c r="C4653" s="7" t="str">
        <f t="shared" si="144"/>
        <v>Formula</v>
      </c>
      <c r="D4653" s="94" t="s">
        <v>15772</v>
      </c>
      <c r="E4653" s="94" t="s">
        <v>15769</v>
      </c>
      <c r="F4653" s="93">
        <v>50</v>
      </c>
      <c r="G4653" s="77">
        <f t="shared" si="145"/>
        <v>50</v>
      </c>
    </row>
    <row r="4654" spans="1:7" ht="42" x14ac:dyDescent="0.25">
      <c r="A4654" s="92" t="s">
        <v>4844</v>
      </c>
      <c r="B4654" s="92" t="s">
        <v>8403</v>
      </c>
      <c r="C4654" s="7" t="str">
        <f t="shared" si="144"/>
        <v>Formula</v>
      </c>
      <c r="D4654" s="92" t="s">
        <v>8402</v>
      </c>
      <c r="E4654" s="92" t="s">
        <v>8405</v>
      </c>
      <c r="F4654" s="91">
        <v>501</v>
      </c>
      <c r="G4654" s="77">
        <f t="shared" si="145"/>
        <v>1407</v>
      </c>
    </row>
    <row r="4655" spans="1:7" ht="42" x14ac:dyDescent="0.25">
      <c r="A4655" s="94" t="s">
        <v>4845</v>
      </c>
      <c r="B4655" s="94" t="s">
        <v>8403</v>
      </c>
      <c r="C4655" s="7" t="str">
        <f t="shared" si="144"/>
        <v>Formula</v>
      </c>
      <c r="D4655" s="94" t="s">
        <v>8402</v>
      </c>
      <c r="E4655" s="94" t="s">
        <v>8404</v>
      </c>
      <c r="F4655" s="93">
        <v>463</v>
      </c>
      <c r="G4655" s="77">
        <f t="shared" si="145"/>
        <v>1407</v>
      </c>
    </row>
    <row r="4656" spans="1:7" ht="42" x14ac:dyDescent="0.25">
      <c r="A4656" s="92" t="s">
        <v>4846</v>
      </c>
      <c r="B4656" s="92" t="s">
        <v>8403</v>
      </c>
      <c r="C4656" s="7" t="str">
        <f t="shared" si="144"/>
        <v>Formula</v>
      </c>
      <c r="D4656" s="92" t="s">
        <v>8402</v>
      </c>
      <c r="E4656" s="92" t="s">
        <v>8401</v>
      </c>
      <c r="F4656" s="91">
        <v>443</v>
      </c>
      <c r="G4656" s="77">
        <f t="shared" si="145"/>
        <v>1407</v>
      </c>
    </row>
    <row r="4657" spans="1:7" ht="31.5" x14ac:dyDescent="0.25">
      <c r="A4657" s="94" t="s">
        <v>4847</v>
      </c>
      <c r="B4657" s="94" t="s">
        <v>8395</v>
      </c>
      <c r="C4657" s="7" t="str">
        <f t="shared" si="144"/>
        <v>Formula</v>
      </c>
      <c r="D4657" s="94" t="s">
        <v>8394</v>
      </c>
      <c r="E4657" s="94" t="s">
        <v>8400</v>
      </c>
      <c r="F4657" s="93">
        <v>150</v>
      </c>
      <c r="G4657" s="77">
        <f t="shared" si="145"/>
        <v>1885</v>
      </c>
    </row>
    <row r="4658" spans="1:7" ht="31.5" x14ac:dyDescent="0.25">
      <c r="A4658" s="92" t="s">
        <v>4848</v>
      </c>
      <c r="B4658" s="92" t="s">
        <v>8395</v>
      </c>
      <c r="C4658" s="7" t="str">
        <f t="shared" si="144"/>
        <v>Formula</v>
      </c>
      <c r="D4658" s="92" t="s">
        <v>8394</v>
      </c>
      <c r="E4658" s="92" t="s">
        <v>8399</v>
      </c>
      <c r="F4658" s="91">
        <v>449</v>
      </c>
      <c r="G4658" s="77">
        <f t="shared" si="145"/>
        <v>1885</v>
      </c>
    </row>
    <row r="4659" spans="1:7" ht="31.5" x14ac:dyDescent="0.25">
      <c r="A4659" s="94" t="s">
        <v>4849</v>
      </c>
      <c r="B4659" s="94" t="s">
        <v>8395</v>
      </c>
      <c r="C4659" s="7" t="str">
        <f t="shared" si="144"/>
        <v>Formula</v>
      </c>
      <c r="D4659" s="94" t="s">
        <v>8394</v>
      </c>
      <c r="E4659" s="94" t="s">
        <v>8398</v>
      </c>
      <c r="F4659" s="93">
        <v>506</v>
      </c>
      <c r="G4659" s="77">
        <f t="shared" si="145"/>
        <v>1885</v>
      </c>
    </row>
    <row r="4660" spans="1:7" ht="31.5" x14ac:dyDescent="0.25">
      <c r="A4660" s="92" t="s">
        <v>4850</v>
      </c>
      <c r="B4660" s="92" t="s">
        <v>8395</v>
      </c>
      <c r="C4660" s="7" t="str">
        <f t="shared" si="144"/>
        <v>Formula</v>
      </c>
      <c r="D4660" s="92" t="s">
        <v>8394</v>
      </c>
      <c r="E4660" s="92" t="s">
        <v>8397</v>
      </c>
      <c r="F4660" s="91">
        <v>388</v>
      </c>
      <c r="G4660" s="77">
        <f t="shared" si="145"/>
        <v>1885</v>
      </c>
    </row>
    <row r="4661" spans="1:7" ht="31.5" x14ac:dyDescent="0.25">
      <c r="A4661" s="94" t="s">
        <v>4851</v>
      </c>
      <c r="B4661" s="94" t="s">
        <v>8395</v>
      </c>
      <c r="C4661" s="7" t="str">
        <f t="shared" si="144"/>
        <v>Formula</v>
      </c>
      <c r="D4661" s="94" t="s">
        <v>8394</v>
      </c>
      <c r="E4661" s="94" t="s">
        <v>8396</v>
      </c>
      <c r="F4661" s="93">
        <v>366</v>
      </c>
      <c r="G4661" s="77">
        <f t="shared" si="145"/>
        <v>1885</v>
      </c>
    </row>
    <row r="4662" spans="1:7" ht="31.5" x14ac:dyDescent="0.25">
      <c r="A4662" s="92" t="s">
        <v>4852</v>
      </c>
      <c r="B4662" s="92" t="s">
        <v>8395</v>
      </c>
      <c r="C4662" s="7" t="str">
        <f t="shared" si="144"/>
        <v>Formula</v>
      </c>
      <c r="D4662" s="92" t="s">
        <v>8394</v>
      </c>
      <c r="E4662" s="92" t="s">
        <v>8393</v>
      </c>
      <c r="F4662" s="91">
        <v>1</v>
      </c>
      <c r="G4662" s="77">
        <f t="shared" si="145"/>
        <v>1885</v>
      </c>
    </row>
    <row r="4663" spans="1:7" ht="31.5" x14ac:dyDescent="0.25">
      <c r="A4663" s="94" t="s">
        <v>18386</v>
      </c>
      <c r="B4663" s="94" t="s">
        <v>8395</v>
      </c>
      <c r="C4663" s="7" t="str">
        <f t="shared" si="144"/>
        <v>Formula</v>
      </c>
      <c r="D4663" s="94" t="s">
        <v>8394</v>
      </c>
      <c r="E4663" s="94" t="s">
        <v>6129</v>
      </c>
      <c r="F4663" s="93">
        <v>0</v>
      </c>
      <c r="G4663" s="77">
        <f t="shared" si="145"/>
        <v>1885</v>
      </c>
    </row>
    <row r="4664" spans="1:7" ht="31.5" x14ac:dyDescent="0.25">
      <c r="A4664" s="92" t="s">
        <v>18156</v>
      </c>
      <c r="B4664" s="92" t="s">
        <v>8395</v>
      </c>
      <c r="C4664" s="7" t="str">
        <f t="shared" si="144"/>
        <v>Formula</v>
      </c>
      <c r="D4664" s="92" t="s">
        <v>8394</v>
      </c>
      <c r="E4664" s="92" t="s">
        <v>18157</v>
      </c>
      <c r="F4664" s="91">
        <v>24</v>
      </c>
      <c r="G4664" s="77">
        <f t="shared" si="145"/>
        <v>1885</v>
      </c>
    </row>
    <row r="4665" spans="1:7" ht="31.5" x14ac:dyDescent="0.25">
      <c r="A4665" s="94" t="s">
        <v>18154</v>
      </c>
      <c r="B4665" s="94" t="s">
        <v>8395</v>
      </c>
      <c r="C4665" s="7" t="str">
        <f t="shared" si="144"/>
        <v>Formula</v>
      </c>
      <c r="D4665" s="94" t="s">
        <v>8394</v>
      </c>
      <c r="E4665" s="94" t="s">
        <v>18155</v>
      </c>
      <c r="F4665" s="93">
        <v>1</v>
      </c>
      <c r="G4665" s="77">
        <f t="shared" si="145"/>
        <v>1885</v>
      </c>
    </row>
    <row r="4666" spans="1:7" ht="31.5" x14ac:dyDescent="0.25">
      <c r="A4666" s="92" t="s">
        <v>4853</v>
      </c>
      <c r="B4666" s="92" t="s">
        <v>8387</v>
      </c>
      <c r="C4666" s="7" t="str">
        <f t="shared" si="144"/>
        <v>Formula</v>
      </c>
      <c r="D4666" s="92" t="s">
        <v>8386</v>
      </c>
      <c r="E4666" s="92" t="s">
        <v>8392</v>
      </c>
      <c r="F4666" s="91">
        <v>50</v>
      </c>
      <c r="G4666" s="77">
        <f t="shared" si="145"/>
        <v>529</v>
      </c>
    </row>
    <row r="4667" spans="1:7" ht="31.5" x14ac:dyDescent="0.25">
      <c r="A4667" s="94" t="s">
        <v>4854</v>
      </c>
      <c r="B4667" s="94" t="s">
        <v>8387</v>
      </c>
      <c r="C4667" s="7" t="str">
        <f t="shared" si="144"/>
        <v>Formula</v>
      </c>
      <c r="D4667" s="94" t="s">
        <v>8386</v>
      </c>
      <c r="E4667" s="94" t="s">
        <v>8391</v>
      </c>
      <c r="F4667" s="93">
        <v>150</v>
      </c>
      <c r="G4667" s="77">
        <f t="shared" si="145"/>
        <v>529</v>
      </c>
    </row>
    <row r="4668" spans="1:7" ht="31.5" x14ac:dyDescent="0.25">
      <c r="A4668" s="92" t="s">
        <v>4855</v>
      </c>
      <c r="B4668" s="92" t="s">
        <v>8387</v>
      </c>
      <c r="C4668" s="7" t="str">
        <f t="shared" si="144"/>
        <v>Formula</v>
      </c>
      <c r="D4668" s="92" t="s">
        <v>8386</v>
      </c>
      <c r="E4668" s="92" t="s">
        <v>8384</v>
      </c>
      <c r="F4668" s="91">
        <v>15</v>
      </c>
      <c r="G4668" s="77">
        <f t="shared" si="145"/>
        <v>529</v>
      </c>
    </row>
    <row r="4669" spans="1:7" ht="31.5" x14ac:dyDescent="0.25">
      <c r="A4669" s="94" t="s">
        <v>4856</v>
      </c>
      <c r="B4669" s="94" t="s">
        <v>8387</v>
      </c>
      <c r="C4669" s="7" t="str">
        <f t="shared" si="144"/>
        <v>Formula</v>
      </c>
      <c r="D4669" s="94" t="s">
        <v>8386</v>
      </c>
      <c r="E4669" s="94" t="s">
        <v>8390</v>
      </c>
      <c r="F4669" s="93">
        <v>100</v>
      </c>
      <c r="G4669" s="77">
        <f t="shared" si="145"/>
        <v>529</v>
      </c>
    </row>
    <row r="4670" spans="1:7" ht="31.5" x14ac:dyDescent="0.25">
      <c r="A4670" s="92" t="s">
        <v>4857</v>
      </c>
      <c r="B4670" s="92" t="s">
        <v>8387</v>
      </c>
      <c r="C4670" s="7" t="str">
        <f t="shared" si="144"/>
        <v>Formula</v>
      </c>
      <c r="D4670" s="92" t="s">
        <v>8386</v>
      </c>
      <c r="E4670" s="92" t="s">
        <v>8389</v>
      </c>
      <c r="F4670" s="91">
        <v>98</v>
      </c>
      <c r="G4670" s="77">
        <f t="shared" si="145"/>
        <v>529</v>
      </c>
    </row>
    <row r="4671" spans="1:7" ht="31.5" x14ac:dyDescent="0.25">
      <c r="A4671" s="94" t="s">
        <v>4858</v>
      </c>
      <c r="B4671" s="94" t="s">
        <v>8387</v>
      </c>
      <c r="C4671" s="7" t="str">
        <f t="shared" si="144"/>
        <v>Formula</v>
      </c>
      <c r="D4671" s="94" t="s">
        <v>8386</v>
      </c>
      <c r="E4671" s="94" t="s">
        <v>8388</v>
      </c>
      <c r="F4671" s="93">
        <v>110</v>
      </c>
      <c r="G4671" s="77">
        <f t="shared" si="145"/>
        <v>529</v>
      </c>
    </row>
    <row r="4672" spans="1:7" ht="31.5" x14ac:dyDescent="0.25">
      <c r="A4672" s="92" t="s">
        <v>17714</v>
      </c>
      <c r="B4672" s="92" t="s">
        <v>8387</v>
      </c>
      <c r="C4672" s="7" t="str">
        <f t="shared" si="144"/>
        <v>Formula</v>
      </c>
      <c r="D4672" s="92" t="s">
        <v>8386</v>
      </c>
      <c r="E4672" s="92" t="s">
        <v>17715</v>
      </c>
      <c r="F4672" s="91">
        <v>6</v>
      </c>
      <c r="G4672" s="77">
        <f t="shared" si="145"/>
        <v>529</v>
      </c>
    </row>
    <row r="4673" spans="1:7" ht="31.5" x14ac:dyDescent="0.25">
      <c r="A4673" s="94" t="s">
        <v>4859</v>
      </c>
      <c r="B4673" s="94" t="s">
        <v>8381</v>
      </c>
      <c r="C4673" s="7" t="str">
        <f t="shared" si="144"/>
        <v>Formula</v>
      </c>
      <c r="D4673" s="94" t="s">
        <v>8380</v>
      </c>
      <c r="E4673" s="94" t="s">
        <v>8383</v>
      </c>
      <c r="F4673" s="93">
        <v>77</v>
      </c>
      <c r="G4673" s="77">
        <f t="shared" si="145"/>
        <v>157</v>
      </c>
    </row>
    <row r="4674" spans="1:7" ht="31.5" x14ac:dyDescent="0.25">
      <c r="A4674" s="92" t="s">
        <v>4860</v>
      </c>
      <c r="B4674" s="92" t="s">
        <v>8381</v>
      </c>
      <c r="C4674" s="7" t="str">
        <f t="shared" si="144"/>
        <v>Formula</v>
      </c>
      <c r="D4674" s="92" t="s">
        <v>8380</v>
      </c>
      <c r="E4674" s="92" t="s">
        <v>8382</v>
      </c>
      <c r="F4674" s="91">
        <v>38</v>
      </c>
      <c r="G4674" s="77">
        <f t="shared" si="145"/>
        <v>157</v>
      </c>
    </row>
    <row r="4675" spans="1:7" ht="31.5" x14ac:dyDescent="0.25">
      <c r="A4675" s="94" t="s">
        <v>4861</v>
      </c>
      <c r="B4675" s="94" t="s">
        <v>8381</v>
      </c>
      <c r="C4675" s="7" t="str">
        <f t="shared" ref="C4675:C4738" si="146">IF(ISTEXT(VLOOKUP(B4675,$I$3:$I$12,1,FALSE)),"Alt sub","Formula")</f>
        <v>Formula</v>
      </c>
      <c r="D4675" s="94" t="s">
        <v>8380</v>
      </c>
      <c r="E4675" s="94" t="s">
        <v>8379</v>
      </c>
      <c r="F4675" s="93">
        <v>27</v>
      </c>
      <c r="G4675" s="77">
        <f t="shared" ref="G4675:G4738" si="147">SUMIF(B:B,B4675,F:F)</f>
        <v>157</v>
      </c>
    </row>
    <row r="4676" spans="1:7" ht="31.5" x14ac:dyDescent="0.25">
      <c r="A4676" s="92" t="s">
        <v>18030</v>
      </c>
      <c r="B4676" s="92" t="s">
        <v>8381</v>
      </c>
      <c r="C4676" s="7" t="str">
        <f t="shared" si="146"/>
        <v>Formula</v>
      </c>
      <c r="D4676" s="92" t="s">
        <v>8380</v>
      </c>
      <c r="E4676" s="92" t="s">
        <v>18054</v>
      </c>
      <c r="F4676" s="91">
        <v>3</v>
      </c>
      <c r="G4676" s="77">
        <f t="shared" si="147"/>
        <v>157</v>
      </c>
    </row>
    <row r="4677" spans="1:7" ht="31.5" x14ac:dyDescent="0.25">
      <c r="A4677" s="94" t="s">
        <v>18316</v>
      </c>
      <c r="B4677" s="94" t="s">
        <v>8381</v>
      </c>
      <c r="C4677" s="7" t="str">
        <f t="shared" si="146"/>
        <v>Formula</v>
      </c>
      <c r="D4677" s="94" t="s">
        <v>8380</v>
      </c>
      <c r="E4677" s="94" t="s">
        <v>18317</v>
      </c>
      <c r="F4677" s="93">
        <v>12</v>
      </c>
      <c r="G4677" s="77">
        <f t="shared" si="147"/>
        <v>157</v>
      </c>
    </row>
    <row r="4678" spans="1:7" ht="31.5" x14ac:dyDescent="0.25">
      <c r="A4678" s="92" t="s">
        <v>4862</v>
      </c>
      <c r="B4678" s="92" t="s">
        <v>8378</v>
      </c>
      <c r="C4678" s="7" t="str">
        <f t="shared" si="146"/>
        <v>Formula</v>
      </c>
      <c r="D4678" s="92" t="s">
        <v>8377</v>
      </c>
      <c r="E4678" s="92" t="s">
        <v>8376</v>
      </c>
      <c r="F4678" s="91">
        <v>168</v>
      </c>
      <c r="G4678" s="77">
        <f t="shared" si="147"/>
        <v>168</v>
      </c>
    </row>
    <row r="4679" spans="1:7" ht="31.5" x14ac:dyDescent="0.25">
      <c r="A4679" s="94" t="s">
        <v>4863</v>
      </c>
      <c r="B4679" s="94" t="s">
        <v>8374</v>
      </c>
      <c r="C4679" s="7" t="str">
        <f t="shared" si="146"/>
        <v>Formula</v>
      </c>
      <c r="D4679" s="94" t="s">
        <v>8373</v>
      </c>
      <c r="E4679" s="94" t="s">
        <v>8375</v>
      </c>
      <c r="F4679" s="93">
        <v>233</v>
      </c>
      <c r="G4679" s="77">
        <f t="shared" si="147"/>
        <v>244</v>
      </c>
    </row>
    <row r="4680" spans="1:7" ht="31.5" x14ac:dyDescent="0.25">
      <c r="A4680" s="92" t="s">
        <v>8372</v>
      </c>
      <c r="B4680" s="92" t="s">
        <v>8374</v>
      </c>
      <c r="C4680" s="7" t="str">
        <f t="shared" si="146"/>
        <v>Formula</v>
      </c>
      <c r="D4680" s="92" t="s">
        <v>8373</v>
      </c>
      <c r="E4680" s="92" t="s">
        <v>6388</v>
      </c>
      <c r="F4680" s="91">
        <v>7</v>
      </c>
      <c r="G4680" s="77">
        <f t="shared" si="147"/>
        <v>244</v>
      </c>
    </row>
    <row r="4681" spans="1:7" ht="31.5" x14ac:dyDescent="0.25">
      <c r="A4681" s="94" t="s">
        <v>17716</v>
      </c>
      <c r="B4681" s="94" t="s">
        <v>8374</v>
      </c>
      <c r="C4681" s="7" t="str">
        <f t="shared" si="146"/>
        <v>Formula</v>
      </c>
      <c r="D4681" s="94" t="s">
        <v>8373</v>
      </c>
      <c r="E4681" s="94" t="s">
        <v>17717</v>
      </c>
      <c r="F4681" s="93">
        <v>2</v>
      </c>
      <c r="G4681" s="77">
        <f t="shared" si="147"/>
        <v>244</v>
      </c>
    </row>
    <row r="4682" spans="1:7" ht="31.5" x14ac:dyDescent="0.25">
      <c r="A4682" s="92" t="s">
        <v>17899</v>
      </c>
      <c r="B4682" s="92" t="s">
        <v>8374</v>
      </c>
      <c r="C4682" s="7" t="str">
        <f t="shared" si="146"/>
        <v>Formula</v>
      </c>
      <c r="D4682" s="92" t="s">
        <v>8373</v>
      </c>
      <c r="E4682" s="92" t="s">
        <v>17993</v>
      </c>
      <c r="F4682" s="91">
        <v>1</v>
      </c>
      <c r="G4682" s="77">
        <f t="shared" si="147"/>
        <v>244</v>
      </c>
    </row>
    <row r="4683" spans="1:7" ht="31.5" x14ac:dyDescent="0.25">
      <c r="A4683" s="94" t="s">
        <v>18158</v>
      </c>
      <c r="B4683" s="94" t="s">
        <v>8374</v>
      </c>
      <c r="C4683" s="7" t="str">
        <f t="shared" si="146"/>
        <v>Formula</v>
      </c>
      <c r="D4683" s="94" t="s">
        <v>8373</v>
      </c>
      <c r="E4683" s="94" t="s">
        <v>18159</v>
      </c>
      <c r="F4683" s="93">
        <v>1</v>
      </c>
      <c r="G4683" s="77">
        <f t="shared" si="147"/>
        <v>244</v>
      </c>
    </row>
    <row r="4684" spans="1:7" ht="31.5" x14ac:dyDescent="0.25">
      <c r="A4684" s="92" t="s">
        <v>4864</v>
      </c>
      <c r="B4684" s="92" t="s">
        <v>8365</v>
      </c>
      <c r="C4684" s="7" t="str">
        <f t="shared" si="146"/>
        <v>Formula</v>
      </c>
      <c r="D4684" s="92" t="s">
        <v>8364</v>
      </c>
      <c r="E4684" s="92" t="s">
        <v>8371</v>
      </c>
      <c r="F4684" s="91">
        <v>225</v>
      </c>
      <c r="G4684" s="77">
        <f t="shared" si="147"/>
        <v>1326</v>
      </c>
    </row>
    <row r="4685" spans="1:7" ht="31.5" x14ac:dyDescent="0.25">
      <c r="A4685" s="94" t="s">
        <v>4865</v>
      </c>
      <c r="B4685" s="94" t="s">
        <v>8365</v>
      </c>
      <c r="C4685" s="7" t="str">
        <f t="shared" si="146"/>
        <v>Formula</v>
      </c>
      <c r="D4685" s="94" t="s">
        <v>8364</v>
      </c>
      <c r="E4685" s="94" t="s">
        <v>8370</v>
      </c>
      <c r="F4685" s="93">
        <v>194</v>
      </c>
      <c r="G4685" s="77">
        <f t="shared" si="147"/>
        <v>1326</v>
      </c>
    </row>
    <row r="4686" spans="1:7" ht="31.5" x14ac:dyDescent="0.25">
      <c r="A4686" s="92" t="s">
        <v>4866</v>
      </c>
      <c r="B4686" s="92" t="s">
        <v>8365</v>
      </c>
      <c r="C4686" s="7" t="str">
        <f t="shared" si="146"/>
        <v>Formula</v>
      </c>
      <c r="D4686" s="92" t="s">
        <v>8364</v>
      </c>
      <c r="E4686" s="92" t="s">
        <v>8369</v>
      </c>
      <c r="F4686" s="91">
        <v>165</v>
      </c>
      <c r="G4686" s="77">
        <f t="shared" si="147"/>
        <v>1326</v>
      </c>
    </row>
    <row r="4687" spans="1:7" ht="31.5" x14ac:dyDescent="0.25">
      <c r="A4687" s="94" t="s">
        <v>4867</v>
      </c>
      <c r="B4687" s="94" t="s">
        <v>8365</v>
      </c>
      <c r="C4687" s="7" t="str">
        <f t="shared" si="146"/>
        <v>Formula</v>
      </c>
      <c r="D4687" s="94" t="s">
        <v>8364</v>
      </c>
      <c r="E4687" s="94" t="s">
        <v>8368</v>
      </c>
      <c r="F4687" s="93">
        <v>169</v>
      </c>
      <c r="G4687" s="77">
        <f t="shared" si="147"/>
        <v>1326</v>
      </c>
    </row>
    <row r="4688" spans="1:7" ht="31.5" x14ac:dyDescent="0.25">
      <c r="A4688" s="92" t="s">
        <v>4868</v>
      </c>
      <c r="B4688" s="92" t="s">
        <v>8365</v>
      </c>
      <c r="C4688" s="7" t="str">
        <f t="shared" si="146"/>
        <v>Formula</v>
      </c>
      <c r="D4688" s="92" t="s">
        <v>8364</v>
      </c>
      <c r="E4688" s="92" t="s">
        <v>8367</v>
      </c>
      <c r="F4688" s="91">
        <v>224</v>
      </c>
      <c r="G4688" s="77">
        <f t="shared" si="147"/>
        <v>1326</v>
      </c>
    </row>
    <row r="4689" spans="1:7" ht="31.5" x14ac:dyDescent="0.25">
      <c r="A4689" s="94" t="s">
        <v>4869</v>
      </c>
      <c r="B4689" s="94" t="s">
        <v>8365</v>
      </c>
      <c r="C4689" s="7" t="str">
        <f t="shared" si="146"/>
        <v>Formula</v>
      </c>
      <c r="D4689" s="94" t="s">
        <v>8364</v>
      </c>
      <c r="E4689" s="94" t="s">
        <v>8366</v>
      </c>
      <c r="F4689" s="93">
        <v>205</v>
      </c>
      <c r="G4689" s="77">
        <f t="shared" si="147"/>
        <v>1326</v>
      </c>
    </row>
    <row r="4690" spans="1:7" ht="31.5" x14ac:dyDescent="0.25">
      <c r="A4690" s="92" t="s">
        <v>4870</v>
      </c>
      <c r="B4690" s="92" t="s">
        <v>8365</v>
      </c>
      <c r="C4690" s="7" t="str">
        <f t="shared" si="146"/>
        <v>Formula</v>
      </c>
      <c r="D4690" s="92" t="s">
        <v>8364</v>
      </c>
      <c r="E4690" s="92" t="s">
        <v>8363</v>
      </c>
      <c r="F4690" s="91">
        <v>144</v>
      </c>
      <c r="G4690" s="77">
        <f t="shared" si="147"/>
        <v>1326</v>
      </c>
    </row>
    <row r="4691" spans="1:7" ht="31.5" x14ac:dyDescent="0.25">
      <c r="A4691" s="94" t="s">
        <v>4871</v>
      </c>
      <c r="B4691" s="94" t="s">
        <v>8362</v>
      </c>
      <c r="C4691" s="7" t="str">
        <f t="shared" si="146"/>
        <v>Formula</v>
      </c>
      <c r="D4691" s="94" t="s">
        <v>8361</v>
      </c>
      <c r="E4691" s="94" t="s">
        <v>8360</v>
      </c>
      <c r="F4691" s="93">
        <v>120</v>
      </c>
      <c r="G4691" s="77">
        <f t="shared" si="147"/>
        <v>120</v>
      </c>
    </row>
    <row r="4692" spans="1:7" ht="31.5" x14ac:dyDescent="0.25">
      <c r="A4692" s="92" t="s">
        <v>4872</v>
      </c>
      <c r="B4692" s="92" t="s">
        <v>8359</v>
      </c>
      <c r="C4692" s="7" t="str">
        <f t="shared" si="146"/>
        <v>Formula</v>
      </c>
      <c r="D4692" s="92" t="s">
        <v>8358</v>
      </c>
      <c r="E4692" s="92" t="s">
        <v>8357</v>
      </c>
      <c r="F4692" s="91">
        <v>129</v>
      </c>
      <c r="G4692" s="77">
        <f t="shared" si="147"/>
        <v>129</v>
      </c>
    </row>
    <row r="4693" spans="1:7" ht="31.5" x14ac:dyDescent="0.25">
      <c r="A4693" s="94" t="s">
        <v>4873</v>
      </c>
      <c r="B4693" s="94" t="s">
        <v>8356</v>
      </c>
      <c r="C4693" s="7" t="str">
        <f t="shared" si="146"/>
        <v>Formula</v>
      </c>
      <c r="D4693" s="94" t="s">
        <v>8355</v>
      </c>
      <c r="E4693" s="94" t="s">
        <v>8354</v>
      </c>
      <c r="F4693" s="93">
        <v>154</v>
      </c>
      <c r="G4693" s="77">
        <f t="shared" si="147"/>
        <v>154</v>
      </c>
    </row>
    <row r="4694" spans="1:7" ht="31.5" x14ac:dyDescent="0.25">
      <c r="A4694" s="92" t="s">
        <v>4874</v>
      </c>
      <c r="B4694" s="92" t="s">
        <v>8353</v>
      </c>
      <c r="C4694" s="7" t="str">
        <f t="shared" si="146"/>
        <v>Formula</v>
      </c>
      <c r="D4694" s="92" t="s">
        <v>8352</v>
      </c>
      <c r="E4694" s="92" t="s">
        <v>8351</v>
      </c>
      <c r="F4694" s="91">
        <v>186</v>
      </c>
      <c r="G4694" s="77">
        <f t="shared" si="147"/>
        <v>186</v>
      </c>
    </row>
    <row r="4695" spans="1:7" ht="31.5" x14ac:dyDescent="0.25">
      <c r="A4695" s="94" t="s">
        <v>4875</v>
      </c>
      <c r="B4695" s="94" t="s">
        <v>8347</v>
      </c>
      <c r="C4695" s="7" t="str">
        <f t="shared" si="146"/>
        <v>Formula</v>
      </c>
      <c r="D4695" s="94" t="s">
        <v>8346</v>
      </c>
      <c r="E4695" s="94" t="s">
        <v>8350</v>
      </c>
      <c r="F4695" s="93">
        <v>98</v>
      </c>
      <c r="G4695" s="77">
        <f t="shared" si="147"/>
        <v>274</v>
      </c>
    </row>
    <row r="4696" spans="1:7" ht="31.5" x14ac:dyDescent="0.25">
      <c r="A4696" s="92" t="s">
        <v>4876</v>
      </c>
      <c r="B4696" s="92" t="s">
        <v>8347</v>
      </c>
      <c r="C4696" s="7" t="str">
        <f t="shared" si="146"/>
        <v>Formula</v>
      </c>
      <c r="D4696" s="92" t="s">
        <v>8346</v>
      </c>
      <c r="E4696" s="92" t="s">
        <v>8349</v>
      </c>
      <c r="F4696" s="91">
        <v>58</v>
      </c>
      <c r="G4696" s="77">
        <f t="shared" si="147"/>
        <v>274</v>
      </c>
    </row>
    <row r="4697" spans="1:7" ht="31.5" x14ac:dyDescent="0.25">
      <c r="A4697" s="94" t="s">
        <v>4877</v>
      </c>
      <c r="B4697" s="94" t="s">
        <v>8347</v>
      </c>
      <c r="C4697" s="7" t="str">
        <f t="shared" si="146"/>
        <v>Formula</v>
      </c>
      <c r="D4697" s="94" t="s">
        <v>8346</v>
      </c>
      <c r="E4697" s="94" t="s">
        <v>8348</v>
      </c>
      <c r="F4697" s="93">
        <v>62</v>
      </c>
      <c r="G4697" s="77">
        <f t="shared" si="147"/>
        <v>274</v>
      </c>
    </row>
    <row r="4698" spans="1:7" ht="31.5" x14ac:dyDescent="0.25">
      <c r="A4698" s="92" t="s">
        <v>4878</v>
      </c>
      <c r="B4698" s="92" t="s">
        <v>8347</v>
      </c>
      <c r="C4698" s="7" t="str">
        <f t="shared" si="146"/>
        <v>Formula</v>
      </c>
      <c r="D4698" s="92" t="s">
        <v>8346</v>
      </c>
      <c r="E4698" s="92" t="s">
        <v>8345</v>
      </c>
      <c r="F4698" s="91">
        <v>56</v>
      </c>
      <c r="G4698" s="77">
        <f t="shared" si="147"/>
        <v>274</v>
      </c>
    </row>
    <row r="4699" spans="1:7" ht="31.5" x14ac:dyDescent="0.25">
      <c r="A4699" s="94" t="s">
        <v>4879</v>
      </c>
      <c r="B4699" s="94" t="s">
        <v>8343</v>
      </c>
      <c r="C4699" s="7" t="str">
        <f t="shared" si="146"/>
        <v>Formula</v>
      </c>
      <c r="D4699" s="94" t="s">
        <v>8342</v>
      </c>
      <c r="E4699" s="94" t="s">
        <v>8344</v>
      </c>
      <c r="F4699" s="93">
        <v>206</v>
      </c>
      <c r="G4699" s="77">
        <f t="shared" si="147"/>
        <v>287</v>
      </c>
    </row>
    <row r="4700" spans="1:7" ht="31.5" x14ac:dyDescent="0.25">
      <c r="A4700" s="92" t="s">
        <v>4880</v>
      </c>
      <c r="B4700" s="92" t="s">
        <v>8343</v>
      </c>
      <c r="C4700" s="7" t="str">
        <f t="shared" si="146"/>
        <v>Formula</v>
      </c>
      <c r="D4700" s="92" t="s">
        <v>8342</v>
      </c>
      <c r="E4700" s="92" t="s">
        <v>8341</v>
      </c>
      <c r="F4700" s="91">
        <v>81</v>
      </c>
      <c r="G4700" s="77">
        <f t="shared" si="147"/>
        <v>287</v>
      </c>
    </row>
    <row r="4701" spans="1:7" ht="31.5" x14ac:dyDescent="0.25">
      <c r="A4701" s="94" t="s">
        <v>4881</v>
      </c>
      <c r="B4701" s="94" t="s">
        <v>8340</v>
      </c>
      <c r="C4701" s="7" t="str">
        <f t="shared" si="146"/>
        <v>Formula</v>
      </c>
      <c r="D4701" s="94" t="s">
        <v>8339</v>
      </c>
      <c r="E4701" s="94" t="s">
        <v>8338</v>
      </c>
      <c r="F4701" s="93">
        <v>112</v>
      </c>
      <c r="G4701" s="77">
        <f t="shared" si="147"/>
        <v>112</v>
      </c>
    </row>
    <row r="4702" spans="1:7" ht="31.5" x14ac:dyDescent="0.25">
      <c r="A4702" s="92" t="s">
        <v>4882</v>
      </c>
      <c r="B4702" s="92" t="s">
        <v>8336</v>
      </c>
      <c r="C4702" s="7" t="str">
        <f t="shared" si="146"/>
        <v>Formula</v>
      </c>
      <c r="D4702" s="92" t="s">
        <v>8335</v>
      </c>
      <c r="E4702" s="92" t="s">
        <v>8337</v>
      </c>
      <c r="F4702" s="91">
        <v>235</v>
      </c>
      <c r="G4702" s="77">
        <f t="shared" si="147"/>
        <v>375</v>
      </c>
    </row>
    <row r="4703" spans="1:7" ht="31.5" x14ac:dyDescent="0.25">
      <c r="A4703" s="94" t="s">
        <v>4883</v>
      </c>
      <c r="B4703" s="94" t="s">
        <v>8336</v>
      </c>
      <c r="C4703" s="7" t="str">
        <f t="shared" si="146"/>
        <v>Formula</v>
      </c>
      <c r="D4703" s="94" t="s">
        <v>8335</v>
      </c>
      <c r="E4703" s="94" t="s">
        <v>8334</v>
      </c>
      <c r="F4703" s="93">
        <v>140</v>
      </c>
      <c r="G4703" s="77">
        <f t="shared" si="147"/>
        <v>375</v>
      </c>
    </row>
    <row r="4704" spans="1:7" ht="31.5" x14ac:dyDescent="0.25">
      <c r="A4704" s="92" t="s">
        <v>4884</v>
      </c>
      <c r="B4704" s="92" t="s">
        <v>8333</v>
      </c>
      <c r="C4704" s="7" t="str">
        <f t="shared" si="146"/>
        <v>Formula</v>
      </c>
      <c r="D4704" s="92" t="s">
        <v>8332</v>
      </c>
      <c r="E4704" s="92" t="s">
        <v>8331</v>
      </c>
      <c r="F4704" s="91">
        <v>369</v>
      </c>
      <c r="G4704" s="77">
        <f t="shared" si="147"/>
        <v>369</v>
      </c>
    </row>
    <row r="4705" spans="1:7" ht="31.5" x14ac:dyDescent="0.25">
      <c r="A4705" s="94" t="s">
        <v>4885</v>
      </c>
      <c r="B4705" s="94" t="s">
        <v>8330</v>
      </c>
      <c r="C4705" s="7" t="str">
        <f t="shared" si="146"/>
        <v>Formula</v>
      </c>
      <c r="D4705" s="94" t="s">
        <v>8329</v>
      </c>
      <c r="E4705" s="94" t="s">
        <v>18965</v>
      </c>
      <c r="F4705" s="93">
        <v>164</v>
      </c>
      <c r="G4705" s="77">
        <f t="shared" si="147"/>
        <v>327</v>
      </c>
    </row>
    <row r="4706" spans="1:7" ht="31.5" x14ac:dyDescent="0.25">
      <c r="A4706" s="92" t="s">
        <v>4886</v>
      </c>
      <c r="B4706" s="92" t="s">
        <v>8330</v>
      </c>
      <c r="C4706" s="7" t="str">
        <f t="shared" si="146"/>
        <v>Formula</v>
      </c>
      <c r="D4706" s="92" t="s">
        <v>8329</v>
      </c>
      <c r="E4706" s="92" t="s">
        <v>18964</v>
      </c>
      <c r="F4706" s="91">
        <v>163</v>
      </c>
      <c r="G4706" s="77">
        <f t="shared" si="147"/>
        <v>327</v>
      </c>
    </row>
    <row r="4707" spans="1:7" ht="31.5" x14ac:dyDescent="0.25">
      <c r="A4707" s="94" t="s">
        <v>4887</v>
      </c>
      <c r="B4707" s="94" t="s">
        <v>8321</v>
      </c>
      <c r="C4707" s="7" t="str">
        <f t="shared" si="146"/>
        <v>Formula</v>
      </c>
      <c r="D4707" s="94" t="s">
        <v>8320</v>
      </c>
      <c r="E4707" s="94" t="s">
        <v>8328</v>
      </c>
      <c r="F4707" s="93">
        <v>140</v>
      </c>
      <c r="G4707" s="77">
        <f t="shared" si="147"/>
        <v>776</v>
      </c>
    </row>
    <row r="4708" spans="1:7" ht="31.5" x14ac:dyDescent="0.25">
      <c r="A4708" s="92" t="s">
        <v>4888</v>
      </c>
      <c r="B4708" s="92" t="s">
        <v>8321</v>
      </c>
      <c r="C4708" s="7" t="str">
        <f t="shared" si="146"/>
        <v>Formula</v>
      </c>
      <c r="D4708" s="92" t="s">
        <v>8320</v>
      </c>
      <c r="E4708" s="92" t="s">
        <v>8327</v>
      </c>
      <c r="F4708" s="91">
        <v>115</v>
      </c>
      <c r="G4708" s="77">
        <f t="shared" si="147"/>
        <v>776</v>
      </c>
    </row>
    <row r="4709" spans="1:7" ht="31.5" x14ac:dyDescent="0.25">
      <c r="A4709" s="94" t="s">
        <v>4889</v>
      </c>
      <c r="B4709" s="94" t="s">
        <v>8321</v>
      </c>
      <c r="C4709" s="7" t="str">
        <f t="shared" si="146"/>
        <v>Formula</v>
      </c>
      <c r="D4709" s="94" t="s">
        <v>8320</v>
      </c>
      <c r="E4709" s="94" t="s">
        <v>8326</v>
      </c>
      <c r="F4709" s="93">
        <v>116</v>
      </c>
      <c r="G4709" s="77">
        <f t="shared" si="147"/>
        <v>776</v>
      </c>
    </row>
    <row r="4710" spans="1:7" ht="31.5" x14ac:dyDescent="0.25">
      <c r="A4710" s="92" t="s">
        <v>4890</v>
      </c>
      <c r="B4710" s="92" t="s">
        <v>8321</v>
      </c>
      <c r="C4710" s="7" t="str">
        <f t="shared" si="146"/>
        <v>Formula</v>
      </c>
      <c r="D4710" s="92" t="s">
        <v>8320</v>
      </c>
      <c r="E4710" s="92" t="s">
        <v>8325</v>
      </c>
      <c r="F4710" s="91">
        <v>128</v>
      </c>
      <c r="G4710" s="77">
        <f t="shared" si="147"/>
        <v>776</v>
      </c>
    </row>
    <row r="4711" spans="1:7" ht="31.5" x14ac:dyDescent="0.25">
      <c r="A4711" s="94" t="s">
        <v>4891</v>
      </c>
      <c r="B4711" s="94" t="s">
        <v>8321</v>
      </c>
      <c r="C4711" s="7" t="str">
        <f t="shared" si="146"/>
        <v>Formula</v>
      </c>
      <c r="D4711" s="94" t="s">
        <v>8320</v>
      </c>
      <c r="E4711" s="94" t="s">
        <v>8324</v>
      </c>
      <c r="F4711" s="93">
        <v>135</v>
      </c>
      <c r="G4711" s="77">
        <f t="shared" si="147"/>
        <v>776</v>
      </c>
    </row>
    <row r="4712" spans="1:7" ht="31.5" x14ac:dyDescent="0.25">
      <c r="A4712" s="92" t="s">
        <v>4892</v>
      </c>
      <c r="B4712" s="92" t="s">
        <v>8321</v>
      </c>
      <c r="C4712" s="7" t="str">
        <f t="shared" si="146"/>
        <v>Formula</v>
      </c>
      <c r="D4712" s="92" t="s">
        <v>8320</v>
      </c>
      <c r="E4712" s="92" t="s">
        <v>8323</v>
      </c>
      <c r="F4712" s="91">
        <v>80</v>
      </c>
      <c r="G4712" s="77">
        <f t="shared" si="147"/>
        <v>776</v>
      </c>
    </row>
    <row r="4713" spans="1:7" ht="31.5" x14ac:dyDescent="0.25">
      <c r="A4713" s="94" t="s">
        <v>4893</v>
      </c>
      <c r="B4713" s="94" t="s">
        <v>8321</v>
      </c>
      <c r="C4713" s="7" t="str">
        <f t="shared" si="146"/>
        <v>Formula</v>
      </c>
      <c r="D4713" s="94" t="s">
        <v>8320</v>
      </c>
      <c r="E4713" s="94" t="s">
        <v>8322</v>
      </c>
      <c r="F4713" s="93">
        <v>38</v>
      </c>
      <c r="G4713" s="77">
        <f t="shared" si="147"/>
        <v>776</v>
      </c>
    </row>
    <row r="4714" spans="1:7" ht="31.5" x14ac:dyDescent="0.25">
      <c r="A4714" s="92" t="s">
        <v>4894</v>
      </c>
      <c r="B4714" s="92" t="s">
        <v>8321</v>
      </c>
      <c r="C4714" s="7" t="str">
        <f t="shared" si="146"/>
        <v>Formula</v>
      </c>
      <c r="D4714" s="92" t="s">
        <v>8320</v>
      </c>
      <c r="E4714" s="92" t="s">
        <v>8319</v>
      </c>
      <c r="F4714" s="91">
        <v>24</v>
      </c>
      <c r="G4714" s="77">
        <f t="shared" si="147"/>
        <v>776</v>
      </c>
    </row>
    <row r="4715" spans="1:7" ht="31.5" x14ac:dyDescent="0.25">
      <c r="A4715" s="94" t="s">
        <v>4895</v>
      </c>
      <c r="B4715" s="94" t="s">
        <v>8317</v>
      </c>
      <c r="C4715" s="7" t="str">
        <f t="shared" si="146"/>
        <v>Formula</v>
      </c>
      <c r="D4715" s="94" t="s">
        <v>8316</v>
      </c>
      <c r="E4715" s="94" t="s">
        <v>8318</v>
      </c>
      <c r="F4715" s="93">
        <v>140</v>
      </c>
      <c r="G4715" s="77">
        <f t="shared" si="147"/>
        <v>258</v>
      </c>
    </row>
    <row r="4716" spans="1:7" ht="31.5" x14ac:dyDescent="0.25">
      <c r="A4716" s="92" t="s">
        <v>4896</v>
      </c>
      <c r="B4716" s="92" t="s">
        <v>8317</v>
      </c>
      <c r="C4716" s="7" t="str">
        <f t="shared" si="146"/>
        <v>Formula</v>
      </c>
      <c r="D4716" s="92" t="s">
        <v>8316</v>
      </c>
      <c r="E4716" s="92" t="s">
        <v>8315</v>
      </c>
      <c r="F4716" s="91">
        <v>118</v>
      </c>
      <c r="G4716" s="77">
        <f t="shared" si="147"/>
        <v>258</v>
      </c>
    </row>
    <row r="4717" spans="1:7" ht="31.5" x14ac:dyDescent="0.25">
      <c r="A4717" s="94" t="s">
        <v>4897</v>
      </c>
      <c r="B4717" s="94" t="s">
        <v>8313</v>
      </c>
      <c r="C4717" s="7" t="str">
        <f t="shared" si="146"/>
        <v>Formula</v>
      </c>
      <c r="D4717" s="94" t="s">
        <v>8312</v>
      </c>
      <c r="E4717" s="94" t="s">
        <v>8314</v>
      </c>
      <c r="F4717" s="93">
        <v>145</v>
      </c>
      <c r="G4717" s="77">
        <f t="shared" si="147"/>
        <v>293</v>
      </c>
    </row>
    <row r="4718" spans="1:7" ht="31.5" x14ac:dyDescent="0.25">
      <c r="A4718" s="92" t="s">
        <v>4898</v>
      </c>
      <c r="B4718" s="92" t="s">
        <v>8313</v>
      </c>
      <c r="C4718" s="7" t="str">
        <f t="shared" si="146"/>
        <v>Formula</v>
      </c>
      <c r="D4718" s="92" t="s">
        <v>8312</v>
      </c>
      <c r="E4718" s="92" t="s">
        <v>8311</v>
      </c>
      <c r="F4718" s="91">
        <v>148</v>
      </c>
      <c r="G4718" s="77">
        <f t="shared" si="147"/>
        <v>293</v>
      </c>
    </row>
    <row r="4719" spans="1:7" ht="31.5" x14ac:dyDescent="0.25">
      <c r="A4719" s="94" t="s">
        <v>4899</v>
      </c>
      <c r="B4719" s="94" t="s">
        <v>8302</v>
      </c>
      <c r="C4719" s="7" t="str">
        <f t="shared" si="146"/>
        <v>Formula</v>
      </c>
      <c r="D4719" s="94" t="s">
        <v>8301</v>
      </c>
      <c r="E4719" s="94" t="s">
        <v>8310</v>
      </c>
      <c r="F4719" s="93">
        <v>102</v>
      </c>
      <c r="G4719" s="77">
        <f t="shared" si="147"/>
        <v>809</v>
      </c>
    </row>
    <row r="4720" spans="1:7" ht="31.5" x14ac:dyDescent="0.25">
      <c r="A4720" s="92" t="s">
        <v>4900</v>
      </c>
      <c r="B4720" s="92" t="s">
        <v>8302</v>
      </c>
      <c r="C4720" s="7" t="str">
        <f t="shared" si="146"/>
        <v>Formula</v>
      </c>
      <c r="D4720" s="92" t="s">
        <v>8301</v>
      </c>
      <c r="E4720" s="92" t="s">
        <v>8309</v>
      </c>
      <c r="F4720" s="91">
        <v>166</v>
      </c>
      <c r="G4720" s="77">
        <f t="shared" si="147"/>
        <v>809</v>
      </c>
    </row>
    <row r="4721" spans="1:7" ht="31.5" x14ac:dyDescent="0.25">
      <c r="A4721" s="94" t="s">
        <v>4901</v>
      </c>
      <c r="B4721" s="94" t="s">
        <v>8302</v>
      </c>
      <c r="C4721" s="7" t="str">
        <f t="shared" si="146"/>
        <v>Formula</v>
      </c>
      <c r="D4721" s="94" t="s">
        <v>8301</v>
      </c>
      <c r="E4721" s="94" t="s">
        <v>8308</v>
      </c>
      <c r="F4721" s="93">
        <v>64</v>
      </c>
      <c r="G4721" s="77">
        <f t="shared" si="147"/>
        <v>809</v>
      </c>
    </row>
    <row r="4722" spans="1:7" ht="31.5" x14ac:dyDescent="0.25">
      <c r="A4722" s="92" t="s">
        <v>4902</v>
      </c>
      <c r="B4722" s="92" t="s">
        <v>8302</v>
      </c>
      <c r="C4722" s="7" t="str">
        <f t="shared" si="146"/>
        <v>Formula</v>
      </c>
      <c r="D4722" s="92" t="s">
        <v>8301</v>
      </c>
      <c r="E4722" s="92" t="s">
        <v>8307</v>
      </c>
      <c r="F4722" s="91">
        <v>20</v>
      </c>
      <c r="G4722" s="77">
        <f t="shared" si="147"/>
        <v>809</v>
      </c>
    </row>
    <row r="4723" spans="1:7" ht="31.5" x14ac:dyDescent="0.25">
      <c r="A4723" s="94" t="s">
        <v>4903</v>
      </c>
      <c r="B4723" s="94" t="s">
        <v>8302</v>
      </c>
      <c r="C4723" s="7" t="str">
        <f t="shared" si="146"/>
        <v>Formula</v>
      </c>
      <c r="D4723" s="94" t="s">
        <v>8301</v>
      </c>
      <c r="E4723" s="94" t="s">
        <v>8306</v>
      </c>
      <c r="F4723" s="93">
        <v>50</v>
      </c>
      <c r="G4723" s="77">
        <f t="shared" si="147"/>
        <v>809</v>
      </c>
    </row>
    <row r="4724" spans="1:7" ht="31.5" x14ac:dyDescent="0.25">
      <c r="A4724" s="92" t="s">
        <v>4904</v>
      </c>
      <c r="B4724" s="92" t="s">
        <v>8302</v>
      </c>
      <c r="C4724" s="7" t="str">
        <f t="shared" si="146"/>
        <v>Formula</v>
      </c>
      <c r="D4724" s="92" t="s">
        <v>8301</v>
      </c>
      <c r="E4724" s="92" t="s">
        <v>8305</v>
      </c>
      <c r="F4724" s="91">
        <v>60</v>
      </c>
      <c r="G4724" s="77">
        <f t="shared" si="147"/>
        <v>809</v>
      </c>
    </row>
    <row r="4725" spans="1:7" ht="31.5" x14ac:dyDescent="0.25">
      <c r="A4725" s="94" t="s">
        <v>4905</v>
      </c>
      <c r="B4725" s="94" t="s">
        <v>8302</v>
      </c>
      <c r="C4725" s="7" t="str">
        <f t="shared" si="146"/>
        <v>Formula</v>
      </c>
      <c r="D4725" s="94" t="s">
        <v>8301</v>
      </c>
      <c r="E4725" s="94" t="s">
        <v>8304</v>
      </c>
      <c r="F4725" s="93">
        <v>100</v>
      </c>
      <c r="G4725" s="77">
        <f t="shared" si="147"/>
        <v>809</v>
      </c>
    </row>
    <row r="4726" spans="1:7" ht="31.5" x14ac:dyDescent="0.25">
      <c r="A4726" s="92" t="s">
        <v>4906</v>
      </c>
      <c r="B4726" s="92" t="s">
        <v>8302</v>
      </c>
      <c r="C4726" s="7" t="str">
        <f t="shared" si="146"/>
        <v>Formula</v>
      </c>
      <c r="D4726" s="92" t="s">
        <v>8301</v>
      </c>
      <c r="E4726" s="92" t="s">
        <v>8303</v>
      </c>
      <c r="F4726" s="91">
        <v>153</v>
      </c>
      <c r="G4726" s="77">
        <f t="shared" si="147"/>
        <v>809</v>
      </c>
    </row>
    <row r="4727" spans="1:7" ht="31.5" x14ac:dyDescent="0.25">
      <c r="A4727" s="94" t="s">
        <v>4907</v>
      </c>
      <c r="B4727" s="94" t="s">
        <v>8302</v>
      </c>
      <c r="C4727" s="7" t="str">
        <f t="shared" si="146"/>
        <v>Formula</v>
      </c>
      <c r="D4727" s="94" t="s">
        <v>8301</v>
      </c>
      <c r="E4727" s="94" t="s">
        <v>8300</v>
      </c>
      <c r="F4727" s="93">
        <v>40</v>
      </c>
      <c r="G4727" s="77">
        <f t="shared" si="147"/>
        <v>809</v>
      </c>
    </row>
    <row r="4728" spans="1:7" ht="31.5" x14ac:dyDescent="0.25">
      <c r="A4728" s="92" t="s">
        <v>18031</v>
      </c>
      <c r="B4728" s="92" t="s">
        <v>8302</v>
      </c>
      <c r="C4728" s="7" t="str">
        <f t="shared" si="146"/>
        <v>Formula</v>
      </c>
      <c r="D4728" s="92" t="s">
        <v>8301</v>
      </c>
      <c r="E4728" s="92" t="s">
        <v>18055</v>
      </c>
      <c r="F4728" s="91">
        <v>20</v>
      </c>
      <c r="G4728" s="77">
        <f t="shared" si="147"/>
        <v>809</v>
      </c>
    </row>
    <row r="4729" spans="1:7" ht="31.5" x14ac:dyDescent="0.25">
      <c r="A4729" s="94" t="s">
        <v>18318</v>
      </c>
      <c r="B4729" s="94" t="s">
        <v>8302</v>
      </c>
      <c r="C4729" s="7" t="str">
        <f t="shared" si="146"/>
        <v>Formula</v>
      </c>
      <c r="D4729" s="94" t="s">
        <v>8301</v>
      </c>
      <c r="E4729" s="94" t="s">
        <v>8269</v>
      </c>
      <c r="F4729" s="93">
        <v>34</v>
      </c>
      <c r="G4729" s="77">
        <f t="shared" si="147"/>
        <v>809</v>
      </c>
    </row>
    <row r="4730" spans="1:7" ht="31.5" x14ac:dyDescent="0.25">
      <c r="A4730" s="92" t="s">
        <v>4908</v>
      </c>
      <c r="B4730" s="92" t="s">
        <v>8298</v>
      </c>
      <c r="C4730" s="7" t="str">
        <f t="shared" si="146"/>
        <v>Formula</v>
      </c>
      <c r="D4730" s="92" t="s">
        <v>8297</v>
      </c>
      <c r="E4730" s="92" t="s">
        <v>8299</v>
      </c>
      <c r="F4730" s="91">
        <v>180</v>
      </c>
      <c r="G4730" s="77">
        <f t="shared" si="147"/>
        <v>295</v>
      </c>
    </row>
    <row r="4731" spans="1:7" ht="31.5" x14ac:dyDescent="0.25">
      <c r="A4731" s="94" t="s">
        <v>4909</v>
      </c>
      <c r="B4731" s="94" t="s">
        <v>8298</v>
      </c>
      <c r="C4731" s="7" t="str">
        <f t="shared" si="146"/>
        <v>Formula</v>
      </c>
      <c r="D4731" s="94" t="s">
        <v>8297</v>
      </c>
      <c r="E4731" s="94" t="s">
        <v>8296</v>
      </c>
      <c r="F4731" s="93">
        <v>115</v>
      </c>
      <c r="G4731" s="77">
        <f t="shared" si="147"/>
        <v>295</v>
      </c>
    </row>
    <row r="4732" spans="1:7" ht="31.5" x14ac:dyDescent="0.25">
      <c r="A4732" s="92" t="s">
        <v>4910</v>
      </c>
      <c r="B4732" s="92" t="s">
        <v>8295</v>
      </c>
      <c r="C4732" s="7" t="str">
        <f t="shared" si="146"/>
        <v>Formula</v>
      </c>
      <c r="D4732" s="92" t="s">
        <v>8294</v>
      </c>
      <c r="E4732" s="92" t="s">
        <v>8293</v>
      </c>
      <c r="F4732" s="91">
        <v>100</v>
      </c>
      <c r="G4732" s="77">
        <f t="shared" si="147"/>
        <v>100</v>
      </c>
    </row>
    <row r="4733" spans="1:7" ht="31.5" x14ac:dyDescent="0.25">
      <c r="A4733" s="94" t="s">
        <v>4911</v>
      </c>
      <c r="B4733" s="94" t="s">
        <v>8292</v>
      </c>
      <c r="C4733" s="7" t="str">
        <f t="shared" si="146"/>
        <v>Formula</v>
      </c>
      <c r="D4733" s="94" t="s">
        <v>8291</v>
      </c>
      <c r="E4733" s="94" t="s">
        <v>8290</v>
      </c>
      <c r="F4733" s="93">
        <v>223</v>
      </c>
      <c r="G4733" s="77">
        <f t="shared" si="147"/>
        <v>223</v>
      </c>
    </row>
    <row r="4734" spans="1:7" ht="31.5" x14ac:dyDescent="0.25">
      <c r="A4734" s="92" t="s">
        <v>4912</v>
      </c>
      <c r="B4734" s="92" t="s">
        <v>8289</v>
      </c>
      <c r="C4734" s="7" t="str">
        <f t="shared" si="146"/>
        <v>Formula</v>
      </c>
      <c r="D4734" s="92" t="s">
        <v>8288</v>
      </c>
      <c r="E4734" s="92" t="s">
        <v>18160</v>
      </c>
      <c r="F4734" s="91">
        <v>230</v>
      </c>
      <c r="G4734" s="77">
        <f t="shared" si="147"/>
        <v>230</v>
      </c>
    </row>
    <row r="4735" spans="1:7" ht="21" x14ac:dyDescent="0.25">
      <c r="A4735" s="94" t="s">
        <v>4913</v>
      </c>
      <c r="B4735" s="94" t="s">
        <v>8287</v>
      </c>
      <c r="C4735" s="7" t="str">
        <f t="shared" si="146"/>
        <v>Formula</v>
      </c>
      <c r="D4735" s="94" t="s">
        <v>8286</v>
      </c>
      <c r="E4735" s="94" t="s">
        <v>8285</v>
      </c>
      <c r="F4735" s="93">
        <v>140</v>
      </c>
      <c r="G4735" s="77">
        <f t="shared" si="147"/>
        <v>140</v>
      </c>
    </row>
    <row r="4736" spans="1:7" ht="31.5" x14ac:dyDescent="0.25">
      <c r="A4736" s="92" t="s">
        <v>4914</v>
      </c>
      <c r="B4736" s="92" t="s">
        <v>8284</v>
      </c>
      <c r="C4736" s="7" t="str">
        <f t="shared" si="146"/>
        <v>Formula</v>
      </c>
      <c r="D4736" s="92" t="s">
        <v>8283</v>
      </c>
      <c r="E4736" s="92" t="s">
        <v>8282</v>
      </c>
      <c r="F4736" s="91">
        <v>194</v>
      </c>
      <c r="G4736" s="77">
        <f t="shared" si="147"/>
        <v>194</v>
      </c>
    </row>
    <row r="4737" spans="1:7" ht="31.5" x14ac:dyDescent="0.25">
      <c r="A4737" s="94" t="s">
        <v>4915</v>
      </c>
      <c r="B4737" s="94" t="s">
        <v>8280</v>
      </c>
      <c r="C4737" s="7" t="str">
        <f t="shared" si="146"/>
        <v>Formula</v>
      </c>
      <c r="D4737" s="94" t="s">
        <v>8279</v>
      </c>
      <c r="E4737" s="94" t="s">
        <v>8281</v>
      </c>
      <c r="F4737" s="93">
        <v>255</v>
      </c>
      <c r="G4737" s="77">
        <f t="shared" si="147"/>
        <v>315</v>
      </c>
    </row>
    <row r="4738" spans="1:7" ht="31.5" x14ac:dyDescent="0.25">
      <c r="A4738" s="92" t="s">
        <v>4916</v>
      </c>
      <c r="B4738" s="92" t="s">
        <v>8280</v>
      </c>
      <c r="C4738" s="7" t="str">
        <f t="shared" si="146"/>
        <v>Formula</v>
      </c>
      <c r="D4738" s="92" t="s">
        <v>8279</v>
      </c>
      <c r="E4738" s="92" t="s">
        <v>8278</v>
      </c>
      <c r="F4738" s="91">
        <v>60</v>
      </c>
      <c r="G4738" s="77">
        <f t="shared" si="147"/>
        <v>315</v>
      </c>
    </row>
    <row r="4739" spans="1:7" ht="31.5" x14ac:dyDescent="0.25">
      <c r="A4739" s="94" t="s">
        <v>4917</v>
      </c>
      <c r="B4739" s="94" t="s">
        <v>8277</v>
      </c>
      <c r="C4739" s="7" t="str">
        <f t="shared" ref="C4739:C4802" si="148">IF(ISTEXT(VLOOKUP(B4739,$I$3:$I$12,1,FALSE)),"Alt sub","Formula")</f>
        <v>Formula</v>
      </c>
      <c r="D4739" s="94" t="s">
        <v>8276</v>
      </c>
      <c r="E4739" s="94" t="s">
        <v>8275</v>
      </c>
      <c r="F4739" s="93">
        <v>279</v>
      </c>
      <c r="G4739" s="77">
        <f t="shared" ref="G4739:G4802" si="149">SUMIF(B:B,B4739,F:F)</f>
        <v>279</v>
      </c>
    </row>
    <row r="4740" spans="1:7" ht="31.5" x14ac:dyDescent="0.25">
      <c r="A4740" s="92" t="s">
        <v>4918</v>
      </c>
      <c r="B4740" s="92" t="s">
        <v>8274</v>
      </c>
      <c r="C4740" s="7" t="str">
        <f t="shared" si="148"/>
        <v>Formula</v>
      </c>
      <c r="D4740" s="92" t="s">
        <v>18963</v>
      </c>
      <c r="E4740" s="92" t="s">
        <v>8273</v>
      </c>
      <c r="F4740" s="91">
        <v>100</v>
      </c>
      <c r="G4740" s="77">
        <f t="shared" si="149"/>
        <v>100</v>
      </c>
    </row>
    <row r="4741" spans="1:7" ht="31.5" x14ac:dyDescent="0.25">
      <c r="A4741" s="94" t="s">
        <v>4919</v>
      </c>
      <c r="B4741" s="94" t="s">
        <v>8272</v>
      </c>
      <c r="C4741" s="7" t="str">
        <f t="shared" si="148"/>
        <v>Formula</v>
      </c>
      <c r="D4741" s="94" t="s">
        <v>8271</v>
      </c>
      <c r="E4741" s="94" t="s">
        <v>8270</v>
      </c>
      <c r="F4741" s="93">
        <v>125</v>
      </c>
      <c r="G4741" s="77">
        <f t="shared" si="149"/>
        <v>125</v>
      </c>
    </row>
    <row r="4742" spans="1:7" ht="31.5" x14ac:dyDescent="0.25">
      <c r="A4742" s="92" t="s">
        <v>4920</v>
      </c>
      <c r="B4742" s="92" t="s">
        <v>8268</v>
      </c>
      <c r="C4742" s="7" t="str">
        <f t="shared" si="148"/>
        <v>Formula</v>
      </c>
      <c r="D4742" s="92" t="s">
        <v>8267</v>
      </c>
      <c r="E4742" s="92" t="s">
        <v>8266</v>
      </c>
      <c r="F4742" s="91">
        <v>100</v>
      </c>
      <c r="G4742" s="77">
        <f t="shared" si="149"/>
        <v>100</v>
      </c>
    </row>
    <row r="4743" spans="1:7" ht="21" x14ac:dyDescent="0.25">
      <c r="A4743" s="94" t="s">
        <v>4921</v>
      </c>
      <c r="B4743" s="94" t="s">
        <v>8263</v>
      </c>
      <c r="C4743" s="7" t="str">
        <f t="shared" si="148"/>
        <v>Formula</v>
      </c>
      <c r="D4743" s="94" t="s">
        <v>8262</v>
      </c>
      <c r="E4743" s="94" t="s">
        <v>8265</v>
      </c>
      <c r="F4743" s="93">
        <v>156</v>
      </c>
      <c r="G4743" s="77">
        <f t="shared" si="149"/>
        <v>399</v>
      </c>
    </row>
    <row r="4744" spans="1:7" ht="21" x14ac:dyDescent="0.25">
      <c r="A4744" s="92" t="s">
        <v>4922</v>
      </c>
      <c r="B4744" s="92" t="s">
        <v>8263</v>
      </c>
      <c r="C4744" s="7" t="str">
        <f t="shared" si="148"/>
        <v>Formula</v>
      </c>
      <c r="D4744" s="92" t="s">
        <v>8262</v>
      </c>
      <c r="E4744" s="92" t="s">
        <v>8264</v>
      </c>
      <c r="F4744" s="91">
        <v>100</v>
      </c>
      <c r="G4744" s="77">
        <f t="shared" si="149"/>
        <v>399</v>
      </c>
    </row>
    <row r="4745" spans="1:7" ht="21" x14ac:dyDescent="0.25">
      <c r="A4745" s="94" t="s">
        <v>4923</v>
      </c>
      <c r="B4745" s="94" t="s">
        <v>8263</v>
      </c>
      <c r="C4745" s="7" t="str">
        <f t="shared" si="148"/>
        <v>Formula</v>
      </c>
      <c r="D4745" s="94" t="s">
        <v>8262</v>
      </c>
      <c r="E4745" s="94" t="s">
        <v>8261</v>
      </c>
      <c r="F4745" s="93">
        <v>143</v>
      </c>
      <c r="G4745" s="77">
        <f t="shared" si="149"/>
        <v>399</v>
      </c>
    </row>
    <row r="4746" spans="1:7" ht="31.5" x14ac:dyDescent="0.25">
      <c r="A4746" s="92" t="s">
        <v>4924</v>
      </c>
      <c r="B4746" s="92" t="s">
        <v>8259</v>
      </c>
      <c r="C4746" s="7" t="str">
        <f t="shared" si="148"/>
        <v>Formula</v>
      </c>
      <c r="D4746" s="92" t="s">
        <v>8258</v>
      </c>
      <c r="E4746" s="92" t="s">
        <v>8257</v>
      </c>
      <c r="F4746" s="91">
        <v>55</v>
      </c>
      <c r="G4746" s="77">
        <f t="shared" si="149"/>
        <v>55</v>
      </c>
    </row>
    <row r="4747" spans="1:7" ht="21" x14ac:dyDescent="0.25">
      <c r="A4747" s="94" t="s">
        <v>4925</v>
      </c>
      <c r="B4747" s="94" t="s">
        <v>8255</v>
      </c>
      <c r="C4747" s="7" t="str">
        <f t="shared" si="148"/>
        <v>Formula</v>
      </c>
      <c r="D4747" s="94" t="s">
        <v>8254</v>
      </c>
      <c r="E4747" s="94" t="s">
        <v>8256</v>
      </c>
      <c r="F4747" s="93">
        <v>40</v>
      </c>
      <c r="G4747" s="77">
        <f t="shared" si="149"/>
        <v>41</v>
      </c>
    </row>
    <row r="4748" spans="1:7" ht="21" x14ac:dyDescent="0.25">
      <c r="A4748" s="92" t="s">
        <v>4926</v>
      </c>
      <c r="B4748" s="92" t="s">
        <v>8255</v>
      </c>
      <c r="C4748" s="7" t="str">
        <f t="shared" si="148"/>
        <v>Formula</v>
      </c>
      <c r="D4748" s="92" t="s">
        <v>8254</v>
      </c>
      <c r="E4748" s="92" t="s">
        <v>8251</v>
      </c>
      <c r="F4748" s="91">
        <v>1</v>
      </c>
      <c r="G4748" s="77">
        <f t="shared" si="149"/>
        <v>41</v>
      </c>
    </row>
    <row r="4749" spans="1:7" ht="31.5" x14ac:dyDescent="0.25">
      <c r="A4749" s="94" t="s">
        <v>2874</v>
      </c>
      <c r="B4749" s="94" t="s">
        <v>11661</v>
      </c>
      <c r="C4749" s="7" t="str">
        <f t="shared" si="148"/>
        <v>Formula</v>
      </c>
      <c r="D4749" s="94" t="s">
        <v>11660</v>
      </c>
      <c r="E4749" s="94" t="s">
        <v>11667</v>
      </c>
      <c r="F4749" s="93">
        <v>150</v>
      </c>
      <c r="G4749" s="77">
        <f t="shared" si="149"/>
        <v>1005</v>
      </c>
    </row>
    <row r="4750" spans="1:7" ht="31.5" x14ac:dyDescent="0.25">
      <c r="A4750" s="92" t="s">
        <v>2875</v>
      </c>
      <c r="B4750" s="92" t="s">
        <v>11661</v>
      </c>
      <c r="C4750" s="7" t="str">
        <f t="shared" si="148"/>
        <v>Formula</v>
      </c>
      <c r="D4750" s="92" t="s">
        <v>11660</v>
      </c>
      <c r="E4750" s="92" t="s">
        <v>10983</v>
      </c>
      <c r="F4750" s="91">
        <v>216</v>
      </c>
      <c r="G4750" s="77">
        <f t="shared" si="149"/>
        <v>1005</v>
      </c>
    </row>
    <row r="4751" spans="1:7" ht="31.5" x14ac:dyDescent="0.25">
      <c r="A4751" s="94" t="s">
        <v>2876</v>
      </c>
      <c r="B4751" s="94" t="s">
        <v>11661</v>
      </c>
      <c r="C4751" s="7" t="str">
        <f t="shared" si="148"/>
        <v>Formula</v>
      </c>
      <c r="D4751" s="94" t="s">
        <v>11660</v>
      </c>
      <c r="E4751" s="94" t="s">
        <v>11666</v>
      </c>
      <c r="F4751" s="93">
        <v>151</v>
      </c>
      <c r="G4751" s="77">
        <f t="shared" si="149"/>
        <v>1005</v>
      </c>
    </row>
    <row r="4752" spans="1:7" ht="31.5" x14ac:dyDescent="0.25">
      <c r="A4752" s="92" t="s">
        <v>2877</v>
      </c>
      <c r="B4752" s="92" t="s">
        <v>11661</v>
      </c>
      <c r="C4752" s="7" t="str">
        <f t="shared" si="148"/>
        <v>Formula</v>
      </c>
      <c r="D4752" s="92" t="s">
        <v>11660</v>
      </c>
      <c r="E4752" s="92" t="s">
        <v>11665</v>
      </c>
      <c r="F4752" s="91">
        <v>71</v>
      </c>
      <c r="G4752" s="77">
        <f t="shared" si="149"/>
        <v>1005</v>
      </c>
    </row>
    <row r="4753" spans="1:7" ht="31.5" x14ac:dyDescent="0.25">
      <c r="A4753" s="94" t="s">
        <v>2878</v>
      </c>
      <c r="B4753" s="94" t="s">
        <v>11661</v>
      </c>
      <c r="C4753" s="7" t="str">
        <f t="shared" si="148"/>
        <v>Formula</v>
      </c>
      <c r="D4753" s="94" t="s">
        <v>11660</v>
      </c>
      <c r="E4753" s="94" t="s">
        <v>11664</v>
      </c>
      <c r="F4753" s="93">
        <v>48</v>
      </c>
      <c r="G4753" s="77">
        <f t="shared" si="149"/>
        <v>1005</v>
      </c>
    </row>
    <row r="4754" spans="1:7" ht="31.5" x14ac:dyDescent="0.25">
      <c r="A4754" s="92" t="s">
        <v>2879</v>
      </c>
      <c r="B4754" s="92" t="s">
        <v>11661</v>
      </c>
      <c r="C4754" s="7" t="str">
        <f t="shared" si="148"/>
        <v>Formula</v>
      </c>
      <c r="D4754" s="92" t="s">
        <v>11660</v>
      </c>
      <c r="E4754" s="92" t="s">
        <v>6388</v>
      </c>
      <c r="F4754" s="91">
        <v>7</v>
      </c>
      <c r="G4754" s="77">
        <f t="shared" si="149"/>
        <v>1005</v>
      </c>
    </row>
    <row r="4755" spans="1:7" ht="31.5" x14ac:dyDescent="0.25">
      <c r="A4755" s="94" t="s">
        <v>2880</v>
      </c>
      <c r="B4755" s="94" t="s">
        <v>11661</v>
      </c>
      <c r="C4755" s="7" t="str">
        <f t="shared" si="148"/>
        <v>Formula</v>
      </c>
      <c r="D4755" s="94" t="s">
        <v>11660</v>
      </c>
      <c r="E4755" s="94" t="s">
        <v>11663</v>
      </c>
      <c r="F4755" s="93">
        <v>138</v>
      </c>
      <c r="G4755" s="77">
        <f t="shared" si="149"/>
        <v>1005</v>
      </c>
    </row>
    <row r="4756" spans="1:7" ht="31.5" x14ac:dyDescent="0.25">
      <c r="A4756" s="92" t="s">
        <v>5991</v>
      </c>
      <c r="B4756" s="92" t="s">
        <v>11661</v>
      </c>
      <c r="C4756" s="7" t="str">
        <f t="shared" si="148"/>
        <v>Formula</v>
      </c>
      <c r="D4756" s="92" t="s">
        <v>11660</v>
      </c>
      <c r="E4756" s="92" t="s">
        <v>17639</v>
      </c>
      <c r="F4756" s="91">
        <v>32</v>
      </c>
      <c r="G4756" s="77">
        <f t="shared" si="149"/>
        <v>1005</v>
      </c>
    </row>
    <row r="4757" spans="1:7" ht="31.5" x14ac:dyDescent="0.25">
      <c r="A4757" s="94" t="s">
        <v>2881</v>
      </c>
      <c r="B4757" s="94" t="s">
        <v>11661</v>
      </c>
      <c r="C4757" s="7" t="str">
        <f t="shared" si="148"/>
        <v>Formula</v>
      </c>
      <c r="D4757" s="94" t="s">
        <v>11660</v>
      </c>
      <c r="E4757" s="94" t="s">
        <v>11662</v>
      </c>
      <c r="F4757" s="93">
        <v>60</v>
      </c>
      <c r="G4757" s="77">
        <f t="shared" si="149"/>
        <v>1005</v>
      </c>
    </row>
    <row r="4758" spans="1:7" ht="31.5" x14ac:dyDescent="0.25">
      <c r="A4758" s="92" t="s">
        <v>2882</v>
      </c>
      <c r="B4758" s="92" t="s">
        <v>11661</v>
      </c>
      <c r="C4758" s="7" t="str">
        <f t="shared" si="148"/>
        <v>Formula</v>
      </c>
      <c r="D4758" s="92" t="s">
        <v>11660</v>
      </c>
      <c r="E4758" s="92" t="s">
        <v>18123</v>
      </c>
      <c r="F4758" s="91">
        <v>43</v>
      </c>
      <c r="G4758" s="77">
        <f t="shared" si="149"/>
        <v>1005</v>
      </c>
    </row>
    <row r="4759" spans="1:7" ht="31.5" x14ac:dyDescent="0.25">
      <c r="A4759" s="94" t="s">
        <v>17783</v>
      </c>
      <c r="B4759" s="94" t="s">
        <v>11661</v>
      </c>
      <c r="C4759" s="7" t="str">
        <f t="shared" si="148"/>
        <v>Formula</v>
      </c>
      <c r="D4759" s="94" t="s">
        <v>11660</v>
      </c>
      <c r="E4759" s="94" t="s">
        <v>17784</v>
      </c>
      <c r="F4759" s="93">
        <v>1</v>
      </c>
      <c r="G4759" s="77">
        <f t="shared" si="149"/>
        <v>1005</v>
      </c>
    </row>
    <row r="4760" spans="1:7" ht="31.5" x14ac:dyDescent="0.25">
      <c r="A4760" s="92" t="s">
        <v>18933</v>
      </c>
      <c r="B4760" s="92" t="s">
        <v>11661</v>
      </c>
      <c r="C4760" s="7" t="str">
        <f t="shared" si="148"/>
        <v>Formula</v>
      </c>
      <c r="D4760" s="92" t="s">
        <v>11660</v>
      </c>
      <c r="E4760" s="92" t="s">
        <v>18934</v>
      </c>
      <c r="F4760" s="91">
        <v>40</v>
      </c>
      <c r="G4760" s="77">
        <f t="shared" si="149"/>
        <v>1005</v>
      </c>
    </row>
    <row r="4761" spans="1:7" ht="31.5" x14ac:dyDescent="0.25">
      <c r="A4761" s="94" t="s">
        <v>18935</v>
      </c>
      <c r="B4761" s="94" t="s">
        <v>11661</v>
      </c>
      <c r="C4761" s="7" t="str">
        <f t="shared" si="148"/>
        <v>Formula</v>
      </c>
      <c r="D4761" s="94" t="s">
        <v>11660</v>
      </c>
      <c r="E4761" s="94" t="s">
        <v>18936</v>
      </c>
      <c r="F4761" s="93">
        <v>24</v>
      </c>
      <c r="G4761" s="77">
        <f t="shared" si="149"/>
        <v>1005</v>
      </c>
    </row>
    <row r="4762" spans="1:7" ht="31.5" x14ac:dyDescent="0.25">
      <c r="A4762" s="92" t="s">
        <v>18981</v>
      </c>
      <c r="B4762" s="92" t="s">
        <v>11661</v>
      </c>
      <c r="C4762" s="7" t="str">
        <f t="shared" si="148"/>
        <v>Formula</v>
      </c>
      <c r="D4762" s="92" t="s">
        <v>11660</v>
      </c>
      <c r="E4762" s="92" t="s">
        <v>18980</v>
      </c>
      <c r="F4762" s="91">
        <v>24</v>
      </c>
      <c r="G4762" s="77">
        <f t="shared" si="149"/>
        <v>1005</v>
      </c>
    </row>
    <row r="4763" spans="1:7" ht="31.5" x14ac:dyDescent="0.25">
      <c r="A4763" s="94" t="s">
        <v>2883</v>
      </c>
      <c r="B4763" s="94" t="s">
        <v>11646</v>
      </c>
      <c r="C4763" s="7" t="str">
        <f t="shared" si="148"/>
        <v>Formula</v>
      </c>
      <c r="D4763" s="94" t="s">
        <v>11645</v>
      </c>
      <c r="E4763" s="94" t="s">
        <v>11659</v>
      </c>
      <c r="F4763" s="93">
        <v>288</v>
      </c>
      <c r="G4763" s="77">
        <f t="shared" si="149"/>
        <v>1444</v>
      </c>
    </row>
    <row r="4764" spans="1:7" ht="31.5" x14ac:dyDescent="0.25">
      <c r="A4764" s="92" t="s">
        <v>2884</v>
      </c>
      <c r="B4764" s="92" t="s">
        <v>11646</v>
      </c>
      <c r="C4764" s="7" t="str">
        <f t="shared" si="148"/>
        <v>Formula</v>
      </c>
      <c r="D4764" s="92" t="s">
        <v>11645</v>
      </c>
      <c r="E4764" s="92" t="s">
        <v>11658</v>
      </c>
      <c r="F4764" s="91">
        <v>89</v>
      </c>
      <c r="G4764" s="77">
        <f t="shared" si="149"/>
        <v>1444</v>
      </c>
    </row>
    <row r="4765" spans="1:7" ht="31.5" x14ac:dyDescent="0.25">
      <c r="A4765" s="94" t="s">
        <v>2885</v>
      </c>
      <c r="B4765" s="94" t="s">
        <v>11646</v>
      </c>
      <c r="C4765" s="7" t="str">
        <f t="shared" si="148"/>
        <v>Formula</v>
      </c>
      <c r="D4765" s="94" t="s">
        <v>11645</v>
      </c>
      <c r="E4765" s="94" t="s">
        <v>11657</v>
      </c>
      <c r="F4765" s="93">
        <v>50</v>
      </c>
      <c r="G4765" s="77">
        <f t="shared" si="149"/>
        <v>1444</v>
      </c>
    </row>
    <row r="4766" spans="1:7" ht="31.5" x14ac:dyDescent="0.25">
      <c r="A4766" s="92" t="s">
        <v>2886</v>
      </c>
      <c r="B4766" s="92" t="s">
        <v>11646</v>
      </c>
      <c r="C4766" s="7" t="str">
        <f t="shared" si="148"/>
        <v>Formula</v>
      </c>
      <c r="D4766" s="92" t="s">
        <v>11645</v>
      </c>
      <c r="E4766" s="92" t="s">
        <v>11656</v>
      </c>
      <c r="F4766" s="91">
        <v>61</v>
      </c>
      <c r="G4766" s="77">
        <f t="shared" si="149"/>
        <v>1444</v>
      </c>
    </row>
    <row r="4767" spans="1:7" ht="31.5" x14ac:dyDescent="0.25">
      <c r="A4767" s="94" t="s">
        <v>2887</v>
      </c>
      <c r="B4767" s="94" t="s">
        <v>11646</v>
      </c>
      <c r="C4767" s="7" t="str">
        <f t="shared" si="148"/>
        <v>Formula</v>
      </c>
      <c r="D4767" s="94" t="s">
        <v>11645</v>
      </c>
      <c r="E4767" s="94" t="s">
        <v>11655</v>
      </c>
      <c r="F4767" s="93">
        <v>122</v>
      </c>
      <c r="G4767" s="77">
        <f t="shared" si="149"/>
        <v>1444</v>
      </c>
    </row>
    <row r="4768" spans="1:7" ht="31.5" x14ac:dyDescent="0.25">
      <c r="A4768" s="92" t="s">
        <v>2888</v>
      </c>
      <c r="B4768" s="92" t="s">
        <v>11646</v>
      </c>
      <c r="C4768" s="7" t="str">
        <f t="shared" si="148"/>
        <v>Formula</v>
      </c>
      <c r="D4768" s="92" t="s">
        <v>11645</v>
      </c>
      <c r="E4768" s="92" t="s">
        <v>11654</v>
      </c>
      <c r="F4768" s="91">
        <v>60</v>
      </c>
      <c r="G4768" s="77">
        <f t="shared" si="149"/>
        <v>1444</v>
      </c>
    </row>
    <row r="4769" spans="1:7" ht="31.5" x14ac:dyDescent="0.25">
      <c r="A4769" s="94" t="s">
        <v>2889</v>
      </c>
      <c r="B4769" s="94" t="s">
        <v>11646</v>
      </c>
      <c r="C4769" s="7" t="str">
        <f t="shared" si="148"/>
        <v>Formula</v>
      </c>
      <c r="D4769" s="94" t="s">
        <v>11645</v>
      </c>
      <c r="E4769" s="94" t="s">
        <v>11653</v>
      </c>
      <c r="F4769" s="93">
        <v>101</v>
      </c>
      <c r="G4769" s="77">
        <f t="shared" si="149"/>
        <v>1444</v>
      </c>
    </row>
    <row r="4770" spans="1:7" ht="31.5" x14ac:dyDescent="0.25">
      <c r="A4770" s="92" t="s">
        <v>2890</v>
      </c>
      <c r="B4770" s="92" t="s">
        <v>11646</v>
      </c>
      <c r="C4770" s="7" t="str">
        <f t="shared" si="148"/>
        <v>Formula</v>
      </c>
      <c r="D4770" s="92" t="s">
        <v>11645</v>
      </c>
      <c r="E4770" s="92" t="s">
        <v>11652</v>
      </c>
      <c r="F4770" s="91">
        <v>96</v>
      </c>
      <c r="G4770" s="77">
        <f t="shared" si="149"/>
        <v>1444</v>
      </c>
    </row>
    <row r="4771" spans="1:7" ht="31.5" x14ac:dyDescent="0.25">
      <c r="A4771" s="94" t="s">
        <v>2891</v>
      </c>
      <c r="B4771" s="94" t="s">
        <v>11646</v>
      </c>
      <c r="C4771" s="7" t="str">
        <f t="shared" si="148"/>
        <v>Formula</v>
      </c>
      <c r="D4771" s="94" t="s">
        <v>11645</v>
      </c>
      <c r="E4771" s="94" t="s">
        <v>11651</v>
      </c>
      <c r="F4771" s="93">
        <v>50</v>
      </c>
      <c r="G4771" s="77">
        <f t="shared" si="149"/>
        <v>1444</v>
      </c>
    </row>
    <row r="4772" spans="1:7" ht="31.5" x14ac:dyDescent="0.25">
      <c r="A4772" s="92" t="s">
        <v>2892</v>
      </c>
      <c r="B4772" s="92" t="s">
        <v>11646</v>
      </c>
      <c r="C4772" s="7" t="str">
        <f t="shared" si="148"/>
        <v>Formula</v>
      </c>
      <c r="D4772" s="92" t="s">
        <v>11645</v>
      </c>
      <c r="E4772" s="92" t="s">
        <v>11650</v>
      </c>
      <c r="F4772" s="91">
        <v>42</v>
      </c>
      <c r="G4772" s="77">
        <f t="shared" si="149"/>
        <v>1444</v>
      </c>
    </row>
    <row r="4773" spans="1:7" ht="31.5" x14ac:dyDescent="0.25">
      <c r="A4773" s="94" t="s">
        <v>2893</v>
      </c>
      <c r="B4773" s="94" t="s">
        <v>11646</v>
      </c>
      <c r="C4773" s="7" t="str">
        <f t="shared" si="148"/>
        <v>Formula</v>
      </c>
      <c r="D4773" s="94" t="s">
        <v>11645</v>
      </c>
      <c r="E4773" s="94" t="s">
        <v>11649</v>
      </c>
      <c r="F4773" s="93">
        <v>46</v>
      </c>
      <c r="G4773" s="77">
        <f t="shared" si="149"/>
        <v>1444</v>
      </c>
    </row>
    <row r="4774" spans="1:7" ht="31.5" x14ac:dyDescent="0.25">
      <c r="A4774" s="92" t="s">
        <v>2894</v>
      </c>
      <c r="B4774" s="92" t="s">
        <v>11646</v>
      </c>
      <c r="C4774" s="7" t="str">
        <f t="shared" si="148"/>
        <v>Formula</v>
      </c>
      <c r="D4774" s="92" t="s">
        <v>11645</v>
      </c>
      <c r="E4774" s="92" t="s">
        <v>11648</v>
      </c>
      <c r="F4774" s="91">
        <v>40</v>
      </c>
      <c r="G4774" s="77">
        <f t="shared" si="149"/>
        <v>1444</v>
      </c>
    </row>
    <row r="4775" spans="1:7" ht="31.5" x14ac:dyDescent="0.25">
      <c r="A4775" s="94" t="s">
        <v>2895</v>
      </c>
      <c r="B4775" s="94" t="s">
        <v>11646</v>
      </c>
      <c r="C4775" s="7" t="str">
        <f t="shared" si="148"/>
        <v>Formula</v>
      </c>
      <c r="D4775" s="94" t="s">
        <v>11645</v>
      </c>
      <c r="E4775" s="94" t="s">
        <v>11647</v>
      </c>
      <c r="F4775" s="93">
        <v>60</v>
      </c>
      <c r="G4775" s="77">
        <f t="shared" si="149"/>
        <v>1444</v>
      </c>
    </row>
    <row r="4776" spans="1:7" ht="31.5" x14ac:dyDescent="0.25">
      <c r="A4776" s="92" t="s">
        <v>2896</v>
      </c>
      <c r="B4776" s="92" t="s">
        <v>11646</v>
      </c>
      <c r="C4776" s="7" t="str">
        <f t="shared" si="148"/>
        <v>Formula</v>
      </c>
      <c r="D4776" s="92" t="s">
        <v>11645</v>
      </c>
      <c r="E4776" s="92" t="s">
        <v>8251</v>
      </c>
      <c r="F4776" s="91">
        <v>108</v>
      </c>
      <c r="G4776" s="77">
        <f t="shared" si="149"/>
        <v>1444</v>
      </c>
    </row>
    <row r="4777" spans="1:7" ht="31.5" x14ac:dyDescent="0.25">
      <c r="A4777" s="94" t="s">
        <v>2897</v>
      </c>
      <c r="B4777" s="94" t="s">
        <v>11646</v>
      </c>
      <c r="C4777" s="7" t="str">
        <f t="shared" si="148"/>
        <v>Formula</v>
      </c>
      <c r="D4777" s="94" t="s">
        <v>11645</v>
      </c>
      <c r="E4777" s="94" t="s">
        <v>11644</v>
      </c>
      <c r="F4777" s="93">
        <v>86</v>
      </c>
      <c r="G4777" s="77">
        <f t="shared" si="149"/>
        <v>1444</v>
      </c>
    </row>
    <row r="4778" spans="1:7" ht="31.5" x14ac:dyDescent="0.25">
      <c r="A4778" s="92" t="s">
        <v>17640</v>
      </c>
      <c r="B4778" s="92" t="s">
        <v>11646</v>
      </c>
      <c r="C4778" s="7" t="str">
        <f t="shared" si="148"/>
        <v>Formula</v>
      </c>
      <c r="D4778" s="92" t="s">
        <v>11645</v>
      </c>
      <c r="E4778" s="92" t="s">
        <v>17641</v>
      </c>
      <c r="F4778" s="91">
        <v>145</v>
      </c>
      <c r="G4778" s="77">
        <f t="shared" si="149"/>
        <v>1444</v>
      </c>
    </row>
    <row r="4779" spans="1:7" ht="21" x14ac:dyDescent="0.25">
      <c r="A4779" s="94" t="s">
        <v>2898</v>
      </c>
      <c r="B4779" s="94" t="s">
        <v>11639</v>
      </c>
      <c r="C4779" s="7" t="str">
        <f t="shared" si="148"/>
        <v>Formula</v>
      </c>
      <c r="D4779" s="94" t="s">
        <v>18979</v>
      </c>
      <c r="E4779" s="94" t="s">
        <v>11642</v>
      </c>
      <c r="F4779" s="93">
        <v>136</v>
      </c>
      <c r="G4779" s="77">
        <f t="shared" si="149"/>
        <v>147</v>
      </c>
    </row>
    <row r="4780" spans="1:7" ht="21" x14ac:dyDescent="0.25">
      <c r="A4780" s="92" t="s">
        <v>2899</v>
      </c>
      <c r="B4780" s="92" t="s">
        <v>11639</v>
      </c>
      <c r="C4780" s="7" t="str">
        <f t="shared" si="148"/>
        <v>Formula</v>
      </c>
      <c r="D4780" s="92" t="s">
        <v>18979</v>
      </c>
      <c r="E4780" s="92" t="s">
        <v>11640</v>
      </c>
      <c r="F4780" s="91">
        <v>11</v>
      </c>
      <c r="G4780" s="77">
        <f t="shared" si="149"/>
        <v>147</v>
      </c>
    </row>
    <row r="4781" spans="1:7" ht="31.5" x14ac:dyDescent="0.25">
      <c r="A4781" s="94" t="s">
        <v>2900</v>
      </c>
      <c r="B4781" s="94" t="s">
        <v>11633</v>
      </c>
      <c r="C4781" s="7" t="str">
        <f t="shared" si="148"/>
        <v>Formula</v>
      </c>
      <c r="D4781" s="94" t="s">
        <v>11632</v>
      </c>
      <c r="E4781" s="94" t="s">
        <v>11638</v>
      </c>
      <c r="F4781" s="93">
        <v>224</v>
      </c>
      <c r="G4781" s="77">
        <f t="shared" si="149"/>
        <v>721</v>
      </c>
    </row>
    <row r="4782" spans="1:7" ht="31.5" x14ac:dyDescent="0.25">
      <c r="A4782" s="92" t="s">
        <v>2901</v>
      </c>
      <c r="B4782" s="92" t="s">
        <v>11633</v>
      </c>
      <c r="C4782" s="7" t="str">
        <f t="shared" si="148"/>
        <v>Formula</v>
      </c>
      <c r="D4782" s="92" t="s">
        <v>11632</v>
      </c>
      <c r="E4782" s="92" t="s">
        <v>11637</v>
      </c>
      <c r="F4782" s="91">
        <v>108</v>
      </c>
      <c r="G4782" s="77">
        <f t="shared" si="149"/>
        <v>721</v>
      </c>
    </row>
    <row r="4783" spans="1:7" ht="31.5" x14ac:dyDescent="0.25">
      <c r="A4783" s="94" t="s">
        <v>2902</v>
      </c>
      <c r="B4783" s="94" t="s">
        <v>11633</v>
      </c>
      <c r="C4783" s="7" t="str">
        <f t="shared" si="148"/>
        <v>Formula</v>
      </c>
      <c r="D4783" s="94" t="s">
        <v>11632</v>
      </c>
      <c r="E4783" s="94" t="s">
        <v>11636</v>
      </c>
      <c r="F4783" s="93">
        <v>122</v>
      </c>
      <c r="G4783" s="77">
        <f t="shared" si="149"/>
        <v>721</v>
      </c>
    </row>
    <row r="4784" spans="1:7" ht="31.5" x14ac:dyDescent="0.25">
      <c r="A4784" s="92" t="s">
        <v>2903</v>
      </c>
      <c r="B4784" s="92" t="s">
        <v>11633</v>
      </c>
      <c r="C4784" s="7" t="str">
        <f t="shared" si="148"/>
        <v>Formula</v>
      </c>
      <c r="D4784" s="92" t="s">
        <v>11632</v>
      </c>
      <c r="E4784" s="92" t="s">
        <v>11635</v>
      </c>
      <c r="F4784" s="91">
        <v>100</v>
      </c>
      <c r="G4784" s="77">
        <f t="shared" si="149"/>
        <v>721</v>
      </c>
    </row>
    <row r="4785" spans="1:7" ht="31.5" x14ac:dyDescent="0.25">
      <c r="A4785" s="94" t="s">
        <v>2905</v>
      </c>
      <c r="B4785" s="94" t="s">
        <v>11633</v>
      </c>
      <c r="C4785" s="7" t="str">
        <f t="shared" si="148"/>
        <v>Formula</v>
      </c>
      <c r="D4785" s="94" t="s">
        <v>11632</v>
      </c>
      <c r="E4785" s="94" t="s">
        <v>11634</v>
      </c>
      <c r="F4785" s="93">
        <v>125</v>
      </c>
      <c r="G4785" s="77">
        <f t="shared" si="149"/>
        <v>721</v>
      </c>
    </row>
    <row r="4786" spans="1:7" ht="31.5" x14ac:dyDescent="0.25">
      <c r="A4786" s="92" t="s">
        <v>2906</v>
      </c>
      <c r="B4786" s="92" t="s">
        <v>11633</v>
      </c>
      <c r="C4786" s="7" t="str">
        <f t="shared" si="148"/>
        <v>Formula</v>
      </c>
      <c r="D4786" s="92" t="s">
        <v>11632</v>
      </c>
      <c r="E4786" s="92" t="s">
        <v>11631</v>
      </c>
      <c r="F4786" s="91">
        <v>30</v>
      </c>
      <c r="G4786" s="77">
        <f t="shared" si="149"/>
        <v>721</v>
      </c>
    </row>
    <row r="4787" spans="1:7" ht="31.5" x14ac:dyDescent="0.25">
      <c r="A4787" s="94" t="s">
        <v>2904</v>
      </c>
      <c r="B4787" s="94" t="s">
        <v>11633</v>
      </c>
      <c r="C4787" s="7" t="str">
        <f t="shared" si="148"/>
        <v>Formula</v>
      </c>
      <c r="D4787" s="94" t="s">
        <v>11632</v>
      </c>
      <c r="E4787" s="94" t="s">
        <v>6388</v>
      </c>
      <c r="F4787" s="93">
        <v>12</v>
      </c>
      <c r="G4787" s="77">
        <f t="shared" si="149"/>
        <v>721</v>
      </c>
    </row>
    <row r="4788" spans="1:7" ht="31.5" x14ac:dyDescent="0.25">
      <c r="A4788" s="92" t="s">
        <v>2907</v>
      </c>
      <c r="B4788" s="92" t="s">
        <v>11629</v>
      </c>
      <c r="C4788" s="7" t="str">
        <f t="shared" si="148"/>
        <v>Formula</v>
      </c>
      <c r="D4788" s="92" t="s">
        <v>11628</v>
      </c>
      <c r="E4788" s="92" t="s">
        <v>11630</v>
      </c>
      <c r="F4788" s="91">
        <v>218</v>
      </c>
      <c r="G4788" s="77">
        <f t="shared" si="149"/>
        <v>218</v>
      </c>
    </row>
    <row r="4789" spans="1:7" ht="31.5" x14ac:dyDescent="0.25">
      <c r="A4789" s="94" t="s">
        <v>2908</v>
      </c>
      <c r="B4789" s="94" t="s">
        <v>11613</v>
      </c>
      <c r="C4789" s="7" t="str">
        <f t="shared" si="148"/>
        <v>Formula</v>
      </c>
      <c r="D4789" s="94" t="s">
        <v>11612</v>
      </c>
      <c r="E4789" s="94" t="s">
        <v>11627</v>
      </c>
      <c r="F4789" s="93">
        <v>216</v>
      </c>
      <c r="G4789" s="77">
        <f t="shared" si="149"/>
        <v>1146</v>
      </c>
    </row>
    <row r="4790" spans="1:7" ht="31.5" x14ac:dyDescent="0.25">
      <c r="A4790" s="92" t="s">
        <v>2909</v>
      </c>
      <c r="B4790" s="92" t="s">
        <v>11613</v>
      </c>
      <c r="C4790" s="7" t="str">
        <f t="shared" si="148"/>
        <v>Formula</v>
      </c>
      <c r="D4790" s="92" t="s">
        <v>11612</v>
      </c>
      <c r="E4790" s="92" t="s">
        <v>11626</v>
      </c>
      <c r="F4790" s="91">
        <v>106</v>
      </c>
      <c r="G4790" s="77">
        <f t="shared" si="149"/>
        <v>1146</v>
      </c>
    </row>
    <row r="4791" spans="1:7" ht="31.5" x14ac:dyDescent="0.25">
      <c r="A4791" s="94" t="s">
        <v>2910</v>
      </c>
      <c r="B4791" s="94" t="s">
        <v>11613</v>
      </c>
      <c r="C4791" s="7" t="str">
        <f t="shared" si="148"/>
        <v>Formula</v>
      </c>
      <c r="D4791" s="94" t="s">
        <v>11612</v>
      </c>
      <c r="E4791" s="94" t="s">
        <v>11625</v>
      </c>
      <c r="F4791" s="93">
        <v>116</v>
      </c>
      <c r="G4791" s="77">
        <f t="shared" si="149"/>
        <v>1146</v>
      </c>
    </row>
    <row r="4792" spans="1:7" ht="31.5" x14ac:dyDescent="0.25">
      <c r="A4792" s="92" t="s">
        <v>2911</v>
      </c>
      <c r="B4792" s="92" t="s">
        <v>11613</v>
      </c>
      <c r="C4792" s="7" t="str">
        <f t="shared" si="148"/>
        <v>Formula</v>
      </c>
      <c r="D4792" s="92" t="s">
        <v>11612</v>
      </c>
      <c r="E4792" s="92" t="s">
        <v>11624</v>
      </c>
      <c r="F4792" s="91">
        <v>60</v>
      </c>
      <c r="G4792" s="77">
        <f t="shared" si="149"/>
        <v>1146</v>
      </c>
    </row>
    <row r="4793" spans="1:7" ht="31.5" x14ac:dyDescent="0.25">
      <c r="A4793" s="94" t="s">
        <v>2912</v>
      </c>
      <c r="B4793" s="94" t="s">
        <v>11613</v>
      </c>
      <c r="C4793" s="7" t="str">
        <f t="shared" si="148"/>
        <v>Formula</v>
      </c>
      <c r="D4793" s="94" t="s">
        <v>11612</v>
      </c>
      <c r="E4793" s="94" t="s">
        <v>11623</v>
      </c>
      <c r="F4793" s="93">
        <v>94</v>
      </c>
      <c r="G4793" s="77">
        <f t="shared" si="149"/>
        <v>1146</v>
      </c>
    </row>
    <row r="4794" spans="1:7" ht="31.5" x14ac:dyDescent="0.25">
      <c r="A4794" s="92" t="s">
        <v>2913</v>
      </c>
      <c r="B4794" s="92" t="s">
        <v>11613</v>
      </c>
      <c r="C4794" s="7" t="str">
        <f t="shared" si="148"/>
        <v>Formula</v>
      </c>
      <c r="D4794" s="92" t="s">
        <v>11612</v>
      </c>
      <c r="E4794" s="92" t="s">
        <v>11622</v>
      </c>
      <c r="F4794" s="91">
        <v>150</v>
      </c>
      <c r="G4794" s="77">
        <f t="shared" si="149"/>
        <v>1146</v>
      </c>
    </row>
    <row r="4795" spans="1:7" ht="31.5" x14ac:dyDescent="0.25">
      <c r="A4795" s="94" t="s">
        <v>2914</v>
      </c>
      <c r="B4795" s="94" t="s">
        <v>11613</v>
      </c>
      <c r="C4795" s="7" t="str">
        <f t="shared" si="148"/>
        <v>Formula</v>
      </c>
      <c r="D4795" s="94" t="s">
        <v>11612</v>
      </c>
      <c r="E4795" s="94" t="s">
        <v>11621</v>
      </c>
      <c r="F4795" s="93">
        <v>140</v>
      </c>
      <c r="G4795" s="77">
        <f t="shared" si="149"/>
        <v>1146</v>
      </c>
    </row>
    <row r="4796" spans="1:7" ht="31.5" x14ac:dyDescent="0.25">
      <c r="A4796" s="92" t="s">
        <v>2915</v>
      </c>
      <c r="B4796" s="92" t="s">
        <v>11613</v>
      </c>
      <c r="C4796" s="7" t="str">
        <f t="shared" si="148"/>
        <v>Formula</v>
      </c>
      <c r="D4796" s="92" t="s">
        <v>11612</v>
      </c>
      <c r="E4796" s="92" t="s">
        <v>11620</v>
      </c>
      <c r="F4796" s="91">
        <v>79</v>
      </c>
      <c r="G4796" s="77">
        <f t="shared" si="149"/>
        <v>1146</v>
      </c>
    </row>
    <row r="4797" spans="1:7" ht="31.5" x14ac:dyDescent="0.25">
      <c r="A4797" s="94" t="s">
        <v>2916</v>
      </c>
      <c r="B4797" s="94" t="s">
        <v>11613</v>
      </c>
      <c r="C4797" s="7" t="str">
        <f t="shared" si="148"/>
        <v>Formula</v>
      </c>
      <c r="D4797" s="94" t="s">
        <v>11612</v>
      </c>
      <c r="E4797" s="94" t="s">
        <v>11619</v>
      </c>
      <c r="F4797" s="93">
        <v>28</v>
      </c>
      <c r="G4797" s="77">
        <f t="shared" si="149"/>
        <v>1146</v>
      </c>
    </row>
    <row r="4798" spans="1:7" ht="31.5" x14ac:dyDescent="0.25">
      <c r="A4798" s="92" t="s">
        <v>2917</v>
      </c>
      <c r="B4798" s="92" t="s">
        <v>11613</v>
      </c>
      <c r="C4798" s="7" t="str">
        <f t="shared" si="148"/>
        <v>Formula</v>
      </c>
      <c r="D4798" s="92" t="s">
        <v>11612</v>
      </c>
      <c r="E4798" s="92" t="s">
        <v>11618</v>
      </c>
      <c r="F4798" s="91">
        <v>49</v>
      </c>
      <c r="G4798" s="77">
        <f t="shared" si="149"/>
        <v>1146</v>
      </c>
    </row>
    <row r="4799" spans="1:7" ht="31.5" x14ac:dyDescent="0.25">
      <c r="A4799" s="94" t="s">
        <v>2918</v>
      </c>
      <c r="B4799" s="94" t="s">
        <v>11613</v>
      </c>
      <c r="C4799" s="7" t="str">
        <f t="shared" si="148"/>
        <v>Formula</v>
      </c>
      <c r="D4799" s="94" t="s">
        <v>11612</v>
      </c>
      <c r="E4799" s="94" t="s">
        <v>11617</v>
      </c>
      <c r="F4799" s="93">
        <v>31</v>
      </c>
      <c r="G4799" s="77">
        <f t="shared" si="149"/>
        <v>1146</v>
      </c>
    </row>
    <row r="4800" spans="1:7" ht="31.5" x14ac:dyDescent="0.25">
      <c r="A4800" s="92" t="s">
        <v>2919</v>
      </c>
      <c r="B4800" s="92" t="s">
        <v>11613</v>
      </c>
      <c r="C4800" s="7" t="str">
        <f t="shared" si="148"/>
        <v>Formula</v>
      </c>
      <c r="D4800" s="92" t="s">
        <v>11612</v>
      </c>
      <c r="E4800" s="92" t="s">
        <v>11616</v>
      </c>
      <c r="F4800" s="91">
        <v>18</v>
      </c>
      <c r="G4800" s="77">
        <f t="shared" si="149"/>
        <v>1146</v>
      </c>
    </row>
    <row r="4801" spans="1:7" ht="31.5" x14ac:dyDescent="0.25">
      <c r="A4801" s="94" t="s">
        <v>2920</v>
      </c>
      <c r="B4801" s="94" t="s">
        <v>11613</v>
      </c>
      <c r="C4801" s="7" t="str">
        <f t="shared" si="148"/>
        <v>Formula</v>
      </c>
      <c r="D4801" s="94" t="s">
        <v>11612</v>
      </c>
      <c r="E4801" s="94" t="s">
        <v>11615</v>
      </c>
      <c r="F4801" s="93">
        <v>14</v>
      </c>
      <c r="G4801" s="77">
        <f t="shared" si="149"/>
        <v>1146</v>
      </c>
    </row>
    <row r="4802" spans="1:7" ht="31.5" x14ac:dyDescent="0.25">
      <c r="A4802" s="92" t="s">
        <v>2921</v>
      </c>
      <c r="B4802" s="92" t="s">
        <v>11613</v>
      </c>
      <c r="C4802" s="7" t="str">
        <f t="shared" si="148"/>
        <v>Formula</v>
      </c>
      <c r="D4802" s="92" t="s">
        <v>11612</v>
      </c>
      <c r="E4802" s="92" t="s">
        <v>11614</v>
      </c>
      <c r="F4802" s="91">
        <v>15</v>
      </c>
      <c r="G4802" s="77">
        <f t="shared" si="149"/>
        <v>1146</v>
      </c>
    </row>
    <row r="4803" spans="1:7" ht="31.5" x14ac:dyDescent="0.25">
      <c r="A4803" s="94" t="s">
        <v>2922</v>
      </c>
      <c r="B4803" s="94" t="s">
        <v>11613</v>
      </c>
      <c r="C4803" s="7" t="str">
        <f t="shared" ref="C4803:C4866" si="150">IF(ISTEXT(VLOOKUP(B4803,$I$3:$I$12,1,FALSE)),"Alt sub","Formula")</f>
        <v>Formula</v>
      </c>
      <c r="D4803" s="94" t="s">
        <v>11612</v>
      </c>
      <c r="E4803" s="94" t="s">
        <v>11611</v>
      </c>
      <c r="F4803" s="93">
        <v>17</v>
      </c>
      <c r="G4803" s="77">
        <f t="shared" ref="G4803:G4866" si="151">SUMIF(B:B,B4803,F:F)</f>
        <v>1146</v>
      </c>
    </row>
    <row r="4804" spans="1:7" ht="31.5" x14ac:dyDescent="0.25">
      <c r="A4804" s="92" t="s">
        <v>18192</v>
      </c>
      <c r="B4804" s="92" t="s">
        <v>11613</v>
      </c>
      <c r="C4804" s="7" t="str">
        <f t="shared" si="150"/>
        <v>Formula</v>
      </c>
      <c r="D4804" s="92" t="s">
        <v>11612</v>
      </c>
      <c r="E4804" s="92" t="s">
        <v>18215</v>
      </c>
      <c r="F4804" s="91">
        <v>13</v>
      </c>
      <c r="G4804" s="77">
        <f t="shared" si="151"/>
        <v>1146</v>
      </c>
    </row>
    <row r="4805" spans="1:7" ht="31.5" x14ac:dyDescent="0.25">
      <c r="A4805" s="94" t="s">
        <v>2923</v>
      </c>
      <c r="B4805" s="94" t="s">
        <v>11610</v>
      </c>
      <c r="C4805" s="7" t="str">
        <f t="shared" si="150"/>
        <v>Formula</v>
      </c>
      <c r="D4805" s="94" t="s">
        <v>11609</v>
      </c>
      <c r="E4805" s="94" t="s">
        <v>11608</v>
      </c>
      <c r="F4805" s="93">
        <v>174</v>
      </c>
      <c r="G4805" s="77">
        <f t="shared" si="151"/>
        <v>174</v>
      </c>
    </row>
    <row r="4806" spans="1:7" ht="31.5" x14ac:dyDescent="0.25">
      <c r="A4806" s="92" t="s">
        <v>2924</v>
      </c>
      <c r="B4806" s="92" t="s">
        <v>11602</v>
      </c>
      <c r="C4806" s="7" t="str">
        <f t="shared" si="150"/>
        <v>Formula</v>
      </c>
      <c r="D4806" s="92" t="s">
        <v>11601</v>
      </c>
      <c r="E4806" s="92" t="s">
        <v>11607</v>
      </c>
      <c r="F4806" s="91">
        <v>210</v>
      </c>
      <c r="G4806" s="77">
        <f t="shared" si="151"/>
        <v>801</v>
      </c>
    </row>
    <row r="4807" spans="1:7" ht="31.5" x14ac:dyDescent="0.25">
      <c r="A4807" s="94" t="s">
        <v>2925</v>
      </c>
      <c r="B4807" s="94" t="s">
        <v>11602</v>
      </c>
      <c r="C4807" s="7" t="str">
        <f t="shared" si="150"/>
        <v>Formula</v>
      </c>
      <c r="D4807" s="94" t="s">
        <v>11601</v>
      </c>
      <c r="E4807" s="94" t="s">
        <v>11606</v>
      </c>
      <c r="F4807" s="93">
        <v>218</v>
      </c>
      <c r="G4807" s="77">
        <f t="shared" si="151"/>
        <v>801</v>
      </c>
    </row>
    <row r="4808" spans="1:7" ht="31.5" x14ac:dyDescent="0.25">
      <c r="A4808" s="92" t="s">
        <v>2926</v>
      </c>
      <c r="B4808" s="92" t="s">
        <v>11602</v>
      </c>
      <c r="C4808" s="7" t="str">
        <f t="shared" si="150"/>
        <v>Formula</v>
      </c>
      <c r="D4808" s="92" t="s">
        <v>11601</v>
      </c>
      <c r="E4808" s="92" t="s">
        <v>11317</v>
      </c>
      <c r="F4808" s="91">
        <v>124</v>
      </c>
      <c r="G4808" s="77">
        <f t="shared" si="151"/>
        <v>801</v>
      </c>
    </row>
    <row r="4809" spans="1:7" ht="31.5" x14ac:dyDescent="0.25">
      <c r="A4809" s="94" t="s">
        <v>2927</v>
      </c>
      <c r="B4809" s="94" t="s">
        <v>11602</v>
      </c>
      <c r="C4809" s="7" t="str">
        <f t="shared" si="150"/>
        <v>Formula</v>
      </c>
      <c r="D4809" s="94" t="s">
        <v>11601</v>
      </c>
      <c r="E4809" s="94" t="s">
        <v>11605</v>
      </c>
      <c r="F4809" s="93">
        <v>110</v>
      </c>
      <c r="G4809" s="77">
        <f t="shared" si="151"/>
        <v>801</v>
      </c>
    </row>
    <row r="4810" spans="1:7" ht="31.5" x14ac:dyDescent="0.25">
      <c r="A4810" s="92" t="s">
        <v>2928</v>
      </c>
      <c r="B4810" s="92" t="s">
        <v>11602</v>
      </c>
      <c r="C4810" s="7" t="str">
        <f t="shared" si="150"/>
        <v>Formula</v>
      </c>
      <c r="D4810" s="92" t="s">
        <v>11601</v>
      </c>
      <c r="E4810" s="92" t="s">
        <v>11604</v>
      </c>
      <c r="F4810" s="91">
        <v>24</v>
      </c>
      <c r="G4810" s="77">
        <f t="shared" si="151"/>
        <v>801</v>
      </c>
    </row>
    <row r="4811" spans="1:7" ht="31.5" x14ac:dyDescent="0.25">
      <c r="A4811" s="94" t="s">
        <v>2929</v>
      </c>
      <c r="B4811" s="94" t="s">
        <v>11602</v>
      </c>
      <c r="C4811" s="7" t="str">
        <f t="shared" si="150"/>
        <v>Formula</v>
      </c>
      <c r="D4811" s="94" t="s">
        <v>11601</v>
      </c>
      <c r="E4811" s="94" t="s">
        <v>11603</v>
      </c>
      <c r="F4811" s="93">
        <v>43</v>
      </c>
      <c r="G4811" s="77">
        <f t="shared" si="151"/>
        <v>801</v>
      </c>
    </row>
    <row r="4812" spans="1:7" ht="31.5" x14ac:dyDescent="0.25">
      <c r="A4812" s="92" t="s">
        <v>2930</v>
      </c>
      <c r="B4812" s="92" t="s">
        <v>11602</v>
      </c>
      <c r="C4812" s="7" t="str">
        <f t="shared" si="150"/>
        <v>Formula</v>
      </c>
      <c r="D4812" s="92" t="s">
        <v>11601</v>
      </c>
      <c r="E4812" s="92" t="s">
        <v>11600</v>
      </c>
      <c r="F4812" s="91">
        <v>18</v>
      </c>
      <c r="G4812" s="77">
        <f t="shared" si="151"/>
        <v>801</v>
      </c>
    </row>
    <row r="4813" spans="1:7" ht="31.5" x14ac:dyDescent="0.25">
      <c r="A4813" s="94" t="s">
        <v>5992</v>
      </c>
      <c r="B4813" s="94" t="s">
        <v>11602</v>
      </c>
      <c r="C4813" s="7" t="str">
        <f t="shared" si="150"/>
        <v>Formula</v>
      </c>
      <c r="D4813" s="94" t="s">
        <v>11601</v>
      </c>
      <c r="E4813" s="94" t="s">
        <v>17642</v>
      </c>
      <c r="F4813" s="93">
        <v>38</v>
      </c>
      <c r="G4813" s="77">
        <f t="shared" si="151"/>
        <v>801</v>
      </c>
    </row>
    <row r="4814" spans="1:7" ht="31.5" x14ac:dyDescent="0.25">
      <c r="A4814" s="92" t="s">
        <v>17643</v>
      </c>
      <c r="B4814" s="92" t="s">
        <v>11602</v>
      </c>
      <c r="C4814" s="7" t="str">
        <f t="shared" si="150"/>
        <v>Formula</v>
      </c>
      <c r="D4814" s="92" t="s">
        <v>11601</v>
      </c>
      <c r="E4814" s="92" t="s">
        <v>17644</v>
      </c>
      <c r="F4814" s="91">
        <v>16</v>
      </c>
      <c r="G4814" s="77">
        <f t="shared" si="151"/>
        <v>801</v>
      </c>
    </row>
    <row r="4815" spans="1:7" ht="31.5" x14ac:dyDescent="0.25">
      <c r="A4815" s="94" t="s">
        <v>2931</v>
      </c>
      <c r="B4815" s="94" t="s">
        <v>11591</v>
      </c>
      <c r="C4815" s="7" t="str">
        <f t="shared" si="150"/>
        <v>Formula</v>
      </c>
      <c r="D4815" s="94" t="s">
        <v>11590</v>
      </c>
      <c r="E4815" s="94" t="s">
        <v>11599</v>
      </c>
      <c r="F4815" s="93">
        <v>127</v>
      </c>
      <c r="G4815" s="77">
        <f t="shared" si="151"/>
        <v>735</v>
      </c>
    </row>
    <row r="4816" spans="1:7" ht="31.5" x14ac:dyDescent="0.25">
      <c r="A4816" s="92" t="s">
        <v>2932</v>
      </c>
      <c r="B4816" s="92" t="s">
        <v>11591</v>
      </c>
      <c r="C4816" s="7" t="str">
        <f t="shared" si="150"/>
        <v>Formula</v>
      </c>
      <c r="D4816" s="92" t="s">
        <v>11590</v>
      </c>
      <c r="E4816" s="92" t="s">
        <v>11598</v>
      </c>
      <c r="F4816" s="91">
        <v>70</v>
      </c>
      <c r="G4816" s="77">
        <f t="shared" si="151"/>
        <v>735</v>
      </c>
    </row>
    <row r="4817" spans="1:7" ht="31.5" x14ac:dyDescent="0.25">
      <c r="A4817" s="94" t="s">
        <v>2933</v>
      </c>
      <c r="B4817" s="94" t="s">
        <v>11591</v>
      </c>
      <c r="C4817" s="7" t="str">
        <f t="shared" si="150"/>
        <v>Formula</v>
      </c>
      <c r="D4817" s="94" t="s">
        <v>11590</v>
      </c>
      <c r="E4817" s="94" t="s">
        <v>11597</v>
      </c>
      <c r="F4817" s="93">
        <v>106</v>
      </c>
      <c r="G4817" s="77">
        <f t="shared" si="151"/>
        <v>735</v>
      </c>
    </row>
    <row r="4818" spans="1:7" ht="31.5" x14ac:dyDescent="0.25">
      <c r="A4818" s="92" t="s">
        <v>2934</v>
      </c>
      <c r="B4818" s="92" t="s">
        <v>11591</v>
      </c>
      <c r="C4818" s="7" t="str">
        <f t="shared" si="150"/>
        <v>Formula</v>
      </c>
      <c r="D4818" s="92" t="s">
        <v>11590</v>
      </c>
      <c r="E4818" s="92" t="s">
        <v>11597</v>
      </c>
      <c r="F4818" s="91">
        <v>30</v>
      </c>
      <c r="G4818" s="77">
        <f t="shared" si="151"/>
        <v>735</v>
      </c>
    </row>
    <row r="4819" spans="1:7" ht="31.5" x14ac:dyDescent="0.25">
      <c r="A4819" s="94" t="s">
        <v>2935</v>
      </c>
      <c r="B4819" s="94" t="s">
        <v>11591</v>
      </c>
      <c r="C4819" s="7" t="str">
        <f t="shared" si="150"/>
        <v>Formula</v>
      </c>
      <c r="D4819" s="94" t="s">
        <v>11590</v>
      </c>
      <c r="E4819" s="94" t="s">
        <v>11596</v>
      </c>
      <c r="F4819" s="93">
        <v>50</v>
      </c>
      <c r="G4819" s="77">
        <f t="shared" si="151"/>
        <v>735</v>
      </c>
    </row>
    <row r="4820" spans="1:7" ht="31.5" x14ac:dyDescent="0.25">
      <c r="A4820" s="92" t="s">
        <v>2936</v>
      </c>
      <c r="B4820" s="92" t="s">
        <v>11591</v>
      </c>
      <c r="C4820" s="7" t="str">
        <f t="shared" si="150"/>
        <v>Formula</v>
      </c>
      <c r="D4820" s="92" t="s">
        <v>11590</v>
      </c>
      <c r="E4820" s="92" t="s">
        <v>11595</v>
      </c>
      <c r="F4820" s="91">
        <v>90</v>
      </c>
      <c r="G4820" s="77">
        <f t="shared" si="151"/>
        <v>735</v>
      </c>
    </row>
    <row r="4821" spans="1:7" ht="31.5" x14ac:dyDescent="0.25">
      <c r="A4821" s="94" t="s">
        <v>2937</v>
      </c>
      <c r="B4821" s="94" t="s">
        <v>11591</v>
      </c>
      <c r="C4821" s="7" t="str">
        <f t="shared" si="150"/>
        <v>Formula</v>
      </c>
      <c r="D4821" s="94" t="s">
        <v>11590</v>
      </c>
      <c r="E4821" s="94" t="s">
        <v>11594</v>
      </c>
      <c r="F4821" s="93">
        <v>90</v>
      </c>
      <c r="G4821" s="77">
        <f t="shared" si="151"/>
        <v>735</v>
      </c>
    </row>
    <row r="4822" spans="1:7" ht="31.5" x14ac:dyDescent="0.25">
      <c r="A4822" s="92" t="s">
        <v>2938</v>
      </c>
      <c r="B4822" s="92" t="s">
        <v>11591</v>
      </c>
      <c r="C4822" s="7" t="str">
        <f t="shared" si="150"/>
        <v>Formula</v>
      </c>
      <c r="D4822" s="92" t="s">
        <v>11590</v>
      </c>
      <c r="E4822" s="92" t="s">
        <v>11593</v>
      </c>
      <c r="F4822" s="91">
        <v>83</v>
      </c>
      <c r="G4822" s="77">
        <f t="shared" si="151"/>
        <v>735</v>
      </c>
    </row>
    <row r="4823" spans="1:7" ht="31.5" x14ac:dyDescent="0.25">
      <c r="A4823" s="94" t="s">
        <v>2939</v>
      </c>
      <c r="B4823" s="94" t="s">
        <v>11591</v>
      </c>
      <c r="C4823" s="7" t="str">
        <f t="shared" si="150"/>
        <v>Formula</v>
      </c>
      <c r="D4823" s="94" t="s">
        <v>11590</v>
      </c>
      <c r="E4823" s="94" t="s">
        <v>11592</v>
      </c>
      <c r="F4823" s="93">
        <v>71</v>
      </c>
      <c r="G4823" s="77">
        <f t="shared" si="151"/>
        <v>735</v>
      </c>
    </row>
    <row r="4824" spans="1:7" ht="31.5" x14ac:dyDescent="0.25">
      <c r="A4824" s="92" t="s">
        <v>2940</v>
      </c>
      <c r="B4824" s="92" t="s">
        <v>11591</v>
      </c>
      <c r="C4824" s="7" t="str">
        <f t="shared" si="150"/>
        <v>Formula</v>
      </c>
      <c r="D4824" s="92" t="s">
        <v>11590</v>
      </c>
      <c r="E4824" s="92" t="s">
        <v>11589</v>
      </c>
      <c r="F4824" s="91">
        <v>5</v>
      </c>
      <c r="G4824" s="77">
        <f t="shared" si="151"/>
        <v>735</v>
      </c>
    </row>
    <row r="4825" spans="1:7" ht="31.5" x14ac:dyDescent="0.25">
      <c r="A4825" s="94" t="s">
        <v>5993</v>
      </c>
      <c r="B4825" s="94" t="s">
        <v>11591</v>
      </c>
      <c r="C4825" s="7" t="str">
        <f t="shared" si="150"/>
        <v>Formula</v>
      </c>
      <c r="D4825" s="94" t="s">
        <v>11590</v>
      </c>
      <c r="E4825" s="94" t="s">
        <v>11589</v>
      </c>
      <c r="F4825" s="93">
        <v>8</v>
      </c>
      <c r="G4825" s="77">
        <f t="shared" si="151"/>
        <v>735</v>
      </c>
    </row>
    <row r="4826" spans="1:7" ht="31.5" x14ac:dyDescent="0.25">
      <c r="A4826" s="92" t="s">
        <v>18024</v>
      </c>
      <c r="B4826" s="92" t="s">
        <v>11591</v>
      </c>
      <c r="C4826" s="7" t="str">
        <f t="shared" si="150"/>
        <v>Formula</v>
      </c>
      <c r="D4826" s="92" t="s">
        <v>11590</v>
      </c>
      <c r="E4826" s="92" t="s">
        <v>11589</v>
      </c>
      <c r="F4826" s="91">
        <v>5</v>
      </c>
      <c r="G4826" s="77">
        <f t="shared" si="151"/>
        <v>735</v>
      </c>
    </row>
    <row r="4827" spans="1:7" ht="31.5" x14ac:dyDescent="0.25">
      <c r="A4827" s="94" t="s">
        <v>2941</v>
      </c>
      <c r="B4827" s="94" t="s">
        <v>11581</v>
      </c>
      <c r="C4827" s="7" t="str">
        <f t="shared" si="150"/>
        <v>Formula</v>
      </c>
      <c r="D4827" s="94" t="s">
        <v>11580</v>
      </c>
      <c r="E4827" s="94" t="s">
        <v>11588</v>
      </c>
      <c r="F4827" s="93">
        <v>430</v>
      </c>
      <c r="G4827" s="77">
        <f t="shared" si="151"/>
        <v>620</v>
      </c>
    </row>
    <row r="4828" spans="1:7" ht="31.5" x14ac:dyDescent="0.25">
      <c r="A4828" s="92" t="s">
        <v>2942</v>
      </c>
      <c r="B4828" s="92" t="s">
        <v>11581</v>
      </c>
      <c r="C4828" s="7" t="str">
        <f t="shared" si="150"/>
        <v>Formula</v>
      </c>
      <c r="D4828" s="92" t="s">
        <v>11580</v>
      </c>
      <c r="E4828" s="92" t="s">
        <v>11124</v>
      </c>
      <c r="F4828" s="91">
        <v>24</v>
      </c>
      <c r="G4828" s="77">
        <f t="shared" si="151"/>
        <v>620</v>
      </c>
    </row>
    <row r="4829" spans="1:7" ht="31.5" x14ac:dyDescent="0.25">
      <c r="A4829" s="94" t="s">
        <v>2943</v>
      </c>
      <c r="B4829" s="94" t="s">
        <v>11581</v>
      </c>
      <c r="C4829" s="7" t="str">
        <f t="shared" si="150"/>
        <v>Formula</v>
      </c>
      <c r="D4829" s="94" t="s">
        <v>11580</v>
      </c>
      <c r="E4829" s="94" t="s">
        <v>11586</v>
      </c>
      <c r="F4829" s="93">
        <v>10</v>
      </c>
      <c r="G4829" s="77">
        <f t="shared" si="151"/>
        <v>620</v>
      </c>
    </row>
    <row r="4830" spans="1:7" ht="31.5" x14ac:dyDescent="0.25">
      <c r="A4830" s="92" t="s">
        <v>2944</v>
      </c>
      <c r="B4830" s="92" t="s">
        <v>11581</v>
      </c>
      <c r="C4830" s="7" t="str">
        <f t="shared" si="150"/>
        <v>Formula</v>
      </c>
      <c r="D4830" s="92" t="s">
        <v>11580</v>
      </c>
      <c r="E4830" s="92" t="s">
        <v>11585</v>
      </c>
      <c r="F4830" s="91">
        <v>40</v>
      </c>
      <c r="G4830" s="77">
        <f t="shared" si="151"/>
        <v>620</v>
      </c>
    </row>
    <row r="4831" spans="1:7" ht="31.5" x14ac:dyDescent="0.25">
      <c r="A4831" s="94" t="s">
        <v>2945</v>
      </c>
      <c r="B4831" s="94" t="s">
        <v>11581</v>
      </c>
      <c r="C4831" s="7" t="str">
        <f t="shared" si="150"/>
        <v>Formula</v>
      </c>
      <c r="D4831" s="94" t="s">
        <v>11580</v>
      </c>
      <c r="E4831" s="94" t="s">
        <v>11584</v>
      </c>
      <c r="F4831" s="93">
        <v>70</v>
      </c>
      <c r="G4831" s="77">
        <f t="shared" si="151"/>
        <v>620</v>
      </c>
    </row>
    <row r="4832" spans="1:7" ht="31.5" x14ac:dyDescent="0.25">
      <c r="A4832" s="92" t="s">
        <v>2946</v>
      </c>
      <c r="B4832" s="92" t="s">
        <v>11581</v>
      </c>
      <c r="C4832" s="7" t="str">
        <f t="shared" si="150"/>
        <v>Formula</v>
      </c>
      <c r="D4832" s="92" t="s">
        <v>11580</v>
      </c>
      <c r="E4832" s="92" t="s">
        <v>11583</v>
      </c>
      <c r="F4832" s="91">
        <v>30</v>
      </c>
      <c r="G4832" s="77">
        <f t="shared" si="151"/>
        <v>620</v>
      </c>
    </row>
    <row r="4833" spans="1:7" ht="31.5" x14ac:dyDescent="0.25">
      <c r="A4833" s="94" t="s">
        <v>2947</v>
      </c>
      <c r="B4833" s="94" t="s">
        <v>11581</v>
      </c>
      <c r="C4833" s="7" t="str">
        <f t="shared" si="150"/>
        <v>Formula</v>
      </c>
      <c r="D4833" s="94" t="s">
        <v>11580</v>
      </c>
      <c r="E4833" s="94" t="s">
        <v>11582</v>
      </c>
      <c r="F4833" s="93">
        <v>16</v>
      </c>
      <c r="G4833" s="77">
        <f t="shared" si="151"/>
        <v>620</v>
      </c>
    </row>
    <row r="4834" spans="1:7" ht="31.5" x14ac:dyDescent="0.25">
      <c r="A4834" s="92" t="s">
        <v>2948</v>
      </c>
      <c r="B4834" s="92" t="s">
        <v>11569</v>
      </c>
      <c r="C4834" s="7" t="str">
        <f t="shared" si="150"/>
        <v>Formula</v>
      </c>
      <c r="D4834" s="92" t="s">
        <v>11568</v>
      </c>
      <c r="E4834" s="92" t="s">
        <v>11579</v>
      </c>
      <c r="F4834" s="91">
        <v>240</v>
      </c>
      <c r="G4834" s="77">
        <f t="shared" si="151"/>
        <v>1436</v>
      </c>
    </row>
    <row r="4835" spans="1:7" ht="31.5" x14ac:dyDescent="0.25">
      <c r="A4835" s="94" t="s">
        <v>2949</v>
      </c>
      <c r="B4835" s="94" t="s">
        <v>11569</v>
      </c>
      <c r="C4835" s="7" t="str">
        <f t="shared" si="150"/>
        <v>Formula</v>
      </c>
      <c r="D4835" s="94" t="s">
        <v>11568</v>
      </c>
      <c r="E4835" s="94" t="s">
        <v>11578</v>
      </c>
      <c r="F4835" s="93">
        <v>244</v>
      </c>
      <c r="G4835" s="77">
        <f t="shared" si="151"/>
        <v>1436</v>
      </c>
    </row>
    <row r="4836" spans="1:7" ht="31.5" x14ac:dyDescent="0.25">
      <c r="A4836" s="92" t="s">
        <v>2950</v>
      </c>
      <c r="B4836" s="92" t="s">
        <v>11569</v>
      </c>
      <c r="C4836" s="7" t="str">
        <f t="shared" si="150"/>
        <v>Formula</v>
      </c>
      <c r="D4836" s="92" t="s">
        <v>11568</v>
      </c>
      <c r="E4836" s="92" t="s">
        <v>10937</v>
      </c>
      <c r="F4836" s="91">
        <v>195</v>
      </c>
      <c r="G4836" s="77">
        <f t="shared" si="151"/>
        <v>1436</v>
      </c>
    </row>
    <row r="4837" spans="1:7" ht="31.5" x14ac:dyDescent="0.25">
      <c r="A4837" s="94" t="s">
        <v>2951</v>
      </c>
      <c r="B4837" s="94" t="s">
        <v>11569</v>
      </c>
      <c r="C4837" s="7" t="str">
        <f t="shared" si="150"/>
        <v>Formula</v>
      </c>
      <c r="D4837" s="94" t="s">
        <v>11568</v>
      </c>
      <c r="E4837" s="94" t="s">
        <v>11577</v>
      </c>
      <c r="F4837" s="93">
        <v>201</v>
      </c>
      <c r="G4837" s="77">
        <f t="shared" si="151"/>
        <v>1436</v>
      </c>
    </row>
    <row r="4838" spans="1:7" ht="31.5" x14ac:dyDescent="0.25">
      <c r="A4838" s="92" t="s">
        <v>2952</v>
      </c>
      <c r="B4838" s="92" t="s">
        <v>11569</v>
      </c>
      <c r="C4838" s="7" t="str">
        <f t="shared" si="150"/>
        <v>Formula</v>
      </c>
      <c r="D4838" s="92" t="s">
        <v>11568</v>
      </c>
      <c r="E4838" s="92" t="s">
        <v>11576</v>
      </c>
      <c r="F4838" s="91">
        <v>105</v>
      </c>
      <c r="G4838" s="77">
        <f t="shared" si="151"/>
        <v>1436</v>
      </c>
    </row>
    <row r="4839" spans="1:7" ht="31.5" x14ac:dyDescent="0.25">
      <c r="A4839" s="94" t="s">
        <v>2953</v>
      </c>
      <c r="B4839" s="94" t="s">
        <v>11569</v>
      </c>
      <c r="C4839" s="7" t="str">
        <f t="shared" si="150"/>
        <v>Formula</v>
      </c>
      <c r="D4839" s="94" t="s">
        <v>11568</v>
      </c>
      <c r="E4839" s="94" t="s">
        <v>11575</v>
      </c>
      <c r="F4839" s="93">
        <v>50</v>
      </c>
      <c r="G4839" s="77">
        <f t="shared" si="151"/>
        <v>1436</v>
      </c>
    </row>
    <row r="4840" spans="1:7" ht="31.5" x14ac:dyDescent="0.25">
      <c r="A4840" s="92" t="s">
        <v>2954</v>
      </c>
      <c r="B4840" s="92" t="s">
        <v>11569</v>
      </c>
      <c r="C4840" s="7" t="str">
        <f t="shared" si="150"/>
        <v>Formula</v>
      </c>
      <c r="D4840" s="92" t="s">
        <v>11568</v>
      </c>
      <c r="E4840" s="92" t="s">
        <v>11574</v>
      </c>
      <c r="F4840" s="91">
        <v>50</v>
      </c>
      <c r="G4840" s="77">
        <f t="shared" si="151"/>
        <v>1436</v>
      </c>
    </row>
    <row r="4841" spans="1:7" ht="31.5" x14ac:dyDescent="0.25">
      <c r="A4841" s="94" t="s">
        <v>2955</v>
      </c>
      <c r="B4841" s="94" t="s">
        <v>11569</v>
      </c>
      <c r="C4841" s="7" t="str">
        <f t="shared" si="150"/>
        <v>Formula</v>
      </c>
      <c r="D4841" s="94" t="s">
        <v>11568</v>
      </c>
      <c r="E4841" s="94" t="s">
        <v>11573</v>
      </c>
      <c r="F4841" s="93">
        <v>50</v>
      </c>
      <c r="G4841" s="77">
        <f t="shared" si="151"/>
        <v>1436</v>
      </c>
    </row>
    <row r="4842" spans="1:7" ht="31.5" x14ac:dyDescent="0.25">
      <c r="A4842" s="92" t="s">
        <v>2956</v>
      </c>
      <c r="B4842" s="92" t="s">
        <v>11569</v>
      </c>
      <c r="C4842" s="7" t="str">
        <f t="shared" si="150"/>
        <v>Formula</v>
      </c>
      <c r="D4842" s="92" t="s">
        <v>11568</v>
      </c>
      <c r="E4842" s="92" t="s">
        <v>11572</v>
      </c>
      <c r="F4842" s="91">
        <v>57</v>
      </c>
      <c r="G4842" s="77">
        <f t="shared" si="151"/>
        <v>1436</v>
      </c>
    </row>
    <row r="4843" spans="1:7" ht="31.5" x14ac:dyDescent="0.25">
      <c r="A4843" s="94" t="s">
        <v>2957</v>
      </c>
      <c r="B4843" s="94" t="s">
        <v>11569</v>
      </c>
      <c r="C4843" s="7" t="str">
        <f t="shared" si="150"/>
        <v>Formula</v>
      </c>
      <c r="D4843" s="94" t="s">
        <v>11568</v>
      </c>
      <c r="E4843" s="94" t="s">
        <v>11571</v>
      </c>
      <c r="F4843" s="93">
        <v>29</v>
      </c>
      <c r="G4843" s="77">
        <f t="shared" si="151"/>
        <v>1436</v>
      </c>
    </row>
    <row r="4844" spans="1:7" ht="31.5" x14ac:dyDescent="0.25">
      <c r="A4844" s="92" t="s">
        <v>2958</v>
      </c>
      <c r="B4844" s="92" t="s">
        <v>11569</v>
      </c>
      <c r="C4844" s="7" t="str">
        <f t="shared" si="150"/>
        <v>Formula</v>
      </c>
      <c r="D4844" s="92" t="s">
        <v>11568</v>
      </c>
      <c r="E4844" s="92" t="s">
        <v>18124</v>
      </c>
      <c r="F4844" s="91">
        <v>50</v>
      </c>
      <c r="G4844" s="77">
        <f t="shared" si="151"/>
        <v>1436</v>
      </c>
    </row>
    <row r="4845" spans="1:7" ht="31.5" x14ac:dyDescent="0.25">
      <c r="A4845" s="94" t="s">
        <v>2959</v>
      </c>
      <c r="B4845" s="94" t="s">
        <v>11569</v>
      </c>
      <c r="C4845" s="7" t="str">
        <f t="shared" si="150"/>
        <v>Formula</v>
      </c>
      <c r="D4845" s="94" t="s">
        <v>11568</v>
      </c>
      <c r="E4845" s="94" t="s">
        <v>11570</v>
      </c>
      <c r="F4845" s="93">
        <v>28</v>
      </c>
      <c r="G4845" s="77">
        <f t="shared" si="151"/>
        <v>1436</v>
      </c>
    </row>
    <row r="4846" spans="1:7" ht="31.5" x14ac:dyDescent="0.25">
      <c r="A4846" s="92" t="s">
        <v>2960</v>
      </c>
      <c r="B4846" s="92" t="s">
        <v>11569</v>
      </c>
      <c r="C4846" s="7" t="str">
        <f t="shared" si="150"/>
        <v>Formula</v>
      </c>
      <c r="D4846" s="92" t="s">
        <v>11568</v>
      </c>
      <c r="E4846" s="92" t="s">
        <v>17645</v>
      </c>
      <c r="F4846" s="91">
        <v>52</v>
      </c>
      <c r="G4846" s="77">
        <f t="shared" si="151"/>
        <v>1436</v>
      </c>
    </row>
    <row r="4847" spans="1:7" ht="31.5" x14ac:dyDescent="0.25">
      <c r="A4847" s="94" t="s">
        <v>5994</v>
      </c>
      <c r="B4847" s="94" t="s">
        <v>11569</v>
      </c>
      <c r="C4847" s="7" t="str">
        <f t="shared" si="150"/>
        <v>Formula</v>
      </c>
      <c r="D4847" s="94" t="s">
        <v>11568</v>
      </c>
      <c r="E4847" s="94" t="s">
        <v>17646</v>
      </c>
      <c r="F4847" s="93">
        <v>50</v>
      </c>
      <c r="G4847" s="77">
        <f t="shared" si="151"/>
        <v>1436</v>
      </c>
    </row>
    <row r="4848" spans="1:7" ht="31.5" x14ac:dyDescent="0.25">
      <c r="A4848" s="92" t="s">
        <v>17877</v>
      </c>
      <c r="B4848" s="92" t="s">
        <v>11569</v>
      </c>
      <c r="C4848" s="7" t="str">
        <f t="shared" si="150"/>
        <v>Formula</v>
      </c>
      <c r="D4848" s="92" t="s">
        <v>11568</v>
      </c>
      <c r="E4848" s="92" t="s">
        <v>17968</v>
      </c>
      <c r="F4848" s="91">
        <v>30</v>
      </c>
      <c r="G4848" s="77">
        <f t="shared" si="151"/>
        <v>1436</v>
      </c>
    </row>
    <row r="4849" spans="1:7" ht="31.5" x14ac:dyDescent="0.25">
      <c r="A4849" s="94" t="s">
        <v>18978</v>
      </c>
      <c r="B4849" s="94" t="s">
        <v>11569</v>
      </c>
      <c r="C4849" s="7" t="str">
        <f t="shared" si="150"/>
        <v>Formula</v>
      </c>
      <c r="D4849" s="94" t="s">
        <v>11568</v>
      </c>
      <c r="E4849" s="94" t="s">
        <v>18977</v>
      </c>
      <c r="F4849" s="93">
        <v>5</v>
      </c>
      <c r="G4849" s="77">
        <f t="shared" si="151"/>
        <v>1436</v>
      </c>
    </row>
    <row r="4850" spans="1:7" ht="31.5" x14ac:dyDescent="0.25">
      <c r="A4850" s="92" t="s">
        <v>2961</v>
      </c>
      <c r="B4850" s="92" t="s">
        <v>11557</v>
      </c>
      <c r="C4850" s="7" t="str">
        <f t="shared" si="150"/>
        <v>Formula</v>
      </c>
      <c r="D4850" s="92" t="s">
        <v>11556</v>
      </c>
      <c r="E4850" s="92" t="s">
        <v>11567</v>
      </c>
      <c r="F4850" s="91">
        <v>360</v>
      </c>
      <c r="G4850" s="77">
        <f t="shared" si="151"/>
        <v>1379</v>
      </c>
    </row>
    <row r="4851" spans="1:7" ht="31.5" x14ac:dyDescent="0.25">
      <c r="A4851" s="94" t="s">
        <v>2962</v>
      </c>
      <c r="B4851" s="94" t="s">
        <v>11557</v>
      </c>
      <c r="C4851" s="7" t="str">
        <f t="shared" si="150"/>
        <v>Formula</v>
      </c>
      <c r="D4851" s="94" t="s">
        <v>11556</v>
      </c>
      <c r="E4851" s="94" t="s">
        <v>6129</v>
      </c>
      <c r="F4851" s="93">
        <v>50</v>
      </c>
      <c r="G4851" s="77">
        <f t="shared" si="151"/>
        <v>1379</v>
      </c>
    </row>
    <row r="4852" spans="1:7" ht="31.5" x14ac:dyDescent="0.25">
      <c r="A4852" s="92" t="s">
        <v>2963</v>
      </c>
      <c r="B4852" s="92" t="s">
        <v>11557</v>
      </c>
      <c r="C4852" s="7" t="str">
        <f t="shared" si="150"/>
        <v>Formula</v>
      </c>
      <c r="D4852" s="92" t="s">
        <v>11556</v>
      </c>
      <c r="E4852" s="92" t="s">
        <v>18976</v>
      </c>
      <c r="F4852" s="91">
        <v>106</v>
      </c>
      <c r="G4852" s="77">
        <f t="shared" si="151"/>
        <v>1379</v>
      </c>
    </row>
    <row r="4853" spans="1:7" ht="31.5" x14ac:dyDescent="0.25">
      <c r="A4853" s="94" t="s">
        <v>2964</v>
      </c>
      <c r="B4853" s="94" t="s">
        <v>11557</v>
      </c>
      <c r="C4853" s="7" t="str">
        <f t="shared" si="150"/>
        <v>Formula</v>
      </c>
      <c r="D4853" s="94" t="s">
        <v>11556</v>
      </c>
      <c r="E4853" s="94" t="s">
        <v>11566</v>
      </c>
      <c r="F4853" s="93">
        <v>200</v>
      </c>
      <c r="G4853" s="77">
        <f t="shared" si="151"/>
        <v>1379</v>
      </c>
    </row>
    <row r="4854" spans="1:7" ht="31.5" x14ac:dyDescent="0.25">
      <c r="A4854" s="92" t="s">
        <v>2965</v>
      </c>
      <c r="B4854" s="92" t="s">
        <v>11557</v>
      </c>
      <c r="C4854" s="7" t="str">
        <f t="shared" si="150"/>
        <v>Formula</v>
      </c>
      <c r="D4854" s="92" t="s">
        <v>11556</v>
      </c>
      <c r="E4854" s="92" t="s">
        <v>11565</v>
      </c>
      <c r="F4854" s="91">
        <v>108</v>
      </c>
      <c r="G4854" s="77">
        <f t="shared" si="151"/>
        <v>1379</v>
      </c>
    </row>
    <row r="4855" spans="1:7" ht="31.5" x14ac:dyDescent="0.25">
      <c r="A4855" s="94" t="s">
        <v>2966</v>
      </c>
      <c r="B4855" s="94" t="s">
        <v>11557</v>
      </c>
      <c r="C4855" s="7" t="str">
        <f t="shared" si="150"/>
        <v>Formula</v>
      </c>
      <c r="D4855" s="94" t="s">
        <v>11556</v>
      </c>
      <c r="E4855" s="94" t="s">
        <v>11564</v>
      </c>
      <c r="F4855" s="93">
        <v>77</v>
      </c>
      <c r="G4855" s="77">
        <f t="shared" si="151"/>
        <v>1379</v>
      </c>
    </row>
    <row r="4856" spans="1:7" ht="31.5" x14ac:dyDescent="0.25">
      <c r="A4856" s="92" t="s">
        <v>2967</v>
      </c>
      <c r="B4856" s="92" t="s">
        <v>11557</v>
      </c>
      <c r="C4856" s="7" t="str">
        <f t="shared" si="150"/>
        <v>Formula</v>
      </c>
      <c r="D4856" s="92" t="s">
        <v>11556</v>
      </c>
      <c r="E4856" s="92" t="s">
        <v>11563</v>
      </c>
      <c r="F4856" s="91">
        <v>54</v>
      </c>
      <c r="G4856" s="77">
        <f t="shared" si="151"/>
        <v>1379</v>
      </c>
    </row>
    <row r="4857" spans="1:7" ht="31.5" x14ac:dyDescent="0.25">
      <c r="A4857" s="94" t="s">
        <v>2968</v>
      </c>
      <c r="B4857" s="94" t="s">
        <v>11557</v>
      </c>
      <c r="C4857" s="7" t="str">
        <f t="shared" si="150"/>
        <v>Formula</v>
      </c>
      <c r="D4857" s="94" t="s">
        <v>11556</v>
      </c>
      <c r="E4857" s="94" t="s">
        <v>11562</v>
      </c>
      <c r="F4857" s="93">
        <v>178</v>
      </c>
      <c r="G4857" s="77">
        <f t="shared" si="151"/>
        <v>1379</v>
      </c>
    </row>
    <row r="4858" spans="1:7" ht="31.5" x14ac:dyDescent="0.25">
      <c r="A4858" s="92" t="s">
        <v>2969</v>
      </c>
      <c r="B4858" s="92" t="s">
        <v>11557</v>
      </c>
      <c r="C4858" s="7" t="str">
        <f t="shared" si="150"/>
        <v>Formula</v>
      </c>
      <c r="D4858" s="92" t="s">
        <v>11556</v>
      </c>
      <c r="E4858" s="92" t="s">
        <v>11561</v>
      </c>
      <c r="F4858" s="91">
        <v>172</v>
      </c>
      <c r="G4858" s="77">
        <f t="shared" si="151"/>
        <v>1379</v>
      </c>
    </row>
    <row r="4859" spans="1:7" ht="31.5" x14ac:dyDescent="0.25">
      <c r="A4859" s="94" t="s">
        <v>11560</v>
      </c>
      <c r="B4859" s="94" t="s">
        <v>11557</v>
      </c>
      <c r="C4859" s="7" t="str">
        <f t="shared" si="150"/>
        <v>Formula</v>
      </c>
      <c r="D4859" s="94" t="s">
        <v>11556</v>
      </c>
      <c r="E4859" s="94" t="s">
        <v>8260</v>
      </c>
      <c r="F4859" s="93">
        <v>4</v>
      </c>
      <c r="G4859" s="77">
        <f t="shared" si="151"/>
        <v>1379</v>
      </c>
    </row>
    <row r="4860" spans="1:7" ht="31.5" x14ac:dyDescent="0.25">
      <c r="A4860" s="92" t="s">
        <v>2970</v>
      </c>
      <c r="B4860" s="92" t="s">
        <v>11557</v>
      </c>
      <c r="C4860" s="7" t="str">
        <f t="shared" si="150"/>
        <v>Formula</v>
      </c>
      <c r="D4860" s="92" t="s">
        <v>11556</v>
      </c>
      <c r="E4860" s="92" t="s">
        <v>11559</v>
      </c>
      <c r="F4860" s="91">
        <v>55</v>
      </c>
      <c r="G4860" s="77">
        <f t="shared" si="151"/>
        <v>1379</v>
      </c>
    </row>
    <row r="4861" spans="1:7" ht="31.5" x14ac:dyDescent="0.25">
      <c r="A4861" s="94" t="s">
        <v>5995</v>
      </c>
      <c r="B4861" s="94" t="s">
        <v>11557</v>
      </c>
      <c r="C4861" s="7" t="str">
        <f t="shared" si="150"/>
        <v>Formula</v>
      </c>
      <c r="D4861" s="94" t="s">
        <v>11556</v>
      </c>
      <c r="E4861" s="94" t="s">
        <v>11555</v>
      </c>
      <c r="F4861" s="93">
        <v>1</v>
      </c>
      <c r="G4861" s="77">
        <f t="shared" si="151"/>
        <v>1379</v>
      </c>
    </row>
    <row r="4862" spans="1:7" ht="31.5" x14ac:dyDescent="0.25">
      <c r="A4862" s="92" t="s">
        <v>18125</v>
      </c>
      <c r="B4862" s="92" t="s">
        <v>11557</v>
      </c>
      <c r="C4862" s="7" t="str">
        <f t="shared" si="150"/>
        <v>Formula</v>
      </c>
      <c r="D4862" s="92" t="s">
        <v>11556</v>
      </c>
      <c r="E4862" s="92" t="s">
        <v>18126</v>
      </c>
      <c r="F4862" s="91">
        <v>14</v>
      </c>
      <c r="G4862" s="77">
        <f t="shared" si="151"/>
        <v>1379</v>
      </c>
    </row>
    <row r="4863" spans="1:7" ht="31.5" x14ac:dyDescent="0.25">
      <c r="A4863" s="94" t="s">
        <v>2971</v>
      </c>
      <c r="B4863" s="94" t="s">
        <v>11552</v>
      </c>
      <c r="C4863" s="7" t="str">
        <f t="shared" si="150"/>
        <v>Formula</v>
      </c>
      <c r="D4863" s="94" t="s">
        <v>11551</v>
      </c>
      <c r="E4863" s="94" t="s">
        <v>11554</v>
      </c>
      <c r="F4863" s="93">
        <v>282</v>
      </c>
      <c r="G4863" s="77">
        <f t="shared" si="151"/>
        <v>729</v>
      </c>
    </row>
    <row r="4864" spans="1:7" ht="31.5" x14ac:dyDescent="0.25">
      <c r="A4864" s="92" t="s">
        <v>2972</v>
      </c>
      <c r="B4864" s="92" t="s">
        <v>11552</v>
      </c>
      <c r="C4864" s="7" t="str">
        <f t="shared" si="150"/>
        <v>Formula</v>
      </c>
      <c r="D4864" s="92" t="s">
        <v>11551</v>
      </c>
      <c r="E4864" s="92" t="s">
        <v>11553</v>
      </c>
      <c r="F4864" s="91">
        <v>224</v>
      </c>
      <c r="G4864" s="77">
        <f t="shared" si="151"/>
        <v>729</v>
      </c>
    </row>
    <row r="4865" spans="1:7" ht="31.5" x14ac:dyDescent="0.25">
      <c r="A4865" s="94" t="s">
        <v>2973</v>
      </c>
      <c r="B4865" s="94" t="s">
        <v>11552</v>
      </c>
      <c r="C4865" s="7" t="str">
        <f t="shared" si="150"/>
        <v>Formula</v>
      </c>
      <c r="D4865" s="94" t="s">
        <v>11551</v>
      </c>
      <c r="E4865" s="94" t="s">
        <v>11550</v>
      </c>
      <c r="F4865" s="93">
        <v>223</v>
      </c>
      <c r="G4865" s="77">
        <f t="shared" si="151"/>
        <v>729</v>
      </c>
    </row>
    <row r="4866" spans="1:7" ht="31.5" x14ac:dyDescent="0.25">
      <c r="A4866" s="92" t="s">
        <v>2974</v>
      </c>
      <c r="B4866" s="92" t="s">
        <v>11548</v>
      </c>
      <c r="C4866" s="7" t="str">
        <f t="shared" si="150"/>
        <v>Formula</v>
      </c>
      <c r="D4866" s="92" t="s">
        <v>11547</v>
      </c>
      <c r="E4866" s="92" t="s">
        <v>11104</v>
      </c>
      <c r="F4866" s="91">
        <v>249</v>
      </c>
      <c r="G4866" s="77">
        <f t="shared" si="151"/>
        <v>1190</v>
      </c>
    </row>
    <row r="4867" spans="1:7" ht="31.5" x14ac:dyDescent="0.25">
      <c r="A4867" s="94" t="s">
        <v>2975</v>
      </c>
      <c r="B4867" s="94" t="s">
        <v>11548</v>
      </c>
      <c r="C4867" s="7" t="str">
        <f t="shared" ref="C4867:C4930" si="152">IF(ISTEXT(VLOOKUP(B4867,$I$3:$I$12,1,FALSE)),"Alt sub","Formula")</f>
        <v>Formula</v>
      </c>
      <c r="D4867" s="94" t="s">
        <v>11547</v>
      </c>
      <c r="E4867" s="94" t="s">
        <v>9934</v>
      </c>
      <c r="F4867" s="93">
        <v>289</v>
      </c>
      <c r="G4867" s="77">
        <f t="shared" ref="G4867:G4930" si="153">SUMIF(B:B,B4867,F:F)</f>
        <v>1190</v>
      </c>
    </row>
    <row r="4868" spans="1:7" ht="31.5" x14ac:dyDescent="0.25">
      <c r="A4868" s="92" t="s">
        <v>2976</v>
      </c>
      <c r="B4868" s="92" t="s">
        <v>11548</v>
      </c>
      <c r="C4868" s="7" t="str">
        <f t="shared" si="152"/>
        <v>Formula</v>
      </c>
      <c r="D4868" s="92" t="s">
        <v>11547</v>
      </c>
      <c r="E4868" s="92" t="s">
        <v>11549</v>
      </c>
      <c r="F4868" s="91">
        <v>275</v>
      </c>
      <c r="G4868" s="77">
        <f t="shared" si="153"/>
        <v>1190</v>
      </c>
    </row>
    <row r="4869" spans="1:7" ht="31.5" x14ac:dyDescent="0.25">
      <c r="A4869" s="94" t="s">
        <v>2977</v>
      </c>
      <c r="B4869" s="94" t="s">
        <v>11548</v>
      </c>
      <c r="C4869" s="7" t="str">
        <f t="shared" si="152"/>
        <v>Formula</v>
      </c>
      <c r="D4869" s="94" t="s">
        <v>11547</v>
      </c>
      <c r="E4869" s="94" t="s">
        <v>11546</v>
      </c>
      <c r="F4869" s="93">
        <v>298</v>
      </c>
      <c r="G4869" s="77">
        <f t="shared" si="153"/>
        <v>1190</v>
      </c>
    </row>
    <row r="4870" spans="1:7" ht="31.5" x14ac:dyDescent="0.25">
      <c r="A4870" s="92" t="s">
        <v>18229</v>
      </c>
      <c r="B4870" s="92" t="s">
        <v>11548</v>
      </c>
      <c r="C4870" s="7" t="str">
        <f t="shared" si="152"/>
        <v>Formula</v>
      </c>
      <c r="D4870" s="92" t="s">
        <v>11547</v>
      </c>
      <c r="E4870" s="92" t="s">
        <v>18232</v>
      </c>
      <c r="F4870" s="91">
        <v>2</v>
      </c>
      <c r="G4870" s="77">
        <f t="shared" si="153"/>
        <v>1190</v>
      </c>
    </row>
    <row r="4871" spans="1:7" ht="31.5" x14ac:dyDescent="0.25">
      <c r="A4871" s="94" t="s">
        <v>18369</v>
      </c>
      <c r="B4871" s="94" t="s">
        <v>11548</v>
      </c>
      <c r="C4871" s="7" t="str">
        <f t="shared" si="152"/>
        <v>Formula</v>
      </c>
      <c r="D4871" s="94" t="s">
        <v>11547</v>
      </c>
      <c r="E4871" s="94" t="s">
        <v>19039</v>
      </c>
      <c r="F4871" s="93">
        <v>22</v>
      </c>
      <c r="G4871" s="77">
        <f t="shared" si="153"/>
        <v>1190</v>
      </c>
    </row>
    <row r="4872" spans="1:7" ht="31.5" x14ac:dyDescent="0.25">
      <c r="A4872" s="92" t="s">
        <v>18370</v>
      </c>
      <c r="B4872" s="92" t="s">
        <v>11548</v>
      </c>
      <c r="C4872" s="7" t="str">
        <f t="shared" si="152"/>
        <v>Formula</v>
      </c>
      <c r="D4872" s="92" t="s">
        <v>11547</v>
      </c>
      <c r="E4872" s="92" t="s">
        <v>18436</v>
      </c>
      <c r="F4872" s="91">
        <v>55</v>
      </c>
      <c r="G4872" s="77">
        <f t="shared" si="153"/>
        <v>1190</v>
      </c>
    </row>
    <row r="4873" spans="1:7" ht="31.5" x14ac:dyDescent="0.25">
      <c r="A4873" s="94" t="s">
        <v>2978</v>
      </c>
      <c r="B4873" s="94" t="s">
        <v>11545</v>
      </c>
      <c r="C4873" s="7" t="str">
        <f t="shared" si="152"/>
        <v>Formula</v>
      </c>
      <c r="D4873" s="94" t="s">
        <v>11544</v>
      </c>
      <c r="E4873" s="94" t="s">
        <v>11543</v>
      </c>
      <c r="F4873" s="93">
        <v>193</v>
      </c>
      <c r="G4873" s="77">
        <f t="shared" si="153"/>
        <v>193</v>
      </c>
    </row>
    <row r="4874" spans="1:7" ht="21" x14ac:dyDescent="0.25">
      <c r="A4874" s="92" t="s">
        <v>2979</v>
      </c>
      <c r="B4874" s="92" t="s">
        <v>11540</v>
      </c>
      <c r="C4874" s="7" t="str">
        <f t="shared" si="152"/>
        <v>Formula</v>
      </c>
      <c r="D4874" s="92" t="s">
        <v>11539</v>
      </c>
      <c r="E4874" s="92" t="s">
        <v>11542</v>
      </c>
      <c r="F4874" s="91">
        <v>363</v>
      </c>
      <c r="G4874" s="77">
        <f t="shared" si="153"/>
        <v>756</v>
      </c>
    </row>
    <row r="4875" spans="1:7" ht="21" x14ac:dyDescent="0.25">
      <c r="A4875" s="94" t="s">
        <v>2980</v>
      </c>
      <c r="B4875" s="94" t="s">
        <v>11540</v>
      </c>
      <c r="C4875" s="7" t="str">
        <f t="shared" si="152"/>
        <v>Formula</v>
      </c>
      <c r="D4875" s="94" t="s">
        <v>11539</v>
      </c>
      <c r="E4875" s="94" t="s">
        <v>11541</v>
      </c>
      <c r="F4875" s="93">
        <v>393</v>
      </c>
      <c r="G4875" s="77">
        <f t="shared" si="153"/>
        <v>756</v>
      </c>
    </row>
    <row r="4876" spans="1:7" ht="31.5" x14ac:dyDescent="0.25">
      <c r="A4876" s="92" t="s">
        <v>2981</v>
      </c>
      <c r="B4876" s="92" t="s">
        <v>11535</v>
      </c>
      <c r="C4876" s="7" t="str">
        <f t="shared" si="152"/>
        <v>Formula</v>
      </c>
      <c r="D4876" s="92" t="s">
        <v>11534</v>
      </c>
      <c r="E4876" s="92" t="s">
        <v>11538</v>
      </c>
      <c r="F4876" s="91">
        <v>179</v>
      </c>
      <c r="G4876" s="77">
        <f t="shared" si="153"/>
        <v>649</v>
      </c>
    </row>
    <row r="4877" spans="1:7" ht="31.5" x14ac:dyDescent="0.25">
      <c r="A4877" s="94" t="s">
        <v>2982</v>
      </c>
      <c r="B4877" s="94" t="s">
        <v>11535</v>
      </c>
      <c r="C4877" s="7" t="str">
        <f t="shared" si="152"/>
        <v>Formula</v>
      </c>
      <c r="D4877" s="94" t="s">
        <v>11534</v>
      </c>
      <c r="E4877" s="94" t="s">
        <v>11537</v>
      </c>
      <c r="F4877" s="93">
        <v>258</v>
      </c>
      <c r="G4877" s="77">
        <f t="shared" si="153"/>
        <v>649</v>
      </c>
    </row>
    <row r="4878" spans="1:7" ht="31.5" x14ac:dyDescent="0.25">
      <c r="A4878" s="92" t="s">
        <v>2983</v>
      </c>
      <c r="B4878" s="92" t="s">
        <v>11535</v>
      </c>
      <c r="C4878" s="7" t="str">
        <f t="shared" si="152"/>
        <v>Formula</v>
      </c>
      <c r="D4878" s="92" t="s">
        <v>11534</v>
      </c>
      <c r="E4878" s="92" t="s">
        <v>11536</v>
      </c>
      <c r="F4878" s="91">
        <v>212</v>
      </c>
      <c r="G4878" s="77">
        <f t="shared" si="153"/>
        <v>649</v>
      </c>
    </row>
    <row r="4879" spans="1:7" ht="31.5" x14ac:dyDescent="0.25">
      <c r="A4879" s="94" t="s">
        <v>2984</v>
      </c>
      <c r="B4879" s="94" t="s">
        <v>11532</v>
      </c>
      <c r="C4879" s="7" t="str">
        <f t="shared" si="152"/>
        <v>Formula</v>
      </c>
      <c r="D4879" s="94" t="s">
        <v>11531</v>
      </c>
      <c r="E4879" s="94" t="s">
        <v>11533</v>
      </c>
      <c r="F4879" s="93">
        <v>84</v>
      </c>
      <c r="G4879" s="77">
        <f t="shared" si="153"/>
        <v>345</v>
      </c>
    </row>
    <row r="4880" spans="1:7" ht="31.5" x14ac:dyDescent="0.25">
      <c r="A4880" s="92" t="s">
        <v>2985</v>
      </c>
      <c r="B4880" s="92" t="s">
        <v>11532</v>
      </c>
      <c r="C4880" s="7" t="str">
        <f t="shared" si="152"/>
        <v>Formula</v>
      </c>
      <c r="D4880" s="92" t="s">
        <v>11531</v>
      </c>
      <c r="E4880" s="92" t="s">
        <v>11533</v>
      </c>
      <c r="F4880" s="91">
        <v>117</v>
      </c>
      <c r="G4880" s="77">
        <f t="shared" si="153"/>
        <v>345</v>
      </c>
    </row>
    <row r="4881" spans="1:7" ht="31.5" x14ac:dyDescent="0.25">
      <c r="A4881" s="94" t="s">
        <v>2986</v>
      </c>
      <c r="B4881" s="94" t="s">
        <v>11532</v>
      </c>
      <c r="C4881" s="7" t="str">
        <f t="shared" si="152"/>
        <v>Formula</v>
      </c>
      <c r="D4881" s="94" t="s">
        <v>11531</v>
      </c>
      <c r="E4881" s="94" t="s">
        <v>11530</v>
      </c>
      <c r="F4881" s="93">
        <v>144</v>
      </c>
      <c r="G4881" s="77">
        <f t="shared" si="153"/>
        <v>345</v>
      </c>
    </row>
    <row r="4882" spans="1:7" ht="31.5" x14ac:dyDescent="0.25">
      <c r="A4882" s="92" t="s">
        <v>2987</v>
      </c>
      <c r="B4882" s="92" t="s">
        <v>11527</v>
      </c>
      <c r="C4882" s="7" t="str">
        <f t="shared" si="152"/>
        <v>Formula</v>
      </c>
      <c r="D4882" s="92" t="s">
        <v>11526</v>
      </c>
      <c r="E4882" s="92" t="s">
        <v>11529</v>
      </c>
      <c r="F4882" s="91">
        <v>248</v>
      </c>
      <c r="G4882" s="77">
        <f t="shared" si="153"/>
        <v>714</v>
      </c>
    </row>
    <row r="4883" spans="1:7" ht="31.5" x14ac:dyDescent="0.25">
      <c r="A4883" s="94" t="s">
        <v>2988</v>
      </c>
      <c r="B4883" s="94" t="s">
        <v>11527</v>
      </c>
      <c r="C4883" s="7" t="str">
        <f t="shared" si="152"/>
        <v>Formula</v>
      </c>
      <c r="D4883" s="94" t="s">
        <v>11526</v>
      </c>
      <c r="E4883" s="94" t="s">
        <v>11528</v>
      </c>
      <c r="F4883" s="93">
        <v>228</v>
      </c>
      <c r="G4883" s="77">
        <f t="shared" si="153"/>
        <v>714</v>
      </c>
    </row>
    <row r="4884" spans="1:7" ht="31.5" x14ac:dyDescent="0.25">
      <c r="A4884" s="92" t="s">
        <v>2989</v>
      </c>
      <c r="B4884" s="92" t="s">
        <v>11527</v>
      </c>
      <c r="C4884" s="7" t="str">
        <f t="shared" si="152"/>
        <v>Formula</v>
      </c>
      <c r="D4884" s="92" t="s">
        <v>11526</v>
      </c>
      <c r="E4884" s="92" t="s">
        <v>11525</v>
      </c>
      <c r="F4884" s="91">
        <v>238</v>
      </c>
      <c r="G4884" s="77">
        <f t="shared" si="153"/>
        <v>714</v>
      </c>
    </row>
    <row r="4885" spans="1:7" ht="31.5" x14ac:dyDescent="0.25">
      <c r="A4885" s="94" t="s">
        <v>2990</v>
      </c>
      <c r="B4885" s="94" t="s">
        <v>11524</v>
      </c>
      <c r="C4885" s="7" t="str">
        <f t="shared" si="152"/>
        <v>Formula</v>
      </c>
      <c r="D4885" s="94" t="s">
        <v>11523</v>
      </c>
      <c r="E4885" s="94" t="s">
        <v>11522</v>
      </c>
      <c r="F4885" s="93">
        <v>300</v>
      </c>
      <c r="G4885" s="77">
        <f t="shared" si="153"/>
        <v>300</v>
      </c>
    </row>
    <row r="4886" spans="1:7" ht="21" x14ac:dyDescent="0.25">
      <c r="A4886" s="92" t="s">
        <v>2991</v>
      </c>
      <c r="B4886" s="92" t="s">
        <v>11521</v>
      </c>
      <c r="C4886" s="7" t="str">
        <f t="shared" si="152"/>
        <v>Formula</v>
      </c>
      <c r="D4886" s="92" t="s">
        <v>11520</v>
      </c>
      <c r="E4886" s="92" t="s">
        <v>11519</v>
      </c>
      <c r="F4886" s="91">
        <v>106</v>
      </c>
      <c r="G4886" s="77">
        <f t="shared" si="153"/>
        <v>106</v>
      </c>
    </row>
    <row r="4887" spans="1:7" ht="21" x14ac:dyDescent="0.25">
      <c r="A4887" s="94" t="s">
        <v>2992</v>
      </c>
      <c r="B4887" s="94" t="s">
        <v>11518</v>
      </c>
      <c r="C4887" s="7" t="str">
        <f t="shared" si="152"/>
        <v>Formula</v>
      </c>
      <c r="D4887" s="94" t="s">
        <v>11517</v>
      </c>
      <c r="E4887" s="94" t="s">
        <v>11516</v>
      </c>
      <c r="F4887" s="93">
        <v>225</v>
      </c>
      <c r="G4887" s="77">
        <f t="shared" si="153"/>
        <v>225</v>
      </c>
    </row>
    <row r="4888" spans="1:7" ht="21" x14ac:dyDescent="0.25">
      <c r="A4888" s="92" t="s">
        <v>2993</v>
      </c>
      <c r="B4888" s="92" t="s">
        <v>11514</v>
      </c>
      <c r="C4888" s="7" t="str">
        <f t="shared" si="152"/>
        <v>Formula</v>
      </c>
      <c r="D4888" s="92" t="s">
        <v>11513</v>
      </c>
      <c r="E4888" s="92" t="s">
        <v>11512</v>
      </c>
      <c r="F4888" s="91">
        <v>112</v>
      </c>
      <c r="G4888" s="77">
        <f t="shared" si="153"/>
        <v>330</v>
      </c>
    </row>
    <row r="4889" spans="1:7" ht="21" x14ac:dyDescent="0.25">
      <c r="A4889" s="94" t="s">
        <v>2994</v>
      </c>
      <c r="B4889" s="94" t="s">
        <v>11514</v>
      </c>
      <c r="C4889" s="7" t="str">
        <f t="shared" si="152"/>
        <v>Formula</v>
      </c>
      <c r="D4889" s="94" t="s">
        <v>11513</v>
      </c>
      <c r="E4889" s="94" t="s">
        <v>11515</v>
      </c>
      <c r="F4889" s="93">
        <v>140</v>
      </c>
      <c r="G4889" s="77">
        <f t="shared" si="153"/>
        <v>330</v>
      </c>
    </row>
    <row r="4890" spans="1:7" ht="21" x14ac:dyDescent="0.25">
      <c r="A4890" s="92" t="s">
        <v>2995</v>
      </c>
      <c r="B4890" s="92" t="s">
        <v>11514</v>
      </c>
      <c r="C4890" s="7" t="str">
        <f t="shared" si="152"/>
        <v>Formula</v>
      </c>
      <c r="D4890" s="92" t="s">
        <v>11513</v>
      </c>
      <c r="E4890" s="92" t="s">
        <v>11512</v>
      </c>
      <c r="F4890" s="91">
        <v>78</v>
      </c>
      <c r="G4890" s="77">
        <f t="shared" si="153"/>
        <v>330</v>
      </c>
    </row>
    <row r="4891" spans="1:7" ht="21" x14ac:dyDescent="0.25">
      <c r="A4891" s="94" t="s">
        <v>2996</v>
      </c>
      <c r="B4891" s="94" t="s">
        <v>11511</v>
      </c>
      <c r="C4891" s="7" t="str">
        <f t="shared" si="152"/>
        <v>Formula</v>
      </c>
      <c r="D4891" s="94" t="s">
        <v>11510</v>
      </c>
      <c r="E4891" s="94" t="s">
        <v>11317</v>
      </c>
      <c r="F4891" s="93">
        <v>23</v>
      </c>
      <c r="G4891" s="77">
        <f t="shared" si="153"/>
        <v>23</v>
      </c>
    </row>
    <row r="4892" spans="1:7" ht="21" x14ac:dyDescent="0.25">
      <c r="A4892" s="92" t="s">
        <v>2997</v>
      </c>
      <c r="B4892" s="92" t="s">
        <v>11509</v>
      </c>
      <c r="C4892" s="7" t="str">
        <f t="shared" si="152"/>
        <v>Formula</v>
      </c>
      <c r="D4892" s="92" t="s">
        <v>11508</v>
      </c>
      <c r="E4892" s="92" t="s">
        <v>11507</v>
      </c>
      <c r="F4892" s="91">
        <v>173</v>
      </c>
      <c r="G4892" s="77">
        <f t="shared" si="153"/>
        <v>173</v>
      </c>
    </row>
    <row r="4893" spans="1:7" ht="21" x14ac:dyDescent="0.25">
      <c r="A4893" s="94" t="s">
        <v>2998</v>
      </c>
      <c r="B4893" s="94" t="s">
        <v>11506</v>
      </c>
      <c r="C4893" s="7" t="str">
        <f t="shared" si="152"/>
        <v>Formula</v>
      </c>
      <c r="D4893" s="94" t="s">
        <v>11505</v>
      </c>
      <c r="E4893" s="94" t="s">
        <v>11504</v>
      </c>
      <c r="F4893" s="93">
        <v>26</v>
      </c>
      <c r="G4893" s="77">
        <f t="shared" si="153"/>
        <v>26</v>
      </c>
    </row>
    <row r="4894" spans="1:7" ht="31.5" x14ac:dyDescent="0.25">
      <c r="A4894" s="92" t="s">
        <v>2999</v>
      </c>
      <c r="B4894" s="92" t="s">
        <v>11503</v>
      </c>
      <c r="C4894" s="7" t="str">
        <f t="shared" si="152"/>
        <v>Formula</v>
      </c>
      <c r="D4894" s="92" t="s">
        <v>11502</v>
      </c>
      <c r="E4894" s="92" t="s">
        <v>11501</v>
      </c>
      <c r="F4894" s="91">
        <v>84</v>
      </c>
      <c r="G4894" s="77">
        <f t="shared" si="153"/>
        <v>84</v>
      </c>
    </row>
    <row r="4895" spans="1:7" ht="21" x14ac:dyDescent="0.25">
      <c r="A4895" s="94" t="s">
        <v>3000</v>
      </c>
      <c r="B4895" s="94" t="s">
        <v>11498</v>
      </c>
      <c r="C4895" s="7" t="str">
        <f t="shared" si="152"/>
        <v>Formula</v>
      </c>
      <c r="D4895" s="94" t="s">
        <v>11497</v>
      </c>
      <c r="E4895" s="94" t="s">
        <v>11500</v>
      </c>
      <c r="F4895" s="93">
        <v>115</v>
      </c>
      <c r="G4895" s="77">
        <f t="shared" si="153"/>
        <v>383</v>
      </c>
    </row>
    <row r="4896" spans="1:7" ht="21" x14ac:dyDescent="0.25">
      <c r="A4896" s="92" t="s">
        <v>3001</v>
      </c>
      <c r="B4896" s="92" t="s">
        <v>11498</v>
      </c>
      <c r="C4896" s="7" t="str">
        <f t="shared" si="152"/>
        <v>Formula</v>
      </c>
      <c r="D4896" s="92" t="s">
        <v>11497</v>
      </c>
      <c r="E4896" s="92" t="s">
        <v>11499</v>
      </c>
      <c r="F4896" s="91">
        <v>136</v>
      </c>
      <c r="G4896" s="77">
        <f t="shared" si="153"/>
        <v>383</v>
      </c>
    </row>
    <row r="4897" spans="1:7" ht="21" x14ac:dyDescent="0.25">
      <c r="A4897" s="94" t="s">
        <v>3002</v>
      </c>
      <c r="B4897" s="94" t="s">
        <v>11498</v>
      </c>
      <c r="C4897" s="7" t="str">
        <f t="shared" si="152"/>
        <v>Formula</v>
      </c>
      <c r="D4897" s="94" t="s">
        <v>11497</v>
      </c>
      <c r="E4897" s="94" t="s">
        <v>11496</v>
      </c>
      <c r="F4897" s="93">
        <v>132</v>
      </c>
      <c r="G4897" s="77">
        <f t="shared" si="153"/>
        <v>383</v>
      </c>
    </row>
    <row r="4898" spans="1:7" ht="21" x14ac:dyDescent="0.25">
      <c r="A4898" s="92" t="s">
        <v>3003</v>
      </c>
      <c r="B4898" s="92" t="s">
        <v>11495</v>
      </c>
      <c r="C4898" s="7" t="str">
        <f t="shared" si="152"/>
        <v>Formula</v>
      </c>
      <c r="D4898" s="92" t="s">
        <v>11494</v>
      </c>
      <c r="E4898" s="92" t="s">
        <v>11493</v>
      </c>
      <c r="F4898" s="91">
        <v>84</v>
      </c>
      <c r="G4898" s="77">
        <f t="shared" si="153"/>
        <v>84</v>
      </c>
    </row>
    <row r="4899" spans="1:7" ht="31.5" x14ac:dyDescent="0.25">
      <c r="A4899" s="94" t="s">
        <v>3004</v>
      </c>
      <c r="B4899" s="94" t="s">
        <v>11492</v>
      </c>
      <c r="C4899" s="7" t="str">
        <f t="shared" si="152"/>
        <v>Formula</v>
      </c>
      <c r="D4899" s="94" t="s">
        <v>11491</v>
      </c>
      <c r="E4899" s="94" t="s">
        <v>11490</v>
      </c>
      <c r="F4899" s="93">
        <v>172</v>
      </c>
      <c r="G4899" s="77">
        <f t="shared" si="153"/>
        <v>172</v>
      </c>
    </row>
    <row r="4900" spans="1:7" ht="31.5" x14ac:dyDescent="0.25">
      <c r="A4900" s="92" t="s">
        <v>3005</v>
      </c>
      <c r="B4900" s="92" t="s">
        <v>11487</v>
      </c>
      <c r="C4900" s="7" t="str">
        <f t="shared" si="152"/>
        <v>Formula</v>
      </c>
      <c r="D4900" s="92" t="s">
        <v>11486</v>
      </c>
      <c r="E4900" s="92" t="s">
        <v>11489</v>
      </c>
      <c r="F4900" s="91">
        <v>142</v>
      </c>
      <c r="G4900" s="77">
        <f t="shared" si="153"/>
        <v>268</v>
      </c>
    </row>
    <row r="4901" spans="1:7" ht="31.5" x14ac:dyDescent="0.25">
      <c r="A4901" s="94" t="s">
        <v>3006</v>
      </c>
      <c r="B4901" s="94" t="s">
        <v>11487</v>
      </c>
      <c r="C4901" s="7" t="str">
        <f t="shared" si="152"/>
        <v>Formula</v>
      </c>
      <c r="D4901" s="94" t="s">
        <v>11486</v>
      </c>
      <c r="E4901" s="94" t="s">
        <v>11488</v>
      </c>
      <c r="F4901" s="93">
        <v>100</v>
      </c>
      <c r="G4901" s="77">
        <f t="shared" si="153"/>
        <v>268</v>
      </c>
    </row>
    <row r="4902" spans="1:7" ht="42" x14ac:dyDescent="0.25">
      <c r="A4902" s="92" t="s">
        <v>3007</v>
      </c>
      <c r="B4902" s="92" t="s">
        <v>11487</v>
      </c>
      <c r="C4902" s="7" t="str">
        <f t="shared" si="152"/>
        <v>Formula</v>
      </c>
      <c r="D4902" s="92" t="s">
        <v>11486</v>
      </c>
      <c r="E4902" s="92" t="s">
        <v>11485</v>
      </c>
      <c r="F4902" s="91">
        <v>26</v>
      </c>
      <c r="G4902" s="77">
        <f t="shared" si="153"/>
        <v>268</v>
      </c>
    </row>
    <row r="4903" spans="1:7" ht="21" x14ac:dyDescent="0.25">
      <c r="A4903" s="94" t="s">
        <v>3008</v>
      </c>
      <c r="B4903" s="94" t="s">
        <v>11484</v>
      </c>
      <c r="C4903" s="7" t="str">
        <f t="shared" si="152"/>
        <v>Formula</v>
      </c>
      <c r="D4903" s="94" t="s">
        <v>11483</v>
      </c>
      <c r="E4903" s="94" t="s">
        <v>11482</v>
      </c>
      <c r="F4903" s="93">
        <v>183</v>
      </c>
      <c r="G4903" s="77">
        <f t="shared" si="153"/>
        <v>183</v>
      </c>
    </row>
    <row r="4904" spans="1:7" ht="21" x14ac:dyDescent="0.25">
      <c r="A4904" s="92" t="s">
        <v>3009</v>
      </c>
      <c r="B4904" s="92" t="s">
        <v>11481</v>
      </c>
      <c r="C4904" s="7" t="str">
        <f t="shared" si="152"/>
        <v>Formula</v>
      </c>
      <c r="D4904" s="92" t="s">
        <v>11480</v>
      </c>
      <c r="E4904" s="92" t="s">
        <v>11099</v>
      </c>
      <c r="F4904" s="91">
        <v>54</v>
      </c>
      <c r="G4904" s="77">
        <f t="shared" si="153"/>
        <v>54</v>
      </c>
    </row>
    <row r="4905" spans="1:7" ht="21" x14ac:dyDescent="0.25">
      <c r="A4905" s="94" t="s">
        <v>3010</v>
      </c>
      <c r="B4905" s="94" t="s">
        <v>11479</v>
      </c>
      <c r="C4905" s="7" t="str">
        <f t="shared" si="152"/>
        <v>Formula</v>
      </c>
      <c r="D4905" s="94" t="s">
        <v>8693</v>
      </c>
      <c r="E4905" s="94" t="s">
        <v>11317</v>
      </c>
      <c r="F4905" s="93">
        <v>205</v>
      </c>
      <c r="G4905" s="77">
        <f t="shared" si="153"/>
        <v>205</v>
      </c>
    </row>
    <row r="4906" spans="1:7" ht="21" x14ac:dyDescent="0.25">
      <c r="A4906" s="92" t="s">
        <v>3011</v>
      </c>
      <c r="B4906" s="92" t="s">
        <v>11478</v>
      </c>
      <c r="C4906" s="7" t="str">
        <f t="shared" si="152"/>
        <v>Formula</v>
      </c>
      <c r="D4906" s="92" t="s">
        <v>10326</v>
      </c>
      <c r="E4906" s="92" t="s">
        <v>11317</v>
      </c>
      <c r="F4906" s="91">
        <v>82</v>
      </c>
      <c r="G4906" s="77">
        <f t="shared" si="153"/>
        <v>82</v>
      </c>
    </row>
    <row r="4907" spans="1:7" ht="21" x14ac:dyDescent="0.25">
      <c r="A4907" s="94" t="s">
        <v>3012</v>
      </c>
      <c r="B4907" s="94" t="s">
        <v>11477</v>
      </c>
      <c r="C4907" s="7" t="str">
        <f t="shared" si="152"/>
        <v>Formula</v>
      </c>
      <c r="D4907" s="94" t="s">
        <v>11476</v>
      </c>
      <c r="E4907" s="94" t="s">
        <v>11317</v>
      </c>
      <c r="F4907" s="93">
        <v>30</v>
      </c>
      <c r="G4907" s="77">
        <f t="shared" si="153"/>
        <v>30</v>
      </c>
    </row>
    <row r="4908" spans="1:7" ht="21" x14ac:dyDescent="0.25">
      <c r="A4908" s="92" t="s">
        <v>3013</v>
      </c>
      <c r="B4908" s="92" t="s">
        <v>11475</v>
      </c>
      <c r="C4908" s="7" t="str">
        <f t="shared" si="152"/>
        <v>Formula</v>
      </c>
      <c r="D4908" s="92" t="s">
        <v>11474</v>
      </c>
      <c r="E4908" s="92" t="s">
        <v>11473</v>
      </c>
      <c r="F4908" s="91">
        <v>60</v>
      </c>
      <c r="G4908" s="77">
        <f t="shared" si="153"/>
        <v>60</v>
      </c>
    </row>
    <row r="4909" spans="1:7" ht="31.5" x14ac:dyDescent="0.25">
      <c r="A4909" s="94" t="s">
        <v>3014</v>
      </c>
      <c r="B4909" s="94" t="s">
        <v>11472</v>
      </c>
      <c r="C4909" s="7" t="str">
        <f t="shared" si="152"/>
        <v>Formula</v>
      </c>
      <c r="D4909" s="94" t="s">
        <v>11471</v>
      </c>
      <c r="E4909" s="94" t="s">
        <v>18283</v>
      </c>
      <c r="F4909" s="93">
        <v>161</v>
      </c>
      <c r="G4909" s="77">
        <f t="shared" si="153"/>
        <v>336</v>
      </c>
    </row>
    <row r="4910" spans="1:7" ht="31.5" x14ac:dyDescent="0.25">
      <c r="A4910" s="92" t="s">
        <v>3015</v>
      </c>
      <c r="B4910" s="92" t="s">
        <v>11472</v>
      </c>
      <c r="C4910" s="7" t="str">
        <f t="shared" si="152"/>
        <v>Formula</v>
      </c>
      <c r="D4910" s="92" t="s">
        <v>11471</v>
      </c>
      <c r="E4910" s="92" t="s">
        <v>11470</v>
      </c>
      <c r="F4910" s="91">
        <v>175</v>
      </c>
      <c r="G4910" s="77">
        <f t="shared" si="153"/>
        <v>336</v>
      </c>
    </row>
    <row r="4911" spans="1:7" ht="21" x14ac:dyDescent="0.25">
      <c r="A4911" s="94" t="s">
        <v>3016</v>
      </c>
      <c r="B4911" s="94" t="s">
        <v>11469</v>
      </c>
      <c r="C4911" s="7" t="str">
        <f t="shared" si="152"/>
        <v>Formula</v>
      </c>
      <c r="D4911" s="94" t="s">
        <v>11105</v>
      </c>
      <c r="E4911" s="94" t="s">
        <v>11468</v>
      </c>
      <c r="F4911" s="93">
        <v>50</v>
      </c>
      <c r="G4911" s="77">
        <f t="shared" si="153"/>
        <v>50</v>
      </c>
    </row>
    <row r="4912" spans="1:7" ht="21" x14ac:dyDescent="0.25">
      <c r="A4912" s="92" t="s">
        <v>3017</v>
      </c>
      <c r="B4912" s="92" t="s">
        <v>11466</v>
      </c>
      <c r="C4912" s="7" t="str">
        <f t="shared" si="152"/>
        <v>Formula</v>
      </c>
      <c r="D4912" s="92" t="s">
        <v>11465</v>
      </c>
      <c r="E4912" s="92" t="s">
        <v>11467</v>
      </c>
      <c r="F4912" s="91">
        <v>100</v>
      </c>
      <c r="G4912" s="77">
        <f t="shared" si="153"/>
        <v>250</v>
      </c>
    </row>
    <row r="4913" spans="1:7" ht="21" x14ac:dyDescent="0.25">
      <c r="A4913" s="94" t="s">
        <v>3018</v>
      </c>
      <c r="B4913" s="94" t="s">
        <v>11466</v>
      </c>
      <c r="C4913" s="7" t="str">
        <f t="shared" si="152"/>
        <v>Formula</v>
      </c>
      <c r="D4913" s="94" t="s">
        <v>11465</v>
      </c>
      <c r="E4913" s="94" t="s">
        <v>11464</v>
      </c>
      <c r="F4913" s="93">
        <v>150</v>
      </c>
      <c r="G4913" s="77">
        <f t="shared" si="153"/>
        <v>250</v>
      </c>
    </row>
    <row r="4914" spans="1:7" ht="21" x14ac:dyDescent="0.25">
      <c r="A4914" s="92" t="s">
        <v>3019</v>
      </c>
      <c r="B4914" s="92" t="s">
        <v>11463</v>
      </c>
      <c r="C4914" s="7" t="str">
        <f t="shared" si="152"/>
        <v>Formula</v>
      </c>
      <c r="D4914" s="92" t="s">
        <v>11462</v>
      </c>
      <c r="E4914" s="92" t="s">
        <v>11461</v>
      </c>
      <c r="F4914" s="91">
        <v>175</v>
      </c>
      <c r="G4914" s="77">
        <f t="shared" si="153"/>
        <v>175</v>
      </c>
    </row>
    <row r="4915" spans="1:7" ht="21" x14ac:dyDescent="0.25">
      <c r="A4915" s="94" t="s">
        <v>3020</v>
      </c>
      <c r="B4915" s="94" t="s">
        <v>11460</v>
      </c>
      <c r="C4915" s="7" t="str">
        <f t="shared" si="152"/>
        <v>Formula</v>
      </c>
      <c r="D4915" s="94" t="s">
        <v>11459</v>
      </c>
      <c r="E4915" s="94" t="s">
        <v>11458</v>
      </c>
      <c r="F4915" s="93">
        <v>50</v>
      </c>
      <c r="G4915" s="77">
        <f t="shared" si="153"/>
        <v>50</v>
      </c>
    </row>
    <row r="4916" spans="1:7" ht="21" x14ac:dyDescent="0.25">
      <c r="A4916" s="92" t="s">
        <v>3021</v>
      </c>
      <c r="B4916" s="92" t="s">
        <v>11457</v>
      </c>
      <c r="C4916" s="7" t="str">
        <f t="shared" si="152"/>
        <v>Formula</v>
      </c>
      <c r="D4916" s="92" t="s">
        <v>11456</v>
      </c>
      <c r="E4916" s="92" t="s">
        <v>11455</v>
      </c>
      <c r="F4916" s="91">
        <v>230</v>
      </c>
      <c r="G4916" s="77">
        <f t="shared" si="153"/>
        <v>230</v>
      </c>
    </row>
    <row r="4917" spans="1:7" ht="21" x14ac:dyDescent="0.25">
      <c r="A4917" s="94" t="s">
        <v>3022</v>
      </c>
      <c r="B4917" s="94" t="s">
        <v>11454</v>
      </c>
      <c r="C4917" s="7" t="str">
        <f t="shared" si="152"/>
        <v>Formula</v>
      </c>
      <c r="D4917" s="94" t="s">
        <v>11453</v>
      </c>
      <c r="E4917" s="94" t="s">
        <v>17647</v>
      </c>
      <c r="F4917" s="93">
        <v>50</v>
      </c>
      <c r="G4917" s="77">
        <f t="shared" si="153"/>
        <v>50</v>
      </c>
    </row>
    <row r="4918" spans="1:7" ht="31.5" x14ac:dyDescent="0.25">
      <c r="A4918" s="92" t="s">
        <v>3023</v>
      </c>
      <c r="B4918" s="92" t="s">
        <v>11452</v>
      </c>
      <c r="C4918" s="7" t="str">
        <f t="shared" si="152"/>
        <v>Formula</v>
      </c>
      <c r="D4918" s="92" t="s">
        <v>11451</v>
      </c>
      <c r="E4918" s="92" t="s">
        <v>11450</v>
      </c>
      <c r="F4918" s="91">
        <v>121</v>
      </c>
      <c r="G4918" s="77">
        <f t="shared" si="153"/>
        <v>121</v>
      </c>
    </row>
    <row r="4919" spans="1:7" ht="21" x14ac:dyDescent="0.25">
      <c r="A4919" s="94" t="s">
        <v>3024</v>
      </c>
      <c r="B4919" s="94" t="s">
        <v>11449</v>
      </c>
      <c r="C4919" s="7" t="str">
        <f t="shared" si="152"/>
        <v>Formula</v>
      </c>
      <c r="D4919" s="94" t="s">
        <v>11448</v>
      </c>
      <c r="E4919" s="94" t="s">
        <v>11447</v>
      </c>
      <c r="F4919" s="93">
        <v>47</v>
      </c>
      <c r="G4919" s="77">
        <f t="shared" si="153"/>
        <v>47</v>
      </c>
    </row>
    <row r="4920" spans="1:7" ht="21" x14ac:dyDescent="0.25">
      <c r="A4920" s="92" t="s">
        <v>3025</v>
      </c>
      <c r="B4920" s="92" t="s">
        <v>11446</v>
      </c>
      <c r="C4920" s="7" t="str">
        <f t="shared" si="152"/>
        <v>Formula</v>
      </c>
      <c r="D4920" s="92" t="s">
        <v>11445</v>
      </c>
      <c r="E4920" s="92" t="s">
        <v>11317</v>
      </c>
      <c r="F4920" s="91">
        <v>170</v>
      </c>
      <c r="G4920" s="77">
        <f t="shared" si="153"/>
        <v>170</v>
      </c>
    </row>
    <row r="4921" spans="1:7" ht="21" x14ac:dyDescent="0.25">
      <c r="A4921" s="94" t="s">
        <v>3026</v>
      </c>
      <c r="B4921" s="94" t="s">
        <v>11444</v>
      </c>
      <c r="C4921" s="7" t="str">
        <f t="shared" si="152"/>
        <v>Formula</v>
      </c>
      <c r="D4921" s="94" t="s">
        <v>11443</v>
      </c>
      <c r="E4921" s="94" t="s">
        <v>6129</v>
      </c>
      <c r="F4921" s="93">
        <v>210</v>
      </c>
      <c r="G4921" s="77">
        <f t="shared" si="153"/>
        <v>210</v>
      </c>
    </row>
    <row r="4922" spans="1:7" ht="31.5" x14ac:dyDescent="0.25">
      <c r="A4922" s="92" t="s">
        <v>3027</v>
      </c>
      <c r="B4922" s="92" t="s">
        <v>11442</v>
      </c>
      <c r="C4922" s="7" t="str">
        <f t="shared" si="152"/>
        <v>Formula</v>
      </c>
      <c r="D4922" s="92" t="s">
        <v>11441</v>
      </c>
      <c r="E4922" s="92" t="s">
        <v>11317</v>
      </c>
      <c r="F4922" s="91">
        <v>100</v>
      </c>
      <c r="G4922" s="77">
        <f t="shared" si="153"/>
        <v>100</v>
      </c>
    </row>
    <row r="4923" spans="1:7" ht="21" x14ac:dyDescent="0.25">
      <c r="A4923" s="94" t="s">
        <v>3028</v>
      </c>
      <c r="B4923" s="94" t="s">
        <v>11440</v>
      </c>
      <c r="C4923" s="7" t="str">
        <f t="shared" si="152"/>
        <v>Formula</v>
      </c>
      <c r="D4923" s="94" t="s">
        <v>11439</v>
      </c>
      <c r="E4923" s="94" t="s">
        <v>11438</v>
      </c>
      <c r="F4923" s="93">
        <v>100</v>
      </c>
      <c r="G4923" s="77">
        <f t="shared" si="153"/>
        <v>100</v>
      </c>
    </row>
    <row r="4924" spans="1:7" ht="42" x14ac:dyDescent="0.25">
      <c r="A4924" s="92" t="s">
        <v>3029</v>
      </c>
      <c r="B4924" s="92" t="s">
        <v>11437</v>
      </c>
      <c r="C4924" s="7" t="str">
        <f t="shared" si="152"/>
        <v>Formula</v>
      </c>
      <c r="D4924" s="92" t="s">
        <v>11436</v>
      </c>
      <c r="E4924" s="92" t="s">
        <v>11435</v>
      </c>
      <c r="F4924" s="91">
        <v>80</v>
      </c>
      <c r="G4924" s="77">
        <f t="shared" si="153"/>
        <v>80</v>
      </c>
    </row>
    <row r="4925" spans="1:7" ht="21" x14ac:dyDescent="0.25">
      <c r="A4925" s="94" t="s">
        <v>3030</v>
      </c>
      <c r="B4925" s="94" t="s">
        <v>11434</v>
      </c>
      <c r="C4925" s="7" t="str">
        <f t="shared" si="152"/>
        <v>Formula</v>
      </c>
      <c r="D4925" s="94" t="s">
        <v>11433</v>
      </c>
      <c r="E4925" s="94" t="s">
        <v>11317</v>
      </c>
      <c r="F4925" s="93">
        <v>249</v>
      </c>
      <c r="G4925" s="77">
        <f t="shared" si="153"/>
        <v>249</v>
      </c>
    </row>
    <row r="4926" spans="1:7" ht="31.5" x14ac:dyDescent="0.25">
      <c r="A4926" s="92" t="s">
        <v>3031</v>
      </c>
      <c r="B4926" s="92" t="s">
        <v>11432</v>
      </c>
      <c r="C4926" s="7" t="str">
        <f t="shared" si="152"/>
        <v>Formula</v>
      </c>
      <c r="D4926" s="92" t="s">
        <v>6396</v>
      </c>
      <c r="E4926" s="92" t="s">
        <v>18284</v>
      </c>
      <c r="F4926" s="91">
        <v>206</v>
      </c>
      <c r="G4926" s="77">
        <f t="shared" si="153"/>
        <v>206</v>
      </c>
    </row>
    <row r="4927" spans="1:7" ht="21" x14ac:dyDescent="0.25">
      <c r="A4927" s="94" t="s">
        <v>3032</v>
      </c>
      <c r="B4927" s="94" t="s">
        <v>11431</v>
      </c>
      <c r="C4927" s="7" t="str">
        <f t="shared" si="152"/>
        <v>Formula</v>
      </c>
      <c r="D4927" s="94" t="s">
        <v>6662</v>
      </c>
      <c r="E4927" s="94" t="s">
        <v>11317</v>
      </c>
      <c r="F4927" s="93">
        <v>177</v>
      </c>
      <c r="G4927" s="77">
        <f t="shared" si="153"/>
        <v>369</v>
      </c>
    </row>
    <row r="4928" spans="1:7" ht="21" x14ac:dyDescent="0.25">
      <c r="A4928" s="92" t="s">
        <v>3033</v>
      </c>
      <c r="B4928" s="92" t="s">
        <v>11431</v>
      </c>
      <c r="C4928" s="7" t="str">
        <f t="shared" si="152"/>
        <v>Formula</v>
      </c>
      <c r="D4928" s="92" t="s">
        <v>6662</v>
      </c>
      <c r="E4928" s="92" t="s">
        <v>11317</v>
      </c>
      <c r="F4928" s="91">
        <v>192</v>
      </c>
      <c r="G4928" s="77">
        <f t="shared" si="153"/>
        <v>369</v>
      </c>
    </row>
    <row r="4929" spans="1:7" ht="21" x14ac:dyDescent="0.25">
      <c r="A4929" s="94" t="s">
        <v>3034</v>
      </c>
      <c r="B4929" s="94" t="s">
        <v>11430</v>
      </c>
      <c r="C4929" s="7" t="str">
        <f t="shared" si="152"/>
        <v>Formula</v>
      </c>
      <c r="D4929" s="94" t="s">
        <v>11429</v>
      </c>
      <c r="E4929" s="94" t="s">
        <v>11428</v>
      </c>
      <c r="F4929" s="93">
        <v>100</v>
      </c>
      <c r="G4929" s="77">
        <f t="shared" si="153"/>
        <v>100</v>
      </c>
    </row>
    <row r="4930" spans="1:7" ht="31.5" x14ac:dyDescent="0.25">
      <c r="A4930" s="92" t="s">
        <v>3035</v>
      </c>
      <c r="B4930" s="92" t="s">
        <v>11427</v>
      </c>
      <c r="C4930" s="7" t="str">
        <f t="shared" si="152"/>
        <v>Formula</v>
      </c>
      <c r="D4930" s="92" t="s">
        <v>11426</v>
      </c>
      <c r="E4930" s="92" t="s">
        <v>11425</v>
      </c>
      <c r="F4930" s="91">
        <v>100</v>
      </c>
      <c r="G4930" s="77">
        <f t="shared" si="153"/>
        <v>100</v>
      </c>
    </row>
    <row r="4931" spans="1:7" ht="21" x14ac:dyDescent="0.25">
      <c r="A4931" s="94" t="s">
        <v>3036</v>
      </c>
      <c r="B4931" s="94" t="s">
        <v>11424</v>
      </c>
      <c r="C4931" s="7" t="str">
        <f t="shared" ref="C4931:C4994" si="154">IF(ISTEXT(VLOOKUP(B4931,$I$3:$I$12,1,FALSE)),"Alt sub","Formula")</f>
        <v>Formula</v>
      </c>
      <c r="D4931" s="94" t="s">
        <v>11423</v>
      </c>
      <c r="E4931" s="94" t="s">
        <v>11422</v>
      </c>
      <c r="F4931" s="93">
        <v>202</v>
      </c>
      <c r="G4931" s="77">
        <f t="shared" ref="G4931:G4994" si="155">SUMIF(B:B,B4931,F:F)</f>
        <v>202</v>
      </c>
    </row>
    <row r="4932" spans="1:7" ht="21" x14ac:dyDescent="0.25">
      <c r="A4932" s="92" t="s">
        <v>3037</v>
      </c>
      <c r="B4932" s="92" t="s">
        <v>11421</v>
      </c>
      <c r="C4932" s="7" t="str">
        <f t="shared" si="154"/>
        <v>Formula</v>
      </c>
      <c r="D4932" s="92" t="s">
        <v>11420</v>
      </c>
      <c r="E4932" s="92" t="s">
        <v>11317</v>
      </c>
      <c r="F4932" s="91">
        <v>249</v>
      </c>
      <c r="G4932" s="77">
        <f t="shared" si="155"/>
        <v>249</v>
      </c>
    </row>
    <row r="4933" spans="1:7" ht="21" x14ac:dyDescent="0.25">
      <c r="A4933" s="94" t="s">
        <v>3038</v>
      </c>
      <c r="B4933" s="94" t="s">
        <v>11418</v>
      </c>
      <c r="C4933" s="7" t="str">
        <f t="shared" si="154"/>
        <v>Formula</v>
      </c>
      <c r="D4933" s="94" t="s">
        <v>11417</v>
      </c>
      <c r="E4933" s="94" t="s">
        <v>11419</v>
      </c>
      <c r="F4933" s="93">
        <v>125</v>
      </c>
      <c r="G4933" s="77">
        <f t="shared" si="155"/>
        <v>260</v>
      </c>
    </row>
    <row r="4934" spans="1:7" ht="21" x14ac:dyDescent="0.25">
      <c r="A4934" s="92" t="s">
        <v>3039</v>
      </c>
      <c r="B4934" s="92" t="s">
        <v>11418</v>
      </c>
      <c r="C4934" s="7" t="str">
        <f t="shared" si="154"/>
        <v>Formula</v>
      </c>
      <c r="D4934" s="92" t="s">
        <v>11417</v>
      </c>
      <c r="E4934" s="92" t="s">
        <v>11416</v>
      </c>
      <c r="F4934" s="91">
        <v>135</v>
      </c>
      <c r="G4934" s="77">
        <f t="shared" si="155"/>
        <v>260</v>
      </c>
    </row>
    <row r="4935" spans="1:7" ht="21" x14ac:dyDescent="0.25">
      <c r="A4935" s="94" t="s">
        <v>3040</v>
      </c>
      <c r="B4935" s="94" t="s">
        <v>11412</v>
      </c>
      <c r="C4935" s="7" t="str">
        <f t="shared" si="154"/>
        <v>Formula</v>
      </c>
      <c r="D4935" s="94" t="s">
        <v>11411</v>
      </c>
      <c r="E4935" s="94" t="s">
        <v>11415</v>
      </c>
      <c r="F4935" s="93">
        <v>133</v>
      </c>
      <c r="G4935" s="77">
        <f t="shared" si="155"/>
        <v>538</v>
      </c>
    </row>
    <row r="4936" spans="1:7" ht="21" x14ac:dyDescent="0.25">
      <c r="A4936" s="92" t="s">
        <v>3041</v>
      </c>
      <c r="B4936" s="92" t="s">
        <v>11412</v>
      </c>
      <c r="C4936" s="7" t="str">
        <f t="shared" si="154"/>
        <v>Formula</v>
      </c>
      <c r="D4936" s="92" t="s">
        <v>11411</v>
      </c>
      <c r="E4936" s="92" t="s">
        <v>11414</v>
      </c>
      <c r="F4936" s="91">
        <v>92</v>
      </c>
      <c r="G4936" s="77">
        <f t="shared" si="155"/>
        <v>538</v>
      </c>
    </row>
    <row r="4937" spans="1:7" ht="21" x14ac:dyDescent="0.25">
      <c r="A4937" s="94" t="s">
        <v>3042</v>
      </c>
      <c r="B4937" s="94" t="s">
        <v>11412</v>
      </c>
      <c r="C4937" s="7" t="str">
        <f t="shared" si="154"/>
        <v>Formula</v>
      </c>
      <c r="D4937" s="94" t="s">
        <v>11411</v>
      </c>
      <c r="E4937" s="94" t="s">
        <v>11413</v>
      </c>
      <c r="F4937" s="93">
        <v>121</v>
      </c>
      <c r="G4937" s="77">
        <f t="shared" si="155"/>
        <v>538</v>
      </c>
    </row>
    <row r="4938" spans="1:7" ht="21" x14ac:dyDescent="0.25">
      <c r="A4938" s="92" t="s">
        <v>3043</v>
      </c>
      <c r="B4938" s="92" t="s">
        <v>11412</v>
      </c>
      <c r="C4938" s="7" t="str">
        <f t="shared" si="154"/>
        <v>Formula</v>
      </c>
      <c r="D4938" s="92" t="s">
        <v>11411</v>
      </c>
      <c r="E4938" s="92" t="s">
        <v>11410</v>
      </c>
      <c r="F4938" s="91">
        <v>146</v>
      </c>
      <c r="G4938" s="77">
        <f t="shared" si="155"/>
        <v>538</v>
      </c>
    </row>
    <row r="4939" spans="1:7" ht="21" x14ac:dyDescent="0.25">
      <c r="A4939" s="94" t="s">
        <v>18371</v>
      </c>
      <c r="B4939" s="94" t="s">
        <v>11412</v>
      </c>
      <c r="C4939" s="7" t="str">
        <f t="shared" si="154"/>
        <v>Formula</v>
      </c>
      <c r="D4939" s="94" t="s">
        <v>11411</v>
      </c>
      <c r="E4939" s="94" t="s">
        <v>18437</v>
      </c>
      <c r="F4939" s="93">
        <v>0</v>
      </c>
      <c r="G4939" s="77">
        <f t="shared" si="155"/>
        <v>538</v>
      </c>
    </row>
    <row r="4940" spans="1:7" ht="21" x14ac:dyDescent="0.25">
      <c r="A4940" s="92" t="s">
        <v>18025</v>
      </c>
      <c r="B4940" s="92" t="s">
        <v>11412</v>
      </c>
      <c r="C4940" s="7" t="str">
        <f t="shared" si="154"/>
        <v>Formula</v>
      </c>
      <c r="D4940" s="92" t="s">
        <v>11411</v>
      </c>
      <c r="E4940" s="92" t="s">
        <v>11331</v>
      </c>
      <c r="F4940" s="91">
        <v>46</v>
      </c>
      <c r="G4940" s="77">
        <f t="shared" si="155"/>
        <v>538</v>
      </c>
    </row>
    <row r="4941" spans="1:7" ht="21" x14ac:dyDescent="0.25">
      <c r="A4941" s="94" t="s">
        <v>3044</v>
      </c>
      <c r="B4941" s="94" t="s">
        <v>11408</v>
      </c>
      <c r="C4941" s="7" t="str">
        <f t="shared" si="154"/>
        <v>Formula</v>
      </c>
      <c r="D4941" s="94" t="s">
        <v>11094</v>
      </c>
      <c r="E4941" s="94" t="s">
        <v>11409</v>
      </c>
      <c r="F4941" s="93">
        <v>202</v>
      </c>
      <c r="G4941" s="77">
        <f t="shared" si="155"/>
        <v>282</v>
      </c>
    </row>
    <row r="4942" spans="1:7" ht="21" x14ac:dyDescent="0.25">
      <c r="A4942" s="92" t="s">
        <v>3045</v>
      </c>
      <c r="B4942" s="92" t="s">
        <v>11408</v>
      </c>
      <c r="C4942" s="7" t="str">
        <f t="shared" si="154"/>
        <v>Formula</v>
      </c>
      <c r="D4942" s="92" t="s">
        <v>11094</v>
      </c>
      <c r="E4942" s="92" t="s">
        <v>11407</v>
      </c>
      <c r="F4942" s="91">
        <v>80</v>
      </c>
      <c r="G4942" s="77">
        <f t="shared" si="155"/>
        <v>282</v>
      </c>
    </row>
    <row r="4943" spans="1:7" ht="21" x14ac:dyDescent="0.25">
      <c r="A4943" s="94" t="s">
        <v>3046</v>
      </c>
      <c r="B4943" s="94" t="s">
        <v>11406</v>
      </c>
      <c r="C4943" s="7" t="str">
        <f t="shared" si="154"/>
        <v>Formula</v>
      </c>
      <c r="D4943" s="94" t="s">
        <v>11405</v>
      </c>
      <c r="E4943" s="94" t="s">
        <v>11404</v>
      </c>
      <c r="F4943" s="93">
        <v>158</v>
      </c>
      <c r="G4943" s="77">
        <f t="shared" si="155"/>
        <v>158</v>
      </c>
    </row>
    <row r="4944" spans="1:7" ht="31.5" x14ac:dyDescent="0.25">
      <c r="A4944" s="92" t="s">
        <v>3047</v>
      </c>
      <c r="B4944" s="92" t="s">
        <v>11403</v>
      </c>
      <c r="C4944" s="7" t="str">
        <f t="shared" si="154"/>
        <v>Formula</v>
      </c>
      <c r="D4944" s="92" t="s">
        <v>11402</v>
      </c>
      <c r="E4944" s="92" t="s">
        <v>11401</v>
      </c>
      <c r="F4944" s="91">
        <v>200</v>
      </c>
      <c r="G4944" s="77">
        <f t="shared" si="155"/>
        <v>200</v>
      </c>
    </row>
    <row r="4945" spans="1:7" ht="21" x14ac:dyDescent="0.25">
      <c r="A4945" s="94" t="s">
        <v>3048</v>
      </c>
      <c r="B4945" s="94" t="s">
        <v>11400</v>
      </c>
      <c r="C4945" s="7" t="str">
        <f t="shared" si="154"/>
        <v>Formula</v>
      </c>
      <c r="D4945" s="94" t="s">
        <v>11399</v>
      </c>
      <c r="E4945" s="94" t="s">
        <v>11398</v>
      </c>
      <c r="F4945" s="93">
        <v>174</v>
      </c>
      <c r="G4945" s="77">
        <f t="shared" si="155"/>
        <v>174</v>
      </c>
    </row>
    <row r="4946" spans="1:7" ht="21" x14ac:dyDescent="0.25">
      <c r="A4946" s="92" t="s">
        <v>3049</v>
      </c>
      <c r="B4946" s="92" t="s">
        <v>11397</v>
      </c>
      <c r="C4946" s="7" t="str">
        <f t="shared" si="154"/>
        <v>Formula</v>
      </c>
      <c r="D4946" s="92" t="s">
        <v>11396</v>
      </c>
      <c r="E4946" s="92" t="s">
        <v>11395</v>
      </c>
      <c r="F4946" s="91">
        <v>150</v>
      </c>
      <c r="G4946" s="77">
        <f t="shared" si="155"/>
        <v>150</v>
      </c>
    </row>
    <row r="4947" spans="1:7" ht="21" x14ac:dyDescent="0.25">
      <c r="A4947" s="94" t="s">
        <v>3050</v>
      </c>
      <c r="B4947" s="94" t="s">
        <v>11394</v>
      </c>
      <c r="C4947" s="7" t="str">
        <f t="shared" si="154"/>
        <v>Formula</v>
      </c>
      <c r="D4947" s="94" t="s">
        <v>6420</v>
      </c>
      <c r="E4947" s="94" t="s">
        <v>11393</v>
      </c>
      <c r="F4947" s="93">
        <v>190</v>
      </c>
      <c r="G4947" s="77">
        <f t="shared" si="155"/>
        <v>190</v>
      </c>
    </row>
    <row r="4948" spans="1:7" ht="21" x14ac:dyDescent="0.25">
      <c r="A4948" s="92" t="s">
        <v>3051</v>
      </c>
      <c r="B4948" s="92" t="s">
        <v>11392</v>
      </c>
      <c r="C4948" s="7" t="str">
        <f t="shared" si="154"/>
        <v>Formula</v>
      </c>
      <c r="D4948" s="92" t="s">
        <v>11391</v>
      </c>
      <c r="E4948" s="92" t="s">
        <v>11317</v>
      </c>
      <c r="F4948" s="91">
        <v>143</v>
      </c>
      <c r="G4948" s="77">
        <f t="shared" si="155"/>
        <v>143</v>
      </c>
    </row>
    <row r="4949" spans="1:7" ht="21" x14ac:dyDescent="0.25">
      <c r="A4949" s="94" t="s">
        <v>3052</v>
      </c>
      <c r="B4949" s="94" t="s">
        <v>11390</v>
      </c>
      <c r="C4949" s="7" t="str">
        <f t="shared" si="154"/>
        <v>Formula</v>
      </c>
      <c r="D4949" s="94" t="s">
        <v>11389</v>
      </c>
      <c r="E4949" s="94" t="s">
        <v>11388</v>
      </c>
      <c r="F4949" s="93">
        <v>50</v>
      </c>
      <c r="G4949" s="77">
        <f t="shared" si="155"/>
        <v>50</v>
      </c>
    </row>
    <row r="4950" spans="1:7" ht="21" x14ac:dyDescent="0.25">
      <c r="A4950" s="92" t="s">
        <v>3053</v>
      </c>
      <c r="B4950" s="92" t="s">
        <v>11387</v>
      </c>
      <c r="C4950" s="7" t="str">
        <f t="shared" si="154"/>
        <v>Formula</v>
      </c>
      <c r="D4950" s="92" t="s">
        <v>11386</v>
      </c>
      <c r="E4950" s="92" t="s">
        <v>11385</v>
      </c>
      <c r="F4950" s="91">
        <v>200</v>
      </c>
      <c r="G4950" s="77">
        <f t="shared" si="155"/>
        <v>200</v>
      </c>
    </row>
    <row r="4951" spans="1:7" ht="21" x14ac:dyDescent="0.25">
      <c r="A4951" s="94" t="s">
        <v>3054</v>
      </c>
      <c r="B4951" s="94" t="s">
        <v>11384</v>
      </c>
      <c r="C4951" s="7" t="str">
        <f t="shared" si="154"/>
        <v>Formula</v>
      </c>
      <c r="D4951" s="94" t="s">
        <v>11383</v>
      </c>
      <c r="E4951" s="94" t="s">
        <v>11382</v>
      </c>
      <c r="F4951" s="93">
        <v>175</v>
      </c>
      <c r="G4951" s="77">
        <f t="shared" si="155"/>
        <v>175</v>
      </c>
    </row>
    <row r="4952" spans="1:7" ht="31.5" x14ac:dyDescent="0.25">
      <c r="A4952" s="92" t="s">
        <v>3055</v>
      </c>
      <c r="B4952" s="92" t="s">
        <v>11380</v>
      </c>
      <c r="C4952" s="7" t="str">
        <f t="shared" si="154"/>
        <v>Formula</v>
      </c>
      <c r="D4952" s="92" t="s">
        <v>11379</v>
      </c>
      <c r="E4952" s="92" t="s">
        <v>11381</v>
      </c>
      <c r="F4952" s="91">
        <v>150</v>
      </c>
      <c r="G4952" s="77">
        <f t="shared" si="155"/>
        <v>290</v>
      </c>
    </row>
    <row r="4953" spans="1:7" ht="31.5" x14ac:dyDescent="0.25">
      <c r="A4953" s="94" t="s">
        <v>3056</v>
      </c>
      <c r="B4953" s="94" t="s">
        <v>11380</v>
      </c>
      <c r="C4953" s="7" t="str">
        <f t="shared" si="154"/>
        <v>Formula</v>
      </c>
      <c r="D4953" s="94" t="s">
        <v>11379</v>
      </c>
      <c r="E4953" s="94" t="s">
        <v>11378</v>
      </c>
      <c r="F4953" s="93">
        <v>140</v>
      </c>
      <c r="G4953" s="77">
        <f t="shared" si="155"/>
        <v>290</v>
      </c>
    </row>
    <row r="4954" spans="1:7" ht="21" x14ac:dyDescent="0.25">
      <c r="A4954" s="92" t="s">
        <v>3057</v>
      </c>
      <c r="B4954" s="92" t="s">
        <v>11377</v>
      </c>
      <c r="C4954" s="7" t="str">
        <f t="shared" si="154"/>
        <v>Formula</v>
      </c>
      <c r="D4954" s="92" t="s">
        <v>11376</v>
      </c>
      <c r="E4954" s="92" t="s">
        <v>11375</v>
      </c>
      <c r="F4954" s="91">
        <v>100</v>
      </c>
      <c r="G4954" s="77">
        <f t="shared" si="155"/>
        <v>100</v>
      </c>
    </row>
    <row r="4955" spans="1:7" ht="21" x14ac:dyDescent="0.25">
      <c r="A4955" s="94" t="s">
        <v>3058</v>
      </c>
      <c r="B4955" s="94" t="s">
        <v>11373</v>
      </c>
      <c r="C4955" s="7" t="str">
        <f t="shared" si="154"/>
        <v>Formula</v>
      </c>
      <c r="D4955" s="94" t="s">
        <v>11372</v>
      </c>
      <c r="E4955" s="94" t="s">
        <v>11374</v>
      </c>
      <c r="F4955" s="93">
        <v>185</v>
      </c>
      <c r="G4955" s="77">
        <f t="shared" si="155"/>
        <v>197</v>
      </c>
    </row>
    <row r="4956" spans="1:7" ht="21" x14ac:dyDescent="0.25">
      <c r="A4956" s="92" t="s">
        <v>3059</v>
      </c>
      <c r="B4956" s="92" t="s">
        <v>11373</v>
      </c>
      <c r="C4956" s="7" t="str">
        <f t="shared" si="154"/>
        <v>Formula</v>
      </c>
      <c r="D4956" s="92" t="s">
        <v>11372</v>
      </c>
      <c r="E4956" s="92" t="s">
        <v>11371</v>
      </c>
      <c r="F4956" s="91">
        <v>8</v>
      </c>
      <c r="G4956" s="77">
        <f t="shared" si="155"/>
        <v>197</v>
      </c>
    </row>
    <row r="4957" spans="1:7" ht="21" x14ac:dyDescent="0.25">
      <c r="A4957" s="94" t="s">
        <v>17785</v>
      </c>
      <c r="B4957" s="94" t="s">
        <v>11373</v>
      </c>
      <c r="C4957" s="7" t="str">
        <f t="shared" si="154"/>
        <v>Formula</v>
      </c>
      <c r="D4957" s="94" t="s">
        <v>11372</v>
      </c>
      <c r="E4957" s="94" t="s">
        <v>17786</v>
      </c>
      <c r="F4957" s="93">
        <v>4</v>
      </c>
      <c r="G4957" s="77">
        <f t="shared" si="155"/>
        <v>197</v>
      </c>
    </row>
    <row r="4958" spans="1:7" ht="21" x14ac:dyDescent="0.25">
      <c r="A4958" s="92" t="s">
        <v>3060</v>
      </c>
      <c r="B4958" s="92" t="s">
        <v>11370</v>
      </c>
      <c r="C4958" s="7" t="str">
        <f t="shared" si="154"/>
        <v>Formula</v>
      </c>
      <c r="D4958" s="92" t="s">
        <v>11369</v>
      </c>
      <c r="E4958" s="92" t="s">
        <v>11368</v>
      </c>
      <c r="F4958" s="91">
        <v>50</v>
      </c>
      <c r="G4958" s="77">
        <f t="shared" si="155"/>
        <v>50</v>
      </c>
    </row>
    <row r="4959" spans="1:7" ht="42" x14ac:dyDescent="0.25">
      <c r="A4959" s="94" t="s">
        <v>3061</v>
      </c>
      <c r="B4959" s="94" t="s">
        <v>11367</v>
      </c>
      <c r="C4959" s="7" t="str">
        <f t="shared" si="154"/>
        <v>Formula</v>
      </c>
      <c r="D4959" s="94" t="s">
        <v>11366</v>
      </c>
      <c r="E4959" s="94" t="s">
        <v>11365</v>
      </c>
      <c r="F4959" s="93">
        <v>76</v>
      </c>
      <c r="G4959" s="77">
        <f t="shared" si="155"/>
        <v>76</v>
      </c>
    </row>
    <row r="4960" spans="1:7" ht="21" x14ac:dyDescent="0.25">
      <c r="A4960" s="92" t="s">
        <v>3062</v>
      </c>
      <c r="B4960" s="92" t="s">
        <v>11364</v>
      </c>
      <c r="C4960" s="7" t="str">
        <f t="shared" si="154"/>
        <v>Formula</v>
      </c>
      <c r="D4960" s="92" t="s">
        <v>11363</v>
      </c>
      <c r="E4960" s="92" t="s">
        <v>11362</v>
      </c>
      <c r="F4960" s="91">
        <v>163</v>
      </c>
      <c r="G4960" s="77">
        <f t="shared" si="155"/>
        <v>163</v>
      </c>
    </row>
    <row r="4961" spans="1:7" ht="21" x14ac:dyDescent="0.25">
      <c r="A4961" s="94" t="s">
        <v>3063</v>
      </c>
      <c r="B4961" s="94" t="s">
        <v>11359</v>
      </c>
      <c r="C4961" s="7" t="str">
        <f t="shared" si="154"/>
        <v>Formula</v>
      </c>
      <c r="D4961" s="94" t="s">
        <v>11358</v>
      </c>
      <c r="E4961" s="94" t="s">
        <v>11357</v>
      </c>
      <c r="F4961" s="93">
        <v>151</v>
      </c>
      <c r="G4961" s="77">
        <f t="shared" si="155"/>
        <v>151</v>
      </c>
    </row>
    <row r="4962" spans="1:7" ht="21" x14ac:dyDescent="0.25">
      <c r="A4962" s="92" t="s">
        <v>3064</v>
      </c>
      <c r="B4962" s="92" t="s">
        <v>11356</v>
      </c>
      <c r="C4962" s="7" t="str">
        <f t="shared" si="154"/>
        <v>Formula</v>
      </c>
      <c r="D4962" s="92" t="s">
        <v>11355</v>
      </c>
      <c r="E4962" s="92" t="s">
        <v>11354</v>
      </c>
      <c r="F4962" s="91">
        <v>100</v>
      </c>
      <c r="G4962" s="77">
        <f t="shared" si="155"/>
        <v>100</v>
      </c>
    </row>
    <row r="4963" spans="1:7" ht="21" x14ac:dyDescent="0.25">
      <c r="A4963" s="94" t="s">
        <v>3065</v>
      </c>
      <c r="B4963" s="94" t="s">
        <v>11353</v>
      </c>
      <c r="C4963" s="7" t="str">
        <f t="shared" si="154"/>
        <v>Formula</v>
      </c>
      <c r="D4963" s="94" t="s">
        <v>11352</v>
      </c>
      <c r="E4963" s="94" t="s">
        <v>11351</v>
      </c>
      <c r="F4963" s="93">
        <v>194</v>
      </c>
      <c r="G4963" s="77">
        <f t="shared" si="155"/>
        <v>194</v>
      </c>
    </row>
    <row r="4964" spans="1:7" ht="21" x14ac:dyDescent="0.25">
      <c r="A4964" s="92" t="s">
        <v>3066</v>
      </c>
      <c r="B4964" s="92" t="s">
        <v>11350</v>
      </c>
      <c r="C4964" s="7" t="str">
        <f t="shared" si="154"/>
        <v>Formula</v>
      </c>
      <c r="D4964" s="92" t="s">
        <v>11349</v>
      </c>
      <c r="E4964" s="92" t="s">
        <v>11317</v>
      </c>
      <c r="F4964" s="91">
        <v>20</v>
      </c>
      <c r="G4964" s="77">
        <f t="shared" si="155"/>
        <v>20</v>
      </c>
    </row>
    <row r="4965" spans="1:7" ht="21" x14ac:dyDescent="0.25">
      <c r="A4965" s="94" t="s">
        <v>3067</v>
      </c>
      <c r="B4965" s="94" t="s">
        <v>11348</v>
      </c>
      <c r="C4965" s="7" t="str">
        <f t="shared" si="154"/>
        <v>Formula</v>
      </c>
      <c r="D4965" s="94" t="s">
        <v>11347</v>
      </c>
      <c r="E4965" s="94" t="s">
        <v>11346</v>
      </c>
      <c r="F4965" s="93">
        <v>243</v>
      </c>
      <c r="G4965" s="77">
        <f t="shared" si="155"/>
        <v>243</v>
      </c>
    </row>
    <row r="4966" spans="1:7" ht="21" x14ac:dyDescent="0.25">
      <c r="A4966" s="92" t="s">
        <v>3068</v>
      </c>
      <c r="B4966" s="92" t="s">
        <v>11344</v>
      </c>
      <c r="C4966" s="7" t="str">
        <f t="shared" si="154"/>
        <v>Formula</v>
      </c>
      <c r="D4966" s="92" t="s">
        <v>11343</v>
      </c>
      <c r="E4966" s="92" t="s">
        <v>11345</v>
      </c>
      <c r="F4966" s="91">
        <v>244</v>
      </c>
      <c r="G4966" s="77">
        <f t="shared" si="155"/>
        <v>246</v>
      </c>
    </row>
    <row r="4967" spans="1:7" ht="21" x14ac:dyDescent="0.25">
      <c r="A4967" s="94" t="s">
        <v>11342</v>
      </c>
      <c r="B4967" s="94" t="s">
        <v>11344</v>
      </c>
      <c r="C4967" s="7" t="str">
        <f t="shared" si="154"/>
        <v>Formula</v>
      </c>
      <c r="D4967" s="94" t="s">
        <v>11343</v>
      </c>
      <c r="E4967" s="94" t="s">
        <v>11341</v>
      </c>
      <c r="F4967" s="93">
        <v>2</v>
      </c>
      <c r="G4967" s="77">
        <f t="shared" si="155"/>
        <v>246</v>
      </c>
    </row>
    <row r="4968" spans="1:7" ht="31.5" x14ac:dyDescent="0.25">
      <c r="A4968" s="92" t="s">
        <v>3069</v>
      </c>
      <c r="B4968" s="92" t="s">
        <v>11334</v>
      </c>
      <c r="C4968" s="7" t="str">
        <f t="shared" si="154"/>
        <v>Formula</v>
      </c>
      <c r="D4968" s="92" t="s">
        <v>11333</v>
      </c>
      <c r="E4968" s="92" t="s">
        <v>11340</v>
      </c>
      <c r="F4968" s="91">
        <v>50</v>
      </c>
      <c r="G4968" s="77">
        <f t="shared" si="155"/>
        <v>378</v>
      </c>
    </row>
    <row r="4969" spans="1:7" ht="31.5" x14ac:dyDescent="0.25">
      <c r="A4969" s="94" t="s">
        <v>3070</v>
      </c>
      <c r="B4969" s="94" t="s">
        <v>11334</v>
      </c>
      <c r="C4969" s="7" t="str">
        <f t="shared" si="154"/>
        <v>Formula</v>
      </c>
      <c r="D4969" s="94" t="s">
        <v>11333</v>
      </c>
      <c r="E4969" s="94" t="s">
        <v>11339</v>
      </c>
      <c r="F4969" s="93">
        <v>50</v>
      </c>
      <c r="G4969" s="77">
        <f t="shared" si="155"/>
        <v>378</v>
      </c>
    </row>
    <row r="4970" spans="1:7" ht="31.5" x14ac:dyDescent="0.25">
      <c r="A4970" s="92" t="s">
        <v>3071</v>
      </c>
      <c r="B4970" s="92" t="s">
        <v>11334</v>
      </c>
      <c r="C4970" s="7" t="str">
        <f t="shared" si="154"/>
        <v>Formula</v>
      </c>
      <c r="D4970" s="92" t="s">
        <v>11333</v>
      </c>
      <c r="E4970" s="92" t="s">
        <v>11338</v>
      </c>
      <c r="F4970" s="91">
        <v>80</v>
      </c>
      <c r="G4970" s="77">
        <f t="shared" si="155"/>
        <v>378</v>
      </c>
    </row>
    <row r="4971" spans="1:7" ht="31.5" x14ac:dyDescent="0.25">
      <c r="A4971" s="94" t="s">
        <v>3072</v>
      </c>
      <c r="B4971" s="94" t="s">
        <v>11334</v>
      </c>
      <c r="C4971" s="7" t="str">
        <f t="shared" si="154"/>
        <v>Formula</v>
      </c>
      <c r="D4971" s="94" t="s">
        <v>11333</v>
      </c>
      <c r="E4971" s="94" t="s">
        <v>11337</v>
      </c>
      <c r="F4971" s="93">
        <v>50</v>
      </c>
      <c r="G4971" s="77">
        <f t="shared" si="155"/>
        <v>378</v>
      </c>
    </row>
    <row r="4972" spans="1:7" ht="31.5" x14ac:dyDescent="0.25">
      <c r="A4972" s="92" t="s">
        <v>3073</v>
      </c>
      <c r="B4972" s="92" t="s">
        <v>11334</v>
      </c>
      <c r="C4972" s="7" t="str">
        <f t="shared" si="154"/>
        <v>Formula</v>
      </c>
      <c r="D4972" s="92" t="s">
        <v>11333</v>
      </c>
      <c r="E4972" s="92" t="s">
        <v>11336</v>
      </c>
      <c r="F4972" s="91">
        <v>50</v>
      </c>
      <c r="G4972" s="77">
        <f t="shared" si="155"/>
        <v>378</v>
      </c>
    </row>
    <row r="4973" spans="1:7" ht="31.5" x14ac:dyDescent="0.25">
      <c r="A4973" s="94" t="s">
        <v>3074</v>
      </c>
      <c r="B4973" s="94" t="s">
        <v>11334</v>
      </c>
      <c r="C4973" s="7" t="str">
        <f t="shared" si="154"/>
        <v>Formula</v>
      </c>
      <c r="D4973" s="94" t="s">
        <v>11333</v>
      </c>
      <c r="E4973" s="94" t="s">
        <v>11335</v>
      </c>
      <c r="F4973" s="93">
        <v>58</v>
      </c>
      <c r="G4973" s="77">
        <f t="shared" si="155"/>
        <v>378</v>
      </c>
    </row>
    <row r="4974" spans="1:7" ht="31.5" x14ac:dyDescent="0.25">
      <c r="A4974" s="92" t="s">
        <v>3075</v>
      </c>
      <c r="B4974" s="92" t="s">
        <v>11334</v>
      </c>
      <c r="C4974" s="7" t="str">
        <f t="shared" si="154"/>
        <v>Formula</v>
      </c>
      <c r="D4974" s="92" t="s">
        <v>11333</v>
      </c>
      <c r="E4974" s="92" t="s">
        <v>11332</v>
      </c>
      <c r="F4974" s="91">
        <v>40</v>
      </c>
      <c r="G4974" s="77">
        <f t="shared" si="155"/>
        <v>378</v>
      </c>
    </row>
    <row r="4975" spans="1:7" ht="31.5" x14ac:dyDescent="0.25">
      <c r="A4975" s="94" t="s">
        <v>3076</v>
      </c>
      <c r="B4975" s="94" t="s">
        <v>11330</v>
      </c>
      <c r="C4975" s="7" t="str">
        <f t="shared" si="154"/>
        <v>Formula</v>
      </c>
      <c r="D4975" s="94" t="s">
        <v>11329</v>
      </c>
      <c r="E4975" s="94" t="s">
        <v>11328</v>
      </c>
      <c r="F4975" s="93">
        <v>83</v>
      </c>
      <c r="G4975" s="77">
        <f t="shared" si="155"/>
        <v>83</v>
      </c>
    </row>
    <row r="4976" spans="1:7" ht="21" x14ac:dyDescent="0.25">
      <c r="A4976" s="92" t="s">
        <v>3077</v>
      </c>
      <c r="B4976" s="92" t="s">
        <v>11327</v>
      </c>
      <c r="C4976" s="7" t="str">
        <f t="shared" si="154"/>
        <v>Formula</v>
      </c>
      <c r="D4976" s="92" t="s">
        <v>11326</v>
      </c>
      <c r="E4976" s="92" t="s">
        <v>11325</v>
      </c>
      <c r="F4976" s="91">
        <v>50</v>
      </c>
      <c r="G4976" s="77">
        <f t="shared" si="155"/>
        <v>50</v>
      </c>
    </row>
    <row r="4977" spans="1:7" ht="21" x14ac:dyDescent="0.25">
      <c r="A4977" s="94" t="s">
        <v>3078</v>
      </c>
      <c r="B4977" s="94" t="s">
        <v>11324</v>
      </c>
      <c r="C4977" s="7" t="str">
        <f t="shared" si="154"/>
        <v>Formula</v>
      </c>
      <c r="D4977" s="94" t="s">
        <v>11323</v>
      </c>
      <c r="E4977" s="94" t="s">
        <v>11322</v>
      </c>
      <c r="F4977" s="93">
        <v>75</v>
      </c>
      <c r="G4977" s="77">
        <f t="shared" si="155"/>
        <v>75</v>
      </c>
    </row>
    <row r="4978" spans="1:7" ht="21" x14ac:dyDescent="0.25">
      <c r="A4978" s="92" t="s">
        <v>3079</v>
      </c>
      <c r="B4978" s="92" t="s">
        <v>11321</v>
      </c>
      <c r="C4978" s="7" t="str">
        <f t="shared" si="154"/>
        <v>Formula</v>
      </c>
      <c r="D4978" s="92" t="s">
        <v>11320</v>
      </c>
      <c r="E4978" s="92" t="s">
        <v>11317</v>
      </c>
      <c r="F4978" s="91">
        <v>40</v>
      </c>
      <c r="G4978" s="77">
        <f t="shared" si="155"/>
        <v>40</v>
      </c>
    </row>
    <row r="4979" spans="1:7" ht="21" x14ac:dyDescent="0.25">
      <c r="A4979" s="94" t="s">
        <v>18127</v>
      </c>
      <c r="B4979" s="94" t="s">
        <v>17878</v>
      </c>
      <c r="C4979" s="7" t="str">
        <f t="shared" si="154"/>
        <v>Formula</v>
      </c>
      <c r="D4979" s="94" t="s">
        <v>17879</v>
      </c>
      <c r="E4979" s="94" t="s">
        <v>11361</v>
      </c>
      <c r="F4979" s="93">
        <v>52</v>
      </c>
      <c r="G4979" s="77">
        <f t="shared" si="155"/>
        <v>78</v>
      </c>
    </row>
    <row r="4980" spans="1:7" ht="21" x14ac:dyDescent="0.25">
      <c r="A4980" s="92" t="s">
        <v>18128</v>
      </c>
      <c r="B4980" s="92" t="s">
        <v>17878</v>
      </c>
      <c r="C4980" s="7" t="str">
        <f t="shared" si="154"/>
        <v>Formula</v>
      </c>
      <c r="D4980" s="92" t="s">
        <v>17879</v>
      </c>
      <c r="E4980" s="92" t="s">
        <v>11360</v>
      </c>
      <c r="F4980" s="91">
        <v>26</v>
      </c>
      <c r="G4980" s="77">
        <f t="shared" si="155"/>
        <v>78</v>
      </c>
    </row>
    <row r="4981" spans="1:7" ht="31.5" x14ac:dyDescent="0.25">
      <c r="A4981" s="94" t="s">
        <v>2800</v>
      </c>
      <c r="B4981" s="94" t="s">
        <v>11834</v>
      </c>
      <c r="C4981" s="7" t="str">
        <f t="shared" si="154"/>
        <v>Formula</v>
      </c>
      <c r="D4981" s="94" t="s">
        <v>11833</v>
      </c>
      <c r="E4981" s="94" t="s">
        <v>11835</v>
      </c>
      <c r="F4981" s="93">
        <v>148</v>
      </c>
      <c r="G4981" s="77">
        <f t="shared" si="155"/>
        <v>296</v>
      </c>
    </row>
    <row r="4982" spans="1:7" ht="31.5" x14ac:dyDescent="0.25">
      <c r="A4982" s="92" t="s">
        <v>2801</v>
      </c>
      <c r="B4982" s="92" t="s">
        <v>11834</v>
      </c>
      <c r="C4982" s="7" t="str">
        <f t="shared" si="154"/>
        <v>Formula</v>
      </c>
      <c r="D4982" s="92" t="s">
        <v>11833</v>
      </c>
      <c r="E4982" s="92" t="s">
        <v>11832</v>
      </c>
      <c r="F4982" s="91">
        <v>148</v>
      </c>
      <c r="G4982" s="77">
        <f t="shared" si="155"/>
        <v>296</v>
      </c>
    </row>
    <row r="4983" spans="1:7" ht="31.5" x14ac:dyDescent="0.25">
      <c r="A4983" s="94" t="s">
        <v>2802</v>
      </c>
      <c r="B4983" s="94" t="s">
        <v>11828</v>
      </c>
      <c r="C4983" s="7" t="str">
        <f t="shared" si="154"/>
        <v>Formula</v>
      </c>
      <c r="D4983" s="94" t="s">
        <v>11827</v>
      </c>
      <c r="E4983" s="94" t="s">
        <v>11831</v>
      </c>
      <c r="F4983" s="93">
        <v>146</v>
      </c>
      <c r="G4983" s="77">
        <f t="shared" si="155"/>
        <v>370</v>
      </c>
    </row>
    <row r="4984" spans="1:7" ht="31.5" x14ac:dyDescent="0.25">
      <c r="A4984" s="92" t="s">
        <v>2804</v>
      </c>
      <c r="B4984" s="92" t="s">
        <v>11828</v>
      </c>
      <c r="C4984" s="7" t="str">
        <f t="shared" si="154"/>
        <v>Formula</v>
      </c>
      <c r="D4984" s="92" t="s">
        <v>11827</v>
      </c>
      <c r="E4984" s="92" t="s">
        <v>11829</v>
      </c>
      <c r="F4984" s="91">
        <v>110</v>
      </c>
      <c r="G4984" s="77">
        <f t="shared" si="155"/>
        <v>370</v>
      </c>
    </row>
    <row r="4985" spans="1:7" ht="31.5" x14ac:dyDescent="0.25">
      <c r="A4985" s="94" t="s">
        <v>2805</v>
      </c>
      <c r="B4985" s="94" t="s">
        <v>11828</v>
      </c>
      <c r="C4985" s="7" t="str">
        <f t="shared" si="154"/>
        <v>Formula</v>
      </c>
      <c r="D4985" s="94" t="s">
        <v>11827</v>
      </c>
      <c r="E4985" s="94" t="s">
        <v>11826</v>
      </c>
      <c r="F4985" s="93">
        <v>114</v>
      </c>
      <c r="G4985" s="77">
        <f t="shared" si="155"/>
        <v>370</v>
      </c>
    </row>
    <row r="4986" spans="1:7" ht="31.5" x14ac:dyDescent="0.25">
      <c r="A4986" s="92" t="s">
        <v>2806</v>
      </c>
      <c r="B4986" s="92" t="s">
        <v>11820</v>
      </c>
      <c r="C4986" s="7" t="str">
        <f t="shared" si="154"/>
        <v>Formula</v>
      </c>
      <c r="D4986" s="92" t="s">
        <v>11819</v>
      </c>
      <c r="E4986" s="92" t="s">
        <v>11825</v>
      </c>
      <c r="F4986" s="91">
        <v>127</v>
      </c>
      <c r="G4986" s="77">
        <f t="shared" si="155"/>
        <v>1054</v>
      </c>
    </row>
    <row r="4987" spans="1:7" ht="31.5" x14ac:dyDescent="0.25">
      <c r="A4987" s="94" t="s">
        <v>2807</v>
      </c>
      <c r="B4987" s="94" t="s">
        <v>11820</v>
      </c>
      <c r="C4987" s="7" t="str">
        <f t="shared" si="154"/>
        <v>Formula</v>
      </c>
      <c r="D4987" s="94" t="s">
        <v>11819</v>
      </c>
      <c r="E4987" s="94" t="s">
        <v>11824</v>
      </c>
      <c r="F4987" s="93">
        <v>138</v>
      </c>
      <c r="G4987" s="77">
        <f t="shared" si="155"/>
        <v>1054</v>
      </c>
    </row>
    <row r="4988" spans="1:7" ht="31.5" x14ac:dyDescent="0.25">
      <c r="A4988" s="92" t="s">
        <v>2808</v>
      </c>
      <c r="B4988" s="92" t="s">
        <v>11820</v>
      </c>
      <c r="C4988" s="7" t="str">
        <f t="shared" si="154"/>
        <v>Formula</v>
      </c>
      <c r="D4988" s="92" t="s">
        <v>11819</v>
      </c>
      <c r="E4988" s="92" t="s">
        <v>11823</v>
      </c>
      <c r="F4988" s="91">
        <v>169</v>
      </c>
      <c r="G4988" s="77">
        <f t="shared" si="155"/>
        <v>1054</v>
      </c>
    </row>
    <row r="4989" spans="1:7" ht="31.5" x14ac:dyDescent="0.25">
      <c r="A4989" s="94" t="s">
        <v>2809</v>
      </c>
      <c r="B4989" s="94" t="s">
        <v>11820</v>
      </c>
      <c r="C4989" s="7" t="str">
        <f t="shared" si="154"/>
        <v>Formula</v>
      </c>
      <c r="D4989" s="94" t="s">
        <v>11819</v>
      </c>
      <c r="E4989" s="94" t="s">
        <v>11822</v>
      </c>
      <c r="F4989" s="93">
        <v>99</v>
      </c>
      <c r="G4989" s="77">
        <f t="shared" si="155"/>
        <v>1054</v>
      </c>
    </row>
    <row r="4990" spans="1:7" ht="31.5" x14ac:dyDescent="0.25">
      <c r="A4990" s="92" t="s">
        <v>2810</v>
      </c>
      <c r="B4990" s="92" t="s">
        <v>11820</v>
      </c>
      <c r="C4990" s="7" t="str">
        <f t="shared" si="154"/>
        <v>Formula</v>
      </c>
      <c r="D4990" s="92" t="s">
        <v>11819</v>
      </c>
      <c r="E4990" s="92" t="s">
        <v>11821</v>
      </c>
      <c r="F4990" s="91">
        <v>77</v>
      </c>
      <c r="G4990" s="77">
        <f t="shared" si="155"/>
        <v>1054</v>
      </c>
    </row>
    <row r="4991" spans="1:7" ht="31.5" x14ac:dyDescent="0.25">
      <c r="A4991" s="94" t="s">
        <v>2811</v>
      </c>
      <c r="B4991" s="94" t="s">
        <v>11820</v>
      </c>
      <c r="C4991" s="7" t="str">
        <f t="shared" si="154"/>
        <v>Formula</v>
      </c>
      <c r="D4991" s="94" t="s">
        <v>11819</v>
      </c>
      <c r="E4991" s="94" t="s">
        <v>6129</v>
      </c>
      <c r="F4991" s="93">
        <v>250</v>
      </c>
      <c r="G4991" s="77">
        <f t="shared" si="155"/>
        <v>1054</v>
      </c>
    </row>
    <row r="4992" spans="1:7" ht="31.5" x14ac:dyDescent="0.25">
      <c r="A4992" s="92" t="s">
        <v>2812</v>
      </c>
      <c r="B4992" s="92" t="s">
        <v>11820</v>
      </c>
      <c r="C4992" s="7" t="str">
        <f t="shared" si="154"/>
        <v>Formula</v>
      </c>
      <c r="D4992" s="92" t="s">
        <v>11819</v>
      </c>
      <c r="E4992" s="92" t="s">
        <v>6129</v>
      </c>
      <c r="F4992" s="91">
        <v>194</v>
      </c>
      <c r="G4992" s="77">
        <f t="shared" si="155"/>
        <v>1054</v>
      </c>
    </row>
    <row r="4993" spans="1:7" ht="31.5" x14ac:dyDescent="0.25">
      <c r="A4993" s="94" t="s">
        <v>18367</v>
      </c>
      <c r="B4993" s="94" t="s">
        <v>18937</v>
      </c>
      <c r="C4993" s="7" t="str">
        <f t="shared" si="154"/>
        <v>Formula</v>
      </c>
      <c r="D4993" s="94" t="s">
        <v>18466</v>
      </c>
      <c r="E4993" s="94" t="s">
        <v>18434</v>
      </c>
      <c r="F4993" s="93">
        <v>0</v>
      </c>
      <c r="G4993" s="77">
        <f t="shared" si="155"/>
        <v>0</v>
      </c>
    </row>
    <row r="4994" spans="1:7" ht="31.5" x14ac:dyDescent="0.25">
      <c r="A4994" s="92" t="s">
        <v>18368</v>
      </c>
      <c r="B4994" s="92" t="s">
        <v>18937</v>
      </c>
      <c r="C4994" s="7" t="str">
        <f t="shared" si="154"/>
        <v>Formula</v>
      </c>
      <c r="D4994" s="92" t="s">
        <v>18466</v>
      </c>
      <c r="E4994" s="92" t="s">
        <v>18435</v>
      </c>
      <c r="F4994" s="91">
        <v>0</v>
      </c>
      <c r="G4994" s="77">
        <f t="shared" si="155"/>
        <v>0</v>
      </c>
    </row>
    <row r="4995" spans="1:7" ht="31.5" x14ac:dyDescent="0.25">
      <c r="A4995" s="94" t="s">
        <v>19036</v>
      </c>
      <c r="B4995" s="94" t="s">
        <v>19038</v>
      </c>
      <c r="C4995" s="7" t="str">
        <f t="shared" ref="C4995:C5058" si="156">IF(ISTEXT(VLOOKUP(B4995,$I$3:$I$12,1,FALSE)),"Alt sub","Formula")</f>
        <v>Formula</v>
      </c>
      <c r="D4995" s="94" t="s">
        <v>19037</v>
      </c>
      <c r="E4995" s="94" t="s">
        <v>19035</v>
      </c>
      <c r="F4995" s="93">
        <v>94</v>
      </c>
      <c r="G4995" s="77">
        <f t="shared" ref="G4995:G5058" si="157">SUMIF(B:B,B4995,F:F)</f>
        <v>94</v>
      </c>
    </row>
    <row r="4996" spans="1:7" ht="31.5" x14ac:dyDescent="0.25">
      <c r="A4996" s="92" t="s">
        <v>2813</v>
      </c>
      <c r="B4996" s="92" t="s">
        <v>11818</v>
      </c>
      <c r="C4996" s="7" t="str">
        <f t="shared" si="156"/>
        <v>Formula</v>
      </c>
      <c r="D4996" s="92" t="s">
        <v>11817</v>
      </c>
      <c r="E4996" s="92" t="s">
        <v>11816</v>
      </c>
      <c r="F4996" s="91">
        <v>296</v>
      </c>
      <c r="G4996" s="77">
        <f t="shared" si="157"/>
        <v>296</v>
      </c>
    </row>
    <row r="4997" spans="1:7" ht="31.5" x14ac:dyDescent="0.25">
      <c r="A4997" s="94" t="s">
        <v>2814</v>
      </c>
      <c r="B4997" s="94" t="s">
        <v>11814</v>
      </c>
      <c r="C4997" s="7" t="str">
        <f t="shared" si="156"/>
        <v>Formula</v>
      </c>
      <c r="D4997" s="94" t="s">
        <v>11813</v>
      </c>
      <c r="E4997" s="94" t="s">
        <v>11815</v>
      </c>
      <c r="F4997" s="93">
        <v>215</v>
      </c>
      <c r="G4997" s="77">
        <f t="shared" si="157"/>
        <v>389</v>
      </c>
    </row>
    <row r="4998" spans="1:7" ht="31.5" x14ac:dyDescent="0.25">
      <c r="A4998" s="92" t="s">
        <v>2815</v>
      </c>
      <c r="B4998" s="92" t="s">
        <v>11814</v>
      </c>
      <c r="C4998" s="7" t="str">
        <f t="shared" si="156"/>
        <v>Formula</v>
      </c>
      <c r="D4998" s="92" t="s">
        <v>11813</v>
      </c>
      <c r="E4998" s="92" t="s">
        <v>11812</v>
      </c>
      <c r="F4998" s="91">
        <v>174</v>
      </c>
      <c r="G4998" s="77">
        <f t="shared" si="157"/>
        <v>389</v>
      </c>
    </row>
    <row r="4999" spans="1:7" ht="31.5" x14ac:dyDescent="0.25">
      <c r="A4999" s="94" t="s">
        <v>2816</v>
      </c>
      <c r="B4999" s="94" t="s">
        <v>11809</v>
      </c>
      <c r="C4999" s="7" t="str">
        <f t="shared" si="156"/>
        <v>Formula</v>
      </c>
      <c r="D4999" s="94" t="s">
        <v>11808</v>
      </c>
      <c r="E4999" s="94" t="s">
        <v>11811</v>
      </c>
      <c r="F4999" s="93">
        <v>262</v>
      </c>
      <c r="G4999" s="77">
        <f t="shared" si="157"/>
        <v>576</v>
      </c>
    </row>
    <row r="5000" spans="1:7" ht="31.5" x14ac:dyDescent="0.25">
      <c r="A5000" s="92" t="s">
        <v>2817</v>
      </c>
      <c r="B5000" s="92" t="s">
        <v>11809</v>
      </c>
      <c r="C5000" s="7" t="str">
        <f t="shared" si="156"/>
        <v>Formula</v>
      </c>
      <c r="D5000" s="92" t="s">
        <v>11808</v>
      </c>
      <c r="E5000" s="92" t="s">
        <v>11810</v>
      </c>
      <c r="F5000" s="91">
        <v>170</v>
      </c>
      <c r="G5000" s="77">
        <f t="shared" si="157"/>
        <v>576</v>
      </c>
    </row>
    <row r="5001" spans="1:7" ht="31.5" x14ac:dyDescent="0.25">
      <c r="A5001" s="94" t="s">
        <v>2818</v>
      </c>
      <c r="B5001" s="94" t="s">
        <v>11809</v>
      </c>
      <c r="C5001" s="7" t="str">
        <f t="shared" si="156"/>
        <v>Formula</v>
      </c>
      <c r="D5001" s="94" t="s">
        <v>11808</v>
      </c>
      <c r="E5001" s="94" t="s">
        <v>11807</v>
      </c>
      <c r="F5001" s="93">
        <v>144</v>
      </c>
      <c r="G5001" s="77">
        <f t="shared" si="157"/>
        <v>576</v>
      </c>
    </row>
    <row r="5002" spans="1:7" ht="31.5" x14ac:dyDescent="0.25">
      <c r="A5002" s="92" t="s">
        <v>2819</v>
      </c>
      <c r="B5002" s="92" t="s">
        <v>11725</v>
      </c>
      <c r="C5002" s="7" t="str">
        <f t="shared" si="156"/>
        <v>Formula</v>
      </c>
      <c r="D5002" s="92" t="s">
        <v>11724</v>
      </c>
      <c r="E5002" s="92" t="s">
        <v>11806</v>
      </c>
      <c r="F5002" s="91">
        <v>27</v>
      </c>
      <c r="G5002" s="77">
        <f t="shared" si="157"/>
        <v>115</v>
      </c>
    </row>
    <row r="5003" spans="1:7" ht="31.5" x14ac:dyDescent="0.25">
      <c r="A5003" s="94" t="s">
        <v>5988</v>
      </c>
      <c r="B5003" s="94" t="s">
        <v>11725</v>
      </c>
      <c r="C5003" s="7" t="str">
        <f t="shared" si="156"/>
        <v>Formula</v>
      </c>
      <c r="D5003" s="94" t="s">
        <v>11724</v>
      </c>
      <c r="E5003" s="94" t="s">
        <v>11805</v>
      </c>
      <c r="F5003" s="93">
        <v>25</v>
      </c>
      <c r="G5003" s="77">
        <f t="shared" si="157"/>
        <v>115</v>
      </c>
    </row>
    <row r="5004" spans="1:7" ht="31.5" x14ac:dyDescent="0.25">
      <c r="A5004" s="92" t="s">
        <v>5989</v>
      </c>
      <c r="B5004" s="92" t="s">
        <v>11725</v>
      </c>
      <c r="C5004" s="7" t="str">
        <f t="shared" si="156"/>
        <v>Formula</v>
      </c>
      <c r="D5004" s="92" t="s">
        <v>11724</v>
      </c>
      <c r="E5004" s="92" t="s">
        <v>17632</v>
      </c>
      <c r="F5004" s="91">
        <v>23</v>
      </c>
      <c r="G5004" s="77">
        <f t="shared" si="157"/>
        <v>115</v>
      </c>
    </row>
    <row r="5005" spans="1:7" ht="31.5" x14ac:dyDescent="0.25">
      <c r="A5005" s="94" t="s">
        <v>17633</v>
      </c>
      <c r="B5005" s="94" t="s">
        <v>11725</v>
      </c>
      <c r="C5005" s="7" t="str">
        <f t="shared" si="156"/>
        <v>Formula</v>
      </c>
      <c r="D5005" s="94" t="s">
        <v>11724</v>
      </c>
      <c r="E5005" s="94" t="s">
        <v>17634</v>
      </c>
      <c r="F5005" s="93">
        <v>40</v>
      </c>
      <c r="G5005" s="77">
        <f t="shared" si="157"/>
        <v>115</v>
      </c>
    </row>
    <row r="5006" spans="1:7" ht="31.5" x14ac:dyDescent="0.25">
      <c r="A5006" s="92" t="s">
        <v>2820</v>
      </c>
      <c r="B5006" s="92" t="s">
        <v>11804</v>
      </c>
      <c r="C5006" s="7" t="str">
        <f t="shared" si="156"/>
        <v>Formula</v>
      </c>
      <c r="D5006" s="92" t="s">
        <v>11803</v>
      </c>
      <c r="E5006" s="92" t="s">
        <v>11802</v>
      </c>
      <c r="F5006" s="91">
        <v>244</v>
      </c>
      <c r="G5006" s="77">
        <f t="shared" si="157"/>
        <v>244</v>
      </c>
    </row>
    <row r="5007" spans="1:7" ht="31.5" x14ac:dyDescent="0.25">
      <c r="A5007" s="94" t="s">
        <v>2821</v>
      </c>
      <c r="B5007" s="94" t="s">
        <v>11801</v>
      </c>
      <c r="C5007" s="7" t="str">
        <f t="shared" si="156"/>
        <v>Formula</v>
      </c>
      <c r="D5007" s="94" t="s">
        <v>11800</v>
      </c>
      <c r="E5007" s="94" t="s">
        <v>11799</v>
      </c>
      <c r="F5007" s="93">
        <v>120</v>
      </c>
      <c r="G5007" s="77">
        <f t="shared" si="157"/>
        <v>120</v>
      </c>
    </row>
    <row r="5008" spans="1:7" ht="31.5" x14ac:dyDescent="0.25">
      <c r="A5008" s="92" t="s">
        <v>2822</v>
      </c>
      <c r="B5008" s="92" t="s">
        <v>11796</v>
      </c>
      <c r="C5008" s="7" t="str">
        <f t="shared" si="156"/>
        <v>Formula</v>
      </c>
      <c r="D5008" s="92" t="s">
        <v>11795</v>
      </c>
      <c r="E5008" s="92" t="s">
        <v>11798</v>
      </c>
      <c r="F5008" s="91">
        <v>34</v>
      </c>
      <c r="G5008" s="77">
        <f t="shared" si="157"/>
        <v>248</v>
      </c>
    </row>
    <row r="5009" spans="1:7" ht="31.5" x14ac:dyDescent="0.25">
      <c r="A5009" s="94" t="s">
        <v>2823</v>
      </c>
      <c r="B5009" s="94" t="s">
        <v>11796</v>
      </c>
      <c r="C5009" s="7" t="str">
        <f t="shared" si="156"/>
        <v>Formula</v>
      </c>
      <c r="D5009" s="94" t="s">
        <v>11795</v>
      </c>
      <c r="E5009" s="94" t="s">
        <v>11797</v>
      </c>
      <c r="F5009" s="93">
        <v>118</v>
      </c>
      <c r="G5009" s="77">
        <f t="shared" si="157"/>
        <v>248</v>
      </c>
    </row>
    <row r="5010" spans="1:7" ht="31.5" x14ac:dyDescent="0.25">
      <c r="A5010" s="92" t="s">
        <v>2824</v>
      </c>
      <c r="B5010" s="92" t="s">
        <v>11796</v>
      </c>
      <c r="C5010" s="7" t="str">
        <f t="shared" si="156"/>
        <v>Formula</v>
      </c>
      <c r="D5010" s="92" t="s">
        <v>11795</v>
      </c>
      <c r="E5010" s="92" t="s">
        <v>11794</v>
      </c>
      <c r="F5010" s="91">
        <v>79</v>
      </c>
      <c r="G5010" s="77">
        <f t="shared" si="157"/>
        <v>248</v>
      </c>
    </row>
    <row r="5011" spans="1:7" ht="31.5" x14ac:dyDescent="0.25">
      <c r="A5011" s="94" t="s">
        <v>17635</v>
      </c>
      <c r="B5011" s="94" t="s">
        <v>11796</v>
      </c>
      <c r="C5011" s="7" t="str">
        <f t="shared" si="156"/>
        <v>Formula</v>
      </c>
      <c r="D5011" s="94" t="s">
        <v>11795</v>
      </c>
      <c r="E5011" s="94" t="s">
        <v>17636</v>
      </c>
      <c r="F5011" s="93">
        <v>17</v>
      </c>
      <c r="G5011" s="77">
        <f t="shared" si="157"/>
        <v>248</v>
      </c>
    </row>
    <row r="5012" spans="1:7" ht="31.5" x14ac:dyDescent="0.25">
      <c r="A5012" s="92" t="s">
        <v>2825</v>
      </c>
      <c r="B5012" s="92" t="s">
        <v>11793</v>
      </c>
      <c r="C5012" s="7" t="str">
        <f t="shared" si="156"/>
        <v>Formula</v>
      </c>
      <c r="D5012" s="92" t="s">
        <v>11792</v>
      </c>
      <c r="E5012" s="92" t="s">
        <v>11791</v>
      </c>
      <c r="F5012" s="91">
        <v>150</v>
      </c>
      <c r="G5012" s="77">
        <f t="shared" si="157"/>
        <v>150</v>
      </c>
    </row>
    <row r="5013" spans="1:7" ht="42" x14ac:dyDescent="0.25">
      <c r="A5013" s="94" t="s">
        <v>2826</v>
      </c>
      <c r="B5013" s="94" t="s">
        <v>11790</v>
      </c>
      <c r="C5013" s="7" t="str">
        <f t="shared" si="156"/>
        <v>Formula</v>
      </c>
      <c r="D5013" s="94" t="s">
        <v>11789</v>
      </c>
      <c r="E5013" s="94" t="s">
        <v>11788</v>
      </c>
      <c r="F5013" s="93">
        <v>90</v>
      </c>
      <c r="G5013" s="77">
        <f t="shared" si="157"/>
        <v>90</v>
      </c>
    </row>
    <row r="5014" spans="1:7" ht="31.5" x14ac:dyDescent="0.25">
      <c r="A5014" s="92" t="s">
        <v>2827</v>
      </c>
      <c r="B5014" s="92" t="s">
        <v>11787</v>
      </c>
      <c r="C5014" s="7" t="str">
        <f t="shared" si="156"/>
        <v>Formula</v>
      </c>
      <c r="D5014" s="92" t="s">
        <v>11786</v>
      </c>
      <c r="E5014" s="92" t="s">
        <v>11785</v>
      </c>
      <c r="F5014" s="91">
        <v>160</v>
      </c>
      <c r="G5014" s="77">
        <f t="shared" si="157"/>
        <v>160</v>
      </c>
    </row>
    <row r="5015" spans="1:7" ht="31.5" x14ac:dyDescent="0.25">
      <c r="A5015" s="94" t="s">
        <v>2828</v>
      </c>
      <c r="B5015" s="94" t="s">
        <v>11782</v>
      </c>
      <c r="C5015" s="7" t="str">
        <f t="shared" si="156"/>
        <v>Formula</v>
      </c>
      <c r="D5015" s="94" t="s">
        <v>11781</v>
      </c>
      <c r="E5015" s="94" t="s">
        <v>11784</v>
      </c>
      <c r="F5015" s="93">
        <v>190</v>
      </c>
      <c r="G5015" s="77">
        <f t="shared" si="157"/>
        <v>284</v>
      </c>
    </row>
    <row r="5016" spans="1:7" ht="31.5" x14ac:dyDescent="0.25">
      <c r="A5016" s="92" t="s">
        <v>2829</v>
      </c>
      <c r="B5016" s="92" t="s">
        <v>11782</v>
      </c>
      <c r="C5016" s="7" t="str">
        <f t="shared" si="156"/>
        <v>Formula</v>
      </c>
      <c r="D5016" s="92" t="s">
        <v>11781</v>
      </c>
      <c r="E5016" s="92" t="s">
        <v>11783</v>
      </c>
      <c r="F5016" s="91">
        <v>92</v>
      </c>
      <c r="G5016" s="77">
        <f t="shared" si="157"/>
        <v>284</v>
      </c>
    </row>
    <row r="5017" spans="1:7" ht="31.5" x14ac:dyDescent="0.25">
      <c r="A5017" s="94" t="s">
        <v>18984</v>
      </c>
      <c r="B5017" s="94" t="s">
        <v>11782</v>
      </c>
      <c r="C5017" s="7" t="str">
        <f t="shared" si="156"/>
        <v>Formula</v>
      </c>
      <c r="D5017" s="94" t="s">
        <v>11781</v>
      </c>
      <c r="E5017" s="94" t="s">
        <v>18983</v>
      </c>
      <c r="F5017" s="93">
        <v>2</v>
      </c>
      <c r="G5017" s="77">
        <f t="shared" si="157"/>
        <v>284</v>
      </c>
    </row>
    <row r="5018" spans="1:7" ht="31.5" x14ac:dyDescent="0.25">
      <c r="A5018" s="92" t="s">
        <v>2830</v>
      </c>
      <c r="B5018" s="92" t="s">
        <v>11780</v>
      </c>
      <c r="C5018" s="7" t="str">
        <f t="shared" si="156"/>
        <v>Formula</v>
      </c>
      <c r="D5018" s="92" t="s">
        <v>11779</v>
      </c>
      <c r="E5018" s="92" t="s">
        <v>11778</v>
      </c>
      <c r="F5018" s="91">
        <v>50</v>
      </c>
      <c r="G5018" s="77">
        <f t="shared" si="157"/>
        <v>50</v>
      </c>
    </row>
    <row r="5019" spans="1:7" ht="31.5" x14ac:dyDescent="0.25">
      <c r="A5019" s="94" t="s">
        <v>2831</v>
      </c>
      <c r="B5019" s="94" t="s">
        <v>11777</v>
      </c>
      <c r="C5019" s="7" t="str">
        <f t="shared" si="156"/>
        <v>Formula</v>
      </c>
      <c r="D5019" s="94" t="s">
        <v>11776</v>
      </c>
      <c r="E5019" s="94" t="s">
        <v>11775</v>
      </c>
      <c r="F5019" s="93">
        <v>67</v>
      </c>
      <c r="G5019" s="77">
        <f t="shared" si="157"/>
        <v>67</v>
      </c>
    </row>
    <row r="5020" spans="1:7" ht="31.5" x14ac:dyDescent="0.25">
      <c r="A5020" s="92" t="s">
        <v>2832</v>
      </c>
      <c r="B5020" s="92" t="s">
        <v>11774</v>
      </c>
      <c r="C5020" s="7" t="str">
        <f t="shared" si="156"/>
        <v>Formula</v>
      </c>
      <c r="D5020" s="92" t="s">
        <v>11773</v>
      </c>
      <c r="E5020" s="92" t="s">
        <v>11772</v>
      </c>
      <c r="F5020" s="91">
        <v>109</v>
      </c>
      <c r="G5020" s="77">
        <f t="shared" si="157"/>
        <v>109</v>
      </c>
    </row>
    <row r="5021" spans="1:7" ht="31.5" x14ac:dyDescent="0.25">
      <c r="A5021" s="94" t="s">
        <v>2833</v>
      </c>
      <c r="B5021" s="94" t="s">
        <v>11771</v>
      </c>
      <c r="C5021" s="7" t="str">
        <f t="shared" si="156"/>
        <v>Formula</v>
      </c>
      <c r="D5021" s="94" t="s">
        <v>11770</v>
      </c>
      <c r="E5021" s="94" t="s">
        <v>17965</v>
      </c>
      <c r="F5021" s="93">
        <v>160</v>
      </c>
      <c r="G5021" s="77">
        <f t="shared" si="157"/>
        <v>330</v>
      </c>
    </row>
    <row r="5022" spans="1:7" ht="31.5" x14ac:dyDescent="0.25">
      <c r="A5022" s="92" t="s">
        <v>2834</v>
      </c>
      <c r="B5022" s="92" t="s">
        <v>11771</v>
      </c>
      <c r="C5022" s="7" t="str">
        <f t="shared" si="156"/>
        <v>Formula</v>
      </c>
      <c r="D5022" s="92" t="s">
        <v>11770</v>
      </c>
      <c r="E5022" s="92" t="s">
        <v>11769</v>
      </c>
      <c r="F5022" s="91">
        <v>170</v>
      </c>
      <c r="G5022" s="77">
        <f t="shared" si="157"/>
        <v>330</v>
      </c>
    </row>
    <row r="5023" spans="1:7" ht="31.5" x14ac:dyDescent="0.25">
      <c r="A5023" s="94" t="s">
        <v>2835</v>
      </c>
      <c r="B5023" s="94" t="s">
        <v>11768</v>
      </c>
      <c r="C5023" s="7" t="str">
        <f t="shared" si="156"/>
        <v>Formula</v>
      </c>
      <c r="D5023" s="94" t="s">
        <v>11767</v>
      </c>
      <c r="E5023" s="94" t="s">
        <v>11766</v>
      </c>
      <c r="F5023" s="93">
        <v>76</v>
      </c>
      <c r="G5023" s="77">
        <f t="shared" si="157"/>
        <v>76</v>
      </c>
    </row>
    <row r="5024" spans="1:7" ht="31.5" x14ac:dyDescent="0.25">
      <c r="A5024" s="92" t="s">
        <v>2836</v>
      </c>
      <c r="B5024" s="92" t="s">
        <v>11764</v>
      </c>
      <c r="C5024" s="7" t="str">
        <f t="shared" si="156"/>
        <v>Formula</v>
      </c>
      <c r="D5024" s="92" t="s">
        <v>11763</v>
      </c>
      <c r="E5024" s="92" t="s">
        <v>11765</v>
      </c>
      <c r="F5024" s="91">
        <v>380</v>
      </c>
      <c r="G5024" s="77">
        <f t="shared" si="157"/>
        <v>480</v>
      </c>
    </row>
    <row r="5025" spans="1:7" ht="31.5" x14ac:dyDescent="0.25">
      <c r="A5025" s="94" t="s">
        <v>2837</v>
      </c>
      <c r="B5025" s="94" t="s">
        <v>11764</v>
      </c>
      <c r="C5025" s="7" t="str">
        <f t="shared" si="156"/>
        <v>Formula</v>
      </c>
      <c r="D5025" s="94" t="s">
        <v>11763</v>
      </c>
      <c r="E5025" s="94" t="s">
        <v>11762</v>
      </c>
      <c r="F5025" s="93">
        <v>100</v>
      </c>
      <c r="G5025" s="77">
        <f t="shared" si="157"/>
        <v>480</v>
      </c>
    </row>
    <row r="5026" spans="1:7" ht="31.5" x14ac:dyDescent="0.25">
      <c r="A5026" s="92" t="s">
        <v>2838</v>
      </c>
      <c r="B5026" s="92" t="s">
        <v>11760</v>
      </c>
      <c r="C5026" s="7" t="str">
        <f t="shared" si="156"/>
        <v>Formula</v>
      </c>
      <c r="D5026" s="92" t="s">
        <v>11759</v>
      </c>
      <c r="E5026" s="92" t="s">
        <v>11761</v>
      </c>
      <c r="F5026" s="91">
        <v>388</v>
      </c>
      <c r="G5026" s="77">
        <f t="shared" si="157"/>
        <v>390</v>
      </c>
    </row>
    <row r="5027" spans="1:7" ht="31.5" x14ac:dyDescent="0.25">
      <c r="A5027" s="94" t="s">
        <v>17875</v>
      </c>
      <c r="B5027" s="94" t="s">
        <v>11760</v>
      </c>
      <c r="C5027" s="7" t="str">
        <f t="shared" si="156"/>
        <v>Formula</v>
      </c>
      <c r="D5027" s="94" t="s">
        <v>11759</v>
      </c>
      <c r="E5027" s="94" t="s">
        <v>17966</v>
      </c>
      <c r="F5027" s="93">
        <v>2</v>
      </c>
      <c r="G5027" s="77">
        <f t="shared" si="157"/>
        <v>390</v>
      </c>
    </row>
    <row r="5028" spans="1:7" ht="31.5" x14ac:dyDescent="0.25">
      <c r="A5028" s="92" t="s">
        <v>2839</v>
      </c>
      <c r="B5028" s="92" t="s">
        <v>11758</v>
      </c>
      <c r="C5028" s="7" t="str">
        <f t="shared" si="156"/>
        <v>Formula</v>
      </c>
      <c r="D5028" s="92" t="s">
        <v>11757</v>
      </c>
      <c r="E5028" s="92" t="s">
        <v>11756</v>
      </c>
      <c r="F5028" s="91">
        <v>200</v>
      </c>
      <c r="G5028" s="77">
        <f t="shared" si="157"/>
        <v>200</v>
      </c>
    </row>
    <row r="5029" spans="1:7" ht="31.5" x14ac:dyDescent="0.25">
      <c r="A5029" s="94" t="s">
        <v>2840</v>
      </c>
      <c r="B5029" s="94" t="s">
        <v>11755</v>
      </c>
      <c r="C5029" s="7" t="str">
        <f t="shared" si="156"/>
        <v>Formula</v>
      </c>
      <c r="D5029" s="94" t="s">
        <v>11754</v>
      </c>
      <c r="E5029" s="94" t="s">
        <v>11753</v>
      </c>
      <c r="F5029" s="93">
        <v>154</v>
      </c>
      <c r="G5029" s="77">
        <f t="shared" si="157"/>
        <v>154</v>
      </c>
    </row>
    <row r="5030" spans="1:7" ht="31.5" x14ac:dyDescent="0.25">
      <c r="A5030" s="92" t="s">
        <v>2841</v>
      </c>
      <c r="B5030" s="92" t="s">
        <v>11752</v>
      </c>
      <c r="C5030" s="7" t="str">
        <f t="shared" si="156"/>
        <v>Formula</v>
      </c>
      <c r="D5030" s="92" t="s">
        <v>11751</v>
      </c>
      <c r="E5030" s="92" t="s">
        <v>11750</v>
      </c>
      <c r="F5030" s="91">
        <v>82</v>
      </c>
      <c r="G5030" s="77">
        <f t="shared" si="157"/>
        <v>82</v>
      </c>
    </row>
    <row r="5031" spans="1:7" ht="31.5" x14ac:dyDescent="0.25">
      <c r="A5031" s="94" t="s">
        <v>2842</v>
      </c>
      <c r="B5031" s="94" t="s">
        <v>11749</v>
      </c>
      <c r="C5031" s="7" t="str">
        <f t="shared" si="156"/>
        <v>Formula</v>
      </c>
      <c r="D5031" s="94" t="s">
        <v>11748</v>
      </c>
      <c r="E5031" s="94" t="s">
        <v>11747</v>
      </c>
      <c r="F5031" s="93">
        <v>154</v>
      </c>
      <c r="G5031" s="77">
        <f t="shared" si="157"/>
        <v>154</v>
      </c>
    </row>
    <row r="5032" spans="1:7" ht="31.5" x14ac:dyDescent="0.25">
      <c r="A5032" s="92" t="s">
        <v>2843</v>
      </c>
      <c r="B5032" s="92" t="s">
        <v>11746</v>
      </c>
      <c r="C5032" s="7" t="str">
        <f t="shared" si="156"/>
        <v>Formula</v>
      </c>
      <c r="D5032" s="92" t="s">
        <v>11745</v>
      </c>
      <c r="E5032" s="92" t="s">
        <v>11744</v>
      </c>
      <c r="F5032" s="91">
        <v>112</v>
      </c>
      <c r="G5032" s="77">
        <f t="shared" si="157"/>
        <v>112</v>
      </c>
    </row>
    <row r="5033" spans="1:7" ht="31.5" x14ac:dyDescent="0.25">
      <c r="A5033" s="94" t="s">
        <v>2844</v>
      </c>
      <c r="B5033" s="94" t="s">
        <v>11743</v>
      </c>
      <c r="C5033" s="7" t="str">
        <f t="shared" si="156"/>
        <v>Formula</v>
      </c>
      <c r="D5033" s="94" t="s">
        <v>11742</v>
      </c>
      <c r="E5033" s="94" t="s">
        <v>11741</v>
      </c>
      <c r="F5033" s="93">
        <v>30</v>
      </c>
      <c r="G5033" s="77">
        <f t="shared" si="157"/>
        <v>30</v>
      </c>
    </row>
    <row r="5034" spans="1:7" ht="31.5" x14ac:dyDescent="0.25">
      <c r="A5034" s="92" t="s">
        <v>2845</v>
      </c>
      <c r="B5034" s="92" t="s">
        <v>11740</v>
      </c>
      <c r="C5034" s="7" t="str">
        <f t="shared" si="156"/>
        <v>Formula</v>
      </c>
      <c r="D5034" s="92" t="s">
        <v>11739</v>
      </c>
      <c r="E5034" s="92" t="s">
        <v>11738</v>
      </c>
      <c r="F5034" s="91">
        <v>65</v>
      </c>
      <c r="G5034" s="77">
        <f t="shared" si="157"/>
        <v>65</v>
      </c>
    </row>
    <row r="5035" spans="1:7" ht="31.5" x14ac:dyDescent="0.25">
      <c r="A5035" s="94" t="s">
        <v>2846</v>
      </c>
      <c r="B5035" s="94" t="s">
        <v>11736</v>
      </c>
      <c r="C5035" s="7" t="str">
        <f t="shared" si="156"/>
        <v>Formula</v>
      </c>
      <c r="D5035" s="94" t="s">
        <v>11735</v>
      </c>
      <c r="E5035" s="94" t="s">
        <v>11734</v>
      </c>
      <c r="F5035" s="93">
        <v>120</v>
      </c>
      <c r="G5035" s="77">
        <f t="shared" si="157"/>
        <v>120</v>
      </c>
    </row>
    <row r="5036" spans="1:7" ht="21" x14ac:dyDescent="0.25">
      <c r="A5036" s="92" t="s">
        <v>2847</v>
      </c>
      <c r="B5036" s="92" t="s">
        <v>11733</v>
      </c>
      <c r="C5036" s="7" t="str">
        <f t="shared" si="156"/>
        <v>Formula</v>
      </c>
      <c r="D5036" s="92" t="s">
        <v>11094</v>
      </c>
      <c r="E5036" s="92" t="s">
        <v>11732</v>
      </c>
      <c r="F5036" s="91">
        <v>212</v>
      </c>
      <c r="G5036" s="77">
        <f t="shared" si="157"/>
        <v>212</v>
      </c>
    </row>
    <row r="5037" spans="1:7" ht="31.5" x14ac:dyDescent="0.25">
      <c r="A5037" s="94" t="s">
        <v>2848</v>
      </c>
      <c r="B5037" s="94" t="s">
        <v>11731</v>
      </c>
      <c r="C5037" s="7" t="str">
        <f t="shared" si="156"/>
        <v>Formula</v>
      </c>
      <c r="D5037" s="94" t="s">
        <v>11730</v>
      </c>
      <c r="E5037" s="94" t="s">
        <v>11729</v>
      </c>
      <c r="F5037" s="93">
        <v>122</v>
      </c>
      <c r="G5037" s="77">
        <f t="shared" si="157"/>
        <v>122</v>
      </c>
    </row>
    <row r="5038" spans="1:7" ht="31.5" x14ac:dyDescent="0.25">
      <c r="A5038" s="92" t="s">
        <v>2849</v>
      </c>
      <c r="B5038" s="92" t="s">
        <v>11728</v>
      </c>
      <c r="C5038" s="7" t="str">
        <f t="shared" si="156"/>
        <v>Formula</v>
      </c>
      <c r="D5038" s="92" t="s">
        <v>11727</v>
      </c>
      <c r="E5038" s="92" t="s">
        <v>11726</v>
      </c>
      <c r="F5038" s="91">
        <v>80</v>
      </c>
      <c r="G5038" s="77">
        <f t="shared" si="157"/>
        <v>80</v>
      </c>
    </row>
    <row r="5039" spans="1:7" ht="31.5" x14ac:dyDescent="0.25">
      <c r="A5039" s="94" t="s">
        <v>2850</v>
      </c>
      <c r="B5039" s="94" t="s">
        <v>11722</v>
      </c>
      <c r="C5039" s="7" t="str">
        <f t="shared" si="156"/>
        <v>Formula</v>
      </c>
      <c r="D5039" s="94" t="s">
        <v>11721</v>
      </c>
      <c r="E5039" s="94" t="s">
        <v>11723</v>
      </c>
      <c r="F5039" s="93">
        <v>12</v>
      </c>
      <c r="G5039" s="77">
        <f t="shared" si="157"/>
        <v>34</v>
      </c>
    </row>
    <row r="5040" spans="1:7" ht="31.5" x14ac:dyDescent="0.25">
      <c r="A5040" s="92" t="s">
        <v>5990</v>
      </c>
      <c r="B5040" s="92" t="s">
        <v>11722</v>
      </c>
      <c r="C5040" s="7" t="str">
        <f t="shared" si="156"/>
        <v>Formula</v>
      </c>
      <c r="D5040" s="92" t="s">
        <v>11721</v>
      </c>
      <c r="E5040" s="92" t="s">
        <v>11720</v>
      </c>
      <c r="F5040" s="91">
        <v>22</v>
      </c>
      <c r="G5040" s="77">
        <f t="shared" si="157"/>
        <v>34</v>
      </c>
    </row>
    <row r="5041" spans="1:7" ht="31.5" x14ac:dyDescent="0.25">
      <c r="A5041" s="94" t="s">
        <v>2851</v>
      </c>
      <c r="B5041" s="94" t="s">
        <v>11718</v>
      </c>
      <c r="C5041" s="7" t="str">
        <f t="shared" si="156"/>
        <v>Formula</v>
      </c>
      <c r="D5041" s="94" t="s">
        <v>11717</v>
      </c>
      <c r="E5041" s="94" t="s">
        <v>11719</v>
      </c>
      <c r="F5041" s="93">
        <v>213</v>
      </c>
      <c r="G5041" s="77">
        <f t="shared" si="157"/>
        <v>293</v>
      </c>
    </row>
    <row r="5042" spans="1:7" ht="31.5" x14ac:dyDescent="0.25">
      <c r="A5042" s="92" t="s">
        <v>2852</v>
      </c>
      <c r="B5042" s="92" t="s">
        <v>11718</v>
      </c>
      <c r="C5042" s="7" t="str">
        <f t="shared" si="156"/>
        <v>Formula</v>
      </c>
      <c r="D5042" s="92" t="s">
        <v>11717</v>
      </c>
      <c r="E5042" s="92" t="s">
        <v>11716</v>
      </c>
      <c r="F5042" s="91">
        <v>80</v>
      </c>
      <c r="G5042" s="77">
        <f t="shared" si="157"/>
        <v>293</v>
      </c>
    </row>
    <row r="5043" spans="1:7" ht="31.5" x14ac:dyDescent="0.25">
      <c r="A5043" s="94" t="s">
        <v>2853</v>
      </c>
      <c r="B5043" s="94" t="s">
        <v>11714</v>
      </c>
      <c r="C5043" s="7" t="str">
        <f t="shared" si="156"/>
        <v>Formula</v>
      </c>
      <c r="D5043" s="94" t="s">
        <v>11713</v>
      </c>
      <c r="E5043" s="94" t="s">
        <v>11715</v>
      </c>
      <c r="F5043" s="93">
        <v>199</v>
      </c>
      <c r="G5043" s="77">
        <f t="shared" si="157"/>
        <v>408</v>
      </c>
    </row>
    <row r="5044" spans="1:7" ht="31.5" x14ac:dyDescent="0.25">
      <c r="A5044" s="92" t="s">
        <v>2854</v>
      </c>
      <c r="B5044" s="92" t="s">
        <v>11714</v>
      </c>
      <c r="C5044" s="7" t="str">
        <f t="shared" si="156"/>
        <v>Formula</v>
      </c>
      <c r="D5044" s="92" t="s">
        <v>11713</v>
      </c>
      <c r="E5044" s="92" t="s">
        <v>11712</v>
      </c>
      <c r="F5044" s="91">
        <v>209</v>
      </c>
      <c r="G5044" s="77">
        <f t="shared" si="157"/>
        <v>408</v>
      </c>
    </row>
    <row r="5045" spans="1:7" ht="42" x14ac:dyDescent="0.25">
      <c r="A5045" s="94" t="s">
        <v>2855</v>
      </c>
      <c r="B5045" s="94" t="s">
        <v>11711</v>
      </c>
      <c r="C5045" s="7" t="str">
        <f t="shared" si="156"/>
        <v>Formula</v>
      </c>
      <c r="D5045" s="94" t="s">
        <v>11710</v>
      </c>
      <c r="E5045" s="94" t="s">
        <v>11709</v>
      </c>
      <c r="F5045" s="93">
        <v>100</v>
      </c>
      <c r="G5045" s="77">
        <f t="shared" si="157"/>
        <v>100</v>
      </c>
    </row>
    <row r="5046" spans="1:7" ht="31.5" x14ac:dyDescent="0.25">
      <c r="A5046" s="92" t="s">
        <v>2856</v>
      </c>
      <c r="B5046" s="92" t="s">
        <v>11708</v>
      </c>
      <c r="C5046" s="7" t="str">
        <f t="shared" si="156"/>
        <v>Formula</v>
      </c>
      <c r="D5046" s="92" t="s">
        <v>11707</v>
      </c>
      <c r="E5046" s="92" t="s">
        <v>11706</v>
      </c>
      <c r="F5046" s="91">
        <v>78</v>
      </c>
      <c r="G5046" s="77">
        <f t="shared" si="157"/>
        <v>78</v>
      </c>
    </row>
    <row r="5047" spans="1:7" ht="31.5" x14ac:dyDescent="0.25">
      <c r="A5047" s="94" t="s">
        <v>2857</v>
      </c>
      <c r="B5047" s="94" t="s">
        <v>11705</v>
      </c>
      <c r="C5047" s="7" t="str">
        <f t="shared" si="156"/>
        <v>Formula</v>
      </c>
      <c r="D5047" s="94" t="s">
        <v>11704</v>
      </c>
      <c r="E5047" s="94" t="s">
        <v>11703</v>
      </c>
      <c r="F5047" s="93">
        <v>61</v>
      </c>
      <c r="G5047" s="77">
        <f t="shared" si="157"/>
        <v>61</v>
      </c>
    </row>
    <row r="5048" spans="1:7" ht="31.5" x14ac:dyDescent="0.25">
      <c r="A5048" s="92" t="s">
        <v>2858</v>
      </c>
      <c r="B5048" s="92" t="s">
        <v>11702</v>
      </c>
      <c r="C5048" s="7" t="str">
        <f t="shared" si="156"/>
        <v>Formula</v>
      </c>
      <c r="D5048" s="92" t="s">
        <v>11701</v>
      </c>
      <c r="E5048" s="92" t="s">
        <v>11700</v>
      </c>
      <c r="F5048" s="91">
        <v>70</v>
      </c>
      <c r="G5048" s="77">
        <f t="shared" si="157"/>
        <v>70</v>
      </c>
    </row>
    <row r="5049" spans="1:7" ht="21" x14ac:dyDescent="0.25">
      <c r="A5049" s="94" t="s">
        <v>17876</v>
      </c>
      <c r="B5049" s="94" t="s">
        <v>11699</v>
      </c>
      <c r="C5049" s="7" t="str">
        <f t="shared" si="156"/>
        <v>Formula</v>
      </c>
      <c r="D5049" s="94" t="s">
        <v>11698</v>
      </c>
      <c r="E5049" s="94" t="s">
        <v>17967</v>
      </c>
      <c r="F5049" s="93">
        <v>30</v>
      </c>
      <c r="G5049" s="77">
        <f t="shared" si="157"/>
        <v>30</v>
      </c>
    </row>
    <row r="5050" spans="1:7" ht="21" x14ac:dyDescent="0.25">
      <c r="A5050" s="92" t="s">
        <v>770</v>
      </c>
      <c r="B5050" s="92" t="s">
        <v>16080</v>
      </c>
      <c r="C5050" s="7" t="str">
        <f t="shared" si="156"/>
        <v>Formula</v>
      </c>
      <c r="D5050" s="92" t="s">
        <v>16079</v>
      </c>
      <c r="E5050" s="92" t="s">
        <v>12318</v>
      </c>
      <c r="F5050" s="91">
        <v>201</v>
      </c>
      <c r="G5050" s="77">
        <f t="shared" si="157"/>
        <v>2512</v>
      </c>
    </row>
    <row r="5051" spans="1:7" ht="21" x14ac:dyDescent="0.25">
      <c r="A5051" s="94" t="s">
        <v>771</v>
      </c>
      <c r="B5051" s="94" t="s">
        <v>16080</v>
      </c>
      <c r="C5051" s="7" t="str">
        <f t="shared" si="156"/>
        <v>Formula</v>
      </c>
      <c r="D5051" s="94" t="s">
        <v>16079</v>
      </c>
      <c r="E5051" s="94" t="s">
        <v>16092</v>
      </c>
      <c r="F5051" s="93">
        <v>73</v>
      </c>
      <c r="G5051" s="77">
        <f t="shared" si="157"/>
        <v>2512</v>
      </c>
    </row>
    <row r="5052" spans="1:7" ht="21" x14ac:dyDescent="0.25">
      <c r="A5052" s="92" t="s">
        <v>772</v>
      </c>
      <c r="B5052" s="92" t="s">
        <v>16080</v>
      </c>
      <c r="C5052" s="7" t="str">
        <f t="shared" si="156"/>
        <v>Formula</v>
      </c>
      <c r="D5052" s="92" t="s">
        <v>16079</v>
      </c>
      <c r="E5052" s="92" t="s">
        <v>16091</v>
      </c>
      <c r="F5052" s="91">
        <v>250</v>
      </c>
      <c r="G5052" s="77">
        <f t="shared" si="157"/>
        <v>2512</v>
      </c>
    </row>
    <row r="5053" spans="1:7" ht="21" x14ac:dyDescent="0.25">
      <c r="A5053" s="94" t="s">
        <v>773</v>
      </c>
      <c r="B5053" s="94" t="s">
        <v>16080</v>
      </c>
      <c r="C5053" s="7" t="str">
        <f t="shared" si="156"/>
        <v>Formula</v>
      </c>
      <c r="D5053" s="94" t="s">
        <v>16079</v>
      </c>
      <c r="E5053" s="94" t="s">
        <v>16090</v>
      </c>
      <c r="F5053" s="93">
        <v>200</v>
      </c>
      <c r="G5053" s="77">
        <f t="shared" si="157"/>
        <v>2512</v>
      </c>
    </row>
    <row r="5054" spans="1:7" ht="21" x14ac:dyDescent="0.25">
      <c r="A5054" s="92" t="s">
        <v>774</v>
      </c>
      <c r="B5054" s="92" t="s">
        <v>16080</v>
      </c>
      <c r="C5054" s="7" t="str">
        <f t="shared" si="156"/>
        <v>Formula</v>
      </c>
      <c r="D5054" s="92" t="s">
        <v>16079</v>
      </c>
      <c r="E5054" s="92" t="s">
        <v>16089</v>
      </c>
      <c r="F5054" s="91">
        <v>193</v>
      </c>
      <c r="G5054" s="77">
        <f t="shared" si="157"/>
        <v>2512</v>
      </c>
    </row>
    <row r="5055" spans="1:7" ht="21" x14ac:dyDescent="0.25">
      <c r="A5055" s="94" t="s">
        <v>775</v>
      </c>
      <c r="B5055" s="94" t="s">
        <v>16080</v>
      </c>
      <c r="C5055" s="7" t="str">
        <f t="shared" si="156"/>
        <v>Formula</v>
      </c>
      <c r="D5055" s="94" t="s">
        <v>16079</v>
      </c>
      <c r="E5055" s="94" t="s">
        <v>16088</v>
      </c>
      <c r="F5055" s="93">
        <v>90</v>
      </c>
      <c r="G5055" s="77">
        <f t="shared" si="157"/>
        <v>2512</v>
      </c>
    </row>
    <row r="5056" spans="1:7" ht="21" x14ac:dyDescent="0.25">
      <c r="A5056" s="92" t="s">
        <v>776</v>
      </c>
      <c r="B5056" s="92" t="s">
        <v>16080</v>
      </c>
      <c r="C5056" s="7" t="str">
        <f t="shared" si="156"/>
        <v>Formula</v>
      </c>
      <c r="D5056" s="92" t="s">
        <v>16079</v>
      </c>
      <c r="E5056" s="92" t="s">
        <v>16087</v>
      </c>
      <c r="F5056" s="91">
        <v>183</v>
      </c>
      <c r="G5056" s="77">
        <f t="shared" si="157"/>
        <v>2512</v>
      </c>
    </row>
    <row r="5057" spans="1:7" ht="21" x14ac:dyDescent="0.25">
      <c r="A5057" s="94" t="s">
        <v>777</v>
      </c>
      <c r="B5057" s="94" t="s">
        <v>16080</v>
      </c>
      <c r="C5057" s="7" t="str">
        <f t="shared" si="156"/>
        <v>Formula</v>
      </c>
      <c r="D5057" s="94" t="s">
        <v>16079</v>
      </c>
      <c r="E5057" s="94" t="s">
        <v>6129</v>
      </c>
      <c r="F5057" s="93">
        <v>248</v>
      </c>
      <c r="G5057" s="77">
        <f t="shared" si="157"/>
        <v>2512</v>
      </c>
    </row>
    <row r="5058" spans="1:7" ht="21" x14ac:dyDescent="0.25">
      <c r="A5058" s="92" t="s">
        <v>778</v>
      </c>
      <c r="B5058" s="92" t="s">
        <v>16080</v>
      </c>
      <c r="C5058" s="7" t="str">
        <f t="shared" si="156"/>
        <v>Formula</v>
      </c>
      <c r="D5058" s="92" t="s">
        <v>16079</v>
      </c>
      <c r="E5058" s="92" t="s">
        <v>16086</v>
      </c>
      <c r="F5058" s="91">
        <v>158</v>
      </c>
      <c r="G5058" s="77">
        <f t="shared" si="157"/>
        <v>2512</v>
      </c>
    </row>
    <row r="5059" spans="1:7" ht="21" x14ac:dyDescent="0.25">
      <c r="A5059" s="94" t="s">
        <v>779</v>
      </c>
      <c r="B5059" s="94" t="s">
        <v>16080</v>
      </c>
      <c r="C5059" s="7" t="str">
        <f t="shared" ref="C5059:C5122" si="158">IF(ISTEXT(VLOOKUP(B5059,$I$3:$I$12,1,FALSE)),"Alt sub","Formula")</f>
        <v>Formula</v>
      </c>
      <c r="D5059" s="94" t="s">
        <v>16079</v>
      </c>
      <c r="E5059" s="94" t="s">
        <v>16085</v>
      </c>
      <c r="F5059" s="93">
        <v>208</v>
      </c>
      <c r="G5059" s="77">
        <f t="shared" ref="G5059:G5122" si="159">SUMIF(B:B,B5059,F:F)</f>
        <v>2512</v>
      </c>
    </row>
    <row r="5060" spans="1:7" ht="21" x14ac:dyDescent="0.25">
      <c r="A5060" s="92" t="s">
        <v>780</v>
      </c>
      <c r="B5060" s="92" t="s">
        <v>16080</v>
      </c>
      <c r="C5060" s="7" t="str">
        <f t="shared" si="158"/>
        <v>Formula</v>
      </c>
      <c r="D5060" s="92" t="s">
        <v>16079</v>
      </c>
      <c r="E5060" s="92" t="s">
        <v>16084</v>
      </c>
      <c r="F5060" s="91">
        <v>84</v>
      </c>
      <c r="G5060" s="77">
        <f t="shared" si="159"/>
        <v>2512</v>
      </c>
    </row>
    <row r="5061" spans="1:7" ht="21" x14ac:dyDescent="0.25">
      <c r="A5061" s="94" t="s">
        <v>781</v>
      </c>
      <c r="B5061" s="94" t="s">
        <v>16080</v>
      </c>
      <c r="C5061" s="7" t="str">
        <f t="shared" si="158"/>
        <v>Formula</v>
      </c>
      <c r="D5061" s="94" t="s">
        <v>16079</v>
      </c>
      <c r="E5061" s="94" t="s">
        <v>16083</v>
      </c>
      <c r="F5061" s="93">
        <v>118</v>
      </c>
      <c r="G5061" s="77">
        <f t="shared" si="159"/>
        <v>2512</v>
      </c>
    </row>
    <row r="5062" spans="1:7" ht="21" x14ac:dyDescent="0.25">
      <c r="A5062" s="92" t="s">
        <v>782</v>
      </c>
      <c r="B5062" s="92" t="s">
        <v>16080</v>
      </c>
      <c r="C5062" s="7" t="str">
        <f t="shared" si="158"/>
        <v>Formula</v>
      </c>
      <c r="D5062" s="92" t="s">
        <v>16079</v>
      </c>
      <c r="E5062" s="92" t="s">
        <v>16082</v>
      </c>
      <c r="F5062" s="91">
        <v>139</v>
      </c>
      <c r="G5062" s="77">
        <f t="shared" si="159"/>
        <v>2512</v>
      </c>
    </row>
    <row r="5063" spans="1:7" ht="21" x14ac:dyDescent="0.25">
      <c r="A5063" s="94" t="s">
        <v>783</v>
      </c>
      <c r="B5063" s="94" t="s">
        <v>16080</v>
      </c>
      <c r="C5063" s="7" t="str">
        <f t="shared" si="158"/>
        <v>Formula</v>
      </c>
      <c r="D5063" s="94" t="s">
        <v>16079</v>
      </c>
      <c r="E5063" s="94" t="s">
        <v>16081</v>
      </c>
      <c r="F5063" s="93">
        <v>226</v>
      </c>
      <c r="G5063" s="77">
        <f t="shared" si="159"/>
        <v>2512</v>
      </c>
    </row>
    <row r="5064" spans="1:7" ht="21" x14ac:dyDescent="0.25">
      <c r="A5064" s="92" t="s">
        <v>784</v>
      </c>
      <c r="B5064" s="92" t="s">
        <v>16080</v>
      </c>
      <c r="C5064" s="7" t="str">
        <f t="shared" si="158"/>
        <v>Formula</v>
      </c>
      <c r="D5064" s="92" t="s">
        <v>16079</v>
      </c>
      <c r="E5064" s="92" t="s">
        <v>16078</v>
      </c>
      <c r="F5064" s="91">
        <v>141</v>
      </c>
      <c r="G5064" s="77">
        <f t="shared" si="159"/>
        <v>2512</v>
      </c>
    </row>
    <row r="5065" spans="1:7" ht="21" x14ac:dyDescent="0.25">
      <c r="A5065" s="94" t="s">
        <v>834</v>
      </c>
      <c r="B5065" s="94" t="s">
        <v>16013</v>
      </c>
      <c r="C5065" s="7" t="str">
        <f t="shared" si="158"/>
        <v>Formula</v>
      </c>
      <c r="D5065" s="94" t="s">
        <v>16012</v>
      </c>
      <c r="E5065" s="94" t="s">
        <v>16015</v>
      </c>
      <c r="F5065" s="93">
        <v>172</v>
      </c>
      <c r="G5065" s="77">
        <f t="shared" si="159"/>
        <v>603</v>
      </c>
    </row>
    <row r="5066" spans="1:7" ht="21" x14ac:dyDescent="0.25">
      <c r="A5066" s="92" t="s">
        <v>835</v>
      </c>
      <c r="B5066" s="92" t="s">
        <v>16013</v>
      </c>
      <c r="C5066" s="7" t="str">
        <f t="shared" si="158"/>
        <v>Formula</v>
      </c>
      <c r="D5066" s="92" t="s">
        <v>16012</v>
      </c>
      <c r="E5066" s="92" t="s">
        <v>16014</v>
      </c>
      <c r="F5066" s="91">
        <v>200</v>
      </c>
      <c r="G5066" s="77">
        <f t="shared" si="159"/>
        <v>603</v>
      </c>
    </row>
    <row r="5067" spans="1:7" ht="21" x14ac:dyDescent="0.25">
      <c r="A5067" s="94" t="s">
        <v>836</v>
      </c>
      <c r="B5067" s="94" t="s">
        <v>16013</v>
      </c>
      <c r="C5067" s="7" t="str">
        <f t="shared" si="158"/>
        <v>Formula</v>
      </c>
      <c r="D5067" s="94" t="s">
        <v>16012</v>
      </c>
      <c r="E5067" s="94" t="s">
        <v>15777</v>
      </c>
      <c r="F5067" s="93">
        <v>60</v>
      </c>
      <c r="G5067" s="77">
        <f t="shared" si="159"/>
        <v>603</v>
      </c>
    </row>
    <row r="5068" spans="1:7" ht="21" x14ac:dyDescent="0.25">
      <c r="A5068" s="92" t="s">
        <v>837</v>
      </c>
      <c r="B5068" s="92" t="s">
        <v>16013</v>
      </c>
      <c r="C5068" s="7" t="str">
        <f t="shared" si="158"/>
        <v>Formula</v>
      </c>
      <c r="D5068" s="92" t="s">
        <v>16012</v>
      </c>
      <c r="E5068" s="92" t="s">
        <v>16011</v>
      </c>
      <c r="F5068" s="91">
        <v>171</v>
      </c>
      <c r="G5068" s="77">
        <f t="shared" si="159"/>
        <v>603</v>
      </c>
    </row>
    <row r="5069" spans="1:7" ht="31.5" x14ac:dyDescent="0.25">
      <c r="A5069" s="94" t="s">
        <v>838</v>
      </c>
      <c r="B5069" s="94" t="s">
        <v>16006</v>
      </c>
      <c r="C5069" s="7" t="str">
        <f t="shared" si="158"/>
        <v>Formula</v>
      </c>
      <c r="D5069" s="94" t="s">
        <v>16005</v>
      </c>
      <c r="E5069" s="94" t="s">
        <v>16010</v>
      </c>
      <c r="F5069" s="93">
        <v>300</v>
      </c>
      <c r="G5069" s="77">
        <f t="shared" si="159"/>
        <v>780</v>
      </c>
    </row>
    <row r="5070" spans="1:7" ht="31.5" x14ac:dyDescent="0.25">
      <c r="A5070" s="92" t="s">
        <v>839</v>
      </c>
      <c r="B5070" s="92" t="s">
        <v>16006</v>
      </c>
      <c r="C5070" s="7" t="str">
        <f t="shared" si="158"/>
        <v>Formula</v>
      </c>
      <c r="D5070" s="92" t="s">
        <v>16005</v>
      </c>
      <c r="E5070" s="92" t="s">
        <v>16009</v>
      </c>
      <c r="F5070" s="91">
        <v>307</v>
      </c>
      <c r="G5070" s="77">
        <f t="shared" si="159"/>
        <v>780</v>
      </c>
    </row>
    <row r="5071" spans="1:7" ht="31.5" x14ac:dyDescent="0.25">
      <c r="A5071" s="94" t="s">
        <v>840</v>
      </c>
      <c r="B5071" s="94" t="s">
        <v>16006</v>
      </c>
      <c r="C5071" s="7" t="str">
        <f t="shared" si="158"/>
        <v>Formula</v>
      </c>
      <c r="D5071" s="94" t="s">
        <v>16005</v>
      </c>
      <c r="E5071" s="94" t="s">
        <v>16008</v>
      </c>
      <c r="F5071" s="93">
        <v>32</v>
      </c>
      <c r="G5071" s="77">
        <f t="shared" si="159"/>
        <v>780</v>
      </c>
    </row>
    <row r="5072" spans="1:7" ht="31.5" x14ac:dyDescent="0.25">
      <c r="A5072" s="92" t="s">
        <v>841</v>
      </c>
      <c r="B5072" s="92" t="s">
        <v>16006</v>
      </c>
      <c r="C5072" s="7" t="str">
        <f t="shared" si="158"/>
        <v>Formula</v>
      </c>
      <c r="D5072" s="92" t="s">
        <v>16005</v>
      </c>
      <c r="E5072" s="92" t="s">
        <v>16007</v>
      </c>
      <c r="F5072" s="91">
        <v>50</v>
      </c>
      <c r="G5072" s="77">
        <f t="shared" si="159"/>
        <v>780</v>
      </c>
    </row>
    <row r="5073" spans="1:7" ht="31.5" x14ac:dyDescent="0.25">
      <c r="A5073" s="94" t="s">
        <v>842</v>
      </c>
      <c r="B5073" s="94" t="s">
        <v>16006</v>
      </c>
      <c r="C5073" s="7" t="str">
        <f t="shared" si="158"/>
        <v>Formula</v>
      </c>
      <c r="D5073" s="94" t="s">
        <v>16005</v>
      </c>
      <c r="E5073" s="94" t="s">
        <v>14150</v>
      </c>
      <c r="F5073" s="93">
        <v>63</v>
      </c>
      <c r="G5073" s="77">
        <f t="shared" si="159"/>
        <v>780</v>
      </c>
    </row>
    <row r="5074" spans="1:7" ht="31.5" x14ac:dyDescent="0.25">
      <c r="A5074" s="92" t="s">
        <v>17841</v>
      </c>
      <c r="B5074" s="92" t="s">
        <v>16006</v>
      </c>
      <c r="C5074" s="7" t="str">
        <f t="shared" si="158"/>
        <v>Formula</v>
      </c>
      <c r="D5074" s="92" t="s">
        <v>16005</v>
      </c>
      <c r="E5074" s="92" t="s">
        <v>17917</v>
      </c>
      <c r="F5074" s="91">
        <v>28</v>
      </c>
      <c r="G5074" s="77">
        <f t="shared" si="159"/>
        <v>780</v>
      </c>
    </row>
    <row r="5075" spans="1:7" ht="31.5" x14ac:dyDescent="0.25">
      <c r="A5075" s="94" t="s">
        <v>846</v>
      </c>
      <c r="B5075" s="94" t="s">
        <v>15992</v>
      </c>
      <c r="C5075" s="7" t="str">
        <f t="shared" si="158"/>
        <v>Formula</v>
      </c>
      <c r="D5075" s="94" t="s">
        <v>15991</v>
      </c>
      <c r="E5075" s="94" t="s">
        <v>15995</v>
      </c>
      <c r="F5075" s="93">
        <v>155</v>
      </c>
      <c r="G5075" s="77">
        <f t="shared" si="159"/>
        <v>352</v>
      </c>
    </row>
    <row r="5076" spans="1:7" ht="31.5" x14ac:dyDescent="0.25">
      <c r="A5076" s="92" t="s">
        <v>847</v>
      </c>
      <c r="B5076" s="92" t="s">
        <v>15992</v>
      </c>
      <c r="C5076" s="7" t="str">
        <f t="shared" si="158"/>
        <v>Formula</v>
      </c>
      <c r="D5076" s="92" t="s">
        <v>15991</v>
      </c>
      <c r="E5076" s="92" t="s">
        <v>15994</v>
      </c>
      <c r="F5076" s="91">
        <v>20</v>
      </c>
      <c r="G5076" s="77">
        <f t="shared" si="159"/>
        <v>352</v>
      </c>
    </row>
    <row r="5077" spans="1:7" ht="31.5" x14ac:dyDescent="0.25">
      <c r="A5077" s="94" t="s">
        <v>848</v>
      </c>
      <c r="B5077" s="94" t="s">
        <v>15992</v>
      </c>
      <c r="C5077" s="7" t="str">
        <f t="shared" si="158"/>
        <v>Formula</v>
      </c>
      <c r="D5077" s="94" t="s">
        <v>15991</v>
      </c>
      <c r="E5077" s="94" t="s">
        <v>15993</v>
      </c>
      <c r="F5077" s="93">
        <v>109</v>
      </c>
      <c r="G5077" s="77">
        <f t="shared" si="159"/>
        <v>352</v>
      </c>
    </row>
    <row r="5078" spans="1:7" ht="31.5" x14ac:dyDescent="0.25">
      <c r="A5078" s="92" t="s">
        <v>849</v>
      </c>
      <c r="B5078" s="92" t="s">
        <v>15992</v>
      </c>
      <c r="C5078" s="7" t="str">
        <f t="shared" si="158"/>
        <v>Formula</v>
      </c>
      <c r="D5078" s="92" t="s">
        <v>15991</v>
      </c>
      <c r="E5078" s="92" t="s">
        <v>15990</v>
      </c>
      <c r="F5078" s="91">
        <v>4</v>
      </c>
      <c r="G5078" s="77">
        <f t="shared" si="159"/>
        <v>352</v>
      </c>
    </row>
    <row r="5079" spans="1:7" ht="31.5" x14ac:dyDescent="0.25">
      <c r="A5079" s="94" t="s">
        <v>18341</v>
      </c>
      <c r="B5079" s="94" t="s">
        <v>15992</v>
      </c>
      <c r="C5079" s="7" t="str">
        <f t="shared" si="158"/>
        <v>Formula</v>
      </c>
      <c r="D5079" s="94" t="s">
        <v>15991</v>
      </c>
      <c r="E5079" s="94" t="s">
        <v>18410</v>
      </c>
      <c r="F5079" s="93">
        <v>48</v>
      </c>
      <c r="G5079" s="77">
        <f t="shared" si="159"/>
        <v>352</v>
      </c>
    </row>
    <row r="5080" spans="1:7" ht="31.5" x14ac:dyDescent="0.25">
      <c r="A5080" s="92" t="s">
        <v>18938</v>
      </c>
      <c r="B5080" s="92" t="s">
        <v>15992</v>
      </c>
      <c r="C5080" s="7" t="str">
        <f t="shared" si="158"/>
        <v>Formula</v>
      </c>
      <c r="D5080" s="92" t="s">
        <v>15991</v>
      </c>
      <c r="E5080" s="92" t="s">
        <v>18939</v>
      </c>
      <c r="F5080" s="91">
        <v>16</v>
      </c>
      <c r="G5080" s="77">
        <f t="shared" si="159"/>
        <v>352</v>
      </c>
    </row>
    <row r="5081" spans="1:7" ht="31.5" x14ac:dyDescent="0.25">
      <c r="A5081" s="94" t="s">
        <v>852</v>
      </c>
      <c r="B5081" s="94" t="s">
        <v>15979</v>
      </c>
      <c r="C5081" s="7" t="str">
        <f t="shared" si="158"/>
        <v>Formula</v>
      </c>
      <c r="D5081" s="94" t="s">
        <v>15978</v>
      </c>
      <c r="E5081" s="94" t="s">
        <v>15985</v>
      </c>
      <c r="F5081" s="93">
        <v>66</v>
      </c>
      <c r="G5081" s="77">
        <f t="shared" si="159"/>
        <v>370</v>
      </c>
    </row>
    <row r="5082" spans="1:7" ht="31.5" x14ac:dyDescent="0.25">
      <c r="A5082" s="92" t="s">
        <v>853</v>
      </c>
      <c r="B5082" s="92" t="s">
        <v>15979</v>
      </c>
      <c r="C5082" s="7" t="str">
        <f t="shared" si="158"/>
        <v>Formula</v>
      </c>
      <c r="D5082" s="92" t="s">
        <v>15978</v>
      </c>
      <c r="E5082" s="92" t="s">
        <v>15984</v>
      </c>
      <c r="F5082" s="91">
        <v>56</v>
      </c>
      <c r="G5082" s="77">
        <f t="shared" si="159"/>
        <v>370</v>
      </c>
    </row>
    <row r="5083" spans="1:7" ht="31.5" x14ac:dyDescent="0.25">
      <c r="A5083" s="94" t="s">
        <v>854</v>
      </c>
      <c r="B5083" s="94" t="s">
        <v>15979</v>
      </c>
      <c r="C5083" s="7" t="str">
        <f t="shared" si="158"/>
        <v>Formula</v>
      </c>
      <c r="D5083" s="94" t="s">
        <v>15978</v>
      </c>
      <c r="E5083" s="94" t="s">
        <v>15983</v>
      </c>
      <c r="F5083" s="93">
        <v>42</v>
      </c>
      <c r="G5083" s="77">
        <f t="shared" si="159"/>
        <v>370</v>
      </c>
    </row>
    <row r="5084" spans="1:7" ht="31.5" x14ac:dyDescent="0.25">
      <c r="A5084" s="92" t="s">
        <v>855</v>
      </c>
      <c r="B5084" s="92" t="s">
        <v>15979</v>
      </c>
      <c r="C5084" s="7" t="str">
        <f t="shared" si="158"/>
        <v>Formula</v>
      </c>
      <c r="D5084" s="92" t="s">
        <v>15978</v>
      </c>
      <c r="E5084" s="92" t="s">
        <v>15982</v>
      </c>
      <c r="F5084" s="91">
        <v>44</v>
      </c>
      <c r="G5084" s="77">
        <f t="shared" si="159"/>
        <v>370</v>
      </c>
    </row>
    <row r="5085" spans="1:7" ht="31.5" x14ac:dyDescent="0.25">
      <c r="A5085" s="94" t="s">
        <v>856</v>
      </c>
      <c r="B5085" s="94" t="s">
        <v>15979</v>
      </c>
      <c r="C5085" s="7" t="str">
        <f t="shared" si="158"/>
        <v>Formula</v>
      </c>
      <c r="D5085" s="94" t="s">
        <v>15978</v>
      </c>
      <c r="E5085" s="94" t="s">
        <v>15981</v>
      </c>
      <c r="F5085" s="93">
        <v>50</v>
      </c>
      <c r="G5085" s="77">
        <f t="shared" si="159"/>
        <v>370</v>
      </c>
    </row>
    <row r="5086" spans="1:7" ht="31.5" x14ac:dyDescent="0.25">
      <c r="A5086" s="92" t="s">
        <v>857</v>
      </c>
      <c r="B5086" s="92" t="s">
        <v>15979</v>
      </c>
      <c r="C5086" s="7" t="str">
        <f t="shared" si="158"/>
        <v>Formula</v>
      </c>
      <c r="D5086" s="92" t="s">
        <v>15978</v>
      </c>
      <c r="E5086" s="92" t="s">
        <v>15980</v>
      </c>
      <c r="F5086" s="91">
        <v>26</v>
      </c>
      <c r="G5086" s="77">
        <f t="shared" si="159"/>
        <v>370</v>
      </c>
    </row>
    <row r="5087" spans="1:7" ht="31.5" x14ac:dyDescent="0.25">
      <c r="A5087" s="94" t="s">
        <v>858</v>
      </c>
      <c r="B5087" s="94" t="s">
        <v>15979</v>
      </c>
      <c r="C5087" s="7" t="str">
        <f t="shared" si="158"/>
        <v>Formula</v>
      </c>
      <c r="D5087" s="94" t="s">
        <v>15978</v>
      </c>
      <c r="E5087" s="94" t="s">
        <v>15977</v>
      </c>
      <c r="F5087" s="93">
        <v>86</v>
      </c>
      <c r="G5087" s="77">
        <f t="shared" si="159"/>
        <v>370</v>
      </c>
    </row>
    <row r="5088" spans="1:7" ht="21" x14ac:dyDescent="0.25">
      <c r="A5088" s="92" t="s">
        <v>860</v>
      </c>
      <c r="B5088" s="92" t="s">
        <v>15972</v>
      </c>
      <c r="C5088" s="7" t="str">
        <f t="shared" si="158"/>
        <v>Formula</v>
      </c>
      <c r="D5088" s="92" t="s">
        <v>15971</v>
      </c>
      <c r="E5088" s="92" t="s">
        <v>15973</v>
      </c>
      <c r="F5088" s="91">
        <v>247</v>
      </c>
      <c r="G5088" s="77">
        <f t="shared" si="159"/>
        <v>450</v>
      </c>
    </row>
    <row r="5089" spans="1:7" ht="21" x14ac:dyDescent="0.25">
      <c r="A5089" s="94" t="s">
        <v>861</v>
      </c>
      <c r="B5089" s="94" t="s">
        <v>15972</v>
      </c>
      <c r="C5089" s="7" t="str">
        <f t="shared" si="158"/>
        <v>Formula</v>
      </c>
      <c r="D5089" s="94" t="s">
        <v>15971</v>
      </c>
      <c r="E5089" s="94" t="s">
        <v>15970</v>
      </c>
      <c r="F5089" s="93">
        <v>203</v>
      </c>
      <c r="G5089" s="77">
        <f t="shared" si="159"/>
        <v>450</v>
      </c>
    </row>
    <row r="5090" spans="1:7" ht="31.5" x14ac:dyDescent="0.25">
      <c r="A5090" s="92" t="s">
        <v>868</v>
      </c>
      <c r="B5090" s="92" t="s">
        <v>15956</v>
      </c>
      <c r="C5090" s="7" t="str">
        <f t="shared" si="158"/>
        <v>Formula</v>
      </c>
      <c r="D5090" s="92" t="s">
        <v>15955</v>
      </c>
      <c r="E5090" s="92" t="s">
        <v>15954</v>
      </c>
      <c r="F5090" s="91">
        <v>126</v>
      </c>
      <c r="G5090" s="77">
        <f t="shared" si="159"/>
        <v>126</v>
      </c>
    </row>
    <row r="5091" spans="1:7" ht="21" x14ac:dyDescent="0.25">
      <c r="A5091" s="94" t="s">
        <v>873</v>
      </c>
      <c r="B5091" s="94" t="s">
        <v>15945</v>
      </c>
      <c r="C5091" s="7" t="str">
        <f t="shared" si="158"/>
        <v>Formula</v>
      </c>
      <c r="D5091" s="94" t="s">
        <v>15944</v>
      </c>
      <c r="E5091" s="94" t="s">
        <v>15943</v>
      </c>
      <c r="F5091" s="93">
        <v>41</v>
      </c>
      <c r="G5091" s="77">
        <f t="shared" si="159"/>
        <v>41</v>
      </c>
    </row>
    <row r="5092" spans="1:7" ht="31.5" x14ac:dyDescent="0.25">
      <c r="A5092" s="92" t="s">
        <v>877</v>
      </c>
      <c r="B5092" s="92" t="s">
        <v>15936</v>
      </c>
      <c r="C5092" s="7" t="str">
        <f t="shared" si="158"/>
        <v>Formula</v>
      </c>
      <c r="D5092" s="92" t="s">
        <v>15935</v>
      </c>
      <c r="E5092" s="92" t="s">
        <v>15934</v>
      </c>
      <c r="F5092" s="91">
        <v>104</v>
      </c>
      <c r="G5092" s="77">
        <f t="shared" si="159"/>
        <v>104</v>
      </c>
    </row>
    <row r="5093" spans="1:7" ht="31.5" x14ac:dyDescent="0.25">
      <c r="A5093" s="94" t="s">
        <v>878</v>
      </c>
      <c r="B5093" s="94" t="s">
        <v>15933</v>
      </c>
      <c r="C5093" s="7" t="str">
        <f t="shared" si="158"/>
        <v>Formula</v>
      </c>
      <c r="D5093" s="94" t="s">
        <v>15932</v>
      </c>
      <c r="E5093" s="94" t="s">
        <v>15931</v>
      </c>
      <c r="F5093" s="93">
        <v>132</v>
      </c>
      <c r="G5093" s="77">
        <f t="shared" si="159"/>
        <v>132</v>
      </c>
    </row>
    <row r="5094" spans="1:7" ht="31.5" x14ac:dyDescent="0.25">
      <c r="A5094" s="92" t="s">
        <v>879</v>
      </c>
      <c r="B5094" s="92" t="s">
        <v>15930</v>
      </c>
      <c r="C5094" s="7" t="str">
        <f t="shared" si="158"/>
        <v>Formula</v>
      </c>
      <c r="D5094" s="92" t="s">
        <v>15929</v>
      </c>
      <c r="E5094" s="92" t="s">
        <v>15928</v>
      </c>
      <c r="F5094" s="91">
        <v>80</v>
      </c>
      <c r="G5094" s="77">
        <f t="shared" si="159"/>
        <v>80</v>
      </c>
    </row>
    <row r="5095" spans="1:7" ht="21" x14ac:dyDescent="0.25">
      <c r="A5095" s="94" t="s">
        <v>880</v>
      </c>
      <c r="B5095" s="94" t="s">
        <v>15927</v>
      </c>
      <c r="C5095" s="7" t="str">
        <f t="shared" si="158"/>
        <v>Formula</v>
      </c>
      <c r="D5095" s="94" t="s">
        <v>15926</v>
      </c>
      <c r="E5095" s="94" t="s">
        <v>15925</v>
      </c>
      <c r="F5095" s="93">
        <v>186</v>
      </c>
      <c r="G5095" s="77">
        <f t="shared" si="159"/>
        <v>186</v>
      </c>
    </row>
    <row r="5096" spans="1:7" ht="21" x14ac:dyDescent="0.25">
      <c r="A5096" s="92" t="s">
        <v>881</v>
      </c>
      <c r="B5096" s="92" t="s">
        <v>15924</v>
      </c>
      <c r="C5096" s="7" t="str">
        <f t="shared" si="158"/>
        <v>Formula</v>
      </c>
      <c r="D5096" s="92" t="s">
        <v>15923</v>
      </c>
      <c r="E5096" s="92" t="s">
        <v>15922</v>
      </c>
      <c r="F5096" s="91">
        <v>30</v>
      </c>
      <c r="G5096" s="77">
        <f t="shared" si="159"/>
        <v>30</v>
      </c>
    </row>
    <row r="5097" spans="1:7" ht="21" x14ac:dyDescent="0.25">
      <c r="A5097" s="94" t="s">
        <v>883</v>
      </c>
      <c r="B5097" s="94" t="s">
        <v>15918</v>
      </c>
      <c r="C5097" s="7" t="str">
        <f t="shared" si="158"/>
        <v>Formula</v>
      </c>
      <c r="D5097" s="94" t="s">
        <v>13933</v>
      </c>
      <c r="E5097" s="94" t="s">
        <v>15917</v>
      </c>
      <c r="F5097" s="93">
        <v>40</v>
      </c>
      <c r="G5097" s="77">
        <f t="shared" si="159"/>
        <v>40</v>
      </c>
    </row>
    <row r="5098" spans="1:7" ht="31.5" x14ac:dyDescent="0.25">
      <c r="A5098" s="92" t="s">
        <v>884</v>
      </c>
      <c r="B5098" s="92" t="s">
        <v>15916</v>
      </c>
      <c r="C5098" s="7" t="str">
        <f t="shared" si="158"/>
        <v>Formula</v>
      </c>
      <c r="D5098" s="92" t="s">
        <v>15915</v>
      </c>
      <c r="E5098" s="92" t="s">
        <v>11501</v>
      </c>
      <c r="F5098" s="91">
        <v>54</v>
      </c>
      <c r="G5098" s="77">
        <f t="shared" si="159"/>
        <v>54</v>
      </c>
    </row>
    <row r="5099" spans="1:7" ht="31.5" x14ac:dyDescent="0.25">
      <c r="A5099" s="94" t="s">
        <v>885</v>
      </c>
      <c r="B5099" s="94" t="s">
        <v>15914</v>
      </c>
      <c r="C5099" s="7" t="str">
        <f t="shared" si="158"/>
        <v>Formula</v>
      </c>
      <c r="D5099" s="94" t="s">
        <v>15913</v>
      </c>
      <c r="E5099" s="94" t="s">
        <v>15912</v>
      </c>
      <c r="F5099" s="93">
        <v>57</v>
      </c>
      <c r="G5099" s="77">
        <f t="shared" si="159"/>
        <v>57</v>
      </c>
    </row>
    <row r="5100" spans="1:7" ht="21" x14ac:dyDescent="0.25">
      <c r="A5100" s="92" t="s">
        <v>886</v>
      </c>
      <c r="B5100" s="92" t="s">
        <v>15911</v>
      </c>
      <c r="C5100" s="7" t="str">
        <f t="shared" si="158"/>
        <v>Formula</v>
      </c>
      <c r="D5100" s="92" t="s">
        <v>15910</v>
      </c>
      <c r="E5100" s="92" t="s">
        <v>15909</v>
      </c>
      <c r="F5100" s="91">
        <v>88</v>
      </c>
      <c r="G5100" s="77">
        <f t="shared" si="159"/>
        <v>88</v>
      </c>
    </row>
    <row r="5101" spans="1:7" ht="21" x14ac:dyDescent="0.25">
      <c r="A5101" s="94" t="s">
        <v>887</v>
      </c>
      <c r="B5101" s="94" t="s">
        <v>15908</v>
      </c>
      <c r="C5101" s="7" t="str">
        <f t="shared" si="158"/>
        <v>Formula</v>
      </c>
      <c r="D5101" s="94" t="s">
        <v>15907</v>
      </c>
      <c r="E5101" s="94" t="s">
        <v>15906</v>
      </c>
      <c r="F5101" s="93">
        <v>50</v>
      </c>
      <c r="G5101" s="77">
        <f t="shared" si="159"/>
        <v>50</v>
      </c>
    </row>
    <row r="5102" spans="1:7" ht="21" x14ac:dyDescent="0.25">
      <c r="A5102" s="92" t="s">
        <v>888</v>
      </c>
      <c r="B5102" s="92" t="s">
        <v>15905</v>
      </c>
      <c r="C5102" s="7" t="str">
        <f t="shared" si="158"/>
        <v>Formula</v>
      </c>
      <c r="D5102" s="92" t="s">
        <v>15904</v>
      </c>
      <c r="E5102" s="92" t="s">
        <v>15777</v>
      </c>
      <c r="F5102" s="91">
        <v>60</v>
      </c>
      <c r="G5102" s="77">
        <f t="shared" si="159"/>
        <v>60</v>
      </c>
    </row>
    <row r="5103" spans="1:7" ht="21" x14ac:dyDescent="0.25">
      <c r="A5103" s="94" t="s">
        <v>892</v>
      </c>
      <c r="B5103" s="94" t="s">
        <v>15901</v>
      </c>
      <c r="C5103" s="7" t="str">
        <f t="shared" si="158"/>
        <v>Formula</v>
      </c>
      <c r="D5103" s="94" t="s">
        <v>15900</v>
      </c>
      <c r="E5103" s="94" t="s">
        <v>15777</v>
      </c>
      <c r="F5103" s="93">
        <v>122</v>
      </c>
      <c r="G5103" s="77">
        <f t="shared" si="159"/>
        <v>122</v>
      </c>
    </row>
    <row r="5104" spans="1:7" ht="21" x14ac:dyDescent="0.25">
      <c r="A5104" s="92" t="s">
        <v>894</v>
      </c>
      <c r="B5104" s="92" t="s">
        <v>15896</v>
      </c>
      <c r="C5104" s="7" t="str">
        <f t="shared" si="158"/>
        <v>Formula</v>
      </c>
      <c r="D5104" s="92" t="s">
        <v>15895</v>
      </c>
      <c r="E5104" s="92" t="s">
        <v>18560</v>
      </c>
      <c r="F5104" s="91">
        <v>273</v>
      </c>
      <c r="G5104" s="77">
        <f t="shared" si="159"/>
        <v>273</v>
      </c>
    </row>
    <row r="5105" spans="1:7" ht="31.5" x14ac:dyDescent="0.25">
      <c r="A5105" s="94" t="s">
        <v>903</v>
      </c>
      <c r="B5105" s="94" t="s">
        <v>15885</v>
      </c>
      <c r="C5105" s="7" t="str">
        <f t="shared" si="158"/>
        <v>Formula</v>
      </c>
      <c r="D5105" s="94" t="s">
        <v>15884</v>
      </c>
      <c r="E5105" s="94" t="s">
        <v>15886</v>
      </c>
      <c r="F5105" s="93">
        <v>154</v>
      </c>
      <c r="G5105" s="77">
        <f t="shared" si="159"/>
        <v>154</v>
      </c>
    </row>
    <row r="5106" spans="1:7" ht="21" x14ac:dyDescent="0.25">
      <c r="A5106" s="92" t="s">
        <v>904</v>
      </c>
      <c r="B5106" s="92" t="s">
        <v>15883</v>
      </c>
      <c r="C5106" s="7" t="str">
        <f t="shared" si="158"/>
        <v>Formula</v>
      </c>
      <c r="D5106" s="92" t="s">
        <v>15882</v>
      </c>
      <c r="E5106" s="92" t="s">
        <v>15881</v>
      </c>
      <c r="F5106" s="91">
        <v>111</v>
      </c>
      <c r="G5106" s="77">
        <f t="shared" si="159"/>
        <v>111</v>
      </c>
    </row>
    <row r="5107" spans="1:7" ht="21" x14ac:dyDescent="0.25">
      <c r="A5107" s="94" t="s">
        <v>905</v>
      </c>
      <c r="B5107" s="94" t="s">
        <v>15880</v>
      </c>
      <c r="C5107" s="7" t="str">
        <f t="shared" si="158"/>
        <v>Formula</v>
      </c>
      <c r="D5107" s="94" t="s">
        <v>15879</v>
      </c>
      <c r="E5107" s="94" t="s">
        <v>15878</v>
      </c>
      <c r="F5107" s="93">
        <v>39</v>
      </c>
      <c r="G5107" s="77">
        <f t="shared" si="159"/>
        <v>39</v>
      </c>
    </row>
    <row r="5108" spans="1:7" ht="21" x14ac:dyDescent="0.25">
      <c r="A5108" s="92" t="s">
        <v>910</v>
      </c>
      <c r="B5108" s="92" t="s">
        <v>15865</v>
      </c>
      <c r="C5108" s="7" t="str">
        <f t="shared" si="158"/>
        <v>Formula</v>
      </c>
      <c r="D5108" s="92" t="s">
        <v>15864</v>
      </c>
      <c r="E5108" s="92" t="s">
        <v>15868</v>
      </c>
      <c r="F5108" s="91">
        <v>84</v>
      </c>
      <c r="G5108" s="77">
        <f t="shared" si="159"/>
        <v>422</v>
      </c>
    </row>
    <row r="5109" spans="1:7" ht="21" x14ac:dyDescent="0.25">
      <c r="A5109" s="94" t="s">
        <v>911</v>
      </c>
      <c r="B5109" s="94" t="s">
        <v>15865</v>
      </c>
      <c r="C5109" s="7" t="str">
        <f t="shared" si="158"/>
        <v>Formula</v>
      </c>
      <c r="D5109" s="94" t="s">
        <v>15864</v>
      </c>
      <c r="E5109" s="94" t="s">
        <v>8140</v>
      </c>
      <c r="F5109" s="93">
        <v>116</v>
      </c>
      <c r="G5109" s="77">
        <f t="shared" si="159"/>
        <v>422</v>
      </c>
    </row>
    <row r="5110" spans="1:7" ht="21" x14ac:dyDescent="0.25">
      <c r="A5110" s="92" t="s">
        <v>912</v>
      </c>
      <c r="B5110" s="92" t="s">
        <v>15865</v>
      </c>
      <c r="C5110" s="7" t="str">
        <f t="shared" si="158"/>
        <v>Formula</v>
      </c>
      <c r="D5110" s="92" t="s">
        <v>15864</v>
      </c>
      <c r="E5110" s="92" t="s">
        <v>15867</v>
      </c>
      <c r="F5110" s="91">
        <v>100</v>
      </c>
      <c r="G5110" s="77">
        <f t="shared" si="159"/>
        <v>422</v>
      </c>
    </row>
    <row r="5111" spans="1:7" ht="21" x14ac:dyDescent="0.25">
      <c r="A5111" s="94" t="s">
        <v>913</v>
      </c>
      <c r="B5111" s="94" t="s">
        <v>15865</v>
      </c>
      <c r="C5111" s="7" t="str">
        <f t="shared" si="158"/>
        <v>Formula</v>
      </c>
      <c r="D5111" s="94" t="s">
        <v>15864</v>
      </c>
      <c r="E5111" s="94" t="s">
        <v>15866</v>
      </c>
      <c r="F5111" s="93">
        <v>84</v>
      </c>
      <c r="G5111" s="77">
        <f t="shared" si="159"/>
        <v>422</v>
      </c>
    </row>
    <row r="5112" spans="1:7" ht="21" x14ac:dyDescent="0.25">
      <c r="A5112" s="92" t="s">
        <v>914</v>
      </c>
      <c r="B5112" s="92" t="s">
        <v>15865</v>
      </c>
      <c r="C5112" s="7" t="str">
        <f t="shared" si="158"/>
        <v>Formula</v>
      </c>
      <c r="D5112" s="92" t="s">
        <v>15864</v>
      </c>
      <c r="E5112" s="92" t="s">
        <v>15863</v>
      </c>
      <c r="F5112" s="91">
        <v>38</v>
      </c>
      <c r="G5112" s="77">
        <f t="shared" si="159"/>
        <v>422</v>
      </c>
    </row>
    <row r="5113" spans="1:7" ht="21" x14ac:dyDescent="0.25">
      <c r="A5113" s="94" t="s">
        <v>921</v>
      </c>
      <c r="B5113" s="94" t="s">
        <v>15847</v>
      </c>
      <c r="C5113" s="7" t="str">
        <f t="shared" si="158"/>
        <v>Formula</v>
      </c>
      <c r="D5113" s="94" t="s">
        <v>15846</v>
      </c>
      <c r="E5113" s="94" t="s">
        <v>15849</v>
      </c>
      <c r="F5113" s="93">
        <v>129</v>
      </c>
      <c r="G5113" s="77">
        <f t="shared" si="159"/>
        <v>544</v>
      </c>
    </row>
    <row r="5114" spans="1:7" ht="21" x14ac:dyDescent="0.25">
      <c r="A5114" s="92" t="s">
        <v>922</v>
      </c>
      <c r="B5114" s="92" t="s">
        <v>15847</v>
      </c>
      <c r="C5114" s="7" t="str">
        <f t="shared" si="158"/>
        <v>Formula</v>
      </c>
      <c r="D5114" s="92" t="s">
        <v>15846</v>
      </c>
      <c r="E5114" s="92" t="s">
        <v>15848</v>
      </c>
      <c r="F5114" s="91">
        <v>171</v>
      </c>
      <c r="G5114" s="77">
        <f t="shared" si="159"/>
        <v>544</v>
      </c>
    </row>
    <row r="5115" spans="1:7" ht="21" x14ac:dyDescent="0.25">
      <c r="A5115" s="94" t="s">
        <v>923</v>
      </c>
      <c r="B5115" s="94" t="s">
        <v>15847</v>
      </c>
      <c r="C5115" s="7" t="str">
        <f t="shared" si="158"/>
        <v>Formula</v>
      </c>
      <c r="D5115" s="94" t="s">
        <v>15846</v>
      </c>
      <c r="E5115" s="94" t="s">
        <v>15845</v>
      </c>
      <c r="F5115" s="93">
        <v>244</v>
      </c>
      <c r="G5115" s="77">
        <f t="shared" si="159"/>
        <v>544</v>
      </c>
    </row>
    <row r="5116" spans="1:7" ht="21" x14ac:dyDescent="0.25">
      <c r="A5116" s="92" t="s">
        <v>924</v>
      </c>
      <c r="B5116" s="92" t="s">
        <v>15841</v>
      </c>
      <c r="C5116" s="7" t="str">
        <f t="shared" si="158"/>
        <v>Formula</v>
      </c>
      <c r="D5116" s="92" t="s">
        <v>15840</v>
      </c>
      <c r="E5116" s="92" t="s">
        <v>15839</v>
      </c>
      <c r="F5116" s="91">
        <v>80</v>
      </c>
      <c r="G5116" s="77">
        <f t="shared" si="159"/>
        <v>80</v>
      </c>
    </row>
    <row r="5117" spans="1:7" ht="21" x14ac:dyDescent="0.25">
      <c r="A5117" s="94" t="s">
        <v>932</v>
      </c>
      <c r="B5117" s="94" t="s">
        <v>15829</v>
      </c>
      <c r="C5117" s="7" t="str">
        <f t="shared" si="158"/>
        <v>Formula</v>
      </c>
      <c r="D5117" s="94" t="s">
        <v>15828</v>
      </c>
      <c r="E5117" s="94" t="s">
        <v>15827</v>
      </c>
      <c r="F5117" s="93">
        <v>124</v>
      </c>
      <c r="G5117" s="77">
        <f t="shared" si="159"/>
        <v>124</v>
      </c>
    </row>
    <row r="5118" spans="1:7" ht="21" x14ac:dyDescent="0.25">
      <c r="A5118" s="92" t="s">
        <v>933</v>
      </c>
      <c r="B5118" s="92" t="s">
        <v>15826</v>
      </c>
      <c r="C5118" s="7" t="str">
        <f t="shared" si="158"/>
        <v>Formula</v>
      </c>
      <c r="D5118" s="92" t="s">
        <v>15825</v>
      </c>
      <c r="E5118" s="92" t="s">
        <v>15824</v>
      </c>
      <c r="F5118" s="91">
        <v>276</v>
      </c>
      <c r="G5118" s="77">
        <f t="shared" si="159"/>
        <v>276</v>
      </c>
    </row>
    <row r="5119" spans="1:7" ht="21" x14ac:dyDescent="0.25">
      <c r="A5119" s="94" t="s">
        <v>936</v>
      </c>
      <c r="B5119" s="94" t="s">
        <v>15819</v>
      </c>
      <c r="C5119" s="7" t="str">
        <f t="shared" si="158"/>
        <v>Formula</v>
      </c>
      <c r="D5119" s="94" t="s">
        <v>15818</v>
      </c>
      <c r="E5119" s="94" t="s">
        <v>15817</v>
      </c>
      <c r="F5119" s="93">
        <v>90</v>
      </c>
      <c r="G5119" s="77">
        <f t="shared" si="159"/>
        <v>120</v>
      </c>
    </row>
    <row r="5120" spans="1:7" ht="21" x14ac:dyDescent="0.25">
      <c r="A5120" s="92" t="s">
        <v>17843</v>
      </c>
      <c r="B5120" s="92" t="s">
        <v>15819</v>
      </c>
      <c r="C5120" s="7" t="str">
        <f t="shared" si="158"/>
        <v>Formula</v>
      </c>
      <c r="D5120" s="92" t="s">
        <v>15818</v>
      </c>
      <c r="E5120" s="92" t="s">
        <v>17918</v>
      </c>
      <c r="F5120" s="91">
        <v>30</v>
      </c>
      <c r="G5120" s="77">
        <f t="shared" si="159"/>
        <v>120</v>
      </c>
    </row>
    <row r="5121" spans="1:7" ht="21" x14ac:dyDescent="0.25">
      <c r="A5121" s="94" t="s">
        <v>937</v>
      </c>
      <c r="B5121" s="94" t="s">
        <v>15813</v>
      </c>
      <c r="C5121" s="7" t="str">
        <f t="shared" si="158"/>
        <v>Formula</v>
      </c>
      <c r="D5121" s="94" t="s">
        <v>15812</v>
      </c>
      <c r="E5121" s="94" t="s">
        <v>15816</v>
      </c>
      <c r="F5121" s="93">
        <v>195</v>
      </c>
      <c r="G5121" s="77">
        <f t="shared" si="159"/>
        <v>544</v>
      </c>
    </row>
    <row r="5122" spans="1:7" ht="21" x14ac:dyDescent="0.25">
      <c r="A5122" s="92" t="s">
        <v>938</v>
      </c>
      <c r="B5122" s="92" t="s">
        <v>15813</v>
      </c>
      <c r="C5122" s="7" t="str">
        <f t="shared" si="158"/>
        <v>Formula</v>
      </c>
      <c r="D5122" s="92" t="s">
        <v>15812</v>
      </c>
      <c r="E5122" s="92" t="s">
        <v>15815</v>
      </c>
      <c r="F5122" s="91">
        <v>200</v>
      </c>
      <c r="G5122" s="77">
        <f t="shared" si="159"/>
        <v>544</v>
      </c>
    </row>
    <row r="5123" spans="1:7" ht="21" x14ac:dyDescent="0.25">
      <c r="A5123" s="94" t="s">
        <v>939</v>
      </c>
      <c r="B5123" s="94" t="s">
        <v>15813</v>
      </c>
      <c r="C5123" s="7" t="str">
        <f t="shared" ref="C5123:C5186" si="160">IF(ISTEXT(VLOOKUP(B5123,$I$3:$I$12,1,FALSE)),"Alt sub","Formula")</f>
        <v>Formula</v>
      </c>
      <c r="D5123" s="94" t="s">
        <v>15812</v>
      </c>
      <c r="E5123" s="94" t="s">
        <v>15814</v>
      </c>
      <c r="F5123" s="93">
        <v>149</v>
      </c>
      <c r="G5123" s="77">
        <f t="shared" ref="G5123:G5186" si="161">SUMIF(B:B,B5123,F:F)</f>
        <v>544</v>
      </c>
    </row>
    <row r="5124" spans="1:7" ht="21" x14ac:dyDescent="0.25">
      <c r="A5124" s="92" t="s">
        <v>940</v>
      </c>
      <c r="B5124" s="92" t="s">
        <v>15811</v>
      </c>
      <c r="C5124" s="7" t="str">
        <f t="shared" si="160"/>
        <v>Formula</v>
      </c>
      <c r="D5124" s="92" t="s">
        <v>15810</v>
      </c>
      <c r="E5124" s="92" t="s">
        <v>15809</v>
      </c>
      <c r="F5124" s="91">
        <v>36</v>
      </c>
      <c r="G5124" s="77">
        <f t="shared" si="161"/>
        <v>36</v>
      </c>
    </row>
    <row r="5125" spans="1:7" ht="31.5" x14ac:dyDescent="0.25">
      <c r="A5125" s="94" t="s">
        <v>945</v>
      </c>
      <c r="B5125" s="94" t="s">
        <v>15801</v>
      </c>
      <c r="C5125" s="7" t="str">
        <f t="shared" si="160"/>
        <v>Formula</v>
      </c>
      <c r="D5125" s="94" t="s">
        <v>15800</v>
      </c>
      <c r="E5125" s="94" t="s">
        <v>15799</v>
      </c>
      <c r="F5125" s="93">
        <v>171</v>
      </c>
      <c r="G5125" s="77">
        <f t="shared" si="161"/>
        <v>171</v>
      </c>
    </row>
    <row r="5126" spans="1:7" ht="21" x14ac:dyDescent="0.25">
      <c r="A5126" s="92" t="s">
        <v>947</v>
      </c>
      <c r="B5126" s="92" t="s">
        <v>15794</v>
      </c>
      <c r="C5126" s="7" t="str">
        <f t="shared" si="160"/>
        <v>Formula</v>
      </c>
      <c r="D5126" s="92" t="s">
        <v>15793</v>
      </c>
      <c r="E5126" s="92" t="s">
        <v>15796</v>
      </c>
      <c r="F5126" s="91">
        <v>59</v>
      </c>
      <c r="G5126" s="77">
        <f t="shared" si="161"/>
        <v>207</v>
      </c>
    </row>
    <row r="5127" spans="1:7" ht="21" x14ac:dyDescent="0.25">
      <c r="A5127" s="94" t="s">
        <v>948</v>
      </c>
      <c r="B5127" s="94" t="s">
        <v>15794</v>
      </c>
      <c r="C5127" s="7" t="str">
        <f t="shared" si="160"/>
        <v>Formula</v>
      </c>
      <c r="D5127" s="94" t="s">
        <v>15793</v>
      </c>
      <c r="E5127" s="94" t="s">
        <v>15795</v>
      </c>
      <c r="F5127" s="93">
        <v>98</v>
      </c>
      <c r="G5127" s="77">
        <f t="shared" si="161"/>
        <v>207</v>
      </c>
    </row>
    <row r="5128" spans="1:7" ht="21" x14ac:dyDescent="0.25">
      <c r="A5128" s="92" t="s">
        <v>949</v>
      </c>
      <c r="B5128" s="92" t="s">
        <v>15794</v>
      </c>
      <c r="C5128" s="7" t="str">
        <f t="shared" si="160"/>
        <v>Formula</v>
      </c>
      <c r="D5128" s="92" t="s">
        <v>15793</v>
      </c>
      <c r="E5128" s="92" t="s">
        <v>15792</v>
      </c>
      <c r="F5128" s="91">
        <v>50</v>
      </c>
      <c r="G5128" s="77">
        <f t="shared" si="161"/>
        <v>207</v>
      </c>
    </row>
    <row r="5129" spans="1:7" ht="21" x14ac:dyDescent="0.25">
      <c r="A5129" s="94" t="s">
        <v>952</v>
      </c>
      <c r="B5129" s="94" t="s">
        <v>15786</v>
      </c>
      <c r="C5129" s="7" t="str">
        <f t="shared" si="160"/>
        <v>Formula</v>
      </c>
      <c r="D5129" s="94" t="s">
        <v>8804</v>
      </c>
      <c r="E5129" s="94" t="s">
        <v>15783</v>
      </c>
      <c r="F5129" s="93">
        <v>80</v>
      </c>
      <c r="G5129" s="77">
        <f t="shared" si="161"/>
        <v>80</v>
      </c>
    </row>
    <row r="5130" spans="1:7" ht="21" x14ac:dyDescent="0.25">
      <c r="A5130" s="92" t="s">
        <v>1714</v>
      </c>
      <c r="B5130" s="92" t="s">
        <v>13811</v>
      </c>
      <c r="C5130" s="7" t="str">
        <f t="shared" si="160"/>
        <v>Formula</v>
      </c>
      <c r="D5130" s="92" t="s">
        <v>13810</v>
      </c>
      <c r="E5130" s="92" t="s">
        <v>14134</v>
      </c>
      <c r="F5130" s="91">
        <v>626</v>
      </c>
      <c r="G5130" s="77">
        <f t="shared" si="161"/>
        <v>4418</v>
      </c>
    </row>
    <row r="5131" spans="1:7" ht="21" x14ac:dyDescent="0.25">
      <c r="A5131" s="94" t="s">
        <v>1715</v>
      </c>
      <c r="B5131" s="94" t="s">
        <v>13811</v>
      </c>
      <c r="C5131" s="7" t="str">
        <f t="shared" si="160"/>
        <v>Formula</v>
      </c>
      <c r="D5131" s="94" t="s">
        <v>13810</v>
      </c>
      <c r="E5131" s="94" t="s">
        <v>14133</v>
      </c>
      <c r="F5131" s="93">
        <v>640</v>
      </c>
      <c r="G5131" s="77">
        <f t="shared" si="161"/>
        <v>4418</v>
      </c>
    </row>
    <row r="5132" spans="1:7" ht="21" x14ac:dyDescent="0.25">
      <c r="A5132" s="92" t="s">
        <v>1716</v>
      </c>
      <c r="B5132" s="92" t="s">
        <v>13811</v>
      </c>
      <c r="C5132" s="7" t="str">
        <f t="shared" si="160"/>
        <v>Formula</v>
      </c>
      <c r="D5132" s="92" t="s">
        <v>13810</v>
      </c>
      <c r="E5132" s="92" t="s">
        <v>14132</v>
      </c>
      <c r="F5132" s="91">
        <v>692</v>
      </c>
      <c r="G5132" s="77">
        <f t="shared" si="161"/>
        <v>4418</v>
      </c>
    </row>
    <row r="5133" spans="1:7" ht="21" x14ac:dyDescent="0.25">
      <c r="A5133" s="94" t="s">
        <v>1717</v>
      </c>
      <c r="B5133" s="94" t="s">
        <v>13811</v>
      </c>
      <c r="C5133" s="7" t="str">
        <f t="shared" si="160"/>
        <v>Formula</v>
      </c>
      <c r="D5133" s="94" t="s">
        <v>13810</v>
      </c>
      <c r="E5133" s="94" t="s">
        <v>14131</v>
      </c>
      <c r="F5133" s="93">
        <v>159</v>
      </c>
      <c r="G5133" s="77">
        <f t="shared" si="161"/>
        <v>4418</v>
      </c>
    </row>
    <row r="5134" spans="1:7" ht="21" x14ac:dyDescent="0.25">
      <c r="A5134" s="92" t="s">
        <v>1718</v>
      </c>
      <c r="B5134" s="92" t="s">
        <v>13811</v>
      </c>
      <c r="C5134" s="7" t="str">
        <f t="shared" si="160"/>
        <v>Formula</v>
      </c>
      <c r="D5134" s="92" t="s">
        <v>13810</v>
      </c>
      <c r="E5134" s="92" t="s">
        <v>14130</v>
      </c>
      <c r="F5134" s="91">
        <v>298</v>
      </c>
      <c r="G5134" s="77">
        <f t="shared" si="161"/>
        <v>4418</v>
      </c>
    </row>
    <row r="5135" spans="1:7" ht="21" x14ac:dyDescent="0.25">
      <c r="A5135" s="94" t="s">
        <v>1719</v>
      </c>
      <c r="B5135" s="94" t="s">
        <v>13811</v>
      </c>
      <c r="C5135" s="7" t="str">
        <f t="shared" si="160"/>
        <v>Formula</v>
      </c>
      <c r="D5135" s="94" t="s">
        <v>13810</v>
      </c>
      <c r="E5135" s="94" t="s">
        <v>14129</v>
      </c>
      <c r="F5135" s="93">
        <v>234</v>
      </c>
      <c r="G5135" s="77">
        <f t="shared" si="161"/>
        <v>4418</v>
      </c>
    </row>
    <row r="5136" spans="1:7" ht="21" x14ac:dyDescent="0.25">
      <c r="A5136" s="92" t="s">
        <v>1720</v>
      </c>
      <c r="B5136" s="92" t="s">
        <v>13811</v>
      </c>
      <c r="C5136" s="7" t="str">
        <f t="shared" si="160"/>
        <v>Formula</v>
      </c>
      <c r="D5136" s="92" t="s">
        <v>13810</v>
      </c>
      <c r="E5136" s="92" t="s">
        <v>14128</v>
      </c>
      <c r="F5136" s="91">
        <v>153</v>
      </c>
      <c r="G5136" s="77">
        <f t="shared" si="161"/>
        <v>4418</v>
      </c>
    </row>
    <row r="5137" spans="1:7" ht="21" x14ac:dyDescent="0.25">
      <c r="A5137" s="94" t="s">
        <v>1721</v>
      </c>
      <c r="B5137" s="94" t="s">
        <v>13811</v>
      </c>
      <c r="C5137" s="7" t="str">
        <f t="shared" si="160"/>
        <v>Formula</v>
      </c>
      <c r="D5137" s="94" t="s">
        <v>13810</v>
      </c>
      <c r="E5137" s="94" t="s">
        <v>14127</v>
      </c>
      <c r="F5137" s="93">
        <v>59</v>
      </c>
      <c r="G5137" s="77">
        <f t="shared" si="161"/>
        <v>4418</v>
      </c>
    </row>
    <row r="5138" spans="1:7" ht="21" x14ac:dyDescent="0.25">
      <c r="A5138" s="92" t="s">
        <v>1722</v>
      </c>
      <c r="B5138" s="92" t="s">
        <v>13811</v>
      </c>
      <c r="C5138" s="7" t="str">
        <f t="shared" si="160"/>
        <v>Formula</v>
      </c>
      <c r="D5138" s="92" t="s">
        <v>13810</v>
      </c>
      <c r="E5138" s="92" t="s">
        <v>14126</v>
      </c>
      <c r="F5138" s="91">
        <v>92</v>
      </c>
      <c r="G5138" s="77">
        <f t="shared" si="161"/>
        <v>4418</v>
      </c>
    </row>
    <row r="5139" spans="1:7" ht="21" x14ac:dyDescent="0.25">
      <c r="A5139" s="94" t="s">
        <v>1723</v>
      </c>
      <c r="B5139" s="94" t="s">
        <v>13811</v>
      </c>
      <c r="C5139" s="7" t="str">
        <f t="shared" si="160"/>
        <v>Formula</v>
      </c>
      <c r="D5139" s="94" t="s">
        <v>13810</v>
      </c>
      <c r="E5139" s="94" t="s">
        <v>14125</v>
      </c>
      <c r="F5139" s="93">
        <v>78</v>
      </c>
      <c r="G5139" s="77">
        <f t="shared" si="161"/>
        <v>4418</v>
      </c>
    </row>
    <row r="5140" spans="1:7" ht="21" x14ac:dyDescent="0.25">
      <c r="A5140" s="92" t="s">
        <v>1724</v>
      </c>
      <c r="B5140" s="92" t="s">
        <v>13811</v>
      </c>
      <c r="C5140" s="7" t="str">
        <f t="shared" si="160"/>
        <v>Formula</v>
      </c>
      <c r="D5140" s="92" t="s">
        <v>13810</v>
      </c>
      <c r="E5140" s="92" t="s">
        <v>14124</v>
      </c>
      <c r="F5140" s="91">
        <v>134</v>
      </c>
      <c r="G5140" s="77">
        <f t="shared" si="161"/>
        <v>4418</v>
      </c>
    </row>
    <row r="5141" spans="1:7" ht="21" x14ac:dyDescent="0.25">
      <c r="A5141" s="94" t="s">
        <v>1725</v>
      </c>
      <c r="B5141" s="94" t="s">
        <v>13811</v>
      </c>
      <c r="C5141" s="7" t="str">
        <f t="shared" si="160"/>
        <v>Formula</v>
      </c>
      <c r="D5141" s="94" t="s">
        <v>13810</v>
      </c>
      <c r="E5141" s="94" t="s">
        <v>14123</v>
      </c>
      <c r="F5141" s="93">
        <v>401</v>
      </c>
      <c r="G5141" s="77">
        <f t="shared" si="161"/>
        <v>4418</v>
      </c>
    </row>
    <row r="5142" spans="1:7" ht="21" x14ac:dyDescent="0.25">
      <c r="A5142" s="92" t="s">
        <v>1726</v>
      </c>
      <c r="B5142" s="92" t="s">
        <v>13811</v>
      </c>
      <c r="C5142" s="7" t="str">
        <f t="shared" si="160"/>
        <v>Formula</v>
      </c>
      <c r="D5142" s="92" t="s">
        <v>13810</v>
      </c>
      <c r="E5142" s="92" t="s">
        <v>14122</v>
      </c>
      <c r="F5142" s="91">
        <v>10</v>
      </c>
      <c r="G5142" s="77">
        <f t="shared" si="161"/>
        <v>4418</v>
      </c>
    </row>
    <row r="5143" spans="1:7" ht="21" x14ac:dyDescent="0.25">
      <c r="A5143" s="94" t="s">
        <v>1727</v>
      </c>
      <c r="B5143" s="94" t="s">
        <v>13811</v>
      </c>
      <c r="C5143" s="7" t="str">
        <f t="shared" si="160"/>
        <v>Formula</v>
      </c>
      <c r="D5143" s="94" t="s">
        <v>13810</v>
      </c>
      <c r="E5143" s="94" t="s">
        <v>14121</v>
      </c>
      <c r="F5143" s="93">
        <v>18</v>
      </c>
      <c r="G5143" s="77">
        <f t="shared" si="161"/>
        <v>4418</v>
      </c>
    </row>
    <row r="5144" spans="1:7" ht="21" x14ac:dyDescent="0.25">
      <c r="A5144" s="92" t="s">
        <v>1728</v>
      </c>
      <c r="B5144" s="92" t="s">
        <v>13811</v>
      </c>
      <c r="C5144" s="7" t="str">
        <f t="shared" si="160"/>
        <v>Formula</v>
      </c>
      <c r="D5144" s="92" t="s">
        <v>13810</v>
      </c>
      <c r="E5144" s="92" t="s">
        <v>14120</v>
      </c>
      <c r="F5144" s="91">
        <v>10</v>
      </c>
      <c r="G5144" s="77">
        <f t="shared" si="161"/>
        <v>4418</v>
      </c>
    </row>
    <row r="5145" spans="1:7" ht="21" x14ac:dyDescent="0.25">
      <c r="A5145" s="94" t="s">
        <v>1729</v>
      </c>
      <c r="B5145" s="94" t="s">
        <v>13811</v>
      </c>
      <c r="C5145" s="7" t="str">
        <f t="shared" si="160"/>
        <v>Formula</v>
      </c>
      <c r="D5145" s="94" t="s">
        <v>13810</v>
      </c>
      <c r="E5145" s="94" t="s">
        <v>14119</v>
      </c>
      <c r="F5145" s="93">
        <v>68</v>
      </c>
      <c r="G5145" s="77">
        <f t="shared" si="161"/>
        <v>4418</v>
      </c>
    </row>
    <row r="5146" spans="1:7" ht="21" x14ac:dyDescent="0.25">
      <c r="A5146" s="92" t="s">
        <v>1730</v>
      </c>
      <c r="B5146" s="92" t="s">
        <v>13811</v>
      </c>
      <c r="C5146" s="7" t="str">
        <f t="shared" si="160"/>
        <v>Formula</v>
      </c>
      <c r="D5146" s="92" t="s">
        <v>13810</v>
      </c>
      <c r="E5146" s="92" t="s">
        <v>14118</v>
      </c>
      <c r="F5146" s="91">
        <v>94</v>
      </c>
      <c r="G5146" s="77">
        <f t="shared" si="161"/>
        <v>4418</v>
      </c>
    </row>
    <row r="5147" spans="1:7" ht="21" x14ac:dyDescent="0.25">
      <c r="A5147" s="94" t="s">
        <v>1731</v>
      </c>
      <c r="B5147" s="94" t="s">
        <v>13811</v>
      </c>
      <c r="C5147" s="7" t="str">
        <f t="shared" si="160"/>
        <v>Formula</v>
      </c>
      <c r="D5147" s="94" t="s">
        <v>13810</v>
      </c>
      <c r="E5147" s="94" t="s">
        <v>14117</v>
      </c>
      <c r="F5147" s="93">
        <v>42</v>
      </c>
      <c r="G5147" s="77">
        <f t="shared" si="161"/>
        <v>4418</v>
      </c>
    </row>
    <row r="5148" spans="1:7" ht="21" x14ac:dyDescent="0.25">
      <c r="A5148" s="92" t="s">
        <v>1732</v>
      </c>
      <c r="B5148" s="92" t="s">
        <v>13811</v>
      </c>
      <c r="C5148" s="7" t="str">
        <f t="shared" si="160"/>
        <v>Formula</v>
      </c>
      <c r="D5148" s="92" t="s">
        <v>13810</v>
      </c>
      <c r="E5148" s="92" t="s">
        <v>14116</v>
      </c>
      <c r="F5148" s="91">
        <v>127</v>
      </c>
      <c r="G5148" s="77">
        <f t="shared" si="161"/>
        <v>4418</v>
      </c>
    </row>
    <row r="5149" spans="1:7" ht="21" x14ac:dyDescent="0.25">
      <c r="A5149" s="94" t="s">
        <v>1733</v>
      </c>
      <c r="B5149" s="94" t="s">
        <v>13811</v>
      </c>
      <c r="C5149" s="7" t="str">
        <f t="shared" si="160"/>
        <v>Formula</v>
      </c>
      <c r="D5149" s="94" t="s">
        <v>13810</v>
      </c>
      <c r="E5149" s="94" t="s">
        <v>14115</v>
      </c>
      <c r="F5149" s="93">
        <v>48</v>
      </c>
      <c r="G5149" s="77">
        <f t="shared" si="161"/>
        <v>4418</v>
      </c>
    </row>
    <row r="5150" spans="1:7" ht="21" x14ac:dyDescent="0.25">
      <c r="A5150" s="92" t="s">
        <v>1734</v>
      </c>
      <c r="B5150" s="92" t="s">
        <v>13811</v>
      </c>
      <c r="C5150" s="7" t="str">
        <f t="shared" si="160"/>
        <v>Formula</v>
      </c>
      <c r="D5150" s="92" t="s">
        <v>13810</v>
      </c>
      <c r="E5150" s="92" t="s">
        <v>14114</v>
      </c>
      <c r="F5150" s="91">
        <v>11</v>
      </c>
      <c r="G5150" s="77">
        <f t="shared" si="161"/>
        <v>4418</v>
      </c>
    </row>
    <row r="5151" spans="1:7" ht="21" x14ac:dyDescent="0.25">
      <c r="A5151" s="94" t="s">
        <v>17863</v>
      </c>
      <c r="B5151" s="94" t="s">
        <v>13811</v>
      </c>
      <c r="C5151" s="7" t="str">
        <f t="shared" si="160"/>
        <v>Formula</v>
      </c>
      <c r="D5151" s="94" t="s">
        <v>13810</v>
      </c>
      <c r="E5151" s="94" t="s">
        <v>17951</v>
      </c>
      <c r="F5151" s="93">
        <v>15</v>
      </c>
      <c r="G5151" s="77">
        <f t="shared" si="161"/>
        <v>4418</v>
      </c>
    </row>
    <row r="5152" spans="1:7" ht="21" x14ac:dyDescent="0.25">
      <c r="A5152" s="92" t="s">
        <v>17787</v>
      </c>
      <c r="B5152" s="92" t="s">
        <v>13811</v>
      </c>
      <c r="C5152" s="7" t="str">
        <f t="shared" si="160"/>
        <v>Formula</v>
      </c>
      <c r="D5152" s="92" t="s">
        <v>13810</v>
      </c>
      <c r="E5152" s="92" t="s">
        <v>17788</v>
      </c>
      <c r="F5152" s="91">
        <v>9</v>
      </c>
      <c r="G5152" s="77">
        <f t="shared" si="161"/>
        <v>4418</v>
      </c>
    </row>
    <row r="5153" spans="1:7" ht="21" x14ac:dyDescent="0.25">
      <c r="A5153" s="94" t="s">
        <v>5975</v>
      </c>
      <c r="B5153" s="94" t="s">
        <v>13811</v>
      </c>
      <c r="C5153" s="7" t="str">
        <f t="shared" si="160"/>
        <v>Formula</v>
      </c>
      <c r="D5153" s="94" t="s">
        <v>13810</v>
      </c>
      <c r="E5153" s="94" t="s">
        <v>14113</v>
      </c>
      <c r="F5153" s="93">
        <v>50</v>
      </c>
      <c r="G5153" s="77">
        <f t="shared" si="161"/>
        <v>4418</v>
      </c>
    </row>
    <row r="5154" spans="1:7" ht="21" x14ac:dyDescent="0.25">
      <c r="A5154" s="92" t="s">
        <v>17864</v>
      </c>
      <c r="B5154" s="92" t="s">
        <v>13811</v>
      </c>
      <c r="C5154" s="7" t="str">
        <f t="shared" si="160"/>
        <v>Formula</v>
      </c>
      <c r="D5154" s="92" t="s">
        <v>13810</v>
      </c>
      <c r="E5154" s="92" t="s">
        <v>17952</v>
      </c>
      <c r="F5154" s="91">
        <v>87</v>
      </c>
      <c r="G5154" s="77">
        <f t="shared" si="161"/>
        <v>4418</v>
      </c>
    </row>
    <row r="5155" spans="1:7" ht="21" x14ac:dyDescent="0.25">
      <c r="A5155" s="94" t="s">
        <v>17865</v>
      </c>
      <c r="B5155" s="94" t="s">
        <v>13811</v>
      </c>
      <c r="C5155" s="7" t="str">
        <f t="shared" si="160"/>
        <v>Formula</v>
      </c>
      <c r="D5155" s="94" t="s">
        <v>13810</v>
      </c>
      <c r="E5155" s="94" t="s">
        <v>17953</v>
      </c>
      <c r="F5155" s="93">
        <v>57</v>
      </c>
      <c r="G5155" s="77">
        <f t="shared" si="161"/>
        <v>4418</v>
      </c>
    </row>
    <row r="5156" spans="1:7" ht="31.5" x14ac:dyDescent="0.25">
      <c r="A5156" s="92" t="s">
        <v>18188</v>
      </c>
      <c r="B5156" s="92" t="s">
        <v>13811</v>
      </c>
      <c r="C5156" s="7" t="str">
        <f t="shared" si="160"/>
        <v>Formula</v>
      </c>
      <c r="D5156" s="92" t="s">
        <v>13810</v>
      </c>
      <c r="E5156" s="92" t="s">
        <v>18212</v>
      </c>
      <c r="F5156" s="91">
        <v>157</v>
      </c>
      <c r="G5156" s="77">
        <f t="shared" si="161"/>
        <v>4418</v>
      </c>
    </row>
    <row r="5157" spans="1:7" ht="21" x14ac:dyDescent="0.25">
      <c r="A5157" s="94" t="s">
        <v>18112</v>
      </c>
      <c r="B5157" s="94" t="s">
        <v>13811</v>
      </c>
      <c r="C5157" s="7" t="str">
        <f t="shared" si="160"/>
        <v>Formula</v>
      </c>
      <c r="D5157" s="94" t="s">
        <v>13810</v>
      </c>
      <c r="E5157" s="94" t="s">
        <v>18113</v>
      </c>
      <c r="F5157" s="93">
        <v>31</v>
      </c>
      <c r="G5157" s="77">
        <f t="shared" si="161"/>
        <v>4418</v>
      </c>
    </row>
    <row r="5158" spans="1:7" ht="21" x14ac:dyDescent="0.25">
      <c r="A5158" s="92" t="s">
        <v>19034</v>
      </c>
      <c r="B5158" s="92" t="s">
        <v>13811</v>
      </c>
      <c r="C5158" s="7" t="str">
        <f t="shared" si="160"/>
        <v>Formula</v>
      </c>
      <c r="D5158" s="92" t="s">
        <v>13810</v>
      </c>
      <c r="E5158" s="92" t="s">
        <v>19033</v>
      </c>
      <c r="F5158" s="91">
        <v>18</v>
      </c>
      <c r="G5158" s="77">
        <f t="shared" si="161"/>
        <v>4418</v>
      </c>
    </row>
    <row r="5159" spans="1:7" ht="21" x14ac:dyDescent="0.25">
      <c r="A5159" s="94" t="s">
        <v>1735</v>
      </c>
      <c r="B5159" s="94" t="s">
        <v>14104</v>
      </c>
      <c r="C5159" s="7" t="str">
        <f t="shared" si="160"/>
        <v>Formula</v>
      </c>
      <c r="D5159" s="94" t="s">
        <v>14103</v>
      </c>
      <c r="E5159" s="94" t="s">
        <v>14112</v>
      </c>
      <c r="F5159" s="93">
        <v>235</v>
      </c>
      <c r="G5159" s="77">
        <f t="shared" si="161"/>
        <v>855</v>
      </c>
    </row>
    <row r="5160" spans="1:7" ht="21" x14ac:dyDescent="0.25">
      <c r="A5160" s="92" t="s">
        <v>1736</v>
      </c>
      <c r="B5160" s="92" t="s">
        <v>14104</v>
      </c>
      <c r="C5160" s="7" t="str">
        <f t="shared" si="160"/>
        <v>Formula</v>
      </c>
      <c r="D5160" s="92" t="s">
        <v>14103</v>
      </c>
      <c r="E5160" s="92" t="s">
        <v>14111</v>
      </c>
      <c r="F5160" s="91">
        <v>366</v>
      </c>
      <c r="G5160" s="77">
        <f t="shared" si="161"/>
        <v>855</v>
      </c>
    </row>
    <row r="5161" spans="1:7" ht="21" x14ac:dyDescent="0.25">
      <c r="A5161" s="94" t="s">
        <v>1737</v>
      </c>
      <c r="B5161" s="94" t="s">
        <v>14104</v>
      </c>
      <c r="C5161" s="7" t="str">
        <f t="shared" si="160"/>
        <v>Formula</v>
      </c>
      <c r="D5161" s="94" t="s">
        <v>14103</v>
      </c>
      <c r="E5161" s="94" t="s">
        <v>14110</v>
      </c>
      <c r="F5161" s="93">
        <v>155</v>
      </c>
      <c r="G5161" s="77">
        <f t="shared" si="161"/>
        <v>855</v>
      </c>
    </row>
    <row r="5162" spans="1:7" ht="21" x14ac:dyDescent="0.25">
      <c r="A5162" s="92" t="s">
        <v>1738</v>
      </c>
      <c r="B5162" s="92" t="s">
        <v>14104</v>
      </c>
      <c r="C5162" s="7" t="str">
        <f t="shared" si="160"/>
        <v>Formula</v>
      </c>
      <c r="D5162" s="92" t="s">
        <v>14103</v>
      </c>
      <c r="E5162" s="92" t="s">
        <v>14109</v>
      </c>
      <c r="F5162" s="91">
        <v>6</v>
      </c>
      <c r="G5162" s="77">
        <f t="shared" si="161"/>
        <v>855</v>
      </c>
    </row>
    <row r="5163" spans="1:7" ht="21" x14ac:dyDescent="0.25">
      <c r="A5163" s="94" t="s">
        <v>1739</v>
      </c>
      <c r="B5163" s="94" t="s">
        <v>14104</v>
      </c>
      <c r="C5163" s="7" t="str">
        <f t="shared" si="160"/>
        <v>Formula</v>
      </c>
      <c r="D5163" s="94" t="s">
        <v>14103</v>
      </c>
      <c r="E5163" s="94" t="s">
        <v>14108</v>
      </c>
      <c r="F5163" s="93">
        <v>12</v>
      </c>
      <c r="G5163" s="77">
        <f t="shared" si="161"/>
        <v>855</v>
      </c>
    </row>
    <row r="5164" spans="1:7" ht="21" x14ac:dyDescent="0.25">
      <c r="A5164" s="92" t="s">
        <v>1740</v>
      </c>
      <c r="B5164" s="92" t="s">
        <v>14104</v>
      </c>
      <c r="C5164" s="7" t="str">
        <f t="shared" si="160"/>
        <v>Formula</v>
      </c>
      <c r="D5164" s="92" t="s">
        <v>14103</v>
      </c>
      <c r="E5164" s="92" t="s">
        <v>14107</v>
      </c>
      <c r="F5164" s="91">
        <v>6</v>
      </c>
      <c r="G5164" s="77">
        <f t="shared" si="161"/>
        <v>855</v>
      </c>
    </row>
    <row r="5165" spans="1:7" ht="21" x14ac:dyDescent="0.25">
      <c r="A5165" s="94" t="s">
        <v>1741</v>
      </c>
      <c r="B5165" s="94" t="s">
        <v>14104</v>
      </c>
      <c r="C5165" s="7" t="str">
        <f t="shared" si="160"/>
        <v>Formula</v>
      </c>
      <c r="D5165" s="94" t="s">
        <v>14103</v>
      </c>
      <c r="E5165" s="94" t="s">
        <v>14106</v>
      </c>
      <c r="F5165" s="93">
        <v>7</v>
      </c>
      <c r="G5165" s="77">
        <f t="shared" si="161"/>
        <v>855</v>
      </c>
    </row>
    <row r="5166" spans="1:7" ht="21" x14ac:dyDescent="0.25">
      <c r="A5166" s="92" t="s">
        <v>1742</v>
      </c>
      <c r="B5166" s="92" t="s">
        <v>14104</v>
      </c>
      <c r="C5166" s="7" t="str">
        <f t="shared" si="160"/>
        <v>Formula</v>
      </c>
      <c r="D5166" s="92" t="s">
        <v>14103</v>
      </c>
      <c r="E5166" s="92" t="s">
        <v>14105</v>
      </c>
      <c r="F5166" s="91">
        <v>6</v>
      </c>
      <c r="G5166" s="77">
        <f t="shared" si="161"/>
        <v>855</v>
      </c>
    </row>
    <row r="5167" spans="1:7" ht="21" x14ac:dyDescent="0.25">
      <c r="A5167" s="94" t="s">
        <v>17866</v>
      </c>
      <c r="B5167" s="94" t="s">
        <v>14104</v>
      </c>
      <c r="C5167" s="7" t="str">
        <f t="shared" si="160"/>
        <v>Formula</v>
      </c>
      <c r="D5167" s="94" t="s">
        <v>14103</v>
      </c>
      <c r="E5167" s="94" t="s">
        <v>17954</v>
      </c>
      <c r="F5167" s="93">
        <v>43</v>
      </c>
      <c r="G5167" s="77">
        <f t="shared" si="161"/>
        <v>855</v>
      </c>
    </row>
    <row r="5168" spans="1:7" ht="21" x14ac:dyDescent="0.25">
      <c r="A5168" s="92" t="s">
        <v>1743</v>
      </c>
      <c r="B5168" s="92" t="s">
        <v>14104</v>
      </c>
      <c r="C5168" s="7" t="str">
        <f t="shared" si="160"/>
        <v>Formula</v>
      </c>
      <c r="D5168" s="92" t="s">
        <v>14103</v>
      </c>
      <c r="E5168" s="92" t="s">
        <v>14102</v>
      </c>
      <c r="F5168" s="91">
        <v>19</v>
      </c>
      <c r="G5168" s="77">
        <f t="shared" si="161"/>
        <v>855</v>
      </c>
    </row>
    <row r="5169" spans="1:7" ht="21" x14ac:dyDescent="0.25">
      <c r="A5169" s="94" t="s">
        <v>1744</v>
      </c>
      <c r="B5169" s="94" t="s">
        <v>14100</v>
      </c>
      <c r="C5169" s="7" t="str">
        <f t="shared" si="160"/>
        <v>Formula</v>
      </c>
      <c r="D5169" s="94" t="s">
        <v>14099</v>
      </c>
      <c r="E5169" s="94" t="s">
        <v>14101</v>
      </c>
      <c r="F5169" s="93">
        <v>209</v>
      </c>
      <c r="G5169" s="77">
        <f t="shared" si="161"/>
        <v>209</v>
      </c>
    </row>
    <row r="5170" spans="1:7" ht="21" x14ac:dyDescent="0.25">
      <c r="A5170" s="92" t="s">
        <v>1745</v>
      </c>
      <c r="B5170" s="92" t="s">
        <v>14090</v>
      </c>
      <c r="C5170" s="7" t="str">
        <f t="shared" si="160"/>
        <v>Formula</v>
      </c>
      <c r="D5170" s="92" t="s">
        <v>14089</v>
      </c>
      <c r="E5170" s="92" t="s">
        <v>17955</v>
      </c>
      <c r="F5170" s="91">
        <v>180</v>
      </c>
      <c r="G5170" s="77">
        <f t="shared" si="161"/>
        <v>914</v>
      </c>
    </row>
    <row r="5171" spans="1:7" ht="21" x14ac:dyDescent="0.25">
      <c r="A5171" s="94" t="s">
        <v>1746</v>
      </c>
      <c r="B5171" s="94" t="s">
        <v>14090</v>
      </c>
      <c r="C5171" s="7" t="str">
        <f t="shared" si="160"/>
        <v>Formula</v>
      </c>
      <c r="D5171" s="94" t="s">
        <v>14089</v>
      </c>
      <c r="E5171" s="94" t="s">
        <v>17956</v>
      </c>
      <c r="F5171" s="93">
        <v>139</v>
      </c>
      <c r="G5171" s="77">
        <f t="shared" si="161"/>
        <v>914</v>
      </c>
    </row>
    <row r="5172" spans="1:7" ht="21" x14ac:dyDescent="0.25">
      <c r="A5172" s="92" t="s">
        <v>1747</v>
      </c>
      <c r="B5172" s="92" t="s">
        <v>14090</v>
      </c>
      <c r="C5172" s="7" t="str">
        <f t="shared" si="160"/>
        <v>Formula</v>
      </c>
      <c r="D5172" s="92" t="s">
        <v>14089</v>
      </c>
      <c r="E5172" s="92" t="s">
        <v>6881</v>
      </c>
      <c r="F5172" s="91">
        <v>102</v>
      </c>
      <c r="G5172" s="77">
        <f t="shared" si="161"/>
        <v>914</v>
      </c>
    </row>
    <row r="5173" spans="1:7" ht="21" x14ac:dyDescent="0.25">
      <c r="A5173" s="94" t="s">
        <v>1748</v>
      </c>
      <c r="B5173" s="94" t="s">
        <v>14090</v>
      </c>
      <c r="C5173" s="7" t="str">
        <f t="shared" si="160"/>
        <v>Formula</v>
      </c>
      <c r="D5173" s="94" t="s">
        <v>14089</v>
      </c>
      <c r="E5173" s="94" t="s">
        <v>14098</v>
      </c>
      <c r="F5173" s="93">
        <v>17</v>
      </c>
      <c r="G5173" s="77">
        <f t="shared" si="161"/>
        <v>914</v>
      </c>
    </row>
    <row r="5174" spans="1:7" ht="21" x14ac:dyDescent="0.25">
      <c r="A5174" s="92" t="s">
        <v>1749</v>
      </c>
      <c r="B5174" s="92" t="s">
        <v>14090</v>
      </c>
      <c r="C5174" s="7" t="str">
        <f t="shared" si="160"/>
        <v>Formula</v>
      </c>
      <c r="D5174" s="92" t="s">
        <v>14089</v>
      </c>
      <c r="E5174" s="92" t="s">
        <v>14098</v>
      </c>
      <c r="F5174" s="91">
        <v>40</v>
      </c>
      <c r="G5174" s="77">
        <f t="shared" si="161"/>
        <v>914</v>
      </c>
    </row>
    <row r="5175" spans="1:7" ht="21" x14ac:dyDescent="0.25">
      <c r="A5175" s="94" t="s">
        <v>1750</v>
      </c>
      <c r="B5175" s="94" t="s">
        <v>14090</v>
      </c>
      <c r="C5175" s="7" t="str">
        <f t="shared" si="160"/>
        <v>Formula</v>
      </c>
      <c r="D5175" s="94" t="s">
        <v>14089</v>
      </c>
      <c r="E5175" s="94" t="s">
        <v>14097</v>
      </c>
      <c r="F5175" s="93">
        <v>46</v>
      </c>
      <c r="G5175" s="77">
        <f t="shared" si="161"/>
        <v>914</v>
      </c>
    </row>
    <row r="5176" spans="1:7" ht="21" x14ac:dyDescent="0.25">
      <c r="A5176" s="92" t="s">
        <v>1751</v>
      </c>
      <c r="B5176" s="92" t="s">
        <v>14090</v>
      </c>
      <c r="C5176" s="7" t="str">
        <f t="shared" si="160"/>
        <v>Formula</v>
      </c>
      <c r="D5176" s="92" t="s">
        <v>14089</v>
      </c>
      <c r="E5176" s="92" t="s">
        <v>14096</v>
      </c>
      <c r="F5176" s="91">
        <v>26</v>
      </c>
      <c r="G5176" s="77">
        <f t="shared" si="161"/>
        <v>914</v>
      </c>
    </row>
    <row r="5177" spans="1:7" ht="21" x14ac:dyDescent="0.25">
      <c r="A5177" s="94" t="s">
        <v>1752</v>
      </c>
      <c r="B5177" s="94" t="s">
        <v>14090</v>
      </c>
      <c r="C5177" s="7" t="str">
        <f t="shared" si="160"/>
        <v>Formula</v>
      </c>
      <c r="D5177" s="94" t="s">
        <v>14089</v>
      </c>
      <c r="E5177" s="94" t="s">
        <v>14095</v>
      </c>
      <c r="F5177" s="93">
        <v>32</v>
      </c>
      <c r="G5177" s="77">
        <f t="shared" si="161"/>
        <v>914</v>
      </c>
    </row>
    <row r="5178" spans="1:7" ht="21" x14ac:dyDescent="0.25">
      <c r="A5178" s="92" t="s">
        <v>1753</v>
      </c>
      <c r="B5178" s="92" t="s">
        <v>14090</v>
      </c>
      <c r="C5178" s="7" t="str">
        <f t="shared" si="160"/>
        <v>Formula</v>
      </c>
      <c r="D5178" s="92" t="s">
        <v>14089</v>
      </c>
      <c r="E5178" s="92" t="s">
        <v>14094</v>
      </c>
      <c r="F5178" s="91">
        <v>24</v>
      </c>
      <c r="G5178" s="77">
        <f t="shared" si="161"/>
        <v>914</v>
      </c>
    </row>
    <row r="5179" spans="1:7" ht="21" x14ac:dyDescent="0.25">
      <c r="A5179" s="94" t="s">
        <v>1754</v>
      </c>
      <c r="B5179" s="94" t="s">
        <v>14090</v>
      </c>
      <c r="C5179" s="7" t="str">
        <f t="shared" si="160"/>
        <v>Formula</v>
      </c>
      <c r="D5179" s="94" t="s">
        <v>14089</v>
      </c>
      <c r="E5179" s="94" t="s">
        <v>14093</v>
      </c>
      <c r="F5179" s="93">
        <v>60</v>
      </c>
      <c r="G5179" s="77">
        <f t="shared" si="161"/>
        <v>914</v>
      </c>
    </row>
    <row r="5180" spans="1:7" ht="21" x14ac:dyDescent="0.25">
      <c r="A5180" s="92" t="s">
        <v>1755</v>
      </c>
      <c r="B5180" s="92" t="s">
        <v>14090</v>
      </c>
      <c r="C5180" s="7" t="str">
        <f t="shared" si="160"/>
        <v>Formula</v>
      </c>
      <c r="D5180" s="92" t="s">
        <v>14089</v>
      </c>
      <c r="E5180" s="92" t="s">
        <v>14092</v>
      </c>
      <c r="F5180" s="91">
        <v>88</v>
      </c>
      <c r="G5180" s="77">
        <f t="shared" si="161"/>
        <v>914</v>
      </c>
    </row>
    <row r="5181" spans="1:7" ht="21" x14ac:dyDescent="0.25">
      <c r="A5181" s="94" t="s">
        <v>1756</v>
      </c>
      <c r="B5181" s="94" t="s">
        <v>14090</v>
      </c>
      <c r="C5181" s="7" t="str">
        <f t="shared" si="160"/>
        <v>Formula</v>
      </c>
      <c r="D5181" s="94" t="s">
        <v>14089</v>
      </c>
      <c r="E5181" s="94" t="s">
        <v>14091</v>
      </c>
      <c r="F5181" s="93">
        <v>72</v>
      </c>
      <c r="G5181" s="77">
        <f t="shared" si="161"/>
        <v>914</v>
      </c>
    </row>
    <row r="5182" spans="1:7" ht="21" x14ac:dyDescent="0.25">
      <c r="A5182" s="92" t="s">
        <v>1757</v>
      </c>
      <c r="B5182" s="92" t="s">
        <v>14090</v>
      </c>
      <c r="C5182" s="7" t="str">
        <f t="shared" si="160"/>
        <v>Formula</v>
      </c>
      <c r="D5182" s="92" t="s">
        <v>14089</v>
      </c>
      <c r="E5182" s="92" t="s">
        <v>14088</v>
      </c>
      <c r="F5182" s="91">
        <v>88</v>
      </c>
      <c r="G5182" s="77">
        <f t="shared" si="161"/>
        <v>914</v>
      </c>
    </row>
    <row r="5183" spans="1:7" ht="21" x14ac:dyDescent="0.25">
      <c r="A5183" s="94" t="s">
        <v>1758</v>
      </c>
      <c r="B5183" s="94" t="s">
        <v>14085</v>
      </c>
      <c r="C5183" s="7" t="str">
        <f t="shared" si="160"/>
        <v>Formula</v>
      </c>
      <c r="D5183" s="94" t="s">
        <v>7538</v>
      </c>
      <c r="E5183" s="94" t="s">
        <v>14087</v>
      </c>
      <c r="F5183" s="93">
        <v>398</v>
      </c>
      <c r="G5183" s="77">
        <f t="shared" si="161"/>
        <v>875</v>
      </c>
    </row>
    <row r="5184" spans="1:7" ht="21" x14ac:dyDescent="0.25">
      <c r="A5184" s="92" t="s">
        <v>1759</v>
      </c>
      <c r="B5184" s="92" t="s">
        <v>14085</v>
      </c>
      <c r="C5184" s="7" t="str">
        <f t="shared" si="160"/>
        <v>Formula</v>
      </c>
      <c r="D5184" s="92" t="s">
        <v>7538</v>
      </c>
      <c r="E5184" s="92" t="s">
        <v>14086</v>
      </c>
      <c r="F5184" s="91">
        <v>449</v>
      </c>
      <c r="G5184" s="77">
        <f t="shared" si="161"/>
        <v>875</v>
      </c>
    </row>
    <row r="5185" spans="1:7" ht="21" x14ac:dyDescent="0.25">
      <c r="A5185" s="94" t="s">
        <v>1760</v>
      </c>
      <c r="B5185" s="94" t="s">
        <v>14085</v>
      </c>
      <c r="C5185" s="7" t="str">
        <f t="shared" si="160"/>
        <v>Formula</v>
      </c>
      <c r="D5185" s="94" t="s">
        <v>7538</v>
      </c>
      <c r="E5185" s="94" t="s">
        <v>14084</v>
      </c>
      <c r="F5185" s="93">
        <v>28</v>
      </c>
      <c r="G5185" s="77">
        <f t="shared" si="161"/>
        <v>875</v>
      </c>
    </row>
    <row r="5186" spans="1:7" ht="21" x14ac:dyDescent="0.25">
      <c r="A5186" s="92" t="s">
        <v>1761</v>
      </c>
      <c r="B5186" s="92" t="s">
        <v>14083</v>
      </c>
      <c r="C5186" s="7" t="str">
        <f t="shared" si="160"/>
        <v>Formula</v>
      </c>
      <c r="D5186" s="92" t="s">
        <v>14082</v>
      </c>
      <c r="E5186" s="92" t="s">
        <v>14081</v>
      </c>
      <c r="F5186" s="91">
        <v>186</v>
      </c>
      <c r="G5186" s="77">
        <f t="shared" si="161"/>
        <v>186</v>
      </c>
    </row>
    <row r="5187" spans="1:7" ht="21" x14ac:dyDescent="0.25">
      <c r="A5187" s="94" t="s">
        <v>1762</v>
      </c>
      <c r="B5187" s="94" t="s">
        <v>14080</v>
      </c>
      <c r="C5187" s="7" t="str">
        <f t="shared" ref="C5187:C5250" si="162">IF(ISTEXT(VLOOKUP(B5187,$I$3:$I$12,1,FALSE)),"Alt sub","Formula")</f>
        <v>Formula</v>
      </c>
      <c r="D5187" s="94" t="s">
        <v>14079</v>
      </c>
      <c r="E5187" s="94" t="s">
        <v>14078</v>
      </c>
      <c r="F5187" s="93">
        <v>215</v>
      </c>
      <c r="G5187" s="77">
        <f t="shared" ref="G5187:G5250" si="163">SUMIF(B:B,B5187,F:F)</f>
        <v>215</v>
      </c>
    </row>
    <row r="5188" spans="1:7" ht="21" x14ac:dyDescent="0.25">
      <c r="A5188" s="92" t="s">
        <v>1763</v>
      </c>
      <c r="B5188" s="92" t="s">
        <v>14076</v>
      </c>
      <c r="C5188" s="7" t="str">
        <f t="shared" si="162"/>
        <v>Formula</v>
      </c>
      <c r="D5188" s="92" t="s">
        <v>14075</v>
      </c>
      <c r="E5188" s="92" t="s">
        <v>14077</v>
      </c>
      <c r="F5188" s="91">
        <v>226</v>
      </c>
      <c r="G5188" s="77">
        <f t="shared" si="163"/>
        <v>580</v>
      </c>
    </row>
    <row r="5189" spans="1:7" ht="21" x14ac:dyDescent="0.25">
      <c r="A5189" s="94" t="s">
        <v>1764</v>
      </c>
      <c r="B5189" s="94" t="s">
        <v>14076</v>
      </c>
      <c r="C5189" s="7" t="str">
        <f t="shared" si="162"/>
        <v>Formula</v>
      </c>
      <c r="D5189" s="94" t="s">
        <v>14075</v>
      </c>
      <c r="E5189" s="94" t="s">
        <v>14074</v>
      </c>
      <c r="F5189" s="93">
        <v>354</v>
      </c>
      <c r="G5189" s="77">
        <f t="shared" si="163"/>
        <v>580</v>
      </c>
    </row>
    <row r="5190" spans="1:7" ht="21" x14ac:dyDescent="0.25">
      <c r="A5190" s="92" t="s">
        <v>1765</v>
      </c>
      <c r="B5190" s="92" t="s">
        <v>14073</v>
      </c>
      <c r="C5190" s="7" t="str">
        <f t="shared" si="162"/>
        <v>Formula</v>
      </c>
      <c r="D5190" s="92" t="s">
        <v>14072</v>
      </c>
      <c r="E5190" s="92" t="s">
        <v>14071</v>
      </c>
      <c r="F5190" s="91">
        <v>154</v>
      </c>
      <c r="G5190" s="77">
        <f t="shared" si="163"/>
        <v>154</v>
      </c>
    </row>
    <row r="5191" spans="1:7" ht="21" x14ac:dyDescent="0.25">
      <c r="A5191" s="94" t="s">
        <v>1766</v>
      </c>
      <c r="B5191" s="94" t="s">
        <v>14069</v>
      </c>
      <c r="C5191" s="7" t="str">
        <f t="shared" si="162"/>
        <v>Formula</v>
      </c>
      <c r="D5191" s="94" t="s">
        <v>14068</v>
      </c>
      <c r="E5191" s="94" t="s">
        <v>14070</v>
      </c>
      <c r="F5191" s="93">
        <v>210</v>
      </c>
      <c r="G5191" s="77">
        <f t="shared" si="163"/>
        <v>455</v>
      </c>
    </row>
    <row r="5192" spans="1:7" ht="21" x14ac:dyDescent="0.25">
      <c r="A5192" s="92" t="s">
        <v>1767</v>
      </c>
      <c r="B5192" s="92" t="s">
        <v>14069</v>
      </c>
      <c r="C5192" s="7" t="str">
        <f t="shared" si="162"/>
        <v>Formula</v>
      </c>
      <c r="D5192" s="92" t="s">
        <v>14068</v>
      </c>
      <c r="E5192" s="92" t="s">
        <v>14067</v>
      </c>
      <c r="F5192" s="91">
        <v>245</v>
      </c>
      <c r="G5192" s="77">
        <f t="shared" si="163"/>
        <v>455</v>
      </c>
    </row>
    <row r="5193" spans="1:7" ht="21" x14ac:dyDescent="0.25">
      <c r="A5193" s="94" t="s">
        <v>1768</v>
      </c>
      <c r="B5193" s="94" t="s">
        <v>14066</v>
      </c>
      <c r="C5193" s="7" t="str">
        <f t="shared" si="162"/>
        <v>Formula</v>
      </c>
      <c r="D5193" s="94" t="s">
        <v>7644</v>
      </c>
      <c r="E5193" s="94" t="s">
        <v>14065</v>
      </c>
      <c r="F5193" s="93">
        <v>225</v>
      </c>
      <c r="G5193" s="77">
        <f t="shared" si="163"/>
        <v>430</v>
      </c>
    </row>
    <row r="5194" spans="1:7" ht="21" x14ac:dyDescent="0.25">
      <c r="A5194" s="92" t="s">
        <v>1769</v>
      </c>
      <c r="B5194" s="92" t="s">
        <v>14066</v>
      </c>
      <c r="C5194" s="7" t="str">
        <f t="shared" si="162"/>
        <v>Formula</v>
      </c>
      <c r="D5194" s="92" t="s">
        <v>7644</v>
      </c>
      <c r="E5194" s="92" t="s">
        <v>14065</v>
      </c>
      <c r="F5194" s="91">
        <v>205</v>
      </c>
      <c r="G5194" s="77">
        <f t="shared" si="163"/>
        <v>430</v>
      </c>
    </row>
    <row r="5195" spans="1:7" ht="21" x14ac:dyDescent="0.25">
      <c r="A5195" s="94" t="s">
        <v>1770</v>
      </c>
      <c r="B5195" s="94" t="s">
        <v>14064</v>
      </c>
      <c r="C5195" s="7" t="str">
        <f t="shared" si="162"/>
        <v>Formula</v>
      </c>
      <c r="D5195" s="94" t="s">
        <v>7650</v>
      </c>
      <c r="E5195" s="94" t="s">
        <v>14063</v>
      </c>
      <c r="F5195" s="93">
        <v>132</v>
      </c>
      <c r="G5195" s="77">
        <f t="shared" si="163"/>
        <v>132</v>
      </c>
    </row>
    <row r="5196" spans="1:7" ht="21" x14ac:dyDescent="0.25">
      <c r="A5196" s="92" t="s">
        <v>1771</v>
      </c>
      <c r="B5196" s="92" t="s">
        <v>14060</v>
      </c>
      <c r="C5196" s="7" t="str">
        <f t="shared" si="162"/>
        <v>Formula</v>
      </c>
      <c r="D5196" s="92" t="s">
        <v>14059</v>
      </c>
      <c r="E5196" s="92" t="s">
        <v>14062</v>
      </c>
      <c r="F5196" s="91">
        <v>201</v>
      </c>
      <c r="G5196" s="77">
        <f t="shared" si="163"/>
        <v>394</v>
      </c>
    </row>
    <row r="5197" spans="1:7" ht="21" x14ac:dyDescent="0.25">
      <c r="A5197" s="94" t="s">
        <v>1772</v>
      </c>
      <c r="B5197" s="94" t="s">
        <v>14060</v>
      </c>
      <c r="C5197" s="7" t="str">
        <f t="shared" si="162"/>
        <v>Formula</v>
      </c>
      <c r="D5197" s="94" t="s">
        <v>14059</v>
      </c>
      <c r="E5197" s="94" t="s">
        <v>14061</v>
      </c>
      <c r="F5197" s="93">
        <v>193</v>
      </c>
      <c r="G5197" s="77">
        <f t="shared" si="163"/>
        <v>394</v>
      </c>
    </row>
    <row r="5198" spans="1:7" ht="21" x14ac:dyDescent="0.25">
      <c r="A5198" s="92" t="s">
        <v>1774</v>
      </c>
      <c r="B5198" s="92" t="s">
        <v>14053</v>
      </c>
      <c r="C5198" s="7" t="str">
        <f t="shared" si="162"/>
        <v>Formula</v>
      </c>
      <c r="D5198" s="92" t="s">
        <v>14052</v>
      </c>
      <c r="E5198" s="92" t="s">
        <v>14057</v>
      </c>
      <c r="F5198" s="91">
        <v>139</v>
      </c>
      <c r="G5198" s="77">
        <f t="shared" si="163"/>
        <v>359</v>
      </c>
    </row>
    <row r="5199" spans="1:7" ht="21" x14ac:dyDescent="0.25">
      <c r="A5199" s="94" t="s">
        <v>1775</v>
      </c>
      <c r="B5199" s="94" t="s">
        <v>14053</v>
      </c>
      <c r="C5199" s="7" t="str">
        <f t="shared" si="162"/>
        <v>Formula</v>
      </c>
      <c r="D5199" s="94" t="s">
        <v>14052</v>
      </c>
      <c r="E5199" s="94" t="s">
        <v>14056</v>
      </c>
      <c r="F5199" s="93">
        <v>39</v>
      </c>
      <c r="G5199" s="77">
        <f t="shared" si="163"/>
        <v>359</v>
      </c>
    </row>
    <row r="5200" spans="1:7" ht="21" x14ac:dyDescent="0.25">
      <c r="A5200" s="92" t="s">
        <v>1776</v>
      </c>
      <c r="B5200" s="92" t="s">
        <v>14053</v>
      </c>
      <c r="C5200" s="7" t="str">
        <f t="shared" si="162"/>
        <v>Formula</v>
      </c>
      <c r="D5200" s="92" t="s">
        <v>14052</v>
      </c>
      <c r="E5200" s="92" t="s">
        <v>14055</v>
      </c>
      <c r="F5200" s="91">
        <v>10</v>
      </c>
      <c r="G5200" s="77">
        <f t="shared" si="163"/>
        <v>359</v>
      </c>
    </row>
    <row r="5201" spans="1:7" ht="21" x14ac:dyDescent="0.25">
      <c r="A5201" s="94" t="s">
        <v>1777</v>
      </c>
      <c r="B5201" s="94" t="s">
        <v>14053</v>
      </c>
      <c r="C5201" s="7" t="str">
        <f t="shared" si="162"/>
        <v>Formula</v>
      </c>
      <c r="D5201" s="94" t="s">
        <v>14052</v>
      </c>
      <c r="E5201" s="94" t="s">
        <v>14054</v>
      </c>
      <c r="F5201" s="93">
        <v>21</v>
      </c>
      <c r="G5201" s="77">
        <f t="shared" si="163"/>
        <v>359</v>
      </c>
    </row>
    <row r="5202" spans="1:7" ht="21" x14ac:dyDescent="0.25">
      <c r="A5202" s="92" t="s">
        <v>1778</v>
      </c>
      <c r="B5202" s="92" t="s">
        <v>14053</v>
      </c>
      <c r="C5202" s="7" t="str">
        <f t="shared" si="162"/>
        <v>Formula</v>
      </c>
      <c r="D5202" s="92" t="s">
        <v>14052</v>
      </c>
      <c r="E5202" s="92" t="s">
        <v>14051</v>
      </c>
      <c r="F5202" s="91">
        <v>100</v>
      </c>
      <c r="G5202" s="77">
        <f t="shared" si="163"/>
        <v>359</v>
      </c>
    </row>
    <row r="5203" spans="1:7" ht="21" x14ac:dyDescent="0.25">
      <c r="A5203" s="94" t="s">
        <v>18189</v>
      </c>
      <c r="B5203" s="94" t="s">
        <v>14053</v>
      </c>
      <c r="C5203" s="7" t="str">
        <f t="shared" si="162"/>
        <v>Formula</v>
      </c>
      <c r="D5203" s="94" t="s">
        <v>14052</v>
      </c>
      <c r="E5203" s="94" t="s">
        <v>18213</v>
      </c>
      <c r="F5203" s="93">
        <v>50</v>
      </c>
      <c r="G5203" s="77">
        <f t="shared" si="163"/>
        <v>359</v>
      </c>
    </row>
    <row r="5204" spans="1:7" ht="21" x14ac:dyDescent="0.25">
      <c r="A5204" s="92" t="s">
        <v>1779</v>
      </c>
      <c r="B5204" s="92" t="s">
        <v>14049</v>
      </c>
      <c r="C5204" s="7" t="str">
        <f t="shared" si="162"/>
        <v>Formula</v>
      </c>
      <c r="D5204" s="92" t="s">
        <v>14048</v>
      </c>
      <c r="E5204" s="92" t="s">
        <v>14050</v>
      </c>
      <c r="F5204" s="91">
        <v>186</v>
      </c>
      <c r="G5204" s="77">
        <f t="shared" si="163"/>
        <v>292</v>
      </c>
    </row>
    <row r="5205" spans="1:7" ht="21" x14ac:dyDescent="0.25">
      <c r="A5205" s="94" t="s">
        <v>1780</v>
      </c>
      <c r="B5205" s="94" t="s">
        <v>14049</v>
      </c>
      <c r="C5205" s="7" t="str">
        <f t="shared" si="162"/>
        <v>Formula</v>
      </c>
      <c r="D5205" s="94" t="s">
        <v>14048</v>
      </c>
      <c r="E5205" s="94" t="s">
        <v>14047</v>
      </c>
      <c r="F5205" s="93">
        <v>106</v>
      </c>
      <c r="G5205" s="77">
        <f t="shared" si="163"/>
        <v>292</v>
      </c>
    </row>
    <row r="5206" spans="1:7" ht="21" x14ac:dyDescent="0.25">
      <c r="A5206" s="92" t="s">
        <v>1781</v>
      </c>
      <c r="B5206" s="92" t="s">
        <v>14046</v>
      </c>
      <c r="C5206" s="7" t="str">
        <f t="shared" si="162"/>
        <v>Formula</v>
      </c>
      <c r="D5206" s="92" t="s">
        <v>14045</v>
      </c>
      <c r="E5206" s="92" t="s">
        <v>14044</v>
      </c>
      <c r="F5206" s="91">
        <v>260</v>
      </c>
      <c r="G5206" s="77">
        <f t="shared" si="163"/>
        <v>260</v>
      </c>
    </row>
    <row r="5207" spans="1:7" ht="21" x14ac:dyDescent="0.25">
      <c r="A5207" s="94" t="s">
        <v>1782</v>
      </c>
      <c r="B5207" s="94" t="s">
        <v>14042</v>
      </c>
      <c r="C5207" s="7" t="str">
        <f t="shared" si="162"/>
        <v>Formula</v>
      </c>
      <c r="D5207" s="94" t="s">
        <v>14041</v>
      </c>
      <c r="E5207" s="94" t="s">
        <v>14043</v>
      </c>
      <c r="F5207" s="93">
        <v>200</v>
      </c>
      <c r="G5207" s="77">
        <f t="shared" si="163"/>
        <v>400</v>
      </c>
    </row>
    <row r="5208" spans="1:7" ht="21" x14ac:dyDescent="0.25">
      <c r="A5208" s="92" t="s">
        <v>1783</v>
      </c>
      <c r="B5208" s="92" t="s">
        <v>14042</v>
      </c>
      <c r="C5208" s="7" t="str">
        <f t="shared" si="162"/>
        <v>Formula</v>
      </c>
      <c r="D5208" s="92" t="s">
        <v>14041</v>
      </c>
      <c r="E5208" s="92" t="s">
        <v>14040</v>
      </c>
      <c r="F5208" s="91">
        <v>200</v>
      </c>
      <c r="G5208" s="77">
        <f t="shared" si="163"/>
        <v>400</v>
      </c>
    </row>
    <row r="5209" spans="1:7" ht="21" x14ac:dyDescent="0.25">
      <c r="A5209" s="94" t="s">
        <v>1784</v>
      </c>
      <c r="B5209" s="94" t="s">
        <v>14037</v>
      </c>
      <c r="C5209" s="7" t="str">
        <f t="shared" si="162"/>
        <v>Formula</v>
      </c>
      <c r="D5209" s="94" t="s">
        <v>14036</v>
      </c>
      <c r="E5209" s="94" t="s">
        <v>14039</v>
      </c>
      <c r="F5209" s="93">
        <v>245</v>
      </c>
      <c r="G5209" s="77">
        <f t="shared" si="163"/>
        <v>463</v>
      </c>
    </row>
    <row r="5210" spans="1:7" ht="21" x14ac:dyDescent="0.25">
      <c r="A5210" s="92" t="s">
        <v>1785</v>
      </c>
      <c r="B5210" s="92" t="s">
        <v>14037</v>
      </c>
      <c r="C5210" s="7" t="str">
        <f t="shared" si="162"/>
        <v>Formula</v>
      </c>
      <c r="D5210" s="92" t="s">
        <v>14036</v>
      </c>
      <c r="E5210" s="92" t="s">
        <v>14038</v>
      </c>
      <c r="F5210" s="91">
        <v>100</v>
      </c>
      <c r="G5210" s="77">
        <f t="shared" si="163"/>
        <v>463</v>
      </c>
    </row>
    <row r="5211" spans="1:7" ht="21" x14ac:dyDescent="0.25">
      <c r="A5211" s="94" t="s">
        <v>1786</v>
      </c>
      <c r="B5211" s="94" t="s">
        <v>14037</v>
      </c>
      <c r="C5211" s="7" t="str">
        <f t="shared" si="162"/>
        <v>Formula</v>
      </c>
      <c r="D5211" s="94" t="s">
        <v>14036</v>
      </c>
      <c r="E5211" s="94" t="s">
        <v>14035</v>
      </c>
      <c r="F5211" s="93">
        <v>118</v>
      </c>
      <c r="G5211" s="77">
        <f t="shared" si="163"/>
        <v>463</v>
      </c>
    </row>
    <row r="5212" spans="1:7" ht="21" x14ac:dyDescent="0.25">
      <c r="A5212" s="92" t="s">
        <v>1787</v>
      </c>
      <c r="B5212" s="92" t="s">
        <v>14034</v>
      </c>
      <c r="C5212" s="7" t="str">
        <f t="shared" si="162"/>
        <v>Formula</v>
      </c>
      <c r="D5212" s="92" t="s">
        <v>14033</v>
      </c>
      <c r="E5212" s="92" t="s">
        <v>14032</v>
      </c>
      <c r="F5212" s="91">
        <v>225</v>
      </c>
      <c r="G5212" s="77">
        <f t="shared" si="163"/>
        <v>225</v>
      </c>
    </row>
    <row r="5213" spans="1:7" ht="21" x14ac:dyDescent="0.25">
      <c r="A5213" s="94" t="s">
        <v>1788</v>
      </c>
      <c r="B5213" s="94" t="s">
        <v>14031</v>
      </c>
      <c r="C5213" s="7" t="str">
        <f t="shared" si="162"/>
        <v>Formula</v>
      </c>
      <c r="D5213" s="94" t="s">
        <v>14030</v>
      </c>
      <c r="E5213" s="94" t="s">
        <v>14029</v>
      </c>
      <c r="F5213" s="93">
        <v>265</v>
      </c>
      <c r="G5213" s="77">
        <f t="shared" si="163"/>
        <v>265</v>
      </c>
    </row>
    <row r="5214" spans="1:7" ht="21" x14ac:dyDescent="0.25">
      <c r="A5214" s="92" t="s">
        <v>1789</v>
      </c>
      <c r="B5214" s="92" t="s">
        <v>14028</v>
      </c>
      <c r="C5214" s="7" t="str">
        <f t="shared" si="162"/>
        <v>Formula</v>
      </c>
      <c r="D5214" s="92" t="s">
        <v>14027</v>
      </c>
      <c r="E5214" s="92" t="s">
        <v>14026</v>
      </c>
      <c r="F5214" s="91">
        <v>106</v>
      </c>
      <c r="G5214" s="77">
        <f t="shared" si="163"/>
        <v>210</v>
      </c>
    </row>
    <row r="5215" spans="1:7" ht="21" x14ac:dyDescent="0.25">
      <c r="A5215" s="94" t="s">
        <v>1790</v>
      </c>
      <c r="B5215" s="94" t="s">
        <v>14028</v>
      </c>
      <c r="C5215" s="7" t="str">
        <f t="shared" si="162"/>
        <v>Formula</v>
      </c>
      <c r="D5215" s="94" t="s">
        <v>14027</v>
      </c>
      <c r="E5215" s="94" t="s">
        <v>14026</v>
      </c>
      <c r="F5215" s="93">
        <v>104</v>
      </c>
      <c r="G5215" s="77">
        <f t="shared" si="163"/>
        <v>210</v>
      </c>
    </row>
    <row r="5216" spans="1:7" ht="21" x14ac:dyDescent="0.25">
      <c r="A5216" s="92" t="s">
        <v>1791</v>
      </c>
      <c r="B5216" s="92" t="s">
        <v>14025</v>
      </c>
      <c r="C5216" s="7" t="str">
        <f t="shared" si="162"/>
        <v>Formula</v>
      </c>
      <c r="D5216" s="92" t="s">
        <v>14024</v>
      </c>
      <c r="E5216" s="92" t="s">
        <v>14023</v>
      </c>
      <c r="F5216" s="91">
        <v>170</v>
      </c>
      <c r="G5216" s="77">
        <f t="shared" si="163"/>
        <v>170</v>
      </c>
    </row>
    <row r="5217" spans="1:7" ht="21" x14ac:dyDescent="0.25">
      <c r="A5217" s="94" t="s">
        <v>1792</v>
      </c>
      <c r="B5217" s="94" t="s">
        <v>14022</v>
      </c>
      <c r="C5217" s="7" t="str">
        <f t="shared" si="162"/>
        <v>Formula</v>
      </c>
      <c r="D5217" s="94" t="s">
        <v>14021</v>
      </c>
      <c r="E5217" s="94" t="s">
        <v>14020</v>
      </c>
      <c r="F5217" s="93">
        <v>273</v>
      </c>
      <c r="G5217" s="77">
        <f t="shared" si="163"/>
        <v>273</v>
      </c>
    </row>
    <row r="5218" spans="1:7" ht="21" x14ac:dyDescent="0.25">
      <c r="A5218" s="92" t="s">
        <v>1793</v>
      </c>
      <c r="B5218" s="92" t="s">
        <v>14019</v>
      </c>
      <c r="C5218" s="7" t="str">
        <f t="shared" si="162"/>
        <v>Formula</v>
      </c>
      <c r="D5218" s="92" t="s">
        <v>14018</v>
      </c>
      <c r="E5218" s="92" t="s">
        <v>14017</v>
      </c>
      <c r="F5218" s="91">
        <v>94</v>
      </c>
      <c r="G5218" s="77">
        <f t="shared" si="163"/>
        <v>94</v>
      </c>
    </row>
    <row r="5219" spans="1:7" ht="21" x14ac:dyDescent="0.25">
      <c r="A5219" s="94" t="s">
        <v>1794</v>
      </c>
      <c r="B5219" s="94" t="s">
        <v>14015</v>
      </c>
      <c r="C5219" s="7" t="str">
        <f t="shared" si="162"/>
        <v>Formula</v>
      </c>
      <c r="D5219" s="94" t="s">
        <v>11679</v>
      </c>
      <c r="E5219" s="94" t="s">
        <v>14016</v>
      </c>
      <c r="F5219" s="93">
        <v>70</v>
      </c>
      <c r="G5219" s="77">
        <f t="shared" si="163"/>
        <v>367</v>
      </c>
    </row>
    <row r="5220" spans="1:7" ht="21" x14ac:dyDescent="0.25">
      <c r="A5220" s="92" t="s">
        <v>1795</v>
      </c>
      <c r="B5220" s="92" t="s">
        <v>14015</v>
      </c>
      <c r="C5220" s="7" t="str">
        <f t="shared" si="162"/>
        <v>Formula</v>
      </c>
      <c r="D5220" s="92" t="s">
        <v>11679</v>
      </c>
      <c r="E5220" s="92" t="s">
        <v>14014</v>
      </c>
      <c r="F5220" s="91">
        <v>297</v>
      </c>
      <c r="G5220" s="77">
        <f t="shared" si="163"/>
        <v>367</v>
      </c>
    </row>
    <row r="5221" spans="1:7" ht="21" x14ac:dyDescent="0.25">
      <c r="A5221" s="94" t="s">
        <v>1796</v>
      </c>
      <c r="B5221" s="94" t="s">
        <v>14013</v>
      </c>
      <c r="C5221" s="7" t="str">
        <f t="shared" si="162"/>
        <v>Formula</v>
      </c>
      <c r="D5221" s="94" t="s">
        <v>14012</v>
      </c>
      <c r="E5221" s="94" t="s">
        <v>11210</v>
      </c>
      <c r="F5221" s="93">
        <v>150</v>
      </c>
      <c r="G5221" s="77">
        <f t="shared" si="163"/>
        <v>274</v>
      </c>
    </row>
    <row r="5222" spans="1:7" ht="21" x14ac:dyDescent="0.25">
      <c r="A5222" s="92" t="s">
        <v>1797</v>
      </c>
      <c r="B5222" s="92" t="s">
        <v>14013</v>
      </c>
      <c r="C5222" s="7" t="str">
        <f t="shared" si="162"/>
        <v>Formula</v>
      </c>
      <c r="D5222" s="92" t="s">
        <v>14012</v>
      </c>
      <c r="E5222" s="92" t="s">
        <v>14011</v>
      </c>
      <c r="F5222" s="91">
        <v>124</v>
      </c>
      <c r="G5222" s="77">
        <f t="shared" si="163"/>
        <v>274</v>
      </c>
    </row>
    <row r="5223" spans="1:7" ht="21" x14ac:dyDescent="0.25">
      <c r="A5223" s="94" t="s">
        <v>1798</v>
      </c>
      <c r="B5223" s="94" t="s">
        <v>14010</v>
      </c>
      <c r="C5223" s="7" t="str">
        <f t="shared" si="162"/>
        <v>Formula</v>
      </c>
      <c r="D5223" s="94" t="s">
        <v>14009</v>
      </c>
      <c r="E5223" s="94" t="s">
        <v>14008</v>
      </c>
      <c r="F5223" s="93">
        <v>140</v>
      </c>
      <c r="G5223" s="77">
        <f t="shared" si="163"/>
        <v>140</v>
      </c>
    </row>
    <row r="5224" spans="1:7" ht="21" x14ac:dyDescent="0.25">
      <c r="A5224" s="92" t="s">
        <v>1799</v>
      </c>
      <c r="B5224" s="92" t="s">
        <v>14007</v>
      </c>
      <c r="C5224" s="7" t="str">
        <f t="shared" si="162"/>
        <v>Formula</v>
      </c>
      <c r="D5224" s="92" t="s">
        <v>14006</v>
      </c>
      <c r="E5224" s="92" t="s">
        <v>14005</v>
      </c>
      <c r="F5224" s="91">
        <v>140</v>
      </c>
      <c r="G5224" s="77">
        <f t="shared" si="163"/>
        <v>140</v>
      </c>
    </row>
    <row r="5225" spans="1:7" ht="21" x14ac:dyDescent="0.25">
      <c r="A5225" s="94" t="s">
        <v>1800</v>
      </c>
      <c r="B5225" s="94" t="s">
        <v>14004</v>
      </c>
      <c r="C5225" s="7" t="str">
        <f t="shared" si="162"/>
        <v>Formula</v>
      </c>
      <c r="D5225" s="94" t="s">
        <v>14003</v>
      </c>
      <c r="E5225" s="94" t="s">
        <v>14002</v>
      </c>
      <c r="F5225" s="93">
        <v>206</v>
      </c>
      <c r="G5225" s="77">
        <f t="shared" si="163"/>
        <v>206</v>
      </c>
    </row>
    <row r="5226" spans="1:7" ht="21" x14ac:dyDescent="0.25">
      <c r="A5226" s="92" t="s">
        <v>1801</v>
      </c>
      <c r="B5226" s="92" t="s">
        <v>14001</v>
      </c>
      <c r="C5226" s="7" t="str">
        <f t="shared" si="162"/>
        <v>Formula</v>
      </c>
      <c r="D5226" s="92" t="s">
        <v>14000</v>
      </c>
      <c r="E5226" s="92" t="s">
        <v>13999</v>
      </c>
      <c r="F5226" s="91">
        <v>237</v>
      </c>
      <c r="G5226" s="77">
        <f t="shared" si="163"/>
        <v>237</v>
      </c>
    </row>
    <row r="5227" spans="1:7" ht="21" x14ac:dyDescent="0.25">
      <c r="A5227" s="94" t="s">
        <v>1802</v>
      </c>
      <c r="B5227" s="94" t="s">
        <v>13998</v>
      </c>
      <c r="C5227" s="7" t="str">
        <f t="shared" si="162"/>
        <v>Formula</v>
      </c>
      <c r="D5227" s="94" t="s">
        <v>13997</v>
      </c>
      <c r="E5227" s="94" t="s">
        <v>13996</v>
      </c>
      <c r="F5227" s="93">
        <v>222</v>
      </c>
      <c r="G5227" s="77">
        <f t="shared" si="163"/>
        <v>222</v>
      </c>
    </row>
    <row r="5228" spans="1:7" ht="21" x14ac:dyDescent="0.25">
      <c r="A5228" s="92" t="s">
        <v>1803</v>
      </c>
      <c r="B5228" s="92" t="s">
        <v>13995</v>
      </c>
      <c r="C5228" s="7" t="str">
        <f t="shared" si="162"/>
        <v>Formula</v>
      </c>
      <c r="D5228" s="92" t="s">
        <v>13994</v>
      </c>
      <c r="E5228" s="92" t="s">
        <v>13993</v>
      </c>
      <c r="F5228" s="91">
        <v>150</v>
      </c>
      <c r="G5228" s="77">
        <f t="shared" si="163"/>
        <v>150</v>
      </c>
    </row>
    <row r="5229" spans="1:7" ht="21" x14ac:dyDescent="0.25">
      <c r="A5229" s="94" t="s">
        <v>1804</v>
      </c>
      <c r="B5229" s="94" t="s">
        <v>13992</v>
      </c>
      <c r="C5229" s="7" t="str">
        <f t="shared" si="162"/>
        <v>Formula</v>
      </c>
      <c r="D5229" s="94" t="s">
        <v>13991</v>
      </c>
      <c r="E5229" s="94" t="s">
        <v>13990</v>
      </c>
      <c r="F5229" s="93">
        <v>54</v>
      </c>
      <c r="G5229" s="77">
        <f t="shared" si="163"/>
        <v>54</v>
      </c>
    </row>
    <row r="5230" spans="1:7" ht="21" x14ac:dyDescent="0.25">
      <c r="A5230" s="92" t="s">
        <v>1805</v>
      </c>
      <c r="B5230" s="92" t="s">
        <v>13989</v>
      </c>
      <c r="C5230" s="7" t="str">
        <f t="shared" si="162"/>
        <v>Formula</v>
      </c>
      <c r="D5230" s="92" t="s">
        <v>13988</v>
      </c>
      <c r="E5230" s="92" t="s">
        <v>13987</v>
      </c>
      <c r="F5230" s="91">
        <v>160</v>
      </c>
      <c r="G5230" s="77">
        <f t="shared" si="163"/>
        <v>160</v>
      </c>
    </row>
    <row r="5231" spans="1:7" ht="21" x14ac:dyDescent="0.25">
      <c r="A5231" s="94" t="s">
        <v>1806</v>
      </c>
      <c r="B5231" s="94" t="s">
        <v>13986</v>
      </c>
      <c r="C5231" s="7" t="str">
        <f t="shared" si="162"/>
        <v>Formula</v>
      </c>
      <c r="D5231" s="94" t="s">
        <v>13985</v>
      </c>
      <c r="E5231" s="94" t="s">
        <v>13984</v>
      </c>
      <c r="F5231" s="93">
        <v>120</v>
      </c>
      <c r="G5231" s="77">
        <f t="shared" si="163"/>
        <v>120</v>
      </c>
    </row>
    <row r="5232" spans="1:7" ht="21" x14ac:dyDescent="0.25">
      <c r="A5232" s="92" t="s">
        <v>1807</v>
      </c>
      <c r="B5232" s="92" t="s">
        <v>13983</v>
      </c>
      <c r="C5232" s="7" t="str">
        <f t="shared" si="162"/>
        <v>Formula</v>
      </c>
      <c r="D5232" s="92" t="s">
        <v>13982</v>
      </c>
      <c r="E5232" s="92" t="s">
        <v>13981</v>
      </c>
      <c r="F5232" s="91">
        <v>118</v>
      </c>
      <c r="G5232" s="77">
        <f t="shared" si="163"/>
        <v>118</v>
      </c>
    </row>
    <row r="5233" spans="1:7" ht="21" x14ac:dyDescent="0.25">
      <c r="A5233" s="94" t="s">
        <v>1808</v>
      </c>
      <c r="B5233" s="94" t="s">
        <v>13980</v>
      </c>
      <c r="C5233" s="7" t="str">
        <f t="shared" si="162"/>
        <v>Formula</v>
      </c>
      <c r="D5233" s="94" t="s">
        <v>13979</v>
      </c>
      <c r="E5233" s="94" t="s">
        <v>13978</v>
      </c>
      <c r="F5233" s="93">
        <v>124</v>
      </c>
      <c r="G5233" s="77">
        <f t="shared" si="163"/>
        <v>124</v>
      </c>
    </row>
    <row r="5234" spans="1:7" ht="21" x14ac:dyDescent="0.25">
      <c r="A5234" s="92" t="s">
        <v>1809</v>
      </c>
      <c r="B5234" s="92" t="s">
        <v>13977</v>
      </c>
      <c r="C5234" s="7" t="str">
        <f t="shared" si="162"/>
        <v>Formula</v>
      </c>
      <c r="D5234" s="92" t="s">
        <v>13976</v>
      </c>
      <c r="E5234" s="92" t="s">
        <v>13975</v>
      </c>
      <c r="F5234" s="91">
        <v>200</v>
      </c>
      <c r="G5234" s="77">
        <f t="shared" si="163"/>
        <v>200</v>
      </c>
    </row>
    <row r="5235" spans="1:7" ht="21" x14ac:dyDescent="0.25">
      <c r="A5235" s="94" t="s">
        <v>1810</v>
      </c>
      <c r="B5235" s="94" t="s">
        <v>13974</v>
      </c>
      <c r="C5235" s="7" t="str">
        <f t="shared" si="162"/>
        <v>Formula</v>
      </c>
      <c r="D5235" s="94" t="s">
        <v>13973</v>
      </c>
      <c r="E5235" s="94" t="s">
        <v>13972</v>
      </c>
      <c r="F5235" s="93">
        <v>222</v>
      </c>
      <c r="G5235" s="77">
        <f t="shared" si="163"/>
        <v>222</v>
      </c>
    </row>
    <row r="5236" spans="1:7" ht="21" x14ac:dyDescent="0.25">
      <c r="A5236" s="92" t="s">
        <v>1811</v>
      </c>
      <c r="B5236" s="92" t="s">
        <v>13971</v>
      </c>
      <c r="C5236" s="7" t="str">
        <f t="shared" si="162"/>
        <v>Formula</v>
      </c>
      <c r="D5236" s="92" t="s">
        <v>13970</v>
      </c>
      <c r="E5236" s="92" t="s">
        <v>13969</v>
      </c>
      <c r="F5236" s="91">
        <v>180</v>
      </c>
      <c r="G5236" s="77">
        <f t="shared" si="163"/>
        <v>180</v>
      </c>
    </row>
    <row r="5237" spans="1:7" ht="21" x14ac:dyDescent="0.25">
      <c r="A5237" s="94" t="s">
        <v>1812</v>
      </c>
      <c r="B5237" s="94" t="s">
        <v>13968</v>
      </c>
      <c r="C5237" s="7" t="str">
        <f t="shared" si="162"/>
        <v>Formula</v>
      </c>
      <c r="D5237" s="94" t="s">
        <v>13967</v>
      </c>
      <c r="E5237" s="94" t="s">
        <v>13966</v>
      </c>
      <c r="F5237" s="93">
        <v>75</v>
      </c>
      <c r="G5237" s="77">
        <f t="shared" si="163"/>
        <v>75</v>
      </c>
    </row>
    <row r="5238" spans="1:7" ht="21" x14ac:dyDescent="0.25">
      <c r="A5238" s="92" t="s">
        <v>1813</v>
      </c>
      <c r="B5238" s="92" t="s">
        <v>13965</v>
      </c>
      <c r="C5238" s="7" t="str">
        <f t="shared" si="162"/>
        <v>Formula</v>
      </c>
      <c r="D5238" s="92" t="s">
        <v>13964</v>
      </c>
      <c r="E5238" s="92" t="s">
        <v>13963</v>
      </c>
      <c r="F5238" s="91">
        <v>208</v>
      </c>
      <c r="G5238" s="77">
        <f t="shared" si="163"/>
        <v>208</v>
      </c>
    </row>
    <row r="5239" spans="1:7" ht="21" x14ac:dyDescent="0.25">
      <c r="A5239" s="94" t="s">
        <v>1814</v>
      </c>
      <c r="B5239" s="94" t="s">
        <v>13962</v>
      </c>
      <c r="C5239" s="7" t="str">
        <f t="shared" si="162"/>
        <v>Formula</v>
      </c>
      <c r="D5239" s="94" t="s">
        <v>13961</v>
      </c>
      <c r="E5239" s="94" t="s">
        <v>13960</v>
      </c>
      <c r="F5239" s="93">
        <v>104</v>
      </c>
      <c r="G5239" s="77">
        <f t="shared" si="163"/>
        <v>104</v>
      </c>
    </row>
    <row r="5240" spans="1:7" ht="21" x14ac:dyDescent="0.25">
      <c r="A5240" s="92" t="s">
        <v>1815</v>
      </c>
      <c r="B5240" s="92" t="s">
        <v>13959</v>
      </c>
      <c r="C5240" s="7" t="str">
        <f t="shared" si="162"/>
        <v>Formula</v>
      </c>
      <c r="D5240" s="92" t="s">
        <v>13958</v>
      </c>
      <c r="E5240" s="92" t="s">
        <v>13957</v>
      </c>
      <c r="F5240" s="91">
        <v>32</v>
      </c>
      <c r="G5240" s="77">
        <f t="shared" si="163"/>
        <v>32</v>
      </c>
    </row>
    <row r="5241" spans="1:7" ht="21" x14ac:dyDescent="0.25">
      <c r="A5241" s="94" t="s">
        <v>1816</v>
      </c>
      <c r="B5241" s="94" t="s">
        <v>13956</v>
      </c>
      <c r="C5241" s="7" t="str">
        <f t="shared" si="162"/>
        <v>Formula</v>
      </c>
      <c r="D5241" s="94" t="s">
        <v>13955</v>
      </c>
      <c r="E5241" s="94" t="s">
        <v>13954</v>
      </c>
      <c r="F5241" s="93">
        <v>30</v>
      </c>
      <c r="G5241" s="77">
        <f t="shared" si="163"/>
        <v>30</v>
      </c>
    </row>
    <row r="5242" spans="1:7" ht="42" x14ac:dyDescent="0.25">
      <c r="A5242" s="92" t="s">
        <v>1817</v>
      </c>
      <c r="B5242" s="92" t="s">
        <v>13953</v>
      </c>
      <c r="C5242" s="7" t="str">
        <f t="shared" si="162"/>
        <v>Formula</v>
      </c>
      <c r="D5242" s="92" t="s">
        <v>13952</v>
      </c>
      <c r="E5242" s="92" t="s">
        <v>13951</v>
      </c>
      <c r="F5242" s="91">
        <v>152</v>
      </c>
      <c r="G5242" s="77">
        <f t="shared" si="163"/>
        <v>300</v>
      </c>
    </row>
    <row r="5243" spans="1:7" ht="42" x14ac:dyDescent="0.25">
      <c r="A5243" s="94" t="s">
        <v>1818</v>
      </c>
      <c r="B5243" s="94" t="s">
        <v>13953</v>
      </c>
      <c r="C5243" s="7" t="str">
        <f t="shared" si="162"/>
        <v>Formula</v>
      </c>
      <c r="D5243" s="94" t="s">
        <v>13952</v>
      </c>
      <c r="E5243" s="94" t="s">
        <v>13951</v>
      </c>
      <c r="F5243" s="93">
        <v>148</v>
      </c>
      <c r="G5243" s="77">
        <f t="shared" si="163"/>
        <v>300</v>
      </c>
    </row>
    <row r="5244" spans="1:7" ht="21" x14ac:dyDescent="0.25">
      <c r="A5244" s="92" t="s">
        <v>1819</v>
      </c>
      <c r="B5244" s="92" t="s">
        <v>13950</v>
      </c>
      <c r="C5244" s="7" t="str">
        <f t="shared" si="162"/>
        <v>Formula</v>
      </c>
      <c r="D5244" s="92" t="s">
        <v>13949</v>
      </c>
      <c r="E5244" s="92" t="s">
        <v>13948</v>
      </c>
      <c r="F5244" s="91">
        <v>108</v>
      </c>
      <c r="G5244" s="77">
        <f t="shared" si="163"/>
        <v>108</v>
      </c>
    </row>
    <row r="5245" spans="1:7" ht="31.5" x14ac:dyDescent="0.25">
      <c r="A5245" s="94" t="s">
        <v>1820</v>
      </c>
      <c r="B5245" s="94" t="s">
        <v>13947</v>
      </c>
      <c r="C5245" s="7" t="str">
        <f t="shared" si="162"/>
        <v>Formula</v>
      </c>
      <c r="D5245" s="94" t="s">
        <v>13946</v>
      </c>
      <c r="E5245" s="94" t="s">
        <v>13945</v>
      </c>
      <c r="F5245" s="93">
        <v>156</v>
      </c>
      <c r="G5245" s="77">
        <f t="shared" si="163"/>
        <v>156</v>
      </c>
    </row>
    <row r="5246" spans="1:7" ht="21" x14ac:dyDescent="0.25">
      <c r="A5246" s="92" t="s">
        <v>1821</v>
      </c>
      <c r="B5246" s="92" t="s">
        <v>13944</v>
      </c>
      <c r="C5246" s="7" t="str">
        <f t="shared" si="162"/>
        <v>Formula</v>
      </c>
      <c r="D5246" s="92" t="s">
        <v>13943</v>
      </c>
      <c r="E5246" s="92" t="s">
        <v>13942</v>
      </c>
      <c r="F5246" s="91">
        <v>32</v>
      </c>
      <c r="G5246" s="77">
        <f t="shared" si="163"/>
        <v>32</v>
      </c>
    </row>
    <row r="5247" spans="1:7" ht="21" x14ac:dyDescent="0.25">
      <c r="A5247" s="94" t="s">
        <v>1822</v>
      </c>
      <c r="B5247" s="94" t="s">
        <v>13941</v>
      </c>
      <c r="C5247" s="7" t="str">
        <f t="shared" si="162"/>
        <v>Formula</v>
      </c>
      <c r="D5247" s="94" t="s">
        <v>8286</v>
      </c>
      <c r="E5247" s="94" t="s">
        <v>13940</v>
      </c>
      <c r="F5247" s="93">
        <v>62</v>
      </c>
      <c r="G5247" s="77">
        <f t="shared" si="163"/>
        <v>62</v>
      </c>
    </row>
    <row r="5248" spans="1:7" ht="21" x14ac:dyDescent="0.25">
      <c r="A5248" s="92" t="s">
        <v>1823</v>
      </c>
      <c r="B5248" s="92" t="s">
        <v>13939</v>
      </c>
      <c r="C5248" s="7" t="str">
        <f t="shared" si="162"/>
        <v>Formula</v>
      </c>
      <c r="D5248" s="92" t="s">
        <v>13938</v>
      </c>
      <c r="E5248" s="92" t="s">
        <v>13938</v>
      </c>
      <c r="F5248" s="91">
        <v>110</v>
      </c>
      <c r="G5248" s="77">
        <f t="shared" si="163"/>
        <v>110</v>
      </c>
    </row>
    <row r="5249" spans="1:7" ht="21" x14ac:dyDescent="0.25">
      <c r="A5249" s="94" t="s">
        <v>1824</v>
      </c>
      <c r="B5249" s="94" t="s">
        <v>13937</v>
      </c>
      <c r="C5249" s="7" t="str">
        <f t="shared" si="162"/>
        <v>Formula</v>
      </c>
      <c r="D5249" s="94" t="s">
        <v>13936</v>
      </c>
      <c r="E5249" s="94" t="s">
        <v>13935</v>
      </c>
      <c r="F5249" s="93">
        <v>111</v>
      </c>
      <c r="G5249" s="77">
        <f t="shared" si="163"/>
        <v>111</v>
      </c>
    </row>
    <row r="5250" spans="1:7" ht="21" x14ac:dyDescent="0.25">
      <c r="A5250" s="92" t="s">
        <v>1825</v>
      </c>
      <c r="B5250" s="92" t="s">
        <v>13934</v>
      </c>
      <c r="C5250" s="7" t="str">
        <f t="shared" si="162"/>
        <v>Formula</v>
      </c>
      <c r="D5250" s="92" t="s">
        <v>13933</v>
      </c>
      <c r="E5250" s="92" t="s">
        <v>13932</v>
      </c>
      <c r="F5250" s="91">
        <v>96</v>
      </c>
      <c r="G5250" s="77">
        <f t="shared" si="163"/>
        <v>96</v>
      </c>
    </row>
    <row r="5251" spans="1:7" ht="21" x14ac:dyDescent="0.25">
      <c r="A5251" s="94" t="s">
        <v>1826</v>
      </c>
      <c r="B5251" s="94" t="s">
        <v>13931</v>
      </c>
      <c r="C5251" s="7" t="str">
        <f t="shared" ref="C5251:C5314" si="164">IF(ISTEXT(VLOOKUP(B5251,$I$3:$I$12,1,FALSE)),"Alt sub","Formula")</f>
        <v>Formula</v>
      </c>
      <c r="D5251" s="94" t="s">
        <v>13930</v>
      </c>
      <c r="E5251" s="94" t="s">
        <v>13929</v>
      </c>
      <c r="F5251" s="93">
        <v>180</v>
      </c>
      <c r="G5251" s="77">
        <f t="shared" ref="G5251:G5314" si="165">SUMIF(B:B,B5251,F:F)</f>
        <v>180</v>
      </c>
    </row>
    <row r="5252" spans="1:7" ht="21" x14ac:dyDescent="0.25">
      <c r="A5252" s="92" t="s">
        <v>1827</v>
      </c>
      <c r="B5252" s="92" t="s">
        <v>13928</v>
      </c>
      <c r="C5252" s="7" t="str">
        <f t="shared" si="164"/>
        <v>Formula</v>
      </c>
      <c r="D5252" s="92" t="s">
        <v>13927</v>
      </c>
      <c r="E5252" s="92" t="s">
        <v>13926</v>
      </c>
      <c r="F5252" s="91">
        <v>30</v>
      </c>
      <c r="G5252" s="77">
        <f t="shared" si="165"/>
        <v>30</v>
      </c>
    </row>
    <row r="5253" spans="1:7" ht="21" x14ac:dyDescent="0.25">
      <c r="A5253" s="94" t="s">
        <v>1828</v>
      </c>
      <c r="B5253" s="94" t="s">
        <v>13925</v>
      </c>
      <c r="C5253" s="7" t="str">
        <f t="shared" si="164"/>
        <v>Formula</v>
      </c>
      <c r="D5253" s="94" t="s">
        <v>13924</v>
      </c>
      <c r="E5253" s="94" t="s">
        <v>13923</v>
      </c>
      <c r="F5253" s="93">
        <v>31</v>
      </c>
      <c r="G5253" s="77">
        <f t="shared" si="165"/>
        <v>31</v>
      </c>
    </row>
    <row r="5254" spans="1:7" ht="21" x14ac:dyDescent="0.25">
      <c r="A5254" s="92" t="s">
        <v>1829</v>
      </c>
      <c r="B5254" s="92" t="s">
        <v>13922</v>
      </c>
      <c r="C5254" s="7" t="str">
        <f t="shared" si="164"/>
        <v>Formula</v>
      </c>
      <c r="D5254" s="92" t="s">
        <v>13921</v>
      </c>
      <c r="E5254" s="92" t="s">
        <v>13920</v>
      </c>
      <c r="F5254" s="91">
        <v>40</v>
      </c>
      <c r="G5254" s="77">
        <f t="shared" si="165"/>
        <v>40</v>
      </c>
    </row>
    <row r="5255" spans="1:7" ht="21" x14ac:dyDescent="0.25">
      <c r="A5255" s="94" t="s">
        <v>1830</v>
      </c>
      <c r="B5255" s="94" t="s">
        <v>13919</v>
      </c>
      <c r="C5255" s="7" t="str">
        <f t="shared" si="164"/>
        <v>Formula</v>
      </c>
      <c r="D5255" s="94" t="s">
        <v>13918</v>
      </c>
      <c r="E5255" s="94" t="s">
        <v>13917</v>
      </c>
      <c r="F5255" s="93">
        <v>328</v>
      </c>
      <c r="G5255" s="77">
        <f t="shared" si="165"/>
        <v>328</v>
      </c>
    </row>
    <row r="5256" spans="1:7" ht="21" x14ac:dyDescent="0.25">
      <c r="A5256" s="92" t="s">
        <v>1831</v>
      </c>
      <c r="B5256" s="92" t="s">
        <v>13916</v>
      </c>
      <c r="C5256" s="7" t="str">
        <f t="shared" si="164"/>
        <v>Formula</v>
      </c>
      <c r="D5256" s="92" t="s">
        <v>13915</v>
      </c>
      <c r="E5256" s="92" t="s">
        <v>13914</v>
      </c>
      <c r="F5256" s="91">
        <v>162</v>
      </c>
      <c r="G5256" s="77">
        <f t="shared" si="165"/>
        <v>162</v>
      </c>
    </row>
    <row r="5257" spans="1:7" ht="21" x14ac:dyDescent="0.25">
      <c r="A5257" s="94" t="s">
        <v>1832</v>
      </c>
      <c r="B5257" s="94" t="s">
        <v>13912</v>
      </c>
      <c r="C5257" s="7" t="str">
        <f t="shared" si="164"/>
        <v>Formula</v>
      </c>
      <c r="D5257" s="94" t="s">
        <v>13911</v>
      </c>
      <c r="E5257" s="94" t="s">
        <v>13913</v>
      </c>
      <c r="F5257" s="93">
        <v>340</v>
      </c>
      <c r="G5257" s="77">
        <f t="shared" si="165"/>
        <v>598</v>
      </c>
    </row>
    <row r="5258" spans="1:7" ht="21" x14ac:dyDescent="0.25">
      <c r="A5258" s="92" t="s">
        <v>1833</v>
      </c>
      <c r="B5258" s="92" t="s">
        <v>13912</v>
      </c>
      <c r="C5258" s="7" t="str">
        <f t="shared" si="164"/>
        <v>Formula</v>
      </c>
      <c r="D5258" s="92" t="s">
        <v>13911</v>
      </c>
      <c r="E5258" s="92" t="s">
        <v>13910</v>
      </c>
      <c r="F5258" s="91">
        <v>258</v>
      </c>
      <c r="G5258" s="77">
        <f t="shared" si="165"/>
        <v>598</v>
      </c>
    </row>
    <row r="5259" spans="1:7" ht="21" x14ac:dyDescent="0.25">
      <c r="A5259" s="94" t="s">
        <v>1834</v>
      </c>
      <c r="B5259" s="94" t="s">
        <v>13909</v>
      </c>
      <c r="C5259" s="7" t="str">
        <f t="shared" si="164"/>
        <v>Formula</v>
      </c>
      <c r="D5259" s="94" t="s">
        <v>13908</v>
      </c>
      <c r="E5259" s="94" t="s">
        <v>13908</v>
      </c>
      <c r="F5259" s="93">
        <v>82</v>
      </c>
      <c r="G5259" s="77">
        <f t="shared" si="165"/>
        <v>82</v>
      </c>
    </row>
    <row r="5260" spans="1:7" ht="21" x14ac:dyDescent="0.25">
      <c r="A5260" s="92" t="s">
        <v>1835</v>
      </c>
      <c r="B5260" s="92" t="s">
        <v>13907</v>
      </c>
      <c r="C5260" s="7" t="str">
        <f t="shared" si="164"/>
        <v>Formula</v>
      </c>
      <c r="D5260" s="92" t="s">
        <v>13906</v>
      </c>
      <c r="E5260" s="92" t="s">
        <v>13905</v>
      </c>
      <c r="F5260" s="91">
        <v>134</v>
      </c>
      <c r="G5260" s="77">
        <f t="shared" si="165"/>
        <v>134</v>
      </c>
    </row>
    <row r="5261" spans="1:7" ht="21" x14ac:dyDescent="0.25">
      <c r="A5261" s="94" t="s">
        <v>1836</v>
      </c>
      <c r="B5261" s="94" t="s">
        <v>13904</v>
      </c>
      <c r="C5261" s="7" t="str">
        <f t="shared" si="164"/>
        <v>Formula</v>
      </c>
      <c r="D5261" s="94" t="s">
        <v>13903</v>
      </c>
      <c r="E5261" s="94" t="s">
        <v>13902</v>
      </c>
      <c r="F5261" s="93">
        <v>32</v>
      </c>
      <c r="G5261" s="77">
        <f t="shared" si="165"/>
        <v>32</v>
      </c>
    </row>
    <row r="5262" spans="1:7" ht="21" x14ac:dyDescent="0.25">
      <c r="A5262" s="92" t="s">
        <v>1837</v>
      </c>
      <c r="B5262" s="92" t="s">
        <v>13901</v>
      </c>
      <c r="C5262" s="7" t="str">
        <f t="shared" si="164"/>
        <v>Formula</v>
      </c>
      <c r="D5262" s="92" t="s">
        <v>13900</v>
      </c>
      <c r="E5262" s="92" t="s">
        <v>13899</v>
      </c>
      <c r="F5262" s="91">
        <v>76</v>
      </c>
      <c r="G5262" s="77">
        <f t="shared" si="165"/>
        <v>76</v>
      </c>
    </row>
    <row r="5263" spans="1:7" ht="21" x14ac:dyDescent="0.25">
      <c r="A5263" s="94" t="s">
        <v>1838</v>
      </c>
      <c r="B5263" s="94" t="s">
        <v>13898</v>
      </c>
      <c r="C5263" s="7" t="str">
        <f t="shared" si="164"/>
        <v>Formula</v>
      </c>
      <c r="D5263" s="94" t="s">
        <v>13897</v>
      </c>
      <c r="E5263" s="94" t="s">
        <v>13896</v>
      </c>
      <c r="F5263" s="93">
        <v>30</v>
      </c>
      <c r="G5263" s="77">
        <f t="shared" si="165"/>
        <v>30</v>
      </c>
    </row>
    <row r="5264" spans="1:7" ht="21" x14ac:dyDescent="0.25">
      <c r="A5264" s="92" t="s">
        <v>1839</v>
      </c>
      <c r="B5264" s="92" t="s">
        <v>13895</v>
      </c>
      <c r="C5264" s="7" t="str">
        <f t="shared" si="164"/>
        <v>Formula</v>
      </c>
      <c r="D5264" s="92" t="s">
        <v>13894</v>
      </c>
      <c r="E5264" s="92" t="s">
        <v>13893</v>
      </c>
      <c r="F5264" s="91">
        <v>70</v>
      </c>
      <c r="G5264" s="77">
        <f t="shared" si="165"/>
        <v>70</v>
      </c>
    </row>
    <row r="5265" spans="1:7" ht="21" x14ac:dyDescent="0.25">
      <c r="A5265" s="94" t="s">
        <v>1840</v>
      </c>
      <c r="B5265" s="94" t="s">
        <v>13892</v>
      </c>
      <c r="C5265" s="7" t="str">
        <f t="shared" si="164"/>
        <v>Formula</v>
      </c>
      <c r="D5265" s="94" t="s">
        <v>13891</v>
      </c>
      <c r="E5265" s="94" t="s">
        <v>13890</v>
      </c>
      <c r="F5265" s="93">
        <v>197</v>
      </c>
      <c r="G5265" s="77">
        <f t="shared" si="165"/>
        <v>197</v>
      </c>
    </row>
    <row r="5266" spans="1:7" ht="21" x14ac:dyDescent="0.25">
      <c r="A5266" s="92" t="s">
        <v>1841</v>
      </c>
      <c r="B5266" s="92" t="s">
        <v>13889</v>
      </c>
      <c r="C5266" s="7" t="str">
        <f t="shared" si="164"/>
        <v>Formula</v>
      </c>
      <c r="D5266" s="92" t="s">
        <v>7440</v>
      </c>
      <c r="E5266" s="92" t="s">
        <v>13888</v>
      </c>
      <c r="F5266" s="91">
        <v>106</v>
      </c>
      <c r="G5266" s="77">
        <f t="shared" si="165"/>
        <v>106</v>
      </c>
    </row>
    <row r="5267" spans="1:7" ht="21" x14ac:dyDescent="0.25">
      <c r="A5267" s="94" t="s">
        <v>1842</v>
      </c>
      <c r="B5267" s="94" t="s">
        <v>13887</v>
      </c>
      <c r="C5267" s="7" t="str">
        <f t="shared" si="164"/>
        <v>Formula</v>
      </c>
      <c r="D5267" s="94" t="s">
        <v>13886</v>
      </c>
      <c r="E5267" s="94" t="s">
        <v>13885</v>
      </c>
      <c r="F5267" s="93">
        <v>73</v>
      </c>
      <c r="G5267" s="77">
        <f t="shared" si="165"/>
        <v>73</v>
      </c>
    </row>
    <row r="5268" spans="1:7" ht="21" x14ac:dyDescent="0.25">
      <c r="A5268" s="92" t="s">
        <v>1843</v>
      </c>
      <c r="B5268" s="92" t="s">
        <v>13883</v>
      </c>
      <c r="C5268" s="7" t="str">
        <f t="shared" si="164"/>
        <v>Formula</v>
      </c>
      <c r="D5268" s="92" t="s">
        <v>13882</v>
      </c>
      <c r="E5268" s="92" t="s">
        <v>13884</v>
      </c>
      <c r="F5268" s="91">
        <v>262</v>
      </c>
      <c r="G5268" s="77">
        <f t="shared" si="165"/>
        <v>365</v>
      </c>
    </row>
    <row r="5269" spans="1:7" ht="21" x14ac:dyDescent="0.25">
      <c r="A5269" s="94" t="s">
        <v>1844</v>
      </c>
      <c r="B5269" s="94" t="s">
        <v>13883</v>
      </c>
      <c r="C5269" s="7" t="str">
        <f t="shared" si="164"/>
        <v>Formula</v>
      </c>
      <c r="D5269" s="94" t="s">
        <v>13882</v>
      </c>
      <c r="E5269" s="94" t="s">
        <v>13881</v>
      </c>
      <c r="F5269" s="93">
        <v>103</v>
      </c>
      <c r="G5269" s="77">
        <f t="shared" si="165"/>
        <v>365</v>
      </c>
    </row>
    <row r="5270" spans="1:7" ht="31.5" x14ac:dyDescent="0.25">
      <c r="A5270" s="92" t="s">
        <v>1845</v>
      </c>
      <c r="B5270" s="92" t="s">
        <v>13880</v>
      </c>
      <c r="C5270" s="7" t="str">
        <f t="shared" si="164"/>
        <v>Formula</v>
      </c>
      <c r="D5270" s="92" t="s">
        <v>13879</v>
      </c>
      <c r="E5270" s="92" t="s">
        <v>13878</v>
      </c>
      <c r="F5270" s="91">
        <v>150</v>
      </c>
      <c r="G5270" s="77">
        <f t="shared" si="165"/>
        <v>150</v>
      </c>
    </row>
    <row r="5271" spans="1:7" ht="21" x14ac:dyDescent="0.25">
      <c r="A5271" s="94" t="s">
        <v>1846</v>
      </c>
      <c r="B5271" s="94" t="s">
        <v>13877</v>
      </c>
      <c r="C5271" s="7" t="str">
        <f t="shared" si="164"/>
        <v>Formula</v>
      </c>
      <c r="D5271" s="94" t="s">
        <v>13876</v>
      </c>
      <c r="E5271" s="94" t="s">
        <v>13875</v>
      </c>
      <c r="F5271" s="93">
        <v>181</v>
      </c>
      <c r="G5271" s="77">
        <f t="shared" si="165"/>
        <v>181</v>
      </c>
    </row>
    <row r="5272" spans="1:7" ht="21" x14ac:dyDescent="0.25">
      <c r="A5272" s="92" t="s">
        <v>1847</v>
      </c>
      <c r="B5272" s="92" t="s">
        <v>13874</v>
      </c>
      <c r="C5272" s="7" t="str">
        <f t="shared" si="164"/>
        <v>Formula</v>
      </c>
      <c r="D5272" s="92" t="s">
        <v>13873</v>
      </c>
      <c r="E5272" s="92" t="s">
        <v>13872</v>
      </c>
      <c r="F5272" s="91">
        <v>85</v>
      </c>
      <c r="G5272" s="77">
        <f t="shared" si="165"/>
        <v>85</v>
      </c>
    </row>
    <row r="5273" spans="1:7" ht="21" x14ac:dyDescent="0.25">
      <c r="A5273" s="94" t="s">
        <v>1848</v>
      </c>
      <c r="B5273" s="94" t="s">
        <v>13871</v>
      </c>
      <c r="C5273" s="7" t="str">
        <f t="shared" si="164"/>
        <v>Formula</v>
      </c>
      <c r="D5273" s="94" t="s">
        <v>18238</v>
      </c>
      <c r="E5273" s="94" t="s">
        <v>13870</v>
      </c>
      <c r="F5273" s="93">
        <v>50</v>
      </c>
      <c r="G5273" s="77">
        <f t="shared" si="165"/>
        <v>50</v>
      </c>
    </row>
    <row r="5274" spans="1:7" ht="21" x14ac:dyDescent="0.25">
      <c r="A5274" s="92" t="s">
        <v>1849</v>
      </c>
      <c r="B5274" s="92" t="s">
        <v>13869</v>
      </c>
      <c r="C5274" s="7" t="str">
        <f t="shared" si="164"/>
        <v>Formula</v>
      </c>
      <c r="D5274" s="92" t="s">
        <v>7330</v>
      </c>
      <c r="E5274" s="92" t="s">
        <v>13868</v>
      </c>
      <c r="F5274" s="91">
        <v>40</v>
      </c>
      <c r="G5274" s="77">
        <f t="shared" si="165"/>
        <v>40</v>
      </c>
    </row>
    <row r="5275" spans="1:7" ht="21" x14ac:dyDescent="0.25">
      <c r="A5275" s="94" t="s">
        <v>1850</v>
      </c>
      <c r="B5275" s="94" t="s">
        <v>13867</v>
      </c>
      <c r="C5275" s="7" t="str">
        <f t="shared" si="164"/>
        <v>Formula</v>
      </c>
      <c r="D5275" s="94" t="s">
        <v>13866</v>
      </c>
      <c r="E5275" s="94" t="s">
        <v>13865</v>
      </c>
      <c r="F5275" s="93">
        <v>71</v>
      </c>
      <c r="G5275" s="77">
        <f t="shared" si="165"/>
        <v>71</v>
      </c>
    </row>
    <row r="5276" spans="1:7" ht="21" x14ac:dyDescent="0.25">
      <c r="A5276" s="92" t="s">
        <v>1851</v>
      </c>
      <c r="B5276" s="92" t="s">
        <v>13864</v>
      </c>
      <c r="C5276" s="7" t="str">
        <f t="shared" si="164"/>
        <v>Formula</v>
      </c>
      <c r="D5276" s="92" t="s">
        <v>13863</v>
      </c>
      <c r="E5276" s="92" t="s">
        <v>13862</v>
      </c>
      <c r="F5276" s="91">
        <v>100</v>
      </c>
      <c r="G5276" s="77">
        <f t="shared" si="165"/>
        <v>100</v>
      </c>
    </row>
    <row r="5277" spans="1:7" ht="21" x14ac:dyDescent="0.25">
      <c r="A5277" s="94" t="s">
        <v>1852</v>
      </c>
      <c r="B5277" s="94" t="s">
        <v>13861</v>
      </c>
      <c r="C5277" s="7" t="str">
        <f t="shared" si="164"/>
        <v>Formula</v>
      </c>
      <c r="D5277" s="94" t="s">
        <v>13860</v>
      </c>
      <c r="E5277" s="94" t="s">
        <v>13859</v>
      </c>
      <c r="F5277" s="93">
        <v>52</v>
      </c>
      <c r="G5277" s="77">
        <f t="shared" si="165"/>
        <v>52</v>
      </c>
    </row>
    <row r="5278" spans="1:7" ht="21" x14ac:dyDescent="0.25">
      <c r="A5278" s="92" t="s">
        <v>1853</v>
      </c>
      <c r="B5278" s="92" t="s">
        <v>13858</v>
      </c>
      <c r="C5278" s="7" t="str">
        <f t="shared" si="164"/>
        <v>Formula</v>
      </c>
      <c r="D5278" s="92" t="s">
        <v>13857</v>
      </c>
      <c r="E5278" s="92" t="s">
        <v>13856</v>
      </c>
      <c r="F5278" s="91">
        <v>60</v>
      </c>
      <c r="G5278" s="77">
        <f t="shared" si="165"/>
        <v>60</v>
      </c>
    </row>
    <row r="5279" spans="1:7" ht="21" x14ac:dyDescent="0.25">
      <c r="A5279" s="94" t="s">
        <v>1854</v>
      </c>
      <c r="B5279" s="94" t="s">
        <v>13855</v>
      </c>
      <c r="C5279" s="7" t="str">
        <f t="shared" si="164"/>
        <v>Formula</v>
      </c>
      <c r="D5279" s="94" t="s">
        <v>13854</v>
      </c>
      <c r="E5279" s="94" t="s">
        <v>13853</v>
      </c>
      <c r="F5279" s="93">
        <v>88</v>
      </c>
      <c r="G5279" s="77">
        <f t="shared" si="165"/>
        <v>88</v>
      </c>
    </row>
    <row r="5280" spans="1:7" ht="21" x14ac:dyDescent="0.25">
      <c r="A5280" s="92" t="s">
        <v>1855</v>
      </c>
      <c r="B5280" s="92" t="s">
        <v>13852</v>
      </c>
      <c r="C5280" s="7" t="str">
        <f t="shared" si="164"/>
        <v>Formula</v>
      </c>
      <c r="D5280" s="92" t="s">
        <v>13851</v>
      </c>
      <c r="E5280" s="92" t="s">
        <v>13850</v>
      </c>
      <c r="F5280" s="91">
        <v>40</v>
      </c>
      <c r="G5280" s="77">
        <f t="shared" si="165"/>
        <v>40</v>
      </c>
    </row>
    <row r="5281" spans="1:7" ht="21" x14ac:dyDescent="0.25">
      <c r="A5281" s="94" t="s">
        <v>1856</v>
      </c>
      <c r="B5281" s="94" t="s">
        <v>13849</v>
      </c>
      <c r="C5281" s="7" t="str">
        <f t="shared" si="164"/>
        <v>Formula</v>
      </c>
      <c r="D5281" s="94" t="s">
        <v>13848</v>
      </c>
      <c r="E5281" s="94" t="s">
        <v>13847</v>
      </c>
      <c r="F5281" s="93">
        <v>102</v>
      </c>
      <c r="G5281" s="77">
        <f t="shared" si="165"/>
        <v>102</v>
      </c>
    </row>
    <row r="5282" spans="1:7" ht="21" x14ac:dyDescent="0.25">
      <c r="A5282" s="92" t="s">
        <v>1857</v>
      </c>
      <c r="B5282" s="92" t="s">
        <v>13846</v>
      </c>
      <c r="C5282" s="7" t="str">
        <f t="shared" si="164"/>
        <v>Formula</v>
      </c>
      <c r="D5282" s="92" t="s">
        <v>13845</v>
      </c>
      <c r="E5282" s="92" t="s">
        <v>13844</v>
      </c>
      <c r="F5282" s="91">
        <v>60</v>
      </c>
      <c r="G5282" s="77">
        <f t="shared" si="165"/>
        <v>60</v>
      </c>
    </row>
    <row r="5283" spans="1:7" ht="21" x14ac:dyDescent="0.25">
      <c r="A5283" s="94" t="s">
        <v>1858</v>
      </c>
      <c r="B5283" s="94" t="s">
        <v>13843</v>
      </c>
      <c r="C5283" s="7" t="str">
        <f t="shared" si="164"/>
        <v>Formula</v>
      </c>
      <c r="D5283" s="94" t="s">
        <v>13842</v>
      </c>
      <c r="E5283" s="94" t="s">
        <v>13841</v>
      </c>
      <c r="F5283" s="93">
        <v>70</v>
      </c>
      <c r="G5283" s="77">
        <f t="shared" si="165"/>
        <v>70</v>
      </c>
    </row>
    <row r="5284" spans="1:7" ht="21" x14ac:dyDescent="0.25">
      <c r="A5284" s="92" t="s">
        <v>1859</v>
      </c>
      <c r="B5284" s="92" t="s">
        <v>13840</v>
      </c>
      <c r="C5284" s="7" t="str">
        <f t="shared" si="164"/>
        <v>Formula</v>
      </c>
      <c r="D5284" s="92" t="s">
        <v>13839</v>
      </c>
      <c r="E5284" s="92" t="s">
        <v>13838</v>
      </c>
      <c r="F5284" s="91">
        <v>40</v>
      </c>
      <c r="G5284" s="77">
        <f t="shared" si="165"/>
        <v>40</v>
      </c>
    </row>
    <row r="5285" spans="1:7" ht="21" x14ac:dyDescent="0.25">
      <c r="A5285" s="94" t="s">
        <v>1860</v>
      </c>
      <c r="B5285" s="94" t="s">
        <v>13837</v>
      </c>
      <c r="C5285" s="7" t="str">
        <f t="shared" si="164"/>
        <v>Formula</v>
      </c>
      <c r="D5285" s="94" t="s">
        <v>13836</v>
      </c>
      <c r="E5285" s="94" t="s">
        <v>13835</v>
      </c>
      <c r="F5285" s="93">
        <v>46</v>
      </c>
      <c r="G5285" s="77">
        <f t="shared" si="165"/>
        <v>46</v>
      </c>
    </row>
    <row r="5286" spans="1:7" ht="21" x14ac:dyDescent="0.25">
      <c r="A5286" s="92" t="s">
        <v>1861</v>
      </c>
      <c r="B5286" s="92" t="s">
        <v>13834</v>
      </c>
      <c r="C5286" s="7" t="str">
        <f t="shared" si="164"/>
        <v>Formula</v>
      </c>
      <c r="D5286" s="92" t="s">
        <v>13833</v>
      </c>
      <c r="E5286" s="92" t="s">
        <v>13832</v>
      </c>
      <c r="F5286" s="91">
        <v>46</v>
      </c>
      <c r="G5286" s="77">
        <f t="shared" si="165"/>
        <v>46</v>
      </c>
    </row>
    <row r="5287" spans="1:7" ht="21" x14ac:dyDescent="0.25">
      <c r="A5287" s="94" t="s">
        <v>1862</v>
      </c>
      <c r="B5287" s="94" t="s">
        <v>13831</v>
      </c>
      <c r="C5287" s="7" t="str">
        <f t="shared" si="164"/>
        <v>Formula</v>
      </c>
      <c r="D5287" s="94" t="s">
        <v>13830</v>
      </c>
      <c r="E5287" s="94" t="s">
        <v>13829</v>
      </c>
      <c r="F5287" s="93">
        <v>81</v>
      </c>
      <c r="G5287" s="77">
        <f t="shared" si="165"/>
        <v>81</v>
      </c>
    </row>
    <row r="5288" spans="1:7" ht="21" x14ac:dyDescent="0.25">
      <c r="A5288" s="92" t="s">
        <v>1863</v>
      </c>
      <c r="B5288" s="92" t="s">
        <v>13828</v>
      </c>
      <c r="C5288" s="7" t="str">
        <f t="shared" si="164"/>
        <v>Formula</v>
      </c>
      <c r="D5288" s="92" t="s">
        <v>7018</v>
      </c>
      <c r="E5288" s="92" t="s">
        <v>13827</v>
      </c>
      <c r="F5288" s="91">
        <v>30</v>
      </c>
      <c r="G5288" s="77">
        <f t="shared" si="165"/>
        <v>30</v>
      </c>
    </row>
    <row r="5289" spans="1:7" ht="21" x14ac:dyDescent="0.25">
      <c r="A5289" s="94" t="s">
        <v>1864</v>
      </c>
      <c r="B5289" s="94" t="s">
        <v>13826</v>
      </c>
      <c r="C5289" s="7" t="str">
        <f t="shared" si="164"/>
        <v>Formula</v>
      </c>
      <c r="D5289" s="94" t="s">
        <v>13825</v>
      </c>
      <c r="E5289" s="94" t="s">
        <v>13824</v>
      </c>
      <c r="F5289" s="93">
        <v>32</v>
      </c>
      <c r="G5289" s="77">
        <f t="shared" si="165"/>
        <v>32</v>
      </c>
    </row>
    <row r="5290" spans="1:7" ht="21" x14ac:dyDescent="0.25">
      <c r="A5290" s="92" t="s">
        <v>1865</v>
      </c>
      <c r="B5290" s="92" t="s">
        <v>13823</v>
      </c>
      <c r="C5290" s="7" t="str">
        <f t="shared" si="164"/>
        <v>Formula</v>
      </c>
      <c r="D5290" s="92" t="s">
        <v>13822</v>
      </c>
      <c r="E5290" s="92" t="s">
        <v>13821</v>
      </c>
      <c r="F5290" s="91">
        <v>108</v>
      </c>
      <c r="G5290" s="77">
        <f t="shared" si="165"/>
        <v>110</v>
      </c>
    </row>
    <row r="5291" spans="1:7" ht="21" x14ac:dyDescent="0.25">
      <c r="A5291" s="94" t="s">
        <v>18018</v>
      </c>
      <c r="B5291" s="94" t="s">
        <v>13823</v>
      </c>
      <c r="C5291" s="7" t="str">
        <f t="shared" si="164"/>
        <v>Formula</v>
      </c>
      <c r="D5291" s="94" t="s">
        <v>13822</v>
      </c>
      <c r="E5291" s="94" t="s">
        <v>18044</v>
      </c>
      <c r="F5291" s="93">
        <v>2</v>
      </c>
      <c r="G5291" s="77">
        <f t="shared" si="165"/>
        <v>110</v>
      </c>
    </row>
    <row r="5292" spans="1:7" ht="21" x14ac:dyDescent="0.25">
      <c r="A5292" s="92" t="s">
        <v>1866</v>
      </c>
      <c r="B5292" s="92" t="s">
        <v>13820</v>
      </c>
      <c r="C5292" s="7" t="str">
        <f t="shared" si="164"/>
        <v>Formula</v>
      </c>
      <c r="D5292" s="92" t="s">
        <v>13819</v>
      </c>
      <c r="E5292" s="92" t="s">
        <v>13818</v>
      </c>
      <c r="F5292" s="91">
        <v>50</v>
      </c>
      <c r="G5292" s="77">
        <f t="shared" si="165"/>
        <v>50</v>
      </c>
    </row>
    <row r="5293" spans="1:7" ht="21" x14ac:dyDescent="0.25">
      <c r="A5293" s="94" t="s">
        <v>1867</v>
      </c>
      <c r="B5293" s="94" t="s">
        <v>13817</v>
      </c>
      <c r="C5293" s="7" t="str">
        <f t="shared" si="164"/>
        <v>Formula</v>
      </c>
      <c r="D5293" s="94" t="s">
        <v>13816</v>
      </c>
      <c r="E5293" s="94" t="s">
        <v>13815</v>
      </c>
      <c r="F5293" s="93">
        <v>36</v>
      </c>
      <c r="G5293" s="77">
        <f t="shared" si="165"/>
        <v>36</v>
      </c>
    </row>
    <row r="5294" spans="1:7" ht="21" x14ac:dyDescent="0.25">
      <c r="A5294" s="92" t="s">
        <v>1868</v>
      </c>
      <c r="B5294" s="92" t="s">
        <v>13814</v>
      </c>
      <c r="C5294" s="7" t="str">
        <f t="shared" si="164"/>
        <v>Formula</v>
      </c>
      <c r="D5294" s="92" t="s">
        <v>13813</v>
      </c>
      <c r="E5294" s="92" t="s">
        <v>13812</v>
      </c>
      <c r="F5294" s="91">
        <v>57</v>
      </c>
      <c r="G5294" s="77">
        <f t="shared" si="165"/>
        <v>57</v>
      </c>
    </row>
    <row r="5295" spans="1:7" ht="21" x14ac:dyDescent="0.25">
      <c r="A5295" s="94" t="s">
        <v>1869</v>
      </c>
      <c r="B5295" s="94" t="s">
        <v>13809</v>
      </c>
      <c r="C5295" s="7" t="str">
        <f t="shared" si="164"/>
        <v>Formula</v>
      </c>
      <c r="D5295" s="94" t="s">
        <v>13808</v>
      </c>
      <c r="E5295" s="94" t="s">
        <v>13807</v>
      </c>
      <c r="F5295" s="93">
        <v>48</v>
      </c>
      <c r="G5295" s="77">
        <f t="shared" si="165"/>
        <v>48</v>
      </c>
    </row>
    <row r="5296" spans="1:7" ht="21" x14ac:dyDescent="0.25">
      <c r="A5296" s="92" t="s">
        <v>1870</v>
      </c>
      <c r="B5296" s="92" t="s">
        <v>13806</v>
      </c>
      <c r="C5296" s="7" t="str">
        <f t="shared" si="164"/>
        <v>Formula</v>
      </c>
      <c r="D5296" s="92" t="s">
        <v>13805</v>
      </c>
      <c r="E5296" s="92" t="s">
        <v>13804</v>
      </c>
      <c r="F5296" s="91">
        <v>336</v>
      </c>
      <c r="G5296" s="77">
        <f t="shared" si="165"/>
        <v>336</v>
      </c>
    </row>
    <row r="5297" spans="1:7" ht="21" x14ac:dyDescent="0.25">
      <c r="A5297" s="94" t="s">
        <v>1871</v>
      </c>
      <c r="B5297" s="94" t="s">
        <v>13803</v>
      </c>
      <c r="C5297" s="7" t="str">
        <f t="shared" si="164"/>
        <v>Formula</v>
      </c>
      <c r="D5297" s="94" t="s">
        <v>13802</v>
      </c>
      <c r="E5297" s="94" t="s">
        <v>13801</v>
      </c>
      <c r="F5297" s="93">
        <v>64</v>
      </c>
      <c r="G5297" s="77">
        <f t="shared" si="165"/>
        <v>64</v>
      </c>
    </row>
    <row r="5298" spans="1:7" ht="21" x14ac:dyDescent="0.25">
      <c r="A5298" s="92" t="s">
        <v>1872</v>
      </c>
      <c r="B5298" s="92" t="s">
        <v>13800</v>
      </c>
      <c r="C5298" s="7" t="str">
        <f t="shared" si="164"/>
        <v>Formula</v>
      </c>
      <c r="D5298" s="92" t="s">
        <v>13799</v>
      </c>
      <c r="E5298" s="92" t="s">
        <v>13798</v>
      </c>
      <c r="F5298" s="91">
        <v>45</v>
      </c>
      <c r="G5298" s="77">
        <f t="shared" si="165"/>
        <v>45</v>
      </c>
    </row>
    <row r="5299" spans="1:7" ht="21" x14ac:dyDescent="0.25">
      <c r="A5299" s="94" t="s">
        <v>1873</v>
      </c>
      <c r="B5299" s="94" t="s">
        <v>13797</v>
      </c>
      <c r="C5299" s="7" t="str">
        <f t="shared" si="164"/>
        <v>Formula</v>
      </c>
      <c r="D5299" s="94" t="s">
        <v>13796</v>
      </c>
      <c r="E5299" s="94" t="s">
        <v>13795</v>
      </c>
      <c r="F5299" s="93">
        <v>66</v>
      </c>
      <c r="G5299" s="77">
        <f t="shared" si="165"/>
        <v>66</v>
      </c>
    </row>
    <row r="5300" spans="1:7" ht="21" x14ac:dyDescent="0.25">
      <c r="A5300" s="92" t="s">
        <v>1874</v>
      </c>
      <c r="B5300" s="92" t="s">
        <v>13794</v>
      </c>
      <c r="C5300" s="7" t="str">
        <f t="shared" si="164"/>
        <v>Formula</v>
      </c>
      <c r="D5300" s="92" t="s">
        <v>13793</v>
      </c>
      <c r="E5300" s="92" t="s">
        <v>13792</v>
      </c>
      <c r="F5300" s="91">
        <v>48</v>
      </c>
      <c r="G5300" s="77">
        <f t="shared" si="165"/>
        <v>48</v>
      </c>
    </row>
    <row r="5301" spans="1:7" ht="21" x14ac:dyDescent="0.25">
      <c r="A5301" s="94" t="s">
        <v>1875</v>
      </c>
      <c r="B5301" s="94" t="s">
        <v>13791</v>
      </c>
      <c r="C5301" s="7" t="str">
        <f t="shared" si="164"/>
        <v>Formula</v>
      </c>
      <c r="D5301" s="94" t="s">
        <v>13790</v>
      </c>
      <c r="E5301" s="94" t="s">
        <v>13789</v>
      </c>
      <c r="F5301" s="93">
        <v>172</v>
      </c>
      <c r="G5301" s="77">
        <f t="shared" si="165"/>
        <v>172</v>
      </c>
    </row>
    <row r="5302" spans="1:7" ht="21" x14ac:dyDescent="0.25">
      <c r="A5302" s="92" t="s">
        <v>1876</v>
      </c>
      <c r="B5302" s="92" t="s">
        <v>13788</v>
      </c>
      <c r="C5302" s="7" t="str">
        <f t="shared" si="164"/>
        <v>Formula</v>
      </c>
      <c r="D5302" s="92" t="s">
        <v>13787</v>
      </c>
      <c r="E5302" s="92" t="s">
        <v>13786</v>
      </c>
      <c r="F5302" s="91">
        <v>66</v>
      </c>
      <c r="G5302" s="77">
        <f t="shared" si="165"/>
        <v>66</v>
      </c>
    </row>
    <row r="5303" spans="1:7" ht="21" x14ac:dyDescent="0.25">
      <c r="A5303" s="94" t="s">
        <v>1877</v>
      </c>
      <c r="B5303" s="94" t="s">
        <v>13785</v>
      </c>
      <c r="C5303" s="7" t="str">
        <f t="shared" si="164"/>
        <v>Formula</v>
      </c>
      <c r="D5303" s="94" t="s">
        <v>13784</v>
      </c>
      <c r="E5303" s="94" t="s">
        <v>13783</v>
      </c>
      <c r="F5303" s="93">
        <v>100</v>
      </c>
      <c r="G5303" s="77">
        <f t="shared" si="165"/>
        <v>100</v>
      </c>
    </row>
    <row r="5304" spans="1:7" ht="42" x14ac:dyDescent="0.25">
      <c r="A5304" s="92" t="s">
        <v>1878</v>
      </c>
      <c r="B5304" s="92" t="s">
        <v>13782</v>
      </c>
      <c r="C5304" s="7" t="str">
        <f t="shared" si="164"/>
        <v>Formula</v>
      </c>
      <c r="D5304" s="92" t="s">
        <v>13781</v>
      </c>
      <c r="E5304" s="92" t="s">
        <v>13778</v>
      </c>
      <c r="F5304" s="91">
        <v>59</v>
      </c>
      <c r="G5304" s="77">
        <f t="shared" si="165"/>
        <v>59</v>
      </c>
    </row>
    <row r="5305" spans="1:7" ht="21" x14ac:dyDescent="0.25">
      <c r="A5305" s="94" t="s">
        <v>4987</v>
      </c>
      <c r="B5305" s="94" t="s">
        <v>8139</v>
      </c>
      <c r="C5305" s="7" t="str">
        <f t="shared" si="164"/>
        <v>Formula</v>
      </c>
      <c r="D5305" s="94" t="s">
        <v>7185</v>
      </c>
      <c r="E5305" s="94" t="s">
        <v>8140</v>
      </c>
      <c r="F5305" s="93">
        <v>82</v>
      </c>
      <c r="G5305" s="77">
        <f t="shared" si="165"/>
        <v>433</v>
      </c>
    </row>
    <row r="5306" spans="1:7" ht="21" x14ac:dyDescent="0.25">
      <c r="A5306" s="92" t="s">
        <v>4988</v>
      </c>
      <c r="B5306" s="92" t="s">
        <v>8139</v>
      </c>
      <c r="C5306" s="7" t="str">
        <f t="shared" si="164"/>
        <v>Formula</v>
      </c>
      <c r="D5306" s="92" t="s">
        <v>7185</v>
      </c>
      <c r="E5306" s="92" t="s">
        <v>8138</v>
      </c>
      <c r="F5306" s="91">
        <v>351</v>
      </c>
      <c r="G5306" s="77">
        <f t="shared" si="165"/>
        <v>433</v>
      </c>
    </row>
    <row r="5307" spans="1:7" ht="31.5" x14ac:dyDescent="0.25">
      <c r="A5307" s="94" t="s">
        <v>4989</v>
      </c>
      <c r="B5307" s="94" t="s">
        <v>8135</v>
      </c>
      <c r="C5307" s="7" t="str">
        <f t="shared" si="164"/>
        <v>Formula</v>
      </c>
      <c r="D5307" s="94" t="s">
        <v>8134</v>
      </c>
      <c r="E5307" s="94" t="s">
        <v>8137</v>
      </c>
      <c r="F5307" s="93">
        <v>440</v>
      </c>
      <c r="G5307" s="77">
        <f t="shared" si="165"/>
        <v>717</v>
      </c>
    </row>
    <row r="5308" spans="1:7" ht="31.5" x14ac:dyDescent="0.25">
      <c r="A5308" s="92" t="s">
        <v>4990</v>
      </c>
      <c r="B5308" s="92" t="s">
        <v>8135</v>
      </c>
      <c r="C5308" s="7" t="str">
        <f t="shared" si="164"/>
        <v>Formula</v>
      </c>
      <c r="D5308" s="92" t="s">
        <v>8134</v>
      </c>
      <c r="E5308" s="92" t="s">
        <v>8136</v>
      </c>
      <c r="F5308" s="91">
        <v>277</v>
      </c>
      <c r="G5308" s="77">
        <f t="shared" si="165"/>
        <v>717</v>
      </c>
    </row>
    <row r="5309" spans="1:7" ht="31.5" x14ac:dyDescent="0.25">
      <c r="A5309" s="94" t="s">
        <v>18391</v>
      </c>
      <c r="B5309" s="94" t="s">
        <v>8135</v>
      </c>
      <c r="C5309" s="7" t="str">
        <f t="shared" si="164"/>
        <v>Formula</v>
      </c>
      <c r="D5309" s="94" t="s">
        <v>8134</v>
      </c>
      <c r="E5309" s="94" t="s">
        <v>18454</v>
      </c>
      <c r="F5309" s="93">
        <v>0</v>
      </c>
      <c r="G5309" s="77">
        <f t="shared" si="165"/>
        <v>717</v>
      </c>
    </row>
    <row r="5310" spans="1:7" ht="21" x14ac:dyDescent="0.25">
      <c r="A5310" s="92" t="s">
        <v>4991</v>
      </c>
      <c r="B5310" s="92" t="s">
        <v>8123</v>
      </c>
      <c r="C5310" s="7" t="str">
        <f t="shared" si="164"/>
        <v>Formula</v>
      </c>
      <c r="D5310" s="92" t="s">
        <v>8122</v>
      </c>
      <c r="E5310" s="92" t="s">
        <v>8133</v>
      </c>
      <c r="F5310" s="91">
        <v>497</v>
      </c>
      <c r="G5310" s="77">
        <f t="shared" si="165"/>
        <v>2221</v>
      </c>
    </row>
    <row r="5311" spans="1:7" ht="21" x14ac:dyDescent="0.25">
      <c r="A5311" s="94" t="s">
        <v>4992</v>
      </c>
      <c r="B5311" s="94" t="s">
        <v>8123</v>
      </c>
      <c r="C5311" s="7" t="str">
        <f t="shared" si="164"/>
        <v>Formula</v>
      </c>
      <c r="D5311" s="94" t="s">
        <v>8122</v>
      </c>
      <c r="E5311" s="94" t="s">
        <v>8132</v>
      </c>
      <c r="F5311" s="93">
        <v>416</v>
      </c>
      <c r="G5311" s="77">
        <f t="shared" si="165"/>
        <v>2221</v>
      </c>
    </row>
    <row r="5312" spans="1:7" ht="21" x14ac:dyDescent="0.25">
      <c r="A5312" s="92" t="s">
        <v>4993</v>
      </c>
      <c r="B5312" s="92" t="s">
        <v>8123</v>
      </c>
      <c r="C5312" s="7" t="str">
        <f t="shared" si="164"/>
        <v>Formula</v>
      </c>
      <c r="D5312" s="92" t="s">
        <v>8122</v>
      </c>
      <c r="E5312" s="92" t="s">
        <v>8131</v>
      </c>
      <c r="F5312" s="91">
        <v>340</v>
      </c>
      <c r="G5312" s="77">
        <f t="shared" si="165"/>
        <v>2221</v>
      </c>
    </row>
    <row r="5313" spans="1:7" ht="21" x14ac:dyDescent="0.25">
      <c r="A5313" s="94" t="s">
        <v>4994</v>
      </c>
      <c r="B5313" s="94" t="s">
        <v>8123</v>
      </c>
      <c r="C5313" s="7" t="str">
        <f t="shared" si="164"/>
        <v>Formula</v>
      </c>
      <c r="D5313" s="94" t="s">
        <v>8122</v>
      </c>
      <c r="E5313" s="94" t="s">
        <v>8130</v>
      </c>
      <c r="F5313" s="93">
        <v>250</v>
      </c>
      <c r="G5313" s="77">
        <f t="shared" si="165"/>
        <v>2221</v>
      </c>
    </row>
    <row r="5314" spans="1:7" ht="21" x14ac:dyDescent="0.25">
      <c r="A5314" s="92" t="s">
        <v>4996</v>
      </c>
      <c r="B5314" s="92" t="s">
        <v>8123</v>
      </c>
      <c r="C5314" s="7" t="str">
        <f t="shared" si="164"/>
        <v>Formula</v>
      </c>
      <c r="D5314" s="92" t="s">
        <v>8122</v>
      </c>
      <c r="E5314" s="92" t="s">
        <v>8129</v>
      </c>
      <c r="F5314" s="91">
        <v>200</v>
      </c>
      <c r="G5314" s="77">
        <f t="shared" si="165"/>
        <v>2221</v>
      </c>
    </row>
    <row r="5315" spans="1:7" ht="21" x14ac:dyDescent="0.25">
      <c r="A5315" s="94" t="s">
        <v>4997</v>
      </c>
      <c r="B5315" s="94" t="s">
        <v>8123</v>
      </c>
      <c r="C5315" s="7" t="str">
        <f t="shared" ref="C5315:C5378" si="166">IF(ISTEXT(VLOOKUP(B5315,$I$3:$I$12,1,FALSE)),"Alt sub","Formula")</f>
        <v>Formula</v>
      </c>
      <c r="D5315" s="94" t="s">
        <v>8122</v>
      </c>
      <c r="E5315" s="94" t="s">
        <v>8128</v>
      </c>
      <c r="F5315" s="93">
        <v>132</v>
      </c>
      <c r="G5315" s="77">
        <f t="shared" ref="G5315:G5378" si="167">SUMIF(B:B,B5315,F:F)</f>
        <v>2221</v>
      </c>
    </row>
    <row r="5316" spans="1:7" ht="21" x14ac:dyDescent="0.25">
      <c r="A5316" s="92" t="s">
        <v>4998</v>
      </c>
      <c r="B5316" s="92" t="s">
        <v>8123</v>
      </c>
      <c r="C5316" s="7" t="str">
        <f t="shared" si="166"/>
        <v>Formula</v>
      </c>
      <c r="D5316" s="92" t="s">
        <v>8122</v>
      </c>
      <c r="E5316" s="92" t="s">
        <v>8127</v>
      </c>
      <c r="F5316" s="91">
        <v>200</v>
      </c>
      <c r="G5316" s="77">
        <f t="shared" si="167"/>
        <v>2221</v>
      </c>
    </row>
    <row r="5317" spans="1:7" ht="21" x14ac:dyDescent="0.25">
      <c r="A5317" s="94" t="s">
        <v>4999</v>
      </c>
      <c r="B5317" s="94" t="s">
        <v>8123</v>
      </c>
      <c r="C5317" s="7" t="str">
        <f t="shared" si="166"/>
        <v>Formula</v>
      </c>
      <c r="D5317" s="94" t="s">
        <v>8122</v>
      </c>
      <c r="E5317" s="94" t="s">
        <v>8126</v>
      </c>
      <c r="F5317" s="93">
        <v>37</v>
      </c>
      <c r="G5317" s="77">
        <f t="shared" si="167"/>
        <v>2221</v>
      </c>
    </row>
    <row r="5318" spans="1:7" ht="21" x14ac:dyDescent="0.25">
      <c r="A5318" s="92" t="s">
        <v>5000</v>
      </c>
      <c r="B5318" s="92" t="s">
        <v>8123</v>
      </c>
      <c r="C5318" s="7" t="str">
        <f t="shared" si="166"/>
        <v>Formula</v>
      </c>
      <c r="D5318" s="92" t="s">
        <v>8122</v>
      </c>
      <c r="E5318" s="92" t="s">
        <v>8125</v>
      </c>
      <c r="F5318" s="91">
        <v>98</v>
      </c>
      <c r="G5318" s="77">
        <f t="shared" si="167"/>
        <v>2221</v>
      </c>
    </row>
    <row r="5319" spans="1:7" ht="21" x14ac:dyDescent="0.25">
      <c r="A5319" s="94" t="s">
        <v>5001</v>
      </c>
      <c r="B5319" s="94" t="s">
        <v>8123</v>
      </c>
      <c r="C5319" s="7" t="str">
        <f t="shared" si="166"/>
        <v>Formula</v>
      </c>
      <c r="D5319" s="94" t="s">
        <v>8122</v>
      </c>
      <c r="E5319" s="94" t="s">
        <v>8124</v>
      </c>
      <c r="F5319" s="93">
        <v>18</v>
      </c>
      <c r="G5319" s="77">
        <f t="shared" si="167"/>
        <v>2221</v>
      </c>
    </row>
    <row r="5320" spans="1:7" ht="21" x14ac:dyDescent="0.25">
      <c r="A5320" s="92" t="s">
        <v>5002</v>
      </c>
      <c r="B5320" s="92" t="s">
        <v>8123</v>
      </c>
      <c r="C5320" s="7" t="str">
        <f t="shared" si="166"/>
        <v>Formula</v>
      </c>
      <c r="D5320" s="92" t="s">
        <v>8122</v>
      </c>
      <c r="E5320" s="92" t="s">
        <v>8121</v>
      </c>
      <c r="F5320" s="91">
        <v>33</v>
      </c>
      <c r="G5320" s="77">
        <f t="shared" si="167"/>
        <v>2221</v>
      </c>
    </row>
    <row r="5321" spans="1:7" ht="31.5" x14ac:dyDescent="0.25">
      <c r="A5321" s="94" t="s">
        <v>5003</v>
      </c>
      <c r="B5321" s="94" t="s">
        <v>8118</v>
      </c>
      <c r="C5321" s="7" t="str">
        <f t="shared" si="166"/>
        <v>Formula</v>
      </c>
      <c r="D5321" s="94" t="s">
        <v>8117</v>
      </c>
      <c r="E5321" s="94" t="s">
        <v>8120</v>
      </c>
      <c r="F5321" s="93">
        <v>128</v>
      </c>
      <c r="G5321" s="77">
        <f t="shared" si="167"/>
        <v>317</v>
      </c>
    </row>
    <row r="5322" spans="1:7" ht="31.5" x14ac:dyDescent="0.25">
      <c r="A5322" s="92" t="s">
        <v>5004</v>
      </c>
      <c r="B5322" s="92" t="s">
        <v>8118</v>
      </c>
      <c r="C5322" s="7" t="str">
        <f t="shared" si="166"/>
        <v>Formula</v>
      </c>
      <c r="D5322" s="92" t="s">
        <v>8117</v>
      </c>
      <c r="E5322" s="92" t="s">
        <v>8119</v>
      </c>
      <c r="F5322" s="91">
        <v>189</v>
      </c>
      <c r="G5322" s="77">
        <f t="shared" si="167"/>
        <v>317</v>
      </c>
    </row>
    <row r="5323" spans="1:7" ht="31.5" x14ac:dyDescent="0.25">
      <c r="A5323" s="94" t="s">
        <v>5018</v>
      </c>
      <c r="B5323" s="94" t="s">
        <v>8091</v>
      </c>
      <c r="C5323" s="7" t="str">
        <f t="shared" si="166"/>
        <v>Formula</v>
      </c>
      <c r="D5323" s="94" t="s">
        <v>8090</v>
      </c>
      <c r="E5323" s="94" t="s">
        <v>8094</v>
      </c>
      <c r="F5323" s="93">
        <v>386</v>
      </c>
      <c r="G5323" s="77">
        <f t="shared" si="167"/>
        <v>1116</v>
      </c>
    </row>
    <row r="5324" spans="1:7" ht="31.5" x14ac:dyDescent="0.25">
      <c r="A5324" s="92" t="s">
        <v>5019</v>
      </c>
      <c r="B5324" s="92" t="s">
        <v>8091</v>
      </c>
      <c r="C5324" s="7" t="str">
        <f t="shared" si="166"/>
        <v>Formula</v>
      </c>
      <c r="D5324" s="92" t="s">
        <v>8090</v>
      </c>
      <c r="E5324" s="92" t="s">
        <v>8093</v>
      </c>
      <c r="F5324" s="91">
        <v>261</v>
      </c>
      <c r="G5324" s="77">
        <f t="shared" si="167"/>
        <v>1116</v>
      </c>
    </row>
    <row r="5325" spans="1:7" ht="31.5" x14ac:dyDescent="0.25">
      <c r="A5325" s="94" t="s">
        <v>5020</v>
      </c>
      <c r="B5325" s="94" t="s">
        <v>8091</v>
      </c>
      <c r="C5325" s="7" t="str">
        <f t="shared" si="166"/>
        <v>Formula</v>
      </c>
      <c r="D5325" s="94" t="s">
        <v>8090</v>
      </c>
      <c r="E5325" s="94" t="s">
        <v>8092</v>
      </c>
      <c r="F5325" s="93">
        <v>231</v>
      </c>
      <c r="G5325" s="77">
        <f t="shared" si="167"/>
        <v>1116</v>
      </c>
    </row>
    <row r="5326" spans="1:7" ht="21" x14ac:dyDescent="0.25">
      <c r="A5326" s="92" t="s">
        <v>5021</v>
      </c>
      <c r="B5326" s="92" t="s">
        <v>8091</v>
      </c>
      <c r="C5326" s="7" t="str">
        <f t="shared" si="166"/>
        <v>Formula</v>
      </c>
      <c r="D5326" s="92" t="s">
        <v>8090</v>
      </c>
      <c r="E5326" s="92" t="s">
        <v>8089</v>
      </c>
      <c r="F5326" s="91">
        <v>238</v>
      </c>
      <c r="G5326" s="77">
        <f t="shared" si="167"/>
        <v>1116</v>
      </c>
    </row>
    <row r="5327" spans="1:7" ht="21" x14ac:dyDescent="0.25">
      <c r="A5327" s="94" t="s">
        <v>5025</v>
      </c>
      <c r="B5327" s="94" t="s">
        <v>8081</v>
      </c>
      <c r="C5327" s="7" t="str">
        <f t="shared" si="166"/>
        <v>Formula</v>
      </c>
      <c r="D5327" s="94" t="s">
        <v>8080</v>
      </c>
      <c r="E5327" s="94" t="s">
        <v>8079</v>
      </c>
      <c r="F5327" s="93">
        <v>158</v>
      </c>
      <c r="G5327" s="77">
        <f t="shared" si="167"/>
        <v>158</v>
      </c>
    </row>
    <row r="5328" spans="1:7" ht="21" x14ac:dyDescent="0.25">
      <c r="A5328" s="92" t="s">
        <v>5027</v>
      </c>
      <c r="B5328" s="92" t="s">
        <v>8075</v>
      </c>
      <c r="C5328" s="7" t="str">
        <f t="shared" si="166"/>
        <v>Formula</v>
      </c>
      <c r="D5328" s="92" t="s">
        <v>8074</v>
      </c>
      <c r="E5328" s="92" t="s">
        <v>8073</v>
      </c>
      <c r="F5328" s="91">
        <v>124</v>
      </c>
      <c r="G5328" s="77">
        <f t="shared" si="167"/>
        <v>124</v>
      </c>
    </row>
    <row r="5329" spans="1:7" ht="31.5" x14ac:dyDescent="0.25">
      <c r="A5329" s="94" t="s">
        <v>5028</v>
      </c>
      <c r="B5329" s="94" t="s">
        <v>8072</v>
      </c>
      <c r="C5329" s="7" t="str">
        <f t="shared" si="166"/>
        <v>Formula</v>
      </c>
      <c r="D5329" s="94" t="s">
        <v>8071</v>
      </c>
      <c r="E5329" s="94" t="s">
        <v>8070</v>
      </c>
      <c r="F5329" s="93">
        <v>199</v>
      </c>
      <c r="G5329" s="77">
        <f t="shared" si="167"/>
        <v>199</v>
      </c>
    </row>
    <row r="5330" spans="1:7" ht="21" x14ac:dyDescent="0.25">
      <c r="A5330" s="92" t="s">
        <v>5032</v>
      </c>
      <c r="B5330" s="92" t="s">
        <v>8062</v>
      </c>
      <c r="C5330" s="7" t="str">
        <f t="shared" si="166"/>
        <v>Formula</v>
      </c>
      <c r="D5330" s="92" t="s">
        <v>8061</v>
      </c>
      <c r="E5330" s="92" t="s">
        <v>8060</v>
      </c>
      <c r="F5330" s="91">
        <v>150</v>
      </c>
      <c r="G5330" s="77">
        <f t="shared" si="167"/>
        <v>150</v>
      </c>
    </row>
    <row r="5331" spans="1:7" ht="21" x14ac:dyDescent="0.25">
      <c r="A5331" s="94" t="s">
        <v>5035</v>
      </c>
      <c r="B5331" s="94" t="s">
        <v>8053</v>
      </c>
      <c r="C5331" s="7" t="str">
        <f t="shared" si="166"/>
        <v>Formula</v>
      </c>
      <c r="D5331" s="94" t="s">
        <v>8052</v>
      </c>
      <c r="E5331" s="94" t="s">
        <v>8051</v>
      </c>
      <c r="F5331" s="93">
        <v>136</v>
      </c>
      <c r="G5331" s="77">
        <f t="shared" si="167"/>
        <v>136</v>
      </c>
    </row>
    <row r="5332" spans="1:7" ht="21" x14ac:dyDescent="0.25">
      <c r="A5332" s="92" t="s">
        <v>5044</v>
      </c>
      <c r="B5332" s="92" t="s">
        <v>8029</v>
      </c>
      <c r="C5332" s="7" t="str">
        <f t="shared" si="166"/>
        <v>Formula</v>
      </c>
      <c r="D5332" s="92" t="s">
        <v>8028</v>
      </c>
      <c r="E5332" s="92" t="s">
        <v>8027</v>
      </c>
      <c r="F5332" s="91">
        <v>122</v>
      </c>
      <c r="G5332" s="77">
        <f t="shared" si="167"/>
        <v>122</v>
      </c>
    </row>
    <row r="5333" spans="1:7" ht="21" x14ac:dyDescent="0.25">
      <c r="A5333" s="94" t="s">
        <v>5047</v>
      </c>
      <c r="B5333" s="94" t="s">
        <v>8021</v>
      </c>
      <c r="C5333" s="7" t="str">
        <f t="shared" si="166"/>
        <v>Formula</v>
      </c>
      <c r="D5333" s="94" t="s">
        <v>8020</v>
      </c>
      <c r="E5333" s="94" t="s">
        <v>8019</v>
      </c>
      <c r="F5333" s="93">
        <v>202</v>
      </c>
      <c r="G5333" s="77">
        <f t="shared" si="167"/>
        <v>202</v>
      </c>
    </row>
    <row r="5334" spans="1:7" ht="21" x14ac:dyDescent="0.25">
      <c r="A5334" s="92" t="s">
        <v>5048</v>
      </c>
      <c r="B5334" s="92" t="s">
        <v>8018</v>
      </c>
      <c r="C5334" s="7" t="str">
        <f t="shared" si="166"/>
        <v>Formula</v>
      </c>
      <c r="D5334" s="92" t="s">
        <v>8017</v>
      </c>
      <c r="E5334" s="92" t="s">
        <v>8016</v>
      </c>
      <c r="F5334" s="91">
        <v>672</v>
      </c>
      <c r="G5334" s="77">
        <f t="shared" si="167"/>
        <v>672</v>
      </c>
    </row>
    <row r="5335" spans="1:7" ht="31.5" x14ac:dyDescent="0.25">
      <c r="A5335" s="94" t="s">
        <v>5055</v>
      </c>
      <c r="B5335" s="94" t="s">
        <v>8002</v>
      </c>
      <c r="C5335" s="7" t="str">
        <f t="shared" si="166"/>
        <v>Formula</v>
      </c>
      <c r="D5335" s="94" t="s">
        <v>8001</v>
      </c>
      <c r="E5335" s="94" t="s">
        <v>8000</v>
      </c>
      <c r="F5335" s="93">
        <v>317</v>
      </c>
      <c r="G5335" s="77">
        <f t="shared" si="167"/>
        <v>317</v>
      </c>
    </row>
    <row r="5336" spans="1:7" ht="21" x14ac:dyDescent="0.25">
      <c r="A5336" s="92" t="s">
        <v>5056</v>
      </c>
      <c r="B5336" s="92" t="s">
        <v>7999</v>
      </c>
      <c r="C5336" s="7" t="str">
        <f t="shared" si="166"/>
        <v>Formula</v>
      </c>
      <c r="D5336" s="92" t="s">
        <v>7998</v>
      </c>
      <c r="E5336" s="92" t="s">
        <v>7997</v>
      </c>
      <c r="F5336" s="91">
        <v>204</v>
      </c>
      <c r="G5336" s="77">
        <f t="shared" si="167"/>
        <v>204</v>
      </c>
    </row>
    <row r="5337" spans="1:7" ht="31.5" x14ac:dyDescent="0.25">
      <c r="A5337" s="94" t="s">
        <v>5065</v>
      </c>
      <c r="B5337" s="94" t="s">
        <v>7973</v>
      </c>
      <c r="C5337" s="7" t="str">
        <f t="shared" si="166"/>
        <v>Formula</v>
      </c>
      <c r="D5337" s="94" t="s">
        <v>7972</v>
      </c>
      <c r="E5337" s="94" t="s">
        <v>7971</v>
      </c>
      <c r="F5337" s="93">
        <v>420</v>
      </c>
      <c r="G5337" s="77">
        <f t="shared" si="167"/>
        <v>420</v>
      </c>
    </row>
    <row r="5338" spans="1:7" ht="21" x14ac:dyDescent="0.25">
      <c r="A5338" s="92" t="s">
        <v>5066</v>
      </c>
      <c r="B5338" s="92" t="s">
        <v>7970</v>
      </c>
      <c r="C5338" s="7" t="str">
        <f t="shared" si="166"/>
        <v>Formula</v>
      </c>
      <c r="D5338" s="92" t="s">
        <v>7969</v>
      </c>
      <c r="E5338" s="92" t="s">
        <v>7968</v>
      </c>
      <c r="F5338" s="91">
        <v>306</v>
      </c>
      <c r="G5338" s="77">
        <f t="shared" si="167"/>
        <v>306</v>
      </c>
    </row>
    <row r="5339" spans="1:7" ht="21" x14ac:dyDescent="0.25">
      <c r="A5339" s="94" t="s">
        <v>5069</v>
      </c>
      <c r="B5339" s="94" t="s">
        <v>7961</v>
      </c>
      <c r="C5339" s="7" t="str">
        <f t="shared" si="166"/>
        <v>Formula</v>
      </c>
      <c r="D5339" s="94" t="s">
        <v>7960</v>
      </c>
      <c r="E5339" s="94" t="s">
        <v>7959</v>
      </c>
      <c r="F5339" s="93">
        <v>325</v>
      </c>
      <c r="G5339" s="77">
        <f t="shared" si="167"/>
        <v>325</v>
      </c>
    </row>
    <row r="5340" spans="1:7" ht="21" x14ac:dyDescent="0.25">
      <c r="A5340" s="92" t="s">
        <v>5071</v>
      </c>
      <c r="B5340" s="92" t="s">
        <v>7955</v>
      </c>
      <c r="C5340" s="7" t="str">
        <f t="shared" si="166"/>
        <v>Formula</v>
      </c>
      <c r="D5340" s="92" t="s">
        <v>7954</v>
      </c>
      <c r="E5340" s="92" t="s">
        <v>7953</v>
      </c>
      <c r="F5340" s="91">
        <v>403</v>
      </c>
      <c r="G5340" s="77">
        <f t="shared" si="167"/>
        <v>403</v>
      </c>
    </row>
    <row r="5341" spans="1:7" ht="21" x14ac:dyDescent="0.25">
      <c r="A5341" s="94" t="s">
        <v>5072</v>
      </c>
      <c r="B5341" s="94" t="s">
        <v>7952</v>
      </c>
      <c r="C5341" s="7" t="str">
        <f t="shared" si="166"/>
        <v>Formula</v>
      </c>
      <c r="D5341" s="94" t="s">
        <v>7951</v>
      </c>
      <c r="E5341" s="94" t="s">
        <v>7950</v>
      </c>
      <c r="F5341" s="93">
        <v>138</v>
      </c>
      <c r="G5341" s="77">
        <f t="shared" si="167"/>
        <v>138</v>
      </c>
    </row>
    <row r="5342" spans="1:7" ht="31.5" x14ac:dyDescent="0.25">
      <c r="A5342" s="92" t="s">
        <v>5073</v>
      </c>
      <c r="B5342" s="92" t="s">
        <v>7949</v>
      </c>
      <c r="C5342" s="7" t="str">
        <f t="shared" si="166"/>
        <v>Formula</v>
      </c>
      <c r="D5342" s="92" t="s">
        <v>7948</v>
      </c>
      <c r="E5342" s="92" t="s">
        <v>7947</v>
      </c>
      <c r="F5342" s="91">
        <v>302</v>
      </c>
      <c r="G5342" s="77">
        <f t="shared" si="167"/>
        <v>302</v>
      </c>
    </row>
    <row r="5343" spans="1:7" ht="21" x14ac:dyDescent="0.25">
      <c r="A5343" s="94" t="s">
        <v>5074</v>
      </c>
      <c r="B5343" s="94" t="s">
        <v>7946</v>
      </c>
      <c r="C5343" s="7" t="str">
        <f t="shared" si="166"/>
        <v>Formula</v>
      </c>
      <c r="D5343" s="94" t="s">
        <v>7945</v>
      </c>
      <c r="E5343" s="94" t="s">
        <v>7944</v>
      </c>
      <c r="F5343" s="93">
        <v>245</v>
      </c>
      <c r="G5343" s="77">
        <f t="shared" si="167"/>
        <v>245</v>
      </c>
    </row>
    <row r="5344" spans="1:7" ht="21" x14ac:dyDescent="0.25">
      <c r="A5344" s="92" t="s">
        <v>5075</v>
      </c>
      <c r="B5344" s="92" t="s">
        <v>7943</v>
      </c>
      <c r="C5344" s="7" t="str">
        <f t="shared" si="166"/>
        <v>Formula</v>
      </c>
      <c r="D5344" s="92" t="s">
        <v>7942</v>
      </c>
      <c r="E5344" s="92" t="s">
        <v>7941</v>
      </c>
      <c r="F5344" s="91">
        <v>121</v>
      </c>
      <c r="G5344" s="77">
        <f t="shared" si="167"/>
        <v>121</v>
      </c>
    </row>
    <row r="5345" spans="1:7" ht="31.5" x14ac:dyDescent="0.25">
      <c r="A5345" s="94" t="s">
        <v>5076</v>
      </c>
      <c r="B5345" s="94" t="s">
        <v>7940</v>
      </c>
      <c r="C5345" s="7" t="str">
        <f t="shared" si="166"/>
        <v>Formula</v>
      </c>
      <c r="D5345" s="94" t="s">
        <v>7939</v>
      </c>
      <c r="E5345" s="94" t="s">
        <v>7938</v>
      </c>
      <c r="F5345" s="93">
        <v>400</v>
      </c>
      <c r="G5345" s="77">
        <f t="shared" si="167"/>
        <v>400</v>
      </c>
    </row>
    <row r="5346" spans="1:7" ht="21" x14ac:dyDescent="0.25">
      <c r="A5346" s="92" t="s">
        <v>5077</v>
      </c>
      <c r="B5346" s="92" t="s">
        <v>7936</v>
      </c>
      <c r="C5346" s="7" t="str">
        <f t="shared" si="166"/>
        <v>Formula</v>
      </c>
      <c r="D5346" s="92" t="s">
        <v>7935</v>
      </c>
      <c r="E5346" s="92" t="s">
        <v>7937</v>
      </c>
      <c r="F5346" s="91">
        <v>144</v>
      </c>
      <c r="G5346" s="77">
        <f t="shared" si="167"/>
        <v>354</v>
      </c>
    </row>
    <row r="5347" spans="1:7" ht="21" x14ac:dyDescent="0.25">
      <c r="A5347" s="94" t="s">
        <v>5078</v>
      </c>
      <c r="B5347" s="94" t="s">
        <v>7936</v>
      </c>
      <c r="C5347" s="7" t="str">
        <f t="shared" si="166"/>
        <v>Formula</v>
      </c>
      <c r="D5347" s="94" t="s">
        <v>7935</v>
      </c>
      <c r="E5347" s="94" t="s">
        <v>7934</v>
      </c>
      <c r="F5347" s="93">
        <v>210</v>
      </c>
      <c r="G5347" s="77">
        <f t="shared" si="167"/>
        <v>354</v>
      </c>
    </row>
    <row r="5348" spans="1:7" ht="42" x14ac:dyDescent="0.25">
      <c r="A5348" s="92" t="s">
        <v>5086</v>
      </c>
      <c r="B5348" s="92" t="s">
        <v>7913</v>
      </c>
      <c r="C5348" s="7" t="str">
        <f t="shared" si="166"/>
        <v>Formula</v>
      </c>
      <c r="D5348" s="92" t="s">
        <v>7912</v>
      </c>
      <c r="E5348" s="92" t="s">
        <v>7911</v>
      </c>
      <c r="F5348" s="91">
        <v>326</v>
      </c>
      <c r="G5348" s="77">
        <f t="shared" si="167"/>
        <v>326</v>
      </c>
    </row>
    <row r="5349" spans="1:7" ht="21" x14ac:dyDescent="0.25">
      <c r="A5349" s="94" t="s">
        <v>5088</v>
      </c>
      <c r="B5349" s="94" t="s">
        <v>7907</v>
      </c>
      <c r="C5349" s="7" t="str">
        <f t="shared" si="166"/>
        <v>Formula</v>
      </c>
      <c r="D5349" s="94" t="s">
        <v>7906</v>
      </c>
      <c r="E5349" s="94" t="s">
        <v>7905</v>
      </c>
      <c r="F5349" s="93">
        <v>114</v>
      </c>
      <c r="G5349" s="77">
        <f t="shared" si="167"/>
        <v>114</v>
      </c>
    </row>
    <row r="5350" spans="1:7" ht="21" x14ac:dyDescent="0.25">
      <c r="A5350" s="92" t="s">
        <v>5090</v>
      </c>
      <c r="B5350" s="92" t="s">
        <v>7901</v>
      </c>
      <c r="C5350" s="7" t="str">
        <f t="shared" si="166"/>
        <v>Formula</v>
      </c>
      <c r="D5350" s="92" t="s">
        <v>7900</v>
      </c>
      <c r="E5350" s="92" t="s">
        <v>7899</v>
      </c>
      <c r="F5350" s="91">
        <v>73</v>
      </c>
      <c r="G5350" s="77">
        <f t="shared" si="167"/>
        <v>73</v>
      </c>
    </row>
    <row r="5351" spans="1:7" ht="21" x14ac:dyDescent="0.25">
      <c r="A5351" s="94" t="s">
        <v>5092</v>
      </c>
      <c r="B5351" s="94" t="s">
        <v>7895</v>
      </c>
      <c r="C5351" s="7" t="str">
        <f t="shared" si="166"/>
        <v>Formula</v>
      </c>
      <c r="D5351" s="94" t="s">
        <v>7894</v>
      </c>
      <c r="E5351" s="94" t="s">
        <v>7893</v>
      </c>
      <c r="F5351" s="93">
        <v>128</v>
      </c>
      <c r="G5351" s="77">
        <f t="shared" si="167"/>
        <v>128</v>
      </c>
    </row>
    <row r="5352" spans="1:7" ht="21" x14ac:dyDescent="0.25">
      <c r="A5352" s="92" t="s">
        <v>5094</v>
      </c>
      <c r="B5352" s="92" t="s">
        <v>7889</v>
      </c>
      <c r="C5352" s="7" t="str">
        <f t="shared" si="166"/>
        <v>Formula</v>
      </c>
      <c r="D5352" s="92" t="s">
        <v>7888</v>
      </c>
      <c r="E5352" s="92" t="s">
        <v>7885</v>
      </c>
      <c r="F5352" s="91">
        <v>110</v>
      </c>
      <c r="G5352" s="77">
        <f t="shared" si="167"/>
        <v>110</v>
      </c>
    </row>
    <row r="5353" spans="1:7" ht="21" x14ac:dyDescent="0.25">
      <c r="A5353" s="94" t="s">
        <v>4954</v>
      </c>
      <c r="B5353" s="94" t="s">
        <v>8141</v>
      </c>
      <c r="C5353" s="7" t="str">
        <f t="shared" si="166"/>
        <v>Formula</v>
      </c>
      <c r="D5353" s="94" t="s">
        <v>7122</v>
      </c>
      <c r="E5353" s="94" t="s">
        <v>8173</v>
      </c>
      <c r="F5353" s="93">
        <v>197</v>
      </c>
      <c r="G5353" s="77">
        <f t="shared" si="167"/>
        <v>2569</v>
      </c>
    </row>
    <row r="5354" spans="1:7" ht="21" x14ac:dyDescent="0.25">
      <c r="A5354" s="92" t="s">
        <v>4955</v>
      </c>
      <c r="B5354" s="92" t="s">
        <v>8141</v>
      </c>
      <c r="C5354" s="7" t="str">
        <f t="shared" si="166"/>
        <v>Formula</v>
      </c>
      <c r="D5354" s="92" t="s">
        <v>7122</v>
      </c>
      <c r="E5354" s="92" t="s">
        <v>8172</v>
      </c>
      <c r="F5354" s="91">
        <v>215</v>
      </c>
      <c r="G5354" s="77">
        <f t="shared" si="167"/>
        <v>2569</v>
      </c>
    </row>
    <row r="5355" spans="1:7" ht="21" x14ac:dyDescent="0.25">
      <c r="A5355" s="94" t="s">
        <v>4956</v>
      </c>
      <c r="B5355" s="94" t="s">
        <v>8141</v>
      </c>
      <c r="C5355" s="7" t="str">
        <f t="shared" si="166"/>
        <v>Formula</v>
      </c>
      <c r="D5355" s="94" t="s">
        <v>7122</v>
      </c>
      <c r="E5355" s="94" t="s">
        <v>8171</v>
      </c>
      <c r="F5355" s="93">
        <v>208</v>
      </c>
      <c r="G5355" s="77">
        <f t="shared" si="167"/>
        <v>2569</v>
      </c>
    </row>
    <row r="5356" spans="1:7" ht="21" x14ac:dyDescent="0.25">
      <c r="A5356" s="92" t="s">
        <v>4957</v>
      </c>
      <c r="B5356" s="92" t="s">
        <v>8141</v>
      </c>
      <c r="C5356" s="7" t="str">
        <f t="shared" si="166"/>
        <v>Formula</v>
      </c>
      <c r="D5356" s="92" t="s">
        <v>7122</v>
      </c>
      <c r="E5356" s="92" t="s">
        <v>8170</v>
      </c>
      <c r="F5356" s="91">
        <v>100</v>
      </c>
      <c r="G5356" s="77">
        <f t="shared" si="167"/>
        <v>2569</v>
      </c>
    </row>
    <row r="5357" spans="1:7" ht="21" x14ac:dyDescent="0.25">
      <c r="A5357" s="94" t="s">
        <v>4958</v>
      </c>
      <c r="B5357" s="94" t="s">
        <v>8141</v>
      </c>
      <c r="C5357" s="7" t="str">
        <f t="shared" si="166"/>
        <v>Formula</v>
      </c>
      <c r="D5357" s="94" t="s">
        <v>7122</v>
      </c>
      <c r="E5357" s="94" t="s">
        <v>8169</v>
      </c>
      <c r="F5357" s="93">
        <v>206</v>
      </c>
      <c r="G5357" s="77">
        <f t="shared" si="167"/>
        <v>2569</v>
      </c>
    </row>
    <row r="5358" spans="1:7" ht="21" x14ac:dyDescent="0.25">
      <c r="A5358" s="92" t="s">
        <v>4959</v>
      </c>
      <c r="B5358" s="92" t="s">
        <v>8141</v>
      </c>
      <c r="C5358" s="7" t="str">
        <f t="shared" si="166"/>
        <v>Formula</v>
      </c>
      <c r="D5358" s="92" t="s">
        <v>7122</v>
      </c>
      <c r="E5358" s="92" t="s">
        <v>8168</v>
      </c>
      <c r="F5358" s="91">
        <v>80</v>
      </c>
      <c r="G5358" s="77">
        <f t="shared" si="167"/>
        <v>2569</v>
      </c>
    </row>
    <row r="5359" spans="1:7" ht="21" x14ac:dyDescent="0.25">
      <c r="A5359" s="94" t="s">
        <v>4960</v>
      </c>
      <c r="B5359" s="94" t="s">
        <v>8141</v>
      </c>
      <c r="C5359" s="7" t="str">
        <f t="shared" si="166"/>
        <v>Formula</v>
      </c>
      <c r="D5359" s="94" t="s">
        <v>7122</v>
      </c>
      <c r="E5359" s="94" t="s">
        <v>8167</v>
      </c>
      <c r="F5359" s="93">
        <v>92</v>
      </c>
      <c r="G5359" s="77">
        <f t="shared" si="167"/>
        <v>2569</v>
      </c>
    </row>
    <row r="5360" spans="1:7" ht="21" x14ac:dyDescent="0.25">
      <c r="A5360" s="92" t="s">
        <v>4961</v>
      </c>
      <c r="B5360" s="92" t="s">
        <v>8141</v>
      </c>
      <c r="C5360" s="7" t="str">
        <f t="shared" si="166"/>
        <v>Formula</v>
      </c>
      <c r="D5360" s="92" t="s">
        <v>7122</v>
      </c>
      <c r="E5360" s="92" t="s">
        <v>8166</v>
      </c>
      <c r="F5360" s="91">
        <v>154</v>
      </c>
      <c r="G5360" s="77">
        <f t="shared" si="167"/>
        <v>2569</v>
      </c>
    </row>
    <row r="5361" spans="1:7" ht="21" x14ac:dyDescent="0.25">
      <c r="A5361" s="94" t="s">
        <v>4962</v>
      </c>
      <c r="B5361" s="94" t="s">
        <v>8141</v>
      </c>
      <c r="C5361" s="7" t="str">
        <f t="shared" si="166"/>
        <v>Formula</v>
      </c>
      <c r="D5361" s="94" t="s">
        <v>7122</v>
      </c>
      <c r="E5361" s="94" t="s">
        <v>8165</v>
      </c>
      <c r="F5361" s="93">
        <v>76</v>
      </c>
      <c r="G5361" s="77">
        <f t="shared" si="167"/>
        <v>2569</v>
      </c>
    </row>
    <row r="5362" spans="1:7" ht="21" x14ac:dyDescent="0.25">
      <c r="A5362" s="92" t="s">
        <v>4963</v>
      </c>
      <c r="B5362" s="92" t="s">
        <v>8141</v>
      </c>
      <c r="C5362" s="7" t="str">
        <f t="shared" si="166"/>
        <v>Formula</v>
      </c>
      <c r="D5362" s="92" t="s">
        <v>7122</v>
      </c>
      <c r="E5362" s="92" t="s">
        <v>8164</v>
      </c>
      <c r="F5362" s="91">
        <v>22</v>
      </c>
      <c r="G5362" s="77">
        <f t="shared" si="167"/>
        <v>2569</v>
      </c>
    </row>
    <row r="5363" spans="1:7" ht="21" x14ac:dyDescent="0.25">
      <c r="A5363" s="94" t="s">
        <v>4964</v>
      </c>
      <c r="B5363" s="94" t="s">
        <v>8141</v>
      </c>
      <c r="C5363" s="7" t="str">
        <f t="shared" si="166"/>
        <v>Formula</v>
      </c>
      <c r="D5363" s="94" t="s">
        <v>7122</v>
      </c>
      <c r="E5363" s="94" t="s">
        <v>8163</v>
      </c>
      <c r="F5363" s="93">
        <v>21</v>
      </c>
      <c r="G5363" s="77">
        <f t="shared" si="167"/>
        <v>2569</v>
      </c>
    </row>
    <row r="5364" spans="1:7" ht="21" x14ac:dyDescent="0.25">
      <c r="A5364" s="92" t="s">
        <v>4965</v>
      </c>
      <c r="B5364" s="92" t="s">
        <v>8141</v>
      </c>
      <c r="C5364" s="7" t="str">
        <f t="shared" si="166"/>
        <v>Formula</v>
      </c>
      <c r="D5364" s="92" t="s">
        <v>7122</v>
      </c>
      <c r="E5364" s="92" t="s">
        <v>8162</v>
      </c>
      <c r="F5364" s="91">
        <v>40</v>
      </c>
      <c r="G5364" s="77">
        <f t="shared" si="167"/>
        <v>2569</v>
      </c>
    </row>
    <row r="5365" spans="1:7" ht="21" x14ac:dyDescent="0.25">
      <c r="A5365" s="94" t="s">
        <v>4966</v>
      </c>
      <c r="B5365" s="94" t="s">
        <v>8141</v>
      </c>
      <c r="C5365" s="7" t="str">
        <f t="shared" si="166"/>
        <v>Formula</v>
      </c>
      <c r="D5365" s="94" t="s">
        <v>7122</v>
      </c>
      <c r="E5365" s="94" t="s">
        <v>8161</v>
      </c>
      <c r="F5365" s="93">
        <v>28</v>
      </c>
      <c r="G5365" s="77">
        <f t="shared" si="167"/>
        <v>2569</v>
      </c>
    </row>
    <row r="5366" spans="1:7" ht="21" x14ac:dyDescent="0.25">
      <c r="A5366" s="92" t="s">
        <v>4967</v>
      </c>
      <c r="B5366" s="92" t="s">
        <v>8141</v>
      </c>
      <c r="C5366" s="7" t="str">
        <f t="shared" si="166"/>
        <v>Formula</v>
      </c>
      <c r="D5366" s="92" t="s">
        <v>7122</v>
      </c>
      <c r="E5366" s="92" t="s">
        <v>8160</v>
      </c>
      <c r="F5366" s="91">
        <v>26</v>
      </c>
      <c r="G5366" s="77">
        <f t="shared" si="167"/>
        <v>2569</v>
      </c>
    </row>
    <row r="5367" spans="1:7" ht="21" x14ac:dyDescent="0.25">
      <c r="A5367" s="94" t="s">
        <v>4968</v>
      </c>
      <c r="B5367" s="94" t="s">
        <v>8141</v>
      </c>
      <c r="C5367" s="7" t="str">
        <f t="shared" si="166"/>
        <v>Formula</v>
      </c>
      <c r="D5367" s="94" t="s">
        <v>7122</v>
      </c>
      <c r="E5367" s="94" t="s">
        <v>8159</v>
      </c>
      <c r="F5367" s="93">
        <v>80</v>
      </c>
      <c r="G5367" s="77">
        <f t="shared" si="167"/>
        <v>2569</v>
      </c>
    </row>
    <row r="5368" spans="1:7" ht="21" x14ac:dyDescent="0.25">
      <c r="A5368" s="92" t="s">
        <v>4969</v>
      </c>
      <c r="B5368" s="92" t="s">
        <v>8141</v>
      </c>
      <c r="C5368" s="7" t="str">
        <f t="shared" si="166"/>
        <v>Formula</v>
      </c>
      <c r="D5368" s="92" t="s">
        <v>7122</v>
      </c>
      <c r="E5368" s="92" t="s">
        <v>8158</v>
      </c>
      <c r="F5368" s="91">
        <v>40</v>
      </c>
      <c r="G5368" s="77">
        <f t="shared" si="167"/>
        <v>2569</v>
      </c>
    </row>
    <row r="5369" spans="1:7" ht="21" x14ac:dyDescent="0.25">
      <c r="A5369" s="94" t="s">
        <v>4970</v>
      </c>
      <c r="B5369" s="94" t="s">
        <v>8141</v>
      </c>
      <c r="C5369" s="7" t="str">
        <f t="shared" si="166"/>
        <v>Formula</v>
      </c>
      <c r="D5369" s="94" t="s">
        <v>7122</v>
      </c>
      <c r="E5369" s="94" t="s">
        <v>8157</v>
      </c>
      <c r="F5369" s="93">
        <v>69</v>
      </c>
      <c r="G5369" s="77">
        <f t="shared" si="167"/>
        <v>2569</v>
      </c>
    </row>
    <row r="5370" spans="1:7" ht="21" x14ac:dyDescent="0.25">
      <c r="A5370" s="92" t="s">
        <v>4971</v>
      </c>
      <c r="B5370" s="92" t="s">
        <v>8141</v>
      </c>
      <c r="C5370" s="7" t="str">
        <f t="shared" si="166"/>
        <v>Formula</v>
      </c>
      <c r="D5370" s="92" t="s">
        <v>7122</v>
      </c>
      <c r="E5370" s="92" t="s">
        <v>8156</v>
      </c>
      <c r="F5370" s="91">
        <v>82</v>
      </c>
      <c r="G5370" s="77">
        <f t="shared" si="167"/>
        <v>2569</v>
      </c>
    </row>
    <row r="5371" spans="1:7" ht="21" x14ac:dyDescent="0.25">
      <c r="A5371" s="94" t="s">
        <v>4972</v>
      </c>
      <c r="B5371" s="94" t="s">
        <v>8141</v>
      </c>
      <c r="C5371" s="7" t="str">
        <f t="shared" si="166"/>
        <v>Formula</v>
      </c>
      <c r="D5371" s="94" t="s">
        <v>7122</v>
      </c>
      <c r="E5371" s="94" t="s">
        <v>8155</v>
      </c>
      <c r="F5371" s="93">
        <v>42</v>
      </c>
      <c r="G5371" s="77">
        <f t="shared" si="167"/>
        <v>2569</v>
      </c>
    </row>
    <row r="5372" spans="1:7" ht="21" x14ac:dyDescent="0.25">
      <c r="A5372" s="92" t="s">
        <v>4973</v>
      </c>
      <c r="B5372" s="92" t="s">
        <v>8141</v>
      </c>
      <c r="C5372" s="7" t="str">
        <f t="shared" si="166"/>
        <v>Formula</v>
      </c>
      <c r="D5372" s="92" t="s">
        <v>7122</v>
      </c>
      <c r="E5372" s="92" t="s">
        <v>8154</v>
      </c>
      <c r="F5372" s="91">
        <v>43</v>
      </c>
      <c r="G5372" s="77">
        <f t="shared" si="167"/>
        <v>2569</v>
      </c>
    </row>
    <row r="5373" spans="1:7" ht="21" x14ac:dyDescent="0.25">
      <c r="A5373" s="94" t="s">
        <v>4974</v>
      </c>
      <c r="B5373" s="94" t="s">
        <v>8141</v>
      </c>
      <c r="C5373" s="7" t="str">
        <f t="shared" si="166"/>
        <v>Formula</v>
      </c>
      <c r="D5373" s="94" t="s">
        <v>7122</v>
      </c>
      <c r="E5373" s="94" t="s">
        <v>8153</v>
      </c>
      <c r="F5373" s="93">
        <v>44</v>
      </c>
      <c r="G5373" s="77">
        <f t="shared" si="167"/>
        <v>2569</v>
      </c>
    </row>
    <row r="5374" spans="1:7" ht="21" x14ac:dyDescent="0.25">
      <c r="A5374" s="92" t="s">
        <v>4975</v>
      </c>
      <c r="B5374" s="92" t="s">
        <v>8141</v>
      </c>
      <c r="C5374" s="7" t="str">
        <f t="shared" si="166"/>
        <v>Formula</v>
      </c>
      <c r="D5374" s="92" t="s">
        <v>7122</v>
      </c>
      <c r="E5374" s="92" t="s">
        <v>8152</v>
      </c>
      <c r="F5374" s="91">
        <v>36</v>
      </c>
      <c r="G5374" s="77">
        <f t="shared" si="167"/>
        <v>2569</v>
      </c>
    </row>
    <row r="5375" spans="1:7" ht="21" x14ac:dyDescent="0.25">
      <c r="A5375" s="94" t="s">
        <v>4976</v>
      </c>
      <c r="B5375" s="94" t="s">
        <v>8141</v>
      </c>
      <c r="C5375" s="7" t="str">
        <f t="shared" si="166"/>
        <v>Formula</v>
      </c>
      <c r="D5375" s="94" t="s">
        <v>7122</v>
      </c>
      <c r="E5375" s="94" t="s">
        <v>8151</v>
      </c>
      <c r="F5375" s="93">
        <v>29</v>
      </c>
      <c r="G5375" s="77">
        <f t="shared" si="167"/>
        <v>2569</v>
      </c>
    </row>
    <row r="5376" spans="1:7" ht="21" x14ac:dyDescent="0.25">
      <c r="A5376" s="92" t="s">
        <v>18387</v>
      </c>
      <c r="B5376" s="92" t="s">
        <v>8141</v>
      </c>
      <c r="C5376" s="7" t="str">
        <f t="shared" si="166"/>
        <v>Formula</v>
      </c>
      <c r="D5376" s="92" t="s">
        <v>7122</v>
      </c>
      <c r="E5376" s="92" t="s">
        <v>18450</v>
      </c>
      <c r="F5376" s="91">
        <v>0</v>
      </c>
      <c r="G5376" s="77">
        <f t="shared" si="167"/>
        <v>2569</v>
      </c>
    </row>
    <row r="5377" spans="1:7" ht="21" x14ac:dyDescent="0.25">
      <c r="A5377" s="94" t="s">
        <v>4977</v>
      </c>
      <c r="B5377" s="94" t="s">
        <v>8141</v>
      </c>
      <c r="C5377" s="7" t="str">
        <f t="shared" si="166"/>
        <v>Formula</v>
      </c>
      <c r="D5377" s="94" t="s">
        <v>7122</v>
      </c>
      <c r="E5377" s="94" t="s">
        <v>8150</v>
      </c>
      <c r="F5377" s="93">
        <v>26</v>
      </c>
      <c r="G5377" s="77">
        <f t="shared" si="167"/>
        <v>2569</v>
      </c>
    </row>
    <row r="5378" spans="1:7" ht="21" x14ac:dyDescent="0.25">
      <c r="A5378" s="92" t="s">
        <v>4978</v>
      </c>
      <c r="B5378" s="92" t="s">
        <v>8141</v>
      </c>
      <c r="C5378" s="7" t="str">
        <f t="shared" si="166"/>
        <v>Formula</v>
      </c>
      <c r="D5378" s="92" t="s">
        <v>7122</v>
      </c>
      <c r="E5378" s="92" t="s">
        <v>8149</v>
      </c>
      <c r="F5378" s="91">
        <v>53</v>
      </c>
      <c r="G5378" s="77">
        <f t="shared" si="167"/>
        <v>2569</v>
      </c>
    </row>
    <row r="5379" spans="1:7" ht="21" x14ac:dyDescent="0.25">
      <c r="A5379" s="94" t="s">
        <v>4979</v>
      </c>
      <c r="B5379" s="94" t="s">
        <v>8141</v>
      </c>
      <c r="C5379" s="7" t="str">
        <f t="shared" ref="C5379:C5442" si="168">IF(ISTEXT(VLOOKUP(B5379,$I$3:$I$12,1,FALSE)),"Alt sub","Formula")</f>
        <v>Formula</v>
      </c>
      <c r="D5379" s="94" t="s">
        <v>7122</v>
      </c>
      <c r="E5379" s="94" t="s">
        <v>8148</v>
      </c>
      <c r="F5379" s="93">
        <v>76</v>
      </c>
      <c r="G5379" s="77">
        <f t="shared" ref="G5379:G5442" si="169">SUMIF(B:B,B5379,F:F)</f>
        <v>2569</v>
      </c>
    </row>
    <row r="5380" spans="1:7" ht="21" x14ac:dyDescent="0.25">
      <c r="A5380" s="92" t="s">
        <v>4980</v>
      </c>
      <c r="B5380" s="92" t="s">
        <v>8141</v>
      </c>
      <c r="C5380" s="7" t="str">
        <f t="shared" si="168"/>
        <v>Formula</v>
      </c>
      <c r="D5380" s="92" t="s">
        <v>7122</v>
      </c>
      <c r="E5380" s="92" t="s">
        <v>8147</v>
      </c>
      <c r="F5380" s="91">
        <v>16</v>
      </c>
      <c r="G5380" s="77">
        <f t="shared" si="169"/>
        <v>2569</v>
      </c>
    </row>
    <row r="5381" spans="1:7" ht="21" x14ac:dyDescent="0.25">
      <c r="A5381" s="94" t="s">
        <v>4981</v>
      </c>
      <c r="B5381" s="94" t="s">
        <v>8141</v>
      </c>
      <c r="C5381" s="7" t="str">
        <f t="shared" si="168"/>
        <v>Formula</v>
      </c>
      <c r="D5381" s="94" t="s">
        <v>7122</v>
      </c>
      <c r="E5381" s="94" t="s">
        <v>8146</v>
      </c>
      <c r="F5381" s="93">
        <v>57</v>
      </c>
      <c r="G5381" s="77">
        <f t="shared" si="169"/>
        <v>2569</v>
      </c>
    </row>
    <row r="5382" spans="1:7" ht="21" x14ac:dyDescent="0.25">
      <c r="A5382" s="92" t="s">
        <v>4982</v>
      </c>
      <c r="B5382" s="92" t="s">
        <v>8141</v>
      </c>
      <c r="C5382" s="7" t="str">
        <f t="shared" si="168"/>
        <v>Formula</v>
      </c>
      <c r="D5382" s="92" t="s">
        <v>7122</v>
      </c>
      <c r="E5382" s="92" t="s">
        <v>8145</v>
      </c>
      <c r="F5382" s="91">
        <v>80</v>
      </c>
      <c r="G5382" s="77">
        <f t="shared" si="169"/>
        <v>2569</v>
      </c>
    </row>
    <row r="5383" spans="1:7" ht="21" x14ac:dyDescent="0.25">
      <c r="A5383" s="94" t="s">
        <v>4983</v>
      </c>
      <c r="B5383" s="94" t="s">
        <v>8141</v>
      </c>
      <c r="C5383" s="7" t="str">
        <f t="shared" si="168"/>
        <v>Formula</v>
      </c>
      <c r="D5383" s="94" t="s">
        <v>7122</v>
      </c>
      <c r="E5383" s="94" t="s">
        <v>8144</v>
      </c>
      <c r="F5383" s="93">
        <v>48</v>
      </c>
      <c r="G5383" s="77">
        <f t="shared" si="169"/>
        <v>2569</v>
      </c>
    </row>
    <row r="5384" spans="1:7" ht="21" x14ac:dyDescent="0.25">
      <c r="A5384" s="92" t="s">
        <v>4984</v>
      </c>
      <c r="B5384" s="92" t="s">
        <v>8141</v>
      </c>
      <c r="C5384" s="7" t="str">
        <f t="shared" si="168"/>
        <v>Formula</v>
      </c>
      <c r="D5384" s="92" t="s">
        <v>7122</v>
      </c>
      <c r="E5384" s="92" t="s">
        <v>8143</v>
      </c>
      <c r="F5384" s="91">
        <v>44</v>
      </c>
      <c r="G5384" s="77">
        <f t="shared" si="169"/>
        <v>2569</v>
      </c>
    </row>
    <row r="5385" spans="1:7" ht="21" x14ac:dyDescent="0.25">
      <c r="A5385" s="94" t="s">
        <v>6009</v>
      </c>
      <c r="B5385" s="94" t="s">
        <v>8141</v>
      </c>
      <c r="C5385" s="7" t="str">
        <f t="shared" si="168"/>
        <v>Formula</v>
      </c>
      <c r="D5385" s="94" t="s">
        <v>7122</v>
      </c>
      <c r="E5385" s="94" t="s">
        <v>8142</v>
      </c>
      <c r="F5385" s="93">
        <v>68</v>
      </c>
      <c r="G5385" s="77">
        <f t="shared" si="169"/>
        <v>2569</v>
      </c>
    </row>
    <row r="5386" spans="1:7" ht="31.5" x14ac:dyDescent="0.25">
      <c r="A5386" s="92" t="s">
        <v>4985</v>
      </c>
      <c r="B5386" s="92" t="s">
        <v>8141</v>
      </c>
      <c r="C5386" s="7" t="str">
        <f t="shared" si="168"/>
        <v>Formula</v>
      </c>
      <c r="D5386" s="92" t="s">
        <v>7122</v>
      </c>
      <c r="E5386" s="92" t="s">
        <v>17720</v>
      </c>
      <c r="F5386" s="91">
        <v>44</v>
      </c>
      <c r="G5386" s="77">
        <f t="shared" si="169"/>
        <v>2569</v>
      </c>
    </row>
    <row r="5387" spans="1:7" ht="31.5" x14ac:dyDescent="0.25">
      <c r="A5387" s="94" t="s">
        <v>6010</v>
      </c>
      <c r="B5387" s="94" t="s">
        <v>8141</v>
      </c>
      <c r="C5387" s="7" t="str">
        <f t="shared" si="168"/>
        <v>Formula</v>
      </c>
      <c r="D5387" s="94" t="s">
        <v>7122</v>
      </c>
      <c r="E5387" s="94" t="s">
        <v>17721</v>
      </c>
      <c r="F5387" s="93">
        <v>36</v>
      </c>
      <c r="G5387" s="77">
        <f t="shared" si="169"/>
        <v>2569</v>
      </c>
    </row>
    <row r="5388" spans="1:7" ht="31.5" x14ac:dyDescent="0.25">
      <c r="A5388" s="92" t="s">
        <v>17722</v>
      </c>
      <c r="B5388" s="92" t="s">
        <v>8141</v>
      </c>
      <c r="C5388" s="7" t="str">
        <f t="shared" si="168"/>
        <v>Formula</v>
      </c>
      <c r="D5388" s="92" t="s">
        <v>7122</v>
      </c>
      <c r="E5388" s="92" t="s">
        <v>17723</v>
      </c>
      <c r="F5388" s="91">
        <v>32</v>
      </c>
      <c r="G5388" s="77">
        <f t="shared" si="169"/>
        <v>2569</v>
      </c>
    </row>
    <row r="5389" spans="1:7" ht="21" x14ac:dyDescent="0.25">
      <c r="A5389" s="94" t="s">
        <v>4986</v>
      </c>
      <c r="B5389" s="94" t="s">
        <v>8141</v>
      </c>
      <c r="C5389" s="7" t="str">
        <f t="shared" si="168"/>
        <v>Formula</v>
      </c>
      <c r="D5389" s="94" t="s">
        <v>7122</v>
      </c>
      <c r="E5389" s="94" t="s">
        <v>18319</v>
      </c>
      <c r="F5389" s="93">
        <v>44</v>
      </c>
      <c r="G5389" s="77">
        <f t="shared" si="169"/>
        <v>2569</v>
      </c>
    </row>
    <row r="5390" spans="1:7" ht="31.5" x14ac:dyDescent="0.25">
      <c r="A5390" s="92" t="s">
        <v>17900</v>
      </c>
      <c r="B5390" s="92" t="s">
        <v>8141</v>
      </c>
      <c r="C5390" s="7" t="str">
        <f t="shared" si="168"/>
        <v>Formula</v>
      </c>
      <c r="D5390" s="92" t="s">
        <v>7122</v>
      </c>
      <c r="E5390" s="92" t="s">
        <v>17994</v>
      </c>
      <c r="F5390" s="91">
        <v>15</v>
      </c>
      <c r="G5390" s="77">
        <f t="shared" si="169"/>
        <v>2569</v>
      </c>
    </row>
    <row r="5391" spans="1:7" ht="21" x14ac:dyDescent="0.25">
      <c r="A5391" s="94" t="s">
        <v>18388</v>
      </c>
      <c r="B5391" s="94" t="s">
        <v>8141</v>
      </c>
      <c r="C5391" s="7" t="str">
        <f t="shared" si="168"/>
        <v>Formula</v>
      </c>
      <c r="D5391" s="94" t="s">
        <v>7122</v>
      </c>
      <c r="E5391" s="94" t="s">
        <v>18451</v>
      </c>
      <c r="F5391" s="93">
        <v>0</v>
      </c>
      <c r="G5391" s="77">
        <f t="shared" si="169"/>
        <v>2569</v>
      </c>
    </row>
    <row r="5392" spans="1:7" ht="21" x14ac:dyDescent="0.25">
      <c r="A5392" s="92" t="s">
        <v>18389</v>
      </c>
      <c r="B5392" s="92" t="s">
        <v>8141</v>
      </c>
      <c r="C5392" s="7" t="str">
        <f t="shared" si="168"/>
        <v>Formula</v>
      </c>
      <c r="D5392" s="92" t="s">
        <v>7122</v>
      </c>
      <c r="E5392" s="92" t="s">
        <v>18452</v>
      </c>
      <c r="F5392" s="91">
        <v>0</v>
      </c>
      <c r="G5392" s="77">
        <f t="shared" si="169"/>
        <v>2569</v>
      </c>
    </row>
    <row r="5393" spans="1:7" ht="21" x14ac:dyDescent="0.25">
      <c r="A5393" s="94" t="s">
        <v>18390</v>
      </c>
      <c r="B5393" s="94" t="s">
        <v>8141</v>
      </c>
      <c r="C5393" s="7" t="str">
        <f t="shared" si="168"/>
        <v>Formula</v>
      </c>
      <c r="D5393" s="94" t="s">
        <v>7122</v>
      </c>
      <c r="E5393" s="94" t="s">
        <v>18453</v>
      </c>
      <c r="F5393" s="93">
        <v>0</v>
      </c>
      <c r="G5393" s="77">
        <f t="shared" si="169"/>
        <v>2569</v>
      </c>
    </row>
    <row r="5394" spans="1:7" ht="21" x14ac:dyDescent="0.25">
      <c r="A5394" s="92" t="s">
        <v>5005</v>
      </c>
      <c r="B5394" s="92" t="s">
        <v>8108</v>
      </c>
      <c r="C5394" s="7" t="str">
        <f t="shared" si="168"/>
        <v>Formula</v>
      </c>
      <c r="D5394" s="92" t="s">
        <v>8107</v>
      </c>
      <c r="E5394" s="92" t="s">
        <v>8116</v>
      </c>
      <c r="F5394" s="91">
        <v>100</v>
      </c>
      <c r="G5394" s="77">
        <f t="shared" si="169"/>
        <v>773</v>
      </c>
    </row>
    <row r="5395" spans="1:7" ht="21" x14ac:dyDescent="0.25">
      <c r="A5395" s="94" t="s">
        <v>5006</v>
      </c>
      <c r="B5395" s="94" t="s">
        <v>8108</v>
      </c>
      <c r="C5395" s="7" t="str">
        <f t="shared" si="168"/>
        <v>Formula</v>
      </c>
      <c r="D5395" s="94" t="s">
        <v>8107</v>
      </c>
      <c r="E5395" s="94" t="s">
        <v>8115</v>
      </c>
      <c r="F5395" s="93">
        <v>215</v>
      </c>
      <c r="G5395" s="77">
        <f t="shared" si="169"/>
        <v>773</v>
      </c>
    </row>
    <row r="5396" spans="1:7" ht="21" x14ac:dyDescent="0.25">
      <c r="A5396" s="92" t="s">
        <v>5007</v>
      </c>
      <c r="B5396" s="92" t="s">
        <v>8108</v>
      </c>
      <c r="C5396" s="7" t="str">
        <f t="shared" si="168"/>
        <v>Formula</v>
      </c>
      <c r="D5396" s="92" t="s">
        <v>8107</v>
      </c>
      <c r="E5396" s="92" t="s">
        <v>8114</v>
      </c>
      <c r="F5396" s="91">
        <v>100</v>
      </c>
      <c r="G5396" s="77">
        <f t="shared" si="169"/>
        <v>773</v>
      </c>
    </row>
    <row r="5397" spans="1:7" ht="21" x14ac:dyDescent="0.25">
      <c r="A5397" s="94" t="s">
        <v>5008</v>
      </c>
      <c r="B5397" s="94" t="s">
        <v>8108</v>
      </c>
      <c r="C5397" s="7" t="str">
        <f t="shared" si="168"/>
        <v>Formula</v>
      </c>
      <c r="D5397" s="94" t="s">
        <v>8107</v>
      </c>
      <c r="E5397" s="94" t="s">
        <v>8113</v>
      </c>
      <c r="F5397" s="93">
        <v>124</v>
      </c>
      <c r="G5397" s="77">
        <f t="shared" si="169"/>
        <v>773</v>
      </c>
    </row>
    <row r="5398" spans="1:7" ht="21" x14ac:dyDescent="0.25">
      <c r="A5398" s="92" t="s">
        <v>5009</v>
      </c>
      <c r="B5398" s="92" t="s">
        <v>8108</v>
      </c>
      <c r="C5398" s="7" t="str">
        <f t="shared" si="168"/>
        <v>Formula</v>
      </c>
      <c r="D5398" s="92" t="s">
        <v>8107</v>
      </c>
      <c r="E5398" s="92" t="s">
        <v>8112</v>
      </c>
      <c r="F5398" s="91">
        <v>118</v>
      </c>
      <c r="G5398" s="77">
        <f t="shared" si="169"/>
        <v>773</v>
      </c>
    </row>
    <row r="5399" spans="1:7" ht="21" x14ac:dyDescent="0.25">
      <c r="A5399" s="94" t="s">
        <v>5010</v>
      </c>
      <c r="B5399" s="94" t="s">
        <v>8108</v>
      </c>
      <c r="C5399" s="7" t="str">
        <f t="shared" si="168"/>
        <v>Formula</v>
      </c>
      <c r="D5399" s="94" t="s">
        <v>8107</v>
      </c>
      <c r="E5399" s="94" t="s">
        <v>8111</v>
      </c>
      <c r="F5399" s="93">
        <v>49</v>
      </c>
      <c r="G5399" s="77">
        <f t="shared" si="169"/>
        <v>773</v>
      </c>
    </row>
    <row r="5400" spans="1:7" ht="21" x14ac:dyDescent="0.25">
      <c r="A5400" s="92" t="s">
        <v>5011</v>
      </c>
      <c r="B5400" s="92" t="s">
        <v>8108</v>
      </c>
      <c r="C5400" s="7" t="str">
        <f t="shared" si="168"/>
        <v>Formula</v>
      </c>
      <c r="D5400" s="92" t="s">
        <v>8107</v>
      </c>
      <c r="E5400" s="92" t="s">
        <v>8110</v>
      </c>
      <c r="F5400" s="91">
        <v>53</v>
      </c>
      <c r="G5400" s="77">
        <f t="shared" si="169"/>
        <v>773</v>
      </c>
    </row>
    <row r="5401" spans="1:7" ht="21" x14ac:dyDescent="0.25">
      <c r="A5401" s="94" t="s">
        <v>5012</v>
      </c>
      <c r="B5401" s="94" t="s">
        <v>8108</v>
      </c>
      <c r="C5401" s="7" t="str">
        <f t="shared" si="168"/>
        <v>Formula</v>
      </c>
      <c r="D5401" s="94" t="s">
        <v>8107</v>
      </c>
      <c r="E5401" s="94" t="s">
        <v>8109</v>
      </c>
      <c r="F5401" s="93">
        <v>14</v>
      </c>
      <c r="G5401" s="77">
        <f t="shared" si="169"/>
        <v>773</v>
      </c>
    </row>
    <row r="5402" spans="1:7" ht="21" x14ac:dyDescent="0.25">
      <c r="A5402" s="92" t="s">
        <v>5013</v>
      </c>
      <c r="B5402" s="92" t="s">
        <v>8106</v>
      </c>
      <c r="C5402" s="7" t="str">
        <f t="shared" si="168"/>
        <v>Formula</v>
      </c>
      <c r="D5402" s="92" t="s">
        <v>8105</v>
      </c>
      <c r="E5402" s="92" t="s">
        <v>8104</v>
      </c>
      <c r="F5402" s="91">
        <v>196</v>
      </c>
      <c r="G5402" s="77">
        <f t="shared" si="169"/>
        <v>196</v>
      </c>
    </row>
    <row r="5403" spans="1:7" ht="21" x14ac:dyDescent="0.25">
      <c r="A5403" s="94" t="s">
        <v>5014</v>
      </c>
      <c r="B5403" s="94" t="s">
        <v>8103</v>
      </c>
      <c r="C5403" s="7" t="str">
        <f t="shared" si="168"/>
        <v>Formula</v>
      </c>
      <c r="D5403" s="94" t="s">
        <v>8102</v>
      </c>
      <c r="E5403" s="94" t="s">
        <v>8101</v>
      </c>
      <c r="F5403" s="93">
        <v>286</v>
      </c>
      <c r="G5403" s="77">
        <f t="shared" si="169"/>
        <v>286</v>
      </c>
    </row>
    <row r="5404" spans="1:7" ht="21" x14ac:dyDescent="0.25">
      <c r="A5404" s="92" t="s">
        <v>5015</v>
      </c>
      <c r="B5404" s="92" t="s">
        <v>8099</v>
      </c>
      <c r="C5404" s="7" t="str">
        <f t="shared" si="168"/>
        <v>Formula</v>
      </c>
      <c r="D5404" s="92" t="s">
        <v>8098</v>
      </c>
      <c r="E5404" s="92" t="s">
        <v>8100</v>
      </c>
      <c r="F5404" s="91">
        <v>262</v>
      </c>
      <c r="G5404" s="77">
        <f t="shared" si="169"/>
        <v>510</v>
      </c>
    </row>
    <row r="5405" spans="1:7" ht="21" x14ac:dyDescent="0.25">
      <c r="A5405" s="94" t="s">
        <v>5016</v>
      </c>
      <c r="B5405" s="94" t="s">
        <v>8099</v>
      </c>
      <c r="C5405" s="7" t="str">
        <f t="shared" si="168"/>
        <v>Formula</v>
      </c>
      <c r="D5405" s="94" t="s">
        <v>8098</v>
      </c>
      <c r="E5405" s="94" t="s">
        <v>8097</v>
      </c>
      <c r="F5405" s="93">
        <v>246</v>
      </c>
      <c r="G5405" s="77">
        <f t="shared" si="169"/>
        <v>510</v>
      </c>
    </row>
    <row r="5406" spans="1:7" ht="21" x14ac:dyDescent="0.25">
      <c r="A5406" s="92" t="s">
        <v>18196</v>
      </c>
      <c r="B5406" s="92" t="s">
        <v>8099</v>
      </c>
      <c r="C5406" s="7" t="str">
        <f t="shared" si="168"/>
        <v>Formula</v>
      </c>
      <c r="D5406" s="92" t="s">
        <v>8098</v>
      </c>
      <c r="E5406" s="92" t="s">
        <v>18219</v>
      </c>
      <c r="F5406" s="91">
        <v>2</v>
      </c>
      <c r="G5406" s="77">
        <f t="shared" si="169"/>
        <v>510</v>
      </c>
    </row>
    <row r="5407" spans="1:7" ht="21" x14ac:dyDescent="0.25">
      <c r="A5407" s="94" t="s">
        <v>5017</v>
      </c>
      <c r="B5407" s="94" t="s">
        <v>8096</v>
      </c>
      <c r="C5407" s="7" t="str">
        <f t="shared" si="168"/>
        <v>Formula</v>
      </c>
      <c r="D5407" s="94" t="s">
        <v>6272</v>
      </c>
      <c r="E5407" s="94" t="s">
        <v>8095</v>
      </c>
      <c r="F5407" s="93">
        <v>206</v>
      </c>
      <c r="G5407" s="77">
        <f t="shared" si="169"/>
        <v>209</v>
      </c>
    </row>
    <row r="5408" spans="1:7" ht="21" x14ac:dyDescent="0.25">
      <c r="A5408" s="92" t="s">
        <v>17901</v>
      </c>
      <c r="B5408" s="92" t="s">
        <v>8096</v>
      </c>
      <c r="C5408" s="7" t="str">
        <f t="shared" si="168"/>
        <v>Formula</v>
      </c>
      <c r="D5408" s="92" t="s">
        <v>6272</v>
      </c>
      <c r="E5408" s="92" t="s">
        <v>17995</v>
      </c>
      <c r="F5408" s="91">
        <v>3</v>
      </c>
      <c r="G5408" s="77">
        <f t="shared" si="169"/>
        <v>209</v>
      </c>
    </row>
    <row r="5409" spans="1:7" ht="21" x14ac:dyDescent="0.25">
      <c r="A5409" s="94" t="s">
        <v>18940</v>
      </c>
      <c r="B5409" s="94" t="s">
        <v>8096</v>
      </c>
      <c r="C5409" s="7" t="str">
        <f t="shared" si="168"/>
        <v>Formula</v>
      </c>
      <c r="D5409" s="94" t="s">
        <v>6272</v>
      </c>
      <c r="E5409" s="94" t="s">
        <v>17995</v>
      </c>
      <c r="F5409" s="93">
        <v>0</v>
      </c>
      <c r="G5409" s="77">
        <f t="shared" si="169"/>
        <v>209</v>
      </c>
    </row>
    <row r="5410" spans="1:7" ht="31.5" x14ac:dyDescent="0.25">
      <c r="A5410" s="92" t="s">
        <v>5022</v>
      </c>
      <c r="B5410" s="92" t="s">
        <v>8088</v>
      </c>
      <c r="C5410" s="7" t="str">
        <f t="shared" si="168"/>
        <v>Formula</v>
      </c>
      <c r="D5410" s="92" t="s">
        <v>7795</v>
      </c>
      <c r="E5410" s="92" t="s">
        <v>8087</v>
      </c>
      <c r="F5410" s="91">
        <v>115</v>
      </c>
      <c r="G5410" s="77">
        <f t="shared" si="169"/>
        <v>135</v>
      </c>
    </row>
    <row r="5411" spans="1:7" ht="21" x14ac:dyDescent="0.25">
      <c r="A5411" s="94" t="s">
        <v>17724</v>
      </c>
      <c r="B5411" s="94" t="s">
        <v>8088</v>
      </c>
      <c r="C5411" s="7" t="str">
        <f t="shared" si="168"/>
        <v>Formula</v>
      </c>
      <c r="D5411" s="94" t="s">
        <v>7795</v>
      </c>
      <c r="E5411" s="94" t="s">
        <v>17725</v>
      </c>
      <c r="F5411" s="93">
        <v>20</v>
      </c>
      <c r="G5411" s="77">
        <f t="shared" si="169"/>
        <v>135</v>
      </c>
    </row>
    <row r="5412" spans="1:7" ht="21" x14ac:dyDescent="0.25">
      <c r="A5412" s="92" t="s">
        <v>19032</v>
      </c>
      <c r="B5412" s="92" t="s">
        <v>8088</v>
      </c>
      <c r="C5412" s="7" t="str">
        <f t="shared" si="168"/>
        <v>Formula</v>
      </c>
      <c r="D5412" s="92" t="s">
        <v>7795</v>
      </c>
      <c r="E5412" s="92" t="s">
        <v>19031</v>
      </c>
      <c r="F5412" s="91">
        <v>0</v>
      </c>
      <c r="G5412" s="77">
        <f t="shared" si="169"/>
        <v>135</v>
      </c>
    </row>
    <row r="5413" spans="1:7" ht="21" x14ac:dyDescent="0.25">
      <c r="A5413" s="94" t="s">
        <v>5023</v>
      </c>
      <c r="B5413" s="94" t="s">
        <v>8085</v>
      </c>
      <c r="C5413" s="7" t="str">
        <f t="shared" si="168"/>
        <v>Formula</v>
      </c>
      <c r="D5413" s="94" t="s">
        <v>8084</v>
      </c>
      <c r="E5413" s="94" t="s">
        <v>8086</v>
      </c>
      <c r="F5413" s="93">
        <v>268</v>
      </c>
      <c r="G5413" s="77">
        <f t="shared" si="169"/>
        <v>276</v>
      </c>
    </row>
    <row r="5414" spans="1:7" ht="21" x14ac:dyDescent="0.25">
      <c r="A5414" s="92" t="s">
        <v>5024</v>
      </c>
      <c r="B5414" s="92" t="s">
        <v>8085</v>
      </c>
      <c r="C5414" s="7" t="str">
        <f t="shared" si="168"/>
        <v>Formula</v>
      </c>
      <c r="D5414" s="92" t="s">
        <v>8084</v>
      </c>
      <c r="E5414" s="92" t="s">
        <v>8083</v>
      </c>
      <c r="F5414" s="91">
        <v>8</v>
      </c>
      <c r="G5414" s="77">
        <f t="shared" si="169"/>
        <v>276</v>
      </c>
    </row>
    <row r="5415" spans="1:7" ht="21" x14ac:dyDescent="0.25">
      <c r="A5415" s="94" t="s">
        <v>5030</v>
      </c>
      <c r="B5415" s="94" t="s">
        <v>8065</v>
      </c>
      <c r="C5415" s="7" t="str">
        <f t="shared" si="168"/>
        <v>Formula</v>
      </c>
      <c r="D5415" s="94" t="s">
        <v>8064</v>
      </c>
      <c r="E5415" s="94" t="s">
        <v>8066</v>
      </c>
      <c r="F5415" s="93">
        <v>344</v>
      </c>
      <c r="G5415" s="77">
        <f t="shared" si="169"/>
        <v>502</v>
      </c>
    </row>
    <row r="5416" spans="1:7" ht="21" x14ac:dyDescent="0.25">
      <c r="A5416" s="92" t="s">
        <v>5031</v>
      </c>
      <c r="B5416" s="92" t="s">
        <v>8065</v>
      </c>
      <c r="C5416" s="7" t="str">
        <f t="shared" si="168"/>
        <v>Formula</v>
      </c>
      <c r="D5416" s="92" t="s">
        <v>8064</v>
      </c>
      <c r="E5416" s="92" t="s">
        <v>8063</v>
      </c>
      <c r="F5416" s="91">
        <v>158</v>
      </c>
      <c r="G5416" s="77">
        <f t="shared" si="169"/>
        <v>502</v>
      </c>
    </row>
    <row r="5417" spans="1:7" ht="21" x14ac:dyDescent="0.25">
      <c r="A5417" s="94" t="s">
        <v>5033</v>
      </c>
      <c r="B5417" s="94" t="s">
        <v>8059</v>
      </c>
      <c r="C5417" s="7" t="str">
        <f t="shared" si="168"/>
        <v>Formula</v>
      </c>
      <c r="D5417" s="94" t="s">
        <v>8058</v>
      </c>
      <c r="E5417" s="94" t="s">
        <v>8057</v>
      </c>
      <c r="F5417" s="93">
        <v>270</v>
      </c>
      <c r="G5417" s="77">
        <f t="shared" si="169"/>
        <v>270</v>
      </c>
    </row>
    <row r="5418" spans="1:7" ht="21" x14ac:dyDescent="0.25">
      <c r="A5418" s="92" t="s">
        <v>5034</v>
      </c>
      <c r="B5418" s="92" t="s">
        <v>8056</v>
      </c>
      <c r="C5418" s="7" t="str">
        <f t="shared" si="168"/>
        <v>Formula</v>
      </c>
      <c r="D5418" s="92" t="s">
        <v>8055</v>
      </c>
      <c r="E5418" s="92" t="s">
        <v>8054</v>
      </c>
      <c r="F5418" s="91">
        <v>210</v>
      </c>
      <c r="G5418" s="77">
        <f t="shared" si="169"/>
        <v>210</v>
      </c>
    </row>
    <row r="5419" spans="1:7" ht="31.5" x14ac:dyDescent="0.25">
      <c r="A5419" s="94" t="s">
        <v>5036</v>
      </c>
      <c r="B5419" s="94" t="s">
        <v>8050</v>
      </c>
      <c r="C5419" s="7" t="str">
        <f t="shared" si="168"/>
        <v>Formula</v>
      </c>
      <c r="D5419" s="94" t="s">
        <v>8049</v>
      </c>
      <c r="E5419" s="94" t="s">
        <v>8048</v>
      </c>
      <c r="F5419" s="93">
        <v>232</v>
      </c>
      <c r="G5419" s="77">
        <f t="shared" si="169"/>
        <v>232</v>
      </c>
    </row>
    <row r="5420" spans="1:7" ht="21" x14ac:dyDescent="0.25">
      <c r="A5420" s="92" t="s">
        <v>5037</v>
      </c>
      <c r="B5420" s="92" t="s">
        <v>8047</v>
      </c>
      <c r="C5420" s="7" t="str">
        <f t="shared" si="168"/>
        <v>Formula</v>
      </c>
      <c r="D5420" s="92" t="s">
        <v>8046</v>
      </c>
      <c r="E5420" s="92" t="s">
        <v>8045</v>
      </c>
      <c r="F5420" s="91">
        <v>70</v>
      </c>
      <c r="G5420" s="77">
        <f t="shared" si="169"/>
        <v>70</v>
      </c>
    </row>
    <row r="5421" spans="1:7" ht="21" x14ac:dyDescent="0.25">
      <c r="A5421" s="94" t="s">
        <v>5039</v>
      </c>
      <c r="B5421" s="94" t="s">
        <v>8041</v>
      </c>
      <c r="C5421" s="7" t="str">
        <f t="shared" si="168"/>
        <v>Formula</v>
      </c>
      <c r="D5421" s="94" t="s">
        <v>8040</v>
      </c>
      <c r="E5421" s="94" t="s">
        <v>6736</v>
      </c>
      <c r="F5421" s="93">
        <v>70</v>
      </c>
      <c r="G5421" s="77">
        <f t="shared" si="169"/>
        <v>70</v>
      </c>
    </row>
    <row r="5422" spans="1:7" ht="31.5" x14ac:dyDescent="0.25">
      <c r="A5422" s="92" t="s">
        <v>5040</v>
      </c>
      <c r="B5422" s="92" t="s">
        <v>8039</v>
      </c>
      <c r="C5422" s="7" t="str">
        <f t="shared" si="168"/>
        <v>Formula</v>
      </c>
      <c r="D5422" s="92" t="s">
        <v>8038</v>
      </c>
      <c r="E5422" s="92" t="s">
        <v>8037</v>
      </c>
      <c r="F5422" s="91">
        <v>100</v>
      </c>
      <c r="G5422" s="77">
        <f t="shared" si="169"/>
        <v>100</v>
      </c>
    </row>
    <row r="5423" spans="1:7" ht="21" x14ac:dyDescent="0.25">
      <c r="A5423" s="94" t="s">
        <v>5041</v>
      </c>
      <c r="B5423" s="94" t="s">
        <v>8036</v>
      </c>
      <c r="C5423" s="7" t="str">
        <f t="shared" si="168"/>
        <v>Formula</v>
      </c>
      <c r="D5423" s="94" t="s">
        <v>8035</v>
      </c>
      <c r="E5423" s="94" t="s">
        <v>8034</v>
      </c>
      <c r="F5423" s="93">
        <v>220</v>
      </c>
      <c r="G5423" s="77">
        <f t="shared" si="169"/>
        <v>220</v>
      </c>
    </row>
    <row r="5424" spans="1:7" ht="21" x14ac:dyDescent="0.25">
      <c r="A5424" s="92" t="s">
        <v>5045</v>
      </c>
      <c r="B5424" s="92" t="s">
        <v>8025</v>
      </c>
      <c r="C5424" s="7" t="str">
        <f t="shared" si="168"/>
        <v>Formula</v>
      </c>
      <c r="D5424" s="92" t="s">
        <v>8024</v>
      </c>
      <c r="E5424" s="92" t="s">
        <v>8026</v>
      </c>
      <c r="F5424" s="91">
        <v>154</v>
      </c>
      <c r="G5424" s="77">
        <f t="shared" si="169"/>
        <v>154</v>
      </c>
    </row>
    <row r="5425" spans="1:7" ht="31.5" x14ac:dyDescent="0.25">
      <c r="A5425" s="94" t="s">
        <v>18393</v>
      </c>
      <c r="B5425" s="94" t="s">
        <v>8025</v>
      </c>
      <c r="C5425" s="7" t="str">
        <f t="shared" si="168"/>
        <v>Formula</v>
      </c>
      <c r="D5425" s="94" t="s">
        <v>8024</v>
      </c>
      <c r="E5425" s="94" t="s">
        <v>18456</v>
      </c>
      <c r="F5425" s="93">
        <v>0</v>
      </c>
      <c r="G5425" s="77">
        <f t="shared" si="169"/>
        <v>154</v>
      </c>
    </row>
    <row r="5426" spans="1:7" ht="21" x14ac:dyDescent="0.25">
      <c r="A5426" s="92" t="s">
        <v>5046</v>
      </c>
      <c r="B5426" s="92" t="s">
        <v>8023</v>
      </c>
      <c r="C5426" s="7" t="str">
        <f t="shared" si="168"/>
        <v>Formula</v>
      </c>
      <c r="D5426" s="92" t="s">
        <v>6654</v>
      </c>
      <c r="E5426" s="92" t="s">
        <v>8022</v>
      </c>
      <c r="F5426" s="91">
        <v>366</v>
      </c>
      <c r="G5426" s="77">
        <f t="shared" si="169"/>
        <v>366</v>
      </c>
    </row>
    <row r="5427" spans="1:7" ht="21" x14ac:dyDescent="0.25">
      <c r="A5427" s="94" t="s">
        <v>5049</v>
      </c>
      <c r="B5427" s="94" t="s">
        <v>8011</v>
      </c>
      <c r="C5427" s="7" t="str">
        <f t="shared" si="168"/>
        <v>Formula</v>
      </c>
      <c r="D5427" s="94" t="s">
        <v>8010</v>
      </c>
      <c r="E5427" s="94" t="s">
        <v>8015</v>
      </c>
      <c r="F5427" s="93">
        <v>110</v>
      </c>
      <c r="G5427" s="77">
        <f t="shared" si="169"/>
        <v>424</v>
      </c>
    </row>
    <row r="5428" spans="1:7" ht="21" x14ac:dyDescent="0.25">
      <c r="A5428" s="92" t="s">
        <v>5050</v>
      </c>
      <c r="B5428" s="92" t="s">
        <v>8011</v>
      </c>
      <c r="C5428" s="7" t="str">
        <f t="shared" si="168"/>
        <v>Formula</v>
      </c>
      <c r="D5428" s="92" t="s">
        <v>8010</v>
      </c>
      <c r="E5428" s="92" t="s">
        <v>8014</v>
      </c>
      <c r="F5428" s="91">
        <v>146</v>
      </c>
      <c r="G5428" s="77">
        <f t="shared" si="169"/>
        <v>424</v>
      </c>
    </row>
    <row r="5429" spans="1:7" ht="21" x14ac:dyDescent="0.25">
      <c r="A5429" s="94" t="s">
        <v>5051</v>
      </c>
      <c r="B5429" s="94" t="s">
        <v>8011</v>
      </c>
      <c r="C5429" s="7" t="str">
        <f t="shared" si="168"/>
        <v>Formula</v>
      </c>
      <c r="D5429" s="94" t="s">
        <v>8010</v>
      </c>
      <c r="E5429" s="94" t="s">
        <v>8013</v>
      </c>
      <c r="F5429" s="93">
        <v>112</v>
      </c>
      <c r="G5429" s="77">
        <f t="shared" si="169"/>
        <v>424</v>
      </c>
    </row>
    <row r="5430" spans="1:7" ht="21" x14ac:dyDescent="0.25">
      <c r="A5430" s="92" t="s">
        <v>5052</v>
      </c>
      <c r="B5430" s="92" t="s">
        <v>8011</v>
      </c>
      <c r="C5430" s="7" t="str">
        <f t="shared" si="168"/>
        <v>Formula</v>
      </c>
      <c r="D5430" s="92" t="s">
        <v>8010</v>
      </c>
      <c r="E5430" s="92" t="s">
        <v>8012</v>
      </c>
      <c r="F5430" s="91">
        <v>44</v>
      </c>
      <c r="G5430" s="77">
        <f t="shared" si="169"/>
        <v>424</v>
      </c>
    </row>
    <row r="5431" spans="1:7" ht="21" x14ac:dyDescent="0.25">
      <c r="A5431" s="94" t="s">
        <v>6011</v>
      </c>
      <c r="B5431" s="94" t="s">
        <v>8011</v>
      </c>
      <c r="C5431" s="7" t="str">
        <f t="shared" si="168"/>
        <v>Formula</v>
      </c>
      <c r="D5431" s="94" t="s">
        <v>8010</v>
      </c>
      <c r="E5431" s="94" t="s">
        <v>8009</v>
      </c>
      <c r="F5431" s="93">
        <v>6</v>
      </c>
      <c r="G5431" s="77">
        <f t="shared" si="169"/>
        <v>424</v>
      </c>
    </row>
    <row r="5432" spans="1:7" ht="21" x14ac:dyDescent="0.25">
      <c r="A5432" s="92" t="s">
        <v>17903</v>
      </c>
      <c r="B5432" s="92" t="s">
        <v>8011</v>
      </c>
      <c r="C5432" s="7" t="str">
        <f t="shared" si="168"/>
        <v>Formula</v>
      </c>
      <c r="D5432" s="92" t="s">
        <v>8010</v>
      </c>
      <c r="E5432" s="92" t="s">
        <v>17997</v>
      </c>
      <c r="F5432" s="91">
        <v>4</v>
      </c>
      <c r="G5432" s="77">
        <f t="shared" si="169"/>
        <v>424</v>
      </c>
    </row>
    <row r="5433" spans="1:7" ht="21" x14ac:dyDescent="0.25">
      <c r="A5433" s="94" t="s">
        <v>18820</v>
      </c>
      <c r="B5433" s="94" t="s">
        <v>8011</v>
      </c>
      <c r="C5433" s="7" t="str">
        <f t="shared" si="168"/>
        <v>Formula</v>
      </c>
      <c r="D5433" s="94" t="s">
        <v>8010</v>
      </c>
      <c r="E5433" s="94" t="s">
        <v>18821</v>
      </c>
      <c r="F5433" s="93">
        <v>2</v>
      </c>
      <c r="G5433" s="77">
        <f t="shared" si="169"/>
        <v>424</v>
      </c>
    </row>
    <row r="5434" spans="1:7" ht="21" x14ac:dyDescent="0.25">
      <c r="A5434" s="92" t="s">
        <v>5053</v>
      </c>
      <c r="B5434" s="92" t="s">
        <v>8008</v>
      </c>
      <c r="C5434" s="7" t="str">
        <f t="shared" si="168"/>
        <v>Formula</v>
      </c>
      <c r="D5434" s="92" t="s">
        <v>8007</v>
      </c>
      <c r="E5434" s="92" t="s">
        <v>8006</v>
      </c>
      <c r="F5434" s="91">
        <v>120</v>
      </c>
      <c r="G5434" s="77">
        <f t="shared" si="169"/>
        <v>120</v>
      </c>
    </row>
    <row r="5435" spans="1:7" ht="21" x14ac:dyDescent="0.25">
      <c r="A5435" s="94" t="s">
        <v>5054</v>
      </c>
      <c r="B5435" s="94" t="s">
        <v>8005</v>
      </c>
      <c r="C5435" s="7" t="str">
        <f t="shared" si="168"/>
        <v>Formula</v>
      </c>
      <c r="D5435" s="94" t="s">
        <v>8004</v>
      </c>
      <c r="E5435" s="94" t="s">
        <v>8003</v>
      </c>
      <c r="F5435" s="93">
        <v>244</v>
      </c>
      <c r="G5435" s="77">
        <f t="shared" si="169"/>
        <v>246</v>
      </c>
    </row>
    <row r="5436" spans="1:7" ht="21" x14ac:dyDescent="0.25">
      <c r="A5436" s="92" t="s">
        <v>18394</v>
      </c>
      <c r="B5436" s="92" t="s">
        <v>8005</v>
      </c>
      <c r="C5436" s="7" t="str">
        <f t="shared" si="168"/>
        <v>Formula</v>
      </c>
      <c r="D5436" s="92" t="s">
        <v>8004</v>
      </c>
      <c r="E5436" s="92" t="s">
        <v>18457</v>
      </c>
      <c r="F5436" s="91">
        <v>2</v>
      </c>
      <c r="G5436" s="77">
        <f t="shared" si="169"/>
        <v>246</v>
      </c>
    </row>
    <row r="5437" spans="1:7" ht="21" x14ac:dyDescent="0.25">
      <c r="A5437" s="94" t="s">
        <v>5058</v>
      </c>
      <c r="B5437" s="94" t="s">
        <v>7994</v>
      </c>
      <c r="C5437" s="7" t="str">
        <f t="shared" si="168"/>
        <v>Formula</v>
      </c>
      <c r="D5437" s="94" t="s">
        <v>7993</v>
      </c>
      <c r="E5437" s="94" t="s">
        <v>7992</v>
      </c>
      <c r="F5437" s="93">
        <v>90</v>
      </c>
      <c r="G5437" s="77">
        <f t="shared" si="169"/>
        <v>90</v>
      </c>
    </row>
    <row r="5438" spans="1:7" ht="21" x14ac:dyDescent="0.25">
      <c r="A5438" s="92" t="s">
        <v>5059</v>
      </c>
      <c r="B5438" s="92" t="s">
        <v>7991</v>
      </c>
      <c r="C5438" s="7" t="str">
        <f t="shared" si="168"/>
        <v>Formula</v>
      </c>
      <c r="D5438" s="92" t="s">
        <v>7990</v>
      </c>
      <c r="E5438" s="92" t="s">
        <v>7989</v>
      </c>
      <c r="F5438" s="91">
        <v>116</v>
      </c>
      <c r="G5438" s="77">
        <f t="shared" si="169"/>
        <v>116</v>
      </c>
    </row>
    <row r="5439" spans="1:7" ht="21" x14ac:dyDescent="0.25">
      <c r="A5439" s="94" t="s">
        <v>5060</v>
      </c>
      <c r="B5439" s="94" t="s">
        <v>7988</v>
      </c>
      <c r="C5439" s="7" t="str">
        <f t="shared" si="168"/>
        <v>Formula</v>
      </c>
      <c r="D5439" s="94" t="s">
        <v>7987</v>
      </c>
      <c r="E5439" s="94" t="s">
        <v>7986</v>
      </c>
      <c r="F5439" s="93">
        <v>303</v>
      </c>
      <c r="G5439" s="77">
        <f t="shared" si="169"/>
        <v>303</v>
      </c>
    </row>
    <row r="5440" spans="1:7" ht="21" x14ac:dyDescent="0.25">
      <c r="A5440" s="92" t="s">
        <v>5061</v>
      </c>
      <c r="B5440" s="92" t="s">
        <v>7985</v>
      </c>
      <c r="C5440" s="7" t="str">
        <f t="shared" si="168"/>
        <v>Formula</v>
      </c>
      <c r="D5440" s="92" t="s">
        <v>7984</v>
      </c>
      <c r="E5440" s="92" t="s">
        <v>7983</v>
      </c>
      <c r="F5440" s="91">
        <v>62</v>
      </c>
      <c r="G5440" s="77">
        <f t="shared" si="169"/>
        <v>62</v>
      </c>
    </row>
    <row r="5441" spans="1:7" ht="21" x14ac:dyDescent="0.25">
      <c r="A5441" s="94" t="s">
        <v>5062</v>
      </c>
      <c r="B5441" s="94" t="s">
        <v>7982</v>
      </c>
      <c r="C5441" s="7" t="str">
        <f t="shared" si="168"/>
        <v>Formula</v>
      </c>
      <c r="D5441" s="94" t="s">
        <v>7981</v>
      </c>
      <c r="E5441" s="94" t="s">
        <v>7980</v>
      </c>
      <c r="F5441" s="93">
        <v>119</v>
      </c>
      <c r="G5441" s="77">
        <f t="shared" si="169"/>
        <v>119</v>
      </c>
    </row>
    <row r="5442" spans="1:7" ht="31.5" x14ac:dyDescent="0.25">
      <c r="A5442" s="92" t="s">
        <v>5063</v>
      </c>
      <c r="B5442" s="92" t="s">
        <v>7979</v>
      </c>
      <c r="C5442" s="7" t="str">
        <f t="shared" si="168"/>
        <v>Formula</v>
      </c>
      <c r="D5442" s="92" t="s">
        <v>7978</v>
      </c>
      <c r="E5442" s="92" t="s">
        <v>7977</v>
      </c>
      <c r="F5442" s="91">
        <v>68</v>
      </c>
      <c r="G5442" s="77">
        <f t="shared" si="169"/>
        <v>68</v>
      </c>
    </row>
    <row r="5443" spans="1:7" ht="21" x14ac:dyDescent="0.25">
      <c r="A5443" s="94" t="s">
        <v>5064</v>
      </c>
      <c r="B5443" s="94" t="s">
        <v>7976</v>
      </c>
      <c r="C5443" s="7" t="str">
        <f t="shared" ref="C5443:C5506" si="170">IF(ISTEXT(VLOOKUP(B5443,$I$3:$I$12,1,FALSE)),"Alt sub","Formula")</f>
        <v>Formula</v>
      </c>
      <c r="D5443" s="94" t="s">
        <v>7975</v>
      </c>
      <c r="E5443" s="94" t="s">
        <v>7974</v>
      </c>
      <c r="F5443" s="93">
        <v>148</v>
      </c>
      <c r="G5443" s="77">
        <f t="shared" ref="G5443:G5506" si="171">SUMIF(B:B,B5443,F:F)</f>
        <v>148</v>
      </c>
    </row>
    <row r="5444" spans="1:7" ht="21" x14ac:dyDescent="0.25">
      <c r="A5444" s="92" t="s">
        <v>5068</v>
      </c>
      <c r="B5444" s="92" t="s">
        <v>7964</v>
      </c>
      <c r="C5444" s="7" t="str">
        <f t="shared" si="170"/>
        <v>Formula</v>
      </c>
      <c r="D5444" s="92" t="s">
        <v>7963</v>
      </c>
      <c r="E5444" s="92" t="s">
        <v>7962</v>
      </c>
      <c r="F5444" s="91">
        <v>265</v>
      </c>
      <c r="G5444" s="77">
        <f t="shared" si="171"/>
        <v>265</v>
      </c>
    </row>
    <row r="5445" spans="1:7" ht="21" x14ac:dyDescent="0.25">
      <c r="A5445" s="94" t="s">
        <v>5070</v>
      </c>
      <c r="B5445" s="94" t="s">
        <v>7958</v>
      </c>
      <c r="C5445" s="7" t="str">
        <f t="shared" si="170"/>
        <v>Formula</v>
      </c>
      <c r="D5445" s="94" t="s">
        <v>7957</v>
      </c>
      <c r="E5445" s="94" t="s">
        <v>7956</v>
      </c>
      <c r="F5445" s="93">
        <v>116</v>
      </c>
      <c r="G5445" s="77">
        <f t="shared" si="171"/>
        <v>116</v>
      </c>
    </row>
    <row r="5446" spans="1:7" ht="21" x14ac:dyDescent="0.25">
      <c r="A5446" s="92" t="s">
        <v>5080</v>
      </c>
      <c r="B5446" s="92" t="s">
        <v>7931</v>
      </c>
      <c r="C5446" s="7" t="str">
        <f t="shared" si="170"/>
        <v>Formula</v>
      </c>
      <c r="D5446" s="92" t="s">
        <v>7930</v>
      </c>
      <c r="E5446" s="92" t="s">
        <v>7929</v>
      </c>
      <c r="F5446" s="91">
        <v>298</v>
      </c>
      <c r="G5446" s="77">
        <f t="shared" si="171"/>
        <v>298</v>
      </c>
    </row>
    <row r="5447" spans="1:7" ht="21" x14ac:dyDescent="0.25">
      <c r="A5447" s="94" t="s">
        <v>5081</v>
      </c>
      <c r="B5447" s="94" t="s">
        <v>7928</v>
      </c>
      <c r="C5447" s="7" t="str">
        <f t="shared" si="170"/>
        <v>Formula</v>
      </c>
      <c r="D5447" s="94" t="s">
        <v>7927</v>
      </c>
      <c r="E5447" s="94" t="s">
        <v>7926</v>
      </c>
      <c r="F5447" s="93">
        <v>34</v>
      </c>
      <c r="G5447" s="77">
        <f t="shared" si="171"/>
        <v>34</v>
      </c>
    </row>
    <row r="5448" spans="1:7" ht="31.5" x14ac:dyDescent="0.25">
      <c r="A5448" s="92" t="s">
        <v>5083</v>
      </c>
      <c r="B5448" s="92" t="s">
        <v>7922</v>
      </c>
      <c r="C5448" s="7" t="str">
        <f t="shared" si="170"/>
        <v>Formula</v>
      </c>
      <c r="D5448" s="92" t="s">
        <v>7921</v>
      </c>
      <c r="E5448" s="92" t="s">
        <v>7920</v>
      </c>
      <c r="F5448" s="91">
        <v>120</v>
      </c>
      <c r="G5448" s="77">
        <f t="shared" si="171"/>
        <v>120</v>
      </c>
    </row>
    <row r="5449" spans="1:7" ht="21" x14ac:dyDescent="0.25">
      <c r="A5449" s="94" t="s">
        <v>5084</v>
      </c>
      <c r="B5449" s="94" t="s">
        <v>7919</v>
      </c>
      <c r="C5449" s="7" t="str">
        <f t="shared" si="170"/>
        <v>Formula</v>
      </c>
      <c r="D5449" s="94" t="s">
        <v>7918</v>
      </c>
      <c r="E5449" s="94" t="s">
        <v>7917</v>
      </c>
      <c r="F5449" s="93">
        <v>60</v>
      </c>
      <c r="G5449" s="77">
        <f t="shared" si="171"/>
        <v>60</v>
      </c>
    </row>
    <row r="5450" spans="1:7" ht="21" x14ac:dyDescent="0.25">
      <c r="A5450" s="92" t="s">
        <v>5085</v>
      </c>
      <c r="B5450" s="92" t="s">
        <v>7916</v>
      </c>
      <c r="C5450" s="7" t="str">
        <f t="shared" si="170"/>
        <v>Formula</v>
      </c>
      <c r="D5450" s="92" t="s">
        <v>7915</v>
      </c>
      <c r="E5450" s="92" t="s">
        <v>7914</v>
      </c>
      <c r="F5450" s="91">
        <v>145</v>
      </c>
      <c r="G5450" s="77">
        <f t="shared" si="171"/>
        <v>145</v>
      </c>
    </row>
    <row r="5451" spans="1:7" ht="21" x14ac:dyDescent="0.25">
      <c r="A5451" s="94" t="s">
        <v>5089</v>
      </c>
      <c r="B5451" s="94" t="s">
        <v>7904</v>
      </c>
      <c r="C5451" s="7" t="str">
        <f t="shared" si="170"/>
        <v>Formula</v>
      </c>
      <c r="D5451" s="94" t="s">
        <v>7903</v>
      </c>
      <c r="E5451" s="94" t="s">
        <v>7902</v>
      </c>
      <c r="F5451" s="93">
        <v>125</v>
      </c>
      <c r="G5451" s="77">
        <f t="shared" si="171"/>
        <v>125</v>
      </c>
    </row>
    <row r="5452" spans="1:7" ht="21" x14ac:dyDescent="0.25">
      <c r="A5452" s="92" t="s">
        <v>5091</v>
      </c>
      <c r="B5452" s="92" t="s">
        <v>7898</v>
      </c>
      <c r="C5452" s="7" t="str">
        <f t="shared" si="170"/>
        <v>Formula</v>
      </c>
      <c r="D5452" s="92" t="s">
        <v>7897</v>
      </c>
      <c r="E5452" s="92" t="s">
        <v>7896</v>
      </c>
      <c r="F5452" s="91">
        <v>148</v>
      </c>
      <c r="G5452" s="77">
        <f t="shared" si="171"/>
        <v>148</v>
      </c>
    </row>
    <row r="5453" spans="1:7" ht="31.5" x14ac:dyDescent="0.25">
      <c r="A5453" s="94" t="s">
        <v>5093</v>
      </c>
      <c r="B5453" s="94" t="s">
        <v>7892</v>
      </c>
      <c r="C5453" s="7" t="str">
        <f t="shared" si="170"/>
        <v>Formula</v>
      </c>
      <c r="D5453" s="94" t="s">
        <v>7891</v>
      </c>
      <c r="E5453" s="94" t="s">
        <v>7890</v>
      </c>
      <c r="F5453" s="93">
        <v>102</v>
      </c>
      <c r="G5453" s="77">
        <f t="shared" si="171"/>
        <v>102</v>
      </c>
    </row>
    <row r="5454" spans="1:7" ht="21" x14ac:dyDescent="0.25">
      <c r="A5454" s="92" t="s">
        <v>5095</v>
      </c>
      <c r="B5454" s="92" t="s">
        <v>7884</v>
      </c>
      <c r="C5454" s="7" t="str">
        <f t="shared" si="170"/>
        <v>Formula</v>
      </c>
      <c r="D5454" s="92" t="s">
        <v>7883</v>
      </c>
      <c r="E5454" s="92" t="s">
        <v>7880</v>
      </c>
      <c r="F5454" s="91">
        <v>248</v>
      </c>
      <c r="G5454" s="77">
        <f t="shared" si="171"/>
        <v>248</v>
      </c>
    </row>
    <row r="5455" spans="1:7" ht="21" x14ac:dyDescent="0.25">
      <c r="A5455" s="94" t="s">
        <v>5026</v>
      </c>
      <c r="B5455" s="94" t="s">
        <v>8078</v>
      </c>
      <c r="C5455" s="7" t="str">
        <f t="shared" si="170"/>
        <v>Formula</v>
      </c>
      <c r="D5455" s="94" t="s">
        <v>8077</v>
      </c>
      <c r="E5455" s="94" t="s">
        <v>8076</v>
      </c>
      <c r="F5455" s="93">
        <v>354</v>
      </c>
      <c r="G5455" s="77">
        <f t="shared" si="171"/>
        <v>354</v>
      </c>
    </row>
    <row r="5456" spans="1:7" ht="21" x14ac:dyDescent="0.25">
      <c r="A5456" s="92" t="s">
        <v>5029</v>
      </c>
      <c r="B5456" s="92" t="s">
        <v>8069</v>
      </c>
      <c r="C5456" s="7" t="str">
        <f t="shared" si="170"/>
        <v>Formula</v>
      </c>
      <c r="D5456" s="92" t="s">
        <v>8068</v>
      </c>
      <c r="E5456" s="92" t="s">
        <v>8067</v>
      </c>
      <c r="F5456" s="91">
        <v>120</v>
      </c>
      <c r="G5456" s="77">
        <f t="shared" si="171"/>
        <v>120</v>
      </c>
    </row>
    <row r="5457" spans="1:7" ht="21" x14ac:dyDescent="0.25">
      <c r="A5457" s="94" t="s">
        <v>5038</v>
      </c>
      <c r="B5457" s="94" t="s">
        <v>8044</v>
      </c>
      <c r="C5457" s="7" t="str">
        <f t="shared" si="170"/>
        <v>Formula</v>
      </c>
      <c r="D5457" s="94" t="s">
        <v>8043</v>
      </c>
      <c r="E5457" s="94" t="s">
        <v>8042</v>
      </c>
      <c r="F5457" s="93">
        <v>389</v>
      </c>
      <c r="G5457" s="77">
        <f t="shared" si="171"/>
        <v>427</v>
      </c>
    </row>
    <row r="5458" spans="1:7" ht="21" x14ac:dyDescent="0.25">
      <c r="A5458" s="92" t="s">
        <v>17902</v>
      </c>
      <c r="B5458" s="92" t="s">
        <v>8044</v>
      </c>
      <c r="C5458" s="7" t="str">
        <f t="shared" si="170"/>
        <v>Formula</v>
      </c>
      <c r="D5458" s="92" t="s">
        <v>8043</v>
      </c>
      <c r="E5458" s="92" t="s">
        <v>17996</v>
      </c>
      <c r="F5458" s="91">
        <v>19</v>
      </c>
      <c r="G5458" s="77">
        <f t="shared" si="171"/>
        <v>427</v>
      </c>
    </row>
    <row r="5459" spans="1:7" ht="21" x14ac:dyDescent="0.25">
      <c r="A5459" s="94" t="s">
        <v>18392</v>
      </c>
      <c r="B5459" s="94" t="s">
        <v>8044</v>
      </c>
      <c r="C5459" s="7" t="str">
        <f t="shared" si="170"/>
        <v>Formula</v>
      </c>
      <c r="D5459" s="94" t="s">
        <v>8043</v>
      </c>
      <c r="E5459" s="94" t="s">
        <v>18455</v>
      </c>
      <c r="F5459" s="93">
        <v>19</v>
      </c>
      <c r="G5459" s="77">
        <f t="shared" si="171"/>
        <v>427</v>
      </c>
    </row>
    <row r="5460" spans="1:7" ht="21" x14ac:dyDescent="0.25">
      <c r="A5460" s="92" t="s">
        <v>5042</v>
      </c>
      <c r="B5460" s="92" t="s">
        <v>8032</v>
      </c>
      <c r="C5460" s="7" t="str">
        <f t="shared" si="170"/>
        <v>Formula</v>
      </c>
      <c r="D5460" s="92" t="s">
        <v>8031</v>
      </c>
      <c r="E5460" s="92" t="s">
        <v>8033</v>
      </c>
      <c r="F5460" s="91">
        <v>499</v>
      </c>
      <c r="G5460" s="77">
        <f t="shared" si="171"/>
        <v>529</v>
      </c>
    </row>
    <row r="5461" spans="1:7" ht="21" x14ac:dyDescent="0.25">
      <c r="A5461" s="94" t="s">
        <v>5043</v>
      </c>
      <c r="B5461" s="94" t="s">
        <v>8032</v>
      </c>
      <c r="C5461" s="7" t="str">
        <f t="shared" si="170"/>
        <v>Formula</v>
      </c>
      <c r="D5461" s="94" t="s">
        <v>8031</v>
      </c>
      <c r="E5461" s="94" t="s">
        <v>8030</v>
      </c>
      <c r="F5461" s="93">
        <v>30</v>
      </c>
      <c r="G5461" s="77">
        <f t="shared" si="171"/>
        <v>529</v>
      </c>
    </row>
    <row r="5462" spans="1:7" ht="21" x14ac:dyDescent="0.25">
      <c r="A5462" s="92" t="s">
        <v>5057</v>
      </c>
      <c r="B5462" s="92" t="s">
        <v>7996</v>
      </c>
      <c r="C5462" s="7" t="str">
        <f t="shared" si="170"/>
        <v>Formula</v>
      </c>
      <c r="D5462" s="92" t="s">
        <v>6322</v>
      </c>
      <c r="E5462" s="92" t="s">
        <v>7995</v>
      </c>
      <c r="F5462" s="91">
        <v>162</v>
      </c>
      <c r="G5462" s="77">
        <f t="shared" si="171"/>
        <v>162</v>
      </c>
    </row>
    <row r="5463" spans="1:7" ht="21" x14ac:dyDescent="0.25">
      <c r="A5463" s="94" t="s">
        <v>5067</v>
      </c>
      <c r="B5463" s="94" t="s">
        <v>7967</v>
      </c>
      <c r="C5463" s="7" t="str">
        <f t="shared" si="170"/>
        <v>Formula</v>
      </c>
      <c r="D5463" s="94" t="s">
        <v>7966</v>
      </c>
      <c r="E5463" s="94" t="s">
        <v>7965</v>
      </c>
      <c r="F5463" s="93">
        <v>66</v>
      </c>
      <c r="G5463" s="77">
        <f t="shared" si="171"/>
        <v>66</v>
      </c>
    </row>
    <row r="5464" spans="1:7" ht="21" x14ac:dyDescent="0.25">
      <c r="A5464" s="92" t="s">
        <v>5079</v>
      </c>
      <c r="B5464" s="92" t="s">
        <v>7933</v>
      </c>
      <c r="C5464" s="7" t="str">
        <f t="shared" si="170"/>
        <v>Formula</v>
      </c>
      <c r="D5464" s="92" t="s">
        <v>7163</v>
      </c>
      <c r="E5464" s="92" t="s">
        <v>7932</v>
      </c>
      <c r="F5464" s="91">
        <v>182</v>
      </c>
      <c r="G5464" s="77">
        <f t="shared" si="171"/>
        <v>182</v>
      </c>
    </row>
    <row r="5465" spans="1:7" ht="21" x14ac:dyDescent="0.25">
      <c r="A5465" s="94" t="s">
        <v>5082</v>
      </c>
      <c r="B5465" s="94" t="s">
        <v>7925</v>
      </c>
      <c r="C5465" s="7" t="str">
        <f t="shared" si="170"/>
        <v>Formula</v>
      </c>
      <c r="D5465" s="94" t="s">
        <v>7924</v>
      </c>
      <c r="E5465" s="94" t="s">
        <v>7923</v>
      </c>
      <c r="F5465" s="93">
        <v>70</v>
      </c>
      <c r="G5465" s="77">
        <f t="shared" si="171"/>
        <v>70</v>
      </c>
    </row>
    <row r="5466" spans="1:7" ht="21" x14ac:dyDescent="0.25">
      <c r="A5466" s="92" t="s">
        <v>5087</v>
      </c>
      <c r="B5466" s="92" t="s">
        <v>7910</v>
      </c>
      <c r="C5466" s="7" t="str">
        <f t="shared" si="170"/>
        <v>Formula</v>
      </c>
      <c r="D5466" s="92" t="s">
        <v>7909</v>
      </c>
      <c r="E5466" s="92" t="s">
        <v>7908</v>
      </c>
      <c r="F5466" s="91">
        <v>100</v>
      </c>
      <c r="G5466" s="77">
        <f t="shared" si="171"/>
        <v>100</v>
      </c>
    </row>
    <row r="5467" spans="1:7" ht="31.5" x14ac:dyDescent="0.25">
      <c r="A5467" s="94" t="s">
        <v>4554</v>
      </c>
      <c r="B5467" s="94" t="s">
        <v>8408</v>
      </c>
      <c r="C5467" s="7" t="str">
        <f t="shared" si="170"/>
        <v>Formula</v>
      </c>
      <c r="D5467" s="94" t="s">
        <v>8407</v>
      </c>
      <c r="E5467" s="94" t="s">
        <v>8676</v>
      </c>
      <c r="F5467" s="93">
        <v>100</v>
      </c>
      <c r="G5467" s="77">
        <f t="shared" si="171"/>
        <v>53675</v>
      </c>
    </row>
    <row r="5468" spans="1:7" ht="31.5" x14ac:dyDescent="0.25">
      <c r="A5468" s="92" t="s">
        <v>4555</v>
      </c>
      <c r="B5468" s="92" t="s">
        <v>8408</v>
      </c>
      <c r="C5468" s="7" t="str">
        <f t="shared" si="170"/>
        <v>Formula</v>
      </c>
      <c r="D5468" s="92" t="s">
        <v>8407</v>
      </c>
      <c r="E5468" s="92" t="s">
        <v>8675</v>
      </c>
      <c r="F5468" s="91">
        <v>70</v>
      </c>
      <c r="G5468" s="77">
        <f t="shared" si="171"/>
        <v>53675</v>
      </c>
    </row>
    <row r="5469" spans="1:7" ht="31.5" x14ac:dyDescent="0.25">
      <c r="A5469" s="94" t="s">
        <v>4556</v>
      </c>
      <c r="B5469" s="94" t="s">
        <v>8408</v>
      </c>
      <c r="C5469" s="7" t="str">
        <f t="shared" si="170"/>
        <v>Formula</v>
      </c>
      <c r="D5469" s="94" t="s">
        <v>8407</v>
      </c>
      <c r="E5469" s="94" t="s">
        <v>8674</v>
      </c>
      <c r="F5469" s="93">
        <v>62</v>
      </c>
      <c r="G5469" s="77">
        <f t="shared" si="171"/>
        <v>53675</v>
      </c>
    </row>
    <row r="5470" spans="1:7" ht="31.5" x14ac:dyDescent="0.25">
      <c r="A5470" s="92" t="s">
        <v>4557</v>
      </c>
      <c r="B5470" s="92" t="s">
        <v>8408</v>
      </c>
      <c r="C5470" s="7" t="str">
        <f t="shared" si="170"/>
        <v>Formula</v>
      </c>
      <c r="D5470" s="92" t="s">
        <v>8407</v>
      </c>
      <c r="E5470" s="92" t="s">
        <v>8673</v>
      </c>
      <c r="F5470" s="91">
        <v>300</v>
      </c>
      <c r="G5470" s="77">
        <f t="shared" si="171"/>
        <v>53675</v>
      </c>
    </row>
    <row r="5471" spans="1:7" ht="31.5" x14ac:dyDescent="0.25">
      <c r="A5471" s="94" t="s">
        <v>4558</v>
      </c>
      <c r="B5471" s="94" t="s">
        <v>8408</v>
      </c>
      <c r="C5471" s="7" t="str">
        <f t="shared" si="170"/>
        <v>Formula</v>
      </c>
      <c r="D5471" s="94" t="s">
        <v>8407</v>
      </c>
      <c r="E5471" s="94" t="s">
        <v>8672</v>
      </c>
      <c r="F5471" s="93">
        <v>400</v>
      </c>
      <c r="G5471" s="77">
        <f t="shared" si="171"/>
        <v>53675</v>
      </c>
    </row>
    <row r="5472" spans="1:7" ht="31.5" x14ac:dyDescent="0.25">
      <c r="A5472" s="92" t="s">
        <v>4559</v>
      </c>
      <c r="B5472" s="92" t="s">
        <v>8408</v>
      </c>
      <c r="C5472" s="7" t="str">
        <f t="shared" si="170"/>
        <v>Formula</v>
      </c>
      <c r="D5472" s="92" t="s">
        <v>8407</v>
      </c>
      <c r="E5472" s="92" t="s">
        <v>8671</v>
      </c>
      <c r="F5472" s="91">
        <v>200</v>
      </c>
      <c r="G5472" s="77">
        <f t="shared" si="171"/>
        <v>53675</v>
      </c>
    </row>
    <row r="5473" spans="1:7" ht="31.5" x14ac:dyDescent="0.25">
      <c r="A5473" s="94" t="s">
        <v>4560</v>
      </c>
      <c r="B5473" s="94" t="s">
        <v>8408</v>
      </c>
      <c r="C5473" s="7" t="str">
        <f t="shared" si="170"/>
        <v>Formula</v>
      </c>
      <c r="D5473" s="94" t="s">
        <v>8407</v>
      </c>
      <c r="E5473" s="94" t="s">
        <v>8670</v>
      </c>
      <c r="F5473" s="93">
        <v>252</v>
      </c>
      <c r="G5473" s="77">
        <f t="shared" si="171"/>
        <v>53675</v>
      </c>
    </row>
    <row r="5474" spans="1:7" ht="31.5" x14ac:dyDescent="0.25">
      <c r="A5474" s="92" t="s">
        <v>4561</v>
      </c>
      <c r="B5474" s="92" t="s">
        <v>8408</v>
      </c>
      <c r="C5474" s="7" t="str">
        <f t="shared" si="170"/>
        <v>Formula</v>
      </c>
      <c r="D5474" s="92" t="s">
        <v>8407</v>
      </c>
      <c r="E5474" s="92" t="s">
        <v>8669</v>
      </c>
      <c r="F5474" s="91">
        <v>200</v>
      </c>
      <c r="G5474" s="77">
        <f t="shared" si="171"/>
        <v>53675</v>
      </c>
    </row>
    <row r="5475" spans="1:7" ht="31.5" x14ac:dyDescent="0.25">
      <c r="A5475" s="94" t="s">
        <v>4562</v>
      </c>
      <c r="B5475" s="94" t="s">
        <v>8408</v>
      </c>
      <c r="C5475" s="7" t="str">
        <f t="shared" si="170"/>
        <v>Formula</v>
      </c>
      <c r="D5475" s="94" t="s">
        <v>8407</v>
      </c>
      <c r="E5475" s="94" t="s">
        <v>8668</v>
      </c>
      <c r="F5475" s="93">
        <v>84</v>
      </c>
      <c r="G5475" s="77">
        <f t="shared" si="171"/>
        <v>53675</v>
      </c>
    </row>
    <row r="5476" spans="1:7" ht="31.5" x14ac:dyDescent="0.25">
      <c r="A5476" s="92" t="s">
        <v>4563</v>
      </c>
      <c r="B5476" s="92" t="s">
        <v>8408</v>
      </c>
      <c r="C5476" s="7" t="str">
        <f t="shared" si="170"/>
        <v>Formula</v>
      </c>
      <c r="D5476" s="92" t="s">
        <v>8407</v>
      </c>
      <c r="E5476" s="92" t="s">
        <v>8481</v>
      </c>
      <c r="F5476" s="91">
        <v>220</v>
      </c>
      <c r="G5476" s="77">
        <f t="shared" si="171"/>
        <v>53675</v>
      </c>
    </row>
    <row r="5477" spans="1:7" ht="31.5" x14ac:dyDescent="0.25">
      <c r="A5477" s="94" t="s">
        <v>4564</v>
      </c>
      <c r="B5477" s="94" t="s">
        <v>8408</v>
      </c>
      <c r="C5477" s="7" t="str">
        <f t="shared" si="170"/>
        <v>Formula</v>
      </c>
      <c r="D5477" s="94" t="s">
        <v>8407</v>
      </c>
      <c r="E5477" s="94" t="s">
        <v>8667</v>
      </c>
      <c r="F5477" s="93">
        <v>200</v>
      </c>
      <c r="G5477" s="77">
        <f t="shared" si="171"/>
        <v>53675</v>
      </c>
    </row>
    <row r="5478" spans="1:7" ht="31.5" x14ac:dyDescent="0.25">
      <c r="A5478" s="92" t="s">
        <v>4565</v>
      </c>
      <c r="B5478" s="92" t="s">
        <v>8408</v>
      </c>
      <c r="C5478" s="7" t="str">
        <f t="shared" si="170"/>
        <v>Formula</v>
      </c>
      <c r="D5478" s="92" t="s">
        <v>8407</v>
      </c>
      <c r="E5478" s="92" t="s">
        <v>8666</v>
      </c>
      <c r="F5478" s="91">
        <v>100</v>
      </c>
      <c r="G5478" s="77">
        <f t="shared" si="171"/>
        <v>53675</v>
      </c>
    </row>
    <row r="5479" spans="1:7" ht="31.5" x14ac:dyDescent="0.25">
      <c r="A5479" s="94" t="s">
        <v>4566</v>
      </c>
      <c r="B5479" s="94" t="s">
        <v>8408</v>
      </c>
      <c r="C5479" s="7" t="str">
        <f t="shared" si="170"/>
        <v>Formula</v>
      </c>
      <c r="D5479" s="94" t="s">
        <v>8407</v>
      </c>
      <c r="E5479" s="94" t="s">
        <v>8665</v>
      </c>
      <c r="F5479" s="93">
        <v>104</v>
      </c>
      <c r="G5479" s="77">
        <f t="shared" si="171"/>
        <v>53675</v>
      </c>
    </row>
    <row r="5480" spans="1:7" ht="31.5" x14ac:dyDescent="0.25">
      <c r="A5480" s="92" t="s">
        <v>4567</v>
      </c>
      <c r="B5480" s="92" t="s">
        <v>8408</v>
      </c>
      <c r="C5480" s="7" t="str">
        <f t="shared" si="170"/>
        <v>Formula</v>
      </c>
      <c r="D5480" s="92" t="s">
        <v>8407</v>
      </c>
      <c r="E5480" s="92" t="s">
        <v>8664</v>
      </c>
      <c r="F5480" s="91">
        <v>98</v>
      </c>
      <c r="G5480" s="77">
        <f t="shared" si="171"/>
        <v>53675</v>
      </c>
    </row>
    <row r="5481" spans="1:7" ht="31.5" x14ac:dyDescent="0.25">
      <c r="A5481" s="94" t="s">
        <v>4568</v>
      </c>
      <c r="B5481" s="94" t="s">
        <v>8408</v>
      </c>
      <c r="C5481" s="7" t="str">
        <f t="shared" si="170"/>
        <v>Formula</v>
      </c>
      <c r="D5481" s="94" t="s">
        <v>8407</v>
      </c>
      <c r="E5481" s="94" t="s">
        <v>8663</v>
      </c>
      <c r="F5481" s="93">
        <v>74</v>
      </c>
      <c r="G5481" s="77">
        <f t="shared" si="171"/>
        <v>53675</v>
      </c>
    </row>
    <row r="5482" spans="1:7" ht="31.5" x14ac:dyDescent="0.25">
      <c r="A5482" s="92" t="s">
        <v>4569</v>
      </c>
      <c r="B5482" s="92" t="s">
        <v>8408</v>
      </c>
      <c r="C5482" s="7" t="str">
        <f t="shared" si="170"/>
        <v>Formula</v>
      </c>
      <c r="D5482" s="92" t="s">
        <v>8407</v>
      </c>
      <c r="E5482" s="92" t="s">
        <v>8662</v>
      </c>
      <c r="F5482" s="91">
        <v>68</v>
      </c>
      <c r="G5482" s="77">
        <f t="shared" si="171"/>
        <v>53675</v>
      </c>
    </row>
    <row r="5483" spans="1:7" ht="31.5" x14ac:dyDescent="0.25">
      <c r="A5483" s="94" t="s">
        <v>4570</v>
      </c>
      <c r="B5483" s="94" t="s">
        <v>8408</v>
      </c>
      <c r="C5483" s="7" t="str">
        <f t="shared" si="170"/>
        <v>Formula</v>
      </c>
      <c r="D5483" s="94" t="s">
        <v>8407</v>
      </c>
      <c r="E5483" s="94" t="s">
        <v>8661</v>
      </c>
      <c r="F5483" s="93">
        <v>74</v>
      </c>
      <c r="G5483" s="77">
        <f t="shared" si="171"/>
        <v>53675</v>
      </c>
    </row>
    <row r="5484" spans="1:7" ht="31.5" x14ac:dyDescent="0.25">
      <c r="A5484" s="92" t="s">
        <v>4571</v>
      </c>
      <c r="B5484" s="92" t="s">
        <v>8408</v>
      </c>
      <c r="C5484" s="7" t="str">
        <f t="shared" si="170"/>
        <v>Formula</v>
      </c>
      <c r="D5484" s="92" t="s">
        <v>8407</v>
      </c>
      <c r="E5484" s="92" t="s">
        <v>8660</v>
      </c>
      <c r="F5484" s="91">
        <v>210</v>
      </c>
      <c r="G5484" s="77">
        <f t="shared" si="171"/>
        <v>53675</v>
      </c>
    </row>
    <row r="5485" spans="1:7" ht="31.5" x14ac:dyDescent="0.25">
      <c r="A5485" s="94" t="s">
        <v>4572</v>
      </c>
      <c r="B5485" s="94" t="s">
        <v>8408</v>
      </c>
      <c r="C5485" s="7" t="str">
        <f t="shared" si="170"/>
        <v>Formula</v>
      </c>
      <c r="D5485" s="94" t="s">
        <v>8407</v>
      </c>
      <c r="E5485" s="94" t="s">
        <v>8659</v>
      </c>
      <c r="F5485" s="93">
        <v>150</v>
      </c>
      <c r="G5485" s="77">
        <f t="shared" si="171"/>
        <v>53675</v>
      </c>
    </row>
    <row r="5486" spans="1:7" ht="31.5" x14ac:dyDescent="0.25">
      <c r="A5486" s="92" t="s">
        <v>4573</v>
      </c>
      <c r="B5486" s="92" t="s">
        <v>8408</v>
      </c>
      <c r="C5486" s="7" t="str">
        <f t="shared" si="170"/>
        <v>Formula</v>
      </c>
      <c r="D5486" s="92" t="s">
        <v>8407</v>
      </c>
      <c r="E5486" s="92" t="s">
        <v>8658</v>
      </c>
      <c r="F5486" s="91">
        <v>33</v>
      </c>
      <c r="G5486" s="77">
        <f t="shared" si="171"/>
        <v>53675</v>
      </c>
    </row>
    <row r="5487" spans="1:7" ht="31.5" x14ac:dyDescent="0.25">
      <c r="A5487" s="94" t="s">
        <v>4574</v>
      </c>
      <c r="B5487" s="94" t="s">
        <v>8408</v>
      </c>
      <c r="C5487" s="7" t="str">
        <f t="shared" si="170"/>
        <v>Formula</v>
      </c>
      <c r="D5487" s="94" t="s">
        <v>8407</v>
      </c>
      <c r="E5487" s="94" t="s">
        <v>8657</v>
      </c>
      <c r="F5487" s="93">
        <v>95</v>
      </c>
      <c r="G5487" s="77">
        <f t="shared" si="171"/>
        <v>53675</v>
      </c>
    </row>
    <row r="5488" spans="1:7" ht="31.5" x14ac:dyDescent="0.25">
      <c r="A5488" s="92" t="s">
        <v>4575</v>
      </c>
      <c r="B5488" s="92" t="s">
        <v>8408</v>
      </c>
      <c r="C5488" s="7" t="str">
        <f t="shared" si="170"/>
        <v>Formula</v>
      </c>
      <c r="D5488" s="92" t="s">
        <v>8407</v>
      </c>
      <c r="E5488" s="92" t="s">
        <v>8656</v>
      </c>
      <c r="F5488" s="91">
        <v>444</v>
      </c>
      <c r="G5488" s="77">
        <f t="shared" si="171"/>
        <v>53675</v>
      </c>
    </row>
    <row r="5489" spans="1:7" ht="31.5" x14ac:dyDescent="0.25">
      <c r="A5489" s="94" t="s">
        <v>4576</v>
      </c>
      <c r="B5489" s="94" t="s">
        <v>8408</v>
      </c>
      <c r="C5489" s="7" t="str">
        <f t="shared" si="170"/>
        <v>Formula</v>
      </c>
      <c r="D5489" s="94" t="s">
        <v>8407</v>
      </c>
      <c r="E5489" s="94" t="s">
        <v>8655</v>
      </c>
      <c r="F5489" s="93">
        <v>220</v>
      </c>
      <c r="G5489" s="77">
        <f t="shared" si="171"/>
        <v>53675</v>
      </c>
    </row>
    <row r="5490" spans="1:7" ht="31.5" x14ac:dyDescent="0.25">
      <c r="A5490" s="92" t="s">
        <v>4577</v>
      </c>
      <c r="B5490" s="92" t="s">
        <v>8408</v>
      </c>
      <c r="C5490" s="7" t="str">
        <f t="shared" si="170"/>
        <v>Formula</v>
      </c>
      <c r="D5490" s="92" t="s">
        <v>8407</v>
      </c>
      <c r="E5490" s="92" t="s">
        <v>8654</v>
      </c>
      <c r="F5490" s="91">
        <v>240</v>
      </c>
      <c r="G5490" s="77">
        <f t="shared" si="171"/>
        <v>53675</v>
      </c>
    </row>
    <row r="5491" spans="1:7" ht="31.5" x14ac:dyDescent="0.25">
      <c r="A5491" s="94" t="s">
        <v>4578</v>
      </c>
      <c r="B5491" s="94" t="s">
        <v>8408</v>
      </c>
      <c r="C5491" s="7" t="str">
        <f t="shared" si="170"/>
        <v>Formula</v>
      </c>
      <c r="D5491" s="94" t="s">
        <v>8407</v>
      </c>
      <c r="E5491" s="94" t="s">
        <v>8653</v>
      </c>
      <c r="F5491" s="93">
        <v>180</v>
      </c>
      <c r="G5491" s="77">
        <f t="shared" si="171"/>
        <v>53675</v>
      </c>
    </row>
    <row r="5492" spans="1:7" ht="31.5" x14ac:dyDescent="0.25">
      <c r="A5492" s="92" t="s">
        <v>4579</v>
      </c>
      <c r="B5492" s="92" t="s">
        <v>8408</v>
      </c>
      <c r="C5492" s="7" t="str">
        <f t="shared" si="170"/>
        <v>Formula</v>
      </c>
      <c r="D5492" s="92" t="s">
        <v>8407</v>
      </c>
      <c r="E5492" s="92" t="s">
        <v>8528</v>
      </c>
      <c r="F5492" s="91">
        <v>150</v>
      </c>
      <c r="G5492" s="77">
        <f t="shared" si="171"/>
        <v>53675</v>
      </c>
    </row>
    <row r="5493" spans="1:7" ht="31.5" x14ac:dyDescent="0.25">
      <c r="A5493" s="94" t="s">
        <v>4580</v>
      </c>
      <c r="B5493" s="94" t="s">
        <v>8408</v>
      </c>
      <c r="C5493" s="7" t="str">
        <f t="shared" si="170"/>
        <v>Formula</v>
      </c>
      <c r="D5493" s="94" t="s">
        <v>8407</v>
      </c>
      <c r="E5493" s="94" t="s">
        <v>8652</v>
      </c>
      <c r="F5493" s="93">
        <v>300</v>
      </c>
      <c r="G5493" s="77">
        <f t="shared" si="171"/>
        <v>53675</v>
      </c>
    </row>
    <row r="5494" spans="1:7" ht="31.5" x14ac:dyDescent="0.25">
      <c r="A5494" s="92" t="s">
        <v>4581</v>
      </c>
      <c r="B5494" s="92" t="s">
        <v>8408</v>
      </c>
      <c r="C5494" s="7" t="str">
        <f t="shared" si="170"/>
        <v>Formula</v>
      </c>
      <c r="D5494" s="92" t="s">
        <v>8407</v>
      </c>
      <c r="E5494" s="92" t="s">
        <v>8651</v>
      </c>
      <c r="F5494" s="91">
        <v>20</v>
      </c>
      <c r="G5494" s="77">
        <f t="shared" si="171"/>
        <v>53675</v>
      </c>
    </row>
    <row r="5495" spans="1:7" ht="31.5" x14ac:dyDescent="0.25">
      <c r="A5495" s="94" t="s">
        <v>4582</v>
      </c>
      <c r="B5495" s="94" t="s">
        <v>8408</v>
      </c>
      <c r="C5495" s="7" t="str">
        <f t="shared" si="170"/>
        <v>Formula</v>
      </c>
      <c r="D5495" s="94" t="s">
        <v>8407</v>
      </c>
      <c r="E5495" s="94" t="s">
        <v>8650</v>
      </c>
      <c r="F5495" s="93">
        <v>174</v>
      </c>
      <c r="G5495" s="77">
        <f t="shared" si="171"/>
        <v>53675</v>
      </c>
    </row>
    <row r="5496" spans="1:7" ht="31.5" x14ac:dyDescent="0.25">
      <c r="A5496" s="92" t="s">
        <v>4583</v>
      </c>
      <c r="B5496" s="92" t="s">
        <v>8408</v>
      </c>
      <c r="C5496" s="7" t="str">
        <f t="shared" si="170"/>
        <v>Formula</v>
      </c>
      <c r="D5496" s="92" t="s">
        <v>8407</v>
      </c>
      <c r="E5496" s="92" t="s">
        <v>8649</v>
      </c>
      <c r="F5496" s="91">
        <v>76</v>
      </c>
      <c r="G5496" s="77">
        <f t="shared" si="171"/>
        <v>53675</v>
      </c>
    </row>
    <row r="5497" spans="1:7" ht="31.5" x14ac:dyDescent="0.25">
      <c r="A5497" s="94" t="s">
        <v>4584</v>
      </c>
      <c r="B5497" s="94" t="s">
        <v>8408</v>
      </c>
      <c r="C5497" s="7" t="str">
        <f t="shared" si="170"/>
        <v>Formula</v>
      </c>
      <c r="D5497" s="94" t="s">
        <v>8407</v>
      </c>
      <c r="E5497" s="94" t="s">
        <v>8648</v>
      </c>
      <c r="F5497" s="93">
        <v>64</v>
      </c>
      <c r="G5497" s="77">
        <f t="shared" si="171"/>
        <v>53675</v>
      </c>
    </row>
    <row r="5498" spans="1:7" ht="31.5" x14ac:dyDescent="0.25">
      <c r="A5498" s="92" t="s">
        <v>4585</v>
      </c>
      <c r="B5498" s="92" t="s">
        <v>8408</v>
      </c>
      <c r="C5498" s="7" t="str">
        <f t="shared" si="170"/>
        <v>Formula</v>
      </c>
      <c r="D5498" s="92" t="s">
        <v>8407</v>
      </c>
      <c r="E5498" s="92" t="s">
        <v>8647</v>
      </c>
      <c r="F5498" s="91">
        <v>100</v>
      </c>
      <c r="G5498" s="77">
        <f t="shared" si="171"/>
        <v>53675</v>
      </c>
    </row>
    <row r="5499" spans="1:7" ht="31.5" x14ac:dyDescent="0.25">
      <c r="A5499" s="94" t="s">
        <v>4586</v>
      </c>
      <c r="B5499" s="94" t="s">
        <v>8408</v>
      </c>
      <c r="C5499" s="7" t="str">
        <f t="shared" si="170"/>
        <v>Formula</v>
      </c>
      <c r="D5499" s="94" t="s">
        <v>8407</v>
      </c>
      <c r="E5499" s="94" t="s">
        <v>8646</v>
      </c>
      <c r="F5499" s="93">
        <v>60</v>
      </c>
      <c r="G5499" s="77">
        <f t="shared" si="171"/>
        <v>53675</v>
      </c>
    </row>
    <row r="5500" spans="1:7" ht="31.5" x14ac:dyDescent="0.25">
      <c r="A5500" s="92" t="s">
        <v>4587</v>
      </c>
      <c r="B5500" s="92" t="s">
        <v>8408</v>
      </c>
      <c r="C5500" s="7" t="str">
        <f t="shared" si="170"/>
        <v>Formula</v>
      </c>
      <c r="D5500" s="92" t="s">
        <v>8407</v>
      </c>
      <c r="E5500" s="92" t="s">
        <v>8645</v>
      </c>
      <c r="F5500" s="91">
        <v>50</v>
      </c>
      <c r="G5500" s="77">
        <f t="shared" si="171"/>
        <v>53675</v>
      </c>
    </row>
    <row r="5501" spans="1:7" ht="31.5" x14ac:dyDescent="0.25">
      <c r="A5501" s="94" t="s">
        <v>4588</v>
      </c>
      <c r="B5501" s="94" t="s">
        <v>8408</v>
      </c>
      <c r="C5501" s="7" t="str">
        <f t="shared" si="170"/>
        <v>Formula</v>
      </c>
      <c r="D5501" s="94" t="s">
        <v>8407</v>
      </c>
      <c r="E5501" s="94" t="s">
        <v>8644</v>
      </c>
      <c r="F5501" s="93">
        <v>78</v>
      </c>
      <c r="G5501" s="77">
        <f t="shared" si="171"/>
        <v>53675</v>
      </c>
    </row>
    <row r="5502" spans="1:7" ht="31.5" x14ac:dyDescent="0.25">
      <c r="A5502" s="92" t="s">
        <v>4589</v>
      </c>
      <c r="B5502" s="92" t="s">
        <v>8408</v>
      </c>
      <c r="C5502" s="7" t="str">
        <f t="shared" si="170"/>
        <v>Formula</v>
      </c>
      <c r="D5502" s="92" t="s">
        <v>8407</v>
      </c>
      <c r="E5502" s="92" t="s">
        <v>8643</v>
      </c>
      <c r="F5502" s="91">
        <v>80</v>
      </c>
      <c r="G5502" s="77">
        <f t="shared" si="171"/>
        <v>53675</v>
      </c>
    </row>
    <row r="5503" spans="1:7" ht="31.5" x14ac:dyDescent="0.25">
      <c r="A5503" s="94" t="s">
        <v>4590</v>
      </c>
      <c r="B5503" s="94" t="s">
        <v>8408</v>
      </c>
      <c r="C5503" s="7" t="str">
        <f t="shared" si="170"/>
        <v>Formula</v>
      </c>
      <c r="D5503" s="94" t="s">
        <v>8407</v>
      </c>
      <c r="E5503" s="94" t="s">
        <v>8642</v>
      </c>
      <c r="F5503" s="93">
        <v>60</v>
      </c>
      <c r="G5503" s="77">
        <f t="shared" si="171"/>
        <v>53675</v>
      </c>
    </row>
    <row r="5504" spans="1:7" ht="31.5" x14ac:dyDescent="0.25">
      <c r="A5504" s="92" t="s">
        <v>4591</v>
      </c>
      <c r="B5504" s="92" t="s">
        <v>8408</v>
      </c>
      <c r="C5504" s="7" t="str">
        <f t="shared" si="170"/>
        <v>Formula</v>
      </c>
      <c r="D5504" s="92" t="s">
        <v>8407</v>
      </c>
      <c r="E5504" s="92" t="s">
        <v>8641</v>
      </c>
      <c r="F5504" s="91">
        <v>280</v>
      </c>
      <c r="G5504" s="77">
        <f t="shared" si="171"/>
        <v>53675</v>
      </c>
    </row>
    <row r="5505" spans="1:7" ht="31.5" x14ac:dyDescent="0.25">
      <c r="A5505" s="94" t="s">
        <v>4592</v>
      </c>
      <c r="B5505" s="94" t="s">
        <v>8408</v>
      </c>
      <c r="C5505" s="7" t="str">
        <f t="shared" si="170"/>
        <v>Formula</v>
      </c>
      <c r="D5505" s="94" t="s">
        <v>8407</v>
      </c>
      <c r="E5505" s="94" t="s">
        <v>8640</v>
      </c>
      <c r="F5505" s="93">
        <v>214</v>
      </c>
      <c r="G5505" s="77">
        <f t="shared" si="171"/>
        <v>53675</v>
      </c>
    </row>
    <row r="5506" spans="1:7" ht="31.5" x14ac:dyDescent="0.25">
      <c r="A5506" s="92" t="s">
        <v>4593</v>
      </c>
      <c r="B5506" s="92" t="s">
        <v>8408</v>
      </c>
      <c r="C5506" s="7" t="str">
        <f t="shared" si="170"/>
        <v>Formula</v>
      </c>
      <c r="D5506" s="92" t="s">
        <v>8407</v>
      </c>
      <c r="E5506" s="92" t="s">
        <v>8639</v>
      </c>
      <c r="F5506" s="91">
        <v>57</v>
      </c>
      <c r="G5506" s="77">
        <f t="shared" si="171"/>
        <v>53675</v>
      </c>
    </row>
    <row r="5507" spans="1:7" ht="31.5" x14ac:dyDescent="0.25">
      <c r="A5507" s="94" t="s">
        <v>4594</v>
      </c>
      <c r="B5507" s="94" t="s">
        <v>8408</v>
      </c>
      <c r="C5507" s="7" t="str">
        <f t="shared" ref="C5507:C5570" si="172">IF(ISTEXT(VLOOKUP(B5507,$I$3:$I$12,1,FALSE)),"Alt sub","Formula")</f>
        <v>Formula</v>
      </c>
      <c r="D5507" s="94" t="s">
        <v>8407</v>
      </c>
      <c r="E5507" s="94" t="s">
        <v>8638</v>
      </c>
      <c r="F5507" s="93">
        <v>149</v>
      </c>
      <c r="G5507" s="77">
        <f t="shared" ref="G5507:G5570" si="173">SUMIF(B:B,B5507,F:F)</f>
        <v>53675</v>
      </c>
    </row>
    <row r="5508" spans="1:7" ht="31.5" x14ac:dyDescent="0.25">
      <c r="A5508" s="92" t="s">
        <v>4595</v>
      </c>
      <c r="B5508" s="92" t="s">
        <v>8408</v>
      </c>
      <c r="C5508" s="7" t="str">
        <f t="shared" si="172"/>
        <v>Formula</v>
      </c>
      <c r="D5508" s="92" t="s">
        <v>8407</v>
      </c>
      <c r="E5508" s="92" t="s">
        <v>8637</v>
      </c>
      <c r="F5508" s="91">
        <v>76</v>
      </c>
      <c r="G5508" s="77">
        <f t="shared" si="173"/>
        <v>53675</v>
      </c>
    </row>
    <row r="5509" spans="1:7" ht="31.5" x14ac:dyDescent="0.25">
      <c r="A5509" s="94" t="s">
        <v>4596</v>
      </c>
      <c r="B5509" s="94" t="s">
        <v>8408</v>
      </c>
      <c r="C5509" s="7" t="str">
        <f t="shared" si="172"/>
        <v>Formula</v>
      </c>
      <c r="D5509" s="94" t="s">
        <v>8407</v>
      </c>
      <c r="E5509" s="94" t="s">
        <v>8636</v>
      </c>
      <c r="F5509" s="93">
        <v>100</v>
      </c>
      <c r="G5509" s="77">
        <f t="shared" si="173"/>
        <v>53675</v>
      </c>
    </row>
    <row r="5510" spans="1:7" ht="31.5" x14ac:dyDescent="0.25">
      <c r="A5510" s="92" t="s">
        <v>4597</v>
      </c>
      <c r="B5510" s="92" t="s">
        <v>8408</v>
      </c>
      <c r="C5510" s="7" t="str">
        <f t="shared" si="172"/>
        <v>Formula</v>
      </c>
      <c r="D5510" s="92" t="s">
        <v>8407</v>
      </c>
      <c r="E5510" s="92" t="s">
        <v>8635</v>
      </c>
      <c r="F5510" s="91">
        <v>100</v>
      </c>
      <c r="G5510" s="77">
        <f t="shared" si="173"/>
        <v>53675</v>
      </c>
    </row>
    <row r="5511" spans="1:7" ht="31.5" x14ac:dyDescent="0.25">
      <c r="A5511" s="94" t="s">
        <v>4598</v>
      </c>
      <c r="B5511" s="94" t="s">
        <v>8408</v>
      </c>
      <c r="C5511" s="7" t="str">
        <f t="shared" si="172"/>
        <v>Formula</v>
      </c>
      <c r="D5511" s="94" t="s">
        <v>8407</v>
      </c>
      <c r="E5511" s="94" t="s">
        <v>8634</v>
      </c>
      <c r="F5511" s="93">
        <v>80</v>
      </c>
      <c r="G5511" s="77">
        <f t="shared" si="173"/>
        <v>53675</v>
      </c>
    </row>
    <row r="5512" spans="1:7" ht="31.5" x14ac:dyDescent="0.25">
      <c r="A5512" s="92" t="s">
        <v>4599</v>
      </c>
      <c r="B5512" s="92" t="s">
        <v>8408</v>
      </c>
      <c r="C5512" s="7" t="str">
        <f t="shared" si="172"/>
        <v>Formula</v>
      </c>
      <c r="D5512" s="92" t="s">
        <v>8407</v>
      </c>
      <c r="E5512" s="92" t="s">
        <v>8633</v>
      </c>
      <c r="F5512" s="91">
        <v>70</v>
      </c>
      <c r="G5512" s="77">
        <f t="shared" si="173"/>
        <v>53675</v>
      </c>
    </row>
    <row r="5513" spans="1:7" ht="31.5" x14ac:dyDescent="0.25">
      <c r="A5513" s="94" t="s">
        <v>4600</v>
      </c>
      <c r="B5513" s="94" t="s">
        <v>8408</v>
      </c>
      <c r="C5513" s="7" t="str">
        <f t="shared" si="172"/>
        <v>Formula</v>
      </c>
      <c r="D5513" s="94" t="s">
        <v>8407</v>
      </c>
      <c r="E5513" s="94" t="s">
        <v>8632</v>
      </c>
      <c r="F5513" s="93">
        <v>80</v>
      </c>
      <c r="G5513" s="77">
        <f t="shared" si="173"/>
        <v>53675</v>
      </c>
    </row>
    <row r="5514" spans="1:7" ht="31.5" x14ac:dyDescent="0.25">
      <c r="A5514" s="92" t="s">
        <v>4601</v>
      </c>
      <c r="B5514" s="92" t="s">
        <v>8408</v>
      </c>
      <c r="C5514" s="7" t="str">
        <f t="shared" si="172"/>
        <v>Formula</v>
      </c>
      <c r="D5514" s="92" t="s">
        <v>8407</v>
      </c>
      <c r="E5514" s="92" t="s">
        <v>8631</v>
      </c>
      <c r="F5514" s="91">
        <v>83</v>
      </c>
      <c r="G5514" s="77">
        <f t="shared" si="173"/>
        <v>53675</v>
      </c>
    </row>
    <row r="5515" spans="1:7" ht="31.5" x14ac:dyDescent="0.25">
      <c r="A5515" s="94" t="s">
        <v>4602</v>
      </c>
      <c r="B5515" s="94" t="s">
        <v>8408</v>
      </c>
      <c r="C5515" s="7" t="str">
        <f t="shared" si="172"/>
        <v>Formula</v>
      </c>
      <c r="D5515" s="94" t="s">
        <v>8407</v>
      </c>
      <c r="E5515" s="94" t="s">
        <v>8630</v>
      </c>
      <c r="F5515" s="93">
        <v>100</v>
      </c>
      <c r="G5515" s="77">
        <f t="shared" si="173"/>
        <v>53675</v>
      </c>
    </row>
    <row r="5516" spans="1:7" ht="31.5" x14ac:dyDescent="0.25">
      <c r="A5516" s="92" t="s">
        <v>4603</v>
      </c>
      <c r="B5516" s="92" t="s">
        <v>8408</v>
      </c>
      <c r="C5516" s="7" t="str">
        <f t="shared" si="172"/>
        <v>Formula</v>
      </c>
      <c r="D5516" s="92" t="s">
        <v>8407</v>
      </c>
      <c r="E5516" s="92" t="s">
        <v>8629</v>
      </c>
      <c r="F5516" s="91">
        <v>88</v>
      </c>
      <c r="G5516" s="77">
        <f t="shared" si="173"/>
        <v>53675</v>
      </c>
    </row>
    <row r="5517" spans="1:7" ht="31.5" x14ac:dyDescent="0.25">
      <c r="A5517" s="94" t="s">
        <v>4604</v>
      </c>
      <c r="B5517" s="94" t="s">
        <v>8408</v>
      </c>
      <c r="C5517" s="7" t="str">
        <f t="shared" si="172"/>
        <v>Formula</v>
      </c>
      <c r="D5517" s="94" t="s">
        <v>8407</v>
      </c>
      <c r="E5517" s="94" t="s">
        <v>8628</v>
      </c>
      <c r="F5517" s="93">
        <v>91</v>
      </c>
      <c r="G5517" s="77">
        <f t="shared" si="173"/>
        <v>53675</v>
      </c>
    </row>
    <row r="5518" spans="1:7" ht="31.5" x14ac:dyDescent="0.25">
      <c r="A5518" s="92" t="s">
        <v>4605</v>
      </c>
      <c r="B5518" s="92" t="s">
        <v>8408</v>
      </c>
      <c r="C5518" s="7" t="str">
        <f t="shared" si="172"/>
        <v>Formula</v>
      </c>
      <c r="D5518" s="92" t="s">
        <v>8407</v>
      </c>
      <c r="E5518" s="92" t="s">
        <v>8627</v>
      </c>
      <c r="F5518" s="91">
        <v>148</v>
      </c>
      <c r="G5518" s="77">
        <f t="shared" si="173"/>
        <v>53675</v>
      </c>
    </row>
    <row r="5519" spans="1:7" ht="31.5" x14ac:dyDescent="0.25">
      <c r="A5519" s="94" t="s">
        <v>4606</v>
      </c>
      <c r="B5519" s="94" t="s">
        <v>8408</v>
      </c>
      <c r="C5519" s="7" t="str">
        <f t="shared" si="172"/>
        <v>Formula</v>
      </c>
      <c r="D5519" s="94" t="s">
        <v>8407</v>
      </c>
      <c r="E5519" s="94" t="s">
        <v>8626</v>
      </c>
      <c r="F5519" s="93">
        <v>3</v>
      </c>
      <c r="G5519" s="77">
        <f t="shared" si="173"/>
        <v>53675</v>
      </c>
    </row>
    <row r="5520" spans="1:7" ht="31.5" x14ac:dyDescent="0.25">
      <c r="A5520" s="92" t="s">
        <v>4607</v>
      </c>
      <c r="B5520" s="92" t="s">
        <v>8408</v>
      </c>
      <c r="C5520" s="7" t="str">
        <f t="shared" si="172"/>
        <v>Formula</v>
      </c>
      <c r="D5520" s="92" t="s">
        <v>8407</v>
      </c>
      <c r="E5520" s="92" t="s">
        <v>8626</v>
      </c>
      <c r="F5520" s="91">
        <v>11</v>
      </c>
      <c r="G5520" s="77">
        <f t="shared" si="173"/>
        <v>53675</v>
      </c>
    </row>
    <row r="5521" spans="1:7" ht="31.5" x14ac:dyDescent="0.25">
      <c r="A5521" s="94" t="s">
        <v>4608</v>
      </c>
      <c r="B5521" s="94" t="s">
        <v>8408</v>
      </c>
      <c r="C5521" s="7" t="str">
        <f t="shared" si="172"/>
        <v>Formula</v>
      </c>
      <c r="D5521" s="94" t="s">
        <v>8407</v>
      </c>
      <c r="E5521" s="94" t="s">
        <v>8625</v>
      </c>
      <c r="F5521" s="93">
        <v>144</v>
      </c>
      <c r="G5521" s="77">
        <f t="shared" si="173"/>
        <v>53675</v>
      </c>
    </row>
    <row r="5522" spans="1:7" ht="31.5" x14ac:dyDescent="0.25">
      <c r="A5522" s="92" t="s">
        <v>4609</v>
      </c>
      <c r="B5522" s="92" t="s">
        <v>8408</v>
      </c>
      <c r="C5522" s="7" t="str">
        <f t="shared" si="172"/>
        <v>Formula</v>
      </c>
      <c r="D5522" s="92" t="s">
        <v>8407</v>
      </c>
      <c r="E5522" s="92" t="s">
        <v>8624</v>
      </c>
      <c r="F5522" s="91">
        <v>480</v>
      </c>
      <c r="G5522" s="77">
        <f t="shared" si="173"/>
        <v>53675</v>
      </c>
    </row>
    <row r="5523" spans="1:7" ht="31.5" x14ac:dyDescent="0.25">
      <c r="A5523" s="94" t="s">
        <v>4610</v>
      </c>
      <c r="B5523" s="94" t="s">
        <v>8408</v>
      </c>
      <c r="C5523" s="7" t="str">
        <f t="shared" si="172"/>
        <v>Formula</v>
      </c>
      <c r="D5523" s="94" t="s">
        <v>8407</v>
      </c>
      <c r="E5523" s="94" t="s">
        <v>8623</v>
      </c>
      <c r="F5523" s="93">
        <v>231</v>
      </c>
      <c r="G5523" s="77">
        <f t="shared" si="173"/>
        <v>53675</v>
      </c>
    </row>
    <row r="5524" spans="1:7" ht="31.5" x14ac:dyDescent="0.25">
      <c r="A5524" s="92" t="s">
        <v>4611</v>
      </c>
      <c r="B5524" s="92" t="s">
        <v>8408</v>
      </c>
      <c r="C5524" s="7" t="str">
        <f t="shared" si="172"/>
        <v>Formula</v>
      </c>
      <c r="D5524" s="92" t="s">
        <v>8407</v>
      </c>
      <c r="E5524" s="92" t="s">
        <v>8622</v>
      </c>
      <c r="F5524" s="91">
        <v>200</v>
      </c>
      <c r="G5524" s="77">
        <f t="shared" si="173"/>
        <v>53675</v>
      </c>
    </row>
    <row r="5525" spans="1:7" ht="31.5" x14ac:dyDescent="0.25">
      <c r="A5525" s="94" t="s">
        <v>4612</v>
      </c>
      <c r="B5525" s="94" t="s">
        <v>8408</v>
      </c>
      <c r="C5525" s="7" t="str">
        <f t="shared" si="172"/>
        <v>Formula</v>
      </c>
      <c r="D5525" s="94" t="s">
        <v>8407</v>
      </c>
      <c r="E5525" s="94" t="s">
        <v>6073</v>
      </c>
      <c r="F5525" s="93">
        <v>104</v>
      </c>
      <c r="G5525" s="77">
        <f t="shared" si="173"/>
        <v>53675</v>
      </c>
    </row>
    <row r="5526" spans="1:7" ht="31.5" x14ac:dyDescent="0.25">
      <c r="A5526" s="92" t="s">
        <v>4613</v>
      </c>
      <c r="B5526" s="92" t="s">
        <v>8408</v>
      </c>
      <c r="C5526" s="7" t="str">
        <f t="shared" si="172"/>
        <v>Formula</v>
      </c>
      <c r="D5526" s="92" t="s">
        <v>8407</v>
      </c>
      <c r="E5526" s="92" t="s">
        <v>8621</v>
      </c>
      <c r="F5526" s="91">
        <v>120</v>
      </c>
      <c r="G5526" s="77">
        <f t="shared" si="173"/>
        <v>53675</v>
      </c>
    </row>
    <row r="5527" spans="1:7" ht="31.5" x14ac:dyDescent="0.25">
      <c r="A5527" s="94" t="s">
        <v>4614</v>
      </c>
      <c r="B5527" s="94" t="s">
        <v>8408</v>
      </c>
      <c r="C5527" s="7" t="str">
        <f t="shared" si="172"/>
        <v>Formula</v>
      </c>
      <c r="D5527" s="94" t="s">
        <v>8407</v>
      </c>
      <c r="E5527" s="94" t="s">
        <v>8620</v>
      </c>
      <c r="F5527" s="93">
        <v>300</v>
      </c>
      <c r="G5527" s="77">
        <f t="shared" si="173"/>
        <v>53675</v>
      </c>
    </row>
    <row r="5528" spans="1:7" ht="31.5" x14ac:dyDescent="0.25">
      <c r="A5528" s="92" t="s">
        <v>4615</v>
      </c>
      <c r="B5528" s="92" t="s">
        <v>8408</v>
      </c>
      <c r="C5528" s="7" t="str">
        <f t="shared" si="172"/>
        <v>Formula</v>
      </c>
      <c r="D5528" s="92" t="s">
        <v>8407</v>
      </c>
      <c r="E5528" s="92" t="s">
        <v>8619</v>
      </c>
      <c r="F5528" s="91">
        <v>164</v>
      </c>
      <c r="G5528" s="77">
        <f t="shared" si="173"/>
        <v>53675</v>
      </c>
    </row>
    <row r="5529" spans="1:7" ht="31.5" x14ac:dyDescent="0.25">
      <c r="A5529" s="94" t="s">
        <v>4616</v>
      </c>
      <c r="B5529" s="94" t="s">
        <v>8408</v>
      </c>
      <c r="C5529" s="7" t="str">
        <f t="shared" si="172"/>
        <v>Formula</v>
      </c>
      <c r="D5529" s="94" t="s">
        <v>8407</v>
      </c>
      <c r="E5529" s="94" t="s">
        <v>8618</v>
      </c>
      <c r="F5529" s="93">
        <v>96</v>
      </c>
      <c r="G5529" s="77">
        <f t="shared" si="173"/>
        <v>53675</v>
      </c>
    </row>
    <row r="5530" spans="1:7" ht="31.5" x14ac:dyDescent="0.25">
      <c r="A5530" s="92" t="s">
        <v>4617</v>
      </c>
      <c r="B5530" s="92" t="s">
        <v>8408</v>
      </c>
      <c r="C5530" s="7" t="str">
        <f t="shared" si="172"/>
        <v>Formula</v>
      </c>
      <c r="D5530" s="92" t="s">
        <v>8407</v>
      </c>
      <c r="E5530" s="92" t="s">
        <v>8617</v>
      </c>
      <c r="F5530" s="91">
        <v>288</v>
      </c>
      <c r="G5530" s="77">
        <f t="shared" si="173"/>
        <v>53675</v>
      </c>
    </row>
    <row r="5531" spans="1:7" ht="31.5" x14ac:dyDescent="0.25">
      <c r="A5531" s="94" t="s">
        <v>4618</v>
      </c>
      <c r="B5531" s="94" t="s">
        <v>8408</v>
      </c>
      <c r="C5531" s="7" t="str">
        <f t="shared" si="172"/>
        <v>Formula</v>
      </c>
      <c r="D5531" s="94" t="s">
        <v>8407</v>
      </c>
      <c r="E5531" s="94" t="s">
        <v>8616</v>
      </c>
      <c r="F5531" s="93">
        <v>200</v>
      </c>
      <c r="G5531" s="77">
        <f t="shared" si="173"/>
        <v>53675</v>
      </c>
    </row>
    <row r="5532" spans="1:7" ht="31.5" x14ac:dyDescent="0.25">
      <c r="A5532" s="92" t="s">
        <v>4619</v>
      </c>
      <c r="B5532" s="92" t="s">
        <v>8408</v>
      </c>
      <c r="C5532" s="7" t="str">
        <f t="shared" si="172"/>
        <v>Formula</v>
      </c>
      <c r="D5532" s="92" t="s">
        <v>8407</v>
      </c>
      <c r="E5532" s="92" t="s">
        <v>8426</v>
      </c>
      <c r="F5532" s="91">
        <v>100</v>
      </c>
      <c r="G5532" s="77">
        <f t="shared" si="173"/>
        <v>53675</v>
      </c>
    </row>
    <row r="5533" spans="1:7" ht="31.5" x14ac:dyDescent="0.25">
      <c r="A5533" s="94" t="s">
        <v>4620</v>
      </c>
      <c r="B5533" s="94" t="s">
        <v>8408</v>
      </c>
      <c r="C5533" s="7" t="str">
        <f t="shared" si="172"/>
        <v>Formula</v>
      </c>
      <c r="D5533" s="94" t="s">
        <v>8407</v>
      </c>
      <c r="E5533" s="94" t="s">
        <v>8615</v>
      </c>
      <c r="F5533" s="93">
        <v>100</v>
      </c>
      <c r="G5533" s="77">
        <f t="shared" si="173"/>
        <v>53675</v>
      </c>
    </row>
    <row r="5534" spans="1:7" ht="31.5" x14ac:dyDescent="0.25">
      <c r="A5534" s="92" t="s">
        <v>4621</v>
      </c>
      <c r="B5534" s="92" t="s">
        <v>8408</v>
      </c>
      <c r="C5534" s="7" t="str">
        <f t="shared" si="172"/>
        <v>Formula</v>
      </c>
      <c r="D5534" s="92" t="s">
        <v>8407</v>
      </c>
      <c r="E5534" s="92" t="s">
        <v>8614</v>
      </c>
      <c r="F5534" s="91">
        <v>100</v>
      </c>
      <c r="G5534" s="77">
        <f t="shared" si="173"/>
        <v>53675</v>
      </c>
    </row>
    <row r="5535" spans="1:7" ht="31.5" x14ac:dyDescent="0.25">
      <c r="A5535" s="94" t="s">
        <v>4622</v>
      </c>
      <c r="B5535" s="94" t="s">
        <v>8408</v>
      </c>
      <c r="C5535" s="7" t="str">
        <f t="shared" si="172"/>
        <v>Formula</v>
      </c>
      <c r="D5535" s="94" t="s">
        <v>8407</v>
      </c>
      <c r="E5535" s="94" t="s">
        <v>8613</v>
      </c>
      <c r="F5535" s="93">
        <v>3</v>
      </c>
      <c r="G5535" s="77">
        <f t="shared" si="173"/>
        <v>53675</v>
      </c>
    </row>
    <row r="5536" spans="1:7" ht="31.5" x14ac:dyDescent="0.25">
      <c r="A5536" s="92" t="s">
        <v>4623</v>
      </c>
      <c r="B5536" s="92" t="s">
        <v>8408</v>
      </c>
      <c r="C5536" s="7" t="str">
        <f t="shared" si="172"/>
        <v>Formula</v>
      </c>
      <c r="D5536" s="92" t="s">
        <v>8407</v>
      </c>
      <c r="E5536" s="92" t="s">
        <v>8612</v>
      </c>
      <c r="F5536" s="91">
        <v>7</v>
      </c>
      <c r="G5536" s="77">
        <f t="shared" si="173"/>
        <v>53675</v>
      </c>
    </row>
    <row r="5537" spans="1:7" ht="31.5" x14ac:dyDescent="0.25">
      <c r="A5537" s="94" t="s">
        <v>4624</v>
      </c>
      <c r="B5537" s="94" t="s">
        <v>8408</v>
      </c>
      <c r="C5537" s="7" t="str">
        <f t="shared" si="172"/>
        <v>Formula</v>
      </c>
      <c r="D5537" s="94" t="s">
        <v>8407</v>
      </c>
      <c r="E5537" s="94" t="s">
        <v>8611</v>
      </c>
      <c r="F5537" s="93">
        <v>160</v>
      </c>
      <c r="G5537" s="77">
        <f t="shared" si="173"/>
        <v>53675</v>
      </c>
    </row>
    <row r="5538" spans="1:7" ht="31.5" x14ac:dyDescent="0.25">
      <c r="A5538" s="92" t="s">
        <v>4625</v>
      </c>
      <c r="B5538" s="92" t="s">
        <v>8408</v>
      </c>
      <c r="C5538" s="7" t="str">
        <f t="shared" si="172"/>
        <v>Formula</v>
      </c>
      <c r="D5538" s="92" t="s">
        <v>8407</v>
      </c>
      <c r="E5538" s="92" t="s">
        <v>8610</v>
      </c>
      <c r="F5538" s="91">
        <v>400</v>
      </c>
      <c r="G5538" s="77">
        <f t="shared" si="173"/>
        <v>53675</v>
      </c>
    </row>
    <row r="5539" spans="1:7" ht="31.5" x14ac:dyDescent="0.25">
      <c r="A5539" s="94" t="s">
        <v>4626</v>
      </c>
      <c r="B5539" s="94" t="s">
        <v>8408</v>
      </c>
      <c r="C5539" s="7" t="str">
        <f t="shared" si="172"/>
        <v>Formula</v>
      </c>
      <c r="D5539" s="94" t="s">
        <v>8407</v>
      </c>
      <c r="E5539" s="94" t="s">
        <v>8609</v>
      </c>
      <c r="F5539" s="93">
        <v>200</v>
      </c>
      <c r="G5539" s="77">
        <f t="shared" si="173"/>
        <v>53675</v>
      </c>
    </row>
    <row r="5540" spans="1:7" ht="31.5" x14ac:dyDescent="0.25">
      <c r="A5540" s="92" t="s">
        <v>4627</v>
      </c>
      <c r="B5540" s="92" t="s">
        <v>8408</v>
      </c>
      <c r="C5540" s="7" t="str">
        <f t="shared" si="172"/>
        <v>Formula</v>
      </c>
      <c r="D5540" s="92" t="s">
        <v>8407</v>
      </c>
      <c r="E5540" s="92" t="s">
        <v>8609</v>
      </c>
      <c r="F5540" s="91">
        <v>200</v>
      </c>
      <c r="G5540" s="77">
        <f t="shared" si="173"/>
        <v>53675</v>
      </c>
    </row>
    <row r="5541" spans="1:7" ht="31.5" x14ac:dyDescent="0.25">
      <c r="A5541" s="94" t="s">
        <v>4628</v>
      </c>
      <c r="B5541" s="94" t="s">
        <v>8408</v>
      </c>
      <c r="C5541" s="7" t="str">
        <f t="shared" si="172"/>
        <v>Formula</v>
      </c>
      <c r="D5541" s="94" t="s">
        <v>8407</v>
      </c>
      <c r="E5541" s="94" t="s">
        <v>8544</v>
      </c>
      <c r="F5541" s="93">
        <v>400</v>
      </c>
      <c r="G5541" s="77">
        <f t="shared" si="173"/>
        <v>53675</v>
      </c>
    </row>
    <row r="5542" spans="1:7" ht="31.5" x14ac:dyDescent="0.25">
      <c r="A5542" s="92" t="s">
        <v>4629</v>
      </c>
      <c r="B5542" s="92" t="s">
        <v>8408</v>
      </c>
      <c r="C5542" s="7" t="str">
        <f t="shared" si="172"/>
        <v>Formula</v>
      </c>
      <c r="D5542" s="92" t="s">
        <v>8407</v>
      </c>
      <c r="E5542" s="92" t="s">
        <v>8608</v>
      </c>
      <c r="F5542" s="91">
        <v>180</v>
      </c>
      <c r="G5542" s="77">
        <f t="shared" si="173"/>
        <v>53675</v>
      </c>
    </row>
    <row r="5543" spans="1:7" ht="31.5" x14ac:dyDescent="0.25">
      <c r="A5543" s="94" t="s">
        <v>4630</v>
      </c>
      <c r="B5543" s="94" t="s">
        <v>8408</v>
      </c>
      <c r="C5543" s="7" t="str">
        <f t="shared" si="172"/>
        <v>Formula</v>
      </c>
      <c r="D5543" s="94" t="s">
        <v>8407</v>
      </c>
      <c r="E5543" s="94" t="s">
        <v>8607</v>
      </c>
      <c r="F5543" s="93">
        <v>132</v>
      </c>
      <c r="G5543" s="77">
        <f t="shared" si="173"/>
        <v>53675</v>
      </c>
    </row>
    <row r="5544" spans="1:7" ht="31.5" x14ac:dyDescent="0.25">
      <c r="A5544" s="92" t="s">
        <v>4631</v>
      </c>
      <c r="B5544" s="92" t="s">
        <v>8408</v>
      </c>
      <c r="C5544" s="7" t="str">
        <f t="shared" si="172"/>
        <v>Formula</v>
      </c>
      <c r="D5544" s="92" t="s">
        <v>8407</v>
      </c>
      <c r="E5544" s="92" t="s">
        <v>8606</v>
      </c>
      <c r="F5544" s="91">
        <v>200</v>
      </c>
      <c r="G5544" s="77">
        <f t="shared" si="173"/>
        <v>53675</v>
      </c>
    </row>
    <row r="5545" spans="1:7" ht="31.5" x14ac:dyDescent="0.25">
      <c r="A5545" s="94" t="s">
        <v>4632</v>
      </c>
      <c r="B5545" s="94" t="s">
        <v>8408</v>
      </c>
      <c r="C5545" s="7" t="str">
        <f t="shared" si="172"/>
        <v>Formula</v>
      </c>
      <c r="D5545" s="94" t="s">
        <v>8407</v>
      </c>
      <c r="E5545" s="94" t="s">
        <v>8605</v>
      </c>
      <c r="F5545" s="93">
        <v>204</v>
      </c>
      <c r="G5545" s="77">
        <f t="shared" si="173"/>
        <v>53675</v>
      </c>
    </row>
    <row r="5546" spans="1:7" ht="31.5" x14ac:dyDescent="0.25">
      <c r="A5546" s="92" t="s">
        <v>4633</v>
      </c>
      <c r="B5546" s="92" t="s">
        <v>8408</v>
      </c>
      <c r="C5546" s="7" t="str">
        <f t="shared" si="172"/>
        <v>Formula</v>
      </c>
      <c r="D5546" s="92" t="s">
        <v>8407</v>
      </c>
      <c r="E5546" s="92" t="s">
        <v>8604</v>
      </c>
      <c r="F5546" s="91">
        <v>136</v>
      </c>
      <c r="G5546" s="77">
        <f t="shared" si="173"/>
        <v>53675</v>
      </c>
    </row>
    <row r="5547" spans="1:7" ht="31.5" x14ac:dyDescent="0.25">
      <c r="A5547" s="94" t="s">
        <v>4634</v>
      </c>
      <c r="B5547" s="94" t="s">
        <v>8408</v>
      </c>
      <c r="C5547" s="7" t="str">
        <f t="shared" si="172"/>
        <v>Formula</v>
      </c>
      <c r="D5547" s="94" t="s">
        <v>8407</v>
      </c>
      <c r="E5547" s="94" t="s">
        <v>8603</v>
      </c>
      <c r="F5547" s="93">
        <v>92</v>
      </c>
      <c r="G5547" s="77">
        <f t="shared" si="173"/>
        <v>53675</v>
      </c>
    </row>
    <row r="5548" spans="1:7" ht="31.5" x14ac:dyDescent="0.25">
      <c r="A5548" s="92" t="s">
        <v>4635</v>
      </c>
      <c r="B5548" s="92" t="s">
        <v>8408</v>
      </c>
      <c r="C5548" s="7" t="str">
        <f t="shared" si="172"/>
        <v>Formula</v>
      </c>
      <c r="D5548" s="92" t="s">
        <v>8407</v>
      </c>
      <c r="E5548" s="92" t="s">
        <v>8602</v>
      </c>
      <c r="F5548" s="91">
        <v>74</v>
      </c>
      <c r="G5548" s="77">
        <f t="shared" si="173"/>
        <v>53675</v>
      </c>
    </row>
    <row r="5549" spans="1:7" ht="31.5" x14ac:dyDescent="0.25">
      <c r="A5549" s="94" t="s">
        <v>4636</v>
      </c>
      <c r="B5549" s="94" t="s">
        <v>8408</v>
      </c>
      <c r="C5549" s="7" t="str">
        <f t="shared" si="172"/>
        <v>Formula</v>
      </c>
      <c r="D5549" s="94" t="s">
        <v>8407</v>
      </c>
      <c r="E5549" s="94" t="s">
        <v>8601</v>
      </c>
      <c r="F5549" s="93">
        <v>104</v>
      </c>
      <c r="G5549" s="77">
        <f t="shared" si="173"/>
        <v>53675</v>
      </c>
    </row>
    <row r="5550" spans="1:7" ht="31.5" x14ac:dyDescent="0.25">
      <c r="A5550" s="92" t="s">
        <v>4637</v>
      </c>
      <c r="B5550" s="92" t="s">
        <v>8408</v>
      </c>
      <c r="C5550" s="7" t="str">
        <f t="shared" si="172"/>
        <v>Formula</v>
      </c>
      <c r="D5550" s="92" t="s">
        <v>8407</v>
      </c>
      <c r="E5550" s="92" t="s">
        <v>8600</v>
      </c>
      <c r="F5550" s="91">
        <v>256</v>
      </c>
      <c r="G5550" s="77">
        <f t="shared" si="173"/>
        <v>53675</v>
      </c>
    </row>
    <row r="5551" spans="1:7" ht="31.5" x14ac:dyDescent="0.25">
      <c r="A5551" s="94" t="s">
        <v>4638</v>
      </c>
      <c r="B5551" s="94" t="s">
        <v>8408</v>
      </c>
      <c r="C5551" s="7" t="str">
        <f t="shared" si="172"/>
        <v>Formula</v>
      </c>
      <c r="D5551" s="94" t="s">
        <v>8407</v>
      </c>
      <c r="E5551" s="94" t="s">
        <v>8599</v>
      </c>
      <c r="F5551" s="93">
        <v>200</v>
      </c>
      <c r="G5551" s="77">
        <f t="shared" si="173"/>
        <v>53675</v>
      </c>
    </row>
    <row r="5552" spans="1:7" ht="31.5" x14ac:dyDescent="0.25">
      <c r="A5552" s="92" t="s">
        <v>4639</v>
      </c>
      <c r="B5552" s="92" t="s">
        <v>8408</v>
      </c>
      <c r="C5552" s="7" t="str">
        <f t="shared" si="172"/>
        <v>Formula</v>
      </c>
      <c r="D5552" s="92" t="s">
        <v>8407</v>
      </c>
      <c r="E5552" s="92" t="s">
        <v>8598</v>
      </c>
      <c r="F5552" s="91">
        <v>178</v>
      </c>
      <c r="G5552" s="77">
        <f t="shared" si="173"/>
        <v>53675</v>
      </c>
    </row>
    <row r="5553" spans="1:7" ht="31.5" x14ac:dyDescent="0.25">
      <c r="A5553" s="94" t="s">
        <v>4640</v>
      </c>
      <c r="B5553" s="94" t="s">
        <v>8408</v>
      </c>
      <c r="C5553" s="7" t="str">
        <f t="shared" si="172"/>
        <v>Formula</v>
      </c>
      <c r="D5553" s="94" t="s">
        <v>8407</v>
      </c>
      <c r="E5553" s="94" t="s">
        <v>8597</v>
      </c>
      <c r="F5553" s="93">
        <v>122</v>
      </c>
      <c r="G5553" s="77">
        <f t="shared" si="173"/>
        <v>53675</v>
      </c>
    </row>
    <row r="5554" spans="1:7" ht="31.5" x14ac:dyDescent="0.25">
      <c r="A5554" s="92" t="s">
        <v>4641</v>
      </c>
      <c r="B5554" s="92" t="s">
        <v>8408</v>
      </c>
      <c r="C5554" s="7" t="str">
        <f t="shared" si="172"/>
        <v>Formula</v>
      </c>
      <c r="D5554" s="92" t="s">
        <v>8407</v>
      </c>
      <c r="E5554" s="92" t="s">
        <v>8596</v>
      </c>
      <c r="F5554" s="91">
        <v>4</v>
      </c>
      <c r="G5554" s="77">
        <f t="shared" si="173"/>
        <v>53675</v>
      </c>
    </row>
    <row r="5555" spans="1:7" ht="31.5" x14ac:dyDescent="0.25">
      <c r="A5555" s="94" t="s">
        <v>4642</v>
      </c>
      <c r="B5555" s="94" t="s">
        <v>8408</v>
      </c>
      <c r="C5555" s="7" t="str">
        <f t="shared" si="172"/>
        <v>Formula</v>
      </c>
      <c r="D5555" s="94" t="s">
        <v>8407</v>
      </c>
      <c r="E5555" s="94" t="s">
        <v>8595</v>
      </c>
      <c r="F5555" s="93">
        <v>254</v>
      </c>
      <c r="G5555" s="77">
        <f t="shared" si="173"/>
        <v>53675</v>
      </c>
    </row>
    <row r="5556" spans="1:7" ht="31.5" x14ac:dyDescent="0.25">
      <c r="A5556" s="92" t="s">
        <v>4643</v>
      </c>
      <c r="B5556" s="92" t="s">
        <v>8408</v>
      </c>
      <c r="C5556" s="7" t="str">
        <f t="shared" si="172"/>
        <v>Formula</v>
      </c>
      <c r="D5556" s="92" t="s">
        <v>8407</v>
      </c>
      <c r="E5556" s="92" t="s">
        <v>8594</v>
      </c>
      <c r="F5556" s="91">
        <v>100</v>
      </c>
      <c r="G5556" s="77">
        <f t="shared" si="173"/>
        <v>53675</v>
      </c>
    </row>
    <row r="5557" spans="1:7" ht="31.5" x14ac:dyDescent="0.25">
      <c r="A5557" s="94" t="s">
        <v>4644</v>
      </c>
      <c r="B5557" s="94" t="s">
        <v>8408</v>
      </c>
      <c r="C5557" s="7" t="str">
        <f t="shared" si="172"/>
        <v>Formula</v>
      </c>
      <c r="D5557" s="94" t="s">
        <v>8407</v>
      </c>
      <c r="E5557" s="94" t="s">
        <v>8593</v>
      </c>
      <c r="F5557" s="93">
        <v>100</v>
      </c>
      <c r="G5557" s="77">
        <f t="shared" si="173"/>
        <v>53675</v>
      </c>
    </row>
    <row r="5558" spans="1:7" ht="31.5" x14ac:dyDescent="0.25">
      <c r="A5558" s="92" t="s">
        <v>4645</v>
      </c>
      <c r="B5558" s="92" t="s">
        <v>8408</v>
      </c>
      <c r="C5558" s="7" t="str">
        <f t="shared" si="172"/>
        <v>Formula</v>
      </c>
      <c r="D5558" s="92" t="s">
        <v>8407</v>
      </c>
      <c r="E5558" s="92" t="s">
        <v>8592</v>
      </c>
      <c r="F5558" s="91">
        <v>86</v>
      </c>
      <c r="G5558" s="77">
        <f t="shared" si="173"/>
        <v>53675</v>
      </c>
    </row>
    <row r="5559" spans="1:7" ht="31.5" x14ac:dyDescent="0.25">
      <c r="A5559" s="94" t="s">
        <v>4646</v>
      </c>
      <c r="B5559" s="94" t="s">
        <v>8408</v>
      </c>
      <c r="C5559" s="7" t="str">
        <f t="shared" si="172"/>
        <v>Formula</v>
      </c>
      <c r="D5559" s="94" t="s">
        <v>8407</v>
      </c>
      <c r="E5559" s="94" t="s">
        <v>8591</v>
      </c>
      <c r="F5559" s="93">
        <v>59</v>
      </c>
      <c r="G5559" s="77">
        <f t="shared" si="173"/>
        <v>53675</v>
      </c>
    </row>
    <row r="5560" spans="1:7" ht="31.5" x14ac:dyDescent="0.25">
      <c r="A5560" s="92" t="s">
        <v>4647</v>
      </c>
      <c r="B5560" s="92" t="s">
        <v>8408</v>
      </c>
      <c r="C5560" s="7" t="str">
        <f t="shared" si="172"/>
        <v>Formula</v>
      </c>
      <c r="D5560" s="92" t="s">
        <v>8407</v>
      </c>
      <c r="E5560" s="92" t="s">
        <v>8590</v>
      </c>
      <c r="F5560" s="91">
        <v>100</v>
      </c>
      <c r="G5560" s="77">
        <f t="shared" si="173"/>
        <v>53675</v>
      </c>
    </row>
    <row r="5561" spans="1:7" ht="31.5" x14ac:dyDescent="0.25">
      <c r="A5561" s="94" t="s">
        <v>4648</v>
      </c>
      <c r="B5561" s="94" t="s">
        <v>8408</v>
      </c>
      <c r="C5561" s="7" t="str">
        <f t="shared" si="172"/>
        <v>Formula</v>
      </c>
      <c r="D5561" s="94" t="s">
        <v>8407</v>
      </c>
      <c r="E5561" s="94" t="s">
        <v>8589</v>
      </c>
      <c r="F5561" s="93">
        <v>260</v>
      </c>
      <c r="G5561" s="77">
        <f t="shared" si="173"/>
        <v>53675</v>
      </c>
    </row>
    <row r="5562" spans="1:7" ht="31.5" x14ac:dyDescent="0.25">
      <c r="A5562" s="92" t="s">
        <v>4649</v>
      </c>
      <c r="B5562" s="92" t="s">
        <v>8408</v>
      </c>
      <c r="C5562" s="7" t="str">
        <f t="shared" si="172"/>
        <v>Formula</v>
      </c>
      <c r="D5562" s="92" t="s">
        <v>8407</v>
      </c>
      <c r="E5562" s="92" t="s">
        <v>8588</v>
      </c>
      <c r="F5562" s="91">
        <v>148</v>
      </c>
      <c r="G5562" s="77">
        <f t="shared" si="173"/>
        <v>53675</v>
      </c>
    </row>
    <row r="5563" spans="1:7" ht="31.5" x14ac:dyDescent="0.25">
      <c r="A5563" s="94" t="s">
        <v>4650</v>
      </c>
      <c r="B5563" s="94" t="s">
        <v>8408</v>
      </c>
      <c r="C5563" s="7" t="str">
        <f t="shared" si="172"/>
        <v>Formula</v>
      </c>
      <c r="D5563" s="94" t="s">
        <v>8407</v>
      </c>
      <c r="E5563" s="94" t="s">
        <v>8587</v>
      </c>
      <c r="F5563" s="93">
        <v>109</v>
      </c>
      <c r="G5563" s="77">
        <f t="shared" si="173"/>
        <v>53675</v>
      </c>
    </row>
    <row r="5564" spans="1:7" ht="31.5" x14ac:dyDescent="0.25">
      <c r="A5564" s="92" t="s">
        <v>4651</v>
      </c>
      <c r="B5564" s="92" t="s">
        <v>8408</v>
      </c>
      <c r="C5564" s="7" t="str">
        <f t="shared" si="172"/>
        <v>Formula</v>
      </c>
      <c r="D5564" s="92" t="s">
        <v>8407</v>
      </c>
      <c r="E5564" s="92" t="s">
        <v>8586</v>
      </c>
      <c r="F5564" s="91">
        <v>100</v>
      </c>
      <c r="G5564" s="77">
        <f t="shared" si="173"/>
        <v>53675</v>
      </c>
    </row>
    <row r="5565" spans="1:7" ht="31.5" x14ac:dyDescent="0.25">
      <c r="A5565" s="94" t="s">
        <v>4652</v>
      </c>
      <c r="B5565" s="94" t="s">
        <v>8408</v>
      </c>
      <c r="C5565" s="7" t="str">
        <f t="shared" si="172"/>
        <v>Formula</v>
      </c>
      <c r="D5565" s="94" t="s">
        <v>8407</v>
      </c>
      <c r="E5565" s="94" t="s">
        <v>8585</v>
      </c>
      <c r="F5565" s="93">
        <v>102</v>
      </c>
      <c r="G5565" s="77">
        <f t="shared" si="173"/>
        <v>53675</v>
      </c>
    </row>
    <row r="5566" spans="1:7" ht="31.5" x14ac:dyDescent="0.25">
      <c r="A5566" s="92" t="s">
        <v>4653</v>
      </c>
      <c r="B5566" s="92" t="s">
        <v>8408</v>
      </c>
      <c r="C5566" s="7" t="str">
        <f t="shared" si="172"/>
        <v>Formula</v>
      </c>
      <c r="D5566" s="92" t="s">
        <v>8407</v>
      </c>
      <c r="E5566" s="92" t="s">
        <v>8584</v>
      </c>
      <c r="F5566" s="91">
        <v>112</v>
      </c>
      <c r="G5566" s="77">
        <f t="shared" si="173"/>
        <v>53675</v>
      </c>
    </row>
    <row r="5567" spans="1:7" ht="31.5" x14ac:dyDescent="0.25">
      <c r="A5567" s="94" t="s">
        <v>4654</v>
      </c>
      <c r="B5567" s="94" t="s">
        <v>8408</v>
      </c>
      <c r="C5567" s="7" t="str">
        <f t="shared" si="172"/>
        <v>Formula</v>
      </c>
      <c r="D5567" s="94" t="s">
        <v>8407</v>
      </c>
      <c r="E5567" s="94" t="s">
        <v>8583</v>
      </c>
      <c r="F5567" s="93">
        <v>124</v>
      </c>
      <c r="G5567" s="77">
        <f t="shared" si="173"/>
        <v>53675</v>
      </c>
    </row>
    <row r="5568" spans="1:7" ht="31.5" x14ac:dyDescent="0.25">
      <c r="A5568" s="92" t="s">
        <v>4655</v>
      </c>
      <c r="B5568" s="92" t="s">
        <v>8408</v>
      </c>
      <c r="C5568" s="7" t="str">
        <f t="shared" si="172"/>
        <v>Formula</v>
      </c>
      <c r="D5568" s="92" t="s">
        <v>8407</v>
      </c>
      <c r="E5568" s="92" t="s">
        <v>8581</v>
      </c>
      <c r="F5568" s="91">
        <v>500</v>
      </c>
      <c r="G5568" s="77">
        <f t="shared" si="173"/>
        <v>53675</v>
      </c>
    </row>
    <row r="5569" spans="1:7" ht="31.5" x14ac:dyDescent="0.25">
      <c r="A5569" s="94" t="s">
        <v>4656</v>
      </c>
      <c r="B5569" s="94" t="s">
        <v>8408</v>
      </c>
      <c r="C5569" s="7" t="str">
        <f t="shared" si="172"/>
        <v>Formula</v>
      </c>
      <c r="D5569" s="94" t="s">
        <v>8407</v>
      </c>
      <c r="E5569" s="94" t="s">
        <v>8580</v>
      </c>
      <c r="F5569" s="93">
        <v>240</v>
      </c>
      <c r="G5569" s="77">
        <f t="shared" si="173"/>
        <v>53675</v>
      </c>
    </row>
    <row r="5570" spans="1:7" ht="31.5" x14ac:dyDescent="0.25">
      <c r="A5570" s="92" t="s">
        <v>4657</v>
      </c>
      <c r="B5570" s="92" t="s">
        <v>8408</v>
      </c>
      <c r="C5570" s="7" t="str">
        <f t="shared" si="172"/>
        <v>Formula</v>
      </c>
      <c r="D5570" s="92" t="s">
        <v>8407</v>
      </c>
      <c r="E5570" s="92" t="s">
        <v>8579</v>
      </c>
      <c r="F5570" s="91">
        <v>240</v>
      </c>
      <c r="G5570" s="77">
        <f t="shared" si="173"/>
        <v>53675</v>
      </c>
    </row>
    <row r="5571" spans="1:7" ht="31.5" x14ac:dyDescent="0.25">
      <c r="A5571" s="94" t="s">
        <v>4658</v>
      </c>
      <c r="B5571" s="94" t="s">
        <v>8408</v>
      </c>
      <c r="C5571" s="7" t="str">
        <f t="shared" ref="C5571:C5634" si="174">IF(ISTEXT(VLOOKUP(B5571,$I$3:$I$12,1,FALSE)),"Alt sub","Formula")</f>
        <v>Formula</v>
      </c>
      <c r="D5571" s="94" t="s">
        <v>8407</v>
      </c>
      <c r="E5571" s="94" t="s">
        <v>8578</v>
      </c>
      <c r="F5571" s="93">
        <v>124</v>
      </c>
      <c r="G5571" s="77">
        <f t="shared" ref="G5571:G5634" si="175">SUMIF(B:B,B5571,F:F)</f>
        <v>53675</v>
      </c>
    </row>
    <row r="5572" spans="1:7" ht="31.5" x14ac:dyDescent="0.25">
      <c r="A5572" s="92" t="s">
        <v>4659</v>
      </c>
      <c r="B5572" s="92" t="s">
        <v>8408</v>
      </c>
      <c r="C5572" s="7" t="str">
        <f t="shared" si="174"/>
        <v>Formula</v>
      </c>
      <c r="D5572" s="92" t="s">
        <v>8407</v>
      </c>
      <c r="E5572" s="92" t="s">
        <v>8577</v>
      </c>
      <c r="F5572" s="91">
        <v>136</v>
      </c>
      <c r="G5572" s="77">
        <f t="shared" si="175"/>
        <v>53675</v>
      </c>
    </row>
    <row r="5573" spans="1:7" ht="31.5" x14ac:dyDescent="0.25">
      <c r="A5573" s="94" t="s">
        <v>4660</v>
      </c>
      <c r="B5573" s="94" t="s">
        <v>8408</v>
      </c>
      <c r="C5573" s="7" t="str">
        <f t="shared" si="174"/>
        <v>Formula</v>
      </c>
      <c r="D5573" s="94" t="s">
        <v>8407</v>
      </c>
      <c r="E5573" s="94" t="s">
        <v>8576</v>
      </c>
      <c r="F5573" s="93">
        <v>72</v>
      </c>
      <c r="G5573" s="77">
        <f t="shared" si="175"/>
        <v>53675</v>
      </c>
    </row>
    <row r="5574" spans="1:7" ht="31.5" x14ac:dyDescent="0.25">
      <c r="A5574" s="92" t="s">
        <v>4661</v>
      </c>
      <c r="B5574" s="92" t="s">
        <v>8408</v>
      </c>
      <c r="C5574" s="7" t="str">
        <f t="shared" si="174"/>
        <v>Formula</v>
      </c>
      <c r="D5574" s="92" t="s">
        <v>8407</v>
      </c>
      <c r="E5574" s="92" t="s">
        <v>8575</v>
      </c>
      <c r="F5574" s="91">
        <v>84</v>
      </c>
      <c r="G5574" s="77">
        <f t="shared" si="175"/>
        <v>53675</v>
      </c>
    </row>
    <row r="5575" spans="1:7" ht="31.5" x14ac:dyDescent="0.25">
      <c r="A5575" s="94" t="s">
        <v>4662</v>
      </c>
      <c r="B5575" s="94" t="s">
        <v>8408</v>
      </c>
      <c r="C5575" s="7" t="str">
        <f t="shared" si="174"/>
        <v>Formula</v>
      </c>
      <c r="D5575" s="94" t="s">
        <v>8407</v>
      </c>
      <c r="E5575" s="94" t="s">
        <v>8574</v>
      </c>
      <c r="F5575" s="93">
        <v>100</v>
      </c>
      <c r="G5575" s="77">
        <f t="shared" si="175"/>
        <v>53675</v>
      </c>
    </row>
    <row r="5576" spans="1:7" ht="31.5" x14ac:dyDescent="0.25">
      <c r="A5576" s="92" t="s">
        <v>4663</v>
      </c>
      <c r="B5576" s="92" t="s">
        <v>8408</v>
      </c>
      <c r="C5576" s="7" t="str">
        <f t="shared" si="174"/>
        <v>Formula</v>
      </c>
      <c r="D5576" s="92" t="s">
        <v>8407</v>
      </c>
      <c r="E5576" s="92" t="s">
        <v>8573</v>
      </c>
      <c r="F5576" s="91">
        <v>452</v>
      </c>
      <c r="G5576" s="77">
        <f t="shared" si="175"/>
        <v>53675</v>
      </c>
    </row>
    <row r="5577" spans="1:7" ht="31.5" x14ac:dyDescent="0.25">
      <c r="A5577" s="94" t="s">
        <v>4664</v>
      </c>
      <c r="B5577" s="94" t="s">
        <v>8408</v>
      </c>
      <c r="C5577" s="7" t="str">
        <f t="shared" si="174"/>
        <v>Formula</v>
      </c>
      <c r="D5577" s="94" t="s">
        <v>8407</v>
      </c>
      <c r="E5577" s="94" t="s">
        <v>8572</v>
      </c>
      <c r="F5577" s="93">
        <v>100</v>
      </c>
      <c r="G5577" s="77">
        <f t="shared" si="175"/>
        <v>53675</v>
      </c>
    </row>
    <row r="5578" spans="1:7" ht="31.5" x14ac:dyDescent="0.25">
      <c r="A5578" s="92" t="s">
        <v>4665</v>
      </c>
      <c r="B5578" s="92" t="s">
        <v>8408</v>
      </c>
      <c r="C5578" s="7" t="str">
        <f t="shared" si="174"/>
        <v>Formula</v>
      </c>
      <c r="D5578" s="92" t="s">
        <v>8407</v>
      </c>
      <c r="E5578" s="92" t="s">
        <v>8571</v>
      </c>
      <c r="F5578" s="91">
        <v>126</v>
      </c>
      <c r="G5578" s="77">
        <f t="shared" si="175"/>
        <v>53675</v>
      </c>
    </row>
    <row r="5579" spans="1:7" ht="31.5" x14ac:dyDescent="0.25">
      <c r="A5579" s="94" t="s">
        <v>4666</v>
      </c>
      <c r="B5579" s="94" t="s">
        <v>8408</v>
      </c>
      <c r="C5579" s="7" t="str">
        <f t="shared" si="174"/>
        <v>Formula</v>
      </c>
      <c r="D5579" s="94" t="s">
        <v>8407</v>
      </c>
      <c r="E5579" s="94" t="s">
        <v>8453</v>
      </c>
      <c r="F5579" s="93">
        <v>92</v>
      </c>
      <c r="G5579" s="77">
        <f t="shared" si="175"/>
        <v>53675</v>
      </c>
    </row>
    <row r="5580" spans="1:7" ht="31.5" x14ac:dyDescent="0.25">
      <c r="A5580" s="92" t="s">
        <v>4667</v>
      </c>
      <c r="B5580" s="92" t="s">
        <v>8408</v>
      </c>
      <c r="C5580" s="7" t="str">
        <f t="shared" si="174"/>
        <v>Formula</v>
      </c>
      <c r="D5580" s="92" t="s">
        <v>8407</v>
      </c>
      <c r="E5580" s="92" t="s">
        <v>8570</v>
      </c>
      <c r="F5580" s="91">
        <v>92</v>
      </c>
      <c r="G5580" s="77">
        <f t="shared" si="175"/>
        <v>53675</v>
      </c>
    </row>
    <row r="5581" spans="1:7" ht="31.5" x14ac:dyDescent="0.25">
      <c r="A5581" s="94" t="s">
        <v>4668</v>
      </c>
      <c r="B5581" s="94" t="s">
        <v>8408</v>
      </c>
      <c r="C5581" s="7" t="str">
        <f t="shared" si="174"/>
        <v>Formula</v>
      </c>
      <c r="D5581" s="94" t="s">
        <v>8407</v>
      </c>
      <c r="E5581" s="94" t="s">
        <v>8569</v>
      </c>
      <c r="F5581" s="93">
        <v>50</v>
      </c>
      <c r="G5581" s="77">
        <f t="shared" si="175"/>
        <v>53675</v>
      </c>
    </row>
    <row r="5582" spans="1:7" ht="31.5" x14ac:dyDescent="0.25">
      <c r="A5582" s="92" t="s">
        <v>4669</v>
      </c>
      <c r="B5582" s="92" t="s">
        <v>8408</v>
      </c>
      <c r="C5582" s="7" t="str">
        <f t="shared" si="174"/>
        <v>Formula</v>
      </c>
      <c r="D5582" s="92" t="s">
        <v>8407</v>
      </c>
      <c r="E5582" s="92" t="s">
        <v>8568</v>
      </c>
      <c r="F5582" s="91">
        <v>50</v>
      </c>
      <c r="G5582" s="77">
        <f t="shared" si="175"/>
        <v>53675</v>
      </c>
    </row>
    <row r="5583" spans="1:7" ht="31.5" x14ac:dyDescent="0.25">
      <c r="A5583" s="94" t="s">
        <v>4670</v>
      </c>
      <c r="B5583" s="94" t="s">
        <v>8408</v>
      </c>
      <c r="C5583" s="7" t="str">
        <f t="shared" si="174"/>
        <v>Formula</v>
      </c>
      <c r="D5583" s="94" t="s">
        <v>8407</v>
      </c>
      <c r="E5583" s="94" t="s">
        <v>8466</v>
      </c>
      <c r="F5583" s="93">
        <v>70</v>
      </c>
      <c r="G5583" s="77">
        <f t="shared" si="175"/>
        <v>53675</v>
      </c>
    </row>
    <row r="5584" spans="1:7" ht="31.5" x14ac:dyDescent="0.25">
      <c r="A5584" s="92" t="s">
        <v>4671</v>
      </c>
      <c r="B5584" s="92" t="s">
        <v>8408</v>
      </c>
      <c r="C5584" s="7" t="str">
        <f t="shared" si="174"/>
        <v>Formula</v>
      </c>
      <c r="D5584" s="92" t="s">
        <v>8407</v>
      </c>
      <c r="E5584" s="92" t="s">
        <v>8567</v>
      </c>
      <c r="F5584" s="91">
        <v>210</v>
      </c>
      <c r="G5584" s="77">
        <f t="shared" si="175"/>
        <v>53675</v>
      </c>
    </row>
    <row r="5585" spans="1:7" ht="31.5" x14ac:dyDescent="0.25">
      <c r="A5585" s="94" t="s">
        <v>4672</v>
      </c>
      <c r="B5585" s="94" t="s">
        <v>8408</v>
      </c>
      <c r="C5585" s="7" t="str">
        <f t="shared" si="174"/>
        <v>Formula</v>
      </c>
      <c r="D5585" s="94" t="s">
        <v>8407</v>
      </c>
      <c r="E5585" s="94" t="s">
        <v>8566</v>
      </c>
      <c r="F5585" s="93">
        <v>175</v>
      </c>
      <c r="G5585" s="77">
        <f t="shared" si="175"/>
        <v>53675</v>
      </c>
    </row>
    <row r="5586" spans="1:7" ht="31.5" x14ac:dyDescent="0.25">
      <c r="A5586" s="92" t="s">
        <v>4673</v>
      </c>
      <c r="B5586" s="92" t="s">
        <v>8408</v>
      </c>
      <c r="C5586" s="7" t="str">
        <f t="shared" si="174"/>
        <v>Formula</v>
      </c>
      <c r="D5586" s="92" t="s">
        <v>8407</v>
      </c>
      <c r="E5586" s="92" t="s">
        <v>8565</v>
      </c>
      <c r="F5586" s="91">
        <v>100</v>
      </c>
      <c r="G5586" s="77">
        <f t="shared" si="175"/>
        <v>53675</v>
      </c>
    </row>
    <row r="5587" spans="1:7" ht="31.5" x14ac:dyDescent="0.25">
      <c r="A5587" s="94" t="s">
        <v>4674</v>
      </c>
      <c r="B5587" s="94" t="s">
        <v>8408</v>
      </c>
      <c r="C5587" s="7" t="str">
        <f t="shared" si="174"/>
        <v>Formula</v>
      </c>
      <c r="D5587" s="94" t="s">
        <v>8407</v>
      </c>
      <c r="E5587" s="94" t="s">
        <v>8564</v>
      </c>
      <c r="F5587" s="93">
        <v>150</v>
      </c>
      <c r="G5587" s="77">
        <f t="shared" si="175"/>
        <v>53675</v>
      </c>
    </row>
    <row r="5588" spans="1:7" ht="31.5" x14ac:dyDescent="0.25">
      <c r="A5588" s="92" t="s">
        <v>4675</v>
      </c>
      <c r="B5588" s="92" t="s">
        <v>8408</v>
      </c>
      <c r="C5588" s="7" t="str">
        <f t="shared" si="174"/>
        <v>Formula</v>
      </c>
      <c r="D5588" s="92" t="s">
        <v>8407</v>
      </c>
      <c r="E5588" s="92" t="s">
        <v>8563</v>
      </c>
      <c r="F5588" s="91">
        <v>110</v>
      </c>
      <c r="G5588" s="77">
        <f t="shared" si="175"/>
        <v>53675</v>
      </c>
    </row>
    <row r="5589" spans="1:7" ht="31.5" x14ac:dyDescent="0.25">
      <c r="A5589" s="94" t="s">
        <v>4676</v>
      </c>
      <c r="B5589" s="94" t="s">
        <v>8408</v>
      </c>
      <c r="C5589" s="7" t="str">
        <f t="shared" si="174"/>
        <v>Formula</v>
      </c>
      <c r="D5589" s="94" t="s">
        <v>8407</v>
      </c>
      <c r="E5589" s="94" t="s">
        <v>8562</v>
      </c>
      <c r="F5589" s="93">
        <v>150</v>
      </c>
      <c r="G5589" s="77">
        <f t="shared" si="175"/>
        <v>53675</v>
      </c>
    </row>
    <row r="5590" spans="1:7" ht="31.5" x14ac:dyDescent="0.25">
      <c r="A5590" s="92" t="s">
        <v>4677</v>
      </c>
      <c r="B5590" s="92" t="s">
        <v>8408</v>
      </c>
      <c r="C5590" s="7" t="str">
        <f t="shared" si="174"/>
        <v>Formula</v>
      </c>
      <c r="D5590" s="92" t="s">
        <v>8407</v>
      </c>
      <c r="E5590" s="92" t="s">
        <v>8561</v>
      </c>
      <c r="F5590" s="91">
        <v>70</v>
      </c>
      <c r="G5590" s="77">
        <f t="shared" si="175"/>
        <v>53675</v>
      </c>
    </row>
    <row r="5591" spans="1:7" ht="31.5" x14ac:dyDescent="0.25">
      <c r="A5591" s="94" t="s">
        <v>4678</v>
      </c>
      <c r="B5591" s="94" t="s">
        <v>8408</v>
      </c>
      <c r="C5591" s="7" t="str">
        <f t="shared" si="174"/>
        <v>Formula</v>
      </c>
      <c r="D5591" s="94" t="s">
        <v>8407</v>
      </c>
      <c r="E5591" s="94" t="s">
        <v>8560</v>
      </c>
      <c r="F5591" s="93">
        <v>143</v>
      </c>
      <c r="G5591" s="77">
        <f t="shared" si="175"/>
        <v>53675</v>
      </c>
    </row>
    <row r="5592" spans="1:7" ht="31.5" x14ac:dyDescent="0.25">
      <c r="A5592" s="92" t="s">
        <v>4679</v>
      </c>
      <c r="B5592" s="92" t="s">
        <v>8408</v>
      </c>
      <c r="C5592" s="7" t="str">
        <f t="shared" si="174"/>
        <v>Formula</v>
      </c>
      <c r="D5592" s="92" t="s">
        <v>8407</v>
      </c>
      <c r="E5592" s="92" t="s">
        <v>8559</v>
      </c>
      <c r="F5592" s="91">
        <v>124</v>
      </c>
      <c r="G5592" s="77">
        <f t="shared" si="175"/>
        <v>53675</v>
      </c>
    </row>
    <row r="5593" spans="1:7" ht="31.5" x14ac:dyDescent="0.25">
      <c r="A5593" s="94" t="s">
        <v>4680</v>
      </c>
      <c r="B5593" s="94" t="s">
        <v>8408</v>
      </c>
      <c r="C5593" s="7" t="str">
        <f t="shared" si="174"/>
        <v>Formula</v>
      </c>
      <c r="D5593" s="94" t="s">
        <v>8407</v>
      </c>
      <c r="E5593" s="94" t="s">
        <v>8558</v>
      </c>
      <c r="F5593" s="93">
        <v>324</v>
      </c>
      <c r="G5593" s="77">
        <f t="shared" si="175"/>
        <v>53675</v>
      </c>
    </row>
    <row r="5594" spans="1:7" ht="31.5" x14ac:dyDescent="0.25">
      <c r="A5594" s="92" t="s">
        <v>4681</v>
      </c>
      <c r="B5594" s="92" t="s">
        <v>8408</v>
      </c>
      <c r="C5594" s="7" t="str">
        <f t="shared" si="174"/>
        <v>Formula</v>
      </c>
      <c r="D5594" s="92" t="s">
        <v>8407</v>
      </c>
      <c r="E5594" s="92" t="s">
        <v>8557</v>
      </c>
      <c r="F5594" s="91">
        <v>504</v>
      </c>
      <c r="G5594" s="77">
        <f t="shared" si="175"/>
        <v>53675</v>
      </c>
    </row>
    <row r="5595" spans="1:7" ht="31.5" x14ac:dyDescent="0.25">
      <c r="A5595" s="94" t="s">
        <v>4682</v>
      </c>
      <c r="B5595" s="94" t="s">
        <v>8408</v>
      </c>
      <c r="C5595" s="7" t="str">
        <f t="shared" si="174"/>
        <v>Formula</v>
      </c>
      <c r="D5595" s="94" t="s">
        <v>8407</v>
      </c>
      <c r="E5595" s="94" t="s">
        <v>8556</v>
      </c>
      <c r="F5595" s="93">
        <v>50</v>
      </c>
      <c r="G5595" s="77">
        <f t="shared" si="175"/>
        <v>53675</v>
      </c>
    </row>
    <row r="5596" spans="1:7" ht="31.5" x14ac:dyDescent="0.25">
      <c r="A5596" s="92" t="s">
        <v>4683</v>
      </c>
      <c r="B5596" s="92" t="s">
        <v>8408</v>
      </c>
      <c r="C5596" s="7" t="str">
        <f t="shared" si="174"/>
        <v>Formula</v>
      </c>
      <c r="D5596" s="92" t="s">
        <v>8407</v>
      </c>
      <c r="E5596" s="92" t="s">
        <v>8555</v>
      </c>
      <c r="F5596" s="91">
        <v>83</v>
      </c>
      <c r="G5596" s="77">
        <f t="shared" si="175"/>
        <v>53675</v>
      </c>
    </row>
    <row r="5597" spans="1:7" ht="31.5" x14ac:dyDescent="0.25">
      <c r="A5597" s="94" t="s">
        <v>4684</v>
      </c>
      <c r="B5597" s="94" t="s">
        <v>8408</v>
      </c>
      <c r="C5597" s="7" t="str">
        <f t="shared" si="174"/>
        <v>Formula</v>
      </c>
      <c r="D5597" s="94" t="s">
        <v>8407</v>
      </c>
      <c r="E5597" s="94" t="s">
        <v>8554</v>
      </c>
      <c r="F5597" s="93">
        <v>160</v>
      </c>
      <c r="G5597" s="77">
        <f t="shared" si="175"/>
        <v>53675</v>
      </c>
    </row>
    <row r="5598" spans="1:7" ht="31.5" x14ac:dyDescent="0.25">
      <c r="A5598" s="92" t="s">
        <v>4685</v>
      </c>
      <c r="B5598" s="92" t="s">
        <v>8408</v>
      </c>
      <c r="C5598" s="7" t="str">
        <f t="shared" si="174"/>
        <v>Formula</v>
      </c>
      <c r="D5598" s="92" t="s">
        <v>8407</v>
      </c>
      <c r="E5598" s="92" t="s">
        <v>8553</v>
      </c>
      <c r="F5598" s="91">
        <v>100</v>
      </c>
      <c r="G5598" s="77">
        <f t="shared" si="175"/>
        <v>53675</v>
      </c>
    </row>
    <row r="5599" spans="1:7" ht="31.5" x14ac:dyDescent="0.25">
      <c r="A5599" s="94" t="s">
        <v>4686</v>
      </c>
      <c r="B5599" s="94" t="s">
        <v>8408</v>
      </c>
      <c r="C5599" s="7" t="str">
        <f t="shared" si="174"/>
        <v>Formula</v>
      </c>
      <c r="D5599" s="94" t="s">
        <v>8407</v>
      </c>
      <c r="E5599" s="94" t="s">
        <v>8552</v>
      </c>
      <c r="F5599" s="93">
        <v>60</v>
      </c>
      <c r="G5599" s="77">
        <f t="shared" si="175"/>
        <v>53675</v>
      </c>
    </row>
    <row r="5600" spans="1:7" ht="31.5" x14ac:dyDescent="0.25">
      <c r="A5600" s="92" t="s">
        <v>4687</v>
      </c>
      <c r="B5600" s="92" t="s">
        <v>8408</v>
      </c>
      <c r="C5600" s="7" t="str">
        <f t="shared" si="174"/>
        <v>Formula</v>
      </c>
      <c r="D5600" s="92" t="s">
        <v>8407</v>
      </c>
      <c r="E5600" s="92" t="s">
        <v>8551</v>
      </c>
      <c r="F5600" s="91">
        <v>280</v>
      </c>
      <c r="G5600" s="77">
        <f t="shared" si="175"/>
        <v>53675</v>
      </c>
    </row>
    <row r="5601" spans="1:7" ht="31.5" x14ac:dyDescent="0.25">
      <c r="A5601" s="94" t="s">
        <v>4688</v>
      </c>
      <c r="B5601" s="94" t="s">
        <v>8408</v>
      </c>
      <c r="C5601" s="7" t="str">
        <f t="shared" si="174"/>
        <v>Formula</v>
      </c>
      <c r="D5601" s="94" t="s">
        <v>8407</v>
      </c>
      <c r="E5601" s="94" t="s">
        <v>8550</v>
      </c>
      <c r="F5601" s="93">
        <v>250</v>
      </c>
      <c r="G5601" s="77">
        <f t="shared" si="175"/>
        <v>53675</v>
      </c>
    </row>
    <row r="5602" spans="1:7" ht="31.5" x14ac:dyDescent="0.25">
      <c r="A5602" s="92" t="s">
        <v>4689</v>
      </c>
      <c r="B5602" s="92" t="s">
        <v>8408</v>
      </c>
      <c r="C5602" s="7" t="str">
        <f t="shared" si="174"/>
        <v>Formula</v>
      </c>
      <c r="D5602" s="92" t="s">
        <v>8407</v>
      </c>
      <c r="E5602" s="92" t="s">
        <v>8549</v>
      </c>
      <c r="F5602" s="91">
        <v>20</v>
      </c>
      <c r="G5602" s="77">
        <f t="shared" si="175"/>
        <v>53675</v>
      </c>
    </row>
    <row r="5603" spans="1:7" ht="31.5" x14ac:dyDescent="0.25">
      <c r="A5603" s="94" t="s">
        <v>4690</v>
      </c>
      <c r="B5603" s="94" t="s">
        <v>8408</v>
      </c>
      <c r="C5603" s="7" t="str">
        <f t="shared" si="174"/>
        <v>Formula</v>
      </c>
      <c r="D5603" s="94" t="s">
        <v>8407</v>
      </c>
      <c r="E5603" s="94" t="s">
        <v>8548</v>
      </c>
      <c r="F5603" s="93">
        <v>210</v>
      </c>
      <c r="G5603" s="77">
        <f t="shared" si="175"/>
        <v>53675</v>
      </c>
    </row>
    <row r="5604" spans="1:7" ht="31.5" x14ac:dyDescent="0.25">
      <c r="A5604" s="92" t="s">
        <v>4691</v>
      </c>
      <c r="B5604" s="92" t="s">
        <v>8408</v>
      </c>
      <c r="C5604" s="7" t="str">
        <f t="shared" si="174"/>
        <v>Formula</v>
      </c>
      <c r="D5604" s="92" t="s">
        <v>8407</v>
      </c>
      <c r="E5604" s="92" t="s">
        <v>8547</v>
      </c>
      <c r="F5604" s="91">
        <v>124</v>
      </c>
      <c r="G5604" s="77">
        <f t="shared" si="175"/>
        <v>53675</v>
      </c>
    </row>
    <row r="5605" spans="1:7" ht="31.5" x14ac:dyDescent="0.25">
      <c r="A5605" s="94" t="s">
        <v>4692</v>
      </c>
      <c r="B5605" s="94" t="s">
        <v>8408</v>
      </c>
      <c r="C5605" s="7" t="str">
        <f t="shared" si="174"/>
        <v>Formula</v>
      </c>
      <c r="D5605" s="94" t="s">
        <v>8407</v>
      </c>
      <c r="E5605" s="94" t="s">
        <v>8546</v>
      </c>
      <c r="F5605" s="93">
        <v>70</v>
      </c>
      <c r="G5605" s="77">
        <f t="shared" si="175"/>
        <v>53675</v>
      </c>
    </row>
    <row r="5606" spans="1:7" ht="31.5" x14ac:dyDescent="0.25">
      <c r="A5606" s="92" t="s">
        <v>4693</v>
      </c>
      <c r="B5606" s="92" t="s">
        <v>8408</v>
      </c>
      <c r="C5606" s="7" t="str">
        <f t="shared" si="174"/>
        <v>Formula</v>
      </c>
      <c r="D5606" s="92" t="s">
        <v>8407</v>
      </c>
      <c r="E5606" s="92" t="s">
        <v>8545</v>
      </c>
      <c r="F5606" s="91">
        <v>5</v>
      </c>
      <c r="G5606" s="77">
        <f t="shared" si="175"/>
        <v>53675</v>
      </c>
    </row>
    <row r="5607" spans="1:7" ht="31.5" x14ac:dyDescent="0.25">
      <c r="A5607" s="94" t="s">
        <v>4694</v>
      </c>
      <c r="B5607" s="94" t="s">
        <v>8408</v>
      </c>
      <c r="C5607" s="7" t="str">
        <f t="shared" si="174"/>
        <v>Formula</v>
      </c>
      <c r="D5607" s="94" t="s">
        <v>8407</v>
      </c>
      <c r="E5607" s="94" t="s">
        <v>8544</v>
      </c>
      <c r="F5607" s="93">
        <v>120</v>
      </c>
      <c r="G5607" s="77">
        <f t="shared" si="175"/>
        <v>53675</v>
      </c>
    </row>
    <row r="5608" spans="1:7" ht="31.5" x14ac:dyDescent="0.25">
      <c r="A5608" s="92" t="s">
        <v>4695</v>
      </c>
      <c r="B5608" s="92" t="s">
        <v>8408</v>
      </c>
      <c r="C5608" s="7" t="str">
        <f t="shared" si="174"/>
        <v>Formula</v>
      </c>
      <c r="D5608" s="92" t="s">
        <v>8407</v>
      </c>
      <c r="E5608" s="92" t="s">
        <v>8543</v>
      </c>
      <c r="F5608" s="91">
        <v>150</v>
      </c>
      <c r="G5608" s="77">
        <f t="shared" si="175"/>
        <v>53675</v>
      </c>
    </row>
    <row r="5609" spans="1:7" ht="31.5" x14ac:dyDescent="0.25">
      <c r="A5609" s="94" t="s">
        <v>4696</v>
      </c>
      <c r="B5609" s="94" t="s">
        <v>8408</v>
      </c>
      <c r="C5609" s="7" t="str">
        <f t="shared" si="174"/>
        <v>Formula</v>
      </c>
      <c r="D5609" s="94" t="s">
        <v>8407</v>
      </c>
      <c r="E5609" s="94" t="s">
        <v>8542</v>
      </c>
      <c r="F5609" s="93">
        <v>88</v>
      </c>
      <c r="G5609" s="77">
        <f t="shared" si="175"/>
        <v>53675</v>
      </c>
    </row>
    <row r="5610" spans="1:7" ht="31.5" x14ac:dyDescent="0.25">
      <c r="A5610" s="92" t="s">
        <v>4697</v>
      </c>
      <c r="B5610" s="92" t="s">
        <v>8408</v>
      </c>
      <c r="C5610" s="7" t="str">
        <f t="shared" si="174"/>
        <v>Formula</v>
      </c>
      <c r="D5610" s="92" t="s">
        <v>8407</v>
      </c>
      <c r="E5610" s="92" t="s">
        <v>8541</v>
      </c>
      <c r="F5610" s="91">
        <v>150</v>
      </c>
      <c r="G5610" s="77">
        <f t="shared" si="175"/>
        <v>53675</v>
      </c>
    </row>
    <row r="5611" spans="1:7" ht="31.5" x14ac:dyDescent="0.25">
      <c r="A5611" s="94" t="s">
        <v>4698</v>
      </c>
      <c r="B5611" s="94" t="s">
        <v>8408</v>
      </c>
      <c r="C5611" s="7" t="str">
        <f t="shared" si="174"/>
        <v>Formula</v>
      </c>
      <c r="D5611" s="94" t="s">
        <v>8407</v>
      </c>
      <c r="E5611" s="94" t="s">
        <v>8540</v>
      </c>
      <c r="F5611" s="93">
        <v>112</v>
      </c>
      <c r="G5611" s="77">
        <f t="shared" si="175"/>
        <v>53675</v>
      </c>
    </row>
    <row r="5612" spans="1:7" ht="31.5" x14ac:dyDescent="0.25">
      <c r="A5612" s="92" t="s">
        <v>4699</v>
      </c>
      <c r="B5612" s="92" t="s">
        <v>8408</v>
      </c>
      <c r="C5612" s="7" t="str">
        <f t="shared" si="174"/>
        <v>Formula</v>
      </c>
      <c r="D5612" s="92" t="s">
        <v>8407</v>
      </c>
      <c r="E5612" s="92" t="s">
        <v>8539</v>
      </c>
      <c r="F5612" s="91">
        <v>146</v>
      </c>
      <c r="G5612" s="77">
        <f t="shared" si="175"/>
        <v>53675</v>
      </c>
    </row>
    <row r="5613" spans="1:7" ht="31.5" x14ac:dyDescent="0.25">
      <c r="A5613" s="94" t="s">
        <v>4700</v>
      </c>
      <c r="B5613" s="94" t="s">
        <v>8408</v>
      </c>
      <c r="C5613" s="7" t="str">
        <f t="shared" si="174"/>
        <v>Formula</v>
      </c>
      <c r="D5613" s="94" t="s">
        <v>8407</v>
      </c>
      <c r="E5613" s="94" t="s">
        <v>8538</v>
      </c>
      <c r="F5613" s="93">
        <v>298</v>
      </c>
      <c r="G5613" s="77">
        <f t="shared" si="175"/>
        <v>53675</v>
      </c>
    </row>
    <row r="5614" spans="1:7" ht="31.5" x14ac:dyDescent="0.25">
      <c r="A5614" s="92" t="s">
        <v>4701</v>
      </c>
      <c r="B5614" s="92" t="s">
        <v>8408</v>
      </c>
      <c r="C5614" s="7" t="str">
        <f t="shared" si="174"/>
        <v>Formula</v>
      </c>
      <c r="D5614" s="92" t="s">
        <v>8407</v>
      </c>
      <c r="E5614" s="92" t="s">
        <v>8537</v>
      </c>
      <c r="F5614" s="91">
        <v>200</v>
      </c>
      <c r="G5614" s="77">
        <f t="shared" si="175"/>
        <v>53675</v>
      </c>
    </row>
    <row r="5615" spans="1:7" ht="31.5" x14ac:dyDescent="0.25">
      <c r="A5615" s="94" t="s">
        <v>4702</v>
      </c>
      <c r="B5615" s="94" t="s">
        <v>8408</v>
      </c>
      <c r="C5615" s="7" t="str">
        <f t="shared" si="174"/>
        <v>Formula</v>
      </c>
      <c r="D5615" s="94" t="s">
        <v>8407</v>
      </c>
      <c r="E5615" s="94" t="s">
        <v>8536</v>
      </c>
      <c r="F5615" s="93">
        <v>100</v>
      </c>
      <c r="G5615" s="77">
        <f t="shared" si="175"/>
        <v>53675</v>
      </c>
    </row>
    <row r="5616" spans="1:7" ht="31.5" x14ac:dyDescent="0.25">
      <c r="A5616" s="92" t="s">
        <v>4703</v>
      </c>
      <c r="B5616" s="92" t="s">
        <v>8408</v>
      </c>
      <c r="C5616" s="7" t="str">
        <f t="shared" si="174"/>
        <v>Formula</v>
      </c>
      <c r="D5616" s="92" t="s">
        <v>8407</v>
      </c>
      <c r="E5616" s="92" t="s">
        <v>8535</v>
      </c>
      <c r="F5616" s="91">
        <v>50</v>
      </c>
      <c r="G5616" s="77">
        <f t="shared" si="175"/>
        <v>53675</v>
      </c>
    </row>
    <row r="5617" spans="1:7" ht="31.5" x14ac:dyDescent="0.25">
      <c r="A5617" s="94" t="s">
        <v>4704</v>
      </c>
      <c r="B5617" s="94" t="s">
        <v>8408</v>
      </c>
      <c r="C5617" s="7" t="str">
        <f t="shared" si="174"/>
        <v>Formula</v>
      </c>
      <c r="D5617" s="94" t="s">
        <v>8407</v>
      </c>
      <c r="E5617" s="94" t="s">
        <v>8534</v>
      </c>
      <c r="F5617" s="93">
        <v>100</v>
      </c>
      <c r="G5617" s="77">
        <f t="shared" si="175"/>
        <v>53675</v>
      </c>
    </row>
    <row r="5618" spans="1:7" ht="31.5" x14ac:dyDescent="0.25">
      <c r="A5618" s="92" t="s">
        <v>4705</v>
      </c>
      <c r="B5618" s="92" t="s">
        <v>8408</v>
      </c>
      <c r="C5618" s="7" t="str">
        <f t="shared" si="174"/>
        <v>Formula</v>
      </c>
      <c r="D5618" s="92" t="s">
        <v>8407</v>
      </c>
      <c r="E5618" s="92" t="s">
        <v>8533</v>
      </c>
      <c r="F5618" s="91">
        <v>100</v>
      </c>
      <c r="G5618" s="77">
        <f t="shared" si="175"/>
        <v>53675</v>
      </c>
    </row>
    <row r="5619" spans="1:7" ht="31.5" x14ac:dyDescent="0.25">
      <c r="A5619" s="94" t="s">
        <v>4706</v>
      </c>
      <c r="B5619" s="94" t="s">
        <v>8408</v>
      </c>
      <c r="C5619" s="7" t="str">
        <f t="shared" si="174"/>
        <v>Formula</v>
      </c>
      <c r="D5619" s="94" t="s">
        <v>8407</v>
      </c>
      <c r="E5619" s="94" t="s">
        <v>8435</v>
      </c>
      <c r="F5619" s="93">
        <v>44</v>
      </c>
      <c r="G5619" s="77">
        <f t="shared" si="175"/>
        <v>53675</v>
      </c>
    </row>
    <row r="5620" spans="1:7" ht="31.5" x14ac:dyDescent="0.25">
      <c r="A5620" s="92" t="s">
        <v>4707</v>
      </c>
      <c r="B5620" s="92" t="s">
        <v>8408</v>
      </c>
      <c r="C5620" s="7" t="str">
        <f t="shared" si="174"/>
        <v>Formula</v>
      </c>
      <c r="D5620" s="92" t="s">
        <v>8407</v>
      </c>
      <c r="E5620" s="92" t="s">
        <v>8532</v>
      </c>
      <c r="F5620" s="91">
        <v>74</v>
      </c>
      <c r="G5620" s="77">
        <f t="shared" si="175"/>
        <v>53675</v>
      </c>
    </row>
    <row r="5621" spans="1:7" ht="31.5" x14ac:dyDescent="0.25">
      <c r="A5621" s="94" t="s">
        <v>4708</v>
      </c>
      <c r="B5621" s="94" t="s">
        <v>8408</v>
      </c>
      <c r="C5621" s="7" t="str">
        <f t="shared" si="174"/>
        <v>Formula</v>
      </c>
      <c r="D5621" s="94" t="s">
        <v>8407</v>
      </c>
      <c r="E5621" s="94" t="s">
        <v>8531</v>
      </c>
      <c r="F5621" s="93">
        <v>80</v>
      </c>
      <c r="G5621" s="77">
        <f t="shared" si="175"/>
        <v>53675</v>
      </c>
    </row>
    <row r="5622" spans="1:7" ht="31.5" x14ac:dyDescent="0.25">
      <c r="A5622" s="92" t="s">
        <v>4709</v>
      </c>
      <c r="B5622" s="92" t="s">
        <v>8408</v>
      </c>
      <c r="C5622" s="7" t="str">
        <f t="shared" si="174"/>
        <v>Formula</v>
      </c>
      <c r="D5622" s="92" t="s">
        <v>8407</v>
      </c>
      <c r="E5622" s="92" t="s">
        <v>8530</v>
      </c>
      <c r="F5622" s="91">
        <v>70</v>
      </c>
      <c r="G5622" s="77">
        <f t="shared" si="175"/>
        <v>53675</v>
      </c>
    </row>
    <row r="5623" spans="1:7" ht="31.5" x14ac:dyDescent="0.25">
      <c r="A5623" s="94" t="s">
        <v>4710</v>
      </c>
      <c r="B5623" s="94" t="s">
        <v>8408</v>
      </c>
      <c r="C5623" s="7" t="str">
        <f t="shared" si="174"/>
        <v>Formula</v>
      </c>
      <c r="D5623" s="94" t="s">
        <v>8407</v>
      </c>
      <c r="E5623" s="94" t="s">
        <v>8529</v>
      </c>
      <c r="F5623" s="93">
        <v>50</v>
      </c>
      <c r="G5623" s="77">
        <f t="shared" si="175"/>
        <v>53675</v>
      </c>
    </row>
    <row r="5624" spans="1:7" ht="31.5" x14ac:dyDescent="0.25">
      <c r="A5624" s="92" t="s">
        <v>4711</v>
      </c>
      <c r="B5624" s="92" t="s">
        <v>8408</v>
      </c>
      <c r="C5624" s="7" t="str">
        <f t="shared" si="174"/>
        <v>Formula</v>
      </c>
      <c r="D5624" s="92" t="s">
        <v>8407</v>
      </c>
      <c r="E5624" s="92" t="s">
        <v>8528</v>
      </c>
      <c r="F5624" s="91">
        <v>100</v>
      </c>
      <c r="G5624" s="77">
        <f t="shared" si="175"/>
        <v>53675</v>
      </c>
    </row>
    <row r="5625" spans="1:7" ht="31.5" x14ac:dyDescent="0.25">
      <c r="A5625" s="94" t="s">
        <v>4712</v>
      </c>
      <c r="B5625" s="94" t="s">
        <v>8408</v>
      </c>
      <c r="C5625" s="7" t="str">
        <f t="shared" si="174"/>
        <v>Formula</v>
      </c>
      <c r="D5625" s="94" t="s">
        <v>8407</v>
      </c>
      <c r="E5625" s="94" t="s">
        <v>8527</v>
      </c>
      <c r="F5625" s="93">
        <v>92</v>
      </c>
      <c r="G5625" s="77">
        <f t="shared" si="175"/>
        <v>53675</v>
      </c>
    </row>
    <row r="5626" spans="1:7" ht="31.5" x14ac:dyDescent="0.25">
      <c r="A5626" s="92" t="s">
        <v>4713</v>
      </c>
      <c r="B5626" s="92" t="s">
        <v>8408</v>
      </c>
      <c r="C5626" s="7" t="str">
        <f t="shared" si="174"/>
        <v>Formula</v>
      </c>
      <c r="D5626" s="92" t="s">
        <v>8407</v>
      </c>
      <c r="E5626" s="92" t="s">
        <v>8526</v>
      </c>
      <c r="F5626" s="91">
        <v>110</v>
      </c>
      <c r="G5626" s="77">
        <f t="shared" si="175"/>
        <v>53675</v>
      </c>
    </row>
    <row r="5627" spans="1:7" ht="31.5" x14ac:dyDescent="0.25">
      <c r="A5627" s="94" t="s">
        <v>4714</v>
      </c>
      <c r="B5627" s="94" t="s">
        <v>8408</v>
      </c>
      <c r="C5627" s="7" t="str">
        <f t="shared" si="174"/>
        <v>Formula</v>
      </c>
      <c r="D5627" s="94" t="s">
        <v>8407</v>
      </c>
      <c r="E5627" s="94" t="s">
        <v>8525</v>
      </c>
      <c r="F5627" s="93">
        <v>100</v>
      </c>
      <c r="G5627" s="77">
        <f t="shared" si="175"/>
        <v>53675</v>
      </c>
    </row>
    <row r="5628" spans="1:7" ht="31.5" x14ac:dyDescent="0.25">
      <c r="A5628" s="92" t="s">
        <v>4715</v>
      </c>
      <c r="B5628" s="92" t="s">
        <v>8408</v>
      </c>
      <c r="C5628" s="7" t="str">
        <f t="shared" si="174"/>
        <v>Formula</v>
      </c>
      <c r="D5628" s="92" t="s">
        <v>8407</v>
      </c>
      <c r="E5628" s="92" t="s">
        <v>8524</v>
      </c>
      <c r="F5628" s="91">
        <v>95</v>
      </c>
      <c r="G5628" s="77">
        <f t="shared" si="175"/>
        <v>53675</v>
      </c>
    </row>
    <row r="5629" spans="1:7" ht="31.5" x14ac:dyDescent="0.25">
      <c r="A5629" s="94" t="s">
        <v>4716</v>
      </c>
      <c r="B5629" s="94" t="s">
        <v>8408</v>
      </c>
      <c r="C5629" s="7" t="str">
        <f t="shared" si="174"/>
        <v>Formula</v>
      </c>
      <c r="D5629" s="94" t="s">
        <v>8407</v>
      </c>
      <c r="E5629" s="94" t="s">
        <v>8523</v>
      </c>
      <c r="F5629" s="93">
        <v>7</v>
      </c>
      <c r="G5629" s="77">
        <f t="shared" si="175"/>
        <v>53675</v>
      </c>
    </row>
    <row r="5630" spans="1:7" ht="31.5" x14ac:dyDescent="0.25">
      <c r="A5630" s="92" t="s">
        <v>4717</v>
      </c>
      <c r="B5630" s="92" t="s">
        <v>8408</v>
      </c>
      <c r="C5630" s="7" t="str">
        <f t="shared" si="174"/>
        <v>Formula</v>
      </c>
      <c r="D5630" s="92" t="s">
        <v>8407</v>
      </c>
      <c r="E5630" s="92" t="s">
        <v>8522</v>
      </c>
      <c r="F5630" s="91">
        <v>134</v>
      </c>
      <c r="G5630" s="77">
        <f t="shared" si="175"/>
        <v>53675</v>
      </c>
    </row>
    <row r="5631" spans="1:7" ht="31.5" x14ac:dyDescent="0.25">
      <c r="A5631" s="94" t="s">
        <v>4718</v>
      </c>
      <c r="B5631" s="94" t="s">
        <v>8408</v>
      </c>
      <c r="C5631" s="7" t="str">
        <f t="shared" si="174"/>
        <v>Formula</v>
      </c>
      <c r="D5631" s="94" t="s">
        <v>8407</v>
      </c>
      <c r="E5631" s="94" t="s">
        <v>8521</v>
      </c>
      <c r="F5631" s="93">
        <v>100</v>
      </c>
      <c r="G5631" s="77">
        <f t="shared" si="175"/>
        <v>53675</v>
      </c>
    </row>
    <row r="5632" spans="1:7" ht="31.5" x14ac:dyDescent="0.25">
      <c r="A5632" s="92" t="s">
        <v>4719</v>
      </c>
      <c r="B5632" s="92" t="s">
        <v>8408</v>
      </c>
      <c r="C5632" s="7" t="str">
        <f t="shared" si="174"/>
        <v>Formula</v>
      </c>
      <c r="D5632" s="92" t="s">
        <v>8407</v>
      </c>
      <c r="E5632" s="92" t="s">
        <v>8520</v>
      </c>
      <c r="F5632" s="91">
        <v>150</v>
      </c>
      <c r="G5632" s="77">
        <f t="shared" si="175"/>
        <v>53675</v>
      </c>
    </row>
    <row r="5633" spans="1:7" ht="31.5" x14ac:dyDescent="0.25">
      <c r="A5633" s="94" t="s">
        <v>4720</v>
      </c>
      <c r="B5633" s="94" t="s">
        <v>8408</v>
      </c>
      <c r="C5633" s="7" t="str">
        <f t="shared" si="174"/>
        <v>Formula</v>
      </c>
      <c r="D5633" s="94" t="s">
        <v>8407</v>
      </c>
      <c r="E5633" s="94" t="s">
        <v>8519</v>
      </c>
      <c r="F5633" s="93">
        <v>260</v>
      </c>
      <c r="G5633" s="77">
        <f t="shared" si="175"/>
        <v>53675</v>
      </c>
    </row>
    <row r="5634" spans="1:7" ht="31.5" x14ac:dyDescent="0.25">
      <c r="A5634" s="92" t="s">
        <v>4721</v>
      </c>
      <c r="B5634" s="92" t="s">
        <v>8408</v>
      </c>
      <c r="C5634" s="7" t="str">
        <f t="shared" si="174"/>
        <v>Formula</v>
      </c>
      <c r="D5634" s="92" t="s">
        <v>8407</v>
      </c>
      <c r="E5634" s="92" t="s">
        <v>8518</v>
      </c>
      <c r="F5634" s="91">
        <v>150</v>
      </c>
      <c r="G5634" s="77">
        <f t="shared" si="175"/>
        <v>53675</v>
      </c>
    </row>
    <row r="5635" spans="1:7" ht="31.5" x14ac:dyDescent="0.25">
      <c r="A5635" s="94" t="s">
        <v>4722</v>
      </c>
      <c r="B5635" s="94" t="s">
        <v>8408</v>
      </c>
      <c r="C5635" s="7" t="str">
        <f t="shared" ref="C5635:C5698" si="176">IF(ISTEXT(VLOOKUP(B5635,$I$3:$I$12,1,FALSE)),"Alt sub","Formula")</f>
        <v>Formula</v>
      </c>
      <c r="D5635" s="94" t="s">
        <v>8407</v>
      </c>
      <c r="E5635" s="94" t="s">
        <v>8517</v>
      </c>
      <c r="F5635" s="93">
        <v>200</v>
      </c>
      <c r="G5635" s="77">
        <f t="shared" ref="G5635:G5698" si="177">SUMIF(B:B,B5635,F:F)</f>
        <v>53675</v>
      </c>
    </row>
    <row r="5636" spans="1:7" ht="31.5" x14ac:dyDescent="0.25">
      <c r="A5636" s="92" t="s">
        <v>4723</v>
      </c>
      <c r="B5636" s="92" t="s">
        <v>8408</v>
      </c>
      <c r="C5636" s="7" t="str">
        <f t="shared" si="176"/>
        <v>Formula</v>
      </c>
      <c r="D5636" s="92" t="s">
        <v>8407</v>
      </c>
      <c r="E5636" s="92" t="s">
        <v>8516</v>
      </c>
      <c r="F5636" s="91">
        <v>134</v>
      </c>
      <c r="G5636" s="77">
        <f t="shared" si="177"/>
        <v>53675</v>
      </c>
    </row>
    <row r="5637" spans="1:7" ht="31.5" x14ac:dyDescent="0.25">
      <c r="A5637" s="94" t="s">
        <v>4724</v>
      </c>
      <c r="B5637" s="94" t="s">
        <v>8408</v>
      </c>
      <c r="C5637" s="7" t="str">
        <f t="shared" si="176"/>
        <v>Formula</v>
      </c>
      <c r="D5637" s="94" t="s">
        <v>8407</v>
      </c>
      <c r="E5637" s="94" t="s">
        <v>8515</v>
      </c>
      <c r="F5637" s="93">
        <v>148</v>
      </c>
      <c r="G5637" s="77">
        <f t="shared" si="177"/>
        <v>53675</v>
      </c>
    </row>
    <row r="5638" spans="1:7" ht="31.5" x14ac:dyDescent="0.25">
      <c r="A5638" s="92" t="s">
        <v>4725</v>
      </c>
      <c r="B5638" s="92" t="s">
        <v>8408</v>
      </c>
      <c r="C5638" s="7" t="str">
        <f t="shared" si="176"/>
        <v>Formula</v>
      </c>
      <c r="D5638" s="92" t="s">
        <v>8407</v>
      </c>
      <c r="E5638" s="92" t="s">
        <v>8514</v>
      </c>
      <c r="F5638" s="91">
        <v>100</v>
      </c>
      <c r="G5638" s="77">
        <f t="shared" si="177"/>
        <v>53675</v>
      </c>
    </row>
    <row r="5639" spans="1:7" ht="31.5" x14ac:dyDescent="0.25">
      <c r="A5639" s="94" t="s">
        <v>4726</v>
      </c>
      <c r="B5639" s="94" t="s">
        <v>8408</v>
      </c>
      <c r="C5639" s="7" t="str">
        <f t="shared" si="176"/>
        <v>Formula</v>
      </c>
      <c r="D5639" s="94" t="s">
        <v>8407</v>
      </c>
      <c r="E5639" s="94" t="s">
        <v>8513</v>
      </c>
      <c r="F5639" s="93">
        <v>73</v>
      </c>
      <c r="G5639" s="77">
        <f t="shared" si="177"/>
        <v>53675</v>
      </c>
    </row>
    <row r="5640" spans="1:7" ht="31.5" x14ac:dyDescent="0.25">
      <c r="A5640" s="92" t="s">
        <v>4727</v>
      </c>
      <c r="B5640" s="92" t="s">
        <v>8408</v>
      </c>
      <c r="C5640" s="7" t="str">
        <f t="shared" si="176"/>
        <v>Formula</v>
      </c>
      <c r="D5640" s="92" t="s">
        <v>8407</v>
      </c>
      <c r="E5640" s="92" t="s">
        <v>8512</v>
      </c>
      <c r="F5640" s="91">
        <v>140</v>
      </c>
      <c r="G5640" s="77">
        <f t="shared" si="177"/>
        <v>53675</v>
      </c>
    </row>
    <row r="5641" spans="1:7" ht="31.5" x14ac:dyDescent="0.25">
      <c r="A5641" s="94" t="s">
        <v>4728</v>
      </c>
      <c r="B5641" s="94" t="s">
        <v>8408</v>
      </c>
      <c r="C5641" s="7" t="str">
        <f t="shared" si="176"/>
        <v>Formula</v>
      </c>
      <c r="D5641" s="94" t="s">
        <v>8407</v>
      </c>
      <c r="E5641" s="94" t="s">
        <v>8511</v>
      </c>
      <c r="F5641" s="93">
        <v>144</v>
      </c>
      <c r="G5641" s="77">
        <f t="shared" si="177"/>
        <v>53675</v>
      </c>
    </row>
    <row r="5642" spans="1:7" ht="31.5" x14ac:dyDescent="0.25">
      <c r="A5642" s="92" t="s">
        <v>4729</v>
      </c>
      <c r="B5642" s="92" t="s">
        <v>8408</v>
      </c>
      <c r="C5642" s="7" t="str">
        <f t="shared" si="176"/>
        <v>Formula</v>
      </c>
      <c r="D5642" s="92" t="s">
        <v>8407</v>
      </c>
      <c r="E5642" s="92" t="s">
        <v>8510</v>
      </c>
      <c r="F5642" s="91">
        <v>67</v>
      </c>
      <c r="G5642" s="77">
        <f t="shared" si="177"/>
        <v>53675</v>
      </c>
    </row>
    <row r="5643" spans="1:7" ht="31.5" x14ac:dyDescent="0.25">
      <c r="A5643" s="94" t="s">
        <v>4730</v>
      </c>
      <c r="B5643" s="94" t="s">
        <v>8408</v>
      </c>
      <c r="C5643" s="7" t="str">
        <f t="shared" si="176"/>
        <v>Formula</v>
      </c>
      <c r="D5643" s="94" t="s">
        <v>8407</v>
      </c>
      <c r="E5643" s="94" t="s">
        <v>8509</v>
      </c>
      <c r="F5643" s="93">
        <v>160</v>
      </c>
      <c r="G5643" s="77">
        <f t="shared" si="177"/>
        <v>53675</v>
      </c>
    </row>
    <row r="5644" spans="1:7" ht="31.5" x14ac:dyDescent="0.25">
      <c r="A5644" s="92" t="s">
        <v>4731</v>
      </c>
      <c r="B5644" s="92" t="s">
        <v>8408</v>
      </c>
      <c r="C5644" s="7" t="str">
        <f t="shared" si="176"/>
        <v>Formula</v>
      </c>
      <c r="D5644" s="92" t="s">
        <v>8407</v>
      </c>
      <c r="E5644" s="92" t="s">
        <v>8508</v>
      </c>
      <c r="F5644" s="91">
        <v>156</v>
      </c>
      <c r="G5644" s="77">
        <f t="shared" si="177"/>
        <v>53675</v>
      </c>
    </row>
    <row r="5645" spans="1:7" ht="31.5" x14ac:dyDescent="0.25">
      <c r="A5645" s="94" t="s">
        <v>4732</v>
      </c>
      <c r="B5645" s="94" t="s">
        <v>8408</v>
      </c>
      <c r="C5645" s="7" t="str">
        <f t="shared" si="176"/>
        <v>Formula</v>
      </c>
      <c r="D5645" s="94" t="s">
        <v>8407</v>
      </c>
      <c r="E5645" s="94" t="s">
        <v>8507</v>
      </c>
      <c r="F5645" s="93">
        <v>64</v>
      </c>
      <c r="G5645" s="77">
        <f t="shared" si="177"/>
        <v>53675</v>
      </c>
    </row>
    <row r="5646" spans="1:7" ht="31.5" x14ac:dyDescent="0.25">
      <c r="A5646" s="92" t="s">
        <v>4733</v>
      </c>
      <c r="B5646" s="92" t="s">
        <v>8408</v>
      </c>
      <c r="C5646" s="7" t="str">
        <f t="shared" si="176"/>
        <v>Formula</v>
      </c>
      <c r="D5646" s="92" t="s">
        <v>8407</v>
      </c>
      <c r="E5646" s="92" t="s">
        <v>8506</v>
      </c>
      <c r="F5646" s="91">
        <v>55</v>
      </c>
      <c r="G5646" s="77">
        <f t="shared" si="177"/>
        <v>53675</v>
      </c>
    </row>
    <row r="5647" spans="1:7" ht="31.5" x14ac:dyDescent="0.25">
      <c r="A5647" s="94" t="s">
        <v>4734</v>
      </c>
      <c r="B5647" s="94" t="s">
        <v>8408</v>
      </c>
      <c r="C5647" s="7" t="str">
        <f t="shared" si="176"/>
        <v>Formula</v>
      </c>
      <c r="D5647" s="94" t="s">
        <v>8407</v>
      </c>
      <c r="E5647" s="94" t="s">
        <v>8505</v>
      </c>
      <c r="F5647" s="93">
        <v>54</v>
      </c>
      <c r="G5647" s="77">
        <f t="shared" si="177"/>
        <v>53675</v>
      </c>
    </row>
    <row r="5648" spans="1:7" ht="31.5" x14ac:dyDescent="0.25">
      <c r="A5648" s="92" t="s">
        <v>4735</v>
      </c>
      <c r="B5648" s="92" t="s">
        <v>8408</v>
      </c>
      <c r="C5648" s="7" t="str">
        <f t="shared" si="176"/>
        <v>Formula</v>
      </c>
      <c r="D5648" s="92" t="s">
        <v>8407</v>
      </c>
      <c r="E5648" s="92" t="s">
        <v>8504</v>
      </c>
      <c r="F5648" s="91">
        <v>476</v>
      </c>
      <c r="G5648" s="77">
        <f t="shared" si="177"/>
        <v>53675</v>
      </c>
    </row>
    <row r="5649" spans="1:7" ht="31.5" x14ac:dyDescent="0.25">
      <c r="A5649" s="94" t="s">
        <v>4736</v>
      </c>
      <c r="B5649" s="94" t="s">
        <v>8408</v>
      </c>
      <c r="C5649" s="7" t="str">
        <f t="shared" si="176"/>
        <v>Formula</v>
      </c>
      <c r="D5649" s="94" t="s">
        <v>8407</v>
      </c>
      <c r="E5649" s="94" t="s">
        <v>8503</v>
      </c>
      <c r="F5649" s="93">
        <v>300</v>
      </c>
      <c r="G5649" s="77">
        <f t="shared" si="177"/>
        <v>53675</v>
      </c>
    </row>
    <row r="5650" spans="1:7" ht="31.5" x14ac:dyDescent="0.25">
      <c r="A5650" s="92" t="s">
        <v>4737</v>
      </c>
      <c r="B5650" s="92" t="s">
        <v>8408</v>
      </c>
      <c r="C5650" s="7" t="str">
        <f t="shared" si="176"/>
        <v>Formula</v>
      </c>
      <c r="D5650" s="92" t="s">
        <v>8407</v>
      </c>
      <c r="E5650" s="92" t="s">
        <v>8503</v>
      </c>
      <c r="F5650" s="91">
        <v>300</v>
      </c>
      <c r="G5650" s="77">
        <f t="shared" si="177"/>
        <v>53675</v>
      </c>
    </row>
    <row r="5651" spans="1:7" ht="31.5" x14ac:dyDescent="0.25">
      <c r="A5651" s="94" t="s">
        <v>4738</v>
      </c>
      <c r="B5651" s="94" t="s">
        <v>8408</v>
      </c>
      <c r="C5651" s="7" t="str">
        <f t="shared" si="176"/>
        <v>Formula</v>
      </c>
      <c r="D5651" s="94" t="s">
        <v>8407</v>
      </c>
      <c r="E5651" s="94" t="s">
        <v>8496</v>
      </c>
      <c r="F5651" s="93">
        <v>140</v>
      </c>
      <c r="G5651" s="77">
        <f t="shared" si="177"/>
        <v>53675</v>
      </c>
    </row>
    <row r="5652" spans="1:7" ht="31.5" x14ac:dyDescent="0.25">
      <c r="A5652" s="92" t="s">
        <v>4739</v>
      </c>
      <c r="B5652" s="92" t="s">
        <v>8408</v>
      </c>
      <c r="C5652" s="7" t="str">
        <f t="shared" si="176"/>
        <v>Formula</v>
      </c>
      <c r="D5652" s="92" t="s">
        <v>8407</v>
      </c>
      <c r="E5652" s="92" t="s">
        <v>8502</v>
      </c>
      <c r="F5652" s="91">
        <v>142</v>
      </c>
      <c r="G5652" s="77">
        <f t="shared" si="177"/>
        <v>53675</v>
      </c>
    </row>
    <row r="5653" spans="1:7" ht="31.5" x14ac:dyDescent="0.25">
      <c r="A5653" s="94" t="s">
        <v>4740</v>
      </c>
      <c r="B5653" s="94" t="s">
        <v>8408</v>
      </c>
      <c r="C5653" s="7" t="str">
        <f t="shared" si="176"/>
        <v>Formula</v>
      </c>
      <c r="D5653" s="94" t="s">
        <v>8407</v>
      </c>
      <c r="E5653" s="94" t="s">
        <v>8501</v>
      </c>
      <c r="F5653" s="93">
        <v>200</v>
      </c>
      <c r="G5653" s="77">
        <f t="shared" si="177"/>
        <v>53675</v>
      </c>
    </row>
    <row r="5654" spans="1:7" ht="31.5" x14ac:dyDescent="0.25">
      <c r="A5654" s="92" t="s">
        <v>4741</v>
      </c>
      <c r="B5654" s="92" t="s">
        <v>8408</v>
      </c>
      <c r="C5654" s="7" t="str">
        <f t="shared" si="176"/>
        <v>Formula</v>
      </c>
      <c r="D5654" s="92" t="s">
        <v>8407</v>
      </c>
      <c r="E5654" s="92" t="s">
        <v>8500</v>
      </c>
      <c r="F5654" s="91">
        <v>268</v>
      </c>
      <c r="G5654" s="77">
        <f t="shared" si="177"/>
        <v>53675</v>
      </c>
    </row>
    <row r="5655" spans="1:7" ht="31.5" x14ac:dyDescent="0.25">
      <c r="A5655" s="94" t="s">
        <v>4742</v>
      </c>
      <c r="B5655" s="94" t="s">
        <v>8408</v>
      </c>
      <c r="C5655" s="7" t="str">
        <f t="shared" si="176"/>
        <v>Formula</v>
      </c>
      <c r="D5655" s="94" t="s">
        <v>8407</v>
      </c>
      <c r="E5655" s="94" t="s">
        <v>8499</v>
      </c>
      <c r="F5655" s="93">
        <v>252</v>
      </c>
      <c r="G5655" s="77">
        <f t="shared" si="177"/>
        <v>53675</v>
      </c>
    </row>
    <row r="5656" spans="1:7" ht="31.5" x14ac:dyDescent="0.25">
      <c r="A5656" s="92" t="s">
        <v>4743</v>
      </c>
      <c r="B5656" s="92" t="s">
        <v>8408</v>
      </c>
      <c r="C5656" s="7" t="str">
        <f t="shared" si="176"/>
        <v>Formula</v>
      </c>
      <c r="D5656" s="92" t="s">
        <v>8407</v>
      </c>
      <c r="E5656" s="92" t="s">
        <v>8498</v>
      </c>
      <c r="F5656" s="91">
        <v>196</v>
      </c>
      <c r="G5656" s="77">
        <f t="shared" si="177"/>
        <v>53675</v>
      </c>
    </row>
    <row r="5657" spans="1:7" ht="31.5" x14ac:dyDescent="0.25">
      <c r="A5657" s="94" t="s">
        <v>4744</v>
      </c>
      <c r="B5657" s="94" t="s">
        <v>8408</v>
      </c>
      <c r="C5657" s="7" t="str">
        <f t="shared" si="176"/>
        <v>Formula</v>
      </c>
      <c r="D5657" s="94" t="s">
        <v>8407</v>
      </c>
      <c r="E5657" s="94" t="s">
        <v>8497</v>
      </c>
      <c r="F5657" s="93">
        <v>124</v>
      </c>
      <c r="G5657" s="77">
        <f t="shared" si="177"/>
        <v>53675</v>
      </c>
    </row>
    <row r="5658" spans="1:7" ht="31.5" x14ac:dyDescent="0.25">
      <c r="A5658" s="92" t="s">
        <v>4745</v>
      </c>
      <c r="B5658" s="92" t="s">
        <v>8408</v>
      </c>
      <c r="C5658" s="7" t="str">
        <f t="shared" si="176"/>
        <v>Formula</v>
      </c>
      <c r="D5658" s="92" t="s">
        <v>8407</v>
      </c>
      <c r="E5658" s="92" t="s">
        <v>8496</v>
      </c>
      <c r="F5658" s="91">
        <v>300</v>
      </c>
      <c r="G5658" s="77">
        <f t="shared" si="177"/>
        <v>53675</v>
      </c>
    </row>
    <row r="5659" spans="1:7" ht="31.5" x14ac:dyDescent="0.25">
      <c r="A5659" s="94" t="s">
        <v>8495</v>
      </c>
      <c r="B5659" s="94" t="s">
        <v>8408</v>
      </c>
      <c r="C5659" s="7" t="str">
        <f t="shared" si="176"/>
        <v>Formula</v>
      </c>
      <c r="D5659" s="94" t="s">
        <v>8407</v>
      </c>
      <c r="E5659" s="94" t="s">
        <v>8494</v>
      </c>
      <c r="F5659" s="93">
        <v>32</v>
      </c>
      <c r="G5659" s="77">
        <f t="shared" si="177"/>
        <v>53675</v>
      </c>
    </row>
    <row r="5660" spans="1:7" ht="31.5" x14ac:dyDescent="0.25">
      <c r="A5660" s="92" t="s">
        <v>4746</v>
      </c>
      <c r="B5660" s="92" t="s">
        <v>8408</v>
      </c>
      <c r="C5660" s="7" t="str">
        <f t="shared" si="176"/>
        <v>Formula</v>
      </c>
      <c r="D5660" s="92" t="s">
        <v>8407</v>
      </c>
      <c r="E5660" s="92" t="s">
        <v>8493</v>
      </c>
      <c r="F5660" s="91">
        <v>185</v>
      </c>
      <c r="G5660" s="77">
        <f t="shared" si="177"/>
        <v>53675</v>
      </c>
    </row>
    <row r="5661" spans="1:7" ht="31.5" x14ac:dyDescent="0.25">
      <c r="A5661" s="94" t="s">
        <v>4747</v>
      </c>
      <c r="B5661" s="94" t="s">
        <v>8408</v>
      </c>
      <c r="C5661" s="7" t="str">
        <f t="shared" si="176"/>
        <v>Formula</v>
      </c>
      <c r="D5661" s="94" t="s">
        <v>8407</v>
      </c>
      <c r="E5661" s="94" t="s">
        <v>8492</v>
      </c>
      <c r="F5661" s="93">
        <v>200</v>
      </c>
      <c r="G5661" s="77">
        <f t="shared" si="177"/>
        <v>53675</v>
      </c>
    </row>
    <row r="5662" spans="1:7" ht="31.5" x14ac:dyDescent="0.25">
      <c r="A5662" s="92" t="s">
        <v>4748</v>
      </c>
      <c r="B5662" s="92" t="s">
        <v>8408</v>
      </c>
      <c r="C5662" s="7" t="str">
        <f t="shared" si="176"/>
        <v>Formula</v>
      </c>
      <c r="D5662" s="92" t="s">
        <v>8407</v>
      </c>
      <c r="E5662" s="92" t="s">
        <v>8491</v>
      </c>
      <c r="F5662" s="91">
        <v>145</v>
      </c>
      <c r="G5662" s="77">
        <f t="shared" si="177"/>
        <v>53675</v>
      </c>
    </row>
    <row r="5663" spans="1:7" ht="31.5" x14ac:dyDescent="0.25">
      <c r="A5663" s="94" t="s">
        <v>4749</v>
      </c>
      <c r="B5663" s="94" t="s">
        <v>8408</v>
      </c>
      <c r="C5663" s="7" t="str">
        <f t="shared" si="176"/>
        <v>Formula</v>
      </c>
      <c r="D5663" s="94" t="s">
        <v>8407</v>
      </c>
      <c r="E5663" s="94" t="s">
        <v>8490</v>
      </c>
      <c r="F5663" s="93">
        <v>74</v>
      </c>
      <c r="G5663" s="77">
        <f t="shared" si="177"/>
        <v>53675</v>
      </c>
    </row>
    <row r="5664" spans="1:7" ht="31.5" x14ac:dyDescent="0.25">
      <c r="A5664" s="92" t="s">
        <v>4750</v>
      </c>
      <c r="B5664" s="92" t="s">
        <v>8408</v>
      </c>
      <c r="C5664" s="7" t="str">
        <f t="shared" si="176"/>
        <v>Formula</v>
      </c>
      <c r="D5664" s="92" t="s">
        <v>8407</v>
      </c>
      <c r="E5664" s="92" t="s">
        <v>8489</v>
      </c>
      <c r="F5664" s="91">
        <v>98</v>
      </c>
      <c r="G5664" s="77">
        <f t="shared" si="177"/>
        <v>53675</v>
      </c>
    </row>
    <row r="5665" spans="1:7" ht="31.5" x14ac:dyDescent="0.25">
      <c r="A5665" s="94" t="s">
        <v>4751</v>
      </c>
      <c r="B5665" s="94" t="s">
        <v>8408</v>
      </c>
      <c r="C5665" s="7" t="str">
        <f t="shared" si="176"/>
        <v>Formula</v>
      </c>
      <c r="D5665" s="94" t="s">
        <v>8407</v>
      </c>
      <c r="E5665" s="94" t="s">
        <v>8488</v>
      </c>
      <c r="F5665" s="93">
        <v>300</v>
      </c>
      <c r="G5665" s="77">
        <f t="shared" si="177"/>
        <v>53675</v>
      </c>
    </row>
    <row r="5666" spans="1:7" ht="31.5" x14ac:dyDescent="0.25">
      <c r="A5666" s="92" t="s">
        <v>4752</v>
      </c>
      <c r="B5666" s="92" t="s">
        <v>8408</v>
      </c>
      <c r="C5666" s="7" t="str">
        <f t="shared" si="176"/>
        <v>Formula</v>
      </c>
      <c r="D5666" s="92" t="s">
        <v>8407</v>
      </c>
      <c r="E5666" s="92" t="s">
        <v>8487</v>
      </c>
      <c r="F5666" s="91">
        <v>101</v>
      </c>
      <c r="G5666" s="77">
        <f t="shared" si="177"/>
        <v>53675</v>
      </c>
    </row>
    <row r="5667" spans="1:7" ht="31.5" x14ac:dyDescent="0.25">
      <c r="A5667" s="94" t="s">
        <v>4753</v>
      </c>
      <c r="B5667" s="94" t="s">
        <v>8408</v>
      </c>
      <c r="C5667" s="7" t="str">
        <f t="shared" si="176"/>
        <v>Formula</v>
      </c>
      <c r="D5667" s="94" t="s">
        <v>8407</v>
      </c>
      <c r="E5667" s="94" t="s">
        <v>8486</v>
      </c>
      <c r="F5667" s="93">
        <v>150</v>
      </c>
      <c r="G5667" s="77">
        <f t="shared" si="177"/>
        <v>53675</v>
      </c>
    </row>
    <row r="5668" spans="1:7" ht="31.5" x14ac:dyDescent="0.25">
      <c r="A5668" s="92" t="s">
        <v>4754</v>
      </c>
      <c r="B5668" s="92" t="s">
        <v>8408</v>
      </c>
      <c r="C5668" s="7" t="str">
        <f t="shared" si="176"/>
        <v>Formula</v>
      </c>
      <c r="D5668" s="92" t="s">
        <v>8407</v>
      </c>
      <c r="E5668" s="92" t="s">
        <v>8485</v>
      </c>
      <c r="F5668" s="91">
        <v>55</v>
      </c>
      <c r="G5668" s="77">
        <f t="shared" si="177"/>
        <v>53675</v>
      </c>
    </row>
    <row r="5669" spans="1:7" ht="31.5" x14ac:dyDescent="0.25">
      <c r="A5669" s="94" t="s">
        <v>4755</v>
      </c>
      <c r="B5669" s="94" t="s">
        <v>8408</v>
      </c>
      <c r="C5669" s="7" t="str">
        <f t="shared" si="176"/>
        <v>Formula</v>
      </c>
      <c r="D5669" s="94" t="s">
        <v>8407</v>
      </c>
      <c r="E5669" s="94" t="s">
        <v>8484</v>
      </c>
      <c r="F5669" s="93">
        <v>200</v>
      </c>
      <c r="G5669" s="77">
        <f t="shared" si="177"/>
        <v>53675</v>
      </c>
    </row>
    <row r="5670" spans="1:7" ht="31.5" x14ac:dyDescent="0.25">
      <c r="A5670" s="92" t="s">
        <v>4756</v>
      </c>
      <c r="B5670" s="92" t="s">
        <v>8408</v>
      </c>
      <c r="C5670" s="7" t="str">
        <f t="shared" si="176"/>
        <v>Formula</v>
      </c>
      <c r="D5670" s="92" t="s">
        <v>8407</v>
      </c>
      <c r="E5670" s="92" t="s">
        <v>8483</v>
      </c>
      <c r="F5670" s="91">
        <v>70</v>
      </c>
      <c r="G5670" s="77">
        <f t="shared" si="177"/>
        <v>53675</v>
      </c>
    </row>
    <row r="5671" spans="1:7" ht="31.5" x14ac:dyDescent="0.25">
      <c r="A5671" s="94" t="s">
        <v>4757</v>
      </c>
      <c r="B5671" s="94" t="s">
        <v>8408</v>
      </c>
      <c r="C5671" s="7" t="str">
        <f t="shared" si="176"/>
        <v>Formula</v>
      </c>
      <c r="D5671" s="94" t="s">
        <v>8407</v>
      </c>
      <c r="E5671" s="94" t="s">
        <v>8482</v>
      </c>
      <c r="F5671" s="93">
        <v>170</v>
      </c>
      <c r="G5671" s="77">
        <f t="shared" si="177"/>
        <v>53675</v>
      </c>
    </row>
    <row r="5672" spans="1:7" ht="31.5" x14ac:dyDescent="0.25">
      <c r="A5672" s="92" t="s">
        <v>4758</v>
      </c>
      <c r="B5672" s="92" t="s">
        <v>8408</v>
      </c>
      <c r="C5672" s="7" t="str">
        <f t="shared" si="176"/>
        <v>Formula</v>
      </c>
      <c r="D5672" s="92" t="s">
        <v>8407</v>
      </c>
      <c r="E5672" s="92" t="s">
        <v>8481</v>
      </c>
      <c r="F5672" s="91">
        <v>100</v>
      </c>
      <c r="G5672" s="77">
        <f t="shared" si="177"/>
        <v>53675</v>
      </c>
    </row>
    <row r="5673" spans="1:7" ht="31.5" x14ac:dyDescent="0.25">
      <c r="A5673" s="94" t="s">
        <v>4759</v>
      </c>
      <c r="B5673" s="94" t="s">
        <v>8408</v>
      </c>
      <c r="C5673" s="7" t="str">
        <f t="shared" si="176"/>
        <v>Formula</v>
      </c>
      <c r="D5673" s="94" t="s">
        <v>8407</v>
      </c>
      <c r="E5673" s="94" t="s">
        <v>8480</v>
      </c>
      <c r="F5673" s="93">
        <v>126</v>
      </c>
      <c r="G5673" s="77">
        <f t="shared" si="177"/>
        <v>53675</v>
      </c>
    </row>
    <row r="5674" spans="1:7" ht="31.5" x14ac:dyDescent="0.25">
      <c r="A5674" s="92" t="s">
        <v>4760</v>
      </c>
      <c r="B5674" s="92" t="s">
        <v>8408</v>
      </c>
      <c r="C5674" s="7" t="str">
        <f t="shared" si="176"/>
        <v>Formula</v>
      </c>
      <c r="D5674" s="92" t="s">
        <v>8407</v>
      </c>
      <c r="E5674" s="92" t="s">
        <v>8479</v>
      </c>
      <c r="F5674" s="91">
        <v>80</v>
      </c>
      <c r="G5674" s="77">
        <f t="shared" si="177"/>
        <v>53675</v>
      </c>
    </row>
    <row r="5675" spans="1:7" ht="31.5" x14ac:dyDescent="0.25">
      <c r="A5675" s="94" t="s">
        <v>4761</v>
      </c>
      <c r="B5675" s="94" t="s">
        <v>8408</v>
      </c>
      <c r="C5675" s="7" t="str">
        <f t="shared" si="176"/>
        <v>Formula</v>
      </c>
      <c r="D5675" s="94" t="s">
        <v>8407</v>
      </c>
      <c r="E5675" s="94" t="s">
        <v>8478</v>
      </c>
      <c r="F5675" s="93">
        <v>70</v>
      </c>
      <c r="G5675" s="77">
        <f t="shared" si="177"/>
        <v>53675</v>
      </c>
    </row>
    <row r="5676" spans="1:7" ht="31.5" x14ac:dyDescent="0.25">
      <c r="A5676" s="92" t="s">
        <v>4762</v>
      </c>
      <c r="B5676" s="92" t="s">
        <v>8408</v>
      </c>
      <c r="C5676" s="7" t="str">
        <f t="shared" si="176"/>
        <v>Formula</v>
      </c>
      <c r="D5676" s="92" t="s">
        <v>8407</v>
      </c>
      <c r="E5676" s="92" t="s">
        <v>8477</v>
      </c>
      <c r="F5676" s="91">
        <v>300</v>
      </c>
      <c r="G5676" s="77">
        <f t="shared" si="177"/>
        <v>53675</v>
      </c>
    </row>
    <row r="5677" spans="1:7" ht="31.5" x14ac:dyDescent="0.25">
      <c r="A5677" s="94" t="s">
        <v>4763</v>
      </c>
      <c r="B5677" s="94" t="s">
        <v>8408</v>
      </c>
      <c r="C5677" s="7" t="str">
        <f t="shared" si="176"/>
        <v>Formula</v>
      </c>
      <c r="D5677" s="94" t="s">
        <v>8407</v>
      </c>
      <c r="E5677" s="94" t="s">
        <v>8476</v>
      </c>
      <c r="F5677" s="93">
        <v>280</v>
      </c>
      <c r="G5677" s="77">
        <f t="shared" si="177"/>
        <v>53675</v>
      </c>
    </row>
    <row r="5678" spans="1:7" ht="31.5" x14ac:dyDescent="0.25">
      <c r="A5678" s="92" t="s">
        <v>4764</v>
      </c>
      <c r="B5678" s="92" t="s">
        <v>8408</v>
      </c>
      <c r="C5678" s="7" t="str">
        <f t="shared" si="176"/>
        <v>Formula</v>
      </c>
      <c r="D5678" s="92" t="s">
        <v>8407</v>
      </c>
      <c r="E5678" s="92" t="s">
        <v>8475</v>
      </c>
      <c r="F5678" s="91">
        <v>116</v>
      </c>
      <c r="G5678" s="77">
        <f t="shared" si="177"/>
        <v>53675</v>
      </c>
    </row>
    <row r="5679" spans="1:7" ht="31.5" x14ac:dyDescent="0.25">
      <c r="A5679" s="94" t="s">
        <v>4765</v>
      </c>
      <c r="B5679" s="94" t="s">
        <v>8408</v>
      </c>
      <c r="C5679" s="7" t="str">
        <f t="shared" si="176"/>
        <v>Formula</v>
      </c>
      <c r="D5679" s="94" t="s">
        <v>8407</v>
      </c>
      <c r="E5679" s="94" t="s">
        <v>8474</v>
      </c>
      <c r="F5679" s="93">
        <v>152</v>
      </c>
      <c r="G5679" s="77">
        <f t="shared" si="177"/>
        <v>53675</v>
      </c>
    </row>
    <row r="5680" spans="1:7" ht="31.5" x14ac:dyDescent="0.25">
      <c r="A5680" s="92" t="s">
        <v>4766</v>
      </c>
      <c r="B5680" s="92" t="s">
        <v>8408</v>
      </c>
      <c r="C5680" s="7" t="str">
        <f t="shared" si="176"/>
        <v>Formula</v>
      </c>
      <c r="D5680" s="92" t="s">
        <v>8407</v>
      </c>
      <c r="E5680" s="92" t="s">
        <v>8473</v>
      </c>
      <c r="F5680" s="91">
        <v>586</v>
      </c>
      <c r="G5680" s="77">
        <f t="shared" si="177"/>
        <v>53675</v>
      </c>
    </row>
    <row r="5681" spans="1:7" ht="31.5" x14ac:dyDescent="0.25">
      <c r="A5681" s="94" t="s">
        <v>4767</v>
      </c>
      <c r="B5681" s="94" t="s">
        <v>8408</v>
      </c>
      <c r="C5681" s="7" t="str">
        <f t="shared" si="176"/>
        <v>Formula</v>
      </c>
      <c r="D5681" s="94" t="s">
        <v>8407</v>
      </c>
      <c r="E5681" s="94" t="s">
        <v>8472</v>
      </c>
      <c r="F5681" s="93">
        <v>238</v>
      </c>
      <c r="G5681" s="77">
        <f t="shared" si="177"/>
        <v>53675</v>
      </c>
    </row>
    <row r="5682" spans="1:7" ht="31.5" x14ac:dyDescent="0.25">
      <c r="A5682" s="92" t="s">
        <v>4768</v>
      </c>
      <c r="B5682" s="92" t="s">
        <v>8408</v>
      </c>
      <c r="C5682" s="7" t="str">
        <f t="shared" si="176"/>
        <v>Formula</v>
      </c>
      <c r="D5682" s="92" t="s">
        <v>8407</v>
      </c>
      <c r="E5682" s="92" t="s">
        <v>8471</v>
      </c>
      <c r="F5682" s="91">
        <v>270</v>
      </c>
      <c r="G5682" s="77">
        <f t="shared" si="177"/>
        <v>53675</v>
      </c>
    </row>
    <row r="5683" spans="1:7" ht="31.5" x14ac:dyDescent="0.25">
      <c r="A5683" s="94" t="s">
        <v>4769</v>
      </c>
      <c r="B5683" s="94" t="s">
        <v>8408</v>
      </c>
      <c r="C5683" s="7" t="str">
        <f t="shared" si="176"/>
        <v>Formula</v>
      </c>
      <c r="D5683" s="94" t="s">
        <v>8407</v>
      </c>
      <c r="E5683" s="94" t="s">
        <v>8470</v>
      </c>
      <c r="F5683" s="93">
        <v>480</v>
      </c>
      <c r="G5683" s="77">
        <f t="shared" si="177"/>
        <v>53675</v>
      </c>
    </row>
    <row r="5684" spans="1:7" ht="31.5" x14ac:dyDescent="0.25">
      <c r="A5684" s="92" t="s">
        <v>4770</v>
      </c>
      <c r="B5684" s="92" t="s">
        <v>8408</v>
      </c>
      <c r="C5684" s="7" t="str">
        <f t="shared" si="176"/>
        <v>Formula</v>
      </c>
      <c r="D5684" s="92" t="s">
        <v>8407</v>
      </c>
      <c r="E5684" s="92" t="s">
        <v>8469</v>
      </c>
      <c r="F5684" s="91">
        <v>120</v>
      </c>
      <c r="G5684" s="77">
        <f t="shared" si="177"/>
        <v>53675</v>
      </c>
    </row>
    <row r="5685" spans="1:7" ht="31.5" x14ac:dyDescent="0.25">
      <c r="A5685" s="94" t="s">
        <v>4771</v>
      </c>
      <c r="B5685" s="94" t="s">
        <v>8408</v>
      </c>
      <c r="C5685" s="7" t="str">
        <f t="shared" si="176"/>
        <v>Formula</v>
      </c>
      <c r="D5685" s="94" t="s">
        <v>8407</v>
      </c>
      <c r="E5685" s="94" t="s">
        <v>8468</v>
      </c>
      <c r="F5685" s="93">
        <v>404</v>
      </c>
      <c r="G5685" s="77">
        <f t="shared" si="177"/>
        <v>53675</v>
      </c>
    </row>
    <row r="5686" spans="1:7" ht="31.5" x14ac:dyDescent="0.25">
      <c r="A5686" s="92" t="s">
        <v>4772</v>
      </c>
      <c r="B5686" s="92" t="s">
        <v>8408</v>
      </c>
      <c r="C5686" s="7" t="str">
        <f t="shared" si="176"/>
        <v>Formula</v>
      </c>
      <c r="D5686" s="92" t="s">
        <v>8407</v>
      </c>
      <c r="E5686" s="92" t="s">
        <v>8445</v>
      </c>
      <c r="F5686" s="91">
        <v>350</v>
      </c>
      <c r="G5686" s="77">
        <f t="shared" si="177"/>
        <v>53675</v>
      </c>
    </row>
    <row r="5687" spans="1:7" ht="31.5" x14ac:dyDescent="0.25">
      <c r="A5687" s="94" t="s">
        <v>4773</v>
      </c>
      <c r="B5687" s="94" t="s">
        <v>8408</v>
      </c>
      <c r="C5687" s="7" t="str">
        <f t="shared" si="176"/>
        <v>Formula</v>
      </c>
      <c r="D5687" s="94" t="s">
        <v>8407</v>
      </c>
      <c r="E5687" s="94" t="s">
        <v>8467</v>
      </c>
      <c r="F5687" s="93">
        <v>180</v>
      </c>
      <c r="G5687" s="77">
        <f t="shared" si="177"/>
        <v>53675</v>
      </c>
    </row>
    <row r="5688" spans="1:7" ht="31.5" x14ac:dyDescent="0.25">
      <c r="A5688" s="92" t="s">
        <v>4774</v>
      </c>
      <c r="B5688" s="92" t="s">
        <v>8408</v>
      </c>
      <c r="C5688" s="7" t="str">
        <f t="shared" si="176"/>
        <v>Formula</v>
      </c>
      <c r="D5688" s="92" t="s">
        <v>8407</v>
      </c>
      <c r="E5688" s="92" t="s">
        <v>8466</v>
      </c>
      <c r="F5688" s="91">
        <v>300</v>
      </c>
      <c r="G5688" s="77">
        <f t="shared" si="177"/>
        <v>53675</v>
      </c>
    </row>
    <row r="5689" spans="1:7" ht="31.5" x14ac:dyDescent="0.25">
      <c r="A5689" s="94" t="s">
        <v>4775</v>
      </c>
      <c r="B5689" s="94" t="s">
        <v>8408</v>
      </c>
      <c r="C5689" s="7" t="str">
        <f t="shared" si="176"/>
        <v>Formula</v>
      </c>
      <c r="D5689" s="94" t="s">
        <v>8407</v>
      </c>
      <c r="E5689" s="94" t="s">
        <v>8465</v>
      </c>
      <c r="F5689" s="93">
        <v>400</v>
      </c>
      <c r="G5689" s="77">
        <f t="shared" si="177"/>
        <v>53675</v>
      </c>
    </row>
    <row r="5690" spans="1:7" ht="31.5" x14ac:dyDescent="0.25">
      <c r="A5690" s="92" t="s">
        <v>4776</v>
      </c>
      <c r="B5690" s="92" t="s">
        <v>8408</v>
      </c>
      <c r="C5690" s="7" t="str">
        <f t="shared" si="176"/>
        <v>Formula</v>
      </c>
      <c r="D5690" s="92" t="s">
        <v>8407</v>
      </c>
      <c r="E5690" s="92" t="s">
        <v>8464</v>
      </c>
      <c r="F5690" s="91">
        <v>272</v>
      </c>
      <c r="G5690" s="77">
        <f t="shared" si="177"/>
        <v>53675</v>
      </c>
    </row>
    <row r="5691" spans="1:7" ht="31.5" x14ac:dyDescent="0.25">
      <c r="A5691" s="94" t="s">
        <v>4777</v>
      </c>
      <c r="B5691" s="94" t="s">
        <v>8408</v>
      </c>
      <c r="C5691" s="7" t="str">
        <f t="shared" si="176"/>
        <v>Formula</v>
      </c>
      <c r="D5691" s="94" t="s">
        <v>8407</v>
      </c>
      <c r="E5691" s="94" t="s">
        <v>8463</v>
      </c>
      <c r="F5691" s="93">
        <v>200</v>
      </c>
      <c r="G5691" s="77">
        <f t="shared" si="177"/>
        <v>53675</v>
      </c>
    </row>
    <row r="5692" spans="1:7" ht="31.5" x14ac:dyDescent="0.25">
      <c r="A5692" s="92" t="s">
        <v>4778</v>
      </c>
      <c r="B5692" s="92" t="s">
        <v>8408</v>
      </c>
      <c r="C5692" s="7" t="str">
        <f t="shared" si="176"/>
        <v>Formula</v>
      </c>
      <c r="D5692" s="92" t="s">
        <v>8407</v>
      </c>
      <c r="E5692" s="92" t="s">
        <v>8462</v>
      </c>
      <c r="F5692" s="91">
        <v>29</v>
      </c>
      <c r="G5692" s="77">
        <f t="shared" si="177"/>
        <v>53675</v>
      </c>
    </row>
    <row r="5693" spans="1:7" ht="31.5" x14ac:dyDescent="0.25">
      <c r="A5693" s="94" t="s">
        <v>4779</v>
      </c>
      <c r="B5693" s="94" t="s">
        <v>8408</v>
      </c>
      <c r="C5693" s="7" t="str">
        <f t="shared" si="176"/>
        <v>Formula</v>
      </c>
      <c r="D5693" s="94" t="s">
        <v>8407</v>
      </c>
      <c r="E5693" s="94" t="s">
        <v>8461</v>
      </c>
      <c r="F5693" s="93">
        <v>168</v>
      </c>
      <c r="G5693" s="77">
        <f t="shared" si="177"/>
        <v>53675</v>
      </c>
    </row>
    <row r="5694" spans="1:7" ht="31.5" x14ac:dyDescent="0.25">
      <c r="A5694" s="92" t="s">
        <v>4780</v>
      </c>
      <c r="B5694" s="92" t="s">
        <v>8408</v>
      </c>
      <c r="C5694" s="7" t="str">
        <f t="shared" si="176"/>
        <v>Formula</v>
      </c>
      <c r="D5694" s="92" t="s">
        <v>8407</v>
      </c>
      <c r="E5694" s="92" t="s">
        <v>8460</v>
      </c>
      <c r="F5694" s="91">
        <v>131</v>
      </c>
      <c r="G5694" s="77">
        <f t="shared" si="177"/>
        <v>53675</v>
      </c>
    </row>
    <row r="5695" spans="1:7" ht="31.5" x14ac:dyDescent="0.25">
      <c r="A5695" s="94" t="s">
        <v>4781</v>
      </c>
      <c r="B5695" s="94" t="s">
        <v>8408</v>
      </c>
      <c r="C5695" s="7" t="str">
        <f t="shared" si="176"/>
        <v>Formula</v>
      </c>
      <c r="D5695" s="94" t="s">
        <v>8407</v>
      </c>
      <c r="E5695" s="94" t="s">
        <v>8459</v>
      </c>
      <c r="F5695" s="93">
        <v>100</v>
      </c>
      <c r="G5695" s="77">
        <f t="shared" si="177"/>
        <v>53675</v>
      </c>
    </row>
    <row r="5696" spans="1:7" ht="31.5" x14ac:dyDescent="0.25">
      <c r="A5696" s="92" t="s">
        <v>4782</v>
      </c>
      <c r="B5696" s="92" t="s">
        <v>8408</v>
      </c>
      <c r="C5696" s="7" t="str">
        <f t="shared" si="176"/>
        <v>Formula</v>
      </c>
      <c r="D5696" s="92" t="s">
        <v>8407</v>
      </c>
      <c r="E5696" s="92" t="s">
        <v>8458</v>
      </c>
      <c r="F5696" s="91">
        <v>150</v>
      </c>
      <c r="G5696" s="77">
        <f t="shared" si="177"/>
        <v>53675</v>
      </c>
    </row>
    <row r="5697" spans="1:7" ht="31.5" x14ac:dyDescent="0.25">
      <c r="A5697" s="94" t="s">
        <v>4783</v>
      </c>
      <c r="B5697" s="94" t="s">
        <v>8408</v>
      </c>
      <c r="C5697" s="7" t="str">
        <f t="shared" si="176"/>
        <v>Formula</v>
      </c>
      <c r="D5697" s="94" t="s">
        <v>8407</v>
      </c>
      <c r="E5697" s="94" t="s">
        <v>8457</v>
      </c>
      <c r="F5697" s="93">
        <v>50</v>
      </c>
      <c r="G5697" s="77">
        <f t="shared" si="177"/>
        <v>53675</v>
      </c>
    </row>
    <row r="5698" spans="1:7" ht="31.5" x14ac:dyDescent="0.25">
      <c r="A5698" s="92" t="s">
        <v>4784</v>
      </c>
      <c r="B5698" s="92" t="s">
        <v>8408</v>
      </c>
      <c r="C5698" s="7" t="str">
        <f t="shared" si="176"/>
        <v>Formula</v>
      </c>
      <c r="D5698" s="92" t="s">
        <v>8407</v>
      </c>
      <c r="E5698" s="92" t="s">
        <v>8456</v>
      </c>
      <c r="F5698" s="91">
        <v>148</v>
      </c>
      <c r="G5698" s="77">
        <f t="shared" si="177"/>
        <v>53675</v>
      </c>
    </row>
    <row r="5699" spans="1:7" ht="31.5" x14ac:dyDescent="0.25">
      <c r="A5699" s="94" t="s">
        <v>4785</v>
      </c>
      <c r="B5699" s="94" t="s">
        <v>8408</v>
      </c>
      <c r="C5699" s="7" t="str">
        <f t="shared" ref="C5699:C5762" si="178">IF(ISTEXT(VLOOKUP(B5699,$I$3:$I$12,1,FALSE)),"Alt sub","Formula")</f>
        <v>Formula</v>
      </c>
      <c r="D5699" s="94" t="s">
        <v>8407</v>
      </c>
      <c r="E5699" s="94" t="s">
        <v>8455</v>
      </c>
      <c r="F5699" s="93">
        <v>200</v>
      </c>
      <c r="G5699" s="77">
        <f t="shared" ref="G5699:G5762" si="179">SUMIF(B:B,B5699,F:F)</f>
        <v>53675</v>
      </c>
    </row>
    <row r="5700" spans="1:7" ht="31.5" x14ac:dyDescent="0.25">
      <c r="A5700" s="92" t="s">
        <v>4786</v>
      </c>
      <c r="B5700" s="92" t="s">
        <v>8408</v>
      </c>
      <c r="C5700" s="7" t="str">
        <f t="shared" si="178"/>
        <v>Formula</v>
      </c>
      <c r="D5700" s="92" t="s">
        <v>8407</v>
      </c>
      <c r="E5700" s="92" t="s">
        <v>8454</v>
      </c>
      <c r="F5700" s="91">
        <v>101</v>
      </c>
      <c r="G5700" s="77">
        <f t="shared" si="179"/>
        <v>53675</v>
      </c>
    </row>
    <row r="5701" spans="1:7" ht="31.5" x14ac:dyDescent="0.25">
      <c r="A5701" s="94" t="s">
        <v>4787</v>
      </c>
      <c r="B5701" s="94" t="s">
        <v>8408</v>
      </c>
      <c r="C5701" s="7" t="str">
        <f t="shared" si="178"/>
        <v>Formula</v>
      </c>
      <c r="D5701" s="94" t="s">
        <v>8407</v>
      </c>
      <c r="E5701" s="94" t="s">
        <v>8453</v>
      </c>
      <c r="F5701" s="93">
        <v>209</v>
      </c>
      <c r="G5701" s="77">
        <f t="shared" si="179"/>
        <v>53675</v>
      </c>
    </row>
    <row r="5702" spans="1:7" ht="31.5" x14ac:dyDescent="0.25">
      <c r="A5702" s="92" t="s">
        <v>4788</v>
      </c>
      <c r="B5702" s="92" t="s">
        <v>8408</v>
      </c>
      <c r="C5702" s="7" t="str">
        <f t="shared" si="178"/>
        <v>Formula</v>
      </c>
      <c r="D5702" s="92" t="s">
        <v>8407</v>
      </c>
      <c r="E5702" s="92" t="s">
        <v>8452</v>
      </c>
      <c r="F5702" s="91">
        <v>79</v>
      </c>
      <c r="G5702" s="77">
        <f t="shared" si="179"/>
        <v>53675</v>
      </c>
    </row>
    <row r="5703" spans="1:7" ht="31.5" x14ac:dyDescent="0.25">
      <c r="A5703" s="94" t="s">
        <v>4789</v>
      </c>
      <c r="B5703" s="94" t="s">
        <v>8408</v>
      </c>
      <c r="C5703" s="7" t="str">
        <f t="shared" si="178"/>
        <v>Formula</v>
      </c>
      <c r="D5703" s="94" t="s">
        <v>8407</v>
      </c>
      <c r="E5703" s="94" t="s">
        <v>8451</v>
      </c>
      <c r="F5703" s="93">
        <v>420</v>
      </c>
      <c r="G5703" s="77">
        <f t="shared" si="179"/>
        <v>53675</v>
      </c>
    </row>
    <row r="5704" spans="1:7" ht="31.5" x14ac:dyDescent="0.25">
      <c r="A5704" s="92" t="s">
        <v>4790</v>
      </c>
      <c r="B5704" s="92" t="s">
        <v>8408</v>
      </c>
      <c r="C5704" s="7" t="str">
        <f t="shared" si="178"/>
        <v>Formula</v>
      </c>
      <c r="D5704" s="92" t="s">
        <v>8407</v>
      </c>
      <c r="E5704" s="92" t="s">
        <v>8450</v>
      </c>
      <c r="F5704" s="91">
        <v>132</v>
      </c>
      <c r="G5704" s="77">
        <f t="shared" si="179"/>
        <v>53675</v>
      </c>
    </row>
    <row r="5705" spans="1:7" ht="31.5" x14ac:dyDescent="0.25">
      <c r="A5705" s="94" t="s">
        <v>4791</v>
      </c>
      <c r="B5705" s="94" t="s">
        <v>8408</v>
      </c>
      <c r="C5705" s="7" t="str">
        <f t="shared" si="178"/>
        <v>Formula</v>
      </c>
      <c r="D5705" s="94" t="s">
        <v>8407</v>
      </c>
      <c r="E5705" s="94" t="s">
        <v>8449</v>
      </c>
      <c r="F5705" s="93">
        <v>164</v>
      </c>
      <c r="G5705" s="77">
        <f t="shared" si="179"/>
        <v>53675</v>
      </c>
    </row>
    <row r="5706" spans="1:7" ht="31.5" x14ac:dyDescent="0.25">
      <c r="A5706" s="92" t="s">
        <v>4792</v>
      </c>
      <c r="B5706" s="92" t="s">
        <v>8408</v>
      </c>
      <c r="C5706" s="7" t="str">
        <f t="shared" si="178"/>
        <v>Formula</v>
      </c>
      <c r="D5706" s="92" t="s">
        <v>8407</v>
      </c>
      <c r="E5706" s="92" t="s">
        <v>8448</v>
      </c>
      <c r="F5706" s="91">
        <v>582</v>
      </c>
      <c r="G5706" s="77">
        <f t="shared" si="179"/>
        <v>53675</v>
      </c>
    </row>
    <row r="5707" spans="1:7" ht="31.5" x14ac:dyDescent="0.25">
      <c r="A5707" s="94" t="s">
        <v>4793</v>
      </c>
      <c r="B5707" s="94" t="s">
        <v>8408</v>
      </c>
      <c r="C5707" s="7" t="str">
        <f t="shared" si="178"/>
        <v>Formula</v>
      </c>
      <c r="D5707" s="94" t="s">
        <v>8407</v>
      </c>
      <c r="E5707" s="94" t="s">
        <v>8448</v>
      </c>
      <c r="F5707" s="93">
        <v>544</v>
      </c>
      <c r="G5707" s="77">
        <f t="shared" si="179"/>
        <v>53675</v>
      </c>
    </row>
    <row r="5708" spans="1:7" ht="31.5" x14ac:dyDescent="0.25">
      <c r="A5708" s="92" t="s">
        <v>4794</v>
      </c>
      <c r="B5708" s="92" t="s">
        <v>8408</v>
      </c>
      <c r="C5708" s="7" t="str">
        <f t="shared" si="178"/>
        <v>Formula</v>
      </c>
      <c r="D5708" s="92" t="s">
        <v>8407</v>
      </c>
      <c r="E5708" s="92" t="s">
        <v>8447</v>
      </c>
      <c r="F5708" s="91">
        <v>826</v>
      </c>
      <c r="G5708" s="77">
        <f t="shared" si="179"/>
        <v>53675</v>
      </c>
    </row>
    <row r="5709" spans="1:7" ht="31.5" x14ac:dyDescent="0.25">
      <c r="A5709" s="94" t="s">
        <v>4795</v>
      </c>
      <c r="B5709" s="94" t="s">
        <v>8408</v>
      </c>
      <c r="C5709" s="7" t="str">
        <f t="shared" si="178"/>
        <v>Formula</v>
      </c>
      <c r="D5709" s="94" t="s">
        <v>8407</v>
      </c>
      <c r="E5709" s="94" t="s">
        <v>8447</v>
      </c>
      <c r="F5709" s="93">
        <v>856</v>
      </c>
      <c r="G5709" s="77">
        <f t="shared" si="179"/>
        <v>53675</v>
      </c>
    </row>
    <row r="5710" spans="1:7" ht="31.5" x14ac:dyDescent="0.25">
      <c r="A5710" s="92" t="s">
        <v>4796</v>
      </c>
      <c r="B5710" s="92" t="s">
        <v>8408</v>
      </c>
      <c r="C5710" s="7" t="str">
        <f t="shared" si="178"/>
        <v>Formula</v>
      </c>
      <c r="D5710" s="92" t="s">
        <v>8407</v>
      </c>
      <c r="E5710" s="92" t="s">
        <v>8447</v>
      </c>
      <c r="F5710" s="91">
        <v>888</v>
      </c>
      <c r="G5710" s="77">
        <f t="shared" si="179"/>
        <v>53675</v>
      </c>
    </row>
    <row r="5711" spans="1:7" ht="31.5" x14ac:dyDescent="0.25">
      <c r="A5711" s="94" t="s">
        <v>4797</v>
      </c>
      <c r="B5711" s="94" t="s">
        <v>8408</v>
      </c>
      <c r="C5711" s="7" t="str">
        <f t="shared" si="178"/>
        <v>Formula</v>
      </c>
      <c r="D5711" s="94" t="s">
        <v>8407</v>
      </c>
      <c r="E5711" s="94" t="s">
        <v>8446</v>
      </c>
      <c r="F5711" s="93">
        <v>310</v>
      </c>
      <c r="G5711" s="77">
        <f t="shared" si="179"/>
        <v>53675</v>
      </c>
    </row>
    <row r="5712" spans="1:7" ht="31.5" x14ac:dyDescent="0.25">
      <c r="A5712" s="92" t="s">
        <v>4798</v>
      </c>
      <c r="B5712" s="92" t="s">
        <v>8408</v>
      </c>
      <c r="C5712" s="7" t="str">
        <f t="shared" si="178"/>
        <v>Formula</v>
      </c>
      <c r="D5712" s="92" t="s">
        <v>8407</v>
      </c>
      <c r="E5712" s="92" t="s">
        <v>8446</v>
      </c>
      <c r="F5712" s="91">
        <v>284</v>
      </c>
      <c r="G5712" s="77">
        <f t="shared" si="179"/>
        <v>53675</v>
      </c>
    </row>
    <row r="5713" spans="1:7" ht="31.5" x14ac:dyDescent="0.25">
      <c r="A5713" s="94" t="s">
        <v>4799</v>
      </c>
      <c r="B5713" s="94" t="s">
        <v>8408</v>
      </c>
      <c r="C5713" s="7" t="str">
        <f t="shared" si="178"/>
        <v>Formula</v>
      </c>
      <c r="D5713" s="94" t="s">
        <v>8407</v>
      </c>
      <c r="E5713" s="94" t="s">
        <v>8446</v>
      </c>
      <c r="F5713" s="93">
        <v>300</v>
      </c>
      <c r="G5713" s="77">
        <f t="shared" si="179"/>
        <v>53675</v>
      </c>
    </row>
    <row r="5714" spans="1:7" ht="31.5" x14ac:dyDescent="0.25">
      <c r="A5714" s="92" t="s">
        <v>4800</v>
      </c>
      <c r="B5714" s="92" t="s">
        <v>8408</v>
      </c>
      <c r="C5714" s="7" t="str">
        <f t="shared" si="178"/>
        <v>Formula</v>
      </c>
      <c r="D5714" s="92" t="s">
        <v>8407</v>
      </c>
      <c r="E5714" s="92" t="s">
        <v>8445</v>
      </c>
      <c r="F5714" s="91">
        <v>420</v>
      </c>
      <c r="G5714" s="77">
        <f t="shared" si="179"/>
        <v>53675</v>
      </c>
    </row>
    <row r="5715" spans="1:7" ht="31.5" x14ac:dyDescent="0.25">
      <c r="A5715" s="94" t="s">
        <v>4801</v>
      </c>
      <c r="B5715" s="94" t="s">
        <v>8408</v>
      </c>
      <c r="C5715" s="7" t="str">
        <f t="shared" si="178"/>
        <v>Formula</v>
      </c>
      <c r="D5715" s="94" t="s">
        <v>8407</v>
      </c>
      <c r="E5715" s="94" t="s">
        <v>8445</v>
      </c>
      <c r="F5715" s="93">
        <v>444</v>
      </c>
      <c r="G5715" s="77">
        <f t="shared" si="179"/>
        <v>53675</v>
      </c>
    </row>
    <row r="5716" spans="1:7" ht="31.5" x14ac:dyDescent="0.25">
      <c r="A5716" s="92" t="s">
        <v>4802</v>
      </c>
      <c r="B5716" s="92" t="s">
        <v>8408</v>
      </c>
      <c r="C5716" s="7" t="str">
        <f t="shared" si="178"/>
        <v>Formula</v>
      </c>
      <c r="D5716" s="92" t="s">
        <v>8407</v>
      </c>
      <c r="E5716" s="92" t="s">
        <v>8444</v>
      </c>
      <c r="F5716" s="91">
        <v>500</v>
      </c>
      <c r="G5716" s="77">
        <f t="shared" si="179"/>
        <v>53675</v>
      </c>
    </row>
    <row r="5717" spans="1:7" ht="31.5" x14ac:dyDescent="0.25">
      <c r="A5717" s="94" t="s">
        <v>4803</v>
      </c>
      <c r="B5717" s="94" t="s">
        <v>8408</v>
      </c>
      <c r="C5717" s="7" t="str">
        <f t="shared" si="178"/>
        <v>Formula</v>
      </c>
      <c r="D5717" s="94" t="s">
        <v>8407</v>
      </c>
      <c r="E5717" s="94" t="s">
        <v>8429</v>
      </c>
      <c r="F5717" s="93">
        <v>344</v>
      </c>
      <c r="G5717" s="77">
        <f t="shared" si="179"/>
        <v>53675</v>
      </c>
    </row>
    <row r="5718" spans="1:7" ht="31.5" x14ac:dyDescent="0.25">
      <c r="A5718" s="92" t="s">
        <v>4804</v>
      </c>
      <c r="B5718" s="92" t="s">
        <v>8408</v>
      </c>
      <c r="C5718" s="7" t="str">
        <f t="shared" si="178"/>
        <v>Formula</v>
      </c>
      <c r="D5718" s="92" t="s">
        <v>8407</v>
      </c>
      <c r="E5718" s="92" t="s">
        <v>8429</v>
      </c>
      <c r="F5718" s="91">
        <v>325</v>
      </c>
      <c r="G5718" s="77">
        <f t="shared" si="179"/>
        <v>53675</v>
      </c>
    </row>
    <row r="5719" spans="1:7" ht="31.5" x14ac:dyDescent="0.25">
      <c r="A5719" s="94" t="s">
        <v>4805</v>
      </c>
      <c r="B5719" s="94" t="s">
        <v>8408</v>
      </c>
      <c r="C5719" s="7" t="str">
        <f t="shared" si="178"/>
        <v>Formula</v>
      </c>
      <c r="D5719" s="94" t="s">
        <v>8407</v>
      </c>
      <c r="E5719" s="94" t="s">
        <v>8443</v>
      </c>
      <c r="F5719" s="93">
        <v>850</v>
      </c>
      <c r="G5719" s="77">
        <f t="shared" si="179"/>
        <v>53675</v>
      </c>
    </row>
    <row r="5720" spans="1:7" ht="31.5" x14ac:dyDescent="0.25">
      <c r="A5720" s="92" t="s">
        <v>4806</v>
      </c>
      <c r="B5720" s="92" t="s">
        <v>8408</v>
      </c>
      <c r="C5720" s="7" t="str">
        <f t="shared" si="178"/>
        <v>Formula</v>
      </c>
      <c r="D5720" s="92" t="s">
        <v>8407</v>
      </c>
      <c r="E5720" s="92" t="s">
        <v>8442</v>
      </c>
      <c r="F5720" s="91">
        <v>900</v>
      </c>
      <c r="G5720" s="77">
        <f t="shared" si="179"/>
        <v>53675</v>
      </c>
    </row>
    <row r="5721" spans="1:7" ht="31.5" x14ac:dyDescent="0.25">
      <c r="A5721" s="94" t="s">
        <v>4807</v>
      </c>
      <c r="B5721" s="94" t="s">
        <v>8408</v>
      </c>
      <c r="C5721" s="7" t="str">
        <f t="shared" si="178"/>
        <v>Formula</v>
      </c>
      <c r="D5721" s="94" t="s">
        <v>8407</v>
      </c>
      <c r="E5721" s="94" t="s">
        <v>8441</v>
      </c>
      <c r="F5721" s="93">
        <v>312</v>
      </c>
      <c r="G5721" s="77">
        <f t="shared" si="179"/>
        <v>53675</v>
      </c>
    </row>
    <row r="5722" spans="1:7" ht="31.5" x14ac:dyDescent="0.25">
      <c r="A5722" s="92" t="s">
        <v>4808</v>
      </c>
      <c r="B5722" s="92" t="s">
        <v>8408</v>
      </c>
      <c r="C5722" s="7" t="str">
        <f t="shared" si="178"/>
        <v>Formula</v>
      </c>
      <c r="D5722" s="92" t="s">
        <v>8407</v>
      </c>
      <c r="E5722" s="92" t="s">
        <v>8440</v>
      </c>
      <c r="F5722" s="91">
        <v>510</v>
      </c>
      <c r="G5722" s="77">
        <f t="shared" si="179"/>
        <v>53675</v>
      </c>
    </row>
    <row r="5723" spans="1:7" ht="31.5" x14ac:dyDescent="0.25">
      <c r="A5723" s="94" t="s">
        <v>4809</v>
      </c>
      <c r="B5723" s="94" t="s">
        <v>8408</v>
      </c>
      <c r="C5723" s="7" t="str">
        <f t="shared" si="178"/>
        <v>Formula</v>
      </c>
      <c r="D5723" s="94" t="s">
        <v>8407</v>
      </c>
      <c r="E5723" s="94" t="s">
        <v>8439</v>
      </c>
      <c r="F5723" s="93">
        <v>300</v>
      </c>
      <c r="G5723" s="77">
        <f t="shared" si="179"/>
        <v>53675</v>
      </c>
    </row>
    <row r="5724" spans="1:7" ht="31.5" x14ac:dyDescent="0.25">
      <c r="A5724" s="92" t="s">
        <v>4810</v>
      </c>
      <c r="B5724" s="92" t="s">
        <v>8408</v>
      </c>
      <c r="C5724" s="7" t="str">
        <f t="shared" si="178"/>
        <v>Formula</v>
      </c>
      <c r="D5724" s="92" t="s">
        <v>8407</v>
      </c>
      <c r="E5724" s="92" t="s">
        <v>8438</v>
      </c>
      <c r="F5724" s="91">
        <v>298</v>
      </c>
      <c r="G5724" s="77">
        <f t="shared" si="179"/>
        <v>53675</v>
      </c>
    </row>
    <row r="5725" spans="1:7" ht="31.5" x14ac:dyDescent="0.25">
      <c r="A5725" s="94" t="s">
        <v>4811</v>
      </c>
      <c r="B5725" s="94" t="s">
        <v>8408</v>
      </c>
      <c r="C5725" s="7" t="str">
        <f t="shared" si="178"/>
        <v>Formula</v>
      </c>
      <c r="D5725" s="94" t="s">
        <v>8407</v>
      </c>
      <c r="E5725" s="94" t="s">
        <v>8437</v>
      </c>
      <c r="F5725" s="93">
        <v>113</v>
      </c>
      <c r="G5725" s="77">
        <f t="shared" si="179"/>
        <v>53675</v>
      </c>
    </row>
    <row r="5726" spans="1:7" ht="31.5" x14ac:dyDescent="0.25">
      <c r="A5726" s="92" t="s">
        <v>4812</v>
      </c>
      <c r="B5726" s="92" t="s">
        <v>8408</v>
      </c>
      <c r="C5726" s="7" t="str">
        <f t="shared" si="178"/>
        <v>Formula</v>
      </c>
      <c r="D5726" s="92" t="s">
        <v>8407</v>
      </c>
      <c r="E5726" s="92" t="s">
        <v>8436</v>
      </c>
      <c r="F5726" s="91">
        <v>294</v>
      </c>
      <c r="G5726" s="77">
        <f t="shared" si="179"/>
        <v>53675</v>
      </c>
    </row>
    <row r="5727" spans="1:7" ht="31.5" x14ac:dyDescent="0.25">
      <c r="A5727" s="94" t="s">
        <v>4813</v>
      </c>
      <c r="B5727" s="94" t="s">
        <v>8408</v>
      </c>
      <c r="C5727" s="7" t="str">
        <f t="shared" si="178"/>
        <v>Formula</v>
      </c>
      <c r="D5727" s="94" t="s">
        <v>8407</v>
      </c>
      <c r="E5727" s="94" t="s">
        <v>8435</v>
      </c>
      <c r="F5727" s="93">
        <v>300</v>
      </c>
      <c r="G5727" s="77">
        <f t="shared" si="179"/>
        <v>53675</v>
      </c>
    </row>
    <row r="5728" spans="1:7" ht="31.5" x14ac:dyDescent="0.25">
      <c r="A5728" s="92" t="s">
        <v>4814</v>
      </c>
      <c r="B5728" s="92" t="s">
        <v>8408</v>
      </c>
      <c r="C5728" s="7" t="str">
        <f t="shared" si="178"/>
        <v>Formula</v>
      </c>
      <c r="D5728" s="92" t="s">
        <v>8407</v>
      </c>
      <c r="E5728" s="92" t="s">
        <v>8434</v>
      </c>
      <c r="F5728" s="91">
        <v>334</v>
      </c>
      <c r="G5728" s="77">
        <f t="shared" si="179"/>
        <v>53675</v>
      </c>
    </row>
    <row r="5729" spans="1:7" ht="31.5" x14ac:dyDescent="0.25">
      <c r="A5729" s="94" t="s">
        <v>4815</v>
      </c>
      <c r="B5729" s="94" t="s">
        <v>8408</v>
      </c>
      <c r="C5729" s="7" t="str">
        <f t="shared" si="178"/>
        <v>Formula</v>
      </c>
      <c r="D5729" s="94" t="s">
        <v>8407</v>
      </c>
      <c r="E5729" s="94" t="s">
        <v>8413</v>
      </c>
      <c r="F5729" s="93">
        <v>150</v>
      </c>
      <c r="G5729" s="77">
        <f t="shared" si="179"/>
        <v>53675</v>
      </c>
    </row>
    <row r="5730" spans="1:7" ht="31.5" x14ac:dyDescent="0.25">
      <c r="A5730" s="92" t="s">
        <v>4816</v>
      </c>
      <c r="B5730" s="92" t="s">
        <v>8408</v>
      </c>
      <c r="C5730" s="7" t="str">
        <f t="shared" si="178"/>
        <v>Formula</v>
      </c>
      <c r="D5730" s="92" t="s">
        <v>8407</v>
      </c>
      <c r="E5730" s="92" t="s">
        <v>8433</v>
      </c>
      <c r="F5730" s="91">
        <v>196</v>
      </c>
      <c r="G5730" s="77">
        <f t="shared" si="179"/>
        <v>53675</v>
      </c>
    </row>
    <row r="5731" spans="1:7" ht="31.5" x14ac:dyDescent="0.25">
      <c r="A5731" s="94" t="s">
        <v>4817</v>
      </c>
      <c r="B5731" s="94" t="s">
        <v>8408</v>
      </c>
      <c r="C5731" s="7" t="str">
        <f t="shared" si="178"/>
        <v>Formula</v>
      </c>
      <c r="D5731" s="94" t="s">
        <v>8407</v>
      </c>
      <c r="E5731" s="94" t="s">
        <v>8432</v>
      </c>
      <c r="F5731" s="93">
        <v>152</v>
      </c>
      <c r="G5731" s="77">
        <f t="shared" si="179"/>
        <v>53675</v>
      </c>
    </row>
    <row r="5732" spans="1:7" ht="31.5" x14ac:dyDescent="0.25">
      <c r="A5732" s="92" t="s">
        <v>4818</v>
      </c>
      <c r="B5732" s="92" t="s">
        <v>8408</v>
      </c>
      <c r="C5732" s="7" t="str">
        <f t="shared" si="178"/>
        <v>Formula</v>
      </c>
      <c r="D5732" s="92" t="s">
        <v>8407</v>
      </c>
      <c r="E5732" s="92" t="s">
        <v>8431</v>
      </c>
      <c r="F5732" s="91">
        <v>250</v>
      </c>
      <c r="G5732" s="77">
        <f t="shared" si="179"/>
        <v>53675</v>
      </c>
    </row>
    <row r="5733" spans="1:7" ht="31.5" x14ac:dyDescent="0.25">
      <c r="A5733" s="94" t="s">
        <v>4819</v>
      </c>
      <c r="B5733" s="94" t="s">
        <v>8408</v>
      </c>
      <c r="C5733" s="7" t="str">
        <f t="shared" si="178"/>
        <v>Formula</v>
      </c>
      <c r="D5733" s="94" t="s">
        <v>8407</v>
      </c>
      <c r="E5733" s="94" t="s">
        <v>8430</v>
      </c>
      <c r="F5733" s="93">
        <v>300</v>
      </c>
      <c r="G5733" s="77">
        <f t="shared" si="179"/>
        <v>53675</v>
      </c>
    </row>
    <row r="5734" spans="1:7" ht="31.5" x14ac:dyDescent="0.25">
      <c r="A5734" s="92" t="s">
        <v>4820</v>
      </c>
      <c r="B5734" s="92" t="s">
        <v>8408</v>
      </c>
      <c r="C5734" s="7" t="str">
        <f t="shared" si="178"/>
        <v>Formula</v>
      </c>
      <c r="D5734" s="92" t="s">
        <v>8407</v>
      </c>
      <c r="E5734" s="92" t="s">
        <v>8429</v>
      </c>
      <c r="F5734" s="91">
        <v>231</v>
      </c>
      <c r="G5734" s="77">
        <f t="shared" si="179"/>
        <v>53675</v>
      </c>
    </row>
    <row r="5735" spans="1:7" ht="31.5" x14ac:dyDescent="0.25">
      <c r="A5735" s="94" t="s">
        <v>4821</v>
      </c>
      <c r="B5735" s="94" t="s">
        <v>8408</v>
      </c>
      <c r="C5735" s="7" t="str">
        <f t="shared" si="178"/>
        <v>Formula</v>
      </c>
      <c r="D5735" s="94" t="s">
        <v>8407</v>
      </c>
      <c r="E5735" s="94" t="s">
        <v>8428</v>
      </c>
      <c r="F5735" s="93">
        <v>328</v>
      </c>
      <c r="G5735" s="77">
        <f t="shared" si="179"/>
        <v>53675</v>
      </c>
    </row>
    <row r="5736" spans="1:7" ht="31.5" x14ac:dyDescent="0.25">
      <c r="A5736" s="92" t="s">
        <v>4822</v>
      </c>
      <c r="B5736" s="92" t="s">
        <v>8408</v>
      </c>
      <c r="C5736" s="7" t="str">
        <f t="shared" si="178"/>
        <v>Formula</v>
      </c>
      <c r="D5736" s="92" t="s">
        <v>8407</v>
      </c>
      <c r="E5736" s="92" t="s">
        <v>8428</v>
      </c>
      <c r="F5736" s="91">
        <v>370</v>
      </c>
      <c r="G5736" s="77">
        <f t="shared" si="179"/>
        <v>53675</v>
      </c>
    </row>
    <row r="5737" spans="1:7" ht="31.5" x14ac:dyDescent="0.25">
      <c r="A5737" s="94" t="s">
        <v>4823</v>
      </c>
      <c r="B5737" s="94" t="s">
        <v>8408</v>
      </c>
      <c r="C5737" s="7" t="str">
        <f t="shared" si="178"/>
        <v>Formula</v>
      </c>
      <c r="D5737" s="94" t="s">
        <v>8407</v>
      </c>
      <c r="E5737" s="94" t="s">
        <v>8427</v>
      </c>
      <c r="F5737" s="93">
        <v>100</v>
      </c>
      <c r="G5737" s="77">
        <f t="shared" si="179"/>
        <v>53675</v>
      </c>
    </row>
    <row r="5738" spans="1:7" ht="31.5" x14ac:dyDescent="0.25">
      <c r="A5738" s="92" t="s">
        <v>4824</v>
      </c>
      <c r="B5738" s="92" t="s">
        <v>8408</v>
      </c>
      <c r="C5738" s="7" t="str">
        <f t="shared" si="178"/>
        <v>Formula</v>
      </c>
      <c r="D5738" s="92" t="s">
        <v>8407</v>
      </c>
      <c r="E5738" s="92" t="s">
        <v>8426</v>
      </c>
      <c r="F5738" s="91">
        <v>194</v>
      </c>
      <c r="G5738" s="77">
        <f t="shared" si="179"/>
        <v>53675</v>
      </c>
    </row>
    <row r="5739" spans="1:7" ht="31.5" x14ac:dyDescent="0.25">
      <c r="A5739" s="94" t="s">
        <v>4825</v>
      </c>
      <c r="B5739" s="94" t="s">
        <v>8408</v>
      </c>
      <c r="C5739" s="7" t="str">
        <f t="shared" si="178"/>
        <v>Formula</v>
      </c>
      <c r="D5739" s="94" t="s">
        <v>8407</v>
      </c>
      <c r="E5739" s="94" t="s">
        <v>8425</v>
      </c>
      <c r="F5739" s="93">
        <v>240</v>
      </c>
      <c r="G5739" s="77">
        <f t="shared" si="179"/>
        <v>53675</v>
      </c>
    </row>
    <row r="5740" spans="1:7" ht="31.5" x14ac:dyDescent="0.25">
      <c r="A5740" s="92" t="s">
        <v>4826</v>
      </c>
      <c r="B5740" s="92" t="s">
        <v>8408</v>
      </c>
      <c r="C5740" s="7" t="str">
        <f t="shared" si="178"/>
        <v>Formula</v>
      </c>
      <c r="D5740" s="92" t="s">
        <v>8407</v>
      </c>
      <c r="E5740" s="92" t="s">
        <v>8424</v>
      </c>
      <c r="F5740" s="91">
        <v>100</v>
      </c>
      <c r="G5740" s="77">
        <f t="shared" si="179"/>
        <v>53675</v>
      </c>
    </row>
    <row r="5741" spans="1:7" ht="31.5" x14ac:dyDescent="0.25">
      <c r="A5741" s="94" t="s">
        <v>4827</v>
      </c>
      <c r="B5741" s="94" t="s">
        <v>8408</v>
      </c>
      <c r="C5741" s="7" t="str">
        <f t="shared" si="178"/>
        <v>Formula</v>
      </c>
      <c r="D5741" s="94" t="s">
        <v>8407</v>
      </c>
      <c r="E5741" s="94" t="s">
        <v>8423</v>
      </c>
      <c r="F5741" s="93">
        <v>52</v>
      </c>
      <c r="G5741" s="77">
        <f t="shared" si="179"/>
        <v>53675</v>
      </c>
    </row>
    <row r="5742" spans="1:7" ht="31.5" x14ac:dyDescent="0.25">
      <c r="A5742" s="92" t="s">
        <v>4828</v>
      </c>
      <c r="B5742" s="92" t="s">
        <v>8408</v>
      </c>
      <c r="C5742" s="7" t="str">
        <f t="shared" si="178"/>
        <v>Formula</v>
      </c>
      <c r="D5742" s="92" t="s">
        <v>8407</v>
      </c>
      <c r="E5742" s="92" t="s">
        <v>8422</v>
      </c>
      <c r="F5742" s="91">
        <v>308</v>
      </c>
      <c r="G5742" s="77">
        <f t="shared" si="179"/>
        <v>53675</v>
      </c>
    </row>
    <row r="5743" spans="1:7" ht="31.5" x14ac:dyDescent="0.25">
      <c r="A5743" s="94" t="s">
        <v>4829</v>
      </c>
      <c r="B5743" s="94" t="s">
        <v>8408</v>
      </c>
      <c r="C5743" s="7" t="str">
        <f t="shared" si="178"/>
        <v>Formula</v>
      </c>
      <c r="D5743" s="94" t="s">
        <v>8407</v>
      </c>
      <c r="E5743" s="94" t="s">
        <v>8421</v>
      </c>
      <c r="F5743" s="93">
        <v>208</v>
      </c>
      <c r="G5743" s="77">
        <f t="shared" si="179"/>
        <v>53675</v>
      </c>
    </row>
    <row r="5744" spans="1:7" ht="31.5" x14ac:dyDescent="0.25">
      <c r="A5744" s="92" t="s">
        <v>4830</v>
      </c>
      <c r="B5744" s="92" t="s">
        <v>8408</v>
      </c>
      <c r="C5744" s="7" t="str">
        <f t="shared" si="178"/>
        <v>Formula</v>
      </c>
      <c r="D5744" s="92" t="s">
        <v>8407</v>
      </c>
      <c r="E5744" s="92" t="s">
        <v>8420</v>
      </c>
      <c r="F5744" s="91">
        <v>220</v>
      </c>
      <c r="G5744" s="77">
        <f t="shared" si="179"/>
        <v>53675</v>
      </c>
    </row>
    <row r="5745" spans="1:7" ht="31.5" x14ac:dyDescent="0.25">
      <c r="A5745" s="94" t="s">
        <v>4831</v>
      </c>
      <c r="B5745" s="94" t="s">
        <v>8408</v>
      </c>
      <c r="C5745" s="7" t="str">
        <f t="shared" si="178"/>
        <v>Formula</v>
      </c>
      <c r="D5745" s="94" t="s">
        <v>8407</v>
      </c>
      <c r="E5745" s="94" t="s">
        <v>8419</v>
      </c>
      <c r="F5745" s="93">
        <v>240</v>
      </c>
      <c r="G5745" s="77">
        <f t="shared" si="179"/>
        <v>53675</v>
      </c>
    </row>
    <row r="5746" spans="1:7" ht="31.5" x14ac:dyDescent="0.25">
      <c r="A5746" s="92" t="s">
        <v>4832</v>
      </c>
      <c r="B5746" s="92" t="s">
        <v>8408</v>
      </c>
      <c r="C5746" s="7" t="str">
        <f t="shared" si="178"/>
        <v>Formula</v>
      </c>
      <c r="D5746" s="92" t="s">
        <v>8407</v>
      </c>
      <c r="E5746" s="92" t="s">
        <v>8418</v>
      </c>
      <c r="F5746" s="91">
        <v>304</v>
      </c>
      <c r="G5746" s="77">
        <f t="shared" si="179"/>
        <v>53675</v>
      </c>
    </row>
    <row r="5747" spans="1:7" ht="31.5" x14ac:dyDescent="0.25">
      <c r="A5747" s="94" t="s">
        <v>4833</v>
      </c>
      <c r="B5747" s="94" t="s">
        <v>8408</v>
      </c>
      <c r="C5747" s="7" t="str">
        <f t="shared" si="178"/>
        <v>Formula</v>
      </c>
      <c r="D5747" s="94" t="s">
        <v>8407</v>
      </c>
      <c r="E5747" s="94" t="s">
        <v>18968</v>
      </c>
      <c r="F5747" s="93">
        <v>200</v>
      </c>
      <c r="G5747" s="77">
        <f t="shared" si="179"/>
        <v>53675</v>
      </c>
    </row>
    <row r="5748" spans="1:7" ht="31.5" x14ac:dyDescent="0.25">
      <c r="A5748" s="92" t="s">
        <v>4834</v>
      </c>
      <c r="B5748" s="92" t="s">
        <v>8408</v>
      </c>
      <c r="C5748" s="7" t="str">
        <f t="shared" si="178"/>
        <v>Formula</v>
      </c>
      <c r="D5748" s="92" t="s">
        <v>8407</v>
      </c>
      <c r="E5748" s="92" t="s">
        <v>8417</v>
      </c>
      <c r="F5748" s="91">
        <v>200</v>
      </c>
      <c r="G5748" s="77">
        <f t="shared" si="179"/>
        <v>53675</v>
      </c>
    </row>
    <row r="5749" spans="1:7" ht="31.5" x14ac:dyDescent="0.25">
      <c r="A5749" s="94" t="s">
        <v>4835</v>
      </c>
      <c r="B5749" s="94" t="s">
        <v>8408</v>
      </c>
      <c r="C5749" s="7" t="str">
        <f t="shared" si="178"/>
        <v>Formula</v>
      </c>
      <c r="D5749" s="94" t="s">
        <v>8407</v>
      </c>
      <c r="E5749" s="94" t="s">
        <v>8416</v>
      </c>
      <c r="F5749" s="93">
        <v>184</v>
      </c>
      <c r="G5749" s="77">
        <f t="shared" si="179"/>
        <v>53675</v>
      </c>
    </row>
    <row r="5750" spans="1:7" ht="31.5" x14ac:dyDescent="0.25">
      <c r="A5750" s="92" t="s">
        <v>4836</v>
      </c>
      <c r="B5750" s="92" t="s">
        <v>8408</v>
      </c>
      <c r="C5750" s="7" t="str">
        <f t="shared" si="178"/>
        <v>Formula</v>
      </c>
      <c r="D5750" s="92" t="s">
        <v>8407</v>
      </c>
      <c r="E5750" s="92" t="s">
        <v>8415</v>
      </c>
      <c r="F5750" s="91">
        <v>168</v>
      </c>
      <c r="G5750" s="77">
        <f t="shared" si="179"/>
        <v>53675</v>
      </c>
    </row>
    <row r="5751" spans="1:7" ht="31.5" x14ac:dyDescent="0.25">
      <c r="A5751" s="94" t="s">
        <v>4837</v>
      </c>
      <c r="B5751" s="94" t="s">
        <v>8408</v>
      </c>
      <c r="C5751" s="7" t="str">
        <f t="shared" si="178"/>
        <v>Formula</v>
      </c>
      <c r="D5751" s="94" t="s">
        <v>8407</v>
      </c>
      <c r="E5751" s="94" t="s">
        <v>8414</v>
      </c>
      <c r="F5751" s="93">
        <v>92</v>
      </c>
      <c r="G5751" s="77">
        <f t="shared" si="179"/>
        <v>53675</v>
      </c>
    </row>
    <row r="5752" spans="1:7" ht="31.5" x14ac:dyDescent="0.25">
      <c r="A5752" s="92" t="s">
        <v>4838</v>
      </c>
      <c r="B5752" s="92" t="s">
        <v>8408</v>
      </c>
      <c r="C5752" s="7" t="str">
        <f t="shared" si="178"/>
        <v>Formula</v>
      </c>
      <c r="D5752" s="92" t="s">
        <v>8407</v>
      </c>
      <c r="E5752" s="92" t="s">
        <v>8413</v>
      </c>
      <c r="F5752" s="91">
        <v>130</v>
      </c>
      <c r="G5752" s="77">
        <f t="shared" si="179"/>
        <v>53675</v>
      </c>
    </row>
    <row r="5753" spans="1:7" ht="31.5" x14ac:dyDescent="0.25">
      <c r="A5753" s="94" t="s">
        <v>4839</v>
      </c>
      <c r="B5753" s="94" t="s">
        <v>8408</v>
      </c>
      <c r="C5753" s="7" t="str">
        <f t="shared" si="178"/>
        <v>Formula</v>
      </c>
      <c r="D5753" s="94" t="s">
        <v>8407</v>
      </c>
      <c r="E5753" s="94" t="s">
        <v>8412</v>
      </c>
      <c r="F5753" s="93">
        <v>100</v>
      </c>
      <c r="G5753" s="77">
        <f t="shared" si="179"/>
        <v>53675</v>
      </c>
    </row>
    <row r="5754" spans="1:7" ht="31.5" x14ac:dyDescent="0.25">
      <c r="A5754" s="92" t="s">
        <v>4840</v>
      </c>
      <c r="B5754" s="92" t="s">
        <v>8408</v>
      </c>
      <c r="C5754" s="7" t="str">
        <f t="shared" si="178"/>
        <v>Formula</v>
      </c>
      <c r="D5754" s="92" t="s">
        <v>8407</v>
      </c>
      <c r="E5754" s="92" t="s">
        <v>8411</v>
      </c>
      <c r="F5754" s="91">
        <v>162</v>
      </c>
      <c r="G5754" s="77">
        <f t="shared" si="179"/>
        <v>53675</v>
      </c>
    </row>
    <row r="5755" spans="1:7" ht="31.5" x14ac:dyDescent="0.25">
      <c r="A5755" s="94" t="s">
        <v>4841</v>
      </c>
      <c r="B5755" s="94" t="s">
        <v>8408</v>
      </c>
      <c r="C5755" s="7" t="str">
        <f t="shared" si="178"/>
        <v>Formula</v>
      </c>
      <c r="D5755" s="94" t="s">
        <v>8407</v>
      </c>
      <c r="E5755" s="94" t="s">
        <v>8410</v>
      </c>
      <c r="F5755" s="93">
        <v>80</v>
      </c>
      <c r="G5755" s="77">
        <f t="shared" si="179"/>
        <v>53675</v>
      </c>
    </row>
    <row r="5756" spans="1:7" ht="31.5" x14ac:dyDescent="0.25">
      <c r="A5756" s="92" t="s">
        <v>4842</v>
      </c>
      <c r="B5756" s="92" t="s">
        <v>8408</v>
      </c>
      <c r="C5756" s="7" t="str">
        <f t="shared" si="178"/>
        <v>Formula</v>
      </c>
      <c r="D5756" s="92" t="s">
        <v>8407</v>
      </c>
      <c r="E5756" s="92" t="s">
        <v>8409</v>
      </c>
      <c r="F5756" s="91">
        <v>166</v>
      </c>
      <c r="G5756" s="77">
        <f t="shared" si="179"/>
        <v>53675</v>
      </c>
    </row>
    <row r="5757" spans="1:7" ht="31.5" x14ac:dyDescent="0.25">
      <c r="A5757" s="94" t="s">
        <v>4843</v>
      </c>
      <c r="B5757" s="94" t="s">
        <v>8408</v>
      </c>
      <c r="C5757" s="7" t="str">
        <f t="shared" si="178"/>
        <v>Formula</v>
      </c>
      <c r="D5757" s="94" t="s">
        <v>8407</v>
      </c>
      <c r="E5757" s="94" t="s">
        <v>8406</v>
      </c>
      <c r="F5757" s="93">
        <v>85</v>
      </c>
      <c r="G5757" s="77">
        <f t="shared" si="179"/>
        <v>53675</v>
      </c>
    </row>
    <row r="5758" spans="1:7" ht="31.5" x14ac:dyDescent="0.25">
      <c r="A5758" s="92" t="s">
        <v>17709</v>
      </c>
      <c r="B5758" s="92" t="s">
        <v>8408</v>
      </c>
      <c r="C5758" s="7" t="str">
        <f t="shared" si="178"/>
        <v>Formula</v>
      </c>
      <c r="D5758" s="92" t="s">
        <v>8407</v>
      </c>
      <c r="E5758" s="92" t="s">
        <v>17710</v>
      </c>
      <c r="F5758" s="91">
        <v>54</v>
      </c>
      <c r="G5758" s="77">
        <f t="shared" si="179"/>
        <v>53675</v>
      </c>
    </row>
    <row r="5759" spans="1:7" ht="31.5" x14ac:dyDescent="0.25">
      <c r="A5759" s="94" t="s">
        <v>17711</v>
      </c>
      <c r="B5759" s="94" t="s">
        <v>8408</v>
      </c>
      <c r="C5759" s="7" t="str">
        <f t="shared" si="178"/>
        <v>Formula</v>
      </c>
      <c r="D5759" s="94" t="s">
        <v>8407</v>
      </c>
      <c r="E5759" s="94" t="s">
        <v>17712</v>
      </c>
      <c r="F5759" s="93">
        <v>24</v>
      </c>
      <c r="G5759" s="77">
        <f t="shared" si="179"/>
        <v>53675</v>
      </c>
    </row>
    <row r="5760" spans="1:7" ht="31.5" x14ac:dyDescent="0.25">
      <c r="A5760" s="92" t="s">
        <v>17898</v>
      </c>
      <c r="B5760" s="92" t="s">
        <v>8408</v>
      </c>
      <c r="C5760" s="7" t="str">
        <f t="shared" si="178"/>
        <v>Formula</v>
      </c>
      <c r="D5760" s="92" t="s">
        <v>8407</v>
      </c>
      <c r="E5760" s="92" t="s">
        <v>17992</v>
      </c>
      <c r="F5760" s="91">
        <v>24</v>
      </c>
      <c r="G5760" s="77">
        <f t="shared" si="179"/>
        <v>53675</v>
      </c>
    </row>
    <row r="5761" spans="1:7" ht="31.5" x14ac:dyDescent="0.25">
      <c r="A5761" s="94" t="s">
        <v>18385</v>
      </c>
      <c r="B5761" s="94" t="s">
        <v>8408</v>
      </c>
      <c r="C5761" s="7" t="str">
        <f t="shared" si="178"/>
        <v>Formula</v>
      </c>
      <c r="D5761" s="94" t="s">
        <v>8407</v>
      </c>
      <c r="E5761" s="94" t="s">
        <v>8582</v>
      </c>
      <c r="F5761" s="93">
        <v>153</v>
      </c>
      <c r="G5761" s="77">
        <f t="shared" si="179"/>
        <v>53675</v>
      </c>
    </row>
    <row r="5762" spans="1:7" ht="31.5" x14ac:dyDescent="0.25">
      <c r="A5762" s="92" t="s">
        <v>18941</v>
      </c>
      <c r="B5762" s="92" t="s">
        <v>8408</v>
      </c>
      <c r="C5762" s="7" t="str">
        <f t="shared" si="178"/>
        <v>Formula</v>
      </c>
      <c r="D5762" s="92" t="s">
        <v>8407</v>
      </c>
      <c r="E5762" s="92" t="s">
        <v>18942</v>
      </c>
      <c r="F5762" s="91">
        <v>56</v>
      </c>
      <c r="G5762" s="77">
        <f t="shared" si="179"/>
        <v>53675</v>
      </c>
    </row>
    <row r="5763" spans="1:7" ht="31.5" x14ac:dyDescent="0.25">
      <c r="A5763" s="94" t="s">
        <v>18967</v>
      </c>
      <c r="B5763" s="94" t="s">
        <v>8408</v>
      </c>
      <c r="C5763" s="7" t="str">
        <f t="shared" ref="C5763:C5826" si="180">IF(ISTEXT(VLOOKUP(B5763,$I$3:$I$12,1,FALSE)),"Alt sub","Formula")</f>
        <v>Formula</v>
      </c>
      <c r="D5763" s="94" t="s">
        <v>8407</v>
      </c>
      <c r="E5763" s="94" t="s">
        <v>18966</v>
      </c>
      <c r="F5763" s="93">
        <v>59</v>
      </c>
      <c r="G5763" s="77">
        <f t="shared" ref="G5763:G5826" si="181">SUMIF(B:B,B5763,F:F)</f>
        <v>53675</v>
      </c>
    </row>
    <row r="5764" spans="1:7" ht="31.5" x14ac:dyDescent="0.25">
      <c r="A5764" s="92" t="s">
        <v>5688</v>
      </c>
      <c r="B5764" s="92" t="s">
        <v>6668</v>
      </c>
      <c r="C5764" s="7" t="str">
        <f t="shared" si="180"/>
        <v>Formula</v>
      </c>
      <c r="D5764" s="92" t="s">
        <v>6667</v>
      </c>
      <c r="E5764" s="92" t="s">
        <v>6679</v>
      </c>
      <c r="F5764" s="91">
        <v>298</v>
      </c>
      <c r="G5764" s="77">
        <f t="shared" si="181"/>
        <v>2954</v>
      </c>
    </row>
    <row r="5765" spans="1:7" ht="31.5" x14ac:dyDescent="0.25">
      <c r="A5765" s="94" t="s">
        <v>5689</v>
      </c>
      <c r="B5765" s="94" t="s">
        <v>6668</v>
      </c>
      <c r="C5765" s="7" t="str">
        <f t="shared" si="180"/>
        <v>Formula</v>
      </c>
      <c r="D5765" s="94" t="s">
        <v>6667</v>
      </c>
      <c r="E5765" s="94" t="s">
        <v>6678</v>
      </c>
      <c r="F5765" s="93">
        <v>304</v>
      </c>
      <c r="G5765" s="77">
        <f t="shared" si="181"/>
        <v>2954</v>
      </c>
    </row>
    <row r="5766" spans="1:7" ht="31.5" x14ac:dyDescent="0.25">
      <c r="A5766" s="92" t="s">
        <v>5690</v>
      </c>
      <c r="B5766" s="92" t="s">
        <v>6668</v>
      </c>
      <c r="C5766" s="7" t="str">
        <f t="shared" si="180"/>
        <v>Formula</v>
      </c>
      <c r="D5766" s="92" t="s">
        <v>6667</v>
      </c>
      <c r="E5766" s="92" t="s">
        <v>6677</v>
      </c>
      <c r="F5766" s="91">
        <v>366</v>
      </c>
      <c r="G5766" s="77">
        <f t="shared" si="181"/>
        <v>2954</v>
      </c>
    </row>
    <row r="5767" spans="1:7" ht="31.5" x14ac:dyDescent="0.25">
      <c r="A5767" s="94" t="s">
        <v>5691</v>
      </c>
      <c r="B5767" s="94" t="s">
        <v>6668</v>
      </c>
      <c r="C5767" s="7" t="str">
        <f t="shared" si="180"/>
        <v>Formula</v>
      </c>
      <c r="D5767" s="94" t="s">
        <v>6667</v>
      </c>
      <c r="E5767" s="94" t="s">
        <v>6676</v>
      </c>
      <c r="F5767" s="93">
        <v>279</v>
      </c>
      <c r="G5767" s="77">
        <f t="shared" si="181"/>
        <v>2954</v>
      </c>
    </row>
    <row r="5768" spans="1:7" ht="31.5" x14ac:dyDescent="0.25">
      <c r="A5768" s="92" t="s">
        <v>5692</v>
      </c>
      <c r="B5768" s="92" t="s">
        <v>6668</v>
      </c>
      <c r="C5768" s="7" t="str">
        <f t="shared" si="180"/>
        <v>Formula</v>
      </c>
      <c r="D5768" s="92" t="s">
        <v>6667</v>
      </c>
      <c r="E5768" s="92" t="s">
        <v>6675</v>
      </c>
      <c r="F5768" s="91">
        <v>222</v>
      </c>
      <c r="G5768" s="77">
        <f t="shared" si="181"/>
        <v>2954</v>
      </c>
    </row>
    <row r="5769" spans="1:7" ht="31.5" x14ac:dyDescent="0.25">
      <c r="A5769" s="94" t="s">
        <v>5693</v>
      </c>
      <c r="B5769" s="94" t="s">
        <v>6668</v>
      </c>
      <c r="C5769" s="7" t="str">
        <f t="shared" si="180"/>
        <v>Formula</v>
      </c>
      <c r="D5769" s="94" t="s">
        <v>6667</v>
      </c>
      <c r="E5769" s="94" t="s">
        <v>6674</v>
      </c>
      <c r="F5769" s="93">
        <v>136</v>
      </c>
      <c r="G5769" s="77">
        <f t="shared" si="181"/>
        <v>2954</v>
      </c>
    </row>
    <row r="5770" spans="1:7" ht="31.5" x14ac:dyDescent="0.25">
      <c r="A5770" s="92" t="s">
        <v>5694</v>
      </c>
      <c r="B5770" s="92" t="s">
        <v>6668</v>
      </c>
      <c r="C5770" s="7" t="str">
        <f t="shared" si="180"/>
        <v>Formula</v>
      </c>
      <c r="D5770" s="92" t="s">
        <v>6667</v>
      </c>
      <c r="E5770" s="92" t="s">
        <v>6673</v>
      </c>
      <c r="F5770" s="91">
        <v>234</v>
      </c>
      <c r="G5770" s="77">
        <f t="shared" si="181"/>
        <v>2954</v>
      </c>
    </row>
    <row r="5771" spans="1:7" ht="31.5" x14ac:dyDescent="0.25">
      <c r="A5771" s="94" t="s">
        <v>5695</v>
      </c>
      <c r="B5771" s="94" t="s">
        <v>6668</v>
      </c>
      <c r="C5771" s="7" t="str">
        <f t="shared" si="180"/>
        <v>Formula</v>
      </c>
      <c r="D5771" s="94" t="s">
        <v>6667</v>
      </c>
      <c r="E5771" s="94" t="s">
        <v>6672</v>
      </c>
      <c r="F5771" s="93">
        <v>234</v>
      </c>
      <c r="G5771" s="77">
        <f t="shared" si="181"/>
        <v>2954</v>
      </c>
    </row>
    <row r="5772" spans="1:7" ht="31.5" x14ac:dyDescent="0.25">
      <c r="A5772" s="92" t="s">
        <v>5696</v>
      </c>
      <c r="B5772" s="92" t="s">
        <v>6668</v>
      </c>
      <c r="C5772" s="7" t="str">
        <f t="shared" si="180"/>
        <v>Formula</v>
      </c>
      <c r="D5772" s="92" t="s">
        <v>6667</v>
      </c>
      <c r="E5772" s="92" t="s">
        <v>6671</v>
      </c>
      <c r="F5772" s="91">
        <v>414</v>
      </c>
      <c r="G5772" s="77">
        <f t="shared" si="181"/>
        <v>2954</v>
      </c>
    </row>
    <row r="5773" spans="1:7" ht="31.5" x14ac:dyDescent="0.25">
      <c r="A5773" s="94" t="s">
        <v>5697</v>
      </c>
      <c r="B5773" s="94" t="s">
        <v>6668</v>
      </c>
      <c r="C5773" s="7" t="str">
        <f t="shared" si="180"/>
        <v>Formula</v>
      </c>
      <c r="D5773" s="94" t="s">
        <v>6667</v>
      </c>
      <c r="E5773" s="94" t="s">
        <v>6670</v>
      </c>
      <c r="F5773" s="93">
        <v>378</v>
      </c>
      <c r="G5773" s="77">
        <f t="shared" si="181"/>
        <v>2954</v>
      </c>
    </row>
    <row r="5774" spans="1:7" ht="31.5" x14ac:dyDescent="0.25">
      <c r="A5774" s="92" t="s">
        <v>5698</v>
      </c>
      <c r="B5774" s="92" t="s">
        <v>6668</v>
      </c>
      <c r="C5774" s="7" t="str">
        <f t="shared" si="180"/>
        <v>Formula</v>
      </c>
      <c r="D5774" s="92" t="s">
        <v>6667</v>
      </c>
      <c r="E5774" s="92" t="s">
        <v>6669</v>
      </c>
      <c r="F5774" s="91">
        <v>77</v>
      </c>
      <c r="G5774" s="77">
        <f t="shared" si="181"/>
        <v>2954</v>
      </c>
    </row>
    <row r="5775" spans="1:7" ht="31.5" x14ac:dyDescent="0.25">
      <c r="A5775" s="94" t="s">
        <v>6664</v>
      </c>
      <c r="B5775" s="94" t="s">
        <v>6668</v>
      </c>
      <c r="C5775" s="7" t="str">
        <f t="shared" si="180"/>
        <v>Formula</v>
      </c>
      <c r="D5775" s="94" t="s">
        <v>6667</v>
      </c>
      <c r="E5775" s="94" t="s">
        <v>6663</v>
      </c>
      <c r="F5775" s="93">
        <v>2</v>
      </c>
      <c r="G5775" s="77">
        <f t="shared" si="181"/>
        <v>2954</v>
      </c>
    </row>
    <row r="5776" spans="1:7" ht="31.5" x14ac:dyDescent="0.25">
      <c r="A5776" s="92" t="s">
        <v>6021</v>
      </c>
      <c r="B5776" s="92" t="s">
        <v>6668</v>
      </c>
      <c r="C5776" s="7" t="str">
        <f t="shared" si="180"/>
        <v>Formula</v>
      </c>
      <c r="D5776" s="92" t="s">
        <v>6667</v>
      </c>
      <c r="E5776" s="92" t="s">
        <v>17739</v>
      </c>
      <c r="F5776" s="91">
        <v>10</v>
      </c>
      <c r="G5776" s="77">
        <f t="shared" si="181"/>
        <v>2954</v>
      </c>
    </row>
    <row r="5777" spans="1:7" ht="21" x14ac:dyDescent="0.25">
      <c r="A5777" s="94" t="s">
        <v>5106</v>
      </c>
      <c r="B5777" s="94" t="s">
        <v>7861</v>
      </c>
      <c r="C5777" s="7" t="str">
        <f t="shared" si="180"/>
        <v>Formula</v>
      </c>
      <c r="D5777" s="94" t="s">
        <v>7860</v>
      </c>
      <c r="E5777" s="94" t="s">
        <v>7863</v>
      </c>
      <c r="F5777" s="93">
        <v>221</v>
      </c>
      <c r="G5777" s="77">
        <f t="shared" si="181"/>
        <v>585</v>
      </c>
    </row>
    <row r="5778" spans="1:7" ht="21" x14ac:dyDescent="0.25">
      <c r="A5778" s="92" t="s">
        <v>5107</v>
      </c>
      <c r="B5778" s="92" t="s">
        <v>7861</v>
      </c>
      <c r="C5778" s="7" t="str">
        <f t="shared" si="180"/>
        <v>Formula</v>
      </c>
      <c r="D5778" s="92" t="s">
        <v>7860</v>
      </c>
      <c r="E5778" s="92" t="s">
        <v>7864</v>
      </c>
      <c r="F5778" s="91">
        <v>300</v>
      </c>
      <c r="G5778" s="77">
        <f t="shared" si="181"/>
        <v>585</v>
      </c>
    </row>
    <row r="5779" spans="1:7" ht="21" x14ac:dyDescent="0.25">
      <c r="A5779" s="94" t="s">
        <v>5108</v>
      </c>
      <c r="B5779" s="94" t="s">
        <v>7861</v>
      </c>
      <c r="C5779" s="7" t="str">
        <f t="shared" si="180"/>
        <v>Formula</v>
      </c>
      <c r="D5779" s="94" t="s">
        <v>7860</v>
      </c>
      <c r="E5779" s="94" t="s">
        <v>7863</v>
      </c>
      <c r="F5779" s="93">
        <v>17</v>
      </c>
      <c r="G5779" s="77">
        <f t="shared" si="181"/>
        <v>585</v>
      </c>
    </row>
    <row r="5780" spans="1:7" ht="21" x14ac:dyDescent="0.25">
      <c r="A5780" s="92" t="s">
        <v>5109</v>
      </c>
      <c r="B5780" s="92" t="s">
        <v>7861</v>
      </c>
      <c r="C5780" s="7" t="str">
        <f t="shared" si="180"/>
        <v>Formula</v>
      </c>
      <c r="D5780" s="92" t="s">
        <v>7860</v>
      </c>
      <c r="E5780" s="92" t="s">
        <v>7862</v>
      </c>
      <c r="F5780" s="91">
        <v>47</v>
      </c>
      <c r="G5780" s="77">
        <f t="shared" si="181"/>
        <v>585</v>
      </c>
    </row>
    <row r="5781" spans="1:7" ht="31.5" x14ac:dyDescent="0.25">
      <c r="A5781" s="94" t="s">
        <v>5169</v>
      </c>
      <c r="B5781" s="94" t="s">
        <v>7780</v>
      </c>
      <c r="C5781" s="7" t="str">
        <f t="shared" si="180"/>
        <v>Formula</v>
      </c>
      <c r="D5781" s="94" t="s">
        <v>7779</v>
      </c>
      <c r="E5781" s="94" t="s">
        <v>17796</v>
      </c>
      <c r="F5781" s="93">
        <v>417</v>
      </c>
      <c r="G5781" s="77">
        <f t="shared" si="181"/>
        <v>3155</v>
      </c>
    </row>
    <row r="5782" spans="1:7" ht="31.5" x14ac:dyDescent="0.25">
      <c r="A5782" s="92" t="s">
        <v>5170</v>
      </c>
      <c r="B5782" s="92" t="s">
        <v>7780</v>
      </c>
      <c r="C5782" s="7" t="str">
        <f t="shared" si="180"/>
        <v>Formula</v>
      </c>
      <c r="D5782" s="92" t="s">
        <v>7779</v>
      </c>
      <c r="E5782" s="92" t="s">
        <v>7794</v>
      </c>
      <c r="F5782" s="91">
        <v>102</v>
      </c>
      <c r="G5782" s="77">
        <f t="shared" si="181"/>
        <v>3155</v>
      </c>
    </row>
    <row r="5783" spans="1:7" ht="31.5" x14ac:dyDescent="0.25">
      <c r="A5783" s="94" t="s">
        <v>5171</v>
      </c>
      <c r="B5783" s="94" t="s">
        <v>7780</v>
      </c>
      <c r="C5783" s="7" t="str">
        <f t="shared" si="180"/>
        <v>Formula</v>
      </c>
      <c r="D5783" s="94" t="s">
        <v>7779</v>
      </c>
      <c r="E5783" s="94" t="s">
        <v>7793</v>
      </c>
      <c r="F5783" s="93">
        <v>182</v>
      </c>
      <c r="G5783" s="77">
        <f t="shared" si="181"/>
        <v>3155</v>
      </c>
    </row>
    <row r="5784" spans="1:7" ht="31.5" x14ac:dyDescent="0.25">
      <c r="A5784" s="92" t="s">
        <v>5172</v>
      </c>
      <c r="B5784" s="92" t="s">
        <v>7780</v>
      </c>
      <c r="C5784" s="7" t="str">
        <f t="shared" si="180"/>
        <v>Formula</v>
      </c>
      <c r="D5784" s="92" t="s">
        <v>7779</v>
      </c>
      <c r="E5784" s="92" t="s">
        <v>7792</v>
      </c>
      <c r="F5784" s="91">
        <v>248</v>
      </c>
      <c r="G5784" s="77">
        <f t="shared" si="181"/>
        <v>3155</v>
      </c>
    </row>
    <row r="5785" spans="1:7" ht="31.5" x14ac:dyDescent="0.25">
      <c r="A5785" s="94" t="s">
        <v>5173</v>
      </c>
      <c r="B5785" s="94" t="s">
        <v>7780</v>
      </c>
      <c r="C5785" s="7" t="str">
        <f t="shared" si="180"/>
        <v>Formula</v>
      </c>
      <c r="D5785" s="94" t="s">
        <v>7779</v>
      </c>
      <c r="E5785" s="94" t="s">
        <v>7791</v>
      </c>
      <c r="F5785" s="93">
        <v>102</v>
      </c>
      <c r="G5785" s="77">
        <f t="shared" si="181"/>
        <v>3155</v>
      </c>
    </row>
    <row r="5786" spans="1:7" ht="31.5" x14ac:dyDescent="0.25">
      <c r="A5786" s="92" t="s">
        <v>5174</v>
      </c>
      <c r="B5786" s="92" t="s">
        <v>7780</v>
      </c>
      <c r="C5786" s="7" t="str">
        <f t="shared" si="180"/>
        <v>Formula</v>
      </c>
      <c r="D5786" s="92" t="s">
        <v>7779</v>
      </c>
      <c r="E5786" s="92" t="s">
        <v>7790</v>
      </c>
      <c r="F5786" s="91">
        <v>775</v>
      </c>
      <c r="G5786" s="77">
        <f t="shared" si="181"/>
        <v>3155</v>
      </c>
    </row>
    <row r="5787" spans="1:7" ht="31.5" x14ac:dyDescent="0.25">
      <c r="A5787" s="94" t="s">
        <v>5175</v>
      </c>
      <c r="B5787" s="94" t="s">
        <v>7780</v>
      </c>
      <c r="C5787" s="7" t="str">
        <f t="shared" si="180"/>
        <v>Formula</v>
      </c>
      <c r="D5787" s="94" t="s">
        <v>7779</v>
      </c>
      <c r="E5787" s="94" t="s">
        <v>7789</v>
      </c>
      <c r="F5787" s="93">
        <v>196</v>
      </c>
      <c r="G5787" s="77">
        <f t="shared" si="181"/>
        <v>3155</v>
      </c>
    </row>
    <row r="5788" spans="1:7" ht="31.5" x14ac:dyDescent="0.25">
      <c r="A5788" s="92" t="s">
        <v>5176</v>
      </c>
      <c r="B5788" s="92" t="s">
        <v>7780</v>
      </c>
      <c r="C5788" s="7" t="str">
        <f t="shared" si="180"/>
        <v>Formula</v>
      </c>
      <c r="D5788" s="92" t="s">
        <v>7779</v>
      </c>
      <c r="E5788" s="92" t="s">
        <v>7788</v>
      </c>
      <c r="F5788" s="91">
        <v>180</v>
      </c>
      <c r="G5788" s="77">
        <f t="shared" si="181"/>
        <v>3155</v>
      </c>
    </row>
    <row r="5789" spans="1:7" ht="31.5" x14ac:dyDescent="0.25">
      <c r="A5789" s="94" t="s">
        <v>5177</v>
      </c>
      <c r="B5789" s="94" t="s">
        <v>7780</v>
      </c>
      <c r="C5789" s="7" t="str">
        <f t="shared" si="180"/>
        <v>Formula</v>
      </c>
      <c r="D5789" s="94" t="s">
        <v>7779</v>
      </c>
      <c r="E5789" s="94" t="s">
        <v>7787</v>
      </c>
      <c r="F5789" s="93">
        <v>123</v>
      </c>
      <c r="G5789" s="77">
        <f t="shared" si="181"/>
        <v>3155</v>
      </c>
    </row>
    <row r="5790" spans="1:7" ht="31.5" x14ac:dyDescent="0.25">
      <c r="A5790" s="92" t="s">
        <v>5178</v>
      </c>
      <c r="B5790" s="92" t="s">
        <v>7780</v>
      </c>
      <c r="C5790" s="7" t="str">
        <f t="shared" si="180"/>
        <v>Formula</v>
      </c>
      <c r="D5790" s="92" t="s">
        <v>7779</v>
      </c>
      <c r="E5790" s="92" t="s">
        <v>7786</v>
      </c>
      <c r="F5790" s="91">
        <v>121</v>
      </c>
      <c r="G5790" s="77">
        <f t="shared" si="181"/>
        <v>3155</v>
      </c>
    </row>
    <row r="5791" spans="1:7" ht="31.5" x14ac:dyDescent="0.25">
      <c r="A5791" s="94" t="s">
        <v>5179</v>
      </c>
      <c r="B5791" s="94" t="s">
        <v>7780</v>
      </c>
      <c r="C5791" s="7" t="str">
        <f t="shared" si="180"/>
        <v>Formula</v>
      </c>
      <c r="D5791" s="94" t="s">
        <v>7779</v>
      </c>
      <c r="E5791" s="94" t="s">
        <v>7785</v>
      </c>
      <c r="F5791" s="93">
        <v>135</v>
      </c>
      <c r="G5791" s="77">
        <f t="shared" si="181"/>
        <v>3155</v>
      </c>
    </row>
    <row r="5792" spans="1:7" ht="31.5" x14ac:dyDescent="0.25">
      <c r="A5792" s="92" t="s">
        <v>5180</v>
      </c>
      <c r="B5792" s="92" t="s">
        <v>7780</v>
      </c>
      <c r="C5792" s="7" t="str">
        <f t="shared" si="180"/>
        <v>Formula</v>
      </c>
      <c r="D5792" s="92" t="s">
        <v>7779</v>
      </c>
      <c r="E5792" s="92" t="s">
        <v>7784</v>
      </c>
      <c r="F5792" s="91">
        <v>228</v>
      </c>
      <c r="G5792" s="77">
        <f t="shared" si="181"/>
        <v>3155</v>
      </c>
    </row>
    <row r="5793" spans="1:7" ht="31.5" x14ac:dyDescent="0.25">
      <c r="A5793" s="94" t="s">
        <v>5181</v>
      </c>
      <c r="B5793" s="94" t="s">
        <v>7780</v>
      </c>
      <c r="C5793" s="7" t="str">
        <f t="shared" si="180"/>
        <v>Formula</v>
      </c>
      <c r="D5793" s="94" t="s">
        <v>7779</v>
      </c>
      <c r="E5793" s="94" t="s">
        <v>6388</v>
      </c>
      <c r="F5793" s="93">
        <v>125</v>
      </c>
      <c r="G5793" s="77">
        <f t="shared" si="181"/>
        <v>3155</v>
      </c>
    </row>
    <row r="5794" spans="1:7" ht="31.5" x14ac:dyDescent="0.25">
      <c r="A5794" s="92" t="s">
        <v>6014</v>
      </c>
      <c r="B5794" s="92" t="s">
        <v>7780</v>
      </c>
      <c r="C5794" s="7" t="str">
        <f t="shared" si="180"/>
        <v>Formula</v>
      </c>
      <c r="D5794" s="92" t="s">
        <v>7779</v>
      </c>
      <c r="E5794" s="92" t="s">
        <v>7783</v>
      </c>
      <c r="F5794" s="91">
        <v>82</v>
      </c>
      <c r="G5794" s="77">
        <f t="shared" si="181"/>
        <v>3155</v>
      </c>
    </row>
    <row r="5795" spans="1:7" ht="31.5" x14ac:dyDescent="0.25">
      <c r="A5795" s="94" t="s">
        <v>6015</v>
      </c>
      <c r="B5795" s="94" t="s">
        <v>7780</v>
      </c>
      <c r="C5795" s="7" t="str">
        <f t="shared" si="180"/>
        <v>Formula</v>
      </c>
      <c r="D5795" s="94" t="s">
        <v>7779</v>
      </c>
      <c r="E5795" s="94" t="s">
        <v>7782</v>
      </c>
      <c r="F5795" s="93">
        <v>48</v>
      </c>
      <c r="G5795" s="77">
        <f t="shared" si="181"/>
        <v>3155</v>
      </c>
    </row>
    <row r="5796" spans="1:7" ht="31.5" x14ac:dyDescent="0.25">
      <c r="A5796" s="92" t="s">
        <v>6016</v>
      </c>
      <c r="B5796" s="92" t="s">
        <v>7780</v>
      </c>
      <c r="C5796" s="7" t="str">
        <f t="shared" si="180"/>
        <v>Formula</v>
      </c>
      <c r="D5796" s="92" t="s">
        <v>7779</v>
      </c>
      <c r="E5796" s="92" t="s">
        <v>7781</v>
      </c>
      <c r="F5796" s="91">
        <v>91</v>
      </c>
      <c r="G5796" s="77">
        <f t="shared" si="181"/>
        <v>3155</v>
      </c>
    </row>
    <row r="5797" spans="1:7" ht="21" x14ac:dyDescent="0.25">
      <c r="A5797" s="94" t="s">
        <v>5191</v>
      </c>
      <c r="B5797" s="94" t="s">
        <v>7762</v>
      </c>
      <c r="C5797" s="7" t="str">
        <f t="shared" si="180"/>
        <v>Formula</v>
      </c>
      <c r="D5797" s="94" t="s">
        <v>7761</v>
      </c>
      <c r="E5797" s="94" t="s">
        <v>7760</v>
      </c>
      <c r="F5797" s="93">
        <v>104</v>
      </c>
      <c r="G5797" s="77">
        <f t="shared" si="181"/>
        <v>104</v>
      </c>
    </row>
    <row r="5798" spans="1:7" ht="31.5" x14ac:dyDescent="0.25">
      <c r="A5798" s="92" t="s">
        <v>5209</v>
      </c>
      <c r="B5798" s="92" t="s">
        <v>7733</v>
      </c>
      <c r="C5798" s="7" t="str">
        <f t="shared" si="180"/>
        <v>Formula</v>
      </c>
      <c r="D5798" s="92" t="s">
        <v>7732</v>
      </c>
      <c r="E5798" s="92" t="s">
        <v>6519</v>
      </c>
      <c r="F5798" s="91">
        <v>236</v>
      </c>
      <c r="G5798" s="77">
        <f t="shared" si="181"/>
        <v>236</v>
      </c>
    </row>
    <row r="5799" spans="1:7" ht="21" x14ac:dyDescent="0.25">
      <c r="A5799" s="94" t="s">
        <v>5222</v>
      </c>
      <c r="B5799" s="94" t="s">
        <v>7716</v>
      </c>
      <c r="C5799" s="7" t="str">
        <f t="shared" si="180"/>
        <v>Formula</v>
      </c>
      <c r="D5799" s="94" t="s">
        <v>7715</v>
      </c>
      <c r="E5799" s="94" t="s">
        <v>7714</v>
      </c>
      <c r="F5799" s="93">
        <v>192</v>
      </c>
      <c r="G5799" s="77">
        <f t="shared" si="181"/>
        <v>192</v>
      </c>
    </row>
    <row r="5800" spans="1:7" ht="21" x14ac:dyDescent="0.25">
      <c r="A5800" s="92" t="s">
        <v>5224</v>
      </c>
      <c r="B5800" s="92" t="s">
        <v>7710</v>
      </c>
      <c r="C5800" s="7" t="str">
        <f t="shared" si="180"/>
        <v>Formula</v>
      </c>
      <c r="D5800" s="92" t="s">
        <v>7709</v>
      </c>
      <c r="E5800" s="92" t="s">
        <v>7708</v>
      </c>
      <c r="F5800" s="91">
        <v>200</v>
      </c>
      <c r="G5800" s="77">
        <f t="shared" si="181"/>
        <v>200</v>
      </c>
    </row>
    <row r="5801" spans="1:7" ht="21" x14ac:dyDescent="0.25">
      <c r="A5801" s="94" t="s">
        <v>5225</v>
      </c>
      <c r="B5801" s="94" t="s">
        <v>7707</v>
      </c>
      <c r="C5801" s="7" t="str">
        <f t="shared" si="180"/>
        <v>Formula</v>
      </c>
      <c r="D5801" s="94" t="s">
        <v>7706</v>
      </c>
      <c r="E5801" s="94" t="s">
        <v>7705</v>
      </c>
      <c r="F5801" s="93">
        <v>51</v>
      </c>
      <c r="G5801" s="77">
        <f t="shared" si="181"/>
        <v>51</v>
      </c>
    </row>
    <row r="5802" spans="1:7" ht="21" x14ac:dyDescent="0.25">
      <c r="A5802" s="92" t="s">
        <v>5235</v>
      </c>
      <c r="B5802" s="92" t="s">
        <v>7686</v>
      </c>
      <c r="C5802" s="7" t="str">
        <f t="shared" si="180"/>
        <v>Formula</v>
      </c>
      <c r="D5802" s="92" t="s">
        <v>7685</v>
      </c>
      <c r="E5802" s="92" t="s">
        <v>17998</v>
      </c>
      <c r="F5802" s="91">
        <v>286</v>
      </c>
      <c r="G5802" s="77">
        <f t="shared" si="181"/>
        <v>286</v>
      </c>
    </row>
    <row r="5803" spans="1:7" ht="21" x14ac:dyDescent="0.25">
      <c r="A5803" s="94" t="s">
        <v>5241</v>
      </c>
      <c r="B5803" s="94" t="s">
        <v>7675</v>
      </c>
      <c r="C5803" s="7" t="str">
        <f t="shared" si="180"/>
        <v>Formula</v>
      </c>
      <c r="D5803" s="94" t="s">
        <v>7674</v>
      </c>
      <c r="E5803" s="94" t="s">
        <v>6881</v>
      </c>
      <c r="F5803" s="93">
        <v>92</v>
      </c>
      <c r="G5803" s="77">
        <f t="shared" si="181"/>
        <v>92</v>
      </c>
    </row>
    <row r="5804" spans="1:7" ht="21" x14ac:dyDescent="0.25">
      <c r="A5804" s="92" t="s">
        <v>5242</v>
      </c>
      <c r="B5804" s="92" t="s">
        <v>7673</v>
      </c>
      <c r="C5804" s="7" t="str">
        <f t="shared" si="180"/>
        <v>Formula</v>
      </c>
      <c r="D5804" s="92" t="s">
        <v>7672</v>
      </c>
      <c r="E5804" s="92" t="s">
        <v>7671</v>
      </c>
      <c r="F5804" s="91">
        <v>85</v>
      </c>
      <c r="G5804" s="77">
        <f t="shared" si="181"/>
        <v>85</v>
      </c>
    </row>
    <row r="5805" spans="1:7" ht="21" x14ac:dyDescent="0.25">
      <c r="A5805" s="94" t="s">
        <v>5243</v>
      </c>
      <c r="B5805" s="94" t="s">
        <v>7670</v>
      </c>
      <c r="C5805" s="7" t="str">
        <f t="shared" si="180"/>
        <v>Formula</v>
      </c>
      <c r="D5805" s="94" t="s">
        <v>7669</v>
      </c>
      <c r="E5805" s="94" t="s">
        <v>7668</v>
      </c>
      <c r="F5805" s="93">
        <v>181</v>
      </c>
      <c r="G5805" s="77">
        <f t="shared" si="181"/>
        <v>181</v>
      </c>
    </row>
    <row r="5806" spans="1:7" ht="21" x14ac:dyDescent="0.25">
      <c r="A5806" s="92" t="s">
        <v>5244</v>
      </c>
      <c r="B5806" s="92" t="s">
        <v>7667</v>
      </c>
      <c r="C5806" s="7" t="str">
        <f t="shared" si="180"/>
        <v>Formula</v>
      </c>
      <c r="D5806" s="92" t="s">
        <v>7666</v>
      </c>
      <c r="E5806" s="92" t="s">
        <v>6881</v>
      </c>
      <c r="F5806" s="91">
        <v>87</v>
      </c>
      <c r="G5806" s="77">
        <f t="shared" si="181"/>
        <v>87</v>
      </c>
    </row>
    <row r="5807" spans="1:7" ht="21" x14ac:dyDescent="0.25">
      <c r="A5807" s="94" t="s">
        <v>5245</v>
      </c>
      <c r="B5807" s="94" t="s">
        <v>7665</v>
      </c>
      <c r="C5807" s="7" t="str">
        <f t="shared" si="180"/>
        <v>Formula</v>
      </c>
      <c r="D5807" s="94" t="s">
        <v>7664</v>
      </c>
      <c r="E5807" s="94" t="s">
        <v>7663</v>
      </c>
      <c r="F5807" s="93">
        <v>86</v>
      </c>
      <c r="G5807" s="77">
        <f t="shared" si="181"/>
        <v>86</v>
      </c>
    </row>
    <row r="5808" spans="1:7" ht="21" x14ac:dyDescent="0.25">
      <c r="A5808" s="92" t="s">
        <v>5246</v>
      </c>
      <c r="B5808" s="92" t="s">
        <v>7662</v>
      </c>
      <c r="C5808" s="7" t="str">
        <f t="shared" si="180"/>
        <v>Formula</v>
      </c>
      <c r="D5808" s="92" t="s">
        <v>7661</v>
      </c>
      <c r="E5808" s="92" t="s">
        <v>7660</v>
      </c>
      <c r="F5808" s="91">
        <v>50</v>
      </c>
      <c r="G5808" s="77">
        <f t="shared" si="181"/>
        <v>50</v>
      </c>
    </row>
    <row r="5809" spans="1:7" ht="21" x14ac:dyDescent="0.25">
      <c r="A5809" s="94" t="s">
        <v>5251</v>
      </c>
      <c r="B5809" s="94" t="s">
        <v>7653</v>
      </c>
      <c r="C5809" s="7" t="str">
        <f t="shared" si="180"/>
        <v>Formula</v>
      </c>
      <c r="D5809" s="94" t="s">
        <v>7652</v>
      </c>
      <c r="E5809" s="94" t="s">
        <v>6881</v>
      </c>
      <c r="F5809" s="93">
        <v>74</v>
      </c>
      <c r="G5809" s="77">
        <f t="shared" si="181"/>
        <v>74</v>
      </c>
    </row>
    <row r="5810" spans="1:7" ht="21" x14ac:dyDescent="0.25">
      <c r="A5810" s="92" t="s">
        <v>5252</v>
      </c>
      <c r="B5810" s="92" t="s">
        <v>7651</v>
      </c>
      <c r="C5810" s="7" t="str">
        <f t="shared" si="180"/>
        <v>Formula</v>
      </c>
      <c r="D5810" s="92" t="s">
        <v>7650</v>
      </c>
      <c r="E5810" s="92" t="s">
        <v>7649</v>
      </c>
      <c r="F5810" s="91">
        <v>234</v>
      </c>
      <c r="G5810" s="77">
        <f t="shared" si="181"/>
        <v>234</v>
      </c>
    </row>
    <row r="5811" spans="1:7" ht="21" x14ac:dyDescent="0.25">
      <c r="A5811" s="94" t="s">
        <v>5253</v>
      </c>
      <c r="B5811" s="94" t="s">
        <v>7648</v>
      </c>
      <c r="C5811" s="7" t="str">
        <f t="shared" si="180"/>
        <v>Formula</v>
      </c>
      <c r="D5811" s="94" t="s">
        <v>7647</v>
      </c>
      <c r="E5811" s="94" t="s">
        <v>7646</v>
      </c>
      <c r="F5811" s="93">
        <v>90</v>
      </c>
      <c r="G5811" s="77">
        <f t="shared" si="181"/>
        <v>90</v>
      </c>
    </row>
    <row r="5812" spans="1:7" ht="21" x14ac:dyDescent="0.25">
      <c r="A5812" s="92" t="s">
        <v>5254</v>
      </c>
      <c r="B5812" s="92" t="s">
        <v>7645</v>
      </c>
      <c r="C5812" s="7" t="str">
        <f t="shared" si="180"/>
        <v>Formula</v>
      </c>
      <c r="D5812" s="92" t="s">
        <v>7644</v>
      </c>
      <c r="E5812" s="92" t="s">
        <v>7643</v>
      </c>
      <c r="F5812" s="91">
        <v>75</v>
      </c>
      <c r="G5812" s="77">
        <f t="shared" si="181"/>
        <v>75</v>
      </c>
    </row>
    <row r="5813" spans="1:7" ht="21" x14ac:dyDescent="0.25">
      <c r="A5813" s="94" t="s">
        <v>5259</v>
      </c>
      <c r="B5813" s="94" t="s">
        <v>7636</v>
      </c>
      <c r="C5813" s="7" t="str">
        <f t="shared" si="180"/>
        <v>Formula</v>
      </c>
      <c r="D5813" s="94" t="s">
        <v>7635</v>
      </c>
      <c r="E5813" s="94" t="s">
        <v>7634</v>
      </c>
      <c r="F5813" s="93">
        <v>176</v>
      </c>
      <c r="G5813" s="77">
        <f t="shared" si="181"/>
        <v>176</v>
      </c>
    </row>
    <row r="5814" spans="1:7" ht="21" x14ac:dyDescent="0.25">
      <c r="A5814" s="92" t="s">
        <v>5260</v>
      </c>
      <c r="B5814" s="92" t="s">
        <v>7633</v>
      </c>
      <c r="C5814" s="7" t="str">
        <f t="shared" si="180"/>
        <v>Formula</v>
      </c>
      <c r="D5814" s="92" t="s">
        <v>7632</v>
      </c>
      <c r="E5814" s="92" t="s">
        <v>7631</v>
      </c>
      <c r="F5814" s="91">
        <v>50</v>
      </c>
      <c r="G5814" s="77">
        <f t="shared" si="181"/>
        <v>50</v>
      </c>
    </row>
    <row r="5815" spans="1:7" ht="21" x14ac:dyDescent="0.25">
      <c r="A5815" s="94" t="s">
        <v>5262</v>
      </c>
      <c r="B5815" s="94" t="s">
        <v>7627</v>
      </c>
      <c r="C5815" s="7" t="str">
        <f t="shared" si="180"/>
        <v>Formula</v>
      </c>
      <c r="D5815" s="94" t="s">
        <v>7626</v>
      </c>
      <c r="E5815" s="94" t="s">
        <v>7625</v>
      </c>
      <c r="F5815" s="93">
        <v>96</v>
      </c>
      <c r="G5815" s="77">
        <f t="shared" si="181"/>
        <v>96</v>
      </c>
    </row>
    <row r="5816" spans="1:7" ht="31.5" x14ac:dyDescent="0.25">
      <c r="A5816" s="92" t="s">
        <v>5263</v>
      </c>
      <c r="B5816" s="92" t="s">
        <v>7624</v>
      </c>
      <c r="C5816" s="7" t="str">
        <f t="shared" si="180"/>
        <v>Formula</v>
      </c>
      <c r="D5816" s="92" t="s">
        <v>7623</v>
      </c>
      <c r="E5816" s="92" t="s">
        <v>7622</v>
      </c>
      <c r="F5816" s="91">
        <v>50</v>
      </c>
      <c r="G5816" s="77">
        <f t="shared" si="181"/>
        <v>50</v>
      </c>
    </row>
    <row r="5817" spans="1:7" ht="31.5" x14ac:dyDescent="0.25">
      <c r="A5817" s="94" t="s">
        <v>5265</v>
      </c>
      <c r="B5817" s="94" t="s">
        <v>7618</v>
      </c>
      <c r="C5817" s="7" t="str">
        <f t="shared" si="180"/>
        <v>Formula</v>
      </c>
      <c r="D5817" s="94" t="s">
        <v>7617</v>
      </c>
      <c r="E5817" s="94" t="s">
        <v>7616</v>
      </c>
      <c r="F5817" s="93">
        <v>60</v>
      </c>
      <c r="G5817" s="77">
        <f t="shared" si="181"/>
        <v>60</v>
      </c>
    </row>
    <row r="5818" spans="1:7" ht="21" x14ac:dyDescent="0.25">
      <c r="A5818" s="92" t="s">
        <v>5266</v>
      </c>
      <c r="B5818" s="92" t="s">
        <v>7615</v>
      </c>
      <c r="C5818" s="7" t="str">
        <f t="shared" si="180"/>
        <v>Formula</v>
      </c>
      <c r="D5818" s="92" t="s">
        <v>7614</v>
      </c>
      <c r="E5818" s="92" t="s">
        <v>7613</v>
      </c>
      <c r="F5818" s="91">
        <v>182</v>
      </c>
      <c r="G5818" s="77">
        <f t="shared" si="181"/>
        <v>182</v>
      </c>
    </row>
    <row r="5819" spans="1:7" ht="21" x14ac:dyDescent="0.25">
      <c r="A5819" s="94" t="s">
        <v>5277</v>
      </c>
      <c r="B5819" s="94" t="s">
        <v>7591</v>
      </c>
      <c r="C5819" s="7" t="str">
        <f t="shared" si="180"/>
        <v>Formula</v>
      </c>
      <c r="D5819" s="94" t="s">
        <v>7590</v>
      </c>
      <c r="E5819" s="94" t="s">
        <v>7589</v>
      </c>
      <c r="F5819" s="93">
        <v>20</v>
      </c>
      <c r="G5819" s="77">
        <f t="shared" si="181"/>
        <v>20</v>
      </c>
    </row>
    <row r="5820" spans="1:7" ht="21" x14ac:dyDescent="0.25">
      <c r="A5820" s="92" t="s">
        <v>5278</v>
      </c>
      <c r="B5820" s="92" t="s">
        <v>7588</v>
      </c>
      <c r="C5820" s="7" t="str">
        <f t="shared" si="180"/>
        <v>Formula</v>
      </c>
      <c r="D5820" s="92" t="s">
        <v>7587</v>
      </c>
      <c r="E5820" s="92" t="s">
        <v>7586</v>
      </c>
      <c r="F5820" s="91">
        <v>60</v>
      </c>
      <c r="G5820" s="77">
        <f t="shared" si="181"/>
        <v>60</v>
      </c>
    </row>
    <row r="5821" spans="1:7" ht="21" x14ac:dyDescent="0.25">
      <c r="A5821" s="94" t="s">
        <v>5279</v>
      </c>
      <c r="B5821" s="94" t="s">
        <v>7585</v>
      </c>
      <c r="C5821" s="7" t="str">
        <f t="shared" si="180"/>
        <v>Formula</v>
      </c>
      <c r="D5821" s="94" t="s">
        <v>18962</v>
      </c>
      <c r="E5821" s="94" t="s">
        <v>7584</v>
      </c>
      <c r="F5821" s="93">
        <v>90</v>
      </c>
      <c r="G5821" s="77">
        <f t="shared" si="181"/>
        <v>90</v>
      </c>
    </row>
    <row r="5822" spans="1:7" ht="21" x14ac:dyDescent="0.25">
      <c r="A5822" s="92" t="s">
        <v>5280</v>
      </c>
      <c r="B5822" s="92" t="s">
        <v>7583</v>
      </c>
      <c r="C5822" s="7" t="str">
        <f t="shared" si="180"/>
        <v>Formula</v>
      </c>
      <c r="D5822" s="92" t="s">
        <v>7582</v>
      </c>
      <c r="E5822" s="92" t="s">
        <v>7581</v>
      </c>
      <c r="F5822" s="91">
        <v>90</v>
      </c>
      <c r="G5822" s="77">
        <f t="shared" si="181"/>
        <v>90</v>
      </c>
    </row>
    <row r="5823" spans="1:7" ht="21" x14ac:dyDescent="0.25">
      <c r="A5823" s="94" t="s">
        <v>5281</v>
      </c>
      <c r="B5823" s="94" t="s">
        <v>7580</v>
      </c>
      <c r="C5823" s="7" t="str">
        <f t="shared" si="180"/>
        <v>Formula</v>
      </c>
      <c r="D5823" s="94" t="s">
        <v>7579</v>
      </c>
      <c r="E5823" s="94" t="s">
        <v>7578</v>
      </c>
      <c r="F5823" s="93">
        <v>140</v>
      </c>
      <c r="G5823" s="77">
        <f t="shared" si="181"/>
        <v>140</v>
      </c>
    </row>
    <row r="5824" spans="1:7" ht="21" x14ac:dyDescent="0.25">
      <c r="A5824" s="92" t="s">
        <v>5290</v>
      </c>
      <c r="B5824" s="92" t="s">
        <v>7562</v>
      </c>
      <c r="C5824" s="7" t="str">
        <f t="shared" si="180"/>
        <v>Formula</v>
      </c>
      <c r="D5824" s="92" t="s">
        <v>7561</v>
      </c>
      <c r="E5824" s="92" t="s">
        <v>7560</v>
      </c>
      <c r="F5824" s="91">
        <v>84</v>
      </c>
      <c r="G5824" s="77">
        <f t="shared" si="181"/>
        <v>84</v>
      </c>
    </row>
    <row r="5825" spans="1:7" ht="21" x14ac:dyDescent="0.25">
      <c r="A5825" s="94" t="s">
        <v>5291</v>
      </c>
      <c r="B5825" s="94" t="s">
        <v>7559</v>
      </c>
      <c r="C5825" s="7" t="str">
        <f t="shared" si="180"/>
        <v>Formula</v>
      </c>
      <c r="D5825" s="94" t="s">
        <v>7558</v>
      </c>
      <c r="E5825" s="94" t="s">
        <v>7557</v>
      </c>
      <c r="F5825" s="93">
        <v>66</v>
      </c>
      <c r="G5825" s="77">
        <f t="shared" si="181"/>
        <v>66</v>
      </c>
    </row>
    <row r="5826" spans="1:7" ht="21" x14ac:dyDescent="0.25">
      <c r="A5826" s="92" t="s">
        <v>5292</v>
      </c>
      <c r="B5826" s="92" t="s">
        <v>7556</v>
      </c>
      <c r="C5826" s="7" t="str">
        <f t="shared" si="180"/>
        <v>Formula</v>
      </c>
      <c r="D5826" s="92" t="s">
        <v>7555</v>
      </c>
      <c r="E5826" s="92" t="s">
        <v>6881</v>
      </c>
      <c r="F5826" s="91">
        <v>298</v>
      </c>
      <c r="G5826" s="77">
        <f t="shared" si="181"/>
        <v>298</v>
      </c>
    </row>
    <row r="5827" spans="1:7" ht="21" x14ac:dyDescent="0.25">
      <c r="A5827" s="94" t="s">
        <v>5294</v>
      </c>
      <c r="B5827" s="94" t="s">
        <v>7551</v>
      </c>
      <c r="C5827" s="7" t="str">
        <f t="shared" ref="C5827:C5890" si="182">IF(ISTEXT(VLOOKUP(B5827,$I$3:$I$12,1,FALSE)),"Alt sub","Formula")</f>
        <v>Formula</v>
      </c>
      <c r="D5827" s="94" t="s">
        <v>7550</v>
      </c>
      <c r="E5827" s="94" t="s">
        <v>7549</v>
      </c>
      <c r="F5827" s="93">
        <v>82</v>
      </c>
      <c r="G5827" s="77">
        <f t="shared" ref="G5827:G5890" si="183">SUMIF(B:B,B5827,F:F)</f>
        <v>82</v>
      </c>
    </row>
    <row r="5828" spans="1:7" ht="21" x14ac:dyDescent="0.25">
      <c r="A5828" s="92" t="s">
        <v>5296</v>
      </c>
      <c r="B5828" s="92" t="s">
        <v>7545</v>
      </c>
      <c r="C5828" s="7" t="str">
        <f t="shared" si="182"/>
        <v>Formula</v>
      </c>
      <c r="D5828" s="92" t="s">
        <v>7544</v>
      </c>
      <c r="E5828" s="92" t="s">
        <v>7543</v>
      </c>
      <c r="F5828" s="91">
        <v>42</v>
      </c>
      <c r="G5828" s="77">
        <f t="shared" si="183"/>
        <v>42</v>
      </c>
    </row>
    <row r="5829" spans="1:7" ht="21" x14ac:dyDescent="0.25">
      <c r="A5829" s="94" t="s">
        <v>5298</v>
      </c>
      <c r="B5829" s="94" t="s">
        <v>7539</v>
      </c>
      <c r="C5829" s="7" t="str">
        <f t="shared" si="182"/>
        <v>Formula</v>
      </c>
      <c r="D5829" s="94" t="s">
        <v>7538</v>
      </c>
      <c r="E5829" s="94" t="s">
        <v>6881</v>
      </c>
      <c r="F5829" s="93">
        <v>60</v>
      </c>
      <c r="G5829" s="77">
        <f t="shared" si="183"/>
        <v>60</v>
      </c>
    </row>
    <row r="5830" spans="1:7" ht="21" x14ac:dyDescent="0.25">
      <c r="A5830" s="92" t="s">
        <v>5300</v>
      </c>
      <c r="B5830" s="92" t="s">
        <v>7534</v>
      </c>
      <c r="C5830" s="7" t="str">
        <f t="shared" si="182"/>
        <v>Formula</v>
      </c>
      <c r="D5830" s="92" t="s">
        <v>7533</v>
      </c>
      <c r="E5830" s="92" t="s">
        <v>6881</v>
      </c>
      <c r="F5830" s="91">
        <v>68</v>
      </c>
      <c r="G5830" s="77">
        <f t="shared" si="183"/>
        <v>68</v>
      </c>
    </row>
    <row r="5831" spans="1:7" ht="21" x14ac:dyDescent="0.25">
      <c r="A5831" s="94" t="s">
        <v>5302</v>
      </c>
      <c r="B5831" s="94" t="s">
        <v>7529</v>
      </c>
      <c r="C5831" s="7" t="str">
        <f t="shared" si="182"/>
        <v>Formula</v>
      </c>
      <c r="D5831" s="94" t="s">
        <v>7528</v>
      </c>
      <c r="E5831" s="94" t="s">
        <v>7527</v>
      </c>
      <c r="F5831" s="93">
        <v>10</v>
      </c>
      <c r="G5831" s="77">
        <f t="shared" si="183"/>
        <v>10</v>
      </c>
    </row>
    <row r="5832" spans="1:7" ht="21" x14ac:dyDescent="0.25">
      <c r="A5832" s="92" t="s">
        <v>5303</v>
      </c>
      <c r="B5832" s="92" t="s">
        <v>7526</v>
      </c>
      <c r="C5832" s="7" t="str">
        <f t="shared" si="182"/>
        <v>Formula</v>
      </c>
      <c r="D5832" s="92" t="s">
        <v>7525</v>
      </c>
      <c r="E5832" s="92" t="s">
        <v>6881</v>
      </c>
      <c r="F5832" s="91">
        <v>19</v>
      </c>
      <c r="G5832" s="77">
        <f t="shared" si="183"/>
        <v>19</v>
      </c>
    </row>
    <row r="5833" spans="1:7" ht="21" x14ac:dyDescent="0.25">
      <c r="A5833" s="94" t="s">
        <v>5304</v>
      </c>
      <c r="B5833" s="94" t="s">
        <v>7524</v>
      </c>
      <c r="C5833" s="7" t="str">
        <f t="shared" si="182"/>
        <v>Formula</v>
      </c>
      <c r="D5833" s="94" t="s">
        <v>7523</v>
      </c>
      <c r="E5833" s="94" t="s">
        <v>6881</v>
      </c>
      <c r="F5833" s="93">
        <v>50</v>
      </c>
      <c r="G5833" s="77">
        <f t="shared" si="183"/>
        <v>50</v>
      </c>
    </row>
    <row r="5834" spans="1:7" ht="21" x14ac:dyDescent="0.25">
      <c r="A5834" s="92" t="s">
        <v>5305</v>
      </c>
      <c r="B5834" s="92" t="s">
        <v>7522</v>
      </c>
      <c r="C5834" s="7" t="str">
        <f t="shared" si="182"/>
        <v>Formula</v>
      </c>
      <c r="D5834" s="92" t="s">
        <v>7521</v>
      </c>
      <c r="E5834" s="92" t="s">
        <v>6881</v>
      </c>
      <c r="F5834" s="91">
        <v>11</v>
      </c>
      <c r="G5834" s="77">
        <f t="shared" si="183"/>
        <v>11</v>
      </c>
    </row>
    <row r="5835" spans="1:7" ht="21" x14ac:dyDescent="0.25">
      <c r="A5835" s="94" t="s">
        <v>5306</v>
      </c>
      <c r="B5835" s="94" t="s">
        <v>7520</v>
      </c>
      <c r="C5835" s="7" t="str">
        <f t="shared" si="182"/>
        <v>Formula</v>
      </c>
      <c r="D5835" s="94" t="s">
        <v>7519</v>
      </c>
      <c r="E5835" s="94" t="s">
        <v>6881</v>
      </c>
      <c r="F5835" s="93">
        <v>20</v>
      </c>
      <c r="G5835" s="77">
        <f t="shared" si="183"/>
        <v>20</v>
      </c>
    </row>
    <row r="5836" spans="1:7" ht="21" x14ac:dyDescent="0.25">
      <c r="A5836" s="92" t="s">
        <v>5307</v>
      </c>
      <c r="B5836" s="92" t="s">
        <v>7518</v>
      </c>
      <c r="C5836" s="7" t="str">
        <f t="shared" si="182"/>
        <v>Formula</v>
      </c>
      <c r="D5836" s="92" t="s">
        <v>7517</v>
      </c>
      <c r="E5836" s="92" t="s">
        <v>6881</v>
      </c>
      <c r="F5836" s="91">
        <v>70</v>
      </c>
      <c r="G5836" s="77">
        <f t="shared" si="183"/>
        <v>70</v>
      </c>
    </row>
    <row r="5837" spans="1:7" ht="21" x14ac:dyDescent="0.25">
      <c r="A5837" s="94" t="s">
        <v>5309</v>
      </c>
      <c r="B5837" s="94" t="s">
        <v>7513</v>
      </c>
      <c r="C5837" s="7" t="str">
        <f t="shared" si="182"/>
        <v>Formula</v>
      </c>
      <c r="D5837" s="94" t="s">
        <v>7512</v>
      </c>
      <c r="E5837" s="94" t="s">
        <v>6881</v>
      </c>
      <c r="F5837" s="93">
        <v>64</v>
      </c>
      <c r="G5837" s="77">
        <f t="shared" si="183"/>
        <v>64</v>
      </c>
    </row>
    <row r="5838" spans="1:7" ht="21" x14ac:dyDescent="0.25">
      <c r="A5838" s="92" t="s">
        <v>5311</v>
      </c>
      <c r="B5838" s="92" t="s">
        <v>7508</v>
      </c>
      <c r="C5838" s="7" t="str">
        <f t="shared" si="182"/>
        <v>Formula</v>
      </c>
      <c r="D5838" s="92" t="s">
        <v>7507</v>
      </c>
      <c r="E5838" s="92" t="s">
        <v>6881</v>
      </c>
      <c r="F5838" s="91">
        <v>25</v>
      </c>
      <c r="G5838" s="77">
        <f t="shared" si="183"/>
        <v>25</v>
      </c>
    </row>
    <row r="5839" spans="1:7" ht="21" x14ac:dyDescent="0.25">
      <c r="A5839" s="94" t="s">
        <v>5312</v>
      </c>
      <c r="B5839" s="94" t="s">
        <v>7506</v>
      </c>
      <c r="C5839" s="7" t="str">
        <f t="shared" si="182"/>
        <v>Formula</v>
      </c>
      <c r="D5839" s="94" t="s">
        <v>7505</v>
      </c>
      <c r="E5839" s="94" t="s">
        <v>7504</v>
      </c>
      <c r="F5839" s="93">
        <v>14</v>
      </c>
      <c r="G5839" s="77">
        <f t="shared" si="183"/>
        <v>14</v>
      </c>
    </row>
    <row r="5840" spans="1:7" ht="21" x14ac:dyDescent="0.25">
      <c r="A5840" s="92" t="s">
        <v>5313</v>
      </c>
      <c r="B5840" s="92" t="s">
        <v>7503</v>
      </c>
      <c r="C5840" s="7" t="str">
        <f t="shared" si="182"/>
        <v>Formula</v>
      </c>
      <c r="D5840" s="92" t="s">
        <v>7502</v>
      </c>
      <c r="E5840" s="92" t="s">
        <v>6881</v>
      </c>
      <c r="F5840" s="91">
        <v>50</v>
      </c>
      <c r="G5840" s="77">
        <f t="shared" si="183"/>
        <v>50</v>
      </c>
    </row>
    <row r="5841" spans="1:7" ht="21" x14ac:dyDescent="0.25">
      <c r="A5841" s="94" t="s">
        <v>5314</v>
      </c>
      <c r="B5841" s="94" t="s">
        <v>7501</v>
      </c>
      <c r="C5841" s="7" t="str">
        <f t="shared" si="182"/>
        <v>Formula</v>
      </c>
      <c r="D5841" s="94" t="s">
        <v>7500</v>
      </c>
      <c r="E5841" s="94" t="s">
        <v>7499</v>
      </c>
      <c r="F5841" s="93">
        <v>32</v>
      </c>
      <c r="G5841" s="77">
        <f t="shared" si="183"/>
        <v>32</v>
      </c>
    </row>
    <row r="5842" spans="1:7" ht="21" x14ac:dyDescent="0.25">
      <c r="A5842" s="92" t="s">
        <v>5317</v>
      </c>
      <c r="B5842" s="92" t="s">
        <v>7493</v>
      </c>
      <c r="C5842" s="7" t="str">
        <f t="shared" si="182"/>
        <v>Formula</v>
      </c>
      <c r="D5842" s="92" t="s">
        <v>7492</v>
      </c>
      <c r="E5842" s="92" t="s">
        <v>6881</v>
      </c>
      <c r="F5842" s="91">
        <v>18</v>
      </c>
      <c r="G5842" s="77">
        <f t="shared" si="183"/>
        <v>18</v>
      </c>
    </row>
    <row r="5843" spans="1:7" ht="21" x14ac:dyDescent="0.25">
      <c r="A5843" s="94" t="s">
        <v>5321</v>
      </c>
      <c r="B5843" s="94" t="s">
        <v>7487</v>
      </c>
      <c r="C5843" s="7" t="str">
        <f t="shared" si="182"/>
        <v>Formula</v>
      </c>
      <c r="D5843" s="94" t="s">
        <v>7486</v>
      </c>
      <c r="E5843" s="94" t="s">
        <v>7485</v>
      </c>
      <c r="F5843" s="93">
        <v>72</v>
      </c>
      <c r="G5843" s="77">
        <f t="shared" si="183"/>
        <v>72</v>
      </c>
    </row>
    <row r="5844" spans="1:7" ht="21" x14ac:dyDescent="0.25">
      <c r="A5844" s="92" t="s">
        <v>5322</v>
      </c>
      <c r="B5844" s="92" t="s">
        <v>7484</v>
      </c>
      <c r="C5844" s="7" t="str">
        <f t="shared" si="182"/>
        <v>Formula</v>
      </c>
      <c r="D5844" s="92" t="s">
        <v>7483</v>
      </c>
      <c r="E5844" s="92" t="s">
        <v>6881</v>
      </c>
      <c r="F5844" s="91">
        <v>32</v>
      </c>
      <c r="G5844" s="77">
        <f t="shared" si="183"/>
        <v>32</v>
      </c>
    </row>
    <row r="5845" spans="1:7" ht="21" x14ac:dyDescent="0.25">
      <c r="A5845" s="94" t="s">
        <v>5323</v>
      </c>
      <c r="B5845" s="94" t="s">
        <v>7482</v>
      </c>
      <c r="C5845" s="7" t="str">
        <f t="shared" si="182"/>
        <v>Formula</v>
      </c>
      <c r="D5845" s="94" t="s">
        <v>7481</v>
      </c>
      <c r="E5845" s="94" t="s">
        <v>6881</v>
      </c>
      <c r="F5845" s="93">
        <v>22</v>
      </c>
      <c r="G5845" s="77">
        <f t="shared" si="183"/>
        <v>22</v>
      </c>
    </row>
    <row r="5846" spans="1:7" ht="21" x14ac:dyDescent="0.25">
      <c r="A5846" s="92" t="s">
        <v>5329</v>
      </c>
      <c r="B5846" s="92" t="s">
        <v>7469</v>
      </c>
      <c r="C5846" s="7" t="str">
        <f t="shared" si="182"/>
        <v>Formula</v>
      </c>
      <c r="D5846" s="92" t="s">
        <v>7468</v>
      </c>
      <c r="E5846" s="92" t="s">
        <v>6881</v>
      </c>
      <c r="F5846" s="91">
        <v>19</v>
      </c>
      <c r="G5846" s="77">
        <f t="shared" si="183"/>
        <v>19</v>
      </c>
    </row>
    <row r="5847" spans="1:7" ht="21" x14ac:dyDescent="0.25">
      <c r="A5847" s="94" t="s">
        <v>5331</v>
      </c>
      <c r="B5847" s="94" t="s">
        <v>7465</v>
      </c>
      <c r="C5847" s="7" t="str">
        <f t="shared" si="182"/>
        <v>Formula</v>
      </c>
      <c r="D5847" s="94" t="s">
        <v>7464</v>
      </c>
      <c r="E5847" s="94" t="s">
        <v>7463</v>
      </c>
      <c r="F5847" s="93">
        <v>46</v>
      </c>
      <c r="G5847" s="77">
        <f t="shared" si="183"/>
        <v>46</v>
      </c>
    </row>
    <row r="5848" spans="1:7" ht="31.5" x14ac:dyDescent="0.25">
      <c r="A5848" s="92" t="s">
        <v>5333</v>
      </c>
      <c r="B5848" s="92" t="s">
        <v>7460</v>
      </c>
      <c r="C5848" s="7" t="str">
        <f t="shared" si="182"/>
        <v>Formula</v>
      </c>
      <c r="D5848" s="92" t="s">
        <v>7459</v>
      </c>
      <c r="E5848" s="92" t="s">
        <v>6881</v>
      </c>
      <c r="F5848" s="91">
        <v>75</v>
      </c>
      <c r="G5848" s="77">
        <f t="shared" si="183"/>
        <v>75</v>
      </c>
    </row>
    <row r="5849" spans="1:7" ht="21" x14ac:dyDescent="0.25">
      <c r="A5849" s="94" t="s">
        <v>5334</v>
      </c>
      <c r="B5849" s="94" t="s">
        <v>7458</v>
      </c>
      <c r="C5849" s="7" t="str">
        <f t="shared" si="182"/>
        <v>Formula</v>
      </c>
      <c r="D5849" s="94" t="s">
        <v>7457</v>
      </c>
      <c r="E5849" s="94" t="s">
        <v>6881</v>
      </c>
      <c r="F5849" s="93">
        <v>67</v>
      </c>
      <c r="G5849" s="77">
        <f t="shared" si="183"/>
        <v>67</v>
      </c>
    </row>
    <row r="5850" spans="1:7" ht="21" x14ac:dyDescent="0.25">
      <c r="A5850" s="92" t="s">
        <v>5335</v>
      </c>
      <c r="B5850" s="92" t="s">
        <v>7456</v>
      </c>
      <c r="C5850" s="7" t="str">
        <f t="shared" si="182"/>
        <v>Formula</v>
      </c>
      <c r="D5850" s="92" t="s">
        <v>7455</v>
      </c>
      <c r="E5850" s="92" t="s">
        <v>7454</v>
      </c>
      <c r="F5850" s="91">
        <v>52</v>
      </c>
      <c r="G5850" s="77">
        <f t="shared" si="183"/>
        <v>52</v>
      </c>
    </row>
    <row r="5851" spans="1:7" ht="31.5" x14ac:dyDescent="0.25">
      <c r="A5851" s="94" t="s">
        <v>5336</v>
      </c>
      <c r="B5851" s="94" t="s">
        <v>7453</v>
      </c>
      <c r="C5851" s="7" t="str">
        <f t="shared" si="182"/>
        <v>Formula</v>
      </c>
      <c r="D5851" s="94" t="s">
        <v>7452</v>
      </c>
      <c r="E5851" s="94" t="s">
        <v>6881</v>
      </c>
      <c r="F5851" s="93">
        <v>32</v>
      </c>
      <c r="G5851" s="77">
        <f t="shared" si="183"/>
        <v>32</v>
      </c>
    </row>
    <row r="5852" spans="1:7" ht="21" x14ac:dyDescent="0.25">
      <c r="A5852" s="92" t="s">
        <v>5337</v>
      </c>
      <c r="B5852" s="92" t="s">
        <v>7451</v>
      </c>
      <c r="C5852" s="7" t="str">
        <f t="shared" si="182"/>
        <v>Formula</v>
      </c>
      <c r="D5852" s="92" t="s">
        <v>7450</v>
      </c>
      <c r="E5852" s="92" t="s">
        <v>6881</v>
      </c>
      <c r="F5852" s="91">
        <v>24</v>
      </c>
      <c r="G5852" s="77">
        <f t="shared" si="183"/>
        <v>24</v>
      </c>
    </row>
    <row r="5853" spans="1:7" ht="21" x14ac:dyDescent="0.25">
      <c r="A5853" s="94" t="s">
        <v>5338</v>
      </c>
      <c r="B5853" s="94" t="s">
        <v>7449</v>
      </c>
      <c r="C5853" s="7" t="str">
        <f t="shared" si="182"/>
        <v>Formula</v>
      </c>
      <c r="D5853" s="94" t="s">
        <v>7448</v>
      </c>
      <c r="E5853" s="94" t="s">
        <v>6881</v>
      </c>
      <c r="F5853" s="93">
        <v>17</v>
      </c>
      <c r="G5853" s="77">
        <f t="shared" si="183"/>
        <v>17</v>
      </c>
    </row>
    <row r="5854" spans="1:7" ht="21" x14ac:dyDescent="0.25">
      <c r="A5854" s="92" t="s">
        <v>5340</v>
      </c>
      <c r="B5854" s="92" t="s">
        <v>7444</v>
      </c>
      <c r="C5854" s="7" t="str">
        <f t="shared" si="182"/>
        <v>Formula</v>
      </c>
      <c r="D5854" s="92" t="s">
        <v>7443</v>
      </c>
      <c r="E5854" s="92" t="s">
        <v>7442</v>
      </c>
      <c r="F5854" s="91">
        <v>20</v>
      </c>
      <c r="G5854" s="77">
        <f t="shared" si="183"/>
        <v>20</v>
      </c>
    </row>
    <row r="5855" spans="1:7" ht="21" x14ac:dyDescent="0.25">
      <c r="A5855" s="94" t="s">
        <v>5341</v>
      </c>
      <c r="B5855" s="94" t="s">
        <v>7441</v>
      </c>
      <c r="C5855" s="7" t="str">
        <f t="shared" si="182"/>
        <v>Formula</v>
      </c>
      <c r="D5855" s="94" t="s">
        <v>7440</v>
      </c>
      <c r="E5855" s="94" t="s">
        <v>6881</v>
      </c>
      <c r="F5855" s="93">
        <v>16</v>
      </c>
      <c r="G5855" s="77">
        <f t="shared" si="183"/>
        <v>16</v>
      </c>
    </row>
    <row r="5856" spans="1:7" ht="21" x14ac:dyDescent="0.25">
      <c r="A5856" s="92" t="s">
        <v>5345</v>
      </c>
      <c r="B5856" s="92" t="s">
        <v>7432</v>
      </c>
      <c r="C5856" s="7" t="str">
        <f t="shared" si="182"/>
        <v>Formula</v>
      </c>
      <c r="D5856" s="92" t="s">
        <v>7431</v>
      </c>
      <c r="E5856" s="92" t="s">
        <v>6881</v>
      </c>
      <c r="F5856" s="91">
        <v>41</v>
      </c>
      <c r="G5856" s="77">
        <f t="shared" si="183"/>
        <v>41</v>
      </c>
    </row>
    <row r="5857" spans="1:7" ht="21" x14ac:dyDescent="0.25">
      <c r="A5857" s="94" t="s">
        <v>5346</v>
      </c>
      <c r="B5857" s="94" t="s">
        <v>7430</v>
      </c>
      <c r="C5857" s="7" t="str">
        <f t="shared" si="182"/>
        <v>Formula</v>
      </c>
      <c r="D5857" s="94" t="s">
        <v>7429</v>
      </c>
      <c r="E5857" s="94" t="s">
        <v>6881</v>
      </c>
      <c r="F5857" s="93">
        <v>12</v>
      </c>
      <c r="G5857" s="77">
        <f t="shared" si="183"/>
        <v>12</v>
      </c>
    </row>
    <row r="5858" spans="1:7" ht="21" x14ac:dyDescent="0.25">
      <c r="A5858" s="92" t="s">
        <v>5347</v>
      </c>
      <c r="B5858" s="92" t="s">
        <v>7428</v>
      </c>
      <c r="C5858" s="7" t="str">
        <f t="shared" si="182"/>
        <v>Formula</v>
      </c>
      <c r="D5858" s="92" t="s">
        <v>7427</v>
      </c>
      <c r="E5858" s="92" t="s">
        <v>7426</v>
      </c>
      <c r="F5858" s="91">
        <v>20</v>
      </c>
      <c r="G5858" s="77">
        <f t="shared" si="183"/>
        <v>20</v>
      </c>
    </row>
    <row r="5859" spans="1:7" ht="21" x14ac:dyDescent="0.25">
      <c r="A5859" s="94" t="s">
        <v>5348</v>
      </c>
      <c r="B5859" s="94" t="s">
        <v>7425</v>
      </c>
      <c r="C5859" s="7" t="str">
        <f t="shared" si="182"/>
        <v>Formula</v>
      </c>
      <c r="D5859" s="94" t="s">
        <v>7424</v>
      </c>
      <c r="E5859" s="94" t="s">
        <v>7423</v>
      </c>
      <c r="F5859" s="93">
        <v>10</v>
      </c>
      <c r="G5859" s="77">
        <f t="shared" si="183"/>
        <v>10</v>
      </c>
    </row>
    <row r="5860" spans="1:7" ht="21" x14ac:dyDescent="0.25">
      <c r="A5860" s="92" t="s">
        <v>5353</v>
      </c>
      <c r="B5860" s="92" t="s">
        <v>7411</v>
      </c>
      <c r="C5860" s="7" t="str">
        <f t="shared" si="182"/>
        <v>Formula</v>
      </c>
      <c r="D5860" s="92" t="s">
        <v>7410</v>
      </c>
      <c r="E5860" s="92" t="s">
        <v>7409</v>
      </c>
      <c r="F5860" s="91">
        <v>150</v>
      </c>
      <c r="G5860" s="77">
        <f t="shared" si="183"/>
        <v>150</v>
      </c>
    </row>
    <row r="5861" spans="1:7" ht="21" x14ac:dyDescent="0.25">
      <c r="A5861" s="94" t="s">
        <v>5354</v>
      </c>
      <c r="B5861" s="94" t="s">
        <v>7408</v>
      </c>
      <c r="C5861" s="7" t="str">
        <f t="shared" si="182"/>
        <v>Formula</v>
      </c>
      <c r="D5861" s="94" t="s">
        <v>7407</v>
      </c>
      <c r="E5861" s="94" t="s">
        <v>7406</v>
      </c>
      <c r="F5861" s="93">
        <v>28</v>
      </c>
      <c r="G5861" s="77">
        <f t="shared" si="183"/>
        <v>28</v>
      </c>
    </row>
    <row r="5862" spans="1:7" ht="21" x14ac:dyDescent="0.25">
      <c r="A5862" s="92" t="s">
        <v>5357</v>
      </c>
      <c r="B5862" s="92" t="s">
        <v>7401</v>
      </c>
      <c r="C5862" s="7" t="str">
        <f t="shared" si="182"/>
        <v>Formula</v>
      </c>
      <c r="D5862" s="92" t="s">
        <v>7400</v>
      </c>
      <c r="E5862" s="92" t="s">
        <v>7399</v>
      </c>
      <c r="F5862" s="91">
        <v>24</v>
      </c>
      <c r="G5862" s="77">
        <f t="shared" si="183"/>
        <v>24</v>
      </c>
    </row>
    <row r="5863" spans="1:7" ht="21" x14ac:dyDescent="0.25">
      <c r="A5863" s="94" t="s">
        <v>5364</v>
      </c>
      <c r="B5863" s="94" t="s">
        <v>7383</v>
      </c>
      <c r="C5863" s="7" t="str">
        <f t="shared" si="182"/>
        <v>Formula</v>
      </c>
      <c r="D5863" s="94" t="s">
        <v>7382</v>
      </c>
      <c r="E5863" s="94" t="s">
        <v>7381</v>
      </c>
      <c r="F5863" s="93">
        <v>60</v>
      </c>
      <c r="G5863" s="77">
        <f t="shared" si="183"/>
        <v>60</v>
      </c>
    </row>
    <row r="5864" spans="1:7" ht="21" x14ac:dyDescent="0.25">
      <c r="A5864" s="92" t="s">
        <v>5366</v>
      </c>
      <c r="B5864" s="92" t="s">
        <v>7378</v>
      </c>
      <c r="C5864" s="7" t="str">
        <f t="shared" si="182"/>
        <v>Formula</v>
      </c>
      <c r="D5864" s="92" t="s">
        <v>7377</v>
      </c>
      <c r="E5864" s="92" t="s">
        <v>7376</v>
      </c>
      <c r="F5864" s="91">
        <v>67</v>
      </c>
      <c r="G5864" s="77">
        <f t="shared" si="183"/>
        <v>67</v>
      </c>
    </row>
    <row r="5865" spans="1:7" ht="21" x14ac:dyDescent="0.25">
      <c r="A5865" s="94" t="s">
        <v>5367</v>
      </c>
      <c r="B5865" s="94" t="s">
        <v>7375</v>
      </c>
      <c r="C5865" s="7" t="str">
        <f t="shared" si="182"/>
        <v>Formula</v>
      </c>
      <c r="D5865" s="94" t="s">
        <v>7374</v>
      </c>
      <c r="E5865" s="94" t="s">
        <v>6881</v>
      </c>
      <c r="F5865" s="93">
        <v>22</v>
      </c>
      <c r="G5865" s="77">
        <f t="shared" si="183"/>
        <v>22</v>
      </c>
    </row>
    <row r="5866" spans="1:7" ht="21" x14ac:dyDescent="0.25">
      <c r="A5866" s="92" t="s">
        <v>5369</v>
      </c>
      <c r="B5866" s="92" t="s">
        <v>7371</v>
      </c>
      <c r="C5866" s="7" t="str">
        <f t="shared" si="182"/>
        <v>Formula</v>
      </c>
      <c r="D5866" s="92" t="s">
        <v>7370</v>
      </c>
      <c r="E5866" s="92" t="s">
        <v>6881</v>
      </c>
      <c r="F5866" s="91">
        <v>30</v>
      </c>
      <c r="G5866" s="77">
        <f t="shared" si="183"/>
        <v>30</v>
      </c>
    </row>
    <row r="5867" spans="1:7" ht="21" x14ac:dyDescent="0.25">
      <c r="A5867" s="94" t="s">
        <v>5378</v>
      </c>
      <c r="B5867" s="94" t="s">
        <v>7350</v>
      </c>
      <c r="C5867" s="7" t="str">
        <f t="shared" si="182"/>
        <v>Formula</v>
      </c>
      <c r="D5867" s="94" t="s">
        <v>7349</v>
      </c>
      <c r="E5867" s="94" t="s">
        <v>6881</v>
      </c>
      <c r="F5867" s="93">
        <v>19</v>
      </c>
      <c r="G5867" s="77">
        <f t="shared" si="183"/>
        <v>19</v>
      </c>
    </row>
    <row r="5868" spans="1:7" ht="21" x14ac:dyDescent="0.25">
      <c r="A5868" s="92" t="s">
        <v>5379</v>
      </c>
      <c r="B5868" s="92" t="s">
        <v>7348</v>
      </c>
      <c r="C5868" s="7" t="str">
        <f t="shared" si="182"/>
        <v>Formula</v>
      </c>
      <c r="D5868" s="92" t="s">
        <v>7347</v>
      </c>
      <c r="E5868" s="92" t="s">
        <v>7346</v>
      </c>
      <c r="F5868" s="91">
        <v>86</v>
      </c>
      <c r="G5868" s="77">
        <f t="shared" si="183"/>
        <v>86</v>
      </c>
    </row>
    <row r="5869" spans="1:7" ht="21" x14ac:dyDescent="0.25">
      <c r="A5869" s="94" t="s">
        <v>5381</v>
      </c>
      <c r="B5869" s="94" t="s">
        <v>7343</v>
      </c>
      <c r="C5869" s="7" t="str">
        <f t="shared" si="182"/>
        <v>Formula</v>
      </c>
      <c r="D5869" s="94" t="s">
        <v>7342</v>
      </c>
      <c r="E5869" s="94" t="s">
        <v>6881</v>
      </c>
      <c r="F5869" s="93">
        <v>46</v>
      </c>
      <c r="G5869" s="77">
        <f t="shared" si="183"/>
        <v>46</v>
      </c>
    </row>
    <row r="5870" spans="1:7" ht="31.5" x14ac:dyDescent="0.25">
      <c r="A5870" s="92" t="s">
        <v>5382</v>
      </c>
      <c r="B5870" s="92" t="s">
        <v>7341</v>
      </c>
      <c r="C5870" s="7" t="str">
        <f t="shared" si="182"/>
        <v>Formula</v>
      </c>
      <c r="D5870" s="92" t="s">
        <v>7340</v>
      </c>
      <c r="E5870" s="92" t="s">
        <v>7339</v>
      </c>
      <c r="F5870" s="91">
        <v>90</v>
      </c>
      <c r="G5870" s="77">
        <f t="shared" si="183"/>
        <v>90</v>
      </c>
    </row>
    <row r="5871" spans="1:7" ht="21" x14ac:dyDescent="0.25">
      <c r="A5871" s="94" t="s">
        <v>5387</v>
      </c>
      <c r="B5871" s="94" t="s">
        <v>7329</v>
      </c>
      <c r="C5871" s="7" t="str">
        <f t="shared" si="182"/>
        <v>Formula</v>
      </c>
      <c r="D5871" s="94" t="s">
        <v>7328</v>
      </c>
      <c r="E5871" s="94" t="s">
        <v>7327</v>
      </c>
      <c r="F5871" s="93">
        <v>66</v>
      </c>
      <c r="G5871" s="77">
        <f t="shared" si="183"/>
        <v>66</v>
      </c>
    </row>
    <row r="5872" spans="1:7" ht="21" x14ac:dyDescent="0.25">
      <c r="A5872" s="92" t="s">
        <v>5390</v>
      </c>
      <c r="B5872" s="92" t="s">
        <v>7322</v>
      </c>
      <c r="C5872" s="7" t="str">
        <f t="shared" si="182"/>
        <v>Formula</v>
      </c>
      <c r="D5872" s="92" t="s">
        <v>7321</v>
      </c>
      <c r="E5872" s="92" t="s">
        <v>6881</v>
      </c>
      <c r="F5872" s="91">
        <v>34</v>
      </c>
      <c r="G5872" s="77">
        <f t="shared" si="183"/>
        <v>34</v>
      </c>
    </row>
    <row r="5873" spans="1:7" ht="21" x14ac:dyDescent="0.25">
      <c r="A5873" s="94" t="s">
        <v>5392</v>
      </c>
      <c r="B5873" s="94" t="s">
        <v>7317</v>
      </c>
      <c r="C5873" s="7" t="str">
        <f t="shared" si="182"/>
        <v>Formula</v>
      </c>
      <c r="D5873" s="94" t="s">
        <v>7316</v>
      </c>
      <c r="E5873" s="94" t="s">
        <v>6881</v>
      </c>
      <c r="F5873" s="93">
        <v>50</v>
      </c>
      <c r="G5873" s="77">
        <f t="shared" si="183"/>
        <v>50</v>
      </c>
    </row>
    <row r="5874" spans="1:7" ht="21" x14ac:dyDescent="0.25">
      <c r="A5874" s="92" t="s">
        <v>5394</v>
      </c>
      <c r="B5874" s="92" t="s">
        <v>7313</v>
      </c>
      <c r="C5874" s="7" t="str">
        <f t="shared" si="182"/>
        <v>Formula</v>
      </c>
      <c r="D5874" s="92" t="s">
        <v>7312</v>
      </c>
      <c r="E5874" s="92" t="s">
        <v>6881</v>
      </c>
      <c r="F5874" s="91">
        <v>6</v>
      </c>
      <c r="G5874" s="77">
        <f t="shared" si="183"/>
        <v>6</v>
      </c>
    </row>
    <row r="5875" spans="1:7" ht="21" x14ac:dyDescent="0.25">
      <c r="A5875" s="94" t="s">
        <v>5395</v>
      </c>
      <c r="B5875" s="94" t="s">
        <v>7311</v>
      </c>
      <c r="C5875" s="7" t="str">
        <f t="shared" si="182"/>
        <v>Formula</v>
      </c>
      <c r="D5875" s="94" t="s">
        <v>7310</v>
      </c>
      <c r="E5875" s="94" t="s">
        <v>7309</v>
      </c>
      <c r="F5875" s="93">
        <v>34</v>
      </c>
      <c r="G5875" s="77">
        <f t="shared" si="183"/>
        <v>34</v>
      </c>
    </row>
    <row r="5876" spans="1:7" ht="31.5" x14ac:dyDescent="0.25">
      <c r="A5876" s="92" t="s">
        <v>5400</v>
      </c>
      <c r="B5876" s="92" t="s">
        <v>7299</v>
      </c>
      <c r="C5876" s="7" t="str">
        <f t="shared" si="182"/>
        <v>Formula</v>
      </c>
      <c r="D5876" s="92" t="s">
        <v>7298</v>
      </c>
      <c r="E5876" s="92" t="s">
        <v>7297</v>
      </c>
      <c r="F5876" s="91">
        <v>96</v>
      </c>
      <c r="G5876" s="77">
        <f t="shared" si="183"/>
        <v>96</v>
      </c>
    </row>
    <row r="5877" spans="1:7" ht="21" x14ac:dyDescent="0.25">
      <c r="A5877" s="94" t="s">
        <v>5402</v>
      </c>
      <c r="B5877" s="94" t="s">
        <v>7294</v>
      </c>
      <c r="C5877" s="7" t="str">
        <f t="shared" si="182"/>
        <v>Formula</v>
      </c>
      <c r="D5877" s="94" t="s">
        <v>7293</v>
      </c>
      <c r="E5877" s="94" t="s">
        <v>6881</v>
      </c>
      <c r="F5877" s="93">
        <v>46</v>
      </c>
      <c r="G5877" s="77">
        <f t="shared" si="183"/>
        <v>46</v>
      </c>
    </row>
    <row r="5878" spans="1:7" ht="21" x14ac:dyDescent="0.25">
      <c r="A5878" s="92" t="s">
        <v>5405</v>
      </c>
      <c r="B5878" s="92" t="s">
        <v>7287</v>
      </c>
      <c r="C5878" s="7" t="str">
        <f t="shared" si="182"/>
        <v>Formula</v>
      </c>
      <c r="D5878" s="92" t="s">
        <v>7286</v>
      </c>
      <c r="E5878" s="92" t="s">
        <v>7285</v>
      </c>
      <c r="F5878" s="91">
        <v>16</v>
      </c>
      <c r="G5878" s="77">
        <f t="shared" si="183"/>
        <v>16</v>
      </c>
    </row>
    <row r="5879" spans="1:7" ht="21" x14ac:dyDescent="0.25">
      <c r="A5879" s="94" t="s">
        <v>5408</v>
      </c>
      <c r="B5879" s="94" t="s">
        <v>7281</v>
      </c>
      <c r="C5879" s="7" t="str">
        <f t="shared" si="182"/>
        <v>Formula</v>
      </c>
      <c r="D5879" s="94" t="s">
        <v>7280</v>
      </c>
      <c r="E5879" s="94" t="s">
        <v>7279</v>
      </c>
      <c r="F5879" s="93">
        <v>100</v>
      </c>
      <c r="G5879" s="77">
        <f t="shared" si="183"/>
        <v>100</v>
      </c>
    </row>
    <row r="5880" spans="1:7" ht="21" x14ac:dyDescent="0.25">
      <c r="A5880" s="92" t="s">
        <v>5409</v>
      </c>
      <c r="B5880" s="92" t="s">
        <v>7278</v>
      </c>
      <c r="C5880" s="7" t="str">
        <f t="shared" si="182"/>
        <v>Formula</v>
      </c>
      <c r="D5880" s="92" t="s">
        <v>7277</v>
      </c>
      <c r="E5880" s="92" t="s">
        <v>6881</v>
      </c>
      <c r="F5880" s="91">
        <v>26</v>
      </c>
      <c r="G5880" s="77">
        <f t="shared" si="183"/>
        <v>26</v>
      </c>
    </row>
    <row r="5881" spans="1:7" ht="21" x14ac:dyDescent="0.25">
      <c r="A5881" s="94" t="s">
        <v>5410</v>
      </c>
      <c r="B5881" s="94" t="s">
        <v>7276</v>
      </c>
      <c r="C5881" s="7" t="str">
        <f t="shared" si="182"/>
        <v>Formula</v>
      </c>
      <c r="D5881" s="94" t="s">
        <v>7275</v>
      </c>
      <c r="E5881" s="94" t="s">
        <v>6881</v>
      </c>
      <c r="F5881" s="93">
        <v>16</v>
      </c>
      <c r="G5881" s="77">
        <f t="shared" si="183"/>
        <v>16</v>
      </c>
    </row>
    <row r="5882" spans="1:7" ht="21" x14ac:dyDescent="0.25">
      <c r="A5882" s="92" t="s">
        <v>5411</v>
      </c>
      <c r="B5882" s="92" t="s">
        <v>7274</v>
      </c>
      <c r="C5882" s="7" t="str">
        <f t="shared" si="182"/>
        <v>Formula</v>
      </c>
      <c r="D5882" s="92" t="s">
        <v>7273</v>
      </c>
      <c r="E5882" s="92" t="s">
        <v>6881</v>
      </c>
      <c r="F5882" s="91">
        <v>57</v>
      </c>
      <c r="G5882" s="77">
        <f t="shared" si="183"/>
        <v>57</v>
      </c>
    </row>
    <row r="5883" spans="1:7" ht="21" x14ac:dyDescent="0.25">
      <c r="A5883" s="94" t="s">
        <v>5412</v>
      </c>
      <c r="B5883" s="94" t="s">
        <v>7272</v>
      </c>
      <c r="C5883" s="7" t="str">
        <f t="shared" si="182"/>
        <v>Formula</v>
      </c>
      <c r="D5883" s="94" t="s">
        <v>7271</v>
      </c>
      <c r="E5883" s="94" t="s">
        <v>6881</v>
      </c>
      <c r="F5883" s="93">
        <v>44</v>
      </c>
      <c r="G5883" s="77">
        <f t="shared" si="183"/>
        <v>44</v>
      </c>
    </row>
    <row r="5884" spans="1:7" ht="21" x14ac:dyDescent="0.25">
      <c r="A5884" s="92" t="s">
        <v>5413</v>
      </c>
      <c r="B5884" s="92" t="s">
        <v>7270</v>
      </c>
      <c r="C5884" s="7" t="str">
        <f t="shared" si="182"/>
        <v>Formula</v>
      </c>
      <c r="D5884" s="92" t="s">
        <v>7269</v>
      </c>
      <c r="E5884" s="92" t="s">
        <v>6881</v>
      </c>
      <c r="F5884" s="91">
        <v>6</v>
      </c>
      <c r="G5884" s="77">
        <f t="shared" si="183"/>
        <v>6</v>
      </c>
    </row>
    <row r="5885" spans="1:7" ht="21" x14ac:dyDescent="0.25">
      <c r="A5885" s="94" t="s">
        <v>5414</v>
      </c>
      <c r="B5885" s="94" t="s">
        <v>7268</v>
      </c>
      <c r="C5885" s="7" t="str">
        <f t="shared" si="182"/>
        <v>Formula</v>
      </c>
      <c r="D5885" s="94" t="s">
        <v>7267</v>
      </c>
      <c r="E5885" s="94" t="s">
        <v>6881</v>
      </c>
      <c r="F5885" s="93">
        <v>49</v>
      </c>
      <c r="G5885" s="77">
        <f t="shared" si="183"/>
        <v>49</v>
      </c>
    </row>
    <row r="5886" spans="1:7" ht="21" x14ac:dyDescent="0.25">
      <c r="A5886" s="92" t="s">
        <v>5421</v>
      </c>
      <c r="B5886" s="92" t="s">
        <v>7249</v>
      </c>
      <c r="C5886" s="7" t="str">
        <f t="shared" si="182"/>
        <v>Formula</v>
      </c>
      <c r="D5886" s="92" t="s">
        <v>7248</v>
      </c>
      <c r="E5886" s="92" t="s">
        <v>7247</v>
      </c>
      <c r="F5886" s="91">
        <v>20</v>
      </c>
      <c r="G5886" s="77">
        <f t="shared" si="183"/>
        <v>20</v>
      </c>
    </row>
    <row r="5887" spans="1:7" ht="21" x14ac:dyDescent="0.25">
      <c r="A5887" s="94" t="s">
        <v>5425</v>
      </c>
      <c r="B5887" s="94" t="s">
        <v>7237</v>
      </c>
      <c r="C5887" s="7" t="str">
        <f t="shared" si="182"/>
        <v>Formula</v>
      </c>
      <c r="D5887" s="94" t="s">
        <v>7236</v>
      </c>
      <c r="E5887" s="94" t="s">
        <v>7235</v>
      </c>
      <c r="F5887" s="93">
        <v>15</v>
      </c>
      <c r="G5887" s="77">
        <f t="shared" si="183"/>
        <v>15</v>
      </c>
    </row>
    <row r="5888" spans="1:7" ht="21" x14ac:dyDescent="0.25">
      <c r="A5888" s="92" t="s">
        <v>5427</v>
      </c>
      <c r="B5888" s="92" t="s">
        <v>7231</v>
      </c>
      <c r="C5888" s="7" t="str">
        <f t="shared" si="182"/>
        <v>Formula</v>
      </c>
      <c r="D5888" s="92" t="s">
        <v>7230</v>
      </c>
      <c r="E5888" s="92" t="s">
        <v>7229</v>
      </c>
      <c r="F5888" s="91">
        <v>60</v>
      </c>
      <c r="G5888" s="77">
        <f t="shared" si="183"/>
        <v>60</v>
      </c>
    </row>
    <row r="5889" spans="1:7" ht="21" x14ac:dyDescent="0.25">
      <c r="A5889" s="94" t="s">
        <v>5429</v>
      </c>
      <c r="B5889" s="94" t="s">
        <v>7226</v>
      </c>
      <c r="C5889" s="7" t="str">
        <f t="shared" si="182"/>
        <v>Formula</v>
      </c>
      <c r="D5889" s="94" t="s">
        <v>7225</v>
      </c>
      <c r="E5889" s="94" t="s">
        <v>6881</v>
      </c>
      <c r="F5889" s="93">
        <v>54</v>
      </c>
      <c r="G5889" s="77">
        <f t="shared" si="183"/>
        <v>54</v>
      </c>
    </row>
    <row r="5890" spans="1:7" ht="21" x14ac:dyDescent="0.25">
      <c r="A5890" s="92" t="s">
        <v>5430</v>
      </c>
      <c r="B5890" s="92" t="s">
        <v>7224</v>
      </c>
      <c r="C5890" s="7" t="str">
        <f t="shared" si="182"/>
        <v>Formula</v>
      </c>
      <c r="D5890" s="92" t="s">
        <v>7223</v>
      </c>
      <c r="E5890" s="92" t="s">
        <v>7222</v>
      </c>
      <c r="F5890" s="91">
        <v>16</v>
      </c>
      <c r="G5890" s="77">
        <f t="shared" si="183"/>
        <v>16</v>
      </c>
    </row>
    <row r="5891" spans="1:7" ht="21" x14ac:dyDescent="0.25">
      <c r="A5891" s="94" t="s">
        <v>5433</v>
      </c>
      <c r="B5891" s="94" t="s">
        <v>7217</v>
      </c>
      <c r="C5891" s="7" t="str">
        <f t="shared" ref="C5891:C5954" si="184">IF(ISTEXT(VLOOKUP(B5891,$I$3:$I$12,1,FALSE)),"Alt sub","Formula")</f>
        <v>Formula</v>
      </c>
      <c r="D5891" s="94" t="s">
        <v>7216</v>
      </c>
      <c r="E5891" s="94" t="s">
        <v>7215</v>
      </c>
      <c r="F5891" s="93">
        <v>14</v>
      </c>
      <c r="G5891" s="77">
        <f t="shared" ref="G5891:G5954" si="185">SUMIF(B:B,B5891,F:F)</f>
        <v>14</v>
      </c>
    </row>
    <row r="5892" spans="1:7" ht="21" x14ac:dyDescent="0.25">
      <c r="A5892" s="92" t="s">
        <v>5434</v>
      </c>
      <c r="B5892" s="92" t="s">
        <v>7214</v>
      </c>
      <c r="C5892" s="7" t="str">
        <f t="shared" si="184"/>
        <v>Formula</v>
      </c>
      <c r="D5892" s="92" t="s">
        <v>17907</v>
      </c>
      <c r="E5892" s="92" t="s">
        <v>6881</v>
      </c>
      <c r="F5892" s="91">
        <v>50</v>
      </c>
      <c r="G5892" s="77">
        <f t="shared" si="185"/>
        <v>50</v>
      </c>
    </row>
    <row r="5893" spans="1:7" ht="21" x14ac:dyDescent="0.25">
      <c r="A5893" s="94" t="s">
        <v>5436</v>
      </c>
      <c r="B5893" s="94" t="s">
        <v>7210</v>
      </c>
      <c r="C5893" s="7" t="str">
        <f t="shared" si="184"/>
        <v>Formula</v>
      </c>
      <c r="D5893" s="94" t="s">
        <v>7209</v>
      </c>
      <c r="E5893" s="94" t="s">
        <v>7208</v>
      </c>
      <c r="F5893" s="93">
        <v>145</v>
      </c>
      <c r="G5893" s="77">
        <f t="shared" si="185"/>
        <v>145</v>
      </c>
    </row>
    <row r="5894" spans="1:7" ht="21" x14ac:dyDescent="0.25">
      <c r="A5894" s="92" t="s">
        <v>5439</v>
      </c>
      <c r="B5894" s="92" t="s">
        <v>7203</v>
      </c>
      <c r="C5894" s="7" t="str">
        <f t="shared" si="184"/>
        <v>Formula</v>
      </c>
      <c r="D5894" s="92" t="s">
        <v>7202</v>
      </c>
      <c r="E5894" s="92" t="s">
        <v>6881</v>
      </c>
      <c r="F5894" s="91">
        <v>48</v>
      </c>
      <c r="G5894" s="77">
        <f t="shared" si="185"/>
        <v>48</v>
      </c>
    </row>
    <row r="5895" spans="1:7" ht="21" x14ac:dyDescent="0.25">
      <c r="A5895" s="94" t="s">
        <v>5440</v>
      </c>
      <c r="B5895" s="94" t="s">
        <v>7201</v>
      </c>
      <c r="C5895" s="7" t="str">
        <f t="shared" si="184"/>
        <v>Formula</v>
      </c>
      <c r="D5895" s="94" t="s">
        <v>7200</v>
      </c>
      <c r="E5895" s="94" t="s">
        <v>7199</v>
      </c>
      <c r="F5895" s="93">
        <v>39</v>
      </c>
      <c r="G5895" s="77">
        <f t="shared" si="185"/>
        <v>39</v>
      </c>
    </row>
    <row r="5896" spans="1:7" ht="21" x14ac:dyDescent="0.25">
      <c r="A5896" s="92" t="s">
        <v>5441</v>
      </c>
      <c r="B5896" s="92" t="s">
        <v>7198</v>
      </c>
      <c r="C5896" s="7" t="str">
        <f t="shared" si="184"/>
        <v>Formula</v>
      </c>
      <c r="D5896" s="92" t="s">
        <v>7197</v>
      </c>
      <c r="E5896" s="92" t="s">
        <v>6881</v>
      </c>
      <c r="F5896" s="91">
        <v>36</v>
      </c>
      <c r="G5896" s="77">
        <f t="shared" si="185"/>
        <v>36</v>
      </c>
    </row>
    <row r="5897" spans="1:7" ht="21" x14ac:dyDescent="0.25">
      <c r="A5897" s="94" t="s">
        <v>5448</v>
      </c>
      <c r="B5897" s="94" t="s">
        <v>7181</v>
      </c>
      <c r="C5897" s="7" t="str">
        <f t="shared" si="184"/>
        <v>Formula</v>
      </c>
      <c r="D5897" s="94" t="s">
        <v>7180</v>
      </c>
      <c r="E5897" s="94" t="s">
        <v>6881</v>
      </c>
      <c r="F5897" s="93">
        <v>22</v>
      </c>
      <c r="G5897" s="77">
        <f t="shared" si="185"/>
        <v>22</v>
      </c>
    </row>
    <row r="5898" spans="1:7" ht="21" x14ac:dyDescent="0.25">
      <c r="A5898" s="92" t="s">
        <v>5458</v>
      </c>
      <c r="B5898" s="92" t="s">
        <v>7157</v>
      </c>
      <c r="C5898" s="7" t="str">
        <f t="shared" si="184"/>
        <v>Formula</v>
      </c>
      <c r="D5898" s="92" t="s">
        <v>7156</v>
      </c>
      <c r="E5898" s="92" t="s">
        <v>6881</v>
      </c>
      <c r="F5898" s="91">
        <v>42</v>
      </c>
      <c r="G5898" s="77">
        <f t="shared" si="185"/>
        <v>42</v>
      </c>
    </row>
    <row r="5899" spans="1:7" ht="21" x14ac:dyDescent="0.25">
      <c r="A5899" s="94" t="s">
        <v>5460</v>
      </c>
      <c r="B5899" s="94" t="s">
        <v>7153</v>
      </c>
      <c r="C5899" s="7" t="str">
        <f t="shared" si="184"/>
        <v>Formula</v>
      </c>
      <c r="D5899" s="94" t="s">
        <v>7152</v>
      </c>
      <c r="E5899" s="94" t="s">
        <v>6881</v>
      </c>
      <c r="F5899" s="93">
        <v>67</v>
      </c>
      <c r="G5899" s="77">
        <f t="shared" si="185"/>
        <v>67</v>
      </c>
    </row>
    <row r="5900" spans="1:7" ht="21" x14ac:dyDescent="0.25">
      <c r="A5900" s="92" t="s">
        <v>5461</v>
      </c>
      <c r="B5900" s="92" t="s">
        <v>7151</v>
      </c>
      <c r="C5900" s="7" t="str">
        <f t="shared" si="184"/>
        <v>Formula</v>
      </c>
      <c r="D5900" s="92" t="s">
        <v>7150</v>
      </c>
      <c r="E5900" s="92" t="s">
        <v>7149</v>
      </c>
      <c r="F5900" s="91">
        <v>42</v>
      </c>
      <c r="G5900" s="77">
        <f t="shared" si="185"/>
        <v>42</v>
      </c>
    </row>
    <row r="5901" spans="1:7" ht="21" x14ac:dyDescent="0.25">
      <c r="A5901" s="94" t="s">
        <v>5464</v>
      </c>
      <c r="B5901" s="94" t="s">
        <v>7143</v>
      </c>
      <c r="C5901" s="7" t="str">
        <f t="shared" si="184"/>
        <v>Formula</v>
      </c>
      <c r="D5901" s="94" t="s">
        <v>7142</v>
      </c>
      <c r="E5901" s="94" t="s">
        <v>6881</v>
      </c>
      <c r="F5901" s="93">
        <v>40</v>
      </c>
      <c r="G5901" s="77">
        <f t="shared" si="185"/>
        <v>40</v>
      </c>
    </row>
    <row r="5902" spans="1:7" ht="21" x14ac:dyDescent="0.25">
      <c r="A5902" s="92" t="s">
        <v>5466</v>
      </c>
      <c r="B5902" s="92" t="s">
        <v>7139</v>
      </c>
      <c r="C5902" s="7" t="str">
        <f t="shared" si="184"/>
        <v>Formula</v>
      </c>
      <c r="D5902" s="92" t="s">
        <v>7138</v>
      </c>
      <c r="E5902" s="92" t="s">
        <v>7137</v>
      </c>
      <c r="F5902" s="91">
        <v>30</v>
      </c>
      <c r="G5902" s="77">
        <f t="shared" si="185"/>
        <v>30</v>
      </c>
    </row>
    <row r="5903" spans="1:7" ht="21" x14ac:dyDescent="0.25">
      <c r="A5903" s="94" t="s">
        <v>5473</v>
      </c>
      <c r="B5903" s="94" t="s">
        <v>7121</v>
      </c>
      <c r="C5903" s="7" t="str">
        <f t="shared" si="184"/>
        <v>Formula</v>
      </c>
      <c r="D5903" s="94" t="s">
        <v>7120</v>
      </c>
      <c r="E5903" s="94" t="s">
        <v>6881</v>
      </c>
      <c r="F5903" s="93">
        <v>16</v>
      </c>
      <c r="G5903" s="77">
        <f t="shared" si="185"/>
        <v>16</v>
      </c>
    </row>
    <row r="5904" spans="1:7" ht="21" x14ac:dyDescent="0.25">
      <c r="A5904" s="92" t="s">
        <v>5474</v>
      </c>
      <c r="B5904" s="92" t="s">
        <v>7119</v>
      </c>
      <c r="C5904" s="7" t="str">
        <f t="shared" si="184"/>
        <v>Formula</v>
      </c>
      <c r="D5904" s="92" t="s">
        <v>7118</v>
      </c>
      <c r="E5904" s="92" t="s">
        <v>6881</v>
      </c>
      <c r="F5904" s="91">
        <v>44</v>
      </c>
      <c r="G5904" s="77">
        <f t="shared" si="185"/>
        <v>44</v>
      </c>
    </row>
    <row r="5905" spans="1:7" ht="21" x14ac:dyDescent="0.25">
      <c r="A5905" s="94" t="s">
        <v>5475</v>
      </c>
      <c r="B5905" s="94" t="s">
        <v>7117</v>
      </c>
      <c r="C5905" s="7" t="str">
        <f t="shared" si="184"/>
        <v>Formula</v>
      </c>
      <c r="D5905" s="94" t="s">
        <v>7116</v>
      </c>
      <c r="E5905" s="94" t="s">
        <v>6881</v>
      </c>
      <c r="F5905" s="93">
        <v>9</v>
      </c>
      <c r="G5905" s="77">
        <f t="shared" si="185"/>
        <v>9</v>
      </c>
    </row>
    <row r="5906" spans="1:7" ht="21" x14ac:dyDescent="0.25">
      <c r="A5906" s="92" t="s">
        <v>5476</v>
      </c>
      <c r="B5906" s="92" t="s">
        <v>7115</v>
      </c>
      <c r="C5906" s="7" t="str">
        <f t="shared" si="184"/>
        <v>Formula</v>
      </c>
      <c r="D5906" s="92" t="s">
        <v>7114</v>
      </c>
      <c r="E5906" s="92" t="s">
        <v>7114</v>
      </c>
      <c r="F5906" s="91">
        <v>20</v>
      </c>
      <c r="G5906" s="77">
        <f t="shared" si="185"/>
        <v>20</v>
      </c>
    </row>
    <row r="5907" spans="1:7" ht="21" x14ac:dyDescent="0.25">
      <c r="A5907" s="94" t="s">
        <v>5477</v>
      </c>
      <c r="B5907" s="94" t="s">
        <v>7113</v>
      </c>
      <c r="C5907" s="7" t="str">
        <f t="shared" si="184"/>
        <v>Formula</v>
      </c>
      <c r="D5907" s="94" t="s">
        <v>7112</v>
      </c>
      <c r="E5907" s="94" t="s">
        <v>6881</v>
      </c>
      <c r="F5907" s="93">
        <v>98</v>
      </c>
      <c r="G5907" s="77">
        <f t="shared" si="185"/>
        <v>98</v>
      </c>
    </row>
    <row r="5908" spans="1:7" ht="31.5" x14ac:dyDescent="0.25">
      <c r="A5908" s="92" t="s">
        <v>5482</v>
      </c>
      <c r="B5908" s="92" t="s">
        <v>7101</v>
      </c>
      <c r="C5908" s="7" t="str">
        <f t="shared" si="184"/>
        <v>Formula</v>
      </c>
      <c r="D5908" s="92" t="s">
        <v>7100</v>
      </c>
      <c r="E5908" s="92" t="s">
        <v>6881</v>
      </c>
      <c r="F5908" s="91">
        <v>60</v>
      </c>
      <c r="G5908" s="77">
        <f t="shared" si="185"/>
        <v>60</v>
      </c>
    </row>
    <row r="5909" spans="1:7" ht="21" x14ac:dyDescent="0.25">
      <c r="A5909" s="94" t="s">
        <v>5487</v>
      </c>
      <c r="B5909" s="94" t="s">
        <v>7089</v>
      </c>
      <c r="C5909" s="7" t="str">
        <f t="shared" si="184"/>
        <v>Formula</v>
      </c>
      <c r="D5909" s="94" t="s">
        <v>7088</v>
      </c>
      <c r="E5909" s="94" t="s">
        <v>6881</v>
      </c>
      <c r="F5909" s="93">
        <v>56</v>
      </c>
      <c r="G5909" s="77">
        <f t="shared" si="185"/>
        <v>56</v>
      </c>
    </row>
    <row r="5910" spans="1:7" ht="21" x14ac:dyDescent="0.25">
      <c r="A5910" s="92" t="s">
        <v>5489</v>
      </c>
      <c r="B5910" s="92" t="s">
        <v>7084</v>
      </c>
      <c r="C5910" s="7" t="str">
        <f t="shared" si="184"/>
        <v>Formula</v>
      </c>
      <c r="D5910" s="92" t="s">
        <v>7083</v>
      </c>
      <c r="E5910" s="92" t="s">
        <v>6881</v>
      </c>
      <c r="F5910" s="91">
        <v>20</v>
      </c>
      <c r="G5910" s="77">
        <f t="shared" si="185"/>
        <v>20</v>
      </c>
    </row>
    <row r="5911" spans="1:7" ht="31.5" x14ac:dyDescent="0.25">
      <c r="A5911" s="94" t="s">
        <v>5490</v>
      </c>
      <c r="B5911" s="94" t="s">
        <v>7082</v>
      </c>
      <c r="C5911" s="7" t="str">
        <f t="shared" si="184"/>
        <v>Formula</v>
      </c>
      <c r="D5911" s="94" t="s">
        <v>7081</v>
      </c>
      <c r="E5911" s="94" t="s">
        <v>6881</v>
      </c>
      <c r="F5911" s="93">
        <v>30</v>
      </c>
      <c r="G5911" s="77">
        <f t="shared" si="185"/>
        <v>30</v>
      </c>
    </row>
    <row r="5912" spans="1:7" ht="21" x14ac:dyDescent="0.25">
      <c r="A5912" s="92" t="s">
        <v>5492</v>
      </c>
      <c r="B5912" s="92" t="s">
        <v>7078</v>
      </c>
      <c r="C5912" s="7" t="str">
        <f t="shared" si="184"/>
        <v>Formula</v>
      </c>
      <c r="D5912" s="92" t="s">
        <v>7077</v>
      </c>
      <c r="E5912" s="92" t="s">
        <v>7076</v>
      </c>
      <c r="F5912" s="91">
        <v>22</v>
      </c>
      <c r="G5912" s="77">
        <f t="shared" si="185"/>
        <v>22</v>
      </c>
    </row>
    <row r="5913" spans="1:7" ht="21" x14ac:dyDescent="0.25">
      <c r="A5913" s="94" t="s">
        <v>5493</v>
      </c>
      <c r="B5913" s="94" t="s">
        <v>7075</v>
      </c>
      <c r="C5913" s="7" t="str">
        <f t="shared" si="184"/>
        <v>Formula</v>
      </c>
      <c r="D5913" s="94" t="s">
        <v>7074</v>
      </c>
      <c r="E5913" s="94" t="s">
        <v>7073</v>
      </c>
      <c r="F5913" s="93">
        <v>72</v>
      </c>
      <c r="G5913" s="77">
        <f t="shared" si="185"/>
        <v>72</v>
      </c>
    </row>
    <row r="5914" spans="1:7" ht="21" x14ac:dyDescent="0.25">
      <c r="A5914" s="92" t="s">
        <v>5500</v>
      </c>
      <c r="B5914" s="92" t="s">
        <v>7055</v>
      </c>
      <c r="C5914" s="7" t="str">
        <f t="shared" si="184"/>
        <v>Formula</v>
      </c>
      <c r="D5914" s="92" t="s">
        <v>7054</v>
      </c>
      <c r="E5914" s="92" t="s">
        <v>7053</v>
      </c>
      <c r="F5914" s="91">
        <v>99</v>
      </c>
      <c r="G5914" s="77">
        <f t="shared" si="185"/>
        <v>99</v>
      </c>
    </row>
    <row r="5915" spans="1:7" ht="21" x14ac:dyDescent="0.25">
      <c r="A5915" s="94" t="s">
        <v>5503</v>
      </c>
      <c r="B5915" s="94" t="s">
        <v>7046</v>
      </c>
      <c r="C5915" s="7" t="str">
        <f t="shared" si="184"/>
        <v>Formula</v>
      </c>
      <c r="D5915" s="94" t="s">
        <v>7045</v>
      </c>
      <c r="E5915" s="94" t="s">
        <v>7044</v>
      </c>
      <c r="F5915" s="93">
        <v>32</v>
      </c>
      <c r="G5915" s="77">
        <f t="shared" si="185"/>
        <v>32</v>
      </c>
    </row>
    <row r="5916" spans="1:7" ht="31.5" x14ac:dyDescent="0.25">
      <c r="A5916" s="92" t="s">
        <v>5505</v>
      </c>
      <c r="B5916" s="92" t="s">
        <v>7040</v>
      </c>
      <c r="C5916" s="7" t="str">
        <f t="shared" si="184"/>
        <v>Formula</v>
      </c>
      <c r="D5916" s="92" t="s">
        <v>7039</v>
      </c>
      <c r="E5916" s="92" t="s">
        <v>7038</v>
      </c>
      <c r="F5916" s="91">
        <v>213</v>
      </c>
      <c r="G5916" s="77">
        <f t="shared" si="185"/>
        <v>213</v>
      </c>
    </row>
    <row r="5917" spans="1:7" ht="31.5" x14ac:dyDescent="0.25">
      <c r="A5917" s="94" t="s">
        <v>5507</v>
      </c>
      <c r="B5917" s="94" t="s">
        <v>7035</v>
      </c>
      <c r="C5917" s="7" t="str">
        <f t="shared" si="184"/>
        <v>Formula</v>
      </c>
      <c r="D5917" s="94" t="s">
        <v>7034</v>
      </c>
      <c r="E5917" s="94" t="s">
        <v>7033</v>
      </c>
      <c r="F5917" s="93">
        <v>68</v>
      </c>
      <c r="G5917" s="77">
        <f t="shared" si="185"/>
        <v>68</v>
      </c>
    </row>
    <row r="5918" spans="1:7" ht="21" x14ac:dyDescent="0.25">
      <c r="A5918" s="92" t="s">
        <v>5513</v>
      </c>
      <c r="B5918" s="92" t="s">
        <v>7021</v>
      </c>
      <c r="C5918" s="7" t="str">
        <f t="shared" si="184"/>
        <v>Formula</v>
      </c>
      <c r="D5918" s="92" t="s">
        <v>7020</v>
      </c>
      <c r="E5918" s="92" t="s">
        <v>6881</v>
      </c>
      <c r="F5918" s="91">
        <v>103</v>
      </c>
      <c r="G5918" s="77">
        <f t="shared" si="185"/>
        <v>103</v>
      </c>
    </row>
    <row r="5919" spans="1:7" ht="21" x14ac:dyDescent="0.25">
      <c r="A5919" s="94" t="s">
        <v>5514</v>
      </c>
      <c r="B5919" s="94" t="s">
        <v>7019</v>
      </c>
      <c r="C5919" s="7" t="str">
        <f t="shared" si="184"/>
        <v>Formula</v>
      </c>
      <c r="D5919" s="94" t="s">
        <v>7018</v>
      </c>
      <c r="E5919" s="94" t="s">
        <v>7017</v>
      </c>
      <c r="F5919" s="93">
        <v>57</v>
      </c>
      <c r="G5919" s="77">
        <f t="shared" si="185"/>
        <v>57</v>
      </c>
    </row>
    <row r="5920" spans="1:7" ht="21" x14ac:dyDescent="0.25">
      <c r="A5920" s="92" t="s">
        <v>5515</v>
      </c>
      <c r="B5920" s="92" t="s">
        <v>7016</v>
      </c>
      <c r="C5920" s="7" t="str">
        <f t="shared" si="184"/>
        <v>Formula</v>
      </c>
      <c r="D5920" s="92" t="s">
        <v>7015</v>
      </c>
      <c r="E5920" s="92" t="s">
        <v>7014</v>
      </c>
      <c r="F5920" s="91">
        <v>32</v>
      </c>
      <c r="G5920" s="77">
        <f t="shared" si="185"/>
        <v>32</v>
      </c>
    </row>
    <row r="5921" spans="1:7" ht="21" x14ac:dyDescent="0.25">
      <c r="A5921" s="94" t="s">
        <v>5517</v>
      </c>
      <c r="B5921" s="94" t="s">
        <v>7011</v>
      </c>
      <c r="C5921" s="7" t="str">
        <f t="shared" si="184"/>
        <v>Formula</v>
      </c>
      <c r="D5921" s="94" t="s">
        <v>7010</v>
      </c>
      <c r="E5921" s="94" t="s">
        <v>6881</v>
      </c>
      <c r="F5921" s="93">
        <v>40</v>
      </c>
      <c r="G5921" s="77">
        <f t="shared" si="185"/>
        <v>40</v>
      </c>
    </row>
    <row r="5922" spans="1:7" ht="21" x14ac:dyDescent="0.25">
      <c r="A5922" s="92" t="s">
        <v>5518</v>
      </c>
      <c r="B5922" s="92" t="s">
        <v>7009</v>
      </c>
      <c r="C5922" s="7" t="str">
        <f t="shared" si="184"/>
        <v>Formula</v>
      </c>
      <c r="D5922" s="92" t="s">
        <v>7008</v>
      </c>
      <c r="E5922" s="92" t="s">
        <v>6881</v>
      </c>
      <c r="F5922" s="91">
        <v>36</v>
      </c>
      <c r="G5922" s="77">
        <f t="shared" si="185"/>
        <v>36</v>
      </c>
    </row>
    <row r="5923" spans="1:7" ht="21" x14ac:dyDescent="0.25">
      <c r="A5923" s="94" t="s">
        <v>5520</v>
      </c>
      <c r="B5923" s="94" t="s">
        <v>7004</v>
      </c>
      <c r="C5923" s="7" t="str">
        <f t="shared" si="184"/>
        <v>Formula</v>
      </c>
      <c r="D5923" s="94" t="s">
        <v>7003</v>
      </c>
      <c r="E5923" s="94" t="s">
        <v>7002</v>
      </c>
      <c r="F5923" s="93">
        <v>30</v>
      </c>
      <c r="G5923" s="77">
        <f t="shared" si="185"/>
        <v>30</v>
      </c>
    </row>
    <row r="5924" spans="1:7" ht="21" x14ac:dyDescent="0.25">
      <c r="A5924" s="92" t="s">
        <v>5522</v>
      </c>
      <c r="B5924" s="92" t="s">
        <v>6999</v>
      </c>
      <c r="C5924" s="7" t="str">
        <f t="shared" si="184"/>
        <v>Formula</v>
      </c>
      <c r="D5924" s="92" t="s">
        <v>6998</v>
      </c>
      <c r="E5924" s="92" t="s">
        <v>6881</v>
      </c>
      <c r="F5924" s="91">
        <v>20</v>
      </c>
      <c r="G5924" s="77">
        <f t="shared" si="185"/>
        <v>20</v>
      </c>
    </row>
    <row r="5925" spans="1:7" ht="21" x14ac:dyDescent="0.25">
      <c r="A5925" s="94" t="s">
        <v>5528</v>
      </c>
      <c r="B5925" s="94" t="s">
        <v>6984</v>
      </c>
      <c r="C5925" s="7" t="str">
        <f t="shared" si="184"/>
        <v>Formula</v>
      </c>
      <c r="D5925" s="94" t="s">
        <v>6983</v>
      </c>
      <c r="E5925" s="94" t="s">
        <v>6881</v>
      </c>
      <c r="F5925" s="93">
        <v>117</v>
      </c>
      <c r="G5925" s="77">
        <f t="shared" si="185"/>
        <v>117</v>
      </c>
    </row>
    <row r="5926" spans="1:7" ht="21" x14ac:dyDescent="0.25">
      <c r="A5926" s="92" t="s">
        <v>5530</v>
      </c>
      <c r="B5926" s="92" t="s">
        <v>6979</v>
      </c>
      <c r="C5926" s="7" t="str">
        <f t="shared" si="184"/>
        <v>Formula</v>
      </c>
      <c r="D5926" s="92" t="s">
        <v>6978</v>
      </c>
      <c r="E5926" s="92" t="s">
        <v>6977</v>
      </c>
      <c r="F5926" s="91">
        <v>17</v>
      </c>
      <c r="G5926" s="77">
        <f t="shared" si="185"/>
        <v>17</v>
      </c>
    </row>
    <row r="5927" spans="1:7" ht="21" x14ac:dyDescent="0.25">
      <c r="A5927" s="94" t="s">
        <v>5534</v>
      </c>
      <c r="B5927" s="94" t="s">
        <v>6969</v>
      </c>
      <c r="C5927" s="7" t="str">
        <f t="shared" si="184"/>
        <v>Formula</v>
      </c>
      <c r="D5927" s="94" t="s">
        <v>6968</v>
      </c>
      <c r="E5927" s="94" t="s">
        <v>6967</v>
      </c>
      <c r="F5927" s="93">
        <v>16</v>
      </c>
      <c r="G5927" s="77">
        <f t="shared" si="185"/>
        <v>16</v>
      </c>
    </row>
    <row r="5928" spans="1:7" ht="21" x14ac:dyDescent="0.25">
      <c r="A5928" s="92" t="s">
        <v>5542</v>
      </c>
      <c r="B5928" s="92" t="s">
        <v>6947</v>
      </c>
      <c r="C5928" s="7" t="str">
        <f t="shared" si="184"/>
        <v>Formula</v>
      </c>
      <c r="D5928" s="92" t="s">
        <v>6946</v>
      </c>
      <c r="E5928" s="92" t="s">
        <v>6945</v>
      </c>
      <c r="F5928" s="91">
        <v>58</v>
      </c>
      <c r="G5928" s="77">
        <f t="shared" si="185"/>
        <v>58</v>
      </c>
    </row>
    <row r="5929" spans="1:7" ht="21" x14ac:dyDescent="0.25">
      <c r="A5929" s="94" t="s">
        <v>5546</v>
      </c>
      <c r="B5929" s="94" t="s">
        <v>6937</v>
      </c>
      <c r="C5929" s="7" t="str">
        <f t="shared" si="184"/>
        <v>Formula</v>
      </c>
      <c r="D5929" s="94" t="s">
        <v>6936</v>
      </c>
      <c r="E5929" s="94" t="s">
        <v>6881</v>
      </c>
      <c r="F5929" s="93">
        <v>20</v>
      </c>
      <c r="G5929" s="77">
        <f t="shared" si="185"/>
        <v>20</v>
      </c>
    </row>
    <row r="5930" spans="1:7" ht="21" x14ac:dyDescent="0.25">
      <c r="A5930" s="92" t="s">
        <v>5553</v>
      </c>
      <c r="B5930" s="92" t="s">
        <v>6918</v>
      </c>
      <c r="C5930" s="7" t="str">
        <f t="shared" si="184"/>
        <v>Formula</v>
      </c>
      <c r="D5930" s="92" t="s">
        <v>6917</v>
      </c>
      <c r="E5930" s="92" t="s">
        <v>6916</v>
      </c>
      <c r="F5930" s="91">
        <v>74</v>
      </c>
      <c r="G5930" s="77">
        <f t="shared" si="185"/>
        <v>74</v>
      </c>
    </row>
    <row r="5931" spans="1:7" ht="21" x14ac:dyDescent="0.25">
      <c r="A5931" s="94" t="s">
        <v>5560</v>
      </c>
      <c r="B5931" s="94" t="s">
        <v>6894</v>
      </c>
      <c r="C5931" s="7" t="str">
        <f t="shared" si="184"/>
        <v>Formula</v>
      </c>
      <c r="D5931" s="94" t="s">
        <v>6893</v>
      </c>
      <c r="E5931" s="94" t="s">
        <v>6892</v>
      </c>
      <c r="F5931" s="93">
        <v>20</v>
      </c>
      <c r="G5931" s="77">
        <f t="shared" si="185"/>
        <v>20</v>
      </c>
    </row>
    <row r="5932" spans="1:7" ht="21" x14ac:dyDescent="0.25">
      <c r="A5932" s="92" t="s">
        <v>5563</v>
      </c>
      <c r="B5932" s="92" t="s">
        <v>6887</v>
      </c>
      <c r="C5932" s="7" t="str">
        <f t="shared" si="184"/>
        <v>Formula</v>
      </c>
      <c r="D5932" s="92" t="s">
        <v>6886</v>
      </c>
      <c r="E5932" s="92" t="s">
        <v>6881</v>
      </c>
      <c r="F5932" s="91">
        <v>20</v>
      </c>
      <c r="G5932" s="77">
        <f t="shared" si="185"/>
        <v>20</v>
      </c>
    </row>
    <row r="5933" spans="1:7" ht="31.5" x14ac:dyDescent="0.25">
      <c r="A5933" s="94" t="s">
        <v>5566</v>
      </c>
      <c r="B5933" s="94" t="s">
        <v>6880</v>
      </c>
      <c r="C5933" s="7" t="str">
        <f t="shared" si="184"/>
        <v>Formula</v>
      </c>
      <c r="D5933" s="94" t="s">
        <v>6879</v>
      </c>
      <c r="E5933" s="94" t="s">
        <v>6878</v>
      </c>
      <c r="F5933" s="93">
        <v>20</v>
      </c>
      <c r="G5933" s="77">
        <f t="shared" si="185"/>
        <v>20</v>
      </c>
    </row>
    <row r="5934" spans="1:7" ht="21" x14ac:dyDescent="0.25">
      <c r="A5934" s="92" t="s">
        <v>3445</v>
      </c>
      <c r="B5934" s="92" t="s">
        <v>10632</v>
      </c>
      <c r="C5934" s="7" t="str">
        <f t="shared" si="184"/>
        <v>Formula</v>
      </c>
      <c r="D5934" s="92" t="s">
        <v>10631</v>
      </c>
      <c r="E5934" s="92" t="s">
        <v>10633</v>
      </c>
      <c r="F5934" s="91">
        <v>153</v>
      </c>
      <c r="G5934" s="77">
        <f t="shared" si="185"/>
        <v>950</v>
      </c>
    </row>
    <row r="5935" spans="1:7" ht="21" x14ac:dyDescent="0.25">
      <c r="A5935" s="94" t="s">
        <v>3446</v>
      </c>
      <c r="B5935" s="94" t="s">
        <v>10632</v>
      </c>
      <c r="C5935" s="7" t="str">
        <f t="shared" si="184"/>
        <v>Formula</v>
      </c>
      <c r="D5935" s="94" t="s">
        <v>10631</v>
      </c>
      <c r="E5935" s="94" t="s">
        <v>18285</v>
      </c>
      <c r="F5935" s="93">
        <v>156</v>
      </c>
      <c r="G5935" s="77">
        <f t="shared" si="185"/>
        <v>950</v>
      </c>
    </row>
    <row r="5936" spans="1:7" ht="21" x14ac:dyDescent="0.25">
      <c r="A5936" s="92" t="s">
        <v>3447</v>
      </c>
      <c r="B5936" s="92" t="s">
        <v>10632</v>
      </c>
      <c r="C5936" s="7" t="str">
        <f t="shared" si="184"/>
        <v>Formula</v>
      </c>
      <c r="D5936" s="92" t="s">
        <v>10631</v>
      </c>
      <c r="E5936" s="92" t="s">
        <v>18286</v>
      </c>
      <c r="F5936" s="91">
        <v>163</v>
      </c>
      <c r="G5936" s="77">
        <f t="shared" si="185"/>
        <v>950</v>
      </c>
    </row>
    <row r="5937" spans="1:7" ht="21" x14ac:dyDescent="0.25">
      <c r="A5937" s="94" t="s">
        <v>3448</v>
      </c>
      <c r="B5937" s="94" t="s">
        <v>10632</v>
      </c>
      <c r="C5937" s="7" t="str">
        <f t="shared" si="184"/>
        <v>Formula</v>
      </c>
      <c r="D5937" s="94" t="s">
        <v>10631</v>
      </c>
      <c r="E5937" s="94" t="s">
        <v>18287</v>
      </c>
      <c r="F5937" s="93">
        <v>189</v>
      </c>
      <c r="G5937" s="77">
        <f t="shared" si="185"/>
        <v>950</v>
      </c>
    </row>
    <row r="5938" spans="1:7" ht="31.5" x14ac:dyDescent="0.25">
      <c r="A5938" s="92" t="s">
        <v>3449</v>
      </c>
      <c r="B5938" s="92" t="s">
        <v>10632</v>
      </c>
      <c r="C5938" s="7" t="str">
        <f t="shared" si="184"/>
        <v>Formula</v>
      </c>
      <c r="D5938" s="92" t="s">
        <v>10631</v>
      </c>
      <c r="E5938" s="92" t="s">
        <v>18288</v>
      </c>
      <c r="F5938" s="91">
        <v>143</v>
      </c>
      <c r="G5938" s="77">
        <f t="shared" si="185"/>
        <v>950</v>
      </c>
    </row>
    <row r="5939" spans="1:7" ht="31.5" x14ac:dyDescent="0.25">
      <c r="A5939" s="94" t="s">
        <v>3450</v>
      </c>
      <c r="B5939" s="94" t="s">
        <v>10632</v>
      </c>
      <c r="C5939" s="7" t="str">
        <f t="shared" si="184"/>
        <v>Formula</v>
      </c>
      <c r="D5939" s="94" t="s">
        <v>10631</v>
      </c>
      <c r="E5939" s="94" t="s">
        <v>18289</v>
      </c>
      <c r="F5939" s="93">
        <v>146</v>
      </c>
      <c r="G5939" s="77">
        <f t="shared" si="185"/>
        <v>950</v>
      </c>
    </row>
    <row r="5940" spans="1:7" ht="31.5" x14ac:dyDescent="0.25">
      <c r="A5940" s="92" t="s">
        <v>3451</v>
      </c>
      <c r="B5940" s="92" t="s">
        <v>10630</v>
      </c>
      <c r="C5940" s="7" t="str">
        <f t="shared" si="184"/>
        <v>Formula</v>
      </c>
      <c r="D5940" s="92" t="s">
        <v>10629</v>
      </c>
      <c r="E5940" s="92" t="s">
        <v>10628</v>
      </c>
      <c r="F5940" s="91">
        <v>132</v>
      </c>
      <c r="G5940" s="77">
        <f t="shared" si="185"/>
        <v>132</v>
      </c>
    </row>
    <row r="5941" spans="1:7" ht="21" x14ac:dyDescent="0.25">
      <c r="A5941" s="94" t="s">
        <v>3452</v>
      </c>
      <c r="B5941" s="94" t="s">
        <v>10626</v>
      </c>
      <c r="C5941" s="7" t="str">
        <f t="shared" si="184"/>
        <v>Formula</v>
      </c>
      <c r="D5941" s="94" t="s">
        <v>10625</v>
      </c>
      <c r="E5941" s="94" t="s">
        <v>10627</v>
      </c>
      <c r="F5941" s="93">
        <v>248</v>
      </c>
      <c r="G5941" s="77">
        <f t="shared" si="185"/>
        <v>248</v>
      </c>
    </row>
    <row r="5942" spans="1:7" ht="31.5" x14ac:dyDescent="0.25">
      <c r="A5942" s="92" t="s">
        <v>3453</v>
      </c>
      <c r="B5942" s="92" t="s">
        <v>10624</v>
      </c>
      <c r="C5942" s="7" t="str">
        <f t="shared" si="184"/>
        <v>Formula</v>
      </c>
      <c r="D5942" s="92" t="s">
        <v>10623</v>
      </c>
      <c r="E5942" s="92" t="s">
        <v>10622</v>
      </c>
      <c r="F5942" s="91">
        <v>221</v>
      </c>
      <c r="G5942" s="77">
        <f t="shared" si="185"/>
        <v>221</v>
      </c>
    </row>
    <row r="5943" spans="1:7" ht="21" x14ac:dyDescent="0.25">
      <c r="A5943" s="94" t="s">
        <v>3454</v>
      </c>
      <c r="B5943" s="94" t="s">
        <v>10619</v>
      </c>
      <c r="C5943" s="7" t="str">
        <f t="shared" si="184"/>
        <v>Formula</v>
      </c>
      <c r="D5943" s="94" t="s">
        <v>10618</v>
      </c>
      <c r="E5943" s="94" t="s">
        <v>10621</v>
      </c>
      <c r="F5943" s="93">
        <v>188</v>
      </c>
      <c r="G5943" s="77">
        <f t="shared" si="185"/>
        <v>263</v>
      </c>
    </row>
    <row r="5944" spans="1:7" ht="21" x14ac:dyDescent="0.25">
      <c r="A5944" s="92" t="s">
        <v>3455</v>
      </c>
      <c r="B5944" s="92" t="s">
        <v>10619</v>
      </c>
      <c r="C5944" s="7" t="str">
        <f t="shared" si="184"/>
        <v>Formula</v>
      </c>
      <c r="D5944" s="92" t="s">
        <v>10618</v>
      </c>
      <c r="E5944" s="92" t="s">
        <v>10620</v>
      </c>
      <c r="F5944" s="91">
        <v>29</v>
      </c>
      <c r="G5944" s="77">
        <f t="shared" si="185"/>
        <v>263</v>
      </c>
    </row>
    <row r="5945" spans="1:7" ht="21" x14ac:dyDescent="0.25">
      <c r="A5945" s="94" t="s">
        <v>3456</v>
      </c>
      <c r="B5945" s="94" t="s">
        <v>10619</v>
      </c>
      <c r="C5945" s="7" t="str">
        <f t="shared" si="184"/>
        <v>Formula</v>
      </c>
      <c r="D5945" s="94" t="s">
        <v>10618</v>
      </c>
      <c r="E5945" s="94" t="s">
        <v>10617</v>
      </c>
      <c r="F5945" s="93">
        <v>46</v>
      </c>
      <c r="G5945" s="77">
        <f t="shared" si="185"/>
        <v>263</v>
      </c>
    </row>
    <row r="5946" spans="1:7" ht="31.5" x14ac:dyDescent="0.25">
      <c r="A5946" s="92" t="s">
        <v>3457</v>
      </c>
      <c r="B5946" s="92" t="s">
        <v>10616</v>
      </c>
      <c r="C5946" s="7" t="str">
        <f t="shared" si="184"/>
        <v>Formula</v>
      </c>
      <c r="D5946" s="92" t="s">
        <v>10615</v>
      </c>
      <c r="E5946" s="92" t="s">
        <v>10614</v>
      </c>
      <c r="F5946" s="91">
        <v>260</v>
      </c>
      <c r="G5946" s="77">
        <f t="shared" si="185"/>
        <v>260</v>
      </c>
    </row>
    <row r="5947" spans="1:7" ht="31.5" x14ac:dyDescent="0.25">
      <c r="A5947" s="94" t="s">
        <v>18373</v>
      </c>
      <c r="B5947" s="94" t="s">
        <v>10616</v>
      </c>
      <c r="C5947" s="7" t="str">
        <f t="shared" si="184"/>
        <v>Formula</v>
      </c>
      <c r="D5947" s="94" t="s">
        <v>10615</v>
      </c>
      <c r="E5947" s="94" t="s">
        <v>18439</v>
      </c>
      <c r="F5947" s="93">
        <v>0</v>
      </c>
      <c r="G5947" s="77">
        <f t="shared" si="185"/>
        <v>260</v>
      </c>
    </row>
    <row r="5948" spans="1:7" ht="21" x14ac:dyDescent="0.25">
      <c r="A5948" s="92" t="s">
        <v>3458</v>
      </c>
      <c r="B5948" s="92" t="s">
        <v>10613</v>
      </c>
      <c r="C5948" s="7" t="str">
        <f t="shared" si="184"/>
        <v>Formula</v>
      </c>
      <c r="D5948" s="92" t="s">
        <v>10612</v>
      </c>
      <c r="E5948" s="92" t="s">
        <v>10579</v>
      </c>
      <c r="F5948" s="91">
        <v>156</v>
      </c>
      <c r="G5948" s="77">
        <f t="shared" si="185"/>
        <v>178</v>
      </c>
    </row>
    <row r="5949" spans="1:7" ht="21" x14ac:dyDescent="0.25">
      <c r="A5949" s="94" t="s">
        <v>18290</v>
      </c>
      <c r="B5949" s="94" t="s">
        <v>10613</v>
      </c>
      <c r="C5949" s="7" t="str">
        <f t="shared" si="184"/>
        <v>Formula</v>
      </c>
      <c r="D5949" s="94" t="s">
        <v>10612</v>
      </c>
      <c r="E5949" s="94" t="s">
        <v>6881</v>
      </c>
      <c r="F5949" s="93">
        <v>22</v>
      </c>
      <c r="G5949" s="77">
        <f t="shared" si="185"/>
        <v>178</v>
      </c>
    </row>
    <row r="5950" spans="1:7" ht="21" x14ac:dyDescent="0.25">
      <c r="A5950" s="92" t="s">
        <v>3459</v>
      </c>
      <c r="B5950" s="92" t="s">
        <v>10609</v>
      </c>
      <c r="C5950" s="7" t="str">
        <f t="shared" si="184"/>
        <v>Formula</v>
      </c>
      <c r="D5950" s="92" t="s">
        <v>10608</v>
      </c>
      <c r="E5950" s="92" t="s">
        <v>10611</v>
      </c>
      <c r="F5950" s="91">
        <v>178</v>
      </c>
      <c r="G5950" s="77">
        <f t="shared" si="185"/>
        <v>207</v>
      </c>
    </row>
    <row r="5951" spans="1:7" ht="21" x14ac:dyDescent="0.25">
      <c r="A5951" s="94" t="s">
        <v>3460</v>
      </c>
      <c r="B5951" s="94" t="s">
        <v>10609</v>
      </c>
      <c r="C5951" s="7" t="str">
        <f t="shared" si="184"/>
        <v>Formula</v>
      </c>
      <c r="D5951" s="94" t="s">
        <v>10608</v>
      </c>
      <c r="E5951" s="94" t="s">
        <v>10610</v>
      </c>
      <c r="F5951" s="93">
        <v>4</v>
      </c>
      <c r="G5951" s="77">
        <f t="shared" si="185"/>
        <v>207</v>
      </c>
    </row>
    <row r="5952" spans="1:7" ht="21" x14ac:dyDescent="0.25">
      <c r="A5952" s="92" t="s">
        <v>3461</v>
      </c>
      <c r="B5952" s="92" t="s">
        <v>10609</v>
      </c>
      <c r="C5952" s="7" t="str">
        <f t="shared" si="184"/>
        <v>Formula</v>
      </c>
      <c r="D5952" s="92" t="s">
        <v>10608</v>
      </c>
      <c r="E5952" s="92" t="s">
        <v>10607</v>
      </c>
      <c r="F5952" s="91">
        <v>25</v>
      </c>
      <c r="G5952" s="77">
        <f t="shared" si="185"/>
        <v>207</v>
      </c>
    </row>
    <row r="5953" spans="1:7" ht="31.5" x14ac:dyDescent="0.25">
      <c r="A5953" s="94" t="s">
        <v>3462</v>
      </c>
      <c r="B5953" s="94" t="s">
        <v>10606</v>
      </c>
      <c r="C5953" s="7" t="str">
        <f t="shared" si="184"/>
        <v>Formula</v>
      </c>
      <c r="D5953" s="94" t="s">
        <v>10605</v>
      </c>
      <c r="E5953" s="94" t="s">
        <v>7798</v>
      </c>
      <c r="F5953" s="93">
        <v>100</v>
      </c>
      <c r="G5953" s="77">
        <f t="shared" si="185"/>
        <v>100</v>
      </c>
    </row>
    <row r="5954" spans="1:7" ht="31.5" x14ac:dyDescent="0.25">
      <c r="A5954" s="92" t="s">
        <v>3463</v>
      </c>
      <c r="B5954" s="92" t="s">
        <v>10604</v>
      </c>
      <c r="C5954" s="7" t="str">
        <f t="shared" si="184"/>
        <v>Formula</v>
      </c>
      <c r="D5954" s="92" t="s">
        <v>10603</v>
      </c>
      <c r="E5954" s="92" t="s">
        <v>10579</v>
      </c>
      <c r="F5954" s="91">
        <v>56</v>
      </c>
      <c r="G5954" s="77">
        <f t="shared" si="185"/>
        <v>56</v>
      </c>
    </row>
    <row r="5955" spans="1:7" ht="31.5" x14ac:dyDescent="0.25">
      <c r="A5955" s="94" t="s">
        <v>3464</v>
      </c>
      <c r="B5955" s="94" t="s">
        <v>10602</v>
      </c>
      <c r="C5955" s="7" t="str">
        <f t="shared" ref="C5955:C6018" si="186">IF(ISTEXT(VLOOKUP(B5955,$I$3:$I$12,1,FALSE)),"Alt sub","Formula")</f>
        <v>Formula</v>
      </c>
      <c r="D5955" s="94" t="s">
        <v>10601</v>
      </c>
      <c r="E5955" s="94" t="s">
        <v>6881</v>
      </c>
      <c r="F5955" s="93">
        <v>70</v>
      </c>
      <c r="G5955" s="77">
        <f t="shared" ref="G5955:G6018" si="187">SUMIF(B:B,B5955,F:F)</f>
        <v>70</v>
      </c>
    </row>
    <row r="5956" spans="1:7" ht="31.5" x14ac:dyDescent="0.25">
      <c r="A5956" s="92" t="s">
        <v>3465</v>
      </c>
      <c r="B5956" s="92" t="s">
        <v>10600</v>
      </c>
      <c r="C5956" s="7" t="str">
        <f t="shared" si="186"/>
        <v>Formula</v>
      </c>
      <c r="D5956" s="92" t="s">
        <v>10599</v>
      </c>
      <c r="E5956" s="92" t="s">
        <v>6881</v>
      </c>
      <c r="F5956" s="91">
        <v>47</v>
      </c>
      <c r="G5956" s="77">
        <f t="shared" si="187"/>
        <v>47</v>
      </c>
    </row>
    <row r="5957" spans="1:7" ht="21" x14ac:dyDescent="0.25">
      <c r="A5957" s="94" t="s">
        <v>3466</v>
      </c>
      <c r="B5957" s="94" t="s">
        <v>10598</v>
      </c>
      <c r="C5957" s="7" t="str">
        <f t="shared" si="186"/>
        <v>Formula</v>
      </c>
      <c r="D5957" s="94" t="s">
        <v>10597</v>
      </c>
      <c r="E5957" s="94" t="s">
        <v>6881</v>
      </c>
      <c r="F5957" s="93">
        <v>32</v>
      </c>
      <c r="G5957" s="77">
        <f t="shared" si="187"/>
        <v>32</v>
      </c>
    </row>
    <row r="5958" spans="1:7" ht="31.5" x14ac:dyDescent="0.25">
      <c r="A5958" s="92" t="s">
        <v>3467</v>
      </c>
      <c r="B5958" s="92" t="s">
        <v>10596</v>
      </c>
      <c r="C5958" s="7" t="str">
        <f t="shared" si="186"/>
        <v>Formula</v>
      </c>
      <c r="D5958" s="92" t="s">
        <v>10595</v>
      </c>
      <c r="E5958" s="92" t="s">
        <v>6881</v>
      </c>
      <c r="F5958" s="91">
        <v>19</v>
      </c>
      <c r="G5958" s="77">
        <f t="shared" si="187"/>
        <v>19</v>
      </c>
    </row>
    <row r="5959" spans="1:7" ht="31.5" x14ac:dyDescent="0.25">
      <c r="A5959" s="94" t="s">
        <v>3468</v>
      </c>
      <c r="B5959" s="94" t="s">
        <v>10594</v>
      </c>
      <c r="C5959" s="7" t="str">
        <f t="shared" si="186"/>
        <v>Formula</v>
      </c>
      <c r="D5959" s="94" t="s">
        <v>10593</v>
      </c>
      <c r="E5959" s="94" t="s">
        <v>6881</v>
      </c>
      <c r="F5959" s="93">
        <v>90</v>
      </c>
      <c r="G5959" s="77">
        <f t="shared" si="187"/>
        <v>90</v>
      </c>
    </row>
    <row r="5960" spans="1:7" ht="31.5" x14ac:dyDescent="0.25">
      <c r="A5960" s="92" t="s">
        <v>3469</v>
      </c>
      <c r="B5960" s="92" t="s">
        <v>10589</v>
      </c>
      <c r="C5960" s="7" t="str">
        <f t="shared" si="186"/>
        <v>Formula</v>
      </c>
      <c r="D5960" s="92" t="s">
        <v>10588</v>
      </c>
      <c r="E5960" s="92" t="s">
        <v>10587</v>
      </c>
      <c r="F5960" s="91">
        <v>53</v>
      </c>
      <c r="G5960" s="77">
        <f t="shared" si="187"/>
        <v>53</v>
      </c>
    </row>
    <row r="5961" spans="1:7" ht="31.5" x14ac:dyDescent="0.25">
      <c r="A5961" s="94" t="s">
        <v>3470</v>
      </c>
      <c r="B5961" s="94" t="s">
        <v>10586</v>
      </c>
      <c r="C5961" s="7" t="str">
        <f t="shared" si="186"/>
        <v>Formula</v>
      </c>
      <c r="D5961" s="94" t="s">
        <v>10585</v>
      </c>
      <c r="E5961" s="94" t="s">
        <v>10579</v>
      </c>
      <c r="F5961" s="93">
        <v>38</v>
      </c>
      <c r="G5961" s="77">
        <f t="shared" si="187"/>
        <v>38</v>
      </c>
    </row>
    <row r="5962" spans="1:7" ht="31.5" x14ac:dyDescent="0.25">
      <c r="A5962" s="92" t="s">
        <v>18374</v>
      </c>
      <c r="B5962" s="92" t="s">
        <v>18943</v>
      </c>
      <c r="C5962" s="7" t="str">
        <f t="shared" si="186"/>
        <v>Formula</v>
      </c>
      <c r="D5962" s="92" t="s">
        <v>18467</v>
      </c>
      <c r="E5962" s="92" t="s">
        <v>10579</v>
      </c>
      <c r="F5962" s="91">
        <v>34</v>
      </c>
      <c r="G5962" s="77">
        <f t="shared" si="187"/>
        <v>34</v>
      </c>
    </row>
    <row r="5963" spans="1:7" ht="31.5" x14ac:dyDescent="0.25">
      <c r="A5963" s="94" t="s">
        <v>3471</v>
      </c>
      <c r="B5963" s="94" t="s">
        <v>10584</v>
      </c>
      <c r="C5963" s="7" t="str">
        <f t="shared" si="186"/>
        <v>Formula</v>
      </c>
      <c r="D5963" s="94" t="s">
        <v>10583</v>
      </c>
      <c r="E5963" s="94" t="s">
        <v>10582</v>
      </c>
      <c r="F5963" s="93">
        <v>199</v>
      </c>
      <c r="G5963" s="77">
        <f t="shared" si="187"/>
        <v>199</v>
      </c>
    </row>
    <row r="5964" spans="1:7" ht="31.5" x14ac:dyDescent="0.25">
      <c r="A5964" s="92" t="s">
        <v>3472</v>
      </c>
      <c r="B5964" s="92" t="s">
        <v>10581</v>
      </c>
      <c r="C5964" s="7" t="str">
        <f t="shared" si="186"/>
        <v>Formula</v>
      </c>
      <c r="D5964" s="92" t="s">
        <v>10580</v>
      </c>
      <c r="E5964" s="92" t="s">
        <v>10579</v>
      </c>
      <c r="F5964" s="91">
        <v>32</v>
      </c>
      <c r="G5964" s="77">
        <f t="shared" si="187"/>
        <v>32</v>
      </c>
    </row>
    <row r="5965" spans="1:7" ht="31.5" x14ac:dyDescent="0.25">
      <c r="A5965" s="94" t="s">
        <v>3473</v>
      </c>
      <c r="B5965" s="94" t="s">
        <v>10578</v>
      </c>
      <c r="C5965" s="7" t="str">
        <f t="shared" si="186"/>
        <v>Formula</v>
      </c>
      <c r="D5965" s="94" t="s">
        <v>10577</v>
      </c>
      <c r="E5965" s="94" t="s">
        <v>6881</v>
      </c>
      <c r="F5965" s="93">
        <v>50</v>
      </c>
      <c r="G5965" s="77">
        <f t="shared" si="187"/>
        <v>50</v>
      </c>
    </row>
    <row r="5966" spans="1:7" ht="21" x14ac:dyDescent="0.25">
      <c r="A5966" s="92" t="s">
        <v>3474</v>
      </c>
      <c r="B5966" s="92" t="s">
        <v>10574</v>
      </c>
      <c r="C5966" s="7" t="str">
        <f t="shared" si="186"/>
        <v>Formula</v>
      </c>
      <c r="D5966" s="92" t="s">
        <v>10573</v>
      </c>
      <c r="E5966" s="92" t="s">
        <v>10576</v>
      </c>
      <c r="F5966" s="91">
        <v>84</v>
      </c>
      <c r="G5966" s="77">
        <f t="shared" si="187"/>
        <v>312</v>
      </c>
    </row>
    <row r="5967" spans="1:7" ht="21" x14ac:dyDescent="0.25">
      <c r="A5967" s="94" t="s">
        <v>3475</v>
      </c>
      <c r="B5967" s="94" t="s">
        <v>10574</v>
      </c>
      <c r="C5967" s="7" t="str">
        <f t="shared" si="186"/>
        <v>Formula</v>
      </c>
      <c r="D5967" s="94" t="s">
        <v>10573</v>
      </c>
      <c r="E5967" s="94" t="s">
        <v>10575</v>
      </c>
      <c r="F5967" s="93">
        <v>20</v>
      </c>
      <c r="G5967" s="77">
        <f t="shared" si="187"/>
        <v>312</v>
      </c>
    </row>
    <row r="5968" spans="1:7" ht="21" x14ac:dyDescent="0.25">
      <c r="A5968" s="92" t="s">
        <v>10572</v>
      </c>
      <c r="B5968" s="92" t="s">
        <v>10574</v>
      </c>
      <c r="C5968" s="7" t="str">
        <f t="shared" si="186"/>
        <v>Formula</v>
      </c>
      <c r="D5968" s="92" t="s">
        <v>10573</v>
      </c>
      <c r="E5968" s="92" t="s">
        <v>10571</v>
      </c>
      <c r="F5968" s="91">
        <v>20</v>
      </c>
      <c r="G5968" s="77">
        <f t="shared" si="187"/>
        <v>312</v>
      </c>
    </row>
    <row r="5969" spans="1:7" ht="21" x14ac:dyDescent="0.25">
      <c r="A5969" s="94" t="s">
        <v>17885</v>
      </c>
      <c r="B5969" s="94" t="s">
        <v>10574</v>
      </c>
      <c r="C5969" s="7" t="str">
        <f t="shared" si="186"/>
        <v>Formula</v>
      </c>
      <c r="D5969" s="94" t="s">
        <v>10573</v>
      </c>
      <c r="E5969" s="94" t="s">
        <v>17975</v>
      </c>
      <c r="F5969" s="93">
        <v>50</v>
      </c>
      <c r="G5969" s="77">
        <f t="shared" si="187"/>
        <v>312</v>
      </c>
    </row>
    <row r="5970" spans="1:7" ht="21" x14ac:dyDescent="0.25">
      <c r="A5970" s="92" t="s">
        <v>18973</v>
      </c>
      <c r="B5970" s="92" t="s">
        <v>10574</v>
      </c>
      <c r="C5970" s="7" t="str">
        <f t="shared" si="186"/>
        <v>Formula</v>
      </c>
      <c r="D5970" s="92" t="s">
        <v>10573</v>
      </c>
      <c r="E5970" s="92" t="s">
        <v>6881</v>
      </c>
      <c r="F5970" s="91">
        <v>138</v>
      </c>
      <c r="G5970" s="77">
        <f t="shared" si="187"/>
        <v>312</v>
      </c>
    </row>
    <row r="5971" spans="1:7" ht="21" x14ac:dyDescent="0.25">
      <c r="A5971" s="94" t="s">
        <v>3476</v>
      </c>
      <c r="B5971" s="94" t="s">
        <v>10570</v>
      </c>
      <c r="C5971" s="7" t="str">
        <f t="shared" si="186"/>
        <v>Formula</v>
      </c>
      <c r="D5971" s="94" t="s">
        <v>10569</v>
      </c>
      <c r="E5971" s="94" t="s">
        <v>10568</v>
      </c>
      <c r="F5971" s="93">
        <v>54</v>
      </c>
      <c r="G5971" s="77">
        <f t="shared" si="187"/>
        <v>154</v>
      </c>
    </row>
    <row r="5972" spans="1:7" ht="21" x14ac:dyDescent="0.25">
      <c r="A5972" s="92" t="s">
        <v>18972</v>
      </c>
      <c r="B5972" s="92" t="s">
        <v>10570</v>
      </c>
      <c r="C5972" s="7" t="str">
        <f t="shared" si="186"/>
        <v>Formula</v>
      </c>
      <c r="D5972" s="92" t="s">
        <v>10569</v>
      </c>
      <c r="E5972" s="92" t="s">
        <v>10592</v>
      </c>
      <c r="F5972" s="91">
        <v>100</v>
      </c>
      <c r="G5972" s="77">
        <f t="shared" si="187"/>
        <v>154</v>
      </c>
    </row>
    <row r="5973" spans="1:7" ht="31.5" x14ac:dyDescent="0.25">
      <c r="A5973" s="94" t="s">
        <v>3477</v>
      </c>
      <c r="B5973" s="94" t="s">
        <v>10567</v>
      </c>
      <c r="C5973" s="7" t="str">
        <f t="shared" si="186"/>
        <v>Formula</v>
      </c>
      <c r="D5973" s="94" t="s">
        <v>10566</v>
      </c>
      <c r="E5973" s="94" t="s">
        <v>10565</v>
      </c>
      <c r="F5973" s="93">
        <v>28</v>
      </c>
      <c r="G5973" s="77">
        <f t="shared" si="187"/>
        <v>28</v>
      </c>
    </row>
    <row r="5974" spans="1:7" ht="31.5" x14ac:dyDescent="0.25">
      <c r="A5974" s="92" t="s">
        <v>3478</v>
      </c>
      <c r="B5974" s="92" t="s">
        <v>10564</v>
      </c>
      <c r="C5974" s="7" t="str">
        <f t="shared" si="186"/>
        <v>Formula</v>
      </c>
      <c r="D5974" s="92" t="s">
        <v>10563</v>
      </c>
      <c r="E5974" s="92" t="s">
        <v>8514</v>
      </c>
      <c r="F5974" s="91">
        <v>40</v>
      </c>
      <c r="G5974" s="77">
        <f t="shared" si="187"/>
        <v>40</v>
      </c>
    </row>
    <row r="5975" spans="1:7" ht="21" x14ac:dyDescent="0.25">
      <c r="A5975" s="94" t="s">
        <v>17673</v>
      </c>
      <c r="B5975" s="94" t="s">
        <v>10591</v>
      </c>
      <c r="C5975" s="7" t="str">
        <f t="shared" si="186"/>
        <v>Formula</v>
      </c>
      <c r="D5975" s="94" t="s">
        <v>10590</v>
      </c>
      <c r="E5975" s="94" t="s">
        <v>10579</v>
      </c>
      <c r="F5975" s="93">
        <v>169</v>
      </c>
      <c r="G5975" s="77">
        <f t="shared" si="187"/>
        <v>205</v>
      </c>
    </row>
    <row r="5976" spans="1:7" ht="21" x14ac:dyDescent="0.25">
      <c r="A5976" s="92" t="s">
        <v>17886</v>
      </c>
      <c r="B5976" s="92" t="s">
        <v>10591</v>
      </c>
      <c r="C5976" s="7" t="str">
        <f t="shared" si="186"/>
        <v>Formula</v>
      </c>
      <c r="D5976" s="92" t="s">
        <v>10590</v>
      </c>
      <c r="E5976" s="92" t="s">
        <v>17976</v>
      </c>
      <c r="F5976" s="91">
        <v>16</v>
      </c>
      <c r="G5976" s="77">
        <f t="shared" si="187"/>
        <v>205</v>
      </c>
    </row>
    <row r="5977" spans="1:7" ht="21" x14ac:dyDescent="0.25">
      <c r="A5977" s="94" t="s">
        <v>18133</v>
      </c>
      <c r="B5977" s="94" t="s">
        <v>10591</v>
      </c>
      <c r="C5977" s="7" t="str">
        <f t="shared" si="186"/>
        <v>Formula</v>
      </c>
      <c r="D5977" s="94" t="s">
        <v>10590</v>
      </c>
      <c r="E5977" s="94" t="s">
        <v>18134</v>
      </c>
      <c r="F5977" s="93">
        <v>20</v>
      </c>
      <c r="G5977" s="77">
        <f t="shared" si="187"/>
        <v>205</v>
      </c>
    </row>
    <row r="5978" spans="1:7" ht="31.5" x14ac:dyDescent="0.25">
      <c r="A5978" s="92" t="s">
        <v>5100</v>
      </c>
      <c r="B5978" s="92" t="s">
        <v>7866</v>
      </c>
      <c r="C5978" s="7" t="str">
        <f t="shared" si="186"/>
        <v>Formula</v>
      </c>
      <c r="D5978" s="92" t="s">
        <v>7865</v>
      </c>
      <c r="E5978" s="92" t="s">
        <v>7872</v>
      </c>
      <c r="F5978" s="91">
        <v>130</v>
      </c>
      <c r="G5978" s="77">
        <f t="shared" si="187"/>
        <v>528</v>
      </c>
    </row>
    <row r="5979" spans="1:7" ht="31.5" x14ac:dyDescent="0.25">
      <c r="A5979" s="94" t="s">
        <v>5101</v>
      </c>
      <c r="B5979" s="94" t="s">
        <v>7866</v>
      </c>
      <c r="C5979" s="7" t="str">
        <f t="shared" si="186"/>
        <v>Formula</v>
      </c>
      <c r="D5979" s="94" t="s">
        <v>7865</v>
      </c>
      <c r="E5979" s="94" t="s">
        <v>7871</v>
      </c>
      <c r="F5979" s="93">
        <v>74</v>
      </c>
      <c r="G5979" s="77">
        <f t="shared" si="187"/>
        <v>528</v>
      </c>
    </row>
    <row r="5980" spans="1:7" ht="31.5" x14ac:dyDescent="0.25">
      <c r="A5980" s="92" t="s">
        <v>5102</v>
      </c>
      <c r="B5980" s="92" t="s">
        <v>7866</v>
      </c>
      <c r="C5980" s="7" t="str">
        <f t="shared" si="186"/>
        <v>Formula</v>
      </c>
      <c r="D5980" s="92" t="s">
        <v>7865</v>
      </c>
      <c r="E5980" s="92" t="s">
        <v>7870</v>
      </c>
      <c r="F5980" s="91">
        <v>20</v>
      </c>
      <c r="G5980" s="77">
        <f t="shared" si="187"/>
        <v>528</v>
      </c>
    </row>
    <row r="5981" spans="1:7" ht="31.5" x14ac:dyDescent="0.25">
      <c r="A5981" s="94" t="s">
        <v>5103</v>
      </c>
      <c r="B5981" s="94" t="s">
        <v>7866</v>
      </c>
      <c r="C5981" s="7" t="str">
        <f t="shared" si="186"/>
        <v>Formula</v>
      </c>
      <c r="D5981" s="94" t="s">
        <v>7865</v>
      </c>
      <c r="E5981" s="94" t="s">
        <v>7869</v>
      </c>
      <c r="F5981" s="93">
        <v>5</v>
      </c>
      <c r="G5981" s="77">
        <f t="shared" si="187"/>
        <v>528</v>
      </c>
    </row>
    <row r="5982" spans="1:7" ht="31.5" x14ac:dyDescent="0.25">
      <c r="A5982" s="92" t="s">
        <v>5104</v>
      </c>
      <c r="B5982" s="92" t="s">
        <v>7866</v>
      </c>
      <c r="C5982" s="7" t="str">
        <f t="shared" si="186"/>
        <v>Formula</v>
      </c>
      <c r="D5982" s="92" t="s">
        <v>7865</v>
      </c>
      <c r="E5982" s="92" t="s">
        <v>7868</v>
      </c>
      <c r="F5982" s="91">
        <v>55</v>
      </c>
      <c r="G5982" s="77">
        <f t="shared" si="187"/>
        <v>528</v>
      </c>
    </row>
    <row r="5983" spans="1:7" ht="31.5" x14ac:dyDescent="0.25">
      <c r="A5983" s="94" t="s">
        <v>5105</v>
      </c>
      <c r="B5983" s="94" t="s">
        <v>7866</v>
      </c>
      <c r="C5983" s="7" t="str">
        <f t="shared" si="186"/>
        <v>Formula</v>
      </c>
      <c r="D5983" s="94" t="s">
        <v>7865</v>
      </c>
      <c r="E5983" s="94" t="s">
        <v>7867</v>
      </c>
      <c r="F5983" s="93">
        <v>180</v>
      </c>
      <c r="G5983" s="77">
        <f t="shared" si="187"/>
        <v>528</v>
      </c>
    </row>
    <row r="5984" spans="1:7" ht="31.5" x14ac:dyDescent="0.25">
      <c r="A5984" s="92" t="s">
        <v>6012</v>
      </c>
      <c r="B5984" s="92" t="s">
        <v>7866</v>
      </c>
      <c r="C5984" s="7" t="str">
        <f t="shared" si="186"/>
        <v>Formula</v>
      </c>
      <c r="D5984" s="92" t="s">
        <v>7865</v>
      </c>
      <c r="E5984" s="92" t="s">
        <v>17727</v>
      </c>
      <c r="F5984" s="91">
        <v>64</v>
      </c>
      <c r="G5984" s="77">
        <f t="shared" si="187"/>
        <v>528</v>
      </c>
    </row>
    <row r="5985" spans="1:7" ht="21" x14ac:dyDescent="0.25">
      <c r="A5985" s="94" t="s">
        <v>5198</v>
      </c>
      <c r="B5985" s="94" t="s">
        <v>7747</v>
      </c>
      <c r="C5985" s="7" t="str">
        <f t="shared" si="186"/>
        <v>Formula</v>
      </c>
      <c r="D5985" s="94" t="s">
        <v>7746</v>
      </c>
      <c r="E5985" s="94" t="s">
        <v>7750</v>
      </c>
      <c r="F5985" s="93">
        <v>36</v>
      </c>
      <c r="G5985" s="77">
        <f t="shared" si="187"/>
        <v>306</v>
      </c>
    </row>
    <row r="5986" spans="1:7" ht="21" x14ac:dyDescent="0.25">
      <c r="A5986" s="92" t="s">
        <v>5199</v>
      </c>
      <c r="B5986" s="92" t="s">
        <v>7747</v>
      </c>
      <c r="C5986" s="7" t="str">
        <f t="shared" si="186"/>
        <v>Formula</v>
      </c>
      <c r="D5986" s="92" t="s">
        <v>7746</v>
      </c>
      <c r="E5986" s="92" t="s">
        <v>7749</v>
      </c>
      <c r="F5986" s="91">
        <v>142</v>
      </c>
      <c r="G5986" s="77">
        <f t="shared" si="187"/>
        <v>306</v>
      </c>
    </row>
    <row r="5987" spans="1:7" ht="21" x14ac:dyDescent="0.25">
      <c r="A5987" s="94" t="s">
        <v>5200</v>
      </c>
      <c r="B5987" s="94" t="s">
        <v>7747</v>
      </c>
      <c r="C5987" s="7" t="str">
        <f t="shared" si="186"/>
        <v>Formula</v>
      </c>
      <c r="D5987" s="94" t="s">
        <v>7746</v>
      </c>
      <c r="E5987" s="94" t="s">
        <v>7748</v>
      </c>
      <c r="F5987" s="93">
        <v>96</v>
      </c>
      <c r="G5987" s="77">
        <f t="shared" si="187"/>
        <v>306</v>
      </c>
    </row>
    <row r="5988" spans="1:7" ht="21" x14ac:dyDescent="0.25">
      <c r="A5988" s="92" t="s">
        <v>5201</v>
      </c>
      <c r="B5988" s="92" t="s">
        <v>7747</v>
      </c>
      <c r="C5988" s="7" t="str">
        <f t="shared" si="186"/>
        <v>Formula</v>
      </c>
      <c r="D5988" s="92" t="s">
        <v>7746</v>
      </c>
      <c r="E5988" s="92" t="s">
        <v>7745</v>
      </c>
      <c r="F5988" s="91">
        <v>32</v>
      </c>
      <c r="G5988" s="77">
        <f t="shared" si="187"/>
        <v>306</v>
      </c>
    </row>
    <row r="5989" spans="1:7" ht="21" x14ac:dyDescent="0.25">
      <c r="A5989" s="94" t="s">
        <v>5363</v>
      </c>
      <c r="B5989" s="94" t="s">
        <v>7385</v>
      </c>
      <c r="C5989" s="7" t="str">
        <f t="shared" si="186"/>
        <v>Formula</v>
      </c>
      <c r="D5989" s="94" t="s">
        <v>7384</v>
      </c>
      <c r="E5989" s="94" t="s">
        <v>6881</v>
      </c>
      <c r="F5989" s="93">
        <v>50</v>
      </c>
      <c r="G5989" s="77">
        <f t="shared" si="187"/>
        <v>50</v>
      </c>
    </row>
    <row r="5990" spans="1:7" ht="21" x14ac:dyDescent="0.25">
      <c r="A5990" s="92" t="s">
        <v>5368</v>
      </c>
      <c r="B5990" s="92" t="s">
        <v>7373</v>
      </c>
      <c r="C5990" s="7" t="str">
        <f t="shared" si="186"/>
        <v>Formula</v>
      </c>
      <c r="D5990" s="92" t="s">
        <v>7372</v>
      </c>
      <c r="E5990" s="92" t="s">
        <v>6881</v>
      </c>
      <c r="F5990" s="91">
        <v>58</v>
      </c>
      <c r="G5990" s="77">
        <f t="shared" si="187"/>
        <v>58</v>
      </c>
    </row>
    <row r="5991" spans="1:7" ht="21" x14ac:dyDescent="0.25">
      <c r="A5991" s="94" t="s">
        <v>5377</v>
      </c>
      <c r="B5991" s="94" t="s">
        <v>7352</v>
      </c>
      <c r="C5991" s="7" t="str">
        <f t="shared" si="186"/>
        <v>Formula</v>
      </c>
      <c r="D5991" s="94" t="s">
        <v>7351</v>
      </c>
      <c r="E5991" s="94" t="s">
        <v>6881</v>
      </c>
      <c r="F5991" s="93">
        <v>90</v>
      </c>
      <c r="G5991" s="77">
        <f t="shared" si="187"/>
        <v>90</v>
      </c>
    </row>
    <row r="5992" spans="1:7" ht="21" x14ac:dyDescent="0.25">
      <c r="A5992" s="92" t="s">
        <v>5385</v>
      </c>
      <c r="B5992" s="92" t="s">
        <v>7333</v>
      </c>
      <c r="C5992" s="7" t="str">
        <f t="shared" si="186"/>
        <v>Formula</v>
      </c>
      <c r="D5992" s="92" t="s">
        <v>7332</v>
      </c>
      <c r="E5992" s="92" t="s">
        <v>6881</v>
      </c>
      <c r="F5992" s="91">
        <v>58</v>
      </c>
      <c r="G5992" s="77">
        <f t="shared" si="187"/>
        <v>58</v>
      </c>
    </row>
    <row r="5993" spans="1:7" ht="21" x14ac:dyDescent="0.25">
      <c r="A5993" s="94" t="s">
        <v>5447</v>
      </c>
      <c r="B5993" s="94" t="s">
        <v>7183</v>
      </c>
      <c r="C5993" s="7" t="str">
        <f t="shared" si="186"/>
        <v>Formula</v>
      </c>
      <c r="D5993" s="94" t="s">
        <v>7182</v>
      </c>
      <c r="E5993" s="94" t="s">
        <v>6881</v>
      </c>
      <c r="F5993" s="93">
        <v>70</v>
      </c>
      <c r="G5993" s="77">
        <f t="shared" si="187"/>
        <v>70</v>
      </c>
    </row>
    <row r="5994" spans="1:7" ht="21" x14ac:dyDescent="0.25">
      <c r="A5994" s="92" t="s">
        <v>5463</v>
      </c>
      <c r="B5994" s="92" t="s">
        <v>7145</v>
      </c>
      <c r="C5994" s="7" t="str">
        <f t="shared" si="186"/>
        <v>Formula</v>
      </c>
      <c r="D5994" s="92" t="s">
        <v>7144</v>
      </c>
      <c r="E5994" s="92" t="s">
        <v>6881</v>
      </c>
      <c r="F5994" s="91">
        <v>63</v>
      </c>
      <c r="G5994" s="77">
        <f t="shared" si="187"/>
        <v>63</v>
      </c>
    </row>
    <row r="5995" spans="1:7" ht="21" x14ac:dyDescent="0.25">
      <c r="A5995" s="94" t="s">
        <v>5549</v>
      </c>
      <c r="B5995" s="94" t="s">
        <v>6930</v>
      </c>
      <c r="C5995" s="7" t="str">
        <f t="shared" si="186"/>
        <v>Formula</v>
      </c>
      <c r="D5995" s="94" t="s">
        <v>6929</v>
      </c>
      <c r="E5995" s="94" t="s">
        <v>6928</v>
      </c>
      <c r="F5995" s="93">
        <v>25</v>
      </c>
      <c r="G5995" s="77">
        <f t="shared" si="187"/>
        <v>25</v>
      </c>
    </row>
    <row r="5996" spans="1:7" ht="21" x14ac:dyDescent="0.25">
      <c r="A5996" s="92" t="s">
        <v>5562</v>
      </c>
      <c r="B5996" s="92" t="s">
        <v>6889</v>
      </c>
      <c r="C5996" s="7" t="str">
        <f t="shared" si="186"/>
        <v>Formula</v>
      </c>
      <c r="D5996" s="92" t="s">
        <v>6888</v>
      </c>
      <c r="E5996" s="92" t="s">
        <v>6881</v>
      </c>
      <c r="F5996" s="91">
        <v>80</v>
      </c>
      <c r="G5996" s="77">
        <f t="shared" si="187"/>
        <v>80</v>
      </c>
    </row>
    <row r="5997" spans="1:7" ht="21" x14ac:dyDescent="0.25">
      <c r="A5997" s="94" t="s">
        <v>5565</v>
      </c>
      <c r="B5997" s="94" t="s">
        <v>6883</v>
      </c>
      <c r="C5997" s="7" t="str">
        <f t="shared" si="186"/>
        <v>Formula</v>
      </c>
      <c r="D5997" s="94" t="s">
        <v>6882</v>
      </c>
      <c r="E5997" s="94" t="s">
        <v>6881</v>
      </c>
      <c r="F5997" s="93">
        <v>36</v>
      </c>
      <c r="G5997" s="77">
        <f t="shared" si="187"/>
        <v>36</v>
      </c>
    </row>
    <row r="5998" spans="1:7" ht="21" x14ac:dyDescent="0.25">
      <c r="A5998" s="92" t="s">
        <v>5110</v>
      </c>
      <c r="B5998" s="92" t="s">
        <v>7846</v>
      </c>
      <c r="C5998" s="7" t="str">
        <f t="shared" si="186"/>
        <v>Formula</v>
      </c>
      <c r="D5998" s="92" t="s">
        <v>7845</v>
      </c>
      <c r="E5998" s="92" t="s">
        <v>7859</v>
      </c>
      <c r="F5998" s="91">
        <v>278</v>
      </c>
      <c r="G5998" s="77">
        <f t="shared" si="187"/>
        <v>3135</v>
      </c>
    </row>
    <row r="5999" spans="1:7" ht="21" x14ac:dyDescent="0.25">
      <c r="A5999" s="94" t="s">
        <v>5111</v>
      </c>
      <c r="B5999" s="94" t="s">
        <v>7846</v>
      </c>
      <c r="C5999" s="7" t="str">
        <f t="shared" si="186"/>
        <v>Formula</v>
      </c>
      <c r="D5999" s="94" t="s">
        <v>7845</v>
      </c>
      <c r="E5999" s="94" t="s">
        <v>7858</v>
      </c>
      <c r="F5999" s="93">
        <v>184</v>
      </c>
      <c r="G5999" s="77">
        <f t="shared" si="187"/>
        <v>3135</v>
      </c>
    </row>
    <row r="6000" spans="1:7" ht="21" x14ac:dyDescent="0.25">
      <c r="A6000" s="92" t="s">
        <v>5112</v>
      </c>
      <c r="B6000" s="92" t="s">
        <v>7846</v>
      </c>
      <c r="C6000" s="7" t="str">
        <f t="shared" si="186"/>
        <v>Formula</v>
      </c>
      <c r="D6000" s="92" t="s">
        <v>7845</v>
      </c>
      <c r="E6000" s="92" t="s">
        <v>7857</v>
      </c>
      <c r="F6000" s="91">
        <v>593</v>
      </c>
      <c r="G6000" s="77">
        <f t="shared" si="187"/>
        <v>3135</v>
      </c>
    </row>
    <row r="6001" spans="1:7" ht="21" x14ac:dyDescent="0.25">
      <c r="A6001" s="94" t="s">
        <v>5113</v>
      </c>
      <c r="B6001" s="94" t="s">
        <v>7846</v>
      </c>
      <c r="C6001" s="7" t="str">
        <f t="shared" si="186"/>
        <v>Formula</v>
      </c>
      <c r="D6001" s="94" t="s">
        <v>7845</v>
      </c>
      <c r="E6001" s="94" t="s">
        <v>7856</v>
      </c>
      <c r="F6001" s="93">
        <v>318</v>
      </c>
      <c r="G6001" s="77">
        <f t="shared" si="187"/>
        <v>3135</v>
      </c>
    </row>
    <row r="6002" spans="1:7" ht="21" x14ac:dyDescent="0.25">
      <c r="A6002" s="92" t="s">
        <v>5114</v>
      </c>
      <c r="B6002" s="92" t="s">
        <v>7846</v>
      </c>
      <c r="C6002" s="7" t="str">
        <f t="shared" si="186"/>
        <v>Formula</v>
      </c>
      <c r="D6002" s="92" t="s">
        <v>7845</v>
      </c>
      <c r="E6002" s="92" t="s">
        <v>7855</v>
      </c>
      <c r="F6002" s="91">
        <v>53</v>
      </c>
      <c r="G6002" s="77">
        <f t="shared" si="187"/>
        <v>3135</v>
      </c>
    </row>
    <row r="6003" spans="1:7" ht="21" x14ac:dyDescent="0.25">
      <c r="A6003" s="94" t="s">
        <v>5115</v>
      </c>
      <c r="B6003" s="94" t="s">
        <v>7846</v>
      </c>
      <c r="C6003" s="7" t="str">
        <f t="shared" si="186"/>
        <v>Formula</v>
      </c>
      <c r="D6003" s="94" t="s">
        <v>7845</v>
      </c>
      <c r="E6003" s="94" t="s">
        <v>7854</v>
      </c>
      <c r="F6003" s="93">
        <v>100</v>
      </c>
      <c r="G6003" s="77">
        <f t="shared" si="187"/>
        <v>3135</v>
      </c>
    </row>
    <row r="6004" spans="1:7" ht="21" x14ac:dyDescent="0.25">
      <c r="A6004" s="92" t="s">
        <v>5116</v>
      </c>
      <c r="B6004" s="92" t="s">
        <v>7846</v>
      </c>
      <c r="C6004" s="7" t="str">
        <f t="shared" si="186"/>
        <v>Formula</v>
      </c>
      <c r="D6004" s="92" t="s">
        <v>7845</v>
      </c>
      <c r="E6004" s="92" t="s">
        <v>7853</v>
      </c>
      <c r="F6004" s="91">
        <v>108</v>
      </c>
      <c r="G6004" s="77">
        <f t="shared" si="187"/>
        <v>3135</v>
      </c>
    </row>
    <row r="6005" spans="1:7" ht="21" x14ac:dyDescent="0.25">
      <c r="A6005" s="94" t="s">
        <v>5117</v>
      </c>
      <c r="B6005" s="94" t="s">
        <v>7846</v>
      </c>
      <c r="C6005" s="7" t="str">
        <f t="shared" si="186"/>
        <v>Formula</v>
      </c>
      <c r="D6005" s="94" t="s">
        <v>7845</v>
      </c>
      <c r="E6005" s="94" t="s">
        <v>7852</v>
      </c>
      <c r="F6005" s="93">
        <v>199</v>
      </c>
      <c r="G6005" s="77">
        <f t="shared" si="187"/>
        <v>3135</v>
      </c>
    </row>
    <row r="6006" spans="1:7" ht="21" x14ac:dyDescent="0.25">
      <c r="A6006" s="92" t="s">
        <v>5118</v>
      </c>
      <c r="B6006" s="92" t="s">
        <v>7846</v>
      </c>
      <c r="C6006" s="7" t="str">
        <f t="shared" si="186"/>
        <v>Formula</v>
      </c>
      <c r="D6006" s="92" t="s">
        <v>7845</v>
      </c>
      <c r="E6006" s="92" t="s">
        <v>7851</v>
      </c>
      <c r="F6006" s="91">
        <v>210</v>
      </c>
      <c r="G6006" s="77">
        <f t="shared" si="187"/>
        <v>3135</v>
      </c>
    </row>
    <row r="6007" spans="1:7" ht="21" x14ac:dyDescent="0.25">
      <c r="A6007" s="94" t="s">
        <v>5119</v>
      </c>
      <c r="B6007" s="94" t="s">
        <v>7846</v>
      </c>
      <c r="C6007" s="7" t="str">
        <f t="shared" si="186"/>
        <v>Formula</v>
      </c>
      <c r="D6007" s="94" t="s">
        <v>7845</v>
      </c>
      <c r="E6007" s="94" t="s">
        <v>7850</v>
      </c>
      <c r="F6007" s="93">
        <v>270</v>
      </c>
      <c r="G6007" s="77">
        <f t="shared" si="187"/>
        <v>3135</v>
      </c>
    </row>
    <row r="6008" spans="1:7" ht="21" x14ac:dyDescent="0.25">
      <c r="A6008" s="92" t="s">
        <v>5120</v>
      </c>
      <c r="B6008" s="92" t="s">
        <v>7846</v>
      </c>
      <c r="C6008" s="7" t="str">
        <f t="shared" si="186"/>
        <v>Formula</v>
      </c>
      <c r="D6008" s="92" t="s">
        <v>7845</v>
      </c>
      <c r="E6008" s="92" t="s">
        <v>7849</v>
      </c>
      <c r="F6008" s="91">
        <v>230</v>
      </c>
      <c r="G6008" s="77">
        <f t="shared" si="187"/>
        <v>3135</v>
      </c>
    </row>
    <row r="6009" spans="1:7" ht="31.5" x14ac:dyDescent="0.25">
      <c r="A6009" s="94" t="s">
        <v>5121</v>
      </c>
      <c r="B6009" s="94" t="s">
        <v>7846</v>
      </c>
      <c r="C6009" s="7" t="str">
        <f t="shared" si="186"/>
        <v>Formula</v>
      </c>
      <c r="D6009" s="94" t="s">
        <v>7845</v>
      </c>
      <c r="E6009" s="94" t="s">
        <v>7848</v>
      </c>
      <c r="F6009" s="93">
        <v>222</v>
      </c>
      <c r="G6009" s="77">
        <f t="shared" si="187"/>
        <v>3135</v>
      </c>
    </row>
    <row r="6010" spans="1:7" ht="21" x14ac:dyDescent="0.25">
      <c r="A6010" s="92" t="s">
        <v>5122</v>
      </c>
      <c r="B6010" s="92" t="s">
        <v>7846</v>
      </c>
      <c r="C6010" s="7" t="str">
        <f t="shared" si="186"/>
        <v>Formula</v>
      </c>
      <c r="D6010" s="92" t="s">
        <v>7845</v>
      </c>
      <c r="E6010" s="92" t="s">
        <v>7847</v>
      </c>
      <c r="F6010" s="91">
        <v>200</v>
      </c>
      <c r="G6010" s="77">
        <f t="shared" si="187"/>
        <v>3135</v>
      </c>
    </row>
    <row r="6011" spans="1:7" ht="21" x14ac:dyDescent="0.25">
      <c r="A6011" s="94" t="s">
        <v>5123</v>
      </c>
      <c r="B6011" s="94" t="s">
        <v>7846</v>
      </c>
      <c r="C6011" s="7" t="str">
        <f t="shared" si="186"/>
        <v>Formula</v>
      </c>
      <c r="D6011" s="94" t="s">
        <v>7845</v>
      </c>
      <c r="E6011" s="94" t="s">
        <v>7844</v>
      </c>
      <c r="F6011" s="93">
        <v>108</v>
      </c>
      <c r="G6011" s="77">
        <f t="shared" si="187"/>
        <v>3135</v>
      </c>
    </row>
    <row r="6012" spans="1:7" ht="21" x14ac:dyDescent="0.25">
      <c r="A6012" s="92" t="s">
        <v>18395</v>
      </c>
      <c r="B6012" s="92" t="s">
        <v>7846</v>
      </c>
      <c r="C6012" s="7" t="str">
        <f t="shared" si="186"/>
        <v>Formula</v>
      </c>
      <c r="D6012" s="92" t="s">
        <v>7845</v>
      </c>
      <c r="E6012" s="92" t="s">
        <v>18458</v>
      </c>
      <c r="F6012" s="91">
        <v>26</v>
      </c>
      <c r="G6012" s="77">
        <f t="shared" si="187"/>
        <v>3135</v>
      </c>
    </row>
    <row r="6013" spans="1:7" ht="21" x14ac:dyDescent="0.25">
      <c r="A6013" s="94" t="s">
        <v>18396</v>
      </c>
      <c r="B6013" s="94" t="s">
        <v>7846</v>
      </c>
      <c r="C6013" s="7" t="str">
        <f t="shared" si="186"/>
        <v>Formula</v>
      </c>
      <c r="D6013" s="94" t="s">
        <v>7845</v>
      </c>
      <c r="E6013" s="94" t="s">
        <v>18459</v>
      </c>
      <c r="F6013" s="93">
        <v>36</v>
      </c>
      <c r="G6013" s="77">
        <f t="shared" si="187"/>
        <v>3135</v>
      </c>
    </row>
    <row r="6014" spans="1:7" ht="31.5" x14ac:dyDescent="0.25">
      <c r="A6014" s="92" t="s">
        <v>5190</v>
      </c>
      <c r="B6014" s="92" t="s">
        <v>7765</v>
      </c>
      <c r="C6014" s="7" t="str">
        <f t="shared" si="186"/>
        <v>Formula</v>
      </c>
      <c r="D6014" s="92" t="s">
        <v>7764</v>
      </c>
      <c r="E6014" s="92" t="s">
        <v>7766</v>
      </c>
      <c r="F6014" s="91">
        <v>112</v>
      </c>
      <c r="G6014" s="77">
        <f t="shared" si="187"/>
        <v>130</v>
      </c>
    </row>
    <row r="6015" spans="1:7" ht="31.5" x14ac:dyDescent="0.25">
      <c r="A6015" s="94" t="s">
        <v>6017</v>
      </c>
      <c r="B6015" s="94" t="s">
        <v>7765</v>
      </c>
      <c r="C6015" s="7" t="str">
        <f t="shared" si="186"/>
        <v>Formula</v>
      </c>
      <c r="D6015" s="94" t="s">
        <v>7764</v>
      </c>
      <c r="E6015" s="94" t="s">
        <v>7763</v>
      </c>
      <c r="F6015" s="93">
        <v>18</v>
      </c>
      <c r="G6015" s="77">
        <f t="shared" si="187"/>
        <v>130</v>
      </c>
    </row>
    <row r="6016" spans="1:7" ht="31.5" x14ac:dyDescent="0.25">
      <c r="A6016" s="92" t="s">
        <v>5195</v>
      </c>
      <c r="B6016" s="92" t="s">
        <v>7752</v>
      </c>
      <c r="C6016" s="7" t="str">
        <f t="shared" si="186"/>
        <v>Formula</v>
      </c>
      <c r="D6016" s="92" t="s">
        <v>7751</v>
      </c>
      <c r="E6016" s="92" t="s">
        <v>7754</v>
      </c>
      <c r="F6016" s="91">
        <v>376</v>
      </c>
      <c r="G6016" s="77">
        <f t="shared" si="187"/>
        <v>564</v>
      </c>
    </row>
    <row r="6017" spans="1:7" ht="31.5" x14ac:dyDescent="0.25">
      <c r="A6017" s="94" t="s">
        <v>5196</v>
      </c>
      <c r="B6017" s="94" t="s">
        <v>7752</v>
      </c>
      <c r="C6017" s="7" t="str">
        <f t="shared" si="186"/>
        <v>Formula</v>
      </c>
      <c r="D6017" s="94" t="s">
        <v>7751</v>
      </c>
      <c r="E6017" s="94" t="s">
        <v>6388</v>
      </c>
      <c r="F6017" s="93">
        <v>34</v>
      </c>
      <c r="G6017" s="77">
        <f t="shared" si="187"/>
        <v>564</v>
      </c>
    </row>
    <row r="6018" spans="1:7" ht="31.5" x14ac:dyDescent="0.25">
      <c r="A6018" s="92" t="s">
        <v>5197</v>
      </c>
      <c r="B6018" s="92" t="s">
        <v>7752</v>
      </c>
      <c r="C6018" s="7" t="str">
        <f t="shared" si="186"/>
        <v>Formula</v>
      </c>
      <c r="D6018" s="92" t="s">
        <v>7751</v>
      </c>
      <c r="E6018" s="92" t="s">
        <v>7753</v>
      </c>
      <c r="F6018" s="91">
        <v>40</v>
      </c>
      <c r="G6018" s="77">
        <f t="shared" si="187"/>
        <v>564</v>
      </c>
    </row>
    <row r="6019" spans="1:7" ht="31.5" x14ac:dyDescent="0.25">
      <c r="A6019" s="94" t="s">
        <v>18161</v>
      </c>
      <c r="B6019" s="94" t="s">
        <v>7752</v>
      </c>
      <c r="C6019" s="7" t="str">
        <f t="shared" ref="C6019:C6082" si="188">IF(ISTEXT(VLOOKUP(B6019,$I$3:$I$12,1,FALSE)),"Alt sub","Formula")</f>
        <v>Formula</v>
      </c>
      <c r="D6019" s="94" t="s">
        <v>7751</v>
      </c>
      <c r="E6019" s="94" t="s">
        <v>18162</v>
      </c>
      <c r="F6019" s="93">
        <v>50</v>
      </c>
      <c r="G6019" s="77">
        <f t="shared" ref="G6019:G6082" si="189">SUMIF(B:B,B6019,F:F)</f>
        <v>564</v>
      </c>
    </row>
    <row r="6020" spans="1:7" ht="31.5" x14ac:dyDescent="0.25">
      <c r="A6020" s="92" t="s">
        <v>18397</v>
      </c>
      <c r="B6020" s="92" t="s">
        <v>7752</v>
      </c>
      <c r="C6020" s="7" t="str">
        <f t="shared" si="188"/>
        <v>Formula</v>
      </c>
      <c r="D6020" s="92" t="s">
        <v>7751</v>
      </c>
      <c r="E6020" s="92" t="s">
        <v>18460</v>
      </c>
      <c r="F6020" s="91">
        <v>64</v>
      </c>
      <c r="G6020" s="77">
        <f t="shared" si="189"/>
        <v>564</v>
      </c>
    </row>
    <row r="6021" spans="1:7" ht="21" x14ac:dyDescent="0.25">
      <c r="A6021" s="94" t="s">
        <v>5208</v>
      </c>
      <c r="B6021" s="94" t="s">
        <v>7736</v>
      </c>
      <c r="C6021" s="7" t="str">
        <f t="shared" si="188"/>
        <v>Formula</v>
      </c>
      <c r="D6021" s="94" t="s">
        <v>7735</v>
      </c>
      <c r="E6021" s="94" t="s">
        <v>7734</v>
      </c>
      <c r="F6021" s="93">
        <v>300</v>
      </c>
      <c r="G6021" s="77">
        <f t="shared" si="189"/>
        <v>300</v>
      </c>
    </row>
    <row r="6022" spans="1:7" ht="31.5" x14ac:dyDescent="0.25">
      <c r="A6022" s="92" t="s">
        <v>5214</v>
      </c>
      <c r="B6022" s="92" t="s">
        <v>7719</v>
      </c>
      <c r="C6022" s="7" t="str">
        <f t="shared" si="188"/>
        <v>Formula</v>
      </c>
      <c r="D6022" s="92" t="s">
        <v>7718</v>
      </c>
      <c r="E6022" s="92" t="s">
        <v>7725</v>
      </c>
      <c r="F6022" s="91">
        <v>100</v>
      </c>
      <c r="G6022" s="77">
        <f t="shared" si="189"/>
        <v>540</v>
      </c>
    </row>
    <row r="6023" spans="1:7" ht="31.5" x14ac:dyDescent="0.25">
      <c r="A6023" s="94" t="s">
        <v>5215</v>
      </c>
      <c r="B6023" s="94" t="s">
        <v>7719</v>
      </c>
      <c r="C6023" s="7" t="str">
        <f t="shared" si="188"/>
        <v>Formula</v>
      </c>
      <c r="D6023" s="94" t="s">
        <v>7718</v>
      </c>
      <c r="E6023" s="94" t="s">
        <v>7724</v>
      </c>
      <c r="F6023" s="93">
        <v>77</v>
      </c>
      <c r="G6023" s="77">
        <f t="shared" si="189"/>
        <v>540</v>
      </c>
    </row>
    <row r="6024" spans="1:7" ht="31.5" x14ac:dyDescent="0.25">
      <c r="A6024" s="92" t="s">
        <v>5216</v>
      </c>
      <c r="B6024" s="92" t="s">
        <v>7719</v>
      </c>
      <c r="C6024" s="7" t="str">
        <f t="shared" si="188"/>
        <v>Formula</v>
      </c>
      <c r="D6024" s="92" t="s">
        <v>7718</v>
      </c>
      <c r="E6024" s="92" t="s">
        <v>6388</v>
      </c>
      <c r="F6024" s="91">
        <v>31</v>
      </c>
      <c r="G6024" s="77">
        <f t="shared" si="189"/>
        <v>540</v>
      </c>
    </row>
    <row r="6025" spans="1:7" ht="31.5" x14ac:dyDescent="0.25">
      <c r="A6025" s="94" t="s">
        <v>5217</v>
      </c>
      <c r="B6025" s="94" t="s">
        <v>7719</v>
      </c>
      <c r="C6025" s="7" t="str">
        <f t="shared" si="188"/>
        <v>Formula</v>
      </c>
      <c r="D6025" s="94" t="s">
        <v>7718</v>
      </c>
      <c r="E6025" s="94" t="s">
        <v>7723</v>
      </c>
      <c r="F6025" s="93">
        <v>33</v>
      </c>
      <c r="G6025" s="77">
        <f t="shared" si="189"/>
        <v>540</v>
      </c>
    </row>
    <row r="6026" spans="1:7" ht="31.5" x14ac:dyDescent="0.25">
      <c r="A6026" s="92" t="s">
        <v>5218</v>
      </c>
      <c r="B6026" s="92" t="s">
        <v>7719</v>
      </c>
      <c r="C6026" s="7" t="str">
        <f t="shared" si="188"/>
        <v>Formula</v>
      </c>
      <c r="D6026" s="92" t="s">
        <v>7718</v>
      </c>
      <c r="E6026" s="92" t="s">
        <v>7722</v>
      </c>
      <c r="F6026" s="91">
        <v>70</v>
      </c>
      <c r="G6026" s="77">
        <f t="shared" si="189"/>
        <v>540</v>
      </c>
    </row>
    <row r="6027" spans="1:7" ht="31.5" x14ac:dyDescent="0.25">
      <c r="A6027" s="94" t="s">
        <v>5219</v>
      </c>
      <c r="B6027" s="94" t="s">
        <v>7719</v>
      </c>
      <c r="C6027" s="7" t="str">
        <f t="shared" si="188"/>
        <v>Formula</v>
      </c>
      <c r="D6027" s="94" t="s">
        <v>7718</v>
      </c>
      <c r="E6027" s="94" t="s">
        <v>7721</v>
      </c>
      <c r="F6027" s="93">
        <v>79</v>
      </c>
      <c r="G6027" s="77">
        <f t="shared" si="189"/>
        <v>540</v>
      </c>
    </row>
    <row r="6028" spans="1:7" ht="31.5" x14ac:dyDescent="0.25">
      <c r="A6028" s="92" t="s">
        <v>5221</v>
      </c>
      <c r="B6028" s="92" t="s">
        <v>7719</v>
      </c>
      <c r="C6028" s="7" t="str">
        <f t="shared" si="188"/>
        <v>Formula</v>
      </c>
      <c r="D6028" s="92" t="s">
        <v>7718</v>
      </c>
      <c r="E6028" s="92" t="s">
        <v>7717</v>
      </c>
      <c r="F6028" s="91">
        <v>94</v>
      </c>
      <c r="G6028" s="77">
        <f t="shared" si="189"/>
        <v>540</v>
      </c>
    </row>
    <row r="6029" spans="1:7" ht="31.5" x14ac:dyDescent="0.25">
      <c r="A6029" s="94" t="s">
        <v>5220</v>
      </c>
      <c r="B6029" s="94" t="s">
        <v>7719</v>
      </c>
      <c r="C6029" s="7" t="str">
        <f t="shared" si="188"/>
        <v>Formula</v>
      </c>
      <c r="D6029" s="94" t="s">
        <v>7718</v>
      </c>
      <c r="E6029" s="94" t="s">
        <v>7720</v>
      </c>
      <c r="F6029" s="93">
        <v>56</v>
      </c>
      <c r="G6029" s="77">
        <f t="shared" si="189"/>
        <v>540</v>
      </c>
    </row>
    <row r="6030" spans="1:7" ht="31.5" x14ac:dyDescent="0.25">
      <c r="A6030" s="92" t="s">
        <v>5234</v>
      </c>
      <c r="B6030" s="92" t="s">
        <v>7688</v>
      </c>
      <c r="C6030" s="7" t="str">
        <f t="shared" si="188"/>
        <v>Formula</v>
      </c>
      <c r="D6030" s="92" t="s">
        <v>7687</v>
      </c>
      <c r="E6030" s="92" t="s">
        <v>6388</v>
      </c>
      <c r="F6030" s="91">
        <v>50</v>
      </c>
      <c r="G6030" s="77">
        <f t="shared" si="189"/>
        <v>50</v>
      </c>
    </row>
    <row r="6031" spans="1:7" ht="31.5" x14ac:dyDescent="0.25">
      <c r="A6031" s="94" t="s">
        <v>5236</v>
      </c>
      <c r="B6031" s="94" t="s">
        <v>7684</v>
      </c>
      <c r="C6031" s="7" t="str">
        <f t="shared" si="188"/>
        <v>Formula</v>
      </c>
      <c r="D6031" s="94" t="s">
        <v>7683</v>
      </c>
      <c r="E6031" s="94" t="s">
        <v>7682</v>
      </c>
      <c r="F6031" s="93">
        <v>92</v>
      </c>
      <c r="G6031" s="77">
        <f t="shared" si="189"/>
        <v>92</v>
      </c>
    </row>
    <row r="6032" spans="1:7" ht="21" x14ac:dyDescent="0.25">
      <c r="A6032" s="92" t="s">
        <v>5238</v>
      </c>
      <c r="B6032" s="92" t="s">
        <v>7678</v>
      </c>
      <c r="C6032" s="7" t="str">
        <f t="shared" si="188"/>
        <v>Formula</v>
      </c>
      <c r="D6032" s="92" t="s">
        <v>7677</v>
      </c>
      <c r="E6032" s="92" t="s">
        <v>18163</v>
      </c>
      <c r="F6032" s="91">
        <v>34</v>
      </c>
      <c r="G6032" s="77">
        <f t="shared" si="189"/>
        <v>220</v>
      </c>
    </row>
    <row r="6033" spans="1:7" ht="21" x14ac:dyDescent="0.25">
      <c r="A6033" s="94" t="s">
        <v>5239</v>
      </c>
      <c r="B6033" s="94" t="s">
        <v>7678</v>
      </c>
      <c r="C6033" s="7" t="str">
        <f t="shared" si="188"/>
        <v>Formula</v>
      </c>
      <c r="D6033" s="94" t="s">
        <v>7677</v>
      </c>
      <c r="E6033" s="94" t="s">
        <v>18322</v>
      </c>
      <c r="F6033" s="93">
        <v>50</v>
      </c>
      <c r="G6033" s="77">
        <f t="shared" si="189"/>
        <v>220</v>
      </c>
    </row>
    <row r="6034" spans="1:7" ht="21" x14ac:dyDescent="0.25">
      <c r="A6034" s="92" t="s">
        <v>5240</v>
      </c>
      <c r="B6034" s="92" t="s">
        <v>7678</v>
      </c>
      <c r="C6034" s="7" t="str">
        <f t="shared" si="188"/>
        <v>Formula</v>
      </c>
      <c r="D6034" s="92" t="s">
        <v>7677</v>
      </c>
      <c r="E6034" s="92" t="s">
        <v>7676</v>
      </c>
      <c r="F6034" s="91">
        <v>16</v>
      </c>
      <c r="G6034" s="77">
        <f t="shared" si="189"/>
        <v>220</v>
      </c>
    </row>
    <row r="6035" spans="1:7" ht="21" x14ac:dyDescent="0.25">
      <c r="A6035" s="94" t="s">
        <v>17904</v>
      </c>
      <c r="B6035" s="94" t="s">
        <v>7678</v>
      </c>
      <c r="C6035" s="7" t="str">
        <f t="shared" si="188"/>
        <v>Formula</v>
      </c>
      <c r="D6035" s="94" t="s">
        <v>7677</v>
      </c>
      <c r="E6035" s="94" t="s">
        <v>17999</v>
      </c>
      <c r="F6035" s="93">
        <v>46</v>
      </c>
      <c r="G6035" s="77">
        <f t="shared" si="189"/>
        <v>220</v>
      </c>
    </row>
    <row r="6036" spans="1:7" ht="21" x14ac:dyDescent="0.25">
      <c r="A6036" s="92" t="s">
        <v>18197</v>
      </c>
      <c r="B6036" s="92" t="s">
        <v>7678</v>
      </c>
      <c r="C6036" s="7" t="str">
        <f t="shared" si="188"/>
        <v>Formula</v>
      </c>
      <c r="D6036" s="92" t="s">
        <v>7677</v>
      </c>
      <c r="E6036" s="92" t="s">
        <v>18220</v>
      </c>
      <c r="F6036" s="91">
        <v>26</v>
      </c>
      <c r="G6036" s="77">
        <f t="shared" si="189"/>
        <v>220</v>
      </c>
    </row>
    <row r="6037" spans="1:7" ht="21" x14ac:dyDescent="0.25">
      <c r="A6037" s="94" t="s">
        <v>17905</v>
      </c>
      <c r="B6037" s="94" t="s">
        <v>7678</v>
      </c>
      <c r="C6037" s="7" t="str">
        <f t="shared" si="188"/>
        <v>Formula</v>
      </c>
      <c r="D6037" s="94" t="s">
        <v>7677</v>
      </c>
      <c r="E6037" s="94" t="s">
        <v>18000</v>
      </c>
      <c r="F6037" s="93">
        <v>28</v>
      </c>
      <c r="G6037" s="77">
        <f t="shared" si="189"/>
        <v>220</v>
      </c>
    </row>
    <row r="6038" spans="1:7" ht="21" x14ac:dyDescent="0.25">
      <c r="A6038" s="92" t="s">
        <v>18198</v>
      </c>
      <c r="B6038" s="92" t="s">
        <v>7678</v>
      </c>
      <c r="C6038" s="7" t="str">
        <f t="shared" si="188"/>
        <v>Formula</v>
      </c>
      <c r="D6038" s="92" t="s">
        <v>7677</v>
      </c>
      <c r="E6038" s="92" t="s">
        <v>18221</v>
      </c>
      <c r="F6038" s="91">
        <v>20</v>
      </c>
      <c r="G6038" s="77">
        <f t="shared" si="189"/>
        <v>220</v>
      </c>
    </row>
    <row r="6039" spans="1:7" ht="21" x14ac:dyDescent="0.25">
      <c r="A6039" s="94" t="s">
        <v>5264</v>
      </c>
      <c r="B6039" s="94" t="s">
        <v>7621</v>
      </c>
      <c r="C6039" s="7" t="str">
        <f t="shared" si="188"/>
        <v>Formula</v>
      </c>
      <c r="D6039" s="94" t="s">
        <v>7620</v>
      </c>
      <c r="E6039" s="94" t="s">
        <v>7619</v>
      </c>
      <c r="F6039" s="93">
        <v>60</v>
      </c>
      <c r="G6039" s="77">
        <f t="shared" si="189"/>
        <v>60</v>
      </c>
    </row>
    <row r="6040" spans="1:7" ht="31.5" x14ac:dyDescent="0.25">
      <c r="A6040" s="92" t="s">
        <v>5270</v>
      </c>
      <c r="B6040" s="92" t="s">
        <v>7607</v>
      </c>
      <c r="C6040" s="7" t="str">
        <f t="shared" si="188"/>
        <v>Formula</v>
      </c>
      <c r="D6040" s="92" t="s">
        <v>7606</v>
      </c>
      <c r="E6040" s="92" t="s">
        <v>7605</v>
      </c>
      <c r="F6040" s="91">
        <v>150</v>
      </c>
      <c r="G6040" s="77">
        <f t="shared" si="189"/>
        <v>150</v>
      </c>
    </row>
    <row r="6041" spans="1:7" ht="31.5" x14ac:dyDescent="0.25">
      <c r="A6041" s="94" t="s">
        <v>5332</v>
      </c>
      <c r="B6041" s="94" t="s">
        <v>7462</v>
      </c>
      <c r="C6041" s="7" t="str">
        <f t="shared" si="188"/>
        <v>Formula</v>
      </c>
      <c r="D6041" s="94" t="s">
        <v>7461</v>
      </c>
      <c r="E6041" s="94" t="s">
        <v>6881</v>
      </c>
      <c r="F6041" s="93">
        <v>40</v>
      </c>
      <c r="G6041" s="77">
        <f t="shared" si="189"/>
        <v>40</v>
      </c>
    </row>
    <row r="6042" spans="1:7" ht="31.5" x14ac:dyDescent="0.25">
      <c r="A6042" s="92" t="s">
        <v>5350</v>
      </c>
      <c r="B6042" s="92" t="s">
        <v>7419</v>
      </c>
      <c r="C6042" s="7" t="str">
        <f t="shared" si="188"/>
        <v>Formula</v>
      </c>
      <c r="D6042" s="92" t="s">
        <v>7418</v>
      </c>
      <c r="E6042" s="92" t="s">
        <v>7417</v>
      </c>
      <c r="F6042" s="91">
        <v>30</v>
      </c>
      <c r="G6042" s="77">
        <f t="shared" si="189"/>
        <v>30</v>
      </c>
    </row>
    <row r="6043" spans="1:7" ht="31.5" x14ac:dyDescent="0.25">
      <c r="A6043" s="94" t="s">
        <v>5365</v>
      </c>
      <c r="B6043" s="94" t="s">
        <v>7380</v>
      </c>
      <c r="C6043" s="7" t="str">
        <f t="shared" si="188"/>
        <v>Formula</v>
      </c>
      <c r="D6043" s="94" t="s">
        <v>7379</v>
      </c>
      <c r="E6043" s="94" t="s">
        <v>6881</v>
      </c>
      <c r="F6043" s="93">
        <v>100</v>
      </c>
      <c r="G6043" s="77">
        <f t="shared" si="189"/>
        <v>100</v>
      </c>
    </row>
    <row r="6044" spans="1:7" ht="21" x14ac:dyDescent="0.25">
      <c r="A6044" s="92" t="s">
        <v>5383</v>
      </c>
      <c r="B6044" s="92" t="s">
        <v>7338</v>
      </c>
      <c r="C6044" s="7" t="str">
        <f t="shared" si="188"/>
        <v>Formula</v>
      </c>
      <c r="D6044" s="92" t="s">
        <v>7337</v>
      </c>
      <c r="E6044" s="92" t="s">
        <v>7336</v>
      </c>
      <c r="F6044" s="91">
        <v>64</v>
      </c>
      <c r="G6044" s="77">
        <f t="shared" si="189"/>
        <v>64</v>
      </c>
    </row>
    <row r="6045" spans="1:7" ht="21" x14ac:dyDescent="0.25">
      <c r="A6045" s="94" t="s">
        <v>5393</v>
      </c>
      <c r="B6045" s="94" t="s">
        <v>7315</v>
      </c>
      <c r="C6045" s="7" t="str">
        <f t="shared" si="188"/>
        <v>Formula</v>
      </c>
      <c r="D6045" s="94" t="s">
        <v>7314</v>
      </c>
      <c r="E6045" s="94" t="s">
        <v>6881</v>
      </c>
      <c r="F6045" s="93">
        <v>70</v>
      </c>
      <c r="G6045" s="77">
        <f t="shared" si="189"/>
        <v>70</v>
      </c>
    </row>
    <row r="6046" spans="1:7" ht="21" x14ac:dyDescent="0.25">
      <c r="A6046" s="92" t="s">
        <v>5415</v>
      </c>
      <c r="B6046" s="92" t="s">
        <v>7266</v>
      </c>
      <c r="C6046" s="7" t="str">
        <f t="shared" si="188"/>
        <v>Formula</v>
      </c>
      <c r="D6046" s="92" t="s">
        <v>7265</v>
      </c>
      <c r="E6046" s="92" t="s">
        <v>6881</v>
      </c>
      <c r="F6046" s="91">
        <v>278</v>
      </c>
      <c r="G6046" s="77">
        <f t="shared" si="189"/>
        <v>278</v>
      </c>
    </row>
    <row r="6047" spans="1:7" ht="21" x14ac:dyDescent="0.25">
      <c r="A6047" s="94" t="s">
        <v>5416</v>
      </c>
      <c r="B6047" s="94" t="s">
        <v>7264</v>
      </c>
      <c r="C6047" s="7" t="str">
        <f t="shared" si="188"/>
        <v>Formula</v>
      </c>
      <c r="D6047" s="94" t="s">
        <v>7263</v>
      </c>
      <c r="E6047" s="94" t="s">
        <v>7262</v>
      </c>
      <c r="F6047" s="93">
        <v>63</v>
      </c>
      <c r="G6047" s="77">
        <f t="shared" si="189"/>
        <v>63</v>
      </c>
    </row>
    <row r="6048" spans="1:7" ht="31.5" x14ac:dyDescent="0.25">
      <c r="A6048" s="92" t="s">
        <v>5418</v>
      </c>
      <c r="B6048" s="92" t="s">
        <v>7258</v>
      </c>
      <c r="C6048" s="7" t="str">
        <f t="shared" si="188"/>
        <v>Formula</v>
      </c>
      <c r="D6048" s="92" t="s">
        <v>7257</v>
      </c>
      <c r="E6048" s="92" t="s">
        <v>7256</v>
      </c>
      <c r="F6048" s="91">
        <v>86</v>
      </c>
      <c r="G6048" s="77">
        <f t="shared" si="189"/>
        <v>86</v>
      </c>
    </row>
    <row r="6049" spans="1:7" ht="31.5" x14ac:dyDescent="0.25">
      <c r="A6049" s="94" t="s">
        <v>5419</v>
      </c>
      <c r="B6049" s="94" t="s">
        <v>7255</v>
      </c>
      <c r="C6049" s="7" t="str">
        <f t="shared" si="188"/>
        <v>Formula</v>
      </c>
      <c r="D6049" s="94" t="s">
        <v>7254</v>
      </c>
      <c r="E6049" s="94" t="s">
        <v>7253</v>
      </c>
      <c r="F6049" s="93">
        <v>44</v>
      </c>
      <c r="G6049" s="77">
        <f t="shared" si="189"/>
        <v>44</v>
      </c>
    </row>
    <row r="6050" spans="1:7" ht="21" x14ac:dyDescent="0.25">
      <c r="A6050" s="92" t="s">
        <v>5420</v>
      </c>
      <c r="B6050" s="92" t="s">
        <v>7252</v>
      </c>
      <c r="C6050" s="7" t="str">
        <f t="shared" si="188"/>
        <v>Formula</v>
      </c>
      <c r="D6050" s="92" t="s">
        <v>7251</v>
      </c>
      <c r="E6050" s="92" t="s">
        <v>7250</v>
      </c>
      <c r="F6050" s="91">
        <v>20</v>
      </c>
      <c r="G6050" s="77">
        <f t="shared" si="189"/>
        <v>20</v>
      </c>
    </row>
    <row r="6051" spans="1:7" ht="21" x14ac:dyDescent="0.25">
      <c r="A6051" s="94" t="s">
        <v>5422</v>
      </c>
      <c r="B6051" s="94" t="s">
        <v>7246</v>
      </c>
      <c r="C6051" s="7" t="str">
        <f t="shared" si="188"/>
        <v>Formula</v>
      </c>
      <c r="D6051" s="94" t="s">
        <v>7245</v>
      </c>
      <c r="E6051" s="94" t="s">
        <v>7244</v>
      </c>
      <c r="F6051" s="93">
        <v>300</v>
      </c>
      <c r="G6051" s="77">
        <f t="shared" si="189"/>
        <v>300</v>
      </c>
    </row>
    <row r="6052" spans="1:7" ht="21" x14ac:dyDescent="0.25">
      <c r="A6052" s="92" t="s">
        <v>5423</v>
      </c>
      <c r="B6052" s="92" t="s">
        <v>7243</v>
      </c>
      <c r="C6052" s="7" t="str">
        <f t="shared" si="188"/>
        <v>Formula</v>
      </c>
      <c r="D6052" s="92" t="s">
        <v>7242</v>
      </c>
      <c r="E6052" s="92" t="s">
        <v>7241</v>
      </c>
      <c r="F6052" s="91">
        <v>124</v>
      </c>
      <c r="G6052" s="77">
        <f t="shared" si="189"/>
        <v>124</v>
      </c>
    </row>
    <row r="6053" spans="1:7" ht="31.5" x14ac:dyDescent="0.25">
      <c r="A6053" s="94" t="s">
        <v>5424</v>
      </c>
      <c r="B6053" s="94" t="s">
        <v>7240</v>
      </c>
      <c r="C6053" s="7" t="str">
        <f t="shared" si="188"/>
        <v>Formula</v>
      </c>
      <c r="D6053" s="94" t="s">
        <v>7239</v>
      </c>
      <c r="E6053" s="94" t="s">
        <v>7238</v>
      </c>
      <c r="F6053" s="93">
        <v>18</v>
      </c>
      <c r="G6053" s="77">
        <f t="shared" si="189"/>
        <v>18</v>
      </c>
    </row>
    <row r="6054" spans="1:7" ht="31.5" x14ac:dyDescent="0.25">
      <c r="A6054" s="92" t="s">
        <v>5426</v>
      </c>
      <c r="B6054" s="92" t="s">
        <v>7234</v>
      </c>
      <c r="C6054" s="7" t="str">
        <f t="shared" si="188"/>
        <v>Formula</v>
      </c>
      <c r="D6054" s="92" t="s">
        <v>7233</v>
      </c>
      <c r="E6054" s="92" t="s">
        <v>7232</v>
      </c>
      <c r="F6054" s="91">
        <v>24</v>
      </c>
      <c r="G6054" s="77">
        <f t="shared" si="189"/>
        <v>24</v>
      </c>
    </row>
    <row r="6055" spans="1:7" ht="31.5" x14ac:dyDescent="0.25">
      <c r="A6055" s="94" t="s">
        <v>5437</v>
      </c>
      <c r="B6055" s="94" t="s">
        <v>7207</v>
      </c>
      <c r="C6055" s="7" t="str">
        <f t="shared" si="188"/>
        <v>Formula</v>
      </c>
      <c r="D6055" s="94" t="s">
        <v>7206</v>
      </c>
      <c r="E6055" s="94" t="s">
        <v>6881</v>
      </c>
      <c r="F6055" s="93">
        <v>55</v>
      </c>
      <c r="G6055" s="77">
        <f t="shared" si="189"/>
        <v>55</v>
      </c>
    </row>
    <row r="6056" spans="1:7" ht="31.5" x14ac:dyDescent="0.25">
      <c r="A6056" s="92" t="s">
        <v>5444</v>
      </c>
      <c r="B6056" s="92" t="s">
        <v>7191</v>
      </c>
      <c r="C6056" s="7" t="str">
        <f t="shared" si="188"/>
        <v>Formula</v>
      </c>
      <c r="D6056" s="92" t="s">
        <v>7190</v>
      </c>
      <c r="E6056" s="92" t="s">
        <v>6881</v>
      </c>
      <c r="F6056" s="91">
        <v>50</v>
      </c>
      <c r="G6056" s="77">
        <f t="shared" si="189"/>
        <v>50</v>
      </c>
    </row>
    <row r="6057" spans="1:7" ht="21" x14ac:dyDescent="0.25">
      <c r="A6057" s="94" t="s">
        <v>5452</v>
      </c>
      <c r="B6057" s="94" t="s">
        <v>7172</v>
      </c>
      <c r="C6057" s="7" t="str">
        <f t="shared" si="188"/>
        <v>Formula</v>
      </c>
      <c r="D6057" s="94" t="s">
        <v>7171</v>
      </c>
      <c r="E6057" s="94" t="s">
        <v>7170</v>
      </c>
      <c r="F6057" s="93">
        <v>52</v>
      </c>
      <c r="G6057" s="77">
        <f t="shared" si="189"/>
        <v>52</v>
      </c>
    </row>
    <row r="6058" spans="1:7" ht="21" x14ac:dyDescent="0.25">
      <c r="A6058" s="92" t="s">
        <v>5469</v>
      </c>
      <c r="B6058" s="92" t="s">
        <v>7130</v>
      </c>
      <c r="C6058" s="7" t="str">
        <f t="shared" si="188"/>
        <v>Formula</v>
      </c>
      <c r="D6058" s="92" t="s">
        <v>7129</v>
      </c>
      <c r="E6058" s="92" t="s">
        <v>6881</v>
      </c>
      <c r="F6058" s="91">
        <v>84</v>
      </c>
      <c r="G6058" s="77">
        <f t="shared" si="189"/>
        <v>84</v>
      </c>
    </row>
    <row r="6059" spans="1:7" ht="31.5" x14ac:dyDescent="0.25">
      <c r="A6059" s="94" t="s">
        <v>5479</v>
      </c>
      <c r="B6059" s="94" t="s">
        <v>7108</v>
      </c>
      <c r="C6059" s="7" t="str">
        <f t="shared" si="188"/>
        <v>Formula</v>
      </c>
      <c r="D6059" s="94" t="s">
        <v>17908</v>
      </c>
      <c r="E6059" s="94" t="s">
        <v>6881</v>
      </c>
      <c r="F6059" s="93">
        <v>60</v>
      </c>
      <c r="G6059" s="77">
        <f t="shared" si="189"/>
        <v>60</v>
      </c>
    </row>
    <row r="6060" spans="1:7" ht="31.5" x14ac:dyDescent="0.25">
      <c r="A6060" s="92" t="s">
        <v>5486</v>
      </c>
      <c r="B6060" s="92" t="s">
        <v>7091</v>
      </c>
      <c r="C6060" s="7" t="str">
        <f t="shared" si="188"/>
        <v>Formula</v>
      </c>
      <c r="D6060" s="92" t="s">
        <v>7090</v>
      </c>
      <c r="E6060" s="92" t="s">
        <v>6881</v>
      </c>
      <c r="F6060" s="91">
        <v>34</v>
      </c>
      <c r="G6060" s="77">
        <f t="shared" si="189"/>
        <v>34</v>
      </c>
    </row>
    <row r="6061" spans="1:7" ht="31.5" x14ac:dyDescent="0.25">
      <c r="A6061" s="94" t="s">
        <v>5508</v>
      </c>
      <c r="B6061" s="94" t="s">
        <v>7032</v>
      </c>
      <c r="C6061" s="7" t="str">
        <f t="shared" si="188"/>
        <v>Formula</v>
      </c>
      <c r="D6061" s="94" t="s">
        <v>7031</v>
      </c>
      <c r="E6061" s="94" t="s">
        <v>7030</v>
      </c>
      <c r="F6061" s="93">
        <v>148</v>
      </c>
      <c r="G6061" s="77">
        <f t="shared" si="189"/>
        <v>148</v>
      </c>
    </row>
    <row r="6062" spans="1:7" ht="31.5" x14ac:dyDescent="0.25">
      <c r="A6062" s="92" t="s">
        <v>5516</v>
      </c>
      <c r="B6062" s="92" t="s">
        <v>7013</v>
      </c>
      <c r="C6062" s="7" t="str">
        <f t="shared" si="188"/>
        <v>Formula</v>
      </c>
      <c r="D6062" s="92" t="s">
        <v>7012</v>
      </c>
      <c r="E6062" s="92" t="s">
        <v>6881</v>
      </c>
      <c r="F6062" s="91">
        <v>36</v>
      </c>
      <c r="G6062" s="77">
        <f t="shared" si="189"/>
        <v>36</v>
      </c>
    </row>
    <row r="6063" spans="1:7" ht="21" x14ac:dyDescent="0.25">
      <c r="A6063" s="94" t="s">
        <v>5523</v>
      </c>
      <c r="B6063" s="94" t="s">
        <v>6997</v>
      </c>
      <c r="C6063" s="7" t="str">
        <f t="shared" si="188"/>
        <v>Formula</v>
      </c>
      <c r="D6063" s="94" t="s">
        <v>6996</v>
      </c>
      <c r="E6063" s="94" t="s">
        <v>6881</v>
      </c>
      <c r="F6063" s="93">
        <v>60</v>
      </c>
      <c r="G6063" s="77">
        <f t="shared" si="189"/>
        <v>60</v>
      </c>
    </row>
    <row r="6064" spans="1:7" ht="31.5" x14ac:dyDescent="0.25">
      <c r="A6064" s="92" t="s">
        <v>5525</v>
      </c>
      <c r="B6064" s="92" t="s">
        <v>6992</v>
      </c>
      <c r="C6064" s="7" t="str">
        <f t="shared" si="188"/>
        <v>Formula</v>
      </c>
      <c r="D6064" s="92" t="s">
        <v>6991</v>
      </c>
      <c r="E6064" s="92" t="s">
        <v>6881</v>
      </c>
      <c r="F6064" s="91">
        <v>28</v>
      </c>
      <c r="G6064" s="77">
        <f t="shared" si="189"/>
        <v>28</v>
      </c>
    </row>
    <row r="6065" spans="1:7" ht="21" x14ac:dyDescent="0.25">
      <c r="A6065" s="94" t="s">
        <v>5526</v>
      </c>
      <c r="B6065" s="94" t="s">
        <v>6990</v>
      </c>
      <c r="C6065" s="7" t="str">
        <f t="shared" si="188"/>
        <v>Formula</v>
      </c>
      <c r="D6065" s="94" t="s">
        <v>6989</v>
      </c>
      <c r="E6065" s="94" t="s">
        <v>6988</v>
      </c>
      <c r="F6065" s="93">
        <v>110</v>
      </c>
      <c r="G6065" s="77">
        <f t="shared" si="189"/>
        <v>110</v>
      </c>
    </row>
    <row r="6066" spans="1:7" ht="31.5" x14ac:dyDescent="0.25">
      <c r="A6066" s="92" t="s">
        <v>5529</v>
      </c>
      <c r="B6066" s="92" t="s">
        <v>6982</v>
      </c>
      <c r="C6066" s="7" t="str">
        <f t="shared" si="188"/>
        <v>Formula</v>
      </c>
      <c r="D6066" s="92" t="s">
        <v>6981</v>
      </c>
      <c r="E6066" s="92" t="s">
        <v>6980</v>
      </c>
      <c r="F6066" s="91">
        <v>150</v>
      </c>
      <c r="G6066" s="77">
        <f t="shared" si="189"/>
        <v>150</v>
      </c>
    </row>
    <row r="6067" spans="1:7" ht="31.5" x14ac:dyDescent="0.25">
      <c r="A6067" s="94" t="s">
        <v>5531</v>
      </c>
      <c r="B6067" s="94" t="s">
        <v>6976</v>
      </c>
      <c r="C6067" s="7" t="str">
        <f t="shared" si="188"/>
        <v>Formula</v>
      </c>
      <c r="D6067" s="94" t="s">
        <v>6039</v>
      </c>
      <c r="E6067" s="94" t="s">
        <v>6881</v>
      </c>
      <c r="F6067" s="93">
        <v>22</v>
      </c>
      <c r="G6067" s="77">
        <f t="shared" si="189"/>
        <v>22</v>
      </c>
    </row>
    <row r="6068" spans="1:7" ht="31.5" x14ac:dyDescent="0.25">
      <c r="A6068" s="92" t="s">
        <v>5537</v>
      </c>
      <c r="B6068" s="92" t="s">
        <v>6961</v>
      </c>
      <c r="C6068" s="7" t="str">
        <f t="shared" si="188"/>
        <v>Formula</v>
      </c>
      <c r="D6068" s="92" t="s">
        <v>6960</v>
      </c>
      <c r="E6068" s="92" t="s">
        <v>6959</v>
      </c>
      <c r="F6068" s="91">
        <v>44</v>
      </c>
      <c r="G6068" s="77">
        <f t="shared" si="189"/>
        <v>44</v>
      </c>
    </row>
    <row r="6069" spans="1:7" ht="21" x14ac:dyDescent="0.25">
      <c r="A6069" s="94" t="s">
        <v>5541</v>
      </c>
      <c r="B6069" s="94" t="s">
        <v>6950</v>
      </c>
      <c r="C6069" s="7" t="str">
        <f t="shared" si="188"/>
        <v>Formula</v>
      </c>
      <c r="D6069" s="94" t="s">
        <v>6949</v>
      </c>
      <c r="E6069" s="94" t="s">
        <v>6948</v>
      </c>
      <c r="F6069" s="93">
        <v>72</v>
      </c>
      <c r="G6069" s="77">
        <f t="shared" si="189"/>
        <v>72</v>
      </c>
    </row>
    <row r="6070" spans="1:7" ht="31.5" x14ac:dyDescent="0.25">
      <c r="A6070" s="92" t="s">
        <v>5547</v>
      </c>
      <c r="B6070" s="92" t="s">
        <v>6935</v>
      </c>
      <c r="C6070" s="7" t="str">
        <f t="shared" si="188"/>
        <v>Formula</v>
      </c>
      <c r="D6070" s="92" t="s">
        <v>6934</v>
      </c>
      <c r="E6070" s="92" t="s">
        <v>6933</v>
      </c>
      <c r="F6070" s="91">
        <v>100</v>
      </c>
      <c r="G6070" s="77">
        <f t="shared" si="189"/>
        <v>100</v>
      </c>
    </row>
    <row r="6071" spans="1:7" ht="21" x14ac:dyDescent="0.25">
      <c r="A6071" s="94" t="s">
        <v>5554</v>
      </c>
      <c r="B6071" s="94" t="s">
        <v>6915</v>
      </c>
      <c r="C6071" s="7" t="str">
        <f t="shared" si="188"/>
        <v>Formula</v>
      </c>
      <c r="D6071" s="94" t="s">
        <v>6914</v>
      </c>
      <c r="E6071" s="94" t="s">
        <v>6913</v>
      </c>
      <c r="F6071" s="93">
        <v>50</v>
      </c>
      <c r="G6071" s="77">
        <f t="shared" si="189"/>
        <v>50</v>
      </c>
    </row>
    <row r="6072" spans="1:7" ht="21" x14ac:dyDescent="0.25">
      <c r="A6072" s="92" t="s">
        <v>5556</v>
      </c>
      <c r="B6072" s="92" t="s">
        <v>6909</v>
      </c>
      <c r="C6072" s="7" t="str">
        <f t="shared" si="188"/>
        <v>Formula</v>
      </c>
      <c r="D6072" s="92" t="s">
        <v>6908</v>
      </c>
      <c r="E6072" s="92" t="s">
        <v>6905</v>
      </c>
      <c r="F6072" s="91">
        <v>60</v>
      </c>
      <c r="G6072" s="77">
        <f t="shared" si="189"/>
        <v>60</v>
      </c>
    </row>
    <row r="6073" spans="1:7" ht="21" x14ac:dyDescent="0.25">
      <c r="A6073" s="94" t="s">
        <v>245</v>
      </c>
      <c r="B6073" s="94" t="s">
        <v>17041</v>
      </c>
      <c r="C6073" s="7" t="str">
        <f t="shared" si="188"/>
        <v>Formula</v>
      </c>
      <c r="D6073" s="94" t="s">
        <v>17040</v>
      </c>
      <c r="E6073" s="94" t="s">
        <v>17044</v>
      </c>
      <c r="F6073" s="93">
        <v>128</v>
      </c>
      <c r="G6073" s="77">
        <f t="shared" si="189"/>
        <v>245</v>
      </c>
    </row>
    <row r="6074" spans="1:7" ht="21" x14ac:dyDescent="0.25">
      <c r="A6074" s="92" t="s">
        <v>246</v>
      </c>
      <c r="B6074" s="92" t="s">
        <v>17041</v>
      </c>
      <c r="C6074" s="7" t="str">
        <f t="shared" si="188"/>
        <v>Formula</v>
      </c>
      <c r="D6074" s="92" t="s">
        <v>17040</v>
      </c>
      <c r="E6074" s="92" t="s">
        <v>17043</v>
      </c>
      <c r="F6074" s="91">
        <v>110</v>
      </c>
      <c r="G6074" s="77">
        <f t="shared" si="189"/>
        <v>245</v>
      </c>
    </row>
    <row r="6075" spans="1:7" ht="21" x14ac:dyDescent="0.25">
      <c r="A6075" s="94" t="s">
        <v>247</v>
      </c>
      <c r="B6075" s="94" t="s">
        <v>17041</v>
      </c>
      <c r="C6075" s="7" t="str">
        <f t="shared" si="188"/>
        <v>Formula</v>
      </c>
      <c r="D6075" s="94" t="s">
        <v>17040</v>
      </c>
      <c r="E6075" s="94" t="s">
        <v>17042</v>
      </c>
      <c r="F6075" s="93">
        <v>7</v>
      </c>
      <c r="G6075" s="77">
        <f t="shared" si="189"/>
        <v>245</v>
      </c>
    </row>
    <row r="6076" spans="1:7" ht="31.5" x14ac:dyDescent="0.25">
      <c r="A6076" s="92" t="s">
        <v>250</v>
      </c>
      <c r="B6076" s="92" t="s">
        <v>17034</v>
      </c>
      <c r="C6076" s="7" t="str">
        <f t="shared" si="188"/>
        <v>Formula</v>
      </c>
      <c r="D6076" s="92" t="s">
        <v>17033</v>
      </c>
      <c r="E6076" s="92" t="s">
        <v>6519</v>
      </c>
      <c r="F6076" s="91">
        <v>74</v>
      </c>
      <c r="G6076" s="77">
        <f t="shared" si="189"/>
        <v>248</v>
      </c>
    </row>
    <row r="6077" spans="1:7" ht="31.5" x14ac:dyDescent="0.25">
      <c r="A6077" s="94" t="s">
        <v>251</v>
      </c>
      <c r="B6077" s="94" t="s">
        <v>17034</v>
      </c>
      <c r="C6077" s="7" t="str">
        <f t="shared" si="188"/>
        <v>Formula</v>
      </c>
      <c r="D6077" s="94" t="s">
        <v>17033</v>
      </c>
      <c r="E6077" s="94" t="s">
        <v>17038</v>
      </c>
      <c r="F6077" s="93">
        <v>59</v>
      </c>
      <c r="G6077" s="77">
        <f t="shared" si="189"/>
        <v>248</v>
      </c>
    </row>
    <row r="6078" spans="1:7" ht="31.5" x14ac:dyDescent="0.25">
      <c r="A6078" s="92" t="s">
        <v>252</v>
      </c>
      <c r="B6078" s="92" t="s">
        <v>17034</v>
      </c>
      <c r="C6078" s="7" t="str">
        <f t="shared" si="188"/>
        <v>Formula</v>
      </c>
      <c r="D6078" s="92" t="s">
        <v>17033</v>
      </c>
      <c r="E6078" s="92" t="s">
        <v>17037</v>
      </c>
      <c r="F6078" s="91">
        <v>38</v>
      </c>
      <c r="G6078" s="77">
        <f t="shared" si="189"/>
        <v>248</v>
      </c>
    </row>
    <row r="6079" spans="1:7" ht="31.5" x14ac:dyDescent="0.25">
      <c r="A6079" s="94" t="s">
        <v>253</v>
      </c>
      <c r="B6079" s="94" t="s">
        <v>17034</v>
      </c>
      <c r="C6079" s="7" t="str">
        <f t="shared" si="188"/>
        <v>Formula</v>
      </c>
      <c r="D6079" s="94" t="s">
        <v>17033</v>
      </c>
      <c r="E6079" s="94" t="s">
        <v>17036</v>
      </c>
      <c r="F6079" s="93">
        <v>40</v>
      </c>
      <c r="G6079" s="77">
        <f t="shared" si="189"/>
        <v>248</v>
      </c>
    </row>
    <row r="6080" spans="1:7" ht="31.5" x14ac:dyDescent="0.25">
      <c r="A6080" s="92" t="s">
        <v>254</v>
      </c>
      <c r="B6080" s="92" t="s">
        <v>17034</v>
      </c>
      <c r="C6080" s="7" t="str">
        <f t="shared" si="188"/>
        <v>Formula</v>
      </c>
      <c r="D6080" s="92" t="s">
        <v>17033</v>
      </c>
      <c r="E6080" s="92" t="s">
        <v>17035</v>
      </c>
      <c r="F6080" s="91">
        <v>13</v>
      </c>
      <c r="G6080" s="77">
        <f t="shared" si="189"/>
        <v>248</v>
      </c>
    </row>
    <row r="6081" spans="1:7" ht="31.5" x14ac:dyDescent="0.25">
      <c r="A6081" s="94" t="s">
        <v>255</v>
      </c>
      <c r="B6081" s="94" t="s">
        <v>17034</v>
      </c>
      <c r="C6081" s="7" t="str">
        <f t="shared" si="188"/>
        <v>Formula</v>
      </c>
      <c r="D6081" s="94" t="s">
        <v>17033</v>
      </c>
      <c r="E6081" s="94" t="s">
        <v>17032</v>
      </c>
      <c r="F6081" s="93">
        <v>24</v>
      </c>
      <c r="G6081" s="77">
        <f t="shared" si="189"/>
        <v>248</v>
      </c>
    </row>
    <row r="6082" spans="1:7" ht="21" x14ac:dyDescent="0.25">
      <c r="A6082" s="92" t="s">
        <v>256</v>
      </c>
      <c r="B6082" s="92" t="s">
        <v>17031</v>
      </c>
      <c r="C6082" s="7" t="str">
        <f t="shared" si="188"/>
        <v>Formula</v>
      </c>
      <c r="D6082" s="92" t="s">
        <v>17030</v>
      </c>
      <c r="E6082" s="92" t="s">
        <v>17029</v>
      </c>
      <c r="F6082" s="91">
        <v>281</v>
      </c>
      <c r="G6082" s="77">
        <f t="shared" si="189"/>
        <v>281</v>
      </c>
    </row>
    <row r="6083" spans="1:7" ht="31.5" x14ac:dyDescent="0.25">
      <c r="A6083" s="94" t="s">
        <v>257</v>
      </c>
      <c r="B6083" s="94" t="s">
        <v>17028</v>
      </c>
      <c r="C6083" s="7" t="str">
        <f t="shared" ref="C6083:C6146" si="190">IF(ISTEXT(VLOOKUP(B6083,$I$3:$I$12,1,FALSE)),"Alt sub","Formula")</f>
        <v>Formula</v>
      </c>
      <c r="D6083" s="94" t="s">
        <v>17027</v>
      </c>
      <c r="E6083" s="94" t="s">
        <v>17026</v>
      </c>
      <c r="F6083" s="93">
        <v>154</v>
      </c>
      <c r="G6083" s="77">
        <f t="shared" ref="G6083:G6146" si="191">SUMIF(B:B,B6083,F:F)</f>
        <v>154</v>
      </c>
    </row>
    <row r="6084" spans="1:7" ht="21" x14ac:dyDescent="0.25">
      <c r="A6084" s="92" t="s">
        <v>258</v>
      </c>
      <c r="B6084" s="92" t="s">
        <v>17025</v>
      </c>
      <c r="C6084" s="7" t="str">
        <f t="shared" si="190"/>
        <v>Formula</v>
      </c>
      <c r="D6084" s="92" t="s">
        <v>17024</v>
      </c>
      <c r="E6084" s="92" t="s">
        <v>17023</v>
      </c>
      <c r="F6084" s="91">
        <v>58</v>
      </c>
      <c r="G6084" s="77">
        <f t="shared" si="191"/>
        <v>58</v>
      </c>
    </row>
    <row r="6085" spans="1:7" ht="21" x14ac:dyDescent="0.25">
      <c r="A6085" s="94" t="s">
        <v>259</v>
      </c>
      <c r="B6085" s="94" t="s">
        <v>17022</v>
      </c>
      <c r="C6085" s="7" t="str">
        <f t="shared" si="190"/>
        <v>Formula</v>
      </c>
      <c r="D6085" s="94" t="s">
        <v>17021</v>
      </c>
      <c r="E6085" s="94" t="s">
        <v>17020</v>
      </c>
      <c r="F6085" s="93">
        <v>100</v>
      </c>
      <c r="G6085" s="77">
        <f t="shared" si="191"/>
        <v>100</v>
      </c>
    </row>
    <row r="6086" spans="1:7" ht="21" x14ac:dyDescent="0.25">
      <c r="A6086" s="92" t="s">
        <v>260</v>
      </c>
      <c r="B6086" s="92" t="s">
        <v>17018</v>
      </c>
      <c r="C6086" s="7" t="str">
        <f t="shared" si="190"/>
        <v>Formula</v>
      </c>
      <c r="D6086" s="92" t="s">
        <v>17017</v>
      </c>
      <c r="E6086" s="92" t="s">
        <v>17019</v>
      </c>
      <c r="F6086" s="91">
        <v>289</v>
      </c>
      <c r="G6086" s="77">
        <f t="shared" si="191"/>
        <v>519</v>
      </c>
    </row>
    <row r="6087" spans="1:7" ht="21" x14ac:dyDescent="0.25">
      <c r="A6087" s="94" t="s">
        <v>261</v>
      </c>
      <c r="B6087" s="94" t="s">
        <v>17018</v>
      </c>
      <c r="C6087" s="7" t="str">
        <f t="shared" si="190"/>
        <v>Formula</v>
      </c>
      <c r="D6087" s="94" t="s">
        <v>17017</v>
      </c>
      <c r="E6087" s="94" t="s">
        <v>17016</v>
      </c>
      <c r="F6087" s="93">
        <v>230</v>
      </c>
      <c r="G6087" s="77">
        <f t="shared" si="191"/>
        <v>519</v>
      </c>
    </row>
    <row r="6088" spans="1:7" ht="31.5" x14ac:dyDescent="0.25">
      <c r="A6088" s="92" t="s">
        <v>262</v>
      </c>
      <c r="B6088" s="92" t="s">
        <v>17015</v>
      </c>
      <c r="C6088" s="7" t="str">
        <f t="shared" si="190"/>
        <v>Formula</v>
      </c>
      <c r="D6088" s="92" t="s">
        <v>17014</v>
      </c>
      <c r="E6088" s="92" t="s">
        <v>11641</v>
      </c>
      <c r="F6088" s="91">
        <v>180</v>
      </c>
      <c r="G6088" s="77">
        <f t="shared" si="191"/>
        <v>180</v>
      </c>
    </row>
    <row r="6089" spans="1:7" ht="21" x14ac:dyDescent="0.25">
      <c r="A6089" s="94" t="s">
        <v>263</v>
      </c>
      <c r="B6089" s="94" t="s">
        <v>17013</v>
      </c>
      <c r="C6089" s="7" t="str">
        <f t="shared" si="190"/>
        <v>Formula</v>
      </c>
      <c r="D6089" s="94" t="s">
        <v>17012</v>
      </c>
      <c r="E6089" s="94" t="s">
        <v>17011</v>
      </c>
      <c r="F6089" s="93">
        <v>148</v>
      </c>
      <c r="G6089" s="77">
        <f t="shared" si="191"/>
        <v>148</v>
      </c>
    </row>
    <row r="6090" spans="1:7" ht="31.5" x14ac:dyDescent="0.25">
      <c r="A6090" s="92" t="s">
        <v>264</v>
      </c>
      <c r="B6090" s="92" t="s">
        <v>17010</v>
      </c>
      <c r="C6090" s="7" t="str">
        <f t="shared" si="190"/>
        <v>Formula</v>
      </c>
      <c r="D6090" s="92" t="s">
        <v>17009</v>
      </c>
      <c r="E6090" s="92" t="s">
        <v>17008</v>
      </c>
      <c r="F6090" s="91">
        <v>355</v>
      </c>
      <c r="G6090" s="77">
        <f t="shared" si="191"/>
        <v>355</v>
      </c>
    </row>
    <row r="6091" spans="1:7" ht="31.5" x14ac:dyDescent="0.25">
      <c r="A6091" s="94" t="s">
        <v>265</v>
      </c>
      <c r="B6091" s="94" t="s">
        <v>17007</v>
      </c>
      <c r="C6091" s="7" t="str">
        <f t="shared" si="190"/>
        <v>Formula</v>
      </c>
      <c r="D6091" s="94" t="s">
        <v>17006</v>
      </c>
      <c r="E6091" s="94" t="s">
        <v>17005</v>
      </c>
      <c r="F6091" s="93">
        <v>111</v>
      </c>
      <c r="G6091" s="77">
        <f t="shared" si="191"/>
        <v>111</v>
      </c>
    </row>
    <row r="6092" spans="1:7" ht="31.5" x14ac:dyDescent="0.25">
      <c r="A6092" s="92" t="s">
        <v>266</v>
      </c>
      <c r="B6092" s="92" t="s">
        <v>17004</v>
      </c>
      <c r="C6092" s="7" t="str">
        <f t="shared" si="190"/>
        <v>Formula</v>
      </c>
      <c r="D6092" s="92" t="s">
        <v>17003</v>
      </c>
      <c r="E6092" s="92" t="s">
        <v>17002</v>
      </c>
      <c r="F6092" s="91">
        <v>270</v>
      </c>
      <c r="G6092" s="77">
        <f t="shared" si="191"/>
        <v>270</v>
      </c>
    </row>
    <row r="6093" spans="1:7" ht="21" x14ac:dyDescent="0.25">
      <c r="A6093" s="94" t="s">
        <v>267</v>
      </c>
      <c r="B6093" s="94" t="s">
        <v>17001</v>
      </c>
      <c r="C6093" s="7" t="str">
        <f t="shared" si="190"/>
        <v>Formula</v>
      </c>
      <c r="D6093" s="94" t="s">
        <v>17000</v>
      </c>
      <c r="E6093" s="94" t="s">
        <v>16999</v>
      </c>
      <c r="F6093" s="93">
        <v>350</v>
      </c>
      <c r="G6093" s="77">
        <f t="shared" si="191"/>
        <v>350</v>
      </c>
    </row>
    <row r="6094" spans="1:7" ht="21" x14ac:dyDescent="0.25">
      <c r="A6094" s="92" t="s">
        <v>19030</v>
      </c>
      <c r="B6094" s="92" t="s">
        <v>17001</v>
      </c>
      <c r="C6094" s="7" t="str">
        <f t="shared" si="190"/>
        <v>Formula</v>
      </c>
      <c r="D6094" s="92" t="s">
        <v>17000</v>
      </c>
      <c r="E6094" s="92" t="s">
        <v>19028</v>
      </c>
      <c r="F6094" s="91">
        <v>0</v>
      </c>
      <c r="G6094" s="77">
        <f t="shared" si="191"/>
        <v>350</v>
      </c>
    </row>
    <row r="6095" spans="1:7" ht="21" x14ac:dyDescent="0.25">
      <c r="A6095" s="94" t="s">
        <v>19029</v>
      </c>
      <c r="B6095" s="94" t="s">
        <v>17001</v>
      </c>
      <c r="C6095" s="7" t="str">
        <f t="shared" si="190"/>
        <v>Formula</v>
      </c>
      <c r="D6095" s="94" t="s">
        <v>17000</v>
      </c>
      <c r="E6095" s="94" t="s">
        <v>19028</v>
      </c>
      <c r="F6095" s="93">
        <v>0</v>
      </c>
      <c r="G6095" s="77">
        <f t="shared" si="191"/>
        <v>350</v>
      </c>
    </row>
    <row r="6096" spans="1:7" ht="31.5" x14ac:dyDescent="0.25">
      <c r="A6096" s="92" t="s">
        <v>268</v>
      </c>
      <c r="B6096" s="92" t="s">
        <v>16998</v>
      </c>
      <c r="C6096" s="7" t="str">
        <f t="shared" si="190"/>
        <v>Formula</v>
      </c>
      <c r="D6096" s="92" t="s">
        <v>16997</v>
      </c>
      <c r="E6096" s="92" t="s">
        <v>16996</v>
      </c>
      <c r="F6096" s="91">
        <v>164</v>
      </c>
      <c r="G6096" s="77">
        <f t="shared" si="191"/>
        <v>164</v>
      </c>
    </row>
    <row r="6097" spans="1:7" ht="31.5" x14ac:dyDescent="0.25">
      <c r="A6097" s="94" t="s">
        <v>269</v>
      </c>
      <c r="B6097" s="94" t="s">
        <v>16995</v>
      </c>
      <c r="C6097" s="7" t="str">
        <f t="shared" si="190"/>
        <v>Formula</v>
      </c>
      <c r="D6097" s="94" t="s">
        <v>16994</v>
      </c>
      <c r="E6097" s="94" t="s">
        <v>16993</v>
      </c>
      <c r="F6097" s="93">
        <v>206</v>
      </c>
      <c r="G6097" s="77">
        <f t="shared" si="191"/>
        <v>206</v>
      </c>
    </row>
    <row r="6098" spans="1:7" ht="31.5" x14ac:dyDescent="0.25">
      <c r="A6098" s="92" t="s">
        <v>270</v>
      </c>
      <c r="B6098" s="92" t="s">
        <v>16992</v>
      </c>
      <c r="C6098" s="7" t="str">
        <f t="shared" si="190"/>
        <v>Formula</v>
      </c>
      <c r="D6098" s="92" t="s">
        <v>15929</v>
      </c>
      <c r="E6098" s="92" t="s">
        <v>16991</v>
      </c>
      <c r="F6098" s="91">
        <v>243</v>
      </c>
      <c r="G6098" s="77">
        <f t="shared" si="191"/>
        <v>243</v>
      </c>
    </row>
    <row r="6099" spans="1:7" ht="31.5" x14ac:dyDescent="0.25">
      <c r="A6099" s="94" t="s">
        <v>271</v>
      </c>
      <c r="B6099" s="94" t="s">
        <v>16990</v>
      </c>
      <c r="C6099" s="7" t="str">
        <f t="shared" si="190"/>
        <v>Formula</v>
      </c>
      <c r="D6099" s="94" t="s">
        <v>16989</v>
      </c>
      <c r="E6099" s="94" t="s">
        <v>16988</v>
      </c>
      <c r="F6099" s="93">
        <v>266</v>
      </c>
      <c r="G6099" s="77">
        <f t="shared" si="191"/>
        <v>266</v>
      </c>
    </row>
    <row r="6100" spans="1:7" ht="31.5" x14ac:dyDescent="0.25">
      <c r="A6100" s="92" t="s">
        <v>272</v>
      </c>
      <c r="B6100" s="92" t="s">
        <v>16987</v>
      </c>
      <c r="C6100" s="7" t="str">
        <f t="shared" si="190"/>
        <v>Formula</v>
      </c>
      <c r="D6100" s="92" t="s">
        <v>16986</v>
      </c>
      <c r="E6100" s="92" t="s">
        <v>16985</v>
      </c>
      <c r="F6100" s="91">
        <v>198</v>
      </c>
      <c r="G6100" s="77">
        <f t="shared" si="191"/>
        <v>198</v>
      </c>
    </row>
    <row r="6101" spans="1:7" ht="21" x14ac:dyDescent="0.25">
      <c r="A6101" s="94" t="s">
        <v>273</v>
      </c>
      <c r="B6101" s="94" t="s">
        <v>16984</v>
      </c>
      <c r="C6101" s="7" t="str">
        <f t="shared" si="190"/>
        <v>Formula</v>
      </c>
      <c r="D6101" s="94" t="s">
        <v>16983</v>
      </c>
      <c r="E6101" s="94" t="s">
        <v>16982</v>
      </c>
      <c r="F6101" s="93">
        <v>56</v>
      </c>
      <c r="G6101" s="77">
        <f t="shared" si="191"/>
        <v>56</v>
      </c>
    </row>
    <row r="6102" spans="1:7" ht="21" x14ac:dyDescent="0.25">
      <c r="A6102" s="92" t="s">
        <v>274</v>
      </c>
      <c r="B6102" s="92" t="s">
        <v>16981</v>
      </c>
      <c r="C6102" s="7" t="str">
        <f t="shared" si="190"/>
        <v>Formula</v>
      </c>
      <c r="D6102" s="92" t="s">
        <v>16980</v>
      </c>
      <c r="E6102" s="92" t="s">
        <v>16979</v>
      </c>
      <c r="F6102" s="91">
        <v>364</v>
      </c>
      <c r="G6102" s="77">
        <f t="shared" si="191"/>
        <v>364</v>
      </c>
    </row>
    <row r="6103" spans="1:7" ht="21" x14ac:dyDescent="0.25">
      <c r="A6103" s="94" t="s">
        <v>275</v>
      </c>
      <c r="B6103" s="94" t="s">
        <v>16978</v>
      </c>
      <c r="C6103" s="7" t="str">
        <f t="shared" si="190"/>
        <v>Formula</v>
      </c>
      <c r="D6103" s="94" t="s">
        <v>16977</v>
      </c>
      <c r="E6103" s="94" t="s">
        <v>16976</v>
      </c>
      <c r="F6103" s="93">
        <v>148</v>
      </c>
      <c r="G6103" s="77">
        <f t="shared" si="191"/>
        <v>148</v>
      </c>
    </row>
    <row r="6104" spans="1:7" ht="31.5" x14ac:dyDescent="0.25">
      <c r="A6104" s="92" t="s">
        <v>276</v>
      </c>
      <c r="B6104" s="92" t="s">
        <v>16975</v>
      </c>
      <c r="C6104" s="7" t="str">
        <f t="shared" si="190"/>
        <v>Formula</v>
      </c>
      <c r="D6104" s="92" t="s">
        <v>16974</v>
      </c>
      <c r="E6104" s="92" t="s">
        <v>16973</v>
      </c>
      <c r="F6104" s="91">
        <v>103</v>
      </c>
      <c r="G6104" s="77">
        <f t="shared" si="191"/>
        <v>103</v>
      </c>
    </row>
    <row r="6105" spans="1:7" ht="21" x14ac:dyDescent="0.25">
      <c r="A6105" s="94" t="s">
        <v>277</v>
      </c>
      <c r="B6105" s="94" t="s">
        <v>16972</v>
      </c>
      <c r="C6105" s="7" t="str">
        <f t="shared" si="190"/>
        <v>Formula</v>
      </c>
      <c r="D6105" s="94" t="s">
        <v>16971</v>
      </c>
      <c r="E6105" s="94" t="s">
        <v>16970</v>
      </c>
      <c r="F6105" s="93">
        <v>70</v>
      </c>
      <c r="G6105" s="77">
        <f t="shared" si="191"/>
        <v>70</v>
      </c>
    </row>
    <row r="6106" spans="1:7" ht="31.5" x14ac:dyDescent="0.25">
      <c r="A6106" s="92" t="s">
        <v>278</v>
      </c>
      <c r="B6106" s="92" t="s">
        <v>16969</v>
      </c>
      <c r="C6106" s="7" t="str">
        <f t="shared" si="190"/>
        <v>Formula</v>
      </c>
      <c r="D6106" s="92" t="s">
        <v>16968</v>
      </c>
      <c r="E6106" s="92" t="s">
        <v>16967</v>
      </c>
      <c r="F6106" s="91">
        <v>42</v>
      </c>
      <c r="G6106" s="77">
        <f t="shared" si="191"/>
        <v>42</v>
      </c>
    </row>
    <row r="6107" spans="1:7" ht="21" x14ac:dyDescent="0.25">
      <c r="A6107" s="94" t="s">
        <v>279</v>
      </c>
      <c r="B6107" s="94" t="s">
        <v>16966</v>
      </c>
      <c r="C6107" s="7" t="str">
        <f t="shared" si="190"/>
        <v>Formula</v>
      </c>
      <c r="D6107" s="94" t="s">
        <v>16965</v>
      </c>
      <c r="E6107" s="94" t="s">
        <v>16964</v>
      </c>
      <c r="F6107" s="93">
        <v>121</v>
      </c>
      <c r="G6107" s="77">
        <f t="shared" si="191"/>
        <v>121</v>
      </c>
    </row>
    <row r="6108" spans="1:7" ht="21" x14ac:dyDescent="0.25">
      <c r="A6108" s="92" t="s">
        <v>280</v>
      </c>
      <c r="B6108" s="92" t="s">
        <v>16963</v>
      </c>
      <c r="C6108" s="7" t="str">
        <f t="shared" si="190"/>
        <v>Formula</v>
      </c>
      <c r="D6108" s="92" t="s">
        <v>16962</v>
      </c>
      <c r="E6108" s="92" t="s">
        <v>16961</v>
      </c>
      <c r="F6108" s="91">
        <v>56</v>
      </c>
      <c r="G6108" s="77">
        <f t="shared" si="191"/>
        <v>56</v>
      </c>
    </row>
    <row r="6109" spans="1:7" ht="31.5" x14ac:dyDescent="0.25">
      <c r="A6109" s="94" t="s">
        <v>281</v>
      </c>
      <c r="B6109" s="94" t="s">
        <v>16960</v>
      </c>
      <c r="C6109" s="7" t="str">
        <f t="shared" si="190"/>
        <v>Formula</v>
      </c>
      <c r="D6109" s="94" t="s">
        <v>16959</v>
      </c>
      <c r="E6109" s="94" t="s">
        <v>16958</v>
      </c>
      <c r="F6109" s="93">
        <v>93</v>
      </c>
      <c r="G6109" s="77">
        <f t="shared" si="191"/>
        <v>93</v>
      </c>
    </row>
    <row r="6110" spans="1:7" ht="31.5" x14ac:dyDescent="0.25">
      <c r="A6110" s="92" t="s">
        <v>282</v>
      </c>
      <c r="B6110" s="92" t="s">
        <v>16957</v>
      </c>
      <c r="C6110" s="7" t="str">
        <f t="shared" si="190"/>
        <v>Formula</v>
      </c>
      <c r="D6110" s="92" t="s">
        <v>16956</v>
      </c>
      <c r="E6110" s="92" t="s">
        <v>16955</v>
      </c>
      <c r="F6110" s="91">
        <v>92</v>
      </c>
      <c r="G6110" s="77">
        <f t="shared" si="191"/>
        <v>92</v>
      </c>
    </row>
    <row r="6111" spans="1:7" ht="21" x14ac:dyDescent="0.25">
      <c r="A6111" s="94" t="s">
        <v>283</v>
      </c>
      <c r="B6111" s="94" t="s">
        <v>16954</v>
      </c>
      <c r="C6111" s="7" t="str">
        <f t="shared" si="190"/>
        <v>Formula</v>
      </c>
      <c r="D6111" s="94" t="s">
        <v>14192</v>
      </c>
      <c r="E6111" s="94" t="s">
        <v>16953</v>
      </c>
      <c r="F6111" s="93">
        <v>20</v>
      </c>
      <c r="G6111" s="77">
        <f t="shared" si="191"/>
        <v>20</v>
      </c>
    </row>
    <row r="6112" spans="1:7" ht="31.5" x14ac:dyDescent="0.25">
      <c r="A6112" s="92" t="s">
        <v>284</v>
      </c>
      <c r="B6112" s="92" t="s">
        <v>16952</v>
      </c>
      <c r="C6112" s="7" t="str">
        <f t="shared" si="190"/>
        <v>Formula</v>
      </c>
      <c r="D6112" s="92" t="s">
        <v>16951</v>
      </c>
      <c r="E6112" s="92" t="s">
        <v>16950</v>
      </c>
      <c r="F6112" s="91">
        <v>32</v>
      </c>
      <c r="G6112" s="77">
        <f t="shared" si="191"/>
        <v>32</v>
      </c>
    </row>
    <row r="6113" spans="1:7" ht="31.5" x14ac:dyDescent="0.25">
      <c r="A6113" s="94" t="s">
        <v>285</v>
      </c>
      <c r="B6113" s="94" t="s">
        <v>16948</v>
      </c>
      <c r="C6113" s="7" t="str">
        <f t="shared" si="190"/>
        <v>Formula</v>
      </c>
      <c r="D6113" s="94" t="s">
        <v>7298</v>
      </c>
      <c r="E6113" s="94" t="s">
        <v>16947</v>
      </c>
      <c r="F6113" s="93">
        <v>173</v>
      </c>
      <c r="G6113" s="77">
        <f t="shared" si="191"/>
        <v>173</v>
      </c>
    </row>
    <row r="6114" spans="1:7" ht="21" x14ac:dyDescent="0.25">
      <c r="A6114" s="92" t="s">
        <v>286</v>
      </c>
      <c r="B6114" s="92" t="s">
        <v>16946</v>
      </c>
      <c r="C6114" s="7" t="str">
        <f t="shared" si="190"/>
        <v>Formula</v>
      </c>
      <c r="D6114" s="92" t="s">
        <v>16945</v>
      </c>
      <c r="E6114" s="92" t="s">
        <v>16944</v>
      </c>
      <c r="F6114" s="91">
        <v>88</v>
      </c>
      <c r="G6114" s="77">
        <f t="shared" si="191"/>
        <v>88</v>
      </c>
    </row>
    <row r="6115" spans="1:7" ht="31.5" x14ac:dyDescent="0.25">
      <c r="A6115" s="94" t="s">
        <v>287</v>
      </c>
      <c r="B6115" s="94" t="s">
        <v>16943</v>
      </c>
      <c r="C6115" s="7" t="str">
        <f t="shared" si="190"/>
        <v>Formula</v>
      </c>
      <c r="D6115" s="94" t="s">
        <v>16942</v>
      </c>
      <c r="E6115" s="94" t="s">
        <v>16941</v>
      </c>
      <c r="F6115" s="93">
        <v>58</v>
      </c>
      <c r="G6115" s="77">
        <f t="shared" si="191"/>
        <v>58</v>
      </c>
    </row>
    <row r="6116" spans="1:7" ht="31.5" x14ac:dyDescent="0.25">
      <c r="A6116" s="92" t="s">
        <v>288</v>
      </c>
      <c r="B6116" s="92" t="s">
        <v>16940</v>
      </c>
      <c r="C6116" s="7" t="str">
        <f t="shared" si="190"/>
        <v>Formula</v>
      </c>
      <c r="D6116" s="92" t="s">
        <v>11534</v>
      </c>
      <c r="E6116" s="92" t="s">
        <v>8060</v>
      </c>
      <c r="F6116" s="91">
        <v>62</v>
      </c>
      <c r="G6116" s="77">
        <f t="shared" si="191"/>
        <v>62</v>
      </c>
    </row>
    <row r="6117" spans="1:7" ht="31.5" x14ac:dyDescent="0.25">
      <c r="A6117" s="94" t="s">
        <v>289</v>
      </c>
      <c r="B6117" s="94" t="s">
        <v>16939</v>
      </c>
      <c r="C6117" s="7" t="str">
        <f t="shared" si="190"/>
        <v>Formula</v>
      </c>
      <c r="D6117" s="94" t="s">
        <v>16938</v>
      </c>
      <c r="E6117" s="94" t="s">
        <v>16937</v>
      </c>
      <c r="F6117" s="93">
        <v>84</v>
      </c>
      <c r="G6117" s="77">
        <f t="shared" si="191"/>
        <v>84</v>
      </c>
    </row>
    <row r="6118" spans="1:7" ht="31.5" x14ac:dyDescent="0.25">
      <c r="A6118" s="92" t="s">
        <v>290</v>
      </c>
      <c r="B6118" s="92" t="s">
        <v>16935</v>
      </c>
      <c r="C6118" s="7" t="str">
        <f t="shared" si="190"/>
        <v>Formula</v>
      </c>
      <c r="D6118" s="92" t="s">
        <v>16934</v>
      </c>
      <c r="E6118" s="92" t="s">
        <v>16933</v>
      </c>
      <c r="F6118" s="91">
        <v>186</v>
      </c>
      <c r="G6118" s="77">
        <f t="shared" si="191"/>
        <v>186</v>
      </c>
    </row>
    <row r="6119" spans="1:7" ht="31.5" x14ac:dyDescent="0.25">
      <c r="A6119" s="94" t="s">
        <v>291</v>
      </c>
      <c r="B6119" s="94" t="s">
        <v>16932</v>
      </c>
      <c r="C6119" s="7" t="str">
        <f t="shared" si="190"/>
        <v>Formula</v>
      </c>
      <c r="D6119" s="94" t="s">
        <v>16931</v>
      </c>
      <c r="E6119" s="94" t="s">
        <v>16930</v>
      </c>
      <c r="F6119" s="93">
        <v>244</v>
      </c>
      <c r="G6119" s="77">
        <f t="shared" si="191"/>
        <v>535</v>
      </c>
    </row>
    <row r="6120" spans="1:7" ht="31.5" x14ac:dyDescent="0.25">
      <c r="A6120" s="92" t="s">
        <v>18987</v>
      </c>
      <c r="B6120" s="92" t="s">
        <v>16932</v>
      </c>
      <c r="C6120" s="7" t="str">
        <f t="shared" si="190"/>
        <v>Formula</v>
      </c>
      <c r="D6120" s="92" t="s">
        <v>16931</v>
      </c>
      <c r="E6120" s="92" t="s">
        <v>16949</v>
      </c>
      <c r="F6120" s="91">
        <v>291</v>
      </c>
      <c r="G6120" s="77">
        <f t="shared" si="191"/>
        <v>535</v>
      </c>
    </row>
    <row r="6121" spans="1:7" ht="31.5" x14ac:dyDescent="0.25">
      <c r="A6121" s="94" t="s">
        <v>292</v>
      </c>
      <c r="B6121" s="94" t="s">
        <v>16929</v>
      </c>
      <c r="C6121" s="7" t="str">
        <f t="shared" si="190"/>
        <v>Formula</v>
      </c>
      <c r="D6121" s="94" t="s">
        <v>16928</v>
      </c>
      <c r="E6121" s="94" t="s">
        <v>16927</v>
      </c>
      <c r="F6121" s="93">
        <v>40</v>
      </c>
      <c r="G6121" s="77">
        <f t="shared" si="191"/>
        <v>40</v>
      </c>
    </row>
    <row r="6122" spans="1:7" ht="21" x14ac:dyDescent="0.25">
      <c r="A6122" s="92" t="s">
        <v>293</v>
      </c>
      <c r="B6122" s="92" t="s">
        <v>16926</v>
      </c>
      <c r="C6122" s="7" t="str">
        <f t="shared" si="190"/>
        <v>Formula</v>
      </c>
      <c r="D6122" s="92" t="s">
        <v>16925</v>
      </c>
      <c r="E6122" s="92" t="s">
        <v>16924</v>
      </c>
      <c r="F6122" s="91">
        <v>68</v>
      </c>
      <c r="G6122" s="77">
        <f t="shared" si="191"/>
        <v>68</v>
      </c>
    </row>
    <row r="6123" spans="1:7" ht="31.5" x14ac:dyDescent="0.25">
      <c r="A6123" s="94" t="s">
        <v>294</v>
      </c>
      <c r="B6123" s="94" t="s">
        <v>16923</v>
      </c>
      <c r="C6123" s="7" t="str">
        <f t="shared" si="190"/>
        <v>Formula</v>
      </c>
      <c r="D6123" s="94" t="s">
        <v>16922</v>
      </c>
      <c r="E6123" s="94" t="s">
        <v>16921</v>
      </c>
      <c r="F6123" s="93">
        <v>52</v>
      </c>
      <c r="G6123" s="77">
        <f t="shared" si="191"/>
        <v>52</v>
      </c>
    </row>
    <row r="6124" spans="1:7" ht="21" x14ac:dyDescent="0.25">
      <c r="A6124" s="92" t="s">
        <v>295</v>
      </c>
      <c r="B6124" s="92" t="s">
        <v>16920</v>
      </c>
      <c r="C6124" s="7" t="str">
        <f t="shared" si="190"/>
        <v>Formula</v>
      </c>
      <c r="D6124" s="92" t="s">
        <v>16919</v>
      </c>
      <c r="E6124" s="92" t="s">
        <v>16918</v>
      </c>
      <c r="F6124" s="91">
        <v>182</v>
      </c>
      <c r="G6124" s="77">
        <f t="shared" si="191"/>
        <v>182</v>
      </c>
    </row>
    <row r="6125" spans="1:7" ht="21" x14ac:dyDescent="0.25">
      <c r="A6125" s="94" t="s">
        <v>296</v>
      </c>
      <c r="B6125" s="94" t="s">
        <v>16917</v>
      </c>
      <c r="C6125" s="7" t="str">
        <f t="shared" si="190"/>
        <v>Formula</v>
      </c>
      <c r="D6125" s="94" t="s">
        <v>16916</v>
      </c>
      <c r="E6125" s="94" t="s">
        <v>16915</v>
      </c>
      <c r="F6125" s="93">
        <v>200</v>
      </c>
      <c r="G6125" s="77">
        <f t="shared" si="191"/>
        <v>200</v>
      </c>
    </row>
    <row r="6126" spans="1:7" ht="31.5" x14ac:dyDescent="0.25">
      <c r="A6126" s="92" t="s">
        <v>297</v>
      </c>
      <c r="B6126" s="92" t="s">
        <v>16914</v>
      </c>
      <c r="C6126" s="7" t="str">
        <f t="shared" si="190"/>
        <v>Formula</v>
      </c>
      <c r="D6126" s="92" t="s">
        <v>16913</v>
      </c>
      <c r="E6126" s="92" t="s">
        <v>16912</v>
      </c>
      <c r="F6126" s="91">
        <v>79</v>
      </c>
      <c r="G6126" s="77">
        <f t="shared" si="191"/>
        <v>79</v>
      </c>
    </row>
    <row r="6127" spans="1:7" ht="31.5" x14ac:dyDescent="0.25">
      <c r="A6127" s="94" t="s">
        <v>298</v>
      </c>
      <c r="B6127" s="94" t="s">
        <v>16911</v>
      </c>
      <c r="C6127" s="7" t="str">
        <f t="shared" si="190"/>
        <v>Formula</v>
      </c>
      <c r="D6127" s="94" t="s">
        <v>16910</v>
      </c>
      <c r="E6127" s="94" t="s">
        <v>16909</v>
      </c>
      <c r="F6127" s="93">
        <v>48</v>
      </c>
      <c r="G6127" s="77">
        <f t="shared" si="191"/>
        <v>48</v>
      </c>
    </row>
    <row r="6128" spans="1:7" ht="31.5" x14ac:dyDescent="0.25">
      <c r="A6128" s="92" t="s">
        <v>299</v>
      </c>
      <c r="B6128" s="92" t="s">
        <v>16907</v>
      </c>
      <c r="C6128" s="7" t="str">
        <f t="shared" si="190"/>
        <v>Formula</v>
      </c>
      <c r="D6128" s="92" t="s">
        <v>16906</v>
      </c>
      <c r="E6128" s="92" t="s">
        <v>16908</v>
      </c>
      <c r="F6128" s="91">
        <v>44</v>
      </c>
      <c r="G6128" s="77">
        <f t="shared" si="191"/>
        <v>64</v>
      </c>
    </row>
    <row r="6129" spans="1:7" ht="31.5" x14ac:dyDescent="0.25">
      <c r="A6129" s="94" t="s">
        <v>300</v>
      </c>
      <c r="B6129" s="94" t="s">
        <v>16907</v>
      </c>
      <c r="C6129" s="7" t="str">
        <f t="shared" si="190"/>
        <v>Formula</v>
      </c>
      <c r="D6129" s="94" t="s">
        <v>16906</v>
      </c>
      <c r="E6129" s="94" t="s">
        <v>16905</v>
      </c>
      <c r="F6129" s="93">
        <v>20</v>
      </c>
      <c r="G6129" s="77">
        <f t="shared" si="191"/>
        <v>64</v>
      </c>
    </row>
    <row r="6130" spans="1:7" ht="21" x14ac:dyDescent="0.25">
      <c r="A6130" s="92" t="s">
        <v>301</v>
      </c>
      <c r="B6130" s="92" t="s">
        <v>16904</v>
      </c>
      <c r="C6130" s="7" t="str">
        <f t="shared" si="190"/>
        <v>Formula</v>
      </c>
      <c r="D6130" s="92" t="s">
        <v>16903</v>
      </c>
      <c r="E6130" s="92" t="s">
        <v>16902</v>
      </c>
      <c r="F6130" s="91">
        <v>60</v>
      </c>
      <c r="G6130" s="77">
        <f t="shared" si="191"/>
        <v>60</v>
      </c>
    </row>
    <row r="6131" spans="1:7" ht="31.5" x14ac:dyDescent="0.25">
      <c r="A6131" s="94" t="s">
        <v>302</v>
      </c>
      <c r="B6131" s="94" t="s">
        <v>16901</v>
      </c>
      <c r="C6131" s="7" t="str">
        <f t="shared" si="190"/>
        <v>Formula</v>
      </c>
      <c r="D6131" s="94" t="s">
        <v>16900</v>
      </c>
      <c r="E6131" s="94" t="s">
        <v>16899</v>
      </c>
      <c r="F6131" s="93">
        <v>18</v>
      </c>
      <c r="G6131" s="77">
        <f t="shared" si="191"/>
        <v>18</v>
      </c>
    </row>
    <row r="6132" spans="1:7" ht="21" x14ac:dyDescent="0.25">
      <c r="A6132" s="92" t="s">
        <v>303</v>
      </c>
      <c r="B6132" s="92" t="s">
        <v>16898</v>
      </c>
      <c r="C6132" s="7" t="str">
        <f t="shared" si="190"/>
        <v>Formula</v>
      </c>
      <c r="D6132" s="92" t="s">
        <v>9441</v>
      </c>
      <c r="E6132" s="92" t="s">
        <v>12003</v>
      </c>
      <c r="F6132" s="91">
        <v>50</v>
      </c>
      <c r="G6132" s="77">
        <f t="shared" si="191"/>
        <v>50</v>
      </c>
    </row>
    <row r="6133" spans="1:7" ht="31.5" x14ac:dyDescent="0.25">
      <c r="A6133" s="94" t="s">
        <v>304</v>
      </c>
      <c r="B6133" s="94" t="s">
        <v>16897</v>
      </c>
      <c r="C6133" s="7" t="str">
        <f t="shared" si="190"/>
        <v>Formula</v>
      </c>
      <c r="D6133" s="94" t="s">
        <v>16896</v>
      </c>
      <c r="E6133" s="94" t="s">
        <v>16895</v>
      </c>
      <c r="F6133" s="93">
        <v>88</v>
      </c>
      <c r="G6133" s="77">
        <f t="shared" si="191"/>
        <v>88</v>
      </c>
    </row>
    <row r="6134" spans="1:7" ht="21" x14ac:dyDescent="0.25">
      <c r="A6134" s="92" t="s">
        <v>305</v>
      </c>
      <c r="B6134" s="92" t="s">
        <v>16894</v>
      </c>
      <c r="C6134" s="7" t="str">
        <f t="shared" si="190"/>
        <v>Formula</v>
      </c>
      <c r="D6134" s="92" t="s">
        <v>16893</v>
      </c>
      <c r="E6134" s="92" t="s">
        <v>16892</v>
      </c>
      <c r="F6134" s="91">
        <v>14</v>
      </c>
      <c r="G6134" s="77">
        <f t="shared" si="191"/>
        <v>14</v>
      </c>
    </row>
    <row r="6135" spans="1:7" ht="31.5" x14ac:dyDescent="0.25">
      <c r="A6135" s="94" t="s">
        <v>306</v>
      </c>
      <c r="B6135" s="94" t="s">
        <v>16891</v>
      </c>
      <c r="C6135" s="7" t="str">
        <f t="shared" si="190"/>
        <v>Formula</v>
      </c>
      <c r="D6135" s="94" t="s">
        <v>16890</v>
      </c>
      <c r="E6135" s="94" t="s">
        <v>16889</v>
      </c>
      <c r="F6135" s="93">
        <v>59</v>
      </c>
      <c r="G6135" s="77">
        <f t="shared" si="191"/>
        <v>59</v>
      </c>
    </row>
    <row r="6136" spans="1:7" ht="21" x14ac:dyDescent="0.25">
      <c r="A6136" s="92" t="s">
        <v>307</v>
      </c>
      <c r="B6136" s="92" t="s">
        <v>16888</v>
      </c>
      <c r="C6136" s="7" t="str">
        <f t="shared" si="190"/>
        <v>Formula</v>
      </c>
      <c r="D6136" s="92" t="s">
        <v>16887</v>
      </c>
      <c r="E6136" s="92" t="s">
        <v>16886</v>
      </c>
      <c r="F6136" s="91">
        <v>86</v>
      </c>
      <c r="G6136" s="77">
        <f t="shared" si="191"/>
        <v>86</v>
      </c>
    </row>
    <row r="6137" spans="1:7" ht="31.5" x14ac:dyDescent="0.25">
      <c r="A6137" s="94" t="s">
        <v>308</v>
      </c>
      <c r="B6137" s="94" t="s">
        <v>16885</v>
      </c>
      <c r="C6137" s="7" t="str">
        <f t="shared" si="190"/>
        <v>Formula</v>
      </c>
      <c r="D6137" s="94" t="s">
        <v>16884</v>
      </c>
      <c r="E6137" s="94" t="s">
        <v>16883</v>
      </c>
      <c r="F6137" s="93">
        <v>14</v>
      </c>
      <c r="G6137" s="77">
        <f t="shared" si="191"/>
        <v>14</v>
      </c>
    </row>
    <row r="6138" spans="1:7" ht="21" x14ac:dyDescent="0.25">
      <c r="A6138" s="92" t="s">
        <v>309</v>
      </c>
      <c r="B6138" s="92" t="s">
        <v>16882</v>
      </c>
      <c r="C6138" s="7" t="str">
        <f t="shared" si="190"/>
        <v>Formula</v>
      </c>
      <c r="D6138" s="92" t="s">
        <v>8687</v>
      </c>
      <c r="E6138" s="92" t="s">
        <v>16881</v>
      </c>
      <c r="F6138" s="91">
        <v>171</v>
      </c>
      <c r="G6138" s="77">
        <f t="shared" si="191"/>
        <v>171</v>
      </c>
    </row>
    <row r="6139" spans="1:7" ht="21" x14ac:dyDescent="0.25">
      <c r="A6139" s="94" t="s">
        <v>310</v>
      </c>
      <c r="B6139" s="94" t="s">
        <v>16880</v>
      </c>
      <c r="C6139" s="7" t="str">
        <f t="shared" si="190"/>
        <v>Formula</v>
      </c>
      <c r="D6139" s="94" t="s">
        <v>16879</v>
      </c>
      <c r="E6139" s="94" t="s">
        <v>16878</v>
      </c>
      <c r="F6139" s="93">
        <v>20</v>
      </c>
      <c r="G6139" s="77">
        <f t="shared" si="191"/>
        <v>20</v>
      </c>
    </row>
    <row r="6140" spans="1:7" ht="31.5" x14ac:dyDescent="0.25">
      <c r="A6140" s="92" t="s">
        <v>311</v>
      </c>
      <c r="B6140" s="92" t="s">
        <v>16877</v>
      </c>
      <c r="C6140" s="7" t="str">
        <f t="shared" si="190"/>
        <v>Formula</v>
      </c>
      <c r="D6140" s="92" t="s">
        <v>16876</v>
      </c>
      <c r="E6140" s="92" t="s">
        <v>16875</v>
      </c>
      <c r="F6140" s="91">
        <v>40</v>
      </c>
      <c r="G6140" s="77">
        <f t="shared" si="191"/>
        <v>40</v>
      </c>
    </row>
    <row r="6141" spans="1:7" ht="21" x14ac:dyDescent="0.25">
      <c r="A6141" s="94" t="s">
        <v>312</v>
      </c>
      <c r="B6141" s="94" t="s">
        <v>16874</v>
      </c>
      <c r="C6141" s="7" t="str">
        <f t="shared" si="190"/>
        <v>Formula</v>
      </c>
      <c r="D6141" s="94" t="s">
        <v>16873</v>
      </c>
      <c r="E6141" s="94" t="s">
        <v>16872</v>
      </c>
      <c r="F6141" s="93">
        <v>20</v>
      </c>
      <c r="G6141" s="77">
        <f t="shared" si="191"/>
        <v>20</v>
      </c>
    </row>
    <row r="6142" spans="1:7" ht="31.5" x14ac:dyDescent="0.25">
      <c r="A6142" s="92" t="s">
        <v>313</v>
      </c>
      <c r="B6142" s="92" t="s">
        <v>16871</v>
      </c>
      <c r="C6142" s="7" t="str">
        <f t="shared" si="190"/>
        <v>Formula</v>
      </c>
      <c r="D6142" s="92" t="s">
        <v>16870</v>
      </c>
      <c r="E6142" s="92" t="s">
        <v>16869</v>
      </c>
      <c r="F6142" s="91">
        <v>22</v>
      </c>
      <c r="G6142" s="77">
        <f t="shared" si="191"/>
        <v>22</v>
      </c>
    </row>
    <row r="6143" spans="1:7" ht="31.5" x14ac:dyDescent="0.25">
      <c r="A6143" s="94" t="s">
        <v>314</v>
      </c>
      <c r="B6143" s="94" t="s">
        <v>16868</v>
      </c>
      <c r="C6143" s="7" t="str">
        <f t="shared" si="190"/>
        <v>Formula</v>
      </c>
      <c r="D6143" s="94" t="s">
        <v>16867</v>
      </c>
      <c r="E6143" s="94" t="s">
        <v>16866</v>
      </c>
      <c r="F6143" s="93">
        <v>124</v>
      </c>
      <c r="G6143" s="77">
        <f t="shared" si="191"/>
        <v>124</v>
      </c>
    </row>
    <row r="6144" spans="1:7" ht="31.5" x14ac:dyDescent="0.25">
      <c r="A6144" s="92" t="s">
        <v>315</v>
      </c>
      <c r="B6144" s="92" t="s">
        <v>16865</v>
      </c>
      <c r="C6144" s="7" t="str">
        <f t="shared" si="190"/>
        <v>Formula</v>
      </c>
      <c r="D6144" s="92" t="s">
        <v>16864</v>
      </c>
      <c r="E6144" s="92" t="s">
        <v>16863</v>
      </c>
      <c r="F6144" s="91">
        <v>40</v>
      </c>
      <c r="G6144" s="77">
        <f t="shared" si="191"/>
        <v>40</v>
      </c>
    </row>
    <row r="6145" spans="1:7" ht="31.5" x14ac:dyDescent="0.25">
      <c r="A6145" s="94" t="s">
        <v>316</v>
      </c>
      <c r="B6145" s="94" t="s">
        <v>16862</v>
      </c>
      <c r="C6145" s="7" t="str">
        <f t="shared" si="190"/>
        <v>Formula</v>
      </c>
      <c r="D6145" s="94" t="s">
        <v>16861</v>
      </c>
      <c r="E6145" s="94" t="s">
        <v>16860</v>
      </c>
      <c r="F6145" s="93">
        <v>26</v>
      </c>
      <c r="G6145" s="77">
        <f t="shared" si="191"/>
        <v>26</v>
      </c>
    </row>
    <row r="6146" spans="1:7" ht="31.5" x14ac:dyDescent="0.25">
      <c r="A6146" s="92" t="s">
        <v>317</v>
      </c>
      <c r="B6146" s="92" t="s">
        <v>16859</v>
      </c>
      <c r="C6146" s="7" t="str">
        <f t="shared" si="190"/>
        <v>Formula</v>
      </c>
      <c r="D6146" s="92" t="s">
        <v>16858</v>
      </c>
      <c r="E6146" s="92" t="s">
        <v>16857</v>
      </c>
      <c r="F6146" s="91">
        <v>26</v>
      </c>
      <c r="G6146" s="77">
        <f t="shared" si="191"/>
        <v>26</v>
      </c>
    </row>
    <row r="6147" spans="1:7" ht="21" x14ac:dyDescent="0.25">
      <c r="A6147" s="94" t="s">
        <v>318</v>
      </c>
      <c r="B6147" s="94" t="s">
        <v>16856</v>
      </c>
      <c r="C6147" s="7" t="str">
        <f t="shared" ref="C6147:C6210" si="192">IF(ISTEXT(VLOOKUP(B6147,$I$3:$I$12,1,FALSE)),"Alt sub","Formula")</f>
        <v>Formula</v>
      </c>
      <c r="D6147" s="94" t="s">
        <v>16855</v>
      </c>
      <c r="E6147" s="94" t="s">
        <v>16854</v>
      </c>
      <c r="F6147" s="93">
        <v>122</v>
      </c>
      <c r="G6147" s="77">
        <f t="shared" ref="G6147:G6210" si="193">SUMIF(B:B,B6147,F:F)</f>
        <v>122</v>
      </c>
    </row>
    <row r="6148" spans="1:7" ht="31.5" x14ac:dyDescent="0.25">
      <c r="A6148" s="92" t="s">
        <v>319</v>
      </c>
      <c r="B6148" s="92" t="s">
        <v>16853</v>
      </c>
      <c r="C6148" s="7" t="str">
        <f t="shared" si="192"/>
        <v>Formula</v>
      </c>
      <c r="D6148" s="92" t="s">
        <v>16852</v>
      </c>
      <c r="E6148" s="92" t="s">
        <v>16851</v>
      </c>
      <c r="F6148" s="91">
        <v>50</v>
      </c>
      <c r="G6148" s="77">
        <f t="shared" si="193"/>
        <v>50</v>
      </c>
    </row>
    <row r="6149" spans="1:7" ht="31.5" x14ac:dyDescent="0.25">
      <c r="A6149" s="94" t="s">
        <v>320</v>
      </c>
      <c r="B6149" s="94" t="s">
        <v>16850</v>
      </c>
      <c r="C6149" s="7" t="str">
        <f t="shared" si="192"/>
        <v>Formula</v>
      </c>
      <c r="D6149" s="94" t="s">
        <v>16849</v>
      </c>
      <c r="E6149" s="94" t="s">
        <v>16848</v>
      </c>
      <c r="F6149" s="93">
        <v>16</v>
      </c>
      <c r="G6149" s="77">
        <f t="shared" si="193"/>
        <v>16</v>
      </c>
    </row>
    <row r="6150" spans="1:7" ht="31.5" x14ac:dyDescent="0.25">
      <c r="A6150" s="92" t="s">
        <v>321</v>
      </c>
      <c r="B6150" s="92" t="s">
        <v>16847</v>
      </c>
      <c r="C6150" s="7" t="str">
        <f t="shared" si="192"/>
        <v>Formula</v>
      </c>
      <c r="D6150" s="92" t="s">
        <v>16846</v>
      </c>
      <c r="E6150" s="92" t="s">
        <v>16845</v>
      </c>
      <c r="F6150" s="91">
        <v>169</v>
      </c>
      <c r="G6150" s="77">
        <f t="shared" si="193"/>
        <v>169</v>
      </c>
    </row>
    <row r="6151" spans="1:7" ht="31.5" x14ac:dyDescent="0.25">
      <c r="A6151" s="94" t="s">
        <v>322</v>
      </c>
      <c r="B6151" s="94" t="s">
        <v>16844</v>
      </c>
      <c r="C6151" s="7" t="str">
        <f t="shared" si="192"/>
        <v>Formula</v>
      </c>
      <c r="D6151" s="94" t="s">
        <v>15710</v>
      </c>
      <c r="E6151" s="94" t="s">
        <v>14855</v>
      </c>
      <c r="F6151" s="93">
        <v>34</v>
      </c>
      <c r="G6151" s="77">
        <f t="shared" si="193"/>
        <v>34</v>
      </c>
    </row>
    <row r="6152" spans="1:7" ht="21" x14ac:dyDescent="0.25">
      <c r="A6152" s="92" t="s">
        <v>323</v>
      </c>
      <c r="B6152" s="92" t="s">
        <v>16843</v>
      </c>
      <c r="C6152" s="7" t="str">
        <f t="shared" si="192"/>
        <v>Formula</v>
      </c>
      <c r="D6152" s="92" t="s">
        <v>15526</v>
      </c>
      <c r="E6152" s="92" t="s">
        <v>16842</v>
      </c>
      <c r="F6152" s="91">
        <v>92</v>
      </c>
      <c r="G6152" s="77">
        <f t="shared" si="193"/>
        <v>92</v>
      </c>
    </row>
    <row r="6153" spans="1:7" ht="31.5" x14ac:dyDescent="0.25">
      <c r="A6153" s="94" t="s">
        <v>324</v>
      </c>
      <c r="B6153" s="94" t="s">
        <v>16841</v>
      </c>
      <c r="C6153" s="7" t="str">
        <f t="shared" si="192"/>
        <v>Formula</v>
      </c>
      <c r="D6153" s="94" t="s">
        <v>16840</v>
      </c>
      <c r="E6153" s="94" t="s">
        <v>16839</v>
      </c>
      <c r="F6153" s="93">
        <v>196</v>
      </c>
      <c r="G6153" s="77">
        <f t="shared" si="193"/>
        <v>196</v>
      </c>
    </row>
    <row r="6154" spans="1:7" ht="31.5" x14ac:dyDescent="0.25">
      <c r="A6154" s="92" t="s">
        <v>325</v>
      </c>
      <c r="B6154" s="92" t="s">
        <v>16838</v>
      </c>
      <c r="C6154" s="7" t="str">
        <f t="shared" si="192"/>
        <v>Formula</v>
      </c>
      <c r="D6154" s="92" t="s">
        <v>15634</v>
      </c>
      <c r="E6154" s="92" t="s">
        <v>16837</v>
      </c>
      <c r="F6154" s="91">
        <v>16</v>
      </c>
      <c r="G6154" s="77">
        <f t="shared" si="193"/>
        <v>16</v>
      </c>
    </row>
    <row r="6155" spans="1:7" ht="31.5" x14ac:dyDescent="0.25">
      <c r="A6155" s="94" t="s">
        <v>326</v>
      </c>
      <c r="B6155" s="94" t="s">
        <v>16835</v>
      </c>
      <c r="C6155" s="7" t="str">
        <f t="shared" si="192"/>
        <v>Formula</v>
      </c>
      <c r="D6155" s="94" t="s">
        <v>16834</v>
      </c>
      <c r="E6155" s="94" t="s">
        <v>16836</v>
      </c>
      <c r="F6155" s="93">
        <v>157</v>
      </c>
      <c r="G6155" s="77">
        <f t="shared" si="193"/>
        <v>351</v>
      </c>
    </row>
    <row r="6156" spans="1:7" ht="31.5" x14ac:dyDescent="0.25">
      <c r="A6156" s="92" t="s">
        <v>327</v>
      </c>
      <c r="B6156" s="92" t="s">
        <v>16835</v>
      </c>
      <c r="C6156" s="7" t="str">
        <f t="shared" si="192"/>
        <v>Formula</v>
      </c>
      <c r="D6156" s="92" t="s">
        <v>16834</v>
      </c>
      <c r="E6156" s="92" t="s">
        <v>16833</v>
      </c>
      <c r="F6156" s="91">
        <v>194</v>
      </c>
      <c r="G6156" s="77">
        <f t="shared" si="193"/>
        <v>351</v>
      </c>
    </row>
    <row r="6157" spans="1:7" ht="21" x14ac:dyDescent="0.25">
      <c r="A6157" s="94" t="s">
        <v>328</v>
      </c>
      <c r="B6157" s="94" t="s">
        <v>16832</v>
      </c>
      <c r="C6157" s="7" t="str">
        <f t="shared" si="192"/>
        <v>Formula</v>
      </c>
      <c r="D6157" s="94" t="s">
        <v>16831</v>
      </c>
      <c r="E6157" s="94" t="s">
        <v>16830</v>
      </c>
      <c r="F6157" s="93">
        <v>40</v>
      </c>
      <c r="G6157" s="77">
        <f t="shared" si="193"/>
        <v>40</v>
      </c>
    </row>
    <row r="6158" spans="1:7" ht="31.5" x14ac:dyDescent="0.25">
      <c r="A6158" s="92" t="s">
        <v>329</v>
      </c>
      <c r="B6158" s="92" t="s">
        <v>16829</v>
      </c>
      <c r="C6158" s="7" t="str">
        <f t="shared" si="192"/>
        <v>Formula</v>
      </c>
      <c r="D6158" s="92" t="s">
        <v>16828</v>
      </c>
      <c r="E6158" s="92" t="s">
        <v>16827</v>
      </c>
      <c r="F6158" s="91">
        <v>20</v>
      </c>
      <c r="G6158" s="77">
        <f t="shared" si="193"/>
        <v>20</v>
      </c>
    </row>
    <row r="6159" spans="1:7" ht="21" x14ac:dyDescent="0.25">
      <c r="A6159" s="94" t="s">
        <v>330</v>
      </c>
      <c r="B6159" s="94" t="s">
        <v>16826</v>
      </c>
      <c r="C6159" s="7" t="str">
        <f t="shared" si="192"/>
        <v>Formula</v>
      </c>
      <c r="D6159" s="94" t="s">
        <v>16825</v>
      </c>
      <c r="E6159" s="94" t="s">
        <v>6860</v>
      </c>
      <c r="F6159" s="93">
        <v>197</v>
      </c>
      <c r="G6159" s="77">
        <f t="shared" si="193"/>
        <v>197</v>
      </c>
    </row>
    <row r="6160" spans="1:7" ht="21" x14ac:dyDescent="0.25">
      <c r="A6160" s="92" t="s">
        <v>331</v>
      </c>
      <c r="B6160" s="92" t="s">
        <v>16824</v>
      </c>
      <c r="C6160" s="7" t="str">
        <f t="shared" si="192"/>
        <v>Formula</v>
      </c>
      <c r="D6160" s="92" t="s">
        <v>16823</v>
      </c>
      <c r="E6160" s="92" t="s">
        <v>16822</v>
      </c>
      <c r="F6160" s="91">
        <v>40</v>
      </c>
      <c r="G6160" s="77">
        <f t="shared" si="193"/>
        <v>40</v>
      </c>
    </row>
    <row r="6161" spans="1:7" ht="21" x14ac:dyDescent="0.25">
      <c r="A6161" s="94" t="s">
        <v>332</v>
      </c>
      <c r="B6161" s="94" t="s">
        <v>16821</v>
      </c>
      <c r="C6161" s="7" t="str">
        <f t="shared" si="192"/>
        <v>Formula</v>
      </c>
      <c r="D6161" s="94" t="s">
        <v>16820</v>
      </c>
      <c r="E6161" s="94" t="s">
        <v>16819</v>
      </c>
      <c r="F6161" s="93">
        <v>34</v>
      </c>
      <c r="G6161" s="77">
        <f t="shared" si="193"/>
        <v>34</v>
      </c>
    </row>
    <row r="6162" spans="1:7" ht="31.5" x14ac:dyDescent="0.25">
      <c r="A6162" s="92" t="s">
        <v>333</v>
      </c>
      <c r="B6162" s="92" t="s">
        <v>16818</v>
      </c>
      <c r="C6162" s="7" t="str">
        <f t="shared" si="192"/>
        <v>Formula</v>
      </c>
      <c r="D6162" s="92" t="s">
        <v>16817</v>
      </c>
      <c r="E6162" s="92" t="s">
        <v>16816</v>
      </c>
      <c r="F6162" s="91">
        <v>66</v>
      </c>
      <c r="G6162" s="77">
        <f t="shared" si="193"/>
        <v>66</v>
      </c>
    </row>
    <row r="6163" spans="1:7" ht="31.5" x14ac:dyDescent="0.25">
      <c r="A6163" s="94" t="s">
        <v>334</v>
      </c>
      <c r="B6163" s="94" t="s">
        <v>16815</v>
      </c>
      <c r="C6163" s="7" t="str">
        <f t="shared" si="192"/>
        <v>Formula</v>
      </c>
      <c r="D6163" s="94" t="s">
        <v>16814</v>
      </c>
      <c r="E6163" s="94" t="s">
        <v>16813</v>
      </c>
      <c r="F6163" s="93">
        <v>70</v>
      </c>
      <c r="G6163" s="77">
        <f t="shared" si="193"/>
        <v>70</v>
      </c>
    </row>
    <row r="6164" spans="1:7" ht="31.5" x14ac:dyDescent="0.25">
      <c r="A6164" s="92" t="s">
        <v>335</v>
      </c>
      <c r="B6164" s="92" t="s">
        <v>16812</v>
      </c>
      <c r="C6164" s="7" t="str">
        <f t="shared" si="192"/>
        <v>Formula</v>
      </c>
      <c r="D6164" s="92" t="s">
        <v>16811</v>
      </c>
      <c r="E6164" s="92" t="s">
        <v>16810</v>
      </c>
      <c r="F6164" s="91">
        <v>180</v>
      </c>
      <c r="G6164" s="77">
        <f t="shared" si="193"/>
        <v>180</v>
      </c>
    </row>
    <row r="6165" spans="1:7" ht="31.5" x14ac:dyDescent="0.25">
      <c r="A6165" s="94" t="s">
        <v>336</v>
      </c>
      <c r="B6165" s="94" t="s">
        <v>16809</v>
      </c>
      <c r="C6165" s="7" t="str">
        <f t="shared" si="192"/>
        <v>Formula</v>
      </c>
      <c r="D6165" s="94" t="s">
        <v>16808</v>
      </c>
      <c r="E6165" s="94" t="s">
        <v>16807</v>
      </c>
      <c r="F6165" s="93">
        <v>36</v>
      </c>
      <c r="G6165" s="77">
        <f t="shared" si="193"/>
        <v>36</v>
      </c>
    </row>
    <row r="6166" spans="1:7" ht="31.5" x14ac:dyDescent="0.25">
      <c r="A6166" s="92" t="s">
        <v>337</v>
      </c>
      <c r="B6166" s="92" t="s">
        <v>16806</v>
      </c>
      <c r="C6166" s="7" t="str">
        <f t="shared" si="192"/>
        <v>Formula</v>
      </c>
      <c r="D6166" s="92" t="s">
        <v>16805</v>
      </c>
      <c r="E6166" s="92" t="s">
        <v>16804</v>
      </c>
      <c r="F6166" s="91">
        <v>24</v>
      </c>
      <c r="G6166" s="77">
        <f t="shared" si="193"/>
        <v>24</v>
      </c>
    </row>
    <row r="6167" spans="1:7" ht="31.5" x14ac:dyDescent="0.25">
      <c r="A6167" s="94" t="s">
        <v>338</v>
      </c>
      <c r="B6167" s="94" t="s">
        <v>16803</v>
      </c>
      <c r="C6167" s="7" t="str">
        <f t="shared" si="192"/>
        <v>Formula</v>
      </c>
      <c r="D6167" s="94" t="s">
        <v>15758</v>
      </c>
      <c r="E6167" s="94" t="s">
        <v>16802</v>
      </c>
      <c r="F6167" s="93">
        <v>100</v>
      </c>
      <c r="G6167" s="77">
        <f t="shared" si="193"/>
        <v>100</v>
      </c>
    </row>
    <row r="6168" spans="1:7" ht="31.5" x14ac:dyDescent="0.25">
      <c r="A6168" s="92" t="s">
        <v>339</v>
      </c>
      <c r="B6168" s="92" t="s">
        <v>16801</v>
      </c>
      <c r="C6168" s="7" t="str">
        <f t="shared" si="192"/>
        <v>Formula</v>
      </c>
      <c r="D6168" s="92" t="s">
        <v>16800</v>
      </c>
      <c r="E6168" s="92" t="s">
        <v>16799</v>
      </c>
      <c r="F6168" s="91">
        <v>151</v>
      </c>
      <c r="G6168" s="77">
        <f t="shared" si="193"/>
        <v>191</v>
      </c>
    </row>
    <row r="6169" spans="1:7" ht="21" x14ac:dyDescent="0.25">
      <c r="A6169" s="94" t="s">
        <v>18246</v>
      </c>
      <c r="B6169" s="94" t="s">
        <v>16801</v>
      </c>
      <c r="C6169" s="7" t="str">
        <f t="shared" si="192"/>
        <v>Formula</v>
      </c>
      <c r="D6169" s="94" t="s">
        <v>16800</v>
      </c>
      <c r="E6169" s="94" t="s">
        <v>16936</v>
      </c>
      <c r="F6169" s="93">
        <v>40</v>
      </c>
      <c r="G6169" s="77">
        <f t="shared" si="193"/>
        <v>191</v>
      </c>
    </row>
    <row r="6170" spans="1:7" ht="21" x14ac:dyDescent="0.25">
      <c r="A6170" s="92" t="s">
        <v>340</v>
      </c>
      <c r="B6170" s="92" t="s">
        <v>16798</v>
      </c>
      <c r="C6170" s="7" t="str">
        <f t="shared" si="192"/>
        <v>Formula</v>
      </c>
      <c r="D6170" s="92" t="s">
        <v>16797</v>
      </c>
      <c r="E6170" s="92" t="s">
        <v>16796</v>
      </c>
      <c r="F6170" s="91">
        <v>26</v>
      </c>
      <c r="G6170" s="77">
        <f t="shared" si="193"/>
        <v>26</v>
      </c>
    </row>
    <row r="6171" spans="1:7" ht="31.5" x14ac:dyDescent="0.25">
      <c r="A6171" s="94" t="s">
        <v>341</v>
      </c>
      <c r="B6171" s="94" t="s">
        <v>16795</v>
      </c>
      <c r="C6171" s="7" t="str">
        <f t="shared" si="192"/>
        <v>Formula</v>
      </c>
      <c r="D6171" s="94" t="s">
        <v>16794</v>
      </c>
      <c r="E6171" s="94" t="s">
        <v>16793</v>
      </c>
      <c r="F6171" s="93">
        <v>34</v>
      </c>
      <c r="G6171" s="77">
        <f t="shared" si="193"/>
        <v>34</v>
      </c>
    </row>
    <row r="6172" spans="1:7" ht="31.5" x14ac:dyDescent="0.25">
      <c r="A6172" s="92" t="s">
        <v>342</v>
      </c>
      <c r="B6172" s="92" t="s">
        <v>16792</v>
      </c>
      <c r="C6172" s="7" t="str">
        <f t="shared" si="192"/>
        <v>Formula</v>
      </c>
      <c r="D6172" s="92" t="s">
        <v>16791</v>
      </c>
      <c r="E6172" s="92" t="s">
        <v>16790</v>
      </c>
      <c r="F6172" s="91">
        <v>121</v>
      </c>
      <c r="G6172" s="77">
        <f t="shared" si="193"/>
        <v>121</v>
      </c>
    </row>
    <row r="6173" spans="1:7" ht="21" x14ac:dyDescent="0.25">
      <c r="A6173" s="94" t="s">
        <v>343</v>
      </c>
      <c r="B6173" s="94" t="s">
        <v>16789</v>
      </c>
      <c r="C6173" s="7" t="str">
        <f t="shared" si="192"/>
        <v>Formula</v>
      </c>
      <c r="D6173" s="94" t="s">
        <v>16788</v>
      </c>
      <c r="E6173" s="94" t="s">
        <v>16787</v>
      </c>
      <c r="F6173" s="93">
        <v>116</v>
      </c>
      <c r="G6173" s="77">
        <f t="shared" si="193"/>
        <v>116</v>
      </c>
    </row>
    <row r="6174" spans="1:7" ht="21" x14ac:dyDescent="0.25">
      <c r="A6174" s="92" t="s">
        <v>344</v>
      </c>
      <c r="B6174" s="92" t="s">
        <v>16786</v>
      </c>
      <c r="C6174" s="7" t="str">
        <f t="shared" si="192"/>
        <v>Formula</v>
      </c>
      <c r="D6174" s="92" t="s">
        <v>16079</v>
      </c>
      <c r="E6174" s="92" t="s">
        <v>16785</v>
      </c>
      <c r="F6174" s="91">
        <v>100</v>
      </c>
      <c r="G6174" s="77">
        <f t="shared" si="193"/>
        <v>100</v>
      </c>
    </row>
    <row r="6175" spans="1:7" ht="31.5" x14ac:dyDescent="0.25">
      <c r="A6175" s="94" t="s">
        <v>345</v>
      </c>
      <c r="B6175" s="94" t="s">
        <v>16784</v>
      </c>
      <c r="C6175" s="7" t="str">
        <f t="shared" si="192"/>
        <v>Formula</v>
      </c>
      <c r="D6175" s="94" t="s">
        <v>16783</v>
      </c>
      <c r="E6175" s="94" t="s">
        <v>16782</v>
      </c>
      <c r="F6175" s="93">
        <v>36</v>
      </c>
      <c r="G6175" s="77">
        <f t="shared" si="193"/>
        <v>36</v>
      </c>
    </row>
    <row r="6176" spans="1:7" ht="31.5" x14ac:dyDescent="0.25">
      <c r="A6176" s="92" t="s">
        <v>346</v>
      </c>
      <c r="B6176" s="92" t="s">
        <v>16781</v>
      </c>
      <c r="C6176" s="7" t="str">
        <f t="shared" si="192"/>
        <v>Formula</v>
      </c>
      <c r="D6176" s="92" t="s">
        <v>16780</v>
      </c>
      <c r="E6176" s="92" t="s">
        <v>16779</v>
      </c>
      <c r="F6176" s="91">
        <v>50</v>
      </c>
      <c r="G6176" s="77">
        <f t="shared" si="193"/>
        <v>50</v>
      </c>
    </row>
    <row r="6177" spans="1:7" ht="31.5" x14ac:dyDescent="0.25">
      <c r="A6177" s="94" t="s">
        <v>347</v>
      </c>
      <c r="B6177" s="94" t="s">
        <v>16778</v>
      </c>
      <c r="C6177" s="7" t="str">
        <f t="shared" si="192"/>
        <v>Formula</v>
      </c>
      <c r="D6177" s="94" t="s">
        <v>16777</v>
      </c>
      <c r="E6177" s="94" t="s">
        <v>12191</v>
      </c>
      <c r="F6177" s="93">
        <v>102</v>
      </c>
      <c r="G6177" s="77">
        <f t="shared" si="193"/>
        <v>102</v>
      </c>
    </row>
    <row r="6178" spans="1:7" ht="31.5" x14ac:dyDescent="0.25">
      <c r="A6178" s="92" t="s">
        <v>5261</v>
      </c>
      <c r="B6178" s="92" t="s">
        <v>7630</v>
      </c>
      <c r="C6178" s="7" t="str">
        <f t="shared" si="192"/>
        <v>Formula</v>
      </c>
      <c r="D6178" s="92" t="s">
        <v>7629</v>
      </c>
      <c r="E6178" s="92" t="s">
        <v>7628</v>
      </c>
      <c r="F6178" s="91">
        <v>190</v>
      </c>
      <c r="G6178" s="77">
        <f t="shared" si="193"/>
        <v>190</v>
      </c>
    </row>
    <row r="6179" spans="1:7" ht="21" x14ac:dyDescent="0.25">
      <c r="A6179" s="94" t="s">
        <v>5326</v>
      </c>
      <c r="B6179" s="94" t="s">
        <v>7475</v>
      </c>
      <c r="C6179" s="7" t="str">
        <f t="shared" si="192"/>
        <v>Formula</v>
      </c>
      <c r="D6179" s="94" t="s">
        <v>7474</v>
      </c>
      <c r="E6179" s="94" t="s">
        <v>6881</v>
      </c>
      <c r="F6179" s="93">
        <v>40</v>
      </c>
      <c r="G6179" s="77">
        <f t="shared" si="193"/>
        <v>40</v>
      </c>
    </row>
    <row r="6180" spans="1:7" ht="21" x14ac:dyDescent="0.25">
      <c r="A6180" s="92" t="s">
        <v>5339</v>
      </c>
      <c r="B6180" s="92" t="s">
        <v>7447</v>
      </c>
      <c r="C6180" s="7" t="str">
        <f t="shared" si="192"/>
        <v>Formula</v>
      </c>
      <c r="D6180" s="92" t="s">
        <v>7446</v>
      </c>
      <c r="E6180" s="92" t="s">
        <v>7445</v>
      </c>
      <c r="F6180" s="91">
        <v>23</v>
      </c>
      <c r="G6180" s="77">
        <f t="shared" si="193"/>
        <v>23</v>
      </c>
    </row>
    <row r="6181" spans="1:7" ht="21" x14ac:dyDescent="0.25">
      <c r="A6181" s="94" t="s">
        <v>5343</v>
      </c>
      <c r="B6181" s="94" t="s">
        <v>7436</v>
      </c>
      <c r="C6181" s="7" t="str">
        <f t="shared" si="192"/>
        <v>Formula</v>
      </c>
      <c r="D6181" s="94" t="s">
        <v>7435</v>
      </c>
      <c r="E6181" s="94" t="s">
        <v>6881</v>
      </c>
      <c r="F6181" s="93">
        <v>52</v>
      </c>
      <c r="G6181" s="77">
        <f t="shared" si="193"/>
        <v>52</v>
      </c>
    </row>
    <row r="6182" spans="1:7" ht="21" x14ac:dyDescent="0.25">
      <c r="A6182" s="92" t="s">
        <v>5344</v>
      </c>
      <c r="B6182" s="92" t="s">
        <v>7434</v>
      </c>
      <c r="C6182" s="7" t="str">
        <f t="shared" si="192"/>
        <v>Formula</v>
      </c>
      <c r="D6182" s="92" t="s">
        <v>7433</v>
      </c>
      <c r="E6182" s="92" t="s">
        <v>6881</v>
      </c>
      <c r="F6182" s="91">
        <v>53</v>
      </c>
      <c r="G6182" s="77">
        <f t="shared" si="193"/>
        <v>53</v>
      </c>
    </row>
    <row r="6183" spans="1:7" ht="21" x14ac:dyDescent="0.25">
      <c r="A6183" s="94" t="s">
        <v>5384</v>
      </c>
      <c r="B6183" s="94" t="s">
        <v>7335</v>
      </c>
      <c r="C6183" s="7" t="str">
        <f t="shared" si="192"/>
        <v>Formula</v>
      </c>
      <c r="D6183" s="94" t="s">
        <v>7334</v>
      </c>
      <c r="E6183" s="94" t="s">
        <v>6881</v>
      </c>
      <c r="F6183" s="93">
        <v>26</v>
      </c>
      <c r="G6183" s="77">
        <f t="shared" si="193"/>
        <v>26</v>
      </c>
    </row>
    <row r="6184" spans="1:7" ht="21" x14ac:dyDescent="0.25">
      <c r="A6184" s="92" t="s">
        <v>5561</v>
      </c>
      <c r="B6184" s="92" t="s">
        <v>6891</v>
      </c>
      <c r="C6184" s="7" t="str">
        <f t="shared" si="192"/>
        <v>Formula</v>
      </c>
      <c r="D6184" s="92" t="s">
        <v>6890</v>
      </c>
      <c r="E6184" s="92" t="s">
        <v>6881</v>
      </c>
      <c r="F6184" s="91">
        <v>80</v>
      </c>
      <c r="G6184" s="77">
        <f t="shared" si="193"/>
        <v>80</v>
      </c>
    </row>
    <row r="6185" spans="1:7" ht="21" x14ac:dyDescent="0.25">
      <c r="A6185" s="94" t="s">
        <v>5567</v>
      </c>
      <c r="B6185" s="94" t="s">
        <v>6877</v>
      </c>
      <c r="C6185" s="7" t="str">
        <f t="shared" si="192"/>
        <v>Formula</v>
      </c>
      <c r="D6185" s="94" t="s">
        <v>6876</v>
      </c>
      <c r="E6185" s="94" t="s">
        <v>6876</v>
      </c>
      <c r="F6185" s="93">
        <v>20</v>
      </c>
      <c r="G6185" s="77">
        <f t="shared" si="193"/>
        <v>20</v>
      </c>
    </row>
    <row r="6186" spans="1:7" ht="21" x14ac:dyDescent="0.25">
      <c r="A6186" s="92" t="s">
        <v>1879</v>
      </c>
      <c r="B6186" s="92" t="s">
        <v>13752</v>
      </c>
      <c r="C6186" s="7" t="str">
        <f t="shared" si="192"/>
        <v>Formula</v>
      </c>
      <c r="D6186" s="92" t="s">
        <v>13751</v>
      </c>
      <c r="E6186" s="92" t="s">
        <v>13777</v>
      </c>
      <c r="F6186" s="91">
        <v>193</v>
      </c>
      <c r="G6186" s="77">
        <f t="shared" si="193"/>
        <v>2205</v>
      </c>
    </row>
    <row r="6187" spans="1:7" ht="21" x14ac:dyDescent="0.25">
      <c r="A6187" s="94" t="s">
        <v>1880</v>
      </c>
      <c r="B6187" s="94" t="s">
        <v>13752</v>
      </c>
      <c r="C6187" s="7" t="str">
        <f t="shared" si="192"/>
        <v>Formula</v>
      </c>
      <c r="D6187" s="94" t="s">
        <v>13751</v>
      </c>
      <c r="E6187" s="94" t="s">
        <v>13776</v>
      </c>
      <c r="F6187" s="93">
        <v>74</v>
      </c>
      <c r="G6187" s="77">
        <f t="shared" si="193"/>
        <v>2205</v>
      </c>
    </row>
    <row r="6188" spans="1:7" ht="21" x14ac:dyDescent="0.25">
      <c r="A6188" s="92" t="s">
        <v>1881</v>
      </c>
      <c r="B6188" s="92" t="s">
        <v>13752</v>
      </c>
      <c r="C6188" s="7" t="str">
        <f t="shared" si="192"/>
        <v>Formula</v>
      </c>
      <c r="D6188" s="92" t="s">
        <v>13751</v>
      </c>
      <c r="E6188" s="92" t="s">
        <v>13775</v>
      </c>
      <c r="F6188" s="91">
        <v>67</v>
      </c>
      <c r="G6188" s="77">
        <f t="shared" si="193"/>
        <v>2205</v>
      </c>
    </row>
    <row r="6189" spans="1:7" ht="21" x14ac:dyDescent="0.25">
      <c r="A6189" s="94" t="s">
        <v>1882</v>
      </c>
      <c r="B6189" s="94" t="s">
        <v>13752</v>
      </c>
      <c r="C6189" s="7" t="str">
        <f t="shared" si="192"/>
        <v>Formula</v>
      </c>
      <c r="D6189" s="94" t="s">
        <v>13751</v>
      </c>
      <c r="E6189" s="94" t="s">
        <v>13774</v>
      </c>
      <c r="F6189" s="93">
        <v>18</v>
      </c>
      <c r="G6189" s="77">
        <f t="shared" si="193"/>
        <v>2205</v>
      </c>
    </row>
    <row r="6190" spans="1:7" ht="21" x14ac:dyDescent="0.25">
      <c r="A6190" s="92" t="s">
        <v>1884</v>
      </c>
      <c r="B6190" s="92" t="s">
        <v>13752</v>
      </c>
      <c r="C6190" s="7" t="str">
        <f t="shared" si="192"/>
        <v>Formula</v>
      </c>
      <c r="D6190" s="92" t="s">
        <v>13751</v>
      </c>
      <c r="E6190" s="92" t="s">
        <v>13772</v>
      </c>
      <c r="F6190" s="91">
        <v>157</v>
      </c>
      <c r="G6190" s="77">
        <f t="shared" si="193"/>
        <v>2205</v>
      </c>
    </row>
    <row r="6191" spans="1:7" ht="21" x14ac:dyDescent="0.25">
      <c r="A6191" s="94" t="s">
        <v>1885</v>
      </c>
      <c r="B6191" s="94" t="s">
        <v>13752</v>
      </c>
      <c r="C6191" s="7" t="str">
        <f t="shared" si="192"/>
        <v>Formula</v>
      </c>
      <c r="D6191" s="94" t="s">
        <v>13751</v>
      </c>
      <c r="E6191" s="94" t="s">
        <v>13771</v>
      </c>
      <c r="F6191" s="93">
        <v>16</v>
      </c>
      <c r="G6191" s="77">
        <f t="shared" si="193"/>
        <v>2205</v>
      </c>
    </row>
    <row r="6192" spans="1:7" ht="21" x14ac:dyDescent="0.25">
      <c r="A6192" s="92" t="s">
        <v>1886</v>
      </c>
      <c r="B6192" s="92" t="s">
        <v>13752</v>
      </c>
      <c r="C6192" s="7" t="str">
        <f t="shared" si="192"/>
        <v>Formula</v>
      </c>
      <c r="D6192" s="92" t="s">
        <v>13751</v>
      </c>
      <c r="E6192" s="92" t="s">
        <v>13770</v>
      </c>
      <c r="F6192" s="91">
        <v>19</v>
      </c>
      <c r="G6192" s="77">
        <f t="shared" si="193"/>
        <v>2205</v>
      </c>
    </row>
    <row r="6193" spans="1:7" ht="31.5" x14ac:dyDescent="0.25">
      <c r="A6193" s="94" t="s">
        <v>1887</v>
      </c>
      <c r="B6193" s="94" t="s">
        <v>13752</v>
      </c>
      <c r="C6193" s="7" t="str">
        <f t="shared" si="192"/>
        <v>Formula</v>
      </c>
      <c r="D6193" s="94" t="s">
        <v>13751</v>
      </c>
      <c r="E6193" s="94" t="s">
        <v>13769</v>
      </c>
      <c r="F6193" s="93">
        <v>37</v>
      </c>
      <c r="G6193" s="77">
        <f t="shared" si="193"/>
        <v>2205</v>
      </c>
    </row>
    <row r="6194" spans="1:7" ht="21" x14ac:dyDescent="0.25">
      <c r="A6194" s="92" t="s">
        <v>1888</v>
      </c>
      <c r="B6194" s="92" t="s">
        <v>13752</v>
      </c>
      <c r="C6194" s="7" t="str">
        <f t="shared" si="192"/>
        <v>Formula</v>
      </c>
      <c r="D6194" s="92" t="s">
        <v>13751</v>
      </c>
      <c r="E6194" s="92" t="s">
        <v>13768</v>
      </c>
      <c r="F6194" s="91">
        <v>42</v>
      </c>
      <c r="G6194" s="77">
        <f t="shared" si="193"/>
        <v>2205</v>
      </c>
    </row>
    <row r="6195" spans="1:7" ht="21" x14ac:dyDescent="0.25">
      <c r="A6195" s="94" t="s">
        <v>1889</v>
      </c>
      <c r="B6195" s="94" t="s">
        <v>13752</v>
      </c>
      <c r="C6195" s="7" t="str">
        <f t="shared" si="192"/>
        <v>Formula</v>
      </c>
      <c r="D6195" s="94" t="s">
        <v>13751</v>
      </c>
      <c r="E6195" s="94" t="s">
        <v>13767</v>
      </c>
      <c r="F6195" s="93">
        <v>46</v>
      </c>
      <c r="G6195" s="77">
        <f t="shared" si="193"/>
        <v>2205</v>
      </c>
    </row>
    <row r="6196" spans="1:7" ht="21" x14ac:dyDescent="0.25">
      <c r="A6196" s="92" t="s">
        <v>1890</v>
      </c>
      <c r="B6196" s="92" t="s">
        <v>13752</v>
      </c>
      <c r="C6196" s="7" t="str">
        <f t="shared" si="192"/>
        <v>Formula</v>
      </c>
      <c r="D6196" s="92" t="s">
        <v>13751</v>
      </c>
      <c r="E6196" s="92" t="s">
        <v>13766</v>
      </c>
      <c r="F6196" s="91">
        <v>385</v>
      </c>
      <c r="G6196" s="77">
        <f t="shared" si="193"/>
        <v>2205</v>
      </c>
    </row>
    <row r="6197" spans="1:7" ht="21" x14ac:dyDescent="0.25">
      <c r="A6197" s="94" t="s">
        <v>1891</v>
      </c>
      <c r="B6197" s="94" t="s">
        <v>13752</v>
      </c>
      <c r="C6197" s="7" t="str">
        <f t="shared" si="192"/>
        <v>Formula</v>
      </c>
      <c r="D6197" s="94" t="s">
        <v>13751</v>
      </c>
      <c r="E6197" s="94" t="s">
        <v>13765</v>
      </c>
      <c r="F6197" s="93">
        <v>67</v>
      </c>
      <c r="G6197" s="77">
        <f t="shared" si="193"/>
        <v>2205</v>
      </c>
    </row>
    <row r="6198" spans="1:7" ht="21" x14ac:dyDescent="0.25">
      <c r="A6198" s="92" t="s">
        <v>1892</v>
      </c>
      <c r="B6198" s="92" t="s">
        <v>13752</v>
      </c>
      <c r="C6198" s="7" t="str">
        <f t="shared" si="192"/>
        <v>Formula</v>
      </c>
      <c r="D6198" s="92" t="s">
        <v>13751</v>
      </c>
      <c r="E6198" s="92" t="s">
        <v>13764</v>
      </c>
      <c r="F6198" s="91">
        <v>16</v>
      </c>
      <c r="G6198" s="77">
        <f t="shared" si="193"/>
        <v>2205</v>
      </c>
    </row>
    <row r="6199" spans="1:7" ht="21" x14ac:dyDescent="0.25">
      <c r="A6199" s="94" t="s">
        <v>1893</v>
      </c>
      <c r="B6199" s="94" t="s">
        <v>13752</v>
      </c>
      <c r="C6199" s="7" t="str">
        <f t="shared" si="192"/>
        <v>Formula</v>
      </c>
      <c r="D6199" s="94" t="s">
        <v>13751</v>
      </c>
      <c r="E6199" s="94" t="s">
        <v>13763</v>
      </c>
      <c r="F6199" s="93">
        <v>10</v>
      </c>
      <c r="G6199" s="77">
        <f t="shared" si="193"/>
        <v>2205</v>
      </c>
    </row>
    <row r="6200" spans="1:7" ht="21" x14ac:dyDescent="0.25">
      <c r="A6200" s="92" t="s">
        <v>1895</v>
      </c>
      <c r="B6200" s="92" t="s">
        <v>13752</v>
      </c>
      <c r="C6200" s="7" t="str">
        <f t="shared" si="192"/>
        <v>Formula</v>
      </c>
      <c r="D6200" s="92" t="s">
        <v>13751</v>
      </c>
      <c r="E6200" s="92" t="s">
        <v>13761</v>
      </c>
      <c r="F6200" s="91">
        <v>122</v>
      </c>
      <c r="G6200" s="77">
        <f t="shared" si="193"/>
        <v>2205</v>
      </c>
    </row>
    <row r="6201" spans="1:7" ht="21" x14ac:dyDescent="0.25">
      <c r="A6201" s="94" t="s">
        <v>1896</v>
      </c>
      <c r="B6201" s="94" t="s">
        <v>13752</v>
      </c>
      <c r="C6201" s="7" t="str">
        <f t="shared" si="192"/>
        <v>Formula</v>
      </c>
      <c r="D6201" s="94" t="s">
        <v>13751</v>
      </c>
      <c r="E6201" s="94" t="s">
        <v>13760</v>
      </c>
      <c r="F6201" s="93">
        <v>100</v>
      </c>
      <c r="G6201" s="77">
        <f t="shared" si="193"/>
        <v>2205</v>
      </c>
    </row>
    <row r="6202" spans="1:7" ht="21" x14ac:dyDescent="0.25">
      <c r="A6202" s="92" t="s">
        <v>1897</v>
      </c>
      <c r="B6202" s="92" t="s">
        <v>13752</v>
      </c>
      <c r="C6202" s="7" t="str">
        <f t="shared" si="192"/>
        <v>Formula</v>
      </c>
      <c r="D6202" s="92" t="s">
        <v>13751</v>
      </c>
      <c r="E6202" s="92" t="s">
        <v>13759</v>
      </c>
      <c r="F6202" s="91">
        <v>8</v>
      </c>
      <c r="G6202" s="77">
        <f t="shared" si="193"/>
        <v>2205</v>
      </c>
    </row>
    <row r="6203" spans="1:7" ht="21" x14ac:dyDescent="0.25">
      <c r="A6203" s="94" t="s">
        <v>1898</v>
      </c>
      <c r="B6203" s="94" t="s">
        <v>13752</v>
      </c>
      <c r="C6203" s="7" t="str">
        <f t="shared" si="192"/>
        <v>Formula</v>
      </c>
      <c r="D6203" s="94" t="s">
        <v>13751</v>
      </c>
      <c r="E6203" s="94" t="s">
        <v>13758</v>
      </c>
      <c r="F6203" s="93">
        <v>67</v>
      </c>
      <c r="G6203" s="77">
        <f t="shared" si="193"/>
        <v>2205</v>
      </c>
    </row>
    <row r="6204" spans="1:7" ht="21" x14ac:dyDescent="0.25">
      <c r="A6204" s="92" t="s">
        <v>1899</v>
      </c>
      <c r="B6204" s="92" t="s">
        <v>13752</v>
      </c>
      <c r="C6204" s="7" t="str">
        <f t="shared" si="192"/>
        <v>Formula</v>
      </c>
      <c r="D6204" s="92" t="s">
        <v>13751</v>
      </c>
      <c r="E6204" s="92" t="s">
        <v>13757</v>
      </c>
      <c r="F6204" s="91">
        <v>60</v>
      </c>
      <c r="G6204" s="77">
        <f t="shared" si="193"/>
        <v>2205</v>
      </c>
    </row>
    <row r="6205" spans="1:7" ht="21" x14ac:dyDescent="0.25">
      <c r="A6205" s="94" t="s">
        <v>1900</v>
      </c>
      <c r="B6205" s="94" t="s">
        <v>13752</v>
      </c>
      <c r="C6205" s="7" t="str">
        <f t="shared" si="192"/>
        <v>Formula</v>
      </c>
      <c r="D6205" s="94" t="s">
        <v>13751</v>
      </c>
      <c r="E6205" s="94" t="s">
        <v>13756</v>
      </c>
      <c r="F6205" s="93">
        <v>35</v>
      </c>
      <c r="G6205" s="77">
        <f t="shared" si="193"/>
        <v>2205</v>
      </c>
    </row>
    <row r="6206" spans="1:7" ht="21" x14ac:dyDescent="0.25">
      <c r="A6206" s="92" t="s">
        <v>1901</v>
      </c>
      <c r="B6206" s="92" t="s">
        <v>13752</v>
      </c>
      <c r="C6206" s="7" t="str">
        <f t="shared" si="192"/>
        <v>Formula</v>
      </c>
      <c r="D6206" s="92" t="s">
        <v>13751</v>
      </c>
      <c r="E6206" s="92" t="s">
        <v>13755</v>
      </c>
      <c r="F6206" s="91">
        <v>3</v>
      </c>
      <c r="G6206" s="77">
        <f t="shared" si="193"/>
        <v>2205</v>
      </c>
    </row>
    <row r="6207" spans="1:7" ht="21" x14ac:dyDescent="0.25">
      <c r="A6207" s="94" t="s">
        <v>1902</v>
      </c>
      <c r="B6207" s="94" t="s">
        <v>13752</v>
      </c>
      <c r="C6207" s="7" t="str">
        <f t="shared" si="192"/>
        <v>Formula</v>
      </c>
      <c r="D6207" s="94" t="s">
        <v>13751</v>
      </c>
      <c r="E6207" s="94" t="s">
        <v>13754</v>
      </c>
      <c r="F6207" s="93">
        <v>29</v>
      </c>
      <c r="G6207" s="77">
        <f t="shared" si="193"/>
        <v>2205</v>
      </c>
    </row>
    <row r="6208" spans="1:7" ht="21" x14ac:dyDescent="0.25">
      <c r="A6208" s="92" t="s">
        <v>1903</v>
      </c>
      <c r="B6208" s="92" t="s">
        <v>13752</v>
      </c>
      <c r="C6208" s="7" t="str">
        <f t="shared" si="192"/>
        <v>Formula</v>
      </c>
      <c r="D6208" s="92" t="s">
        <v>13751</v>
      </c>
      <c r="E6208" s="92" t="s">
        <v>13753</v>
      </c>
      <c r="F6208" s="91">
        <v>40</v>
      </c>
      <c r="G6208" s="77">
        <f t="shared" si="193"/>
        <v>2205</v>
      </c>
    </row>
    <row r="6209" spans="1:7" ht="21" x14ac:dyDescent="0.25">
      <c r="A6209" s="94" t="s">
        <v>1904</v>
      </c>
      <c r="B6209" s="94" t="s">
        <v>13752</v>
      </c>
      <c r="C6209" s="7" t="str">
        <f t="shared" si="192"/>
        <v>Formula</v>
      </c>
      <c r="D6209" s="94" t="s">
        <v>13751</v>
      </c>
      <c r="E6209" s="94" t="s">
        <v>13750</v>
      </c>
      <c r="F6209" s="93">
        <v>16</v>
      </c>
      <c r="G6209" s="77">
        <f t="shared" si="193"/>
        <v>2205</v>
      </c>
    </row>
    <row r="6210" spans="1:7" ht="21" x14ac:dyDescent="0.25">
      <c r="A6210" s="92" t="s">
        <v>1883</v>
      </c>
      <c r="B6210" s="92" t="s">
        <v>13752</v>
      </c>
      <c r="C6210" s="7" t="str">
        <f t="shared" si="192"/>
        <v>Formula</v>
      </c>
      <c r="D6210" s="92" t="s">
        <v>13751</v>
      </c>
      <c r="E6210" s="92" t="s">
        <v>13773</v>
      </c>
      <c r="F6210" s="91">
        <v>90</v>
      </c>
      <c r="G6210" s="77">
        <f t="shared" si="193"/>
        <v>2205</v>
      </c>
    </row>
    <row r="6211" spans="1:7" ht="21" x14ac:dyDescent="0.25">
      <c r="A6211" s="94" t="s">
        <v>1894</v>
      </c>
      <c r="B6211" s="94" t="s">
        <v>13752</v>
      </c>
      <c r="C6211" s="7" t="str">
        <f t="shared" ref="C6211:C6274" si="194">IF(ISTEXT(VLOOKUP(B6211,$I$3:$I$12,1,FALSE)),"Alt sub","Formula")</f>
        <v>Formula</v>
      </c>
      <c r="D6211" s="94" t="s">
        <v>13751</v>
      </c>
      <c r="E6211" s="94" t="s">
        <v>13762</v>
      </c>
      <c r="F6211" s="93">
        <v>16</v>
      </c>
      <c r="G6211" s="77">
        <f t="shared" ref="G6211:G6274" si="195">SUMIF(B:B,B6211,F:F)</f>
        <v>2205</v>
      </c>
    </row>
    <row r="6212" spans="1:7" ht="21" x14ac:dyDescent="0.25">
      <c r="A6212" s="92" t="s">
        <v>17611</v>
      </c>
      <c r="B6212" s="92" t="s">
        <v>13752</v>
      </c>
      <c r="C6212" s="7" t="str">
        <f t="shared" si="194"/>
        <v>Formula</v>
      </c>
      <c r="D6212" s="92" t="s">
        <v>13751</v>
      </c>
      <c r="E6212" s="92" t="s">
        <v>17612</v>
      </c>
      <c r="F6212" s="91">
        <v>53</v>
      </c>
      <c r="G6212" s="77">
        <f t="shared" si="195"/>
        <v>2205</v>
      </c>
    </row>
    <row r="6213" spans="1:7" ht="21" x14ac:dyDescent="0.25">
      <c r="A6213" s="94" t="s">
        <v>18273</v>
      </c>
      <c r="B6213" s="94" t="s">
        <v>13752</v>
      </c>
      <c r="C6213" s="7" t="str">
        <f t="shared" si="194"/>
        <v>Formula</v>
      </c>
      <c r="D6213" s="94" t="s">
        <v>13751</v>
      </c>
      <c r="E6213" s="94" t="s">
        <v>18274</v>
      </c>
      <c r="F6213" s="93">
        <v>109</v>
      </c>
      <c r="G6213" s="77">
        <f t="shared" si="195"/>
        <v>2205</v>
      </c>
    </row>
    <row r="6214" spans="1:7" ht="21" x14ac:dyDescent="0.25">
      <c r="A6214" s="92" t="s">
        <v>17797</v>
      </c>
      <c r="B6214" s="92" t="s">
        <v>13752</v>
      </c>
      <c r="C6214" s="7" t="str">
        <f t="shared" si="194"/>
        <v>Formula</v>
      </c>
      <c r="D6214" s="92" t="s">
        <v>13751</v>
      </c>
      <c r="E6214" s="92" t="s">
        <v>17798</v>
      </c>
      <c r="F6214" s="91">
        <v>56</v>
      </c>
      <c r="G6214" s="77">
        <f t="shared" si="195"/>
        <v>2205</v>
      </c>
    </row>
    <row r="6215" spans="1:7" ht="21" x14ac:dyDescent="0.25">
      <c r="A6215" s="94" t="s">
        <v>17867</v>
      </c>
      <c r="B6215" s="94" t="s">
        <v>13752</v>
      </c>
      <c r="C6215" s="7" t="str">
        <f t="shared" si="194"/>
        <v>Formula</v>
      </c>
      <c r="D6215" s="94" t="s">
        <v>13751</v>
      </c>
      <c r="E6215" s="94" t="s">
        <v>17957</v>
      </c>
      <c r="F6215" s="93">
        <v>25</v>
      </c>
      <c r="G6215" s="77">
        <f t="shared" si="195"/>
        <v>2205</v>
      </c>
    </row>
    <row r="6216" spans="1:7" ht="21" x14ac:dyDescent="0.25">
      <c r="A6216" s="92" t="s">
        <v>18116</v>
      </c>
      <c r="B6216" s="92" t="s">
        <v>13752</v>
      </c>
      <c r="C6216" s="7" t="str">
        <f t="shared" si="194"/>
        <v>Formula</v>
      </c>
      <c r="D6216" s="92" t="s">
        <v>13751</v>
      </c>
      <c r="E6216" s="92" t="s">
        <v>18117</v>
      </c>
      <c r="F6216" s="91">
        <v>30</v>
      </c>
      <c r="G6216" s="77">
        <f t="shared" si="195"/>
        <v>2205</v>
      </c>
    </row>
    <row r="6217" spans="1:7" ht="21" x14ac:dyDescent="0.25">
      <c r="A6217" s="94" t="s">
        <v>17868</v>
      </c>
      <c r="B6217" s="94" t="s">
        <v>13752</v>
      </c>
      <c r="C6217" s="7" t="str">
        <f t="shared" si="194"/>
        <v>Formula</v>
      </c>
      <c r="D6217" s="94" t="s">
        <v>13751</v>
      </c>
      <c r="E6217" s="94" t="s">
        <v>17958</v>
      </c>
      <c r="F6217" s="93">
        <v>52</v>
      </c>
      <c r="G6217" s="77">
        <f t="shared" si="195"/>
        <v>2205</v>
      </c>
    </row>
    <row r="6218" spans="1:7" ht="21" x14ac:dyDescent="0.25">
      <c r="A6218" s="92" t="s">
        <v>18019</v>
      </c>
      <c r="B6218" s="92" t="s">
        <v>13752</v>
      </c>
      <c r="C6218" s="7" t="str">
        <f t="shared" si="194"/>
        <v>Formula</v>
      </c>
      <c r="D6218" s="92" t="s">
        <v>13751</v>
      </c>
      <c r="E6218" s="92" t="s">
        <v>18045</v>
      </c>
      <c r="F6218" s="91">
        <v>36</v>
      </c>
      <c r="G6218" s="77">
        <f t="shared" si="195"/>
        <v>2205</v>
      </c>
    </row>
    <row r="6219" spans="1:7" ht="21" x14ac:dyDescent="0.25">
      <c r="A6219" s="94" t="s">
        <v>18114</v>
      </c>
      <c r="B6219" s="94" t="s">
        <v>13752</v>
      </c>
      <c r="C6219" s="7" t="str">
        <f t="shared" si="194"/>
        <v>Formula</v>
      </c>
      <c r="D6219" s="94" t="s">
        <v>13751</v>
      </c>
      <c r="E6219" s="94" t="s">
        <v>18115</v>
      </c>
      <c r="F6219" s="93">
        <v>38</v>
      </c>
      <c r="G6219" s="77">
        <f t="shared" si="195"/>
        <v>2205</v>
      </c>
    </row>
    <row r="6220" spans="1:7" ht="21" x14ac:dyDescent="0.25">
      <c r="A6220" s="92" t="s">
        <v>18271</v>
      </c>
      <c r="B6220" s="92" t="s">
        <v>13752</v>
      </c>
      <c r="C6220" s="7" t="str">
        <f t="shared" si="194"/>
        <v>Formula</v>
      </c>
      <c r="D6220" s="92" t="s">
        <v>13751</v>
      </c>
      <c r="E6220" s="92" t="s">
        <v>18272</v>
      </c>
      <c r="F6220" s="91">
        <v>17</v>
      </c>
      <c r="G6220" s="77">
        <f t="shared" si="195"/>
        <v>2205</v>
      </c>
    </row>
    <row r="6221" spans="1:7" ht="21" x14ac:dyDescent="0.25">
      <c r="A6221" s="94" t="s">
        <v>18269</v>
      </c>
      <c r="B6221" s="94" t="s">
        <v>13752</v>
      </c>
      <c r="C6221" s="7" t="str">
        <f t="shared" si="194"/>
        <v>Formula</v>
      </c>
      <c r="D6221" s="94" t="s">
        <v>13751</v>
      </c>
      <c r="E6221" s="94" t="s">
        <v>18270</v>
      </c>
      <c r="F6221" s="93">
        <v>24</v>
      </c>
      <c r="G6221" s="77">
        <f t="shared" si="195"/>
        <v>2205</v>
      </c>
    </row>
    <row r="6222" spans="1:7" ht="21" x14ac:dyDescent="0.25">
      <c r="A6222" s="92" t="s">
        <v>18659</v>
      </c>
      <c r="B6222" s="92" t="s">
        <v>13752</v>
      </c>
      <c r="C6222" s="7" t="str">
        <f t="shared" si="194"/>
        <v>Formula</v>
      </c>
      <c r="D6222" s="92" t="s">
        <v>13751</v>
      </c>
      <c r="E6222" s="92" t="s">
        <v>18660</v>
      </c>
      <c r="F6222" s="91">
        <v>31</v>
      </c>
      <c r="G6222" s="77">
        <f t="shared" si="195"/>
        <v>2205</v>
      </c>
    </row>
    <row r="6223" spans="1:7" ht="21" x14ac:dyDescent="0.25">
      <c r="A6223" s="94" t="s">
        <v>18999</v>
      </c>
      <c r="B6223" s="94" t="s">
        <v>13752</v>
      </c>
      <c r="C6223" s="7" t="str">
        <f t="shared" si="194"/>
        <v>Formula</v>
      </c>
      <c r="D6223" s="94" t="s">
        <v>13751</v>
      </c>
      <c r="E6223" s="94" t="s">
        <v>18998</v>
      </c>
      <c r="F6223" s="93">
        <v>1</v>
      </c>
      <c r="G6223" s="77">
        <f t="shared" si="195"/>
        <v>2205</v>
      </c>
    </row>
    <row r="6224" spans="1:7" ht="31.5" x14ac:dyDescent="0.25">
      <c r="A6224" s="92" t="s">
        <v>1905</v>
      </c>
      <c r="B6224" s="92" t="s">
        <v>13747</v>
      </c>
      <c r="C6224" s="7" t="str">
        <f t="shared" si="194"/>
        <v>Formula</v>
      </c>
      <c r="D6224" s="92" t="s">
        <v>13746</v>
      </c>
      <c r="E6224" s="92" t="s">
        <v>13749</v>
      </c>
      <c r="F6224" s="91">
        <v>184</v>
      </c>
      <c r="G6224" s="77">
        <f t="shared" si="195"/>
        <v>543</v>
      </c>
    </row>
    <row r="6225" spans="1:7" ht="31.5" x14ac:dyDescent="0.25">
      <c r="A6225" s="94" t="s">
        <v>1906</v>
      </c>
      <c r="B6225" s="94" t="s">
        <v>13747</v>
      </c>
      <c r="C6225" s="7" t="str">
        <f t="shared" si="194"/>
        <v>Formula</v>
      </c>
      <c r="D6225" s="94" t="s">
        <v>13746</v>
      </c>
      <c r="E6225" s="94" t="s">
        <v>13748</v>
      </c>
      <c r="F6225" s="93">
        <v>128</v>
      </c>
      <c r="G6225" s="77">
        <f t="shared" si="195"/>
        <v>543</v>
      </c>
    </row>
    <row r="6226" spans="1:7" ht="31.5" x14ac:dyDescent="0.25">
      <c r="A6226" s="92" t="s">
        <v>1907</v>
      </c>
      <c r="B6226" s="92" t="s">
        <v>13747</v>
      </c>
      <c r="C6226" s="7" t="str">
        <f t="shared" si="194"/>
        <v>Formula</v>
      </c>
      <c r="D6226" s="92" t="s">
        <v>13746</v>
      </c>
      <c r="E6226" s="92" t="s">
        <v>8125</v>
      </c>
      <c r="F6226" s="91">
        <v>107</v>
      </c>
      <c r="G6226" s="77">
        <f t="shared" si="195"/>
        <v>543</v>
      </c>
    </row>
    <row r="6227" spans="1:7" ht="31.5" x14ac:dyDescent="0.25">
      <c r="A6227" s="94" t="s">
        <v>1908</v>
      </c>
      <c r="B6227" s="94" t="s">
        <v>13747</v>
      </c>
      <c r="C6227" s="7" t="str">
        <f t="shared" si="194"/>
        <v>Formula</v>
      </c>
      <c r="D6227" s="94" t="s">
        <v>13746</v>
      </c>
      <c r="E6227" s="94" t="s">
        <v>13745</v>
      </c>
      <c r="F6227" s="93">
        <v>114</v>
      </c>
      <c r="G6227" s="77">
        <f t="shared" si="195"/>
        <v>543</v>
      </c>
    </row>
    <row r="6228" spans="1:7" ht="31.5" x14ac:dyDescent="0.25">
      <c r="A6228" s="92" t="s">
        <v>17799</v>
      </c>
      <c r="B6228" s="92" t="s">
        <v>13747</v>
      </c>
      <c r="C6228" s="7" t="str">
        <f t="shared" si="194"/>
        <v>Formula</v>
      </c>
      <c r="D6228" s="92" t="s">
        <v>13746</v>
      </c>
      <c r="E6228" s="92" t="s">
        <v>17800</v>
      </c>
      <c r="F6228" s="91">
        <v>10</v>
      </c>
      <c r="G6228" s="77">
        <f t="shared" si="195"/>
        <v>543</v>
      </c>
    </row>
    <row r="6229" spans="1:7" ht="31.5" x14ac:dyDescent="0.25">
      <c r="A6229" s="94" t="s">
        <v>1909</v>
      </c>
      <c r="B6229" s="94" t="s">
        <v>13737</v>
      </c>
      <c r="C6229" s="7" t="str">
        <f t="shared" si="194"/>
        <v>Formula</v>
      </c>
      <c r="D6229" s="94" t="s">
        <v>13736</v>
      </c>
      <c r="E6229" s="94" t="s">
        <v>13744</v>
      </c>
      <c r="F6229" s="93">
        <v>211</v>
      </c>
      <c r="G6229" s="77">
        <f t="shared" si="195"/>
        <v>915</v>
      </c>
    </row>
    <row r="6230" spans="1:7" ht="31.5" x14ac:dyDescent="0.25">
      <c r="A6230" s="92" t="s">
        <v>1910</v>
      </c>
      <c r="B6230" s="92" t="s">
        <v>13737</v>
      </c>
      <c r="C6230" s="7" t="str">
        <f t="shared" si="194"/>
        <v>Formula</v>
      </c>
      <c r="D6230" s="92" t="s">
        <v>13736</v>
      </c>
      <c r="E6230" s="92" t="s">
        <v>13743</v>
      </c>
      <c r="F6230" s="91">
        <v>198</v>
      </c>
      <c r="G6230" s="77">
        <f t="shared" si="195"/>
        <v>915</v>
      </c>
    </row>
    <row r="6231" spans="1:7" ht="31.5" x14ac:dyDescent="0.25">
      <c r="A6231" s="94" t="s">
        <v>1911</v>
      </c>
      <c r="B6231" s="94" t="s">
        <v>13737</v>
      </c>
      <c r="C6231" s="7" t="str">
        <f t="shared" si="194"/>
        <v>Formula</v>
      </c>
      <c r="D6231" s="94" t="s">
        <v>13736</v>
      </c>
      <c r="E6231" s="94" t="s">
        <v>13742</v>
      </c>
      <c r="F6231" s="93">
        <v>187</v>
      </c>
      <c r="G6231" s="77">
        <f t="shared" si="195"/>
        <v>915</v>
      </c>
    </row>
    <row r="6232" spans="1:7" ht="31.5" x14ac:dyDescent="0.25">
      <c r="A6232" s="92" t="s">
        <v>1912</v>
      </c>
      <c r="B6232" s="92" t="s">
        <v>13737</v>
      </c>
      <c r="C6232" s="7" t="str">
        <f t="shared" si="194"/>
        <v>Formula</v>
      </c>
      <c r="D6232" s="92" t="s">
        <v>13736</v>
      </c>
      <c r="E6232" s="92" t="s">
        <v>13741</v>
      </c>
      <c r="F6232" s="91">
        <v>172</v>
      </c>
      <c r="G6232" s="77">
        <f t="shared" si="195"/>
        <v>915</v>
      </c>
    </row>
    <row r="6233" spans="1:7" ht="31.5" x14ac:dyDescent="0.25">
      <c r="A6233" s="94" t="s">
        <v>1913</v>
      </c>
      <c r="B6233" s="94" t="s">
        <v>13737</v>
      </c>
      <c r="C6233" s="7" t="str">
        <f t="shared" si="194"/>
        <v>Formula</v>
      </c>
      <c r="D6233" s="94" t="s">
        <v>13736</v>
      </c>
      <c r="E6233" s="94" t="s">
        <v>13740</v>
      </c>
      <c r="F6233" s="93">
        <v>78</v>
      </c>
      <c r="G6233" s="77">
        <f t="shared" si="195"/>
        <v>915</v>
      </c>
    </row>
    <row r="6234" spans="1:7" ht="31.5" x14ac:dyDescent="0.25">
      <c r="A6234" s="92" t="s">
        <v>1914</v>
      </c>
      <c r="B6234" s="92" t="s">
        <v>13737</v>
      </c>
      <c r="C6234" s="7" t="str">
        <f t="shared" si="194"/>
        <v>Formula</v>
      </c>
      <c r="D6234" s="92" t="s">
        <v>13736</v>
      </c>
      <c r="E6234" s="92" t="s">
        <v>13739</v>
      </c>
      <c r="F6234" s="91">
        <v>33</v>
      </c>
      <c r="G6234" s="77">
        <f t="shared" si="195"/>
        <v>915</v>
      </c>
    </row>
    <row r="6235" spans="1:7" ht="31.5" x14ac:dyDescent="0.25">
      <c r="A6235" s="94" t="s">
        <v>1915</v>
      </c>
      <c r="B6235" s="94" t="s">
        <v>13737</v>
      </c>
      <c r="C6235" s="7" t="str">
        <f t="shared" si="194"/>
        <v>Formula</v>
      </c>
      <c r="D6235" s="94" t="s">
        <v>13736</v>
      </c>
      <c r="E6235" s="94" t="s">
        <v>13738</v>
      </c>
      <c r="F6235" s="93">
        <v>14</v>
      </c>
      <c r="G6235" s="77">
        <f t="shared" si="195"/>
        <v>915</v>
      </c>
    </row>
    <row r="6236" spans="1:7" ht="31.5" x14ac:dyDescent="0.25">
      <c r="A6236" s="92" t="s">
        <v>1916</v>
      </c>
      <c r="B6236" s="92" t="s">
        <v>13737</v>
      </c>
      <c r="C6236" s="7" t="str">
        <f t="shared" si="194"/>
        <v>Formula</v>
      </c>
      <c r="D6236" s="92" t="s">
        <v>13736</v>
      </c>
      <c r="E6236" s="92" t="s">
        <v>13735</v>
      </c>
      <c r="F6236" s="91">
        <v>14</v>
      </c>
      <c r="G6236" s="77">
        <f t="shared" si="195"/>
        <v>915</v>
      </c>
    </row>
    <row r="6237" spans="1:7" ht="31.5" x14ac:dyDescent="0.25">
      <c r="A6237" s="94" t="s">
        <v>18668</v>
      </c>
      <c r="B6237" s="94" t="s">
        <v>13737</v>
      </c>
      <c r="C6237" s="7" t="str">
        <f t="shared" si="194"/>
        <v>Formula</v>
      </c>
      <c r="D6237" s="94" t="s">
        <v>13736</v>
      </c>
      <c r="E6237" s="94" t="s">
        <v>18669</v>
      </c>
      <c r="F6237" s="93">
        <v>8</v>
      </c>
      <c r="G6237" s="77">
        <f t="shared" si="195"/>
        <v>915</v>
      </c>
    </row>
    <row r="6238" spans="1:7" ht="31.5" x14ac:dyDescent="0.25">
      <c r="A6238" s="92" t="s">
        <v>1917</v>
      </c>
      <c r="B6238" s="92" t="s">
        <v>13732</v>
      </c>
      <c r="C6238" s="7" t="str">
        <f t="shared" si="194"/>
        <v>Formula</v>
      </c>
      <c r="D6238" s="92" t="s">
        <v>13731</v>
      </c>
      <c r="E6238" s="92" t="s">
        <v>13734</v>
      </c>
      <c r="F6238" s="91">
        <v>100</v>
      </c>
      <c r="G6238" s="77">
        <f t="shared" si="195"/>
        <v>463</v>
      </c>
    </row>
    <row r="6239" spans="1:7" ht="31.5" x14ac:dyDescent="0.25">
      <c r="A6239" s="94" t="s">
        <v>1918</v>
      </c>
      <c r="B6239" s="94" t="s">
        <v>13732</v>
      </c>
      <c r="C6239" s="7" t="str">
        <f t="shared" si="194"/>
        <v>Formula</v>
      </c>
      <c r="D6239" s="94" t="s">
        <v>13731</v>
      </c>
      <c r="E6239" s="94" t="s">
        <v>11636</v>
      </c>
      <c r="F6239" s="93">
        <v>66</v>
      </c>
      <c r="G6239" s="77">
        <f t="shared" si="195"/>
        <v>463</v>
      </c>
    </row>
    <row r="6240" spans="1:7" ht="31.5" x14ac:dyDescent="0.25">
      <c r="A6240" s="92" t="s">
        <v>1919</v>
      </c>
      <c r="B6240" s="92" t="s">
        <v>13732</v>
      </c>
      <c r="C6240" s="7" t="str">
        <f t="shared" si="194"/>
        <v>Formula</v>
      </c>
      <c r="D6240" s="92" t="s">
        <v>13731</v>
      </c>
      <c r="E6240" s="92" t="s">
        <v>13733</v>
      </c>
      <c r="F6240" s="91">
        <v>290</v>
      </c>
      <c r="G6240" s="77">
        <f t="shared" si="195"/>
        <v>463</v>
      </c>
    </row>
    <row r="6241" spans="1:7" ht="31.5" x14ac:dyDescent="0.25">
      <c r="A6241" s="94" t="s">
        <v>18020</v>
      </c>
      <c r="B6241" s="94" t="s">
        <v>13732</v>
      </c>
      <c r="C6241" s="7" t="str">
        <f t="shared" si="194"/>
        <v>Formula</v>
      </c>
      <c r="D6241" s="94" t="s">
        <v>13731</v>
      </c>
      <c r="E6241" s="94" t="s">
        <v>18046</v>
      </c>
      <c r="F6241" s="93">
        <v>7</v>
      </c>
      <c r="G6241" s="77">
        <f t="shared" si="195"/>
        <v>463</v>
      </c>
    </row>
    <row r="6242" spans="1:7" ht="31.5" x14ac:dyDescent="0.25">
      <c r="A6242" s="92" t="s">
        <v>1921</v>
      </c>
      <c r="B6242" s="92" t="s">
        <v>13729</v>
      </c>
      <c r="C6242" s="7" t="str">
        <f t="shared" si="194"/>
        <v>Formula</v>
      </c>
      <c r="D6242" s="92" t="s">
        <v>13728</v>
      </c>
      <c r="E6242" s="92" t="s">
        <v>13727</v>
      </c>
      <c r="F6242" s="91">
        <v>174</v>
      </c>
      <c r="G6242" s="77">
        <f t="shared" si="195"/>
        <v>466</v>
      </c>
    </row>
    <row r="6243" spans="1:7" ht="31.5" x14ac:dyDescent="0.25">
      <c r="A6243" s="94" t="s">
        <v>1922</v>
      </c>
      <c r="B6243" s="94" t="s">
        <v>13729</v>
      </c>
      <c r="C6243" s="7" t="str">
        <f t="shared" si="194"/>
        <v>Formula</v>
      </c>
      <c r="D6243" s="94" t="s">
        <v>13728</v>
      </c>
      <c r="E6243" s="94" t="s">
        <v>13727</v>
      </c>
      <c r="F6243" s="93">
        <v>292</v>
      </c>
      <c r="G6243" s="77">
        <f t="shared" si="195"/>
        <v>466</v>
      </c>
    </row>
    <row r="6244" spans="1:7" ht="21" x14ac:dyDescent="0.25">
      <c r="A6244" s="92" t="s">
        <v>1923</v>
      </c>
      <c r="B6244" s="92" t="s">
        <v>13718</v>
      </c>
      <c r="C6244" s="7" t="str">
        <f t="shared" si="194"/>
        <v>Formula</v>
      </c>
      <c r="D6244" s="92" t="s">
        <v>13717</v>
      </c>
      <c r="E6244" s="92" t="s">
        <v>13726</v>
      </c>
      <c r="F6244" s="91">
        <v>150</v>
      </c>
      <c r="G6244" s="77">
        <f t="shared" si="195"/>
        <v>1523</v>
      </c>
    </row>
    <row r="6245" spans="1:7" ht="21" x14ac:dyDescent="0.25">
      <c r="A6245" s="94" t="s">
        <v>1924</v>
      </c>
      <c r="B6245" s="94" t="s">
        <v>13718</v>
      </c>
      <c r="C6245" s="7" t="str">
        <f t="shared" si="194"/>
        <v>Formula</v>
      </c>
      <c r="D6245" s="94" t="s">
        <v>13717</v>
      </c>
      <c r="E6245" s="94" t="s">
        <v>13725</v>
      </c>
      <c r="F6245" s="93">
        <v>224</v>
      </c>
      <c r="G6245" s="77">
        <f t="shared" si="195"/>
        <v>1523</v>
      </c>
    </row>
    <row r="6246" spans="1:7" ht="21" x14ac:dyDescent="0.25">
      <c r="A6246" s="92" t="s">
        <v>1925</v>
      </c>
      <c r="B6246" s="92" t="s">
        <v>13718</v>
      </c>
      <c r="C6246" s="7" t="str">
        <f t="shared" si="194"/>
        <v>Formula</v>
      </c>
      <c r="D6246" s="92" t="s">
        <v>13717</v>
      </c>
      <c r="E6246" s="92" t="s">
        <v>13724</v>
      </c>
      <c r="F6246" s="91">
        <v>183</v>
      </c>
      <c r="G6246" s="77">
        <f t="shared" si="195"/>
        <v>1523</v>
      </c>
    </row>
    <row r="6247" spans="1:7" ht="21" x14ac:dyDescent="0.25">
      <c r="A6247" s="94" t="s">
        <v>1926</v>
      </c>
      <c r="B6247" s="94" t="s">
        <v>13718</v>
      </c>
      <c r="C6247" s="7" t="str">
        <f t="shared" si="194"/>
        <v>Formula</v>
      </c>
      <c r="D6247" s="94" t="s">
        <v>13717</v>
      </c>
      <c r="E6247" s="94" t="s">
        <v>13723</v>
      </c>
      <c r="F6247" s="93">
        <v>303</v>
      </c>
      <c r="G6247" s="77">
        <f t="shared" si="195"/>
        <v>1523</v>
      </c>
    </row>
    <row r="6248" spans="1:7" ht="21" x14ac:dyDescent="0.25">
      <c r="A6248" s="92" t="s">
        <v>1927</v>
      </c>
      <c r="B6248" s="92" t="s">
        <v>13718</v>
      </c>
      <c r="C6248" s="7" t="str">
        <f t="shared" si="194"/>
        <v>Formula</v>
      </c>
      <c r="D6248" s="92" t="s">
        <v>13717</v>
      </c>
      <c r="E6248" s="92" t="s">
        <v>13722</v>
      </c>
      <c r="F6248" s="91">
        <v>211</v>
      </c>
      <c r="G6248" s="77">
        <f t="shared" si="195"/>
        <v>1523</v>
      </c>
    </row>
    <row r="6249" spans="1:7" ht="21" x14ac:dyDescent="0.25">
      <c r="A6249" s="94" t="s">
        <v>1928</v>
      </c>
      <c r="B6249" s="94" t="s">
        <v>13718</v>
      </c>
      <c r="C6249" s="7" t="str">
        <f t="shared" si="194"/>
        <v>Formula</v>
      </c>
      <c r="D6249" s="94" t="s">
        <v>13717</v>
      </c>
      <c r="E6249" s="94" t="s">
        <v>13721</v>
      </c>
      <c r="F6249" s="93">
        <v>194</v>
      </c>
      <c r="G6249" s="77">
        <f t="shared" si="195"/>
        <v>1523</v>
      </c>
    </row>
    <row r="6250" spans="1:7" ht="21" x14ac:dyDescent="0.25">
      <c r="A6250" s="92" t="s">
        <v>1929</v>
      </c>
      <c r="B6250" s="92" t="s">
        <v>13718</v>
      </c>
      <c r="C6250" s="7" t="str">
        <f t="shared" si="194"/>
        <v>Formula</v>
      </c>
      <c r="D6250" s="92" t="s">
        <v>13717</v>
      </c>
      <c r="E6250" s="92" t="s">
        <v>13720</v>
      </c>
      <c r="F6250" s="91">
        <v>128</v>
      </c>
      <c r="G6250" s="77">
        <f t="shared" si="195"/>
        <v>1523</v>
      </c>
    </row>
    <row r="6251" spans="1:7" ht="21" x14ac:dyDescent="0.25">
      <c r="A6251" s="94" t="s">
        <v>1930</v>
      </c>
      <c r="B6251" s="94" t="s">
        <v>13718</v>
      </c>
      <c r="C6251" s="7" t="str">
        <f t="shared" si="194"/>
        <v>Formula</v>
      </c>
      <c r="D6251" s="94" t="s">
        <v>13717</v>
      </c>
      <c r="E6251" s="94" t="s">
        <v>13719</v>
      </c>
      <c r="F6251" s="93">
        <v>100</v>
      </c>
      <c r="G6251" s="77">
        <f t="shared" si="195"/>
        <v>1523</v>
      </c>
    </row>
    <row r="6252" spans="1:7" ht="21" x14ac:dyDescent="0.25">
      <c r="A6252" s="92" t="s">
        <v>1931</v>
      </c>
      <c r="B6252" s="92" t="s">
        <v>13718</v>
      </c>
      <c r="C6252" s="7" t="str">
        <f t="shared" si="194"/>
        <v>Formula</v>
      </c>
      <c r="D6252" s="92" t="s">
        <v>13717</v>
      </c>
      <c r="E6252" s="92" t="s">
        <v>13716</v>
      </c>
      <c r="F6252" s="91">
        <v>30</v>
      </c>
      <c r="G6252" s="77">
        <f t="shared" si="195"/>
        <v>1523</v>
      </c>
    </row>
    <row r="6253" spans="1:7" ht="21" x14ac:dyDescent="0.25">
      <c r="A6253" s="94" t="s">
        <v>18362</v>
      </c>
      <c r="B6253" s="94" t="s">
        <v>13718</v>
      </c>
      <c r="C6253" s="7" t="str">
        <f t="shared" si="194"/>
        <v>Formula</v>
      </c>
      <c r="D6253" s="94" t="s">
        <v>13717</v>
      </c>
      <c r="E6253" s="94" t="s">
        <v>13726</v>
      </c>
      <c r="F6253" s="93">
        <v>0</v>
      </c>
      <c r="G6253" s="77">
        <f t="shared" si="195"/>
        <v>1523</v>
      </c>
    </row>
    <row r="6254" spans="1:7" ht="21" x14ac:dyDescent="0.25">
      <c r="A6254" s="92" t="s">
        <v>1932</v>
      </c>
      <c r="B6254" s="92" t="s">
        <v>13714</v>
      </c>
      <c r="C6254" s="7" t="str">
        <f t="shared" si="194"/>
        <v>Formula</v>
      </c>
      <c r="D6254" s="92" t="s">
        <v>13713</v>
      </c>
      <c r="E6254" s="92" t="s">
        <v>13715</v>
      </c>
      <c r="F6254" s="91">
        <v>174</v>
      </c>
      <c r="G6254" s="77">
        <f t="shared" si="195"/>
        <v>300</v>
      </c>
    </row>
    <row r="6255" spans="1:7" ht="21" x14ac:dyDescent="0.25">
      <c r="A6255" s="94" t="s">
        <v>1933</v>
      </c>
      <c r="B6255" s="94" t="s">
        <v>13714</v>
      </c>
      <c r="C6255" s="7" t="str">
        <f t="shared" si="194"/>
        <v>Formula</v>
      </c>
      <c r="D6255" s="94" t="s">
        <v>13713</v>
      </c>
      <c r="E6255" s="94" t="s">
        <v>13712</v>
      </c>
      <c r="F6255" s="93">
        <v>126</v>
      </c>
      <c r="G6255" s="77">
        <f t="shared" si="195"/>
        <v>300</v>
      </c>
    </row>
    <row r="6256" spans="1:7" ht="31.5" x14ac:dyDescent="0.25">
      <c r="A6256" s="92" t="s">
        <v>1934</v>
      </c>
      <c r="B6256" s="92" t="s">
        <v>13711</v>
      </c>
      <c r="C6256" s="7" t="str">
        <f t="shared" si="194"/>
        <v>Formula</v>
      </c>
      <c r="D6256" s="92" t="s">
        <v>13710</v>
      </c>
      <c r="E6256" s="92" t="s">
        <v>10493</v>
      </c>
      <c r="F6256" s="91">
        <v>137</v>
      </c>
      <c r="G6256" s="77">
        <f t="shared" si="195"/>
        <v>137</v>
      </c>
    </row>
    <row r="6257" spans="1:7" ht="21" x14ac:dyDescent="0.25">
      <c r="A6257" s="94" t="s">
        <v>1935</v>
      </c>
      <c r="B6257" s="94" t="s">
        <v>13709</v>
      </c>
      <c r="C6257" s="7" t="str">
        <f t="shared" si="194"/>
        <v>Formula</v>
      </c>
      <c r="D6257" s="94" t="s">
        <v>13708</v>
      </c>
      <c r="E6257" s="94" t="s">
        <v>13707</v>
      </c>
      <c r="F6257" s="93">
        <v>200</v>
      </c>
      <c r="G6257" s="77">
        <f t="shared" si="195"/>
        <v>200</v>
      </c>
    </row>
    <row r="6258" spans="1:7" ht="31.5" x14ac:dyDescent="0.25">
      <c r="A6258" s="92" t="s">
        <v>13705</v>
      </c>
      <c r="B6258" s="92" t="s">
        <v>13702</v>
      </c>
      <c r="C6258" s="7" t="str">
        <f t="shared" si="194"/>
        <v>Formula</v>
      </c>
      <c r="D6258" s="92" t="s">
        <v>13701</v>
      </c>
      <c r="E6258" s="92" t="s">
        <v>13704</v>
      </c>
      <c r="F6258" s="91">
        <v>0</v>
      </c>
      <c r="G6258" s="77">
        <f t="shared" si="195"/>
        <v>0</v>
      </c>
    </row>
    <row r="6259" spans="1:7" ht="31.5" x14ac:dyDescent="0.25">
      <c r="A6259" s="94" t="s">
        <v>1936</v>
      </c>
      <c r="B6259" s="94" t="s">
        <v>13702</v>
      </c>
      <c r="C6259" s="7" t="str">
        <f t="shared" si="194"/>
        <v>Formula</v>
      </c>
      <c r="D6259" s="94" t="s">
        <v>13701</v>
      </c>
      <c r="E6259" s="94" t="s">
        <v>13703</v>
      </c>
      <c r="F6259" s="93">
        <v>0</v>
      </c>
      <c r="G6259" s="77">
        <f t="shared" si="195"/>
        <v>0</v>
      </c>
    </row>
    <row r="6260" spans="1:7" ht="31.5" x14ac:dyDescent="0.25">
      <c r="A6260" s="92" t="s">
        <v>1937</v>
      </c>
      <c r="B6260" s="92" t="s">
        <v>13700</v>
      </c>
      <c r="C6260" s="7" t="str">
        <f t="shared" si="194"/>
        <v>Formula</v>
      </c>
      <c r="D6260" s="92" t="s">
        <v>13699</v>
      </c>
      <c r="E6260" s="92" t="s">
        <v>13698</v>
      </c>
      <c r="F6260" s="91">
        <v>150</v>
      </c>
      <c r="G6260" s="77">
        <f t="shared" si="195"/>
        <v>150</v>
      </c>
    </row>
    <row r="6261" spans="1:7" ht="21" x14ac:dyDescent="0.25">
      <c r="A6261" s="94" t="s">
        <v>1938</v>
      </c>
      <c r="B6261" s="94" t="s">
        <v>13697</v>
      </c>
      <c r="C6261" s="7" t="str">
        <f t="shared" si="194"/>
        <v>Formula</v>
      </c>
      <c r="D6261" s="94" t="s">
        <v>13696</v>
      </c>
      <c r="E6261" s="94" t="s">
        <v>13695</v>
      </c>
      <c r="F6261" s="93">
        <v>86</v>
      </c>
      <c r="G6261" s="77">
        <f t="shared" si="195"/>
        <v>86</v>
      </c>
    </row>
    <row r="6262" spans="1:7" ht="21" x14ac:dyDescent="0.25">
      <c r="A6262" s="92" t="s">
        <v>1939</v>
      </c>
      <c r="B6262" s="92" t="s">
        <v>13694</v>
      </c>
      <c r="C6262" s="7" t="str">
        <f t="shared" si="194"/>
        <v>Formula</v>
      </c>
      <c r="D6262" s="92" t="s">
        <v>13693</v>
      </c>
      <c r="E6262" s="92" t="s">
        <v>13692</v>
      </c>
      <c r="F6262" s="91">
        <v>200</v>
      </c>
      <c r="G6262" s="77">
        <f t="shared" si="195"/>
        <v>200</v>
      </c>
    </row>
    <row r="6263" spans="1:7" ht="21" x14ac:dyDescent="0.25">
      <c r="A6263" s="94" t="s">
        <v>1940</v>
      </c>
      <c r="B6263" s="94" t="s">
        <v>13691</v>
      </c>
      <c r="C6263" s="7" t="str">
        <f t="shared" si="194"/>
        <v>Formula</v>
      </c>
      <c r="D6263" s="94" t="s">
        <v>13690</v>
      </c>
      <c r="E6263" s="94" t="s">
        <v>6881</v>
      </c>
      <c r="F6263" s="93">
        <v>200</v>
      </c>
      <c r="G6263" s="77">
        <f t="shared" si="195"/>
        <v>200</v>
      </c>
    </row>
    <row r="6264" spans="1:7" ht="21" x14ac:dyDescent="0.25">
      <c r="A6264" s="92" t="s">
        <v>1941</v>
      </c>
      <c r="B6264" s="92" t="s">
        <v>13689</v>
      </c>
      <c r="C6264" s="7" t="str">
        <f t="shared" si="194"/>
        <v>Formula</v>
      </c>
      <c r="D6264" s="92" t="s">
        <v>13688</v>
      </c>
      <c r="E6264" s="92" t="s">
        <v>6881</v>
      </c>
      <c r="F6264" s="91">
        <v>222</v>
      </c>
      <c r="G6264" s="77">
        <f t="shared" si="195"/>
        <v>299</v>
      </c>
    </row>
    <row r="6265" spans="1:7" ht="21" x14ac:dyDescent="0.25">
      <c r="A6265" s="94" t="s">
        <v>1942</v>
      </c>
      <c r="B6265" s="94" t="s">
        <v>13689</v>
      </c>
      <c r="C6265" s="7" t="str">
        <f t="shared" si="194"/>
        <v>Formula</v>
      </c>
      <c r="D6265" s="94" t="s">
        <v>13688</v>
      </c>
      <c r="E6265" s="94" t="s">
        <v>6881</v>
      </c>
      <c r="F6265" s="93">
        <v>77</v>
      </c>
      <c r="G6265" s="77">
        <f t="shared" si="195"/>
        <v>299</v>
      </c>
    </row>
    <row r="6266" spans="1:7" ht="21" x14ac:dyDescent="0.25">
      <c r="A6266" s="92" t="s">
        <v>1943</v>
      </c>
      <c r="B6266" s="92" t="s">
        <v>13687</v>
      </c>
      <c r="C6266" s="7" t="str">
        <f t="shared" si="194"/>
        <v>Formula</v>
      </c>
      <c r="D6266" s="92" t="s">
        <v>13686</v>
      </c>
      <c r="E6266" s="92" t="s">
        <v>7543</v>
      </c>
      <c r="F6266" s="91">
        <v>218</v>
      </c>
      <c r="G6266" s="77">
        <f t="shared" si="195"/>
        <v>218</v>
      </c>
    </row>
    <row r="6267" spans="1:7" ht="31.5" x14ac:dyDescent="0.25">
      <c r="A6267" s="94" t="s">
        <v>1944</v>
      </c>
      <c r="B6267" s="94" t="s">
        <v>13685</v>
      </c>
      <c r="C6267" s="7" t="str">
        <f t="shared" si="194"/>
        <v>Formula</v>
      </c>
      <c r="D6267" s="94" t="s">
        <v>13684</v>
      </c>
      <c r="E6267" s="94" t="s">
        <v>6881</v>
      </c>
      <c r="F6267" s="93">
        <v>120</v>
      </c>
      <c r="G6267" s="77">
        <f t="shared" si="195"/>
        <v>120</v>
      </c>
    </row>
    <row r="6268" spans="1:7" ht="31.5" x14ac:dyDescent="0.25">
      <c r="A6268" s="92" t="s">
        <v>1945</v>
      </c>
      <c r="B6268" s="92" t="s">
        <v>13683</v>
      </c>
      <c r="C6268" s="7" t="str">
        <f t="shared" si="194"/>
        <v>Formula</v>
      </c>
      <c r="D6268" s="92" t="s">
        <v>13682</v>
      </c>
      <c r="E6268" s="92" t="s">
        <v>13681</v>
      </c>
      <c r="F6268" s="91">
        <v>123</v>
      </c>
      <c r="G6268" s="77">
        <f t="shared" si="195"/>
        <v>123</v>
      </c>
    </row>
    <row r="6269" spans="1:7" ht="21" x14ac:dyDescent="0.25">
      <c r="A6269" s="94" t="s">
        <v>1946</v>
      </c>
      <c r="B6269" s="94" t="s">
        <v>13680</v>
      </c>
      <c r="C6269" s="7" t="str">
        <f t="shared" si="194"/>
        <v>Formula</v>
      </c>
      <c r="D6269" s="94" t="s">
        <v>13679</v>
      </c>
      <c r="E6269" s="94" t="s">
        <v>13678</v>
      </c>
      <c r="F6269" s="93">
        <v>156</v>
      </c>
      <c r="G6269" s="77">
        <f t="shared" si="195"/>
        <v>156</v>
      </c>
    </row>
    <row r="6270" spans="1:7" ht="31.5" x14ac:dyDescent="0.25">
      <c r="A6270" s="92" t="s">
        <v>1947</v>
      </c>
      <c r="B6270" s="92" t="s">
        <v>13677</v>
      </c>
      <c r="C6270" s="7" t="str">
        <f t="shared" si="194"/>
        <v>Formula</v>
      </c>
      <c r="D6270" s="92" t="s">
        <v>13676</v>
      </c>
      <c r="E6270" s="92" t="s">
        <v>13675</v>
      </c>
      <c r="F6270" s="91">
        <v>156</v>
      </c>
      <c r="G6270" s="77">
        <f t="shared" si="195"/>
        <v>156</v>
      </c>
    </row>
    <row r="6271" spans="1:7" ht="31.5" x14ac:dyDescent="0.25">
      <c r="A6271" s="94" t="s">
        <v>1948</v>
      </c>
      <c r="B6271" s="94" t="s">
        <v>13674</v>
      </c>
      <c r="C6271" s="7" t="str">
        <f t="shared" si="194"/>
        <v>Formula</v>
      </c>
      <c r="D6271" s="94" t="s">
        <v>13673</v>
      </c>
      <c r="E6271" s="94" t="s">
        <v>13672</v>
      </c>
      <c r="F6271" s="93">
        <v>23</v>
      </c>
      <c r="G6271" s="77">
        <f t="shared" si="195"/>
        <v>23</v>
      </c>
    </row>
    <row r="6272" spans="1:7" ht="31.5" x14ac:dyDescent="0.25">
      <c r="A6272" s="92" t="s">
        <v>1949</v>
      </c>
      <c r="B6272" s="92" t="s">
        <v>13670</v>
      </c>
      <c r="C6272" s="7" t="str">
        <f t="shared" si="194"/>
        <v>Formula</v>
      </c>
      <c r="D6272" s="92" t="s">
        <v>13669</v>
      </c>
      <c r="E6272" s="92" t="s">
        <v>13671</v>
      </c>
      <c r="F6272" s="91">
        <v>293</v>
      </c>
      <c r="G6272" s="77">
        <f t="shared" si="195"/>
        <v>293</v>
      </c>
    </row>
    <row r="6273" spans="1:7" ht="31.5" x14ac:dyDescent="0.25">
      <c r="A6273" s="94" t="s">
        <v>1950</v>
      </c>
      <c r="B6273" s="94" t="s">
        <v>13668</v>
      </c>
      <c r="C6273" s="7" t="str">
        <f t="shared" si="194"/>
        <v>Formula</v>
      </c>
      <c r="D6273" s="94" t="s">
        <v>13667</v>
      </c>
      <c r="E6273" s="94" t="s">
        <v>13666</v>
      </c>
      <c r="F6273" s="93">
        <v>247</v>
      </c>
      <c r="G6273" s="77">
        <f t="shared" si="195"/>
        <v>247</v>
      </c>
    </row>
    <row r="6274" spans="1:7" ht="31.5" x14ac:dyDescent="0.25">
      <c r="A6274" s="92" t="s">
        <v>1951</v>
      </c>
      <c r="B6274" s="92" t="s">
        <v>13665</v>
      </c>
      <c r="C6274" s="7" t="str">
        <f t="shared" si="194"/>
        <v>Formula</v>
      </c>
      <c r="D6274" s="92" t="s">
        <v>13664</v>
      </c>
      <c r="E6274" s="92" t="s">
        <v>13663</v>
      </c>
      <c r="F6274" s="91">
        <v>168</v>
      </c>
      <c r="G6274" s="77">
        <f t="shared" si="195"/>
        <v>168</v>
      </c>
    </row>
    <row r="6275" spans="1:7" ht="31.5" x14ac:dyDescent="0.25">
      <c r="A6275" s="94" t="s">
        <v>1952</v>
      </c>
      <c r="B6275" s="94" t="s">
        <v>13662</v>
      </c>
      <c r="C6275" s="7" t="str">
        <f t="shared" ref="C6275:C6338" si="196">IF(ISTEXT(VLOOKUP(B6275,$I$3:$I$12,1,FALSE)),"Alt sub","Formula")</f>
        <v>Formula</v>
      </c>
      <c r="D6275" s="94" t="s">
        <v>13661</v>
      </c>
      <c r="E6275" s="94" t="s">
        <v>13660</v>
      </c>
      <c r="F6275" s="93">
        <v>36</v>
      </c>
      <c r="G6275" s="77">
        <f t="shared" ref="G6275:G6338" si="197">SUMIF(B:B,B6275,F:F)</f>
        <v>36</v>
      </c>
    </row>
    <row r="6276" spans="1:7" ht="31.5" x14ac:dyDescent="0.25">
      <c r="A6276" s="92" t="s">
        <v>1953</v>
      </c>
      <c r="B6276" s="92" t="s">
        <v>13659</v>
      </c>
      <c r="C6276" s="7" t="str">
        <f t="shared" si="196"/>
        <v>Formula</v>
      </c>
      <c r="D6276" s="92" t="s">
        <v>13658</v>
      </c>
      <c r="E6276" s="92" t="s">
        <v>13657</v>
      </c>
      <c r="F6276" s="91">
        <v>124</v>
      </c>
      <c r="G6276" s="77">
        <f t="shared" si="197"/>
        <v>124</v>
      </c>
    </row>
    <row r="6277" spans="1:7" ht="31.5" x14ac:dyDescent="0.25">
      <c r="A6277" s="94" t="s">
        <v>1954</v>
      </c>
      <c r="B6277" s="94" t="s">
        <v>13656</v>
      </c>
      <c r="C6277" s="7" t="str">
        <f t="shared" si="196"/>
        <v>Formula</v>
      </c>
      <c r="D6277" s="94" t="s">
        <v>13655</v>
      </c>
      <c r="E6277" s="94" t="s">
        <v>6881</v>
      </c>
      <c r="F6277" s="93">
        <v>49</v>
      </c>
      <c r="G6277" s="77">
        <f t="shared" si="197"/>
        <v>49</v>
      </c>
    </row>
    <row r="6278" spans="1:7" ht="31.5" x14ac:dyDescent="0.25">
      <c r="A6278" s="92" t="s">
        <v>1955</v>
      </c>
      <c r="B6278" s="92" t="s">
        <v>13652</v>
      </c>
      <c r="C6278" s="7" t="str">
        <f t="shared" si="196"/>
        <v>Formula</v>
      </c>
      <c r="D6278" s="92" t="s">
        <v>13651</v>
      </c>
      <c r="E6278" s="92" t="s">
        <v>13654</v>
      </c>
      <c r="F6278" s="91">
        <v>195</v>
      </c>
      <c r="G6278" s="77">
        <f t="shared" si="197"/>
        <v>437</v>
      </c>
    </row>
    <row r="6279" spans="1:7" ht="31.5" x14ac:dyDescent="0.25">
      <c r="A6279" s="94" t="s">
        <v>1956</v>
      </c>
      <c r="B6279" s="94" t="s">
        <v>13652</v>
      </c>
      <c r="C6279" s="7" t="str">
        <f t="shared" si="196"/>
        <v>Formula</v>
      </c>
      <c r="D6279" s="94" t="s">
        <v>13651</v>
      </c>
      <c r="E6279" s="94" t="s">
        <v>13653</v>
      </c>
      <c r="F6279" s="93">
        <v>112</v>
      </c>
      <c r="G6279" s="77">
        <f t="shared" si="197"/>
        <v>437</v>
      </c>
    </row>
    <row r="6280" spans="1:7" ht="31.5" x14ac:dyDescent="0.25">
      <c r="A6280" s="92" t="s">
        <v>1957</v>
      </c>
      <c r="B6280" s="92" t="s">
        <v>13652</v>
      </c>
      <c r="C6280" s="7" t="str">
        <f t="shared" si="196"/>
        <v>Formula</v>
      </c>
      <c r="D6280" s="92" t="s">
        <v>13651</v>
      </c>
      <c r="E6280" s="92" t="s">
        <v>13650</v>
      </c>
      <c r="F6280" s="91">
        <v>130</v>
      </c>
      <c r="G6280" s="77">
        <f t="shared" si="197"/>
        <v>437</v>
      </c>
    </row>
    <row r="6281" spans="1:7" ht="31.5" x14ac:dyDescent="0.25">
      <c r="A6281" s="94" t="s">
        <v>1958</v>
      </c>
      <c r="B6281" s="94" t="s">
        <v>13649</v>
      </c>
      <c r="C6281" s="7" t="str">
        <f t="shared" si="196"/>
        <v>Formula</v>
      </c>
      <c r="D6281" s="94" t="s">
        <v>13648</v>
      </c>
      <c r="E6281" s="94" t="s">
        <v>13647</v>
      </c>
      <c r="F6281" s="93">
        <v>146</v>
      </c>
      <c r="G6281" s="77">
        <f t="shared" si="197"/>
        <v>146</v>
      </c>
    </row>
    <row r="6282" spans="1:7" ht="31.5" x14ac:dyDescent="0.25">
      <c r="A6282" s="92" t="s">
        <v>1959</v>
      </c>
      <c r="B6282" s="92" t="s">
        <v>13646</v>
      </c>
      <c r="C6282" s="7" t="str">
        <f t="shared" si="196"/>
        <v>Formula</v>
      </c>
      <c r="D6282" s="92" t="s">
        <v>13645</v>
      </c>
      <c r="E6282" s="92" t="s">
        <v>13644</v>
      </c>
      <c r="F6282" s="91">
        <v>306</v>
      </c>
      <c r="G6282" s="77">
        <f t="shared" si="197"/>
        <v>306</v>
      </c>
    </row>
    <row r="6283" spans="1:7" ht="31.5" x14ac:dyDescent="0.25">
      <c r="A6283" s="94" t="s">
        <v>1960</v>
      </c>
      <c r="B6283" s="94" t="s">
        <v>13643</v>
      </c>
      <c r="C6283" s="7" t="str">
        <f t="shared" si="196"/>
        <v>Formula</v>
      </c>
      <c r="D6283" s="94" t="s">
        <v>13642</v>
      </c>
      <c r="E6283" s="94" t="s">
        <v>13641</v>
      </c>
      <c r="F6283" s="93">
        <v>120</v>
      </c>
      <c r="G6283" s="77">
        <f t="shared" si="197"/>
        <v>120</v>
      </c>
    </row>
    <row r="6284" spans="1:7" ht="31.5" x14ac:dyDescent="0.25">
      <c r="A6284" s="92" t="s">
        <v>1961</v>
      </c>
      <c r="B6284" s="92" t="s">
        <v>13640</v>
      </c>
      <c r="C6284" s="7" t="str">
        <f t="shared" si="196"/>
        <v>Formula</v>
      </c>
      <c r="D6284" s="92" t="s">
        <v>13639</v>
      </c>
      <c r="E6284" s="92" t="s">
        <v>6881</v>
      </c>
      <c r="F6284" s="91">
        <v>68</v>
      </c>
      <c r="G6284" s="77">
        <f t="shared" si="197"/>
        <v>68</v>
      </c>
    </row>
    <row r="6285" spans="1:7" ht="31.5" x14ac:dyDescent="0.25">
      <c r="A6285" s="94" t="s">
        <v>1962</v>
      </c>
      <c r="B6285" s="94" t="s">
        <v>13638</v>
      </c>
      <c r="C6285" s="7" t="str">
        <f t="shared" si="196"/>
        <v>Formula</v>
      </c>
      <c r="D6285" s="94" t="s">
        <v>13637</v>
      </c>
      <c r="E6285" s="94" t="s">
        <v>13636</v>
      </c>
      <c r="F6285" s="93">
        <v>58</v>
      </c>
      <c r="G6285" s="77">
        <f t="shared" si="197"/>
        <v>58</v>
      </c>
    </row>
    <row r="6286" spans="1:7" ht="21" x14ac:dyDescent="0.25">
      <c r="A6286" s="92" t="s">
        <v>1963</v>
      </c>
      <c r="B6286" s="92" t="s">
        <v>13635</v>
      </c>
      <c r="C6286" s="7" t="str">
        <f t="shared" si="196"/>
        <v>Formula</v>
      </c>
      <c r="D6286" s="92" t="s">
        <v>13634</v>
      </c>
      <c r="E6286" s="92" t="s">
        <v>6881</v>
      </c>
      <c r="F6286" s="91">
        <v>40</v>
      </c>
      <c r="G6286" s="77">
        <f t="shared" si="197"/>
        <v>40</v>
      </c>
    </row>
    <row r="6287" spans="1:7" ht="21" x14ac:dyDescent="0.25">
      <c r="A6287" s="94" t="s">
        <v>1964</v>
      </c>
      <c r="B6287" s="94" t="s">
        <v>13633</v>
      </c>
      <c r="C6287" s="7" t="str">
        <f t="shared" si="196"/>
        <v>Formula</v>
      </c>
      <c r="D6287" s="94" t="s">
        <v>13632</v>
      </c>
      <c r="E6287" s="94" t="s">
        <v>13631</v>
      </c>
      <c r="F6287" s="93">
        <v>299</v>
      </c>
      <c r="G6287" s="77">
        <f t="shared" si="197"/>
        <v>299</v>
      </c>
    </row>
    <row r="6288" spans="1:7" ht="31.5" x14ac:dyDescent="0.25">
      <c r="A6288" s="92" t="s">
        <v>1965</v>
      </c>
      <c r="B6288" s="92" t="s">
        <v>13629</v>
      </c>
      <c r="C6288" s="7" t="str">
        <f t="shared" si="196"/>
        <v>Formula</v>
      </c>
      <c r="D6288" s="92" t="s">
        <v>13628</v>
      </c>
      <c r="E6288" s="92" t="s">
        <v>13627</v>
      </c>
      <c r="F6288" s="91">
        <v>236</v>
      </c>
      <c r="G6288" s="77">
        <f t="shared" si="197"/>
        <v>690</v>
      </c>
    </row>
    <row r="6289" spans="1:7" ht="31.5" x14ac:dyDescent="0.25">
      <c r="A6289" s="94" t="s">
        <v>1966</v>
      </c>
      <c r="B6289" s="94" t="s">
        <v>13629</v>
      </c>
      <c r="C6289" s="7" t="str">
        <f t="shared" si="196"/>
        <v>Formula</v>
      </c>
      <c r="D6289" s="94" t="s">
        <v>13628</v>
      </c>
      <c r="E6289" s="94" t="s">
        <v>13630</v>
      </c>
      <c r="F6289" s="93">
        <v>234</v>
      </c>
      <c r="G6289" s="77">
        <f t="shared" si="197"/>
        <v>690</v>
      </c>
    </row>
    <row r="6290" spans="1:7" ht="31.5" x14ac:dyDescent="0.25">
      <c r="A6290" s="92" t="s">
        <v>1967</v>
      </c>
      <c r="B6290" s="92" t="s">
        <v>13629</v>
      </c>
      <c r="C6290" s="7" t="str">
        <f t="shared" si="196"/>
        <v>Formula</v>
      </c>
      <c r="D6290" s="92" t="s">
        <v>13628</v>
      </c>
      <c r="E6290" s="92" t="s">
        <v>13627</v>
      </c>
      <c r="F6290" s="91">
        <v>220</v>
      </c>
      <c r="G6290" s="77">
        <f t="shared" si="197"/>
        <v>690</v>
      </c>
    </row>
    <row r="6291" spans="1:7" ht="31.5" x14ac:dyDescent="0.25">
      <c r="A6291" s="94" t="s">
        <v>1968</v>
      </c>
      <c r="B6291" s="94" t="s">
        <v>13626</v>
      </c>
      <c r="C6291" s="7" t="str">
        <f t="shared" si="196"/>
        <v>Formula</v>
      </c>
      <c r="D6291" s="94" t="s">
        <v>13625</v>
      </c>
      <c r="E6291" s="94" t="s">
        <v>13624</v>
      </c>
      <c r="F6291" s="93">
        <v>128</v>
      </c>
      <c r="G6291" s="77">
        <f t="shared" si="197"/>
        <v>128</v>
      </c>
    </row>
    <row r="6292" spans="1:7" ht="21" x14ac:dyDescent="0.25">
      <c r="A6292" s="92" t="s">
        <v>1969</v>
      </c>
      <c r="B6292" s="92" t="s">
        <v>13623</v>
      </c>
      <c r="C6292" s="7" t="str">
        <f t="shared" si="196"/>
        <v>Formula</v>
      </c>
      <c r="D6292" s="92" t="s">
        <v>12009</v>
      </c>
      <c r="E6292" s="92" t="s">
        <v>13622</v>
      </c>
      <c r="F6292" s="91">
        <v>121</v>
      </c>
      <c r="G6292" s="77">
        <f t="shared" si="197"/>
        <v>121</v>
      </c>
    </row>
    <row r="6293" spans="1:7" ht="31.5" x14ac:dyDescent="0.25">
      <c r="A6293" s="94" t="s">
        <v>1970</v>
      </c>
      <c r="B6293" s="94" t="s">
        <v>13621</v>
      </c>
      <c r="C6293" s="7" t="str">
        <f t="shared" si="196"/>
        <v>Formula</v>
      </c>
      <c r="D6293" s="94" t="s">
        <v>13620</v>
      </c>
      <c r="E6293" s="94" t="s">
        <v>13619</v>
      </c>
      <c r="F6293" s="93">
        <v>98</v>
      </c>
      <c r="G6293" s="77">
        <f t="shared" si="197"/>
        <v>98</v>
      </c>
    </row>
    <row r="6294" spans="1:7" ht="31.5" x14ac:dyDescent="0.25">
      <c r="A6294" s="92" t="s">
        <v>1971</v>
      </c>
      <c r="B6294" s="92" t="s">
        <v>13618</v>
      </c>
      <c r="C6294" s="7" t="str">
        <f t="shared" si="196"/>
        <v>Formula</v>
      </c>
      <c r="D6294" s="92" t="s">
        <v>13617</v>
      </c>
      <c r="E6294" s="92" t="s">
        <v>13616</v>
      </c>
      <c r="F6294" s="91">
        <v>191</v>
      </c>
      <c r="G6294" s="77">
        <f t="shared" si="197"/>
        <v>191</v>
      </c>
    </row>
    <row r="6295" spans="1:7" ht="31.5" x14ac:dyDescent="0.25">
      <c r="A6295" s="94" t="s">
        <v>1972</v>
      </c>
      <c r="B6295" s="94" t="s">
        <v>13615</v>
      </c>
      <c r="C6295" s="7" t="str">
        <f t="shared" si="196"/>
        <v>Formula</v>
      </c>
      <c r="D6295" s="94" t="s">
        <v>13614</v>
      </c>
      <c r="E6295" s="94" t="s">
        <v>13613</v>
      </c>
      <c r="F6295" s="93">
        <v>106</v>
      </c>
      <c r="G6295" s="77">
        <f t="shared" si="197"/>
        <v>106</v>
      </c>
    </row>
    <row r="6296" spans="1:7" ht="31.5" x14ac:dyDescent="0.25">
      <c r="A6296" s="92" t="s">
        <v>1973</v>
      </c>
      <c r="B6296" s="92" t="s">
        <v>13612</v>
      </c>
      <c r="C6296" s="7" t="str">
        <f t="shared" si="196"/>
        <v>Formula</v>
      </c>
      <c r="D6296" s="92" t="s">
        <v>13611</v>
      </c>
      <c r="E6296" s="92" t="s">
        <v>6881</v>
      </c>
      <c r="F6296" s="91">
        <v>202</v>
      </c>
      <c r="G6296" s="77">
        <f t="shared" si="197"/>
        <v>202</v>
      </c>
    </row>
    <row r="6297" spans="1:7" ht="31.5" x14ac:dyDescent="0.25">
      <c r="A6297" s="94" t="s">
        <v>1974</v>
      </c>
      <c r="B6297" s="94" t="s">
        <v>13610</v>
      </c>
      <c r="C6297" s="7" t="str">
        <f t="shared" si="196"/>
        <v>Formula</v>
      </c>
      <c r="D6297" s="94" t="s">
        <v>13609</v>
      </c>
      <c r="E6297" s="94" t="s">
        <v>6881</v>
      </c>
      <c r="F6297" s="93">
        <v>56</v>
      </c>
      <c r="G6297" s="77">
        <f t="shared" si="197"/>
        <v>56</v>
      </c>
    </row>
    <row r="6298" spans="1:7" ht="31.5" x14ac:dyDescent="0.25">
      <c r="A6298" s="92" t="s">
        <v>1975</v>
      </c>
      <c r="B6298" s="92" t="s">
        <v>13607</v>
      </c>
      <c r="C6298" s="7" t="str">
        <f t="shared" si="196"/>
        <v>Formula</v>
      </c>
      <c r="D6298" s="92" t="s">
        <v>13606</v>
      </c>
      <c r="E6298" s="92" t="s">
        <v>13605</v>
      </c>
      <c r="F6298" s="91">
        <v>146</v>
      </c>
      <c r="G6298" s="77">
        <f t="shared" si="197"/>
        <v>146</v>
      </c>
    </row>
    <row r="6299" spans="1:7" ht="31.5" x14ac:dyDescent="0.25">
      <c r="A6299" s="94" t="s">
        <v>1976</v>
      </c>
      <c r="B6299" s="94" t="s">
        <v>13603</v>
      </c>
      <c r="C6299" s="7" t="str">
        <f t="shared" si="196"/>
        <v>Formula</v>
      </c>
      <c r="D6299" s="94" t="s">
        <v>13602</v>
      </c>
      <c r="E6299" s="94" t="s">
        <v>13601</v>
      </c>
      <c r="F6299" s="93">
        <v>30</v>
      </c>
      <c r="G6299" s="77">
        <f t="shared" si="197"/>
        <v>88</v>
      </c>
    </row>
    <row r="6300" spans="1:7" ht="31.5" x14ac:dyDescent="0.25">
      <c r="A6300" s="92" t="s">
        <v>18944</v>
      </c>
      <c r="B6300" s="92" t="s">
        <v>13603</v>
      </c>
      <c r="C6300" s="7" t="str">
        <f t="shared" si="196"/>
        <v>Formula</v>
      </c>
      <c r="D6300" s="92" t="s">
        <v>13602</v>
      </c>
      <c r="E6300" s="92" t="s">
        <v>13608</v>
      </c>
      <c r="F6300" s="91">
        <v>18</v>
      </c>
      <c r="G6300" s="77">
        <f t="shared" si="197"/>
        <v>88</v>
      </c>
    </row>
    <row r="6301" spans="1:7" ht="31.5" x14ac:dyDescent="0.25">
      <c r="A6301" s="94" t="s">
        <v>18995</v>
      </c>
      <c r="B6301" s="94" t="s">
        <v>13603</v>
      </c>
      <c r="C6301" s="7" t="str">
        <f t="shared" si="196"/>
        <v>Formula</v>
      </c>
      <c r="D6301" s="94" t="s">
        <v>13602</v>
      </c>
      <c r="E6301" s="94" t="s">
        <v>13604</v>
      </c>
      <c r="F6301" s="93">
        <v>18</v>
      </c>
      <c r="G6301" s="77">
        <f t="shared" si="197"/>
        <v>88</v>
      </c>
    </row>
    <row r="6302" spans="1:7" ht="31.5" x14ac:dyDescent="0.25">
      <c r="A6302" s="92" t="s">
        <v>18997</v>
      </c>
      <c r="B6302" s="92" t="s">
        <v>13603</v>
      </c>
      <c r="C6302" s="7" t="str">
        <f t="shared" si="196"/>
        <v>Formula</v>
      </c>
      <c r="D6302" s="92" t="s">
        <v>13602</v>
      </c>
      <c r="E6302" s="92" t="s">
        <v>18996</v>
      </c>
      <c r="F6302" s="91">
        <v>22</v>
      </c>
      <c r="G6302" s="77">
        <f t="shared" si="197"/>
        <v>88</v>
      </c>
    </row>
    <row r="6303" spans="1:7" ht="31.5" x14ac:dyDescent="0.25">
      <c r="A6303" s="94" t="s">
        <v>1977</v>
      </c>
      <c r="B6303" s="94" t="s">
        <v>13600</v>
      </c>
      <c r="C6303" s="7" t="str">
        <f t="shared" si="196"/>
        <v>Formula</v>
      </c>
      <c r="D6303" s="94" t="s">
        <v>13599</v>
      </c>
      <c r="E6303" s="94" t="s">
        <v>13598</v>
      </c>
      <c r="F6303" s="93">
        <v>106</v>
      </c>
      <c r="G6303" s="77">
        <f t="shared" si="197"/>
        <v>106</v>
      </c>
    </row>
    <row r="6304" spans="1:7" ht="31.5" x14ac:dyDescent="0.25">
      <c r="A6304" s="92" t="s">
        <v>1978</v>
      </c>
      <c r="B6304" s="92" t="s">
        <v>13597</v>
      </c>
      <c r="C6304" s="7" t="str">
        <f t="shared" si="196"/>
        <v>Formula</v>
      </c>
      <c r="D6304" s="92" t="s">
        <v>13596</v>
      </c>
      <c r="E6304" s="92" t="s">
        <v>13595</v>
      </c>
      <c r="F6304" s="91">
        <v>60</v>
      </c>
      <c r="G6304" s="77">
        <f t="shared" si="197"/>
        <v>60</v>
      </c>
    </row>
    <row r="6305" spans="1:7" ht="31.5" x14ac:dyDescent="0.25">
      <c r="A6305" s="94" t="s">
        <v>1979</v>
      </c>
      <c r="B6305" s="94" t="s">
        <v>13594</v>
      </c>
      <c r="C6305" s="7" t="str">
        <f t="shared" si="196"/>
        <v>Formula</v>
      </c>
      <c r="D6305" s="94" t="s">
        <v>13593</v>
      </c>
      <c r="E6305" s="94" t="s">
        <v>13592</v>
      </c>
      <c r="F6305" s="93">
        <v>56</v>
      </c>
      <c r="G6305" s="77">
        <f t="shared" si="197"/>
        <v>56</v>
      </c>
    </row>
    <row r="6306" spans="1:7" ht="31.5" x14ac:dyDescent="0.25">
      <c r="A6306" s="92" t="s">
        <v>1980</v>
      </c>
      <c r="B6306" s="92" t="s">
        <v>13591</v>
      </c>
      <c r="C6306" s="7" t="str">
        <f t="shared" si="196"/>
        <v>Formula</v>
      </c>
      <c r="D6306" s="92" t="s">
        <v>13590</v>
      </c>
      <c r="E6306" s="92" t="s">
        <v>13589</v>
      </c>
      <c r="F6306" s="91">
        <v>148</v>
      </c>
      <c r="G6306" s="77">
        <f t="shared" si="197"/>
        <v>148</v>
      </c>
    </row>
    <row r="6307" spans="1:7" ht="21" x14ac:dyDescent="0.25">
      <c r="A6307" s="94" t="s">
        <v>1981</v>
      </c>
      <c r="B6307" s="94" t="s">
        <v>13587</v>
      </c>
      <c r="C6307" s="7" t="str">
        <f t="shared" si="196"/>
        <v>Formula</v>
      </c>
      <c r="D6307" s="94" t="s">
        <v>13586</v>
      </c>
      <c r="E6307" s="94" t="s">
        <v>13588</v>
      </c>
      <c r="F6307" s="93">
        <v>132</v>
      </c>
      <c r="G6307" s="77">
        <f t="shared" si="197"/>
        <v>262</v>
      </c>
    </row>
    <row r="6308" spans="1:7" ht="21" x14ac:dyDescent="0.25">
      <c r="A6308" s="92" t="s">
        <v>1982</v>
      </c>
      <c r="B6308" s="92" t="s">
        <v>13587</v>
      </c>
      <c r="C6308" s="7" t="str">
        <f t="shared" si="196"/>
        <v>Formula</v>
      </c>
      <c r="D6308" s="92" t="s">
        <v>13586</v>
      </c>
      <c r="E6308" s="92" t="s">
        <v>13585</v>
      </c>
      <c r="F6308" s="91">
        <v>130</v>
      </c>
      <c r="G6308" s="77">
        <f t="shared" si="197"/>
        <v>262</v>
      </c>
    </row>
    <row r="6309" spans="1:7" ht="31.5" x14ac:dyDescent="0.25">
      <c r="A6309" s="94" t="s">
        <v>1983</v>
      </c>
      <c r="B6309" s="94" t="s">
        <v>13584</v>
      </c>
      <c r="C6309" s="7" t="str">
        <f t="shared" si="196"/>
        <v>Formula</v>
      </c>
      <c r="D6309" s="94" t="s">
        <v>13583</v>
      </c>
      <c r="E6309" s="94" t="s">
        <v>13582</v>
      </c>
      <c r="F6309" s="93">
        <v>110</v>
      </c>
      <c r="G6309" s="77">
        <f t="shared" si="197"/>
        <v>110</v>
      </c>
    </row>
    <row r="6310" spans="1:7" ht="21" x14ac:dyDescent="0.25">
      <c r="A6310" s="92" t="s">
        <v>1984</v>
      </c>
      <c r="B6310" s="92" t="s">
        <v>13581</v>
      </c>
      <c r="C6310" s="7" t="str">
        <f t="shared" si="196"/>
        <v>Formula</v>
      </c>
      <c r="D6310" s="92" t="s">
        <v>13580</v>
      </c>
      <c r="E6310" s="92" t="s">
        <v>13579</v>
      </c>
      <c r="F6310" s="91">
        <v>68</v>
      </c>
      <c r="G6310" s="77">
        <f t="shared" si="197"/>
        <v>68</v>
      </c>
    </row>
    <row r="6311" spans="1:7" ht="31.5" x14ac:dyDescent="0.25">
      <c r="A6311" s="94" t="s">
        <v>1985</v>
      </c>
      <c r="B6311" s="94" t="s">
        <v>13578</v>
      </c>
      <c r="C6311" s="7" t="str">
        <f t="shared" si="196"/>
        <v>Formula</v>
      </c>
      <c r="D6311" s="94" t="s">
        <v>13577</v>
      </c>
      <c r="E6311" s="94" t="s">
        <v>6881</v>
      </c>
      <c r="F6311" s="93">
        <v>26</v>
      </c>
      <c r="G6311" s="77">
        <f t="shared" si="197"/>
        <v>26</v>
      </c>
    </row>
    <row r="6312" spans="1:7" ht="21" x14ac:dyDescent="0.25">
      <c r="A6312" s="92" t="s">
        <v>1986</v>
      </c>
      <c r="B6312" s="92" t="s">
        <v>13576</v>
      </c>
      <c r="C6312" s="7" t="str">
        <f t="shared" si="196"/>
        <v>Formula</v>
      </c>
      <c r="D6312" s="92" t="s">
        <v>13575</v>
      </c>
      <c r="E6312" s="92" t="s">
        <v>13574</v>
      </c>
      <c r="F6312" s="91">
        <v>276</v>
      </c>
      <c r="G6312" s="77">
        <f t="shared" si="197"/>
        <v>276</v>
      </c>
    </row>
    <row r="6313" spans="1:7" ht="31.5" x14ac:dyDescent="0.25">
      <c r="A6313" s="94" t="s">
        <v>1987</v>
      </c>
      <c r="B6313" s="94" t="s">
        <v>13573</v>
      </c>
      <c r="C6313" s="7" t="str">
        <f t="shared" si="196"/>
        <v>Formula</v>
      </c>
      <c r="D6313" s="94" t="s">
        <v>13572</v>
      </c>
      <c r="E6313" s="94" t="s">
        <v>13571</v>
      </c>
      <c r="F6313" s="93">
        <v>90</v>
      </c>
      <c r="G6313" s="77">
        <f t="shared" si="197"/>
        <v>90</v>
      </c>
    </row>
    <row r="6314" spans="1:7" ht="31.5" x14ac:dyDescent="0.25">
      <c r="A6314" s="92" t="s">
        <v>1988</v>
      </c>
      <c r="B6314" s="92" t="s">
        <v>13570</v>
      </c>
      <c r="C6314" s="7" t="str">
        <f t="shared" si="196"/>
        <v>Formula</v>
      </c>
      <c r="D6314" s="92" t="s">
        <v>13569</v>
      </c>
      <c r="E6314" s="92" t="s">
        <v>13568</v>
      </c>
      <c r="F6314" s="91">
        <v>16</v>
      </c>
      <c r="G6314" s="77">
        <f t="shared" si="197"/>
        <v>16</v>
      </c>
    </row>
    <row r="6315" spans="1:7" ht="31.5" x14ac:dyDescent="0.25">
      <c r="A6315" s="94" t="s">
        <v>1989</v>
      </c>
      <c r="B6315" s="94" t="s">
        <v>13567</v>
      </c>
      <c r="C6315" s="7" t="str">
        <f t="shared" si="196"/>
        <v>Formula</v>
      </c>
      <c r="D6315" s="94" t="s">
        <v>13566</v>
      </c>
      <c r="E6315" s="94" t="s">
        <v>13565</v>
      </c>
      <c r="F6315" s="93">
        <v>122</v>
      </c>
      <c r="G6315" s="77">
        <f t="shared" si="197"/>
        <v>122</v>
      </c>
    </row>
    <row r="6316" spans="1:7" ht="21" x14ac:dyDescent="0.25">
      <c r="A6316" s="92" t="s">
        <v>1990</v>
      </c>
      <c r="B6316" s="92" t="s">
        <v>13564</v>
      </c>
      <c r="C6316" s="7" t="str">
        <f t="shared" si="196"/>
        <v>Formula</v>
      </c>
      <c r="D6316" s="92" t="s">
        <v>13563</v>
      </c>
      <c r="E6316" s="92" t="s">
        <v>13562</v>
      </c>
      <c r="F6316" s="91">
        <v>80</v>
      </c>
      <c r="G6316" s="77">
        <f t="shared" si="197"/>
        <v>80</v>
      </c>
    </row>
    <row r="6317" spans="1:7" ht="21" x14ac:dyDescent="0.25">
      <c r="A6317" s="94" t="s">
        <v>1991</v>
      </c>
      <c r="B6317" s="94" t="s">
        <v>13561</v>
      </c>
      <c r="C6317" s="7" t="str">
        <f t="shared" si="196"/>
        <v>Formula</v>
      </c>
      <c r="D6317" s="94" t="s">
        <v>13560</v>
      </c>
      <c r="E6317" s="94" t="s">
        <v>13559</v>
      </c>
      <c r="F6317" s="93">
        <v>100</v>
      </c>
      <c r="G6317" s="77">
        <f t="shared" si="197"/>
        <v>100</v>
      </c>
    </row>
    <row r="6318" spans="1:7" ht="31.5" x14ac:dyDescent="0.25">
      <c r="A6318" s="92" t="s">
        <v>1992</v>
      </c>
      <c r="B6318" s="92" t="s">
        <v>13557</v>
      </c>
      <c r="C6318" s="7" t="str">
        <f t="shared" si="196"/>
        <v>Formula</v>
      </c>
      <c r="D6318" s="92" t="s">
        <v>13556</v>
      </c>
      <c r="E6318" s="92" t="s">
        <v>13558</v>
      </c>
      <c r="F6318" s="91">
        <v>217</v>
      </c>
      <c r="G6318" s="77">
        <f t="shared" si="197"/>
        <v>519</v>
      </c>
    </row>
    <row r="6319" spans="1:7" ht="31.5" x14ac:dyDescent="0.25">
      <c r="A6319" s="94" t="s">
        <v>1993</v>
      </c>
      <c r="B6319" s="94" t="s">
        <v>13557</v>
      </c>
      <c r="C6319" s="7" t="str">
        <f t="shared" si="196"/>
        <v>Formula</v>
      </c>
      <c r="D6319" s="94" t="s">
        <v>13556</v>
      </c>
      <c r="E6319" s="94" t="s">
        <v>13555</v>
      </c>
      <c r="F6319" s="93">
        <v>300</v>
      </c>
      <c r="G6319" s="77">
        <f t="shared" si="197"/>
        <v>519</v>
      </c>
    </row>
    <row r="6320" spans="1:7" ht="31.5" x14ac:dyDescent="0.25">
      <c r="A6320" s="92" t="s">
        <v>18945</v>
      </c>
      <c r="B6320" s="92" t="s">
        <v>13557</v>
      </c>
      <c r="C6320" s="7" t="str">
        <f t="shared" si="196"/>
        <v>Formula</v>
      </c>
      <c r="D6320" s="92" t="s">
        <v>13556</v>
      </c>
      <c r="E6320" s="92" t="s">
        <v>18946</v>
      </c>
      <c r="F6320" s="91">
        <v>2</v>
      </c>
      <c r="G6320" s="77">
        <f t="shared" si="197"/>
        <v>519</v>
      </c>
    </row>
    <row r="6321" spans="1:7" ht="31.5" x14ac:dyDescent="0.25">
      <c r="A6321" s="94" t="s">
        <v>1994</v>
      </c>
      <c r="B6321" s="94" t="s">
        <v>13554</v>
      </c>
      <c r="C6321" s="7" t="str">
        <f t="shared" si="196"/>
        <v>Formula</v>
      </c>
      <c r="D6321" s="94" t="s">
        <v>13553</v>
      </c>
      <c r="E6321" s="94" t="s">
        <v>13552</v>
      </c>
      <c r="F6321" s="93">
        <v>54</v>
      </c>
      <c r="G6321" s="77">
        <f t="shared" si="197"/>
        <v>54</v>
      </c>
    </row>
    <row r="6322" spans="1:7" ht="21" x14ac:dyDescent="0.25">
      <c r="A6322" s="92" t="s">
        <v>1995</v>
      </c>
      <c r="B6322" s="92" t="s">
        <v>13550</v>
      </c>
      <c r="C6322" s="7" t="str">
        <f t="shared" si="196"/>
        <v>Formula</v>
      </c>
      <c r="D6322" s="92" t="s">
        <v>13549</v>
      </c>
      <c r="E6322" s="92" t="s">
        <v>13551</v>
      </c>
      <c r="F6322" s="91">
        <v>76</v>
      </c>
      <c r="G6322" s="77">
        <f t="shared" si="197"/>
        <v>252</v>
      </c>
    </row>
    <row r="6323" spans="1:7" ht="21" x14ac:dyDescent="0.25">
      <c r="A6323" s="94" t="s">
        <v>1996</v>
      </c>
      <c r="B6323" s="94" t="s">
        <v>13550</v>
      </c>
      <c r="C6323" s="7" t="str">
        <f t="shared" si="196"/>
        <v>Formula</v>
      </c>
      <c r="D6323" s="94" t="s">
        <v>13549</v>
      </c>
      <c r="E6323" s="94" t="s">
        <v>13548</v>
      </c>
      <c r="F6323" s="93">
        <v>176</v>
      </c>
      <c r="G6323" s="77">
        <f t="shared" si="197"/>
        <v>252</v>
      </c>
    </row>
    <row r="6324" spans="1:7" ht="31.5" x14ac:dyDescent="0.25">
      <c r="A6324" s="92" t="s">
        <v>1997</v>
      </c>
      <c r="B6324" s="92" t="s">
        <v>13547</v>
      </c>
      <c r="C6324" s="7" t="str">
        <f t="shared" si="196"/>
        <v>Formula</v>
      </c>
      <c r="D6324" s="92" t="s">
        <v>13546</v>
      </c>
      <c r="E6324" s="92" t="s">
        <v>13545</v>
      </c>
      <c r="F6324" s="91">
        <v>134</v>
      </c>
      <c r="G6324" s="77">
        <f t="shared" si="197"/>
        <v>134</v>
      </c>
    </row>
    <row r="6325" spans="1:7" ht="31.5" x14ac:dyDescent="0.25">
      <c r="A6325" s="94" t="s">
        <v>1998</v>
      </c>
      <c r="B6325" s="94" t="s">
        <v>13544</v>
      </c>
      <c r="C6325" s="7" t="str">
        <f t="shared" si="196"/>
        <v>Formula</v>
      </c>
      <c r="D6325" s="94" t="s">
        <v>13543</v>
      </c>
      <c r="E6325" s="94" t="s">
        <v>13542</v>
      </c>
      <c r="F6325" s="93">
        <v>129</v>
      </c>
      <c r="G6325" s="77">
        <f t="shared" si="197"/>
        <v>129</v>
      </c>
    </row>
    <row r="6326" spans="1:7" ht="31.5" x14ac:dyDescent="0.25">
      <c r="A6326" s="92" t="s">
        <v>1999</v>
      </c>
      <c r="B6326" s="92" t="s">
        <v>13540</v>
      </c>
      <c r="C6326" s="7" t="str">
        <f t="shared" si="196"/>
        <v>Formula</v>
      </c>
      <c r="D6326" s="92" t="s">
        <v>13539</v>
      </c>
      <c r="E6326" s="92" t="s">
        <v>13541</v>
      </c>
      <c r="F6326" s="91">
        <v>138</v>
      </c>
      <c r="G6326" s="77">
        <f t="shared" si="197"/>
        <v>240</v>
      </c>
    </row>
    <row r="6327" spans="1:7" ht="31.5" x14ac:dyDescent="0.25">
      <c r="A6327" s="94" t="s">
        <v>2000</v>
      </c>
      <c r="B6327" s="94" t="s">
        <v>13540</v>
      </c>
      <c r="C6327" s="7" t="str">
        <f t="shared" si="196"/>
        <v>Formula</v>
      </c>
      <c r="D6327" s="94" t="s">
        <v>13539</v>
      </c>
      <c r="E6327" s="94" t="s">
        <v>13538</v>
      </c>
      <c r="F6327" s="93">
        <v>102</v>
      </c>
      <c r="G6327" s="77">
        <f t="shared" si="197"/>
        <v>240</v>
      </c>
    </row>
    <row r="6328" spans="1:7" ht="31.5" x14ac:dyDescent="0.25">
      <c r="A6328" s="92" t="s">
        <v>2001</v>
      </c>
      <c r="B6328" s="92" t="s">
        <v>13537</v>
      </c>
      <c r="C6328" s="7" t="str">
        <f t="shared" si="196"/>
        <v>Formula</v>
      </c>
      <c r="D6328" s="92" t="s">
        <v>13536</v>
      </c>
      <c r="E6328" s="92" t="s">
        <v>13535</v>
      </c>
      <c r="F6328" s="91">
        <v>120</v>
      </c>
      <c r="G6328" s="77">
        <f t="shared" si="197"/>
        <v>120</v>
      </c>
    </row>
    <row r="6329" spans="1:7" ht="31.5" x14ac:dyDescent="0.25">
      <c r="A6329" s="94" t="s">
        <v>2002</v>
      </c>
      <c r="B6329" s="94" t="s">
        <v>13534</v>
      </c>
      <c r="C6329" s="7" t="str">
        <f t="shared" si="196"/>
        <v>Formula</v>
      </c>
      <c r="D6329" s="94" t="s">
        <v>13533</v>
      </c>
      <c r="E6329" s="94" t="s">
        <v>13532</v>
      </c>
      <c r="F6329" s="93">
        <v>97</v>
      </c>
      <c r="G6329" s="77">
        <f t="shared" si="197"/>
        <v>97</v>
      </c>
    </row>
    <row r="6330" spans="1:7" ht="21" x14ac:dyDescent="0.25">
      <c r="A6330" s="92" t="s">
        <v>2003</v>
      </c>
      <c r="B6330" s="92" t="s">
        <v>13531</v>
      </c>
      <c r="C6330" s="7" t="str">
        <f t="shared" si="196"/>
        <v>Formula</v>
      </c>
      <c r="D6330" s="92" t="s">
        <v>13530</v>
      </c>
      <c r="E6330" s="92" t="s">
        <v>13529</v>
      </c>
      <c r="F6330" s="91">
        <v>22</v>
      </c>
      <c r="G6330" s="77">
        <f t="shared" si="197"/>
        <v>22</v>
      </c>
    </row>
    <row r="6331" spans="1:7" ht="21" x14ac:dyDescent="0.25">
      <c r="A6331" s="94" t="s">
        <v>2004</v>
      </c>
      <c r="B6331" s="94" t="s">
        <v>13528</v>
      </c>
      <c r="C6331" s="7" t="str">
        <f t="shared" si="196"/>
        <v>Formula</v>
      </c>
      <c r="D6331" s="94" t="s">
        <v>13527</v>
      </c>
      <c r="E6331" s="94" t="s">
        <v>6881</v>
      </c>
      <c r="F6331" s="93">
        <v>58</v>
      </c>
      <c r="G6331" s="77">
        <f t="shared" si="197"/>
        <v>58</v>
      </c>
    </row>
    <row r="6332" spans="1:7" ht="31.5" x14ac:dyDescent="0.25">
      <c r="A6332" s="92" t="s">
        <v>2005</v>
      </c>
      <c r="B6332" s="92" t="s">
        <v>13526</v>
      </c>
      <c r="C6332" s="7" t="str">
        <f t="shared" si="196"/>
        <v>Formula</v>
      </c>
      <c r="D6332" s="92" t="s">
        <v>13525</v>
      </c>
      <c r="E6332" s="92" t="s">
        <v>6881</v>
      </c>
      <c r="F6332" s="91">
        <v>20</v>
      </c>
      <c r="G6332" s="77">
        <f t="shared" si="197"/>
        <v>20</v>
      </c>
    </row>
    <row r="6333" spans="1:7" ht="31.5" x14ac:dyDescent="0.25">
      <c r="A6333" s="94" t="s">
        <v>2006</v>
      </c>
      <c r="B6333" s="94" t="s">
        <v>13524</v>
      </c>
      <c r="C6333" s="7" t="str">
        <f t="shared" si="196"/>
        <v>Formula</v>
      </c>
      <c r="D6333" s="94" t="s">
        <v>13523</v>
      </c>
      <c r="E6333" s="94" t="s">
        <v>6881</v>
      </c>
      <c r="F6333" s="93">
        <v>52</v>
      </c>
      <c r="G6333" s="77">
        <f t="shared" si="197"/>
        <v>52</v>
      </c>
    </row>
    <row r="6334" spans="1:7" ht="31.5" x14ac:dyDescent="0.25">
      <c r="A6334" s="92" t="s">
        <v>2007</v>
      </c>
      <c r="B6334" s="92" t="s">
        <v>13522</v>
      </c>
      <c r="C6334" s="7" t="str">
        <f t="shared" si="196"/>
        <v>Formula</v>
      </c>
      <c r="D6334" s="92" t="s">
        <v>13521</v>
      </c>
      <c r="E6334" s="92" t="s">
        <v>13477</v>
      </c>
      <c r="F6334" s="91">
        <v>146</v>
      </c>
      <c r="G6334" s="77">
        <f t="shared" si="197"/>
        <v>146</v>
      </c>
    </row>
    <row r="6335" spans="1:7" ht="21" x14ac:dyDescent="0.25">
      <c r="A6335" s="94" t="s">
        <v>2008</v>
      </c>
      <c r="B6335" s="94" t="s">
        <v>13520</v>
      </c>
      <c r="C6335" s="7" t="str">
        <f t="shared" si="196"/>
        <v>Formula</v>
      </c>
      <c r="D6335" s="94" t="s">
        <v>13519</v>
      </c>
      <c r="E6335" s="94" t="s">
        <v>13518</v>
      </c>
      <c r="F6335" s="93">
        <v>126</v>
      </c>
      <c r="G6335" s="77">
        <f t="shared" si="197"/>
        <v>126</v>
      </c>
    </row>
    <row r="6336" spans="1:7" ht="31.5" x14ac:dyDescent="0.25">
      <c r="A6336" s="92" t="s">
        <v>2009</v>
      </c>
      <c r="B6336" s="92" t="s">
        <v>13517</v>
      </c>
      <c r="C6336" s="7" t="str">
        <f t="shared" si="196"/>
        <v>Formula</v>
      </c>
      <c r="D6336" s="92" t="s">
        <v>13516</v>
      </c>
      <c r="E6336" s="92" t="s">
        <v>6881</v>
      </c>
      <c r="F6336" s="91">
        <v>100</v>
      </c>
      <c r="G6336" s="77">
        <f t="shared" si="197"/>
        <v>100</v>
      </c>
    </row>
    <row r="6337" spans="1:7" ht="31.5" x14ac:dyDescent="0.25">
      <c r="A6337" s="94" t="s">
        <v>2010</v>
      </c>
      <c r="B6337" s="94" t="s">
        <v>13515</v>
      </c>
      <c r="C6337" s="7" t="str">
        <f t="shared" si="196"/>
        <v>Formula</v>
      </c>
      <c r="D6337" s="94" t="s">
        <v>13514</v>
      </c>
      <c r="E6337" s="94" t="s">
        <v>6881</v>
      </c>
      <c r="F6337" s="93">
        <v>80</v>
      </c>
      <c r="G6337" s="77">
        <f t="shared" si="197"/>
        <v>80</v>
      </c>
    </row>
    <row r="6338" spans="1:7" ht="31.5" x14ac:dyDescent="0.25">
      <c r="A6338" s="92" t="s">
        <v>2011</v>
      </c>
      <c r="B6338" s="92" t="s">
        <v>13513</v>
      </c>
      <c r="C6338" s="7" t="str">
        <f t="shared" si="196"/>
        <v>Formula</v>
      </c>
      <c r="D6338" s="92" t="s">
        <v>13512</v>
      </c>
      <c r="E6338" s="92" t="s">
        <v>13511</v>
      </c>
      <c r="F6338" s="91">
        <v>78</v>
      </c>
      <c r="G6338" s="77">
        <f t="shared" si="197"/>
        <v>78</v>
      </c>
    </row>
    <row r="6339" spans="1:7" ht="31.5" x14ac:dyDescent="0.25">
      <c r="A6339" s="94" t="s">
        <v>2012</v>
      </c>
      <c r="B6339" s="94" t="s">
        <v>13510</v>
      </c>
      <c r="C6339" s="7" t="str">
        <f t="shared" ref="C6339:C6402" si="198">IF(ISTEXT(VLOOKUP(B6339,$I$3:$I$12,1,FALSE)),"Alt sub","Formula")</f>
        <v>Formula</v>
      </c>
      <c r="D6339" s="94" t="s">
        <v>13509</v>
      </c>
      <c r="E6339" s="94" t="s">
        <v>6881</v>
      </c>
      <c r="F6339" s="93">
        <v>150</v>
      </c>
      <c r="G6339" s="77">
        <f t="shared" ref="G6339:G6402" si="199">SUMIF(B:B,B6339,F:F)</f>
        <v>150</v>
      </c>
    </row>
    <row r="6340" spans="1:7" ht="31.5" x14ac:dyDescent="0.25">
      <c r="A6340" s="92" t="s">
        <v>2013</v>
      </c>
      <c r="B6340" s="92" t="s">
        <v>13508</v>
      </c>
      <c r="C6340" s="7" t="str">
        <f t="shared" si="198"/>
        <v>Formula</v>
      </c>
      <c r="D6340" s="92" t="s">
        <v>13507</v>
      </c>
      <c r="E6340" s="92" t="s">
        <v>13506</v>
      </c>
      <c r="F6340" s="91">
        <v>138</v>
      </c>
      <c r="G6340" s="77">
        <f t="shared" si="199"/>
        <v>138</v>
      </c>
    </row>
    <row r="6341" spans="1:7" ht="31.5" x14ac:dyDescent="0.25">
      <c r="A6341" s="94" t="s">
        <v>2014</v>
      </c>
      <c r="B6341" s="94" t="s">
        <v>13505</v>
      </c>
      <c r="C6341" s="7" t="str">
        <f t="shared" si="198"/>
        <v>Formula</v>
      </c>
      <c r="D6341" s="94" t="s">
        <v>13504</v>
      </c>
      <c r="E6341" s="94" t="s">
        <v>13503</v>
      </c>
      <c r="F6341" s="93">
        <v>60</v>
      </c>
      <c r="G6341" s="77">
        <f t="shared" si="199"/>
        <v>60</v>
      </c>
    </row>
    <row r="6342" spans="1:7" ht="31.5" x14ac:dyDescent="0.25">
      <c r="A6342" s="92" t="s">
        <v>2015</v>
      </c>
      <c r="B6342" s="92" t="s">
        <v>13501</v>
      </c>
      <c r="C6342" s="7" t="str">
        <f t="shared" si="198"/>
        <v>Formula</v>
      </c>
      <c r="D6342" s="92" t="s">
        <v>13500</v>
      </c>
      <c r="E6342" s="92" t="s">
        <v>13502</v>
      </c>
      <c r="F6342" s="91">
        <v>216</v>
      </c>
      <c r="G6342" s="77">
        <f t="shared" si="199"/>
        <v>398</v>
      </c>
    </row>
    <row r="6343" spans="1:7" ht="31.5" x14ac:dyDescent="0.25">
      <c r="A6343" s="94" t="s">
        <v>2016</v>
      </c>
      <c r="B6343" s="94" t="s">
        <v>13501</v>
      </c>
      <c r="C6343" s="7" t="str">
        <f t="shared" si="198"/>
        <v>Formula</v>
      </c>
      <c r="D6343" s="94" t="s">
        <v>13500</v>
      </c>
      <c r="E6343" s="94" t="s">
        <v>13499</v>
      </c>
      <c r="F6343" s="93">
        <v>182</v>
      </c>
      <c r="G6343" s="77">
        <f t="shared" si="199"/>
        <v>398</v>
      </c>
    </row>
    <row r="6344" spans="1:7" ht="31.5" x14ac:dyDescent="0.25">
      <c r="A6344" s="92" t="s">
        <v>2017</v>
      </c>
      <c r="B6344" s="92" t="s">
        <v>13498</v>
      </c>
      <c r="C6344" s="7" t="str">
        <f t="shared" si="198"/>
        <v>Formula</v>
      </c>
      <c r="D6344" s="92" t="s">
        <v>13497</v>
      </c>
      <c r="E6344" s="92" t="s">
        <v>13496</v>
      </c>
      <c r="F6344" s="91">
        <v>20</v>
      </c>
      <c r="G6344" s="77">
        <f t="shared" si="199"/>
        <v>20</v>
      </c>
    </row>
    <row r="6345" spans="1:7" ht="31.5" x14ac:dyDescent="0.25">
      <c r="A6345" s="94" t="s">
        <v>2018</v>
      </c>
      <c r="B6345" s="94" t="s">
        <v>13495</v>
      </c>
      <c r="C6345" s="7" t="str">
        <f t="shared" si="198"/>
        <v>Formula</v>
      </c>
      <c r="D6345" s="94" t="s">
        <v>13494</v>
      </c>
      <c r="E6345" s="94" t="s">
        <v>6881</v>
      </c>
      <c r="F6345" s="93">
        <v>164</v>
      </c>
      <c r="G6345" s="77">
        <f t="shared" si="199"/>
        <v>166</v>
      </c>
    </row>
    <row r="6346" spans="1:7" ht="31.5" x14ac:dyDescent="0.25">
      <c r="A6346" s="92" t="s">
        <v>18994</v>
      </c>
      <c r="B6346" s="92" t="s">
        <v>13495</v>
      </c>
      <c r="C6346" s="7" t="str">
        <f t="shared" si="198"/>
        <v>Formula</v>
      </c>
      <c r="D6346" s="92" t="s">
        <v>13494</v>
      </c>
      <c r="E6346" s="92" t="s">
        <v>18993</v>
      </c>
      <c r="F6346" s="91">
        <v>2</v>
      </c>
      <c r="G6346" s="77">
        <f t="shared" si="199"/>
        <v>166</v>
      </c>
    </row>
    <row r="6347" spans="1:7" ht="21" x14ac:dyDescent="0.25">
      <c r="A6347" s="94" t="s">
        <v>2019</v>
      </c>
      <c r="B6347" s="94" t="s">
        <v>13493</v>
      </c>
      <c r="C6347" s="7" t="str">
        <f t="shared" si="198"/>
        <v>Formula</v>
      </c>
      <c r="D6347" s="94" t="s">
        <v>13492</v>
      </c>
      <c r="E6347" s="94" t="s">
        <v>13491</v>
      </c>
      <c r="F6347" s="93">
        <v>28</v>
      </c>
      <c r="G6347" s="77">
        <f t="shared" si="199"/>
        <v>28</v>
      </c>
    </row>
    <row r="6348" spans="1:7" ht="31.5" x14ac:dyDescent="0.25">
      <c r="A6348" s="92" t="s">
        <v>2020</v>
      </c>
      <c r="B6348" s="92" t="s">
        <v>13490</v>
      </c>
      <c r="C6348" s="7" t="str">
        <f t="shared" si="198"/>
        <v>Formula</v>
      </c>
      <c r="D6348" s="92" t="s">
        <v>13489</v>
      </c>
      <c r="E6348" s="92" t="s">
        <v>6881</v>
      </c>
      <c r="F6348" s="91">
        <v>90</v>
      </c>
      <c r="G6348" s="77">
        <f t="shared" si="199"/>
        <v>90</v>
      </c>
    </row>
    <row r="6349" spans="1:7" ht="21" x14ac:dyDescent="0.25">
      <c r="A6349" s="94" t="s">
        <v>2021</v>
      </c>
      <c r="B6349" s="94" t="s">
        <v>13488</v>
      </c>
      <c r="C6349" s="7" t="str">
        <f t="shared" si="198"/>
        <v>Formula</v>
      </c>
      <c r="D6349" s="94" t="s">
        <v>13487</v>
      </c>
      <c r="E6349" s="94" t="s">
        <v>13486</v>
      </c>
      <c r="F6349" s="93">
        <v>118</v>
      </c>
      <c r="G6349" s="77">
        <f t="shared" si="199"/>
        <v>118</v>
      </c>
    </row>
    <row r="6350" spans="1:7" ht="21" x14ac:dyDescent="0.25">
      <c r="A6350" s="92" t="s">
        <v>2022</v>
      </c>
      <c r="B6350" s="92" t="s">
        <v>13485</v>
      </c>
      <c r="C6350" s="7" t="str">
        <f t="shared" si="198"/>
        <v>Formula</v>
      </c>
      <c r="D6350" s="92" t="s">
        <v>13484</v>
      </c>
      <c r="E6350" s="92" t="s">
        <v>13483</v>
      </c>
      <c r="F6350" s="91">
        <v>45</v>
      </c>
      <c r="G6350" s="77">
        <f t="shared" si="199"/>
        <v>45</v>
      </c>
    </row>
    <row r="6351" spans="1:7" ht="31.5" x14ac:dyDescent="0.25">
      <c r="A6351" s="94" t="s">
        <v>2023</v>
      </c>
      <c r="B6351" s="94" t="s">
        <v>13482</v>
      </c>
      <c r="C6351" s="7" t="str">
        <f t="shared" si="198"/>
        <v>Formula</v>
      </c>
      <c r="D6351" s="94" t="s">
        <v>13481</v>
      </c>
      <c r="E6351" s="94" t="s">
        <v>13480</v>
      </c>
      <c r="F6351" s="93">
        <v>116</v>
      </c>
      <c r="G6351" s="77">
        <f t="shared" si="199"/>
        <v>116</v>
      </c>
    </row>
    <row r="6352" spans="1:7" ht="31.5" x14ac:dyDescent="0.25">
      <c r="A6352" s="92" t="s">
        <v>2024</v>
      </c>
      <c r="B6352" s="92" t="s">
        <v>13479</v>
      </c>
      <c r="C6352" s="7" t="str">
        <f t="shared" si="198"/>
        <v>Formula</v>
      </c>
      <c r="D6352" s="92" t="s">
        <v>13478</v>
      </c>
      <c r="E6352" s="92" t="s">
        <v>13477</v>
      </c>
      <c r="F6352" s="91">
        <v>25</v>
      </c>
      <c r="G6352" s="77">
        <f t="shared" si="199"/>
        <v>25</v>
      </c>
    </row>
    <row r="6353" spans="1:7" ht="21" x14ac:dyDescent="0.25">
      <c r="A6353" s="94" t="s">
        <v>2025</v>
      </c>
      <c r="B6353" s="94" t="s">
        <v>13476</v>
      </c>
      <c r="C6353" s="7" t="str">
        <f t="shared" si="198"/>
        <v>Formula</v>
      </c>
      <c r="D6353" s="94" t="s">
        <v>13475</v>
      </c>
      <c r="E6353" s="94" t="s">
        <v>13474</v>
      </c>
      <c r="F6353" s="93">
        <v>66</v>
      </c>
      <c r="G6353" s="77">
        <f t="shared" si="199"/>
        <v>66</v>
      </c>
    </row>
    <row r="6354" spans="1:7" ht="31.5" x14ac:dyDescent="0.25">
      <c r="A6354" s="92" t="s">
        <v>2026</v>
      </c>
      <c r="B6354" s="92" t="s">
        <v>13473</v>
      </c>
      <c r="C6354" s="7" t="str">
        <f t="shared" si="198"/>
        <v>Formula</v>
      </c>
      <c r="D6354" s="92" t="s">
        <v>13472</v>
      </c>
      <c r="E6354" s="92" t="s">
        <v>13471</v>
      </c>
      <c r="F6354" s="91">
        <v>175</v>
      </c>
      <c r="G6354" s="77">
        <f t="shared" si="199"/>
        <v>175</v>
      </c>
    </row>
    <row r="6355" spans="1:7" ht="21" x14ac:dyDescent="0.25">
      <c r="A6355" s="94" t="s">
        <v>2027</v>
      </c>
      <c r="B6355" s="94" t="s">
        <v>13470</v>
      </c>
      <c r="C6355" s="7" t="str">
        <f t="shared" si="198"/>
        <v>Formula</v>
      </c>
      <c r="D6355" s="94" t="s">
        <v>13469</v>
      </c>
      <c r="E6355" s="94" t="s">
        <v>13468</v>
      </c>
      <c r="F6355" s="93">
        <v>30</v>
      </c>
      <c r="G6355" s="77">
        <f t="shared" si="199"/>
        <v>30</v>
      </c>
    </row>
    <row r="6356" spans="1:7" ht="21" x14ac:dyDescent="0.25">
      <c r="A6356" s="92" t="s">
        <v>2028</v>
      </c>
      <c r="B6356" s="92" t="s">
        <v>13467</v>
      </c>
      <c r="C6356" s="7" t="str">
        <f t="shared" si="198"/>
        <v>Formula</v>
      </c>
      <c r="D6356" s="92" t="s">
        <v>13466</v>
      </c>
      <c r="E6356" s="92" t="s">
        <v>13465</v>
      </c>
      <c r="F6356" s="91">
        <v>50</v>
      </c>
      <c r="G6356" s="77">
        <f t="shared" si="199"/>
        <v>50</v>
      </c>
    </row>
    <row r="6357" spans="1:7" ht="31.5" x14ac:dyDescent="0.25">
      <c r="A6357" s="94" t="s">
        <v>2029</v>
      </c>
      <c r="B6357" s="94" t="s">
        <v>13464</v>
      </c>
      <c r="C6357" s="7" t="str">
        <f t="shared" si="198"/>
        <v>Formula</v>
      </c>
      <c r="D6357" s="94" t="s">
        <v>13463</v>
      </c>
      <c r="E6357" s="94" t="s">
        <v>13462</v>
      </c>
      <c r="F6357" s="93">
        <v>92</v>
      </c>
      <c r="G6357" s="77">
        <f t="shared" si="199"/>
        <v>92</v>
      </c>
    </row>
    <row r="6358" spans="1:7" ht="31.5" x14ac:dyDescent="0.25">
      <c r="A6358" s="92" t="s">
        <v>2030</v>
      </c>
      <c r="B6358" s="92" t="s">
        <v>13461</v>
      </c>
      <c r="C6358" s="7" t="str">
        <f t="shared" si="198"/>
        <v>Formula</v>
      </c>
      <c r="D6358" s="92" t="s">
        <v>13460</v>
      </c>
      <c r="E6358" s="92" t="s">
        <v>13459</v>
      </c>
      <c r="F6358" s="91">
        <v>60</v>
      </c>
      <c r="G6358" s="77">
        <f t="shared" si="199"/>
        <v>60</v>
      </c>
    </row>
    <row r="6359" spans="1:7" ht="21" x14ac:dyDescent="0.25">
      <c r="A6359" s="94" t="s">
        <v>2031</v>
      </c>
      <c r="B6359" s="94" t="s">
        <v>13458</v>
      </c>
      <c r="C6359" s="7" t="str">
        <f t="shared" si="198"/>
        <v>Formula</v>
      </c>
      <c r="D6359" s="94" t="s">
        <v>13457</v>
      </c>
      <c r="E6359" s="94" t="s">
        <v>13456</v>
      </c>
      <c r="F6359" s="93">
        <v>50</v>
      </c>
      <c r="G6359" s="77">
        <f t="shared" si="199"/>
        <v>50</v>
      </c>
    </row>
    <row r="6360" spans="1:7" ht="21" x14ac:dyDescent="0.25">
      <c r="A6360" s="92" t="s">
        <v>2032</v>
      </c>
      <c r="B6360" s="92" t="s">
        <v>13455</v>
      </c>
      <c r="C6360" s="7" t="str">
        <f t="shared" si="198"/>
        <v>Formula</v>
      </c>
      <c r="D6360" s="92" t="s">
        <v>13454</v>
      </c>
      <c r="E6360" s="92" t="s">
        <v>6881</v>
      </c>
      <c r="F6360" s="91">
        <v>25</v>
      </c>
      <c r="G6360" s="77">
        <f t="shared" si="199"/>
        <v>25</v>
      </c>
    </row>
    <row r="6361" spans="1:7" ht="21" x14ac:dyDescent="0.25">
      <c r="A6361" s="94" t="s">
        <v>2033</v>
      </c>
      <c r="B6361" s="94" t="s">
        <v>13453</v>
      </c>
      <c r="C6361" s="7" t="str">
        <f t="shared" si="198"/>
        <v>Formula</v>
      </c>
      <c r="D6361" s="94" t="s">
        <v>13452</v>
      </c>
      <c r="E6361" s="94" t="s">
        <v>6881</v>
      </c>
      <c r="F6361" s="93">
        <v>40</v>
      </c>
      <c r="G6361" s="77">
        <f t="shared" si="199"/>
        <v>40</v>
      </c>
    </row>
    <row r="6362" spans="1:7" ht="31.5" x14ac:dyDescent="0.25">
      <c r="A6362" s="92" t="s">
        <v>4032</v>
      </c>
      <c r="B6362" s="92" t="s">
        <v>9800</v>
      </c>
      <c r="C6362" s="7" t="str">
        <f t="shared" si="198"/>
        <v>Formula</v>
      </c>
      <c r="D6362" s="92" t="s">
        <v>9799</v>
      </c>
      <c r="E6362" s="92" t="s">
        <v>9808</v>
      </c>
      <c r="F6362" s="91">
        <v>354</v>
      </c>
      <c r="G6362" s="77">
        <f t="shared" si="199"/>
        <v>2920</v>
      </c>
    </row>
    <row r="6363" spans="1:7" ht="31.5" x14ac:dyDescent="0.25">
      <c r="A6363" s="94" t="s">
        <v>4033</v>
      </c>
      <c r="B6363" s="94" t="s">
        <v>9800</v>
      </c>
      <c r="C6363" s="7" t="str">
        <f t="shared" si="198"/>
        <v>Formula</v>
      </c>
      <c r="D6363" s="94" t="s">
        <v>9799</v>
      </c>
      <c r="E6363" s="94" t="s">
        <v>6129</v>
      </c>
      <c r="F6363" s="93">
        <v>288</v>
      </c>
      <c r="G6363" s="77">
        <f t="shared" si="199"/>
        <v>2920</v>
      </c>
    </row>
    <row r="6364" spans="1:7" ht="31.5" x14ac:dyDescent="0.25">
      <c r="A6364" s="92" t="s">
        <v>4034</v>
      </c>
      <c r="B6364" s="92" t="s">
        <v>9800</v>
      </c>
      <c r="C6364" s="7" t="str">
        <f t="shared" si="198"/>
        <v>Formula</v>
      </c>
      <c r="D6364" s="92" t="s">
        <v>9799</v>
      </c>
      <c r="E6364" s="92" t="s">
        <v>9807</v>
      </c>
      <c r="F6364" s="91">
        <v>302</v>
      </c>
      <c r="G6364" s="77">
        <f t="shared" si="199"/>
        <v>2920</v>
      </c>
    </row>
    <row r="6365" spans="1:7" ht="31.5" x14ac:dyDescent="0.25">
      <c r="A6365" s="94" t="s">
        <v>4035</v>
      </c>
      <c r="B6365" s="94" t="s">
        <v>9800</v>
      </c>
      <c r="C6365" s="7" t="str">
        <f t="shared" si="198"/>
        <v>Formula</v>
      </c>
      <c r="D6365" s="94" t="s">
        <v>9799</v>
      </c>
      <c r="E6365" s="94" t="s">
        <v>9806</v>
      </c>
      <c r="F6365" s="93">
        <v>200</v>
      </c>
      <c r="G6365" s="77">
        <f t="shared" si="199"/>
        <v>2920</v>
      </c>
    </row>
    <row r="6366" spans="1:7" ht="31.5" x14ac:dyDescent="0.25">
      <c r="A6366" s="92" t="s">
        <v>4036</v>
      </c>
      <c r="B6366" s="92" t="s">
        <v>9800</v>
      </c>
      <c r="C6366" s="7" t="str">
        <f t="shared" si="198"/>
        <v>Formula</v>
      </c>
      <c r="D6366" s="92" t="s">
        <v>9799</v>
      </c>
      <c r="E6366" s="92" t="s">
        <v>6129</v>
      </c>
      <c r="F6366" s="91">
        <v>448</v>
      </c>
      <c r="G6366" s="77">
        <f t="shared" si="199"/>
        <v>2920</v>
      </c>
    </row>
    <row r="6367" spans="1:7" ht="31.5" x14ac:dyDescent="0.25">
      <c r="A6367" s="94" t="s">
        <v>4037</v>
      </c>
      <c r="B6367" s="94" t="s">
        <v>9800</v>
      </c>
      <c r="C6367" s="7" t="str">
        <f t="shared" si="198"/>
        <v>Formula</v>
      </c>
      <c r="D6367" s="94" t="s">
        <v>9799</v>
      </c>
      <c r="E6367" s="94" t="s">
        <v>9805</v>
      </c>
      <c r="F6367" s="93">
        <v>74</v>
      </c>
      <c r="G6367" s="77">
        <f t="shared" si="199"/>
        <v>2920</v>
      </c>
    </row>
    <row r="6368" spans="1:7" ht="31.5" x14ac:dyDescent="0.25">
      <c r="A6368" s="92" t="s">
        <v>4038</v>
      </c>
      <c r="B6368" s="92" t="s">
        <v>9800</v>
      </c>
      <c r="C6368" s="7" t="str">
        <f t="shared" si="198"/>
        <v>Formula</v>
      </c>
      <c r="D6368" s="92" t="s">
        <v>9799</v>
      </c>
      <c r="E6368" s="92" t="s">
        <v>9804</v>
      </c>
      <c r="F6368" s="91">
        <v>312</v>
      </c>
      <c r="G6368" s="77">
        <f t="shared" si="199"/>
        <v>2920</v>
      </c>
    </row>
    <row r="6369" spans="1:7" ht="31.5" x14ac:dyDescent="0.25">
      <c r="A6369" s="94" t="s">
        <v>4039</v>
      </c>
      <c r="B6369" s="94" t="s">
        <v>9800</v>
      </c>
      <c r="C6369" s="7" t="str">
        <f t="shared" si="198"/>
        <v>Formula</v>
      </c>
      <c r="D6369" s="94" t="s">
        <v>9799</v>
      </c>
      <c r="E6369" s="94" t="s">
        <v>6129</v>
      </c>
      <c r="F6369" s="93">
        <v>159</v>
      </c>
      <c r="G6369" s="77">
        <f t="shared" si="199"/>
        <v>2920</v>
      </c>
    </row>
    <row r="6370" spans="1:7" ht="31.5" x14ac:dyDescent="0.25">
      <c r="A6370" s="92" t="s">
        <v>4040</v>
      </c>
      <c r="B6370" s="92" t="s">
        <v>9800</v>
      </c>
      <c r="C6370" s="7" t="str">
        <f t="shared" si="198"/>
        <v>Formula</v>
      </c>
      <c r="D6370" s="92" t="s">
        <v>9799</v>
      </c>
      <c r="E6370" s="92" t="s">
        <v>9803</v>
      </c>
      <c r="F6370" s="91">
        <v>342</v>
      </c>
      <c r="G6370" s="77">
        <f t="shared" si="199"/>
        <v>2920</v>
      </c>
    </row>
    <row r="6371" spans="1:7" ht="31.5" x14ac:dyDescent="0.25">
      <c r="A6371" s="94" t="s">
        <v>4041</v>
      </c>
      <c r="B6371" s="94" t="s">
        <v>9800</v>
      </c>
      <c r="C6371" s="7" t="str">
        <f t="shared" si="198"/>
        <v>Formula</v>
      </c>
      <c r="D6371" s="94" t="s">
        <v>9799</v>
      </c>
      <c r="E6371" s="94" t="s">
        <v>9802</v>
      </c>
      <c r="F6371" s="93">
        <v>202</v>
      </c>
      <c r="G6371" s="77">
        <f t="shared" si="199"/>
        <v>2920</v>
      </c>
    </row>
    <row r="6372" spans="1:7" ht="31.5" x14ac:dyDescent="0.25">
      <c r="A6372" s="92" t="s">
        <v>4042</v>
      </c>
      <c r="B6372" s="92" t="s">
        <v>9800</v>
      </c>
      <c r="C6372" s="7" t="str">
        <f t="shared" si="198"/>
        <v>Formula</v>
      </c>
      <c r="D6372" s="92" t="s">
        <v>9799</v>
      </c>
      <c r="E6372" s="92" t="s">
        <v>9801</v>
      </c>
      <c r="F6372" s="91">
        <v>239</v>
      </c>
      <c r="G6372" s="77">
        <f t="shared" si="199"/>
        <v>2920</v>
      </c>
    </row>
    <row r="6373" spans="1:7" ht="31.5" x14ac:dyDescent="0.25">
      <c r="A6373" s="94" t="s">
        <v>4043</v>
      </c>
      <c r="B6373" s="94" t="s">
        <v>9798</v>
      </c>
      <c r="C6373" s="7" t="str">
        <f t="shared" si="198"/>
        <v>Formula</v>
      </c>
      <c r="D6373" s="94" t="s">
        <v>9797</v>
      </c>
      <c r="E6373" s="94" t="s">
        <v>9796</v>
      </c>
      <c r="F6373" s="93">
        <v>36</v>
      </c>
      <c r="G6373" s="77">
        <f t="shared" si="199"/>
        <v>36</v>
      </c>
    </row>
    <row r="6374" spans="1:7" ht="21" x14ac:dyDescent="0.25">
      <c r="A6374" s="92" t="s">
        <v>4044</v>
      </c>
      <c r="B6374" s="92" t="s">
        <v>9795</v>
      </c>
      <c r="C6374" s="7" t="str">
        <f t="shared" si="198"/>
        <v>Formula</v>
      </c>
      <c r="D6374" s="92" t="s">
        <v>9794</v>
      </c>
      <c r="E6374" s="92" t="s">
        <v>9540</v>
      </c>
      <c r="F6374" s="91">
        <v>200</v>
      </c>
      <c r="G6374" s="77">
        <f t="shared" si="199"/>
        <v>200</v>
      </c>
    </row>
    <row r="6375" spans="1:7" ht="31.5" x14ac:dyDescent="0.25">
      <c r="A6375" s="94" t="s">
        <v>4045</v>
      </c>
      <c r="B6375" s="94" t="s">
        <v>9792</v>
      </c>
      <c r="C6375" s="7" t="str">
        <f t="shared" si="198"/>
        <v>Formula</v>
      </c>
      <c r="D6375" s="94" t="s">
        <v>9791</v>
      </c>
      <c r="E6375" s="94" t="s">
        <v>9793</v>
      </c>
      <c r="F6375" s="93">
        <v>149</v>
      </c>
      <c r="G6375" s="77">
        <f t="shared" si="199"/>
        <v>296</v>
      </c>
    </row>
    <row r="6376" spans="1:7" ht="31.5" x14ac:dyDescent="0.25">
      <c r="A6376" s="92" t="s">
        <v>4046</v>
      </c>
      <c r="B6376" s="92" t="s">
        <v>9792</v>
      </c>
      <c r="C6376" s="7" t="str">
        <f t="shared" si="198"/>
        <v>Formula</v>
      </c>
      <c r="D6376" s="92" t="s">
        <v>9791</v>
      </c>
      <c r="E6376" s="92" t="s">
        <v>9790</v>
      </c>
      <c r="F6376" s="91">
        <v>147</v>
      </c>
      <c r="G6376" s="77">
        <f t="shared" si="199"/>
        <v>296</v>
      </c>
    </row>
    <row r="6377" spans="1:7" ht="31.5" x14ac:dyDescent="0.25">
      <c r="A6377" s="94" t="s">
        <v>4047</v>
      </c>
      <c r="B6377" s="94" t="s">
        <v>9789</v>
      </c>
      <c r="C6377" s="7" t="str">
        <f t="shared" si="198"/>
        <v>Formula</v>
      </c>
      <c r="D6377" s="94" t="s">
        <v>9788</v>
      </c>
      <c r="E6377" s="94" t="s">
        <v>9787</v>
      </c>
      <c r="F6377" s="93">
        <v>140</v>
      </c>
      <c r="G6377" s="77">
        <f t="shared" si="199"/>
        <v>140</v>
      </c>
    </row>
    <row r="6378" spans="1:7" ht="31.5" x14ac:dyDescent="0.25">
      <c r="A6378" s="92" t="s">
        <v>4048</v>
      </c>
      <c r="B6378" s="92" t="s">
        <v>9786</v>
      </c>
      <c r="C6378" s="7" t="str">
        <f t="shared" si="198"/>
        <v>Formula</v>
      </c>
      <c r="D6378" s="92" t="s">
        <v>9785</v>
      </c>
      <c r="E6378" s="92" t="s">
        <v>9784</v>
      </c>
      <c r="F6378" s="91">
        <v>28</v>
      </c>
      <c r="G6378" s="77">
        <f t="shared" si="199"/>
        <v>28</v>
      </c>
    </row>
    <row r="6379" spans="1:7" ht="31.5" x14ac:dyDescent="0.25">
      <c r="A6379" s="94" t="s">
        <v>4049</v>
      </c>
      <c r="B6379" s="94" t="s">
        <v>9783</v>
      </c>
      <c r="C6379" s="7" t="str">
        <f t="shared" si="198"/>
        <v>Formula</v>
      </c>
      <c r="D6379" s="94" t="s">
        <v>9782</v>
      </c>
      <c r="E6379" s="94" t="s">
        <v>6881</v>
      </c>
      <c r="F6379" s="93">
        <v>80</v>
      </c>
      <c r="G6379" s="77">
        <f t="shared" si="199"/>
        <v>80</v>
      </c>
    </row>
    <row r="6380" spans="1:7" ht="31.5" x14ac:dyDescent="0.25">
      <c r="A6380" s="92" t="s">
        <v>4050</v>
      </c>
      <c r="B6380" s="92" t="s">
        <v>9781</v>
      </c>
      <c r="C6380" s="7" t="str">
        <f t="shared" si="198"/>
        <v>Formula</v>
      </c>
      <c r="D6380" s="92" t="s">
        <v>9780</v>
      </c>
      <c r="E6380" s="92" t="s">
        <v>9779</v>
      </c>
      <c r="F6380" s="91">
        <v>148</v>
      </c>
      <c r="G6380" s="77">
        <f t="shared" si="199"/>
        <v>148</v>
      </c>
    </row>
    <row r="6381" spans="1:7" ht="31.5" x14ac:dyDescent="0.25">
      <c r="A6381" s="94" t="s">
        <v>4051</v>
      </c>
      <c r="B6381" s="94" t="s">
        <v>9778</v>
      </c>
      <c r="C6381" s="7" t="str">
        <f t="shared" si="198"/>
        <v>Formula</v>
      </c>
      <c r="D6381" s="94" t="s">
        <v>9777</v>
      </c>
      <c r="E6381" s="94" t="s">
        <v>9776</v>
      </c>
      <c r="F6381" s="93">
        <v>40</v>
      </c>
      <c r="G6381" s="77">
        <f t="shared" si="199"/>
        <v>40</v>
      </c>
    </row>
    <row r="6382" spans="1:7" ht="31.5" x14ac:dyDescent="0.25">
      <c r="A6382" s="92" t="s">
        <v>4052</v>
      </c>
      <c r="B6382" s="92" t="s">
        <v>9775</v>
      </c>
      <c r="C6382" s="7" t="str">
        <f t="shared" si="198"/>
        <v>Formula</v>
      </c>
      <c r="D6382" s="92" t="s">
        <v>9774</v>
      </c>
      <c r="E6382" s="92" t="s">
        <v>9540</v>
      </c>
      <c r="F6382" s="91">
        <v>36</v>
      </c>
      <c r="G6382" s="77">
        <f t="shared" si="199"/>
        <v>36</v>
      </c>
    </row>
    <row r="6383" spans="1:7" ht="31.5" x14ac:dyDescent="0.25">
      <c r="A6383" s="94" t="s">
        <v>4053</v>
      </c>
      <c r="B6383" s="94" t="s">
        <v>9773</v>
      </c>
      <c r="C6383" s="7" t="str">
        <f t="shared" si="198"/>
        <v>Formula</v>
      </c>
      <c r="D6383" s="94" t="s">
        <v>9772</v>
      </c>
      <c r="E6383" s="94" t="s">
        <v>9771</v>
      </c>
      <c r="F6383" s="93">
        <v>150</v>
      </c>
      <c r="G6383" s="77">
        <f t="shared" si="199"/>
        <v>150</v>
      </c>
    </row>
    <row r="6384" spans="1:7" ht="31.5" x14ac:dyDescent="0.25">
      <c r="A6384" s="92" t="s">
        <v>4054</v>
      </c>
      <c r="B6384" s="92" t="s">
        <v>9770</v>
      </c>
      <c r="C6384" s="7" t="str">
        <f t="shared" si="198"/>
        <v>Formula</v>
      </c>
      <c r="D6384" s="92" t="s">
        <v>9769</v>
      </c>
      <c r="E6384" s="92" t="s">
        <v>9768</v>
      </c>
      <c r="F6384" s="91">
        <v>30</v>
      </c>
      <c r="G6384" s="77">
        <f t="shared" si="199"/>
        <v>30</v>
      </c>
    </row>
    <row r="6385" spans="1:7" ht="31.5" x14ac:dyDescent="0.25">
      <c r="A6385" s="94" t="s">
        <v>4055</v>
      </c>
      <c r="B6385" s="94" t="s">
        <v>9767</v>
      </c>
      <c r="C6385" s="7" t="str">
        <f t="shared" si="198"/>
        <v>Formula</v>
      </c>
      <c r="D6385" s="94" t="s">
        <v>9766</v>
      </c>
      <c r="E6385" s="94" t="s">
        <v>9765</v>
      </c>
      <c r="F6385" s="93">
        <v>32</v>
      </c>
      <c r="G6385" s="77">
        <f t="shared" si="199"/>
        <v>32</v>
      </c>
    </row>
    <row r="6386" spans="1:7" ht="31.5" x14ac:dyDescent="0.25">
      <c r="A6386" s="92" t="s">
        <v>4056</v>
      </c>
      <c r="B6386" s="92" t="s">
        <v>9764</v>
      </c>
      <c r="C6386" s="7" t="str">
        <f t="shared" si="198"/>
        <v>Formula</v>
      </c>
      <c r="D6386" s="92" t="s">
        <v>9763</v>
      </c>
      <c r="E6386" s="92" t="s">
        <v>9540</v>
      </c>
      <c r="F6386" s="91">
        <v>56</v>
      </c>
      <c r="G6386" s="77">
        <f t="shared" si="199"/>
        <v>56</v>
      </c>
    </row>
    <row r="6387" spans="1:7" ht="31.5" x14ac:dyDescent="0.25">
      <c r="A6387" s="94" t="s">
        <v>4057</v>
      </c>
      <c r="B6387" s="94" t="s">
        <v>9762</v>
      </c>
      <c r="C6387" s="7" t="str">
        <f t="shared" si="198"/>
        <v>Formula</v>
      </c>
      <c r="D6387" s="94" t="s">
        <v>9761</v>
      </c>
      <c r="E6387" s="94" t="s">
        <v>9760</v>
      </c>
      <c r="F6387" s="93">
        <v>82</v>
      </c>
      <c r="G6387" s="77">
        <f t="shared" si="199"/>
        <v>82</v>
      </c>
    </row>
    <row r="6388" spans="1:7" ht="31.5" x14ac:dyDescent="0.25">
      <c r="A6388" s="92" t="s">
        <v>4058</v>
      </c>
      <c r="B6388" s="92" t="s">
        <v>9759</v>
      </c>
      <c r="C6388" s="7" t="str">
        <f t="shared" si="198"/>
        <v>Formula</v>
      </c>
      <c r="D6388" s="92" t="s">
        <v>9758</v>
      </c>
      <c r="E6388" s="92" t="s">
        <v>9757</v>
      </c>
      <c r="F6388" s="91">
        <v>40</v>
      </c>
      <c r="G6388" s="77">
        <f t="shared" si="199"/>
        <v>40</v>
      </c>
    </row>
    <row r="6389" spans="1:7" ht="21" x14ac:dyDescent="0.25">
      <c r="A6389" s="94" t="s">
        <v>4059</v>
      </c>
      <c r="B6389" s="94" t="s">
        <v>9756</v>
      </c>
      <c r="C6389" s="7" t="str">
        <f t="shared" si="198"/>
        <v>Formula</v>
      </c>
      <c r="D6389" s="94" t="s">
        <v>9755</v>
      </c>
      <c r="E6389" s="94" t="s">
        <v>9540</v>
      </c>
      <c r="F6389" s="93">
        <v>22</v>
      </c>
      <c r="G6389" s="77">
        <f t="shared" si="199"/>
        <v>22</v>
      </c>
    </row>
    <row r="6390" spans="1:7" ht="31.5" x14ac:dyDescent="0.25">
      <c r="A6390" s="92" t="s">
        <v>4060</v>
      </c>
      <c r="B6390" s="92" t="s">
        <v>9754</v>
      </c>
      <c r="C6390" s="7" t="str">
        <f t="shared" si="198"/>
        <v>Formula</v>
      </c>
      <c r="D6390" s="92" t="s">
        <v>9753</v>
      </c>
      <c r="E6390" s="92" t="s">
        <v>9540</v>
      </c>
      <c r="F6390" s="91">
        <v>46</v>
      </c>
      <c r="G6390" s="77">
        <f t="shared" si="199"/>
        <v>46</v>
      </c>
    </row>
    <row r="6391" spans="1:7" ht="21" x14ac:dyDescent="0.25">
      <c r="A6391" s="94" t="s">
        <v>4061</v>
      </c>
      <c r="B6391" s="94" t="s">
        <v>9751</v>
      </c>
      <c r="C6391" s="7" t="str">
        <f t="shared" si="198"/>
        <v>Formula</v>
      </c>
      <c r="D6391" s="94" t="s">
        <v>9750</v>
      </c>
      <c r="E6391" s="94" t="s">
        <v>9752</v>
      </c>
      <c r="F6391" s="93">
        <v>135</v>
      </c>
      <c r="G6391" s="77">
        <f t="shared" si="199"/>
        <v>275</v>
      </c>
    </row>
    <row r="6392" spans="1:7" ht="21" x14ac:dyDescent="0.25">
      <c r="A6392" s="92" t="s">
        <v>4062</v>
      </c>
      <c r="B6392" s="92" t="s">
        <v>9751</v>
      </c>
      <c r="C6392" s="7" t="str">
        <f t="shared" si="198"/>
        <v>Formula</v>
      </c>
      <c r="D6392" s="92" t="s">
        <v>9750</v>
      </c>
      <c r="E6392" s="92" t="s">
        <v>9749</v>
      </c>
      <c r="F6392" s="91">
        <v>140</v>
      </c>
      <c r="G6392" s="77">
        <f t="shared" si="199"/>
        <v>275</v>
      </c>
    </row>
    <row r="6393" spans="1:7" ht="31.5" x14ac:dyDescent="0.25">
      <c r="A6393" s="94" t="s">
        <v>4063</v>
      </c>
      <c r="B6393" s="94" t="s">
        <v>9748</v>
      </c>
      <c r="C6393" s="7" t="str">
        <f t="shared" si="198"/>
        <v>Formula</v>
      </c>
      <c r="D6393" s="94" t="s">
        <v>9747</v>
      </c>
      <c r="E6393" s="94" t="s">
        <v>9540</v>
      </c>
      <c r="F6393" s="93">
        <v>84</v>
      </c>
      <c r="G6393" s="77">
        <f t="shared" si="199"/>
        <v>84</v>
      </c>
    </row>
    <row r="6394" spans="1:7" ht="31.5" x14ac:dyDescent="0.25">
      <c r="A6394" s="92" t="s">
        <v>4064</v>
      </c>
      <c r="B6394" s="92" t="s">
        <v>9746</v>
      </c>
      <c r="C6394" s="7" t="str">
        <f t="shared" si="198"/>
        <v>Formula</v>
      </c>
      <c r="D6394" s="92" t="s">
        <v>9745</v>
      </c>
      <c r="E6394" s="92" t="s">
        <v>6881</v>
      </c>
      <c r="F6394" s="91">
        <v>36</v>
      </c>
      <c r="G6394" s="77">
        <f t="shared" si="199"/>
        <v>36</v>
      </c>
    </row>
    <row r="6395" spans="1:7" ht="31.5" x14ac:dyDescent="0.25">
      <c r="A6395" s="94" t="s">
        <v>4065</v>
      </c>
      <c r="B6395" s="94" t="s">
        <v>9744</v>
      </c>
      <c r="C6395" s="7" t="str">
        <f t="shared" si="198"/>
        <v>Formula</v>
      </c>
      <c r="D6395" s="94" t="s">
        <v>9743</v>
      </c>
      <c r="E6395" s="94" t="s">
        <v>9742</v>
      </c>
      <c r="F6395" s="93">
        <v>225</v>
      </c>
      <c r="G6395" s="77">
        <f t="shared" si="199"/>
        <v>225</v>
      </c>
    </row>
    <row r="6396" spans="1:7" ht="31.5" x14ac:dyDescent="0.25">
      <c r="A6396" s="92" t="s">
        <v>4066</v>
      </c>
      <c r="B6396" s="92" t="s">
        <v>9741</v>
      </c>
      <c r="C6396" s="7" t="str">
        <f t="shared" si="198"/>
        <v>Formula</v>
      </c>
      <c r="D6396" s="92" t="s">
        <v>9740</v>
      </c>
      <c r="E6396" s="92" t="s">
        <v>9739</v>
      </c>
      <c r="F6396" s="91">
        <v>24</v>
      </c>
      <c r="G6396" s="77">
        <f t="shared" si="199"/>
        <v>24</v>
      </c>
    </row>
    <row r="6397" spans="1:7" ht="31.5" x14ac:dyDescent="0.25">
      <c r="A6397" s="94" t="s">
        <v>4067</v>
      </c>
      <c r="B6397" s="94" t="s">
        <v>9738</v>
      </c>
      <c r="C6397" s="7" t="str">
        <f t="shared" si="198"/>
        <v>Formula</v>
      </c>
      <c r="D6397" s="94" t="s">
        <v>9737</v>
      </c>
      <c r="E6397" s="94" t="s">
        <v>9540</v>
      </c>
      <c r="F6397" s="93">
        <v>36</v>
      </c>
      <c r="G6397" s="77">
        <f t="shared" si="199"/>
        <v>36</v>
      </c>
    </row>
    <row r="6398" spans="1:7" ht="21" x14ac:dyDescent="0.25">
      <c r="A6398" s="92" t="s">
        <v>4068</v>
      </c>
      <c r="B6398" s="92" t="s">
        <v>9736</v>
      </c>
      <c r="C6398" s="7" t="str">
        <f t="shared" si="198"/>
        <v>Formula</v>
      </c>
      <c r="D6398" s="92" t="s">
        <v>9735</v>
      </c>
      <c r="E6398" s="92" t="s">
        <v>9734</v>
      </c>
      <c r="F6398" s="91">
        <v>44</v>
      </c>
      <c r="G6398" s="77">
        <f t="shared" si="199"/>
        <v>44</v>
      </c>
    </row>
    <row r="6399" spans="1:7" ht="31.5" x14ac:dyDescent="0.25">
      <c r="A6399" s="94" t="s">
        <v>4069</v>
      </c>
      <c r="B6399" s="94" t="s">
        <v>9733</v>
      </c>
      <c r="C6399" s="7" t="str">
        <f t="shared" si="198"/>
        <v>Formula</v>
      </c>
      <c r="D6399" s="94" t="s">
        <v>9732</v>
      </c>
      <c r="E6399" s="94" t="s">
        <v>9731</v>
      </c>
      <c r="F6399" s="93">
        <v>59</v>
      </c>
      <c r="G6399" s="77">
        <f t="shared" si="199"/>
        <v>59</v>
      </c>
    </row>
    <row r="6400" spans="1:7" ht="31.5" x14ac:dyDescent="0.25">
      <c r="A6400" s="92" t="s">
        <v>4070</v>
      </c>
      <c r="B6400" s="92" t="s">
        <v>9730</v>
      </c>
      <c r="C6400" s="7" t="str">
        <f t="shared" si="198"/>
        <v>Formula</v>
      </c>
      <c r="D6400" s="92" t="s">
        <v>9729</v>
      </c>
      <c r="E6400" s="92" t="s">
        <v>9728</v>
      </c>
      <c r="F6400" s="91">
        <v>120</v>
      </c>
      <c r="G6400" s="77">
        <f t="shared" si="199"/>
        <v>120</v>
      </c>
    </row>
    <row r="6401" spans="1:7" ht="31.5" x14ac:dyDescent="0.25">
      <c r="A6401" s="94" t="s">
        <v>4071</v>
      </c>
      <c r="B6401" s="94" t="s">
        <v>9727</v>
      </c>
      <c r="C6401" s="7" t="str">
        <f t="shared" si="198"/>
        <v>Formula</v>
      </c>
      <c r="D6401" s="94" t="s">
        <v>9726</v>
      </c>
      <c r="E6401" s="94" t="s">
        <v>6881</v>
      </c>
      <c r="F6401" s="93">
        <v>159</v>
      </c>
      <c r="G6401" s="77">
        <f t="shared" si="199"/>
        <v>159</v>
      </c>
    </row>
    <row r="6402" spans="1:7" ht="31.5" x14ac:dyDescent="0.25">
      <c r="A6402" s="92" t="s">
        <v>4072</v>
      </c>
      <c r="B6402" s="92" t="s">
        <v>9725</v>
      </c>
      <c r="C6402" s="7" t="str">
        <f t="shared" si="198"/>
        <v>Formula</v>
      </c>
      <c r="D6402" s="92" t="s">
        <v>9724</v>
      </c>
      <c r="E6402" s="92" t="s">
        <v>9540</v>
      </c>
      <c r="F6402" s="91">
        <v>30</v>
      </c>
      <c r="G6402" s="77">
        <f t="shared" si="199"/>
        <v>30</v>
      </c>
    </row>
    <row r="6403" spans="1:7" ht="31.5" x14ac:dyDescent="0.25">
      <c r="A6403" s="94" t="s">
        <v>4073</v>
      </c>
      <c r="B6403" s="94" t="s">
        <v>9723</v>
      </c>
      <c r="C6403" s="7" t="str">
        <f t="shared" ref="C6403:C6466" si="200">IF(ISTEXT(VLOOKUP(B6403,$I$3:$I$12,1,FALSE)),"Alt sub","Formula")</f>
        <v>Formula</v>
      </c>
      <c r="D6403" s="94" t="s">
        <v>9722</v>
      </c>
      <c r="E6403" s="94" t="s">
        <v>9540</v>
      </c>
      <c r="F6403" s="93">
        <v>34</v>
      </c>
      <c r="G6403" s="77">
        <f t="shared" ref="G6403:G6466" si="201">SUMIF(B:B,B6403,F:F)</f>
        <v>34</v>
      </c>
    </row>
    <row r="6404" spans="1:7" ht="21" x14ac:dyDescent="0.25">
      <c r="A6404" s="92" t="s">
        <v>4074</v>
      </c>
      <c r="B6404" s="92" t="s">
        <v>9721</v>
      </c>
      <c r="C6404" s="7" t="str">
        <f t="shared" si="200"/>
        <v>Formula</v>
      </c>
      <c r="D6404" s="92" t="s">
        <v>9720</v>
      </c>
      <c r="E6404" s="92" t="s">
        <v>9719</v>
      </c>
      <c r="F6404" s="91">
        <v>20</v>
      </c>
      <c r="G6404" s="77">
        <f t="shared" si="201"/>
        <v>20</v>
      </c>
    </row>
    <row r="6405" spans="1:7" ht="31.5" x14ac:dyDescent="0.25">
      <c r="A6405" s="94" t="s">
        <v>4075</v>
      </c>
      <c r="B6405" s="94" t="s">
        <v>9718</v>
      </c>
      <c r="C6405" s="7" t="str">
        <f t="shared" si="200"/>
        <v>Formula</v>
      </c>
      <c r="D6405" s="94" t="s">
        <v>9717</v>
      </c>
      <c r="E6405" s="94" t="s">
        <v>9716</v>
      </c>
      <c r="F6405" s="93">
        <v>24</v>
      </c>
      <c r="G6405" s="77">
        <f t="shared" si="201"/>
        <v>24</v>
      </c>
    </row>
    <row r="6406" spans="1:7" ht="31.5" x14ac:dyDescent="0.25">
      <c r="A6406" s="92" t="s">
        <v>4076</v>
      </c>
      <c r="B6406" s="92" t="s">
        <v>9715</v>
      </c>
      <c r="C6406" s="7" t="str">
        <f t="shared" si="200"/>
        <v>Formula</v>
      </c>
      <c r="D6406" s="92" t="s">
        <v>9714</v>
      </c>
      <c r="E6406" s="92" t="s">
        <v>9540</v>
      </c>
      <c r="F6406" s="91">
        <v>51</v>
      </c>
      <c r="G6406" s="77">
        <f t="shared" si="201"/>
        <v>51</v>
      </c>
    </row>
    <row r="6407" spans="1:7" ht="31.5" x14ac:dyDescent="0.25">
      <c r="A6407" s="94" t="s">
        <v>4077</v>
      </c>
      <c r="B6407" s="94" t="s">
        <v>9713</v>
      </c>
      <c r="C6407" s="7" t="str">
        <f t="shared" si="200"/>
        <v>Formula</v>
      </c>
      <c r="D6407" s="94" t="s">
        <v>9712</v>
      </c>
      <c r="E6407" s="94" t="s">
        <v>9711</v>
      </c>
      <c r="F6407" s="93">
        <v>39</v>
      </c>
      <c r="G6407" s="77">
        <f t="shared" si="201"/>
        <v>39</v>
      </c>
    </row>
    <row r="6408" spans="1:7" ht="31.5" x14ac:dyDescent="0.25">
      <c r="A6408" s="92" t="s">
        <v>4078</v>
      </c>
      <c r="B6408" s="92" t="s">
        <v>9710</v>
      </c>
      <c r="C6408" s="7" t="str">
        <f t="shared" si="200"/>
        <v>Formula</v>
      </c>
      <c r="D6408" s="92" t="s">
        <v>9709</v>
      </c>
      <c r="E6408" s="92" t="s">
        <v>9708</v>
      </c>
      <c r="F6408" s="91">
        <v>46</v>
      </c>
      <c r="G6408" s="77">
        <f t="shared" si="201"/>
        <v>46</v>
      </c>
    </row>
    <row r="6409" spans="1:7" ht="31.5" x14ac:dyDescent="0.25">
      <c r="A6409" s="94" t="s">
        <v>4079</v>
      </c>
      <c r="B6409" s="94" t="s">
        <v>9707</v>
      </c>
      <c r="C6409" s="7" t="str">
        <f t="shared" si="200"/>
        <v>Formula</v>
      </c>
      <c r="D6409" s="94" t="s">
        <v>9706</v>
      </c>
      <c r="E6409" s="94" t="s">
        <v>9705</v>
      </c>
      <c r="F6409" s="93">
        <v>8</v>
      </c>
      <c r="G6409" s="77">
        <f t="shared" si="201"/>
        <v>8</v>
      </c>
    </row>
    <row r="6410" spans="1:7" ht="21" x14ac:dyDescent="0.25">
      <c r="A6410" s="92" t="s">
        <v>4080</v>
      </c>
      <c r="B6410" s="92" t="s">
        <v>9704</v>
      </c>
      <c r="C6410" s="7" t="str">
        <f t="shared" si="200"/>
        <v>Formula</v>
      </c>
      <c r="D6410" s="92" t="s">
        <v>9703</v>
      </c>
      <c r="E6410" s="92" t="s">
        <v>9702</v>
      </c>
      <c r="F6410" s="91">
        <v>226</v>
      </c>
      <c r="G6410" s="77">
        <f t="shared" si="201"/>
        <v>226</v>
      </c>
    </row>
    <row r="6411" spans="1:7" ht="31.5" x14ac:dyDescent="0.25">
      <c r="A6411" s="94" t="s">
        <v>4081</v>
      </c>
      <c r="B6411" s="94" t="s">
        <v>9701</v>
      </c>
      <c r="C6411" s="7" t="str">
        <f t="shared" si="200"/>
        <v>Formula</v>
      </c>
      <c r="D6411" s="94" t="s">
        <v>9700</v>
      </c>
      <c r="E6411" s="94" t="s">
        <v>9540</v>
      </c>
      <c r="F6411" s="93">
        <v>16</v>
      </c>
      <c r="G6411" s="77">
        <f t="shared" si="201"/>
        <v>16</v>
      </c>
    </row>
    <row r="6412" spans="1:7" ht="31.5" x14ac:dyDescent="0.25">
      <c r="A6412" s="92" t="s">
        <v>4082</v>
      </c>
      <c r="B6412" s="92" t="s">
        <v>9699</v>
      </c>
      <c r="C6412" s="7" t="str">
        <f t="shared" si="200"/>
        <v>Formula</v>
      </c>
      <c r="D6412" s="92" t="s">
        <v>9698</v>
      </c>
      <c r="E6412" s="92" t="s">
        <v>9697</v>
      </c>
      <c r="F6412" s="91">
        <v>70</v>
      </c>
      <c r="G6412" s="77">
        <f t="shared" si="201"/>
        <v>70</v>
      </c>
    </row>
    <row r="6413" spans="1:7" ht="31.5" x14ac:dyDescent="0.25">
      <c r="A6413" s="94" t="s">
        <v>4083</v>
      </c>
      <c r="B6413" s="94" t="s">
        <v>9696</v>
      </c>
      <c r="C6413" s="7" t="str">
        <f t="shared" si="200"/>
        <v>Formula</v>
      </c>
      <c r="D6413" s="94" t="s">
        <v>9695</v>
      </c>
      <c r="E6413" s="94" t="s">
        <v>9540</v>
      </c>
      <c r="F6413" s="93">
        <v>44</v>
      </c>
      <c r="G6413" s="77">
        <f t="shared" si="201"/>
        <v>44</v>
      </c>
    </row>
    <row r="6414" spans="1:7" ht="31.5" x14ac:dyDescent="0.25">
      <c r="A6414" s="92" t="s">
        <v>4084</v>
      </c>
      <c r="B6414" s="92" t="s">
        <v>9694</v>
      </c>
      <c r="C6414" s="7" t="str">
        <f t="shared" si="200"/>
        <v>Formula</v>
      </c>
      <c r="D6414" s="92" t="s">
        <v>9693</v>
      </c>
      <c r="E6414" s="92" t="s">
        <v>9692</v>
      </c>
      <c r="F6414" s="91">
        <v>12</v>
      </c>
      <c r="G6414" s="77">
        <f t="shared" si="201"/>
        <v>12</v>
      </c>
    </row>
    <row r="6415" spans="1:7" ht="31.5" x14ac:dyDescent="0.25">
      <c r="A6415" s="94" t="s">
        <v>4085</v>
      </c>
      <c r="B6415" s="94" t="s">
        <v>9691</v>
      </c>
      <c r="C6415" s="7" t="str">
        <f t="shared" si="200"/>
        <v>Formula</v>
      </c>
      <c r="D6415" s="94" t="s">
        <v>9690</v>
      </c>
      <c r="E6415" s="94" t="s">
        <v>9540</v>
      </c>
      <c r="F6415" s="93">
        <v>8</v>
      </c>
      <c r="G6415" s="77">
        <f t="shared" si="201"/>
        <v>8</v>
      </c>
    </row>
    <row r="6416" spans="1:7" ht="31.5" x14ac:dyDescent="0.25">
      <c r="A6416" s="92" t="s">
        <v>4086</v>
      </c>
      <c r="B6416" s="92" t="s">
        <v>9689</v>
      </c>
      <c r="C6416" s="7" t="str">
        <f t="shared" si="200"/>
        <v>Formula</v>
      </c>
      <c r="D6416" s="92" t="s">
        <v>9688</v>
      </c>
      <c r="E6416" s="92" t="s">
        <v>9687</v>
      </c>
      <c r="F6416" s="91">
        <v>159</v>
      </c>
      <c r="G6416" s="77">
        <f t="shared" si="201"/>
        <v>159</v>
      </c>
    </row>
    <row r="6417" spans="1:7" ht="31.5" x14ac:dyDescent="0.25">
      <c r="A6417" s="94" t="s">
        <v>4087</v>
      </c>
      <c r="B6417" s="94" t="s">
        <v>9686</v>
      </c>
      <c r="C6417" s="7" t="str">
        <f t="shared" si="200"/>
        <v>Formula</v>
      </c>
      <c r="D6417" s="94" t="s">
        <v>9685</v>
      </c>
      <c r="E6417" s="94" t="s">
        <v>9684</v>
      </c>
      <c r="F6417" s="93">
        <v>46</v>
      </c>
      <c r="G6417" s="77">
        <f t="shared" si="201"/>
        <v>46</v>
      </c>
    </row>
    <row r="6418" spans="1:7" ht="21" x14ac:dyDescent="0.25">
      <c r="A6418" s="92" t="s">
        <v>4088</v>
      </c>
      <c r="B6418" s="92" t="s">
        <v>9683</v>
      </c>
      <c r="C6418" s="7" t="str">
        <f t="shared" si="200"/>
        <v>Formula</v>
      </c>
      <c r="D6418" s="92" t="s">
        <v>9682</v>
      </c>
      <c r="E6418" s="92" t="s">
        <v>9540</v>
      </c>
      <c r="F6418" s="91">
        <v>26</v>
      </c>
      <c r="G6418" s="77">
        <f t="shared" si="201"/>
        <v>26</v>
      </c>
    </row>
    <row r="6419" spans="1:7" ht="31.5" x14ac:dyDescent="0.25">
      <c r="A6419" s="94" t="s">
        <v>4089</v>
      </c>
      <c r="B6419" s="94" t="s">
        <v>9681</v>
      </c>
      <c r="C6419" s="7" t="str">
        <f t="shared" si="200"/>
        <v>Formula</v>
      </c>
      <c r="D6419" s="94" t="s">
        <v>9680</v>
      </c>
      <c r="E6419" s="94" t="s">
        <v>9540</v>
      </c>
      <c r="F6419" s="93">
        <v>38</v>
      </c>
      <c r="G6419" s="77">
        <f t="shared" si="201"/>
        <v>38</v>
      </c>
    </row>
    <row r="6420" spans="1:7" ht="31.5" x14ac:dyDescent="0.25">
      <c r="A6420" s="92" t="s">
        <v>4090</v>
      </c>
      <c r="B6420" s="92" t="s">
        <v>9679</v>
      </c>
      <c r="C6420" s="7" t="str">
        <f t="shared" si="200"/>
        <v>Formula</v>
      </c>
      <c r="D6420" s="92" t="s">
        <v>9678</v>
      </c>
      <c r="E6420" s="92" t="s">
        <v>9540</v>
      </c>
      <c r="F6420" s="91">
        <v>16</v>
      </c>
      <c r="G6420" s="77">
        <f t="shared" si="201"/>
        <v>16</v>
      </c>
    </row>
    <row r="6421" spans="1:7" ht="31.5" x14ac:dyDescent="0.25">
      <c r="A6421" s="94" t="s">
        <v>4091</v>
      </c>
      <c r="B6421" s="94" t="s">
        <v>9677</v>
      </c>
      <c r="C6421" s="7" t="str">
        <f t="shared" si="200"/>
        <v>Formula</v>
      </c>
      <c r="D6421" s="94" t="s">
        <v>9676</v>
      </c>
      <c r="E6421" s="94" t="s">
        <v>9540</v>
      </c>
      <c r="F6421" s="93">
        <v>125</v>
      </c>
      <c r="G6421" s="77">
        <f t="shared" si="201"/>
        <v>274</v>
      </c>
    </row>
    <row r="6422" spans="1:7" ht="31.5" x14ac:dyDescent="0.25">
      <c r="A6422" s="92" t="s">
        <v>4092</v>
      </c>
      <c r="B6422" s="92" t="s">
        <v>9677</v>
      </c>
      <c r="C6422" s="7" t="str">
        <f t="shared" si="200"/>
        <v>Formula</v>
      </c>
      <c r="D6422" s="92" t="s">
        <v>9676</v>
      </c>
      <c r="E6422" s="92" t="s">
        <v>9540</v>
      </c>
      <c r="F6422" s="91">
        <v>86</v>
      </c>
      <c r="G6422" s="77">
        <f t="shared" si="201"/>
        <v>274</v>
      </c>
    </row>
    <row r="6423" spans="1:7" ht="31.5" x14ac:dyDescent="0.25">
      <c r="A6423" s="94" t="s">
        <v>4093</v>
      </c>
      <c r="B6423" s="94" t="s">
        <v>9677</v>
      </c>
      <c r="C6423" s="7" t="str">
        <f t="shared" si="200"/>
        <v>Formula</v>
      </c>
      <c r="D6423" s="94" t="s">
        <v>9676</v>
      </c>
      <c r="E6423" s="94" t="s">
        <v>9540</v>
      </c>
      <c r="F6423" s="93">
        <v>63</v>
      </c>
      <c r="G6423" s="77">
        <f t="shared" si="201"/>
        <v>274</v>
      </c>
    </row>
    <row r="6424" spans="1:7" ht="31.5" x14ac:dyDescent="0.25">
      <c r="A6424" s="92" t="s">
        <v>4094</v>
      </c>
      <c r="B6424" s="92" t="s">
        <v>9675</v>
      </c>
      <c r="C6424" s="7" t="str">
        <f t="shared" si="200"/>
        <v>Formula</v>
      </c>
      <c r="D6424" s="92" t="s">
        <v>9674</v>
      </c>
      <c r="E6424" s="92" t="s">
        <v>9673</v>
      </c>
      <c r="F6424" s="91">
        <v>34</v>
      </c>
      <c r="G6424" s="77">
        <f t="shared" si="201"/>
        <v>34</v>
      </c>
    </row>
    <row r="6425" spans="1:7" ht="31.5" x14ac:dyDescent="0.25">
      <c r="A6425" s="94" t="s">
        <v>4095</v>
      </c>
      <c r="B6425" s="94" t="s">
        <v>9672</v>
      </c>
      <c r="C6425" s="7" t="str">
        <f t="shared" si="200"/>
        <v>Formula</v>
      </c>
      <c r="D6425" s="94" t="s">
        <v>9671</v>
      </c>
      <c r="E6425" s="94" t="s">
        <v>6881</v>
      </c>
      <c r="F6425" s="93">
        <v>14</v>
      </c>
      <c r="G6425" s="77">
        <f t="shared" si="201"/>
        <v>14</v>
      </c>
    </row>
    <row r="6426" spans="1:7" ht="31.5" x14ac:dyDescent="0.25">
      <c r="A6426" s="92" t="s">
        <v>4096</v>
      </c>
      <c r="B6426" s="92" t="s">
        <v>9670</v>
      </c>
      <c r="C6426" s="7" t="str">
        <f t="shared" si="200"/>
        <v>Formula</v>
      </c>
      <c r="D6426" s="92" t="s">
        <v>9669</v>
      </c>
      <c r="E6426" s="92" t="s">
        <v>9668</v>
      </c>
      <c r="F6426" s="91">
        <v>28</v>
      </c>
      <c r="G6426" s="77">
        <f t="shared" si="201"/>
        <v>28</v>
      </c>
    </row>
    <row r="6427" spans="1:7" ht="31.5" x14ac:dyDescent="0.25">
      <c r="A6427" s="94" t="s">
        <v>4097</v>
      </c>
      <c r="B6427" s="94" t="s">
        <v>9667</v>
      </c>
      <c r="C6427" s="7" t="str">
        <f t="shared" si="200"/>
        <v>Formula</v>
      </c>
      <c r="D6427" s="94" t="s">
        <v>9666</v>
      </c>
      <c r="E6427" s="94" t="s">
        <v>9665</v>
      </c>
      <c r="F6427" s="93">
        <v>36</v>
      </c>
      <c r="G6427" s="77">
        <f t="shared" si="201"/>
        <v>36</v>
      </c>
    </row>
    <row r="6428" spans="1:7" ht="31.5" x14ac:dyDescent="0.25">
      <c r="A6428" s="92" t="s">
        <v>4098</v>
      </c>
      <c r="B6428" s="92" t="s">
        <v>9664</v>
      </c>
      <c r="C6428" s="7" t="str">
        <f t="shared" si="200"/>
        <v>Formula</v>
      </c>
      <c r="D6428" s="92" t="s">
        <v>9663</v>
      </c>
      <c r="E6428" s="92" t="s">
        <v>9662</v>
      </c>
      <c r="F6428" s="91">
        <v>80</v>
      </c>
      <c r="G6428" s="77">
        <f t="shared" si="201"/>
        <v>80</v>
      </c>
    </row>
    <row r="6429" spans="1:7" ht="31.5" x14ac:dyDescent="0.25">
      <c r="A6429" s="94" t="s">
        <v>4099</v>
      </c>
      <c r="B6429" s="94" t="s">
        <v>9661</v>
      </c>
      <c r="C6429" s="7" t="str">
        <f t="shared" si="200"/>
        <v>Formula</v>
      </c>
      <c r="D6429" s="94" t="s">
        <v>9660</v>
      </c>
      <c r="E6429" s="94" t="s">
        <v>9540</v>
      </c>
      <c r="F6429" s="93">
        <v>22</v>
      </c>
      <c r="G6429" s="77">
        <f t="shared" si="201"/>
        <v>22</v>
      </c>
    </row>
    <row r="6430" spans="1:7" ht="31.5" x14ac:dyDescent="0.25">
      <c r="A6430" s="92" t="s">
        <v>4100</v>
      </c>
      <c r="B6430" s="92" t="s">
        <v>9659</v>
      </c>
      <c r="C6430" s="7" t="str">
        <f t="shared" si="200"/>
        <v>Formula</v>
      </c>
      <c r="D6430" s="92" t="s">
        <v>10577</v>
      </c>
      <c r="E6430" s="92" t="s">
        <v>9658</v>
      </c>
      <c r="F6430" s="91">
        <v>30</v>
      </c>
      <c r="G6430" s="77">
        <f t="shared" si="201"/>
        <v>30</v>
      </c>
    </row>
    <row r="6431" spans="1:7" ht="31.5" x14ac:dyDescent="0.25">
      <c r="A6431" s="94" t="s">
        <v>4101</v>
      </c>
      <c r="B6431" s="94" t="s">
        <v>9657</v>
      </c>
      <c r="C6431" s="7" t="str">
        <f t="shared" si="200"/>
        <v>Formula</v>
      </c>
      <c r="D6431" s="94" t="s">
        <v>9656</v>
      </c>
      <c r="E6431" s="94" t="s">
        <v>9655</v>
      </c>
      <c r="F6431" s="93">
        <v>12</v>
      </c>
      <c r="G6431" s="77">
        <f t="shared" si="201"/>
        <v>12</v>
      </c>
    </row>
    <row r="6432" spans="1:7" ht="31.5" x14ac:dyDescent="0.25">
      <c r="A6432" s="92" t="s">
        <v>4102</v>
      </c>
      <c r="B6432" s="92" t="s">
        <v>9654</v>
      </c>
      <c r="C6432" s="7" t="str">
        <f t="shared" si="200"/>
        <v>Formula</v>
      </c>
      <c r="D6432" s="92" t="s">
        <v>9653</v>
      </c>
      <c r="E6432" s="92" t="s">
        <v>9652</v>
      </c>
      <c r="F6432" s="91">
        <v>18</v>
      </c>
      <c r="G6432" s="77">
        <f t="shared" si="201"/>
        <v>18</v>
      </c>
    </row>
    <row r="6433" spans="1:7" ht="31.5" x14ac:dyDescent="0.25">
      <c r="A6433" s="94" t="s">
        <v>4103</v>
      </c>
      <c r="B6433" s="94" t="s">
        <v>9651</v>
      </c>
      <c r="C6433" s="7" t="str">
        <f t="shared" si="200"/>
        <v>Formula</v>
      </c>
      <c r="D6433" s="94" t="s">
        <v>9650</v>
      </c>
      <c r="E6433" s="94" t="s">
        <v>9540</v>
      </c>
      <c r="F6433" s="93">
        <v>44</v>
      </c>
      <c r="G6433" s="77">
        <f t="shared" si="201"/>
        <v>44</v>
      </c>
    </row>
    <row r="6434" spans="1:7" ht="21" x14ac:dyDescent="0.25">
      <c r="A6434" s="92" t="s">
        <v>4104</v>
      </c>
      <c r="B6434" s="92" t="s">
        <v>9640</v>
      </c>
      <c r="C6434" s="7" t="str">
        <f t="shared" si="200"/>
        <v>Formula</v>
      </c>
      <c r="D6434" s="92" t="s">
        <v>9639</v>
      </c>
      <c r="E6434" s="92" t="s">
        <v>9649</v>
      </c>
      <c r="F6434" s="91">
        <v>141</v>
      </c>
      <c r="G6434" s="77">
        <f t="shared" si="201"/>
        <v>1418</v>
      </c>
    </row>
    <row r="6435" spans="1:7" ht="21" x14ac:dyDescent="0.25">
      <c r="A6435" s="94" t="s">
        <v>4105</v>
      </c>
      <c r="B6435" s="94" t="s">
        <v>9640</v>
      </c>
      <c r="C6435" s="7" t="str">
        <f t="shared" si="200"/>
        <v>Formula</v>
      </c>
      <c r="D6435" s="94" t="s">
        <v>9639</v>
      </c>
      <c r="E6435" s="94" t="s">
        <v>9648</v>
      </c>
      <c r="F6435" s="93">
        <v>271</v>
      </c>
      <c r="G6435" s="77">
        <f t="shared" si="201"/>
        <v>1418</v>
      </c>
    </row>
    <row r="6436" spans="1:7" ht="21" x14ac:dyDescent="0.25">
      <c r="A6436" s="92" t="s">
        <v>4106</v>
      </c>
      <c r="B6436" s="92" t="s">
        <v>9640</v>
      </c>
      <c r="C6436" s="7" t="str">
        <f t="shared" si="200"/>
        <v>Formula</v>
      </c>
      <c r="D6436" s="92" t="s">
        <v>9639</v>
      </c>
      <c r="E6436" s="92" t="s">
        <v>9647</v>
      </c>
      <c r="F6436" s="91">
        <v>106</v>
      </c>
      <c r="G6436" s="77">
        <f t="shared" si="201"/>
        <v>1418</v>
      </c>
    </row>
    <row r="6437" spans="1:7" ht="21" x14ac:dyDescent="0.25">
      <c r="A6437" s="94" t="s">
        <v>4107</v>
      </c>
      <c r="B6437" s="94" t="s">
        <v>9640</v>
      </c>
      <c r="C6437" s="7" t="str">
        <f t="shared" si="200"/>
        <v>Formula</v>
      </c>
      <c r="D6437" s="94" t="s">
        <v>9639</v>
      </c>
      <c r="E6437" s="94" t="s">
        <v>9646</v>
      </c>
      <c r="F6437" s="93">
        <v>150</v>
      </c>
      <c r="G6437" s="77">
        <f t="shared" si="201"/>
        <v>1418</v>
      </c>
    </row>
    <row r="6438" spans="1:7" ht="21" x14ac:dyDescent="0.25">
      <c r="A6438" s="92" t="s">
        <v>4108</v>
      </c>
      <c r="B6438" s="92" t="s">
        <v>9640</v>
      </c>
      <c r="C6438" s="7" t="str">
        <f t="shared" si="200"/>
        <v>Formula</v>
      </c>
      <c r="D6438" s="92" t="s">
        <v>9639</v>
      </c>
      <c r="E6438" s="92" t="s">
        <v>9645</v>
      </c>
      <c r="F6438" s="91">
        <v>190</v>
      </c>
      <c r="G6438" s="77">
        <f t="shared" si="201"/>
        <v>1418</v>
      </c>
    </row>
    <row r="6439" spans="1:7" ht="21" x14ac:dyDescent="0.25">
      <c r="A6439" s="94" t="s">
        <v>4109</v>
      </c>
      <c r="B6439" s="94" t="s">
        <v>9640</v>
      </c>
      <c r="C6439" s="7" t="str">
        <f t="shared" si="200"/>
        <v>Formula</v>
      </c>
      <c r="D6439" s="94" t="s">
        <v>9639</v>
      </c>
      <c r="E6439" s="94" t="s">
        <v>9644</v>
      </c>
      <c r="F6439" s="93">
        <v>100</v>
      </c>
      <c r="G6439" s="77">
        <f t="shared" si="201"/>
        <v>1418</v>
      </c>
    </row>
    <row r="6440" spans="1:7" ht="21" x14ac:dyDescent="0.25">
      <c r="A6440" s="92" t="s">
        <v>4110</v>
      </c>
      <c r="B6440" s="92" t="s">
        <v>9640</v>
      </c>
      <c r="C6440" s="7" t="str">
        <f t="shared" si="200"/>
        <v>Formula</v>
      </c>
      <c r="D6440" s="92" t="s">
        <v>9639</v>
      </c>
      <c r="E6440" s="92" t="s">
        <v>6129</v>
      </c>
      <c r="F6440" s="91">
        <v>217</v>
      </c>
      <c r="G6440" s="77">
        <f t="shared" si="201"/>
        <v>1418</v>
      </c>
    </row>
    <row r="6441" spans="1:7" ht="21" x14ac:dyDescent="0.25">
      <c r="A6441" s="94" t="s">
        <v>4111</v>
      </c>
      <c r="B6441" s="94" t="s">
        <v>9640</v>
      </c>
      <c r="C6441" s="7" t="str">
        <f t="shared" si="200"/>
        <v>Formula</v>
      </c>
      <c r="D6441" s="94" t="s">
        <v>9639</v>
      </c>
      <c r="E6441" s="94" t="s">
        <v>9643</v>
      </c>
      <c r="F6441" s="93">
        <v>107</v>
      </c>
      <c r="G6441" s="77">
        <f t="shared" si="201"/>
        <v>1418</v>
      </c>
    </row>
    <row r="6442" spans="1:7" ht="21" x14ac:dyDescent="0.25">
      <c r="A6442" s="92" t="s">
        <v>4112</v>
      </c>
      <c r="B6442" s="92" t="s">
        <v>9640</v>
      </c>
      <c r="C6442" s="7" t="str">
        <f t="shared" si="200"/>
        <v>Formula</v>
      </c>
      <c r="D6442" s="92" t="s">
        <v>9639</v>
      </c>
      <c r="E6442" s="92" t="s">
        <v>9643</v>
      </c>
      <c r="F6442" s="91">
        <v>17</v>
      </c>
      <c r="G6442" s="77">
        <f t="shared" si="201"/>
        <v>1418</v>
      </c>
    </row>
    <row r="6443" spans="1:7" ht="21" x14ac:dyDescent="0.25">
      <c r="A6443" s="94" t="s">
        <v>4113</v>
      </c>
      <c r="B6443" s="94" t="s">
        <v>9640</v>
      </c>
      <c r="C6443" s="7" t="str">
        <f t="shared" si="200"/>
        <v>Formula</v>
      </c>
      <c r="D6443" s="94" t="s">
        <v>9639</v>
      </c>
      <c r="E6443" s="94" t="s">
        <v>9642</v>
      </c>
      <c r="F6443" s="93">
        <v>56</v>
      </c>
      <c r="G6443" s="77">
        <f t="shared" si="201"/>
        <v>1418</v>
      </c>
    </row>
    <row r="6444" spans="1:7" ht="21" x14ac:dyDescent="0.25">
      <c r="A6444" s="92" t="s">
        <v>4114</v>
      </c>
      <c r="B6444" s="92" t="s">
        <v>9640</v>
      </c>
      <c r="C6444" s="7" t="str">
        <f t="shared" si="200"/>
        <v>Formula</v>
      </c>
      <c r="D6444" s="92" t="s">
        <v>9639</v>
      </c>
      <c r="E6444" s="92" t="s">
        <v>9641</v>
      </c>
      <c r="F6444" s="91">
        <v>49</v>
      </c>
      <c r="G6444" s="77">
        <f t="shared" si="201"/>
        <v>1418</v>
      </c>
    </row>
    <row r="6445" spans="1:7" ht="21" x14ac:dyDescent="0.25">
      <c r="A6445" s="94" t="s">
        <v>4115</v>
      </c>
      <c r="B6445" s="94" t="s">
        <v>9640</v>
      </c>
      <c r="C6445" s="7" t="str">
        <f t="shared" si="200"/>
        <v>Formula</v>
      </c>
      <c r="D6445" s="94" t="s">
        <v>9639</v>
      </c>
      <c r="E6445" s="94" t="s">
        <v>9638</v>
      </c>
      <c r="F6445" s="93">
        <v>14</v>
      </c>
      <c r="G6445" s="77">
        <f t="shared" si="201"/>
        <v>1418</v>
      </c>
    </row>
    <row r="6446" spans="1:7" ht="21" x14ac:dyDescent="0.25">
      <c r="A6446" s="92" t="s">
        <v>4116</v>
      </c>
      <c r="B6446" s="92" t="s">
        <v>9637</v>
      </c>
      <c r="C6446" s="7" t="str">
        <f t="shared" si="200"/>
        <v>Formula</v>
      </c>
      <c r="D6446" s="92" t="s">
        <v>9636</v>
      </c>
      <c r="E6446" s="92" t="s">
        <v>9540</v>
      </c>
      <c r="F6446" s="91">
        <v>50</v>
      </c>
      <c r="G6446" s="77">
        <f t="shared" si="201"/>
        <v>50</v>
      </c>
    </row>
    <row r="6447" spans="1:7" ht="31.5" x14ac:dyDescent="0.25">
      <c r="A6447" s="94" t="s">
        <v>4117</v>
      </c>
      <c r="B6447" s="94" t="s">
        <v>9635</v>
      </c>
      <c r="C6447" s="7" t="str">
        <f t="shared" si="200"/>
        <v>Formula</v>
      </c>
      <c r="D6447" s="94" t="s">
        <v>9634</v>
      </c>
      <c r="E6447" s="94" t="s">
        <v>9633</v>
      </c>
      <c r="F6447" s="93">
        <v>20</v>
      </c>
      <c r="G6447" s="77">
        <f t="shared" si="201"/>
        <v>20</v>
      </c>
    </row>
    <row r="6448" spans="1:7" ht="21" x14ac:dyDescent="0.25">
      <c r="A6448" s="92" t="s">
        <v>4118</v>
      </c>
      <c r="B6448" s="92" t="s">
        <v>9632</v>
      </c>
      <c r="C6448" s="7" t="str">
        <f t="shared" si="200"/>
        <v>Formula</v>
      </c>
      <c r="D6448" s="92" t="s">
        <v>9631</v>
      </c>
      <c r="E6448" s="92" t="s">
        <v>9540</v>
      </c>
      <c r="F6448" s="91">
        <v>36</v>
      </c>
      <c r="G6448" s="77">
        <f t="shared" si="201"/>
        <v>36</v>
      </c>
    </row>
    <row r="6449" spans="1:7" ht="31.5" x14ac:dyDescent="0.25">
      <c r="A6449" s="94" t="s">
        <v>4119</v>
      </c>
      <c r="B6449" s="94" t="s">
        <v>9630</v>
      </c>
      <c r="C6449" s="7" t="str">
        <f t="shared" si="200"/>
        <v>Formula</v>
      </c>
      <c r="D6449" s="94" t="s">
        <v>9629</v>
      </c>
      <c r="E6449" s="94" t="s">
        <v>9628</v>
      </c>
      <c r="F6449" s="93">
        <v>95</v>
      </c>
      <c r="G6449" s="77">
        <f t="shared" si="201"/>
        <v>95</v>
      </c>
    </row>
    <row r="6450" spans="1:7" ht="21" x14ac:dyDescent="0.25">
      <c r="A6450" s="92" t="s">
        <v>4120</v>
      </c>
      <c r="B6450" s="92" t="s">
        <v>9627</v>
      </c>
      <c r="C6450" s="7" t="str">
        <f t="shared" si="200"/>
        <v>Formula</v>
      </c>
      <c r="D6450" s="92" t="s">
        <v>9626</v>
      </c>
      <c r="E6450" s="92" t="s">
        <v>9625</v>
      </c>
      <c r="F6450" s="91">
        <v>42</v>
      </c>
      <c r="G6450" s="77">
        <f t="shared" si="201"/>
        <v>42</v>
      </c>
    </row>
    <row r="6451" spans="1:7" ht="21" x14ac:dyDescent="0.25">
      <c r="A6451" s="94" t="s">
        <v>4121</v>
      </c>
      <c r="B6451" s="94" t="s">
        <v>9624</v>
      </c>
      <c r="C6451" s="7" t="str">
        <f t="shared" si="200"/>
        <v>Formula</v>
      </c>
      <c r="D6451" s="94" t="s">
        <v>9623</v>
      </c>
      <c r="E6451" s="94" t="s">
        <v>9540</v>
      </c>
      <c r="F6451" s="93">
        <v>36</v>
      </c>
      <c r="G6451" s="77">
        <f t="shared" si="201"/>
        <v>36</v>
      </c>
    </row>
    <row r="6452" spans="1:7" ht="21" x14ac:dyDescent="0.25">
      <c r="A6452" s="92" t="s">
        <v>4122</v>
      </c>
      <c r="B6452" s="92" t="s">
        <v>9622</v>
      </c>
      <c r="C6452" s="7" t="str">
        <f t="shared" si="200"/>
        <v>Formula</v>
      </c>
      <c r="D6452" s="92" t="s">
        <v>9621</v>
      </c>
      <c r="E6452" s="92" t="s">
        <v>9620</v>
      </c>
      <c r="F6452" s="91">
        <v>53</v>
      </c>
      <c r="G6452" s="77">
        <f t="shared" si="201"/>
        <v>53</v>
      </c>
    </row>
    <row r="6453" spans="1:7" ht="31.5" x14ac:dyDescent="0.25">
      <c r="A6453" s="94" t="s">
        <v>4123</v>
      </c>
      <c r="B6453" s="94" t="s">
        <v>9619</v>
      </c>
      <c r="C6453" s="7" t="str">
        <f t="shared" si="200"/>
        <v>Formula</v>
      </c>
      <c r="D6453" s="94" t="s">
        <v>9618</v>
      </c>
      <c r="E6453" s="94" t="s">
        <v>9617</v>
      </c>
      <c r="F6453" s="93">
        <v>61</v>
      </c>
      <c r="G6453" s="77">
        <f t="shared" si="201"/>
        <v>61</v>
      </c>
    </row>
    <row r="6454" spans="1:7" ht="31.5" x14ac:dyDescent="0.25">
      <c r="A6454" s="92" t="s">
        <v>4124</v>
      </c>
      <c r="B6454" s="92" t="s">
        <v>9616</v>
      </c>
      <c r="C6454" s="7" t="str">
        <f t="shared" si="200"/>
        <v>Formula</v>
      </c>
      <c r="D6454" s="92" t="s">
        <v>9615</v>
      </c>
      <c r="E6454" s="92" t="s">
        <v>9540</v>
      </c>
      <c r="F6454" s="91">
        <v>36</v>
      </c>
      <c r="G6454" s="77">
        <f t="shared" si="201"/>
        <v>36</v>
      </c>
    </row>
    <row r="6455" spans="1:7" ht="31.5" x14ac:dyDescent="0.25">
      <c r="A6455" s="94" t="s">
        <v>4125</v>
      </c>
      <c r="B6455" s="94" t="s">
        <v>9614</v>
      </c>
      <c r="C6455" s="7" t="str">
        <f t="shared" si="200"/>
        <v>Formula</v>
      </c>
      <c r="D6455" s="94" t="s">
        <v>9613</v>
      </c>
      <c r="E6455" s="94" t="s">
        <v>9540</v>
      </c>
      <c r="F6455" s="93">
        <v>32</v>
      </c>
      <c r="G6455" s="77">
        <f t="shared" si="201"/>
        <v>32</v>
      </c>
    </row>
    <row r="6456" spans="1:7" ht="31.5" x14ac:dyDescent="0.25">
      <c r="A6456" s="92" t="s">
        <v>4126</v>
      </c>
      <c r="B6456" s="92" t="s">
        <v>9612</v>
      </c>
      <c r="C6456" s="7" t="str">
        <f t="shared" si="200"/>
        <v>Formula</v>
      </c>
      <c r="D6456" s="92" t="s">
        <v>9611</v>
      </c>
      <c r="E6456" s="92" t="s">
        <v>9610</v>
      </c>
      <c r="F6456" s="91">
        <v>78</v>
      </c>
      <c r="G6456" s="77">
        <f t="shared" si="201"/>
        <v>78</v>
      </c>
    </row>
    <row r="6457" spans="1:7" ht="31.5" x14ac:dyDescent="0.25">
      <c r="A6457" s="94" t="s">
        <v>4127</v>
      </c>
      <c r="B6457" s="94" t="s">
        <v>9609</v>
      </c>
      <c r="C6457" s="7" t="str">
        <f t="shared" si="200"/>
        <v>Formula</v>
      </c>
      <c r="D6457" s="94" t="s">
        <v>9608</v>
      </c>
      <c r="E6457" s="94" t="s">
        <v>9607</v>
      </c>
      <c r="F6457" s="93">
        <v>30</v>
      </c>
      <c r="G6457" s="77">
        <f t="shared" si="201"/>
        <v>30</v>
      </c>
    </row>
    <row r="6458" spans="1:7" ht="31.5" x14ac:dyDescent="0.25">
      <c r="A6458" s="92" t="s">
        <v>4128</v>
      </c>
      <c r="B6458" s="92" t="s">
        <v>9606</v>
      </c>
      <c r="C6458" s="7" t="str">
        <f t="shared" si="200"/>
        <v>Formula</v>
      </c>
      <c r="D6458" s="92" t="s">
        <v>9605</v>
      </c>
      <c r="E6458" s="92" t="s">
        <v>9540</v>
      </c>
      <c r="F6458" s="91">
        <v>265</v>
      </c>
      <c r="G6458" s="77">
        <f t="shared" si="201"/>
        <v>442</v>
      </c>
    </row>
    <row r="6459" spans="1:7" ht="31.5" x14ac:dyDescent="0.25">
      <c r="A6459" s="94" t="s">
        <v>4129</v>
      </c>
      <c r="B6459" s="94" t="s">
        <v>9606</v>
      </c>
      <c r="C6459" s="7" t="str">
        <f t="shared" si="200"/>
        <v>Formula</v>
      </c>
      <c r="D6459" s="94" t="s">
        <v>9605</v>
      </c>
      <c r="E6459" s="94" t="s">
        <v>9604</v>
      </c>
      <c r="F6459" s="93">
        <v>177</v>
      </c>
      <c r="G6459" s="77">
        <f t="shared" si="201"/>
        <v>442</v>
      </c>
    </row>
    <row r="6460" spans="1:7" ht="31.5" x14ac:dyDescent="0.25">
      <c r="A6460" s="92" t="s">
        <v>4130</v>
      </c>
      <c r="B6460" s="92" t="s">
        <v>9603</v>
      </c>
      <c r="C6460" s="7" t="str">
        <f t="shared" si="200"/>
        <v>Formula</v>
      </c>
      <c r="D6460" s="92" t="s">
        <v>9602</v>
      </c>
      <c r="E6460" s="92" t="s">
        <v>9540</v>
      </c>
      <c r="F6460" s="91">
        <v>90</v>
      </c>
      <c r="G6460" s="77">
        <f t="shared" si="201"/>
        <v>90</v>
      </c>
    </row>
    <row r="6461" spans="1:7" ht="31.5" x14ac:dyDescent="0.25">
      <c r="A6461" s="94" t="s">
        <v>4131</v>
      </c>
      <c r="B6461" s="94" t="s">
        <v>9601</v>
      </c>
      <c r="C6461" s="7" t="str">
        <f t="shared" si="200"/>
        <v>Formula</v>
      </c>
      <c r="D6461" s="94" t="s">
        <v>9600</v>
      </c>
      <c r="E6461" s="94" t="s">
        <v>9599</v>
      </c>
      <c r="F6461" s="93">
        <v>22</v>
      </c>
      <c r="G6461" s="77">
        <f t="shared" si="201"/>
        <v>22</v>
      </c>
    </row>
    <row r="6462" spans="1:7" ht="31.5" x14ac:dyDescent="0.25">
      <c r="A6462" s="92" t="s">
        <v>4132</v>
      </c>
      <c r="B6462" s="92" t="s">
        <v>9597</v>
      </c>
      <c r="C6462" s="7" t="str">
        <f t="shared" si="200"/>
        <v>Formula</v>
      </c>
      <c r="D6462" s="92" t="s">
        <v>9596</v>
      </c>
      <c r="E6462" s="92" t="s">
        <v>9598</v>
      </c>
      <c r="F6462" s="91">
        <v>200</v>
      </c>
      <c r="G6462" s="77">
        <f t="shared" si="201"/>
        <v>400</v>
      </c>
    </row>
    <row r="6463" spans="1:7" ht="31.5" x14ac:dyDescent="0.25">
      <c r="A6463" s="94" t="s">
        <v>4133</v>
      </c>
      <c r="B6463" s="94" t="s">
        <v>9597</v>
      </c>
      <c r="C6463" s="7" t="str">
        <f t="shared" si="200"/>
        <v>Formula</v>
      </c>
      <c r="D6463" s="94" t="s">
        <v>9596</v>
      </c>
      <c r="E6463" s="94" t="s">
        <v>9595</v>
      </c>
      <c r="F6463" s="93">
        <v>200</v>
      </c>
      <c r="G6463" s="77">
        <f t="shared" si="201"/>
        <v>400</v>
      </c>
    </row>
    <row r="6464" spans="1:7" ht="31.5" x14ac:dyDescent="0.25">
      <c r="A6464" s="92" t="s">
        <v>4134</v>
      </c>
      <c r="B6464" s="92" t="s">
        <v>9594</v>
      </c>
      <c r="C6464" s="7" t="str">
        <f t="shared" si="200"/>
        <v>Formula</v>
      </c>
      <c r="D6464" s="92" t="s">
        <v>9593</v>
      </c>
      <c r="E6464" s="92" t="s">
        <v>9540</v>
      </c>
      <c r="F6464" s="91">
        <v>18</v>
      </c>
      <c r="G6464" s="77">
        <f t="shared" si="201"/>
        <v>18</v>
      </c>
    </row>
    <row r="6465" spans="1:7" ht="31.5" x14ac:dyDescent="0.25">
      <c r="A6465" s="94" t="s">
        <v>4135</v>
      </c>
      <c r="B6465" s="94" t="s">
        <v>9592</v>
      </c>
      <c r="C6465" s="7" t="str">
        <f t="shared" si="200"/>
        <v>Formula</v>
      </c>
      <c r="D6465" s="94" t="s">
        <v>9591</v>
      </c>
      <c r="E6465" s="94" t="s">
        <v>9540</v>
      </c>
      <c r="F6465" s="93">
        <v>29</v>
      </c>
      <c r="G6465" s="77">
        <f t="shared" si="201"/>
        <v>29</v>
      </c>
    </row>
    <row r="6466" spans="1:7" ht="31.5" x14ac:dyDescent="0.25">
      <c r="A6466" s="92" t="s">
        <v>4136</v>
      </c>
      <c r="B6466" s="92" t="s">
        <v>9590</v>
      </c>
      <c r="C6466" s="7" t="str">
        <f t="shared" si="200"/>
        <v>Formula</v>
      </c>
      <c r="D6466" s="92" t="s">
        <v>9589</v>
      </c>
      <c r="E6466" s="92" t="s">
        <v>9588</v>
      </c>
      <c r="F6466" s="91">
        <v>38</v>
      </c>
      <c r="G6466" s="77">
        <f t="shared" si="201"/>
        <v>38</v>
      </c>
    </row>
    <row r="6467" spans="1:7" ht="31.5" x14ac:dyDescent="0.25">
      <c r="A6467" s="94" t="s">
        <v>4137</v>
      </c>
      <c r="B6467" s="94" t="s">
        <v>9587</v>
      </c>
      <c r="C6467" s="7" t="str">
        <f t="shared" ref="C6467:C6530" si="202">IF(ISTEXT(VLOOKUP(B6467,$I$3:$I$12,1,FALSE)),"Alt sub","Formula")</f>
        <v>Formula</v>
      </c>
      <c r="D6467" s="94" t="s">
        <v>9586</v>
      </c>
      <c r="E6467" s="94" t="s">
        <v>9585</v>
      </c>
      <c r="F6467" s="93">
        <v>60</v>
      </c>
      <c r="G6467" s="77">
        <f t="shared" ref="G6467:G6530" si="203">SUMIF(B:B,B6467,F:F)</f>
        <v>60</v>
      </c>
    </row>
    <row r="6468" spans="1:7" ht="31.5" x14ac:dyDescent="0.25">
      <c r="A6468" s="92" t="s">
        <v>4138</v>
      </c>
      <c r="B6468" s="92" t="s">
        <v>9584</v>
      </c>
      <c r="C6468" s="7" t="str">
        <f t="shared" si="202"/>
        <v>Formula</v>
      </c>
      <c r="D6468" s="92" t="s">
        <v>9583</v>
      </c>
      <c r="E6468" s="92" t="s">
        <v>9582</v>
      </c>
      <c r="F6468" s="91">
        <v>16</v>
      </c>
      <c r="G6468" s="77">
        <f t="shared" si="203"/>
        <v>16</v>
      </c>
    </row>
    <row r="6469" spans="1:7" ht="31.5" x14ac:dyDescent="0.25">
      <c r="A6469" s="94" t="s">
        <v>4139</v>
      </c>
      <c r="B6469" s="94" t="s">
        <v>9581</v>
      </c>
      <c r="C6469" s="7" t="str">
        <f t="shared" si="202"/>
        <v>Formula</v>
      </c>
      <c r="D6469" s="94" t="s">
        <v>9580</v>
      </c>
      <c r="E6469" s="94" t="s">
        <v>9579</v>
      </c>
      <c r="F6469" s="93">
        <v>177</v>
      </c>
      <c r="G6469" s="77">
        <f t="shared" si="203"/>
        <v>177</v>
      </c>
    </row>
    <row r="6470" spans="1:7" ht="31.5" x14ac:dyDescent="0.25">
      <c r="A6470" s="92" t="s">
        <v>4140</v>
      </c>
      <c r="B6470" s="92" t="s">
        <v>9578</v>
      </c>
      <c r="C6470" s="7" t="str">
        <f t="shared" si="202"/>
        <v>Formula</v>
      </c>
      <c r="D6470" s="92" t="s">
        <v>9577</v>
      </c>
      <c r="E6470" s="92" t="s">
        <v>6881</v>
      </c>
      <c r="F6470" s="91">
        <v>20</v>
      </c>
      <c r="G6470" s="77">
        <f t="shared" si="203"/>
        <v>20</v>
      </c>
    </row>
    <row r="6471" spans="1:7" ht="31.5" x14ac:dyDescent="0.25">
      <c r="A6471" s="94" t="s">
        <v>4141</v>
      </c>
      <c r="B6471" s="94" t="s">
        <v>9576</v>
      </c>
      <c r="C6471" s="7" t="str">
        <f t="shared" si="202"/>
        <v>Formula</v>
      </c>
      <c r="D6471" s="94" t="s">
        <v>9575</v>
      </c>
      <c r="E6471" s="94" t="s">
        <v>9540</v>
      </c>
      <c r="F6471" s="93">
        <v>22</v>
      </c>
      <c r="G6471" s="77">
        <f t="shared" si="203"/>
        <v>22</v>
      </c>
    </row>
    <row r="6472" spans="1:7" ht="31.5" x14ac:dyDescent="0.25">
      <c r="A6472" s="92" t="s">
        <v>4142</v>
      </c>
      <c r="B6472" s="92" t="s">
        <v>9574</v>
      </c>
      <c r="C6472" s="7" t="str">
        <f t="shared" si="202"/>
        <v>Formula</v>
      </c>
      <c r="D6472" s="92" t="s">
        <v>9573</v>
      </c>
      <c r="E6472" s="92" t="s">
        <v>6881</v>
      </c>
      <c r="F6472" s="91">
        <v>64</v>
      </c>
      <c r="G6472" s="77">
        <f t="shared" si="203"/>
        <v>64</v>
      </c>
    </row>
    <row r="6473" spans="1:7" ht="21" x14ac:dyDescent="0.25">
      <c r="A6473" s="94" t="s">
        <v>4143</v>
      </c>
      <c r="B6473" s="94" t="s">
        <v>9572</v>
      </c>
      <c r="C6473" s="7" t="str">
        <f t="shared" si="202"/>
        <v>Formula</v>
      </c>
      <c r="D6473" s="94" t="s">
        <v>9571</v>
      </c>
      <c r="E6473" s="94" t="s">
        <v>9570</v>
      </c>
      <c r="F6473" s="93">
        <v>20</v>
      </c>
      <c r="G6473" s="77">
        <f t="shared" si="203"/>
        <v>20</v>
      </c>
    </row>
    <row r="6474" spans="1:7" ht="21" x14ac:dyDescent="0.25">
      <c r="A6474" s="92" t="s">
        <v>4144</v>
      </c>
      <c r="B6474" s="92" t="s">
        <v>9569</v>
      </c>
      <c r="C6474" s="7" t="str">
        <f t="shared" si="202"/>
        <v>Formula</v>
      </c>
      <c r="D6474" s="92" t="s">
        <v>9568</v>
      </c>
      <c r="E6474" s="92" t="s">
        <v>9540</v>
      </c>
      <c r="F6474" s="91">
        <v>30</v>
      </c>
      <c r="G6474" s="77">
        <f t="shared" si="203"/>
        <v>30</v>
      </c>
    </row>
    <row r="6475" spans="1:7" ht="21" x14ac:dyDescent="0.25">
      <c r="A6475" s="94" t="s">
        <v>4145</v>
      </c>
      <c r="B6475" s="94" t="s">
        <v>9567</v>
      </c>
      <c r="C6475" s="7" t="str">
        <f t="shared" si="202"/>
        <v>Formula</v>
      </c>
      <c r="D6475" s="94" t="s">
        <v>9566</v>
      </c>
      <c r="E6475" s="94" t="s">
        <v>9565</v>
      </c>
      <c r="F6475" s="93">
        <v>18</v>
      </c>
      <c r="G6475" s="77">
        <f t="shared" si="203"/>
        <v>18</v>
      </c>
    </row>
    <row r="6476" spans="1:7" ht="31.5" x14ac:dyDescent="0.25">
      <c r="A6476" s="92" t="s">
        <v>4146</v>
      </c>
      <c r="B6476" s="92" t="s">
        <v>9564</v>
      </c>
      <c r="C6476" s="7" t="str">
        <f t="shared" si="202"/>
        <v>Formula</v>
      </c>
      <c r="D6476" s="92" t="s">
        <v>9563</v>
      </c>
      <c r="E6476" s="92" t="s">
        <v>9562</v>
      </c>
      <c r="F6476" s="91">
        <v>129</v>
      </c>
      <c r="G6476" s="77">
        <f t="shared" si="203"/>
        <v>280</v>
      </c>
    </row>
    <row r="6477" spans="1:7" ht="31.5" x14ac:dyDescent="0.25">
      <c r="A6477" s="94" t="s">
        <v>4147</v>
      </c>
      <c r="B6477" s="94" t="s">
        <v>9564</v>
      </c>
      <c r="C6477" s="7" t="str">
        <f t="shared" si="202"/>
        <v>Formula</v>
      </c>
      <c r="D6477" s="94" t="s">
        <v>9563</v>
      </c>
      <c r="E6477" s="94" t="s">
        <v>9562</v>
      </c>
      <c r="F6477" s="93">
        <v>151</v>
      </c>
      <c r="G6477" s="77">
        <f t="shared" si="203"/>
        <v>280</v>
      </c>
    </row>
    <row r="6478" spans="1:7" ht="21" x14ac:dyDescent="0.25">
      <c r="A6478" s="92" t="s">
        <v>4148</v>
      </c>
      <c r="B6478" s="92" t="s">
        <v>9561</v>
      </c>
      <c r="C6478" s="7" t="str">
        <f t="shared" si="202"/>
        <v>Formula</v>
      </c>
      <c r="D6478" s="92" t="s">
        <v>9560</v>
      </c>
      <c r="E6478" s="92" t="s">
        <v>9540</v>
      </c>
      <c r="F6478" s="91">
        <v>121</v>
      </c>
      <c r="G6478" s="77">
        <f t="shared" si="203"/>
        <v>121</v>
      </c>
    </row>
    <row r="6479" spans="1:7" ht="31.5" x14ac:dyDescent="0.25">
      <c r="A6479" s="94" t="s">
        <v>4149</v>
      </c>
      <c r="B6479" s="94" t="s">
        <v>9559</v>
      </c>
      <c r="C6479" s="7" t="str">
        <f t="shared" si="202"/>
        <v>Formula</v>
      </c>
      <c r="D6479" s="94" t="s">
        <v>9558</v>
      </c>
      <c r="E6479" s="94" t="s">
        <v>9557</v>
      </c>
      <c r="F6479" s="93">
        <v>130</v>
      </c>
      <c r="G6479" s="77">
        <f t="shared" si="203"/>
        <v>130</v>
      </c>
    </row>
    <row r="6480" spans="1:7" ht="31.5" x14ac:dyDescent="0.25">
      <c r="A6480" s="92" t="s">
        <v>4150</v>
      </c>
      <c r="B6480" s="92" t="s">
        <v>9556</v>
      </c>
      <c r="C6480" s="7" t="str">
        <f t="shared" si="202"/>
        <v>Formula</v>
      </c>
      <c r="D6480" s="92" t="s">
        <v>9555</v>
      </c>
      <c r="E6480" s="92" t="s">
        <v>9554</v>
      </c>
      <c r="F6480" s="91">
        <v>40</v>
      </c>
      <c r="G6480" s="77">
        <f t="shared" si="203"/>
        <v>40</v>
      </c>
    </row>
    <row r="6481" spans="1:7" ht="31.5" x14ac:dyDescent="0.25">
      <c r="A6481" s="94" t="s">
        <v>4151</v>
      </c>
      <c r="B6481" s="94" t="s">
        <v>9553</v>
      </c>
      <c r="C6481" s="7" t="str">
        <f t="shared" si="202"/>
        <v>Formula</v>
      </c>
      <c r="D6481" s="94" t="s">
        <v>9552</v>
      </c>
      <c r="E6481" s="94" t="s">
        <v>9551</v>
      </c>
      <c r="F6481" s="93">
        <v>34</v>
      </c>
      <c r="G6481" s="77">
        <f t="shared" si="203"/>
        <v>34</v>
      </c>
    </row>
    <row r="6482" spans="1:7" ht="31.5" x14ac:dyDescent="0.25">
      <c r="A6482" s="92" t="s">
        <v>4152</v>
      </c>
      <c r="B6482" s="92" t="s">
        <v>9550</v>
      </c>
      <c r="C6482" s="7" t="str">
        <f t="shared" si="202"/>
        <v>Formula</v>
      </c>
      <c r="D6482" s="92" t="s">
        <v>9549</v>
      </c>
      <c r="E6482" s="92" t="s">
        <v>9540</v>
      </c>
      <c r="F6482" s="91">
        <v>32</v>
      </c>
      <c r="G6482" s="77">
        <f t="shared" si="203"/>
        <v>32</v>
      </c>
    </row>
    <row r="6483" spans="1:7" ht="31.5" x14ac:dyDescent="0.25">
      <c r="A6483" s="94" t="s">
        <v>4153</v>
      </c>
      <c r="B6483" s="94" t="s">
        <v>9548</v>
      </c>
      <c r="C6483" s="7" t="str">
        <f t="shared" si="202"/>
        <v>Formula</v>
      </c>
      <c r="D6483" s="94" t="s">
        <v>9547</v>
      </c>
      <c r="E6483" s="94" t="s">
        <v>9546</v>
      </c>
      <c r="F6483" s="93">
        <v>84</v>
      </c>
      <c r="G6483" s="77">
        <f t="shared" si="203"/>
        <v>84</v>
      </c>
    </row>
    <row r="6484" spans="1:7" ht="31.5" x14ac:dyDescent="0.25">
      <c r="A6484" s="92" t="s">
        <v>4154</v>
      </c>
      <c r="B6484" s="92" t="s">
        <v>9545</v>
      </c>
      <c r="C6484" s="7" t="str">
        <f t="shared" si="202"/>
        <v>Formula</v>
      </c>
      <c r="D6484" s="92" t="s">
        <v>9544</v>
      </c>
      <c r="E6484" s="92" t="s">
        <v>9543</v>
      </c>
      <c r="F6484" s="91">
        <v>173</v>
      </c>
      <c r="G6484" s="77">
        <f t="shared" si="203"/>
        <v>173</v>
      </c>
    </row>
    <row r="6485" spans="1:7" ht="31.5" x14ac:dyDescent="0.25">
      <c r="A6485" s="94" t="s">
        <v>4155</v>
      </c>
      <c r="B6485" s="94" t="s">
        <v>9542</v>
      </c>
      <c r="C6485" s="7" t="str">
        <f t="shared" si="202"/>
        <v>Formula</v>
      </c>
      <c r="D6485" s="94" t="s">
        <v>9541</v>
      </c>
      <c r="E6485" s="94" t="s">
        <v>9540</v>
      </c>
      <c r="F6485" s="93">
        <v>50</v>
      </c>
      <c r="G6485" s="77">
        <f t="shared" si="203"/>
        <v>50</v>
      </c>
    </row>
    <row r="6486" spans="1:7" ht="31.5" x14ac:dyDescent="0.25">
      <c r="A6486" s="92" t="s">
        <v>4156</v>
      </c>
      <c r="B6486" s="92" t="s">
        <v>9539</v>
      </c>
      <c r="C6486" s="7" t="str">
        <f t="shared" si="202"/>
        <v>Formula</v>
      </c>
      <c r="D6486" s="92" t="s">
        <v>9538</v>
      </c>
      <c r="E6486" s="92" t="s">
        <v>9537</v>
      </c>
      <c r="F6486" s="91">
        <v>135</v>
      </c>
      <c r="G6486" s="77">
        <f t="shared" si="203"/>
        <v>135</v>
      </c>
    </row>
    <row r="6487" spans="1:7" ht="31.5" x14ac:dyDescent="0.25">
      <c r="A6487" s="94" t="s">
        <v>4157</v>
      </c>
      <c r="B6487" s="94" t="s">
        <v>9536</v>
      </c>
      <c r="C6487" s="7" t="str">
        <f t="shared" si="202"/>
        <v>Formula</v>
      </c>
      <c r="D6487" s="94" t="s">
        <v>9535</v>
      </c>
      <c r="E6487" s="94" t="s">
        <v>9534</v>
      </c>
      <c r="F6487" s="93">
        <v>25</v>
      </c>
      <c r="G6487" s="77">
        <f t="shared" si="203"/>
        <v>25</v>
      </c>
    </row>
    <row r="6488" spans="1:7" ht="31.5" x14ac:dyDescent="0.25">
      <c r="A6488" s="92" t="s">
        <v>4158</v>
      </c>
      <c r="B6488" s="92" t="s">
        <v>9533</v>
      </c>
      <c r="C6488" s="7" t="str">
        <f t="shared" si="202"/>
        <v>Formula</v>
      </c>
      <c r="D6488" s="92" t="s">
        <v>9532</v>
      </c>
      <c r="E6488" s="92" t="s">
        <v>9531</v>
      </c>
      <c r="F6488" s="91">
        <v>63</v>
      </c>
      <c r="G6488" s="77">
        <f t="shared" si="203"/>
        <v>63</v>
      </c>
    </row>
    <row r="6489" spans="1:7" ht="31.5" x14ac:dyDescent="0.25">
      <c r="A6489" s="94" t="s">
        <v>4159</v>
      </c>
      <c r="B6489" s="94" t="s">
        <v>9530</v>
      </c>
      <c r="C6489" s="7" t="str">
        <f t="shared" si="202"/>
        <v>Formula</v>
      </c>
      <c r="D6489" s="94" t="s">
        <v>9529</v>
      </c>
      <c r="E6489" s="94" t="s">
        <v>9528</v>
      </c>
      <c r="F6489" s="93">
        <v>61</v>
      </c>
      <c r="G6489" s="77">
        <f t="shared" si="203"/>
        <v>61</v>
      </c>
    </row>
    <row r="6490" spans="1:7" ht="31.5" x14ac:dyDescent="0.25">
      <c r="A6490" s="92" t="s">
        <v>4160</v>
      </c>
      <c r="B6490" s="92" t="s">
        <v>9527</v>
      </c>
      <c r="C6490" s="7" t="str">
        <f t="shared" si="202"/>
        <v>Formula</v>
      </c>
      <c r="D6490" s="92" t="s">
        <v>9526</v>
      </c>
      <c r="E6490" s="92" t="s">
        <v>9525</v>
      </c>
      <c r="F6490" s="91">
        <v>100</v>
      </c>
      <c r="G6490" s="77">
        <f t="shared" si="203"/>
        <v>100</v>
      </c>
    </row>
    <row r="6491" spans="1:7" ht="31.5" x14ac:dyDescent="0.25">
      <c r="A6491" s="94" t="s">
        <v>4161</v>
      </c>
      <c r="B6491" s="94" t="s">
        <v>9524</v>
      </c>
      <c r="C6491" s="7" t="str">
        <f t="shared" si="202"/>
        <v>Formula</v>
      </c>
      <c r="D6491" s="94" t="s">
        <v>9523</v>
      </c>
      <c r="E6491" s="94" t="s">
        <v>9520</v>
      </c>
      <c r="F6491" s="93">
        <v>40</v>
      </c>
      <c r="G6491" s="77">
        <f t="shared" si="203"/>
        <v>40</v>
      </c>
    </row>
    <row r="6492" spans="1:7" ht="21" x14ac:dyDescent="0.25">
      <c r="A6492" s="92" t="s">
        <v>5210</v>
      </c>
      <c r="B6492" s="92" t="s">
        <v>7728</v>
      </c>
      <c r="C6492" s="7" t="str">
        <f t="shared" si="202"/>
        <v>Formula</v>
      </c>
      <c r="D6492" s="92" t="s">
        <v>7727</v>
      </c>
      <c r="E6492" s="92" t="s">
        <v>7731</v>
      </c>
      <c r="F6492" s="91">
        <v>204</v>
      </c>
      <c r="G6492" s="77">
        <f t="shared" si="203"/>
        <v>624</v>
      </c>
    </row>
    <row r="6493" spans="1:7" ht="21" x14ac:dyDescent="0.25">
      <c r="A6493" s="94" t="s">
        <v>5211</v>
      </c>
      <c r="B6493" s="94" t="s">
        <v>7728</v>
      </c>
      <c r="C6493" s="7" t="str">
        <f t="shared" si="202"/>
        <v>Formula</v>
      </c>
      <c r="D6493" s="94" t="s">
        <v>7727</v>
      </c>
      <c r="E6493" s="94" t="s">
        <v>7730</v>
      </c>
      <c r="F6493" s="93">
        <v>188</v>
      </c>
      <c r="G6493" s="77">
        <f t="shared" si="203"/>
        <v>624</v>
      </c>
    </row>
    <row r="6494" spans="1:7" ht="21" x14ac:dyDescent="0.25">
      <c r="A6494" s="92" t="s">
        <v>5212</v>
      </c>
      <c r="B6494" s="92" t="s">
        <v>7728</v>
      </c>
      <c r="C6494" s="7" t="str">
        <f t="shared" si="202"/>
        <v>Formula</v>
      </c>
      <c r="D6494" s="92" t="s">
        <v>7727</v>
      </c>
      <c r="E6494" s="92" t="s">
        <v>7729</v>
      </c>
      <c r="F6494" s="91">
        <v>110</v>
      </c>
      <c r="G6494" s="77">
        <f t="shared" si="203"/>
        <v>624</v>
      </c>
    </row>
    <row r="6495" spans="1:7" ht="21" x14ac:dyDescent="0.25">
      <c r="A6495" s="94" t="s">
        <v>5213</v>
      </c>
      <c r="B6495" s="94" t="s">
        <v>7728</v>
      </c>
      <c r="C6495" s="7" t="str">
        <f t="shared" si="202"/>
        <v>Formula</v>
      </c>
      <c r="D6495" s="94" t="s">
        <v>7727</v>
      </c>
      <c r="E6495" s="94" t="s">
        <v>7726</v>
      </c>
      <c r="F6495" s="93">
        <v>122</v>
      </c>
      <c r="G6495" s="77">
        <f t="shared" si="203"/>
        <v>624</v>
      </c>
    </row>
    <row r="6496" spans="1:7" ht="21" x14ac:dyDescent="0.25">
      <c r="A6496" s="92" t="s">
        <v>5237</v>
      </c>
      <c r="B6496" s="92" t="s">
        <v>7681</v>
      </c>
      <c r="C6496" s="7" t="str">
        <f t="shared" si="202"/>
        <v>Formula</v>
      </c>
      <c r="D6496" s="92" t="s">
        <v>7680</v>
      </c>
      <c r="E6496" s="92" t="s">
        <v>7679</v>
      </c>
      <c r="F6496" s="91">
        <v>204</v>
      </c>
      <c r="G6496" s="77">
        <f t="shared" si="203"/>
        <v>204</v>
      </c>
    </row>
    <row r="6497" spans="1:7" ht="21" x14ac:dyDescent="0.25">
      <c r="A6497" s="94" t="s">
        <v>5247</v>
      </c>
      <c r="B6497" s="94" t="s">
        <v>7659</v>
      </c>
      <c r="C6497" s="7" t="str">
        <f t="shared" si="202"/>
        <v>Formula</v>
      </c>
      <c r="D6497" s="94" t="s">
        <v>7658</v>
      </c>
      <c r="E6497" s="94" t="s">
        <v>6881</v>
      </c>
      <c r="F6497" s="93">
        <v>44</v>
      </c>
      <c r="G6497" s="77">
        <f t="shared" si="203"/>
        <v>44</v>
      </c>
    </row>
    <row r="6498" spans="1:7" ht="21" x14ac:dyDescent="0.25">
      <c r="A6498" s="92" t="s">
        <v>5276</v>
      </c>
      <c r="B6498" s="92" t="s">
        <v>7594</v>
      </c>
      <c r="C6498" s="7" t="str">
        <f t="shared" si="202"/>
        <v>Formula</v>
      </c>
      <c r="D6498" s="92" t="s">
        <v>7593</v>
      </c>
      <c r="E6498" s="92" t="s">
        <v>7592</v>
      </c>
      <c r="F6498" s="91">
        <v>72</v>
      </c>
      <c r="G6498" s="77">
        <f t="shared" si="203"/>
        <v>72</v>
      </c>
    </row>
    <row r="6499" spans="1:7" ht="21" x14ac:dyDescent="0.25">
      <c r="A6499" s="94" t="s">
        <v>5289</v>
      </c>
      <c r="B6499" s="94" t="s">
        <v>7565</v>
      </c>
      <c r="C6499" s="7" t="str">
        <f t="shared" si="202"/>
        <v>Formula</v>
      </c>
      <c r="D6499" s="94" t="s">
        <v>7564</v>
      </c>
      <c r="E6499" s="94" t="s">
        <v>7563</v>
      </c>
      <c r="F6499" s="93">
        <v>93</v>
      </c>
      <c r="G6499" s="77">
        <f t="shared" si="203"/>
        <v>93</v>
      </c>
    </row>
    <row r="6500" spans="1:7" ht="21" x14ac:dyDescent="0.25">
      <c r="A6500" s="92" t="s">
        <v>5308</v>
      </c>
      <c r="B6500" s="92" t="s">
        <v>7516</v>
      </c>
      <c r="C6500" s="7" t="str">
        <f t="shared" si="202"/>
        <v>Formula</v>
      </c>
      <c r="D6500" s="92" t="s">
        <v>7515</v>
      </c>
      <c r="E6500" s="92" t="s">
        <v>7514</v>
      </c>
      <c r="F6500" s="91">
        <v>16</v>
      </c>
      <c r="G6500" s="77">
        <f t="shared" si="203"/>
        <v>16</v>
      </c>
    </row>
    <row r="6501" spans="1:7" ht="21" x14ac:dyDescent="0.25">
      <c r="A6501" s="94" t="s">
        <v>5325</v>
      </c>
      <c r="B6501" s="94" t="s">
        <v>7478</v>
      </c>
      <c r="C6501" s="7" t="str">
        <f t="shared" si="202"/>
        <v>Formula</v>
      </c>
      <c r="D6501" s="94" t="s">
        <v>7477</v>
      </c>
      <c r="E6501" s="94" t="s">
        <v>7476</v>
      </c>
      <c r="F6501" s="93">
        <v>52</v>
      </c>
      <c r="G6501" s="77">
        <f t="shared" si="203"/>
        <v>52</v>
      </c>
    </row>
    <row r="6502" spans="1:7" ht="21" x14ac:dyDescent="0.25">
      <c r="A6502" s="92" t="s">
        <v>5351</v>
      </c>
      <c r="B6502" s="92" t="s">
        <v>7416</v>
      </c>
      <c r="C6502" s="7" t="str">
        <f t="shared" si="202"/>
        <v>Formula</v>
      </c>
      <c r="D6502" s="92" t="s">
        <v>7415</v>
      </c>
      <c r="E6502" s="92" t="s">
        <v>7414</v>
      </c>
      <c r="F6502" s="91">
        <v>33</v>
      </c>
      <c r="G6502" s="77">
        <f t="shared" si="203"/>
        <v>33</v>
      </c>
    </row>
    <row r="6503" spans="1:7" ht="21" x14ac:dyDescent="0.25">
      <c r="A6503" s="94" t="s">
        <v>5355</v>
      </c>
      <c r="B6503" s="94" t="s">
        <v>7405</v>
      </c>
      <c r="C6503" s="7" t="str">
        <f t="shared" si="202"/>
        <v>Formula</v>
      </c>
      <c r="D6503" s="94" t="s">
        <v>7404</v>
      </c>
      <c r="E6503" s="94" t="s">
        <v>6881</v>
      </c>
      <c r="F6503" s="93">
        <v>10</v>
      </c>
      <c r="G6503" s="77">
        <f t="shared" si="203"/>
        <v>10</v>
      </c>
    </row>
    <row r="6504" spans="1:7" ht="21" x14ac:dyDescent="0.25">
      <c r="A6504" s="92" t="s">
        <v>5356</v>
      </c>
      <c r="B6504" s="92" t="s">
        <v>7403</v>
      </c>
      <c r="C6504" s="7" t="str">
        <f t="shared" si="202"/>
        <v>Formula</v>
      </c>
      <c r="D6504" s="92" t="s">
        <v>7402</v>
      </c>
      <c r="E6504" s="92" t="s">
        <v>6881</v>
      </c>
      <c r="F6504" s="91">
        <v>12</v>
      </c>
      <c r="G6504" s="77">
        <f t="shared" si="203"/>
        <v>12</v>
      </c>
    </row>
    <row r="6505" spans="1:7" ht="21" x14ac:dyDescent="0.25">
      <c r="A6505" s="94" t="s">
        <v>5359</v>
      </c>
      <c r="B6505" s="94" t="s">
        <v>7395</v>
      </c>
      <c r="C6505" s="7" t="str">
        <f t="shared" si="202"/>
        <v>Formula</v>
      </c>
      <c r="D6505" s="94" t="s">
        <v>7394</v>
      </c>
      <c r="E6505" s="94" t="s">
        <v>6881</v>
      </c>
      <c r="F6505" s="93">
        <v>71</v>
      </c>
      <c r="G6505" s="77">
        <f t="shared" si="203"/>
        <v>71</v>
      </c>
    </row>
    <row r="6506" spans="1:7" ht="21" x14ac:dyDescent="0.25">
      <c r="A6506" s="92" t="s">
        <v>5380</v>
      </c>
      <c r="B6506" s="92" t="s">
        <v>7345</v>
      </c>
      <c r="C6506" s="7" t="str">
        <f t="shared" si="202"/>
        <v>Formula</v>
      </c>
      <c r="D6506" s="92" t="s">
        <v>7344</v>
      </c>
      <c r="E6506" s="92" t="s">
        <v>6881</v>
      </c>
      <c r="F6506" s="91">
        <v>49</v>
      </c>
      <c r="G6506" s="77">
        <f t="shared" si="203"/>
        <v>49</v>
      </c>
    </row>
    <row r="6507" spans="1:7" ht="21" x14ac:dyDescent="0.25">
      <c r="A6507" s="94" t="s">
        <v>5389</v>
      </c>
      <c r="B6507" s="94" t="s">
        <v>7324</v>
      </c>
      <c r="C6507" s="7" t="str">
        <f t="shared" si="202"/>
        <v>Formula</v>
      </c>
      <c r="D6507" s="94" t="s">
        <v>7323</v>
      </c>
      <c r="E6507" s="94" t="s">
        <v>6881</v>
      </c>
      <c r="F6507" s="93">
        <v>80</v>
      </c>
      <c r="G6507" s="77">
        <f t="shared" si="203"/>
        <v>80</v>
      </c>
    </row>
    <row r="6508" spans="1:7" ht="21" x14ac:dyDescent="0.25">
      <c r="A6508" s="92" t="s">
        <v>5391</v>
      </c>
      <c r="B6508" s="92" t="s">
        <v>7320</v>
      </c>
      <c r="C6508" s="7" t="str">
        <f t="shared" si="202"/>
        <v>Formula</v>
      </c>
      <c r="D6508" s="92" t="s">
        <v>7319</v>
      </c>
      <c r="E6508" s="92" t="s">
        <v>7318</v>
      </c>
      <c r="F6508" s="91">
        <v>18</v>
      </c>
      <c r="G6508" s="77">
        <f t="shared" si="203"/>
        <v>18</v>
      </c>
    </row>
    <row r="6509" spans="1:7" ht="21" x14ac:dyDescent="0.25">
      <c r="A6509" s="94" t="s">
        <v>5432</v>
      </c>
      <c r="B6509" s="94" t="s">
        <v>7219</v>
      </c>
      <c r="C6509" s="7" t="str">
        <f t="shared" si="202"/>
        <v>Formula</v>
      </c>
      <c r="D6509" s="94" t="s">
        <v>7218</v>
      </c>
      <c r="E6509" s="94" t="s">
        <v>6881</v>
      </c>
      <c r="F6509" s="93">
        <v>218</v>
      </c>
      <c r="G6509" s="77">
        <f t="shared" si="203"/>
        <v>218</v>
      </c>
    </row>
    <row r="6510" spans="1:7" ht="21" x14ac:dyDescent="0.25">
      <c r="A6510" s="92" t="s">
        <v>5465</v>
      </c>
      <c r="B6510" s="92" t="s">
        <v>7141</v>
      </c>
      <c r="C6510" s="7" t="str">
        <f t="shared" si="202"/>
        <v>Formula</v>
      </c>
      <c r="D6510" s="92" t="s">
        <v>7140</v>
      </c>
      <c r="E6510" s="92" t="s">
        <v>6881</v>
      </c>
      <c r="F6510" s="91">
        <v>44</v>
      </c>
      <c r="G6510" s="77">
        <f t="shared" si="203"/>
        <v>44</v>
      </c>
    </row>
    <row r="6511" spans="1:7" ht="21" x14ac:dyDescent="0.25">
      <c r="A6511" s="94" t="s">
        <v>5472</v>
      </c>
      <c r="B6511" s="94" t="s">
        <v>7124</v>
      </c>
      <c r="C6511" s="7" t="str">
        <f t="shared" si="202"/>
        <v>Formula</v>
      </c>
      <c r="D6511" s="94" t="s">
        <v>7123</v>
      </c>
      <c r="E6511" s="94" t="s">
        <v>7122</v>
      </c>
      <c r="F6511" s="93">
        <v>80</v>
      </c>
      <c r="G6511" s="77">
        <f t="shared" si="203"/>
        <v>80</v>
      </c>
    </row>
    <row r="6512" spans="1:7" ht="21" x14ac:dyDescent="0.25">
      <c r="A6512" s="92" t="s">
        <v>5568</v>
      </c>
      <c r="B6512" s="92" t="s">
        <v>6875</v>
      </c>
      <c r="C6512" s="7" t="str">
        <f t="shared" si="202"/>
        <v>Formula</v>
      </c>
      <c r="D6512" s="92" t="s">
        <v>6874</v>
      </c>
      <c r="E6512" s="92" t="s">
        <v>6871</v>
      </c>
      <c r="F6512" s="91">
        <v>20</v>
      </c>
      <c r="G6512" s="77">
        <f t="shared" si="203"/>
        <v>20</v>
      </c>
    </row>
    <row r="6513" spans="1:7" ht="21" x14ac:dyDescent="0.25">
      <c r="A6513" s="94" t="s">
        <v>5124</v>
      </c>
      <c r="B6513" s="94" t="s">
        <v>7803</v>
      </c>
      <c r="C6513" s="7" t="str">
        <f t="shared" si="202"/>
        <v>Formula</v>
      </c>
      <c r="D6513" s="94" t="s">
        <v>7802</v>
      </c>
      <c r="E6513" s="94" t="s">
        <v>7843</v>
      </c>
      <c r="F6513" s="93">
        <v>741</v>
      </c>
      <c r="G6513" s="77">
        <f t="shared" si="203"/>
        <v>6048</v>
      </c>
    </row>
    <row r="6514" spans="1:7" ht="21" x14ac:dyDescent="0.25">
      <c r="A6514" s="92" t="s">
        <v>5125</v>
      </c>
      <c r="B6514" s="92" t="s">
        <v>7803</v>
      </c>
      <c r="C6514" s="7" t="str">
        <f t="shared" si="202"/>
        <v>Formula</v>
      </c>
      <c r="D6514" s="92" t="s">
        <v>7802</v>
      </c>
      <c r="E6514" s="92" t="s">
        <v>7842</v>
      </c>
      <c r="F6514" s="91">
        <v>50</v>
      </c>
      <c r="G6514" s="77">
        <f t="shared" si="203"/>
        <v>6048</v>
      </c>
    </row>
    <row r="6515" spans="1:7" ht="21" x14ac:dyDescent="0.25">
      <c r="A6515" s="94" t="s">
        <v>5126</v>
      </c>
      <c r="B6515" s="94" t="s">
        <v>7803</v>
      </c>
      <c r="C6515" s="7" t="str">
        <f t="shared" si="202"/>
        <v>Formula</v>
      </c>
      <c r="D6515" s="94" t="s">
        <v>7802</v>
      </c>
      <c r="E6515" s="94" t="s">
        <v>7841</v>
      </c>
      <c r="F6515" s="93">
        <v>338</v>
      </c>
      <c r="G6515" s="77">
        <f t="shared" si="203"/>
        <v>6048</v>
      </c>
    </row>
    <row r="6516" spans="1:7" ht="21" x14ac:dyDescent="0.25">
      <c r="A6516" s="92" t="s">
        <v>5127</v>
      </c>
      <c r="B6516" s="92" t="s">
        <v>7803</v>
      </c>
      <c r="C6516" s="7" t="str">
        <f t="shared" si="202"/>
        <v>Formula</v>
      </c>
      <c r="D6516" s="92" t="s">
        <v>7802</v>
      </c>
      <c r="E6516" s="92" t="s">
        <v>7840</v>
      </c>
      <c r="F6516" s="91">
        <v>499</v>
      </c>
      <c r="G6516" s="77">
        <f t="shared" si="203"/>
        <v>6048</v>
      </c>
    </row>
    <row r="6517" spans="1:7" ht="21" x14ac:dyDescent="0.25">
      <c r="A6517" s="94" t="s">
        <v>5128</v>
      </c>
      <c r="B6517" s="94" t="s">
        <v>7803</v>
      </c>
      <c r="C6517" s="7" t="str">
        <f t="shared" si="202"/>
        <v>Formula</v>
      </c>
      <c r="D6517" s="94" t="s">
        <v>7802</v>
      </c>
      <c r="E6517" s="94" t="s">
        <v>7839</v>
      </c>
      <c r="F6517" s="93">
        <v>34</v>
      </c>
      <c r="G6517" s="77">
        <f t="shared" si="203"/>
        <v>6048</v>
      </c>
    </row>
    <row r="6518" spans="1:7" ht="21" x14ac:dyDescent="0.25">
      <c r="A6518" s="92" t="s">
        <v>5129</v>
      </c>
      <c r="B6518" s="92" t="s">
        <v>7803</v>
      </c>
      <c r="C6518" s="7" t="str">
        <f t="shared" si="202"/>
        <v>Formula</v>
      </c>
      <c r="D6518" s="92" t="s">
        <v>7802</v>
      </c>
      <c r="E6518" s="92" t="s">
        <v>7838</v>
      </c>
      <c r="F6518" s="91">
        <v>166</v>
      </c>
      <c r="G6518" s="77">
        <f t="shared" si="203"/>
        <v>6048</v>
      </c>
    </row>
    <row r="6519" spans="1:7" ht="21" x14ac:dyDescent="0.25">
      <c r="A6519" s="94" t="s">
        <v>5130</v>
      </c>
      <c r="B6519" s="94" t="s">
        <v>7803</v>
      </c>
      <c r="C6519" s="7" t="str">
        <f t="shared" si="202"/>
        <v>Formula</v>
      </c>
      <c r="D6519" s="94" t="s">
        <v>7802</v>
      </c>
      <c r="E6519" s="94" t="s">
        <v>7837</v>
      </c>
      <c r="F6519" s="93">
        <v>255</v>
      </c>
      <c r="G6519" s="77">
        <f t="shared" si="203"/>
        <v>6048</v>
      </c>
    </row>
    <row r="6520" spans="1:7" ht="21" x14ac:dyDescent="0.25">
      <c r="A6520" s="92" t="s">
        <v>5131</v>
      </c>
      <c r="B6520" s="92" t="s">
        <v>7803</v>
      </c>
      <c r="C6520" s="7" t="str">
        <f t="shared" si="202"/>
        <v>Formula</v>
      </c>
      <c r="D6520" s="92" t="s">
        <v>7802</v>
      </c>
      <c r="E6520" s="92" t="s">
        <v>7836</v>
      </c>
      <c r="F6520" s="91">
        <v>201</v>
      </c>
      <c r="G6520" s="77">
        <f t="shared" si="203"/>
        <v>6048</v>
      </c>
    </row>
    <row r="6521" spans="1:7" ht="21" x14ac:dyDescent="0.25">
      <c r="A6521" s="94" t="s">
        <v>5132</v>
      </c>
      <c r="B6521" s="94" t="s">
        <v>7803</v>
      </c>
      <c r="C6521" s="7" t="str">
        <f t="shared" si="202"/>
        <v>Formula</v>
      </c>
      <c r="D6521" s="94" t="s">
        <v>7802</v>
      </c>
      <c r="E6521" s="94" t="s">
        <v>7835</v>
      </c>
      <c r="F6521" s="93">
        <v>129</v>
      </c>
      <c r="G6521" s="77">
        <f t="shared" si="203"/>
        <v>6048</v>
      </c>
    </row>
    <row r="6522" spans="1:7" ht="31.5" x14ac:dyDescent="0.25">
      <c r="A6522" s="92" t="s">
        <v>5133</v>
      </c>
      <c r="B6522" s="92" t="s">
        <v>7803</v>
      </c>
      <c r="C6522" s="7" t="str">
        <f t="shared" si="202"/>
        <v>Formula</v>
      </c>
      <c r="D6522" s="92" t="s">
        <v>7802</v>
      </c>
      <c r="E6522" s="92" t="s">
        <v>7834</v>
      </c>
      <c r="F6522" s="91">
        <v>124</v>
      </c>
      <c r="G6522" s="77">
        <f t="shared" si="203"/>
        <v>6048</v>
      </c>
    </row>
    <row r="6523" spans="1:7" ht="21" x14ac:dyDescent="0.25">
      <c r="A6523" s="94" t="s">
        <v>5134</v>
      </c>
      <c r="B6523" s="94" t="s">
        <v>7803</v>
      </c>
      <c r="C6523" s="7" t="str">
        <f t="shared" si="202"/>
        <v>Formula</v>
      </c>
      <c r="D6523" s="94" t="s">
        <v>7802</v>
      </c>
      <c r="E6523" s="94" t="s">
        <v>7833</v>
      </c>
      <c r="F6523" s="93">
        <v>100</v>
      </c>
      <c r="G6523" s="77">
        <f t="shared" si="203"/>
        <v>6048</v>
      </c>
    </row>
    <row r="6524" spans="1:7" ht="31.5" x14ac:dyDescent="0.25">
      <c r="A6524" s="92" t="s">
        <v>5135</v>
      </c>
      <c r="B6524" s="92" t="s">
        <v>7803</v>
      </c>
      <c r="C6524" s="7" t="str">
        <f t="shared" si="202"/>
        <v>Formula</v>
      </c>
      <c r="D6524" s="92" t="s">
        <v>7802</v>
      </c>
      <c r="E6524" s="92" t="s">
        <v>7832</v>
      </c>
      <c r="F6524" s="91">
        <v>133</v>
      </c>
      <c r="G6524" s="77">
        <f t="shared" si="203"/>
        <v>6048</v>
      </c>
    </row>
    <row r="6525" spans="1:7" ht="21" x14ac:dyDescent="0.25">
      <c r="A6525" s="94" t="s">
        <v>5136</v>
      </c>
      <c r="B6525" s="94" t="s">
        <v>7803</v>
      </c>
      <c r="C6525" s="7" t="str">
        <f t="shared" si="202"/>
        <v>Formula</v>
      </c>
      <c r="D6525" s="94" t="s">
        <v>7802</v>
      </c>
      <c r="E6525" s="94" t="s">
        <v>7831</v>
      </c>
      <c r="F6525" s="93">
        <v>231</v>
      </c>
      <c r="G6525" s="77">
        <f t="shared" si="203"/>
        <v>6048</v>
      </c>
    </row>
    <row r="6526" spans="1:7" ht="21" x14ac:dyDescent="0.25">
      <c r="A6526" s="92" t="s">
        <v>5137</v>
      </c>
      <c r="B6526" s="92" t="s">
        <v>7803</v>
      </c>
      <c r="C6526" s="7" t="str">
        <f t="shared" si="202"/>
        <v>Formula</v>
      </c>
      <c r="D6526" s="92" t="s">
        <v>7802</v>
      </c>
      <c r="E6526" s="92" t="s">
        <v>7830</v>
      </c>
      <c r="F6526" s="91">
        <v>271</v>
      </c>
      <c r="G6526" s="77">
        <f t="shared" si="203"/>
        <v>6048</v>
      </c>
    </row>
    <row r="6527" spans="1:7" ht="21" x14ac:dyDescent="0.25">
      <c r="A6527" s="94" t="s">
        <v>5138</v>
      </c>
      <c r="B6527" s="94" t="s">
        <v>7803</v>
      </c>
      <c r="C6527" s="7" t="str">
        <f t="shared" si="202"/>
        <v>Formula</v>
      </c>
      <c r="D6527" s="94" t="s">
        <v>7802</v>
      </c>
      <c r="E6527" s="94" t="s">
        <v>7829</v>
      </c>
      <c r="F6527" s="93">
        <v>116</v>
      </c>
      <c r="G6527" s="77">
        <f t="shared" si="203"/>
        <v>6048</v>
      </c>
    </row>
    <row r="6528" spans="1:7" ht="21" x14ac:dyDescent="0.25">
      <c r="A6528" s="92" t="s">
        <v>5139</v>
      </c>
      <c r="B6528" s="92" t="s">
        <v>7803</v>
      </c>
      <c r="C6528" s="7" t="str">
        <f t="shared" si="202"/>
        <v>Formula</v>
      </c>
      <c r="D6528" s="92" t="s">
        <v>7802</v>
      </c>
      <c r="E6528" s="92" t="s">
        <v>7828</v>
      </c>
      <c r="F6528" s="91">
        <v>119</v>
      </c>
      <c r="G6528" s="77">
        <f t="shared" si="203"/>
        <v>6048</v>
      </c>
    </row>
    <row r="6529" spans="1:7" ht="21" x14ac:dyDescent="0.25">
      <c r="A6529" s="94" t="s">
        <v>5140</v>
      </c>
      <c r="B6529" s="94" t="s">
        <v>7803</v>
      </c>
      <c r="C6529" s="7" t="str">
        <f t="shared" si="202"/>
        <v>Formula</v>
      </c>
      <c r="D6529" s="94" t="s">
        <v>7802</v>
      </c>
      <c r="E6529" s="94" t="s">
        <v>7827</v>
      </c>
      <c r="F6529" s="93">
        <v>104</v>
      </c>
      <c r="G6529" s="77">
        <f t="shared" si="203"/>
        <v>6048</v>
      </c>
    </row>
    <row r="6530" spans="1:7" ht="21" x14ac:dyDescent="0.25">
      <c r="A6530" s="92" t="s">
        <v>5141</v>
      </c>
      <c r="B6530" s="92" t="s">
        <v>7803</v>
      </c>
      <c r="C6530" s="7" t="str">
        <f t="shared" si="202"/>
        <v>Formula</v>
      </c>
      <c r="D6530" s="92" t="s">
        <v>7802</v>
      </c>
      <c r="E6530" s="92" t="s">
        <v>7826</v>
      </c>
      <c r="F6530" s="91">
        <v>76</v>
      </c>
      <c r="G6530" s="77">
        <f t="shared" si="203"/>
        <v>6048</v>
      </c>
    </row>
    <row r="6531" spans="1:7" ht="21" x14ac:dyDescent="0.25">
      <c r="A6531" s="94" t="s">
        <v>5142</v>
      </c>
      <c r="B6531" s="94" t="s">
        <v>7803</v>
      </c>
      <c r="C6531" s="7" t="str">
        <f t="shared" ref="C6531:C6594" si="204">IF(ISTEXT(VLOOKUP(B6531,$I$3:$I$12,1,FALSE)),"Alt sub","Formula")</f>
        <v>Formula</v>
      </c>
      <c r="D6531" s="94" t="s">
        <v>7802</v>
      </c>
      <c r="E6531" s="94" t="s">
        <v>7825</v>
      </c>
      <c r="F6531" s="93">
        <v>148</v>
      </c>
      <c r="G6531" s="77">
        <f t="shared" ref="G6531:G6594" si="205">SUMIF(B:B,B6531,F:F)</f>
        <v>6048</v>
      </c>
    </row>
    <row r="6532" spans="1:7" ht="21" x14ac:dyDescent="0.25">
      <c r="A6532" s="92" t="s">
        <v>5143</v>
      </c>
      <c r="B6532" s="92" t="s">
        <v>7803</v>
      </c>
      <c r="C6532" s="7" t="str">
        <f t="shared" si="204"/>
        <v>Formula</v>
      </c>
      <c r="D6532" s="92" t="s">
        <v>7802</v>
      </c>
      <c r="E6532" s="92" t="s">
        <v>7824</v>
      </c>
      <c r="F6532" s="91">
        <v>130</v>
      </c>
      <c r="G6532" s="77">
        <f t="shared" si="205"/>
        <v>6048</v>
      </c>
    </row>
    <row r="6533" spans="1:7" ht="21" x14ac:dyDescent="0.25">
      <c r="A6533" s="94" t="s">
        <v>5144</v>
      </c>
      <c r="B6533" s="94" t="s">
        <v>7803</v>
      </c>
      <c r="C6533" s="7" t="str">
        <f t="shared" si="204"/>
        <v>Formula</v>
      </c>
      <c r="D6533" s="94" t="s">
        <v>7802</v>
      </c>
      <c r="E6533" s="94" t="s">
        <v>7823</v>
      </c>
      <c r="F6533" s="93">
        <v>114</v>
      </c>
      <c r="G6533" s="77">
        <f t="shared" si="205"/>
        <v>6048</v>
      </c>
    </row>
    <row r="6534" spans="1:7" ht="21" x14ac:dyDescent="0.25">
      <c r="A6534" s="92" t="s">
        <v>5145</v>
      </c>
      <c r="B6534" s="92" t="s">
        <v>7803</v>
      </c>
      <c r="C6534" s="7" t="str">
        <f t="shared" si="204"/>
        <v>Formula</v>
      </c>
      <c r="D6534" s="92" t="s">
        <v>7802</v>
      </c>
      <c r="E6534" s="92" t="s">
        <v>7822</v>
      </c>
      <c r="F6534" s="91">
        <v>118</v>
      </c>
      <c r="G6534" s="77">
        <f t="shared" si="205"/>
        <v>6048</v>
      </c>
    </row>
    <row r="6535" spans="1:7" ht="31.5" x14ac:dyDescent="0.25">
      <c r="A6535" s="94" t="s">
        <v>5146</v>
      </c>
      <c r="B6535" s="94" t="s">
        <v>7803</v>
      </c>
      <c r="C6535" s="7" t="str">
        <f t="shared" si="204"/>
        <v>Formula</v>
      </c>
      <c r="D6535" s="94" t="s">
        <v>7802</v>
      </c>
      <c r="E6535" s="94" t="s">
        <v>7821</v>
      </c>
      <c r="F6535" s="93">
        <v>167</v>
      </c>
      <c r="G6535" s="77">
        <f t="shared" si="205"/>
        <v>6048</v>
      </c>
    </row>
    <row r="6536" spans="1:7" ht="21" x14ac:dyDescent="0.25">
      <c r="A6536" s="92" t="s">
        <v>5147</v>
      </c>
      <c r="B6536" s="92" t="s">
        <v>7803</v>
      </c>
      <c r="C6536" s="7" t="str">
        <f t="shared" si="204"/>
        <v>Formula</v>
      </c>
      <c r="D6536" s="92" t="s">
        <v>7802</v>
      </c>
      <c r="E6536" s="92" t="s">
        <v>7820</v>
      </c>
      <c r="F6536" s="91">
        <v>203</v>
      </c>
      <c r="G6536" s="77">
        <f t="shared" si="205"/>
        <v>6048</v>
      </c>
    </row>
    <row r="6537" spans="1:7" ht="31.5" x14ac:dyDescent="0.25">
      <c r="A6537" s="94" t="s">
        <v>5148</v>
      </c>
      <c r="B6537" s="94" t="s">
        <v>7803</v>
      </c>
      <c r="C6537" s="7" t="str">
        <f t="shared" si="204"/>
        <v>Formula</v>
      </c>
      <c r="D6537" s="94" t="s">
        <v>7802</v>
      </c>
      <c r="E6537" s="94" t="s">
        <v>7819</v>
      </c>
      <c r="F6537" s="93">
        <v>140</v>
      </c>
      <c r="G6537" s="77">
        <f t="shared" si="205"/>
        <v>6048</v>
      </c>
    </row>
    <row r="6538" spans="1:7" ht="31.5" x14ac:dyDescent="0.25">
      <c r="A6538" s="92" t="s">
        <v>5149</v>
      </c>
      <c r="B6538" s="92" t="s">
        <v>7803</v>
      </c>
      <c r="C6538" s="7" t="str">
        <f t="shared" si="204"/>
        <v>Formula</v>
      </c>
      <c r="D6538" s="92" t="s">
        <v>7802</v>
      </c>
      <c r="E6538" s="92" t="s">
        <v>7818</v>
      </c>
      <c r="F6538" s="91">
        <v>100</v>
      </c>
      <c r="G6538" s="77">
        <f t="shared" si="205"/>
        <v>6048</v>
      </c>
    </row>
    <row r="6539" spans="1:7" ht="21" x14ac:dyDescent="0.25">
      <c r="A6539" s="94" t="s">
        <v>5150</v>
      </c>
      <c r="B6539" s="94" t="s">
        <v>7803</v>
      </c>
      <c r="C6539" s="7" t="str">
        <f t="shared" si="204"/>
        <v>Formula</v>
      </c>
      <c r="D6539" s="94" t="s">
        <v>7802</v>
      </c>
      <c r="E6539" s="94" t="s">
        <v>7817</v>
      </c>
      <c r="F6539" s="93">
        <v>248</v>
      </c>
      <c r="G6539" s="77">
        <f t="shared" si="205"/>
        <v>6048</v>
      </c>
    </row>
    <row r="6540" spans="1:7" ht="21" x14ac:dyDescent="0.25">
      <c r="A6540" s="92" t="s">
        <v>5151</v>
      </c>
      <c r="B6540" s="92" t="s">
        <v>7803</v>
      </c>
      <c r="C6540" s="7" t="str">
        <f t="shared" si="204"/>
        <v>Formula</v>
      </c>
      <c r="D6540" s="92" t="s">
        <v>7802</v>
      </c>
      <c r="E6540" s="92" t="s">
        <v>7816</v>
      </c>
      <c r="F6540" s="91">
        <v>180</v>
      </c>
      <c r="G6540" s="77">
        <f t="shared" si="205"/>
        <v>6048</v>
      </c>
    </row>
    <row r="6541" spans="1:7" ht="21" x14ac:dyDescent="0.25">
      <c r="A6541" s="94" t="s">
        <v>5152</v>
      </c>
      <c r="B6541" s="94" t="s">
        <v>7803</v>
      </c>
      <c r="C6541" s="7" t="str">
        <f t="shared" si="204"/>
        <v>Formula</v>
      </c>
      <c r="D6541" s="94" t="s">
        <v>7802</v>
      </c>
      <c r="E6541" s="94" t="s">
        <v>7815</v>
      </c>
      <c r="F6541" s="93">
        <v>50</v>
      </c>
      <c r="G6541" s="77">
        <f t="shared" si="205"/>
        <v>6048</v>
      </c>
    </row>
    <row r="6542" spans="1:7" ht="21" x14ac:dyDescent="0.25">
      <c r="A6542" s="92" t="s">
        <v>5153</v>
      </c>
      <c r="B6542" s="92" t="s">
        <v>7803</v>
      </c>
      <c r="C6542" s="7" t="str">
        <f t="shared" si="204"/>
        <v>Formula</v>
      </c>
      <c r="D6542" s="92" t="s">
        <v>7802</v>
      </c>
      <c r="E6542" s="92" t="s">
        <v>6129</v>
      </c>
      <c r="F6542" s="91">
        <v>69</v>
      </c>
      <c r="G6542" s="77">
        <f t="shared" si="205"/>
        <v>6048</v>
      </c>
    </row>
    <row r="6543" spans="1:7" ht="21" x14ac:dyDescent="0.25">
      <c r="A6543" s="94" t="s">
        <v>5154</v>
      </c>
      <c r="B6543" s="94" t="s">
        <v>7803</v>
      </c>
      <c r="C6543" s="7" t="str">
        <f t="shared" si="204"/>
        <v>Formula</v>
      </c>
      <c r="D6543" s="94" t="s">
        <v>7802</v>
      </c>
      <c r="E6543" s="94" t="s">
        <v>7814</v>
      </c>
      <c r="F6543" s="93">
        <v>75</v>
      </c>
      <c r="G6543" s="77">
        <f t="shared" si="205"/>
        <v>6048</v>
      </c>
    </row>
    <row r="6544" spans="1:7" ht="21" x14ac:dyDescent="0.25">
      <c r="A6544" s="92" t="s">
        <v>5155</v>
      </c>
      <c r="B6544" s="92" t="s">
        <v>7803</v>
      </c>
      <c r="C6544" s="7" t="str">
        <f t="shared" si="204"/>
        <v>Formula</v>
      </c>
      <c r="D6544" s="92" t="s">
        <v>7802</v>
      </c>
      <c r="E6544" s="92" t="s">
        <v>7813</v>
      </c>
      <c r="F6544" s="91">
        <v>5</v>
      </c>
      <c r="G6544" s="77">
        <f t="shared" si="205"/>
        <v>6048</v>
      </c>
    </row>
    <row r="6545" spans="1:7" ht="21" x14ac:dyDescent="0.25">
      <c r="A6545" s="94" t="s">
        <v>5156</v>
      </c>
      <c r="B6545" s="94" t="s">
        <v>7803</v>
      </c>
      <c r="C6545" s="7" t="str">
        <f t="shared" si="204"/>
        <v>Formula</v>
      </c>
      <c r="D6545" s="94" t="s">
        <v>7802</v>
      </c>
      <c r="E6545" s="94" t="s">
        <v>7812</v>
      </c>
      <c r="F6545" s="93">
        <v>46</v>
      </c>
      <c r="G6545" s="77">
        <f t="shared" si="205"/>
        <v>6048</v>
      </c>
    </row>
    <row r="6546" spans="1:7" ht="21" x14ac:dyDescent="0.25">
      <c r="A6546" s="92" t="s">
        <v>5157</v>
      </c>
      <c r="B6546" s="92" t="s">
        <v>7803</v>
      </c>
      <c r="C6546" s="7" t="str">
        <f t="shared" si="204"/>
        <v>Formula</v>
      </c>
      <c r="D6546" s="92" t="s">
        <v>7802</v>
      </c>
      <c r="E6546" s="92" t="s">
        <v>7811</v>
      </c>
      <c r="F6546" s="91">
        <v>14</v>
      </c>
      <c r="G6546" s="77">
        <f t="shared" si="205"/>
        <v>6048</v>
      </c>
    </row>
    <row r="6547" spans="1:7" ht="31.5" x14ac:dyDescent="0.25">
      <c r="A6547" s="94" t="s">
        <v>5158</v>
      </c>
      <c r="B6547" s="94" t="s">
        <v>7803</v>
      </c>
      <c r="C6547" s="7" t="str">
        <f t="shared" si="204"/>
        <v>Formula</v>
      </c>
      <c r="D6547" s="94" t="s">
        <v>7802</v>
      </c>
      <c r="E6547" s="94" t="s">
        <v>7810</v>
      </c>
      <c r="F6547" s="93">
        <v>6</v>
      </c>
      <c r="G6547" s="77">
        <f t="shared" si="205"/>
        <v>6048</v>
      </c>
    </row>
    <row r="6548" spans="1:7" ht="21" x14ac:dyDescent="0.25">
      <c r="A6548" s="92" t="s">
        <v>5159</v>
      </c>
      <c r="B6548" s="92" t="s">
        <v>7803</v>
      </c>
      <c r="C6548" s="7" t="str">
        <f t="shared" si="204"/>
        <v>Formula</v>
      </c>
      <c r="D6548" s="92" t="s">
        <v>7802</v>
      </c>
      <c r="E6548" s="92" t="s">
        <v>7809</v>
      </c>
      <c r="F6548" s="91">
        <v>49</v>
      </c>
      <c r="G6548" s="77">
        <f t="shared" si="205"/>
        <v>6048</v>
      </c>
    </row>
    <row r="6549" spans="1:7" ht="21" x14ac:dyDescent="0.25">
      <c r="A6549" s="94" t="s">
        <v>5160</v>
      </c>
      <c r="B6549" s="94" t="s">
        <v>7803</v>
      </c>
      <c r="C6549" s="7" t="str">
        <f t="shared" si="204"/>
        <v>Formula</v>
      </c>
      <c r="D6549" s="94" t="s">
        <v>7802</v>
      </c>
      <c r="E6549" s="94" t="s">
        <v>7808</v>
      </c>
      <c r="F6549" s="93">
        <v>48</v>
      </c>
      <c r="G6549" s="77">
        <f t="shared" si="205"/>
        <v>6048</v>
      </c>
    </row>
    <row r="6550" spans="1:7" ht="21" x14ac:dyDescent="0.25">
      <c r="A6550" s="92" t="s">
        <v>5161</v>
      </c>
      <c r="B6550" s="92" t="s">
        <v>7803</v>
      </c>
      <c r="C6550" s="7" t="str">
        <f t="shared" si="204"/>
        <v>Formula</v>
      </c>
      <c r="D6550" s="92" t="s">
        <v>7802</v>
      </c>
      <c r="E6550" s="92" t="s">
        <v>7807</v>
      </c>
      <c r="F6550" s="91">
        <v>49</v>
      </c>
      <c r="G6550" s="77">
        <f t="shared" si="205"/>
        <v>6048</v>
      </c>
    </row>
    <row r="6551" spans="1:7" ht="21" x14ac:dyDescent="0.25">
      <c r="A6551" s="94" t="s">
        <v>5162</v>
      </c>
      <c r="B6551" s="94" t="s">
        <v>7803</v>
      </c>
      <c r="C6551" s="7" t="str">
        <f t="shared" si="204"/>
        <v>Formula</v>
      </c>
      <c r="D6551" s="94" t="s">
        <v>7802</v>
      </c>
      <c r="E6551" s="94" t="s">
        <v>7806</v>
      </c>
      <c r="F6551" s="93">
        <v>50</v>
      </c>
      <c r="G6551" s="77">
        <f t="shared" si="205"/>
        <v>6048</v>
      </c>
    </row>
    <row r="6552" spans="1:7" ht="21" x14ac:dyDescent="0.25">
      <c r="A6552" s="92" t="s">
        <v>17728</v>
      </c>
      <c r="B6552" s="92" t="s">
        <v>7803</v>
      </c>
      <c r="C6552" s="7" t="str">
        <f t="shared" si="204"/>
        <v>Formula</v>
      </c>
      <c r="D6552" s="92" t="s">
        <v>7802</v>
      </c>
      <c r="E6552" s="92" t="s">
        <v>17729</v>
      </c>
      <c r="F6552" s="91">
        <v>63</v>
      </c>
      <c r="G6552" s="77">
        <f t="shared" si="205"/>
        <v>6048</v>
      </c>
    </row>
    <row r="6553" spans="1:7" ht="21" x14ac:dyDescent="0.25">
      <c r="A6553" s="94" t="s">
        <v>6013</v>
      </c>
      <c r="B6553" s="94" t="s">
        <v>7803</v>
      </c>
      <c r="C6553" s="7" t="str">
        <f t="shared" si="204"/>
        <v>Formula</v>
      </c>
      <c r="D6553" s="94" t="s">
        <v>7802</v>
      </c>
      <c r="E6553" s="94" t="s">
        <v>17730</v>
      </c>
      <c r="F6553" s="93">
        <v>49</v>
      </c>
      <c r="G6553" s="77">
        <f t="shared" si="205"/>
        <v>6048</v>
      </c>
    </row>
    <row r="6554" spans="1:7" ht="21" x14ac:dyDescent="0.25">
      <c r="A6554" s="92" t="s">
        <v>5163</v>
      </c>
      <c r="B6554" s="92" t="s">
        <v>7803</v>
      </c>
      <c r="C6554" s="7" t="str">
        <f t="shared" si="204"/>
        <v>Formula</v>
      </c>
      <c r="D6554" s="92" t="s">
        <v>7802</v>
      </c>
      <c r="E6554" s="92" t="s">
        <v>7805</v>
      </c>
      <c r="F6554" s="91">
        <v>25</v>
      </c>
      <c r="G6554" s="77">
        <f t="shared" si="205"/>
        <v>6048</v>
      </c>
    </row>
    <row r="6555" spans="1:7" ht="21" x14ac:dyDescent="0.25">
      <c r="A6555" s="94" t="s">
        <v>5164</v>
      </c>
      <c r="B6555" s="94" t="s">
        <v>7803</v>
      </c>
      <c r="C6555" s="7" t="str">
        <f t="shared" si="204"/>
        <v>Formula</v>
      </c>
      <c r="D6555" s="94" t="s">
        <v>7802</v>
      </c>
      <c r="E6555" s="94" t="s">
        <v>7804</v>
      </c>
      <c r="F6555" s="93">
        <v>39</v>
      </c>
      <c r="G6555" s="77">
        <f t="shared" si="205"/>
        <v>6048</v>
      </c>
    </row>
    <row r="6556" spans="1:7" ht="21" x14ac:dyDescent="0.25">
      <c r="A6556" s="92" t="s">
        <v>5165</v>
      </c>
      <c r="B6556" s="92" t="s">
        <v>7803</v>
      </c>
      <c r="C6556" s="7" t="str">
        <f t="shared" si="204"/>
        <v>Formula</v>
      </c>
      <c r="D6556" s="92" t="s">
        <v>7802</v>
      </c>
      <c r="E6556" s="92" t="s">
        <v>7801</v>
      </c>
      <c r="F6556" s="91">
        <v>21</v>
      </c>
      <c r="G6556" s="77">
        <f t="shared" si="205"/>
        <v>6048</v>
      </c>
    </row>
    <row r="6557" spans="1:7" ht="21" x14ac:dyDescent="0.25">
      <c r="A6557" s="94" t="s">
        <v>18164</v>
      </c>
      <c r="B6557" s="94" t="s">
        <v>7803</v>
      </c>
      <c r="C6557" s="7" t="str">
        <f t="shared" si="204"/>
        <v>Formula</v>
      </c>
      <c r="D6557" s="94" t="s">
        <v>7802</v>
      </c>
      <c r="E6557" s="94" t="s">
        <v>18165</v>
      </c>
      <c r="F6557" s="93">
        <v>71</v>
      </c>
      <c r="G6557" s="77">
        <f t="shared" si="205"/>
        <v>6048</v>
      </c>
    </row>
    <row r="6558" spans="1:7" ht="21" x14ac:dyDescent="0.25">
      <c r="A6558" s="92" t="s">
        <v>18320</v>
      </c>
      <c r="B6558" s="92" t="s">
        <v>7803</v>
      </c>
      <c r="C6558" s="7" t="str">
        <f t="shared" si="204"/>
        <v>Formula</v>
      </c>
      <c r="D6558" s="92" t="s">
        <v>7802</v>
      </c>
      <c r="E6558" s="92" t="s">
        <v>18321</v>
      </c>
      <c r="F6558" s="91">
        <v>42</v>
      </c>
      <c r="G6558" s="77">
        <f t="shared" si="205"/>
        <v>6048</v>
      </c>
    </row>
    <row r="6559" spans="1:7" ht="21" x14ac:dyDescent="0.25">
      <c r="A6559" s="94" t="s">
        <v>18947</v>
      </c>
      <c r="B6559" s="94" t="s">
        <v>7803</v>
      </c>
      <c r="C6559" s="7" t="str">
        <f t="shared" si="204"/>
        <v>Formula</v>
      </c>
      <c r="D6559" s="94" t="s">
        <v>7802</v>
      </c>
      <c r="E6559" s="94" t="s">
        <v>18948</v>
      </c>
      <c r="F6559" s="93">
        <v>42</v>
      </c>
      <c r="G6559" s="77">
        <f t="shared" si="205"/>
        <v>6048</v>
      </c>
    </row>
    <row r="6560" spans="1:7" ht="31.5" x14ac:dyDescent="0.25">
      <c r="A6560" s="92" t="s">
        <v>5166</v>
      </c>
      <c r="B6560" s="92" t="s">
        <v>7796</v>
      </c>
      <c r="C6560" s="7" t="str">
        <f t="shared" si="204"/>
        <v>Formula</v>
      </c>
      <c r="D6560" s="92" t="s">
        <v>17731</v>
      </c>
      <c r="E6560" s="92" t="s">
        <v>7800</v>
      </c>
      <c r="F6560" s="91">
        <v>30</v>
      </c>
      <c r="G6560" s="77">
        <f t="shared" si="205"/>
        <v>232</v>
      </c>
    </row>
    <row r="6561" spans="1:7" ht="31.5" x14ac:dyDescent="0.25">
      <c r="A6561" s="94" t="s">
        <v>5167</v>
      </c>
      <c r="B6561" s="94" t="s">
        <v>7796</v>
      </c>
      <c r="C6561" s="7" t="str">
        <f t="shared" si="204"/>
        <v>Formula</v>
      </c>
      <c r="D6561" s="94" t="s">
        <v>17731</v>
      </c>
      <c r="E6561" s="94" t="s">
        <v>7799</v>
      </c>
      <c r="F6561" s="93">
        <v>96</v>
      </c>
      <c r="G6561" s="77">
        <f t="shared" si="205"/>
        <v>232</v>
      </c>
    </row>
    <row r="6562" spans="1:7" ht="31.5" x14ac:dyDescent="0.25">
      <c r="A6562" s="92" t="s">
        <v>5168</v>
      </c>
      <c r="B6562" s="92" t="s">
        <v>7796</v>
      </c>
      <c r="C6562" s="7" t="str">
        <f t="shared" si="204"/>
        <v>Formula</v>
      </c>
      <c r="D6562" s="92" t="s">
        <v>17731</v>
      </c>
      <c r="E6562" s="92" t="s">
        <v>7797</v>
      </c>
      <c r="F6562" s="91">
        <v>58</v>
      </c>
      <c r="G6562" s="77">
        <f t="shared" si="205"/>
        <v>232</v>
      </c>
    </row>
    <row r="6563" spans="1:7" ht="31.5" x14ac:dyDescent="0.25">
      <c r="A6563" s="94" t="s">
        <v>17732</v>
      </c>
      <c r="B6563" s="94" t="s">
        <v>7796</v>
      </c>
      <c r="C6563" s="7" t="str">
        <f t="shared" si="204"/>
        <v>Formula</v>
      </c>
      <c r="D6563" s="94" t="s">
        <v>17731</v>
      </c>
      <c r="E6563" s="94" t="s">
        <v>17733</v>
      </c>
      <c r="F6563" s="93">
        <v>30</v>
      </c>
      <c r="G6563" s="77">
        <f t="shared" si="205"/>
        <v>232</v>
      </c>
    </row>
    <row r="6564" spans="1:7" ht="31.5" x14ac:dyDescent="0.25">
      <c r="A6564" s="92" t="s">
        <v>18837</v>
      </c>
      <c r="B6564" s="92" t="s">
        <v>7796</v>
      </c>
      <c r="C6564" s="7" t="str">
        <f t="shared" si="204"/>
        <v>Formula</v>
      </c>
      <c r="D6564" s="92" t="s">
        <v>17731</v>
      </c>
      <c r="E6564" s="92" t="s">
        <v>18838</v>
      </c>
      <c r="F6564" s="91">
        <v>18</v>
      </c>
      <c r="G6564" s="77">
        <f t="shared" si="205"/>
        <v>232</v>
      </c>
    </row>
    <row r="6565" spans="1:7" ht="21" x14ac:dyDescent="0.25">
      <c r="A6565" s="94" t="s">
        <v>5182</v>
      </c>
      <c r="B6565" s="94" t="s">
        <v>7776</v>
      </c>
      <c r="C6565" s="7" t="str">
        <f t="shared" si="204"/>
        <v>Formula</v>
      </c>
      <c r="D6565" s="94" t="s">
        <v>7775</v>
      </c>
      <c r="E6565" s="94" t="s">
        <v>7778</v>
      </c>
      <c r="F6565" s="93">
        <v>288</v>
      </c>
      <c r="G6565" s="77">
        <f t="shared" si="205"/>
        <v>652</v>
      </c>
    </row>
    <row r="6566" spans="1:7" ht="21" x14ac:dyDescent="0.25">
      <c r="A6566" s="92" t="s">
        <v>5183</v>
      </c>
      <c r="B6566" s="92" t="s">
        <v>7776</v>
      </c>
      <c r="C6566" s="7" t="str">
        <f t="shared" si="204"/>
        <v>Formula</v>
      </c>
      <c r="D6566" s="92" t="s">
        <v>7775</v>
      </c>
      <c r="E6566" s="92" t="s">
        <v>7777</v>
      </c>
      <c r="F6566" s="91">
        <v>364</v>
      </c>
      <c r="G6566" s="77">
        <f t="shared" si="205"/>
        <v>652</v>
      </c>
    </row>
    <row r="6567" spans="1:7" ht="31.5" x14ac:dyDescent="0.25">
      <c r="A6567" s="94" t="s">
        <v>5185</v>
      </c>
      <c r="B6567" s="94" t="s">
        <v>7769</v>
      </c>
      <c r="C6567" s="7" t="str">
        <f t="shared" si="204"/>
        <v>Formula</v>
      </c>
      <c r="D6567" s="94" t="s">
        <v>7768</v>
      </c>
      <c r="E6567" s="94" t="s">
        <v>7773</v>
      </c>
      <c r="F6567" s="93">
        <v>272</v>
      </c>
      <c r="G6567" s="77">
        <f t="shared" si="205"/>
        <v>764</v>
      </c>
    </row>
    <row r="6568" spans="1:7" ht="31.5" x14ac:dyDescent="0.25">
      <c r="A6568" s="92" t="s">
        <v>5186</v>
      </c>
      <c r="B6568" s="92" t="s">
        <v>7769</v>
      </c>
      <c r="C6568" s="7" t="str">
        <f t="shared" si="204"/>
        <v>Formula</v>
      </c>
      <c r="D6568" s="92" t="s">
        <v>7768</v>
      </c>
      <c r="E6568" s="92" t="s">
        <v>7772</v>
      </c>
      <c r="F6568" s="91">
        <v>226</v>
      </c>
      <c r="G6568" s="77">
        <f t="shared" si="205"/>
        <v>764</v>
      </c>
    </row>
    <row r="6569" spans="1:7" ht="31.5" x14ac:dyDescent="0.25">
      <c r="A6569" s="94" t="s">
        <v>5187</v>
      </c>
      <c r="B6569" s="94" t="s">
        <v>7769</v>
      </c>
      <c r="C6569" s="7" t="str">
        <f t="shared" si="204"/>
        <v>Formula</v>
      </c>
      <c r="D6569" s="94" t="s">
        <v>7768</v>
      </c>
      <c r="E6569" s="94" t="s">
        <v>7771</v>
      </c>
      <c r="F6569" s="93">
        <v>100</v>
      </c>
      <c r="G6569" s="77">
        <f t="shared" si="205"/>
        <v>764</v>
      </c>
    </row>
    <row r="6570" spans="1:7" ht="31.5" x14ac:dyDescent="0.25">
      <c r="A6570" s="92" t="s">
        <v>5188</v>
      </c>
      <c r="B6570" s="92" t="s">
        <v>7769</v>
      </c>
      <c r="C6570" s="7" t="str">
        <f t="shared" si="204"/>
        <v>Formula</v>
      </c>
      <c r="D6570" s="92" t="s">
        <v>7768</v>
      </c>
      <c r="E6570" s="92" t="s">
        <v>7770</v>
      </c>
      <c r="F6570" s="91">
        <v>134</v>
      </c>
      <c r="G6570" s="77">
        <f t="shared" si="205"/>
        <v>764</v>
      </c>
    </row>
    <row r="6571" spans="1:7" ht="31.5" x14ac:dyDescent="0.25">
      <c r="A6571" s="94" t="s">
        <v>5189</v>
      </c>
      <c r="B6571" s="94" t="s">
        <v>7769</v>
      </c>
      <c r="C6571" s="7" t="str">
        <f t="shared" si="204"/>
        <v>Formula</v>
      </c>
      <c r="D6571" s="94" t="s">
        <v>7768</v>
      </c>
      <c r="E6571" s="94" t="s">
        <v>7767</v>
      </c>
      <c r="F6571" s="93">
        <v>32</v>
      </c>
      <c r="G6571" s="77">
        <f t="shared" si="205"/>
        <v>764</v>
      </c>
    </row>
    <row r="6572" spans="1:7" ht="21" x14ac:dyDescent="0.25">
      <c r="A6572" s="92" t="s">
        <v>5192</v>
      </c>
      <c r="B6572" s="92" t="s">
        <v>7757</v>
      </c>
      <c r="C6572" s="7" t="str">
        <f t="shared" si="204"/>
        <v>Formula</v>
      </c>
      <c r="D6572" s="92" t="s">
        <v>7756</v>
      </c>
      <c r="E6572" s="92" t="s">
        <v>7759</v>
      </c>
      <c r="F6572" s="91">
        <v>157</v>
      </c>
      <c r="G6572" s="77">
        <f t="shared" si="205"/>
        <v>221</v>
      </c>
    </row>
    <row r="6573" spans="1:7" ht="21" x14ac:dyDescent="0.25">
      <c r="A6573" s="94" t="s">
        <v>5193</v>
      </c>
      <c r="B6573" s="94" t="s">
        <v>7757</v>
      </c>
      <c r="C6573" s="7" t="str">
        <f t="shared" si="204"/>
        <v>Formula</v>
      </c>
      <c r="D6573" s="94" t="s">
        <v>7756</v>
      </c>
      <c r="E6573" s="94" t="s">
        <v>7758</v>
      </c>
      <c r="F6573" s="93">
        <v>13</v>
      </c>
      <c r="G6573" s="77">
        <f t="shared" si="205"/>
        <v>221</v>
      </c>
    </row>
    <row r="6574" spans="1:7" ht="21" x14ac:dyDescent="0.25">
      <c r="A6574" s="92" t="s">
        <v>5194</v>
      </c>
      <c r="B6574" s="92" t="s">
        <v>7757</v>
      </c>
      <c r="C6574" s="7" t="str">
        <f t="shared" si="204"/>
        <v>Formula</v>
      </c>
      <c r="D6574" s="92" t="s">
        <v>7756</v>
      </c>
      <c r="E6574" s="92" t="s">
        <v>7755</v>
      </c>
      <c r="F6574" s="91">
        <v>51</v>
      </c>
      <c r="G6574" s="77">
        <f t="shared" si="205"/>
        <v>221</v>
      </c>
    </row>
    <row r="6575" spans="1:7" ht="21" x14ac:dyDescent="0.25">
      <c r="A6575" s="94" t="s">
        <v>5202</v>
      </c>
      <c r="B6575" s="94" t="s">
        <v>7739</v>
      </c>
      <c r="C6575" s="7" t="str">
        <f t="shared" si="204"/>
        <v>Formula</v>
      </c>
      <c r="D6575" s="94" t="s">
        <v>7738</v>
      </c>
      <c r="E6575" s="94" t="s">
        <v>7744</v>
      </c>
      <c r="F6575" s="93">
        <v>25</v>
      </c>
      <c r="G6575" s="77">
        <f t="shared" si="205"/>
        <v>488</v>
      </c>
    </row>
    <row r="6576" spans="1:7" ht="31.5" x14ac:dyDescent="0.25">
      <c r="A6576" s="92" t="s">
        <v>5203</v>
      </c>
      <c r="B6576" s="92" t="s">
        <v>7739</v>
      </c>
      <c r="C6576" s="7" t="str">
        <f t="shared" si="204"/>
        <v>Formula</v>
      </c>
      <c r="D6576" s="92" t="s">
        <v>7738</v>
      </c>
      <c r="E6576" s="92" t="s">
        <v>7743</v>
      </c>
      <c r="F6576" s="91">
        <v>120</v>
      </c>
      <c r="G6576" s="77">
        <f t="shared" si="205"/>
        <v>488</v>
      </c>
    </row>
    <row r="6577" spans="1:7" ht="31.5" x14ac:dyDescent="0.25">
      <c r="A6577" s="94" t="s">
        <v>5204</v>
      </c>
      <c r="B6577" s="94" t="s">
        <v>7739</v>
      </c>
      <c r="C6577" s="7" t="str">
        <f t="shared" si="204"/>
        <v>Formula</v>
      </c>
      <c r="D6577" s="94" t="s">
        <v>7738</v>
      </c>
      <c r="E6577" s="94" t="s">
        <v>7742</v>
      </c>
      <c r="F6577" s="93">
        <v>149</v>
      </c>
      <c r="G6577" s="77">
        <f t="shared" si="205"/>
        <v>488</v>
      </c>
    </row>
    <row r="6578" spans="1:7" ht="21" x14ac:dyDescent="0.25">
      <c r="A6578" s="92" t="s">
        <v>5205</v>
      </c>
      <c r="B6578" s="92" t="s">
        <v>7739</v>
      </c>
      <c r="C6578" s="7" t="str">
        <f t="shared" si="204"/>
        <v>Formula</v>
      </c>
      <c r="D6578" s="92" t="s">
        <v>7738</v>
      </c>
      <c r="E6578" s="92" t="s">
        <v>7741</v>
      </c>
      <c r="F6578" s="91">
        <v>100</v>
      </c>
      <c r="G6578" s="77">
        <f t="shared" si="205"/>
        <v>488</v>
      </c>
    </row>
    <row r="6579" spans="1:7" ht="21" x14ac:dyDescent="0.25">
      <c r="A6579" s="94" t="s">
        <v>5206</v>
      </c>
      <c r="B6579" s="94" t="s">
        <v>7739</v>
      </c>
      <c r="C6579" s="7" t="str">
        <f t="shared" si="204"/>
        <v>Formula</v>
      </c>
      <c r="D6579" s="94" t="s">
        <v>7738</v>
      </c>
      <c r="E6579" s="94" t="s">
        <v>7740</v>
      </c>
      <c r="F6579" s="93">
        <v>64</v>
      </c>
      <c r="G6579" s="77">
        <f t="shared" si="205"/>
        <v>488</v>
      </c>
    </row>
    <row r="6580" spans="1:7" ht="21" x14ac:dyDescent="0.25">
      <c r="A6580" s="92" t="s">
        <v>5207</v>
      </c>
      <c r="B6580" s="92" t="s">
        <v>7739</v>
      </c>
      <c r="C6580" s="7" t="str">
        <f t="shared" si="204"/>
        <v>Formula</v>
      </c>
      <c r="D6580" s="92" t="s">
        <v>7738</v>
      </c>
      <c r="E6580" s="92" t="s">
        <v>7737</v>
      </c>
      <c r="F6580" s="91">
        <v>30</v>
      </c>
      <c r="G6580" s="77">
        <f t="shared" si="205"/>
        <v>488</v>
      </c>
    </row>
    <row r="6581" spans="1:7" ht="21" x14ac:dyDescent="0.25">
      <c r="A6581" s="94" t="s">
        <v>5223</v>
      </c>
      <c r="B6581" s="94" t="s">
        <v>7713</v>
      </c>
      <c r="C6581" s="7" t="str">
        <f t="shared" si="204"/>
        <v>Formula</v>
      </c>
      <c r="D6581" s="94" t="s">
        <v>7712</v>
      </c>
      <c r="E6581" s="94" t="s">
        <v>7711</v>
      </c>
      <c r="F6581" s="93">
        <v>209</v>
      </c>
      <c r="G6581" s="77">
        <f t="shared" si="205"/>
        <v>217</v>
      </c>
    </row>
    <row r="6582" spans="1:7" ht="21" x14ac:dyDescent="0.25">
      <c r="A6582" s="92" t="s">
        <v>19027</v>
      </c>
      <c r="B6582" s="92" t="s">
        <v>7713</v>
      </c>
      <c r="C6582" s="7" t="str">
        <f t="shared" si="204"/>
        <v>Formula</v>
      </c>
      <c r="D6582" s="92" t="s">
        <v>7712</v>
      </c>
      <c r="E6582" s="92" t="s">
        <v>18558</v>
      </c>
      <c r="F6582" s="91">
        <v>8</v>
      </c>
      <c r="G6582" s="77">
        <f t="shared" si="205"/>
        <v>217</v>
      </c>
    </row>
    <row r="6583" spans="1:7" ht="21" x14ac:dyDescent="0.25">
      <c r="A6583" s="94" t="s">
        <v>5226</v>
      </c>
      <c r="B6583" s="94" t="s">
        <v>7703</v>
      </c>
      <c r="C6583" s="7" t="str">
        <f t="shared" si="204"/>
        <v>Formula</v>
      </c>
      <c r="D6583" s="94" t="s">
        <v>7702</v>
      </c>
      <c r="E6583" s="94" t="s">
        <v>7704</v>
      </c>
      <c r="F6583" s="93">
        <v>64</v>
      </c>
      <c r="G6583" s="77">
        <f t="shared" si="205"/>
        <v>89</v>
      </c>
    </row>
    <row r="6584" spans="1:7" ht="21" x14ac:dyDescent="0.25">
      <c r="A6584" s="92" t="s">
        <v>5227</v>
      </c>
      <c r="B6584" s="92" t="s">
        <v>7703</v>
      </c>
      <c r="C6584" s="7" t="str">
        <f t="shared" si="204"/>
        <v>Formula</v>
      </c>
      <c r="D6584" s="92" t="s">
        <v>7702</v>
      </c>
      <c r="E6584" s="92" t="s">
        <v>7701</v>
      </c>
      <c r="F6584" s="91">
        <v>25</v>
      </c>
      <c r="G6584" s="77">
        <f t="shared" si="205"/>
        <v>89</v>
      </c>
    </row>
    <row r="6585" spans="1:7" ht="21" x14ac:dyDescent="0.25">
      <c r="A6585" s="94" t="s">
        <v>5228</v>
      </c>
      <c r="B6585" s="94" t="s">
        <v>7700</v>
      </c>
      <c r="C6585" s="7" t="str">
        <f t="shared" si="204"/>
        <v>Formula</v>
      </c>
      <c r="D6585" s="94" t="s">
        <v>7699</v>
      </c>
      <c r="E6585" s="94" t="s">
        <v>7698</v>
      </c>
      <c r="F6585" s="93">
        <v>226</v>
      </c>
      <c r="G6585" s="77">
        <f t="shared" si="205"/>
        <v>226</v>
      </c>
    </row>
    <row r="6586" spans="1:7" ht="21" x14ac:dyDescent="0.25">
      <c r="A6586" s="92" t="s">
        <v>5229</v>
      </c>
      <c r="B6586" s="92" t="s">
        <v>7695</v>
      </c>
      <c r="C6586" s="7" t="str">
        <f t="shared" si="204"/>
        <v>Formula</v>
      </c>
      <c r="D6586" s="92" t="s">
        <v>7694</v>
      </c>
      <c r="E6586" s="92" t="s">
        <v>7697</v>
      </c>
      <c r="F6586" s="91">
        <v>144</v>
      </c>
      <c r="G6586" s="77">
        <f t="shared" si="205"/>
        <v>326</v>
      </c>
    </row>
    <row r="6587" spans="1:7" ht="21" x14ac:dyDescent="0.25">
      <c r="A6587" s="94" t="s">
        <v>5230</v>
      </c>
      <c r="B6587" s="94" t="s">
        <v>7695</v>
      </c>
      <c r="C6587" s="7" t="str">
        <f t="shared" si="204"/>
        <v>Formula</v>
      </c>
      <c r="D6587" s="94" t="s">
        <v>7694</v>
      </c>
      <c r="E6587" s="94" t="s">
        <v>7696</v>
      </c>
      <c r="F6587" s="93">
        <v>82</v>
      </c>
      <c r="G6587" s="77">
        <f t="shared" si="205"/>
        <v>326</v>
      </c>
    </row>
    <row r="6588" spans="1:7" ht="21" x14ac:dyDescent="0.25">
      <c r="A6588" s="92" t="s">
        <v>5231</v>
      </c>
      <c r="B6588" s="92" t="s">
        <v>7695</v>
      </c>
      <c r="C6588" s="7" t="str">
        <f t="shared" si="204"/>
        <v>Formula</v>
      </c>
      <c r="D6588" s="92" t="s">
        <v>7694</v>
      </c>
      <c r="E6588" s="92" t="s">
        <v>7693</v>
      </c>
      <c r="F6588" s="91">
        <v>100</v>
      </c>
      <c r="G6588" s="77">
        <f t="shared" si="205"/>
        <v>326</v>
      </c>
    </row>
    <row r="6589" spans="1:7" ht="21" x14ac:dyDescent="0.25">
      <c r="A6589" s="94" t="s">
        <v>5232</v>
      </c>
      <c r="B6589" s="94" t="s">
        <v>7691</v>
      </c>
      <c r="C6589" s="7" t="str">
        <f t="shared" si="204"/>
        <v>Formula</v>
      </c>
      <c r="D6589" s="94" t="s">
        <v>7690</v>
      </c>
      <c r="E6589" s="94" t="s">
        <v>7692</v>
      </c>
      <c r="F6589" s="93">
        <v>70</v>
      </c>
      <c r="G6589" s="77">
        <f t="shared" si="205"/>
        <v>116</v>
      </c>
    </row>
    <row r="6590" spans="1:7" ht="21" x14ac:dyDescent="0.25">
      <c r="A6590" s="92" t="s">
        <v>5233</v>
      </c>
      <c r="B6590" s="92" t="s">
        <v>7691</v>
      </c>
      <c r="C6590" s="7" t="str">
        <f t="shared" si="204"/>
        <v>Formula</v>
      </c>
      <c r="D6590" s="92" t="s">
        <v>7690</v>
      </c>
      <c r="E6590" s="92" t="s">
        <v>7689</v>
      </c>
      <c r="F6590" s="91">
        <v>46</v>
      </c>
      <c r="G6590" s="77">
        <f t="shared" si="205"/>
        <v>116</v>
      </c>
    </row>
    <row r="6591" spans="1:7" ht="21" x14ac:dyDescent="0.25">
      <c r="A6591" s="94" t="s">
        <v>5248</v>
      </c>
      <c r="B6591" s="94" t="s">
        <v>7655</v>
      </c>
      <c r="C6591" s="7" t="str">
        <f t="shared" si="204"/>
        <v>Formula</v>
      </c>
      <c r="D6591" s="94" t="s">
        <v>7654</v>
      </c>
      <c r="E6591" s="94" t="s">
        <v>7657</v>
      </c>
      <c r="F6591" s="93">
        <v>108</v>
      </c>
      <c r="G6591" s="77">
        <f t="shared" si="205"/>
        <v>270</v>
      </c>
    </row>
    <row r="6592" spans="1:7" ht="21" x14ac:dyDescent="0.25">
      <c r="A6592" s="92" t="s">
        <v>5249</v>
      </c>
      <c r="B6592" s="92" t="s">
        <v>7655</v>
      </c>
      <c r="C6592" s="7" t="str">
        <f t="shared" si="204"/>
        <v>Formula</v>
      </c>
      <c r="D6592" s="92" t="s">
        <v>7654</v>
      </c>
      <c r="E6592" s="92" t="s">
        <v>7656</v>
      </c>
      <c r="F6592" s="91">
        <v>110</v>
      </c>
      <c r="G6592" s="77">
        <f t="shared" si="205"/>
        <v>270</v>
      </c>
    </row>
    <row r="6593" spans="1:7" ht="21" x14ac:dyDescent="0.25">
      <c r="A6593" s="94" t="s">
        <v>5250</v>
      </c>
      <c r="B6593" s="94" t="s">
        <v>7655</v>
      </c>
      <c r="C6593" s="7" t="str">
        <f t="shared" si="204"/>
        <v>Formula</v>
      </c>
      <c r="D6593" s="94" t="s">
        <v>7654</v>
      </c>
      <c r="E6593" s="94" t="s">
        <v>6388</v>
      </c>
      <c r="F6593" s="93">
        <v>52</v>
      </c>
      <c r="G6593" s="77">
        <f t="shared" si="205"/>
        <v>270</v>
      </c>
    </row>
    <row r="6594" spans="1:7" ht="21" x14ac:dyDescent="0.25">
      <c r="A6594" s="92" t="s">
        <v>5255</v>
      </c>
      <c r="B6594" s="92" t="s">
        <v>7639</v>
      </c>
      <c r="C6594" s="7" t="str">
        <f t="shared" si="204"/>
        <v>Formula</v>
      </c>
      <c r="D6594" s="92" t="s">
        <v>7638</v>
      </c>
      <c r="E6594" s="92" t="s">
        <v>7642</v>
      </c>
      <c r="F6594" s="91">
        <v>50</v>
      </c>
      <c r="G6594" s="77">
        <f t="shared" si="205"/>
        <v>128</v>
      </c>
    </row>
    <row r="6595" spans="1:7" ht="21" x14ac:dyDescent="0.25">
      <c r="A6595" s="94" t="s">
        <v>5256</v>
      </c>
      <c r="B6595" s="94" t="s">
        <v>7639</v>
      </c>
      <c r="C6595" s="7" t="str">
        <f t="shared" ref="C6595:C6658" si="206">IF(ISTEXT(VLOOKUP(B6595,$I$3:$I$12,1,FALSE)),"Alt sub","Formula")</f>
        <v>Formula</v>
      </c>
      <c r="D6595" s="94" t="s">
        <v>7638</v>
      </c>
      <c r="E6595" s="94" t="s">
        <v>7641</v>
      </c>
      <c r="F6595" s="93">
        <v>40</v>
      </c>
      <c r="G6595" s="77">
        <f t="shared" ref="G6595:G6658" si="207">SUMIF(B:B,B6595,F:F)</f>
        <v>128</v>
      </c>
    </row>
    <row r="6596" spans="1:7" ht="21" x14ac:dyDescent="0.25">
      <c r="A6596" s="92" t="s">
        <v>5257</v>
      </c>
      <c r="B6596" s="92" t="s">
        <v>7639</v>
      </c>
      <c r="C6596" s="7" t="str">
        <f t="shared" si="206"/>
        <v>Formula</v>
      </c>
      <c r="D6596" s="92" t="s">
        <v>7638</v>
      </c>
      <c r="E6596" s="92" t="s">
        <v>7640</v>
      </c>
      <c r="F6596" s="91">
        <v>25</v>
      </c>
      <c r="G6596" s="77">
        <f t="shared" si="207"/>
        <v>128</v>
      </c>
    </row>
    <row r="6597" spans="1:7" ht="21" x14ac:dyDescent="0.25">
      <c r="A6597" s="94" t="s">
        <v>5258</v>
      </c>
      <c r="B6597" s="94" t="s">
        <v>7639</v>
      </c>
      <c r="C6597" s="7" t="str">
        <f t="shared" si="206"/>
        <v>Formula</v>
      </c>
      <c r="D6597" s="94" t="s">
        <v>7638</v>
      </c>
      <c r="E6597" s="94" t="s">
        <v>7637</v>
      </c>
      <c r="F6597" s="93">
        <v>4</v>
      </c>
      <c r="G6597" s="77">
        <f t="shared" si="207"/>
        <v>128</v>
      </c>
    </row>
    <row r="6598" spans="1:7" ht="21" x14ac:dyDescent="0.25">
      <c r="A6598" s="92" t="s">
        <v>17906</v>
      </c>
      <c r="B6598" s="92" t="s">
        <v>7639</v>
      </c>
      <c r="C6598" s="7" t="str">
        <f t="shared" si="206"/>
        <v>Formula</v>
      </c>
      <c r="D6598" s="92" t="s">
        <v>7638</v>
      </c>
      <c r="E6598" s="92" t="s">
        <v>18001</v>
      </c>
      <c r="F6598" s="91">
        <v>8</v>
      </c>
      <c r="G6598" s="77">
        <f t="shared" si="207"/>
        <v>128</v>
      </c>
    </row>
    <row r="6599" spans="1:7" ht="21" x14ac:dyDescent="0.25">
      <c r="A6599" s="94" t="s">
        <v>18033</v>
      </c>
      <c r="B6599" s="94" t="s">
        <v>7639</v>
      </c>
      <c r="C6599" s="7" t="str">
        <f t="shared" si="206"/>
        <v>Formula</v>
      </c>
      <c r="D6599" s="94" t="s">
        <v>7638</v>
      </c>
      <c r="E6599" s="94" t="s">
        <v>18057</v>
      </c>
      <c r="F6599" s="93">
        <v>1</v>
      </c>
      <c r="G6599" s="77">
        <f t="shared" si="207"/>
        <v>128</v>
      </c>
    </row>
    <row r="6600" spans="1:7" ht="21" x14ac:dyDescent="0.25">
      <c r="A6600" s="92" t="s">
        <v>5267</v>
      </c>
      <c r="B6600" s="92" t="s">
        <v>7610</v>
      </c>
      <c r="C6600" s="7" t="str">
        <f t="shared" si="206"/>
        <v>Formula</v>
      </c>
      <c r="D6600" s="92" t="s">
        <v>7609</v>
      </c>
      <c r="E6600" s="92" t="s">
        <v>7612</v>
      </c>
      <c r="F6600" s="91">
        <v>219</v>
      </c>
      <c r="G6600" s="77">
        <f t="shared" si="207"/>
        <v>425</v>
      </c>
    </row>
    <row r="6601" spans="1:7" ht="21" x14ac:dyDescent="0.25">
      <c r="A6601" s="94" t="s">
        <v>5268</v>
      </c>
      <c r="B6601" s="94" t="s">
        <v>7610</v>
      </c>
      <c r="C6601" s="7" t="str">
        <f t="shared" si="206"/>
        <v>Formula</v>
      </c>
      <c r="D6601" s="94" t="s">
        <v>7609</v>
      </c>
      <c r="E6601" s="94" t="s">
        <v>7611</v>
      </c>
      <c r="F6601" s="93">
        <v>150</v>
      </c>
      <c r="G6601" s="77">
        <f t="shared" si="207"/>
        <v>425</v>
      </c>
    </row>
    <row r="6602" spans="1:7" ht="21" x14ac:dyDescent="0.25">
      <c r="A6602" s="92" t="s">
        <v>5269</v>
      </c>
      <c r="B6602" s="92" t="s">
        <v>7610</v>
      </c>
      <c r="C6602" s="7" t="str">
        <f t="shared" si="206"/>
        <v>Formula</v>
      </c>
      <c r="D6602" s="92" t="s">
        <v>7609</v>
      </c>
      <c r="E6602" s="92" t="s">
        <v>7608</v>
      </c>
      <c r="F6602" s="91">
        <v>25</v>
      </c>
      <c r="G6602" s="77">
        <f t="shared" si="207"/>
        <v>425</v>
      </c>
    </row>
    <row r="6603" spans="1:7" ht="21" x14ac:dyDescent="0.25">
      <c r="A6603" s="94" t="s">
        <v>17801</v>
      </c>
      <c r="B6603" s="94" t="s">
        <v>7610</v>
      </c>
      <c r="C6603" s="7" t="str">
        <f t="shared" si="206"/>
        <v>Formula</v>
      </c>
      <c r="D6603" s="94" t="s">
        <v>7609</v>
      </c>
      <c r="E6603" s="94" t="s">
        <v>17802</v>
      </c>
      <c r="F6603" s="93">
        <v>6</v>
      </c>
      <c r="G6603" s="77">
        <f t="shared" si="207"/>
        <v>425</v>
      </c>
    </row>
    <row r="6604" spans="1:7" ht="21" x14ac:dyDescent="0.25">
      <c r="A6604" s="92" t="s">
        <v>18949</v>
      </c>
      <c r="B6604" s="92" t="s">
        <v>7610</v>
      </c>
      <c r="C6604" s="7" t="str">
        <f t="shared" si="206"/>
        <v>Formula</v>
      </c>
      <c r="D6604" s="92" t="s">
        <v>7609</v>
      </c>
      <c r="E6604" s="92" t="s">
        <v>18950</v>
      </c>
      <c r="F6604" s="91">
        <v>25</v>
      </c>
      <c r="G6604" s="77">
        <f t="shared" si="207"/>
        <v>425</v>
      </c>
    </row>
    <row r="6605" spans="1:7" ht="21" x14ac:dyDescent="0.25">
      <c r="A6605" s="94" t="s">
        <v>5271</v>
      </c>
      <c r="B6605" s="94" t="s">
        <v>7603</v>
      </c>
      <c r="C6605" s="7" t="str">
        <f t="shared" si="206"/>
        <v>Formula</v>
      </c>
      <c r="D6605" s="94" t="s">
        <v>7602</v>
      </c>
      <c r="E6605" s="94" t="s">
        <v>7604</v>
      </c>
      <c r="F6605" s="93">
        <v>20</v>
      </c>
      <c r="G6605" s="77">
        <f t="shared" si="207"/>
        <v>44</v>
      </c>
    </row>
    <row r="6606" spans="1:7" ht="21" x14ac:dyDescent="0.25">
      <c r="A6606" s="92" t="s">
        <v>5272</v>
      </c>
      <c r="B6606" s="92" t="s">
        <v>7603</v>
      </c>
      <c r="C6606" s="7" t="str">
        <f t="shared" si="206"/>
        <v>Formula</v>
      </c>
      <c r="D6606" s="92" t="s">
        <v>7602</v>
      </c>
      <c r="E6606" s="92" t="s">
        <v>7601</v>
      </c>
      <c r="F6606" s="91">
        <v>24</v>
      </c>
      <c r="G6606" s="77">
        <f t="shared" si="207"/>
        <v>44</v>
      </c>
    </row>
    <row r="6607" spans="1:7" ht="21" x14ac:dyDescent="0.25">
      <c r="A6607" s="94" t="s">
        <v>5273</v>
      </c>
      <c r="B6607" s="94" t="s">
        <v>7597</v>
      </c>
      <c r="C6607" s="7" t="str">
        <f t="shared" si="206"/>
        <v>Formula</v>
      </c>
      <c r="D6607" s="94" t="s">
        <v>7596</v>
      </c>
      <c r="E6607" s="94" t="s">
        <v>7600</v>
      </c>
      <c r="F6607" s="93">
        <v>150</v>
      </c>
      <c r="G6607" s="77">
        <f t="shared" si="207"/>
        <v>498</v>
      </c>
    </row>
    <row r="6608" spans="1:7" ht="21" x14ac:dyDescent="0.25">
      <c r="A6608" s="92" t="s">
        <v>5274</v>
      </c>
      <c r="B6608" s="92" t="s">
        <v>7597</v>
      </c>
      <c r="C6608" s="7" t="str">
        <f t="shared" si="206"/>
        <v>Formula</v>
      </c>
      <c r="D6608" s="92" t="s">
        <v>7596</v>
      </c>
      <c r="E6608" s="92" t="s">
        <v>7599</v>
      </c>
      <c r="F6608" s="91">
        <v>148</v>
      </c>
      <c r="G6608" s="77">
        <f t="shared" si="207"/>
        <v>498</v>
      </c>
    </row>
    <row r="6609" spans="1:7" ht="21" x14ac:dyDescent="0.25">
      <c r="A6609" s="94" t="s">
        <v>5275</v>
      </c>
      <c r="B6609" s="94" t="s">
        <v>7597</v>
      </c>
      <c r="C6609" s="7" t="str">
        <f t="shared" si="206"/>
        <v>Formula</v>
      </c>
      <c r="D6609" s="94" t="s">
        <v>7596</v>
      </c>
      <c r="E6609" s="94" t="s">
        <v>7598</v>
      </c>
      <c r="F6609" s="93">
        <v>200</v>
      </c>
      <c r="G6609" s="77">
        <f t="shared" si="207"/>
        <v>498</v>
      </c>
    </row>
    <row r="6610" spans="1:7" ht="31.5" x14ac:dyDescent="0.25">
      <c r="A6610" s="92" t="s">
        <v>5282</v>
      </c>
      <c r="B6610" s="92" t="s">
        <v>7571</v>
      </c>
      <c r="C6610" s="7" t="str">
        <f t="shared" si="206"/>
        <v>Formula</v>
      </c>
      <c r="D6610" s="92" t="s">
        <v>7570</v>
      </c>
      <c r="E6610" s="92" t="s">
        <v>7576</v>
      </c>
      <c r="F6610" s="91">
        <v>104</v>
      </c>
      <c r="G6610" s="77">
        <f t="shared" si="207"/>
        <v>247</v>
      </c>
    </row>
    <row r="6611" spans="1:7" ht="21" x14ac:dyDescent="0.25">
      <c r="A6611" s="94" t="s">
        <v>5283</v>
      </c>
      <c r="B6611" s="94" t="s">
        <v>7571</v>
      </c>
      <c r="C6611" s="7" t="str">
        <f t="shared" si="206"/>
        <v>Formula</v>
      </c>
      <c r="D6611" s="94" t="s">
        <v>7570</v>
      </c>
      <c r="E6611" s="94" t="s">
        <v>7575</v>
      </c>
      <c r="F6611" s="93">
        <v>40</v>
      </c>
      <c r="G6611" s="77">
        <f t="shared" si="207"/>
        <v>247</v>
      </c>
    </row>
    <row r="6612" spans="1:7" ht="21" x14ac:dyDescent="0.25">
      <c r="A6612" s="92" t="s">
        <v>5284</v>
      </c>
      <c r="B6612" s="92" t="s">
        <v>7571</v>
      </c>
      <c r="C6612" s="7" t="str">
        <f t="shared" si="206"/>
        <v>Formula</v>
      </c>
      <c r="D6612" s="92" t="s">
        <v>7570</v>
      </c>
      <c r="E6612" s="92" t="s">
        <v>7574</v>
      </c>
      <c r="F6612" s="91">
        <v>20</v>
      </c>
      <c r="G6612" s="77">
        <f t="shared" si="207"/>
        <v>247</v>
      </c>
    </row>
    <row r="6613" spans="1:7" ht="21" x14ac:dyDescent="0.25">
      <c r="A6613" s="94" t="s">
        <v>5285</v>
      </c>
      <c r="B6613" s="94" t="s">
        <v>7571</v>
      </c>
      <c r="C6613" s="7" t="str">
        <f t="shared" si="206"/>
        <v>Formula</v>
      </c>
      <c r="D6613" s="94" t="s">
        <v>7570</v>
      </c>
      <c r="E6613" s="94" t="s">
        <v>7573</v>
      </c>
      <c r="F6613" s="93">
        <v>40</v>
      </c>
      <c r="G6613" s="77">
        <f t="shared" si="207"/>
        <v>247</v>
      </c>
    </row>
    <row r="6614" spans="1:7" ht="21" x14ac:dyDescent="0.25">
      <c r="A6614" s="92" t="s">
        <v>5286</v>
      </c>
      <c r="B6614" s="92" t="s">
        <v>7571</v>
      </c>
      <c r="C6614" s="7" t="str">
        <f t="shared" si="206"/>
        <v>Formula</v>
      </c>
      <c r="D6614" s="92" t="s">
        <v>7570</v>
      </c>
      <c r="E6614" s="92" t="s">
        <v>7572</v>
      </c>
      <c r="F6614" s="91">
        <v>30</v>
      </c>
      <c r="G6614" s="77">
        <f t="shared" si="207"/>
        <v>247</v>
      </c>
    </row>
    <row r="6615" spans="1:7" ht="21" x14ac:dyDescent="0.25">
      <c r="A6615" s="94" t="s">
        <v>5287</v>
      </c>
      <c r="B6615" s="94" t="s">
        <v>7571</v>
      </c>
      <c r="C6615" s="7" t="str">
        <f t="shared" si="206"/>
        <v>Formula</v>
      </c>
      <c r="D6615" s="94" t="s">
        <v>7570</v>
      </c>
      <c r="E6615" s="94" t="s">
        <v>7569</v>
      </c>
      <c r="F6615" s="93">
        <v>1</v>
      </c>
      <c r="G6615" s="77">
        <f t="shared" si="207"/>
        <v>247</v>
      </c>
    </row>
    <row r="6616" spans="1:7" ht="21" x14ac:dyDescent="0.25">
      <c r="A6616" s="92" t="s">
        <v>18199</v>
      </c>
      <c r="B6616" s="92" t="s">
        <v>7571</v>
      </c>
      <c r="C6616" s="7" t="str">
        <f t="shared" si="206"/>
        <v>Formula</v>
      </c>
      <c r="D6616" s="92" t="s">
        <v>7570</v>
      </c>
      <c r="E6616" s="92" t="s">
        <v>18222</v>
      </c>
      <c r="F6616" s="91">
        <v>12</v>
      </c>
      <c r="G6616" s="77">
        <f t="shared" si="207"/>
        <v>247</v>
      </c>
    </row>
    <row r="6617" spans="1:7" ht="21" x14ac:dyDescent="0.25">
      <c r="A6617" s="94" t="s">
        <v>5288</v>
      </c>
      <c r="B6617" s="94" t="s">
        <v>7568</v>
      </c>
      <c r="C6617" s="7" t="str">
        <f t="shared" si="206"/>
        <v>Formula</v>
      </c>
      <c r="D6617" s="94" t="s">
        <v>7567</v>
      </c>
      <c r="E6617" s="94" t="s">
        <v>7566</v>
      </c>
      <c r="F6617" s="93">
        <v>128</v>
      </c>
      <c r="G6617" s="77">
        <f t="shared" si="207"/>
        <v>128</v>
      </c>
    </row>
    <row r="6618" spans="1:7" ht="31.5" x14ac:dyDescent="0.25">
      <c r="A6618" s="92" t="s">
        <v>5293</v>
      </c>
      <c r="B6618" s="92" t="s">
        <v>7554</v>
      </c>
      <c r="C6618" s="7" t="str">
        <f t="shared" si="206"/>
        <v>Formula</v>
      </c>
      <c r="D6618" s="92" t="s">
        <v>7553</v>
      </c>
      <c r="E6618" s="92" t="s">
        <v>7552</v>
      </c>
      <c r="F6618" s="91">
        <v>70</v>
      </c>
      <c r="G6618" s="77">
        <f t="shared" si="207"/>
        <v>70</v>
      </c>
    </row>
    <row r="6619" spans="1:7" ht="21" x14ac:dyDescent="0.25">
      <c r="A6619" s="94" t="s">
        <v>5295</v>
      </c>
      <c r="B6619" s="94" t="s">
        <v>7548</v>
      </c>
      <c r="C6619" s="7" t="str">
        <f t="shared" si="206"/>
        <v>Formula</v>
      </c>
      <c r="D6619" s="94" t="s">
        <v>7547</v>
      </c>
      <c r="E6619" s="94" t="s">
        <v>7546</v>
      </c>
      <c r="F6619" s="93">
        <v>140</v>
      </c>
      <c r="G6619" s="77">
        <f t="shared" si="207"/>
        <v>140</v>
      </c>
    </row>
    <row r="6620" spans="1:7" ht="21" x14ac:dyDescent="0.25">
      <c r="A6620" s="92" t="s">
        <v>5297</v>
      </c>
      <c r="B6620" s="92" t="s">
        <v>7542</v>
      </c>
      <c r="C6620" s="7" t="str">
        <f t="shared" si="206"/>
        <v>Formula</v>
      </c>
      <c r="D6620" s="92" t="s">
        <v>7541</v>
      </c>
      <c r="E6620" s="92" t="s">
        <v>7540</v>
      </c>
      <c r="F6620" s="91">
        <v>38</v>
      </c>
      <c r="G6620" s="77">
        <f t="shared" si="207"/>
        <v>38</v>
      </c>
    </row>
    <row r="6621" spans="1:7" ht="21" x14ac:dyDescent="0.25">
      <c r="A6621" s="94" t="s">
        <v>5299</v>
      </c>
      <c r="B6621" s="94" t="s">
        <v>7537</v>
      </c>
      <c r="C6621" s="7" t="str">
        <f t="shared" si="206"/>
        <v>Formula</v>
      </c>
      <c r="D6621" s="94" t="s">
        <v>7536</v>
      </c>
      <c r="E6621" s="94" t="s">
        <v>7535</v>
      </c>
      <c r="F6621" s="93">
        <v>321</v>
      </c>
      <c r="G6621" s="77">
        <f t="shared" si="207"/>
        <v>321</v>
      </c>
    </row>
    <row r="6622" spans="1:7" ht="21" x14ac:dyDescent="0.25">
      <c r="A6622" s="92" t="s">
        <v>5301</v>
      </c>
      <c r="B6622" s="92" t="s">
        <v>7532</v>
      </c>
      <c r="C6622" s="7" t="str">
        <f t="shared" si="206"/>
        <v>Formula</v>
      </c>
      <c r="D6622" s="92" t="s">
        <v>7531</v>
      </c>
      <c r="E6622" s="92" t="s">
        <v>7530</v>
      </c>
      <c r="F6622" s="91">
        <v>289</v>
      </c>
      <c r="G6622" s="77">
        <f t="shared" si="207"/>
        <v>289</v>
      </c>
    </row>
    <row r="6623" spans="1:7" ht="21" x14ac:dyDescent="0.25">
      <c r="A6623" s="94" t="s">
        <v>5310</v>
      </c>
      <c r="B6623" s="94" t="s">
        <v>7511</v>
      </c>
      <c r="C6623" s="7" t="str">
        <f t="shared" si="206"/>
        <v>Formula</v>
      </c>
      <c r="D6623" s="94" t="s">
        <v>7510</v>
      </c>
      <c r="E6623" s="94" t="s">
        <v>7509</v>
      </c>
      <c r="F6623" s="93">
        <v>30</v>
      </c>
      <c r="G6623" s="77">
        <f t="shared" si="207"/>
        <v>30</v>
      </c>
    </row>
    <row r="6624" spans="1:7" ht="21" x14ac:dyDescent="0.25">
      <c r="A6624" s="92" t="s">
        <v>5315</v>
      </c>
      <c r="B6624" s="92" t="s">
        <v>7498</v>
      </c>
      <c r="C6624" s="7" t="str">
        <f t="shared" si="206"/>
        <v>Formula</v>
      </c>
      <c r="D6624" s="92" t="s">
        <v>7497</v>
      </c>
      <c r="E6624" s="92" t="s">
        <v>6881</v>
      </c>
      <c r="F6624" s="91">
        <v>75</v>
      </c>
      <c r="G6624" s="77">
        <f t="shared" si="207"/>
        <v>75</v>
      </c>
    </row>
    <row r="6625" spans="1:7" ht="21" x14ac:dyDescent="0.25">
      <c r="A6625" s="94" t="s">
        <v>5316</v>
      </c>
      <c r="B6625" s="94" t="s">
        <v>7496</v>
      </c>
      <c r="C6625" s="7" t="str">
        <f t="shared" si="206"/>
        <v>Formula</v>
      </c>
      <c r="D6625" s="94" t="s">
        <v>7495</v>
      </c>
      <c r="E6625" s="94" t="s">
        <v>7494</v>
      </c>
      <c r="F6625" s="93">
        <v>17</v>
      </c>
      <c r="G6625" s="77">
        <f t="shared" si="207"/>
        <v>17</v>
      </c>
    </row>
    <row r="6626" spans="1:7" ht="21" x14ac:dyDescent="0.25">
      <c r="A6626" s="92" t="s">
        <v>5318</v>
      </c>
      <c r="B6626" s="92" t="s">
        <v>7489</v>
      </c>
      <c r="C6626" s="7" t="str">
        <f t="shared" si="206"/>
        <v>Formula</v>
      </c>
      <c r="D6626" s="92" t="s">
        <v>7488</v>
      </c>
      <c r="E6626" s="92" t="s">
        <v>7491</v>
      </c>
      <c r="F6626" s="91">
        <v>116</v>
      </c>
      <c r="G6626" s="77">
        <f t="shared" si="207"/>
        <v>288</v>
      </c>
    </row>
    <row r="6627" spans="1:7" ht="21" x14ac:dyDescent="0.25">
      <c r="A6627" s="94" t="s">
        <v>5319</v>
      </c>
      <c r="B6627" s="94" t="s">
        <v>7489</v>
      </c>
      <c r="C6627" s="7" t="str">
        <f t="shared" si="206"/>
        <v>Formula</v>
      </c>
      <c r="D6627" s="94" t="s">
        <v>7488</v>
      </c>
      <c r="E6627" s="94" t="s">
        <v>7490</v>
      </c>
      <c r="F6627" s="93">
        <v>152</v>
      </c>
      <c r="G6627" s="77">
        <f t="shared" si="207"/>
        <v>288</v>
      </c>
    </row>
    <row r="6628" spans="1:7" ht="21" x14ac:dyDescent="0.25">
      <c r="A6628" s="92" t="s">
        <v>5320</v>
      </c>
      <c r="B6628" s="92" t="s">
        <v>7489</v>
      </c>
      <c r="C6628" s="7" t="str">
        <f t="shared" si="206"/>
        <v>Formula</v>
      </c>
      <c r="D6628" s="92" t="s">
        <v>7488</v>
      </c>
      <c r="E6628" s="92" t="s">
        <v>6922</v>
      </c>
      <c r="F6628" s="91">
        <v>20</v>
      </c>
      <c r="G6628" s="77">
        <f t="shared" si="207"/>
        <v>288</v>
      </c>
    </row>
    <row r="6629" spans="1:7" ht="21" x14ac:dyDescent="0.25">
      <c r="A6629" s="94" t="s">
        <v>5324</v>
      </c>
      <c r="B6629" s="94" t="s">
        <v>7480</v>
      </c>
      <c r="C6629" s="7" t="str">
        <f t="shared" si="206"/>
        <v>Formula</v>
      </c>
      <c r="D6629" s="94" t="s">
        <v>7479</v>
      </c>
      <c r="E6629" s="94" t="s">
        <v>7102</v>
      </c>
      <c r="F6629" s="93">
        <v>45</v>
      </c>
      <c r="G6629" s="77">
        <f t="shared" si="207"/>
        <v>45</v>
      </c>
    </row>
    <row r="6630" spans="1:7" ht="21" x14ac:dyDescent="0.25">
      <c r="A6630" s="92" t="s">
        <v>5327</v>
      </c>
      <c r="B6630" s="92" t="s">
        <v>7472</v>
      </c>
      <c r="C6630" s="7" t="str">
        <f t="shared" si="206"/>
        <v>Formula</v>
      </c>
      <c r="D6630" s="92" t="s">
        <v>7471</v>
      </c>
      <c r="E6630" s="92" t="s">
        <v>7473</v>
      </c>
      <c r="F6630" s="91">
        <v>80</v>
      </c>
      <c r="G6630" s="77">
        <f t="shared" si="207"/>
        <v>95</v>
      </c>
    </row>
    <row r="6631" spans="1:7" ht="21" x14ac:dyDescent="0.25">
      <c r="A6631" s="94" t="s">
        <v>5328</v>
      </c>
      <c r="B6631" s="94" t="s">
        <v>7472</v>
      </c>
      <c r="C6631" s="7" t="str">
        <f t="shared" si="206"/>
        <v>Formula</v>
      </c>
      <c r="D6631" s="94" t="s">
        <v>7471</v>
      </c>
      <c r="E6631" s="94" t="s">
        <v>7470</v>
      </c>
      <c r="F6631" s="93">
        <v>15</v>
      </c>
      <c r="G6631" s="77">
        <f t="shared" si="207"/>
        <v>95</v>
      </c>
    </row>
    <row r="6632" spans="1:7" ht="21" x14ac:dyDescent="0.25">
      <c r="A6632" s="92" t="s">
        <v>5330</v>
      </c>
      <c r="B6632" s="92" t="s">
        <v>7467</v>
      </c>
      <c r="C6632" s="7" t="str">
        <f t="shared" si="206"/>
        <v>Formula</v>
      </c>
      <c r="D6632" s="92" t="s">
        <v>7466</v>
      </c>
      <c r="E6632" s="92" t="s">
        <v>6881</v>
      </c>
      <c r="F6632" s="91">
        <v>50</v>
      </c>
      <c r="G6632" s="77">
        <f t="shared" si="207"/>
        <v>50</v>
      </c>
    </row>
    <row r="6633" spans="1:7" ht="21" x14ac:dyDescent="0.25">
      <c r="A6633" s="94" t="s">
        <v>5342</v>
      </c>
      <c r="B6633" s="94" t="s">
        <v>7439</v>
      </c>
      <c r="C6633" s="7" t="str">
        <f t="shared" si="206"/>
        <v>Formula</v>
      </c>
      <c r="D6633" s="94" t="s">
        <v>7438</v>
      </c>
      <c r="E6633" s="94" t="s">
        <v>7437</v>
      </c>
      <c r="F6633" s="93">
        <v>142</v>
      </c>
      <c r="G6633" s="77">
        <f t="shared" si="207"/>
        <v>142</v>
      </c>
    </row>
    <row r="6634" spans="1:7" ht="21" x14ac:dyDescent="0.25">
      <c r="A6634" s="92" t="s">
        <v>5349</v>
      </c>
      <c r="B6634" s="92" t="s">
        <v>7422</v>
      </c>
      <c r="C6634" s="7" t="str">
        <f t="shared" si="206"/>
        <v>Formula</v>
      </c>
      <c r="D6634" s="92" t="s">
        <v>7421</v>
      </c>
      <c r="E6634" s="92" t="s">
        <v>7420</v>
      </c>
      <c r="F6634" s="91">
        <v>72</v>
      </c>
      <c r="G6634" s="77">
        <f t="shared" si="207"/>
        <v>72</v>
      </c>
    </row>
    <row r="6635" spans="1:7" ht="21" x14ac:dyDescent="0.25">
      <c r="A6635" s="94" t="s">
        <v>5352</v>
      </c>
      <c r="B6635" s="94" t="s">
        <v>7413</v>
      </c>
      <c r="C6635" s="7" t="str">
        <f t="shared" si="206"/>
        <v>Formula</v>
      </c>
      <c r="D6635" s="94" t="s">
        <v>7412</v>
      </c>
      <c r="E6635" s="94" t="s">
        <v>6881</v>
      </c>
      <c r="F6635" s="93">
        <v>194</v>
      </c>
      <c r="G6635" s="77">
        <f t="shared" si="207"/>
        <v>194</v>
      </c>
    </row>
    <row r="6636" spans="1:7" ht="31.5" x14ac:dyDescent="0.25">
      <c r="A6636" s="92" t="s">
        <v>5358</v>
      </c>
      <c r="B6636" s="92" t="s">
        <v>7398</v>
      </c>
      <c r="C6636" s="7" t="str">
        <f t="shared" si="206"/>
        <v>Formula</v>
      </c>
      <c r="D6636" s="92" t="s">
        <v>7397</v>
      </c>
      <c r="E6636" s="92" t="s">
        <v>7396</v>
      </c>
      <c r="F6636" s="91">
        <v>24</v>
      </c>
      <c r="G6636" s="77">
        <f t="shared" si="207"/>
        <v>24</v>
      </c>
    </row>
    <row r="6637" spans="1:7" ht="21" x14ac:dyDescent="0.25">
      <c r="A6637" s="94" t="s">
        <v>5360</v>
      </c>
      <c r="B6637" s="94" t="s">
        <v>7393</v>
      </c>
      <c r="C6637" s="7" t="str">
        <f t="shared" si="206"/>
        <v>Formula</v>
      </c>
      <c r="D6637" s="94" t="s">
        <v>7392</v>
      </c>
      <c r="E6637" s="94" t="s">
        <v>7391</v>
      </c>
      <c r="F6637" s="93">
        <v>260</v>
      </c>
      <c r="G6637" s="77">
        <f t="shared" si="207"/>
        <v>260</v>
      </c>
    </row>
    <row r="6638" spans="1:7" ht="21" x14ac:dyDescent="0.25">
      <c r="A6638" s="92" t="s">
        <v>5361</v>
      </c>
      <c r="B6638" s="92" t="s">
        <v>7390</v>
      </c>
      <c r="C6638" s="7" t="str">
        <f t="shared" si="206"/>
        <v>Formula</v>
      </c>
      <c r="D6638" s="92" t="s">
        <v>7389</v>
      </c>
      <c r="E6638" s="92" t="s">
        <v>7388</v>
      </c>
      <c r="F6638" s="91">
        <v>86</v>
      </c>
      <c r="G6638" s="77">
        <f t="shared" si="207"/>
        <v>86</v>
      </c>
    </row>
    <row r="6639" spans="1:7" ht="21" x14ac:dyDescent="0.25">
      <c r="A6639" s="94" t="s">
        <v>5362</v>
      </c>
      <c r="B6639" s="94" t="s">
        <v>7387</v>
      </c>
      <c r="C6639" s="7" t="str">
        <f t="shared" si="206"/>
        <v>Formula</v>
      </c>
      <c r="D6639" s="94" t="s">
        <v>7386</v>
      </c>
      <c r="E6639" s="94" t="s">
        <v>6881</v>
      </c>
      <c r="F6639" s="93">
        <v>50</v>
      </c>
      <c r="G6639" s="77">
        <f t="shared" si="207"/>
        <v>50</v>
      </c>
    </row>
    <row r="6640" spans="1:7" ht="21" x14ac:dyDescent="0.25">
      <c r="A6640" s="92" t="s">
        <v>5370</v>
      </c>
      <c r="B6640" s="92" t="s">
        <v>7369</v>
      </c>
      <c r="C6640" s="7" t="str">
        <f t="shared" si="206"/>
        <v>Formula</v>
      </c>
      <c r="D6640" s="92" t="s">
        <v>7368</v>
      </c>
      <c r="E6640" s="92" t="s">
        <v>7367</v>
      </c>
      <c r="F6640" s="91">
        <v>80</v>
      </c>
      <c r="G6640" s="77">
        <f t="shared" si="207"/>
        <v>80</v>
      </c>
    </row>
    <row r="6641" spans="1:7" ht="21" x14ac:dyDescent="0.25">
      <c r="A6641" s="94" t="s">
        <v>5371</v>
      </c>
      <c r="B6641" s="94" t="s">
        <v>7366</v>
      </c>
      <c r="C6641" s="7" t="str">
        <f t="shared" si="206"/>
        <v>Formula</v>
      </c>
      <c r="D6641" s="94" t="s">
        <v>7365</v>
      </c>
      <c r="E6641" s="94" t="s">
        <v>6881</v>
      </c>
      <c r="F6641" s="93">
        <v>84</v>
      </c>
      <c r="G6641" s="77">
        <f t="shared" si="207"/>
        <v>84</v>
      </c>
    </row>
    <row r="6642" spans="1:7" ht="21" x14ac:dyDescent="0.25">
      <c r="A6642" s="92" t="s">
        <v>5372</v>
      </c>
      <c r="B6642" s="92" t="s">
        <v>7364</v>
      </c>
      <c r="C6642" s="7" t="str">
        <f t="shared" si="206"/>
        <v>Formula</v>
      </c>
      <c r="D6642" s="92" t="s">
        <v>7363</v>
      </c>
      <c r="E6642" s="92" t="s">
        <v>7362</v>
      </c>
      <c r="F6642" s="91">
        <v>33</v>
      </c>
      <c r="G6642" s="77">
        <f t="shared" si="207"/>
        <v>33</v>
      </c>
    </row>
    <row r="6643" spans="1:7" ht="21" x14ac:dyDescent="0.25">
      <c r="A6643" s="94" t="s">
        <v>5373</v>
      </c>
      <c r="B6643" s="94" t="s">
        <v>7361</v>
      </c>
      <c r="C6643" s="7" t="str">
        <f t="shared" si="206"/>
        <v>Formula</v>
      </c>
      <c r="D6643" s="94" t="s">
        <v>7360</v>
      </c>
      <c r="E6643" s="94" t="s">
        <v>6881</v>
      </c>
      <c r="F6643" s="93">
        <v>39</v>
      </c>
      <c r="G6643" s="77">
        <f t="shared" si="207"/>
        <v>39</v>
      </c>
    </row>
    <row r="6644" spans="1:7" ht="21" x14ac:dyDescent="0.25">
      <c r="A6644" s="92" t="s">
        <v>5374</v>
      </c>
      <c r="B6644" s="92" t="s">
        <v>7358</v>
      </c>
      <c r="C6644" s="7" t="str">
        <f t="shared" si="206"/>
        <v>Formula</v>
      </c>
      <c r="D6644" s="92" t="s">
        <v>7357</v>
      </c>
      <c r="E6644" s="92" t="s">
        <v>7359</v>
      </c>
      <c r="F6644" s="91">
        <v>105</v>
      </c>
      <c r="G6644" s="77">
        <f t="shared" si="207"/>
        <v>118</v>
      </c>
    </row>
    <row r="6645" spans="1:7" ht="21" x14ac:dyDescent="0.25">
      <c r="A6645" s="94" t="s">
        <v>5375</v>
      </c>
      <c r="B6645" s="94" t="s">
        <v>7358</v>
      </c>
      <c r="C6645" s="7" t="str">
        <f t="shared" si="206"/>
        <v>Formula</v>
      </c>
      <c r="D6645" s="94" t="s">
        <v>7357</v>
      </c>
      <c r="E6645" s="94" t="s">
        <v>7356</v>
      </c>
      <c r="F6645" s="93">
        <v>10</v>
      </c>
      <c r="G6645" s="77">
        <f t="shared" si="207"/>
        <v>118</v>
      </c>
    </row>
    <row r="6646" spans="1:7" ht="21" x14ac:dyDescent="0.25">
      <c r="A6646" s="92" t="s">
        <v>18398</v>
      </c>
      <c r="B6646" s="92" t="s">
        <v>7358</v>
      </c>
      <c r="C6646" s="7" t="str">
        <f t="shared" si="206"/>
        <v>Formula</v>
      </c>
      <c r="D6646" s="92" t="s">
        <v>7357</v>
      </c>
      <c r="E6646" s="92" t="s">
        <v>18461</v>
      </c>
      <c r="F6646" s="91">
        <v>3</v>
      </c>
      <c r="G6646" s="77">
        <f t="shared" si="207"/>
        <v>118</v>
      </c>
    </row>
    <row r="6647" spans="1:7" ht="21" x14ac:dyDescent="0.25">
      <c r="A6647" s="94" t="s">
        <v>5376</v>
      </c>
      <c r="B6647" s="94" t="s">
        <v>7355</v>
      </c>
      <c r="C6647" s="7" t="str">
        <f t="shared" si="206"/>
        <v>Formula</v>
      </c>
      <c r="D6647" s="94" t="s">
        <v>7354</v>
      </c>
      <c r="E6647" s="94" t="s">
        <v>7353</v>
      </c>
      <c r="F6647" s="93">
        <v>242</v>
      </c>
      <c r="G6647" s="77">
        <f t="shared" si="207"/>
        <v>243</v>
      </c>
    </row>
    <row r="6648" spans="1:7" ht="21" x14ac:dyDescent="0.25">
      <c r="A6648" s="92" t="s">
        <v>18323</v>
      </c>
      <c r="B6648" s="92" t="s">
        <v>7355</v>
      </c>
      <c r="C6648" s="7" t="str">
        <f t="shared" si="206"/>
        <v>Formula</v>
      </c>
      <c r="D6648" s="92" t="s">
        <v>7354</v>
      </c>
      <c r="E6648" s="92" t="s">
        <v>18324</v>
      </c>
      <c r="F6648" s="91">
        <v>1</v>
      </c>
      <c r="G6648" s="77">
        <f t="shared" si="207"/>
        <v>243</v>
      </c>
    </row>
    <row r="6649" spans="1:7" ht="21" x14ac:dyDescent="0.25">
      <c r="A6649" s="94" t="s">
        <v>5386</v>
      </c>
      <c r="B6649" s="94" t="s">
        <v>7331</v>
      </c>
      <c r="C6649" s="7" t="str">
        <f t="shared" si="206"/>
        <v>Formula</v>
      </c>
      <c r="D6649" s="94" t="s">
        <v>7330</v>
      </c>
      <c r="E6649" s="94" t="s">
        <v>6881</v>
      </c>
      <c r="F6649" s="93">
        <v>123</v>
      </c>
      <c r="G6649" s="77">
        <f t="shared" si="207"/>
        <v>123</v>
      </c>
    </row>
    <row r="6650" spans="1:7" ht="21" x14ac:dyDescent="0.25">
      <c r="A6650" s="92" t="s">
        <v>5388</v>
      </c>
      <c r="B6650" s="92" t="s">
        <v>7326</v>
      </c>
      <c r="C6650" s="7" t="str">
        <f t="shared" si="206"/>
        <v>Formula</v>
      </c>
      <c r="D6650" s="92" t="s">
        <v>7325</v>
      </c>
      <c r="E6650" s="92" t="s">
        <v>7102</v>
      </c>
      <c r="F6650" s="91">
        <v>40</v>
      </c>
      <c r="G6650" s="77">
        <f t="shared" si="207"/>
        <v>40</v>
      </c>
    </row>
    <row r="6651" spans="1:7" ht="21" x14ac:dyDescent="0.25">
      <c r="A6651" s="94" t="s">
        <v>5396</v>
      </c>
      <c r="B6651" s="94" t="s">
        <v>7308</v>
      </c>
      <c r="C6651" s="7" t="str">
        <f t="shared" si="206"/>
        <v>Formula</v>
      </c>
      <c r="D6651" s="94" t="s">
        <v>7307</v>
      </c>
      <c r="E6651" s="94" t="s">
        <v>18325</v>
      </c>
      <c r="F6651" s="93">
        <v>125</v>
      </c>
      <c r="G6651" s="77">
        <f t="shared" si="207"/>
        <v>125</v>
      </c>
    </row>
    <row r="6652" spans="1:7" ht="21" x14ac:dyDescent="0.25">
      <c r="A6652" s="92" t="s">
        <v>5397</v>
      </c>
      <c r="B6652" s="92" t="s">
        <v>7306</v>
      </c>
      <c r="C6652" s="7" t="str">
        <f t="shared" si="206"/>
        <v>Formula</v>
      </c>
      <c r="D6652" s="92" t="s">
        <v>7305</v>
      </c>
      <c r="E6652" s="92" t="s">
        <v>6881</v>
      </c>
      <c r="F6652" s="91">
        <v>34</v>
      </c>
      <c r="G6652" s="77">
        <f t="shared" si="207"/>
        <v>34</v>
      </c>
    </row>
    <row r="6653" spans="1:7" ht="21" x14ac:dyDescent="0.25">
      <c r="A6653" s="94" t="s">
        <v>5398</v>
      </c>
      <c r="B6653" s="94" t="s">
        <v>7304</v>
      </c>
      <c r="C6653" s="7" t="str">
        <f t="shared" si="206"/>
        <v>Formula</v>
      </c>
      <c r="D6653" s="94" t="s">
        <v>7303</v>
      </c>
      <c r="E6653" s="94" t="s">
        <v>6881</v>
      </c>
      <c r="F6653" s="93">
        <v>61</v>
      </c>
      <c r="G6653" s="77">
        <f t="shared" si="207"/>
        <v>61</v>
      </c>
    </row>
    <row r="6654" spans="1:7" ht="21" x14ac:dyDescent="0.25">
      <c r="A6654" s="92" t="s">
        <v>5399</v>
      </c>
      <c r="B6654" s="92" t="s">
        <v>7302</v>
      </c>
      <c r="C6654" s="7" t="str">
        <f t="shared" si="206"/>
        <v>Formula</v>
      </c>
      <c r="D6654" s="92" t="s">
        <v>7301</v>
      </c>
      <c r="E6654" s="92" t="s">
        <v>7300</v>
      </c>
      <c r="F6654" s="91">
        <v>38</v>
      </c>
      <c r="G6654" s="77">
        <f t="shared" si="207"/>
        <v>38</v>
      </c>
    </row>
    <row r="6655" spans="1:7" ht="21" x14ac:dyDescent="0.25">
      <c r="A6655" s="94" t="s">
        <v>5401</v>
      </c>
      <c r="B6655" s="94" t="s">
        <v>7296</v>
      </c>
      <c r="C6655" s="7" t="str">
        <f t="shared" si="206"/>
        <v>Formula</v>
      </c>
      <c r="D6655" s="94" t="s">
        <v>7295</v>
      </c>
      <c r="E6655" s="94" t="s">
        <v>6922</v>
      </c>
      <c r="F6655" s="93">
        <v>60</v>
      </c>
      <c r="G6655" s="77">
        <f t="shared" si="207"/>
        <v>60</v>
      </c>
    </row>
    <row r="6656" spans="1:7" ht="21" x14ac:dyDescent="0.25">
      <c r="A6656" s="92" t="s">
        <v>5403</v>
      </c>
      <c r="B6656" s="92" t="s">
        <v>7292</v>
      </c>
      <c r="C6656" s="7" t="str">
        <f t="shared" si="206"/>
        <v>Formula</v>
      </c>
      <c r="D6656" s="92" t="s">
        <v>7291</v>
      </c>
      <c r="E6656" s="92" t="s">
        <v>7290</v>
      </c>
      <c r="F6656" s="91">
        <v>70</v>
      </c>
      <c r="G6656" s="77">
        <f t="shared" si="207"/>
        <v>70</v>
      </c>
    </row>
    <row r="6657" spans="1:7" ht="21" x14ac:dyDescent="0.25">
      <c r="A6657" s="94" t="s">
        <v>5404</v>
      </c>
      <c r="B6657" s="94" t="s">
        <v>7289</v>
      </c>
      <c r="C6657" s="7" t="str">
        <f t="shared" si="206"/>
        <v>Formula</v>
      </c>
      <c r="D6657" s="94" t="s">
        <v>7288</v>
      </c>
      <c r="E6657" s="94" t="s">
        <v>6881</v>
      </c>
      <c r="F6657" s="93">
        <v>108</v>
      </c>
      <c r="G6657" s="77">
        <f t="shared" si="207"/>
        <v>108</v>
      </c>
    </row>
    <row r="6658" spans="1:7" ht="21" x14ac:dyDescent="0.25">
      <c r="A6658" s="92" t="s">
        <v>5406</v>
      </c>
      <c r="B6658" s="92" t="s">
        <v>7283</v>
      </c>
      <c r="C6658" s="7" t="str">
        <f t="shared" si="206"/>
        <v>Formula</v>
      </c>
      <c r="D6658" s="92" t="s">
        <v>7282</v>
      </c>
      <c r="E6658" s="92" t="s">
        <v>7284</v>
      </c>
      <c r="F6658" s="91">
        <v>100</v>
      </c>
      <c r="G6658" s="77">
        <f t="shared" si="207"/>
        <v>156</v>
      </c>
    </row>
    <row r="6659" spans="1:7" ht="21" x14ac:dyDescent="0.25">
      <c r="A6659" s="94" t="s">
        <v>5407</v>
      </c>
      <c r="B6659" s="94" t="s">
        <v>7283</v>
      </c>
      <c r="C6659" s="7" t="str">
        <f t="shared" ref="C6659:C6722" si="208">IF(ISTEXT(VLOOKUP(B6659,$I$3:$I$12,1,FALSE)),"Alt sub","Formula")</f>
        <v>Formula</v>
      </c>
      <c r="D6659" s="94" t="s">
        <v>7282</v>
      </c>
      <c r="E6659" s="94" t="s">
        <v>6881</v>
      </c>
      <c r="F6659" s="93">
        <v>56</v>
      </c>
      <c r="G6659" s="77">
        <f t="shared" ref="G6659:G6722" si="209">SUMIF(B:B,B6659,F:F)</f>
        <v>156</v>
      </c>
    </row>
    <row r="6660" spans="1:7" ht="21" x14ac:dyDescent="0.25">
      <c r="A6660" s="92" t="s">
        <v>5417</v>
      </c>
      <c r="B6660" s="92" t="s">
        <v>7261</v>
      </c>
      <c r="C6660" s="7" t="str">
        <f t="shared" si="208"/>
        <v>Formula</v>
      </c>
      <c r="D6660" s="92" t="s">
        <v>7260</v>
      </c>
      <c r="E6660" s="92" t="s">
        <v>7259</v>
      </c>
      <c r="F6660" s="91">
        <v>119</v>
      </c>
      <c r="G6660" s="77">
        <f t="shared" si="209"/>
        <v>119</v>
      </c>
    </row>
    <row r="6661" spans="1:7" ht="21" x14ac:dyDescent="0.25">
      <c r="A6661" s="94" t="s">
        <v>5428</v>
      </c>
      <c r="B6661" s="94" t="s">
        <v>7228</v>
      </c>
      <c r="C6661" s="7" t="str">
        <f t="shared" si="208"/>
        <v>Formula</v>
      </c>
      <c r="D6661" s="94" t="s">
        <v>7227</v>
      </c>
      <c r="E6661" s="94" t="s">
        <v>6881</v>
      </c>
      <c r="F6661" s="93">
        <v>60</v>
      </c>
      <c r="G6661" s="77">
        <f t="shared" si="209"/>
        <v>60</v>
      </c>
    </row>
    <row r="6662" spans="1:7" ht="21" x14ac:dyDescent="0.25">
      <c r="A6662" s="92" t="s">
        <v>5431</v>
      </c>
      <c r="B6662" s="92" t="s">
        <v>7221</v>
      </c>
      <c r="C6662" s="7" t="str">
        <f t="shared" si="208"/>
        <v>Formula</v>
      </c>
      <c r="D6662" s="92" t="s">
        <v>7220</v>
      </c>
      <c r="E6662" s="92" t="s">
        <v>6922</v>
      </c>
      <c r="F6662" s="91">
        <v>48</v>
      </c>
      <c r="G6662" s="77">
        <f t="shared" si="209"/>
        <v>48</v>
      </c>
    </row>
    <row r="6663" spans="1:7" ht="21" x14ac:dyDescent="0.25">
      <c r="A6663" s="94" t="s">
        <v>5435</v>
      </c>
      <c r="B6663" s="94" t="s">
        <v>7213</v>
      </c>
      <c r="C6663" s="7" t="str">
        <f t="shared" si="208"/>
        <v>Formula</v>
      </c>
      <c r="D6663" s="94" t="s">
        <v>7212</v>
      </c>
      <c r="E6663" s="94" t="s">
        <v>7211</v>
      </c>
      <c r="F6663" s="93">
        <v>29</v>
      </c>
      <c r="G6663" s="77">
        <f t="shared" si="209"/>
        <v>29</v>
      </c>
    </row>
    <row r="6664" spans="1:7" ht="21" x14ac:dyDescent="0.25">
      <c r="A6664" s="92" t="s">
        <v>5438</v>
      </c>
      <c r="B6664" s="92" t="s">
        <v>7205</v>
      </c>
      <c r="C6664" s="7" t="str">
        <f t="shared" si="208"/>
        <v>Formula</v>
      </c>
      <c r="D6664" s="92" t="s">
        <v>7204</v>
      </c>
      <c r="E6664" s="92" t="s">
        <v>6881</v>
      </c>
      <c r="F6664" s="91">
        <v>163</v>
      </c>
      <c r="G6664" s="77">
        <f t="shared" si="209"/>
        <v>164</v>
      </c>
    </row>
    <row r="6665" spans="1:7" ht="21" x14ac:dyDescent="0.25">
      <c r="A6665" s="94" t="s">
        <v>18961</v>
      </c>
      <c r="B6665" s="94" t="s">
        <v>7205</v>
      </c>
      <c r="C6665" s="7" t="str">
        <f t="shared" si="208"/>
        <v>Formula</v>
      </c>
      <c r="D6665" s="94" t="s">
        <v>7204</v>
      </c>
      <c r="E6665" s="94" t="s">
        <v>18960</v>
      </c>
      <c r="F6665" s="93">
        <v>1</v>
      </c>
      <c r="G6665" s="77">
        <f t="shared" si="209"/>
        <v>164</v>
      </c>
    </row>
    <row r="6666" spans="1:7" ht="21" x14ac:dyDescent="0.25">
      <c r="A6666" s="92" t="s">
        <v>5442</v>
      </c>
      <c r="B6666" s="92" t="s">
        <v>7196</v>
      </c>
      <c r="C6666" s="7" t="str">
        <f t="shared" si="208"/>
        <v>Formula</v>
      </c>
      <c r="D6666" s="92" t="s">
        <v>7195</v>
      </c>
      <c r="E6666" s="92" t="s">
        <v>7194</v>
      </c>
      <c r="F6666" s="91">
        <v>180</v>
      </c>
      <c r="G6666" s="77">
        <f t="shared" si="209"/>
        <v>180</v>
      </c>
    </row>
    <row r="6667" spans="1:7" ht="21" x14ac:dyDescent="0.25">
      <c r="A6667" s="94" t="s">
        <v>5443</v>
      </c>
      <c r="B6667" s="94" t="s">
        <v>7193</v>
      </c>
      <c r="C6667" s="7" t="str">
        <f t="shared" si="208"/>
        <v>Formula</v>
      </c>
      <c r="D6667" s="94" t="s">
        <v>7192</v>
      </c>
      <c r="E6667" s="94" t="s">
        <v>6881</v>
      </c>
      <c r="F6667" s="93">
        <v>48</v>
      </c>
      <c r="G6667" s="77">
        <f t="shared" si="209"/>
        <v>48</v>
      </c>
    </row>
    <row r="6668" spans="1:7" ht="21" x14ac:dyDescent="0.25">
      <c r="A6668" s="92" t="s">
        <v>5445</v>
      </c>
      <c r="B6668" s="92" t="s">
        <v>7189</v>
      </c>
      <c r="C6668" s="7" t="str">
        <f t="shared" si="208"/>
        <v>Formula</v>
      </c>
      <c r="D6668" s="92" t="s">
        <v>7188</v>
      </c>
      <c r="E6668" s="92" t="s">
        <v>7187</v>
      </c>
      <c r="F6668" s="91">
        <v>24</v>
      </c>
      <c r="G6668" s="77">
        <f t="shared" si="209"/>
        <v>24</v>
      </c>
    </row>
    <row r="6669" spans="1:7" ht="21" x14ac:dyDescent="0.25">
      <c r="A6669" s="94" t="s">
        <v>5446</v>
      </c>
      <c r="B6669" s="94" t="s">
        <v>7186</v>
      </c>
      <c r="C6669" s="7" t="str">
        <f t="shared" si="208"/>
        <v>Formula</v>
      </c>
      <c r="D6669" s="94" t="s">
        <v>7185</v>
      </c>
      <c r="E6669" s="94" t="s">
        <v>7184</v>
      </c>
      <c r="F6669" s="93">
        <v>49</v>
      </c>
      <c r="G6669" s="77">
        <f t="shared" si="209"/>
        <v>49</v>
      </c>
    </row>
    <row r="6670" spans="1:7" ht="21" x14ac:dyDescent="0.25">
      <c r="A6670" s="92" t="s">
        <v>5449</v>
      </c>
      <c r="B6670" s="92" t="s">
        <v>7179</v>
      </c>
      <c r="C6670" s="7" t="str">
        <f t="shared" si="208"/>
        <v>Formula</v>
      </c>
      <c r="D6670" s="92" t="s">
        <v>7178</v>
      </c>
      <c r="E6670" s="92" t="s">
        <v>7177</v>
      </c>
      <c r="F6670" s="91">
        <v>50</v>
      </c>
      <c r="G6670" s="77">
        <f t="shared" si="209"/>
        <v>50</v>
      </c>
    </row>
    <row r="6671" spans="1:7" ht="21" x14ac:dyDescent="0.25">
      <c r="A6671" s="94" t="s">
        <v>5450</v>
      </c>
      <c r="B6671" s="94" t="s">
        <v>7176</v>
      </c>
      <c r="C6671" s="7" t="str">
        <f t="shared" si="208"/>
        <v>Formula</v>
      </c>
      <c r="D6671" s="94" t="s">
        <v>7175</v>
      </c>
      <c r="E6671" s="94" t="s">
        <v>6881</v>
      </c>
      <c r="F6671" s="93">
        <v>36</v>
      </c>
      <c r="G6671" s="77">
        <f t="shared" si="209"/>
        <v>36</v>
      </c>
    </row>
    <row r="6672" spans="1:7" ht="21" x14ac:dyDescent="0.25">
      <c r="A6672" s="92" t="s">
        <v>5451</v>
      </c>
      <c r="B6672" s="92" t="s">
        <v>7174</v>
      </c>
      <c r="C6672" s="7" t="str">
        <f t="shared" si="208"/>
        <v>Formula</v>
      </c>
      <c r="D6672" s="92" t="s">
        <v>7173</v>
      </c>
      <c r="E6672" s="92" t="s">
        <v>6881</v>
      </c>
      <c r="F6672" s="91">
        <v>50</v>
      </c>
      <c r="G6672" s="77">
        <f t="shared" si="209"/>
        <v>50</v>
      </c>
    </row>
    <row r="6673" spans="1:7" ht="21" x14ac:dyDescent="0.25">
      <c r="A6673" s="94" t="s">
        <v>5453</v>
      </c>
      <c r="B6673" s="94" t="s">
        <v>7169</v>
      </c>
      <c r="C6673" s="7" t="str">
        <f t="shared" si="208"/>
        <v>Formula</v>
      </c>
      <c r="D6673" s="94" t="s">
        <v>7168</v>
      </c>
      <c r="E6673" s="94" t="s">
        <v>7167</v>
      </c>
      <c r="F6673" s="93">
        <v>158</v>
      </c>
      <c r="G6673" s="77">
        <f t="shared" si="209"/>
        <v>158</v>
      </c>
    </row>
    <row r="6674" spans="1:7" ht="21" x14ac:dyDescent="0.25">
      <c r="A6674" s="92" t="s">
        <v>5454</v>
      </c>
      <c r="B6674" s="92" t="s">
        <v>7166</v>
      </c>
      <c r="C6674" s="7" t="str">
        <f t="shared" si="208"/>
        <v>Formula</v>
      </c>
      <c r="D6674" s="92" t="s">
        <v>7165</v>
      </c>
      <c r="E6674" s="92" t="s">
        <v>6881</v>
      </c>
      <c r="F6674" s="91">
        <v>40</v>
      </c>
      <c r="G6674" s="77">
        <f t="shared" si="209"/>
        <v>40</v>
      </c>
    </row>
    <row r="6675" spans="1:7" ht="21" x14ac:dyDescent="0.25">
      <c r="A6675" s="94" t="s">
        <v>5455</v>
      </c>
      <c r="B6675" s="94" t="s">
        <v>7164</v>
      </c>
      <c r="C6675" s="7" t="str">
        <f t="shared" si="208"/>
        <v>Formula</v>
      </c>
      <c r="D6675" s="94" t="s">
        <v>7163</v>
      </c>
      <c r="E6675" s="94" t="s">
        <v>7162</v>
      </c>
      <c r="F6675" s="93">
        <v>86</v>
      </c>
      <c r="G6675" s="77">
        <f t="shared" si="209"/>
        <v>86</v>
      </c>
    </row>
    <row r="6676" spans="1:7" ht="21" x14ac:dyDescent="0.25">
      <c r="A6676" s="92" t="s">
        <v>5456</v>
      </c>
      <c r="B6676" s="92" t="s">
        <v>7161</v>
      </c>
      <c r="C6676" s="7" t="str">
        <f t="shared" si="208"/>
        <v>Formula</v>
      </c>
      <c r="D6676" s="92" t="s">
        <v>7160</v>
      </c>
      <c r="E6676" s="92" t="s">
        <v>6881</v>
      </c>
      <c r="F6676" s="91">
        <v>26</v>
      </c>
      <c r="G6676" s="77">
        <f t="shared" si="209"/>
        <v>26</v>
      </c>
    </row>
    <row r="6677" spans="1:7" ht="21" x14ac:dyDescent="0.25">
      <c r="A6677" s="94" t="s">
        <v>5457</v>
      </c>
      <c r="B6677" s="94" t="s">
        <v>7159</v>
      </c>
      <c r="C6677" s="7" t="str">
        <f t="shared" si="208"/>
        <v>Formula</v>
      </c>
      <c r="D6677" s="94" t="s">
        <v>7158</v>
      </c>
      <c r="E6677" s="94" t="s">
        <v>6881</v>
      </c>
      <c r="F6677" s="93">
        <v>36</v>
      </c>
      <c r="G6677" s="77">
        <f t="shared" si="209"/>
        <v>36</v>
      </c>
    </row>
    <row r="6678" spans="1:7" ht="21" x14ac:dyDescent="0.25">
      <c r="A6678" s="92" t="s">
        <v>5459</v>
      </c>
      <c r="B6678" s="92" t="s">
        <v>7155</v>
      </c>
      <c r="C6678" s="7" t="str">
        <f t="shared" si="208"/>
        <v>Formula</v>
      </c>
      <c r="D6678" s="92" t="s">
        <v>7154</v>
      </c>
      <c r="E6678" s="92" t="s">
        <v>6881</v>
      </c>
      <c r="F6678" s="91">
        <v>14</v>
      </c>
      <c r="G6678" s="77">
        <f t="shared" si="209"/>
        <v>14</v>
      </c>
    </row>
    <row r="6679" spans="1:7" ht="21" x14ac:dyDescent="0.25">
      <c r="A6679" s="94" t="s">
        <v>5462</v>
      </c>
      <c r="B6679" s="94" t="s">
        <v>7148</v>
      </c>
      <c r="C6679" s="7" t="str">
        <f t="shared" si="208"/>
        <v>Formula</v>
      </c>
      <c r="D6679" s="94" t="s">
        <v>7147</v>
      </c>
      <c r="E6679" s="94" t="s">
        <v>7146</v>
      </c>
      <c r="F6679" s="93">
        <v>51</v>
      </c>
      <c r="G6679" s="77">
        <f t="shared" si="209"/>
        <v>51</v>
      </c>
    </row>
    <row r="6680" spans="1:7" ht="21" x14ac:dyDescent="0.25">
      <c r="A6680" s="92" t="s">
        <v>5467</v>
      </c>
      <c r="B6680" s="92" t="s">
        <v>7136</v>
      </c>
      <c r="C6680" s="7" t="str">
        <f t="shared" si="208"/>
        <v>Formula</v>
      </c>
      <c r="D6680" s="92" t="s">
        <v>7135</v>
      </c>
      <c r="E6680" s="92" t="s">
        <v>7134</v>
      </c>
      <c r="F6680" s="91">
        <v>40</v>
      </c>
      <c r="G6680" s="77">
        <f t="shared" si="209"/>
        <v>40</v>
      </c>
    </row>
    <row r="6681" spans="1:7" ht="21" x14ac:dyDescent="0.25">
      <c r="A6681" s="94" t="s">
        <v>5468</v>
      </c>
      <c r="B6681" s="94" t="s">
        <v>7133</v>
      </c>
      <c r="C6681" s="7" t="str">
        <f t="shared" si="208"/>
        <v>Formula</v>
      </c>
      <c r="D6681" s="94" t="s">
        <v>7132</v>
      </c>
      <c r="E6681" s="94" t="s">
        <v>7131</v>
      </c>
      <c r="F6681" s="93">
        <v>26</v>
      </c>
      <c r="G6681" s="77">
        <f t="shared" si="209"/>
        <v>26</v>
      </c>
    </row>
    <row r="6682" spans="1:7" ht="21" x14ac:dyDescent="0.25">
      <c r="A6682" s="92" t="s">
        <v>5470</v>
      </c>
      <c r="B6682" s="92" t="s">
        <v>7128</v>
      </c>
      <c r="C6682" s="7" t="str">
        <f t="shared" si="208"/>
        <v>Formula</v>
      </c>
      <c r="D6682" s="92" t="s">
        <v>7127</v>
      </c>
      <c r="E6682" s="92" t="s">
        <v>6881</v>
      </c>
      <c r="F6682" s="91">
        <v>84</v>
      </c>
      <c r="G6682" s="77">
        <f t="shared" si="209"/>
        <v>84</v>
      </c>
    </row>
    <row r="6683" spans="1:7" ht="21" x14ac:dyDescent="0.25">
      <c r="A6683" s="94" t="s">
        <v>5471</v>
      </c>
      <c r="B6683" s="94" t="s">
        <v>7126</v>
      </c>
      <c r="C6683" s="7" t="str">
        <f t="shared" si="208"/>
        <v>Formula</v>
      </c>
      <c r="D6683" s="94" t="s">
        <v>7125</v>
      </c>
      <c r="E6683" s="94" t="s">
        <v>6881</v>
      </c>
      <c r="F6683" s="93">
        <v>50</v>
      </c>
      <c r="G6683" s="77">
        <f t="shared" si="209"/>
        <v>50</v>
      </c>
    </row>
    <row r="6684" spans="1:7" ht="21" x14ac:dyDescent="0.25">
      <c r="A6684" s="92" t="s">
        <v>5478</v>
      </c>
      <c r="B6684" s="92" t="s">
        <v>7111</v>
      </c>
      <c r="C6684" s="7" t="str">
        <f t="shared" si="208"/>
        <v>Formula</v>
      </c>
      <c r="D6684" s="92" t="s">
        <v>7110</v>
      </c>
      <c r="E6684" s="92" t="s">
        <v>7109</v>
      </c>
      <c r="F6684" s="91">
        <v>10</v>
      </c>
      <c r="G6684" s="77">
        <f t="shared" si="209"/>
        <v>10</v>
      </c>
    </row>
    <row r="6685" spans="1:7" ht="21" x14ac:dyDescent="0.25">
      <c r="A6685" s="94" t="s">
        <v>5480</v>
      </c>
      <c r="B6685" s="94" t="s">
        <v>7107</v>
      </c>
      <c r="C6685" s="7" t="str">
        <f t="shared" si="208"/>
        <v>Formula</v>
      </c>
      <c r="D6685" s="94" t="s">
        <v>7106</v>
      </c>
      <c r="E6685" s="94" t="s">
        <v>7105</v>
      </c>
      <c r="F6685" s="93">
        <v>36</v>
      </c>
      <c r="G6685" s="77">
        <f t="shared" si="209"/>
        <v>36</v>
      </c>
    </row>
    <row r="6686" spans="1:7" ht="21" x14ac:dyDescent="0.25">
      <c r="A6686" s="92" t="s">
        <v>5481</v>
      </c>
      <c r="B6686" s="92" t="s">
        <v>7104</v>
      </c>
      <c r="C6686" s="7" t="str">
        <f t="shared" si="208"/>
        <v>Formula</v>
      </c>
      <c r="D6686" s="92" t="s">
        <v>7103</v>
      </c>
      <c r="E6686" s="92" t="s">
        <v>7102</v>
      </c>
      <c r="F6686" s="91">
        <v>20</v>
      </c>
      <c r="G6686" s="77">
        <f t="shared" si="209"/>
        <v>20</v>
      </c>
    </row>
    <row r="6687" spans="1:7" ht="21" x14ac:dyDescent="0.25">
      <c r="A6687" s="94" t="s">
        <v>5483</v>
      </c>
      <c r="B6687" s="94" t="s">
        <v>7099</v>
      </c>
      <c r="C6687" s="7" t="str">
        <f t="shared" si="208"/>
        <v>Formula</v>
      </c>
      <c r="D6687" s="94" t="s">
        <v>7098</v>
      </c>
      <c r="E6687" s="94" t="s">
        <v>6881</v>
      </c>
      <c r="F6687" s="93">
        <v>81</v>
      </c>
      <c r="G6687" s="77">
        <f t="shared" si="209"/>
        <v>81</v>
      </c>
    </row>
    <row r="6688" spans="1:7" ht="21" x14ac:dyDescent="0.25">
      <c r="A6688" s="92" t="s">
        <v>5484</v>
      </c>
      <c r="B6688" s="92" t="s">
        <v>7097</v>
      </c>
      <c r="C6688" s="7" t="str">
        <f t="shared" si="208"/>
        <v>Formula</v>
      </c>
      <c r="D6688" s="92" t="s">
        <v>7096</v>
      </c>
      <c r="E6688" s="92" t="s">
        <v>7095</v>
      </c>
      <c r="F6688" s="91">
        <v>24</v>
      </c>
      <c r="G6688" s="77">
        <f t="shared" si="209"/>
        <v>24</v>
      </c>
    </row>
    <row r="6689" spans="1:7" ht="21" x14ac:dyDescent="0.25">
      <c r="A6689" s="94" t="s">
        <v>5485</v>
      </c>
      <c r="B6689" s="94" t="s">
        <v>7094</v>
      </c>
      <c r="C6689" s="7" t="str">
        <f t="shared" si="208"/>
        <v>Formula</v>
      </c>
      <c r="D6689" s="94" t="s">
        <v>7093</v>
      </c>
      <c r="E6689" s="94" t="s">
        <v>7092</v>
      </c>
      <c r="F6689" s="93">
        <v>188</v>
      </c>
      <c r="G6689" s="77">
        <f t="shared" si="209"/>
        <v>188</v>
      </c>
    </row>
    <row r="6690" spans="1:7" ht="21" x14ac:dyDescent="0.25">
      <c r="A6690" s="92" t="s">
        <v>5488</v>
      </c>
      <c r="B6690" s="92" t="s">
        <v>7087</v>
      </c>
      <c r="C6690" s="7" t="str">
        <f t="shared" si="208"/>
        <v>Formula</v>
      </c>
      <c r="D6690" s="92" t="s">
        <v>7086</v>
      </c>
      <c r="E6690" s="92" t="s">
        <v>7085</v>
      </c>
      <c r="F6690" s="91">
        <v>40</v>
      </c>
      <c r="G6690" s="77">
        <f t="shared" si="209"/>
        <v>40</v>
      </c>
    </row>
    <row r="6691" spans="1:7" ht="21" x14ac:dyDescent="0.25">
      <c r="A6691" s="94" t="s">
        <v>5491</v>
      </c>
      <c r="B6691" s="94" t="s">
        <v>7080</v>
      </c>
      <c r="C6691" s="7" t="str">
        <f t="shared" si="208"/>
        <v>Formula</v>
      </c>
      <c r="D6691" s="94" t="s">
        <v>7079</v>
      </c>
      <c r="E6691" s="94" t="s">
        <v>6881</v>
      </c>
      <c r="F6691" s="93">
        <v>170</v>
      </c>
      <c r="G6691" s="77">
        <f t="shared" si="209"/>
        <v>170</v>
      </c>
    </row>
    <row r="6692" spans="1:7" ht="21" x14ac:dyDescent="0.25">
      <c r="A6692" s="92" t="s">
        <v>5494</v>
      </c>
      <c r="B6692" s="92" t="s">
        <v>7072</v>
      </c>
      <c r="C6692" s="7" t="str">
        <f t="shared" si="208"/>
        <v>Formula</v>
      </c>
      <c r="D6692" s="92" t="s">
        <v>7071</v>
      </c>
      <c r="E6692" s="92" t="s">
        <v>7070</v>
      </c>
      <c r="F6692" s="91">
        <v>52</v>
      </c>
      <c r="G6692" s="77">
        <f t="shared" si="209"/>
        <v>52</v>
      </c>
    </row>
    <row r="6693" spans="1:7" ht="21" x14ac:dyDescent="0.25">
      <c r="A6693" s="94" t="s">
        <v>5495</v>
      </c>
      <c r="B6693" s="94" t="s">
        <v>7069</v>
      </c>
      <c r="C6693" s="7" t="str">
        <f t="shared" si="208"/>
        <v>Formula</v>
      </c>
      <c r="D6693" s="94" t="s">
        <v>7068</v>
      </c>
      <c r="E6693" s="94" t="s">
        <v>7067</v>
      </c>
      <c r="F6693" s="93">
        <v>118</v>
      </c>
      <c r="G6693" s="77">
        <f t="shared" si="209"/>
        <v>118</v>
      </c>
    </row>
    <row r="6694" spans="1:7" ht="21" x14ac:dyDescent="0.25">
      <c r="A6694" s="92" t="s">
        <v>5496</v>
      </c>
      <c r="B6694" s="92" t="s">
        <v>7066</v>
      </c>
      <c r="C6694" s="7" t="str">
        <f t="shared" si="208"/>
        <v>Formula</v>
      </c>
      <c r="D6694" s="92" t="s">
        <v>7065</v>
      </c>
      <c r="E6694" s="92" t="s">
        <v>7064</v>
      </c>
      <c r="F6694" s="91">
        <v>22</v>
      </c>
      <c r="G6694" s="77">
        <f t="shared" si="209"/>
        <v>22</v>
      </c>
    </row>
    <row r="6695" spans="1:7" ht="21" x14ac:dyDescent="0.25">
      <c r="A6695" s="94" t="s">
        <v>5497</v>
      </c>
      <c r="B6695" s="94" t="s">
        <v>7063</v>
      </c>
      <c r="C6695" s="7" t="str">
        <f t="shared" si="208"/>
        <v>Formula</v>
      </c>
      <c r="D6695" s="94" t="s">
        <v>7062</v>
      </c>
      <c r="E6695" s="94" t="s">
        <v>18841</v>
      </c>
      <c r="F6695" s="93">
        <v>98</v>
      </c>
      <c r="G6695" s="77">
        <f t="shared" si="209"/>
        <v>98</v>
      </c>
    </row>
    <row r="6696" spans="1:7" ht="21" x14ac:dyDescent="0.25">
      <c r="A6696" s="92" t="s">
        <v>5498</v>
      </c>
      <c r="B6696" s="92" t="s">
        <v>7061</v>
      </c>
      <c r="C6696" s="7" t="str">
        <f t="shared" si="208"/>
        <v>Formula</v>
      </c>
      <c r="D6696" s="92" t="s">
        <v>7060</v>
      </c>
      <c r="E6696" s="92" t="s">
        <v>7059</v>
      </c>
      <c r="F6696" s="91">
        <v>74</v>
      </c>
      <c r="G6696" s="77">
        <f t="shared" si="209"/>
        <v>74</v>
      </c>
    </row>
    <row r="6697" spans="1:7" ht="31.5" x14ac:dyDescent="0.25">
      <c r="A6697" s="94" t="s">
        <v>5499</v>
      </c>
      <c r="B6697" s="94" t="s">
        <v>7058</v>
      </c>
      <c r="C6697" s="7" t="str">
        <f t="shared" si="208"/>
        <v>Formula</v>
      </c>
      <c r="D6697" s="94" t="s">
        <v>7057</v>
      </c>
      <c r="E6697" s="94" t="s">
        <v>7056</v>
      </c>
      <c r="F6697" s="93">
        <v>130</v>
      </c>
      <c r="G6697" s="77">
        <f t="shared" si="209"/>
        <v>130</v>
      </c>
    </row>
    <row r="6698" spans="1:7" ht="21" x14ac:dyDescent="0.25">
      <c r="A6698" s="92" t="s">
        <v>5501</v>
      </c>
      <c r="B6698" s="92" t="s">
        <v>7052</v>
      </c>
      <c r="C6698" s="7" t="str">
        <f t="shared" si="208"/>
        <v>Formula</v>
      </c>
      <c r="D6698" s="92" t="s">
        <v>7051</v>
      </c>
      <c r="E6698" s="92" t="s">
        <v>7050</v>
      </c>
      <c r="F6698" s="91">
        <v>100</v>
      </c>
      <c r="G6698" s="77">
        <f t="shared" si="209"/>
        <v>100</v>
      </c>
    </row>
    <row r="6699" spans="1:7" ht="21" x14ac:dyDescent="0.25">
      <c r="A6699" s="94" t="s">
        <v>5502</v>
      </c>
      <c r="B6699" s="94" t="s">
        <v>7049</v>
      </c>
      <c r="C6699" s="7" t="str">
        <f t="shared" si="208"/>
        <v>Formula</v>
      </c>
      <c r="D6699" s="94" t="s">
        <v>7048</v>
      </c>
      <c r="E6699" s="94" t="s">
        <v>7047</v>
      </c>
      <c r="F6699" s="93">
        <v>8</v>
      </c>
      <c r="G6699" s="77">
        <f t="shared" si="209"/>
        <v>8</v>
      </c>
    </row>
    <row r="6700" spans="1:7" ht="21" x14ac:dyDescent="0.25">
      <c r="A6700" s="92" t="s">
        <v>5504</v>
      </c>
      <c r="B6700" s="92" t="s">
        <v>7043</v>
      </c>
      <c r="C6700" s="7" t="str">
        <f t="shared" si="208"/>
        <v>Formula</v>
      </c>
      <c r="D6700" s="92" t="s">
        <v>7042</v>
      </c>
      <c r="E6700" s="92" t="s">
        <v>7041</v>
      </c>
      <c r="F6700" s="91">
        <v>90</v>
      </c>
      <c r="G6700" s="77">
        <f t="shared" si="209"/>
        <v>90</v>
      </c>
    </row>
    <row r="6701" spans="1:7" ht="21" x14ac:dyDescent="0.25">
      <c r="A6701" s="94" t="s">
        <v>5506</v>
      </c>
      <c r="B6701" s="94" t="s">
        <v>7037</v>
      </c>
      <c r="C6701" s="7" t="str">
        <f t="shared" si="208"/>
        <v>Formula</v>
      </c>
      <c r="D6701" s="94" t="s">
        <v>7036</v>
      </c>
      <c r="E6701" s="94" t="s">
        <v>6881</v>
      </c>
      <c r="F6701" s="93">
        <v>50</v>
      </c>
      <c r="G6701" s="77">
        <f t="shared" si="209"/>
        <v>50</v>
      </c>
    </row>
    <row r="6702" spans="1:7" ht="31.5" x14ac:dyDescent="0.25">
      <c r="A6702" s="92" t="s">
        <v>5509</v>
      </c>
      <c r="B6702" s="92" t="s">
        <v>7029</v>
      </c>
      <c r="C6702" s="7" t="str">
        <f t="shared" si="208"/>
        <v>Formula</v>
      </c>
      <c r="D6702" s="92" t="s">
        <v>7028</v>
      </c>
      <c r="E6702" s="92" t="s">
        <v>6881</v>
      </c>
      <c r="F6702" s="91">
        <v>80</v>
      </c>
      <c r="G6702" s="77">
        <f t="shared" si="209"/>
        <v>80</v>
      </c>
    </row>
    <row r="6703" spans="1:7" ht="21" x14ac:dyDescent="0.25">
      <c r="A6703" s="94" t="s">
        <v>5510</v>
      </c>
      <c r="B6703" s="94" t="s">
        <v>7027</v>
      </c>
      <c r="C6703" s="7" t="str">
        <f t="shared" si="208"/>
        <v>Formula</v>
      </c>
      <c r="D6703" s="94" t="s">
        <v>7026</v>
      </c>
      <c r="E6703" s="94" t="s">
        <v>6881</v>
      </c>
      <c r="F6703" s="93">
        <v>32</v>
      </c>
      <c r="G6703" s="77">
        <f t="shared" si="209"/>
        <v>32</v>
      </c>
    </row>
    <row r="6704" spans="1:7" ht="31.5" x14ac:dyDescent="0.25">
      <c r="A6704" s="92" t="s">
        <v>5511</v>
      </c>
      <c r="B6704" s="92" t="s">
        <v>7025</v>
      </c>
      <c r="C6704" s="7" t="str">
        <f t="shared" si="208"/>
        <v>Formula</v>
      </c>
      <c r="D6704" s="92" t="s">
        <v>7024</v>
      </c>
      <c r="E6704" s="92" t="s">
        <v>6881</v>
      </c>
      <c r="F6704" s="91">
        <v>50</v>
      </c>
      <c r="G6704" s="77">
        <f t="shared" si="209"/>
        <v>50</v>
      </c>
    </row>
    <row r="6705" spans="1:7" ht="21" x14ac:dyDescent="0.25">
      <c r="A6705" s="94" t="s">
        <v>5512</v>
      </c>
      <c r="B6705" s="94" t="s">
        <v>7023</v>
      </c>
      <c r="C6705" s="7" t="str">
        <f t="shared" si="208"/>
        <v>Formula</v>
      </c>
      <c r="D6705" s="94" t="s">
        <v>7022</v>
      </c>
      <c r="E6705" s="94" t="s">
        <v>6922</v>
      </c>
      <c r="F6705" s="93">
        <v>60</v>
      </c>
      <c r="G6705" s="77">
        <f t="shared" si="209"/>
        <v>60</v>
      </c>
    </row>
    <row r="6706" spans="1:7" ht="21" x14ac:dyDescent="0.25">
      <c r="A6706" s="92" t="s">
        <v>5519</v>
      </c>
      <c r="B6706" s="92" t="s">
        <v>7007</v>
      </c>
      <c r="C6706" s="7" t="str">
        <f t="shared" si="208"/>
        <v>Formula</v>
      </c>
      <c r="D6706" s="92" t="s">
        <v>7006</v>
      </c>
      <c r="E6706" s="92" t="s">
        <v>7005</v>
      </c>
      <c r="F6706" s="91">
        <v>170</v>
      </c>
      <c r="G6706" s="77">
        <f t="shared" si="209"/>
        <v>170</v>
      </c>
    </row>
    <row r="6707" spans="1:7" ht="21" x14ac:dyDescent="0.25">
      <c r="A6707" s="94" t="s">
        <v>5521</v>
      </c>
      <c r="B6707" s="94" t="s">
        <v>7001</v>
      </c>
      <c r="C6707" s="7" t="str">
        <f t="shared" si="208"/>
        <v>Formula</v>
      </c>
      <c r="D6707" s="94" t="s">
        <v>7000</v>
      </c>
      <c r="E6707" s="94" t="s">
        <v>6881</v>
      </c>
      <c r="F6707" s="93">
        <v>20</v>
      </c>
      <c r="G6707" s="77">
        <f t="shared" si="209"/>
        <v>20</v>
      </c>
    </row>
    <row r="6708" spans="1:7" ht="21" x14ac:dyDescent="0.25">
      <c r="A6708" s="92" t="s">
        <v>5524</v>
      </c>
      <c r="B6708" s="92" t="s">
        <v>6995</v>
      </c>
      <c r="C6708" s="7" t="str">
        <f t="shared" si="208"/>
        <v>Formula</v>
      </c>
      <c r="D6708" s="92" t="s">
        <v>6994</v>
      </c>
      <c r="E6708" s="92" t="s">
        <v>6993</v>
      </c>
      <c r="F6708" s="91">
        <v>76</v>
      </c>
      <c r="G6708" s="77">
        <f t="shared" si="209"/>
        <v>76</v>
      </c>
    </row>
    <row r="6709" spans="1:7" ht="21" x14ac:dyDescent="0.25">
      <c r="A6709" s="94" t="s">
        <v>5527</v>
      </c>
      <c r="B6709" s="94" t="s">
        <v>6987</v>
      </c>
      <c r="C6709" s="7" t="str">
        <f t="shared" si="208"/>
        <v>Formula</v>
      </c>
      <c r="D6709" s="94" t="s">
        <v>6986</v>
      </c>
      <c r="E6709" s="94" t="s">
        <v>6985</v>
      </c>
      <c r="F6709" s="93">
        <v>100</v>
      </c>
      <c r="G6709" s="77">
        <f t="shared" si="209"/>
        <v>100</v>
      </c>
    </row>
    <row r="6710" spans="1:7" ht="21" x14ac:dyDescent="0.25">
      <c r="A6710" s="92" t="s">
        <v>5532</v>
      </c>
      <c r="B6710" s="92" t="s">
        <v>6975</v>
      </c>
      <c r="C6710" s="7" t="str">
        <f t="shared" si="208"/>
        <v>Formula</v>
      </c>
      <c r="D6710" s="92" t="s">
        <v>6974</v>
      </c>
      <c r="E6710" s="92" t="s">
        <v>6973</v>
      </c>
      <c r="F6710" s="91">
        <v>40</v>
      </c>
      <c r="G6710" s="77">
        <f t="shared" si="209"/>
        <v>40</v>
      </c>
    </row>
    <row r="6711" spans="1:7" ht="21" x14ac:dyDescent="0.25">
      <c r="A6711" s="94" t="s">
        <v>5533</v>
      </c>
      <c r="B6711" s="94" t="s">
        <v>6972</v>
      </c>
      <c r="C6711" s="7" t="str">
        <f t="shared" si="208"/>
        <v>Formula</v>
      </c>
      <c r="D6711" s="94" t="s">
        <v>6971</v>
      </c>
      <c r="E6711" s="94" t="s">
        <v>6970</v>
      </c>
      <c r="F6711" s="93">
        <v>21</v>
      </c>
      <c r="G6711" s="77">
        <f t="shared" si="209"/>
        <v>21</v>
      </c>
    </row>
    <row r="6712" spans="1:7" ht="21" x14ac:dyDescent="0.25">
      <c r="A6712" s="92" t="s">
        <v>5535</v>
      </c>
      <c r="B6712" s="92" t="s">
        <v>6966</v>
      </c>
      <c r="C6712" s="7" t="str">
        <f t="shared" si="208"/>
        <v>Formula</v>
      </c>
      <c r="D6712" s="92" t="s">
        <v>6965</v>
      </c>
      <c r="E6712" s="92" t="s">
        <v>6881</v>
      </c>
      <c r="F6712" s="91">
        <v>52</v>
      </c>
      <c r="G6712" s="77">
        <f t="shared" si="209"/>
        <v>52</v>
      </c>
    </row>
    <row r="6713" spans="1:7" ht="21" x14ac:dyDescent="0.25">
      <c r="A6713" s="94" t="s">
        <v>5536</v>
      </c>
      <c r="B6713" s="94" t="s">
        <v>6964</v>
      </c>
      <c r="C6713" s="7" t="str">
        <f t="shared" si="208"/>
        <v>Formula</v>
      </c>
      <c r="D6713" s="94" t="s">
        <v>6963</v>
      </c>
      <c r="E6713" s="94" t="s">
        <v>6962</v>
      </c>
      <c r="F6713" s="93">
        <v>28</v>
      </c>
      <c r="G6713" s="77">
        <f t="shared" si="209"/>
        <v>28</v>
      </c>
    </row>
    <row r="6714" spans="1:7" ht="21" x14ac:dyDescent="0.25">
      <c r="A6714" s="92" t="s">
        <v>5538</v>
      </c>
      <c r="B6714" s="92" t="s">
        <v>6958</v>
      </c>
      <c r="C6714" s="7" t="str">
        <f t="shared" si="208"/>
        <v>Formula</v>
      </c>
      <c r="D6714" s="92" t="s">
        <v>6957</v>
      </c>
      <c r="E6714" s="92" t="s">
        <v>6956</v>
      </c>
      <c r="F6714" s="91">
        <v>100</v>
      </c>
      <c r="G6714" s="77">
        <f t="shared" si="209"/>
        <v>100</v>
      </c>
    </row>
    <row r="6715" spans="1:7" ht="21" x14ac:dyDescent="0.25">
      <c r="A6715" s="94" t="s">
        <v>5539</v>
      </c>
      <c r="B6715" s="94" t="s">
        <v>6955</v>
      </c>
      <c r="C6715" s="7" t="str">
        <f t="shared" si="208"/>
        <v>Formula</v>
      </c>
      <c r="D6715" s="94" t="s">
        <v>6954</v>
      </c>
      <c r="E6715" s="94" t="s">
        <v>6881</v>
      </c>
      <c r="F6715" s="93">
        <v>60</v>
      </c>
      <c r="G6715" s="77">
        <f t="shared" si="209"/>
        <v>60</v>
      </c>
    </row>
    <row r="6716" spans="1:7" ht="21" x14ac:dyDescent="0.25">
      <c r="A6716" s="92" t="s">
        <v>5540</v>
      </c>
      <c r="B6716" s="92" t="s">
        <v>6953</v>
      </c>
      <c r="C6716" s="7" t="str">
        <f t="shared" si="208"/>
        <v>Formula</v>
      </c>
      <c r="D6716" s="92" t="s">
        <v>6952</v>
      </c>
      <c r="E6716" s="92" t="s">
        <v>6951</v>
      </c>
      <c r="F6716" s="91">
        <v>82</v>
      </c>
      <c r="G6716" s="77">
        <f t="shared" si="209"/>
        <v>82</v>
      </c>
    </row>
    <row r="6717" spans="1:7" ht="21" x14ac:dyDescent="0.25">
      <c r="A6717" s="94" t="s">
        <v>5543</v>
      </c>
      <c r="B6717" s="94" t="s">
        <v>6944</v>
      </c>
      <c r="C6717" s="7" t="str">
        <f t="shared" si="208"/>
        <v>Formula</v>
      </c>
      <c r="D6717" s="94" t="s">
        <v>6943</v>
      </c>
      <c r="E6717" s="94" t="s">
        <v>6942</v>
      </c>
      <c r="F6717" s="93">
        <v>70</v>
      </c>
      <c r="G6717" s="77">
        <f t="shared" si="209"/>
        <v>70</v>
      </c>
    </row>
    <row r="6718" spans="1:7" ht="21" x14ac:dyDescent="0.25">
      <c r="A6718" s="92" t="s">
        <v>5544</v>
      </c>
      <c r="B6718" s="92" t="s">
        <v>6940</v>
      </c>
      <c r="C6718" s="7" t="str">
        <f t="shared" si="208"/>
        <v>Formula</v>
      </c>
      <c r="D6718" s="92" t="s">
        <v>6939</v>
      </c>
      <c r="E6718" s="92" t="s">
        <v>6941</v>
      </c>
      <c r="F6718" s="91">
        <v>44</v>
      </c>
      <c r="G6718" s="77">
        <f t="shared" si="209"/>
        <v>78</v>
      </c>
    </row>
    <row r="6719" spans="1:7" ht="21" x14ac:dyDescent="0.25">
      <c r="A6719" s="94" t="s">
        <v>5545</v>
      </c>
      <c r="B6719" s="94" t="s">
        <v>6940</v>
      </c>
      <c r="C6719" s="7" t="str">
        <f t="shared" si="208"/>
        <v>Formula</v>
      </c>
      <c r="D6719" s="94" t="s">
        <v>6939</v>
      </c>
      <c r="E6719" s="94" t="s">
        <v>6938</v>
      </c>
      <c r="F6719" s="93">
        <v>34</v>
      </c>
      <c r="G6719" s="77">
        <f t="shared" si="209"/>
        <v>78</v>
      </c>
    </row>
    <row r="6720" spans="1:7" ht="31.5" x14ac:dyDescent="0.25">
      <c r="A6720" s="92" t="s">
        <v>5548</v>
      </c>
      <c r="B6720" s="92" t="s">
        <v>6932</v>
      </c>
      <c r="C6720" s="7" t="str">
        <f t="shared" si="208"/>
        <v>Formula</v>
      </c>
      <c r="D6720" s="92" t="s">
        <v>6931</v>
      </c>
      <c r="E6720" s="92" t="s">
        <v>6881</v>
      </c>
      <c r="F6720" s="91">
        <v>68</v>
      </c>
      <c r="G6720" s="77">
        <f t="shared" si="209"/>
        <v>68</v>
      </c>
    </row>
    <row r="6721" spans="1:7" ht="21" x14ac:dyDescent="0.25">
      <c r="A6721" s="94" t="s">
        <v>5550</v>
      </c>
      <c r="B6721" s="94" t="s">
        <v>6927</v>
      </c>
      <c r="C6721" s="7" t="str">
        <f t="shared" si="208"/>
        <v>Formula</v>
      </c>
      <c r="D6721" s="94" t="s">
        <v>6926</v>
      </c>
      <c r="E6721" s="94" t="s">
        <v>6925</v>
      </c>
      <c r="F6721" s="93">
        <v>50</v>
      </c>
      <c r="G6721" s="77">
        <f t="shared" si="209"/>
        <v>50</v>
      </c>
    </row>
    <row r="6722" spans="1:7" ht="21" x14ac:dyDescent="0.25">
      <c r="A6722" s="92" t="s">
        <v>5551</v>
      </c>
      <c r="B6722" s="92" t="s">
        <v>6924</v>
      </c>
      <c r="C6722" s="7" t="str">
        <f t="shared" si="208"/>
        <v>Formula</v>
      </c>
      <c r="D6722" s="92" t="s">
        <v>6923</v>
      </c>
      <c r="E6722" s="92" t="s">
        <v>6922</v>
      </c>
      <c r="F6722" s="91">
        <v>56</v>
      </c>
      <c r="G6722" s="77">
        <f t="shared" si="209"/>
        <v>56</v>
      </c>
    </row>
    <row r="6723" spans="1:7" ht="21" x14ac:dyDescent="0.25">
      <c r="A6723" s="94" t="s">
        <v>5552</v>
      </c>
      <c r="B6723" s="94" t="s">
        <v>6921</v>
      </c>
      <c r="C6723" s="7" t="str">
        <f t="shared" ref="C6723:C6728" si="210">IF(ISTEXT(VLOOKUP(B6723,$I$3:$I$12,1,FALSE)),"Alt sub","Formula")</f>
        <v>Formula</v>
      </c>
      <c r="D6723" s="94" t="s">
        <v>6920</v>
      </c>
      <c r="E6723" s="94" t="s">
        <v>6919</v>
      </c>
      <c r="F6723" s="93">
        <v>73</v>
      </c>
      <c r="G6723" s="77">
        <f t="shared" ref="G6723:G6728" si="211">SUMIF(B:B,B6723,F:F)</f>
        <v>73</v>
      </c>
    </row>
    <row r="6724" spans="1:7" ht="31.5" x14ac:dyDescent="0.25">
      <c r="A6724" s="92" t="s">
        <v>5555</v>
      </c>
      <c r="B6724" s="92" t="s">
        <v>6912</v>
      </c>
      <c r="C6724" s="7" t="str">
        <f t="shared" si="210"/>
        <v>Formula</v>
      </c>
      <c r="D6724" s="92" t="s">
        <v>6911</v>
      </c>
      <c r="E6724" s="92" t="s">
        <v>6910</v>
      </c>
      <c r="F6724" s="91">
        <v>174</v>
      </c>
      <c r="G6724" s="77">
        <f t="shared" si="211"/>
        <v>174</v>
      </c>
    </row>
    <row r="6725" spans="1:7" ht="21" x14ac:dyDescent="0.25">
      <c r="A6725" s="94" t="s">
        <v>5557</v>
      </c>
      <c r="B6725" s="94" t="s">
        <v>6904</v>
      </c>
      <c r="C6725" s="7" t="str">
        <f t="shared" si="210"/>
        <v>Formula</v>
      </c>
      <c r="D6725" s="94" t="s">
        <v>6903</v>
      </c>
      <c r="E6725" s="94" t="s">
        <v>6902</v>
      </c>
      <c r="F6725" s="93">
        <v>55</v>
      </c>
      <c r="G6725" s="77">
        <f t="shared" si="211"/>
        <v>55</v>
      </c>
    </row>
    <row r="6726" spans="1:7" ht="21" x14ac:dyDescent="0.25">
      <c r="A6726" s="92" t="s">
        <v>5558</v>
      </c>
      <c r="B6726" s="92" t="s">
        <v>6901</v>
      </c>
      <c r="C6726" s="7" t="str">
        <f t="shared" si="210"/>
        <v>Formula</v>
      </c>
      <c r="D6726" s="92" t="s">
        <v>6900</v>
      </c>
      <c r="E6726" s="92" t="s">
        <v>6899</v>
      </c>
      <c r="F6726" s="91">
        <v>320</v>
      </c>
      <c r="G6726" s="77">
        <f t="shared" si="211"/>
        <v>320</v>
      </c>
    </row>
    <row r="6727" spans="1:7" ht="21" x14ac:dyDescent="0.25">
      <c r="A6727" s="94" t="s">
        <v>5559</v>
      </c>
      <c r="B6727" s="94" t="s">
        <v>6898</v>
      </c>
      <c r="C6727" s="7" t="str">
        <f t="shared" si="210"/>
        <v>Formula</v>
      </c>
      <c r="D6727" s="94" t="s">
        <v>6897</v>
      </c>
      <c r="E6727" s="94" t="s">
        <v>6881</v>
      </c>
      <c r="F6727" s="93">
        <v>47</v>
      </c>
      <c r="G6727" s="77">
        <f t="shared" si="211"/>
        <v>47</v>
      </c>
    </row>
    <row r="6728" spans="1:7" ht="21" x14ac:dyDescent="0.25">
      <c r="A6728" s="92" t="s">
        <v>5564</v>
      </c>
      <c r="B6728" s="92" t="s">
        <v>6885</v>
      </c>
      <c r="C6728" s="7" t="str">
        <f t="shared" si="210"/>
        <v>Formula</v>
      </c>
      <c r="D6728" s="92" t="s">
        <v>6884</v>
      </c>
      <c r="E6728" s="92" t="s">
        <v>6881</v>
      </c>
      <c r="F6728" s="91">
        <v>35</v>
      </c>
      <c r="G6728" s="77">
        <f t="shared" si="211"/>
        <v>35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C7B61-90A9-482F-9E62-FCE3F3174D89}">
  <sheetPr>
    <pageSetUpPr fitToPage="1"/>
  </sheetPr>
  <dimension ref="A1:S7140"/>
  <sheetViews>
    <sheetView topLeftCell="G2" workbookViewId="0">
      <selection activeCell="C3" sqref="C3"/>
    </sheetView>
  </sheetViews>
  <sheetFormatPr defaultColWidth="8.5703125" defaultRowHeight="15" x14ac:dyDescent="0.25"/>
  <cols>
    <col min="1" max="1" width="7.85546875" style="80" customWidth="1"/>
    <col min="2" max="2" width="14.85546875" style="80" customWidth="1"/>
    <col min="3" max="3" width="28.42578125" style="80" customWidth="1"/>
    <col min="4" max="5" width="7.42578125" style="80" customWidth="1"/>
    <col min="6" max="6" width="8.140625" style="80" customWidth="1"/>
    <col min="7" max="7" width="42.5703125" style="80" customWidth="1"/>
    <col min="8" max="8" width="13.42578125" style="80" customWidth="1"/>
    <col min="9" max="9" width="29.42578125" style="80" customWidth="1"/>
    <col min="10" max="10" width="12.42578125" style="80" bestFit="1" customWidth="1"/>
    <col min="11" max="11" width="12.85546875" style="80" bestFit="1" customWidth="1"/>
    <col min="12" max="12" width="16.140625" style="80" bestFit="1" customWidth="1"/>
    <col min="13" max="13" width="15.85546875" style="80" bestFit="1" customWidth="1"/>
    <col min="14" max="14" width="13.5703125" style="80" bestFit="1" customWidth="1"/>
    <col min="15" max="15" width="20.42578125" style="81" bestFit="1" customWidth="1"/>
    <col min="16" max="16" width="14.5703125" style="80" bestFit="1" customWidth="1"/>
    <col min="17" max="17" width="16.42578125" style="80" bestFit="1" customWidth="1"/>
    <col min="18" max="19" width="14.5703125" customWidth="1"/>
    <col min="20" max="16384" width="8.5703125" style="80"/>
  </cols>
  <sheetData>
    <row r="1" spans="1:19" s="87" customFormat="1" ht="92.45" customHeight="1" x14ac:dyDescent="0.25">
      <c r="A1" s="88" t="s">
        <v>17540</v>
      </c>
      <c r="B1" s="88" t="s">
        <v>17542</v>
      </c>
      <c r="C1" s="88" t="s">
        <v>17541</v>
      </c>
      <c r="D1" s="88" t="s">
        <v>17543</v>
      </c>
      <c r="E1" s="88" t="s">
        <v>17544</v>
      </c>
      <c r="F1" s="88" t="s">
        <v>17536</v>
      </c>
      <c r="G1" s="88" t="s">
        <v>17535</v>
      </c>
      <c r="H1" s="88" t="s">
        <v>18468</v>
      </c>
      <c r="I1" s="88" t="s">
        <v>17749</v>
      </c>
      <c r="J1" s="88" t="s">
        <v>6035</v>
      </c>
      <c r="K1" s="88" t="s">
        <v>17534</v>
      </c>
      <c r="L1" s="88" t="s">
        <v>19026</v>
      </c>
      <c r="M1" s="88" t="s">
        <v>17533</v>
      </c>
      <c r="N1" s="88" t="s">
        <v>17545</v>
      </c>
      <c r="O1" s="89" t="s">
        <v>17546</v>
      </c>
      <c r="P1" s="88" t="s">
        <v>17547</v>
      </c>
      <c r="Q1" s="88" t="s">
        <v>17548</v>
      </c>
      <c r="R1" s="6" t="s">
        <v>17549</v>
      </c>
      <c r="S1" s="6" t="s">
        <v>17550</v>
      </c>
    </row>
    <row r="2" spans="1:19" s="87" customFormat="1" ht="45" x14ac:dyDescent="0.25">
      <c r="A2" s="96"/>
      <c r="B2" s="96"/>
      <c r="C2" s="96"/>
      <c r="D2" s="96"/>
      <c r="E2" s="96"/>
      <c r="F2" s="96"/>
      <c r="G2" s="96"/>
      <c r="H2" s="96" t="s">
        <v>19078</v>
      </c>
      <c r="I2" s="96"/>
      <c r="J2" s="96"/>
      <c r="K2" s="96"/>
      <c r="L2" s="96"/>
      <c r="M2" s="96"/>
      <c r="N2" s="96"/>
      <c r="O2" s="97"/>
      <c r="P2" s="96"/>
      <c r="Q2" s="96"/>
      <c r="R2" s="98"/>
      <c r="S2" s="98"/>
    </row>
    <row r="3" spans="1:19" x14ac:dyDescent="0.25">
      <c r="A3" s="85" t="s">
        <v>17551</v>
      </c>
      <c r="B3" s="85" t="s">
        <v>6469</v>
      </c>
      <c r="C3" s="85" t="s">
        <v>6470</v>
      </c>
      <c r="D3" s="85">
        <v>1001</v>
      </c>
      <c r="E3" s="85">
        <v>1</v>
      </c>
      <c r="F3" s="85" t="s">
        <v>17519</v>
      </c>
      <c r="G3" s="85" t="s">
        <v>17518</v>
      </c>
      <c r="H3" s="85" t="s">
        <v>6</v>
      </c>
      <c r="I3" s="85" t="s">
        <v>17532</v>
      </c>
      <c r="J3" s="84">
        <v>20</v>
      </c>
      <c r="K3" s="84">
        <v>0</v>
      </c>
      <c r="L3" s="82">
        <v>55692</v>
      </c>
      <c r="M3" s="82">
        <v>0</v>
      </c>
      <c r="N3" s="82">
        <v>2784.6</v>
      </c>
      <c r="O3" s="86" t="s">
        <v>17552</v>
      </c>
      <c r="P3" s="82">
        <v>2651.99</v>
      </c>
      <c r="Q3" s="82">
        <v>0</v>
      </c>
      <c r="R3" s="2">
        <f>L3-M3</f>
        <v>55692</v>
      </c>
      <c r="S3" s="2">
        <f>R3/J3</f>
        <v>2784.6</v>
      </c>
    </row>
    <row r="4" spans="1:19" x14ac:dyDescent="0.25">
      <c r="A4" s="85" t="s">
        <v>17551</v>
      </c>
      <c r="B4" s="85" t="s">
        <v>6469</v>
      </c>
      <c r="C4" s="85" t="s">
        <v>6470</v>
      </c>
      <c r="D4" s="85">
        <v>1001</v>
      </c>
      <c r="E4" s="85">
        <v>1</v>
      </c>
      <c r="F4" s="85" t="s">
        <v>17519</v>
      </c>
      <c r="G4" s="85" t="s">
        <v>17518</v>
      </c>
      <c r="H4" s="85" t="s">
        <v>7</v>
      </c>
      <c r="I4" s="85" t="s">
        <v>17531</v>
      </c>
      <c r="J4" s="84">
        <v>16</v>
      </c>
      <c r="K4" s="84">
        <v>0</v>
      </c>
      <c r="L4" s="82">
        <v>46513</v>
      </c>
      <c r="M4" s="82">
        <v>0</v>
      </c>
      <c r="N4" s="82">
        <v>2907.06</v>
      </c>
      <c r="O4" s="86" t="s">
        <v>17552</v>
      </c>
      <c r="P4" s="82">
        <v>2214.9</v>
      </c>
      <c r="Q4" s="82">
        <v>0</v>
      </c>
      <c r="R4" s="2">
        <f t="shared" ref="R4:R67" si="0">L4-M4</f>
        <v>46513</v>
      </c>
      <c r="S4" s="2">
        <f t="shared" ref="S4:S67" si="1">R4/J4</f>
        <v>2907.0625</v>
      </c>
    </row>
    <row r="5" spans="1:19" x14ac:dyDescent="0.25">
      <c r="A5" s="85" t="s">
        <v>17551</v>
      </c>
      <c r="B5" s="85" t="s">
        <v>6469</v>
      </c>
      <c r="C5" s="85" t="s">
        <v>6470</v>
      </c>
      <c r="D5" s="85">
        <v>1001</v>
      </c>
      <c r="E5" s="85">
        <v>1</v>
      </c>
      <c r="F5" s="85" t="s">
        <v>17519</v>
      </c>
      <c r="G5" s="85" t="s">
        <v>17518</v>
      </c>
      <c r="H5" s="85" t="s">
        <v>16</v>
      </c>
      <c r="I5" s="85" t="s">
        <v>17530</v>
      </c>
      <c r="J5" s="84">
        <v>32</v>
      </c>
      <c r="K5" s="84">
        <v>0</v>
      </c>
      <c r="L5" s="82">
        <v>80191</v>
      </c>
      <c r="M5" s="82">
        <v>0</v>
      </c>
      <c r="N5" s="82">
        <v>2505.9699999999998</v>
      </c>
      <c r="O5" s="86" t="s">
        <v>17552</v>
      </c>
      <c r="P5" s="82">
        <v>3818.6</v>
      </c>
      <c r="Q5" s="82">
        <v>0</v>
      </c>
      <c r="R5" s="2">
        <f t="shared" si="0"/>
        <v>80191</v>
      </c>
      <c r="S5" s="2">
        <f t="shared" si="1"/>
        <v>2505.96875</v>
      </c>
    </row>
    <row r="6" spans="1:19" x14ac:dyDescent="0.25">
      <c r="A6" s="85" t="s">
        <v>17551</v>
      </c>
      <c r="B6" s="85" t="s">
        <v>6469</v>
      </c>
      <c r="C6" s="85" t="s">
        <v>6470</v>
      </c>
      <c r="D6" s="85">
        <v>1001</v>
      </c>
      <c r="E6" s="85">
        <v>1</v>
      </c>
      <c r="F6" s="85" t="s">
        <v>17519</v>
      </c>
      <c r="G6" s="85" t="s">
        <v>17518</v>
      </c>
      <c r="H6" s="85" t="s">
        <v>17</v>
      </c>
      <c r="I6" s="85" t="s">
        <v>17529</v>
      </c>
      <c r="J6" s="84">
        <v>120</v>
      </c>
      <c r="K6" s="84">
        <v>0</v>
      </c>
      <c r="L6" s="82">
        <v>298477</v>
      </c>
      <c r="M6" s="82">
        <v>0</v>
      </c>
      <c r="N6" s="82">
        <v>2487.31</v>
      </c>
      <c r="O6" s="86" t="s">
        <v>17552</v>
      </c>
      <c r="P6" s="82">
        <v>14213.19</v>
      </c>
      <c r="Q6" s="82">
        <v>0</v>
      </c>
      <c r="R6" s="2">
        <f t="shared" si="0"/>
        <v>298477</v>
      </c>
      <c r="S6" s="2">
        <f t="shared" si="1"/>
        <v>2487.3083333333334</v>
      </c>
    </row>
    <row r="7" spans="1:19" x14ac:dyDescent="0.25">
      <c r="A7" s="85" t="s">
        <v>17551</v>
      </c>
      <c r="B7" s="85" t="s">
        <v>6469</v>
      </c>
      <c r="C7" s="85" t="s">
        <v>6470</v>
      </c>
      <c r="D7" s="85">
        <v>1001</v>
      </c>
      <c r="E7" s="85">
        <v>1</v>
      </c>
      <c r="F7" s="85" t="s">
        <v>17519</v>
      </c>
      <c r="G7" s="85" t="s">
        <v>17518</v>
      </c>
      <c r="H7" s="85" t="s">
        <v>8</v>
      </c>
      <c r="I7" s="85" t="s">
        <v>17528</v>
      </c>
      <c r="J7" s="84">
        <v>117</v>
      </c>
      <c r="K7" s="84">
        <v>0</v>
      </c>
      <c r="L7" s="82">
        <v>202184</v>
      </c>
      <c r="M7" s="82">
        <v>0</v>
      </c>
      <c r="N7" s="82">
        <v>1728.07</v>
      </c>
      <c r="O7" s="86" t="s">
        <v>17552</v>
      </c>
      <c r="P7" s="82">
        <v>9627.7999999999993</v>
      </c>
      <c r="Q7" s="82">
        <v>0</v>
      </c>
      <c r="R7" s="2">
        <f t="shared" si="0"/>
        <v>202184</v>
      </c>
      <c r="S7" s="2">
        <f t="shared" si="1"/>
        <v>1728.068376068376</v>
      </c>
    </row>
    <row r="8" spans="1:19" x14ac:dyDescent="0.25">
      <c r="A8" s="85" t="s">
        <v>17551</v>
      </c>
      <c r="B8" s="85" t="s">
        <v>6469</v>
      </c>
      <c r="C8" s="85" t="s">
        <v>6470</v>
      </c>
      <c r="D8" s="85">
        <v>1001</v>
      </c>
      <c r="E8" s="85">
        <v>1</v>
      </c>
      <c r="F8" s="85" t="s">
        <v>17519</v>
      </c>
      <c r="G8" s="85" t="s">
        <v>17518</v>
      </c>
      <c r="H8" s="85" t="s">
        <v>9</v>
      </c>
      <c r="I8" s="85" t="s">
        <v>17527</v>
      </c>
      <c r="J8" s="84">
        <v>33</v>
      </c>
      <c r="K8" s="84">
        <v>0</v>
      </c>
      <c r="L8" s="82">
        <v>53688</v>
      </c>
      <c r="M8" s="82">
        <v>0</v>
      </c>
      <c r="N8" s="82">
        <v>1626.91</v>
      </c>
      <c r="O8" s="86" t="s">
        <v>17552</v>
      </c>
      <c r="P8" s="82">
        <v>2556.59</v>
      </c>
      <c r="Q8" s="82">
        <v>0</v>
      </c>
      <c r="R8" s="2">
        <f t="shared" si="0"/>
        <v>53688</v>
      </c>
      <c r="S8" s="2">
        <f t="shared" si="1"/>
        <v>1626.909090909091</v>
      </c>
    </row>
    <row r="9" spans="1:19" x14ac:dyDescent="0.25">
      <c r="A9" s="85" t="s">
        <v>17551</v>
      </c>
      <c r="B9" s="85" t="s">
        <v>6469</v>
      </c>
      <c r="C9" s="85" t="s">
        <v>6470</v>
      </c>
      <c r="D9" s="85">
        <v>1001</v>
      </c>
      <c r="E9" s="85">
        <v>1</v>
      </c>
      <c r="F9" s="85" t="s">
        <v>17519</v>
      </c>
      <c r="G9" s="85" t="s">
        <v>17518</v>
      </c>
      <c r="H9" s="85" t="s">
        <v>10</v>
      </c>
      <c r="I9" s="85" t="s">
        <v>17526</v>
      </c>
      <c r="J9" s="84">
        <v>7</v>
      </c>
      <c r="K9" s="84">
        <v>0</v>
      </c>
      <c r="L9" s="82">
        <v>10668</v>
      </c>
      <c r="M9" s="82">
        <v>0</v>
      </c>
      <c r="N9" s="82">
        <v>1524</v>
      </c>
      <c r="O9" s="86" t="s">
        <v>17552</v>
      </c>
      <c r="P9" s="82">
        <v>508</v>
      </c>
      <c r="Q9" s="82">
        <v>0</v>
      </c>
      <c r="R9" s="2">
        <f t="shared" si="0"/>
        <v>10668</v>
      </c>
      <c r="S9" s="2">
        <f t="shared" si="1"/>
        <v>1524</v>
      </c>
    </row>
    <row r="10" spans="1:19" x14ac:dyDescent="0.25">
      <c r="A10" s="85" t="s">
        <v>17551</v>
      </c>
      <c r="B10" s="85" t="s">
        <v>6469</v>
      </c>
      <c r="C10" s="85" t="s">
        <v>6470</v>
      </c>
      <c r="D10" s="85">
        <v>1001</v>
      </c>
      <c r="E10" s="85">
        <v>1</v>
      </c>
      <c r="F10" s="85" t="s">
        <v>17519</v>
      </c>
      <c r="G10" s="85" t="s">
        <v>17518</v>
      </c>
      <c r="H10" s="85" t="s">
        <v>11</v>
      </c>
      <c r="I10" s="85" t="s">
        <v>17525</v>
      </c>
      <c r="J10" s="84">
        <v>40</v>
      </c>
      <c r="K10" s="84">
        <v>0</v>
      </c>
      <c r="L10" s="82">
        <v>59108</v>
      </c>
      <c r="M10" s="82">
        <v>0</v>
      </c>
      <c r="N10" s="82">
        <v>1477.7</v>
      </c>
      <c r="O10" s="86" t="s">
        <v>17552</v>
      </c>
      <c r="P10" s="82">
        <v>2814.68</v>
      </c>
      <c r="Q10" s="82">
        <v>0</v>
      </c>
      <c r="R10" s="2">
        <f t="shared" si="0"/>
        <v>59108</v>
      </c>
      <c r="S10" s="2">
        <f t="shared" si="1"/>
        <v>1477.7</v>
      </c>
    </row>
    <row r="11" spans="1:19" x14ac:dyDescent="0.25">
      <c r="A11" s="85" t="s">
        <v>17551</v>
      </c>
      <c r="B11" s="85" t="s">
        <v>6469</v>
      </c>
      <c r="C11" s="85" t="s">
        <v>6470</v>
      </c>
      <c r="D11" s="85">
        <v>1001</v>
      </c>
      <c r="E11" s="85">
        <v>1</v>
      </c>
      <c r="F11" s="85" t="s">
        <v>17519</v>
      </c>
      <c r="G11" s="85" t="s">
        <v>17518</v>
      </c>
      <c r="H11" s="85" t="s">
        <v>12</v>
      </c>
      <c r="I11" s="85" t="s">
        <v>17524</v>
      </c>
      <c r="J11" s="84">
        <v>178</v>
      </c>
      <c r="K11" s="84">
        <v>62</v>
      </c>
      <c r="L11" s="82">
        <v>684623</v>
      </c>
      <c r="M11" s="82">
        <v>176861</v>
      </c>
      <c r="N11" s="82">
        <v>2852.6</v>
      </c>
      <c r="O11" s="86" t="s">
        <v>17552</v>
      </c>
      <c r="P11" s="82">
        <v>32601.1</v>
      </c>
      <c r="Q11" s="82">
        <v>0</v>
      </c>
      <c r="R11" s="2">
        <f t="shared" si="0"/>
        <v>507762</v>
      </c>
      <c r="S11" s="2">
        <f t="shared" si="1"/>
        <v>2852.5955056179773</v>
      </c>
    </row>
    <row r="12" spans="1:19" x14ac:dyDescent="0.25">
      <c r="A12" s="85" t="s">
        <v>17551</v>
      </c>
      <c r="B12" s="85" t="s">
        <v>6469</v>
      </c>
      <c r="C12" s="85" t="s">
        <v>6470</v>
      </c>
      <c r="D12" s="85">
        <v>1001</v>
      </c>
      <c r="E12" s="85">
        <v>1</v>
      </c>
      <c r="F12" s="85" t="s">
        <v>17519</v>
      </c>
      <c r="G12" s="85" t="s">
        <v>17518</v>
      </c>
      <c r="H12" s="85" t="s">
        <v>13</v>
      </c>
      <c r="I12" s="85" t="s">
        <v>17523</v>
      </c>
      <c r="J12" s="84">
        <v>193</v>
      </c>
      <c r="K12" s="84">
        <v>0</v>
      </c>
      <c r="L12" s="82">
        <v>537398</v>
      </c>
      <c r="M12" s="82">
        <v>0</v>
      </c>
      <c r="N12" s="82">
        <v>2784.45</v>
      </c>
      <c r="O12" s="86" t="s">
        <v>17552</v>
      </c>
      <c r="P12" s="82">
        <v>25590.39</v>
      </c>
      <c r="Q12" s="82">
        <v>0</v>
      </c>
      <c r="R12" s="2">
        <f t="shared" si="0"/>
        <v>537398</v>
      </c>
      <c r="S12" s="2">
        <f t="shared" si="1"/>
        <v>2784.4455958549224</v>
      </c>
    </row>
    <row r="13" spans="1:19" x14ac:dyDescent="0.25">
      <c r="A13" s="85" t="s">
        <v>17551</v>
      </c>
      <c r="B13" s="85" t="s">
        <v>6469</v>
      </c>
      <c r="C13" s="85" t="s">
        <v>6470</v>
      </c>
      <c r="D13" s="85">
        <v>1001</v>
      </c>
      <c r="E13" s="85">
        <v>1</v>
      </c>
      <c r="F13" s="85" t="s">
        <v>17519</v>
      </c>
      <c r="G13" s="85" t="s">
        <v>17518</v>
      </c>
      <c r="H13" s="85" t="s">
        <v>14</v>
      </c>
      <c r="I13" s="85" t="s">
        <v>17522</v>
      </c>
      <c r="J13" s="84">
        <v>165</v>
      </c>
      <c r="K13" s="84">
        <v>0</v>
      </c>
      <c r="L13" s="82">
        <v>323430</v>
      </c>
      <c r="M13" s="82">
        <v>0</v>
      </c>
      <c r="N13" s="82">
        <v>1960.18</v>
      </c>
      <c r="O13" s="86" t="s">
        <v>17552</v>
      </c>
      <c r="P13" s="82">
        <v>15401.45</v>
      </c>
      <c r="Q13" s="82">
        <v>0</v>
      </c>
      <c r="R13" s="2">
        <f t="shared" si="0"/>
        <v>323430</v>
      </c>
      <c r="S13" s="2">
        <f t="shared" si="1"/>
        <v>1960.1818181818182</v>
      </c>
    </row>
    <row r="14" spans="1:19" x14ac:dyDescent="0.25">
      <c r="A14" s="85" t="s">
        <v>17551</v>
      </c>
      <c r="B14" s="85" t="s">
        <v>6469</v>
      </c>
      <c r="C14" s="85" t="s">
        <v>6470</v>
      </c>
      <c r="D14" s="85">
        <v>1001</v>
      </c>
      <c r="E14" s="85">
        <v>1</v>
      </c>
      <c r="F14" s="85" t="s">
        <v>17519</v>
      </c>
      <c r="G14" s="85" t="s">
        <v>17518</v>
      </c>
      <c r="H14" s="85" t="s">
        <v>15</v>
      </c>
      <c r="I14" s="85" t="s">
        <v>17521</v>
      </c>
      <c r="J14" s="84">
        <v>207</v>
      </c>
      <c r="K14" s="84">
        <v>0</v>
      </c>
      <c r="L14" s="82">
        <v>421820</v>
      </c>
      <c r="M14" s="82">
        <v>0</v>
      </c>
      <c r="N14" s="82">
        <v>2037.78</v>
      </c>
      <c r="O14" s="86" t="s">
        <v>17552</v>
      </c>
      <c r="P14" s="82">
        <v>20086.66</v>
      </c>
      <c r="Q14" s="82">
        <v>0</v>
      </c>
      <c r="R14" s="2">
        <f t="shared" si="0"/>
        <v>421820</v>
      </c>
      <c r="S14" s="2">
        <f t="shared" si="1"/>
        <v>2037.7777777777778</v>
      </c>
    </row>
    <row r="15" spans="1:19" x14ac:dyDescent="0.25">
      <c r="A15" s="85" t="s">
        <v>17551</v>
      </c>
      <c r="B15" s="85" t="s">
        <v>6469</v>
      </c>
      <c r="C15" s="85" t="s">
        <v>6470</v>
      </c>
      <c r="D15" s="85">
        <v>1001</v>
      </c>
      <c r="E15" s="85">
        <v>1</v>
      </c>
      <c r="F15" s="85" t="s">
        <v>17519</v>
      </c>
      <c r="G15" s="85" t="s">
        <v>17518</v>
      </c>
      <c r="H15" s="85" t="s">
        <v>18</v>
      </c>
      <c r="I15" s="85" t="s">
        <v>17520</v>
      </c>
      <c r="J15" s="84">
        <v>73</v>
      </c>
      <c r="K15" s="84">
        <v>0</v>
      </c>
      <c r="L15" s="82">
        <v>184425</v>
      </c>
      <c r="M15" s="82">
        <v>0</v>
      </c>
      <c r="N15" s="82">
        <v>2526.37</v>
      </c>
      <c r="O15" s="86" t="s">
        <v>17552</v>
      </c>
      <c r="P15" s="82">
        <v>8782.15</v>
      </c>
      <c r="Q15" s="82">
        <v>0</v>
      </c>
      <c r="R15" s="2">
        <f t="shared" si="0"/>
        <v>184425</v>
      </c>
      <c r="S15" s="2">
        <f t="shared" si="1"/>
        <v>2526.3698630136987</v>
      </c>
    </row>
    <row r="16" spans="1:19" x14ac:dyDescent="0.25">
      <c r="A16" s="85" t="s">
        <v>17551</v>
      </c>
      <c r="B16" s="85" t="s">
        <v>6469</v>
      </c>
      <c r="C16" s="85" t="s">
        <v>6470</v>
      </c>
      <c r="D16" s="85">
        <v>1001</v>
      </c>
      <c r="E16" s="85">
        <v>1</v>
      </c>
      <c r="F16" s="85" t="s">
        <v>17519</v>
      </c>
      <c r="G16" s="85" t="s">
        <v>17518</v>
      </c>
      <c r="H16" s="85" t="s">
        <v>19</v>
      </c>
      <c r="I16" s="85" t="s">
        <v>17517</v>
      </c>
      <c r="J16" s="84">
        <v>44</v>
      </c>
      <c r="K16" s="84">
        <v>0</v>
      </c>
      <c r="L16" s="82">
        <v>84171</v>
      </c>
      <c r="M16" s="82">
        <v>0</v>
      </c>
      <c r="N16" s="82">
        <v>1912.98</v>
      </c>
      <c r="O16" s="86" t="s">
        <v>17552</v>
      </c>
      <c r="P16" s="82">
        <v>4008.17</v>
      </c>
      <c r="Q16" s="82">
        <v>0</v>
      </c>
      <c r="R16" s="2">
        <f t="shared" si="0"/>
        <v>84171</v>
      </c>
      <c r="S16" s="2">
        <f t="shared" si="1"/>
        <v>1912.9772727272727</v>
      </c>
    </row>
    <row r="17" spans="1:19" x14ac:dyDescent="0.25">
      <c r="A17" s="85" t="s">
        <v>17553</v>
      </c>
      <c r="B17" s="85" t="s">
        <v>17046</v>
      </c>
      <c r="C17" s="85" t="s">
        <v>17047</v>
      </c>
      <c r="D17" s="85">
        <v>409</v>
      </c>
      <c r="E17" s="85">
        <v>9</v>
      </c>
      <c r="F17" s="85" t="s">
        <v>17496</v>
      </c>
      <c r="G17" s="85" t="s">
        <v>17495</v>
      </c>
      <c r="H17" s="85" t="s">
        <v>0</v>
      </c>
      <c r="I17" s="85" t="s">
        <v>17516</v>
      </c>
      <c r="J17" s="84">
        <v>478</v>
      </c>
      <c r="K17" s="84">
        <v>0</v>
      </c>
      <c r="L17" s="82">
        <v>1262366</v>
      </c>
      <c r="M17" s="82">
        <v>0</v>
      </c>
      <c r="N17" s="82">
        <v>2640.93</v>
      </c>
      <c r="O17" s="86" t="s">
        <v>17554</v>
      </c>
      <c r="P17" s="82">
        <v>-19786.72</v>
      </c>
      <c r="Q17" s="82">
        <v>0</v>
      </c>
      <c r="R17" s="2">
        <f t="shared" si="0"/>
        <v>1262366</v>
      </c>
      <c r="S17" s="2">
        <f t="shared" si="1"/>
        <v>2640.9330543933056</v>
      </c>
    </row>
    <row r="18" spans="1:19" x14ac:dyDescent="0.25">
      <c r="A18" s="85" t="s">
        <v>17553</v>
      </c>
      <c r="B18" s="85" t="s">
        <v>17046</v>
      </c>
      <c r="C18" s="85" t="s">
        <v>17047</v>
      </c>
      <c r="D18" s="85">
        <v>409</v>
      </c>
      <c r="E18" s="85">
        <v>9</v>
      </c>
      <c r="F18" s="85" t="s">
        <v>17496</v>
      </c>
      <c r="G18" s="85" t="s">
        <v>17495</v>
      </c>
      <c r="H18" s="85" t="s">
        <v>1</v>
      </c>
      <c r="I18" s="85" t="s">
        <v>17515</v>
      </c>
      <c r="J18" s="84">
        <v>455</v>
      </c>
      <c r="K18" s="84">
        <v>0</v>
      </c>
      <c r="L18" s="82">
        <v>1166619</v>
      </c>
      <c r="M18" s="82">
        <v>0</v>
      </c>
      <c r="N18" s="82">
        <v>2564</v>
      </c>
      <c r="O18" s="86" t="s">
        <v>17554</v>
      </c>
      <c r="P18" s="82">
        <v>-18285.939999999999</v>
      </c>
      <c r="Q18" s="82">
        <v>0</v>
      </c>
      <c r="R18" s="2">
        <f t="shared" si="0"/>
        <v>1166619</v>
      </c>
      <c r="S18" s="2">
        <f t="shared" si="1"/>
        <v>2563.9978021978022</v>
      </c>
    </row>
    <row r="19" spans="1:19" x14ac:dyDescent="0.25">
      <c r="A19" s="85" t="s">
        <v>17553</v>
      </c>
      <c r="B19" s="85" t="s">
        <v>17046</v>
      </c>
      <c r="C19" s="85" t="s">
        <v>17047</v>
      </c>
      <c r="D19" s="85">
        <v>409</v>
      </c>
      <c r="E19" s="85">
        <v>9</v>
      </c>
      <c r="F19" s="85" t="s">
        <v>17496</v>
      </c>
      <c r="G19" s="85" t="s">
        <v>17495</v>
      </c>
      <c r="H19" s="85" t="s">
        <v>2</v>
      </c>
      <c r="I19" s="85" t="s">
        <v>17514</v>
      </c>
      <c r="J19" s="84">
        <v>500</v>
      </c>
      <c r="K19" s="84">
        <v>0</v>
      </c>
      <c r="L19" s="82">
        <v>1431044</v>
      </c>
      <c r="M19" s="82">
        <v>0</v>
      </c>
      <c r="N19" s="82">
        <v>2862.09</v>
      </c>
      <c r="O19" s="86" t="s">
        <v>17554</v>
      </c>
      <c r="P19" s="82">
        <v>-22430.62</v>
      </c>
      <c r="Q19" s="82">
        <v>0</v>
      </c>
      <c r="R19" s="2">
        <f t="shared" si="0"/>
        <v>1431044</v>
      </c>
      <c r="S19" s="2">
        <f t="shared" si="1"/>
        <v>2862.0880000000002</v>
      </c>
    </row>
    <row r="20" spans="1:19" x14ac:dyDescent="0.25">
      <c r="A20" s="85" t="s">
        <v>17553</v>
      </c>
      <c r="B20" s="85" t="s">
        <v>17046</v>
      </c>
      <c r="C20" s="85" t="s">
        <v>17047</v>
      </c>
      <c r="D20" s="85">
        <v>409</v>
      </c>
      <c r="E20" s="85">
        <v>9</v>
      </c>
      <c r="F20" s="85" t="s">
        <v>17496</v>
      </c>
      <c r="G20" s="85" t="s">
        <v>17495</v>
      </c>
      <c r="H20" s="85" t="s">
        <v>3</v>
      </c>
      <c r="I20" s="85" t="s">
        <v>17513</v>
      </c>
      <c r="J20" s="84">
        <v>280</v>
      </c>
      <c r="K20" s="84">
        <v>0</v>
      </c>
      <c r="L20" s="82">
        <v>811698</v>
      </c>
      <c r="M20" s="82">
        <v>0</v>
      </c>
      <c r="N20" s="82">
        <v>2898.92</v>
      </c>
      <c r="O20" s="86" t="s">
        <v>17554</v>
      </c>
      <c r="P20" s="82">
        <v>-12722.79</v>
      </c>
      <c r="Q20" s="82">
        <v>0</v>
      </c>
      <c r="R20" s="2">
        <f t="shared" si="0"/>
        <v>811698</v>
      </c>
      <c r="S20" s="2">
        <f t="shared" si="1"/>
        <v>2898.9214285714284</v>
      </c>
    </row>
    <row r="21" spans="1:19" x14ac:dyDescent="0.25">
      <c r="A21" s="85" t="s">
        <v>17553</v>
      </c>
      <c r="B21" s="85" t="s">
        <v>17046</v>
      </c>
      <c r="C21" s="85" t="s">
        <v>17047</v>
      </c>
      <c r="D21" s="85">
        <v>409</v>
      </c>
      <c r="E21" s="85">
        <v>9</v>
      </c>
      <c r="F21" s="85" t="s">
        <v>17496</v>
      </c>
      <c r="G21" s="85" t="s">
        <v>17495</v>
      </c>
      <c r="H21" s="85" t="s">
        <v>4</v>
      </c>
      <c r="I21" s="85" t="s">
        <v>17512</v>
      </c>
      <c r="J21" s="84">
        <v>456</v>
      </c>
      <c r="K21" s="84">
        <v>0</v>
      </c>
      <c r="L21" s="82">
        <v>1115493</v>
      </c>
      <c r="M21" s="82">
        <v>0</v>
      </c>
      <c r="N21" s="82">
        <v>2446.2600000000002</v>
      </c>
      <c r="O21" s="86" t="s">
        <v>17554</v>
      </c>
      <c r="P21" s="82">
        <v>-17484.580000000002</v>
      </c>
      <c r="Q21" s="82">
        <v>0</v>
      </c>
      <c r="R21" s="2">
        <f t="shared" si="0"/>
        <v>1115493</v>
      </c>
      <c r="S21" s="2">
        <f t="shared" si="1"/>
        <v>2446.2565789473683</v>
      </c>
    </row>
    <row r="22" spans="1:19" x14ac:dyDescent="0.25">
      <c r="A22" s="85" t="s">
        <v>17553</v>
      </c>
      <c r="B22" s="85" t="s">
        <v>17046</v>
      </c>
      <c r="C22" s="85" t="s">
        <v>17047</v>
      </c>
      <c r="D22" s="85">
        <v>409</v>
      </c>
      <c r="E22" s="85">
        <v>9</v>
      </c>
      <c r="F22" s="85" t="s">
        <v>17496</v>
      </c>
      <c r="G22" s="85" t="s">
        <v>17495</v>
      </c>
      <c r="H22" s="85" t="s">
        <v>5</v>
      </c>
      <c r="I22" s="85" t="s">
        <v>17511</v>
      </c>
      <c r="J22" s="84">
        <v>248</v>
      </c>
      <c r="K22" s="84">
        <v>0</v>
      </c>
      <c r="L22" s="82">
        <v>782357</v>
      </c>
      <c r="M22" s="82">
        <v>0</v>
      </c>
      <c r="N22" s="82">
        <v>3154.67</v>
      </c>
      <c r="O22" s="86" t="s">
        <v>17554</v>
      </c>
      <c r="P22" s="82">
        <v>-12262.91</v>
      </c>
      <c r="Q22" s="82">
        <v>0</v>
      </c>
      <c r="R22" s="2">
        <f t="shared" si="0"/>
        <v>782357</v>
      </c>
      <c r="S22" s="2">
        <f t="shared" si="1"/>
        <v>3154.6653225806454</v>
      </c>
    </row>
    <row r="23" spans="1:19" x14ac:dyDescent="0.25">
      <c r="A23" s="85" t="s">
        <v>17553</v>
      </c>
      <c r="B23" s="85" t="s">
        <v>17046</v>
      </c>
      <c r="C23" s="85" t="s">
        <v>17047</v>
      </c>
      <c r="D23" s="85">
        <v>409</v>
      </c>
      <c r="E23" s="85">
        <v>9</v>
      </c>
      <c r="F23" s="85" t="s">
        <v>17496</v>
      </c>
      <c r="G23" s="85" t="s">
        <v>17495</v>
      </c>
      <c r="H23" s="85" t="s">
        <v>20</v>
      </c>
      <c r="I23" s="85" t="s">
        <v>18988</v>
      </c>
      <c r="J23" s="84">
        <v>456</v>
      </c>
      <c r="K23" s="84">
        <v>0</v>
      </c>
      <c r="L23" s="82">
        <v>1308281</v>
      </c>
      <c r="M23" s="82">
        <v>0</v>
      </c>
      <c r="N23" s="82">
        <v>2869.04</v>
      </c>
      <c r="O23" s="86" t="s">
        <v>17554</v>
      </c>
      <c r="P23" s="82">
        <v>-20506.400000000001</v>
      </c>
      <c r="Q23" s="82">
        <v>0</v>
      </c>
      <c r="R23" s="2">
        <f t="shared" si="0"/>
        <v>1308281</v>
      </c>
      <c r="S23" s="2">
        <f t="shared" si="1"/>
        <v>2869.0372807017543</v>
      </c>
    </row>
    <row r="24" spans="1:19" x14ac:dyDescent="0.25">
      <c r="A24" s="85" t="s">
        <v>17553</v>
      </c>
      <c r="B24" s="85" t="s">
        <v>17046</v>
      </c>
      <c r="C24" s="85" t="s">
        <v>17047</v>
      </c>
      <c r="D24" s="85">
        <v>409</v>
      </c>
      <c r="E24" s="85">
        <v>9</v>
      </c>
      <c r="F24" s="85" t="s">
        <v>17496</v>
      </c>
      <c r="G24" s="85" t="s">
        <v>17495</v>
      </c>
      <c r="H24" s="85" t="s">
        <v>21</v>
      </c>
      <c r="I24" s="85" t="s">
        <v>17510</v>
      </c>
      <c r="J24" s="84">
        <v>394</v>
      </c>
      <c r="K24" s="84">
        <v>0</v>
      </c>
      <c r="L24" s="82">
        <v>1178439</v>
      </c>
      <c r="M24" s="82">
        <v>0</v>
      </c>
      <c r="N24" s="82">
        <v>2990.96</v>
      </c>
      <c r="O24" s="86" t="s">
        <v>17554</v>
      </c>
      <c r="P24" s="82">
        <v>-18471.21</v>
      </c>
      <c r="Q24" s="82">
        <v>0</v>
      </c>
      <c r="R24" s="2">
        <f t="shared" si="0"/>
        <v>1178439</v>
      </c>
      <c r="S24" s="2">
        <f t="shared" si="1"/>
        <v>2990.9619289340103</v>
      </c>
    </row>
    <row r="25" spans="1:19" x14ac:dyDescent="0.25">
      <c r="A25" s="85" t="s">
        <v>17553</v>
      </c>
      <c r="B25" s="85" t="s">
        <v>17046</v>
      </c>
      <c r="C25" s="85" t="s">
        <v>17047</v>
      </c>
      <c r="D25" s="85">
        <v>409</v>
      </c>
      <c r="E25" s="85">
        <v>9</v>
      </c>
      <c r="F25" s="85" t="s">
        <v>17496</v>
      </c>
      <c r="G25" s="85" t="s">
        <v>17495</v>
      </c>
      <c r="H25" s="85" t="s">
        <v>22</v>
      </c>
      <c r="I25" s="85" t="s">
        <v>17509</v>
      </c>
      <c r="J25" s="84">
        <v>188</v>
      </c>
      <c r="K25" s="84">
        <v>0</v>
      </c>
      <c r="L25" s="82">
        <v>541579</v>
      </c>
      <c r="M25" s="82">
        <v>0</v>
      </c>
      <c r="N25" s="82">
        <v>2880.74</v>
      </c>
      <c r="O25" s="86" t="s">
        <v>17554</v>
      </c>
      <c r="P25" s="82">
        <v>-8488.8700000000008</v>
      </c>
      <c r="Q25" s="82">
        <v>0</v>
      </c>
      <c r="R25" s="2">
        <f t="shared" si="0"/>
        <v>541579</v>
      </c>
      <c r="S25" s="2">
        <f t="shared" si="1"/>
        <v>2880.7393617021276</v>
      </c>
    </row>
    <row r="26" spans="1:19" x14ac:dyDescent="0.25">
      <c r="A26" s="85" t="s">
        <v>17553</v>
      </c>
      <c r="B26" s="85" t="s">
        <v>17046</v>
      </c>
      <c r="C26" s="85" t="s">
        <v>17047</v>
      </c>
      <c r="D26" s="85">
        <v>409</v>
      </c>
      <c r="E26" s="85">
        <v>9</v>
      </c>
      <c r="F26" s="85" t="s">
        <v>17496</v>
      </c>
      <c r="G26" s="85" t="s">
        <v>17495</v>
      </c>
      <c r="H26" s="85" t="s">
        <v>23</v>
      </c>
      <c r="I26" s="85" t="s">
        <v>17508</v>
      </c>
      <c r="J26" s="84">
        <v>271</v>
      </c>
      <c r="K26" s="84">
        <v>0</v>
      </c>
      <c r="L26" s="82">
        <v>834922</v>
      </c>
      <c r="M26" s="82">
        <v>0</v>
      </c>
      <c r="N26" s="82">
        <v>3080.89</v>
      </c>
      <c r="O26" s="86" t="s">
        <v>17554</v>
      </c>
      <c r="P26" s="82">
        <v>-13086.82</v>
      </c>
      <c r="Q26" s="82">
        <v>0</v>
      </c>
      <c r="R26" s="2">
        <f t="shared" si="0"/>
        <v>834922</v>
      </c>
      <c r="S26" s="2">
        <f t="shared" si="1"/>
        <v>3080.8929889298893</v>
      </c>
    </row>
    <row r="27" spans="1:19" x14ac:dyDescent="0.25">
      <c r="A27" s="85" t="s">
        <v>17553</v>
      </c>
      <c r="B27" s="85" t="s">
        <v>17046</v>
      </c>
      <c r="C27" s="85" t="s">
        <v>17047</v>
      </c>
      <c r="D27" s="85">
        <v>409</v>
      </c>
      <c r="E27" s="85">
        <v>9</v>
      </c>
      <c r="F27" s="85" t="s">
        <v>17496</v>
      </c>
      <c r="G27" s="85" t="s">
        <v>17495</v>
      </c>
      <c r="H27" s="85" t="s">
        <v>24</v>
      </c>
      <c r="I27" s="85" t="s">
        <v>17507</v>
      </c>
      <c r="J27" s="84">
        <v>227</v>
      </c>
      <c r="K27" s="84">
        <v>0</v>
      </c>
      <c r="L27" s="82">
        <v>669778</v>
      </c>
      <c r="M27" s="82">
        <v>0</v>
      </c>
      <c r="N27" s="82">
        <v>2950.56</v>
      </c>
      <c r="O27" s="86" t="s">
        <v>17554</v>
      </c>
      <c r="P27" s="82">
        <v>-10498.3</v>
      </c>
      <c r="Q27" s="82">
        <v>0</v>
      </c>
      <c r="R27" s="2">
        <f t="shared" si="0"/>
        <v>669778</v>
      </c>
      <c r="S27" s="2">
        <f t="shared" si="1"/>
        <v>2950.5638766519824</v>
      </c>
    </row>
    <row r="28" spans="1:19" x14ac:dyDescent="0.25">
      <c r="A28" s="85" t="s">
        <v>17553</v>
      </c>
      <c r="B28" s="85" t="s">
        <v>17046</v>
      </c>
      <c r="C28" s="85" t="s">
        <v>17047</v>
      </c>
      <c r="D28" s="85">
        <v>409</v>
      </c>
      <c r="E28" s="85">
        <v>9</v>
      </c>
      <c r="F28" s="85" t="s">
        <v>17496</v>
      </c>
      <c r="G28" s="85" t="s">
        <v>17495</v>
      </c>
      <c r="H28" s="85" t="s">
        <v>25</v>
      </c>
      <c r="I28" s="85" t="s">
        <v>17506</v>
      </c>
      <c r="J28" s="84">
        <v>231</v>
      </c>
      <c r="K28" s="84">
        <v>0</v>
      </c>
      <c r="L28" s="82">
        <v>677884</v>
      </c>
      <c r="M28" s="82">
        <v>0</v>
      </c>
      <c r="N28" s="82">
        <v>2934.56</v>
      </c>
      <c r="O28" s="86" t="s">
        <v>17554</v>
      </c>
      <c r="P28" s="82">
        <v>-10625.36</v>
      </c>
      <c r="Q28" s="82">
        <v>0</v>
      </c>
      <c r="R28" s="2">
        <f t="shared" si="0"/>
        <v>677884</v>
      </c>
      <c r="S28" s="2">
        <f t="shared" si="1"/>
        <v>2934.5627705627708</v>
      </c>
    </row>
    <row r="29" spans="1:19" x14ac:dyDescent="0.25">
      <c r="A29" s="85" t="s">
        <v>17553</v>
      </c>
      <c r="B29" s="85" t="s">
        <v>17046</v>
      </c>
      <c r="C29" s="85" t="s">
        <v>17047</v>
      </c>
      <c r="D29" s="85">
        <v>409</v>
      </c>
      <c r="E29" s="85">
        <v>9</v>
      </c>
      <c r="F29" s="85" t="s">
        <v>17496</v>
      </c>
      <c r="G29" s="85" t="s">
        <v>17495</v>
      </c>
      <c r="H29" s="85" t="s">
        <v>26</v>
      </c>
      <c r="I29" s="85" t="s">
        <v>17505</v>
      </c>
      <c r="J29" s="84">
        <v>118</v>
      </c>
      <c r="K29" s="84">
        <v>0</v>
      </c>
      <c r="L29" s="82">
        <v>384790</v>
      </c>
      <c r="M29" s="82">
        <v>0</v>
      </c>
      <c r="N29" s="82">
        <v>3260.93</v>
      </c>
      <c r="O29" s="86" t="s">
        <v>17554</v>
      </c>
      <c r="P29" s="82">
        <v>-6031.32</v>
      </c>
      <c r="Q29" s="82">
        <v>0</v>
      </c>
      <c r="R29" s="2">
        <f t="shared" si="0"/>
        <v>384790</v>
      </c>
      <c r="S29" s="2">
        <f t="shared" si="1"/>
        <v>3260.9322033898306</v>
      </c>
    </row>
    <row r="30" spans="1:19" x14ac:dyDescent="0.25">
      <c r="A30" s="85" t="s">
        <v>17553</v>
      </c>
      <c r="B30" s="85" t="s">
        <v>17046</v>
      </c>
      <c r="C30" s="85" t="s">
        <v>17047</v>
      </c>
      <c r="D30" s="85">
        <v>409</v>
      </c>
      <c r="E30" s="85">
        <v>9</v>
      </c>
      <c r="F30" s="85" t="s">
        <v>17496</v>
      </c>
      <c r="G30" s="85" t="s">
        <v>17495</v>
      </c>
      <c r="H30" s="85" t="s">
        <v>27</v>
      </c>
      <c r="I30" s="85" t="s">
        <v>17504</v>
      </c>
      <c r="J30" s="84">
        <v>87</v>
      </c>
      <c r="K30" s="84">
        <v>0</v>
      </c>
      <c r="L30" s="82">
        <v>136848</v>
      </c>
      <c r="M30" s="82">
        <v>0</v>
      </c>
      <c r="N30" s="82">
        <v>1572.97</v>
      </c>
      <c r="O30" s="86" t="s">
        <v>17554</v>
      </c>
      <c r="P30" s="82">
        <v>-2145</v>
      </c>
      <c r="Q30" s="82">
        <v>0</v>
      </c>
      <c r="R30" s="2">
        <f t="shared" si="0"/>
        <v>136848</v>
      </c>
      <c r="S30" s="2">
        <f t="shared" si="1"/>
        <v>1572.9655172413793</v>
      </c>
    </row>
    <row r="31" spans="1:19" x14ac:dyDescent="0.25">
      <c r="A31" s="85" t="s">
        <v>17553</v>
      </c>
      <c r="B31" s="85" t="s">
        <v>17046</v>
      </c>
      <c r="C31" s="85" t="s">
        <v>17047</v>
      </c>
      <c r="D31" s="85">
        <v>409</v>
      </c>
      <c r="E31" s="85">
        <v>9</v>
      </c>
      <c r="F31" s="85" t="s">
        <v>17496</v>
      </c>
      <c r="G31" s="85" t="s">
        <v>17495</v>
      </c>
      <c r="H31" s="85" t="s">
        <v>28</v>
      </c>
      <c r="I31" s="85" t="s">
        <v>17503</v>
      </c>
      <c r="J31" s="84">
        <v>85</v>
      </c>
      <c r="K31" s="84">
        <v>0</v>
      </c>
      <c r="L31" s="82">
        <v>135107</v>
      </c>
      <c r="M31" s="82">
        <v>0</v>
      </c>
      <c r="N31" s="82">
        <v>1589.49</v>
      </c>
      <c r="O31" s="86" t="s">
        <v>17554</v>
      </c>
      <c r="P31" s="82">
        <v>-2117.7199999999998</v>
      </c>
      <c r="Q31" s="82">
        <v>0</v>
      </c>
      <c r="R31" s="2">
        <f t="shared" si="0"/>
        <v>135107</v>
      </c>
      <c r="S31" s="2">
        <f t="shared" si="1"/>
        <v>1589.4941176470588</v>
      </c>
    </row>
    <row r="32" spans="1:19" x14ac:dyDescent="0.25">
      <c r="A32" s="85" t="s">
        <v>17553</v>
      </c>
      <c r="B32" s="85" t="s">
        <v>17046</v>
      </c>
      <c r="C32" s="85" t="s">
        <v>17047</v>
      </c>
      <c r="D32" s="85">
        <v>409</v>
      </c>
      <c r="E32" s="85">
        <v>9</v>
      </c>
      <c r="F32" s="85" t="s">
        <v>17496</v>
      </c>
      <c r="G32" s="85" t="s">
        <v>17495</v>
      </c>
      <c r="H32" s="85" t="s">
        <v>29</v>
      </c>
      <c r="I32" s="85" t="s">
        <v>17502</v>
      </c>
      <c r="J32" s="84">
        <v>67</v>
      </c>
      <c r="K32" s="84">
        <v>0</v>
      </c>
      <c r="L32" s="82">
        <v>89065</v>
      </c>
      <c r="M32" s="82">
        <v>0</v>
      </c>
      <c r="N32" s="82">
        <v>1329.33</v>
      </c>
      <c r="O32" s="86" t="s">
        <v>17554</v>
      </c>
      <c r="P32" s="82">
        <v>-1396.04</v>
      </c>
      <c r="Q32" s="82">
        <v>0</v>
      </c>
      <c r="R32" s="2">
        <f t="shared" si="0"/>
        <v>89065</v>
      </c>
      <c r="S32" s="2">
        <f t="shared" si="1"/>
        <v>1329.3283582089553</v>
      </c>
    </row>
    <row r="33" spans="1:19" x14ac:dyDescent="0.25">
      <c r="A33" s="85" t="s">
        <v>17553</v>
      </c>
      <c r="B33" s="85" t="s">
        <v>17046</v>
      </c>
      <c r="C33" s="85" t="s">
        <v>17047</v>
      </c>
      <c r="D33" s="85">
        <v>409</v>
      </c>
      <c r="E33" s="85">
        <v>9</v>
      </c>
      <c r="F33" s="85" t="s">
        <v>17496</v>
      </c>
      <c r="G33" s="85" t="s">
        <v>17495</v>
      </c>
      <c r="H33" s="85" t="s">
        <v>30</v>
      </c>
      <c r="I33" s="85" t="s">
        <v>17501</v>
      </c>
      <c r="J33" s="84">
        <v>56</v>
      </c>
      <c r="K33" s="84">
        <v>0</v>
      </c>
      <c r="L33" s="82">
        <v>91484</v>
      </c>
      <c r="M33" s="82">
        <v>0</v>
      </c>
      <c r="N33" s="82">
        <v>1633.64</v>
      </c>
      <c r="O33" s="86" t="s">
        <v>17554</v>
      </c>
      <c r="P33" s="82">
        <v>-1433.94</v>
      </c>
      <c r="Q33" s="82">
        <v>0</v>
      </c>
      <c r="R33" s="2">
        <f t="shared" si="0"/>
        <v>91484</v>
      </c>
      <c r="S33" s="2">
        <f t="shared" si="1"/>
        <v>1633.6428571428571</v>
      </c>
    </row>
    <row r="34" spans="1:19" x14ac:dyDescent="0.25">
      <c r="A34" s="85" t="s">
        <v>17553</v>
      </c>
      <c r="B34" s="85" t="s">
        <v>17046</v>
      </c>
      <c r="C34" s="85" t="s">
        <v>17047</v>
      </c>
      <c r="D34" s="85">
        <v>409</v>
      </c>
      <c r="E34" s="85">
        <v>9</v>
      </c>
      <c r="F34" s="85" t="s">
        <v>17496</v>
      </c>
      <c r="G34" s="85" t="s">
        <v>17495</v>
      </c>
      <c r="H34" s="85" t="s">
        <v>31</v>
      </c>
      <c r="I34" s="85" t="s">
        <v>17500</v>
      </c>
      <c r="J34" s="84">
        <v>54</v>
      </c>
      <c r="K34" s="84">
        <v>0</v>
      </c>
      <c r="L34" s="82">
        <v>98629</v>
      </c>
      <c r="M34" s="82">
        <v>0</v>
      </c>
      <c r="N34" s="82">
        <v>1826.46</v>
      </c>
      <c r="O34" s="86" t="s">
        <v>17554</v>
      </c>
      <c r="P34" s="82">
        <v>-1545.95</v>
      </c>
      <c r="Q34" s="82">
        <v>0</v>
      </c>
      <c r="R34" s="2">
        <f t="shared" si="0"/>
        <v>98629</v>
      </c>
      <c r="S34" s="2">
        <f t="shared" si="1"/>
        <v>1826.462962962963</v>
      </c>
    </row>
    <row r="35" spans="1:19" x14ac:dyDescent="0.25">
      <c r="A35" s="85" t="s">
        <v>17553</v>
      </c>
      <c r="B35" s="85" t="s">
        <v>17046</v>
      </c>
      <c r="C35" s="85" t="s">
        <v>17047</v>
      </c>
      <c r="D35" s="85">
        <v>409</v>
      </c>
      <c r="E35" s="85">
        <v>9</v>
      </c>
      <c r="F35" s="85" t="s">
        <v>17496</v>
      </c>
      <c r="G35" s="85" t="s">
        <v>17495</v>
      </c>
      <c r="H35" s="85" t="s">
        <v>32</v>
      </c>
      <c r="I35" s="85" t="s">
        <v>17499</v>
      </c>
      <c r="J35" s="84">
        <v>50</v>
      </c>
      <c r="K35" s="84">
        <v>0</v>
      </c>
      <c r="L35" s="82">
        <v>79579</v>
      </c>
      <c r="M35" s="82">
        <v>0</v>
      </c>
      <c r="N35" s="82">
        <v>1591.58</v>
      </c>
      <c r="O35" s="86" t="s">
        <v>17554</v>
      </c>
      <c r="P35" s="82">
        <v>-1247.3499999999999</v>
      </c>
      <c r="Q35" s="82">
        <v>0</v>
      </c>
      <c r="R35" s="2">
        <f t="shared" si="0"/>
        <v>79579</v>
      </c>
      <c r="S35" s="2">
        <f t="shared" si="1"/>
        <v>1591.58</v>
      </c>
    </row>
    <row r="36" spans="1:19" x14ac:dyDescent="0.25">
      <c r="A36" s="85" t="s">
        <v>17553</v>
      </c>
      <c r="B36" s="85" t="s">
        <v>17046</v>
      </c>
      <c r="C36" s="85" t="s">
        <v>17047</v>
      </c>
      <c r="D36" s="85">
        <v>409</v>
      </c>
      <c r="E36" s="85">
        <v>9</v>
      </c>
      <c r="F36" s="85" t="s">
        <v>17496</v>
      </c>
      <c r="G36" s="85" t="s">
        <v>17495</v>
      </c>
      <c r="H36" s="85" t="s">
        <v>33</v>
      </c>
      <c r="I36" s="85" t="s">
        <v>17498</v>
      </c>
      <c r="J36" s="84">
        <v>6</v>
      </c>
      <c r="K36" s="84">
        <v>0</v>
      </c>
      <c r="L36" s="82">
        <v>11830</v>
      </c>
      <c r="M36" s="82">
        <v>0</v>
      </c>
      <c r="N36" s="82">
        <v>1971.67</v>
      </c>
      <c r="O36" s="86" t="s">
        <v>17554</v>
      </c>
      <c r="P36" s="82">
        <v>-185.42</v>
      </c>
      <c r="Q36" s="82">
        <v>0</v>
      </c>
      <c r="R36" s="2">
        <f t="shared" si="0"/>
        <v>11830</v>
      </c>
      <c r="S36" s="2">
        <f t="shared" si="1"/>
        <v>1971.6666666666667</v>
      </c>
    </row>
    <row r="37" spans="1:19" x14ac:dyDescent="0.25">
      <c r="A37" s="85" t="s">
        <v>17553</v>
      </c>
      <c r="B37" s="85" t="s">
        <v>17046</v>
      </c>
      <c r="C37" s="85" t="s">
        <v>17047</v>
      </c>
      <c r="D37" s="85">
        <v>409</v>
      </c>
      <c r="E37" s="85">
        <v>9</v>
      </c>
      <c r="F37" s="85" t="s">
        <v>17496</v>
      </c>
      <c r="G37" s="85" t="s">
        <v>17495</v>
      </c>
      <c r="H37" s="85" t="s">
        <v>5941</v>
      </c>
      <c r="I37" s="85" t="s">
        <v>17497</v>
      </c>
      <c r="J37" s="84">
        <v>8</v>
      </c>
      <c r="K37" s="84">
        <v>0</v>
      </c>
      <c r="L37" s="82">
        <v>16307</v>
      </c>
      <c r="M37" s="82">
        <v>0</v>
      </c>
      <c r="N37" s="82">
        <v>2038.38</v>
      </c>
      <c r="O37" s="86" t="s">
        <v>17554</v>
      </c>
      <c r="P37" s="82">
        <v>-255.6</v>
      </c>
      <c r="Q37" s="82">
        <v>0</v>
      </c>
      <c r="R37" s="2">
        <f t="shared" si="0"/>
        <v>16307</v>
      </c>
      <c r="S37" s="2">
        <f t="shared" si="1"/>
        <v>2038.375</v>
      </c>
    </row>
    <row r="38" spans="1:19" x14ac:dyDescent="0.25">
      <c r="A38" s="85" t="s">
        <v>17553</v>
      </c>
      <c r="B38" s="85" t="s">
        <v>17046</v>
      </c>
      <c r="C38" s="85" t="s">
        <v>17047</v>
      </c>
      <c r="D38" s="85">
        <v>409</v>
      </c>
      <c r="E38" s="85">
        <v>9</v>
      </c>
      <c r="F38" s="85" t="s">
        <v>17496</v>
      </c>
      <c r="G38" s="85" t="s">
        <v>17495</v>
      </c>
      <c r="H38" s="85" t="s">
        <v>5942</v>
      </c>
      <c r="I38" s="85" t="s">
        <v>17494</v>
      </c>
      <c r="J38" s="84">
        <v>1</v>
      </c>
      <c r="K38" s="84">
        <v>0</v>
      </c>
      <c r="L38" s="82">
        <v>1941</v>
      </c>
      <c r="M38" s="82">
        <v>0</v>
      </c>
      <c r="N38" s="82">
        <v>1941</v>
      </c>
      <c r="O38" s="86" t="s">
        <v>17554</v>
      </c>
      <c r="P38" s="82">
        <v>-30.42</v>
      </c>
      <c r="Q38" s="82">
        <v>0</v>
      </c>
      <c r="R38" s="2">
        <f t="shared" si="0"/>
        <v>1941</v>
      </c>
      <c r="S38" s="2">
        <f t="shared" si="1"/>
        <v>1941</v>
      </c>
    </row>
    <row r="39" spans="1:19" x14ac:dyDescent="0.25">
      <c r="A39" s="85" t="s">
        <v>17553</v>
      </c>
      <c r="B39" s="85" t="s">
        <v>17046</v>
      </c>
      <c r="C39" s="85" t="s">
        <v>17047</v>
      </c>
      <c r="D39" s="85">
        <v>409</v>
      </c>
      <c r="E39" s="85">
        <v>9</v>
      </c>
      <c r="F39" s="85" t="s">
        <v>17496</v>
      </c>
      <c r="G39" s="85" t="s">
        <v>17495</v>
      </c>
      <c r="H39" s="85" t="s">
        <v>17555</v>
      </c>
      <c r="I39" s="85" t="s">
        <v>18064</v>
      </c>
      <c r="J39" s="84">
        <v>9</v>
      </c>
      <c r="K39" s="84">
        <v>0</v>
      </c>
      <c r="L39" s="82">
        <v>17572</v>
      </c>
      <c r="M39" s="82">
        <v>0</v>
      </c>
      <c r="N39" s="82">
        <v>1952.44</v>
      </c>
      <c r="O39" s="86" t="s">
        <v>17554</v>
      </c>
      <c r="P39" s="82">
        <v>-275.44</v>
      </c>
      <c r="Q39" s="82">
        <v>0</v>
      </c>
      <c r="R39" s="2">
        <f t="shared" si="0"/>
        <v>17572</v>
      </c>
      <c r="S39" s="2">
        <f t="shared" si="1"/>
        <v>1952.4444444444443</v>
      </c>
    </row>
    <row r="40" spans="1:19" x14ac:dyDescent="0.25">
      <c r="A40" s="85" t="s">
        <v>17553</v>
      </c>
      <c r="B40" s="85" t="s">
        <v>17046</v>
      </c>
      <c r="C40" s="85" t="s">
        <v>17047</v>
      </c>
      <c r="D40" s="85">
        <v>409</v>
      </c>
      <c r="E40" s="85">
        <v>9</v>
      </c>
      <c r="F40" s="85" t="s">
        <v>17496</v>
      </c>
      <c r="G40" s="85" t="s">
        <v>17495</v>
      </c>
      <c r="H40" s="85" t="s">
        <v>17556</v>
      </c>
      <c r="I40" s="85" t="s">
        <v>18065</v>
      </c>
      <c r="J40" s="84">
        <v>6</v>
      </c>
      <c r="K40" s="84">
        <v>0</v>
      </c>
      <c r="L40" s="82">
        <v>11718</v>
      </c>
      <c r="M40" s="82">
        <v>0</v>
      </c>
      <c r="N40" s="82">
        <v>1953</v>
      </c>
      <c r="O40" s="86" t="s">
        <v>17554</v>
      </c>
      <c r="P40" s="82">
        <v>-183.67</v>
      </c>
      <c r="Q40" s="82">
        <v>0</v>
      </c>
      <c r="R40" s="2">
        <f t="shared" si="0"/>
        <v>11718</v>
      </c>
      <c r="S40" s="2">
        <f t="shared" si="1"/>
        <v>1953</v>
      </c>
    </row>
    <row r="41" spans="1:19" x14ac:dyDescent="0.25">
      <c r="A41" s="85" t="s">
        <v>17553</v>
      </c>
      <c r="B41" s="85" t="s">
        <v>17046</v>
      </c>
      <c r="C41" s="85" t="s">
        <v>17047</v>
      </c>
      <c r="D41" s="85">
        <v>409</v>
      </c>
      <c r="E41" s="85">
        <v>9</v>
      </c>
      <c r="F41" s="85" t="s">
        <v>17496</v>
      </c>
      <c r="G41" s="85" t="s">
        <v>17495</v>
      </c>
      <c r="H41" s="85" t="s">
        <v>17557</v>
      </c>
      <c r="I41" s="85" t="s">
        <v>17558</v>
      </c>
      <c r="J41" s="84">
        <v>6</v>
      </c>
      <c r="K41" s="84">
        <v>0</v>
      </c>
      <c r="L41" s="82">
        <v>11721</v>
      </c>
      <c r="M41" s="82">
        <v>0</v>
      </c>
      <c r="N41" s="82">
        <v>1953.5</v>
      </c>
      <c r="O41" s="86" t="s">
        <v>17554</v>
      </c>
      <c r="P41" s="82">
        <v>-183.73</v>
      </c>
      <c r="Q41" s="82">
        <v>0</v>
      </c>
      <c r="R41" s="2">
        <f t="shared" si="0"/>
        <v>11721</v>
      </c>
      <c r="S41" s="2">
        <f t="shared" si="1"/>
        <v>1953.5</v>
      </c>
    </row>
    <row r="42" spans="1:19" x14ac:dyDescent="0.25">
      <c r="A42" s="85" t="s">
        <v>17553</v>
      </c>
      <c r="B42" s="85" t="s">
        <v>17046</v>
      </c>
      <c r="C42" s="85" t="s">
        <v>17047</v>
      </c>
      <c r="D42" s="85">
        <v>409</v>
      </c>
      <c r="E42" s="85">
        <v>9</v>
      </c>
      <c r="F42" s="85" t="s">
        <v>17481</v>
      </c>
      <c r="G42" s="85" t="s">
        <v>17480</v>
      </c>
      <c r="H42" s="85" t="s">
        <v>34</v>
      </c>
      <c r="I42" s="85" t="s">
        <v>17493</v>
      </c>
      <c r="J42" s="84">
        <v>100</v>
      </c>
      <c r="K42" s="84">
        <v>0</v>
      </c>
      <c r="L42" s="82">
        <v>240129</v>
      </c>
      <c r="M42" s="82">
        <v>0</v>
      </c>
      <c r="N42" s="82">
        <v>2401.29</v>
      </c>
      <c r="O42" s="86" t="s">
        <v>17554</v>
      </c>
      <c r="P42" s="82">
        <v>-3763.86</v>
      </c>
      <c r="Q42" s="82">
        <v>0</v>
      </c>
      <c r="R42" s="2">
        <f t="shared" si="0"/>
        <v>240129</v>
      </c>
      <c r="S42" s="2">
        <f t="shared" si="1"/>
        <v>2401.29</v>
      </c>
    </row>
    <row r="43" spans="1:19" x14ac:dyDescent="0.25">
      <c r="A43" s="85" t="s">
        <v>17553</v>
      </c>
      <c r="B43" s="85" t="s">
        <v>17046</v>
      </c>
      <c r="C43" s="85" t="s">
        <v>17047</v>
      </c>
      <c r="D43" s="85">
        <v>409</v>
      </c>
      <c r="E43" s="85">
        <v>9</v>
      </c>
      <c r="F43" s="85" t="s">
        <v>17481</v>
      </c>
      <c r="G43" s="85" t="s">
        <v>17480</v>
      </c>
      <c r="H43" s="85" t="s">
        <v>35</v>
      </c>
      <c r="I43" s="85" t="s">
        <v>17492</v>
      </c>
      <c r="J43" s="84">
        <v>247</v>
      </c>
      <c r="K43" s="84">
        <v>0</v>
      </c>
      <c r="L43" s="82">
        <v>595854</v>
      </c>
      <c r="M43" s="82">
        <v>0</v>
      </c>
      <c r="N43" s="82">
        <v>2412.36</v>
      </c>
      <c r="O43" s="86" t="s">
        <v>17554</v>
      </c>
      <c r="P43" s="82">
        <v>-9339.59</v>
      </c>
      <c r="Q43" s="82">
        <v>0</v>
      </c>
      <c r="R43" s="2">
        <f t="shared" si="0"/>
        <v>595854</v>
      </c>
      <c r="S43" s="2">
        <f t="shared" si="1"/>
        <v>2412.3643724696358</v>
      </c>
    </row>
    <row r="44" spans="1:19" x14ac:dyDescent="0.25">
      <c r="A44" s="85" t="s">
        <v>17553</v>
      </c>
      <c r="B44" s="85" t="s">
        <v>17046</v>
      </c>
      <c r="C44" s="85" t="s">
        <v>17047</v>
      </c>
      <c r="D44" s="85">
        <v>409</v>
      </c>
      <c r="E44" s="85">
        <v>9</v>
      </c>
      <c r="F44" s="85" t="s">
        <v>17481</v>
      </c>
      <c r="G44" s="85" t="s">
        <v>17480</v>
      </c>
      <c r="H44" s="85" t="s">
        <v>36</v>
      </c>
      <c r="I44" s="85" t="s">
        <v>17491</v>
      </c>
      <c r="J44" s="84">
        <v>0</v>
      </c>
      <c r="K44" s="84">
        <v>114</v>
      </c>
      <c r="L44" s="82">
        <v>299942</v>
      </c>
      <c r="M44" s="82">
        <v>299942</v>
      </c>
      <c r="N44" s="82">
        <v>2631.07</v>
      </c>
      <c r="O44" s="86" t="s">
        <v>17554</v>
      </c>
      <c r="P44" s="82">
        <v>-4701.3900000000003</v>
      </c>
      <c r="Q44" s="82">
        <v>0</v>
      </c>
      <c r="R44" s="2">
        <f t="shared" si="0"/>
        <v>0</v>
      </c>
      <c r="S44" s="2" t="e">
        <f t="shared" si="1"/>
        <v>#DIV/0!</v>
      </c>
    </row>
    <row r="45" spans="1:19" x14ac:dyDescent="0.25">
      <c r="A45" s="85" t="s">
        <v>17553</v>
      </c>
      <c r="B45" s="85" t="s">
        <v>17046</v>
      </c>
      <c r="C45" s="85" t="s">
        <v>17047</v>
      </c>
      <c r="D45" s="85">
        <v>409</v>
      </c>
      <c r="E45" s="85">
        <v>9</v>
      </c>
      <c r="F45" s="85" t="s">
        <v>17481</v>
      </c>
      <c r="G45" s="85" t="s">
        <v>17480</v>
      </c>
      <c r="H45" s="85" t="s">
        <v>37</v>
      </c>
      <c r="I45" s="85" t="s">
        <v>17490</v>
      </c>
      <c r="J45" s="84">
        <v>796</v>
      </c>
      <c r="K45" s="84">
        <v>0</v>
      </c>
      <c r="L45" s="82">
        <v>2083736</v>
      </c>
      <c r="M45" s="82">
        <v>0</v>
      </c>
      <c r="N45" s="82">
        <v>2617.7600000000002</v>
      </c>
      <c r="O45" s="86" t="s">
        <v>17554</v>
      </c>
      <c r="P45" s="82">
        <v>-32661.11</v>
      </c>
      <c r="Q45" s="82">
        <v>0</v>
      </c>
      <c r="R45" s="2">
        <f t="shared" si="0"/>
        <v>2083736</v>
      </c>
      <c r="S45" s="2">
        <f t="shared" si="1"/>
        <v>2617.7587939698492</v>
      </c>
    </row>
    <row r="46" spans="1:19" x14ac:dyDescent="0.25">
      <c r="A46" s="85" t="s">
        <v>17553</v>
      </c>
      <c r="B46" s="85" t="s">
        <v>17046</v>
      </c>
      <c r="C46" s="85" t="s">
        <v>17047</v>
      </c>
      <c r="D46" s="85">
        <v>409</v>
      </c>
      <c r="E46" s="85">
        <v>9</v>
      </c>
      <c r="F46" s="85" t="s">
        <v>17481</v>
      </c>
      <c r="G46" s="85" t="s">
        <v>17480</v>
      </c>
      <c r="H46" s="85" t="s">
        <v>38</v>
      </c>
      <c r="I46" s="85" t="s">
        <v>17489</v>
      </c>
      <c r="J46" s="84">
        <v>199</v>
      </c>
      <c r="K46" s="84">
        <v>0</v>
      </c>
      <c r="L46" s="82">
        <v>507584</v>
      </c>
      <c r="M46" s="82">
        <v>0</v>
      </c>
      <c r="N46" s="82">
        <v>2550.67</v>
      </c>
      <c r="O46" s="86" t="s">
        <v>17554</v>
      </c>
      <c r="P46" s="82">
        <v>-7956.03</v>
      </c>
      <c r="Q46" s="82">
        <v>0</v>
      </c>
      <c r="R46" s="2">
        <f t="shared" si="0"/>
        <v>507584</v>
      </c>
      <c r="S46" s="2">
        <f t="shared" si="1"/>
        <v>2550.6733668341708</v>
      </c>
    </row>
    <row r="47" spans="1:19" x14ac:dyDescent="0.25">
      <c r="A47" s="85" t="s">
        <v>17553</v>
      </c>
      <c r="B47" s="85" t="s">
        <v>17046</v>
      </c>
      <c r="C47" s="85" t="s">
        <v>17047</v>
      </c>
      <c r="D47" s="85">
        <v>409</v>
      </c>
      <c r="E47" s="85">
        <v>9</v>
      </c>
      <c r="F47" s="85" t="s">
        <v>17481</v>
      </c>
      <c r="G47" s="85" t="s">
        <v>17480</v>
      </c>
      <c r="H47" s="85" t="s">
        <v>39</v>
      </c>
      <c r="I47" s="85" t="s">
        <v>17488</v>
      </c>
      <c r="J47" s="84">
        <v>275</v>
      </c>
      <c r="K47" s="84">
        <v>0</v>
      </c>
      <c r="L47" s="82">
        <v>743550</v>
      </c>
      <c r="M47" s="82">
        <v>0</v>
      </c>
      <c r="N47" s="82">
        <v>2703.82</v>
      </c>
      <c r="O47" s="86" t="s">
        <v>17554</v>
      </c>
      <c r="P47" s="82">
        <v>-11654.63</v>
      </c>
      <c r="Q47" s="82">
        <v>0</v>
      </c>
      <c r="R47" s="2">
        <f t="shared" si="0"/>
        <v>743550</v>
      </c>
      <c r="S47" s="2">
        <f t="shared" si="1"/>
        <v>2703.818181818182</v>
      </c>
    </row>
    <row r="48" spans="1:19" x14ac:dyDescent="0.25">
      <c r="A48" s="85" t="s">
        <v>17553</v>
      </c>
      <c r="B48" s="85" t="s">
        <v>17046</v>
      </c>
      <c r="C48" s="85" t="s">
        <v>17047</v>
      </c>
      <c r="D48" s="85">
        <v>409</v>
      </c>
      <c r="E48" s="85">
        <v>9</v>
      </c>
      <c r="F48" s="85" t="s">
        <v>17481</v>
      </c>
      <c r="G48" s="85" t="s">
        <v>17480</v>
      </c>
      <c r="H48" s="85" t="s">
        <v>40</v>
      </c>
      <c r="I48" s="85" t="s">
        <v>17487</v>
      </c>
      <c r="J48" s="84">
        <v>450</v>
      </c>
      <c r="K48" s="84">
        <v>0</v>
      </c>
      <c r="L48" s="82">
        <v>1212569</v>
      </c>
      <c r="M48" s="82">
        <v>0</v>
      </c>
      <c r="N48" s="82">
        <v>2694.6</v>
      </c>
      <c r="O48" s="86" t="s">
        <v>17554</v>
      </c>
      <c r="P48" s="82">
        <v>-19006.169999999998</v>
      </c>
      <c r="Q48" s="82">
        <v>0</v>
      </c>
      <c r="R48" s="2">
        <f t="shared" si="0"/>
        <v>1212569</v>
      </c>
      <c r="S48" s="2">
        <f t="shared" si="1"/>
        <v>2694.597777777778</v>
      </c>
    </row>
    <row r="49" spans="1:19" x14ac:dyDescent="0.25">
      <c r="A49" s="85" t="s">
        <v>17553</v>
      </c>
      <c r="B49" s="85" t="s">
        <v>17046</v>
      </c>
      <c r="C49" s="85" t="s">
        <v>17047</v>
      </c>
      <c r="D49" s="85">
        <v>409</v>
      </c>
      <c r="E49" s="85">
        <v>9</v>
      </c>
      <c r="F49" s="85" t="s">
        <v>17481</v>
      </c>
      <c r="G49" s="85" t="s">
        <v>17480</v>
      </c>
      <c r="H49" s="85" t="s">
        <v>41</v>
      </c>
      <c r="I49" s="85" t="s">
        <v>17486</v>
      </c>
      <c r="J49" s="84">
        <v>465</v>
      </c>
      <c r="K49" s="84">
        <v>0</v>
      </c>
      <c r="L49" s="82">
        <v>1039203</v>
      </c>
      <c r="M49" s="82">
        <v>0</v>
      </c>
      <c r="N49" s="82">
        <v>2234.85</v>
      </c>
      <c r="O49" s="86" t="s">
        <v>17554</v>
      </c>
      <c r="P49" s="82">
        <v>-16288.77</v>
      </c>
      <c r="Q49" s="82">
        <v>0</v>
      </c>
      <c r="R49" s="2">
        <f t="shared" si="0"/>
        <v>1039203</v>
      </c>
      <c r="S49" s="2">
        <f t="shared" si="1"/>
        <v>2234.8451612903227</v>
      </c>
    </row>
    <row r="50" spans="1:19" x14ac:dyDescent="0.25">
      <c r="A50" s="85" t="s">
        <v>17553</v>
      </c>
      <c r="B50" s="85" t="s">
        <v>17046</v>
      </c>
      <c r="C50" s="85" t="s">
        <v>17047</v>
      </c>
      <c r="D50" s="85">
        <v>409</v>
      </c>
      <c r="E50" s="85">
        <v>9</v>
      </c>
      <c r="F50" s="85" t="s">
        <v>17481</v>
      </c>
      <c r="G50" s="85" t="s">
        <v>17480</v>
      </c>
      <c r="H50" s="85" t="s">
        <v>42</v>
      </c>
      <c r="I50" s="85" t="s">
        <v>17485</v>
      </c>
      <c r="J50" s="84">
        <v>94</v>
      </c>
      <c r="K50" s="84">
        <v>0</v>
      </c>
      <c r="L50" s="82">
        <v>227463</v>
      </c>
      <c r="M50" s="82">
        <v>0</v>
      </c>
      <c r="N50" s="82">
        <v>2419.8200000000002</v>
      </c>
      <c r="O50" s="86" t="s">
        <v>17554</v>
      </c>
      <c r="P50" s="82">
        <v>-3565.32</v>
      </c>
      <c r="Q50" s="82">
        <v>0</v>
      </c>
      <c r="R50" s="2">
        <f t="shared" si="0"/>
        <v>227463</v>
      </c>
      <c r="S50" s="2">
        <f t="shared" si="1"/>
        <v>2419.8191489361702</v>
      </c>
    </row>
    <row r="51" spans="1:19" x14ac:dyDescent="0.25">
      <c r="A51" s="85" t="s">
        <v>17553</v>
      </c>
      <c r="B51" s="85" t="s">
        <v>17046</v>
      </c>
      <c r="C51" s="85" t="s">
        <v>17047</v>
      </c>
      <c r="D51" s="85">
        <v>409</v>
      </c>
      <c r="E51" s="85">
        <v>9</v>
      </c>
      <c r="F51" s="85" t="s">
        <v>17481</v>
      </c>
      <c r="G51" s="85" t="s">
        <v>17480</v>
      </c>
      <c r="H51" s="85" t="s">
        <v>43</v>
      </c>
      <c r="I51" s="85" t="s">
        <v>17484</v>
      </c>
      <c r="J51" s="84">
        <v>122</v>
      </c>
      <c r="K51" s="84">
        <v>0</v>
      </c>
      <c r="L51" s="82">
        <v>293228</v>
      </c>
      <c r="M51" s="82">
        <v>0</v>
      </c>
      <c r="N51" s="82">
        <v>2403.5100000000002</v>
      </c>
      <c r="O51" s="86" t="s">
        <v>17554</v>
      </c>
      <c r="P51" s="82">
        <v>-4596.16</v>
      </c>
      <c r="Q51" s="82">
        <v>0</v>
      </c>
      <c r="R51" s="2">
        <f t="shared" si="0"/>
        <v>293228</v>
      </c>
      <c r="S51" s="2">
        <f t="shared" si="1"/>
        <v>2403.5081967213114</v>
      </c>
    </row>
    <row r="52" spans="1:19" x14ac:dyDescent="0.25">
      <c r="A52" s="85" t="s">
        <v>17553</v>
      </c>
      <c r="B52" s="85" t="s">
        <v>17046</v>
      </c>
      <c r="C52" s="85" t="s">
        <v>17047</v>
      </c>
      <c r="D52" s="85">
        <v>409</v>
      </c>
      <c r="E52" s="85">
        <v>9</v>
      </c>
      <c r="F52" s="85" t="s">
        <v>17481</v>
      </c>
      <c r="G52" s="85" t="s">
        <v>17480</v>
      </c>
      <c r="H52" s="85" t="s">
        <v>44</v>
      </c>
      <c r="I52" s="85" t="s">
        <v>17483</v>
      </c>
      <c r="J52" s="84">
        <v>57</v>
      </c>
      <c r="K52" s="84">
        <v>0</v>
      </c>
      <c r="L52" s="82">
        <v>77743</v>
      </c>
      <c r="M52" s="82">
        <v>0</v>
      </c>
      <c r="N52" s="82">
        <v>1363.91</v>
      </c>
      <c r="O52" s="86" t="s">
        <v>17554</v>
      </c>
      <c r="P52" s="82">
        <v>-1218.58</v>
      </c>
      <c r="Q52" s="82">
        <v>0</v>
      </c>
      <c r="R52" s="2">
        <f t="shared" si="0"/>
        <v>77743</v>
      </c>
      <c r="S52" s="2">
        <f t="shared" si="1"/>
        <v>1363.9122807017543</v>
      </c>
    </row>
    <row r="53" spans="1:19" x14ac:dyDescent="0.25">
      <c r="A53" s="85" t="s">
        <v>17553</v>
      </c>
      <c r="B53" s="85" t="s">
        <v>17046</v>
      </c>
      <c r="C53" s="85" t="s">
        <v>17047</v>
      </c>
      <c r="D53" s="85">
        <v>409</v>
      </c>
      <c r="E53" s="85">
        <v>9</v>
      </c>
      <c r="F53" s="85" t="s">
        <v>17481</v>
      </c>
      <c r="G53" s="85" t="s">
        <v>17480</v>
      </c>
      <c r="H53" s="85" t="s">
        <v>45</v>
      </c>
      <c r="I53" s="85" t="s">
        <v>17482</v>
      </c>
      <c r="J53" s="84">
        <v>48</v>
      </c>
      <c r="K53" s="84">
        <v>0</v>
      </c>
      <c r="L53" s="82">
        <v>89239</v>
      </c>
      <c r="M53" s="82">
        <v>0</v>
      </c>
      <c r="N53" s="82">
        <v>1859.15</v>
      </c>
      <c r="O53" s="86" t="s">
        <v>17554</v>
      </c>
      <c r="P53" s="82">
        <v>-1398.77</v>
      </c>
      <c r="Q53" s="82">
        <v>0</v>
      </c>
      <c r="R53" s="2">
        <f t="shared" si="0"/>
        <v>89239</v>
      </c>
      <c r="S53" s="2">
        <f t="shared" si="1"/>
        <v>1859.1458333333333</v>
      </c>
    </row>
    <row r="54" spans="1:19" x14ac:dyDescent="0.25">
      <c r="A54" s="85" t="s">
        <v>17553</v>
      </c>
      <c r="B54" s="85" t="s">
        <v>17046</v>
      </c>
      <c r="C54" s="85" t="s">
        <v>17047</v>
      </c>
      <c r="D54" s="85">
        <v>409</v>
      </c>
      <c r="E54" s="85">
        <v>9</v>
      </c>
      <c r="F54" s="85" t="s">
        <v>17481</v>
      </c>
      <c r="G54" s="85" t="s">
        <v>17480</v>
      </c>
      <c r="H54" s="85" t="s">
        <v>46</v>
      </c>
      <c r="I54" s="85" t="s">
        <v>17479</v>
      </c>
      <c r="J54" s="84">
        <v>87</v>
      </c>
      <c r="K54" s="84">
        <v>0</v>
      </c>
      <c r="L54" s="82">
        <v>146864</v>
      </c>
      <c r="M54" s="82">
        <v>0</v>
      </c>
      <c r="N54" s="82">
        <v>1688.09</v>
      </c>
      <c r="O54" s="86" t="s">
        <v>17554</v>
      </c>
      <c r="P54" s="82">
        <v>-2302</v>
      </c>
      <c r="Q54" s="82">
        <v>0</v>
      </c>
      <c r="R54" s="2">
        <f t="shared" si="0"/>
        <v>146864</v>
      </c>
      <c r="S54" s="2">
        <f t="shared" si="1"/>
        <v>1688.0919540229886</v>
      </c>
    </row>
    <row r="55" spans="1:19" x14ac:dyDescent="0.25">
      <c r="A55" s="85" t="s">
        <v>17553</v>
      </c>
      <c r="B55" s="85" t="s">
        <v>17046</v>
      </c>
      <c r="C55" s="85" t="s">
        <v>17047</v>
      </c>
      <c r="D55" s="85">
        <v>409</v>
      </c>
      <c r="E55" s="85">
        <v>9</v>
      </c>
      <c r="F55" s="85" t="s">
        <v>17476</v>
      </c>
      <c r="G55" s="85" t="s">
        <v>17475</v>
      </c>
      <c r="H55" s="85" t="s">
        <v>47</v>
      </c>
      <c r="I55" s="85" t="s">
        <v>17478</v>
      </c>
      <c r="J55" s="84">
        <v>264</v>
      </c>
      <c r="K55" s="84">
        <v>0</v>
      </c>
      <c r="L55" s="82">
        <v>612255</v>
      </c>
      <c r="M55" s="82">
        <v>0</v>
      </c>
      <c r="N55" s="82">
        <v>2319.15</v>
      </c>
      <c r="O55" s="86" t="s">
        <v>17554</v>
      </c>
      <c r="P55" s="82">
        <v>-9596.68</v>
      </c>
      <c r="Q55" s="82">
        <v>0</v>
      </c>
      <c r="R55" s="2">
        <f t="shared" si="0"/>
        <v>612255</v>
      </c>
      <c r="S55" s="2">
        <f t="shared" si="1"/>
        <v>2319.1477272727275</v>
      </c>
    </row>
    <row r="56" spans="1:19" x14ac:dyDescent="0.25">
      <c r="A56" s="85" t="s">
        <v>17553</v>
      </c>
      <c r="B56" s="85" t="s">
        <v>17046</v>
      </c>
      <c r="C56" s="85" t="s">
        <v>17047</v>
      </c>
      <c r="D56" s="85">
        <v>409</v>
      </c>
      <c r="E56" s="85">
        <v>9</v>
      </c>
      <c r="F56" s="85" t="s">
        <v>17476</v>
      </c>
      <c r="G56" s="85" t="s">
        <v>17475</v>
      </c>
      <c r="H56" s="85" t="s">
        <v>48</v>
      </c>
      <c r="I56" s="85" t="s">
        <v>17477</v>
      </c>
      <c r="J56" s="84">
        <v>127</v>
      </c>
      <c r="K56" s="84">
        <v>102</v>
      </c>
      <c r="L56" s="82">
        <v>561733</v>
      </c>
      <c r="M56" s="82">
        <v>250204</v>
      </c>
      <c r="N56" s="82">
        <v>2452.98</v>
      </c>
      <c r="O56" s="86" t="s">
        <v>17554</v>
      </c>
      <c r="P56" s="82">
        <v>-8804.7800000000007</v>
      </c>
      <c r="Q56" s="82">
        <v>0</v>
      </c>
      <c r="R56" s="2">
        <f t="shared" si="0"/>
        <v>311529</v>
      </c>
      <c r="S56" s="2">
        <f t="shared" si="1"/>
        <v>2452.9842519685039</v>
      </c>
    </row>
    <row r="57" spans="1:19" x14ac:dyDescent="0.25">
      <c r="A57" s="85" t="s">
        <v>17553</v>
      </c>
      <c r="B57" s="85" t="s">
        <v>17046</v>
      </c>
      <c r="C57" s="85" t="s">
        <v>17047</v>
      </c>
      <c r="D57" s="85">
        <v>409</v>
      </c>
      <c r="E57" s="85">
        <v>9</v>
      </c>
      <c r="F57" s="85" t="s">
        <v>17476</v>
      </c>
      <c r="G57" s="85" t="s">
        <v>17475</v>
      </c>
      <c r="H57" s="85" t="s">
        <v>49</v>
      </c>
      <c r="I57" s="85" t="s">
        <v>17474</v>
      </c>
      <c r="J57" s="84">
        <v>255</v>
      </c>
      <c r="K57" s="84">
        <v>0</v>
      </c>
      <c r="L57" s="82">
        <v>616966</v>
      </c>
      <c r="M57" s="82">
        <v>0</v>
      </c>
      <c r="N57" s="82">
        <v>2419.4699999999998</v>
      </c>
      <c r="O57" s="86" t="s">
        <v>17554</v>
      </c>
      <c r="P57" s="82">
        <v>-9670.52</v>
      </c>
      <c r="Q57" s="82">
        <v>0</v>
      </c>
      <c r="R57" s="2">
        <f t="shared" si="0"/>
        <v>616966</v>
      </c>
      <c r="S57" s="2">
        <f t="shared" si="1"/>
        <v>2419.4745098039216</v>
      </c>
    </row>
    <row r="58" spans="1:19" x14ac:dyDescent="0.25">
      <c r="A58" s="85" t="s">
        <v>17553</v>
      </c>
      <c r="B58" s="85" t="s">
        <v>17046</v>
      </c>
      <c r="C58" s="85" t="s">
        <v>17047</v>
      </c>
      <c r="D58" s="85">
        <v>409</v>
      </c>
      <c r="E58" s="85">
        <v>9</v>
      </c>
      <c r="F58" s="85" t="s">
        <v>17470</v>
      </c>
      <c r="G58" s="85" t="s">
        <v>17469</v>
      </c>
      <c r="H58" s="85" t="s">
        <v>50</v>
      </c>
      <c r="I58" s="85" t="s">
        <v>6451</v>
      </c>
      <c r="J58" s="84">
        <v>202</v>
      </c>
      <c r="K58" s="84">
        <v>0</v>
      </c>
      <c r="L58" s="82">
        <v>478013</v>
      </c>
      <c r="M58" s="82">
        <v>0</v>
      </c>
      <c r="N58" s="82">
        <v>2366.4</v>
      </c>
      <c r="O58" s="86" t="s">
        <v>17552</v>
      </c>
      <c r="P58" s="82">
        <v>22762.53</v>
      </c>
      <c r="Q58" s="82">
        <v>0</v>
      </c>
      <c r="R58" s="2">
        <f t="shared" si="0"/>
        <v>478013</v>
      </c>
      <c r="S58" s="2">
        <f t="shared" si="1"/>
        <v>2366.40099009901</v>
      </c>
    </row>
    <row r="59" spans="1:19" x14ac:dyDescent="0.25">
      <c r="A59" s="85" t="s">
        <v>17553</v>
      </c>
      <c r="B59" s="85" t="s">
        <v>17046</v>
      </c>
      <c r="C59" s="85" t="s">
        <v>17047</v>
      </c>
      <c r="D59" s="85">
        <v>409</v>
      </c>
      <c r="E59" s="85">
        <v>9</v>
      </c>
      <c r="F59" s="85" t="s">
        <v>17470</v>
      </c>
      <c r="G59" s="85" t="s">
        <v>17469</v>
      </c>
      <c r="H59" s="85" t="s">
        <v>51</v>
      </c>
      <c r="I59" s="85" t="s">
        <v>17473</v>
      </c>
      <c r="J59" s="84">
        <v>272</v>
      </c>
      <c r="K59" s="84">
        <v>6</v>
      </c>
      <c r="L59" s="82">
        <v>652064</v>
      </c>
      <c r="M59" s="82">
        <v>14073</v>
      </c>
      <c r="N59" s="82">
        <v>2345.5500000000002</v>
      </c>
      <c r="O59" s="86" t="s">
        <v>17552</v>
      </c>
      <c r="P59" s="82">
        <v>31050.68</v>
      </c>
      <c r="Q59" s="82">
        <v>0</v>
      </c>
      <c r="R59" s="2">
        <f t="shared" si="0"/>
        <v>637991</v>
      </c>
      <c r="S59" s="2">
        <f t="shared" si="1"/>
        <v>2345.5551470588234</v>
      </c>
    </row>
    <row r="60" spans="1:19" x14ac:dyDescent="0.25">
      <c r="A60" s="85" t="s">
        <v>17553</v>
      </c>
      <c r="B60" s="85" t="s">
        <v>17046</v>
      </c>
      <c r="C60" s="85" t="s">
        <v>17047</v>
      </c>
      <c r="D60" s="85">
        <v>409</v>
      </c>
      <c r="E60" s="85">
        <v>9</v>
      </c>
      <c r="F60" s="85" t="s">
        <v>17470</v>
      </c>
      <c r="G60" s="85" t="s">
        <v>17469</v>
      </c>
      <c r="H60" s="85" t="s">
        <v>52</v>
      </c>
      <c r="I60" s="85" t="s">
        <v>17472</v>
      </c>
      <c r="J60" s="84">
        <v>200</v>
      </c>
      <c r="K60" s="84">
        <v>0</v>
      </c>
      <c r="L60" s="82">
        <v>533876</v>
      </c>
      <c r="M60" s="82">
        <v>0</v>
      </c>
      <c r="N60" s="82">
        <v>2669.38</v>
      </c>
      <c r="O60" s="86" t="s">
        <v>17552</v>
      </c>
      <c r="P60" s="82">
        <v>25422.66</v>
      </c>
      <c r="Q60" s="82">
        <v>0</v>
      </c>
      <c r="R60" s="2">
        <f t="shared" si="0"/>
        <v>533876</v>
      </c>
      <c r="S60" s="2">
        <f t="shared" si="1"/>
        <v>2669.38</v>
      </c>
    </row>
    <row r="61" spans="1:19" x14ac:dyDescent="0.25">
      <c r="A61" s="85" t="s">
        <v>17553</v>
      </c>
      <c r="B61" s="85" t="s">
        <v>17046</v>
      </c>
      <c r="C61" s="85" t="s">
        <v>17047</v>
      </c>
      <c r="D61" s="85">
        <v>409</v>
      </c>
      <c r="E61" s="85">
        <v>9</v>
      </c>
      <c r="F61" s="85" t="s">
        <v>17470</v>
      </c>
      <c r="G61" s="85" t="s">
        <v>17469</v>
      </c>
      <c r="H61" s="85" t="s">
        <v>53</v>
      </c>
      <c r="I61" s="85" t="s">
        <v>17471</v>
      </c>
      <c r="J61" s="84">
        <v>71</v>
      </c>
      <c r="K61" s="84">
        <v>0</v>
      </c>
      <c r="L61" s="82">
        <v>149694</v>
      </c>
      <c r="M61" s="82">
        <v>0</v>
      </c>
      <c r="N61" s="82">
        <v>2108.37</v>
      </c>
      <c r="O61" s="86" t="s">
        <v>17552</v>
      </c>
      <c r="P61" s="82">
        <v>7128.29</v>
      </c>
      <c r="Q61" s="82">
        <v>0</v>
      </c>
      <c r="R61" s="2">
        <f t="shared" si="0"/>
        <v>149694</v>
      </c>
      <c r="S61" s="2">
        <f t="shared" si="1"/>
        <v>2108.3661971830984</v>
      </c>
    </row>
    <row r="62" spans="1:19" x14ac:dyDescent="0.25">
      <c r="A62" s="85" t="s">
        <v>17553</v>
      </c>
      <c r="B62" s="85" t="s">
        <v>17046</v>
      </c>
      <c r="C62" s="85" t="s">
        <v>17047</v>
      </c>
      <c r="D62" s="85">
        <v>409</v>
      </c>
      <c r="E62" s="85">
        <v>9</v>
      </c>
      <c r="F62" s="85" t="s">
        <v>17462</v>
      </c>
      <c r="G62" s="85" t="s">
        <v>17461</v>
      </c>
      <c r="H62" s="85" t="s">
        <v>54</v>
      </c>
      <c r="I62" s="85" t="s">
        <v>17468</v>
      </c>
      <c r="J62" s="84">
        <v>150</v>
      </c>
      <c r="K62" s="84">
        <v>0</v>
      </c>
      <c r="L62" s="82">
        <v>346045</v>
      </c>
      <c r="M62" s="82">
        <v>0</v>
      </c>
      <c r="N62" s="82">
        <v>2306.9699999999998</v>
      </c>
      <c r="O62" s="86" t="s">
        <v>17554</v>
      </c>
      <c r="P62" s="82">
        <v>-5424</v>
      </c>
      <c r="Q62" s="82">
        <v>0</v>
      </c>
      <c r="R62" s="2">
        <f t="shared" si="0"/>
        <v>346045</v>
      </c>
      <c r="S62" s="2">
        <f t="shared" si="1"/>
        <v>2306.9666666666667</v>
      </c>
    </row>
    <row r="63" spans="1:19" x14ac:dyDescent="0.25">
      <c r="A63" s="85" t="s">
        <v>17553</v>
      </c>
      <c r="B63" s="85" t="s">
        <v>17046</v>
      </c>
      <c r="C63" s="85" t="s">
        <v>17047</v>
      </c>
      <c r="D63" s="85">
        <v>409</v>
      </c>
      <c r="E63" s="85">
        <v>9</v>
      </c>
      <c r="F63" s="85" t="s">
        <v>17462</v>
      </c>
      <c r="G63" s="85" t="s">
        <v>17461</v>
      </c>
      <c r="H63" s="85" t="s">
        <v>18469</v>
      </c>
      <c r="I63" s="85" t="s">
        <v>18470</v>
      </c>
      <c r="J63" s="84">
        <v>0</v>
      </c>
      <c r="K63" s="84">
        <v>300</v>
      </c>
      <c r="L63" s="82">
        <v>770426</v>
      </c>
      <c r="M63" s="82">
        <v>770426</v>
      </c>
      <c r="N63" s="82">
        <v>2568.09</v>
      </c>
      <c r="O63" s="86" t="s">
        <v>17554</v>
      </c>
      <c r="P63" s="82">
        <v>-12075.9</v>
      </c>
      <c r="Q63" s="82">
        <v>0</v>
      </c>
      <c r="R63" s="2">
        <f t="shared" si="0"/>
        <v>0</v>
      </c>
      <c r="S63" s="2" t="e">
        <f t="shared" si="1"/>
        <v>#DIV/0!</v>
      </c>
    </row>
    <row r="64" spans="1:19" x14ac:dyDescent="0.25">
      <c r="A64" s="85" t="s">
        <v>17553</v>
      </c>
      <c r="B64" s="85" t="s">
        <v>17046</v>
      </c>
      <c r="C64" s="85" t="s">
        <v>17047</v>
      </c>
      <c r="D64" s="85">
        <v>409</v>
      </c>
      <c r="E64" s="85">
        <v>9</v>
      </c>
      <c r="F64" s="85" t="s">
        <v>17462</v>
      </c>
      <c r="G64" s="85" t="s">
        <v>17461</v>
      </c>
      <c r="H64" s="85" t="s">
        <v>55</v>
      </c>
      <c r="I64" s="85" t="s">
        <v>17467</v>
      </c>
      <c r="J64" s="84">
        <v>200</v>
      </c>
      <c r="K64" s="84">
        <v>0</v>
      </c>
      <c r="L64" s="82">
        <v>439203</v>
      </c>
      <c r="M64" s="82">
        <v>0</v>
      </c>
      <c r="N64" s="82">
        <v>2196.02</v>
      </c>
      <c r="O64" s="86" t="s">
        <v>17554</v>
      </c>
      <c r="P64" s="82">
        <v>-6884.2</v>
      </c>
      <c r="Q64" s="82">
        <v>0</v>
      </c>
      <c r="R64" s="2">
        <f t="shared" si="0"/>
        <v>439203</v>
      </c>
      <c r="S64" s="2">
        <f t="shared" si="1"/>
        <v>2196.0149999999999</v>
      </c>
    </row>
    <row r="65" spans="1:19" x14ac:dyDescent="0.25">
      <c r="A65" s="85" t="s">
        <v>17553</v>
      </c>
      <c r="B65" s="85" t="s">
        <v>17046</v>
      </c>
      <c r="C65" s="85" t="s">
        <v>17047</v>
      </c>
      <c r="D65" s="85">
        <v>409</v>
      </c>
      <c r="E65" s="85">
        <v>9</v>
      </c>
      <c r="F65" s="85" t="s">
        <v>17462</v>
      </c>
      <c r="G65" s="85" t="s">
        <v>17461</v>
      </c>
      <c r="H65" s="85" t="s">
        <v>56</v>
      </c>
      <c r="I65" s="85" t="s">
        <v>17466</v>
      </c>
      <c r="J65" s="84">
        <v>314</v>
      </c>
      <c r="K65" s="84">
        <v>0</v>
      </c>
      <c r="L65" s="82">
        <v>839622</v>
      </c>
      <c r="M65" s="82">
        <v>0</v>
      </c>
      <c r="N65" s="82">
        <v>2673.96</v>
      </c>
      <c r="O65" s="86" t="s">
        <v>17554</v>
      </c>
      <c r="P65" s="82">
        <v>-13160.49</v>
      </c>
      <c r="Q65" s="82">
        <v>0</v>
      </c>
      <c r="R65" s="2">
        <f t="shared" si="0"/>
        <v>839622</v>
      </c>
      <c r="S65" s="2">
        <f t="shared" si="1"/>
        <v>2673.9554140127389</v>
      </c>
    </row>
    <row r="66" spans="1:19" x14ac:dyDescent="0.25">
      <c r="A66" s="85" t="s">
        <v>17553</v>
      </c>
      <c r="B66" s="85" t="s">
        <v>17046</v>
      </c>
      <c r="C66" s="85" t="s">
        <v>17047</v>
      </c>
      <c r="D66" s="85">
        <v>409</v>
      </c>
      <c r="E66" s="85">
        <v>9</v>
      </c>
      <c r="F66" s="85" t="s">
        <v>17462</v>
      </c>
      <c r="G66" s="85" t="s">
        <v>17461</v>
      </c>
      <c r="H66" s="85" t="s">
        <v>57</v>
      </c>
      <c r="I66" s="85" t="s">
        <v>17466</v>
      </c>
      <c r="J66" s="84">
        <v>192</v>
      </c>
      <c r="K66" s="84">
        <v>0</v>
      </c>
      <c r="L66" s="82">
        <v>497672</v>
      </c>
      <c r="M66" s="82">
        <v>0</v>
      </c>
      <c r="N66" s="82">
        <v>2592.04</v>
      </c>
      <c r="O66" s="86" t="s">
        <v>17554</v>
      </c>
      <c r="P66" s="82">
        <v>-7800.66</v>
      </c>
      <c r="Q66" s="82">
        <v>0</v>
      </c>
      <c r="R66" s="2">
        <f t="shared" si="0"/>
        <v>497672</v>
      </c>
      <c r="S66" s="2">
        <f t="shared" si="1"/>
        <v>2592.0416666666665</v>
      </c>
    </row>
    <row r="67" spans="1:19" x14ac:dyDescent="0.25">
      <c r="A67" s="85" t="s">
        <v>17553</v>
      </c>
      <c r="B67" s="85" t="s">
        <v>17046</v>
      </c>
      <c r="C67" s="85" t="s">
        <v>17047</v>
      </c>
      <c r="D67" s="85">
        <v>409</v>
      </c>
      <c r="E67" s="85">
        <v>9</v>
      </c>
      <c r="F67" s="85" t="s">
        <v>17462</v>
      </c>
      <c r="G67" s="85" t="s">
        <v>17461</v>
      </c>
      <c r="H67" s="85" t="s">
        <v>58</v>
      </c>
      <c r="I67" s="85" t="s">
        <v>17465</v>
      </c>
      <c r="J67" s="84">
        <v>137</v>
      </c>
      <c r="K67" s="84">
        <v>0</v>
      </c>
      <c r="L67" s="82">
        <v>373145</v>
      </c>
      <c r="M67" s="82">
        <v>0</v>
      </c>
      <c r="N67" s="82">
        <v>2723.69</v>
      </c>
      <c r="O67" s="86" t="s">
        <v>17554</v>
      </c>
      <c r="P67" s="82">
        <v>-5848.78</v>
      </c>
      <c r="Q67" s="82">
        <v>0</v>
      </c>
      <c r="R67" s="2">
        <f t="shared" si="0"/>
        <v>373145</v>
      </c>
      <c r="S67" s="2">
        <f t="shared" si="1"/>
        <v>2723.6861313868612</v>
      </c>
    </row>
    <row r="68" spans="1:19" x14ac:dyDescent="0.25">
      <c r="A68" s="85" t="s">
        <v>17553</v>
      </c>
      <c r="B68" s="85" t="s">
        <v>17046</v>
      </c>
      <c r="C68" s="85" t="s">
        <v>17047</v>
      </c>
      <c r="D68" s="85">
        <v>409</v>
      </c>
      <c r="E68" s="85">
        <v>9</v>
      </c>
      <c r="F68" s="85" t="s">
        <v>17462</v>
      </c>
      <c r="G68" s="85" t="s">
        <v>17461</v>
      </c>
      <c r="H68" s="85" t="s">
        <v>59</v>
      </c>
      <c r="I68" s="85" t="s">
        <v>17464</v>
      </c>
      <c r="J68" s="84">
        <v>90</v>
      </c>
      <c r="K68" s="84">
        <v>0</v>
      </c>
      <c r="L68" s="82">
        <v>190344</v>
      </c>
      <c r="M68" s="82">
        <v>0</v>
      </c>
      <c r="N68" s="82">
        <v>2114.9299999999998</v>
      </c>
      <c r="O68" s="86" t="s">
        <v>17554</v>
      </c>
      <c r="P68" s="82">
        <v>-2983.51</v>
      </c>
      <c r="Q68" s="82">
        <v>0</v>
      </c>
      <c r="R68" s="2">
        <f t="shared" ref="R68:R131" si="2">L68-M68</f>
        <v>190344</v>
      </c>
      <c r="S68" s="2">
        <f t="shared" ref="S68:S131" si="3">R68/J68</f>
        <v>2114.9333333333334</v>
      </c>
    </row>
    <row r="69" spans="1:19" x14ac:dyDescent="0.25">
      <c r="A69" s="85" t="s">
        <v>17553</v>
      </c>
      <c r="B69" s="85" t="s">
        <v>17046</v>
      </c>
      <c r="C69" s="85" t="s">
        <v>17047</v>
      </c>
      <c r="D69" s="85">
        <v>409</v>
      </c>
      <c r="E69" s="85">
        <v>9</v>
      </c>
      <c r="F69" s="85" t="s">
        <v>17462</v>
      </c>
      <c r="G69" s="85" t="s">
        <v>17461</v>
      </c>
      <c r="H69" s="85" t="s">
        <v>60</v>
      </c>
      <c r="I69" s="85" t="s">
        <v>17463</v>
      </c>
      <c r="J69" s="84">
        <v>102</v>
      </c>
      <c r="K69" s="84">
        <v>0</v>
      </c>
      <c r="L69" s="82">
        <v>183540</v>
      </c>
      <c r="M69" s="82">
        <v>0</v>
      </c>
      <c r="N69" s="82">
        <v>1799.41</v>
      </c>
      <c r="O69" s="86" t="s">
        <v>17554</v>
      </c>
      <c r="P69" s="82">
        <v>-2876.86</v>
      </c>
      <c r="Q69" s="82">
        <v>0</v>
      </c>
      <c r="R69" s="2">
        <f t="shared" si="2"/>
        <v>183540</v>
      </c>
      <c r="S69" s="2">
        <f t="shared" si="3"/>
        <v>1799.4117647058824</v>
      </c>
    </row>
    <row r="70" spans="1:19" x14ac:dyDescent="0.25">
      <c r="A70" s="85" t="s">
        <v>17553</v>
      </c>
      <c r="B70" s="85" t="s">
        <v>17046</v>
      </c>
      <c r="C70" s="85" t="s">
        <v>17047</v>
      </c>
      <c r="D70" s="85">
        <v>409</v>
      </c>
      <c r="E70" s="85">
        <v>9</v>
      </c>
      <c r="F70" s="85" t="s">
        <v>17462</v>
      </c>
      <c r="G70" s="85" t="s">
        <v>17461</v>
      </c>
      <c r="H70" s="85" t="s">
        <v>5943</v>
      </c>
      <c r="I70" s="85" t="s">
        <v>17460</v>
      </c>
      <c r="J70" s="84">
        <v>66</v>
      </c>
      <c r="K70" s="84">
        <v>0</v>
      </c>
      <c r="L70" s="82">
        <v>116039</v>
      </c>
      <c r="M70" s="82">
        <v>0</v>
      </c>
      <c r="N70" s="82">
        <v>1758.17</v>
      </c>
      <c r="O70" s="86" t="s">
        <v>17554</v>
      </c>
      <c r="P70" s="82">
        <v>-1818.82</v>
      </c>
      <c r="Q70" s="82">
        <v>0</v>
      </c>
      <c r="R70" s="2">
        <f t="shared" si="2"/>
        <v>116039</v>
      </c>
      <c r="S70" s="2">
        <f t="shared" si="3"/>
        <v>1758.1666666666667</v>
      </c>
    </row>
    <row r="71" spans="1:19" x14ac:dyDescent="0.25">
      <c r="A71" s="85" t="s">
        <v>17553</v>
      </c>
      <c r="B71" s="85" t="s">
        <v>17046</v>
      </c>
      <c r="C71" s="85" t="s">
        <v>17047</v>
      </c>
      <c r="D71" s="85">
        <v>409</v>
      </c>
      <c r="E71" s="85">
        <v>9</v>
      </c>
      <c r="F71" s="85" t="s">
        <v>17462</v>
      </c>
      <c r="G71" s="85" t="s">
        <v>17461</v>
      </c>
      <c r="H71" s="85" t="s">
        <v>18009</v>
      </c>
      <c r="I71" s="85" t="s">
        <v>18036</v>
      </c>
      <c r="J71" s="84">
        <v>42</v>
      </c>
      <c r="K71" s="84">
        <v>0</v>
      </c>
      <c r="L71" s="82">
        <v>75133</v>
      </c>
      <c r="M71" s="82">
        <v>0</v>
      </c>
      <c r="N71" s="82">
        <v>1788.88</v>
      </c>
      <c r="O71" s="86" t="s">
        <v>17554</v>
      </c>
      <c r="P71" s="82">
        <v>-1177.6600000000001</v>
      </c>
      <c r="Q71" s="82">
        <v>0</v>
      </c>
      <c r="R71" s="2">
        <f t="shared" si="2"/>
        <v>75133</v>
      </c>
      <c r="S71" s="2">
        <f t="shared" si="3"/>
        <v>1788.8809523809523</v>
      </c>
    </row>
    <row r="72" spans="1:19" x14ac:dyDescent="0.25">
      <c r="A72" s="85" t="s">
        <v>17553</v>
      </c>
      <c r="B72" s="85" t="s">
        <v>17046</v>
      </c>
      <c r="C72" s="85" t="s">
        <v>17047</v>
      </c>
      <c r="D72" s="85">
        <v>409</v>
      </c>
      <c r="E72" s="85">
        <v>9</v>
      </c>
      <c r="F72" s="85" t="s">
        <v>17462</v>
      </c>
      <c r="G72" s="85" t="s">
        <v>17461</v>
      </c>
      <c r="H72" s="85" t="s">
        <v>18244</v>
      </c>
      <c r="I72" s="85" t="s">
        <v>18245</v>
      </c>
      <c r="J72" s="84">
        <v>10</v>
      </c>
      <c r="K72" s="84">
        <v>0</v>
      </c>
      <c r="L72" s="82">
        <v>16568</v>
      </c>
      <c r="M72" s="82">
        <v>0</v>
      </c>
      <c r="N72" s="82">
        <v>1656.8</v>
      </c>
      <c r="O72" s="86" t="s">
        <v>17554</v>
      </c>
      <c r="P72" s="82">
        <v>-259.7</v>
      </c>
      <c r="Q72" s="82">
        <v>0</v>
      </c>
      <c r="R72" s="2">
        <f t="shared" si="2"/>
        <v>16568</v>
      </c>
      <c r="S72" s="2">
        <f t="shared" si="3"/>
        <v>1656.8</v>
      </c>
    </row>
    <row r="73" spans="1:19" x14ac:dyDescent="0.25">
      <c r="A73" s="85" t="s">
        <v>17553</v>
      </c>
      <c r="B73" s="85" t="s">
        <v>17046</v>
      </c>
      <c r="C73" s="85" t="s">
        <v>17047</v>
      </c>
      <c r="D73" s="85">
        <v>409</v>
      </c>
      <c r="E73" s="85">
        <v>9</v>
      </c>
      <c r="F73" s="85" t="s">
        <v>17462</v>
      </c>
      <c r="G73" s="85" t="s">
        <v>17461</v>
      </c>
      <c r="H73" s="85" t="s">
        <v>18921</v>
      </c>
      <c r="I73" s="85" t="s">
        <v>18922</v>
      </c>
      <c r="J73" s="84">
        <v>25</v>
      </c>
      <c r="K73" s="84">
        <v>0</v>
      </c>
      <c r="L73" s="82">
        <v>42375</v>
      </c>
      <c r="M73" s="82">
        <v>0</v>
      </c>
      <c r="N73" s="82">
        <v>1695</v>
      </c>
      <c r="O73" s="86" t="s">
        <v>17554</v>
      </c>
      <c r="P73" s="82">
        <v>-664.19</v>
      </c>
      <c r="Q73" s="82">
        <v>0</v>
      </c>
      <c r="R73" s="2">
        <f t="shared" si="2"/>
        <v>42375</v>
      </c>
      <c r="S73" s="2">
        <f t="shared" si="3"/>
        <v>1695</v>
      </c>
    </row>
    <row r="74" spans="1:19" x14ac:dyDescent="0.25">
      <c r="A74" s="85" t="s">
        <v>17553</v>
      </c>
      <c r="B74" s="85" t="s">
        <v>17046</v>
      </c>
      <c r="C74" s="85" t="s">
        <v>17047</v>
      </c>
      <c r="D74" s="85">
        <v>409</v>
      </c>
      <c r="E74" s="85">
        <v>9</v>
      </c>
      <c r="F74" s="85" t="s">
        <v>17458</v>
      </c>
      <c r="G74" s="85" t="s">
        <v>17457</v>
      </c>
      <c r="H74" s="85" t="s">
        <v>61</v>
      </c>
      <c r="I74" s="85" t="s">
        <v>17459</v>
      </c>
      <c r="J74" s="84">
        <v>214</v>
      </c>
      <c r="K74" s="84">
        <v>0</v>
      </c>
      <c r="L74" s="82">
        <v>580222</v>
      </c>
      <c r="M74" s="82">
        <v>0</v>
      </c>
      <c r="N74" s="82">
        <v>2711.32</v>
      </c>
      <c r="O74" s="86" t="s">
        <v>17552</v>
      </c>
      <c r="P74" s="82">
        <v>27629.63</v>
      </c>
      <c r="Q74" s="82">
        <v>0</v>
      </c>
      <c r="R74" s="2">
        <f t="shared" si="2"/>
        <v>580222</v>
      </c>
      <c r="S74" s="2">
        <f t="shared" si="3"/>
        <v>2711.3177570093458</v>
      </c>
    </row>
    <row r="75" spans="1:19" x14ac:dyDescent="0.25">
      <c r="A75" s="85" t="s">
        <v>17553</v>
      </c>
      <c r="B75" s="85" t="s">
        <v>17046</v>
      </c>
      <c r="C75" s="85" t="s">
        <v>17047</v>
      </c>
      <c r="D75" s="85">
        <v>409</v>
      </c>
      <c r="E75" s="85">
        <v>9</v>
      </c>
      <c r="F75" s="85" t="s">
        <v>17458</v>
      </c>
      <c r="G75" s="85" t="s">
        <v>17457</v>
      </c>
      <c r="H75" s="85" t="s">
        <v>62</v>
      </c>
      <c r="I75" s="85" t="s">
        <v>17456</v>
      </c>
      <c r="J75" s="84">
        <v>117</v>
      </c>
      <c r="K75" s="84">
        <v>0</v>
      </c>
      <c r="L75" s="82">
        <v>303775</v>
      </c>
      <c r="M75" s="82">
        <v>0</v>
      </c>
      <c r="N75" s="82">
        <v>2596.37</v>
      </c>
      <c r="O75" s="86" t="s">
        <v>17552</v>
      </c>
      <c r="P75" s="82">
        <v>14465.48</v>
      </c>
      <c r="Q75" s="82">
        <v>0</v>
      </c>
      <c r="R75" s="2">
        <f t="shared" si="2"/>
        <v>303775</v>
      </c>
      <c r="S75" s="2">
        <f t="shared" si="3"/>
        <v>2596.3675213675215</v>
      </c>
    </row>
    <row r="76" spans="1:19" x14ac:dyDescent="0.25">
      <c r="A76" s="85" t="s">
        <v>17553</v>
      </c>
      <c r="B76" s="85" t="s">
        <v>17046</v>
      </c>
      <c r="C76" s="85" t="s">
        <v>17047</v>
      </c>
      <c r="D76" s="85">
        <v>409</v>
      </c>
      <c r="E76" s="85">
        <v>9</v>
      </c>
      <c r="F76" s="85" t="s">
        <v>17451</v>
      </c>
      <c r="G76" s="85" t="s">
        <v>11483</v>
      </c>
      <c r="H76" s="85" t="s">
        <v>63</v>
      </c>
      <c r="I76" s="85" t="s">
        <v>17455</v>
      </c>
      <c r="J76" s="84">
        <v>216</v>
      </c>
      <c r="K76" s="84">
        <v>0</v>
      </c>
      <c r="L76" s="82">
        <v>542438</v>
      </c>
      <c r="M76" s="82">
        <v>0</v>
      </c>
      <c r="N76" s="82">
        <v>2511.29</v>
      </c>
      <c r="O76" s="86" t="s">
        <v>17554</v>
      </c>
      <c r="P76" s="82">
        <v>-8502.35</v>
      </c>
      <c r="Q76" s="82">
        <v>0</v>
      </c>
      <c r="R76" s="2">
        <f t="shared" si="2"/>
        <v>542438</v>
      </c>
      <c r="S76" s="2">
        <f t="shared" si="3"/>
        <v>2511.287037037037</v>
      </c>
    </row>
    <row r="77" spans="1:19" x14ac:dyDescent="0.25">
      <c r="A77" s="85" t="s">
        <v>17553</v>
      </c>
      <c r="B77" s="85" t="s">
        <v>17046</v>
      </c>
      <c r="C77" s="85" t="s">
        <v>17047</v>
      </c>
      <c r="D77" s="85">
        <v>409</v>
      </c>
      <c r="E77" s="85">
        <v>9</v>
      </c>
      <c r="F77" s="85" t="s">
        <v>17451</v>
      </c>
      <c r="G77" s="85" t="s">
        <v>11483</v>
      </c>
      <c r="H77" s="85" t="s">
        <v>64</v>
      </c>
      <c r="I77" s="85" t="s">
        <v>17454</v>
      </c>
      <c r="J77" s="84">
        <v>127</v>
      </c>
      <c r="K77" s="84">
        <v>0</v>
      </c>
      <c r="L77" s="82">
        <v>325278</v>
      </c>
      <c r="M77" s="82">
        <v>0</v>
      </c>
      <c r="N77" s="82">
        <v>2561.2399999999998</v>
      </c>
      <c r="O77" s="86" t="s">
        <v>17554</v>
      </c>
      <c r="P77" s="82">
        <v>-5098.51</v>
      </c>
      <c r="Q77" s="82">
        <v>0</v>
      </c>
      <c r="R77" s="2">
        <f t="shared" si="2"/>
        <v>325278</v>
      </c>
      <c r="S77" s="2">
        <f t="shared" si="3"/>
        <v>2561.2440944881891</v>
      </c>
    </row>
    <row r="78" spans="1:19" x14ac:dyDescent="0.25">
      <c r="A78" s="85" t="s">
        <v>17553</v>
      </c>
      <c r="B78" s="85" t="s">
        <v>17046</v>
      </c>
      <c r="C78" s="85" t="s">
        <v>17047</v>
      </c>
      <c r="D78" s="85">
        <v>409</v>
      </c>
      <c r="E78" s="85">
        <v>9</v>
      </c>
      <c r="F78" s="85" t="s">
        <v>17451</v>
      </c>
      <c r="G78" s="85" t="s">
        <v>11483</v>
      </c>
      <c r="H78" s="85" t="s">
        <v>65</v>
      </c>
      <c r="I78" s="85" t="s">
        <v>17453</v>
      </c>
      <c r="J78" s="84">
        <v>100</v>
      </c>
      <c r="K78" s="84">
        <v>0</v>
      </c>
      <c r="L78" s="82">
        <v>248546</v>
      </c>
      <c r="M78" s="82">
        <v>0</v>
      </c>
      <c r="N78" s="82">
        <v>2485.46</v>
      </c>
      <c r="O78" s="86" t="s">
        <v>17554</v>
      </c>
      <c r="P78" s="82">
        <v>-3895.79</v>
      </c>
      <c r="Q78" s="82">
        <v>0</v>
      </c>
      <c r="R78" s="2">
        <f t="shared" si="2"/>
        <v>248546</v>
      </c>
      <c r="S78" s="2">
        <f t="shared" si="3"/>
        <v>2485.46</v>
      </c>
    </row>
    <row r="79" spans="1:19" x14ac:dyDescent="0.25">
      <c r="A79" s="85" t="s">
        <v>17553</v>
      </c>
      <c r="B79" s="85" t="s">
        <v>17046</v>
      </c>
      <c r="C79" s="85" t="s">
        <v>17047</v>
      </c>
      <c r="D79" s="85">
        <v>409</v>
      </c>
      <c r="E79" s="85">
        <v>9</v>
      </c>
      <c r="F79" s="85" t="s">
        <v>17451</v>
      </c>
      <c r="G79" s="85" t="s">
        <v>11483</v>
      </c>
      <c r="H79" s="85" t="s">
        <v>66</v>
      </c>
      <c r="I79" s="85" t="s">
        <v>17452</v>
      </c>
      <c r="J79" s="84">
        <v>126</v>
      </c>
      <c r="K79" s="84">
        <v>0</v>
      </c>
      <c r="L79" s="82">
        <v>341628</v>
      </c>
      <c r="M79" s="82">
        <v>0</v>
      </c>
      <c r="N79" s="82">
        <v>2711.33</v>
      </c>
      <c r="O79" s="86" t="s">
        <v>17554</v>
      </c>
      <c r="P79" s="82">
        <v>-5354.79</v>
      </c>
      <c r="Q79" s="82">
        <v>0</v>
      </c>
      <c r="R79" s="2">
        <f t="shared" si="2"/>
        <v>341628</v>
      </c>
      <c r="S79" s="2">
        <f t="shared" si="3"/>
        <v>2711.3333333333335</v>
      </c>
    </row>
    <row r="80" spans="1:19" x14ac:dyDescent="0.25">
      <c r="A80" s="85" t="s">
        <v>17553</v>
      </c>
      <c r="B80" s="85" t="s">
        <v>17046</v>
      </c>
      <c r="C80" s="85" t="s">
        <v>17047</v>
      </c>
      <c r="D80" s="85">
        <v>409</v>
      </c>
      <c r="E80" s="85">
        <v>9</v>
      </c>
      <c r="F80" s="85" t="s">
        <v>17451</v>
      </c>
      <c r="G80" s="85" t="s">
        <v>11483</v>
      </c>
      <c r="H80" s="85" t="s">
        <v>67</v>
      </c>
      <c r="I80" s="85" t="s">
        <v>17450</v>
      </c>
      <c r="J80" s="84">
        <v>12</v>
      </c>
      <c r="K80" s="84">
        <v>0</v>
      </c>
      <c r="L80" s="82">
        <v>15265</v>
      </c>
      <c r="M80" s="82">
        <v>0</v>
      </c>
      <c r="N80" s="82">
        <v>1272.08</v>
      </c>
      <c r="O80" s="86" t="s">
        <v>17554</v>
      </c>
      <c r="P80" s="82">
        <v>-239.27</v>
      </c>
      <c r="Q80" s="82">
        <v>0</v>
      </c>
      <c r="R80" s="2">
        <f t="shared" si="2"/>
        <v>15265</v>
      </c>
      <c r="S80" s="2">
        <f t="shared" si="3"/>
        <v>1272.0833333333333</v>
      </c>
    </row>
    <row r="81" spans="1:19" x14ac:dyDescent="0.25">
      <c r="A81" s="85" t="s">
        <v>17553</v>
      </c>
      <c r="B81" s="85" t="s">
        <v>17046</v>
      </c>
      <c r="C81" s="85" t="s">
        <v>17047</v>
      </c>
      <c r="D81" s="85">
        <v>409</v>
      </c>
      <c r="E81" s="85">
        <v>9</v>
      </c>
      <c r="F81" s="85" t="s">
        <v>17449</v>
      </c>
      <c r="G81" s="85" t="s">
        <v>17448</v>
      </c>
      <c r="H81" s="85" t="s">
        <v>68</v>
      </c>
      <c r="I81" s="85" t="s">
        <v>17447</v>
      </c>
      <c r="J81" s="84">
        <v>108</v>
      </c>
      <c r="K81" s="84">
        <v>0</v>
      </c>
      <c r="L81" s="82">
        <v>232811</v>
      </c>
      <c r="M81" s="82">
        <v>0</v>
      </c>
      <c r="N81" s="82">
        <v>2155.66</v>
      </c>
      <c r="O81" s="86" t="s">
        <v>17552</v>
      </c>
      <c r="P81" s="82">
        <v>11086.26</v>
      </c>
      <c r="Q81" s="82">
        <v>0</v>
      </c>
      <c r="R81" s="2">
        <f t="shared" si="2"/>
        <v>232811</v>
      </c>
      <c r="S81" s="2">
        <f t="shared" si="3"/>
        <v>2155.6574074074074</v>
      </c>
    </row>
    <row r="82" spans="1:19" x14ac:dyDescent="0.25">
      <c r="A82" s="85" t="s">
        <v>17553</v>
      </c>
      <c r="B82" s="85" t="s">
        <v>17046</v>
      </c>
      <c r="C82" s="85" t="s">
        <v>17047</v>
      </c>
      <c r="D82" s="85">
        <v>409</v>
      </c>
      <c r="E82" s="85">
        <v>9</v>
      </c>
      <c r="F82" s="85" t="s">
        <v>17445</v>
      </c>
      <c r="G82" s="85" t="s">
        <v>17444</v>
      </c>
      <c r="H82" s="85" t="s">
        <v>69</v>
      </c>
      <c r="I82" s="85" t="s">
        <v>17446</v>
      </c>
      <c r="J82" s="84">
        <v>102</v>
      </c>
      <c r="K82" s="84">
        <v>0</v>
      </c>
      <c r="L82" s="82">
        <v>255324</v>
      </c>
      <c r="M82" s="82">
        <v>0</v>
      </c>
      <c r="N82" s="82">
        <v>2503.1799999999998</v>
      </c>
      <c r="O82" s="86" t="s">
        <v>17554</v>
      </c>
      <c r="P82" s="82">
        <v>-4002.04</v>
      </c>
      <c r="Q82" s="82">
        <v>0</v>
      </c>
      <c r="R82" s="2">
        <f t="shared" si="2"/>
        <v>255324</v>
      </c>
      <c r="S82" s="2">
        <f t="shared" si="3"/>
        <v>2503.1764705882351</v>
      </c>
    </row>
    <row r="83" spans="1:19" x14ac:dyDescent="0.25">
      <c r="A83" s="85" t="s">
        <v>17553</v>
      </c>
      <c r="B83" s="85" t="s">
        <v>17046</v>
      </c>
      <c r="C83" s="85" t="s">
        <v>17047</v>
      </c>
      <c r="D83" s="85">
        <v>409</v>
      </c>
      <c r="E83" s="85">
        <v>9</v>
      </c>
      <c r="F83" s="85" t="s">
        <v>17445</v>
      </c>
      <c r="G83" s="85" t="s">
        <v>17444</v>
      </c>
      <c r="H83" s="85" t="s">
        <v>70</v>
      </c>
      <c r="I83" s="85" t="s">
        <v>17443</v>
      </c>
      <c r="J83" s="84">
        <v>196</v>
      </c>
      <c r="K83" s="84">
        <v>0</v>
      </c>
      <c r="L83" s="82">
        <v>540811</v>
      </c>
      <c r="M83" s="82">
        <v>0</v>
      </c>
      <c r="N83" s="82">
        <v>2759.24</v>
      </c>
      <c r="O83" s="86" t="s">
        <v>17554</v>
      </c>
      <c r="P83" s="82">
        <v>-8476.84</v>
      </c>
      <c r="Q83" s="82">
        <v>0</v>
      </c>
      <c r="R83" s="2">
        <f t="shared" si="2"/>
        <v>540811</v>
      </c>
      <c r="S83" s="2">
        <f t="shared" si="3"/>
        <v>2759.2397959183672</v>
      </c>
    </row>
    <row r="84" spans="1:19" x14ac:dyDescent="0.25">
      <c r="A84" s="85" t="s">
        <v>17553</v>
      </c>
      <c r="B84" s="85" t="s">
        <v>17046</v>
      </c>
      <c r="C84" s="85" t="s">
        <v>17047</v>
      </c>
      <c r="D84" s="85">
        <v>409</v>
      </c>
      <c r="E84" s="85">
        <v>9</v>
      </c>
      <c r="F84" s="85" t="s">
        <v>17440</v>
      </c>
      <c r="G84" s="85" t="s">
        <v>17439</v>
      </c>
      <c r="H84" s="85" t="s">
        <v>71</v>
      </c>
      <c r="I84" s="85" t="s">
        <v>17442</v>
      </c>
      <c r="J84" s="84">
        <v>191</v>
      </c>
      <c r="K84" s="84">
        <v>0</v>
      </c>
      <c r="L84" s="82">
        <v>462050</v>
      </c>
      <c r="M84" s="82">
        <v>0</v>
      </c>
      <c r="N84" s="82">
        <v>2419.11</v>
      </c>
      <c r="O84" s="86" t="s">
        <v>17552</v>
      </c>
      <c r="P84" s="82">
        <v>22002.35</v>
      </c>
      <c r="Q84" s="82">
        <v>0</v>
      </c>
      <c r="R84" s="2">
        <f t="shared" si="2"/>
        <v>462050</v>
      </c>
      <c r="S84" s="2">
        <f t="shared" si="3"/>
        <v>2419.109947643979</v>
      </c>
    </row>
    <row r="85" spans="1:19" x14ac:dyDescent="0.25">
      <c r="A85" s="85" t="s">
        <v>17553</v>
      </c>
      <c r="B85" s="85" t="s">
        <v>17046</v>
      </c>
      <c r="C85" s="85" t="s">
        <v>17047</v>
      </c>
      <c r="D85" s="85">
        <v>409</v>
      </c>
      <c r="E85" s="85">
        <v>9</v>
      </c>
      <c r="F85" s="85" t="s">
        <v>17440</v>
      </c>
      <c r="G85" s="85" t="s">
        <v>17439</v>
      </c>
      <c r="H85" s="85" t="s">
        <v>72</v>
      </c>
      <c r="I85" s="85" t="s">
        <v>17441</v>
      </c>
      <c r="J85" s="84">
        <v>84</v>
      </c>
      <c r="K85" s="84">
        <v>0</v>
      </c>
      <c r="L85" s="82">
        <v>203902</v>
      </c>
      <c r="M85" s="82">
        <v>0</v>
      </c>
      <c r="N85" s="82">
        <v>2427.4</v>
      </c>
      <c r="O85" s="86" t="s">
        <v>17552</v>
      </c>
      <c r="P85" s="82">
        <v>9709.61</v>
      </c>
      <c r="Q85" s="82">
        <v>0</v>
      </c>
      <c r="R85" s="2">
        <f t="shared" si="2"/>
        <v>203902</v>
      </c>
      <c r="S85" s="2">
        <f t="shared" si="3"/>
        <v>2427.4047619047619</v>
      </c>
    </row>
    <row r="86" spans="1:19" x14ac:dyDescent="0.25">
      <c r="A86" s="85" t="s">
        <v>17553</v>
      </c>
      <c r="B86" s="85" t="s">
        <v>17046</v>
      </c>
      <c r="C86" s="85" t="s">
        <v>17047</v>
      </c>
      <c r="D86" s="85">
        <v>409</v>
      </c>
      <c r="E86" s="85">
        <v>9</v>
      </c>
      <c r="F86" s="85" t="s">
        <v>17440</v>
      </c>
      <c r="G86" s="85" t="s">
        <v>17439</v>
      </c>
      <c r="H86" s="85" t="s">
        <v>73</v>
      </c>
      <c r="I86" s="85" t="s">
        <v>17438</v>
      </c>
      <c r="J86" s="84">
        <v>8</v>
      </c>
      <c r="K86" s="84">
        <v>0</v>
      </c>
      <c r="L86" s="82">
        <v>20255</v>
      </c>
      <c r="M86" s="82">
        <v>0</v>
      </c>
      <c r="N86" s="82">
        <v>2531.88</v>
      </c>
      <c r="O86" s="86" t="s">
        <v>17552</v>
      </c>
      <c r="P86" s="82">
        <v>964.5</v>
      </c>
      <c r="Q86" s="82">
        <v>0</v>
      </c>
      <c r="R86" s="2">
        <f t="shared" si="2"/>
        <v>20255</v>
      </c>
      <c r="S86" s="2">
        <f t="shared" si="3"/>
        <v>2531.875</v>
      </c>
    </row>
    <row r="87" spans="1:19" x14ac:dyDescent="0.25">
      <c r="A87" s="85" t="s">
        <v>17553</v>
      </c>
      <c r="B87" s="85" t="s">
        <v>17046</v>
      </c>
      <c r="C87" s="85" t="s">
        <v>17047</v>
      </c>
      <c r="D87" s="85">
        <v>409</v>
      </c>
      <c r="E87" s="85">
        <v>9</v>
      </c>
      <c r="F87" s="85" t="s">
        <v>17436</v>
      </c>
      <c r="G87" s="85" t="s">
        <v>17435</v>
      </c>
      <c r="H87" s="85" t="s">
        <v>74</v>
      </c>
      <c r="I87" s="85" t="s">
        <v>17437</v>
      </c>
      <c r="J87" s="84">
        <v>136</v>
      </c>
      <c r="K87" s="84">
        <v>0</v>
      </c>
      <c r="L87" s="82">
        <v>264496</v>
      </c>
      <c r="M87" s="82">
        <v>0</v>
      </c>
      <c r="N87" s="82">
        <v>1944.82</v>
      </c>
      <c r="O87" s="86" t="s">
        <v>17554</v>
      </c>
      <c r="P87" s="82">
        <v>-4145.79</v>
      </c>
      <c r="Q87" s="82">
        <v>0</v>
      </c>
      <c r="R87" s="2">
        <f t="shared" si="2"/>
        <v>264496</v>
      </c>
      <c r="S87" s="2">
        <f t="shared" si="3"/>
        <v>1944.8235294117646</v>
      </c>
    </row>
    <row r="88" spans="1:19" x14ac:dyDescent="0.25">
      <c r="A88" s="85" t="s">
        <v>17553</v>
      </c>
      <c r="B88" s="85" t="s">
        <v>17046</v>
      </c>
      <c r="C88" s="85" t="s">
        <v>17047</v>
      </c>
      <c r="D88" s="85">
        <v>409</v>
      </c>
      <c r="E88" s="85">
        <v>9</v>
      </c>
      <c r="F88" s="85" t="s">
        <v>17436</v>
      </c>
      <c r="G88" s="85" t="s">
        <v>17435</v>
      </c>
      <c r="H88" s="85" t="s">
        <v>75</v>
      </c>
      <c r="I88" s="85" t="s">
        <v>17434</v>
      </c>
      <c r="J88" s="84">
        <v>186</v>
      </c>
      <c r="K88" s="84">
        <v>0</v>
      </c>
      <c r="L88" s="82">
        <v>402126</v>
      </c>
      <c r="M88" s="82">
        <v>0</v>
      </c>
      <c r="N88" s="82">
        <v>2161.9699999999998</v>
      </c>
      <c r="O88" s="86" t="s">
        <v>17554</v>
      </c>
      <c r="P88" s="82">
        <v>-6303.03</v>
      </c>
      <c r="Q88" s="82">
        <v>0</v>
      </c>
      <c r="R88" s="2">
        <f t="shared" si="2"/>
        <v>402126</v>
      </c>
      <c r="S88" s="2">
        <f t="shared" si="3"/>
        <v>2161.9677419354839</v>
      </c>
    </row>
    <row r="89" spans="1:19" x14ac:dyDescent="0.25">
      <c r="A89" s="85" t="s">
        <v>17553</v>
      </c>
      <c r="B89" s="85" t="s">
        <v>17046</v>
      </c>
      <c r="C89" s="85" t="s">
        <v>17047</v>
      </c>
      <c r="D89" s="85">
        <v>409</v>
      </c>
      <c r="E89" s="85">
        <v>9</v>
      </c>
      <c r="F89" s="85" t="s">
        <v>17433</v>
      </c>
      <c r="G89" s="85" t="s">
        <v>17432</v>
      </c>
      <c r="H89" s="85" t="s">
        <v>76</v>
      </c>
      <c r="I89" s="85" t="s">
        <v>17431</v>
      </c>
      <c r="J89" s="84">
        <v>97</v>
      </c>
      <c r="K89" s="84">
        <v>0</v>
      </c>
      <c r="L89" s="82">
        <v>199070</v>
      </c>
      <c r="M89" s="82">
        <v>0</v>
      </c>
      <c r="N89" s="82">
        <v>2052.27</v>
      </c>
      <c r="O89" s="86" t="s">
        <v>17552</v>
      </c>
      <c r="P89" s="82">
        <v>9479.48</v>
      </c>
      <c r="Q89" s="82">
        <v>0</v>
      </c>
      <c r="R89" s="2">
        <f t="shared" si="2"/>
        <v>199070</v>
      </c>
      <c r="S89" s="2">
        <f t="shared" si="3"/>
        <v>2052.2680412371133</v>
      </c>
    </row>
    <row r="90" spans="1:19" x14ac:dyDescent="0.25">
      <c r="A90" s="85" t="s">
        <v>17553</v>
      </c>
      <c r="B90" s="85" t="s">
        <v>17046</v>
      </c>
      <c r="C90" s="85" t="s">
        <v>17047</v>
      </c>
      <c r="D90" s="85">
        <v>409</v>
      </c>
      <c r="E90" s="85">
        <v>9</v>
      </c>
      <c r="F90" s="85" t="s">
        <v>17428</v>
      </c>
      <c r="G90" s="85" t="s">
        <v>17427</v>
      </c>
      <c r="H90" s="85" t="s">
        <v>77</v>
      </c>
      <c r="I90" s="85" t="s">
        <v>17430</v>
      </c>
      <c r="J90" s="84">
        <v>144</v>
      </c>
      <c r="K90" s="84">
        <v>0</v>
      </c>
      <c r="L90" s="82">
        <v>374113</v>
      </c>
      <c r="M90" s="82">
        <v>0</v>
      </c>
      <c r="N90" s="82">
        <v>2598.0100000000002</v>
      </c>
      <c r="O90" s="86" t="s">
        <v>17552</v>
      </c>
      <c r="P90" s="82">
        <v>17814.939999999999</v>
      </c>
      <c r="Q90" s="82">
        <v>0</v>
      </c>
      <c r="R90" s="2">
        <f t="shared" si="2"/>
        <v>374113</v>
      </c>
      <c r="S90" s="2">
        <f t="shared" si="3"/>
        <v>2598.0069444444443</v>
      </c>
    </row>
    <row r="91" spans="1:19" x14ac:dyDescent="0.25">
      <c r="A91" s="85" t="s">
        <v>17553</v>
      </c>
      <c r="B91" s="85" t="s">
        <v>17046</v>
      </c>
      <c r="C91" s="85" t="s">
        <v>17047</v>
      </c>
      <c r="D91" s="85">
        <v>409</v>
      </c>
      <c r="E91" s="85">
        <v>9</v>
      </c>
      <c r="F91" s="85" t="s">
        <v>17428</v>
      </c>
      <c r="G91" s="85" t="s">
        <v>17427</v>
      </c>
      <c r="H91" s="85" t="s">
        <v>78</v>
      </c>
      <c r="I91" s="85" t="s">
        <v>17429</v>
      </c>
      <c r="J91" s="84">
        <v>140</v>
      </c>
      <c r="K91" s="84">
        <v>0</v>
      </c>
      <c r="L91" s="82">
        <v>378455</v>
      </c>
      <c r="M91" s="82">
        <v>0</v>
      </c>
      <c r="N91" s="82">
        <v>2703.25</v>
      </c>
      <c r="O91" s="86" t="s">
        <v>17552</v>
      </c>
      <c r="P91" s="82">
        <v>18021.650000000001</v>
      </c>
      <c r="Q91" s="82">
        <v>0</v>
      </c>
      <c r="R91" s="2">
        <f t="shared" si="2"/>
        <v>378455</v>
      </c>
      <c r="S91" s="2">
        <f t="shared" si="3"/>
        <v>2703.25</v>
      </c>
    </row>
    <row r="92" spans="1:19" x14ac:dyDescent="0.25">
      <c r="A92" s="85" t="s">
        <v>17553</v>
      </c>
      <c r="B92" s="85" t="s">
        <v>17046</v>
      </c>
      <c r="C92" s="85" t="s">
        <v>17047</v>
      </c>
      <c r="D92" s="85">
        <v>409</v>
      </c>
      <c r="E92" s="85">
        <v>9</v>
      </c>
      <c r="F92" s="85" t="s">
        <v>17428</v>
      </c>
      <c r="G92" s="85" t="s">
        <v>17427</v>
      </c>
      <c r="H92" s="85" t="s">
        <v>79</v>
      </c>
      <c r="I92" s="85" t="s">
        <v>17426</v>
      </c>
      <c r="J92" s="84">
        <v>66</v>
      </c>
      <c r="K92" s="84">
        <v>0</v>
      </c>
      <c r="L92" s="82">
        <v>140058</v>
      </c>
      <c r="M92" s="82">
        <v>0</v>
      </c>
      <c r="N92" s="82">
        <v>2122.09</v>
      </c>
      <c r="O92" s="86" t="s">
        <v>17552</v>
      </c>
      <c r="P92" s="82">
        <v>6669.43</v>
      </c>
      <c r="Q92" s="82">
        <v>0</v>
      </c>
      <c r="R92" s="2">
        <f t="shared" si="2"/>
        <v>140058</v>
      </c>
      <c r="S92" s="2">
        <f t="shared" si="3"/>
        <v>2122.090909090909</v>
      </c>
    </row>
    <row r="93" spans="1:19" x14ac:dyDescent="0.25">
      <c r="A93" s="85" t="s">
        <v>17553</v>
      </c>
      <c r="B93" s="85" t="s">
        <v>17046</v>
      </c>
      <c r="C93" s="85" t="s">
        <v>17047</v>
      </c>
      <c r="D93" s="85">
        <v>409</v>
      </c>
      <c r="E93" s="85">
        <v>9</v>
      </c>
      <c r="F93" s="85" t="s">
        <v>17416</v>
      </c>
      <c r="G93" s="85" t="s">
        <v>17415</v>
      </c>
      <c r="H93" s="85" t="s">
        <v>80</v>
      </c>
      <c r="I93" s="85" t="s">
        <v>17425</v>
      </c>
      <c r="J93" s="84">
        <v>120</v>
      </c>
      <c r="K93" s="84">
        <v>0</v>
      </c>
      <c r="L93" s="82">
        <v>319660</v>
      </c>
      <c r="M93" s="82">
        <v>0</v>
      </c>
      <c r="N93" s="82">
        <v>2663.83</v>
      </c>
      <c r="O93" s="86" t="s">
        <v>17552</v>
      </c>
      <c r="P93" s="82">
        <v>15221.87</v>
      </c>
      <c r="Q93" s="82">
        <v>0</v>
      </c>
      <c r="R93" s="2">
        <f t="shared" si="2"/>
        <v>319660</v>
      </c>
      <c r="S93" s="2">
        <f t="shared" si="3"/>
        <v>2663.8333333333335</v>
      </c>
    </row>
    <row r="94" spans="1:19" x14ac:dyDescent="0.25">
      <c r="A94" s="85" t="s">
        <v>17553</v>
      </c>
      <c r="B94" s="85" t="s">
        <v>17046</v>
      </c>
      <c r="C94" s="85" t="s">
        <v>17047</v>
      </c>
      <c r="D94" s="85">
        <v>409</v>
      </c>
      <c r="E94" s="85">
        <v>9</v>
      </c>
      <c r="F94" s="85" t="s">
        <v>17416</v>
      </c>
      <c r="G94" s="85" t="s">
        <v>17415</v>
      </c>
      <c r="H94" s="85" t="s">
        <v>81</v>
      </c>
      <c r="I94" s="85" t="s">
        <v>17424</v>
      </c>
      <c r="J94" s="84">
        <v>166</v>
      </c>
      <c r="K94" s="84">
        <v>0</v>
      </c>
      <c r="L94" s="82">
        <v>458523</v>
      </c>
      <c r="M94" s="82">
        <v>0</v>
      </c>
      <c r="N94" s="82">
        <v>2762.19</v>
      </c>
      <c r="O94" s="86" t="s">
        <v>17552</v>
      </c>
      <c r="P94" s="82">
        <v>21834.46</v>
      </c>
      <c r="Q94" s="82">
        <v>0</v>
      </c>
      <c r="R94" s="2">
        <f t="shared" si="2"/>
        <v>458523</v>
      </c>
      <c r="S94" s="2">
        <f t="shared" si="3"/>
        <v>2762.1867469879517</v>
      </c>
    </row>
    <row r="95" spans="1:19" x14ac:dyDescent="0.25">
      <c r="A95" s="85" t="s">
        <v>17553</v>
      </c>
      <c r="B95" s="85" t="s">
        <v>17046</v>
      </c>
      <c r="C95" s="85" t="s">
        <v>17047</v>
      </c>
      <c r="D95" s="85">
        <v>409</v>
      </c>
      <c r="E95" s="85">
        <v>9</v>
      </c>
      <c r="F95" s="85" t="s">
        <v>17416</v>
      </c>
      <c r="G95" s="85" t="s">
        <v>17415</v>
      </c>
      <c r="H95" s="85" t="s">
        <v>82</v>
      </c>
      <c r="I95" s="85" t="s">
        <v>17423</v>
      </c>
      <c r="J95" s="84">
        <v>134</v>
      </c>
      <c r="K95" s="84">
        <v>0</v>
      </c>
      <c r="L95" s="82">
        <v>367013</v>
      </c>
      <c r="M95" s="82">
        <v>0</v>
      </c>
      <c r="N95" s="82">
        <v>2738.9</v>
      </c>
      <c r="O95" s="86" t="s">
        <v>17552</v>
      </c>
      <c r="P95" s="82">
        <v>17476.8</v>
      </c>
      <c r="Q95" s="82">
        <v>0</v>
      </c>
      <c r="R95" s="2">
        <f t="shared" si="2"/>
        <v>367013</v>
      </c>
      <c r="S95" s="2">
        <f t="shared" si="3"/>
        <v>2738.9029850746269</v>
      </c>
    </row>
    <row r="96" spans="1:19" x14ac:dyDescent="0.25">
      <c r="A96" s="85" t="s">
        <v>17553</v>
      </c>
      <c r="B96" s="85" t="s">
        <v>17046</v>
      </c>
      <c r="C96" s="85" t="s">
        <v>17047</v>
      </c>
      <c r="D96" s="85">
        <v>409</v>
      </c>
      <c r="E96" s="85">
        <v>9</v>
      </c>
      <c r="F96" s="85" t="s">
        <v>17416</v>
      </c>
      <c r="G96" s="85" t="s">
        <v>17415</v>
      </c>
      <c r="H96" s="85" t="s">
        <v>83</v>
      </c>
      <c r="I96" s="85" t="s">
        <v>17422</v>
      </c>
      <c r="J96" s="84">
        <v>447</v>
      </c>
      <c r="K96" s="84">
        <v>0</v>
      </c>
      <c r="L96" s="82">
        <v>1234691</v>
      </c>
      <c r="M96" s="82">
        <v>0</v>
      </c>
      <c r="N96" s="82">
        <v>2762.17</v>
      </c>
      <c r="O96" s="86" t="s">
        <v>17552</v>
      </c>
      <c r="P96" s="82">
        <v>58794.79</v>
      </c>
      <c r="Q96" s="82">
        <v>0</v>
      </c>
      <c r="R96" s="2">
        <f t="shared" si="2"/>
        <v>1234691</v>
      </c>
      <c r="S96" s="2">
        <f t="shared" si="3"/>
        <v>2762.1722595078299</v>
      </c>
    </row>
    <row r="97" spans="1:19" x14ac:dyDescent="0.25">
      <c r="A97" s="85" t="s">
        <v>17553</v>
      </c>
      <c r="B97" s="85" t="s">
        <v>17046</v>
      </c>
      <c r="C97" s="85" t="s">
        <v>17047</v>
      </c>
      <c r="D97" s="85">
        <v>409</v>
      </c>
      <c r="E97" s="85">
        <v>9</v>
      </c>
      <c r="F97" s="85" t="s">
        <v>17416</v>
      </c>
      <c r="G97" s="85" t="s">
        <v>17415</v>
      </c>
      <c r="H97" s="85" t="s">
        <v>84</v>
      </c>
      <c r="I97" s="85" t="s">
        <v>17421</v>
      </c>
      <c r="J97" s="84">
        <v>120</v>
      </c>
      <c r="K97" s="84">
        <v>0</v>
      </c>
      <c r="L97" s="82">
        <v>275479</v>
      </c>
      <c r="M97" s="82">
        <v>0</v>
      </c>
      <c r="N97" s="82">
        <v>2295.66</v>
      </c>
      <c r="O97" s="86" t="s">
        <v>17552</v>
      </c>
      <c r="P97" s="82">
        <v>13118.03</v>
      </c>
      <c r="Q97" s="82">
        <v>0</v>
      </c>
      <c r="R97" s="2">
        <f t="shared" si="2"/>
        <v>275479</v>
      </c>
      <c r="S97" s="2">
        <f t="shared" si="3"/>
        <v>2295.6583333333333</v>
      </c>
    </row>
    <row r="98" spans="1:19" x14ac:dyDescent="0.25">
      <c r="A98" s="85" t="s">
        <v>17553</v>
      </c>
      <c r="B98" s="85" t="s">
        <v>17046</v>
      </c>
      <c r="C98" s="85" t="s">
        <v>17047</v>
      </c>
      <c r="D98" s="85">
        <v>409</v>
      </c>
      <c r="E98" s="85">
        <v>9</v>
      </c>
      <c r="F98" s="85" t="s">
        <v>17416</v>
      </c>
      <c r="G98" s="85" t="s">
        <v>17415</v>
      </c>
      <c r="H98" s="85" t="s">
        <v>85</v>
      </c>
      <c r="I98" s="85" t="s">
        <v>17420</v>
      </c>
      <c r="J98" s="84">
        <v>78</v>
      </c>
      <c r="K98" s="84">
        <v>0</v>
      </c>
      <c r="L98" s="82">
        <v>235407</v>
      </c>
      <c r="M98" s="82">
        <v>0</v>
      </c>
      <c r="N98" s="82">
        <v>3018.04</v>
      </c>
      <c r="O98" s="86" t="s">
        <v>17552</v>
      </c>
      <c r="P98" s="82">
        <v>11209.82</v>
      </c>
      <c r="Q98" s="82">
        <v>0</v>
      </c>
      <c r="R98" s="2">
        <f t="shared" si="2"/>
        <v>235407</v>
      </c>
      <c r="S98" s="2">
        <f t="shared" si="3"/>
        <v>3018.0384615384614</v>
      </c>
    </row>
    <row r="99" spans="1:19" x14ac:dyDescent="0.25">
      <c r="A99" s="85" t="s">
        <v>17553</v>
      </c>
      <c r="B99" s="85" t="s">
        <v>17046</v>
      </c>
      <c r="C99" s="85" t="s">
        <v>17047</v>
      </c>
      <c r="D99" s="85">
        <v>409</v>
      </c>
      <c r="E99" s="85">
        <v>9</v>
      </c>
      <c r="F99" s="85" t="s">
        <v>17416</v>
      </c>
      <c r="G99" s="85" t="s">
        <v>17415</v>
      </c>
      <c r="H99" s="85" t="s">
        <v>86</v>
      </c>
      <c r="I99" s="85" t="s">
        <v>17419</v>
      </c>
      <c r="J99" s="84">
        <v>100</v>
      </c>
      <c r="K99" s="84">
        <v>0</v>
      </c>
      <c r="L99" s="82">
        <v>222532</v>
      </c>
      <c r="M99" s="82">
        <v>0</v>
      </c>
      <c r="N99" s="82">
        <v>2225.3200000000002</v>
      </c>
      <c r="O99" s="86" t="s">
        <v>17552</v>
      </c>
      <c r="P99" s="82">
        <v>10596.73</v>
      </c>
      <c r="Q99" s="82">
        <v>0</v>
      </c>
      <c r="R99" s="2">
        <f t="shared" si="2"/>
        <v>222532</v>
      </c>
      <c r="S99" s="2">
        <f t="shared" si="3"/>
        <v>2225.3200000000002</v>
      </c>
    </row>
    <row r="100" spans="1:19" x14ac:dyDescent="0.25">
      <c r="A100" s="85" t="s">
        <v>17553</v>
      </c>
      <c r="B100" s="85" t="s">
        <v>17046</v>
      </c>
      <c r="C100" s="85" t="s">
        <v>17047</v>
      </c>
      <c r="D100" s="85">
        <v>409</v>
      </c>
      <c r="E100" s="85">
        <v>9</v>
      </c>
      <c r="F100" s="85" t="s">
        <v>17416</v>
      </c>
      <c r="G100" s="85" t="s">
        <v>17415</v>
      </c>
      <c r="H100" s="85" t="s">
        <v>87</v>
      </c>
      <c r="I100" s="85" t="s">
        <v>17418</v>
      </c>
      <c r="J100" s="84">
        <v>110</v>
      </c>
      <c r="K100" s="84">
        <v>0</v>
      </c>
      <c r="L100" s="82">
        <v>202257</v>
      </c>
      <c r="M100" s="82">
        <v>0</v>
      </c>
      <c r="N100" s="82">
        <v>1838.7</v>
      </c>
      <c r="O100" s="86" t="s">
        <v>17552</v>
      </c>
      <c r="P100" s="82">
        <v>9631.26</v>
      </c>
      <c r="Q100" s="82">
        <v>0</v>
      </c>
      <c r="R100" s="2">
        <f t="shared" si="2"/>
        <v>202257</v>
      </c>
      <c r="S100" s="2">
        <f t="shared" si="3"/>
        <v>1838.7</v>
      </c>
    </row>
    <row r="101" spans="1:19" x14ac:dyDescent="0.25">
      <c r="A101" s="85" t="s">
        <v>17553</v>
      </c>
      <c r="B101" s="85" t="s">
        <v>17046</v>
      </c>
      <c r="C101" s="85" t="s">
        <v>17047</v>
      </c>
      <c r="D101" s="85">
        <v>409</v>
      </c>
      <c r="E101" s="85">
        <v>9</v>
      </c>
      <c r="F101" s="85" t="s">
        <v>17416</v>
      </c>
      <c r="G101" s="85" t="s">
        <v>17415</v>
      </c>
      <c r="H101" s="85" t="s">
        <v>88</v>
      </c>
      <c r="I101" s="85" t="s">
        <v>6129</v>
      </c>
      <c r="J101" s="84">
        <v>88</v>
      </c>
      <c r="K101" s="84">
        <v>0</v>
      </c>
      <c r="L101" s="82">
        <v>163253</v>
      </c>
      <c r="M101" s="82">
        <v>0</v>
      </c>
      <c r="N101" s="82">
        <v>1855.15</v>
      </c>
      <c r="O101" s="86" t="s">
        <v>17552</v>
      </c>
      <c r="P101" s="82">
        <v>7773.94</v>
      </c>
      <c r="Q101" s="82">
        <v>0</v>
      </c>
      <c r="R101" s="2">
        <f t="shared" si="2"/>
        <v>163253</v>
      </c>
      <c r="S101" s="2">
        <f t="shared" si="3"/>
        <v>1855.1477272727273</v>
      </c>
    </row>
    <row r="102" spans="1:19" x14ac:dyDescent="0.25">
      <c r="A102" s="85" t="s">
        <v>17553</v>
      </c>
      <c r="B102" s="85" t="s">
        <v>17046</v>
      </c>
      <c r="C102" s="85" t="s">
        <v>17047</v>
      </c>
      <c r="D102" s="85">
        <v>409</v>
      </c>
      <c r="E102" s="85">
        <v>9</v>
      </c>
      <c r="F102" s="85" t="s">
        <v>17416</v>
      </c>
      <c r="G102" s="85" t="s">
        <v>17415</v>
      </c>
      <c r="H102" s="85" t="s">
        <v>89</v>
      </c>
      <c r="I102" s="85" t="s">
        <v>17417</v>
      </c>
      <c r="J102" s="84">
        <v>50</v>
      </c>
      <c r="K102" s="84">
        <v>0</v>
      </c>
      <c r="L102" s="82">
        <v>85344</v>
      </c>
      <c r="M102" s="82">
        <v>0</v>
      </c>
      <c r="N102" s="82">
        <v>1706.88</v>
      </c>
      <c r="O102" s="86" t="s">
        <v>17552</v>
      </c>
      <c r="P102" s="82">
        <v>4064.01</v>
      </c>
      <c r="Q102" s="82">
        <v>0</v>
      </c>
      <c r="R102" s="2">
        <f t="shared" si="2"/>
        <v>85344</v>
      </c>
      <c r="S102" s="2">
        <f t="shared" si="3"/>
        <v>1706.88</v>
      </c>
    </row>
    <row r="103" spans="1:19" x14ac:dyDescent="0.25">
      <c r="A103" s="85" t="s">
        <v>17553</v>
      </c>
      <c r="B103" s="85" t="s">
        <v>17046</v>
      </c>
      <c r="C103" s="85" t="s">
        <v>17047</v>
      </c>
      <c r="D103" s="85">
        <v>409</v>
      </c>
      <c r="E103" s="85">
        <v>9</v>
      </c>
      <c r="F103" s="85" t="s">
        <v>17416</v>
      </c>
      <c r="G103" s="85" t="s">
        <v>17415</v>
      </c>
      <c r="H103" s="85" t="s">
        <v>90</v>
      </c>
      <c r="I103" s="85" t="s">
        <v>6736</v>
      </c>
      <c r="J103" s="84">
        <v>72</v>
      </c>
      <c r="K103" s="84">
        <v>0</v>
      </c>
      <c r="L103" s="82">
        <v>187996</v>
      </c>
      <c r="M103" s="82">
        <v>0</v>
      </c>
      <c r="N103" s="82">
        <v>2611.06</v>
      </c>
      <c r="O103" s="86" t="s">
        <v>17552</v>
      </c>
      <c r="P103" s="82">
        <v>8952.18</v>
      </c>
      <c r="Q103" s="82">
        <v>0</v>
      </c>
      <c r="R103" s="2">
        <f t="shared" si="2"/>
        <v>187996</v>
      </c>
      <c r="S103" s="2">
        <f t="shared" si="3"/>
        <v>2611.0555555555557</v>
      </c>
    </row>
    <row r="104" spans="1:19" x14ac:dyDescent="0.25">
      <c r="A104" s="85" t="s">
        <v>17553</v>
      </c>
      <c r="B104" s="85" t="s">
        <v>17046</v>
      </c>
      <c r="C104" s="85" t="s">
        <v>17047</v>
      </c>
      <c r="D104" s="85">
        <v>409</v>
      </c>
      <c r="E104" s="85">
        <v>9</v>
      </c>
      <c r="F104" s="85" t="s">
        <v>17416</v>
      </c>
      <c r="G104" s="85" t="s">
        <v>17415</v>
      </c>
      <c r="H104" s="85" t="s">
        <v>91</v>
      </c>
      <c r="I104" s="85" t="s">
        <v>10505</v>
      </c>
      <c r="J104" s="84">
        <v>194</v>
      </c>
      <c r="K104" s="84">
        <v>0</v>
      </c>
      <c r="L104" s="82">
        <v>538476</v>
      </c>
      <c r="M104" s="82">
        <v>0</v>
      </c>
      <c r="N104" s="82">
        <v>2775.65</v>
      </c>
      <c r="O104" s="86" t="s">
        <v>17552</v>
      </c>
      <c r="P104" s="82">
        <v>25641.7</v>
      </c>
      <c r="Q104" s="82">
        <v>0</v>
      </c>
      <c r="R104" s="2">
        <f t="shared" si="2"/>
        <v>538476</v>
      </c>
      <c r="S104" s="2">
        <f t="shared" si="3"/>
        <v>2775.6494845360826</v>
      </c>
    </row>
    <row r="105" spans="1:19" x14ac:dyDescent="0.25">
      <c r="A105" s="85" t="s">
        <v>17553</v>
      </c>
      <c r="B105" s="85" t="s">
        <v>17046</v>
      </c>
      <c r="C105" s="85" t="s">
        <v>17047</v>
      </c>
      <c r="D105" s="85">
        <v>409</v>
      </c>
      <c r="E105" s="85">
        <v>9</v>
      </c>
      <c r="F105" s="85" t="s">
        <v>17416</v>
      </c>
      <c r="G105" s="85" t="s">
        <v>17415</v>
      </c>
      <c r="H105" s="85" t="s">
        <v>92</v>
      </c>
      <c r="I105" s="85" t="s">
        <v>17414</v>
      </c>
      <c r="J105" s="84">
        <v>48</v>
      </c>
      <c r="K105" s="84">
        <v>0</v>
      </c>
      <c r="L105" s="82">
        <v>60775</v>
      </c>
      <c r="M105" s="82">
        <v>0</v>
      </c>
      <c r="N105" s="82">
        <v>1266.1500000000001</v>
      </c>
      <c r="O105" s="86" t="s">
        <v>17552</v>
      </c>
      <c r="P105" s="82">
        <v>2894.03</v>
      </c>
      <c r="Q105" s="82">
        <v>0</v>
      </c>
      <c r="R105" s="2">
        <f t="shared" si="2"/>
        <v>60775</v>
      </c>
      <c r="S105" s="2">
        <f t="shared" si="3"/>
        <v>1266.1458333333333</v>
      </c>
    </row>
    <row r="106" spans="1:19" x14ac:dyDescent="0.25">
      <c r="A106" s="85" t="s">
        <v>17553</v>
      </c>
      <c r="B106" s="85" t="s">
        <v>17046</v>
      </c>
      <c r="C106" s="85" t="s">
        <v>17047</v>
      </c>
      <c r="D106" s="85">
        <v>409</v>
      </c>
      <c r="E106" s="85">
        <v>9</v>
      </c>
      <c r="F106" s="85" t="s">
        <v>17416</v>
      </c>
      <c r="G106" s="85" t="s">
        <v>17415</v>
      </c>
      <c r="H106" s="85" t="s">
        <v>17779</v>
      </c>
      <c r="I106" s="85" t="s">
        <v>17780</v>
      </c>
      <c r="J106" s="84">
        <v>40</v>
      </c>
      <c r="K106" s="84">
        <v>0</v>
      </c>
      <c r="L106" s="82">
        <v>69117</v>
      </c>
      <c r="M106" s="82">
        <v>0</v>
      </c>
      <c r="N106" s="82">
        <v>1727.92</v>
      </c>
      <c r="O106" s="86" t="s">
        <v>17552</v>
      </c>
      <c r="P106" s="82">
        <v>3291.27</v>
      </c>
      <c r="Q106" s="82">
        <v>0</v>
      </c>
      <c r="R106" s="2">
        <f t="shared" si="2"/>
        <v>69117</v>
      </c>
      <c r="S106" s="2">
        <f t="shared" si="3"/>
        <v>1727.925</v>
      </c>
    </row>
    <row r="107" spans="1:19" x14ac:dyDescent="0.25">
      <c r="A107" s="85" t="s">
        <v>17553</v>
      </c>
      <c r="B107" s="85" t="s">
        <v>17046</v>
      </c>
      <c r="C107" s="85" t="s">
        <v>17047</v>
      </c>
      <c r="D107" s="85">
        <v>409</v>
      </c>
      <c r="E107" s="85">
        <v>9</v>
      </c>
      <c r="F107" s="85" t="s">
        <v>17416</v>
      </c>
      <c r="G107" s="85" t="s">
        <v>17415</v>
      </c>
      <c r="H107" s="85" t="s">
        <v>17781</v>
      </c>
      <c r="I107" s="85" t="s">
        <v>17782</v>
      </c>
      <c r="J107" s="84">
        <v>40</v>
      </c>
      <c r="K107" s="84">
        <v>0</v>
      </c>
      <c r="L107" s="82">
        <v>69117</v>
      </c>
      <c r="M107" s="82">
        <v>0</v>
      </c>
      <c r="N107" s="82">
        <v>1727.92</v>
      </c>
      <c r="O107" s="86" t="s">
        <v>17552</v>
      </c>
      <c r="P107" s="82">
        <v>3291.27</v>
      </c>
      <c r="Q107" s="82">
        <v>0</v>
      </c>
      <c r="R107" s="2">
        <f t="shared" si="2"/>
        <v>69117</v>
      </c>
      <c r="S107" s="2">
        <f t="shared" si="3"/>
        <v>1727.925</v>
      </c>
    </row>
    <row r="108" spans="1:19" x14ac:dyDescent="0.25">
      <c r="A108" s="85" t="s">
        <v>17553</v>
      </c>
      <c r="B108" s="85" t="s">
        <v>17046</v>
      </c>
      <c r="C108" s="85" t="s">
        <v>17047</v>
      </c>
      <c r="D108" s="85">
        <v>409</v>
      </c>
      <c r="E108" s="85">
        <v>9</v>
      </c>
      <c r="F108" s="85" t="s">
        <v>17416</v>
      </c>
      <c r="G108" s="85" t="s">
        <v>17415</v>
      </c>
      <c r="H108" s="85" t="s">
        <v>18923</v>
      </c>
      <c r="I108" s="85" t="s">
        <v>18924</v>
      </c>
      <c r="J108" s="84">
        <v>5</v>
      </c>
      <c r="K108" s="84">
        <v>0</v>
      </c>
      <c r="L108" s="82">
        <v>8376</v>
      </c>
      <c r="M108" s="82">
        <v>0</v>
      </c>
      <c r="N108" s="82">
        <v>1675.2</v>
      </c>
      <c r="O108" s="86" t="s">
        <v>17552</v>
      </c>
      <c r="P108" s="82">
        <v>398.84</v>
      </c>
      <c r="Q108" s="82">
        <v>0</v>
      </c>
      <c r="R108" s="2">
        <f t="shared" si="2"/>
        <v>8376</v>
      </c>
      <c r="S108" s="2">
        <f t="shared" si="3"/>
        <v>1675.2</v>
      </c>
    </row>
    <row r="109" spans="1:19" x14ac:dyDescent="0.25">
      <c r="A109" s="85" t="s">
        <v>17553</v>
      </c>
      <c r="B109" s="85" t="s">
        <v>17046</v>
      </c>
      <c r="C109" s="85" t="s">
        <v>17047</v>
      </c>
      <c r="D109" s="85">
        <v>409</v>
      </c>
      <c r="E109" s="85">
        <v>9</v>
      </c>
      <c r="F109" s="85" t="s">
        <v>17411</v>
      </c>
      <c r="G109" s="85" t="s">
        <v>15710</v>
      </c>
      <c r="H109" s="85" t="s">
        <v>93</v>
      </c>
      <c r="I109" s="85" t="s">
        <v>17413</v>
      </c>
      <c r="J109" s="84">
        <v>254</v>
      </c>
      <c r="K109" s="84">
        <v>0</v>
      </c>
      <c r="L109" s="82">
        <v>604369</v>
      </c>
      <c r="M109" s="82">
        <v>0</v>
      </c>
      <c r="N109" s="82">
        <v>2379.41</v>
      </c>
      <c r="O109" s="86" t="s">
        <v>17554</v>
      </c>
      <c r="P109" s="82">
        <v>-9473.08</v>
      </c>
      <c r="Q109" s="82">
        <v>0</v>
      </c>
      <c r="R109" s="2">
        <f t="shared" si="2"/>
        <v>604369</v>
      </c>
      <c r="S109" s="2">
        <f t="shared" si="3"/>
        <v>2379.4055118110236</v>
      </c>
    </row>
    <row r="110" spans="1:19" x14ac:dyDescent="0.25">
      <c r="A110" s="85" t="s">
        <v>17553</v>
      </c>
      <c r="B110" s="85" t="s">
        <v>17046</v>
      </c>
      <c r="C110" s="85" t="s">
        <v>17047</v>
      </c>
      <c r="D110" s="85">
        <v>409</v>
      </c>
      <c r="E110" s="85">
        <v>9</v>
      </c>
      <c r="F110" s="85" t="s">
        <v>17411</v>
      </c>
      <c r="G110" s="85" t="s">
        <v>15710</v>
      </c>
      <c r="H110" s="85" t="s">
        <v>94</v>
      </c>
      <c r="I110" s="85" t="s">
        <v>17412</v>
      </c>
      <c r="J110" s="84">
        <v>202</v>
      </c>
      <c r="K110" s="84">
        <v>0</v>
      </c>
      <c r="L110" s="82">
        <v>466787</v>
      </c>
      <c r="M110" s="82">
        <v>0</v>
      </c>
      <c r="N110" s="82">
        <v>2310.83</v>
      </c>
      <c r="O110" s="86" t="s">
        <v>17554</v>
      </c>
      <c r="P110" s="82">
        <v>-7316.56</v>
      </c>
      <c r="Q110" s="82">
        <v>0</v>
      </c>
      <c r="R110" s="2">
        <f t="shared" si="2"/>
        <v>466787</v>
      </c>
      <c r="S110" s="2">
        <f t="shared" si="3"/>
        <v>2310.8267326732675</v>
      </c>
    </row>
    <row r="111" spans="1:19" x14ac:dyDescent="0.25">
      <c r="A111" s="85" t="s">
        <v>17553</v>
      </c>
      <c r="B111" s="85" t="s">
        <v>17046</v>
      </c>
      <c r="C111" s="85" t="s">
        <v>17047</v>
      </c>
      <c r="D111" s="85">
        <v>409</v>
      </c>
      <c r="E111" s="85">
        <v>9</v>
      </c>
      <c r="F111" s="85" t="s">
        <v>17411</v>
      </c>
      <c r="G111" s="85" t="s">
        <v>15710</v>
      </c>
      <c r="H111" s="85" t="s">
        <v>95</v>
      </c>
      <c r="I111" s="85" t="s">
        <v>17410</v>
      </c>
      <c r="J111" s="84">
        <v>146</v>
      </c>
      <c r="K111" s="84">
        <v>0</v>
      </c>
      <c r="L111" s="82">
        <v>302539</v>
      </c>
      <c r="M111" s="82">
        <v>0</v>
      </c>
      <c r="N111" s="82">
        <v>2072.1799999999998</v>
      </c>
      <c r="O111" s="86" t="s">
        <v>17554</v>
      </c>
      <c r="P111" s="82">
        <v>-4742.09</v>
      </c>
      <c r="Q111" s="82">
        <v>0</v>
      </c>
      <c r="R111" s="2">
        <f t="shared" si="2"/>
        <v>302539</v>
      </c>
      <c r="S111" s="2">
        <f t="shared" si="3"/>
        <v>2072.1849315068494</v>
      </c>
    </row>
    <row r="112" spans="1:19" x14ac:dyDescent="0.25">
      <c r="A112" s="85" t="s">
        <v>17553</v>
      </c>
      <c r="B112" s="85" t="s">
        <v>17046</v>
      </c>
      <c r="C112" s="85" t="s">
        <v>17047</v>
      </c>
      <c r="D112" s="85">
        <v>409</v>
      </c>
      <c r="E112" s="85">
        <v>9</v>
      </c>
      <c r="F112" s="85" t="s">
        <v>17404</v>
      </c>
      <c r="G112" s="85" t="s">
        <v>17403</v>
      </c>
      <c r="H112" s="85" t="s">
        <v>96</v>
      </c>
      <c r="I112" s="85" t="s">
        <v>17409</v>
      </c>
      <c r="J112" s="84">
        <v>236</v>
      </c>
      <c r="K112" s="84">
        <v>0</v>
      </c>
      <c r="L112" s="82">
        <v>600991</v>
      </c>
      <c r="M112" s="82">
        <v>0</v>
      </c>
      <c r="N112" s="82">
        <v>2546.5700000000002</v>
      </c>
      <c r="O112" s="86" t="s">
        <v>17552</v>
      </c>
      <c r="P112" s="82">
        <v>28618.63</v>
      </c>
      <c r="Q112" s="82">
        <v>0</v>
      </c>
      <c r="R112" s="2">
        <f t="shared" si="2"/>
        <v>600991</v>
      </c>
      <c r="S112" s="2">
        <f t="shared" si="3"/>
        <v>2546.5720338983051</v>
      </c>
    </row>
    <row r="113" spans="1:19" x14ac:dyDescent="0.25">
      <c r="A113" s="85" t="s">
        <v>17553</v>
      </c>
      <c r="B113" s="85" t="s">
        <v>17046</v>
      </c>
      <c r="C113" s="85" t="s">
        <v>17047</v>
      </c>
      <c r="D113" s="85">
        <v>409</v>
      </c>
      <c r="E113" s="85">
        <v>9</v>
      </c>
      <c r="F113" s="85" t="s">
        <v>17404</v>
      </c>
      <c r="G113" s="85" t="s">
        <v>17403</v>
      </c>
      <c r="H113" s="85" t="s">
        <v>97</v>
      </c>
      <c r="I113" s="85" t="s">
        <v>13706</v>
      </c>
      <c r="J113" s="84">
        <v>160</v>
      </c>
      <c r="K113" s="84">
        <v>0</v>
      </c>
      <c r="L113" s="82">
        <v>407380</v>
      </c>
      <c r="M113" s="82">
        <v>0</v>
      </c>
      <c r="N113" s="82">
        <v>2546.12</v>
      </c>
      <c r="O113" s="86" t="s">
        <v>17552</v>
      </c>
      <c r="P113" s="82">
        <v>19399.02</v>
      </c>
      <c r="Q113" s="82">
        <v>0</v>
      </c>
      <c r="R113" s="2">
        <f t="shared" si="2"/>
        <v>407380</v>
      </c>
      <c r="S113" s="2">
        <f t="shared" si="3"/>
        <v>2546.125</v>
      </c>
    </row>
    <row r="114" spans="1:19" x14ac:dyDescent="0.25">
      <c r="A114" s="85" t="s">
        <v>17553</v>
      </c>
      <c r="B114" s="85" t="s">
        <v>17046</v>
      </c>
      <c r="C114" s="85" t="s">
        <v>17047</v>
      </c>
      <c r="D114" s="85">
        <v>409</v>
      </c>
      <c r="E114" s="85">
        <v>9</v>
      </c>
      <c r="F114" s="85" t="s">
        <v>17404</v>
      </c>
      <c r="G114" s="85" t="s">
        <v>17403</v>
      </c>
      <c r="H114" s="85" t="s">
        <v>98</v>
      </c>
      <c r="I114" s="85" t="s">
        <v>17408</v>
      </c>
      <c r="J114" s="84">
        <v>220</v>
      </c>
      <c r="K114" s="84">
        <v>0</v>
      </c>
      <c r="L114" s="82">
        <v>561505</v>
      </c>
      <c r="M114" s="82">
        <v>0</v>
      </c>
      <c r="N114" s="82">
        <v>2552.3000000000002</v>
      </c>
      <c r="O114" s="86" t="s">
        <v>17552</v>
      </c>
      <c r="P114" s="82">
        <v>26738.32</v>
      </c>
      <c r="Q114" s="82">
        <v>0</v>
      </c>
      <c r="R114" s="2">
        <f t="shared" si="2"/>
        <v>561505</v>
      </c>
      <c r="S114" s="2">
        <f t="shared" si="3"/>
        <v>2552.2954545454545</v>
      </c>
    </row>
    <row r="115" spans="1:19" x14ac:dyDescent="0.25">
      <c r="A115" s="85" t="s">
        <v>17553</v>
      </c>
      <c r="B115" s="85" t="s">
        <v>17046</v>
      </c>
      <c r="C115" s="85" t="s">
        <v>17047</v>
      </c>
      <c r="D115" s="85">
        <v>409</v>
      </c>
      <c r="E115" s="85">
        <v>9</v>
      </c>
      <c r="F115" s="85" t="s">
        <v>17404</v>
      </c>
      <c r="G115" s="85" t="s">
        <v>17403</v>
      </c>
      <c r="H115" s="85" t="s">
        <v>99</v>
      </c>
      <c r="I115" s="85" t="s">
        <v>17407</v>
      </c>
      <c r="J115" s="84">
        <v>106</v>
      </c>
      <c r="K115" s="84">
        <v>0</v>
      </c>
      <c r="L115" s="82">
        <v>276343</v>
      </c>
      <c r="M115" s="82">
        <v>0</v>
      </c>
      <c r="N115" s="82">
        <v>2607.0100000000002</v>
      </c>
      <c r="O115" s="86" t="s">
        <v>17552</v>
      </c>
      <c r="P115" s="82">
        <v>13159.2</v>
      </c>
      <c r="Q115" s="82">
        <v>0</v>
      </c>
      <c r="R115" s="2">
        <f t="shared" si="2"/>
        <v>276343</v>
      </c>
      <c r="S115" s="2">
        <f t="shared" si="3"/>
        <v>2607.0094339622642</v>
      </c>
    </row>
    <row r="116" spans="1:19" x14ac:dyDescent="0.25">
      <c r="A116" s="85" t="s">
        <v>17553</v>
      </c>
      <c r="B116" s="85" t="s">
        <v>17046</v>
      </c>
      <c r="C116" s="85" t="s">
        <v>17047</v>
      </c>
      <c r="D116" s="85">
        <v>409</v>
      </c>
      <c r="E116" s="85">
        <v>9</v>
      </c>
      <c r="F116" s="85" t="s">
        <v>17404</v>
      </c>
      <c r="G116" s="85" t="s">
        <v>17403</v>
      </c>
      <c r="H116" s="85" t="s">
        <v>100</v>
      </c>
      <c r="I116" s="85" t="s">
        <v>17406</v>
      </c>
      <c r="J116" s="84">
        <v>150</v>
      </c>
      <c r="K116" s="84">
        <v>0</v>
      </c>
      <c r="L116" s="82">
        <v>380638</v>
      </c>
      <c r="M116" s="82">
        <v>0</v>
      </c>
      <c r="N116" s="82">
        <v>2537.59</v>
      </c>
      <c r="O116" s="86" t="s">
        <v>17552</v>
      </c>
      <c r="P116" s="82">
        <v>18125.61</v>
      </c>
      <c r="Q116" s="82">
        <v>0</v>
      </c>
      <c r="R116" s="2">
        <f t="shared" si="2"/>
        <v>380638</v>
      </c>
      <c r="S116" s="2">
        <f t="shared" si="3"/>
        <v>2537.5866666666666</v>
      </c>
    </row>
    <row r="117" spans="1:19" x14ac:dyDescent="0.25">
      <c r="A117" s="85" t="s">
        <v>17553</v>
      </c>
      <c r="B117" s="85" t="s">
        <v>17046</v>
      </c>
      <c r="C117" s="85" t="s">
        <v>17047</v>
      </c>
      <c r="D117" s="85">
        <v>409</v>
      </c>
      <c r="E117" s="85">
        <v>9</v>
      </c>
      <c r="F117" s="85" t="s">
        <v>17404</v>
      </c>
      <c r="G117" s="85" t="s">
        <v>17403</v>
      </c>
      <c r="H117" s="85" t="s">
        <v>101</v>
      </c>
      <c r="I117" s="85" t="s">
        <v>17405</v>
      </c>
      <c r="J117" s="84">
        <v>102</v>
      </c>
      <c r="K117" s="84">
        <v>0</v>
      </c>
      <c r="L117" s="82">
        <v>256275</v>
      </c>
      <c r="M117" s="82">
        <v>0</v>
      </c>
      <c r="N117" s="82">
        <v>2512.5</v>
      </c>
      <c r="O117" s="86" t="s">
        <v>17552</v>
      </c>
      <c r="P117" s="82">
        <v>12203.59</v>
      </c>
      <c r="Q117" s="82">
        <v>0</v>
      </c>
      <c r="R117" s="2">
        <f t="shared" si="2"/>
        <v>256275</v>
      </c>
      <c r="S117" s="2">
        <f t="shared" si="3"/>
        <v>2512.5</v>
      </c>
    </row>
    <row r="118" spans="1:19" x14ac:dyDescent="0.25">
      <c r="A118" s="85" t="s">
        <v>17553</v>
      </c>
      <c r="B118" s="85" t="s">
        <v>17046</v>
      </c>
      <c r="C118" s="85" t="s">
        <v>17047</v>
      </c>
      <c r="D118" s="85">
        <v>409</v>
      </c>
      <c r="E118" s="85">
        <v>9</v>
      </c>
      <c r="F118" s="85" t="s">
        <v>17404</v>
      </c>
      <c r="G118" s="85" t="s">
        <v>17403</v>
      </c>
      <c r="H118" s="85" t="s">
        <v>18471</v>
      </c>
      <c r="I118" s="85" t="s">
        <v>15699</v>
      </c>
      <c r="J118" s="84">
        <v>0</v>
      </c>
      <c r="K118" s="84">
        <v>30</v>
      </c>
      <c r="L118" s="82">
        <v>82131</v>
      </c>
      <c r="M118" s="82">
        <v>82131</v>
      </c>
      <c r="N118" s="82">
        <v>2737.7</v>
      </c>
      <c r="O118" s="86" t="s">
        <v>17552</v>
      </c>
      <c r="P118" s="82">
        <v>3910.97</v>
      </c>
      <c r="Q118" s="82">
        <v>0</v>
      </c>
      <c r="R118" s="2">
        <f t="shared" si="2"/>
        <v>0</v>
      </c>
      <c r="S118" s="2" t="e">
        <f t="shared" si="3"/>
        <v>#DIV/0!</v>
      </c>
    </row>
    <row r="119" spans="1:19" x14ac:dyDescent="0.25">
      <c r="A119" s="85" t="s">
        <v>17553</v>
      </c>
      <c r="B119" s="85" t="s">
        <v>17046</v>
      </c>
      <c r="C119" s="85" t="s">
        <v>17047</v>
      </c>
      <c r="D119" s="85">
        <v>409</v>
      </c>
      <c r="E119" s="85">
        <v>9</v>
      </c>
      <c r="F119" s="85" t="s">
        <v>17402</v>
      </c>
      <c r="G119" s="85" t="s">
        <v>17401</v>
      </c>
      <c r="H119" s="85" t="s">
        <v>102</v>
      </c>
      <c r="I119" s="85" t="s">
        <v>17400</v>
      </c>
      <c r="J119" s="84">
        <v>164</v>
      </c>
      <c r="K119" s="84">
        <v>0</v>
      </c>
      <c r="L119" s="82">
        <v>385710</v>
      </c>
      <c r="M119" s="82">
        <v>0</v>
      </c>
      <c r="N119" s="82">
        <v>2351.89</v>
      </c>
      <c r="O119" s="86" t="s">
        <v>17552</v>
      </c>
      <c r="P119" s="82">
        <v>18367.16</v>
      </c>
      <c r="Q119" s="82">
        <v>0</v>
      </c>
      <c r="R119" s="2">
        <f t="shared" si="2"/>
        <v>385710</v>
      </c>
      <c r="S119" s="2">
        <f t="shared" si="3"/>
        <v>2351.8902439024391</v>
      </c>
    </row>
    <row r="120" spans="1:19" x14ac:dyDescent="0.25">
      <c r="A120" s="85" t="s">
        <v>17553</v>
      </c>
      <c r="B120" s="85" t="s">
        <v>17046</v>
      </c>
      <c r="C120" s="85" t="s">
        <v>17047</v>
      </c>
      <c r="D120" s="85">
        <v>409</v>
      </c>
      <c r="E120" s="85">
        <v>9</v>
      </c>
      <c r="F120" s="85" t="s">
        <v>17398</v>
      </c>
      <c r="G120" s="85" t="s">
        <v>17397</v>
      </c>
      <c r="H120" s="85" t="s">
        <v>103</v>
      </c>
      <c r="I120" s="85" t="s">
        <v>17399</v>
      </c>
      <c r="J120" s="84">
        <v>165</v>
      </c>
      <c r="K120" s="84">
        <v>0</v>
      </c>
      <c r="L120" s="82">
        <v>449456</v>
      </c>
      <c r="M120" s="82">
        <v>0</v>
      </c>
      <c r="N120" s="82">
        <v>2723.98</v>
      </c>
      <c r="O120" s="86" t="s">
        <v>17552</v>
      </c>
      <c r="P120" s="82">
        <v>21402.71</v>
      </c>
      <c r="Q120" s="82">
        <v>0</v>
      </c>
      <c r="R120" s="2">
        <f t="shared" si="2"/>
        <v>449456</v>
      </c>
      <c r="S120" s="2">
        <f t="shared" si="3"/>
        <v>2723.9757575757576</v>
      </c>
    </row>
    <row r="121" spans="1:19" x14ac:dyDescent="0.25">
      <c r="A121" s="85" t="s">
        <v>17553</v>
      </c>
      <c r="B121" s="85" t="s">
        <v>17046</v>
      </c>
      <c r="C121" s="85" t="s">
        <v>17047</v>
      </c>
      <c r="D121" s="85">
        <v>409</v>
      </c>
      <c r="E121" s="85">
        <v>9</v>
      </c>
      <c r="F121" s="85" t="s">
        <v>17398</v>
      </c>
      <c r="G121" s="85" t="s">
        <v>17397</v>
      </c>
      <c r="H121" s="85" t="s">
        <v>104</v>
      </c>
      <c r="I121" s="85" t="s">
        <v>15581</v>
      </c>
      <c r="J121" s="84">
        <v>155</v>
      </c>
      <c r="K121" s="84">
        <v>0</v>
      </c>
      <c r="L121" s="82">
        <v>418446</v>
      </c>
      <c r="M121" s="82">
        <v>0</v>
      </c>
      <c r="N121" s="82">
        <v>2699.65</v>
      </c>
      <c r="O121" s="86" t="s">
        <v>17552</v>
      </c>
      <c r="P121" s="82">
        <v>19926</v>
      </c>
      <c r="Q121" s="82">
        <v>0</v>
      </c>
      <c r="R121" s="2">
        <f t="shared" si="2"/>
        <v>418446</v>
      </c>
      <c r="S121" s="2">
        <f t="shared" si="3"/>
        <v>2699.6516129032257</v>
      </c>
    </row>
    <row r="122" spans="1:19" x14ac:dyDescent="0.25">
      <c r="A122" s="85" t="s">
        <v>17553</v>
      </c>
      <c r="B122" s="85" t="s">
        <v>17046</v>
      </c>
      <c r="C122" s="85" t="s">
        <v>17047</v>
      </c>
      <c r="D122" s="85">
        <v>409</v>
      </c>
      <c r="E122" s="85">
        <v>9</v>
      </c>
      <c r="F122" s="85" t="s">
        <v>17395</v>
      </c>
      <c r="G122" s="85" t="s">
        <v>17394</v>
      </c>
      <c r="H122" s="85" t="s">
        <v>105</v>
      </c>
      <c r="I122" s="85" t="s">
        <v>17396</v>
      </c>
      <c r="J122" s="84">
        <v>279</v>
      </c>
      <c r="K122" s="84">
        <v>0</v>
      </c>
      <c r="L122" s="82">
        <v>700168</v>
      </c>
      <c r="M122" s="82">
        <v>0</v>
      </c>
      <c r="N122" s="82">
        <v>2509.56</v>
      </c>
      <c r="O122" s="86" t="s">
        <v>17552</v>
      </c>
      <c r="P122" s="82">
        <v>33341.35</v>
      </c>
      <c r="Q122" s="82">
        <v>0</v>
      </c>
      <c r="R122" s="2">
        <f t="shared" si="2"/>
        <v>700168</v>
      </c>
      <c r="S122" s="2">
        <f t="shared" si="3"/>
        <v>2509.5627240143367</v>
      </c>
    </row>
    <row r="123" spans="1:19" x14ac:dyDescent="0.25">
      <c r="A123" s="85" t="s">
        <v>17553</v>
      </c>
      <c r="B123" s="85" t="s">
        <v>17046</v>
      </c>
      <c r="C123" s="85" t="s">
        <v>17047</v>
      </c>
      <c r="D123" s="85">
        <v>409</v>
      </c>
      <c r="E123" s="85">
        <v>9</v>
      </c>
      <c r="F123" s="85" t="s">
        <v>17395</v>
      </c>
      <c r="G123" s="85" t="s">
        <v>17394</v>
      </c>
      <c r="H123" s="85" t="s">
        <v>106</v>
      </c>
      <c r="I123" s="85" t="s">
        <v>17393</v>
      </c>
      <c r="J123" s="84">
        <v>199</v>
      </c>
      <c r="K123" s="84">
        <v>0</v>
      </c>
      <c r="L123" s="82">
        <v>509065</v>
      </c>
      <c r="M123" s="82">
        <v>0</v>
      </c>
      <c r="N123" s="82">
        <v>2558.12</v>
      </c>
      <c r="O123" s="86" t="s">
        <v>17552</v>
      </c>
      <c r="P123" s="82">
        <v>24241.22</v>
      </c>
      <c r="Q123" s="82">
        <v>0</v>
      </c>
      <c r="R123" s="2">
        <f t="shared" si="2"/>
        <v>509065</v>
      </c>
      <c r="S123" s="2">
        <f t="shared" si="3"/>
        <v>2558.1155778894472</v>
      </c>
    </row>
    <row r="124" spans="1:19" x14ac:dyDescent="0.25">
      <c r="A124" s="85" t="s">
        <v>17553</v>
      </c>
      <c r="B124" s="85" t="s">
        <v>17046</v>
      </c>
      <c r="C124" s="85" t="s">
        <v>17047</v>
      </c>
      <c r="D124" s="85">
        <v>409</v>
      </c>
      <c r="E124" s="85">
        <v>9</v>
      </c>
      <c r="F124" s="85" t="s">
        <v>17392</v>
      </c>
      <c r="G124" s="85" t="s">
        <v>17391</v>
      </c>
      <c r="H124" s="85" t="s">
        <v>107</v>
      </c>
      <c r="I124" s="85" t="s">
        <v>17390</v>
      </c>
      <c r="J124" s="84">
        <v>60</v>
      </c>
      <c r="K124" s="84">
        <v>0</v>
      </c>
      <c r="L124" s="82">
        <v>144716</v>
      </c>
      <c r="M124" s="82">
        <v>0</v>
      </c>
      <c r="N124" s="82">
        <v>2411.9299999999998</v>
      </c>
      <c r="O124" s="86" t="s">
        <v>17552</v>
      </c>
      <c r="P124" s="82">
        <v>6891.26</v>
      </c>
      <c r="Q124" s="82">
        <v>0</v>
      </c>
      <c r="R124" s="2">
        <f t="shared" si="2"/>
        <v>144716</v>
      </c>
      <c r="S124" s="2">
        <f t="shared" si="3"/>
        <v>2411.9333333333334</v>
      </c>
    </row>
    <row r="125" spans="1:19" x14ac:dyDescent="0.25">
      <c r="A125" s="85" t="s">
        <v>17553</v>
      </c>
      <c r="B125" s="85" t="s">
        <v>17046</v>
      </c>
      <c r="C125" s="85" t="s">
        <v>17047</v>
      </c>
      <c r="D125" s="85">
        <v>409</v>
      </c>
      <c r="E125" s="85">
        <v>9</v>
      </c>
      <c r="F125" s="85" t="s">
        <v>17389</v>
      </c>
      <c r="G125" s="85" t="s">
        <v>17388</v>
      </c>
      <c r="H125" s="85" t="s">
        <v>108</v>
      </c>
      <c r="I125" s="85" t="s">
        <v>17387</v>
      </c>
      <c r="J125" s="84">
        <v>139</v>
      </c>
      <c r="K125" s="84">
        <v>0</v>
      </c>
      <c r="L125" s="82">
        <v>313296</v>
      </c>
      <c r="M125" s="82">
        <v>0</v>
      </c>
      <c r="N125" s="82">
        <v>2253.9299999999998</v>
      </c>
      <c r="O125" s="86" t="s">
        <v>17552</v>
      </c>
      <c r="P125" s="82">
        <v>14918.87</v>
      </c>
      <c r="Q125" s="82">
        <v>0</v>
      </c>
      <c r="R125" s="2">
        <f t="shared" si="2"/>
        <v>313296</v>
      </c>
      <c r="S125" s="2">
        <f t="shared" si="3"/>
        <v>2253.9280575539569</v>
      </c>
    </row>
    <row r="126" spans="1:19" x14ac:dyDescent="0.25">
      <c r="A126" s="85" t="s">
        <v>17553</v>
      </c>
      <c r="B126" s="85" t="s">
        <v>17046</v>
      </c>
      <c r="C126" s="85" t="s">
        <v>17047</v>
      </c>
      <c r="D126" s="85">
        <v>409</v>
      </c>
      <c r="E126" s="85">
        <v>9</v>
      </c>
      <c r="F126" s="85" t="s">
        <v>17389</v>
      </c>
      <c r="G126" s="85" t="s">
        <v>17388</v>
      </c>
      <c r="H126" s="85" t="s">
        <v>109</v>
      </c>
      <c r="I126" s="85" t="s">
        <v>17387</v>
      </c>
      <c r="J126" s="84">
        <v>136</v>
      </c>
      <c r="K126" s="84">
        <v>0</v>
      </c>
      <c r="L126" s="82">
        <v>335436</v>
      </c>
      <c r="M126" s="82">
        <v>0</v>
      </c>
      <c r="N126" s="82">
        <v>2466.44</v>
      </c>
      <c r="O126" s="86" t="s">
        <v>17552</v>
      </c>
      <c r="P126" s="82">
        <v>15973.12</v>
      </c>
      <c r="Q126" s="82">
        <v>0</v>
      </c>
      <c r="R126" s="2">
        <f t="shared" si="2"/>
        <v>335436</v>
      </c>
      <c r="S126" s="2">
        <f t="shared" si="3"/>
        <v>2466.4411764705883</v>
      </c>
    </row>
    <row r="127" spans="1:19" x14ac:dyDescent="0.25">
      <c r="A127" s="85" t="s">
        <v>17553</v>
      </c>
      <c r="B127" s="85" t="s">
        <v>17046</v>
      </c>
      <c r="C127" s="85" t="s">
        <v>17047</v>
      </c>
      <c r="D127" s="85">
        <v>409</v>
      </c>
      <c r="E127" s="85">
        <v>9</v>
      </c>
      <c r="F127" s="85" t="s">
        <v>17385</v>
      </c>
      <c r="G127" s="85" t="s">
        <v>17384</v>
      </c>
      <c r="H127" s="85" t="s">
        <v>110</v>
      </c>
      <c r="I127" s="85" t="s">
        <v>7974</v>
      </c>
      <c r="J127" s="84">
        <v>309</v>
      </c>
      <c r="K127" s="84">
        <v>0</v>
      </c>
      <c r="L127" s="82">
        <v>633460</v>
      </c>
      <c r="M127" s="82">
        <v>0</v>
      </c>
      <c r="N127" s="82">
        <v>2050.0300000000002</v>
      </c>
      <c r="O127" s="86" t="s">
        <v>17554</v>
      </c>
      <c r="P127" s="82">
        <v>-9929.0300000000007</v>
      </c>
      <c r="Q127" s="82">
        <v>0</v>
      </c>
      <c r="R127" s="2">
        <f t="shared" si="2"/>
        <v>633460</v>
      </c>
      <c r="S127" s="2">
        <f t="shared" si="3"/>
        <v>2050.0323624595471</v>
      </c>
    </row>
    <row r="128" spans="1:19" x14ac:dyDescent="0.25">
      <c r="A128" s="85" t="s">
        <v>17553</v>
      </c>
      <c r="B128" s="85" t="s">
        <v>17046</v>
      </c>
      <c r="C128" s="85" t="s">
        <v>17047</v>
      </c>
      <c r="D128" s="85">
        <v>409</v>
      </c>
      <c r="E128" s="85">
        <v>9</v>
      </c>
      <c r="F128" s="85" t="s">
        <v>17385</v>
      </c>
      <c r="G128" s="85" t="s">
        <v>17384</v>
      </c>
      <c r="H128" s="85" t="s">
        <v>111</v>
      </c>
      <c r="I128" s="85" t="s">
        <v>17386</v>
      </c>
      <c r="J128" s="84">
        <v>220</v>
      </c>
      <c r="K128" s="84">
        <v>0</v>
      </c>
      <c r="L128" s="82">
        <v>433865</v>
      </c>
      <c r="M128" s="82">
        <v>0</v>
      </c>
      <c r="N128" s="82">
        <v>1972.11</v>
      </c>
      <c r="O128" s="86" t="s">
        <v>17554</v>
      </c>
      <c r="P128" s="82">
        <v>-6800.54</v>
      </c>
      <c r="Q128" s="82">
        <v>0</v>
      </c>
      <c r="R128" s="2">
        <f t="shared" si="2"/>
        <v>433865</v>
      </c>
      <c r="S128" s="2">
        <f t="shared" si="3"/>
        <v>1972.1136363636363</v>
      </c>
    </row>
    <row r="129" spans="1:19" x14ac:dyDescent="0.25">
      <c r="A129" s="85" t="s">
        <v>17553</v>
      </c>
      <c r="B129" s="85" t="s">
        <v>17046</v>
      </c>
      <c r="C129" s="85" t="s">
        <v>17047</v>
      </c>
      <c r="D129" s="85">
        <v>409</v>
      </c>
      <c r="E129" s="85">
        <v>9</v>
      </c>
      <c r="F129" s="85" t="s">
        <v>17385</v>
      </c>
      <c r="G129" s="85" t="s">
        <v>17384</v>
      </c>
      <c r="H129" s="85" t="s">
        <v>112</v>
      </c>
      <c r="I129" s="85" t="s">
        <v>17383</v>
      </c>
      <c r="J129" s="84">
        <v>97</v>
      </c>
      <c r="K129" s="84">
        <v>0</v>
      </c>
      <c r="L129" s="82">
        <v>209348</v>
      </c>
      <c r="M129" s="82">
        <v>0</v>
      </c>
      <c r="N129" s="82">
        <v>2158.23</v>
      </c>
      <c r="O129" s="86" t="s">
        <v>17554</v>
      </c>
      <c r="P129" s="82">
        <v>-3281.39</v>
      </c>
      <c r="Q129" s="82">
        <v>0</v>
      </c>
      <c r="R129" s="2">
        <f t="shared" si="2"/>
        <v>209348</v>
      </c>
      <c r="S129" s="2">
        <f t="shared" si="3"/>
        <v>2158.2268041237112</v>
      </c>
    </row>
    <row r="130" spans="1:19" x14ac:dyDescent="0.25">
      <c r="A130" s="85" t="s">
        <v>17553</v>
      </c>
      <c r="B130" s="85" t="s">
        <v>17046</v>
      </c>
      <c r="C130" s="85" t="s">
        <v>17047</v>
      </c>
      <c r="D130" s="85">
        <v>409</v>
      </c>
      <c r="E130" s="85">
        <v>9</v>
      </c>
      <c r="F130" s="85" t="s">
        <v>17381</v>
      </c>
      <c r="G130" s="85" t="s">
        <v>14154</v>
      </c>
      <c r="H130" s="85" t="s">
        <v>113</v>
      </c>
      <c r="I130" s="85" t="s">
        <v>17382</v>
      </c>
      <c r="J130" s="84">
        <v>138</v>
      </c>
      <c r="K130" s="84">
        <v>0</v>
      </c>
      <c r="L130" s="82">
        <v>273623</v>
      </c>
      <c r="M130" s="82">
        <v>0</v>
      </c>
      <c r="N130" s="82">
        <v>1982.78</v>
      </c>
      <c r="O130" s="86" t="s">
        <v>17554</v>
      </c>
      <c r="P130" s="82">
        <v>-4288.84</v>
      </c>
      <c r="Q130" s="82">
        <v>0</v>
      </c>
      <c r="R130" s="2">
        <f t="shared" si="2"/>
        <v>273623</v>
      </c>
      <c r="S130" s="2">
        <f t="shared" si="3"/>
        <v>1982.7753623188405</v>
      </c>
    </row>
    <row r="131" spans="1:19" x14ac:dyDescent="0.25">
      <c r="A131" s="85" t="s">
        <v>17553</v>
      </c>
      <c r="B131" s="85" t="s">
        <v>17046</v>
      </c>
      <c r="C131" s="85" t="s">
        <v>17047</v>
      </c>
      <c r="D131" s="85">
        <v>409</v>
      </c>
      <c r="E131" s="85">
        <v>9</v>
      </c>
      <c r="F131" s="85" t="s">
        <v>17381</v>
      </c>
      <c r="G131" s="85" t="s">
        <v>14154</v>
      </c>
      <c r="H131" s="85" t="s">
        <v>5944</v>
      </c>
      <c r="I131" s="85" t="s">
        <v>17380</v>
      </c>
      <c r="J131" s="84">
        <v>9</v>
      </c>
      <c r="K131" s="84">
        <v>0</v>
      </c>
      <c r="L131" s="82">
        <v>11992</v>
      </c>
      <c r="M131" s="82">
        <v>0</v>
      </c>
      <c r="N131" s="82">
        <v>1332.44</v>
      </c>
      <c r="O131" s="86" t="s">
        <v>17554</v>
      </c>
      <c r="P131" s="82">
        <v>-187.97</v>
      </c>
      <c r="Q131" s="82">
        <v>0</v>
      </c>
      <c r="R131" s="2">
        <f t="shared" si="2"/>
        <v>11992</v>
      </c>
      <c r="S131" s="2">
        <f t="shared" si="3"/>
        <v>1332.4444444444443</v>
      </c>
    </row>
    <row r="132" spans="1:19" x14ac:dyDescent="0.25">
      <c r="A132" s="85" t="s">
        <v>17553</v>
      </c>
      <c r="B132" s="85" t="s">
        <v>17046</v>
      </c>
      <c r="C132" s="85" t="s">
        <v>17047</v>
      </c>
      <c r="D132" s="85">
        <v>409</v>
      </c>
      <c r="E132" s="85">
        <v>9</v>
      </c>
      <c r="F132" s="85" t="s">
        <v>17379</v>
      </c>
      <c r="G132" s="85" t="s">
        <v>17378</v>
      </c>
      <c r="H132" s="85" t="s">
        <v>114</v>
      </c>
      <c r="I132" s="85" t="s">
        <v>17377</v>
      </c>
      <c r="J132" s="84">
        <v>241</v>
      </c>
      <c r="K132" s="84">
        <v>0</v>
      </c>
      <c r="L132" s="82">
        <v>489087</v>
      </c>
      <c r="M132" s="82">
        <v>0</v>
      </c>
      <c r="N132" s="82">
        <v>2029.41</v>
      </c>
      <c r="O132" s="86" t="s">
        <v>17552</v>
      </c>
      <c r="P132" s="82">
        <v>23289.84</v>
      </c>
      <c r="Q132" s="82">
        <v>0</v>
      </c>
      <c r="R132" s="2">
        <f t="shared" ref="R132:R195" si="4">L132-M132</f>
        <v>489087</v>
      </c>
      <c r="S132" s="2">
        <f t="shared" ref="S132:S195" si="5">R132/J132</f>
        <v>2029.4066390041494</v>
      </c>
    </row>
    <row r="133" spans="1:19" x14ac:dyDescent="0.25">
      <c r="A133" s="85" t="s">
        <v>17553</v>
      </c>
      <c r="B133" s="85" t="s">
        <v>17046</v>
      </c>
      <c r="C133" s="85" t="s">
        <v>17047</v>
      </c>
      <c r="D133" s="85">
        <v>409</v>
      </c>
      <c r="E133" s="85">
        <v>9</v>
      </c>
      <c r="F133" s="85" t="s">
        <v>17376</v>
      </c>
      <c r="G133" s="85" t="s">
        <v>17375</v>
      </c>
      <c r="H133" s="85" t="s">
        <v>115</v>
      </c>
      <c r="I133" s="85" t="s">
        <v>17374</v>
      </c>
      <c r="J133" s="84">
        <v>209</v>
      </c>
      <c r="K133" s="84">
        <v>0</v>
      </c>
      <c r="L133" s="82">
        <v>488811</v>
      </c>
      <c r="M133" s="82">
        <v>0</v>
      </c>
      <c r="N133" s="82">
        <v>2338.81</v>
      </c>
      <c r="O133" s="86" t="s">
        <v>17552</v>
      </c>
      <c r="P133" s="82">
        <v>23276.68</v>
      </c>
      <c r="Q133" s="82">
        <v>0</v>
      </c>
      <c r="R133" s="2">
        <f t="shared" si="4"/>
        <v>488811</v>
      </c>
      <c r="S133" s="2">
        <f t="shared" si="5"/>
        <v>2338.8086124401916</v>
      </c>
    </row>
    <row r="134" spans="1:19" x14ac:dyDescent="0.25">
      <c r="A134" s="85" t="s">
        <v>17553</v>
      </c>
      <c r="B134" s="85" t="s">
        <v>17046</v>
      </c>
      <c r="C134" s="85" t="s">
        <v>17047</v>
      </c>
      <c r="D134" s="85">
        <v>409</v>
      </c>
      <c r="E134" s="85">
        <v>9</v>
      </c>
      <c r="F134" s="85" t="s">
        <v>17373</v>
      </c>
      <c r="G134" s="85" t="s">
        <v>17372</v>
      </c>
      <c r="H134" s="85" t="s">
        <v>116</v>
      </c>
      <c r="I134" s="85" t="s">
        <v>18066</v>
      </c>
      <c r="J134" s="84">
        <v>244</v>
      </c>
      <c r="K134" s="84">
        <v>0</v>
      </c>
      <c r="L134" s="82">
        <v>620314</v>
      </c>
      <c r="M134" s="82">
        <v>0</v>
      </c>
      <c r="N134" s="82">
        <v>2542.27</v>
      </c>
      <c r="O134" s="86" t="s">
        <v>17554</v>
      </c>
      <c r="P134" s="82">
        <v>-9722.98</v>
      </c>
      <c r="Q134" s="82">
        <v>0</v>
      </c>
      <c r="R134" s="2">
        <f t="shared" si="4"/>
        <v>620314</v>
      </c>
      <c r="S134" s="2">
        <f t="shared" si="5"/>
        <v>2542.2704918032787</v>
      </c>
    </row>
    <row r="135" spans="1:19" x14ac:dyDescent="0.25">
      <c r="A135" s="85" t="s">
        <v>17553</v>
      </c>
      <c r="B135" s="85" t="s">
        <v>17046</v>
      </c>
      <c r="C135" s="85" t="s">
        <v>17047</v>
      </c>
      <c r="D135" s="85">
        <v>409</v>
      </c>
      <c r="E135" s="85">
        <v>9</v>
      </c>
      <c r="F135" s="85" t="s">
        <v>17373</v>
      </c>
      <c r="G135" s="85" t="s">
        <v>17372</v>
      </c>
      <c r="H135" s="85" t="s">
        <v>117</v>
      </c>
      <c r="I135" s="85" t="s">
        <v>17371</v>
      </c>
      <c r="J135" s="84">
        <v>120</v>
      </c>
      <c r="K135" s="84">
        <v>0</v>
      </c>
      <c r="L135" s="82">
        <v>310658</v>
      </c>
      <c r="M135" s="82">
        <v>0</v>
      </c>
      <c r="N135" s="82">
        <v>2588.8200000000002</v>
      </c>
      <c r="O135" s="86" t="s">
        <v>17554</v>
      </c>
      <c r="P135" s="82">
        <v>-4869.3500000000004</v>
      </c>
      <c r="Q135" s="82">
        <v>0</v>
      </c>
      <c r="R135" s="2">
        <f t="shared" si="4"/>
        <v>310658</v>
      </c>
      <c r="S135" s="2">
        <f t="shared" si="5"/>
        <v>2588.8166666666666</v>
      </c>
    </row>
    <row r="136" spans="1:19" x14ac:dyDescent="0.25">
      <c r="A136" s="85" t="s">
        <v>17553</v>
      </c>
      <c r="B136" s="85" t="s">
        <v>17046</v>
      </c>
      <c r="C136" s="85" t="s">
        <v>17047</v>
      </c>
      <c r="D136" s="85">
        <v>409</v>
      </c>
      <c r="E136" s="85">
        <v>9</v>
      </c>
      <c r="F136" s="85" t="s">
        <v>17370</v>
      </c>
      <c r="G136" s="85" t="s">
        <v>17369</v>
      </c>
      <c r="H136" s="85" t="s">
        <v>118</v>
      </c>
      <c r="I136" s="85" t="s">
        <v>17368</v>
      </c>
      <c r="J136" s="84">
        <v>166</v>
      </c>
      <c r="K136" s="84">
        <v>0</v>
      </c>
      <c r="L136" s="82">
        <v>349925</v>
      </c>
      <c r="M136" s="82">
        <v>0</v>
      </c>
      <c r="N136" s="82">
        <v>2107.98</v>
      </c>
      <c r="O136" s="86" t="s">
        <v>17552</v>
      </c>
      <c r="P136" s="82">
        <v>16663.080000000002</v>
      </c>
      <c r="Q136" s="82">
        <v>0</v>
      </c>
      <c r="R136" s="2">
        <f t="shared" si="4"/>
        <v>349925</v>
      </c>
      <c r="S136" s="2">
        <f t="shared" si="5"/>
        <v>2107.9819277108436</v>
      </c>
    </row>
    <row r="137" spans="1:19" x14ac:dyDescent="0.25">
      <c r="A137" s="85" t="s">
        <v>17553</v>
      </c>
      <c r="B137" s="85" t="s">
        <v>17046</v>
      </c>
      <c r="C137" s="85" t="s">
        <v>17047</v>
      </c>
      <c r="D137" s="85">
        <v>409</v>
      </c>
      <c r="E137" s="85">
        <v>9</v>
      </c>
      <c r="F137" s="85" t="s">
        <v>17367</v>
      </c>
      <c r="G137" s="85" t="s">
        <v>17366</v>
      </c>
      <c r="H137" s="85" t="s">
        <v>119</v>
      </c>
      <c r="I137" s="85" t="s">
        <v>17365</v>
      </c>
      <c r="J137" s="84">
        <v>110</v>
      </c>
      <c r="K137" s="84">
        <v>0</v>
      </c>
      <c r="L137" s="82">
        <v>252283</v>
      </c>
      <c r="M137" s="82">
        <v>0</v>
      </c>
      <c r="N137" s="82">
        <v>2293.48</v>
      </c>
      <c r="O137" s="86" t="s">
        <v>17552</v>
      </c>
      <c r="P137" s="82">
        <v>12013.47</v>
      </c>
      <c r="Q137" s="82">
        <v>0</v>
      </c>
      <c r="R137" s="2">
        <f t="shared" si="4"/>
        <v>252283</v>
      </c>
      <c r="S137" s="2">
        <f t="shared" si="5"/>
        <v>2293.4818181818182</v>
      </c>
    </row>
    <row r="138" spans="1:19" x14ac:dyDescent="0.25">
      <c r="A138" s="85" t="s">
        <v>17553</v>
      </c>
      <c r="B138" s="85" t="s">
        <v>17046</v>
      </c>
      <c r="C138" s="85" t="s">
        <v>17047</v>
      </c>
      <c r="D138" s="85">
        <v>409</v>
      </c>
      <c r="E138" s="85">
        <v>9</v>
      </c>
      <c r="F138" s="85" t="s">
        <v>17364</v>
      </c>
      <c r="G138" s="85" t="s">
        <v>17363</v>
      </c>
      <c r="H138" s="85" t="s">
        <v>120</v>
      </c>
      <c r="I138" s="85" t="s">
        <v>17362</v>
      </c>
      <c r="J138" s="84">
        <v>50</v>
      </c>
      <c r="K138" s="84">
        <v>0</v>
      </c>
      <c r="L138" s="82">
        <v>112544</v>
      </c>
      <c r="M138" s="82">
        <v>0</v>
      </c>
      <c r="N138" s="82">
        <v>2250.88</v>
      </c>
      <c r="O138" s="86" t="s">
        <v>17552</v>
      </c>
      <c r="P138" s="82">
        <v>5359.27</v>
      </c>
      <c r="Q138" s="82">
        <v>0</v>
      </c>
      <c r="R138" s="2">
        <f t="shared" si="4"/>
        <v>112544</v>
      </c>
      <c r="S138" s="2">
        <f t="shared" si="5"/>
        <v>2250.88</v>
      </c>
    </row>
    <row r="139" spans="1:19" x14ac:dyDescent="0.25">
      <c r="A139" s="85" t="s">
        <v>17553</v>
      </c>
      <c r="B139" s="85" t="s">
        <v>17046</v>
      </c>
      <c r="C139" s="85" t="s">
        <v>17047</v>
      </c>
      <c r="D139" s="85">
        <v>409</v>
      </c>
      <c r="E139" s="85">
        <v>9</v>
      </c>
      <c r="F139" s="85" t="s">
        <v>17361</v>
      </c>
      <c r="G139" s="85" t="s">
        <v>17360</v>
      </c>
      <c r="H139" s="85" t="s">
        <v>121</v>
      </c>
      <c r="I139" s="85" t="s">
        <v>17359</v>
      </c>
      <c r="J139" s="84">
        <v>60</v>
      </c>
      <c r="K139" s="84">
        <v>0</v>
      </c>
      <c r="L139" s="82">
        <v>146429</v>
      </c>
      <c r="M139" s="82">
        <v>0</v>
      </c>
      <c r="N139" s="82">
        <v>2440.48</v>
      </c>
      <c r="O139" s="86" t="s">
        <v>17552</v>
      </c>
      <c r="P139" s="82">
        <v>6972.82</v>
      </c>
      <c r="Q139" s="82">
        <v>0</v>
      </c>
      <c r="R139" s="2">
        <f t="shared" si="4"/>
        <v>146429</v>
      </c>
      <c r="S139" s="2">
        <f t="shared" si="5"/>
        <v>2440.4833333333331</v>
      </c>
    </row>
    <row r="140" spans="1:19" x14ac:dyDescent="0.25">
      <c r="A140" s="85" t="s">
        <v>17553</v>
      </c>
      <c r="B140" s="85" t="s">
        <v>17046</v>
      </c>
      <c r="C140" s="85" t="s">
        <v>17047</v>
      </c>
      <c r="D140" s="85">
        <v>409</v>
      </c>
      <c r="E140" s="85">
        <v>9</v>
      </c>
      <c r="F140" s="85" t="s">
        <v>17357</v>
      </c>
      <c r="G140" s="85" t="s">
        <v>17356</v>
      </c>
      <c r="H140" s="85" t="s">
        <v>122</v>
      </c>
      <c r="I140" s="85" t="s">
        <v>18067</v>
      </c>
      <c r="J140" s="84">
        <v>126</v>
      </c>
      <c r="K140" s="84">
        <v>0</v>
      </c>
      <c r="L140" s="82">
        <v>309859</v>
      </c>
      <c r="M140" s="82">
        <v>0</v>
      </c>
      <c r="N140" s="82">
        <v>2459.1999999999998</v>
      </c>
      <c r="O140" s="86" t="s">
        <v>17552</v>
      </c>
      <c r="P140" s="82">
        <v>14755.2</v>
      </c>
      <c r="Q140" s="82">
        <v>0</v>
      </c>
      <c r="R140" s="2">
        <f t="shared" si="4"/>
        <v>309859</v>
      </c>
      <c r="S140" s="2">
        <f t="shared" si="5"/>
        <v>2459.1984126984125</v>
      </c>
    </row>
    <row r="141" spans="1:19" x14ac:dyDescent="0.25">
      <c r="A141" s="85" t="s">
        <v>17553</v>
      </c>
      <c r="B141" s="85" t="s">
        <v>17046</v>
      </c>
      <c r="C141" s="85" t="s">
        <v>17047</v>
      </c>
      <c r="D141" s="85">
        <v>409</v>
      </c>
      <c r="E141" s="85">
        <v>9</v>
      </c>
      <c r="F141" s="85" t="s">
        <v>17357</v>
      </c>
      <c r="G141" s="85" t="s">
        <v>17356</v>
      </c>
      <c r="H141" s="85" t="s">
        <v>123</v>
      </c>
      <c r="I141" s="85" t="s">
        <v>17358</v>
      </c>
      <c r="J141" s="84">
        <v>154</v>
      </c>
      <c r="K141" s="84">
        <v>0</v>
      </c>
      <c r="L141" s="82">
        <v>375725</v>
      </c>
      <c r="M141" s="82">
        <v>0</v>
      </c>
      <c r="N141" s="82">
        <v>2439.77</v>
      </c>
      <c r="O141" s="86" t="s">
        <v>17552</v>
      </c>
      <c r="P141" s="82">
        <v>17891.689999999999</v>
      </c>
      <c r="Q141" s="82">
        <v>0</v>
      </c>
      <c r="R141" s="2">
        <f t="shared" si="4"/>
        <v>375725</v>
      </c>
      <c r="S141" s="2">
        <f t="shared" si="5"/>
        <v>2439.7727272727275</v>
      </c>
    </row>
    <row r="142" spans="1:19" x14ac:dyDescent="0.25">
      <c r="A142" s="85" t="s">
        <v>17553</v>
      </c>
      <c r="B142" s="85" t="s">
        <v>17046</v>
      </c>
      <c r="C142" s="85" t="s">
        <v>17047</v>
      </c>
      <c r="D142" s="85">
        <v>409</v>
      </c>
      <c r="E142" s="85">
        <v>9</v>
      </c>
      <c r="F142" s="85" t="s">
        <v>17357</v>
      </c>
      <c r="G142" s="85" t="s">
        <v>17356</v>
      </c>
      <c r="H142" s="85" t="s">
        <v>124</v>
      </c>
      <c r="I142" s="85" t="s">
        <v>17355</v>
      </c>
      <c r="J142" s="84">
        <v>116</v>
      </c>
      <c r="K142" s="84">
        <v>0</v>
      </c>
      <c r="L142" s="82">
        <v>289311</v>
      </c>
      <c r="M142" s="82">
        <v>0</v>
      </c>
      <c r="N142" s="82">
        <v>2494.06</v>
      </c>
      <c r="O142" s="86" t="s">
        <v>17552</v>
      </c>
      <c r="P142" s="82">
        <v>13776.71</v>
      </c>
      <c r="Q142" s="82">
        <v>0</v>
      </c>
      <c r="R142" s="2">
        <f t="shared" si="4"/>
        <v>289311</v>
      </c>
      <c r="S142" s="2">
        <f t="shared" si="5"/>
        <v>2494.0603448275861</v>
      </c>
    </row>
    <row r="143" spans="1:19" x14ac:dyDescent="0.25">
      <c r="A143" s="85" t="s">
        <v>17553</v>
      </c>
      <c r="B143" s="85" t="s">
        <v>17046</v>
      </c>
      <c r="C143" s="85" t="s">
        <v>17047</v>
      </c>
      <c r="D143" s="85">
        <v>409</v>
      </c>
      <c r="E143" s="85">
        <v>9</v>
      </c>
      <c r="F143" s="85" t="s">
        <v>17357</v>
      </c>
      <c r="G143" s="85" t="s">
        <v>17356</v>
      </c>
      <c r="H143" s="85" t="s">
        <v>17835</v>
      </c>
      <c r="I143" s="85" t="s">
        <v>17913</v>
      </c>
      <c r="J143" s="84">
        <v>10</v>
      </c>
      <c r="K143" s="84">
        <v>0</v>
      </c>
      <c r="L143" s="82">
        <v>18679</v>
      </c>
      <c r="M143" s="82">
        <v>0</v>
      </c>
      <c r="N143" s="82">
        <v>1867.9</v>
      </c>
      <c r="O143" s="86" t="s">
        <v>17552</v>
      </c>
      <c r="P143" s="82">
        <v>889.43</v>
      </c>
      <c r="Q143" s="82">
        <v>0</v>
      </c>
      <c r="R143" s="2">
        <f t="shared" si="4"/>
        <v>18679</v>
      </c>
      <c r="S143" s="2">
        <f t="shared" si="5"/>
        <v>1867.9</v>
      </c>
    </row>
    <row r="144" spans="1:19" x14ac:dyDescent="0.25">
      <c r="A144" s="85" t="s">
        <v>17553</v>
      </c>
      <c r="B144" s="85" t="s">
        <v>17046</v>
      </c>
      <c r="C144" s="85" t="s">
        <v>17047</v>
      </c>
      <c r="D144" s="85">
        <v>409</v>
      </c>
      <c r="E144" s="85">
        <v>9</v>
      </c>
      <c r="F144" s="85" t="s">
        <v>17354</v>
      </c>
      <c r="G144" s="85" t="s">
        <v>17353</v>
      </c>
      <c r="H144" s="85" t="s">
        <v>125</v>
      </c>
      <c r="I144" s="85" t="s">
        <v>17352</v>
      </c>
      <c r="J144" s="84">
        <v>183</v>
      </c>
      <c r="K144" s="84">
        <v>0</v>
      </c>
      <c r="L144" s="82">
        <v>401300</v>
      </c>
      <c r="M144" s="82">
        <v>0</v>
      </c>
      <c r="N144" s="82">
        <v>2192.9</v>
      </c>
      <c r="O144" s="86" t="s">
        <v>17554</v>
      </c>
      <c r="P144" s="82">
        <v>-6290.1</v>
      </c>
      <c r="Q144" s="82">
        <v>0</v>
      </c>
      <c r="R144" s="2">
        <f t="shared" si="4"/>
        <v>401300</v>
      </c>
      <c r="S144" s="2">
        <f t="shared" si="5"/>
        <v>2192.8961748633878</v>
      </c>
    </row>
    <row r="145" spans="1:19" x14ac:dyDescent="0.25">
      <c r="A145" s="85" t="s">
        <v>17553</v>
      </c>
      <c r="B145" s="85" t="s">
        <v>17046</v>
      </c>
      <c r="C145" s="85" t="s">
        <v>17047</v>
      </c>
      <c r="D145" s="85">
        <v>409</v>
      </c>
      <c r="E145" s="85">
        <v>9</v>
      </c>
      <c r="F145" s="85" t="s">
        <v>17349</v>
      </c>
      <c r="G145" s="85" t="s">
        <v>17348</v>
      </c>
      <c r="H145" s="85" t="s">
        <v>126</v>
      </c>
      <c r="I145" s="85" t="s">
        <v>17351</v>
      </c>
      <c r="J145" s="84">
        <v>167</v>
      </c>
      <c r="K145" s="84">
        <v>0</v>
      </c>
      <c r="L145" s="82">
        <v>449907</v>
      </c>
      <c r="M145" s="82">
        <v>0</v>
      </c>
      <c r="N145" s="82">
        <v>2694.05</v>
      </c>
      <c r="O145" s="86" t="s">
        <v>17552</v>
      </c>
      <c r="P145" s="82">
        <v>21424.14</v>
      </c>
      <c r="Q145" s="82">
        <v>0</v>
      </c>
      <c r="R145" s="2">
        <f t="shared" si="4"/>
        <v>449907</v>
      </c>
      <c r="S145" s="2">
        <f t="shared" si="5"/>
        <v>2694.0538922155688</v>
      </c>
    </row>
    <row r="146" spans="1:19" x14ac:dyDescent="0.25">
      <c r="A146" s="85" t="s">
        <v>17553</v>
      </c>
      <c r="B146" s="85" t="s">
        <v>17046</v>
      </c>
      <c r="C146" s="85" t="s">
        <v>17047</v>
      </c>
      <c r="D146" s="85">
        <v>409</v>
      </c>
      <c r="E146" s="85">
        <v>9</v>
      </c>
      <c r="F146" s="85" t="s">
        <v>17349</v>
      </c>
      <c r="G146" s="85" t="s">
        <v>17348</v>
      </c>
      <c r="H146" s="85" t="s">
        <v>127</v>
      </c>
      <c r="I146" s="85" t="s">
        <v>17350</v>
      </c>
      <c r="J146" s="84">
        <v>132</v>
      </c>
      <c r="K146" s="84">
        <v>0</v>
      </c>
      <c r="L146" s="82">
        <v>338393</v>
      </c>
      <c r="M146" s="82">
        <v>0</v>
      </c>
      <c r="N146" s="82">
        <v>2563.58</v>
      </c>
      <c r="O146" s="86" t="s">
        <v>17552</v>
      </c>
      <c r="P146" s="82">
        <v>16113.97</v>
      </c>
      <c r="Q146" s="82">
        <v>0</v>
      </c>
      <c r="R146" s="2">
        <f t="shared" si="4"/>
        <v>338393</v>
      </c>
      <c r="S146" s="2">
        <f t="shared" si="5"/>
        <v>2563.5833333333335</v>
      </c>
    </row>
    <row r="147" spans="1:19" x14ac:dyDescent="0.25">
      <c r="A147" s="85" t="s">
        <v>17553</v>
      </c>
      <c r="B147" s="85" t="s">
        <v>17046</v>
      </c>
      <c r="C147" s="85" t="s">
        <v>17047</v>
      </c>
      <c r="D147" s="85">
        <v>409</v>
      </c>
      <c r="E147" s="85">
        <v>9</v>
      </c>
      <c r="F147" s="85" t="s">
        <v>17349</v>
      </c>
      <c r="G147" s="85" t="s">
        <v>17348</v>
      </c>
      <c r="H147" s="85" t="s">
        <v>128</v>
      </c>
      <c r="I147" s="85" t="s">
        <v>17347</v>
      </c>
      <c r="J147" s="84">
        <v>94</v>
      </c>
      <c r="K147" s="84">
        <v>0</v>
      </c>
      <c r="L147" s="82">
        <v>249920</v>
      </c>
      <c r="M147" s="82">
        <v>0</v>
      </c>
      <c r="N147" s="82">
        <v>2658.72</v>
      </c>
      <c r="O147" s="86" t="s">
        <v>17552</v>
      </c>
      <c r="P147" s="82">
        <v>11900.94</v>
      </c>
      <c r="Q147" s="82">
        <v>0</v>
      </c>
      <c r="R147" s="2">
        <f t="shared" si="4"/>
        <v>249920</v>
      </c>
      <c r="S147" s="2">
        <f t="shared" si="5"/>
        <v>2658.7234042553191</v>
      </c>
    </row>
    <row r="148" spans="1:19" x14ac:dyDescent="0.25">
      <c r="A148" s="85" t="s">
        <v>17553</v>
      </c>
      <c r="B148" s="85" t="s">
        <v>17046</v>
      </c>
      <c r="C148" s="85" t="s">
        <v>17047</v>
      </c>
      <c r="D148" s="85">
        <v>409</v>
      </c>
      <c r="E148" s="85">
        <v>9</v>
      </c>
      <c r="F148" s="85" t="s">
        <v>17346</v>
      </c>
      <c r="G148" s="85" t="s">
        <v>17345</v>
      </c>
      <c r="H148" s="85" t="s">
        <v>129</v>
      </c>
      <c r="I148" s="85" t="s">
        <v>17344</v>
      </c>
      <c r="J148" s="84">
        <v>91</v>
      </c>
      <c r="K148" s="84">
        <v>0</v>
      </c>
      <c r="L148" s="82">
        <v>199559</v>
      </c>
      <c r="M148" s="82">
        <v>0</v>
      </c>
      <c r="N148" s="82">
        <v>2192.96</v>
      </c>
      <c r="O148" s="86" t="s">
        <v>17552</v>
      </c>
      <c r="P148" s="82">
        <v>9502.7999999999993</v>
      </c>
      <c r="Q148" s="82">
        <v>0</v>
      </c>
      <c r="R148" s="2">
        <f t="shared" si="4"/>
        <v>199559</v>
      </c>
      <c r="S148" s="2">
        <f t="shared" si="5"/>
        <v>2192.9560439560441</v>
      </c>
    </row>
    <row r="149" spans="1:19" x14ac:dyDescent="0.25">
      <c r="A149" s="85" t="s">
        <v>17553</v>
      </c>
      <c r="B149" s="85" t="s">
        <v>17046</v>
      </c>
      <c r="C149" s="85" t="s">
        <v>17047</v>
      </c>
      <c r="D149" s="85">
        <v>409</v>
      </c>
      <c r="E149" s="85">
        <v>9</v>
      </c>
      <c r="F149" s="85" t="s">
        <v>17341</v>
      </c>
      <c r="G149" s="85" t="s">
        <v>17340</v>
      </c>
      <c r="H149" s="85" t="s">
        <v>130</v>
      </c>
      <c r="I149" s="85" t="s">
        <v>17343</v>
      </c>
      <c r="J149" s="84">
        <v>122</v>
      </c>
      <c r="K149" s="84">
        <v>0</v>
      </c>
      <c r="L149" s="82">
        <v>332124</v>
      </c>
      <c r="M149" s="82">
        <v>0</v>
      </c>
      <c r="N149" s="82">
        <v>2722.33</v>
      </c>
      <c r="O149" s="86" t="s">
        <v>17552</v>
      </c>
      <c r="P149" s="82">
        <v>15815.41</v>
      </c>
      <c r="Q149" s="82">
        <v>0</v>
      </c>
      <c r="R149" s="2">
        <f t="shared" si="4"/>
        <v>332124</v>
      </c>
      <c r="S149" s="2">
        <f t="shared" si="5"/>
        <v>2722.3278688524592</v>
      </c>
    </row>
    <row r="150" spans="1:19" x14ac:dyDescent="0.25">
      <c r="A150" s="85" t="s">
        <v>17553</v>
      </c>
      <c r="B150" s="85" t="s">
        <v>17046</v>
      </c>
      <c r="C150" s="85" t="s">
        <v>17047</v>
      </c>
      <c r="D150" s="85">
        <v>409</v>
      </c>
      <c r="E150" s="85">
        <v>9</v>
      </c>
      <c r="F150" s="85" t="s">
        <v>17341</v>
      </c>
      <c r="G150" s="85" t="s">
        <v>17340</v>
      </c>
      <c r="H150" s="85" t="s">
        <v>131</v>
      </c>
      <c r="I150" s="85" t="s">
        <v>17342</v>
      </c>
      <c r="J150" s="84">
        <v>100</v>
      </c>
      <c r="K150" s="84">
        <v>0</v>
      </c>
      <c r="L150" s="82">
        <v>262359</v>
      </c>
      <c r="M150" s="82">
        <v>0</v>
      </c>
      <c r="N150" s="82">
        <v>2623.59</v>
      </c>
      <c r="O150" s="86" t="s">
        <v>17552</v>
      </c>
      <c r="P150" s="82">
        <v>12493.27</v>
      </c>
      <c r="Q150" s="82">
        <v>0</v>
      </c>
      <c r="R150" s="2">
        <f t="shared" si="4"/>
        <v>262359</v>
      </c>
      <c r="S150" s="2">
        <f t="shared" si="5"/>
        <v>2623.59</v>
      </c>
    </row>
    <row r="151" spans="1:19" x14ac:dyDescent="0.25">
      <c r="A151" s="85" t="s">
        <v>17553</v>
      </c>
      <c r="B151" s="85" t="s">
        <v>17046</v>
      </c>
      <c r="C151" s="85" t="s">
        <v>17047</v>
      </c>
      <c r="D151" s="85">
        <v>409</v>
      </c>
      <c r="E151" s="85">
        <v>9</v>
      </c>
      <c r="F151" s="85" t="s">
        <v>17341</v>
      </c>
      <c r="G151" s="85" t="s">
        <v>17340</v>
      </c>
      <c r="H151" s="85" t="s">
        <v>132</v>
      </c>
      <c r="I151" s="85" t="s">
        <v>17342</v>
      </c>
      <c r="J151" s="84">
        <v>139</v>
      </c>
      <c r="K151" s="84">
        <v>0</v>
      </c>
      <c r="L151" s="82">
        <v>351076</v>
      </c>
      <c r="M151" s="82">
        <v>0</v>
      </c>
      <c r="N151" s="82">
        <v>2525.73</v>
      </c>
      <c r="O151" s="86" t="s">
        <v>17552</v>
      </c>
      <c r="P151" s="82">
        <v>16717.89</v>
      </c>
      <c r="Q151" s="82">
        <v>0</v>
      </c>
      <c r="R151" s="2">
        <f t="shared" si="4"/>
        <v>351076</v>
      </c>
      <c r="S151" s="2">
        <f t="shared" si="5"/>
        <v>2525.7266187050359</v>
      </c>
    </row>
    <row r="152" spans="1:19" x14ac:dyDescent="0.25">
      <c r="A152" s="85" t="s">
        <v>17553</v>
      </c>
      <c r="B152" s="85" t="s">
        <v>17046</v>
      </c>
      <c r="C152" s="85" t="s">
        <v>17047</v>
      </c>
      <c r="D152" s="85">
        <v>409</v>
      </c>
      <c r="E152" s="85">
        <v>9</v>
      </c>
      <c r="F152" s="85" t="s">
        <v>17341</v>
      </c>
      <c r="G152" s="85" t="s">
        <v>17340</v>
      </c>
      <c r="H152" s="85" t="s">
        <v>133</v>
      </c>
      <c r="I152" s="85" t="s">
        <v>17339</v>
      </c>
      <c r="J152" s="84">
        <v>90</v>
      </c>
      <c r="K152" s="84">
        <v>0</v>
      </c>
      <c r="L152" s="82">
        <v>230355</v>
      </c>
      <c r="M152" s="82">
        <v>0</v>
      </c>
      <c r="N152" s="82">
        <v>2559.5</v>
      </c>
      <c r="O152" s="86" t="s">
        <v>17552</v>
      </c>
      <c r="P152" s="82">
        <v>10969.31</v>
      </c>
      <c r="Q152" s="82">
        <v>0</v>
      </c>
      <c r="R152" s="2">
        <f t="shared" si="4"/>
        <v>230355</v>
      </c>
      <c r="S152" s="2">
        <f t="shared" si="5"/>
        <v>2559.5</v>
      </c>
    </row>
    <row r="153" spans="1:19" x14ac:dyDescent="0.25">
      <c r="A153" s="85" t="s">
        <v>17553</v>
      </c>
      <c r="B153" s="85" t="s">
        <v>17046</v>
      </c>
      <c r="C153" s="85" t="s">
        <v>17047</v>
      </c>
      <c r="D153" s="85">
        <v>409</v>
      </c>
      <c r="E153" s="85">
        <v>9</v>
      </c>
      <c r="F153" s="85" t="s">
        <v>17338</v>
      </c>
      <c r="G153" s="85" t="s">
        <v>17337</v>
      </c>
      <c r="H153" s="85" t="s">
        <v>134</v>
      </c>
      <c r="I153" s="85" t="s">
        <v>17336</v>
      </c>
      <c r="J153" s="84">
        <v>62</v>
      </c>
      <c r="K153" s="84">
        <v>0</v>
      </c>
      <c r="L153" s="82">
        <v>145152</v>
      </c>
      <c r="M153" s="82">
        <v>0</v>
      </c>
      <c r="N153" s="82">
        <v>2341.16</v>
      </c>
      <c r="O153" s="86" t="s">
        <v>17552</v>
      </c>
      <c r="P153" s="82">
        <v>6911.99</v>
      </c>
      <c r="Q153" s="82">
        <v>0</v>
      </c>
      <c r="R153" s="2">
        <f t="shared" si="4"/>
        <v>145152</v>
      </c>
      <c r="S153" s="2">
        <f t="shared" si="5"/>
        <v>2341.1612903225805</v>
      </c>
    </row>
    <row r="154" spans="1:19" x14ac:dyDescent="0.25">
      <c r="A154" s="85" t="s">
        <v>17553</v>
      </c>
      <c r="B154" s="85" t="s">
        <v>17046</v>
      </c>
      <c r="C154" s="85" t="s">
        <v>17047</v>
      </c>
      <c r="D154" s="85">
        <v>409</v>
      </c>
      <c r="E154" s="85">
        <v>9</v>
      </c>
      <c r="F154" s="85" t="s">
        <v>17328</v>
      </c>
      <c r="G154" s="85" t="s">
        <v>17327</v>
      </c>
      <c r="H154" s="85" t="s">
        <v>18472</v>
      </c>
      <c r="I154" s="85" t="s">
        <v>18473</v>
      </c>
      <c r="J154" s="84">
        <v>0</v>
      </c>
      <c r="K154" s="84">
        <v>188</v>
      </c>
      <c r="L154" s="82">
        <v>477359</v>
      </c>
      <c r="M154" s="82">
        <v>477359</v>
      </c>
      <c r="N154" s="82">
        <v>2539.14</v>
      </c>
      <c r="O154" s="86" t="s">
        <v>17554</v>
      </c>
      <c r="P154" s="82">
        <v>-7482.26</v>
      </c>
      <c r="Q154" s="82">
        <v>0</v>
      </c>
      <c r="R154" s="2">
        <f t="shared" si="4"/>
        <v>0</v>
      </c>
      <c r="S154" s="2" t="e">
        <f t="shared" si="5"/>
        <v>#DIV/0!</v>
      </c>
    </row>
    <row r="155" spans="1:19" x14ac:dyDescent="0.25">
      <c r="A155" s="85" t="s">
        <v>17553</v>
      </c>
      <c r="B155" s="85" t="s">
        <v>17046</v>
      </c>
      <c r="C155" s="85" t="s">
        <v>17047</v>
      </c>
      <c r="D155" s="85">
        <v>409</v>
      </c>
      <c r="E155" s="85">
        <v>9</v>
      </c>
      <c r="F155" s="85" t="s">
        <v>17328</v>
      </c>
      <c r="G155" s="85" t="s">
        <v>17327</v>
      </c>
      <c r="H155" s="85" t="s">
        <v>18474</v>
      </c>
      <c r="I155" s="85" t="s">
        <v>18475</v>
      </c>
      <c r="J155" s="84">
        <v>0</v>
      </c>
      <c r="K155" s="84">
        <v>102</v>
      </c>
      <c r="L155" s="82">
        <v>223206</v>
      </c>
      <c r="M155" s="82">
        <v>223206</v>
      </c>
      <c r="N155" s="82">
        <v>2188.29</v>
      </c>
      <c r="O155" s="86" t="s">
        <v>17554</v>
      </c>
      <c r="P155" s="82">
        <v>-3498.59</v>
      </c>
      <c r="Q155" s="82">
        <v>0</v>
      </c>
      <c r="R155" s="2">
        <f t="shared" si="4"/>
        <v>0</v>
      </c>
      <c r="S155" s="2" t="e">
        <f t="shared" si="5"/>
        <v>#DIV/0!</v>
      </c>
    </row>
    <row r="156" spans="1:19" x14ac:dyDescent="0.25">
      <c r="A156" s="85" t="s">
        <v>17553</v>
      </c>
      <c r="B156" s="85" t="s">
        <v>17046</v>
      </c>
      <c r="C156" s="85" t="s">
        <v>17047</v>
      </c>
      <c r="D156" s="85">
        <v>409</v>
      </c>
      <c r="E156" s="85">
        <v>9</v>
      </c>
      <c r="F156" s="85" t="s">
        <v>17328</v>
      </c>
      <c r="G156" s="85" t="s">
        <v>17327</v>
      </c>
      <c r="H156" s="85" t="s">
        <v>135</v>
      </c>
      <c r="I156" s="85" t="s">
        <v>17335</v>
      </c>
      <c r="J156" s="84">
        <v>217</v>
      </c>
      <c r="K156" s="84">
        <v>0</v>
      </c>
      <c r="L156" s="82">
        <v>598582</v>
      </c>
      <c r="M156" s="82">
        <v>0</v>
      </c>
      <c r="N156" s="82">
        <v>2758.44</v>
      </c>
      <c r="O156" s="86" t="s">
        <v>17554</v>
      </c>
      <c r="P156" s="82">
        <v>-9382.36</v>
      </c>
      <c r="Q156" s="82">
        <v>0</v>
      </c>
      <c r="R156" s="2">
        <f t="shared" si="4"/>
        <v>598582</v>
      </c>
      <c r="S156" s="2">
        <f t="shared" si="5"/>
        <v>2758.442396313364</v>
      </c>
    </row>
    <row r="157" spans="1:19" x14ac:dyDescent="0.25">
      <c r="A157" s="85" t="s">
        <v>17553</v>
      </c>
      <c r="B157" s="85" t="s">
        <v>17046</v>
      </c>
      <c r="C157" s="85" t="s">
        <v>17047</v>
      </c>
      <c r="D157" s="85">
        <v>409</v>
      </c>
      <c r="E157" s="85">
        <v>9</v>
      </c>
      <c r="F157" s="85" t="s">
        <v>17328</v>
      </c>
      <c r="G157" s="85" t="s">
        <v>17327</v>
      </c>
      <c r="H157" s="85" t="s">
        <v>18476</v>
      </c>
      <c r="I157" s="85" t="s">
        <v>18477</v>
      </c>
      <c r="J157" s="84">
        <v>0</v>
      </c>
      <c r="K157" s="84">
        <v>120</v>
      </c>
      <c r="L157" s="82">
        <v>310202</v>
      </c>
      <c r="M157" s="82">
        <v>310202</v>
      </c>
      <c r="N157" s="82">
        <v>2585.02</v>
      </c>
      <c r="O157" s="86" t="s">
        <v>17554</v>
      </c>
      <c r="P157" s="82">
        <v>-4862.1899999999996</v>
      </c>
      <c r="Q157" s="82">
        <v>0</v>
      </c>
      <c r="R157" s="2">
        <f t="shared" si="4"/>
        <v>0</v>
      </c>
      <c r="S157" s="2" t="e">
        <f t="shared" si="5"/>
        <v>#DIV/0!</v>
      </c>
    </row>
    <row r="158" spans="1:19" x14ac:dyDescent="0.25">
      <c r="A158" s="85" t="s">
        <v>17553</v>
      </c>
      <c r="B158" s="85" t="s">
        <v>17046</v>
      </c>
      <c r="C158" s="85" t="s">
        <v>17047</v>
      </c>
      <c r="D158" s="85">
        <v>409</v>
      </c>
      <c r="E158" s="85">
        <v>9</v>
      </c>
      <c r="F158" s="85" t="s">
        <v>17328</v>
      </c>
      <c r="G158" s="85" t="s">
        <v>17327</v>
      </c>
      <c r="H158" s="85" t="s">
        <v>136</v>
      </c>
      <c r="I158" s="85" t="s">
        <v>17334</v>
      </c>
      <c r="J158" s="84">
        <v>180</v>
      </c>
      <c r="K158" s="84">
        <v>0</v>
      </c>
      <c r="L158" s="82">
        <v>515604</v>
      </c>
      <c r="M158" s="82">
        <v>0</v>
      </c>
      <c r="N158" s="82">
        <v>2864.47</v>
      </c>
      <c r="O158" s="86" t="s">
        <v>17554</v>
      </c>
      <c r="P158" s="82">
        <v>-8081.74</v>
      </c>
      <c r="Q158" s="82">
        <v>0</v>
      </c>
      <c r="R158" s="2">
        <f t="shared" si="4"/>
        <v>515604</v>
      </c>
      <c r="S158" s="2">
        <f t="shared" si="5"/>
        <v>2864.4666666666667</v>
      </c>
    </row>
    <row r="159" spans="1:19" x14ac:dyDescent="0.25">
      <c r="A159" s="85" t="s">
        <v>17553</v>
      </c>
      <c r="B159" s="85" t="s">
        <v>17046</v>
      </c>
      <c r="C159" s="85" t="s">
        <v>17047</v>
      </c>
      <c r="D159" s="85">
        <v>409</v>
      </c>
      <c r="E159" s="85">
        <v>9</v>
      </c>
      <c r="F159" s="85" t="s">
        <v>17328</v>
      </c>
      <c r="G159" s="85" t="s">
        <v>17327</v>
      </c>
      <c r="H159" s="85" t="s">
        <v>137</v>
      </c>
      <c r="I159" s="85" t="s">
        <v>17333</v>
      </c>
      <c r="J159" s="84">
        <v>96</v>
      </c>
      <c r="K159" s="84">
        <v>0</v>
      </c>
      <c r="L159" s="82">
        <v>280155</v>
      </c>
      <c r="M159" s="82">
        <v>0</v>
      </c>
      <c r="N159" s="82">
        <v>2918.28</v>
      </c>
      <c r="O159" s="86" t="s">
        <v>17554</v>
      </c>
      <c r="P159" s="82">
        <v>-4391.25</v>
      </c>
      <c r="Q159" s="82">
        <v>0</v>
      </c>
      <c r="R159" s="2">
        <f t="shared" si="4"/>
        <v>280155</v>
      </c>
      <c r="S159" s="2">
        <f t="shared" si="5"/>
        <v>2918.28125</v>
      </c>
    </row>
    <row r="160" spans="1:19" x14ac:dyDescent="0.25">
      <c r="A160" s="85" t="s">
        <v>17553</v>
      </c>
      <c r="B160" s="85" t="s">
        <v>17046</v>
      </c>
      <c r="C160" s="85" t="s">
        <v>17047</v>
      </c>
      <c r="D160" s="85">
        <v>409</v>
      </c>
      <c r="E160" s="85">
        <v>9</v>
      </c>
      <c r="F160" s="85" t="s">
        <v>17328</v>
      </c>
      <c r="G160" s="85" t="s">
        <v>17327</v>
      </c>
      <c r="H160" s="85" t="s">
        <v>138</v>
      </c>
      <c r="I160" s="85" t="s">
        <v>17332</v>
      </c>
      <c r="J160" s="84">
        <v>101</v>
      </c>
      <c r="K160" s="84">
        <v>0</v>
      </c>
      <c r="L160" s="82">
        <v>164434</v>
      </c>
      <c r="M160" s="82">
        <v>0</v>
      </c>
      <c r="N160" s="82">
        <v>1628.06</v>
      </c>
      <c r="O160" s="86" t="s">
        <v>17554</v>
      </c>
      <c r="P160" s="82">
        <v>-2577.39</v>
      </c>
      <c r="Q160" s="82">
        <v>0</v>
      </c>
      <c r="R160" s="2">
        <f t="shared" si="4"/>
        <v>164434</v>
      </c>
      <c r="S160" s="2">
        <f t="shared" si="5"/>
        <v>1628.0594059405942</v>
      </c>
    </row>
    <row r="161" spans="1:19" x14ac:dyDescent="0.25">
      <c r="A161" s="85" t="s">
        <v>17553</v>
      </c>
      <c r="B161" s="85" t="s">
        <v>17046</v>
      </c>
      <c r="C161" s="85" t="s">
        <v>17047</v>
      </c>
      <c r="D161" s="85">
        <v>409</v>
      </c>
      <c r="E161" s="85">
        <v>9</v>
      </c>
      <c r="F161" s="85" t="s">
        <v>17328</v>
      </c>
      <c r="G161" s="85" t="s">
        <v>17327</v>
      </c>
      <c r="H161" s="85" t="s">
        <v>139</v>
      </c>
      <c r="I161" s="85" t="s">
        <v>17331</v>
      </c>
      <c r="J161" s="84">
        <v>133</v>
      </c>
      <c r="K161" s="84">
        <v>0</v>
      </c>
      <c r="L161" s="82">
        <v>228834</v>
      </c>
      <c r="M161" s="82">
        <v>0</v>
      </c>
      <c r="N161" s="82">
        <v>1720.56</v>
      </c>
      <c r="O161" s="86" t="s">
        <v>17554</v>
      </c>
      <c r="P161" s="82">
        <v>-3586.81</v>
      </c>
      <c r="Q161" s="82">
        <v>0</v>
      </c>
      <c r="R161" s="2">
        <f t="shared" si="4"/>
        <v>228834</v>
      </c>
      <c r="S161" s="2">
        <f t="shared" si="5"/>
        <v>1720.5563909774437</v>
      </c>
    </row>
    <row r="162" spans="1:19" x14ac:dyDescent="0.25">
      <c r="A162" s="85" t="s">
        <v>17553</v>
      </c>
      <c r="B162" s="85" t="s">
        <v>17046</v>
      </c>
      <c r="C162" s="85" t="s">
        <v>17047</v>
      </c>
      <c r="D162" s="85">
        <v>409</v>
      </c>
      <c r="E162" s="85">
        <v>9</v>
      </c>
      <c r="F162" s="85" t="s">
        <v>17328</v>
      </c>
      <c r="G162" s="85" t="s">
        <v>17327</v>
      </c>
      <c r="H162" s="85" t="s">
        <v>140</v>
      </c>
      <c r="I162" s="85" t="s">
        <v>17330</v>
      </c>
      <c r="J162" s="84">
        <v>36</v>
      </c>
      <c r="K162" s="84">
        <v>0</v>
      </c>
      <c r="L162" s="82">
        <v>59702</v>
      </c>
      <c r="M162" s="82">
        <v>0</v>
      </c>
      <c r="N162" s="82">
        <v>1658.39</v>
      </c>
      <c r="O162" s="86" t="s">
        <v>17554</v>
      </c>
      <c r="P162" s="82">
        <v>-935.78</v>
      </c>
      <c r="Q162" s="82">
        <v>0</v>
      </c>
      <c r="R162" s="2">
        <f t="shared" si="4"/>
        <v>59702</v>
      </c>
      <c r="S162" s="2">
        <f t="shared" si="5"/>
        <v>1658.3888888888889</v>
      </c>
    </row>
    <row r="163" spans="1:19" x14ac:dyDescent="0.25">
      <c r="A163" s="85" t="s">
        <v>17553</v>
      </c>
      <c r="B163" s="85" t="s">
        <v>17046</v>
      </c>
      <c r="C163" s="85" t="s">
        <v>17047</v>
      </c>
      <c r="D163" s="85">
        <v>409</v>
      </c>
      <c r="E163" s="85">
        <v>9</v>
      </c>
      <c r="F163" s="85" t="s">
        <v>17328</v>
      </c>
      <c r="G163" s="85" t="s">
        <v>17327</v>
      </c>
      <c r="H163" s="85" t="s">
        <v>5945</v>
      </c>
      <c r="I163" s="85" t="s">
        <v>17329</v>
      </c>
      <c r="J163" s="84">
        <v>34</v>
      </c>
      <c r="K163" s="84">
        <v>0</v>
      </c>
      <c r="L163" s="82">
        <v>54667</v>
      </c>
      <c r="M163" s="82">
        <v>0</v>
      </c>
      <c r="N163" s="82">
        <v>1607.85</v>
      </c>
      <c r="O163" s="86" t="s">
        <v>17554</v>
      </c>
      <c r="P163" s="82">
        <v>-856.86</v>
      </c>
      <c r="Q163" s="82">
        <v>0</v>
      </c>
      <c r="R163" s="2">
        <f t="shared" si="4"/>
        <v>54667</v>
      </c>
      <c r="S163" s="2">
        <f t="shared" si="5"/>
        <v>1607.8529411764705</v>
      </c>
    </row>
    <row r="164" spans="1:19" x14ac:dyDescent="0.25">
      <c r="A164" s="85" t="s">
        <v>17553</v>
      </c>
      <c r="B164" s="85" t="s">
        <v>17046</v>
      </c>
      <c r="C164" s="85" t="s">
        <v>17047</v>
      </c>
      <c r="D164" s="85">
        <v>409</v>
      </c>
      <c r="E164" s="85">
        <v>9</v>
      </c>
      <c r="F164" s="85" t="s">
        <v>17328</v>
      </c>
      <c r="G164" s="85" t="s">
        <v>17327</v>
      </c>
      <c r="H164" s="85" t="s">
        <v>18068</v>
      </c>
      <c r="I164" s="85" t="s">
        <v>18069</v>
      </c>
      <c r="J164" s="84">
        <v>48</v>
      </c>
      <c r="K164" s="84">
        <v>0</v>
      </c>
      <c r="L164" s="82">
        <v>64503</v>
      </c>
      <c r="M164" s="82">
        <v>0</v>
      </c>
      <c r="N164" s="82">
        <v>1343.81</v>
      </c>
      <c r="O164" s="86" t="s">
        <v>17554</v>
      </c>
      <c r="P164" s="82">
        <v>-1011.05</v>
      </c>
      <c r="Q164" s="82">
        <v>0</v>
      </c>
      <c r="R164" s="2">
        <f t="shared" si="4"/>
        <v>64503</v>
      </c>
      <c r="S164" s="2">
        <f t="shared" si="5"/>
        <v>1343.8125</v>
      </c>
    </row>
    <row r="165" spans="1:19" x14ac:dyDescent="0.25">
      <c r="A165" s="85" t="s">
        <v>17553</v>
      </c>
      <c r="B165" s="85" t="s">
        <v>17046</v>
      </c>
      <c r="C165" s="85" t="s">
        <v>17047</v>
      </c>
      <c r="D165" s="85">
        <v>409</v>
      </c>
      <c r="E165" s="85">
        <v>9</v>
      </c>
      <c r="F165" s="85" t="s">
        <v>17328</v>
      </c>
      <c r="G165" s="85" t="s">
        <v>17327</v>
      </c>
      <c r="H165" s="85" t="s">
        <v>18178</v>
      </c>
      <c r="I165" s="85" t="s">
        <v>18203</v>
      </c>
      <c r="J165" s="84">
        <v>60</v>
      </c>
      <c r="K165" s="84">
        <v>0</v>
      </c>
      <c r="L165" s="82">
        <v>99997</v>
      </c>
      <c r="M165" s="82">
        <v>0</v>
      </c>
      <c r="N165" s="82">
        <v>1666.62</v>
      </c>
      <c r="O165" s="86" t="s">
        <v>17554</v>
      </c>
      <c r="P165" s="82">
        <v>-1567.38</v>
      </c>
      <c r="Q165" s="82">
        <v>0</v>
      </c>
      <c r="R165" s="2">
        <f t="shared" si="4"/>
        <v>99997</v>
      </c>
      <c r="S165" s="2">
        <f t="shared" si="5"/>
        <v>1666.6166666666666</v>
      </c>
    </row>
    <row r="166" spans="1:19" x14ac:dyDescent="0.25">
      <c r="A166" s="85" t="s">
        <v>17553</v>
      </c>
      <c r="B166" s="85" t="s">
        <v>17046</v>
      </c>
      <c r="C166" s="85" t="s">
        <v>17047</v>
      </c>
      <c r="D166" s="85">
        <v>409</v>
      </c>
      <c r="E166" s="85">
        <v>9</v>
      </c>
      <c r="F166" s="85" t="s">
        <v>17328</v>
      </c>
      <c r="G166" s="85" t="s">
        <v>17327</v>
      </c>
      <c r="H166" s="85" t="s">
        <v>18925</v>
      </c>
      <c r="I166" s="85" t="s">
        <v>18926</v>
      </c>
      <c r="J166" s="84">
        <v>28</v>
      </c>
      <c r="K166" s="84">
        <v>0</v>
      </c>
      <c r="L166" s="82">
        <v>45505</v>
      </c>
      <c r="M166" s="82">
        <v>0</v>
      </c>
      <c r="N166" s="82">
        <v>1625.18</v>
      </c>
      <c r="O166" s="86" t="s">
        <v>17554</v>
      </c>
      <c r="P166" s="82">
        <v>-713.25</v>
      </c>
      <c r="Q166" s="82">
        <v>0</v>
      </c>
      <c r="R166" s="2">
        <f t="shared" si="4"/>
        <v>45505</v>
      </c>
      <c r="S166" s="2">
        <f t="shared" si="5"/>
        <v>1625.1785714285713</v>
      </c>
    </row>
    <row r="167" spans="1:19" x14ac:dyDescent="0.25">
      <c r="A167" s="85" t="s">
        <v>17553</v>
      </c>
      <c r="B167" s="85" t="s">
        <v>17046</v>
      </c>
      <c r="C167" s="85" t="s">
        <v>17047</v>
      </c>
      <c r="D167" s="85">
        <v>409</v>
      </c>
      <c r="E167" s="85">
        <v>9</v>
      </c>
      <c r="F167" s="85" t="s">
        <v>17326</v>
      </c>
      <c r="G167" s="85" t="s">
        <v>17325</v>
      </c>
      <c r="H167" s="85" t="s">
        <v>141</v>
      </c>
      <c r="I167" s="85" t="s">
        <v>17324</v>
      </c>
      <c r="J167" s="84">
        <v>60</v>
      </c>
      <c r="K167" s="84">
        <v>0</v>
      </c>
      <c r="L167" s="82">
        <v>143028</v>
      </c>
      <c r="M167" s="82">
        <v>0</v>
      </c>
      <c r="N167" s="82">
        <v>2383.8000000000002</v>
      </c>
      <c r="O167" s="86" t="s">
        <v>17552</v>
      </c>
      <c r="P167" s="82">
        <v>6810.83</v>
      </c>
      <c r="Q167" s="82">
        <v>0</v>
      </c>
      <c r="R167" s="2">
        <f t="shared" si="4"/>
        <v>143028</v>
      </c>
      <c r="S167" s="2">
        <f t="shared" si="5"/>
        <v>2383.8000000000002</v>
      </c>
    </row>
    <row r="168" spans="1:19" x14ac:dyDescent="0.25">
      <c r="A168" s="85" t="s">
        <v>17553</v>
      </c>
      <c r="B168" s="85" t="s">
        <v>17046</v>
      </c>
      <c r="C168" s="85" t="s">
        <v>17047</v>
      </c>
      <c r="D168" s="85">
        <v>409</v>
      </c>
      <c r="E168" s="85">
        <v>9</v>
      </c>
      <c r="F168" s="85" t="s">
        <v>17323</v>
      </c>
      <c r="G168" s="85" t="s">
        <v>17322</v>
      </c>
      <c r="H168" s="85" t="s">
        <v>142</v>
      </c>
      <c r="I168" s="85" t="s">
        <v>17321</v>
      </c>
      <c r="J168" s="84">
        <v>72</v>
      </c>
      <c r="K168" s="84">
        <v>0</v>
      </c>
      <c r="L168" s="82">
        <v>145571</v>
      </c>
      <c r="M168" s="82">
        <v>0</v>
      </c>
      <c r="N168" s="82">
        <v>2021.82</v>
      </c>
      <c r="O168" s="86" t="s">
        <v>17554</v>
      </c>
      <c r="P168" s="82">
        <v>-2281.73</v>
      </c>
      <c r="Q168" s="82">
        <v>0</v>
      </c>
      <c r="R168" s="2">
        <f t="shared" si="4"/>
        <v>145571</v>
      </c>
      <c r="S168" s="2">
        <f t="shared" si="5"/>
        <v>2021.8194444444443</v>
      </c>
    </row>
    <row r="169" spans="1:19" x14ac:dyDescent="0.25">
      <c r="A169" s="85" t="s">
        <v>17553</v>
      </c>
      <c r="B169" s="85" t="s">
        <v>17046</v>
      </c>
      <c r="C169" s="85" t="s">
        <v>17047</v>
      </c>
      <c r="D169" s="85">
        <v>409</v>
      </c>
      <c r="E169" s="85">
        <v>9</v>
      </c>
      <c r="F169" s="85" t="s">
        <v>17320</v>
      </c>
      <c r="G169" s="85" t="s">
        <v>17319</v>
      </c>
      <c r="H169" s="85" t="s">
        <v>143</v>
      </c>
      <c r="I169" s="85" t="s">
        <v>17318</v>
      </c>
      <c r="J169" s="84">
        <v>58</v>
      </c>
      <c r="K169" s="84">
        <v>0</v>
      </c>
      <c r="L169" s="82">
        <v>121814</v>
      </c>
      <c r="M169" s="82">
        <v>0</v>
      </c>
      <c r="N169" s="82">
        <v>2100.2399999999998</v>
      </c>
      <c r="O169" s="86" t="s">
        <v>17552</v>
      </c>
      <c r="P169" s="82">
        <v>5800.65</v>
      </c>
      <c r="Q169" s="82">
        <v>0</v>
      </c>
      <c r="R169" s="2">
        <f t="shared" si="4"/>
        <v>121814</v>
      </c>
      <c r="S169" s="2">
        <f t="shared" si="5"/>
        <v>2100.2413793103447</v>
      </c>
    </row>
    <row r="170" spans="1:19" x14ac:dyDescent="0.25">
      <c r="A170" s="85" t="s">
        <v>17553</v>
      </c>
      <c r="B170" s="85" t="s">
        <v>17046</v>
      </c>
      <c r="C170" s="85" t="s">
        <v>17047</v>
      </c>
      <c r="D170" s="85">
        <v>409</v>
      </c>
      <c r="E170" s="85">
        <v>9</v>
      </c>
      <c r="F170" s="85" t="s">
        <v>17317</v>
      </c>
      <c r="G170" s="85" t="s">
        <v>17316</v>
      </c>
      <c r="H170" s="85" t="s">
        <v>144</v>
      </c>
      <c r="I170" s="85" t="s">
        <v>17315</v>
      </c>
      <c r="J170" s="84">
        <v>24</v>
      </c>
      <c r="K170" s="84">
        <v>0</v>
      </c>
      <c r="L170" s="82">
        <v>56353</v>
      </c>
      <c r="M170" s="82">
        <v>0</v>
      </c>
      <c r="N170" s="82">
        <v>2348.04</v>
      </c>
      <c r="O170" s="86" t="s">
        <v>17552</v>
      </c>
      <c r="P170" s="82">
        <v>2683.48</v>
      </c>
      <c r="Q170" s="82">
        <v>0</v>
      </c>
      <c r="R170" s="2">
        <f t="shared" si="4"/>
        <v>56353</v>
      </c>
      <c r="S170" s="2">
        <f t="shared" si="5"/>
        <v>2348.0416666666665</v>
      </c>
    </row>
    <row r="171" spans="1:19" x14ac:dyDescent="0.25">
      <c r="A171" s="85" t="s">
        <v>17553</v>
      </c>
      <c r="B171" s="85" t="s">
        <v>17046</v>
      </c>
      <c r="C171" s="85" t="s">
        <v>17047</v>
      </c>
      <c r="D171" s="85">
        <v>409</v>
      </c>
      <c r="E171" s="85">
        <v>9</v>
      </c>
      <c r="F171" s="85" t="s">
        <v>17314</v>
      </c>
      <c r="G171" s="85" t="s">
        <v>17313</v>
      </c>
      <c r="H171" s="85" t="s">
        <v>145</v>
      </c>
      <c r="I171" s="85" t="s">
        <v>7708</v>
      </c>
      <c r="J171" s="84">
        <v>30</v>
      </c>
      <c r="K171" s="84">
        <v>0</v>
      </c>
      <c r="L171" s="82">
        <v>64372</v>
      </c>
      <c r="M171" s="82">
        <v>0</v>
      </c>
      <c r="N171" s="82">
        <v>2145.73</v>
      </c>
      <c r="O171" s="86" t="s">
        <v>17552</v>
      </c>
      <c r="P171" s="82">
        <v>3065.37</v>
      </c>
      <c r="Q171" s="82">
        <v>0</v>
      </c>
      <c r="R171" s="2">
        <f t="shared" si="4"/>
        <v>64372</v>
      </c>
      <c r="S171" s="2">
        <f t="shared" si="5"/>
        <v>2145.7333333333331</v>
      </c>
    </row>
    <row r="172" spans="1:19" x14ac:dyDescent="0.25">
      <c r="A172" s="85" t="s">
        <v>17553</v>
      </c>
      <c r="B172" s="85" t="s">
        <v>17046</v>
      </c>
      <c r="C172" s="85" t="s">
        <v>17047</v>
      </c>
      <c r="D172" s="85">
        <v>409</v>
      </c>
      <c r="E172" s="85">
        <v>9</v>
      </c>
      <c r="F172" s="85" t="s">
        <v>17312</v>
      </c>
      <c r="G172" s="85" t="s">
        <v>17311</v>
      </c>
      <c r="H172" s="85" t="s">
        <v>146</v>
      </c>
      <c r="I172" s="85" t="s">
        <v>17310</v>
      </c>
      <c r="J172" s="84">
        <v>60</v>
      </c>
      <c r="K172" s="84">
        <v>0</v>
      </c>
      <c r="L172" s="82">
        <v>143332</v>
      </c>
      <c r="M172" s="82">
        <v>0</v>
      </c>
      <c r="N172" s="82">
        <v>2388.87</v>
      </c>
      <c r="O172" s="86" t="s">
        <v>17552</v>
      </c>
      <c r="P172" s="82">
        <v>6825.33</v>
      </c>
      <c r="Q172" s="82">
        <v>0</v>
      </c>
      <c r="R172" s="2">
        <f t="shared" si="4"/>
        <v>143332</v>
      </c>
      <c r="S172" s="2">
        <f t="shared" si="5"/>
        <v>2388.8666666666668</v>
      </c>
    </row>
    <row r="173" spans="1:19" x14ac:dyDescent="0.25">
      <c r="A173" s="85" t="s">
        <v>17553</v>
      </c>
      <c r="B173" s="85" t="s">
        <v>17046</v>
      </c>
      <c r="C173" s="85" t="s">
        <v>17047</v>
      </c>
      <c r="D173" s="85">
        <v>409</v>
      </c>
      <c r="E173" s="85">
        <v>9</v>
      </c>
      <c r="F173" s="85" t="s">
        <v>17309</v>
      </c>
      <c r="G173" s="85" t="s">
        <v>17308</v>
      </c>
      <c r="H173" s="85" t="s">
        <v>147</v>
      </c>
      <c r="I173" s="85" t="s">
        <v>17307</v>
      </c>
      <c r="J173" s="84">
        <v>145</v>
      </c>
      <c r="K173" s="84">
        <v>0</v>
      </c>
      <c r="L173" s="82">
        <v>320634</v>
      </c>
      <c r="M173" s="82">
        <v>0</v>
      </c>
      <c r="N173" s="82">
        <v>2211.27</v>
      </c>
      <c r="O173" s="86" t="s">
        <v>17552</v>
      </c>
      <c r="P173" s="82">
        <v>15268.28</v>
      </c>
      <c r="Q173" s="82">
        <v>0</v>
      </c>
      <c r="R173" s="2">
        <f t="shared" si="4"/>
        <v>320634</v>
      </c>
      <c r="S173" s="2">
        <f t="shared" si="5"/>
        <v>2211.2689655172412</v>
      </c>
    </row>
    <row r="174" spans="1:19" x14ac:dyDescent="0.25">
      <c r="A174" s="85" t="s">
        <v>17553</v>
      </c>
      <c r="B174" s="85" t="s">
        <v>17046</v>
      </c>
      <c r="C174" s="85" t="s">
        <v>17047</v>
      </c>
      <c r="D174" s="85">
        <v>409</v>
      </c>
      <c r="E174" s="85">
        <v>9</v>
      </c>
      <c r="F174" s="85" t="s">
        <v>17306</v>
      </c>
      <c r="G174" s="85" t="s">
        <v>17305</v>
      </c>
      <c r="H174" s="85" t="s">
        <v>148</v>
      </c>
      <c r="I174" s="85" t="s">
        <v>17304</v>
      </c>
      <c r="J174" s="84">
        <v>126</v>
      </c>
      <c r="K174" s="84">
        <v>0</v>
      </c>
      <c r="L174" s="82">
        <v>276494</v>
      </c>
      <c r="M174" s="82">
        <v>0</v>
      </c>
      <c r="N174" s="82">
        <v>2194.4</v>
      </c>
      <c r="O174" s="86" t="s">
        <v>17552</v>
      </c>
      <c r="P174" s="82">
        <v>13166.39</v>
      </c>
      <c r="Q174" s="82">
        <v>0</v>
      </c>
      <c r="R174" s="2">
        <f t="shared" si="4"/>
        <v>276494</v>
      </c>
      <c r="S174" s="2">
        <f t="shared" si="5"/>
        <v>2194.3968253968255</v>
      </c>
    </row>
    <row r="175" spans="1:19" x14ac:dyDescent="0.25">
      <c r="A175" s="85" t="s">
        <v>17553</v>
      </c>
      <c r="B175" s="85" t="s">
        <v>17046</v>
      </c>
      <c r="C175" s="85" t="s">
        <v>17047</v>
      </c>
      <c r="D175" s="85">
        <v>409</v>
      </c>
      <c r="E175" s="85">
        <v>9</v>
      </c>
      <c r="F175" s="85" t="s">
        <v>17300</v>
      </c>
      <c r="G175" s="85" t="s">
        <v>17299</v>
      </c>
      <c r="H175" s="85" t="s">
        <v>149</v>
      </c>
      <c r="I175" s="85" t="s">
        <v>17303</v>
      </c>
      <c r="J175" s="84">
        <v>204</v>
      </c>
      <c r="K175" s="84">
        <v>0</v>
      </c>
      <c r="L175" s="82">
        <v>520693</v>
      </c>
      <c r="M175" s="82">
        <v>0</v>
      </c>
      <c r="N175" s="82">
        <v>2552.42</v>
      </c>
      <c r="O175" s="86" t="s">
        <v>17554</v>
      </c>
      <c r="P175" s="82">
        <v>-8161.51</v>
      </c>
      <c r="Q175" s="82">
        <v>0</v>
      </c>
      <c r="R175" s="2">
        <f t="shared" si="4"/>
        <v>520693</v>
      </c>
      <c r="S175" s="2">
        <f t="shared" si="5"/>
        <v>2552.4166666666665</v>
      </c>
    </row>
    <row r="176" spans="1:19" x14ac:dyDescent="0.25">
      <c r="A176" s="85" t="s">
        <v>17553</v>
      </c>
      <c r="B176" s="85" t="s">
        <v>17046</v>
      </c>
      <c r="C176" s="85" t="s">
        <v>17047</v>
      </c>
      <c r="D176" s="85">
        <v>409</v>
      </c>
      <c r="E176" s="85">
        <v>9</v>
      </c>
      <c r="F176" s="85" t="s">
        <v>17300</v>
      </c>
      <c r="G176" s="85" t="s">
        <v>17299</v>
      </c>
      <c r="H176" s="85" t="s">
        <v>150</v>
      </c>
      <c r="I176" s="85" t="s">
        <v>17302</v>
      </c>
      <c r="J176" s="84">
        <v>182</v>
      </c>
      <c r="K176" s="84">
        <v>0</v>
      </c>
      <c r="L176" s="82">
        <v>461441</v>
      </c>
      <c r="M176" s="82">
        <v>0</v>
      </c>
      <c r="N176" s="82">
        <v>2535.39</v>
      </c>
      <c r="O176" s="86" t="s">
        <v>17554</v>
      </c>
      <c r="P176" s="82">
        <v>-7232.77</v>
      </c>
      <c r="Q176" s="82">
        <v>0</v>
      </c>
      <c r="R176" s="2">
        <f t="shared" si="4"/>
        <v>461441</v>
      </c>
      <c r="S176" s="2">
        <f t="shared" si="5"/>
        <v>2535.3901098901097</v>
      </c>
    </row>
    <row r="177" spans="1:19" x14ac:dyDescent="0.25">
      <c r="A177" s="85" t="s">
        <v>17553</v>
      </c>
      <c r="B177" s="85" t="s">
        <v>17046</v>
      </c>
      <c r="C177" s="85" t="s">
        <v>17047</v>
      </c>
      <c r="D177" s="85">
        <v>409</v>
      </c>
      <c r="E177" s="85">
        <v>9</v>
      </c>
      <c r="F177" s="85" t="s">
        <v>17300</v>
      </c>
      <c r="G177" s="85" t="s">
        <v>17299</v>
      </c>
      <c r="H177" s="85" t="s">
        <v>151</v>
      </c>
      <c r="I177" s="85" t="s">
        <v>17301</v>
      </c>
      <c r="J177" s="84">
        <v>172</v>
      </c>
      <c r="K177" s="84">
        <v>0</v>
      </c>
      <c r="L177" s="82">
        <v>412769</v>
      </c>
      <c r="M177" s="82">
        <v>0</v>
      </c>
      <c r="N177" s="82">
        <v>2399.8200000000002</v>
      </c>
      <c r="O177" s="86" t="s">
        <v>17554</v>
      </c>
      <c r="P177" s="82">
        <v>-6469.87</v>
      </c>
      <c r="Q177" s="82">
        <v>0</v>
      </c>
      <c r="R177" s="2">
        <f t="shared" si="4"/>
        <v>412769</v>
      </c>
      <c r="S177" s="2">
        <f t="shared" si="5"/>
        <v>2399.8197674418607</v>
      </c>
    </row>
    <row r="178" spans="1:19" x14ac:dyDescent="0.25">
      <c r="A178" s="85" t="s">
        <v>17553</v>
      </c>
      <c r="B178" s="85" t="s">
        <v>17046</v>
      </c>
      <c r="C178" s="85" t="s">
        <v>17047</v>
      </c>
      <c r="D178" s="85">
        <v>409</v>
      </c>
      <c r="E178" s="85">
        <v>9</v>
      </c>
      <c r="F178" s="85" t="s">
        <v>17300</v>
      </c>
      <c r="G178" s="85" t="s">
        <v>17299</v>
      </c>
      <c r="H178" s="85" t="s">
        <v>18478</v>
      </c>
      <c r="I178" s="85" t="s">
        <v>18479</v>
      </c>
      <c r="J178" s="84">
        <v>0</v>
      </c>
      <c r="K178" s="84">
        <v>11</v>
      </c>
      <c r="L178" s="82">
        <v>20286</v>
      </c>
      <c r="M178" s="82">
        <v>20286</v>
      </c>
      <c r="N178" s="82">
        <v>1844.18</v>
      </c>
      <c r="O178" s="86" t="s">
        <v>17554</v>
      </c>
      <c r="P178" s="82">
        <v>-317.95999999999998</v>
      </c>
      <c r="Q178" s="82">
        <v>0</v>
      </c>
      <c r="R178" s="2">
        <f t="shared" si="4"/>
        <v>0</v>
      </c>
      <c r="S178" s="2" t="e">
        <f t="shared" si="5"/>
        <v>#DIV/0!</v>
      </c>
    </row>
    <row r="179" spans="1:19" x14ac:dyDescent="0.25">
      <c r="A179" s="85" t="s">
        <v>17553</v>
      </c>
      <c r="B179" s="85" t="s">
        <v>17046</v>
      </c>
      <c r="C179" s="85" t="s">
        <v>17047</v>
      </c>
      <c r="D179" s="85">
        <v>409</v>
      </c>
      <c r="E179" s="85">
        <v>9</v>
      </c>
      <c r="F179" s="85" t="s">
        <v>17300</v>
      </c>
      <c r="G179" s="85" t="s">
        <v>17299</v>
      </c>
      <c r="H179" s="85" t="s">
        <v>18927</v>
      </c>
      <c r="I179" s="85" t="s">
        <v>18928</v>
      </c>
      <c r="J179" s="84">
        <v>2</v>
      </c>
      <c r="K179" s="84">
        <v>0</v>
      </c>
      <c r="L179" s="82">
        <v>2920</v>
      </c>
      <c r="M179" s="82">
        <v>0</v>
      </c>
      <c r="N179" s="82">
        <v>1460</v>
      </c>
      <c r="O179" s="86" t="s">
        <v>17554</v>
      </c>
      <c r="P179" s="82">
        <v>-45.77</v>
      </c>
      <c r="Q179" s="82">
        <v>0</v>
      </c>
      <c r="R179" s="2">
        <f t="shared" si="4"/>
        <v>2920</v>
      </c>
      <c r="S179" s="2">
        <f t="shared" si="5"/>
        <v>1460</v>
      </c>
    </row>
    <row r="180" spans="1:19" x14ac:dyDescent="0.25">
      <c r="A180" s="85" t="s">
        <v>17553</v>
      </c>
      <c r="B180" s="85" t="s">
        <v>17046</v>
      </c>
      <c r="C180" s="85" t="s">
        <v>17047</v>
      </c>
      <c r="D180" s="85">
        <v>409</v>
      </c>
      <c r="E180" s="85">
        <v>9</v>
      </c>
      <c r="F180" s="85" t="s">
        <v>17298</v>
      </c>
      <c r="G180" s="85" t="s">
        <v>17297</v>
      </c>
      <c r="H180" s="85" t="s">
        <v>152</v>
      </c>
      <c r="I180" s="85" t="s">
        <v>17296</v>
      </c>
      <c r="J180" s="84">
        <v>186</v>
      </c>
      <c r="K180" s="84">
        <v>0</v>
      </c>
      <c r="L180" s="82">
        <v>388004</v>
      </c>
      <c r="M180" s="82">
        <v>0</v>
      </c>
      <c r="N180" s="82">
        <v>2086.04</v>
      </c>
      <c r="O180" s="86" t="s">
        <v>17552</v>
      </c>
      <c r="P180" s="82">
        <v>18476.400000000001</v>
      </c>
      <c r="Q180" s="82">
        <v>0</v>
      </c>
      <c r="R180" s="2">
        <f t="shared" si="4"/>
        <v>388004</v>
      </c>
      <c r="S180" s="2">
        <f t="shared" si="5"/>
        <v>2086.0430107526881</v>
      </c>
    </row>
    <row r="181" spans="1:19" x14ac:dyDescent="0.25">
      <c r="A181" s="85" t="s">
        <v>17553</v>
      </c>
      <c r="B181" s="85" t="s">
        <v>17046</v>
      </c>
      <c r="C181" s="85" t="s">
        <v>17047</v>
      </c>
      <c r="D181" s="85">
        <v>409</v>
      </c>
      <c r="E181" s="85">
        <v>9</v>
      </c>
      <c r="F181" s="85" t="s">
        <v>17295</v>
      </c>
      <c r="G181" s="85" t="s">
        <v>17294</v>
      </c>
      <c r="H181" s="85" t="s">
        <v>153</v>
      </c>
      <c r="I181" s="85" t="s">
        <v>17293</v>
      </c>
      <c r="J181" s="84">
        <v>141</v>
      </c>
      <c r="K181" s="84">
        <v>0</v>
      </c>
      <c r="L181" s="82">
        <v>333810</v>
      </c>
      <c r="M181" s="82">
        <v>0</v>
      </c>
      <c r="N181" s="82">
        <v>2367.4499999999998</v>
      </c>
      <c r="O181" s="86" t="s">
        <v>17552</v>
      </c>
      <c r="P181" s="82">
        <v>15895.71</v>
      </c>
      <c r="Q181" s="82">
        <v>0</v>
      </c>
      <c r="R181" s="2">
        <f t="shared" si="4"/>
        <v>333810</v>
      </c>
      <c r="S181" s="2">
        <f t="shared" si="5"/>
        <v>2367.4468085106382</v>
      </c>
    </row>
    <row r="182" spans="1:19" x14ac:dyDescent="0.25">
      <c r="A182" s="85" t="s">
        <v>17553</v>
      </c>
      <c r="B182" s="85" t="s">
        <v>17046</v>
      </c>
      <c r="C182" s="85" t="s">
        <v>17047</v>
      </c>
      <c r="D182" s="85">
        <v>409</v>
      </c>
      <c r="E182" s="85">
        <v>9</v>
      </c>
      <c r="F182" s="85" t="s">
        <v>17292</v>
      </c>
      <c r="G182" s="85" t="s">
        <v>17291</v>
      </c>
      <c r="H182" s="85" t="s">
        <v>154</v>
      </c>
      <c r="I182" s="85" t="s">
        <v>17290</v>
      </c>
      <c r="J182" s="84">
        <v>32</v>
      </c>
      <c r="K182" s="84">
        <v>0</v>
      </c>
      <c r="L182" s="82">
        <v>71312</v>
      </c>
      <c r="M182" s="82">
        <v>0</v>
      </c>
      <c r="N182" s="82">
        <v>2228.5</v>
      </c>
      <c r="O182" s="86" t="s">
        <v>17552</v>
      </c>
      <c r="P182" s="82">
        <v>3395.82</v>
      </c>
      <c r="Q182" s="82">
        <v>0</v>
      </c>
      <c r="R182" s="2">
        <f t="shared" si="4"/>
        <v>71312</v>
      </c>
      <c r="S182" s="2">
        <f t="shared" si="5"/>
        <v>2228.5</v>
      </c>
    </row>
    <row r="183" spans="1:19" x14ac:dyDescent="0.25">
      <c r="A183" s="85" t="s">
        <v>17553</v>
      </c>
      <c r="B183" s="85" t="s">
        <v>17046</v>
      </c>
      <c r="C183" s="85" t="s">
        <v>17047</v>
      </c>
      <c r="D183" s="85">
        <v>409</v>
      </c>
      <c r="E183" s="85">
        <v>9</v>
      </c>
      <c r="F183" s="85" t="s">
        <v>17289</v>
      </c>
      <c r="G183" s="85" t="s">
        <v>17288</v>
      </c>
      <c r="H183" s="85" t="s">
        <v>155</v>
      </c>
      <c r="I183" s="85" t="s">
        <v>17287</v>
      </c>
      <c r="J183" s="84">
        <v>62</v>
      </c>
      <c r="K183" s="84">
        <v>0</v>
      </c>
      <c r="L183" s="82">
        <v>141415</v>
      </c>
      <c r="M183" s="82">
        <v>0</v>
      </c>
      <c r="N183" s="82">
        <v>2280.89</v>
      </c>
      <c r="O183" s="86" t="s">
        <v>17552</v>
      </c>
      <c r="P183" s="82">
        <v>6734.01</v>
      </c>
      <c r="Q183" s="82">
        <v>0</v>
      </c>
      <c r="R183" s="2">
        <f t="shared" si="4"/>
        <v>141415</v>
      </c>
      <c r="S183" s="2">
        <f t="shared" si="5"/>
        <v>2280.8870967741937</v>
      </c>
    </row>
    <row r="184" spans="1:19" x14ac:dyDescent="0.25">
      <c r="A184" s="85" t="s">
        <v>17553</v>
      </c>
      <c r="B184" s="85" t="s">
        <v>17046</v>
      </c>
      <c r="C184" s="85" t="s">
        <v>17047</v>
      </c>
      <c r="D184" s="85">
        <v>409</v>
      </c>
      <c r="E184" s="85">
        <v>9</v>
      </c>
      <c r="F184" s="85" t="s">
        <v>17286</v>
      </c>
      <c r="G184" s="85" t="s">
        <v>17285</v>
      </c>
      <c r="H184" s="85" t="s">
        <v>156</v>
      </c>
      <c r="I184" s="85" t="s">
        <v>17284</v>
      </c>
      <c r="J184" s="84">
        <v>105</v>
      </c>
      <c r="K184" s="84">
        <v>0</v>
      </c>
      <c r="L184" s="82">
        <v>279499</v>
      </c>
      <c r="M184" s="82">
        <v>0</v>
      </c>
      <c r="N184" s="82">
        <v>2661.9</v>
      </c>
      <c r="O184" s="86" t="s">
        <v>17552</v>
      </c>
      <c r="P184" s="82">
        <v>13309.49</v>
      </c>
      <c r="Q184" s="82">
        <v>0</v>
      </c>
      <c r="R184" s="2">
        <f t="shared" si="4"/>
        <v>279499</v>
      </c>
      <c r="S184" s="2">
        <f t="shared" si="5"/>
        <v>2661.8952380952383</v>
      </c>
    </row>
    <row r="185" spans="1:19" x14ac:dyDescent="0.25">
      <c r="A185" s="85" t="s">
        <v>17553</v>
      </c>
      <c r="B185" s="85" t="s">
        <v>17046</v>
      </c>
      <c r="C185" s="85" t="s">
        <v>17047</v>
      </c>
      <c r="D185" s="85">
        <v>409</v>
      </c>
      <c r="E185" s="85">
        <v>9</v>
      </c>
      <c r="F185" s="85" t="s">
        <v>17283</v>
      </c>
      <c r="G185" s="85" t="s">
        <v>17282</v>
      </c>
      <c r="H185" s="85" t="s">
        <v>157</v>
      </c>
      <c r="I185" s="85" t="s">
        <v>17281</v>
      </c>
      <c r="J185" s="84">
        <v>51</v>
      </c>
      <c r="K185" s="84">
        <v>0</v>
      </c>
      <c r="L185" s="82">
        <v>109964</v>
      </c>
      <c r="M185" s="82">
        <v>0</v>
      </c>
      <c r="N185" s="82">
        <v>2156.16</v>
      </c>
      <c r="O185" s="86" t="s">
        <v>17552</v>
      </c>
      <c r="P185" s="82">
        <v>5236.37</v>
      </c>
      <c r="Q185" s="82">
        <v>0</v>
      </c>
      <c r="R185" s="2">
        <f t="shared" si="4"/>
        <v>109964</v>
      </c>
      <c r="S185" s="2">
        <f t="shared" si="5"/>
        <v>2156.1568627450979</v>
      </c>
    </row>
    <row r="186" spans="1:19" x14ac:dyDescent="0.25">
      <c r="A186" s="85" t="s">
        <v>17553</v>
      </c>
      <c r="B186" s="85" t="s">
        <v>17046</v>
      </c>
      <c r="C186" s="85" t="s">
        <v>17047</v>
      </c>
      <c r="D186" s="85">
        <v>409</v>
      </c>
      <c r="E186" s="85">
        <v>9</v>
      </c>
      <c r="F186" s="85" t="s">
        <v>17280</v>
      </c>
      <c r="G186" s="85" t="s">
        <v>17279</v>
      </c>
      <c r="H186" s="85" t="s">
        <v>158</v>
      </c>
      <c r="I186" s="85" t="s">
        <v>17278</v>
      </c>
      <c r="J186" s="84">
        <v>100</v>
      </c>
      <c r="K186" s="84">
        <v>0</v>
      </c>
      <c r="L186" s="82">
        <v>235683</v>
      </c>
      <c r="M186" s="82">
        <v>0</v>
      </c>
      <c r="N186" s="82">
        <v>2356.83</v>
      </c>
      <c r="O186" s="86" t="s">
        <v>17552</v>
      </c>
      <c r="P186" s="82">
        <v>11222.99</v>
      </c>
      <c r="Q186" s="82">
        <v>0</v>
      </c>
      <c r="R186" s="2">
        <f t="shared" si="4"/>
        <v>235683</v>
      </c>
      <c r="S186" s="2">
        <f t="shared" si="5"/>
        <v>2356.83</v>
      </c>
    </row>
    <row r="187" spans="1:19" x14ac:dyDescent="0.25">
      <c r="A187" s="85" t="s">
        <v>17553</v>
      </c>
      <c r="B187" s="85" t="s">
        <v>17046</v>
      </c>
      <c r="C187" s="85" t="s">
        <v>17047</v>
      </c>
      <c r="D187" s="85">
        <v>409</v>
      </c>
      <c r="E187" s="85">
        <v>9</v>
      </c>
      <c r="F187" s="85" t="s">
        <v>17277</v>
      </c>
      <c r="G187" s="85" t="s">
        <v>17276</v>
      </c>
      <c r="H187" s="85" t="s">
        <v>159</v>
      </c>
      <c r="I187" s="85" t="s">
        <v>17275</v>
      </c>
      <c r="J187" s="84">
        <v>44</v>
      </c>
      <c r="K187" s="84">
        <v>0</v>
      </c>
      <c r="L187" s="82">
        <v>98950</v>
      </c>
      <c r="M187" s="82">
        <v>0</v>
      </c>
      <c r="N187" s="82">
        <v>2248.86</v>
      </c>
      <c r="O187" s="86" t="s">
        <v>17552</v>
      </c>
      <c r="P187" s="82">
        <v>4711.8999999999996</v>
      </c>
      <c r="Q187" s="82">
        <v>0</v>
      </c>
      <c r="R187" s="2">
        <f t="shared" si="4"/>
        <v>98950</v>
      </c>
      <c r="S187" s="2">
        <f t="shared" si="5"/>
        <v>2248.8636363636365</v>
      </c>
    </row>
    <row r="188" spans="1:19" x14ac:dyDescent="0.25">
      <c r="A188" s="85" t="s">
        <v>17553</v>
      </c>
      <c r="B188" s="85" t="s">
        <v>17046</v>
      </c>
      <c r="C188" s="85" t="s">
        <v>17047</v>
      </c>
      <c r="D188" s="85">
        <v>409</v>
      </c>
      <c r="E188" s="85">
        <v>9</v>
      </c>
      <c r="F188" s="85" t="s">
        <v>17274</v>
      </c>
      <c r="G188" s="85" t="s">
        <v>17273</v>
      </c>
      <c r="H188" s="85" t="s">
        <v>160</v>
      </c>
      <c r="I188" s="85" t="s">
        <v>17272</v>
      </c>
      <c r="J188" s="84">
        <v>34</v>
      </c>
      <c r="K188" s="84">
        <v>0</v>
      </c>
      <c r="L188" s="82">
        <v>77128</v>
      </c>
      <c r="M188" s="82">
        <v>0</v>
      </c>
      <c r="N188" s="82">
        <v>2268.4699999999998</v>
      </c>
      <c r="O188" s="86" t="s">
        <v>17552</v>
      </c>
      <c r="P188" s="82">
        <v>3672.76</v>
      </c>
      <c r="Q188" s="82">
        <v>0</v>
      </c>
      <c r="R188" s="2">
        <f t="shared" si="4"/>
        <v>77128</v>
      </c>
      <c r="S188" s="2">
        <f t="shared" si="5"/>
        <v>2268.4705882352941</v>
      </c>
    </row>
    <row r="189" spans="1:19" x14ac:dyDescent="0.25">
      <c r="A189" s="85" t="s">
        <v>17553</v>
      </c>
      <c r="B189" s="85" t="s">
        <v>17046</v>
      </c>
      <c r="C189" s="85" t="s">
        <v>17047</v>
      </c>
      <c r="D189" s="85">
        <v>409</v>
      </c>
      <c r="E189" s="85">
        <v>9</v>
      </c>
      <c r="F189" s="85" t="s">
        <v>17271</v>
      </c>
      <c r="G189" s="85" t="s">
        <v>17270</v>
      </c>
      <c r="H189" s="85" t="s">
        <v>161</v>
      </c>
      <c r="I189" s="85" t="s">
        <v>17269</v>
      </c>
      <c r="J189" s="84">
        <v>173</v>
      </c>
      <c r="K189" s="84">
        <v>0</v>
      </c>
      <c r="L189" s="82">
        <v>423530</v>
      </c>
      <c r="M189" s="82">
        <v>0</v>
      </c>
      <c r="N189" s="82">
        <v>2448.15</v>
      </c>
      <c r="O189" s="86" t="s">
        <v>17552</v>
      </c>
      <c r="P189" s="82">
        <v>20168.099999999999</v>
      </c>
      <c r="Q189" s="82">
        <v>0</v>
      </c>
      <c r="R189" s="2">
        <f t="shared" si="4"/>
        <v>423530</v>
      </c>
      <c r="S189" s="2">
        <f t="shared" si="5"/>
        <v>2448.150289017341</v>
      </c>
    </row>
    <row r="190" spans="1:19" x14ac:dyDescent="0.25">
      <c r="A190" s="85" t="s">
        <v>17553</v>
      </c>
      <c r="B190" s="85" t="s">
        <v>17046</v>
      </c>
      <c r="C190" s="85" t="s">
        <v>17047</v>
      </c>
      <c r="D190" s="85">
        <v>409</v>
      </c>
      <c r="E190" s="85">
        <v>9</v>
      </c>
      <c r="F190" s="85" t="s">
        <v>17268</v>
      </c>
      <c r="G190" s="85" t="s">
        <v>17267</v>
      </c>
      <c r="H190" s="85" t="s">
        <v>162</v>
      </c>
      <c r="I190" s="85" t="s">
        <v>17266</v>
      </c>
      <c r="J190" s="84">
        <v>17</v>
      </c>
      <c r="K190" s="84">
        <v>0</v>
      </c>
      <c r="L190" s="82">
        <v>35087</v>
      </c>
      <c r="M190" s="82">
        <v>0</v>
      </c>
      <c r="N190" s="82">
        <v>2063.94</v>
      </c>
      <c r="O190" s="86" t="s">
        <v>17552</v>
      </c>
      <c r="P190" s="82">
        <v>1670.81</v>
      </c>
      <c r="Q190" s="82">
        <v>0</v>
      </c>
      <c r="R190" s="2">
        <f t="shared" si="4"/>
        <v>35087</v>
      </c>
      <c r="S190" s="2">
        <f t="shared" si="5"/>
        <v>2063.9411764705883</v>
      </c>
    </row>
    <row r="191" spans="1:19" x14ac:dyDescent="0.25">
      <c r="A191" s="85" t="s">
        <v>17553</v>
      </c>
      <c r="B191" s="85" t="s">
        <v>17046</v>
      </c>
      <c r="C191" s="85" t="s">
        <v>17047</v>
      </c>
      <c r="D191" s="85">
        <v>409</v>
      </c>
      <c r="E191" s="85">
        <v>9</v>
      </c>
      <c r="F191" s="85" t="s">
        <v>17265</v>
      </c>
      <c r="G191" s="85" t="s">
        <v>17264</v>
      </c>
      <c r="H191" s="85" t="s">
        <v>163</v>
      </c>
      <c r="I191" s="85" t="s">
        <v>17263</v>
      </c>
      <c r="J191" s="84">
        <v>40</v>
      </c>
      <c r="K191" s="84">
        <v>0</v>
      </c>
      <c r="L191" s="82">
        <v>95923</v>
      </c>
      <c r="M191" s="82">
        <v>0</v>
      </c>
      <c r="N191" s="82">
        <v>2398.0700000000002</v>
      </c>
      <c r="O191" s="86" t="s">
        <v>17552</v>
      </c>
      <c r="P191" s="82">
        <v>4567.74</v>
      </c>
      <c r="Q191" s="82">
        <v>0</v>
      </c>
      <c r="R191" s="2">
        <f t="shared" si="4"/>
        <v>95923</v>
      </c>
      <c r="S191" s="2">
        <f t="shared" si="5"/>
        <v>2398.0749999999998</v>
      </c>
    </row>
    <row r="192" spans="1:19" x14ac:dyDescent="0.25">
      <c r="A192" s="85" t="s">
        <v>17553</v>
      </c>
      <c r="B192" s="85" t="s">
        <v>17046</v>
      </c>
      <c r="C192" s="85" t="s">
        <v>17047</v>
      </c>
      <c r="D192" s="85">
        <v>409</v>
      </c>
      <c r="E192" s="85">
        <v>9</v>
      </c>
      <c r="F192" s="85" t="s">
        <v>17262</v>
      </c>
      <c r="G192" s="85" t="s">
        <v>6381</v>
      </c>
      <c r="H192" s="85" t="s">
        <v>164</v>
      </c>
      <c r="I192" s="85" t="s">
        <v>17261</v>
      </c>
      <c r="J192" s="84">
        <v>97</v>
      </c>
      <c r="K192" s="84">
        <v>0</v>
      </c>
      <c r="L192" s="82">
        <v>188888</v>
      </c>
      <c r="M192" s="82">
        <v>0</v>
      </c>
      <c r="N192" s="82">
        <v>1947.3</v>
      </c>
      <c r="O192" s="86" t="s">
        <v>17554</v>
      </c>
      <c r="P192" s="82">
        <v>-2960.68</v>
      </c>
      <c r="Q192" s="82">
        <v>0</v>
      </c>
      <c r="R192" s="2">
        <f t="shared" si="4"/>
        <v>188888</v>
      </c>
      <c r="S192" s="2">
        <f t="shared" si="5"/>
        <v>1947.2989690721649</v>
      </c>
    </row>
    <row r="193" spans="1:19" x14ac:dyDescent="0.25">
      <c r="A193" s="85" t="s">
        <v>17553</v>
      </c>
      <c r="B193" s="85" t="s">
        <v>17046</v>
      </c>
      <c r="C193" s="85" t="s">
        <v>17047</v>
      </c>
      <c r="D193" s="85">
        <v>409</v>
      </c>
      <c r="E193" s="85">
        <v>9</v>
      </c>
      <c r="F193" s="85" t="s">
        <v>17260</v>
      </c>
      <c r="G193" s="85" t="s">
        <v>16320</v>
      </c>
      <c r="H193" s="85" t="s">
        <v>165</v>
      </c>
      <c r="I193" s="85" t="s">
        <v>11558</v>
      </c>
      <c r="J193" s="84">
        <v>34</v>
      </c>
      <c r="K193" s="84">
        <v>0</v>
      </c>
      <c r="L193" s="82">
        <v>77131</v>
      </c>
      <c r="M193" s="82">
        <v>0</v>
      </c>
      <c r="N193" s="82">
        <v>2268.56</v>
      </c>
      <c r="O193" s="86" t="s">
        <v>17554</v>
      </c>
      <c r="P193" s="82">
        <v>-1208.98</v>
      </c>
      <c r="Q193" s="82">
        <v>0</v>
      </c>
      <c r="R193" s="2">
        <f t="shared" si="4"/>
        <v>77131</v>
      </c>
      <c r="S193" s="2">
        <f t="shared" si="5"/>
        <v>2268.5588235294117</v>
      </c>
    </row>
    <row r="194" spans="1:19" x14ac:dyDescent="0.25">
      <c r="A194" s="85" t="s">
        <v>17553</v>
      </c>
      <c r="B194" s="85" t="s">
        <v>17046</v>
      </c>
      <c r="C194" s="85" t="s">
        <v>17047</v>
      </c>
      <c r="D194" s="85">
        <v>409</v>
      </c>
      <c r="E194" s="85">
        <v>9</v>
      </c>
      <c r="F194" s="85" t="s">
        <v>17259</v>
      </c>
      <c r="G194" s="85" t="s">
        <v>17258</v>
      </c>
      <c r="H194" s="85" t="s">
        <v>166</v>
      </c>
      <c r="I194" s="85" t="s">
        <v>17257</v>
      </c>
      <c r="J194" s="84">
        <v>53</v>
      </c>
      <c r="K194" s="84">
        <v>0</v>
      </c>
      <c r="L194" s="82">
        <v>104481</v>
      </c>
      <c r="M194" s="82">
        <v>0</v>
      </c>
      <c r="N194" s="82">
        <v>1971.34</v>
      </c>
      <c r="O194" s="86" t="s">
        <v>17552</v>
      </c>
      <c r="P194" s="82">
        <v>4975.28</v>
      </c>
      <c r="Q194" s="82">
        <v>0</v>
      </c>
      <c r="R194" s="2">
        <f t="shared" si="4"/>
        <v>104481</v>
      </c>
      <c r="S194" s="2">
        <f t="shared" si="5"/>
        <v>1971.3396226415093</v>
      </c>
    </row>
    <row r="195" spans="1:19" x14ac:dyDescent="0.25">
      <c r="A195" s="85" t="s">
        <v>17553</v>
      </c>
      <c r="B195" s="85" t="s">
        <v>17046</v>
      </c>
      <c r="C195" s="85" t="s">
        <v>17047</v>
      </c>
      <c r="D195" s="85">
        <v>409</v>
      </c>
      <c r="E195" s="85">
        <v>9</v>
      </c>
      <c r="F195" s="85" t="s">
        <v>17256</v>
      </c>
      <c r="G195" s="85" t="s">
        <v>17255</v>
      </c>
      <c r="H195" s="85" t="s">
        <v>167</v>
      </c>
      <c r="I195" s="85" t="s">
        <v>17254</v>
      </c>
      <c r="J195" s="84">
        <v>78</v>
      </c>
      <c r="K195" s="84">
        <v>0</v>
      </c>
      <c r="L195" s="82">
        <v>178353</v>
      </c>
      <c r="M195" s="82">
        <v>0</v>
      </c>
      <c r="N195" s="82">
        <v>2286.58</v>
      </c>
      <c r="O195" s="86" t="s">
        <v>17552</v>
      </c>
      <c r="P195" s="82">
        <v>8493</v>
      </c>
      <c r="Q195" s="82">
        <v>0</v>
      </c>
      <c r="R195" s="2">
        <f t="shared" si="4"/>
        <v>178353</v>
      </c>
      <c r="S195" s="2">
        <f t="shared" si="5"/>
        <v>2286.5769230769229</v>
      </c>
    </row>
    <row r="196" spans="1:19" x14ac:dyDescent="0.25">
      <c r="A196" s="85" t="s">
        <v>17553</v>
      </c>
      <c r="B196" s="85" t="s">
        <v>17046</v>
      </c>
      <c r="C196" s="85" t="s">
        <v>17047</v>
      </c>
      <c r="D196" s="85">
        <v>409</v>
      </c>
      <c r="E196" s="85">
        <v>9</v>
      </c>
      <c r="F196" s="85" t="s">
        <v>17253</v>
      </c>
      <c r="G196" s="85" t="s">
        <v>17252</v>
      </c>
      <c r="H196" s="85" t="s">
        <v>168</v>
      </c>
      <c r="I196" s="85" t="s">
        <v>17251</v>
      </c>
      <c r="J196" s="84">
        <v>125</v>
      </c>
      <c r="K196" s="84">
        <v>0</v>
      </c>
      <c r="L196" s="82">
        <v>306090</v>
      </c>
      <c r="M196" s="82">
        <v>0</v>
      </c>
      <c r="N196" s="82">
        <v>2448.7199999999998</v>
      </c>
      <c r="O196" s="86" t="s">
        <v>17552</v>
      </c>
      <c r="P196" s="82">
        <v>14575.71</v>
      </c>
      <c r="Q196" s="82">
        <v>0</v>
      </c>
      <c r="R196" s="2">
        <f t="shared" ref="R196:R259" si="6">L196-M196</f>
        <v>306090</v>
      </c>
      <c r="S196" s="2">
        <f t="shared" ref="S196:S259" si="7">R196/J196</f>
        <v>2448.7199999999998</v>
      </c>
    </row>
    <row r="197" spans="1:19" x14ac:dyDescent="0.25">
      <c r="A197" s="85" t="s">
        <v>17553</v>
      </c>
      <c r="B197" s="85" t="s">
        <v>17046</v>
      </c>
      <c r="C197" s="85" t="s">
        <v>17047</v>
      </c>
      <c r="D197" s="85">
        <v>409</v>
      </c>
      <c r="E197" s="85">
        <v>9</v>
      </c>
      <c r="F197" s="85" t="s">
        <v>17250</v>
      </c>
      <c r="G197" s="85" t="s">
        <v>17249</v>
      </c>
      <c r="H197" s="85" t="s">
        <v>169</v>
      </c>
      <c r="I197" s="85" t="s">
        <v>17248</v>
      </c>
      <c r="J197" s="84">
        <v>60</v>
      </c>
      <c r="K197" s="84">
        <v>0</v>
      </c>
      <c r="L197" s="82">
        <v>131958</v>
      </c>
      <c r="M197" s="82">
        <v>0</v>
      </c>
      <c r="N197" s="82">
        <v>2199.3000000000002</v>
      </c>
      <c r="O197" s="86" t="s">
        <v>17552</v>
      </c>
      <c r="P197" s="82">
        <v>6283.74</v>
      </c>
      <c r="Q197" s="82">
        <v>0</v>
      </c>
      <c r="R197" s="2">
        <f t="shared" si="6"/>
        <v>131958</v>
      </c>
      <c r="S197" s="2">
        <f t="shared" si="7"/>
        <v>2199.3000000000002</v>
      </c>
    </row>
    <row r="198" spans="1:19" x14ac:dyDescent="0.25">
      <c r="A198" s="85" t="s">
        <v>17553</v>
      </c>
      <c r="B198" s="85" t="s">
        <v>17046</v>
      </c>
      <c r="C198" s="85" t="s">
        <v>17047</v>
      </c>
      <c r="D198" s="85">
        <v>409</v>
      </c>
      <c r="E198" s="85">
        <v>9</v>
      </c>
      <c r="F198" s="85" t="s">
        <v>17247</v>
      </c>
      <c r="G198" s="85" t="s">
        <v>17246</v>
      </c>
      <c r="H198" s="85" t="s">
        <v>170</v>
      </c>
      <c r="I198" s="85" t="s">
        <v>17245</v>
      </c>
      <c r="J198" s="84">
        <v>180</v>
      </c>
      <c r="K198" s="84">
        <v>0</v>
      </c>
      <c r="L198" s="82">
        <v>393248</v>
      </c>
      <c r="M198" s="82">
        <v>0</v>
      </c>
      <c r="N198" s="82">
        <v>2184.71</v>
      </c>
      <c r="O198" s="86" t="s">
        <v>17554</v>
      </c>
      <c r="P198" s="82">
        <v>-6163.88</v>
      </c>
      <c r="Q198" s="82">
        <v>0</v>
      </c>
      <c r="R198" s="2">
        <f t="shared" si="6"/>
        <v>393248</v>
      </c>
      <c r="S198" s="2">
        <f t="shared" si="7"/>
        <v>2184.7111111111112</v>
      </c>
    </row>
    <row r="199" spans="1:19" x14ac:dyDescent="0.25">
      <c r="A199" s="85" t="s">
        <v>17553</v>
      </c>
      <c r="B199" s="85" t="s">
        <v>17046</v>
      </c>
      <c r="C199" s="85" t="s">
        <v>17047</v>
      </c>
      <c r="D199" s="85">
        <v>409</v>
      </c>
      <c r="E199" s="85">
        <v>9</v>
      </c>
      <c r="F199" s="85" t="s">
        <v>17244</v>
      </c>
      <c r="G199" s="85" t="s">
        <v>17243</v>
      </c>
      <c r="H199" s="85" t="s">
        <v>171</v>
      </c>
      <c r="I199" s="85" t="s">
        <v>17242</v>
      </c>
      <c r="J199" s="84">
        <v>211</v>
      </c>
      <c r="K199" s="84">
        <v>0</v>
      </c>
      <c r="L199" s="82">
        <v>423651</v>
      </c>
      <c r="M199" s="82">
        <v>0</v>
      </c>
      <c r="N199" s="82">
        <v>2007.82</v>
      </c>
      <c r="O199" s="86" t="s">
        <v>17554</v>
      </c>
      <c r="P199" s="82">
        <v>-6640.43</v>
      </c>
      <c r="Q199" s="82">
        <v>0</v>
      </c>
      <c r="R199" s="2">
        <f t="shared" si="6"/>
        <v>423651</v>
      </c>
      <c r="S199" s="2">
        <f t="shared" si="7"/>
        <v>2007.824644549763</v>
      </c>
    </row>
    <row r="200" spans="1:19" x14ac:dyDescent="0.25">
      <c r="A200" s="85" t="s">
        <v>17553</v>
      </c>
      <c r="B200" s="85" t="s">
        <v>17046</v>
      </c>
      <c r="C200" s="85" t="s">
        <v>17047</v>
      </c>
      <c r="D200" s="85">
        <v>409</v>
      </c>
      <c r="E200" s="85">
        <v>9</v>
      </c>
      <c r="F200" s="85" t="s">
        <v>17241</v>
      </c>
      <c r="G200" s="85" t="s">
        <v>17240</v>
      </c>
      <c r="H200" s="85" t="s">
        <v>172</v>
      </c>
      <c r="I200" s="85" t="s">
        <v>17239</v>
      </c>
      <c r="J200" s="84">
        <v>42</v>
      </c>
      <c r="K200" s="84">
        <v>0</v>
      </c>
      <c r="L200" s="82">
        <v>93415</v>
      </c>
      <c r="M200" s="82">
        <v>0</v>
      </c>
      <c r="N200" s="82">
        <v>2224.17</v>
      </c>
      <c r="O200" s="86" t="s">
        <v>17554</v>
      </c>
      <c r="P200" s="82">
        <v>-1464.21</v>
      </c>
      <c r="Q200" s="82">
        <v>0</v>
      </c>
      <c r="R200" s="2">
        <f t="shared" si="6"/>
        <v>93415</v>
      </c>
      <c r="S200" s="2">
        <f t="shared" si="7"/>
        <v>2224.1666666666665</v>
      </c>
    </row>
    <row r="201" spans="1:19" x14ac:dyDescent="0.25">
      <c r="A201" s="85" t="s">
        <v>17553</v>
      </c>
      <c r="B201" s="85" t="s">
        <v>17046</v>
      </c>
      <c r="C201" s="85" t="s">
        <v>17047</v>
      </c>
      <c r="D201" s="85">
        <v>409</v>
      </c>
      <c r="E201" s="85">
        <v>9</v>
      </c>
      <c r="F201" s="85" t="s">
        <v>17238</v>
      </c>
      <c r="G201" s="85" t="s">
        <v>17237</v>
      </c>
      <c r="H201" s="85" t="s">
        <v>173</v>
      </c>
      <c r="I201" s="85" t="s">
        <v>17236</v>
      </c>
      <c r="J201" s="84">
        <v>170</v>
      </c>
      <c r="K201" s="84">
        <v>0</v>
      </c>
      <c r="L201" s="82">
        <v>385414</v>
      </c>
      <c r="M201" s="82">
        <v>0</v>
      </c>
      <c r="N201" s="82">
        <v>2267.14</v>
      </c>
      <c r="O201" s="86" t="s">
        <v>17552</v>
      </c>
      <c r="P201" s="82">
        <v>18353.04</v>
      </c>
      <c r="Q201" s="82">
        <v>0</v>
      </c>
      <c r="R201" s="2">
        <f t="shared" si="6"/>
        <v>385414</v>
      </c>
      <c r="S201" s="2">
        <f t="shared" si="7"/>
        <v>2267.1411764705881</v>
      </c>
    </row>
    <row r="202" spans="1:19" x14ac:dyDescent="0.25">
      <c r="A202" s="85" t="s">
        <v>17553</v>
      </c>
      <c r="B202" s="85" t="s">
        <v>17046</v>
      </c>
      <c r="C202" s="85" t="s">
        <v>17047</v>
      </c>
      <c r="D202" s="85">
        <v>409</v>
      </c>
      <c r="E202" s="85">
        <v>9</v>
      </c>
      <c r="F202" s="85" t="s">
        <v>17234</v>
      </c>
      <c r="G202" s="85" t="s">
        <v>17233</v>
      </c>
      <c r="H202" s="85" t="s">
        <v>174</v>
      </c>
      <c r="I202" s="85" t="s">
        <v>17235</v>
      </c>
      <c r="J202" s="84">
        <v>146</v>
      </c>
      <c r="K202" s="84">
        <v>0</v>
      </c>
      <c r="L202" s="82">
        <v>332173</v>
      </c>
      <c r="M202" s="82">
        <v>0</v>
      </c>
      <c r="N202" s="82">
        <v>2275.16</v>
      </c>
      <c r="O202" s="86" t="s">
        <v>17554</v>
      </c>
      <c r="P202" s="82">
        <v>-5206.58</v>
      </c>
      <c r="Q202" s="82">
        <v>0</v>
      </c>
      <c r="R202" s="2">
        <f t="shared" si="6"/>
        <v>332173</v>
      </c>
      <c r="S202" s="2">
        <f t="shared" si="7"/>
        <v>2275.1575342465753</v>
      </c>
    </row>
    <row r="203" spans="1:19" x14ac:dyDescent="0.25">
      <c r="A203" s="85" t="s">
        <v>17553</v>
      </c>
      <c r="B203" s="85" t="s">
        <v>17046</v>
      </c>
      <c r="C203" s="85" t="s">
        <v>17047</v>
      </c>
      <c r="D203" s="85">
        <v>409</v>
      </c>
      <c r="E203" s="85">
        <v>9</v>
      </c>
      <c r="F203" s="85" t="s">
        <v>17234</v>
      </c>
      <c r="G203" s="85" t="s">
        <v>17233</v>
      </c>
      <c r="H203" s="85" t="s">
        <v>175</v>
      </c>
      <c r="I203" s="85" t="s">
        <v>17232</v>
      </c>
      <c r="J203" s="84">
        <v>45</v>
      </c>
      <c r="K203" s="84">
        <v>0</v>
      </c>
      <c r="L203" s="82">
        <v>100283</v>
      </c>
      <c r="M203" s="82">
        <v>0</v>
      </c>
      <c r="N203" s="82">
        <v>2228.5100000000002</v>
      </c>
      <c r="O203" s="86" t="s">
        <v>17554</v>
      </c>
      <c r="P203" s="82">
        <v>-1571.87</v>
      </c>
      <c r="Q203" s="82">
        <v>0</v>
      </c>
      <c r="R203" s="2">
        <f t="shared" si="6"/>
        <v>100283</v>
      </c>
      <c r="S203" s="2">
        <f t="shared" si="7"/>
        <v>2228.5111111111109</v>
      </c>
    </row>
    <row r="204" spans="1:19" x14ac:dyDescent="0.25">
      <c r="A204" s="85" t="s">
        <v>17553</v>
      </c>
      <c r="B204" s="85" t="s">
        <v>17046</v>
      </c>
      <c r="C204" s="85" t="s">
        <v>17047</v>
      </c>
      <c r="D204" s="85">
        <v>409</v>
      </c>
      <c r="E204" s="85">
        <v>9</v>
      </c>
      <c r="F204" s="85" t="s">
        <v>17231</v>
      </c>
      <c r="G204" s="85" t="s">
        <v>17230</v>
      </c>
      <c r="H204" s="85" t="s">
        <v>176</v>
      </c>
      <c r="I204" s="85" t="s">
        <v>17229</v>
      </c>
      <c r="J204" s="84">
        <v>150</v>
      </c>
      <c r="K204" s="84">
        <v>0</v>
      </c>
      <c r="L204" s="82">
        <v>349485</v>
      </c>
      <c r="M204" s="82">
        <v>0</v>
      </c>
      <c r="N204" s="82">
        <v>2329.9</v>
      </c>
      <c r="O204" s="86" t="s">
        <v>17554</v>
      </c>
      <c r="P204" s="82">
        <v>-5477.94</v>
      </c>
      <c r="Q204" s="82">
        <v>0</v>
      </c>
      <c r="R204" s="2">
        <f t="shared" si="6"/>
        <v>349485</v>
      </c>
      <c r="S204" s="2">
        <f t="shared" si="7"/>
        <v>2329.9</v>
      </c>
    </row>
    <row r="205" spans="1:19" x14ac:dyDescent="0.25">
      <c r="A205" s="85" t="s">
        <v>17553</v>
      </c>
      <c r="B205" s="85" t="s">
        <v>17046</v>
      </c>
      <c r="C205" s="85" t="s">
        <v>17047</v>
      </c>
      <c r="D205" s="85">
        <v>409</v>
      </c>
      <c r="E205" s="85">
        <v>9</v>
      </c>
      <c r="F205" s="85" t="s">
        <v>17228</v>
      </c>
      <c r="G205" s="85" t="s">
        <v>17227</v>
      </c>
      <c r="H205" s="85" t="s">
        <v>177</v>
      </c>
      <c r="I205" s="85" t="s">
        <v>17226</v>
      </c>
      <c r="J205" s="84">
        <v>90</v>
      </c>
      <c r="K205" s="84">
        <v>0</v>
      </c>
      <c r="L205" s="82">
        <v>192135</v>
      </c>
      <c r="M205" s="82">
        <v>0</v>
      </c>
      <c r="N205" s="82">
        <v>2134.83</v>
      </c>
      <c r="O205" s="86" t="s">
        <v>17554</v>
      </c>
      <c r="P205" s="82">
        <v>-3011.58</v>
      </c>
      <c r="Q205" s="82">
        <v>0</v>
      </c>
      <c r="R205" s="2">
        <f t="shared" si="6"/>
        <v>192135</v>
      </c>
      <c r="S205" s="2">
        <f t="shared" si="7"/>
        <v>2134.8333333333335</v>
      </c>
    </row>
    <row r="206" spans="1:19" x14ac:dyDescent="0.25">
      <c r="A206" s="85" t="s">
        <v>17553</v>
      </c>
      <c r="B206" s="85" t="s">
        <v>17046</v>
      </c>
      <c r="C206" s="85" t="s">
        <v>17047</v>
      </c>
      <c r="D206" s="85">
        <v>409</v>
      </c>
      <c r="E206" s="85">
        <v>9</v>
      </c>
      <c r="F206" s="85" t="s">
        <v>17225</v>
      </c>
      <c r="G206" s="85" t="s">
        <v>17224</v>
      </c>
      <c r="H206" s="85" t="s">
        <v>178</v>
      </c>
      <c r="I206" s="85" t="s">
        <v>17223</v>
      </c>
      <c r="J206" s="84">
        <v>30</v>
      </c>
      <c r="K206" s="84">
        <v>0</v>
      </c>
      <c r="L206" s="82">
        <v>74409</v>
      </c>
      <c r="M206" s="82">
        <v>0</v>
      </c>
      <c r="N206" s="82">
        <v>2480.3000000000002</v>
      </c>
      <c r="O206" s="86" t="s">
        <v>17552</v>
      </c>
      <c r="P206" s="82">
        <v>3543.31</v>
      </c>
      <c r="Q206" s="82">
        <v>0</v>
      </c>
      <c r="R206" s="2">
        <f t="shared" si="6"/>
        <v>74409</v>
      </c>
      <c r="S206" s="2">
        <f t="shared" si="7"/>
        <v>2480.3000000000002</v>
      </c>
    </row>
    <row r="207" spans="1:19" x14ac:dyDescent="0.25">
      <c r="A207" s="85" t="s">
        <v>17553</v>
      </c>
      <c r="B207" s="85" t="s">
        <v>17046</v>
      </c>
      <c r="C207" s="85" t="s">
        <v>17047</v>
      </c>
      <c r="D207" s="85">
        <v>409</v>
      </c>
      <c r="E207" s="85">
        <v>9</v>
      </c>
      <c r="F207" s="85" t="s">
        <v>17221</v>
      </c>
      <c r="G207" s="85" t="s">
        <v>17220</v>
      </c>
      <c r="H207" s="85" t="s">
        <v>179</v>
      </c>
      <c r="I207" s="85" t="s">
        <v>17222</v>
      </c>
      <c r="J207" s="84">
        <v>217</v>
      </c>
      <c r="K207" s="84">
        <v>0</v>
      </c>
      <c r="L207" s="82">
        <v>531968</v>
      </c>
      <c r="M207" s="82">
        <v>0</v>
      </c>
      <c r="N207" s="82">
        <v>2451.4699999999998</v>
      </c>
      <c r="O207" s="86" t="s">
        <v>17554</v>
      </c>
      <c r="P207" s="82">
        <v>-8338.24</v>
      </c>
      <c r="Q207" s="82">
        <v>0</v>
      </c>
      <c r="R207" s="2">
        <f t="shared" si="6"/>
        <v>531968</v>
      </c>
      <c r="S207" s="2">
        <f t="shared" si="7"/>
        <v>2451.4654377880183</v>
      </c>
    </row>
    <row r="208" spans="1:19" x14ac:dyDescent="0.25">
      <c r="A208" s="85" t="s">
        <v>17553</v>
      </c>
      <c r="B208" s="85" t="s">
        <v>17046</v>
      </c>
      <c r="C208" s="85" t="s">
        <v>17047</v>
      </c>
      <c r="D208" s="85">
        <v>409</v>
      </c>
      <c r="E208" s="85">
        <v>9</v>
      </c>
      <c r="F208" s="85" t="s">
        <v>17221</v>
      </c>
      <c r="G208" s="85" t="s">
        <v>17220</v>
      </c>
      <c r="H208" s="85" t="s">
        <v>180</v>
      </c>
      <c r="I208" s="85" t="s">
        <v>17219</v>
      </c>
      <c r="J208" s="84">
        <v>160</v>
      </c>
      <c r="K208" s="84">
        <v>0</v>
      </c>
      <c r="L208" s="82">
        <v>437502</v>
      </c>
      <c r="M208" s="82">
        <v>0</v>
      </c>
      <c r="N208" s="82">
        <v>2734.39</v>
      </c>
      <c r="O208" s="86" t="s">
        <v>17554</v>
      </c>
      <c r="P208" s="82">
        <v>-6857.54</v>
      </c>
      <c r="Q208" s="82">
        <v>0</v>
      </c>
      <c r="R208" s="2">
        <f t="shared" si="6"/>
        <v>437502</v>
      </c>
      <c r="S208" s="2">
        <f t="shared" si="7"/>
        <v>2734.3874999999998</v>
      </c>
    </row>
    <row r="209" spans="1:19" x14ac:dyDescent="0.25">
      <c r="A209" s="85" t="s">
        <v>17553</v>
      </c>
      <c r="B209" s="85" t="s">
        <v>17046</v>
      </c>
      <c r="C209" s="85" t="s">
        <v>17047</v>
      </c>
      <c r="D209" s="85">
        <v>409</v>
      </c>
      <c r="E209" s="85">
        <v>9</v>
      </c>
      <c r="F209" s="85" t="s">
        <v>17218</v>
      </c>
      <c r="G209" s="85" t="s">
        <v>17217</v>
      </c>
      <c r="H209" s="85" t="s">
        <v>181</v>
      </c>
      <c r="I209" s="85" t="s">
        <v>17216</v>
      </c>
      <c r="J209" s="84">
        <v>123</v>
      </c>
      <c r="K209" s="84">
        <v>0</v>
      </c>
      <c r="L209" s="82">
        <v>278592</v>
      </c>
      <c r="M209" s="82">
        <v>0</v>
      </c>
      <c r="N209" s="82">
        <v>2264.98</v>
      </c>
      <c r="O209" s="86" t="s">
        <v>17552</v>
      </c>
      <c r="P209" s="82">
        <v>13266.31</v>
      </c>
      <c r="Q209" s="82">
        <v>0</v>
      </c>
      <c r="R209" s="2">
        <f t="shared" si="6"/>
        <v>278592</v>
      </c>
      <c r="S209" s="2">
        <f t="shared" si="7"/>
        <v>2264.9756097560976</v>
      </c>
    </row>
    <row r="210" spans="1:19" x14ac:dyDescent="0.25">
      <c r="A210" s="85" t="s">
        <v>17553</v>
      </c>
      <c r="B210" s="85" t="s">
        <v>17046</v>
      </c>
      <c r="C210" s="85" t="s">
        <v>17047</v>
      </c>
      <c r="D210" s="85">
        <v>409</v>
      </c>
      <c r="E210" s="85">
        <v>9</v>
      </c>
      <c r="F210" s="85" t="s">
        <v>17215</v>
      </c>
      <c r="G210" s="85" t="s">
        <v>17214</v>
      </c>
      <c r="H210" s="85" t="s">
        <v>182</v>
      </c>
      <c r="I210" s="85" t="s">
        <v>17213</v>
      </c>
      <c r="J210" s="84">
        <v>50</v>
      </c>
      <c r="K210" s="84">
        <v>0</v>
      </c>
      <c r="L210" s="82">
        <v>115828</v>
      </c>
      <c r="M210" s="82">
        <v>0</v>
      </c>
      <c r="N210" s="82">
        <v>2316.56</v>
      </c>
      <c r="O210" s="86" t="s">
        <v>17552</v>
      </c>
      <c r="P210" s="82">
        <v>5515.6</v>
      </c>
      <c r="Q210" s="82">
        <v>0</v>
      </c>
      <c r="R210" s="2">
        <f t="shared" si="6"/>
        <v>115828</v>
      </c>
      <c r="S210" s="2">
        <f t="shared" si="7"/>
        <v>2316.56</v>
      </c>
    </row>
    <row r="211" spans="1:19" x14ac:dyDescent="0.25">
      <c r="A211" s="85" t="s">
        <v>17553</v>
      </c>
      <c r="B211" s="85" t="s">
        <v>17046</v>
      </c>
      <c r="C211" s="85" t="s">
        <v>17047</v>
      </c>
      <c r="D211" s="85">
        <v>409</v>
      </c>
      <c r="E211" s="85">
        <v>9</v>
      </c>
      <c r="F211" s="85" t="s">
        <v>17212</v>
      </c>
      <c r="G211" s="85" t="s">
        <v>17211</v>
      </c>
      <c r="H211" s="85" t="s">
        <v>183</v>
      </c>
      <c r="I211" s="85" t="s">
        <v>17210</v>
      </c>
      <c r="J211" s="84">
        <v>164</v>
      </c>
      <c r="K211" s="84">
        <v>0</v>
      </c>
      <c r="L211" s="82">
        <v>371085</v>
      </c>
      <c r="M211" s="82">
        <v>0</v>
      </c>
      <c r="N211" s="82">
        <v>2262.71</v>
      </c>
      <c r="O211" s="86" t="s">
        <v>17552</v>
      </c>
      <c r="P211" s="82">
        <v>17670.71</v>
      </c>
      <c r="Q211" s="82">
        <v>0</v>
      </c>
      <c r="R211" s="2">
        <f t="shared" si="6"/>
        <v>371085</v>
      </c>
      <c r="S211" s="2">
        <f t="shared" si="7"/>
        <v>2262.7134146341464</v>
      </c>
    </row>
    <row r="212" spans="1:19" x14ac:dyDescent="0.25">
      <c r="A212" s="85" t="s">
        <v>17553</v>
      </c>
      <c r="B212" s="85" t="s">
        <v>17046</v>
      </c>
      <c r="C212" s="85" t="s">
        <v>17047</v>
      </c>
      <c r="D212" s="85">
        <v>409</v>
      </c>
      <c r="E212" s="85">
        <v>9</v>
      </c>
      <c r="F212" s="85" t="s">
        <v>17209</v>
      </c>
      <c r="G212" s="85" t="s">
        <v>17208</v>
      </c>
      <c r="H212" s="85" t="s">
        <v>184</v>
      </c>
      <c r="I212" s="85" t="s">
        <v>17207</v>
      </c>
      <c r="J212" s="84">
        <v>190</v>
      </c>
      <c r="K212" s="84">
        <v>0</v>
      </c>
      <c r="L212" s="82">
        <v>491364</v>
      </c>
      <c r="M212" s="82">
        <v>0</v>
      </c>
      <c r="N212" s="82">
        <v>2586.13</v>
      </c>
      <c r="O212" s="86" t="s">
        <v>17552</v>
      </c>
      <c r="P212" s="82">
        <v>23398.27</v>
      </c>
      <c r="Q212" s="82">
        <v>0</v>
      </c>
      <c r="R212" s="2">
        <f t="shared" si="6"/>
        <v>491364</v>
      </c>
      <c r="S212" s="2">
        <f t="shared" si="7"/>
        <v>2586.1263157894737</v>
      </c>
    </row>
    <row r="213" spans="1:19" x14ac:dyDescent="0.25">
      <c r="A213" s="85" t="s">
        <v>17553</v>
      </c>
      <c r="B213" s="85" t="s">
        <v>17046</v>
      </c>
      <c r="C213" s="85" t="s">
        <v>17047</v>
      </c>
      <c r="D213" s="85">
        <v>409</v>
      </c>
      <c r="E213" s="85">
        <v>9</v>
      </c>
      <c r="F213" s="85" t="s">
        <v>17206</v>
      </c>
      <c r="G213" s="85" t="s">
        <v>17205</v>
      </c>
      <c r="H213" s="85" t="s">
        <v>185</v>
      </c>
      <c r="I213" s="85" t="s">
        <v>17204</v>
      </c>
      <c r="J213" s="84">
        <v>50</v>
      </c>
      <c r="K213" s="84">
        <v>0</v>
      </c>
      <c r="L213" s="82">
        <v>126615</v>
      </c>
      <c r="M213" s="82">
        <v>0</v>
      </c>
      <c r="N213" s="82">
        <v>2532.3000000000002</v>
      </c>
      <c r="O213" s="86" t="s">
        <v>17552</v>
      </c>
      <c r="P213" s="82">
        <v>6029.27</v>
      </c>
      <c r="Q213" s="82">
        <v>0</v>
      </c>
      <c r="R213" s="2">
        <f t="shared" si="6"/>
        <v>126615</v>
      </c>
      <c r="S213" s="2">
        <f t="shared" si="7"/>
        <v>2532.3000000000002</v>
      </c>
    </row>
    <row r="214" spans="1:19" x14ac:dyDescent="0.25">
      <c r="A214" s="85" t="s">
        <v>17553</v>
      </c>
      <c r="B214" s="85" t="s">
        <v>17046</v>
      </c>
      <c r="C214" s="85" t="s">
        <v>17047</v>
      </c>
      <c r="D214" s="85">
        <v>409</v>
      </c>
      <c r="E214" s="85">
        <v>9</v>
      </c>
      <c r="F214" s="85" t="s">
        <v>17201</v>
      </c>
      <c r="G214" s="85" t="s">
        <v>17200</v>
      </c>
      <c r="H214" s="85" t="s">
        <v>186</v>
      </c>
      <c r="I214" s="85" t="s">
        <v>17203</v>
      </c>
      <c r="J214" s="84">
        <v>172</v>
      </c>
      <c r="K214" s="84">
        <v>0</v>
      </c>
      <c r="L214" s="82">
        <v>463018</v>
      </c>
      <c r="M214" s="82">
        <v>0</v>
      </c>
      <c r="N214" s="82">
        <v>2691.97</v>
      </c>
      <c r="O214" s="86" t="s">
        <v>17554</v>
      </c>
      <c r="P214" s="82">
        <v>-7257.47</v>
      </c>
      <c r="Q214" s="82">
        <v>0</v>
      </c>
      <c r="R214" s="2">
        <f t="shared" si="6"/>
        <v>463018</v>
      </c>
      <c r="S214" s="2">
        <f t="shared" si="7"/>
        <v>2691.9651162790697</v>
      </c>
    </row>
    <row r="215" spans="1:19" x14ac:dyDescent="0.25">
      <c r="A215" s="85" t="s">
        <v>17553</v>
      </c>
      <c r="B215" s="85" t="s">
        <v>17046</v>
      </c>
      <c r="C215" s="85" t="s">
        <v>17047</v>
      </c>
      <c r="D215" s="85">
        <v>409</v>
      </c>
      <c r="E215" s="85">
        <v>9</v>
      </c>
      <c r="F215" s="85" t="s">
        <v>17201</v>
      </c>
      <c r="G215" s="85" t="s">
        <v>17200</v>
      </c>
      <c r="H215" s="85" t="s">
        <v>187</v>
      </c>
      <c r="I215" s="85" t="s">
        <v>17202</v>
      </c>
      <c r="J215" s="84">
        <v>136</v>
      </c>
      <c r="K215" s="84">
        <v>0</v>
      </c>
      <c r="L215" s="82">
        <v>357347</v>
      </c>
      <c r="M215" s="82">
        <v>0</v>
      </c>
      <c r="N215" s="82">
        <v>2627.55</v>
      </c>
      <c r="O215" s="86" t="s">
        <v>17554</v>
      </c>
      <c r="P215" s="82">
        <v>-5601.16</v>
      </c>
      <c r="Q215" s="82">
        <v>0</v>
      </c>
      <c r="R215" s="2">
        <f t="shared" si="6"/>
        <v>357347</v>
      </c>
      <c r="S215" s="2">
        <f t="shared" si="7"/>
        <v>2627.5514705882351</v>
      </c>
    </row>
    <row r="216" spans="1:19" x14ac:dyDescent="0.25">
      <c r="A216" s="85" t="s">
        <v>17553</v>
      </c>
      <c r="B216" s="85" t="s">
        <v>17046</v>
      </c>
      <c r="C216" s="85" t="s">
        <v>17047</v>
      </c>
      <c r="D216" s="85">
        <v>409</v>
      </c>
      <c r="E216" s="85">
        <v>9</v>
      </c>
      <c r="F216" s="85" t="s">
        <v>17201</v>
      </c>
      <c r="G216" s="85" t="s">
        <v>17200</v>
      </c>
      <c r="H216" s="85" t="s">
        <v>188</v>
      </c>
      <c r="I216" s="85" t="s">
        <v>11643</v>
      </c>
      <c r="J216" s="84">
        <v>400</v>
      </c>
      <c r="K216" s="84">
        <v>0</v>
      </c>
      <c r="L216" s="82">
        <v>1074951</v>
      </c>
      <c r="M216" s="82">
        <v>0</v>
      </c>
      <c r="N216" s="82">
        <v>2687.38</v>
      </c>
      <c r="O216" s="86" t="s">
        <v>17554</v>
      </c>
      <c r="P216" s="82">
        <v>-16849.09</v>
      </c>
      <c r="Q216" s="82">
        <v>0</v>
      </c>
      <c r="R216" s="2">
        <f t="shared" si="6"/>
        <v>1074951</v>
      </c>
      <c r="S216" s="2">
        <f t="shared" si="7"/>
        <v>2687.3775000000001</v>
      </c>
    </row>
    <row r="217" spans="1:19" x14ac:dyDescent="0.25">
      <c r="A217" s="85" t="s">
        <v>17553</v>
      </c>
      <c r="B217" s="85" t="s">
        <v>17046</v>
      </c>
      <c r="C217" s="85" t="s">
        <v>17047</v>
      </c>
      <c r="D217" s="85">
        <v>409</v>
      </c>
      <c r="E217" s="85">
        <v>9</v>
      </c>
      <c r="F217" s="85" t="s">
        <v>17199</v>
      </c>
      <c r="G217" s="85" t="s">
        <v>17198</v>
      </c>
      <c r="H217" s="85" t="s">
        <v>189</v>
      </c>
      <c r="I217" s="85" t="s">
        <v>17197</v>
      </c>
      <c r="J217" s="84">
        <v>41</v>
      </c>
      <c r="K217" s="84">
        <v>0</v>
      </c>
      <c r="L217" s="82">
        <v>99948</v>
      </c>
      <c r="M217" s="82">
        <v>0</v>
      </c>
      <c r="N217" s="82">
        <v>2437.7600000000002</v>
      </c>
      <c r="O217" s="86" t="s">
        <v>17552</v>
      </c>
      <c r="P217" s="82">
        <v>4759.4399999999996</v>
      </c>
      <c r="Q217" s="82">
        <v>0</v>
      </c>
      <c r="R217" s="2">
        <f t="shared" si="6"/>
        <v>99948</v>
      </c>
      <c r="S217" s="2">
        <f t="shared" si="7"/>
        <v>2437.7560975609758</v>
      </c>
    </row>
    <row r="218" spans="1:19" x14ac:dyDescent="0.25">
      <c r="A218" s="85" t="s">
        <v>17553</v>
      </c>
      <c r="B218" s="85" t="s">
        <v>17046</v>
      </c>
      <c r="C218" s="85" t="s">
        <v>17047</v>
      </c>
      <c r="D218" s="85">
        <v>409</v>
      </c>
      <c r="E218" s="85">
        <v>9</v>
      </c>
      <c r="F218" s="85" t="s">
        <v>17196</v>
      </c>
      <c r="G218" s="85" t="s">
        <v>17195</v>
      </c>
      <c r="H218" s="85" t="s">
        <v>190</v>
      </c>
      <c r="I218" s="85" t="s">
        <v>6732</v>
      </c>
      <c r="J218" s="84">
        <v>120</v>
      </c>
      <c r="K218" s="84">
        <v>0</v>
      </c>
      <c r="L218" s="82">
        <v>275924</v>
      </c>
      <c r="M218" s="82">
        <v>0</v>
      </c>
      <c r="N218" s="82">
        <v>2299.37</v>
      </c>
      <c r="O218" s="86" t="s">
        <v>17552</v>
      </c>
      <c r="P218" s="82">
        <v>13139.22</v>
      </c>
      <c r="Q218" s="82">
        <v>0</v>
      </c>
      <c r="R218" s="2">
        <f t="shared" si="6"/>
        <v>275924</v>
      </c>
      <c r="S218" s="2">
        <f t="shared" si="7"/>
        <v>2299.3666666666668</v>
      </c>
    </row>
    <row r="219" spans="1:19" x14ac:dyDescent="0.25">
      <c r="A219" s="85" t="s">
        <v>17553</v>
      </c>
      <c r="B219" s="85" t="s">
        <v>17046</v>
      </c>
      <c r="C219" s="85" t="s">
        <v>17047</v>
      </c>
      <c r="D219" s="85">
        <v>409</v>
      </c>
      <c r="E219" s="85">
        <v>9</v>
      </c>
      <c r="F219" s="85" t="s">
        <v>17194</v>
      </c>
      <c r="G219" s="85" t="s">
        <v>17193</v>
      </c>
      <c r="H219" s="85" t="s">
        <v>191</v>
      </c>
      <c r="I219" s="85" t="s">
        <v>17192</v>
      </c>
      <c r="J219" s="84">
        <v>213</v>
      </c>
      <c r="K219" s="84">
        <v>0</v>
      </c>
      <c r="L219" s="82">
        <v>474946</v>
      </c>
      <c r="M219" s="82">
        <v>0</v>
      </c>
      <c r="N219" s="82">
        <v>2229.79</v>
      </c>
      <c r="O219" s="86" t="s">
        <v>17554</v>
      </c>
      <c r="P219" s="82">
        <v>-7444.44</v>
      </c>
      <c r="Q219" s="82">
        <v>0</v>
      </c>
      <c r="R219" s="2">
        <f t="shared" si="6"/>
        <v>474946</v>
      </c>
      <c r="S219" s="2">
        <f t="shared" si="7"/>
        <v>2229.7934272300467</v>
      </c>
    </row>
    <row r="220" spans="1:19" x14ac:dyDescent="0.25">
      <c r="A220" s="85" t="s">
        <v>17553</v>
      </c>
      <c r="B220" s="85" t="s">
        <v>17046</v>
      </c>
      <c r="C220" s="85" t="s">
        <v>17047</v>
      </c>
      <c r="D220" s="85">
        <v>409</v>
      </c>
      <c r="E220" s="85">
        <v>9</v>
      </c>
      <c r="F220" s="85" t="s">
        <v>17191</v>
      </c>
      <c r="G220" s="85" t="s">
        <v>17190</v>
      </c>
      <c r="H220" s="85" t="s">
        <v>192</v>
      </c>
      <c r="I220" s="85" t="s">
        <v>17189</v>
      </c>
      <c r="J220" s="84">
        <v>91</v>
      </c>
      <c r="K220" s="84">
        <v>0</v>
      </c>
      <c r="L220" s="82">
        <v>228285</v>
      </c>
      <c r="M220" s="82">
        <v>0</v>
      </c>
      <c r="N220" s="82">
        <v>2508.63</v>
      </c>
      <c r="O220" s="86" t="s">
        <v>17554</v>
      </c>
      <c r="P220" s="82">
        <v>-3578.2</v>
      </c>
      <c r="Q220" s="82">
        <v>0</v>
      </c>
      <c r="R220" s="2">
        <f t="shared" si="6"/>
        <v>228285</v>
      </c>
      <c r="S220" s="2">
        <f t="shared" si="7"/>
        <v>2508.6263736263736</v>
      </c>
    </row>
    <row r="221" spans="1:19" x14ac:dyDescent="0.25">
      <c r="A221" s="85" t="s">
        <v>17553</v>
      </c>
      <c r="B221" s="85" t="s">
        <v>17046</v>
      </c>
      <c r="C221" s="85" t="s">
        <v>17047</v>
      </c>
      <c r="D221" s="85">
        <v>409</v>
      </c>
      <c r="E221" s="85">
        <v>9</v>
      </c>
      <c r="F221" s="85" t="s">
        <v>17188</v>
      </c>
      <c r="G221" s="85" t="s">
        <v>17187</v>
      </c>
      <c r="H221" s="85" t="s">
        <v>193</v>
      </c>
      <c r="I221" s="85" t="s">
        <v>17186</v>
      </c>
      <c r="J221" s="84">
        <v>106</v>
      </c>
      <c r="K221" s="84">
        <v>0</v>
      </c>
      <c r="L221" s="82">
        <v>231729</v>
      </c>
      <c r="M221" s="82">
        <v>0</v>
      </c>
      <c r="N221" s="82">
        <v>2186.12</v>
      </c>
      <c r="O221" s="86" t="s">
        <v>17554</v>
      </c>
      <c r="P221" s="82">
        <v>-3632.2</v>
      </c>
      <c r="Q221" s="82">
        <v>0</v>
      </c>
      <c r="R221" s="2">
        <f t="shared" si="6"/>
        <v>231729</v>
      </c>
      <c r="S221" s="2">
        <f t="shared" si="7"/>
        <v>2186.1226415094338</v>
      </c>
    </row>
    <row r="222" spans="1:19" x14ac:dyDescent="0.25">
      <c r="A222" s="85" t="s">
        <v>17553</v>
      </c>
      <c r="B222" s="85" t="s">
        <v>17046</v>
      </c>
      <c r="C222" s="85" t="s">
        <v>17047</v>
      </c>
      <c r="D222" s="85">
        <v>409</v>
      </c>
      <c r="E222" s="85">
        <v>9</v>
      </c>
      <c r="F222" s="85" t="s">
        <v>17185</v>
      </c>
      <c r="G222" s="85" t="s">
        <v>17184</v>
      </c>
      <c r="H222" s="85" t="s">
        <v>194</v>
      </c>
      <c r="I222" s="85" t="s">
        <v>17183</v>
      </c>
      <c r="J222" s="84">
        <v>40</v>
      </c>
      <c r="K222" s="84">
        <v>0</v>
      </c>
      <c r="L222" s="82">
        <v>99503</v>
      </c>
      <c r="M222" s="82">
        <v>0</v>
      </c>
      <c r="N222" s="82">
        <v>2487.5700000000002</v>
      </c>
      <c r="O222" s="86" t="s">
        <v>17552</v>
      </c>
      <c r="P222" s="82">
        <v>4738.26</v>
      </c>
      <c r="Q222" s="82">
        <v>0</v>
      </c>
      <c r="R222" s="2">
        <f t="shared" si="6"/>
        <v>99503</v>
      </c>
      <c r="S222" s="2">
        <f t="shared" si="7"/>
        <v>2487.5749999999998</v>
      </c>
    </row>
    <row r="223" spans="1:19" x14ac:dyDescent="0.25">
      <c r="A223" s="85" t="s">
        <v>17553</v>
      </c>
      <c r="B223" s="85" t="s">
        <v>17046</v>
      </c>
      <c r="C223" s="85" t="s">
        <v>17047</v>
      </c>
      <c r="D223" s="85">
        <v>409</v>
      </c>
      <c r="E223" s="85">
        <v>9</v>
      </c>
      <c r="F223" s="85" t="s">
        <v>17182</v>
      </c>
      <c r="G223" s="85" t="s">
        <v>17181</v>
      </c>
      <c r="H223" s="85" t="s">
        <v>195</v>
      </c>
      <c r="I223" s="85" t="s">
        <v>17180</v>
      </c>
      <c r="J223" s="84">
        <v>60</v>
      </c>
      <c r="K223" s="84">
        <v>0</v>
      </c>
      <c r="L223" s="82">
        <v>120198</v>
      </c>
      <c r="M223" s="82">
        <v>0</v>
      </c>
      <c r="N223" s="82">
        <v>2003.3</v>
      </c>
      <c r="O223" s="86" t="s">
        <v>17554</v>
      </c>
      <c r="P223" s="82">
        <v>-1884.02</v>
      </c>
      <c r="Q223" s="82">
        <v>0</v>
      </c>
      <c r="R223" s="2">
        <f t="shared" si="6"/>
        <v>120198</v>
      </c>
      <c r="S223" s="2">
        <f t="shared" si="7"/>
        <v>2003.3</v>
      </c>
    </row>
    <row r="224" spans="1:19" x14ac:dyDescent="0.25">
      <c r="A224" s="85" t="s">
        <v>17553</v>
      </c>
      <c r="B224" s="85" t="s">
        <v>17046</v>
      </c>
      <c r="C224" s="85" t="s">
        <v>17047</v>
      </c>
      <c r="D224" s="85">
        <v>409</v>
      </c>
      <c r="E224" s="85">
        <v>9</v>
      </c>
      <c r="F224" s="85" t="s">
        <v>17179</v>
      </c>
      <c r="G224" s="85" t="s">
        <v>17178</v>
      </c>
      <c r="H224" s="85" t="s">
        <v>196</v>
      </c>
      <c r="I224" s="85" t="s">
        <v>8133</v>
      </c>
      <c r="J224" s="84">
        <v>88</v>
      </c>
      <c r="K224" s="84">
        <v>0</v>
      </c>
      <c r="L224" s="82">
        <v>195557</v>
      </c>
      <c r="M224" s="82">
        <v>0</v>
      </c>
      <c r="N224" s="82">
        <v>2222.2399999999998</v>
      </c>
      <c r="O224" s="86" t="s">
        <v>17552</v>
      </c>
      <c r="P224" s="82">
        <v>9312.27</v>
      </c>
      <c r="Q224" s="82">
        <v>0</v>
      </c>
      <c r="R224" s="2">
        <f t="shared" si="6"/>
        <v>195557</v>
      </c>
      <c r="S224" s="2">
        <f t="shared" si="7"/>
        <v>2222.2386363636365</v>
      </c>
    </row>
    <row r="225" spans="1:19" x14ac:dyDescent="0.25">
      <c r="A225" s="85" t="s">
        <v>17553</v>
      </c>
      <c r="B225" s="85" t="s">
        <v>17046</v>
      </c>
      <c r="C225" s="85" t="s">
        <v>17047</v>
      </c>
      <c r="D225" s="85">
        <v>409</v>
      </c>
      <c r="E225" s="85">
        <v>9</v>
      </c>
      <c r="F225" s="85" t="s">
        <v>17176</v>
      </c>
      <c r="G225" s="85" t="s">
        <v>11995</v>
      </c>
      <c r="H225" s="85" t="s">
        <v>197</v>
      </c>
      <c r="I225" s="85" t="s">
        <v>17177</v>
      </c>
      <c r="J225" s="84">
        <v>152</v>
      </c>
      <c r="K225" s="84">
        <v>0</v>
      </c>
      <c r="L225" s="82">
        <v>329782</v>
      </c>
      <c r="M225" s="82">
        <v>0</v>
      </c>
      <c r="N225" s="82">
        <v>2169.62</v>
      </c>
      <c r="O225" s="86" t="s">
        <v>17554</v>
      </c>
      <c r="P225" s="82">
        <v>-5169.1000000000004</v>
      </c>
      <c r="Q225" s="82">
        <v>0</v>
      </c>
      <c r="R225" s="2">
        <f t="shared" si="6"/>
        <v>329782</v>
      </c>
      <c r="S225" s="2">
        <f t="shared" si="7"/>
        <v>2169.6184210526317</v>
      </c>
    </row>
    <row r="226" spans="1:19" x14ac:dyDescent="0.25">
      <c r="A226" s="85" t="s">
        <v>17553</v>
      </c>
      <c r="B226" s="85" t="s">
        <v>17046</v>
      </c>
      <c r="C226" s="85" t="s">
        <v>17047</v>
      </c>
      <c r="D226" s="85">
        <v>409</v>
      </c>
      <c r="E226" s="85">
        <v>9</v>
      </c>
      <c r="F226" s="85" t="s">
        <v>17175</v>
      </c>
      <c r="G226" s="85" t="s">
        <v>17174</v>
      </c>
      <c r="H226" s="85" t="s">
        <v>198</v>
      </c>
      <c r="I226" s="85" t="s">
        <v>17173</v>
      </c>
      <c r="J226" s="84">
        <v>80</v>
      </c>
      <c r="K226" s="84">
        <v>0</v>
      </c>
      <c r="L226" s="82">
        <v>193298</v>
      </c>
      <c r="M226" s="82">
        <v>0</v>
      </c>
      <c r="N226" s="82">
        <v>2416.2199999999998</v>
      </c>
      <c r="O226" s="86" t="s">
        <v>17552</v>
      </c>
      <c r="P226" s="82">
        <v>9204.69</v>
      </c>
      <c r="Q226" s="82">
        <v>0</v>
      </c>
      <c r="R226" s="2">
        <f t="shared" si="6"/>
        <v>193298</v>
      </c>
      <c r="S226" s="2">
        <f t="shared" si="7"/>
        <v>2416.2249999999999</v>
      </c>
    </row>
    <row r="227" spans="1:19" x14ac:dyDescent="0.25">
      <c r="A227" s="85" t="s">
        <v>17553</v>
      </c>
      <c r="B227" s="85" t="s">
        <v>17046</v>
      </c>
      <c r="C227" s="85" t="s">
        <v>17047</v>
      </c>
      <c r="D227" s="85">
        <v>409</v>
      </c>
      <c r="E227" s="85">
        <v>9</v>
      </c>
      <c r="F227" s="85" t="s">
        <v>17172</v>
      </c>
      <c r="G227" s="85" t="s">
        <v>17171</v>
      </c>
      <c r="H227" s="85" t="s">
        <v>199</v>
      </c>
      <c r="I227" s="85" t="s">
        <v>17170</v>
      </c>
      <c r="J227" s="84">
        <v>175</v>
      </c>
      <c r="K227" s="84">
        <v>0</v>
      </c>
      <c r="L227" s="82">
        <v>368707</v>
      </c>
      <c r="M227" s="82">
        <v>0</v>
      </c>
      <c r="N227" s="82">
        <v>2106.9</v>
      </c>
      <c r="O227" s="86" t="s">
        <v>17552</v>
      </c>
      <c r="P227" s="82">
        <v>17557.48</v>
      </c>
      <c r="Q227" s="82">
        <v>0</v>
      </c>
      <c r="R227" s="2">
        <f t="shared" si="6"/>
        <v>368707</v>
      </c>
      <c r="S227" s="2">
        <f t="shared" si="7"/>
        <v>2106.8971428571431</v>
      </c>
    </row>
    <row r="228" spans="1:19" x14ac:dyDescent="0.25">
      <c r="A228" s="85" t="s">
        <v>17553</v>
      </c>
      <c r="B228" s="85" t="s">
        <v>17046</v>
      </c>
      <c r="C228" s="85" t="s">
        <v>17047</v>
      </c>
      <c r="D228" s="85">
        <v>409</v>
      </c>
      <c r="E228" s="85">
        <v>9</v>
      </c>
      <c r="F228" s="85" t="s">
        <v>17169</v>
      </c>
      <c r="G228" s="85" t="s">
        <v>17168</v>
      </c>
      <c r="H228" s="85" t="s">
        <v>200</v>
      </c>
      <c r="I228" s="85" t="s">
        <v>17167</v>
      </c>
      <c r="J228" s="84">
        <v>160</v>
      </c>
      <c r="K228" s="84">
        <v>0</v>
      </c>
      <c r="L228" s="82">
        <v>371098</v>
      </c>
      <c r="M228" s="82">
        <v>0</v>
      </c>
      <c r="N228" s="82">
        <v>2319.36</v>
      </c>
      <c r="O228" s="86" t="s">
        <v>17552</v>
      </c>
      <c r="P228" s="82">
        <v>17671.310000000001</v>
      </c>
      <c r="Q228" s="82">
        <v>0</v>
      </c>
      <c r="R228" s="2">
        <f t="shared" si="6"/>
        <v>371098</v>
      </c>
      <c r="S228" s="2">
        <f t="shared" si="7"/>
        <v>2319.3625000000002</v>
      </c>
    </row>
    <row r="229" spans="1:19" x14ac:dyDescent="0.25">
      <c r="A229" s="85" t="s">
        <v>17553</v>
      </c>
      <c r="B229" s="85" t="s">
        <v>17046</v>
      </c>
      <c r="C229" s="85" t="s">
        <v>17047</v>
      </c>
      <c r="D229" s="85">
        <v>409</v>
      </c>
      <c r="E229" s="85">
        <v>9</v>
      </c>
      <c r="F229" s="85" t="s">
        <v>17166</v>
      </c>
      <c r="G229" s="85" t="s">
        <v>17165</v>
      </c>
      <c r="H229" s="85" t="s">
        <v>201</v>
      </c>
      <c r="I229" s="85" t="s">
        <v>17164</v>
      </c>
      <c r="J229" s="84">
        <v>14</v>
      </c>
      <c r="K229" s="84">
        <v>0</v>
      </c>
      <c r="L229" s="82">
        <v>30190</v>
      </c>
      <c r="M229" s="82">
        <v>0</v>
      </c>
      <c r="N229" s="82">
        <v>2156.4299999999998</v>
      </c>
      <c r="O229" s="86" t="s">
        <v>17552</v>
      </c>
      <c r="P229" s="82">
        <v>1437.62</v>
      </c>
      <c r="Q229" s="82">
        <v>0</v>
      </c>
      <c r="R229" s="2">
        <f t="shared" si="6"/>
        <v>30190</v>
      </c>
      <c r="S229" s="2">
        <f t="shared" si="7"/>
        <v>2156.4285714285716</v>
      </c>
    </row>
    <row r="230" spans="1:19" x14ac:dyDescent="0.25">
      <c r="A230" s="85" t="s">
        <v>17553</v>
      </c>
      <c r="B230" s="85" t="s">
        <v>17046</v>
      </c>
      <c r="C230" s="85" t="s">
        <v>17047</v>
      </c>
      <c r="D230" s="85">
        <v>409</v>
      </c>
      <c r="E230" s="85">
        <v>9</v>
      </c>
      <c r="F230" s="85" t="s">
        <v>17163</v>
      </c>
      <c r="G230" s="85" t="s">
        <v>15579</v>
      </c>
      <c r="H230" s="85" t="s">
        <v>202</v>
      </c>
      <c r="I230" s="85" t="s">
        <v>17162</v>
      </c>
      <c r="J230" s="84">
        <v>33</v>
      </c>
      <c r="K230" s="84">
        <v>0</v>
      </c>
      <c r="L230" s="82">
        <v>66398</v>
      </c>
      <c r="M230" s="82">
        <v>0</v>
      </c>
      <c r="N230" s="82">
        <v>2012.06</v>
      </c>
      <c r="O230" s="86" t="s">
        <v>17554</v>
      </c>
      <c r="P230" s="82">
        <v>-1040.74</v>
      </c>
      <c r="Q230" s="82">
        <v>0</v>
      </c>
      <c r="R230" s="2">
        <f t="shared" si="6"/>
        <v>66398</v>
      </c>
      <c r="S230" s="2">
        <f t="shared" si="7"/>
        <v>2012.060606060606</v>
      </c>
    </row>
    <row r="231" spans="1:19" x14ac:dyDescent="0.25">
      <c r="A231" s="85" t="s">
        <v>17553</v>
      </c>
      <c r="B231" s="85" t="s">
        <v>17046</v>
      </c>
      <c r="C231" s="85" t="s">
        <v>17047</v>
      </c>
      <c r="D231" s="85">
        <v>409</v>
      </c>
      <c r="E231" s="85">
        <v>9</v>
      </c>
      <c r="F231" s="85" t="s">
        <v>17161</v>
      </c>
      <c r="G231" s="85" t="s">
        <v>17160</v>
      </c>
      <c r="H231" s="85" t="s">
        <v>203</v>
      </c>
      <c r="I231" s="85" t="s">
        <v>17159</v>
      </c>
      <c r="J231" s="84">
        <v>14</v>
      </c>
      <c r="K231" s="84">
        <v>0</v>
      </c>
      <c r="L231" s="82">
        <v>34563</v>
      </c>
      <c r="M231" s="82">
        <v>0</v>
      </c>
      <c r="N231" s="82">
        <v>2468.79</v>
      </c>
      <c r="O231" s="86" t="s">
        <v>17552</v>
      </c>
      <c r="P231" s="82">
        <v>1645.87</v>
      </c>
      <c r="Q231" s="82">
        <v>0</v>
      </c>
      <c r="R231" s="2">
        <f t="shared" si="6"/>
        <v>34563</v>
      </c>
      <c r="S231" s="2">
        <f t="shared" si="7"/>
        <v>2468.7857142857142</v>
      </c>
    </row>
    <row r="232" spans="1:19" x14ac:dyDescent="0.25">
      <c r="A232" s="85" t="s">
        <v>17553</v>
      </c>
      <c r="B232" s="85" t="s">
        <v>17046</v>
      </c>
      <c r="C232" s="85" t="s">
        <v>17047</v>
      </c>
      <c r="D232" s="85">
        <v>409</v>
      </c>
      <c r="E232" s="85">
        <v>9</v>
      </c>
      <c r="F232" s="85" t="s">
        <v>17158</v>
      </c>
      <c r="G232" s="85" t="s">
        <v>17157</v>
      </c>
      <c r="H232" s="85" t="s">
        <v>204</v>
      </c>
      <c r="I232" s="85" t="s">
        <v>17156</v>
      </c>
      <c r="J232" s="84">
        <v>76</v>
      </c>
      <c r="K232" s="84">
        <v>0</v>
      </c>
      <c r="L232" s="82">
        <v>160468</v>
      </c>
      <c r="M232" s="82">
        <v>0</v>
      </c>
      <c r="N232" s="82">
        <v>2111.42</v>
      </c>
      <c r="O232" s="86" t="s">
        <v>17552</v>
      </c>
      <c r="P232" s="82">
        <v>7641.37</v>
      </c>
      <c r="Q232" s="82">
        <v>0</v>
      </c>
      <c r="R232" s="2">
        <f t="shared" si="6"/>
        <v>160468</v>
      </c>
      <c r="S232" s="2">
        <f t="shared" si="7"/>
        <v>2111.4210526315787</v>
      </c>
    </row>
    <row r="233" spans="1:19" x14ac:dyDescent="0.25">
      <c r="A233" s="85" t="s">
        <v>17553</v>
      </c>
      <c r="B233" s="85" t="s">
        <v>17046</v>
      </c>
      <c r="C233" s="85" t="s">
        <v>17047</v>
      </c>
      <c r="D233" s="85">
        <v>409</v>
      </c>
      <c r="E233" s="85">
        <v>9</v>
      </c>
      <c r="F233" s="85" t="s">
        <v>17155</v>
      </c>
      <c r="G233" s="85" t="s">
        <v>17154</v>
      </c>
      <c r="H233" s="85" t="s">
        <v>205</v>
      </c>
      <c r="I233" s="85" t="s">
        <v>17153</v>
      </c>
      <c r="J233" s="84">
        <v>100</v>
      </c>
      <c r="K233" s="84">
        <v>0</v>
      </c>
      <c r="L233" s="82">
        <v>222019</v>
      </c>
      <c r="M233" s="82">
        <v>0</v>
      </c>
      <c r="N233" s="82">
        <v>2220.19</v>
      </c>
      <c r="O233" s="86" t="s">
        <v>17554</v>
      </c>
      <c r="P233" s="82">
        <v>-3479.99</v>
      </c>
      <c r="Q233" s="82">
        <v>0</v>
      </c>
      <c r="R233" s="2">
        <f t="shared" si="6"/>
        <v>222019</v>
      </c>
      <c r="S233" s="2">
        <f t="shared" si="7"/>
        <v>2220.19</v>
      </c>
    </row>
    <row r="234" spans="1:19" x14ac:dyDescent="0.25">
      <c r="A234" s="85" t="s">
        <v>17553</v>
      </c>
      <c r="B234" s="85" t="s">
        <v>17046</v>
      </c>
      <c r="C234" s="85" t="s">
        <v>17047</v>
      </c>
      <c r="D234" s="85">
        <v>409</v>
      </c>
      <c r="E234" s="85">
        <v>9</v>
      </c>
      <c r="F234" s="85" t="s">
        <v>17152</v>
      </c>
      <c r="G234" s="85" t="s">
        <v>17151</v>
      </c>
      <c r="H234" s="85" t="s">
        <v>206</v>
      </c>
      <c r="I234" s="85" t="s">
        <v>17150</v>
      </c>
      <c r="J234" s="84">
        <v>50</v>
      </c>
      <c r="K234" s="84">
        <v>0</v>
      </c>
      <c r="L234" s="82">
        <v>124853</v>
      </c>
      <c r="M234" s="82">
        <v>0</v>
      </c>
      <c r="N234" s="82">
        <v>2497.06</v>
      </c>
      <c r="O234" s="86" t="s">
        <v>17552</v>
      </c>
      <c r="P234" s="82">
        <v>5945.38</v>
      </c>
      <c r="Q234" s="82">
        <v>0</v>
      </c>
      <c r="R234" s="2">
        <f t="shared" si="6"/>
        <v>124853</v>
      </c>
      <c r="S234" s="2">
        <f t="shared" si="7"/>
        <v>2497.06</v>
      </c>
    </row>
    <row r="235" spans="1:19" x14ac:dyDescent="0.25">
      <c r="A235" s="85" t="s">
        <v>17553</v>
      </c>
      <c r="B235" s="85" t="s">
        <v>17046</v>
      </c>
      <c r="C235" s="85" t="s">
        <v>17047</v>
      </c>
      <c r="D235" s="85">
        <v>409</v>
      </c>
      <c r="E235" s="85">
        <v>9</v>
      </c>
      <c r="F235" s="85" t="s">
        <v>17149</v>
      </c>
      <c r="G235" s="85" t="s">
        <v>16335</v>
      </c>
      <c r="H235" s="85" t="s">
        <v>207</v>
      </c>
      <c r="I235" s="85" t="s">
        <v>17148</v>
      </c>
      <c r="J235" s="84">
        <v>63</v>
      </c>
      <c r="K235" s="84">
        <v>0</v>
      </c>
      <c r="L235" s="82">
        <v>152775</v>
      </c>
      <c r="M235" s="82">
        <v>0</v>
      </c>
      <c r="N235" s="82">
        <v>2425</v>
      </c>
      <c r="O235" s="86" t="s">
        <v>17554</v>
      </c>
      <c r="P235" s="82">
        <v>-2394.64</v>
      </c>
      <c r="Q235" s="82">
        <v>0</v>
      </c>
      <c r="R235" s="2">
        <f t="shared" si="6"/>
        <v>152775</v>
      </c>
      <c r="S235" s="2">
        <f t="shared" si="7"/>
        <v>2425</v>
      </c>
    </row>
    <row r="236" spans="1:19" x14ac:dyDescent="0.25">
      <c r="A236" s="85" t="s">
        <v>17553</v>
      </c>
      <c r="B236" s="85" t="s">
        <v>17046</v>
      </c>
      <c r="C236" s="85" t="s">
        <v>17047</v>
      </c>
      <c r="D236" s="85">
        <v>409</v>
      </c>
      <c r="E236" s="85">
        <v>9</v>
      </c>
      <c r="F236" s="85" t="s">
        <v>17147</v>
      </c>
      <c r="G236" s="85" t="s">
        <v>17146</v>
      </c>
      <c r="H236" s="85" t="s">
        <v>208</v>
      </c>
      <c r="I236" s="85" t="s">
        <v>17145</v>
      </c>
      <c r="J236" s="84">
        <v>40</v>
      </c>
      <c r="K236" s="84">
        <v>0</v>
      </c>
      <c r="L236" s="82">
        <v>93626</v>
      </c>
      <c r="M236" s="82">
        <v>0</v>
      </c>
      <c r="N236" s="82">
        <v>2340.65</v>
      </c>
      <c r="O236" s="86" t="s">
        <v>17552</v>
      </c>
      <c r="P236" s="82">
        <v>4458.37</v>
      </c>
      <c r="Q236" s="82">
        <v>0</v>
      </c>
      <c r="R236" s="2">
        <f t="shared" si="6"/>
        <v>93626</v>
      </c>
      <c r="S236" s="2">
        <f t="shared" si="7"/>
        <v>2340.65</v>
      </c>
    </row>
    <row r="237" spans="1:19" x14ac:dyDescent="0.25">
      <c r="A237" s="85" t="s">
        <v>17553</v>
      </c>
      <c r="B237" s="85" t="s">
        <v>17046</v>
      </c>
      <c r="C237" s="85" t="s">
        <v>17047</v>
      </c>
      <c r="D237" s="85">
        <v>409</v>
      </c>
      <c r="E237" s="85">
        <v>9</v>
      </c>
      <c r="F237" s="85" t="s">
        <v>17144</v>
      </c>
      <c r="G237" s="85" t="s">
        <v>17143</v>
      </c>
      <c r="H237" s="85" t="s">
        <v>209</v>
      </c>
      <c r="I237" s="85" t="s">
        <v>17142</v>
      </c>
      <c r="J237" s="84">
        <v>178</v>
      </c>
      <c r="K237" s="84">
        <v>0</v>
      </c>
      <c r="L237" s="82">
        <v>442753</v>
      </c>
      <c r="M237" s="82">
        <v>0</v>
      </c>
      <c r="N237" s="82">
        <v>2487.38</v>
      </c>
      <c r="O237" s="86" t="s">
        <v>17552</v>
      </c>
      <c r="P237" s="82">
        <v>21083.45</v>
      </c>
      <c r="Q237" s="82">
        <v>0</v>
      </c>
      <c r="R237" s="2">
        <f t="shared" si="6"/>
        <v>442753</v>
      </c>
      <c r="S237" s="2">
        <f t="shared" si="7"/>
        <v>2487.3764044943819</v>
      </c>
    </row>
    <row r="238" spans="1:19" x14ac:dyDescent="0.25">
      <c r="A238" s="85" t="s">
        <v>17553</v>
      </c>
      <c r="B238" s="85" t="s">
        <v>17046</v>
      </c>
      <c r="C238" s="85" t="s">
        <v>17047</v>
      </c>
      <c r="D238" s="85">
        <v>409</v>
      </c>
      <c r="E238" s="85">
        <v>9</v>
      </c>
      <c r="F238" s="85" t="s">
        <v>17141</v>
      </c>
      <c r="G238" s="85" t="s">
        <v>17140</v>
      </c>
      <c r="H238" s="85" t="s">
        <v>210</v>
      </c>
      <c r="I238" s="85" t="s">
        <v>17139</v>
      </c>
      <c r="J238" s="84">
        <v>70</v>
      </c>
      <c r="K238" s="84">
        <v>0</v>
      </c>
      <c r="L238" s="82">
        <v>174245</v>
      </c>
      <c r="M238" s="82">
        <v>0</v>
      </c>
      <c r="N238" s="82">
        <v>2489.21</v>
      </c>
      <c r="O238" s="86" t="s">
        <v>17554</v>
      </c>
      <c r="P238" s="82">
        <v>-2731.16</v>
      </c>
      <c r="Q238" s="82">
        <v>0</v>
      </c>
      <c r="R238" s="2">
        <f t="shared" si="6"/>
        <v>174245</v>
      </c>
      <c r="S238" s="2">
        <f t="shared" si="7"/>
        <v>2489.2142857142858</v>
      </c>
    </row>
    <row r="239" spans="1:19" x14ac:dyDescent="0.25">
      <c r="A239" s="85" t="s">
        <v>17553</v>
      </c>
      <c r="B239" s="85" t="s">
        <v>17046</v>
      </c>
      <c r="C239" s="85" t="s">
        <v>17047</v>
      </c>
      <c r="D239" s="85">
        <v>409</v>
      </c>
      <c r="E239" s="85">
        <v>9</v>
      </c>
      <c r="F239" s="85" t="s">
        <v>17134</v>
      </c>
      <c r="G239" s="85" t="s">
        <v>17133</v>
      </c>
      <c r="H239" s="85" t="s">
        <v>211</v>
      </c>
      <c r="I239" s="85" t="s">
        <v>17138</v>
      </c>
      <c r="J239" s="84">
        <v>200</v>
      </c>
      <c r="K239" s="84">
        <v>0</v>
      </c>
      <c r="L239" s="82">
        <v>457177</v>
      </c>
      <c r="M239" s="82">
        <v>0</v>
      </c>
      <c r="N239" s="82">
        <v>2285.89</v>
      </c>
      <c r="O239" s="86" t="s">
        <v>17554</v>
      </c>
      <c r="P239" s="82">
        <v>-7165.94</v>
      </c>
      <c r="Q239" s="82">
        <v>0</v>
      </c>
      <c r="R239" s="2">
        <f t="shared" si="6"/>
        <v>457177</v>
      </c>
      <c r="S239" s="2">
        <f t="shared" si="7"/>
        <v>2285.8850000000002</v>
      </c>
    </row>
    <row r="240" spans="1:19" x14ac:dyDescent="0.25">
      <c r="A240" s="85" t="s">
        <v>17553</v>
      </c>
      <c r="B240" s="85" t="s">
        <v>17046</v>
      </c>
      <c r="C240" s="85" t="s">
        <v>17047</v>
      </c>
      <c r="D240" s="85">
        <v>409</v>
      </c>
      <c r="E240" s="85">
        <v>9</v>
      </c>
      <c r="F240" s="85" t="s">
        <v>17134</v>
      </c>
      <c r="G240" s="85" t="s">
        <v>17133</v>
      </c>
      <c r="H240" s="85" t="s">
        <v>212</v>
      </c>
      <c r="I240" s="85" t="s">
        <v>17137</v>
      </c>
      <c r="J240" s="84">
        <v>170</v>
      </c>
      <c r="K240" s="84">
        <v>0</v>
      </c>
      <c r="L240" s="82">
        <v>460288</v>
      </c>
      <c r="M240" s="82">
        <v>0</v>
      </c>
      <c r="N240" s="82">
        <v>2707.58</v>
      </c>
      <c r="O240" s="86" t="s">
        <v>17554</v>
      </c>
      <c r="P240" s="82">
        <v>-7214.7</v>
      </c>
      <c r="Q240" s="82">
        <v>0</v>
      </c>
      <c r="R240" s="2">
        <f t="shared" si="6"/>
        <v>460288</v>
      </c>
      <c r="S240" s="2">
        <f t="shared" si="7"/>
        <v>2707.5764705882352</v>
      </c>
    </row>
    <row r="241" spans="1:19" x14ac:dyDescent="0.25">
      <c r="A241" s="85" t="s">
        <v>17553</v>
      </c>
      <c r="B241" s="85" t="s">
        <v>17046</v>
      </c>
      <c r="C241" s="85" t="s">
        <v>17047</v>
      </c>
      <c r="D241" s="85">
        <v>409</v>
      </c>
      <c r="E241" s="85">
        <v>9</v>
      </c>
      <c r="F241" s="85" t="s">
        <v>17134</v>
      </c>
      <c r="G241" s="85" t="s">
        <v>17133</v>
      </c>
      <c r="H241" s="85" t="s">
        <v>213</v>
      </c>
      <c r="I241" s="85" t="s">
        <v>17136</v>
      </c>
      <c r="J241" s="84">
        <v>1</v>
      </c>
      <c r="K241" s="84">
        <v>0</v>
      </c>
      <c r="L241" s="82">
        <v>1927</v>
      </c>
      <c r="M241" s="82">
        <v>0</v>
      </c>
      <c r="N241" s="82">
        <v>1927</v>
      </c>
      <c r="O241" s="86" t="s">
        <v>17554</v>
      </c>
      <c r="P241" s="82">
        <v>-30.2</v>
      </c>
      <c r="Q241" s="82">
        <v>0</v>
      </c>
      <c r="R241" s="2">
        <f t="shared" si="6"/>
        <v>1927</v>
      </c>
      <c r="S241" s="2">
        <f t="shared" si="7"/>
        <v>1927</v>
      </c>
    </row>
    <row r="242" spans="1:19" x14ac:dyDescent="0.25">
      <c r="A242" s="85" t="s">
        <v>17553</v>
      </c>
      <c r="B242" s="85" t="s">
        <v>17046</v>
      </c>
      <c r="C242" s="85" t="s">
        <v>17047</v>
      </c>
      <c r="D242" s="85">
        <v>409</v>
      </c>
      <c r="E242" s="85">
        <v>9</v>
      </c>
      <c r="F242" s="85" t="s">
        <v>17134</v>
      </c>
      <c r="G242" s="85" t="s">
        <v>17133</v>
      </c>
      <c r="H242" s="85" t="s">
        <v>214</v>
      </c>
      <c r="I242" s="85" t="s">
        <v>17135</v>
      </c>
      <c r="J242" s="84">
        <v>1</v>
      </c>
      <c r="K242" s="84">
        <v>0</v>
      </c>
      <c r="L242" s="82">
        <v>1939</v>
      </c>
      <c r="M242" s="82">
        <v>0</v>
      </c>
      <c r="N242" s="82">
        <v>1939</v>
      </c>
      <c r="O242" s="86" t="s">
        <v>17554</v>
      </c>
      <c r="P242" s="82">
        <v>-30.4</v>
      </c>
      <c r="Q242" s="82">
        <v>0</v>
      </c>
      <c r="R242" s="2">
        <f t="shared" si="6"/>
        <v>1939</v>
      </c>
      <c r="S242" s="2">
        <f t="shared" si="7"/>
        <v>1939</v>
      </c>
    </row>
    <row r="243" spans="1:19" x14ac:dyDescent="0.25">
      <c r="A243" s="85" t="s">
        <v>17553</v>
      </c>
      <c r="B243" s="85" t="s">
        <v>17046</v>
      </c>
      <c r="C243" s="85" t="s">
        <v>17047</v>
      </c>
      <c r="D243" s="85">
        <v>409</v>
      </c>
      <c r="E243" s="85">
        <v>9</v>
      </c>
      <c r="F243" s="85" t="s">
        <v>17134</v>
      </c>
      <c r="G243" s="85" t="s">
        <v>17133</v>
      </c>
      <c r="H243" s="85" t="s">
        <v>215</v>
      </c>
      <c r="I243" s="85" t="s">
        <v>17135</v>
      </c>
      <c r="J243" s="84">
        <v>1</v>
      </c>
      <c r="K243" s="84">
        <v>0</v>
      </c>
      <c r="L243" s="82">
        <v>1945</v>
      </c>
      <c r="M243" s="82">
        <v>0</v>
      </c>
      <c r="N243" s="82">
        <v>1945</v>
      </c>
      <c r="O243" s="86" t="s">
        <v>17554</v>
      </c>
      <c r="P243" s="82">
        <v>-30.5</v>
      </c>
      <c r="Q243" s="82">
        <v>0</v>
      </c>
      <c r="R243" s="2">
        <f t="shared" si="6"/>
        <v>1945</v>
      </c>
      <c r="S243" s="2">
        <f t="shared" si="7"/>
        <v>1945</v>
      </c>
    </row>
    <row r="244" spans="1:19" x14ac:dyDescent="0.25">
      <c r="A244" s="85" t="s">
        <v>17553</v>
      </c>
      <c r="B244" s="85" t="s">
        <v>17046</v>
      </c>
      <c r="C244" s="85" t="s">
        <v>17047</v>
      </c>
      <c r="D244" s="85">
        <v>409</v>
      </c>
      <c r="E244" s="85">
        <v>9</v>
      </c>
      <c r="F244" s="85" t="s">
        <v>17134</v>
      </c>
      <c r="G244" s="85" t="s">
        <v>17133</v>
      </c>
      <c r="H244" s="85" t="s">
        <v>17836</v>
      </c>
      <c r="I244" s="85" t="s">
        <v>17914</v>
      </c>
      <c r="J244" s="84">
        <v>1</v>
      </c>
      <c r="K244" s="84">
        <v>0</v>
      </c>
      <c r="L244" s="82">
        <v>1962</v>
      </c>
      <c r="M244" s="82">
        <v>0</v>
      </c>
      <c r="N244" s="82">
        <v>1962</v>
      </c>
      <c r="O244" s="86" t="s">
        <v>17554</v>
      </c>
      <c r="P244" s="82">
        <v>-30.75</v>
      </c>
      <c r="Q244" s="82">
        <v>0</v>
      </c>
      <c r="R244" s="2">
        <f t="shared" si="6"/>
        <v>1962</v>
      </c>
      <c r="S244" s="2">
        <f t="shared" si="7"/>
        <v>1962</v>
      </c>
    </row>
    <row r="245" spans="1:19" x14ac:dyDescent="0.25">
      <c r="A245" s="85" t="s">
        <v>17553</v>
      </c>
      <c r="B245" s="85" t="s">
        <v>17046</v>
      </c>
      <c r="C245" s="85" t="s">
        <v>17047</v>
      </c>
      <c r="D245" s="85">
        <v>409</v>
      </c>
      <c r="E245" s="85">
        <v>9</v>
      </c>
      <c r="F245" s="85" t="s">
        <v>17134</v>
      </c>
      <c r="G245" s="85" t="s">
        <v>17133</v>
      </c>
      <c r="H245" s="85" t="s">
        <v>216</v>
      </c>
      <c r="I245" s="85" t="s">
        <v>17132</v>
      </c>
      <c r="J245" s="84">
        <v>1</v>
      </c>
      <c r="K245" s="84">
        <v>0</v>
      </c>
      <c r="L245" s="82">
        <v>1910</v>
      </c>
      <c r="M245" s="82">
        <v>0</v>
      </c>
      <c r="N245" s="82">
        <v>1910</v>
      </c>
      <c r="O245" s="86" t="s">
        <v>17554</v>
      </c>
      <c r="P245" s="82">
        <v>-29.95</v>
      </c>
      <c r="Q245" s="82">
        <v>0</v>
      </c>
      <c r="R245" s="2">
        <f t="shared" si="6"/>
        <v>1910</v>
      </c>
      <c r="S245" s="2">
        <f t="shared" si="7"/>
        <v>1910</v>
      </c>
    </row>
    <row r="246" spans="1:19" x14ac:dyDescent="0.25">
      <c r="A246" s="85" t="s">
        <v>17553</v>
      </c>
      <c r="B246" s="85" t="s">
        <v>17046</v>
      </c>
      <c r="C246" s="85" t="s">
        <v>17047</v>
      </c>
      <c r="D246" s="85">
        <v>409</v>
      </c>
      <c r="E246" s="85">
        <v>9</v>
      </c>
      <c r="F246" s="85" t="s">
        <v>17131</v>
      </c>
      <c r="G246" s="85" t="s">
        <v>17130</v>
      </c>
      <c r="H246" s="85" t="s">
        <v>217</v>
      </c>
      <c r="I246" s="85" t="s">
        <v>17129</v>
      </c>
      <c r="J246" s="84">
        <v>18</v>
      </c>
      <c r="K246" s="84">
        <v>0</v>
      </c>
      <c r="L246" s="82">
        <v>41191</v>
      </c>
      <c r="M246" s="82">
        <v>0</v>
      </c>
      <c r="N246" s="82">
        <v>2288.39</v>
      </c>
      <c r="O246" s="86" t="s">
        <v>17554</v>
      </c>
      <c r="P246" s="82">
        <v>-645.64</v>
      </c>
      <c r="Q246" s="82">
        <v>0</v>
      </c>
      <c r="R246" s="2">
        <f t="shared" si="6"/>
        <v>41191</v>
      </c>
      <c r="S246" s="2">
        <f t="shared" si="7"/>
        <v>2288.3888888888887</v>
      </c>
    </row>
    <row r="247" spans="1:19" x14ac:dyDescent="0.25">
      <c r="A247" s="85" t="s">
        <v>17553</v>
      </c>
      <c r="B247" s="85" t="s">
        <v>17046</v>
      </c>
      <c r="C247" s="85" t="s">
        <v>17047</v>
      </c>
      <c r="D247" s="85">
        <v>409</v>
      </c>
      <c r="E247" s="85">
        <v>9</v>
      </c>
      <c r="F247" s="85" t="s">
        <v>17128</v>
      </c>
      <c r="G247" s="85" t="s">
        <v>17127</v>
      </c>
      <c r="H247" s="85" t="s">
        <v>218</v>
      </c>
      <c r="I247" s="85" t="s">
        <v>17126</v>
      </c>
      <c r="J247" s="84">
        <v>68</v>
      </c>
      <c r="K247" s="84">
        <v>0</v>
      </c>
      <c r="L247" s="82">
        <v>154546</v>
      </c>
      <c r="M247" s="82">
        <v>0</v>
      </c>
      <c r="N247" s="82">
        <v>2272.7399999999998</v>
      </c>
      <c r="O247" s="86" t="s">
        <v>17554</v>
      </c>
      <c r="P247" s="82">
        <v>-2422.4</v>
      </c>
      <c r="Q247" s="82">
        <v>0</v>
      </c>
      <c r="R247" s="2">
        <f t="shared" si="6"/>
        <v>154546</v>
      </c>
      <c r="S247" s="2">
        <f t="shared" si="7"/>
        <v>2272.7352941176468</v>
      </c>
    </row>
    <row r="248" spans="1:19" x14ac:dyDescent="0.25">
      <c r="A248" s="85" t="s">
        <v>17553</v>
      </c>
      <c r="B248" s="85" t="s">
        <v>17046</v>
      </c>
      <c r="C248" s="85" t="s">
        <v>17047</v>
      </c>
      <c r="D248" s="85">
        <v>409</v>
      </c>
      <c r="E248" s="85">
        <v>9</v>
      </c>
      <c r="F248" s="85" t="s">
        <v>17125</v>
      </c>
      <c r="G248" s="85" t="s">
        <v>17124</v>
      </c>
      <c r="H248" s="85" t="s">
        <v>219</v>
      </c>
      <c r="I248" s="85" t="s">
        <v>17123</v>
      </c>
      <c r="J248" s="84">
        <v>80</v>
      </c>
      <c r="K248" s="84">
        <v>0</v>
      </c>
      <c r="L248" s="82">
        <v>193689</v>
      </c>
      <c r="M248" s="82">
        <v>0</v>
      </c>
      <c r="N248" s="82">
        <v>2421.11</v>
      </c>
      <c r="O248" s="86" t="s">
        <v>17552</v>
      </c>
      <c r="P248" s="82">
        <v>9223.31</v>
      </c>
      <c r="Q248" s="82">
        <v>0</v>
      </c>
      <c r="R248" s="2">
        <f t="shared" si="6"/>
        <v>193689</v>
      </c>
      <c r="S248" s="2">
        <f t="shared" si="7"/>
        <v>2421.1125000000002</v>
      </c>
    </row>
    <row r="249" spans="1:19" x14ac:dyDescent="0.25">
      <c r="A249" s="85" t="s">
        <v>17553</v>
      </c>
      <c r="B249" s="85" t="s">
        <v>17046</v>
      </c>
      <c r="C249" s="85" t="s">
        <v>17047</v>
      </c>
      <c r="D249" s="85">
        <v>409</v>
      </c>
      <c r="E249" s="85">
        <v>9</v>
      </c>
      <c r="F249" s="85" t="s">
        <v>17122</v>
      </c>
      <c r="G249" s="85" t="s">
        <v>11580</v>
      </c>
      <c r="H249" s="85" t="s">
        <v>220</v>
      </c>
      <c r="I249" s="85" t="s">
        <v>17121</v>
      </c>
      <c r="J249" s="84">
        <v>66</v>
      </c>
      <c r="K249" s="84">
        <v>0</v>
      </c>
      <c r="L249" s="82">
        <v>170562</v>
      </c>
      <c r="M249" s="82">
        <v>0</v>
      </c>
      <c r="N249" s="82">
        <v>2584.27</v>
      </c>
      <c r="O249" s="86" t="s">
        <v>17552</v>
      </c>
      <c r="P249" s="82">
        <v>8122.03</v>
      </c>
      <c r="Q249" s="82">
        <v>0</v>
      </c>
      <c r="R249" s="2">
        <f t="shared" si="6"/>
        <v>170562</v>
      </c>
      <c r="S249" s="2">
        <f t="shared" si="7"/>
        <v>2584.2727272727275</v>
      </c>
    </row>
    <row r="250" spans="1:19" x14ac:dyDescent="0.25">
      <c r="A250" s="85" t="s">
        <v>17553</v>
      </c>
      <c r="B250" s="85" t="s">
        <v>17046</v>
      </c>
      <c r="C250" s="85" t="s">
        <v>17047</v>
      </c>
      <c r="D250" s="85">
        <v>409</v>
      </c>
      <c r="E250" s="85">
        <v>9</v>
      </c>
      <c r="F250" s="85" t="s">
        <v>17120</v>
      </c>
      <c r="G250" s="85" t="s">
        <v>10577</v>
      </c>
      <c r="H250" s="85" t="s">
        <v>221</v>
      </c>
      <c r="I250" s="85" t="s">
        <v>17119</v>
      </c>
      <c r="J250" s="84">
        <v>40</v>
      </c>
      <c r="K250" s="84">
        <v>0</v>
      </c>
      <c r="L250" s="82">
        <v>98237</v>
      </c>
      <c r="M250" s="82">
        <v>0</v>
      </c>
      <c r="N250" s="82">
        <v>2455.9299999999998</v>
      </c>
      <c r="O250" s="86" t="s">
        <v>17552</v>
      </c>
      <c r="P250" s="82">
        <v>4677.9799999999996</v>
      </c>
      <c r="Q250" s="82">
        <v>0</v>
      </c>
      <c r="R250" s="2">
        <f t="shared" si="6"/>
        <v>98237</v>
      </c>
      <c r="S250" s="2">
        <f t="shared" si="7"/>
        <v>2455.9250000000002</v>
      </c>
    </row>
    <row r="251" spans="1:19" x14ac:dyDescent="0.25">
      <c r="A251" s="85" t="s">
        <v>17553</v>
      </c>
      <c r="B251" s="85" t="s">
        <v>17046</v>
      </c>
      <c r="C251" s="85" t="s">
        <v>17047</v>
      </c>
      <c r="D251" s="85">
        <v>409</v>
      </c>
      <c r="E251" s="85">
        <v>9</v>
      </c>
      <c r="F251" s="85" t="s">
        <v>17116</v>
      </c>
      <c r="G251" s="85" t="s">
        <v>17115</v>
      </c>
      <c r="H251" s="85" t="s">
        <v>222</v>
      </c>
      <c r="I251" s="85" t="s">
        <v>18070</v>
      </c>
      <c r="J251" s="84">
        <v>0</v>
      </c>
      <c r="K251" s="84">
        <v>37</v>
      </c>
      <c r="L251" s="82">
        <v>90335</v>
      </c>
      <c r="M251" s="82">
        <v>90335</v>
      </c>
      <c r="N251" s="82">
        <v>2441.4899999999998</v>
      </c>
      <c r="O251" s="86" t="s">
        <v>17554</v>
      </c>
      <c r="P251" s="82">
        <v>-1415.93</v>
      </c>
      <c r="Q251" s="82">
        <v>0</v>
      </c>
      <c r="R251" s="2">
        <f t="shared" si="6"/>
        <v>0</v>
      </c>
      <c r="S251" s="2" t="e">
        <f t="shared" si="7"/>
        <v>#DIV/0!</v>
      </c>
    </row>
    <row r="252" spans="1:19" x14ac:dyDescent="0.25">
      <c r="A252" s="85" t="s">
        <v>17553</v>
      </c>
      <c r="B252" s="85" t="s">
        <v>17046</v>
      </c>
      <c r="C252" s="85" t="s">
        <v>17047</v>
      </c>
      <c r="D252" s="85">
        <v>409</v>
      </c>
      <c r="E252" s="85">
        <v>9</v>
      </c>
      <c r="F252" s="85" t="s">
        <v>17116</v>
      </c>
      <c r="G252" s="85" t="s">
        <v>17115</v>
      </c>
      <c r="H252" s="85" t="s">
        <v>17118</v>
      </c>
      <c r="I252" s="85" t="s">
        <v>17117</v>
      </c>
      <c r="J252" s="84">
        <v>7</v>
      </c>
      <c r="K252" s="84">
        <v>0</v>
      </c>
      <c r="L252" s="82">
        <v>4904</v>
      </c>
      <c r="M252" s="82">
        <v>0</v>
      </c>
      <c r="N252" s="82">
        <v>700.57</v>
      </c>
      <c r="O252" s="86" t="s">
        <v>17554</v>
      </c>
      <c r="P252" s="82">
        <v>-76.87</v>
      </c>
      <c r="Q252" s="82">
        <v>0</v>
      </c>
      <c r="R252" s="2">
        <f t="shared" si="6"/>
        <v>4904</v>
      </c>
      <c r="S252" s="2">
        <f t="shared" si="7"/>
        <v>700.57142857142856</v>
      </c>
    </row>
    <row r="253" spans="1:19" x14ac:dyDescent="0.25">
      <c r="A253" s="85" t="s">
        <v>17553</v>
      </c>
      <c r="B253" s="85" t="s">
        <v>17046</v>
      </c>
      <c r="C253" s="85" t="s">
        <v>17047</v>
      </c>
      <c r="D253" s="85">
        <v>409</v>
      </c>
      <c r="E253" s="85">
        <v>9</v>
      </c>
      <c r="F253" s="85" t="s">
        <v>17114</v>
      </c>
      <c r="G253" s="85" t="s">
        <v>17113</v>
      </c>
      <c r="H253" s="85" t="s">
        <v>223</v>
      </c>
      <c r="I253" s="85" t="s">
        <v>17112</v>
      </c>
      <c r="J253" s="84">
        <v>57</v>
      </c>
      <c r="K253" s="84">
        <v>0</v>
      </c>
      <c r="L253" s="82">
        <v>133061</v>
      </c>
      <c r="M253" s="82">
        <v>0</v>
      </c>
      <c r="N253" s="82">
        <v>2334.4</v>
      </c>
      <c r="O253" s="86" t="s">
        <v>17554</v>
      </c>
      <c r="P253" s="82">
        <v>-2085.65</v>
      </c>
      <c r="Q253" s="82">
        <v>0</v>
      </c>
      <c r="R253" s="2">
        <f t="shared" si="6"/>
        <v>133061</v>
      </c>
      <c r="S253" s="2">
        <f t="shared" si="7"/>
        <v>2334.4035087719299</v>
      </c>
    </row>
    <row r="254" spans="1:19" x14ac:dyDescent="0.25">
      <c r="A254" s="85" t="s">
        <v>17553</v>
      </c>
      <c r="B254" s="85" t="s">
        <v>17046</v>
      </c>
      <c r="C254" s="85" t="s">
        <v>17047</v>
      </c>
      <c r="D254" s="85">
        <v>409</v>
      </c>
      <c r="E254" s="85">
        <v>9</v>
      </c>
      <c r="F254" s="85" t="s">
        <v>17111</v>
      </c>
      <c r="G254" s="85" t="s">
        <v>17110</v>
      </c>
      <c r="H254" s="85" t="s">
        <v>224</v>
      </c>
      <c r="I254" s="85" t="s">
        <v>17109</v>
      </c>
      <c r="J254" s="84">
        <v>108</v>
      </c>
      <c r="K254" s="84">
        <v>0</v>
      </c>
      <c r="L254" s="82">
        <v>222653</v>
      </c>
      <c r="M254" s="82">
        <v>0</v>
      </c>
      <c r="N254" s="82">
        <v>2061.6</v>
      </c>
      <c r="O254" s="86" t="s">
        <v>17554</v>
      </c>
      <c r="P254" s="82">
        <v>-3489.92</v>
      </c>
      <c r="Q254" s="82">
        <v>0</v>
      </c>
      <c r="R254" s="2">
        <f t="shared" si="6"/>
        <v>222653</v>
      </c>
      <c r="S254" s="2">
        <f t="shared" si="7"/>
        <v>2061.6018518518517</v>
      </c>
    </row>
    <row r="255" spans="1:19" x14ac:dyDescent="0.25">
      <c r="A255" s="85" t="s">
        <v>17553</v>
      </c>
      <c r="B255" s="85" t="s">
        <v>17046</v>
      </c>
      <c r="C255" s="85" t="s">
        <v>17047</v>
      </c>
      <c r="D255" s="85">
        <v>409</v>
      </c>
      <c r="E255" s="85">
        <v>9</v>
      </c>
      <c r="F255" s="85" t="s">
        <v>17108</v>
      </c>
      <c r="G255" s="85" t="s">
        <v>17107</v>
      </c>
      <c r="H255" s="85" t="s">
        <v>225</v>
      </c>
      <c r="I255" s="85" t="s">
        <v>17106</v>
      </c>
      <c r="J255" s="84">
        <v>88</v>
      </c>
      <c r="K255" s="84">
        <v>0</v>
      </c>
      <c r="L255" s="82">
        <v>201682</v>
      </c>
      <c r="M255" s="82">
        <v>0</v>
      </c>
      <c r="N255" s="82">
        <v>2291.84</v>
      </c>
      <c r="O255" s="86" t="s">
        <v>17554</v>
      </c>
      <c r="P255" s="82">
        <v>-3161.22</v>
      </c>
      <c r="Q255" s="82">
        <v>0</v>
      </c>
      <c r="R255" s="2">
        <f t="shared" si="6"/>
        <v>201682</v>
      </c>
      <c r="S255" s="2">
        <f t="shared" si="7"/>
        <v>2291.840909090909</v>
      </c>
    </row>
    <row r="256" spans="1:19" x14ac:dyDescent="0.25">
      <c r="A256" s="85" t="s">
        <v>17553</v>
      </c>
      <c r="B256" s="85" t="s">
        <v>17046</v>
      </c>
      <c r="C256" s="85" t="s">
        <v>17047</v>
      </c>
      <c r="D256" s="85">
        <v>409</v>
      </c>
      <c r="E256" s="85">
        <v>9</v>
      </c>
      <c r="F256" s="85" t="s">
        <v>17105</v>
      </c>
      <c r="G256" s="85" t="s">
        <v>17104</v>
      </c>
      <c r="H256" s="85" t="s">
        <v>226</v>
      </c>
      <c r="I256" s="85" t="s">
        <v>17103</v>
      </c>
      <c r="J256" s="84">
        <v>90</v>
      </c>
      <c r="K256" s="84">
        <v>0</v>
      </c>
      <c r="L256" s="82">
        <v>214978</v>
      </c>
      <c r="M256" s="82">
        <v>0</v>
      </c>
      <c r="N256" s="82">
        <v>2388.64</v>
      </c>
      <c r="O256" s="86" t="s">
        <v>17552</v>
      </c>
      <c r="P256" s="82">
        <v>10237.040000000001</v>
      </c>
      <c r="Q256" s="82">
        <v>0</v>
      </c>
      <c r="R256" s="2">
        <f t="shared" si="6"/>
        <v>214978</v>
      </c>
      <c r="S256" s="2">
        <f t="shared" si="7"/>
        <v>2388.6444444444446</v>
      </c>
    </row>
    <row r="257" spans="1:19" x14ac:dyDescent="0.25">
      <c r="A257" s="85" t="s">
        <v>17553</v>
      </c>
      <c r="B257" s="85" t="s">
        <v>17046</v>
      </c>
      <c r="C257" s="85" t="s">
        <v>17047</v>
      </c>
      <c r="D257" s="85">
        <v>409</v>
      </c>
      <c r="E257" s="85">
        <v>9</v>
      </c>
      <c r="F257" s="85" t="s">
        <v>17102</v>
      </c>
      <c r="G257" s="85" t="s">
        <v>17101</v>
      </c>
      <c r="H257" s="85" t="s">
        <v>227</v>
      </c>
      <c r="I257" s="85" t="s">
        <v>15699</v>
      </c>
      <c r="J257" s="84">
        <v>98</v>
      </c>
      <c r="K257" s="84">
        <v>0</v>
      </c>
      <c r="L257" s="82">
        <v>225672</v>
      </c>
      <c r="M257" s="82">
        <v>0</v>
      </c>
      <c r="N257" s="82">
        <v>2302.7800000000002</v>
      </c>
      <c r="O257" s="86" t="s">
        <v>17552</v>
      </c>
      <c r="P257" s="82">
        <v>10746.26</v>
      </c>
      <c r="Q257" s="82">
        <v>0</v>
      </c>
      <c r="R257" s="2">
        <f t="shared" si="6"/>
        <v>225672</v>
      </c>
      <c r="S257" s="2">
        <f t="shared" si="7"/>
        <v>2302.7755102040815</v>
      </c>
    </row>
    <row r="258" spans="1:19" x14ac:dyDescent="0.25">
      <c r="A258" s="85" t="s">
        <v>17553</v>
      </c>
      <c r="B258" s="85" t="s">
        <v>17046</v>
      </c>
      <c r="C258" s="85" t="s">
        <v>17047</v>
      </c>
      <c r="D258" s="85">
        <v>409</v>
      </c>
      <c r="E258" s="85">
        <v>9</v>
      </c>
      <c r="F258" s="85" t="s">
        <v>17096</v>
      </c>
      <c r="G258" s="85" t="s">
        <v>18480</v>
      </c>
      <c r="H258" s="85" t="s">
        <v>228</v>
      </c>
      <c r="I258" s="85" t="s">
        <v>17100</v>
      </c>
      <c r="J258" s="84">
        <v>110</v>
      </c>
      <c r="K258" s="84">
        <v>0</v>
      </c>
      <c r="L258" s="82">
        <v>176683</v>
      </c>
      <c r="M258" s="82">
        <v>0</v>
      </c>
      <c r="N258" s="82">
        <v>1606.21</v>
      </c>
      <c r="O258" s="86" t="s">
        <v>17552</v>
      </c>
      <c r="P258" s="82">
        <v>8413.4599999999991</v>
      </c>
      <c r="Q258" s="82">
        <v>0</v>
      </c>
      <c r="R258" s="2">
        <f t="shared" si="6"/>
        <v>176683</v>
      </c>
      <c r="S258" s="2">
        <f t="shared" si="7"/>
        <v>1606.2090909090909</v>
      </c>
    </row>
    <row r="259" spans="1:19" x14ac:dyDescent="0.25">
      <c r="A259" s="85" t="s">
        <v>17553</v>
      </c>
      <c r="B259" s="85" t="s">
        <v>17046</v>
      </c>
      <c r="C259" s="85" t="s">
        <v>17047</v>
      </c>
      <c r="D259" s="85">
        <v>409</v>
      </c>
      <c r="E259" s="85">
        <v>9</v>
      </c>
      <c r="F259" s="85" t="s">
        <v>17096</v>
      </c>
      <c r="G259" s="85" t="s">
        <v>18480</v>
      </c>
      <c r="H259" s="85" t="s">
        <v>17099</v>
      </c>
      <c r="I259" s="85" t="s">
        <v>17098</v>
      </c>
      <c r="J259" s="84">
        <v>16</v>
      </c>
      <c r="K259" s="84">
        <v>0</v>
      </c>
      <c r="L259" s="82">
        <v>27730</v>
      </c>
      <c r="M259" s="82">
        <v>0</v>
      </c>
      <c r="N259" s="82">
        <v>1733.12</v>
      </c>
      <c r="O259" s="86" t="s">
        <v>17552</v>
      </c>
      <c r="P259" s="82">
        <v>1320.49</v>
      </c>
      <c r="Q259" s="82">
        <v>0</v>
      </c>
      <c r="R259" s="2">
        <f t="shared" si="6"/>
        <v>27730</v>
      </c>
      <c r="S259" s="2">
        <f t="shared" si="7"/>
        <v>1733.125</v>
      </c>
    </row>
    <row r="260" spans="1:19" x14ac:dyDescent="0.25">
      <c r="A260" s="85" t="s">
        <v>17553</v>
      </c>
      <c r="B260" s="85" t="s">
        <v>17046</v>
      </c>
      <c r="C260" s="85" t="s">
        <v>17047</v>
      </c>
      <c r="D260" s="85">
        <v>409</v>
      </c>
      <c r="E260" s="85">
        <v>9</v>
      </c>
      <c r="F260" s="85" t="s">
        <v>17096</v>
      </c>
      <c r="G260" s="85" t="s">
        <v>18480</v>
      </c>
      <c r="H260" s="85" t="s">
        <v>5946</v>
      </c>
      <c r="I260" s="85" t="s">
        <v>17097</v>
      </c>
      <c r="J260" s="84">
        <v>27</v>
      </c>
      <c r="K260" s="84">
        <v>0</v>
      </c>
      <c r="L260" s="82">
        <v>47882</v>
      </c>
      <c r="M260" s="82">
        <v>0</v>
      </c>
      <c r="N260" s="82">
        <v>1773.41</v>
      </c>
      <c r="O260" s="86" t="s">
        <v>17552</v>
      </c>
      <c r="P260" s="82">
        <v>2280.08</v>
      </c>
      <c r="Q260" s="82">
        <v>0</v>
      </c>
      <c r="R260" s="2">
        <f t="shared" ref="R260:R323" si="8">L260-M260</f>
        <v>47882</v>
      </c>
      <c r="S260" s="2">
        <f t="shared" ref="S260:S323" si="9">R260/J260</f>
        <v>1773.4074074074074</v>
      </c>
    </row>
    <row r="261" spans="1:19" x14ac:dyDescent="0.25">
      <c r="A261" s="85" t="s">
        <v>17553</v>
      </c>
      <c r="B261" s="85" t="s">
        <v>17046</v>
      </c>
      <c r="C261" s="85" t="s">
        <v>17047</v>
      </c>
      <c r="D261" s="85">
        <v>409</v>
      </c>
      <c r="E261" s="85">
        <v>9</v>
      </c>
      <c r="F261" s="85" t="s">
        <v>17094</v>
      </c>
      <c r="G261" s="85" t="s">
        <v>17093</v>
      </c>
      <c r="H261" s="85" t="s">
        <v>229</v>
      </c>
      <c r="I261" s="85" t="s">
        <v>17092</v>
      </c>
      <c r="J261" s="84">
        <v>99</v>
      </c>
      <c r="K261" s="84">
        <v>0</v>
      </c>
      <c r="L261" s="82">
        <v>205115</v>
      </c>
      <c r="M261" s="82">
        <v>0</v>
      </c>
      <c r="N261" s="82">
        <v>2071.87</v>
      </c>
      <c r="O261" s="86" t="s">
        <v>17554</v>
      </c>
      <c r="P261" s="82">
        <v>-3215.04</v>
      </c>
      <c r="Q261" s="82">
        <v>0</v>
      </c>
      <c r="R261" s="2">
        <f t="shared" si="8"/>
        <v>205115</v>
      </c>
      <c r="S261" s="2">
        <f t="shared" si="9"/>
        <v>2071.8686868686868</v>
      </c>
    </row>
    <row r="262" spans="1:19" x14ac:dyDescent="0.25">
      <c r="A262" s="85" t="s">
        <v>17553</v>
      </c>
      <c r="B262" s="85" t="s">
        <v>17046</v>
      </c>
      <c r="C262" s="85" t="s">
        <v>17047</v>
      </c>
      <c r="D262" s="85">
        <v>409</v>
      </c>
      <c r="E262" s="85">
        <v>9</v>
      </c>
      <c r="F262" s="85" t="s">
        <v>17091</v>
      </c>
      <c r="G262" s="85" t="s">
        <v>17090</v>
      </c>
      <c r="H262" s="85" t="s">
        <v>230</v>
      </c>
      <c r="I262" s="85" t="s">
        <v>17089</v>
      </c>
      <c r="J262" s="84">
        <v>100</v>
      </c>
      <c r="K262" s="84">
        <v>0</v>
      </c>
      <c r="L262" s="82">
        <v>207330</v>
      </c>
      <c r="M262" s="82">
        <v>0</v>
      </c>
      <c r="N262" s="82">
        <v>2073.3000000000002</v>
      </c>
      <c r="O262" s="86" t="s">
        <v>17554</v>
      </c>
      <c r="P262" s="82">
        <v>-3249.76</v>
      </c>
      <c r="Q262" s="82">
        <v>0</v>
      </c>
      <c r="R262" s="2">
        <f t="shared" si="8"/>
        <v>207330</v>
      </c>
      <c r="S262" s="2">
        <f t="shared" si="9"/>
        <v>2073.3000000000002</v>
      </c>
    </row>
    <row r="263" spans="1:19" x14ac:dyDescent="0.25">
      <c r="A263" s="85" t="s">
        <v>17553</v>
      </c>
      <c r="B263" s="85" t="s">
        <v>17046</v>
      </c>
      <c r="C263" s="85" t="s">
        <v>17047</v>
      </c>
      <c r="D263" s="85">
        <v>409</v>
      </c>
      <c r="E263" s="85">
        <v>9</v>
      </c>
      <c r="F263" s="85" t="s">
        <v>17088</v>
      </c>
      <c r="G263" s="85" t="s">
        <v>17087</v>
      </c>
      <c r="H263" s="85" t="s">
        <v>231</v>
      </c>
      <c r="I263" s="85" t="s">
        <v>17086</v>
      </c>
      <c r="J263" s="84">
        <v>100</v>
      </c>
      <c r="K263" s="84">
        <v>0</v>
      </c>
      <c r="L263" s="82">
        <v>214817</v>
      </c>
      <c r="M263" s="82">
        <v>0</v>
      </c>
      <c r="N263" s="82">
        <v>2148.17</v>
      </c>
      <c r="O263" s="86" t="s">
        <v>17554</v>
      </c>
      <c r="P263" s="82">
        <v>-3367.11</v>
      </c>
      <c r="Q263" s="82">
        <v>0</v>
      </c>
      <c r="R263" s="2">
        <f t="shared" si="8"/>
        <v>214817</v>
      </c>
      <c r="S263" s="2">
        <f t="shared" si="9"/>
        <v>2148.17</v>
      </c>
    </row>
    <row r="264" spans="1:19" x14ac:dyDescent="0.25">
      <c r="A264" s="85" t="s">
        <v>17553</v>
      </c>
      <c r="B264" s="85" t="s">
        <v>17046</v>
      </c>
      <c r="C264" s="85" t="s">
        <v>17047</v>
      </c>
      <c r="D264" s="85">
        <v>409</v>
      </c>
      <c r="E264" s="85">
        <v>9</v>
      </c>
      <c r="F264" s="85" t="s">
        <v>17084</v>
      </c>
      <c r="G264" s="85" t="s">
        <v>17083</v>
      </c>
      <c r="H264" s="85" t="s">
        <v>232</v>
      </c>
      <c r="I264" s="85" t="s">
        <v>17085</v>
      </c>
      <c r="J264" s="84">
        <v>210</v>
      </c>
      <c r="K264" s="84">
        <v>0</v>
      </c>
      <c r="L264" s="82">
        <v>615122</v>
      </c>
      <c r="M264" s="82">
        <v>0</v>
      </c>
      <c r="N264" s="82">
        <v>2929.15</v>
      </c>
      <c r="O264" s="86" t="s">
        <v>17552</v>
      </c>
      <c r="P264" s="82">
        <v>29291.53</v>
      </c>
      <c r="Q264" s="82">
        <v>0</v>
      </c>
      <c r="R264" s="2">
        <f t="shared" si="8"/>
        <v>615122</v>
      </c>
      <c r="S264" s="2">
        <f t="shared" si="9"/>
        <v>2929.152380952381</v>
      </c>
    </row>
    <row r="265" spans="1:19" x14ac:dyDescent="0.25">
      <c r="A265" s="85" t="s">
        <v>17553</v>
      </c>
      <c r="B265" s="85" t="s">
        <v>17046</v>
      </c>
      <c r="C265" s="85" t="s">
        <v>17047</v>
      </c>
      <c r="D265" s="85">
        <v>409</v>
      </c>
      <c r="E265" s="85">
        <v>9</v>
      </c>
      <c r="F265" s="85" t="s">
        <v>17084</v>
      </c>
      <c r="G265" s="85" t="s">
        <v>17083</v>
      </c>
      <c r="H265" s="85" t="s">
        <v>233</v>
      </c>
      <c r="I265" s="85" t="s">
        <v>17082</v>
      </c>
      <c r="J265" s="84">
        <v>267</v>
      </c>
      <c r="K265" s="84">
        <v>0</v>
      </c>
      <c r="L265" s="82">
        <v>799380</v>
      </c>
      <c r="M265" s="82">
        <v>0</v>
      </c>
      <c r="N265" s="82">
        <v>2993.93</v>
      </c>
      <c r="O265" s="86" t="s">
        <v>17552</v>
      </c>
      <c r="P265" s="82">
        <v>38065.68</v>
      </c>
      <c r="Q265" s="82">
        <v>0</v>
      </c>
      <c r="R265" s="2">
        <f t="shared" si="8"/>
        <v>799380</v>
      </c>
      <c r="S265" s="2">
        <f t="shared" si="9"/>
        <v>2993.932584269663</v>
      </c>
    </row>
    <row r="266" spans="1:19" x14ac:dyDescent="0.25">
      <c r="A266" s="85" t="s">
        <v>17553</v>
      </c>
      <c r="B266" s="85" t="s">
        <v>17046</v>
      </c>
      <c r="C266" s="85" t="s">
        <v>17047</v>
      </c>
      <c r="D266" s="85">
        <v>409</v>
      </c>
      <c r="E266" s="85">
        <v>9</v>
      </c>
      <c r="F266" s="85" t="s">
        <v>17081</v>
      </c>
      <c r="G266" s="85" t="s">
        <v>17080</v>
      </c>
      <c r="H266" s="85" t="s">
        <v>234</v>
      </c>
      <c r="I266" s="85" t="s">
        <v>17079</v>
      </c>
      <c r="J266" s="84">
        <v>110</v>
      </c>
      <c r="K266" s="84">
        <v>0</v>
      </c>
      <c r="L266" s="82">
        <v>259392</v>
      </c>
      <c r="M266" s="82">
        <v>0</v>
      </c>
      <c r="N266" s="82">
        <v>2358.11</v>
      </c>
      <c r="O266" s="86" t="s">
        <v>17554</v>
      </c>
      <c r="P266" s="82">
        <v>-4065.78</v>
      </c>
      <c r="Q266" s="82">
        <v>0</v>
      </c>
      <c r="R266" s="2">
        <f t="shared" si="8"/>
        <v>259392</v>
      </c>
      <c r="S266" s="2">
        <f t="shared" si="9"/>
        <v>2358.1090909090908</v>
      </c>
    </row>
    <row r="267" spans="1:19" x14ac:dyDescent="0.25">
      <c r="A267" s="85" t="s">
        <v>17553</v>
      </c>
      <c r="B267" s="85" t="s">
        <v>17046</v>
      </c>
      <c r="C267" s="85" t="s">
        <v>17047</v>
      </c>
      <c r="D267" s="85">
        <v>409</v>
      </c>
      <c r="E267" s="85">
        <v>9</v>
      </c>
      <c r="F267" s="85" t="s">
        <v>17078</v>
      </c>
      <c r="G267" s="85" t="s">
        <v>17077</v>
      </c>
      <c r="H267" s="85" t="s">
        <v>235</v>
      </c>
      <c r="I267" s="85" t="s">
        <v>17077</v>
      </c>
      <c r="J267" s="84">
        <v>41</v>
      </c>
      <c r="K267" s="84">
        <v>0</v>
      </c>
      <c r="L267" s="82">
        <v>95207</v>
      </c>
      <c r="M267" s="82">
        <v>0</v>
      </c>
      <c r="N267" s="82">
        <v>2322.12</v>
      </c>
      <c r="O267" s="86" t="s">
        <v>17554</v>
      </c>
      <c r="P267" s="82">
        <v>-1492.3</v>
      </c>
      <c r="Q267" s="82">
        <v>0</v>
      </c>
      <c r="R267" s="2">
        <f t="shared" si="8"/>
        <v>95207</v>
      </c>
      <c r="S267" s="2">
        <f t="shared" si="9"/>
        <v>2322.1219512195121</v>
      </c>
    </row>
    <row r="268" spans="1:19" x14ac:dyDescent="0.25">
      <c r="A268" s="85" t="s">
        <v>17553</v>
      </c>
      <c r="B268" s="85" t="s">
        <v>17046</v>
      </c>
      <c r="C268" s="85" t="s">
        <v>17047</v>
      </c>
      <c r="D268" s="85">
        <v>409</v>
      </c>
      <c r="E268" s="85">
        <v>9</v>
      </c>
      <c r="F268" s="85" t="s">
        <v>17075</v>
      </c>
      <c r="G268" s="85" t="s">
        <v>17074</v>
      </c>
      <c r="H268" s="85" t="s">
        <v>236</v>
      </c>
      <c r="I268" s="85" t="s">
        <v>17073</v>
      </c>
      <c r="J268" s="84">
        <v>74</v>
      </c>
      <c r="K268" s="84">
        <v>0</v>
      </c>
      <c r="L268" s="82">
        <v>174609</v>
      </c>
      <c r="M268" s="82">
        <v>0</v>
      </c>
      <c r="N268" s="82">
        <v>2359.58</v>
      </c>
      <c r="O268" s="86" t="s">
        <v>17554</v>
      </c>
      <c r="P268" s="82">
        <v>-2736.87</v>
      </c>
      <c r="Q268" s="82">
        <v>0</v>
      </c>
      <c r="R268" s="2">
        <f t="shared" si="8"/>
        <v>174609</v>
      </c>
      <c r="S268" s="2">
        <f t="shared" si="9"/>
        <v>2359.5810810810813</v>
      </c>
    </row>
    <row r="269" spans="1:19" x14ac:dyDescent="0.25">
      <c r="A269" s="85" t="s">
        <v>17553</v>
      </c>
      <c r="B269" s="85" t="s">
        <v>17046</v>
      </c>
      <c r="C269" s="85" t="s">
        <v>17047</v>
      </c>
      <c r="D269" s="85">
        <v>409</v>
      </c>
      <c r="E269" s="85">
        <v>9</v>
      </c>
      <c r="F269" s="85" t="s">
        <v>17072</v>
      </c>
      <c r="G269" s="85" t="s">
        <v>17071</v>
      </c>
      <c r="H269" s="85" t="s">
        <v>237</v>
      </c>
      <c r="I269" s="85" t="s">
        <v>17070</v>
      </c>
      <c r="J269" s="84">
        <v>70</v>
      </c>
      <c r="K269" s="84">
        <v>0</v>
      </c>
      <c r="L269" s="82">
        <v>150342</v>
      </c>
      <c r="M269" s="82">
        <v>0</v>
      </c>
      <c r="N269" s="82">
        <v>2147.7399999999998</v>
      </c>
      <c r="O269" s="86" t="s">
        <v>17552</v>
      </c>
      <c r="P269" s="82">
        <v>7159.1</v>
      </c>
      <c r="Q269" s="82">
        <v>0</v>
      </c>
      <c r="R269" s="2">
        <f t="shared" si="8"/>
        <v>150342</v>
      </c>
      <c r="S269" s="2">
        <f t="shared" si="9"/>
        <v>2147.7428571428572</v>
      </c>
    </row>
    <row r="270" spans="1:19" x14ac:dyDescent="0.25">
      <c r="A270" s="85" t="s">
        <v>17553</v>
      </c>
      <c r="B270" s="85" t="s">
        <v>17046</v>
      </c>
      <c r="C270" s="85" t="s">
        <v>17047</v>
      </c>
      <c r="D270" s="85">
        <v>409</v>
      </c>
      <c r="E270" s="85">
        <v>9</v>
      </c>
      <c r="F270" s="85" t="s">
        <v>17069</v>
      </c>
      <c r="G270" s="85" t="s">
        <v>17068</v>
      </c>
      <c r="H270" s="85" t="s">
        <v>238</v>
      </c>
      <c r="I270" s="85" t="s">
        <v>18481</v>
      </c>
      <c r="J270" s="84">
        <v>90</v>
      </c>
      <c r="K270" s="84">
        <v>0</v>
      </c>
      <c r="L270" s="82">
        <v>211212</v>
      </c>
      <c r="M270" s="82">
        <v>0</v>
      </c>
      <c r="N270" s="82">
        <v>2346.8000000000002</v>
      </c>
      <c r="O270" s="86" t="s">
        <v>17552</v>
      </c>
      <c r="P270" s="82">
        <v>10057.700000000001</v>
      </c>
      <c r="Q270" s="82">
        <v>0</v>
      </c>
      <c r="R270" s="2">
        <f t="shared" si="8"/>
        <v>211212</v>
      </c>
      <c r="S270" s="2">
        <f t="shared" si="9"/>
        <v>2346.8000000000002</v>
      </c>
    </row>
    <row r="271" spans="1:19" x14ac:dyDescent="0.25">
      <c r="A271" s="85" t="s">
        <v>17553</v>
      </c>
      <c r="B271" s="85" t="s">
        <v>17046</v>
      </c>
      <c r="C271" s="85" t="s">
        <v>17047</v>
      </c>
      <c r="D271" s="85">
        <v>409</v>
      </c>
      <c r="E271" s="85">
        <v>9</v>
      </c>
      <c r="F271" s="85" t="s">
        <v>17066</v>
      </c>
      <c r="G271" s="85" t="s">
        <v>17559</v>
      </c>
      <c r="H271" s="85" t="s">
        <v>239</v>
      </c>
      <c r="I271" s="85" t="s">
        <v>17065</v>
      </c>
      <c r="J271" s="84">
        <v>24</v>
      </c>
      <c r="K271" s="84">
        <v>0</v>
      </c>
      <c r="L271" s="82">
        <v>59535</v>
      </c>
      <c r="M271" s="82">
        <v>0</v>
      </c>
      <c r="N271" s="82">
        <v>2480.62</v>
      </c>
      <c r="O271" s="86" t="s">
        <v>17552</v>
      </c>
      <c r="P271" s="82">
        <v>2834.98</v>
      </c>
      <c r="Q271" s="82">
        <v>0</v>
      </c>
      <c r="R271" s="2">
        <f t="shared" si="8"/>
        <v>59535</v>
      </c>
      <c r="S271" s="2">
        <f t="shared" si="9"/>
        <v>2480.625</v>
      </c>
    </row>
    <row r="272" spans="1:19" x14ac:dyDescent="0.25">
      <c r="A272" s="85" t="s">
        <v>17553</v>
      </c>
      <c r="B272" s="85" t="s">
        <v>17046</v>
      </c>
      <c r="C272" s="85" t="s">
        <v>17047</v>
      </c>
      <c r="D272" s="85">
        <v>409</v>
      </c>
      <c r="E272" s="85">
        <v>9</v>
      </c>
      <c r="F272" s="85" t="s">
        <v>17064</v>
      </c>
      <c r="G272" s="85" t="s">
        <v>17063</v>
      </c>
      <c r="H272" s="85" t="s">
        <v>240</v>
      </c>
      <c r="I272" s="85" t="s">
        <v>17062</v>
      </c>
      <c r="J272" s="84">
        <v>156</v>
      </c>
      <c r="K272" s="84">
        <v>0</v>
      </c>
      <c r="L272" s="82">
        <v>368654</v>
      </c>
      <c r="M272" s="82">
        <v>0</v>
      </c>
      <c r="N272" s="82">
        <v>2363.17</v>
      </c>
      <c r="O272" s="86" t="s">
        <v>17554</v>
      </c>
      <c r="P272" s="82">
        <v>-5778.39</v>
      </c>
      <c r="Q272" s="82">
        <v>0</v>
      </c>
      <c r="R272" s="2">
        <f t="shared" si="8"/>
        <v>368654</v>
      </c>
      <c r="S272" s="2">
        <f t="shared" si="9"/>
        <v>2363.1666666666665</v>
      </c>
    </row>
    <row r="273" spans="1:19" x14ac:dyDescent="0.25">
      <c r="A273" s="85" t="s">
        <v>17553</v>
      </c>
      <c r="B273" s="85" t="s">
        <v>17046</v>
      </c>
      <c r="C273" s="85" t="s">
        <v>17047</v>
      </c>
      <c r="D273" s="85">
        <v>409</v>
      </c>
      <c r="E273" s="85">
        <v>9</v>
      </c>
      <c r="F273" s="85" t="s">
        <v>17061</v>
      </c>
      <c r="G273" s="85" t="s">
        <v>17060</v>
      </c>
      <c r="H273" s="85" t="s">
        <v>241</v>
      </c>
      <c r="I273" s="85" t="s">
        <v>17059</v>
      </c>
      <c r="J273" s="84">
        <v>300</v>
      </c>
      <c r="K273" s="84">
        <v>0</v>
      </c>
      <c r="L273" s="82">
        <v>783457</v>
      </c>
      <c r="M273" s="82">
        <v>0</v>
      </c>
      <c r="N273" s="82">
        <v>2611.52</v>
      </c>
      <c r="O273" s="86" t="s">
        <v>17552</v>
      </c>
      <c r="P273" s="82">
        <v>37307.47</v>
      </c>
      <c r="Q273" s="82">
        <v>0</v>
      </c>
      <c r="R273" s="2">
        <f t="shared" si="8"/>
        <v>783457</v>
      </c>
      <c r="S273" s="2">
        <f t="shared" si="9"/>
        <v>2611.5233333333335</v>
      </c>
    </row>
    <row r="274" spans="1:19" x14ac:dyDescent="0.25">
      <c r="A274" s="85" t="s">
        <v>17553</v>
      </c>
      <c r="B274" s="85" t="s">
        <v>17046</v>
      </c>
      <c r="C274" s="85" t="s">
        <v>17047</v>
      </c>
      <c r="D274" s="85">
        <v>409</v>
      </c>
      <c r="E274" s="85">
        <v>9</v>
      </c>
      <c r="F274" s="85" t="s">
        <v>17055</v>
      </c>
      <c r="G274" s="85" t="s">
        <v>17054</v>
      </c>
      <c r="H274" s="85" t="s">
        <v>242</v>
      </c>
      <c r="I274" s="85" t="s">
        <v>17058</v>
      </c>
      <c r="J274" s="84">
        <v>188</v>
      </c>
      <c r="K274" s="84">
        <v>0</v>
      </c>
      <c r="L274" s="82">
        <v>531321</v>
      </c>
      <c r="M274" s="82">
        <v>0</v>
      </c>
      <c r="N274" s="82">
        <v>2826.18</v>
      </c>
      <c r="O274" s="86" t="s">
        <v>17554</v>
      </c>
      <c r="P274" s="82">
        <v>-8328.09</v>
      </c>
      <c r="Q274" s="82">
        <v>0</v>
      </c>
      <c r="R274" s="2">
        <f t="shared" si="8"/>
        <v>531321</v>
      </c>
      <c r="S274" s="2">
        <f t="shared" si="9"/>
        <v>2826.1755319148938</v>
      </c>
    </row>
    <row r="275" spans="1:19" x14ac:dyDescent="0.25">
      <c r="A275" s="85" t="s">
        <v>17553</v>
      </c>
      <c r="B275" s="85" t="s">
        <v>17046</v>
      </c>
      <c r="C275" s="85" t="s">
        <v>17047</v>
      </c>
      <c r="D275" s="85">
        <v>409</v>
      </c>
      <c r="E275" s="85">
        <v>9</v>
      </c>
      <c r="F275" s="85" t="s">
        <v>17055</v>
      </c>
      <c r="G275" s="85" t="s">
        <v>17054</v>
      </c>
      <c r="H275" s="85" t="s">
        <v>17057</v>
      </c>
      <c r="I275" s="85" t="s">
        <v>17056</v>
      </c>
      <c r="J275" s="84">
        <v>3</v>
      </c>
      <c r="K275" s="84">
        <v>0</v>
      </c>
      <c r="L275" s="82">
        <v>8992</v>
      </c>
      <c r="M275" s="82">
        <v>0</v>
      </c>
      <c r="N275" s="82">
        <v>2997.33</v>
      </c>
      <c r="O275" s="86" t="s">
        <v>17554</v>
      </c>
      <c r="P275" s="82">
        <v>-140.94</v>
      </c>
      <c r="Q275" s="82">
        <v>0</v>
      </c>
      <c r="R275" s="2">
        <f t="shared" si="8"/>
        <v>8992</v>
      </c>
      <c r="S275" s="2">
        <f t="shared" si="9"/>
        <v>2997.3333333333335</v>
      </c>
    </row>
    <row r="276" spans="1:19" x14ac:dyDescent="0.25">
      <c r="A276" s="85" t="s">
        <v>17553</v>
      </c>
      <c r="B276" s="85" t="s">
        <v>17046</v>
      </c>
      <c r="C276" s="85" t="s">
        <v>17047</v>
      </c>
      <c r="D276" s="85">
        <v>409</v>
      </c>
      <c r="E276" s="85">
        <v>9</v>
      </c>
      <c r="F276" s="85" t="s">
        <v>17055</v>
      </c>
      <c r="G276" s="85" t="s">
        <v>17054</v>
      </c>
      <c r="H276" s="85" t="s">
        <v>5947</v>
      </c>
      <c r="I276" s="85" t="s">
        <v>17053</v>
      </c>
      <c r="J276" s="84">
        <v>1</v>
      </c>
      <c r="K276" s="84">
        <v>0</v>
      </c>
      <c r="L276" s="82">
        <v>2051</v>
      </c>
      <c r="M276" s="82">
        <v>0</v>
      </c>
      <c r="N276" s="82">
        <v>2051</v>
      </c>
      <c r="O276" s="86" t="s">
        <v>17554</v>
      </c>
      <c r="P276" s="82">
        <v>-32.15</v>
      </c>
      <c r="Q276" s="82">
        <v>0</v>
      </c>
      <c r="R276" s="2">
        <f t="shared" si="8"/>
        <v>2051</v>
      </c>
      <c r="S276" s="2">
        <f t="shared" si="9"/>
        <v>2051</v>
      </c>
    </row>
    <row r="277" spans="1:19" x14ac:dyDescent="0.25">
      <c r="A277" s="85" t="s">
        <v>17553</v>
      </c>
      <c r="B277" s="85" t="s">
        <v>17046</v>
      </c>
      <c r="C277" s="85" t="s">
        <v>17047</v>
      </c>
      <c r="D277" s="85">
        <v>409</v>
      </c>
      <c r="E277" s="85">
        <v>9</v>
      </c>
      <c r="F277" s="85" t="s">
        <v>17052</v>
      </c>
      <c r="G277" s="85" t="s">
        <v>17051</v>
      </c>
      <c r="H277" s="85" t="s">
        <v>243</v>
      </c>
      <c r="I277" s="85" t="s">
        <v>17050</v>
      </c>
      <c r="J277" s="84">
        <v>50</v>
      </c>
      <c r="K277" s="84">
        <v>0</v>
      </c>
      <c r="L277" s="82">
        <v>133246</v>
      </c>
      <c r="M277" s="82">
        <v>0</v>
      </c>
      <c r="N277" s="82">
        <v>2664.92</v>
      </c>
      <c r="O277" s="86" t="s">
        <v>17552</v>
      </c>
      <c r="P277" s="82">
        <v>6345.06</v>
      </c>
      <c r="Q277" s="82">
        <v>0</v>
      </c>
      <c r="R277" s="2">
        <f t="shared" si="8"/>
        <v>133246</v>
      </c>
      <c r="S277" s="2">
        <f t="shared" si="9"/>
        <v>2664.92</v>
      </c>
    </row>
    <row r="278" spans="1:19" x14ac:dyDescent="0.25">
      <c r="A278" s="85" t="s">
        <v>17553</v>
      </c>
      <c r="B278" s="85" t="s">
        <v>17046</v>
      </c>
      <c r="C278" s="85" t="s">
        <v>17047</v>
      </c>
      <c r="D278" s="85">
        <v>409</v>
      </c>
      <c r="E278" s="85">
        <v>9</v>
      </c>
      <c r="F278" s="85" t="s">
        <v>17049</v>
      </c>
      <c r="G278" s="85" t="s">
        <v>17048</v>
      </c>
      <c r="H278" s="85" t="s">
        <v>244</v>
      </c>
      <c r="I278" s="85" t="s">
        <v>17045</v>
      </c>
      <c r="J278" s="84">
        <v>50</v>
      </c>
      <c r="K278" s="84">
        <v>0</v>
      </c>
      <c r="L278" s="82">
        <v>108561</v>
      </c>
      <c r="M278" s="82">
        <v>0</v>
      </c>
      <c r="N278" s="82">
        <v>2171.2199999999998</v>
      </c>
      <c r="O278" s="86" t="s">
        <v>17554</v>
      </c>
      <c r="P278" s="82">
        <v>-1701.62</v>
      </c>
      <c r="Q278" s="82">
        <v>0</v>
      </c>
      <c r="R278" s="2">
        <f t="shared" si="8"/>
        <v>108561</v>
      </c>
      <c r="S278" s="2">
        <f t="shared" si="9"/>
        <v>2171.2199999999998</v>
      </c>
    </row>
    <row r="279" spans="1:19" x14ac:dyDescent="0.25">
      <c r="A279" s="85" t="s">
        <v>17560</v>
      </c>
      <c r="B279" s="85" t="s">
        <v>16775</v>
      </c>
      <c r="C279" s="85" t="s">
        <v>16776</v>
      </c>
      <c r="D279" s="85">
        <v>637</v>
      </c>
      <c r="E279" s="85">
        <v>37</v>
      </c>
      <c r="F279" s="85" t="s">
        <v>17041</v>
      </c>
      <c r="G279" s="85" t="s">
        <v>17040</v>
      </c>
      <c r="H279" s="85" t="s">
        <v>245</v>
      </c>
      <c r="I279" s="85" t="s">
        <v>17044</v>
      </c>
      <c r="J279" s="84">
        <v>128</v>
      </c>
      <c r="K279" s="84">
        <v>0</v>
      </c>
      <c r="L279" s="82">
        <v>280980</v>
      </c>
      <c r="M279" s="82">
        <v>0</v>
      </c>
      <c r="N279" s="82">
        <v>2195.16</v>
      </c>
      <c r="O279" s="86" t="s">
        <v>17554</v>
      </c>
      <c r="P279" s="82">
        <v>-4404.18</v>
      </c>
      <c r="Q279" s="82">
        <v>0</v>
      </c>
      <c r="R279" s="2">
        <f t="shared" si="8"/>
        <v>280980</v>
      </c>
      <c r="S279" s="2">
        <f t="shared" si="9"/>
        <v>2195.15625</v>
      </c>
    </row>
    <row r="280" spans="1:19" x14ac:dyDescent="0.25">
      <c r="A280" s="85" t="s">
        <v>17560</v>
      </c>
      <c r="B280" s="85" t="s">
        <v>16775</v>
      </c>
      <c r="C280" s="85" t="s">
        <v>16776</v>
      </c>
      <c r="D280" s="85">
        <v>637</v>
      </c>
      <c r="E280" s="85">
        <v>37</v>
      </c>
      <c r="F280" s="85" t="s">
        <v>17041</v>
      </c>
      <c r="G280" s="85" t="s">
        <v>17040</v>
      </c>
      <c r="H280" s="85" t="s">
        <v>246</v>
      </c>
      <c r="I280" s="85" t="s">
        <v>17043</v>
      </c>
      <c r="J280" s="84">
        <v>110</v>
      </c>
      <c r="K280" s="84">
        <v>0</v>
      </c>
      <c r="L280" s="82">
        <v>256665</v>
      </c>
      <c r="M280" s="82">
        <v>0</v>
      </c>
      <c r="N280" s="82">
        <v>2333.3200000000002</v>
      </c>
      <c r="O280" s="86" t="s">
        <v>17554</v>
      </c>
      <c r="P280" s="82">
        <v>-4023.05</v>
      </c>
      <c r="Q280" s="82">
        <v>0</v>
      </c>
      <c r="R280" s="2">
        <f t="shared" si="8"/>
        <v>256665</v>
      </c>
      <c r="S280" s="2">
        <f t="shared" si="9"/>
        <v>2333.318181818182</v>
      </c>
    </row>
    <row r="281" spans="1:19" x14ac:dyDescent="0.25">
      <c r="A281" s="85" t="s">
        <v>17560</v>
      </c>
      <c r="B281" s="85" t="s">
        <v>16775</v>
      </c>
      <c r="C281" s="85" t="s">
        <v>16776</v>
      </c>
      <c r="D281" s="85">
        <v>637</v>
      </c>
      <c r="E281" s="85">
        <v>37</v>
      </c>
      <c r="F281" s="85" t="s">
        <v>17041</v>
      </c>
      <c r="G281" s="85" t="s">
        <v>17040</v>
      </c>
      <c r="H281" s="85" t="s">
        <v>247</v>
      </c>
      <c r="I281" s="85" t="s">
        <v>17042</v>
      </c>
      <c r="J281" s="84">
        <v>7</v>
      </c>
      <c r="K281" s="84">
        <v>0</v>
      </c>
      <c r="L281" s="82">
        <v>18503</v>
      </c>
      <c r="M281" s="82">
        <v>0</v>
      </c>
      <c r="N281" s="82">
        <v>2643.29</v>
      </c>
      <c r="O281" s="86" t="s">
        <v>17554</v>
      </c>
      <c r="P281" s="82">
        <v>-290.01</v>
      </c>
      <c r="Q281" s="82">
        <v>0</v>
      </c>
      <c r="R281" s="2">
        <f t="shared" si="8"/>
        <v>18503</v>
      </c>
      <c r="S281" s="2">
        <f t="shared" si="9"/>
        <v>2643.2857142857142</v>
      </c>
    </row>
    <row r="282" spans="1:19" x14ac:dyDescent="0.25">
      <c r="A282" s="85" t="s">
        <v>17560</v>
      </c>
      <c r="B282" s="85" t="s">
        <v>16775</v>
      </c>
      <c r="C282" s="85" t="s">
        <v>16776</v>
      </c>
      <c r="D282" s="85">
        <v>637</v>
      </c>
      <c r="E282" s="85">
        <v>37</v>
      </c>
      <c r="F282" s="85" t="s">
        <v>17041</v>
      </c>
      <c r="G282" s="85" t="s">
        <v>17040</v>
      </c>
      <c r="H282" s="85" t="s">
        <v>248</v>
      </c>
      <c r="I282" s="85" t="s">
        <v>11009</v>
      </c>
      <c r="J282" s="84">
        <v>0</v>
      </c>
      <c r="K282" s="84">
        <v>171</v>
      </c>
      <c r="L282" s="82">
        <v>363347</v>
      </c>
      <c r="M282" s="82">
        <v>363347</v>
      </c>
      <c r="N282" s="82">
        <v>2124.84</v>
      </c>
      <c r="O282" s="86" t="s">
        <v>17554</v>
      </c>
      <c r="P282" s="82">
        <v>-5695.22</v>
      </c>
      <c r="Q282" s="82">
        <v>0</v>
      </c>
      <c r="R282" s="2">
        <f t="shared" si="8"/>
        <v>0</v>
      </c>
      <c r="S282" s="2" t="e">
        <f t="shared" si="9"/>
        <v>#DIV/0!</v>
      </c>
    </row>
    <row r="283" spans="1:19" x14ac:dyDescent="0.25">
      <c r="A283" s="85" t="s">
        <v>17560</v>
      </c>
      <c r="B283" s="85" t="s">
        <v>16775</v>
      </c>
      <c r="C283" s="85" t="s">
        <v>16776</v>
      </c>
      <c r="D283" s="85">
        <v>637</v>
      </c>
      <c r="E283" s="85">
        <v>37</v>
      </c>
      <c r="F283" s="85" t="s">
        <v>17041</v>
      </c>
      <c r="G283" s="85" t="s">
        <v>17040</v>
      </c>
      <c r="H283" s="85" t="s">
        <v>249</v>
      </c>
      <c r="I283" s="85" t="s">
        <v>17039</v>
      </c>
      <c r="J283" s="84">
        <v>0</v>
      </c>
      <c r="K283" s="84">
        <v>286</v>
      </c>
      <c r="L283" s="82">
        <v>563840</v>
      </c>
      <c r="M283" s="82">
        <v>563840</v>
      </c>
      <c r="N283" s="82">
        <v>1971.47</v>
      </c>
      <c r="O283" s="86" t="s">
        <v>17554</v>
      </c>
      <c r="P283" s="82">
        <v>-8837.7900000000009</v>
      </c>
      <c r="Q283" s="82">
        <v>0</v>
      </c>
      <c r="R283" s="2">
        <f t="shared" si="8"/>
        <v>0</v>
      </c>
      <c r="S283" s="2" t="e">
        <f t="shared" si="9"/>
        <v>#DIV/0!</v>
      </c>
    </row>
    <row r="284" spans="1:19" x14ac:dyDescent="0.25">
      <c r="A284" s="85" t="s">
        <v>17560</v>
      </c>
      <c r="B284" s="85" t="s">
        <v>16775</v>
      </c>
      <c r="C284" s="85" t="s">
        <v>16776</v>
      </c>
      <c r="D284" s="85">
        <v>637</v>
      </c>
      <c r="E284" s="85">
        <v>37</v>
      </c>
      <c r="F284" s="85" t="s">
        <v>17034</v>
      </c>
      <c r="G284" s="85" t="s">
        <v>17033</v>
      </c>
      <c r="H284" s="85" t="s">
        <v>250</v>
      </c>
      <c r="I284" s="85" t="s">
        <v>6519</v>
      </c>
      <c r="J284" s="84">
        <v>74</v>
      </c>
      <c r="K284" s="84">
        <v>0</v>
      </c>
      <c r="L284" s="82">
        <v>151543</v>
      </c>
      <c r="M284" s="82">
        <v>0</v>
      </c>
      <c r="N284" s="82">
        <v>2047.88</v>
      </c>
      <c r="O284" s="86" t="s">
        <v>17554</v>
      </c>
      <c r="P284" s="82">
        <v>-2375.33</v>
      </c>
      <c r="Q284" s="82">
        <v>0</v>
      </c>
      <c r="R284" s="2">
        <f t="shared" si="8"/>
        <v>151543</v>
      </c>
      <c r="S284" s="2">
        <f t="shared" si="9"/>
        <v>2047.8783783783783</v>
      </c>
    </row>
    <row r="285" spans="1:19" x14ac:dyDescent="0.25">
      <c r="A285" s="85" t="s">
        <v>17560</v>
      </c>
      <c r="B285" s="85" t="s">
        <v>16775</v>
      </c>
      <c r="C285" s="85" t="s">
        <v>16776</v>
      </c>
      <c r="D285" s="85">
        <v>637</v>
      </c>
      <c r="E285" s="85">
        <v>37</v>
      </c>
      <c r="F285" s="85" t="s">
        <v>17034</v>
      </c>
      <c r="G285" s="85" t="s">
        <v>17033</v>
      </c>
      <c r="H285" s="85" t="s">
        <v>251</v>
      </c>
      <c r="I285" s="85" t="s">
        <v>17038</v>
      </c>
      <c r="J285" s="84">
        <v>59</v>
      </c>
      <c r="K285" s="84">
        <v>0</v>
      </c>
      <c r="L285" s="82">
        <v>81631</v>
      </c>
      <c r="M285" s="82">
        <v>0</v>
      </c>
      <c r="N285" s="82">
        <v>1383.58</v>
      </c>
      <c r="O285" s="86" t="s">
        <v>17554</v>
      </c>
      <c r="P285" s="82">
        <v>-1279.5</v>
      </c>
      <c r="Q285" s="82">
        <v>0</v>
      </c>
      <c r="R285" s="2">
        <f t="shared" si="8"/>
        <v>81631</v>
      </c>
      <c r="S285" s="2">
        <f t="shared" si="9"/>
        <v>1383.5762711864406</v>
      </c>
    </row>
    <row r="286" spans="1:19" x14ac:dyDescent="0.25">
      <c r="A286" s="85" t="s">
        <v>17560</v>
      </c>
      <c r="B286" s="85" t="s">
        <v>16775</v>
      </c>
      <c r="C286" s="85" t="s">
        <v>16776</v>
      </c>
      <c r="D286" s="85">
        <v>637</v>
      </c>
      <c r="E286" s="85">
        <v>37</v>
      </c>
      <c r="F286" s="85" t="s">
        <v>17034</v>
      </c>
      <c r="G286" s="85" t="s">
        <v>17033</v>
      </c>
      <c r="H286" s="85" t="s">
        <v>252</v>
      </c>
      <c r="I286" s="85" t="s">
        <v>17037</v>
      </c>
      <c r="J286" s="84">
        <v>38</v>
      </c>
      <c r="K286" s="84">
        <v>0</v>
      </c>
      <c r="L286" s="82">
        <v>54534</v>
      </c>
      <c r="M286" s="82">
        <v>0</v>
      </c>
      <c r="N286" s="82">
        <v>1435.11</v>
      </c>
      <c r="O286" s="86" t="s">
        <v>17554</v>
      </c>
      <c r="P286" s="82">
        <v>-854.77</v>
      </c>
      <c r="Q286" s="82">
        <v>0</v>
      </c>
      <c r="R286" s="2">
        <f t="shared" si="8"/>
        <v>54534</v>
      </c>
      <c r="S286" s="2">
        <f t="shared" si="9"/>
        <v>1435.1052631578948</v>
      </c>
    </row>
    <row r="287" spans="1:19" x14ac:dyDescent="0.25">
      <c r="A287" s="85" t="s">
        <v>17560</v>
      </c>
      <c r="B287" s="85" t="s">
        <v>16775</v>
      </c>
      <c r="C287" s="85" t="s">
        <v>16776</v>
      </c>
      <c r="D287" s="85">
        <v>637</v>
      </c>
      <c r="E287" s="85">
        <v>37</v>
      </c>
      <c r="F287" s="85" t="s">
        <v>17034</v>
      </c>
      <c r="G287" s="85" t="s">
        <v>17033</v>
      </c>
      <c r="H287" s="85" t="s">
        <v>253</v>
      </c>
      <c r="I287" s="85" t="s">
        <v>17036</v>
      </c>
      <c r="J287" s="84">
        <v>40</v>
      </c>
      <c r="K287" s="84">
        <v>0</v>
      </c>
      <c r="L287" s="82">
        <v>59987</v>
      </c>
      <c r="M287" s="82">
        <v>0</v>
      </c>
      <c r="N287" s="82">
        <v>1499.68</v>
      </c>
      <c r="O287" s="86" t="s">
        <v>17554</v>
      </c>
      <c r="P287" s="82">
        <v>-940.25</v>
      </c>
      <c r="Q287" s="82">
        <v>0</v>
      </c>
      <c r="R287" s="2">
        <f t="shared" si="8"/>
        <v>59987</v>
      </c>
      <c r="S287" s="2">
        <f t="shared" si="9"/>
        <v>1499.675</v>
      </c>
    </row>
    <row r="288" spans="1:19" x14ac:dyDescent="0.25">
      <c r="A288" s="85" t="s">
        <v>17560</v>
      </c>
      <c r="B288" s="85" t="s">
        <v>16775</v>
      </c>
      <c r="C288" s="85" t="s">
        <v>16776</v>
      </c>
      <c r="D288" s="85">
        <v>637</v>
      </c>
      <c r="E288" s="85">
        <v>37</v>
      </c>
      <c r="F288" s="85" t="s">
        <v>17034</v>
      </c>
      <c r="G288" s="85" t="s">
        <v>17033</v>
      </c>
      <c r="H288" s="85" t="s">
        <v>254</v>
      </c>
      <c r="I288" s="85" t="s">
        <v>17035</v>
      </c>
      <c r="J288" s="84">
        <v>13</v>
      </c>
      <c r="K288" s="84">
        <v>0</v>
      </c>
      <c r="L288" s="82">
        <v>18768</v>
      </c>
      <c r="M288" s="82">
        <v>0</v>
      </c>
      <c r="N288" s="82">
        <v>1443.69</v>
      </c>
      <c r="O288" s="86" t="s">
        <v>17554</v>
      </c>
      <c r="P288" s="82">
        <v>-294.17</v>
      </c>
      <c r="Q288" s="82">
        <v>0</v>
      </c>
      <c r="R288" s="2">
        <f t="shared" si="8"/>
        <v>18768</v>
      </c>
      <c r="S288" s="2">
        <f t="shared" si="9"/>
        <v>1443.6923076923076</v>
      </c>
    </row>
    <row r="289" spans="1:19" x14ac:dyDescent="0.25">
      <c r="A289" s="85" t="s">
        <v>17560</v>
      </c>
      <c r="B289" s="85" t="s">
        <v>16775</v>
      </c>
      <c r="C289" s="85" t="s">
        <v>16776</v>
      </c>
      <c r="D289" s="85">
        <v>637</v>
      </c>
      <c r="E289" s="85">
        <v>37</v>
      </c>
      <c r="F289" s="85" t="s">
        <v>17034</v>
      </c>
      <c r="G289" s="85" t="s">
        <v>17033</v>
      </c>
      <c r="H289" s="85" t="s">
        <v>255</v>
      </c>
      <c r="I289" s="85" t="s">
        <v>17032</v>
      </c>
      <c r="J289" s="84">
        <v>24</v>
      </c>
      <c r="K289" s="84">
        <v>0</v>
      </c>
      <c r="L289" s="82">
        <v>29947</v>
      </c>
      <c r="M289" s="82">
        <v>0</v>
      </c>
      <c r="N289" s="82">
        <v>1247.79</v>
      </c>
      <c r="O289" s="86" t="s">
        <v>17554</v>
      </c>
      <c r="P289" s="82">
        <v>-469.41</v>
      </c>
      <c r="Q289" s="82">
        <v>0</v>
      </c>
      <c r="R289" s="2">
        <f t="shared" si="8"/>
        <v>29947</v>
      </c>
      <c r="S289" s="2">
        <f t="shared" si="9"/>
        <v>1247.7916666666667</v>
      </c>
    </row>
    <row r="290" spans="1:19" x14ac:dyDescent="0.25">
      <c r="A290" s="85" t="s">
        <v>17560</v>
      </c>
      <c r="B290" s="85" t="s">
        <v>16775</v>
      </c>
      <c r="C290" s="85" t="s">
        <v>16776</v>
      </c>
      <c r="D290" s="85">
        <v>637</v>
      </c>
      <c r="E290" s="85">
        <v>37</v>
      </c>
      <c r="F290" s="85" t="s">
        <v>17031</v>
      </c>
      <c r="G290" s="85" t="s">
        <v>17030</v>
      </c>
      <c r="H290" s="85" t="s">
        <v>256</v>
      </c>
      <c r="I290" s="85" t="s">
        <v>17029</v>
      </c>
      <c r="J290" s="84">
        <v>281</v>
      </c>
      <c r="K290" s="84">
        <v>0</v>
      </c>
      <c r="L290" s="82">
        <v>638064</v>
      </c>
      <c r="M290" s="82">
        <v>0</v>
      </c>
      <c r="N290" s="82">
        <v>2270.69</v>
      </c>
      <c r="O290" s="86" t="s">
        <v>17554</v>
      </c>
      <c r="P290" s="82">
        <v>-10001.219999999999</v>
      </c>
      <c r="Q290" s="82">
        <v>0</v>
      </c>
      <c r="R290" s="2">
        <f t="shared" si="8"/>
        <v>638064</v>
      </c>
      <c r="S290" s="2">
        <f t="shared" si="9"/>
        <v>2270.6903914590748</v>
      </c>
    </row>
    <row r="291" spans="1:19" x14ac:dyDescent="0.25">
      <c r="A291" s="85" t="s">
        <v>17560</v>
      </c>
      <c r="B291" s="85" t="s">
        <v>16775</v>
      </c>
      <c r="C291" s="85" t="s">
        <v>16776</v>
      </c>
      <c r="D291" s="85">
        <v>637</v>
      </c>
      <c r="E291" s="85">
        <v>37</v>
      </c>
      <c r="F291" s="85" t="s">
        <v>17028</v>
      </c>
      <c r="G291" s="85" t="s">
        <v>17027</v>
      </c>
      <c r="H291" s="85" t="s">
        <v>257</v>
      </c>
      <c r="I291" s="85" t="s">
        <v>17026</v>
      </c>
      <c r="J291" s="84">
        <v>154</v>
      </c>
      <c r="K291" s="84">
        <v>0</v>
      </c>
      <c r="L291" s="82">
        <v>322710</v>
      </c>
      <c r="M291" s="82">
        <v>0</v>
      </c>
      <c r="N291" s="82">
        <v>2095.52</v>
      </c>
      <c r="O291" s="86" t="s">
        <v>17552</v>
      </c>
      <c r="P291" s="82">
        <v>15367.16</v>
      </c>
      <c r="Q291" s="82">
        <v>0</v>
      </c>
      <c r="R291" s="2">
        <f t="shared" si="8"/>
        <v>322710</v>
      </c>
      <c r="S291" s="2">
        <f t="shared" si="9"/>
        <v>2095.5194805194806</v>
      </c>
    </row>
    <row r="292" spans="1:19" x14ac:dyDescent="0.25">
      <c r="A292" s="85" t="s">
        <v>17560</v>
      </c>
      <c r="B292" s="85" t="s">
        <v>16775</v>
      </c>
      <c r="C292" s="85" t="s">
        <v>16776</v>
      </c>
      <c r="D292" s="85">
        <v>637</v>
      </c>
      <c r="E292" s="85">
        <v>37</v>
      </c>
      <c r="F292" s="85" t="s">
        <v>17025</v>
      </c>
      <c r="G292" s="85" t="s">
        <v>17024</v>
      </c>
      <c r="H292" s="85" t="s">
        <v>258</v>
      </c>
      <c r="I292" s="85" t="s">
        <v>17023</v>
      </c>
      <c r="J292" s="84">
        <v>58</v>
      </c>
      <c r="K292" s="84">
        <v>0</v>
      </c>
      <c r="L292" s="82">
        <v>140200</v>
      </c>
      <c r="M292" s="82">
        <v>0</v>
      </c>
      <c r="N292" s="82">
        <v>2417.2399999999998</v>
      </c>
      <c r="O292" s="86" t="s">
        <v>17552</v>
      </c>
      <c r="P292" s="82">
        <v>6676.16</v>
      </c>
      <c r="Q292" s="82">
        <v>0</v>
      </c>
      <c r="R292" s="2">
        <f t="shared" si="8"/>
        <v>140200</v>
      </c>
      <c r="S292" s="2">
        <f t="shared" si="9"/>
        <v>2417.2413793103447</v>
      </c>
    </row>
    <row r="293" spans="1:19" x14ac:dyDescent="0.25">
      <c r="A293" s="85" t="s">
        <v>17560</v>
      </c>
      <c r="B293" s="85" t="s">
        <v>16775</v>
      </c>
      <c r="C293" s="85" t="s">
        <v>16776</v>
      </c>
      <c r="D293" s="85">
        <v>637</v>
      </c>
      <c r="E293" s="85">
        <v>37</v>
      </c>
      <c r="F293" s="85" t="s">
        <v>17022</v>
      </c>
      <c r="G293" s="85" t="s">
        <v>17021</v>
      </c>
      <c r="H293" s="85" t="s">
        <v>259</v>
      </c>
      <c r="I293" s="85" t="s">
        <v>17020</v>
      </c>
      <c r="J293" s="84">
        <v>100</v>
      </c>
      <c r="K293" s="84">
        <v>0</v>
      </c>
      <c r="L293" s="82">
        <v>191670</v>
      </c>
      <c r="M293" s="82">
        <v>0</v>
      </c>
      <c r="N293" s="82">
        <v>1916.7</v>
      </c>
      <c r="O293" s="86" t="s">
        <v>17554</v>
      </c>
      <c r="P293" s="82">
        <v>-3004.3</v>
      </c>
      <c r="Q293" s="82">
        <v>0</v>
      </c>
      <c r="R293" s="2">
        <f t="shared" si="8"/>
        <v>191670</v>
      </c>
      <c r="S293" s="2">
        <f t="shared" si="9"/>
        <v>1916.7</v>
      </c>
    </row>
    <row r="294" spans="1:19" x14ac:dyDescent="0.25">
      <c r="A294" s="85" t="s">
        <v>17560</v>
      </c>
      <c r="B294" s="85" t="s">
        <v>16775</v>
      </c>
      <c r="C294" s="85" t="s">
        <v>16776</v>
      </c>
      <c r="D294" s="85">
        <v>637</v>
      </c>
      <c r="E294" s="85">
        <v>37</v>
      </c>
      <c r="F294" s="85" t="s">
        <v>17018</v>
      </c>
      <c r="G294" s="85" t="s">
        <v>17017</v>
      </c>
      <c r="H294" s="85" t="s">
        <v>260</v>
      </c>
      <c r="I294" s="85" t="s">
        <v>17019</v>
      </c>
      <c r="J294" s="84">
        <v>289</v>
      </c>
      <c r="K294" s="84">
        <v>0</v>
      </c>
      <c r="L294" s="82">
        <v>647987</v>
      </c>
      <c r="M294" s="82">
        <v>0</v>
      </c>
      <c r="N294" s="82">
        <v>2242.17</v>
      </c>
      <c r="O294" s="86" t="s">
        <v>17554</v>
      </c>
      <c r="P294" s="82">
        <v>-10156.75</v>
      </c>
      <c r="Q294" s="82">
        <v>0</v>
      </c>
      <c r="R294" s="2">
        <f t="shared" si="8"/>
        <v>647987</v>
      </c>
      <c r="S294" s="2">
        <f t="shared" si="9"/>
        <v>2242.1695501730105</v>
      </c>
    </row>
    <row r="295" spans="1:19" x14ac:dyDescent="0.25">
      <c r="A295" s="85" t="s">
        <v>17560</v>
      </c>
      <c r="B295" s="85" t="s">
        <v>16775</v>
      </c>
      <c r="C295" s="85" t="s">
        <v>16776</v>
      </c>
      <c r="D295" s="85">
        <v>637</v>
      </c>
      <c r="E295" s="85">
        <v>37</v>
      </c>
      <c r="F295" s="85" t="s">
        <v>17018</v>
      </c>
      <c r="G295" s="85" t="s">
        <v>17017</v>
      </c>
      <c r="H295" s="85" t="s">
        <v>261</v>
      </c>
      <c r="I295" s="85" t="s">
        <v>17016</v>
      </c>
      <c r="J295" s="84">
        <v>230</v>
      </c>
      <c r="K295" s="84">
        <v>0</v>
      </c>
      <c r="L295" s="82">
        <v>526400</v>
      </c>
      <c r="M295" s="82">
        <v>0</v>
      </c>
      <c r="N295" s="82">
        <v>2288.6999999999998</v>
      </c>
      <c r="O295" s="86" t="s">
        <v>17554</v>
      </c>
      <c r="P295" s="82">
        <v>-8250.9500000000007</v>
      </c>
      <c r="Q295" s="82">
        <v>0</v>
      </c>
      <c r="R295" s="2">
        <f t="shared" si="8"/>
        <v>526400</v>
      </c>
      <c r="S295" s="2">
        <f t="shared" si="9"/>
        <v>2288.695652173913</v>
      </c>
    </row>
    <row r="296" spans="1:19" x14ac:dyDescent="0.25">
      <c r="A296" s="85" t="s">
        <v>17560</v>
      </c>
      <c r="B296" s="85" t="s">
        <v>16775</v>
      </c>
      <c r="C296" s="85" t="s">
        <v>16776</v>
      </c>
      <c r="D296" s="85">
        <v>637</v>
      </c>
      <c r="E296" s="85">
        <v>37</v>
      </c>
      <c r="F296" s="85" t="s">
        <v>17015</v>
      </c>
      <c r="G296" s="85" t="s">
        <v>17014</v>
      </c>
      <c r="H296" s="85" t="s">
        <v>262</v>
      </c>
      <c r="I296" s="85" t="s">
        <v>11641</v>
      </c>
      <c r="J296" s="84">
        <v>180</v>
      </c>
      <c r="K296" s="84">
        <v>0</v>
      </c>
      <c r="L296" s="82">
        <v>338185</v>
      </c>
      <c r="M296" s="82">
        <v>0</v>
      </c>
      <c r="N296" s="82">
        <v>1878.81</v>
      </c>
      <c r="O296" s="86" t="s">
        <v>17554</v>
      </c>
      <c r="P296" s="82">
        <v>-5300.82</v>
      </c>
      <c r="Q296" s="82">
        <v>0</v>
      </c>
      <c r="R296" s="2">
        <f t="shared" si="8"/>
        <v>338185</v>
      </c>
      <c r="S296" s="2">
        <f t="shared" si="9"/>
        <v>1878.8055555555557</v>
      </c>
    </row>
    <row r="297" spans="1:19" x14ac:dyDescent="0.25">
      <c r="A297" s="85" t="s">
        <v>17560</v>
      </c>
      <c r="B297" s="85" t="s">
        <v>16775</v>
      </c>
      <c r="C297" s="85" t="s">
        <v>16776</v>
      </c>
      <c r="D297" s="85">
        <v>637</v>
      </c>
      <c r="E297" s="85">
        <v>37</v>
      </c>
      <c r="F297" s="85" t="s">
        <v>17013</v>
      </c>
      <c r="G297" s="85" t="s">
        <v>17012</v>
      </c>
      <c r="H297" s="85" t="s">
        <v>263</v>
      </c>
      <c r="I297" s="85" t="s">
        <v>17011</v>
      </c>
      <c r="J297" s="84">
        <v>148</v>
      </c>
      <c r="K297" s="84">
        <v>0</v>
      </c>
      <c r="L297" s="82">
        <v>312828</v>
      </c>
      <c r="M297" s="82">
        <v>0</v>
      </c>
      <c r="N297" s="82">
        <v>2113.6999999999998</v>
      </c>
      <c r="O297" s="86" t="s">
        <v>17554</v>
      </c>
      <c r="P297" s="82">
        <v>-4903.3599999999997</v>
      </c>
      <c r="Q297" s="82">
        <v>0</v>
      </c>
      <c r="R297" s="2">
        <f t="shared" si="8"/>
        <v>312828</v>
      </c>
      <c r="S297" s="2">
        <f t="shared" si="9"/>
        <v>2113.7027027027025</v>
      </c>
    </row>
    <row r="298" spans="1:19" x14ac:dyDescent="0.25">
      <c r="A298" s="85" t="s">
        <v>17560</v>
      </c>
      <c r="B298" s="85" t="s">
        <v>16775</v>
      </c>
      <c r="C298" s="85" t="s">
        <v>16776</v>
      </c>
      <c r="D298" s="85">
        <v>637</v>
      </c>
      <c r="E298" s="85">
        <v>37</v>
      </c>
      <c r="F298" s="85" t="s">
        <v>17010</v>
      </c>
      <c r="G298" s="85" t="s">
        <v>17009</v>
      </c>
      <c r="H298" s="85" t="s">
        <v>264</v>
      </c>
      <c r="I298" s="85" t="s">
        <v>17008</v>
      </c>
      <c r="J298" s="84">
        <v>355</v>
      </c>
      <c r="K298" s="84">
        <v>2</v>
      </c>
      <c r="L298" s="82">
        <v>952381</v>
      </c>
      <c r="M298" s="82">
        <v>5335</v>
      </c>
      <c r="N298" s="82">
        <v>2667.73</v>
      </c>
      <c r="O298" s="86" t="s">
        <v>17552</v>
      </c>
      <c r="P298" s="82">
        <v>45351.5</v>
      </c>
      <c r="Q298" s="82">
        <v>0</v>
      </c>
      <c r="R298" s="2">
        <f t="shared" si="8"/>
        <v>947046</v>
      </c>
      <c r="S298" s="2">
        <f t="shared" si="9"/>
        <v>2667.7352112676058</v>
      </c>
    </row>
    <row r="299" spans="1:19" x14ac:dyDescent="0.25">
      <c r="A299" s="85" t="s">
        <v>17560</v>
      </c>
      <c r="B299" s="85" t="s">
        <v>16775</v>
      </c>
      <c r="C299" s="85" t="s">
        <v>16776</v>
      </c>
      <c r="D299" s="85">
        <v>637</v>
      </c>
      <c r="E299" s="85">
        <v>37</v>
      </c>
      <c r="F299" s="85" t="s">
        <v>17007</v>
      </c>
      <c r="G299" s="85" t="s">
        <v>17006</v>
      </c>
      <c r="H299" s="85" t="s">
        <v>265</v>
      </c>
      <c r="I299" s="85" t="s">
        <v>17005</v>
      </c>
      <c r="J299" s="84">
        <v>111</v>
      </c>
      <c r="K299" s="84">
        <v>0</v>
      </c>
      <c r="L299" s="82">
        <v>251621</v>
      </c>
      <c r="M299" s="82">
        <v>0</v>
      </c>
      <c r="N299" s="82">
        <v>2266.86</v>
      </c>
      <c r="O299" s="86" t="s">
        <v>17552</v>
      </c>
      <c r="P299" s="82">
        <v>11981.95</v>
      </c>
      <c r="Q299" s="82">
        <v>0</v>
      </c>
      <c r="R299" s="2">
        <f t="shared" si="8"/>
        <v>251621</v>
      </c>
      <c r="S299" s="2">
        <f t="shared" si="9"/>
        <v>2266.8558558558557</v>
      </c>
    </row>
    <row r="300" spans="1:19" x14ac:dyDescent="0.25">
      <c r="A300" s="85" t="s">
        <v>17560</v>
      </c>
      <c r="B300" s="85" t="s">
        <v>16775</v>
      </c>
      <c r="C300" s="85" t="s">
        <v>16776</v>
      </c>
      <c r="D300" s="85">
        <v>637</v>
      </c>
      <c r="E300" s="85">
        <v>37</v>
      </c>
      <c r="F300" s="85" t="s">
        <v>17004</v>
      </c>
      <c r="G300" s="85" t="s">
        <v>17003</v>
      </c>
      <c r="H300" s="85" t="s">
        <v>266</v>
      </c>
      <c r="I300" s="85" t="s">
        <v>17002</v>
      </c>
      <c r="J300" s="84">
        <v>270</v>
      </c>
      <c r="K300" s="84">
        <v>4</v>
      </c>
      <c r="L300" s="82">
        <v>667755</v>
      </c>
      <c r="M300" s="82">
        <v>9748</v>
      </c>
      <c r="N300" s="82">
        <v>2437.06</v>
      </c>
      <c r="O300" s="86" t="s">
        <v>17554</v>
      </c>
      <c r="P300" s="82">
        <v>-10466.59</v>
      </c>
      <c r="Q300" s="82">
        <v>0</v>
      </c>
      <c r="R300" s="2">
        <f t="shared" si="8"/>
        <v>658007</v>
      </c>
      <c r="S300" s="2">
        <f t="shared" si="9"/>
        <v>2437.062962962963</v>
      </c>
    </row>
    <row r="301" spans="1:19" x14ac:dyDescent="0.25">
      <c r="A301" s="85" t="s">
        <v>17560</v>
      </c>
      <c r="B301" s="85" t="s">
        <v>16775</v>
      </c>
      <c r="C301" s="85" t="s">
        <v>16776</v>
      </c>
      <c r="D301" s="85">
        <v>637</v>
      </c>
      <c r="E301" s="85">
        <v>37</v>
      </c>
      <c r="F301" s="85" t="s">
        <v>17001</v>
      </c>
      <c r="G301" s="85" t="s">
        <v>17000</v>
      </c>
      <c r="H301" s="85" t="s">
        <v>267</v>
      </c>
      <c r="I301" s="85" t="s">
        <v>16999</v>
      </c>
      <c r="J301" s="84">
        <v>350</v>
      </c>
      <c r="K301" s="84">
        <v>18</v>
      </c>
      <c r="L301" s="82">
        <v>934666</v>
      </c>
      <c r="M301" s="82">
        <v>45718</v>
      </c>
      <c r="N301" s="82">
        <v>2539.85</v>
      </c>
      <c r="O301" s="86" t="s">
        <v>17554</v>
      </c>
      <c r="P301" s="82">
        <v>-14650.23</v>
      </c>
      <c r="Q301" s="82">
        <v>0</v>
      </c>
      <c r="R301" s="2">
        <f t="shared" si="8"/>
        <v>888948</v>
      </c>
      <c r="S301" s="2">
        <f t="shared" si="9"/>
        <v>2539.8514285714286</v>
      </c>
    </row>
    <row r="302" spans="1:19" x14ac:dyDescent="0.25">
      <c r="A302" s="85" t="s">
        <v>17560</v>
      </c>
      <c r="B302" s="85" t="s">
        <v>16775</v>
      </c>
      <c r="C302" s="85" t="s">
        <v>16776</v>
      </c>
      <c r="D302" s="85">
        <v>637</v>
      </c>
      <c r="E302" s="85">
        <v>37</v>
      </c>
      <c r="F302" s="85" t="s">
        <v>16998</v>
      </c>
      <c r="G302" s="85" t="s">
        <v>16997</v>
      </c>
      <c r="H302" s="85" t="s">
        <v>268</v>
      </c>
      <c r="I302" s="85" t="s">
        <v>16996</v>
      </c>
      <c r="J302" s="84">
        <v>164</v>
      </c>
      <c r="K302" s="84">
        <v>0</v>
      </c>
      <c r="L302" s="82">
        <v>368626</v>
      </c>
      <c r="M302" s="82">
        <v>0</v>
      </c>
      <c r="N302" s="82">
        <v>2247.7199999999998</v>
      </c>
      <c r="O302" s="86" t="s">
        <v>17552</v>
      </c>
      <c r="P302" s="82">
        <v>17553.61</v>
      </c>
      <c r="Q302" s="82">
        <v>0</v>
      </c>
      <c r="R302" s="2">
        <f t="shared" si="8"/>
        <v>368626</v>
      </c>
      <c r="S302" s="2">
        <f t="shared" si="9"/>
        <v>2247.7195121951218</v>
      </c>
    </row>
    <row r="303" spans="1:19" x14ac:dyDescent="0.25">
      <c r="A303" s="85" t="s">
        <v>17560</v>
      </c>
      <c r="B303" s="85" t="s">
        <v>16775</v>
      </c>
      <c r="C303" s="85" t="s">
        <v>16776</v>
      </c>
      <c r="D303" s="85">
        <v>637</v>
      </c>
      <c r="E303" s="85">
        <v>37</v>
      </c>
      <c r="F303" s="85" t="s">
        <v>16995</v>
      </c>
      <c r="G303" s="85" t="s">
        <v>16994</v>
      </c>
      <c r="H303" s="85" t="s">
        <v>269</v>
      </c>
      <c r="I303" s="85" t="s">
        <v>16993</v>
      </c>
      <c r="J303" s="84">
        <v>206</v>
      </c>
      <c r="K303" s="84">
        <v>0</v>
      </c>
      <c r="L303" s="82">
        <v>479604</v>
      </c>
      <c r="M303" s="82">
        <v>0</v>
      </c>
      <c r="N303" s="82">
        <v>2328.17</v>
      </c>
      <c r="O303" s="86" t="s">
        <v>17552</v>
      </c>
      <c r="P303" s="82">
        <v>22838.27</v>
      </c>
      <c r="Q303" s="82">
        <v>0</v>
      </c>
      <c r="R303" s="2">
        <f t="shared" si="8"/>
        <v>479604</v>
      </c>
      <c r="S303" s="2">
        <f t="shared" si="9"/>
        <v>2328.1747572815534</v>
      </c>
    </row>
    <row r="304" spans="1:19" x14ac:dyDescent="0.25">
      <c r="A304" s="85" t="s">
        <v>17560</v>
      </c>
      <c r="B304" s="85" t="s">
        <v>16775</v>
      </c>
      <c r="C304" s="85" t="s">
        <v>16776</v>
      </c>
      <c r="D304" s="85">
        <v>637</v>
      </c>
      <c r="E304" s="85">
        <v>37</v>
      </c>
      <c r="F304" s="85" t="s">
        <v>16992</v>
      </c>
      <c r="G304" s="85" t="s">
        <v>15929</v>
      </c>
      <c r="H304" s="85" t="s">
        <v>270</v>
      </c>
      <c r="I304" s="85" t="s">
        <v>16991</v>
      </c>
      <c r="J304" s="84">
        <v>243</v>
      </c>
      <c r="K304" s="84">
        <v>0</v>
      </c>
      <c r="L304" s="82">
        <v>548914</v>
      </c>
      <c r="M304" s="82">
        <v>0</v>
      </c>
      <c r="N304" s="82">
        <v>2258.91</v>
      </c>
      <c r="O304" s="86" t="s">
        <v>17554</v>
      </c>
      <c r="P304" s="82">
        <v>-8603.83</v>
      </c>
      <c r="Q304" s="82">
        <v>0</v>
      </c>
      <c r="R304" s="2">
        <f t="shared" si="8"/>
        <v>548914</v>
      </c>
      <c r="S304" s="2">
        <f t="shared" si="9"/>
        <v>2258.9053497942386</v>
      </c>
    </row>
    <row r="305" spans="1:19" x14ac:dyDescent="0.25">
      <c r="A305" s="85" t="s">
        <v>17560</v>
      </c>
      <c r="B305" s="85" t="s">
        <v>16775</v>
      </c>
      <c r="C305" s="85" t="s">
        <v>16776</v>
      </c>
      <c r="D305" s="85">
        <v>637</v>
      </c>
      <c r="E305" s="85">
        <v>37</v>
      </c>
      <c r="F305" s="85" t="s">
        <v>16990</v>
      </c>
      <c r="G305" s="85" t="s">
        <v>16989</v>
      </c>
      <c r="H305" s="85" t="s">
        <v>271</v>
      </c>
      <c r="I305" s="85" t="s">
        <v>16988</v>
      </c>
      <c r="J305" s="84">
        <v>266</v>
      </c>
      <c r="K305" s="84">
        <v>0</v>
      </c>
      <c r="L305" s="82">
        <v>658611</v>
      </c>
      <c r="M305" s="82">
        <v>0</v>
      </c>
      <c r="N305" s="82">
        <v>2475.98</v>
      </c>
      <c r="O305" s="86" t="s">
        <v>17554</v>
      </c>
      <c r="P305" s="82">
        <v>-10323.27</v>
      </c>
      <c r="Q305" s="82">
        <v>0</v>
      </c>
      <c r="R305" s="2">
        <f t="shared" si="8"/>
        <v>658611</v>
      </c>
      <c r="S305" s="2">
        <f t="shared" si="9"/>
        <v>2475.9812030075186</v>
      </c>
    </row>
    <row r="306" spans="1:19" x14ac:dyDescent="0.25">
      <c r="A306" s="85" t="s">
        <v>17560</v>
      </c>
      <c r="B306" s="85" t="s">
        <v>16775</v>
      </c>
      <c r="C306" s="85" t="s">
        <v>16776</v>
      </c>
      <c r="D306" s="85">
        <v>637</v>
      </c>
      <c r="E306" s="85">
        <v>37</v>
      </c>
      <c r="F306" s="85" t="s">
        <v>16987</v>
      </c>
      <c r="G306" s="85" t="s">
        <v>16986</v>
      </c>
      <c r="H306" s="85" t="s">
        <v>272</v>
      </c>
      <c r="I306" s="85" t="s">
        <v>16985</v>
      </c>
      <c r="J306" s="84">
        <v>198</v>
      </c>
      <c r="K306" s="84">
        <v>0</v>
      </c>
      <c r="L306" s="82">
        <v>414115</v>
      </c>
      <c r="M306" s="82">
        <v>0</v>
      </c>
      <c r="N306" s="82">
        <v>2091.4899999999998</v>
      </c>
      <c r="O306" s="86" t="s">
        <v>17552</v>
      </c>
      <c r="P306" s="82">
        <v>19719.759999999998</v>
      </c>
      <c r="Q306" s="82">
        <v>0</v>
      </c>
      <c r="R306" s="2">
        <f t="shared" si="8"/>
        <v>414115</v>
      </c>
      <c r="S306" s="2">
        <f t="shared" si="9"/>
        <v>2091.4898989898988</v>
      </c>
    </row>
    <row r="307" spans="1:19" x14ac:dyDescent="0.25">
      <c r="A307" s="85" t="s">
        <v>17560</v>
      </c>
      <c r="B307" s="85" t="s">
        <v>16775</v>
      </c>
      <c r="C307" s="85" t="s">
        <v>16776</v>
      </c>
      <c r="D307" s="85">
        <v>637</v>
      </c>
      <c r="E307" s="85">
        <v>37</v>
      </c>
      <c r="F307" s="85" t="s">
        <v>16984</v>
      </c>
      <c r="G307" s="85" t="s">
        <v>16983</v>
      </c>
      <c r="H307" s="85" t="s">
        <v>273</v>
      </c>
      <c r="I307" s="85" t="s">
        <v>16982</v>
      </c>
      <c r="J307" s="84">
        <v>56</v>
      </c>
      <c r="K307" s="84">
        <v>0</v>
      </c>
      <c r="L307" s="82">
        <v>113905</v>
      </c>
      <c r="M307" s="82">
        <v>0</v>
      </c>
      <c r="N307" s="82">
        <v>2034.02</v>
      </c>
      <c r="O307" s="86" t="s">
        <v>17552</v>
      </c>
      <c r="P307" s="82">
        <v>5424.09</v>
      </c>
      <c r="Q307" s="82">
        <v>0</v>
      </c>
      <c r="R307" s="2">
        <f t="shared" si="8"/>
        <v>113905</v>
      </c>
      <c r="S307" s="2">
        <f t="shared" si="9"/>
        <v>2034.0178571428571</v>
      </c>
    </row>
    <row r="308" spans="1:19" x14ac:dyDescent="0.25">
      <c r="A308" s="85" t="s">
        <v>17560</v>
      </c>
      <c r="B308" s="85" t="s">
        <v>16775</v>
      </c>
      <c r="C308" s="85" t="s">
        <v>16776</v>
      </c>
      <c r="D308" s="85">
        <v>637</v>
      </c>
      <c r="E308" s="85">
        <v>37</v>
      </c>
      <c r="F308" s="85" t="s">
        <v>16981</v>
      </c>
      <c r="G308" s="85" t="s">
        <v>16980</v>
      </c>
      <c r="H308" s="85" t="s">
        <v>274</v>
      </c>
      <c r="I308" s="85" t="s">
        <v>16979</v>
      </c>
      <c r="J308" s="84">
        <v>364</v>
      </c>
      <c r="K308" s="84">
        <v>0</v>
      </c>
      <c r="L308" s="82">
        <v>877976</v>
      </c>
      <c r="M308" s="82">
        <v>0</v>
      </c>
      <c r="N308" s="82">
        <v>2412.02</v>
      </c>
      <c r="O308" s="86" t="s">
        <v>17554</v>
      </c>
      <c r="P308" s="82">
        <v>-13761.66</v>
      </c>
      <c r="Q308" s="82">
        <v>0</v>
      </c>
      <c r="R308" s="2">
        <f t="shared" si="8"/>
        <v>877976</v>
      </c>
      <c r="S308" s="2">
        <f t="shared" si="9"/>
        <v>2412.0219780219782</v>
      </c>
    </row>
    <row r="309" spans="1:19" x14ac:dyDescent="0.25">
      <c r="A309" s="85" t="s">
        <v>17560</v>
      </c>
      <c r="B309" s="85" t="s">
        <v>16775</v>
      </c>
      <c r="C309" s="85" t="s">
        <v>16776</v>
      </c>
      <c r="D309" s="85">
        <v>637</v>
      </c>
      <c r="E309" s="85">
        <v>37</v>
      </c>
      <c r="F309" s="85" t="s">
        <v>16978</v>
      </c>
      <c r="G309" s="85" t="s">
        <v>16977</v>
      </c>
      <c r="H309" s="85" t="s">
        <v>275</v>
      </c>
      <c r="I309" s="85" t="s">
        <v>16976</v>
      </c>
      <c r="J309" s="84">
        <v>148</v>
      </c>
      <c r="K309" s="84">
        <v>0</v>
      </c>
      <c r="L309" s="82">
        <v>332958</v>
      </c>
      <c r="M309" s="82">
        <v>0</v>
      </c>
      <c r="N309" s="82">
        <v>2249.7199999999998</v>
      </c>
      <c r="O309" s="86" t="s">
        <v>17552</v>
      </c>
      <c r="P309" s="82">
        <v>15855.14</v>
      </c>
      <c r="Q309" s="82">
        <v>0</v>
      </c>
      <c r="R309" s="2">
        <f t="shared" si="8"/>
        <v>332958</v>
      </c>
      <c r="S309" s="2">
        <f t="shared" si="9"/>
        <v>2249.7162162162163</v>
      </c>
    </row>
    <row r="310" spans="1:19" x14ac:dyDescent="0.25">
      <c r="A310" s="85" t="s">
        <v>17560</v>
      </c>
      <c r="B310" s="85" t="s">
        <v>16775</v>
      </c>
      <c r="C310" s="85" t="s">
        <v>16776</v>
      </c>
      <c r="D310" s="85">
        <v>637</v>
      </c>
      <c r="E310" s="85">
        <v>37</v>
      </c>
      <c r="F310" s="85" t="s">
        <v>16975</v>
      </c>
      <c r="G310" s="85" t="s">
        <v>16974</v>
      </c>
      <c r="H310" s="85" t="s">
        <v>276</v>
      </c>
      <c r="I310" s="85" t="s">
        <v>16973</v>
      </c>
      <c r="J310" s="84">
        <v>103</v>
      </c>
      <c r="K310" s="84">
        <v>0</v>
      </c>
      <c r="L310" s="82">
        <v>219518</v>
      </c>
      <c r="M310" s="82">
        <v>0</v>
      </c>
      <c r="N310" s="82">
        <v>2131.2399999999998</v>
      </c>
      <c r="O310" s="86" t="s">
        <v>17554</v>
      </c>
      <c r="P310" s="82">
        <v>-3440.79</v>
      </c>
      <c r="Q310" s="82">
        <v>0</v>
      </c>
      <c r="R310" s="2">
        <f t="shared" si="8"/>
        <v>219518</v>
      </c>
      <c r="S310" s="2">
        <f t="shared" si="9"/>
        <v>2131.2427184466019</v>
      </c>
    </row>
    <row r="311" spans="1:19" x14ac:dyDescent="0.25">
      <c r="A311" s="85" t="s">
        <v>17560</v>
      </c>
      <c r="B311" s="85" t="s">
        <v>16775</v>
      </c>
      <c r="C311" s="85" t="s">
        <v>16776</v>
      </c>
      <c r="D311" s="85">
        <v>637</v>
      </c>
      <c r="E311" s="85">
        <v>37</v>
      </c>
      <c r="F311" s="85" t="s">
        <v>16972</v>
      </c>
      <c r="G311" s="85" t="s">
        <v>16971</v>
      </c>
      <c r="H311" s="85" t="s">
        <v>277</v>
      </c>
      <c r="I311" s="85" t="s">
        <v>16970</v>
      </c>
      <c r="J311" s="84">
        <v>70</v>
      </c>
      <c r="K311" s="84">
        <v>0</v>
      </c>
      <c r="L311" s="82">
        <v>165980</v>
      </c>
      <c r="M311" s="82">
        <v>0</v>
      </c>
      <c r="N311" s="82">
        <v>2371.14</v>
      </c>
      <c r="O311" s="86" t="s">
        <v>17552</v>
      </c>
      <c r="P311" s="82">
        <v>7903.79</v>
      </c>
      <c r="Q311" s="82">
        <v>0</v>
      </c>
      <c r="R311" s="2">
        <f t="shared" si="8"/>
        <v>165980</v>
      </c>
      <c r="S311" s="2">
        <f t="shared" si="9"/>
        <v>2371.1428571428573</v>
      </c>
    </row>
    <row r="312" spans="1:19" x14ac:dyDescent="0.25">
      <c r="A312" s="85" t="s">
        <v>17560</v>
      </c>
      <c r="B312" s="85" t="s">
        <v>16775</v>
      </c>
      <c r="C312" s="85" t="s">
        <v>16776</v>
      </c>
      <c r="D312" s="85">
        <v>637</v>
      </c>
      <c r="E312" s="85">
        <v>37</v>
      </c>
      <c r="F312" s="85" t="s">
        <v>16969</v>
      </c>
      <c r="G312" s="85" t="s">
        <v>16968</v>
      </c>
      <c r="H312" s="85" t="s">
        <v>278</v>
      </c>
      <c r="I312" s="85" t="s">
        <v>16967</v>
      </c>
      <c r="J312" s="84">
        <v>42</v>
      </c>
      <c r="K312" s="84">
        <v>0</v>
      </c>
      <c r="L312" s="82">
        <v>90431</v>
      </c>
      <c r="M312" s="82">
        <v>0</v>
      </c>
      <c r="N312" s="82">
        <v>2153.12</v>
      </c>
      <c r="O312" s="86" t="s">
        <v>17554</v>
      </c>
      <c r="P312" s="82">
        <v>-1417.43</v>
      </c>
      <c r="Q312" s="82">
        <v>0</v>
      </c>
      <c r="R312" s="2">
        <f t="shared" si="8"/>
        <v>90431</v>
      </c>
      <c r="S312" s="2">
        <f t="shared" si="9"/>
        <v>2153.1190476190477</v>
      </c>
    </row>
    <row r="313" spans="1:19" x14ac:dyDescent="0.25">
      <c r="A313" s="85" t="s">
        <v>17560</v>
      </c>
      <c r="B313" s="85" t="s">
        <v>16775</v>
      </c>
      <c r="C313" s="85" t="s">
        <v>16776</v>
      </c>
      <c r="D313" s="85">
        <v>637</v>
      </c>
      <c r="E313" s="85">
        <v>37</v>
      </c>
      <c r="F313" s="85" t="s">
        <v>16966</v>
      </c>
      <c r="G313" s="85" t="s">
        <v>16965</v>
      </c>
      <c r="H313" s="85" t="s">
        <v>279</v>
      </c>
      <c r="I313" s="85" t="s">
        <v>16964</v>
      </c>
      <c r="J313" s="84">
        <v>121</v>
      </c>
      <c r="K313" s="84">
        <v>0</v>
      </c>
      <c r="L313" s="82">
        <v>239871</v>
      </c>
      <c r="M313" s="82">
        <v>0</v>
      </c>
      <c r="N313" s="82">
        <v>1982.4</v>
      </c>
      <c r="O313" s="86" t="s">
        <v>17552</v>
      </c>
      <c r="P313" s="82">
        <v>11422.43</v>
      </c>
      <c r="Q313" s="82">
        <v>0</v>
      </c>
      <c r="R313" s="2">
        <f t="shared" si="8"/>
        <v>239871</v>
      </c>
      <c r="S313" s="2">
        <f t="shared" si="9"/>
        <v>1982.404958677686</v>
      </c>
    </row>
    <row r="314" spans="1:19" x14ac:dyDescent="0.25">
      <c r="A314" s="85" t="s">
        <v>17560</v>
      </c>
      <c r="B314" s="85" t="s">
        <v>16775</v>
      </c>
      <c r="C314" s="85" t="s">
        <v>16776</v>
      </c>
      <c r="D314" s="85">
        <v>637</v>
      </c>
      <c r="E314" s="85">
        <v>37</v>
      </c>
      <c r="F314" s="85" t="s">
        <v>16963</v>
      </c>
      <c r="G314" s="85" t="s">
        <v>16962</v>
      </c>
      <c r="H314" s="85" t="s">
        <v>280</v>
      </c>
      <c r="I314" s="85" t="s">
        <v>16961</v>
      </c>
      <c r="J314" s="84">
        <v>56</v>
      </c>
      <c r="K314" s="84">
        <v>0</v>
      </c>
      <c r="L314" s="82">
        <v>121677</v>
      </c>
      <c r="M314" s="82">
        <v>0</v>
      </c>
      <c r="N314" s="82">
        <v>2172.8000000000002</v>
      </c>
      <c r="O314" s="86" t="s">
        <v>17554</v>
      </c>
      <c r="P314" s="82">
        <v>-1907.21</v>
      </c>
      <c r="Q314" s="82">
        <v>0</v>
      </c>
      <c r="R314" s="2">
        <f t="shared" si="8"/>
        <v>121677</v>
      </c>
      <c r="S314" s="2">
        <f t="shared" si="9"/>
        <v>2172.8035714285716</v>
      </c>
    </row>
    <row r="315" spans="1:19" x14ac:dyDescent="0.25">
      <c r="A315" s="85" t="s">
        <v>17560</v>
      </c>
      <c r="B315" s="85" t="s">
        <v>16775</v>
      </c>
      <c r="C315" s="85" t="s">
        <v>16776</v>
      </c>
      <c r="D315" s="85">
        <v>637</v>
      </c>
      <c r="E315" s="85">
        <v>37</v>
      </c>
      <c r="F315" s="85" t="s">
        <v>16960</v>
      </c>
      <c r="G315" s="85" t="s">
        <v>16959</v>
      </c>
      <c r="H315" s="85" t="s">
        <v>281</v>
      </c>
      <c r="I315" s="85" t="s">
        <v>16958</v>
      </c>
      <c r="J315" s="84">
        <v>93</v>
      </c>
      <c r="K315" s="84">
        <v>0</v>
      </c>
      <c r="L315" s="82">
        <v>206536</v>
      </c>
      <c r="M315" s="82">
        <v>0</v>
      </c>
      <c r="N315" s="82">
        <v>2220.8200000000002</v>
      </c>
      <c r="O315" s="86" t="s">
        <v>17554</v>
      </c>
      <c r="P315" s="82">
        <v>-3237.31</v>
      </c>
      <c r="Q315" s="82">
        <v>0</v>
      </c>
      <c r="R315" s="2">
        <f t="shared" si="8"/>
        <v>206536</v>
      </c>
      <c r="S315" s="2">
        <f t="shared" si="9"/>
        <v>2220.8172043010754</v>
      </c>
    </row>
    <row r="316" spans="1:19" x14ac:dyDescent="0.25">
      <c r="A316" s="85" t="s">
        <v>17560</v>
      </c>
      <c r="B316" s="85" t="s">
        <v>16775</v>
      </c>
      <c r="C316" s="85" t="s">
        <v>16776</v>
      </c>
      <c r="D316" s="85">
        <v>637</v>
      </c>
      <c r="E316" s="85">
        <v>37</v>
      </c>
      <c r="F316" s="85" t="s">
        <v>16957</v>
      </c>
      <c r="G316" s="85" t="s">
        <v>16956</v>
      </c>
      <c r="H316" s="85" t="s">
        <v>282</v>
      </c>
      <c r="I316" s="85" t="s">
        <v>16955</v>
      </c>
      <c r="J316" s="84">
        <v>92</v>
      </c>
      <c r="K316" s="84">
        <v>0</v>
      </c>
      <c r="L316" s="82">
        <v>212888</v>
      </c>
      <c r="M316" s="82">
        <v>0</v>
      </c>
      <c r="N316" s="82">
        <v>2314</v>
      </c>
      <c r="O316" s="86" t="s">
        <v>17552</v>
      </c>
      <c r="P316" s="82">
        <v>10137.52</v>
      </c>
      <c r="Q316" s="82">
        <v>0</v>
      </c>
      <c r="R316" s="2">
        <f t="shared" si="8"/>
        <v>212888</v>
      </c>
      <c r="S316" s="2">
        <f t="shared" si="9"/>
        <v>2314</v>
      </c>
    </row>
    <row r="317" spans="1:19" x14ac:dyDescent="0.25">
      <c r="A317" s="85" t="s">
        <v>17560</v>
      </c>
      <c r="B317" s="85" t="s">
        <v>16775</v>
      </c>
      <c r="C317" s="85" t="s">
        <v>16776</v>
      </c>
      <c r="D317" s="85">
        <v>637</v>
      </c>
      <c r="E317" s="85">
        <v>37</v>
      </c>
      <c r="F317" s="85" t="s">
        <v>16954</v>
      </c>
      <c r="G317" s="85" t="s">
        <v>14192</v>
      </c>
      <c r="H317" s="85" t="s">
        <v>283</v>
      </c>
      <c r="I317" s="85" t="s">
        <v>16953</v>
      </c>
      <c r="J317" s="84">
        <v>20</v>
      </c>
      <c r="K317" s="84">
        <v>0</v>
      </c>
      <c r="L317" s="82">
        <v>40616</v>
      </c>
      <c r="M317" s="82">
        <v>0</v>
      </c>
      <c r="N317" s="82">
        <v>2030.8</v>
      </c>
      <c r="O317" s="86" t="s">
        <v>17552</v>
      </c>
      <c r="P317" s="82">
        <v>1934.11</v>
      </c>
      <c r="Q317" s="82">
        <v>0</v>
      </c>
      <c r="R317" s="2">
        <f t="shared" si="8"/>
        <v>40616</v>
      </c>
      <c r="S317" s="2">
        <f t="shared" si="9"/>
        <v>2030.8</v>
      </c>
    </row>
    <row r="318" spans="1:19" x14ac:dyDescent="0.25">
      <c r="A318" s="85" t="s">
        <v>17560</v>
      </c>
      <c r="B318" s="85" t="s">
        <v>16775</v>
      </c>
      <c r="C318" s="85" t="s">
        <v>16776</v>
      </c>
      <c r="D318" s="85">
        <v>637</v>
      </c>
      <c r="E318" s="85">
        <v>37</v>
      </c>
      <c r="F318" s="85" t="s">
        <v>16952</v>
      </c>
      <c r="G318" s="85" t="s">
        <v>16951</v>
      </c>
      <c r="H318" s="85" t="s">
        <v>284</v>
      </c>
      <c r="I318" s="85" t="s">
        <v>16950</v>
      </c>
      <c r="J318" s="84">
        <v>32</v>
      </c>
      <c r="K318" s="84">
        <v>0</v>
      </c>
      <c r="L318" s="82">
        <v>63903</v>
      </c>
      <c r="M318" s="82">
        <v>0</v>
      </c>
      <c r="N318" s="82">
        <v>1996.97</v>
      </c>
      <c r="O318" s="86" t="s">
        <v>17554</v>
      </c>
      <c r="P318" s="82">
        <v>-1001.65</v>
      </c>
      <c r="Q318" s="82">
        <v>0</v>
      </c>
      <c r="R318" s="2">
        <f t="shared" si="8"/>
        <v>63903</v>
      </c>
      <c r="S318" s="2">
        <f t="shared" si="9"/>
        <v>1996.96875</v>
      </c>
    </row>
    <row r="319" spans="1:19" x14ac:dyDescent="0.25">
      <c r="A319" s="85" t="s">
        <v>17560</v>
      </c>
      <c r="B319" s="85" t="s">
        <v>16775</v>
      </c>
      <c r="C319" s="85" t="s">
        <v>16776</v>
      </c>
      <c r="D319" s="85">
        <v>637</v>
      </c>
      <c r="E319" s="85">
        <v>37</v>
      </c>
      <c r="F319" s="85" t="s">
        <v>16948</v>
      </c>
      <c r="G319" s="85" t="s">
        <v>7298</v>
      </c>
      <c r="H319" s="85" t="s">
        <v>285</v>
      </c>
      <c r="I319" s="85" t="s">
        <v>16947</v>
      </c>
      <c r="J319" s="84">
        <v>173</v>
      </c>
      <c r="K319" s="84">
        <v>0</v>
      </c>
      <c r="L319" s="82">
        <v>357843</v>
      </c>
      <c r="M319" s="82">
        <v>0</v>
      </c>
      <c r="N319" s="82">
        <v>2068.46</v>
      </c>
      <c r="O319" s="86" t="s">
        <v>17552</v>
      </c>
      <c r="P319" s="82">
        <v>17040.14</v>
      </c>
      <c r="Q319" s="82">
        <v>0</v>
      </c>
      <c r="R319" s="2">
        <f t="shared" si="8"/>
        <v>357843</v>
      </c>
      <c r="S319" s="2">
        <f t="shared" si="9"/>
        <v>2068.4566473988439</v>
      </c>
    </row>
    <row r="320" spans="1:19" x14ac:dyDescent="0.25">
      <c r="A320" s="85" t="s">
        <v>17560</v>
      </c>
      <c r="B320" s="85" t="s">
        <v>16775</v>
      </c>
      <c r="C320" s="85" t="s">
        <v>16776</v>
      </c>
      <c r="D320" s="85">
        <v>637</v>
      </c>
      <c r="E320" s="85">
        <v>37</v>
      </c>
      <c r="F320" s="85" t="s">
        <v>16946</v>
      </c>
      <c r="G320" s="85" t="s">
        <v>16945</v>
      </c>
      <c r="H320" s="85" t="s">
        <v>286</v>
      </c>
      <c r="I320" s="85" t="s">
        <v>16944</v>
      </c>
      <c r="J320" s="84">
        <v>88</v>
      </c>
      <c r="K320" s="84">
        <v>0</v>
      </c>
      <c r="L320" s="82">
        <v>205475</v>
      </c>
      <c r="M320" s="82">
        <v>0</v>
      </c>
      <c r="N320" s="82">
        <v>2334.94</v>
      </c>
      <c r="O320" s="86" t="s">
        <v>17552</v>
      </c>
      <c r="P320" s="82">
        <v>9784.51</v>
      </c>
      <c r="Q320" s="82">
        <v>0</v>
      </c>
      <c r="R320" s="2">
        <f t="shared" si="8"/>
        <v>205475</v>
      </c>
      <c r="S320" s="2">
        <f t="shared" si="9"/>
        <v>2334.943181818182</v>
      </c>
    </row>
    <row r="321" spans="1:19" x14ac:dyDescent="0.25">
      <c r="A321" s="85" t="s">
        <v>17560</v>
      </c>
      <c r="B321" s="85" t="s">
        <v>16775</v>
      </c>
      <c r="C321" s="85" t="s">
        <v>16776</v>
      </c>
      <c r="D321" s="85">
        <v>637</v>
      </c>
      <c r="E321" s="85">
        <v>37</v>
      </c>
      <c r="F321" s="85" t="s">
        <v>16943</v>
      </c>
      <c r="G321" s="85" t="s">
        <v>16942</v>
      </c>
      <c r="H321" s="85" t="s">
        <v>287</v>
      </c>
      <c r="I321" s="85" t="s">
        <v>16941</v>
      </c>
      <c r="J321" s="84">
        <v>58</v>
      </c>
      <c r="K321" s="84">
        <v>0</v>
      </c>
      <c r="L321" s="82">
        <v>122385</v>
      </c>
      <c r="M321" s="82">
        <v>0</v>
      </c>
      <c r="N321" s="82">
        <v>2110.09</v>
      </c>
      <c r="O321" s="86" t="s">
        <v>17554</v>
      </c>
      <c r="P321" s="82">
        <v>-1918.3</v>
      </c>
      <c r="Q321" s="82">
        <v>0</v>
      </c>
      <c r="R321" s="2">
        <f t="shared" si="8"/>
        <v>122385</v>
      </c>
      <c r="S321" s="2">
        <f t="shared" si="9"/>
        <v>2110.0862068965516</v>
      </c>
    </row>
    <row r="322" spans="1:19" x14ac:dyDescent="0.25">
      <c r="A322" s="85" t="s">
        <v>17560</v>
      </c>
      <c r="B322" s="85" t="s">
        <v>16775</v>
      </c>
      <c r="C322" s="85" t="s">
        <v>16776</v>
      </c>
      <c r="D322" s="85">
        <v>637</v>
      </c>
      <c r="E322" s="85">
        <v>37</v>
      </c>
      <c r="F322" s="85" t="s">
        <v>16940</v>
      </c>
      <c r="G322" s="85" t="s">
        <v>11534</v>
      </c>
      <c r="H322" s="85" t="s">
        <v>288</v>
      </c>
      <c r="I322" s="85" t="s">
        <v>8060</v>
      </c>
      <c r="J322" s="84">
        <v>62</v>
      </c>
      <c r="K322" s="84">
        <v>2</v>
      </c>
      <c r="L322" s="82">
        <v>143469</v>
      </c>
      <c r="M322" s="82">
        <v>4483</v>
      </c>
      <c r="N322" s="82">
        <v>2241.6999999999998</v>
      </c>
      <c r="O322" s="86" t="s">
        <v>17554</v>
      </c>
      <c r="P322" s="82">
        <v>-2248.77</v>
      </c>
      <c r="Q322" s="82">
        <v>0</v>
      </c>
      <c r="R322" s="2">
        <f t="shared" si="8"/>
        <v>138986</v>
      </c>
      <c r="S322" s="2">
        <f t="shared" si="9"/>
        <v>2241.7096774193546</v>
      </c>
    </row>
    <row r="323" spans="1:19" x14ac:dyDescent="0.25">
      <c r="A323" s="85" t="s">
        <v>17560</v>
      </c>
      <c r="B323" s="85" t="s">
        <v>16775</v>
      </c>
      <c r="C323" s="85" t="s">
        <v>16776</v>
      </c>
      <c r="D323" s="85">
        <v>637</v>
      </c>
      <c r="E323" s="85">
        <v>37</v>
      </c>
      <c r="F323" s="85" t="s">
        <v>16939</v>
      </c>
      <c r="G323" s="85" t="s">
        <v>16938</v>
      </c>
      <c r="H323" s="85" t="s">
        <v>289</v>
      </c>
      <c r="I323" s="85" t="s">
        <v>16937</v>
      </c>
      <c r="J323" s="84">
        <v>84</v>
      </c>
      <c r="K323" s="84">
        <v>0</v>
      </c>
      <c r="L323" s="82">
        <v>175598</v>
      </c>
      <c r="M323" s="82">
        <v>0</v>
      </c>
      <c r="N323" s="82">
        <v>2090.4499999999998</v>
      </c>
      <c r="O323" s="86" t="s">
        <v>17552</v>
      </c>
      <c r="P323" s="82">
        <v>8361.81</v>
      </c>
      <c r="Q323" s="82">
        <v>0</v>
      </c>
      <c r="R323" s="2">
        <f t="shared" si="8"/>
        <v>175598</v>
      </c>
      <c r="S323" s="2">
        <f t="shared" si="9"/>
        <v>2090.4523809523807</v>
      </c>
    </row>
    <row r="324" spans="1:19" x14ac:dyDescent="0.25">
      <c r="A324" s="85" t="s">
        <v>17560</v>
      </c>
      <c r="B324" s="85" t="s">
        <v>16775</v>
      </c>
      <c r="C324" s="85" t="s">
        <v>16776</v>
      </c>
      <c r="D324" s="85">
        <v>637</v>
      </c>
      <c r="E324" s="85">
        <v>37</v>
      </c>
      <c r="F324" s="85" t="s">
        <v>16935</v>
      </c>
      <c r="G324" s="85" t="s">
        <v>16934</v>
      </c>
      <c r="H324" s="85" t="s">
        <v>290</v>
      </c>
      <c r="I324" s="85" t="s">
        <v>16933</v>
      </c>
      <c r="J324" s="84">
        <v>186</v>
      </c>
      <c r="K324" s="84">
        <v>10</v>
      </c>
      <c r="L324" s="82">
        <v>433040</v>
      </c>
      <c r="M324" s="82">
        <v>22094</v>
      </c>
      <c r="N324" s="82">
        <v>2209.39</v>
      </c>
      <c r="O324" s="86" t="s">
        <v>17554</v>
      </c>
      <c r="P324" s="82">
        <v>-6787.61</v>
      </c>
      <c r="Q324" s="82">
        <v>0</v>
      </c>
      <c r="R324" s="2">
        <f t="shared" ref="R324:R387" si="10">L324-M324</f>
        <v>410946</v>
      </c>
      <c r="S324" s="2">
        <f t="shared" ref="S324:S387" si="11">R324/J324</f>
        <v>2209.3870967741937</v>
      </c>
    </row>
    <row r="325" spans="1:19" x14ac:dyDescent="0.25">
      <c r="A325" s="85" t="s">
        <v>17560</v>
      </c>
      <c r="B325" s="85" t="s">
        <v>16775</v>
      </c>
      <c r="C325" s="85" t="s">
        <v>16776</v>
      </c>
      <c r="D325" s="85">
        <v>637</v>
      </c>
      <c r="E325" s="85">
        <v>37</v>
      </c>
      <c r="F325" s="85" t="s">
        <v>16932</v>
      </c>
      <c r="G325" s="85" t="s">
        <v>16931</v>
      </c>
      <c r="H325" s="85" t="s">
        <v>291</v>
      </c>
      <c r="I325" s="85" t="s">
        <v>16930</v>
      </c>
      <c r="J325" s="84">
        <v>244</v>
      </c>
      <c r="K325" s="84">
        <v>0</v>
      </c>
      <c r="L325" s="82">
        <v>567198</v>
      </c>
      <c r="M325" s="82">
        <v>0</v>
      </c>
      <c r="N325" s="82">
        <v>2324.58</v>
      </c>
      <c r="O325" s="86" t="s">
        <v>17554</v>
      </c>
      <c r="P325" s="82">
        <v>-8890.44</v>
      </c>
      <c r="Q325" s="82">
        <v>0</v>
      </c>
      <c r="R325" s="2">
        <f t="shared" si="10"/>
        <v>567198</v>
      </c>
      <c r="S325" s="2">
        <f t="shared" si="11"/>
        <v>2324.5819672131147</v>
      </c>
    </row>
    <row r="326" spans="1:19" x14ac:dyDescent="0.25">
      <c r="A326" s="85" t="s">
        <v>17560</v>
      </c>
      <c r="B326" s="85" t="s">
        <v>16775</v>
      </c>
      <c r="C326" s="85" t="s">
        <v>16776</v>
      </c>
      <c r="D326" s="85">
        <v>637</v>
      </c>
      <c r="E326" s="85">
        <v>37</v>
      </c>
      <c r="F326" s="85" t="s">
        <v>16932</v>
      </c>
      <c r="G326" s="85" t="s">
        <v>16931</v>
      </c>
      <c r="H326" s="85" t="s">
        <v>18987</v>
      </c>
      <c r="I326" s="85" t="s">
        <v>16949</v>
      </c>
      <c r="J326" s="84">
        <v>291</v>
      </c>
      <c r="K326" s="84">
        <v>0</v>
      </c>
      <c r="L326" s="82">
        <v>708920</v>
      </c>
      <c r="M326" s="82">
        <v>0</v>
      </c>
      <c r="N326" s="82">
        <v>2436.15</v>
      </c>
      <c r="O326" s="86" t="s">
        <v>17554</v>
      </c>
      <c r="P326" s="82">
        <v>-11111.83</v>
      </c>
      <c r="Q326" s="82">
        <v>0</v>
      </c>
      <c r="R326" s="2">
        <f t="shared" si="10"/>
        <v>708920</v>
      </c>
      <c r="S326" s="2">
        <f t="shared" si="11"/>
        <v>2436.1512027491408</v>
      </c>
    </row>
    <row r="327" spans="1:19" x14ac:dyDescent="0.25">
      <c r="A327" s="85" t="s">
        <v>17560</v>
      </c>
      <c r="B327" s="85" t="s">
        <v>16775</v>
      </c>
      <c r="C327" s="85" t="s">
        <v>16776</v>
      </c>
      <c r="D327" s="85">
        <v>637</v>
      </c>
      <c r="E327" s="85">
        <v>37</v>
      </c>
      <c r="F327" s="85" t="s">
        <v>16929</v>
      </c>
      <c r="G327" s="85" t="s">
        <v>16928</v>
      </c>
      <c r="H327" s="85" t="s">
        <v>292</v>
      </c>
      <c r="I327" s="85" t="s">
        <v>16927</v>
      </c>
      <c r="J327" s="84">
        <v>40</v>
      </c>
      <c r="K327" s="84">
        <v>0</v>
      </c>
      <c r="L327" s="82">
        <v>96960</v>
      </c>
      <c r="M327" s="82">
        <v>0</v>
      </c>
      <c r="N327" s="82">
        <v>2424</v>
      </c>
      <c r="O327" s="86" t="s">
        <v>17552</v>
      </c>
      <c r="P327" s="82">
        <v>4617.1499999999996</v>
      </c>
      <c r="Q327" s="82">
        <v>0</v>
      </c>
      <c r="R327" s="2">
        <f t="shared" si="10"/>
        <v>96960</v>
      </c>
      <c r="S327" s="2">
        <f t="shared" si="11"/>
        <v>2424</v>
      </c>
    </row>
    <row r="328" spans="1:19" x14ac:dyDescent="0.25">
      <c r="A328" s="85" t="s">
        <v>17560</v>
      </c>
      <c r="B328" s="85" t="s">
        <v>16775</v>
      </c>
      <c r="C328" s="85" t="s">
        <v>16776</v>
      </c>
      <c r="D328" s="85">
        <v>637</v>
      </c>
      <c r="E328" s="85">
        <v>37</v>
      </c>
      <c r="F328" s="85" t="s">
        <v>16926</v>
      </c>
      <c r="G328" s="85" t="s">
        <v>16925</v>
      </c>
      <c r="H328" s="85" t="s">
        <v>293</v>
      </c>
      <c r="I328" s="85" t="s">
        <v>16924</v>
      </c>
      <c r="J328" s="84">
        <v>68</v>
      </c>
      <c r="K328" s="84">
        <v>0</v>
      </c>
      <c r="L328" s="82">
        <v>147871</v>
      </c>
      <c r="M328" s="82">
        <v>0</v>
      </c>
      <c r="N328" s="82">
        <v>2174.5700000000002</v>
      </c>
      <c r="O328" s="86" t="s">
        <v>17552</v>
      </c>
      <c r="P328" s="82">
        <v>7041.51</v>
      </c>
      <c r="Q328" s="82">
        <v>0</v>
      </c>
      <c r="R328" s="2">
        <f t="shared" si="10"/>
        <v>147871</v>
      </c>
      <c r="S328" s="2">
        <f t="shared" si="11"/>
        <v>2174.5735294117649</v>
      </c>
    </row>
    <row r="329" spans="1:19" x14ac:dyDescent="0.25">
      <c r="A329" s="85" t="s">
        <v>17560</v>
      </c>
      <c r="B329" s="85" t="s">
        <v>16775</v>
      </c>
      <c r="C329" s="85" t="s">
        <v>16776</v>
      </c>
      <c r="D329" s="85">
        <v>637</v>
      </c>
      <c r="E329" s="85">
        <v>37</v>
      </c>
      <c r="F329" s="85" t="s">
        <v>16923</v>
      </c>
      <c r="G329" s="85" t="s">
        <v>16922</v>
      </c>
      <c r="H329" s="85" t="s">
        <v>294</v>
      </c>
      <c r="I329" s="85" t="s">
        <v>16921</v>
      </c>
      <c r="J329" s="84">
        <v>52</v>
      </c>
      <c r="K329" s="84">
        <v>0</v>
      </c>
      <c r="L329" s="82">
        <v>113367</v>
      </c>
      <c r="M329" s="82">
        <v>0</v>
      </c>
      <c r="N329" s="82">
        <v>2180.13</v>
      </c>
      <c r="O329" s="86" t="s">
        <v>17554</v>
      </c>
      <c r="P329" s="82">
        <v>-1776.96</v>
      </c>
      <c r="Q329" s="82">
        <v>0</v>
      </c>
      <c r="R329" s="2">
        <f t="shared" si="10"/>
        <v>113367</v>
      </c>
      <c r="S329" s="2">
        <f t="shared" si="11"/>
        <v>2180.1346153846152</v>
      </c>
    </row>
    <row r="330" spans="1:19" x14ac:dyDescent="0.25">
      <c r="A330" s="85" t="s">
        <v>17560</v>
      </c>
      <c r="B330" s="85" t="s">
        <v>16775</v>
      </c>
      <c r="C330" s="85" t="s">
        <v>16776</v>
      </c>
      <c r="D330" s="85">
        <v>637</v>
      </c>
      <c r="E330" s="85">
        <v>37</v>
      </c>
      <c r="F330" s="85" t="s">
        <v>16920</v>
      </c>
      <c r="G330" s="85" t="s">
        <v>16919</v>
      </c>
      <c r="H330" s="85" t="s">
        <v>295</v>
      </c>
      <c r="I330" s="85" t="s">
        <v>16918</v>
      </c>
      <c r="J330" s="84">
        <v>182</v>
      </c>
      <c r="K330" s="84">
        <v>0</v>
      </c>
      <c r="L330" s="82">
        <v>356707</v>
      </c>
      <c r="M330" s="82">
        <v>0</v>
      </c>
      <c r="N330" s="82">
        <v>1959.93</v>
      </c>
      <c r="O330" s="86" t="s">
        <v>17554</v>
      </c>
      <c r="P330" s="82">
        <v>-5591.13</v>
      </c>
      <c r="Q330" s="82">
        <v>0</v>
      </c>
      <c r="R330" s="2">
        <f t="shared" si="10"/>
        <v>356707</v>
      </c>
      <c r="S330" s="2">
        <f t="shared" si="11"/>
        <v>1959.9285714285713</v>
      </c>
    </row>
    <row r="331" spans="1:19" x14ac:dyDescent="0.25">
      <c r="A331" s="85" t="s">
        <v>17560</v>
      </c>
      <c r="B331" s="85" t="s">
        <v>16775</v>
      </c>
      <c r="C331" s="85" t="s">
        <v>16776</v>
      </c>
      <c r="D331" s="85">
        <v>637</v>
      </c>
      <c r="E331" s="85">
        <v>37</v>
      </c>
      <c r="F331" s="85" t="s">
        <v>16917</v>
      </c>
      <c r="G331" s="85" t="s">
        <v>16916</v>
      </c>
      <c r="H331" s="85" t="s">
        <v>296</v>
      </c>
      <c r="I331" s="85" t="s">
        <v>16915</v>
      </c>
      <c r="J331" s="84">
        <v>200</v>
      </c>
      <c r="K331" s="84">
        <v>0</v>
      </c>
      <c r="L331" s="82">
        <v>430215</v>
      </c>
      <c r="M331" s="82">
        <v>0</v>
      </c>
      <c r="N331" s="82">
        <v>2151.0700000000002</v>
      </c>
      <c r="O331" s="86" t="s">
        <v>17554</v>
      </c>
      <c r="P331" s="82">
        <v>-6743.32</v>
      </c>
      <c r="Q331" s="82">
        <v>0</v>
      </c>
      <c r="R331" s="2">
        <f t="shared" si="10"/>
        <v>430215</v>
      </c>
      <c r="S331" s="2">
        <f t="shared" si="11"/>
        <v>2151.0749999999998</v>
      </c>
    </row>
    <row r="332" spans="1:19" x14ac:dyDescent="0.25">
      <c r="A332" s="85" t="s">
        <v>17560</v>
      </c>
      <c r="B332" s="85" t="s">
        <v>16775</v>
      </c>
      <c r="C332" s="85" t="s">
        <v>16776</v>
      </c>
      <c r="D332" s="85">
        <v>637</v>
      </c>
      <c r="E332" s="85">
        <v>37</v>
      </c>
      <c r="F332" s="85" t="s">
        <v>16914</v>
      </c>
      <c r="G332" s="85" t="s">
        <v>16913</v>
      </c>
      <c r="H332" s="85" t="s">
        <v>297</v>
      </c>
      <c r="I332" s="85" t="s">
        <v>16912</v>
      </c>
      <c r="J332" s="84">
        <v>79</v>
      </c>
      <c r="K332" s="84">
        <v>0</v>
      </c>
      <c r="L332" s="82">
        <v>173088</v>
      </c>
      <c r="M332" s="82">
        <v>0</v>
      </c>
      <c r="N332" s="82">
        <v>2190.9899999999998</v>
      </c>
      <c r="O332" s="86" t="s">
        <v>17552</v>
      </c>
      <c r="P332" s="82">
        <v>8242.2999999999993</v>
      </c>
      <c r="Q332" s="82">
        <v>0</v>
      </c>
      <c r="R332" s="2">
        <f t="shared" si="10"/>
        <v>173088</v>
      </c>
      <c r="S332" s="2">
        <f t="shared" si="11"/>
        <v>2190.9873417721519</v>
      </c>
    </row>
    <row r="333" spans="1:19" x14ac:dyDescent="0.25">
      <c r="A333" s="85" t="s">
        <v>17560</v>
      </c>
      <c r="B333" s="85" t="s">
        <v>16775</v>
      </c>
      <c r="C333" s="85" t="s">
        <v>16776</v>
      </c>
      <c r="D333" s="85">
        <v>637</v>
      </c>
      <c r="E333" s="85">
        <v>37</v>
      </c>
      <c r="F333" s="85" t="s">
        <v>16911</v>
      </c>
      <c r="G333" s="85" t="s">
        <v>16910</v>
      </c>
      <c r="H333" s="85" t="s">
        <v>298</v>
      </c>
      <c r="I333" s="85" t="s">
        <v>16909</v>
      </c>
      <c r="J333" s="84">
        <v>48</v>
      </c>
      <c r="K333" s="84">
        <v>0</v>
      </c>
      <c r="L333" s="82">
        <v>111961</v>
      </c>
      <c r="M333" s="82">
        <v>0</v>
      </c>
      <c r="N333" s="82">
        <v>2332.52</v>
      </c>
      <c r="O333" s="86" t="s">
        <v>17552</v>
      </c>
      <c r="P333" s="82">
        <v>5331.47</v>
      </c>
      <c r="Q333" s="82">
        <v>0</v>
      </c>
      <c r="R333" s="2">
        <f t="shared" si="10"/>
        <v>111961</v>
      </c>
      <c r="S333" s="2">
        <f t="shared" si="11"/>
        <v>2332.5208333333335</v>
      </c>
    </row>
    <row r="334" spans="1:19" x14ac:dyDescent="0.25">
      <c r="A334" s="85" t="s">
        <v>17560</v>
      </c>
      <c r="B334" s="85" t="s">
        <v>16775</v>
      </c>
      <c r="C334" s="85" t="s">
        <v>16776</v>
      </c>
      <c r="D334" s="85">
        <v>637</v>
      </c>
      <c r="E334" s="85">
        <v>37</v>
      </c>
      <c r="F334" s="85" t="s">
        <v>16907</v>
      </c>
      <c r="G334" s="85" t="s">
        <v>16906</v>
      </c>
      <c r="H334" s="85" t="s">
        <v>299</v>
      </c>
      <c r="I334" s="85" t="s">
        <v>16908</v>
      </c>
      <c r="J334" s="84">
        <v>44</v>
      </c>
      <c r="K334" s="84">
        <v>0</v>
      </c>
      <c r="L334" s="82">
        <v>77964</v>
      </c>
      <c r="M334" s="82">
        <v>0</v>
      </c>
      <c r="N334" s="82">
        <v>1771.91</v>
      </c>
      <c r="O334" s="86" t="s">
        <v>17552</v>
      </c>
      <c r="P334" s="82">
        <v>3712.53</v>
      </c>
      <c r="Q334" s="82">
        <v>0</v>
      </c>
      <c r="R334" s="2">
        <f t="shared" si="10"/>
        <v>77964</v>
      </c>
      <c r="S334" s="2">
        <f t="shared" si="11"/>
        <v>1771.909090909091</v>
      </c>
    </row>
    <row r="335" spans="1:19" x14ac:dyDescent="0.25">
      <c r="A335" s="85" t="s">
        <v>17560</v>
      </c>
      <c r="B335" s="85" t="s">
        <v>16775</v>
      </c>
      <c r="C335" s="85" t="s">
        <v>16776</v>
      </c>
      <c r="D335" s="85">
        <v>637</v>
      </c>
      <c r="E335" s="85">
        <v>37</v>
      </c>
      <c r="F335" s="85" t="s">
        <v>16907</v>
      </c>
      <c r="G335" s="85" t="s">
        <v>16906</v>
      </c>
      <c r="H335" s="85" t="s">
        <v>300</v>
      </c>
      <c r="I335" s="85" t="s">
        <v>16905</v>
      </c>
      <c r="J335" s="84">
        <v>20</v>
      </c>
      <c r="K335" s="84">
        <v>0</v>
      </c>
      <c r="L335" s="82">
        <v>20892</v>
      </c>
      <c r="M335" s="82">
        <v>0</v>
      </c>
      <c r="N335" s="82">
        <v>1044.5999999999999</v>
      </c>
      <c r="O335" s="86" t="s">
        <v>17552</v>
      </c>
      <c r="P335" s="82">
        <v>994.86</v>
      </c>
      <c r="Q335" s="82">
        <v>0</v>
      </c>
      <c r="R335" s="2">
        <f t="shared" si="10"/>
        <v>20892</v>
      </c>
      <c r="S335" s="2">
        <f t="shared" si="11"/>
        <v>1044.5999999999999</v>
      </c>
    </row>
    <row r="336" spans="1:19" x14ac:dyDescent="0.25">
      <c r="A336" s="85" t="s">
        <v>17560</v>
      </c>
      <c r="B336" s="85" t="s">
        <v>16775</v>
      </c>
      <c r="C336" s="85" t="s">
        <v>16776</v>
      </c>
      <c r="D336" s="85">
        <v>637</v>
      </c>
      <c r="E336" s="85">
        <v>37</v>
      </c>
      <c r="F336" s="85" t="s">
        <v>16904</v>
      </c>
      <c r="G336" s="85" t="s">
        <v>16903</v>
      </c>
      <c r="H336" s="85" t="s">
        <v>301</v>
      </c>
      <c r="I336" s="85" t="s">
        <v>16902</v>
      </c>
      <c r="J336" s="84">
        <v>60</v>
      </c>
      <c r="K336" s="84">
        <v>0</v>
      </c>
      <c r="L336" s="82">
        <v>123195</v>
      </c>
      <c r="M336" s="82">
        <v>0</v>
      </c>
      <c r="N336" s="82">
        <v>2053.25</v>
      </c>
      <c r="O336" s="86" t="s">
        <v>17554</v>
      </c>
      <c r="P336" s="82">
        <v>-1931</v>
      </c>
      <c r="Q336" s="82">
        <v>0</v>
      </c>
      <c r="R336" s="2">
        <f t="shared" si="10"/>
        <v>123195</v>
      </c>
      <c r="S336" s="2">
        <f t="shared" si="11"/>
        <v>2053.25</v>
      </c>
    </row>
    <row r="337" spans="1:19" x14ac:dyDescent="0.25">
      <c r="A337" s="85" t="s">
        <v>17560</v>
      </c>
      <c r="B337" s="85" t="s">
        <v>16775</v>
      </c>
      <c r="C337" s="85" t="s">
        <v>16776</v>
      </c>
      <c r="D337" s="85">
        <v>637</v>
      </c>
      <c r="E337" s="85">
        <v>37</v>
      </c>
      <c r="F337" s="85" t="s">
        <v>16901</v>
      </c>
      <c r="G337" s="85" t="s">
        <v>16900</v>
      </c>
      <c r="H337" s="85" t="s">
        <v>302</v>
      </c>
      <c r="I337" s="85" t="s">
        <v>16899</v>
      </c>
      <c r="J337" s="84">
        <v>18</v>
      </c>
      <c r="K337" s="84">
        <v>0</v>
      </c>
      <c r="L337" s="82">
        <v>33637</v>
      </c>
      <c r="M337" s="82">
        <v>0</v>
      </c>
      <c r="N337" s="82">
        <v>1868.72</v>
      </c>
      <c r="O337" s="86" t="s">
        <v>17554</v>
      </c>
      <c r="P337" s="82">
        <v>-527.23</v>
      </c>
      <c r="Q337" s="82">
        <v>0</v>
      </c>
      <c r="R337" s="2">
        <f t="shared" si="10"/>
        <v>33637</v>
      </c>
      <c r="S337" s="2">
        <f t="shared" si="11"/>
        <v>1868.7222222222222</v>
      </c>
    </row>
    <row r="338" spans="1:19" x14ac:dyDescent="0.25">
      <c r="A338" s="85" t="s">
        <v>17560</v>
      </c>
      <c r="B338" s="85" t="s">
        <v>16775</v>
      </c>
      <c r="C338" s="85" t="s">
        <v>16776</v>
      </c>
      <c r="D338" s="85">
        <v>637</v>
      </c>
      <c r="E338" s="85">
        <v>37</v>
      </c>
      <c r="F338" s="85" t="s">
        <v>16898</v>
      </c>
      <c r="G338" s="85" t="s">
        <v>9441</v>
      </c>
      <c r="H338" s="85" t="s">
        <v>303</v>
      </c>
      <c r="I338" s="85" t="s">
        <v>12003</v>
      </c>
      <c r="J338" s="84">
        <v>50</v>
      </c>
      <c r="K338" s="84">
        <v>0</v>
      </c>
      <c r="L338" s="82">
        <v>95518</v>
      </c>
      <c r="M338" s="82">
        <v>0</v>
      </c>
      <c r="N338" s="82">
        <v>1910.36</v>
      </c>
      <c r="O338" s="86" t="s">
        <v>17554</v>
      </c>
      <c r="P338" s="82">
        <v>-1497.18</v>
      </c>
      <c r="Q338" s="82">
        <v>0</v>
      </c>
      <c r="R338" s="2">
        <f t="shared" si="10"/>
        <v>95518</v>
      </c>
      <c r="S338" s="2">
        <f t="shared" si="11"/>
        <v>1910.36</v>
      </c>
    </row>
    <row r="339" spans="1:19" x14ac:dyDescent="0.25">
      <c r="A339" s="85" t="s">
        <v>17560</v>
      </c>
      <c r="B339" s="85" t="s">
        <v>16775</v>
      </c>
      <c r="C339" s="85" t="s">
        <v>16776</v>
      </c>
      <c r="D339" s="85">
        <v>637</v>
      </c>
      <c r="E339" s="85">
        <v>37</v>
      </c>
      <c r="F339" s="85" t="s">
        <v>16897</v>
      </c>
      <c r="G339" s="85" t="s">
        <v>16896</v>
      </c>
      <c r="H339" s="85" t="s">
        <v>304</v>
      </c>
      <c r="I339" s="85" t="s">
        <v>16895</v>
      </c>
      <c r="J339" s="84">
        <v>88</v>
      </c>
      <c r="K339" s="84">
        <v>0</v>
      </c>
      <c r="L339" s="82">
        <v>205573</v>
      </c>
      <c r="M339" s="82">
        <v>0</v>
      </c>
      <c r="N339" s="82">
        <v>2336.06</v>
      </c>
      <c r="O339" s="86" t="s">
        <v>17552</v>
      </c>
      <c r="P339" s="82">
        <v>9789.17</v>
      </c>
      <c r="Q339" s="82">
        <v>0</v>
      </c>
      <c r="R339" s="2">
        <f t="shared" si="10"/>
        <v>205573</v>
      </c>
      <c r="S339" s="2">
        <f t="shared" si="11"/>
        <v>2336.056818181818</v>
      </c>
    </row>
    <row r="340" spans="1:19" x14ac:dyDescent="0.25">
      <c r="A340" s="85" t="s">
        <v>17560</v>
      </c>
      <c r="B340" s="85" t="s">
        <v>16775</v>
      </c>
      <c r="C340" s="85" t="s">
        <v>16776</v>
      </c>
      <c r="D340" s="85">
        <v>637</v>
      </c>
      <c r="E340" s="85">
        <v>37</v>
      </c>
      <c r="F340" s="85" t="s">
        <v>16894</v>
      </c>
      <c r="G340" s="85" t="s">
        <v>16893</v>
      </c>
      <c r="H340" s="85" t="s">
        <v>305</v>
      </c>
      <c r="I340" s="85" t="s">
        <v>16892</v>
      </c>
      <c r="J340" s="84">
        <v>14</v>
      </c>
      <c r="K340" s="84">
        <v>0</v>
      </c>
      <c r="L340" s="82">
        <v>26785</v>
      </c>
      <c r="M340" s="82">
        <v>0</v>
      </c>
      <c r="N340" s="82">
        <v>1913.21</v>
      </c>
      <c r="O340" s="86" t="s">
        <v>17554</v>
      </c>
      <c r="P340" s="82">
        <v>-419.84</v>
      </c>
      <c r="Q340" s="82">
        <v>0</v>
      </c>
      <c r="R340" s="2">
        <f t="shared" si="10"/>
        <v>26785</v>
      </c>
      <c r="S340" s="2">
        <f t="shared" si="11"/>
        <v>1913.2142857142858</v>
      </c>
    </row>
    <row r="341" spans="1:19" x14ac:dyDescent="0.25">
      <c r="A341" s="85" t="s">
        <v>17560</v>
      </c>
      <c r="B341" s="85" t="s">
        <v>16775</v>
      </c>
      <c r="C341" s="85" t="s">
        <v>16776</v>
      </c>
      <c r="D341" s="85">
        <v>637</v>
      </c>
      <c r="E341" s="85">
        <v>37</v>
      </c>
      <c r="F341" s="85" t="s">
        <v>16891</v>
      </c>
      <c r="G341" s="85" t="s">
        <v>16890</v>
      </c>
      <c r="H341" s="85" t="s">
        <v>306</v>
      </c>
      <c r="I341" s="85" t="s">
        <v>16889</v>
      </c>
      <c r="J341" s="84">
        <v>59</v>
      </c>
      <c r="K341" s="84">
        <v>0</v>
      </c>
      <c r="L341" s="82">
        <v>127603</v>
      </c>
      <c r="M341" s="82">
        <v>0</v>
      </c>
      <c r="N341" s="82">
        <v>2162.7600000000002</v>
      </c>
      <c r="O341" s="86" t="s">
        <v>17554</v>
      </c>
      <c r="P341" s="82">
        <v>-2000.08</v>
      </c>
      <c r="Q341" s="82">
        <v>0</v>
      </c>
      <c r="R341" s="2">
        <f t="shared" si="10"/>
        <v>127603</v>
      </c>
      <c r="S341" s="2">
        <f t="shared" si="11"/>
        <v>2162.7627118644068</v>
      </c>
    </row>
    <row r="342" spans="1:19" x14ac:dyDescent="0.25">
      <c r="A342" s="85" t="s">
        <v>17560</v>
      </c>
      <c r="B342" s="85" t="s">
        <v>16775</v>
      </c>
      <c r="C342" s="85" t="s">
        <v>16776</v>
      </c>
      <c r="D342" s="85">
        <v>637</v>
      </c>
      <c r="E342" s="85">
        <v>37</v>
      </c>
      <c r="F342" s="85" t="s">
        <v>16888</v>
      </c>
      <c r="G342" s="85" t="s">
        <v>16887</v>
      </c>
      <c r="H342" s="85" t="s">
        <v>307</v>
      </c>
      <c r="I342" s="85" t="s">
        <v>16886</v>
      </c>
      <c r="J342" s="84">
        <v>86</v>
      </c>
      <c r="K342" s="84">
        <v>0</v>
      </c>
      <c r="L342" s="82">
        <v>194298</v>
      </c>
      <c r="M342" s="82">
        <v>0</v>
      </c>
      <c r="N342" s="82">
        <v>2259.2800000000002</v>
      </c>
      <c r="O342" s="86" t="s">
        <v>17552</v>
      </c>
      <c r="P342" s="82">
        <v>9252.27</v>
      </c>
      <c r="Q342" s="82">
        <v>0</v>
      </c>
      <c r="R342" s="2">
        <f t="shared" si="10"/>
        <v>194298</v>
      </c>
      <c r="S342" s="2">
        <f t="shared" si="11"/>
        <v>2259.2790697674418</v>
      </c>
    </row>
    <row r="343" spans="1:19" x14ac:dyDescent="0.25">
      <c r="A343" s="85" t="s">
        <v>17560</v>
      </c>
      <c r="B343" s="85" t="s">
        <v>16775</v>
      </c>
      <c r="C343" s="85" t="s">
        <v>16776</v>
      </c>
      <c r="D343" s="85">
        <v>637</v>
      </c>
      <c r="E343" s="85">
        <v>37</v>
      </c>
      <c r="F343" s="85" t="s">
        <v>16885</v>
      </c>
      <c r="G343" s="85" t="s">
        <v>16884</v>
      </c>
      <c r="H343" s="85" t="s">
        <v>308</v>
      </c>
      <c r="I343" s="85" t="s">
        <v>16883</v>
      </c>
      <c r="J343" s="84">
        <v>14</v>
      </c>
      <c r="K343" s="84">
        <v>0</v>
      </c>
      <c r="L343" s="82">
        <v>27918</v>
      </c>
      <c r="M343" s="82">
        <v>0</v>
      </c>
      <c r="N343" s="82">
        <v>1994.14</v>
      </c>
      <c r="O343" s="86" t="s">
        <v>17552</v>
      </c>
      <c r="P343" s="82">
        <v>1329.46</v>
      </c>
      <c r="Q343" s="82">
        <v>0</v>
      </c>
      <c r="R343" s="2">
        <f t="shared" si="10"/>
        <v>27918</v>
      </c>
      <c r="S343" s="2">
        <f t="shared" si="11"/>
        <v>1994.1428571428571</v>
      </c>
    </row>
    <row r="344" spans="1:19" x14ac:dyDescent="0.25">
      <c r="A344" s="85" t="s">
        <v>17560</v>
      </c>
      <c r="B344" s="85" t="s">
        <v>16775</v>
      </c>
      <c r="C344" s="85" t="s">
        <v>16776</v>
      </c>
      <c r="D344" s="85">
        <v>637</v>
      </c>
      <c r="E344" s="85">
        <v>37</v>
      </c>
      <c r="F344" s="85" t="s">
        <v>16882</v>
      </c>
      <c r="G344" s="85" t="s">
        <v>8687</v>
      </c>
      <c r="H344" s="85" t="s">
        <v>309</v>
      </c>
      <c r="I344" s="85" t="s">
        <v>16881</v>
      </c>
      <c r="J344" s="84">
        <v>171</v>
      </c>
      <c r="K344" s="84">
        <v>0</v>
      </c>
      <c r="L344" s="82">
        <v>344737</v>
      </c>
      <c r="M344" s="82">
        <v>0</v>
      </c>
      <c r="N344" s="82">
        <v>2016.01</v>
      </c>
      <c r="O344" s="86" t="s">
        <v>17554</v>
      </c>
      <c r="P344" s="82">
        <v>-5403.5</v>
      </c>
      <c r="Q344" s="82">
        <v>0</v>
      </c>
      <c r="R344" s="2">
        <f t="shared" si="10"/>
        <v>344737</v>
      </c>
      <c r="S344" s="2">
        <f t="shared" si="11"/>
        <v>2016.0058479532163</v>
      </c>
    </row>
    <row r="345" spans="1:19" x14ac:dyDescent="0.25">
      <c r="A345" s="85" t="s">
        <v>17560</v>
      </c>
      <c r="B345" s="85" t="s">
        <v>16775</v>
      </c>
      <c r="C345" s="85" t="s">
        <v>16776</v>
      </c>
      <c r="D345" s="85">
        <v>637</v>
      </c>
      <c r="E345" s="85">
        <v>37</v>
      </c>
      <c r="F345" s="85" t="s">
        <v>16880</v>
      </c>
      <c r="G345" s="85" t="s">
        <v>16879</v>
      </c>
      <c r="H345" s="85" t="s">
        <v>310</v>
      </c>
      <c r="I345" s="85" t="s">
        <v>16878</v>
      </c>
      <c r="J345" s="84">
        <v>20</v>
      </c>
      <c r="K345" s="84">
        <v>0</v>
      </c>
      <c r="L345" s="82">
        <v>41266</v>
      </c>
      <c r="M345" s="82">
        <v>0</v>
      </c>
      <c r="N345" s="82">
        <v>2063.3000000000002</v>
      </c>
      <c r="O345" s="86" t="s">
        <v>17554</v>
      </c>
      <c r="P345" s="82">
        <v>-646.82000000000005</v>
      </c>
      <c r="Q345" s="82">
        <v>0</v>
      </c>
      <c r="R345" s="2">
        <f t="shared" si="10"/>
        <v>41266</v>
      </c>
      <c r="S345" s="2">
        <f t="shared" si="11"/>
        <v>2063.3000000000002</v>
      </c>
    </row>
    <row r="346" spans="1:19" x14ac:dyDescent="0.25">
      <c r="A346" s="85" t="s">
        <v>17560</v>
      </c>
      <c r="B346" s="85" t="s">
        <v>16775</v>
      </c>
      <c r="C346" s="85" t="s">
        <v>16776</v>
      </c>
      <c r="D346" s="85">
        <v>637</v>
      </c>
      <c r="E346" s="85">
        <v>37</v>
      </c>
      <c r="F346" s="85" t="s">
        <v>16877</v>
      </c>
      <c r="G346" s="85" t="s">
        <v>16876</v>
      </c>
      <c r="H346" s="85" t="s">
        <v>311</v>
      </c>
      <c r="I346" s="85" t="s">
        <v>16875</v>
      </c>
      <c r="J346" s="84">
        <v>40</v>
      </c>
      <c r="K346" s="84">
        <v>0</v>
      </c>
      <c r="L346" s="82">
        <v>90786</v>
      </c>
      <c r="M346" s="82">
        <v>0</v>
      </c>
      <c r="N346" s="82">
        <v>2269.65</v>
      </c>
      <c r="O346" s="86" t="s">
        <v>17552</v>
      </c>
      <c r="P346" s="82">
        <v>4323.13</v>
      </c>
      <c r="Q346" s="82">
        <v>0</v>
      </c>
      <c r="R346" s="2">
        <f t="shared" si="10"/>
        <v>90786</v>
      </c>
      <c r="S346" s="2">
        <f t="shared" si="11"/>
        <v>2269.65</v>
      </c>
    </row>
    <row r="347" spans="1:19" x14ac:dyDescent="0.25">
      <c r="A347" s="85" t="s">
        <v>17560</v>
      </c>
      <c r="B347" s="85" t="s">
        <v>16775</v>
      </c>
      <c r="C347" s="85" t="s">
        <v>16776</v>
      </c>
      <c r="D347" s="85">
        <v>637</v>
      </c>
      <c r="E347" s="85">
        <v>37</v>
      </c>
      <c r="F347" s="85" t="s">
        <v>16874</v>
      </c>
      <c r="G347" s="85" t="s">
        <v>16873</v>
      </c>
      <c r="H347" s="85" t="s">
        <v>312</v>
      </c>
      <c r="I347" s="85" t="s">
        <v>16872</v>
      </c>
      <c r="J347" s="84">
        <v>20</v>
      </c>
      <c r="K347" s="84">
        <v>0</v>
      </c>
      <c r="L347" s="82">
        <v>37628</v>
      </c>
      <c r="M347" s="82">
        <v>0</v>
      </c>
      <c r="N347" s="82">
        <v>1881.4</v>
      </c>
      <c r="O347" s="86" t="s">
        <v>17554</v>
      </c>
      <c r="P347" s="82">
        <v>-589.79999999999995</v>
      </c>
      <c r="Q347" s="82">
        <v>0</v>
      </c>
      <c r="R347" s="2">
        <f t="shared" si="10"/>
        <v>37628</v>
      </c>
      <c r="S347" s="2">
        <f t="shared" si="11"/>
        <v>1881.4</v>
      </c>
    </row>
    <row r="348" spans="1:19" x14ac:dyDescent="0.25">
      <c r="A348" s="85" t="s">
        <v>17560</v>
      </c>
      <c r="B348" s="85" t="s">
        <v>16775</v>
      </c>
      <c r="C348" s="85" t="s">
        <v>16776</v>
      </c>
      <c r="D348" s="85">
        <v>637</v>
      </c>
      <c r="E348" s="85">
        <v>37</v>
      </c>
      <c r="F348" s="85" t="s">
        <v>16871</v>
      </c>
      <c r="G348" s="85" t="s">
        <v>16870</v>
      </c>
      <c r="H348" s="85" t="s">
        <v>313</v>
      </c>
      <c r="I348" s="85" t="s">
        <v>16869</v>
      </c>
      <c r="J348" s="84">
        <v>22</v>
      </c>
      <c r="K348" s="84">
        <v>0</v>
      </c>
      <c r="L348" s="82">
        <v>45045</v>
      </c>
      <c r="M348" s="82">
        <v>0</v>
      </c>
      <c r="N348" s="82">
        <v>2047.5</v>
      </c>
      <c r="O348" s="86" t="s">
        <v>17552</v>
      </c>
      <c r="P348" s="82">
        <v>2145</v>
      </c>
      <c r="Q348" s="82">
        <v>0</v>
      </c>
      <c r="R348" s="2">
        <f t="shared" si="10"/>
        <v>45045</v>
      </c>
      <c r="S348" s="2">
        <f t="shared" si="11"/>
        <v>2047.5</v>
      </c>
    </row>
    <row r="349" spans="1:19" x14ac:dyDescent="0.25">
      <c r="A349" s="85" t="s">
        <v>17560</v>
      </c>
      <c r="B349" s="85" t="s">
        <v>16775</v>
      </c>
      <c r="C349" s="85" t="s">
        <v>16776</v>
      </c>
      <c r="D349" s="85">
        <v>637</v>
      </c>
      <c r="E349" s="85">
        <v>37</v>
      </c>
      <c r="F349" s="85" t="s">
        <v>16868</v>
      </c>
      <c r="G349" s="85" t="s">
        <v>16867</v>
      </c>
      <c r="H349" s="85" t="s">
        <v>314</v>
      </c>
      <c r="I349" s="85" t="s">
        <v>16866</v>
      </c>
      <c r="J349" s="84">
        <v>124</v>
      </c>
      <c r="K349" s="84">
        <v>0</v>
      </c>
      <c r="L349" s="82">
        <v>267115</v>
      </c>
      <c r="M349" s="82">
        <v>0</v>
      </c>
      <c r="N349" s="82">
        <v>2154.15</v>
      </c>
      <c r="O349" s="86" t="s">
        <v>17554</v>
      </c>
      <c r="P349" s="82">
        <v>-4186.84</v>
      </c>
      <c r="Q349" s="82">
        <v>0</v>
      </c>
      <c r="R349" s="2">
        <f t="shared" si="10"/>
        <v>267115</v>
      </c>
      <c r="S349" s="2">
        <f t="shared" si="11"/>
        <v>2154.1532258064517</v>
      </c>
    </row>
    <row r="350" spans="1:19" x14ac:dyDescent="0.25">
      <c r="A350" s="85" t="s">
        <v>17560</v>
      </c>
      <c r="B350" s="85" t="s">
        <v>16775</v>
      </c>
      <c r="C350" s="85" t="s">
        <v>16776</v>
      </c>
      <c r="D350" s="85">
        <v>637</v>
      </c>
      <c r="E350" s="85">
        <v>37</v>
      </c>
      <c r="F350" s="85" t="s">
        <v>16865</v>
      </c>
      <c r="G350" s="85" t="s">
        <v>16864</v>
      </c>
      <c r="H350" s="85" t="s">
        <v>315</v>
      </c>
      <c r="I350" s="85" t="s">
        <v>16863</v>
      </c>
      <c r="J350" s="84">
        <v>40</v>
      </c>
      <c r="K350" s="84">
        <v>0</v>
      </c>
      <c r="L350" s="82">
        <v>90310</v>
      </c>
      <c r="M350" s="82">
        <v>0</v>
      </c>
      <c r="N350" s="82">
        <v>2257.75</v>
      </c>
      <c r="O350" s="86" t="s">
        <v>17552</v>
      </c>
      <c r="P350" s="82">
        <v>4300.43</v>
      </c>
      <c r="Q350" s="82">
        <v>0</v>
      </c>
      <c r="R350" s="2">
        <f t="shared" si="10"/>
        <v>90310</v>
      </c>
      <c r="S350" s="2">
        <f t="shared" si="11"/>
        <v>2257.75</v>
      </c>
    </row>
    <row r="351" spans="1:19" x14ac:dyDescent="0.25">
      <c r="A351" s="85" t="s">
        <v>17560</v>
      </c>
      <c r="B351" s="85" t="s">
        <v>16775</v>
      </c>
      <c r="C351" s="85" t="s">
        <v>16776</v>
      </c>
      <c r="D351" s="85">
        <v>637</v>
      </c>
      <c r="E351" s="85">
        <v>37</v>
      </c>
      <c r="F351" s="85" t="s">
        <v>16862</v>
      </c>
      <c r="G351" s="85" t="s">
        <v>16861</v>
      </c>
      <c r="H351" s="85" t="s">
        <v>316</v>
      </c>
      <c r="I351" s="85" t="s">
        <v>16860</v>
      </c>
      <c r="J351" s="84">
        <v>26</v>
      </c>
      <c r="K351" s="84">
        <v>0</v>
      </c>
      <c r="L351" s="82">
        <v>52932</v>
      </c>
      <c r="M351" s="82">
        <v>0</v>
      </c>
      <c r="N351" s="82">
        <v>2035.85</v>
      </c>
      <c r="O351" s="86" t="s">
        <v>17552</v>
      </c>
      <c r="P351" s="82">
        <v>2520.6</v>
      </c>
      <c r="Q351" s="82">
        <v>0</v>
      </c>
      <c r="R351" s="2">
        <f t="shared" si="10"/>
        <v>52932</v>
      </c>
      <c r="S351" s="2">
        <f t="shared" si="11"/>
        <v>2035.8461538461538</v>
      </c>
    </row>
    <row r="352" spans="1:19" x14ac:dyDescent="0.25">
      <c r="A352" s="85" t="s">
        <v>17560</v>
      </c>
      <c r="B352" s="85" t="s">
        <v>16775</v>
      </c>
      <c r="C352" s="85" t="s">
        <v>16776</v>
      </c>
      <c r="D352" s="85">
        <v>637</v>
      </c>
      <c r="E352" s="85">
        <v>37</v>
      </c>
      <c r="F352" s="85" t="s">
        <v>16859</v>
      </c>
      <c r="G352" s="85" t="s">
        <v>16858</v>
      </c>
      <c r="H352" s="85" t="s">
        <v>317</v>
      </c>
      <c r="I352" s="85" t="s">
        <v>16857</v>
      </c>
      <c r="J352" s="84">
        <v>26</v>
      </c>
      <c r="K352" s="84">
        <v>0</v>
      </c>
      <c r="L352" s="82">
        <v>58547</v>
      </c>
      <c r="M352" s="82">
        <v>0</v>
      </c>
      <c r="N352" s="82">
        <v>2251.81</v>
      </c>
      <c r="O352" s="86" t="s">
        <v>17552</v>
      </c>
      <c r="P352" s="82">
        <v>2787.95</v>
      </c>
      <c r="Q352" s="82">
        <v>0</v>
      </c>
      <c r="R352" s="2">
        <f t="shared" si="10"/>
        <v>58547</v>
      </c>
      <c r="S352" s="2">
        <f t="shared" si="11"/>
        <v>2251.8076923076924</v>
      </c>
    </row>
    <row r="353" spans="1:19" x14ac:dyDescent="0.25">
      <c r="A353" s="85" t="s">
        <v>17560</v>
      </c>
      <c r="B353" s="85" t="s">
        <v>16775</v>
      </c>
      <c r="C353" s="85" t="s">
        <v>16776</v>
      </c>
      <c r="D353" s="85">
        <v>637</v>
      </c>
      <c r="E353" s="85">
        <v>37</v>
      </c>
      <c r="F353" s="85" t="s">
        <v>16856</v>
      </c>
      <c r="G353" s="85" t="s">
        <v>16855</v>
      </c>
      <c r="H353" s="85" t="s">
        <v>318</v>
      </c>
      <c r="I353" s="85" t="s">
        <v>16854</v>
      </c>
      <c r="J353" s="84">
        <v>122</v>
      </c>
      <c r="K353" s="84">
        <v>0</v>
      </c>
      <c r="L353" s="82">
        <v>253249</v>
      </c>
      <c r="M353" s="82">
        <v>0</v>
      </c>
      <c r="N353" s="82">
        <v>2075.81</v>
      </c>
      <c r="O353" s="86" t="s">
        <v>17554</v>
      </c>
      <c r="P353" s="82">
        <v>-3969.51</v>
      </c>
      <c r="Q353" s="82">
        <v>0</v>
      </c>
      <c r="R353" s="2">
        <f t="shared" si="10"/>
        <v>253249</v>
      </c>
      <c r="S353" s="2">
        <f t="shared" si="11"/>
        <v>2075.811475409836</v>
      </c>
    </row>
    <row r="354" spans="1:19" x14ac:dyDescent="0.25">
      <c r="A354" s="85" t="s">
        <v>17560</v>
      </c>
      <c r="B354" s="85" t="s">
        <v>16775</v>
      </c>
      <c r="C354" s="85" t="s">
        <v>16776</v>
      </c>
      <c r="D354" s="85">
        <v>637</v>
      </c>
      <c r="E354" s="85">
        <v>37</v>
      </c>
      <c r="F354" s="85" t="s">
        <v>16853</v>
      </c>
      <c r="G354" s="85" t="s">
        <v>16852</v>
      </c>
      <c r="H354" s="85" t="s">
        <v>319</v>
      </c>
      <c r="I354" s="85" t="s">
        <v>16851</v>
      </c>
      <c r="J354" s="84">
        <v>50</v>
      </c>
      <c r="K354" s="84">
        <v>0</v>
      </c>
      <c r="L354" s="82">
        <v>104759</v>
      </c>
      <c r="M354" s="82">
        <v>0</v>
      </c>
      <c r="N354" s="82">
        <v>2095.1799999999998</v>
      </c>
      <c r="O354" s="86" t="s">
        <v>17554</v>
      </c>
      <c r="P354" s="82">
        <v>-1642.02</v>
      </c>
      <c r="Q354" s="82">
        <v>0</v>
      </c>
      <c r="R354" s="2">
        <f t="shared" si="10"/>
        <v>104759</v>
      </c>
      <c r="S354" s="2">
        <f t="shared" si="11"/>
        <v>2095.1799999999998</v>
      </c>
    </row>
    <row r="355" spans="1:19" x14ac:dyDescent="0.25">
      <c r="A355" s="85" t="s">
        <v>17560</v>
      </c>
      <c r="B355" s="85" t="s">
        <v>16775</v>
      </c>
      <c r="C355" s="85" t="s">
        <v>16776</v>
      </c>
      <c r="D355" s="85">
        <v>637</v>
      </c>
      <c r="E355" s="85">
        <v>37</v>
      </c>
      <c r="F355" s="85" t="s">
        <v>16850</v>
      </c>
      <c r="G355" s="85" t="s">
        <v>16849</v>
      </c>
      <c r="H355" s="85" t="s">
        <v>320</v>
      </c>
      <c r="I355" s="85" t="s">
        <v>16848</v>
      </c>
      <c r="J355" s="84">
        <v>16</v>
      </c>
      <c r="K355" s="84">
        <v>0</v>
      </c>
      <c r="L355" s="82">
        <v>33636</v>
      </c>
      <c r="M355" s="82">
        <v>0</v>
      </c>
      <c r="N355" s="82">
        <v>2102.25</v>
      </c>
      <c r="O355" s="86" t="s">
        <v>17552</v>
      </c>
      <c r="P355" s="82">
        <v>1601.7</v>
      </c>
      <c r="Q355" s="82">
        <v>0</v>
      </c>
      <c r="R355" s="2">
        <f t="shared" si="10"/>
        <v>33636</v>
      </c>
      <c r="S355" s="2">
        <f t="shared" si="11"/>
        <v>2102.25</v>
      </c>
    </row>
    <row r="356" spans="1:19" x14ac:dyDescent="0.25">
      <c r="A356" s="85" t="s">
        <v>17560</v>
      </c>
      <c r="B356" s="85" t="s">
        <v>16775</v>
      </c>
      <c r="C356" s="85" t="s">
        <v>16776</v>
      </c>
      <c r="D356" s="85">
        <v>637</v>
      </c>
      <c r="E356" s="85">
        <v>37</v>
      </c>
      <c r="F356" s="85" t="s">
        <v>16847</v>
      </c>
      <c r="G356" s="85" t="s">
        <v>16846</v>
      </c>
      <c r="H356" s="85" t="s">
        <v>321</v>
      </c>
      <c r="I356" s="85" t="s">
        <v>16845</v>
      </c>
      <c r="J356" s="84">
        <v>169</v>
      </c>
      <c r="K356" s="84">
        <v>0</v>
      </c>
      <c r="L356" s="82">
        <v>385851</v>
      </c>
      <c r="M356" s="82">
        <v>0</v>
      </c>
      <c r="N356" s="82">
        <v>2283.14</v>
      </c>
      <c r="O356" s="86" t="s">
        <v>17554</v>
      </c>
      <c r="P356" s="82">
        <v>-6047.96</v>
      </c>
      <c r="Q356" s="82">
        <v>0</v>
      </c>
      <c r="R356" s="2">
        <f t="shared" si="10"/>
        <v>385851</v>
      </c>
      <c r="S356" s="2">
        <f t="shared" si="11"/>
        <v>2283.1420118343194</v>
      </c>
    </row>
    <row r="357" spans="1:19" x14ac:dyDescent="0.25">
      <c r="A357" s="85" t="s">
        <v>17560</v>
      </c>
      <c r="B357" s="85" t="s">
        <v>16775</v>
      </c>
      <c r="C357" s="85" t="s">
        <v>16776</v>
      </c>
      <c r="D357" s="85">
        <v>637</v>
      </c>
      <c r="E357" s="85">
        <v>37</v>
      </c>
      <c r="F357" s="85" t="s">
        <v>16844</v>
      </c>
      <c r="G357" s="85" t="s">
        <v>15710</v>
      </c>
      <c r="H357" s="85" t="s">
        <v>322</v>
      </c>
      <c r="I357" s="85" t="s">
        <v>14855</v>
      </c>
      <c r="J357" s="84">
        <v>34</v>
      </c>
      <c r="K357" s="84">
        <v>0</v>
      </c>
      <c r="L357" s="82">
        <v>60846</v>
      </c>
      <c r="M357" s="82">
        <v>0</v>
      </c>
      <c r="N357" s="82">
        <v>1789.59</v>
      </c>
      <c r="O357" s="86" t="s">
        <v>17554</v>
      </c>
      <c r="P357" s="82">
        <v>-953.73</v>
      </c>
      <c r="Q357" s="82">
        <v>0</v>
      </c>
      <c r="R357" s="2">
        <f t="shared" si="10"/>
        <v>60846</v>
      </c>
      <c r="S357" s="2">
        <f t="shared" si="11"/>
        <v>1789.5882352941176</v>
      </c>
    </row>
    <row r="358" spans="1:19" x14ac:dyDescent="0.25">
      <c r="A358" s="85" t="s">
        <v>17560</v>
      </c>
      <c r="B358" s="85" t="s">
        <v>16775</v>
      </c>
      <c r="C358" s="85" t="s">
        <v>16776</v>
      </c>
      <c r="D358" s="85">
        <v>637</v>
      </c>
      <c r="E358" s="85">
        <v>37</v>
      </c>
      <c r="F358" s="85" t="s">
        <v>16843</v>
      </c>
      <c r="G358" s="85" t="s">
        <v>15526</v>
      </c>
      <c r="H358" s="85" t="s">
        <v>323</v>
      </c>
      <c r="I358" s="85" t="s">
        <v>16842</v>
      </c>
      <c r="J358" s="84">
        <v>92</v>
      </c>
      <c r="K358" s="84">
        <v>0</v>
      </c>
      <c r="L358" s="82">
        <v>186794</v>
      </c>
      <c r="M358" s="82">
        <v>0</v>
      </c>
      <c r="N358" s="82">
        <v>2030.37</v>
      </c>
      <c r="O358" s="86" t="s">
        <v>17552</v>
      </c>
      <c r="P358" s="82">
        <v>8894.93</v>
      </c>
      <c r="Q358" s="82">
        <v>0</v>
      </c>
      <c r="R358" s="2">
        <f t="shared" si="10"/>
        <v>186794</v>
      </c>
      <c r="S358" s="2">
        <f t="shared" si="11"/>
        <v>2030.3695652173913</v>
      </c>
    </row>
    <row r="359" spans="1:19" x14ac:dyDescent="0.25">
      <c r="A359" s="85" t="s">
        <v>17560</v>
      </c>
      <c r="B359" s="85" t="s">
        <v>16775</v>
      </c>
      <c r="C359" s="85" t="s">
        <v>16776</v>
      </c>
      <c r="D359" s="85">
        <v>637</v>
      </c>
      <c r="E359" s="85">
        <v>37</v>
      </c>
      <c r="F359" s="85" t="s">
        <v>16841</v>
      </c>
      <c r="G359" s="85" t="s">
        <v>16840</v>
      </c>
      <c r="H359" s="85" t="s">
        <v>324</v>
      </c>
      <c r="I359" s="85" t="s">
        <v>16839</v>
      </c>
      <c r="J359" s="84">
        <v>196</v>
      </c>
      <c r="K359" s="84">
        <v>0</v>
      </c>
      <c r="L359" s="82">
        <v>342051</v>
      </c>
      <c r="M359" s="82">
        <v>0</v>
      </c>
      <c r="N359" s="82">
        <v>1745.16</v>
      </c>
      <c r="O359" s="86" t="s">
        <v>17554</v>
      </c>
      <c r="P359" s="82">
        <v>-5361.4</v>
      </c>
      <c r="Q359" s="82">
        <v>0</v>
      </c>
      <c r="R359" s="2">
        <f t="shared" si="10"/>
        <v>342051</v>
      </c>
      <c r="S359" s="2">
        <f t="shared" si="11"/>
        <v>1745.158163265306</v>
      </c>
    </row>
    <row r="360" spans="1:19" x14ac:dyDescent="0.25">
      <c r="A360" s="85" t="s">
        <v>17560</v>
      </c>
      <c r="B360" s="85" t="s">
        <v>16775</v>
      </c>
      <c r="C360" s="85" t="s">
        <v>16776</v>
      </c>
      <c r="D360" s="85">
        <v>637</v>
      </c>
      <c r="E360" s="85">
        <v>37</v>
      </c>
      <c r="F360" s="85" t="s">
        <v>16838</v>
      </c>
      <c r="G360" s="85" t="s">
        <v>15634</v>
      </c>
      <c r="H360" s="85" t="s">
        <v>325</v>
      </c>
      <c r="I360" s="85" t="s">
        <v>16837</v>
      </c>
      <c r="J360" s="84">
        <v>16</v>
      </c>
      <c r="K360" s="84">
        <v>0</v>
      </c>
      <c r="L360" s="82">
        <v>35396</v>
      </c>
      <c r="M360" s="82">
        <v>0</v>
      </c>
      <c r="N360" s="82">
        <v>2212.25</v>
      </c>
      <c r="O360" s="86" t="s">
        <v>17552</v>
      </c>
      <c r="P360" s="82">
        <v>1685.51</v>
      </c>
      <c r="Q360" s="82">
        <v>0</v>
      </c>
      <c r="R360" s="2">
        <f t="shared" si="10"/>
        <v>35396</v>
      </c>
      <c r="S360" s="2">
        <f t="shared" si="11"/>
        <v>2212.25</v>
      </c>
    </row>
    <row r="361" spans="1:19" x14ac:dyDescent="0.25">
      <c r="A361" s="85" t="s">
        <v>17560</v>
      </c>
      <c r="B361" s="85" t="s">
        <v>16775</v>
      </c>
      <c r="C361" s="85" t="s">
        <v>16776</v>
      </c>
      <c r="D361" s="85">
        <v>637</v>
      </c>
      <c r="E361" s="85">
        <v>37</v>
      </c>
      <c r="F361" s="85" t="s">
        <v>16835</v>
      </c>
      <c r="G361" s="85" t="s">
        <v>16834</v>
      </c>
      <c r="H361" s="85" t="s">
        <v>326</v>
      </c>
      <c r="I361" s="85" t="s">
        <v>16836</v>
      </c>
      <c r="J361" s="84">
        <v>157</v>
      </c>
      <c r="K361" s="84">
        <v>35</v>
      </c>
      <c r="L361" s="82">
        <v>458125</v>
      </c>
      <c r="M361" s="82">
        <v>83512</v>
      </c>
      <c r="N361" s="82">
        <v>2386.0700000000002</v>
      </c>
      <c r="O361" s="86" t="s">
        <v>17554</v>
      </c>
      <c r="P361" s="82">
        <v>-7180.79</v>
      </c>
      <c r="Q361" s="82">
        <v>0</v>
      </c>
      <c r="R361" s="2">
        <f t="shared" si="10"/>
        <v>374613</v>
      </c>
      <c r="S361" s="2">
        <f t="shared" si="11"/>
        <v>2386.0700636942674</v>
      </c>
    </row>
    <row r="362" spans="1:19" x14ac:dyDescent="0.25">
      <c r="A362" s="85" t="s">
        <v>17560</v>
      </c>
      <c r="B362" s="85" t="s">
        <v>16775</v>
      </c>
      <c r="C362" s="85" t="s">
        <v>16776</v>
      </c>
      <c r="D362" s="85">
        <v>637</v>
      </c>
      <c r="E362" s="85">
        <v>37</v>
      </c>
      <c r="F362" s="85" t="s">
        <v>16835</v>
      </c>
      <c r="G362" s="85" t="s">
        <v>16834</v>
      </c>
      <c r="H362" s="85" t="s">
        <v>327</v>
      </c>
      <c r="I362" s="85" t="s">
        <v>16833</v>
      </c>
      <c r="J362" s="84">
        <v>194</v>
      </c>
      <c r="K362" s="84">
        <v>4</v>
      </c>
      <c r="L362" s="82">
        <v>530352</v>
      </c>
      <c r="M362" s="82">
        <v>10714</v>
      </c>
      <c r="N362" s="82">
        <v>2678.55</v>
      </c>
      <c r="O362" s="86" t="s">
        <v>17554</v>
      </c>
      <c r="P362" s="82">
        <v>-8312.91</v>
      </c>
      <c r="Q362" s="82">
        <v>0</v>
      </c>
      <c r="R362" s="2">
        <f t="shared" si="10"/>
        <v>519638</v>
      </c>
      <c r="S362" s="2">
        <f t="shared" si="11"/>
        <v>2678.5463917525772</v>
      </c>
    </row>
    <row r="363" spans="1:19" x14ac:dyDescent="0.25">
      <c r="A363" s="85" t="s">
        <v>17560</v>
      </c>
      <c r="B363" s="85" t="s">
        <v>16775</v>
      </c>
      <c r="C363" s="85" t="s">
        <v>16776</v>
      </c>
      <c r="D363" s="85">
        <v>637</v>
      </c>
      <c r="E363" s="85">
        <v>37</v>
      </c>
      <c r="F363" s="85" t="s">
        <v>16832</v>
      </c>
      <c r="G363" s="85" t="s">
        <v>16831</v>
      </c>
      <c r="H363" s="85" t="s">
        <v>328</v>
      </c>
      <c r="I363" s="85" t="s">
        <v>16830</v>
      </c>
      <c r="J363" s="84">
        <v>40</v>
      </c>
      <c r="K363" s="84">
        <v>0</v>
      </c>
      <c r="L363" s="82">
        <v>82483</v>
      </c>
      <c r="M363" s="82">
        <v>0</v>
      </c>
      <c r="N363" s="82">
        <v>2062.0700000000002</v>
      </c>
      <c r="O363" s="86" t="s">
        <v>17552</v>
      </c>
      <c r="P363" s="82">
        <v>3927.76</v>
      </c>
      <c r="Q363" s="82">
        <v>0</v>
      </c>
      <c r="R363" s="2">
        <f t="shared" si="10"/>
        <v>82483</v>
      </c>
      <c r="S363" s="2">
        <f t="shared" si="11"/>
        <v>2062.0749999999998</v>
      </c>
    </row>
    <row r="364" spans="1:19" x14ac:dyDescent="0.25">
      <c r="A364" s="85" t="s">
        <v>17560</v>
      </c>
      <c r="B364" s="85" t="s">
        <v>16775</v>
      </c>
      <c r="C364" s="85" t="s">
        <v>16776</v>
      </c>
      <c r="D364" s="85">
        <v>637</v>
      </c>
      <c r="E364" s="85">
        <v>37</v>
      </c>
      <c r="F364" s="85" t="s">
        <v>16829</v>
      </c>
      <c r="G364" s="85" t="s">
        <v>16828</v>
      </c>
      <c r="H364" s="85" t="s">
        <v>329</v>
      </c>
      <c r="I364" s="85" t="s">
        <v>16827</v>
      </c>
      <c r="J364" s="84">
        <v>20</v>
      </c>
      <c r="K364" s="84">
        <v>0</v>
      </c>
      <c r="L364" s="82">
        <v>40584</v>
      </c>
      <c r="M364" s="82">
        <v>0</v>
      </c>
      <c r="N364" s="82">
        <v>2029.2</v>
      </c>
      <c r="O364" s="86" t="s">
        <v>17552</v>
      </c>
      <c r="P364" s="82">
        <v>1932.57</v>
      </c>
      <c r="Q364" s="82">
        <v>0</v>
      </c>
      <c r="R364" s="2">
        <f t="shared" si="10"/>
        <v>40584</v>
      </c>
      <c r="S364" s="2">
        <f t="shared" si="11"/>
        <v>2029.2</v>
      </c>
    </row>
    <row r="365" spans="1:19" x14ac:dyDescent="0.25">
      <c r="A365" s="85" t="s">
        <v>17560</v>
      </c>
      <c r="B365" s="85" t="s">
        <v>16775</v>
      </c>
      <c r="C365" s="85" t="s">
        <v>16776</v>
      </c>
      <c r="D365" s="85">
        <v>637</v>
      </c>
      <c r="E365" s="85">
        <v>37</v>
      </c>
      <c r="F365" s="85" t="s">
        <v>16826</v>
      </c>
      <c r="G365" s="85" t="s">
        <v>16825</v>
      </c>
      <c r="H365" s="85" t="s">
        <v>330</v>
      </c>
      <c r="I365" s="85" t="s">
        <v>6860</v>
      </c>
      <c r="J365" s="84">
        <v>197</v>
      </c>
      <c r="K365" s="84">
        <v>0</v>
      </c>
      <c r="L365" s="82">
        <v>414621</v>
      </c>
      <c r="M365" s="82">
        <v>0</v>
      </c>
      <c r="N365" s="82">
        <v>2104.6799999999998</v>
      </c>
      <c r="O365" s="86" t="s">
        <v>17552</v>
      </c>
      <c r="P365" s="82">
        <v>19743.82</v>
      </c>
      <c r="Q365" s="82">
        <v>0</v>
      </c>
      <c r="R365" s="2">
        <f t="shared" si="10"/>
        <v>414621</v>
      </c>
      <c r="S365" s="2">
        <f t="shared" si="11"/>
        <v>2104.6751269035535</v>
      </c>
    </row>
    <row r="366" spans="1:19" x14ac:dyDescent="0.25">
      <c r="A366" s="85" t="s">
        <v>17560</v>
      </c>
      <c r="B366" s="85" t="s">
        <v>16775</v>
      </c>
      <c r="C366" s="85" t="s">
        <v>16776</v>
      </c>
      <c r="D366" s="85">
        <v>637</v>
      </c>
      <c r="E366" s="85">
        <v>37</v>
      </c>
      <c r="F366" s="85" t="s">
        <v>16824</v>
      </c>
      <c r="G366" s="85" t="s">
        <v>16823</v>
      </c>
      <c r="H366" s="85" t="s">
        <v>331</v>
      </c>
      <c r="I366" s="85" t="s">
        <v>16822</v>
      </c>
      <c r="J366" s="84">
        <v>40</v>
      </c>
      <c r="K366" s="84">
        <v>0</v>
      </c>
      <c r="L366" s="82">
        <v>95427</v>
      </c>
      <c r="M366" s="82">
        <v>0</v>
      </c>
      <c r="N366" s="82">
        <v>2385.6799999999998</v>
      </c>
      <c r="O366" s="86" t="s">
        <v>17552</v>
      </c>
      <c r="P366" s="82">
        <v>4544.13</v>
      </c>
      <c r="Q366" s="82">
        <v>0</v>
      </c>
      <c r="R366" s="2">
        <f t="shared" si="10"/>
        <v>95427</v>
      </c>
      <c r="S366" s="2">
        <f t="shared" si="11"/>
        <v>2385.6750000000002</v>
      </c>
    </row>
    <row r="367" spans="1:19" x14ac:dyDescent="0.25">
      <c r="A367" s="85" t="s">
        <v>17560</v>
      </c>
      <c r="B367" s="85" t="s">
        <v>16775</v>
      </c>
      <c r="C367" s="85" t="s">
        <v>16776</v>
      </c>
      <c r="D367" s="85">
        <v>637</v>
      </c>
      <c r="E367" s="85">
        <v>37</v>
      </c>
      <c r="F367" s="85" t="s">
        <v>16821</v>
      </c>
      <c r="G367" s="85" t="s">
        <v>16820</v>
      </c>
      <c r="H367" s="85" t="s">
        <v>332</v>
      </c>
      <c r="I367" s="85" t="s">
        <v>16819</v>
      </c>
      <c r="J367" s="84">
        <v>34</v>
      </c>
      <c r="K367" s="84">
        <v>0</v>
      </c>
      <c r="L367" s="82">
        <v>72492</v>
      </c>
      <c r="M367" s="82">
        <v>0</v>
      </c>
      <c r="N367" s="82">
        <v>2132.12</v>
      </c>
      <c r="O367" s="86" t="s">
        <v>17554</v>
      </c>
      <c r="P367" s="82">
        <v>-1136.26</v>
      </c>
      <c r="Q367" s="82">
        <v>0</v>
      </c>
      <c r="R367" s="2">
        <f t="shared" si="10"/>
        <v>72492</v>
      </c>
      <c r="S367" s="2">
        <f t="shared" si="11"/>
        <v>2132.1176470588234</v>
      </c>
    </row>
    <row r="368" spans="1:19" x14ac:dyDescent="0.25">
      <c r="A368" s="85" t="s">
        <v>17560</v>
      </c>
      <c r="B368" s="85" t="s">
        <v>16775</v>
      </c>
      <c r="C368" s="85" t="s">
        <v>16776</v>
      </c>
      <c r="D368" s="85">
        <v>637</v>
      </c>
      <c r="E368" s="85">
        <v>37</v>
      </c>
      <c r="F368" s="85" t="s">
        <v>16818</v>
      </c>
      <c r="G368" s="85" t="s">
        <v>16817</v>
      </c>
      <c r="H368" s="85" t="s">
        <v>333</v>
      </c>
      <c r="I368" s="85" t="s">
        <v>16816</v>
      </c>
      <c r="J368" s="84">
        <v>66</v>
      </c>
      <c r="K368" s="84">
        <v>0</v>
      </c>
      <c r="L368" s="82">
        <v>150885</v>
      </c>
      <c r="M368" s="82">
        <v>0</v>
      </c>
      <c r="N368" s="82">
        <v>2286.14</v>
      </c>
      <c r="O368" s="86" t="s">
        <v>17552</v>
      </c>
      <c r="P368" s="82">
        <v>7184.99</v>
      </c>
      <c r="Q368" s="82">
        <v>0</v>
      </c>
      <c r="R368" s="2">
        <f t="shared" si="10"/>
        <v>150885</v>
      </c>
      <c r="S368" s="2">
        <f t="shared" si="11"/>
        <v>2286.1363636363635</v>
      </c>
    </row>
    <row r="369" spans="1:19" x14ac:dyDescent="0.25">
      <c r="A369" s="85" t="s">
        <v>17560</v>
      </c>
      <c r="B369" s="85" t="s">
        <v>16775</v>
      </c>
      <c r="C369" s="85" t="s">
        <v>16776</v>
      </c>
      <c r="D369" s="85">
        <v>637</v>
      </c>
      <c r="E369" s="85">
        <v>37</v>
      </c>
      <c r="F369" s="85" t="s">
        <v>16815</v>
      </c>
      <c r="G369" s="85" t="s">
        <v>16814</v>
      </c>
      <c r="H369" s="85" t="s">
        <v>334</v>
      </c>
      <c r="I369" s="85" t="s">
        <v>16813</v>
      </c>
      <c r="J369" s="84">
        <v>70</v>
      </c>
      <c r="K369" s="84">
        <v>0</v>
      </c>
      <c r="L369" s="82">
        <v>159979</v>
      </c>
      <c r="M369" s="82">
        <v>0</v>
      </c>
      <c r="N369" s="82">
        <v>2285.41</v>
      </c>
      <c r="O369" s="86" t="s">
        <v>17552</v>
      </c>
      <c r="P369" s="82">
        <v>7618.05</v>
      </c>
      <c r="Q369" s="82">
        <v>0</v>
      </c>
      <c r="R369" s="2">
        <f t="shared" si="10"/>
        <v>159979</v>
      </c>
      <c r="S369" s="2">
        <f t="shared" si="11"/>
        <v>2285.4142857142856</v>
      </c>
    </row>
    <row r="370" spans="1:19" x14ac:dyDescent="0.25">
      <c r="A370" s="85" t="s">
        <v>17560</v>
      </c>
      <c r="B370" s="85" t="s">
        <v>16775</v>
      </c>
      <c r="C370" s="85" t="s">
        <v>16776</v>
      </c>
      <c r="D370" s="85">
        <v>637</v>
      </c>
      <c r="E370" s="85">
        <v>37</v>
      </c>
      <c r="F370" s="85" t="s">
        <v>16812</v>
      </c>
      <c r="G370" s="85" t="s">
        <v>16811</v>
      </c>
      <c r="H370" s="85" t="s">
        <v>335</v>
      </c>
      <c r="I370" s="85" t="s">
        <v>16810</v>
      </c>
      <c r="J370" s="84">
        <v>180</v>
      </c>
      <c r="K370" s="84">
        <v>0</v>
      </c>
      <c r="L370" s="82">
        <v>374651</v>
      </c>
      <c r="M370" s="82">
        <v>0</v>
      </c>
      <c r="N370" s="82">
        <v>2081.39</v>
      </c>
      <c r="O370" s="86" t="s">
        <v>17552</v>
      </c>
      <c r="P370" s="82">
        <v>17840.52</v>
      </c>
      <c r="Q370" s="82">
        <v>0</v>
      </c>
      <c r="R370" s="2">
        <f t="shared" si="10"/>
        <v>374651</v>
      </c>
      <c r="S370" s="2">
        <f t="shared" si="11"/>
        <v>2081.3944444444446</v>
      </c>
    </row>
    <row r="371" spans="1:19" x14ac:dyDescent="0.25">
      <c r="A371" s="85" t="s">
        <v>17560</v>
      </c>
      <c r="B371" s="85" t="s">
        <v>16775</v>
      </c>
      <c r="C371" s="85" t="s">
        <v>16776</v>
      </c>
      <c r="D371" s="85">
        <v>637</v>
      </c>
      <c r="E371" s="85">
        <v>37</v>
      </c>
      <c r="F371" s="85" t="s">
        <v>16809</v>
      </c>
      <c r="G371" s="85" t="s">
        <v>16808</v>
      </c>
      <c r="H371" s="85" t="s">
        <v>336</v>
      </c>
      <c r="I371" s="85" t="s">
        <v>16807</v>
      </c>
      <c r="J371" s="84">
        <v>36</v>
      </c>
      <c r="K371" s="84">
        <v>0</v>
      </c>
      <c r="L371" s="82">
        <v>86642</v>
      </c>
      <c r="M371" s="82">
        <v>0</v>
      </c>
      <c r="N371" s="82">
        <v>2406.7199999999998</v>
      </c>
      <c r="O371" s="86" t="s">
        <v>17552</v>
      </c>
      <c r="P371" s="82">
        <v>4125.82</v>
      </c>
      <c r="Q371" s="82">
        <v>0</v>
      </c>
      <c r="R371" s="2">
        <f t="shared" si="10"/>
        <v>86642</v>
      </c>
      <c r="S371" s="2">
        <f t="shared" si="11"/>
        <v>2406.7222222222222</v>
      </c>
    </row>
    <row r="372" spans="1:19" x14ac:dyDescent="0.25">
      <c r="A372" s="85" t="s">
        <v>17560</v>
      </c>
      <c r="B372" s="85" t="s">
        <v>16775</v>
      </c>
      <c r="C372" s="85" t="s">
        <v>16776</v>
      </c>
      <c r="D372" s="85">
        <v>637</v>
      </c>
      <c r="E372" s="85">
        <v>37</v>
      </c>
      <c r="F372" s="85" t="s">
        <v>16806</v>
      </c>
      <c r="G372" s="85" t="s">
        <v>16805</v>
      </c>
      <c r="H372" s="85" t="s">
        <v>337</v>
      </c>
      <c r="I372" s="85" t="s">
        <v>16804</v>
      </c>
      <c r="J372" s="84">
        <v>24</v>
      </c>
      <c r="K372" s="84">
        <v>0</v>
      </c>
      <c r="L372" s="82">
        <v>47636</v>
      </c>
      <c r="M372" s="82">
        <v>0</v>
      </c>
      <c r="N372" s="82">
        <v>1984.83</v>
      </c>
      <c r="O372" s="86" t="s">
        <v>17554</v>
      </c>
      <c r="P372" s="82">
        <v>-746.67</v>
      </c>
      <c r="Q372" s="82">
        <v>0</v>
      </c>
      <c r="R372" s="2">
        <f t="shared" si="10"/>
        <v>47636</v>
      </c>
      <c r="S372" s="2">
        <f t="shared" si="11"/>
        <v>1984.8333333333333</v>
      </c>
    </row>
    <row r="373" spans="1:19" x14ac:dyDescent="0.25">
      <c r="A373" s="85" t="s">
        <v>17560</v>
      </c>
      <c r="B373" s="85" t="s">
        <v>16775</v>
      </c>
      <c r="C373" s="85" t="s">
        <v>16776</v>
      </c>
      <c r="D373" s="85">
        <v>637</v>
      </c>
      <c r="E373" s="85">
        <v>37</v>
      </c>
      <c r="F373" s="85" t="s">
        <v>16803</v>
      </c>
      <c r="G373" s="85" t="s">
        <v>15758</v>
      </c>
      <c r="H373" s="85" t="s">
        <v>338</v>
      </c>
      <c r="I373" s="85" t="s">
        <v>16802</v>
      </c>
      <c r="J373" s="84">
        <v>100</v>
      </c>
      <c r="K373" s="84">
        <v>0</v>
      </c>
      <c r="L373" s="82">
        <v>239642</v>
      </c>
      <c r="M373" s="82">
        <v>0</v>
      </c>
      <c r="N373" s="82">
        <v>2396.42</v>
      </c>
      <c r="O373" s="86" t="s">
        <v>17554</v>
      </c>
      <c r="P373" s="82">
        <v>-3756.22</v>
      </c>
      <c r="Q373" s="82">
        <v>0</v>
      </c>
      <c r="R373" s="2">
        <f t="shared" si="10"/>
        <v>239642</v>
      </c>
      <c r="S373" s="2">
        <f t="shared" si="11"/>
        <v>2396.42</v>
      </c>
    </row>
    <row r="374" spans="1:19" x14ac:dyDescent="0.25">
      <c r="A374" s="85" t="s">
        <v>17560</v>
      </c>
      <c r="B374" s="85" t="s">
        <v>16775</v>
      </c>
      <c r="C374" s="85" t="s">
        <v>16776</v>
      </c>
      <c r="D374" s="85">
        <v>637</v>
      </c>
      <c r="E374" s="85">
        <v>37</v>
      </c>
      <c r="F374" s="85" t="s">
        <v>16801</v>
      </c>
      <c r="G374" s="85" t="s">
        <v>16800</v>
      </c>
      <c r="H374" s="85" t="s">
        <v>339</v>
      </c>
      <c r="I374" s="85" t="s">
        <v>16799</v>
      </c>
      <c r="J374" s="84">
        <v>151</v>
      </c>
      <c r="K374" s="84">
        <v>8</v>
      </c>
      <c r="L374" s="82">
        <v>392437</v>
      </c>
      <c r="M374" s="82">
        <v>19746</v>
      </c>
      <c r="N374" s="82">
        <v>2468.16</v>
      </c>
      <c r="O374" s="86" t="s">
        <v>17552</v>
      </c>
      <c r="P374" s="82">
        <v>18687.47</v>
      </c>
      <c r="Q374" s="82">
        <v>0</v>
      </c>
      <c r="R374" s="2">
        <f t="shared" si="10"/>
        <v>372691</v>
      </c>
      <c r="S374" s="2">
        <f t="shared" si="11"/>
        <v>2468.1523178807947</v>
      </c>
    </row>
    <row r="375" spans="1:19" x14ac:dyDescent="0.25">
      <c r="A375" s="85" t="s">
        <v>17560</v>
      </c>
      <c r="B375" s="85" t="s">
        <v>16775</v>
      </c>
      <c r="C375" s="85" t="s">
        <v>16776</v>
      </c>
      <c r="D375" s="85">
        <v>637</v>
      </c>
      <c r="E375" s="85">
        <v>37</v>
      </c>
      <c r="F375" s="85" t="s">
        <v>16801</v>
      </c>
      <c r="G375" s="85" t="s">
        <v>16800</v>
      </c>
      <c r="H375" s="85" t="s">
        <v>18246</v>
      </c>
      <c r="I375" s="85" t="s">
        <v>16936</v>
      </c>
      <c r="J375" s="84">
        <v>40</v>
      </c>
      <c r="K375" s="84">
        <v>0</v>
      </c>
      <c r="L375" s="82">
        <v>90616</v>
      </c>
      <c r="M375" s="82">
        <v>0</v>
      </c>
      <c r="N375" s="82">
        <v>2265.4</v>
      </c>
      <c r="O375" s="86" t="s">
        <v>17552</v>
      </c>
      <c r="P375" s="82">
        <v>4315.04</v>
      </c>
      <c r="Q375" s="82">
        <v>0</v>
      </c>
      <c r="R375" s="2">
        <f t="shared" si="10"/>
        <v>90616</v>
      </c>
      <c r="S375" s="2">
        <f t="shared" si="11"/>
        <v>2265.4</v>
      </c>
    </row>
    <row r="376" spans="1:19" x14ac:dyDescent="0.25">
      <c r="A376" s="85" t="s">
        <v>17560</v>
      </c>
      <c r="B376" s="85" t="s">
        <v>16775</v>
      </c>
      <c r="C376" s="85" t="s">
        <v>16776</v>
      </c>
      <c r="D376" s="85">
        <v>637</v>
      </c>
      <c r="E376" s="85">
        <v>37</v>
      </c>
      <c r="F376" s="85" t="s">
        <v>16798</v>
      </c>
      <c r="G376" s="85" t="s">
        <v>16797</v>
      </c>
      <c r="H376" s="85" t="s">
        <v>340</v>
      </c>
      <c r="I376" s="85" t="s">
        <v>16796</v>
      </c>
      <c r="J376" s="84">
        <v>26</v>
      </c>
      <c r="K376" s="84">
        <v>0</v>
      </c>
      <c r="L376" s="82">
        <v>52263</v>
      </c>
      <c r="M376" s="82">
        <v>0</v>
      </c>
      <c r="N376" s="82">
        <v>2010.12</v>
      </c>
      <c r="O376" s="86" t="s">
        <v>17554</v>
      </c>
      <c r="P376" s="82">
        <v>-819.18</v>
      </c>
      <c r="Q376" s="82">
        <v>0</v>
      </c>
      <c r="R376" s="2">
        <f t="shared" si="10"/>
        <v>52263</v>
      </c>
      <c r="S376" s="2">
        <f t="shared" si="11"/>
        <v>2010.1153846153845</v>
      </c>
    </row>
    <row r="377" spans="1:19" x14ac:dyDescent="0.25">
      <c r="A377" s="85" t="s">
        <v>17560</v>
      </c>
      <c r="B377" s="85" t="s">
        <v>16775</v>
      </c>
      <c r="C377" s="85" t="s">
        <v>16776</v>
      </c>
      <c r="D377" s="85">
        <v>637</v>
      </c>
      <c r="E377" s="85">
        <v>37</v>
      </c>
      <c r="F377" s="85" t="s">
        <v>16795</v>
      </c>
      <c r="G377" s="85" t="s">
        <v>16794</v>
      </c>
      <c r="H377" s="85" t="s">
        <v>341</v>
      </c>
      <c r="I377" s="85" t="s">
        <v>16793</v>
      </c>
      <c r="J377" s="84">
        <v>34</v>
      </c>
      <c r="K377" s="84">
        <v>0</v>
      </c>
      <c r="L377" s="82">
        <v>74853</v>
      </c>
      <c r="M377" s="82">
        <v>0</v>
      </c>
      <c r="N377" s="82">
        <v>2201.56</v>
      </c>
      <c r="O377" s="86" t="s">
        <v>17554</v>
      </c>
      <c r="P377" s="82">
        <v>-1173.27</v>
      </c>
      <c r="Q377" s="82">
        <v>0</v>
      </c>
      <c r="R377" s="2">
        <f t="shared" si="10"/>
        <v>74853</v>
      </c>
      <c r="S377" s="2">
        <f t="shared" si="11"/>
        <v>2201.5588235294117</v>
      </c>
    </row>
    <row r="378" spans="1:19" x14ac:dyDescent="0.25">
      <c r="A378" s="85" t="s">
        <v>17560</v>
      </c>
      <c r="B378" s="85" t="s">
        <v>16775</v>
      </c>
      <c r="C378" s="85" t="s">
        <v>16776</v>
      </c>
      <c r="D378" s="85">
        <v>637</v>
      </c>
      <c r="E378" s="85">
        <v>37</v>
      </c>
      <c r="F378" s="85" t="s">
        <v>16792</v>
      </c>
      <c r="G378" s="85" t="s">
        <v>16791</v>
      </c>
      <c r="H378" s="85" t="s">
        <v>342</v>
      </c>
      <c r="I378" s="85" t="s">
        <v>16790</v>
      </c>
      <c r="J378" s="84">
        <v>121</v>
      </c>
      <c r="K378" s="84">
        <v>0</v>
      </c>
      <c r="L378" s="82">
        <v>275539</v>
      </c>
      <c r="M378" s="82">
        <v>0</v>
      </c>
      <c r="N378" s="82">
        <v>2277.1799999999998</v>
      </c>
      <c r="O378" s="86" t="s">
        <v>17552</v>
      </c>
      <c r="P378" s="82">
        <v>13120.88</v>
      </c>
      <c r="Q378" s="82">
        <v>0</v>
      </c>
      <c r="R378" s="2">
        <f t="shared" si="10"/>
        <v>275539</v>
      </c>
      <c r="S378" s="2">
        <f t="shared" si="11"/>
        <v>2277.181818181818</v>
      </c>
    </row>
    <row r="379" spans="1:19" x14ac:dyDescent="0.25">
      <c r="A379" s="85" t="s">
        <v>17560</v>
      </c>
      <c r="B379" s="85" t="s">
        <v>16775</v>
      </c>
      <c r="C379" s="85" t="s">
        <v>16776</v>
      </c>
      <c r="D379" s="85">
        <v>637</v>
      </c>
      <c r="E379" s="85">
        <v>37</v>
      </c>
      <c r="F379" s="85" t="s">
        <v>16789</v>
      </c>
      <c r="G379" s="85" t="s">
        <v>16788</v>
      </c>
      <c r="H379" s="85" t="s">
        <v>343</v>
      </c>
      <c r="I379" s="85" t="s">
        <v>16787</v>
      </c>
      <c r="J379" s="84">
        <v>116</v>
      </c>
      <c r="K379" s="84">
        <v>0</v>
      </c>
      <c r="L379" s="82">
        <v>235413</v>
      </c>
      <c r="M379" s="82">
        <v>0</v>
      </c>
      <c r="N379" s="82">
        <v>2029.42</v>
      </c>
      <c r="O379" s="86" t="s">
        <v>17554</v>
      </c>
      <c r="P379" s="82">
        <v>-3689.93</v>
      </c>
      <c r="Q379" s="82">
        <v>0</v>
      </c>
      <c r="R379" s="2">
        <f t="shared" si="10"/>
        <v>235413</v>
      </c>
      <c r="S379" s="2">
        <f t="shared" si="11"/>
        <v>2029.4224137931035</v>
      </c>
    </row>
    <row r="380" spans="1:19" x14ac:dyDescent="0.25">
      <c r="A380" s="85" t="s">
        <v>17560</v>
      </c>
      <c r="B380" s="85" t="s">
        <v>16775</v>
      </c>
      <c r="C380" s="85" t="s">
        <v>16776</v>
      </c>
      <c r="D380" s="85">
        <v>637</v>
      </c>
      <c r="E380" s="85">
        <v>37</v>
      </c>
      <c r="F380" s="85" t="s">
        <v>16786</v>
      </c>
      <c r="G380" s="85" t="s">
        <v>16079</v>
      </c>
      <c r="H380" s="85" t="s">
        <v>344</v>
      </c>
      <c r="I380" s="85" t="s">
        <v>16785</v>
      </c>
      <c r="J380" s="84">
        <v>100</v>
      </c>
      <c r="K380" s="84">
        <v>0</v>
      </c>
      <c r="L380" s="82">
        <v>242901</v>
      </c>
      <c r="M380" s="82">
        <v>0</v>
      </c>
      <c r="N380" s="82">
        <v>2429.0100000000002</v>
      </c>
      <c r="O380" s="86" t="s">
        <v>17552</v>
      </c>
      <c r="P380" s="82">
        <v>11566.71</v>
      </c>
      <c r="Q380" s="82">
        <v>0</v>
      </c>
      <c r="R380" s="2">
        <f t="shared" si="10"/>
        <v>242901</v>
      </c>
      <c r="S380" s="2">
        <f t="shared" si="11"/>
        <v>2429.0100000000002</v>
      </c>
    </row>
    <row r="381" spans="1:19" x14ac:dyDescent="0.25">
      <c r="A381" s="85" t="s">
        <v>17560</v>
      </c>
      <c r="B381" s="85" t="s">
        <v>16775</v>
      </c>
      <c r="C381" s="85" t="s">
        <v>16776</v>
      </c>
      <c r="D381" s="85">
        <v>637</v>
      </c>
      <c r="E381" s="85">
        <v>37</v>
      </c>
      <c r="F381" s="85" t="s">
        <v>16784</v>
      </c>
      <c r="G381" s="85" t="s">
        <v>16783</v>
      </c>
      <c r="H381" s="85" t="s">
        <v>345</v>
      </c>
      <c r="I381" s="85" t="s">
        <v>16782</v>
      </c>
      <c r="J381" s="84">
        <v>36</v>
      </c>
      <c r="K381" s="84">
        <v>0</v>
      </c>
      <c r="L381" s="82">
        <v>70419</v>
      </c>
      <c r="M381" s="82">
        <v>0</v>
      </c>
      <c r="N381" s="82">
        <v>1956.08</v>
      </c>
      <c r="O381" s="86" t="s">
        <v>17554</v>
      </c>
      <c r="P381" s="82">
        <v>-1103.77</v>
      </c>
      <c r="Q381" s="82">
        <v>0</v>
      </c>
      <c r="R381" s="2">
        <f t="shared" si="10"/>
        <v>70419</v>
      </c>
      <c r="S381" s="2">
        <f t="shared" si="11"/>
        <v>1956.0833333333333</v>
      </c>
    </row>
    <row r="382" spans="1:19" x14ac:dyDescent="0.25">
      <c r="A382" s="85" t="s">
        <v>17560</v>
      </c>
      <c r="B382" s="85" t="s">
        <v>16775</v>
      </c>
      <c r="C382" s="85" t="s">
        <v>16776</v>
      </c>
      <c r="D382" s="85">
        <v>637</v>
      </c>
      <c r="E382" s="85">
        <v>37</v>
      </c>
      <c r="F382" s="85" t="s">
        <v>16781</v>
      </c>
      <c r="G382" s="85" t="s">
        <v>16780</v>
      </c>
      <c r="H382" s="85" t="s">
        <v>346</v>
      </c>
      <c r="I382" s="85" t="s">
        <v>16779</v>
      </c>
      <c r="J382" s="84">
        <v>50</v>
      </c>
      <c r="K382" s="84">
        <v>0</v>
      </c>
      <c r="L382" s="82">
        <v>119533</v>
      </c>
      <c r="M382" s="82">
        <v>0</v>
      </c>
      <c r="N382" s="82">
        <v>2390.66</v>
      </c>
      <c r="O382" s="86" t="s">
        <v>17554</v>
      </c>
      <c r="P382" s="82">
        <v>-1873.59</v>
      </c>
      <c r="Q382" s="82">
        <v>0</v>
      </c>
      <c r="R382" s="2">
        <f t="shared" si="10"/>
        <v>119533</v>
      </c>
      <c r="S382" s="2">
        <f t="shared" si="11"/>
        <v>2390.66</v>
      </c>
    </row>
    <row r="383" spans="1:19" x14ac:dyDescent="0.25">
      <c r="A383" s="85" t="s">
        <v>17560</v>
      </c>
      <c r="B383" s="85" t="s">
        <v>16775</v>
      </c>
      <c r="C383" s="85" t="s">
        <v>16776</v>
      </c>
      <c r="D383" s="85">
        <v>637</v>
      </c>
      <c r="E383" s="85">
        <v>37</v>
      </c>
      <c r="F383" s="85" t="s">
        <v>16778</v>
      </c>
      <c r="G383" s="85" t="s">
        <v>16777</v>
      </c>
      <c r="H383" s="85" t="s">
        <v>347</v>
      </c>
      <c r="I383" s="85" t="s">
        <v>12191</v>
      </c>
      <c r="J383" s="84">
        <v>102</v>
      </c>
      <c r="K383" s="84">
        <v>0</v>
      </c>
      <c r="L383" s="82">
        <v>185312</v>
      </c>
      <c r="M383" s="82">
        <v>0</v>
      </c>
      <c r="N383" s="82">
        <v>1816.78</v>
      </c>
      <c r="O383" s="86" t="s">
        <v>17554</v>
      </c>
      <c r="P383" s="82">
        <v>-2904.64</v>
      </c>
      <c r="Q383" s="82">
        <v>0</v>
      </c>
      <c r="R383" s="2">
        <f t="shared" si="10"/>
        <v>185312</v>
      </c>
      <c r="S383" s="2">
        <f t="shared" si="11"/>
        <v>1816.7843137254902</v>
      </c>
    </row>
    <row r="384" spans="1:19" x14ac:dyDescent="0.25">
      <c r="A384" s="85" t="s">
        <v>17561</v>
      </c>
      <c r="B384" s="85" t="s">
        <v>16722</v>
      </c>
      <c r="C384" s="85" t="s">
        <v>16723</v>
      </c>
      <c r="D384" s="85">
        <v>920</v>
      </c>
      <c r="E384" s="85">
        <v>20</v>
      </c>
      <c r="F384" s="85" t="s">
        <v>16763</v>
      </c>
      <c r="G384" s="85" t="s">
        <v>16762</v>
      </c>
      <c r="H384" s="85" t="s">
        <v>348</v>
      </c>
      <c r="I384" s="85" t="s">
        <v>16774</v>
      </c>
      <c r="J384" s="84">
        <v>578</v>
      </c>
      <c r="K384" s="84">
        <v>138</v>
      </c>
      <c r="L384" s="82">
        <v>1519465</v>
      </c>
      <c r="M384" s="82">
        <v>292857</v>
      </c>
      <c r="N384" s="82">
        <v>2122.16</v>
      </c>
      <c r="O384" s="86" t="s">
        <v>17554</v>
      </c>
      <c r="P384" s="82">
        <v>-23816.560000000001</v>
      </c>
      <c r="Q384" s="82">
        <v>0</v>
      </c>
      <c r="R384" s="2">
        <f t="shared" si="10"/>
        <v>1226608</v>
      </c>
      <c r="S384" s="2">
        <f t="shared" si="11"/>
        <v>2122.1591695501729</v>
      </c>
    </row>
    <row r="385" spans="1:19" x14ac:dyDescent="0.25">
      <c r="A385" s="85" t="s">
        <v>17561</v>
      </c>
      <c r="B385" s="85" t="s">
        <v>16722</v>
      </c>
      <c r="C385" s="85" t="s">
        <v>16723</v>
      </c>
      <c r="D385" s="85">
        <v>920</v>
      </c>
      <c r="E385" s="85">
        <v>20</v>
      </c>
      <c r="F385" s="85" t="s">
        <v>16763</v>
      </c>
      <c r="G385" s="85" t="s">
        <v>16762</v>
      </c>
      <c r="H385" s="85" t="s">
        <v>349</v>
      </c>
      <c r="I385" s="85" t="s">
        <v>16773</v>
      </c>
      <c r="J385" s="84">
        <v>50</v>
      </c>
      <c r="K385" s="84">
        <v>0</v>
      </c>
      <c r="L385" s="82">
        <v>118972</v>
      </c>
      <c r="M385" s="82">
        <v>0</v>
      </c>
      <c r="N385" s="82">
        <v>2379.44</v>
      </c>
      <c r="O385" s="86" t="s">
        <v>17554</v>
      </c>
      <c r="P385" s="82">
        <v>-1864.81</v>
      </c>
      <c r="Q385" s="82">
        <v>0</v>
      </c>
      <c r="R385" s="2">
        <f t="shared" si="10"/>
        <v>118972</v>
      </c>
      <c r="S385" s="2">
        <f t="shared" si="11"/>
        <v>2379.44</v>
      </c>
    </row>
    <row r="386" spans="1:19" x14ac:dyDescent="0.25">
      <c r="A386" s="85" t="s">
        <v>17561</v>
      </c>
      <c r="B386" s="85" t="s">
        <v>16722</v>
      </c>
      <c r="C386" s="85" t="s">
        <v>16723</v>
      </c>
      <c r="D386" s="85">
        <v>920</v>
      </c>
      <c r="E386" s="85">
        <v>20</v>
      </c>
      <c r="F386" s="85" t="s">
        <v>16763</v>
      </c>
      <c r="G386" s="85" t="s">
        <v>16762</v>
      </c>
      <c r="H386" s="85" t="s">
        <v>350</v>
      </c>
      <c r="I386" s="85" t="s">
        <v>18482</v>
      </c>
      <c r="J386" s="84">
        <v>108</v>
      </c>
      <c r="K386" s="84">
        <v>0</v>
      </c>
      <c r="L386" s="82">
        <v>207028</v>
      </c>
      <c r="M386" s="82">
        <v>0</v>
      </c>
      <c r="N386" s="82">
        <v>1916.93</v>
      </c>
      <c r="O386" s="86" t="s">
        <v>17554</v>
      </c>
      <c r="P386" s="82">
        <v>-3245.03</v>
      </c>
      <c r="Q386" s="82">
        <v>0</v>
      </c>
      <c r="R386" s="2">
        <f t="shared" si="10"/>
        <v>207028</v>
      </c>
      <c r="S386" s="2">
        <f t="shared" si="11"/>
        <v>1916.9259259259259</v>
      </c>
    </row>
    <row r="387" spans="1:19" x14ac:dyDescent="0.25">
      <c r="A387" s="85" t="s">
        <v>17561</v>
      </c>
      <c r="B387" s="85" t="s">
        <v>16722</v>
      </c>
      <c r="C387" s="85" t="s">
        <v>16723</v>
      </c>
      <c r="D387" s="85">
        <v>920</v>
      </c>
      <c r="E387" s="85">
        <v>20</v>
      </c>
      <c r="F387" s="85" t="s">
        <v>16763</v>
      </c>
      <c r="G387" s="85" t="s">
        <v>16762</v>
      </c>
      <c r="H387" s="85" t="s">
        <v>351</v>
      </c>
      <c r="I387" s="85" t="s">
        <v>12822</v>
      </c>
      <c r="J387" s="84">
        <v>156</v>
      </c>
      <c r="K387" s="84">
        <v>0</v>
      </c>
      <c r="L387" s="82">
        <v>280835</v>
      </c>
      <c r="M387" s="82">
        <v>0</v>
      </c>
      <c r="N387" s="82">
        <v>1800.22</v>
      </c>
      <c r="O387" s="86" t="s">
        <v>17554</v>
      </c>
      <c r="P387" s="82">
        <v>-4401.8999999999996</v>
      </c>
      <c r="Q387" s="82">
        <v>0</v>
      </c>
      <c r="R387" s="2">
        <f t="shared" si="10"/>
        <v>280835</v>
      </c>
      <c r="S387" s="2">
        <f t="shared" si="11"/>
        <v>1800.2243589743589</v>
      </c>
    </row>
    <row r="388" spans="1:19" x14ac:dyDescent="0.25">
      <c r="A388" s="85" t="s">
        <v>17561</v>
      </c>
      <c r="B388" s="85" t="s">
        <v>16722</v>
      </c>
      <c r="C388" s="85" t="s">
        <v>16723</v>
      </c>
      <c r="D388" s="85">
        <v>920</v>
      </c>
      <c r="E388" s="85">
        <v>20</v>
      </c>
      <c r="F388" s="85" t="s">
        <v>16763</v>
      </c>
      <c r="G388" s="85" t="s">
        <v>16762</v>
      </c>
      <c r="H388" s="85" t="s">
        <v>352</v>
      </c>
      <c r="I388" s="85" t="s">
        <v>16771</v>
      </c>
      <c r="J388" s="84">
        <v>245</v>
      </c>
      <c r="K388" s="84">
        <v>0</v>
      </c>
      <c r="L388" s="82">
        <v>522107</v>
      </c>
      <c r="M388" s="82">
        <v>0</v>
      </c>
      <c r="N388" s="82">
        <v>2131.0500000000002</v>
      </c>
      <c r="O388" s="86" t="s">
        <v>17554</v>
      </c>
      <c r="P388" s="82">
        <v>-8183.66</v>
      </c>
      <c r="Q388" s="82">
        <v>0</v>
      </c>
      <c r="R388" s="2">
        <f t="shared" ref="R388:R451" si="12">L388-M388</f>
        <v>522107</v>
      </c>
      <c r="S388" s="2">
        <f t="shared" ref="S388:S451" si="13">R388/J388</f>
        <v>2131.0489795918365</v>
      </c>
    </row>
    <row r="389" spans="1:19" x14ac:dyDescent="0.25">
      <c r="A389" s="85" t="s">
        <v>17561</v>
      </c>
      <c r="B389" s="85" t="s">
        <v>16722</v>
      </c>
      <c r="C389" s="85" t="s">
        <v>16723</v>
      </c>
      <c r="D389" s="85">
        <v>920</v>
      </c>
      <c r="E389" s="85">
        <v>20</v>
      </c>
      <c r="F389" s="85" t="s">
        <v>16763</v>
      </c>
      <c r="G389" s="85" t="s">
        <v>16762</v>
      </c>
      <c r="H389" s="85" t="s">
        <v>353</v>
      </c>
      <c r="I389" s="85" t="s">
        <v>16770</v>
      </c>
      <c r="J389" s="84">
        <v>99</v>
      </c>
      <c r="K389" s="84">
        <v>0</v>
      </c>
      <c r="L389" s="82">
        <v>167144</v>
      </c>
      <c r="M389" s="82">
        <v>0</v>
      </c>
      <c r="N389" s="82">
        <v>1688.32</v>
      </c>
      <c r="O389" s="86" t="s">
        <v>17554</v>
      </c>
      <c r="P389" s="82">
        <v>-2619.87</v>
      </c>
      <c r="Q389" s="82">
        <v>0</v>
      </c>
      <c r="R389" s="2">
        <f t="shared" si="12"/>
        <v>167144</v>
      </c>
      <c r="S389" s="2">
        <f t="shared" si="13"/>
        <v>1688.3232323232323</v>
      </c>
    </row>
    <row r="390" spans="1:19" x14ac:dyDescent="0.25">
      <c r="A390" s="85" t="s">
        <v>17561</v>
      </c>
      <c r="B390" s="85" t="s">
        <v>16722</v>
      </c>
      <c r="C390" s="85" t="s">
        <v>16723</v>
      </c>
      <c r="D390" s="85">
        <v>920</v>
      </c>
      <c r="E390" s="85">
        <v>20</v>
      </c>
      <c r="F390" s="85" t="s">
        <v>16763</v>
      </c>
      <c r="G390" s="85" t="s">
        <v>16762</v>
      </c>
      <c r="H390" s="85" t="s">
        <v>354</v>
      </c>
      <c r="I390" s="85" t="s">
        <v>16769</v>
      </c>
      <c r="J390" s="84">
        <v>100</v>
      </c>
      <c r="K390" s="84">
        <v>0</v>
      </c>
      <c r="L390" s="82">
        <v>118614</v>
      </c>
      <c r="M390" s="82">
        <v>0</v>
      </c>
      <c r="N390" s="82">
        <v>1186.1400000000001</v>
      </c>
      <c r="O390" s="86" t="s">
        <v>17554</v>
      </c>
      <c r="P390" s="82">
        <v>-1859.19</v>
      </c>
      <c r="Q390" s="82">
        <v>0</v>
      </c>
      <c r="R390" s="2">
        <f t="shared" si="12"/>
        <v>118614</v>
      </c>
      <c r="S390" s="2">
        <f t="shared" si="13"/>
        <v>1186.1400000000001</v>
      </c>
    </row>
    <row r="391" spans="1:19" x14ac:dyDescent="0.25">
      <c r="A391" s="85" t="s">
        <v>17561</v>
      </c>
      <c r="B391" s="85" t="s">
        <v>16722</v>
      </c>
      <c r="C391" s="85" t="s">
        <v>16723</v>
      </c>
      <c r="D391" s="85">
        <v>920</v>
      </c>
      <c r="E391" s="85">
        <v>20</v>
      </c>
      <c r="F391" s="85" t="s">
        <v>16763</v>
      </c>
      <c r="G391" s="85" t="s">
        <v>16762</v>
      </c>
      <c r="H391" s="85" t="s">
        <v>355</v>
      </c>
      <c r="I391" s="85" t="s">
        <v>16768</v>
      </c>
      <c r="J391" s="84">
        <v>68</v>
      </c>
      <c r="K391" s="84">
        <v>0</v>
      </c>
      <c r="L391" s="82">
        <v>115697</v>
      </c>
      <c r="M391" s="82">
        <v>0</v>
      </c>
      <c r="N391" s="82">
        <v>1701.43</v>
      </c>
      <c r="O391" s="86" t="s">
        <v>17554</v>
      </c>
      <c r="P391" s="82">
        <v>-1813.46</v>
      </c>
      <c r="Q391" s="82">
        <v>0</v>
      </c>
      <c r="R391" s="2">
        <f t="shared" si="12"/>
        <v>115697</v>
      </c>
      <c r="S391" s="2">
        <f t="shared" si="13"/>
        <v>1701.4264705882354</v>
      </c>
    </row>
    <row r="392" spans="1:19" x14ac:dyDescent="0.25">
      <c r="A392" s="85" t="s">
        <v>17561</v>
      </c>
      <c r="B392" s="85" t="s">
        <v>16722</v>
      </c>
      <c r="C392" s="85" t="s">
        <v>16723</v>
      </c>
      <c r="D392" s="85">
        <v>920</v>
      </c>
      <c r="E392" s="85">
        <v>20</v>
      </c>
      <c r="F392" s="85" t="s">
        <v>16763</v>
      </c>
      <c r="G392" s="85" t="s">
        <v>16762</v>
      </c>
      <c r="H392" s="85" t="s">
        <v>356</v>
      </c>
      <c r="I392" s="85" t="s">
        <v>16767</v>
      </c>
      <c r="J392" s="84">
        <v>43</v>
      </c>
      <c r="K392" s="84">
        <v>0</v>
      </c>
      <c r="L392" s="82">
        <v>73510</v>
      </c>
      <c r="M392" s="82">
        <v>0</v>
      </c>
      <c r="N392" s="82">
        <v>1709.53</v>
      </c>
      <c r="O392" s="86" t="s">
        <v>17554</v>
      </c>
      <c r="P392" s="82">
        <v>-1152.22</v>
      </c>
      <c r="Q392" s="82">
        <v>0</v>
      </c>
      <c r="R392" s="2">
        <f t="shared" si="12"/>
        <v>73510</v>
      </c>
      <c r="S392" s="2">
        <f t="shared" si="13"/>
        <v>1709.5348837209303</v>
      </c>
    </row>
    <row r="393" spans="1:19" x14ac:dyDescent="0.25">
      <c r="A393" s="85" t="s">
        <v>17561</v>
      </c>
      <c r="B393" s="85" t="s">
        <v>16722</v>
      </c>
      <c r="C393" s="85" t="s">
        <v>16723</v>
      </c>
      <c r="D393" s="85">
        <v>920</v>
      </c>
      <c r="E393" s="85">
        <v>20</v>
      </c>
      <c r="F393" s="85" t="s">
        <v>16763</v>
      </c>
      <c r="G393" s="85" t="s">
        <v>16762</v>
      </c>
      <c r="H393" s="85" t="s">
        <v>357</v>
      </c>
      <c r="I393" s="85" t="s">
        <v>16766</v>
      </c>
      <c r="J393" s="84">
        <v>42</v>
      </c>
      <c r="K393" s="84">
        <v>0</v>
      </c>
      <c r="L393" s="82">
        <v>73140</v>
      </c>
      <c r="M393" s="82">
        <v>0</v>
      </c>
      <c r="N393" s="82">
        <v>1741.43</v>
      </c>
      <c r="O393" s="86" t="s">
        <v>17554</v>
      </c>
      <c r="P393" s="82">
        <v>-1146.4100000000001</v>
      </c>
      <c r="Q393" s="82">
        <v>0</v>
      </c>
      <c r="R393" s="2">
        <f t="shared" si="12"/>
        <v>73140</v>
      </c>
      <c r="S393" s="2">
        <f t="shared" si="13"/>
        <v>1741.4285714285713</v>
      </c>
    </row>
    <row r="394" spans="1:19" x14ac:dyDescent="0.25">
      <c r="A394" s="85" t="s">
        <v>17561</v>
      </c>
      <c r="B394" s="85" t="s">
        <v>16722</v>
      </c>
      <c r="C394" s="85" t="s">
        <v>16723</v>
      </c>
      <c r="D394" s="85">
        <v>920</v>
      </c>
      <c r="E394" s="85">
        <v>20</v>
      </c>
      <c r="F394" s="85" t="s">
        <v>16763</v>
      </c>
      <c r="G394" s="85" t="s">
        <v>16762</v>
      </c>
      <c r="H394" s="85" t="s">
        <v>358</v>
      </c>
      <c r="I394" s="85" t="s">
        <v>16765</v>
      </c>
      <c r="J394" s="84">
        <v>281</v>
      </c>
      <c r="K394" s="84">
        <v>0</v>
      </c>
      <c r="L394" s="82">
        <v>581684</v>
      </c>
      <c r="M394" s="82">
        <v>0</v>
      </c>
      <c r="N394" s="82">
        <v>2070.0500000000002</v>
      </c>
      <c r="O394" s="86" t="s">
        <v>17554</v>
      </c>
      <c r="P394" s="82">
        <v>-9117.48</v>
      </c>
      <c r="Q394" s="82">
        <v>0</v>
      </c>
      <c r="R394" s="2">
        <f t="shared" si="12"/>
        <v>581684</v>
      </c>
      <c r="S394" s="2">
        <f t="shared" si="13"/>
        <v>2070.049822064057</v>
      </c>
    </row>
    <row r="395" spans="1:19" x14ac:dyDescent="0.25">
      <c r="A395" s="85" t="s">
        <v>17561</v>
      </c>
      <c r="B395" s="85" t="s">
        <v>16722</v>
      </c>
      <c r="C395" s="85" t="s">
        <v>16723</v>
      </c>
      <c r="D395" s="85">
        <v>920</v>
      </c>
      <c r="E395" s="85">
        <v>20</v>
      </c>
      <c r="F395" s="85" t="s">
        <v>16763</v>
      </c>
      <c r="G395" s="85" t="s">
        <v>16762</v>
      </c>
      <c r="H395" s="85" t="s">
        <v>359</v>
      </c>
      <c r="I395" s="85" t="s">
        <v>16764</v>
      </c>
      <c r="J395" s="84">
        <v>60</v>
      </c>
      <c r="K395" s="84">
        <v>0</v>
      </c>
      <c r="L395" s="82">
        <v>67234</v>
      </c>
      <c r="M395" s="82">
        <v>0</v>
      </c>
      <c r="N395" s="82">
        <v>1120.57</v>
      </c>
      <c r="O395" s="86" t="s">
        <v>17554</v>
      </c>
      <c r="P395" s="82">
        <v>-1053.8399999999999</v>
      </c>
      <c r="Q395" s="82">
        <v>0</v>
      </c>
      <c r="R395" s="2">
        <f t="shared" si="12"/>
        <v>67234</v>
      </c>
      <c r="S395" s="2">
        <f t="shared" si="13"/>
        <v>1120.5666666666666</v>
      </c>
    </row>
    <row r="396" spans="1:19" x14ac:dyDescent="0.25">
      <c r="A396" s="85" t="s">
        <v>17561</v>
      </c>
      <c r="B396" s="85" t="s">
        <v>16722</v>
      </c>
      <c r="C396" s="85" t="s">
        <v>16723</v>
      </c>
      <c r="D396" s="85">
        <v>920</v>
      </c>
      <c r="E396" s="85">
        <v>20</v>
      </c>
      <c r="F396" s="85" t="s">
        <v>16763</v>
      </c>
      <c r="G396" s="85" t="s">
        <v>16762</v>
      </c>
      <c r="H396" s="85" t="s">
        <v>5948</v>
      </c>
      <c r="I396" s="85" t="s">
        <v>16761</v>
      </c>
      <c r="J396" s="84">
        <v>50</v>
      </c>
      <c r="K396" s="84">
        <v>0</v>
      </c>
      <c r="L396" s="82">
        <v>59168</v>
      </c>
      <c r="M396" s="82">
        <v>0</v>
      </c>
      <c r="N396" s="82">
        <v>1183.3599999999999</v>
      </c>
      <c r="O396" s="86" t="s">
        <v>17554</v>
      </c>
      <c r="P396" s="82">
        <v>-927.42</v>
      </c>
      <c r="Q396" s="82">
        <v>0</v>
      </c>
      <c r="R396" s="2">
        <f t="shared" si="12"/>
        <v>59168</v>
      </c>
      <c r="S396" s="2">
        <f t="shared" si="13"/>
        <v>1183.3599999999999</v>
      </c>
    </row>
    <row r="397" spans="1:19" x14ac:dyDescent="0.25">
      <c r="A397" s="85" t="s">
        <v>17561</v>
      </c>
      <c r="B397" s="85" t="s">
        <v>16722</v>
      </c>
      <c r="C397" s="85" t="s">
        <v>16723</v>
      </c>
      <c r="D397" s="85">
        <v>920</v>
      </c>
      <c r="E397" s="85">
        <v>20</v>
      </c>
      <c r="F397" s="85" t="s">
        <v>16763</v>
      </c>
      <c r="G397" s="85" t="s">
        <v>16762</v>
      </c>
      <c r="H397" s="85" t="s">
        <v>18010</v>
      </c>
      <c r="I397" s="85" t="s">
        <v>18037</v>
      </c>
      <c r="J397" s="84">
        <v>36</v>
      </c>
      <c r="K397" s="84">
        <v>0</v>
      </c>
      <c r="L397" s="82">
        <v>63803</v>
      </c>
      <c r="M397" s="82">
        <v>0</v>
      </c>
      <c r="N397" s="82">
        <v>1772.31</v>
      </c>
      <c r="O397" s="86" t="s">
        <v>17554</v>
      </c>
      <c r="P397" s="82">
        <v>-1000.08</v>
      </c>
      <c r="Q397" s="82">
        <v>0</v>
      </c>
      <c r="R397" s="2">
        <f t="shared" si="12"/>
        <v>63803</v>
      </c>
      <c r="S397" s="2">
        <f t="shared" si="13"/>
        <v>1772.3055555555557</v>
      </c>
    </row>
    <row r="398" spans="1:19" x14ac:dyDescent="0.25">
      <c r="A398" s="85" t="s">
        <v>17561</v>
      </c>
      <c r="B398" s="85" t="s">
        <v>16722</v>
      </c>
      <c r="C398" s="85" t="s">
        <v>16723</v>
      </c>
      <c r="D398" s="85">
        <v>920</v>
      </c>
      <c r="E398" s="85">
        <v>20</v>
      </c>
      <c r="F398" s="85" t="s">
        <v>16763</v>
      </c>
      <c r="G398" s="85" t="s">
        <v>16762</v>
      </c>
      <c r="H398" s="85" t="s">
        <v>18011</v>
      </c>
      <c r="I398" s="85" t="s">
        <v>18071</v>
      </c>
      <c r="J398" s="84">
        <v>34</v>
      </c>
      <c r="K398" s="84">
        <v>0</v>
      </c>
      <c r="L398" s="82">
        <v>50885</v>
      </c>
      <c r="M398" s="82">
        <v>0</v>
      </c>
      <c r="N398" s="82">
        <v>1496.62</v>
      </c>
      <c r="O398" s="86" t="s">
        <v>17554</v>
      </c>
      <c r="P398" s="82">
        <v>-797.59</v>
      </c>
      <c r="Q398" s="82">
        <v>0</v>
      </c>
      <c r="R398" s="2">
        <f t="shared" si="12"/>
        <v>50885</v>
      </c>
      <c r="S398" s="2">
        <f t="shared" si="13"/>
        <v>1496.6176470588234</v>
      </c>
    </row>
    <row r="399" spans="1:19" x14ac:dyDescent="0.25">
      <c r="A399" s="85" t="s">
        <v>17561</v>
      </c>
      <c r="B399" s="85" t="s">
        <v>16722</v>
      </c>
      <c r="C399" s="85" t="s">
        <v>16723</v>
      </c>
      <c r="D399" s="85">
        <v>920</v>
      </c>
      <c r="E399" s="85">
        <v>20</v>
      </c>
      <c r="F399" s="85" t="s">
        <v>16760</v>
      </c>
      <c r="G399" s="85" t="s">
        <v>16759</v>
      </c>
      <c r="H399" s="85" t="s">
        <v>360</v>
      </c>
      <c r="I399" s="85" t="s">
        <v>16758</v>
      </c>
      <c r="J399" s="84">
        <v>155</v>
      </c>
      <c r="K399" s="84">
        <v>0</v>
      </c>
      <c r="L399" s="82">
        <v>380184</v>
      </c>
      <c r="M399" s="82">
        <v>0</v>
      </c>
      <c r="N399" s="82">
        <v>2452.8000000000002</v>
      </c>
      <c r="O399" s="86" t="s">
        <v>17552</v>
      </c>
      <c r="P399" s="82">
        <v>18103.98</v>
      </c>
      <c r="Q399" s="82">
        <v>0</v>
      </c>
      <c r="R399" s="2">
        <f t="shared" si="12"/>
        <v>380184</v>
      </c>
      <c r="S399" s="2">
        <f t="shared" si="13"/>
        <v>2452.8000000000002</v>
      </c>
    </row>
    <row r="400" spans="1:19" x14ac:dyDescent="0.25">
      <c r="A400" s="85" t="s">
        <v>17561</v>
      </c>
      <c r="B400" s="85" t="s">
        <v>16722</v>
      </c>
      <c r="C400" s="85" t="s">
        <v>16723</v>
      </c>
      <c r="D400" s="85">
        <v>920</v>
      </c>
      <c r="E400" s="85">
        <v>20</v>
      </c>
      <c r="F400" s="85" t="s">
        <v>16753</v>
      </c>
      <c r="G400" s="85" t="s">
        <v>16752</v>
      </c>
      <c r="H400" s="85" t="s">
        <v>361</v>
      </c>
      <c r="I400" s="85" t="s">
        <v>17562</v>
      </c>
      <c r="J400" s="84">
        <v>407</v>
      </c>
      <c r="K400" s="84">
        <v>0</v>
      </c>
      <c r="L400" s="82">
        <v>432234</v>
      </c>
      <c r="M400" s="82">
        <v>0</v>
      </c>
      <c r="N400" s="82">
        <v>1062</v>
      </c>
      <c r="O400" s="86" t="s">
        <v>17554</v>
      </c>
      <c r="P400" s="82">
        <v>-6774.97</v>
      </c>
      <c r="Q400" s="82">
        <v>0</v>
      </c>
      <c r="R400" s="2">
        <f t="shared" si="12"/>
        <v>432234</v>
      </c>
      <c r="S400" s="2">
        <f t="shared" si="13"/>
        <v>1062</v>
      </c>
    </row>
    <row r="401" spans="1:19" x14ac:dyDescent="0.25">
      <c r="A401" s="85" t="s">
        <v>17561</v>
      </c>
      <c r="B401" s="85" t="s">
        <v>16722</v>
      </c>
      <c r="C401" s="85" t="s">
        <v>16723</v>
      </c>
      <c r="D401" s="85">
        <v>920</v>
      </c>
      <c r="E401" s="85">
        <v>20</v>
      </c>
      <c r="F401" s="85" t="s">
        <v>16753</v>
      </c>
      <c r="G401" s="85" t="s">
        <v>16752</v>
      </c>
      <c r="H401" s="85" t="s">
        <v>362</v>
      </c>
      <c r="I401" s="85" t="s">
        <v>16757</v>
      </c>
      <c r="J401" s="84">
        <v>140</v>
      </c>
      <c r="K401" s="84">
        <v>0</v>
      </c>
      <c r="L401" s="82">
        <v>247824</v>
      </c>
      <c r="M401" s="82">
        <v>0</v>
      </c>
      <c r="N401" s="82">
        <v>1770.17</v>
      </c>
      <c r="O401" s="86" t="s">
        <v>17554</v>
      </c>
      <c r="P401" s="82">
        <v>-3884.47</v>
      </c>
      <c r="Q401" s="82">
        <v>0</v>
      </c>
      <c r="R401" s="2">
        <f t="shared" si="12"/>
        <v>247824</v>
      </c>
      <c r="S401" s="2">
        <f t="shared" si="13"/>
        <v>1770.1714285714286</v>
      </c>
    </row>
    <row r="402" spans="1:19" x14ac:dyDescent="0.25">
      <c r="A402" s="85" t="s">
        <v>17561</v>
      </c>
      <c r="B402" s="85" t="s">
        <v>16722</v>
      </c>
      <c r="C402" s="85" t="s">
        <v>16723</v>
      </c>
      <c r="D402" s="85">
        <v>920</v>
      </c>
      <c r="E402" s="85">
        <v>20</v>
      </c>
      <c r="F402" s="85" t="s">
        <v>16753</v>
      </c>
      <c r="G402" s="85" t="s">
        <v>16752</v>
      </c>
      <c r="H402" s="85" t="s">
        <v>363</v>
      </c>
      <c r="I402" s="85" t="s">
        <v>16756</v>
      </c>
      <c r="J402" s="84">
        <v>28</v>
      </c>
      <c r="K402" s="84">
        <v>0</v>
      </c>
      <c r="L402" s="82">
        <v>36413</v>
      </c>
      <c r="M402" s="82">
        <v>0</v>
      </c>
      <c r="N402" s="82">
        <v>1300.46</v>
      </c>
      <c r="O402" s="86" t="s">
        <v>17554</v>
      </c>
      <c r="P402" s="82">
        <v>-570.75</v>
      </c>
      <c r="Q402" s="82">
        <v>0</v>
      </c>
      <c r="R402" s="2">
        <f t="shared" si="12"/>
        <v>36413</v>
      </c>
      <c r="S402" s="2">
        <f t="shared" si="13"/>
        <v>1300.4642857142858</v>
      </c>
    </row>
    <row r="403" spans="1:19" x14ac:dyDescent="0.25">
      <c r="A403" s="85" t="s">
        <v>17561</v>
      </c>
      <c r="B403" s="85" t="s">
        <v>16722</v>
      </c>
      <c r="C403" s="85" t="s">
        <v>16723</v>
      </c>
      <c r="D403" s="85">
        <v>920</v>
      </c>
      <c r="E403" s="85">
        <v>20</v>
      </c>
      <c r="F403" s="85" t="s">
        <v>16753</v>
      </c>
      <c r="G403" s="85" t="s">
        <v>16752</v>
      </c>
      <c r="H403" s="85" t="s">
        <v>364</v>
      </c>
      <c r="I403" s="85" t="s">
        <v>16755</v>
      </c>
      <c r="J403" s="84">
        <v>28</v>
      </c>
      <c r="K403" s="84">
        <v>0</v>
      </c>
      <c r="L403" s="82">
        <v>48595</v>
      </c>
      <c r="M403" s="82">
        <v>0</v>
      </c>
      <c r="N403" s="82">
        <v>1735.54</v>
      </c>
      <c r="O403" s="86" t="s">
        <v>17554</v>
      </c>
      <c r="P403" s="82">
        <v>-761.69</v>
      </c>
      <c r="Q403" s="82">
        <v>0</v>
      </c>
      <c r="R403" s="2">
        <f t="shared" si="12"/>
        <v>48595</v>
      </c>
      <c r="S403" s="2">
        <f t="shared" si="13"/>
        <v>1735.5357142857142</v>
      </c>
    </row>
    <row r="404" spans="1:19" x14ac:dyDescent="0.25">
      <c r="A404" s="85" t="s">
        <v>17561</v>
      </c>
      <c r="B404" s="85" t="s">
        <v>16722</v>
      </c>
      <c r="C404" s="85" t="s">
        <v>16723</v>
      </c>
      <c r="D404" s="85">
        <v>920</v>
      </c>
      <c r="E404" s="85">
        <v>20</v>
      </c>
      <c r="F404" s="85" t="s">
        <v>16753</v>
      </c>
      <c r="G404" s="85" t="s">
        <v>16752</v>
      </c>
      <c r="H404" s="85" t="s">
        <v>365</v>
      </c>
      <c r="I404" s="85" t="s">
        <v>16754</v>
      </c>
      <c r="J404" s="84">
        <v>47</v>
      </c>
      <c r="K404" s="84">
        <v>0</v>
      </c>
      <c r="L404" s="82">
        <v>88584</v>
      </c>
      <c r="M404" s="82">
        <v>0</v>
      </c>
      <c r="N404" s="82">
        <v>1884.77</v>
      </c>
      <c r="O404" s="86" t="s">
        <v>17554</v>
      </c>
      <c r="P404" s="82">
        <v>-1388.5</v>
      </c>
      <c r="Q404" s="82">
        <v>0</v>
      </c>
      <c r="R404" s="2">
        <f t="shared" si="12"/>
        <v>88584</v>
      </c>
      <c r="S404" s="2">
        <f t="shared" si="13"/>
        <v>1884.7659574468084</v>
      </c>
    </row>
    <row r="405" spans="1:19" x14ac:dyDescent="0.25">
      <c r="A405" s="85" t="s">
        <v>17561</v>
      </c>
      <c r="B405" s="85" t="s">
        <v>16722</v>
      </c>
      <c r="C405" s="85" t="s">
        <v>16723</v>
      </c>
      <c r="D405" s="85">
        <v>920</v>
      </c>
      <c r="E405" s="85">
        <v>20</v>
      </c>
      <c r="F405" s="85" t="s">
        <v>16753</v>
      </c>
      <c r="G405" s="85" t="s">
        <v>16752</v>
      </c>
      <c r="H405" s="85" t="s">
        <v>366</v>
      </c>
      <c r="I405" s="85" t="s">
        <v>6129</v>
      </c>
      <c r="J405" s="84">
        <v>135</v>
      </c>
      <c r="K405" s="84">
        <v>0</v>
      </c>
      <c r="L405" s="82">
        <v>288254</v>
      </c>
      <c r="M405" s="82">
        <v>0</v>
      </c>
      <c r="N405" s="82">
        <v>2135.21</v>
      </c>
      <c r="O405" s="86" t="s">
        <v>17554</v>
      </c>
      <c r="P405" s="82">
        <v>-4518.18</v>
      </c>
      <c r="Q405" s="82">
        <v>0</v>
      </c>
      <c r="R405" s="2">
        <f t="shared" si="12"/>
        <v>288254</v>
      </c>
      <c r="S405" s="2">
        <f t="shared" si="13"/>
        <v>2135.2148148148149</v>
      </c>
    </row>
    <row r="406" spans="1:19" x14ac:dyDescent="0.25">
      <c r="A406" s="85" t="s">
        <v>17561</v>
      </c>
      <c r="B406" s="85" t="s">
        <v>16722</v>
      </c>
      <c r="C406" s="85" t="s">
        <v>16723</v>
      </c>
      <c r="D406" s="85">
        <v>920</v>
      </c>
      <c r="E406" s="85">
        <v>20</v>
      </c>
      <c r="F406" s="85" t="s">
        <v>16753</v>
      </c>
      <c r="G406" s="85" t="s">
        <v>16752</v>
      </c>
      <c r="H406" s="85" t="s">
        <v>367</v>
      </c>
      <c r="I406" s="85" t="s">
        <v>6129</v>
      </c>
      <c r="J406" s="84">
        <v>184</v>
      </c>
      <c r="K406" s="84">
        <v>0</v>
      </c>
      <c r="L406" s="82">
        <v>382531</v>
      </c>
      <c r="M406" s="82">
        <v>0</v>
      </c>
      <c r="N406" s="82">
        <v>2078.9699999999998</v>
      </c>
      <c r="O406" s="86" t="s">
        <v>17554</v>
      </c>
      <c r="P406" s="82">
        <v>-5995.91</v>
      </c>
      <c r="Q406" s="82">
        <v>0</v>
      </c>
      <c r="R406" s="2">
        <f t="shared" si="12"/>
        <v>382531</v>
      </c>
      <c r="S406" s="2">
        <f t="shared" si="13"/>
        <v>2078.9728260869565</v>
      </c>
    </row>
    <row r="407" spans="1:19" x14ac:dyDescent="0.25">
      <c r="A407" s="85" t="s">
        <v>17561</v>
      </c>
      <c r="B407" s="85" t="s">
        <v>16722</v>
      </c>
      <c r="C407" s="85" t="s">
        <v>16723</v>
      </c>
      <c r="D407" s="85">
        <v>920</v>
      </c>
      <c r="E407" s="85">
        <v>20</v>
      </c>
      <c r="F407" s="85" t="s">
        <v>16753</v>
      </c>
      <c r="G407" s="85" t="s">
        <v>16752</v>
      </c>
      <c r="H407" s="85" t="s">
        <v>368</v>
      </c>
      <c r="I407" s="85" t="s">
        <v>6129</v>
      </c>
      <c r="J407" s="84">
        <v>231</v>
      </c>
      <c r="K407" s="84">
        <v>0</v>
      </c>
      <c r="L407" s="82">
        <v>499935</v>
      </c>
      <c r="M407" s="82">
        <v>0</v>
      </c>
      <c r="N407" s="82">
        <v>2164.2199999999998</v>
      </c>
      <c r="O407" s="86" t="s">
        <v>17554</v>
      </c>
      <c r="P407" s="82">
        <v>-7836.12</v>
      </c>
      <c r="Q407" s="82">
        <v>0</v>
      </c>
      <c r="R407" s="2">
        <f t="shared" si="12"/>
        <v>499935</v>
      </c>
      <c r="S407" s="2">
        <f t="shared" si="13"/>
        <v>2164.2207792207791</v>
      </c>
    </row>
    <row r="408" spans="1:19" x14ac:dyDescent="0.25">
      <c r="A408" s="85" t="s">
        <v>17561</v>
      </c>
      <c r="B408" s="85" t="s">
        <v>16722</v>
      </c>
      <c r="C408" s="85" t="s">
        <v>16723</v>
      </c>
      <c r="D408" s="85">
        <v>920</v>
      </c>
      <c r="E408" s="85">
        <v>20</v>
      </c>
      <c r="F408" s="85" t="s">
        <v>16753</v>
      </c>
      <c r="G408" s="85" t="s">
        <v>16752</v>
      </c>
      <c r="H408" s="85" t="s">
        <v>369</v>
      </c>
      <c r="I408" s="85" t="s">
        <v>6129</v>
      </c>
      <c r="J408" s="84">
        <v>237</v>
      </c>
      <c r="K408" s="84">
        <v>0</v>
      </c>
      <c r="L408" s="82">
        <v>450020</v>
      </c>
      <c r="M408" s="82">
        <v>0</v>
      </c>
      <c r="N408" s="82">
        <v>1898.82</v>
      </c>
      <c r="O408" s="86" t="s">
        <v>17554</v>
      </c>
      <c r="P408" s="82">
        <v>-7053.74</v>
      </c>
      <c r="Q408" s="82">
        <v>0</v>
      </c>
      <c r="R408" s="2">
        <f t="shared" si="12"/>
        <v>450020</v>
      </c>
      <c r="S408" s="2">
        <f t="shared" si="13"/>
        <v>1898.8185654008439</v>
      </c>
    </row>
    <row r="409" spans="1:19" x14ac:dyDescent="0.25">
      <c r="A409" s="85" t="s">
        <v>17561</v>
      </c>
      <c r="B409" s="85" t="s">
        <v>16722</v>
      </c>
      <c r="C409" s="85" t="s">
        <v>16723</v>
      </c>
      <c r="D409" s="85">
        <v>920</v>
      </c>
      <c r="E409" s="85">
        <v>20</v>
      </c>
      <c r="F409" s="85" t="s">
        <v>16753</v>
      </c>
      <c r="G409" s="85" t="s">
        <v>16752</v>
      </c>
      <c r="H409" s="85" t="s">
        <v>370</v>
      </c>
      <c r="I409" s="85" t="s">
        <v>16751</v>
      </c>
      <c r="J409" s="84">
        <v>68</v>
      </c>
      <c r="K409" s="84">
        <v>0</v>
      </c>
      <c r="L409" s="82">
        <v>71696</v>
      </c>
      <c r="M409" s="82">
        <v>0</v>
      </c>
      <c r="N409" s="82">
        <v>1054.3499999999999</v>
      </c>
      <c r="O409" s="86" t="s">
        <v>17554</v>
      </c>
      <c r="P409" s="82">
        <v>-1123.78</v>
      </c>
      <c r="Q409" s="82">
        <v>0</v>
      </c>
      <c r="R409" s="2">
        <f t="shared" si="12"/>
        <v>71696</v>
      </c>
      <c r="S409" s="2">
        <f t="shared" si="13"/>
        <v>1054.3529411764705</v>
      </c>
    </row>
    <row r="410" spans="1:19" x14ac:dyDescent="0.25">
      <c r="A410" s="85" t="s">
        <v>17561</v>
      </c>
      <c r="B410" s="85" t="s">
        <v>16722</v>
      </c>
      <c r="C410" s="85" t="s">
        <v>16723</v>
      </c>
      <c r="D410" s="85">
        <v>920</v>
      </c>
      <c r="E410" s="85">
        <v>20</v>
      </c>
      <c r="F410" s="85" t="s">
        <v>16749</v>
      </c>
      <c r="G410" s="85" t="s">
        <v>16748</v>
      </c>
      <c r="H410" s="85" t="s">
        <v>371</v>
      </c>
      <c r="I410" s="85" t="s">
        <v>16750</v>
      </c>
      <c r="J410" s="84">
        <v>137</v>
      </c>
      <c r="K410" s="84">
        <v>0</v>
      </c>
      <c r="L410" s="82">
        <v>359561</v>
      </c>
      <c r="M410" s="82">
        <v>0</v>
      </c>
      <c r="N410" s="82">
        <v>2624.53</v>
      </c>
      <c r="O410" s="86" t="s">
        <v>17552</v>
      </c>
      <c r="P410" s="82">
        <v>17121.97</v>
      </c>
      <c r="Q410" s="82">
        <v>0</v>
      </c>
      <c r="R410" s="2">
        <f t="shared" si="12"/>
        <v>359561</v>
      </c>
      <c r="S410" s="2">
        <f t="shared" si="13"/>
        <v>2624.5328467153286</v>
      </c>
    </row>
    <row r="411" spans="1:19" x14ac:dyDescent="0.25">
      <c r="A411" s="85" t="s">
        <v>17561</v>
      </c>
      <c r="B411" s="85" t="s">
        <v>16722</v>
      </c>
      <c r="C411" s="85" t="s">
        <v>16723</v>
      </c>
      <c r="D411" s="85">
        <v>920</v>
      </c>
      <c r="E411" s="85">
        <v>20</v>
      </c>
      <c r="F411" s="85" t="s">
        <v>16749</v>
      </c>
      <c r="G411" s="85" t="s">
        <v>16748</v>
      </c>
      <c r="H411" s="85" t="s">
        <v>372</v>
      </c>
      <c r="I411" s="85" t="s">
        <v>16747</v>
      </c>
      <c r="J411" s="84">
        <v>128</v>
      </c>
      <c r="K411" s="84">
        <v>0</v>
      </c>
      <c r="L411" s="82">
        <v>362707</v>
      </c>
      <c r="M411" s="82">
        <v>0</v>
      </c>
      <c r="N411" s="82">
        <v>2833.65</v>
      </c>
      <c r="O411" s="86" t="s">
        <v>17552</v>
      </c>
      <c r="P411" s="82">
        <v>17271.79</v>
      </c>
      <c r="Q411" s="82">
        <v>0</v>
      </c>
      <c r="R411" s="2">
        <f t="shared" si="12"/>
        <v>362707</v>
      </c>
      <c r="S411" s="2">
        <f t="shared" si="13"/>
        <v>2833.6484375</v>
      </c>
    </row>
    <row r="412" spans="1:19" x14ac:dyDescent="0.25">
      <c r="A412" s="85" t="s">
        <v>17561</v>
      </c>
      <c r="B412" s="85" t="s">
        <v>16722</v>
      </c>
      <c r="C412" s="85" t="s">
        <v>16723</v>
      </c>
      <c r="D412" s="85">
        <v>920</v>
      </c>
      <c r="E412" s="85">
        <v>20</v>
      </c>
      <c r="F412" s="85" t="s">
        <v>16746</v>
      </c>
      <c r="G412" s="85" t="s">
        <v>16745</v>
      </c>
      <c r="H412" s="85" t="s">
        <v>373</v>
      </c>
      <c r="I412" s="85" t="s">
        <v>16744</v>
      </c>
      <c r="J412" s="84">
        <v>55</v>
      </c>
      <c r="K412" s="84">
        <v>0</v>
      </c>
      <c r="L412" s="82">
        <v>166643</v>
      </c>
      <c r="M412" s="82">
        <v>0</v>
      </c>
      <c r="N412" s="82">
        <v>3029.87</v>
      </c>
      <c r="O412" s="86" t="s">
        <v>17552</v>
      </c>
      <c r="P412" s="82">
        <v>7935.38</v>
      </c>
      <c r="Q412" s="82">
        <v>0</v>
      </c>
      <c r="R412" s="2">
        <f t="shared" si="12"/>
        <v>166643</v>
      </c>
      <c r="S412" s="2">
        <f t="shared" si="13"/>
        <v>3029.8727272727274</v>
      </c>
    </row>
    <row r="413" spans="1:19" x14ac:dyDescent="0.25">
      <c r="A413" s="85" t="s">
        <v>17561</v>
      </c>
      <c r="B413" s="85" t="s">
        <v>16722</v>
      </c>
      <c r="C413" s="85" t="s">
        <v>16723</v>
      </c>
      <c r="D413" s="85">
        <v>920</v>
      </c>
      <c r="E413" s="85">
        <v>20</v>
      </c>
      <c r="F413" s="85" t="s">
        <v>16743</v>
      </c>
      <c r="G413" s="85" t="s">
        <v>16742</v>
      </c>
      <c r="H413" s="85" t="s">
        <v>374</v>
      </c>
      <c r="I413" s="85" t="s">
        <v>16741</v>
      </c>
      <c r="J413" s="84">
        <v>139</v>
      </c>
      <c r="K413" s="84">
        <v>30</v>
      </c>
      <c r="L413" s="82">
        <v>387149</v>
      </c>
      <c r="M413" s="82">
        <v>68725</v>
      </c>
      <c r="N413" s="82">
        <v>2290.8200000000002</v>
      </c>
      <c r="O413" s="86" t="s">
        <v>17554</v>
      </c>
      <c r="P413" s="82">
        <v>-6068.29</v>
      </c>
      <c r="Q413" s="82">
        <v>0</v>
      </c>
      <c r="R413" s="2">
        <f t="shared" si="12"/>
        <v>318424</v>
      </c>
      <c r="S413" s="2">
        <f t="shared" si="13"/>
        <v>2290.8201438848919</v>
      </c>
    </row>
    <row r="414" spans="1:19" x14ac:dyDescent="0.25">
      <c r="A414" s="85" t="s">
        <v>17561</v>
      </c>
      <c r="B414" s="85" t="s">
        <v>16722</v>
      </c>
      <c r="C414" s="85" t="s">
        <v>16723</v>
      </c>
      <c r="D414" s="85">
        <v>920</v>
      </c>
      <c r="E414" s="85">
        <v>20</v>
      </c>
      <c r="F414" s="85" t="s">
        <v>16740</v>
      </c>
      <c r="G414" s="85" t="s">
        <v>16739</v>
      </c>
      <c r="H414" s="85" t="s">
        <v>375</v>
      </c>
      <c r="I414" s="85" t="s">
        <v>16738</v>
      </c>
      <c r="J414" s="84">
        <v>159</v>
      </c>
      <c r="K414" s="84">
        <v>0</v>
      </c>
      <c r="L414" s="82">
        <v>346118</v>
      </c>
      <c r="M414" s="82">
        <v>0</v>
      </c>
      <c r="N414" s="82">
        <v>2176.84</v>
      </c>
      <c r="O414" s="86" t="s">
        <v>17554</v>
      </c>
      <c r="P414" s="82">
        <v>-5425.15</v>
      </c>
      <c r="Q414" s="82">
        <v>0</v>
      </c>
      <c r="R414" s="2">
        <f t="shared" si="12"/>
        <v>346118</v>
      </c>
      <c r="S414" s="2">
        <f t="shared" si="13"/>
        <v>2176.8427672955977</v>
      </c>
    </row>
    <row r="415" spans="1:19" x14ac:dyDescent="0.25">
      <c r="A415" s="85" t="s">
        <v>17561</v>
      </c>
      <c r="B415" s="85" t="s">
        <v>16722</v>
      </c>
      <c r="C415" s="85" t="s">
        <v>16723</v>
      </c>
      <c r="D415" s="85">
        <v>920</v>
      </c>
      <c r="E415" s="85">
        <v>20</v>
      </c>
      <c r="F415" s="85" t="s">
        <v>16737</v>
      </c>
      <c r="G415" s="85" t="s">
        <v>16736</v>
      </c>
      <c r="H415" s="85" t="s">
        <v>376</v>
      </c>
      <c r="I415" s="85" t="s">
        <v>16735</v>
      </c>
      <c r="J415" s="84">
        <v>0</v>
      </c>
      <c r="K415" s="84">
        <v>24</v>
      </c>
      <c r="L415" s="82">
        <v>61008</v>
      </c>
      <c r="M415" s="82">
        <v>61008</v>
      </c>
      <c r="N415" s="82">
        <v>2542</v>
      </c>
      <c r="O415" s="86" t="s">
        <v>17554</v>
      </c>
      <c r="P415" s="82">
        <v>-956.26</v>
      </c>
      <c r="Q415" s="82">
        <v>0</v>
      </c>
      <c r="R415" s="2">
        <f t="shared" si="12"/>
        <v>0</v>
      </c>
      <c r="S415" s="2" t="e">
        <f t="shared" si="13"/>
        <v>#DIV/0!</v>
      </c>
    </row>
    <row r="416" spans="1:19" x14ac:dyDescent="0.25">
      <c r="A416" s="85" t="s">
        <v>17561</v>
      </c>
      <c r="B416" s="85" t="s">
        <v>16722</v>
      </c>
      <c r="C416" s="85" t="s">
        <v>16723</v>
      </c>
      <c r="D416" s="85">
        <v>920</v>
      </c>
      <c r="E416" s="85">
        <v>20</v>
      </c>
      <c r="F416" s="85" t="s">
        <v>16734</v>
      </c>
      <c r="G416" s="85" t="s">
        <v>16733</v>
      </c>
      <c r="H416" s="85" t="s">
        <v>377</v>
      </c>
      <c r="I416" s="85" t="s">
        <v>16732</v>
      </c>
      <c r="J416" s="84">
        <v>226</v>
      </c>
      <c r="K416" s="84">
        <v>0</v>
      </c>
      <c r="L416" s="82">
        <v>583517</v>
      </c>
      <c r="M416" s="82">
        <v>0</v>
      </c>
      <c r="N416" s="82">
        <v>2581.9299999999998</v>
      </c>
      <c r="O416" s="86" t="s">
        <v>17554</v>
      </c>
      <c r="P416" s="82">
        <v>-9146.2099999999991</v>
      </c>
      <c r="Q416" s="82">
        <v>0</v>
      </c>
      <c r="R416" s="2">
        <f t="shared" si="12"/>
        <v>583517</v>
      </c>
      <c r="S416" s="2">
        <f t="shared" si="13"/>
        <v>2581.9336283185839</v>
      </c>
    </row>
    <row r="417" spans="1:19" x14ac:dyDescent="0.25">
      <c r="A417" s="85" t="s">
        <v>17561</v>
      </c>
      <c r="B417" s="85" t="s">
        <v>16722</v>
      </c>
      <c r="C417" s="85" t="s">
        <v>16723</v>
      </c>
      <c r="D417" s="85">
        <v>920</v>
      </c>
      <c r="E417" s="85">
        <v>20</v>
      </c>
      <c r="F417" s="85" t="s">
        <v>16731</v>
      </c>
      <c r="G417" s="85" t="s">
        <v>16730</v>
      </c>
      <c r="H417" s="85" t="s">
        <v>378</v>
      </c>
      <c r="I417" s="85" t="s">
        <v>16729</v>
      </c>
      <c r="J417" s="84">
        <v>172</v>
      </c>
      <c r="K417" s="84">
        <v>0</v>
      </c>
      <c r="L417" s="82">
        <v>353192</v>
      </c>
      <c r="M417" s="82">
        <v>0</v>
      </c>
      <c r="N417" s="82">
        <v>2053.44</v>
      </c>
      <c r="O417" s="86" t="s">
        <v>17554</v>
      </c>
      <c r="P417" s="82">
        <v>-5536.05</v>
      </c>
      <c r="Q417" s="82">
        <v>0</v>
      </c>
      <c r="R417" s="2">
        <f t="shared" si="12"/>
        <v>353192</v>
      </c>
      <c r="S417" s="2">
        <f t="shared" si="13"/>
        <v>2053.4418604651164</v>
      </c>
    </row>
    <row r="418" spans="1:19" x14ac:dyDescent="0.25">
      <c r="A418" s="85" t="s">
        <v>17561</v>
      </c>
      <c r="B418" s="85" t="s">
        <v>16722</v>
      </c>
      <c r="C418" s="85" t="s">
        <v>16723</v>
      </c>
      <c r="D418" s="85">
        <v>920</v>
      </c>
      <c r="E418" s="85">
        <v>20</v>
      </c>
      <c r="F418" s="85" t="s">
        <v>16728</v>
      </c>
      <c r="G418" s="85" t="s">
        <v>16727</v>
      </c>
      <c r="H418" s="85" t="s">
        <v>379</v>
      </c>
      <c r="I418" s="85" t="s">
        <v>10200</v>
      </c>
      <c r="J418" s="84">
        <v>163</v>
      </c>
      <c r="K418" s="84">
        <v>0</v>
      </c>
      <c r="L418" s="82">
        <v>454397</v>
      </c>
      <c r="M418" s="82">
        <v>0</v>
      </c>
      <c r="N418" s="82">
        <v>2787.71</v>
      </c>
      <c r="O418" s="86" t="s">
        <v>17552</v>
      </c>
      <c r="P418" s="82">
        <v>21637.93</v>
      </c>
      <c r="Q418" s="82">
        <v>0</v>
      </c>
      <c r="R418" s="2">
        <f t="shared" si="12"/>
        <v>454397</v>
      </c>
      <c r="S418" s="2">
        <f t="shared" si="13"/>
        <v>2787.7116564417179</v>
      </c>
    </row>
    <row r="419" spans="1:19" x14ac:dyDescent="0.25">
      <c r="A419" s="85" t="s">
        <v>17561</v>
      </c>
      <c r="B419" s="85" t="s">
        <v>16722</v>
      </c>
      <c r="C419" s="85" t="s">
        <v>16723</v>
      </c>
      <c r="D419" s="85">
        <v>920</v>
      </c>
      <c r="E419" s="85">
        <v>20</v>
      </c>
      <c r="F419" s="85" t="s">
        <v>16728</v>
      </c>
      <c r="G419" s="85" t="s">
        <v>16727</v>
      </c>
      <c r="H419" s="85" t="s">
        <v>380</v>
      </c>
      <c r="I419" s="85" t="s">
        <v>16726</v>
      </c>
      <c r="J419" s="84">
        <v>140</v>
      </c>
      <c r="K419" s="84">
        <v>0</v>
      </c>
      <c r="L419" s="82">
        <v>271565</v>
      </c>
      <c r="M419" s="82">
        <v>0</v>
      </c>
      <c r="N419" s="82">
        <v>1939.75</v>
      </c>
      <c r="O419" s="86" t="s">
        <v>17552</v>
      </c>
      <c r="P419" s="82">
        <v>12931.64</v>
      </c>
      <c r="Q419" s="82">
        <v>0</v>
      </c>
      <c r="R419" s="2">
        <f t="shared" si="12"/>
        <v>271565</v>
      </c>
      <c r="S419" s="2">
        <f t="shared" si="13"/>
        <v>1939.75</v>
      </c>
    </row>
    <row r="420" spans="1:19" x14ac:dyDescent="0.25">
      <c r="A420" s="85" t="s">
        <v>17561</v>
      </c>
      <c r="B420" s="85" t="s">
        <v>16722</v>
      </c>
      <c r="C420" s="85" t="s">
        <v>16723</v>
      </c>
      <c r="D420" s="85">
        <v>920</v>
      </c>
      <c r="E420" s="85">
        <v>20</v>
      </c>
      <c r="F420" s="85" t="s">
        <v>16725</v>
      </c>
      <c r="G420" s="85" t="s">
        <v>16724</v>
      </c>
      <c r="H420" s="85" t="s">
        <v>381</v>
      </c>
      <c r="I420" s="85" t="s">
        <v>16721</v>
      </c>
      <c r="J420" s="84">
        <v>30</v>
      </c>
      <c r="K420" s="84">
        <v>0</v>
      </c>
      <c r="L420" s="82">
        <v>88857</v>
      </c>
      <c r="M420" s="82">
        <v>0</v>
      </c>
      <c r="N420" s="82">
        <v>2961.9</v>
      </c>
      <c r="O420" s="86" t="s">
        <v>17554</v>
      </c>
      <c r="P420" s="82">
        <v>-1392.78</v>
      </c>
      <c r="Q420" s="82">
        <v>0</v>
      </c>
      <c r="R420" s="2">
        <f t="shared" si="12"/>
        <v>88857</v>
      </c>
      <c r="S420" s="2">
        <f t="shared" si="13"/>
        <v>2961.9</v>
      </c>
    </row>
    <row r="421" spans="1:19" x14ac:dyDescent="0.25">
      <c r="A421" s="85" t="s">
        <v>17563</v>
      </c>
      <c r="B421" s="85" t="s">
        <v>10547</v>
      </c>
      <c r="C421" s="85" t="s">
        <v>10548</v>
      </c>
      <c r="D421" s="85">
        <v>901</v>
      </c>
      <c r="E421" s="85">
        <v>1</v>
      </c>
      <c r="F421" s="85" t="s">
        <v>16711</v>
      </c>
      <c r="G421" s="85" t="s">
        <v>16710</v>
      </c>
      <c r="H421" s="85" t="s">
        <v>18483</v>
      </c>
      <c r="I421" s="85" t="s">
        <v>18484</v>
      </c>
      <c r="J421" s="84">
        <v>0</v>
      </c>
      <c r="K421" s="84">
        <v>113</v>
      </c>
      <c r="L421" s="82">
        <v>353534</v>
      </c>
      <c r="M421" s="82">
        <v>353534</v>
      </c>
      <c r="N421" s="82">
        <v>3128.62</v>
      </c>
      <c r="O421" s="86" t="s">
        <v>17554</v>
      </c>
      <c r="P421" s="82">
        <v>-5541.4</v>
      </c>
      <c r="Q421" s="82">
        <v>0</v>
      </c>
      <c r="R421" s="2">
        <f t="shared" si="12"/>
        <v>0</v>
      </c>
      <c r="S421" s="2" t="e">
        <f t="shared" si="13"/>
        <v>#DIV/0!</v>
      </c>
    </row>
    <row r="422" spans="1:19" x14ac:dyDescent="0.25">
      <c r="A422" s="85" t="s">
        <v>17563</v>
      </c>
      <c r="B422" s="85" t="s">
        <v>10547</v>
      </c>
      <c r="C422" s="85" t="s">
        <v>10548</v>
      </c>
      <c r="D422" s="85">
        <v>901</v>
      </c>
      <c r="E422" s="85">
        <v>1</v>
      </c>
      <c r="F422" s="85" t="s">
        <v>16711</v>
      </c>
      <c r="G422" s="85" t="s">
        <v>16710</v>
      </c>
      <c r="H422" s="85" t="s">
        <v>382</v>
      </c>
      <c r="I422" s="85" t="s">
        <v>16720</v>
      </c>
      <c r="J422" s="84">
        <v>51</v>
      </c>
      <c r="K422" s="84">
        <v>0</v>
      </c>
      <c r="L422" s="82">
        <v>73981</v>
      </c>
      <c r="M422" s="82">
        <v>0</v>
      </c>
      <c r="N422" s="82">
        <v>1450.61</v>
      </c>
      <c r="O422" s="86" t="s">
        <v>17554</v>
      </c>
      <c r="P422" s="82">
        <v>-1159.6099999999999</v>
      </c>
      <c r="Q422" s="82">
        <v>0</v>
      </c>
      <c r="R422" s="2">
        <f t="shared" si="12"/>
        <v>73981</v>
      </c>
      <c r="S422" s="2">
        <f t="shared" si="13"/>
        <v>1450.6078431372548</v>
      </c>
    </row>
    <row r="423" spans="1:19" x14ac:dyDescent="0.25">
      <c r="A423" s="85" t="s">
        <v>17563</v>
      </c>
      <c r="B423" s="85" t="s">
        <v>10547</v>
      </c>
      <c r="C423" s="85" t="s">
        <v>10548</v>
      </c>
      <c r="D423" s="85">
        <v>901</v>
      </c>
      <c r="E423" s="85">
        <v>1</v>
      </c>
      <c r="F423" s="85" t="s">
        <v>16711</v>
      </c>
      <c r="G423" s="85" t="s">
        <v>16710</v>
      </c>
      <c r="H423" s="85" t="s">
        <v>383</v>
      </c>
      <c r="I423" s="85" t="s">
        <v>16719</v>
      </c>
      <c r="J423" s="84">
        <v>0</v>
      </c>
      <c r="K423" s="84">
        <v>4</v>
      </c>
      <c r="L423" s="82">
        <v>5483</v>
      </c>
      <c r="M423" s="82">
        <v>5483</v>
      </c>
      <c r="N423" s="82">
        <v>1370.75</v>
      </c>
      <c r="O423" s="86" t="s">
        <v>17554</v>
      </c>
      <c r="P423" s="82">
        <v>-85.95</v>
      </c>
      <c r="Q423" s="82">
        <v>0</v>
      </c>
      <c r="R423" s="2">
        <f t="shared" si="12"/>
        <v>0</v>
      </c>
      <c r="S423" s="2" t="e">
        <f t="shared" si="13"/>
        <v>#DIV/0!</v>
      </c>
    </row>
    <row r="424" spans="1:19" x14ac:dyDescent="0.25">
      <c r="A424" s="85" t="s">
        <v>17563</v>
      </c>
      <c r="B424" s="85" t="s">
        <v>10547</v>
      </c>
      <c r="C424" s="85" t="s">
        <v>10548</v>
      </c>
      <c r="D424" s="85">
        <v>901</v>
      </c>
      <c r="E424" s="85">
        <v>1</v>
      </c>
      <c r="F424" s="85" t="s">
        <v>16711</v>
      </c>
      <c r="G424" s="85" t="s">
        <v>16710</v>
      </c>
      <c r="H424" s="85" t="s">
        <v>384</v>
      </c>
      <c r="I424" s="85" t="s">
        <v>16718</v>
      </c>
      <c r="J424" s="84">
        <v>0</v>
      </c>
      <c r="K424" s="84">
        <v>40</v>
      </c>
      <c r="L424" s="82">
        <v>65428</v>
      </c>
      <c r="M424" s="82">
        <v>65428</v>
      </c>
      <c r="N424" s="82">
        <v>1635.7</v>
      </c>
      <c r="O424" s="86" t="s">
        <v>17554</v>
      </c>
      <c r="P424" s="82">
        <v>-1025.54</v>
      </c>
      <c r="Q424" s="82">
        <v>0</v>
      </c>
      <c r="R424" s="2">
        <f t="shared" si="12"/>
        <v>0</v>
      </c>
      <c r="S424" s="2" t="e">
        <f t="shared" si="13"/>
        <v>#DIV/0!</v>
      </c>
    </row>
    <row r="425" spans="1:19" x14ac:dyDescent="0.25">
      <c r="A425" s="85" t="s">
        <v>17563</v>
      </c>
      <c r="B425" s="85" t="s">
        <v>10547</v>
      </c>
      <c r="C425" s="85" t="s">
        <v>10548</v>
      </c>
      <c r="D425" s="85">
        <v>901</v>
      </c>
      <c r="E425" s="85">
        <v>1</v>
      </c>
      <c r="F425" s="85" t="s">
        <v>16711</v>
      </c>
      <c r="G425" s="85" t="s">
        <v>16710</v>
      </c>
      <c r="H425" s="85" t="s">
        <v>385</v>
      </c>
      <c r="I425" s="85" t="s">
        <v>16717</v>
      </c>
      <c r="J425" s="84">
        <v>193</v>
      </c>
      <c r="K425" s="84">
        <v>0</v>
      </c>
      <c r="L425" s="82">
        <v>273305</v>
      </c>
      <c r="M425" s="82">
        <v>0</v>
      </c>
      <c r="N425" s="82">
        <v>1416.09</v>
      </c>
      <c r="O425" s="86" t="s">
        <v>17554</v>
      </c>
      <c r="P425" s="82">
        <v>-4283.8599999999997</v>
      </c>
      <c r="Q425" s="82">
        <v>0</v>
      </c>
      <c r="R425" s="2">
        <f t="shared" si="12"/>
        <v>273305</v>
      </c>
      <c r="S425" s="2">
        <f t="shared" si="13"/>
        <v>1416.0880829015543</v>
      </c>
    </row>
    <row r="426" spans="1:19" x14ac:dyDescent="0.25">
      <c r="A426" s="85" t="s">
        <v>17563</v>
      </c>
      <c r="B426" s="85" t="s">
        <v>10547</v>
      </c>
      <c r="C426" s="85" t="s">
        <v>10548</v>
      </c>
      <c r="D426" s="85">
        <v>901</v>
      </c>
      <c r="E426" s="85">
        <v>1</v>
      </c>
      <c r="F426" s="85" t="s">
        <v>16711</v>
      </c>
      <c r="G426" s="85" t="s">
        <v>16710</v>
      </c>
      <c r="H426" s="85" t="s">
        <v>18485</v>
      </c>
      <c r="I426" s="85" t="s">
        <v>18486</v>
      </c>
      <c r="J426" s="84">
        <v>0</v>
      </c>
      <c r="K426" s="84">
        <v>158</v>
      </c>
      <c r="L426" s="82">
        <v>454272</v>
      </c>
      <c r="M426" s="82">
        <v>454272</v>
      </c>
      <c r="N426" s="82">
        <v>2875.14</v>
      </c>
      <c r="O426" s="86" t="s">
        <v>17554</v>
      </c>
      <c r="P426" s="82">
        <v>-7120.4</v>
      </c>
      <c r="Q426" s="82">
        <v>0</v>
      </c>
      <c r="R426" s="2">
        <f t="shared" si="12"/>
        <v>0</v>
      </c>
      <c r="S426" s="2" t="e">
        <f t="shared" si="13"/>
        <v>#DIV/0!</v>
      </c>
    </row>
    <row r="427" spans="1:19" x14ac:dyDescent="0.25">
      <c r="A427" s="85" t="s">
        <v>17563</v>
      </c>
      <c r="B427" s="85" t="s">
        <v>10547</v>
      </c>
      <c r="C427" s="85" t="s">
        <v>10548</v>
      </c>
      <c r="D427" s="85">
        <v>901</v>
      </c>
      <c r="E427" s="85">
        <v>1</v>
      </c>
      <c r="F427" s="85" t="s">
        <v>16711</v>
      </c>
      <c r="G427" s="85" t="s">
        <v>16710</v>
      </c>
      <c r="H427" s="85" t="s">
        <v>386</v>
      </c>
      <c r="I427" s="85" t="s">
        <v>16716</v>
      </c>
      <c r="J427" s="84">
        <v>375</v>
      </c>
      <c r="K427" s="84">
        <v>92</v>
      </c>
      <c r="L427" s="82">
        <v>1301261</v>
      </c>
      <c r="M427" s="82">
        <v>256351</v>
      </c>
      <c r="N427" s="82">
        <v>2786.43</v>
      </c>
      <c r="O427" s="86" t="s">
        <v>17554</v>
      </c>
      <c r="P427" s="82">
        <v>-20396.36</v>
      </c>
      <c r="Q427" s="82">
        <v>0</v>
      </c>
      <c r="R427" s="2">
        <f t="shared" si="12"/>
        <v>1044910</v>
      </c>
      <c r="S427" s="2">
        <f t="shared" si="13"/>
        <v>2786.4266666666667</v>
      </c>
    </row>
    <row r="428" spans="1:19" x14ac:dyDescent="0.25">
      <c r="A428" s="85" t="s">
        <v>17563</v>
      </c>
      <c r="B428" s="85" t="s">
        <v>10547</v>
      </c>
      <c r="C428" s="85" t="s">
        <v>10548</v>
      </c>
      <c r="D428" s="85">
        <v>901</v>
      </c>
      <c r="E428" s="85">
        <v>1</v>
      </c>
      <c r="F428" s="85" t="s">
        <v>16711</v>
      </c>
      <c r="G428" s="85" t="s">
        <v>16710</v>
      </c>
      <c r="H428" s="85" t="s">
        <v>387</v>
      </c>
      <c r="I428" s="85" t="s">
        <v>16715</v>
      </c>
      <c r="J428" s="84">
        <v>647</v>
      </c>
      <c r="K428" s="84">
        <v>120</v>
      </c>
      <c r="L428" s="82">
        <v>2160246</v>
      </c>
      <c r="M428" s="82">
        <v>337978</v>
      </c>
      <c r="N428" s="82">
        <v>2816.49</v>
      </c>
      <c r="O428" s="86" t="s">
        <v>17554</v>
      </c>
      <c r="P428" s="82">
        <v>-33860.36</v>
      </c>
      <c r="Q428" s="82">
        <v>0</v>
      </c>
      <c r="R428" s="2">
        <f t="shared" si="12"/>
        <v>1822268</v>
      </c>
      <c r="S428" s="2">
        <f t="shared" si="13"/>
        <v>2816.4884080370944</v>
      </c>
    </row>
    <row r="429" spans="1:19" x14ac:dyDescent="0.25">
      <c r="A429" s="85" t="s">
        <v>17563</v>
      </c>
      <c r="B429" s="85" t="s">
        <v>10547</v>
      </c>
      <c r="C429" s="85" t="s">
        <v>10548</v>
      </c>
      <c r="D429" s="85">
        <v>901</v>
      </c>
      <c r="E429" s="85">
        <v>1</v>
      </c>
      <c r="F429" s="85" t="s">
        <v>16711</v>
      </c>
      <c r="G429" s="85" t="s">
        <v>16710</v>
      </c>
      <c r="H429" s="85" t="s">
        <v>18487</v>
      </c>
      <c r="I429" s="85" t="s">
        <v>18488</v>
      </c>
      <c r="J429" s="84">
        <v>0</v>
      </c>
      <c r="K429" s="84">
        <v>136</v>
      </c>
      <c r="L429" s="82">
        <v>365258</v>
      </c>
      <c r="M429" s="82">
        <v>365258</v>
      </c>
      <c r="N429" s="82">
        <v>2685.72</v>
      </c>
      <c r="O429" s="86" t="s">
        <v>17554</v>
      </c>
      <c r="P429" s="82">
        <v>-5725.17</v>
      </c>
      <c r="Q429" s="82">
        <v>0</v>
      </c>
      <c r="R429" s="2">
        <f t="shared" si="12"/>
        <v>0</v>
      </c>
      <c r="S429" s="2" t="e">
        <f t="shared" si="13"/>
        <v>#DIV/0!</v>
      </c>
    </row>
    <row r="430" spans="1:19" x14ac:dyDescent="0.25">
      <c r="A430" s="85" t="s">
        <v>17563</v>
      </c>
      <c r="B430" s="85" t="s">
        <v>10547</v>
      </c>
      <c r="C430" s="85" t="s">
        <v>10548</v>
      </c>
      <c r="D430" s="85">
        <v>901</v>
      </c>
      <c r="E430" s="85">
        <v>1</v>
      </c>
      <c r="F430" s="85" t="s">
        <v>16711</v>
      </c>
      <c r="G430" s="85" t="s">
        <v>16710</v>
      </c>
      <c r="H430" s="85" t="s">
        <v>18489</v>
      </c>
      <c r="I430" s="85" t="s">
        <v>18490</v>
      </c>
      <c r="J430" s="84">
        <v>0</v>
      </c>
      <c r="K430" s="84">
        <v>226</v>
      </c>
      <c r="L430" s="82">
        <v>706968</v>
      </c>
      <c r="M430" s="82">
        <v>706968</v>
      </c>
      <c r="N430" s="82">
        <v>3128.18</v>
      </c>
      <c r="O430" s="86" t="s">
        <v>17554</v>
      </c>
      <c r="P430" s="82">
        <v>-11081.23</v>
      </c>
      <c r="Q430" s="82">
        <v>0</v>
      </c>
      <c r="R430" s="2">
        <f t="shared" si="12"/>
        <v>0</v>
      </c>
      <c r="S430" s="2" t="e">
        <f t="shared" si="13"/>
        <v>#DIV/0!</v>
      </c>
    </row>
    <row r="431" spans="1:19" x14ac:dyDescent="0.25">
      <c r="A431" s="85" t="s">
        <v>17563</v>
      </c>
      <c r="B431" s="85" t="s">
        <v>10547</v>
      </c>
      <c r="C431" s="85" t="s">
        <v>10548</v>
      </c>
      <c r="D431" s="85">
        <v>901</v>
      </c>
      <c r="E431" s="85">
        <v>1</v>
      </c>
      <c r="F431" s="85" t="s">
        <v>16711</v>
      </c>
      <c r="G431" s="85" t="s">
        <v>16710</v>
      </c>
      <c r="H431" s="85" t="s">
        <v>388</v>
      </c>
      <c r="I431" s="85" t="s">
        <v>16714</v>
      </c>
      <c r="J431" s="84">
        <v>142</v>
      </c>
      <c r="K431" s="84">
        <v>8</v>
      </c>
      <c r="L431" s="82">
        <v>449374</v>
      </c>
      <c r="M431" s="82">
        <v>23967</v>
      </c>
      <c r="N431" s="82">
        <v>2995.83</v>
      </c>
      <c r="O431" s="86" t="s">
        <v>17554</v>
      </c>
      <c r="P431" s="82">
        <v>-7043.64</v>
      </c>
      <c r="Q431" s="82">
        <v>0</v>
      </c>
      <c r="R431" s="2">
        <f t="shared" si="12"/>
        <v>425407</v>
      </c>
      <c r="S431" s="2">
        <f t="shared" si="13"/>
        <v>2995.823943661972</v>
      </c>
    </row>
    <row r="432" spans="1:19" x14ac:dyDescent="0.25">
      <c r="A432" s="85" t="s">
        <v>17563</v>
      </c>
      <c r="B432" s="85" t="s">
        <v>10547</v>
      </c>
      <c r="C432" s="85" t="s">
        <v>10548</v>
      </c>
      <c r="D432" s="85">
        <v>901</v>
      </c>
      <c r="E432" s="85">
        <v>1</v>
      </c>
      <c r="F432" s="85" t="s">
        <v>16711</v>
      </c>
      <c r="G432" s="85" t="s">
        <v>16710</v>
      </c>
      <c r="H432" s="85" t="s">
        <v>18491</v>
      </c>
      <c r="I432" s="85" t="s">
        <v>18492</v>
      </c>
      <c r="J432" s="84">
        <v>0</v>
      </c>
      <c r="K432" s="84">
        <v>234</v>
      </c>
      <c r="L432" s="82">
        <v>687827</v>
      </c>
      <c r="M432" s="82">
        <v>687827</v>
      </c>
      <c r="N432" s="82">
        <v>2939.43</v>
      </c>
      <c r="O432" s="86" t="s">
        <v>17554</v>
      </c>
      <c r="P432" s="82">
        <v>-10781.22</v>
      </c>
      <c r="Q432" s="82">
        <v>0</v>
      </c>
      <c r="R432" s="2">
        <f t="shared" si="12"/>
        <v>0</v>
      </c>
      <c r="S432" s="2" t="e">
        <f t="shared" si="13"/>
        <v>#DIV/0!</v>
      </c>
    </row>
    <row r="433" spans="1:19" x14ac:dyDescent="0.25">
      <c r="A433" s="85" t="s">
        <v>17563</v>
      </c>
      <c r="B433" s="85" t="s">
        <v>10547</v>
      </c>
      <c r="C433" s="85" t="s">
        <v>10548</v>
      </c>
      <c r="D433" s="85">
        <v>901</v>
      </c>
      <c r="E433" s="85">
        <v>1</v>
      </c>
      <c r="F433" s="85" t="s">
        <v>16711</v>
      </c>
      <c r="G433" s="85" t="s">
        <v>16710</v>
      </c>
      <c r="H433" s="85" t="s">
        <v>18493</v>
      </c>
      <c r="I433" s="85" t="s">
        <v>18494</v>
      </c>
      <c r="J433" s="84">
        <v>0</v>
      </c>
      <c r="K433" s="84">
        <v>213</v>
      </c>
      <c r="L433" s="82">
        <v>636543</v>
      </c>
      <c r="M433" s="82">
        <v>636543</v>
      </c>
      <c r="N433" s="82">
        <v>2988.46</v>
      </c>
      <c r="O433" s="86" t="s">
        <v>17554</v>
      </c>
      <c r="P433" s="82">
        <v>-9977.3700000000008</v>
      </c>
      <c r="Q433" s="82">
        <v>0</v>
      </c>
      <c r="R433" s="2">
        <f t="shared" si="12"/>
        <v>0</v>
      </c>
      <c r="S433" s="2" t="e">
        <f t="shared" si="13"/>
        <v>#DIV/0!</v>
      </c>
    </row>
    <row r="434" spans="1:19" x14ac:dyDescent="0.25">
      <c r="A434" s="85" t="s">
        <v>17563</v>
      </c>
      <c r="B434" s="85" t="s">
        <v>10547</v>
      </c>
      <c r="C434" s="85" t="s">
        <v>10548</v>
      </c>
      <c r="D434" s="85">
        <v>901</v>
      </c>
      <c r="E434" s="85">
        <v>1</v>
      </c>
      <c r="F434" s="85" t="s">
        <v>16711</v>
      </c>
      <c r="G434" s="85" t="s">
        <v>16710</v>
      </c>
      <c r="H434" s="85" t="s">
        <v>18495</v>
      </c>
      <c r="I434" s="85" t="s">
        <v>18484</v>
      </c>
      <c r="J434" s="84">
        <v>0</v>
      </c>
      <c r="K434" s="84">
        <v>29</v>
      </c>
      <c r="L434" s="82">
        <v>89898</v>
      </c>
      <c r="M434" s="82">
        <v>89898</v>
      </c>
      <c r="N434" s="82">
        <v>3099.93</v>
      </c>
      <c r="O434" s="86" t="s">
        <v>17554</v>
      </c>
      <c r="P434" s="82">
        <v>-1409.1</v>
      </c>
      <c r="Q434" s="82">
        <v>0</v>
      </c>
      <c r="R434" s="2">
        <f t="shared" si="12"/>
        <v>0</v>
      </c>
      <c r="S434" s="2" t="e">
        <f t="shared" si="13"/>
        <v>#DIV/0!</v>
      </c>
    </row>
    <row r="435" spans="1:19" x14ac:dyDescent="0.25">
      <c r="A435" s="85" t="s">
        <v>17563</v>
      </c>
      <c r="B435" s="85" t="s">
        <v>10547</v>
      </c>
      <c r="C435" s="85" t="s">
        <v>10548</v>
      </c>
      <c r="D435" s="85">
        <v>901</v>
      </c>
      <c r="E435" s="85">
        <v>1</v>
      </c>
      <c r="F435" s="85" t="s">
        <v>16711</v>
      </c>
      <c r="G435" s="85" t="s">
        <v>16710</v>
      </c>
      <c r="H435" s="85" t="s">
        <v>18496</v>
      </c>
      <c r="I435" s="85" t="s">
        <v>18497</v>
      </c>
      <c r="J435" s="84">
        <v>0</v>
      </c>
      <c r="K435" s="84">
        <v>200</v>
      </c>
      <c r="L435" s="82">
        <v>545764</v>
      </c>
      <c r="M435" s="82">
        <v>545764</v>
      </c>
      <c r="N435" s="82">
        <v>2728.82</v>
      </c>
      <c r="O435" s="86" t="s">
        <v>17554</v>
      </c>
      <c r="P435" s="82">
        <v>-8554.4699999999993</v>
      </c>
      <c r="Q435" s="82">
        <v>0</v>
      </c>
      <c r="R435" s="2">
        <f t="shared" si="12"/>
        <v>0</v>
      </c>
      <c r="S435" s="2" t="e">
        <f t="shared" si="13"/>
        <v>#DIV/0!</v>
      </c>
    </row>
    <row r="436" spans="1:19" x14ac:dyDescent="0.25">
      <c r="A436" s="85" t="s">
        <v>17563</v>
      </c>
      <c r="B436" s="85" t="s">
        <v>10547</v>
      </c>
      <c r="C436" s="85" t="s">
        <v>10548</v>
      </c>
      <c r="D436" s="85">
        <v>901</v>
      </c>
      <c r="E436" s="85">
        <v>1</v>
      </c>
      <c r="F436" s="85" t="s">
        <v>16711</v>
      </c>
      <c r="G436" s="85" t="s">
        <v>16710</v>
      </c>
      <c r="H436" s="85" t="s">
        <v>18498</v>
      </c>
      <c r="I436" s="85" t="s">
        <v>18499</v>
      </c>
      <c r="J436" s="84">
        <v>0</v>
      </c>
      <c r="K436" s="84">
        <v>198</v>
      </c>
      <c r="L436" s="82">
        <v>540144</v>
      </c>
      <c r="M436" s="82">
        <v>540144</v>
      </c>
      <c r="N436" s="82">
        <v>2728</v>
      </c>
      <c r="O436" s="86" t="s">
        <v>17554</v>
      </c>
      <c r="P436" s="82">
        <v>-8466.3799999999992</v>
      </c>
      <c r="Q436" s="82">
        <v>0</v>
      </c>
      <c r="R436" s="2">
        <f t="shared" si="12"/>
        <v>0</v>
      </c>
      <c r="S436" s="2" t="e">
        <f t="shared" si="13"/>
        <v>#DIV/0!</v>
      </c>
    </row>
    <row r="437" spans="1:19" x14ac:dyDescent="0.25">
      <c r="A437" s="85" t="s">
        <v>17563</v>
      </c>
      <c r="B437" s="85" t="s">
        <v>10547</v>
      </c>
      <c r="C437" s="85" t="s">
        <v>10548</v>
      </c>
      <c r="D437" s="85">
        <v>901</v>
      </c>
      <c r="E437" s="85">
        <v>1</v>
      </c>
      <c r="F437" s="85" t="s">
        <v>16711</v>
      </c>
      <c r="G437" s="85" t="s">
        <v>16710</v>
      </c>
      <c r="H437" s="85" t="s">
        <v>18500</v>
      </c>
      <c r="I437" s="85" t="s">
        <v>18501</v>
      </c>
      <c r="J437" s="84">
        <v>0</v>
      </c>
      <c r="K437" s="84">
        <v>96</v>
      </c>
      <c r="L437" s="82">
        <v>239055</v>
      </c>
      <c r="M437" s="82">
        <v>239055</v>
      </c>
      <c r="N437" s="82">
        <v>2490.16</v>
      </c>
      <c r="O437" s="86" t="s">
        <v>17554</v>
      </c>
      <c r="P437" s="82">
        <v>-3747.02</v>
      </c>
      <c r="Q437" s="82">
        <v>0</v>
      </c>
      <c r="R437" s="2">
        <f t="shared" si="12"/>
        <v>0</v>
      </c>
      <c r="S437" s="2" t="e">
        <f t="shared" si="13"/>
        <v>#DIV/0!</v>
      </c>
    </row>
    <row r="438" spans="1:19" x14ac:dyDescent="0.25">
      <c r="A438" s="85" t="s">
        <v>17563</v>
      </c>
      <c r="B438" s="85" t="s">
        <v>10547</v>
      </c>
      <c r="C438" s="85" t="s">
        <v>10548</v>
      </c>
      <c r="D438" s="85">
        <v>901</v>
      </c>
      <c r="E438" s="85">
        <v>1</v>
      </c>
      <c r="F438" s="85" t="s">
        <v>16711</v>
      </c>
      <c r="G438" s="85" t="s">
        <v>16710</v>
      </c>
      <c r="H438" s="85" t="s">
        <v>18502</v>
      </c>
      <c r="I438" s="85" t="s">
        <v>18503</v>
      </c>
      <c r="J438" s="84">
        <v>0</v>
      </c>
      <c r="K438" s="84">
        <v>2</v>
      </c>
      <c r="L438" s="82">
        <v>6594</v>
      </c>
      <c r="M438" s="82">
        <v>6594</v>
      </c>
      <c r="N438" s="82">
        <v>3297</v>
      </c>
      <c r="O438" s="86" t="s">
        <v>17554</v>
      </c>
      <c r="P438" s="82">
        <v>-103.34</v>
      </c>
      <c r="Q438" s="82">
        <v>0</v>
      </c>
      <c r="R438" s="2">
        <f t="shared" si="12"/>
        <v>0</v>
      </c>
      <c r="S438" s="2" t="e">
        <f t="shared" si="13"/>
        <v>#DIV/0!</v>
      </c>
    </row>
    <row r="439" spans="1:19" x14ac:dyDescent="0.25">
      <c r="A439" s="85" t="s">
        <v>17563</v>
      </c>
      <c r="B439" s="85" t="s">
        <v>10547</v>
      </c>
      <c r="C439" s="85" t="s">
        <v>10548</v>
      </c>
      <c r="D439" s="85">
        <v>901</v>
      </c>
      <c r="E439" s="85">
        <v>1</v>
      </c>
      <c r="F439" s="85" t="s">
        <v>16711</v>
      </c>
      <c r="G439" s="85" t="s">
        <v>16710</v>
      </c>
      <c r="H439" s="85" t="s">
        <v>389</v>
      </c>
      <c r="I439" s="85" t="s">
        <v>16713</v>
      </c>
      <c r="J439" s="84">
        <v>70</v>
      </c>
      <c r="K439" s="84">
        <v>0</v>
      </c>
      <c r="L439" s="82">
        <v>209891</v>
      </c>
      <c r="M439" s="82">
        <v>0</v>
      </c>
      <c r="N439" s="82">
        <v>2998.44</v>
      </c>
      <c r="O439" s="86" t="s">
        <v>17554</v>
      </c>
      <c r="P439" s="82">
        <v>-3289.89</v>
      </c>
      <c r="Q439" s="82">
        <v>0</v>
      </c>
      <c r="R439" s="2">
        <f t="shared" si="12"/>
        <v>209891</v>
      </c>
      <c r="S439" s="2">
        <f t="shared" si="13"/>
        <v>2998.4428571428571</v>
      </c>
    </row>
    <row r="440" spans="1:19" x14ac:dyDescent="0.25">
      <c r="A440" s="85" t="s">
        <v>17563</v>
      </c>
      <c r="B440" s="85" t="s">
        <v>10547</v>
      </c>
      <c r="C440" s="85" t="s">
        <v>10548</v>
      </c>
      <c r="D440" s="85">
        <v>901</v>
      </c>
      <c r="E440" s="85">
        <v>1</v>
      </c>
      <c r="F440" s="85" t="s">
        <v>16711</v>
      </c>
      <c r="G440" s="85" t="s">
        <v>16710</v>
      </c>
      <c r="H440" s="85" t="s">
        <v>390</v>
      </c>
      <c r="I440" s="85" t="s">
        <v>16712</v>
      </c>
      <c r="J440" s="84">
        <v>138</v>
      </c>
      <c r="K440" s="84">
        <v>0</v>
      </c>
      <c r="L440" s="82">
        <v>190698</v>
      </c>
      <c r="M440" s="82">
        <v>0</v>
      </c>
      <c r="N440" s="82">
        <v>1381.87</v>
      </c>
      <c r="O440" s="86" t="s">
        <v>17554</v>
      </c>
      <c r="P440" s="82">
        <v>-2989.05</v>
      </c>
      <c r="Q440" s="82">
        <v>0</v>
      </c>
      <c r="R440" s="2">
        <f t="shared" si="12"/>
        <v>190698</v>
      </c>
      <c r="S440" s="2">
        <f t="shared" si="13"/>
        <v>1381.8695652173913</v>
      </c>
    </row>
    <row r="441" spans="1:19" x14ac:dyDescent="0.25">
      <c r="A441" s="85" t="s">
        <v>17563</v>
      </c>
      <c r="B441" s="85" t="s">
        <v>16483</v>
      </c>
      <c r="C441" s="85" t="s">
        <v>16484</v>
      </c>
      <c r="D441" s="85">
        <v>916</v>
      </c>
      <c r="E441" s="85">
        <v>16</v>
      </c>
      <c r="F441" s="85" t="s">
        <v>16702</v>
      </c>
      <c r="G441" s="85" t="s">
        <v>18514</v>
      </c>
      <c r="H441" s="85" t="s">
        <v>391</v>
      </c>
      <c r="I441" s="85" t="s">
        <v>16709</v>
      </c>
      <c r="J441" s="84">
        <v>713</v>
      </c>
      <c r="K441" s="84">
        <v>0</v>
      </c>
      <c r="L441" s="82">
        <v>1744896</v>
      </c>
      <c r="M441" s="82">
        <v>0</v>
      </c>
      <c r="N441" s="82">
        <v>2447.2600000000002</v>
      </c>
      <c r="O441" s="86" t="s">
        <v>17552</v>
      </c>
      <c r="P441" s="82">
        <v>83090.33</v>
      </c>
      <c r="Q441" s="82">
        <v>0</v>
      </c>
      <c r="R441" s="2">
        <f t="shared" si="12"/>
        <v>1744896</v>
      </c>
      <c r="S441" s="2">
        <f t="shared" si="13"/>
        <v>2447.2594670406734</v>
      </c>
    </row>
    <row r="442" spans="1:19" x14ac:dyDescent="0.25">
      <c r="A442" s="85" t="s">
        <v>17563</v>
      </c>
      <c r="B442" s="85" t="s">
        <v>16483</v>
      </c>
      <c r="C442" s="85" t="s">
        <v>16484</v>
      </c>
      <c r="D442" s="85">
        <v>916</v>
      </c>
      <c r="E442" s="85">
        <v>16</v>
      </c>
      <c r="F442" s="85" t="s">
        <v>16702</v>
      </c>
      <c r="G442" s="85" t="s">
        <v>18514</v>
      </c>
      <c r="H442" s="85" t="s">
        <v>392</v>
      </c>
      <c r="I442" s="85" t="s">
        <v>16708</v>
      </c>
      <c r="J442" s="84">
        <v>301</v>
      </c>
      <c r="K442" s="84">
        <v>0</v>
      </c>
      <c r="L442" s="82">
        <v>716002</v>
      </c>
      <c r="M442" s="82">
        <v>0</v>
      </c>
      <c r="N442" s="82">
        <v>2378.7399999999998</v>
      </c>
      <c r="O442" s="86" t="s">
        <v>17552</v>
      </c>
      <c r="P442" s="82">
        <v>34095.300000000003</v>
      </c>
      <c r="Q442" s="82">
        <v>0</v>
      </c>
      <c r="R442" s="2">
        <f t="shared" si="12"/>
        <v>716002</v>
      </c>
      <c r="S442" s="2">
        <f t="shared" si="13"/>
        <v>2378.7441860465115</v>
      </c>
    </row>
    <row r="443" spans="1:19" x14ac:dyDescent="0.25">
      <c r="A443" s="85" t="s">
        <v>17563</v>
      </c>
      <c r="B443" s="85" t="s">
        <v>16483</v>
      </c>
      <c r="C443" s="85" t="s">
        <v>16484</v>
      </c>
      <c r="D443" s="85">
        <v>916</v>
      </c>
      <c r="E443" s="85">
        <v>16</v>
      </c>
      <c r="F443" s="85" t="s">
        <v>16702</v>
      </c>
      <c r="G443" s="85" t="s">
        <v>18514</v>
      </c>
      <c r="H443" s="85" t="s">
        <v>393</v>
      </c>
      <c r="I443" s="85" t="s">
        <v>16707</v>
      </c>
      <c r="J443" s="84">
        <v>504</v>
      </c>
      <c r="K443" s="84">
        <v>0</v>
      </c>
      <c r="L443" s="82">
        <v>1264323</v>
      </c>
      <c r="M443" s="82">
        <v>0</v>
      </c>
      <c r="N443" s="82">
        <v>2508.58</v>
      </c>
      <c r="O443" s="86" t="s">
        <v>17552</v>
      </c>
      <c r="P443" s="82">
        <v>60205.88</v>
      </c>
      <c r="Q443" s="82">
        <v>0</v>
      </c>
      <c r="R443" s="2">
        <f t="shared" si="12"/>
        <v>1264323</v>
      </c>
      <c r="S443" s="2">
        <f t="shared" si="13"/>
        <v>2508.5773809523807</v>
      </c>
    </row>
    <row r="444" spans="1:19" x14ac:dyDescent="0.25">
      <c r="A444" s="85" t="s">
        <v>17563</v>
      </c>
      <c r="B444" s="85" t="s">
        <v>16483</v>
      </c>
      <c r="C444" s="85" t="s">
        <v>16484</v>
      </c>
      <c r="D444" s="85">
        <v>916</v>
      </c>
      <c r="E444" s="85">
        <v>16</v>
      </c>
      <c r="F444" s="85" t="s">
        <v>16702</v>
      </c>
      <c r="G444" s="85" t="s">
        <v>18514</v>
      </c>
      <c r="H444" s="85" t="s">
        <v>394</v>
      </c>
      <c r="I444" s="85" t="s">
        <v>16706</v>
      </c>
      <c r="J444" s="84">
        <v>263</v>
      </c>
      <c r="K444" s="84">
        <v>0</v>
      </c>
      <c r="L444" s="82">
        <v>561642</v>
      </c>
      <c r="M444" s="82">
        <v>0</v>
      </c>
      <c r="N444" s="82">
        <v>2135.52</v>
      </c>
      <c r="O444" s="86" t="s">
        <v>17552</v>
      </c>
      <c r="P444" s="82">
        <v>26744.84</v>
      </c>
      <c r="Q444" s="82">
        <v>0</v>
      </c>
      <c r="R444" s="2">
        <f t="shared" si="12"/>
        <v>561642</v>
      </c>
      <c r="S444" s="2">
        <f t="shared" si="13"/>
        <v>2135.5209125475285</v>
      </c>
    </row>
    <row r="445" spans="1:19" x14ac:dyDescent="0.25">
      <c r="A445" s="85" t="s">
        <v>17563</v>
      </c>
      <c r="B445" s="85" t="s">
        <v>16483</v>
      </c>
      <c r="C445" s="85" t="s">
        <v>16484</v>
      </c>
      <c r="D445" s="85">
        <v>916</v>
      </c>
      <c r="E445" s="85">
        <v>16</v>
      </c>
      <c r="F445" s="85" t="s">
        <v>16702</v>
      </c>
      <c r="G445" s="85" t="s">
        <v>18514</v>
      </c>
      <c r="H445" s="85" t="s">
        <v>395</v>
      </c>
      <c r="I445" s="85" t="s">
        <v>16705</v>
      </c>
      <c r="J445" s="84">
        <v>224</v>
      </c>
      <c r="K445" s="84">
        <v>0</v>
      </c>
      <c r="L445" s="82">
        <v>555129</v>
      </c>
      <c r="M445" s="82">
        <v>0</v>
      </c>
      <c r="N445" s="82">
        <v>2478.25</v>
      </c>
      <c r="O445" s="86" t="s">
        <v>17552</v>
      </c>
      <c r="P445" s="82">
        <v>26434.71</v>
      </c>
      <c r="Q445" s="82">
        <v>0</v>
      </c>
      <c r="R445" s="2">
        <f t="shared" si="12"/>
        <v>555129</v>
      </c>
      <c r="S445" s="2">
        <f t="shared" si="13"/>
        <v>2478.2544642857142</v>
      </c>
    </row>
    <row r="446" spans="1:19" x14ac:dyDescent="0.25">
      <c r="A446" s="85" t="s">
        <v>17563</v>
      </c>
      <c r="B446" s="85" t="s">
        <v>16483</v>
      </c>
      <c r="C446" s="85" t="s">
        <v>16484</v>
      </c>
      <c r="D446" s="85">
        <v>916</v>
      </c>
      <c r="E446" s="85">
        <v>16</v>
      </c>
      <c r="F446" s="85" t="s">
        <v>16702</v>
      </c>
      <c r="G446" s="85" t="s">
        <v>18514</v>
      </c>
      <c r="H446" s="85" t="s">
        <v>396</v>
      </c>
      <c r="I446" s="85" t="s">
        <v>16704</v>
      </c>
      <c r="J446" s="84">
        <v>285</v>
      </c>
      <c r="K446" s="84">
        <v>0</v>
      </c>
      <c r="L446" s="82">
        <v>709109</v>
      </c>
      <c r="M446" s="82">
        <v>0</v>
      </c>
      <c r="N446" s="82">
        <v>2488.1</v>
      </c>
      <c r="O446" s="86" t="s">
        <v>17552</v>
      </c>
      <c r="P446" s="82">
        <v>33767.089999999997</v>
      </c>
      <c r="Q446" s="82">
        <v>0</v>
      </c>
      <c r="R446" s="2">
        <f t="shared" si="12"/>
        <v>709109</v>
      </c>
      <c r="S446" s="2">
        <f t="shared" si="13"/>
        <v>2488.1017543859648</v>
      </c>
    </row>
    <row r="447" spans="1:19" x14ac:dyDescent="0.25">
      <c r="A447" s="85" t="s">
        <v>17563</v>
      </c>
      <c r="B447" s="85" t="s">
        <v>16483</v>
      </c>
      <c r="C447" s="85" t="s">
        <v>16484</v>
      </c>
      <c r="D447" s="85">
        <v>916</v>
      </c>
      <c r="E447" s="85">
        <v>16</v>
      </c>
      <c r="F447" s="85" t="s">
        <v>16702</v>
      </c>
      <c r="G447" s="85" t="s">
        <v>18514</v>
      </c>
      <c r="H447" s="85" t="s">
        <v>397</v>
      </c>
      <c r="I447" s="85" t="s">
        <v>16703</v>
      </c>
      <c r="J447" s="84">
        <v>263</v>
      </c>
      <c r="K447" s="84">
        <v>0</v>
      </c>
      <c r="L447" s="82">
        <v>637614</v>
      </c>
      <c r="M447" s="82">
        <v>0</v>
      </c>
      <c r="N447" s="82">
        <v>2424.39</v>
      </c>
      <c r="O447" s="86" t="s">
        <v>17552</v>
      </c>
      <c r="P447" s="82">
        <v>30362.57</v>
      </c>
      <c r="Q447" s="82">
        <v>0</v>
      </c>
      <c r="R447" s="2">
        <f t="shared" si="12"/>
        <v>637614</v>
      </c>
      <c r="S447" s="2">
        <f t="shared" si="13"/>
        <v>2424.3878326996196</v>
      </c>
    </row>
    <row r="448" spans="1:19" x14ac:dyDescent="0.25">
      <c r="A448" s="85" t="s">
        <v>17563</v>
      </c>
      <c r="B448" s="85" t="s">
        <v>16483</v>
      </c>
      <c r="C448" s="85" t="s">
        <v>16484</v>
      </c>
      <c r="D448" s="85">
        <v>916</v>
      </c>
      <c r="E448" s="85">
        <v>16</v>
      </c>
      <c r="F448" s="85" t="s">
        <v>16702</v>
      </c>
      <c r="G448" s="85" t="s">
        <v>18514</v>
      </c>
      <c r="H448" s="85" t="s">
        <v>398</v>
      </c>
      <c r="I448" s="85" t="s">
        <v>16701</v>
      </c>
      <c r="J448" s="84">
        <v>409</v>
      </c>
      <c r="K448" s="84">
        <v>0</v>
      </c>
      <c r="L448" s="82">
        <v>1096175</v>
      </c>
      <c r="M448" s="82">
        <v>0</v>
      </c>
      <c r="N448" s="82">
        <v>2680.13</v>
      </c>
      <c r="O448" s="86" t="s">
        <v>17552</v>
      </c>
      <c r="P448" s="82">
        <v>52198.84</v>
      </c>
      <c r="Q448" s="82">
        <v>0</v>
      </c>
      <c r="R448" s="2">
        <f t="shared" si="12"/>
        <v>1096175</v>
      </c>
      <c r="S448" s="2">
        <f t="shared" si="13"/>
        <v>2680.1344743276281</v>
      </c>
    </row>
    <row r="449" spans="1:19" x14ac:dyDescent="0.25">
      <c r="A449" s="85" t="s">
        <v>17563</v>
      </c>
      <c r="B449" s="85" t="s">
        <v>10547</v>
      </c>
      <c r="C449" s="85" t="s">
        <v>10548</v>
      </c>
      <c r="D449" s="85">
        <v>901</v>
      </c>
      <c r="E449" s="85">
        <v>1</v>
      </c>
      <c r="F449" s="85" t="s">
        <v>16687</v>
      </c>
      <c r="G449" s="85" t="s">
        <v>11013</v>
      </c>
      <c r="H449" s="85" t="s">
        <v>399</v>
      </c>
      <c r="I449" s="85" t="s">
        <v>16700</v>
      </c>
      <c r="J449" s="84">
        <v>101</v>
      </c>
      <c r="K449" s="84">
        <v>0</v>
      </c>
      <c r="L449" s="82">
        <v>325039</v>
      </c>
      <c r="M449" s="82">
        <v>0</v>
      </c>
      <c r="N449" s="82">
        <v>3218.21</v>
      </c>
      <c r="O449" s="86" t="s">
        <v>17552</v>
      </c>
      <c r="P449" s="82">
        <v>15478.07</v>
      </c>
      <c r="Q449" s="82">
        <v>0</v>
      </c>
      <c r="R449" s="2">
        <f t="shared" si="12"/>
        <v>325039</v>
      </c>
      <c r="S449" s="2">
        <f t="shared" si="13"/>
        <v>3218.2079207920792</v>
      </c>
    </row>
    <row r="450" spans="1:19" x14ac:dyDescent="0.25">
      <c r="A450" s="85" t="s">
        <v>17563</v>
      </c>
      <c r="B450" s="85" t="s">
        <v>10547</v>
      </c>
      <c r="C450" s="85" t="s">
        <v>10548</v>
      </c>
      <c r="D450" s="85">
        <v>901</v>
      </c>
      <c r="E450" s="85">
        <v>1</v>
      </c>
      <c r="F450" s="85" t="s">
        <v>16687</v>
      </c>
      <c r="G450" s="85" t="s">
        <v>11013</v>
      </c>
      <c r="H450" s="85" t="s">
        <v>400</v>
      </c>
      <c r="I450" s="85" t="s">
        <v>16699</v>
      </c>
      <c r="J450" s="84">
        <v>30</v>
      </c>
      <c r="K450" s="84">
        <v>0</v>
      </c>
      <c r="L450" s="82">
        <v>99914</v>
      </c>
      <c r="M450" s="82">
        <v>0</v>
      </c>
      <c r="N450" s="82">
        <v>3330.47</v>
      </c>
      <c r="O450" s="86" t="s">
        <v>17552</v>
      </c>
      <c r="P450" s="82">
        <v>4757.8100000000004</v>
      </c>
      <c r="Q450" s="82">
        <v>0</v>
      </c>
      <c r="R450" s="2">
        <f t="shared" si="12"/>
        <v>99914</v>
      </c>
      <c r="S450" s="2">
        <f t="shared" si="13"/>
        <v>3330.4666666666667</v>
      </c>
    </row>
    <row r="451" spans="1:19" x14ac:dyDescent="0.25">
      <c r="A451" s="85" t="s">
        <v>17563</v>
      </c>
      <c r="B451" s="85" t="s">
        <v>10547</v>
      </c>
      <c r="C451" s="85" t="s">
        <v>10548</v>
      </c>
      <c r="D451" s="85">
        <v>901</v>
      </c>
      <c r="E451" s="85">
        <v>1</v>
      </c>
      <c r="F451" s="85" t="s">
        <v>16687</v>
      </c>
      <c r="G451" s="85" t="s">
        <v>11013</v>
      </c>
      <c r="H451" s="85" t="s">
        <v>401</v>
      </c>
      <c r="I451" s="85" t="s">
        <v>16698</v>
      </c>
      <c r="J451" s="84">
        <v>154</v>
      </c>
      <c r="K451" s="84">
        <v>0</v>
      </c>
      <c r="L451" s="82">
        <v>498559</v>
      </c>
      <c r="M451" s="82">
        <v>0</v>
      </c>
      <c r="N451" s="82">
        <v>3237.4</v>
      </c>
      <c r="O451" s="86" t="s">
        <v>17552</v>
      </c>
      <c r="P451" s="82">
        <v>23740.91</v>
      </c>
      <c r="Q451" s="82">
        <v>0</v>
      </c>
      <c r="R451" s="2">
        <f t="shared" si="12"/>
        <v>498559</v>
      </c>
      <c r="S451" s="2">
        <f t="shared" si="13"/>
        <v>3237.3961038961038</v>
      </c>
    </row>
    <row r="452" spans="1:19" x14ac:dyDescent="0.25">
      <c r="A452" s="85" t="s">
        <v>17563</v>
      </c>
      <c r="B452" s="85" t="s">
        <v>10547</v>
      </c>
      <c r="C452" s="85" t="s">
        <v>10548</v>
      </c>
      <c r="D452" s="85">
        <v>901</v>
      </c>
      <c r="E452" s="85">
        <v>1</v>
      </c>
      <c r="F452" s="85" t="s">
        <v>16687</v>
      </c>
      <c r="G452" s="85" t="s">
        <v>11013</v>
      </c>
      <c r="H452" s="85" t="s">
        <v>402</v>
      </c>
      <c r="I452" s="85" t="s">
        <v>16697</v>
      </c>
      <c r="J452" s="84">
        <v>372</v>
      </c>
      <c r="K452" s="84">
        <v>0</v>
      </c>
      <c r="L452" s="82">
        <v>1229231</v>
      </c>
      <c r="M452" s="82">
        <v>0</v>
      </c>
      <c r="N452" s="82">
        <v>3304.38</v>
      </c>
      <c r="O452" s="86" t="s">
        <v>17552</v>
      </c>
      <c r="P452" s="82">
        <v>58534.82</v>
      </c>
      <c r="Q452" s="82">
        <v>0</v>
      </c>
      <c r="R452" s="2">
        <f t="shared" ref="R452:R515" si="14">L452-M452</f>
        <v>1229231</v>
      </c>
      <c r="S452" s="2">
        <f t="shared" ref="S452:S515" si="15">R452/J452</f>
        <v>3304.3844086021504</v>
      </c>
    </row>
    <row r="453" spans="1:19" x14ac:dyDescent="0.25">
      <c r="A453" s="85" t="s">
        <v>17563</v>
      </c>
      <c r="B453" s="85" t="s">
        <v>10547</v>
      </c>
      <c r="C453" s="85" t="s">
        <v>10548</v>
      </c>
      <c r="D453" s="85">
        <v>901</v>
      </c>
      <c r="E453" s="85">
        <v>1</v>
      </c>
      <c r="F453" s="85" t="s">
        <v>16687</v>
      </c>
      <c r="G453" s="85" t="s">
        <v>11013</v>
      </c>
      <c r="H453" s="85" t="s">
        <v>403</v>
      </c>
      <c r="I453" s="85" t="s">
        <v>16696</v>
      </c>
      <c r="J453" s="84">
        <v>0</v>
      </c>
      <c r="K453" s="84">
        <v>77</v>
      </c>
      <c r="L453" s="82">
        <v>256815</v>
      </c>
      <c r="M453" s="82">
        <v>256815</v>
      </c>
      <c r="N453" s="82">
        <v>3335.26</v>
      </c>
      <c r="O453" s="86" t="s">
        <v>17552</v>
      </c>
      <c r="P453" s="82">
        <v>12229.3</v>
      </c>
      <c r="Q453" s="82">
        <v>0</v>
      </c>
      <c r="R453" s="2">
        <f t="shared" si="14"/>
        <v>0</v>
      </c>
      <c r="S453" s="2" t="e">
        <f t="shared" si="15"/>
        <v>#DIV/0!</v>
      </c>
    </row>
    <row r="454" spans="1:19" x14ac:dyDescent="0.25">
      <c r="A454" s="85" t="s">
        <v>17563</v>
      </c>
      <c r="B454" s="85" t="s">
        <v>10547</v>
      </c>
      <c r="C454" s="85" t="s">
        <v>10548</v>
      </c>
      <c r="D454" s="85">
        <v>901</v>
      </c>
      <c r="E454" s="85">
        <v>1</v>
      </c>
      <c r="F454" s="85" t="s">
        <v>16687</v>
      </c>
      <c r="G454" s="85" t="s">
        <v>11013</v>
      </c>
      <c r="H454" s="85" t="s">
        <v>404</v>
      </c>
      <c r="I454" s="85" t="s">
        <v>16695</v>
      </c>
      <c r="J454" s="84">
        <v>0</v>
      </c>
      <c r="K454" s="84">
        <v>75</v>
      </c>
      <c r="L454" s="82">
        <v>250211</v>
      </c>
      <c r="M454" s="82">
        <v>250211</v>
      </c>
      <c r="N454" s="82">
        <v>3336.15</v>
      </c>
      <c r="O454" s="86" t="s">
        <v>17552</v>
      </c>
      <c r="P454" s="82">
        <v>11914.82</v>
      </c>
      <c r="Q454" s="82">
        <v>0</v>
      </c>
      <c r="R454" s="2">
        <f t="shared" si="14"/>
        <v>0</v>
      </c>
      <c r="S454" s="2" t="e">
        <f t="shared" si="15"/>
        <v>#DIV/0!</v>
      </c>
    </row>
    <row r="455" spans="1:19" x14ac:dyDescent="0.25">
      <c r="A455" s="85" t="s">
        <v>17563</v>
      </c>
      <c r="B455" s="85" t="s">
        <v>10547</v>
      </c>
      <c r="C455" s="85" t="s">
        <v>10548</v>
      </c>
      <c r="D455" s="85">
        <v>901</v>
      </c>
      <c r="E455" s="85">
        <v>1</v>
      </c>
      <c r="F455" s="85" t="s">
        <v>16687</v>
      </c>
      <c r="G455" s="85" t="s">
        <v>11013</v>
      </c>
      <c r="H455" s="85" t="s">
        <v>405</v>
      </c>
      <c r="I455" s="85" t="s">
        <v>16694</v>
      </c>
      <c r="J455" s="84">
        <v>100</v>
      </c>
      <c r="K455" s="84">
        <v>0</v>
      </c>
      <c r="L455" s="82">
        <v>314245</v>
      </c>
      <c r="M455" s="82">
        <v>0</v>
      </c>
      <c r="N455" s="82">
        <v>3142.45</v>
      </c>
      <c r="O455" s="86" t="s">
        <v>17552</v>
      </c>
      <c r="P455" s="82">
        <v>14964.05</v>
      </c>
      <c r="Q455" s="82">
        <v>0</v>
      </c>
      <c r="R455" s="2">
        <f t="shared" si="14"/>
        <v>314245</v>
      </c>
      <c r="S455" s="2">
        <f t="shared" si="15"/>
        <v>3142.45</v>
      </c>
    </row>
    <row r="456" spans="1:19" x14ac:dyDescent="0.25">
      <c r="A456" s="85" t="s">
        <v>17563</v>
      </c>
      <c r="B456" s="85" t="s">
        <v>10547</v>
      </c>
      <c r="C456" s="85" t="s">
        <v>10548</v>
      </c>
      <c r="D456" s="85">
        <v>901</v>
      </c>
      <c r="E456" s="85">
        <v>1</v>
      </c>
      <c r="F456" s="85" t="s">
        <v>16687</v>
      </c>
      <c r="G456" s="85" t="s">
        <v>11013</v>
      </c>
      <c r="H456" s="85" t="s">
        <v>406</v>
      </c>
      <c r="I456" s="85" t="s">
        <v>17564</v>
      </c>
      <c r="J456" s="84">
        <v>390</v>
      </c>
      <c r="K456" s="84">
        <v>0</v>
      </c>
      <c r="L456" s="82">
        <v>1255807</v>
      </c>
      <c r="M456" s="82">
        <v>0</v>
      </c>
      <c r="N456" s="82">
        <v>3220.02</v>
      </c>
      <c r="O456" s="86" t="s">
        <v>17552</v>
      </c>
      <c r="P456" s="82">
        <v>59800.34</v>
      </c>
      <c r="Q456" s="82">
        <v>0</v>
      </c>
      <c r="R456" s="2">
        <f t="shared" si="14"/>
        <v>1255807</v>
      </c>
      <c r="S456" s="2">
        <f t="shared" si="15"/>
        <v>3220.0179487179489</v>
      </c>
    </row>
    <row r="457" spans="1:19" x14ac:dyDescent="0.25">
      <c r="A457" s="85" t="s">
        <v>17563</v>
      </c>
      <c r="B457" s="85" t="s">
        <v>10547</v>
      </c>
      <c r="C457" s="85" t="s">
        <v>10548</v>
      </c>
      <c r="D457" s="85">
        <v>901</v>
      </c>
      <c r="E457" s="85">
        <v>1</v>
      </c>
      <c r="F457" s="85" t="s">
        <v>16687</v>
      </c>
      <c r="G457" s="85" t="s">
        <v>11013</v>
      </c>
      <c r="H457" s="85" t="s">
        <v>407</v>
      </c>
      <c r="I457" s="85" t="s">
        <v>16693</v>
      </c>
      <c r="J457" s="84">
        <v>38</v>
      </c>
      <c r="K457" s="84">
        <v>0</v>
      </c>
      <c r="L457" s="82">
        <v>67149</v>
      </c>
      <c r="M457" s="82">
        <v>0</v>
      </c>
      <c r="N457" s="82">
        <v>1767.08</v>
      </c>
      <c r="O457" s="86" t="s">
        <v>17552</v>
      </c>
      <c r="P457" s="82">
        <v>3197.55</v>
      </c>
      <c r="Q457" s="82">
        <v>0</v>
      </c>
      <c r="R457" s="2">
        <f t="shared" si="14"/>
        <v>67149</v>
      </c>
      <c r="S457" s="2">
        <f t="shared" si="15"/>
        <v>1767.078947368421</v>
      </c>
    </row>
    <row r="458" spans="1:19" x14ac:dyDescent="0.25">
      <c r="A458" s="85" t="s">
        <v>17563</v>
      </c>
      <c r="B458" s="85" t="s">
        <v>10547</v>
      </c>
      <c r="C458" s="85" t="s">
        <v>10548</v>
      </c>
      <c r="D458" s="85">
        <v>901</v>
      </c>
      <c r="E458" s="85">
        <v>1</v>
      </c>
      <c r="F458" s="85" t="s">
        <v>16687</v>
      </c>
      <c r="G458" s="85" t="s">
        <v>11013</v>
      </c>
      <c r="H458" s="85" t="s">
        <v>408</v>
      </c>
      <c r="I458" s="85" t="s">
        <v>16692</v>
      </c>
      <c r="J458" s="84">
        <v>46</v>
      </c>
      <c r="K458" s="84">
        <v>0</v>
      </c>
      <c r="L458" s="82">
        <v>79266</v>
      </c>
      <c r="M458" s="82">
        <v>0</v>
      </c>
      <c r="N458" s="82">
        <v>1723.17</v>
      </c>
      <c r="O458" s="86" t="s">
        <v>17552</v>
      </c>
      <c r="P458" s="82">
        <v>3774.55</v>
      </c>
      <c r="Q458" s="82">
        <v>0</v>
      </c>
      <c r="R458" s="2">
        <f t="shared" si="14"/>
        <v>79266</v>
      </c>
      <c r="S458" s="2">
        <f t="shared" si="15"/>
        <v>1723.1739130434783</v>
      </c>
    </row>
    <row r="459" spans="1:19" x14ac:dyDescent="0.25">
      <c r="A459" s="85" t="s">
        <v>17563</v>
      </c>
      <c r="B459" s="85" t="s">
        <v>10547</v>
      </c>
      <c r="C459" s="85" t="s">
        <v>10548</v>
      </c>
      <c r="D459" s="85">
        <v>901</v>
      </c>
      <c r="E459" s="85">
        <v>1</v>
      </c>
      <c r="F459" s="85" t="s">
        <v>16687</v>
      </c>
      <c r="G459" s="85" t="s">
        <v>11013</v>
      </c>
      <c r="H459" s="85" t="s">
        <v>409</v>
      </c>
      <c r="I459" s="85" t="s">
        <v>16691</v>
      </c>
      <c r="J459" s="84">
        <v>45</v>
      </c>
      <c r="K459" s="84">
        <v>0</v>
      </c>
      <c r="L459" s="82">
        <v>78056</v>
      </c>
      <c r="M459" s="82">
        <v>0</v>
      </c>
      <c r="N459" s="82">
        <v>1734.58</v>
      </c>
      <c r="O459" s="86" t="s">
        <v>17552</v>
      </c>
      <c r="P459" s="82">
        <v>3716.95</v>
      </c>
      <c r="Q459" s="82">
        <v>0</v>
      </c>
      <c r="R459" s="2">
        <f t="shared" si="14"/>
        <v>78056</v>
      </c>
      <c r="S459" s="2">
        <f t="shared" si="15"/>
        <v>1734.5777777777778</v>
      </c>
    </row>
    <row r="460" spans="1:19" x14ac:dyDescent="0.25">
      <c r="A460" s="85" t="s">
        <v>17563</v>
      </c>
      <c r="B460" s="85" t="s">
        <v>10547</v>
      </c>
      <c r="C460" s="85" t="s">
        <v>10548</v>
      </c>
      <c r="D460" s="85">
        <v>901</v>
      </c>
      <c r="E460" s="85">
        <v>1</v>
      </c>
      <c r="F460" s="85" t="s">
        <v>16687</v>
      </c>
      <c r="G460" s="85" t="s">
        <v>11013</v>
      </c>
      <c r="H460" s="85" t="s">
        <v>410</v>
      </c>
      <c r="I460" s="85" t="s">
        <v>16690</v>
      </c>
      <c r="J460" s="84">
        <v>99</v>
      </c>
      <c r="K460" s="84">
        <v>0</v>
      </c>
      <c r="L460" s="82">
        <v>169709</v>
      </c>
      <c r="M460" s="82">
        <v>0</v>
      </c>
      <c r="N460" s="82">
        <v>1714.23</v>
      </c>
      <c r="O460" s="86" t="s">
        <v>17552</v>
      </c>
      <c r="P460" s="82">
        <v>8081.4</v>
      </c>
      <c r="Q460" s="82">
        <v>0</v>
      </c>
      <c r="R460" s="2">
        <f t="shared" si="14"/>
        <v>169709</v>
      </c>
      <c r="S460" s="2">
        <f t="shared" si="15"/>
        <v>1714.2323232323233</v>
      </c>
    </row>
    <row r="461" spans="1:19" x14ac:dyDescent="0.25">
      <c r="A461" s="85" t="s">
        <v>17563</v>
      </c>
      <c r="B461" s="85" t="s">
        <v>10547</v>
      </c>
      <c r="C461" s="85" t="s">
        <v>10548</v>
      </c>
      <c r="D461" s="85">
        <v>901</v>
      </c>
      <c r="E461" s="85">
        <v>1</v>
      </c>
      <c r="F461" s="85" t="s">
        <v>16687</v>
      </c>
      <c r="G461" s="85" t="s">
        <v>11013</v>
      </c>
      <c r="H461" s="85" t="s">
        <v>411</v>
      </c>
      <c r="I461" s="85" t="s">
        <v>16689</v>
      </c>
      <c r="J461" s="84">
        <v>21</v>
      </c>
      <c r="K461" s="84">
        <v>0</v>
      </c>
      <c r="L461" s="82">
        <v>37338</v>
      </c>
      <c r="M461" s="82">
        <v>0</v>
      </c>
      <c r="N461" s="82">
        <v>1778</v>
      </c>
      <c r="O461" s="86" t="s">
        <v>17552</v>
      </c>
      <c r="P461" s="82">
        <v>1778.02</v>
      </c>
      <c r="Q461" s="82">
        <v>0</v>
      </c>
      <c r="R461" s="2">
        <f t="shared" si="14"/>
        <v>37338</v>
      </c>
      <c r="S461" s="2">
        <f t="shared" si="15"/>
        <v>1778</v>
      </c>
    </row>
    <row r="462" spans="1:19" x14ac:dyDescent="0.25">
      <c r="A462" s="85" t="s">
        <v>17563</v>
      </c>
      <c r="B462" s="85" t="s">
        <v>10547</v>
      </c>
      <c r="C462" s="85" t="s">
        <v>10548</v>
      </c>
      <c r="D462" s="85">
        <v>901</v>
      </c>
      <c r="E462" s="85">
        <v>1</v>
      </c>
      <c r="F462" s="85" t="s">
        <v>16687</v>
      </c>
      <c r="G462" s="85" t="s">
        <v>11013</v>
      </c>
      <c r="H462" s="85" t="s">
        <v>412</v>
      </c>
      <c r="I462" s="85" t="s">
        <v>16688</v>
      </c>
      <c r="J462" s="84">
        <v>37</v>
      </c>
      <c r="K462" s="84">
        <v>0</v>
      </c>
      <c r="L462" s="82">
        <v>68202</v>
      </c>
      <c r="M462" s="82">
        <v>0</v>
      </c>
      <c r="N462" s="82">
        <v>1843.3</v>
      </c>
      <c r="O462" s="86" t="s">
        <v>17552</v>
      </c>
      <c r="P462" s="82">
        <v>3247.69</v>
      </c>
      <c r="Q462" s="82">
        <v>0</v>
      </c>
      <c r="R462" s="2">
        <f t="shared" si="14"/>
        <v>68202</v>
      </c>
      <c r="S462" s="2">
        <f t="shared" si="15"/>
        <v>1843.2972972972973</v>
      </c>
    </row>
    <row r="463" spans="1:19" x14ac:dyDescent="0.25">
      <c r="A463" s="85" t="s">
        <v>17563</v>
      </c>
      <c r="B463" s="85" t="s">
        <v>10547</v>
      </c>
      <c r="C463" s="85" t="s">
        <v>10548</v>
      </c>
      <c r="D463" s="85">
        <v>901</v>
      </c>
      <c r="E463" s="85">
        <v>1</v>
      </c>
      <c r="F463" s="85" t="s">
        <v>16687</v>
      </c>
      <c r="G463" s="85" t="s">
        <v>11013</v>
      </c>
      <c r="H463" s="85" t="s">
        <v>413</v>
      </c>
      <c r="I463" s="85" t="s">
        <v>16686</v>
      </c>
      <c r="J463" s="84">
        <v>21</v>
      </c>
      <c r="K463" s="84">
        <v>0</v>
      </c>
      <c r="L463" s="82">
        <v>37661</v>
      </c>
      <c r="M463" s="82">
        <v>0</v>
      </c>
      <c r="N463" s="82">
        <v>1793.38</v>
      </c>
      <c r="O463" s="86" t="s">
        <v>17552</v>
      </c>
      <c r="P463" s="82">
        <v>1793.39</v>
      </c>
      <c r="Q463" s="82">
        <v>0</v>
      </c>
      <c r="R463" s="2">
        <f t="shared" si="14"/>
        <v>37661</v>
      </c>
      <c r="S463" s="2">
        <f t="shared" si="15"/>
        <v>1793.3809523809523</v>
      </c>
    </row>
    <row r="464" spans="1:19" x14ac:dyDescent="0.25">
      <c r="A464" s="85" t="s">
        <v>17563</v>
      </c>
      <c r="B464" s="85" t="s">
        <v>16483</v>
      </c>
      <c r="C464" s="85" t="s">
        <v>16484</v>
      </c>
      <c r="D464" s="85">
        <v>916</v>
      </c>
      <c r="E464" s="85">
        <v>16</v>
      </c>
      <c r="F464" s="85" t="s">
        <v>16671</v>
      </c>
      <c r="G464" s="85" t="s">
        <v>16670</v>
      </c>
      <c r="H464" s="85" t="s">
        <v>414</v>
      </c>
      <c r="I464" s="85" t="s">
        <v>18515</v>
      </c>
      <c r="J464" s="84">
        <v>48</v>
      </c>
      <c r="K464" s="84">
        <v>0</v>
      </c>
      <c r="L464" s="82">
        <v>73638</v>
      </c>
      <c r="M464" s="82">
        <v>0</v>
      </c>
      <c r="N464" s="82">
        <v>1534.12</v>
      </c>
      <c r="O464" s="86" t="s">
        <v>17552</v>
      </c>
      <c r="P464" s="82">
        <v>3506.56</v>
      </c>
      <c r="Q464" s="82">
        <v>0</v>
      </c>
      <c r="R464" s="2">
        <f t="shared" si="14"/>
        <v>73638</v>
      </c>
      <c r="S464" s="2">
        <f t="shared" si="15"/>
        <v>1534.125</v>
      </c>
    </row>
    <row r="465" spans="1:19" x14ac:dyDescent="0.25">
      <c r="A465" s="85" t="s">
        <v>17563</v>
      </c>
      <c r="B465" s="85" t="s">
        <v>16483</v>
      </c>
      <c r="C465" s="85" t="s">
        <v>16484</v>
      </c>
      <c r="D465" s="85">
        <v>916</v>
      </c>
      <c r="E465" s="85">
        <v>16</v>
      </c>
      <c r="F465" s="85" t="s">
        <v>16671</v>
      </c>
      <c r="G465" s="85" t="s">
        <v>16670</v>
      </c>
      <c r="H465" s="85" t="s">
        <v>415</v>
      </c>
      <c r="I465" s="85" t="s">
        <v>16684</v>
      </c>
      <c r="J465" s="84">
        <v>122</v>
      </c>
      <c r="K465" s="84">
        <v>0</v>
      </c>
      <c r="L465" s="82">
        <v>191803</v>
      </c>
      <c r="M465" s="82">
        <v>0</v>
      </c>
      <c r="N465" s="82">
        <v>1572.16</v>
      </c>
      <c r="O465" s="86" t="s">
        <v>17552</v>
      </c>
      <c r="P465" s="82">
        <v>9133.49</v>
      </c>
      <c r="Q465" s="82">
        <v>0</v>
      </c>
      <c r="R465" s="2">
        <f t="shared" si="14"/>
        <v>191803</v>
      </c>
      <c r="S465" s="2">
        <f t="shared" si="15"/>
        <v>1572.155737704918</v>
      </c>
    </row>
    <row r="466" spans="1:19" x14ac:dyDescent="0.25">
      <c r="A466" s="85" t="s">
        <v>17563</v>
      </c>
      <c r="B466" s="85" t="s">
        <v>16483</v>
      </c>
      <c r="C466" s="85" t="s">
        <v>16484</v>
      </c>
      <c r="D466" s="85">
        <v>916</v>
      </c>
      <c r="E466" s="85">
        <v>16</v>
      </c>
      <c r="F466" s="85" t="s">
        <v>16671</v>
      </c>
      <c r="G466" s="85" t="s">
        <v>16670</v>
      </c>
      <c r="H466" s="85" t="s">
        <v>416</v>
      </c>
      <c r="I466" s="85" t="s">
        <v>16683</v>
      </c>
      <c r="J466" s="84">
        <v>46</v>
      </c>
      <c r="K466" s="84">
        <v>0</v>
      </c>
      <c r="L466" s="82">
        <v>79973</v>
      </c>
      <c r="M466" s="82">
        <v>0</v>
      </c>
      <c r="N466" s="82">
        <v>1738.54</v>
      </c>
      <c r="O466" s="86" t="s">
        <v>17552</v>
      </c>
      <c r="P466" s="82">
        <v>3808.23</v>
      </c>
      <c r="Q466" s="82">
        <v>0</v>
      </c>
      <c r="R466" s="2">
        <f t="shared" si="14"/>
        <v>79973</v>
      </c>
      <c r="S466" s="2">
        <f t="shared" si="15"/>
        <v>1738.5434782608695</v>
      </c>
    </row>
    <row r="467" spans="1:19" x14ac:dyDescent="0.25">
      <c r="A467" s="85" t="s">
        <v>17563</v>
      </c>
      <c r="B467" s="85" t="s">
        <v>16483</v>
      </c>
      <c r="C467" s="85" t="s">
        <v>16484</v>
      </c>
      <c r="D467" s="85">
        <v>916</v>
      </c>
      <c r="E467" s="85">
        <v>16</v>
      </c>
      <c r="F467" s="85" t="s">
        <v>16671</v>
      </c>
      <c r="G467" s="85" t="s">
        <v>16670</v>
      </c>
      <c r="H467" s="85" t="s">
        <v>417</v>
      </c>
      <c r="I467" s="85" t="s">
        <v>18516</v>
      </c>
      <c r="J467" s="84">
        <v>591</v>
      </c>
      <c r="K467" s="84">
        <v>0</v>
      </c>
      <c r="L467" s="82">
        <v>1909791</v>
      </c>
      <c r="M467" s="82">
        <v>0</v>
      </c>
      <c r="N467" s="82">
        <v>3231.46</v>
      </c>
      <c r="O467" s="86" t="s">
        <v>17552</v>
      </c>
      <c r="P467" s="82">
        <v>90942.45</v>
      </c>
      <c r="Q467" s="82">
        <v>0</v>
      </c>
      <c r="R467" s="2">
        <f t="shared" si="14"/>
        <v>1909791</v>
      </c>
      <c r="S467" s="2">
        <f t="shared" si="15"/>
        <v>3231.4568527918782</v>
      </c>
    </row>
    <row r="468" spans="1:19" x14ac:dyDescent="0.25">
      <c r="A468" s="85" t="s">
        <v>17563</v>
      </c>
      <c r="B468" s="85" t="s">
        <v>16483</v>
      </c>
      <c r="C468" s="85" t="s">
        <v>16484</v>
      </c>
      <c r="D468" s="85">
        <v>916</v>
      </c>
      <c r="E468" s="85">
        <v>16</v>
      </c>
      <c r="F468" s="85" t="s">
        <v>16671</v>
      </c>
      <c r="G468" s="85" t="s">
        <v>16670</v>
      </c>
      <c r="H468" s="85" t="s">
        <v>418</v>
      </c>
      <c r="I468" s="85" t="s">
        <v>16682</v>
      </c>
      <c r="J468" s="84">
        <v>660</v>
      </c>
      <c r="K468" s="84">
        <v>0</v>
      </c>
      <c r="L468" s="82">
        <v>2075580</v>
      </c>
      <c r="M468" s="82">
        <v>0</v>
      </c>
      <c r="N468" s="82">
        <v>3144.82</v>
      </c>
      <c r="O468" s="86" t="s">
        <v>17552</v>
      </c>
      <c r="P468" s="82">
        <v>98837.15</v>
      </c>
      <c r="Q468" s="82">
        <v>0</v>
      </c>
      <c r="R468" s="2">
        <f t="shared" si="14"/>
        <v>2075580</v>
      </c>
      <c r="S468" s="2">
        <f t="shared" si="15"/>
        <v>3144.818181818182</v>
      </c>
    </row>
    <row r="469" spans="1:19" x14ac:dyDescent="0.25">
      <c r="A469" s="85" t="s">
        <v>17563</v>
      </c>
      <c r="B469" s="85" t="s">
        <v>16483</v>
      </c>
      <c r="C469" s="85" t="s">
        <v>16484</v>
      </c>
      <c r="D469" s="85">
        <v>916</v>
      </c>
      <c r="E469" s="85">
        <v>16</v>
      </c>
      <c r="F469" s="85" t="s">
        <v>16671</v>
      </c>
      <c r="G469" s="85" t="s">
        <v>16670</v>
      </c>
      <c r="H469" s="85" t="s">
        <v>419</v>
      </c>
      <c r="I469" s="85" t="s">
        <v>16681</v>
      </c>
      <c r="J469" s="84">
        <v>478</v>
      </c>
      <c r="K469" s="84">
        <v>0</v>
      </c>
      <c r="L469" s="82">
        <v>1453555</v>
      </c>
      <c r="M469" s="82">
        <v>0</v>
      </c>
      <c r="N469" s="82">
        <v>3040.91</v>
      </c>
      <c r="O469" s="86" t="s">
        <v>17552</v>
      </c>
      <c r="P469" s="82">
        <v>69216.94</v>
      </c>
      <c r="Q469" s="82">
        <v>0</v>
      </c>
      <c r="R469" s="2">
        <f t="shared" si="14"/>
        <v>1453555</v>
      </c>
      <c r="S469" s="2">
        <f t="shared" si="15"/>
        <v>3040.9100418410044</v>
      </c>
    </row>
    <row r="470" spans="1:19" x14ac:dyDescent="0.25">
      <c r="A470" s="85" t="s">
        <v>17563</v>
      </c>
      <c r="B470" s="85" t="s">
        <v>16483</v>
      </c>
      <c r="C470" s="85" t="s">
        <v>16484</v>
      </c>
      <c r="D470" s="85">
        <v>916</v>
      </c>
      <c r="E470" s="85">
        <v>16</v>
      </c>
      <c r="F470" s="85" t="s">
        <v>16671</v>
      </c>
      <c r="G470" s="85" t="s">
        <v>16670</v>
      </c>
      <c r="H470" s="85" t="s">
        <v>420</v>
      </c>
      <c r="I470" s="85" t="s">
        <v>16680</v>
      </c>
      <c r="J470" s="84">
        <v>415</v>
      </c>
      <c r="K470" s="84">
        <v>0</v>
      </c>
      <c r="L470" s="82">
        <v>1278408</v>
      </c>
      <c r="M470" s="82">
        <v>0</v>
      </c>
      <c r="N470" s="82">
        <v>3080.5</v>
      </c>
      <c r="O470" s="86" t="s">
        <v>17552</v>
      </c>
      <c r="P470" s="82">
        <v>60876.55</v>
      </c>
      <c r="Q470" s="82">
        <v>0</v>
      </c>
      <c r="R470" s="2">
        <f t="shared" si="14"/>
        <v>1278408</v>
      </c>
      <c r="S470" s="2">
        <f t="shared" si="15"/>
        <v>3080.5012048192771</v>
      </c>
    </row>
    <row r="471" spans="1:19" x14ac:dyDescent="0.25">
      <c r="A471" s="85" t="s">
        <v>17563</v>
      </c>
      <c r="B471" s="85" t="s">
        <v>16483</v>
      </c>
      <c r="C471" s="85" t="s">
        <v>16484</v>
      </c>
      <c r="D471" s="85">
        <v>916</v>
      </c>
      <c r="E471" s="85">
        <v>16</v>
      </c>
      <c r="F471" s="85" t="s">
        <v>16671</v>
      </c>
      <c r="G471" s="85" t="s">
        <v>16670</v>
      </c>
      <c r="H471" s="85" t="s">
        <v>421</v>
      </c>
      <c r="I471" s="85" t="s">
        <v>16679</v>
      </c>
      <c r="J471" s="84">
        <v>414</v>
      </c>
      <c r="K471" s="84">
        <v>0</v>
      </c>
      <c r="L471" s="82">
        <v>1296295</v>
      </c>
      <c r="M471" s="82">
        <v>0</v>
      </c>
      <c r="N471" s="82">
        <v>3131.15</v>
      </c>
      <c r="O471" s="86" t="s">
        <v>17552</v>
      </c>
      <c r="P471" s="82">
        <v>61728.36</v>
      </c>
      <c r="Q471" s="82">
        <v>0</v>
      </c>
      <c r="R471" s="2">
        <f t="shared" si="14"/>
        <v>1296295</v>
      </c>
      <c r="S471" s="2">
        <f t="shared" si="15"/>
        <v>3131.1473429951689</v>
      </c>
    </row>
    <row r="472" spans="1:19" x14ac:dyDescent="0.25">
      <c r="A472" s="85" t="s">
        <v>17563</v>
      </c>
      <c r="B472" s="85" t="s">
        <v>16483</v>
      </c>
      <c r="C472" s="85" t="s">
        <v>16484</v>
      </c>
      <c r="D472" s="85">
        <v>916</v>
      </c>
      <c r="E472" s="85">
        <v>16</v>
      </c>
      <c r="F472" s="85" t="s">
        <v>16671</v>
      </c>
      <c r="G472" s="85" t="s">
        <v>16670</v>
      </c>
      <c r="H472" s="85" t="s">
        <v>422</v>
      </c>
      <c r="I472" s="85" t="s">
        <v>18517</v>
      </c>
      <c r="J472" s="84">
        <v>348</v>
      </c>
      <c r="K472" s="84">
        <v>0</v>
      </c>
      <c r="L472" s="82">
        <v>1082834</v>
      </c>
      <c r="M472" s="82">
        <v>0</v>
      </c>
      <c r="N472" s="82">
        <v>3111.59</v>
      </c>
      <c r="O472" s="86" t="s">
        <v>17552</v>
      </c>
      <c r="P472" s="82">
        <v>51563.53</v>
      </c>
      <c r="Q472" s="82">
        <v>0</v>
      </c>
      <c r="R472" s="2">
        <f t="shared" si="14"/>
        <v>1082834</v>
      </c>
      <c r="S472" s="2">
        <f t="shared" si="15"/>
        <v>3111.5919540229884</v>
      </c>
    </row>
    <row r="473" spans="1:19" x14ac:dyDescent="0.25">
      <c r="A473" s="85" t="s">
        <v>17563</v>
      </c>
      <c r="B473" s="85" t="s">
        <v>16483</v>
      </c>
      <c r="C473" s="85" t="s">
        <v>16484</v>
      </c>
      <c r="D473" s="85">
        <v>916</v>
      </c>
      <c r="E473" s="85">
        <v>16</v>
      </c>
      <c r="F473" s="85" t="s">
        <v>16671</v>
      </c>
      <c r="G473" s="85" t="s">
        <v>16670</v>
      </c>
      <c r="H473" s="85" t="s">
        <v>423</v>
      </c>
      <c r="I473" s="85" t="s">
        <v>16678</v>
      </c>
      <c r="J473" s="84">
        <v>1066</v>
      </c>
      <c r="K473" s="84">
        <v>0</v>
      </c>
      <c r="L473" s="82">
        <v>3424991</v>
      </c>
      <c r="M473" s="82">
        <v>0</v>
      </c>
      <c r="N473" s="82">
        <v>3212.94</v>
      </c>
      <c r="O473" s="86" t="s">
        <v>17552</v>
      </c>
      <c r="P473" s="82">
        <v>163094.79</v>
      </c>
      <c r="Q473" s="82">
        <v>0</v>
      </c>
      <c r="R473" s="2">
        <f t="shared" si="14"/>
        <v>3424991</v>
      </c>
      <c r="S473" s="2">
        <f t="shared" si="15"/>
        <v>3212.9371482176361</v>
      </c>
    </row>
    <row r="474" spans="1:19" x14ac:dyDescent="0.25">
      <c r="A474" s="85" t="s">
        <v>17563</v>
      </c>
      <c r="B474" s="85" t="s">
        <v>16483</v>
      </c>
      <c r="C474" s="85" t="s">
        <v>16484</v>
      </c>
      <c r="D474" s="85">
        <v>916</v>
      </c>
      <c r="E474" s="85">
        <v>16</v>
      </c>
      <c r="F474" s="85" t="s">
        <v>16671</v>
      </c>
      <c r="G474" s="85" t="s">
        <v>16670</v>
      </c>
      <c r="H474" s="85" t="s">
        <v>424</v>
      </c>
      <c r="I474" s="85" t="s">
        <v>16677</v>
      </c>
      <c r="J474" s="84">
        <v>568</v>
      </c>
      <c r="K474" s="84">
        <v>0</v>
      </c>
      <c r="L474" s="82">
        <v>1866460</v>
      </c>
      <c r="M474" s="82">
        <v>0</v>
      </c>
      <c r="N474" s="82">
        <v>3286.02</v>
      </c>
      <c r="O474" s="86" t="s">
        <v>17552</v>
      </c>
      <c r="P474" s="82">
        <v>88879.02</v>
      </c>
      <c r="Q474" s="82">
        <v>0</v>
      </c>
      <c r="R474" s="2">
        <f t="shared" si="14"/>
        <v>1866460</v>
      </c>
      <c r="S474" s="2">
        <f t="shared" si="15"/>
        <v>3286.0211267605632</v>
      </c>
    </row>
    <row r="475" spans="1:19" x14ac:dyDescent="0.25">
      <c r="A475" s="85" t="s">
        <v>17563</v>
      </c>
      <c r="B475" s="85" t="s">
        <v>16483</v>
      </c>
      <c r="C475" s="85" t="s">
        <v>16484</v>
      </c>
      <c r="D475" s="85">
        <v>916</v>
      </c>
      <c r="E475" s="85">
        <v>16</v>
      </c>
      <c r="F475" s="85" t="s">
        <v>16671</v>
      </c>
      <c r="G475" s="85" t="s">
        <v>16670</v>
      </c>
      <c r="H475" s="85" t="s">
        <v>425</v>
      </c>
      <c r="I475" s="85" t="s">
        <v>16676</v>
      </c>
      <c r="J475" s="84">
        <v>490</v>
      </c>
      <c r="K475" s="84">
        <v>0</v>
      </c>
      <c r="L475" s="82">
        <v>1591978</v>
      </c>
      <c r="M475" s="82">
        <v>0</v>
      </c>
      <c r="N475" s="82">
        <v>3248.93</v>
      </c>
      <c r="O475" s="86" t="s">
        <v>17552</v>
      </c>
      <c r="P475" s="82">
        <v>75808.479999999996</v>
      </c>
      <c r="Q475" s="82">
        <v>0</v>
      </c>
      <c r="R475" s="2">
        <f t="shared" si="14"/>
        <v>1591978</v>
      </c>
      <c r="S475" s="2">
        <f t="shared" si="15"/>
        <v>3248.9346938775511</v>
      </c>
    </row>
    <row r="476" spans="1:19" x14ac:dyDescent="0.25">
      <c r="A476" s="85" t="s">
        <v>17563</v>
      </c>
      <c r="B476" s="85" t="s">
        <v>16483</v>
      </c>
      <c r="C476" s="85" t="s">
        <v>16484</v>
      </c>
      <c r="D476" s="85">
        <v>916</v>
      </c>
      <c r="E476" s="85">
        <v>16</v>
      </c>
      <c r="F476" s="85" t="s">
        <v>16671</v>
      </c>
      <c r="G476" s="85" t="s">
        <v>16670</v>
      </c>
      <c r="H476" s="85" t="s">
        <v>426</v>
      </c>
      <c r="I476" s="85" t="s">
        <v>16675</v>
      </c>
      <c r="J476" s="84">
        <v>601</v>
      </c>
      <c r="K476" s="84">
        <v>0</v>
      </c>
      <c r="L476" s="82">
        <v>1959652</v>
      </c>
      <c r="M476" s="82">
        <v>0</v>
      </c>
      <c r="N476" s="82">
        <v>3260.65</v>
      </c>
      <c r="O476" s="86" t="s">
        <v>17552</v>
      </c>
      <c r="P476" s="82">
        <v>93316.76</v>
      </c>
      <c r="Q476" s="82">
        <v>0</v>
      </c>
      <c r="R476" s="2">
        <f t="shared" si="14"/>
        <v>1959652</v>
      </c>
      <c r="S476" s="2">
        <f t="shared" si="15"/>
        <v>3260.6522462562398</v>
      </c>
    </row>
    <row r="477" spans="1:19" x14ac:dyDescent="0.25">
      <c r="A477" s="85" t="s">
        <v>17563</v>
      </c>
      <c r="B477" s="85" t="s">
        <v>16483</v>
      </c>
      <c r="C477" s="85" t="s">
        <v>16484</v>
      </c>
      <c r="D477" s="85">
        <v>916</v>
      </c>
      <c r="E477" s="85">
        <v>16</v>
      </c>
      <c r="F477" s="85" t="s">
        <v>16671</v>
      </c>
      <c r="G477" s="85" t="s">
        <v>16670</v>
      </c>
      <c r="H477" s="85" t="s">
        <v>427</v>
      </c>
      <c r="I477" s="85" t="s">
        <v>16674</v>
      </c>
      <c r="J477" s="84">
        <v>448</v>
      </c>
      <c r="K477" s="84">
        <v>0</v>
      </c>
      <c r="L477" s="82">
        <v>1498972</v>
      </c>
      <c r="M477" s="82">
        <v>0</v>
      </c>
      <c r="N477" s="82">
        <v>3345.92</v>
      </c>
      <c r="O477" s="86" t="s">
        <v>17552</v>
      </c>
      <c r="P477" s="82">
        <v>71379.64</v>
      </c>
      <c r="Q477" s="82">
        <v>0</v>
      </c>
      <c r="R477" s="2">
        <f t="shared" si="14"/>
        <v>1498972</v>
      </c>
      <c r="S477" s="2">
        <f t="shared" si="15"/>
        <v>3345.9196428571427</v>
      </c>
    </row>
    <row r="478" spans="1:19" x14ac:dyDescent="0.25">
      <c r="A478" s="85" t="s">
        <v>17563</v>
      </c>
      <c r="B478" s="85" t="s">
        <v>16483</v>
      </c>
      <c r="C478" s="85" t="s">
        <v>16484</v>
      </c>
      <c r="D478" s="85">
        <v>916</v>
      </c>
      <c r="E478" s="85">
        <v>16</v>
      </c>
      <c r="F478" s="85" t="s">
        <v>16671</v>
      </c>
      <c r="G478" s="85" t="s">
        <v>16670</v>
      </c>
      <c r="H478" s="85" t="s">
        <v>428</v>
      </c>
      <c r="I478" s="85" t="s">
        <v>18518</v>
      </c>
      <c r="J478" s="84">
        <v>296</v>
      </c>
      <c r="K478" s="84">
        <v>0</v>
      </c>
      <c r="L478" s="82">
        <v>416448</v>
      </c>
      <c r="M478" s="82">
        <v>0</v>
      </c>
      <c r="N478" s="82">
        <v>1406.92</v>
      </c>
      <c r="O478" s="86" t="s">
        <v>17552</v>
      </c>
      <c r="P478" s="82">
        <v>19830.849999999999</v>
      </c>
      <c r="Q478" s="82">
        <v>0</v>
      </c>
      <c r="R478" s="2">
        <f t="shared" si="14"/>
        <v>416448</v>
      </c>
      <c r="S478" s="2">
        <f t="shared" si="15"/>
        <v>1406.918918918919</v>
      </c>
    </row>
    <row r="479" spans="1:19" x14ac:dyDescent="0.25">
      <c r="A479" s="85" t="s">
        <v>17563</v>
      </c>
      <c r="B479" s="85" t="s">
        <v>16483</v>
      </c>
      <c r="C479" s="85" t="s">
        <v>16484</v>
      </c>
      <c r="D479" s="85">
        <v>916</v>
      </c>
      <c r="E479" s="85">
        <v>16</v>
      </c>
      <c r="F479" s="85" t="s">
        <v>16671</v>
      </c>
      <c r="G479" s="85" t="s">
        <v>16670</v>
      </c>
      <c r="H479" s="85" t="s">
        <v>429</v>
      </c>
      <c r="I479" s="85" t="s">
        <v>16673</v>
      </c>
      <c r="J479" s="84">
        <v>27</v>
      </c>
      <c r="K479" s="84">
        <v>0</v>
      </c>
      <c r="L479" s="82">
        <v>29337</v>
      </c>
      <c r="M479" s="82">
        <v>0</v>
      </c>
      <c r="N479" s="82">
        <v>1086.56</v>
      </c>
      <c r="O479" s="86" t="s">
        <v>17552</v>
      </c>
      <c r="P479" s="82">
        <v>1397.02</v>
      </c>
      <c r="Q479" s="82">
        <v>0</v>
      </c>
      <c r="R479" s="2">
        <f t="shared" si="14"/>
        <v>29337</v>
      </c>
      <c r="S479" s="2">
        <f t="shared" si="15"/>
        <v>1086.5555555555557</v>
      </c>
    </row>
    <row r="480" spans="1:19" x14ac:dyDescent="0.25">
      <c r="A480" s="85" t="s">
        <v>17563</v>
      </c>
      <c r="B480" s="85" t="s">
        <v>16483</v>
      </c>
      <c r="C480" s="85" t="s">
        <v>16484</v>
      </c>
      <c r="D480" s="85">
        <v>916</v>
      </c>
      <c r="E480" s="85">
        <v>16</v>
      </c>
      <c r="F480" s="85" t="s">
        <v>16671</v>
      </c>
      <c r="G480" s="85" t="s">
        <v>16670</v>
      </c>
      <c r="H480" s="85" t="s">
        <v>430</v>
      </c>
      <c r="I480" s="85" t="s">
        <v>16672</v>
      </c>
      <c r="J480" s="84">
        <v>30</v>
      </c>
      <c r="K480" s="84">
        <v>0</v>
      </c>
      <c r="L480" s="82">
        <v>28201</v>
      </c>
      <c r="M480" s="82">
        <v>0</v>
      </c>
      <c r="N480" s="82">
        <v>940.03</v>
      </c>
      <c r="O480" s="86" t="s">
        <v>17552</v>
      </c>
      <c r="P480" s="82">
        <v>1342.94</v>
      </c>
      <c r="Q480" s="82">
        <v>0</v>
      </c>
      <c r="R480" s="2">
        <f t="shared" si="14"/>
        <v>28201</v>
      </c>
      <c r="S480" s="2">
        <f t="shared" si="15"/>
        <v>940.0333333333333</v>
      </c>
    </row>
    <row r="481" spans="1:19" x14ac:dyDescent="0.25">
      <c r="A481" s="85" t="s">
        <v>17563</v>
      </c>
      <c r="B481" s="85" t="s">
        <v>16483</v>
      </c>
      <c r="C481" s="85" t="s">
        <v>16484</v>
      </c>
      <c r="D481" s="85">
        <v>916</v>
      </c>
      <c r="E481" s="85">
        <v>16</v>
      </c>
      <c r="F481" s="85" t="s">
        <v>16671</v>
      </c>
      <c r="G481" s="85" t="s">
        <v>16670</v>
      </c>
      <c r="H481" s="85" t="s">
        <v>5949</v>
      </c>
      <c r="I481" s="85" t="s">
        <v>16669</v>
      </c>
      <c r="J481" s="84">
        <v>34</v>
      </c>
      <c r="K481" s="84">
        <v>0</v>
      </c>
      <c r="L481" s="82">
        <v>87892</v>
      </c>
      <c r="M481" s="82">
        <v>0</v>
      </c>
      <c r="N481" s="82">
        <v>2585.06</v>
      </c>
      <c r="O481" s="86" t="s">
        <v>17552</v>
      </c>
      <c r="P481" s="82">
        <v>4185.3599999999997</v>
      </c>
      <c r="Q481" s="82">
        <v>0</v>
      </c>
      <c r="R481" s="2">
        <f t="shared" si="14"/>
        <v>87892</v>
      </c>
      <c r="S481" s="2">
        <f t="shared" si="15"/>
        <v>2585.0588235294117</v>
      </c>
    </row>
    <row r="482" spans="1:19" x14ac:dyDescent="0.25">
      <c r="A482" s="85" t="s">
        <v>17563</v>
      </c>
      <c r="B482" s="85" t="s">
        <v>10547</v>
      </c>
      <c r="C482" s="85" t="s">
        <v>10548</v>
      </c>
      <c r="D482" s="85">
        <v>901</v>
      </c>
      <c r="E482" s="85">
        <v>1</v>
      </c>
      <c r="F482" s="85" t="s">
        <v>16663</v>
      </c>
      <c r="G482" s="85" t="s">
        <v>16662</v>
      </c>
      <c r="H482" s="85" t="s">
        <v>431</v>
      </c>
      <c r="I482" s="85" t="s">
        <v>16668</v>
      </c>
      <c r="J482" s="84">
        <v>360</v>
      </c>
      <c r="K482" s="84">
        <v>0</v>
      </c>
      <c r="L482" s="82">
        <v>916936</v>
      </c>
      <c r="M482" s="82">
        <v>0</v>
      </c>
      <c r="N482" s="82">
        <v>2547.04</v>
      </c>
      <c r="O482" s="86" t="s">
        <v>17554</v>
      </c>
      <c r="P482" s="82">
        <v>-14372.33</v>
      </c>
      <c r="Q482" s="82">
        <v>0</v>
      </c>
      <c r="R482" s="2">
        <f t="shared" si="14"/>
        <v>916936</v>
      </c>
      <c r="S482" s="2">
        <f t="shared" si="15"/>
        <v>2547.0444444444443</v>
      </c>
    </row>
    <row r="483" spans="1:19" x14ac:dyDescent="0.25">
      <c r="A483" s="85" t="s">
        <v>17563</v>
      </c>
      <c r="B483" s="85" t="s">
        <v>10547</v>
      </c>
      <c r="C483" s="85" t="s">
        <v>10548</v>
      </c>
      <c r="D483" s="85">
        <v>901</v>
      </c>
      <c r="E483" s="85">
        <v>1</v>
      </c>
      <c r="F483" s="85" t="s">
        <v>16663</v>
      </c>
      <c r="G483" s="85" t="s">
        <v>16662</v>
      </c>
      <c r="H483" s="85" t="s">
        <v>432</v>
      </c>
      <c r="I483" s="85" t="s">
        <v>16667</v>
      </c>
      <c r="J483" s="84">
        <v>391</v>
      </c>
      <c r="K483" s="84">
        <v>0</v>
      </c>
      <c r="L483" s="82">
        <v>1041378</v>
      </c>
      <c r="M483" s="82">
        <v>0</v>
      </c>
      <c r="N483" s="82">
        <v>2663.37</v>
      </c>
      <c r="O483" s="86" t="s">
        <v>17554</v>
      </c>
      <c r="P483" s="82">
        <v>-16322.87</v>
      </c>
      <c r="Q483" s="82">
        <v>0</v>
      </c>
      <c r="R483" s="2">
        <f t="shared" si="14"/>
        <v>1041378</v>
      </c>
      <c r="S483" s="2">
        <f t="shared" si="15"/>
        <v>2663.37084398977</v>
      </c>
    </row>
    <row r="484" spans="1:19" x14ac:dyDescent="0.25">
      <c r="A484" s="85" t="s">
        <v>17563</v>
      </c>
      <c r="B484" s="85" t="s">
        <v>10547</v>
      </c>
      <c r="C484" s="85" t="s">
        <v>10548</v>
      </c>
      <c r="D484" s="85">
        <v>901</v>
      </c>
      <c r="E484" s="85">
        <v>1</v>
      </c>
      <c r="F484" s="85" t="s">
        <v>16663</v>
      </c>
      <c r="G484" s="85" t="s">
        <v>16662</v>
      </c>
      <c r="H484" s="85" t="s">
        <v>433</v>
      </c>
      <c r="I484" s="85" t="s">
        <v>16666</v>
      </c>
      <c r="J484" s="84">
        <v>331</v>
      </c>
      <c r="K484" s="84">
        <v>0</v>
      </c>
      <c r="L484" s="82">
        <v>801573</v>
      </c>
      <c r="M484" s="82">
        <v>0</v>
      </c>
      <c r="N484" s="82">
        <v>2421.67</v>
      </c>
      <c r="O484" s="86" t="s">
        <v>17554</v>
      </c>
      <c r="P484" s="82">
        <v>-12564.1</v>
      </c>
      <c r="Q484" s="82">
        <v>0</v>
      </c>
      <c r="R484" s="2">
        <f t="shared" si="14"/>
        <v>801573</v>
      </c>
      <c r="S484" s="2">
        <f t="shared" si="15"/>
        <v>2421.6706948640485</v>
      </c>
    </row>
    <row r="485" spans="1:19" x14ac:dyDescent="0.25">
      <c r="A485" s="85" t="s">
        <v>17563</v>
      </c>
      <c r="B485" s="85" t="s">
        <v>10547</v>
      </c>
      <c r="C485" s="85" t="s">
        <v>10548</v>
      </c>
      <c r="D485" s="85">
        <v>901</v>
      </c>
      <c r="E485" s="85">
        <v>1</v>
      </c>
      <c r="F485" s="85" t="s">
        <v>16663</v>
      </c>
      <c r="G485" s="85" t="s">
        <v>16662</v>
      </c>
      <c r="H485" s="85" t="s">
        <v>434</v>
      </c>
      <c r="I485" s="85" t="s">
        <v>16665</v>
      </c>
      <c r="J485" s="84">
        <v>185</v>
      </c>
      <c r="K485" s="84">
        <v>0</v>
      </c>
      <c r="L485" s="82">
        <v>428711</v>
      </c>
      <c r="M485" s="82">
        <v>0</v>
      </c>
      <c r="N485" s="82">
        <v>2317.36</v>
      </c>
      <c r="O485" s="86" t="s">
        <v>17554</v>
      </c>
      <c r="P485" s="82">
        <v>-6719.74</v>
      </c>
      <c r="Q485" s="82">
        <v>0</v>
      </c>
      <c r="R485" s="2">
        <f t="shared" si="14"/>
        <v>428711</v>
      </c>
      <c r="S485" s="2">
        <f t="shared" si="15"/>
        <v>2317.3567567567566</v>
      </c>
    </row>
    <row r="486" spans="1:19" x14ac:dyDescent="0.25">
      <c r="A486" s="85" t="s">
        <v>17563</v>
      </c>
      <c r="B486" s="85" t="s">
        <v>10547</v>
      </c>
      <c r="C486" s="85" t="s">
        <v>10548</v>
      </c>
      <c r="D486" s="85">
        <v>901</v>
      </c>
      <c r="E486" s="85">
        <v>1</v>
      </c>
      <c r="F486" s="85" t="s">
        <v>16663</v>
      </c>
      <c r="G486" s="85" t="s">
        <v>16662</v>
      </c>
      <c r="H486" s="85" t="s">
        <v>435</v>
      </c>
      <c r="I486" s="85" t="s">
        <v>16664</v>
      </c>
      <c r="J486" s="84">
        <v>199</v>
      </c>
      <c r="K486" s="84">
        <v>0</v>
      </c>
      <c r="L486" s="82">
        <v>436377</v>
      </c>
      <c r="M486" s="82">
        <v>0</v>
      </c>
      <c r="N486" s="82">
        <v>2192.85</v>
      </c>
      <c r="O486" s="86" t="s">
        <v>17554</v>
      </c>
      <c r="P486" s="82">
        <v>-6839.91</v>
      </c>
      <c r="Q486" s="82">
        <v>0</v>
      </c>
      <c r="R486" s="2">
        <f t="shared" si="14"/>
        <v>436377</v>
      </c>
      <c r="S486" s="2">
        <f t="shared" si="15"/>
        <v>2192.8492462311556</v>
      </c>
    </row>
    <row r="487" spans="1:19" x14ac:dyDescent="0.25">
      <c r="A487" s="85" t="s">
        <v>17563</v>
      </c>
      <c r="B487" s="85" t="s">
        <v>10547</v>
      </c>
      <c r="C487" s="85" t="s">
        <v>10548</v>
      </c>
      <c r="D487" s="85">
        <v>901</v>
      </c>
      <c r="E487" s="85">
        <v>1</v>
      </c>
      <c r="F487" s="85" t="s">
        <v>16663</v>
      </c>
      <c r="G487" s="85" t="s">
        <v>16662</v>
      </c>
      <c r="H487" s="85" t="s">
        <v>436</v>
      </c>
      <c r="I487" s="85" t="s">
        <v>16661</v>
      </c>
      <c r="J487" s="84">
        <v>195</v>
      </c>
      <c r="K487" s="84">
        <v>0</v>
      </c>
      <c r="L487" s="82">
        <v>479898</v>
      </c>
      <c r="M487" s="82">
        <v>0</v>
      </c>
      <c r="N487" s="82">
        <v>2461.02</v>
      </c>
      <c r="O487" s="86" t="s">
        <v>17554</v>
      </c>
      <c r="P487" s="82">
        <v>-7522.07</v>
      </c>
      <c r="Q487" s="82">
        <v>0</v>
      </c>
      <c r="R487" s="2">
        <f t="shared" si="14"/>
        <v>479898</v>
      </c>
      <c r="S487" s="2">
        <f t="shared" si="15"/>
        <v>2461.0153846153844</v>
      </c>
    </row>
    <row r="488" spans="1:19" x14ac:dyDescent="0.25">
      <c r="A488" s="85" t="s">
        <v>17563</v>
      </c>
      <c r="B488" s="85" t="s">
        <v>10547</v>
      </c>
      <c r="C488" s="85" t="s">
        <v>10548</v>
      </c>
      <c r="D488" s="85">
        <v>901</v>
      </c>
      <c r="E488" s="85">
        <v>1</v>
      </c>
      <c r="F488" s="85" t="s">
        <v>16656</v>
      </c>
      <c r="G488" s="85" t="s">
        <v>16655</v>
      </c>
      <c r="H488" s="85" t="s">
        <v>437</v>
      </c>
      <c r="I488" s="85" t="s">
        <v>16660</v>
      </c>
      <c r="J488" s="84">
        <v>182</v>
      </c>
      <c r="K488" s="84">
        <v>0</v>
      </c>
      <c r="L488" s="82">
        <v>535735</v>
      </c>
      <c r="M488" s="82">
        <v>0</v>
      </c>
      <c r="N488" s="82">
        <v>2943.6</v>
      </c>
      <c r="O488" s="86" t="s">
        <v>17552</v>
      </c>
      <c r="P488" s="82">
        <v>25511.18</v>
      </c>
      <c r="Q488" s="82">
        <v>0</v>
      </c>
      <c r="R488" s="2">
        <f t="shared" si="14"/>
        <v>535735</v>
      </c>
      <c r="S488" s="2">
        <f t="shared" si="15"/>
        <v>2943.598901098901</v>
      </c>
    </row>
    <row r="489" spans="1:19" x14ac:dyDescent="0.25">
      <c r="A489" s="85" t="s">
        <v>17563</v>
      </c>
      <c r="B489" s="85" t="s">
        <v>10547</v>
      </c>
      <c r="C489" s="85" t="s">
        <v>10548</v>
      </c>
      <c r="D489" s="85">
        <v>901</v>
      </c>
      <c r="E489" s="85">
        <v>1</v>
      </c>
      <c r="F489" s="85" t="s">
        <v>16656</v>
      </c>
      <c r="G489" s="85" t="s">
        <v>16655</v>
      </c>
      <c r="H489" s="85" t="s">
        <v>438</v>
      </c>
      <c r="I489" s="85" t="s">
        <v>16659</v>
      </c>
      <c r="J489" s="84">
        <v>202</v>
      </c>
      <c r="K489" s="84">
        <v>0</v>
      </c>
      <c r="L489" s="82">
        <v>566698</v>
      </c>
      <c r="M489" s="82">
        <v>0</v>
      </c>
      <c r="N489" s="82">
        <v>2805.44</v>
      </c>
      <c r="O489" s="86" t="s">
        <v>17552</v>
      </c>
      <c r="P489" s="82">
        <v>26985.64</v>
      </c>
      <c r="Q489" s="82">
        <v>0</v>
      </c>
      <c r="R489" s="2">
        <f t="shared" si="14"/>
        <v>566698</v>
      </c>
      <c r="S489" s="2">
        <f t="shared" si="15"/>
        <v>2805.4356435643563</v>
      </c>
    </row>
    <row r="490" spans="1:19" x14ac:dyDescent="0.25">
      <c r="A490" s="85" t="s">
        <v>17563</v>
      </c>
      <c r="B490" s="85" t="s">
        <v>10547</v>
      </c>
      <c r="C490" s="85" t="s">
        <v>10548</v>
      </c>
      <c r="D490" s="85">
        <v>901</v>
      </c>
      <c r="E490" s="85">
        <v>1</v>
      </c>
      <c r="F490" s="85" t="s">
        <v>16656</v>
      </c>
      <c r="G490" s="85" t="s">
        <v>16655</v>
      </c>
      <c r="H490" s="85" t="s">
        <v>439</v>
      </c>
      <c r="I490" s="85" t="s">
        <v>16658</v>
      </c>
      <c r="J490" s="84">
        <v>69</v>
      </c>
      <c r="K490" s="84">
        <v>0</v>
      </c>
      <c r="L490" s="82">
        <v>169493</v>
      </c>
      <c r="M490" s="82">
        <v>0</v>
      </c>
      <c r="N490" s="82">
        <v>2456.42</v>
      </c>
      <c r="O490" s="86" t="s">
        <v>17552</v>
      </c>
      <c r="P490" s="82">
        <v>8071.11</v>
      </c>
      <c r="Q490" s="82">
        <v>0</v>
      </c>
      <c r="R490" s="2">
        <f t="shared" si="14"/>
        <v>169493</v>
      </c>
      <c r="S490" s="2">
        <f t="shared" si="15"/>
        <v>2456.4202898550725</v>
      </c>
    </row>
    <row r="491" spans="1:19" x14ac:dyDescent="0.25">
      <c r="A491" s="85" t="s">
        <v>17563</v>
      </c>
      <c r="B491" s="85" t="s">
        <v>10547</v>
      </c>
      <c r="C491" s="85" t="s">
        <v>10548</v>
      </c>
      <c r="D491" s="85">
        <v>901</v>
      </c>
      <c r="E491" s="85">
        <v>1</v>
      </c>
      <c r="F491" s="85" t="s">
        <v>16656</v>
      </c>
      <c r="G491" s="85" t="s">
        <v>16655</v>
      </c>
      <c r="H491" s="85" t="s">
        <v>440</v>
      </c>
      <c r="I491" s="85" t="s">
        <v>16657</v>
      </c>
      <c r="J491" s="84">
        <v>31</v>
      </c>
      <c r="K491" s="84">
        <v>0</v>
      </c>
      <c r="L491" s="82">
        <v>50325</v>
      </c>
      <c r="M491" s="82">
        <v>0</v>
      </c>
      <c r="N491" s="82">
        <v>1623.39</v>
      </c>
      <c r="O491" s="86" t="s">
        <v>17552</v>
      </c>
      <c r="P491" s="82">
        <v>2396.4499999999998</v>
      </c>
      <c r="Q491" s="82">
        <v>0</v>
      </c>
      <c r="R491" s="2">
        <f t="shared" si="14"/>
        <v>50325</v>
      </c>
      <c r="S491" s="2">
        <f t="shared" si="15"/>
        <v>1623.3870967741937</v>
      </c>
    </row>
    <row r="492" spans="1:19" x14ac:dyDescent="0.25">
      <c r="A492" s="85" t="s">
        <v>17563</v>
      </c>
      <c r="B492" s="85" t="s">
        <v>10547</v>
      </c>
      <c r="C492" s="85" t="s">
        <v>10548</v>
      </c>
      <c r="D492" s="85">
        <v>901</v>
      </c>
      <c r="E492" s="85">
        <v>1</v>
      </c>
      <c r="F492" s="85" t="s">
        <v>16656</v>
      </c>
      <c r="G492" s="85" t="s">
        <v>16655</v>
      </c>
      <c r="H492" s="85" t="s">
        <v>441</v>
      </c>
      <c r="I492" s="85" t="s">
        <v>16654</v>
      </c>
      <c r="J492" s="84">
        <v>22</v>
      </c>
      <c r="K492" s="84">
        <v>0</v>
      </c>
      <c r="L492" s="82">
        <v>31075</v>
      </c>
      <c r="M492" s="82">
        <v>0</v>
      </c>
      <c r="N492" s="82">
        <v>1412.5</v>
      </c>
      <c r="O492" s="86" t="s">
        <v>17552</v>
      </c>
      <c r="P492" s="82">
        <v>1479.72</v>
      </c>
      <c r="Q492" s="82">
        <v>0</v>
      </c>
      <c r="R492" s="2">
        <f t="shared" si="14"/>
        <v>31075</v>
      </c>
      <c r="S492" s="2">
        <f t="shared" si="15"/>
        <v>1412.5</v>
      </c>
    </row>
    <row r="493" spans="1:19" x14ac:dyDescent="0.25">
      <c r="A493" s="85" t="s">
        <v>17563</v>
      </c>
      <c r="B493" s="85" t="s">
        <v>10547</v>
      </c>
      <c r="C493" s="85" t="s">
        <v>10548</v>
      </c>
      <c r="D493" s="85">
        <v>901</v>
      </c>
      <c r="E493" s="85">
        <v>1</v>
      </c>
      <c r="F493" s="85" t="s">
        <v>16649</v>
      </c>
      <c r="G493" s="85" t="s">
        <v>16648</v>
      </c>
      <c r="H493" s="85" t="s">
        <v>442</v>
      </c>
      <c r="I493" s="85" t="s">
        <v>16653</v>
      </c>
      <c r="J493" s="84">
        <v>218</v>
      </c>
      <c r="K493" s="84">
        <v>0</v>
      </c>
      <c r="L493" s="82">
        <v>528293</v>
      </c>
      <c r="M493" s="82">
        <v>0</v>
      </c>
      <c r="N493" s="82">
        <v>2423.36</v>
      </c>
      <c r="O493" s="86" t="s">
        <v>17554</v>
      </c>
      <c r="P493" s="82">
        <v>-8280.6200000000008</v>
      </c>
      <c r="Q493" s="82">
        <v>0</v>
      </c>
      <c r="R493" s="2">
        <f t="shared" si="14"/>
        <v>528293</v>
      </c>
      <c r="S493" s="2">
        <f t="shared" si="15"/>
        <v>2423.3623853211011</v>
      </c>
    </row>
    <row r="494" spans="1:19" x14ac:dyDescent="0.25">
      <c r="A494" s="85" t="s">
        <v>17563</v>
      </c>
      <c r="B494" s="85" t="s">
        <v>10547</v>
      </c>
      <c r="C494" s="85" t="s">
        <v>10548</v>
      </c>
      <c r="D494" s="85">
        <v>901</v>
      </c>
      <c r="E494" s="85">
        <v>1</v>
      </c>
      <c r="F494" s="85" t="s">
        <v>16649</v>
      </c>
      <c r="G494" s="85" t="s">
        <v>16648</v>
      </c>
      <c r="H494" s="85" t="s">
        <v>443</v>
      </c>
      <c r="I494" s="85" t="s">
        <v>16652</v>
      </c>
      <c r="J494" s="84">
        <v>237</v>
      </c>
      <c r="K494" s="84">
        <v>0</v>
      </c>
      <c r="L494" s="82">
        <v>585294</v>
      </c>
      <c r="M494" s="82">
        <v>0</v>
      </c>
      <c r="N494" s="82">
        <v>2469.59</v>
      </c>
      <c r="O494" s="86" t="s">
        <v>17554</v>
      </c>
      <c r="P494" s="82">
        <v>-9174.08</v>
      </c>
      <c r="Q494" s="82">
        <v>0</v>
      </c>
      <c r="R494" s="2">
        <f t="shared" si="14"/>
        <v>585294</v>
      </c>
      <c r="S494" s="2">
        <f t="shared" si="15"/>
        <v>2469.5949367088606</v>
      </c>
    </row>
    <row r="495" spans="1:19" x14ac:dyDescent="0.25">
      <c r="A495" s="85" t="s">
        <v>17563</v>
      </c>
      <c r="B495" s="85" t="s">
        <v>10547</v>
      </c>
      <c r="C495" s="85" t="s">
        <v>10548</v>
      </c>
      <c r="D495" s="85">
        <v>901</v>
      </c>
      <c r="E495" s="85">
        <v>1</v>
      </c>
      <c r="F495" s="85" t="s">
        <v>16649</v>
      </c>
      <c r="G495" s="85" t="s">
        <v>16648</v>
      </c>
      <c r="H495" s="85" t="s">
        <v>444</v>
      </c>
      <c r="I495" s="85" t="s">
        <v>16651</v>
      </c>
      <c r="J495" s="84">
        <v>293</v>
      </c>
      <c r="K495" s="84">
        <v>0</v>
      </c>
      <c r="L495" s="82">
        <v>661020</v>
      </c>
      <c r="M495" s="82">
        <v>0</v>
      </c>
      <c r="N495" s="82">
        <v>2256.04</v>
      </c>
      <c r="O495" s="86" t="s">
        <v>17554</v>
      </c>
      <c r="P495" s="82">
        <v>-10361.030000000001</v>
      </c>
      <c r="Q495" s="82">
        <v>0</v>
      </c>
      <c r="R495" s="2">
        <f t="shared" si="14"/>
        <v>661020</v>
      </c>
      <c r="S495" s="2">
        <f t="shared" si="15"/>
        <v>2256.0409556313994</v>
      </c>
    </row>
    <row r="496" spans="1:19" x14ac:dyDescent="0.25">
      <c r="A496" s="85" t="s">
        <v>17563</v>
      </c>
      <c r="B496" s="85" t="s">
        <v>10547</v>
      </c>
      <c r="C496" s="85" t="s">
        <v>10548</v>
      </c>
      <c r="D496" s="85">
        <v>901</v>
      </c>
      <c r="E496" s="85">
        <v>1</v>
      </c>
      <c r="F496" s="85" t="s">
        <v>16649</v>
      </c>
      <c r="G496" s="85" t="s">
        <v>16648</v>
      </c>
      <c r="H496" s="85" t="s">
        <v>445</v>
      </c>
      <c r="I496" s="85" t="s">
        <v>16650</v>
      </c>
      <c r="J496" s="84">
        <v>179</v>
      </c>
      <c r="K496" s="84">
        <v>0</v>
      </c>
      <c r="L496" s="82">
        <v>411599</v>
      </c>
      <c r="M496" s="82">
        <v>0</v>
      </c>
      <c r="N496" s="82">
        <v>2299.44</v>
      </c>
      <c r="O496" s="86" t="s">
        <v>17554</v>
      </c>
      <c r="P496" s="82">
        <v>-6451.53</v>
      </c>
      <c r="Q496" s="82">
        <v>0</v>
      </c>
      <c r="R496" s="2">
        <f t="shared" si="14"/>
        <v>411599</v>
      </c>
      <c r="S496" s="2">
        <f t="shared" si="15"/>
        <v>2299.435754189944</v>
      </c>
    </row>
    <row r="497" spans="1:19" x14ac:dyDescent="0.25">
      <c r="A497" s="85" t="s">
        <v>17563</v>
      </c>
      <c r="B497" s="85" t="s">
        <v>16483</v>
      </c>
      <c r="C497" s="85" t="s">
        <v>16484</v>
      </c>
      <c r="D497" s="85">
        <v>916</v>
      </c>
      <c r="E497" s="85">
        <v>16</v>
      </c>
      <c r="F497" s="85" t="s">
        <v>16634</v>
      </c>
      <c r="G497" s="85" t="s">
        <v>16633</v>
      </c>
      <c r="H497" s="85" t="s">
        <v>446</v>
      </c>
      <c r="I497" s="85" t="s">
        <v>16647</v>
      </c>
      <c r="J497" s="84">
        <v>142</v>
      </c>
      <c r="K497" s="84">
        <v>0</v>
      </c>
      <c r="L497" s="82">
        <v>381118</v>
      </c>
      <c r="M497" s="82">
        <v>0</v>
      </c>
      <c r="N497" s="82">
        <v>2683.93</v>
      </c>
      <c r="O497" s="86" t="s">
        <v>17552</v>
      </c>
      <c r="P497" s="82">
        <v>18148.46</v>
      </c>
      <c r="Q497" s="82">
        <v>0</v>
      </c>
      <c r="R497" s="2">
        <f t="shared" si="14"/>
        <v>381118</v>
      </c>
      <c r="S497" s="2">
        <f t="shared" si="15"/>
        <v>2683.9295774647885</v>
      </c>
    </row>
    <row r="498" spans="1:19" x14ac:dyDescent="0.25">
      <c r="A498" s="85" t="s">
        <v>17563</v>
      </c>
      <c r="B498" s="85" t="s">
        <v>16483</v>
      </c>
      <c r="C498" s="85" t="s">
        <v>16484</v>
      </c>
      <c r="D498" s="85">
        <v>916</v>
      </c>
      <c r="E498" s="85">
        <v>16</v>
      </c>
      <c r="F498" s="85" t="s">
        <v>16634</v>
      </c>
      <c r="G498" s="85" t="s">
        <v>16633</v>
      </c>
      <c r="H498" s="85" t="s">
        <v>447</v>
      </c>
      <c r="I498" s="85" t="s">
        <v>16646</v>
      </c>
      <c r="J498" s="84">
        <v>62</v>
      </c>
      <c r="K498" s="84">
        <v>0</v>
      </c>
      <c r="L498" s="82">
        <v>166050</v>
      </c>
      <c r="M498" s="82">
        <v>0</v>
      </c>
      <c r="N498" s="82">
        <v>2678.23</v>
      </c>
      <c r="O498" s="86" t="s">
        <v>17552</v>
      </c>
      <c r="P498" s="82">
        <v>7907.16</v>
      </c>
      <c r="Q498" s="82">
        <v>0</v>
      </c>
      <c r="R498" s="2">
        <f t="shared" si="14"/>
        <v>166050</v>
      </c>
      <c r="S498" s="2">
        <f t="shared" si="15"/>
        <v>2678.2258064516127</v>
      </c>
    </row>
    <row r="499" spans="1:19" x14ac:dyDescent="0.25">
      <c r="A499" s="85" t="s">
        <v>17563</v>
      </c>
      <c r="B499" s="85" t="s">
        <v>16483</v>
      </c>
      <c r="C499" s="85" t="s">
        <v>16484</v>
      </c>
      <c r="D499" s="85">
        <v>916</v>
      </c>
      <c r="E499" s="85">
        <v>16</v>
      </c>
      <c r="F499" s="85" t="s">
        <v>16634</v>
      </c>
      <c r="G499" s="85" t="s">
        <v>16633</v>
      </c>
      <c r="H499" s="85" t="s">
        <v>448</v>
      </c>
      <c r="I499" s="85" t="s">
        <v>16645</v>
      </c>
      <c r="J499" s="84">
        <v>50</v>
      </c>
      <c r="K499" s="84">
        <v>0</v>
      </c>
      <c r="L499" s="82">
        <v>133632</v>
      </c>
      <c r="M499" s="82">
        <v>0</v>
      </c>
      <c r="N499" s="82">
        <v>2672.64</v>
      </c>
      <c r="O499" s="86" t="s">
        <v>17552</v>
      </c>
      <c r="P499" s="82">
        <v>6363.45</v>
      </c>
      <c r="Q499" s="82">
        <v>0</v>
      </c>
      <c r="R499" s="2">
        <f t="shared" si="14"/>
        <v>133632</v>
      </c>
      <c r="S499" s="2">
        <f t="shared" si="15"/>
        <v>2672.64</v>
      </c>
    </row>
    <row r="500" spans="1:19" x14ac:dyDescent="0.25">
      <c r="A500" s="85" t="s">
        <v>17563</v>
      </c>
      <c r="B500" s="85" t="s">
        <v>16483</v>
      </c>
      <c r="C500" s="85" t="s">
        <v>16484</v>
      </c>
      <c r="D500" s="85">
        <v>916</v>
      </c>
      <c r="E500" s="85">
        <v>16</v>
      </c>
      <c r="F500" s="85" t="s">
        <v>16634</v>
      </c>
      <c r="G500" s="85" t="s">
        <v>16633</v>
      </c>
      <c r="H500" s="85" t="s">
        <v>449</v>
      </c>
      <c r="I500" s="85" t="s">
        <v>16644</v>
      </c>
      <c r="J500" s="84">
        <v>95</v>
      </c>
      <c r="K500" s="84">
        <v>0</v>
      </c>
      <c r="L500" s="82">
        <v>277759</v>
      </c>
      <c r="M500" s="82">
        <v>0</v>
      </c>
      <c r="N500" s="82">
        <v>2923.78</v>
      </c>
      <c r="O500" s="86" t="s">
        <v>17552</v>
      </c>
      <c r="P500" s="82">
        <v>13226.64</v>
      </c>
      <c r="Q500" s="82">
        <v>0</v>
      </c>
      <c r="R500" s="2">
        <f t="shared" si="14"/>
        <v>277759</v>
      </c>
      <c r="S500" s="2">
        <f t="shared" si="15"/>
        <v>2923.7789473684211</v>
      </c>
    </row>
    <row r="501" spans="1:19" x14ac:dyDescent="0.25">
      <c r="A501" s="85" t="s">
        <v>17563</v>
      </c>
      <c r="B501" s="85" t="s">
        <v>16483</v>
      </c>
      <c r="C501" s="85" t="s">
        <v>16484</v>
      </c>
      <c r="D501" s="85">
        <v>916</v>
      </c>
      <c r="E501" s="85">
        <v>16</v>
      </c>
      <c r="F501" s="85" t="s">
        <v>16634</v>
      </c>
      <c r="G501" s="85" t="s">
        <v>16633</v>
      </c>
      <c r="H501" s="85" t="s">
        <v>450</v>
      </c>
      <c r="I501" s="85" t="s">
        <v>16643</v>
      </c>
      <c r="J501" s="84">
        <v>60</v>
      </c>
      <c r="K501" s="84">
        <v>0</v>
      </c>
      <c r="L501" s="82">
        <v>178189</v>
      </c>
      <c r="M501" s="82">
        <v>0</v>
      </c>
      <c r="N501" s="82">
        <v>2969.82</v>
      </c>
      <c r="O501" s="86" t="s">
        <v>17552</v>
      </c>
      <c r="P501" s="82">
        <v>8485.17</v>
      </c>
      <c r="Q501" s="82">
        <v>0</v>
      </c>
      <c r="R501" s="2">
        <f t="shared" si="14"/>
        <v>178189</v>
      </c>
      <c r="S501" s="2">
        <f t="shared" si="15"/>
        <v>2969.8166666666666</v>
      </c>
    </row>
    <row r="502" spans="1:19" x14ac:dyDescent="0.25">
      <c r="A502" s="85" t="s">
        <v>17563</v>
      </c>
      <c r="B502" s="85" t="s">
        <v>16483</v>
      </c>
      <c r="C502" s="85" t="s">
        <v>16484</v>
      </c>
      <c r="D502" s="85">
        <v>916</v>
      </c>
      <c r="E502" s="85">
        <v>16</v>
      </c>
      <c r="F502" s="85" t="s">
        <v>16634</v>
      </c>
      <c r="G502" s="85" t="s">
        <v>16633</v>
      </c>
      <c r="H502" s="85" t="s">
        <v>451</v>
      </c>
      <c r="I502" s="85" t="s">
        <v>16642</v>
      </c>
      <c r="J502" s="84">
        <v>35</v>
      </c>
      <c r="K502" s="84">
        <v>0</v>
      </c>
      <c r="L502" s="82">
        <v>93297</v>
      </c>
      <c r="M502" s="82">
        <v>0</v>
      </c>
      <c r="N502" s="82">
        <v>2665.63</v>
      </c>
      <c r="O502" s="86" t="s">
        <v>17552</v>
      </c>
      <c r="P502" s="82">
        <v>4442.71</v>
      </c>
      <c r="Q502" s="82">
        <v>0</v>
      </c>
      <c r="R502" s="2">
        <f t="shared" si="14"/>
        <v>93297</v>
      </c>
      <c r="S502" s="2">
        <f t="shared" si="15"/>
        <v>2665.6285714285714</v>
      </c>
    </row>
    <row r="503" spans="1:19" x14ac:dyDescent="0.25">
      <c r="A503" s="85" t="s">
        <v>17563</v>
      </c>
      <c r="B503" s="85" t="s">
        <v>16483</v>
      </c>
      <c r="C503" s="85" t="s">
        <v>16484</v>
      </c>
      <c r="D503" s="85">
        <v>916</v>
      </c>
      <c r="E503" s="85">
        <v>16</v>
      </c>
      <c r="F503" s="85" t="s">
        <v>16634</v>
      </c>
      <c r="G503" s="85" t="s">
        <v>16633</v>
      </c>
      <c r="H503" s="85" t="s">
        <v>452</v>
      </c>
      <c r="I503" s="85" t="s">
        <v>16641</v>
      </c>
      <c r="J503" s="84">
        <v>118</v>
      </c>
      <c r="K503" s="84">
        <v>0</v>
      </c>
      <c r="L503" s="82">
        <v>266142</v>
      </c>
      <c r="M503" s="82">
        <v>0</v>
      </c>
      <c r="N503" s="82">
        <v>2255.44</v>
      </c>
      <c r="O503" s="86" t="s">
        <v>17552</v>
      </c>
      <c r="P503" s="82">
        <v>12673.45</v>
      </c>
      <c r="Q503" s="82">
        <v>0</v>
      </c>
      <c r="R503" s="2">
        <f t="shared" si="14"/>
        <v>266142</v>
      </c>
      <c r="S503" s="2">
        <f t="shared" si="15"/>
        <v>2255.4406779661017</v>
      </c>
    </row>
    <row r="504" spans="1:19" x14ac:dyDescent="0.25">
      <c r="A504" s="85" t="s">
        <v>17563</v>
      </c>
      <c r="B504" s="85" t="s">
        <v>16483</v>
      </c>
      <c r="C504" s="85" t="s">
        <v>16484</v>
      </c>
      <c r="D504" s="85">
        <v>916</v>
      </c>
      <c r="E504" s="85">
        <v>16</v>
      </c>
      <c r="F504" s="85" t="s">
        <v>16634</v>
      </c>
      <c r="G504" s="85" t="s">
        <v>16633</v>
      </c>
      <c r="H504" s="85" t="s">
        <v>453</v>
      </c>
      <c r="I504" s="85" t="s">
        <v>16640</v>
      </c>
      <c r="J504" s="84">
        <v>82</v>
      </c>
      <c r="K504" s="84">
        <v>0</v>
      </c>
      <c r="L504" s="82">
        <v>203683</v>
      </c>
      <c r="M504" s="82">
        <v>0</v>
      </c>
      <c r="N504" s="82">
        <v>2483.94</v>
      </c>
      <c r="O504" s="86" t="s">
        <v>17552</v>
      </c>
      <c r="P504" s="82">
        <v>9699.18</v>
      </c>
      <c r="Q504" s="82">
        <v>0</v>
      </c>
      <c r="R504" s="2">
        <f t="shared" si="14"/>
        <v>203683</v>
      </c>
      <c r="S504" s="2">
        <f t="shared" si="15"/>
        <v>2483.939024390244</v>
      </c>
    </row>
    <row r="505" spans="1:19" x14ac:dyDescent="0.25">
      <c r="A505" s="85" t="s">
        <v>17563</v>
      </c>
      <c r="B505" s="85" t="s">
        <v>16483</v>
      </c>
      <c r="C505" s="85" t="s">
        <v>16484</v>
      </c>
      <c r="D505" s="85">
        <v>916</v>
      </c>
      <c r="E505" s="85">
        <v>16</v>
      </c>
      <c r="F505" s="85" t="s">
        <v>16634</v>
      </c>
      <c r="G505" s="85" t="s">
        <v>16633</v>
      </c>
      <c r="H505" s="85" t="s">
        <v>454</v>
      </c>
      <c r="I505" s="85" t="s">
        <v>14504</v>
      </c>
      <c r="J505" s="84">
        <v>28</v>
      </c>
      <c r="K505" s="84">
        <v>0</v>
      </c>
      <c r="L505" s="82">
        <v>72000</v>
      </c>
      <c r="M505" s="82">
        <v>0</v>
      </c>
      <c r="N505" s="82">
        <v>2571.4299999999998</v>
      </c>
      <c r="O505" s="86" t="s">
        <v>17552</v>
      </c>
      <c r="P505" s="82">
        <v>3428.56</v>
      </c>
      <c r="Q505" s="82">
        <v>0</v>
      </c>
      <c r="R505" s="2">
        <f t="shared" si="14"/>
        <v>72000</v>
      </c>
      <c r="S505" s="2">
        <f t="shared" si="15"/>
        <v>2571.4285714285716</v>
      </c>
    </row>
    <row r="506" spans="1:19" x14ac:dyDescent="0.25">
      <c r="A506" s="85" t="s">
        <v>17563</v>
      </c>
      <c r="B506" s="85" t="s">
        <v>16483</v>
      </c>
      <c r="C506" s="85" t="s">
        <v>16484</v>
      </c>
      <c r="D506" s="85">
        <v>916</v>
      </c>
      <c r="E506" s="85">
        <v>16</v>
      </c>
      <c r="F506" s="85" t="s">
        <v>16634</v>
      </c>
      <c r="G506" s="85" t="s">
        <v>16633</v>
      </c>
      <c r="H506" s="85" t="s">
        <v>455</v>
      </c>
      <c r="I506" s="85" t="s">
        <v>16639</v>
      </c>
      <c r="J506" s="84">
        <v>50</v>
      </c>
      <c r="K506" s="84">
        <v>0</v>
      </c>
      <c r="L506" s="82">
        <v>155630</v>
      </c>
      <c r="M506" s="82">
        <v>0</v>
      </c>
      <c r="N506" s="82">
        <v>3112.6</v>
      </c>
      <c r="O506" s="86" t="s">
        <v>17552</v>
      </c>
      <c r="P506" s="82">
        <v>7410.94</v>
      </c>
      <c r="Q506" s="82">
        <v>0</v>
      </c>
      <c r="R506" s="2">
        <f t="shared" si="14"/>
        <v>155630</v>
      </c>
      <c r="S506" s="2">
        <f t="shared" si="15"/>
        <v>3112.6</v>
      </c>
    </row>
    <row r="507" spans="1:19" x14ac:dyDescent="0.25">
      <c r="A507" s="85" t="s">
        <v>17563</v>
      </c>
      <c r="B507" s="85" t="s">
        <v>16483</v>
      </c>
      <c r="C507" s="85" t="s">
        <v>16484</v>
      </c>
      <c r="D507" s="85">
        <v>916</v>
      </c>
      <c r="E507" s="85">
        <v>16</v>
      </c>
      <c r="F507" s="85" t="s">
        <v>16634</v>
      </c>
      <c r="G507" s="85" t="s">
        <v>16633</v>
      </c>
      <c r="H507" s="85" t="s">
        <v>456</v>
      </c>
      <c r="I507" s="85" t="s">
        <v>16638</v>
      </c>
      <c r="J507" s="84">
        <v>36</v>
      </c>
      <c r="K507" s="84">
        <v>0</v>
      </c>
      <c r="L507" s="82">
        <v>63996</v>
      </c>
      <c r="M507" s="82">
        <v>0</v>
      </c>
      <c r="N507" s="82">
        <v>1777.67</v>
      </c>
      <c r="O507" s="86" t="s">
        <v>17552</v>
      </c>
      <c r="P507" s="82">
        <v>3047.42</v>
      </c>
      <c r="Q507" s="82">
        <v>0</v>
      </c>
      <c r="R507" s="2">
        <f t="shared" si="14"/>
        <v>63996</v>
      </c>
      <c r="S507" s="2">
        <f t="shared" si="15"/>
        <v>1777.6666666666667</v>
      </c>
    </row>
    <row r="508" spans="1:19" x14ac:dyDescent="0.25">
      <c r="A508" s="85" t="s">
        <v>17563</v>
      </c>
      <c r="B508" s="85" t="s">
        <v>16483</v>
      </c>
      <c r="C508" s="85" t="s">
        <v>16484</v>
      </c>
      <c r="D508" s="85">
        <v>916</v>
      </c>
      <c r="E508" s="85">
        <v>16</v>
      </c>
      <c r="F508" s="85" t="s">
        <v>16634</v>
      </c>
      <c r="G508" s="85" t="s">
        <v>16633</v>
      </c>
      <c r="H508" s="85" t="s">
        <v>457</v>
      </c>
      <c r="I508" s="85" t="s">
        <v>16637</v>
      </c>
      <c r="J508" s="84">
        <v>46</v>
      </c>
      <c r="K508" s="84">
        <v>0</v>
      </c>
      <c r="L508" s="82">
        <v>78277</v>
      </c>
      <c r="M508" s="82">
        <v>0</v>
      </c>
      <c r="N508" s="82">
        <v>1701.67</v>
      </c>
      <c r="O508" s="86" t="s">
        <v>17552</v>
      </c>
      <c r="P508" s="82">
        <v>3727.48</v>
      </c>
      <c r="Q508" s="82">
        <v>0</v>
      </c>
      <c r="R508" s="2">
        <f t="shared" si="14"/>
        <v>78277</v>
      </c>
      <c r="S508" s="2">
        <f t="shared" si="15"/>
        <v>1701.6739130434783</v>
      </c>
    </row>
    <row r="509" spans="1:19" x14ac:dyDescent="0.25">
      <c r="A509" s="85" t="s">
        <v>17563</v>
      </c>
      <c r="B509" s="85" t="s">
        <v>16483</v>
      </c>
      <c r="C509" s="85" t="s">
        <v>16484</v>
      </c>
      <c r="D509" s="85">
        <v>916</v>
      </c>
      <c r="E509" s="85">
        <v>16</v>
      </c>
      <c r="F509" s="85" t="s">
        <v>16634</v>
      </c>
      <c r="G509" s="85" t="s">
        <v>16633</v>
      </c>
      <c r="H509" s="85" t="s">
        <v>458</v>
      </c>
      <c r="I509" s="85" t="s">
        <v>16636</v>
      </c>
      <c r="J509" s="84">
        <v>20</v>
      </c>
      <c r="K509" s="84">
        <v>0</v>
      </c>
      <c r="L509" s="82">
        <v>37448</v>
      </c>
      <c r="M509" s="82">
        <v>0</v>
      </c>
      <c r="N509" s="82">
        <v>1872.4</v>
      </c>
      <c r="O509" s="86" t="s">
        <v>17552</v>
      </c>
      <c r="P509" s="82">
        <v>1783.23</v>
      </c>
      <c r="Q509" s="82">
        <v>0</v>
      </c>
      <c r="R509" s="2">
        <f t="shared" si="14"/>
        <v>37448</v>
      </c>
      <c r="S509" s="2">
        <f t="shared" si="15"/>
        <v>1872.4</v>
      </c>
    </row>
    <row r="510" spans="1:19" x14ac:dyDescent="0.25">
      <c r="A510" s="85" t="s">
        <v>17563</v>
      </c>
      <c r="B510" s="85" t="s">
        <v>16483</v>
      </c>
      <c r="C510" s="85" t="s">
        <v>16484</v>
      </c>
      <c r="D510" s="85">
        <v>916</v>
      </c>
      <c r="E510" s="85">
        <v>16</v>
      </c>
      <c r="F510" s="85" t="s">
        <v>16634</v>
      </c>
      <c r="G510" s="85" t="s">
        <v>16633</v>
      </c>
      <c r="H510" s="85" t="s">
        <v>459</v>
      </c>
      <c r="I510" s="85" t="s">
        <v>16635</v>
      </c>
      <c r="J510" s="84">
        <v>4</v>
      </c>
      <c r="K510" s="84">
        <v>0</v>
      </c>
      <c r="L510" s="82">
        <v>7391</v>
      </c>
      <c r="M510" s="82">
        <v>0</v>
      </c>
      <c r="N510" s="82">
        <v>1847.75</v>
      </c>
      <c r="O510" s="86" t="s">
        <v>17552</v>
      </c>
      <c r="P510" s="82">
        <v>351.94</v>
      </c>
      <c r="Q510" s="82">
        <v>0</v>
      </c>
      <c r="R510" s="2">
        <f t="shared" si="14"/>
        <v>7391</v>
      </c>
      <c r="S510" s="2">
        <f t="shared" si="15"/>
        <v>1847.75</v>
      </c>
    </row>
    <row r="511" spans="1:19" x14ac:dyDescent="0.25">
      <c r="A511" s="85" t="s">
        <v>17563</v>
      </c>
      <c r="B511" s="85" t="s">
        <v>16483</v>
      </c>
      <c r="C511" s="85" t="s">
        <v>16484</v>
      </c>
      <c r="D511" s="85">
        <v>916</v>
      </c>
      <c r="E511" s="85">
        <v>16</v>
      </c>
      <c r="F511" s="85" t="s">
        <v>16634</v>
      </c>
      <c r="G511" s="85" t="s">
        <v>16633</v>
      </c>
      <c r="H511" s="85" t="s">
        <v>460</v>
      </c>
      <c r="I511" s="85" t="s">
        <v>16632</v>
      </c>
      <c r="J511" s="84">
        <v>37</v>
      </c>
      <c r="K511" s="84">
        <v>0</v>
      </c>
      <c r="L511" s="82">
        <v>60253</v>
      </c>
      <c r="M511" s="82">
        <v>0</v>
      </c>
      <c r="N511" s="82">
        <v>1628.46</v>
      </c>
      <c r="O511" s="86" t="s">
        <v>17552</v>
      </c>
      <c r="P511" s="82">
        <v>2869.21</v>
      </c>
      <c r="Q511" s="82">
        <v>0</v>
      </c>
      <c r="R511" s="2">
        <f t="shared" si="14"/>
        <v>60253</v>
      </c>
      <c r="S511" s="2">
        <f t="shared" si="15"/>
        <v>1628.4594594594594</v>
      </c>
    </row>
    <row r="512" spans="1:19" x14ac:dyDescent="0.25">
      <c r="A512" s="85" t="s">
        <v>17563</v>
      </c>
      <c r="B512" s="85" t="s">
        <v>10547</v>
      </c>
      <c r="C512" s="85" t="s">
        <v>10548</v>
      </c>
      <c r="D512" s="85">
        <v>901</v>
      </c>
      <c r="E512" s="85">
        <v>1</v>
      </c>
      <c r="F512" s="85" t="s">
        <v>16625</v>
      </c>
      <c r="G512" s="85" t="s">
        <v>14520</v>
      </c>
      <c r="H512" s="85" t="s">
        <v>461</v>
      </c>
      <c r="I512" s="85" t="s">
        <v>16630</v>
      </c>
      <c r="J512" s="84">
        <v>100</v>
      </c>
      <c r="K512" s="84">
        <v>0</v>
      </c>
      <c r="L512" s="82">
        <v>245092</v>
      </c>
      <c r="M512" s="82">
        <v>0</v>
      </c>
      <c r="N512" s="82">
        <v>2450.92</v>
      </c>
      <c r="O512" s="86" t="s">
        <v>17554</v>
      </c>
      <c r="P512" s="82">
        <v>-3841.65</v>
      </c>
      <c r="Q512" s="82">
        <v>0</v>
      </c>
      <c r="R512" s="2">
        <f t="shared" si="14"/>
        <v>245092</v>
      </c>
      <c r="S512" s="2">
        <f t="shared" si="15"/>
        <v>2450.92</v>
      </c>
    </row>
    <row r="513" spans="1:19" x14ac:dyDescent="0.25">
      <c r="A513" s="85" t="s">
        <v>17563</v>
      </c>
      <c r="B513" s="85" t="s">
        <v>10547</v>
      </c>
      <c r="C513" s="85" t="s">
        <v>10548</v>
      </c>
      <c r="D513" s="85">
        <v>901</v>
      </c>
      <c r="E513" s="85">
        <v>1</v>
      </c>
      <c r="F513" s="85" t="s">
        <v>16625</v>
      </c>
      <c r="G513" s="85" t="s">
        <v>14520</v>
      </c>
      <c r="H513" s="85" t="s">
        <v>462</v>
      </c>
      <c r="I513" s="85" t="s">
        <v>16629</v>
      </c>
      <c r="J513" s="84">
        <v>150</v>
      </c>
      <c r="K513" s="84">
        <v>0</v>
      </c>
      <c r="L513" s="82">
        <v>340059</v>
      </c>
      <c r="M513" s="82">
        <v>0</v>
      </c>
      <c r="N513" s="82">
        <v>2267.06</v>
      </c>
      <c r="O513" s="86" t="s">
        <v>17554</v>
      </c>
      <c r="P513" s="82">
        <v>-5330.19</v>
      </c>
      <c r="Q513" s="82">
        <v>0</v>
      </c>
      <c r="R513" s="2">
        <f t="shared" si="14"/>
        <v>340059</v>
      </c>
      <c r="S513" s="2">
        <f t="shared" si="15"/>
        <v>2267.06</v>
      </c>
    </row>
    <row r="514" spans="1:19" x14ac:dyDescent="0.25">
      <c r="A514" s="85" t="s">
        <v>17563</v>
      </c>
      <c r="B514" s="85" t="s">
        <v>10547</v>
      </c>
      <c r="C514" s="85" t="s">
        <v>10548</v>
      </c>
      <c r="D514" s="85">
        <v>901</v>
      </c>
      <c r="E514" s="85">
        <v>1</v>
      </c>
      <c r="F514" s="85" t="s">
        <v>16625</v>
      </c>
      <c r="G514" s="85" t="s">
        <v>14520</v>
      </c>
      <c r="H514" s="85" t="s">
        <v>463</v>
      </c>
      <c r="I514" s="85" t="s">
        <v>16628</v>
      </c>
      <c r="J514" s="84">
        <v>142</v>
      </c>
      <c r="K514" s="84">
        <v>0</v>
      </c>
      <c r="L514" s="82">
        <v>341747</v>
      </c>
      <c r="M514" s="82">
        <v>0</v>
      </c>
      <c r="N514" s="82">
        <v>2406.67</v>
      </c>
      <c r="O514" s="86" t="s">
        <v>17554</v>
      </c>
      <c r="P514" s="82">
        <v>-5356.65</v>
      </c>
      <c r="Q514" s="82">
        <v>0</v>
      </c>
      <c r="R514" s="2">
        <f t="shared" si="14"/>
        <v>341747</v>
      </c>
      <c r="S514" s="2">
        <f t="shared" si="15"/>
        <v>2406.6690140845071</v>
      </c>
    </row>
    <row r="515" spans="1:19" x14ac:dyDescent="0.25">
      <c r="A515" s="85" t="s">
        <v>17563</v>
      </c>
      <c r="B515" s="85" t="s">
        <v>10547</v>
      </c>
      <c r="C515" s="85" t="s">
        <v>10548</v>
      </c>
      <c r="D515" s="85">
        <v>901</v>
      </c>
      <c r="E515" s="85">
        <v>1</v>
      </c>
      <c r="F515" s="85" t="s">
        <v>16625</v>
      </c>
      <c r="G515" s="85" t="s">
        <v>14520</v>
      </c>
      <c r="H515" s="85" t="s">
        <v>464</v>
      </c>
      <c r="I515" s="85" t="s">
        <v>16627</v>
      </c>
      <c r="J515" s="84">
        <v>70</v>
      </c>
      <c r="K515" s="84">
        <v>0</v>
      </c>
      <c r="L515" s="82">
        <v>106618</v>
      </c>
      <c r="M515" s="82">
        <v>0</v>
      </c>
      <c r="N515" s="82">
        <v>1523.11</v>
      </c>
      <c r="O515" s="86" t="s">
        <v>17554</v>
      </c>
      <c r="P515" s="82">
        <v>-1671.16</v>
      </c>
      <c r="Q515" s="82">
        <v>0</v>
      </c>
      <c r="R515" s="2">
        <f t="shared" si="14"/>
        <v>106618</v>
      </c>
      <c r="S515" s="2">
        <f t="shared" si="15"/>
        <v>1523.1142857142856</v>
      </c>
    </row>
    <row r="516" spans="1:19" x14ac:dyDescent="0.25">
      <c r="A516" s="85" t="s">
        <v>17563</v>
      </c>
      <c r="B516" s="85" t="s">
        <v>10547</v>
      </c>
      <c r="C516" s="85" t="s">
        <v>10548</v>
      </c>
      <c r="D516" s="85">
        <v>901</v>
      </c>
      <c r="E516" s="85">
        <v>1</v>
      </c>
      <c r="F516" s="85" t="s">
        <v>16625</v>
      </c>
      <c r="G516" s="85" t="s">
        <v>14520</v>
      </c>
      <c r="H516" s="85" t="s">
        <v>465</v>
      </c>
      <c r="I516" s="85" t="s">
        <v>16626</v>
      </c>
      <c r="J516" s="84">
        <v>61</v>
      </c>
      <c r="K516" s="84">
        <v>0</v>
      </c>
      <c r="L516" s="82">
        <v>90530</v>
      </c>
      <c r="M516" s="82">
        <v>0</v>
      </c>
      <c r="N516" s="82">
        <v>1484.1</v>
      </c>
      <c r="O516" s="86" t="s">
        <v>17554</v>
      </c>
      <c r="P516" s="82">
        <v>-1418.99</v>
      </c>
      <c r="Q516" s="82">
        <v>0</v>
      </c>
      <c r="R516" s="2">
        <f t="shared" ref="R516:R579" si="16">L516-M516</f>
        <v>90530</v>
      </c>
      <c r="S516" s="2">
        <f t="shared" ref="S516:S579" si="17">R516/J516</f>
        <v>1484.0983606557377</v>
      </c>
    </row>
    <row r="517" spans="1:19" x14ac:dyDescent="0.25">
      <c r="A517" s="85" t="s">
        <v>17563</v>
      </c>
      <c r="B517" s="85" t="s">
        <v>10547</v>
      </c>
      <c r="C517" s="85" t="s">
        <v>10548</v>
      </c>
      <c r="D517" s="85">
        <v>901</v>
      </c>
      <c r="E517" s="85">
        <v>1</v>
      </c>
      <c r="F517" s="85" t="s">
        <v>16625</v>
      </c>
      <c r="G517" s="85" t="s">
        <v>14520</v>
      </c>
      <c r="H517" s="85" t="s">
        <v>466</v>
      </c>
      <c r="I517" s="85" t="s">
        <v>16624</v>
      </c>
      <c r="J517" s="84">
        <v>36</v>
      </c>
      <c r="K517" s="84">
        <v>0</v>
      </c>
      <c r="L517" s="82">
        <v>51912</v>
      </c>
      <c r="M517" s="82">
        <v>0</v>
      </c>
      <c r="N517" s="82">
        <v>1442</v>
      </c>
      <c r="O517" s="86" t="s">
        <v>17554</v>
      </c>
      <c r="P517" s="82">
        <v>-813.69</v>
      </c>
      <c r="Q517" s="82">
        <v>0</v>
      </c>
      <c r="R517" s="2">
        <f t="shared" si="16"/>
        <v>51912</v>
      </c>
      <c r="S517" s="2">
        <f t="shared" si="17"/>
        <v>1442</v>
      </c>
    </row>
    <row r="518" spans="1:19" x14ac:dyDescent="0.25">
      <c r="A518" s="85" t="s">
        <v>17563</v>
      </c>
      <c r="B518" s="85" t="s">
        <v>10547</v>
      </c>
      <c r="C518" s="85" t="s">
        <v>10548</v>
      </c>
      <c r="D518" s="85">
        <v>901</v>
      </c>
      <c r="E518" s="85">
        <v>1</v>
      </c>
      <c r="F518" s="85" t="s">
        <v>16615</v>
      </c>
      <c r="G518" s="85" t="s">
        <v>16614</v>
      </c>
      <c r="H518" s="85" t="s">
        <v>467</v>
      </c>
      <c r="I518" s="85" t="s">
        <v>16623</v>
      </c>
      <c r="J518" s="84">
        <v>102</v>
      </c>
      <c r="K518" s="84">
        <v>0</v>
      </c>
      <c r="L518" s="82">
        <v>284791</v>
      </c>
      <c r="M518" s="82">
        <v>0</v>
      </c>
      <c r="N518" s="82">
        <v>2792.07</v>
      </c>
      <c r="O518" s="86" t="s">
        <v>17554</v>
      </c>
      <c r="P518" s="82">
        <v>-4463.8999999999996</v>
      </c>
      <c r="Q518" s="82">
        <v>0</v>
      </c>
      <c r="R518" s="2">
        <f t="shared" si="16"/>
        <v>284791</v>
      </c>
      <c r="S518" s="2">
        <f t="shared" si="17"/>
        <v>2792.0686274509803</v>
      </c>
    </row>
    <row r="519" spans="1:19" x14ac:dyDescent="0.25">
      <c r="A519" s="85" t="s">
        <v>17563</v>
      </c>
      <c r="B519" s="85" t="s">
        <v>10547</v>
      </c>
      <c r="C519" s="85" t="s">
        <v>10548</v>
      </c>
      <c r="D519" s="85">
        <v>901</v>
      </c>
      <c r="E519" s="85">
        <v>1</v>
      </c>
      <c r="F519" s="85" t="s">
        <v>16615</v>
      </c>
      <c r="G519" s="85" t="s">
        <v>16614</v>
      </c>
      <c r="H519" s="85" t="s">
        <v>468</v>
      </c>
      <c r="I519" s="85" t="s">
        <v>16622</v>
      </c>
      <c r="J519" s="84">
        <v>141</v>
      </c>
      <c r="K519" s="84">
        <v>0</v>
      </c>
      <c r="L519" s="82">
        <v>419233</v>
      </c>
      <c r="M519" s="82">
        <v>0</v>
      </c>
      <c r="N519" s="82">
        <v>2973.28</v>
      </c>
      <c r="O519" s="86" t="s">
        <v>17554</v>
      </c>
      <c r="P519" s="82">
        <v>-6571.18</v>
      </c>
      <c r="Q519" s="82">
        <v>0</v>
      </c>
      <c r="R519" s="2">
        <f t="shared" si="16"/>
        <v>419233</v>
      </c>
      <c r="S519" s="2">
        <f t="shared" si="17"/>
        <v>2973.2836879432625</v>
      </c>
    </row>
    <row r="520" spans="1:19" x14ac:dyDescent="0.25">
      <c r="A520" s="85" t="s">
        <v>17563</v>
      </c>
      <c r="B520" s="85" t="s">
        <v>10547</v>
      </c>
      <c r="C520" s="85" t="s">
        <v>10548</v>
      </c>
      <c r="D520" s="85">
        <v>901</v>
      </c>
      <c r="E520" s="85">
        <v>1</v>
      </c>
      <c r="F520" s="85" t="s">
        <v>16615</v>
      </c>
      <c r="G520" s="85" t="s">
        <v>16614</v>
      </c>
      <c r="H520" s="85" t="s">
        <v>469</v>
      </c>
      <c r="I520" s="85" t="s">
        <v>16621</v>
      </c>
      <c r="J520" s="84">
        <v>114</v>
      </c>
      <c r="K520" s="84">
        <v>0</v>
      </c>
      <c r="L520" s="82">
        <v>330577</v>
      </c>
      <c r="M520" s="82">
        <v>0</v>
      </c>
      <c r="N520" s="82">
        <v>2899.8</v>
      </c>
      <c r="O520" s="86" t="s">
        <v>17554</v>
      </c>
      <c r="P520" s="82">
        <v>-5181.55</v>
      </c>
      <c r="Q520" s="82">
        <v>0</v>
      </c>
      <c r="R520" s="2">
        <f t="shared" si="16"/>
        <v>330577</v>
      </c>
      <c r="S520" s="2">
        <f t="shared" si="17"/>
        <v>2899.7982456140353</v>
      </c>
    </row>
    <row r="521" spans="1:19" x14ac:dyDescent="0.25">
      <c r="A521" s="85" t="s">
        <v>17563</v>
      </c>
      <c r="B521" s="85" t="s">
        <v>10547</v>
      </c>
      <c r="C521" s="85" t="s">
        <v>10548</v>
      </c>
      <c r="D521" s="85">
        <v>901</v>
      </c>
      <c r="E521" s="85">
        <v>1</v>
      </c>
      <c r="F521" s="85" t="s">
        <v>16615</v>
      </c>
      <c r="G521" s="85" t="s">
        <v>16614</v>
      </c>
      <c r="H521" s="85" t="s">
        <v>470</v>
      </c>
      <c r="I521" s="85" t="s">
        <v>16620</v>
      </c>
      <c r="J521" s="84">
        <v>244</v>
      </c>
      <c r="K521" s="84">
        <v>0</v>
      </c>
      <c r="L521" s="82">
        <v>762694</v>
      </c>
      <c r="M521" s="82">
        <v>0</v>
      </c>
      <c r="N521" s="82">
        <v>3125.8</v>
      </c>
      <c r="O521" s="86" t="s">
        <v>17554</v>
      </c>
      <c r="P521" s="82">
        <v>-11954.69</v>
      </c>
      <c r="Q521" s="82">
        <v>0</v>
      </c>
      <c r="R521" s="2">
        <f t="shared" si="16"/>
        <v>762694</v>
      </c>
      <c r="S521" s="2">
        <f t="shared" si="17"/>
        <v>3125.7950819672133</v>
      </c>
    </row>
    <row r="522" spans="1:19" x14ac:dyDescent="0.25">
      <c r="A522" s="85" t="s">
        <v>17563</v>
      </c>
      <c r="B522" s="85" t="s">
        <v>10547</v>
      </c>
      <c r="C522" s="85" t="s">
        <v>10548</v>
      </c>
      <c r="D522" s="85">
        <v>901</v>
      </c>
      <c r="E522" s="85">
        <v>1</v>
      </c>
      <c r="F522" s="85" t="s">
        <v>16615</v>
      </c>
      <c r="G522" s="85" t="s">
        <v>16614</v>
      </c>
      <c r="H522" s="85" t="s">
        <v>471</v>
      </c>
      <c r="I522" s="85" t="s">
        <v>16619</v>
      </c>
      <c r="J522" s="84">
        <v>176</v>
      </c>
      <c r="K522" s="84">
        <v>0</v>
      </c>
      <c r="L522" s="82">
        <v>523416</v>
      </c>
      <c r="M522" s="82">
        <v>0</v>
      </c>
      <c r="N522" s="82">
        <v>2973.95</v>
      </c>
      <c r="O522" s="86" t="s">
        <v>17554</v>
      </c>
      <c r="P522" s="82">
        <v>-8204.17</v>
      </c>
      <c r="Q522" s="82">
        <v>0</v>
      </c>
      <c r="R522" s="2">
        <f t="shared" si="16"/>
        <v>523416</v>
      </c>
      <c r="S522" s="2">
        <f t="shared" si="17"/>
        <v>2973.9545454545455</v>
      </c>
    </row>
    <row r="523" spans="1:19" x14ac:dyDescent="0.25">
      <c r="A523" s="85" t="s">
        <v>17563</v>
      </c>
      <c r="B523" s="85" t="s">
        <v>10547</v>
      </c>
      <c r="C523" s="85" t="s">
        <v>10548</v>
      </c>
      <c r="D523" s="85">
        <v>901</v>
      </c>
      <c r="E523" s="85">
        <v>1</v>
      </c>
      <c r="F523" s="85" t="s">
        <v>16615</v>
      </c>
      <c r="G523" s="85" t="s">
        <v>16614</v>
      </c>
      <c r="H523" s="85" t="s">
        <v>472</v>
      </c>
      <c r="I523" s="85" t="s">
        <v>16618</v>
      </c>
      <c r="J523" s="84">
        <v>87</v>
      </c>
      <c r="K523" s="84">
        <v>0</v>
      </c>
      <c r="L523" s="82">
        <v>279963</v>
      </c>
      <c r="M523" s="82">
        <v>0</v>
      </c>
      <c r="N523" s="82">
        <v>3217.97</v>
      </c>
      <c r="O523" s="86" t="s">
        <v>17554</v>
      </c>
      <c r="P523" s="82">
        <v>-4388.24</v>
      </c>
      <c r="Q523" s="82">
        <v>0</v>
      </c>
      <c r="R523" s="2">
        <f t="shared" si="16"/>
        <v>279963</v>
      </c>
      <c r="S523" s="2">
        <f t="shared" si="17"/>
        <v>3217.9655172413795</v>
      </c>
    </row>
    <row r="524" spans="1:19" x14ac:dyDescent="0.25">
      <c r="A524" s="85" t="s">
        <v>17563</v>
      </c>
      <c r="B524" s="85" t="s">
        <v>10547</v>
      </c>
      <c r="C524" s="85" t="s">
        <v>10548</v>
      </c>
      <c r="D524" s="85">
        <v>901</v>
      </c>
      <c r="E524" s="85">
        <v>1</v>
      </c>
      <c r="F524" s="85" t="s">
        <v>16615</v>
      </c>
      <c r="G524" s="85" t="s">
        <v>16614</v>
      </c>
      <c r="H524" s="85" t="s">
        <v>473</v>
      </c>
      <c r="I524" s="85" t="s">
        <v>16617</v>
      </c>
      <c r="J524" s="84">
        <v>20</v>
      </c>
      <c r="K524" s="84">
        <v>0</v>
      </c>
      <c r="L524" s="82">
        <v>64237</v>
      </c>
      <c r="M524" s="82">
        <v>0</v>
      </c>
      <c r="N524" s="82">
        <v>3211.85</v>
      </c>
      <c r="O524" s="86" t="s">
        <v>17554</v>
      </c>
      <c r="P524" s="82">
        <v>-1006.88</v>
      </c>
      <c r="Q524" s="82">
        <v>0</v>
      </c>
      <c r="R524" s="2">
        <f t="shared" si="16"/>
        <v>64237</v>
      </c>
      <c r="S524" s="2">
        <f t="shared" si="17"/>
        <v>3211.85</v>
      </c>
    </row>
    <row r="525" spans="1:19" x14ac:dyDescent="0.25">
      <c r="A525" s="85" t="s">
        <v>17563</v>
      </c>
      <c r="B525" s="85" t="s">
        <v>10547</v>
      </c>
      <c r="C525" s="85" t="s">
        <v>10548</v>
      </c>
      <c r="D525" s="85">
        <v>901</v>
      </c>
      <c r="E525" s="85">
        <v>1</v>
      </c>
      <c r="F525" s="85" t="s">
        <v>16615</v>
      </c>
      <c r="G525" s="85" t="s">
        <v>16614</v>
      </c>
      <c r="H525" s="85" t="s">
        <v>474</v>
      </c>
      <c r="I525" s="85" t="s">
        <v>16616</v>
      </c>
      <c r="J525" s="84">
        <v>50</v>
      </c>
      <c r="K525" s="84">
        <v>0</v>
      </c>
      <c r="L525" s="82">
        <v>129983</v>
      </c>
      <c r="M525" s="82">
        <v>0</v>
      </c>
      <c r="N525" s="82">
        <v>2599.66</v>
      </c>
      <c r="O525" s="86" t="s">
        <v>17554</v>
      </c>
      <c r="P525" s="82">
        <v>-2037.38</v>
      </c>
      <c r="Q525" s="82">
        <v>0</v>
      </c>
      <c r="R525" s="2">
        <f t="shared" si="16"/>
        <v>129983</v>
      </c>
      <c r="S525" s="2">
        <f t="shared" si="17"/>
        <v>2599.66</v>
      </c>
    </row>
    <row r="526" spans="1:19" x14ac:dyDescent="0.25">
      <c r="A526" s="85" t="s">
        <v>17563</v>
      </c>
      <c r="B526" s="85" t="s">
        <v>10547</v>
      </c>
      <c r="C526" s="85" t="s">
        <v>10548</v>
      </c>
      <c r="D526" s="85">
        <v>901</v>
      </c>
      <c r="E526" s="85">
        <v>1</v>
      </c>
      <c r="F526" s="85" t="s">
        <v>16615</v>
      </c>
      <c r="G526" s="85" t="s">
        <v>16614</v>
      </c>
      <c r="H526" s="85" t="s">
        <v>475</v>
      </c>
      <c r="I526" s="85" t="s">
        <v>16613</v>
      </c>
      <c r="J526" s="84">
        <v>136</v>
      </c>
      <c r="K526" s="84">
        <v>0</v>
      </c>
      <c r="L526" s="82">
        <v>390723</v>
      </c>
      <c r="M526" s="82">
        <v>0</v>
      </c>
      <c r="N526" s="82">
        <v>2872.96</v>
      </c>
      <c r="O526" s="86" t="s">
        <v>17554</v>
      </c>
      <c r="P526" s="82">
        <v>-6124.31</v>
      </c>
      <c r="Q526" s="82">
        <v>0</v>
      </c>
      <c r="R526" s="2">
        <f t="shared" si="16"/>
        <v>390723</v>
      </c>
      <c r="S526" s="2">
        <f t="shared" si="17"/>
        <v>2872.9632352941176</v>
      </c>
    </row>
    <row r="527" spans="1:19" x14ac:dyDescent="0.25">
      <c r="A527" s="85" t="s">
        <v>17563</v>
      </c>
      <c r="B527" s="85" t="s">
        <v>10547</v>
      </c>
      <c r="C527" s="85" t="s">
        <v>10548</v>
      </c>
      <c r="D527" s="85">
        <v>901</v>
      </c>
      <c r="E527" s="85">
        <v>1</v>
      </c>
      <c r="F527" s="85" t="s">
        <v>16612</v>
      </c>
      <c r="G527" s="85" t="s">
        <v>16611</v>
      </c>
      <c r="H527" s="85" t="s">
        <v>476</v>
      </c>
      <c r="I527" s="85" t="s">
        <v>16610</v>
      </c>
      <c r="J527" s="84">
        <v>80</v>
      </c>
      <c r="K527" s="84">
        <v>0</v>
      </c>
      <c r="L527" s="82">
        <v>236125</v>
      </c>
      <c r="M527" s="82">
        <v>0</v>
      </c>
      <c r="N527" s="82">
        <v>2951.56</v>
      </c>
      <c r="O527" s="86" t="s">
        <v>17552</v>
      </c>
      <c r="P527" s="82">
        <v>11244.02</v>
      </c>
      <c r="Q527" s="82">
        <v>0</v>
      </c>
      <c r="R527" s="2">
        <f t="shared" si="16"/>
        <v>236125</v>
      </c>
      <c r="S527" s="2">
        <f t="shared" si="17"/>
        <v>2951.5625</v>
      </c>
    </row>
    <row r="528" spans="1:19" x14ac:dyDescent="0.25">
      <c r="A528" s="85" t="s">
        <v>17563</v>
      </c>
      <c r="B528" s="85" t="s">
        <v>10547</v>
      </c>
      <c r="C528" s="85" t="s">
        <v>10548</v>
      </c>
      <c r="D528" s="85">
        <v>901</v>
      </c>
      <c r="E528" s="85">
        <v>1</v>
      </c>
      <c r="F528" s="85" t="s">
        <v>16609</v>
      </c>
      <c r="G528" s="85" t="s">
        <v>16608</v>
      </c>
      <c r="H528" s="85" t="s">
        <v>477</v>
      </c>
      <c r="I528" s="85" t="s">
        <v>16607</v>
      </c>
      <c r="J528" s="84">
        <v>90</v>
      </c>
      <c r="K528" s="84">
        <v>0</v>
      </c>
      <c r="L528" s="82">
        <v>216962</v>
      </c>
      <c r="M528" s="82">
        <v>0</v>
      </c>
      <c r="N528" s="82">
        <v>2410.69</v>
      </c>
      <c r="O528" s="86" t="s">
        <v>17552</v>
      </c>
      <c r="P528" s="82">
        <v>10331.52</v>
      </c>
      <c r="Q528" s="82">
        <v>0</v>
      </c>
      <c r="R528" s="2">
        <f t="shared" si="16"/>
        <v>216962</v>
      </c>
      <c r="S528" s="2">
        <f t="shared" si="17"/>
        <v>2410.6888888888889</v>
      </c>
    </row>
    <row r="529" spans="1:19" x14ac:dyDescent="0.25">
      <c r="A529" s="85" t="s">
        <v>17563</v>
      </c>
      <c r="B529" s="85" t="s">
        <v>16483</v>
      </c>
      <c r="C529" s="85" t="s">
        <v>16484</v>
      </c>
      <c r="D529" s="85">
        <v>916</v>
      </c>
      <c r="E529" s="85">
        <v>16</v>
      </c>
      <c r="F529" s="85" t="s">
        <v>16606</v>
      </c>
      <c r="G529" s="85" t="s">
        <v>16605</v>
      </c>
      <c r="H529" s="85" t="s">
        <v>18519</v>
      </c>
      <c r="I529" s="85" t="s">
        <v>6129</v>
      </c>
      <c r="J529" s="84">
        <v>0</v>
      </c>
      <c r="K529" s="84">
        <v>87</v>
      </c>
      <c r="L529" s="82">
        <v>247257</v>
      </c>
      <c r="M529" s="82">
        <v>247257</v>
      </c>
      <c r="N529" s="82">
        <v>2842.03</v>
      </c>
      <c r="O529" s="86" t="s">
        <v>17552</v>
      </c>
      <c r="P529" s="82">
        <v>11774.14</v>
      </c>
      <c r="Q529" s="82">
        <v>0</v>
      </c>
      <c r="R529" s="2">
        <f t="shared" si="16"/>
        <v>0</v>
      </c>
      <c r="S529" s="2" t="e">
        <f t="shared" si="17"/>
        <v>#DIV/0!</v>
      </c>
    </row>
    <row r="530" spans="1:19" x14ac:dyDescent="0.25">
      <c r="A530" s="85" t="s">
        <v>17563</v>
      </c>
      <c r="B530" s="85" t="s">
        <v>16483</v>
      </c>
      <c r="C530" s="85" t="s">
        <v>16484</v>
      </c>
      <c r="D530" s="85">
        <v>916</v>
      </c>
      <c r="E530" s="85">
        <v>16</v>
      </c>
      <c r="F530" s="85" t="s">
        <v>16606</v>
      </c>
      <c r="G530" s="85" t="s">
        <v>16605</v>
      </c>
      <c r="H530" s="85" t="s">
        <v>18520</v>
      </c>
      <c r="I530" s="85" t="s">
        <v>6129</v>
      </c>
      <c r="J530" s="84">
        <v>0</v>
      </c>
      <c r="K530" s="84">
        <v>165</v>
      </c>
      <c r="L530" s="82">
        <v>497684</v>
      </c>
      <c r="M530" s="82">
        <v>497684</v>
      </c>
      <c r="N530" s="82">
        <v>3016.27</v>
      </c>
      <c r="O530" s="86" t="s">
        <v>17552</v>
      </c>
      <c r="P530" s="82">
        <v>23699.26</v>
      </c>
      <c r="Q530" s="82">
        <v>0</v>
      </c>
      <c r="R530" s="2">
        <f t="shared" si="16"/>
        <v>0</v>
      </c>
      <c r="S530" s="2" t="e">
        <f t="shared" si="17"/>
        <v>#DIV/0!</v>
      </c>
    </row>
    <row r="531" spans="1:19" x14ac:dyDescent="0.25">
      <c r="A531" s="85" t="s">
        <v>17563</v>
      </c>
      <c r="B531" s="85" t="s">
        <v>16483</v>
      </c>
      <c r="C531" s="85" t="s">
        <v>16484</v>
      </c>
      <c r="D531" s="85">
        <v>916</v>
      </c>
      <c r="E531" s="85">
        <v>16</v>
      </c>
      <c r="F531" s="85" t="s">
        <v>16606</v>
      </c>
      <c r="G531" s="85" t="s">
        <v>16605</v>
      </c>
      <c r="H531" s="85" t="s">
        <v>478</v>
      </c>
      <c r="I531" s="85" t="s">
        <v>6129</v>
      </c>
      <c r="J531" s="84">
        <v>1</v>
      </c>
      <c r="K531" s="84">
        <v>72</v>
      </c>
      <c r="L531" s="82">
        <v>206862</v>
      </c>
      <c r="M531" s="82">
        <v>204029</v>
      </c>
      <c r="N531" s="82">
        <v>2833.73</v>
      </c>
      <c r="O531" s="86" t="s">
        <v>17552</v>
      </c>
      <c r="P531" s="82">
        <v>9850.58</v>
      </c>
      <c r="Q531" s="82">
        <v>0</v>
      </c>
      <c r="R531" s="2">
        <f t="shared" si="16"/>
        <v>2833</v>
      </c>
      <c r="S531" s="2">
        <f t="shared" si="17"/>
        <v>2833</v>
      </c>
    </row>
    <row r="532" spans="1:19" x14ac:dyDescent="0.25">
      <c r="A532" s="85" t="s">
        <v>17563</v>
      </c>
      <c r="B532" s="85" t="s">
        <v>16483</v>
      </c>
      <c r="C532" s="85" t="s">
        <v>16484</v>
      </c>
      <c r="D532" s="85">
        <v>916</v>
      </c>
      <c r="E532" s="85">
        <v>16</v>
      </c>
      <c r="F532" s="85" t="s">
        <v>16606</v>
      </c>
      <c r="G532" s="85" t="s">
        <v>16605</v>
      </c>
      <c r="H532" s="85" t="s">
        <v>18521</v>
      </c>
      <c r="I532" s="85" t="s">
        <v>6129</v>
      </c>
      <c r="J532" s="84">
        <v>0</v>
      </c>
      <c r="K532" s="84">
        <v>59</v>
      </c>
      <c r="L532" s="82">
        <v>176009</v>
      </c>
      <c r="M532" s="82">
        <v>176009</v>
      </c>
      <c r="N532" s="82">
        <v>2983.2</v>
      </c>
      <c r="O532" s="86" t="s">
        <v>17552</v>
      </c>
      <c r="P532" s="82">
        <v>8381.3799999999992</v>
      </c>
      <c r="Q532" s="82">
        <v>0</v>
      </c>
      <c r="R532" s="2">
        <f t="shared" si="16"/>
        <v>0</v>
      </c>
      <c r="S532" s="2" t="e">
        <f t="shared" si="17"/>
        <v>#DIV/0!</v>
      </c>
    </row>
    <row r="533" spans="1:19" x14ac:dyDescent="0.25">
      <c r="A533" s="85" t="s">
        <v>17563</v>
      </c>
      <c r="B533" s="85" t="s">
        <v>16483</v>
      </c>
      <c r="C533" s="85" t="s">
        <v>16484</v>
      </c>
      <c r="D533" s="85">
        <v>916</v>
      </c>
      <c r="E533" s="85">
        <v>16</v>
      </c>
      <c r="F533" s="85" t="s">
        <v>16606</v>
      </c>
      <c r="G533" s="85" t="s">
        <v>16605</v>
      </c>
      <c r="H533" s="85" t="s">
        <v>18077</v>
      </c>
      <c r="I533" s="85" t="s">
        <v>16631</v>
      </c>
      <c r="J533" s="84">
        <v>98</v>
      </c>
      <c r="K533" s="84">
        <v>0</v>
      </c>
      <c r="L533" s="82">
        <v>275697</v>
      </c>
      <c r="M533" s="82">
        <v>0</v>
      </c>
      <c r="N533" s="82">
        <v>2813.23</v>
      </c>
      <c r="O533" s="86" t="s">
        <v>17552</v>
      </c>
      <c r="P533" s="82">
        <v>13128.43</v>
      </c>
      <c r="Q533" s="82">
        <v>0</v>
      </c>
      <c r="R533" s="2">
        <f t="shared" si="16"/>
        <v>275697</v>
      </c>
      <c r="S533" s="2">
        <f t="shared" si="17"/>
        <v>2813.2346938775509</v>
      </c>
    </row>
    <row r="534" spans="1:19" x14ac:dyDescent="0.25">
      <c r="A534" s="85" t="s">
        <v>17563</v>
      </c>
      <c r="B534" s="85" t="s">
        <v>16483</v>
      </c>
      <c r="C534" s="85" t="s">
        <v>16484</v>
      </c>
      <c r="D534" s="85">
        <v>916</v>
      </c>
      <c r="E534" s="85">
        <v>16</v>
      </c>
      <c r="F534" s="85" t="s">
        <v>16603</v>
      </c>
      <c r="G534" s="85" t="s">
        <v>16602</v>
      </c>
      <c r="H534" s="85" t="s">
        <v>18522</v>
      </c>
      <c r="I534" s="85" t="s">
        <v>18523</v>
      </c>
      <c r="J534" s="84">
        <v>0</v>
      </c>
      <c r="K534" s="84">
        <v>16</v>
      </c>
      <c r="L534" s="82">
        <v>39788</v>
      </c>
      <c r="M534" s="82">
        <v>39788</v>
      </c>
      <c r="N534" s="82">
        <v>2486.75</v>
      </c>
      <c r="O534" s="86" t="s">
        <v>17554</v>
      </c>
      <c r="P534" s="82">
        <v>-623.65</v>
      </c>
      <c r="Q534" s="82">
        <v>0</v>
      </c>
      <c r="R534" s="2">
        <f t="shared" si="16"/>
        <v>0</v>
      </c>
      <c r="S534" s="2" t="e">
        <f t="shared" si="17"/>
        <v>#DIV/0!</v>
      </c>
    </row>
    <row r="535" spans="1:19" x14ac:dyDescent="0.25">
      <c r="A535" s="85" t="s">
        <v>17563</v>
      </c>
      <c r="B535" s="85" t="s">
        <v>16483</v>
      </c>
      <c r="C535" s="85" t="s">
        <v>16484</v>
      </c>
      <c r="D535" s="85">
        <v>916</v>
      </c>
      <c r="E535" s="85">
        <v>16</v>
      </c>
      <c r="F535" s="85" t="s">
        <v>16603</v>
      </c>
      <c r="G535" s="85" t="s">
        <v>16602</v>
      </c>
      <c r="H535" s="85" t="s">
        <v>479</v>
      </c>
      <c r="I535" s="85" t="s">
        <v>16604</v>
      </c>
      <c r="J535" s="84">
        <v>206</v>
      </c>
      <c r="K535" s="84">
        <v>0</v>
      </c>
      <c r="L535" s="82">
        <v>529421</v>
      </c>
      <c r="M535" s="82">
        <v>0</v>
      </c>
      <c r="N535" s="82">
        <v>2570</v>
      </c>
      <c r="O535" s="86" t="s">
        <v>17554</v>
      </c>
      <c r="P535" s="82">
        <v>-8298.31</v>
      </c>
      <c r="Q535" s="82">
        <v>0</v>
      </c>
      <c r="R535" s="2">
        <f t="shared" si="16"/>
        <v>529421</v>
      </c>
      <c r="S535" s="2">
        <f t="shared" si="17"/>
        <v>2570.0048543689322</v>
      </c>
    </row>
    <row r="536" spans="1:19" x14ac:dyDescent="0.25">
      <c r="A536" s="85" t="s">
        <v>17563</v>
      </c>
      <c r="B536" s="85" t="s">
        <v>16483</v>
      </c>
      <c r="C536" s="85" t="s">
        <v>16484</v>
      </c>
      <c r="D536" s="85">
        <v>916</v>
      </c>
      <c r="E536" s="85">
        <v>16</v>
      </c>
      <c r="F536" s="85" t="s">
        <v>16603</v>
      </c>
      <c r="G536" s="85" t="s">
        <v>16602</v>
      </c>
      <c r="H536" s="85" t="s">
        <v>480</v>
      </c>
      <c r="I536" s="85" t="s">
        <v>16601</v>
      </c>
      <c r="J536" s="84">
        <v>9</v>
      </c>
      <c r="K536" s="84">
        <v>25</v>
      </c>
      <c r="L536" s="82">
        <v>82496</v>
      </c>
      <c r="M536" s="82">
        <v>60659</v>
      </c>
      <c r="N536" s="82">
        <v>2426.35</v>
      </c>
      <c r="O536" s="86" t="s">
        <v>17554</v>
      </c>
      <c r="P536" s="82">
        <v>-1293.06</v>
      </c>
      <c r="Q536" s="82">
        <v>0</v>
      </c>
      <c r="R536" s="2">
        <f t="shared" si="16"/>
        <v>21837</v>
      </c>
      <c r="S536" s="2">
        <f t="shared" si="17"/>
        <v>2426.3333333333335</v>
      </c>
    </row>
    <row r="537" spans="1:19" x14ac:dyDescent="0.25">
      <c r="A537" s="85" t="s">
        <v>17563</v>
      </c>
      <c r="B537" s="85" t="s">
        <v>16483</v>
      </c>
      <c r="C537" s="85" t="s">
        <v>16484</v>
      </c>
      <c r="D537" s="85">
        <v>916</v>
      </c>
      <c r="E537" s="85">
        <v>16</v>
      </c>
      <c r="F537" s="85" t="s">
        <v>16600</v>
      </c>
      <c r="G537" s="85" t="s">
        <v>16599</v>
      </c>
      <c r="H537" s="85" t="s">
        <v>481</v>
      </c>
      <c r="I537" s="85" t="s">
        <v>16598</v>
      </c>
      <c r="J537" s="84">
        <v>52</v>
      </c>
      <c r="K537" s="84">
        <v>0</v>
      </c>
      <c r="L537" s="82">
        <v>138738</v>
      </c>
      <c r="M537" s="82">
        <v>0</v>
      </c>
      <c r="N537" s="82">
        <v>2668.04</v>
      </c>
      <c r="O537" s="86" t="s">
        <v>17552</v>
      </c>
      <c r="P537" s="82">
        <v>6606.56</v>
      </c>
      <c r="Q537" s="82">
        <v>0</v>
      </c>
      <c r="R537" s="2">
        <f t="shared" si="16"/>
        <v>138738</v>
      </c>
      <c r="S537" s="2">
        <f t="shared" si="17"/>
        <v>2668.0384615384614</v>
      </c>
    </row>
    <row r="538" spans="1:19" x14ac:dyDescent="0.25">
      <c r="A538" s="85" t="s">
        <v>17563</v>
      </c>
      <c r="B538" s="85" t="s">
        <v>10547</v>
      </c>
      <c r="C538" s="85" t="s">
        <v>10548</v>
      </c>
      <c r="D538" s="85">
        <v>901</v>
      </c>
      <c r="E538" s="85">
        <v>1</v>
      </c>
      <c r="F538" s="85" t="s">
        <v>16596</v>
      </c>
      <c r="G538" s="85" t="s">
        <v>18072</v>
      </c>
      <c r="H538" s="85" t="s">
        <v>482</v>
      </c>
      <c r="I538" s="85" t="s">
        <v>16597</v>
      </c>
      <c r="J538" s="84">
        <v>176</v>
      </c>
      <c r="K538" s="84">
        <v>0</v>
      </c>
      <c r="L538" s="82">
        <v>498304</v>
      </c>
      <c r="M538" s="82">
        <v>0</v>
      </c>
      <c r="N538" s="82">
        <v>2831.27</v>
      </c>
      <c r="O538" s="86" t="s">
        <v>17554</v>
      </c>
      <c r="P538" s="82">
        <v>-7810.57</v>
      </c>
      <c r="Q538" s="82">
        <v>0</v>
      </c>
      <c r="R538" s="2">
        <f t="shared" si="16"/>
        <v>498304</v>
      </c>
      <c r="S538" s="2">
        <f t="shared" si="17"/>
        <v>2831.2727272727275</v>
      </c>
    </row>
    <row r="539" spans="1:19" x14ac:dyDescent="0.25">
      <c r="A539" s="85" t="s">
        <v>17563</v>
      </c>
      <c r="B539" s="85" t="s">
        <v>10547</v>
      </c>
      <c r="C539" s="85" t="s">
        <v>10548</v>
      </c>
      <c r="D539" s="85">
        <v>901</v>
      </c>
      <c r="E539" s="85">
        <v>1</v>
      </c>
      <c r="F539" s="85" t="s">
        <v>16596</v>
      </c>
      <c r="G539" s="85" t="s">
        <v>18072</v>
      </c>
      <c r="H539" s="85" t="s">
        <v>483</v>
      </c>
      <c r="I539" s="85" t="s">
        <v>6129</v>
      </c>
      <c r="J539" s="84">
        <v>117</v>
      </c>
      <c r="K539" s="84">
        <v>0</v>
      </c>
      <c r="L539" s="82">
        <v>344668</v>
      </c>
      <c r="M539" s="82">
        <v>0</v>
      </c>
      <c r="N539" s="82">
        <v>2945.88</v>
      </c>
      <c r="O539" s="86" t="s">
        <v>17554</v>
      </c>
      <c r="P539" s="82">
        <v>-5402.42</v>
      </c>
      <c r="Q539" s="82">
        <v>0</v>
      </c>
      <c r="R539" s="2">
        <f t="shared" si="16"/>
        <v>344668</v>
      </c>
      <c r="S539" s="2">
        <f t="shared" si="17"/>
        <v>2945.8803418803418</v>
      </c>
    </row>
    <row r="540" spans="1:19" x14ac:dyDescent="0.25">
      <c r="A540" s="85" t="s">
        <v>17563</v>
      </c>
      <c r="B540" s="85" t="s">
        <v>10547</v>
      </c>
      <c r="C540" s="85" t="s">
        <v>10548</v>
      </c>
      <c r="D540" s="85">
        <v>901</v>
      </c>
      <c r="E540" s="85">
        <v>1</v>
      </c>
      <c r="F540" s="85" t="s">
        <v>16596</v>
      </c>
      <c r="G540" s="85" t="s">
        <v>18072</v>
      </c>
      <c r="H540" s="85" t="s">
        <v>484</v>
      </c>
      <c r="I540" s="85" t="s">
        <v>6129</v>
      </c>
      <c r="J540" s="84">
        <v>122</v>
      </c>
      <c r="K540" s="84">
        <v>0</v>
      </c>
      <c r="L540" s="82">
        <v>358096</v>
      </c>
      <c r="M540" s="82">
        <v>0</v>
      </c>
      <c r="N540" s="82">
        <v>2935.21</v>
      </c>
      <c r="O540" s="86" t="s">
        <v>17554</v>
      </c>
      <c r="P540" s="82">
        <v>-5612.9</v>
      </c>
      <c r="Q540" s="82">
        <v>0</v>
      </c>
      <c r="R540" s="2">
        <f t="shared" si="16"/>
        <v>358096</v>
      </c>
      <c r="S540" s="2">
        <f t="shared" si="17"/>
        <v>2935.2131147540986</v>
      </c>
    </row>
    <row r="541" spans="1:19" x14ac:dyDescent="0.25">
      <c r="A541" s="85" t="s">
        <v>17563</v>
      </c>
      <c r="B541" s="85" t="s">
        <v>10547</v>
      </c>
      <c r="C541" s="85" t="s">
        <v>10548</v>
      </c>
      <c r="D541" s="85">
        <v>901</v>
      </c>
      <c r="E541" s="85">
        <v>1</v>
      </c>
      <c r="F541" s="85" t="s">
        <v>16596</v>
      </c>
      <c r="G541" s="85" t="s">
        <v>18072</v>
      </c>
      <c r="H541" s="85" t="s">
        <v>17837</v>
      </c>
      <c r="I541" s="85" t="s">
        <v>6129</v>
      </c>
      <c r="J541" s="84">
        <v>6</v>
      </c>
      <c r="K541" s="84">
        <v>0</v>
      </c>
      <c r="L541" s="82">
        <v>9028</v>
      </c>
      <c r="M541" s="82">
        <v>0</v>
      </c>
      <c r="N541" s="82">
        <v>1504.67</v>
      </c>
      <c r="O541" s="86" t="s">
        <v>17554</v>
      </c>
      <c r="P541" s="82">
        <v>-141.5</v>
      </c>
      <c r="Q541" s="82">
        <v>0</v>
      </c>
      <c r="R541" s="2">
        <f t="shared" si="16"/>
        <v>9028</v>
      </c>
      <c r="S541" s="2">
        <f t="shared" si="17"/>
        <v>1504.6666666666667</v>
      </c>
    </row>
    <row r="542" spans="1:19" x14ac:dyDescent="0.25">
      <c r="A542" s="85" t="s">
        <v>17563</v>
      </c>
      <c r="B542" s="85" t="s">
        <v>10547</v>
      </c>
      <c r="C542" s="85" t="s">
        <v>10548</v>
      </c>
      <c r="D542" s="85">
        <v>901</v>
      </c>
      <c r="E542" s="85">
        <v>1</v>
      </c>
      <c r="F542" s="85" t="s">
        <v>16592</v>
      </c>
      <c r="G542" s="85" t="s">
        <v>18073</v>
      </c>
      <c r="H542" s="85" t="s">
        <v>485</v>
      </c>
      <c r="I542" s="85" t="s">
        <v>16595</v>
      </c>
      <c r="J542" s="84">
        <v>274</v>
      </c>
      <c r="K542" s="84">
        <v>120</v>
      </c>
      <c r="L542" s="82">
        <v>1372079</v>
      </c>
      <c r="M542" s="82">
        <v>417892</v>
      </c>
      <c r="N542" s="82">
        <v>3482.43</v>
      </c>
      <c r="O542" s="86" t="s">
        <v>17552</v>
      </c>
      <c r="P542" s="82">
        <v>65337.13</v>
      </c>
      <c r="Q542" s="82">
        <v>0</v>
      </c>
      <c r="R542" s="2">
        <f t="shared" si="16"/>
        <v>954187</v>
      </c>
      <c r="S542" s="2">
        <f t="shared" si="17"/>
        <v>3482.4343065693429</v>
      </c>
    </row>
    <row r="543" spans="1:19" x14ac:dyDescent="0.25">
      <c r="A543" s="85" t="s">
        <v>17563</v>
      </c>
      <c r="B543" s="85" t="s">
        <v>10547</v>
      </c>
      <c r="C543" s="85" t="s">
        <v>10548</v>
      </c>
      <c r="D543" s="85">
        <v>901</v>
      </c>
      <c r="E543" s="85">
        <v>1</v>
      </c>
      <c r="F543" s="85" t="s">
        <v>16592</v>
      </c>
      <c r="G543" s="85" t="s">
        <v>18073</v>
      </c>
      <c r="H543" s="85" t="s">
        <v>486</v>
      </c>
      <c r="I543" s="85" t="s">
        <v>16594</v>
      </c>
      <c r="J543" s="84">
        <v>195</v>
      </c>
      <c r="K543" s="84">
        <v>0</v>
      </c>
      <c r="L543" s="82">
        <v>687289</v>
      </c>
      <c r="M543" s="82">
        <v>0</v>
      </c>
      <c r="N543" s="82">
        <v>3524.56</v>
      </c>
      <c r="O543" s="86" t="s">
        <v>17552</v>
      </c>
      <c r="P543" s="82">
        <v>32728.06</v>
      </c>
      <c r="Q543" s="82">
        <v>0</v>
      </c>
      <c r="R543" s="2">
        <f t="shared" si="16"/>
        <v>687289</v>
      </c>
      <c r="S543" s="2">
        <f t="shared" si="17"/>
        <v>3524.5589743589744</v>
      </c>
    </row>
    <row r="544" spans="1:19" x14ac:dyDescent="0.25">
      <c r="A544" s="85" t="s">
        <v>17563</v>
      </c>
      <c r="B544" s="85" t="s">
        <v>10547</v>
      </c>
      <c r="C544" s="85" t="s">
        <v>10548</v>
      </c>
      <c r="D544" s="85">
        <v>901</v>
      </c>
      <c r="E544" s="85">
        <v>1</v>
      </c>
      <c r="F544" s="85" t="s">
        <v>16592</v>
      </c>
      <c r="G544" s="85" t="s">
        <v>18073</v>
      </c>
      <c r="H544" s="85" t="s">
        <v>487</v>
      </c>
      <c r="I544" s="85" t="s">
        <v>16593</v>
      </c>
      <c r="J544" s="84">
        <v>50</v>
      </c>
      <c r="K544" s="84">
        <v>0</v>
      </c>
      <c r="L544" s="82">
        <v>175564</v>
      </c>
      <c r="M544" s="82">
        <v>0</v>
      </c>
      <c r="N544" s="82">
        <v>3511.28</v>
      </c>
      <c r="O544" s="86" t="s">
        <v>17552</v>
      </c>
      <c r="P544" s="82">
        <v>8360.19</v>
      </c>
      <c r="Q544" s="82">
        <v>0</v>
      </c>
      <c r="R544" s="2">
        <f t="shared" si="16"/>
        <v>175564</v>
      </c>
      <c r="S544" s="2">
        <f t="shared" si="17"/>
        <v>3511.28</v>
      </c>
    </row>
    <row r="545" spans="1:19" x14ac:dyDescent="0.25">
      <c r="A545" s="85" t="s">
        <v>17563</v>
      </c>
      <c r="B545" s="85" t="s">
        <v>10547</v>
      </c>
      <c r="C545" s="85" t="s">
        <v>10548</v>
      </c>
      <c r="D545" s="85">
        <v>901</v>
      </c>
      <c r="E545" s="85">
        <v>1</v>
      </c>
      <c r="F545" s="85" t="s">
        <v>16592</v>
      </c>
      <c r="G545" s="85" t="s">
        <v>18073</v>
      </c>
      <c r="H545" s="85" t="s">
        <v>488</v>
      </c>
      <c r="I545" s="85" t="s">
        <v>16591</v>
      </c>
      <c r="J545" s="84">
        <v>436</v>
      </c>
      <c r="K545" s="84">
        <v>0</v>
      </c>
      <c r="L545" s="82">
        <v>1548249</v>
      </c>
      <c r="M545" s="82">
        <v>0</v>
      </c>
      <c r="N545" s="82">
        <v>3551.03</v>
      </c>
      <c r="O545" s="86" t="s">
        <v>17552</v>
      </c>
      <c r="P545" s="82">
        <v>73726.16</v>
      </c>
      <c r="Q545" s="82">
        <v>0</v>
      </c>
      <c r="R545" s="2">
        <f t="shared" si="16"/>
        <v>1548249</v>
      </c>
      <c r="S545" s="2">
        <f t="shared" si="17"/>
        <v>3551.0298165137615</v>
      </c>
    </row>
    <row r="546" spans="1:19" x14ac:dyDescent="0.25">
      <c r="A546" s="85" t="s">
        <v>17563</v>
      </c>
      <c r="B546" s="85" t="s">
        <v>10547</v>
      </c>
      <c r="C546" s="85" t="s">
        <v>10548</v>
      </c>
      <c r="D546" s="85">
        <v>901</v>
      </c>
      <c r="E546" s="85">
        <v>1</v>
      </c>
      <c r="F546" s="85" t="s">
        <v>16590</v>
      </c>
      <c r="G546" s="85" t="s">
        <v>18074</v>
      </c>
      <c r="H546" s="85" t="s">
        <v>489</v>
      </c>
      <c r="I546" s="85" t="s">
        <v>16589</v>
      </c>
      <c r="J546" s="84">
        <v>198</v>
      </c>
      <c r="K546" s="84">
        <v>0</v>
      </c>
      <c r="L546" s="82">
        <v>646771</v>
      </c>
      <c r="M546" s="82">
        <v>0</v>
      </c>
      <c r="N546" s="82">
        <v>3266.52</v>
      </c>
      <c r="O546" s="86" t="s">
        <v>17554</v>
      </c>
      <c r="P546" s="82">
        <v>-10137.68</v>
      </c>
      <c r="Q546" s="82">
        <v>0</v>
      </c>
      <c r="R546" s="2">
        <f t="shared" si="16"/>
        <v>646771</v>
      </c>
      <c r="S546" s="2">
        <f t="shared" si="17"/>
        <v>3266.5202020202019</v>
      </c>
    </row>
    <row r="547" spans="1:19" x14ac:dyDescent="0.25">
      <c r="A547" s="85" t="s">
        <v>17563</v>
      </c>
      <c r="B547" s="85" t="s">
        <v>10547</v>
      </c>
      <c r="C547" s="85" t="s">
        <v>10548</v>
      </c>
      <c r="D547" s="85">
        <v>901</v>
      </c>
      <c r="E547" s="85">
        <v>1</v>
      </c>
      <c r="F547" s="85" t="s">
        <v>16585</v>
      </c>
      <c r="G547" s="85" t="s">
        <v>17565</v>
      </c>
      <c r="H547" s="85" t="s">
        <v>490</v>
      </c>
      <c r="I547" s="85" t="s">
        <v>16588</v>
      </c>
      <c r="J547" s="84">
        <v>66</v>
      </c>
      <c r="K547" s="84">
        <v>0</v>
      </c>
      <c r="L547" s="82">
        <v>206632</v>
      </c>
      <c r="M547" s="82">
        <v>0</v>
      </c>
      <c r="N547" s="82">
        <v>3130.79</v>
      </c>
      <c r="O547" s="86" t="s">
        <v>17552</v>
      </c>
      <c r="P547" s="82">
        <v>9839.64</v>
      </c>
      <c r="Q547" s="82">
        <v>0</v>
      </c>
      <c r="R547" s="2">
        <f t="shared" si="16"/>
        <v>206632</v>
      </c>
      <c r="S547" s="2">
        <f t="shared" si="17"/>
        <v>3130.787878787879</v>
      </c>
    </row>
    <row r="548" spans="1:19" x14ac:dyDescent="0.25">
      <c r="A548" s="85" t="s">
        <v>17563</v>
      </c>
      <c r="B548" s="85" t="s">
        <v>10547</v>
      </c>
      <c r="C548" s="85" t="s">
        <v>10548</v>
      </c>
      <c r="D548" s="85">
        <v>901</v>
      </c>
      <c r="E548" s="85">
        <v>1</v>
      </c>
      <c r="F548" s="85" t="s">
        <v>16585</v>
      </c>
      <c r="G548" s="85" t="s">
        <v>17565</v>
      </c>
      <c r="H548" s="85" t="s">
        <v>491</v>
      </c>
      <c r="I548" s="85" t="s">
        <v>16587</v>
      </c>
      <c r="J548" s="84">
        <v>149</v>
      </c>
      <c r="K548" s="84">
        <v>0</v>
      </c>
      <c r="L548" s="82">
        <v>447236</v>
      </c>
      <c r="M548" s="82">
        <v>0</v>
      </c>
      <c r="N548" s="82">
        <v>3001.58</v>
      </c>
      <c r="O548" s="86" t="s">
        <v>17552</v>
      </c>
      <c r="P548" s="82">
        <v>21296.94</v>
      </c>
      <c r="Q548" s="82">
        <v>0</v>
      </c>
      <c r="R548" s="2">
        <f t="shared" si="16"/>
        <v>447236</v>
      </c>
      <c r="S548" s="2">
        <f t="shared" si="17"/>
        <v>3001.5838926174497</v>
      </c>
    </row>
    <row r="549" spans="1:19" x14ac:dyDescent="0.25">
      <c r="A549" s="85" t="s">
        <v>17563</v>
      </c>
      <c r="B549" s="85" t="s">
        <v>10547</v>
      </c>
      <c r="C549" s="85" t="s">
        <v>10548</v>
      </c>
      <c r="D549" s="85">
        <v>901</v>
      </c>
      <c r="E549" s="85">
        <v>1</v>
      </c>
      <c r="F549" s="85" t="s">
        <v>16585</v>
      </c>
      <c r="G549" s="85" t="s">
        <v>17565</v>
      </c>
      <c r="H549" s="85" t="s">
        <v>492</v>
      </c>
      <c r="I549" s="85" t="s">
        <v>16586</v>
      </c>
      <c r="J549" s="84">
        <v>180</v>
      </c>
      <c r="K549" s="84">
        <v>0</v>
      </c>
      <c r="L549" s="82">
        <v>495526</v>
      </c>
      <c r="M549" s="82">
        <v>0</v>
      </c>
      <c r="N549" s="82">
        <v>2752.92</v>
      </c>
      <c r="O549" s="86" t="s">
        <v>17552</v>
      </c>
      <c r="P549" s="82">
        <v>23596.51</v>
      </c>
      <c r="Q549" s="82">
        <v>0</v>
      </c>
      <c r="R549" s="2">
        <f t="shared" si="16"/>
        <v>495526</v>
      </c>
      <c r="S549" s="2">
        <f t="shared" si="17"/>
        <v>2752.9222222222224</v>
      </c>
    </row>
    <row r="550" spans="1:19" x14ac:dyDescent="0.25">
      <c r="A550" s="85" t="s">
        <v>17563</v>
      </c>
      <c r="B550" s="85" t="s">
        <v>10547</v>
      </c>
      <c r="C550" s="85" t="s">
        <v>10548</v>
      </c>
      <c r="D550" s="85">
        <v>901</v>
      </c>
      <c r="E550" s="85">
        <v>1</v>
      </c>
      <c r="F550" s="85" t="s">
        <v>16585</v>
      </c>
      <c r="G550" s="85" t="s">
        <v>17565</v>
      </c>
      <c r="H550" s="85" t="s">
        <v>493</v>
      </c>
      <c r="I550" s="85" t="s">
        <v>16584</v>
      </c>
      <c r="J550" s="84">
        <v>111</v>
      </c>
      <c r="K550" s="84">
        <v>0</v>
      </c>
      <c r="L550" s="82">
        <v>345545</v>
      </c>
      <c r="M550" s="82">
        <v>0</v>
      </c>
      <c r="N550" s="82">
        <v>3113.02</v>
      </c>
      <c r="O550" s="86" t="s">
        <v>17552</v>
      </c>
      <c r="P550" s="82">
        <v>16454.509999999998</v>
      </c>
      <c r="Q550" s="82">
        <v>0</v>
      </c>
      <c r="R550" s="2">
        <f t="shared" si="16"/>
        <v>345545</v>
      </c>
      <c r="S550" s="2">
        <f t="shared" si="17"/>
        <v>3113.0180180180182</v>
      </c>
    </row>
    <row r="551" spans="1:19" x14ac:dyDescent="0.25">
      <c r="A551" s="85" t="s">
        <v>17563</v>
      </c>
      <c r="B551" s="85" t="s">
        <v>10547</v>
      </c>
      <c r="C551" s="85" t="s">
        <v>10548</v>
      </c>
      <c r="D551" s="85">
        <v>901</v>
      </c>
      <c r="E551" s="85">
        <v>1</v>
      </c>
      <c r="F551" s="85" t="s">
        <v>16585</v>
      </c>
      <c r="G551" s="85" t="s">
        <v>17565</v>
      </c>
      <c r="H551" s="85" t="s">
        <v>494</v>
      </c>
      <c r="I551" s="85" t="s">
        <v>16584</v>
      </c>
      <c r="J551" s="84">
        <v>141</v>
      </c>
      <c r="K551" s="84">
        <v>0</v>
      </c>
      <c r="L551" s="82">
        <v>445613</v>
      </c>
      <c r="M551" s="82">
        <v>0</v>
      </c>
      <c r="N551" s="82">
        <v>3160.38</v>
      </c>
      <c r="O551" s="86" t="s">
        <v>17552</v>
      </c>
      <c r="P551" s="82">
        <v>21219.66</v>
      </c>
      <c r="Q551" s="82">
        <v>0</v>
      </c>
      <c r="R551" s="2">
        <f t="shared" si="16"/>
        <v>445613</v>
      </c>
      <c r="S551" s="2">
        <f t="shared" si="17"/>
        <v>3160.3758865248228</v>
      </c>
    </row>
    <row r="552" spans="1:19" x14ac:dyDescent="0.25">
      <c r="A552" s="85" t="s">
        <v>17563</v>
      </c>
      <c r="B552" s="85" t="s">
        <v>10547</v>
      </c>
      <c r="C552" s="85" t="s">
        <v>10548</v>
      </c>
      <c r="D552" s="85">
        <v>901</v>
      </c>
      <c r="E552" s="85">
        <v>1</v>
      </c>
      <c r="F552" s="85" t="s">
        <v>16577</v>
      </c>
      <c r="G552" s="85" t="s">
        <v>16576</v>
      </c>
      <c r="H552" s="85" t="s">
        <v>495</v>
      </c>
      <c r="I552" s="85" t="s">
        <v>16583</v>
      </c>
      <c r="J552" s="84">
        <v>126</v>
      </c>
      <c r="K552" s="84">
        <v>0</v>
      </c>
      <c r="L552" s="82">
        <v>421323</v>
      </c>
      <c r="M552" s="82">
        <v>0</v>
      </c>
      <c r="N552" s="82">
        <v>3343.83</v>
      </c>
      <c r="O552" s="86" t="s">
        <v>17552</v>
      </c>
      <c r="P552" s="82">
        <v>20063.02</v>
      </c>
      <c r="Q552" s="82">
        <v>0</v>
      </c>
      <c r="R552" s="2">
        <f t="shared" si="16"/>
        <v>421323</v>
      </c>
      <c r="S552" s="2">
        <f t="shared" si="17"/>
        <v>3343.8333333333335</v>
      </c>
    </row>
    <row r="553" spans="1:19" x14ac:dyDescent="0.25">
      <c r="A553" s="85" t="s">
        <v>17563</v>
      </c>
      <c r="B553" s="85" t="s">
        <v>10547</v>
      </c>
      <c r="C553" s="85" t="s">
        <v>10548</v>
      </c>
      <c r="D553" s="85">
        <v>901</v>
      </c>
      <c r="E553" s="85">
        <v>1</v>
      </c>
      <c r="F553" s="85" t="s">
        <v>16577</v>
      </c>
      <c r="G553" s="85" t="s">
        <v>16576</v>
      </c>
      <c r="H553" s="85" t="s">
        <v>496</v>
      </c>
      <c r="I553" s="85" t="s">
        <v>16582</v>
      </c>
      <c r="J553" s="84">
        <v>114</v>
      </c>
      <c r="K553" s="84">
        <v>0</v>
      </c>
      <c r="L553" s="82">
        <v>342858</v>
      </c>
      <c r="M553" s="82">
        <v>0</v>
      </c>
      <c r="N553" s="82">
        <v>3007.53</v>
      </c>
      <c r="O553" s="86" t="s">
        <v>17552</v>
      </c>
      <c r="P553" s="82">
        <v>16326.54</v>
      </c>
      <c r="Q553" s="82">
        <v>0</v>
      </c>
      <c r="R553" s="2">
        <f t="shared" si="16"/>
        <v>342858</v>
      </c>
      <c r="S553" s="2">
        <f t="shared" si="17"/>
        <v>3007.5263157894738</v>
      </c>
    </row>
    <row r="554" spans="1:19" x14ac:dyDescent="0.25">
      <c r="A554" s="85" t="s">
        <v>17563</v>
      </c>
      <c r="B554" s="85" t="s">
        <v>10547</v>
      </c>
      <c r="C554" s="85" t="s">
        <v>10548</v>
      </c>
      <c r="D554" s="85">
        <v>901</v>
      </c>
      <c r="E554" s="85">
        <v>1</v>
      </c>
      <c r="F554" s="85" t="s">
        <v>16577</v>
      </c>
      <c r="G554" s="85" t="s">
        <v>16576</v>
      </c>
      <c r="H554" s="85" t="s">
        <v>497</v>
      </c>
      <c r="I554" s="85" t="s">
        <v>16581</v>
      </c>
      <c r="J554" s="84">
        <v>20</v>
      </c>
      <c r="K554" s="84">
        <v>0</v>
      </c>
      <c r="L554" s="82">
        <v>60693</v>
      </c>
      <c r="M554" s="82">
        <v>0</v>
      </c>
      <c r="N554" s="82">
        <v>3034.65</v>
      </c>
      <c r="O554" s="86" t="s">
        <v>17552</v>
      </c>
      <c r="P554" s="82">
        <v>2890.15</v>
      </c>
      <c r="Q554" s="82">
        <v>0</v>
      </c>
      <c r="R554" s="2">
        <f t="shared" si="16"/>
        <v>60693</v>
      </c>
      <c r="S554" s="2">
        <f t="shared" si="17"/>
        <v>3034.65</v>
      </c>
    </row>
    <row r="555" spans="1:19" x14ac:dyDescent="0.25">
      <c r="A555" s="85" t="s">
        <v>17563</v>
      </c>
      <c r="B555" s="85" t="s">
        <v>10547</v>
      </c>
      <c r="C555" s="85" t="s">
        <v>10548</v>
      </c>
      <c r="D555" s="85">
        <v>901</v>
      </c>
      <c r="E555" s="85">
        <v>1</v>
      </c>
      <c r="F555" s="85" t="s">
        <v>16577</v>
      </c>
      <c r="G555" s="85" t="s">
        <v>16576</v>
      </c>
      <c r="H555" s="85" t="s">
        <v>498</v>
      </c>
      <c r="I555" s="85" t="s">
        <v>16580</v>
      </c>
      <c r="J555" s="84">
        <v>152</v>
      </c>
      <c r="K555" s="84">
        <v>0</v>
      </c>
      <c r="L555" s="82">
        <v>462361</v>
      </c>
      <c r="M555" s="82">
        <v>0</v>
      </c>
      <c r="N555" s="82">
        <v>3041.85</v>
      </c>
      <c r="O555" s="86" t="s">
        <v>17552</v>
      </c>
      <c r="P555" s="82">
        <v>22017.15</v>
      </c>
      <c r="Q555" s="82">
        <v>0</v>
      </c>
      <c r="R555" s="2">
        <f t="shared" si="16"/>
        <v>462361</v>
      </c>
      <c r="S555" s="2">
        <f t="shared" si="17"/>
        <v>3041.8486842105262</v>
      </c>
    </row>
    <row r="556" spans="1:19" x14ac:dyDescent="0.25">
      <c r="A556" s="85" t="s">
        <v>17563</v>
      </c>
      <c r="B556" s="85" t="s">
        <v>10547</v>
      </c>
      <c r="C556" s="85" t="s">
        <v>10548</v>
      </c>
      <c r="D556" s="85">
        <v>901</v>
      </c>
      <c r="E556" s="85">
        <v>1</v>
      </c>
      <c r="F556" s="85" t="s">
        <v>16577</v>
      </c>
      <c r="G556" s="85" t="s">
        <v>16576</v>
      </c>
      <c r="H556" s="85" t="s">
        <v>499</v>
      </c>
      <c r="I556" s="85" t="s">
        <v>16579</v>
      </c>
      <c r="J556" s="84">
        <v>52</v>
      </c>
      <c r="K556" s="84">
        <v>0</v>
      </c>
      <c r="L556" s="82">
        <v>163291</v>
      </c>
      <c r="M556" s="82">
        <v>0</v>
      </c>
      <c r="N556" s="82">
        <v>3140.21</v>
      </c>
      <c r="O556" s="86" t="s">
        <v>17552</v>
      </c>
      <c r="P556" s="82">
        <v>7775.76</v>
      </c>
      <c r="Q556" s="82">
        <v>0</v>
      </c>
      <c r="R556" s="2">
        <f t="shared" si="16"/>
        <v>163291</v>
      </c>
      <c r="S556" s="2">
        <f t="shared" si="17"/>
        <v>3140.2115384615386</v>
      </c>
    </row>
    <row r="557" spans="1:19" x14ac:dyDescent="0.25">
      <c r="A557" s="85" t="s">
        <v>17563</v>
      </c>
      <c r="B557" s="85" t="s">
        <v>10547</v>
      </c>
      <c r="C557" s="85" t="s">
        <v>10548</v>
      </c>
      <c r="D557" s="85">
        <v>901</v>
      </c>
      <c r="E557" s="85">
        <v>1</v>
      </c>
      <c r="F557" s="85" t="s">
        <v>16577</v>
      </c>
      <c r="G557" s="85" t="s">
        <v>16576</v>
      </c>
      <c r="H557" s="85" t="s">
        <v>500</v>
      </c>
      <c r="I557" s="85" t="s">
        <v>16578</v>
      </c>
      <c r="J557" s="84">
        <v>112</v>
      </c>
      <c r="K557" s="84">
        <v>0</v>
      </c>
      <c r="L557" s="82">
        <v>351652</v>
      </c>
      <c r="M557" s="82">
        <v>0</v>
      </c>
      <c r="N557" s="82">
        <v>3139.75</v>
      </c>
      <c r="O557" s="86" t="s">
        <v>17552</v>
      </c>
      <c r="P557" s="82">
        <v>16745.37</v>
      </c>
      <c r="Q557" s="82">
        <v>0</v>
      </c>
      <c r="R557" s="2">
        <f t="shared" si="16"/>
        <v>351652</v>
      </c>
      <c r="S557" s="2">
        <f t="shared" si="17"/>
        <v>3139.75</v>
      </c>
    </row>
    <row r="558" spans="1:19" x14ac:dyDescent="0.25">
      <c r="A558" s="85" t="s">
        <v>17563</v>
      </c>
      <c r="B558" s="85" t="s">
        <v>10547</v>
      </c>
      <c r="C558" s="85" t="s">
        <v>10548</v>
      </c>
      <c r="D558" s="85">
        <v>901</v>
      </c>
      <c r="E558" s="85">
        <v>1</v>
      </c>
      <c r="F558" s="85" t="s">
        <v>16577</v>
      </c>
      <c r="G558" s="85" t="s">
        <v>16576</v>
      </c>
      <c r="H558" s="85" t="s">
        <v>501</v>
      </c>
      <c r="I558" s="85" t="s">
        <v>16575</v>
      </c>
      <c r="J558" s="84">
        <v>8</v>
      </c>
      <c r="K558" s="84">
        <v>0</v>
      </c>
      <c r="L558" s="82">
        <v>14453</v>
      </c>
      <c r="M558" s="82">
        <v>0</v>
      </c>
      <c r="N558" s="82">
        <v>1806.62</v>
      </c>
      <c r="O558" s="86" t="s">
        <v>17552</v>
      </c>
      <c r="P558" s="82">
        <v>688.25</v>
      </c>
      <c r="Q558" s="82">
        <v>0</v>
      </c>
      <c r="R558" s="2">
        <f t="shared" si="16"/>
        <v>14453</v>
      </c>
      <c r="S558" s="2">
        <f t="shared" si="17"/>
        <v>1806.625</v>
      </c>
    </row>
    <row r="559" spans="1:19" x14ac:dyDescent="0.25">
      <c r="A559" s="85" t="s">
        <v>17563</v>
      </c>
      <c r="B559" s="85" t="s">
        <v>10547</v>
      </c>
      <c r="C559" s="85" t="s">
        <v>10548</v>
      </c>
      <c r="D559" s="85">
        <v>901</v>
      </c>
      <c r="E559" s="85">
        <v>1</v>
      </c>
      <c r="F559" s="85" t="s">
        <v>16571</v>
      </c>
      <c r="G559" s="85" t="s">
        <v>16570</v>
      </c>
      <c r="H559" s="85" t="s">
        <v>502</v>
      </c>
      <c r="I559" s="85" t="s">
        <v>16574</v>
      </c>
      <c r="J559" s="84">
        <v>195</v>
      </c>
      <c r="K559" s="84">
        <v>0</v>
      </c>
      <c r="L559" s="82">
        <v>591987</v>
      </c>
      <c r="M559" s="82">
        <v>0</v>
      </c>
      <c r="N559" s="82">
        <v>3035.83</v>
      </c>
      <c r="O559" s="86" t="s">
        <v>17552</v>
      </c>
      <c r="P559" s="82">
        <v>28189.87</v>
      </c>
      <c r="Q559" s="82">
        <v>0</v>
      </c>
      <c r="R559" s="2">
        <f t="shared" si="16"/>
        <v>591987</v>
      </c>
      <c r="S559" s="2">
        <f t="shared" si="17"/>
        <v>3035.8307692307694</v>
      </c>
    </row>
    <row r="560" spans="1:19" x14ac:dyDescent="0.25">
      <c r="A560" s="85" t="s">
        <v>17563</v>
      </c>
      <c r="B560" s="85" t="s">
        <v>10547</v>
      </c>
      <c r="C560" s="85" t="s">
        <v>10548</v>
      </c>
      <c r="D560" s="85">
        <v>901</v>
      </c>
      <c r="E560" s="85">
        <v>1</v>
      </c>
      <c r="F560" s="85" t="s">
        <v>16571</v>
      </c>
      <c r="G560" s="85" t="s">
        <v>16570</v>
      </c>
      <c r="H560" s="85" t="s">
        <v>503</v>
      </c>
      <c r="I560" s="85" t="s">
        <v>16573</v>
      </c>
      <c r="J560" s="84">
        <v>205</v>
      </c>
      <c r="K560" s="84">
        <v>0</v>
      </c>
      <c r="L560" s="82">
        <v>615103</v>
      </c>
      <c r="M560" s="82">
        <v>0</v>
      </c>
      <c r="N560" s="82">
        <v>3000.5</v>
      </c>
      <c r="O560" s="86" t="s">
        <v>17552</v>
      </c>
      <c r="P560" s="82">
        <v>29290.62</v>
      </c>
      <c r="Q560" s="82">
        <v>0</v>
      </c>
      <c r="R560" s="2">
        <f t="shared" si="16"/>
        <v>615103</v>
      </c>
      <c r="S560" s="2">
        <f t="shared" si="17"/>
        <v>3000.5024390243902</v>
      </c>
    </row>
    <row r="561" spans="1:19" x14ac:dyDescent="0.25">
      <c r="A561" s="85" t="s">
        <v>17563</v>
      </c>
      <c r="B561" s="85" t="s">
        <v>10547</v>
      </c>
      <c r="C561" s="85" t="s">
        <v>10548</v>
      </c>
      <c r="D561" s="85">
        <v>901</v>
      </c>
      <c r="E561" s="85">
        <v>1</v>
      </c>
      <c r="F561" s="85" t="s">
        <v>16571</v>
      </c>
      <c r="G561" s="85" t="s">
        <v>16570</v>
      </c>
      <c r="H561" s="85" t="s">
        <v>504</v>
      </c>
      <c r="I561" s="85" t="s">
        <v>16572</v>
      </c>
      <c r="J561" s="84">
        <v>199</v>
      </c>
      <c r="K561" s="84">
        <v>0</v>
      </c>
      <c r="L561" s="82">
        <v>598251</v>
      </c>
      <c r="M561" s="82">
        <v>0</v>
      </c>
      <c r="N561" s="82">
        <v>3006.29</v>
      </c>
      <c r="O561" s="86" t="s">
        <v>17552</v>
      </c>
      <c r="P561" s="82">
        <v>28488.14</v>
      </c>
      <c r="Q561" s="82">
        <v>0</v>
      </c>
      <c r="R561" s="2">
        <f t="shared" si="16"/>
        <v>598251</v>
      </c>
      <c r="S561" s="2">
        <f t="shared" si="17"/>
        <v>3006.286432160804</v>
      </c>
    </row>
    <row r="562" spans="1:19" x14ac:dyDescent="0.25">
      <c r="A562" s="85" t="s">
        <v>17563</v>
      </c>
      <c r="B562" s="85" t="s">
        <v>10547</v>
      </c>
      <c r="C562" s="85" t="s">
        <v>10548</v>
      </c>
      <c r="D562" s="85">
        <v>901</v>
      </c>
      <c r="E562" s="85">
        <v>1</v>
      </c>
      <c r="F562" s="85" t="s">
        <v>16571</v>
      </c>
      <c r="G562" s="85" t="s">
        <v>16570</v>
      </c>
      <c r="H562" s="85" t="s">
        <v>505</v>
      </c>
      <c r="I562" s="85" t="s">
        <v>16569</v>
      </c>
      <c r="J562" s="84">
        <v>111</v>
      </c>
      <c r="K562" s="84">
        <v>0</v>
      </c>
      <c r="L562" s="82">
        <v>268024</v>
      </c>
      <c r="M562" s="82">
        <v>0</v>
      </c>
      <c r="N562" s="82">
        <v>2414.63</v>
      </c>
      <c r="O562" s="86" t="s">
        <v>17552</v>
      </c>
      <c r="P562" s="82">
        <v>12763.07</v>
      </c>
      <c r="Q562" s="82">
        <v>0</v>
      </c>
      <c r="R562" s="2">
        <f t="shared" si="16"/>
        <v>268024</v>
      </c>
      <c r="S562" s="2">
        <f t="shared" si="17"/>
        <v>2414.6306306306305</v>
      </c>
    </row>
    <row r="563" spans="1:19" x14ac:dyDescent="0.25">
      <c r="A563" s="85" t="s">
        <v>17563</v>
      </c>
      <c r="B563" s="85" t="s">
        <v>16483</v>
      </c>
      <c r="C563" s="85" t="s">
        <v>16484</v>
      </c>
      <c r="D563" s="85">
        <v>916</v>
      </c>
      <c r="E563" s="85">
        <v>16</v>
      </c>
      <c r="F563" s="85" t="s">
        <v>16565</v>
      </c>
      <c r="G563" s="85" t="s">
        <v>16564</v>
      </c>
      <c r="H563" s="85" t="s">
        <v>506</v>
      </c>
      <c r="I563" s="85" t="s">
        <v>16568</v>
      </c>
      <c r="J563" s="84">
        <v>146</v>
      </c>
      <c r="K563" s="84">
        <v>106</v>
      </c>
      <c r="L563" s="82">
        <v>758150</v>
      </c>
      <c r="M563" s="82">
        <v>318905</v>
      </c>
      <c r="N563" s="82">
        <v>3008.53</v>
      </c>
      <c r="O563" s="86" t="s">
        <v>17552</v>
      </c>
      <c r="P563" s="82">
        <v>36102.400000000001</v>
      </c>
      <c r="Q563" s="82">
        <v>0</v>
      </c>
      <c r="R563" s="2">
        <f t="shared" si="16"/>
        <v>439245</v>
      </c>
      <c r="S563" s="2">
        <f t="shared" si="17"/>
        <v>3008.527397260274</v>
      </c>
    </row>
    <row r="564" spans="1:19" x14ac:dyDescent="0.25">
      <c r="A564" s="85" t="s">
        <v>17563</v>
      </c>
      <c r="B564" s="85" t="s">
        <v>16483</v>
      </c>
      <c r="C564" s="85" t="s">
        <v>16484</v>
      </c>
      <c r="D564" s="85">
        <v>916</v>
      </c>
      <c r="E564" s="85">
        <v>16</v>
      </c>
      <c r="F564" s="85" t="s">
        <v>16565</v>
      </c>
      <c r="G564" s="85" t="s">
        <v>16564</v>
      </c>
      <c r="H564" s="85" t="s">
        <v>507</v>
      </c>
      <c r="I564" s="85" t="s">
        <v>16568</v>
      </c>
      <c r="J564" s="84">
        <v>100</v>
      </c>
      <c r="K564" s="84">
        <v>0</v>
      </c>
      <c r="L564" s="82">
        <v>321071</v>
      </c>
      <c r="M564" s="82">
        <v>0</v>
      </c>
      <c r="N564" s="82">
        <v>3210.71</v>
      </c>
      <c r="O564" s="86" t="s">
        <v>17552</v>
      </c>
      <c r="P564" s="82">
        <v>15289.06</v>
      </c>
      <c r="Q564" s="82">
        <v>0</v>
      </c>
      <c r="R564" s="2">
        <f t="shared" si="16"/>
        <v>321071</v>
      </c>
      <c r="S564" s="2">
        <f t="shared" si="17"/>
        <v>3210.71</v>
      </c>
    </row>
    <row r="565" spans="1:19" x14ac:dyDescent="0.25">
      <c r="A565" s="85" t="s">
        <v>17563</v>
      </c>
      <c r="B565" s="85" t="s">
        <v>16483</v>
      </c>
      <c r="C565" s="85" t="s">
        <v>16484</v>
      </c>
      <c r="D565" s="85">
        <v>916</v>
      </c>
      <c r="E565" s="85">
        <v>16</v>
      </c>
      <c r="F565" s="85" t="s">
        <v>16565</v>
      </c>
      <c r="G565" s="85" t="s">
        <v>16564</v>
      </c>
      <c r="H565" s="85" t="s">
        <v>508</v>
      </c>
      <c r="I565" s="85" t="s">
        <v>16568</v>
      </c>
      <c r="J565" s="84">
        <v>70</v>
      </c>
      <c r="K565" s="84">
        <v>0</v>
      </c>
      <c r="L565" s="82">
        <v>229925</v>
      </c>
      <c r="M565" s="82">
        <v>0</v>
      </c>
      <c r="N565" s="82">
        <v>3284.64</v>
      </c>
      <c r="O565" s="86" t="s">
        <v>17552</v>
      </c>
      <c r="P565" s="82">
        <v>10948.83</v>
      </c>
      <c r="Q565" s="82">
        <v>0</v>
      </c>
      <c r="R565" s="2">
        <f t="shared" si="16"/>
        <v>229925</v>
      </c>
      <c r="S565" s="2">
        <f t="shared" si="17"/>
        <v>3284.6428571428573</v>
      </c>
    </row>
    <row r="566" spans="1:19" x14ac:dyDescent="0.25">
      <c r="A566" s="85" t="s">
        <v>17563</v>
      </c>
      <c r="B566" s="85" t="s">
        <v>16483</v>
      </c>
      <c r="C566" s="85" t="s">
        <v>16484</v>
      </c>
      <c r="D566" s="85">
        <v>916</v>
      </c>
      <c r="E566" s="85">
        <v>16</v>
      </c>
      <c r="F566" s="85" t="s">
        <v>16565</v>
      </c>
      <c r="G566" s="85" t="s">
        <v>16564</v>
      </c>
      <c r="H566" s="85" t="s">
        <v>509</v>
      </c>
      <c r="I566" s="85" t="s">
        <v>14580</v>
      </c>
      <c r="J566" s="84">
        <v>100</v>
      </c>
      <c r="K566" s="84">
        <v>0</v>
      </c>
      <c r="L566" s="82">
        <v>324922</v>
      </c>
      <c r="M566" s="82">
        <v>0</v>
      </c>
      <c r="N566" s="82">
        <v>3249.22</v>
      </c>
      <c r="O566" s="86" t="s">
        <v>17552</v>
      </c>
      <c r="P566" s="82">
        <v>15472.5</v>
      </c>
      <c r="Q566" s="82">
        <v>0</v>
      </c>
      <c r="R566" s="2">
        <f t="shared" si="16"/>
        <v>324922</v>
      </c>
      <c r="S566" s="2">
        <f t="shared" si="17"/>
        <v>3249.22</v>
      </c>
    </row>
    <row r="567" spans="1:19" x14ac:dyDescent="0.25">
      <c r="A567" s="85" t="s">
        <v>17563</v>
      </c>
      <c r="B567" s="85" t="s">
        <v>16483</v>
      </c>
      <c r="C567" s="85" t="s">
        <v>16484</v>
      </c>
      <c r="D567" s="85">
        <v>916</v>
      </c>
      <c r="E567" s="85">
        <v>16</v>
      </c>
      <c r="F567" s="85" t="s">
        <v>16565</v>
      </c>
      <c r="G567" s="85" t="s">
        <v>16564</v>
      </c>
      <c r="H567" s="85" t="s">
        <v>510</v>
      </c>
      <c r="I567" s="85" t="s">
        <v>16567</v>
      </c>
      <c r="J567" s="84">
        <v>50</v>
      </c>
      <c r="K567" s="84">
        <v>0</v>
      </c>
      <c r="L567" s="82">
        <v>130615</v>
      </c>
      <c r="M567" s="82">
        <v>0</v>
      </c>
      <c r="N567" s="82">
        <v>2612.3000000000002</v>
      </c>
      <c r="O567" s="86" t="s">
        <v>17552</v>
      </c>
      <c r="P567" s="82">
        <v>6219.74</v>
      </c>
      <c r="Q567" s="82">
        <v>0</v>
      </c>
      <c r="R567" s="2">
        <f t="shared" si="16"/>
        <v>130615</v>
      </c>
      <c r="S567" s="2">
        <f t="shared" si="17"/>
        <v>2612.3000000000002</v>
      </c>
    </row>
    <row r="568" spans="1:19" x14ac:dyDescent="0.25">
      <c r="A568" s="85" t="s">
        <v>17563</v>
      </c>
      <c r="B568" s="85" t="s">
        <v>16483</v>
      </c>
      <c r="C568" s="85" t="s">
        <v>16484</v>
      </c>
      <c r="D568" s="85">
        <v>916</v>
      </c>
      <c r="E568" s="85">
        <v>16</v>
      </c>
      <c r="F568" s="85" t="s">
        <v>16565</v>
      </c>
      <c r="G568" s="85" t="s">
        <v>16564</v>
      </c>
      <c r="H568" s="85" t="s">
        <v>511</v>
      </c>
      <c r="I568" s="85" t="s">
        <v>16566</v>
      </c>
      <c r="J568" s="84">
        <v>100</v>
      </c>
      <c r="K568" s="84">
        <v>0</v>
      </c>
      <c r="L568" s="82">
        <v>340057</v>
      </c>
      <c r="M568" s="82">
        <v>0</v>
      </c>
      <c r="N568" s="82">
        <v>3400.57</v>
      </c>
      <c r="O568" s="86" t="s">
        <v>17552</v>
      </c>
      <c r="P568" s="82">
        <v>16193.23</v>
      </c>
      <c r="Q568" s="82">
        <v>0</v>
      </c>
      <c r="R568" s="2">
        <f t="shared" si="16"/>
        <v>340057</v>
      </c>
      <c r="S568" s="2">
        <f t="shared" si="17"/>
        <v>3400.57</v>
      </c>
    </row>
    <row r="569" spans="1:19" x14ac:dyDescent="0.25">
      <c r="A569" s="85" t="s">
        <v>17563</v>
      </c>
      <c r="B569" s="85" t="s">
        <v>16483</v>
      </c>
      <c r="C569" s="85" t="s">
        <v>16484</v>
      </c>
      <c r="D569" s="85">
        <v>916</v>
      </c>
      <c r="E569" s="85">
        <v>16</v>
      </c>
      <c r="F569" s="85" t="s">
        <v>16565</v>
      </c>
      <c r="G569" s="85" t="s">
        <v>16564</v>
      </c>
      <c r="H569" s="85" t="s">
        <v>512</v>
      </c>
      <c r="I569" s="85" t="s">
        <v>16563</v>
      </c>
      <c r="J569" s="84">
        <v>100</v>
      </c>
      <c r="K569" s="84">
        <v>0</v>
      </c>
      <c r="L569" s="82">
        <v>279310</v>
      </c>
      <c r="M569" s="82">
        <v>0</v>
      </c>
      <c r="N569" s="82">
        <v>2793.1</v>
      </c>
      <c r="O569" s="86" t="s">
        <v>17552</v>
      </c>
      <c r="P569" s="82">
        <v>13300.47</v>
      </c>
      <c r="Q569" s="82">
        <v>0</v>
      </c>
      <c r="R569" s="2">
        <f t="shared" si="16"/>
        <v>279310</v>
      </c>
      <c r="S569" s="2">
        <f t="shared" si="17"/>
        <v>2793.1</v>
      </c>
    </row>
    <row r="570" spans="1:19" x14ac:dyDescent="0.25">
      <c r="A570" s="85" t="s">
        <v>17563</v>
      </c>
      <c r="B570" s="85" t="s">
        <v>16483</v>
      </c>
      <c r="C570" s="85" t="s">
        <v>16484</v>
      </c>
      <c r="D570" s="85">
        <v>916</v>
      </c>
      <c r="E570" s="85">
        <v>16</v>
      </c>
      <c r="F570" s="85" t="s">
        <v>16562</v>
      </c>
      <c r="G570" s="85" t="s">
        <v>16561</v>
      </c>
      <c r="H570" s="85" t="s">
        <v>513</v>
      </c>
      <c r="I570" s="85" t="s">
        <v>16560</v>
      </c>
      <c r="J570" s="84">
        <v>90</v>
      </c>
      <c r="K570" s="84">
        <v>0</v>
      </c>
      <c r="L570" s="82">
        <v>177474</v>
      </c>
      <c r="M570" s="82">
        <v>0</v>
      </c>
      <c r="N570" s="82">
        <v>1971.93</v>
      </c>
      <c r="O570" s="86" t="s">
        <v>17554</v>
      </c>
      <c r="P570" s="82">
        <v>-2781.78</v>
      </c>
      <c r="Q570" s="82">
        <v>0</v>
      </c>
      <c r="R570" s="2">
        <f t="shared" si="16"/>
        <v>177474</v>
      </c>
      <c r="S570" s="2">
        <f t="shared" si="17"/>
        <v>1971.9333333333334</v>
      </c>
    </row>
    <row r="571" spans="1:19" x14ac:dyDescent="0.25">
      <c r="A571" s="85" t="s">
        <v>17563</v>
      </c>
      <c r="B571" s="85" t="s">
        <v>16483</v>
      </c>
      <c r="C571" s="85" t="s">
        <v>16484</v>
      </c>
      <c r="D571" s="85">
        <v>916</v>
      </c>
      <c r="E571" s="85">
        <v>16</v>
      </c>
      <c r="F571" s="85" t="s">
        <v>16557</v>
      </c>
      <c r="G571" s="85" t="s">
        <v>16556</v>
      </c>
      <c r="H571" s="85" t="s">
        <v>514</v>
      </c>
      <c r="I571" s="85" t="s">
        <v>16559</v>
      </c>
      <c r="J571" s="84">
        <v>51</v>
      </c>
      <c r="K571" s="84">
        <v>0</v>
      </c>
      <c r="L571" s="82">
        <v>149674</v>
      </c>
      <c r="M571" s="82">
        <v>0</v>
      </c>
      <c r="N571" s="82">
        <v>2934.78</v>
      </c>
      <c r="O571" s="86" t="s">
        <v>17554</v>
      </c>
      <c r="P571" s="82">
        <v>-2346.04</v>
      </c>
      <c r="Q571" s="82">
        <v>0</v>
      </c>
      <c r="R571" s="2">
        <f t="shared" si="16"/>
        <v>149674</v>
      </c>
      <c r="S571" s="2">
        <f t="shared" si="17"/>
        <v>2934.7843137254904</v>
      </c>
    </row>
    <row r="572" spans="1:19" x14ac:dyDescent="0.25">
      <c r="A572" s="85" t="s">
        <v>17563</v>
      </c>
      <c r="B572" s="85" t="s">
        <v>16483</v>
      </c>
      <c r="C572" s="85" t="s">
        <v>16484</v>
      </c>
      <c r="D572" s="85">
        <v>916</v>
      </c>
      <c r="E572" s="85">
        <v>16</v>
      </c>
      <c r="F572" s="85" t="s">
        <v>16557</v>
      </c>
      <c r="G572" s="85" t="s">
        <v>16556</v>
      </c>
      <c r="H572" s="85" t="s">
        <v>515</v>
      </c>
      <c r="I572" s="85" t="s">
        <v>16558</v>
      </c>
      <c r="J572" s="84">
        <v>2</v>
      </c>
      <c r="K572" s="84">
        <v>0</v>
      </c>
      <c r="L572" s="82">
        <v>5982</v>
      </c>
      <c r="M572" s="82">
        <v>0</v>
      </c>
      <c r="N572" s="82">
        <v>2991</v>
      </c>
      <c r="O572" s="86" t="s">
        <v>17554</v>
      </c>
      <c r="P572" s="82">
        <v>-93.77</v>
      </c>
      <c r="Q572" s="82">
        <v>0</v>
      </c>
      <c r="R572" s="2">
        <f t="shared" si="16"/>
        <v>5982</v>
      </c>
      <c r="S572" s="2">
        <f t="shared" si="17"/>
        <v>2991</v>
      </c>
    </row>
    <row r="573" spans="1:19" x14ac:dyDescent="0.25">
      <c r="A573" s="85" t="s">
        <v>17563</v>
      </c>
      <c r="B573" s="85" t="s">
        <v>16483</v>
      </c>
      <c r="C573" s="85" t="s">
        <v>16484</v>
      </c>
      <c r="D573" s="85">
        <v>916</v>
      </c>
      <c r="E573" s="85">
        <v>16</v>
      </c>
      <c r="F573" s="85" t="s">
        <v>16557</v>
      </c>
      <c r="G573" s="85" t="s">
        <v>16556</v>
      </c>
      <c r="H573" s="85" t="s">
        <v>516</v>
      </c>
      <c r="I573" s="85" t="s">
        <v>16558</v>
      </c>
      <c r="J573" s="84">
        <v>100</v>
      </c>
      <c r="K573" s="84">
        <v>0</v>
      </c>
      <c r="L573" s="82">
        <v>301998</v>
      </c>
      <c r="M573" s="82">
        <v>0</v>
      </c>
      <c r="N573" s="82">
        <v>3019.98</v>
      </c>
      <c r="O573" s="86" t="s">
        <v>17554</v>
      </c>
      <c r="P573" s="82">
        <v>-4733.6099999999997</v>
      </c>
      <c r="Q573" s="82">
        <v>0</v>
      </c>
      <c r="R573" s="2">
        <f t="shared" si="16"/>
        <v>301998</v>
      </c>
      <c r="S573" s="2">
        <f t="shared" si="17"/>
        <v>3019.98</v>
      </c>
    </row>
    <row r="574" spans="1:19" x14ac:dyDescent="0.25">
      <c r="A574" s="85" t="s">
        <v>17563</v>
      </c>
      <c r="B574" s="85" t="s">
        <v>16483</v>
      </c>
      <c r="C574" s="85" t="s">
        <v>16484</v>
      </c>
      <c r="D574" s="85">
        <v>916</v>
      </c>
      <c r="E574" s="85">
        <v>16</v>
      </c>
      <c r="F574" s="85" t="s">
        <v>16557</v>
      </c>
      <c r="G574" s="85" t="s">
        <v>16556</v>
      </c>
      <c r="H574" s="85" t="s">
        <v>517</v>
      </c>
      <c r="I574" s="85" t="s">
        <v>6129</v>
      </c>
      <c r="J574" s="84">
        <v>86</v>
      </c>
      <c r="K574" s="84">
        <v>3</v>
      </c>
      <c r="L574" s="82">
        <v>249192</v>
      </c>
      <c r="M574" s="82">
        <v>8400</v>
      </c>
      <c r="N574" s="82">
        <v>2799.91</v>
      </c>
      <c r="O574" s="86" t="s">
        <v>17554</v>
      </c>
      <c r="P574" s="82">
        <v>-3905.9</v>
      </c>
      <c r="Q574" s="82">
        <v>0</v>
      </c>
      <c r="R574" s="2">
        <f t="shared" si="16"/>
        <v>240792</v>
      </c>
      <c r="S574" s="2">
        <f t="shared" si="17"/>
        <v>2799.9069767441861</v>
      </c>
    </row>
    <row r="575" spans="1:19" x14ac:dyDescent="0.25">
      <c r="A575" s="85" t="s">
        <v>17563</v>
      </c>
      <c r="B575" s="85" t="s">
        <v>16483</v>
      </c>
      <c r="C575" s="85" t="s">
        <v>16484</v>
      </c>
      <c r="D575" s="85">
        <v>916</v>
      </c>
      <c r="E575" s="85">
        <v>16</v>
      </c>
      <c r="F575" s="85" t="s">
        <v>16554</v>
      </c>
      <c r="G575" s="85" t="s">
        <v>16553</v>
      </c>
      <c r="H575" s="85" t="s">
        <v>518</v>
      </c>
      <c r="I575" s="85" t="s">
        <v>16555</v>
      </c>
      <c r="J575" s="84">
        <v>158</v>
      </c>
      <c r="K575" s="84">
        <v>0</v>
      </c>
      <c r="L575" s="82">
        <v>519099</v>
      </c>
      <c r="M575" s="82">
        <v>0</v>
      </c>
      <c r="N575" s="82">
        <v>3285.44</v>
      </c>
      <c r="O575" s="86" t="s">
        <v>17552</v>
      </c>
      <c r="P575" s="82">
        <v>24719.02</v>
      </c>
      <c r="Q575" s="82">
        <v>0</v>
      </c>
      <c r="R575" s="2">
        <f t="shared" si="16"/>
        <v>519099</v>
      </c>
      <c r="S575" s="2">
        <f t="shared" si="17"/>
        <v>3285.4367088607596</v>
      </c>
    </row>
    <row r="576" spans="1:19" x14ac:dyDescent="0.25">
      <c r="A576" s="85" t="s">
        <v>17563</v>
      </c>
      <c r="B576" s="85" t="s">
        <v>16483</v>
      </c>
      <c r="C576" s="85" t="s">
        <v>16484</v>
      </c>
      <c r="D576" s="85">
        <v>916</v>
      </c>
      <c r="E576" s="85">
        <v>16</v>
      </c>
      <c r="F576" s="85" t="s">
        <v>16554</v>
      </c>
      <c r="G576" s="85" t="s">
        <v>16553</v>
      </c>
      <c r="H576" s="85" t="s">
        <v>519</v>
      </c>
      <c r="I576" s="85" t="s">
        <v>16552</v>
      </c>
      <c r="J576" s="84">
        <v>99</v>
      </c>
      <c r="K576" s="84">
        <v>0</v>
      </c>
      <c r="L576" s="82">
        <v>332283</v>
      </c>
      <c r="M576" s="82">
        <v>0</v>
      </c>
      <c r="N576" s="82">
        <v>3356.39</v>
      </c>
      <c r="O576" s="86" t="s">
        <v>17552</v>
      </c>
      <c r="P576" s="82">
        <v>15823.01</v>
      </c>
      <c r="Q576" s="82">
        <v>0</v>
      </c>
      <c r="R576" s="2">
        <f t="shared" si="16"/>
        <v>332283</v>
      </c>
      <c r="S576" s="2">
        <f t="shared" si="17"/>
        <v>3356.3939393939395</v>
      </c>
    </row>
    <row r="577" spans="1:19" x14ac:dyDescent="0.25">
      <c r="A577" s="85" t="s">
        <v>17563</v>
      </c>
      <c r="B577" s="85" t="s">
        <v>10547</v>
      </c>
      <c r="C577" s="85" t="s">
        <v>10548</v>
      </c>
      <c r="D577" s="85">
        <v>901</v>
      </c>
      <c r="E577" s="85">
        <v>1</v>
      </c>
      <c r="F577" s="85" t="s">
        <v>16551</v>
      </c>
      <c r="G577" s="85" t="s">
        <v>16550</v>
      </c>
      <c r="H577" s="85" t="s">
        <v>520</v>
      </c>
      <c r="I577" s="85" t="s">
        <v>16549</v>
      </c>
      <c r="J577" s="84">
        <v>75</v>
      </c>
      <c r="K577" s="84">
        <v>0</v>
      </c>
      <c r="L577" s="82">
        <v>218898</v>
      </c>
      <c r="M577" s="82">
        <v>0</v>
      </c>
      <c r="N577" s="82">
        <v>2918.64</v>
      </c>
      <c r="O577" s="86" t="s">
        <v>17552</v>
      </c>
      <c r="P577" s="82">
        <v>10423.719999999999</v>
      </c>
      <c r="Q577" s="82">
        <v>0</v>
      </c>
      <c r="R577" s="2">
        <f t="shared" si="16"/>
        <v>218898</v>
      </c>
      <c r="S577" s="2">
        <f t="shared" si="17"/>
        <v>2918.64</v>
      </c>
    </row>
    <row r="578" spans="1:19" x14ac:dyDescent="0.25">
      <c r="A578" s="85" t="s">
        <v>17563</v>
      </c>
      <c r="B578" s="85" t="s">
        <v>10547</v>
      </c>
      <c r="C578" s="85" t="s">
        <v>10548</v>
      </c>
      <c r="D578" s="85">
        <v>901</v>
      </c>
      <c r="E578" s="85">
        <v>1</v>
      </c>
      <c r="F578" s="85" t="s">
        <v>16548</v>
      </c>
      <c r="G578" s="85" t="s">
        <v>16547</v>
      </c>
      <c r="H578" s="85" t="s">
        <v>521</v>
      </c>
      <c r="I578" s="85" t="s">
        <v>16546</v>
      </c>
      <c r="J578" s="84">
        <v>345</v>
      </c>
      <c r="K578" s="84">
        <v>0</v>
      </c>
      <c r="L578" s="82">
        <v>913365</v>
      </c>
      <c r="M578" s="82">
        <v>0</v>
      </c>
      <c r="N578" s="82">
        <v>2647.43</v>
      </c>
      <c r="O578" s="86" t="s">
        <v>17552</v>
      </c>
      <c r="P578" s="82">
        <v>43493.58</v>
      </c>
      <c r="Q578" s="82">
        <v>0</v>
      </c>
      <c r="R578" s="2">
        <f t="shared" si="16"/>
        <v>913365</v>
      </c>
      <c r="S578" s="2">
        <f t="shared" si="17"/>
        <v>2647.4347826086955</v>
      </c>
    </row>
    <row r="579" spans="1:19" x14ac:dyDescent="0.25">
      <c r="A579" s="85" t="s">
        <v>17563</v>
      </c>
      <c r="B579" s="85" t="s">
        <v>10547</v>
      </c>
      <c r="C579" s="85" t="s">
        <v>10548</v>
      </c>
      <c r="D579" s="85">
        <v>901</v>
      </c>
      <c r="E579" s="85">
        <v>1</v>
      </c>
      <c r="F579" s="85" t="s">
        <v>16543</v>
      </c>
      <c r="G579" s="85" t="s">
        <v>16542</v>
      </c>
      <c r="H579" s="85" t="s">
        <v>522</v>
      </c>
      <c r="I579" s="85" t="s">
        <v>16545</v>
      </c>
      <c r="J579" s="84">
        <v>152</v>
      </c>
      <c r="K579" s="84">
        <v>0</v>
      </c>
      <c r="L579" s="82">
        <v>441451</v>
      </c>
      <c r="M579" s="82">
        <v>0</v>
      </c>
      <c r="N579" s="82">
        <v>2904.28</v>
      </c>
      <c r="O579" s="86" t="s">
        <v>17554</v>
      </c>
      <c r="P579" s="82">
        <v>-6919.44</v>
      </c>
      <c r="Q579" s="82">
        <v>0</v>
      </c>
      <c r="R579" s="2">
        <f t="shared" si="16"/>
        <v>441451</v>
      </c>
      <c r="S579" s="2">
        <f t="shared" si="17"/>
        <v>2904.2828947368421</v>
      </c>
    </row>
    <row r="580" spans="1:19" x14ac:dyDescent="0.25">
      <c r="A580" s="85" t="s">
        <v>17563</v>
      </c>
      <c r="B580" s="85" t="s">
        <v>10547</v>
      </c>
      <c r="C580" s="85" t="s">
        <v>10548</v>
      </c>
      <c r="D580" s="85">
        <v>901</v>
      </c>
      <c r="E580" s="85">
        <v>1</v>
      </c>
      <c r="F580" s="85" t="s">
        <v>16543</v>
      </c>
      <c r="G580" s="85" t="s">
        <v>16542</v>
      </c>
      <c r="H580" s="85" t="s">
        <v>523</v>
      </c>
      <c r="I580" s="85" t="s">
        <v>16544</v>
      </c>
      <c r="J580" s="84">
        <v>140</v>
      </c>
      <c r="K580" s="84">
        <v>0</v>
      </c>
      <c r="L580" s="82">
        <v>397466</v>
      </c>
      <c r="M580" s="82">
        <v>0</v>
      </c>
      <c r="N580" s="82">
        <v>2839.04</v>
      </c>
      <c r="O580" s="86" t="s">
        <v>17554</v>
      </c>
      <c r="P580" s="82">
        <v>-6230.01</v>
      </c>
      <c r="Q580" s="82">
        <v>0</v>
      </c>
      <c r="R580" s="2">
        <f t="shared" ref="R580:R643" si="18">L580-M580</f>
        <v>397466</v>
      </c>
      <c r="S580" s="2">
        <f t="shared" ref="S580:S643" si="19">R580/J580</f>
        <v>2839.042857142857</v>
      </c>
    </row>
    <row r="581" spans="1:19" x14ac:dyDescent="0.25">
      <c r="A581" s="85" t="s">
        <v>17563</v>
      </c>
      <c r="B581" s="85" t="s">
        <v>10547</v>
      </c>
      <c r="C581" s="85" t="s">
        <v>10548</v>
      </c>
      <c r="D581" s="85">
        <v>901</v>
      </c>
      <c r="E581" s="85">
        <v>1</v>
      </c>
      <c r="F581" s="85" t="s">
        <v>16543</v>
      </c>
      <c r="G581" s="85" t="s">
        <v>16542</v>
      </c>
      <c r="H581" s="85" t="s">
        <v>524</v>
      </c>
      <c r="I581" s="85" t="s">
        <v>16541</v>
      </c>
      <c r="J581" s="84">
        <v>139</v>
      </c>
      <c r="K581" s="84">
        <v>0</v>
      </c>
      <c r="L581" s="82">
        <v>286561</v>
      </c>
      <c r="M581" s="82">
        <v>0</v>
      </c>
      <c r="N581" s="82">
        <v>2061.59</v>
      </c>
      <c r="O581" s="86" t="s">
        <v>17554</v>
      </c>
      <c r="P581" s="82">
        <v>-4491.6499999999996</v>
      </c>
      <c r="Q581" s="82">
        <v>0</v>
      </c>
      <c r="R581" s="2">
        <f t="shared" si="18"/>
        <v>286561</v>
      </c>
      <c r="S581" s="2">
        <f t="shared" si="19"/>
        <v>2061.5899280575541</v>
      </c>
    </row>
    <row r="582" spans="1:19" x14ac:dyDescent="0.25">
      <c r="A582" s="85" t="s">
        <v>17563</v>
      </c>
      <c r="B582" s="85" t="s">
        <v>16483</v>
      </c>
      <c r="C582" s="85" t="s">
        <v>16484</v>
      </c>
      <c r="D582" s="85">
        <v>916</v>
      </c>
      <c r="E582" s="85">
        <v>16</v>
      </c>
      <c r="F582" s="85" t="s">
        <v>16540</v>
      </c>
      <c r="G582" s="85" t="s">
        <v>16539</v>
      </c>
      <c r="H582" s="85" t="s">
        <v>525</v>
      </c>
      <c r="I582" s="85" t="s">
        <v>16538</v>
      </c>
      <c r="J582" s="84">
        <v>25</v>
      </c>
      <c r="K582" s="84">
        <v>0</v>
      </c>
      <c r="L582" s="82">
        <v>61260</v>
      </c>
      <c r="M582" s="82">
        <v>0</v>
      </c>
      <c r="N582" s="82">
        <v>2450.4</v>
      </c>
      <c r="O582" s="86" t="s">
        <v>17554</v>
      </c>
      <c r="P582" s="82">
        <v>-960.21</v>
      </c>
      <c r="Q582" s="82">
        <v>0</v>
      </c>
      <c r="R582" s="2">
        <f t="shared" si="18"/>
        <v>61260</v>
      </c>
      <c r="S582" s="2">
        <f t="shared" si="19"/>
        <v>2450.4</v>
      </c>
    </row>
    <row r="583" spans="1:19" x14ac:dyDescent="0.25">
      <c r="A583" s="85" t="s">
        <v>17563</v>
      </c>
      <c r="B583" s="85" t="s">
        <v>10547</v>
      </c>
      <c r="C583" s="85" t="s">
        <v>10548</v>
      </c>
      <c r="D583" s="85">
        <v>901</v>
      </c>
      <c r="E583" s="85">
        <v>1</v>
      </c>
      <c r="F583" s="85" t="s">
        <v>16537</v>
      </c>
      <c r="G583" s="85" t="s">
        <v>18075</v>
      </c>
      <c r="H583" s="85" t="s">
        <v>18504</v>
      </c>
      <c r="I583" s="85" t="s">
        <v>18505</v>
      </c>
      <c r="J583" s="84">
        <v>0</v>
      </c>
      <c r="K583" s="84">
        <v>24</v>
      </c>
      <c r="L583" s="82">
        <v>72680</v>
      </c>
      <c r="M583" s="82">
        <v>72680</v>
      </c>
      <c r="N583" s="82">
        <v>3028.33</v>
      </c>
      <c r="O583" s="86" t="s">
        <v>17552</v>
      </c>
      <c r="P583" s="82">
        <v>3460.96</v>
      </c>
      <c r="Q583" s="82">
        <v>0</v>
      </c>
      <c r="R583" s="2">
        <f t="shared" si="18"/>
        <v>0</v>
      </c>
      <c r="S583" s="2" t="e">
        <f t="shared" si="19"/>
        <v>#DIV/0!</v>
      </c>
    </row>
    <row r="584" spans="1:19" x14ac:dyDescent="0.25">
      <c r="A584" s="85" t="s">
        <v>17563</v>
      </c>
      <c r="B584" s="85" t="s">
        <v>10547</v>
      </c>
      <c r="C584" s="85" t="s">
        <v>10548</v>
      </c>
      <c r="D584" s="85">
        <v>901</v>
      </c>
      <c r="E584" s="85">
        <v>1</v>
      </c>
      <c r="F584" s="85" t="s">
        <v>16537</v>
      </c>
      <c r="G584" s="85" t="s">
        <v>18075</v>
      </c>
      <c r="H584" s="85" t="s">
        <v>526</v>
      </c>
      <c r="I584" s="85" t="s">
        <v>18076</v>
      </c>
      <c r="J584" s="84">
        <v>173</v>
      </c>
      <c r="K584" s="84">
        <v>0</v>
      </c>
      <c r="L584" s="82">
        <v>481003</v>
      </c>
      <c r="M584" s="82">
        <v>0</v>
      </c>
      <c r="N584" s="82">
        <v>2780.36</v>
      </c>
      <c r="O584" s="86" t="s">
        <v>17552</v>
      </c>
      <c r="P584" s="82">
        <v>22904.92</v>
      </c>
      <c r="Q584" s="82">
        <v>0</v>
      </c>
      <c r="R584" s="2">
        <f t="shared" si="18"/>
        <v>481003</v>
      </c>
      <c r="S584" s="2">
        <f t="shared" si="19"/>
        <v>2780.3641618497109</v>
      </c>
    </row>
    <row r="585" spans="1:19" x14ac:dyDescent="0.25">
      <c r="A585" s="85" t="s">
        <v>17563</v>
      </c>
      <c r="B585" s="85" t="s">
        <v>10547</v>
      </c>
      <c r="C585" s="85" t="s">
        <v>10548</v>
      </c>
      <c r="D585" s="85">
        <v>901</v>
      </c>
      <c r="E585" s="85">
        <v>1</v>
      </c>
      <c r="F585" s="85" t="s">
        <v>16535</v>
      </c>
      <c r="G585" s="85" t="s">
        <v>16534</v>
      </c>
      <c r="H585" s="85" t="s">
        <v>527</v>
      </c>
      <c r="I585" s="85" t="s">
        <v>16536</v>
      </c>
      <c r="J585" s="84">
        <v>296</v>
      </c>
      <c r="K585" s="84">
        <v>0</v>
      </c>
      <c r="L585" s="82">
        <v>852265</v>
      </c>
      <c r="M585" s="82">
        <v>0</v>
      </c>
      <c r="N585" s="82">
        <v>2879.27</v>
      </c>
      <c r="O585" s="86" t="s">
        <v>17554</v>
      </c>
      <c r="P585" s="82">
        <v>-13358.66</v>
      </c>
      <c r="Q585" s="82">
        <v>0</v>
      </c>
      <c r="R585" s="2">
        <f t="shared" si="18"/>
        <v>852265</v>
      </c>
      <c r="S585" s="2">
        <f t="shared" si="19"/>
        <v>2879.2736486486488</v>
      </c>
    </row>
    <row r="586" spans="1:19" x14ac:dyDescent="0.25">
      <c r="A586" s="85" t="s">
        <v>17563</v>
      </c>
      <c r="B586" s="85" t="s">
        <v>10547</v>
      </c>
      <c r="C586" s="85" t="s">
        <v>10548</v>
      </c>
      <c r="D586" s="85">
        <v>901</v>
      </c>
      <c r="E586" s="85">
        <v>1</v>
      </c>
      <c r="F586" s="85" t="s">
        <v>16535</v>
      </c>
      <c r="G586" s="85" t="s">
        <v>16534</v>
      </c>
      <c r="H586" s="85" t="s">
        <v>528</v>
      </c>
      <c r="I586" s="85" t="s">
        <v>16533</v>
      </c>
      <c r="J586" s="84">
        <v>200</v>
      </c>
      <c r="K586" s="84">
        <v>0</v>
      </c>
      <c r="L586" s="82">
        <v>495871</v>
      </c>
      <c r="M586" s="82">
        <v>0</v>
      </c>
      <c r="N586" s="82">
        <v>2479.36</v>
      </c>
      <c r="O586" s="86" t="s">
        <v>17554</v>
      </c>
      <c r="P586" s="82">
        <v>-7772.45</v>
      </c>
      <c r="Q586" s="82">
        <v>0</v>
      </c>
      <c r="R586" s="2">
        <f t="shared" si="18"/>
        <v>495871</v>
      </c>
      <c r="S586" s="2">
        <f t="shared" si="19"/>
        <v>2479.355</v>
      </c>
    </row>
    <row r="587" spans="1:19" x14ac:dyDescent="0.25">
      <c r="A587" s="85" t="s">
        <v>17563</v>
      </c>
      <c r="B587" s="85" t="s">
        <v>10547</v>
      </c>
      <c r="C587" s="85" t="s">
        <v>10548</v>
      </c>
      <c r="D587" s="85">
        <v>901</v>
      </c>
      <c r="E587" s="85">
        <v>1</v>
      </c>
      <c r="F587" s="85" t="s">
        <v>16531</v>
      </c>
      <c r="G587" s="85" t="s">
        <v>16530</v>
      </c>
      <c r="H587" s="85" t="s">
        <v>529</v>
      </c>
      <c r="I587" s="85" t="s">
        <v>18506</v>
      </c>
      <c r="J587" s="84">
        <v>168</v>
      </c>
      <c r="K587" s="84">
        <v>0</v>
      </c>
      <c r="L587" s="82">
        <v>579619</v>
      </c>
      <c r="M587" s="82">
        <v>0</v>
      </c>
      <c r="N587" s="82">
        <v>3450.11</v>
      </c>
      <c r="O587" s="86" t="s">
        <v>17552</v>
      </c>
      <c r="P587" s="82">
        <v>27600.94</v>
      </c>
      <c r="Q587" s="82">
        <v>0</v>
      </c>
      <c r="R587" s="2">
        <f t="shared" si="18"/>
        <v>579619</v>
      </c>
      <c r="S587" s="2">
        <f t="shared" si="19"/>
        <v>3450.1130952380954</v>
      </c>
    </row>
    <row r="588" spans="1:19" x14ac:dyDescent="0.25">
      <c r="A588" s="85" t="s">
        <v>17563</v>
      </c>
      <c r="B588" s="85" t="s">
        <v>10547</v>
      </c>
      <c r="C588" s="85" t="s">
        <v>10548</v>
      </c>
      <c r="D588" s="85">
        <v>901</v>
      </c>
      <c r="E588" s="85">
        <v>1</v>
      </c>
      <c r="F588" s="85" t="s">
        <v>16531</v>
      </c>
      <c r="G588" s="85" t="s">
        <v>16530</v>
      </c>
      <c r="H588" s="85" t="s">
        <v>530</v>
      </c>
      <c r="I588" s="85" t="s">
        <v>18507</v>
      </c>
      <c r="J588" s="84">
        <v>100</v>
      </c>
      <c r="K588" s="84">
        <v>0</v>
      </c>
      <c r="L588" s="82">
        <v>355656</v>
      </c>
      <c r="M588" s="82">
        <v>0</v>
      </c>
      <c r="N588" s="82">
        <v>3556.56</v>
      </c>
      <c r="O588" s="86" t="s">
        <v>17552</v>
      </c>
      <c r="P588" s="82">
        <v>16935.98</v>
      </c>
      <c r="Q588" s="82">
        <v>0</v>
      </c>
      <c r="R588" s="2">
        <f t="shared" si="18"/>
        <v>355656</v>
      </c>
      <c r="S588" s="2">
        <f t="shared" si="19"/>
        <v>3556.56</v>
      </c>
    </row>
    <row r="589" spans="1:19" x14ac:dyDescent="0.25">
      <c r="A589" s="85" t="s">
        <v>17563</v>
      </c>
      <c r="B589" s="85" t="s">
        <v>10547</v>
      </c>
      <c r="C589" s="85" t="s">
        <v>10548</v>
      </c>
      <c r="D589" s="85">
        <v>901</v>
      </c>
      <c r="E589" s="85">
        <v>1</v>
      </c>
      <c r="F589" s="85" t="s">
        <v>16526</v>
      </c>
      <c r="G589" s="85" t="s">
        <v>17838</v>
      </c>
      <c r="H589" s="85" t="s">
        <v>18508</v>
      </c>
      <c r="I589" s="85" t="s">
        <v>18509</v>
      </c>
      <c r="J589" s="84">
        <v>0</v>
      </c>
      <c r="K589" s="84">
        <v>73</v>
      </c>
      <c r="L589" s="82">
        <v>148060</v>
      </c>
      <c r="M589" s="82">
        <v>148060</v>
      </c>
      <c r="N589" s="82">
        <v>2028.22</v>
      </c>
      <c r="O589" s="86" t="s">
        <v>17552</v>
      </c>
      <c r="P589" s="82">
        <v>7050.51</v>
      </c>
      <c r="Q589" s="82">
        <v>0</v>
      </c>
      <c r="R589" s="2">
        <f t="shared" si="18"/>
        <v>0</v>
      </c>
      <c r="S589" s="2" t="e">
        <f t="shared" si="19"/>
        <v>#DIV/0!</v>
      </c>
    </row>
    <row r="590" spans="1:19" x14ac:dyDescent="0.25">
      <c r="A590" s="85" t="s">
        <v>17563</v>
      </c>
      <c r="B590" s="85" t="s">
        <v>10547</v>
      </c>
      <c r="C590" s="85" t="s">
        <v>10548</v>
      </c>
      <c r="D590" s="85">
        <v>901</v>
      </c>
      <c r="E590" s="85">
        <v>1</v>
      </c>
      <c r="F590" s="85" t="s">
        <v>16526</v>
      </c>
      <c r="G590" s="85" t="s">
        <v>17838</v>
      </c>
      <c r="H590" s="85" t="s">
        <v>16528</v>
      </c>
      <c r="I590" s="85" t="s">
        <v>16527</v>
      </c>
      <c r="J590" s="84">
        <v>4</v>
      </c>
      <c r="K590" s="84">
        <v>39</v>
      </c>
      <c r="L590" s="82">
        <v>73255</v>
      </c>
      <c r="M590" s="82">
        <v>66441</v>
      </c>
      <c r="N590" s="82">
        <v>1703.6</v>
      </c>
      <c r="O590" s="86" t="s">
        <v>17552</v>
      </c>
      <c r="P590" s="82">
        <v>3488.35</v>
      </c>
      <c r="Q590" s="82">
        <v>0</v>
      </c>
      <c r="R590" s="2">
        <f t="shared" si="18"/>
        <v>6814</v>
      </c>
      <c r="S590" s="2">
        <f t="shared" si="19"/>
        <v>1703.5</v>
      </c>
    </row>
    <row r="591" spans="1:19" x14ac:dyDescent="0.25">
      <c r="A591" s="85" t="s">
        <v>17563</v>
      </c>
      <c r="B591" s="85" t="s">
        <v>10547</v>
      </c>
      <c r="C591" s="85" t="s">
        <v>10548</v>
      </c>
      <c r="D591" s="85">
        <v>901</v>
      </c>
      <c r="E591" s="85">
        <v>1</v>
      </c>
      <c r="F591" s="85" t="s">
        <v>16526</v>
      </c>
      <c r="G591" s="85" t="s">
        <v>17838</v>
      </c>
      <c r="H591" s="85" t="s">
        <v>18510</v>
      </c>
      <c r="I591" s="85" t="s">
        <v>18511</v>
      </c>
      <c r="J591" s="84">
        <v>0</v>
      </c>
      <c r="K591" s="84">
        <v>92</v>
      </c>
      <c r="L591" s="82">
        <v>181572</v>
      </c>
      <c r="M591" s="82">
        <v>181572</v>
      </c>
      <c r="N591" s="82">
        <v>1973.61</v>
      </c>
      <c r="O591" s="86" t="s">
        <v>17552</v>
      </c>
      <c r="P591" s="82">
        <v>8646.27</v>
      </c>
      <c r="Q591" s="82">
        <v>0</v>
      </c>
      <c r="R591" s="2">
        <f t="shared" si="18"/>
        <v>0</v>
      </c>
      <c r="S591" s="2" t="e">
        <f t="shared" si="19"/>
        <v>#DIV/0!</v>
      </c>
    </row>
    <row r="592" spans="1:19" x14ac:dyDescent="0.25">
      <c r="A592" s="85" t="s">
        <v>17563</v>
      </c>
      <c r="B592" s="85" t="s">
        <v>10547</v>
      </c>
      <c r="C592" s="85" t="s">
        <v>10548</v>
      </c>
      <c r="D592" s="85">
        <v>901</v>
      </c>
      <c r="E592" s="85">
        <v>1</v>
      </c>
      <c r="F592" s="85" t="s">
        <v>16526</v>
      </c>
      <c r="G592" s="85" t="s">
        <v>17838</v>
      </c>
      <c r="H592" s="85" t="s">
        <v>18512</v>
      </c>
      <c r="I592" s="85" t="s">
        <v>18513</v>
      </c>
      <c r="J592" s="84">
        <v>0</v>
      </c>
      <c r="K592" s="84">
        <v>123</v>
      </c>
      <c r="L592" s="82">
        <v>245779</v>
      </c>
      <c r="M592" s="82">
        <v>245779</v>
      </c>
      <c r="N592" s="82">
        <v>1998.2</v>
      </c>
      <c r="O592" s="86" t="s">
        <v>17552</v>
      </c>
      <c r="P592" s="82">
        <v>11703.8</v>
      </c>
      <c r="Q592" s="82">
        <v>0</v>
      </c>
      <c r="R592" s="2">
        <f t="shared" si="18"/>
        <v>0</v>
      </c>
      <c r="S592" s="2" t="e">
        <f t="shared" si="19"/>
        <v>#DIV/0!</v>
      </c>
    </row>
    <row r="593" spans="1:19" x14ac:dyDescent="0.25">
      <c r="A593" s="85" t="s">
        <v>17563</v>
      </c>
      <c r="B593" s="85" t="s">
        <v>16483</v>
      </c>
      <c r="C593" s="85" t="s">
        <v>16484</v>
      </c>
      <c r="D593" s="85">
        <v>916</v>
      </c>
      <c r="E593" s="85">
        <v>16</v>
      </c>
      <c r="F593" s="85" t="s">
        <v>16523</v>
      </c>
      <c r="G593" s="85" t="s">
        <v>16522</v>
      </c>
      <c r="H593" s="85" t="s">
        <v>531</v>
      </c>
      <c r="I593" s="85" t="s">
        <v>16525</v>
      </c>
      <c r="J593" s="84">
        <v>36</v>
      </c>
      <c r="K593" s="84">
        <v>0</v>
      </c>
      <c r="L593" s="82">
        <v>68179</v>
      </c>
      <c r="M593" s="82">
        <v>0</v>
      </c>
      <c r="N593" s="82">
        <v>1893.86</v>
      </c>
      <c r="O593" s="86" t="s">
        <v>17552</v>
      </c>
      <c r="P593" s="82">
        <v>3246.62</v>
      </c>
      <c r="Q593" s="82">
        <v>0</v>
      </c>
      <c r="R593" s="2">
        <f t="shared" si="18"/>
        <v>68179</v>
      </c>
      <c r="S593" s="2">
        <f t="shared" si="19"/>
        <v>1893.8611111111111</v>
      </c>
    </row>
    <row r="594" spans="1:19" x14ac:dyDescent="0.25">
      <c r="A594" s="85" t="s">
        <v>17563</v>
      </c>
      <c r="B594" s="85" t="s">
        <v>16483</v>
      </c>
      <c r="C594" s="85" t="s">
        <v>16484</v>
      </c>
      <c r="D594" s="85">
        <v>916</v>
      </c>
      <c r="E594" s="85">
        <v>16</v>
      </c>
      <c r="F594" s="85" t="s">
        <v>16523</v>
      </c>
      <c r="G594" s="85" t="s">
        <v>16522</v>
      </c>
      <c r="H594" s="85" t="s">
        <v>532</v>
      </c>
      <c r="I594" s="85" t="s">
        <v>16524</v>
      </c>
      <c r="J594" s="84">
        <v>40</v>
      </c>
      <c r="K594" s="84">
        <v>0</v>
      </c>
      <c r="L594" s="82">
        <v>88795</v>
      </c>
      <c r="M594" s="82">
        <v>0</v>
      </c>
      <c r="N594" s="82">
        <v>2219.88</v>
      </c>
      <c r="O594" s="86" t="s">
        <v>17552</v>
      </c>
      <c r="P594" s="82">
        <v>4228.3599999999997</v>
      </c>
      <c r="Q594" s="82">
        <v>0</v>
      </c>
      <c r="R594" s="2">
        <f t="shared" si="18"/>
        <v>88795</v>
      </c>
      <c r="S594" s="2">
        <f t="shared" si="19"/>
        <v>2219.875</v>
      </c>
    </row>
    <row r="595" spans="1:19" x14ac:dyDescent="0.25">
      <c r="A595" s="85" t="s">
        <v>17563</v>
      </c>
      <c r="B595" s="85" t="s">
        <v>16483</v>
      </c>
      <c r="C595" s="85" t="s">
        <v>16484</v>
      </c>
      <c r="D595" s="85">
        <v>916</v>
      </c>
      <c r="E595" s="85">
        <v>16</v>
      </c>
      <c r="F595" s="85" t="s">
        <v>16523</v>
      </c>
      <c r="G595" s="85" t="s">
        <v>16522</v>
      </c>
      <c r="H595" s="85" t="s">
        <v>5950</v>
      </c>
      <c r="I595" s="85" t="s">
        <v>16521</v>
      </c>
      <c r="J595" s="84">
        <v>78</v>
      </c>
      <c r="K595" s="84">
        <v>0</v>
      </c>
      <c r="L595" s="82">
        <v>159625</v>
      </c>
      <c r="M595" s="82">
        <v>0</v>
      </c>
      <c r="N595" s="82">
        <v>2046.47</v>
      </c>
      <c r="O595" s="86" t="s">
        <v>17552</v>
      </c>
      <c r="P595" s="82">
        <v>7601.18</v>
      </c>
      <c r="Q595" s="82">
        <v>0</v>
      </c>
      <c r="R595" s="2">
        <f t="shared" si="18"/>
        <v>159625</v>
      </c>
      <c r="S595" s="2">
        <f t="shared" si="19"/>
        <v>2046.4743589743589</v>
      </c>
    </row>
    <row r="596" spans="1:19" x14ac:dyDescent="0.25">
      <c r="A596" s="85" t="s">
        <v>17563</v>
      </c>
      <c r="B596" s="85" t="s">
        <v>16483</v>
      </c>
      <c r="C596" s="85" t="s">
        <v>16484</v>
      </c>
      <c r="D596" s="85">
        <v>916</v>
      </c>
      <c r="E596" s="85">
        <v>16</v>
      </c>
      <c r="F596" s="85" t="s">
        <v>16523</v>
      </c>
      <c r="G596" s="85" t="s">
        <v>16522</v>
      </c>
      <c r="H596" s="85" t="s">
        <v>18078</v>
      </c>
      <c r="I596" s="85" t="s">
        <v>18079</v>
      </c>
      <c r="J596" s="84">
        <v>35</v>
      </c>
      <c r="K596" s="84">
        <v>0</v>
      </c>
      <c r="L596" s="82">
        <v>75694</v>
      </c>
      <c r="M596" s="82">
        <v>0</v>
      </c>
      <c r="N596" s="82">
        <v>2162.69</v>
      </c>
      <c r="O596" s="86" t="s">
        <v>17552</v>
      </c>
      <c r="P596" s="82">
        <v>3604.51</v>
      </c>
      <c r="Q596" s="82">
        <v>0</v>
      </c>
      <c r="R596" s="2">
        <f t="shared" si="18"/>
        <v>75694</v>
      </c>
      <c r="S596" s="2">
        <f t="shared" si="19"/>
        <v>2162.6857142857143</v>
      </c>
    </row>
    <row r="597" spans="1:19" x14ac:dyDescent="0.25">
      <c r="A597" s="85" t="s">
        <v>17563</v>
      </c>
      <c r="B597" s="85" t="s">
        <v>16483</v>
      </c>
      <c r="C597" s="85" t="s">
        <v>16484</v>
      </c>
      <c r="D597" s="85">
        <v>916</v>
      </c>
      <c r="E597" s="85">
        <v>16</v>
      </c>
      <c r="F597" s="85" t="s">
        <v>16520</v>
      </c>
      <c r="G597" s="85" t="s">
        <v>16519</v>
      </c>
      <c r="H597" s="85" t="s">
        <v>533</v>
      </c>
      <c r="I597" s="85" t="s">
        <v>16518</v>
      </c>
      <c r="J597" s="84">
        <v>0</v>
      </c>
      <c r="K597" s="84">
        <v>43</v>
      </c>
      <c r="L597" s="82">
        <v>116718</v>
      </c>
      <c r="M597" s="82">
        <v>116718</v>
      </c>
      <c r="N597" s="82">
        <v>2714.37</v>
      </c>
      <c r="O597" s="86" t="s">
        <v>17554</v>
      </c>
      <c r="P597" s="82">
        <v>-1829.47</v>
      </c>
      <c r="Q597" s="82">
        <v>0</v>
      </c>
      <c r="R597" s="2">
        <f t="shared" si="18"/>
        <v>0</v>
      </c>
      <c r="S597" s="2" t="e">
        <f t="shared" si="19"/>
        <v>#DIV/0!</v>
      </c>
    </row>
    <row r="598" spans="1:19" x14ac:dyDescent="0.25">
      <c r="A598" s="85" t="s">
        <v>17563</v>
      </c>
      <c r="B598" s="85" t="s">
        <v>10547</v>
      </c>
      <c r="C598" s="85" t="s">
        <v>10548</v>
      </c>
      <c r="D598" s="85">
        <v>901</v>
      </c>
      <c r="E598" s="85">
        <v>1</v>
      </c>
      <c r="F598" s="85" t="s">
        <v>16517</v>
      </c>
      <c r="G598" s="85" t="s">
        <v>17566</v>
      </c>
      <c r="H598" s="85" t="s">
        <v>534</v>
      </c>
      <c r="I598" s="85" t="s">
        <v>16516</v>
      </c>
      <c r="J598" s="84">
        <v>128</v>
      </c>
      <c r="K598" s="84">
        <v>0</v>
      </c>
      <c r="L598" s="82">
        <v>417611</v>
      </c>
      <c r="M598" s="82">
        <v>0</v>
      </c>
      <c r="N598" s="82">
        <v>3262.59</v>
      </c>
      <c r="O598" s="86" t="s">
        <v>17552</v>
      </c>
      <c r="P598" s="82">
        <v>19886.25</v>
      </c>
      <c r="Q598" s="82">
        <v>0</v>
      </c>
      <c r="R598" s="2">
        <f t="shared" si="18"/>
        <v>417611</v>
      </c>
      <c r="S598" s="2">
        <f t="shared" si="19"/>
        <v>3262.5859375</v>
      </c>
    </row>
    <row r="599" spans="1:19" x14ac:dyDescent="0.25">
      <c r="A599" s="85" t="s">
        <v>17563</v>
      </c>
      <c r="B599" s="85" t="s">
        <v>10547</v>
      </c>
      <c r="C599" s="85" t="s">
        <v>10548</v>
      </c>
      <c r="D599" s="85">
        <v>901</v>
      </c>
      <c r="E599" s="85">
        <v>1</v>
      </c>
      <c r="F599" s="85" t="s">
        <v>16517</v>
      </c>
      <c r="G599" s="85" t="s">
        <v>17566</v>
      </c>
      <c r="H599" s="85" t="s">
        <v>535</v>
      </c>
      <c r="I599" s="85" t="s">
        <v>16516</v>
      </c>
      <c r="J599" s="84">
        <v>116</v>
      </c>
      <c r="K599" s="84">
        <v>0</v>
      </c>
      <c r="L599" s="82">
        <v>392459</v>
      </c>
      <c r="M599" s="82">
        <v>0</v>
      </c>
      <c r="N599" s="82">
        <v>3383.27</v>
      </c>
      <c r="O599" s="86" t="s">
        <v>17552</v>
      </c>
      <c r="P599" s="82">
        <v>18688.509999999998</v>
      </c>
      <c r="Q599" s="82">
        <v>0</v>
      </c>
      <c r="R599" s="2">
        <f t="shared" si="18"/>
        <v>392459</v>
      </c>
      <c r="S599" s="2">
        <f t="shared" si="19"/>
        <v>3383.2672413793102</v>
      </c>
    </row>
    <row r="600" spans="1:19" x14ac:dyDescent="0.25">
      <c r="A600" s="85" t="s">
        <v>17563</v>
      </c>
      <c r="B600" s="85" t="s">
        <v>10547</v>
      </c>
      <c r="C600" s="85" t="s">
        <v>10548</v>
      </c>
      <c r="D600" s="85">
        <v>901</v>
      </c>
      <c r="E600" s="85">
        <v>1</v>
      </c>
      <c r="F600" s="85" t="s">
        <v>16515</v>
      </c>
      <c r="G600" s="85" t="s">
        <v>16514</v>
      </c>
      <c r="H600" s="85" t="s">
        <v>536</v>
      </c>
      <c r="I600" s="85" t="s">
        <v>16513</v>
      </c>
      <c r="J600" s="84">
        <v>96</v>
      </c>
      <c r="K600" s="84">
        <v>0</v>
      </c>
      <c r="L600" s="82">
        <v>310072</v>
      </c>
      <c r="M600" s="82">
        <v>0</v>
      </c>
      <c r="N600" s="82">
        <v>3229.92</v>
      </c>
      <c r="O600" s="86" t="s">
        <v>17554</v>
      </c>
      <c r="P600" s="82">
        <v>-4860.16</v>
      </c>
      <c r="Q600" s="82">
        <v>0</v>
      </c>
      <c r="R600" s="2">
        <f t="shared" si="18"/>
        <v>310072</v>
      </c>
      <c r="S600" s="2">
        <f t="shared" si="19"/>
        <v>3229.9166666666665</v>
      </c>
    </row>
    <row r="601" spans="1:19" x14ac:dyDescent="0.25">
      <c r="A601" s="85" t="s">
        <v>17563</v>
      </c>
      <c r="B601" s="85" t="s">
        <v>10547</v>
      </c>
      <c r="C601" s="85" t="s">
        <v>10548</v>
      </c>
      <c r="D601" s="85">
        <v>901</v>
      </c>
      <c r="E601" s="85">
        <v>1</v>
      </c>
      <c r="F601" s="85" t="s">
        <v>16512</v>
      </c>
      <c r="G601" s="85" t="s">
        <v>19025</v>
      </c>
      <c r="H601" s="85" t="s">
        <v>537</v>
      </c>
      <c r="I601" s="85" t="s">
        <v>16511</v>
      </c>
      <c r="J601" s="84">
        <v>234</v>
      </c>
      <c r="K601" s="84">
        <v>0</v>
      </c>
      <c r="L601" s="82">
        <v>697512</v>
      </c>
      <c r="M601" s="82">
        <v>0</v>
      </c>
      <c r="N601" s="82">
        <v>2980.82</v>
      </c>
      <c r="O601" s="86" t="s">
        <v>17552</v>
      </c>
      <c r="P601" s="82">
        <v>33214.89</v>
      </c>
      <c r="Q601" s="82">
        <v>0</v>
      </c>
      <c r="R601" s="2">
        <f t="shared" si="18"/>
        <v>697512</v>
      </c>
      <c r="S601" s="2">
        <f t="shared" si="19"/>
        <v>2980.8205128205127</v>
      </c>
    </row>
    <row r="602" spans="1:19" x14ac:dyDescent="0.25">
      <c r="A602" s="85" t="s">
        <v>17563</v>
      </c>
      <c r="B602" s="85" t="s">
        <v>10547</v>
      </c>
      <c r="C602" s="85" t="s">
        <v>10548</v>
      </c>
      <c r="D602" s="85">
        <v>901</v>
      </c>
      <c r="E602" s="85">
        <v>1</v>
      </c>
      <c r="F602" s="85" t="s">
        <v>16510</v>
      </c>
      <c r="G602" s="85" t="s">
        <v>16509</v>
      </c>
      <c r="H602" s="85" t="s">
        <v>538</v>
      </c>
      <c r="I602" s="85" t="s">
        <v>16508</v>
      </c>
      <c r="J602" s="84">
        <v>125</v>
      </c>
      <c r="K602" s="84">
        <v>0</v>
      </c>
      <c r="L602" s="82">
        <v>410670</v>
      </c>
      <c r="M602" s="82">
        <v>0</v>
      </c>
      <c r="N602" s="82">
        <v>3285.36</v>
      </c>
      <c r="O602" s="86" t="s">
        <v>17552</v>
      </c>
      <c r="P602" s="82">
        <v>19555.73</v>
      </c>
      <c r="Q602" s="82">
        <v>0</v>
      </c>
      <c r="R602" s="2">
        <f t="shared" si="18"/>
        <v>410670</v>
      </c>
      <c r="S602" s="2">
        <f t="shared" si="19"/>
        <v>3285.36</v>
      </c>
    </row>
    <row r="603" spans="1:19" x14ac:dyDescent="0.25">
      <c r="A603" s="85" t="s">
        <v>17563</v>
      </c>
      <c r="B603" s="85" t="s">
        <v>16483</v>
      </c>
      <c r="C603" s="85" t="s">
        <v>16484</v>
      </c>
      <c r="D603" s="85">
        <v>916</v>
      </c>
      <c r="E603" s="85">
        <v>16</v>
      </c>
      <c r="F603" s="85" t="s">
        <v>16501</v>
      </c>
      <c r="G603" s="85" t="s">
        <v>16500</v>
      </c>
      <c r="H603" s="85" t="s">
        <v>539</v>
      </c>
      <c r="I603" s="85" t="s">
        <v>16507</v>
      </c>
      <c r="J603" s="84">
        <v>100</v>
      </c>
      <c r="K603" s="84">
        <v>0</v>
      </c>
      <c r="L603" s="82">
        <v>175612</v>
      </c>
      <c r="M603" s="82">
        <v>0</v>
      </c>
      <c r="N603" s="82">
        <v>1756.12</v>
      </c>
      <c r="O603" s="86" t="s">
        <v>17554</v>
      </c>
      <c r="P603" s="82">
        <v>-2752.59</v>
      </c>
      <c r="Q603" s="82">
        <v>0</v>
      </c>
      <c r="R603" s="2">
        <f t="shared" si="18"/>
        <v>175612</v>
      </c>
      <c r="S603" s="2">
        <f t="shared" si="19"/>
        <v>1756.12</v>
      </c>
    </row>
    <row r="604" spans="1:19" x14ac:dyDescent="0.25">
      <c r="A604" s="85" t="s">
        <v>17563</v>
      </c>
      <c r="B604" s="85" t="s">
        <v>16483</v>
      </c>
      <c r="C604" s="85" t="s">
        <v>16484</v>
      </c>
      <c r="D604" s="85">
        <v>916</v>
      </c>
      <c r="E604" s="85">
        <v>16</v>
      </c>
      <c r="F604" s="85" t="s">
        <v>16501</v>
      </c>
      <c r="G604" s="85" t="s">
        <v>16500</v>
      </c>
      <c r="H604" s="85" t="s">
        <v>540</v>
      </c>
      <c r="I604" s="85" t="s">
        <v>16506</v>
      </c>
      <c r="J604" s="84">
        <v>64</v>
      </c>
      <c r="K604" s="84">
        <v>0</v>
      </c>
      <c r="L604" s="82">
        <v>113412</v>
      </c>
      <c r="M604" s="82">
        <v>0</v>
      </c>
      <c r="N604" s="82">
        <v>1772.06</v>
      </c>
      <c r="O604" s="86" t="s">
        <v>17554</v>
      </c>
      <c r="P604" s="82">
        <v>-1777.66</v>
      </c>
      <c r="Q604" s="82">
        <v>0</v>
      </c>
      <c r="R604" s="2">
        <f t="shared" si="18"/>
        <v>113412</v>
      </c>
      <c r="S604" s="2">
        <f t="shared" si="19"/>
        <v>1772.0625</v>
      </c>
    </row>
    <row r="605" spans="1:19" x14ac:dyDescent="0.25">
      <c r="A605" s="85" t="s">
        <v>17563</v>
      </c>
      <c r="B605" s="85" t="s">
        <v>16483</v>
      </c>
      <c r="C605" s="85" t="s">
        <v>16484</v>
      </c>
      <c r="D605" s="85">
        <v>916</v>
      </c>
      <c r="E605" s="85">
        <v>16</v>
      </c>
      <c r="F605" s="85" t="s">
        <v>16501</v>
      </c>
      <c r="G605" s="85" t="s">
        <v>16500</v>
      </c>
      <c r="H605" s="85" t="s">
        <v>541</v>
      </c>
      <c r="I605" s="85" t="s">
        <v>16505</v>
      </c>
      <c r="J605" s="84">
        <v>49</v>
      </c>
      <c r="K605" s="84">
        <v>0</v>
      </c>
      <c r="L605" s="82">
        <v>102062</v>
      </c>
      <c r="M605" s="82">
        <v>0</v>
      </c>
      <c r="N605" s="82">
        <v>2082.9</v>
      </c>
      <c r="O605" s="86" t="s">
        <v>17554</v>
      </c>
      <c r="P605" s="82">
        <v>-1599.74</v>
      </c>
      <c r="Q605" s="82">
        <v>0</v>
      </c>
      <c r="R605" s="2">
        <f t="shared" si="18"/>
        <v>102062</v>
      </c>
      <c r="S605" s="2">
        <f t="shared" si="19"/>
        <v>2082.8979591836733</v>
      </c>
    </row>
    <row r="606" spans="1:19" x14ac:dyDescent="0.25">
      <c r="A606" s="85" t="s">
        <v>17563</v>
      </c>
      <c r="B606" s="85" t="s">
        <v>16483</v>
      </c>
      <c r="C606" s="85" t="s">
        <v>16484</v>
      </c>
      <c r="D606" s="85">
        <v>916</v>
      </c>
      <c r="E606" s="85">
        <v>16</v>
      </c>
      <c r="F606" s="85" t="s">
        <v>16501</v>
      </c>
      <c r="G606" s="85" t="s">
        <v>16500</v>
      </c>
      <c r="H606" s="85" t="s">
        <v>542</v>
      </c>
      <c r="I606" s="85" t="s">
        <v>16504</v>
      </c>
      <c r="J606" s="84">
        <v>34</v>
      </c>
      <c r="K606" s="84">
        <v>0</v>
      </c>
      <c r="L606" s="82">
        <v>73489</v>
      </c>
      <c r="M606" s="82">
        <v>0</v>
      </c>
      <c r="N606" s="82">
        <v>2161.44</v>
      </c>
      <c r="O606" s="86" t="s">
        <v>17554</v>
      </c>
      <c r="P606" s="82">
        <v>-1151.9000000000001</v>
      </c>
      <c r="Q606" s="82">
        <v>0</v>
      </c>
      <c r="R606" s="2">
        <f t="shared" si="18"/>
        <v>73489</v>
      </c>
      <c r="S606" s="2">
        <f t="shared" si="19"/>
        <v>2161.4411764705883</v>
      </c>
    </row>
    <row r="607" spans="1:19" x14ac:dyDescent="0.25">
      <c r="A607" s="85" t="s">
        <v>17563</v>
      </c>
      <c r="B607" s="85" t="s">
        <v>16483</v>
      </c>
      <c r="C607" s="85" t="s">
        <v>16484</v>
      </c>
      <c r="D607" s="85">
        <v>916</v>
      </c>
      <c r="E607" s="85">
        <v>16</v>
      </c>
      <c r="F607" s="85" t="s">
        <v>16501</v>
      </c>
      <c r="G607" s="85" t="s">
        <v>16500</v>
      </c>
      <c r="H607" s="85" t="s">
        <v>543</v>
      </c>
      <c r="I607" s="85" t="s">
        <v>16503</v>
      </c>
      <c r="J607" s="84">
        <v>30</v>
      </c>
      <c r="K607" s="84">
        <v>0</v>
      </c>
      <c r="L607" s="82">
        <v>52676</v>
      </c>
      <c r="M607" s="82">
        <v>0</v>
      </c>
      <c r="N607" s="82">
        <v>1755.87</v>
      </c>
      <c r="O607" s="86" t="s">
        <v>17554</v>
      </c>
      <c r="P607" s="82">
        <v>-825.67</v>
      </c>
      <c r="Q607" s="82">
        <v>0</v>
      </c>
      <c r="R607" s="2">
        <f t="shared" si="18"/>
        <v>52676</v>
      </c>
      <c r="S607" s="2">
        <f t="shared" si="19"/>
        <v>1755.8666666666666</v>
      </c>
    </row>
    <row r="608" spans="1:19" x14ac:dyDescent="0.25">
      <c r="A608" s="85" t="s">
        <v>17563</v>
      </c>
      <c r="B608" s="85" t="s">
        <v>16483</v>
      </c>
      <c r="C608" s="85" t="s">
        <v>16484</v>
      </c>
      <c r="D608" s="85">
        <v>916</v>
      </c>
      <c r="E608" s="85">
        <v>16</v>
      </c>
      <c r="F608" s="85" t="s">
        <v>16501</v>
      </c>
      <c r="G608" s="85" t="s">
        <v>16500</v>
      </c>
      <c r="H608" s="85" t="s">
        <v>544</v>
      </c>
      <c r="I608" s="85" t="s">
        <v>16502</v>
      </c>
      <c r="J608" s="84">
        <v>27</v>
      </c>
      <c r="K608" s="84">
        <v>0</v>
      </c>
      <c r="L608" s="82">
        <v>62996</v>
      </c>
      <c r="M608" s="82">
        <v>0</v>
      </c>
      <c r="N608" s="82">
        <v>2333.19</v>
      </c>
      <c r="O608" s="86" t="s">
        <v>17554</v>
      </c>
      <c r="P608" s="82">
        <v>-987.42</v>
      </c>
      <c r="Q608" s="82">
        <v>0</v>
      </c>
      <c r="R608" s="2">
        <f t="shared" si="18"/>
        <v>62996</v>
      </c>
      <c r="S608" s="2">
        <f t="shared" si="19"/>
        <v>2333.1851851851852</v>
      </c>
    </row>
    <row r="609" spans="1:19" x14ac:dyDescent="0.25">
      <c r="A609" s="85" t="s">
        <v>17563</v>
      </c>
      <c r="B609" s="85" t="s">
        <v>16483</v>
      </c>
      <c r="C609" s="85" t="s">
        <v>16484</v>
      </c>
      <c r="D609" s="85">
        <v>916</v>
      </c>
      <c r="E609" s="85">
        <v>16</v>
      </c>
      <c r="F609" s="85" t="s">
        <v>16501</v>
      </c>
      <c r="G609" s="85" t="s">
        <v>16500</v>
      </c>
      <c r="H609" s="85" t="s">
        <v>545</v>
      </c>
      <c r="I609" s="85" t="s">
        <v>16499</v>
      </c>
      <c r="J609" s="84">
        <v>50</v>
      </c>
      <c r="K609" s="84">
        <v>0</v>
      </c>
      <c r="L609" s="82">
        <v>82730</v>
      </c>
      <c r="M609" s="82">
        <v>0</v>
      </c>
      <c r="N609" s="82">
        <v>1654.6</v>
      </c>
      <c r="O609" s="86" t="s">
        <v>17554</v>
      </c>
      <c r="P609" s="82">
        <v>-1296.73</v>
      </c>
      <c r="Q609" s="82">
        <v>0</v>
      </c>
      <c r="R609" s="2">
        <f t="shared" si="18"/>
        <v>82730</v>
      </c>
      <c r="S609" s="2">
        <f t="shared" si="19"/>
        <v>1654.6</v>
      </c>
    </row>
    <row r="610" spans="1:19" x14ac:dyDescent="0.25">
      <c r="A610" s="85" t="s">
        <v>17563</v>
      </c>
      <c r="B610" s="85" t="s">
        <v>16483</v>
      </c>
      <c r="C610" s="85" t="s">
        <v>16484</v>
      </c>
      <c r="D610" s="85">
        <v>916</v>
      </c>
      <c r="E610" s="85">
        <v>16</v>
      </c>
      <c r="F610" s="85" t="s">
        <v>16498</v>
      </c>
      <c r="G610" s="85" t="s">
        <v>16497</v>
      </c>
      <c r="H610" s="85" t="s">
        <v>546</v>
      </c>
      <c r="I610" s="85" t="s">
        <v>16496</v>
      </c>
      <c r="J610" s="84">
        <v>121</v>
      </c>
      <c r="K610" s="84">
        <v>0</v>
      </c>
      <c r="L610" s="82">
        <v>294661</v>
      </c>
      <c r="M610" s="82">
        <v>0</v>
      </c>
      <c r="N610" s="82">
        <v>2435.21</v>
      </c>
      <c r="O610" s="86" t="s">
        <v>17552</v>
      </c>
      <c r="P610" s="82">
        <v>14031.46</v>
      </c>
      <c r="Q610" s="82">
        <v>0</v>
      </c>
      <c r="R610" s="2">
        <f t="shared" si="18"/>
        <v>294661</v>
      </c>
      <c r="S610" s="2">
        <f t="shared" si="19"/>
        <v>2435.2148760330579</v>
      </c>
    </row>
    <row r="611" spans="1:19" x14ac:dyDescent="0.25">
      <c r="A611" s="85" t="s">
        <v>17563</v>
      </c>
      <c r="B611" s="85" t="s">
        <v>16483</v>
      </c>
      <c r="C611" s="85" t="s">
        <v>16484</v>
      </c>
      <c r="D611" s="85">
        <v>916</v>
      </c>
      <c r="E611" s="85">
        <v>16</v>
      </c>
      <c r="F611" s="85" t="s">
        <v>16495</v>
      </c>
      <c r="G611" s="85" t="s">
        <v>16494</v>
      </c>
      <c r="H611" s="85" t="s">
        <v>16493</v>
      </c>
      <c r="I611" s="85" t="s">
        <v>16492</v>
      </c>
      <c r="J611" s="84">
        <v>12</v>
      </c>
      <c r="K611" s="84">
        <v>0</v>
      </c>
      <c r="L611" s="82">
        <v>25181</v>
      </c>
      <c r="M611" s="82">
        <v>0</v>
      </c>
      <c r="N611" s="82">
        <v>2098.42</v>
      </c>
      <c r="O611" s="86" t="s">
        <v>17554</v>
      </c>
      <c r="P611" s="82">
        <v>-394.69</v>
      </c>
      <c r="Q611" s="82">
        <v>0</v>
      </c>
      <c r="R611" s="2">
        <f t="shared" si="18"/>
        <v>25181</v>
      </c>
      <c r="S611" s="2">
        <f t="shared" si="19"/>
        <v>2098.4166666666665</v>
      </c>
    </row>
    <row r="612" spans="1:19" x14ac:dyDescent="0.25">
      <c r="A612" s="85" t="s">
        <v>17563</v>
      </c>
      <c r="B612" s="85" t="s">
        <v>16483</v>
      </c>
      <c r="C612" s="85" t="s">
        <v>16484</v>
      </c>
      <c r="D612" s="85">
        <v>916</v>
      </c>
      <c r="E612" s="85">
        <v>16</v>
      </c>
      <c r="F612" s="85" t="s">
        <v>16491</v>
      </c>
      <c r="G612" s="85" t="s">
        <v>16490</v>
      </c>
      <c r="H612" s="85" t="s">
        <v>547</v>
      </c>
      <c r="I612" s="85" t="s">
        <v>16489</v>
      </c>
      <c r="J612" s="84">
        <v>78</v>
      </c>
      <c r="K612" s="84">
        <v>0</v>
      </c>
      <c r="L612" s="82">
        <v>172334</v>
      </c>
      <c r="M612" s="82">
        <v>0</v>
      </c>
      <c r="N612" s="82">
        <v>2209.41</v>
      </c>
      <c r="O612" s="86" t="s">
        <v>17554</v>
      </c>
      <c r="P612" s="82">
        <v>-2701.22</v>
      </c>
      <c r="Q612" s="82">
        <v>0</v>
      </c>
      <c r="R612" s="2">
        <f t="shared" si="18"/>
        <v>172334</v>
      </c>
      <c r="S612" s="2">
        <f t="shared" si="19"/>
        <v>2209.4102564102564</v>
      </c>
    </row>
    <row r="613" spans="1:19" x14ac:dyDescent="0.25">
      <c r="A613" s="85" t="s">
        <v>17563</v>
      </c>
      <c r="B613" s="85" t="s">
        <v>16483</v>
      </c>
      <c r="C613" s="85" t="s">
        <v>16484</v>
      </c>
      <c r="D613" s="85">
        <v>916</v>
      </c>
      <c r="E613" s="85">
        <v>16</v>
      </c>
      <c r="F613" s="85" t="s">
        <v>16486</v>
      </c>
      <c r="G613" s="85" t="s">
        <v>16485</v>
      </c>
      <c r="H613" s="85" t="s">
        <v>548</v>
      </c>
      <c r="I613" s="85" t="s">
        <v>16488</v>
      </c>
      <c r="J613" s="84">
        <v>117</v>
      </c>
      <c r="K613" s="84">
        <v>0</v>
      </c>
      <c r="L613" s="82">
        <v>334540</v>
      </c>
      <c r="M613" s="82">
        <v>0</v>
      </c>
      <c r="N613" s="82">
        <v>2859.32</v>
      </c>
      <c r="O613" s="86" t="s">
        <v>17552</v>
      </c>
      <c r="P613" s="82">
        <v>15930.47</v>
      </c>
      <c r="Q613" s="82">
        <v>0</v>
      </c>
      <c r="R613" s="2">
        <f t="shared" si="18"/>
        <v>334540</v>
      </c>
      <c r="S613" s="2">
        <f t="shared" si="19"/>
        <v>2859.3162393162393</v>
      </c>
    </row>
    <row r="614" spans="1:19" x14ac:dyDescent="0.25">
      <c r="A614" s="85" t="s">
        <v>17563</v>
      </c>
      <c r="B614" s="85" t="s">
        <v>16483</v>
      </c>
      <c r="C614" s="85" t="s">
        <v>16484</v>
      </c>
      <c r="D614" s="85">
        <v>916</v>
      </c>
      <c r="E614" s="85">
        <v>16</v>
      </c>
      <c r="F614" s="85" t="s">
        <v>16486</v>
      </c>
      <c r="G614" s="85" t="s">
        <v>16485</v>
      </c>
      <c r="H614" s="85" t="s">
        <v>549</v>
      </c>
      <c r="I614" s="85" t="s">
        <v>16487</v>
      </c>
      <c r="J614" s="84">
        <v>117</v>
      </c>
      <c r="K614" s="84">
        <v>0</v>
      </c>
      <c r="L614" s="82">
        <v>343313</v>
      </c>
      <c r="M614" s="82">
        <v>0</v>
      </c>
      <c r="N614" s="82">
        <v>2934.3</v>
      </c>
      <c r="O614" s="86" t="s">
        <v>17552</v>
      </c>
      <c r="P614" s="82">
        <v>16348.24</v>
      </c>
      <c r="Q614" s="82">
        <v>0</v>
      </c>
      <c r="R614" s="2">
        <f t="shared" si="18"/>
        <v>343313</v>
      </c>
      <c r="S614" s="2">
        <f t="shared" si="19"/>
        <v>2934.2991452991455</v>
      </c>
    </row>
    <row r="615" spans="1:19" x14ac:dyDescent="0.25">
      <c r="A615" s="85" t="s">
        <v>17563</v>
      </c>
      <c r="B615" s="85" t="s">
        <v>16483</v>
      </c>
      <c r="C615" s="85" t="s">
        <v>16484</v>
      </c>
      <c r="D615" s="85">
        <v>916</v>
      </c>
      <c r="E615" s="85">
        <v>16</v>
      </c>
      <c r="F615" s="85" t="s">
        <v>16486</v>
      </c>
      <c r="G615" s="85" t="s">
        <v>16485</v>
      </c>
      <c r="H615" s="85" t="s">
        <v>550</v>
      </c>
      <c r="I615" s="85" t="s">
        <v>18524</v>
      </c>
      <c r="J615" s="84">
        <v>133</v>
      </c>
      <c r="K615" s="84">
        <v>0</v>
      </c>
      <c r="L615" s="82">
        <v>402838</v>
      </c>
      <c r="M615" s="82">
        <v>0</v>
      </c>
      <c r="N615" s="82">
        <v>3028.86</v>
      </c>
      <c r="O615" s="86" t="s">
        <v>17552</v>
      </c>
      <c r="P615" s="82">
        <v>19182.72</v>
      </c>
      <c r="Q615" s="82">
        <v>0</v>
      </c>
      <c r="R615" s="2">
        <f t="shared" si="18"/>
        <v>402838</v>
      </c>
      <c r="S615" s="2">
        <f t="shared" si="19"/>
        <v>3028.8571428571427</v>
      </c>
    </row>
    <row r="616" spans="1:19" x14ac:dyDescent="0.25">
      <c r="A616" s="85" t="s">
        <v>17563</v>
      </c>
      <c r="B616" s="85" t="s">
        <v>16483</v>
      </c>
      <c r="C616" s="85" t="s">
        <v>16484</v>
      </c>
      <c r="D616" s="85">
        <v>916</v>
      </c>
      <c r="E616" s="85">
        <v>16</v>
      </c>
      <c r="F616" s="85" t="s">
        <v>16486</v>
      </c>
      <c r="G616" s="85" t="s">
        <v>16485</v>
      </c>
      <c r="H616" s="85" t="s">
        <v>551</v>
      </c>
      <c r="I616" s="85" t="s">
        <v>18524</v>
      </c>
      <c r="J616" s="84">
        <v>144</v>
      </c>
      <c r="K616" s="84">
        <v>0</v>
      </c>
      <c r="L616" s="82">
        <v>418544</v>
      </c>
      <c r="M616" s="82">
        <v>0</v>
      </c>
      <c r="N616" s="82">
        <v>2906.56</v>
      </c>
      <c r="O616" s="86" t="s">
        <v>17552</v>
      </c>
      <c r="P616" s="82">
        <v>19930.68</v>
      </c>
      <c r="Q616" s="82">
        <v>0</v>
      </c>
      <c r="R616" s="2">
        <f t="shared" si="18"/>
        <v>418544</v>
      </c>
      <c r="S616" s="2">
        <f t="shared" si="19"/>
        <v>2906.5555555555557</v>
      </c>
    </row>
    <row r="617" spans="1:19" x14ac:dyDescent="0.25">
      <c r="A617" s="85" t="s">
        <v>17567</v>
      </c>
      <c r="B617" s="85" t="s">
        <v>6037</v>
      </c>
      <c r="C617" s="85" t="s">
        <v>6038</v>
      </c>
      <c r="D617" s="85">
        <v>801</v>
      </c>
      <c r="E617" s="85">
        <v>1</v>
      </c>
      <c r="F617" s="85" t="s">
        <v>16458</v>
      </c>
      <c r="G617" s="85" t="s">
        <v>16457</v>
      </c>
      <c r="H617" s="85" t="s">
        <v>552</v>
      </c>
      <c r="I617" s="85" t="s">
        <v>16481</v>
      </c>
      <c r="J617" s="84">
        <v>200</v>
      </c>
      <c r="K617" s="84">
        <v>0</v>
      </c>
      <c r="L617" s="82">
        <v>500825</v>
      </c>
      <c r="M617" s="82">
        <v>0</v>
      </c>
      <c r="N617" s="82">
        <v>2504.12</v>
      </c>
      <c r="O617" s="86" t="s">
        <v>17552</v>
      </c>
      <c r="P617" s="82">
        <v>23848.82</v>
      </c>
      <c r="Q617" s="82">
        <v>0</v>
      </c>
      <c r="R617" s="2">
        <f t="shared" si="18"/>
        <v>500825</v>
      </c>
      <c r="S617" s="2">
        <f t="shared" si="19"/>
        <v>2504.125</v>
      </c>
    </row>
    <row r="618" spans="1:19" x14ac:dyDescent="0.25">
      <c r="A618" s="85" t="s">
        <v>17567</v>
      </c>
      <c r="B618" s="85" t="s">
        <v>6037</v>
      </c>
      <c r="C618" s="85" t="s">
        <v>6038</v>
      </c>
      <c r="D618" s="85">
        <v>801</v>
      </c>
      <c r="E618" s="85">
        <v>1</v>
      </c>
      <c r="F618" s="85" t="s">
        <v>16458</v>
      </c>
      <c r="G618" s="85" t="s">
        <v>16457</v>
      </c>
      <c r="H618" s="85" t="s">
        <v>553</v>
      </c>
      <c r="I618" s="85" t="s">
        <v>16480</v>
      </c>
      <c r="J618" s="84">
        <v>200</v>
      </c>
      <c r="K618" s="84">
        <v>0</v>
      </c>
      <c r="L618" s="82">
        <v>494038</v>
      </c>
      <c r="M618" s="82">
        <v>0</v>
      </c>
      <c r="N618" s="82">
        <v>2470.19</v>
      </c>
      <c r="O618" s="86" t="s">
        <v>17552</v>
      </c>
      <c r="P618" s="82">
        <v>23525.61</v>
      </c>
      <c r="Q618" s="82">
        <v>0</v>
      </c>
      <c r="R618" s="2">
        <f t="shared" si="18"/>
        <v>494038</v>
      </c>
      <c r="S618" s="2">
        <f t="shared" si="19"/>
        <v>2470.19</v>
      </c>
    </row>
    <row r="619" spans="1:19" x14ac:dyDescent="0.25">
      <c r="A619" s="85" t="s">
        <v>17567</v>
      </c>
      <c r="B619" s="85" t="s">
        <v>6037</v>
      </c>
      <c r="C619" s="85" t="s">
        <v>6038</v>
      </c>
      <c r="D619" s="85">
        <v>801</v>
      </c>
      <c r="E619" s="85">
        <v>1</v>
      </c>
      <c r="F619" s="85" t="s">
        <v>16458</v>
      </c>
      <c r="G619" s="85" t="s">
        <v>16457</v>
      </c>
      <c r="H619" s="85" t="s">
        <v>554</v>
      </c>
      <c r="I619" s="85" t="s">
        <v>16479</v>
      </c>
      <c r="J619" s="84">
        <v>380</v>
      </c>
      <c r="K619" s="84">
        <v>0</v>
      </c>
      <c r="L619" s="82">
        <v>954044</v>
      </c>
      <c r="M619" s="82">
        <v>0</v>
      </c>
      <c r="N619" s="82">
        <v>2510.64</v>
      </c>
      <c r="O619" s="86" t="s">
        <v>17552</v>
      </c>
      <c r="P619" s="82">
        <v>45430.66</v>
      </c>
      <c r="Q619" s="82">
        <v>0</v>
      </c>
      <c r="R619" s="2">
        <f t="shared" si="18"/>
        <v>954044</v>
      </c>
      <c r="S619" s="2">
        <f t="shared" si="19"/>
        <v>2510.6421052631581</v>
      </c>
    </row>
    <row r="620" spans="1:19" x14ac:dyDescent="0.25">
      <c r="A620" s="85" t="s">
        <v>17567</v>
      </c>
      <c r="B620" s="85" t="s">
        <v>6037</v>
      </c>
      <c r="C620" s="85" t="s">
        <v>6038</v>
      </c>
      <c r="D620" s="85">
        <v>801</v>
      </c>
      <c r="E620" s="85">
        <v>1</v>
      </c>
      <c r="F620" s="85" t="s">
        <v>16458</v>
      </c>
      <c r="G620" s="85" t="s">
        <v>16457</v>
      </c>
      <c r="H620" s="85" t="s">
        <v>555</v>
      </c>
      <c r="I620" s="85" t="s">
        <v>16478</v>
      </c>
      <c r="J620" s="84">
        <v>275</v>
      </c>
      <c r="K620" s="84">
        <v>0</v>
      </c>
      <c r="L620" s="82">
        <v>725804</v>
      </c>
      <c r="M620" s="82">
        <v>0</v>
      </c>
      <c r="N620" s="82">
        <v>2639.29</v>
      </c>
      <c r="O620" s="86" t="s">
        <v>17552</v>
      </c>
      <c r="P620" s="82">
        <v>34562.089999999997</v>
      </c>
      <c r="Q620" s="82">
        <v>0</v>
      </c>
      <c r="R620" s="2">
        <f t="shared" si="18"/>
        <v>725804</v>
      </c>
      <c r="S620" s="2">
        <f t="shared" si="19"/>
        <v>2639.2872727272729</v>
      </c>
    </row>
    <row r="621" spans="1:19" x14ac:dyDescent="0.25">
      <c r="A621" s="85" t="s">
        <v>17567</v>
      </c>
      <c r="B621" s="85" t="s">
        <v>6037</v>
      </c>
      <c r="C621" s="85" t="s">
        <v>6038</v>
      </c>
      <c r="D621" s="85">
        <v>801</v>
      </c>
      <c r="E621" s="85">
        <v>1</v>
      </c>
      <c r="F621" s="85" t="s">
        <v>16458</v>
      </c>
      <c r="G621" s="85" t="s">
        <v>16457</v>
      </c>
      <c r="H621" s="85" t="s">
        <v>18525</v>
      </c>
      <c r="I621" s="85" t="s">
        <v>18526</v>
      </c>
      <c r="J621" s="84">
        <v>0</v>
      </c>
      <c r="K621" s="84">
        <v>46</v>
      </c>
      <c r="L621" s="82">
        <v>117837</v>
      </c>
      <c r="M621" s="82">
        <v>117837</v>
      </c>
      <c r="N621" s="82">
        <v>2561.67</v>
      </c>
      <c r="O621" s="86" t="s">
        <v>17552</v>
      </c>
      <c r="P621" s="82">
        <v>5611.28</v>
      </c>
      <c r="Q621" s="82">
        <v>0</v>
      </c>
      <c r="R621" s="2">
        <f t="shared" si="18"/>
        <v>0</v>
      </c>
      <c r="S621" s="2" t="e">
        <f t="shared" si="19"/>
        <v>#DIV/0!</v>
      </c>
    </row>
    <row r="622" spans="1:19" x14ac:dyDescent="0.25">
      <c r="A622" s="85" t="s">
        <v>17567</v>
      </c>
      <c r="B622" s="85" t="s">
        <v>6037</v>
      </c>
      <c r="C622" s="85" t="s">
        <v>6038</v>
      </c>
      <c r="D622" s="85">
        <v>801</v>
      </c>
      <c r="E622" s="85">
        <v>1</v>
      </c>
      <c r="F622" s="85" t="s">
        <v>16458</v>
      </c>
      <c r="G622" s="85" t="s">
        <v>16457</v>
      </c>
      <c r="H622" s="85" t="s">
        <v>556</v>
      </c>
      <c r="I622" s="85" t="s">
        <v>16477</v>
      </c>
      <c r="J622" s="84">
        <v>89</v>
      </c>
      <c r="K622" s="84">
        <v>0</v>
      </c>
      <c r="L622" s="82">
        <v>200855</v>
      </c>
      <c r="M622" s="82">
        <v>0</v>
      </c>
      <c r="N622" s="82">
        <v>2256.8000000000002</v>
      </c>
      <c r="O622" s="86" t="s">
        <v>17552</v>
      </c>
      <c r="P622" s="82">
        <v>9564.5300000000007</v>
      </c>
      <c r="Q622" s="82">
        <v>0</v>
      </c>
      <c r="R622" s="2">
        <f t="shared" si="18"/>
        <v>200855</v>
      </c>
      <c r="S622" s="2">
        <f t="shared" si="19"/>
        <v>2256.7977528089887</v>
      </c>
    </row>
    <row r="623" spans="1:19" x14ac:dyDescent="0.25">
      <c r="A623" s="85" t="s">
        <v>17567</v>
      </c>
      <c r="B623" s="85" t="s">
        <v>6037</v>
      </c>
      <c r="C623" s="85" t="s">
        <v>6038</v>
      </c>
      <c r="D623" s="85">
        <v>801</v>
      </c>
      <c r="E623" s="85">
        <v>1</v>
      </c>
      <c r="F623" s="85" t="s">
        <v>16458</v>
      </c>
      <c r="G623" s="85" t="s">
        <v>16457</v>
      </c>
      <c r="H623" s="85" t="s">
        <v>557</v>
      </c>
      <c r="I623" s="85" t="s">
        <v>16476</v>
      </c>
      <c r="J623" s="84">
        <v>81</v>
      </c>
      <c r="K623" s="84">
        <v>66</v>
      </c>
      <c r="L623" s="82">
        <v>333865</v>
      </c>
      <c r="M623" s="82">
        <v>149898</v>
      </c>
      <c r="N623" s="82">
        <v>2271.19</v>
      </c>
      <c r="O623" s="86" t="s">
        <v>17552</v>
      </c>
      <c r="P623" s="82">
        <v>15898.33</v>
      </c>
      <c r="Q623" s="82">
        <v>0</v>
      </c>
      <c r="R623" s="2">
        <f t="shared" si="18"/>
        <v>183967</v>
      </c>
      <c r="S623" s="2">
        <f t="shared" si="19"/>
        <v>2271.1975308641977</v>
      </c>
    </row>
    <row r="624" spans="1:19" x14ac:dyDescent="0.25">
      <c r="A624" s="85" t="s">
        <v>17567</v>
      </c>
      <c r="B624" s="85" t="s">
        <v>6037</v>
      </c>
      <c r="C624" s="85" t="s">
        <v>6038</v>
      </c>
      <c r="D624" s="85">
        <v>801</v>
      </c>
      <c r="E624" s="85">
        <v>1</v>
      </c>
      <c r="F624" s="85" t="s">
        <v>16458</v>
      </c>
      <c r="G624" s="85" t="s">
        <v>16457</v>
      </c>
      <c r="H624" s="85" t="s">
        <v>558</v>
      </c>
      <c r="I624" s="85" t="s">
        <v>16475</v>
      </c>
      <c r="J624" s="84">
        <v>100</v>
      </c>
      <c r="K624" s="84">
        <v>0</v>
      </c>
      <c r="L624" s="82">
        <v>211824</v>
      </c>
      <c r="M624" s="82">
        <v>0</v>
      </c>
      <c r="N624" s="82">
        <v>2118.2399999999998</v>
      </c>
      <c r="O624" s="86" t="s">
        <v>17552</v>
      </c>
      <c r="P624" s="82">
        <v>10086.84</v>
      </c>
      <c r="Q624" s="82">
        <v>0</v>
      </c>
      <c r="R624" s="2">
        <f t="shared" si="18"/>
        <v>211824</v>
      </c>
      <c r="S624" s="2">
        <f t="shared" si="19"/>
        <v>2118.2399999999998</v>
      </c>
    </row>
    <row r="625" spans="1:19" x14ac:dyDescent="0.25">
      <c r="A625" s="85" t="s">
        <v>17567</v>
      </c>
      <c r="B625" s="85" t="s">
        <v>6037</v>
      </c>
      <c r="C625" s="85" t="s">
        <v>6038</v>
      </c>
      <c r="D625" s="85">
        <v>801</v>
      </c>
      <c r="E625" s="85">
        <v>1</v>
      </c>
      <c r="F625" s="85" t="s">
        <v>16458</v>
      </c>
      <c r="G625" s="85" t="s">
        <v>16457</v>
      </c>
      <c r="H625" s="85" t="s">
        <v>559</v>
      </c>
      <c r="I625" s="85" t="s">
        <v>16474</v>
      </c>
      <c r="J625" s="84">
        <v>360</v>
      </c>
      <c r="K625" s="84">
        <v>33</v>
      </c>
      <c r="L625" s="82">
        <v>985827</v>
      </c>
      <c r="M625" s="82">
        <v>82779</v>
      </c>
      <c r="N625" s="82">
        <v>2508.4699999999998</v>
      </c>
      <c r="O625" s="86" t="s">
        <v>17552</v>
      </c>
      <c r="P625" s="82">
        <v>46944.15</v>
      </c>
      <c r="Q625" s="82">
        <v>0</v>
      </c>
      <c r="R625" s="2">
        <f t="shared" si="18"/>
        <v>903048</v>
      </c>
      <c r="S625" s="2">
        <f t="shared" si="19"/>
        <v>2508.4666666666667</v>
      </c>
    </row>
    <row r="626" spans="1:19" x14ac:dyDescent="0.25">
      <c r="A626" s="85" t="s">
        <v>17567</v>
      </c>
      <c r="B626" s="85" t="s">
        <v>6037</v>
      </c>
      <c r="C626" s="85" t="s">
        <v>6038</v>
      </c>
      <c r="D626" s="85">
        <v>801</v>
      </c>
      <c r="E626" s="85">
        <v>1</v>
      </c>
      <c r="F626" s="85" t="s">
        <v>16458</v>
      </c>
      <c r="G626" s="85" t="s">
        <v>16457</v>
      </c>
      <c r="H626" s="85" t="s">
        <v>560</v>
      </c>
      <c r="I626" s="85" t="s">
        <v>16473</v>
      </c>
      <c r="J626" s="84">
        <v>348</v>
      </c>
      <c r="K626" s="84">
        <v>10</v>
      </c>
      <c r="L626" s="82">
        <v>869664</v>
      </c>
      <c r="M626" s="82">
        <v>24292</v>
      </c>
      <c r="N626" s="82">
        <v>2429.23</v>
      </c>
      <c r="O626" s="86" t="s">
        <v>17552</v>
      </c>
      <c r="P626" s="82">
        <v>41412.559999999998</v>
      </c>
      <c r="Q626" s="82">
        <v>0</v>
      </c>
      <c r="R626" s="2">
        <f t="shared" si="18"/>
        <v>845372</v>
      </c>
      <c r="S626" s="2">
        <f t="shared" si="19"/>
        <v>2429.2298850574712</v>
      </c>
    </row>
    <row r="627" spans="1:19" x14ac:dyDescent="0.25">
      <c r="A627" s="85" t="s">
        <v>17567</v>
      </c>
      <c r="B627" s="85" t="s">
        <v>6037</v>
      </c>
      <c r="C627" s="85" t="s">
        <v>6038</v>
      </c>
      <c r="D627" s="85">
        <v>801</v>
      </c>
      <c r="E627" s="85">
        <v>1</v>
      </c>
      <c r="F627" s="85" t="s">
        <v>16458</v>
      </c>
      <c r="G627" s="85" t="s">
        <v>16457</v>
      </c>
      <c r="H627" s="85" t="s">
        <v>561</v>
      </c>
      <c r="I627" s="85" t="s">
        <v>16472</v>
      </c>
      <c r="J627" s="84">
        <v>135</v>
      </c>
      <c r="K627" s="84">
        <v>0</v>
      </c>
      <c r="L627" s="82">
        <v>208927</v>
      </c>
      <c r="M627" s="82">
        <v>0</v>
      </c>
      <c r="N627" s="82">
        <v>1547.61</v>
      </c>
      <c r="O627" s="86" t="s">
        <v>17552</v>
      </c>
      <c r="P627" s="82">
        <v>9948.92</v>
      </c>
      <c r="Q627" s="82">
        <v>0</v>
      </c>
      <c r="R627" s="2">
        <f t="shared" si="18"/>
        <v>208927</v>
      </c>
      <c r="S627" s="2">
        <f t="shared" si="19"/>
        <v>1547.6074074074074</v>
      </c>
    </row>
    <row r="628" spans="1:19" x14ac:dyDescent="0.25">
      <c r="A628" s="85" t="s">
        <v>17567</v>
      </c>
      <c r="B628" s="85" t="s">
        <v>6037</v>
      </c>
      <c r="C628" s="85" t="s">
        <v>6038</v>
      </c>
      <c r="D628" s="85">
        <v>801</v>
      </c>
      <c r="E628" s="85">
        <v>1</v>
      </c>
      <c r="F628" s="85" t="s">
        <v>16458</v>
      </c>
      <c r="G628" s="85" t="s">
        <v>16457</v>
      </c>
      <c r="H628" s="85" t="s">
        <v>562</v>
      </c>
      <c r="I628" s="85" t="s">
        <v>16471</v>
      </c>
      <c r="J628" s="84">
        <v>160</v>
      </c>
      <c r="K628" s="84">
        <v>0</v>
      </c>
      <c r="L628" s="82">
        <v>197951</v>
      </c>
      <c r="M628" s="82">
        <v>0</v>
      </c>
      <c r="N628" s="82">
        <v>1237.19</v>
      </c>
      <c r="O628" s="86" t="s">
        <v>17552</v>
      </c>
      <c r="P628" s="82">
        <v>9426.2199999999993</v>
      </c>
      <c r="Q628" s="82">
        <v>0</v>
      </c>
      <c r="R628" s="2">
        <f t="shared" si="18"/>
        <v>197951</v>
      </c>
      <c r="S628" s="2">
        <f t="shared" si="19"/>
        <v>1237.1937499999999</v>
      </c>
    </row>
    <row r="629" spans="1:19" x14ac:dyDescent="0.25">
      <c r="A629" s="85" t="s">
        <v>17567</v>
      </c>
      <c r="B629" s="85" t="s">
        <v>6037</v>
      </c>
      <c r="C629" s="85" t="s">
        <v>6038</v>
      </c>
      <c r="D629" s="85">
        <v>801</v>
      </c>
      <c r="E629" s="85">
        <v>1</v>
      </c>
      <c r="F629" s="85" t="s">
        <v>16458</v>
      </c>
      <c r="G629" s="85" t="s">
        <v>16457</v>
      </c>
      <c r="H629" s="85" t="s">
        <v>563</v>
      </c>
      <c r="I629" s="85" t="s">
        <v>16470</v>
      </c>
      <c r="J629" s="84">
        <v>30</v>
      </c>
      <c r="K629" s="84">
        <v>0</v>
      </c>
      <c r="L629" s="82">
        <v>46629</v>
      </c>
      <c r="M629" s="82">
        <v>0</v>
      </c>
      <c r="N629" s="82">
        <v>1554.3</v>
      </c>
      <c r="O629" s="86" t="s">
        <v>17552</v>
      </c>
      <c r="P629" s="82">
        <v>2220.41</v>
      </c>
      <c r="Q629" s="82">
        <v>0</v>
      </c>
      <c r="R629" s="2">
        <f t="shared" si="18"/>
        <v>46629</v>
      </c>
      <c r="S629" s="2">
        <f t="shared" si="19"/>
        <v>1554.3</v>
      </c>
    </row>
    <row r="630" spans="1:19" x14ac:dyDescent="0.25">
      <c r="A630" s="85" t="s">
        <v>17567</v>
      </c>
      <c r="B630" s="85" t="s">
        <v>6037</v>
      </c>
      <c r="C630" s="85" t="s">
        <v>6038</v>
      </c>
      <c r="D630" s="85">
        <v>801</v>
      </c>
      <c r="E630" s="85">
        <v>1</v>
      </c>
      <c r="F630" s="85" t="s">
        <v>16458</v>
      </c>
      <c r="G630" s="85" t="s">
        <v>16457</v>
      </c>
      <c r="H630" s="85" t="s">
        <v>564</v>
      </c>
      <c r="I630" s="85" t="s">
        <v>16469</v>
      </c>
      <c r="J630" s="84">
        <v>30</v>
      </c>
      <c r="K630" s="84">
        <v>0</v>
      </c>
      <c r="L630" s="82">
        <v>44069</v>
      </c>
      <c r="M630" s="82">
        <v>0</v>
      </c>
      <c r="N630" s="82">
        <v>1468.97</v>
      </c>
      <c r="O630" s="86" t="s">
        <v>17552</v>
      </c>
      <c r="P630" s="82">
        <v>2098.4899999999998</v>
      </c>
      <c r="Q630" s="82">
        <v>0</v>
      </c>
      <c r="R630" s="2">
        <f t="shared" si="18"/>
        <v>44069</v>
      </c>
      <c r="S630" s="2">
        <f t="shared" si="19"/>
        <v>1468.9666666666667</v>
      </c>
    </row>
    <row r="631" spans="1:19" x14ac:dyDescent="0.25">
      <c r="A631" s="85" t="s">
        <v>17567</v>
      </c>
      <c r="B631" s="85" t="s">
        <v>6037</v>
      </c>
      <c r="C631" s="85" t="s">
        <v>6038</v>
      </c>
      <c r="D631" s="85">
        <v>801</v>
      </c>
      <c r="E631" s="85">
        <v>1</v>
      </c>
      <c r="F631" s="85" t="s">
        <v>16458</v>
      </c>
      <c r="G631" s="85" t="s">
        <v>16457</v>
      </c>
      <c r="H631" s="85" t="s">
        <v>565</v>
      </c>
      <c r="I631" s="85" t="s">
        <v>16468</v>
      </c>
      <c r="J631" s="84">
        <v>30</v>
      </c>
      <c r="K631" s="84">
        <v>0</v>
      </c>
      <c r="L631" s="82">
        <v>44170</v>
      </c>
      <c r="M631" s="82">
        <v>0</v>
      </c>
      <c r="N631" s="82">
        <v>1472.33</v>
      </c>
      <c r="O631" s="86" t="s">
        <v>17552</v>
      </c>
      <c r="P631" s="82">
        <v>2103.3000000000002</v>
      </c>
      <c r="Q631" s="82">
        <v>0</v>
      </c>
      <c r="R631" s="2">
        <f t="shared" si="18"/>
        <v>44170</v>
      </c>
      <c r="S631" s="2">
        <f t="shared" si="19"/>
        <v>1472.3333333333333</v>
      </c>
    </row>
    <row r="632" spans="1:19" x14ac:dyDescent="0.25">
      <c r="A632" s="85" t="s">
        <v>17567</v>
      </c>
      <c r="B632" s="85" t="s">
        <v>6037</v>
      </c>
      <c r="C632" s="85" t="s">
        <v>6038</v>
      </c>
      <c r="D632" s="85">
        <v>801</v>
      </c>
      <c r="E632" s="85">
        <v>1</v>
      </c>
      <c r="F632" s="85" t="s">
        <v>16458</v>
      </c>
      <c r="G632" s="85" t="s">
        <v>16457</v>
      </c>
      <c r="H632" s="85" t="s">
        <v>566</v>
      </c>
      <c r="I632" s="85" t="s">
        <v>16467</v>
      </c>
      <c r="J632" s="84">
        <v>209</v>
      </c>
      <c r="K632" s="84">
        <v>0</v>
      </c>
      <c r="L632" s="82">
        <v>454710</v>
      </c>
      <c r="M632" s="82">
        <v>0</v>
      </c>
      <c r="N632" s="82">
        <v>2175.65</v>
      </c>
      <c r="O632" s="86" t="s">
        <v>17552</v>
      </c>
      <c r="P632" s="82">
        <v>21652.84</v>
      </c>
      <c r="Q632" s="82">
        <v>0</v>
      </c>
      <c r="R632" s="2">
        <f t="shared" si="18"/>
        <v>454710</v>
      </c>
      <c r="S632" s="2">
        <f t="shared" si="19"/>
        <v>2175.6459330143539</v>
      </c>
    </row>
    <row r="633" spans="1:19" x14ac:dyDescent="0.25">
      <c r="A633" s="85" t="s">
        <v>17567</v>
      </c>
      <c r="B633" s="85" t="s">
        <v>6037</v>
      </c>
      <c r="C633" s="85" t="s">
        <v>6038</v>
      </c>
      <c r="D633" s="85">
        <v>801</v>
      </c>
      <c r="E633" s="85">
        <v>1</v>
      </c>
      <c r="F633" s="85" t="s">
        <v>16458</v>
      </c>
      <c r="G633" s="85" t="s">
        <v>16457</v>
      </c>
      <c r="H633" s="85" t="s">
        <v>567</v>
      </c>
      <c r="I633" s="85" t="s">
        <v>16466</v>
      </c>
      <c r="J633" s="84">
        <v>50</v>
      </c>
      <c r="K633" s="84">
        <v>0</v>
      </c>
      <c r="L633" s="82">
        <v>105685</v>
      </c>
      <c r="M633" s="82">
        <v>0</v>
      </c>
      <c r="N633" s="82">
        <v>2113.6999999999998</v>
      </c>
      <c r="O633" s="86" t="s">
        <v>17552</v>
      </c>
      <c r="P633" s="82">
        <v>5032.6000000000004</v>
      </c>
      <c r="Q633" s="82">
        <v>0</v>
      </c>
      <c r="R633" s="2">
        <f t="shared" si="18"/>
        <v>105685</v>
      </c>
      <c r="S633" s="2">
        <f t="shared" si="19"/>
        <v>2113.6999999999998</v>
      </c>
    </row>
    <row r="634" spans="1:19" x14ac:dyDescent="0.25">
      <c r="A634" s="85" t="s">
        <v>17567</v>
      </c>
      <c r="B634" s="85" t="s">
        <v>6037</v>
      </c>
      <c r="C634" s="85" t="s">
        <v>6038</v>
      </c>
      <c r="D634" s="85">
        <v>801</v>
      </c>
      <c r="E634" s="85">
        <v>1</v>
      </c>
      <c r="F634" s="85" t="s">
        <v>16458</v>
      </c>
      <c r="G634" s="85" t="s">
        <v>16457</v>
      </c>
      <c r="H634" s="85" t="s">
        <v>568</v>
      </c>
      <c r="I634" s="85" t="s">
        <v>16465</v>
      </c>
      <c r="J634" s="84">
        <v>100</v>
      </c>
      <c r="K634" s="84">
        <v>0</v>
      </c>
      <c r="L634" s="82">
        <v>212222</v>
      </c>
      <c r="M634" s="82">
        <v>0</v>
      </c>
      <c r="N634" s="82">
        <v>2122.2199999999998</v>
      </c>
      <c r="O634" s="86" t="s">
        <v>17552</v>
      </c>
      <c r="P634" s="82">
        <v>10105.77</v>
      </c>
      <c r="Q634" s="82">
        <v>0</v>
      </c>
      <c r="R634" s="2">
        <f t="shared" si="18"/>
        <v>212222</v>
      </c>
      <c r="S634" s="2">
        <f t="shared" si="19"/>
        <v>2122.2199999999998</v>
      </c>
    </row>
    <row r="635" spans="1:19" x14ac:dyDescent="0.25">
      <c r="A635" s="85" t="s">
        <v>17567</v>
      </c>
      <c r="B635" s="85" t="s">
        <v>6037</v>
      </c>
      <c r="C635" s="85" t="s">
        <v>6038</v>
      </c>
      <c r="D635" s="85">
        <v>801</v>
      </c>
      <c r="E635" s="85">
        <v>1</v>
      </c>
      <c r="F635" s="85" t="s">
        <v>16458</v>
      </c>
      <c r="G635" s="85" t="s">
        <v>16457</v>
      </c>
      <c r="H635" s="85" t="s">
        <v>569</v>
      </c>
      <c r="I635" s="85" t="s">
        <v>16464</v>
      </c>
      <c r="J635" s="84">
        <v>30</v>
      </c>
      <c r="K635" s="84">
        <v>0</v>
      </c>
      <c r="L635" s="82">
        <v>45233</v>
      </c>
      <c r="M635" s="82">
        <v>0</v>
      </c>
      <c r="N635" s="82">
        <v>1507.77</v>
      </c>
      <c r="O635" s="86" t="s">
        <v>17552</v>
      </c>
      <c r="P635" s="82">
        <v>2153.9499999999998</v>
      </c>
      <c r="Q635" s="82">
        <v>0</v>
      </c>
      <c r="R635" s="2">
        <f t="shared" si="18"/>
        <v>45233</v>
      </c>
      <c r="S635" s="2">
        <f t="shared" si="19"/>
        <v>1507.7666666666667</v>
      </c>
    </row>
    <row r="636" spans="1:19" x14ac:dyDescent="0.25">
      <c r="A636" s="85" t="s">
        <v>17567</v>
      </c>
      <c r="B636" s="85" t="s">
        <v>6037</v>
      </c>
      <c r="C636" s="85" t="s">
        <v>6038</v>
      </c>
      <c r="D636" s="85">
        <v>801</v>
      </c>
      <c r="E636" s="85">
        <v>1</v>
      </c>
      <c r="F636" s="85" t="s">
        <v>16458</v>
      </c>
      <c r="G636" s="85" t="s">
        <v>16457</v>
      </c>
      <c r="H636" s="85" t="s">
        <v>570</v>
      </c>
      <c r="I636" s="85" t="s">
        <v>16463</v>
      </c>
      <c r="J636" s="84">
        <v>192</v>
      </c>
      <c r="K636" s="84">
        <v>0</v>
      </c>
      <c r="L636" s="82">
        <v>489386</v>
      </c>
      <c r="M636" s="82">
        <v>0</v>
      </c>
      <c r="N636" s="82">
        <v>2548.89</v>
      </c>
      <c r="O636" s="86" t="s">
        <v>17552</v>
      </c>
      <c r="P636" s="82">
        <v>23304.1</v>
      </c>
      <c r="Q636" s="82">
        <v>0</v>
      </c>
      <c r="R636" s="2">
        <f t="shared" si="18"/>
        <v>489386</v>
      </c>
      <c r="S636" s="2">
        <f t="shared" si="19"/>
        <v>2548.8854166666665</v>
      </c>
    </row>
    <row r="637" spans="1:19" x14ac:dyDescent="0.25">
      <c r="A637" s="85" t="s">
        <v>17567</v>
      </c>
      <c r="B637" s="85" t="s">
        <v>6037</v>
      </c>
      <c r="C637" s="85" t="s">
        <v>6038</v>
      </c>
      <c r="D637" s="85">
        <v>801</v>
      </c>
      <c r="E637" s="85">
        <v>1</v>
      </c>
      <c r="F637" s="85" t="s">
        <v>16458</v>
      </c>
      <c r="G637" s="85" t="s">
        <v>16457</v>
      </c>
      <c r="H637" s="85" t="s">
        <v>571</v>
      </c>
      <c r="I637" s="85" t="s">
        <v>16462</v>
      </c>
      <c r="J637" s="84">
        <v>100</v>
      </c>
      <c r="K637" s="84">
        <v>0</v>
      </c>
      <c r="L637" s="82">
        <v>129487</v>
      </c>
      <c r="M637" s="82">
        <v>0</v>
      </c>
      <c r="N637" s="82">
        <v>1294.8699999999999</v>
      </c>
      <c r="O637" s="86" t="s">
        <v>17552</v>
      </c>
      <c r="P637" s="82">
        <v>6166.02</v>
      </c>
      <c r="Q637" s="82">
        <v>0</v>
      </c>
      <c r="R637" s="2">
        <f t="shared" si="18"/>
        <v>129487</v>
      </c>
      <c r="S637" s="2">
        <f t="shared" si="19"/>
        <v>1294.8699999999999</v>
      </c>
    </row>
    <row r="638" spans="1:19" x14ac:dyDescent="0.25">
      <c r="A638" s="85" t="s">
        <v>17567</v>
      </c>
      <c r="B638" s="85" t="s">
        <v>6037</v>
      </c>
      <c r="C638" s="85" t="s">
        <v>6038</v>
      </c>
      <c r="D638" s="85">
        <v>801</v>
      </c>
      <c r="E638" s="85">
        <v>1</v>
      </c>
      <c r="F638" s="85" t="s">
        <v>16458</v>
      </c>
      <c r="G638" s="85" t="s">
        <v>16457</v>
      </c>
      <c r="H638" s="85" t="s">
        <v>5951</v>
      </c>
      <c r="I638" s="85" t="s">
        <v>16461</v>
      </c>
      <c r="J638" s="84">
        <v>29</v>
      </c>
      <c r="K638" s="84">
        <v>0</v>
      </c>
      <c r="L638" s="82">
        <v>45651</v>
      </c>
      <c r="M638" s="82">
        <v>0</v>
      </c>
      <c r="N638" s="82">
        <v>1574.17</v>
      </c>
      <c r="O638" s="86" t="s">
        <v>17552</v>
      </c>
      <c r="P638" s="82">
        <v>2173.85</v>
      </c>
      <c r="Q638" s="82">
        <v>0</v>
      </c>
      <c r="R638" s="2">
        <f t="shared" si="18"/>
        <v>45651</v>
      </c>
      <c r="S638" s="2">
        <f t="shared" si="19"/>
        <v>1574.1724137931035</v>
      </c>
    </row>
    <row r="639" spans="1:19" x14ac:dyDescent="0.25">
      <c r="A639" s="85" t="s">
        <v>17567</v>
      </c>
      <c r="B639" s="85" t="s">
        <v>6037</v>
      </c>
      <c r="C639" s="85" t="s">
        <v>6038</v>
      </c>
      <c r="D639" s="85">
        <v>801</v>
      </c>
      <c r="E639" s="85">
        <v>1</v>
      </c>
      <c r="F639" s="85" t="s">
        <v>16458</v>
      </c>
      <c r="G639" s="85" t="s">
        <v>16457</v>
      </c>
      <c r="H639" s="85" t="s">
        <v>5952</v>
      </c>
      <c r="I639" s="85" t="s">
        <v>16460</v>
      </c>
      <c r="J639" s="84">
        <v>96</v>
      </c>
      <c r="K639" s="84">
        <v>0</v>
      </c>
      <c r="L639" s="82">
        <v>139741</v>
      </c>
      <c r="M639" s="82">
        <v>0</v>
      </c>
      <c r="N639" s="82">
        <v>1455.64</v>
      </c>
      <c r="O639" s="86" t="s">
        <v>17552</v>
      </c>
      <c r="P639" s="82">
        <v>6654.34</v>
      </c>
      <c r="Q639" s="82">
        <v>0</v>
      </c>
      <c r="R639" s="2">
        <f t="shared" si="18"/>
        <v>139741</v>
      </c>
      <c r="S639" s="2">
        <f t="shared" si="19"/>
        <v>1455.6354166666667</v>
      </c>
    </row>
    <row r="640" spans="1:19" x14ac:dyDescent="0.25">
      <c r="A640" s="85" t="s">
        <v>17567</v>
      </c>
      <c r="B640" s="85" t="s">
        <v>6037</v>
      </c>
      <c r="C640" s="85" t="s">
        <v>6038</v>
      </c>
      <c r="D640" s="85">
        <v>801</v>
      </c>
      <c r="E640" s="85">
        <v>1</v>
      </c>
      <c r="F640" s="85" t="s">
        <v>16458</v>
      </c>
      <c r="G640" s="85" t="s">
        <v>16457</v>
      </c>
      <c r="H640" s="85" t="s">
        <v>572</v>
      </c>
      <c r="I640" s="85" t="s">
        <v>16459</v>
      </c>
      <c r="J640" s="84">
        <v>272</v>
      </c>
      <c r="K640" s="84">
        <v>0</v>
      </c>
      <c r="L640" s="82">
        <v>690009</v>
      </c>
      <c r="M640" s="82">
        <v>0</v>
      </c>
      <c r="N640" s="82">
        <v>2536.8000000000002</v>
      </c>
      <c r="O640" s="86" t="s">
        <v>17552</v>
      </c>
      <c r="P640" s="82">
        <v>32857.56</v>
      </c>
      <c r="Q640" s="82">
        <v>0</v>
      </c>
      <c r="R640" s="2">
        <f t="shared" si="18"/>
        <v>690009</v>
      </c>
      <c r="S640" s="2">
        <f t="shared" si="19"/>
        <v>2536.7977941176468</v>
      </c>
    </row>
    <row r="641" spans="1:19" x14ac:dyDescent="0.25">
      <c r="A641" s="85" t="s">
        <v>17567</v>
      </c>
      <c r="B641" s="85" t="s">
        <v>6037</v>
      </c>
      <c r="C641" s="85" t="s">
        <v>6038</v>
      </c>
      <c r="D641" s="85">
        <v>801</v>
      </c>
      <c r="E641" s="85">
        <v>1</v>
      </c>
      <c r="F641" s="85" t="s">
        <v>16458</v>
      </c>
      <c r="G641" s="85" t="s">
        <v>16457</v>
      </c>
      <c r="H641" s="85" t="s">
        <v>5953</v>
      </c>
      <c r="I641" s="85" t="s">
        <v>17568</v>
      </c>
      <c r="J641" s="84">
        <v>31</v>
      </c>
      <c r="K641" s="84">
        <v>0</v>
      </c>
      <c r="L641" s="82">
        <v>47502</v>
      </c>
      <c r="M641" s="82">
        <v>0</v>
      </c>
      <c r="N641" s="82">
        <v>1532.32</v>
      </c>
      <c r="O641" s="86" t="s">
        <v>17552</v>
      </c>
      <c r="P641" s="82">
        <v>2262.02</v>
      </c>
      <c r="Q641" s="82">
        <v>0</v>
      </c>
      <c r="R641" s="2">
        <f t="shared" si="18"/>
        <v>47502</v>
      </c>
      <c r="S641" s="2">
        <f t="shared" si="19"/>
        <v>1532.3225806451612</v>
      </c>
    </row>
    <row r="642" spans="1:19" x14ac:dyDescent="0.25">
      <c r="A642" s="85" t="s">
        <v>17567</v>
      </c>
      <c r="B642" s="85" t="s">
        <v>6037</v>
      </c>
      <c r="C642" s="85" t="s">
        <v>6038</v>
      </c>
      <c r="D642" s="85">
        <v>801</v>
      </c>
      <c r="E642" s="85">
        <v>1</v>
      </c>
      <c r="F642" s="85" t="s">
        <v>16458</v>
      </c>
      <c r="G642" s="85" t="s">
        <v>16457</v>
      </c>
      <c r="H642" s="85" t="s">
        <v>17803</v>
      </c>
      <c r="I642" s="85" t="s">
        <v>17804</v>
      </c>
      <c r="J642" s="84">
        <v>19</v>
      </c>
      <c r="K642" s="84">
        <v>0</v>
      </c>
      <c r="L642" s="82">
        <v>26914</v>
      </c>
      <c r="M642" s="82">
        <v>0</v>
      </c>
      <c r="N642" s="82">
        <v>1416.53</v>
      </c>
      <c r="O642" s="86" t="s">
        <v>17552</v>
      </c>
      <c r="P642" s="82">
        <v>1281.6400000000001</v>
      </c>
      <c r="Q642" s="82">
        <v>0</v>
      </c>
      <c r="R642" s="2">
        <f t="shared" si="18"/>
        <v>26914</v>
      </c>
      <c r="S642" s="2">
        <f t="shared" si="19"/>
        <v>1416.5263157894738</v>
      </c>
    </row>
    <row r="643" spans="1:19" x14ac:dyDescent="0.25">
      <c r="A643" s="85" t="s">
        <v>17567</v>
      </c>
      <c r="B643" s="85" t="s">
        <v>6037</v>
      </c>
      <c r="C643" s="85" t="s">
        <v>6038</v>
      </c>
      <c r="D643" s="85">
        <v>801</v>
      </c>
      <c r="E643" s="85">
        <v>1</v>
      </c>
      <c r="F643" s="85" t="s">
        <v>16458</v>
      </c>
      <c r="G643" s="85" t="s">
        <v>16457</v>
      </c>
      <c r="H643" s="85" t="s">
        <v>18012</v>
      </c>
      <c r="I643" s="85" t="s">
        <v>18038</v>
      </c>
      <c r="J643" s="84">
        <v>36</v>
      </c>
      <c r="K643" s="84">
        <v>0</v>
      </c>
      <c r="L643" s="82">
        <v>55248</v>
      </c>
      <c r="M643" s="82">
        <v>0</v>
      </c>
      <c r="N643" s="82">
        <v>1534.67</v>
      </c>
      <c r="O643" s="86" t="s">
        <v>17552</v>
      </c>
      <c r="P643" s="82">
        <v>2630.84</v>
      </c>
      <c r="Q643" s="82">
        <v>0</v>
      </c>
      <c r="R643" s="2">
        <f t="shared" si="18"/>
        <v>55248</v>
      </c>
      <c r="S643" s="2">
        <f t="shared" si="19"/>
        <v>1534.6666666666667</v>
      </c>
    </row>
    <row r="644" spans="1:19" x14ac:dyDescent="0.25">
      <c r="A644" s="85" t="s">
        <v>17567</v>
      </c>
      <c r="B644" s="85" t="s">
        <v>6037</v>
      </c>
      <c r="C644" s="85" t="s">
        <v>6038</v>
      </c>
      <c r="D644" s="85">
        <v>801</v>
      </c>
      <c r="E644" s="85">
        <v>1</v>
      </c>
      <c r="F644" s="85" t="s">
        <v>16458</v>
      </c>
      <c r="G644" s="85" t="s">
        <v>16457</v>
      </c>
      <c r="H644" s="85" t="s">
        <v>18179</v>
      </c>
      <c r="I644" s="85" t="s">
        <v>18204</v>
      </c>
      <c r="J644" s="84">
        <v>14</v>
      </c>
      <c r="K644" s="84">
        <v>0</v>
      </c>
      <c r="L644" s="82">
        <v>16432</v>
      </c>
      <c r="M644" s="82">
        <v>0</v>
      </c>
      <c r="N644" s="82">
        <v>1173.71</v>
      </c>
      <c r="O644" s="86" t="s">
        <v>17552</v>
      </c>
      <c r="P644" s="82">
        <v>782.48</v>
      </c>
      <c r="Q644" s="82">
        <v>0</v>
      </c>
      <c r="R644" s="2">
        <f t="shared" ref="R644:R707" si="20">L644-M644</f>
        <v>16432</v>
      </c>
      <c r="S644" s="2">
        <f t="shared" ref="S644:S707" si="21">R644/J644</f>
        <v>1173.7142857142858</v>
      </c>
    </row>
    <row r="645" spans="1:19" x14ac:dyDescent="0.25">
      <c r="A645" s="85" t="s">
        <v>17567</v>
      </c>
      <c r="B645" s="85" t="s">
        <v>6037</v>
      </c>
      <c r="C645" s="85" t="s">
        <v>6038</v>
      </c>
      <c r="D645" s="85">
        <v>801</v>
      </c>
      <c r="E645" s="85">
        <v>1</v>
      </c>
      <c r="F645" s="85" t="s">
        <v>16458</v>
      </c>
      <c r="G645" s="85" t="s">
        <v>16457</v>
      </c>
      <c r="H645" s="85" t="s">
        <v>19024</v>
      </c>
      <c r="I645" s="85" t="s">
        <v>19023</v>
      </c>
      <c r="J645" s="84">
        <v>64</v>
      </c>
      <c r="K645" s="84">
        <v>0</v>
      </c>
      <c r="L645" s="82">
        <v>74875</v>
      </c>
      <c r="M645" s="82">
        <v>0</v>
      </c>
      <c r="N645" s="82">
        <v>1169.92</v>
      </c>
      <c r="O645" s="86" t="s">
        <v>17552</v>
      </c>
      <c r="P645" s="82">
        <v>3565.51</v>
      </c>
      <c r="Q645" s="82">
        <v>0</v>
      </c>
      <c r="R645" s="2">
        <f t="shared" si="20"/>
        <v>74875</v>
      </c>
      <c r="S645" s="2">
        <f t="shared" si="21"/>
        <v>1169.921875</v>
      </c>
    </row>
    <row r="646" spans="1:19" x14ac:dyDescent="0.25">
      <c r="A646" s="85" t="s">
        <v>17567</v>
      </c>
      <c r="B646" s="85" t="s">
        <v>6037</v>
      </c>
      <c r="C646" s="85" t="s">
        <v>6038</v>
      </c>
      <c r="D646" s="85">
        <v>801</v>
      </c>
      <c r="E646" s="85">
        <v>1</v>
      </c>
      <c r="F646" s="85" t="s">
        <v>16458</v>
      </c>
      <c r="G646" s="85" t="s">
        <v>16457</v>
      </c>
      <c r="H646" s="85" t="s">
        <v>19022</v>
      </c>
      <c r="I646" s="85" t="s">
        <v>19021</v>
      </c>
      <c r="J646" s="84">
        <v>50</v>
      </c>
      <c r="K646" s="84">
        <v>0</v>
      </c>
      <c r="L646" s="82">
        <v>69999</v>
      </c>
      <c r="M646" s="82">
        <v>0</v>
      </c>
      <c r="N646" s="82">
        <v>1399.98</v>
      </c>
      <c r="O646" s="86" t="s">
        <v>17552</v>
      </c>
      <c r="P646" s="82">
        <v>3333.27</v>
      </c>
      <c r="Q646" s="82">
        <v>0</v>
      </c>
      <c r="R646" s="2">
        <f t="shared" si="20"/>
        <v>69999</v>
      </c>
      <c r="S646" s="2">
        <f t="shared" si="21"/>
        <v>1399.98</v>
      </c>
    </row>
    <row r="647" spans="1:19" x14ac:dyDescent="0.25">
      <c r="A647" s="85" t="s">
        <v>17567</v>
      </c>
      <c r="B647" s="85" t="s">
        <v>6037</v>
      </c>
      <c r="C647" s="85" t="s">
        <v>6038</v>
      </c>
      <c r="D647" s="85">
        <v>801</v>
      </c>
      <c r="E647" s="85">
        <v>1</v>
      </c>
      <c r="F647" s="85" t="s">
        <v>16458</v>
      </c>
      <c r="G647" s="85" t="s">
        <v>16457</v>
      </c>
      <c r="H647" s="85" t="s">
        <v>573</v>
      </c>
      <c r="I647" s="85" t="s">
        <v>16456</v>
      </c>
      <c r="J647" s="84">
        <v>206</v>
      </c>
      <c r="K647" s="84">
        <v>0</v>
      </c>
      <c r="L647" s="82">
        <v>334107</v>
      </c>
      <c r="M647" s="82">
        <v>0</v>
      </c>
      <c r="N647" s="82">
        <v>1621.88</v>
      </c>
      <c r="O647" s="86" t="s">
        <v>17552</v>
      </c>
      <c r="P647" s="82">
        <v>15909.83</v>
      </c>
      <c r="Q647" s="82">
        <v>0</v>
      </c>
      <c r="R647" s="2">
        <f t="shared" si="20"/>
        <v>334107</v>
      </c>
      <c r="S647" s="2">
        <f t="shared" si="21"/>
        <v>1621.8786407766991</v>
      </c>
    </row>
    <row r="648" spans="1:19" x14ac:dyDescent="0.25">
      <c r="A648" s="85" t="s">
        <v>17567</v>
      </c>
      <c r="B648" s="85" t="s">
        <v>6037</v>
      </c>
      <c r="C648" s="85" t="s">
        <v>6038</v>
      </c>
      <c r="D648" s="85">
        <v>801</v>
      </c>
      <c r="E648" s="85">
        <v>1</v>
      </c>
      <c r="F648" s="85" t="s">
        <v>16453</v>
      </c>
      <c r="G648" s="85" t="s">
        <v>16452</v>
      </c>
      <c r="H648" s="85" t="s">
        <v>574</v>
      </c>
      <c r="I648" s="85" t="s">
        <v>16455</v>
      </c>
      <c r="J648" s="84">
        <v>129</v>
      </c>
      <c r="K648" s="84">
        <v>0</v>
      </c>
      <c r="L648" s="82">
        <v>283712</v>
      </c>
      <c r="M648" s="82">
        <v>0</v>
      </c>
      <c r="N648" s="82">
        <v>2199.3200000000002</v>
      </c>
      <c r="O648" s="86" t="s">
        <v>17554</v>
      </c>
      <c r="P648" s="82">
        <v>-4446.9799999999996</v>
      </c>
      <c r="Q648" s="82">
        <v>0</v>
      </c>
      <c r="R648" s="2">
        <f t="shared" si="20"/>
        <v>283712</v>
      </c>
      <c r="S648" s="2">
        <f t="shared" si="21"/>
        <v>2199.3178294573645</v>
      </c>
    </row>
    <row r="649" spans="1:19" x14ac:dyDescent="0.25">
      <c r="A649" s="85" t="s">
        <v>17567</v>
      </c>
      <c r="B649" s="85" t="s">
        <v>6037</v>
      </c>
      <c r="C649" s="85" t="s">
        <v>6038</v>
      </c>
      <c r="D649" s="85">
        <v>801</v>
      </c>
      <c r="E649" s="85">
        <v>1</v>
      </c>
      <c r="F649" s="85" t="s">
        <v>16453</v>
      </c>
      <c r="G649" s="85" t="s">
        <v>16452</v>
      </c>
      <c r="H649" s="85" t="s">
        <v>575</v>
      </c>
      <c r="I649" s="85" t="s">
        <v>16454</v>
      </c>
      <c r="J649" s="84">
        <v>199</v>
      </c>
      <c r="K649" s="84">
        <v>0</v>
      </c>
      <c r="L649" s="82">
        <v>386963</v>
      </c>
      <c r="M649" s="82">
        <v>0</v>
      </c>
      <c r="N649" s="82">
        <v>1944.54</v>
      </c>
      <c r="O649" s="86" t="s">
        <v>17554</v>
      </c>
      <c r="P649" s="82">
        <v>-6065.38</v>
      </c>
      <c r="Q649" s="82">
        <v>0</v>
      </c>
      <c r="R649" s="2">
        <f t="shared" si="20"/>
        <v>386963</v>
      </c>
      <c r="S649" s="2">
        <f t="shared" si="21"/>
        <v>1944.537688442211</v>
      </c>
    </row>
    <row r="650" spans="1:19" x14ac:dyDescent="0.25">
      <c r="A650" s="85" t="s">
        <v>17567</v>
      </c>
      <c r="B650" s="85" t="s">
        <v>6037</v>
      </c>
      <c r="C650" s="85" t="s">
        <v>6038</v>
      </c>
      <c r="D650" s="85">
        <v>801</v>
      </c>
      <c r="E650" s="85">
        <v>1</v>
      </c>
      <c r="F650" s="85" t="s">
        <v>16453</v>
      </c>
      <c r="G650" s="85" t="s">
        <v>16452</v>
      </c>
      <c r="H650" s="85" t="s">
        <v>576</v>
      </c>
      <c r="I650" s="85" t="s">
        <v>16451</v>
      </c>
      <c r="J650" s="84">
        <v>244</v>
      </c>
      <c r="K650" s="84">
        <v>0</v>
      </c>
      <c r="L650" s="82">
        <v>551744</v>
      </c>
      <c r="M650" s="82">
        <v>0</v>
      </c>
      <c r="N650" s="82">
        <v>2261.25</v>
      </c>
      <c r="O650" s="86" t="s">
        <v>17554</v>
      </c>
      <c r="P650" s="82">
        <v>-8648.2000000000007</v>
      </c>
      <c r="Q650" s="82">
        <v>0</v>
      </c>
      <c r="R650" s="2">
        <f t="shared" si="20"/>
        <v>551744</v>
      </c>
      <c r="S650" s="2">
        <f t="shared" si="21"/>
        <v>2261.2459016393441</v>
      </c>
    </row>
    <row r="651" spans="1:19" x14ac:dyDescent="0.25">
      <c r="A651" s="85" t="s">
        <v>17567</v>
      </c>
      <c r="B651" s="85" t="s">
        <v>6037</v>
      </c>
      <c r="C651" s="85" t="s">
        <v>6038</v>
      </c>
      <c r="D651" s="85">
        <v>801</v>
      </c>
      <c r="E651" s="85">
        <v>1</v>
      </c>
      <c r="F651" s="85" t="s">
        <v>16453</v>
      </c>
      <c r="G651" s="85" t="s">
        <v>16452</v>
      </c>
      <c r="H651" s="85" t="s">
        <v>577</v>
      </c>
      <c r="I651" s="85" t="s">
        <v>16451</v>
      </c>
      <c r="J651" s="84">
        <v>246</v>
      </c>
      <c r="K651" s="84">
        <v>0</v>
      </c>
      <c r="L651" s="82">
        <v>596490</v>
      </c>
      <c r="M651" s="82">
        <v>0</v>
      </c>
      <c r="N651" s="82">
        <v>2424.7600000000002</v>
      </c>
      <c r="O651" s="86" t="s">
        <v>17554</v>
      </c>
      <c r="P651" s="82">
        <v>-9349.57</v>
      </c>
      <c r="Q651" s="82">
        <v>0</v>
      </c>
      <c r="R651" s="2">
        <f t="shared" si="20"/>
        <v>596490</v>
      </c>
      <c r="S651" s="2">
        <f t="shared" si="21"/>
        <v>2424.7560975609758</v>
      </c>
    </row>
    <row r="652" spans="1:19" x14ac:dyDescent="0.25">
      <c r="A652" s="85" t="s">
        <v>17567</v>
      </c>
      <c r="B652" s="85" t="s">
        <v>6037</v>
      </c>
      <c r="C652" s="85" t="s">
        <v>6038</v>
      </c>
      <c r="D652" s="85">
        <v>801</v>
      </c>
      <c r="E652" s="85">
        <v>1</v>
      </c>
      <c r="F652" s="85" t="s">
        <v>16450</v>
      </c>
      <c r="G652" s="85" t="s">
        <v>16449</v>
      </c>
      <c r="H652" s="85" t="s">
        <v>578</v>
      </c>
      <c r="I652" s="85" t="s">
        <v>16448</v>
      </c>
      <c r="J652" s="84">
        <v>129</v>
      </c>
      <c r="K652" s="84">
        <v>0</v>
      </c>
      <c r="L652" s="82">
        <v>321099</v>
      </c>
      <c r="M652" s="82">
        <v>0</v>
      </c>
      <c r="N652" s="82">
        <v>2489.14</v>
      </c>
      <c r="O652" s="86" t="s">
        <v>17552</v>
      </c>
      <c r="P652" s="82">
        <v>15290.44</v>
      </c>
      <c r="Q652" s="82">
        <v>0</v>
      </c>
      <c r="R652" s="2">
        <f t="shared" si="20"/>
        <v>321099</v>
      </c>
      <c r="S652" s="2">
        <f t="shared" si="21"/>
        <v>2489.1395348837209</v>
      </c>
    </row>
    <row r="653" spans="1:19" x14ac:dyDescent="0.25">
      <c r="A653" s="85" t="s">
        <v>17567</v>
      </c>
      <c r="B653" s="85" t="s">
        <v>6037</v>
      </c>
      <c r="C653" s="85" t="s">
        <v>6038</v>
      </c>
      <c r="D653" s="85">
        <v>801</v>
      </c>
      <c r="E653" s="85">
        <v>1</v>
      </c>
      <c r="F653" s="85" t="s">
        <v>16447</v>
      </c>
      <c r="G653" s="85" t="s">
        <v>16446</v>
      </c>
      <c r="H653" s="85" t="s">
        <v>579</v>
      </c>
      <c r="I653" s="85" t="s">
        <v>16445</v>
      </c>
      <c r="J653" s="84">
        <v>199</v>
      </c>
      <c r="K653" s="84">
        <v>0</v>
      </c>
      <c r="L653" s="82">
        <v>525935</v>
      </c>
      <c r="M653" s="82">
        <v>0</v>
      </c>
      <c r="N653" s="82">
        <v>2642.89</v>
      </c>
      <c r="O653" s="86" t="s">
        <v>17554</v>
      </c>
      <c r="P653" s="82">
        <v>-8243.65</v>
      </c>
      <c r="Q653" s="82">
        <v>0</v>
      </c>
      <c r="R653" s="2">
        <f t="shared" si="20"/>
        <v>525935</v>
      </c>
      <c r="S653" s="2">
        <f t="shared" si="21"/>
        <v>2642.8894472361808</v>
      </c>
    </row>
    <row r="654" spans="1:19" x14ac:dyDescent="0.25">
      <c r="A654" s="85" t="s">
        <v>17567</v>
      </c>
      <c r="B654" s="85" t="s">
        <v>6037</v>
      </c>
      <c r="C654" s="85" t="s">
        <v>6038</v>
      </c>
      <c r="D654" s="85">
        <v>801</v>
      </c>
      <c r="E654" s="85">
        <v>1</v>
      </c>
      <c r="F654" s="85" t="s">
        <v>16444</v>
      </c>
      <c r="G654" s="85" t="s">
        <v>16443</v>
      </c>
      <c r="H654" s="85" t="s">
        <v>580</v>
      </c>
      <c r="I654" s="85" t="s">
        <v>16442</v>
      </c>
      <c r="J654" s="84">
        <v>196</v>
      </c>
      <c r="K654" s="84">
        <v>0</v>
      </c>
      <c r="L654" s="82">
        <v>503518</v>
      </c>
      <c r="M654" s="82">
        <v>0</v>
      </c>
      <c r="N654" s="82">
        <v>2568.9699999999998</v>
      </c>
      <c r="O654" s="86" t="s">
        <v>17554</v>
      </c>
      <c r="P654" s="82">
        <v>-7892.29</v>
      </c>
      <c r="Q654" s="82">
        <v>0</v>
      </c>
      <c r="R654" s="2">
        <f t="shared" si="20"/>
        <v>503518</v>
      </c>
      <c r="S654" s="2">
        <f t="shared" si="21"/>
        <v>2568.9693877551022</v>
      </c>
    </row>
    <row r="655" spans="1:19" x14ac:dyDescent="0.25">
      <c r="A655" s="85" t="s">
        <v>17567</v>
      </c>
      <c r="B655" s="85" t="s">
        <v>6037</v>
      </c>
      <c r="C655" s="85" t="s">
        <v>6038</v>
      </c>
      <c r="D655" s="85">
        <v>801</v>
      </c>
      <c r="E655" s="85">
        <v>1</v>
      </c>
      <c r="F655" s="85" t="s">
        <v>16441</v>
      </c>
      <c r="G655" s="85" t="s">
        <v>16440</v>
      </c>
      <c r="H655" s="85" t="s">
        <v>581</v>
      </c>
      <c r="I655" s="85" t="s">
        <v>16439</v>
      </c>
      <c r="J655" s="84">
        <v>30</v>
      </c>
      <c r="K655" s="84">
        <v>0</v>
      </c>
      <c r="L655" s="82">
        <v>72848</v>
      </c>
      <c r="M655" s="82">
        <v>0</v>
      </c>
      <c r="N655" s="82">
        <v>2428.27</v>
      </c>
      <c r="O655" s="86" t="s">
        <v>17554</v>
      </c>
      <c r="P655" s="82">
        <v>-1141.8399999999999</v>
      </c>
      <c r="Q655" s="82">
        <v>0</v>
      </c>
      <c r="R655" s="2">
        <f t="shared" si="20"/>
        <v>72848</v>
      </c>
      <c r="S655" s="2">
        <f t="shared" si="21"/>
        <v>2428.2666666666669</v>
      </c>
    </row>
    <row r="656" spans="1:19" x14ac:dyDescent="0.25">
      <c r="A656" s="85" t="s">
        <v>17567</v>
      </c>
      <c r="B656" s="85" t="s">
        <v>6037</v>
      </c>
      <c r="C656" s="85" t="s">
        <v>6038</v>
      </c>
      <c r="D656" s="85">
        <v>801</v>
      </c>
      <c r="E656" s="85">
        <v>1</v>
      </c>
      <c r="F656" s="85" t="s">
        <v>16438</v>
      </c>
      <c r="G656" s="85" t="s">
        <v>16437</v>
      </c>
      <c r="H656" s="85" t="s">
        <v>582</v>
      </c>
      <c r="I656" s="85" t="s">
        <v>16436</v>
      </c>
      <c r="J656" s="84">
        <v>16</v>
      </c>
      <c r="K656" s="84">
        <v>0</v>
      </c>
      <c r="L656" s="82">
        <v>40797</v>
      </c>
      <c r="M656" s="82">
        <v>0</v>
      </c>
      <c r="N656" s="82">
        <v>2549.81</v>
      </c>
      <c r="O656" s="86" t="s">
        <v>17554</v>
      </c>
      <c r="P656" s="82">
        <v>-639.48</v>
      </c>
      <c r="Q656" s="82">
        <v>0</v>
      </c>
      <c r="R656" s="2">
        <f t="shared" si="20"/>
        <v>40797</v>
      </c>
      <c r="S656" s="2">
        <f t="shared" si="21"/>
        <v>2549.8125</v>
      </c>
    </row>
    <row r="657" spans="1:19" x14ac:dyDescent="0.25">
      <c r="A657" s="85" t="s">
        <v>17567</v>
      </c>
      <c r="B657" s="85" t="s">
        <v>6037</v>
      </c>
      <c r="C657" s="85" t="s">
        <v>6038</v>
      </c>
      <c r="D657" s="85">
        <v>801</v>
      </c>
      <c r="E657" s="85">
        <v>1</v>
      </c>
      <c r="F657" s="85" t="s">
        <v>16435</v>
      </c>
      <c r="G657" s="85" t="s">
        <v>16434</v>
      </c>
      <c r="H657" s="85" t="s">
        <v>583</v>
      </c>
      <c r="I657" s="85" t="s">
        <v>16433</v>
      </c>
      <c r="J657" s="84">
        <v>29</v>
      </c>
      <c r="K657" s="84">
        <v>0</v>
      </c>
      <c r="L657" s="82">
        <v>73288</v>
      </c>
      <c r="M657" s="82">
        <v>0</v>
      </c>
      <c r="N657" s="82">
        <v>2527.17</v>
      </c>
      <c r="O657" s="86" t="s">
        <v>17554</v>
      </c>
      <c r="P657" s="82">
        <v>-1148.74</v>
      </c>
      <c r="Q657" s="82">
        <v>0</v>
      </c>
      <c r="R657" s="2">
        <f t="shared" si="20"/>
        <v>73288</v>
      </c>
      <c r="S657" s="2">
        <f t="shared" si="21"/>
        <v>2527.1724137931033</v>
      </c>
    </row>
    <row r="658" spans="1:19" x14ac:dyDescent="0.25">
      <c r="A658" s="85" t="s">
        <v>17567</v>
      </c>
      <c r="B658" s="85" t="s">
        <v>6037</v>
      </c>
      <c r="C658" s="85" t="s">
        <v>6038</v>
      </c>
      <c r="D658" s="85">
        <v>801</v>
      </c>
      <c r="E658" s="85">
        <v>1</v>
      </c>
      <c r="F658" s="85" t="s">
        <v>16432</v>
      </c>
      <c r="G658" s="85" t="s">
        <v>16431</v>
      </c>
      <c r="H658" s="85" t="s">
        <v>584</v>
      </c>
      <c r="I658" s="85" t="s">
        <v>16430</v>
      </c>
      <c r="J658" s="84">
        <v>50</v>
      </c>
      <c r="K658" s="84">
        <v>0</v>
      </c>
      <c r="L658" s="82">
        <v>119529</v>
      </c>
      <c r="M658" s="82">
        <v>0</v>
      </c>
      <c r="N658" s="82">
        <v>2390.58</v>
      </c>
      <c r="O658" s="86" t="s">
        <v>17552</v>
      </c>
      <c r="P658" s="82">
        <v>5691.85</v>
      </c>
      <c r="Q658" s="82">
        <v>0</v>
      </c>
      <c r="R658" s="2">
        <f t="shared" si="20"/>
        <v>119529</v>
      </c>
      <c r="S658" s="2">
        <f t="shared" si="21"/>
        <v>2390.58</v>
      </c>
    </row>
    <row r="659" spans="1:19" x14ac:dyDescent="0.25">
      <c r="A659" s="85" t="s">
        <v>17567</v>
      </c>
      <c r="B659" s="85" t="s">
        <v>6037</v>
      </c>
      <c r="C659" s="85" t="s">
        <v>6038</v>
      </c>
      <c r="D659" s="85">
        <v>801</v>
      </c>
      <c r="E659" s="85">
        <v>1</v>
      </c>
      <c r="F659" s="85" t="s">
        <v>16429</v>
      </c>
      <c r="G659" s="85" t="s">
        <v>16428</v>
      </c>
      <c r="H659" s="85" t="s">
        <v>585</v>
      </c>
      <c r="I659" s="85" t="s">
        <v>16427</v>
      </c>
      <c r="J659" s="84">
        <v>86</v>
      </c>
      <c r="K659" s="84">
        <v>0</v>
      </c>
      <c r="L659" s="82">
        <v>218716</v>
      </c>
      <c r="M659" s="82">
        <v>0</v>
      </c>
      <c r="N659" s="82">
        <v>2543.21</v>
      </c>
      <c r="O659" s="86" t="s">
        <v>17552</v>
      </c>
      <c r="P659" s="82">
        <v>10415.040000000001</v>
      </c>
      <c r="Q659" s="82">
        <v>0</v>
      </c>
      <c r="R659" s="2">
        <f t="shared" si="20"/>
        <v>218716</v>
      </c>
      <c r="S659" s="2">
        <f t="shared" si="21"/>
        <v>2543.2093023255816</v>
      </c>
    </row>
    <row r="660" spans="1:19" x14ac:dyDescent="0.25">
      <c r="A660" s="85" t="s">
        <v>17567</v>
      </c>
      <c r="B660" s="85" t="s">
        <v>6037</v>
      </c>
      <c r="C660" s="85" t="s">
        <v>6038</v>
      </c>
      <c r="D660" s="85">
        <v>801</v>
      </c>
      <c r="E660" s="85">
        <v>1</v>
      </c>
      <c r="F660" s="85" t="s">
        <v>16426</v>
      </c>
      <c r="G660" s="85" t="s">
        <v>16425</v>
      </c>
      <c r="H660" s="85" t="s">
        <v>586</v>
      </c>
      <c r="I660" s="85" t="s">
        <v>16424</v>
      </c>
      <c r="J660" s="84">
        <v>40</v>
      </c>
      <c r="K660" s="84">
        <v>0</v>
      </c>
      <c r="L660" s="82">
        <v>96870</v>
      </c>
      <c r="M660" s="82">
        <v>0</v>
      </c>
      <c r="N660" s="82">
        <v>2421.75</v>
      </c>
      <c r="O660" s="86" t="s">
        <v>17554</v>
      </c>
      <c r="P660" s="82">
        <v>-1518.37</v>
      </c>
      <c r="Q660" s="82">
        <v>0</v>
      </c>
      <c r="R660" s="2">
        <f t="shared" si="20"/>
        <v>96870</v>
      </c>
      <c r="S660" s="2">
        <f t="shared" si="21"/>
        <v>2421.75</v>
      </c>
    </row>
    <row r="661" spans="1:19" x14ac:dyDescent="0.25">
      <c r="A661" s="85" t="s">
        <v>17567</v>
      </c>
      <c r="B661" s="85" t="s">
        <v>6037</v>
      </c>
      <c r="C661" s="85" t="s">
        <v>6038</v>
      </c>
      <c r="D661" s="85">
        <v>801</v>
      </c>
      <c r="E661" s="85">
        <v>1</v>
      </c>
      <c r="F661" s="85" t="s">
        <v>16423</v>
      </c>
      <c r="G661" s="85" t="s">
        <v>16422</v>
      </c>
      <c r="H661" s="85" t="s">
        <v>587</v>
      </c>
      <c r="I661" s="85" t="s">
        <v>16421</v>
      </c>
      <c r="J661" s="84">
        <v>50</v>
      </c>
      <c r="K661" s="84">
        <v>0</v>
      </c>
      <c r="L661" s="82">
        <v>116006</v>
      </c>
      <c r="M661" s="82">
        <v>0</v>
      </c>
      <c r="N661" s="82">
        <v>2320.12</v>
      </c>
      <c r="O661" s="86" t="s">
        <v>17552</v>
      </c>
      <c r="P661" s="82">
        <v>5524.06</v>
      </c>
      <c r="Q661" s="82">
        <v>0</v>
      </c>
      <c r="R661" s="2">
        <f t="shared" si="20"/>
        <v>116006</v>
      </c>
      <c r="S661" s="2">
        <f t="shared" si="21"/>
        <v>2320.12</v>
      </c>
    </row>
    <row r="662" spans="1:19" x14ac:dyDescent="0.25">
      <c r="A662" s="85" t="s">
        <v>17567</v>
      </c>
      <c r="B662" s="85" t="s">
        <v>6037</v>
      </c>
      <c r="C662" s="85" t="s">
        <v>6038</v>
      </c>
      <c r="D662" s="85">
        <v>801</v>
      </c>
      <c r="E662" s="85">
        <v>1</v>
      </c>
      <c r="F662" s="85" t="s">
        <v>16420</v>
      </c>
      <c r="G662" s="85" t="s">
        <v>7414</v>
      </c>
      <c r="H662" s="85" t="s">
        <v>588</v>
      </c>
      <c r="I662" s="85" t="s">
        <v>16419</v>
      </c>
      <c r="J662" s="84">
        <v>42</v>
      </c>
      <c r="K662" s="84">
        <v>0</v>
      </c>
      <c r="L662" s="82">
        <v>103276</v>
      </c>
      <c r="M662" s="82">
        <v>0</v>
      </c>
      <c r="N662" s="82">
        <v>2458.9499999999998</v>
      </c>
      <c r="O662" s="86" t="s">
        <v>17552</v>
      </c>
      <c r="P662" s="82">
        <v>4917.87</v>
      </c>
      <c r="Q662" s="82">
        <v>0</v>
      </c>
      <c r="R662" s="2">
        <f t="shared" si="20"/>
        <v>103276</v>
      </c>
      <c r="S662" s="2">
        <f t="shared" si="21"/>
        <v>2458.9523809523807</v>
      </c>
    </row>
    <row r="663" spans="1:19" x14ac:dyDescent="0.25">
      <c r="A663" s="85" t="s">
        <v>17567</v>
      </c>
      <c r="B663" s="85" t="s">
        <v>6037</v>
      </c>
      <c r="C663" s="85" t="s">
        <v>6038</v>
      </c>
      <c r="D663" s="85">
        <v>801</v>
      </c>
      <c r="E663" s="85">
        <v>1</v>
      </c>
      <c r="F663" s="85" t="s">
        <v>16418</v>
      </c>
      <c r="G663" s="85" t="s">
        <v>16417</v>
      </c>
      <c r="H663" s="85" t="s">
        <v>589</v>
      </c>
      <c r="I663" s="85" t="s">
        <v>16416</v>
      </c>
      <c r="J663" s="84">
        <v>18</v>
      </c>
      <c r="K663" s="84">
        <v>0</v>
      </c>
      <c r="L663" s="82">
        <v>47063</v>
      </c>
      <c r="M663" s="82">
        <v>0</v>
      </c>
      <c r="N663" s="82">
        <v>2614.61</v>
      </c>
      <c r="O663" s="86" t="s">
        <v>17552</v>
      </c>
      <c r="P663" s="82">
        <v>2241.08</v>
      </c>
      <c r="Q663" s="82">
        <v>0</v>
      </c>
      <c r="R663" s="2">
        <f t="shared" si="20"/>
        <v>47063</v>
      </c>
      <c r="S663" s="2">
        <f t="shared" si="21"/>
        <v>2614.6111111111113</v>
      </c>
    </row>
    <row r="664" spans="1:19" x14ac:dyDescent="0.25">
      <c r="A664" s="85" t="s">
        <v>17567</v>
      </c>
      <c r="B664" s="85" t="s">
        <v>6037</v>
      </c>
      <c r="C664" s="85" t="s">
        <v>6038</v>
      </c>
      <c r="D664" s="85">
        <v>801</v>
      </c>
      <c r="E664" s="85">
        <v>1</v>
      </c>
      <c r="F664" s="85" t="s">
        <v>16414</v>
      </c>
      <c r="G664" s="85" t="s">
        <v>16413</v>
      </c>
      <c r="H664" s="85" t="s">
        <v>590</v>
      </c>
      <c r="I664" s="85" t="s">
        <v>16415</v>
      </c>
      <c r="J664" s="84">
        <v>49</v>
      </c>
      <c r="K664" s="84">
        <v>55</v>
      </c>
      <c r="L664" s="82">
        <v>270843</v>
      </c>
      <c r="M664" s="82">
        <v>143234</v>
      </c>
      <c r="N664" s="82">
        <v>2604.2600000000002</v>
      </c>
      <c r="O664" s="86" t="s">
        <v>17552</v>
      </c>
      <c r="P664" s="82">
        <v>12897.29</v>
      </c>
      <c r="Q664" s="82">
        <v>0</v>
      </c>
      <c r="R664" s="2">
        <f t="shared" si="20"/>
        <v>127609</v>
      </c>
      <c r="S664" s="2">
        <f t="shared" si="21"/>
        <v>2604.2653061224491</v>
      </c>
    </row>
    <row r="665" spans="1:19" x14ac:dyDescent="0.25">
      <c r="A665" s="85" t="s">
        <v>17567</v>
      </c>
      <c r="B665" s="85" t="s">
        <v>6037</v>
      </c>
      <c r="C665" s="85" t="s">
        <v>6038</v>
      </c>
      <c r="D665" s="85">
        <v>801</v>
      </c>
      <c r="E665" s="85">
        <v>1</v>
      </c>
      <c r="F665" s="85" t="s">
        <v>16414</v>
      </c>
      <c r="G665" s="85" t="s">
        <v>16413</v>
      </c>
      <c r="H665" s="85" t="s">
        <v>18527</v>
      </c>
      <c r="I665" s="85" t="s">
        <v>18528</v>
      </c>
      <c r="J665" s="84">
        <v>0</v>
      </c>
      <c r="K665" s="84">
        <v>95</v>
      </c>
      <c r="L665" s="82">
        <v>208453</v>
      </c>
      <c r="M665" s="82">
        <v>208453</v>
      </c>
      <c r="N665" s="82">
        <v>2194.2399999999998</v>
      </c>
      <c r="O665" s="86" t="s">
        <v>17552</v>
      </c>
      <c r="P665" s="82">
        <v>9926.33</v>
      </c>
      <c r="Q665" s="82">
        <v>0</v>
      </c>
      <c r="R665" s="2">
        <f t="shared" si="20"/>
        <v>0</v>
      </c>
      <c r="S665" s="2" t="e">
        <f t="shared" si="21"/>
        <v>#DIV/0!</v>
      </c>
    </row>
    <row r="666" spans="1:19" x14ac:dyDescent="0.25">
      <c r="A666" s="85" t="s">
        <v>17567</v>
      </c>
      <c r="B666" s="85" t="s">
        <v>6037</v>
      </c>
      <c r="C666" s="85" t="s">
        <v>6038</v>
      </c>
      <c r="D666" s="85">
        <v>801</v>
      </c>
      <c r="E666" s="85">
        <v>1</v>
      </c>
      <c r="F666" s="85" t="s">
        <v>16412</v>
      </c>
      <c r="G666" s="85" t="s">
        <v>16411</v>
      </c>
      <c r="H666" s="85" t="s">
        <v>591</v>
      </c>
      <c r="I666" s="85" t="s">
        <v>16410</v>
      </c>
      <c r="J666" s="84">
        <v>22</v>
      </c>
      <c r="K666" s="84">
        <v>0</v>
      </c>
      <c r="L666" s="82">
        <v>53727</v>
      </c>
      <c r="M666" s="82">
        <v>0</v>
      </c>
      <c r="N666" s="82">
        <v>2442.14</v>
      </c>
      <c r="O666" s="86" t="s">
        <v>17554</v>
      </c>
      <c r="P666" s="82">
        <v>-842.14</v>
      </c>
      <c r="Q666" s="82">
        <v>0</v>
      </c>
      <c r="R666" s="2">
        <f t="shared" si="20"/>
        <v>53727</v>
      </c>
      <c r="S666" s="2">
        <f t="shared" si="21"/>
        <v>2442.1363636363635</v>
      </c>
    </row>
    <row r="667" spans="1:19" x14ac:dyDescent="0.25">
      <c r="A667" s="85" t="s">
        <v>17567</v>
      </c>
      <c r="B667" s="85" t="s">
        <v>6037</v>
      </c>
      <c r="C667" s="85" t="s">
        <v>6038</v>
      </c>
      <c r="D667" s="85">
        <v>801</v>
      </c>
      <c r="E667" s="85">
        <v>1</v>
      </c>
      <c r="F667" s="85" t="s">
        <v>16409</v>
      </c>
      <c r="G667" s="85" t="s">
        <v>16408</v>
      </c>
      <c r="H667" s="85" t="s">
        <v>592</v>
      </c>
      <c r="I667" s="85" t="s">
        <v>16407</v>
      </c>
      <c r="J667" s="84">
        <v>20</v>
      </c>
      <c r="K667" s="84">
        <v>0</v>
      </c>
      <c r="L667" s="82">
        <v>43484</v>
      </c>
      <c r="M667" s="82">
        <v>0</v>
      </c>
      <c r="N667" s="82">
        <v>2174.1999999999998</v>
      </c>
      <c r="O667" s="86" t="s">
        <v>17552</v>
      </c>
      <c r="P667" s="82">
        <v>2070.65</v>
      </c>
      <c r="Q667" s="82">
        <v>0</v>
      </c>
      <c r="R667" s="2">
        <f t="shared" si="20"/>
        <v>43484</v>
      </c>
      <c r="S667" s="2">
        <f t="shared" si="21"/>
        <v>2174.1999999999998</v>
      </c>
    </row>
    <row r="668" spans="1:19" x14ac:dyDescent="0.25">
      <c r="A668" s="85" t="s">
        <v>17567</v>
      </c>
      <c r="B668" s="85" t="s">
        <v>6037</v>
      </c>
      <c r="C668" s="85" t="s">
        <v>6038</v>
      </c>
      <c r="D668" s="85">
        <v>801</v>
      </c>
      <c r="E668" s="85">
        <v>1</v>
      </c>
      <c r="F668" s="85" t="s">
        <v>16406</v>
      </c>
      <c r="G668" s="85" t="s">
        <v>16405</v>
      </c>
      <c r="H668" s="85" t="s">
        <v>593</v>
      </c>
      <c r="I668" s="85" t="s">
        <v>16404</v>
      </c>
      <c r="J668" s="84">
        <v>20</v>
      </c>
      <c r="K668" s="84">
        <v>0</v>
      </c>
      <c r="L668" s="82">
        <v>46847</v>
      </c>
      <c r="M668" s="82">
        <v>0</v>
      </c>
      <c r="N668" s="82">
        <v>2342.35</v>
      </c>
      <c r="O668" s="86" t="s">
        <v>17552</v>
      </c>
      <c r="P668" s="82">
        <v>2230.79</v>
      </c>
      <c r="Q668" s="82">
        <v>0</v>
      </c>
      <c r="R668" s="2">
        <f t="shared" si="20"/>
        <v>46847</v>
      </c>
      <c r="S668" s="2">
        <f t="shared" si="21"/>
        <v>2342.35</v>
      </c>
    </row>
    <row r="669" spans="1:19" x14ac:dyDescent="0.25">
      <c r="A669" s="85" t="s">
        <v>17567</v>
      </c>
      <c r="B669" s="85" t="s">
        <v>6037</v>
      </c>
      <c r="C669" s="85" t="s">
        <v>6038</v>
      </c>
      <c r="D669" s="85">
        <v>801</v>
      </c>
      <c r="E669" s="85">
        <v>1</v>
      </c>
      <c r="F669" s="85" t="s">
        <v>16403</v>
      </c>
      <c r="G669" s="85" t="s">
        <v>16402</v>
      </c>
      <c r="H669" s="85" t="s">
        <v>594</v>
      </c>
      <c r="I669" s="85" t="s">
        <v>16401</v>
      </c>
      <c r="J669" s="84">
        <v>52</v>
      </c>
      <c r="K669" s="84">
        <v>0</v>
      </c>
      <c r="L669" s="82">
        <v>135519</v>
      </c>
      <c r="M669" s="82">
        <v>0</v>
      </c>
      <c r="N669" s="82">
        <v>2606.13</v>
      </c>
      <c r="O669" s="86" t="s">
        <v>17554</v>
      </c>
      <c r="P669" s="82">
        <v>-2124.17</v>
      </c>
      <c r="Q669" s="82">
        <v>0</v>
      </c>
      <c r="R669" s="2">
        <f t="shared" si="20"/>
        <v>135519</v>
      </c>
      <c r="S669" s="2">
        <f t="shared" si="21"/>
        <v>2606.1346153846152</v>
      </c>
    </row>
    <row r="670" spans="1:19" x14ac:dyDescent="0.25">
      <c r="A670" s="85" t="s">
        <v>17567</v>
      </c>
      <c r="B670" s="85" t="s">
        <v>6037</v>
      </c>
      <c r="C670" s="85" t="s">
        <v>6038</v>
      </c>
      <c r="D670" s="85">
        <v>801</v>
      </c>
      <c r="E670" s="85">
        <v>1</v>
      </c>
      <c r="F670" s="85" t="s">
        <v>16400</v>
      </c>
      <c r="G670" s="85" t="s">
        <v>16399</v>
      </c>
      <c r="H670" s="85" t="s">
        <v>595</v>
      </c>
      <c r="I670" s="85" t="s">
        <v>16398</v>
      </c>
      <c r="J670" s="84">
        <v>41</v>
      </c>
      <c r="K670" s="84">
        <v>0</v>
      </c>
      <c r="L670" s="82">
        <v>97985</v>
      </c>
      <c r="M670" s="82">
        <v>0</v>
      </c>
      <c r="N670" s="82">
        <v>2389.88</v>
      </c>
      <c r="O670" s="86" t="s">
        <v>17554</v>
      </c>
      <c r="P670" s="82">
        <v>-1535.85</v>
      </c>
      <c r="Q670" s="82">
        <v>0</v>
      </c>
      <c r="R670" s="2">
        <f t="shared" si="20"/>
        <v>97985</v>
      </c>
      <c r="S670" s="2">
        <f t="shared" si="21"/>
        <v>2389.8780487804879</v>
      </c>
    </row>
    <row r="671" spans="1:19" x14ac:dyDescent="0.25">
      <c r="A671" s="85" t="s">
        <v>17567</v>
      </c>
      <c r="B671" s="85" t="s">
        <v>6037</v>
      </c>
      <c r="C671" s="85" t="s">
        <v>6038</v>
      </c>
      <c r="D671" s="85">
        <v>801</v>
      </c>
      <c r="E671" s="85">
        <v>1</v>
      </c>
      <c r="F671" s="85" t="s">
        <v>16397</v>
      </c>
      <c r="G671" s="85" t="s">
        <v>13370</v>
      </c>
      <c r="H671" s="85" t="s">
        <v>596</v>
      </c>
      <c r="I671" s="85" t="s">
        <v>16396</v>
      </c>
      <c r="J671" s="84">
        <v>30</v>
      </c>
      <c r="K671" s="84">
        <v>0</v>
      </c>
      <c r="L671" s="82">
        <v>75030</v>
      </c>
      <c r="M671" s="82">
        <v>0</v>
      </c>
      <c r="N671" s="82">
        <v>2501</v>
      </c>
      <c r="O671" s="86" t="s">
        <v>17552</v>
      </c>
      <c r="P671" s="82">
        <v>3572.88</v>
      </c>
      <c r="Q671" s="82">
        <v>0</v>
      </c>
      <c r="R671" s="2">
        <f t="shared" si="20"/>
        <v>75030</v>
      </c>
      <c r="S671" s="2">
        <f t="shared" si="21"/>
        <v>2501</v>
      </c>
    </row>
    <row r="672" spans="1:19" x14ac:dyDescent="0.25">
      <c r="A672" s="85" t="s">
        <v>17567</v>
      </c>
      <c r="B672" s="85" t="s">
        <v>6037</v>
      </c>
      <c r="C672" s="85" t="s">
        <v>6038</v>
      </c>
      <c r="D672" s="85">
        <v>801</v>
      </c>
      <c r="E672" s="85">
        <v>1</v>
      </c>
      <c r="F672" s="85" t="s">
        <v>16395</v>
      </c>
      <c r="G672" s="85" t="s">
        <v>16394</v>
      </c>
      <c r="H672" s="85" t="s">
        <v>597</v>
      </c>
      <c r="I672" s="85" t="s">
        <v>16393</v>
      </c>
      <c r="J672" s="84">
        <v>110</v>
      </c>
      <c r="K672" s="84">
        <v>0</v>
      </c>
      <c r="L672" s="82">
        <v>294654</v>
      </c>
      <c r="M672" s="82">
        <v>0</v>
      </c>
      <c r="N672" s="82">
        <v>2678.67</v>
      </c>
      <c r="O672" s="86" t="s">
        <v>17552</v>
      </c>
      <c r="P672" s="82">
        <v>14031.14</v>
      </c>
      <c r="Q672" s="82">
        <v>0</v>
      </c>
      <c r="R672" s="2">
        <f t="shared" si="20"/>
        <v>294654</v>
      </c>
      <c r="S672" s="2">
        <f t="shared" si="21"/>
        <v>2678.6727272727271</v>
      </c>
    </row>
    <row r="673" spans="1:19" x14ac:dyDescent="0.25">
      <c r="A673" s="85" t="s">
        <v>17567</v>
      </c>
      <c r="B673" s="85" t="s">
        <v>6037</v>
      </c>
      <c r="C673" s="85" t="s">
        <v>6038</v>
      </c>
      <c r="D673" s="85">
        <v>801</v>
      </c>
      <c r="E673" s="85">
        <v>1</v>
      </c>
      <c r="F673" s="85" t="s">
        <v>16392</v>
      </c>
      <c r="G673" s="85" t="s">
        <v>16391</v>
      </c>
      <c r="H673" s="85" t="s">
        <v>598</v>
      </c>
      <c r="I673" s="85" t="s">
        <v>16390</v>
      </c>
      <c r="J673" s="84">
        <v>25</v>
      </c>
      <c r="K673" s="84">
        <v>0</v>
      </c>
      <c r="L673" s="82">
        <v>71725</v>
      </c>
      <c r="M673" s="82">
        <v>0</v>
      </c>
      <c r="N673" s="82">
        <v>2869</v>
      </c>
      <c r="O673" s="86" t="s">
        <v>17552</v>
      </c>
      <c r="P673" s="82">
        <v>3415.47</v>
      </c>
      <c r="Q673" s="82">
        <v>0</v>
      </c>
      <c r="R673" s="2">
        <f t="shared" si="20"/>
        <v>71725</v>
      </c>
      <c r="S673" s="2">
        <f t="shared" si="21"/>
        <v>2869</v>
      </c>
    </row>
    <row r="674" spans="1:19" x14ac:dyDescent="0.25">
      <c r="A674" s="85" t="s">
        <v>17567</v>
      </c>
      <c r="B674" s="85" t="s">
        <v>6037</v>
      </c>
      <c r="C674" s="85" t="s">
        <v>6038</v>
      </c>
      <c r="D674" s="85">
        <v>801</v>
      </c>
      <c r="E674" s="85">
        <v>1</v>
      </c>
      <c r="F674" s="85" t="s">
        <v>16389</v>
      </c>
      <c r="G674" s="85" t="s">
        <v>16388</v>
      </c>
      <c r="H674" s="85" t="s">
        <v>599</v>
      </c>
      <c r="I674" s="85" t="s">
        <v>16387</v>
      </c>
      <c r="J674" s="84">
        <v>215</v>
      </c>
      <c r="K674" s="84">
        <v>0</v>
      </c>
      <c r="L674" s="82">
        <v>520505</v>
      </c>
      <c r="M674" s="82">
        <v>0</v>
      </c>
      <c r="N674" s="82">
        <v>2420.9499999999998</v>
      </c>
      <c r="O674" s="86" t="s">
        <v>17552</v>
      </c>
      <c r="P674" s="82">
        <v>24785.99</v>
      </c>
      <c r="Q674" s="82">
        <v>0</v>
      </c>
      <c r="R674" s="2">
        <f t="shared" si="20"/>
        <v>520505</v>
      </c>
      <c r="S674" s="2">
        <f t="shared" si="21"/>
        <v>2420.953488372093</v>
      </c>
    </row>
    <row r="675" spans="1:19" x14ac:dyDescent="0.25">
      <c r="A675" s="85" t="s">
        <v>17567</v>
      </c>
      <c r="B675" s="85" t="s">
        <v>6037</v>
      </c>
      <c r="C675" s="85" t="s">
        <v>6038</v>
      </c>
      <c r="D675" s="85">
        <v>801</v>
      </c>
      <c r="E675" s="85">
        <v>1</v>
      </c>
      <c r="F675" s="85" t="s">
        <v>16389</v>
      </c>
      <c r="G675" s="85" t="s">
        <v>16388</v>
      </c>
      <c r="H675" s="85" t="s">
        <v>600</v>
      </c>
      <c r="I675" s="85" t="s">
        <v>16387</v>
      </c>
      <c r="J675" s="84">
        <v>215</v>
      </c>
      <c r="K675" s="84">
        <v>1</v>
      </c>
      <c r="L675" s="82">
        <v>551188</v>
      </c>
      <c r="M675" s="82">
        <v>2552</v>
      </c>
      <c r="N675" s="82">
        <v>2551.8000000000002</v>
      </c>
      <c r="O675" s="86" t="s">
        <v>17552</v>
      </c>
      <c r="P675" s="82">
        <v>26247.05</v>
      </c>
      <c r="Q675" s="82">
        <v>0</v>
      </c>
      <c r="R675" s="2">
        <f t="shared" si="20"/>
        <v>548636</v>
      </c>
      <c r="S675" s="2">
        <f t="shared" si="21"/>
        <v>2551.7953488372091</v>
      </c>
    </row>
    <row r="676" spans="1:19" x14ac:dyDescent="0.25">
      <c r="A676" s="85" t="s">
        <v>17567</v>
      </c>
      <c r="B676" s="85" t="s">
        <v>6037</v>
      </c>
      <c r="C676" s="85" t="s">
        <v>6038</v>
      </c>
      <c r="D676" s="85">
        <v>801</v>
      </c>
      <c r="E676" s="85">
        <v>1</v>
      </c>
      <c r="F676" s="85" t="s">
        <v>16389</v>
      </c>
      <c r="G676" s="85" t="s">
        <v>16388</v>
      </c>
      <c r="H676" s="85" t="s">
        <v>601</v>
      </c>
      <c r="I676" s="85" t="s">
        <v>16387</v>
      </c>
      <c r="J676" s="84">
        <v>276</v>
      </c>
      <c r="K676" s="84">
        <v>0</v>
      </c>
      <c r="L676" s="82">
        <v>530534</v>
      </c>
      <c r="M676" s="82">
        <v>0</v>
      </c>
      <c r="N676" s="82">
        <v>1922.22</v>
      </c>
      <c r="O676" s="86" t="s">
        <v>17552</v>
      </c>
      <c r="P676" s="82">
        <v>25263.52</v>
      </c>
      <c r="Q676" s="82">
        <v>0</v>
      </c>
      <c r="R676" s="2">
        <f t="shared" si="20"/>
        <v>530534</v>
      </c>
      <c r="S676" s="2">
        <f t="shared" si="21"/>
        <v>1922.2246376811595</v>
      </c>
    </row>
    <row r="677" spans="1:19" x14ac:dyDescent="0.25">
      <c r="A677" s="85" t="s">
        <v>17567</v>
      </c>
      <c r="B677" s="85" t="s">
        <v>6037</v>
      </c>
      <c r="C677" s="85" t="s">
        <v>6038</v>
      </c>
      <c r="D677" s="85">
        <v>801</v>
      </c>
      <c r="E677" s="85">
        <v>1</v>
      </c>
      <c r="F677" s="85" t="s">
        <v>16386</v>
      </c>
      <c r="G677" s="85" t="s">
        <v>16385</v>
      </c>
      <c r="H677" s="85" t="s">
        <v>602</v>
      </c>
      <c r="I677" s="85" t="s">
        <v>16384</v>
      </c>
      <c r="J677" s="84">
        <v>50</v>
      </c>
      <c r="K677" s="84">
        <v>0</v>
      </c>
      <c r="L677" s="82">
        <v>117923</v>
      </c>
      <c r="M677" s="82">
        <v>0</v>
      </c>
      <c r="N677" s="82">
        <v>2358.46</v>
      </c>
      <c r="O677" s="86" t="s">
        <v>17554</v>
      </c>
      <c r="P677" s="82">
        <v>-1848.36</v>
      </c>
      <c r="Q677" s="82">
        <v>0</v>
      </c>
      <c r="R677" s="2">
        <f t="shared" si="20"/>
        <v>117923</v>
      </c>
      <c r="S677" s="2">
        <f t="shared" si="21"/>
        <v>2358.46</v>
      </c>
    </row>
    <row r="678" spans="1:19" x14ac:dyDescent="0.25">
      <c r="A678" s="85" t="s">
        <v>17567</v>
      </c>
      <c r="B678" s="85" t="s">
        <v>6037</v>
      </c>
      <c r="C678" s="85" t="s">
        <v>6038</v>
      </c>
      <c r="D678" s="85">
        <v>801</v>
      </c>
      <c r="E678" s="85">
        <v>1</v>
      </c>
      <c r="F678" s="85" t="s">
        <v>16383</v>
      </c>
      <c r="G678" s="85" t="s">
        <v>6662</v>
      </c>
      <c r="H678" s="85" t="s">
        <v>603</v>
      </c>
      <c r="I678" s="85" t="s">
        <v>16382</v>
      </c>
      <c r="J678" s="84">
        <v>31</v>
      </c>
      <c r="K678" s="84">
        <v>0</v>
      </c>
      <c r="L678" s="82">
        <v>84196</v>
      </c>
      <c r="M678" s="82">
        <v>0</v>
      </c>
      <c r="N678" s="82">
        <v>2716</v>
      </c>
      <c r="O678" s="86" t="s">
        <v>17554</v>
      </c>
      <c r="P678" s="82">
        <v>-1319.72</v>
      </c>
      <c r="Q678" s="82">
        <v>0</v>
      </c>
      <c r="R678" s="2">
        <f t="shared" si="20"/>
        <v>84196</v>
      </c>
      <c r="S678" s="2">
        <f t="shared" si="21"/>
        <v>2716</v>
      </c>
    </row>
    <row r="679" spans="1:19" x14ac:dyDescent="0.25">
      <c r="A679" s="85" t="s">
        <v>17567</v>
      </c>
      <c r="B679" s="85" t="s">
        <v>6037</v>
      </c>
      <c r="C679" s="85" t="s">
        <v>6038</v>
      </c>
      <c r="D679" s="85">
        <v>801</v>
      </c>
      <c r="E679" s="85">
        <v>1</v>
      </c>
      <c r="F679" s="85" t="s">
        <v>16381</v>
      </c>
      <c r="G679" s="85" t="s">
        <v>16380</v>
      </c>
      <c r="H679" s="85" t="s">
        <v>604</v>
      </c>
      <c r="I679" s="85" t="s">
        <v>16379</v>
      </c>
      <c r="J679" s="84">
        <v>86</v>
      </c>
      <c r="K679" s="84">
        <v>0</v>
      </c>
      <c r="L679" s="82">
        <v>234470</v>
      </c>
      <c r="M679" s="82">
        <v>0</v>
      </c>
      <c r="N679" s="82">
        <v>2726.4</v>
      </c>
      <c r="O679" s="86" t="s">
        <v>17554</v>
      </c>
      <c r="P679" s="82">
        <v>-3675.15</v>
      </c>
      <c r="Q679" s="82">
        <v>0</v>
      </c>
      <c r="R679" s="2">
        <f t="shared" si="20"/>
        <v>234470</v>
      </c>
      <c r="S679" s="2">
        <f t="shared" si="21"/>
        <v>2726.3953488372094</v>
      </c>
    </row>
    <row r="680" spans="1:19" x14ac:dyDescent="0.25">
      <c r="A680" s="85" t="s">
        <v>17567</v>
      </c>
      <c r="B680" s="85" t="s">
        <v>6037</v>
      </c>
      <c r="C680" s="85" t="s">
        <v>6038</v>
      </c>
      <c r="D680" s="85">
        <v>801</v>
      </c>
      <c r="E680" s="85">
        <v>1</v>
      </c>
      <c r="F680" s="85" t="s">
        <v>16378</v>
      </c>
      <c r="G680" s="85" t="s">
        <v>16377</v>
      </c>
      <c r="H680" s="85" t="s">
        <v>605</v>
      </c>
      <c r="I680" s="85" t="s">
        <v>16376</v>
      </c>
      <c r="J680" s="84">
        <v>86</v>
      </c>
      <c r="K680" s="84">
        <v>0</v>
      </c>
      <c r="L680" s="82">
        <v>222651</v>
      </c>
      <c r="M680" s="82">
        <v>0</v>
      </c>
      <c r="N680" s="82">
        <v>2588.9699999999998</v>
      </c>
      <c r="O680" s="86" t="s">
        <v>17554</v>
      </c>
      <c r="P680" s="82">
        <v>-3489.89</v>
      </c>
      <c r="Q680" s="82">
        <v>0</v>
      </c>
      <c r="R680" s="2">
        <f t="shared" si="20"/>
        <v>222651</v>
      </c>
      <c r="S680" s="2">
        <f t="shared" si="21"/>
        <v>2588.9651162790697</v>
      </c>
    </row>
    <row r="681" spans="1:19" x14ac:dyDescent="0.25">
      <c r="A681" s="85" t="s">
        <v>17567</v>
      </c>
      <c r="B681" s="85" t="s">
        <v>6037</v>
      </c>
      <c r="C681" s="85" t="s">
        <v>6038</v>
      </c>
      <c r="D681" s="85">
        <v>801</v>
      </c>
      <c r="E681" s="85">
        <v>1</v>
      </c>
      <c r="F681" s="85" t="s">
        <v>16375</v>
      </c>
      <c r="G681" s="85" t="s">
        <v>16374</v>
      </c>
      <c r="H681" s="85" t="s">
        <v>606</v>
      </c>
      <c r="I681" s="85" t="s">
        <v>16373</v>
      </c>
      <c r="J681" s="84">
        <v>71</v>
      </c>
      <c r="K681" s="84">
        <v>0</v>
      </c>
      <c r="L681" s="82">
        <v>183393</v>
      </c>
      <c r="M681" s="82">
        <v>0</v>
      </c>
      <c r="N681" s="82">
        <v>2583</v>
      </c>
      <c r="O681" s="86" t="s">
        <v>17554</v>
      </c>
      <c r="P681" s="82">
        <v>-2874.57</v>
      </c>
      <c r="Q681" s="82">
        <v>0</v>
      </c>
      <c r="R681" s="2">
        <f t="shared" si="20"/>
        <v>183393</v>
      </c>
      <c r="S681" s="2">
        <f t="shared" si="21"/>
        <v>2583</v>
      </c>
    </row>
    <row r="682" spans="1:19" x14ac:dyDescent="0.25">
      <c r="A682" s="85" t="s">
        <v>17567</v>
      </c>
      <c r="B682" s="85" t="s">
        <v>6037</v>
      </c>
      <c r="C682" s="85" t="s">
        <v>6038</v>
      </c>
      <c r="D682" s="85">
        <v>801</v>
      </c>
      <c r="E682" s="85">
        <v>1</v>
      </c>
      <c r="F682" s="85" t="s">
        <v>16372</v>
      </c>
      <c r="G682" s="85" t="s">
        <v>16371</v>
      </c>
      <c r="H682" s="85" t="s">
        <v>607</v>
      </c>
      <c r="I682" s="85" t="s">
        <v>16370</v>
      </c>
      <c r="J682" s="84">
        <v>57</v>
      </c>
      <c r="K682" s="84">
        <v>0</v>
      </c>
      <c r="L682" s="82">
        <v>155020</v>
      </c>
      <c r="M682" s="82">
        <v>0</v>
      </c>
      <c r="N682" s="82">
        <v>2719.65</v>
      </c>
      <c r="O682" s="86" t="s">
        <v>17554</v>
      </c>
      <c r="P682" s="82">
        <v>-2429.8200000000002</v>
      </c>
      <c r="Q682" s="82">
        <v>0</v>
      </c>
      <c r="R682" s="2">
        <f t="shared" si="20"/>
        <v>155020</v>
      </c>
      <c r="S682" s="2">
        <f t="shared" si="21"/>
        <v>2719.6491228070176</v>
      </c>
    </row>
    <row r="683" spans="1:19" x14ac:dyDescent="0.25">
      <c r="A683" s="85" t="s">
        <v>17567</v>
      </c>
      <c r="B683" s="85" t="s">
        <v>6037</v>
      </c>
      <c r="C683" s="85" t="s">
        <v>6038</v>
      </c>
      <c r="D683" s="85">
        <v>801</v>
      </c>
      <c r="E683" s="85">
        <v>1</v>
      </c>
      <c r="F683" s="85" t="s">
        <v>16369</v>
      </c>
      <c r="G683" s="85" t="s">
        <v>16368</v>
      </c>
      <c r="H683" s="85" t="s">
        <v>608</v>
      </c>
      <c r="I683" s="85" t="s">
        <v>16367</v>
      </c>
      <c r="J683" s="84">
        <v>75</v>
      </c>
      <c r="K683" s="84">
        <v>0</v>
      </c>
      <c r="L683" s="82">
        <v>216220</v>
      </c>
      <c r="M683" s="82">
        <v>0</v>
      </c>
      <c r="N683" s="82">
        <v>2882.93</v>
      </c>
      <c r="O683" s="86" t="s">
        <v>17552</v>
      </c>
      <c r="P683" s="82">
        <v>10296.17</v>
      </c>
      <c r="Q683" s="82">
        <v>0</v>
      </c>
      <c r="R683" s="2">
        <f t="shared" si="20"/>
        <v>216220</v>
      </c>
      <c r="S683" s="2">
        <f t="shared" si="21"/>
        <v>2882.9333333333334</v>
      </c>
    </row>
    <row r="684" spans="1:19" x14ac:dyDescent="0.25">
      <c r="A684" s="85" t="s">
        <v>17567</v>
      </c>
      <c r="B684" s="85" t="s">
        <v>6037</v>
      </c>
      <c r="C684" s="85" t="s">
        <v>6038</v>
      </c>
      <c r="D684" s="85">
        <v>801</v>
      </c>
      <c r="E684" s="85">
        <v>1</v>
      </c>
      <c r="F684" s="85" t="s">
        <v>16366</v>
      </c>
      <c r="G684" s="85" t="s">
        <v>16365</v>
      </c>
      <c r="H684" s="85" t="s">
        <v>609</v>
      </c>
      <c r="I684" s="85" t="s">
        <v>16364</v>
      </c>
      <c r="J684" s="84">
        <v>70</v>
      </c>
      <c r="K684" s="84">
        <v>0</v>
      </c>
      <c r="L684" s="82">
        <v>177887</v>
      </c>
      <c r="M684" s="82">
        <v>0</v>
      </c>
      <c r="N684" s="82">
        <v>2541.2399999999998</v>
      </c>
      <c r="O684" s="86" t="s">
        <v>17554</v>
      </c>
      <c r="P684" s="82">
        <v>-2788.25</v>
      </c>
      <c r="Q684" s="82">
        <v>0</v>
      </c>
      <c r="R684" s="2">
        <f t="shared" si="20"/>
        <v>177887</v>
      </c>
      <c r="S684" s="2">
        <f t="shared" si="21"/>
        <v>2541.2428571428572</v>
      </c>
    </row>
    <row r="685" spans="1:19" x14ac:dyDescent="0.25">
      <c r="A685" s="85" t="s">
        <v>17567</v>
      </c>
      <c r="B685" s="85" t="s">
        <v>6037</v>
      </c>
      <c r="C685" s="85" t="s">
        <v>6038</v>
      </c>
      <c r="D685" s="85">
        <v>801</v>
      </c>
      <c r="E685" s="85">
        <v>1</v>
      </c>
      <c r="F685" s="85" t="s">
        <v>16363</v>
      </c>
      <c r="G685" s="85" t="s">
        <v>16362</v>
      </c>
      <c r="H685" s="85" t="s">
        <v>610</v>
      </c>
      <c r="I685" s="85" t="s">
        <v>16361</v>
      </c>
      <c r="J685" s="84">
        <v>30</v>
      </c>
      <c r="K685" s="84">
        <v>0</v>
      </c>
      <c r="L685" s="82">
        <v>84644</v>
      </c>
      <c r="M685" s="82">
        <v>0</v>
      </c>
      <c r="N685" s="82">
        <v>2821.47</v>
      </c>
      <c r="O685" s="86" t="s">
        <v>17552</v>
      </c>
      <c r="P685" s="82">
        <v>4030.68</v>
      </c>
      <c r="Q685" s="82">
        <v>0</v>
      </c>
      <c r="R685" s="2">
        <f t="shared" si="20"/>
        <v>84644</v>
      </c>
      <c r="S685" s="2">
        <f t="shared" si="21"/>
        <v>2821.4666666666667</v>
      </c>
    </row>
    <row r="686" spans="1:19" x14ac:dyDescent="0.25">
      <c r="A686" s="85" t="s">
        <v>17567</v>
      </c>
      <c r="B686" s="85" t="s">
        <v>6037</v>
      </c>
      <c r="C686" s="85" t="s">
        <v>6038</v>
      </c>
      <c r="D686" s="85">
        <v>801</v>
      </c>
      <c r="E686" s="85">
        <v>1</v>
      </c>
      <c r="F686" s="85" t="s">
        <v>16360</v>
      </c>
      <c r="G686" s="85" t="s">
        <v>16359</v>
      </c>
      <c r="H686" s="85" t="s">
        <v>611</v>
      </c>
      <c r="I686" s="85" t="s">
        <v>16358</v>
      </c>
      <c r="J686" s="84">
        <v>30</v>
      </c>
      <c r="K686" s="84">
        <v>0</v>
      </c>
      <c r="L686" s="82">
        <v>75004</v>
      </c>
      <c r="M686" s="82">
        <v>0</v>
      </c>
      <c r="N686" s="82">
        <v>2500.13</v>
      </c>
      <c r="O686" s="86" t="s">
        <v>17552</v>
      </c>
      <c r="P686" s="82">
        <v>3571.61</v>
      </c>
      <c r="Q686" s="82">
        <v>0</v>
      </c>
      <c r="R686" s="2">
        <f t="shared" si="20"/>
        <v>75004</v>
      </c>
      <c r="S686" s="2">
        <f t="shared" si="21"/>
        <v>2500.1333333333332</v>
      </c>
    </row>
    <row r="687" spans="1:19" x14ac:dyDescent="0.25">
      <c r="A687" s="85" t="s">
        <v>17567</v>
      </c>
      <c r="B687" s="85" t="s">
        <v>6037</v>
      </c>
      <c r="C687" s="85" t="s">
        <v>6038</v>
      </c>
      <c r="D687" s="85">
        <v>801</v>
      </c>
      <c r="E687" s="85">
        <v>1</v>
      </c>
      <c r="F687" s="85" t="s">
        <v>16357</v>
      </c>
      <c r="G687" s="85" t="s">
        <v>10690</v>
      </c>
      <c r="H687" s="85" t="s">
        <v>612</v>
      </c>
      <c r="I687" s="85" t="s">
        <v>12736</v>
      </c>
      <c r="J687" s="84">
        <v>110</v>
      </c>
      <c r="K687" s="84">
        <v>0</v>
      </c>
      <c r="L687" s="82">
        <v>253151</v>
      </c>
      <c r="M687" s="82">
        <v>0</v>
      </c>
      <c r="N687" s="82">
        <v>2301.37</v>
      </c>
      <c r="O687" s="86" t="s">
        <v>17554</v>
      </c>
      <c r="P687" s="82">
        <v>-3967.96</v>
      </c>
      <c r="Q687" s="82">
        <v>0</v>
      </c>
      <c r="R687" s="2">
        <f t="shared" si="20"/>
        <v>253151</v>
      </c>
      <c r="S687" s="2">
        <f t="shared" si="21"/>
        <v>2301.3727272727274</v>
      </c>
    </row>
    <row r="688" spans="1:19" x14ac:dyDescent="0.25">
      <c r="A688" s="85" t="s">
        <v>17567</v>
      </c>
      <c r="B688" s="85" t="s">
        <v>6037</v>
      </c>
      <c r="C688" s="85" t="s">
        <v>6038</v>
      </c>
      <c r="D688" s="85">
        <v>801</v>
      </c>
      <c r="E688" s="85">
        <v>1</v>
      </c>
      <c r="F688" s="85" t="s">
        <v>18529</v>
      </c>
      <c r="G688" s="85" t="s">
        <v>11050</v>
      </c>
      <c r="H688" s="85" t="s">
        <v>18334</v>
      </c>
      <c r="I688" s="85" t="s">
        <v>18404</v>
      </c>
      <c r="J688" s="84">
        <v>4</v>
      </c>
      <c r="K688" s="84">
        <v>0</v>
      </c>
      <c r="L688" s="82">
        <v>6610</v>
      </c>
      <c r="M688" s="82">
        <v>0</v>
      </c>
      <c r="N688" s="82">
        <v>1652.5</v>
      </c>
      <c r="O688" s="86" t="s">
        <v>17554</v>
      </c>
      <c r="P688" s="82">
        <v>-103.6</v>
      </c>
      <c r="Q688" s="82">
        <v>0</v>
      </c>
      <c r="R688" s="2">
        <f t="shared" si="20"/>
        <v>6610</v>
      </c>
      <c r="S688" s="2">
        <f t="shared" si="21"/>
        <v>1652.5</v>
      </c>
    </row>
    <row r="689" spans="1:19" x14ac:dyDescent="0.25">
      <c r="A689" s="85" t="s">
        <v>17567</v>
      </c>
      <c r="B689" s="85" t="s">
        <v>6037</v>
      </c>
      <c r="C689" s="85" t="s">
        <v>6038</v>
      </c>
      <c r="D689" s="85">
        <v>801</v>
      </c>
      <c r="E689" s="85">
        <v>1</v>
      </c>
      <c r="F689" s="85" t="s">
        <v>18529</v>
      </c>
      <c r="G689" s="85" t="s">
        <v>11050</v>
      </c>
      <c r="H689" s="85" t="s">
        <v>18530</v>
      </c>
      <c r="I689" s="85" t="s">
        <v>18531</v>
      </c>
      <c r="J689" s="84">
        <v>0</v>
      </c>
      <c r="K689" s="84">
        <v>81</v>
      </c>
      <c r="L689" s="82">
        <v>189609</v>
      </c>
      <c r="M689" s="82">
        <v>189609</v>
      </c>
      <c r="N689" s="82">
        <v>2340.85</v>
      </c>
      <c r="O689" s="86" t="s">
        <v>17554</v>
      </c>
      <c r="P689" s="82">
        <v>-2971.99</v>
      </c>
      <c r="Q689" s="82">
        <v>0</v>
      </c>
      <c r="R689" s="2">
        <f t="shared" si="20"/>
        <v>0</v>
      </c>
      <c r="S689" s="2" t="e">
        <f t="shared" si="21"/>
        <v>#DIV/0!</v>
      </c>
    </row>
    <row r="690" spans="1:19" x14ac:dyDescent="0.25">
      <c r="A690" s="85" t="s">
        <v>17567</v>
      </c>
      <c r="B690" s="85" t="s">
        <v>6037</v>
      </c>
      <c r="C690" s="85" t="s">
        <v>6038</v>
      </c>
      <c r="D690" s="85">
        <v>801</v>
      </c>
      <c r="E690" s="85">
        <v>1</v>
      </c>
      <c r="F690" s="85" t="s">
        <v>16355</v>
      </c>
      <c r="G690" s="85" t="s">
        <v>19020</v>
      </c>
      <c r="H690" s="85" t="s">
        <v>613</v>
      </c>
      <c r="I690" s="85" t="s">
        <v>16356</v>
      </c>
      <c r="J690" s="84">
        <v>42</v>
      </c>
      <c r="K690" s="84">
        <v>0</v>
      </c>
      <c r="L690" s="82">
        <v>90528</v>
      </c>
      <c r="M690" s="82">
        <v>0</v>
      </c>
      <c r="N690" s="82">
        <v>2155.4299999999998</v>
      </c>
      <c r="O690" s="86" t="s">
        <v>17552</v>
      </c>
      <c r="P690" s="82">
        <v>4310.83</v>
      </c>
      <c r="Q690" s="82">
        <v>0</v>
      </c>
      <c r="R690" s="2">
        <f t="shared" si="20"/>
        <v>90528</v>
      </c>
      <c r="S690" s="2">
        <f t="shared" si="21"/>
        <v>2155.4285714285716</v>
      </c>
    </row>
    <row r="691" spans="1:19" x14ac:dyDescent="0.25">
      <c r="A691" s="85" t="s">
        <v>17567</v>
      </c>
      <c r="B691" s="85" t="s">
        <v>6037</v>
      </c>
      <c r="C691" s="85" t="s">
        <v>6038</v>
      </c>
      <c r="D691" s="85">
        <v>801</v>
      </c>
      <c r="E691" s="85">
        <v>1</v>
      </c>
      <c r="F691" s="85" t="s">
        <v>16353</v>
      </c>
      <c r="G691" s="85" t="s">
        <v>16352</v>
      </c>
      <c r="H691" s="85" t="s">
        <v>614</v>
      </c>
      <c r="I691" s="85" t="s">
        <v>16351</v>
      </c>
      <c r="J691" s="84">
        <v>40</v>
      </c>
      <c r="K691" s="84">
        <v>0</v>
      </c>
      <c r="L691" s="82">
        <v>87035</v>
      </c>
      <c r="M691" s="82">
        <v>0</v>
      </c>
      <c r="N691" s="82">
        <v>2175.88</v>
      </c>
      <c r="O691" s="86" t="s">
        <v>17552</v>
      </c>
      <c r="P691" s="82">
        <v>4144.53</v>
      </c>
      <c r="Q691" s="82">
        <v>0</v>
      </c>
      <c r="R691" s="2">
        <f t="shared" si="20"/>
        <v>87035</v>
      </c>
      <c r="S691" s="2">
        <f t="shared" si="21"/>
        <v>2175.875</v>
      </c>
    </row>
    <row r="692" spans="1:19" x14ac:dyDescent="0.25">
      <c r="A692" s="85" t="s">
        <v>17567</v>
      </c>
      <c r="B692" s="85" t="s">
        <v>6037</v>
      </c>
      <c r="C692" s="85" t="s">
        <v>6038</v>
      </c>
      <c r="D692" s="85">
        <v>801</v>
      </c>
      <c r="E692" s="85">
        <v>1</v>
      </c>
      <c r="F692" s="85" t="s">
        <v>16350</v>
      </c>
      <c r="G692" s="85" t="s">
        <v>16349</v>
      </c>
      <c r="H692" s="85" t="s">
        <v>615</v>
      </c>
      <c r="I692" s="85" t="s">
        <v>16348</v>
      </c>
      <c r="J692" s="84">
        <v>31</v>
      </c>
      <c r="K692" s="84">
        <v>0</v>
      </c>
      <c r="L692" s="82">
        <v>88832</v>
      </c>
      <c r="M692" s="82">
        <v>0</v>
      </c>
      <c r="N692" s="82">
        <v>2865.55</v>
      </c>
      <c r="O692" s="86" t="s">
        <v>17552</v>
      </c>
      <c r="P692" s="82">
        <v>4230.12</v>
      </c>
      <c r="Q692" s="82">
        <v>0</v>
      </c>
      <c r="R692" s="2">
        <f t="shared" si="20"/>
        <v>88832</v>
      </c>
      <c r="S692" s="2">
        <f t="shared" si="21"/>
        <v>2865.5483870967741</v>
      </c>
    </row>
    <row r="693" spans="1:19" x14ac:dyDescent="0.25">
      <c r="A693" s="85" t="s">
        <v>17569</v>
      </c>
      <c r="B693" s="85" t="s">
        <v>16171</v>
      </c>
      <c r="C693" s="85" t="s">
        <v>16172</v>
      </c>
      <c r="D693" s="85">
        <v>126</v>
      </c>
      <c r="E693" s="85">
        <v>26</v>
      </c>
      <c r="F693" s="85" t="s">
        <v>16336</v>
      </c>
      <c r="G693" s="85" t="s">
        <v>16335</v>
      </c>
      <c r="H693" s="85" t="s">
        <v>616</v>
      </c>
      <c r="I693" s="85" t="s">
        <v>16347</v>
      </c>
      <c r="J693" s="84">
        <v>106</v>
      </c>
      <c r="K693" s="84">
        <v>298</v>
      </c>
      <c r="L693" s="82">
        <v>1187144</v>
      </c>
      <c r="M693" s="82">
        <v>875666</v>
      </c>
      <c r="N693" s="82">
        <v>2938.48</v>
      </c>
      <c r="O693" s="86" t="s">
        <v>17554</v>
      </c>
      <c r="P693" s="82">
        <v>-18607.650000000001</v>
      </c>
      <c r="Q693" s="82">
        <v>0</v>
      </c>
      <c r="R693" s="2">
        <f t="shared" si="20"/>
        <v>311478</v>
      </c>
      <c r="S693" s="2">
        <f t="shared" si="21"/>
        <v>2938.4716981132074</v>
      </c>
    </row>
    <row r="694" spans="1:19" x14ac:dyDescent="0.25">
      <c r="A694" s="85" t="s">
        <v>17569</v>
      </c>
      <c r="B694" s="85" t="s">
        <v>16171</v>
      </c>
      <c r="C694" s="85" t="s">
        <v>16172</v>
      </c>
      <c r="D694" s="85">
        <v>126</v>
      </c>
      <c r="E694" s="85">
        <v>26</v>
      </c>
      <c r="F694" s="85" t="s">
        <v>16336</v>
      </c>
      <c r="G694" s="85" t="s">
        <v>16335</v>
      </c>
      <c r="H694" s="85" t="s">
        <v>617</v>
      </c>
      <c r="I694" s="85" t="s">
        <v>16346</v>
      </c>
      <c r="J694" s="84">
        <v>360</v>
      </c>
      <c r="K694" s="84">
        <v>0</v>
      </c>
      <c r="L694" s="82">
        <v>1145263</v>
      </c>
      <c r="M694" s="82">
        <v>0</v>
      </c>
      <c r="N694" s="82">
        <v>3181.29</v>
      </c>
      <c r="O694" s="86" t="s">
        <v>17554</v>
      </c>
      <c r="P694" s="82">
        <v>-17951.2</v>
      </c>
      <c r="Q694" s="82">
        <v>0</v>
      </c>
      <c r="R694" s="2">
        <f t="shared" si="20"/>
        <v>1145263</v>
      </c>
      <c r="S694" s="2">
        <f t="shared" si="21"/>
        <v>3181.286111111111</v>
      </c>
    </row>
    <row r="695" spans="1:19" x14ac:dyDescent="0.25">
      <c r="A695" s="85" t="s">
        <v>17569</v>
      </c>
      <c r="B695" s="85" t="s">
        <v>16171</v>
      </c>
      <c r="C695" s="85" t="s">
        <v>16172</v>
      </c>
      <c r="D695" s="85">
        <v>126</v>
      </c>
      <c r="E695" s="85">
        <v>26</v>
      </c>
      <c r="F695" s="85" t="s">
        <v>16336</v>
      </c>
      <c r="G695" s="85" t="s">
        <v>16335</v>
      </c>
      <c r="H695" s="85" t="s">
        <v>618</v>
      </c>
      <c r="I695" s="85" t="s">
        <v>16345</v>
      </c>
      <c r="J695" s="84">
        <v>270</v>
      </c>
      <c r="K695" s="84">
        <v>0</v>
      </c>
      <c r="L695" s="82">
        <v>827847</v>
      </c>
      <c r="M695" s="82">
        <v>0</v>
      </c>
      <c r="N695" s="82">
        <v>3066.1</v>
      </c>
      <c r="O695" s="86" t="s">
        <v>17554</v>
      </c>
      <c r="P695" s="82">
        <v>-12975.92</v>
      </c>
      <c r="Q695" s="82">
        <v>0</v>
      </c>
      <c r="R695" s="2">
        <f t="shared" si="20"/>
        <v>827847</v>
      </c>
      <c r="S695" s="2">
        <f t="shared" si="21"/>
        <v>3066.1</v>
      </c>
    </row>
    <row r="696" spans="1:19" x14ac:dyDescent="0.25">
      <c r="A696" s="85" t="s">
        <v>17569</v>
      </c>
      <c r="B696" s="85" t="s">
        <v>16171</v>
      </c>
      <c r="C696" s="85" t="s">
        <v>16172</v>
      </c>
      <c r="D696" s="85">
        <v>126</v>
      </c>
      <c r="E696" s="85">
        <v>26</v>
      </c>
      <c r="F696" s="85" t="s">
        <v>16336</v>
      </c>
      <c r="G696" s="85" t="s">
        <v>16335</v>
      </c>
      <c r="H696" s="85" t="s">
        <v>619</v>
      </c>
      <c r="I696" s="85" t="s">
        <v>16344</v>
      </c>
      <c r="J696" s="84">
        <v>272</v>
      </c>
      <c r="K696" s="84">
        <v>0</v>
      </c>
      <c r="L696" s="82">
        <v>717208</v>
      </c>
      <c r="M696" s="82">
        <v>0</v>
      </c>
      <c r="N696" s="82">
        <v>2636.79</v>
      </c>
      <c r="O696" s="86" t="s">
        <v>17554</v>
      </c>
      <c r="P696" s="82">
        <v>-11241.73</v>
      </c>
      <c r="Q696" s="82">
        <v>0</v>
      </c>
      <c r="R696" s="2">
        <f t="shared" si="20"/>
        <v>717208</v>
      </c>
      <c r="S696" s="2">
        <f t="shared" si="21"/>
        <v>2636.794117647059</v>
      </c>
    </row>
    <row r="697" spans="1:19" x14ac:dyDescent="0.25">
      <c r="A697" s="85" t="s">
        <v>17569</v>
      </c>
      <c r="B697" s="85" t="s">
        <v>16171</v>
      </c>
      <c r="C697" s="85" t="s">
        <v>16172</v>
      </c>
      <c r="D697" s="85">
        <v>126</v>
      </c>
      <c r="E697" s="85">
        <v>26</v>
      </c>
      <c r="F697" s="85" t="s">
        <v>16336</v>
      </c>
      <c r="G697" s="85" t="s">
        <v>16335</v>
      </c>
      <c r="H697" s="85" t="s">
        <v>620</v>
      </c>
      <c r="I697" s="85" t="s">
        <v>12757</v>
      </c>
      <c r="J697" s="84">
        <v>240</v>
      </c>
      <c r="K697" s="84">
        <v>0</v>
      </c>
      <c r="L697" s="82">
        <v>636365</v>
      </c>
      <c r="M697" s="82">
        <v>0</v>
      </c>
      <c r="N697" s="82">
        <v>2651.52</v>
      </c>
      <c r="O697" s="86" t="s">
        <v>17554</v>
      </c>
      <c r="P697" s="82">
        <v>-9974.58</v>
      </c>
      <c r="Q697" s="82">
        <v>0</v>
      </c>
      <c r="R697" s="2">
        <f t="shared" si="20"/>
        <v>636365</v>
      </c>
      <c r="S697" s="2">
        <f t="shared" si="21"/>
        <v>2651.5208333333335</v>
      </c>
    </row>
    <row r="698" spans="1:19" x14ac:dyDescent="0.25">
      <c r="A698" s="85" t="s">
        <v>17569</v>
      </c>
      <c r="B698" s="85" t="s">
        <v>16171</v>
      </c>
      <c r="C698" s="85" t="s">
        <v>16172</v>
      </c>
      <c r="D698" s="85">
        <v>126</v>
      </c>
      <c r="E698" s="85">
        <v>26</v>
      </c>
      <c r="F698" s="85" t="s">
        <v>16336</v>
      </c>
      <c r="G698" s="85" t="s">
        <v>16335</v>
      </c>
      <c r="H698" s="85" t="s">
        <v>621</v>
      </c>
      <c r="I698" s="85" t="s">
        <v>16343</v>
      </c>
      <c r="J698" s="84">
        <v>414</v>
      </c>
      <c r="K698" s="84">
        <v>0</v>
      </c>
      <c r="L698" s="82">
        <v>1405968</v>
      </c>
      <c r="M698" s="82">
        <v>0</v>
      </c>
      <c r="N698" s="82">
        <v>3396.06</v>
      </c>
      <c r="O698" s="86" t="s">
        <v>17554</v>
      </c>
      <c r="P698" s="82">
        <v>-22037.58</v>
      </c>
      <c r="Q698" s="82">
        <v>0</v>
      </c>
      <c r="R698" s="2">
        <f t="shared" si="20"/>
        <v>1405968</v>
      </c>
      <c r="S698" s="2">
        <f t="shared" si="21"/>
        <v>3396.057971014493</v>
      </c>
    </row>
    <row r="699" spans="1:19" x14ac:dyDescent="0.25">
      <c r="A699" s="85" t="s">
        <v>17569</v>
      </c>
      <c r="B699" s="85" t="s">
        <v>16171</v>
      </c>
      <c r="C699" s="85" t="s">
        <v>16172</v>
      </c>
      <c r="D699" s="85">
        <v>126</v>
      </c>
      <c r="E699" s="85">
        <v>26</v>
      </c>
      <c r="F699" s="85" t="s">
        <v>16336</v>
      </c>
      <c r="G699" s="85" t="s">
        <v>16335</v>
      </c>
      <c r="H699" s="85" t="s">
        <v>622</v>
      </c>
      <c r="I699" s="85" t="s">
        <v>16342</v>
      </c>
      <c r="J699" s="84">
        <v>8</v>
      </c>
      <c r="K699" s="84">
        <v>0</v>
      </c>
      <c r="L699" s="82">
        <v>13377</v>
      </c>
      <c r="M699" s="82">
        <v>0</v>
      </c>
      <c r="N699" s="82">
        <v>1672.12</v>
      </c>
      <c r="O699" s="86" t="s">
        <v>17554</v>
      </c>
      <c r="P699" s="82">
        <v>-209.68</v>
      </c>
      <c r="Q699" s="82">
        <v>0</v>
      </c>
      <c r="R699" s="2">
        <f t="shared" si="20"/>
        <v>13377</v>
      </c>
      <c r="S699" s="2">
        <f t="shared" si="21"/>
        <v>1672.125</v>
      </c>
    </row>
    <row r="700" spans="1:19" x14ac:dyDescent="0.25">
      <c r="A700" s="85" t="s">
        <v>17569</v>
      </c>
      <c r="B700" s="85" t="s">
        <v>16171</v>
      </c>
      <c r="C700" s="85" t="s">
        <v>16172</v>
      </c>
      <c r="D700" s="85">
        <v>126</v>
      </c>
      <c r="E700" s="85">
        <v>26</v>
      </c>
      <c r="F700" s="85" t="s">
        <v>16336</v>
      </c>
      <c r="G700" s="85" t="s">
        <v>16335</v>
      </c>
      <c r="H700" s="85" t="s">
        <v>623</v>
      </c>
      <c r="I700" s="85" t="s">
        <v>16341</v>
      </c>
      <c r="J700" s="84">
        <v>233</v>
      </c>
      <c r="K700" s="84">
        <v>0</v>
      </c>
      <c r="L700" s="82">
        <v>397600</v>
      </c>
      <c r="M700" s="82">
        <v>0</v>
      </c>
      <c r="N700" s="82">
        <v>1706.44</v>
      </c>
      <c r="O700" s="86" t="s">
        <v>17554</v>
      </c>
      <c r="P700" s="82">
        <v>-6232.11</v>
      </c>
      <c r="Q700" s="82">
        <v>0</v>
      </c>
      <c r="R700" s="2">
        <f t="shared" si="20"/>
        <v>397600</v>
      </c>
      <c r="S700" s="2">
        <f t="shared" si="21"/>
        <v>1706.4377682403433</v>
      </c>
    </row>
    <row r="701" spans="1:19" x14ac:dyDescent="0.25">
      <c r="A701" s="85" t="s">
        <v>17569</v>
      </c>
      <c r="B701" s="85" t="s">
        <v>16171</v>
      </c>
      <c r="C701" s="85" t="s">
        <v>16172</v>
      </c>
      <c r="D701" s="85">
        <v>126</v>
      </c>
      <c r="E701" s="85">
        <v>26</v>
      </c>
      <c r="F701" s="85" t="s">
        <v>16336</v>
      </c>
      <c r="G701" s="85" t="s">
        <v>16335</v>
      </c>
      <c r="H701" s="85" t="s">
        <v>624</v>
      </c>
      <c r="I701" s="85" t="s">
        <v>16340</v>
      </c>
      <c r="J701" s="84">
        <v>309</v>
      </c>
      <c r="K701" s="84">
        <v>0</v>
      </c>
      <c r="L701" s="82">
        <v>743620</v>
      </c>
      <c r="M701" s="82">
        <v>0</v>
      </c>
      <c r="N701" s="82">
        <v>2406.54</v>
      </c>
      <c r="O701" s="86" t="s">
        <v>17554</v>
      </c>
      <c r="P701" s="82">
        <v>-11655.72</v>
      </c>
      <c r="Q701" s="82">
        <v>0</v>
      </c>
      <c r="R701" s="2">
        <f t="shared" si="20"/>
        <v>743620</v>
      </c>
      <c r="S701" s="2">
        <f t="shared" si="21"/>
        <v>2406.5372168284789</v>
      </c>
    </row>
    <row r="702" spans="1:19" x14ac:dyDescent="0.25">
      <c r="A702" s="85" t="s">
        <v>17569</v>
      </c>
      <c r="B702" s="85" t="s">
        <v>16171</v>
      </c>
      <c r="C702" s="85" t="s">
        <v>16172</v>
      </c>
      <c r="D702" s="85">
        <v>126</v>
      </c>
      <c r="E702" s="85">
        <v>26</v>
      </c>
      <c r="F702" s="85" t="s">
        <v>16336</v>
      </c>
      <c r="G702" s="85" t="s">
        <v>16335</v>
      </c>
      <c r="H702" s="85" t="s">
        <v>625</v>
      </c>
      <c r="I702" s="85" t="s">
        <v>16339</v>
      </c>
      <c r="J702" s="84">
        <v>35</v>
      </c>
      <c r="K702" s="84">
        <v>0</v>
      </c>
      <c r="L702" s="82">
        <v>37244</v>
      </c>
      <c r="M702" s="82">
        <v>0</v>
      </c>
      <c r="N702" s="82">
        <v>1064.1099999999999</v>
      </c>
      <c r="O702" s="86" t="s">
        <v>17554</v>
      </c>
      <c r="P702" s="82">
        <v>-583.77</v>
      </c>
      <c r="Q702" s="82">
        <v>0</v>
      </c>
      <c r="R702" s="2">
        <f t="shared" si="20"/>
        <v>37244</v>
      </c>
      <c r="S702" s="2">
        <f t="shared" si="21"/>
        <v>1064.1142857142856</v>
      </c>
    </row>
    <row r="703" spans="1:19" x14ac:dyDescent="0.25">
      <c r="A703" s="85" t="s">
        <v>17569</v>
      </c>
      <c r="B703" s="85" t="s">
        <v>16171</v>
      </c>
      <c r="C703" s="85" t="s">
        <v>16172</v>
      </c>
      <c r="D703" s="85">
        <v>126</v>
      </c>
      <c r="E703" s="85">
        <v>26</v>
      </c>
      <c r="F703" s="85" t="s">
        <v>16336</v>
      </c>
      <c r="G703" s="85" t="s">
        <v>16335</v>
      </c>
      <c r="H703" s="85" t="s">
        <v>626</v>
      </c>
      <c r="I703" s="85" t="s">
        <v>16338</v>
      </c>
      <c r="J703" s="84">
        <v>24</v>
      </c>
      <c r="K703" s="84">
        <v>0</v>
      </c>
      <c r="L703" s="82">
        <v>29614</v>
      </c>
      <c r="M703" s="82">
        <v>0</v>
      </c>
      <c r="N703" s="82">
        <v>1233.92</v>
      </c>
      <c r="O703" s="86" t="s">
        <v>17554</v>
      </c>
      <c r="P703" s="82">
        <v>-464.19</v>
      </c>
      <c r="Q703" s="82">
        <v>0</v>
      </c>
      <c r="R703" s="2">
        <f t="shared" si="20"/>
        <v>29614</v>
      </c>
      <c r="S703" s="2">
        <f t="shared" si="21"/>
        <v>1233.9166666666667</v>
      </c>
    </row>
    <row r="704" spans="1:19" x14ac:dyDescent="0.25">
      <c r="A704" s="85" t="s">
        <v>17569</v>
      </c>
      <c r="B704" s="85" t="s">
        <v>16171</v>
      </c>
      <c r="C704" s="85" t="s">
        <v>16172</v>
      </c>
      <c r="D704" s="85">
        <v>126</v>
      </c>
      <c r="E704" s="85">
        <v>26</v>
      </c>
      <c r="F704" s="85" t="s">
        <v>16336</v>
      </c>
      <c r="G704" s="85" t="s">
        <v>16335</v>
      </c>
      <c r="H704" s="85" t="s">
        <v>627</v>
      </c>
      <c r="I704" s="85" t="s">
        <v>16337</v>
      </c>
      <c r="J704" s="84">
        <v>19</v>
      </c>
      <c r="K704" s="84">
        <v>0</v>
      </c>
      <c r="L704" s="82">
        <v>33131</v>
      </c>
      <c r="M704" s="82">
        <v>0</v>
      </c>
      <c r="N704" s="82">
        <v>1743.74</v>
      </c>
      <c r="O704" s="86" t="s">
        <v>17554</v>
      </c>
      <c r="P704" s="82">
        <v>-519.29999999999995</v>
      </c>
      <c r="Q704" s="82">
        <v>0</v>
      </c>
      <c r="R704" s="2">
        <f t="shared" si="20"/>
        <v>33131</v>
      </c>
      <c r="S704" s="2">
        <f t="shared" si="21"/>
        <v>1743.7368421052631</v>
      </c>
    </row>
    <row r="705" spans="1:19" x14ac:dyDescent="0.25">
      <c r="A705" s="85" t="s">
        <v>17569</v>
      </c>
      <c r="B705" s="85" t="s">
        <v>16171</v>
      </c>
      <c r="C705" s="85" t="s">
        <v>16172</v>
      </c>
      <c r="D705" s="85">
        <v>126</v>
      </c>
      <c r="E705" s="85">
        <v>26</v>
      </c>
      <c r="F705" s="85" t="s">
        <v>16336</v>
      </c>
      <c r="G705" s="85" t="s">
        <v>16335</v>
      </c>
      <c r="H705" s="85" t="s">
        <v>628</v>
      </c>
      <c r="I705" s="85" t="s">
        <v>16334</v>
      </c>
      <c r="J705" s="84">
        <v>35</v>
      </c>
      <c r="K705" s="84">
        <v>0</v>
      </c>
      <c r="L705" s="82">
        <v>53462</v>
      </c>
      <c r="M705" s="82">
        <v>0</v>
      </c>
      <c r="N705" s="82">
        <v>1527.49</v>
      </c>
      <c r="O705" s="86" t="s">
        <v>17554</v>
      </c>
      <c r="P705" s="82">
        <v>-837.99</v>
      </c>
      <c r="Q705" s="82">
        <v>0</v>
      </c>
      <c r="R705" s="2">
        <f t="shared" si="20"/>
        <v>53462</v>
      </c>
      <c r="S705" s="2">
        <f t="shared" si="21"/>
        <v>1527.4857142857143</v>
      </c>
    </row>
    <row r="706" spans="1:19" x14ac:dyDescent="0.25">
      <c r="A706" s="85" t="s">
        <v>17569</v>
      </c>
      <c r="B706" s="85" t="s">
        <v>16171</v>
      </c>
      <c r="C706" s="85" t="s">
        <v>16172</v>
      </c>
      <c r="D706" s="85">
        <v>126</v>
      </c>
      <c r="E706" s="85">
        <v>26</v>
      </c>
      <c r="F706" s="85" t="s">
        <v>16336</v>
      </c>
      <c r="G706" s="85" t="s">
        <v>16335</v>
      </c>
      <c r="H706" s="85" t="s">
        <v>18180</v>
      </c>
      <c r="I706" s="85" t="s">
        <v>18205</v>
      </c>
      <c r="J706" s="84">
        <v>2</v>
      </c>
      <c r="K706" s="84">
        <v>0</v>
      </c>
      <c r="L706" s="82">
        <v>3523</v>
      </c>
      <c r="M706" s="82">
        <v>0</v>
      </c>
      <c r="N706" s="82">
        <v>1761.5</v>
      </c>
      <c r="O706" s="86" t="s">
        <v>17554</v>
      </c>
      <c r="P706" s="82">
        <v>-55.22</v>
      </c>
      <c r="Q706" s="82">
        <v>0</v>
      </c>
      <c r="R706" s="2">
        <f t="shared" si="20"/>
        <v>3523</v>
      </c>
      <c r="S706" s="2">
        <f t="shared" si="21"/>
        <v>1761.5</v>
      </c>
    </row>
    <row r="707" spans="1:19" x14ac:dyDescent="0.25">
      <c r="A707" s="85" t="s">
        <v>17569</v>
      </c>
      <c r="B707" s="85" t="s">
        <v>16171</v>
      </c>
      <c r="C707" s="85" t="s">
        <v>16172</v>
      </c>
      <c r="D707" s="85">
        <v>126</v>
      </c>
      <c r="E707" s="85">
        <v>26</v>
      </c>
      <c r="F707" s="85" t="s">
        <v>16328</v>
      </c>
      <c r="G707" s="85" t="s">
        <v>16327</v>
      </c>
      <c r="H707" s="85" t="s">
        <v>629</v>
      </c>
      <c r="I707" s="85" t="s">
        <v>16333</v>
      </c>
      <c r="J707" s="84">
        <v>218</v>
      </c>
      <c r="K707" s="84">
        <v>0</v>
      </c>
      <c r="L707" s="82">
        <v>648349</v>
      </c>
      <c r="M707" s="82">
        <v>0</v>
      </c>
      <c r="N707" s="82">
        <v>2974.08</v>
      </c>
      <c r="O707" s="86" t="s">
        <v>17554</v>
      </c>
      <c r="P707" s="82">
        <v>-10162.42</v>
      </c>
      <c r="Q707" s="82">
        <v>0</v>
      </c>
      <c r="R707" s="2">
        <f t="shared" si="20"/>
        <v>648349</v>
      </c>
      <c r="S707" s="2">
        <f t="shared" si="21"/>
        <v>2974.0779816513759</v>
      </c>
    </row>
    <row r="708" spans="1:19" x14ac:dyDescent="0.25">
      <c r="A708" s="85" t="s">
        <v>17569</v>
      </c>
      <c r="B708" s="85" t="s">
        <v>16171</v>
      </c>
      <c r="C708" s="85" t="s">
        <v>16172</v>
      </c>
      <c r="D708" s="85">
        <v>126</v>
      </c>
      <c r="E708" s="85">
        <v>26</v>
      </c>
      <c r="F708" s="85" t="s">
        <v>16328</v>
      </c>
      <c r="G708" s="85" t="s">
        <v>16327</v>
      </c>
      <c r="H708" s="85" t="s">
        <v>630</v>
      </c>
      <c r="I708" s="85" t="s">
        <v>16332</v>
      </c>
      <c r="J708" s="84">
        <v>60</v>
      </c>
      <c r="K708" s="84">
        <v>0</v>
      </c>
      <c r="L708" s="82">
        <v>144971</v>
      </c>
      <c r="M708" s="82">
        <v>0</v>
      </c>
      <c r="N708" s="82">
        <v>2416.1799999999998</v>
      </c>
      <c r="O708" s="86" t="s">
        <v>17554</v>
      </c>
      <c r="P708" s="82">
        <v>-2272.3200000000002</v>
      </c>
      <c r="Q708" s="82">
        <v>0</v>
      </c>
      <c r="R708" s="2">
        <f t="shared" ref="R708:R771" si="22">L708-M708</f>
        <v>144971</v>
      </c>
      <c r="S708" s="2">
        <f t="shared" ref="S708:S771" si="23">R708/J708</f>
        <v>2416.1833333333334</v>
      </c>
    </row>
    <row r="709" spans="1:19" x14ac:dyDescent="0.25">
      <c r="A709" s="85" t="s">
        <v>17569</v>
      </c>
      <c r="B709" s="85" t="s">
        <v>16171</v>
      </c>
      <c r="C709" s="85" t="s">
        <v>16172</v>
      </c>
      <c r="D709" s="85">
        <v>126</v>
      </c>
      <c r="E709" s="85">
        <v>26</v>
      </c>
      <c r="F709" s="85" t="s">
        <v>16328</v>
      </c>
      <c r="G709" s="85" t="s">
        <v>16327</v>
      </c>
      <c r="H709" s="85" t="s">
        <v>631</v>
      </c>
      <c r="I709" s="85" t="s">
        <v>16331</v>
      </c>
      <c r="J709" s="84">
        <v>100</v>
      </c>
      <c r="K709" s="84">
        <v>0</v>
      </c>
      <c r="L709" s="82">
        <v>248703</v>
      </c>
      <c r="M709" s="82">
        <v>0</v>
      </c>
      <c r="N709" s="82">
        <v>2487.0300000000002</v>
      </c>
      <c r="O709" s="86" t="s">
        <v>17554</v>
      </c>
      <c r="P709" s="82">
        <v>-3898.24</v>
      </c>
      <c r="Q709" s="82">
        <v>0</v>
      </c>
      <c r="R709" s="2">
        <f t="shared" si="22"/>
        <v>248703</v>
      </c>
      <c r="S709" s="2">
        <f t="shared" si="23"/>
        <v>2487.0300000000002</v>
      </c>
    </row>
    <row r="710" spans="1:19" x14ac:dyDescent="0.25">
      <c r="A710" s="85" t="s">
        <v>17569</v>
      </c>
      <c r="B710" s="85" t="s">
        <v>16171</v>
      </c>
      <c r="C710" s="85" t="s">
        <v>16172</v>
      </c>
      <c r="D710" s="85">
        <v>126</v>
      </c>
      <c r="E710" s="85">
        <v>26</v>
      </c>
      <c r="F710" s="85" t="s">
        <v>16328</v>
      </c>
      <c r="G710" s="85" t="s">
        <v>16327</v>
      </c>
      <c r="H710" s="85" t="s">
        <v>632</v>
      </c>
      <c r="I710" s="85" t="s">
        <v>16330</v>
      </c>
      <c r="J710" s="84">
        <v>103</v>
      </c>
      <c r="K710" s="84">
        <v>0</v>
      </c>
      <c r="L710" s="82">
        <v>253255</v>
      </c>
      <c r="M710" s="82">
        <v>0</v>
      </c>
      <c r="N710" s="82">
        <v>2458.79</v>
      </c>
      <c r="O710" s="86" t="s">
        <v>17554</v>
      </c>
      <c r="P710" s="82">
        <v>-3969.6</v>
      </c>
      <c r="Q710" s="82">
        <v>0</v>
      </c>
      <c r="R710" s="2">
        <f t="shared" si="22"/>
        <v>253255</v>
      </c>
      <c r="S710" s="2">
        <f t="shared" si="23"/>
        <v>2458.7864077669901</v>
      </c>
    </row>
    <row r="711" spans="1:19" x14ac:dyDescent="0.25">
      <c r="A711" s="85" t="s">
        <v>17569</v>
      </c>
      <c r="B711" s="85" t="s">
        <v>16171</v>
      </c>
      <c r="C711" s="85" t="s">
        <v>16172</v>
      </c>
      <c r="D711" s="85">
        <v>126</v>
      </c>
      <c r="E711" s="85">
        <v>26</v>
      </c>
      <c r="F711" s="85" t="s">
        <v>16328</v>
      </c>
      <c r="G711" s="85" t="s">
        <v>16327</v>
      </c>
      <c r="H711" s="85" t="s">
        <v>633</v>
      </c>
      <c r="I711" s="85" t="s">
        <v>16329</v>
      </c>
      <c r="J711" s="84">
        <v>146</v>
      </c>
      <c r="K711" s="84">
        <v>0</v>
      </c>
      <c r="L711" s="82">
        <v>457415</v>
      </c>
      <c r="M711" s="82">
        <v>0</v>
      </c>
      <c r="N711" s="82">
        <v>3132.98</v>
      </c>
      <c r="O711" s="86" t="s">
        <v>17554</v>
      </c>
      <c r="P711" s="82">
        <v>-7169.66</v>
      </c>
      <c r="Q711" s="82">
        <v>0</v>
      </c>
      <c r="R711" s="2">
        <f t="shared" si="22"/>
        <v>457415</v>
      </c>
      <c r="S711" s="2">
        <f t="shared" si="23"/>
        <v>3132.9794520547944</v>
      </c>
    </row>
    <row r="712" spans="1:19" x14ac:dyDescent="0.25">
      <c r="A712" s="85" t="s">
        <v>17569</v>
      </c>
      <c r="B712" s="85" t="s">
        <v>16171</v>
      </c>
      <c r="C712" s="85" t="s">
        <v>16172</v>
      </c>
      <c r="D712" s="85">
        <v>126</v>
      </c>
      <c r="E712" s="85">
        <v>26</v>
      </c>
      <c r="F712" s="85" t="s">
        <v>16328</v>
      </c>
      <c r="G712" s="85" t="s">
        <v>16327</v>
      </c>
      <c r="H712" s="85" t="s">
        <v>634</v>
      </c>
      <c r="I712" s="85" t="s">
        <v>16326</v>
      </c>
      <c r="J712" s="84">
        <v>90</v>
      </c>
      <c r="K712" s="84">
        <v>0</v>
      </c>
      <c r="L712" s="82">
        <v>218542</v>
      </c>
      <c r="M712" s="82">
        <v>0</v>
      </c>
      <c r="N712" s="82">
        <v>2428.2399999999998</v>
      </c>
      <c r="O712" s="86" t="s">
        <v>17554</v>
      </c>
      <c r="P712" s="82">
        <v>-3425.5</v>
      </c>
      <c r="Q712" s="82">
        <v>0</v>
      </c>
      <c r="R712" s="2">
        <f t="shared" si="22"/>
        <v>218542</v>
      </c>
      <c r="S712" s="2">
        <f t="shared" si="23"/>
        <v>2428.2444444444445</v>
      </c>
    </row>
    <row r="713" spans="1:19" x14ac:dyDescent="0.25">
      <c r="A713" s="85" t="s">
        <v>17569</v>
      </c>
      <c r="B713" s="85" t="s">
        <v>16171</v>
      </c>
      <c r="C713" s="85" t="s">
        <v>16172</v>
      </c>
      <c r="D713" s="85">
        <v>126</v>
      </c>
      <c r="E713" s="85">
        <v>26</v>
      </c>
      <c r="F713" s="85" t="s">
        <v>16328</v>
      </c>
      <c r="G713" s="85" t="s">
        <v>16327</v>
      </c>
      <c r="H713" s="85" t="s">
        <v>18335</v>
      </c>
      <c r="I713" s="85" t="s">
        <v>18405</v>
      </c>
      <c r="J713" s="84">
        <v>40</v>
      </c>
      <c r="K713" s="84">
        <v>0</v>
      </c>
      <c r="L713" s="82">
        <v>63518</v>
      </c>
      <c r="M713" s="82">
        <v>0</v>
      </c>
      <c r="N713" s="82">
        <v>1587.95</v>
      </c>
      <c r="O713" s="86" t="s">
        <v>17554</v>
      </c>
      <c r="P713" s="82">
        <v>-995.61</v>
      </c>
      <c r="Q713" s="82">
        <v>0</v>
      </c>
      <c r="R713" s="2">
        <f t="shared" si="22"/>
        <v>63518</v>
      </c>
      <c r="S713" s="2">
        <f t="shared" si="23"/>
        <v>1587.95</v>
      </c>
    </row>
    <row r="714" spans="1:19" x14ac:dyDescent="0.25">
      <c r="A714" s="85" t="s">
        <v>17569</v>
      </c>
      <c r="B714" s="85" t="s">
        <v>16171</v>
      </c>
      <c r="C714" s="85" t="s">
        <v>16172</v>
      </c>
      <c r="D714" s="85">
        <v>126</v>
      </c>
      <c r="E714" s="85">
        <v>26</v>
      </c>
      <c r="F714" s="85" t="s">
        <v>16328</v>
      </c>
      <c r="G714" s="85" t="s">
        <v>16327</v>
      </c>
      <c r="H714" s="85" t="s">
        <v>18336</v>
      </c>
      <c r="I714" s="85" t="s">
        <v>18406</v>
      </c>
      <c r="J714" s="84">
        <v>21</v>
      </c>
      <c r="K714" s="84">
        <v>0</v>
      </c>
      <c r="L714" s="82">
        <v>31427</v>
      </c>
      <c r="M714" s="82">
        <v>0</v>
      </c>
      <c r="N714" s="82">
        <v>1496.52</v>
      </c>
      <c r="O714" s="86" t="s">
        <v>17554</v>
      </c>
      <c r="P714" s="82">
        <v>-492.59</v>
      </c>
      <c r="Q714" s="82">
        <v>0</v>
      </c>
      <c r="R714" s="2">
        <f t="shared" si="22"/>
        <v>31427</v>
      </c>
      <c r="S714" s="2">
        <f t="shared" si="23"/>
        <v>1496.5238095238096</v>
      </c>
    </row>
    <row r="715" spans="1:19" x14ac:dyDescent="0.25">
      <c r="A715" s="85" t="s">
        <v>17569</v>
      </c>
      <c r="B715" s="85" t="s">
        <v>16171</v>
      </c>
      <c r="C715" s="85" t="s">
        <v>16172</v>
      </c>
      <c r="D715" s="85">
        <v>126</v>
      </c>
      <c r="E715" s="85">
        <v>26</v>
      </c>
      <c r="F715" s="85" t="s">
        <v>16321</v>
      </c>
      <c r="G715" s="85" t="s">
        <v>16320</v>
      </c>
      <c r="H715" s="85" t="s">
        <v>635</v>
      </c>
      <c r="I715" s="85" t="s">
        <v>16325</v>
      </c>
      <c r="J715" s="84">
        <v>68</v>
      </c>
      <c r="K715" s="84">
        <v>0</v>
      </c>
      <c r="L715" s="82">
        <v>202371</v>
      </c>
      <c r="M715" s="82">
        <v>0</v>
      </c>
      <c r="N715" s="82">
        <v>2976.04</v>
      </c>
      <c r="O715" s="86" t="s">
        <v>17554</v>
      </c>
      <c r="P715" s="82">
        <v>-3172.02</v>
      </c>
      <c r="Q715" s="82">
        <v>0</v>
      </c>
      <c r="R715" s="2">
        <f t="shared" si="22"/>
        <v>202371</v>
      </c>
      <c r="S715" s="2">
        <f t="shared" si="23"/>
        <v>2976.044117647059</v>
      </c>
    </row>
    <row r="716" spans="1:19" x14ac:dyDescent="0.25">
      <c r="A716" s="85" t="s">
        <v>17569</v>
      </c>
      <c r="B716" s="85" t="s">
        <v>16171</v>
      </c>
      <c r="C716" s="85" t="s">
        <v>16172</v>
      </c>
      <c r="D716" s="85">
        <v>126</v>
      </c>
      <c r="E716" s="85">
        <v>26</v>
      </c>
      <c r="F716" s="85" t="s">
        <v>16321</v>
      </c>
      <c r="G716" s="85" t="s">
        <v>16320</v>
      </c>
      <c r="H716" s="85" t="s">
        <v>636</v>
      </c>
      <c r="I716" s="85" t="s">
        <v>16324</v>
      </c>
      <c r="J716" s="84">
        <v>479</v>
      </c>
      <c r="K716" s="84">
        <v>0</v>
      </c>
      <c r="L716" s="82">
        <v>1319483</v>
      </c>
      <c r="M716" s="82">
        <v>0</v>
      </c>
      <c r="N716" s="82">
        <v>2754.66</v>
      </c>
      <c r="O716" s="86" t="s">
        <v>17554</v>
      </c>
      <c r="P716" s="82">
        <v>-20681.98</v>
      </c>
      <c r="Q716" s="82">
        <v>0</v>
      </c>
      <c r="R716" s="2">
        <f t="shared" si="22"/>
        <v>1319483</v>
      </c>
      <c r="S716" s="2">
        <f t="shared" si="23"/>
        <v>2754.661795407098</v>
      </c>
    </row>
    <row r="717" spans="1:19" x14ac:dyDescent="0.25">
      <c r="A717" s="85" t="s">
        <v>17569</v>
      </c>
      <c r="B717" s="85" t="s">
        <v>16171</v>
      </c>
      <c r="C717" s="85" t="s">
        <v>16172</v>
      </c>
      <c r="D717" s="85">
        <v>126</v>
      </c>
      <c r="E717" s="85">
        <v>26</v>
      </c>
      <c r="F717" s="85" t="s">
        <v>16321</v>
      </c>
      <c r="G717" s="85" t="s">
        <v>16320</v>
      </c>
      <c r="H717" s="85" t="s">
        <v>637</v>
      </c>
      <c r="I717" s="85" t="s">
        <v>16323</v>
      </c>
      <c r="J717" s="84">
        <v>196</v>
      </c>
      <c r="K717" s="84">
        <v>0</v>
      </c>
      <c r="L717" s="82">
        <v>656522</v>
      </c>
      <c r="M717" s="82">
        <v>0</v>
      </c>
      <c r="N717" s="82">
        <v>3349.6</v>
      </c>
      <c r="O717" s="86" t="s">
        <v>17554</v>
      </c>
      <c r="P717" s="82">
        <v>-10290.52</v>
      </c>
      <c r="Q717" s="82">
        <v>0</v>
      </c>
      <c r="R717" s="2">
        <f t="shared" si="22"/>
        <v>656522</v>
      </c>
      <c r="S717" s="2">
        <f t="shared" si="23"/>
        <v>3349.6020408163267</v>
      </c>
    </row>
    <row r="718" spans="1:19" x14ac:dyDescent="0.25">
      <c r="A718" s="85" t="s">
        <v>17569</v>
      </c>
      <c r="B718" s="85" t="s">
        <v>16171</v>
      </c>
      <c r="C718" s="85" t="s">
        <v>16172</v>
      </c>
      <c r="D718" s="85">
        <v>126</v>
      </c>
      <c r="E718" s="85">
        <v>26</v>
      </c>
      <c r="F718" s="85" t="s">
        <v>16321</v>
      </c>
      <c r="G718" s="85" t="s">
        <v>16320</v>
      </c>
      <c r="H718" s="85" t="s">
        <v>638</v>
      </c>
      <c r="I718" s="85" t="s">
        <v>16322</v>
      </c>
      <c r="J718" s="84">
        <v>242</v>
      </c>
      <c r="K718" s="84">
        <v>0</v>
      </c>
      <c r="L718" s="82">
        <v>674697</v>
      </c>
      <c r="M718" s="82">
        <v>0</v>
      </c>
      <c r="N718" s="82">
        <v>2788</v>
      </c>
      <c r="O718" s="86" t="s">
        <v>17554</v>
      </c>
      <c r="P718" s="82">
        <v>-10575.41</v>
      </c>
      <c r="Q718" s="82">
        <v>0</v>
      </c>
      <c r="R718" s="2">
        <f t="shared" si="22"/>
        <v>674697</v>
      </c>
      <c r="S718" s="2">
        <f t="shared" si="23"/>
        <v>2788.004132231405</v>
      </c>
    </row>
    <row r="719" spans="1:19" x14ac:dyDescent="0.25">
      <c r="A719" s="85" t="s">
        <v>17569</v>
      </c>
      <c r="B719" s="85" t="s">
        <v>16171</v>
      </c>
      <c r="C719" s="85" t="s">
        <v>16172</v>
      </c>
      <c r="D719" s="85">
        <v>126</v>
      </c>
      <c r="E719" s="85">
        <v>26</v>
      </c>
      <c r="F719" s="85" t="s">
        <v>16286</v>
      </c>
      <c r="G719" s="85" t="s">
        <v>16285</v>
      </c>
      <c r="H719" s="85" t="s">
        <v>639</v>
      </c>
      <c r="I719" s="85" t="s">
        <v>16319</v>
      </c>
      <c r="J719" s="84">
        <v>151</v>
      </c>
      <c r="K719" s="84">
        <v>0</v>
      </c>
      <c r="L719" s="82">
        <v>486087</v>
      </c>
      <c r="M719" s="82">
        <v>0</v>
      </c>
      <c r="N719" s="82">
        <v>3219.12</v>
      </c>
      <c r="O719" s="86" t="s">
        <v>17554</v>
      </c>
      <c r="P719" s="82">
        <v>-7619.07</v>
      </c>
      <c r="Q719" s="82">
        <v>0</v>
      </c>
      <c r="R719" s="2">
        <f t="shared" si="22"/>
        <v>486087</v>
      </c>
      <c r="S719" s="2">
        <f t="shared" si="23"/>
        <v>3219.1192052980132</v>
      </c>
    </row>
    <row r="720" spans="1:19" x14ac:dyDescent="0.25">
      <c r="A720" s="85" t="s">
        <v>17569</v>
      </c>
      <c r="B720" s="85" t="s">
        <v>16171</v>
      </c>
      <c r="C720" s="85" t="s">
        <v>16172</v>
      </c>
      <c r="D720" s="85">
        <v>126</v>
      </c>
      <c r="E720" s="85">
        <v>26</v>
      </c>
      <c r="F720" s="85" t="s">
        <v>16286</v>
      </c>
      <c r="G720" s="85" t="s">
        <v>16285</v>
      </c>
      <c r="H720" s="85" t="s">
        <v>16318</v>
      </c>
      <c r="I720" s="85" t="s">
        <v>16317</v>
      </c>
      <c r="J720" s="84">
        <v>201</v>
      </c>
      <c r="K720" s="84">
        <v>0</v>
      </c>
      <c r="L720" s="82">
        <v>599181</v>
      </c>
      <c r="M720" s="82">
        <v>0</v>
      </c>
      <c r="N720" s="82">
        <v>2981</v>
      </c>
      <c r="O720" s="86" t="s">
        <v>17554</v>
      </c>
      <c r="P720" s="82">
        <v>-9391.75</v>
      </c>
      <c r="Q720" s="82">
        <v>0</v>
      </c>
      <c r="R720" s="2">
        <f t="shared" si="22"/>
        <v>599181</v>
      </c>
      <c r="S720" s="2">
        <f t="shared" si="23"/>
        <v>2981</v>
      </c>
    </row>
    <row r="721" spans="1:19" x14ac:dyDescent="0.25">
      <c r="A721" s="85" t="s">
        <v>17569</v>
      </c>
      <c r="B721" s="85" t="s">
        <v>16171</v>
      </c>
      <c r="C721" s="85" t="s">
        <v>16172</v>
      </c>
      <c r="D721" s="85">
        <v>126</v>
      </c>
      <c r="E721" s="85">
        <v>26</v>
      </c>
      <c r="F721" s="85" t="s">
        <v>16286</v>
      </c>
      <c r="G721" s="85" t="s">
        <v>16285</v>
      </c>
      <c r="H721" s="85" t="s">
        <v>16316</v>
      </c>
      <c r="I721" s="85" t="s">
        <v>16315</v>
      </c>
      <c r="J721" s="84">
        <v>40</v>
      </c>
      <c r="K721" s="84">
        <v>0</v>
      </c>
      <c r="L721" s="82">
        <v>128968</v>
      </c>
      <c r="M721" s="82">
        <v>0</v>
      </c>
      <c r="N721" s="82">
        <v>3224.2</v>
      </c>
      <c r="O721" s="86" t="s">
        <v>17554</v>
      </c>
      <c r="P721" s="82">
        <v>-2021.48</v>
      </c>
      <c r="Q721" s="82">
        <v>0</v>
      </c>
      <c r="R721" s="2">
        <f t="shared" si="22"/>
        <v>128968</v>
      </c>
      <c r="S721" s="2">
        <f t="shared" si="23"/>
        <v>3224.2</v>
      </c>
    </row>
    <row r="722" spans="1:19" x14ac:dyDescent="0.25">
      <c r="A722" s="85" t="s">
        <v>17569</v>
      </c>
      <c r="B722" s="85" t="s">
        <v>16171</v>
      </c>
      <c r="C722" s="85" t="s">
        <v>16172</v>
      </c>
      <c r="D722" s="85">
        <v>126</v>
      </c>
      <c r="E722" s="85">
        <v>26</v>
      </c>
      <c r="F722" s="85" t="s">
        <v>16286</v>
      </c>
      <c r="G722" s="85" t="s">
        <v>16285</v>
      </c>
      <c r="H722" s="85" t="s">
        <v>16314</v>
      </c>
      <c r="I722" s="85" t="s">
        <v>16313</v>
      </c>
      <c r="J722" s="84">
        <v>109</v>
      </c>
      <c r="K722" s="84">
        <v>0</v>
      </c>
      <c r="L722" s="82">
        <v>263714</v>
      </c>
      <c r="M722" s="82">
        <v>0</v>
      </c>
      <c r="N722" s="82">
        <v>2419.39</v>
      </c>
      <c r="O722" s="86" t="s">
        <v>17554</v>
      </c>
      <c r="P722" s="82">
        <v>-4133.53</v>
      </c>
      <c r="Q722" s="82">
        <v>0</v>
      </c>
      <c r="R722" s="2">
        <f t="shared" si="22"/>
        <v>263714</v>
      </c>
      <c r="S722" s="2">
        <f t="shared" si="23"/>
        <v>2419.3944954128442</v>
      </c>
    </row>
    <row r="723" spans="1:19" x14ac:dyDescent="0.25">
      <c r="A723" s="85" t="s">
        <v>17569</v>
      </c>
      <c r="B723" s="85" t="s">
        <v>16171</v>
      </c>
      <c r="C723" s="85" t="s">
        <v>16172</v>
      </c>
      <c r="D723" s="85">
        <v>126</v>
      </c>
      <c r="E723" s="85">
        <v>26</v>
      </c>
      <c r="F723" s="85" t="s">
        <v>16286</v>
      </c>
      <c r="G723" s="85" t="s">
        <v>16285</v>
      </c>
      <c r="H723" s="85" t="s">
        <v>16312</v>
      </c>
      <c r="I723" s="85" t="s">
        <v>16311</v>
      </c>
      <c r="J723" s="84">
        <v>93</v>
      </c>
      <c r="K723" s="84">
        <v>0</v>
      </c>
      <c r="L723" s="82">
        <v>215938</v>
      </c>
      <c r="M723" s="82">
        <v>0</v>
      </c>
      <c r="N723" s="82">
        <v>2321.91</v>
      </c>
      <c r="O723" s="86" t="s">
        <v>17554</v>
      </c>
      <c r="P723" s="82">
        <v>-3384.68</v>
      </c>
      <c r="Q723" s="82">
        <v>0</v>
      </c>
      <c r="R723" s="2">
        <f t="shared" si="22"/>
        <v>215938</v>
      </c>
      <c r="S723" s="2">
        <f t="shared" si="23"/>
        <v>2321.9139784946237</v>
      </c>
    </row>
    <row r="724" spans="1:19" x14ac:dyDescent="0.25">
      <c r="A724" s="85" t="s">
        <v>17569</v>
      </c>
      <c r="B724" s="85" t="s">
        <v>16171</v>
      </c>
      <c r="C724" s="85" t="s">
        <v>16172</v>
      </c>
      <c r="D724" s="85">
        <v>126</v>
      </c>
      <c r="E724" s="85">
        <v>26</v>
      </c>
      <c r="F724" s="85" t="s">
        <v>16286</v>
      </c>
      <c r="G724" s="85" t="s">
        <v>16285</v>
      </c>
      <c r="H724" s="85" t="s">
        <v>16310</v>
      </c>
      <c r="I724" s="85" t="s">
        <v>16309</v>
      </c>
      <c r="J724" s="84">
        <v>54</v>
      </c>
      <c r="K724" s="84">
        <v>0</v>
      </c>
      <c r="L724" s="82">
        <v>145611</v>
      </c>
      <c r="M724" s="82">
        <v>0</v>
      </c>
      <c r="N724" s="82">
        <v>2696.5</v>
      </c>
      <c r="O724" s="86" t="s">
        <v>17554</v>
      </c>
      <c r="P724" s="82">
        <v>-2282.35</v>
      </c>
      <c r="Q724" s="82">
        <v>0</v>
      </c>
      <c r="R724" s="2">
        <f t="shared" si="22"/>
        <v>145611</v>
      </c>
      <c r="S724" s="2">
        <f t="shared" si="23"/>
        <v>2696.5</v>
      </c>
    </row>
    <row r="725" spans="1:19" x14ac:dyDescent="0.25">
      <c r="A725" s="85" t="s">
        <v>17569</v>
      </c>
      <c r="B725" s="85" t="s">
        <v>16171</v>
      </c>
      <c r="C725" s="85" t="s">
        <v>16172</v>
      </c>
      <c r="D725" s="85">
        <v>126</v>
      </c>
      <c r="E725" s="85">
        <v>26</v>
      </c>
      <c r="F725" s="85" t="s">
        <v>16286</v>
      </c>
      <c r="G725" s="85" t="s">
        <v>16285</v>
      </c>
      <c r="H725" s="85" t="s">
        <v>16308</v>
      </c>
      <c r="I725" s="85" t="s">
        <v>16307</v>
      </c>
      <c r="J725" s="84">
        <v>203</v>
      </c>
      <c r="K725" s="84">
        <v>0</v>
      </c>
      <c r="L725" s="82">
        <v>489597</v>
      </c>
      <c r="M725" s="82">
        <v>0</v>
      </c>
      <c r="N725" s="82">
        <v>2411.81</v>
      </c>
      <c r="O725" s="86" t="s">
        <v>17554</v>
      </c>
      <c r="P725" s="82">
        <v>-7674.09</v>
      </c>
      <c r="Q725" s="82">
        <v>0</v>
      </c>
      <c r="R725" s="2">
        <f t="shared" si="22"/>
        <v>489597</v>
      </c>
      <c r="S725" s="2">
        <f t="shared" si="23"/>
        <v>2411.807881773399</v>
      </c>
    </row>
    <row r="726" spans="1:19" x14ac:dyDescent="0.25">
      <c r="A726" s="85" t="s">
        <v>17569</v>
      </c>
      <c r="B726" s="85" t="s">
        <v>16171</v>
      </c>
      <c r="C726" s="85" t="s">
        <v>16172</v>
      </c>
      <c r="D726" s="85">
        <v>126</v>
      </c>
      <c r="E726" s="85">
        <v>26</v>
      </c>
      <c r="F726" s="85" t="s">
        <v>16286</v>
      </c>
      <c r="G726" s="85" t="s">
        <v>16285</v>
      </c>
      <c r="H726" s="85" t="s">
        <v>16306</v>
      </c>
      <c r="I726" s="85" t="s">
        <v>16305</v>
      </c>
      <c r="J726" s="84">
        <v>58</v>
      </c>
      <c r="K726" s="84">
        <v>0</v>
      </c>
      <c r="L726" s="82">
        <v>91712</v>
      </c>
      <c r="M726" s="82">
        <v>0</v>
      </c>
      <c r="N726" s="82">
        <v>1581.24</v>
      </c>
      <c r="O726" s="86" t="s">
        <v>17554</v>
      </c>
      <c r="P726" s="82">
        <v>-1437.52</v>
      </c>
      <c r="Q726" s="82">
        <v>0</v>
      </c>
      <c r="R726" s="2">
        <f t="shared" si="22"/>
        <v>91712</v>
      </c>
      <c r="S726" s="2">
        <f t="shared" si="23"/>
        <v>1581.2413793103449</v>
      </c>
    </row>
    <row r="727" spans="1:19" x14ac:dyDescent="0.25">
      <c r="A727" s="85" t="s">
        <v>17569</v>
      </c>
      <c r="B727" s="85" t="s">
        <v>16171</v>
      </c>
      <c r="C727" s="85" t="s">
        <v>16172</v>
      </c>
      <c r="D727" s="85">
        <v>126</v>
      </c>
      <c r="E727" s="85">
        <v>26</v>
      </c>
      <c r="F727" s="85" t="s">
        <v>16286</v>
      </c>
      <c r="G727" s="85" t="s">
        <v>16285</v>
      </c>
      <c r="H727" s="85" t="s">
        <v>16304</v>
      </c>
      <c r="I727" s="85" t="s">
        <v>16303</v>
      </c>
      <c r="J727" s="84">
        <v>56</v>
      </c>
      <c r="K727" s="84">
        <v>0</v>
      </c>
      <c r="L727" s="82">
        <v>90362</v>
      </c>
      <c r="M727" s="82">
        <v>0</v>
      </c>
      <c r="N727" s="82">
        <v>1613.61</v>
      </c>
      <c r="O727" s="86" t="s">
        <v>17554</v>
      </c>
      <c r="P727" s="82">
        <v>-1416.35</v>
      </c>
      <c r="Q727" s="82">
        <v>0</v>
      </c>
      <c r="R727" s="2">
        <f t="shared" si="22"/>
        <v>90362</v>
      </c>
      <c r="S727" s="2">
        <f t="shared" si="23"/>
        <v>1613.6071428571429</v>
      </c>
    </row>
    <row r="728" spans="1:19" x14ac:dyDescent="0.25">
      <c r="A728" s="85" t="s">
        <v>17569</v>
      </c>
      <c r="B728" s="85" t="s">
        <v>16171</v>
      </c>
      <c r="C728" s="85" t="s">
        <v>16172</v>
      </c>
      <c r="D728" s="85">
        <v>126</v>
      </c>
      <c r="E728" s="85">
        <v>26</v>
      </c>
      <c r="F728" s="85" t="s">
        <v>16286</v>
      </c>
      <c r="G728" s="85" t="s">
        <v>16285</v>
      </c>
      <c r="H728" s="85" t="s">
        <v>16302</v>
      </c>
      <c r="I728" s="85" t="s">
        <v>16301</v>
      </c>
      <c r="J728" s="84">
        <v>17</v>
      </c>
      <c r="K728" s="84">
        <v>0</v>
      </c>
      <c r="L728" s="82">
        <v>28035</v>
      </c>
      <c r="M728" s="82">
        <v>0</v>
      </c>
      <c r="N728" s="82">
        <v>1649.12</v>
      </c>
      <c r="O728" s="86" t="s">
        <v>17554</v>
      </c>
      <c r="P728" s="82">
        <v>-439.43</v>
      </c>
      <c r="Q728" s="82">
        <v>0</v>
      </c>
      <c r="R728" s="2">
        <f t="shared" si="22"/>
        <v>28035</v>
      </c>
      <c r="S728" s="2">
        <f t="shared" si="23"/>
        <v>1649.1176470588234</v>
      </c>
    </row>
    <row r="729" spans="1:19" x14ac:dyDescent="0.25">
      <c r="A729" s="85" t="s">
        <v>17569</v>
      </c>
      <c r="B729" s="85" t="s">
        <v>16171</v>
      </c>
      <c r="C729" s="85" t="s">
        <v>16172</v>
      </c>
      <c r="D729" s="85">
        <v>126</v>
      </c>
      <c r="E729" s="85">
        <v>26</v>
      </c>
      <c r="F729" s="85" t="s">
        <v>16286</v>
      </c>
      <c r="G729" s="85" t="s">
        <v>16285</v>
      </c>
      <c r="H729" s="85" t="s">
        <v>16300</v>
      </c>
      <c r="I729" s="85" t="s">
        <v>16299</v>
      </c>
      <c r="J729" s="84">
        <v>35</v>
      </c>
      <c r="K729" s="84">
        <v>0</v>
      </c>
      <c r="L729" s="82">
        <v>105560</v>
      </c>
      <c r="M729" s="82">
        <v>0</v>
      </c>
      <c r="N729" s="82">
        <v>3016</v>
      </c>
      <c r="O729" s="86" t="s">
        <v>17554</v>
      </c>
      <c r="P729" s="82">
        <v>-1654.57</v>
      </c>
      <c r="Q729" s="82">
        <v>0</v>
      </c>
      <c r="R729" s="2">
        <f t="shared" si="22"/>
        <v>105560</v>
      </c>
      <c r="S729" s="2">
        <f t="shared" si="23"/>
        <v>3016</v>
      </c>
    </row>
    <row r="730" spans="1:19" x14ac:dyDescent="0.25">
      <c r="A730" s="85" t="s">
        <v>17569</v>
      </c>
      <c r="B730" s="85" t="s">
        <v>16171</v>
      </c>
      <c r="C730" s="85" t="s">
        <v>16172</v>
      </c>
      <c r="D730" s="85">
        <v>126</v>
      </c>
      <c r="E730" s="85">
        <v>26</v>
      </c>
      <c r="F730" s="85" t="s">
        <v>16286</v>
      </c>
      <c r="G730" s="85" t="s">
        <v>16285</v>
      </c>
      <c r="H730" s="85" t="s">
        <v>16298</v>
      </c>
      <c r="I730" s="85" t="s">
        <v>16297</v>
      </c>
      <c r="J730" s="84">
        <v>96</v>
      </c>
      <c r="K730" s="84">
        <v>0</v>
      </c>
      <c r="L730" s="82">
        <v>169488</v>
      </c>
      <c r="M730" s="82">
        <v>0</v>
      </c>
      <c r="N730" s="82">
        <v>1765.5</v>
      </c>
      <c r="O730" s="86" t="s">
        <v>17554</v>
      </c>
      <c r="P730" s="82">
        <v>-2656.61</v>
      </c>
      <c r="Q730" s="82">
        <v>0</v>
      </c>
      <c r="R730" s="2">
        <f t="shared" si="22"/>
        <v>169488</v>
      </c>
      <c r="S730" s="2">
        <f t="shared" si="23"/>
        <v>1765.5</v>
      </c>
    </row>
    <row r="731" spans="1:19" x14ac:dyDescent="0.25">
      <c r="A731" s="85" t="s">
        <v>17569</v>
      </c>
      <c r="B731" s="85" t="s">
        <v>16171</v>
      </c>
      <c r="C731" s="85" t="s">
        <v>16172</v>
      </c>
      <c r="D731" s="85">
        <v>126</v>
      </c>
      <c r="E731" s="85">
        <v>26</v>
      </c>
      <c r="F731" s="85" t="s">
        <v>16286</v>
      </c>
      <c r="G731" s="85" t="s">
        <v>16285</v>
      </c>
      <c r="H731" s="85" t="s">
        <v>16296</v>
      </c>
      <c r="I731" s="85" t="s">
        <v>16295</v>
      </c>
      <c r="J731" s="84">
        <v>23</v>
      </c>
      <c r="K731" s="84">
        <v>0</v>
      </c>
      <c r="L731" s="82">
        <v>62362</v>
      </c>
      <c r="M731" s="82">
        <v>0</v>
      </c>
      <c r="N731" s="82">
        <v>2711.39</v>
      </c>
      <c r="O731" s="86" t="s">
        <v>17554</v>
      </c>
      <c r="P731" s="82">
        <v>-977.48</v>
      </c>
      <c r="Q731" s="82">
        <v>0</v>
      </c>
      <c r="R731" s="2">
        <f t="shared" si="22"/>
        <v>62362</v>
      </c>
      <c r="S731" s="2">
        <f t="shared" si="23"/>
        <v>2711.391304347826</v>
      </c>
    </row>
    <row r="732" spans="1:19" x14ac:dyDescent="0.25">
      <c r="A732" s="85" t="s">
        <v>17569</v>
      </c>
      <c r="B732" s="85" t="s">
        <v>16171</v>
      </c>
      <c r="C732" s="85" t="s">
        <v>16172</v>
      </c>
      <c r="D732" s="85">
        <v>126</v>
      </c>
      <c r="E732" s="85">
        <v>26</v>
      </c>
      <c r="F732" s="85" t="s">
        <v>16286</v>
      </c>
      <c r="G732" s="85" t="s">
        <v>16285</v>
      </c>
      <c r="H732" s="85" t="s">
        <v>16294</v>
      </c>
      <c r="I732" s="85" t="s">
        <v>16293</v>
      </c>
      <c r="J732" s="84">
        <v>52</v>
      </c>
      <c r="K732" s="84">
        <v>0</v>
      </c>
      <c r="L732" s="82">
        <v>91652</v>
      </c>
      <c r="M732" s="82">
        <v>0</v>
      </c>
      <c r="N732" s="82">
        <v>1762.54</v>
      </c>
      <c r="O732" s="86" t="s">
        <v>17554</v>
      </c>
      <c r="P732" s="82">
        <v>-1436.57</v>
      </c>
      <c r="Q732" s="82">
        <v>0</v>
      </c>
      <c r="R732" s="2">
        <f t="shared" si="22"/>
        <v>91652</v>
      </c>
      <c r="S732" s="2">
        <f t="shared" si="23"/>
        <v>1762.5384615384614</v>
      </c>
    </row>
    <row r="733" spans="1:19" x14ac:dyDescent="0.25">
      <c r="A733" s="85" t="s">
        <v>17569</v>
      </c>
      <c r="B733" s="85" t="s">
        <v>16171</v>
      </c>
      <c r="C733" s="85" t="s">
        <v>16172</v>
      </c>
      <c r="D733" s="85">
        <v>126</v>
      </c>
      <c r="E733" s="85">
        <v>26</v>
      </c>
      <c r="F733" s="85" t="s">
        <v>16286</v>
      </c>
      <c r="G733" s="85" t="s">
        <v>16285</v>
      </c>
      <c r="H733" s="85" t="s">
        <v>16292</v>
      </c>
      <c r="I733" s="85" t="s">
        <v>16291</v>
      </c>
      <c r="J733" s="84">
        <v>46</v>
      </c>
      <c r="K733" s="84">
        <v>0</v>
      </c>
      <c r="L733" s="82">
        <v>61817</v>
      </c>
      <c r="M733" s="82">
        <v>0</v>
      </c>
      <c r="N733" s="82">
        <v>1343.85</v>
      </c>
      <c r="O733" s="86" t="s">
        <v>17554</v>
      </c>
      <c r="P733" s="82">
        <v>-968.94</v>
      </c>
      <c r="Q733" s="82">
        <v>0</v>
      </c>
      <c r="R733" s="2">
        <f t="shared" si="22"/>
        <v>61817</v>
      </c>
      <c r="S733" s="2">
        <f t="shared" si="23"/>
        <v>1343.8478260869565</v>
      </c>
    </row>
    <row r="734" spans="1:19" x14ac:dyDescent="0.25">
      <c r="A734" s="85" t="s">
        <v>17569</v>
      </c>
      <c r="B734" s="85" t="s">
        <v>16171</v>
      </c>
      <c r="C734" s="85" t="s">
        <v>16172</v>
      </c>
      <c r="D734" s="85">
        <v>126</v>
      </c>
      <c r="E734" s="85">
        <v>26</v>
      </c>
      <c r="F734" s="85" t="s">
        <v>16286</v>
      </c>
      <c r="G734" s="85" t="s">
        <v>16285</v>
      </c>
      <c r="H734" s="85" t="s">
        <v>16290</v>
      </c>
      <c r="I734" s="85" t="s">
        <v>16289</v>
      </c>
      <c r="J734" s="84">
        <v>50</v>
      </c>
      <c r="K734" s="84">
        <v>0</v>
      </c>
      <c r="L734" s="82">
        <v>76447</v>
      </c>
      <c r="M734" s="82">
        <v>0</v>
      </c>
      <c r="N734" s="82">
        <v>1528.94</v>
      </c>
      <c r="O734" s="86" t="s">
        <v>17554</v>
      </c>
      <c r="P734" s="82">
        <v>-1198.26</v>
      </c>
      <c r="Q734" s="82">
        <v>0</v>
      </c>
      <c r="R734" s="2">
        <f t="shared" si="22"/>
        <v>76447</v>
      </c>
      <c r="S734" s="2">
        <f t="shared" si="23"/>
        <v>1528.94</v>
      </c>
    </row>
    <row r="735" spans="1:19" x14ac:dyDescent="0.25">
      <c r="A735" s="85" t="s">
        <v>17569</v>
      </c>
      <c r="B735" s="85" t="s">
        <v>16171</v>
      </c>
      <c r="C735" s="85" t="s">
        <v>16172</v>
      </c>
      <c r="D735" s="85">
        <v>126</v>
      </c>
      <c r="E735" s="85">
        <v>26</v>
      </c>
      <c r="F735" s="85" t="s">
        <v>16286</v>
      </c>
      <c r="G735" s="85" t="s">
        <v>16285</v>
      </c>
      <c r="H735" s="85" t="s">
        <v>16288</v>
      </c>
      <c r="I735" s="85" t="s">
        <v>16287</v>
      </c>
      <c r="J735" s="84">
        <v>50</v>
      </c>
      <c r="K735" s="84">
        <v>0</v>
      </c>
      <c r="L735" s="82">
        <v>86638</v>
      </c>
      <c r="M735" s="82">
        <v>0</v>
      </c>
      <c r="N735" s="82">
        <v>1732.76</v>
      </c>
      <c r="O735" s="86" t="s">
        <v>17554</v>
      </c>
      <c r="P735" s="82">
        <v>-1357.99</v>
      </c>
      <c r="Q735" s="82">
        <v>0</v>
      </c>
      <c r="R735" s="2">
        <f t="shared" si="22"/>
        <v>86638</v>
      </c>
      <c r="S735" s="2">
        <f t="shared" si="23"/>
        <v>1732.76</v>
      </c>
    </row>
    <row r="736" spans="1:19" x14ac:dyDescent="0.25">
      <c r="A736" s="85" t="s">
        <v>17569</v>
      </c>
      <c r="B736" s="85" t="s">
        <v>16171</v>
      </c>
      <c r="C736" s="85" t="s">
        <v>16172</v>
      </c>
      <c r="D736" s="85">
        <v>126</v>
      </c>
      <c r="E736" s="85">
        <v>26</v>
      </c>
      <c r="F736" s="85" t="s">
        <v>16286</v>
      </c>
      <c r="G736" s="85" t="s">
        <v>16285</v>
      </c>
      <c r="H736" s="85" t="s">
        <v>16284</v>
      </c>
      <c r="I736" s="85" t="s">
        <v>16283</v>
      </c>
      <c r="J736" s="84">
        <v>30</v>
      </c>
      <c r="K736" s="84">
        <v>0</v>
      </c>
      <c r="L736" s="82">
        <v>50851</v>
      </c>
      <c r="M736" s="82">
        <v>0</v>
      </c>
      <c r="N736" s="82">
        <v>1695.03</v>
      </c>
      <c r="O736" s="86" t="s">
        <v>17554</v>
      </c>
      <c r="P736" s="82">
        <v>-797.06</v>
      </c>
      <c r="Q736" s="82">
        <v>0</v>
      </c>
      <c r="R736" s="2">
        <f t="shared" si="22"/>
        <v>50851</v>
      </c>
      <c r="S736" s="2">
        <f t="shared" si="23"/>
        <v>1695.0333333333333</v>
      </c>
    </row>
    <row r="737" spans="1:19" x14ac:dyDescent="0.25">
      <c r="A737" s="85" t="s">
        <v>17569</v>
      </c>
      <c r="B737" s="85" t="s">
        <v>16171</v>
      </c>
      <c r="C737" s="85" t="s">
        <v>16172</v>
      </c>
      <c r="D737" s="85">
        <v>126</v>
      </c>
      <c r="E737" s="85">
        <v>26</v>
      </c>
      <c r="F737" s="85" t="s">
        <v>16286</v>
      </c>
      <c r="G737" s="85" t="s">
        <v>16285</v>
      </c>
      <c r="H737" s="85" t="s">
        <v>17570</v>
      </c>
      <c r="I737" s="85" t="s">
        <v>17571</v>
      </c>
      <c r="J737" s="84">
        <v>17</v>
      </c>
      <c r="K737" s="84">
        <v>0</v>
      </c>
      <c r="L737" s="82">
        <v>37628</v>
      </c>
      <c r="M737" s="82">
        <v>0</v>
      </c>
      <c r="N737" s="82">
        <v>2213.41</v>
      </c>
      <c r="O737" s="86" t="s">
        <v>17554</v>
      </c>
      <c r="P737" s="82">
        <v>-589.79999999999995</v>
      </c>
      <c r="Q737" s="82">
        <v>0</v>
      </c>
      <c r="R737" s="2">
        <f t="shared" si="22"/>
        <v>37628</v>
      </c>
      <c r="S737" s="2">
        <f t="shared" si="23"/>
        <v>2213.4117647058824</v>
      </c>
    </row>
    <row r="738" spans="1:19" x14ac:dyDescent="0.25">
      <c r="A738" s="85" t="s">
        <v>17569</v>
      </c>
      <c r="B738" s="85" t="s">
        <v>16171</v>
      </c>
      <c r="C738" s="85" t="s">
        <v>16172</v>
      </c>
      <c r="D738" s="85">
        <v>126</v>
      </c>
      <c r="E738" s="85">
        <v>26</v>
      </c>
      <c r="F738" s="85" t="s">
        <v>16280</v>
      </c>
      <c r="G738" s="85" t="s">
        <v>19019</v>
      </c>
      <c r="H738" s="85" t="s">
        <v>640</v>
      </c>
      <c r="I738" s="85" t="s">
        <v>16282</v>
      </c>
      <c r="J738" s="84">
        <v>188</v>
      </c>
      <c r="K738" s="84">
        <v>0</v>
      </c>
      <c r="L738" s="82">
        <v>530476</v>
      </c>
      <c r="M738" s="82">
        <v>0</v>
      </c>
      <c r="N738" s="82">
        <v>2821.68</v>
      </c>
      <c r="O738" s="86" t="s">
        <v>17554</v>
      </c>
      <c r="P738" s="82">
        <v>-8314.84</v>
      </c>
      <c r="Q738" s="82">
        <v>0</v>
      </c>
      <c r="R738" s="2">
        <f t="shared" si="22"/>
        <v>530476</v>
      </c>
      <c r="S738" s="2">
        <f t="shared" si="23"/>
        <v>2821.6808510638298</v>
      </c>
    </row>
    <row r="739" spans="1:19" x14ac:dyDescent="0.25">
      <c r="A739" s="85" t="s">
        <v>17569</v>
      </c>
      <c r="B739" s="85" t="s">
        <v>16171</v>
      </c>
      <c r="C739" s="85" t="s">
        <v>16172</v>
      </c>
      <c r="D739" s="85">
        <v>126</v>
      </c>
      <c r="E739" s="85">
        <v>26</v>
      </c>
      <c r="F739" s="85" t="s">
        <v>16280</v>
      </c>
      <c r="G739" s="85" t="s">
        <v>19019</v>
      </c>
      <c r="H739" s="85" t="s">
        <v>641</v>
      </c>
      <c r="I739" s="85" t="s">
        <v>16281</v>
      </c>
      <c r="J739" s="84">
        <v>160</v>
      </c>
      <c r="K739" s="84">
        <v>0</v>
      </c>
      <c r="L739" s="82">
        <v>448494</v>
      </c>
      <c r="M739" s="82">
        <v>0</v>
      </c>
      <c r="N739" s="82">
        <v>2803.09</v>
      </c>
      <c r="O739" s="86" t="s">
        <v>17554</v>
      </c>
      <c r="P739" s="82">
        <v>-7029.84</v>
      </c>
      <c r="Q739" s="82">
        <v>0</v>
      </c>
      <c r="R739" s="2">
        <f t="shared" si="22"/>
        <v>448494</v>
      </c>
      <c r="S739" s="2">
        <f t="shared" si="23"/>
        <v>2803.0875000000001</v>
      </c>
    </row>
    <row r="740" spans="1:19" x14ac:dyDescent="0.25">
      <c r="A740" s="85" t="s">
        <v>17569</v>
      </c>
      <c r="B740" s="85" t="s">
        <v>16171</v>
      </c>
      <c r="C740" s="85" t="s">
        <v>16172</v>
      </c>
      <c r="D740" s="85">
        <v>126</v>
      </c>
      <c r="E740" s="85">
        <v>26</v>
      </c>
      <c r="F740" s="85" t="s">
        <v>16280</v>
      </c>
      <c r="G740" s="85" t="s">
        <v>19019</v>
      </c>
      <c r="H740" s="85" t="s">
        <v>642</v>
      </c>
      <c r="I740" s="85" t="s">
        <v>16279</v>
      </c>
      <c r="J740" s="84">
        <v>455</v>
      </c>
      <c r="K740" s="84">
        <v>0</v>
      </c>
      <c r="L740" s="82">
        <v>1098882</v>
      </c>
      <c r="M740" s="82">
        <v>0</v>
      </c>
      <c r="N740" s="82">
        <v>2415.13</v>
      </c>
      <c r="O740" s="86" t="s">
        <v>17554</v>
      </c>
      <c r="P740" s="82">
        <v>-17224.2</v>
      </c>
      <c r="Q740" s="82">
        <v>0</v>
      </c>
      <c r="R740" s="2">
        <f t="shared" si="22"/>
        <v>1098882</v>
      </c>
      <c r="S740" s="2">
        <f t="shared" si="23"/>
        <v>2415.1252747252747</v>
      </c>
    </row>
    <row r="741" spans="1:19" x14ac:dyDescent="0.25">
      <c r="A741" s="85" t="s">
        <v>17569</v>
      </c>
      <c r="B741" s="85" t="s">
        <v>16171</v>
      </c>
      <c r="C741" s="85" t="s">
        <v>16172</v>
      </c>
      <c r="D741" s="85">
        <v>126</v>
      </c>
      <c r="E741" s="85">
        <v>26</v>
      </c>
      <c r="F741" s="85" t="s">
        <v>16274</v>
      </c>
      <c r="G741" s="85" t="s">
        <v>16273</v>
      </c>
      <c r="H741" s="85" t="s">
        <v>643</v>
      </c>
      <c r="I741" s="85" t="s">
        <v>16278</v>
      </c>
      <c r="J741" s="84">
        <v>300</v>
      </c>
      <c r="K741" s="84">
        <v>0</v>
      </c>
      <c r="L741" s="82">
        <v>1063318</v>
      </c>
      <c r="M741" s="82">
        <v>0</v>
      </c>
      <c r="N741" s="82">
        <v>3544.39</v>
      </c>
      <c r="O741" s="86" t="s">
        <v>17552</v>
      </c>
      <c r="P741" s="82">
        <v>50634.16</v>
      </c>
      <c r="Q741" s="82">
        <v>0</v>
      </c>
      <c r="R741" s="2">
        <f t="shared" si="22"/>
        <v>1063318</v>
      </c>
      <c r="S741" s="2">
        <f t="shared" si="23"/>
        <v>3544.3933333333334</v>
      </c>
    </row>
    <row r="742" spans="1:19" x14ac:dyDescent="0.25">
      <c r="A742" s="85" t="s">
        <v>17569</v>
      </c>
      <c r="B742" s="85" t="s">
        <v>16171</v>
      </c>
      <c r="C742" s="85" t="s">
        <v>16172</v>
      </c>
      <c r="D742" s="85">
        <v>126</v>
      </c>
      <c r="E742" s="85">
        <v>26</v>
      </c>
      <c r="F742" s="85" t="s">
        <v>16274</v>
      </c>
      <c r="G742" s="85" t="s">
        <v>16273</v>
      </c>
      <c r="H742" s="85" t="s">
        <v>644</v>
      </c>
      <c r="I742" s="85" t="s">
        <v>16277</v>
      </c>
      <c r="J742" s="84">
        <v>161</v>
      </c>
      <c r="K742" s="84">
        <v>0</v>
      </c>
      <c r="L742" s="82">
        <v>616944</v>
      </c>
      <c r="M742" s="82">
        <v>0</v>
      </c>
      <c r="N742" s="82">
        <v>3831.95</v>
      </c>
      <c r="O742" s="86" t="s">
        <v>17552</v>
      </c>
      <c r="P742" s="82">
        <v>29378.32</v>
      </c>
      <c r="Q742" s="82">
        <v>0</v>
      </c>
      <c r="R742" s="2">
        <f t="shared" si="22"/>
        <v>616944</v>
      </c>
      <c r="S742" s="2">
        <f t="shared" si="23"/>
        <v>3831.9503105590061</v>
      </c>
    </row>
    <row r="743" spans="1:19" x14ac:dyDescent="0.25">
      <c r="A743" s="85" t="s">
        <v>17569</v>
      </c>
      <c r="B743" s="85" t="s">
        <v>16171</v>
      </c>
      <c r="C743" s="85" t="s">
        <v>16172</v>
      </c>
      <c r="D743" s="85">
        <v>126</v>
      </c>
      <c r="E743" s="85">
        <v>26</v>
      </c>
      <c r="F743" s="85" t="s">
        <v>16274</v>
      </c>
      <c r="G743" s="85" t="s">
        <v>16273</v>
      </c>
      <c r="H743" s="85" t="s">
        <v>645</v>
      </c>
      <c r="I743" s="85" t="s">
        <v>16276</v>
      </c>
      <c r="J743" s="84">
        <v>250</v>
      </c>
      <c r="K743" s="84">
        <v>0</v>
      </c>
      <c r="L743" s="82">
        <v>842982</v>
      </c>
      <c r="M743" s="82">
        <v>0</v>
      </c>
      <c r="N743" s="82">
        <v>3371.93</v>
      </c>
      <c r="O743" s="86" t="s">
        <v>17552</v>
      </c>
      <c r="P743" s="82">
        <v>40142.03</v>
      </c>
      <c r="Q743" s="82">
        <v>0</v>
      </c>
      <c r="R743" s="2">
        <f t="shared" si="22"/>
        <v>842982</v>
      </c>
      <c r="S743" s="2">
        <f t="shared" si="23"/>
        <v>3371.9279999999999</v>
      </c>
    </row>
    <row r="744" spans="1:19" x14ac:dyDescent="0.25">
      <c r="A744" s="85" t="s">
        <v>17569</v>
      </c>
      <c r="B744" s="85" t="s">
        <v>16171</v>
      </c>
      <c r="C744" s="85" t="s">
        <v>16172</v>
      </c>
      <c r="D744" s="85">
        <v>126</v>
      </c>
      <c r="E744" s="85">
        <v>26</v>
      </c>
      <c r="F744" s="85" t="s">
        <v>16274</v>
      </c>
      <c r="G744" s="85" t="s">
        <v>16273</v>
      </c>
      <c r="H744" s="85" t="s">
        <v>646</v>
      </c>
      <c r="I744" s="85" t="s">
        <v>16275</v>
      </c>
      <c r="J744" s="84">
        <v>48</v>
      </c>
      <c r="K744" s="84">
        <v>0</v>
      </c>
      <c r="L744" s="82">
        <v>49665</v>
      </c>
      <c r="M744" s="82">
        <v>0</v>
      </c>
      <c r="N744" s="82">
        <v>1034.69</v>
      </c>
      <c r="O744" s="86" t="s">
        <v>17552</v>
      </c>
      <c r="P744" s="82">
        <v>2365.02</v>
      </c>
      <c r="Q744" s="82">
        <v>0</v>
      </c>
      <c r="R744" s="2">
        <f t="shared" si="22"/>
        <v>49665</v>
      </c>
      <c r="S744" s="2">
        <f t="shared" si="23"/>
        <v>1034.6875</v>
      </c>
    </row>
    <row r="745" spans="1:19" x14ac:dyDescent="0.25">
      <c r="A745" s="85" t="s">
        <v>17569</v>
      </c>
      <c r="B745" s="85" t="s">
        <v>16171</v>
      </c>
      <c r="C745" s="85" t="s">
        <v>16172</v>
      </c>
      <c r="D745" s="85">
        <v>126</v>
      </c>
      <c r="E745" s="85">
        <v>26</v>
      </c>
      <c r="F745" s="85" t="s">
        <v>16274</v>
      </c>
      <c r="G745" s="85" t="s">
        <v>16273</v>
      </c>
      <c r="H745" s="85" t="s">
        <v>647</v>
      </c>
      <c r="I745" s="85" t="s">
        <v>16272</v>
      </c>
      <c r="J745" s="84">
        <v>30</v>
      </c>
      <c r="K745" s="84">
        <v>0</v>
      </c>
      <c r="L745" s="82">
        <v>28722</v>
      </c>
      <c r="M745" s="82">
        <v>0</v>
      </c>
      <c r="N745" s="82">
        <v>957.4</v>
      </c>
      <c r="O745" s="86" t="s">
        <v>17552</v>
      </c>
      <c r="P745" s="82">
        <v>1367.74</v>
      </c>
      <c r="Q745" s="82">
        <v>0</v>
      </c>
      <c r="R745" s="2">
        <f t="shared" si="22"/>
        <v>28722</v>
      </c>
      <c r="S745" s="2">
        <f t="shared" si="23"/>
        <v>957.4</v>
      </c>
    </row>
    <row r="746" spans="1:19" x14ac:dyDescent="0.25">
      <c r="A746" s="85" t="s">
        <v>17569</v>
      </c>
      <c r="B746" s="85" t="s">
        <v>16171</v>
      </c>
      <c r="C746" s="85" t="s">
        <v>16172</v>
      </c>
      <c r="D746" s="85">
        <v>126</v>
      </c>
      <c r="E746" s="85">
        <v>26</v>
      </c>
      <c r="F746" s="85" t="s">
        <v>16266</v>
      </c>
      <c r="G746" s="85" t="s">
        <v>16265</v>
      </c>
      <c r="H746" s="85" t="s">
        <v>648</v>
      </c>
      <c r="I746" s="85" t="s">
        <v>16271</v>
      </c>
      <c r="J746" s="84">
        <v>215</v>
      </c>
      <c r="K746" s="84">
        <v>148</v>
      </c>
      <c r="L746" s="82">
        <v>953521</v>
      </c>
      <c r="M746" s="82">
        <v>388763</v>
      </c>
      <c r="N746" s="82">
        <v>2626.78</v>
      </c>
      <c r="O746" s="86" t="s">
        <v>17552</v>
      </c>
      <c r="P746" s="82">
        <v>45405.75</v>
      </c>
      <c r="Q746" s="82">
        <v>0</v>
      </c>
      <c r="R746" s="2">
        <f t="shared" si="22"/>
        <v>564758</v>
      </c>
      <c r="S746" s="2">
        <f t="shared" si="23"/>
        <v>2626.7813953488371</v>
      </c>
    </row>
    <row r="747" spans="1:19" x14ac:dyDescent="0.25">
      <c r="A747" s="85" t="s">
        <v>17569</v>
      </c>
      <c r="B747" s="85" t="s">
        <v>16171</v>
      </c>
      <c r="C747" s="85" t="s">
        <v>16172</v>
      </c>
      <c r="D747" s="85">
        <v>126</v>
      </c>
      <c r="E747" s="85">
        <v>26</v>
      </c>
      <c r="F747" s="85" t="s">
        <v>16266</v>
      </c>
      <c r="G747" s="85" t="s">
        <v>16265</v>
      </c>
      <c r="H747" s="85" t="s">
        <v>649</v>
      </c>
      <c r="I747" s="85" t="s">
        <v>16270</v>
      </c>
      <c r="J747" s="84">
        <v>78</v>
      </c>
      <c r="K747" s="84">
        <v>8</v>
      </c>
      <c r="L747" s="82">
        <v>279637</v>
      </c>
      <c r="M747" s="82">
        <v>26013</v>
      </c>
      <c r="N747" s="82">
        <v>3251.59</v>
      </c>
      <c r="O747" s="86" t="s">
        <v>17552</v>
      </c>
      <c r="P747" s="82">
        <v>13316.05</v>
      </c>
      <c r="Q747" s="82">
        <v>0</v>
      </c>
      <c r="R747" s="2">
        <f t="shared" si="22"/>
        <v>253624</v>
      </c>
      <c r="S747" s="2">
        <f t="shared" si="23"/>
        <v>3251.5897435897436</v>
      </c>
    </row>
    <row r="748" spans="1:19" x14ac:dyDescent="0.25">
      <c r="A748" s="85" t="s">
        <v>17569</v>
      </c>
      <c r="B748" s="85" t="s">
        <v>16171</v>
      </c>
      <c r="C748" s="85" t="s">
        <v>16172</v>
      </c>
      <c r="D748" s="85">
        <v>126</v>
      </c>
      <c r="E748" s="85">
        <v>26</v>
      </c>
      <c r="F748" s="85" t="s">
        <v>16266</v>
      </c>
      <c r="G748" s="85" t="s">
        <v>16265</v>
      </c>
      <c r="H748" s="85" t="s">
        <v>650</v>
      </c>
      <c r="I748" s="85" t="s">
        <v>16269</v>
      </c>
      <c r="J748" s="84">
        <v>6</v>
      </c>
      <c r="K748" s="84">
        <v>0</v>
      </c>
      <c r="L748" s="82">
        <v>7838</v>
      </c>
      <c r="M748" s="82">
        <v>0</v>
      </c>
      <c r="N748" s="82">
        <v>1306.33</v>
      </c>
      <c r="O748" s="86" t="s">
        <v>17552</v>
      </c>
      <c r="P748" s="82">
        <v>373.21</v>
      </c>
      <c r="Q748" s="82">
        <v>0</v>
      </c>
      <c r="R748" s="2">
        <f t="shared" si="22"/>
        <v>7838</v>
      </c>
      <c r="S748" s="2">
        <f t="shared" si="23"/>
        <v>1306.3333333333333</v>
      </c>
    </row>
    <row r="749" spans="1:19" x14ac:dyDescent="0.25">
      <c r="A749" s="85" t="s">
        <v>17569</v>
      </c>
      <c r="B749" s="85" t="s">
        <v>16171</v>
      </c>
      <c r="C749" s="85" t="s">
        <v>16172</v>
      </c>
      <c r="D749" s="85">
        <v>126</v>
      </c>
      <c r="E749" s="85">
        <v>26</v>
      </c>
      <c r="F749" s="85" t="s">
        <v>16266</v>
      </c>
      <c r="G749" s="85" t="s">
        <v>16265</v>
      </c>
      <c r="H749" s="85" t="s">
        <v>651</v>
      </c>
      <c r="I749" s="85" t="s">
        <v>16268</v>
      </c>
      <c r="J749" s="84">
        <v>10</v>
      </c>
      <c r="K749" s="84">
        <v>0</v>
      </c>
      <c r="L749" s="82">
        <v>13102</v>
      </c>
      <c r="M749" s="82">
        <v>0</v>
      </c>
      <c r="N749" s="82">
        <v>1310.2</v>
      </c>
      <c r="O749" s="86" t="s">
        <v>17552</v>
      </c>
      <c r="P749" s="82">
        <v>623.91999999999996</v>
      </c>
      <c r="Q749" s="82">
        <v>0</v>
      </c>
      <c r="R749" s="2">
        <f t="shared" si="22"/>
        <v>13102</v>
      </c>
      <c r="S749" s="2">
        <f t="shared" si="23"/>
        <v>1310.2</v>
      </c>
    </row>
    <row r="750" spans="1:19" x14ac:dyDescent="0.25">
      <c r="A750" s="85" t="s">
        <v>17569</v>
      </c>
      <c r="B750" s="85" t="s">
        <v>16171</v>
      </c>
      <c r="C750" s="85" t="s">
        <v>16172</v>
      </c>
      <c r="D750" s="85">
        <v>126</v>
      </c>
      <c r="E750" s="85">
        <v>26</v>
      </c>
      <c r="F750" s="85" t="s">
        <v>16266</v>
      </c>
      <c r="G750" s="85" t="s">
        <v>16265</v>
      </c>
      <c r="H750" s="85" t="s">
        <v>652</v>
      </c>
      <c r="I750" s="85" t="s">
        <v>16267</v>
      </c>
      <c r="J750" s="84">
        <v>33</v>
      </c>
      <c r="K750" s="84">
        <v>0</v>
      </c>
      <c r="L750" s="82">
        <v>55705</v>
      </c>
      <c r="M750" s="82">
        <v>0</v>
      </c>
      <c r="N750" s="82">
        <v>1688.03</v>
      </c>
      <c r="O750" s="86" t="s">
        <v>17552</v>
      </c>
      <c r="P750" s="82">
        <v>2652.62</v>
      </c>
      <c r="Q750" s="82">
        <v>0</v>
      </c>
      <c r="R750" s="2">
        <f t="shared" si="22"/>
        <v>55705</v>
      </c>
      <c r="S750" s="2">
        <f t="shared" si="23"/>
        <v>1688.030303030303</v>
      </c>
    </row>
    <row r="751" spans="1:19" x14ac:dyDescent="0.25">
      <c r="A751" s="85" t="s">
        <v>17569</v>
      </c>
      <c r="B751" s="85" t="s">
        <v>16171</v>
      </c>
      <c r="C751" s="85" t="s">
        <v>16172</v>
      </c>
      <c r="D751" s="85">
        <v>126</v>
      </c>
      <c r="E751" s="85">
        <v>26</v>
      </c>
      <c r="F751" s="85" t="s">
        <v>16266</v>
      </c>
      <c r="G751" s="85" t="s">
        <v>16265</v>
      </c>
      <c r="H751" s="85" t="s">
        <v>16264</v>
      </c>
      <c r="I751" s="85" t="s">
        <v>16263</v>
      </c>
      <c r="J751" s="84">
        <v>9</v>
      </c>
      <c r="K751" s="84">
        <v>0</v>
      </c>
      <c r="L751" s="82">
        <v>15604</v>
      </c>
      <c r="M751" s="82">
        <v>0</v>
      </c>
      <c r="N751" s="82">
        <v>1733.78</v>
      </c>
      <c r="O751" s="86" t="s">
        <v>17552</v>
      </c>
      <c r="P751" s="82">
        <v>743.04</v>
      </c>
      <c r="Q751" s="82">
        <v>0</v>
      </c>
      <c r="R751" s="2">
        <f t="shared" si="22"/>
        <v>15604</v>
      </c>
      <c r="S751" s="2">
        <f t="shared" si="23"/>
        <v>1733.7777777777778</v>
      </c>
    </row>
    <row r="752" spans="1:19" x14ac:dyDescent="0.25">
      <c r="A752" s="85" t="s">
        <v>17569</v>
      </c>
      <c r="B752" s="85" t="s">
        <v>16171</v>
      </c>
      <c r="C752" s="85" t="s">
        <v>16172</v>
      </c>
      <c r="D752" s="85">
        <v>126</v>
      </c>
      <c r="E752" s="85">
        <v>26</v>
      </c>
      <c r="F752" s="85" t="s">
        <v>16266</v>
      </c>
      <c r="G752" s="85" t="s">
        <v>16265</v>
      </c>
      <c r="H752" s="85" t="s">
        <v>17572</v>
      </c>
      <c r="I752" s="85" t="s">
        <v>17573</v>
      </c>
      <c r="J752" s="84">
        <v>4</v>
      </c>
      <c r="K752" s="84">
        <v>0</v>
      </c>
      <c r="L752" s="82">
        <v>6876</v>
      </c>
      <c r="M752" s="82">
        <v>0</v>
      </c>
      <c r="N752" s="82">
        <v>1719</v>
      </c>
      <c r="O752" s="86" t="s">
        <v>17552</v>
      </c>
      <c r="P752" s="82">
        <v>327.39999999999998</v>
      </c>
      <c r="Q752" s="82">
        <v>0</v>
      </c>
      <c r="R752" s="2">
        <f t="shared" si="22"/>
        <v>6876</v>
      </c>
      <c r="S752" s="2">
        <f t="shared" si="23"/>
        <v>1719</v>
      </c>
    </row>
    <row r="753" spans="1:19" x14ac:dyDescent="0.25">
      <c r="A753" s="85" t="s">
        <v>17569</v>
      </c>
      <c r="B753" s="85" t="s">
        <v>16171</v>
      </c>
      <c r="C753" s="85" t="s">
        <v>16172</v>
      </c>
      <c r="D753" s="85">
        <v>126</v>
      </c>
      <c r="E753" s="85">
        <v>26</v>
      </c>
      <c r="F753" s="85" t="s">
        <v>16266</v>
      </c>
      <c r="G753" s="85" t="s">
        <v>16265</v>
      </c>
      <c r="H753" s="85" t="s">
        <v>18532</v>
      </c>
      <c r="I753" s="85" t="s">
        <v>18533</v>
      </c>
      <c r="J753" s="84">
        <v>5</v>
      </c>
      <c r="K753" s="84">
        <v>0</v>
      </c>
      <c r="L753" s="82">
        <v>8313</v>
      </c>
      <c r="M753" s="82">
        <v>0</v>
      </c>
      <c r="N753" s="82">
        <v>1662.6</v>
      </c>
      <c r="O753" s="86" t="s">
        <v>17552</v>
      </c>
      <c r="P753" s="82">
        <v>395.83</v>
      </c>
      <c r="Q753" s="82">
        <v>0</v>
      </c>
      <c r="R753" s="2">
        <f t="shared" si="22"/>
        <v>8313</v>
      </c>
      <c r="S753" s="2">
        <f t="shared" si="23"/>
        <v>1662.6</v>
      </c>
    </row>
    <row r="754" spans="1:19" x14ac:dyDescent="0.25">
      <c r="A754" s="85" t="s">
        <v>17569</v>
      </c>
      <c r="B754" s="85" t="s">
        <v>16171</v>
      </c>
      <c r="C754" s="85" t="s">
        <v>16172</v>
      </c>
      <c r="D754" s="85">
        <v>126</v>
      </c>
      <c r="E754" s="85">
        <v>26</v>
      </c>
      <c r="F754" s="85" t="s">
        <v>16262</v>
      </c>
      <c r="G754" s="85" t="s">
        <v>16261</v>
      </c>
      <c r="H754" s="85" t="s">
        <v>653</v>
      </c>
      <c r="I754" s="85" t="s">
        <v>16260</v>
      </c>
      <c r="J754" s="84">
        <v>247</v>
      </c>
      <c r="K754" s="84">
        <v>0</v>
      </c>
      <c r="L754" s="82">
        <v>801207</v>
      </c>
      <c r="M754" s="82">
        <v>0</v>
      </c>
      <c r="N754" s="82">
        <v>3243.75</v>
      </c>
      <c r="O754" s="86" t="s">
        <v>17552</v>
      </c>
      <c r="P754" s="82">
        <v>38152.699999999997</v>
      </c>
      <c r="Q754" s="82">
        <v>0</v>
      </c>
      <c r="R754" s="2">
        <f t="shared" si="22"/>
        <v>801207</v>
      </c>
      <c r="S754" s="2">
        <f t="shared" si="23"/>
        <v>3243.7530364372469</v>
      </c>
    </row>
    <row r="755" spans="1:19" x14ac:dyDescent="0.25">
      <c r="A755" s="85" t="s">
        <v>17569</v>
      </c>
      <c r="B755" s="85" t="s">
        <v>16171</v>
      </c>
      <c r="C755" s="85" t="s">
        <v>16172</v>
      </c>
      <c r="D755" s="85">
        <v>126</v>
      </c>
      <c r="E755" s="85">
        <v>26</v>
      </c>
      <c r="F755" s="85" t="s">
        <v>16259</v>
      </c>
      <c r="G755" s="85" t="s">
        <v>16258</v>
      </c>
      <c r="H755" s="85" t="s">
        <v>654</v>
      </c>
      <c r="I755" s="85" t="s">
        <v>16257</v>
      </c>
      <c r="J755" s="84">
        <v>250</v>
      </c>
      <c r="K755" s="84">
        <v>0</v>
      </c>
      <c r="L755" s="82">
        <v>705847</v>
      </c>
      <c r="M755" s="82">
        <v>0</v>
      </c>
      <c r="N755" s="82">
        <v>2823.39</v>
      </c>
      <c r="O755" s="86" t="s">
        <v>17554</v>
      </c>
      <c r="P755" s="82">
        <v>-11063.67</v>
      </c>
      <c r="Q755" s="82">
        <v>0</v>
      </c>
      <c r="R755" s="2">
        <f t="shared" si="22"/>
        <v>705847</v>
      </c>
      <c r="S755" s="2">
        <f t="shared" si="23"/>
        <v>2823.3879999999999</v>
      </c>
    </row>
    <row r="756" spans="1:19" x14ac:dyDescent="0.25">
      <c r="A756" s="85" t="s">
        <v>17569</v>
      </c>
      <c r="B756" s="85" t="s">
        <v>16171</v>
      </c>
      <c r="C756" s="85" t="s">
        <v>16172</v>
      </c>
      <c r="D756" s="85">
        <v>126</v>
      </c>
      <c r="E756" s="85">
        <v>26</v>
      </c>
      <c r="F756" s="85" t="s">
        <v>16255</v>
      </c>
      <c r="G756" s="85" t="s">
        <v>16254</v>
      </c>
      <c r="H756" s="85" t="s">
        <v>18534</v>
      </c>
      <c r="I756" s="85" t="s">
        <v>18535</v>
      </c>
      <c r="J756" s="84">
        <v>0</v>
      </c>
      <c r="K756" s="84">
        <v>140</v>
      </c>
      <c r="L756" s="82">
        <v>407466</v>
      </c>
      <c r="M756" s="82">
        <v>407466</v>
      </c>
      <c r="N756" s="82">
        <v>2910.47</v>
      </c>
      <c r="O756" s="86" t="s">
        <v>17554</v>
      </c>
      <c r="P756" s="82">
        <v>-6386.74</v>
      </c>
      <c r="Q756" s="82">
        <v>0</v>
      </c>
      <c r="R756" s="2">
        <f t="shared" si="22"/>
        <v>0</v>
      </c>
      <c r="S756" s="2" t="e">
        <f t="shared" si="23"/>
        <v>#DIV/0!</v>
      </c>
    </row>
    <row r="757" spans="1:19" x14ac:dyDescent="0.25">
      <c r="A757" s="85" t="s">
        <v>17569</v>
      </c>
      <c r="B757" s="85" t="s">
        <v>16171</v>
      </c>
      <c r="C757" s="85" t="s">
        <v>16172</v>
      </c>
      <c r="D757" s="85">
        <v>126</v>
      </c>
      <c r="E757" s="85">
        <v>26</v>
      </c>
      <c r="F757" s="85" t="s">
        <v>16255</v>
      </c>
      <c r="G757" s="85" t="s">
        <v>16254</v>
      </c>
      <c r="H757" s="85" t="s">
        <v>655</v>
      </c>
      <c r="I757" s="85" t="s">
        <v>16256</v>
      </c>
      <c r="J757" s="84">
        <v>221</v>
      </c>
      <c r="K757" s="84">
        <v>0</v>
      </c>
      <c r="L757" s="82">
        <v>542076</v>
      </c>
      <c r="M757" s="82">
        <v>0</v>
      </c>
      <c r="N757" s="82">
        <v>2452.83</v>
      </c>
      <c r="O757" s="86" t="s">
        <v>17554</v>
      </c>
      <c r="P757" s="82">
        <v>-8496.67</v>
      </c>
      <c r="Q757" s="82">
        <v>0</v>
      </c>
      <c r="R757" s="2">
        <f t="shared" si="22"/>
        <v>542076</v>
      </c>
      <c r="S757" s="2">
        <f t="shared" si="23"/>
        <v>2452.8325791855204</v>
      </c>
    </row>
    <row r="758" spans="1:19" x14ac:dyDescent="0.25">
      <c r="A758" s="85" t="s">
        <v>17569</v>
      </c>
      <c r="B758" s="85" t="s">
        <v>16171</v>
      </c>
      <c r="C758" s="85" t="s">
        <v>16172</v>
      </c>
      <c r="D758" s="85">
        <v>126</v>
      </c>
      <c r="E758" s="85">
        <v>26</v>
      </c>
      <c r="F758" s="85" t="s">
        <v>16252</v>
      </c>
      <c r="G758" s="85" t="s">
        <v>16251</v>
      </c>
      <c r="H758" s="85" t="s">
        <v>656</v>
      </c>
      <c r="I758" s="85" t="s">
        <v>16253</v>
      </c>
      <c r="J758" s="84">
        <v>311</v>
      </c>
      <c r="K758" s="84">
        <v>0</v>
      </c>
      <c r="L758" s="82">
        <v>741266</v>
      </c>
      <c r="M758" s="82">
        <v>0</v>
      </c>
      <c r="N758" s="82">
        <v>2383.4899999999998</v>
      </c>
      <c r="O758" s="86" t="s">
        <v>17552</v>
      </c>
      <c r="P758" s="82">
        <v>35298.35</v>
      </c>
      <c r="Q758" s="82">
        <v>0</v>
      </c>
      <c r="R758" s="2">
        <f t="shared" si="22"/>
        <v>741266</v>
      </c>
      <c r="S758" s="2">
        <f t="shared" si="23"/>
        <v>2383.4919614147911</v>
      </c>
    </row>
    <row r="759" spans="1:19" x14ac:dyDescent="0.25">
      <c r="A759" s="85" t="s">
        <v>17569</v>
      </c>
      <c r="B759" s="85" t="s">
        <v>16171</v>
      </c>
      <c r="C759" s="85" t="s">
        <v>16172</v>
      </c>
      <c r="D759" s="85">
        <v>126</v>
      </c>
      <c r="E759" s="85">
        <v>26</v>
      </c>
      <c r="F759" s="85" t="s">
        <v>16252</v>
      </c>
      <c r="G759" s="85" t="s">
        <v>16251</v>
      </c>
      <c r="H759" s="85" t="s">
        <v>657</v>
      </c>
      <c r="I759" s="85" t="s">
        <v>16250</v>
      </c>
      <c r="J759" s="84">
        <v>306</v>
      </c>
      <c r="K759" s="84">
        <v>0</v>
      </c>
      <c r="L759" s="82">
        <v>724949</v>
      </c>
      <c r="M759" s="82">
        <v>0</v>
      </c>
      <c r="N759" s="82">
        <v>2369.11</v>
      </c>
      <c r="O759" s="86" t="s">
        <v>17552</v>
      </c>
      <c r="P759" s="82">
        <v>34521.4</v>
      </c>
      <c r="Q759" s="82">
        <v>0</v>
      </c>
      <c r="R759" s="2">
        <f t="shared" si="22"/>
        <v>724949</v>
      </c>
      <c r="S759" s="2">
        <f t="shared" si="23"/>
        <v>2369.1143790849674</v>
      </c>
    </row>
    <row r="760" spans="1:19" x14ac:dyDescent="0.25">
      <c r="A760" s="85" t="s">
        <v>17569</v>
      </c>
      <c r="B760" s="85" t="s">
        <v>16171</v>
      </c>
      <c r="C760" s="85" t="s">
        <v>16172</v>
      </c>
      <c r="D760" s="85">
        <v>126</v>
      </c>
      <c r="E760" s="85">
        <v>26</v>
      </c>
      <c r="F760" s="85" t="s">
        <v>16249</v>
      </c>
      <c r="G760" s="85" t="s">
        <v>16248</v>
      </c>
      <c r="H760" s="85" t="s">
        <v>658</v>
      </c>
      <c r="I760" s="85" t="s">
        <v>14586</v>
      </c>
      <c r="J760" s="84">
        <v>125</v>
      </c>
      <c r="K760" s="84">
        <v>60</v>
      </c>
      <c r="L760" s="82">
        <v>535058</v>
      </c>
      <c r="M760" s="82">
        <v>173532</v>
      </c>
      <c r="N760" s="82">
        <v>2892.21</v>
      </c>
      <c r="O760" s="86" t="s">
        <v>17554</v>
      </c>
      <c r="P760" s="82">
        <v>-8386.65</v>
      </c>
      <c r="Q760" s="82">
        <v>0</v>
      </c>
      <c r="R760" s="2">
        <f t="shared" si="22"/>
        <v>361526</v>
      </c>
      <c r="S760" s="2">
        <f t="shared" si="23"/>
        <v>2892.2080000000001</v>
      </c>
    </row>
    <row r="761" spans="1:19" x14ac:dyDescent="0.25">
      <c r="A761" s="85" t="s">
        <v>17569</v>
      </c>
      <c r="B761" s="85" t="s">
        <v>16171</v>
      </c>
      <c r="C761" s="85" t="s">
        <v>16172</v>
      </c>
      <c r="D761" s="85">
        <v>126</v>
      </c>
      <c r="E761" s="85">
        <v>26</v>
      </c>
      <c r="F761" s="85" t="s">
        <v>16249</v>
      </c>
      <c r="G761" s="85" t="s">
        <v>16248</v>
      </c>
      <c r="H761" s="85" t="s">
        <v>18247</v>
      </c>
      <c r="I761" s="85" t="s">
        <v>18248</v>
      </c>
      <c r="J761" s="84">
        <v>2</v>
      </c>
      <c r="K761" s="84">
        <v>0</v>
      </c>
      <c r="L761" s="82">
        <v>4196</v>
      </c>
      <c r="M761" s="82">
        <v>0</v>
      </c>
      <c r="N761" s="82">
        <v>2098</v>
      </c>
      <c r="O761" s="86" t="s">
        <v>17554</v>
      </c>
      <c r="P761" s="82">
        <v>-65.78</v>
      </c>
      <c r="Q761" s="82">
        <v>0</v>
      </c>
      <c r="R761" s="2">
        <f t="shared" si="22"/>
        <v>4196</v>
      </c>
      <c r="S761" s="2">
        <f t="shared" si="23"/>
        <v>2098</v>
      </c>
    </row>
    <row r="762" spans="1:19" x14ac:dyDescent="0.25">
      <c r="A762" s="85" t="s">
        <v>17569</v>
      </c>
      <c r="B762" s="85" t="s">
        <v>16171</v>
      </c>
      <c r="C762" s="85" t="s">
        <v>16172</v>
      </c>
      <c r="D762" s="85">
        <v>126</v>
      </c>
      <c r="E762" s="85">
        <v>26</v>
      </c>
      <c r="F762" s="85" t="s">
        <v>16247</v>
      </c>
      <c r="G762" s="85" t="s">
        <v>10168</v>
      </c>
      <c r="H762" s="85" t="s">
        <v>659</v>
      </c>
      <c r="I762" s="85" t="s">
        <v>16246</v>
      </c>
      <c r="J762" s="84">
        <v>177</v>
      </c>
      <c r="K762" s="84">
        <v>0</v>
      </c>
      <c r="L762" s="82">
        <v>371881</v>
      </c>
      <c r="M762" s="82">
        <v>0</v>
      </c>
      <c r="N762" s="82">
        <v>2101.02</v>
      </c>
      <c r="O762" s="86" t="s">
        <v>17552</v>
      </c>
      <c r="P762" s="82">
        <v>17708.61</v>
      </c>
      <c r="Q762" s="82">
        <v>0</v>
      </c>
      <c r="R762" s="2">
        <f t="shared" si="22"/>
        <v>371881</v>
      </c>
      <c r="S762" s="2">
        <f t="shared" si="23"/>
        <v>2101.0225988700563</v>
      </c>
    </row>
    <row r="763" spans="1:19" x14ac:dyDescent="0.25">
      <c r="A763" s="85" t="s">
        <v>17569</v>
      </c>
      <c r="B763" s="85" t="s">
        <v>16171</v>
      </c>
      <c r="C763" s="85" t="s">
        <v>16172</v>
      </c>
      <c r="D763" s="85">
        <v>126</v>
      </c>
      <c r="E763" s="85">
        <v>26</v>
      </c>
      <c r="F763" s="85" t="s">
        <v>16242</v>
      </c>
      <c r="G763" s="85" t="s">
        <v>16241</v>
      </c>
      <c r="H763" s="85" t="s">
        <v>660</v>
      </c>
      <c r="I763" s="85" t="s">
        <v>16245</v>
      </c>
      <c r="J763" s="84">
        <v>110</v>
      </c>
      <c r="K763" s="84">
        <v>0</v>
      </c>
      <c r="L763" s="82">
        <v>301110</v>
      </c>
      <c r="M763" s="82">
        <v>0</v>
      </c>
      <c r="N763" s="82">
        <v>2737.36</v>
      </c>
      <c r="O763" s="86" t="s">
        <v>17554</v>
      </c>
      <c r="P763" s="82">
        <v>-4719.6899999999996</v>
      </c>
      <c r="Q763" s="82">
        <v>0</v>
      </c>
      <c r="R763" s="2">
        <f t="shared" si="22"/>
        <v>301110</v>
      </c>
      <c r="S763" s="2">
        <f t="shared" si="23"/>
        <v>2737.3636363636365</v>
      </c>
    </row>
    <row r="764" spans="1:19" x14ac:dyDescent="0.25">
      <c r="A764" s="85" t="s">
        <v>17569</v>
      </c>
      <c r="B764" s="85" t="s">
        <v>16171</v>
      </c>
      <c r="C764" s="85" t="s">
        <v>16172</v>
      </c>
      <c r="D764" s="85">
        <v>126</v>
      </c>
      <c r="E764" s="85">
        <v>26</v>
      </c>
      <c r="F764" s="85" t="s">
        <v>16242</v>
      </c>
      <c r="G764" s="85" t="s">
        <v>16241</v>
      </c>
      <c r="H764" s="85" t="s">
        <v>661</v>
      </c>
      <c r="I764" s="85" t="s">
        <v>16244</v>
      </c>
      <c r="J764" s="84">
        <v>50</v>
      </c>
      <c r="K764" s="84">
        <v>0</v>
      </c>
      <c r="L764" s="82">
        <v>115677</v>
      </c>
      <c r="M764" s="82">
        <v>0</v>
      </c>
      <c r="N764" s="82">
        <v>2313.54</v>
      </c>
      <c r="O764" s="86" t="s">
        <v>17554</v>
      </c>
      <c r="P764" s="82">
        <v>-1813.15</v>
      </c>
      <c r="Q764" s="82">
        <v>0</v>
      </c>
      <c r="R764" s="2">
        <f t="shared" si="22"/>
        <v>115677</v>
      </c>
      <c r="S764" s="2">
        <f t="shared" si="23"/>
        <v>2313.54</v>
      </c>
    </row>
    <row r="765" spans="1:19" x14ac:dyDescent="0.25">
      <c r="A765" s="85" t="s">
        <v>17569</v>
      </c>
      <c r="B765" s="85" t="s">
        <v>16171</v>
      </c>
      <c r="C765" s="85" t="s">
        <v>16172</v>
      </c>
      <c r="D765" s="85">
        <v>126</v>
      </c>
      <c r="E765" s="85">
        <v>26</v>
      </c>
      <c r="F765" s="85" t="s">
        <v>16242</v>
      </c>
      <c r="G765" s="85" t="s">
        <v>16241</v>
      </c>
      <c r="H765" s="85" t="s">
        <v>662</v>
      </c>
      <c r="I765" s="85" t="s">
        <v>16243</v>
      </c>
      <c r="J765" s="84">
        <v>150</v>
      </c>
      <c r="K765" s="84">
        <v>0</v>
      </c>
      <c r="L765" s="82">
        <v>330890</v>
      </c>
      <c r="M765" s="82">
        <v>0</v>
      </c>
      <c r="N765" s="82">
        <v>2205.9299999999998</v>
      </c>
      <c r="O765" s="86" t="s">
        <v>17554</v>
      </c>
      <c r="P765" s="82">
        <v>-5186.46</v>
      </c>
      <c r="Q765" s="82">
        <v>0</v>
      </c>
      <c r="R765" s="2">
        <f t="shared" si="22"/>
        <v>330890</v>
      </c>
      <c r="S765" s="2">
        <f t="shared" si="23"/>
        <v>2205.9333333333334</v>
      </c>
    </row>
    <row r="766" spans="1:19" x14ac:dyDescent="0.25">
      <c r="A766" s="85" t="s">
        <v>17569</v>
      </c>
      <c r="B766" s="85" t="s">
        <v>16171</v>
      </c>
      <c r="C766" s="85" t="s">
        <v>16172</v>
      </c>
      <c r="D766" s="85">
        <v>126</v>
      </c>
      <c r="E766" s="85">
        <v>26</v>
      </c>
      <c r="F766" s="85" t="s">
        <v>16237</v>
      </c>
      <c r="G766" s="85" t="s">
        <v>16236</v>
      </c>
      <c r="H766" s="85" t="s">
        <v>663</v>
      </c>
      <c r="I766" s="85" t="s">
        <v>6129</v>
      </c>
      <c r="J766" s="84">
        <v>3</v>
      </c>
      <c r="K766" s="84">
        <v>36</v>
      </c>
      <c r="L766" s="82">
        <v>79487</v>
      </c>
      <c r="M766" s="82">
        <v>73372</v>
      </c>
      <c r="N766" s="82">
        <v>2038.13</v>
      </c>
      <c r="O766" s="86" t="s">
        <v>17552</v>
      </c>
      <c r="P766" s="82">
        <v>3785.06</v>
      </c>
      <c r="Q766" s="82">
        <v>0</v>
      </c>
      <c r="R766" s="2">
        <f t="shared" si="22"/>
        <v>6115</v>
      </c>
      <c r="S766" s="2">
        <f t="shared" si="23"/>
        <v>2038.3333333333333</v>
      </c>
    </row>
    <row r="767" spans="1:19" x14ac:dyDescent="0.25">
      <c r="A767" s="85" t="s">
        <v>17569</v>
      </c>
      <c r="B767" s="85" t="s">
        <v>16171</v>
      </c>
      <c r="C767" s="85" t="s">
        <v>16172</v>
      </c>
      <c r="D767" s="85">
        <v>126</v>
      </c>
      <c r="E767" s="85">
        <v>26</v>
      </c>
      <c r="F767" s="85" t="s">
        <v>16237</v>
      </c>
      <c r="G767" s="85" t="s">
        <v>16236</v>
      </c>
      <c r="H767" s="85" t="s">
        <v>664</v>
      </c>
      <c r="I767" s="85" t="s">
        <v>16240</v>
      </c>
      <c r="J767" s="84">
        <v>80</v>
      </c>
      <c r="K767" s="84">
        <v>0</v>
      </c>
      <c r="L767" s="82">
        <v>246201</v>
      </c>
      <c r="M767" s="82">
        <v>0</v>
      </c>
      <c r="N767" s="82">
        <v>3077.51</v>
      </c>
      <c r="O767" s="86" t="s">
        <v>17552</v>
      </c>
      <c r="P767" s="82">
        <v>11723.85</v>
      </c>
      <c r="Q767" s="82">
        <v>0</v>
      </c>
      <c r="R767" s="2">
        <f t="shared" si="22"/>
        <v>246201</v>
      </c>
      <c r="S767" s="2">
        <f t="shared" si="23"/>
        <v>3077.5124999999998</v>
      </c>
    </row>
    <row r="768" spans="1:19" x14ac:dyDescent="0.25">
      <c r="A768" s="85" t="s">
        <v>17569</v>
      </c>
      <c r="B768" s="85" t="s">
        <v>16171</v>
      </c>
      <c r="C768" s="85" t="s">
        <v>16172</v>
      </c>
      <c r="D768" s="85">
        <v>126</v>
      </c>
      <c r="E768" s="85">
        <v>26</v>
      </c>
      <c r="F768" s="85" t="s">
        <v>16237</v>
      </c>
      <c r="G768" s="85" t="s">
        <v>16236</v>
      </c>
      <c r="H768" s="85" t="s">
        <v>665</v>
      </c>
      <c r="I768" s="85" t="s">
        <v>16239</v>
      </c>
      <c r="J768" s="84">
        <v>152</v>
      </c>
      <c r="K768" s="84">
        <v>0</v>
      </c>
      <c r="L768" s="82">
        <v>401726</v>
      </c>
      <c r="M768" s="82">
        <v>0</v>
      </c>
      <c r="N768" s="82">
        <v>2642.93</v>
      </c>
      <c r="O768" s="86" t="s">
        <v>17552</v>
      </c>
      <c r="P768" s="82">
        <v>19129.84</v>
      </c>
      <c r="Q768" s="82">
        <v>0</v>
      </c>
      <c r="R768" s="2">
        <f t="shared" si="22"/>
        <v>401726</v>
      </c>
      <c r="S768" s="2">
        <f t="shared" si="23"/>
        <v>2642.9342105263158</v>
      </c>
    </row>
    <row r="769" spans="1:19" x14ac:dyDescent="0.25">
      <c r="A769" s="85" t="s">
        <v>17569</v>
      </c>
      <c r="B769" s="85" t="s">
        <v>16171</v>
      </c>
      <c r="C769" s="85" t="s">
        <v>16172</v>
      </c>
      <c r="D769" s="85">
        <v>126</v>
      </c>
      <c r="E769" s="85">
        <v>26</v>
      </c>
      <c r="F769" s="85" t="s">
        <v>16237</v>
      </c>
      <c r="G769" s="85" t="s">
        <v>16236</v>
      </c>
      <c r="H769" s="85" t="s">
        <v>666</v>
      </c>
      <c r="I769" s="85" t="s">
        <v>16238</v>
      </c>
      <c r="J769" s="84">
        <v>81</v>
      </c>
      <c r="K769" s="84">
        <v>0</v>
      </c>
      <c r="L769" s="82">
        <v>250014</v>
      </c>
      <c r="M769" s="82">
        <v>0</v>
      </c>
      <c r="N769" s="82">
        <v>3086.59</v>
      </c>
      <c r="O769" s="86" t="s">
        <v>17552</v>
      </c>
      <c r="P769" s="82">
        <v>11905.41</v>
      </c>
      <c r="Q769" s="82">
        <v>0</v>
      </c>
      <c r="R769" s="2">
        <f t="shared" si="22"/>
        <v>250014</v>
      </c>
      <c r="S769" s="2">
        <f t="shared" si="23"/>
        <v>3086.5925925925926</v>
      </c>
    </row>
    <row r="770" spans="1:19" x14ac:dyDescent="0.25">
      <c r="A770" s="85" t="s">
        <v>17569</v>
      </c>
      <c r="B770" s="85" t="s">
        <v>16171</v>
      </c>
      <c r="C770" s="85" t="s">
        <v>16172</v>
      </c>
      <c r="D770" s="85">
        <v>126</v>
      </c>
      <c r="E770" s="85">
        <v>26</v>
      </c>
      <c r="F770" s="85" t="s">
        <v>16237</v>
      </c>
      <c r="G770" s="85" t="s">
        <v>16236</v>
      </c>
      <c r="H770" s="85" t="s">
        <v>667</v>
      </c>
      <c r="I770" s="85" t="s">
        <v>16235</v>
      </c>
      <c r="J770" s="84">
        <v>50</v>
      </c>
      <c r="K770" s="84">
        <v>0</v>
      </c>
      <c r="L770" s="82">
        <v>51071</v>
      </c>
      <c r="M770" s="82">
        <v>0</v>
      </c>
      <c r="N770" s="82">
        <v>1021.42</v>
      </c>
      <c r="O770" s="86" t="s">
        <v>17552</v>
      </c>
      <c r="P770" s="82">
        <v>2431.9699999999998</v>
      </c>
      <c r="Q770" s="82">
        <v>0</v>
      </c>
      <c r="R770" s="2">
        <f t="shared" si="22"/>
        <v>51071</v>
      </c>
      <c r="S770" s="2">
        <f t="shared" si="23"/>
        <v>1021.42</v>
      </c>
    </row>
    <row r="771" spans="1:19" x14ac:dyDescent="0.25">
      <c r="A771" s="85" t="s">
        <v>17569</v>
      </c>
      <c r="B771" s="85" t="s">
        <v>16171</v>
      </c>
      <c r="C771" s="85" t="s">
        <v>16172</v>
      </c>
      <c r="D771" s="85">
        <v>126</v>
      </c>
      <c r="E771" s="85">
        <v>26</v>
      </c>
      <c r="F771" s="85" t="s">
        <v>16237</v>
      </c>
      <c r="G771" s="85" t="s">
        <v>16236</v>
      </c>
      <c r="H771" s="85" t="s">
        <v>17574</v>
      </c>
      <c r="I771" s="85" t="s">
        <v>17575</v>
      </c>
      <c r="J771" s="84">
        <v>2</v>
      </c>
      <c r="K771" s="84">
        <v>0</v>
      </c>
      <c r="L771" s="82">
        <v>3992</v>
      </c>
      <c r="M771" s="82">
        <v>0</v>
      </c>
      <c r="N771" s="82">
        <v>1996</v>
      </c>
      <c r="O771" s="86" t="s">
        <v>17552</v>
      </c>
      <c r="P771" s="82">
        <v>190.13</v>
      </c>
      <c r="Q771" s="82">
        <v>0</v>
      </c>
      <c r="R771" s="2">
        <f t="shared" si="22"/>
        <v>3992</v>
      </c>
      <c r="S771" s="2">
        <f t="shared" si="23"/>
        <v>1996</v>
      </c>
    </row>
    <row r="772" spans="1:19" x14ac:dyDescent="0.25">
      <c r="A772" s="85" t="s">
        <v>17569</v>
      </c>
      <c r="B772" s="85" t="s">
        <v>16171</v>
      </c>
      <c r="C772" s="85" t="s">
        <v>16172</v>
      </c>
      <c r="D772" s="85">
        <v>126</v>
      </c>
      <c r="E772" s="85">
        <v>26</v>
      </c>
      <c r="F772" s="85" t="s">
        <v>16237</v>
      </c>
      <c r="G772" s="85" t="s">
        <v>16236</v>
      </c>
      <c r="H772" s="85" t="s">
        <v>18901</v>
      </c>
      <c r="I772" s="85" t="s">
        <v>18902</v>
      </c>
      <c r="J772" s="84">
        <v>3</v>
      </c>
      <c r="K772" s="84">
        <v>0</v>
      </c>
      <c r="L772" s="82">
        <v>4347</v>
      </c>
      <c r="M772" s="82">
        <v>0</v>
      </c>
      <c r="N772" s="82">
        <v>1449</v>
      </c>
      <c r="O772" s="86" t="s">
        <v>17552</v>
      </c>
      <c r="P772" s="82">
        <v>207.02</v>
      </c>
      <c r="Q772" s="82">
        <v>0</v>
      </c>
      <c r="R772" s="2">
        <f t="shared" ref="R772:R835" si="24">L772-M772</f>
        <v>4347</v>
      </c>
      <c r="S772" s="2">
        <f t="shared" ref="S772:S835" si="25">R772/J772</f>
        <v>1449</v>
      </c>
    </row>
    <row r="773" spans="1:19" x14ac:dyDescent="0.25">
      <c r="A773" s="85" t="s">
        <v>17569</v>
      </c>
      <c r="B773" s="85" t="s">
        <v>16171</v>
      </c>
      <c r="C773" s="85" t="s">
        <v>16172</v>
      </c>
      <c r="D773" s="85">
        <v>126</v>
      </c>
      <c r="E773" s="85">
        <v>26</v>
      </c>
      <c r="F773" s="85" t="s">
        <v>16234</v>
      </c>
      <c r="G773" s="85" t="s">
        <v>6346</v>
      </c>
      <c r="H773" s="85" t="s">
        <v>668</v>
      </c>
      <c r="I773" s="85" t="s">
        <v>18249</v>
      </c>
      <c r="J773" s="84">
        <v>99</v>
      </c>
      <c r="K773" s="84">
        <v>127</v>
      </c>
      <c r="L773" s="82">
        <v>474537</v>
      </c>
      <c r="M773" s="82">
        <v>266664</v>
      </c>
      <c r="N773" s="82">
        <v>2099.7199999999998</v>
      </c>
      <c r="O773" s="86" t="s">
        <v>17554</v>
      </c>
      <c r="P773" s="82">
        <v>-7438.04</v>
      </c>
      <c r="Q773" s="82">
        <v>0</v>
      </c>
      <c r="R773" s="2">
        <f t="shared" si="24"/>
        <v>207873</v>
      </c>
      <c r="S773" s="2">
        <f t="shared" si="25"/>
        <v>2099.7272727272725</v>
      </c>
    </row>
    <row r="774" spans="1:19" x14ac:dyDescent="0.25">
      <c r="A774" s="85" t="s">
        <v>17569</v>
      </c>
      <c r="B774" s="85" t="s">
        <v>16171</v>
      </c>
      <c r="C774" s="85" t="s">
        <v>16172</v>
      </c>
      <c r="D774" s="85">
        <v>126</v>
      </c>
      <c r="E774" s="85">
        <v>26</v>
      </c>
      <c r="F774" s="85" t="s">
        <v>16231</v>
      </c>
      <c r="G774" s="85" t="s">
        <v>8696</v>
      </c>
      <c r="H774" s="85" t="s">
        <v>669</v>
      </c>
      <c r="I774" s="85" t="s">
        <v>16233</v>
      </c>
      <c r="J774" s="84">
        <v>206</v>
      </c>
      <c r="K774" s="84">
        <v>0</v>
      </c>
      <c r="L774" s="82">
        <v>515090</v>
      </c>
      <c r="M774" s="82">
        <v>0</v>
      </c>
      <c r="N774" s="82">
        <v>2500.44</v>
      </c>
      <c r="O774" s="86" t="s">
        <v>17552</v>
      </c>
      <c r="P774" s="82">
        <v>24528.12</v>
      </c>
      <c r="Q774" s="82">
        <v>0</v>
      </c>
      <c r="R774" s="2">
        <f t="shared" si="24"/>
        <v>515090</v>
      </c>
      <c r="S774" s="2">
        <f t="shared" si="25"/>
        <v>2500.4368932038833</v>
      </c>
    </row>
    <row r="775" spans="1:19" x14ac:dyDescent="0.25">
      <c r="A775" s="85" t="s">
        <v>17569</v>
      </c>
      <c r="B775" s="85" t="s">
        <v>16171</v>
      </c>
      <c r="C775" s="85" t="s">
        <v>16172</v>
      </c>
      <c r="D775" s="85">
        <v>126</v>
      </c>
      <c r="E775" s="85">
        <v>26</v>
      </c>
      <c r="F775" s="85" t="s">
        <v>16231</v>
      </c>
      <c r="G775" s="85" t="s">
        <v>8696</v>
      </c>
      <c r="H775" s="85" t="s">
        <v>670</v>
      </c>
      <c r="I775" s="85" t="s">
        <v>16232</v>
      </c>
      <c r="J775" s="84">
        <v>140</v>
      </c>
      <c r="K775" s="84">
        <v>0</v>
      </c>
      <c r="L775" s="82">
        <v>325287</v>
      </c>
      <c r="M775" s="82">
        <v>0</v>
      </c>
      <c r="N775" s="82">
        <v>2323.48</v>
      </c>
      <c r="O775" s="86" t="s">
        <v>17552</v>
      </c>
      <c r="P775" s="82">
        <v>15489.86</v>
      </c>
      <c r="Q775" s="82">
        <v>0</v>
      </c>
      <c r="R775" s="2">
        <f t="shared" si="24"/>
        <v>325287</v>
      </c>
      <c r="S775" s="2">
        <f t="shared" si="25"/>
        <v>2323.4785714285713</v>
      </c>
    </row>
    <row r="776" spans="1:19" x14ac:dyDescent="0.25">
      <c r="A776" s="85" t="s">
        <v>17569</v>
      </c>
      <c r="B776" s="85" t="s">
        <v>16171</v>
      </c>
      <c r="C776" s="85" t="s">
        <v>16172</v>
      </c>
      <c r="D776" s="85">
        <v>126</v>
      </c>
      <c r="E776" s="85">
        <v>26</v>
      </c>
      <c r="F776" s="85" t="s">
        <v>16231</v>
      </c>
      <c r="G776" s="85" t="s">
        <v>8696</v>
      </c>
      <c r="H776" s="85" t="s">
        <v>671</v>
      </c>
      <c r="I776" s="85" t="s">
        <v>16230</v>
      </c>
      <c r="J776" s="84">
        <v>200</v>
      </c>
      <c r="K776" s="84">
        <v>0</v>
      </c>
      <c r="L776" s="82">
        <v>457590</v>
      </c>
      <c r="M776" s="82">
        <v>0</v>
      </c>
      <c r="N776" s="82">
        <v>2287.9499999999998</v>
      </c>
      <c r="O776" s="86" t="s">
        <v>17552</v>
      </c>
      <c r="P776" s="82">
        <v>21790</v>
      </c>
      <c r="Q776" s="82">
        <v>0</v>
      </c>
      <c r="R776" s="2">
        <f t="shared" si="24"/>
        <v>457590</v>
      </c>
      <c r="S776" s="2">
        <f t="shared" si="25"/>
        <v>2287.9499999999998</v>
      </c>
    </row>
    <row r="777" spans="1:19" x14ac:dyDescent="0.25">
      <c r="A777" s="85" t="s">
        <v>17569</v>
      </c>
      <c r="B777" s="85" t="s">
        <v>16171</v>
      </c>
      <c r="C777" s="85" t="s">
        <v>16172</v>
      </c>
      <c r="D777" s="85">
        <v>126</v>
      </c>
      <c r="E777" s="85">
        <v>26</v>
      </c>
      <c r="F777" s="85" t="s">
        <v>16229</v>
      </c>
      <c r="G777" s="85" t="s">
        <v>16228</v>
      </c>
      <c r="H777" s="85" t="s">
        <v>672</v>
      </c>
      <c r="I777" s="85" t="s">
        <v>16227</v>
      </c>
      <c r="J777" s="84">
        <v>124</v>
      </c>
      <c r="K777" s="84">
        <v>0</v>
      </c>
      <c r="L777" s="82">
        <v>395951</v>
      </c>
      <c r="M777" s="82">
        <v>0</v>
      </c>
      <c r="N777" s="82">
        <v>3193.15</v>
      </c>
      <c r="O777" s="86" t="s">
        <v>17554</v>
      </c>
      <c r="P777" s="82">
        <v>-6206.26</v>
      </c>
      <c r="Q777" s="82">
        <v>0</v>
      </c>
      <c r="R777" s="2">
        <f t="shared" si="24"/>
        <v>395951</v>
      </c>
      <c r="S777" s="2">
        <f t="shared" si="25"/>
        <v>3193.1532258064517</v>
      </c>
    </row>
    <row r="778" spans="1:19" x14ac:dyDescent="0.25">
      <c r="A778" s="85" t="s">
        <v>17569</v>
      </c>
      <c r="B778" s="85" t="s">
        <v>16171</v>
      </c>
      <c r="C778" s="85" t="s">
        <v>16172</v>
      </c>
      <c r="D778" s="85">
        <v>126</v>
      </c>
      <c r="E778" s="85">
        <v>26</v>
      </c>
      <c r="F778" s="85" t="s">
        <v>16225</v>
      </c>
      <c r="G778" s="85" t="s">
        <v>16224</v>
      </c>
      <c r="H778" s="85" t="s">
        <v>673</v>
      </c>
      <c r="I778" s="85" t="s">
        <v>16226</v>
      </c>
      <c r="J778" s="84">
        <v>80</v>
      </c>
      <c r="K778" s="84">
        <v>0</v>
      </c>
      <c r="L778" s="82">
        <v>165185</v>
      </c>
      <c r="M778" s="82">
        <v>0</v>
      </c>
      <c r="N778" s="82">
        <v>2064.81</v>
      </c>
      <c r="O778" s="86" t="s">
        <v>17552</v>
      </c>
      <c r="P778" s="82">
        <v>7865.94</v>
      </c>
      <c r="Q778" s="82">
        <v>0</v>
      </c>
      <c r="R778" s="2">
        <f t="shared" si="24"/>
        <v>165185</v>
      </c>
      <c r="S778" s="2">
        <f t="shared" si="25"/>
        <v>2064.8125</v>
      </c>
    </row>
    <row r="779" spans="1:19" x14ac:dyDescent="0.25">
      <c r="A779" s="85" t="s">
        <v>17569</v>
      </c>
      <c r="B779" s="85" t="s">
        <v>16171</v>
      </c>
      <c r="C779" s="85" t="s">
        <v>16172</v>
      </c>
      <c r="D779" s="85">
        <v>126</v>
      </c>
      <c r="E779" s="85">
        <v>26</v>
      </c>
      <c r="F779" s="85" t="s">
        <v>16225</v>
      </c>
      <c r="G779" s="85" t="s">
        <v>16224</v>
      </c>
      <c r="H779" s="85" t="s">
        <v>674</v>
      </c>
      <c r="I779" s="85" t="s">
        <v>16223</v>
      </c>
      <c r="J779" s="84">
        <v>26</v>
      </c>
      <c r="K779" s="84">
        <v>0</v>
      </c>
      <c r="L779" s="82">
        <v>42504</v>
      </c>
      <c r="M779" s="82">
        <v>0</v>
      </c>
      <c r="N779" s="82">
        <v>1634.77</v>
      </c>
      <c r="O779" s="86" t="s">
        <v>17552</v>
      </c>
      <c r="P779" s="82">
        <v>2023.97</v>
      </c>
      <c r="Q779" s="82">
        <v>0</v>
      </c>
      <c r="R779" s="2">
        <f t="shared" si="24"/>
        <v>42504</v>
      </c>
      <c r="S779" s="2">
        <f t="shared" si="25"/>
        <v>1634.7692307692307</v>
      </c>
    </row>
    <row r="780" spans="1:19" x14ac:dyDescent="0.25">
      <c r="A780" s="85" t="s">
        <v>17569</v>
      </c>
      <c r="B780" s="85" t="s">
        <v>16171</v>
      </c>
      <c r="C780" s="85" t="s">
        <v>16172</v>
      </c>
      <c r="D780" s="85">
        <v>126</v>
      </c>
      <c r="E780" s="85">
        <v>26</v>
      </c>
      <c r="F780" s="85" t="s">
        <v>16221</v>
      </c>
      <c r="G780" s="85" t="s">
        <v>8046</v>
      </c>
      <c r="H780" s="85" t="s">
        <v>675</v>
      </c>
      <c r="I780" s="85" t="s">
        <v>16222</v>
      </c>
      <c r="J780" s="84">
        <v>110</v>
      </c>
      <c r="K780" s="84">
        <v>0</v>
      </c>
      <c r="L780" s="82">
        <v>229847</v>
      </c>
      <c r="M780" s="82">
        <v>0</v>
      </c>
      <c r="N780" s="82">
        <v>2089.52</v>
      </c>
      <c r="O780" s="86" t="s">
        <v>17554</v>
      </c>
      <c r="P780" s="82">
        <v>-3602.7</v>
      </c>
      <c r="Q780" s="82">
        <v>0</v>
      </c>
      <c r="R780" s="2">
        <f t="shared" si="24"/>
        <v>229847</v>
      </c>
      <c r="S780" s="2">
        <f t="shared" si="25"/>
        <v>2089.5181818181818</v>
      </c>
    </row>
    <row r="781" spans="1:19" x14ac:dyDescent="0.25">
      <c r="A781" s="85" t="s">
        <v>17569</v>
      </c>
      <c r="B781" s="85" t="s">
        <v>16171</v>
      </c>
      <c r="C781" s="85" t="s">
        <v>16172</v>
      </c>
      <c r="D781" s="85">
        <v>126</v>
      </c>
      <c r="E781" s="85">
        <v>26</v>
      </c>
      <c r="F781" s="85" t="s">
        <v>16221</v>
      </c>
      <c r="G781" s="85" t="s">
        <v>8046</v>
      </c>
      <c r="H781" s="85" t="s">
        <v>676</v>
      </c>
      <c r="I781" s="85" t="s">
        <v>16220</v>
      </c>
      <c r="J781" s="84">
        <v>207</v>
      </c>
      <c r="K781" s="84">
        <v>0</v>
      </c>
      <c r="L781" s="82">
        <v>433734</v>
      </c>
      <c r="M781" s="82">
        <v>0</v>
      </c>
      <c r="N781" s="82">
        <v>2095.33</v>
      </c>
      <c r="O781" s="86" t="s">
        <v>17554</v>
      </c>
      <c r="P781" s="82">
        <v>-6798.47</v>
      </c>
      <c r="Q781" s="82">
        <v>0</v>
      </c>
      <c r="R781" s="2">
        <f t="shared" si="24"/>
        <v>433734</v>
      </c>
      <c r="S781" s="2">
        <f t="shared" si="25"/>
        <v>2095.3333333333335</v>
      </c>
    </row>
    <row r="782" spans="1:19" x14ac:dyDescent="0.25">
      <c r="A782" s="85" t="s">
        <v>17569</v>
      </c>
      <c r="B782" s="85" t="s">
        <v>16171</v>
      </c>
      <c r="C782" s="85" t="s">
        <v>16172</v>
      </c>
      <c r="D782" s="85">
        <v>126</v>
      </c>
      <c r="E782" s="85">
        <v>26</v>
      </c>
      <c r="F782" s="85" t="s">
        <v>16218</v>
      </c>
      <c r="G782" s="85" t="s">
        <v>9618</v>
      </c>
      <c r="H782" s="85" t="s">
        <v>677</v>
      </c>
      <c r="I782" s="85" t="s">
        <v>16219</v>
      </c>
      <c r="J782" s="84">
        <v>101</v>
      </c>
      <c r="K782" s="84">
        <v>0</v>
      </c>
      <c r="L782" s="82">
        <v>313144</v>
      </c>
      <c r="M782" s="82">
        <v>0</v>
      </c>
      <c r="N782" s="82">
        <v>3100.44</v>
      </c>
      <c r="O782" s="86" t="s">
        <v>17552</v>
      </c>
      <c r="P782" s="82">
        <v>14911.64</v>
      </c>
      <c r="Q782" s="82">
        <v>0</v>
      </c>
      <c r="R782" s="2">
        <f t="shared" si="24"/>
        <v>313144</v>
      </c>
      <c r="S782" s="2">
        <f t="shared" si="25"/>
        <v>3100.4356435643563</v>
      </c>
    </row>
    <row r="783" spans="1:19" x14ac:dyDescent="0.25">
      <c r="A783" s="85" t="s">
        <v>17569</v>
      </c>
      <c r="B783" s="85" t="s">
        <v>16171</v>
      </c>
      <c r="C783" s="85" t="s">
        <v>16172</v>
      </c>
      <c r="D783" s="85">
        <v>126</v>
      </c>
      <c r="E783" s="85">
        <v>26</v>
      </c>
      <c r="F783" s="85" t="s">
        <v>16218</v>
      </c>
      <c r="G783" s="85" t="s">
        <v>9618</v>
      </c>
      <c r="H783" s="85" t="s">
        <v>678</v>
      </c>
      <c r="I783" s="85" t="s">
        <v>16217</v>
      </c>
      <c r="J783" s="84">
        <v>200</v>
      </c>
      <c r="K783" s="84">
        <v>0</v>
      </c>
      <c r="L783" s="82">
        <v>473398</v>
      </c>
      <c r="M783" s="82">
        <v>0</v>
      </c>
      <c r="N783" s="82">
        <v>2366.9899999999998</v>
      </c>
      <c r="O783" s="86" t="s">
        <v>17552</v>
      </c>
      <c r="P783" s="82">
        <v>22542.76</v>
      </c>
      <c r="Q783" s="82">
        <v>0</v>
      </c>
      <c r="R783" s="2">
        <f t="shared" si="24"/>
        <v>473398</v>
      </c>
      <c r="S783" s="2">
        <f t="shared" si="25"/>
        <v>2366.9899999999998</v>
      </c>
    </row>
    <row r="784" spans="1:19" x14ac:dyDescent="0.25">
      <c r="A784" s="85" t="s">
        <v>17569</v>
      </c>
      <c r="B784" s="85" t="s">
        <v>16171</v>
      </c>
      <c r="C784" s="85" t="s">
        <v>16172</v>
      </c>
      <c r="D784" s="85">
        <v>126</v>
      </c>
      <c r="E784" s="85">
        <v>26</v>
      </c>
      <c r="F784" s="85" t="s">
        <v>16214</v>
      </c>
      <c r="G784" s="85" t="s">
        <v>16213</v>
      </c>
      <c r="H784" s="85" t="s">
        <v>679</v>
      </c>
      <c r="I784" s="85" t="s">
        <v>16216</v>
      </c>
      <c r="J784" s="84">
        <v>145</v>
      </c>
      <c r="K784" s="84">
        <v>0</v>
      </c>
      <c r="L784" s="82">
        <v>360702</v>
      </c>
      <c r="M784" s="82">
        <v>0</v>
      </c>
      <c r="N784" s="82">
        <v>2487.6</v>
      </c>
      <c r="O784" s="86" t="s">
        <v>17552</v>
      </c>
      <c r="P784" s="82">
        <v>17176.310000000001</v>
      </c>
      <c r="Q784" s="82">
        <v>0</v>
      </c>
      <c r="R784" s="2">
        <f t="shared" si="24"/>
        <v>360702</v>
      </c>
      <c r="S784" s="2">
        <f t="shared" si="25"/>
        <v>2487.6</v>
      </c>
    </row>
    <row r="785" spans="1:19" x14ac:dyDescent="0.25">
      <c r="A785" s="85" t="s">
        <v>17569</v>
      </c>
      <c r="B785" s="85" t="s">
        <v>16171</v>
      </c>
      <c r="C785" s="85" t="s">
        <v>16172</v>
      </c>
      <c r="D785" s="85">
        <v>126</v>
      </c>
      <c r="E785" s="85">
        <v>26</v>
      </c>
      <c r="F785" s="85" t="s">
        <v>16214</v>
      </c>
      <c r="G785" s="85" t="s">
        <v>16213</v>
      </c>
      <c r="H785" s="85" t="s">
        <v>680</v>
      </c>
      <c r="I785" s="85" t="s">
        <v>16215</v>
      </c>
      <c r="J785" s="84">
        <v>40</v>
      </c>
      <c r="K785" s="84">
        <v>0</v>
      </c>
      <c r="L785" s="82">
        <v>65724</v>
      </c>
      <c r="M785" s="82">
        <v>0</v>
      </c>
      <c r="N785" s="82">
        <v>1643.1</v>
      </c>
      <c r="O785" s="86" t="s">
        <v>17552</v>
      </c>
      <c r="P785" s="82">
        <v>3129.73</v>
      </c>
      <c r="Q785" s="82">
        <v>0</v>
      </c>
      <c r="R785" s="2">
        <f t="shared" si="24"/>
        <v>65724</v>
      </c>
      <c r="S785" s="2">
        <f t="shared" si="25"/>
        <v>1643.1</v>
      </c>
    </row>
    <row r="786" spans="1:19" x14ac:dyDescent="0.25">
      <c r="A786" s="85" t="s">
        <v>17569</v>
      </c>
      <c r="B786" s="85" t="s">
        <v>16171</v>
      </c>
      <c r="C786" s="85" t="s">
        <v>16172</v>
      </c>
      <c r="D786" s="85">
        <v>126</v>
      </c>
      <c r="E786" s="85">
        <v>26</v>
      </c>
      <c r="F786" s="85" t="s">
        <v>16214</v>
      </c>
      <c r="G786" s="85" t="s">
        <v>16213</v>
      </c>
      <c r="H786" s="85" t="s">
        <v>681</v>
      </c>
      <c r="I786" s="85" t="s">
        <v>16212</v>
      </c>
      <c r="J786" s="84">
        <v>40</v>
      </c>
      <c r="K786" s="84">
        <v>0</v>
      </c>
      <c r="L786" s="82">
        <v>57590</v>
      </c>
      <c r="M786" s="82">
        <v>0</v>
      </c>
      <c r="N786" s="82">
        <v>1439.75</v>
      </c>
      <c r="O786" s="86" t="s">
        <v>17552</v>
      </c>
      <c r="P786" s="82">
        <v>2742.35</v>
      </c>
      <c r="Q786" s="82">
        <v>0</v>
      </c>
      <c r="R786" s="2">
        <f t="shared" si="24"/>
        <v>57590</v>
      </c>
      <c r="S786" s="2">
        <f t="shared" si="25"/>
        <v>1439.75</v>
      </c>
    </row>
    <row r="787" spans="1:19" x14ac:dyDescent="0.25">
      <c r="A787" s="85" t="s">
        <v>17569</v>
      </c>
      <c r="B787" s="85" t="s">
        <v>16171</v>
      </c>
      <c r="C787" s="85" t="s">
        <v>16172</v>
      </c>
      <c r="D787" s="85">
        <v>126</v>
      </c>
      <c r="E787" s="85">
        <v>26</v>
      </c>
      <c r="F787" s="85" t="s">
        <v>16209</v>
      </c>
      <c r="G787" s="85" t="s">
        <v>16208</v>
      </c>
      <c r="H787" s="85" t="s">
        <v>682</v>
      </c>
      <c r="I787" s="85" t="s">
        <v>16211</v>
      </c>
      <c r="J787" s="84">
        <v>262</v>
      </c>
      <c r="K787" s="84">
        <v>0</v>
      </c>
      <c r="L787" s="82">
        <v>541241</v>
      </c>
      <c r="M787" s="82">
        <v>0</v>
      </c>
      <c r="N787" s="82">
        <v>2065.81</v>
      </c>
      <c r="O787" s="86" t="s">
        <v>17554</v>
      </c>
      <c r="P787" s="82">
        <v>-8483.57</v>
      </c>
      <c r="Q787" s="82">
        <v>0</v>
      </c>
      <c r="R787" s="2">
        <f t="shared" si="24"/>
        <v>541241</v>
      </c>
      <c r="S787" s="2">
        <f t="shared" si="25"/>
        <v>2065.8053435114502</v>
      </c>
    </row>
    <row r="788" spans="1:19" x14ac:dyDescent="0.25">
      <c r="A788" s="85" t="s">
        <v>17569</v>
      </c>
      <c r="B788" s="85" t="s">
        <v>16171</v>
      </c>
      <c r="C788" s="85" t="s">
        <v>16172</v>
      </c>
      <c r="D788" s="85">
        <v>126</v>
      </c>
      <c r="E788" s="85">
        <v>26</v>
      </c>
      <c r="F788" s="85" t="s">
        <v>16209</v>
      </c>
      <c r="G788" s="85" t="s">
        <v>16208</v>
      </c>
      <c r="H788" s="85" t="s">
        <v>683</v>
      </c>
      <c r="I788" s="85" t="s">
        <v>16210</v>
      </c>
      <c r="J788" s="84">
        <v>254</v>
      </c>
      <c r="K788" s="84">
        <v>0</v>
      </c>
      <c r="L788" s="82">
        <v>473173</v>
      </c>
      <c r="M788" s="82">
        <v>0</v>
      </c>
      <c r="N788" s="82">
        <v>1862.89</v>
      </c>
      <c r="O788" s="86" t="s">
        <v>17554</v>
      </c>
      <c r="P788" s="82">
        <v>-7416.67</v>
      </c>
      <c r="Q788" s="82">
        <v>0</v>
      </c>
      <c r="R788" s="2">
        <f t="shared" si="24"/>
        <v>473173</v>
      </c>
      <c r="S788" s="2">
        <f t="shared" si="25"/>
        <v>1862.8858267716535</v>
      </c>
    </row>
    <row r="789" spans="1:19" x14ac:dyDescent="0.25">
      <c r="A789" s="85" t="s">
        <v>17569</v>
      </c>
      <c r="B789" s="85" t="s">
        <v>16171</v>
      </c>
      <c r="C789" s="85" t="s">
        <v>16172</v>
      </c>
      <c r="D789" s="85">
        <v>126</v>
      </c>
      <c r="E789" s="85">
        <v>26</v>
      </c>
      <c r="F789" s="85" t="s">
        <v>16209</v>
      </c>
      <c r="G789" s="85" t="s">
        <v>16208</v>
      </c>
      <c r="H789" s="85" t="s">
        <v>684</v>
      </c>
      <c r="I789" s="85" t="s">
        <v>16207</v>
      </c>
      <c r="J789" s="84">
        <v>98</v>
      </c>
      <c r="K789" s="84">
        <v>0</v>
      </c>
      <c r="L789" s="82">
        <v>241836</v>
      </c>
      <c r="M789" s="82">
        <v>0</v>
      </c>
      <c r="N789" s="82">
        <v>2467.71</v>
      </c>
      <c r="O789" s="86" t="s">
        <v>17554</v>
      </c>
      <c r="P789" s="82">
        <v>-3790.61</v>
      </c>
      <c r="Q789" s="82">
        <v>0</v>
      </c>
      <c r="R789" s="2">
        <f t="shared" si="24"/>
        <v>241836</v>
      </c>
      <c r="S789" s="2">
        <f t="shared" si="25"/>
        <v>2467.7142857142858</v>
      </c>
    </row>
    <row r="790" spans="1:19" x14ac:dyDescent="0.25">
      <c r="A790" s="85" t="s">
        <v>17569</v>
      </c>
      <c r="B790" s="85" t="s">
        <v>16171</v>
      </c>
      <c r="C790" s="85" t="s">
        <v>16172</v>
      </c>
      <c r="D790" s="85">
        <v>126</v>
      </c>
      <c r="E790" s="85">
        <v>26</v>
      </c>
      <c r="F790" s="85" t="s">
        <v>16201</v>
      </c>
      <c r="G790" s="85" t="s">
        <v>16200</v>
      </c>
      <c r="H790" s="85" t="s">
        <v>685</v>
      </c>
      <c r="I790" s="85" t="s">
        <v>16206</v>
      </c>
      <c r="J790" s="84">
        <v>44</v>
      </c>
      <c r="K790" s="84">
        <v>0</v>
      </c>
      <c r="L790" s="82">
        <v>113723</v>
      </c>
      <c r="M790" s="82">
        <v>0</v>
      </c>
      <c r="N790" s="82">
        <v>2584.61</v>
      </c>
      <c r="O790" s="86" t="s">
        <v>17554</v>
      </c>
      <c r="P790" s="82">
        <v>-1782.53</v>
      </c>
      <c r="Q790" s="82">
        <v>0</v>
      </c>
      <c r="R790" s="2">
        <f t="shared" si="24"/>
        <v>113723</v>
      </c>
      <c r="S790" s="2">
        <f t="shared" si="25"/>
        <v>2584.6136363636365</v>
      </c>
    </row>
    <row r="791" spans="1:19" x14ac:dyDescent="0.25">
      <c r="A791" s="85" t="s">
        <v>17569</v>
      </c>
      <c r="B791" s="85" t="s">
        <v>16171</v>
      </c>
      <c r="C791" s="85" t="s">
        <v>16172</v>
      </c>
      <c r="D791" s="85">
        <v>126</v>
      </c>
      <c r="E791" s="85">
        <v>26</v>
      </c>
      <c r="F791" s="85" t="s">
        <v>16201</v>
      </c>
      <c r="G791" s="85" t="s">
        <v>16200</v>
      </c>
      <c r="H791" s="85" t="s">
        <v>686</v>
      </c>
      <c r="I791" s="85" t="s">
        <v>16205</v>
      </c>
      <c r="J791" s="84">
        <v>50</v>
      </c>
      <c r="K791" s="84">
        <v>0</v>
      </c>
      <c r="L791" s="82">
        <v>90922</v>
      </c>
      <c r="M791" s="82">
        <v>0</v>
      </c>
      <c r="N791" s="82">
        <v>1818.44</v>
      </c>
      <c r="O791" s="86" t="s">
        <v>17554</v>
      </c>
      <c r="P791" s="82">
        <v>-1425.13</v>
      </c>
      <c r="Q791" s="82">
        <v>0</v>
      </c>
      <c r="R791" s="2">
        <f t="shared" si="24"/>
        <v>90922</v>
      </c>
      <c r="S791" s="2">
        <f t="shared" si="25"/>
        <v>1818.44</v>
      </c>
    </row>
    <row r="792" spans="1:19" x14ac:dyDescent="0.25">
      <c r="A792" s="85" t="s">
        <v>17569</v>
      </c>
      <c r="B792" s="85" t="s">
        <v>16171</v>
      </c>
      <c r="C792" s="85" t="s">
        <v>16172</v>
      </c>
      <c r="D792" s="85">
        <v>126</v>
      </c>
      <c r="E792" s="85">
        <v>26</v>
      </c>
      <c r="F792" s="85" t="s">
        <v>16201</v>
      </c>
      <c r="G792" s="85" t="s">
        <v>16200</v>
      </c>
      <c r="H792" s="85" t="s">
        <v>687</v>
      </c>
      <c r="I792" s="85" t="s">
        <v>16204</v>
      </c>
      <c r="J792" s="84">
        <v>43</v>
      </c>
      <c r="K792" s="84">
        <v>0</v>
      </c>
      <c r="L792" s="82">
        <v>82196</v>
      </c>
      <c r="M792" s="82">
        <v>0</v>
      </c>
      <c r="N792" s="82">
        <v>1911.53</v>
      </c>
      <c r="O792" s="86" t="s">
        <v>17554</v>
      </c>
      <c r="P792" s="82">
        <v>-1288.3599999999999</v>
      </c>
      <c r="Q792" s="82">
        <v>0</v>
      </c>
      <c r="R792" s="2">
        <f t="shared" si="24"/>
        <v>82196</v>
      </c>
      <c r="S792" s="2">
        <f t="shared" si="25"/>
        <v>1911.5348837209303</v>
      </c>
    </row>
    <row r="793" spans="1:19" x14ac:dyDescent="0.25">
      <c r="A793" s="85" t="s">
        <v>17569</v>
      </c>
      <c r="B793" s="85" t="s">
        <v>16171</v>
      </c>
      <c r="C793" s="85" t="s">
        <v>16172</v>
      </c>
      <c r="D793" s="85">
        <v>126</v>
      </c>
      <c r="E793" s="85">
        <v>26</v>
      </c>
      <c r="F793" s="85" t="s">
        <v>16201</v>
      </c>
      <c r="G793" s="85" t="s">
        <v>16200</v>
      </c>
      <c r="H793" s="85" t="s">
        <v>688</v>
      </c>
      <c r="I793" s="85" t="s">
        <v>16203</v>
      </c>
      <c r="J793" s="84">
        <v>110</v>
      </c>
      <c r="K793" s="84">
        <v>0</v>
      </c>
      <c r="L793" s="82">
        <v>203649</v>
      </c>
      <c r="M793" s="82">
        <v>0</v>
      </c>
      <c r="N793" s="82">
        <v>1851.35</v>
      </c>
      <c r="O793" s="86" t="s">
        <v>17554</v>
      </c>
      <c r="P793" s="82">
        <v>-3192.06</v>
      </c>
      <c r="Q793" s="82">
        <v>0</v>
      </c>
      <c r="R793" s="2">
        <f t="shared" si="24"/>
        <v>203649</v>
      </c>
      <c r="S793" s="2">
        <f t="shared" si="25"/>
        <v>1851.3545454545454</v>
      </c>
    </row>
    <row r="794" spans="1:19" x14ac:dyDescent="0.25">
      <c r="A794" s="85" t="s">
        <v>17569</v>
      </c>
      <c r="B794" s="85" t="s">
        <v>16171</v>
      </c>
      <c r="C794" s="85" t="s">
        <v>16172</v>
      </c>
      <c r="D794" s="85">
        <v>126</v>
      </c>
      <c r="E794" s="85">
        <v>26</v>
      </c>
      <c r="F794" s="85" t="s">
        <v>16201</v>
      </c>
      <c r="G794" s="85" t="s">
        <v>16200</v>
      </c>
      <c r="H794" s="85" t="s">
        <v>689</v>
      </c>
      <c r="I794" s="85" t="s">
        <v>16202</v>
      </c>
      <c r="J794" s="84">
        <v>65</v>
      </c>
      <c r="K794" s="84">
        <v>0</v>
      </c>
      <c r="L794" s="82">
        <v>132452</v>
      </c>
      <c r="M794" s="82">
        <v>0</v>
      </c>
      <c r="N794" s="82">
        <v>2037.72</v>
      </c>
      <c r="O794" s="86" t="s">
        <v>17554</v>
      </c>
      <c r="P794" s="82">
        <v>-2076.09</v>
      </c>
      <c r="Q794" s="82">
        <v>0</v>
      </c>
      <c r="R794" s="2">
        <f t="shared" si="24"/>
        <v>132452</v>
      </c>
      <c r="S794" s="2">
        <f t="shared" si="25"/>
        <v>2037.7230769230769</v>
      </c>
    </row>
    <row r="795" spans="1:19" x14ac:dyDescent="0.25">
      <c r="A795" s="85" t="s">
        <v>17569</v>
      </c>
      <c r="B795" s="85" t="s">
        <v>16171</v>
      </c>
      <c r="C795" s="85" t="s">
        <v>16172</v>
      </c>
      <c r="D795" s="85">
        <v>126</v>
      </c>
      <c r="E795" s="85">
        <v>26</v>
      </c>
      <c r="F795" s="85" t="s">
        <v>16201</v>
      </c>
      <c r="G795" s="85" t="s">
        <v>16200</v>
      </c>
      <c r="H795" s="85" t="s">
        <v>690</v>
      </c>
      <c r="I795" s="85" t="s">
        <v>16199</v>
      </c>
      <c r="J795" s="84">
        <v>18</v>
      </c>
      <c r="K795" s="84">
        <v>0</v>
      </c>
      <c r="L795" s="82">
        <v>31179</v>
      </c>
      <c r="M795" s="82">
        <v>0</v>
      </c>
      <c r="N795" s="82">
        <v>1732.17</v>
      </c>
      <c r="O795" s="86" t="s">
        <v>17554</v>
      </c>
      <c r="P795" s="82">
        <v>-488.71</v>
      </c>
      <c r="Q795" s="82">
        <v>0</v>
      </c>
      <c r="R795" s="2">
        <f t="shared" si="24"/>
        <v>31179</v>
      </c>
      <c r="S795" s="2">
        <f t="shared" si="25"/>
        <v>1732.1666666666667</v>
      </c>
    </row>
    <row r="796" spans="1:19" x14ac:dyDescent="0.25">
      <c r="A796" s="85" t="s">
        <v>17569</v>
      </c>
      <c r="B796" s="85" t="s">
        <v>16171</v>
      </c>
      <c r="C796" s="85" t="s">
        <v>16172</v>
      </c>
      <c r="D796" s="85">
        <v>126</v>
      </c>
      <c r="E796" s="85">
        <v>26</v>
      </c>
      <c r="F796" s="85" t="s">
        <v>16194</v>
      </c>
      <c r="G796" s="85" t="s">
        <v>16193</v>
      </c>
      <c r="H796" s="85" t="s">
        <v>691</v>
      </c>
      <c r="I796" s="85" t="s">
        <v>16198</v>
      </c>
      <c r="J796" s="84">
        <v>200</v>
      </c>
      <c r="K796" s="84">
        <v>0</v>
      </c>
      <c r="L796" s="82">
        <v>346454</v>
      </c>
      <c r="M796" s="82">
        <v>0</v>
      </c>
      <c r="N796" s="82">
        <v>1732.27</v>
      </c>
      <c r="O796" s="86" t="s">
        <v>17554</v>
      </c>
      <c r="P796" s="82">
        <v>-5430.42</v>
      </c>
      <c r="Q796" s="82">
        <v>0</v>
      </c>
      <c r="R796" s="2">
        <f t="shared" si="24"/>
        <v>346454</v>
      </c>
      <c r="S796" s="2">
        <f t="shared" si="25"/>
        <v>1732.27</v>
      </c>
    </row>
    <row r="797" spans="1:19" x14ac:dyDescent="0.25">
      <c r="A797" s="85" t="s">
        <v>17569</v>
      </c>
      <c r="B797" s="85" t="s">
        <v>16171</v>
      </c>
      <c r="C797" s="85" t="s">
        <v>16172</v>
      </c>
      <c r="D797" s="85">
        <v>126</v>
      </c>
      <c r="E797" s="85">
        <v>26</v>
      </c>
      <c r="F797" s="85" t="s">
        <v>16194</v>
      </c>
      <c r="G797" s="85" t="s">
        <v>16193</v>
      </c>
      <c r="H797" s="85" t="s">
        <v>692</v>
      </c>
      <c r="I797" s="85" t="s">
        <v>16197</v>
      </c>
      <c r="J797" s="84">
        <v>100</v>
      </c>
      <c r="K797" s="84">
        <v>0</v>
      </c>
      <c r="L797" s="82">
        <v>180845</v>
      </c>
      <c r="M797" s="82">
        <v>0</v>
      </c>
      <c r="N797" s="82">
        <v>1808.45</v>
      </c>
      <c r="O797" s="86" t="s">
        <v>17554</v>
      </c>
      <c r="P797" s="82">
        <v>-2834.62</v>
      </c>
      <c r="Q797" s="82">
        <v>0</v>
      </c>
      <c r="R797" s="2">
        <f t="shared" si="24"/>
        <v>180845</v>
      </c>
      <c r="S797" s="2">
        <f t="shared" si="25"/>
        <v>1808.45</v>
      </c>
    </row>
    <row r="798" spans="1:19" x14ac:dyDescent="0.25">
      <c r="A798" s="85" t="s">
        <v>17569</v>
      </c>
      <c r="B798" s="85" t="s">
        <v>16171</v>
      </c>
      <c r="C798" s="85" t="s">
        <v>16172</v>
      </c>
      <c r="D798" s="85">
        <v>126</v>
      </c>
      <c r="E798" s="85">
        <v>26</v>
      </c>
      <c r="F798" s="85" t="s">
        <v>16194</v>
      </c>
      <c r="G798" s="85" t="s">
        <v>16193</v>
      </c>
      <c r="H798" s="85" t="s">
        <v>693</v>
      </c>
      <c r="I798" s="85" t="s">
        <v>16196</v>
      </c>
      <c r="J798" s="84">
        <v>56</v>
      </c>
      <c r="K798" s="84">
        <v>0</v>
      </c>
      <c r="L798" s="82">
        <v>56946</v>
      </c>
      <c r="M798" s="82">
        <v>0</v>
      </c>
      <c r="N798" s="82">
        <v>1016.89</v>
      </c>
      <c r="O798" s="86" t="s">
        <v>17554</v>
      </c>
      <c r="P798" s="82">
        <v>-892.58</v>
      </c>
      <c r="Q798" s="82">
        <v>0</v>
      </c>
      <c r="R798" s="2">
        <f t="shared" si="24"/>
        <v>56946</v>
      </c>
      <c r="S798" s="2">
        <f t="shared" si="25"/>
        <v>1016.8928571428571</v>
      </c>
    </row>
    <row r="799" spans="1:19" x14ac:dyDescent="0.25">
      <c r="A799" s="85" t="s">
        <v>17569</v>
      </c>
      <c r="B799" s="85" t="s">
        <v>16171</v>
      </c>
      <c r="C799" s="85" t="s">
        <v>16172</v>
      </c>
      <c r="D799" s="85">
        <v>126</v>
      </c>
      <c r="E799" s="85">
        <v>26</v>
      </c>
      <c r="F799" s="85" t="s">
        <v>16194</v>
      </c>
      <c r="G799" s="85" t="s">
        <v>16193</v>
      </c>
      <c r="H799" s="85" t="s">
        <v>694</v>
      </c>
      <c r="I799" s="85" t="s">
        <v>16195</v>
      </c>
      <c r="J799" s="84">
        <v>35</v>
      </c>
      <c r="K799" s="84">
        <v>0</v>
      </c>
      <c r="L799" s="82">
        <v>33154</v>
      </c>
      <c r="M799" s="82">
        <v>0</v>
      </c>
      <c r="N799" s="82">
        <v>947.26</v>
      </c>
      <c r="O799" s="86" t="s">
        <v>17554</v>
      </c>
      <c r="P799" s="82">
        <v>-519.66</v>
      </c>
      <c r="Q799" s="82">
        <v>0</v>
      </c>
      <c r="R799" s="2">
        <f t="shared" si="24"/>
        <v>33154</v>
      </c>
      <c r="S799" s="2">
        <f t="shared" si="25"/>
        <v>947.25714285714287</v>
      </c>
    </row>
    <row r="800" spans="1:19" x14ac:dyDescent="0.25">
      <c r="A800" s="85" t="s">
        <v>17569</v>
      </c>
      <c r="B800" s="85" t="s">
        <v>16171</v>
      </c>
      <c r="C800" s="85" t="s">
        <v>16172</v>
      </c>
      <c r="D800" s="85">
        <v>126</v>
      </c>
      <c r="E800" s="85">
        <v>26</v>
      </c>
      <c r="F800" s="85" t="s">
        <v>16194</v>
      </c>
      <c r="G800" s="85" t="s">
        <v>16193</v>
      </c>
      <c r="H800" s="85" t="s">
        <v>695</v>
      </c>
      <c r="I800" s="85" t="s">
        <v>16192</v>
      </c>
      <c r="J800" s="84">
        <v>39</v>
      </c>
      <c r="K800" s="84">
        <v>0</v>
      </c>
      <c r="L800" s="82">
        <v>45863</v>
      </c>
      <c r="M800" s="82">
        <v>0</v>
      </c>
      <c r="N800" s="82">
        <v>1175.97</v>
      </c>
      <c r="O800" s="86" t="s">
        <v>17554</v>
      </c>
      <c r="P800" s="82">
        <v>-718.87</v>
      </c>
      <c r="Q800" s="82">
        <v>0</v>
      </c>
      <c r="R800" s="2">
        <f t="shared" si="24"/>
        <v>45863</v>
      </c>
      <c r="S800" s="2">
        <f t="shared" si="25"/>
        <v>1175.9743589743589</v>
      </c>
    </row>
    <row r="801" spans="1:19" x14ac:dyDescent="0.25">
      <c r="A801" s="85" t="s">
        <v>17569</v>
      </c>
      <c r="B801" s="85" t="s">
        <v>16171</v>
      </c>
      <c r="C801" s="85" t="s">
        <v>16172</v>
      </c>
      <c r="D801" s="85">
        <v>126</v>
      </c>
      <c r="E801" s="85">
        <v>26</v>
      </c>
      <c r="F801" s="85" t="s">
        <v>16191</v>
      </c>
      <c r="G801" s="85" t="s">
        <v>16190</v>
      </c>
      <c r="H801" s="85" t="s">
        <v>696</v>
      </c>
      <c r="I801" s="85" t="s">
        <v>16189</v>
      </c>
      <c r="J801" s="84">
        <v>76</v>
      </c>
      <c r="K801" s="84">
        <v>0</v>
      </c>
      <c r="L801" s="82">
        <v>137568</v>
      </c>
      <c r="M801" s="82">
        <v>0</v>
      </c>
      <c r="N801" s="82">
        <v>1810.11</v>
      </c>
      <c r="O801" s="86" t="s">
        <v>17552</v>
      </c>
      <c r="P801" s="82">
        <v>6550.86</v>
      </c>
      <c r="Q801" s="82">
        <v>0</v>
      </c>
      <c r="R801" s="2">
        <f t="shared" si="24"/>
        <v>137568</v>
      </c>
      <c r="S801" s="2">
        <f t="shared" si="25"/>
        <v>1810.1052631578948</v>
      </c>
    </row>
    <row r="802" spans="1:19" x14ac:dyDescent="0.25">
      <c r="A802" s="85" t="s">
        <v>17569</v>
      </c>
      <c r="B802" s="85" t="s">
        <v>16171</v>
      </c>
      <c r="C802" s="85" t="s">
        <v>16172</v>
      </c>
      <c r="D802" s="85">
        <v>126</v>
      </c>
      <c r="E802" s="85">
        <v>26</v>
      </c>
      <c r="F802" s="85" t="s">
        <v>16187</v>
      </c>
      <c r="G802" s="85" t="s">
        <v>16186</v>
      </c>
      <c r="H802" s="85" t="s">
        <v>697</v>
      </c>
      <c r="I802" s="85" t="s">
        <v>16188</v>
      </c>
      <c r="J802" s="84">
        <v>80</v>
      </c>
      <c r="K802" s="84">
        <v>0</v>
      </c>
      <c r="L802" s="82">
        <v>120475</v>
      </c>
      <c r="M802" s="82">
        <v>0</v>
      </c>
      <c r="N802" s="82">
        <v>1505.94</v>
      </c>
      <c r="O802" s="86" t="s">
        <v>17554</v>
      </c>
      <c r="P802" s="82">
        <v>-1888.36</v>
      </c>
      <c r="Q802" s="82">
        <v>0</v>
      </c>
      <c r="R802" s="2">
        <f t="shared" si="24"/>
        <v>120475</v>
      </c>
      <c r="S802" s="2">
        <f t="shared" si="25"/>
        <v>1505.9375</v>
      </c>
    </row>
    <row r="803" spans="1:19" x14ac:dyDescent="0.25">
      <c r="A803" s="85" t="s">
        <v>17569</v>
      </c>
      <c r="B803" s="85" t="s">
        <v>16171</v>
      </c>
      <c r="C803" s="85" t="s">
        <v>16172</v>
      </c>
      <c r="D803" s="85">
        <v>126</v>
      </c>
      <c r="E803" s="85">
        <v>26</v>
      </c>
      <c r="F803" s="85" t="s">
        <v>16187</v>
      </c>
      <c r="G803" s="85" t="s">
        <v>16186</v>
      </c>
      <c r="H803" s="85" t="s">
        <v>698</v>
      </c>
      <c r="I803" s="85" t="s">
        <v>16185</v>
      </c>
      <c r="J803" s="84">
        <v>40</v>
      </c>
      <c r="K803" s="84">
        <v>0</v>
      </c>
      <c r="L803" s="82">
        <v>53792</v>
      </c>
      <c r="M803" s="82">
        <v>0</v>
      </c>
      <c r="N803" s="82">
        <v>1344.8</v>
      </c>
      <c r="O803" s="86" t="s">
        <v>17554</v>
      </c>
      <c r="P803" s="82">
        <v>-843.16</v>
      </c>
      <c r="Q803" s="82">
        <v>0</v>
      </c>
      <c r="R803" s="2">
        <f t="shared" si="24"/>
        <v>53792</v>
      </c>
      <c r="S803" s="2">
        <f t="shared" si="25"/>
        <v>1344.8</v>
      </c>
    </row>
    <row r="804" spans="1:19" x14ac:dyDescent="0.25">
      <c r="A804" s="85" t="s">
        <v>17569</v>
      </c>
      <c r="B804" s="85" t="s">
        <v>16171</v>
      </c>
      <c r="C804" s="85" t="s">
        <v>16172</v>
      </c>
      <c r="D804" s="85">
        <v>126</v>
      </c>
      <c r="E804" s="85">
        <v>26</v>
      </c>
      <c r="F804" s="85" t="s">
        <v>16184</v>
      </c>
      <c r="G804" s="85" t="s">
        <v>7921</v>
      </c>
      <c r="H804" s="85" t="s">
        <v>699</v>
      </c>
      <c r="I804" s="85" t="s">
        <v>16183</v>
      </c>
      <c r="J804" s="84">
        <v>48</v>
      </c>
      <c r="K804" s="84">
        <v>0</v>
      </c>
      <c r="L804" s="82">
        <v>128242</v>
      </c>
      <c r="M804" s="82">
        <v>0</v>
      </c>
      <c r="N804" s="82">
        <v>2671.71</v>
      </c>
      <c r="O804" s="86" t="s">
        <v>17554</v>
      </c>
      <c r="P804" s="82">
        <v>-2010.09</v>
      </c>
      <c r="Q804" s="82">
        <v>0</v>
      </c>
      <c r="R804" s="2">
        <f t="shared" si="24"/>
        <v>128242</v>
      </c>
      <c r="S804" s="2">
        <f t="shared" si="25"/>
        <v>2671.7083333333335</v>
      </c>
    </row>
    <row r="805" spans="1:19" x14ac:dyDescent="0.25">
      <c r="A805" s="85" t="s">
        <v>17569</v>
      </c>
      <c r="B805" s="85" t="s">
        <v>16171</v>
      </c>
      <c r="C805" s="85" t="s">
        <v>16172</v>
      </c>
      <c r="D805" s="85">
        <v>126</v>
      </c>
      <c r="E805" s="85">
        <v>26</v>
      </c>
      <c r="F805" s="85" t="s">
        <v>16182</v>
      </c>
      <c r="G805" s="85" t="s">
        <v>16181</v>
      </c>
      <c r="H805" s="85" t="s">
        <v>700</v>
      </c>
      <c r="I805" s="85" t="s">
        <v>16180</v>
      </c>
      <c r="J805" s="84">
        <v>199</v>
      </c>
      <c r="K805" s="84">
        <v>0</v>
      </c>
      <c r="L805" s="82">
        <v>642419</v>
      </c>
      <c r="M805" s="82">
        <v>0</v>
      </c>
      <c r="N805" s="82">
        <v>3228.24</v>
      </c>
      <c r="O805" s="86" t="s">
        <v>17552</v>
      </c>
      <c r="P805" s="82">
        <v>30591.34</v>
      </c>
      <c r="Q805" s="82">
        <v>0</v>
      </c>
      <c r="R805" s="2">
        <f t="shared" si="24"/>
        <v>642419</v>
      </c>
      <c r="S805" s="2">
        <f t="shared" si="25"/>
        <v>3228.2361809045228</v>
      </c>
    </row>
    <row r="806" spans="1:19" x14ac:dyDescent="0.25">
      <c r="A806" s="85" t="s">
        <v>17569</v>
      </c>
      <c r="B806" s="85" t="s">
        <v>16171</v>
      </c>
      <c r="C806" s="85" t="s">
        <v>16172</v>
      </c>
      <c r="D806" s="85">
        <v>126</v>
      </c>
      <c r="E806" s="85">
        <v>26</v>
      </c>
      <c r="F806" s="85" t="s">
        <v>16178</v>
      </c>
      <c r="G806" s="85" t="s">
        <v>16177</v>
      </c>
      <c r="H806" s="85" t="s">
        <v>701</v>
      </c>
      <c r="I806" s="85" t="s">
        <v>16179</v>
      </c>
      <c r="J806" s="84">
        <v>104</v>
      </c>
      <c r="K806" s="84">
        <v>0</v>
      </c>
      <c r="L806" s="82">
        <v>259967</v>
      </c>
      <c r="M806" s="82">
        <v>0</v>
      </c>
      <c r="N806" s="82">
        <v>2499.6799999999998</v>
      </c>
      <c r="O806" s="86" t="s">
        <v>17554</v>
      </c>
      <c r="P806" s="82">
        <v>-4074.8</v>
      </c>
      <c r="Q806" s="82">
        <v>0</v>
      </c>
      <c r="R806" s="2">
        <f t="shared" si="24"/>
        <v>259967</v>
      </c>
      <c r="S806" s="2">
        <f t="shared" si="25"/>
        <v>2499.6826923076924</v>
      </c>
    </row>
    <row r="807" spans="1:19" x14ac:dyDescent="0.25">
      <c r="A807" s="85" t="s">
        <v>17569</v>
      </c>
      <c r="B807" s="85" t="s">
        <v>16171</v>
      </c>
      <c r="C807" s="85" t="s">
        <v>16172</v>
      </c>
      <c r="D807" s="85">
        <v>126</v>
      </c>
      <c r="E807" s="85">
        <v>26</v>
      </c>
      <c r="F807" s="85" t="s">
        <v>16178</v>
      </c>
      <c r="G807" s="85" t="s">
        <v>16177</v>
      </c>
      <c r="H807" s="85" t="s">
        <v>702</v>
      </c>
      <c r="I807" s="85" t="s">
        <v>16176</v>
      </c>
      <c r="J807" s="84">
        <v>32</v>
      </c>
      <c r="K807" s="84">
        <v>0</v>
      </c>
      <c r="L807" s="82">
        <v>69715</v>
      </c>
      <c r="M807" s="82">
        <v>0</v>
      </c>
      <c r="N807" s="82">
        <v>2178.59</v>
      </c>
      <c r="O807" s="86" t="s">
        <v>17554</v>
      </c>
      <c r="P807" s="82">
        <v>-1092.74</v>
      </c>
      <c r="Q807" s="82">
        <v>0</v>
      </c>
      <c r="R807" s="2">
        <f t="shared" si="24"/>
        <v>69715</v>
      </c>
      <c r="S807" s="2">
        <f t="shared" si="25"/>
        <v>2178.59375</v>
      </c>
    </row>
    <row r="808" spans="1:19" x14ac:dyDescent="0.25">
      <c r="A808" s="85" t="s">
        <v>17569</v>
      </c>
      <c r="B808" s="85" t="s">
        <v>16171</v>
      </c>
      <c r="C808" s="85" t="s">
        <v>16172</v>
      </c>
      <c r="D808" s="85">
        <v>126</v>
      </c>
      <c r="E808" s="85">
        <v>26</v>
      </c>
      <c r="F808" s="85" t="s">
        <v>16175</v>
      </c>
      <c r="G808" s="85" t="s">
        <v>14443</v>
      </c>
      <c r="H808" s="85" t="s">
        <v>703</v>
      </c>
      <c r="I808" s="85" t="s">
        <v>8251</v>
      </c>
      <c r="J808" s="84">
        <v>15</v>
      </c>
      <c r="K808" s="84">
        <v>1</v>
      </c>
      <c r="L808" s="82">
        <v>46027</v>
      </c>
      <c r="M808" s="82">
        <v>2876</v>
      </c>
      <c r="N808" s="82">
        <v>2876.69</v>
      </c>
      <c r="O808" s="86" t="s">
        <v>17554</v>
      </c>
      <c r="P808" s="82">
        <v>-721.45</v>
      </c>
      <c r="Q808" s="82">
        <v>0</v>
      </c>
      <c r="R808" s="2">
        <f t="shared" si="24"/>
        <v>43151</v>
      </c>
      <c r="S808" s="2">
        <f t="shared" si="25"/>
        <v>2876.7333333333331</v>
      </c>
    </row>
    <row r="809" spans="1:19" x14ac:dyDescent="0.25">
      <c r="A809" s="85" t="s">
        <v>17569</v>
      </c>
      <c r="B809" s="85" t="s">
        <v>16171</v>
      </c>
      <c r="C809" s="85" t="s">
        <v>16172</v>
      </c>
      <c r="D809" s="85">
        <v>126</v>
      </c>
      <c r="E809" s="85">
        <v>26</v>
      </c>
      <c r="F809" s="85" t="s">
        <v>16175</v>
      </c>
      <c r="G809" s="85" t="s">
        <v>14443</v>
      </c>
      <c r="H809" s="85" t="s">
        <v>18181</v>
      </c>
      <c r="I809" s="85" t="s">
        <v>16109</v>
      </c>
      <c r="J809" s="84">
        <v>1</v>
      </c>
      <c r="K809" s="84">
        <v>0</v>
      </c>
      <c r="L809" s="82">
        <v>2672</v>
      </c>
      <c r="M809" s="82">
        <v>0</v>
      </c>
      <c r="N809" s="82">
        <v>2672</v>
      </c>
      <c r="O809" s="86" t="s">
        <v>17554</v>
      </c>
      <c r="P809" s="82">
        <v>-41.89</v>
      </c>
      <c r="Q809" s="82">
        <v>0</v>
      </c>
      <c r="R809" s="2">
        <f t="shared" si="24"/>
        <v>2672</v>
      </c>
      <c r="S809" s="2">
        <f t="shared" si="25"/>
        <v>2672</v>
      </c>
    </row>
    <row r="810" spans="1:19" x14ac:dyDescent="0.25">
      <c r="A810" s="85" t="s">
        <v>17569</v>
      </c>
      <c r="B810" s="85" t="s">
        <v>16171</v>
      </c>
      <c r="C810" s="85" t="s">
        <v>16172</v>
      </c>
      <c r="D810" s="85">
        <v>126</v>
      </c>
      <c r="E810" s="85">
        <v>26</v>
      </c>
      <c r="F810" s="85" t="s">
        <v>16174</v>
      </c>
      <c r="G810" s="85" t="s">
        <v>16173</v>
      </c>
      <c r="H810" s="85" t="s">
        <v>704</v>
      </c>
      <c r="I810" s="85" t="s">
        <v>6129</v>
      </c>
      <c r="J810" s="84">
        <v>11</v>
      </c>
      <c r="K810" s="84">
        <v>0</v>
      </c>
      <c r="L810" s="82">
        <v>22698</v>
      </c>
      <c r="M810" s="82">
        <v>0</v>
      </c>
      <c r="N810" s="82">
        <v>2063.4499999999998</v>
      </c>
      <c r="O810" s="86" t="s">
        <v>17554</v>
      </c>
      <c r="P810" s="82">
        <v>-355.77</v>
      </c>
      <c r="Q810" s="82">
        <v>0</v>
      </c>
      <c r="R810" s="2">
        <f t="shared" si="24"/>
        <v>22698</v>
      </c>
      <c r="S810" s="2">
        <f t="shared" si="25"/>
        <v>2063.4545454545455</v>
      </c>
    </row>
    <row r="811" spans="1:19" x14ac:dyDescent="0.25">
      <c r="A811" s="85" t="s">
        <v>17576</v>
      </c>
      <c r="B811" s="85" t="s">
        <v>6721</v>
      </c>
      <c r="C811" s="85" t="s">
        <v>6722</v>
      </c>
      <c r="D811" s="85">
        <v>339</v>
      </c>
      <c r="E811" s="85">
        <v>39</v>
      </c>
      <c r="F811" s="85" t="s">
        <v>16124</v>
      </c>
      <c r="G811" s="85" t="s">
        <v>18536</v>
      </c>
      <c r="H811" s="85" t="s">
        <v>16170</v>
      </c>
      <c r="I811" s="85" t="s">
        <v>16132</v>
      </c>
      <c r="J811" s="84">
        <v>7</v>
      </c>
      <c r="K811" s="84">
        <v>4</v>
      </c>
      <c r="L811" s="82">
        <v>33073</v>
      </c>
      <c r="M811" s="82">
        <v>12026</v>
      </c>
      <c r="N811" s="82">
        <v>3006.64</v>
      </c>
      <c r="O811" s="86" t="s">
        <v>17554</v>
      </c>
      <c r="P811" s="82">
        <v>-518.4</v>
      </c>
      <c r="Q811" s="82">
        <v>0</v>
      </c>
      <c r="R811" s="2">
        <f t="shared" si="24"/>
        <v>21047</v>
      </c>
      <c r="S811" s="2">
        <f t="shared" si="25"/>
        <v>3006.7142857142858</v>
      </c>
    </row>
    <row r="812" spans="1:19" x14ac:dyDescent="0.25">
      <c r="A812" s="85" t="s">
        <v>17576</v>
      </c>
      <c r="B812" s="85" t="s">
        <v>6721</v>
      </c>
      <c r="C812" s="85" t="s">
        <v>6722</v>
      </c>
      <c r="D812" s="85">
        <v>339</v>
      </c>
      <c r="E812" s="85">
        <v>39</v>
      </c>
      <c r="F812" s="85" t="s">
        <v>16124</v>
      </c>
      <c r="G812" s="85" t="s">
        <v>18536</v>
      </c>
      <c r="H812" s="85" t="s">
        <v>5954</v>
      </c>
      <c r="I812" s="85" t="s">
        <v>6129</v>
      </c>
      <c r="J812" s="84">
        <v>6</v>
      </c>
      <c r="K812" s="84">
        <v>3</v>
      </c>
      <c r="L812" s="82">
        <v>28948</v>
      </c>
      <c r="M812" s="82">
        <v>9650</v>
      </c>
      <c r="N812" s="82">
        <v>3216.44</v>
      </c>
      <c r="O812" s="86" t="s">
        <v>17554</v>
      </c>
      <c r="P812" s="82">
        <v>-453.74</v>
      </c>
      <c r="Q812" s="82">
        <v>0</v>
      </c>
      <c r="R812" s="2">
        <f t="shared" si="24"/>
        <v>19298</v>
      </c>
      <c r="S812" s="2">
        <f t="shared" si="25"/>
        <v>3216.3333333333335</v>
      </c>
    </row>
    <row r="813" spans="1:19" x14ac:dyDescent="0.25">
      <c r="A813" s="85" t="s">
        <v>17576</v>
      </c>
      <c r="B813" s="85" t="s">
        <v>6721</v>
      </c>
      <c r="C813" s="85" t="s">
        <v>6722</v>
      </c>
      <c r="D813" s="85">
        <v>339</v>
      </c>
      <c r="E813" s="85">
        <v>39</v>
      </c>
      <c r="F813" s="85" t="s">
        <v>16124</v>
      </c>
      <c r="G813" s="85" t="s">
        <v>18536</v>
      </c>
      <c r="H813" s="85" t="s">
        <v>5955</v>
      </c>
      <c r="I813" s="85" t="s">
        <v>8251</v>
      </c>
      <c r="J813" s="84">
        <v>5</v>
      </c>
      <c r="K813" s="84">
        <v>4</v>
      </c>
      <c r="L813" s="82">
        <v>27679</v>
      </c>
      <c r="M813" s="82">
        <v>12302</v>
      </c>
      <c r="N813" s="82">
        <v>3075.44</v>
      </c>
      <c r="O813" s="86" t="s">
        <v>17554</v>
      </c>
      <c r="P813" s="82">
        <v>-433.85</v>
      </c>
      <c r="Q813" s="82">
        <v>0</v>
      </c>
      <c r="R813" s="2">
        <f t="shared" si="24"/>
        <v>15377</v>
      </c>
      <c r="S813" s="2">
        <f t="shared" si="25"/>
        <v>3075.4</v>
      </c>
    </row>
    <row r="814" spans="1:19" x14ac:dyDescent="0.25">
      <c r="A814" s="85" t="s">
        <v>17576</v>
      </c>
      <c r="B814" s="85" t="s">
        <v>6721</v>
      </c>
      <c r="C814" s="85" t="s">
        <v>6722</v>
      </c>
      <c r="D814" s="85">
        <v>339</v>
      </c>
      <c r="E814" s="85">
        <v>39</v>
      </c>
      <c r="F814" s="85" t="s">
        <v>16124</v>
      </c>
      <c r="G814" s="85" t="s">
        <v>18536</v>
      </c>
      <c r="H814" s="85" t="s">
        <v>18537</v>
      </c>
      <c r="I814" s="85" t="s">
        <v>6129</v>
      </c>
      <c r="J814" s="84">
        <v>0</v>
      </c>
      <c r="K814" s="84">
        <v>2</v>
      </c>
      <c r="L814" s="82">
        <v>6161</v>
      </c>
      <c r="M814" s="82">
        <v>6161</v>
      </c>
      <c r="N814" s="82">
        <v>3080.5</v>
      </c>
      <c r="O814" s="86" t="s">
        <v>17554</v>
      </c>
      <c r="P814" s="82">
        <v>-96.56</v>
      </c>
      <c r="Q814" s="82">
        <v>0</v>
      </c>
      <c r="R814" s="2">
        <f t="shared" si="24"/>
        <v>0</v>
      </c>
      <c r="S814" s="2" t="e">
        <f t="shared" si="25"/>
        <v>#DIV/0!</v>
      </c>
    </row>
    <row r="815" spans="1:19" x14ac:dyDescent="0.25">
      <c r="A815" s="85" t="s">
        <v>17576</v>
      </c>
      <c r="B815" s="85" t="s">
        <v>6721</v>
      </c>
      <c r="C815" s="85" t="s">
        <v>6722</v>
      </c>
      <c r="D815" s="85">
        <v>339</v>
      </c>
      <c r="E815" s="85">
        <v>39</v>
      </c>
      <c r="F815" s="85" t="s">
        <v>16124</v>
      </c>
      <c r="G815" s="85" t="s">
        <v>18536</v>
      </c>
      <c r="H815" s="85" t="s">
        <v>705</v>
      </c>
      <c r="I815" s="85" t="s">
        <v>16169</v>
      </c>
      <c r="J815" s="84">
        <v>242</v>
      </c>
      <c r="K815" s="84">
        <v>0</v>
      </c>
      <c r="L815" s="82">
        <v>607855</v>
      </c>
      <c r="M815" s="82">
        <v>0</v>
      </c>
      <c r="N815" s="82">
        <v>2511.8000000000002</v>
      </c>
      <c r="O815" s="86" t="s">
        <v>17554</v>
      </c>
      <c r="P815" s="82">
        <v>-9527.7000000000007</v>
      </c>
      <c r="Q815" s="82">
        <v>0</v>
      </c>
      <c r="R815" s="2">
        <f t="shared" si="24"/>
        <v>607855</v>
      </c>
      <c r="S815" s="2">
        <f t="shared" si="25"/>
        <v>2511.7975206611573</v>
      </c>
    </row>
    <row r="816" spans="1:19" x14ac:dyDescent="0.25">
      <c r="A816" s="85" t="s">
        <v>17576</v>
      </c>
      <c r="B816" s="85" t="s">
        <v>6721</v>
      </c>
      <c r="C816" s="85" t="s">
        <v>6722</v>
      </c>
      <c r="D816" s="85">
        <v>339</v>
      </c>
      <c r="E816" s="85">
        <v>39</v>
      </c>
      <c r="F816" s="85" t="s">
        <v>16124</v>
      </c>
      <c r="G816" s="85" t="s">
        <v>18536</v>
      </c>
      <c r="H816" s="85" t="s">
        <v>706</v>
      </c>
      <c r="I816" s="85" t="s">
        <v>16168</v>
      </c>
      <c r="J816" s="84">
        <v>160</v>
      </c>
      <c r="K816" s="84">
        <v>0</v>
      </c>
      <c r="L816" s="82">
        <v>381519</v>
      </c>
      <c r="M816" s="82">
        <v>0</v>
      </c>
      <c r="N816" s="82">
        <v>2384.4899999999998</v>
      </c>
      <c r="O816" s="86" t="s">
        <v>17554</v>
      </c>
      <c r="P816" s="82">
        <v>-5980.05</v>
      </c>
      <c r="Q816" s="82">
        <v>0</v>
      </c>
      <c r="R816" s="2">
        <f t="shared" si="24"/>
        <v>381519</v>
      </c>
      <c r="S816" s="2">
        <f t="shared" si="25"/>
        <v>2384.4937500000001</v>
      </c>
    </row>
    <row r="817" spans="1:19" x14ac:dyDescent="0.25">
      <c r="A817" s="85" t="s">
        <v>17576</v>
      </c>
      <c r="B817" s="85" t="s">
        <v>6721</v>
      </c>
      <c r="C817" s="85" t="s">
        <v>6722</v>
      </c>
      <c r="D817" s="85">
        <v>339</v>
      </c>
      <c r="E817" s="85">
        <v>39</v>
      </c>
      <c r="F817" s="85" t="s">
        <v>16124</v>
      </c>
      <c r="G817" s="85" t="s">
        <v>18536</v>
      </c>
      <c r="H817" s="85" t="s">
        <v>707</v>
      </c>
      <c r="I817" s="85" t="s">
        <v>16167</v>
      </c>
      <c r="J817" s="84">
        <v>83</v>
      </c>
      <c r="K817" s="84">
        <v>0</v>
      </c>
      <c r="L817" s="82">
        <v>245618</v>
      </c>
      <c r="M817" s="82">
        <v>0</v>
      </c>
      <c r="N817" s="82">
        <v>2959.25</v>
      </c>
      <c r="O817" s="86" t="s">
        <v>17554</v>
      </c>
      <c r="P817" s="82">
        <v>-3849.9</v>
      </c>
      <c r="Q817" s="82">
        <v>0</v>
      </c>
      <c r="R817" s="2">
        <f t="shared" si="24"/>
        <v>245618</v>
      </c>
      <c r="S817" s="2">
        <f t="shared" si="25"/>
        <v>2959.2530120481929</v>
      </c>
    </row>
    <row r="818" spans="1:19" x14ac:dyDescent="0.25">
      <c r="A818" s="85" t="s">
        <v>17576</v>
      </c>
      <c r="B818" s="85" t="s">
        <v>6721</v>
      </c>
      <c r="C818" s="85" t="s">
        <v>6722</v>
      </c>
      <c r="D818" s="85">
        <v>339</v>
      </c>
      <c r="E818" s="85">
        <v>39</v>
      </c>
      <c r="F818" s="85" t="s">
        <v>16124</v>
      </c>
      <c r="G818" s="85" t="s">
        <v>18536</v>
      </c>
      <c r="H818" s="85" t="s">
        <v>708</v>
      </c>
      <c r="I818" s="85" t="s">
        <v>16167</v>
      </c>
      <c r="J818" s="84">
        <v>224</v>
      </c>
      <c r="K818" s="84">
        <v>0</v>
      </c>
      <c r="L818" s="82">
        <v>549269</v>
      </c>
      <c r="M818" s="82">
        <v>0</v>
      </c>
      <c r="N818" s="82">
        <v>2452.09</v>
      </c>
      <c r="O818" s="86" t="s">
        <v>17554</v>
      </c>
      <c r="P818" s="82">
        <v>-8609.4</v>
      </c>
      <c r="Q818" s="82">
        <v>0</v>
      </c>
      <c r="R818" s="2">
        <f t="shared" si="24"/>
        <v>549269</v>
      </c>
      <c r="S818" s="2">
        <f t="shared" si="25"/>
        <v>2452.09375</v>
      </c>
    </row>
    <row r="819" spans="1:19" x14ac:dyDescent="0.25">
      <c r="A819" s="85" t="s">
        <v>17576</v>
      </c>
      <c r="B819" s="85" t="s">
        <v>6721</v>
      </c>
      <c r="C819" s="85" t="s">
        <v>6722</v>
      </c>
      <c r="D819" s="85">
        <v>339</v>
      </c>
      <c r="E819" s="85">
        <v>39</v>
      </c>
      <c r="F819" s="85" t="s">
        <v>16124</v>
      </c>
      <c r="G819" s="85" t="s">
        <v>18536</v>
      </c>
      <c r="H819" s="85" t="s">
        <v>709</v>
      </c>
      <c r="I819" s="85" t="s">
        <v>16166</v>
      </c>
      <c r="J819" s="84">
        <v>188</v>
      </c>
      <c r="K819" s="84">
        <v>0</v>
      </c>
      <c r="L819" s="82">
        <v>484082</v>
      </c>
      <c r="M819" s="82">
        <v>0</v>
      </c>
      <c r="N819" s="82">
        <v>2574.9</v>
      </c>
      <c r="O819" s="86" t="s">
        <v>17554</v>
      </c>
      <c r="P819" s="82">
        <v>-7587.66</v>
      </c>
      <c r="Q819" s="82">
        <v>0</v>
      </c>
      <c r="R819" s="2">
        <f t="shared" si="24"/>
        <v>484082</v>
      </c>
      <c r="S819" s="2">
        <f t="shared" si="25"/>
        <v>2574.9042553191489</v>
      </c>
    </row>
    <row r="820" spans="1:19" x14ac:dyDescent="0.25">
      <c r="A820" s="85" t="s">
        <v>17576</v>
      </c>
      <c r="B820" s="85" t="s">
        <v>6721</v>
      </c>
      <c r="C820" s="85" t="s">
        <v>6722</v>
      </c>
      <c r="D820" s="85">
        <v>339</v>
      </c>
      <c r="E820" s="85">
        <v>39</v>
      </c>
      <c r="F820" s="85" t="s">
        <v>16124</v>
      </c>
      <c r="G820" s="85" t="s">
        <v>18536</v>
      </c>
      <c r="H820" s="85" t="s">
        <v>710</v>
      </c>
      <c r="I820" s="85" t="s">
        <v>16165</v>
      </c>
      <c r="J820" s="84">
        <v>50</v>
      </c>
      <c r="K820" s="84">
        <v>0</v>
      </c>
      <c r="L820" s="82">
        <v>145973</v>
      </c>
      <c r="M820" s="82">
        <v>0</v>
      </c>
      <c r="N820" s="82">
        <v>2919.46</v>
      </c>
      <c r="O820" s="86" t="s">
        <v>17554</v>
      </c>
      <c r="P820" s="82">
        <v>-2288.0300000000002</v>
      </c>
      <c r="Q820" s="82">
        <v>0</v>
      </c>
      <c r="R820" s="2">
        <f t="shared" si="24"/>
        <v>145973</v>
      </c>
      <c r="S820" s="2">
        <f t="shared" si="25"/>
        <v>2919.46</v>
      </c>
    </row>
    <row r="821" spans="1:19" x14ac:dyDescent="0.25">
      <c r="A821" s="85" t="s">
        <v>17576</v>
      </c>
      <c r="B821" s="85" t="s">
        <v>6721</v>
      </c>
      <c r="C821" s="85" t="s">
        <v>6722</v>
      </c>
      <c r="D821" s="85">
        <v>339</v>
      </c>
      <c r="E821" s="85">
        <v>39</v>
      </c>
      <c r="F821" s="85" t="s">
        <v>16124</v>
      </c>
      <c r="G821" s="85" t="s">
        <v>18536</v>
      </c>
      <c r="H821" s="85" t="s">
        <v>711</v>
      </c>
      <c r="I821" s="85" t="s">
        <v>16164</v>
      </c>
      <c r="J821" s="84">
        <v>228</v>
      </c>
      <c r="K821" s="84">
        <v>0</v>
      </c>
      <c r="L821" s="82">
        <v>533716</v>
      </c>
      <c r="M821" s="82">
        <v>0</v>
      </c>
      <c r="N821" s="82">
        <v>2340.86</v>
      </c>
      <c r="O821" s="86" t="s">
        <v>17554</v>
      </c>
      <c r="P821" s="82">
        <v>-8365.6299999999992</v>
      </c>
      <c r="Q821" s="82">
        <v>0</v>
      </c>
      <c r="R821" s="2">
        <f t="shared" si="24"/>
        <v>533716</v>
      </c>
      <c r="S821" s="2">
        <f t="shared" si="25"/>
        <v>2340.8596491228072</v>
      </c>
    </row>
    <row r="822" spans="1:19" x14ac:dyDescent="0.25">
      <c r="A822" s="85" t="s">
        <v>17576</v>
      </c>
      <c r="B822" s="85" t="s">
        <v>6721</v>
      </c>
      <c r="C822" s="85" t="s">
        <v>6722</v>
      </c>
      <c r="D822" s="85">
        <v>339</v>
      </c>
      <c r="E822" s="85">
        <v>39</v>
      </c>
      <c r="F822" s="85" t="s">
        <v>16124</v>
      </c>
      <c r="G822" s="85" t="s">
        <v>18536</v>
      </c>
      <c r="H822" s="85" t="s">
        <v>712</v>
      </c>
      <c r="I822" s="85" t="s">
        <v>16163</v>
      </c>
      <c r="J822" s="84">
        <v>124</v>
      </c>
      <c r="K822" s="84">
        <v>0</v>
      </c>
      <c r="L822" s="82">
        <v>299914</v>
      </c>
      <c r="M822" s="82">
        <v>0</v>
      </c>
      <c r="N822" s="82">
        <v>2418.66</v>
      </c>
      <c r="O822" s="86" t="s">
        <v>17554</v>
      </c>
      <c r="P822" s="82">
        <v>-4700.9399999999996</v>
      </c>
      <c r="Q822" s="82">
        <v>0</v>
      </c>
      <c r="R822" s="2">
        <f t="shared" si="24"/>
        <v>299914</v>
      </c>
      <c r="S822" s="2">
        <f t="shared" si="25"/>
        <v>2418.6612903225805</v>
      </c>
    </row>
    <row r="823" spans="1:19" x14ac:dyDescent="0.25">
      <c r="A823" s="85" t="s">
        <v>17576</v>
      </c>
      <c r="B823" s="85" t="s">
        <v>6721</v>
      </c>
      <c r="C823" s="85" t="s">
        <v>6722</v>
      </c>
      <c r="D823" s="85">
        <v>339</v>
      </c>
      <c r="E823" s="85">
        <v>39</v>
      </c>
      <c r="F823" s="85" t="s">
        <v>16124</v>
      </c>
      <c r="G823" s="85" t="s">
        <v>18536</v>
      </c>
      <c r="H823" s="85" t="s">
        <v>713</v>
      </c>
      <c r="I823" s="85" t="s">
        <v>16162</v>
      </c>
      <c r="J823" s="84">
        <v>66</v>
      </c>
      <c r="K823" s="84">
        <v>0</v>
      </c>
      <c r="L823" s="82">
        <v>192712</v>
      </c>
      <c r="M823" s="82">
        <v>0</v>
      </c>
      <c r="N823" s="82">
        <v>2919.88</v>
      </c>
      <c r="O823" s="86" t="s">
        <v>17554</v>
      </c>
      <c r="P823" s="82">
        <v>-3020.62</v>
      </c>
      <c r="Q823" s="82">
        <v>0</v>
      </c>
      <c r="R823" s="2">
        <f t="shared" si="24"/>
        <v>192712</v>
      </c>
      <c r="S823" s="2">
        <f t="shared" si="25"/>
        <v>2919.878787878788</v>
      </c>
    </row>
    <row r="824" spans="1:19" x14ac:dyDescent="0.25">
      <c r="A824" s="85" t="s">
        <v>17576</v>
      </c>
      <c r="B824" s="85" t="s">
        <v>6721</v>
      </c>
      <c r="C824" s="85" t="s">
        <v>6722</v>
      </c>
      <c r="D824" s="85">
        <v>339</v>
      </c>
      <c r="E824" s="85">
        <v>39</v>
      </c>
      <c r="F824" s="85" t="s">
        <v>16124</v>
      </c>
      <c r="G824" s="85" t="s">
        <v>18536</v>
      </c>
      <c r="H824" s="85" t="s">
        <v>714</v>
      </c>
      <c r="I824" s="85" t="s">
        <v>16161</v>
      </c>
      <c r="J824" s="84">
        <v>89</v>
      </c>
      <c r="K824" s="84">
        <v>0</v>
      </c>
      <c r="L824" s="82">
        <v>88333</v>
      </c>
      <c r="M824" s="82">
        <v>0</v>
      </c>
      <c r="N824" s="82">
        <v>992.51</v>
      </c>
      <c r="O824" s="86" t="s">
        <v>17554</v>
      </c>
      <c r="P824" s="82">
        <v>-1384.57</v>
      </c>
      <c r="Q824" s="82">
        <v>0</v>
      </c>
      <c r="R824" s="2">
        <f t="shared" si="24"/>
        <v>88333</v>
      </c>
      <c r="S824" s="2">
        <f t="shared" si="25"/>
        <v>992.50561797752812</v>
      </c>
    </row>
    <row r="825" spans="1:19" x14ac:dyDescent="0.25">
      <c r="A825" s="85" t="s">
        <v>17576</v>
      </c>
      <c r="B825" s="85" t="s">
        <v>6721</v>
      </c>
      <c r="C825" s="85" t="s">
        <v>6722</v>
      </c>
      <c r="D825" s="85">
        <v>339</v>
      </c>
      <c r="E825" s="85">
        <v>39</v>
      </c>
      <c r="F825" s="85" t="s">
        <v>16124</v>
      </c>
      <c r="G825" s="85" t="s">
        <v>18536</v>
      </c>
      <c r="H825" s="85" t="s">
        <v>715</v>
      </c>
      <c r="I825" s="85" t="s">
        <v>16160</v>
      </c>
      <c r="J825" s="84">
        <v>343</v>
      </c>
      <c r="K825" s="84">
        <v>0</v>
      </c>
      <c r="L825" s="82">
        <v>730603</v>
      </c>
      <c r="M825" s="82">
        <v>0</v>
      </c>
      <c r="N825" s="82">
        <v>2130.04</v>
      </c>
      <c r="O825" s="86" t="s">
        <v>17554</v>
      </c>
      <c r="P825" s="82">
        <v>-11451.69</v>
      </c>
      <c r="Q825" s="82">
        <v>0</v>
      </c>
      <c r="R825" s="2">
        <f t="shared" si="24"/>
        <v>730603</v>
      </c>
      <c r="S825" s="2">
        <f t="shared" si="25"/>
        <v>2130.0379008746354</v>
      </c>
    </row>
    <row r="826" spans="1:19" x14ac:dyDescent="0.25">
      <c r="A826" s="85" t="s">
        <v>17576</v>
      </c>
      <c r="B826" s="85" t="s">
        <v>6721</v>
      </c>
      <c r="C826" s="85" t="s">
        <v>6722</v>
      </c>
      <c r="D826" s="85">
        <v>339</v>
      </c>
      <c r="E826" s="85">
        <v>39</v>
      </c>
      <c r="F826" s="85" t="s">
        <v>16124</v>
      </c>
      <c r="G826" s="85" t="s">
        <v>18536</v>
      </c>
      <c r="H826" s="85" t="s">
        <v>716</v>
      </c>
      <c r="I826" s="85" t="s">
        <v>16159</v>
      </c>
      <c r="J826" s="84">
        <v>107</v>
      </c>
      <c r="K826" s="84">
        <v>0</v>
      </c>
      <c r="L826" s="82">
        <v>231121</v>
      </c>
      <c r="M826" s="82">
        <v>0</v>
      </c>
      <c r="N826" s="82">
        <v>2160.0100000000002</v>
      </c>
      <c r="O826" s="86" t="s">
        <v>17554</v>
      </c>
      <c r="P826" s="82">
        <v>-3622.67</v>
      </c>
      <c r="Q826" s="82">
        <v>0</v>
      </c>
      <c r="R826" s="2">
        <f t="shared" si="24"/>
        <v>231121</v>
      </c>
      <c r="S826" s="2">
        <f t="shared" si="25"/>
        <v>2160.0093457943926</v>
      </c>
    </row>
    <row r="827" spans="1:19" x14ac:dyDescent="0.25">
      <c r="A827" s="85" t="s">
        <v>17576</v>
      </c>
      <c r="B827" s="85" t="s">
        <v>6721</v>
      </c>
      <c r="C827" s="85" t="s">
        <v>6722</v>
      </c>
      <c r="D827" s="85">
        <v>339</v>
      </c>
      <c r="E827" s="85">
        <v>39</v>
      </c>
      <c r="F827" s="85" t="s">
        <v>16124</v>
      </c>
      <c r="G827" s="85" t="s">
        <v>18536</v>
      </c>
      <c r="H827" s="85" t="s">
        <v>717</v>
      </c>
      <c r="I827" s="85" t="s">
        <v>16158</v>
      </c>
      <c r="J827" s="84">
        <v>19</v>
      </c>
      <c r="K827" s="84">
        <v>0</v>
      </c>
      <c r="L827" s="82">
        <v>23038</v>
      </c>
      <c r="M827" s="82">
        <v>0</v>
      </c>
      <c r="N827" s="82">
        <v>1212.53</v>
      </c>
      <c r="O827" s="86" t="s">
        <v>17554</v>
      </c>
      <c r="P827" s="82">
        <v>-361.11</v>
      </c>
      <c r="Q827" s="82">
        <v>0</v>
      </c>
      <c r="R827" s="2">
        <f t="shared" si="24"/>
        <v>23038</v>
      </c>
      <c r="S827" s="2">
        <f t="shared" si="25"/>
        <v>1212.5263157894738</v>
      </c>
    </row>
    <row r="828" spans="1:19" x14ac:dyDescent="0.25">
      <c r="A828" s="85" t="s">
        <v>17576</v>
      </c>
      <c r="B828" s="85" t="s">
        <v>6721</v>
      </c>
      <c r="C828" s="85" t="s">
        <v>6722</v>
      </c>
      <c r="D828" s="85">
        <v>339</v>
      </c>
      <c r="E828" s="85">
        <v>39</v>
      </c>
      <c r="F828" s="85" t="s">
        <v>16124</v>
      </c>
      <c r="G828" s="85" t="s">
        <v>18536</v>
      </c>
      <c r="H828" s="85" t="s">
        <v>718</v>
      </c>
      <c r="I828" s="85" t="s">
        <v>16157</v>
      </c>
      <c r="J828" s="84">
        <v>120</v>
      </c>
      <c r="K828" s="84">
        <v>0</v>
      </c>
      <c r="L828" s="82">
        <v>259772</v>
      </c>
      <c r="M828" s="82">
        <v>0</v>
      </c>
      <c r="N828" s="82">
        <v>2164.77</v>
      </c>
      <c r="O828" s="86" t="s">
        <v>17554</v>
      </c>
      <c r="P828" s="82">
        <v>-4071.74</v>
      </c>
      <c r="Q828" s="82">
        <v>0</v>
      </c>
      <c r="R828" s="2">
        <f t="shared" si="24"/>
        <v>259772</v>
      </c>
      <c r="S828" s="2">
        <f t="shared" si="25"/>
        <v>2164.7666666666669</v>
      </c>
    </row>
    <row r="829" spans="1:19" x14ac:dyDescent="0.25">
      <c r="A829" s="85" t="s">
        <v>17576</v>
      </c>
      <c r="B829" s="85" t="s">
        <v>6721</v>
      </c>
      <c r="C829" s="85" t="s">
        <v>6722</v>
      </c>
      <c r="D829" s="85">
        <v>339</v>
      </c>
      <c r="E829" s="85">
        <v>39</v>
      </c>
      <c r="F829" s="85" t="s">
        <v>16124</v>
      </c>
      <c r="G829" s="85" t="s">
        <v>18536</v>
      </c>
      <c r="H829" s="85" t="s">
        <v>719</v>
      </c>
      <c r="I829" s="85" t="s">
        <v>16156</v>
      </c>
      <c r="J829" s="84">
        <v>263</v>
      </c>
      <c r="K829" s="84">
        <v>0</v>
      </c>
      <c r="L829" s="82">
        <v>584676</v>
      </c>
      <c r="M829" s="82">
        <v>0</v>
      </c>
      <c r="N829" s="82">
        <v>2223.1</v>
      </c>
      <c r="O829" s="86" t="s">
        <v>17554</v>
      </c>
      <c r="P829" s="82">
        <v>-9164.39</v>
      </c>
      <c r="Q829" s="82">
        <v>0</v>
      </c>
      <c r="R829" s="2">
        <f t="shared" si="24"/>
        <v>584676</v>
      </c>
      <c r="S829" s="2">
        <f t="shared" si="25"/>
        <v>2223.1026615969581</v>
      </c>
    </row>
    <row r="830" spans="1:19" x14ac:dyDescent="0.25">
      <c r="A830" s="85" t="s">
        <v>17576</v>
      </c>
      <c r="B830" s="85" t="s">
        <v>6721</v>
      </c>
      <c r="C830" s="85" t="s">
        <v>6722</v>
      </c>
      <c r="D830" s="85">
        <v>339</v>
      </c>
      <c r="E830" s="85">
        <v>39</v>
      </c>
      <c r="F830" s="85" t="s">
        <v>16124</v>
      </c>
      <c r="G830" s="85" t="s">
        <v>18536</v>
      </c>
      <c r="H830" s="85" t="s">
        <v>720</v>
      </c>
      <c r="I830" s="85" t="s">
        <v>16155</v>
      </c>
      <c r="J830" s="84">
        <v>193</v>
      </c>
      <c r="K830" s="84">
        <v>0</v>
      </c>
      <c r="L830" s="82">
        <v>408958</v>
      </c>
      <c r="M830" s="82">
        <v>0</v>
      </c>
      <c r="N830" s="82">
        <v>2118.9499999999998</v>
      </c>
      <c r="O830" s="86" t="s">
        <v>17554</v>
      </c>
      <c r="P830" s="82">
        <v>-6410.14</v>
      </c>
      <c r="Q830" s="82">
        <v>0</v>
      </c>
      <c r="R830" s="2">
        <f t="shared" si="24"/>
        <v>408958</v>
      </c>
      <c r="S830" s="2">
        <f t="shared" si="25"/>
        <v>2118.9533678756475</v>
      </c>
    </row>
    <row r="831" spans="1:19" x14ac:dyDescent="0.25">
      <c r="A831" s="85" t="s">
        <v>17576</v>
      </c>
      <c r="B831" s="85" t="s">
        <v>6721</v>
      </c>
      <c r="C831" s="85" t="s">
        <v>6722</v>
      </c>
      <c r="D831" s="85">
        <v>339</v>
      </c>
      <c r="E831" s="85">
        <v>39</v>
      </c>
      <c r="F831" s="85" t="s">
        <v>16124</v>
      </c>
      <c r="G831" s="85" t="s">
        <v>18536</v>
      </c>
      <c r="H831" s="85" t="s">
        <v>721</v>
      </c>
      <c r="I831" s="85" t="s">
        <v>16154</v>
      </c>
      <c r="J831" s="84">
        <v>160</v>
      </c>
      <c r="K831" s="84">
        <v>0</v>
      </c>
      <c r="L831" s="82">
        <v>346503</v>
      </c>
      <c r="M831" s="82">
        <v>0</v>
      </c>
      <c r="N831" s="82">
        <v>2165.64</v>
      </c>
      <c r="O831" s="86" t="s">
        <v>17554</v>
      </c>
      <c r="P831" s="82">
        <v>-5431.19</v>
      </c>
      <c r="Q831" s="82">
        <v>0</v>
      </c>
      <c r="R831" s="2">
        <f t="shared" si="24"/>
        <v>346503</v>
      </c>
      <c r="S831" s="2">
        <f t="shared" si="25"/>
        <v>2165.6437500000002</v>
      </c>
    </row>
    <row r="832" spans="1:19" x14ac:dyDescent="0.25">
      <c r="A832" s="85" t="s">
        <v>17576</v>
      </c>
      <c r="B832" s="85" t="s">
        <v>6721</v>
      </c>
      <c r="C832" s="85" t="s">
        <v>6722</v>
      </c>
      <c r="D832" s="85">
        <v>339</v>
      </c>
      <c r="E832" s="85">
        <v>39</v>
      </c>
      <c r="F832" s="85" t="s">
        <v>16124</v>
      </c>
      <c r="G832" s="85" t="s">
        <v>18536</v>
      </c>
      <c r="H832" s="85" t="s">
        <v>722</v>
      </c>
      <c r="I832" s="85" t="s">
        <v>16153</v>
      </c>
      <c r="J832" s="84">
        <v>141</v>
      </c>
      <c r="K832" s="84">
        <v>0</v>
      </c>
      <c r="L832" s="82">
        <v>312465</v>
      </c>
      <c r="M832" s="82">
        <v>0</v>
      </c>
      <c r="N832" s="82">
        <v>2216.06</v>
      </c>
      <c r="O832" s="86" t="s">
        <v>17554</v>
      </c>
      <c r="P832" s="82">
        <v>-4897.68</v>
      </c>
      <c r="Q832" s="82">
        <v>0</v>
      </c>
      <c r="R832" s="2">
        <f t="shared" si="24"/>
        <v>312465</v>
      </c>
      <c r="S832" s="2">
        <f t="shared" si="25"/>
        <v>2216.0638297872342</v>
      </c>
    </row>
    <row r="833" spans="1:19" x14ac:dyDescent="0.25">
      <c r="A833" s="85" t="s">
        <v>17576</v>
      </c>
      <c r="B833" s="85" t="s">
        <v>6721</v>
      </c>
      <c r="C833" s="85" t="s">
        <v>6722</v>
      </c>
      <c r="D833" s="85">
        <v>339</v>
      </c>
      <c r="E833" s="85">
        <v>39</v>
      </c>
      <c r="F833" s="85" t="s">
        <v>16124</v>
      </c>
      <c r="G833" s="85" t="s">
        <v>18536</v>
      </c>
      <c r="H833" s="85" t="s">
        <v>723</v>
      </c>
      <c r="I833" s="85" t="s">
        <v>6129</v>
      </c>
      <c r="J833" s="84">
        <v>4</v>
      </c>
      <c r="K833" s="84">
        <v>0</v>
      </c>
      <c r="L833" s="82">
        <v>12586</v>
      </c>
      <c r="M833" s="82">
        <v>0</v>
      </c>
      <c r="N833" s="82">
        <v>3146.5</v>
      </c>
      <c r="O833" s="86" t="s">
        <v>17554</v>
      </c>
      <c r="P833" s="82">
        <v>-197.28</v>
      </c>
      <c r="Q833" s="82">
        <v>0</v>
      </c>
      <c r="R833" s="2">
        <f t="shared" si="24"/>
        <v>12586</v>
      </c>
      <c r="S833" s="2">
        <f t="shared" si="25"/>
        <v>3146.5</v>
      </c>
    </row>
    <row r="834" spans="1:19" x14ac:dyDescent="0.25">
      <c r="A834" s="85" t="s">
        <v>17576</v>
      </c>
      <c r="B834" s="85" t="s">
        <v>6721</v>
      </c>
      <c r="C834" s="85" t="s">
        <v>6722</v>
      </c>
      <c r="D834" s="85">
        <v>339</v>
      </c>
      <c r="E834" s="85">
        <v>39</v>
      </c>
      <c r="F834" s="85" t="s">
        <v>16124</v>
      </c>
      <c r="G834" s="85" t="s">
        <v>18536</v>
      </c>
      <c r="H834" s="85" t="s">
        <v>724</v>
      </c>
      <c r="I834" s="85" t="s">
        <v>16152</v>
      </c>
      <c r="J834" s="84">
        <v>631</v>
      </c>
      <c r="K834" s="84">
        <v>0</v>
      </c>
      <c r="L834" s="82">
        <v>1691267</v>
      </c>
      <c r="M834" s="82">
        <v>0</v>
      </c>
      <c r="N834" s="82">
        <v>2680.3</v>
      </c>
      <c r="O834" s="86" t="s">
        <v>17554</v>
      </c>
      <c r="P834" s="82">
        <v>-26509.43</v>
      </c>
      <c r="Q834" s="82">
        <v>0</v>
      </c>
      <c r="R834" s="2">
        <f t="shared" si="24"/>
        <v>1691267</v>
      </c>
      <c r="S834" s="2">
        <f t="shared" si="25"/>
        <v>2680.296354992076</v>
      </c>
    </row>
    <row r="835" spans="1:19" x14ac:dyDescent="0.25">
      <c r="A835" s="85" t="s">
        <v>17576</v>
      </c>
      <c r="B835" s="85" t="s">
        <v>6721</v>
      </c>
      <c r="C835" s="85" t="s">
        <v>6722</v>
      </c>
      <c r="D835" s="85">
        <v>339</v>
      </c>
      <c r="E835" s="85">
        <v>39</v>
      </c>
      <c r="F835" s="85" t="s">
        <v>16124</v>
      </c>
      <c r="G835" s="85" t="s">
        <v>18536</v>
      </c>
      <c r="H835" s="85" t="s">
        <v>725</v>
      </c>
      <c r="I835" s="85" t="s">
        <v>16151</v>
      </c>
      <c r="J835" s="84">
        <v>285</v>
      </c>
      <c r="K835" s="84">
        <v>0</v>
      </c>
      <c r="L835" s="82">
        <v>815358</v>
      </c>
      <c r="M835" s="82">
        <v>0</v>
      </c>
      <c r="N835" s="82">
        <v>2860.91</v>
      </c>
      <c r="O835" s="86" t="s">
        <v>17554</v>
      </c>
      <c r="P835" s="82">
        <v>-12780.16</v>
      </c>
      <c r="Q835" s="82">
        <v>0</v>
      </c>
      <c r="R835" s="2">
        <f t="shared" si="24"/>
        <v>815358</v>
      </c>
      <c r="S835" s="2">
        <f t="shared" si="25"/>
        <v>2860.9052631578948</v>
      </c>
    </row>
    <row r="836" spans="1:19" x14ac:dyDescent="0.25">
      <c r="A836" s="85" t="s">
        <v>17576</v>
      </c>
      <c r="B836" s="85" t="s">
        <v>6721</v>
      </c>
      <c r="C836" s="85" t="s">
        <v>6722</v>
      </c>
      <c r="D836" s="85">
        <v>339</v>
      </c>
      <c r="E836" s="85">
        <v>39</v>
      </c>
      <c r="F836" s="85" t="s">
        <v>16124</v>
      </c>
      <c r="G836" s="85" t="s">
        <v>18536</v>
      </c>
      <c r="H836" s="85" t="s">
        <v>726</v>
      </c>
      <c r="I836" s="85" t="s">
        <v>16150</v>
      </c>
      <c r="J836" s="84">
        <v>357</v>
      </c>
      <c r="K836" s="84">
        <v>0</v>
      </c>
      <c r="L836" s="82">
        <v>974818</v>
      </c>
      <c r="M836" s="82">
        <v>0</v>
      </c>
      <c r="N836" s="82">
        <v>2730.58</v>
      </c>
      <c r="O836" s="86" t="s">
        <v>17554</v>
      </c>
      <c r="P836" s="82">
        <v>-15279.59</v>
      </c>
      <c r="Q836" s="82">
        <v>0</v>
      </c>
      <c r="R836" s="2">
        <f t="shared" ref="R836:R899" si="26">L836-M836</f>
        <v>974818</v>
      </c>
      <c r="S836" s="2">
        <f t="shared" ref="S836:S899" si="27">R836/J836</f>
        <v>2730.5826330532213</v>
      </c>
    </row>
    <row r="837" spans="1:19" x14ac:dyDescent="0.25">
      <c r="A837" s="85" t="s">
        <v>17576</v>
      </c>
      <c r="B837" s="85" t="s">
        <v>6721</v>
      </c>
      <c r="C837" s="85" t="s">
        <v>6722</v>
      </c>
      <c r="D837" s="85">
        <v>339</v>
      </c>
      <c r="E837" s="85">
        <v>39</v>
      </c>
      <c r="F837" s="85" t="s">
        <v>16124</v>
      </c>
      <c r="G837" s="85" t="s">
        <v>18536</v>
      </c>
      <c r="H837" s="85" t="s">
        <v>727</v>
      </c>
      <c r="I837" s="85" t="s">
        <v>16149</v>
      </c>
      <c r="J837" s="84">
        <v>274</v>
      </c>
      <c r="K837" s="84">
        <v>0</v>
      </c>
      <c r="L837" s="82">
        <v>620245</v>
      </c>
      <c r="M837" s="82">
        <v>0</v>
      </c>
      <c r="N837" s="82">
        <v>2263.67</v>
      </c>
      <c r="O837" s="86" t="s">
        <v>17554</v>
      </c>
      <c r="P837" s="82">
        <v>-9721.9</v>
      </c>
      <c r="Q837" s="82">
        <v>0</v>
      </c>
      <c r="R837" s="2">
        <f t="shared" si="26"/>
        <v>620245</v>
      </c>
      <c r="S837" s="2">
        <f t="shared" si="27"/>
        <v>2263.6678832116791</v>
      </c>
    </row>
    <row r="838" spans="1:19" x14ac:dyDescent="0.25">
      <c r="A838" s="85" t="s">
        <v>17576</v>
      </c>
      <c r="B838" s="85" t="s">
        <v>6721</v>
      </c>
      <c r="C838" s="85" t="s">
        <v>6722</v>
      </c>
      <c r="D838" s="85">
        <v>339</v>
      </c>
      <c r="E838" s="85">
        <v>39</v>
      </c>
      <c r="F838" s="85" t="s">
        <v>16124</v>
      </c>
      <c r="G838" s="85" t="s">
        <v>18536</v>
      </c>
      <c r="H838" s="85" t="s">
        <v>728</v>
      </c>
      <c r="I838" s="85" t="s">
        <v>16132</v>
      </c>
      <c r="J838" s="84">
        <v>35</v>
      </c>
      <c r="K838" s="84">
        <v>1</v>
      </c>
      <c r="L838" s="82">
        <v>107127</v>
      </c>
      <c r="M838" s="82">
        <v>2976</v>
      </c>
      <c r="N838" s="82">
        <v>2975.75</v>
      </c>
      <c r="O838" s="86" t="s">
        <v>17554</v>
      </c>
      <c r="P838" s="82">
        <v>-1679.14</v>
      </c>
      <c r="Q838" s="82">
        <v>0</v>
      </c>
      <c r="R838" s="2">
        <f t="shared" si="26"/>
        <v>104151</v>
      </c>
      <c r="S838" s="2">
        <f t="shared" si="27"/>
        <v>2975.7428571428572</v>
      </c>
    </row>
    <row r="839" spans="1:19" x14ac:dyDescent="0.25">
      <c r="A839" s="85" t="s">
        <v>17576</v>
      </c>
      <c r="B839" s="85" t="s">
        <v>6721</v>
      </c>
      <c r="C839" s="85" t="s">
        <v>6722</v>
      </c>
      <c r="D839" s="85">
        <v>339</v>
      </c>
      <c r="E839" s="85">
        <v>39</v>
      </c>
      <c r="F839" s="85" t="s">
        <v>16124</v>
      </c>
      <c r="G839" s="85" t="s">
        <v>18536</v>
      </c>
      <c r="H839" s="85" t="s">
        <v>729</v>
      </c>
      <c r="I839" s="85" t="s">
        <v>16148</v>
      </c>
      <c r="J839" s="84">
        <v>445</v>
      </c>
      <c r="K839" s="84">
        <v>0</v>
      </c>
      <c r="L839" s="82">
        <v>1178987</v>
      </c>
      <c r="M839" s="82">
        <v>0</v>
      </c>
      <c r="N839" s="82">
        <v>2649.41</v>
      </c>
      <c r="O839" s="86" t="s">
        <v>17554</v>
      </c>
      <c r="P839" s="82">
        <v>-18479.8</v>
      </c>
      <c r="Q839" s="82">
        <v>0</v>
      </c>
      <c r="R839" s="2">
        <f t="shared" si="26"/>
        <v>1178987</v>
      </c>
      <c r="S839" s="2">
        <f t="shared" si="27"/>
        <v>2649.4089887640448</v>
      </c>
    </row>
    <row r="840" spans="1:19" x14ac:dyDescent="0.25">
      <c r="A840" s="85" t="s">
        <v>17576</v>
      </c>
      <c r="B840" s="85" t="s">
        <v>6721</v>
      </c>
      <c r="C840" s="85" t="s">
        <v>6722</v>
      </c>
      <c r="D840" s="85">
        <v>339</v>
      </c>
      <c r="E840" s="85">
        <v>39</v>
      </c>
      <c r="F840" s="85" t="s">
        <v>16124</v>
      </c>
      <c r="G840" s="85" t="s">
        <v>18536</v>
      </c>
      <c r="H840" s="85" t="s">
        <v>730</v>
      </c>
      <c r="I840" s="85" t="s">
        <v>16147</v>
      </c>
      <c r="J840" s="84">
        <v>100</v>
      </c>
      <c r="K840" s="84">
        <v>0</v>
      </c>
      <c r="L840" s="82">
        <v>111910</v>
      </c>
      <c r="M840" s="82">
        <v>0</v>
      </c>
      <c r="N840" s="82">
        <v>1119.0999999999999</v>
      </c>
      <c r="O840" s="86" t="s">
        <v>17554</v>
      </c>
      <c r="P840" s="82">
        <v>-1754.12</v>
      </c>
      <c r="Q840" s="82">
        <v>0</v>
      </c>
      <c r="R840" s="2">
        <f t="shared" si="26"/>
        <v>111910</v>
      </c>
      <c r="S840" s="2">
        <f t="shared" si="27"/>
        <v>1119.0999999999999</v>
      </c>
    </row>
    <row r="841" spans="1:19" x14ac:dyDescent="0.25">
      <c r="A841" s="85" t="s">
        <v>17576</v>
      </c>
      <c r="B841" s="85" t="s">
        <v>6721</v>
      </c>
      <c r="C841" s="85" t="s">
        <v>6722</v>
      </c>
      <c r="D841" s="85">
        <v>339</v>
      </c>
      <c r="E841" s="85">
        <v>39</v>
      </c>
      <c r="F841" s="85" t="s">
        <v>16124</v>
      </c>
      <c r="G841" s="85" t="s">
        <v>18536</v>
      </c>
      <c r="H841" s="85" t="s">
        <v>731</v>
      </c>
      <c r="I841" s="85" t="s">
        <v>16147</v>
      </c>
      <c r="J841" s="84">
        <v>48</v>
      </c>
      <c r="K841" s="84">
        <v>0</v>
      </c>
      <c r="L841" s="82">
        <v>73840</v>
      </c>
      <c r="M841" s="82">
        <v>0</v>
      </c>
      <c r="N841" s="82">
        <v>1538.33</v>
      </c>
      <c r="O841" s="86" t="s">
        <v>17554</v>
      </c>
      <c r="P841" s="82">
        <v>-1157.3900000000001</v>
      </c>
      <c r="Q841" s="82">
        <v>0</v>
      </c>
      <c r="R841" s="2">
        <f t="shared" si="26"/>
        <v>73840</v>
      </c>
      <c r="S841" s="2">
        <f t="shared" si="27"/>
        <v>1538.3333333333333</v>
      </c>
    </row>
    <row r="842" spans="1:19" x14ac:dyDescent="0.25">
      <c r="A842" s="85" t="s">
        <v>17576</v>
      </c>
      <c r="B842" s="85" t="s">
        <v>6721</v>
      </c>
      <c r="C842" s="85" t="s">
        <v>6722</v>
      </c>
      <c r="D842" s="85">
        <v>339</v>
      </c>
      <c r="E842" s="85">
        <v>39</v>
      </c>
      <c r="F842" s="85" t="s">
        <v>16124</v>
      </c>
      <c r="G842" s="85" t="s">
        <v>18536</v>
      </c>
      <c r="H842" s="85" t="s">
        <v>732</v>
      </c>
      <c r="I842" s="85" t="s">
        <v>16146</v>
      </c>
      <c r="J842" s="84">
        <v>158</v>
      </c>
      <c r="K842" s="84">
        <v>0</v>
      </c>
      <c r="L842" s="82">
        <v>419661</v>
      </c>
      <c r="M842" s="82">
        <v>0</v>
      </c>
      <c r="N842" s="82">
        <v>2656.08</v>
      </c>
      <c r="O842" s="86" t="s">
        <v>17554</v>
      </c>
      <c r="P842" s="82">
        <v>-6577.89</v>
      </c>
      <c r="Q842" s="82">
        <v>0</v>
      </c>
      <c r="R842" s="2">
        <f t="shared" si="26"/>
        <v>419661</v>
      </c>
      <c r="S842" s="2">
        <f t="shared" si="27"/>
        <v>2656.0822784810125</v>
      </c>
    </row>
    <row r="843" spans="1:19" x14ac:dyDescent="0.25">
      <c r="A843" s="85" t="s">
        <v>17576</v>
      </c>
      <c r="B843" s="85" t="s">
        <v>6721</v>
      </c>
      <c r="C843" s="85" t="s">
        <v>6722</v>
      </c>
      <c r="D843" s="85">
        <v>339</v>
      </c>
      <c r="E843" s="85">
        <v>39</v>
      </c>
      <c r="F843" s="85" t="s">
        <v>16124</v>
      </c>
      <c r="G843" s="85" t="s">
        <v>18536</v>
      </c>
      <c r="H843" s="85" t="s">
        <v>733</v>
      </c>
      <c r="I843" s="85" t="s">
        <v>16145</v>
      </c>
      <c r="J843" s="84">
        <v>376</v>
      </c>
      <c r="K843" s="84">
        <v>0</v>
      </c>
      <c r="L843" s="82">
        <v>1031951</v>
      </c>
      <c r="M843" s="82">
        <v>0</v>
      </c>
      <c r="N843" s="82">
        <v>2744.55</v>
      </c>
      <c r="O843" s="86" t="s">
        <v>17554</v>
      </c>
      <c r="P843" s="82">
        <v>-16175.12</v>
      </c>
      <c r="Q843" s="82">
        <v>0</v>
      </c>
      <c r="R843" s="2">
        <f t="shared" si="26"/>
        <v>1031951</v>
      </c>
      <c r="S843" s="2">
        <f t="shared" si="27"/>
        <v>2744.5505319148938</v>
      </c>
    </row>
    <row r="844" spans="1:19" x14ac:dyDescent="0.25">
      <c r="A844" s="85" t="s">
        <v>17576</v>
      </c>
      <c r="B844" s="85" t="s">
        <v>6721</v>
      </c>
      <c r="C844" s="85" t="s">
        <v>6722</v>
      </c>
      <c r="D844" s="85">
        <v>339</v>
      </c>
      <c r="E844" s="85">
        <v>39</v>
      </c>
      <c r="F844" s="85" t="s">
        <v>16124</v>
      </c>
      <c r="G844" s="85" t="s">
        <v>18536</v>
      </c>
      <c r="H844" s="85" t="s">
        <v>734</v>
      </c>
      <c r="I844" s="85" t="s">
        <v>16144</v>
      </c>
      <c r="J844" s="84">
        <v>96</v>
      </c>
      <c r="K844" s="84">
        <v>0</v>
      </c>
      <c r="L844" s="82">
        <v>240483</v>
      </c>
      <c r="M844" s="82">
        <v>0</v>
      </c>
      <c r="N844" s="82">
        <v>2505.0300000000002</v>
      </c>
      <c r="O844" s="86" t="s">
        <v>17554</v>
      </c>
      <c r="P844" s="82">
        <v>-3769.41</v>
      </c>
      <c r="Q844" s="82">
        <v>0</v>
      </c>
      <c r="R844" s="2">
        <f t="shared" si="26"/>
        <v>240483</v>
      </c>
      <c r="S844" s="2">
        <f t="shared" si="27"/>
        <v>2505.03125</v>
      </c>
    </row>
    <row r="845" spans="1:19" x14ac:dyDescent="0.25">
      <c r="A845" s="85" t="s">
        <v>17576</v>
      </c>
      <c r="B845" s="85" t="s">
        <v>6721</v>
      </c>
      <c r="C845" s="85" t="s">
        <v>6722</v>
      </c>
      <c r="D845" s="85">
        <v>339</v>
      </c>
      <c r="E845" s="85">
        <v>39</v>
      </c>
      <c r="F845" s="85" t="s">
        <v>16124</v>
      </c>
      <c r="G845" s="85" t="s">
        <v>18536</v>
      </c>
      <c r="H845" s="85" t="s">
        <v>735</v>
      </c>
      <c r="I845" s="85" t="s">
        <v>16143</v>
      </c>
      <c r="J845" s="84">
        <v>118</v>
      </c>
      <c r="K845" s="84">
        <v>4</v>
      </c>
      <c r="L845" s="82">
        <v>349216</v>
      </c>
      <c r="M845" s="82">
        <v>11450</v>
      </c>
      <c r="N845" s="82">
        <v>2862.43</v>
      </c>
      <c r="O845" s="86" t="s">
        <v>17554</v>
      </c>
      <c r="P845" s="82">
        <v>-5473.72</v>
      </c>
      <c r="Q845" s="82">
        <v>0</v>
      </c>
      <c r="R845" s="2">
        <f t="shared" si="26"/>
        <v>337766</v>
      </c>
      <c r="S845" s="2">
        <f t="shared" si="27"/>
        <v>2862.4237288135591</v>
      </c>
    </row>
    <row r="846" spans="1:19" x14ac:dyDescent="0.25">
      <c r="A846" s="85" t="s">
        <v>17576</v>
      </c>
      <c r="B846" s="85" t="s">
        <v>6721</v>
      </c>
      <c r="C846" s="85" t="s">
        <v>6722</v>
      </c>
      <c r="D846" s="85">
        <v>339</v>
      </c>
      <c r="E846" s="85">
        <v>39</v>
      </c>
      <c r="F846" s="85" t="s">
        <v>16124</v>
      </c>
      <c r="G846" s="85" t="s">
        <v>18536</v>
      </c>
      <c r="H846" s="85" t="s">
        <v>736</v>
      </c>
      <c r="I846" s="85" t="s">
        <v>16132</v>
      </c>
      <c r="J846" s="84">
        <v>20</v>
      </c>
      <c r="K846" s="84">
        <v>0</v>
      </c>
      <c r="L846" s="82">
        <v>63244</v>
      </c>
      <c r="M846" s="82">
        <v>0</v>
      </c>
      <c r="N846" s="82">
        <v>3162.2</v>
      </c>
      <c r="O846" s="86" t="s">
        <v>17554</v>
      </c>
      <c r="P846" s="82">
        <v>-991.31</v>
      </c>
      <c r="Q846" s="82">
        <v>0</v>
      </c>
      <c r="R846" s="2">
        <f t="shared" si="26"/>
        <v>63244</v>
      </c>
      <c r="S846" s="2">
        <f t="shared" si="27"/>
        <v>3162.2</v>
      </c>
    </row>
    <row r="847" spans="1:19" x14ac:dyDescent="0.25">
      <c r="A847" s="85" t="s">
        <v>17576</v>
      </c>
      <c r="B847" s="85" t="s">
        <v>6721</v>
      </c>
      <c r="C847" s="85" t="s">
        <v>6722</v>
      </c>
      <c r="D847" s="85">
        <v>339</v>
      </c>
      <c r="E847" s="85">
        <v>39</v>
      </c>
      <c r="F847" s="85" t="s">
        <v>16124</v>
      </c>
      <c r="G847" s="85" t="s">
        <v>18536</v>
      </c>
      <c r="H847" s="85" t="s">
        <v>737</v>
      </c>
      <c r="I847" s="85" t="s">
        <v>16142</v>
      </c>
      <c r="J847" s="84">
        <v>457</v>
      </c>
      <c r="K847" s="84">
        <v>0</v>
      </c>
      <c r="L847" s="82">
        <v>1213970</v>
      </c>
      <c r="M847" s="82">
        <v>0</v>
      </c>
      <c r="N847" s="82">
        <v>2656.39</v>
      </c>
      <c r="O847" s="86" t="s">
        <v>17554</v>
      </c>
      <c r="P847" s="82">
        <v>-19028.13</v>
      </c>
      <c r="Q847" s="82">
        <v>0</v>
      </c>
      <c r="R847" s="2">
        <f t="shared" si="26"/>
        <v>1213970</v>
      </c>
      <c r="S847" s="2">
        <f t="shared" si="27"/>
        <v>2656.3894967177243</v>
      </c>
    </row>
    <row r="848" spans="1:19" x14ac:dyDescent="0.25">
      <c r="A848" s="85" t="s">
        <v>17576</v>
      </c>
      <c r="B848" s="85" t="s">
        <v>6721</v>
      </c>
      <c r="C848" s="85" t="s">
        <v>6722</v>
      </c>
      <c r="D848" s="85">
        <v>339</v>
      </c>
      <c r="E848" s="85">
        <v>39</v>
      </c>
      <c r="F848" s="85" t="s">
        <v>16124</v>
      </c>
      <c r="G848" s="85" t="s">
        <v>18536</v>
      </c>
      <c r="H848" s="85" t="s">
        <v>738</v>
      </c>
      <c r="I848" s="85" t="s">
        <v>16141</v>
      </c>
      <c r="J848" s="84">
        <v>174</v>
      </c>
      <c r="K848" s="84">
        <v>0</v>
      </c>
      <c r="L848" s="82">
        <v>459647</v>
      </c>
      <c r="M848" s="82">
        <v>0</v>
      </c>
      <c r="N848" s="82">
        <v>2641.65</v>
      </c>
      <c r="O848" s="86" t="s">
        <v>17554</v>
      </c>
      <c r="P848" s="82">
        <v>-7204.65</v>
      </c>
      <c r="Q848" s="82">
        <v>0</v>
      </c>
      <c r="R848" s="2">
        <f t="shared" si="26"/>
        <v>459647</v>
      </c>
      <c r="S848" s="2">
        <f t="shared" si="27"/>
        <v>2641.6494252873563</v>
      </c>
    </row>
    <row r="849" spans="1:19" x14ac:dyDescent="0.25">
      <c r="A849" s="85" t="s">
        <v>17576</v>
      </c>
      <c r="B849" s="85" t="s">
        <v>6721</v>
      </c>
      <c r="C849" s="85" t="s">
        <v>6722</v>
      </c>
      <c r="D849" s="85">
        <v>339</v>
      </c>
      <c r="E849" s="85">
        <v>39</v>
      </c>
      <c r="F849" s="85" t="s">
        <v>16124</v>
      </c>
      <c r="G849" s="85" t="s">
        <v>18536</v>
      </c>
      <c r="H849" s="85" t="s">
        <v>739</v>
      </c>
      <c r="I849" s="85" t="s">
        <v>16140</v>
      </c>
      <c r="J849" s="84">
        <v>118</v>
      </c>
      <c r="K849" s="84">
        <v>0</v>
      </c>
      <c r="L849" s="82">
        <v>277484</v>
      </c>
      <c r="M849" s="82">
        <v>0</v>
      </c>
      <c r="N849" s="82">
        <v>2351.56</v>
      </c>
      <c r="O849" s="86" t="s">
        <v>17554</v>
      </c>
      <c r="P849" s="82">
        <v>-4349.3599999999997</v>
      </c>
      <c r="Q849" s="82">
        <v>0</v>
      </c>
      <c r="R849" s="2">
        <f t="shared" si="26"/>
        <v>277484</v>
      </c>
      <c r="S849" s="2">
        <f t="shared" si="27"/>
        <v>2351.5593220338983</v>
      </c>
    </row>
    <row r="850" spans="1:19" x14ac:dyDescent="0.25">
      <c r="A850" s="85" t="s">
        <v>17576</v>
      </c>
      <c r="B850" s="85" t="s">
        <v>6721</v>
      </c>
      <c r="C850" s="85" t="s">
        <v>6722</v>
      </c>
      <c r="D850" s="85">
        <v>339</v>
      </c>
      <c r="E850" s="85">
        <v>39</v>
      </c>
      <c r="F850" s="85" t="s">
        <v>16124</v>
      </c>
      <c r="G850" s="85" t="s">
        <v>18536</v>
      </c>
      <c r="H850" s="85" t="s">
        <v>740</v>
      </c>
      <c r="I850" s="85" t="s">
        <v>16139</v>
      </c>
      <c r="J850" s="84">
        <v>352</v>
      </c>
      <c r="K850" s="84">
        <v>0</v>
      </c>
      <c r="L850" s="82">
        <v>921369</v>
      </c>
      <c r="M850" s="82">
        <v>0</v>
      </c>
      <c r="N850" s="82">
        <v>2617.5300000000002</v>
      </c>
      <c r="O850" s="86" t="s">
        <v>17554</v>
      </c>
      <c r="P850" s="82">
        <v>-14441.81</v>
      </c>
      <c r="Q850" s="82">
        <v>0</v>
      </c>
      <c r="R850" s="2">
        <f t="shared" si="26"/>
        <v>921369</v>
      </c>
      <c r="S850" s="2">
        <f t="shared" si="27"/>
        <v>2617.525568181818</v>
      </c>
    </row>
    <row r="851" spans="1:19" x14ac:dyDescent="0.25">
      <c r="A851" s="85" t="s">
        <v>17576</v>
      </c>
      <c r="B851" s="85" t="s">
        <v>6721</v>
      </c>
      <c r="C851" s="85" t="s">
        <v>6722</v>
      </c>
      <c r="D851" s="85">
        <v>339</v>
      </c>
      <c r="E851" s="85">
        <v>39</v>
      </c>
      <c r="F851" s="85" t="s">
        <v>16124</v>
      </c>
      <c r="G851" s="85" t="s">
        <v>18536</v>
      </c>
      <c r="H851" s="85" t="s">
        <v>741</v>
      </c>
      <c r="I851" s="85" t="s">
        <v>16138</v>
      </c>
      <c r="J851" s="84">
        <v>290</v>
      </c>
      <c r="K851" s="84">
        <v>42</v>
      </c>
      <c r="L851" s="82">
        <v>943872</v>
      </c>
      <c r="M851" s="82">
        <v>119405</v>
      </c>
      <c r="N851" s="82">
        <v>2842.99</v>
      </c>
      <c r="O851" s="86" t="s">
        <v>17554</v>
      </c>
      <c r="P851" s="82">
        <v>-14794.53</v>
      </c>
      <c r="Q851" s="82">
        <v>0</v>
      </c>
      <c r="R851" s="2">
        <f t="shared" si="26"/>
        <v>824467</v>
      </c>
      <c r="S851" s="2">
        <f t="shared" si="27"/>
        <v>2842.9896551724137</v>
      </c>
    </row>
    <row r="852" spans="1:19" x14ac:dyDescent="0.25">
      <c r="A852" s="85" t="s">
        <v>17576</v>
      </c>
      <c r="B852" s="85" t="s">
        <v>6721</v>
      </c>
      <c r="C852" s="85" t="s">
        <v>6722</v>
      </c>
      <c r="D852" s="85">
        <v>339</v>
      </c>
      <c r="E852" s="85">
        <v>39</v>
      </c>
      <c r="F852" s="85" t="s">
        <v>16124</v>
      </c>
      <c r="G852" s="85" t="s">
        <v>18536</v>
      </c>
      <c r="H852" s="85" t="s">
        <v>742</v>
      </c>
      <c r="I852" s="85" t="s">
        <v>16137</v>
      </c>
      <c r="J852" s="84">
        <v>68</v>
      </c>
      <c r="K852" s="84">
        <v>0</v>
      </c>
      <c r="L852" s="82">
        <v>115304</v>
      </c>
      <c r="M852" s="82">
        <v>0</v>
      </c>
      <c r="N852" s="82">
        <v>1695.65</v>
      </c>
      <c r="O852" s="86" t="s">
        <v>17554</v>
      </c>
      <c r="P852" s="82">
        <v>-1807.31</v>
      </c>
      <c r="Q852" s="82">
        <v>0</v>
      </c>
      <c r="R852" s="2">
        <f t="shared" si="26"/>
        <v>115304</v>
      </c>
      <c r="S852" s="2">
        <f t="shared" si="27"/>
        <v>1695.6470588235295</v>
      </c>
    </row>
    <row r="853" spans="1:19" x14ac:dyDescent="0.25">
      <c r="A853" s="85" t="s">
        <v>17576</v>
      </c>
      <c r="B853" s="85" t="s">
        <v>6721</v>
      </c>
      <c r="C853" s="85" t="s">
        <v>6722</v>
      </c>
      <c r="D853" s="85">
        <v>339</v>
      </c>
      <c r="E853" s="85">
        <v>39</v>
      </c>
      <c r="F853" s="85" t="s">
        <v>16124</v>
      </c>
      <c r="G853" s="85" t="s">
        <v>18536</v>
      </c>
      <c r="H853" s="85" t="s">
        <v>743</v>
      </c>
      <c r="I853" s="85" t="s">
        <v>16140</v>
      </c>
      <c r="J853" s="84">
        <v>12</v>
      </c>
      <c r="K853" s="84">
        <v>0</v>
      </c>
      <c r="L853" s="82">
        <v>19169</v>
      </c>
      <c r="M853" s="82">
        <v>0</v>
      </c>
      <c r="N853" s="82">
        <v>1597.42</v>
      </c>
      <c r="O853" s="86" t="s">
        <v>17554</v>
      </c>
      <c r="P853" s="82">
        <v>-300.45999999999998</v>
      </c>
      <c r="Q853" s="82">
        <v>0</v>
      </c>
      <c r="R853" s="2">
        <f t="shared" si="26"/>
        <v>19169</v>
      </c>
      <c r="S853" s="2">
        <f t="shared" si="27"/>
        <v>1597.4166666666667</v>
      </c>
    </row>
    <row r="854" spans="1:19" x14ac:dyDescent="0.25">
      <c r="A854" s="85" t="s">
        <v>17576</v>
      </c>
      <c r="B854" s="85" t="s">
        <v>6721</v>
      </c>
      <c r="C854" s="85" t="s">
        <v>6722</v>
      </c>
      <c r="D854" s="85">
        <v>339</v>
      </c>
      <c r="E854" s="85">
        <v>39</v>
      </c>
      <c r="F854" s="85" t="s">
        <v>16124</v>
      </c>
      <c r="G854" s="85" t="s">
        <v>18536</v>
      </c>
      <c r="H854" s="85" t="s">
        <v>744</v>
      </c>
      <c r="I854" s="85" t="s">
        <v>16136</v>
      </c>
      <c r="J854" s="84">
        <v>62</v>
      </c>
      <c r="K854" s="84">
        <v>0</v>
      </c>
      <c r="L854" s="82">
        <v>100263</v>
      </c>
      <c r="M854" s="82">
        <v>0</v>
      </c>
      <c r="N854" s="82">
        <v>1617.15</v>
      </c>
      <c r="O854" s="86" t="s">
        <v>17554</v>
      </c>
      <c r="P854" s="82">
        <v>-1571.55</v>
      </c>
      <c r="Q854" s="82">
        <v>0</v>
      </c>
      <c r="R854" s="2">
        <f t="shared" si="26"/>
        <v>100263</v>
      </c>
      <c r="S854" s="2">
        <f t="shared" si="27"/>
        <v>1617.1451612903227</v>
      </c>
    </row>
    <row r="855" spans="1:19" x14ac:dyDescent="0.25">
      <c r="A855" s="85" t="s">
        <v>17576</v>
      </c>
      <c r="B855" s="85" t="s">
        <v>6721</v>
      </c>
      <c r="C855" s="85" t="s">
        <v>6722</v>
      </c>
      <c r="D855" s="85">
        <v>339</v>
      </c>
      <c r="E855" s="85">
        <v>39</v>
      </c>
      <c r="F855" s="85" t="s">
        <v>16124</v>
      </c>
      <c r="G855" s="85" t="s">
        <v>18536</v>
      </c>
      <c r="H855" s="85" t="s">
        <v>745</v>
      </c>
      <c r="I855" s="85" t="s">
        <v>11561</v>
      </c>
      <c r="J855" s="84">
        <v>30</v>
      </c>
      <c r="K855" s="84">
        <v>0</v>
      </c>
      <c r="L855" s="82">
        <v>42840</v>
      </c>
      <c r="M855" s="82">
        <v>0</v>
      </c>
      <c r="N855" s="82">
        <v>1428</v>
      </c>
      <c r="O855" s="86" t="s">
        <v>17554</v>
      </c>
      <c r="P855" s="82">
        <v>-671.47</v>
      </c>
      <c r="Q855" s="82">
        <v>0</v>
      </c>
      <c r="R855" s="2">
        <f t="shared" si="26"/>
        <v>42840</v>
      </c>
      <c r="S855" s="2">
        <f t="shared" si="27"/>
        <v>1428</v>
      </c>
    </row>
    <row r="856" spans="1:19" x14ac:dyDescent="0.25">
      <c r="A856" s="85" t="s">
        <v>17576</v>
      </c>
      <c r="B856" s="85" t="s">
        <v>6721</v>
      </c>
      <c r="C856" s="85" t="s">
        <v>6722</v>
      </c>
      <c r="D856" s="85">
        <v>339</v>
      </c>
      <c r="E856" s="85">
        <v>39</v>
      </c>
      <c r="F856" s="85" t="s">
        <v>16124</v>
      </c>
      <c r="G856" s="85" t="s">
        <v>18536</v>
      </c>
      <c r="H856" s="85" t="s">
        <v>746</v>
      </c>
      <c r="I856" s="85" t="s">
        <v>16135</v>
      </c>
      <c r="J856" s="84">
        <v>51</v>
      </c>
      <c r="K856" s="84">
        <v>0</v>
      </c>
      <c r="L856" s="82">
        <v>60668</v>
      </c>
      <c r="M856" s="82">
        <v>0</v>
      </c>
      <c r="N856" s="82">
        <v>1189.57</v>
      </c>
      <c r="O856" s="86" t="s">
        <v>17554</v>
      </c>
      <c r="P856" s="82">
        <v>-950.93</v>
      </c>
      <c r="Q856" s="82">
        <v>0</v>
      </c>
      <c r="R856" s="2">
        <f t="shared" si="26"/>
        <v>60668</v>
      </c>
      <c r="S856" s="2">
        <f t="shared" si="27"/>
        <v>1189.5686274509803</v>
      </c>
    </row>
    <row r="857" spans="1:19" x14ac:dyDescent="0.25">
      <c r="A857" s="85" t="s">
        <v>17576</v>
      </c>
      <c r="B857" s="85" t="s">
        <v>6721</v>
      </c>
      <c r="C857" s="85" t="s">
        <v>6722</v>
      </c>
      <c r="D857" s="85">
        <v>339</v>
      </c>
      <c r="E857" s="85">
        <v>39</v>
      </c>
      <c r="F857" s="85" t="s">
        <v>16124</v>
      </c>
      <c r="G857" s="85" t="s">
        <v>18536</v>
      </c>
      <c r="H857" s="85" t="s">
        <v>747</v>
      </c>
      <c r="I857" s="85" t="s">
        <v>16134</v>
      </c>
      <c r="J857" s="84">
        <v>139</v>
      </c>
      <c r="K857" s="84">
        <v>0</v>
      </c>
      <c r="L857" s="82">
        <v>163102</v>
      </c>
      <c r="M857" s="82">
        <v>0</v>
      </c>
      <c r="N857" s="82">
        <v>1173.4000000000001</v>
      </c>
      <c r="O857" s="86" t="s">
        <v>17554</v>
      </c>
      <c r="P857" s="82">
        <v>-2556.5100000000002</v>
      </c>
      <c r="Q857" s="82">
        <v>0</v>
      </c>
      <c r="R857" s="2">
        <f t="shared" si="26"/>
        <v>163102</v>
      </c>
      <c r="S857" s="2">
        <f t="shared" si="27"/>
        <v>1173.3956834532373</v>
      </c>
    </row>
    <row r="858" spans="1:19" x14ac:dyDescent="0.25">
      <c r="A858" s="85" t="s">
        <v>17576</v>
      </c>
      <c r="B858" s="85" t="s">
        <v>6721</v>
      </c>
      <c r="C858" s="85" t="s">
        <v>6722</v>
      </c>
      <c r="D858" s="85">
        <v>339</v>
      </c>
      <c r="E858" s="85">
        <v>39</v>
      </c>
      <c r="F858" s="85" t="s">
        <v>16124</v>
      </c>
      <c r="G858" s="85" t="s">
        <v>18536</v>
      </c>
      <c r="H858" s="85" t="s">
        <v>16133</v>
      </c>
      <c r="I858" s="85" t="s">
        <v>16132</v>
      </c>
      <c r="J858" s="84">
        <v>1</v>
      </c>
      <c r="K858" s="84">
        <v>0</v>
      </c>
      <c r="L858" s="82">
        <v>3007</v>
      </c>
      <c r="M858" s="82">
        <v>0</v>
      </c>
      <c r="N858" s="82">
        <v>3007</v>
      </c>
      <c r="O858" s="86" t="s">
        <v>17554</v>
      </c>
      <c r="P858" s="82">
        <v>-47.13</v>
      </c>
      <c r="Q858" s="82">
        <v>0</v>
      </c>
      <c r="R858" s="2">
        <f t="shared" si="26"/>
        <v>3007</v>
      </c>
      <c r="S858" s="2">
        <f t="shared" si="27"/>
        <v>3007</v>
      </c>
    </row>
    <row r="859" spans="1:19" x14ac:dyDescent="0.25">
      <c r="A859" s="85" t="s">
        <v>17576</v>
      </c>
      <c r="B859" s="85" t="s">
        <v>6721</v>
      </c>
      <c r="C859" s="85" t="s">
        <v>6722</v>
      </c>
      <c r="D859" s="85">
        <v>339</v>
      </c>
      <c r="E859" s="85">
        <v>39</v>
      </c>
      <c r="F859" s="85" t="s">
        <v>16124</v>
      </c>
      <c r="G859" s="85" t="s">
        <v>18536</v>
      </c>
      <c r="H859" s="85" t="s">
        <v>748</v>
      </c>
      <c r="I859" s="85" t="s">
        <v>16131</v>
      </c>
      <c r="J859" s="84">
        <v>86</v>
      </c>
      <c r="K859" s="84">
        <v>0</v>
      </c>
      <c r="L859" s="82">
        <v>153155</v>
      </c>
      <c r="M859" s="82">
        <v>0</v>
      </c>
      <c r="N859" s="82">
        <v>1780.87</v>
      </c>
      <c r="O859" s="86" t="s">
        <v>17554</v>
      </c>
      <c r="P859" s="82">
        <v>-2400.6</v>
      </c>
      <c r="Q859" s="82">
        <v>0</v>
      </c>
      <c r="R859" s="2">
        <f t="shared" si="26"/>
        <v>153155</v>
      </c>
      <c r="S859" s="2">
        <f t="shared" si="27"/>
        <v>1780.8720930232557</v>
      </c>
    </row>
    <row r="860" spans="1:19" x14ac:dyDescent="0.25">
      <c r="A860" s="85" t="s">
        <v>17576</v>
      </c>
      <c r="B860" s="85" t="s">
        <v>6721</v>
      </c>
      <c r="C860" s="85" t="s">
        <v>6722</v>
      </c>
      <c r="D860" s="85">
        <v>339</v>
      </c>
      <c r="E860" s="85">
        <v>39</v>
      </c>
      <c r="F860" s="85" t="s">
        <v>16124</v>
      </c>
      <c r="G860" s="85" t="s">
        <v>18536</v>
      </c>
      <c r="H860" s="85" t="s">
        <v>5956</v>
      </c>
      <c r="I860" s="85" t="s">
        <v>16130</v>
      </c>
      <c r="J860" s="84">
        <v>61</v>
      </c>
      <c r="K860" s="84">
        <v>0</v>
      </c>
      <c r="L860" s="82">
        <v>104174</v>
      </c>
      <c r="M860" s="82">
        <v>0</v>
      </c>
      <c r="N860" s="82">
        <v>1707.77</v>
      </c>
      <c r="O860" s="86" t="s">
        <v>17554</v>
      </c>
      <c r="P860" s="82">
        <v>-1632.85</v>
      </c>
      <c r="Q860" s="82">
        <v>0</v>
      </c>
      <c r="R860" s="2">
        <f t="shared" si="26"/>
        <v>104174</v>
      </c>
      <c r="S860" s="2">
        <f t="shared" si="27"/>
        <v>1707.7704918032787</v>
      </c>
    </row>
    <row r="861" spans="1:19" x14ac:dyDescent="0.25">
      <c r="A861" s="85" t="s">
        <v>17576</v>
      </c>
      <c r="B861" s="85" t="s">
        <v>6721</v>
      </c>
      <c r="C861" s="85" t="s">
        <v>6722</v>
      </c>
      <c r="D861" s="85">
        <v>339</v>
      </c>
      <c r="E861" s="85">
        <v>39</v>
      </c>
      <c r="F861" s="85" t="s">
        <v>16124</v>
      </c>
      <c r="G861" s="85" t="s">
        <v>18536</v>
      </c>
      <c r="H861" s="85" t="s">
        <v>749</v>
      </c>
      <c r="I861" s="85" t="s">
        <v>16129</v>
      </c>
      <c r="J861" s="84">
        <v>45</v>
      </c>
      <c r="K861" s="84">
        <v>0</v>
      </c>
      <c r="L861" s="82">
        <v>64022</v>
      </c>
      <c r="M861" s="82">
        <v>0</v>
      </c>
      <c r="N861" s="82">
        <v>1422.71</v>
      </c>
      <c r="O861" s="86" t="s">
        <v>17554</v>
      </c>
      <c r="P861" s="82">
        <v>-1003.51</v>
      </c>
      <c r="Q861" s="82">
        <v>0</v>
      </c>
      <c r="R861" s="2">
        <f t="shared" si="26"/>
        <v>64022</v>
      </c>
      <c r="S861" s="2">
        <f t="shared" si="27"/>
        <v>1422.7111111111112</v>
      </c>
    </row>
    <row r="862" spans="1:19" x14ac:dyDescent="0.25">
      <c r="A862" s="85" t="s">
        <v>17576</v>
      </c>
      <c r="B862" s="85" t="s">
        <v>6721</v>
      </c>
      <c r="C862" s="85" t="s">
        <v>6722</v>
      </c>
      <c r="D862" s="85">
        <v>339</v>
      </c>
      <c r="E862" s="85">
        <v>39</v>
      </c>
      <c r="F862" s="85" t="s">
        <v>16124</v>
      </c>
      <c r="G862" s="85" t="s">
        <v>18536</v>
      </c>
      <c r="H862" s="85" t="s">
        <v>750</v>
      </c>
      <c r="I862" s="85" t="s">
        <v>16128</v>
      </c>
      <c r="J862" s="84">
        <v>53</v>
      </c>
      <c r="K862" s="84">
        <v>0</v>
      </c>
      <c r="L862" s="82">
        <v>73813</v>
      </c>
      <c r="M862" s="82">
        <v>0</v>
      </c>
      <c r="N862" s="82">
        <v>1392.7</v>
      </c>
      <c r="O862" s="86" t="s">
        <v>17554</v>
      </c>
      <c r="P862" s="82">
        <v>-1156.97</v>
      </c>
      <c r="Q862" s="82">
        <v>0</v>
      </c>
      <c r="R862" s="2">
        <f t="shared" si="26"/>
        <v>73813</v>
      </c>
      <c r="S862" s="2">
        <f t="shared" si="27"/>
        <v>1392.6981132075471</v>
      </c>
    </row>
    <row r="863" spans="1:19" x14ac:dyDescent="0.25">
      <c r="A863" s="85" t="s">
        <v>17576</v>
      </c>
      <c r="B863" s="85" t="s">
        <v>6721</v>
      </c>
      <c r="C863" s="85" t="s">
        <v>6722</v>
      </c>
      <c r="D863" s="85">
        <v>339</v>
      </c>
      <c r="E863" s="85">
        <v>39</v>
      </c>
      <c r="F863" s="85" t="s">
        <v>16124</v>
      </c>
      <c r="G863" s="85" t="s">
        <v>18536</v>
      </c>
      <c r="H863" s="85" t="s">
        <v>751</v>
      </c>
      <c r="I863" s="85" t="s">
        <v>16127</v>
      </c>
      <c r="J863" s="84">
        <v>27</v>
      </c>
      <c r="K863" s="84">
        <v>0</v>
      </c>
      <c r="L863" s="82">
        <v>33896</v>
      </c>
      <c r="M863" s="82">
        <v>0</v>
      </c>
      <c r="N863" s="82">
        <v>1255.4100000000001</v>
      </c>
      <c r="O863" s="86" t="s">
        <v>17554</v>
      </c>
      <c r="P863" s="82">
        <v>-531.29</v>
      </c>
      <c r="Q863" s="82">
        <v>0</v>
      </c>
      <c r="R863" s="2">
        <f t="shared" si="26"/>
        <v>33896</v>
      </c>
      <c r="S863" s="2">
        <f t="shared" si="27"/>
        <v>1255.4074074074074</v>
      </c>
    </row>
    <row r="864" spans="1:19" x14ac:dyDescent="0.25">
      <c r="A864" s="85" t="s">
        <v>17576</v>
      </c>
      <c r="B864" s="85" t="s">
        <v>6721</v>
      </c>
      <c r="C864" s="85" t="s">
        <v>6722</v>
      </c>
      <c r="D864" s="85">
        <v>339</v>
      </c>
      <c r="E864" s="85">
        <v>39</v>
      </c>
      <c r="F864" s="85" t="s">
        <v>16124</v>
      </c>
      <c r="G864" s="85" t="s">
        <v>18536</v>
      </c>
      <c r="H864" s="85" t="s">
        <v>752</v>
      </c>
      <c r="I864" s="85" t="s">
        <v>16126</v>
      </c>
      <c r="J864" s="84">
        <v>36</v>
      </c>
      <c r="K864" s="84">
        <v>0</v>
      </c>
      <c r="L864" s="82">
        <v>43021</v>
      </c>
      <c r="M864" s="82">
        <v>0</v>
      </c>
      <c r="N864" s="82">
        <v>1195.03</v>
      </c>
      <c r="O864" s="86" t="s">
        <v>17554</v>
      </c>
      <c r="P864" s="82">
        <v>-674.32</v>
      </c>
      <c r="Q864" s="82">
        <v>0</v>
      </c>
      <c r="R864" s="2">
        <f t="shared" si="26"/>
        <v>43021</v>
      </c>
      <c r="S864" s="2">
        <f t="shared" si="27"/>
        <v>1195.0277777777778</v>
      </c>
    </row>
    <row r="865" spans="1:19" x14ac:dyDescent="0.25">
      <c r="A865" s="85" t="s">
        <v>17576</v>
      </c>
      <c r="B865" s="85" t="s">
        <v>6721</v>
      </c>
      <c r="C865" s="85" t="s">
        <v>6722</v>
      </c>
      <c r="D865" s="85">
        <v>339</v>
      </c>
      <c r="E865" s="85">
        <v>39</v>
      </c>
      <c r="F865" s="85" t="s">
        <v>16124</v>
      </c>
      <c r="G865" s="85" t="s">
        <v>18536</v>
      </c>
      <c r="H865" s="85" t="s">
        <v>17839</v>
      </c>
      <c r="I865" s="85" t="s">
        <v>17915</v>
      </c>
      <c r="J865" s="84">
        <v>42</v>
      </c>
      <c r="K865" s="84">
        <v>0</v>
      </c>
      <c r="L865" s="82">
        <v>63751</v>
      </c>
      <c r="M865" s="82">
        <v>0</v>
      </c>
      <c r="N865" s="82">
        <v>1517.88</v>
      </c>
      <c r="O865" s="86" t="s">
        <v>17554</v>
      </c>
      <c r="P865" s="82">
        <v>-999.26</v>
      </c>
      <c r="Q865" s="82">
        <v>0</v>
      </c>
      <c r="R865" s="2">
        <f t="shared" si="26"/>
        <v>63751</v>
      </c>
      <c r="S865" s="2">
        <f t="shared" si="27"/>
        <v>1517.8809523809523</v>
      </c>
    </row>
    <row r="866" spans="1:19" x14ac:dyDescent="0.25">
      <c r="A866" s="85" t="s">
        <v>17576</v>
      </c>
      <c r="B866" s="85" t="s">
        <v>6721</v>
      </c>
      <c r="C866" s="85" t="s">
        <v>6722</v>
      </c>
      <c r="D866" s="85">
        <v>339</v>
      </c>
      <c r="E866" s="85">
        <v>39</v>
      </c>
      <c r="F866" s="85" t="s">
        <v>16124</v>
      </c>
      <c r="G866" s="85" t="s">
        <v>18536</v>
      </c>
      <c r="H866" s="85" t="s">
        <v>753</v>
      </c>
      <c r="I866" s="85" t="s">
        <v>16125</v>
      </c>
      <c r="J866" s="84">
        <v>23</v>
      </c>
      <c r="K866" s="84">
        <v>0</v>
      </c>
      <c r="L866" s="82">
        <v>33174</v>
      </c>
      <c r="M866" s="82">
        <v>0</v>
      </c>
      <c r="N866" s="82">
        <v>1442.35</v>
      </c>
      <c r="O866" s="86" t="s">
        <v>17554</v>
      </c>
      <c r="P866" s="82">
        <v>-519.97</v>
      </c>
      <c r="Q866" s="82">
        <v>0</v>
      </c>
      <c r="R866" s="2">
        <f t="shared" si="26"/>
        <v>33174</v>
      </c>
      <c r="S866" s="2">
        <f t="shared" si="27"/>
        <v>1442.3478260869565</v>
      </c>
    </row>
    <row r="867" spans="1:19" x14ac:dyDescent="0.25">
      <c r="A867" s="85" t="s">
        <v>17576</v>
      </c>
      <c r="B867" s="85" t="s">
        <v>6721</v>
      </c>
      <c r="C867" s="85" t="s">
        <v>6722</v>
      </c>
      <c r="D867" s="85">
        <v>339</v>
      </c>
      <c r="E867" s="85">
        <v>39</v>
      </c>
      <c r="F867" s="85" t="s">
        <v>16124</v>
      </c>
      <c r="G867" s="85" t="s">
        <v>18536</v>
      </c>
      <c r="H867" s="85" t="s">
        <v>17840</v>
      </c>
      <c r="I867" s="85" t="s">
        <v>17916</v>
      </c>
      <c r="J867" s="84">
        <v>65</v>
      </c>
      <c r="K867" s="84">
        <v>0</v>
      </c>
      <c r="L867" s="82">
        <v>100212</v>
      </c>
      <c r="M867" s="82">
        <v>0</v>
      </c>
      <c r="N867" s="82">
        <v>1541.72</v>
      </c>
      <c r="O867" s="86" t="s">
        <v>17554</v>
      </c>
      <c r="P867" s="82">
        <v>-1570.76</v>
      </c>
      <c r="Q867" s="82">
        <v>0</v>
      </c>
      <c r="R867" s="2">
        <f t="shared" si="26"/>
        <v>100212</v>
      </c>
      <c r="S867" s="2">
        <f t="shared" si="27"/>
        <v>1541.7230769230769</v>
      </c>
    </row>
    <row r="868" spans="1:19" x14ac:dyDescent="0.25">
      <c r="A868" s="85" t="s">
        <v>17576</v>
      </c>
      <c r="B868" s="85" t="s">
        <v>6721</v>
      </c>
      <c r="C868" s="85" t="s">
        <v>6722</v>
      </c>
      <c r="D868" s="85">
        <v>339</v>
      </c>
      <c r="E868" s="85">
        <v>39</v>
      </c>
      <c r="F868" s="85" t="s">
        <v>16124</v>
      </c>
      <c r="G868" s="85" t="s">
        <v>18536</v>
      </c>
      <c r="H868" s="85" t="s">
        <v>18080</v>
      </c>
      <c r="I868" s="85" t="s">
        <v>18081</v>
      </c>
      <c r="J868" s="84">
        <v>212</v>
      </c>
      <c r="K868" s="84">
        <v>0</v>
      </c>
      <c r="L868" s="82">
        <v>559969</v>
      </c>
      <c r="M868" s="82">
        <v>0</v>
      </c>
      <c r="N868" s="82">
        <v>2641.36</v>
      </c>
      <c r="O868" s="86" t="s">
        <v>17554</v>
      </c>
      <c r="P868" s="82">
        <v>-8777.1200000000008</v>
      </c>
      <c r="Q868" s="82">
        <v>0</v>
      </c>
      <c r="R868" s="2">
        <f t="shared" si="26"/>
        <v>559969</v>
      </c>
      <c r="S868" s="2">
        <f t="shared" si="27"/>
        <v>2641.3632075471696</v>
      </c>
    </row>
    <row r="869" spans="1:19" x14ac:dyDescent="0.25">
      <c r="A869" s="85" t="s">
        <v>17576</v>
      </c>
      <c r="B869" s="85" t="s">
        <v>6721</v>
      </c>
      <c r="C869" s="85" t="s">
        <v>6722</v>
      </c>
      <c r="D869" s="85">
        <v>339</v>
      </c>
      <c r="E869" s="85">
        <v>39</v>
      </c>
      <c r="F869" s="85" t="s">
        <v>16124</v>
      </c>
      <c r="G869" s="85" t="s">
        <v>18536</v>
      </c>
      <c r="H869" s="85" t="s">
        <v>18082</v>
      </c>
      <c r="I869" s="85" t="s">
        <v>18083</v>
      </c>
      <c r="J869" s="84">
        <v>76</v>
      </c>
      <c r="K869" s="84">
        <v>0</v>
      </c>
      <c r="L869" s="82">
        <v>72775</v>
      </c>
      <c r="M869" s="82">
        <v>0</v>
      </c>
      <c r="N869" s="82">
        <v>957.57</v>
      </c>
      <c r="O869" s="86" t="s">
        <v>17554</v>
      </c>
      <c r="P869" s="82">
        <v>-1140.69</v>
      </c>
      <c r="Q869" s="82">
        <v>0</v>
      </c>
      <c r="R869" s="2">
        <f t="shared" si="26"/>
        <v>72775</v>
      </c>
      <c r="S869" s="2">
        <f t="shared" si="27"/>
        <v>957.56578947368416</v>
      </c>
    </row>
    <row r="870" spans="1:19" x14ac:dyDescent="0.25">
      <c r="A870" s="85" t="s">
        <v>17576</v>
      </c>
      <c r="B870" s="85" t="s">
        <v>6721</v>
      </c>
      <c r="C870" s="85" t="s">
        <v>6722</v>
      </c>
      <c r="D870" s="85">
        <v>339</v>
      </c>
      <c r="E870" s="85">
        <v>39</v>
      </c>
      <c r="F870" s="85" t="s">
        <v>16124</v>
      </c>
      <c r="G870" s="85" t="s">
        <v>18536</v>
      </c>
      <c r="H870" s="85" t="s">
        <v>18084</v>
      </c>
      <c r="I870" s="85" t="s">
        <v>18085</v>
      </c>
      <c r="J870" s="84">
        <v>39</v>
      </c>
      <c r="K870" s="84">
        <v>0</v>
      </c>
      <c r="L870" s="82">
        <v>57308</v>
      </c>
      <c r="M870" s="82">
        <v>0</v>
      </c>
      <c r="N870" s="82">
        <v>1469.44</v>
      </c>
      <c r="O870" s="86" t="s">
        <v>17554</v>
      </c>
      <c r="P870" s="82">
        <v>-898.26</v>
      </c>
      <c r="Q870" s="82">
        <v>0</v>
      </c>
      <c r="R870" s="2">
        <f t="shared" si="26"/>
        <v>57308</v>
      </c>
      <c r="S870" s="2">
        <f t="shared" si="27"/>
        <v>1469.4358974358975</v>
      </c>
    </row>
    <row r="871" spans="1:19" x14ac:dyDescent="0.25">
      <c r="A871" s="85" t="s">
        <v>17576</v>
      </c>
      <c r="B871" s="85" t="s">
        <v>6721</v>
      </c>
      <c r="C871" s="85" t="s">
        <v>6722</v>
      </c>
      <c r="D871" s="85">
        <v>339</v>
      </c>
      <c r="E871" s="85">
        <v>39</v>
      </c>
      <c r="F871" s="85" t="s">
        <v>16124</v>
      </c>
      <c r="G871" s="85" t="s">
        <v>18536</v>
      </c>
      <c r="H871" s="85" t="s">
        <v>18339</v>
      </c>
      <c r="I871" s="85" t="s">
        <v>18896</v>
      </c>
      <c r="J871" s="84">
        <v>50</v>
      </c>
      <c r="K871" s="84">
        <v>0</v>
      </c>
      <c r="L871" s="82">
        <v>83695</v>
      </c>
      <c r="M871" s="82">
        <v>0</v>
      </c>
      <c r="N871" s="82">
        <v>1673.9</v>
      </c>
      <c r="O871" s="86" t="s">
        <v>17554</v>
      </c>
      <c r="P871" s="82">
        <v>-1311.87</v>
      </c>
      <c r="Q871" s="82">
        <v>0</v>
      </c>
      <c r="R871" s="2">
        <f t="shared" si="26"/>
        <v>83695</v>
      </c>
      <c r="S871" s="2">
        <f t="shared" si="27"/>
        <v>1673.9</v>
      </c>
    </row>
    <row r="872" spans="1:19" x14ac:dyDescent="0.25">
      <c r="A872" s="85" t="s">
        <v>17576</v>
      </c>
      <c r="B872" s="85" t="s">
        <v>6721</v>
      </c>
      <c r="C872" s="85" t="s">
        <v>6722</v>
      </c>
      <c r="D872" s="85">
        <v>339</v>
      </c>
      <c r="E872" s="85">
        <v>39</v>
      </c>
      <c r="F872" s="85" t="s">
        <v>16124</v>
      </c>
      <c r="G872" s="85" t="s">
        <v>18536</v>
      </c>
      <c r="H872" s="85" t="s">
        <v>19018</v>
      </c>
      <c r="I872" s="85" t="s">
        <v>19017</v>
      </c>
      <c r="J872" s="84">
        <v>30</v>
      </c>
      <c r="K872" s="84">
        <v>0</v>
      </c>
      <c r="L872" s="82">
        <v>41235</v>
      </c>
      <c r="M872" s="82">
        <v>0</v>
      </c>
      <c r="N872" s="82">
        <v>1374.5</v>
      </c>
      <c r="O872" s="86" t="s">
        <v>17554</v>
      </c>
      <c r="P872" s="82">
        <v>-646.34</v>
      </c>
      <c r="Q872" s="82">
        <v>0</v>
      </c>
      <c r="R872" s="2">
        <f t="shared" si="26"/>
        <v>41235</v>
      </c>
      <c r="S872" s="2">
        <f t="shared" si="27"/>
        <v>1374.5</v>
      </c>
    </row>
    <row r="873" spans="1:19" x14ac:dyDescent="0.25">
      <c r="A873" s="85" t="s">
        <v>17577</v>
      </c>
      <c r="B873" s="85" t="s">
        <v>8788</v>
      </c>
      <c r="C873" s="85" t="s">
        <v>8789</v>
      </c>
      <c r="D873" s="85">
        <v>301</v>
      </c>
      <c r="E873" s="85">
        <v>1</v>
      </c>
      <c r="F873" s="85" t="s">
        <v>16116</v>
      </c>
      <c r="G873" s="85" t="s">
        <v>16115</v>
      </c>
      <c r="H873" s="85" t="s">
        <v>754</v>
      </c>
      <c r="I873" s="85" t="s">
        <v>16122</v>
      </c>
      <c r="J873" s="84">
        <v>183</v>
      </c>
      <c r="K873" s="84">
        <v>0</v>
      </c>
      <c r="L873" s="82">
        <v>508886</v>
      </c>
      <c r="M873" s="82">
        <v>0</v>
      </c>
      <c r="N873" s="82">
        <v>2780.8</v>
      </c>
      <c r="O873" s="86" t="s">
        <v>17554</v>
      </c>
      <c r="P873" s="82">
        <v>-7976.44</v>
      </c>
      <c r="Q873" s="82">
        <v>0</v>
      </c>
      <c r="R873" s="2">
        <f t="shared" si="26"/>
        <v>508886</v>
      </c>
      <c r="S873" s="2">
        <f t="shared" si="27"/>
        <v>2780.7978142076504</v>
      </c>
    </row>
    <row r="874" spans="1:19" x14ac:dyDescent="0.25">
      <c r="A874" s="85" t="s">
        <v>17577</v>
      </c>
      <c r="B874" s="85" t="s">
        <v>8788</v>
      </c>
      <c r="C874" s="85" t="s">
        <v>8789</v>
      </c>
      <c r="D874" s="85">
        <v>301</v>
      </c>
      <c r="E874" s="85">
        <v>1</v>
      </c>
      <c r="F874" s="85" t="s">
        <v>16116</v>
      </c>
      <c r="G874" s="85" t="s">
        <v>16115</v>
      </c>
      <c r="H874" s="85" t="s">
        <v>755</v>
      </c>
      <c r="I874" s="85" t="s">
        <v>9138</v>
      </c>
      <c r="J874" s="84">
        <v>297</v>
      </c>
      <c r="K874" s="84">
        <v>0</v>
      </c>
      <c r="L874" s="82">
        <v>874297</v>
      </c>
      <c r="M874" s="82">
        <v>0</v>
      </c>
      <c r="N874" s="82">
        <v>2943.76</v>
      </c>
      <c r="O874" s="86" t="s">
        <v>17554</v>
      </c>
      <c r="P874" s="82">
        <v>-13703.99</v>
      </c>
      <c r="Q874" s="82">
        <v>0</v>
      </c>
      <c r="R874" s="2">
        <f t="shared" si="26"/>
        <v>874297</v>
      </c>
      <c r="S874" s="2">
        <f t="shared" si="27"/>
        <v>2943.7609427609427</v>
      </c>
    </row>
    <row r="875" spans="1:19" x14ac:dyDescent="0.25">
      <c r="A875" s="85" t="s">
        <v>17577</v>
      </c>
      <c r="B875" s="85" t="s">
        <v>8788</v>
      </c>
      <c r="C875" s="85" t="s">
        <v>8789</v>
      </c>
      <c r="D875" s="85">
        <v>301</v>
      </c>
      <c r="E875" s="85">
        <v>1</v>
      </c>
      <c r="F875" s="85" t="s">
        <v>16116</v>
      </c>
      <c r="G875" s="85" t="s">
        <v>16115</v>
      </c>
      <c r="H875" s="85" t="s">
        <v>756</v>
      </c>
      <c r="I875" s="85" t="s">
        <v>16121</v>
      </c>
      <c r="J875" s="84">
        <v>191</v>
      </c>
      <c r="K875" s="84">
        <v>0</v>
      </c>
      <c r="L875" s="82">
        <v>507415</v>
      </c>
      <c r="M875" s="82">
        <v>0</v>
      </c>
      <c r="N875" s="82">
        <v>2656.62</v>
      </c>
      <c r="O875" s="86" t="s">
        <v>17554</v>
      </c>
      <c r="P875" s="82">
        <v>-7953.39</v>
      </c>
      <c r="Q875" s="82">
        <v>0</v>
      </c>
      <c r="R875" s="2">
        <f t="shared" si="26"/>
        <v>507415</v>
      </c>
      <c r="S875" s="2">
        <f t="shared" si="27"/>
        <v>2656.6230366492146</v>
      </c>
    </row>
    <row r="876" spans="1:19" x14ac:dyDescent="0.25">
      <c r="A876" s="85" t="s">
        <v>17577</v>
      </c>
      <c r="B876" s="85" t="s">
        <v>8788</v>
      </c>
      <c r="C876" s="85" t="s">
        <v>8789</v>
      </c>
      <c r="D876" s="85">
        <v>301</v>
      </c>
      <c r="E876" s="85">
        <v>1</v>
      </c>
      <c r="F876" s="85" t="s">
        <v>16116</v>
      </c>
      <c r="G876" s="85" t="s">
        <v>16115</v>
      </c>
      <c r="H876" s="85" t="s">
        <v>757</v>
      </c>
      <c r="I876" s="85" t="s">
        <v>16120</v>
      </c>
      <c r="J876" s="84">
        <v>113</v>
      </c>
      <c r="K876" s="84">
        <v>0</v>
      </c>
      <c r="L876" s="82">
        <v>289321</v>
      </c>
      <c r="M876" s="82">
        <v>0</v>
      </c>
      <c r="N876" s="82">
        <v>2560.36</v>
      </c>
      <c r="O876" s="86" t="s">
        <v>17554</v>
      </c>
      <c r="P876" s="82">
        <v>-4534.8999999999996</v>
      </c>
      <c r="Q876" s="82">
        <v>0</v>
      </c>
      <c r="R876" s="2">
        <f t="shared" si="26"/>
        <v>289321</v>
      </c>
      <c r="S876" s="2">
        <f t="shared" si="27"/>
        <v>2560.3628318584069</v>
      </c>
    </row>
    <row r="877" spans="1:19" x14ac:dyDescent="0.25">
      <c r="A877" s="85" t="s">
        <v>17577</v>
      </c>
      <c r="B877" s="85" t="s">
        <v>8788</v>
      </c>
      <c r="C877" s="85" t="s">
        <v>8789</v>
      </c>
      <c r="D877" s="85">
        <v>301</v>
      </c>
      <c r="E877" s="85">
        <v>1</v>
      </c>
      <c r="F877" s="85" t="s">
        <v>16116</v>
      </c>
      <c r="G877" s="85" t="s">
        <v>16115</v>
      </c>
      <c r="H877" s="85" t="s">
        <v>758</v>
      </c>
      <c r="I877" s="85" t="s">
        <v>9408</v>
      </c>
      <c r="J877" s="84">
        <v>119</v>
      </c>
      <c r="K877" s="84">
        <v>0</v>
      </c>
      <c r="L877" s="82">
        <v>383331</v>
      </c>
      <c r="M877" s="82">
        <v>0</v>
      </c>
      <c r="N877" s="82">
        <v>3221.27</v>
      </c>
      <c r="O877" s="86" t="s">
        <v>17554</v>
      </c>
      <c r="P877" s="82">
        <v>-6008.45</v>
      </c>
      <c r="Q877" s="82">
        <v>0</v>
      </c>
      <c r="R877" s="2">
        <f t="shared" si="26"/>
        <v>383331</v>
      </c>
      <c r="S877" s="2">
        <f t="shared" si="27"/>
        <v>3221.2689075630251</v>
      </c>
    </row>
    <row r="878" spans="1:19" x14ac:dyDescent="0.25">
      <c r="A878" s="85" t="s">
        <v>17577</v>
      </c>
      <c r="B878" s="85" t="s">
        <v>8788</v>
      </c>
      <c r="C878" s="85" t="s">
        <v>8789</v>
      </c>
      <c r="D878" s="85">
        <v>301</v>
      </c>
      <c r="E878" s="85">
        <v>1</v>
      </c>
      <c r="F878" s="85" t="s">
        <v>16116</v>
      </c>
      <c r="G878" s="85" t="s">
        <v>16115</v>
      </c>
      <c r="H878" s="85" t="s">
        <v>759</v>
      </c>
      <c r="I878" s="85" t="s">
        <v>16119</v>
      </c>
      <c r="J878" s="84">
        <v>330</v>
      </c>
      <c r="K878" s="84">
        <v>0</v>
      </c>
      <c r="L878" s="82">
        <v>845784</v>
      </c>
      <c r="M878" s="82">
        <v>0</v>
      </c>
      <c r="N878" s="82">
        <v>2562.98</v>
      </c>
      <c r="O878" s="86" t="s">
        <v>17554</v>
      </c>
      <c r="P878" s="82">
        <v>-13257.07</v>
      </c>
      <c r="Q878" s="82">
        <v>0</v>
      </c>
      <c r="R878" s="2">
        <f t="shared" si="26"/>
        <v>845784</v>
      </c>
      <c r="S878" s="2">
        <f t="shared" si="27"/>
        <v>2562.9818181818182</v>
      </c>
    </row>
    <row r="879" spans="1:19" x14ac:dyDescent="0.25">
      <c r="A879" s="85" t="s">
        <v>17577</v>
      </c>
      <c r="B879" s="85" t="s">
        <v>8788</v>
      </c>
      <c r="C879" s="85" t="s">
        <v>8789</v>
      </c>
      <c r="D879" s="85">
        <v>301</v>
      </c>
      <c r="E879" s="85">
        <v>1</v>
      </c>
      <c r="F879" s="85" t="s">
        <v>16116</v>
      </c>
      <c r="G879" s="85" t="s">
        <v>16115</v>
      </c>
      <c r="H879" s="85" t="s">
        <v>760</v>
      </c>
      <c r="I879" s="85" t="s">
        <v>9412</v>
      </c>
      <c r="J879" s="84">
        <v>139</v>
      </c>
      <c r="K879" s="84">
        <v>6</v>
      </c>
      <c r="L879" s="82">
        <v>467577</v>
      </c>
      <c r="M879" s="82">
        <v>19348</v>
      </c>
      <c r="N879" s="82">
        <v>3224.67</v>
      </c>
      <c r="O879" s="86" t="s">
        <v>17554</v>
      </c>
      <c r="P879" s="82">
        <v>-7328.94</v>
      </c>
      <c r="Q879" s="82">
        <v>0</v>
      </c>
      <c r="R879" s="2">
        <f t="shared" si="26"/>
        <v>448229</v>
      </c>
      <c r="S879" s="2">
        <f t="shared" si="27"/>
        <v>3224.6690647482014</v>
      </c>
    </row>
    <row r="880" spans="1:19" x14ac:dyDescent="0.25">
      <c r="A880" s="85" t="s">
        <v>17577</v>
      </c>
      <c r="B880" s="85" t="s">
        <v>8788</v>
      </c>
      <c r="C880" s="85" t="s">
        <v>8789</v>
      </c>
      <c r="D880" s="85">
        <v>301</v>
      </c>
      <c r="E880" s="85">
        <v>1</v>
      </c>
      <c r="F880" s="85" t="s">
        <v>16116</v>
      </c>
      <c r="G880" s="85" t="s">
        <v>16115</v>
      </c>
      <c r="H880" s="85" t="s">
        <v>18538</v>
      </c>
      <c r="I880" s="85" t="s">
        <v>18539</v>
      </c>
      <c r="J880" s="84">
        <v>0</v>
      </c>
      <c r="K880" s="84">
        <v>120</v>
      </c>
      <c r="L880" s="82">
        <v>296887</v>
      </c>
      <c r="M880" s="82">
        <v>296887</v>
      </c>
      <c r="N880" s="82">
        <v>2474.06</v>
      </c>
      <c r="O880" s="86" t="s">
        <v>17554</v>
      </c>
      <c r="P880" s="82">
        <v>-4653.49</v>
      </c>
      <c r="Q880" s="82">
        <v>0</v>
      </c>
      <c r="R880" s="2">
        <f t="shared" si="26"/>
        <v>0</v>
      </c>
      <c r="S880" s="2" t="e">
        <f t="shared" si="27"/>
        <v>#DIV/0!</v>
      </c>
    </row>
    <row r="881" spans="1:19" x14ac:dyDescent="0.25">
      <c r="A881" s="85" t="s">
        <v>17577</v>
      </c>
      <c r="B881" s="85" t="s">
        <v>8788</v>
      </c>
      <c r="C881" s="85" t="s">
        <v>8789</v>
      </c>
      <c r="D881" s="85">
        <v>301</v>
      </c>
      <c r="E881" s="85">
        <v>1</v>
      </c>
      <c r="F881" s="85" t="s">
        <v>16116</v>
      </c>
      <c r="G881" s="85" t="s">
        <v>16115</v>
      </c>
      <c r="H881" s="85" t="s">
        <v>761</v>
      </c>
      <c r="I881" s="85" t="s">
        <v>16118</v>
      </c>
      <c r="J881" s="84">
        <v>70</v>
      </c>
      <c r="K881" s="84">
        <v>0</v>
      </c>
      <c r="L881" s="82">
        <v>119586</v>
      </c>
      <c r="M881" s="82">
        <v>0</v>
      </c>
      <c r="N881" s="82">
        <v>1708.37</v>
      </c>
      <c r="O881" s="86" t="s">
        <v>17554</v>
      </c>
      <c r="P881" s="82">
        <v>-1874.43</v>
      </c>
      <c r="Q881" s="82">
        <v>0</v>
      </c>
      <c r="R881" s="2">
        <f t="shared" si="26"/>
        <v>119586</v>
      </c>
      <c r="S881" s="2">
        <f t="shared" si="27"/>
        <v>1708.3714285714286</v>
      </c>
    </row>
    <row r="882" spans="1:19" x14ac:dyDescent="0.25">
      <c r="A882" s="85" t="s">
        <v>17577</v>
      </c>
      <c r="B882" s="85" t="s">
        <v>8788</v>
      </c>
      <c r="C882" s="85" t="s">
        <v>8789</v>
      </c>
      <c r="D882" s="85">
        <v>301</v>
      </c>
      <c r="E882" s="85">
        <v>1</v>
      </c>
      <c r="F882" s="85" t="s">
        <v>16116</v>
      </c>
      <c r="G882" s="85" t="s">
        <v>16115</v>
      </c>
      <c r="H882" s="85" t="s">
        <v>762</v>
      </c>
      <c r="I882" s="85" t="s">
        <v>16117</v>
      </c>
      <c r="J882" s="84">
        <v>10</v>
      </c>
      <c r="K882" s="84">
        <v>0</v>
      </c>
      <c r="L882" s="82">
        <v>18682</v>
      </c>
      <c r="M882" s="82">
        <v>0</v>
      </c>
      <c r="N882" s="82">
        <v>1868.2</v>
      </c>
      <c r="O882" s="86" t="s">
        <v>17554</v>
      </c>
      <c r="P882" s="82">
        <v>-292.82</v>
      </c>
      <c r="Q882" s="82">
        <v>0</v>
      </c>
      <c r="R882" s="2">
        <f t="shared" si="26"/>
        <v>18682</v>
      </c>
      <c r="S882" s="2">
        <f t="shared" si="27"/>
        <v>1868.2</v>
      </c>
    </row>
    <row r="883" spans="1:19" x14ac:dyDescent="0.25">
      <c r="A883" s="85" t="s">
        <v>17577</v>
      </c>
      <c r="B883" s="85" t="s">
        <v>8788</v>
      </c>
      <c r="C883" s="85" t="s">
        <v>8789</v>
      </c>
      <c r="D883" s="85">
        <v>301</v>
      </c>
      <c r="E883" s="85">
        <v>1</v>
      </c>
      <c r="F883" s="85" t="s">
        <v>16110</v>
      </c>
      <c r="G883" s="85" t="s">
        <v>10664</v>
      </c>
      <c r="H883" s="85" t="s">
        <v>763</v>
      </c>
      <c r="I883" s="85" t="s">
        <v>16114</v>
      </c>
      <c r="J883" s="84">
        <v>117</v>
      </c>
      <c r="K883" s="84">
        <v>0</v>
      </c>
      <c r="L883" s="82">
        <v>346289</v>
      </c>
      <c r="M883" s="82">
        <v>0</v>
      </c>
      <c r="N883" s="82">
        <v>2959.74</v>
      </c>
      <c r="O883" s="86" t="s">
        <v>17554</v>
      </c>
      <c r="P883" s="82">
        <v>-5427.83</v>
      </c>
      <c r="Q883" s="82">
        <v>0</v>
      </c>
      <c r="R883" s="2">
        <f t="shared" si="26"/>
        <v>346289</v>
      </c>
      <c r="S883" s="2">
        <f t="shared" si="27"/>
        <v>2959.735042735043</v>
      </c>
    </row>
    <row r="884" spans="1:19" x14ac:dyDescent="0.25">
      <c r="A884" s="85" t="s">
        <v>17577</v>
      </c>
      <c r="B884" s="85" t="s">
        <v>8788</v>
      </c>
      <c r="C884" s="85" t="s">
        <v>8789</v>
      </c>
      <c r="D884" s="85">
        <v>301</v>
      </c>
      <c r="E884" s="85">
        <v>1</v>
      </c>
      <c r="F884" s="85" t="s">
        <v>16110</v>
      </c>
      <c r="G884" s="85" t="s">
        <v>10664</v>
      </c>
      <c r="H884" s="85" t="s">
        <v>764</v>
      </c>
      <c r="I884" s="85" t="s">
        <v>16113</v>
      </c>
      <c r="J884" s="84">
        <v>113</v>
      </c>
      <c r="K884" s="84">
        <v>0</v>
      </c>
      <c r="L884" s="82">
        <v>299488</v>
      </c>
      <c r="M884" s="82">
        <v>0</v>
      </c>
      <c r="N884" s="82">
        <v>2650.34</v>
      </c>
      <c r="O884" s="86" t="s">
        <v>17554</v>
      </c>
      <c r="P884" s="82">
        <v>-4694.26</v>
      </c>
      <c r="Q884" s="82">
        <v>0</v>
      </c>
      <c r="R884" s="2">
        <f t="shared" si="26"/>
        <v>299488</v>
      </c>
      <c r="S884" s="2">
        <f t="shared" si="27"/>
        <v>2650.3362831858408</v>
      </c>
    </row>
    <row r="885" spans="1:19" x14ac:dyDescent="0.25">
      <c r="A885" s="85" t="s">
        <v>17577</v>
      </c>
      <c r="B885" s="85" t="s">
        <v>8788</v>
      </c>
      <c r="C885" s="85" t="s">
        <v>8789</v>
      </c>
      <c r="D885" s="85">
        <v>301</v>
      </c>
      <c r="E885" s="85">
        <v>1</v>
      </c>
      <c r="F885" s="85" t="s">
        <v>16110</v>
      </c>
      <c r="G885" s="85" t="s">
        <v>10664</v>
      </c>
      <c r="H885" s="85" t="s">
        <v>765</v>
      </c>
      <c r="I885" s="85" t="s">
        <v>16112</v>
      </c>
      <c r="J885" s="84">
        <v>50</v>
      </c>
      <c r="K885" s="84">
        <v>0</v>
      </c>
      <c r="L885" s="82">
        <v>122812</v>
      </c>
      <c r="M885" s="82">
        <v>0</v>
      </c>
      <c r="N885" s="82">
        <v>2456.2399999999998</v>
      </c>
      <c r="O885" s="86" t="s">
        <v>17554</v>
      </c>
      <c r="P885" s="82">
        <v>-1924.99</v>
      </c>
      <c r="Q885" s="82">
        <v>0</v>
      </c>
      <c r="R885" s="2">
        <f t="shared" si="26"/>
        <v>122812</v>
      </c>
      <c r="S885" s="2">
        <f t="shared" si="27"/>
        <v>2456.2399999999998</v>
      </c>
    </row>
    <row r="886" spans="1:19" x14ac:dyDescent="0.25">
      <c r="A886" s="85" t="s">
        <v>17577</v>
      </c>
      <c r="B886" s="85" t="s">
        <v>8788</v>
      </c>
      <c r="C886" s="85" t="s">
        <v>8789</v>
      </c>
      <c r="D886" s="85">
        <v>301</v>
      </c>
      <c r="E886" s="85">
        <v>1</v>
      </c>
      <c r="F886" s="85" t="s">
        <v>16110</v>
      </c>
      <c r="G886" s="85" t="s">
        <v>10664</v>
      </c>
      <c r="H886" s="85" t="s">
        <v>766</v>
      </c>
      <c r="I886" s="85" t="s">
        <v>16111</v>
      </c>
      <c r="J886" s="84">
        <v>3</v>
      </c>
      <c r="K886" s="84">
        <v>0</v>
      </c>
      <c r="L886" s="82">
        <v>5640</v>
      </c>
      <c r="M886" s="82">
        <v>0</v>
      </c>
      <c r="N886" s="82">
        <v>1880</v>
      </c>
      <c r="O886" s="86" t="s">
        <v>17554</v>
      </c>
      <c r="P886" s="82">
        <v>-88.41</v>
      </c>
      <c r="Q886" s="82">
        <v>0</v>
      </c>
      <c r="R886" s="2">
        <f t="shared" si="26"/>
        <v>5640</v>
      </c>
      <c r="S886" s="2">
        <f t="shared" si="27"/>
        <v>1880</v>
      </c>
    </row>
    <row r="887" spans="1:19" x14ac:dyDescent="0.25">
      <c r="A887" s="85" t="s">
        <v>17577</v>
      </c>
      <c r="B887" s="85" t="s">
        <v>8788</v>
      </c>
      <c r="C887" s="85" t="s">
        <v>8789</v>
      </c>
      <c r="D887" s="85">
        <v>301</v>
      </c>
      <c r="E887" s="85">
        <v>1</v>
      </c>
      <c r="F887" s="85" t="s">
        <v>16110</v>
      </c>
      <c r="G887" s="85" t="s">
        <v>10664</v>
      </c>
      <c r="H887" s="85" t="s">
        <v>5957</v>
      </c>
      <c r="I887" s="85" t="s">
        <v>16109</v>
      </c>
      <c r="J887" s="84">
        <v>3</v>
      </c>
      <c r="K887" s="84">
        <v>0</v>
      </c>
      <c r="L887" s="82">
        <v>5388</v>
      </c>
      <c r="M887" s="82">
        <v>0</v>
      </c>
      <c r="N887" s="82">
        <v>1796</v>
      </c>
      <c r="O887" s="86" t="s">
        <v>17554</v>
      </c>
      <c r="P887" s="82">
        <v>-84.46</v>
      </c>
      <c r="Q887" s="82">
        <v>0</v>
      </c>
      <c r="R887" s="2">
        <f t="shared" si="26"/>
        <v>5388</v>
      </c>
      <c r="S887" s="2">
        <f t="shared" si="27"/>
        <v>1796</v>
      </c>
    </row>
    <row r="888" spans="1:19" x14ac:dyDescent="0.25">
      <c r="A888" s="85" t="s">
        <v>17577</v>
      </c>
      <c r="B888" s="85" t="s">
        <v>8788</v>
      </c>
      <c r="C888" s="85" t="s">
        <v>8789</v>
      </c>
      <c r="D888" s="85">
        <v>301</v>
      </c>
      <c r="E888" s="85">
        <v>1</v>
      </c>
      <c r="F888" s="85" t="s">
        <v>16108</v>
      </c>
      <c r="G888" s="85" t="s">
        <v>10123</v>
      </c>
      <c r="H888" s="85" t="s">
        <v>767</v>
      </c>
      <c r="I888" s="85" t="s">
        <v>16107</v>
      </c>
      <c r="J888" s="84">
        <v>54</v>
      </c>
      <c r="K888" s="84">
        <v>2</v>
      </c>
      <c r="L888" s="82">
        <v>129131</v>
      </c>
      <c r="M888" s="82">
        <v>4611</v>
      </c>
      <c r="N888" s="82">
        <v>2305.91</v>
      </c>
      <c r="O888" s="86" t="s">
        <v>17552</v>
      </c>
      <c r="P888" s="82">
        <v>6149.1</v>
      </c>
      <c r="Q888" s="82">
        <v>0</v>
      </c>
      <c r="R888" s="2">
        <f t="shared" si="26"/>
        <v>124520</v>
      </c>
      <c r="S888" s="2">
        <f t="shared" si="27"/>
        <v>2305.9259259259261</v>
      </c>
    </row>
    <row r="889" spans="1:19" x14ac:dyDescent="0.25">
      <c r="A889" s="85" t="s">
        <v>17577</v>
      </c>
      <c r="B889" s="85" t="s">
        <v>8788</v>
      </c>
      <c r="C889" s="85" t="s">
        <v>8789</v>
      </c>
      <c r="D889" s="85">
        <v>301</v>
      </c>
      <c r="E889" s="85">
        <v>1</v>
      </c>
      <c r="F889" s="85" t="s">
        <v>16108</v>
      </c>
      <c r="G889" s="85" t="s">
        <v>10123</v>
      </c>
      <c r="H889" s="85" t="s">
        <v>17761</v>
      </c>
      <c r="I889" s="85" t="s">
        <v>17762</v>
      </c>
      <c r="J889" s="84">
        <v>42</v>
      </c>
      <c r="K889" s="84">
        <v>0</v>
      </c>
      <c r="L889" s="82">
        <v>75525</v>
      </c>
      <c r="M889" s="82">
        <v>0</v>
      </c>
      <c r="N889" s="82">
        <v>1798.21</v>
      </c>
      <c r="O889" s="86" t="s">
        <v>17552</v>
      </c>
      <c r="P889" s="82">
        <v>3596.44</v>
      </c>
      <c r="Q889" s="82">
        <v>0</v>
      </c>
      <c r="R889" s="2">
        <f t="shared" si="26"/>
        <v>75525</v>
      </c>
      <c r="S889" s="2">
        <f t="shared" si="27"/>
        <v>1798.2142857142858</v>
      </c>
    </row>
    <row r="890" spans="1:19" x14ac:dyDescent="0.25">
      <c r="A890" s="85" t="s">
        <v>17577</v>
      </c>
      <c r="B890" s="85" t="s">
        <v>8788</v>
      </c>
      <c r="C890" s="85" t="s">
        <v>8789</v>
      </c>
      <c r="D890" s="85">
        <v>301</v>
      </c>
      <c r="E890" s="85">
        <v>1</v>
      </c>
      <c r="F890" s="85" t="s">
        <v>16095</v>
      </c>
      <c r="G890" s="85" t="s">
        <v>16094</v>
      </c>
      <c r="H890" s="85" t="s">
        <v>768</v>
      </c>
      <c r="I890" s="85" t="s">
        <v>16106</v>
      </c>
      <c r="J890" s="84">
        <v>54</v>
      </c>
      <c r="K890" s="84">
        <v>0</v>
      </c>
      <c r="L890" s="82">
        <v>178041</v>
      </c>
      <c r="M890" s="82">
        <v>0</v>
      </c>
      <c r="N890" s="82">
        <v>3297.06</v>
      </c>
      <c r="O890" s="86" t="s">
        <v>17552</v>
      </c>
      <c r="P890" s="82">
        <v>8478.1200000000008</v>
      </c>
      <c r="Q890" s="82">
        <v>0</v>
      </c>
      <c r="R890" s="2">
        <f t="shared" si="26"/>
        <v>178041</v>
      </c>
      <c r="S890" s="2">
        <f t="shared" si="27"/>
        <v>3297.0555555555557</v>
      </c>
    </row>
    <row r="891" spans="1:19" x14ac:dyDescent="0.25">
      <c r="A891" s="85" t="s">
        <v>17577</v>
      </c>
      <c r="B891" s="85" t="s">
        <v>8788</v>
      </c>
      <c r="C891" s="85" t="s">
        <v>8789</v>
      </c>
      <c r="D891" s="85">
        <v>301</v>
      </c>
      <c r="E891" s="85">
        <v>1</v>
      </c>
      <c r="F891" s="85" t="s">
        <v>16095</v>
      </c>
      <c r="G891" s="85" t="s">
        <v>16094</v>
      </c>
      <c r="H891" s="85" t="s">
        <v>16105</v>
      </c>
      <c r="I891" s="85" t="s">
        <v>16104</v>
      </c>
      <c r="J891" s="84">
        <v>51</v>
      </c>
      <c r="K891" s="84">
        <v>0</v>
      </c>
      <c r="L891" s="82">
        <v>162702</v>
      </c>
      <c r="M891" s="82">
        <v>0</v>
      </c>
      <c r="N891" s="82">
        <v>3190.24</v>
      </c>
      <c r="O891" s="86" t="s">
        <v>17552</v>
      </c>
      <c r="P891" s="82">
        <v>7747.7</v>
      </c>
      <c r="Q891" s="82">
        <v>0</v>
      </c>
      <c r="R891" s="2">
        <f t="shared" si="26"/>
        <v>162702</v>
      </c>
      <c r="S891" s="2">
        <f t="shared" si="27"/>
        <v>3190.2352941176468</v>
      </c>
    </row>
    <row r="892" spans="1:19" x14ac:dyDescent="0.25">
      <c r="A892" s="85" t="s">
        <v>17577</v>
      </c>
      <c r="B892" s="85" t="s">
        <v>8788</v>
      </c>
      <c r="C892" s="85" t="s">
        <v>8789</v>
      </c>
      <c r="D892" s="85">
        <v>301</v>
      </c>
      <c r="E892" s="85">
        <v>1</v>
      </c>
      <c r="F892" s="85" t="s">
        <v>16095</v>
      </c>
      <c r="G892" s="85" t="s">
        <v>16094</v>
      </c>
      <c r="H892" s="85" t="s">
        <v>16103</v>
      </c>
      <c r="I892" s="85" t="s">
        <v>16102</v>
      </c>
      <c r="J892" s="84">
        <v>50</v>
      </c>
      <c r="K892" s="84">
        <v>0</v>
      </c>
      <c r="L892" s="82">
        <v>155227</v>
      </c>
      <c r="M892" s="82">
        <v>0</v>
      </c>
      <c r="N892" s="82">
        <v>3104.54</v>
      </c>
      <c r="O892" s="86" t="s">
        <v>17552</v>
      </c>
      <c r="P892" s="82">
        <v>7391.77</v>
      </c>
      <c r="Q892" s="82">
        <v>0</v>
      </c>
      <c r="R892" s="2">
        <f t="shared" si="26"/>
        <v>155227</v>
      </c>
      <c r="S892" s="2">
        <f t="shared" si="27"/>
        <v>3104.54</v>
      </c>
    </row>
    <row r="893" spans="1:19" x14ac:dyDescent="0.25">
      <c r="A893" s="85" t="s">
        <v>17577</v>
      </c>
      <c r="B893" s="85" t="s">
        <v>8788</v>
      </c>
      <c r="C893" s="85" t="s">
        <v>8789</v>
      </c>
      <c r="D893" s="85">
        <v>301</v>
      </c>
      <c r="E893" s="85">
        <v>1</v>
      </c>
      <c r="F893" s="85" t="s">
        <v>16095</v>
      </c>
      <c r="G893" s="85" t="s">
        <v>16094</v>
      </c>
      <c r="H893" s="85" t="s">
        <v>16101</v>
      </c>
      <c r="I893" s="85" t="s">
        <v>6388</v>
      </c>
      <c r="J893" s="84">
        <v>4</v>
      </c>
      <c r="K893" s="84">
        <v>0</v>
      </c>
      <c r="L893" s="82">
        <v>13711</v>
      </c>
      <c r="M893" s="82">
        <v>0</v>
      </c>
      <c r="N893" s="82">
        <v>3427.75</v>
      </c>
      <c r="O893" s="86" t="s">
        <v>17552</v>
      </c>
      <c r="P893" s="82">
        <v>652.92999999999995</v>
      </c>
      <c r="Q893" s="82">
        <v>0</v>
      </c>
      <c r="R893" s="2">
        <f t="shared" si="26"/>
        <v>13711</v>
      </c>
      <c r="S893" s="2">
        <f t="shared" si="27"/>
        <v>3427.75</v>
      </c>
    </row>
    <row r="894" spans="1:19" x14ac:dyDescent="0.25">
      <c r="A894" s="85" t="s">
        <v>17577</v>
      </c>
      <c r="B894" s="85" t="s">
        <v>8788</v>
      </c>
      <c r="C894" s="85" t="s">
        <v>8789</v>
      </c>
      <c r="D894" s="85">
        <v>301</v>
      </c>
      <c r="E894" s="85">
        <v>1</v>
      </c>
      <c r="F894" s="85" t="s">
        <v>16095</v>
      </c>
      <c r="G894" s="85" t="s">
        <v>16094</v>
      </c>
      <c r="H894" s="85" t="s">
        <v>16100</v>
      </c>
      <c r="I894" s="85" t="s">
        <v>16099</v>
      </c>
      <c r="J894" s="84">
        <v>55</v>
      </c>
      <c r="K894" s="84">
        <v>0</v>
      </c>
      <c r="L894" s="82">
        <v>93333</v>
      </c>
      <c r="M894" s="82">
        <v>0</v>
      </c>
      <c r="N894" s="82">
        <v>1696.96</v>
      </c>
      <c r="O894" s="86" t="s">
        <v>17552</v>
      </c>
      <c r="P894" s="82">
        <v>4444.3900000000003</v>
      </c>
      <c r="Q894" s="82">
        <v>0</v>
      </c>
      <c r="R894" s="2">
        <f t="shared" si="26"/>
        <v>93333</v>
      </c>
      <c r="S894" s="2">
        <f t="shared" si="27"/>
        <v>1696.9636363636364</v>
      </c>
    </row>
    <row r="895" spans="1:19" x14ac:dyDescent="0.25">
      <c r="A895" s="85" t="s">
        <v>17577</v>
      </c>
      <c r="B895" s="85" t="s">
        <v>8788</v>
      </c>
      <c r="C895" s="85" t="s">
        <v>8789</v>
      </c>
      <c r="D895" s="85">
        <v>301</v>
      </c>
      <c r="E895" s="85">
        <v>1</v>
      </c>
      <c r="F895" s="85" t="s">
        <v>16095</v>
      </c>
      <c r="G895" s="85" t="s">
        <v>16094</v>
      </c>
      <c r="H895" s="85" t="s">
        <v>16098</v>
      </c>
      <c r="I895" s="85" t="s">
        <v>16097</v>
      </c>
      <c r="J895" s="84">
        <v>6</v>
      </c>
      <c r="K895" s="84">
        <v>0</v>
      </c>
      <c r="L895" s="82">
        <v>11566</v>
      </c>
      <c r="M895" s="82">
        <v>0</v>
      </c>
      <c r="N895" s="82">
        <v>1927.67</v>
      </c>
      <c r="O895" s="86" t="s">
        <v>17552</v>
      </c>
      <c r="P895" s="82">
        <v>550.76</v>
      </c>
      <c r="Q895" s="82">
        <v>0</v>
      </c>
      <c r="R895" s="2">
        <f t="shared" si="26"/>
        <v>11566</v>
      </c>
      <c r="S895" s="2">
        <f t="shared" si="27"/>
        <v>1927.6666666666667</v>
      </c>
    </row>
    <row r="896" spans="1:19" x14ac:dyDescent="0.25">
      <c r="A896" s="85" t="s">
        <v>17577</v>
      </c>
      <c r="B896" s="85" t="s">
        <v>8788</v>
      </c>
      <c r="C896" s="85" t="s">
        <v>8789</v>
      </c>
      <c r="D896" s="85">
        <v>301</v>
      </c>
      <c r="E896" s="85">
        <v>1</v>
      </c>
      <c r="F896" s="85" t="s">
        <v>16095</v>
      </c>
      <c r="G896" s="85" t="s">
        <v>16094</v>
      </c>
      <c r="H896" s="85" t="s">
        <v>16096</v>
      </c>
      <c r="I896" s="85" t="s">
        <v>18086</v>
      </c>
      <c r="J896" s="84">
        <v>70</v>
      </c>
      <c r="K896" s="84">
        <v>0</v>
      </c>
      <c r="L896" s="82">
        <v>196281</v>
      </c>
      <c r="M896" s="82">
        <v>0</v>
      </c>
      <c r="N896" s="82">
        <v>2804.01</v>
      </c>
      <c r="O896" s="86" t="s">
        <v>17552</v>
      </c>
      <c r="P896" s="82">
        <v>9346.7099999999991</v>
      </c>
      <c r="Q896" s="82">
        <v>0</v>
      </c>
      <c r="R896" s="2">
        <f t="shared" si="26"/>
        <v>196281</v>
      </c>
      <c r="S896" s="2">
        <f t="shared" si="27"/>
        <v>2804.0142857142855</v>
      </c>
    </row>
    <row r="897" spans="1:19" x14ac:dyDescent="0.25">
      <c r="A897" s="85" t="s">
        <v>17578</v>
      </c>
      <c r="B897" s="85" t="s">
        <v>15784</v>
      </c>
      <c r="C897" s="85" t="s">
        <v>15785</v>
      </c>
      <c r="D897" s="85">
        <v>429</v>
      </c>
      <c r="E897" s="85">
        <v>29</v>
      </c>
      <c r="F897" s="85" t="s">
        <v>16080</v>
      </c>
      <c r="G897" s="85" t="s">
        <v>16079</v>
      </c>
      <c r="H897" s="85" t="s">
        <v>769</v>
      </c>
      <c r="I897" s="85" t="s">
        <v>16093</v>
      </c>
      <c r="J897" s="84">
        <v>0</v>
      </c>
      <c r="K897" s="84">
        <v>38</v>
      </c>
      <c r="L897" s="82">
        <v>111876</v>
      </c>
      <c r="M897" s="82">
        <v>111876</v>
      </c>
      <c r="N897" s="82">
        <v>2944.11</v>
      </c>
      <c r="O897" s="86" t="s">
        <v>17552</v>
      </c>
      <c r="P897" s="82">
        <v>5327.46</v>
      </c>
      <c r="Q897" s="82">
        <v>0</v>
      </c>
      <c r="R897" s="2">
        <f t="shared" si="26"/>
        <v>0</v>
      </c>
      <c r="S897" s="2" t="e">
        <f t="shared" si="27"/>
        <v>#DIV/0!</v>
      </c>
    </row>
    <row r="898" spans="1:19" x14ac:dyDescent="0.25">
      <c r="A898" s="85" t="s">
        <v>17578</v>
      </c>
      <c r="B898" s="85" t="s">
        <v>15784</v>
      </c>
      <c r="C898" s="85" t="s">
        <v>15785</v>
      </c>
      <c r="D898" s="85">
        <v>429</v>
      </c>
      <c r="E898" s="85">
        <v>29</v>
      </c>
      <c r="F898" s="85" t="s">
        <v>16080</v>
      </c>
      <c r="G898" s="85" t="s">
        <v>16079</v>
      </c>
      <c r="H898" s="85" t="s">
        <v>770</v>
      </c>
      <c r="I898" s="85" t="s">
        <v>12318</v>
      </c>
      <c r="J898" s="84">
        <v>201</v>
      </c>
      <c r="K898" s="84">
        <v>0</v>
      </c>
      <c r="L898" s="82">
        <v>409181</v>
      </c>
      <c r="M898" s="82">
        <v>0</v>
      </c>
      <c r="N898" s="82">
        <v>2035.73</v>
      </c>
      <c r="O898" s="86" t="s">
        <v>17552</v>
      </c>
      <c r="P898" s="82">
        <v>19484.830000000002</v>
      </c>
      <c r="Q898" s="82">
        <v>0</v>
      </c>
      <c r="R898" s="2">
        <f t="shared" si="26"/>
        <v>409181</v>
      </c>
      <c r="S898" s="2">
        <f t="shared" si="27"/>
        <v>2035.726368159204</v>
      </c>
    </row>
    <row r="899" spans="1:19" x14ac:dyDescent="0.25">
      <c r="A899" s="85" t="s">
        <v>17578</v>
      </c>
      <c r="B899" s="85" t="s">
        <v>15784</v>
      </c>
      <c r="C899" s="85" t="s">
        <v>15785</v>
      </c>
      <c r="D899" s="85">
        <v>429</v>
      </c>
      <c r="E899" s="85">
        <v>29</v>
      </c>
      <c r="F899" s="85" t="s">
        <v>16080</v>
      </c>
      <c r="G899" s="85" t="s">
        <v>16079</v>
      </c>
      <c r="H899" s="85" t="s">
        <v>771</v>
      </c>
      <c r="I899" s="85" t="s">
        <v>16092</v>
      </c>
      <c r="J899" s="84">
        <v>73</v>
      </c>
      <c r="K899" s="84">
        <v>0</v>
      </c>
      <c r="L899" s="82">
        <v>199084</v>
      </c>
      <c r="M899" s="82">
        <v>0</v>
      </c>
      <c r="N899" s="82">
        <v>2727.18</v>
      </c>
      <c r="O899" s="86" t="s">
        <v>17552</v>
      </c>
      <c r="P899" s="82">
        <v>9480.19</v>
      </c>
      <c r="Q899" s="82">
        <v>0</v>
      </c>
      <c r="R899" s="2">
        <f t="shared" si="26"/>
        <v>199084</v>
      </c>
      <c r="S899" s="2">
        <f t="shared" si="27"/>
        <v>2727.178082191781</v>
      </c>
    </row>
    <row r="900" spans="1:19" x14ac:dyDescent="0.25">
      <c r="A900" s="85" t="s">
        <v>17578</v>
      </c>
      <c r="B900" s="85" t="s">
        <v>15784</v>
      </c>
      <c r="C900" s="85" t="s">
        <v>15785</v>
      </c>
      <c r="D900" s="85">
        <v>429</v>
      </c>
      <c r="E900" s="85">
        <v>29</v>
      </c>
      <c r="F900" s="85" t="s">
        <v>16080</v>
      </c>
      <c r="G900" s="85" t="s">
        <v>16079</v>
      </c>
      <c r="H900" s="85" t="s">
        <v>772</v>
      </c>
      <c r="I900" s="85" t="s">
        <v>16091</v>
      </c>
      <c r="J900" s="84">
        <v>250</v>
      </c>
      <c r="K900" s="84">
        <v>0</v>
      </c>
      <c r="L900" s="82">
        <v>668003</v>
      </c>
      <c r="M900" s="82">
        <v>0</v>
      </c>
      <c r="N900" s="82">
        <v>2672.01</v>
      </c>
      <c r="O900" s="86" t="s">
        <v>17552</v>
      </c>
      <c r="P900" s="82">
        <v>31809.67</v>
      </c>
      <c r="Q900" s="82">
        <v>0</v>
      </c>
      <c r="R900" s="2">
        <f t="shared" ref="R900:R963" si="28">L900-M900</f>
        <v>668003</v>
      </c>
      <c r="S900" s="2">
        <f t="shared" ref="S900:S963" si="29">R900/J900</f>
        <v>2672.0120000000002</v>
      </c>
    </row>
    <row r="901" spans="1:19" x14ac:dyDescent="0.25">
      <c r="A901" s="85" t="s">
        <v>17578</v>
      </c>
      <c r="B901" s="85" t="s">
        <v>15784</v>
      </c>
      <c r="C901" s="85" t="s">
        <v>15785</v>
      </c>
      <c r="D901" s="85">
        <v>429</v>
      </c>
      <c r="E901" s="85">
        <v>29</v>
      </c>
      <c r="F901" s="85" t="s">
        <v>16080</v>
      </c>
      <c r="G901" s="85" t="s">
        <v>16079</v>
      </c>
      <c r="H901" s="85" t="s">
        <v>773</v>
      </c>
      <c r="I901" s="85" t="s">
        <v>16090</v>
      </c>
      <c r="J901" s="84">
        <v>200</v>
      </c>
      <c r="K901" s="84">
        <v>0</v>
      </c>
      <c r="L901" s="82">
        <v>529432</v>
      </c>
      <c r="M901" s="82">
        <v>0</v>
      </c>
      <c r="N901" s="82">
        <v>2647.16</v>
      </c>
      <c r="O901" s="86" t="s">
        <v>17552</v>
      </c>
      <c r="P901" s="82">
        <v>25211.05</v>
      </c>
      <c r="Q901" s="82">
        <v>0</v>
      </c>
      <c r="R901" s="2">
        <f t="shared" si="28"/>
        <v>529432</v>
      </c>
      <c r="S901" s="2">
        <f t="shared" si="29"/>
        <v>2647.16</v>
      </c>
    </row>
    <row r="902" spans="1:19" x14ac:dyDescent="0.25">
      <c r="A902" s="85" t="s">
        <v>17578</v>
      </c>
      <c r="B902" s="85" t="s">
        <v>15784</v>
      </c>
      <c r="C902" s="85" t="s">
        <v>15785</v>
      </c>
      <c r="D902" s="85">
        <v>429</v>
      </c>
      <c r="E902" s="85">
        <v>29</v>
      </c>
      <c r="F902" s="85" t="s">
        <v>16080</v>
      </c>
      <c r="G902" s="85" t="s">
        <v>16079</v>
      </c>
      <c r="H902" s="85" t="s">
        <v>774</v>
      </c>
      <c r="I902" s="85" t="s">
        <v>16089</v>
      </c>
      <c r="J902" s="84">
        <v>193</v>
      </c>
      <c r="K902" s="84">
        <v>0</v>
      </c>
      <c r="L902" s="82">
        <v>516491</v>
      </c>
      <c r="M902" s="82">
        <v>0</v>
      </c>
      <c r="N902" s="82">
        <v>2676.12</v>
      </c>
      <c r="O902" s="86" t="s">
        <v>17552</v>
      </c>
      <c r="P902" s="82">
        <v>24594.799999999999</v>
      </c>
      <c r="Q902" s="82">
        <v>0</v>
      </c>
      <c r="R902" s="2">
        <f t="shared" si="28"/>
        <v>516491</v>
      </c>
      <c r="S902" s="2">
        <f t="shared" si="29"/>
        <v>2676.1191709844561</v>
      </c>
    </row>
    <row r="903" spans="1:19" x14ac:dyDescent="0.25">
      <c r="A903" s="85" t="s">
        <v>17578</v>
      </c>
      <c r="B903" s="85" t="s">
        <v>15784</v>
      </c>
      <c r="C903" s="85" t="s">
        <v>15785</v>
      </c>
      <c r="D903" s="85">
        <v>429</v>
      </c>
      <c r="E903" s="85">
        <v>29</v>
      </c>
      <c r="F903" s="85" t="s">
        <v>16080</v>
      </c>
      <c r="G903" s="85" t="s">
        <v>16079</v>
      </c>
      <c r="H903" s="85" t="s">
        <v>775</v>
      </c>
      <c r="I903" s="85" t="s">
        <v>16088</v>
      </c>
      <c r="J903" s="84">
        <v>90</v>
      </c>
      <c r="K903" s="84">
        <v>0</v>
      </c>
      <c r="L903" s="82">
        <v>252664</v>
      </c>
      <c r="M903" s="82">
        <v>0</v>
      </c>
      <c r="N903" s="82">
        <v>2807.38</v>
      </c>
      <c r="O903" s="86" t="s">
        <v>17552</v>
      </c>
      <c r="P903" s="82">
        <v>12031.6</v>
      </c>
      <c r="Q903" s="82">
        <v>0</v>
      </c>
      <c r="R903" s="2">
        <f t="shared" si="28"/>
        <v>252664</v>
      </c>
      <c r="S903" s="2">
        <f t="shared" si="29"/>
        <v>2807.3777777777777</v>
      </c>
    </row>
    <row r="904" spans="1:19" x14ac:dyDescent="0.25">
      <c r="A904" s="85" t="s">
        <v>17578</v>
      </c>
      <c r="B904" s="85" t="s">
        <v>15784</v>
      </c>
      <c r="C904" s="85" t="s">
        <v>15785</v>
      </c>
      <c r="D904" s="85">
        <v>429</v>
      </c>
      <c r="E904" s="85">
        <v>29</v>
      </c>
      <c r="F904" s="85" t="s">
        <v>16080</v>
      </c>
      <c r="G904" s="85" t="s">
        <v>16079</v>
      </c>
      <c r="H904" s="85" t="s">
        <v>776</v>
      </c>
      <c r="I904" s="85" t="s">
        <v>16087</v>
      </c>
      <c r="J904" s="84">
        <v>183</v>
      </c>
      <c r="K904" s="84">
        <v>0</v>
      </c>
      <c r="L904" s="82">
        <v>389638</v>
      </c>
      <c r="M904" s="82">
        <v>0</v>
      </c>
      <c r="N904" s="82">
        <v>2129.17</v>
      </c>
      <c r="O904" s="86" t="s">
        <v>17552</v>
      </c>
      <c r="P904" s="82">
        <v>18554.2</v>
      </c>
      <c r="Q904" s="82">
        <v>0</v>
      </c>
      <c r="R904" s="2">
        <f t="shared" si="28"/>
        <v>389638</v>
      </c>
      <c r="S904" s="2">
        <f t="shared" si="29"/>
        <v>2129.1693989071036</v>
      </c>
    </row>
    <row r="905" spans="1:19" x14ac:dyDescent="0.25">
      <c r="A905" s="85" t="s">
        <v>17578</v>
      </c>
      <c r="B905" s="85" t="s">
        <v>15784</v>
      </c>
      <c r="C905" s="85" t="s">
        <v>15785</v>
      </c>
      <c r="D905" s="85">
        <v>429</v>
      </c>
      <c r="E905" s="85">
        <v>29</v>
      </c>
      <c r="F905" s="85" t="s">
        <v>16080</v>
      </c>
      <c r="G905" s="85" t="s">
        <v>16079</v>
      </c>
      <c r="H905" s="85" t="s">
        <v>777</v>
      </c>
      <c r="I905" s="85" t="s">
        <v>6129</v>
      </c>
      <c r="J905" s="84">
        <v>248</v>
      </c>
      <c r="K905" s="84">
        <v>4</v>
      </c>
      <c r="L905" s="82">
        <v>722260</v>
      </c>
      <c r="M905" s="82">
        <v>11464</v>
      </c>
      <c r="N905" s="82">
        <v>2866.11</v>
      </c>
      <c r="O905" s="86" t="s">
        <v>17552</v>
      </c>
      <c r="P905" s="82">
        <v>34393.35</v>
      </c>
      <c r="Q905" s="82">
        <v>0</v>
      </c>
      <c r="R905" s="2">
        <f t="shared" si="28"/>
        <v>710796</v>
      </c>
      <c r="S905" s="2">
        <f t="shared" si="29"/>
        <v>2866.1129032258063</v>
      </c>
    </row>
    <row r="906" spans="1:19" x14ac:dyDescent="0.25">
      <c r="A906" s="85" t="s">
        <v>17578</v>
      </c>
      <c r="B906" s="85" t="s">
        <v>15784</v>
      </c>
      <c r="C906" s="85" t="s">
        <v>15785</v>
      </c>
      <c r="D906" s="85">
        <v>429</v>
      </c>
      <c r="E906" s="85">
        <v>29</v>
      </c>
      <c r="F906" s="85" t="s">
        <v>16080</v>
      </c>
      <c r="G906" s="85" t="s">
        <v>16079</v>
      </c>
      <c r="H906" s="85" t="s">
        <v>778</v>
      </c>
      <c r="I906" s="85" t="s">
        <v>16086</v>
      </c>
      <c r="J906" s="84">
        <v>158</v>
      </c>
      <c r="K906" s="84">
        <v>0</v>
      </c>
      <c r="L906" s="82">
        <v>303772</v>
      </c>
      <c r="M906" s="82">
        <v>0</v>
      </c>
      <c r="N906" s="82">
        <v>1922.61</v>
      </c>
      <c r="O906" s="86" t="s">
        <v>17552</v>
      </c>
      <c r="P906" s="82">
        <v>14465.37</v>
      </c>
      <c r="Q906" s="82">
        <v>0</v>
      </c>
      <c r="R906" s="2">
        <f t="shared" si="28"/>
        <v>303772</v>
      </c>
      <c r="S906" s="2">
        <f t="shared" si="29"/>
        <v>1922.6075949367089</v>
      </c>
    </row>
    <row r="907" spans="1:19" x14ac:dyDescent="0.25">
      <c r="A907" s="85" t="s">
        <v>17578</v>
      </c>
      <c r="B907" s="85" t="s">
        <v>15784</v>
      </c>
      <c r="C907" s="85" t="s">
        <v>15785</v>
      </c>
      <c r="D907" s="85">
        <v>429</v>
      </c>
      <c r="E907" s="85">
        <v>29</v>
      </c>
      <c r="F907" s="85" t="s">
        <v>16080</v>
      </c>
      <c r="G907" s="85" t="s">
        <v>16079</v>
      </c>
      <c r="H907" s="85" t="s">
        <v>779</v>
      </c>
      <c r="I907" s="85" t="s">
        <v>16085</v>
      </c>
      <c r="J907" s="84">
        <v>208</v>
      </c>
      <c r="K907" s="84">
        <v>0</v>
      </c>
      <c r="L907" s="82">
        <v>329642</v>
      </c>
      <c r="M907" s="82">
        <v>0</v>
      </c>
      <c r="N907" s="82">
        <v>1584.82</v>
      </c>
      <c r="O907" s="86" t="s">
        <v>17552</v>
      </c>
      <c r="P907" s="82">
        <v>15697.25</v>
      </c>
      <c r="Q907" s="82">
        <v>0</v>
      </c>
      <c r="R907" s="2">
        <f t="shared" si="28"/>
        <v>329642</v>
      </c>
      <c r="S907" s="2">
        <f t="shared" si="29"/>
        <v>1584.8173076923076</v>
      </c>
    </row>
    <row r="908" spans="1:19" x14ac:dyDescent="0.25">
      <c r="A908" s="85" t="s">
        <v>17578</v>
      </c>
      <c r="B908" s="85" t="s">
        <v>15784</v>
      </c>
      <c r="C908" s="85" t="s">
        <v>15785</v>
      </c>
      <c r="D908" s="85">
        <v>429</v>
      </c>
      <c r="E908" s="85">
        <v>29</v>
      </c>
      <c r="F908" s="85" t="s">
        <v>16080</v>
      </c>
      <c r="G908" s="85" t="s">
        <v>16079</v>
      </c>
      <c r="H908" s="85" t="s">
        <v>780</v>
      </c>
      <c r="I908" s="85" t="s">
        <v>16084</v>
      </c>
      <c r="J908" s="84">
        <v>84</v>
      </c>
      <c r="K908" s="84">
        <v>0</v>
      </c>
      <c r="L908" s="82">
        <v>128457</v>
      </c>
      <c r="M908" s="82">
        <v>0</v>
      </c>
      <c r="N908" s="82">
        <v>1529.25</v>
      </c>
      <c r="O908" s="86" t="s">
        <v>17552</v>
      </c>
      <c r="P908" s="82">
        <v>6116.97</v>
      </c>
      <c r="Q908" s="82">
        <v>0</v>
      </c>
      <c r="R908" s="2">
        <f t="shared" si="28"/>
        <v>128457</v>
      </c>
      <c r="S908" s="2">
        <f t="shared" si="29"/>
        <v>1529.25</v>
      </c>
    </row>
    <row r="909" spans="1:19" x14ac:dyDescent="0.25">
      <c r="A909" s="85" t="s">
        <v>17578</v>
      </c>
      <c r="B909" s="85" t="s">
        <v>15784</v>
      </c>
      <c r="C909" s="85" t="s">
        <v>15785</v>
      </c>
      <c r="D909" s="85">
        <v>429</v>
      </c>
      <c r="E909" s="85">
        <v>29</v>
      </c>
      <c r="F909" s="85" t="s">
        <v>16080</v>
      </c>
      <c r="G909" s="85" t="s">
        <v>16079</v>
      </c>
      <c r="H909" s="85" t="s">
        <v>781</v>
      </c>
      <c r="I909" s="85" t="s">
        <v>16083</v>
      </c>
      <c r="J909" s="84">
        <v>118</v>
      </c>
      <c r="K909" s="84">
        <v>0</v>
      </c>
      <c r="L909" s="82">
        <v>208026</v>
      </c>
      <c r="M909" s="82">
        <v>0</v>
      </c>
      <c r="N909" s="82">
        <v>1762.93</v>
      </c>
      <c r="O909" s="86" t="s">
        <v>17552</v>
      </c>
      <c r="P909" s="82">
        <v>9906.02</v>
      </c>
      <c r="Q909" s="82">
        <v>0</v>
      </c>
      <c r="R909" s="2">
        <f t="shared" si="28"/>
        <v>208026</v>
      </c>
      <c r="S909" s="2">
        <f t="shared" si="29"/>
        <v>1762.9322033898304</v>
      </c>
    </row>
    <row r="910" spans="1:19" x14ac:dyDescent="0.25">
      <c r="A910" s="85" t="s">
        <v>17578</v>
      </c>
      <c r="B910" s="85" t="s">
        <v>15784</v>
      </c>
      <c r="C910" s="85" t="s">
        <v>15785</v>
      </c>
      <c r="D910" s="85">
        <v>429</v>
      </c>
      <c r="E910" s="85">
        <v>29</v>
      </c>
      <c r="F910" s="85" t="s">
        <v>16080</v>
      </c>
      <c r="G910" s="85" t="s">
        <v>16079</v>
      </c>
      <c r="H910" s="85" t="s">
        <v>782</v>
      </c>
      <c r="I910" s="85" t="s">
        <v>16082</v>
      </c>
      <c r="J910" s="84">
        <v>139</v>
      </c>
      <c r="K910" s="84">
        <v>0</v>
      </c>
      <c r="L910" s="82">
        <v>222244</v>
      </c>
      <c r="M910" s="82">
        <v>0</v>
      </c>
      <c r="N910" s="82">
        <v>1598.88</v>
      </c>
      <c r="O910" s="86" t="s">
        <v>17552</v>
      </c>
      <c r="P910" s="82">
        <v>10583.02</v>
      </c>
      <c r="Q910" s="82">
        <v>0</v>
      </c>
      <c r="R910" s="2">
        <f t="shared" si="28"/>
        <v>222244</v>
      </c>
      <c r="S910" s="2">
        <f t="shared" si="29"/>
        <v>1598.8776978417266</v>
      </c>
    </row>
    <row r="911" spans="1:19" x14ac:dyDescent="0.25">
      <c r="A911" s="85" t="s">
        <v>17578</v>
      </c>
      <c r="B911" s="85" t="s">
        <v>15784</v>
      </c>
      <c r="C911" s="85" t="s">
        <v>15785</v>
      </c>
      <c r="D911" s="85">
        <v>429</v>
      </c>
      <c r="E911" s="85">
        <v>29</v>
      </c>
      <c r="F911" s="85" t="s">
        <v>16080</v>
      </c>
      <c r="G911" s="85" t="s">
        <v>16079</v>
      </c>
      <c r="H911" s="85" t="s">
        <v>783</v>
      </c>
      <c r="I911" s="85" t="s">
        <v>16081</v>
      </c>
      <c r="J911" s="84">
        <v>226</v>
      </c>
      <c r="K911" s="84">
        <v>0</v>
      </c>
      <c r="L911" s="82">
        <v>347043</v>
      </c>
      <c r="M911" s="82">
        <v>0</v>
      </c>
      <c r="N911" s="82">
        <v>1535.59</v>
      </c>
      <c r="O911" s="86" t="s">
        <v>17552</v>
      </c>
      <c r="P911" s="82">
        <v>16525.87</v>
      </c>
      <c r="Q911" s="82">
        <v>0</v>
      </c>
      <c r="R911" s="2">
        <f t="shared" si="28"/>
        <v>347043</v>
      </c>
      <c r="S911" s="2">
        <f t="shared" si="29"/>
        <v>1535.5884955752213</v>
      </c>
    </row>
    <row r="912" spans="1:19" x14ac:dyDescent="0.25">
      <c r="A912" s="85" t="s">
        <v>17578</v>
      </c>
      <c r="B912" s="85" t="s">
        <v>15784</v>
      </c>
      <c r="C912" s="85" t="s">
        <v>15785</v>
      </c>
      <c r="D912" s="85">
        <v>429</v>
      </c>
      <c r="E912" s="85">
        <v>29</v>
      </c>
      <c r="F912" s="85" t="s">
        <v>16080</v>
      </c>
      <c r="G912" s="85" t="s">
        <v>16079</v>
      </c>
      <c r="H912" s="85" t="s">
        <v>784</v>
      </c>
      <c r="I912" s="85" t="s">
        <v>16078</v>
      </c>
      <c r="J912" s="84">
        <v>141</v>
      </c>
      <c r="K912" s="84">
        <v>0</v>
      </c>
      <c r="L912" s="82">
        <v>229698</v>
      </c>
      <c r="M912" s="82">
        <v>0</v>
      </c>
      <c r="N912" s="82">
        <v>1629.06</v>
      </c>
      <c r="O912" s="86" t="s">
        <v>17552</v>
      </c>
      <c r="P912" s="82">
        <v>10938.02</v>
      </c>
      <c r="Q912" s="82">
        <v>0</v>
      </c>
      <c r="R912" s="2">
        <f t="shared" si="28"/>
        <v>229698</v>
      </c>
      <c r="S912" s="2">
        <f t="shared" si="29"/>
        <v>1629.063829787234</v>
      </c>
    </row>
    <row r="913" spans="1:19" x14ac:dyDescent="0.25">
      <c r="A913" s="85" t="s">
        <v>17578</v>
      </c>
      <c r="B913" s="85" t="s">
        <v>15770</v>
      </c>
      <c r="C913" s="85" t="s">
        <v>15771</v>
      </c>
      <c r="D913" s="85">
        <v>414</v>
      </c>
      <c r="E913" s="85">
        <v>14</v>
      </c>
      <c r="F913" s="85" t="s">
        <v>16075</v>
      </c>
      <c r="G913" s="85" t="s">
        <v>16074</v>
      </c>
      <c r="H913" s="85" t="s">
        <v>785</v>
      </c>
      <c r="I913" s="85" t="s">
        <v>16077</v>
      </c>
      <c r="J913" s="84">
        <v>134</v>
      </c>
      <c r="K913" s="84">
        <v>0</v>
      </c>
      <c r="L913" s="82">
        <v>227704</v>
      </c>
      <c r="M913" s="82">
        <v>0</v>
      </c>
      <c r="N913" s="82">
        <v>1699.28</v>
      </c>
      <c r="O913" s="86" t="s">
        <v>17552</v>
      </c>
      <c r="P913" s="82">
        <v>10843.05</v>
      </c>
      <c r="Q913" s="82">
        <v>0</v>
      </c>
      <c r="R913" s="2">
        <f t="shared" si="28"/>
        <v>227704</v>
      </c>
      <c r="S913" s="2">
        <f t="shared" si="29"/>
        <v>1699.2835820895523</v>
      </c>
    </row>
    <row r="914" spans="1:19" x14ac:dyDescent="0.25">
      <c r="A914" s="85" t="s">
        <v>17578</v>
      </c>
      <c r="B914" s="85" t="s">
        <v>15770</v>
      </c>
      <c r="C914" s="85" t="s">
        <v>15771</v>
      </c>
      <c r="D914" s="85">
        <v>414</v>
      </c>
      <c r="E914" s="85">
        <v>14</v>
      </c>
      <c r="F914" s="85" t="s">
        <v>16075</v>
      </c>
      <c r="G914" s="85" t="s">
        <v>16074</v>
      </c>
      <c r="H914" s="85" t="s">
        <v>786</v>
      </c>
      <c r="I914" s="85" t="s">
        <v>16076</v>
      </c>
      <c r="J914" s="84">
        <v>237</v>
      </c>
      <c r="K914" s="84">
        <v>0</v>
      </c>
      <c r="L914" s="82">
        <v>427402</v>
      </c>
      <c r="M914" s="82">
        <v>0</v>
      </c>
      <c r="N914" s="82">
        <v>1803.38</v>
      </c>
      <c r="O914" s="86" t="s">
        <v>17552</v>
      </c>
      <c r="P914" s="82">
        <v>20352.46</v>
      </c>
      <c r="Q914" s="82">
        <v>0</v>
      </c>
      <c r="R914" s="2">
        <f t="shared" si="28"/>
        <v>427402</v>
      </c>
      <c r="S914" s="2">
        <f t="shared" si="29"/>
        <v>1803.3839662447258</v>
      </c>
    </row>
    <row r="915" spans="1:19" x14ac:dyDescent="0.25">
      <c r="A915" s="85" t="s">
        <v>17578</v>
      </c>
      <c r="B915" s="85" t="s">
        <v>15770</v>
      </c>
      <c r="C915" s="85" t="s">
        <v>15771</v>
      </c>
      <c r="D915" s="85">
        <v>414</v>
      </c>
      <c r="E915" s="85">
        <v>14</v>
      </c>
      <c r="F915" s="85" t="s">
        <v>16066</v>
      </c>
      <c r="G915" s="85" t="s">
        <v>16065</v>
      </c>
      <c r="H915" s="85" t="s">
        <v>18540</v>
      </c>
      <c r="I915" s="85" t="s">
        <v>18541</v>
      </c>
      <c r="J915" s="84">
        <v>0</v>
      </c>
      <c r="K915" s="84">
        <v>368</v>
      </c>
      <c r="L915" s="82">
        <v>941557</v>
      </c>
      <c r="M915" s="82">
        <v>941557</v>
      </c>
      <c r="N915" s="82">
        <v>2558.58</v>
      </c>
      <c r="O915" s="86" t="s">
        <v>17554</v>
      </c>
      <c r="P915" s="82">
        <v>-14758.25</v>
      </c>
      <c r="Q915" s="82">
        <v>0</v>
      </c>
      <c r="R915" s="2">
        <f t="shared" si="28"/>
        <v>0</v>
      </c>
      <c r="S915" s="2" t="e">
        <f t="shared" si="29"/>
        <v>#DIV/0!</v>
      </c>
    </row>
    <row r="916" spans="1:19" x14ac:dyDescent="0.25">
      <c r="A916" s="85" t="s">
        <v>17578</v>
      </c>
      <c r="B916" s="85" t="s">
        <v>15770</v>
      </c>
      <c r="C916" s="85" t="s">
        <v>15771</v>
      </c>
      <c r="D916" s="85">
        <v>414</v>
      </c>
      <c r="E916" s="85">
        <v>14</v>
      </c>
      <c r="F916" s="85" t="s">
        <v>16066</v>
      </c>
      <c r="G916" s="85" t="s">
        <v>16065</v>
      </c>
      <c r="H916" s="85" t="s">
        <v>787</v>
      </c>
      <c r="I916" s="85" t="s">
        <v>16073</v>
      </c>
      <c r="J916" s="84">
        <v>0</v>
      </c>
      <c r="K916" s="84">
        <v>10</v>
      </c>
      <c r="L916" s="82">
        <v>27934</v>
      </c>
      <c r="M916" s="82">
        <v>27934</v>
      </c>
      <c r="N916" s="82">
        <v>2793.4</v>
      </c>
      <c r="O916" s="86" t="s">
        <v>17554</v>
      </c>
      <c r="P916" s="82">
        <v>-437.85</v>
      </c>
      <c r="Q916" s="82">
        <v>0</v>
      </c>
      <c r="R916" s="2">
        <f t="shared" si="28"/>
        <v>0</v>
      </c>
      <c r="S916" s="2" t="e">
        <f t="shared" si="29"/>
        <v>#DIV/0!</v>
      </c>
    </row>
    <row r="917" spans="1:19" x14ac:dyDescent="0.25">
      <c r="A917" s="85" t="s">
        <v>17578</v>
      </c>
      <c r="B917" s="85" t="s">
        <v>15770</v>
      </c>
      <c r="C917" s="85" t="s">
        <v>15771</v>
      </c>
      <c r="D917" s="85">
        <v>414</v>
      </c>
      <c r="E917" s="85">
        <v>14</v>
      </c>
      <c r="F917" s="85" t="s">
        <v>16066</v>
      </c>
      <c r="G917" s="85" t="s">
        <v>16065</v>
      </c>
      <c r="H917" s="85" t="s">
        <v>788</v>
      </c>
      <c r="I917" s="85" t="s">
        <v>16072</v>
      </c>
      <c r="J917" s="84">
        <v>193</v>
      </c>
      <c r="K917" s="84">
        <v>0</v>
      </c>
      <c r="L917" s="82">
        <v>297646</v>
      </c>
      <c r="M917" s="82">
        <v>0</v>
      </c>
      <c r="N917" s="82">
        <v>1542.21</v>
      </c>
      <c r="O917" s="86" t="s">
        <v>17554</v>
      </c>
      <c r="P917" s="82">
        <v>-4665.3999999999996</v>
      </c>
      <c r="Q917" s="82">
        <v>0</v>
      </c>
      <c r="R917" s="2">
        <f t="shared" si="28"/>
        <v>297646</v>
      </c>
      <c r="S917" s="2">
        <f t="shared" si="29"/>
        <v>1542.2072538860104</v>
      </c>
    </row>
    <row r="918" spans="1:19" x14ac:dyDescent="0.25">
      <c r="A918" s="85" t="s">
        <v>17578</v>
      </c>
      <c r="B918" s="85" t="s">
        <v>15770</v>
      </c>
      <c r="C918" s="85" t="s">
        <v>15771</v>
      </c>
      <c r="D918" s="85">
        <v>414</v>
      </c>
      <c r="E918" s="85">
        <v>14</v>
      </c>
      <c r="F918" s="85" t="s">
        <v>16066</v>
      </c>
      <c r="G918" s="85" t="s">
        <v>16065</v>
      </c>
      <c r="H918" s="85" t="s">
        <v>789</v>
      </c>
      <c r="I918" s="85" t="s">
        <v>16071</v>
      </c>
      <c r="J918" s="84">
        <v>102</v>
      </c>
      <c r="K918" s="84">
        <v>0</v>
      </c>
      <c r="L918" s="82">
        <v>180731</v>
      </c>
      <c r="M918" s="82">
        <v>0</v>
      </c>
      <c r="N918" s="82">
        <v>1771.87</v>
      </c>
      <c r="O918" s="86" t="s">
        <v>17554</v>
      </c>
      <c r="P918" s="82">
        <v>-2832.84</v>
      </c>
      <c r="Q918" s="82">
        <v>0</v>
      </c>
      <c r="R918" s="2">
        <f t="shared" si="28"/>
        <v>180731</v>
      </c>
      <c r="S918" s="2">
        <f t="shared" si="29"/>
        <v>1771.8725490196077</v>
      </c>
    </row>
    <row r="919" spans="1:19" x14ac:dyDescent="0.25">
      <c r="A919" s="85" t="s">
        <v>17578</v>
      </c>
      <c r="B919" s="85" t="s">
        <v>15770</v>
      </c>
      <c r="C919" s="85" t="s">
        <v>15771</v>
      </c>
      <c r="D919" s="85">
        <v>414</v>
      </c>
      <c r="E919" s="85">
        <v>14</v>
      </c>
      <c r="F919" s="85" t="s">
        <v>16066</v>
      </c>
      <c r="G919" s="85" t="s">
        <v>16065</v>
      </c>
      <c r="H919" s="85" t="s">
        <v>790</v>
      </c>
      <c r="I919" s="85" t="s">
        <v>16070</v>
      </c>
      <c r="J919" s="84">
        <v>25</v>
      </c>
      <c r="K919" s="84">
        <v>0</v>
      </c>
      <c r="L919" s="82">
        <v>44545</v>
      </c>
      <c r="M919" s="82">
        <v>0</v>
      </c>
      <c r="N919" s="82">
        <v>1781.8</v>
      </c>
      <c r="O919" s="86" t="s">
        <v>17554</v>
      </c>
      <c r="P919" s="82">
        <v>-698.21</v>
      </c>
      <c r="Q919" s="82">
        <v>0</v>
      </c>
      <c r="R919" s="2">
        <f t="shared" si="28"/>
        <v>44545</v>
      </c>
      <c r="S919" s="2">
        <f t="shared" si="29"/>
        <v>1781.8</v>
      </c>
    </row>
    <row r="920" spans="1:19" x14ac:dyDescent="0.25">
      <c r="A920" s="85" t="s">
        <v>17578</v>
      </c>
      <c r="B920" s="85" t="s">
        <v>15770</v>
      </c>
      <c r="C920" s="85" t="s">
        <v>15771</v>
      </c>
      <c r="D920" s="85">
        <v>414</v>
      </c>
      <c r="E920" s="85">
        <v>14</v>
      </c>
      <c r="F920" s="85" t="s">
        <v>16066</v>
      </c>
      <c r="G920" s="85" t="s">
        <v>16065</v>
      </c>
      <c r="H920" s="85" t="s">
        <v>791</v>
      </c>
      <c r="I920" s="85" t="s">
        <v>16069</v>
      </c>
      <c r="J920" s="84">
        <v>205</v>
      </c>
      <c r="K920" s="84">
        <v>0</v>
      </c>
      <c r="L920" s="82">
        <v>331460</v>
      </c>
      <c r="M920" s="82">
        <v>0</v>
      </c>
      <c r="N920" s="82">
        <v>1616.88</v>
      </c>
      <c r="O920" s="86" t="s">
        <v>17554</v>
      </c>
      <c r="P920" s="82">
        <v>-5195.3900000000003</v>
      </c>
      <c r="Q920" s="82">
        <v>0</v>
      </c>
      <c r="R920" s="2">
        <f t="shared" si="28"/>
        <v>331460</v>
      </c>
      <c r="S920" s="2">
        <f t="shared" si="29"/>
        <v>1616.8780487804879</v>
      </c>
    </row>
    <row r="921" spans="1:19" x14ac:dyDescent="0.25">
      <c r="A921" s="85" t="s">
        <v>17578</v>
      </c>
      <c r="B921" s="85" t="s">
        <v>15770</v>
      </c>
      <c r="C921" s="85" t="s">
        <v>15771</v>
      </c>
      <c r="D921" s="85">
        <v>414</v>
      </c>
      <c r="E921" s="85">
        <v>14</v>
      </c>
      <c r="F921" s="85" t="s">
        <v>16066</v>
      </c>
      <c r="G921" s="85" t="s">
        <v>16065</v>
      </c>
      <c r="H921" s="85" t="s">
        <v>792</v>
      </c>
      <c r="I921" s="85" t="s">
        <v>16068</v>
      </c>
      <c r="J921" s="84">
        <v>96</v>
      </c>
      <c r="K921" s="84">
        <v>0</v>
      </c>
      <c r="L921" s="82">
        <v>162192</v>
      </c>
      <c r="M921" s="82">
        <v>0</v>
      </c>
      <c r="N921" s="82">
        <v>1689.5</v>
      </c>
      <c r="O921" s="86" t="s">
        <v>17554</v>
      </c>
      <c r="P921" s="82">
        <v>-2542.2399999999998</v>
      </c>
      <c r="Q921" s="82">
        <v>0</v>
      </c>
      <c r="R921" s="2">
        <f t="shared" si="28"/>
        <v>162192</v>
      </c>
      <c r="S921" s="2">
        <f t="shared" si="29"/>
        <v>1689.5</v>
      </c>
    </row>
    <row r="922" spans="1:19" x14ac:dyDescent="0.25">
      <c r="A922" s="85" t="s">
        <v>17578</v>
      </c>
      <c r="B922" s="85" t="s">
        <v>15770</v>
      </c>
      <c r="C922" s="85" t="s">
        <v>15771</v>
      </c>
      <c r="D922" s="85">
        <v>414</v>
      </c>
      <c r="E922" s="85">
        <v>14</v>
      </c>
      <c r="F922" s="85" t="s">
        <v>16066</v>
      </c>
      <c r="G922" s="85" t="s">
        <v>16065</v>
      </c>
      <c r="H922" s="85" t="s">
        <v>5958</v>
      </c>
      <c r="I922" s="85" t="s">
        <v>16067</v>
      </c>
      <c r="J922" s="84">
        <v>8</v>
      </c>
      <c r="K922" s="84">
        <v>0</v>
      </c>
      <c r="L922" s="82">
        <v>12209</v>
      </c>
      <c r="M922" s="82">
        <v>0</v>
      </c>
      <c r="N922" s="82">
        <v>1526.12</v>
      </c>
      <c r="O922" s="86" t="s">
        <v>17554</v>
      </c>
      <c r="P922" s="82">
        <v>-191.37</v>
      </c>
      <c r="Q922" s="82">
        <v>0</v>
      </c>
      <c r="R922" s="2">
        <f t="shared" si="28"/>
        <v>12209</v>
      </c>
      <c r="S922" s="2">
        <f t="shared" si="29"/>
        <v>1526.125</v>
      </c>
    </row>
    <row r="923" spans="1:19" x14ac:dyDescent="0.25">
      <c r="A923" s="85" t="s">
        <v>17578</v>
      </c>
      <c r="B923" s="85" t="s">
        <v>15770</v>
      </c>
      <c r="C923" s="85" t="s">
        <v>15771</v>
      </c>
      <c r="D923" s="85">
        <v>414</v>
      </c>
      <c r="E923" s="85">
        <v>14</v>
      </c>
      <c r="F923" s="85" t="s">
        <v>16066</v>
      </c>
      <c r="G923" s="85" t="s">
        <v>16065</v>
      </c>
      <c r="H923" s="85" t="s">
        <v>18542</v>
      </c>
      <c r="I923" s="85" t="s">
        <v>18543</v>
      </c>
      <c r="J923" s="84">
        <v>20</v>
      </c>
      <c r="K923" s="84">
        <v>0</v>
      </c>
      <c r="L923" s="82">
        <v>30310</v>
      </c>
      <c r="M923" s="82">
        <v>0</v>
      </c>
      <c r="N923" s="82">
        <v>1515.5</v>
      </c>
      <c r="O923" s="86" t="s">
        <v>17554</v>
      </c>
      <c r="P923" s="82">
        <v>-475.08</v>
      </c>
      <c r="Q923" s="82">
        <v>0</v>
      </c>
      <c r="R923" s="2">
        <f t="shared" si="28"/>
        <v>30310</v>
      </c>
      <c r="S923" s="2">
        <f t="shared" si="29"/>
        <v>1515.5</v>
      </c>
    </row>
    <row r="924" spans="1:19" x14ac:dyDescent="0.25">
      <c r="A924" s="85" t="s">
        <v>17578</v>
      </c>
      <c r="B924" s="85" t="s">
        <v>15770</v>
      </c>
      <c r="C924" s="85" t="s">
        <v>15771</v>
      </c>
      <c r="D924" s="85">
        <v>414</v>
      </c>
      <c r="E924" s="85">
        <v>14</v>
      </c>
      <c r="F924" s="85" t="s">
        <v>16066</v>
      </c>
      <c r="G924" s="85" t="s">
        <v>16065</v>
      </c>
      <c r="H924" s="85" t="s">
        <v>18544</v>
      </c>
      <c r="I924" s="85" t="s">
        <v>18545</v>
      </c>
      <c r="J924" s="84">
        <v>13</v>
      </c>
      <c r="K924" s="84">
        <v>0</v>
      </c>
      <c r="L924" s="82">
        <v>20091</v>
      </c>
      <c r="M924" s="82">
        <v>0</v>
      </c>
      <c r="N924" s="82">
        <v>1545.46</v>
      </c>
      <c r="O924" s="86" t="s">
        <v>17554</v>
      </c>
      <c r="P924" s="82">
        <v>-314.91000000000003</v>
      </c>
      <c r="Q924" s="82">
        <v>0</v>
      </c>
      <c r="R924" s="2">
        <f t="shared" si="28"/>
        <v>20091</v>
      </c>
      <c r="S924" s="2">
        <f t="shared" si="29"/>
        <v>1545.4615384615386</v>
      </c>
    </row>
    <row r="925" spans="1:19" x14ac:dyDescent="0.25">
      <c r="A925" s="85" t="s">
        <v>17578</v>
      </c>
      <c r="B925" s="85" t="s">
        <v>15770</v>
      </c>
      <c r="C925" s="85" t="s">
        <v>15771</v>
      </c>
      <c r="D925" s="85">
        <v>414</v>
      </c>
      <c r="E925" s="85">
        <v>14</v>
      </c>
      <c r="F925" s="85" t="s">
        <v>16054</v>
      </c>
      <c r="G925" s="85" t="s">
        <v>16053</v>
      </c>
      <c r="H925" s="85" t="s">
        <v>793</v>
      </c>
      <c r="I925" s="85" t="s">
        <v>16064</v>
      </c>
      <c r="J925" s="84">
        <v>172</v>
      </c>
      <c r="K925" s="84">
        <v>0</v>
      </c>
      <c r="L925" s="82">
        <v>416905</v>
      </c>
      <c r="M925" s="82">
        <v>0</v>
      </c>
      <c r="N925" s="82">
        <v>2423.87</v>
      </c>
      <c r="O925" s="86" t="s">
        <v>17552</v>
      </c>
      <c r="P925" s="82">
        <v>19852.599999999999</v>
      </c>
      <c r="Q925" s="82">
        <v>0</v>
      </c>
      <c r="R925" s="2">
        <f t="shared" si="28"/>
        <v>416905</v>
      </c>
      <c r="S925" s="2">
        <f t="shared" si="29"/>
        <v>2423.8662790697676</v>
      </c>
    </row>
    <row r="926" spans="1:19" x14ac:dyDescent="0.25">
      <c r="A926" s="85" t="s">
        <v>17578</v>
      </c>
      <c r="B926" s="85" t="s">
        <v>15770</v>
      </c>
      <c r="C926" s="85" t="s">
        <v>15771</v>
      </c>
      <c r="D926" s="85">
        <v>414</v>
      </c>
      <c r="E926" s="85">
        <v>14</v>
      </c>
      <c r="F926" s="85" t="s">
        <v>16054</v>
      </c>
      <c r="G926" s="85" t="s">
        <v>16053</v>
      </c>
      <c r="H926" s="85" t="s">
        <v>794</v>
      </c>
      <c r="I926" s="85" t="s">
        <v>16063</v>
      </c>
      <c r="J926" s="84">
        <v>224</v>
      </c>
      <c r="K926" s="84">
        <v>0</v>
      </c>
      <c r="L926" s="82">
        <v>537865</v>
      </c>
      <c r="M926" s="82">
        <v>0</v>
      </c>
      <c r="N926" s="82">
        <v>2401.1799999999998</v>
      </c>
      <c r="O926" s="86" t="s">
        <v>17552</v>
      </c>
      <c r="P926" s="82">
        <v>25612.62</v>
      </c>
      <c r="Q926" s="82">
        <v>0</v>
      </c>
      <c r="R926" s="2">
        <f t="shared" si="28"/>
        <v>537865</v>
      </c>
      <c r="S926" s="2">
        <f t="shared" si="29"/>
        <v>2401.1830357142858</v>
      </c>
    </row>
    <row r="927" spans="1:19" x14ac:dyDescent="0.25">
      <c r="A927" s="85" t="s">
        <v>17578</v>
      </c>
      <c r="B927" s="85" t="s">
        <v>15770</v>
      </c>
      <c r="C927" s="85" t="s">
        <v>15771</v>
      </c>
      <c r="D927" s="85">
        <v>414</v>
      </c>
      <c r="E927" s="85">
        <v>14</v>
      </c>
      <c r="F927" s="85" t="s">
        <v>16054</v>
      </c>
      <c r="G927" s="85" t="s">
        <v>16053</v>
      </c>
      <c r="H927" s="85" t="s">
        <v>795</v>
      </c>
      <c r="I927" s="85" t="s">
        <v>16062</v>
      </c>
      <c r="J927" s="84">
        <v>210</v>
      </c>
      <c r="K927" s="84">
        <v>0</v>
      </c>
      <c r="L927" s="82">
        <v>576174</v>
      </c>
      <c r="M927" s="82">
        <v>0</v>
      </c>
      <c r="N927" s="82">
        <v>2743.69</v>
      </c>
      <c r="O927" s="86" t="s">
        <v>17552</v>
      </c>
      <c r="P927" s="82">
        <v>27436.85</v>
      </c>
      <c r="Q927" s="82">
        <v>0</v>
      </c>
      <c r="R927" s="2">
        <f t="shared" si="28"/>
        <v>576174</v>
      </c>
      <c r="S927" s="2">
        <f t="shared" si="29"/>
        <v>2743.6857142857143</v>
      </c>
    </row>
    <row r="928" spans="1:19" x14ac:dyDescent="0.25">
      <c r="A928" s="85" t="s">
        <v>17578</v>
      </c>
      <c r="B928" s="85" t="s">
        <v>15770</v>
      </c>
      <c r="C928" s="85" t="s">
        <v>15771</v>
      </c>
      <c r="D928" s="85">
        <v>414</v>
      </c>
      <c r="E928" s="85">
        <v>14</v>
      </c>
      <c r="F928" s="85" t="s">
        <v>16054</v>
      </c>
      <c r="G928" s="85" t="s">
        <v>16053</v>
      </c>
      <c r="H928" s="85" t="s">
        <v>796</v>
      </c>
      <c r="I928" s="85" t="s">
        <v>16061</v>
      </c>
      <c r="J928" s="84">
        <v>190</v>
      </c>
      <c r="K928" s="84">
        <v>0</v>
      </c>
      <c r="L928" s="82">
        <v>509243</v>
      </c>
      <c r="M928" s="82">
        <v>0</v>
      </c>
      <c r="N928" s="82">
        <v>2680.23</v>
      </c>
      <c r="O928" s="86" t="s">
        <v>17552</v>
      </c>
      <c r="P928" s="82">
        <v>24249.67</v>
      </c>
      <c r="Q928" s="82">
        <v>0</v>
      </c>
      <c r="R928" s="2">
        <f t="shared" si="28"/>
        <v>509243</v>
      </c>
      <c r="S928" s="2">
        <f t="shared" si="29"/>
        <v>2680.2263157894736</v>
      </c>
    </row>
    <row r="929" spans="1:19" x14ac:dyDescent="0.25">
      <c r="A929" s="85" t="s">
        <v>17578</v>
      </c>
      <c r="B929" s="85" t="s">
        <v>15770</v>
      </c>
      <c r="C929" s="85" t="s">
        <v>15771</v>
      </c>
      <c r="D929" s="85">
        <v>414</v>
      </c>
      <c r="E929" s="85">
        <v>14</v>
      </c>
      <c r="F929" s="85" t="s">
        <v>16054</v>
      </c>
      <c r="G929" s="85" t="s">
        <v>16053</v>
      </c>
      <c r="H929" s="85" t="s">
        <v>797</v>
      </c>
      <c r="I929" s="85" t="s">
        <v>16060</v>
      </c>
      <c r="J929" s="84">
        <v>184</v>
      </c>
      <c r="K929" s="84">
        <v>0</v>
      </c>
      <c r="L929" s="82">
        <v>560994</v>
      </c>
      <c r="M929" s="82">
        <v>0</v>
      </c>
      <c r="N929" s="82">
        <v>3048.88</v>
      </c>
      <c r="O929" s="86" t="s">
        <v>17552</v>
      </c>
      <c r="P929" s="82">
        <v>26713.99</v>
      </c>
      <c r="Q929" s="82">
        <v>0</v>
      </c>
      <c r="R929" s="2">
        <f t="shared" si="28"/>
        <v>560994</v>
      </c>
      <c r="S929" s="2">
        <f t="shared" si="29"/>
        <v>3048.8804347826085</v>
      </c>
    </row>
    <row r="930" spans="1:19" x14ac:dyDescent="0.25">
      <c r="A930" s="85" t="s">
        <v>17578</v>
      </c>
      <c r="B930" s="85" t="s">
        <v>15770</v>
      </c>
      <c r="C930" s="85" t="s">
        <v>15771</v>
      </c>
      <c r="D930" s="85">
        <v>414</v>
      </c>
      <c r="E930" s="85">
        <v>14</v>
      </c>
      <c r="F930" s="85" t="s">
        <v>16054</v>
      </c>
      <c r="G930" s="85" t="s">
        <v>16053</v>
      </c>
      <c r="H930" s="85" t="s">
        <v>798</v>
      </c>
      <c r="I930" s="85" t="s">
        <v>16059</v>
      </c>
      <c r="J930" s="84">
        <v>104</v>
      </c>
      <c r="K930" s="84">
        <v>0</v>
      </c>
      <c r="L930" s="82">
        <v>229612</v>
      </c>
      <c r="M930" s="82">
        <v>0</v>
      </c>
      <c r="N930" s="82">
        <v>2207.81</v>
      </c>
      <c r="O930" s="86" t="s">
        <v>17552</v>
      </c>
      <c r="P930" s="82">
        <v>10933.9</v>
      </c>
      <c r="Q930" s="82">
        <v>0</v>
      </c>
      <c r="R930" s="2">
        <f t="shared" si="28"/>
        <v>229612</v>
      </c>
      <c r="S930" s="2">
        <f t="shared" si="29"/>
        <v>2207.8076923076924</v>
      </c>
    </row>
    <row r="931" spans="1:19" x14ac:dyDescent="0.25">
      <c r="A931" s="85" t="s">
        <v>17578</v>
      </c>
      <c r="B931" s="85" t="s">
        <v>15770</v>
      </c>
      <c r="C931" s="85" t="s">
        <v>15771</v>
      </c>
      <c r="D931" s="85">
        <v>414</v>
      </c>
      <c r="E931" s="85">
        <v>14</v>
      </c>
      <c r="F931" s="85" t="s">
        <v>16054</v>
      </c>
      <c r="G931" s="85" t="s">
        <v>16053</v>
      </c>
      <c r="H931" s="85" t="s">
        <v>799</v>
      </c>
      <c r="I931" s="85" t="s">
        <v>16058</v>
      </c>
      <c r="J931" s="84">
        <v>87</v>
      </c>
      <c r="K931" s="84">
        <v>0</v>
      </c>
      <c r="L931" s="82">
        <v>216951</v>
      </c>
      <c r="M931" s="82">
        <v>0</v>
      </c>
      <c r="N931" s="82">
        <v>2493.69</v>
      </c>
      <c r="O931" s="86" t="s">
        <v>17552</v>
      </c>
      <c r="P931" s="82">
        <v>10330.99</v>
      </c>
      <c r="Q931" s="82">
        <v>0</v>
      </c>
      <c r="R931" s="2">
        <f t="shared" si="28"/>
        <v>216951</v>
      </c>
      <c r="S931" s="2">
        <f t="shared" si="29"/>
        <v>2493.6896551724139</v>
      </c>
    </row>
    <row r="932" spans="1:19" x14ac:dyDescent="0.25">
      <c r="A932" s="85" t="s">
        <v>17578</v>
      </c>
      <c r="B932" s="85" t="s">
        <v>15770</v>
      </c>
      <c r="C932" s="85" t="s">
        <v>15771</v>
      </c>
      <c r="D932" s="85">
        <v>414</v>
      </c>
      <c r="E932" s="85">
        <v>14</v>
      </c>
      <c r="F932" s="85" t="s">
        <v>16054</v>
      </c>
      <c r="G932" s="85" t="s">
        <v>16053</v>
      </c>
      <c r="H932" s="85" t="s">
        <v>800</v>
      </c>
      <c r="I932" s="85" t="s">
        <v>16057</v>
      </c>
      <c r="J932" s="84">
        <v>40</v>
      </c>
      <c r="K932" s="84">
        <v>0</v>
      </c>
      <c r="L932" s="82">
        <v>98196</v>
      </c>
      <c r="M932" s="82">
        <v>0</v>
      </c>
      <c r="N932" s="82">
        <v>2454.9</v>
      </c>
      <c r="O932" s="86" t="s">
        <v>17552</v>
      </c>
      <c r="P932" s="82">
        <v>4676</v>
      </c>
      <c r="Q932" s="82">
        <v>0</v>
      </c>
      <c r="R932" s="2">
        <f t="shared" si="28"/>
        <v>98196</v>
      </c>
      <c r="S932" s="2">
        <f t="shared" si="29"/>
        <v>2454.9</v>
      </c>
    </row>
    <row r="933" spans="1:19" x14ac:dyDescent="0.25">
      <c r="A933" s="85" t="s">
        <v>17578</v>
      </c>
      <c r="B933" s="85" t="s">
        <v>15770</v>
      </c>
      <c r="C933" s="85" t="s">
        <v>15771</v>
      </c>
      <c r="D933" s="85">
        <v>414</v>
      </c>
      <c r="E933" s="85">
        <v>14</v>
      </c>
      <c r="F933" s="85" t="s">
        <v>16054</v>
      </c>
      <c r="G933" s="85" t="s">
        <v>16053</v>
      </c>
      <c r="H933" s="85" t="s">
        <v>801</v>
      </c>
      <c r="I933" s="85" t="s">
        <v>16056</v>
      </c>
      <c r="J933" s="84">
        <v>119</v>
      </c>
      <c r="K933" s="84">
        <v>0</v>
      </c>
      <c r="L933" s="82">
        <v>362292</v>
      </c>
      <c r="M933" s="82">
        <v>0</v>
      </c>
      <c r="N933" s="82">
        <v>3044.47</v>
      </c>
      <c r="O933" s="86" t="s">
        <v>17552</v>
      </c>
      <c r="P933" s="82">
        <v>17252.03</v>
      </c>
      <c r="Q933" s="82">
        <v>0</v>
      </c>
      <c r="R933" s="2">
        <f t="shared" si="28"/>
        <v>362292</v>
      </c>
      <c r="S933" s="2">
        <f t="shared" si="29"/>
        <v>3044.4705882352941</v>
      </c>
    </row>
    <row r="934" spans="1:19" x14ac:dyDescent="0.25">
      <c r="A934" s="85" t="s">
        <v>17578</v>
      </c>
      <c r="B934" s="85" t="s">
        <v>15770</v>
      </c>
      <c r="C934" s="85" t="s">
        <v>15771</v>
      </c>
      <c r="D934" s="85">
        <v>414</v>
      </c>
      <c r="E934" s="85">
        <v>14</v>
      </c>
      <c r="F934" s="85" t="s">
        <v>16054</v>
      </c>
      <c r="G934" s="85" t="s">
        <v>16053</v>
      </c>
      <c r="H934" s="85" t="s">
        <v>802</v>
      </c>
      <c r="I934" s="85" t="s">
        <v>16055</v>
      </c>
      <c r="J934" s="84">
        <v>64</v>
      </c>
      <c r="K934" s="84">
        <v>0</v>
      </c>
      <c r="L934" s="82">
        <v>89922</v>
      </c>
      <c r="M934" s="82">
        <v>0</v>
      </c>
      <c r="N934" s="82">
        <v>1405.03</v>
      </c>
      <c r="O934" s="86" t="s">
        <v>17552</v>
      </c>
      <c r="P934" s="82">
        <v>4282.01</v>
      </c>
      <c r="Q934" s="82">
        <v>0</v>
      </c>
      <c r="R934" s="2">
        <f t="shared" si="28"/>
        <v>89922</v>
      </c>
      <c r="S934" s="2">
        <f t="shared" si="29"/>
        <v>1405.03125</v>
      </c>
    </row>
    <row r="935" spans="1:19" x14ac:dyDescent="0.25">
      <c r="A935" s="85" t="s">
        <v>17578</v>
      </c>
      <c r="B935" s="85" t="s">
        <v>15770</v>
      </c>
      <c r="C935" s="85" t="s">
        <v>15771</v>
      </c>
      <c r="D935" s="85">
        <v>414</v>
      </c>
      <c r="E935" s="85">
        <v>14</v>
      </c>
      <c r="F935" s="85" t="s">
        <v>16054</v>
      </c>
      <c r="G935" s="85" t="s">
        <v>16053</v>
      </c>
      <c r="H935" s="85" t="s">
        <v>803</v>
      </c>
      <c r="I935" s="85" t="s">
        <v>16052</v>
      </c>
      <c r="J935" s="84">
        <v>30</v>
      </c>
      <c r="K935" s="84">
        <v>0</v>
      </c>
      <c r="L935" s="82">
        <v>55152</v>
      </c>
      <c r="M935" s="82">
        <v>0</v>
      </c>
      <c r="N935" s="82">
        <v>1838.4</v>
      </c>
      <c r="O935" s="86" t="s">
        <v>17552</v>
      </c>
      <c r="P935" s="82">
        <v>2626.25</v>
      </c>
      <c r="Q935" s="82">
        <v>0</v>
      </c>
      <c r="R935" s="2">
        <f t="shared" si="28"/>
        <v>55152</v>
      </c>
      <c r="S935" s="2">
        <f t="shared" si="29"/>
        <v>1838.4</v>
      </c>
    </row>
    <row r="936" spans="1:19" x14ac:dyDescent="0.25">
      <c r="A936" s="85" t="s">
        <v>17578</v>
      </c>
      <c r="B936" s="85" t="s">
        <v>15770</v>
      </c>
      <c r="C936" s="85" t="s">
        <v>15771</v>
      </c>
      <c r="D936" s="85">
        <v>414</v>
      </c>
      <c r="E936" s="85">
        <v>14</v>
      </c>
      <c r="F936" s="85" t="s">
        <v>16019</v>
      </c>
      <c r="G936" s="85" t="s">
        <v>16018</v>
      </c>
      <c r="H936" s="85" t="s">
        <v>16051</v>
      </c>
      <c r="I936" s="85" t="s">
        <v>16049</v>
      </c>
      <c r="J936" s="84">
        <v>1</v>
      </c>
      <c r="K936" s="84">
        <v>81</v>
      </c>
      <c r="L936" s="82">
        <v>242821</v>
      </c>
      <c r="M936" s="82">
        <v>239860</v>
      </c>
      <c r="N936" s="82">
        <v>2961.23</v>
      </c>
      <c r="O936" s="86" t="s">
        <v>17554</v>
      </c>
      <c r="P936" s="82">
        <v>-3806.06</v>
      </c>
      <c r="Q936" s="82">
        <v>0</v>
      </c>
      <c r="R936" s="2">
        <f t="shared" si="28"/>
        <v>2961</v>
      </c>
      <c r="S936" s="2">
        <f t="shared" si="29"/>
        <v>2961</v>
      </c>
    </row>
    <row r="937" spans="1:19" x14ac:dyDescent="0.25">
      <c r="A937" s="85" t="s">
        <v>17578</v>
      </c>
      <c r="B937" s="85" t="s">
        <v>15770</v>
      </c>
      <c r="C937" s="85" t="s">
        <v>15771</v>
      </c>
      <c r="D937" s="85">
        <v>414</v>
      </c>
      <c r="E937" s="85">
        <v>14</v>
      </c>
      <c r="F937" s="85" t="s">
        <v>16019</v>
      </c>
      <c r="G937" s="85" t="s">
        <v>16018</v>
      </c>
      <c r="H937" s="85" t="s">
        <v>16050</v>
      </c>
      <c r="I937" s="85" t="s">
        <v>16049</v>
      </c>
      <c r="J937" s="84">
        <v>4</v>
      </c>
      <c r="K937" s="84">
        <v>84</v>
      </c>
      <c r="L937" s="82">
        <v>173987</v>
      </c>
      <c r="M937" s="82">
        <v>166078</v>
      </c>
      <c r="N937" s="82">
        <v>1977.12</v>
      </c>
      <c r="O937" s="86" t="s">
        <v>17554</v>
      </c>
      <c r="P937" s="82">
        <v>-2727.11</v>
      </c>
      <c r="Q937" s="82">
        <v>0</v>
      </c>
      <c r="R937" s="2">
        <f t="shared" si="28"/>
        <v>7909</v>
      </c>
      <c r="S937" s="2">
        <f t="shared" si="29"/>
        <v>1977.25</v>
      </c>
    </row>
    <row r="938" spans="1:19" x14ac:dyDescent="0.25">
      <c r="A938" s="85" t="s">
        <v>17578</v>
      </c>
      <c r="B938" s="85" t="s">
        <v>15770</v>
      </c>
      <c r="C938" s="85" t="s">
        <v>15771</v>
      </c>
      <c r="D938" s="85">
        <v>414</v>
      </c>
      <c r="E938" s="85">
        <v>14</v>
      </c>
      <c r="F938" s="85" t="s">
        <v>16019</v>
      </c>
      <c r="G938" s="85" t="s">
        <v>16018</v>
      </c>
      <c r="H938" s="85" t="s">
        <v>804</v>
      </c>
      <c r="I938" s="85" t="s">
        <v>16048</v>
      </c>
      <c r="J938" s="84">
        <v>110</v>
      </c>
      <c r="K938" s="84">
        <v>0</v>
      </c>
      <c r="L938" s="82">
        <v>191480</v>
      </c>
      <c r="M938" s="82">
        <v>0</v>
      </c>
      <c r="N938" s="82">
        <v>1740.73</v>
      </c>
      <c r="O938" s="86" t="s">
        <v>17554</v>
      </c>
      <c r="P938" s="82">
        <v>-3001.31</v>
      </c>
      <c r="Q938" s="82">
        <v>0</v>
      </c>
      <c r="R938" s="2">
        <f t="shared" si="28"/>
        <v>191480</v>
      </c>
      <c r="S938" s="2">
        <f t="shared" si="29"/>
        <v>1740.7272727272727</v>
      </c>
    </row>
    <row r="939" spans="1:19" x14ac:dyDescent="0.25">
      <c r="A939" s="85" t="s">
        <v>17578</v>
      </c>
      <c r="B939" s="85" t="s">
        <v>15770</v>
      </c>
      <c r="C939" s="85" t="s">
        <v>15771</v>
      </c>
      <c r="D939" s="85">
        <v>414</v>
      </c>
      <c r="E939" s="85">
        <v>14</v>
      </c>
      <c r="F939" s="85" t="s">
        <v>16019</v>
      </c>
      <c r="G939" s="85" t="s">
        <v>16018</v>
      </c>
      <c r="H939" s="85" t="s">
        <v>805</v>
      </c>
      <c r="I939" s="85" t="s">
        <v>16047</v>
      </c>
      <c r="J939" s="84">
        <v>67</v>
      </c>
      <c r="K939" s="84">
        <v>0</v>
      </c>
      <c r="L939" s="82">
        <v>113466</v>
      </c>
      <c r="M939" s="82">
        <v>0</v>
      </c>
      <c r="N939" s="82">
        <v>1693.52</v>
      </c>
      <c r="O939" s="86" t="s">
        <v>17554</v>
      </c>
      <c r="P939" s="82">
        <v>-1778.52</v>
      </c>
      <c r="Q939" s="82">
        <v>0</v>
      </c>
      <c r="R939" s="2">
        <f t="shared" si="28"/>
        <v>113466</v>
      </c>
      <c r="S939" s="2">
        <f t="shared" si="29"/>
        <v>1693.5223880597016</v>
      </c>
    </row>
    <row r="940" spans="1:19" x14ac:dyDescent="0.25">
      <c r="A940" s="85" t="s">
        <v>17578</v>
      </c>
      <c r="B940" s="85" t="s">
        <v>15770</v>
      </c>
      <c r="C940" s="85" t="s">
        <v>15771</v>
      </c>
      <c r="D940" s="85">
        <v>414</v>
      </c>
      <c r="E940" s="85">
        <v>14</v>
      </c>
      <c r="F940" s="85" t="s">
        <v>16019</v>
      </c>
      <c r="G940" s="85" t="s">
        <v>16018</v>
      </c>
      <c r="H940" s="85" t="s">
        <v>806</v>
      </c>
      <c r="I940" s="85" t="s">
        <v>18087</v>
      </c>
      <c r="J940" s="84">
        <v>100</v>
      </c>
      <c r="K940" s="84">
        <v>0</v>
      </c>
      <c r="L940" s="82">
        <v>75221</v>
      </c>
      <c r="M940" s="82">
        <v>0</v>
      </c>
      <c r="N940" s="82">
        <v>752.21</v>
      </c>
      <c r="O940" s="86" t="s">
        <v>17554</v>
      </c>
      <c r="P940" s="82">
        <v>-1179.04</v>
      </c>
      <c r="Q940" s="82">
        <v>0</v>
      </c>
      <c r="R940" s="2">
        <f t="shared" si="28"/>
        <v>75221</v>
      </c>
      <c r="S940" s="2">
        <f t="shared" si="29"/>
        <v>752.21</v>
      </c>
    </row>
    <row r="941" spans="1:19" x14ac:dyDescent="0.25">
      <c r="A941" s="85" t="s">
        <v>17578</v>
      </c>
      <c r="B941" s="85" t="s">
        <v>15770</v>
      </c>
      <c r="C941" s="85" t="s">
        <v>15771</v>
      </c>
      <c r="D941" s="85">
        <v>414</v>
      </c>
      <c r="E941" s="85">
        <v>14</v>
      </c>
      <c r="F941" s="85" t="s">
        <v>16019</v>
      </c>
      <c r="G941" s="85" t="s">
        <v>16018</v>
      </c>
      <c r="H941" s="85" t="s">
        <v>807</v>
      </c>
      <c r="I941" s="85" t="s">
        <v>16046</v>
      </c>
      <c r="J941" s="84">
        <v>325</v>
      </c>
      <c r="K941" s="84">
        <v>0</v>
      </c>
      <c r="L941" s="82">
        <v>699580</v>
      </c>
      <c r="M941" s="82">
        <v>0</v>
      </c>
      <c r="N941" s="82">
        <v>2152.5500000000002</v>
      </c>
      <c r="O941" s="86" t="s">
        <v>17554</v>
      </c>
      <c r="P941" s="82">
        <v>-10965.44</v>
      </c>
      <c r="Q941" s="82">
        <v>0</v>
      </c>
      <c r="R941" s="2">
        <f t="shared" si="28"/>
        <v>699580</v>
      </c>
      <c r="S941" s="2">
        <f t="shared" si="29"/>
        <v>2152.5538461538463</v>
      </c>
    </row>
    <row r="942" spans="1:19" x14ac:dyDescent="0.25">
      <c r="A942" s="85" t="s">
        <v>17578</v>
      </c>
      <c r="B942" s="85" t="s">
        <v>15770</v>
      </c>
      <c r="C942" s="85" t="s">
        <v>15771</v>
      </c>
      <c r="D942" s="85">
        <v>414</v>
      </c>
      <c r="E942" s="85">
        <v>14</v>
      </c>
      <c r="F942" s="85" t="s">
        <v>16019</v>
      </c>
      <c r="G942" s="85" t="s">
        <v>16018</v>
      </c>
      <c r="H942" s="85" t="s">
        <v>808</v>
      </c>
      <c r="I942" s="85" t="s">
        <v>16045</v>
      </c>
      <c r="J942" s="84">
        <v>268</v>
      </c>
      <c r="K942" s="84">
        <v>0</v>
      </c>
      <c r="L942" s="82">
        <v>538385</v>
      </c>
      <c r="M942" s="82">
        <v>0</v>
      </c>
      <c r="N942" s="82">
        <v>2008.9</v>
      </c>
      <c r="O942" s="86" t="s">
        <v>17554</v>
      </c>
      <c r="P942" s="82">
        <v>-8438.81</v>
      </c>
      <c r="Q942" s="82">
        <v>0</v>
      </c>
      <c r="R942" s="2">
        <f t="shared" si="28"/>
        <v>538385</v>
      </c>
      <c r="S942" s="2">
        <f t="shared" si="29"/>
        <v>2008.8992537313434</v>
      </c>
    </row>
    <row r="943" spans="1:19" x14ac:dyDescent="0.25">
      <c r="A943" s="85" t="s">
        <v>17578</v>
      </c>
      <c r="B943" s="85" t="s">
        <v>15770</v>
      </c>
      <c r="C943" s="85" t="s">
        <v>15771</v>
      </c>
      <c r="D943" s="85">
        <v>414</v>
      </c>
      <c r="E943" s="85">
        <v>14</v>
      </c>
      <c r="F943" s="85" t="s">
        <v>16019</v>
      </c>
      <c r="G943" s="85" t="s">
        <v>16018</v>
      </c>
      <c r="H943" s="85" t="s">
        <v>809</v>
      </c>
      <c r="I943" s="85" t="s">
        <v>16044</v>
      </c>
      <c r="J943" s="84">
        <v>376</v>
      </c>
      <c r="K943" s="84">
        <v>0</v>
      </c>
      <c r="L943" s="82">
        <v>785769</v>
      </c>
      <c r="M943" s="82">
        <v>0</v>
      </c>
      <c r="N943" s="82">
        <v>2089.81</v>
      </c>
      <c r="O943" s="86" t="s">
        <v>17554</v>
      </c>
      <c r="P943" s="82">
        <v>-12316.37</v>
      </c>
      <c r="Q943" s="82">
        <v>0</v>
      </c>
      <c r="R943" s="2">
        <f t="shared" si="28"/>
        <v>785769</v>
      </c>
      <c r="S943" s="2">
        <f t="shared" si="29"/>
        <v>2089.8111702127658</v>
      </c>
    </row>
    <row r="944" spans="1:19" x14ac:dyDescent="0.25">
      <c r="A944" s="85" t="s">
        <v>17578</v>
      </c>
      <c r="B944" s="85" t="s">
        <v>15770</v>
      </c>
      <c r="C944" s="85" t="s">
        <v>15771</v>
      </c>
      <c r="D944" s="85">
        <v>414</v>
      </c>
      <c r="E944" s="85">
        <v>14</v>
      </c>
      <c r="F944" s="85" t="s">
        <v>16019</v>
      </c>
      <c r="G944" s="85" t="s">
        <v>16018</v>
      </c>
      <c r="H944" s="85" t="s">
        <v>810</v>
      </c>
      <c r="I944" s="85" t="s">
        <v>16043</v>
      </c>
      <c r="J944" s="84">
        <v>599</v>
      </c>
      <c r="K944" s="84">
        <v>0</v>
      </c>
      <c r="L944" s="82">
        <v>1553198</v>
      </c>
      <c r="M944" s="82">
        <v>0</v>
      </c>
      <c r="N944" s="82">
        <v>2592.98</v>
      </c>
      <c r="O944" s="86" t="s">
        <v>17554</v>
      </c>
      <c r="P944" s="82">
        <v>-24345.279999999999</v>
      </c>
      <c r="Q944" s="82">
        <v>0</v>
      </c>
      <c r="R944" s="2">
        <f t="shared" si="28"/>
        <v>1553198</v>
      </c>
      <c r="S944" s="2">
        <f t="shared" si="29"/>
        <v>2592.9849749582636</v>
      </c>
    </row>
    <row r="945" spans="1:19" x14ac:dyDescent="0.25">
      <c r="A945" s="85" t="s">
        <v>17578</v>
      </c>
      <c r="B945" s="85" t="s">
        <v>15770</v>
      </c>
      <c r="C945" s="85" t="s">
        <v>15771</v>
      </c>
      <c r="D945" s="85">
        <v>414</v>
      </c>
      <c r="E945" s="85">
        <v>14</v>
      </c>
      <c r="F945" s="85" t="s">
        <v>16019</v>
      </c>
      <c r="G945" s="85" t="s">
        <v>16018</v>
      </c>
      <c r="H945" s="85" t="s">
        <v>811</v>
      </c>
      <c r="I945" s="85" t="s">
        <v>16042</v>
      </c>
      <c r="J945" s="84">
        <v>267</v>
      </c>
      <c r="K945" s="84">
        <v>0</v>
      </c>
      <c r="L945" s="82">
        <v>492330</v>
      </c>
      <c r="M945" s="82">
        <v>0</v>
      </c>
      <c r="N945" s="82">
        <v>1843.93</v>
      </c>
      <c r="O945" s="86" t="s">
        <v>17554</v>
      </c>
      <c r="P945" s="82">
        <v>-7716.93</v>
      </c>
      <c r="Q945" s="82">
        <v>0</v>
      </c>
      <c r="R945" s="2">
        <f t="shared" si="28"/>
        <v>492330</v>
      </c>
      <c r="S945" s="2">
        <f t="shared" si="29"/>
        <v>1843.9325842696628</v>
      </c>
    </row>
    <row r="946" spans="1:19" x14ac:dyDescent="0.25">
      <c r="A946" s="85" t="s">
        <v>17578</v>
      </c>
      <c r="B946" s="85" t="s">
        <v>15770</v>
      </c>
      <c r="C946" s="85" t="s">
        <v>15771</v>
      </c>
      <c r="D946" s="85">
        <v>414</v>
      </c>
      <c r="E946" s="85">
        <v>14</v>
      </c>
      <c r="F946" s="85" t="s">
        <v>16019</v>
      </c>
      <c r="G946" s="85" t="s">
        <v>16018</v>
      </c>
      <c r="H946" s="85" t="s">
        <v>812</v>
      </c>
      <c r="I946" s="85" t="s">
        <v>16041</v>
      </c>
      <c r="J946" s="84">
        <v>172</v>
      </c>
      <c r="K946" s="84">
        <v>0</v>
      </c>
      <c r="L946" s="82">
        <v>392545</v>
      </c>
      <c r="M946" s="82">
        <v>0</v>
      </c>
      <c r="N946" s="82">
        <v>2282.2399999999998</v>
      </c>
      <c r="O946" s="86" t="s">
        <v>17554</v>
      </c>
      <c r="P946" s="82">
        <v>-6152.87</v>
      </c>
      <c r="Q946" s="82">
        <v>0</v>
      </c>
      <c r="R946" s="2">
        <f t="shared" si="28"/>
        <v>392545</v>
      </c>
      <c r="S946" s="2">
        <f t="shared" si="29"/>
        <v>2282.2383720930234</v>
      </c>
    </row>
    <row r="947" spans="1:19" x14ac:dyDescent="0.25">
      <c r="A947" s="85" t="s">
        <v>17578</v>
      </c>
      <c r="B947" s="85" t="s">
        <v>15770</v>
      </c>
      <c r="C947" s="85" t="s">
        <v>15771</v>
      </c>
      <c r="D947" s="85">
        <v>414</v>
      </c>
      <c r="E947" s="85">
        <v>14</v>
      </c>
      <c r="F947" s="85" t="s">
        <v>16019</v>
      </c>
      <c r="G947" s="85" t="s">
        <v>16018</v>
      </c>
      <c r="H947" s="85" t="s">
        <v>813</v>
      </c>
      <c r="I947" s="85" t="s">
        <v>16040</v>
      </c>
      <c r="J947" s="84">
        <v>680</v>
      </c>
      <c r="K947" s="84">
        <v>73</v>
      </c>
      <c r="L947" s="82">
        <v>1771787</v>
      </c>
      <c r="M947" s="82">
        <v>171767</v>
      </c>
      <c r="N947" s="82">
        <v>2352.9699999999998</v>
      </c>
      <c r="O947" s="86" t="s">
        <v>17554</v>
      </c>
      <c r="P947" s="82">
        <v>-27771.52</v>
      </c>
      <c r="Q947" s="82">
        <v>0</v>
      </c>
      <c r="R947" s="2">
        <f t="shared" si="28"/>
        <v>1600020</v>
      </c>
      <c r="S947" s="2">
        <f t="shared" si="29"/>
        <v>2352.9705882352941</v>
      </c>
    </row>
    <row r="948" spans="1:19" x14ac:dyDescent="0.25">
      <c r="A948" s="85" t="s">
        <v>17578</v>
      </c>
      <c r="B948" s="85" t="s">
        <v>15770</v>
      </c>
      <c r="C948" s="85" t="s">
        <v>15771</v>
      </c>
      <c r="D948" s="85">
        <v>414</v>
      </c>
      <c r="E948" s="85">
        <v>14</v>
      </c>
      <c r="F948" s="85" t="s">
        <v>16019</v>
      </c>
      <c r="G948" s="85" t="s">
        <v>16018</v>
      </c>
      <c r="H948" s="85" t="s">
        <v>814</v>
      </c>
      <c r="I948" s="85" t="s">
        <v>16039</v>
      </c>
      <c r="J948" s="84">
        <v>457</v>
      </c>
      <c r="K948" s="84">
        <v>0</v>
      </c>
      <c r="L948" s="82">
        <v>916565</v>
      </c>
      <c r="M948" s="82">
        <v>0</v>
      </c>
      <c r="N948" s="82">
        <v>2005.61</v>
      </c>
      <c r="O948" s="86" t="s">
        <v>17554</v>
      </c>
      <c r="P948" s="82">
        <v>-14366.53</v>
      </c>
      <c r="Q948" s="82">
        <v>0</v>
      </c>
      <c r="R948" s="2">
        <f t="shared" si="28"/>
        <v>916565</v>
      </c>
      <c r="S948" s="2">
        <f t="shared" si="29"/>
        <v>2005.6126914660831</v>
      </c>
    </row>
    <row r="949" spans="1:19" x14ac:dyDescent="0.25">
      <c r="A949" s="85" t="s">
        <v>17578</v>
      </c>
      <c r="B949" s="85" t="s">
        <v>15770</v>
      </c>
      <c r="C949" s="85" t="s">
        <v>15771</v>
      </c>
      <c r="D949" s="85">
        <v>414</v>
      </c>
      <c r="E949" s="85">
        <v>14</v>
      </c>
      <c r="F949" s="85" t="s">
        <v>16019</v>
      </c>
      <c r="G949" s="85" t="s">
        <v>16018</v>
      </c>
      <c r="H949" s="85" t="s">
        <v>815</v>
      </c>
      <c r="I949" s="85" t="s">
        <v>16038</v>
      </c>
      <c r="J949" s="84">
        <v>248</v>
      </c>
      <c r="K949" s="84">
        <v>0</v>
      </c>
      <c r="L949" s="82">
        <v>569649</v>
      </c>
      <c r="M949" s="82">
        <v>0</v>
      </c>
      <c r="N949" s="82">
        <v>2296.9699999999998</v>
      </c>
      <c r="O949" s="86" t="s">
        <v>17554</v>
      </c>
      <c r="P949" s="82">
        <v>-8928.85</v>
      </c>
      <c r="Q949" s="82">
        <v>0</v>
      </c>
      <c r="R949" s="2">
        <f t="shared" si="28"/>
        <v>569649</v>
      </c>
      <c r="S949" s="2">
        <f t="shared" si="29"/>
        <v>2296.9717741935483</v>
      </c>
    </row>
    <row r="950" spans="1:19" x14ac:dyDescent="0.25">
      <c r="A950" s="85" t="s">
        <v>17578</v>
      </c>
      <c r="B950" s="85" t="s">
        <v>15770</v>
      </c>
      <c r="C950" s="85" t="s">
        <v>15771</v>
      </c>
      <c r="D950" s="85">
        <v>414</v>
      </c>
      <c r="E950" s="85">
        <v>14</v>
      </c>
      <c r="F950" s="85" t="s">
        <v>16019</v>
      </c>
      <c r="G950" s="85" t="s">
        <v>16018</v>
      </c>
      <c r="H950" s="85" t="s">
        <v>816</v>
      </c>
      <c r="I950" s="85" t="s">
        <v>16037</v>
      </c>
      <c r="J950" s="84">
        <v>354</v>
      </c>
      <c r="K950" s="84">
        <v>0</v>
      </c>
      <c r="L950" s="82">
        <v>853527</v>
      </c>
      <c r="M950" s="82">
        <v>0</v>
      </c>
      <c r="N950" s="82">
        <v>2411.09</v>
      </c>
      <c r="O950" s="86" t="s">
        <v>17554</v>
      </c>
      <c r="P950" s="82">
        <v>-13378.44</v>
      </c>
      <c r="Q950" s="82">
        <v>0</v>
      </c>
      <c r="R950" s="2">
        <f t="shared" si="28"/>
        <v>853527</v>
      </c>
      <c r="S950" s="2">
        <f t="shared" si="29"/>
        <v>2411.093220338983</v>
      </c>
    </row>
    <row r="951" spans="1:19" x14ac:dyDescent="0.25">
      <c r="A951" s="85" t="s">
        <v>17578</v>
      </c>
      <c r="B951" s="85" t="s">
        <v>15770</v>
      </c>
      <c r="C951" s="85" t="s">
        <v>15771</v>
      </c>
      <c r="D951" s="85">
        <v>414</v>
      </c>
      <c r="E951" s="85">
        <v>14</v>
      </c>
      <c r="F951" s="85" t="s">
        <v>16019</v>
      </c>
      <c r="G951" s="85" t="s">
        <v>16018</v>
      </c>
      <c r="H951" s="85" t="s">
        <v>817</v>
      </c>
      <c r="I951" s="85" t="s">
        <v>16036</v>
      </c>
      <c r="J951" s="84">
        <v>226</v>
      </c>
      <c r="K951" s="84">
        <v>0</v>
      </c>
      <c r="L951" s="82">
        <v>592115</v>
      </c>
      <c r="M951" s="82">
        <v>0</v>
      </c>
      <c r="N951" s="82">
        <v>2619.98</v>
      </c>
      <c r="O951" s="86" t="s">
        <v>17554</v>
      </c>
      <c r="P951" s="82">
        <v>-9281</v>
      </c>
      <c r="Q951" s="82">
        <v>0</v>
      </c>
      <c r="R951" s="2">
        <f t="shared" si="28"/>
        <v>592115</v>
      </c>
      <c r="S951" s="2">
        <f t="shared" si="29"/>
        <v>2619.9778761061948</v>
      </c>
    </row>
    <row r="952" spans="1:19" x14ac:dyDescent="0.25">
      <c r="A952" s="85" t="s">
        <v>17578</v>
      </c>
      <c r="B952" s="85" t="s">
        <v>15770</v>
      </c>
      <c r="C952" s="85" t="s">
        <v>15771</v>
      </c>
      <c r="D952" s="85">
        <v>414</v>
      </c>
      <c r="E952" s="85">
        <v>14</v>
      </c>
      <c r="F952" s="85" t="s">
        <v>16019</v>
      </c>
      <c r="G952" s="85" t="s">
        <v>16018</v>
      </c>
      <c r="H952" s="85" t="s">
        <v>818</v>
      </c>
      <c r="I952" s="85" t="s">
        <v>16035</v>
      </c>
      <c r="J952" s="84">
        <v>56</v>
      </c>
      <c r="K952" s="84">
        <v>0</v>
      </c>
      <c r="L952" s="82">
        <v>103653</v>
      </c>
      <c r="M952" s="82">
        <v>0</v>
      </c>
      <c r="N952" s="82">
        <v>1850.95</v>
      </c>
      <c r="O952" s="86" t="s">
        <v>17554</v>
      </c>
      <c r="P952" s="82">
        <v>-1624.69</v>
      </c>
      <c r="Q952" s="82">
        <v>0</v>
      </c>
      <c r="R952" s="2">
        <f t="shared" si="28"/>
        <v>103653</v>
      </c>
      <c r="S952" s="2">
        <f t="shared" si="29"/>
        <v>1850.9464285714287</v>
      </c>
    </row>
    <row r="953" spans="1:19" x14ac:dyDescent="0.25">
      <c r="A953" s="85" t="s">
        <v>17578</v>
      </c>
      <c r="B953" s="85" t="s">
        <v>15770</v>
      </c>
      <c r="C953" s="85" t="s">
        <v>15771</v>
      </c>
      <c r="D953" s="85">
        <v>414</v>
      </c>
      <c r="E953" s="85">
        <v>14</v>
      </c>
      <c r="F953" s="85" t="s">
        <v>16019</v>
      </c>
      <c r="G953" s="85" t="s">
        <v>16018</v>
      </c>
      <c r="H953" s="85" t="s">
        <v>819</v>
      </c>
      <c r="I953" s="85" t="s">
        <v>16034</v>
      </c>
      <c r="J953" s="84">
        <v>206</v>
      </c>
      <c r="K953" s="84">
        <v>0</v>
      </c>
      <c r="L953" s="82">
        <v>378480</v>
      </c>
      <c r="M953" s="82">
        <v>0</v>
      </c>
      <c r="N953" s="82">
        <v>1837.28</v>
      </c>
      <c r="O953" s="86" t="s">
        <v>17554</v>
      </c>
      <c r="P953" s="82">
        <v>-5932.4</v>
      </c>
      <c r="Q953" s="82">
        <v>0</v>
      </c>
      <c r="R953" s="2">
        <f t="shared" si="28"/>
        <v>378480</v>
      </c>
      <c r="S953" s="2">
        <f t="shared" si="29"/>
        <v>1837.2815533980583</v>
      </c>
    </row>
    <row r="954" spans="1:19" x14ac:dyDescent="0.25">
      <c r="A954" s="85" t="s">
        <v>17578</v>
      </c>
      <c r="B954" s="85" t="s">
        <v>15770</v>
      </c>
      <c r="C954" s="85" t="s">
        <v>15771</v>
      </c>
      <c r="D954" s="85">
        <v>414</v>
      </c>
      <c r="E954" s="85">
        <v>14</v>
      </c>
      <c r="F954" s="85" t="s">
        <v>16019</v>
      </c>
      <c r="G954" s="85" t="s">
        <v>16018</v>
      </c>
      <c r="H954" s="85" t="s">
        <v>820</v>
      </c>
      <c r="I954" s="85" t="s">
        <v>16033</v>
      </c>
      <c r="J954" s="84">
        <v>104</v>
      </c>
      <c r="K954" s="84">
        <v>0</v>
      </c>
      <c r="L954" s="82">
        <v>176762</v>
      </c>
      <c r="M954" s="82">
        <v>0</v>
      </c>
      <c r="N954" s="82">
        <v>1699.63</v>
      </c>
      <c r="O954" s="86" t="s">
        <v>17554</v>
      </c>
      <c r="P954" s="82">
        <v>-2770.61</v>
      </c>
      <c r="Q954" s="82">
        <v>0</v>
      </c>
      <c r="R954" s="2">
        <f t="shared" si="28"/>
        <v>176762</v>
      </c>
      <c r="S954" s="2">
        <f t="shared" si="29"/>
        <v>1699.6346153846155</v>
      </c>
    </row>
    <row r="955" spans="1:19" x14ac:dyDescent="0.25">
      <c r="A955" s="85" t="s">
        <v>17578</v>
      </c>
      <c r="B955" s="85" t="s">
        <v>15770</v>
      </c>
      <c r="C955" s="85" t="s">
        <v>15771</v>
      </c>
      <c r="D955" s="85">
        <v>414</v>
      </c>
      <c r="E955" s="85">
        <v>14</v>
      </c>
      <c r="F955" s="85" t="s">
        <v>16019</v>
      </c>
      <c r="G955" s="85" t="s">
        <v>16018</v>
      </c>
      <c r="H955" s="85" t="s">
        <v>821</v>
      </c>
      <c r="I955" s="85" t="s">
        <v>16032</v>
      </c>
      <c r="J955" s="84">
        <v>475</v>
      </c>
      <c r="K955" s="84">
        <v>50</v>
      </c>
      <c r="L955" s="82">
        <v>888245</v>
      </c>
      <c r="M955" s="82">
        <v>84595</v>
      </c>
      <c r="N955" s="82">
        <v>1691.9</v>
      </c>
      <c r="O955" s="86" t="s">
        <v>17554</v>
      </c>
      <c r="P955" s="82">
        <v>-13922.63</v>
      </c>
      <c r="Q955" s="82">
        <v>0</v>
      </c>
      <c r="R955" s="2">
        <f t="shared" si="28"/>
        <v>803650</v>
      </c>
      <c r="S955" s="2">
        <f t="shared" si="29"/>
        <v>1691.8947368421052</v>
      </c>
    </row>
    <row r="956" spans="1:19" x14ac:dyDescent="0.25">
      <c r="A956" s="85" t="s">
        <v>17578</v>
      </c>
      <c r="B956" s="85" t="s">
        <v>15770</v>
      </c>
      <c r="C956" s="85" t="s">
        <v>15771</v>
      </c>
      <c r="D956" s="85">
        <v>414</v>
      </c>
      <c r="E956" s="85">
        <v>14</v>
      </c>
      <c r="F956" s="85" t="s">
        <v>16019</v>
      </c>
      <c r="G956" s="85" t="s">
        <v>16018</v>
      </c>
      <c r="H956" s="85" t="s">
        <v>822</v>
      </c>
      <c r="I956" s="85" t="s">
        <v>16031</v>
      </c>
      <c r="J956" s="84">
        <v>78</v>
      </c>
      <c r="K956" s="84">
        <v>0</v>
      </c>
      <c r="L956" s="82">
        <v>128486</v>
      </c>
      <c r="M956" s="82">
        <v>0</v>
      </c>
      <c r="N956" s="82">
        <v>1647.26</v>
      </c>
      <c r="O956" s="86" t="s">
        <v>17554</v>
      </c>
      <c r="P956" s="82">
        <v>-2013.92</v>
      </c>
      <c r="Q956" s="82">
        <v>0</v>
      </c>
      <c r="R956" s="2">
        <f t="shared" si="28"/>
        <v>128486</v>
      </c>
      <c r="S956" s="2">
        <f t="shared" si="29"/>
        <v>1647.2564102564102</v>
      </c>
    </row>
    <row r="957" spans="1:19" x14ac:dyDescent="0.25">
      <c r="A957" s="85" t="s">
        <v>17578</v>
      </c>
      <c r="B957" s="85" t="s">
        <v>15770</v>
      </c>
      <c r="C957" s="85" t="s">
        <v>15771</v>
      </c>
      <c r="D957" s="85">
        <v>414</v>
      </c>
      <c r="E957" s="85">
        <v>14</v>
      </c>
      <c r="F957" s="85" t="s">
        <v>16019</v>
      </c>
      <c r="G957" s="85" t="s">
        <v>16018</v>
      </c>
      <c r="H957" s="85" t="s">
        <v>823</v>
      </c>
      <c r="I957" s="85" t="s">
        <v>16030</v>
      </c>
      <c r="J957" s="84">
        <v>175</v>
      </c>
      <c r="K957" s="84">
        <v>0</v>
      </c>
      <c r="L957" s="82">
        <v>325808</v>
      </c>
      <c r="M957" s="82">
        <v>0</v>
      </c>
      <c r="N957" s="82">
        <v>1861.76</v>
      </c>
      <c r="O957" s="86" t="s">
        <v>17554</v>
      </c>
      <c r="P957" s="82">
        <v>-5106.82</v>
      </c>
      <c r="Q957" s="82">
        <v>0</v>
      </c>
      <c r="R957" s="2">
        <f t="shared" si="28"/>
        <v>325808</v>
      </c>
      <c r="S957" s="2">
        <f t="shared" si="29"/>
        <v>1861.76</v>
      </c>
    </row>
    <row r="958" spans="1:19" x14ac:dyDescent="0.25">
      <c r="A958" s="85" t="s">
        <v>17578</v>
      </c>
      <c r="B958" s="85" t="s">
        <v>15770</v>
      </c>
      <c r="C958" s="85" t="s">
        <v>15771</v>
      </c>
      <c r="D958" s="85">
        <v>414</v>
      </c>
      <c r="E958" s="85">
        <v>14</v>
      </c>
      <c r="F958" s="85" t="s">
        <v>16019</v>
      </c>
      <c r="G958" s="85" t="s">
        <v>16018</v>
      </c>
      <c r="H958" s="85" t="s">
        <v>824</v>
      </c>
      <c r="I958" s="85" t="s">
        <v>16029</v>
      </c>
      <c r="J958" s="84">
        <v>161</v>
      </c>
      <c r="K958" s="84">
        <v>128</v>
      </c>
      <c r="L958" s="82">
        <v>541754</v>
      </c>
      <c r="M958" s="82">
        <v>239946</v>
      </c>
      <c r="N958" s="82">
        <v>1874.58</v>
      </c>
      <c r="O958" s="86" t="s">
        <v>17554</v>
      </c>
      <c r="P958" s="82">
        <v>-8491.6299999999992</v>
      </c>
      <c r="Q958" s="82">
        <v>0</v>
      </c>
      <c r="R958" s="2">
        <f t="shared" si="28"/>
        <v>301808</v>
      </c>
      <c r="S958" s="2">
        <f t="shared" si="29"/>
        <v>1874.583850931677</v>
      </c>
    </row>
    <row r="959" spans="1:19" x14ac:dyDescent="0.25">
      <c r="A959" s="85" t="s">
        <v>17578</v>
      </c>
      <c r="B959" s="85" t="s">
        <v>15770</v>
      </c>
      <c r="C959" s="85" t="s">
        <v>15771</v>
      </c>
      <c r="D959" s="85">
        <v>414</v>
      </c>
      <c r="E959" s="85">
        <v>14</v>
      </c>
      <c r="F959" s="85" t="s">
        <v>16019</v>
      </c>
      <c r="G959" s="85" t="s">
        <v>16018</v>
      </c>
      <c r="H959" s="85" t="s">
        <v>825</v>
      </c>
      <c r="I959" s="85" t="s">
        <v>16028</v>
      </c>
      <c r="J959" s="84">
        <v>313</v>
      </c>
      <c r="K959" s="84">
        <v>0</v>
      </c>
      <c r="L959" s="82">
        <v>572008</v>
      </c>
      <c r="M959" s="82">
        <v>0</v>
      </c>
      <c r="N959" s="82">
        <v>1827.5</v>
      </c>
      <c r="O959" s="86" t="s">
        <v>17554</v>
      </c>
      <c r="P959" s="82">
        <v>-8965.82</v>
      </c>
      <c r="Q959" s="82">
        <v>0</v>
      </c>
      <c r="R959" s="2">
        <f t="shared" si="28"/>
        <v>572008</v>
      </c>
      <c r="S959" s="2">
        <f t="shared" si="29"/>
        <v>1827.5015974440894</v>
      </c>
    </row>
    <row r="960" spans="1:19" x14ac:dyDescent="0.25">
      <c r="A960" s="85" t="s">
        <v>17578</v>
      </c>
      <c r="B960" s="85" t="s">
        <v>15770</v>
      </c>
      <c r="C960" s="85" t="s">
        <v>15771</v>
      </c>
      <c r="D960" s="85">
        <v>414</v>
      </c>
      <c r="E960" s="85">
        <v>14</v>
      </c>
      <c r="F960" s="85" t="s">
        <v>16019</v>
      </c>
      <c r="G960" s="85" t="s">
        <v>16018</v>
      </c>
      <c r="H960" s="85" t="s">
        <v>826</v>
      </c>
      <c r="I960" s="85" t="s">
        <v>16027</v>
      </c>
      <c r="J960" s="84">
        <v>178</v>
      </c>
      <c r="K960" s="84">
        <v>18</v>
      </c>
      <c r="L960" s="82">
        <v>359118</v>
      </c>
      <c r="M960" s="82">
        <v>32980</v>
      </c>
      <c r="N960" s="82">
        <v>1832.23</v>
      </c>
      <c r="O960" s="86" t="s">
        <v>17554</v>
      </c>
      <c r="P960" s="82">
        <v>-5628.93</v>
      </c>
      <c r="Q960" s="82">
        <v>0</v>
      </c>
      <c r="R960" s="2">
        <f t="shared" si="28"/>
        <v>326138</v>
      </c>
      <c r="S960" s="2">
        <f t="shared" si="29"/>
        <v>1832.2359550561798</v>
      </c>
    </row>
    <row r="961" spans="1:19" x14ac:dyDescent="0.25">
      <c r="A961" s="85" t="s">
        <v>17578</v>
      </c>
      <c r="B961" s="85" t="s">
        <v>15770</v>
      </c>
      <c r="C961" s="85" t="s">
        <v>15771</v>
      </c>
      <c r="D961" s="85">
        <v>414</v>
      </c>
      <c r="E961" s="85">
        <v>14</v>
      </c>
      <c r="F961" s="85" t="s">
        <v>16019</v>
      </c>
      <c r="G961" s="85" t="s">
        <v>16018</v>
      </c>
      <c r="H961" s="85" t="s">
        <v>827</v>
      </c>
      <c r="I961" s="85" t="s">
        <v>16026</v>
      </c>
      <c r="J961" s="84">
        <v>297</v>
      </c>
      <c r="K961" s="84">
        <v>0</v>
      </c>
      <c r="L961" s="82">
        <v>783042</v>
      </c>
      <c r="M961" s="82">
        <v>0</v>
      </c>
      <c r="N961" s="82">
        <v>2636.51</v>
      </c>
      <c r="O961" s="86" t="s">
        <v>17554</v>
      </c>
      <c r="P961" s="82">
        <v>-12273.64</v>
      </c>
      <c r="Q961" s="82">
        <v>0</v>
      </c>
      <c r="R961" s="2">
        <f t="shared" si="28"/>
        <v>783042</v>
      </c>
      <c r="S961" s="2">
        <f t="shared" si="29"/>
        <v>2636.5050505050503</v>
      </c>
    </row>
    <row r="962" spans="1:19" x14ac:dyDescent="0.25">
      <c r="A962" s="85" t="s">
        <v>17578</v>
      </c>
      <c r="B962" s="85" t="s">
        <v>15770</v>
      </c>
      <c r="C962" s="85" t="s">
        <v>15771</v>
      </c>
      <c r="D962" s="85">
        <v>414</v>
      </c>
      <c r="E962" s="85">
        <v>14</v>
      </c>
      <c r="F962" s="85" t="s">
        <v>16019</v>
      </c>
      <c r="G962" s="85" t="s">
        <v>16018</v>
      </c>
      <c r="H962" s="85" t="s">
        <v>828</v>
      </c>
      <c r="I962" s="85" t="s">
        <v>16025</v>
      </c>
      <c r="J962" s="84">
        <v>106</v>
      </c>
      <c r="K962" s="84">
        <v>0</v>
      </c>
      <c r="L962" s="82">
        <v>286704</v>
      </c>
      <c r="M962" s="82">
        <v>0</v>
      </c>
      <c r="N962" s="82">
        <v>2704.75</v>
      </c>
      <c r="O962" s="86" t="s">
        <v>17554</v>
      </c>
      <c r="P962" s="82">
        <v>-4493.8900000000003</v>
      </c>
      <c r="Q962" s="82">
        <v>0</v>
      </c>
      <c r="R962" s="2">
        <f t="shared" si="28"/>
        <v>286704</v>
      </c>
      <c r="S962" s="2">
        <f t="shared" si="29"/>
        <v>2704.7547169811319</v>
      </c>
    </row>
    <row r="963" spans="1:19" x14ac:dyDescent="0.25">
      <c r="A963" s="85" t="s">
        <v>17578</v>
      </c>
      <c r="B963" s="85" t="s">
        <v>15770</v>
      </c>
      <c r="C963" s="85" t="s">
        <v>15771</v>
      </c>
      <c r="D963" s="85">
        <v>414</v>
      </c>
      <c r="E963" s="85">
        <v>14</v>
      </c>
      <c r="F963" s="85" t="s">
        <v>16019</v>
      </c>
      <c r="G963" s="85" t="s">
        <v>16018</v>
      </c>
      <c r="H963" s="85" t="s">
        <v>829</v>
      </c>
      <c r="I963" s="85" t="s">
        <v>16024</v>
      </c>
      <c r="J963" s="84">
        <v>136</v>
      </c>
      <c r="K963" s="84">
        <v>0</v>
      </c>
      <c r="L963" s="82">
        <v>320650</v>
      </c>
      <c r="M963" s="82">
        <v>0</v>
      </c>
      <c r="N963" s="82">
        <v>2357.7199999999998</v>
      </c>
      <c r="O963" s="86" t="s">
        <v>17554</v>
      </c>
      <c r="P963" s="82">
        <v>-5025.97</v>
      </c>
      <c r="Q963" s="82">
        <v>0</v>
      </c>
      <c r="R963" s="2">
        <f t="shared" si="28"/>
        <v>320650</v>
      </c>
      <c r="S963" s="2">
        <f t="shared" si="29"/>
        <v>2357.7205882352941</v>
      </c>
    </row>
    <row r="964" spans="1:19" x14ac:dyDescent="0.25">
      <c r="A964" s="85" t="s">
        <v>17578</v>
      </c>
      <c r="B964" s="85" t="s">
        <v>15770</v>
      </c>
      <c r="C964" s="85" t="s">
        <v>15771</v>
      </c>
      <c r="D964" s="85">
        <v>414</v>
      </c>
      <c r="E964" s="85">
        <v>14</v>
      </c>
      <c r="F964" s="85" t="s">
        <v>16019</v>
      </c>
      <c r="G964" s="85" t="s">
        <v>16018</v>
      </c>
      <c r="H964" s="85" t="s">
        <v>830</v>
      </c>
      <c r="I964" s="85" t="s">
        <v>16023</v>
      </c>
      <c r="J964" s="84">
        <v>279</v>
      </c>
      <c r="K964" s="84">
        <v>0</v>
      </c>
      <c r="L964" s="82">
        <v>657083</v>
      </c>
      <c r="M964" s="82">
        <v>0</v>
      </c>
      <c r="N964" s="82">
        <v>2355.14</v>
      </c>
      <c r="O964" s="86" t="s">
        <v>17554</v>
      </c>
      <c r="P964" s="82">
        <v>-10299.32</v>
      </c>
      <c r="Q964" s="82">
        <v>0</v>
      </c>
      <c r="R964" s="2">
        <f t="shared" ref="R964:R1027" si="30">L964-M964</f>
        <v>657083</v>
      </c>
      <c r="S964" s="2">
        <f t="shared" ref="S964:S1027" si="31">R964/J964</f>
        <v>2355.1362007168459</v>
      </c>
    </row>
    <row r="965" spans="1:19" x14ac:dyDescent="0.25">
      <c r="A965" s="85" t="s">
        <v>17578</v>
      </c>
      <c r="B965" s="85" t="s">
        <v>15770</v>
      </c>
      <c r="C965" s="85" t="s">
        <v>15771</v>
      </c>
      <c r="D965" s="85">
        <v>414</v>
      </c>
      <c r="E965" s="85">
        <v>14</v>
      </c>
      <c r="F965" s="85" t="s">
        <v>16019</v>
      </c>
      <c r="G965" s="85" t="s">
        <v>16018</v>
      </c>
      <c r="H965" s="85" t="s">
        <v>831</v>
      </c>
      <c r="I965" s="85" t="s">
        <v>16022</v>
      </c>
      <c r="J965" s="84">
        <v>212</v>
      </c>
      <c r="K965" s="84">
        <v>0</v>
      </c>
      <c r="L965" s="82">
        <v>543884</v>
      </c>
      <c r="M965" s="82">
        <v>0</v>
      </c>
      <c r="N965" s="82">
        <v>2565.4899999999998</v>
      </c>
      <c r="O965" s="86" t="s">
        <v>17554</v>
      </c>
      <c r="P965" s="82">
        <v>-8525</v>
      </c>
      <c r="Q965" s="82">
        <v>0</v>
      </c>
      <c r="R965" s="2">
        <f t="shared" si="30"/>
        <v>543884</v>
      </c>
      <c r="S965" s="2">
        <f t="shared" si="31"/>
        <v>2565.4905660377358</v>
      </c>
    </row>
    <row r="966" spans="1:19" x14ac:dyDescent="0.25">
      <c r="A966" s="85" t="s">
        <v>17578</v>
      </c>
      <c r="B966" s="85" t="s">
        <v>15770</v>
      </c>
      <c r="C966" s="85" t="s">
        <v>15771</v>
      </c>
      <c r="D966" s="85">
        <v>414</v>
      </c>
      <c r="E966" s="85">
        <v>14</v>
      </c>
      <c r="F966" s="85" t="s">
        <v>16019</v>
      </c>
      <c r="G966" s="85" t="s">
        <v>16018</v>
      </c>
      <c r="H966" s="85" t="s">
        <v>832</v>
      </c>
      <c r="I966" s="85" t="s">
        <v>16021</v>
      </c>
      <c r="J966" s="84">
        <v>344</v>
      </c>
      <c r="K966" s="84">
        <v>0</v>
      </c>
      <c r="L966" s="82">
        <v>881649</v>
      </c>
      <c r="M966" s="82">
        <v>0</v>
      </c>
      <c r="N966" s="82">
        <v>2562.9299999999998</v>
      </c>
      <c r="O966" s="86" t="s">
        <v>17554</v>
      </c>
      <c r="P966" s="82">
        <v>-13819.23</v>
      </c>
      <c r="Q966" s="82">
        <v>0</v>
      </c>
      <c r="R966" s="2">
        <f t="shared" si="30"/>
        <v>881649</v>
      </c>
      <c r="S966" s="2">
        <f t="shared" si="31"/>
        <v>2562.9331395348836</v>
      </c>
    </row>
    <row r="967" spans="1:19" x14ac:dyDescent="0.25">
      <c r="A967" s="85" t="s">
        <v>17578</v>
      </c>
      <c r="B967" s="85" t="s">
        <v>15770</v>
      </c>
      <c r="C967" s="85" t="s">
        <v>15771</v>
      </c>
      <c r="D967" s="85">
        <v>414</v>
      </c>
      <c r="E967" s="85">
        <v>14</v>
      </c>
      <c r="F967" s="85" t="s">
        <v>16019</v>
      </c>
      <c r="G967" s="85" t="s">
        <v>16018</v>
      </c>
      <c r="H967" s="85" t="s">
        <v>833</v>
      </c>
      <c r="I967" s="85" t="s">
        <v>16020</v>
      </c>
      <c r="J967" s="84">
        <v>329</v>
      </c>
      <c r="K967" s="84">
        <v>0</v>
      </c>
      <c r="L967" s="82">
        <v>815122</v>
      </c>
      <c r="M967" s="82">
        <v>0</v>
      </c>
      <c r="N967" s="82">
        <v>2477.5700000000002</v>
      </c>
      <c r="O967" s="86" t="s">
        <v>17554</v>
      </c>
      <c r="P967" s="82">
        <v>-12776.47</v>
      </c>
      <c r="Q967" s="82">
        <v>0</v>
      </c>
      <c r="R967" s="2">
        <f t="shared" si="30"/>
        <v>815122</v>
      </c>
      <c r="S967" s="2">
        <f t="shared" si="31"/>
        <v>2477.5744680851062</v>
      </c>
    </row>
    <row r="968" spans="1:19" x14ac:dyDescent="0.25">
      <c r="A968" s="85" t="s">
        <v>17578</v>
      </c>
      <c r="B968" s="85" t="s">
        <v>15770</v>
      </c>
      <c r="C968" s="85" t="s">
        <v>15771</v>
      </c>
      <c r="D968" s="85">
        <v>414</v>
      </c>
      <c r="E968" s="85">
        <v>14</v>
      </c>
      <c r="F968" s="85" t="s">
        <v>16019</v>
      </c>
      <c r="G968" s="85" t="s">
        <v>16018</v>
      </c>
      <c r="H968" s="85" t="s">
        <v>16017</v>
      </c>
      <c r="I968" s="85" t="s">
        <v>16016</v>
      </c>
      <c r="J968" s="84">
        <v>22</v>
      </c>
      <c r="K968" s="84">
        <v>0</v>
      </c>
      <c r="L968" s="82">
        <v>48001</v>
      </c>
      <c r="M968" s="82">
        <v>0</v>
      </c>
      <c r="N968" s="82">
        <v>2181.86</v>
      </c>
      <c r="O968" s="86" t="s">
        <v>17554</v>
      </c>
      <c r="P968" s="82">
        <v>-752.38</v>
      </c>
      <c r="Q968" s="82">
        <v>0</v>
      </c>
      <c r="R968" s="2">
        <f t="shared" si="30"/>
        <v>48001</v>
      </c>
      <c r="S968" s="2">
        <f t="shared" si="31"/>
        <v>2181.8636363636365</v>
      </c>
    </row>
    <row r="969" spans="1:19" x14ac:dyDescent="0.25">
      <c r="A969" s="85" t="s">
        <v>17578</v>
      </c>
      <c r="B969" s="85" t="s">
        <v>15770</v>
      </c>
      <c r="C969" s="85" t="s">
        <v>15771</v>
      </c>
      <c r="D969" s="85">
        <v>414</v>
      </c>
      <c r="E969" s="85">
        <v>14</v>
      </c>
      <c r="F969" s="85" t="s">
        <v>16019</v>
      </c>
      <c r="G969" s="85" t="s">
        <v>16018</v>
      </c>
      <c r="H969" s="85" t="s">
        <v>18013</v>
      </c>
      <c r="I969" s="85" t="s">
        <v>18039</v>
      </c>
      <c r="J969" s="84">
        <v>7</v>
      </c>
      <c r="K969" s="84">
        <v>0</v>
      </c>
      <c r="L969" s="82">
        <v>8685</v>
      </c>
      <c r="M969" s="82">
        <v>0</v>
      </c>
      <c r="N969" s="82">
        <v>1240.71</v>
      </c>
      <c r="O969" s="86" t="s">
        <v>17554</v>
      </c>
      <c r="P969" s="82">
        <v>-136.12</v>
      </c>
      <c r="Q969" s="82">
        <v>0</v>
      </c>
      <c r="R969" s="2">
        <f t="shared" si="30"/>
        <v>8685</v>
      </c>
      <c r="S969" s="2">
        <f t="shared" si="31"/>
        <v>1240.7142857142858</v>
      </c>
    </row>
    <row r="970" spans="1:19" x14ac:dyDescent="0.25">
      <c r="A970" s="85" t="s">
        <v>17578</v>
      </c>
      <c r="B970" s="85" t="s">
        <v>15770</v>
      </c>
      <c r="C970" s="85" t="s">
        <v>15771</v>
      </c>
      <c r="D970" s="85">
        <v>414</v>
      </c>
      <c r="E970" s="85">
        <v>14</v>
      </c>
      <c r="F970" s="85" t="s">
        <v>16019</v>
      </c>
      <c r="G970" s="85" t="s">
        <v>16018</v>
      </c>
      <c r="H970" s="85" t="s">
        <v>18088</v>
      </c>
      <c r="I970" s="85" t="s">
        <v>18089</v>
      </c>
      <c r="J970" s="84">
        <v>82</v>
      </c>
      <c r="K970" s="84">
        <v>0</v>
      </c>
      <c r="L970" s="82">
        <v>76286</v>
      </c>
      <c r="M970" s="82">
        <v>0</v>
      </c>
      <c r="N970" s="82">
        <v>930.32</v>
      </c>
      <c r="O970" s="86" t="s">
        <v>17554</v>
      </c>
      <c r="P970" s="82">
        <v>-1195.74</v>
      </c>
      <c r="Q970" s="82">
        <v>0</v>
      </c>
      <c r="R970" s="2">
        <f t="shared" si="30"/>
        <v>76286</v>
      </c>
      <c r="S970" s="2">
        <f t="shared" si="31"/>
        <v>930.31707317073176</v>
      </c>
    </row>
    <row r="971" spans="1:19" x14ac:dyDescent="0.25">
      <c r="A971" s="85" t="s">
        <v>17578</v>
      </c>
      <c r="B971" s="85" t="s">
        <v>15770</v>
      </c>
      <c r="C971" s="85" t="s">
        <v>15771</v>
      </c>
      <c r="D971" s="85">
        <v>414</v>
      </c>
      <c r="E971" s="85">
        <v>14</v>
      </c>
      <c r="F971" s="85" t="s">
        <v>16019</v>
      </c>
      <c r="G971" s="85" t="s">
        <v>16018</v>
      </c>
      <c r="H971" s="85" t="s">
        <v>18546</v>
      </c>
      <c r="I971" s="85" t="s">
        <v>18547</v>
      </c>
      <c r="J971" s="84">
        <v>20</v>
      </c>
      <c r="K971" s="84">
        <v>0</v>
      </c>
      <c r="L971" s="82">
        <v>34612</v>
      </c>
      <c r="M971" s="82">
        <v>0</v>
      </c>
      <c r="N971" s="82">
        <v>1730.6</v>
      </c>
      <c r="O971" s="86" t="s">
        <v>17554</v>
      </c>
      <c r="P971" s="82">
        <v>-542.52</v>
      </c>
      <c r="Q971" s="82">
        <v>0</v>
      </c>
      <c r="R971" s="2">
        <f t="shared" si="30"/>
        <v>34612</v>
      </c>
      <c r="S971" s="2">
        <f t="shared" si="31"/>
        <v>1730.6</v>
      </c>
    </row>
    <row r="972" spans="1:19" x14ac:dyDescent="0.25">
      <c r="A972" s="85" t="s">
        <v>17578</v>
      </c>
      <c r="B972" s="85" t="s">
        <v>15770</v>
      </c>
      <c r="C972" s="85" t="s">
        <v>15771</v>
      </c>
      <c r="D972" s="85">
        <v>414</v>
      </c>
      <c r="E972" s="85">
        <v>14</v>
      </c>
      <c r="F972" s="85" t="s">
        <v>16019</v>
      </c>
      <c r="G972" s="85" t="s">
        <v>16018</v>
      </c>
      <c r="H972" s="85" t="s">
        <v>18340</v>
      </c>
      <c r="I972" s="85" t="s">
        <v>18409</v>
      </c>
      <c r="J972" s="84">
        <v>50</v>
      </c>
      <c r="K972" s="84">
        <v>0</v>
      </c>
      <c r="L972" s="82">
        <v>57019</v>
      </c>
      <c r="M972" s="82">
        <v>0</v>
      </c>
      <c r="N972" s="82">
        <v>1140.3800000000001</v>
      </c>
      <c r="O972" s="86" t="s">
        <v>17554</v>
      </c>
      <c r="P972" s="82">
        <v>-893.72</v>
      </c>
      <c r="Q972" s="82">
        <v>0</v>
      </c>
      <c r="R972" s="2">
        <f t="shared" si="30"/>
        <v>57019</v>
      </c>
      <c r="S972" s="2">
        <f t="shared" si="31"/>
        <v>1140.3800000000001</v>
      </c>
    </row>
    <row r="973" spans="1:19" x14ac:dyDescent="0.25">
      <c r="A973" s="85" t="s">
        <v>17578</v>
      </c>
      <c r="B973" s="85" t="s">
        <v>15770</v>
      </c>
      <c r="C973" s="85" t="s">
        <v>15771</v>
      </c>
      <c r="D973" s="85">
        <v>414</v>
      </c>
      <c r="E973" s="85">
        <v>14</v>
      </c>
      <c r="F973" s="85" t="s">
        <v>16019</v>
      </c>
      <c r="G973" s="85" t="s">
        <v>16018</v>
      </c>
      <c r="H973" s="85" t="s">
        <v>19016</v>
      </c>
      <c r="I973" s="85" t="s">
        <v>19015</v>
      </c>
      <c r="J973" s="84">
        <v>73</v>
      </c>
      <c r="K973" s="84">
        <v>0</v>
      </c>
      <c r="L973" s="82">
        <v>117477</v>
      </c>
      <c r="M973" s="82">
        <v>0</v>
      </c>
      <c r="N973" s="82">
        <v>1609.27</v>
      </c>
      <c r="O973" s="86" t="s">
        <v>17554</v>
      </c>
      <c r="P973" s="82">
        <v>-1841.36</v>
      </c>
      <c r="Q973" s="82">
        <v>0</v>
      </c>
      <c r="R973" s="2">
        <f t="shared" si="30"/>
        <v>117477</v>
      </c>
      <c r="S973" s="2">
        <f t="shared" si="31"/>
        <v>1609.2739726027398</v>
      </c>
    </row>
    <row r="974" spans="1:19" x14ac:dyDescent="0.25">
      <c r="A974" s="85" t="s">
        <v>17578</v>
      </c>
      <c r="B974" s="85" t="s">
        <v>15784</v>
      </c>
      <c r="C974" s="85" t="s">
        <v>15785</v>
      </c>
      <c r="D974" s="85">
        <v>429</v>
      </c>
      <c r="E974" s="85">
        <v>29</v>
      </c>
      <c r="F974" s="85" t="s">
        <v>16013</v>
      </c>
      <c r="G974" s="85" t="s">
        <v>16012</v>
      </c>
      <c r="H974" s="85" t="s">
        <v>834</v>
      </c>
      <c r="I974" s="85" t="s">
        <v>16015</v>
      </c>
      <c r="J974" s="84">
        <v>172</v>
      </c>
      <c r="K974" s="84">
        <v>0</v>
      </c>
      <c r="L974" s="82">
        <v>367087</v>
      </c>
      <c r="M974" s="82">
        <v>0</v>
      </c>
      <c r="N974" s="82">
        <v>2134.23</v>
      </c>
      <c r="O974" s="86" t="s">
        <v>17554</v>
      </c>
      <c r="P974" s="82">
        <v>-5753.83</v>
      </c>
      <c r="Q974" s="82">
        <v>0</v>
      </c>
      <c r="R974" s="2">
        <f t="shared" si="30"/>
        <v>367087</v>
      </c>
      <c r="S974" s="2">
        <f t="shared" si="31"/>
        <v>2134.2267441860463</v>
      </c>
    </row>
    <row r="975" spans="1:19" x14ac:dyDescent="0.25">
      <c r="A975" s="85" t="s">
        <v>17578</v>
      </c>
      <c r="B975" s="85" t="s">
        <v>15784</v>
      </c>
      <c r="C975" s="85" t="s">
        <v>15785</v>
      </c>
      <c r="D975" s="85">
        <v>429</v>
      </c>
      <c r="E975" s="85">
        <v>29</v>
      </c>
      <c r="F975" s="85" t="s">
        <v>16013</v>
      </c>
      <c r="G975" s="85" t="s">
        <v>16012</v>
      </c>
      <c r="H975" s="85" t="s">
        <v>835</v>
      </c>
      <c r="I975" s="85" t="s">
        <v>16014</v>
      </c>
      <c r="J975" s="84">
        <v>200</v>
      </c>
      <c r="K975" s="84">
        <v>0</v>
      </c>
      <c r="L975" s="82">
        <v>433196</v>
      </c>
      <c r="M975" s="82">
        <v>0</v>
      </c>
      <c r="N975" s="82">
        <v>2165.98</v>
      </c>
      <c r="O975" s="86" t="s">
        <v>17554</v>
      </c>
      <c r="P975" s="82">
        <v>-6790.05</v>
      </c>
      <c r="Q975" s="82">
        <v>0</v>
      </c>
      <c r="R975" s="2">
        <f t="shared" si="30"/>
        <v>433196</v>
      </c>
      <c r="S975" s="2">
        <f t="shared" si="31"/>
        <v>2165.98</v>
      </c>
    </row>
    <row r="976" spans="1:19" x14ac:dyDescent="0.25">
      <c r="A976" s="85" t="s">
        <v>17578</v>
      </c>
      <c r="B976" s="85" t="s">
        <v>15784</v>
      </c>
      <c r="C976" s="85" t="s">
        <v>15785</v>
      </c>
      <c r="D976" s="85">
        <v>429</v>
      </c>
      <c r="E976" s="85">
        <v>29</v>
      </c>
      <c r="F976" s="85" t="s">
        <v>16013</v>
      </c>
      <c r="G976" s="85" t="s">
        <v>16012</v>
      </c>
      <c r="H976" s="85" t="s">
        <v>836</v>
      </c>
      <c r="I976" s="85" t="s">
        <v>15777</v>
      </c>
      <c r="J976" s="84">
        <v>60</v>
      </c>
      <c r="K976" s="84">
        <v>0</v>
      </c>
      <c r="L976" s="82">
        <v>149581</v>
      </c>
      <c r="M976" s="82">
        <v>0</v>
      </c>
      <c r="N976" s="82">
        <v>2493.02</v>
      </c>
      <c r="O976" s="86" t="s">
        <v>17554</v>
      </c>
      <c r="P976" s="82">
        <v>-2344.58</v>
      </c>
      <c r="Q976" s="82">
        <v>0</v>
      </c>
      <c r="R976" s="2">
        <f t="shared" si="30"/>
        <v>149581</v>
      </c>
      <c r="S976" s="2">
        <f t="shared" si="31"/>
        <v>2493.0166666666669</v>
      </c>
    </row>
    <row r="977" spans="1:19" x14ac:dyDescent="0.25">
      <c r="A977" s="85" t="s">
        <v>17578</v>
      </c>
      <c r="B977" s="85" t="s">
        <v>15784</v>
      </c>
      <c r="C977" s="85" t="s">
        <v>15785</v>
      </c>
      <c r="D977" s="85">
        <v>429</v>
      </c>
      <c r="E977" s="85">
        <v>29</v>
      </c>
      <c r="F977" s="85" t="s">
        <v>16013</v>
      </c>
      <c r="G977" s="85" t="s">
        <v>16012</v>
      </c>
      <c r="H977" s="85" t="s">
        <v>837</v>
      </c>
      <c r="I977" s="85" t="s">
        <v>16011</v>
      </c>
      <c r="J977" s="84">
        <v>171</v>
      </c>
      <c r="K977" s="84">
        <v>0</v>
      </c>
      <c r="L977" s="82">
        <v>337080</v>
      </c>
      <c r="M977" s="82">
        <v>0</v>
      </c>
      <c r="N977" s="82">
        <v>1971.23</v>
      </c>
      <c r="O977" s="86" t="s">
        <v>17554</v>
      </c>
      <c r="P977" s="82">
        <v>-5283.5</v>
      </c>
      <c r="Q977" s="82">
        <v>0</v>
      </c>
      <c r="R977" s="2">
        <f t="shared" si="30"/>
        <v>337080</v>
      </c>
      <c r="S977" s="2">
        <f t="shared" si="31"/>
        <v>1971.2280701754387</v>
      </c>
    </row>
    <row r="978" spans="1:19" x14ac:dyDescent="0.25">
      <c r="A978" s="85" t="s">
        <v>17578</v>
      </c>
      <c r="B978" s="85" t="s">
        <v>15784</v>
      </c>
      <c r="C978" s="85" t="s">
        <v>15785</v>
      </c>
      <c r="D978" s="85">
        <v>429</v>
      </c>
      <c r="E978" s="85">
        <v>29</v>
      </c>
      <c r="F978" s="85" t="s">
        <v>16006</v>
      </c>
      <c r="G978" s="85" t="s">
        <v>16005</v>
      </c>
      <c r="H978" s="85" t="s">
        <v>838</v>
      </c>
      <c r="I978" s="85" t="s">
        <v>16010</v>
      </c>
      <c r="J978" s="84">
        <v>300</v>
      </c>
      <c r="K978" s="84">
        <v>0</v>
      </c>
      <c r="L978" s="82">
        <v>543229</v>
      </c>
      <c r="M978" s="82">
        <v>0</v>
      </c>
      <c r="N978" s="82">
        <v>1810.76</v>
      </c>
      <c r="O978" s="86" t="s">
        <v>17554</v>
      </c>
      <c r="P978" s="82">
        <v>-8514.74</v>
      </c>
      <c r="Q978" s="82">
        <v>0</v>
      </c>
      <c r="R978" s="2">
        <f t="shared" si="30"/>
        <v>543229</v>
      </c>
      <c r="S978" s="2">
        <f t="shared" si="31"/>
        <v>1810.7633333333333</v>
      </c>
    </row>
    <row r="979" spans="1:19" x14ac:dyDescent="0.25">
      <c r="A979" s="85" t="s">
        <v>17578</v>
      </c>
      <c r="B979" s="85" t="s">
        <v>15784</v>
      </c>
      <c r="C979" s="85" t="s">
        <v>15785</v>
      </c>
      <c r="D979" s="85">
        <v>429</v>
      </c>
      <c r="E979" s="85">
        <v>29</v>
      </c>
      <c r="F979" s="85" t="s">
        <v>16006</v>
      </c>
      <c r="G979" s="85" t="s">
        <v>16005</v>
      </c>
      <c r="H979" s="85" t="s">
        <v>839</v>
      </c>
      <c r="I979" s="85" t="s">
        <v>16009</v>
      </c>
      <c r="J979" s="84">
        <v>307</v>
      </c>
      <c r="K979" s="84">
        <v>0</v>
      </c>
      <c r="L979" s="82">
        <v>787834</v>
      </c>
      <c r="M979" s="82">
        <v>0</v>
      </c>
      <c r="N979" s="82">
        <v>2566.23</v>
      </c>
      <c r="O979" s="86" t="s">
        <v>17554</v>
      </c>
      <c r="P979" s="82">
        <v>-12348.75</v>
      </c>
      <c r="Q979" s="82">
        <v>0</v>
      </c>
      <c r="R979" s="2">
        <f t="shared" si="30"/>
        <v>787834</v>
      </c>
      <c r="S979" s="2">
        <f t="shared" si="31"/>
        <v>2566.2345276872966</v>
      </c>
    </row>
    <row r="980" spans="1:19" x14ac:dyDescent="0.25">
      <c r="A980" s="85" t="s">
        <v>17578</v>
      </c>
      <c r="B980" s="85" t="s">
        <v>15784</v>
      </c>
      <c r="C980" s="85" t="s">
        <v>15785</v>
      </c>
      <c r="D980" s="85">
        <v>429</v>
      </c>
      <c r="E980" s="85">
        <v>29</v>
      </c>
      <c r="F980" s="85" t="s">
        <v>16006</v>
      </c>
      <c r="G980" s="85" t="s">
        <v>16005</v>
      </c>
      <c r="H980" s="85" t="s">
        <v>840</v>
      </c>
      <c r="I980" s="85" t="s">
        <v>16008</v>
      </c>
      <c r="J980" s="84">
        <v>31</v>
      </c>
      <c r="K980" s="84">
        <v>0</v>
      </c>
      <c r="L980" s="82">
        <v>43268</v>
      </c>
      <c r="M980" s="82">
        <v>0</v>
      </c>
      <c r="N980" s="82">
        <v>1395.74</v>
      </c>
      <c r="O980" s="86" t="s">
        <v>17554</v>
      </c>
      <c r="P980" s="82">
        <v>-678.18</v>
      </c>
      <c r="Q980" s="82">
        <v>0</v>
      </c>
      <c r="R980" s="2">
        <f t="shared" si="30"/>
        <v>43268</v>
      </c>
      <c r="S980" s="2">
        <f t="shared" si="31"/>
        <v>1395.741935483871</v>
      </c>
    </row>
    <row r="981" spans="1:19" x14ac:dyDescent="0.25">
      <c r="A981" s="85" t="s">
        <v>17578</v>
      </c>
      <c r="B981" s="85" t="s">
        <v>15784</v>
      </c>
      <c r="C981" s="85" t="s">
        <v>15785</v>
      </c>
      <c r="D981" s="85">
        <v>429</v>
      </c>
      <c r="E981" s="85">
        <v>29</v>
      </c>
      <c r="F981" s="85" t="s">
        <v>16006</v>
      </c>
      <c r="G981" s="85" t="s">
        <v>16005</v>
      </c>
      <c r="H981" s="85" t="s">
        <v>841</v>
      </c>
      <c r="I981" s="85" t="s">
        <v>16007</v>
      </c>
      <c r="J981" s="84">
        <v>50</v>
      </c>
      <c r="K981" s="84">
        <v>0</v>
      </c>
      <c r="L981" s="82">
        <v>85984</v>
      </c>
      <c r="M981" s="82">
        <v>0</v>
      </c>
      <c r="N981" s="82">
        <v>1719.68</v>
      </c>
      <c r="O981" s="86" t="s">
        <v>17554</v>
      </c>
      <c r="P981" s="82">
        <v>-1347.75</v>
      </c>
      <c r="Q981" s="82">
        <v>0</v>
      </c>
      <c r="R981" s="2">
        <f t="shared" si="30"/>
        <v>85984</v>
      </c>
      <c r="S981" s="2">
        <f t="shared" si="31"/>
        <v>1719.68</v>
      </c>
    </row>
    <row r="982" spans="1:19" x14ac:dyDescent="0.25">
      <c r="A982" s="85" t="s">
        <v>17578</v>
      </c>
      <c r="B982" s="85" t="s">
        <v>15784</v>
      </c>
      <c r="C982" s="85" t="s">
        <v>15785</v>
      </c>
      <c r="D982" s="85">
        <v>429</v>
      </c>
      <c r="E982" s="85">
        <v>29</v>
      </c>
      <c r="F982" s="85" t="s">
        <v>16006</v>
      </c>
      <c r="G982" s="85" t="s">
        <v>16005</v>
      </c>
      <c r="H982" s="85" t="s">
        <v>842</v>
      </c>
      <c r="I982" s="85" t="s">
        <v>14150</v>
      </c>
      <c r="J982" s="84">
        <v>63</v>
      </c>
      <c r="K982" s="84">
        <v>0</v>
      </c>
      <c r="L982" s="82">
        <v>108879</v>
      </c>
      <c r="M982" s="82">
        <v>0</v>
      </c>
      <c r="N982" s="82">
        <v>1728.24</v>
      </c>
      <c r="O982" s="86" t="s">
        <v>17554</v>
      </c>
      <c r="P982" s="82">
        <v>-1706.61</v>
      </c>
      <c r="Q982" s="82">
        <v>0</v>
      </c>
      <c r="R982" s="2">
        <f t="shared" si="30"/>
        <v>108879</v>
      </c>
      <c r="S982" s="2">
        <f t="shared" si="31"/>
        <v>1728.2380952380952</v>
      </c>
    </row>
    <row r="983" spans="1:19" x14ac:dyDescent="0.25">
      <c r="A983" s="85" t="s">
        <v>17578</v>
      </c>
      <c r="B983" s="85" t="s">
        <v>15784</v>
      </c>
      <c r="C983" s="85" t="s">
        <v>15785</v>
      </c>
      <c r="D983" s="85">
        <v>429</v>
      </c>
      <c r="E983" s="85">
        <v>29</v>
      </c>
      <c r="F983" s="85" t="s">
        <v>16006</v>
      </c>
      <c r="G983" s="85" t="s">
        <v>16005</v>
      </c>
      <c r="H983" s="85" t="s">
        <v>17841</v>
      </c>
      <c r="I983" s="85" t="s">
        <v>17917</v>
      </c>
      <c r="J983" s="84">
        <v>28</v>
      </c>
      <c r="K983" s="84">
        <v>0</v>
      </c>
      <c r="L983" s="82">
        <v>50634</v>
      </c>
      <c r="M983" s="82">
        <v>0</v>
      </c>
      <c r="N983" s="82">
        <v>1808.36</v>
      </c>
      <c r="O983" s="86" t="s">
        <v>17554</v>
      </c>
      <c r="P983" s="82">
        <v>-793.65</v>
      </c>
      <c r="Q983" s="82">
        <v>0</v>
      </c>
      <c r="R983" s="2">
        <f t="shared" si="30"/>
        <v>50634</v>
      </c>
      <c r="S983" s="2">
        <f t="shared" si="31"/>
        <v>1808.3571428571429</v>
      </c>
    </row>
    <row r="984" spans="1:19" x14ac:dyDescent="0.25">
      <c r="A984" s="85" t="s">
        <v>17578</v>
      </c>
      <c r="B984" s="85" t="s">
        <v>15770</v>
      </c>
      <c r="C984" s="85" t="s">
        <v>15771</v>
      </c>
      <c r="D984" s="85">
        <v>414</v>
      </c>
      <c r="E984" s="85">
        <v>14</v>
      </c>
      <c r="F984" s="85" t="s">
        <v>16003</v>
      </c>
      <c r="G984" s="85" t="s">
        <v>16002</v>
      </c>
      <c r="H984" s="85" t="s">
        <v>843</v>
      </c>
      <c r="I984" s="85" t="s">
        <v>16004</v>
      </c>
      <c r="J984" s="84">
        <v>200</v>
      </c>
      <c r="K984" s="84">
        <v>60</v>
      </c>
      <c r="L984" s="82">
        <v>721785</v>
      </c>
      <c r="M984" s="82">
        <v>166566</v>
      </c>
      <c r="N984" s="82">
        <v>2776.1</v>
      </c>
      <c r="O984" s="86" t="s">
        <v>17552</v>
      </c>
      <c r="P984" s="82">
        <v>34370.720000000001</v>
      </c>
      <c r="Q984" s="82">
        <v>0</v>
      </c>
      <c r="R984" s="2">
        <f t="shared" si="30"/>
        <v>555219</v>
      </c>
      <c r="S984" s="2">
        <f t="shared" si="31"/>
        <v>2776.0949999999998</v>
      </c>
    </row>
    <row r="985" spans="1:19" x14ac:dyDescent="0.25">
      <c r="A985" s="85" t="s">
        <v>17578</v>
      </c>
      <c r="B985" s="85" t="s">
        <v>15770</v>
      </c>
      <c r="C985" s="85" t="s">
        <v>15771</v>
      </c>
      <c r="D985" s="85">
        <v>414</v>
      </c>
      <c r="E985" s="85">
        <v>14</v>
      </c>
      <c r="F985" s="85" t="s">
        <v>16003</v>
      </c>
      <c r="G985" s="85" t="s">
        <v>16002</v>
      </c>
      <c r="H985" s="85" t="s">
        <v>18548</v>
      </c>
      <c r="I985" s="85" t="s">
        <v>18549</v>
      </c>
      <c r="J985" s="84">
        <v>0</v>
      </c>
      <c r="K985" s="84">
        <v>16</v>
      </c>
      <c r="L985" s="82">
        <v>47355</v>
      </c>
      <c r="M985" s="82">
        <v>47355</v>
      </c>
      <c r="N985" s="82">
        <v>2959.69</v>
      </c>
      <c r="O985" s="86" t="s">
        <v>17552</v>
      </c>
      <c r="P985" s="82">
        <v>2254.98</v>
      </c>
      <c r="Q985" s="82">
        <v>0</v>
      </c>
      <c r="R985" s="2">
        <f t="shared" si="30"/>
        <v>0</v>
      </c>
      <c r="S985" s="2" t="e">
        <f t="shared" si="31"/>
        <v>#DIV/0!</v>
      </c>
    </row>
    <row r="986" spans="1:19" x14ac:dyDescent="0.25">
      <c r="A986" s="85" t="s">
        <v>17578</v>
      </c>
      <c r="B986" s="85" t="s">
        <v>15770</v>
      </c>
      <c r="C986" s="85" t="s">
        <v>15771</v>
      </c>
      <c r="D986" s="85">
        <v>414</v>
      </c>
      <c r="E986" s="85">
        <v>14</v>
      </c>
      <c r="F986" s="85" t="s">
        <v>16003</v>
      </c>
      <c r="G986" s="85" t="s">
        <v>16002</v>
      </c>
      <c r="H986" s="85" t="s">
        <v>18090</v>
      </c>
      <c r="I986" s="85" t="s">
        <v>18091</v>
      </c>
      <c r="J986" s="84">
        <v>26</v>
      </c>
      <c r="K986" s="84">
        <v>0</v>
      </c>
      <c r="L986" s="82">
        <v>47998</v>
      </c>
      <c r="M986" s="82">
        <v>0</v>
      </c>
      <c r="N986" s="82">
        <v>1846.08</v>
      </c>
      <c r="O986" s="86" t="s">
        <v>17552</v>
      </c>
      <c r="P986" s="82">
        <v>2285.6</v>
      </c>
      <c r="Q986" s="82">
        <v>0</v>
      </c>
      <c r="R986" s="2">
        <f t="shared" si="30"/>
        <v>47998</v>
      </c>
      <c r="S986" s="2">
        <f t="shared" si="31"/>
        <v>1846.0769230769231</v>
      </c>
    </row>
    <row r="987" spans="1:19" x14ac:dyDescent="0.25">
      <c r="A987" s="85" t="s">
        <v>17578</v>
      </c>
      <c r="B987" s="85" t="s">
        <v>15770</v>
      </c>
      <c r="C987" s="85" t="s">
        <v>15771</v>
      </c>
      <c r="D987" s="85">
        <v>414</v>
      </c>
      <c r="E987" s="85">
        <v>14</v>
      </c>
      <c r="F987" s="85" t="s">
        <v>16000</v>
      </c>
      <c r="G987" s="85" t="s">
        <v>15999</v>
      </c>
      <c r="H987" s="85" t="s">
        <v>18550</v>
      </c>
      <c r="I987" s="85" t="s">
        <v>18551</v>
      </c>
      <c r="J987" s="84">
        <v>0</v>
      </c>
      <c r="K987" s="84">
        <v>154</v>
      </c>
      <c r="L987" s="82">
        <v>368615</v>
      </c>
      <c r="M987" s="82">
        <v>368615</v>
      </c>
      <c r="N987" s="82">
        <v>2393.6</v>
      </c>
      <c r="O987" s="86" t="s">
        <v>17552</v>
      </c>
      <c r="P987" s="82">
        <v>17553.11</v>
      </c>
      <c r="Q987" s="82">
        <v>0</v>
      </c>
      <c r="R987" s="2">
        <f t="shared" si="30"/>
        <v>0</v>
      </c>
      <c r="S987" s="2" t="e">
        <f t="shared" si="31"/>
        <v>#DIV/0!</v>
      </c>
    </row>
    <row r="988" spans="1:19" x14ac:dyDescent="0.25">
      <c r="A988" s="85" t="s">
        <v>17578</v>
      </c>
      <c r="B988" s="85" t="s">
        <v>15770</v>
      </c>
      <c r="C988" s="85" t="s">
        <v>15771</v>
      </c>
      <c r="D988" s="85">
        <v>414</v>
      </c>
      <c r="E988" s="85">
        <v>14</v>
      </c>
      <c r="F988" s="85" t="s">
        <v>16000</v>
      </c>
      <c r="G988" s="85" t="s">
        <v>15999</v>
      </c>
      <c r="H988" s="85" t="s">
        <v>844</v>
      </c>
      <c r="I988" s="85" t="s">
        <v>16001</v>
      </c>
      <c r="J988" s="84">
        <v>148</v>
      </c>
      <c r="K988" s="84">
        <v>0</v>
      </c>
      <c r="L988" s="82">
        <v>342316</v>
      </c>
      <c r="M988" s="82">
        <v>0</v>
      </c>
      <c r="N988" s="82">
        <v>2312.9499999999998</v>
      </c>
      <c r="O988" s="86" t="s">
        <v>17552</v>
      </c>
      <c r="P988" s="82">
        <v>16300.75</v>
      </c>
      <c r="Q988" s="82">
        <v>0</v>
      </c>
      <c r="R988" s="2">
        <f t="shared" si="30"/>
        <v>342316</v>
      </c>
      <c r="S988" s="2">
        <f t="shared" si="31"/>
        <v>2312.9459459459458</v>
      </c>
    </row>
    <row r="989" spans="1:19" x14ac:dyDescent="0.25">
      <c r="A989" s="85" t="s">
        <v>17578</v>
      </c>
      <c r="B989" s="85" t="s">
        <v>15770</v>
      </c>
      <c r="C989" s="85" t="s">
        <v>15771</v>
      </c>
      <c r="D989" s="85">
        <v>414</v>
      </c>
      <c r="E989" s="85">
        <v>14</v>
      </c>
      <c r="F989" s="85" t="s">
        <v>16000</v>
      </c>
      <c r="G989" s="85" t="s">
        <v>15999</v>
      </c>
      <c r="H989" s="85" t="s">
        <v>17579</v>
      </c>
      <c r="I989" s="85" t="s">
        <v>17580</v>
      </c>
      <c r="J989" s="84">
        <v>9</v>
      </c>
      <c r="K989" s="84">
        <v>0</v>
      </c>
      <c r="L989" s="82">
        <v>15510</v>
      </c>
      <c r="M989" s="82">
        <v>0</v>
      </c>
      <c r="N989" s="82">
        <v>1723.33</v>
      </c>
      <c r="O989" s="86" t="s">
        <v>17552</v>
      </c>
      <c r="P989" s="82">
        <v>738.59</v>
      </c>
      <c r="Q989" s="82">
        <v>0</v>
      </c>
      <c r="R989" s="2">
        <f t="shared" si="30"/>
        <v>15510</v>
      </c>
      <c r="S989" s="2">
        <f t="shared" si="31"/>
        <v>1723.3333333333333</v>
      </c>
    </row>
    <row r="990" spans="1:19" x14ac:dyDescent="0.25">
      <c r="A990" s="85" t="s">
        <v>17578</v>
      </c>
      <c r="B990" s="85" t="s">
        <v>15770</v>
      </c>
      <c r="C990" s="85" t="s">
        <v>15771</v>
      </c>
      <c r="D990" s="85">
        <v>414</v>
      </c>
      <c r="E990" s="85">
        <v>14</v>
      </c>
      <c r="F990" s="85" t="s">
        <v>16000</v>
      </c>
      <c r="G990" s="85" t="s">
        <v>15999</v>
      </c>
      <c r="H990" s="85" t="s">
        <v>18552</v>
      </c>
      <c r="I990" s="85" t="s">
        <v>18553</v>
      </c>
      <c r="J990" s="84">
        <v>0</v>
      </c>
      <c r="K990" s="84">
        <v>8</v>
      </c>
      <c r="L990" s="82">
        <v>21739</v>
      </c>
      <c r="M990" s="82">
        <v>21739</v>
      </c>
      <c r="N990" s="82">
        <v>2717.38</v>
      </c>
      <c r="O990" s="86" t="s">
        <v>17552</v>
      </c>
      <c r="P990" s="82">
        <v>1035.19</v>
      </c>
      <c r="Q990" s="82">
        <v>0</v>
      </c>
      <c r="R990" s="2">
        <f t="shared" si="30"/>
        <v>0</v>
      </c>
      <c r="S990" s="2" t="e">
        <f t="shared" si="31"/>
        <v>#DIV/0!</v>
      </c>
    </row>
    <row r="991" spans="1:19" x14ac:dyDescent="0.25">
      <c r="A991" s="85" t="s">
        <v>17578</v>
      </c>
      <c r="B991" s="85" t="s">
        <v>15770</v>
      </c>
      <c r="C991" s="85" t="s">
        <v>15771</v>
      </c>
      <c r="D991" s="85">
        <v>414</v>
      </c>
      <c r="E991" s="85">
        <v>14</v>
      </c>
      <c r="F991" s="85" t="s">
        <v>15997</v>
      </c>
      <c r="G991" s="85" t="s">
        <v>15996</v>
      </c>
      <c r="H991" s="85" t="s">
        <v>18554</v>
      </c>
      <c r="I991" s="85" t="s">
        <v>18555</v>
      </c>
      <c r="J991" s="84">
        <v>0</v>
      </c>
      <c r="K991" s="84">
        <v>132</v>
      </c>
      <c r="L991" s="82">
        <v>266485</v>
      </c>
      <c r="M991" s="82">
        <v>266485</v>
      </c>
      <c r="N991" s="82">
        <v>2018.83</v>
      </c>
      <c r="O991" s="86" t="s">
        <v>17554</v>
      </c>
      <c r="P991" s="82">
        <v>-4176.96</v>
      </c>
      <c r="Q991" s="82">
        <v>0</v>
      </c>
      <c r="R991" s="2">
        <f t="shared" si="30"/>
        <v>0</v>
      </c>
      <c r="S991" s="2" t="e">
        <f t="shared" si="31"/>
        <v>#DIV/0!</v>
      </c>
    </row>
    <row r="992" spans="1:19" x14ac:dyDescent="0.25">
      <c r="A992" s="85" t="s">
        <v>17578</v>
      </c>
      <c r="B992" s="85" t="s">
        <v>15770</v>
      </c>
      <c r="C992" s="85" t="s">
        <v>15771</v>
      </c>
      <c r="D992" s="85">
        <v>414</v>
      </c>
      <c r="E992" s="85">
        <v>14</v>
      </c>
      <c r="F992" s="85" t="s">
        <v>15997</v>
      </c>
      <c r="G992" s="85" t="s">
        <v>15996</v>
      </c>
      <c r="H992" s="85" t="s">
        <v>18556</v>
      </c>
      <c r="I992" s="85" t="s">
        <v>18557</v>
      </c>
      <c r="J992" s="84">
        <v>0</v>
      </c>
      <c r="K992" s="84">
        <v>66</v>
      </c>
      <c r="L992" s="82">
        <v>182932</v>
      </c>
      <c r="M992" s="82">
        <v>182932</v>
      </c>
      <c r="N992" s="82">
        <v>2771.7</v>
      </c>
      <c r="O992" s="86" t="s">
        <v>17554</v>
      </c>
      <c r="P992" s="82">
        <v>-2867.34</v>
      </c>
      <c r="Q992" s="82">
        <v>0</v>
      </c>
      <c r="R992" s="2">
        <f t="shared" si="30"/>
        <v>0</v>
      </c>
      <c r="S992" s="2" t="e">
        <f t="shared" si="31"/>
        <v>#DIV/0!</v>
      </c>
    </row>
    <row r="993" spans="1:19" x14ac:dyDescent="0.25">
      <c r="A993" s="85" t="s">
        <v>17578</v>
      </c>
      <c r="B993" s="85" t="s">
        <v>15770</v>
      </c>
      <c r="C993" s="85" t="s">
        <v>15771</v>
      </c>
      <c r="D993" s="85">
        <v>414</v>
      </c>
      <c r="E993" s="85">
        <v>14</v>
      </c>
      <c r="F993" s="85" t="s">
        <v>15997</v>
      </c>
      <c r="G993" s="85" t="s">
        <v>15996</v>
      </c>
      <c r="H993" s="85" t="s">
        <v>845</v>
      </c>
      <c r="I993" s="85" t="s">
        <v>15998</v>
      </c>
      <c r="J993" s="84">
        <v>29</v>
      </c>
      <c r="K993" s="84">
        <v>100</v>
      </c>
      <c r="L993" s="82">
        <v>281899</v>
      </c>
      <c r="M993" s="82">
        <v>218526</v>
      </c>
      <c r="N993" s="82">
        <v>2185.2600000000002</v>
      </c>
      <c r="O993" s="86" t="s">
        <v>17554</v>
      </c>
      <c r="P993" s="82">
        <v>-4418.57</v>
      </c>
      <c r="Q993" s="82">
        <v>0</v>
      </c>
      <c r="R993" s="2">
        <f t="shared" si="30"/>
        <v>63373</v>
      </c>
      <c r="S993" s="2">
        <f t="shared" si="31"/>
        <v>2185.2758620689656</v>
      </c>
    </row>
    <row r="994" spans="1:19" x14ac:dyDescent="0.25">
      <c r="A994" s="85" t="s">
        <v>17578</v>
      </c>
      <c r="B994" s="85" t="s">
        <v>15784</v>
      </c>
      <c r="C994" s="85" t="s">
        <v>15785</v>
      </c>
      <c r="D994" s="85">
        <v>429</v>
      </c>
      <c r="E994" s="85">
        <v>29</v>
      </c>
      <c r="F994" s="85" t="s">
        <v>15992</v>
      </c>
      <c r="G994" s="85" t="s">
        <v>15991</v>
      </c>
      <c r="H994" s="85" t="s">
        <v>846</v>
      </c>
      <c r="I994" s="85" t="s">
        <v>15995</v>
      </c>
      <c r="J994" s="84">
        <v>155</v>
      </c>
      <c r="K994" s="84">
        <v>169</v>
      </c>
      <c r="L994" s="82">
        <v>790009</v>
      </c>
      <c r="M994" s="82">
        <v>412072</v>
      </c>
      <c r="N994" s="82">
        <v>2438.3000000000002</v>
      </c>
      <c r="O994" s="86" t="s">
        <v>17554</v>
      </c>
      <c r="P994" s="82">
        <v>-12382.84</v>
      </c>
      <c r="Q994" s="82">
        <v>0</v>
      </c>
      <c r="R994" s="2">
        <f t="shared" si="30"/>
        <v>377937</v>
      </c>
      <c r="S994" s="2">
        <f t="shared" si="31"/>
        <v>2438.3032258064518</v>
      </c>
    </row>
    <row r="995" spans="1:19" x14ac:dyDescent="0.25">
      <c r="A995" s="85" t="s">
        <v>17578</v>
      </c>
      <c r="B995" s="85" t="s">
        <v>15784</v>
      </c>
      <c r="C995" s="85" t="s">
        <v>15785</v>
      </c>
      <c r="D995" s="85">
        <v>429</v>
      </c>
      <c r="E995" s="85">
        <v>29</v>
      </c>
      <c r="F995" s="85" t="s">
        <v>15992</v>
      </c>
      <c r="G995" s="85" t="s">
        <v>15991</v>
      </c>
      <c r="H995" s="85" t="s">
        <v>847</v>
      </c>
      <c r="I995" s="85" t="s">
        <v>15994</v>
      </c>
      <c r="J995" s="84">
        <v>20</v>
      </c>
      <c r="K995" s="84">
        <v>0</v>
      </c>
      <c r="L995" s="82">
        <v>37314</v>
      </c>
      <c r="M995" s="82">
        <v>0</v>
      </c>
      <c r="N995" s="82">
        <v>1865.7</v>
      </c>
      <c r="O995" s="86" t="s">
        <v>17554</v>
      </c>
      <c r="P995" s="82">
        <v>-584.87</v>
      </c>
      <c r="Q995" s="82">
        <v>0</v>
      </c>
      <c r="R995" s="2">
        <f t="shared" si="30"/>
        <v>37314</v>
      </c>
      <c r="S995" s="2">
        <f t="shared" si="31"/>
        <v>1865.7</v>
      </c>
    </row>
    <row r="996" spans="1:19" x14ac:dyDescent="0.25">
      <c r="A996" s="85" t="s">
        <v>17578</v>
      </c>
      <c r="B996" s="85" t="s">
        <v>15784</v>
      </c>
      <c r="C996" s="85" t="s">
        <v>15785</v>
      </c>
      <c r="D996" s="85">
        <v>429</v>
      </c>
      <c r="E996" s="85">
        <v>29</v>
      </c>
      <c r="F996" s="85" t="s">
        <v>15992</v>
      </c>
      <c r="G996" s="85" t="s">
        <v>15991</v>
      </c>
      <c r="H996" s="85" t="s">
        <v>848</v>
      </c>
      <c r="I996" s="85" t="s">
        <v>15993</v>
      </c>
      <c r="J996" s="84">
        <v>108</v>
      </c>
      <c r="K996" s="84">
        <v>0</v>
      </c>
      <c r="L996" s="82">
        <v>173487</v>
      </c>
      <c r="M996" s="82">
        <v>0</v>
      </c>
      <c r="N996" s="82">
        <v>1606.36</v>
      </c>
      <c r="O996" s="86" t="s">
        <v>17554</v>
      </c>
      <c r="P996" s="82">
        <v>-2719.3</v>
      </c>
      <c r="Q996" s="82">
        <v>0</v>
      </c>
      <c r="R996" s="2">
        <f t="shared" si="30"/>
        <v>173487</v>
      </c>
      <c r="S996" s="2">
        <f t="shared" si="31"/>
        <v>1606.3611111111111</v>
      </c>
    </row>
    <row r="997" spans="1:19" x14ac:dyDescent="0.25">
      <c r="A997" s="85" t="s">
        <v>17578</v>
      </c>
      <c r="B997" s="85" t="s">
        <v>15784</v>
      </c>
      <c r="C997" s="85" t="s">
        <v>15785</v>
      </c>
      <c r="D997" s="85">
        <v>429</v>
      </c>
      <c r="E997" s="85">
        <v>29</v>
      </c>
      <c r="F997" s="85" t="s">
        <v>15992</v>
      </c>
      <c r="G997" s="85" t="s">
        <v>15991</v>
      </c>
      <c r="H997" s="85" t="s">
        <v>849</v>
      </c>
      <c r="I997" s="85" t="s">
        <v>15990</v>
      </c>
      <c r="J997" s="84">
        <v>5</v>
      </c>
      <c r="K997" s="84">
        <v>0</v>
      </c>
      <c r="L997" s="82">
        <v>10020</v>
      </c>
      <c r="M997" s="82">
        <v>0</v>
      </c>
      <c r="N997" s="82">
        <v>2004</v>
      </c>
      <c r="O997" s="86" t="s">
        <v>17554</v>
      </c>
      <c r="P997" s="82">
        <v>-157.05000000000001</v>
      </c>
      <c r="Q997" s="82">
        <v>0</v>
      </c>
      <c r="R997" s="2">
        <f t="shared" si="30"/>
        <v>10020</v>
      </c>
      <c r="S997" s="2">
        <f t="shared" si="31"/>
        <v>2004</v>
      </c>
    </row>
    <row r="998" spans="1:19" x14ac:dyDescent="0.25">
      <c r="A998" s="85" t="s">
        <v>17578</v>
      </c>
      <c r="B998" s="85" t="s">
        <v>15784</v>
      </c>
      <c r="C998" s="85" t="s">
        <v>15785</v>
      </c>
      <c r="D998" s="85">
        <v>429</v>
      </c>
      <c r="E998" s="85">
        <v>29</v>
      </c>
      <c r="F998" s="85" t="s">
        <v>15992</v>
      </c>
      <c r="G998" s="85" t="s">
        <v>15991</v>
      </c>
      <c r="H998" s="85" t="s">
        <v>18341</v>
      </c>
      <c r="I998" s="85" t="s">
        <v>18410</v>
      </c>
      <c r="J998" s="84">
        <v>48</v>
      </c>
      <c r="K998" s="84">
        <v>0</v>
      </c>
      <c r="L998" s="82">
        <v>75133</v>
      </c>
      <c r="M998" s="82">
        <v>0</v>
      </c>
      <c r="N998" s="82">
        <v>1565.27</v>
      </c>
      <c r="O998" s="86" t="s">
        <v>17554</v>
      </c>
      <c r="P998" s="82">
        <v>-1177.6600000000001</v>
      </c>
      <c r="Q998" s="82">
        <v>0</v>
      </c>
      <c r="R998" s="2">
        <f t="shared" si="30"/>
        <v>75133</v>
      </c>
      <c r="S998" s="2">
        <f t="shared" si="31"/>
        <v>1565.2708333333333</v>
      </c>
    </row>
    <row r="999" spans="1:19" x14ac:dyDescent="0.25">
      <c r="A999" s="85" t="s">
        <v>17578</v>
      </c>
      <c r="B999" s="85" t="s">
        <v>15770</v>
      </c>
      <c r="C999" s="85" t="s">
        <v>15771</v>
      </c>
      <c r="D999" s="85">
        <v>414</v>
      </c>
      <c r="E999" s="85">
        <v>14</v>
      </c>
      <c r="F999" s="85" t="s">
        <v>15988</v>
      </c>
      <c r="G999" s="85" t="s">
        <v>15987</v>
      </c>
      <c r="H999" s="85" t="s">
        <v>850</v>
      </c>
      <c r="I999" s="85" t="s">
        <v>15989</v>
      </c>
      <c r="J999" s="84">
        <v>390</v>
      </c>
      <c r="K999" s="84">
        <v>0</v>
      </c>
      <c r="L999" s="82">
        <v>876217</v>
      </c>
      <c r="M999" s="82">
        <v>0</v>
      </c>
      <c r="N999" s="82">
        <v>2246.71</v>
      </c>
      <c r="O999" s="86" t="s">
        <v>17554</v>
      </c>
      <c r="P999" s="82">
        <v>-13734.09</v>
      </c>
      <c r="Q999" s="82">
        <v>0</v>
      </c>
      <c r="R999" s="2">
        <f t="shared" si="30"/>
        <v>876217</v>
      </c>
      <c r="S999" s="2">
        <f t="shared" si="31"/>
        <v>2246.7102564102565</v>
      </c>
    </row>
    <row r="1000" spans="1:19" x14ac:dyDescent="0.25">
      <c r="A1000" s="85" t="s">
        <v>17578</v>
      </c>
      <c r="B1000" s="85" t="s">
        <v>15770</v>
      </c>
      <c r="C1000" s="85" t="s">
        <v>15771</v>
      </c>
      <c r="D1000" s="85">
        <v>414</v>
      </c>
      <c r="E1000" s="85">
        <v>14</v>
      </c>
      <c r="F1000" s="85" t="s">
        <v>15988</v>
      </c>
      <c r="G1000" s="85" t="s">
        <v>15987</v>
      </c>
      <c r="H1000" s="85" t="s">
        <v>851</v>
      </c>
      <c r="I1000" s="85" t="s">
        <v>15986</v>
      </c>
      <c r="J1000" s="84">
        <v>200</v>
      </c>
      <c r="K1000" s="84">
        <v>0</v>
      </c>
      <c r="L1000" s="82">
        <v>392183</v>
      </c>
      <c r="M1000" s="82">
        <v>0</v>
      </c>
      <c r="N1000" s="82">
        <v>1960.92</v>
      </c>
      <c r="O1000" s="86" t="s">
        <v>17554</v>
      </c>
      <c r="P1000" s="82">
        <v>-6147.19</v>
      </c>
      <c r="Q1000" s="82">
        <v>0</v>
      </c>
      <c r="R1000" s="2">
        <f t="shared" si="30"/>
        <v>392183</v>
      </c>
      <c r="S1000" s="2">
        <f t="shared" si="31"/>
        <v>1960.915</v>
      </c>
    </row>
    <row r="1001" spans="1:19" x14ac:dyDescent="0.25">
      <c r="A1001" s="85" t="s">
        <v>17578</v>
      </c>
      <c r="B1001" s="85" t="s">
        <v>15784</v>
      </c>
      <c r="C1001" s="85" t="s">
        <v>15785</v>
      </c>
      <c r="D1001" s="85">
        <v>429</v>
      </c>
      <c r="E1001" s="85">
        <v>29</v>
      </c>
      <c r="F1001" s="85" t="s">
        <v>15979</v>
      </c>
      <c r="G1001" s="85" t="s">
        <v>15978</v>
      </c>
      <c r="H1001" s="85" t="s">
        <v>852</v>
      </c>
      <c r="I1001" s="85" t="s">
        <v>15985</v>
      </c>
      <c r="J1001" s="84">
        <v>66</v>
      </c>
      <c r="K1001" s="84">
        <v>0</v>
      </c>
      <c r="L1001" s="82">
        <v>170192</v>
      </c>
      <c r="M1001" s="82">
        <v>0</v>
      </c>
      <c r="N1001" s="82">
        <v>2578.67</v>
      </c>
      <c r="O1001" s="86" t="s">
        <v>17554</v>
      </c>
      <c r="P1001" s="82">
        <v>-2667.64</v>
      </c>
      <c r="Q1001" s="82">
        <v>0</v>
      </c>
      <c r="R1001" s="2">
        <f t="shared" si="30"/>
        <v>170192</v>
      </c>
      <c r="S1001" s="2">
        <f t="shared" si="31"/>
        <v>2578.6666666666665</v>
      </c>
    </row>
    <row r="1002" spans="1:19" x14ac:dyDescent="0.25">
      <c r="A1002" s="85" t="s">
        <v>17578</v>
      </c>
      <c r="B1002" s="85" t="s">
        <v>15784</v>
      </c>
      <c r="C1002" s="85" t="s">
        <v>15785</v>
      </c>
      <c r="D1002" s="85">
        <v>429</v>
      </c>
      <c r="E1002" s="85">
        <v>29</v>
      </c>
      <c r="F1002" s="85" t="s">
        <v>15979</v>
      </c>
      <c r="G1002" s="85" t="s">
        <v>15978</v>
      </c>
      <c r="H1002" s="85" t="s">
        <v>853</v>
      </c>
      <c r="I1002" s="85" t="s">
        <v>15984</v>
      </c>
      <c r="J1002" s="84">
        <v>56</v>
      </c>
      <c r="K1002" s="84">
        <v>0</v>
      </c>
      <c r="L1002" s="82">
        <v>142249</v>
      </c>
      <c r="M1002" s="82">
        <v>0</v>
      </c>
      <c r="N1002" s="82">
        <v>2540.16</v>
      </c>
      <c r="O1002" s="86" t="s">
        <v>17554</v>
      </c>
      <c r="P1002" s="82">
        <v>-2229.65</v>
      </c>
      <c r="Q1002" s="82">
        <v>0</v>
      </c>
      <c r="R1002" s="2">
        <f t="shared" si="30"/>
        <v>142249</v>
      </c>
      <c r="S1002" s="2">
        <f t="shared" si="31"/>
        <v>2540.1607142857142</v>
      </c>
    </row>
    <row r="1003" spans="1:19" x14ac:dyDescent="0.25">
      <c r="A1003" s="85" t="s">
        <v>17578</v>
      </c>
      <c r="B1003" s="85" t="s">
        <v>15784</v>
      </c>
      <c r="C1003" s="85" t="s">
        <v>15785</v>
      </c>
      <c r="D1003" s="85">
        <v>429</v>
      </c>
      <c r="E1003" s="85">
        <v>29</v>
      </c>
      <c r="F1003" s="85" t="s">
        <v>15979</v>
      </c>
      <c r="G1003" s="85" t="s">
        <v>15978</v>
      </c>
      <c r="H1003" s="85" t="s">
        <v>854</v>
      </c>
      <c r="I1003" s="85" t="s">
        <v>15983</v>
      </c>
      <c r="J1003" s="84">
        <v>42</v>
      </c>
      <c r="K1003" s="84">
        <v>0</v>
      </c>
      <c r="L1003" s="82">
        <v>110572</v>
      </c>
      <c r="M1003" s="82">
        <v>0</v>
      </c>
      <c r="N1003" s="82">
        <v>2632.67</v>
      </c>
      <c r="O1003" s="86" t="s">
        <v>17554</v>
      </c>
      <c r="P1003" s="82">
        <v>-1733.14</v>
      </c>
      <c r="Q1003" s="82">
        <v>0</v>
      </c>
      <c r="R1003" s="2">
        <f t="shared" si="30"/>
        <v>110572</v>
      </c>
      <c r="S1003" s="2">
        <f t="shared" si="31"/>
        <v>2632.6666666666665</v>
      </c>
    </row>
    <row r="1004" spans="1:19" x14ac:dyDescent="0.25">
      <c r="A1004" s="85" t="s">
        <v>17578</v>
      </c>
      <c r="B1004" s="85" t="s">
        <v>15784</v>
      </c>
      <c r="C1004" s="85" t="s">
        <v>15785</v>
      </c>
      <c r="D1004" s="85">
        <v>429</v>
      </c>
      <c r="E1004" s="85">
        <v>29</v>
      </c>
      <c r="F1004" s="85" t="s">
        <v>15979</v>
      </c>
      <c r="G1004" s="85" t="s">
        <v>15978</v>
      </c>
      <c r="H1004" s="85" t="s">
        <v>855</v>
      </c>
      <c r="I1004" s="85" t="s">
        <v>15982</v>
      </c>
      <c r="J1004" s="84">
        <v>44</v>
      </c>
      <c r="K1004" s="84">
        <v>0</v>
      </c>
      <c r="L1004" s="82">
        <v>115585</v>
      </c>
      <c r="M1004" s="82">
        <v>0</v>
      </c>
      <c r="N1004" s="82">
        <v>2626.93</v>
      </c>
      <c r="O1004" s="86" t="s">
        <v>17554</v>
      </c>
      <c r="P1004" s="82">
        <v>-1811.71</v>
      </c>
      <c r="Q1004" s="82">
        <v>0</v>
      </c>
      <c r="R1004" s="2">
        <f t="shared" si="30"/>
        <v>115585</v>
      </c>
      <c r="S1004" s="2">
        <f t="shared" si="31"/>
        <v>2626.931818181818</v>
      </c>
    </row>
    <row r="1005" spans="1:19" x14ac:dyDescent="0.25">
      <c r="A1005" s="85" t="s">
        <v>17578</v>
      </c>
      <c r="B1005" s="85" t="s">
        <v>15784</v>
      </c>
      <c r="C1005" s="85" t="s">
        <v>15785</v>
      </c>
      <c r="D1005" s="85">
        <v>429</v>
      </c>
      <c r="E1005" s="85">
        <v>29</v>
      </c>
      <c r="F1005" s="85" t="s">
        <v>15979</v>
      </c>
      <c r="G1005" s="85" t="s">
        <v>15978</v>
      </c>
      <c r="H1005" s="85" t="s">
        <v>856</v>
      </c>
      <c r="I1005" s="85" t="s">
        <v>15981</v>
      </c>
      <c r="J1005" s="84">
        <v>50</v>
      </c>
      <c r="K1005" s="84">
        <v>0</v>
      </c>
      <c r="L1005" s="82">
        <v>134689</v>
      </c>
      <c r="M1005" s="82">
        <v>0</v>
      </c>
      <c r="N1005" s="82">
        <v>2693.78</v>
      </c>
      <c r="O1005" s="86" t="s">
        <v>17554</v>
      </c>
      <c r="P1005" s="82">
        <v>-2111.16</v>
      </c>
      <c r="Q1005" s="82">
        <v>0</v>
      </c>
      <c r="R1005" s="2">
        <f t="shared" si="30"/>
        <v>134689</v>
      </c>
      <c r="S1005" s="2">
        <f t="shared" si="31"/>
        <v>2693.78</v>
      </c>
    </row>
    <row r="1006" spans="1:19" x14ac:dyDescent="0.25">
      <c r="A1006" s="85" t="s">
        <v>17578</v>
      </c>
      <c r="B1006" s="85" t="s">
        <v>15784</v>
      </c>
      <c r="C1006" s="85" t="s">
        <v>15785</v>
      </c>
      <c r="D1006" s="85">
        <v>429</v>
      </c>
      <c r="E1006" s="85">
        <v>29</v>
      </c>
      <c r="F1006" s="85" t="s">
        <v>15979</v>
      </c>
      <c r="G1006" s="85" t="s">
        <v>15978</v>
      </c>
      <c r="H1006" s="85" t="s">
        <v>857</v>
      </c>
      <c r="I1006" s="85" t="s">
        <v>15980</v>
      </c>
      <c r="J1006" s="84">
        <v>26</v>
      </c>
      <c r="K1006" s="84">
        <v>0</v>
      </c>
      <c r="L1006" s="82">
        <v>68371</v>
      </c>
      <c r="M1006" s="82">
        <v>0</v>
      </c>
      <c r="N1006" s="82">
        <v>2629.65</v>
      </c>
      <c r="O1006" s="86" t="s">
        <v>17554</v>
      </c>
      <c r="P1006" s="82">
        <v>-1071.6600000000001</v>
      </c>
      <c r="Q1006" s="82">
        <v>0</v>
      </c>
      <c r="R1006" s="2">
        <f t="shared" si="30"/>
        <v>68371</v>
      </c>
      <c r="S1006" s="2">
        <f t="shared" si="31"/>
        <v>2629.6538461538462</v>
      </c>
    </row>
    <row r="1007" spans="1:19" x14ac:dyDescent="0.25">
      <c r="A1007" s="85" t="s">
        <v>17578</v>
      </c>
      <c r="B1007" s="85" t="s">
        <v>15784</v>
      </c>
      <c r="C1007" s="85" t="s">
        <v>15785</v>
      </c>
      <c r="D1007" s="85">
        <v>429</v>
      </c>
      <c r="E1007" s="85">
        <v>29</v>
      </c>
      <c r="F1007" s="85" t="s">
        <v>15979</v>
      </c>
      <c r="G1007" s="85" t="s">
        <v>15978</v>
      </c>
      <c r="H1007" s="85" t="s">
        <v>858</v>
      </c>
      <c r="I1007" s="85" t="s">
        <v>15977</v>
      </c>
      <c r="J1007" s="84">
        <v>86</v>
      </c>
      <c r="K1007" s="84">
        <v>0</v>
      </c>
      <c r="L1007" s="82">
        <v>227962</v>
      </c>
      <c r="M1007" s="82">
        <v>0</v>
      </c>
      <c r="N1007" s="82">
        <v>2650.72</v>
      </c>
      <c r="O1007" s="86" t="s">
        <v>17554</v>
      </c>
      <c r="P1007" s="82">
        <v>-3573.14</v>
      </c>
      <c r="Q1007" s="82">
        <v>0</v>
      </c>
      <c r="R1007" s="2">
        <f t="shared" si="30"/>
        <v>227962</v>
      </c>
      <c r="S1007" s="2">
        <f t="shared" si="31"/>
        <v>2650.7209302325582</v>
      </c>
    </row>
    <row r="1008" spans="1:19" x14ac:dyDescent="0.25">
      <c r="A1008" s="85" t="s">
        <v>17578</v>
      </c>
      <c r="B1008" s="85" t="s">
        <v>15770</v>
      </c>
      <c r="C1008" s="85" t="s">
        <v>15771</v>
      </c>
      <c r="D1008" s="85">
        <v>414</v>
      </c>
      <c r="E1008" s="85">
        <v>14</v>
      </c>
      <c r="F1008" s="85" t="s">
        <v>15976</v>
      </c>
      <c r="G1008" s="85" t="s">
        <v>15975</v>
      </c>
      <c r="H1008" s="85" t="s">
        <v>859</v>
      </c>
      <c r="I1008" s="85" t="s">
        <v>15974</v>
      </c>
      <c r="J1008" s="84">
        <v>200</v>
      </c>
      <c r="K1008" s="84">
        <v>0</v>
      </c>
      <c r="L1008" s="82">
        <v>346571</v>
      </c>
      <c r="M1008" s="82">
        <v>0</v>
      </c>
      <c r="N1008" s="82">
        <v>1732.86</v>
      </c>
      <c r="O1008" s="86" t="s">
        <v>17552</v>
      </c>
      <c r="P1008" s="82">
        <v>16503.400000000001</v>
      </c>
      <c r="Q1008" s="82">
        <v>0</v>
      </c>
      <c r="R1008" s="2">
        <f t="shared" si="30"/>
        <v>346571</v>
      </c>
      <c r="S1008" s="2">
        <f t="shared" si="31"/>
        <v>1732.855</v>
      </c>
    </row>
    <row r="1009" spans="1:19" x14ac:dyDescent="0.25">
      <c r="A1009" s="85" t="s">
        <v>17578</v>
      </c>
      <c r="B1009" s="85" t="s">
        <v>15784</v>
      </c>
      <c r="C1009" s="85" t="s">
        <v>15785</v>
      </c>
      <c r="D1009" s="85">
        <v>429</v>
      </c>
      <c r="E1009" s="85">
        <v>29</v>
      </c>
      <c r="F1009" s="85" t="s">
        <v>15972</v>
      </c>
      <c r="G1009" s="85" t="s">
        <v>15971</v>
      </c>
      <c r="H1009" s="85" t="s">
        <v>860</v>
      </c>
      <c r="I1009" s="85" t="s">
        <v>15973</v>
      </c>
      <c r="J1009" s="84">
        <v>247</v>
      </c>
      <c r="K1009" s="84">
        <v>0</v>
      </c>
      <c r="L1009" s="82">
        <v>567042</v>
      </c>
      <c r="M1009" s="82">
        <v>0</v>
      </c>
      <c r="N1009" s="82">
        <v>2295.7199999999998</v>
      </c>
      <c r="O1009" s="86" t="s">
        <v>17554</v>
      </c>
      <c r="P1009" s="82">
        <v>-8887.99</v>
      </c>
      <c r="Q1009" s="82">
        <v>0</v>
      </c>
      <c r="R1009" s="2">
        <f t="shared" si="30"/>
        <v>567042</v>
      </c>
      <c r="S1009" s="2">
        <f t="shared" si="31"/>
        <v>2295.7165991902834</v>
      </c>
    </row>
    <row r="1010" spans="1:19" x14ac:dyDescent="0.25">
      <c r="A1010" s="85" t="s">
        <v>17578</v>
      </c>
      <c r="B1010" s="85" t="s">
        <v>15784</v>
      </c>
      <c r="C1010" s="85" t="s">
        <v>15785</v>
      </c>
      <c r="D1010" s="85">
        <v>429</v>
      </c>
      <c r="E1010" s="85">
        <v>29</v>
      </c>
      <c r="F1010" s="85" t="s">
        <v>15972</v>
      </c>
      <c r="G1010" s="85" t="s">
        <v>15971</v>
      </c>
      <c r="H1010" s="85" t="s">
        <v>861</v>
      </c>
      <c r="I1010" s="85" t="s">
        <v>15970</v>
      </c>
      <c r="J1010" s="84">
        <v>203</v>
      </c>
      <c r="K1010" s="84">
        <v>0</v>
      </c>
      <c r="L1010" s="82">
        <v>511883</v>
      </c>
      <c r="M1010" s="82">
        <v>0</v>
      </c>
      <c r="N1010" s="82">
        <v>2521.59</v>
      </c>
      <c r="O1010" s="86" t="s">
        <v>17554</v>
      </c>
      <c r="P1010" s="82">
        <v>-8023.41</v>
      </c>
      <c r="Q1010" s="82">
        <v>0</v>
      </c>
      <c r="R1010" s="2">
        <f t="shared" si="30"/>
        <v>511883</v>
      </c>
      <c r="S1010" s="2">
        <f t="shared" si="31"/>
        <v>2521.5911330049262</v>
      </c>
    </row>
    <row r="1011" spans="1:19" x14ac:dyDescent="0.25">
      <c r="A1011" s="85" t="s">
        <v>17578</v>
      </c>
      <c r="B1011" s="85" t="s">
        <v>15770</v>
      </c>
      <c r="C1011" s="85" t="s">
        <v>15771</v>
      </c>
      <c r="D1011" s="85">
        <v>414</v>
      </c>
      <c r="E1011" s="85">
        <v>14</v>
      </c>
      <c r="F1011" s="85" t="s">
        <v>15968</v>
      </c>
      <c r="G1011" s="85" t="s">
        <v>15967</v>
      </c>
      <c r="H1011" s="85" t="s">
        <v>862</v>
      </c>
      <c r="I1011" s="85" t="s">
        <v>15969</v>
      </c>
      <c r="J1011" s="84">
        <v>0</v>
      </c>
      <c r="K1011" s="84">
        <v>29</v>
      </c>
      <c r="L1011" s="82">
        <v>69438</v>
      </c>
      <c r="M1011" s="82">
        <v>69438</v>
      </c>
      <c r="N1011" s="82">
        <v>2394.41</v>
      </c>
      <c r="O1011" s="86" t="s">
        <v>17554</v>
      </c>
      <c r="P1011" s="82">
        <v>-1088.3900000000001</v>
      </c>
      <c r="Q1011" s="82">
        <v>0</v>
      </c>
      <c r="R1011" s="2">
        <f t="shared" si="30"/>
        <v>0</v>
      </c>
      <c r="S1011" s="2" t="e">
        <f t="shared" si="31"/>
        <v>#DIV/0!</v>
      </c>
    </row>
    <row r="1012" spans="1:19" x14ac:dyDescent="0.25">
      <c r="A1012" s="85" t="s">
        <v>17578</v>
      </c>
      <c r="B1012" s="85" t="s">
        <v>15770</v>
      </c>
      <c r="C1012" s="85" t="s">
        <v>15771</v>
      </c>
      <c r="D1012" s="85">
        <v>414</v>
      </c>
      <c r="E1012" s="85">
        <v>14</v>
      </c>
      <c r="F1012" s="85" t="s">
        <v>15965</v>
      </c>
      <c r="G1012" s="85" t="s">
        <v>15964</v>
      </c>
      <c r="H1012" s="85" t="s">
        <v>863</v>
      </c>
      <c r="I1012" s="85" t="s">
        <v>15966</v>
      </c>
      <c r="J1012" s="84">
        <v>165</v>
      </c>
      <c r="K1012" s="84">
        <v>0</v>
      </c>
      <c r="L1012" s="82">
        <v>416615</v>
      </c>
      <c r="M1012" s="82">
        <v>0</v>
      </c>
      <c r="N1012" s="82">
        <v>2524.94</v>
      </c>
      <c r="O1012" s="86" t="s">
        <v>17554</v>
      </c>
      <c r="P1012" s="82">
        <v>-6530.15</v>
      </c>
      <c r="Q1012" s="82">
        <v>0</v>
      </c>
      <c r="R1012" s="2">
        <f t="shared" si="30"/>
        <v>416615</v>
      </c>
      <c r="S1012" s="2">
        <f t="shared" si="31"/>
        <v>2524.939393939394</v>
      </c>
    </row>
    <row r="1013" spans="1:19" x14ac:dyDescent="0.25">
      <c r="A1013" s="85" t="s">
        <v>17578</v>
      </c>
      <c r="B1013" s="85" t="s">
        <v>15770</v>
      </c>
      <c r="C1013" s="85" t="s">
        <v>15771</v>
      </c>
      <c r="D1013" s="85">
        <v>414</v>
      </c>
      <c r="E1013" s="85">
        <v>14</v>
      </c>
      <c r="F1013" s="85" t="s">
        <v>15965</v>
      </c>
      <c r="G1013" s="85" t="s">
        <v>15964</v>
      </c>
      <c r="H1013" s="85" t="s">
        <v>864</v>
      </c>
      <c r="I1013" s="85" t="s">
        <v>15963</v>
      </c>
      <c r="J1013" s="84">
        <v>252</v>
      </c>
      <c r="K1013" s="84">
        <v>0</v>
      </c>
      <c r="L1013" s="82">
        <v>590858</v>
      </c>
      <c r="M1013" s="82">
        <v>0</v>
      </c>
      <c r="N1013" s="82">
        <v>2344.67</v>
      </c>
      <c r="O1013" s="86" t="s">
        <v>17554</v>
      </c>
      <c r="P1013" s="82">
        <v>-9261.2900000000009</v>
      </c>
      <c r="Q1013" s="82">
        <v>0</v>
      </c>
      <c r="R1013" s="2">
        <f t="shared" si="30"/>
        <v>590858</v>
      </c>
      <c r="S1013" s="2">
        <f t="shared" si="31"/>
        <v>2344.6746031746034</v>
      </c>
    </row>
    <row r="1014" spans="1:19" x14ac:dyDescent="0.25">
      <c r="A1014" s="85" t="s">
        <v>17578</v>
      </c>
      <c r="B1014" s="85" t="s">
        <v>15770</v>
      </c>
      <c r="C1014" s="85" t="s">
        <v>15771</v>
      </c>
      <c r="D1014" s="85">
        <v>414</v>
      </c>
      <c r="E1014" s="85">
        <v>14</v>
      </c>
      <c r="F1014" s="85" t="s">
        <v>15959</v>
      </c>
      <c r="G1014" s="85" t="s">
        <v>15958</v>
      </c>
      <c r="H1014" s="85" t="s">
        <v>865</v>
      </c>
      <c r="I1014" s="85" t="s">
        <v>15962</v>
      </c>
      <c r="J1014" s="84">
        <v>71</v>
      </c>
      <c r="K1014" s="84">
        <v>0</v>
      </c>
      <c r="L1014" s="82">
        <v>197414</v>
      </c>
      <c r="M1014" s="82">
        <v>0</v>
      </c>
      <c r="N1014" s="82">
        <v>2780.48</v>
      </c>
      <c r="O1014" s="86" t="s">
        <v>17552</v>
      </c>
      <c r="P1014" s="82">
        <v>9400.67</v>
      </c>
      <c r="Q1014" s="82">
        <v>0</v>
      </c>
      <c r="R1014" s="2">
        <f t="shared" si="30"/>
        <v>197414</v>
      </c>
      <c r="S1014" s="2">
        <f t="shared" si="31"/>
        <v>2780.4788732394368</v>
      </c>
    </row>
    <row r="1015" spans="1:19" x14ac:dyDescent="0.25">
      <c r="A1015" s="85" t="s">
        <v>17578</v>
      </c>
      <c r="B1015" s="85" t="s">
        <v>15770</v>
      </c>
      <c r="C1015" s="85" t="s">
        <v>15771</v>
      </c>
      <c r="D1015" s="85">
        <v>414</v>
      </c>
      <c r="E1015" s="85">
        <v>14</v>
      </c>
      <c r="F1015" s="85" t="s">
        <v>15959</v>
      </c>
      <c r="G1015" s="85" t="s">
        <v>15958</v>
      </c>
      <c r="H1015" s="85" t="s">
        <v>866</v>
      </c>
      <c r="I1015" s="85" t="s">
        <v>15961</v>
      </c>
      <c r="J1015" s="84">
        <v>120</v>
      </c>
      <c r="K1015" s="84">
        <v>80</v>
      </c>
      <c r="L1015" s="82">
        <v>569863</v>
      </c>
      <c r="M1015" s="82">
        <v>227945</v>
      </c>
      <c r="N1015" s="82">
        <v>2849.32</v>
      </c>
      <c r="O1015" s="86" t="s">
        <v>17552</v>
      </c>
      <c r="P1015" s="82">
        <v>27136.31</v>
      </c>
      <c r="Q1015" s="82">
        <v>0</v>
      </c>
      <c r="R1015" s="2">
        <f t="shared" si="30"/>
        <v>341918</v>
      </c>
      <c r="S1015" s="2">
        <f t="shared" si="31"/>
        <v>2849.3166666666666</v>
      </c>
    </row>
    <row r="1016" spans="1:19" x14ac:dyDescent="0.25">
      <c r="A1016" s="85" t="s">
        <v>17578</v>
      </c>
      <c r="B1016" s="85" t="s">
        <v>15770</v>
      </c>
      <c r="C1016" s="85" t="s">
        <v>15771</v>
      </c>
      <c r="D1016" s="85">
        <v>414</v>
      </c>
      <c r="E1016" s="85">
        <v>14</v>
      </c>
      <c r="F1016" s="85" t="s">
        <v>15959</v>
      </c>
      <c r="G1016" s="85" t="s">
        <v>15958</v>
      </c>
      <c r="H1016" s="85" t="s">
        <v>867</v>
      </c>
      <c r="I1016" s="85" t="s">
        <v>15960</v>
      </c>
      <c r="J1016" s="84">
        <v>146</v>
      </c>
      <c r="K1016" s="84">
        <v>49</v>
      </c>
      <c r="L1016" s="82">
        <v>576301</v>
      </c>
      <c r="M1016" s="82">
        <v>144814</v>
      </c>
      <c r="N1016" s="82">
        <v>2955.39</v>
      </c>
      <c r="O1016" s="86" t="s">
        <v>17552</v>
      </c>
      <c r="P1016" s="82">
        <v>27442.89</v>
      </c>
      <c r="Q1016" s="82">
        <v>0</v>
      </c>
      <c r="R1016" s="2">
        <f t="shared" si="30"/>
        <v>431487</v>
      </c>
      <c r="S1016" s="2">
        <f t="shared" si="31"/>
        <v>2955.3904109589039</v>
      </c>
    </row>
    <row r="1017" spans="1:19" x14ac:dyDescent="0.25">
      <c r="A1017" s="85" t="s">
        <v>17578</v>
      </c>
      <c r="B1017" s="85" t="s">
        <v>15770</v>
      </c>
      <c r="C1017" s="85" t="s">
        <v>15771</v>
      </c>
      <c r="D1017" s="85">
        <v>414</v>
      </c>
      <c r="E1017" s="85">
        <v>14</v>
      </c>
      <c r="F1017" s="85" t="s">
        <v>15959</v>
      </c>
      <c r="G1017" s="85" t="s">
        <v>15958</v>
      </c>
      <c r="H1017" s="85" t="s">
        <v>5959</v>
      </c>
      <c r="I1017" s="85" t="s">
        <v>15957</v>
      </c>
      <c r="J1017" s="84">
        <v>16</v>
      </c>
      <c r="K1017" s="84">
        <v>0</v>
      </c>
      <c r="L1017" s="82">
        <v>31295</v>
      </c>
      <c r="M1017" s="82">
        <v>0</v>
      </c>
      <c r="N1017" s="82">
        <v>1955.94</v>
      </c>
      <c r="O1017" s="86" t="s">
        <v>17552</v>
      </c>
      <c r="P1017" s="82">
        <v>1490.24</v>
      </c>
      <c r="Q1017" s="82">
        <v>0</v>
      </c>
      <c r="R1017" s="2">
        <f t="shared" si="30"/>
        <v>31295</v>
      </c>
      <c r="S1017" s="2">
        <f t="shared" si="31"/>
        <v>1955.9375</v>
      </c>
    </row>
    <row r="1018" spans="1:19" x14ac:dyDescent="0.25">
      <c r="A1018" s="85" t="s">
        <v>17578</v>
      </c>
      <c r="B1018" s="85" t="s">
        <v>15770</v>
      </c>
      <c r="C1018" s="85" t="s">
        <v>15771</v>
      </c>
      <c r="D1018" s="85">
        <v>414</v>
      </c>
      <c r="E1018" s="85">
        <v>14</v>
      </c>
      <c r="F1018" s="85" t="s">
        <v>15959</v>
      </c>
      <c r="G1018" s="85" t="s">
        <v>15958</v>
      </c>
      <c r="H1018" s="85" t="s">
        <v>19014</v>
      </c>
      <c r="I1018" s="85" t="s">
        <v>19013</v>
      </c>
      <c r="J1018" s="84">
        <v>34</v>
      </c>
      <c r="K1018" s="84">
        <v>0</v>
      </c>
      <c r="L1018" s="82">
        <v>85433</v>
      </c>
      <c r="M1018" s="82">
        <v>0</v>
      </c>
      <c r="N1018" s="82">
        <v>2512.7399999999998</v>
      </c>
      <c r="O1018" s="86" t="s">
        <v>17552</v>
      </c>
      <c r="P1018" s="82">
        <v>4068.22</v>
      </c>
      <c r="Q1018" s="82">
        <v>0</v>
      </c>
      <c r="R1018" s="2">
        <f t="shared" si="30"/>
        <v>85433</v>
      </c>
      <c r="S1018" s="2">
        <f t="shared" si="31"/>
        <v>2512.7352941176468</v>
      </c>
    </row>
    <row r="1019" spans="1:19" x14ac:dyDescent="0.25">
      <c r="A1019" s="85" t="s">
        <v>17578</v>
      </c>
      <c r="B1019" s="85" t="s">
        <v>15770</v>
      </c>
      <c r="C1019" s="85" t="s">
        <v>15771</v>
      </c>
      <c r="D1019" s="85">
        <v>414</v>
      </c>
      <c r="E1019" s="85">
        <v>14</v>
      </c>
      <c r="F1019" s="85" t="s">
        <v>15959</v>
      </c>
      <c r="G1019" s="85" t="s">
        <v>15958</v>
      </c>
      <c r="H1019" s="85" t="s">
        <v>19012</v>
      </c>
      <c r="I1019" s="85" t="s">
        <v>19011</v>
      </c>
      <c r="J1019" s="84">
        <v>15</v>
      </c>
      <c r="K1019" s="84">
        <v>0</v>
      </c>
      <c r="L1019" s="82">
        <v>41403</v>
      </c>
      <c r="M1019" s="82">
        <v>0</v>
      </c>
      <c r="N1019" s="82">
        <v>2760.2</v>
      </c>
      <c r="O1019" s="86" t="s">
        <v>17552</v>
      </c>
      <c r="P1019" s="82">
        <v>1971.57</v>
      </c>
      <c r="Q1019" s="82">
        <v>0</v>
      </c>
      <c r="R1019" s="2">
        <f t="shared" si="30"/>
        <v>41403</v>
      </c>
      <c r="S1019" s="2">
        <f t="shared" si="31"/>
        <v>2760.2</v>
      </c>
    </row>
    <row r="1020" spans="1:19" x14ac:dyDescent="0.25">
      <c r="A1020" s="85" t="s">
        <v>17578</v>
      </c>
      <c r="B1020" s="85" t="s">
        <v>15770</v>
      </c>
      <c r="C1020" s="85" t="s">
        <v>15771</v>
      </c>
      <c r="D1020" s="85">
        <v>414</v>
      </c>
      <c r="E1020" s="85">
        <v>14</v>
      </c>
      <c r="F1020" s="85" t="s">
        <v>15959</v>
      </c>
      <c r="G1020" s="85" t="s">
        <v>15958</v>
      </c>
      <c r="H1020" s="85" t="s">
        <v>19010</v>
      </c>
      <c r="I1020" s="85" t="s">
        <v>19009</v>
      </c>
      <c r="J1020" s="84">
        <v>72</v>
      </c>
      <c r="K1020" s="84">
        <v>0</v>
      </c>
      <c r="L1020" s="82">
        <v>187514</v>
      </c>
      <c r="M1020" s="82">
        <v>0</v>
      </c>
      <c r="N1020" s="82">
        <v>2604.36</v>
      </c>
      <c r="O1020" s="86" t="s">
        <v>17552</v>
      </c>
      <c r="P1020" s="82">
        <v>8929.23</v>
      </c>
      <c r="Q1020" s="82">
        <v>0</v>
      </c>
      <c r="R1020" s="2">
        <f t="shared" si="30"/>
        <v>187514</v>
      </c>
      <c r="S1020" s="2">
        <f t="shared" si="31"/>
        <v>2604.3611111111113</v>
      </c>
    </row>
    <row r="1021" spans="1:19" x14ac:dyDescent="0.25">
      <c r="A1021" s="85" t="s">
        <v>17578</v>
      </c>
      <c r="B1021" s="85" t="s">
        <v>15784</v>
      </c>
      <c r="C1021" s="85" t="s">
        <v>15785</v>
      </c>
      <c r="D1021" s="85">
        <v>429</v>
      </c>
      <c r="E1021" s="85">
        <v>29</v>
      </c>
      <c r="F1021" s="85" t="s">
        <v>15956</v>
      </c>
      <c r="G1021" s="85" t="s">
        <v>15955</v>
      </c>
      <c r="H1021" s="85" t="s">
        <v>868</v>
      </c>
      <c r="I1021" s="85" t="s">
        <v>15954</v>
      </c>
      <c r="J1021" s="84">
        <v>126</v>
      </c>
      <c r="K1021" s="84">
        <v>0</v>
      </c>
      <c r="L1021" s="82">
        <v>265211</v>
      </c>
      <c r="M1021" s="82">
        <v>0</v>
      </c>
      <c r="N1021" s="82">
        <v>2104.85</v>
      </c>
      <c r="O1021" s="86" t="s">
        <v>17552</v>
      </c>
      <c r="P1021" s="82">
        <v>12629.09</v>
      </c>
      <c r="Q1021" s="82">
        <v>0</v>
      </c>
      <c r="R1021" s="2">
        <f t="shared" si="30"/>
        <v>265211</v>
      </c>
      <c r="S1021" s="2">
        <f t="shared" si="31"/>
        <v>2104.8492063492063</v>
      </c>
    </row>
    <row r="1022" spans="1:19" x14ac:dyDescent="0.25">
      <c r="A1022" s="85" t="s">
        <v>17578</v>
      </c>
      <c r="B1022" s="85" t="s">
        <v>15770</v>
      </c>
      <c r="C1022" s="85" t="s">
        <v>15771</v>
      </c>
      <c r="D1022" s="85">
        <v>414</v>
      </c>
      <c r="E1022" s="85">
        <v>14</v>
      </c>
      <c r="F1022" s="85" t="s">
        <v>15948</v>
      </c>
      <c r="G1022" s="85" t="s">
        <v>15947</v>
      </c>
      <c r="H1022" s="85" t="s">
        <v>869</v>
      </c>
      <c r="I1022" s="85" t="s">
        <v>15953</v>
      </c>
      <c r="J1022" s="84">
        <v>65</v>
      </c>
      <c r="K1022" s="84">
        <v>0</v>
      </c>
      <c r="L1022" s="82">
        <v>87211</v>
      </c>
      <c r="M1022" s="82">
        <v>0</v>
      </c>
      <c r="N1022" s="82">
        <v>1341.71</v>
      </c>
      <c r="O1022" s="86" t="s">
        <v>17554</v>
      </c>
      <c r="P1022" s="82">
        <v>-1366.97</v>
      </c>
      <c r="Q1022" s="82">
        <v>0</v>
      </c>
      <c r="R1022" s="2">
        <f t="shared" si="30"/>
        <v>87211</v>
      </c>
      <c r="S1022" s="2">
        <f t="shared" si="31"/>
        <v>1341.7076923076922</v>
      </c>
    </row>
    <row r="1023" spans="1:19" x14ac:dyDescent="0.25">
      <c r="A1023" s="85" t="s">
        <v>17578</v>
      </c>
      <c r="B1023" s="85" t="s">
        <v>15770</v>
      </c>
      <c r="C1023" s="85" t="s">
        <v>15771</v>
      </c>
      <c r="D1023" s="85">
        <v>414</v>
      </c>
      <c r="E1023" s="85">
        <v>14</v>
      </c>
      <c r="F1023" s="85" t="s">
        <v>15948</v>
      </c>
      <c r="G1023" s="85" t="s">
        <v>15947</v>
      </c>
      <c r="H1023" s="85" t="s">
        <v>870</v>
      </c>
      <c r="I1023" s="85" t="s">
        <v>15952</v>
      </c>
      <c r="J1023" s="84">
        <v>1</v>
      </c>
      <c r="K1023" s="84">
        <v>0</v>
      </c>
      <c r="L1023" s="82">
        <v>1649</v>
      </c>
      <c r="M1023" s="82">
        <v>0</v>
      </c>
      <c r="N1023" s="82">
        <v>1649</v>
      </c>
      <c r="O1023" s="86" t="s">
        <v>17554</v>
      </c>
      <c r="P1023" s="82">
        <v>-25.85</v>
      </c>
      <c r="Q1023" s="82">
        <v>0</v>
      </c>
      <c r="R1023" s="2">
        <f t="shared" si="30"/>
        <v>1649</v>
      </c>
      <c r="S1023" s="2">
        <f t="shared" si="31"/>
        <v>1649</v>
      </c>
    </row>
    <row r="1024" spans="1:19" x14ac:dyDescent="0.25">
      <c r="A1024" s="85" t="s">
        <v>17578</v>
      </c>
      <c r="B1024" s="85" t="s">
        <v>15770</v>
      </c>
      <c r="C1024" s="85" t="s">
        <v>15771</v>
      </c>
      <c r="D1024" s="85">
        <v>414</v>
      </c>
      <c r="E1024" s="85">
        <v>14</v>
      </c>
      <c r="F1024" s="85" t="s">
        <v>15948</v>
      </c>
      <c r="G1024" s="85" t="s">
        <v>15947</v>
      </c>
      <c r="H1024" s="85" t="s">
        <v>15951</v>
      </c>
      <c r="I1024" s="85" t="s">
        <v>15950</v>
      </c>
      <c r="J1024" s="84">
        <v>1</v>
      </c>
      <c r="K1024" s="84">
        <v>0</v>
      </c>
      <c r="L1024" s="82">
        <v>1242</v>
      </c>
      <c r="M1024" s="82">
        <v>0</v>
      </c>
      <c r="N1024" s="82">
        <v>1242</v>
      </c>
      <c r="O1024" s="86" t="s">
        <v>17554</v>
      </c>
      <c r="P1024" s="82">
        <v>-19.48</v>
      </c>
      <c r="Q1024" s="82">
        <v>0</v>
      </c>
      <c r="R1024" s="2">
        <f t="shared" si="30"/>
        <v>1242</v>
      </c>
      <c r="S1024" s="2">
        <f t="shared" si="31"/>
        <v>1242</v>
      </c>
    </row>
    <row r="1025" spans="1:19" x14ac:dyDescent="0.25">
      <c r="A1025" s="85" t="s">
        <v>17578</v>
      </c>
      <c r="B1025" s="85" t="s">
        <v>15770</v>
      </c>
      <c r="C1025" s="85" t="s">
        <v>15771</v>
      </c>
      <c r="D1025" s="85">
        <v>414</v>
      </c>
      <c r="E1025" s="85">
        <v>14</v>
      </c>
      <c r="F1025" s="85" t="s">
        <v>15948</v>
      </c>
      <c r="G1025" s="85" t="s">
        <v>15947</v>
      </c>
      <c r="H1025" s="85" t="s">
        <v>871</v>
      </c>
      <c r="I1025" s="85" t="s">
        <v>15949</v>
      </c>
      <c r="J1025" s="84">
        <v>60</v>
      </c>
      <c r="K1025" s="84">
        <v>0</v>
      </c>
      <c r="L1025" s="82">
        <v>88081</v>
      </c>
      <c r="M1025" s="82">
        <v>0</v>
      </c>
      <c r="N1025" s="82">
        <v>1468.02</v>
      </c>
      <c r="O1025" s="86" t="s">
        <v>17554</v>
      </c>
      <c r="P1025" s="82">
        <v>-1380.61</v>
      </c>
      <c r="Q1025" s="82">
        <v>0</v>
      </c>
      <c r="R1025" s="2">
        <f t="shared" si="30"/>
        <v>88081</v>
      </c>
      <c r="S1025" s="2">
        <f t="shared" si="31"/>
        <v>1468.0166666666667</v>
      </c>
    </row>
    <row r="1026" spans="1:19" x14ac:dyDescent="0.25">
      <c r="A1026" s="85" t="s">
        <v>17578</v>
      </c>
      <c r="B1026" s="85" t="s">
        <v>15770</v>
      </c>
      <c r="C1026" s="85" t="s">
        <v>15771</v>
      </c>
      <c r="D1026" s="85">
        <v>414</v>
      </c>
      <c r="E1026" s="85">
        <v>14</v>
      </c>
      <c r="F1026" s="85" t="s">
        <v>15948</v>
      </c>
      <c r="G1026" s="85" t="s">
        <v>15947</v>
      </c>
      <c r="H1026" s="85" t="s">
        <v>872</v>
      </c>
      <c r="I1026" s="85" t="s">
        <v>15946</v>
      </c>
      <c r="J1026" s="84">
        <v>121</v>
      </c>
      <c r="K1026" s="84">
        <v>0</v>
      </c>
      <c r="L1026" s="82">
        <v>306320</v>
      </c>
      <c r="M1026" s="82">
        <v>0</v>
      </c>
      <c r="N1026" s="82">
        <v>2531.5700000000002</v>
      </c>
      <c r="O1026" s="86" t="s">
        <v>17554</v>
      </c>
      <c r="P1026" s="82">
        <v>-4801.3500000000004</v>
      </c>
      <c r="Q1026" s="82">
        <v>0</v>
      </c>
      <c r="R1026" s="2">
        <f t="shared" si="30"/>
        <v>306320</v>
      </c>
      <c r="S1026" s="2">
        <f t="shared" si="31"/>
        <v>2531.5702479338843</v>
      </c>
    </row>
    <row r="1027" spans="1:19" x14ac:dyDescent="0.25">
      <c r="A1027" s="85" t="s">
        <v>17578</v>
      </c>
      <c r="B1027" s="85" t="s">
        <v>15784</v>
      </c>
      <c r="C1027" s="85" t="s">
        <v>15785</v>
      </c>
      <c r="D1027" s="85">
        <v>429</v>
      </c>
      <c r="E1027" s="85">
        <v>29</v>
      </c>
      <c r="F1027" s="85" t="s">
        <v>15945</v>
      </c>
      <c r="G1027" s="85" t="s">
        <v>15944</v>
      </c>
      <c r="H1027" s="85" t="s">
        <v>873</v>
      </c>
      <c r="I1027" s="85" t="s">
        <v>15943</v>
      </c>
      <c r="J1027" s="84">
        <v>41</v>
      </c>
      <c r="K1027" s="84">
        <v>0</v>
      </c>
      <c r="L1027" s="82">
        <v>91410</v>
      </c>
      <c r="M1027" s="82">
        <v>0</v>
      </c>
      <c r="N1027" s="82">
        <v>2229.5100000000002</v>
      </c>
      <c r="O1027" s="86" t="s">
        <v>17554</v>
      </c>
      <c r="P1027" s="82">
        <v>-1432.78</v>
      </c>
      <c r="Q1027" s="82">
        <v>0</v>
      </c>
      <c r="R1027" s="2">
        <f t="shared" si="30"/>
        <v>91410</v>
      </c>
      <c r="S1027" s="2">
        <f t="shared" si="31"/>
        <v>2229.5121951219512</v>
      </c>
    </row>
    <row r="1028" spans="1:19" x14ac:dyDescent="0.25">
      <c r="A1028" s="85" t="s">
        <v>17578</v>
      </c>
      <c r="B1028" s="85" t="s">
        <v>15770</v>
      </c>
      <c r="C1028" s="85" t="s">
        <v>15771</v>
      </c>
      <c r="D1028" s="85">
        <v>414</v>
      </c>
      <c r="E1028" s="85">
        <v>14</v>
      </c>
      <c r="F1028" s="85" t="s">
        <v>15941</v>
      </c>
      <c r="G1028" s="85" t="s">
        <v>15940</v>
      </c>
      <c r="H1028" s="85" t="s">
        <v>874</v>
      </c>
      <c r="I1028" s="85" t="s">
        <v>15942</v>
      </c>
      <c r="J1028" s="84">
        <v>134</v>
      </c>
      <c r="K1028" s="84">
        <v>0</v>
      </c>
      <c r="L1028" s="82">
        <v>362616</v>
      </c>
      <c r="M1028" s="82">
        <v>0</v>
      </c>
      <c r="N1028" s="82">
        <v>2706.09</v>
      </c>
      <c r="O1028" s="86" t="s">
        <v>17552</v>
      </c>
      <c r="P1028" s="82">
        <v>17267.43</v>
      </c>
      <c r="Q1028" s="82">
        <v>0</v>
      </c>
      <c r="R1028" s="2">
        <f t="shared" ref="R1028:R1091" si="32">L1028-M1028</f>
        <v>362616</v>
      </c>
      <c r="S1028" s="2">
        <f t="shared" ref="S1028:S1091" si="33">R1028/J1028</f>
        <v>2706.0895522388059</v>
      </c>
    </row>
    <row r="1029" spans="1:19" x14ac:dyDescent="0.25">
      <c r="A1029" s="85" t="s">
        <v>17578</v>
      </c>
      <c r="B1029" s="85" t="s">
        <v>15770</v>
      </c>
      <c r="C1029" s="85" t="s">
        <v>15771</v>
      </c>
      <c r="D1029" s="85">
        <v>414</v>
      </c>
      <c r="E1029" s="85">
        <v>14</v>
      </c>
      <c r="F1029" s="85" t="s">
        <v>15941</v>
      </c>
      <c r="G1029" s="85" t="s">
        <v>15940</v>
      </c>
      <c r="H1029" s="85" t="s">
        <v>875</v>
      </c>
      <c r="I1029" s="85" t="s">
        <v>15939</v>
      </c>
      <c r="J1029" s="84">
        <v>121</v>
      </c>
      <c r="K1029" s="84">
        <v>0</v>
      </c>
      <c r="L1029" s="82">
        <v>273255</v>
      </c>
      <c r="M1029" s="82">
        <v>0</v>
      </c>
      <c r="N1029" s="82">
        <v>2258.31</v>
      </c>
      <c r="O1029" s="86" t="s">
        <v>17552</v>
      </c>
      <c r="P1029" s="82">
        <v>13012.15</v>
      </c>
      <c r="Q1029" s="82">
        <v>0</v>
      </c>
      <c r="R1029" s="2">
        <f t="shared" si="32"/>
        <v>273255</v>
      </c>
      <c r="S1029" s="2">
        <f t="shared" si="33"/>
        <v>2258.3057851239669</v>
      </c>
    </row>
    <row r="1030" spans="1:19" x14ac:dyDescent="0.25">
      <c r="A1030" s="85" t="s">
        <v>17578</v>
      </c>
      <c r="B1030" s="85" t="s">
        <v>15770</v>
      </c>
      <c r="C1030" s="85" t="s">
        <v>15771</v>
      </c>
      <c r="D1030" s="85">
        <v>414</v>
      </c>
      <c r="E1030" s="85">
        <v>14</v>
      </c>
      <c r="F1030" s="85" t="s">
        <v>15938</v>
      </c>
      <c r="G1030" s="85" t="s">
        <v>15937</v>
      </c>
      <c r="H1030" s="85" t="s">
        <v>876</v>
      </c>
      <c r="I1030" s="85" t="s">
        <v>13706</v>
      </c>
      <c r="J1030" s="84">
        <v>82</v>
      </c>
      <c r="K1030" s="84">
        <v>0</v>
      </c>
      <c r="L1030" s="82">
        <v>167009</v>
      </c>
      <c r="M1030" s="82">
        <v>0</v>
      </c>
      <c r="N1030" s="82">
        <v>2036.7</v>
      </c>
      <c r="O1030" s="86" t="s">
        <v>17554</v>
      </c>
      <c r="P1030" s="82">
        <v>-2617.75</v>
      </c>
      <c r="Q1030" s="82">
        <v>0</v>
      </c>
      <c r="R1030" s="2">
        <f t="shared" si="32"/>
        <v>167009</v>
      </c>
      <c r="S1030" s="2">
        <f t="shared" si="33"/>
        <v>2036.6951219512196</v>
      </c>
    </row>
    <row r="1031" spans="1:19" x14ac:dyDescent="0.25">
      <c r="A1031" s="85" t="s">
        <v>17578</v>
      </c>
      <c r="B1031" s="85" t="s">
        <v>15784</v>
      </c>
      <c r="C1031" s="85" t="s">
        <v>15785</v>
      </c>
      <c r="D1031" s="85">
        <v>429</v>
      </c>
      <c r="E1031" s="85">
        <v>29</v>
      </c>
      <c r="F1031" s="85" t="s">
        <v>15936</v>
      </c>
      <c r="G1031" s="85" t="s">
        <v>15935</v>
      </c>
      <c r="H1031" s="85" t="s">
        <v>877</v>
      </c>
      <c r="I1031" s="85" t="s">
        <v>15934</v>
      </c>
      <c r="J1031" s="84">
        <v>104</v>
      </c>
      <c r="K1031" s="84">
        <v>0</v>
      </c>
      <c r="L1031" s="82">
        <v>241005</v>
      </c>
      <c r="M1031" s="82">
        <v>0</v>
      </c>
      <c r="N1031" s="82">
        <v>2317.36</v>
      </c>
      <c r="O1031" s="86" t="s">
        <v>17554</v>
      </c>
      <c r="P1031" s="82">
        <v>-3777.59</v>
      </c>
      <c r="Q1031" s="82">
        <v>0</v>
      </c>
      <c r="R1031" s="2">
        <f t="shared" si="32"/>
        <v>241005</v>
      </c>
      <c r="S1031" s="2">
        <f t="shared" si="33"/>
        <v>2317.3557692307691</v>
      </c>
    </row>
    <row r="1032" spans="1:19" x14ac:dyDescent="0.25">
      <c r="A1032" s="85" t="s">
        <v>17578</v>
      </c>
      <c r="B1032" s="85" t="s">
        <v>15770</v>
      </c>
      <c r="C1032" s="85" t="s">
        <v>15771</v>
      </c>
      <c r="D1032" s="85">
        <v>414</v>
      </c>
      <c r="E1032" s="85">
        <v>14</v>
      </c>
      <c r="F1032" s="85" t="s">
        <v>17581</v>
      </c>
      <c r="G1032" s="85" t="s">
        <v>17582</v>
      </c>
      <c r="H1032" s="85" t="s">
        <v>18250</v>
      </c>
      <c r="I1032" s="85" t="s">
        <v>18251</v>
      </c>
      <c r="J1032" s="84">
        <v>5</v>
      </c>
      <c r="K1032" s="84">
        <v>0</v>
      </c>
      <c r="L1032" s="82">
        <v>8955</v>
      </c>
      <c r="M1032" s="82">
        <v>0</v>
      </c>
      <c r="N1032" s="82">
        <v>1791</v>
      </c>
      <c r="O1032" s="86" t="s">
        <v>17554</v>
      </c>
      <c r="P1032" s="82">
        <v>-140.36000000000001</v>
      </c>
      <c r="Q1032" s="82">
        <v>0</v>
      </c>
      <c r="R1032" s="2">
        <f t="shared" si="32"/>
        <v>8955</v>
      </c>
      <c r="S1032" s="2">
        <f t="shared" si="33"/>
        <v>1791</v>
      </c>
    </row>
    <row r="1033" spans="1:19" x14ac:dyDescent="0.25">
      <c r="A1033" s="85" t="s">
        <v>17578</v>
      </c>
      <c r="B1033" s="85" t="s">
        <v>15784</v>
      </c>
      <c r="C1033" s="85" t="s">
        <v>15785</v>
      </c>
      <c r="D1033" s="85">
        <v>429</v>
      </c>
      <c r="E1033" s="85">
        <v>29</v>
      </c>
      <c r="F1033" s="85" t="s">
        <v>15933</v>
      </c>
      <c r="G1033" s="85" t="s">
        <v>15932</v>
      </c>
      <c r="H1033" s="85" t="s">
        <v>878</v>
      </c>
      <c r="I1033" s="85" t="s">
        <v>15931</v>
      </c>
      <c r="J1033" s="84">
        <v>132</v>
      </c>
      <c r="K1033" s="84">
        <v>0</v>
      </c>
      <c r="L1033" s="82">
        <v>268848</v>
      </c>
      <c r="M1033" s="82">
        <v>0</v>
      </c>
      <c r="N1033" s="82">
        <v>2036.73</v>
      </c>
      <c r="O1033" s="86" t="s">
        <v>17554</v>
      </c>
      <c r="P1033" s="82">
        <v>-4214.01</v>
      </c>
      <c r="Q1033" s="82">
        <v>0</v>
      </c>
      <c r="R1033" s="2">
        <f t="shared" si="32"/>
        <v>268848</v>
      </c>
      <c r="S1033" s="2">
        <f t="shared" si="33"/>
        <v>2036.7272727272727</v>
      </c>
    </row>
    <row r="1034" spans="1:19" x14ac:dyDescent="0.25">
      <c r="A1034" s="85" t="s">
        <v>17578</v>
      </c>
      <c r="B1034" s="85" t="s">
        <v>15784</v>
      </c>
      <c r="C1034" s="85" t="s">
        <v>15785</v>
      </c>
      <c r="D1034" s="85">
        <v>429</v>
      </c>
      <c r="E1034" s="85">
        <v>29</v>
      </c>
      <c r="F1034" s="85" t="s">
        <v>15930</v>
      </c>
      <c r="G1034" s="85" t="s">
        <v>15929</v>
      </c>
      <c r="H1034" s="85" t="s">
        <v>879</v>
      </c>
      <c r="I1034" s="85" t="s">
        <v>15928</v>
      </c>
      <c r="J1034" s="84">
        <v>80</v>
      </c>
      <c r="K1034" s="84">
        <v>0</v>
      </c>
      <c r="L1034" s="82">
        <v>191263</v>
      </c>
      <c r="M1034" s="82">
        <v>0</v>
      </c>
      <c r="N1034" s="82">
        <v>2390.79</v>
      </c>
      <c r="O1034" s="86" t="s">
        <v>17552</v>
      </c>
      <c r="P1034" s="82">
        <v>9107.76</v>
      </c>
      <c r="Q1034" s="82">
        <v>0</v>
      </c>
      <c r="R1034" s="2">
        <f t="shared" si="32"/>
        <v>191263</v>
      </c>
      <c r="S1034" s="2">
        <f t="shared" si="33"/>
        <v>2390.7874999999999</v>
      </c>
    </row>
    <row r="1035" spans="1:19" x14ac:dyDescent="0.25">
      <c r="A1035" s="85" t="s">
        <v>17578</v>
      </c>
      <c r="B1035" s="85" t="s">
        <v>15784</v>
      </c>
      <c r="C1035" s="85" t="s">
        <v>15785</v>
      </c>
      <c r="D1035" s="85">
        <v>429</v>
      </c>
      <c r="E1035" s="85">
        <v>29</v>
      </c>
      <c r="F1035" s="85" t="s">
        <v>15927</v>
      </c>
      <c r="G1035" s="85" t="s">
        <v>15926</v>
      </c>
      <c r="H1035" s="85" t="s">
        <v>880</v>
      </c>
      <c r="I1035" s="85" t="s">
        <v>15925</v>
      </c>
      <c r="J1035" s="84">
        <v>186</v>
      </c>
      <c r="K1035" s="84">
        <v>0</v>
      </c>
      <c r="L1035" s="82">
        <v>444677</v>
      </c>
      <c r="M1035" s="82">
        <v>0</v>
      </c>
      <c r="N1035" s="82">
        <v>2390.7399999999998</v>
      </c>
      <c r="O1035" s="86" t="s">
        <v>17552</v>
      </c>
      <c r="P1035" s="82">
        <v>21175.08</v>
      </c>
      <c r="Q1035" s="82">
        <v>0</v>
      </c>
      <c r="R1035" s="2">
        <f t="shared" si="32"/>
        <v>444677</v>
      </c>
      <c r="S1035" s="2">
        <f t="shared" si="33"/>
        <v>2390.7365591397847</v>
      </c>
    </row>
    <row r="1036" spans="1:19" x14ac:dyDescent="0.25">
      <c r="A1036" s="85" t="s">
        <v>17578</v>
      </c>
      <c r="B1036" s="85" t="s">
        <v>15784</v>
      </c>
      <c r="C1036" s="85" t="s">
        <v>15785</v>
      </c>
      <c r="D1036" s="85">
        <v>429</v>
      </c>
      <c r="E1036" s="85">
        <v>29</v>
      </c>
      <c r="F1036" s="85" t="s">
        <v>15924</v>
      </c>
      <c r="G1036" s="85" t="s">
        <v>15923</v>
      </c>
      <c r="H1036" s="85" t="s">
        <v>881</v>
      </c>
      <c r="I1036" s="85" t="s">
        <v>15922</v>
      </c>
      <c r="J1036" s="84">
        <v>30</v>
      </c>
      <c r="K1036" s="84">
        <v>0</v>
      </c>
      <c r="L1036" s="82">
        <v>63013</v>
      </c>
      <c r="M1036" s="82">
        <v>0</v>
      </c>
      <c r="N1036" s="82">
        <v>2100.4299999999998</v>
      </c>
      <c r="O1036" s="86" t="s">
        <v>17554</v>
      </c>
      <c r="P1036" s="82">
        <v>-987.69</v>
      </c>
      <c r="Q1036" s="82">
        <v>0</v>
      </c>
      <c r="R1036" s="2">
        <f t="shared" si="32"/>
        <v>63013</v>
      </c>
      <c r="S1036" s="2">
        <f t="shared" si="33"/>
        <v>2100.4333333333334</v>
      </c>
    </row>
    <row r="1037" spans="1:19" x14ac:dyDescent="0.25">
      <c r="A1037" s="85" t="s">
        <v>17578</v>
      </c>
      <c r="B1037" s="85" t="s">
        <v>15770</v>
      </c>
      <c r="C1037" s="85" t="s">
        <v>15771</v>
      </c>
      <c r="D1037" s="85">
        <v>414</v>
      </c>
      <c r="E1037" s="85">
        <v>14</v>
      </c>
      <c r="F1037" s="85" t="s">
        <v>15921</v>
      </c>
      <c r="G1037" s="85" t="s">
        <v>15920</v>
      </c>
      <c r="H1037" s="85" t="s">
        <v>882</v>
      </c>
      <c r="I1037" s="85" t="s">
        <v>15919</v>
      </c>
      <c r="J1037" s="84">
        <v>200</v>
      </c>
      <c r="K1037" s="84">
        <v>0</v>
      </c>
      <c r="L1037" s="82">
        <v>462356</v>
      </c>
      <c r="M1037" s="82">
        <v>0</v>
      </c>
      <c r="N1037" s="82">
        <v>2311.7800000000002</v>
      </c>
      <c r="O1037" s="86" t="s">
        <v>17552</v>
      </c>
      <c r="P1037" s="82">
        <v>22016.92</v>
      </c>
      <c r="Q1037" s="82">
        <v>0</v>
      </c>
      <c r="R1037" s="2">
        <f t="shared" si="32"/>
        <v>462356</v>
      </c>
      <c r="S1037" s="2">
        <f t="shared" si="33"/>
        <v>2311.7800000000002</v>
      </c>
    </row>
    <row r="1038" spans="1:19" x14ac:dyDescent="0.25">
      <c r="A1038" s="85" t="s">
        <v>17578</v>
      </c>
      <c r="B1038" s="85" t="s">
        <v>15784</v>
      </c>
      <c r="C1038" s="85" t="s">
        <v>15785</v>
      </c>
      <c r="D1038" s="85">
        <v>429</v>
      </c>
      <c r="E1038" s="85">
        <v>29</v>
      </c>
      <c r="F1038" s="85" t="s">
        <v>15918</v>
      </c>
      <c r="G1038" s="85" t="s">
        <v>13933</v>
      </c>
      <c r="H1038" s="85" t="s">
        <v>883</v>
      </c>
      <c r="I1038" s="85" t="s">
        <v>15917</v>
      </c>
      <c r="J1038" s="84">
        <v>40</v>
      </c>
      <c r="K1038" s="84">
        <v>0</v>
      </c>
      <c r="L1038" s="82">
        <v>84405</v>
      </c>
      <c r="M1038" s="82">
        <v>0</v>
      </c>
      <c r="N1038" s="82">
        <v>2110.12</v>
      </c>
      <c r="O1038" s="86" t="s">
        <v>17552</v>
      </c>
      <c r="P1038" s="82">
        <v>4019.29</v>
      </c>
      <c r="Q1038" s="82">
        <v>0</v>
      </c>
      <c r="R1038" s="2">
        <f t="shared" si="32"/>
        <v>84405</v>
      </c>
      <c r="S1038" s="2">
        <f t="shared" si="33"/>
        <v>2110.125</v>
      </c>
    </row>
    <row r="1039" spans="1:19" x14ac:dyDescent="0.25">
      <c r="A1039" s="85" t="s">
        <v>17578</v>
      </c>
      <c r="B1039" s="85" t="s">
        <v>15784</v>
      </c>
      <c r="C1039" s="85" t="s">
        <v>15785</v>
      </c>
      <c r="D1039" s="85">
        <v>429</v>
      </c>
      <c r="E1039" s="85">
        <v>29</v>
      </c>
      <c r="F1039" s="85" t="s">
        <v>15916</v>
      </c>
      <c r="G1039" s="85" t="s">
        <v>15915</v>
      </c>
      <c r="H1039" s="85" t="s">
        <v>884</v>
      </c>
      <c r="I1039" s="85" t="s">
        <v>11501</v>
      </c>
      <c r="J1039" s="84">
        <v>54</v>
      </c>
      <c r="K1039" s="84">
        <v>0</v>
      </c>
      <c r="L1039" s="82">
        <v>126802</v>
      </c>
      <c r="M1039" s="82">
        <v>0</v>
      </c>
      <c r="N1039" s="82">
        <v>2348.19</v>
      </c>
      <c r="O1039" s="86" t="s">
        <v>17554</v>
      </c>
      <c r="P1039" s="82">
        <v>-1987.52</v>
      </c>
      <c r="Q1039" s="82">
        <v>0</v>
      </c>
      <c r="R1039" s="2">
        <f t="shared" si="32"/>
        <v>126802</v>
      </c>
      <c r="S1039" s="2">
        <f t="shared" si="33"/>
        <v>2348.1851851851852</v>
      </c>
    </row>
    <row r="1040" spans="1:19" x14ac:dyDescent="0.25">
      <c r="A1040" s="85" t="s">
        <v>17578</v>
      </c>
      <c r="B1040" s="85" t="s">
        <v>15784</v>
      </c>
      <c r="C1040" s="85" t="s">
        <v>15785</v>
      </c>
      <c r="D1040" s="85">
        <v>429</v>
      </c>
      <c r="E1040" s="85">
        <v>29</v>
      </c>
      <c r="F1040" s="85" t="s">
        <v>15914</v>
      </c>
      <c r="G1040" s="85" t="s">
        <v>15913</v>
      </c>
      <c r="H1040" s="85" t="s">
        <v>885</v>
      </c>
      <c r="I1040" s="85" t="s">
        <v>15912</v>
      </c>
      <c r="J1040" s="84">
        <v>57</v>
      </c>
      <c r="K1040" s="84">
        <v>0</v>
      </c>
      <c r="L1040" s="82">
        <v>118656</v>
      </c>
      <c r="M1040" s="82">
        <v>0</v>
      </c>
      <c r="N1040" s="82">
        <v>2081.6799999999998</v>
      </c>
      <c r="O1040" s="86" t="s">
        <v>17554</v>
      </c>
      <c r="P1040" s="82">
        <v>-1859.85</v>
      </c>
      <c r="Q1040" s="82">
        <v>0</v>
      </c>
      <c r="R1040" s="2">
        <f t="shared" si="32"/>
        <v>118656</v>
      </c>
      <c r="S1040" s="2">
        <f t="shared" si="33"/>
        <v>2081.6842105263158</v>
      </c>
    </row>
    <row r="1041" spans="1:19" x14ac:dyDescent="0.25">
      <c r="A1041" s="85" t="s">
        <v>17578</v>
      </c>
      <c r="B1041" s="85" t="s">
        <v>15784</v>
      </c>
      <c r="C1041" s="85" t="s">
        <v>15785</v>
      </c>
      <c r="D1041" s="85">
        <v>429</v>
      </c>
      <c r="E1041" s="85">
        <v>29</v>
      </c>
      <c r="F1041" s="85" t="s">
        <v>15911</v>
      </c>
      <c r="G1041" s="85" t="s">
        <v>15910</v>
      </c>
      <c r="H1041" s="85" t="s">
        <v>886</v>
      </c>
      <c r="I1041" s="85" t="s">
        <v>15909</v>
      </c>
      <c r="J1041" s="84">
        <v>88</v>
      </c>
      <c r="K1041" s="84">
        <v>0</v>
      </c>
      <c r="L1041" s="82">
        <v>190236</v>
      </c>
      <c r="M1041" s="82">
        <v>0</v>
      </c>
      <c r="N1041" s="82">
        <v>2161.77</v>
      </c>
      <c r="O1041" s="86" t="s">
        <v>17554</v>
      </c>
      <c r="P1041" s="82">
        <v>-2981.81</v>
      </c>
      <c r="Q1041" s="82">
        <v>0</v>
      </c>
      <c r="R1041" s="2">
        <f t="shared" si="32"/>
        <v>190236</v>
      </c>
      <c r="S1041" s="2">
        <f t="shared" si="33"/>
        <v>2161.7727272727275</v>
      </c>
    </row>
    <row r="1042" spans="1:19" x14ac:dyDescent="0.25">
      <c r="A1042" s="85" t="s">
        <v>17578</v>
      </c>
      <c r="B1042" s="85" t="s">
        <v>15784</v>
      </c>
      <c r="C1042" s="85" t="s">
        <v>15785</v>
      </c>
      <c r="D1042" s="85">
        <v>429</v>
      </c>
      <c r="E1042" s="85">
        <v>29</v>
      </c>
      <c r="F1042" s="85" t="s">
        <v>15908</v>
      </c>
      <c r="G1042" s="85" t="s">
        <v>15907</v>
      </c>
      <c r="H1042" s="85" t="s">
        <v>887</v>
      </c>
      <c r="I1042" s="85" t="s">
        <v>15906</v>
      </c>
      <c r="J1042" s="84">
        <v>50</v>
      </c>
      <c r="K1042" s="84">
        <v>0</v>
      </c>
      <c r="L1042" s="82">
        <v>123506</v>
      </c>
      <c r="M1042" s="82">
        <v>0</v>
      </c>
      <c r="N1042" s="82">
        <v>2470.12</v>
      </c>
      <c r="O1042" s="86" t="s">
        <v>17552</v>
      </c>
      <c r="P1042" s="82">
        <v>5881.26</v>
      </c>
      <c r="Q1042" s="82">
        <v>0</v>
      </c>
      <c r="R1042" s="2">
        <f t="shared" si="32"/>
        <v>123506</v>
      </c>
      <c r="S1042" s="2">
        <f t="shared" si="33"/>
        <v>2470.12</v>
      </c>
    </row>
    <row r="1043" spans="1:19" x14ac:dyDescent="0.25">
      <c r="A1043" s="85" t="s">
        <v>17578</v>
      </c>
      <c r="B1043" s="85" t="s">
        <v>15784</v>
      </c>
      <c r="C1043" s="85" t="s">
        <v>15785</v>
      </c>
      <c r="D1043" s="85">
        <v>429</v>
      </c>
      <c r="E1043" s="85">
        <v>29</v>
      </c>
      <c r="F1043" s="85" t="s">
        <v>15905</v>
      </c>
      <c r="G1043" s="85" t="s">
        <v>15904</v>
      </c>
      <c r="H1043" s="85" t="s">
        <v>888</v>
      </c>
      <c r="I1043" s="85" t="s">
        <v>15777</v>
      </c>
      <c r="J1043" s="84">
        <v>60</v>
      </c>
      <c r="K1043" s="84">
        <v>0</v>
      </c>
      <c r="L1043" s="82">
        <v>139680</v>
      </c>
      <c r="M1043" s="82">
        <v>0</v>
      </c>
      <c r="N1043" s="82">
        <v>2328</v>
      </c>
      <c r="O1043" s="86" t="s">
        <v>17552</v>
      </c>
      <c r="P1043" s="82">
        <v>6651.43</v>
      </c>
      <c r="Q1043" s="82">
        <v>0</v>
      </c>
      <c r="R1043" s="2">
        <f t="shared" si="32"/>
        <v>139680</v>
      </c>
      <c r="S1043" s="2">
        <f t="shared" si="33"/>
        <v>2328</v>
      </c>
    </row>
    <row r="1044" spans="1:19" x14ac:dyDescent="0.25">
      <c r="A1044" s="85" t="s">
        <v>17578</v>
      </c>
      <c r="B1044" s="85" t="s">
        <v>15770</v>
      </c>
      <c r="C1044" s="85" t="s">
        <v>15771</v>
      </c>
      <c r="D1044" s="85">
        <v>414</v>
      </c>
      <c r="E1044" s="85">
        <v>14</v>
      </c>
      <c r="F1044" s="85" t="s">
        <v>15903</v>
      </c>
      <c r="G1044" s="85" t="s">
        <v>15902</v>
      </c>
      <c r="H1044" s="85" t="s">
        <v>889</v>
      </c>
      <c r="I1044" s="85" t="s">
        <v>14823</v>
      </c>
      <c r="J1044" s="84">
        <v>284</v>
      </c>
      <c r="K1044" s="84">
        <v>0</v>
      </c>
      <c r="L1044" s="82">
        <v>582369</v>
      </c>
      <c r="M1044" s="82">
        <v>0</v>
      </c>
      <c r="N1044" s="82">
        <v>2050.6</v>
      </c>
      <c r="O1044" s="86" t="s">
        <v>17554</v>
      </c>
      <c r="P1044" s="82">
        <v>-9128.23</v>
      </c>
      <c r="Q1044" s="82">
        <v>0</v>
      </c>
      <c r="R1044" s="2">
        <f t="shared" si="32"/>
        <v>582369</v>
      </c>
      <c r="S1044" s="2">
        <f t="shared" si="33"/>
        <v>2050.5950704225352</v>
      </c>
    </row>
    <row r="1045" spans="1:19" x14ac:dyDescent="0.25">
      <c r="A1045" s="85" t="s">
        <v>17578</v>
      </c>
      <c r="B1045" s="85" t="s">
        <v>15770</v>
      </c>
      <c r="C1045" s="85" t="s">
        <v>15771</v>
      </c>
      <c r="D1045" s="85">
        <v>414</v>
      </c>
      <c r="E1045" s="85">
        <v>14</v>
      </c>
      <c r="F1045" s="85" t="s">
        <v>15903</v>
      </c>
      <c r="G1045" s="85" t="s">
        <v>15902</v>
      </c>
      <c r="H1045" s="85" t="s">
        <v>890</v>
      </c>
      <c r="I1045" s="85" t="s">
        <v>13141</v>
      </c>
      <c r="J1045" s="84">
        <v>259</v>
      </c>
      <c r="K1045" s="84">
        <v>0</v>
      </c>
      <c r="L1045" s="82">
        <v>666686</v>
      </c>
      <c r="M1045" s="82">
        <v>0</v>
      </c>
      <c r="N1045" s="82">
        <v>2574.08</v>
      </c>
      <c r="O1045" s="86" t="s">
        <v>17554</v>
      </c>
      <c r="P1045" s="82">
        <v>-10449.84</v>
      </c>
      <c r="Q1045" s="82">
        <v>0</v>
      </c>
      <c r="R1045" s="2">
        <f t="shared" si="32"/>
        <v>666686</v>
      </c>
      <c r="S1045" s="2">
        <f t="shared" si="33"/>
        <v>2574.0772200772199</v>
      </c>
    </row>
    <row r="1046" spans="1:19" x14ac:dyDescent="0.25">
      <c r="A1046" s="85" t="s">
        <v>17578</v>
      </c>
      <c r="B1046" s="85" t="s">
        <v>15770</v>
      </c>
      <c r="C1046" s="85" t="s">
        <v>15771</v>
      </c>
      <c r="D1046" s="85">
        <v>414</v>
      </c>
      <c r="E1046" s="85">
        <v>14</v>
      </c>
      <c r="F1046" s="85" t="s">
        <v>15903</v>
      </c>
      <c r="G1046" s="85" t="s">
        <v>15902</v>
      </c>
      <c r="H1046" s="85" t="s">
        <v>891</v>
      </c>
      <c r="I1046" s="85" t="s">
        <v>6129</v>
      </c>
      <c r="J1046" s="84">
        <v>283</v>
      </c>
      <c r="K1046" s="84">
        <v>0</v>
      </c>
      <c r="L1046" s="82">
        <v>755829</v>
      </c>
      <c r="M1046" s="82">
        <v>0</v>
      </c>
      <c r="N1046" s="82">
        <v>2670.77</v>
      </c>
      <c r="O1046" s="86" t="s">
        <v>17554</v>
      </c>
      <c r="P1046" s="82">
        <v>-11847.1</v>
      </c>
      <c r="Q1046" s="82">
        <v>0</v>
      </c>
      <c r="R1046" s="2">
        <f t="shared" si="32"/>
        <v>755829</v>
      </c>
      <c r="S1046" s="2">
        <f t="shared" si="33"/>
        <v>2670.773851590106</v>
      </c>
    </row>
    <row r="1047" spans="1:19" x14ac:dyDescent="0.25">
      <c r="A1047" s="85" t="s">
        <v>17578</v>
      </c>
      <c r="B1047" s="85" t="s">
        <v>15784</v>
      </c>
      <c r="C1047" s="85" t="s">
        <v>15785</v>
      </c>
      <c r="D1047" s="85">
        <v>429</v>
      </c>
      <c r="E1047" s="85">
        <v>29</v>
      </c>
      <c r="F1047" s="85" t="s">
        <v>15901</v>
      </c>
      <c r="G1047" s="85" t="s">
        <v>15900</v>
      </c>
      <c r="H1047" s="85" t="s">
        <v>892</v>
      </c>
      <c r="I1047" s="85" t="s">
        <v>15777</v>
      </c>
      <c r="J1047" s="84">
        <v>122</v>
      </c>
      <c r="K1047" s="84">
        <v>0</v>
      </c>
      <c r="L1047" s="82">
        <v>264674</v>
      </c>
      <c r="M1047" s="82">
        <v>0</v>
      </c>
      <c r="N1047" s="82">
        <v>2169.46</v>
      </c>
      <c r="O1047" s="86" t="s">
        <v>17554</v>
      </c>
      <c r="P1047" s="82">
        <v>-4148.59</v>
      </c>
      <c r="Q1047" s="82">
        <v>0</v>
      </c>
      <c r="R1047" s="2">
        <f t="shared" si="32"/>
        <v>264674</v>
      </c>
      <c r="S1047" s="2">
        <f t="shared" si="33"/>
        <v>2169.4590163934427</v>
      </c>
    </row>
    <row r="1048" spans="1:19" x14ac:dyDescent="0.25">
      <c r="A1048" s="85" t="s">
        <v>17578</v>
      </c>
      <c r="B1048" s="85" t="s">
        <v>15770</v>
      </c>
      <c r="C1048" s="85" t="s">
        <v>15771</v>
      </c>
      <c r="D1048" s="85">
        <v>414</v>
      </c>
      <c r="E1048" s="85">
        <v>14</v>
      </c>
      <c r="F1048" s="85" t="s">
        <v>15899</v>
      </c>
      <c r="G1048" s="85" t="s">
        <v>15898</v>
      </c>
      <c r="H1048" s="85" t="s">
        <v>893</v>
      </c>
      <c r="I1048" s="85" t="s">
        <v>15897</v>
      </c>
      <c r="J1048" s="84">
        <v>70</v>
      </c>
      <c r="K1048" s="84">
        <v>0</v>
      </c>
      <c r="L1048" s="82">
        <v>150163</v>
      </c>
      <c r="M1048" s="82">
        <v>0</v>
      </c>
      <c r="N1048" s="82">
        <v>2145.19</v>
      </c>
      <c r="O1048" s="86" t="s">
        <v>17552</v>
      </c>
      <c r="P1048" s="82">
        <v>7150.58</v>
      </c>
      <c r="Q1048" s="82">
        <v>0</v>
      </c>
      <c r="R1048" s="2">
        <f t="shared" si="32"/>
        <v>150163</v>
      </c>
      <c r="S1048" s="2">
        <f t="shared" si="33"/>
        <v>2145.1857142857143</v>
      </c>
    </row>
    <row r="1049" spans="1:19" x14ac:dyDescent="0.25">
      <c r="A1049" s="85" t="s">
        <v>17578</v>
      </c>
      <c r="B1049" s="85" t="s">
        <v>15784</v>
      </c>
      <c r="C1049" s="85" t="s">
        <v>15785</v>
      </c>
      <c r="D1049" s="85">
        <v>429</v>
      </c>
      <c r="E1049" s="85">
        <v>29</v>
      </c>
      <c r="F1049" s="85" t="s">
        <v>15896</v>
      </c>
      <c r="G1049" s="85" t="s">
        <v>15895</v>
      </c>
      <c r="H1049" s="85" t="s">
        <v>894</v>
      </c>
      <c r="I1049" s="85" t="s">
        <v>18560</v>
      </c>
      <c r="J1049" s="84">
        <v>273</v>
      </c>
      <c r="K1049" s="84">
        <v>0</v>
      </c>
      <c r="L1049" s="82">
        <v>711960</v>
      </c>
      <c r="M1049" s="82">
        <v>0</v>
      </c>
      <c r="N1049" s="82">
        <v>2607.91</v>
      </c>
      <c r="O1049" s="86" t="s">
        <v>17552</v>
      </c>
      <c r="P1049" s="82">
        <v>33902.870000000003</v>
      </c>
      <c r="Q1049" s="82">
        <v>0</v>
      </c>
      <c r="R1049" s="2">
        <f t="shared" si="32"/>
        <v>711960</v>
      </c>
      <c r="S1049" s="2">
        <f t="shared" si="33"/>
        <v>2607.9120879120878</v>
      </c>
    </row>
    <row r="1050" spans="1:19" x14ac:dyDescent="0.25">
      <c r="A1050" s="85" t="s">
        <v>17578</v>
      </c>
      <c r="B1050" s="85" t="s">
        <v>15770</v>
      </c>
      <c r="C1050" s="85" t="s">
        <v>15771</v>
      </c>
      <c r="D1050" s="85">
        <v>414</v>
      </c>
      <c r="E1050" s="85">
        <v>14</v>
      </c>
      <c r="F1050" s="85" t="s">
        <v>15888</v>
      </c>
      <c r="G1050" s="85" t="s">
        <v>17842</v>
      </c>
      <c r="H1050" s="85" t="s">
        <v>895</v>
      </c>
      <c r="I1050" s="85" t="s">
        <v>17583</v>
      </c>
      <c r="J1050" s="84">
        <v>200</v>
      </c>
      <c r="K1050" s="84">
        <v>0</v>
      </c>
      <c r="L1050" s="82">
        <v>539395</v>
      </c>
      <c r="M1050" s="82">
        <v>0</v>
      </c>
      <c r="N1050" s="82">
        <v>2696.98</v>
      </c>
      <c r="O1050" s="86" t="s">
        <v>17554</v>
      </c>
      <c r="P1050" s="82">
        <v>-8454.64</v>
      </c>
      <c r="Q1050" s="82">
        <v>0</v>
      </c>
      <c r="R1050" s="2">
        <f t="shared" si="32"/>
        <v>539395</v>
      </c>
      <c r="S1050" s="2">
        <f t="shared" si="33"/>
        <v>2696.9749999999999</v>
      </c>
    </row>
    <row r="1051" spans="1:19" x14ac:dyDescent="0.25">
      <c r="A1051" s="85" t="s">
        <v>17578</v>
      </c>
      <c r="B1051" s="85" t="s">
        <v>15770</v>
      </c>
      <c r="C1051" s="85" t="s">
        <v>15771</v>
      </c>
      <c r="D1051" s="85">
        <v>414</v>
      </c>
      <c r="E1051" s="85">
        <v>14</v>
      </c>
      <c r="F1051" s="85" t="s">
        <v>15888</v>
      </c>
      <c r="G1051" s="85" t="s">
        <v>17842</v>
      </c>
      <c r="H1051" s="85" t="s">
        <v>896</v>
      </c>
      <c r="I1051" s="85" t="s">
        <v>15894</v>
      </c>
      <c r="J1051" s="84">
        <v>101</v>
      </c>
      <c r="K1051" s="84">
        <v>0</v>
      </c>
      <c r="L1051" s="82">
        <v>220790</v>
      </c>
      <c r="M1051" s="82">
        <v>0</v>
      </c>
      <c r="N1051" s="82">
        <v>2186.04</v>
      </c>
      <c r="O1051" s="86" t="s">
        <v>17554</v>
      </c>
      <c r="P1051" s="82">
        <v>-3460.74</v>
      </c>
      <c r="Q1051" s="82">
        <v>0</v>
      </c>
      <c r="R1051" s="2">
        <f t="shared" si="32"/>
        <v>220790</v>
      </c>
      <c r="S1051" s="2">
        <f t="shared" si="33"/>
        <v>2186.0396039603961</v>
      </c>
    </row>
    <row r="1052" spans="1:19" x14ac:dyDescent="0.25">
      <c r="A1052" s="85" t="s">
        <v>17578</v>
      </c>
      <c r="B1052" s="85" t="s">
        <v>15770</v>
      </c>
      <c r="C1052" s="85" t="s">
        <v>15771</v>
      </c>
      <c r="D1052" s="85">
        <v>414</v>
      </c>
      <c r="E1052" s="85">
        <v>14</v>
      </c>
      <c r="F1052" s="85" t="s">
        <v>15888</v>
      </c>
      <c r="G1052" s="85" t="s">
        <v>17842</v>
      </c>
      <c r="H1052" s="85" t="s">
        <v>897</v>
      </c>
      <c r="I1052" s="85" t="s">
        <v>15893</v>
      </c>
      <c r="J1052" s="84">
        <v>101</v>
      </c>
      <c r="K1052" s="84">
        <v>0</v>
      </c>
      <c r="L1052" s="82">
        <v>213047</v>
      </c>
      <c r="M1052" s="82">
        <v>0</v>
      </c>
      <c r="N1052" s="82">
        <v>2109.38</v>
      </c>
      <c r="O1052" s="86" t="s">
        <v>17554</v>
      </c>
      <c r="P1052" s="82">
        <v>-3339.36</v>
      </c>
      <c r="Q1052" s="82">
        <v>0</v>
      </c>
      <c r="R1052" s="2">
        <f t="shared" si="32"/>
        <v>213047</v>
      </c>
      <c r="S1052" s="2">
        <f t="shared" si="33"/>
        <v>2109.3762376237623</v>
      </c>
    </row>
    <row r="1053" spans="1:19" x14ac:dyDescent="0.25">
      <c r="A1053" s="85" t="s">
        <v>17578</v>
      </c>
      <c r="B1053" s="85" t="s">
        <v>15770</v>
      </c>
      <c r="C1053" s="85" t="s">
        <v>15771</v>
      </c>
      <c r="D1053" s="85">
        <v>414</v>
      </c>
      <c r="E1053" s="85">
        <v>14</v>
      </c>
      <c r="F1053" s="85" t="s">
        <v>15888</v>
      </c>
      <c r="G1053" s="85" t="s">
        <v>17842</v>
      </c>
      <c r="H1053" s="85" t="s">
        <v>898</v>
      </c>
      <c r="I1053" s="85" t="s">
        <v>15892</v>
      </c>
      <c r="J1053" s="84">
        <v>96</v>
      </c>
      <c r="K1053" s="84">
        <v>0</v>
      </c>
      <c r="L1053" s="82">
        <v>118604</v>
      </c>
      <c r="M1053" s="82">
        <v>0</v>
      </c>
      <c r="N1053" s="82">
        <v>1235.46</v>
      </c>
      <c r="O1053" s="86" t="s">
        <v>17554</v>
      </c>
      <c r="P1053" s="82">
        <v>-1859.03</v>
      </c>
      <c r="Q1053" s="82">
        <v>0</v>
      </c>
      <c r="R1053" s="2">
        <f t="shared" si="32"/>
        <v>118604</v>
      </c>
      <c r="S1053" s="2">
        <f t="shared" si="33"/>
        <v>1235.4583333333333</v>
      </c>
    </row>
    <row r="1054" spans="1:19" x14ac:dyDescent="0.25">
      <c r="A1054" s="85" t="s">
        <v>17578</v>
      </c>
      <c r="B1054" s="85" t="s">
        <v>15770</v>
      </c>
      <c r="C1054" s="85" t="s">
        <v>15771</v>
      </c>
      <c r="D1054" s="85">
        <v>414</v>
      </c>
      <c r="E1054" s="85">
        <v>14</v>
      </c>
      <c r="F1054" s="85" t="s">
        <v>15888</v>
      </c>
      <c r="G1054" s="85" t="s">
        <v>17842</v>
      </c>
      <c r="H1054" s="85" t="s">
        <v>899</v>
      </c>
      <c r="I1054" s="85" t="s">
        <v>15891</v>
      </c>
      <c r="J1054" s="84">
        <v>72</v>
      </c>
      <c r="K1054" s="84">
        <v>0</v>
      </c>
      <c r="L1054" s="82">
        <v>124822</v>
      </c>
      <c r="M1054" s="82">
        <v>0</v>
      </c>
      <c r="N1054" s="82">
        <v>1733.64</v>
      </c>
      <c r="O1054" s="86" t="s">
        <v>17554</v>
      </c>
      <c r="P1054" s="82">
        <v>-1956.51</v>
      </c>
      <c r="Q1054" s="82">
        <v>0</v>
      </c>
      <c r="R1054" s="2">
        <f t="shared" si="32"/>
        <v>124822</v>
      </c>
      <c r="S1054" s="2">
        <f t="shared" si="33"/>
        <v>1733.6388888888889</v>
      </c>
    </row>
    <row r="1055" spans="1:19" x14ac:dyDescent="0.25">
      <c r="A1055" s="85" t="s">
        <v>17578</v>
      </c>
      <c r="B1055" s="85" t="s">
        <v>15770</v>
      </c>
      <c r="C1055" s="85" t="s">
        <v>15771</v>
      </c>
      <c r="D1055" s="85">
        <v>414</v>
      </c>
      <c r="E1055" s="85">
        <v>14</v>
      </c>
      <c r="F1055" s="85" t="s">
        <v>15888</v>
      </c>
      <c r="G1055" s="85" t="s">
        <v>17842</v>
      </c>
      <c r="H1055" s="85" t="s">
        <v>900</v>
      </c>
      <c r="I1055" s="85" t="s">
        <v>15890</v>
      </c>
      <c r="J1055" s="84">
        <v>66</v>
      </c>
      <c r="K1055" s="84">
        <v>0</v>
      </c>
      <c r="L1055" s="82">
        <v>109592</v>
      </c>
      <c r="M1055" s="82">
        <v>0</v>
      </c>
      <c r="N1055" s="82">
        <v>1660.48</v>
      </c>
      <c r="O1055" s="86" t="s">
        <v>17554</v>
      </c>
      <c r="P1055" s="82">
        <v>-1717.79</v>
      </c>
      <c r="Q1055" s="82">
        <v>0</v>
      </c>
      <c r="R1055" s="2">
        <f t="shared" si="32"/>
        <v>109592</v>
      </c>
      <c r="S1055" s="2">
        <f t="shared" si="33"/>
        <v>1660.4848484848485</v>
      </c>
    </row>
    <row r="1056" spans="1:19" x14ac:dyDescent="0.25">
      <c r="A1056" s="85" t="s">
        <v>17578</v>
      </c>
      <c r="B1056" s="85" t="s">
        <v>15770</v>
      </c>
      <c r="C1056" s="85" t="s">
        <v>15771</v>
      </c>
      <c r="D1056" s="85">
        <v>414</v>
      </c>
      <c r="E1056" s="85">
        <v>14</v>
      </c>
      <c r="F1056" s="85" t="s">
        <v>15888</v>
      </c>
      <c r="G1056" s="85" t="s">
        <v>17842</v>
      </c>
      <c r="H1056" s="85" t="s">
        <v>901</v>
      </c>
      <c r="I1056" s="85" t="s">
        <v>15889</v>
      </c>
      <c r="J1056" s="84">
        <v>170</v>
      </c>
      <c r="K1056" s="84">
        <v>0</v>
      </c>
      <c r="L1056" s="82">
        <v>249147</v>
      </c>
      <c r="M1056" s="82">
        <v>0</v>
      </c>
      <c r="N1056" s="82">
        <v>1465.57</v>
      </c>
      <c r="O1056" s="86" t="s">
        <v>17554</v>
      </c>
      <c r="P1056" s="82">
        <v>-3905.2</v>
      </c>
      <c r="Q1056" s="82">
        <v>0</v>
      </c>
      <c r="R1056" s="2">
        <f t="shared" si="32"/>
        <v>249147</v>
      </c>
      <c r="S1056" s="2">
        <f t="shared" si="33"/>
        <v>1465.5705882352941</v>
      </c>
    </row>
    <row r="1057" spans="1:19" x14ac:dyDescent="0.25">
      <c r="A1057" s="85" t="s">
        <v>17578</v>
      </c>
      <c r="B1057" s="85" t="s">
        <v>15770</v>
      </c>
      <c r="C1057" s="85" t="s">
        <v>15771</v>
      </c>
      <c r="D1057" s="85">
        <v>414</v>
      </c>
      <c r="E1057" s="85">
        <v>14</v>
      </c>
      <c r="F1057" s="85" t="s">
        <v>15888</v>
      </c>
      <c r="G1057" s="85" t="s">
        <v>17842</v>
      </c>
      <c r="H1057" s="85" t="s">
        <v>902</v>
      </c>
      <c r="I1057" s="85" t="s">
        <v>15887</v>
      </c>
      <c r="J1057" s="84">
        <v>16</v>
      </c>
      <c r="K1057" s="84">
        <v>0</v>
      </c>
      <c r="L1057" s="82">
        <v>27314</v>
      </c>
      <c r="M1057" s="82">
        <v>0</v>
      </c>
      <c r="N1057" s="82">
        <v>1707.12</v>
      </c>
      <c r="O1057" s="86" t="s">
        <v>17554</v>
      </c>
      <c r="P1057" s="82">
        <v>-428.14</v>
      </c>
      <c r="Q1057" s="82">
        <v>0</v>
      </c>
      <c r="R1057" s="2">
        <f t="shared" si="32"/>
        <v>27314</v>
      </c>
      <c r="S1057" s="2">
        <f t="shared" si="33"/>
        <v>1707.125</v>
      </c>
    </row>
    <row r="1058" spans="1:19" x14ac:dyDescent="0.25">
      <c r="A1058" s="85" t="s">
        <v>17578</v>
      </c>
      <c r="B1058" s="85" t="s">
        <v>15770</v>
      </c>
      <c r="C1058" s="85" t="s">
        <v>15771</v>
      </c>
      <c r="D1058" s="85">
        <v>414</v>
      </c>
      <c r="E1058" s="85">
        <v>14</v>
      </c>
      <c r="F1058" s="85" t="s">
        <v>15888</v>
      </c>
      <c r="G1058" s="85" t="s">
        <v>17842</v>
      </c>
      <c r="H1058" s="85" t="s">
        <v>17584</v>
      </c>
      <c r="I1058" s="85" t="s">
        <v>17585</v>
      </c>
      <c r="J1058" s="84">
        <v>12</v>
      </c>
      <c r="K1058" s="84">
        <v>0</v>
      </c>
      <c r="L1058" s="82">
        <v>19998</v>
      </c>
      <c r="M1058" s="82">
        <v>0</v>
      </c>
      <c r="N1058" s="82">
        <v>1666.5</v>
      </c>
      <c r="O1058" s="86" t="s">
        <v>17554</v>
      </c>
      <c r="P1058" s="82">
        <v>-313.45</v>
      </c>
      <c r="Q1058" s="82">
        <v>0</v>
      </c>
      <c r="R1058" s="2">
        <f t="shared" si="32"/>
        <v>19998</v>
      </c>
      <c r="S1058" s="2">
        <f t="shared" si="33"/>
        <v>1666.5</v>
      </c>
    </row>
    <row r="1059" spans="1:19" x14ac:dyDescent="0.25">
      <c r="A1059" s="85" t="s">
        <v>17578</v>
      </c>
      <c r="B1059" s="85" t="s">
        <v>15770</v>
      </c>
      <c r="C1059" s="85" t="s">
        <v>15771</v>
      </c>
      <c r="D1059" s="85">
        <v>414</v>
      </c>
      <c r="E1059" s="85">
        <v>14</v>
      </c>
      <c r="F1059" s="85" t="s">
        <v>15888</v>
      </c>
      <c r="G1059" s="85" t="s">
        <v>17842</v>
      </c>
      <c r="H1059" s="85" t="s">
        <v>18014</v>
      </c>
      <c r="I1059" s="85" t="s">
        <v>18040</v>
      </c>
      <c r="J1059" s="84">
        <v>50</v>
      </c>
      <c r="K1059" s="84">
        <v>0</v>
      </c>
      <c r="L1059" s="82">
        <v>85548</v>
      </c>
      <c r="M1059" s="82">
        <v>0</v>
      </c>
      <c r="N1059" s="82">
        <v>1710.96</v>
      </c>
      <c r="O1059" s="86" t="s">
        <v>17554</v>
      </c>
      <c r="P1059" s="82">
        <v>-1340.91</v>
      </c>
      <c r="Q1059" s="82">
        <v>0</v>
      </c>
      <c r="R1059" s="2">
        <f t="shared" si="32"/>
        <v>85548</v>
      </c>
      <c r="S1059" s="2">
        <f t="shared" si="33"/>
        <v>1710.96</v>
      </c>
    </row>
    <row r="1060" spans="1:19" x14ac:dyDescent="0.25">
      <c r="A1060" s="85" t="s">
        <v>17578</v>
      </c>
      <c r="B1060" s="85" t="s">
        <v>15770</v>
      </c>
      <c r="C1060" s="85" t="s">
        <v>15771</v>
      </c>
      <c r="D1060" s="85">
        <v>414</v>
      </c>
      <c r="E1060" s="85">
        <v>14</v>
      </c>
      <c r="F1060" s="85" t="s">
        <v>15888</v>
      </c>
      <c r="G1060" s="85" t="s">
        <v>17842</v>
      </c>
      <c r="H1060" s="85" t="s">
        <v>19008</v>
      </c>
      <c r="I1060" s="85" t="s">
        <v>19007</v>
      </c>
      <c r="J1060" s="84">
        <v>2</v>
      </c>
      <c r="K1060" s="84">
        <v>0</v>
      </c>
      <c r="L1060" s="82">
        <v>5576</v>
      </c>
      <c r="M1060" s="82">
        <v>0</v>
      </c>
      <c r="N1060" s="82">
        <v>2788</v>
      </c>
      <c r="O1060" s="86" t="s">
        <v>17554</v>
      </c>
      <c r="P1060" s="82">
        <v>-87.41</v>
      </c>
      <c r="Q1060" s="82">
        <v>0</v>
      </c>
      <c r="R1060" s="2">
        <f t="shared" si="32"/>
        <v>5576</v>
      </c>
      <c r="S1060" s="2">
        <f t="shared" si="33"/>
        <v>2788</v>
      </c>
    </row>
    <row r="1061" spans="1:19" x14ac:dyDescent="0.25">
      <c r="A1061" s="85" t="s">
        <v>17578</v>
      </c>
      <c r="B1061" s="85" t="s">
        <v>15784</v>
      </c>
      <c r="C1061" s="85" t="s">
        <v>15785</v>
      </c>
      <c r="D1061" s="85">
        <v>429</v>
      </c>
      <c r="E1061" s="85">
        <v>29</v>
      </c>
      <c r="F1061" s="85" t="s">
        <v>15885</v>
      </c>
      <c r="G1061" s="85" t="s">
        <v>15884</v>
      </c>
      <c r="H1061" s="85" t="s">
        <v>903</v>
      </c>
      <c r="I1061" s="85" t="s">
        <v>15886</v>
      </c>
      <c r="J1061" s="84">
        <v>154</v>
      </c>
      <c r="K1061" s="84">
        <v>0</v>
      </c>
      <c r="L1061" s="82">
        <v>334527</v>
      </c>
      <c r="M1061" s="82">
        <v>0</v>
      </c>
      <c r="N1061" s="82">
        <v>2172.25</v>
      </c>
      <c r="O1061" s="86" t="s">
        <v>17554</v>
      </c>
      <c r="P1061" s="82">
        <v>-5243.48</v>
      </c>
      <c r="Q1061" s="82">
        <v>0</v>
      </c>
      <c r="R1061" s="2">
        <f t="shared" si="32"/>
        <v>334527</v>
      </c>
      <c r="S1061" s="2">
        <f t="shared" si="33"/>
        <v>2172.2532467532469</v>
      </c>
    </row>
    <row r="1062" spans="1:19" x14ac:dyDescent="0.25">
      <c r="A1062" s="85" t="s">
        <v>17578</v>
      </c>
      <c r="B1062" s="85" t="s">
        <v>15784</v>
      </c>
      <c r="C1062" s="85" t="s">
        <v>15785</v>
      </c>
      <c r="D1062" s="85">
        <v>429</v>
      </c>
      <c r="E1062" s="85">
        <v>29</v>
      </c>
      <c r="F1062" s="85" t="s">
        <v>15883</v>
      </c>
      <c r="G1062" s="85" t="s">
        <v>15882</v>
      </c>
      <c r="H1062" s="85" t="s">
        <v>904</v>
      </c>
      <c r="I1062" s="85" t="s">
        <v>15881</v>
      </c>
      <c r="J1062" s="84">
        <v>111</v>
      </c>
      <c r="K1062" s="84">
        <v>0</v>
      </c>
      <c r="L1062" s="82">
        <v>225110</v>
      </c>
      <c r="M1062" s="82">
        <v>0</v>
      </c>
      <c r="N1062" s="82">
        <v>2028.02</v>
      </c>
      <c r="O1062" s="86" t="s">
        <v>17554</v>
      </c>
      <c r="P1062" s="82">
        <v>-3528.43</v>
      </c>
      <c r="Q1062" s="82">
        <v>0</v>
      </c>
      <c r="R1062" s="2">
        <f t="shared" si="32"/>
        <v>225110</v>
      </c>
      <c r="S1062" s="2">
        <f t="shared" si="33"/>
        <v>2028.018018018018</v>
      </c>
    </row>
    <row r="1063" spans="1:19" x14ac:dyDescent="0.25">
      <c r="A1063" s="85" t="s">
        <v>17578</v>
      </c>
      <c r="B1063" s="85" t="s">
        <v>15784</v>
      </c>
      <c r="C1063" s="85" t="s">
        <v>15785</v>
      </c>
      <c r="D1063" s="85">
        <v>429</v>
      </c>
      <c r="E1063" s="85">
        <v>29</v>
      </c>
      <c r="F1063" s="85" t="s">
        <v>15880</v>
      </c>
      <c r="G1063" s="85" t="s">
        <v>15879</v>
      </c>
      <c r="H1063" s="85" t="s">
        <v>905</v>
      </c>
      <c r="I1063" s="85" t="s">
        <v>15878</v>
      </c>
      <c r="J1063" s="84">
        <v>39</v>
      </c>
      <c r="K1063" s="84">
        <v>0</v>
      </c>
      <c r="L1063" s="82">
        <v>83633</v>
      </c>
      <c r="M1063" s="82">
        <v>0</v>
      </c>
      <c r="N1063" s="82">
        <v>2144.44</v>
      </c>
      <c r="O1063" s="86" t="s">
        <v>17552</v>
      </c>
      <c r="P1063" s="82">
        <v>3982.52</v>
      </c>
      <c r="Q1063" s="82">
        <v>0</v>
      </c>
      <c r="R1063" s="2">
        <f t="shared" si="32"/>
        <v>83633</v>
      </c>
      <c r="S1063" s="2">
        <f t="shared" si="33"/>
        <v>2144.4358974358975</v>
      </c>
    </row>
    <row r="1064" spans="1:19" x14ac:dyDescent="0.25">
      <c r="A1064" s="85" t="s">
        <v>17578</v>
      </c>
      <c r="B1064" s="85" t="s">
        <v>15770</v>
      </c>
      <c r="C1064" s="85" t="s">
        <v>15771</v>
      </c>
      <c r="D1064" s="85">
        <v>414</v>
      </c>
      <c r="E1064" s="85">
        <v>14</v>
      </c>
      <c r="F1064" s="85" t="s">
        <v>15877</v>
      </c>
      <c r="G1064" s="85" t="s">
        <v>15876</v>
      </c>
      <c r="H1064" s="85" t="s">
        <v>906</v>
      </c>
      <c r="I1064" s="85" t="s">
        <v>15875</v>
      </c>
      <c r="J1064" s="84">
        <v>26</v>
      </c>
      <c r="K1064" s="84">
        <v>0</v>
      </c>
      <c r="L1064" s="82">
        <v>54129</v>
      </c>
      <c r="M1064" s="82">
        <v>0</v>
      </c>
      <c r="N1064" s="82">
        <v>2081.88</v>
      </c>
      <c r="O1064" s="86" t="s">
        <v>17554</v>
      </c>
      <c r="P1064" s="82">
        <v>-848.42</v>
      </c>
      <c r="Q1064" s="82">
        <v>0</v>
      </c>
      <c r="R1064" s="2">
        <f t="shared" si="32"/>
        <v>54129</v>
      </c>
      <c r="S1064" s="2">
        <f t="shared" si="33"/>
        <v>2081.8846153846152</v>
      </c>
    </row>
    <row r="1065" spans="1:19" x14ac:dyDescent="0.25">
      <c r="A1065" s="85" t="s">
        <v>17578</v>
      </c>
      <c r="B1065" s="85" t="s">
        <v>15770</v>
      </c>
      <c r="C1065" s="85" t="s">
        <v>15771</v>
      </c>
      <c r="D1065" s="85">
        <v>414</v>
      </c>
      <c r="E1065" s="85">
        <v>14</v>
      </c>
      <c r="F1065" s="85" t="s">
        <v>15874</v>
      </c>
      <c r="G1065" s="85" t="s">
        <v>15873</v>
      </c>
      <c r="H1065" s="85" t="s">
        <v>907</v>
      </c>
      <c r="I1065" s="85" t="s">
        <v>11657</v>
      </c>
      <c r="J1065" s="84">
        <v>69</v>
      </c>
      <c r="K1065" s="84">
        <v>0</v>
      </c>
      <c r="L1065" s="82">
        <v>181672</v>
      </c>
      <c r="M1065" s="82">
        <v>0</v>
      </c>
      <c r="N1065" s="82">
        <v>2632.93</v>
      </c>
      <c r="O1065" s="86" t="s">
        <v>17554</v>
      </c>
      <c r="P1065" s="82">
        <v>-2847.58</v>
      </c>
      <c r="Q1065" s="82">
        <v>0</v>
      </c>
      <c r="R1065" s="2">
        <f t="shared" si="32"/>
        <v>181672</v>
      </c>
      <c r="S1065" s="2">
        <f t="shared" si="33"/>
        <v>2632.927536231884</v>
      </c>
    </row>
    <row r="1066" spans="1:19" x14ac:dyDescent="0.25">
      <c r="A1066" s="85" t="s">
        <v>17578</v>
      </c>
      <c r="B1066" s="85" t="s">
        <v>15770</v>
      </c>
      <c r="C1066" s="85" t="s">
        <v>15771</v>
      </c>
      <c r="D1066" s="85">
        <v>414</v>
      </c>
      <c r="E1066" s="85">
        <v>14</v>
      </c>
      <c r="F1066" s="85" t="s">
        <v>15874</v>
      </c>
      <c r="G1066" s="85" t="s">
        <v>15873</v>
      </c>
      <c r="H1066" s="85" t="s">
        <v>908</v>
      </c>
      <c r="I1066" s="85" t="s">
        <v>15872</v>
      </c>
      <c r="J1066" s="84">
        <v>61</v>
      </c>
      <c r="K1066" s="84">
        <v>0</v>
      </c>
      <c r="L1066" s="82">
        <v>94192</v>
      </c>
      <c r="M1066" s="82">
        <v>0</v>
      </c>
      <c r="N1066" s="82">
        <v>1544.13</v>
      </c>
      <c r="O1066" s="86" t="s">
        <v>17554</v>
      </c>
      <c r="P1066" s="82">
        <v>-1476.39</v>
      </c>
      <c r="Q1066" s="82">
        <v>0</v>
      </c>
      <c r="R1066" s="2">
        <f t="shared" si="32"/>
        <v>94192</v>
      </c>
      <c r="S1066" s="2">
        <f t="shared" si="33"/>
        <v>1544.1311475409836</v>
      </c>
    </row>
    <row r="1067" spans="1:19" x14ac:dyDescent="0.25">
      <c r="A1067" s="85" t="s">
        <v>17578</v>
      </c>
      <c r="B1067" s="85" t="s">
        <v>15770</v>
      </c>
      <c r="C1067" s="85" t="s">
        <v>15771</v>
      </c>
      <c r="D1067" s="85">
        <v>414</v>
      </c>
      <c r="E1067" s="85">
        <v>14</v>
      </c>
      <c r="F1067" s="85" t="s">
        <v>15871</v>
      </c>
      <c r="G1067" s="85" t="s">
        <v>15870</v>
      </c>
      <c r="H1067" s="85" t="s">
        <v>909</v>
      </c>
      <c r="I1067" s="85" t="s">
        <v>15869</v>
      </c>
      <c r="J1067" s="84">
        <v>150</v>
      </c>
      <c r="K1067" s="84">
        <v>0</v>
      </c>
      <c r="L1067" s="82">
        <v>332047</v>
      </c>
      <c r="M1067" s="82">
        <v>0</v>
      </c>
      <c r="N1067" s="82">
        <v>2213.65</v>
      </c>
      <c r="O1067" s="86" t="s">
        <v>17554</v>
      </c>
      <c r="P1067" s="82">
        <v>-5204.6000000000004</v>
      </c>
      <c r="Q1067" s="82">
        <v>0</v>
      </c>
      <c r="R1067" s="2">
        <f t="shared" si="32"/>
        <v>332047</v>
      </c>
      <c r="S1067" s="2">
        <f t="shared" si="33"/>
        <v>2213.6466666666665</v>
      </c>
    </row>
    <row r="1068" spans="1:19" x14ac:dyDescent="0.25">
      <c r="A1068" s="85" t="s">
        <v>17578</v>
      </c>
      <c r="B1068" s="85" t="s">
        <v>15784</v>
      </c>
      <c r="C1068" s="85" t="s">
        <v>15785</v>
      </c>
      <c r="D1068" s="85">
        <v>429</v>
      </c>
      <c r="E1068" s="85">
        <v>29</v>
      </c>
      <c r="F1068" s="85" t="s">
        <v>15865</v>
      </c>
      <c r="G1068" s="85" t="s">
        <v>15864</v>
      </c>
      <c r="H1068" s="85" t="s">
        <v>910</v>
      </c>
      <c r="I1068" s="85" t="s">
        <v>18561</v>
      </c>
      <c r="J1068" s="84">
        <v>84</v>
      </c>
      <c r="K1068" s="84">
        <v>0</v>
      </c>
      <c r="L1068" s="82">
        <v>215876</v>
      </c>
      <c r="M1068" s="82">
        <v>0</v>
      </c>
      <c r="N1068" s="82">
        <v>2569.9499999999998</v>
      </c>
      <c r="O1068" s="86" t="s">
        <v>17552</v>
      </c>
      <c r="P1068" s="82">
        <v>10279.83</v>
      </c>
      <c r="Q1068" s="82">
        <v>0</v>
      </c>
      <c r="R1068" s="2">
        <f t="shared" si="32"/>
        <v>215876</v>
      </c>
      <c r="S1068" s="2">
        <f t="shared" si="33"/>
        <v>2569.9523809523807</v>
      </c>
    </row>
    <row r="1069" spans="1:19" x14ac:dyDescent="0.25">
      <c r="A1069" s="85" t="s">
        <v>17578</v>
      </c>
      <c r="B1069" s="85" t="s">
        <v>15784</v>
      </c>
      <c r="C1069" s="85" t="s">
        <v>15785</v>
      </c>
      <c r="D1069" s="85">
        <v>429</v>
      </c>
      <c r="E1069" s="85">
        <v>29</v>
      </c>
      <c r="F1069" s="85" t="s">
        <v>15865</v>
      </c>
      <c r="G1069" s="85" t="s">
        <v>15864</v>
      </c>
      <c r="H1069" s="85" t="s">
        <v>911</v>
      </c>
      <c r="I1069" s="85" t="s">
        <v>8140</v>
      </c>
      <c r="J1069" s="84">
        <v>116</v>
      </c>
      <c r="K1069" s="84">
        <v>0</v>
      </c>
      <c r="L1069" s="82">
        <v>354346</v>
      </c>
      <c r="M1069" s="82">
        <v>0</v>
      </c>
      <c r="N1069" s="82">
        <v>3054.71</v>
      </c>
      <c r="O1069" s="86" t="s">
        <v>17552</v>
      </c>
      <c r="P1069" s="82">
        <v>16873.61</v>
      </c>
      <c r="Q1069" s="82">
        <v>0</v>
      </c>
      <c r="R1069" s="2">
        <f t="shared" si="32"/>
        <v>354346</v>
      </c>
      <c r="S1069" s="2">
        <f t="shared" si="33"/>
        <v>3054.7068965517242</v>
      </c>
    </row>
    <row r="1070" spans="1:19" x14ac:dyDescent="0.25">
      <c r="A1070" s="85" t="s">
        <v>17578</v>
      </c>
      <c r="B1070" s="85" t="s">
        <v>15784</v>
      </c>
      <c r="C1070" s="85" t="s">
        <v>15785</v>
      </c>
      <c r="D1070" s="85">
        <v>429</v>
      </c>
      <c r="E1070" s="85">
        <v>29</v>
      </c>
      <c r="F1070" s="85" t="s">
        <v>15865</v>
      </c>
      <c r="G1070" s="85" t="s">
        <v>15864</v>
      </c>
      <c r="H1070" s="85" t="s">
        <v>912</v>
      </c>
      <c r="I1070" s="85" t="s">
        <v>18562</v>
      </c>
      <c r="J1070" s="84">
        <v>100</v>
      </c>
      <c r="K1070" s="84">
        <v>0</v>
      </c>
      <c r="L1070" s="82">
        <v>311572</v>
      </c>
      <c r="M1070" s="82">
        <v>0</v>
      </c>
      <c r="N1070" s="82">
        <v>3115.72</v>
      </c>
      <c r="O1070" s="86" t="s">
        <v>17552</v>
      </c>
      <c r="P1070" s="82">
        <v>14836.77</v>
      </c>
      <c r="Q1070" s="82">
        <v>0</v>
      </c>
      <c r="R1070" s="2">
        <f t="shared" si="32"/>
        <v>311572</v>
      </c>
      <c r="S1070" s="2">
        <f t="shared" si="33"/>
        <v>3115.72</v>
      </c>
    </row>
    <row r="1071" spans="1:19" x14ac:dyDescent="0.25">
      <c r="A1071" s="85" t="s">
        <v>17578</v>
      </c>
      <c r="B1071" s="85" t="s">
        <v>15784</v>
      </c>
      <c r="C1071" s="85" t="s">
        <v>15785</v>
      </c>
      <c r="D1071" s="85">
        <v>429</v>
      </c>
      <c r="E1071" s="85">
        <v>29</v>
      </c>
      <c r="F1071" s="85" t="s">
        <v>15865</v>
      </c>
      <c r="G1071" s="85" t="s">
        <v>15864</v>
      </c>
      <c r="H1071" s="85" t="s">
        <v>913</v>
      </c>
      <c r="I1071" s="85" t="s">
        <v>15866</v>
      </c>
      <c r="J1071" s="84">
        <v>84</v>
      </c>
      <c r="K1071" s="84">
        <v>0</v>
      </c>
      <c r="L1071" s="82">
        <v>251371</v>
      </c>
      <c r="M1071" s="82">
        <v>0</v>
      </c>
      <c r="N1071" s="82">
        <v>2992.51</v>
      </c>
      <c r="O1071" s="86" t="s">
        <v>17552</v>
      </c>
      <c r="P1071" s="82">
        <v>11970.05</v>
      </c>
      <c r="Q1071" s="82">
        <v>0</v>
      </c>
      <c r="R1071" s="2">
        <f t="shared" si="32"/>
        <v>251371</v>
      </c>
      <c r="S1071" s="2">
        <f t="shared" si="33"/>
        <v>2992.5119047619046</v>
      </c>
    </row>
    <row r="1072" spans="1:19" x14ac:dyDescent="0.25">
      <c r="A1072" s="85" t="s">
        <v>17578</v>
      </c>
      <c r="B1072" s="85" t="s">
        <v>15784</v>
      </c>
      <c r="C1072" s="85" t="s">
        <v>15785</v>
      </c>
      <c r="D1072" s="85">
        <v>429</v>
      </c>
      <c r="E1072" s="85">
        <v>29</v>
      </c>
      <c r="F1072" s="85" t="s">
        <v>15865</v>
      </c>
      <c r="G1072" s="85" t="s">
        <v>15864</v>
      </c>
      <c r="H1072" s="85" t="s">
        <v>914</v>
      </c>
      <c r="I1072" s="85" t="s">
        <v>15863</v>
      </c>
      <c r="J1072" s="84">
        <v>38</v>
      </c>
      <c r="K1072" s="84">
        <v>0</v>
      </c>
      <c r="L1072" s="82">
        <v>48585</v>
      </c>
      <c r="M1072" s="82">
        <v>0</v>
      </c>
      <c r="N1072" s="82">
        <v>1278.55</v>
      </c>
      <c r="O1072" s="86" t="s">
        <v>17552</v>
      </c>
      <c r="P1072" s="82">
        <v>2313.5500000000002</v>
      </c>
      <c r="Q1072" s="82">
        <v>0</v>
      </c>
      <c r="R1072" s="2">
        <f t="shared" si="32"/>
        <v>48585</v>
      </c>
      <c r="S1072" s="2">
        <f t="shared" si="33"/>
        <v>1278.5526315789473</v>
      </c>
    </row>
    <row r="1073" spans="1:19" x14ac:dyDescent="0.25">
      <c r="A1073" s="85" t="s">
        <v>17578</v>
      </c>
      <c r="B1073" s="85" t="s">
        <v>15770</v>
      </c>
      <c r="C1073" s="85" t="s">
        <v>15771</v>
      </c>
      <c r="D1073" s="85">
        <v>414</v>
      </c>
      <c r="E1073" s="85">
        <v>14</v>
      </c>
      <c r="F1073" s="85" t="s">
        <v>15861</v>
      </c>
      <c r="G1073" s="85" t="s">
        <v>15860</v>
      </c>
      <c r="H1073" s="85" t="s">
        <v>915</v>
      </c>
      <c r="I1073" s="85" t="s">
        <v>15862</v>
      </c>
      <c r="J1073" s="84">
        <v>52</v>
      </c>
      <c r="K1073" s="84">
        <v>0</v>
      </c>
      <c r="L1073" s="82">
        <v>110589</v>
      </c>
      <c r="M1073" s="82">
        <v>0</v>
      </c>
      <c r="N1073" s="82">
        <v>2126.71</v>
      </c>
      <c r="O1073" s="86" t="s">
        <v>17554</v>
      </c>
      <c r="P1073" s="82">
        <v>-1733.41</v>
      </c>
      <c r="Q1073" s="82">
        <v>0</v>
      </c>
      <c r="R1073" s="2">
        <f t="shared" si="32"/>
        <v>110589</v>
      </c>
      <c r="S1073" s="2">
        <f t="shared" si="33"/>
        <v>2126.7115384615386</v>
      </c>
    </row>
    <row r="1074" spans="1:19" x14ac:dyDescent="0.25">
      <c r="A1074" s="85" t="s">
        <v>17578</v>
      </c>
      <c r="B1074" s="85" t="s">
        <v>15770</v>
      </c>
      <c r="C1074" s="85" t="s">
        <v>15771</v>
      </c>
      <c r="D1074" s="85">
        <v>414</v>
      </c>
      <c r="E1074" s="85">
        <v>14</v>
      </c>
      <c r="F1074" s="85" t="s">
        <v>15861</v>
      </c>
      <c r="G1074" s="85" t="s">
        <v>15860</v>
      </c>
      <c r="H1074" s="85" t="s">
        <v>916</v>
      </c>
      <c r="I1074" s="85" t="s">
        <v>15859</v>
      </c>
      <c r="J1074" s="84">
        <v>21</v>
      </c>
      <c r="K1074" s="84">
        <v>0</v>
      </c>
      <c r="L1074" s="82">
        <v>30333</v>
      </c>
      <c r="M1074" s="82">
        <v>0</v>
      </c>
      <c r="N1074" s="82">
        <v>1444.43</v>
      </c>
      <c r="O1074" s="86" t="s">
        <v>17554</v>
      </c>
      <c r="P1074" s="82">
        <v>-475.45</v>
      </c>
      <c r="Q1074" s="82">
        <v>0</v>
      </c>
      <c r="R1074" s="2">
        <f t="shared" si="32"/>
        <v>30333</v>
      </c>
      <c r="S1074" s="2">
        <f t="shared" si="33"/>
        <v>1444.4285714285713</v>
      </c>
    </row>
    <row r="1075" spans="1:19" x14ac:dyDescent="0.25">
      <c r="A1075" s="85" t="s">
        <v>17578</v>
      </c>
      <c r="B1075" s="85" t="s">
        <v>15770</v>
      </c>
      <c r="C1075" s="85" t="s">
        <v>15771</v>
      </c>
      <c r="D1075" s="85">
        <v>414</v>
      </c>
      <c r="E1075" s="85">
        <v>14</v>
      </c>
      <c r="F1075" s="85" t="s">
        <v>15857</v>
      </c>
      <c r="G1075" s="85" t="s">
        <v>15856</v>
      </c>
      <c r="H1075" s="85" t="s">
        <v>917</v>
      </c>
      <c r="I1075" s="85" t="s">
        <v>15858</v>
      </c>
      <c r="J1075" s="84">
        <v>30</v>
      </c>
      <c r="K1075" s="84">
        <v>0</v>
      </c>
      <c r="L1075" s="82">
        <v>64774</v>
      </c>
      <c r="M1075" s="82">
        <v>0</v>
      </c>
      <c r="N1075" s="82">
        <v>2159.13</v>
      </c>
      <c r="O1075" s="86" t="s">
        <v>17554</v>
      </c>
      <c r="P1075" s="82">
        <v>-1015.3</v>
      </c>
      <c r="Q1075" s="82">
        <v>0</v>
      </c>
      <c r="R1075" s="2">
        <f t="shared" si="32"/>
        <v>64774</v>
      </c>
      <c r="S1075" s="2">
        <f t="shared" si="33"/>
        <v>2159.1333333333332</v>
      </c>
    </row>
    <row r="1076" spans="1:19" x14ac:dyDescent="0.25">
      <c r="A1076" s="85" t="s">
        <v>17578</v>
      </c>
      <c r="B1076" s="85" t="s">
        <v>15770</v>
      </c>
      <c r="C1076" s="85" t="s">
        <v>15771</v>
      </c>
      <c r="D1076" s="85">
        <v>414</v>
      </c>
      <c r="E1076" s="85">
        <v>14</v>
      </c>
      <c r="F1076" s="85" t="s">
        <v>15857</v>
      </c>
      <c r="G1076" s="85" t="s">
        <v>15856</v>
      </c>
      <c r="H1076" s="85" t="s">
        <v>918</v>
      </c>
      <c r="I1076" s="85" t="s">
        <v>15855</v>
      </c>
      <c r="J1076" s="84">
        <v>85</v>
      </c>
      <c r="K1076" s="84">
        <v>0</v>
      </c>
      <c r="L1076" s="82">
        <v>123407</v>
      </c>
      <c r="M1076" s="82">
        <v>0</v>
      </c>
      <c r="N1076" s="82">
        <v>1451.85</v>
      </c>
      <c r="O1076" s="86" t="s">
        <v>17554</v>
      </c>
      <c r="P1076" s="82">
        <v>-1934.32</v>
      </c>
      <c r="Q1076" s="82">
        <v>0</v>
      </c>
      <c r="R1076" s="2">
        <f t="shared" si="32"/>
        <v>123407</v>
      </c>
      <c r="S1076" s="2">
        <f t="shared" si="33"/>
        <v>1451.8470588235293</v>
      </c>
    </row>
    <row r="1077" spans="1:19" x14ac:dyDescent="0.25">
      <c r="A1077" s="85" t="s">
        <v>17578</v>
      </c>
      <c r="B1077" s="85" t="s">
        <v>15770</v>
      </c>
      <c r="C1077" s="85" t="s">
        <v>15771</v>
      </c>
      <c r="D1077" s="85">
        <v>414</v>
      </c>
      <c r="E1077" s="85">
        <v>14</v>
      </c>
      <c r="F1077" s="85" t="s">
        <v>15857</v>
      </c>
      <c r="G1077" s="85" t="s">
        <v>15856</v>
      </c>
      <c r="H1077" s="85" t="s">
        <v>18015</v>
      </c>
      <c r="I1077" s="85" t="s">
        <v>18041</v>
      </c>
      <c r="J1077" s="84">
        <v>30</v>
      </c>
      <c r="K1077" s="84">
        <v>0</v>
      </c>
      <c r="L1077" s="82">
        <v>35627</v>
      </c>
      <c r="M1077" s="82">
        <v>0</v>
      </c>
      <c r="N1077" s="82">
        <v>1187.57</v>
      </c>
      <c r="O1077" s="86" t="s">
        <v>17554</v>
      </c>
      <c r="P1077" s="82">
        <v>-558.42999999999995</v>
      </c>
      <c r="Q1077" s="82">
        <v>0</v>
      </c>
      <c r="R1077" s="2">
        <f t="shared" si="32"/>
        <v>35627</v>
      </c>
      <c r="S1077" s="2">
        <f t="shared" si="33"/>
        <v>1187.5666666666666</v>
      </c>
    </row>
    <row r="1078" spans="1:19" x14ac:dyDescent="0.25">
      <c r="A1078" s="85" t="s">
        <v>17578</v>
      </c>
      <c r="B1078" s="85" t="s">
        <v>15770</v>
      </c>
      <c r="C1078" s="85" t="s">
        <v>15771</v>
      </c>
      <c r="D1078" s="85">
        <v>414</v>
      </c>
      <c r="E1078" s="85">
        <v>14</v>
      </c>
      <c r="F1078" s="85" t="s">
        <v>15857</v>
      </c>
      <c r="G1078" s="85" t="s">
        <v>15856</v>
      </c>
      <c r="H1078" s="85" t="s">
        <v>18092</v>
      </c>
      <c r="I1078" s="85" t="s">
        <v>18093</v>
      </c>
      <c r="J1078" s="84">
        <v>35</v>
      </c>
      <c r="K1078" s="84">
        <v>0</v>
      </c>
      <c r="L1078" s="82">
        <v>41543</v>
      </c>
      <c r="M1078" s="82">
        <v>0</v>
      </c>
      <c r="N1078" s="82">
        <v>1186.94</v>
      </c>
      <c r="O1078" s="86" t="s">
        <v>17554</v>
      </c>
      <c r="P1078" s="82">
        <v>-651.16</v>
      </c>
      <c r="Q1078" s="82">
        <v>0</v>
      </c>
      <c r="R1078" s="2">
        <f t="shared" si="32"/>
        <v>41543</v>
      </c>
      <c r="S1078" s="2">
        <f t="shared" si="33"/>
        <v>1186.9428571428571</v>
      </c>
    </row>
    <row r="1079" spans="1:19" x14ac:dyDescent="0.25">
      <c r="A1079" s="85" t="s">
        <v>17578</v>
      </c>
      <c r="B1079" s="85" t="s">
        <v>15770</v>
      </c>
      <c r="C1079" s="85" t="s">
        <v>15771</v>
      </c>
      <c r="D1079" s="85">
        <v>414</v>
      </c>
      <c r="E1079" s="85">
        <v>14</v>
      </c>
      <c r="F1079" s="85" t="s">
        <v>15852</v>
      </c>
      <c r="G1079" s="85" t="s">
        <v>15851</v>
      </c>
      <c r="H1079" s="85" t="s">
        <v>919</v>
      </c>
      <c r="I1079" s="85" t="s">
        <v>15854</v>
      </c>
      <c r="J1079" s="84">
        <v>200</v>
      </c>
      <c r="K1079" s="84">
        <v>0</v>
      </c>
      <c r="L1079" s="82">
        <v>541313</v>
      </c>
      <c r="M1079" s="82">
        <v>0</v>
      </c>
      <c r="N1079" s="82">
        <v>2706.56</v>
      </c>
      <c r="O1079" s="86" t="s">
        <v>17552</v>
      </c>
      <c r="P1079" s="82">
        <v>25776.82</v>
      </c>
      <c r="Q1079" s="82">
        <v>0</v>
      </c>
      <c r="R1079" s="2">
        <f t="shared" si="32"/>
        <v>541313</v>
      </c>
      <c r="S1079" s="2">
        <f t="shared" si="33"/>
        <v>2706.5650000000001</v>
      </c>
    </row>
    <row r="1080" spans="1:19" x14ac:dyDescent="0.25">
      <c r="A1080" s="85" t="s">
        <v>17578</v>
      </c>
      <c r="B1080" s="85" t="s">
        <v>15770</v>
      </c>
      <c r="C1080" s="85" t="s">
        <v>15771</v>
      </c>
      <c r="D1080" s="85">
        <v>414</v>
      </c>
      <c r="E1080" s="85">
        <v>14</v>
      </c>
      <c r="F1080" s="85" t="s">
        <v>15852</v>
      </c>
      <c r="G1080" s="85" t="s">
        <v>15851</v>
      </c>
      <c r="H1080" s="85" t="s">
        <v>920</v>
      </c>
      <c r="I1080" s="85" t="s">
        <v>15853</v>
      </c>
      <c r="J1080" s="84">
        <v>110</v>
      </c>
      <c r="K1080" s="84">
        <v>0</v>
      </c>
      <c r="L1080" s="82">
        <v>220004</v>
      </c>
      <c r="M1080" s="82">
        <v>0</v>
      </c>
      <c r="N1080" s="82">
        <v>2000.04</v>
      </c>
      <c r="O1080" s="86" t="s">
        <v>17552</v>
      </c>
      <c r="P1080" s="82">
        <v>10476.41</v>
      </c>
      <c r="Q1080" s="82">
        <v>0</v>
      </c>
      <c r="R1080" s="2">
        <f t="shared" si="32"/>
        <v>220004</v>
      </c>
      <c r="S1080" s="2">
        <f t="shared" si="33"/>
        <v>2000.0363636363636</v>
      </c>
    </row>
    <row r="1081" spans="1:19" x14ac:dyDescent="0.25">
      <c r="A1081" s="85" t="s">
        <v>17578</v>
      </c>
      <c r="B1081" s="85" t="s">
        <v>15770</v>
      </c>
      <c r="C1081" s="85" t="s">
        <v>15771</v>
      </c>
      <c r="D1081" s="85">
        <v>414</v>
      </c>
      <c r="E1081" s="85">
        <v>14</v>
      </c>
      <c r="F1081" s="85" t="s">
        <v>15852</v>
      </c>
      <c r="G1081" s="85" t="s">
        <v>15851</v>
      </c>
      <c r="H1081" s="85" t="s">
        <v>5960</v>
      </c>
      <c r="I1081" s="85" t="s">
        <v>15850</v>
      </c>
      <c r="J1081" s="84">
        <v>21</v>
      </c>
      <c r="K1081" s="84">
        <v>0</v>
      </c>
      <c r="L1081" s="82">
        <v>27513</v>
      </c>
      <c r="M1081" s="82">
        <v>0</v>
      </c>
      <c r="N1081" s="82">
        <v>1310.1400000000001</v>
      </c>
      <c r="O1081" s="86" t="s">
        <v>17552</v>
      </c>
      <c r="P1081" s="82">
        <v>1310.17</v>
      </c>
      <c r="Q1081" s="82">
        <v>0</v>
      </c>
      <c r="R1081" s="2">
        <f t="shared" si="32"/>
        <v>27513</v>
      </c>
      <c r="S1081" s="2">
        <f t="shared" si="33"/>
        <v>1310.1428571428571</v>
      </c>
    </row>
    <row r="1082" spans="1:19" x14ac:dyDescent="0.25">
      <c r="A1082" s="85" t="s">
        <v>17578</v>
      </c>
      <c r="B1082" s="85" t="s">
        <v>15784</v>
      </c>
      <c r="C1082" s="85" t="s">
        <v>15785</v>
      </c>
      <c r="D1082" s="85">
        <v>429</v>
      </c>
      <c r="E1082" s="85">
        <v>29</v>
      </c>
      <c r="F1082" s="85" t="s">
        <v>15847</v>
      </c>
      <c r="G1082" s="85" t="s">
        <v>15846</v>
      </c>
      <c r="H1082" s="85" t="s">
        <v>921</v>
      </c>
      <c r="I1082" s="85" t="s">
        <v>15849</v>
      </c>
      <c r="J1082" s="84">
        <v>129</v>
      </c>
      <c r="K1082" s="84">
        <v>91</v>
      </c>
      <c r="L1082" s="82">
        <v>568381</v>
      </c>
      <c r="M1082" s="82">
        <v>235104</v>
      </c>
      <c r="N1082" s="82">
        <v>2583.5500000000002</v>
      </c>
      <c r="O1082" s="86" t="s">
        <v>17554</v>
      </c>
      <c r="P1082" s="82">
        <v>-8908.99</v>
      </c>
      <c r="Q1082" s="82">
        <v>0</v>
      </c>
      <c r="R1082" s="2">
        <f t="shared" si="32"/>
        <v>333277</v>
      </c>
      <c r="S1082" s="2">
        <f t="shared" si="33"/>
        <v>2583.5426356589146</v>
      </c>
    </row>
    <row r="1083" spans="1:19" x14ac:dyDescent="0.25">
      <c r="A1083" s="85" t="s">
        <v>17578</v>
      </c>
      <c r="B1083" s="85" t="s">
        <v>15784</v>
      </c>
      <c r="C1083" s="85" t="s">
        <v>15785</v>
      </c>
      <c r="D1083" s="85">
        <v>429</v>
      </c>
      <c r="E1083" s="85">
        <v>29</v>
      </c>
      <c r="F1083" s="85" t="s">
        <v>15847</v>
      </c>
      <c r="G1083" s="85" t="s">
        <v>15846</v>
      </c>
      <c r="H1083" s="85" t="s">
        <v>922</v>
      </c>
      <c r="I1083" s="85" t="s">
        <v>15848</v>
      </c>
      <c r="J1083" s="84">
        <v>171</v>
      </c>
      <c r="K1083" s="84">
        <v>0</v>
      </c>
      <c r="L1083" s="82">
        <v>346521</v>
      </c>
      <c r="M1083" s="82">
        <v>0</v>
      </c>
      <c r="N1083" s="82">
        <v>2026.44</v>
      </c>
      <c r="O1083" s="86" t="s">
        <v>17554</v>
      </c>
      <c r="P1083" s="82">
        <v>-5431.47</v>
      </c>
      <c r="Q1083" s="82">
        <v>0</v>
      </c>
      <c r="R1083" s="2">
        <f t="shared" si="32"/>
        <v>346521</v>
      </c>
      <c r="S1083" s="2">
        <f t="shared" si="33"/>
        <v>2026.4385964912281</v>
      </c>
    </row>
    <row r="1084" spans="1:19" x14ac:dyDescent="0.25">
      <c r="A1084" s="85" t="s">
        <v>17578</v>
      </c>
      <c r="B1084" s="85" t="s">
        <v>15784</v>
      </c>
      <c r="C1084" s="85" t="s">
        <v>15785</v>
      </c>
      <c r="D1084" s="85">
        <v>429</v>
      </c>
      <c r="E1084" s="85">
        <v>29</v>
      </c>
      <c r="F1084" s="85" t="s">
        <v>15847</v>
      </c>
      <c r="G1084" s="85" t="s">
        <v>15846</v>
      </c>
      <c r="H1084" s="85" t="s">
        <v>923</v>
      </c>
      <c r="I1084" s="85" t="s">
        <v>15845</v>
      </c>
      <c r="J1084" s="84">
        <v>244</v>
      </c>
      <c r="K1084" s="84">
        <v>0</v>
      </c>
      <c r="L1084" s="82">
        <v>637062</v>
      </c>
      <c r="M1084" s="82">
        <v>0</v>
      </c>
      <c r="N1084" s="82">
        <v>2610.91</v>
      </c>
      <c r="O1084" s="86" t="s">
        <v>17554</v>
      </c>
      <c r="P1084" s="82">
        <v>-9985.51</v>
      </c>
      <c r="Q1084" s="82">
        <v>0</v>
      </c>
      <c r="R1084" s="2">
        <f t="shared" si="32"/>
        <v>637062</v>
      </c>
      <c r="S1084" s="2">
        <f t="shared" si="33"/>
        <v>2610.9098360655739</v>
      </c>
    </row>
    <row r="1085" spans="1:19" x14ac:dyDescent="0.25">
      <c r="A1085" s="85" t="s">
        <v>17578</v>
      </c>
      <c r="B1085" s="85" t="s">
        <v>15770</v>
      </c>
      <c r="C1085" s="85" t="s">
        <v>15771</v>
      </c>
      <c r="D1085" s="85">
        <v>414</v>
      </c>
      <c r="E1085" s="85">
        <v>14</v>
      </c>
      <c r="F1085" s="85" t="s">
        <v>15844</v>
      </c>
      <c r="G1085" s="85" t="s">
        <v>15843</v>
      </c>
      <c r="H1085" s="85" t="s">
        <v>5961</v>
      </c>
      <c r="I1085" s="85" t="s">
        <v>15842</v>
      </c>
      <c r="J1085" s="84">
        <v>25</v>
      </c>
      <c r="K1085" s="84">
        <v>0</v>
      </c>
      <c r="L1085" s="82">
        <v>48094</v>
      </c>
      <c r="M1085" s="82">
        <v>0</v>
      </c>
      <c r="N1085" s="82">
        <v>1923.76</v>
      </c>
      <c r="O1085" s="86" t="s">
        <v>17552</v>
      </c>
      <c r="P1085" s="82">
        <v>2290.17</v>
      </c>
      <c r="Q1085" s="82">
        <v>0</v>
      </c>
      <c r="R1085" s="2">
        <f t="shared" si="32"/>
        <v>48094</v>
      </c>
      <c r="S1085" s="2">
        <f t="shared" si="33"/>
        <v>1923.76</v>
      </c>
    </row>
    <row r="1086" spans="1:19" x14ac:dyDescent="0.25">
      <c r="A1086" s="85" t="s">
        <v>17578</v>
      </c>
      <c r="B1086" s="85" t="s">
        <v>15784</v>
      </c>
      <c r="C1086" s="85" t="s">
        <v>15785</v>
      </c>
      <c r="D1086" s="85">
        <v>429</v>
      </c>
      <c r="E1086" s="85">
        <v>29</v>
      </c>
      <c r="F1086" s="85" t="s">
        <v>15841</v>
      </c>
      <c r="G1086" s="85" t="s">
        <v>15840</v>
      </c>
      <c r="H1086" s="85" t="s">
        <v>924</v>
      </c>
      <c r="I1086" s="85" t="s">
        <v>15839</v>
      </c>
      <c r="J1086" s="84">
        <v>80</v>
      </c>
      <c r="K1086" s="84">
        <v>0</v>
      </c>
      <c r="L1086" s="82">
        <v>192653</v>
      </c>
      <c r="M1086" s="82">
        <v>0</v>
      </c>
      <c r="N1086" s="82">
        <v>2408.16</v>
      </c>
      <c r="O1086" s="86" t="s">
        <v>17554</v>
      </c>
      <c r="P1086" s="82">
        <v>-3019.71</v>
      </c>
      <c r="Q1086" s="82">
        <v>0</v>
      </c>
      <c r="R1086" s="2">
        <f t="shared" si="32"/>
        <v>192653</v>
      </c>
      <c r="S1086" s="2">
        <f t="shared" si="33"/>
        <v>2408.1624999999999</v>
      </c>
    </row>
    <row r="1087" spans="1:19" x14ac:dyDescent="0.25">
      <c r="A1087" s="85" t="s">
        <v>17578</v>
      </c>
      <c r="B1087" s="85" t="s">
        <v>15770</v>
      </c>
      <c r="C1087" s="85" t="s">
        <v>15771</v>
      </c>
      <c r="D1087" s="85">
        <v>414</v>
      </c>
      <c r="E1087" s="85">
        <v>14</v>
      </c>
      <c r="F1087" s="85" t="s">
        <v>15832</v>
      </c>
      <c r="G1087" s="85" t="s">
        <v>15831</v>
      </c>
      <c r="H1087" s="85" t="s">
        <v>925</v>
      </c>
      <c r="I1087" s="85" t="s">
        <v>15838</v>
      </c>
      <c r="J1087" s="84">
        <v>300</v>
      </c>
      <c r="K1087" s="84">
        <v>0</v>
      </c>
      <c r="L1087" s="82">
        <v>561544</v>
      </c>
      <c r="M1087" s="82">
        <v>0</v>
      </c>
      <c r="N1087" s="82">
        <v>1871.81</v>
      </c>
      <c r="O1087" s="86" t="s">
        <v>17552</v>
      </c>
      <c r="P1087" s="82">
        <v>26740.18</v>
      </c>
      <c r="Q1087" s="82">
        <v>0</v>
      </c>
      <c r="R1087" s="2">
        <f t="shared" si="32"/>
        <v>561544</v>
      </c>
      <c r="S1087" s="2">
        <f t="shared" si="33"/>
        <v>1871.8133333333333</v>
      </c>
    </row>
    <row r="1088" spans="1:19" x14ac:dyDescent="0.25">
      <c r="A1088" s="85" t="s">
        <v>17578</v>
      </c>
      <c r="B1088" s="85" t="s">
        <v>15770</v>
      </c>
      <c r="C1088" s="85" t="s">
        <v>15771</v>
      </c>
      <c r="D1088" s="85">
        <v>414</v>
      </c>
      <c r="E1088" s="85">
        <v>14</v>
      </c>
      <c r="F1088" s="85" t="s">
        <v>15832</v>
      </c>
      <c r="G1088" s="85" t="s">
        <v>15831</v>
      </c>
      <c r="H1088" s="85" t="s">
        <v>926</v>
      </c>
      <c r="I1088" s="85" t="s">
        <v>15837</v>
      </c>
      <c r="J1088" s="84">
        <v>100</v>
      </c>
      <c r="K1088" s="84">
        <v>0</v>
      </c>
      <c r="L1088" s="82">
        <v>191406</v>
      </c>
      <c r="M1088" s="82">
        <v>0</v>
      </c>
      <c r="N1088" s="82">
        <v>1914.06</v>
      </c>
      <c r="O1088" s="86" t="s">
        <v>17552</v>
      </c>
      <c r="P1088" s="82">
        <v>9114.59</v>
      </c>
      <c r="Q1088" s="82">
        <v>0</v>
      </c>
      <c r="R1088" s="2">
        <f t="shared" si="32"/>
        <v>191406</v>
      </c>
      <c r="S1088" s="2">
        <f t="shared" si="33"/>
        <v>1914.06</v>
      </c>
    </row>
    <row r="1089" spans="1:19" x14ac:dyDescent="0.25">
      <c r="A1089" s="85" t="s">
        <v>17578</v>
      </c>
      <c r="B1089" s="85" t="s">
        <v>15770</v>
      </c>
      <c r="C1089" s="85" t="s">
        <v>15771</v>
      </c>
      <c r="D1089" s="85">
        <v>414</v>
      </c>
      <c r="E1089" s="85">
        <v>14</v>
      </c>
      <c r="F1089" s="85" t="s">
        <v>15832</v>
      </c>
      <c r="G1089" s="85" t="s">
        <v>15831</v>
      </c>
      <c r="H1089" s="85" t="s">
        <v>927</v>
      </c>
      <c r="I1089" s="85" t="s">
        <v>15836</v>
      </c>
      <c r="J1089" s="84">
        <v>260</v>
      </c>
      <c r="K1089" s="84">
        <v>0</v>
      </c>
      <c r="L1089" s="82">
        <v>601043</v>
      </c>
      <c r="M1089" s="82">
        <v>0</v>
      </c>
      <c r="N1089" s="82">
        <v>2311.6999999999998</v>
      </c>
      <c r="O1089" s="86" t="s">
        <v>17552</v>
      </c>
      <c r="P1089" s="82">
        <v>28621.11</v>
      </c>
      <c r="Q1089" s="82">
        <v>0</v>
      </c>
      <c r="R1089" s="2">
        <f t="shared" si="32"/>
        <v>601043</v>
      </c>
      <c r="S1089" s="2">
        <f t="shared" si="33"/>
        <v>2311.7038461538464</v>
      </c>
    </row>
    <row r="1090" spans="1:19" x14ac:dyDescent="0.25">
      <c r="A1090" s="85" t="s">
        <v>17578</v>
      </c>
      <c r="B1090" s="85" t="s">
        <v>15770</v>
      </c>
      <c r="C1090" s="85" t="s">
        <v>15771</v>
      </c>
      <c r="D1090" s="85">
        <v>414</v>
      </c>
      <c r="E1090" s="85">
        <v>14</v>
      </c>
      <c r="F1090" s="85" t="s">
        <v>15832</v>
      </c>
      <c r="G1090" s="85" t="s">
        <v>15831</v>
      </c>
      <c r="H1090" s="85" t="s">
        <v>928</v>
      </c>
      <c r="I1090" s="85" t="s">
        <v>15835</v>
      </c>
      <c r="J1090" s="84">
        <v>64</v>
      </c>
      <c r="K1090" s="84">
        <v>0</v>
      </c>
      <c r="L1090" s="82">
        <v>161235</v>
      </c>
      <c r="M1090" s="82">
        <v>0</v>
      </c>
      <c r="N1090" s="82">
        <v>2519.3000000000002</v>
      </c>
      <c r="O1090" s="86" t="s">
        <v>17552</v>
      </c>
      <c r="P1090" s="82">
        <v>7677.9</v>
      </c>
      <c r="Q1090" s="82">
        <v>0</v>
      </c>
      <c r="R1090" s="2">
        <f t="shared" si="32"/>
        <v>161235</v>
      </c>
      <c r="S1090" s="2">
        <f t="shared" si="33"/>
        <v>2519.296875</v>
      </c>
    </row>
    <row r="1091" spans="1:19" x14ac:dyDescent="0.25">
      <c r="A1091" s="85" t="s">
        <v>17578</v>
      </c>
      <c r="B1091" s="85" t="s">
        <v>15770</v>
      </c>
      <c r="C1091" s="85" t="s">
        <v>15771</v>
      </c>
      <c r="D1091" s="85">
        <v>414</v>
      </c>
      <c r="E1091" s="85">
        <v>14</v>
      </c>
      <c r="F1091" s="85" t="s">
        <v>15832</v>
      </c>
      <c r="G1091" s="85" t="s">
        <v>15831</v>
      </c>
      <c r="H1091" s="85" t="s">
        <v>929</v>
      </c>
      <c r="I1091" s="85" t="s">
        <v>15834</v>
      </c>
      <c r="J1091" s="84">
        <v>133</v>
      </c>
      <c r="K1091" s="84">
        <v>0</v>
      </c>
      <c r="L1091" s="82">
        <v>305884</v>
      </c>
      <c r="M1091" s="82">
        <v>0</v>
      </c>
      <c r="N1091" s="82">
        <v>2299.88</v>
      </c>
      <c r="O1091" s="86" t="s">
        <v>17552</v>
      </c>
      <c r="P1091" s="82">
        <v>14565.9</v>
      </c>
      <c r="Q1091" s="82">
        <v>0</v>
      </c>
      <c r="R1091" s="2">
        <f t="shared" si="32"/>
        <v>305884</v>
      </c>
      <c r="S1091" s="2">
        <f t="shared" si="33"/>
        <v>2299.8796992481202</v>
      </c>
    </row>
    <row r="1092" spans="1:19" x14ac:dyDescent="0.25">
      <c r="A1092" s="85" t="s">
        <v>17578</v>
      </c>
      <c r="B1092" s="85" t="s">
        <v>15770</v>
      </c>
      <c r="C1092" s="85" t="s">
        <v>15771</v>
      </c>
      <c r="D1092" s="85">
        <v>414</v>
      </c>
      <c r="E1092" s="85">
        <v>14</v>
      </c>
      <c r="F1092" s="85" t="s">
        <v>15832</v>
      </c>
      <c r="G1092" s="85" t="s">
        <v>15831</v>
      </c>
      <c r="H1092" s="85" t="s">
        <v>930</v>
      </c>
      <c r="I1092" s="85" t="s">
        <v>15833</v>
      </c>
      <c r="J1092" s="84">
        <v>160</v>
      </c>
      <c r="K1092" s="84">
        <v>0</v>
      </c>
      <c r="L1092" s="82">
        <v>389366</v>
      </c>
      <c r="M1092" s="82">
        <v>0</v>
      </c>
      <c r="N1092" s="82">
        <v>2433.54</v>
      </c>
      <c r="O1092" s="86" t="s">
        <v>17552</v>
      </c>
      <c r="P1092" s="82">
        <v>18541.28</v>
      </c>
      <c r="Q1092" s="82">
        <v>0</v>
      </c>
      <c r="R1092" s="2">
        <f t="shared" ref="R1092:R1155" si="34">L1092-M1092</f>
        <v>389366</v>
      </c>
      <c r="S1092" s="2">
        <f t="shared" ref="S1092:S1155" si="35">R1092/J1092</f>
        <v>2433.5374999999999</v>
      </c>
    </row>
    <row r="1093" spans="1:19" x14ac:dyDescent="0.25">
      <c r="A1093" s="85" t="s">
        <v>17578</v>
      </c>
      <c r="B1093" s="85" t="s">
        <v>15770</v>
      </c>
      <c r="C1093" s="85" t="s">
        <v>15771</v>
      </c>
      <c r="D1093" s="85">
        <v>414</v>
      </c>
      <c r="E1093" s="85">
        <v>14</v>
      </c>
      <c r="F1093" s="85" t="s">
        <v>15832</v>
      </c>
      <c r="G1093" s="85" t="s">
        <v>15831</v>
      </c>
      <c r="H1093" s="85" t="s">
        <v>931</v>
      </c>
      <c r="I1093" s="85" t="s">
        <v>15830</v>
      </c>
      <c r="J1093" s="84">
        <v>100</v>
      </c>
      <c r="K1093" s="84">
        <v>0</v>
      </c>
      <c r="L1093" s="82">
        <v>132066</v>
      </c>
      <c r="M1093" s="82">
        <v>0</v>
      </c>
      <c r="N1093" s="82">
        <v>1320.66</v>
      </c>
      <c r="O1093" s="86" t="s">
        <v>17552</v>
      </c>
      <c r="P1093" s="82">
        <v>6288.86</v>
      </c>
      <c r="Q1093" s="82">
        <v>0</v>
      </c>
      <c r="R1093" s="2">
        <f t="shared" si="34"/>
        <v>132066</v>
      </c>
      <c r="S1093" s="2">
        <f t="shared" si="35"/>
        <v>1320.66</v>
      </c>
    </row>
    <row r="1094" spans="1:19" x14ac:dyDescent="0.25">
      <c r="A1094" s="85" t="s">
        <v>17578</v>
      </c>
      <c r="B1094" s="85" t="s">
        <v>15784</v>
      </c>
      <c r="C1094" s="85" t="s">
        <v>15785</v>
      </c>
      <c r="D1094" s="85">
        <v>429</v>
      </c>
      <c r="E1094" s="85">
        <v>29</v>
      </c>
      <c r="F1094" s="85" t="s">
        <v>15829</v>
      </c>
      <c r="G1094" s="85" t="s">
        <v>15828</v>
      </c>
      <c r="H1094" s="85" t="s">
        <v>932</v>
      </c>
      <c r="I1094" s="85" t="s">
        <v>15827</v>
      </c>
      <c r="J1094" s="84">
        <v>124</v>
      </c>
      <c r="K1094" s="84">
        <v>0</v>
      </c>
      <c r="L1094" s="82">
        <v>278939</v>
      </c>
      <c r="M1094" s="82">
        <v>0</v>
      </c>
      <c r="N1094" s="82">
        <v>2249.5100000000002</v>
      </c>
      <c r="O1094" s="86" t="s">
        <v>17552</v>
      </c>
      <c r="P1094" s="82">
        <v>13282.81</v>
      </c>
      <c r="Q1094" s="82">
        <v>0</v>
      </c>
      <c r="R1094" s="2">
        <f t="shared" si="34"/>
        <v>278939</v>
      </c>
      <c r="S1094" s="2">
        <f t="shared" si="35"/>
        <v>2249.5080645161293</v>
      </c>
    </row>
    <row r="1095" spans="1:19" x14ac:dyDescent="0.25">
      <c r="A1095" s="85" t="s">
        <v>17578</v>
      </c>
      <c r="B1095" s="85" t="s">
        <v>15784</v>
      </c>
      <c r="C1095" s="85" t="s">
        <v>15785</v>
      </c>
      <c r="D1095" s="85">
        <v>429</v>
      </c>
      <c r="E1095" s="85">
        <v>29</v>
      </c>
      <c r="F1095" s="85" t="s">
        <v>15826</v>
      </c>
      <c r="G1095" s="85" t="s">
        <v>15825</v>
      </c>
      <c r="H1095" s="85" t="s">
        <v>933</v>
      </c>
      <c r="I1095" s="85" t="s">
        <v>15824</v>
      </c>
      <c r="J1095" s="84">
        <v>276</v>
      </c>
      <c r="K1095" s="84">
        <v>0</v>
      </c>
      <c r="L1095" s="82">
        <v>809538</v>
      </c>
      <c r="M1095" s="82">
        <v>0</v>
      </c>
      <c r="N1095" s="82">
        <v>2933.11</v>
      </c>
      <c r="O1095" s="86" t="s">
        <v>17552</v>
      </c>
      <c r="P1095" s="82">
        <v>38549.4</v>
      </c>
      <c r="Q1095" s="82">
        <v>0</v>
      </c>
      <c r="R1095" s="2">
        <f t="shared" si="34"/>
        <v>809538</v>
      </c>
      <c r="S1095" s="2">
        <f t="shared" si="35"/>
        <v>2933.108695652174</v>
      </c>
    </row>
    <row r="1096" spans="1:19" x14ac:dyDescent="0.25">
      <c r="A1096" s="85" t="s">
        <v>17578</v>
      </c>
      <c r="B1096" s="85" t="s">
        <v>15770</v>
      </c>
      <c r="C1096" s="85" t="s">
        <v>15771</v>
      </c>
      <c r="D1096" s="85">
        <v>414</v>
      </c>
      <c r="E1096" s="85">
        <v>14</v>
      </c>
      <c r="F1096" s="85" t="s">
        <v>15822</v>
      </c>
      <c r="G1096" s="85" t="s">
        <v>15821</v>
      </c>
      <c r="H1096" s="85" t="s">
        <v>934</v>
      </c>
      <c r="I1096" s="85" t="s">
        <v>15823</v>
      </c>
      <c r="J1096" s="84">
        <v>140</v>
      </c>
      <c r="K1096" s="84">
        <v>0</v>
      </c>
      <c r="L1096" s="82">
        <v>309628</v>
      </c>
      <c r="M1096" s="82">
        <v>0</v>
      </c>
      <c r="N1096" s="82">
        <v>2211.63</v>
      </c>
      <c r="O1096" s="86" t="s">
        <v>17554</v>
      </c>
      <c r="P1096" s="82">
        <v>-4853.2</v>
      </c>
      <c r="Q1096" s="82">
        <v>0</v>
      </c>
      <c r="R1096" s="2">
        <f t="shared" si="34"/>
        <v>309628</v>
      </c>
      <c r="S1096" s="2">
        <f t="shared" si="35"/>
        <v>2211.6285714285714</v>
      </c>
    </row>
    <row r="1097" spans="1:19" x14ac:dyDescent="0.25">
      <c r="A1097" s="85" t="s">
        <v>17578</v>
      </c>
      <c r="B1097" s="85" t="s">
        <v>15770</v>
      </c>
      <c r="C1097" s="85" t="s">
        <v>15771</v>
      </c>
      <c r="D1097" s="85">
        <v>414</v>
      </c>
      <c r="E1097" s="85">
        <v>14</v>
      </c>
      <c r="F1097" s="85" t="s">
        <v>15822</v>
      </c>
      <c r="G1097" s="85" t="s">
        <v>15821</v>
      </c>
      <c r="H1097" s="85" t="s">
        <v>935</v>
      </c>
      <c r="I1097" s="85" t="s">
        <v>15820</v>
      </c>
      <c r="J1097" s="84">
        <v>32</v>
      </c>
      <c r="K1097" s="84">
        <v>0</v>
      </c>
      <c r="L1097" s="82">
        <v>46904</v>
      </c>
      <c r="M1097" s="82">
        <v>0</v>
      </c>
      <c r="N1097" s="82">
        <v>1465.75</v>
      </c>
      <c r="O1097" s="86" t="s">
        <v>17554</v>
      </c>
      <c r="P1097" s="82">
        <v>-735.18</v>
      </c>
      <c r="Q1097" s="82">
        <v>0</v>
      </c>
      <c r="R1097" s="2">
        <f t="shared" si="34"/>
        <v>46904</v>
      </c>
      <c r="S1097" s="2">
        <f t="shared" si="35"/>
        <v>1465.75</v>
      </c>
    </row>
    <row r="1098" spans="1:19" x14ac:dyDescent="0.25">
      <c r="A1098" s="85" t="s">
        <v>17578</v>
      </c>
      <c r="B1098" s="85" t="s">
        <v>15784</v>
      </c>
      <c r="C1098" s="85" t="s">
        <v>15785</v>
      </c>
      <c r="D1098" s="85">
        <v>429</v>
      </c>
      <c r="E1098" s="85">
        <v>29</v>
      </c>
      <c r="F1098" s="85" t="s">
        <v>15819</v>
      </c>
      <c r="G1098" s="85" t="s">
        <v>15818</v>
      </c>
      <c r="H1098" s="85" t="s">
        <v>936</v>
      </c>
      <c r="I1098" s="85" t="s">
        <v>15817</v>
      </c>
      <c r="J1098" s="84">
        <v>90</v>
      </c>
      <c r="K1098" s="84">
        <v>0</v>
      </c>
      <c r="L1098" s="82">
        <v>186402</v>
      </c>
      <c r="M1098" s="82">
        <v>0</v>
      </c>
      <c r="N1098" s="82">
        <v>2071.13</v>
      </c>
      <c r="O1098" s="86" t="s">
        <v>17554</v>
      </c>
      <c r="P1098" s="82">
        <v>-2921.71</v>
      </c>
      <c r="Q1098" s="82">
        <v>0</v>
      </c>
      <c r="R1098" s="2">
        <f t="shared" si="34"/>
        <v>186402</v>
      </c>
      <c r="S1098" s="2">
        <f t="shared" si="35"/>
        <v>2071.1333333333332</v>
      </c>
    </row>
    <row r="1099" spans="1:19" x14ac:dyDescent="0.25">
      <c r="A1099" s="85" t="s">
        <v>17578</v>
      </c>
      <c r="B1099" s="85" t="s">
        <v>15784</v>
      </c>
      <c r="C1099" s="85" t="s">
        <v>15785</v>
      </c>
      <c r="D1099" s="85">
        <v>429</v>
      </c>
      <c r="E1099" s="85">
        <v>29</v>
      </c>
      <c r="F1099" s="85" t="s">
        <v>15819</v>
      </c>
      <c r="G1099" s="85" t="s">
        <v>15818</v>
      </c>
      <c r="H1099" s="85" t="s">
        <v>17843</v>
      </c>
      <c r="I1099" s="85" t="s">
        <v>17918</v>
      </c>
      <c r="J1099" s="84">
        <v>30</v>
      </c>
      <c r="K1099" s="84">
        <v>0</v>
      </c>
      <c r="L1099" s="82">
        <v>49598</v>
      </c>
      <c r="M1099" s="82">
        <v>0</v>
      </c>
      <c r="N1099" s="82">
        <v>1653.27</v>
      </c>
      <c r="O1099" s="86" t="s">
        <v>17554</v>
      </c>
      <c r="P1099" s="82">
        <v>-777.42</v>
      </c>
      <c r="Q1099" s="82">
        <v>0</v>
      </c>
      <c r="R1099" s="2">
        <f t="shared" si="34"/>
        <v>49598</v>
      </c>
      <c r="S1099" s="2">
        <f t="shared" si="35"/>
        <v>1653.2666666666667</v>
      </c>
    </row>
    <row r="1100" spans="1:19" x14ac:dyDescent="0.25">
      <c r="A1100" s="85" t="s">
        <v>17578</v>
      </c>
      <c r="B1100" s="85" t="s">
        <v>15784</v>
      </c>
      <c r="C1100" s="85" t="s">
        <v>15785</v>
      </c>
      <c r="D1100" s="85">
        <v>429</v>
      </c>
      <c r="E1100" s="85">
        <v>29</v>
      </c>
      <c r="F1100" s="85" t="s">
        <v>15813</v>
      </c>
      <c r="G1100" s="85" t="s">
        <v>15812</v>
      </c>
      <c r="H1100" s="85" t="s">
        <v>937</v>
      </c>
      <c r="I1100" s="85" t="s">
        <v>15816</v>
      </c>
      <c r="J1100" s="84">
        <v>195</v>
      </c>
      <c r="K1100" s="84">
        <v>0</v>
      </c>
      <c r="L1100" s="82">
        <v>531244</v>
      </c>
      <c r="M1100" s="82">
        <v>0</v>
      </c>
      <c r="N1100" s="82">
        <v>2724.33</v>
      </c>
      <c r="O1100" s="86" t="s">
        <v>17554</v>
      </c>
      <c r="P1100" s="82">
        <v>-8326.89</v>
      </c>
      <c r="Q1100" s="82">
        <v>0</v>
      </c>
      <c r="R1100" s="2">
        <f t="shared" si="34"/>
        <v>531244</v>
      </c>
      <c r="S1100" s="2">
        <f t="shared" si="35"/>
        <v>2724.3282051282054</v>
      </c>
    </row>
    <row r="1101" spans="1:19" x14ac:dyDescent="0.25">
      <c r="A1101" s="85" t="s">
        <v>17578</v>
      </c>
      <c r="B1101" s="85" t="s">
        <v>15784</v>
      </c>
      <c r="C1101" s="85" t="s">
        <v>15785</v>
      </c>
      <c r="D1101" s="85">
        <v>429</v>
      </c>
      <c r="E1101" s="85">
        <v>29</v>
      </c>
      <c r="F1101" s="85" t="s">
        <v>15813</v>
      </c>
      <c r="G1101" s="85" t="s">
        <v>15812</v>
      </c>
      <c r="H1101" s="85" t="s">
        <v>938</v>
      </c>
      <c r="I1101" s="85" t="s">
        <v>15815</v>
      </c>
      <c r="J1101" s="84">
        <v>200</v>
      </c>
      <c r="K1101" s="84">
        <v>0</v>
      </c>
      <c r="L1101" s="82">
        <v>543642</v>
      </c>
      <c r="M1101" s="82">
        <v>0</v>
      </c>
      <c r="N1101" s="82">
        <v>2718.21</v>
      </c>
      <c r="O1101" s="86" t="s">
        <v>17554</v>
      </c>
      <c r="P1101" s="82">
        <v>-8521.2099999999991</v>
      </c>
      <c r="Q1101" s="82">
        <v>0</v>
      </c>
      <c r="R1101" s="2">
        <f t="shared" si="34"/>
        <v>543642</v>
      </c>
      <c r="S1101" s="2">
        <f t="shared" si="35"/>
        <v>2718.21</v>
      </c>
    </row>
    <row r="1102" spans="1:19" x14ac:dyDescent="0.25">
      <c r="A1102" s="85" t="s">
        <v>17578</v>
      </c>
      <c r="B1102" s="85" t="s">
        <v>15784</v>
      </c>
      <c r="C1102" s="85" t="s">
        <v>15785</v>
      </c>
      <c r="D1102" s="85">
        <v>429</v>
      </c>
      <c r="E1102" s="85">
        <v>29</v>
      </c>
      <c r="F1102" s="85" t="s">
        <v>15813</v>
      </c>
      <c r="G1102" s="85" t="s">
        <v>15812</v>
      </c>
      <c r="H1102" s="85" t="s">
        <v>939</v>
      </c>
      <c r="I1102" s="85" t="s">
        <v>15814</v>
      </c>
      <c r="J1102" s="84">
        <v>149</v>
      </c>
      <c r="K1102" s="84">
        <v>0</v>
      </c>
      <c r="L1102" s="82">
        <v>362804</v>
      </c>
      <c r="M1102" s="82">
        <v>0</v>
      </c>
      <c r="N1102" s="82">
        <v>2434.9299999999998</v>
      </c>
      <c r="O1102" s="86" t="s">
        <v>17554</v>
      </c>
      <c r="P1102" s="82">
        <v>-5686.7</v>
      </c>
      <c r="Q1102" s="82">
        <v>0</v>
      </c>
      <c r="R1102" s="2">
        <f t="shared" si="34"/>
        <v>362804</v>
      </c>
      <c r="S1102" s="2">
        <f t="shared" si="35"/>
        <v>2434.9261744966443</v>
      </c>
    </row>
    <row r="1103" spans="1:19" x14ac:dyDescent="0.25">
      <c r="A1103" s="85" t="s">
        <v>17578</v>
      </c>
      <c r="B1103" s="85" t="s">
        <v>15784</v>
      </c>
      <c r="C1103" s="85" t="s">
        <v>15785</v>
      </c>
      <c r="D1103" s="85">
        <v>429</v>
      </c>
      <c r="E1103" s="85">
        <v>29</v>
      </c>
      <c r="F1103" s="85" t="s">
        <v>15811</v>
      </c>
      <c r="G1103" s="85" t="s">
        <v>15810</v>
      </c>
      <c r="H1103" s="85" t="s">
        <v>940</v>
      </c>
      <c r="I1103" s="85" t="s">
        <v>15809</v>
      </c>
      <c r="J1103" s="84">
        <v>36</v>
      </c>
      <c r="K1103" s="84">
        <v>90</v>
      </c>
      <c r="L1103" s="82">
        <v>276605</v>
      </c>
      <c r="M1103" s="82">
        <v>197575</v>
      </c>
      <c r="N1103" s="82">
        <v>2195.2800000000002</v>
      </c>
      <c r="O1103" s="86" t="s">
        <v>17554</v>
      </c>
      <c r="P1103" s="82">
        <v>-4335.6000000000004</v>
      </c>
      <c r="Q1103" s="82">
        <v>0</v>
      </c>
      <c r="R1103" s="2">
        <f t="shared" si="34"/>
        <v>79030</v>
      </c>
      <c r="S1103" s="2">
        <f t="shared" si="35"/>
        <v>2195.2777777777778</v>
      </c>
    </row>
    <row r="1104" spans="1:19" x14ac:dyDescent="0.25">
      <c r="A1104" s="85" t="s">
        <v>17578</v>
      </c>
      <c r="B1104" s="85" t="s">
        <v>15770</v>
      </c>
      <c r="C1104" s="85" t="s">
        <v>15771</v>
      </c>
      <c r="D1104" s="85">
        <v>414</v>
      </c>
      <c r="E1104" s="85">
        <v>14</v>
      </c>
      <c r="F1104" s="85" t="s">
        <v>15808</v>
      </c>
      <c r="G1104" s="85" t="s">
        <v>15807</v>
      </c>
      <c r="H1104" s="85" t="s">
        <v>941</v>
      </c>
      <c r="I1104" s="85" t="s">
        <v>6129</v>
      </c>
      <c r="J1104" s="84">
        <v>203</v>
      </c>
      <c r="K1104" s="84">
        <v>0</v>
      </c>
      <c r="L1104" s="82">
        <v>407379</v>
      </c>
      <c r="M1104" s="82">
        <v>0</v>
      </c>
      <c r="N1104" s="82">
        <v>2006.79</v>
      </c>
      <c r="O1104" s="86" t="s">
        <v>17554</v>
      </c>
      <c r="P1104" s="82">
        <v>-6385.38</v>
      </c>
      <c r="Q1104" s="82">
        <v>0</v>
      </c>
      <c r="R1104" s="2">
        <f t="shared" si="34"/>
        <v>407379</v>
      </c>
      <c r="S1104" s="2">
        <f t="shared" si="35"/>
        <v>2006.7931034482758</v>
      </c>
    </row>
    <row r="1105" spans="1:19" x14ac:dyDescent="0.25">
      <c r="A1105" s="85" t="s">
        <v>17578</v>
      </c>
      <c r="B1105" s="85" t="s">
        <v>15770</v>
      </c>
      <c r="C1105" s="85" t="s">
        <v>15771</v>
      </c>
      <c r="D1105" s="85">
        <v>414</v>
      </c>
      <c r="E1105" s="85">
        <v>14</v>
      </c>
      <c r="F1105" s="85" t="s">
        <v>15808</v>
      </c>
      <c r="G1105" s="85" t="s">
        <v>15807</v>
      </c>
      <c r="H1105" s="85" t="s">
        <v>942</v>
      </c>
      <c r="I1105" s="85" t="s">
        <v>15806</v>
      </c>
      <c r="J1105" s="84">
        <v>2</v>
      </c>
      <c r="K1105" s="84">
        <v>0</v>
      </c>
      <c r="L1105" s="82">
        <v>3454</v>
      </c>
      <c r="M1105" s="82">
        <v>0</v>
      </c>
      <c r="N1105" s="82">
        <v>1727</v>
      </c>
      <c r="O1105" s="86" t="s">
        <v>17554</v>
      </c>
      <c r="P1105" s="82">
        <v>-54.14</v>
      </c>
      <c r="Q1105" s="82">
        <v>0</v>
      </c>
      <c r="R1105" s="2">
        <f t="shared" si="34"/>
        <v>3454</v>
      </c>
      <c r="S1105" s="2">
        <f t="shared" si="35"/>
        <v>1727</v>
      </c>
    </row>
    <row r="1106" spans="1:19" x14ac:dyDescent="0.25">
      <c r="A1106" s="85" t="s">
        <v>17578</v>
      </c>
      <c r="B1106" s="85" t="s">
        <v>15770</v>
      </c>
      <c r="C1106" s="85" t="s">
        <v>15771</v>
      </c>
      <c r="D1106" s="85">
        <v>414</v>
      </c>
      <c r="E1106" s="85">
        <v>14</v>
      </c>
      <c r="F1106" s="85" t="s">
        <v>15808</v>
      </c>
      <c r="G1106" s="85" t="s">
        <v>15807</v>
      </c>
      <c r="H1106" s="85" t="s">
        <v>18094</v>
      </c>
      <c r="I1106" s="85" t="s">
        <v>18095</v>
      </c>
      <c r="J1106" s="84">
        <v>13</v>
      </c>
      <c r="K1106" s="84">
        <v>0</v>
      </c>
      <c r="L1106" s="82">
        <v>15528</v>
      </c>
      <c r="M1106" s="82">
        <v>0</v>
      </c>
      <c r="N1106" s="82">
        <v>1194.46</v>
      </c>
      <c r="O1106" s="86" t="s">
        <v>17554</v>
      </c>
      <c r="P1106" s="82">
        <v>-243.4</v>
      </c>
      <c r="Q1106" s="82">
        <v>0</v>
      </c>
      <c r="R1106" s="2">
        <f t="shared" si="34"/>
        <v>15528</v>
      </c>
      <c r="S1106" s="2">
        <f t="shared" si="35"/>
        <v>1194.4615384615386</v>
      </c>
    </row>
    <row r="1107" spans="1:19" x14ac:dyDescent="0.25">
      <c r="A1107" s="85" t="s">
        <v>17578</v>
      </c>
      <c r="B1107" s="85" t="s">
        <v>15770</v>
      </c>
      <c r="C1107" s="85" t="s">
        <v>15771</v>
      </c>
      <c r="D1107" s="85">
        <v>414</v>
      </c>
      <c r="E1107" s="85">
        <v>14</v>
      </c>
      <c r="F1107" s="85" t="s">
        <v>15808</v>
      </c>
      <c r="G1107" s="85" t="s">
        <v>15807</v>
      </c>
      <c r="H1107" s="85" t="s">
        <v>17586</v>
      </c>
      <c r="I1107" s="85" t="s">
        <v>17587</v>
      </c>
      <c r="J1107" s="84">
        <v>20</v>
      </c>
      <c r="K1107" s="84">
        <v>0</v>
      </c>
      <c r="L1107" s="82">
        <v>24007</v>
      </c>
      <c r="M1107" s="82">
        <v>0</v>
      </c>
      <c r="N1107" s="82">
        <v>1200.3499999999999</v>
      </c>
      <c r="O1107" s="86" t="s">
        <v>17554</v>
      </c>
      <c r="P1107" s="82">
        <v>-376.3</v>
      </c>
      <c r="Q1107" s="82">
        <v>0</v>
      </c>
      <c r="R1107" s="2">
        <f t="shared" si="34"/>
        <v>24007</v>
      </c>
      <c r="S1107" s="2">
        <f t="shared" si="35"/>
        <v>1200.3499999999999</v>
      </c>
    </row>
    <row r="1108" spans="1:19" x14ac:dyDescent="0.25">
      <c r="A1108" s="85" t="s">
        <v>17578</v>
      </c>
      <c r="B1108" s="85" t="s">
        <v>15770</v>
      </c>
      <c r="C1108" s="85" t="s">
        <v>15771</v>
      </c>
      <c r="D1108" s="85">
        <v>414</v>
      </c>
      <c r="E1108" s="85">
        <v>14</v>
      </c>
      <c r="F1108" s="85" t="s">
        <v>15804</v>
      </c>
      <c r="G1108" s="85" t="s">
        <v>15803</v>
      </c>
      <c r="H1108" s="85" t="s">
        <v>943</v>
      </c>
      <c r="I1108" s="85" t="s">
        <v>15805</v>
      </c>
      <c r="J1108" s="84">
        <v>294</v>
      </c>
      <c r="K1108" s="84">
        <v>0</v>
      </c>
      <c r="L1108" s="82">
        <v>763235</v>
      </c>
      <c r="M1108" s="82">
        <v>0</v>
      </c>
      <c r="N1108" s="82">
        <v>2596.04</v>
      </c>
      <c r="O1108" s="86" t="s">
        <v>17554</v>
      </c>
      <c r="P1108" s="82">
        <v>-11963.17</v>
      </c>
      <c r="Q1108" s="82">
        <v>0</v>
      </c>
      <c r="R1108" s="2">
        <f t="shared" si="34"/>
        <v>763235</v>
      </c>
      <c r="S1108" s="2">
        <f t="shared" si="35"/>
        <v>2596.0374149659865</v>
      </c>
    </row>
    <row r="1109" spans="1:19" x14ac:dyDescent="0.25">
      <c r="A1109" s="85" t="s">
        <v>17578</v>
      </c>
      <c r="B1109" s="85" t="s">
        <v>15770</v>
      </c>
      <c r="C1109" s="85" t="s">
        <v>15771</v>
      </c>
      <c r="D1109" s="85">
        <v>414</v>
      </c>
      <c r="E1109" s="85">
        <v>14</v>
      </c>
      <c r="F1109" s="85" t="s">
        <v>15804</v>
      </c>
      <c r="G1109" s="85" t="s">
        <v>15803</v>
      </c>
      <c r="H1109" s="85" t="s">
        <v>944</v>
      </c>
      <c r="I1109" s="85" t="s">
        <v>15802</v>
      </c>
      <c r="J1109" s="84">
        <v>134</v>
      </c>
      <c r="K1109" s="84">
        <v>62</v>
      </c>
      <c r="L1109" s="82">
        <v>534581</v>
      </c>
      <c r="M1109" s="82">
        <v>169102</v>
      </c>
      <c r="N1109" s="82">
        <v>2727.45</v>
      </c>
      <c r="O1109" s="86" t="s">
        <v>17554</v>
      </c>
      <c r="P1109" s="82">
        <v>-8379.18</v>
      </c>
      <c r="Q1109" s="82">
        <v>0</v>
      </c>
      <c r="R1109" s="2">
        <f t="shared" si="34"/>
        <v>365479</v>
      </c>
      <c r="S1109" s="2">
        <f t="shared" si="35"/>
        <v>2727.4552238805968</v>
      </c>
    </row>
    <row r="1110" spans="1:19" x14ac:dyDescent="0.25">
      <c r="A1110" s="85" t="s">
        <v>17578</v>
      </c>
      <c r="B1110" s="85" t="s">
        <v>15784</v>
      </c>
      <c r="C1110" s="85" t="s">
        <v>15785</v>
      </c>
      <c r="D1110" s="85">
        <v>429</v>
      </c>
      <c r="E1110" s="85">
        <v>29</v>
      </c>
      <c r="F1110" s="85" t="s">
        <v>15801</v>
      </c>
      <c r="G1110" s="85" t="s">
        <v>15800</v>
      </c>
      <c r="H1110" s="85" t="s">
        <v>945</v>
      </c>
      <c r="I1110" s="85" t="s">
        <v>15799</v>
      </c>
      <c r="J1110" s="84">
        <v>171</v>
      </c>
      <c r="K1110" s="84">
        <v>0</v>
      </c>
      <c r="L1110" s="82">
        <v>383866</v>
      </c>
      <c r="M1110" s="82">
        <v>0</v>
      </c>
      <c r="N1110" s="82">
        <v>2244.83</v>
      </c>
      <c r="O1110" s="86" t="s">
        <v>17552</v>
      </c>
      <c r="P1110" s="82">
        <v>18279.349999999999</v>
      </c>
      <c r="Q1110" s="82">
        <v>0</v>
      </c>
      <c r="R1110" s="2">
        <f t="shared" si="34"/>
        <v>383866</v>
      </c>
      <c r="S1110" s="2">
        <f t="shared" si="35"/>
        <v>2244.8304093567253</v>
      </c>
    </row>
    <row r="1111" spans="1:19" x14ac:dyDescent="0.25">
      <c r="A1111" s="85" t="s">
        <v>17578</v>
      </c>
      <c r="B1111" s="85" t="s">
        <v>15770</v>
      </c>
      <c r="C1111" s="85" t="s">
        <v>15771</v>
      </c>
      <c r="D1111" s="85">
        <v>414</v>
      </c>
      <c r="E1111" s="85">
        <v>14</v>
      </c>
      <c r="F1111" s="85" t="s">
        <v>15798</v>
      </c>
      <c r="G1111" s="85" t="s">
        <v>15797</v>
      </c>
      <c r="H1111" s="85" t="s">
        <v>946</v>
      </c>
      <c r="I1111" s="85" t="s">
        <v>6388</v>
      </c>
      <c r="J1111" s="84">
        <v>5</v>
      </c>
      <c r="K1111" s="84">
        <v>0</v>
      </c>
      <c r="L1111" s="82">
        <v>9204</v>
      </c>
      <c r="M1111" s="82">
        <v>0</v>
      </c>
      <c r="N1111" s="82">
        <v>1840.8</v>
      </c>
      <c r="O1111" s="86" t="s">
        <v>17554</v>
      </c>
      <c r="P1111" s="82">
        <v>-144.26</v>
      </c>
      <c r="Q1111" s="82">
        <v>0</v>
      </c>
      <c r="R1111" s="2">
        <f t="shared" si="34"/>
        <v>9204</v>
      </c>
      <c r="S1111" s="2">
        <f t="shared" si="35"/>
        <v>1840.8</v>
      </c>
    </row>
    <row r="1112" spans="1:19" x14ac:dyDescent="0.25">
      <c r="A1112" s="85" t="s">
        <v>17578</v>
      </c>
      <c r="B1112" s="85" t="s">
        <v>15770</v>
      </c>
      <c r="C1112" s="85" t="s">
        <v>15771</v>
      </c>
      <c r="D1112" s="85">
        <v>414</v>
      </c>
      <c r="E1112" s="85">
        <v>14</v>
      </c>
      <c r="F1112" s="85" t="s">
        <v>15798</v>
      </c>
      <c r="G1112" s="85" t="s">
        <v>15797</v>
      </c>
      <c r="H1112" s="85" t="s">
        <v>18252</v>
      </c>
      <c r="I1112" s="85" t="s">
        <v>18253</v>
      </c>
      <c r="J1112" s="84">
        <v>3</v>
      </c>
      <c r="K1112" s="84">
        <v>0</v>
      </c>
      <c r="L1112" s="82">
        <v>5034</v>
      </c>
      <c r="M1112" s="82">
        <v>0</v>
      </c>
      <c r="N1112" s="82">
        <v>1678</v>
      </c>
      <c r="O1112" s="86" t="s">
        <v>17554</v>
      </c>
      <c r="P1112" s="82">
        <v>-78.91</v>
      </c>
      <c r="Q1112" s="82">
        <v>0</v>
      </c>
      <c r="R1112" s="2">
        <f t="shared" si="34"/>
        <v>5034</v>
      </c>
      <c r="S1112" s="2">
        <f t="shared" si="35"/>
        <v>1678</v>
      </c>
    </row>
    <row r="1113" spans="1:19" x14ac:dyDescent="0.25">
      <c r="A1113" s="85" t="s">
        <v>17578</v>
      </c>
      <c r="B1113" s="85" t="s">
        <v>15770</v>
      </c>
      <c r="C1113" s="85" t="s">
        <v>15771</v>
      </c>
      <c r="D1113" s="85">
        <v>414</v>
      </c>
      <c r="E1113" s="85">
        <v>14</v>
      </c>
      <c r="F1113" s="85" t="s">
        <v>15798</v>
      </c>
      <c r="G1113" s="85" t="s">
        <v>15797</v>
      </c>
      <c r="H1113" s="85" t="s">
        <v>18343</v>
      </c>
      <c r="I1113" s="85" t="s">
        <v>18412</v>
      </c>
      <c r="J1113" s="84">
        <v>1</v>
      </c>
      <c r="K1113" s="84">
        <v>0</v>
      </c>
      <c r="L1113" s="82">
        <v>1978</v>
      </c>
      <c r="M1113" s="82">
        <v>0</v>
      </c>
      <c r="N1113" s="82">
        <v>1978</v>
      </c>
      <c r="O1113" s="86" t="s">
        <v>17554</v>
      </c>
      <c r="P1113" s="82">
        <v>-31.01</v>
      </c>
      <c r="Q1113" s="82">
        <v>0</v>
      </c>
      <c r="R1113" s="2">
        <f t="shared" si="34"/>
        <v>1978</v>
      </c>
      <c r="S1113" s="2">
        <f t="shared" si="35"/>
        <v>1978</v>
      </c>
    </row>
    <row r="1114" spans="1:19" x14ac:dyDescent="0.25">
      <c r="A1114" s="85" t="s">
        <v>17578</v>
      </c>
      <c r="B1114" s="85" t="s">
        <v>15784</v>
      </c>
      <c r="C1114" s="85" t="s">
        <v>15785</v>
      </c>
      <c r="D1114" s="85">
        <v>429</v>
      </c>
      <c r="E1114" s="85">
        <v>29</v>
      </c>
      <c r="F1114" s="85" t="s">
        <v>15794</v>
      </c>
      <c r="G1114" s="85" t="s">
        <v>15793</v>
      </c>
      <c r="H1114" s="85" t="s">
        <v>947</v>
      </c>
      <c r="I1114" s="85" t="s">
        <v>15796</v>
      </c>
      <c r="J1114" s="84">
        <v>59</v>
      </c>
      <c r="K1114" s="84">
        <v>0</v>
      </c>
      <c r="L1114" s="82">
        <v>132169</v>
      </c>
      <c r="M1114" s="82">
        <v>0</v>
      </c>
      <c r="N1114" s="82">
        <v>2240.15</v>
      </c>
      <c r="O1114" s="86" t="s">
        <v>17552</v>
      </c>
      <c r="P1114" s="82">
        <v>6293.75</v>
      </c>
      <c r="Q1114" s="82">
        <v>0</v>
      </c>
      <c r="R1114" s="2">
        <f t="shared" si="34"/>
        <v>132169</v>
      </c>
      <c r="S1114" s="2">
        <f t="shared" si="35"/>
        <v>2240.1525423728813</v>
      </c>
    </row>
    <row r="1115" spans="1:19" x14ac:dyDescent="0.25">
      <c r="A1115" s="85" t="s">
        <v>17578</v>
      </c>
      <c r="B1115" s="85" t="s">
        <v>15784</v>
      </c>
      <c r="C1115" s="85" t="s">
        <v>15785</v>
      </c>
      <c r="D1115" s="85">
        <v>429</v>
      </c>
      <c r="E1115" s="85">
        <v>29</v>
      </c>
      <c r="F1115" s="85" t="s">
        <v>15794</v>
      </c>
      <c r="G1115" s="85" t="s">
        <v>15793</v>
      </c>
      <c r="H1115" s="85" t="s">
        <v>948</v>
      </c>
      <c r="I1115" s="85" t="s">
        <v>15795</v>
      </c>
      <c r="J1115" s="84">
        <v>98</v>
      </c>
      <c r="K1115" s="84">
        <v>0</v>
      </c>
      <c r="L1115" s="82">
        <v>206631</v>
      </c>
      <c r="M1115" s="82">
        <v>0</v>
      </c>
      <c r="N1115" s="82">
        <v>2108.48</v>
      </c>
      <c r="O1115" s="86" t="s">
        <v>17552</v>
      </c>
      <c r="P1115" s="82">
        <v>9839.57</v>
      </c>
      <c r="Q1115" s="82">
        <v>0</v>
      </c>
      <c r="R1115" s="2">
        <f t="shared" si="34"/>
        <v>206631</v>
      </c>
      <c r="S1115" s="2">
        <f t="shared" si="35"/>
        <v>2108.4795918367345</v>
      </c>
    </row>
    <row r="1116" spans="1:19" x14ac:dyDescent="0.25">
      <c r="A1116" s="85" t="s">
        <v>17578</v>
      </c>
      <c r="B1116" s="85" t="s">
        <v>15784</v>
      </c>
      <c r="C1116" s="85" t="s">
        <v>15785</v>
      </c>
      <c r="D1116" s="85">
        <v>429</v>
      </c>
      <c r="E1116" s="85">
        <v>29</v>
      </c>
      <c r="F1116" s="85" t="s">
        <v>15794</v>
      </c>
      <c r="G1116" s="85" t="s">
        <v>15793</v>
      </c>
      <c r="H1116" s="85" t="s">
        <v>949</v>
      </c>
      <c r="I1116" s="85" t="s">
        <v>15792</v>
      </c>
      <c r="J1116" s="84">
        <v>50</v>
      </c>
      <c r="K1116" s="84">
        <v>0</v>
      </c>
      <c r="L1116" s="82">
        <v>105646</v>
      </c>
      <c r="M1116" s="82">
        <v>0</v>
      </c>
      <c r="N1116" s="82">
        <v>2112.92</v>
      </c>
      <c r="O1116" s="86" t="s">
        <v>17552</v>
      </c>
      <c r="P1116" s="82">
        <v>5030.7299999999996</v>
      </c>
      <c r="Q1116" s="82">
        <v>0</v>
      </c>
      <c r="R1116" s="2">
        <f t="shared" si="34"/>
        <v>105646</v>
      </c>
      <c r="S1116" s="2">
        <f t="shared" si="35"/>
        <v>2112.92</v>
      </c>
    </row>
    <row r="1117" spans="1:19" x14ac:dyDescent="0.25">
      <c r="A1117" s="85" t="s">
        <v>17578</v>
      </c>
      <c r="B1117" s="85" t="s">
        <v>15770</v>
      </c>
      <c r="C1117" s="85" t="s">
        <v>15771</v>
      </c>
      <c r="D1117" s="85">
        <v>414</v>
      </c>
      <c r="E1117" s="85">
        <v>14</v>
      </c>
      <c r="F1117" s="85" t="s">
        <v>15791</v>
      </c>
      <c r="G1117" s="85" t="s">
        <v>18559</v>
      </c>
      <c r="H1117" s="85" t="s">
        <v>950</v>
      </c>
      <c r="I1117" s="85" t="s">
        <v>8376</v>
      </c>
      <c r="J1117" s="84">
        <v>80</v>
      </c>
      <c r="K1117" s="84">
        <v>0</v>
      </c>
      <c r="L1117" s="82">
        <v>194325</v>
      </c>
      <c r="M1117" s="82">
        <v>0</v>
      </c>
      <c r="N1117" s="82">
        <v>2429.06</v>
      </c>
      <c r="O1117" s="86" t="s">
        <v>17552</v>
      </c>
      <c r="P1117" s="82">
        <v>9253.58</v>
      </c>
      <c r="Q1117" s="82">
        <v>0</v>
      </c>
      <c r="R1117" s="2">
        <f t="shared" si="34"/>
        <v>194325</v>
      </c>
      <c r="S1117" s="2">
        <f t="shared" si="35"/>
        <v>2429.0625</v>
      </c>
    </row>
    <row r="1118" spans="1:19" x14ac:dyDescent="0.25">
      <c r="A1118" s="85" t="s">
        <v>17578</v>
      </c>
      <c r="B1118" s="85" t="s">
        <v>15770</v>
      </c>
      <c r="C1118" s="85" t="s">
        <v>15771</v>
      </c>
      <c r="D1118" s="85">
        <v>414</v>
      </c>
      <c r="E1118" s="85">
        <v>14</v>
      </c>
      <c r="F1118" s="85" t="s">
        <v>15789</v>
      </c>
      <c r="G1118" s="85" t="s">
        <v>15788</v>
      </c>
      <c r="H1118" s="85" t="s">
        <v>951</v>
      </c>
      <c r="I1118" s="85" t="s">
        <v>15787</v>
      </c>
      <c r="J1118" s="84">
        <v>95</v>
      </c>
      <c r="K1118" s="84">
        <v>0</v>
      </c>
      <c r="L1118" s="82">
        <v>215017</v>
      </c>
      <c r="M1118" s="82">
        <v>0</v>
      </c>
      <c r="N1118" s="82">
        <v>2263.34</v>
      </c>
      <c r="O1118" s="86" t="s">
        <v>17554</v>
      </c>
      <c r="P1118" s="82">
        <v>-3370.25</v>
      </c>
      <c r="Q1118" s="82">
        <v>0</v>
      </c>
      <c r="R1118" s="2">
        <f t="shared" si="34"/>
        <v>215017</v>
      </c>
      <c r="S1118" s="2">
        <f t="shared" si="35"/>
        <v>2263.3368421052633</v>
      </c>
    </row>
    <row r="1119" spans="1:19" x14ac:dyDescent="0.25">
      <c r="A1119" s="85" t="s">
        <v>17578</v>
      </c>
      <c r="B1119" s="85" t="s">
        <v>15784</v>
      </c>
      <c r="C1119" s="85" t="s">
        <v>15785</v>
      </c>
      <c r="D1119" s="85">
        <v>429</v>
      </c>
      <c r="E1119" s="85">
        <v>29</v>
      </c>
      <c r="F1119" s="85" t="s">
        <v>15786</v>
      </c>
      <c r="G1119" s="85" t="s">
        <v>8804</v>
      </c>
      <c r="H1119" s="85" t="s">
        <v>952</v>
      </c>
      <c r="I1119" s="85" t="s">
        <v>15783</v>
      </c>
      <c r="J1119" s="84">
        <v>80</v>
      </c>
      <c r="K1119" s="84">
        <v>0</v>
      </c>
      <c r="L1119" s="82">
        <v>201254</v>
      </c>
      <c r="M1119" s="82">
        <v>0</v>
      </c>
      <c r="N1119" s="82">
        <v>2515.6799999999998</v>
      </c>
      <c r="O1119" s="86" t="s">
        <v>17552</v>
      </c>
      <c r="P1119" s="82">
        <v>9583.52</v>
      </c>
      <c r="Q1119" s="82">
        <v>0</v>
      </c>
      <c r="R1119" s="2">
        <f t="shared" si="34"/>
        <v>201254</v>
      </c>
      <c r="S1119" s="2">
        <f t="shared" si="35"/>
        <v>2515.6750000000002</v>
      </c>
    </row>
    <row r="1120" spans="1:19" x14ac:dyDescent="0.25">
      <c r="A1120" s="85" t="s">
        <v>17578</v>
      </c>
      <c r="B1120" s="85" t="s">
        <v>15770</v>
      </c>
      <c r="C1120" s="85" t="s">
        <v>15771</v>
      </c>
      <c r="D1120" s="85">
        <v>414</v>
      </c>
      <c r="E1120" s="85">
        <v>14</v>
      </c>
      <c r="F1120" s="85" t="s">
        <v>15781</v>
      </c>
      <c r="G1120" s="85" t="s">
        <v>14783</v>
      </c>
      <c r="H1120" s="85" t="s">
        <v>953</v>
      </c>
      <c r="I1120" s="85" t="s">
        <v>15782</v>
      </c>
      <c r="J1120" s="84">
        <v>92</v>
      </c>
      <c r="K1120" s="84">
        <v>0</v>
      </c>
      <c r="L1120" s="82">
        <v>370589</v>
      </c>
      <c r="M1120" s="82">
        <v>0</v>
      </c>
      <c r="N1120" s="82">
        <v>4028.14</v>
      </c>
      <c r="O1120" s="86" t="s">
        <v>17552</v>
      </c>
      <c r="P1120" s="82">
        <v>17647.09</v>
      </c>
      <c r="Q1120" s="82">
        <v>0</v>
      </c>
      <c r="R1120" s="2">
        <f t="shared" si="34"/>
        <v>370589</v>
      </c>
      <c r="S1120" s="2">
        <f t="shared" si="35"/>
        <v>4028.141304347826</v>
      </c>
    </row>
    <row r="1121" spans="1:19" x14ac:dyDescent="0.25">
      <c r="A1121" s="85" t="s">
        <v>17578</v>
      </c>
      <c r="B1121" s="85" t="s">
        <v>15770</v>
      </c>
      <c r="C1121" s="85" t="s">
        <v>15771</v>
      </c>
      <c r="D1121" s="85">
        <v>414</v>
      </c>
      <c r="E1121" s="85">
        <v>14</v>
      </c>
      <c r="F1121" s="85" t="s">
        <v>15781</v>
      </c>
      <c r="G1121" s="85" t="s">
        <v>14783</v>
      </c>
      <c r="H1121" s="85" t="s">
        <v>954</v>
      </c>
      <c r="I1121" s="85" t="s">
        <v>15780</v>
      </c>
      <c r="J1121" s="84">
        <v>50</v>
      </c>
      <c r="K1121" s="84">
        <v>0</v>
      </c>
      <c r="L1121" s="82">
        <v>141511</v>
      </c>
      <c r="M1121" s="82">
        <v>0</v>
      </c>
      <c r="N1121" s="82">
        <v>2830.22</v>
      </c>
      <c r="O1121" s="86" t="s">
        <v>17552</v>
      </c>
      <c r="P1121" s="82">
        <v>6738.59</v>
      </c>
      <c r="Q1121" s="82">
        <v>0</v>
      </c>
      <c r="R1121" s="2">
        <f t="shared" si="34"/>
        <v>141511</v>
      </c>
      <c r="S1121" s="2">
        <f t="shared" si="35"/>
        <v>2830.22</v>
      </c>
    </row>
    <row r="1122" spans="1:19" x14ac:dyDescent="0.25">
      <c r="A1122" s="85" t="s">
        <v>17578</v>
      </c>
      <c r="B1122" s="85" t="s">
        <v>15770</v>
      </c>
      <c r="C1122" s="85" t="s">
        <v>15771</v>
      </c>
      <c r="D1122" s="85">
        <v>414</v>
      </c>
      <c r="E1122" s="85">
        <v>14</v>
      </c>
      <c r="F1122" s="85" t="s">
        <v>15779</v>
      </c>
      <c r="G1122" s="85" t="s">
        <v>17844</v>
      </c>
      <c r="H1122" s="85" t="s">
        <v>955</v>
      </c>
      <c r="I1122" s="85" t="s">
        <v>15778</v>
      </c>
      <c r="J1122" s="84">
        <v>120</v>
      </c>
      <c r="K1122" s="84">
        <v>0</v>
      </c>
      <c r="L1122" s="82">
        <v>208078</v>
      </c>
      <c r="M1122" s="82">
        <v>0</v>
      </c>
      <c r="N1122" s="82">
        <v>1733.98</v>
      </c>
      <c r="O1122" s="86" t="s">
        <v>17554</v>
      </c>
      <c r="P1122" s="82">
        <v>-3261.49</v>
      </c>
      <c r="Q1122" s="82">
        <v>0</v>
      </c>
      <c r="R1122" s="2">
        <f t="shared" si="34"/>
        <v>208078</v>
      </c>
      <c r="S1122" s="2">
        <f t="shared" si="35"/>
        <v>1733.9833333333333</v>
      </c>
    </row>
    <row r="1123" spans="1:19" x14ac:dyDescent="0.25">
      <c r="A1123" s="85" t="s">
        <v>17578</v>
      </c>
      <c r="B1123" s="85" t="s">
        <v>15770</v>
      </c>
      <c r="C1123" s="85" t="s">
        <v>15771</v>
      </c>
      <c r="D1123" s="85">
        <v>414</v>
      </c>
      <c r="E1123" s="85">
        <v>14</v>
      </c>
      <c r="F1123" s="85" t="s">
        <v>15776</v>
      </c>
      <c r="G1123" s="85" t="s">
        <v>15775</v>
      </c>
      <c r="H1123" s="85" t="s">
        <v>956</v>
      </c>
      <c r="I1123" s="85" t="s">
        <v>15777</v>
      </c>
      <c r="J1123" s="84">
        <v>164</v>
      </c>
      <c r="K1123" s="84">
        <v>0</v>
      </c>
      <c r="L1123" s="82">
        <v>362435</v>
      </c>
      <c r="M1123" s="82">
        <v>0</v>
      </c>
      <c r="N1123" s="82">
        <v>2209.9699999999998</v>
      </c>
      <c r="O1123" s="86" t="s">
        <v>17554</v>
      </c>
      <c r="P1123" s="82">
        <v>-5680.92</v>
      </c>
      <c r="Q1123" s="82">
        <v>0</v>
      </c>
      <c r="R1123" s="2">
        <f t="shared" si="34"/>
        <v>362435</v>
      </c>
      <c r="S1123" s="2">
        <f t="shared" si="35"/>
        <v>2209.9695121951218</v>
      </c>
    </row>
    <row r="1124" spans="1:19" x14ac:dyDescent="0.25">
      <c r="A1124" s="85" t="s">
        <v>17578</v>
      </c>
      <c r="B1124" s="85" t="s">
        <v>15770</v>
      </c>
      <c r="C1124" s="85" t="s">
        <v>15771</v>
      </c>
      <c r="D1124" s="85">
        <v>414</v>
      </c>
      <c r="E1124" s="85">
        <v>14</v>
      </c>
      <c r="F1124" s="85" t="s">
        <v>15776</v>
      </c>
      <c r="G1124" s="85" t="s">
        <v>15775</v>
      </c>
      <c r="H1124" s="85" t="s">
        <v>957</v>
      </c>
      <c r="I1124" s="85" t="s">
        <v>15774</v>
      </c>
      <c r="J1124" s="84">
        <v>13</v>
      </c>
      <c r="K1124" s="84">
        <v>0</v>
      </c>
      <c r="L1124" s="82">
        <v>15242</v>
      </c>
      <c r="M1124" s="82">
        <v>0</v>
      </c>
      <c r="N1124" s="82">
        <v>1172.46</v>
      </c>
      <c r="O1124" s="86" t="s">
        <v>17554</v>
      </c>
      <c r="P1124" s="82">
        <v>-238.92</v>
      </c>
      <c r="Q1124" s="82">
        <v>0</v>
      </c>
      <c r="R1124" s="2">
        <f t="shared" si="34"/>
        <v>15242</v>
      </c>
      <c r="S1124" s="2">
        <f t="shared" si="35"/>
        <v>1172.4615384615386</v>
      </c>
    </row>
    <row r="1125" spans="1:19" x14ac:dyDescent="0.25">
      <c r="A1125" s="85" t="s">
        <v>17578</v>
      </c>
      <c r="B1125" s="85" t="s">
        <v>15770</v>
      </c>
      <c r="C1125" s="85" t="s">
        <v>15771</v>
      </c>
      <c r="D1125" s="85">
        <v>414</v>
      </c>
      <c r="E1125" s="85">
        <v>14</v>
      </c>
      <c r="F1125" s="85" t="s">
        <v>15776</v>
      </c>
      <c r="G1125" s="85" t="s">
        <v>15775</v>
      </c>
      <c r="H1125" s="85" t="s">
        <v>19006</v>
      </c>
      <c r="I1125" s="85" t="s">
        <v>19005</v>
      </c>
      <c r="J1125" s="84">
        <v>2</v>
      </c>
      <c r="K1125" s="84">
        <v>0</v>
      </c>
      <c r="L1125" s="82">
        <v>2912</v>
      </c>
      <c r="M1125" s="82">
        <v>0</v>
      </c>
      <c r="N1125" s="82">
        <v>1456</v>
      </c>
      <c r="O1125" s="86" t="s">
        <v>17554</v>
      </c>
      <c r="P1125" s="82">
        <v>-45.64</v>
      </c>
      <c r="Q1125" s="82">
        <v>0</v>
      </c>
      <c r="R1125" s="2">
        <f t="shared" si="34"/>
        <v>2912</v>
      </c>
      <c r="S1125" s="2">
        <f t="shared" si="35"/>
        <v>1456</v>
      </c>
    </row>
    <row r="1126" spans="1:19" x14ac:dyDescent="0.25">
      <c r="A1126" s="85" t="s">
        <v>17578</v>
      </c>
      <c r="B1126" s="85" t="s">
        <v>15770</v>
      </c>
      <c r="C1126" s="85" t="s">
        <v>15771</v>
      </c>
      <c r="D1126" s="85">
        <v>414</v>
      </c>
      <c r="E1126" s="85">
        <v>14</v>
      </c>
      <c r="F1126" s="85" t="s">
        <v>15773</v>
      </c>
      <c r="G1126" s="85" t="s">
        <v>15772</v>
      </c>
      <c r="H1126" s="85" t="s">
        <v>958</v>
      </c>
      <c r="I1126" s="85" t="s">
        <v>15769</v>
      </c>
      <c r="J1126" s="84">
        <v>50</v>
      </c>
      <c r="K1126" s="84">
        <v>0</v>
      </c>
      <c r="L1126" s="82">
        <v>95297</v>
      </c>
      <c r="M1126" s="82">
        <v>0</v>
      </c>
      <c r="N1126" s="82">
        <v>1905.94</v>
      </c>
      <c r="O1126" s="86" t="s">
        <v>17552</v>
      </c>
      <c r="P1126" s="82">
        <v>4537.96</v>
      </c>
      <c r="Q1126" s="82">
        <v>0</v>
      </c>
      <c r="R1126" s="2">
        <f t="shared" si="34"/>
        <v>95297</v>
      </c>
      <c r="S1126" s="2">
        <f t="shared" si="35"/>
        <v>1905.94</v>
      </c>
    </row>
    <row r="1127" spans="1:19" x14ac:dyDescent="0.25">
      <c r="A1127" s="85" t="s">
        <v>17588</v>
      </c>
      <c r="B1127" s="85" t="s">
        <v>15263</v>
      </c>
      <c r="C1127" s="85" t="s">
        <v>15264</v>
      </c>
      <c r="D1127" s="85">
        <v>401</v>
      </c>
      <c r="E1127" s="85">
        <v>1</v>
      </c>
      <c r="F1127" s="85" t="s">
        <v>15759</v>
      </c>
      <c r="G1127" s="85" t="s">
        <v>15758</v>
      </c>
      <c r="H1127" s="85" t="s">
        <v>959</v>
      </c>
      <c r="I1127" s="85" t="s">
        <v>15768</v>
      </c>
      <c r="J1127" s="84">
        <v>255</v>
      </c>
      <c r="K1127" s="84">
        <v>0</v>
      </c>
      <c r="L1127" s="82">
        <v>598973</v>
      </c>
      <c r="M1127" s="82">
        <v>0</v>
      </c>
      <c r="N1127" s="82">
        <v>2348.91</v>
      </c>
      <c r="O1127" s="86" t="s">
        <v>17554</v>
      </c>
      <c r="P1127" s="82">
        <v>-9388.48</v>
      </c>
      <c r="Q1127" s="82">
        <v>0</v>
      </c>
      <c r="R1127" s="2">
        <f t="shared" si="34"/>
        <v>598973</v>
      </c>
      <c r="S1127" s="2">
        <f t="shared" si="35"/>
        <v>2348.9137254901962</v>
      </c>
    </row>
    <row r="1128" spans="1:19" x14ac:dyDescent="0.25">
      <c r="A1128" s="85" t="s">
        <v>17588</v>
      </c>
      <c r="B1128" s="85" t="s">
        <v>15263</v>
      </c>
      <c r="C1128" s="85" t="s">
        <v>15264</v>
      </c>
      <c r="D1128" s="85">
        <v>401</v>
      </c>
      <c r="E1128" s="85">
        <v>1</v>
      </c>
      <c r="F1128" s="85" t="s">
        <v>15759</v>
      </c>
      <c r="G1128" s="85" t="s">
        <v>15758</v>
      </c>
      <c r="H1128" s="85" t="s">
        <v>960</v>
      </c>
      <c r="I1128" s="85" t="s">
        <v>15767</v>
      </c>
      <c r="J1128" s="84">
        <v>250</v>
      </c>
      <c r="K1128" s="84">
        <v>0</v>
      </c>
      <c r="L1128" s="82">
        <v>649177</v>
      </c>
      <c r="M1128" s="82">
        <v>0</v>
      </c>
      <c r="N1128" s="82">
        <v>2596.71</v>
      </c>
      <c r="O1128" s="86" t="s">
        <v>17554</v>
      </c>
      <c r="P1128" s="82">
        <v>-10175.39</v>
      </c>
      <c r="Q1128" s="82">
        <v>0</v>
      </c>
      <c r="R1128" s="2">
        <f t="shared" si="34"/>
        <v>649177</v>
      </c>
      <c r="S1128" s="2">
        <f t="shared" si="35"/>
        <v>2596.7080000000001</v>
      </c>
    </row>
    <row r="1129" spans="1:19" x14ac:dyDescent="0.25">
      <c r="A1129" s="85" t="s">
        <v>17588</v>
      </c>
      <c r="B1129" s="85" t="s">
        <v>15263</v>
      </c>
      <c r="C1129" s="85" t="s">
        <v>15264</v>
      </c>
      <c r="D1129" s="85">
        <v>401</v>
      </c>
      <c r="E1129" s="85">
        <v>1</v>
      </c>
      <c r="F1129" s="85" t="s">
        <v>15759</v>
      </c>
      <c r="G1129" s="85" t="s">
        <v>15758</v>
      </c>
      <c r="H1129" s="85" t="s">
        <v>961</v>
      </c>
      <c r="I1129" s="85" t="s">
        <v>10226</v>
      </c>
      <c r="J1129" s="84">
        <v>270</v>
      </c>
      <c r="K1129" s="84">
        <v>0</v>
      </c>
      <c r="L1129" s="82">
        <v>698343</v>
      </c>
      <c r="M1129" s="82">
        <v>0</v>
      </c>
      <c r="N1129" s="82">
        <v>2586.46</v>
      </c>
      <c r="O1129" s="86" t="s">
        <v>17554</v>
      </c>
      <c r="P1129" s="82">
        <v>-10946.04</v>
      </c>
      <c r="Q1129" s="82">
        <v>0</v>
      </c>
      <c r="R1129" s="2">
        <f t="shared" si="34"/>
        <v>698343</v>
      </c>
      <c r="S1129" s="2">
        <f t="shared" si="35"/>
        <v>2586.4555555555557</v>
      </c>
    </row>
    <row r="1130" spans="1:19" x14ac:dyDescent="0.25">
      <c r="A1130" s="85" t="s">
        <v>17588</v>
      </c>
      <c r="B1130" s="85" t="s">
        <v>15263</v>
      </c>
      <c r="C1130" s="85" t="s">
        <v>15264</v>
      </c>
      <c r="D1130" s="85">
        <v>401</v>
      </c>
      <c r="E1130" s="85">
        <v>1</v>
      </c>
      <c r="F1130" s="85" t="s">
        <v>15759</v>
      </c>
      <c r="G1130" s="85" t="s">
        <v>15758</v>
      </c>
      <c r="H1130" s="85" t="s">
        <v>962</v>
      </c>
      <c r="I1130" s="85" t="s">
        <v>15766</v>
      </c>
      <c r="J1130" s="84">
        <v>228</v>
      </c>
      <c r="K1130" s="84">
        <v>0</v>
      </c>
      <c r="L1130" s="82">
        <v>464717</v>
      </c>
      <c r="M1130" s="82">
        <v>0</v>
      </c>
      <c r="N1130" s="82">
        <v>2038.23</v>
      </c>
      <c r="O1130" s="86" t="s">
        <v>17554</v>
      </c>
      <c r="P1130" s="82">
        <v>-7284.11</v>
      </c>
      <c r="Q1130" s="82">
        <v>0</v>
      </c>
      <c r="R1130" s="2">
        <f t="shared" si="34"/>
        <v>464717</v>
      </c>
      <c r="S1130" s="2">
        <f t="shared" si="35"/>
        <v>2038.2324561403509</v>
      </c>
    </row>
    <row r="1131" spans="1:19" x14ac:dyDescent="0.25">
      <c r="A1131" s="85" t="s">
        <v>17588</v>
      </c>
      <c r="B1131" s="85" t="s">
        <v>15263</v>
      </c>
      <c r="C1131" s="85" t="s">
        <v>15264</v>
      </c>
      <c r="D1131" s="85">
        <v>401</v>
      </c>
      <c r="E1131" s="85">
        <v>1</v>
      </c>
      <c r="F1131" s="85" t="s">
        <v>15759</v>
      </c>
      <c r="G1131" s="85" t="s">
        <v>15758</v>
      </c>
      <c r="H1131" s="85" t="s">
        <v>963</v>
      </c>
      <c r="I1131" s="85" t="s">
        <v>15766</v>
      </c>
      <c r="J1131" s="84">
        <v>100</v>
      </c>
      <c r="K1131" s="84">
        <v>0</v>
      </c>
      <c r="L1131" s="82">
        <v>202512</v>
      </c>
      <c r="M1131" s="82">
        <v>0</v>
      </c>
      <c r="N1131" s="82">
        <v>2025.12</v>
      </c>
      <c r="O1131" s="86" t="s">
        <v>17554</v>
      </c>
      <c r="P1131" s="82">
        <v>-3174.24</v>
      </c>
      <c r="Q1131" s="82">
        <v>0</v>
      </c>
      <c r="R1131" s="2">
        <f t="shared" si="34"/>
        <v>202512</v>
      </c>
      <c r="S1131" s="2">
        <f t="shared" si="35"/>
        <v>2025.12</v>
      </c>
    </row>
    <row r="1132" spans="1:19" x14ac:dyDescent="0.25">
      <c r="A1132" s="85" t="s">
        <v>17588</v>
      </c>
      <c r="B1132" s="85" t="s">
        <v>15263</v>
      </c>
      <c r="C1132" s="85" t="s">
        <v>15264</v>
      </c>
      <c r="D1132" s="85">
        <v>401</v>
      </c>
      <c r="E1132" s="85">
        <v>1</v>
      </c>
      <c r="F1132" s="85" t="s">
        <v>15759</v>
      </c>
      <c r="G1132" s="85" t="s">
        <v>15758</v>
      </c>
      <c r="H1132" s="85" t="s">
        <v>964</v>
      </c>
      <c r="I1132" s="85" t="s">
        <v>15765</v>
      </c>
      <c r="J1132" s="84">
        <v>150</v>
      </c>
      <c r="K1132" s="84">
        <v>0</v>
      </c>
      <c r="L1132" s="82">
        <v>396865</v>
      </c>
      <c r="M1132" s="82">
        <v>0</v>
      </c>
      <c r="N1132" s="82">
        <v>2645.77</v>
      </c>
      <c r="O1132" s="86" t="s">
        <v>17554</v>
      </c>
      <c r="P1132" s="82">
        <v>-6220.59</v>
      </c>
      <c r="Q1132" s="82">
        <v>0</v>
      </c>
      <c r="R1132" s="2">
        <f t="shared" si="34"/>
        <v>396865</v>
      </c>
      <c r="S1132" s="2">
        <f t="shared" si="35"/>
        <v>2645.7666666666669</v>
      </c>
    </row>
    <row r="1133" spans="1:19" x14ac:dyDescent="0.25">
      <c r="A1133" s="85" t="s">
        <v>17588</v>
      </c>
      <c r="B1133" s="85" t="s">
        <v>15263</v>
      </c>
      <c r="C1133" s="85" t="s">
        <v>15264</v>
      </c>
      <c r="D1133" s="85">
        <v>401</v>
      </c>
      <c r="E1133" s="85">
        <v>1</v>
      </c>
      <c r="F1133" s="85" t="s">
        <v>15759</v>
      </c>
      <c r="G1133" s="85" t="s">
        <v>15758</v>
      </c>
      <c r="H1133" s="85" t="s">
        <v>965</v>
      </c>
      <c r="I1133" s="85" t="s">
        <v>15764</v>
      </c>
      <c r="J1133" s="84">
        <v>100</v>
      </c>
      <c r="K1133" s="84">
        <v>0</v>
      </c>
      <c r="L1133" s="82">
        <v>209929</v>
      </c>
      <c r="M1133" s="82">
        <v>0</v>
      </c>
      <c r="N1133" s="82">
        <v>2099.29</v>
      </c>
      <c r="O1133" s="86" t="s">
        <v>17554</v>
      </c>
      <c r="P1133" s="82">
        <v>-3290.49</v>
      </c>
      <c r="Q1133" s="82">
        <v>0</v>
      </c>
      <c r="R1133" s="2">
        <f t="shared" si="34"/>
        <v>209929</v>
      </c>
      <c r="S1133" s="2">
        <f t="shared" si="35"/>
        <v>2099.29</v>
      </c>
    </row>
    <row r="1134" spans="1:19" x14ac:dyDescent="0.25">
      <c r="A1134" s="85" t="s">
        <v>17588</v>
      </c>
      <c r="B1134" s="85" t="s">
        <v>15263</v>
      </c>
      <c r="C1134" s="85" t="s">
        <v>15264</v>
      </c>
      <c r="D1134" s="85">
        <v>401</v>
      </c>
      <c r="E1134" s="85">
        <v>1</v>
      </c>
      <c r="F1134" s="85" t="s">
        <v>15759</v>
      </c>
      <c r="G1134" s="85" t="s">
        <v>15758</v>
      </c>
      <c r="H1134" s="85" t="s">
        <v>966</v>
      </c>
      <c r="I1134" s="85" t="s">
        <v>15763</v>
      </c>
      <c r="J1134" s="84">
        <v>150</v>
      </c>
      <c r="K1134" s="84">
        <v>0</v>
      </c>
      <c r="L1134" s="82">
        <v>403272</v>
      </c>
      <c r="M1134" s="82">
        <v>0</v>
      </c>
      <c r="N1134" s="82">
        <v>2688.48</v>
      </c>
      <c r="O1134" s="86" t="s">
        <v>17554</v>
      </c>
      <c r="P1134" s="82">
        <v>-6321.01</v>
      </c>
      <c r="Q1134" s="82">
        <v>0</v>
      </c>
      <c r="R1134" s="2">
        <f t="shared" si="34"/>
        <v>403272</v>
      </c>
      <c r="S1134" s="2">
        <f t="shared" si="35"/>
        <v>2688.48</v>
      </c>
    </row>
    <row r="1135" spans="1:19" x14ac:dyDescent="0.25">
      <c r="A1135" s="85" t="s">
        <v>17588</v>
      </c>
      <c r="B1135" s="85" t="s">
        <v>15263</v>
      </c>
      <c r="C1135" s="85" t="s">
        <v>15264</v>
      </c>
      <c r="D1135" s="85">
        <v>401</v>
      </c>
      <c r="E1135" s="85">
        <v>1</v>
      </c>
      <c r="F1135" s="85" t="s">
        <v>15759</v>
      </c>
      <c r="G1135" s="85" t="s">
        <v>15758</v>
      </c>
      <c r="H1135" s="85" t="s">
        <v>967</v>
      </c>
      <c r="I1135" s="85" t="s">
        <v>15762</v>
      </c>
      <c r="J1135" s="84">
        <v>100</v>
      </c>
      <c r="K1135" s="84">
        <v>0</v>
      </c>
      <c r="L1135" s="82">
        <v>266305</v>
      </c>
      <c r="M1135" s="82">
        <v>0</v>
      </c>
      <c r="N1135" s="82">
        <v>2663.05</v>
      </c>
      <c r="O1135" s="86" t="s">
        <v>17554</v>
      </c>
      <c r="P1135" s="82">
        <v>-4174.1400000000003</v>
      </c>
      <c r="Q1135" s="82">
        <v>0</v>
      </c>
      <c r="R1135" s="2">
        <f t="shared" si="34"/>
        <v>266305</v>
      </c>
      <c r="S1135" s="2">
        <f t="shared" si="35"/>
        <v>2663.05</v>
      </c>
    </row>
    <row r="1136" spans="1:19" x14ac:dyDescent="0.25">
      <c r="A1136" s="85" t="s">
        <v>17588</v>
      </c>
      <c r="B1136" s="85" t="s">
        <v>15263</v>
      </c>
      <c r="C1136" s="85" t="s">
        <v>15264</v>
      </c>
      <c r="D1136" s="85">
        <v>401</v>
      </c>
      <c r="E1136" s="85">
        <v>1</v>
      </c>
      <c r="F1136" s="85" t="s">
        <v>15759</v>
      </c>
      <c r="G1136" s="85" t="s">
        <v>15758</v>
      </c>
      <c r="H1136" s="85" t="s">
        <v>968</v>
      </c>
      <c r="I1136" s="85" t="s">
        <v>15761</v>
      </c>
      <c r="J1136" s="84">
        <v>153</v>
      </c>
      <c r="K1136" s="84">
        <v>0</v>
      </c>
      <c r="L1136" s="82">
        <v>451380</v>
      </c>
      <c r="M1136" s="82">
        <v>0</v>
      </c>
      <c r="N1136" s="82">
        <v>2950.2</v>
      </c>
      <c r="O1136" s="86" t="s">
        <v>17554</v>
      </c>
      <c r="P1136" s="82">
        <v>-7075.06</v>
      </c>
      <c r="Q1136" s="82">
        <v>0</v>
      </c>
      <c r="R1136" s="2">
        <f t="shared" si="34"/>
        <v>451380</v>
      </c>
      <c r="S1136" s="2">
        <f t="shared" si="35"/>
        <v>2950.1960784313724</v>
      </c>
    </row>
    <row r="1137" spans="1:19" x14ac:dyDescent="0.25">
      <c r="A1137" s="85" t="s">
        <v>17588</v>
      </c>
      <c r="B1137" s="85" t="s">
        <v>15263</v>
      </c>
      <c r="C1137" s="85" t="s">
        <v>15264</v>
      </c>
      <c r="D1137" s="85">
        <v>401</v>
      </c>
      <c r="E1137" s="85">
        <v>1</v>
      </c>
      <c r="F1137" s="85" t="s">
        <v>15759</v>
      </c>
      <c r="G1137" s="85" t="s">
        <v>15758</v>
      </c>
      <c r="H1137" s="85" t="s">
        <v>969</v>
      </c>
      <c r="I1137" s="85" t="s">
        <v>15760</v>
      </c>
      <c r="J1137" s="84">
        <v>76</v>
      </c>
      <c r="K1137" s="84">
        <v>0</v>
      </c>
      <c r="L1137" s="82">
        <v>198135</v>
      </c>
      <c r="M1137" s="82">
        <v>0</v>
      </c>
      <c r="N1137" s="82">
        <v>2607.04</v>
      </c>
      <c r="O1137" s="86" t="s">
        <v>17554</v>
      </c>
      <c r="P1137" s="82">
        <v>-3105.62</v>
      </c>
      <c r="Q1137" s="82">
        <v>0</v>
      </c>
      <c r="R1137" s="2">
        <f t="shared" si="34"/>
        <v>198135</v>
      </c>
      <c r="S1137" s="2">
        <f t="shared" si="35"/>
        <v>2607.0394736842104</v>
      </c>
    </row>
    <row r="1138" spans="1:19" x14ac:dyDescent="0.25">
      <c r="A1138" s="85" t="s">
        <v>17588</v>
      </c>
      <c r="B1138" s="85" t="s">
        <v>15263</v>
      </c>
      <c r="C1138" s="85" t="s">
        <v>15264</v>
      </c>
      <c r="D1138" s="85">
        <v>401</v>
      </c>
      <c r="E1138" s="85">
        <v>1</v>
      </c>
      <c r="F1138" s="85" t="s">
        <v>15759</v>
      </c>
      <c r="G1138" s="85" t="s">
        <v>15758</v>
      </c>
      <c r="H1138" s="85" t="s">
        <v>17772</v>
      </c>
      <c r="I1138" s="85" t="s">
        <v>17773</v>
      </c>
      <c r="J1138" s="84">
        <v>40</v>
      </c>
      <c r="K1138" s="84">
        <v>0</v>
      </c>
      <c r="L1138" s="82">
        <v>59062</v>
      </c>
      <c r="M1138" s="82">
        <v>0</v>
      </c>
      <c r="N1138" s="82">
        <v>1476.55</v>
      </c>
      <c r="O1138" s="86" t="s">
        <v>17554</v>
      </c>
      <c r="P1138" s="82">
        <v>-925.75</v>
      </c>
      <c r="Q1138" s="82">
        <v>0</v>
      </c>
      <c r="R1138" s="2">
        <f t="shared" si="34"/>
        <v>59062</v>
      </c>
      <c r="S1138" s="2">
        <f t="shared" si="35"/>
        <v>1476.55</v>
      </c>
    </row>
    <row r="1139" spans="1:19" x14ac:dyDescent="0.25">
      <c r="A1139" s="85" t="s">
        <v>17588</v>
      </c>
      <c r="B1139" s="85" t="s">
        <v>15263</v>
      </c>
      <c r="C1139" s="85" t="s">
        <v>15264</v>
      </c>
      <c r="D1139" s="85">
        <v>401</v>
      </c>
      <c r="E1139" s="85">
        <v>1</v>
      </c>
      <c r="F1139" s="85" t="s">
        <v>15752</v>
      </c>
      <c r="G1139" s="85" t="s">
        <v>15751</v>
      </c>
      <c r="H1139" s="85" t="s">
        <v>18563</v>
      </c>
      <c r="I1139" s="85" t="s">
        <v>18564</v>
      </c>
      <c r="J1139" s="84">
        <v>0</v>
      </c>
      <c r="K1139" s="84">
        <v>337</v>
      </c>
      <c r="L1139" s="82">
        <v>874523</v>
      </c>
      <c r="M1139" s="82">
        <v>874523</v>
      </c>
      <c r="N1139" s="82">
        <v>2595.02</v>
      </c>
      <c r="O1139" s="86" t="s">
        <v>17554</v>
      </c>
      <c r="P1139" s="82">
        <v>-13707.54</v>
      </c>
      <c r="Q1139" s="82">
        <v>0</v>
      </c>
      <c r="R1139" s="2">
        <f t="shared" si="34"/>
        <v>0</v>
      </c>
      <c r="S1139" s="2" t="e">
        <f t="shared" si="35"/>
        <v>#DIV/0!</v>
      </c>
    </row>
    <row r="1140" spans="1:19" x14ac:dyDescent="0.25">
      <c r="A1140" s="85" t="s">
        <v>17588</v>
      </c>
      <c r="B1140" s="85" t="s">
        <v>15263</v>
      </c>
      <c r="C1140" s="85" t="s">
        <v>15264</v>
      </c>
      <c r="D1140" s="85">
        <v>401</v>
      </c>
      <c r="E1140" s="85">
        <v>1</v>
      </c>
      <c r="F1140" s="85" t="s">
        <v>15752</v>
      </c>
      <c r="G1140" s="85" t="s">
        <v>15751</v>
      </c>
      <c r="H1140" s="85" t="s">
        <v>970</v>
      </c>
      <c r="I1140" s="85" t="s">
        <v>15757</v>
      </c>
      <c r="J1140" s="84">
        <v>236</v>
      </c>
      <c r="K1140" s="84">
        <v>0</v>
      </c>
      <c r="L1140" s="82">
        <v>632912</v>
      </c>
      <c r="M1140" s="82">
        <v>0</v>
      </c>
      <c r="N1140" s="82">
        <v>2681.83</v>
      </c>
      <c r="O1140" s="86" t="s">
        <v>17554</v>
      </c>
      <c r="P1140" s="82">
        <v>-9920.4599999999991</v>
      </c>
      <c r="Q1140" s="82">
        <v>0</v>
      </c>
      <c r="R1140" s="2">
        <f t="shared" si="34"/>
        <v>632912</v>
      </c>
      <c r="S1140" s="2">
        <f t="shared" si="35"/>
        <v>2681.8305084745762</v>
      </c>
    </row>
    <row r="1141" spans="1:19" x14ac:dyDescent="0.25">
      <c r="A1141" s="85" t="s">
        <v>17588</v>
      </c>
      <c r="B1141" s="85" t="s">
        <v>15263</v>
      </c>
      <c r="C1141" s="85" t="s">
        <v>15264</v>
      </c>
      <c r="D1141" s="85">
        <v>401</v>
      </c>
      <c r="E1141" s="85">
        <v>1</v>
      </c>
      <c r="F1141" s="85" t="s">
        <v>15752</v>
      </c>
      <c r="G1141" s="85" t="s">
        <v>15751</v>
      </c>
      <c r="H1141" s="85" t="s">
        <v>971</v>
      </c>
      <c r="I1141" s="85" t="s">
        <v>15756</v>
      </c>
      <c r="J1141" s="84">
        <v>136</v>
      </c>
      <c r="K1141" s="84">
        <v>0</v>
      </c>
      <c r="L1141" s="82">
        <v>316379</v>
      </c>
      <c r="M1141" s="82">
        <v>0</v>
      </c>
      <c r="N1141" s="82">
        <v>2326.3200000000002</v>
      </c>
      <c r="O1141" s="86" t="s">
        <v>17554</v>
      </c>
      <c r="P1141" s="82">
        <v>-4959.0200000000004</v>
      </c>
      <c r="Q1141" s="82">
        <v>0</v>
      </c>
      <c r="R1141" s="2">
        <f t="shared" si="34"/>
        <v>316379</v>
      </c>
      <c r="S1141" s="2">
        <f t="shared" si="35"/>
        <v>2326.3161764705883</v>
      </c>
    </row>
    <row r="1142" spans="1:19" x14ac:dyDescent="0.25">
      <c r="A1142" s="85" t="s">
        <v>17588</v>
      </c>
      <c r="B1142" s="85" t="s">
        <v>15263</v>
      </c>
      <c r="C1142" s="85" t="s">
        <v>15264</v>
      </c>
      <c r="D1142" s="85">
        <v>401</v>
      </c>
      <c r="E1142" s="85">
        <v>1</v>
      </c>
      <c r="F1142" s="85" t="s">
        <v>15752</v>
      </c>
      <c r="G1142" s="85" t="s">
        <v>15751</v>
      </c>
      <c r="H1142" s="85" t="s">
        <v>972</v>
      </c>
      <c r="I1142" s="85" t="s">
        <v>15755</v>
      </c>
      <c r="J1142" s="84">
        <v>211</v>
      </c>
      <c r="K1142" s="84">
        <v>0</v>
      </c>
      <c r="L1142" s="82">
        <v>479133</v>
      </c>
      <c r="M1142" s="82">
        <v>0</v>
      </c>
      <c r="N1142" s="82">
        <v>2270.77</v>
      </c>
      <c r="O1142" s="86" t="s">
        <v>17554</v>
      </c>
      <c r="P1142" s="82">
        <v>-7510.08</v>
      </c>
      <c r="Q1142" s="82">
        <v>0</v>
      </c>
      <c r="R1142" s="2">
        <f t="shared" si="34"/>
        <v>479133</v>
      </c>
      <c r="S1142" s="2">
        <f t="shared" si="35"/>
        <v>2270.7725118483413</v>
      </c>
    </row>
    <row r="1143" spans="1:19" x14ac:dyDescent="0.25">
      <c r="A1143" s="85" t="s">
        <v>17588</v>
      </c>
      <c r="B1143" s="85" t="s">
        <v>15263</v>
      </c>
      <c r="C1143" s="85" t="s">
        <v>15264</v>
      </c>
      <c r="D1143" s="85">
        <v>401</v>
      </c>
      <c r="E1143" s="85">
        <v>1</v>
      </c>
      <c r="F1143" s="85" t="s">
        <v>15752</v>
      </c>
      <c r="G1143" s="85" t="s">
        <v>15751</v>
      </c>
      <c r="H1143" s="85" t="s">
        <v>973</v>
      </c>
      <c r="I1143" s="85" t="s">
        <v>15754</v>
      </c>
      <c r="J1143" s="84">
        <v>315</v>
      </c>
      <c r="K1143" s="84">
        <v>0</v>
      </c>
      <c r="L1143" s="82">
        <v>772953</v>
      </c>
      <c r="M1143" s="82">
        <v>0</v>
      </c>
      <c r="N1143" s="82">
        <v>2453.8200000000002</v>
      </c>
      <c r="O1143" s="86" t="s">
        <v>17554</v>
      </c>
      <c r="P1143" s="82">
        <v>-12115.51</v>
      </c>
      <c r="Q1143" s="82">
        <v>0</v>
      </c>
      <c r="R1143" s="2">
        <f t="shared" si="34"/>
        <v>772953</v>
      </c>
      <c r="S1143" s="2">
        <f t="shared" si="35"/>
        <v>2453.8190476190475</v>
      </c>
    </row>
    <row r="1144" spans="1:19" x14ac:dyDescent="0.25">
      <c r="A1144" s="85" t="s">
        <v>17588</v>
      </c>
      <c r="B1144" s="85" t="s">
        <v>15263</v>
      </c>
      <c r="C1144" s="85" t="s">
        <v>15264</v>
      </c>
      <c r="D1144" s="85">
        <v>401</v>
      </c>
      <c r="E1144" s="85">
        <v>1</v>
      </c>
      <c r="F1144" s="85" t="s">
        <v>15752</v>
      </c>
      <c r="G1144" s="85" t="s">
        <v>15751</v>
      </c>
      <c r="H1144" s="85" t="s">
        <v>974</v>
      </c>
      <c r="I1144" s="85" t="s">
        <v>15753</v>
      </c>
      <c r="J1144" s="84">
        <v>20</v>
      </c>
      <c r="K1144" s="84">
        <v>0</v>
      </c>
      <c r="L1144" s="82">
        <v>35622</v>
      </c>
      <c r="M1144" s="82">
        <v>0</v>
      </c>
      <c r="N1144" s="82">
        <v>1781.1</v>
      </c>
      <c r="O1144" s="86" t="s">
        <v>17554</v>
      </c>
      <c r="P1144" s="82">
        <v>-558.35</v>
      </c>
      <c r="Q1144" s="82">
        <v>0</v>
      </c>
      <c r="R1144" s="2">
        <f t="shared" si="34"/>
        <v>35622</v>
      </c>
      <c r="S1144" s="2">
        <f t="shared" si="35"/>
        <v>1781.1</v>
      </c>
    </row>
    <row r="1145" spans="1:19" x14ac:dyDescent="0.25">
      <c r="A1145" s="85" t="s">
        <v>17588</v>
      </c>
      <c r="B1145" s="85" t="s">
        <v>15263</v>
      </c>
      <c r="C1145" s="85" t="s">
        <v>15264</v>
      </c>
      <c r="D1145" s="85">
        <v>401</v>
      </c>
      <c r="E1145" s="85">
        <v>1</v>
      </c>
      <c r="F1145" s="85" t="s">
        <v>15744</v>
      </c>
      <c r="G1145" s="85" t="s">
        <v>8082</v>
      </c>
      <c r="H1145" s="85" t="s">
        <v>975</v>
      </c>
      <c r="I1145" s="85" t="s">
        <v>15750</v>
      </c>
      <c r="J1145" s="84">
        <v>157</v>
      </c>
      <c r="K1145" s="84">
        <v>0</v>
      </c>
      <c r="L1145" s="82">
        <v>333111</v>
      </c>
      <c r="M1145" s="82">
        <v>0</v>
      </c>
      <c r="N1145" s="82">
        <v>2121.73</v>
      </c>
      <c r="O1145" s="86" t="s">
        <v>17554</v>
      </c>
      <c r="P1145" s="82">
        <v>-5221.2700000000004</v>
      </c>
      <c r="Q1145" s="82">
        <v>0</v>
      </c>
      <c r="R1145" s="2">
        <f t="shared" si="34"/>
        <v>333111</v>
      </c>
      <c r="S1145" s="2">
        <f t="shared" si="35"/>
        <v>2121.7261146496817</v>
      </c>
    </row>
    <row r="1146" spans="1:19" x14ac:dyDescent="0.25">
      <c r="A1146" s="85" t="s">
        <v>17588</v>
      </c>
      <c r="B1146" s="85" t="s">
        <v>15263</v>
      </c>
      <c r="C1146" s="85" t="s">
        <v>15264</v>
      </c>
      <c r="D1146" s="85">
        <v>401</v>
      </c>
      <c r="E1146" s="85">
        <v>1</v>
      </c>
      <c r="F1146" s="85" t="s">
        <v>15744</v>
      </c>
      <c r="G1146" s="85" t="s">
        <v>8082</v>
      </c>
      <c r="H1146" s="85" t="s">
        <v>976</v>
      </c>
      <c r="I1146" s="85" t="s">
        <v>15749</v>
      </c>
      <c r="J1146" s="84">
        <v>160</v>
      </c>
      <c r="K1146" s="84">
        <v>0</v>
      </c>
      <c r="L1146" s="82">
        <v>338892</v>
      </c>
      <c r="M1146" s="82">
        <v>0</v>
      </c>
      <c r="N1146" s="82">
        <v>2118.0700000000002</v>
      </c>
      <c r="O1146" s="86" t="s">
        <v>17554</v>
      </c>
      <c r="P1146" s="82">
        <v>-5311.9</v>
      </c>
      <c r="Q1146" s="82">
        <v>0</v>
      </c>
      <c r="R1146" s="2">
        <f t="shared" si="34"/>
        <v>338892</v>
      </c>
      <c r="S1146" s="2">
        <f t="shared" si="35"/>
        <v>2118.0749999999998</v>
      </c>
    </row>
    <row r="1147" spans="1:19" x14ac:dyDescent="0.25">
      <c r="A1147" s="85" t="s">
        <v>17588</v>
      </c>
      <c r="B1147" s="85" t="s">
        <v>15263</v>
      </c>
      <c r="C1147" s="85" t="s">
        <v>15264</v>
      </c>
      <c r="D1147" s="85">
        <v>401</v>
      </c>
      <c r="E1147" s="85">
        <v>1</v>
      </c>
      <c r="F1147" s="85" t="s">
        <v>15744</v>
      </c>
      <c r="G1147" s="85" t="s">
        <v>8082</v>
      </c>
      <c r="H1147" s="85" t="s">
        <v>977</v>
      </c>
      <c r="I1147" s="85" t="s">
        <v>15748</v>
      </c>
      <c r="J1147" s="84">
        <v>122</v>
      </c>
      <c r="K1147" s="84">
        <v>0</v>
      </c>
      <c r="L1147" s="82">
        <v>293154</v>
      </c>
      <c r="M1147" s="82">
        <v>0</v>
      </c>
      <c r="N1147" s="82">
        <v>2402.9</v>
      </c>
      <c r="O1147" s="86" t="s">
        <v>17554</v>
      </c>
      <c r="P1147" s="82">
        <v>-4594.99</v>
      </c>
      <c r="Q1147" s="82">
        <v>0</v>
      </c>
      <c r="R1147" s="2">
        <f t="shared" si="34"/>
        <v>293154</v>
      </c>
      <c r="S1147" s="2">
        <f t="shared" si="35"/>
        <v>2402.9016393442621</v>
      </c>
    </row>
    <row r="1148" spans="1:19" x14ac:dyDescent="0.25">
      <c r="A1148" s="85" t="s">
        <v>17588</v>
      </c>
      <c r="B1148" s="85" t="s">
        <v>15263</v>
      </c>
      <c r="C1148" s="85" t="s">
        <v>15264</v>
      </c>
      <c r="D1148" s="85">
        <v>401</v>
      </c>
      <c r="E1148" s="85">
        <v>1</v>
      </c>
      <c r="F1148" s="85" t="s">
        <v>15744</v>
      </c>
      <c r="G1148" s="85" t="s">
        <v>8082</v>
      </c>
      <c r="H1148" s="85" t="s">
        <v>978</v>
      </c>
      <c r="I1148" s="85" t="s">
        <v>15747</v>
      </c>
      <c r="J1148" s="84">
        <v>149</v>
      </c>
      <c r="K1148" s="84">
        <v>0</v>
      </c>
      <c r="L1148" s="82">
        <v>365592</v>
      </c>
      <c r="M1148" s="82">
        <v>0</v>
      </c>
      <c r="N1148" s="82">
        <v>2453.64</v>
      </c>
      <c r="O1148" s="86" t="s">
        <v>17554</v>
      </c>
      <c r="P1148" s="82">
        <v>-5730.41</v>
      </c>
      <c r="Q1148" s="82">
        <v>0</v>
      </c>
      <c r="R1148" s="2">
        <f t="shared" si="34"/>
        <v>365592</v>
      </c>
      <c r="S1148" s="2">
        <f t="shared" si="35"/>
        <v>2453.6375838926174</v>
      </c>
    </row>
    <row r="1149" spans="1:19" x14ac:dyDescent="0.25">
      <c r="A1149" s="85" t="s">
        <v>17588</v>
      </c>
      <c r="B1149" s="85" t="s">
        <v>15263</v>
      </c>
      <c r="C1149" s="85" t="s">
        <v>15264</v>
      </c>
      <c r="D1149" s="85">
        <v>401</v>
      </c>
      <c r="E1149" s="85">
        <v>1</v>
      </c>
      <c r="F1149" s="85" t="s">
        <v>15744</v>
      </c>
      <c r="G1149" s="85" t="s">
        <v>8082</v>
      </c>
      <c r="H1149" s="85" t="s">
        <v>979</v>
      </c>
      <c r="I1149" s="85" t="s">
        <v>6129</v>
      </c>
      <c r="J1149" s="84">
        <v>86</v>
      </c>
      <c r="K1149" s="84">
        <v>0</v>
      </c>
      <c r="L1149" s="82">
        <v>201687</v>
      </c>
      <c r="M1149" s="82">
        <v>0</v>
      </c>
      <c r="N1149" s="82">
        <v>2345.1999999999998</v>
      </c>
      <c r="O1149" s="86" t="s">
        <v>17554</v>
      </c>
      <c r="P1149" s="82">
        <v>-3161.31</v>
      </c>
      <c r="Q1149" s="82">
        <v>0</v>
      </c>
      <c r="R1149" s="2">
        <f t="shared" si="34"/>
        <v>201687</v>
      </c>
      <c r="S1149" s="2">
        <f t="shared" si="35"/>
        <v>2345.1976744186045</v>
      </c>
    </row>
    <row r="1150" spans="1:19" x14ac:dyDescent="0.25">
      <c r="A1150" s="85" t="s">
        <v>17588</v>
      </c>
      <c r="B1150" s="85" t="s">
        <v>15263</v>
      </c>
      <c r="C1150" s="85" t="s">
        <v>15264</v>
      </c>
      <c r="D1150" s="85">
        <v>401</v>
      </c>
      <c r="E1150" s="85">
        <v>1</v>
      </c>
      <c r="F1150" s="85" t="s">
        <v>15744</v>
      </c>
      <c r="G1150" s="85" t="s">
        <v>8082</v>
      </c>
      <c r="H1150" s="85" t="s">
        <v>980</v>
      </c>
      <c r="I1150" s="85" t="s">
        <v>6129</v>
      </c>
      <c r="J1150" s="84">
        <v>172</v>
      </c>
      <c r="K1150" s="84">
        <v>0</v>
      </c>
      <c r="L1150" s="82">
        <v>424660</v>
      </c>
      <c r="M1150" s="82">
        <v>0</v>
      </c>
      <c r="N1150" s="82">
        <v>2468.9499999999998</v>
      </c>
      <c r="O1150" s="86" t="s">
        <v>17554</v>
      </c>
      <c r="P1150" s="82">
        <v>-6656.25</v>
      </c>
      <c r="Q1150" s="82">
        <v>0</v>
      </c>
      <c r="R1150" s="2">
        <f t="shared" si="34"/>
        <v>424660</v>
      </c>
      <c r="S1150" s="2">
        <f t="shared" si="35"/>
        <v>2468.953488372093</v>
      </c>
    </row>
    <row r="1151" spans="1:19" x14ac:dyDescent="0.25">
      <c r="A1151" s="85" t="s">
        <v>17588</v>
      </c>
      <c r="B1151" s="85" t="s">
        <v>15263</v>
      </c>
      <c r="C1151" s="85" t="s">
        <v>15264</v>
      </c>
      <c r="D1151" s="85">
        <v>401</v>
      </c>
      <c r="E1151" s="85">
        <v>1</v>
      </c>
      <c r="F1151" s="85" t="s">
        <v>15744</v>
      </c>
      <c r="G1151" s="85" t="s">
        <v>8082</v>
      </c>
      <c r="H1151" s="85" t="s">
        <v>981</v>
      </c>
      <c r="I1151" s="85" t="s">
        <v>15745</v>
      </c>
      <c r="J1151" s="84">
        <v>173</v>
      </c>
      <c r="K1151" s="84">
        <v>4</v>
      </c>
      <c r="L1151" s="82">
        <v>480611</v>
      </c>
      <c r="M1151" s="82">
        <v>10861</v>
      </c>
      <c r="N1151" s="82">
        <v>2715.32</v>
      </c>
      <c r="O1151" s="86" t="s">
        <v>17554</v>
      </c>
      <c r="P1151" s="82">
        <v>-7533.24</v>
      </c>
      <c r="Q1151" s="82">
        <v>0</v>
      </c>
      <c r="R1151" s="2">
        <f t="shared" si="34"/>
        <v>469750</v>
      </c>
      <c r="S1151" s="2">
        <f t="shared" si="35"/>
        <v>2715.3179190751443</v>
      </c>
    </row>
    <row r="1152" spans="1:19" x14ac:dyDescent="0.25">
      <c r="A1152" s="85" t="s">
        <v>17588</v>
      </c>
      <c r="B1152" s="85" t="s">
        <v>15263</v>
      </c>
      <c r="C1152" s="85" t="s">
        <v>15264</v>
      </c>
      <c r="D1152" s="85">
        <v>401</v>
      </c>
      <c r="E1152" s="85">
        <v>1</v>
      </c>
      <c r="F1152" s="85" t="s">
        <v>15744</v>
      </c>
      <c r="G1152" s="85" t="s">
        <v>8082</v>
      </c>
      <c r="H1152" s="85" t="s">
        <v>982</v>
      </c>
      <c r="I1152" s="85" t="s">
        <v>15743</v>
      </c>
      <c r="J1152" s="84">
        <v>115</v>
      </c>
      <c r="K1152" s="84">
        <v>0</v>
      </c>
      <c r="L1152" s="82">
        <v>210380</v>
      </c>
      <c r="M1152" s="82">
        <v>0</v>
      </c>
      <c r="N1152" s="82">
        <v>1829.39</v>
      </c>
      <c r="O1152" s="86" t="s">
        <v>17554</v>
      </c>
      <c r="P1152" s="82">
        <v>-3297.56</v>
      </c>
      <c r="Q1152" s="82">
        <v>0</v>
      </c>
      <c r="R1152" s="2">
        <f t="shared" si="34"/>
        <v>210380</v>
      </c>
      <c r="S1152" s="2">
        <f t="shared" si="35"/>
        <v>1829.391304347826</v>
      </c>
    </row>
    <row r="1153" spans="1:19" x14ac:dyDescent="0.25">
      <c r="A1153" s="85" t="s">
        <v>17588</v>
      </c>
      <c r="B1153" s="85" t="s">
        <v>15263</v>
      </c>
      <c r="C1153" s="85" t="s">
        <v>15264</v>
      </c>
      <c r="D1153" s="85">
        <v>401</v>
      </c>
      <c r="E1153" s="85">
        <v>1</v>
      </c>
      <c r="F1153" s="85" t="s">
        <v>15744</v>
      </c>
      <c r="G1153" s="85" t="s">
        <v>8082</v>
      </c>
      <c r="H1153" s="85" t="s">
        <v>17774</v>
      </c>
      <c r="I1153" s="85" t="s">
        <v>17775</v>
      </c>
      <c r="J1153" s="84">
        <v>16</v>
      </c>
      <c r="K1153" s="84">
        <v>0</v>
      </c>
      <c r="L1153" s="82">
        <v>19915</v>
      </c>
      <c r="M1153" s="82">
        <v>0</v>
      </c>
      <c r="N1153" s="82">
        <v>1244.69</v>
      </c>
      <c r="O1153" s="86" t="s">
        <v>17554</v>
      </c>
      <c r="P1153" s="82">
        <v>-312.14999999999998</v>
      </c>
      <c r="Q1153" s="82">
        <v>0</v>
      </c>
      <c r="R1153" s="2">
        <f t="shared" si="34"/>
        <v>19915</v>
      </c>
      <c r="S1153" s="2">
        <f t="shared" si="35"/>
        <v>1244.6875</v>
      </c>
    </row>
    <row r="1154" spans="1:19" x14ac:dyDescent="0.25">
      <c r="A1154" s="85" t="s">
        <v>17588</v>
      </c>
      <c r="B1154" s="85" t="s">
        <v>15263</v>
      </c>
      <c r="C1154" s="85" t="s">
        <v>15264</v>
      </c>
      <c r="D1154" s="85">
        <v>401</v>
      </c>
      <c r="E1154" s="85">
        <v>1</v>
      </c>
      <c r="F1154" s="85" t="s">
        <v>15744</v>
      </c>
      <c r="G1154" s="85" t="s">
        <v>8082</v>
      </c>
      <c r="H1154" s="85" t="s">
        <v>17845</v>
      </c>
      <c r="I1154" s="85" t="s">
        <v>17919</v>
      </c>
      <c r="J1154" s="84">
        <v>53</v>
      </c>
      <c r="K1154" s="84">
        <v>0</v>
      </c>
      <c r="L1154" s="82">
        <v>93850</v>
      </c>
      <c r="M1154" s="82">
        <v>0</v>
      </c>
      <c r="N1154" s="82">
        <v>1770.75</v>
      </c>
      <c r="O1154" s="86" t="s">
        <v>17554</v>
      </c>
      <c r="P1154" s="82">
        <v>-1471.03</v>
      </c>
      <c r="Q1154" s="82">
        <v>0</v>
      </c>
      <c r="R1154" s="2">
        <f t="shared" si="34"/>
        <v>93850</v>
      </c>
      <c r="S1154" s="2">
        <f t="shared" si="35"/>
        <v>1770.7547169811321</v>
      </c>
    </row>
    <row r="1155" spans="1:19" x14ac:dyDescent="0.25">
      <c r="A1155" s="85" t="s">
        <v>17588</v>
      </c>
      <c r="B1155" s="85" t="s">
        <v>15263</v>
      </c>
      <c r="C1155" s="85" t="s">
        <v>15264</v>
      </c>
      <c r="D1155" s="85">
        <v>401</v>
      </c>
      <c r="E1155" s="85">
        <v>1</v>
      </c>
      <c r="F1155" s="85" t="s">
        <v>15744</v>
      </c>
      <c r="G1155" s="85" t="s">
        <v>8082</v>
      </c>
      <c r="H1155" s="85" t="s">
        <v>18182</v>
      </c>
      <c r="I1155" s="85" t="s">
        <v>18206</v>
      </c>
      <c r="J1155" s="84">
        <v>58</v>
      </c>
      <c r="K1155" s="84">
        <v>0</v>
      </c>
      <c r="L1155" s="82">
        <v>103212</v>
      </c>
      <c r="M1155" s="82">
        <v>0</v>
      </c>
      <c r="N1155" s="82">
        <v>1779.52</v>
      </c>
      <c r="O1155" s="86" t="s">
        <v>17554</v>
      </c>
      <c r="P1155" s="82">
        <v>-1617.78</v>
      </c>
      <c r="Q1155" s="82">
        <v>0</v>
      </c>
      <c r="R1155" s="2">
        <f t="shared" si="34"/>
        <v>103212</v>
      </c>
      <c r="S1155" s="2">
        <f t="shared" si="35"/>
        <v>1779.5172413793102</v>
      </c>
    </row>
    <row r="1156" spans="1:19" x14ac:dyDescent="0.25">
      <c r="A1156" s="85" t="s">
        <v>17588</v>
      </c>
      <c r="B1156" s="85" t="s">
        <v>15263</v>
      </c>
      <c r="C1156" s="85" t="s">
        <v>15264</v>
      </c>
      <c r="D1156" s="85">
        <v>401</v>
      </c>
      <c r="E1156" s="85">
        <v>1</v>
      </c>
      <c r="F1156" s="85" t="s">
        <v>15744</v>
      </c>
      <c r="G1156" s="85" t="s">
        <v>8082</v>
      </c>
      <c r="H1156" s="85" t="s">
        <v>18254</v>
      </c>
      <c r="I1156" s="85" t="s">
        <v>15590</v>
      </c>
      <c r="J1156" s="84">
        <v>30</v>
      </c>
      <c r="K1156" s="84">
        <v>0</v>
      </c>
      <c r="L1156" s="82">
        <v>72618</v>
      </c>
      <c r="M1156" s="82">
        <v>0</v>
      </c>
      <c r="N1156" s="82">
        <v>2420.6</v>
      </c>
      <c r="O1156" s="86" t="s">
        <v>17554</v>
      </c>
      <c r="P1156" s="82">
        <v>-1138.24</v>
      </c>
      <c r="Q1156" s="82">
        <v>0</v>
      </c>
      <c r="R1156" s="2">
        <f t="shared" ref="R1156:R1219" si="36">L1156-M1156</f>
        <v>72618</v>
      </c>
      <c r="S1156" s="2">
        <f t="shared" ref="S1156:S1219" si="37">R1156/J1156</f>
        <v>2420.6</v>
      </c>
    </row>
    <row r="1157" spans="1:19" x14ac:dyDescent="0.25">
      <c r="A1157" s="85" t="s">
        <v>17588</v>
      </c>
      <c r="B1157" s="85" t="s">
        <v>15263</v>
      </c>
      <c r="C1157" s="85" t="s">
        <v>15264</v>
      </c>
      <c r="D1157" s="85">
        <v>401</v>
      </c>
      <c r="E1157" s="85">
        <v>1</v>
      </c>
      <c r="F1157" s="85" t="s">
        <v>15739</v>
      </c>
      <c r="G1157" s="85" t="s">
        <v>15738</v>
      </c>
      <c r="H1157" s="85" t="s">
        <v>18565</v>
      </c>
      <c r="I1157" s="85" t="s">
        <v>18566</v>
      </c>
      <c r="J1157" s="84">
        <v>0</v>
      </c>
      <c r="K1157" s="84">
        <v>392</v>
      </c>
      <c r="L1157" s="82">
        <v>940864</v>
      </c>
      <c r="M1157" s="82">
        <v>940864</v>
      </c>
      <c r="N1157" s="82">
        <v>2400.16</v>
      </c>
      <c r="O1157" s="86" t="s">
        <v>17552</v>
      </c>
      <c r="P1157" s="82">
        <v>44803.06</v>
      </c>
      <c r="Q1157" s="82">
        <v>0</v>
      </c>
      <c r="R1157" s="2">
        <f t="shared" si="36"/>
        <v>0</v>
      </c>
      <c r="S1157" s="2" t="e">
        <f t="shared" si="37"/>
        <v>#DIV/0!</v>
      </c>
    </row>
    <row r="1158" spans="1:19" x14ac:dyDescent="0.25">
      <c r="A1158" s="85" t="s">
        <v>17588</v>
      </c>
      <c r="B1158" s="85" t="s">
        <v>15263</v>
      </c>
      <c r="C1158" s="85" t="s">
        <v>15264</v>
      </c>
      <c r="D1158" s="85">
        <v>401</v>
      </c>
      <c r="E1158" s="85">
        <v>1</v>
      </c>
      <c r="F1158" s="85" t="s">
        <v>15739</v>
      </c>
      <c r="G1158" s="85" t="s">
        <v>15738</v>
      </c>
      <c r="H1158" s="85" t="s">
        <v>983</v>
      </c>
      <c r="I1158" s="85" t="s">
        <v>15742</v>
      </c>
      <c r="J1158" s="84">
        <v>184</v>
      </c>
      <c r="K1158" s="84">
        <v>0</v>
      </c>
      <c r="L1158" s="82">
        <v>461662</v>
      </c>
      <c r="M1158" s="82">
        <v>0</v>
      </c>
      <c r="N1158" s="82">
        <v>2509.0300000000002</v>
      </c>
      <c r="O1158" s="86" t="s">
        <v>17552</v>
      </c>
      <c r="P1158" s="82">
        <v>21983.93</v>
      </c>
      <c r="Q1158" s="82">
        <v>0</v>
      </c>
      <c r="R1158" s="2">
        <f t="shared" si="36"/>
        <v>461662</v>
      </c>
      <c r="S1158" s="2">
        <f t="shared" si="37"/>
        <v>2509.032608695652</v>
      </c>
    </row>
    <row r="1159" spans="1:19" x14ac:dyDescent="0.25">
      <c r="A1159" s="85" t="s">
        <v>17588</v>
      </c>
      <c r="B1159" s="85" t="s">
        <v>15263</v>
      </c>
      <c r="C1159" s="85" t="s">
        <v>15264</v>
      </c>
      <c r="D1159" s="85">
        <v>401</v>
      </c>
      <c r="E1159" s="85">
        <v>1</v>
      </c>
      <c r="F1159" s="85" t="s">
        <v>15739</v>
      </c>
      <c r="G1159" s="85" t="s">
        <v>15738</v>
      </c>
      <c r="H1159" s="85" t="s">
        <v>18567</v>
      </c>
      <c r="I1159" s="85" t="s">
        <v>18568</v>
      </c>
      <c r="J1159" s="84">
        <v>0</v>
      </c>
      <c r="K1159" s="84">
        <v>16</v>
      </c>
      <c r="L1159" s="82">
        <v>40761</v>
      </c>
      <c r="M1159" s="82">
        <v>40761</v>
      </c>
      <c r="N1159" s="82">
        <v>2547.56</v>
      </c>
      <c r="O1159" s="86" t="s">
        <v>17552</v>
      </c>
      <c r="P1159" s="82">
        <v>1941.01</v>
      </c>
      <c r="Q1159" s="82">
        <v>0</v>
      </c>
      <c r="R1159" s="2">
        <f t="shared" si="36"/>
        <v>0</v>
      </c>
      <c r="S1159" s="2" t="e">
        <f t="shared" si="37"/>
        <v>#DIV/0!</v>
      </c>
    </row>
    <row r="1160" spans="1:19" x14ac:dyDescent="0.25">
      <c r="A1160" s="85" t="s">
        <v>17588</v>
      </c>
      <c r="B1160" s="85" t="s">
        <v>15263</v>
      </c>
      <c r="C1160" s="85" t="s">
        <v>15264</v>
      </c>
      <c r="D1160" s="85">
        <v>401</v>
      </c>
      <c r="E1160" s="85">
        <v>1</v>
      </c>
      <c r="F1160" s="85" t="s">
        <v>15739</v>
      </c>
      <c r="G1160" s="85" t="s">
        <v>15738</v>
      </c>
      <c r="H1160" s="85" t="s">
        <v>984</v>
      </c>
      <c r="I1160" s="85" t="s">
        <v>15741</v>
      </c>
      <c r="J1160" s="84">
        <v>108</v>
      </c>
      <c r="K1160" s="84">
        <v>0</v>
      </c>
      <c r="L1160" s="82">
        <v>286249</v>
      </c>
      <c r="M1160" s="82">
        <v>0</v>
      </c>
      <c r="N1160" s="82">
        <v>2650.45</v>
      </c>
      <c r="O1160" s="86" t="s">
        <v>17552</v>
      </c>
      <c r="P1160" s="82">
        <v>13630.89</v>
      </c>
      <c r="Q1160" s="82">
        <v>0</v>
      </c>
      <c r="R1160" s="2">
        <f t="shared" si="36"/>
        <v>286249</v>
      </c>
      <c r="S1160" s="2">
        <f t="shared" si="37"/>
        <v>2650.4537037037039</v>
      </c>
    </row>
    <row r="1161" spans="1:19" x14ac:dyDescent="0.25">
      <c r="A1161" s="85" t="s">
        <v>17588</v>
      </c>
      <c r="B1161" s="85" t="s">
        <v>15263</v>
      </c>
      <c r="C1161" s="85" t="s">
        <v>15264</v>
      </c>
      <c r="D1161" s="85">
        <v>401</v>
      </c>
      <c r="E1161" s="85">
        <v>1</v>
      </c>
      <c r="F1161" s="85" t="s">
        <v>15739</v>
      </c>
      <c r="G1161" s="85" t="s">
        <v>15738</v>
      </c>
      <c r="H1161" s="85" t="s">
        <v>985</v>
      </c>
      <c r="I1161" s="85" t="s">
        <v>15740</v>
      </c>
      <c r="J1161" s="84">
        <v>249</v>
      </c>
      <c r="K1161" s="84">
        <v>16</v>
      </c>
      <c r="L1161" s="82">
        <v>700518</v>
      </c>
      <c r="M1161" s="82">
        <v>42296</v>
      </c>
      <c r="N1161" s="82">
        <v>2643.46</v>
      </c>
      <c r="O1161" s="86" t="s">
        <v>17552</v>
      </c>
      <c r="P1161" s="82">
        <v>33358.019999999997</v>
      </c>
      <c r="Q1161" s="82">
        <v>0</v>
      </c>
      <c r="R1161" s="2">
        <f t="shared" si="36"/>
        <v>658222</v>
      </c>
      <c r="S1161" s="2">
        <f t="shared" si="37"/>
        <v>2643.4618473895584</v>
      </c>
    </row>
    <row r="1162" spans="1:19" x14ac:dyDescent="0.25">
      <c r="A1162" s="85" t="s">
        <v>17588</v>
      </c>
      <c r="B1162" s="85" t="s">
        <v>15263</v>
      </c>
      <c r="C1162" s="85" t="s">
        <v>15264</v>
      </c>
      <c r="D1162" s="85">
        <v>401</v>
      </c>
      <c r="E1162" s="85">
        <v>1</v>
      </c>
      <c r="F1162" s="85" t="s">
        <v>15739</v>
      </c>
      <c r="G1162" s="85" t="s">
        <v>15738</v>
      </c>
      <c r="H1162" s="85" t="s">
        <v>17846</v>
      </c>
      <c r="I1162" s="85" t="s">
        <v>17920</v>
      </c>
      <c r="J1162" s="84">
        <v>24</v>
      </c>
      <c r="K1162" s="84">
        <v>0</v>
      </c>
      <c r="L1162" s="82">
        <v>33022</v>
      </c>
      <c r="M1162" s="82">
        <v>0</v>
      </c>
      <c r="N1162" s="82">
        <v>1375.92</v>
      </c>
      <c r="O1162" s="86" t="s">
        <v>17552</v>
      </c>
      <c r="P1162" s="82">
        <v>1572.45</v>
      </c>
      <c r="Q1162" s="82">
        <v>0</v>
      </c>
      <c r="R1162" s="2">
        <f t="shared" si="36"/>
        <v>33022</v>
      </c>
      <c r="S1162" s="2">
        <f t="shared" si="37"/>
        <v>1375.9166666666667</v>
      </c>
    </row>
    <row r="1163" spans="1:19" x14ac:dyDescent="0.25">
      <c r="A1163" s="85" t="s">
        <v>17588</v>
      </c>
      <c r="B1163" s="85" t="s">
        <v>15263</v>
      </c>
      <c r="C1163" s="85" t="s">
        <v>15264</v>
      </c>
      <c r="D1163" s="85">
        <v>401</v>
      </c>
      <c r="E1163" s="85">
        <v>1</v>
      </c>
      <c r="F1163" s="85" t="s">
        <v>15739</v>
      </c>
      <c r="G1163" s="85" t="s">
        <v>15738</v>
      </c>
      <c r="H1163" s="85" t="s">
        <v>18344</v>
      </c>
      <c r="I1163" s="85" t="s">
        <v>18413</v>
      </c>
      <c r="J1163" s="84">
        <v>31</v>
      </c>
      <c r="K1163" s="84">
        <v>0</v>
      </c>
      <c r="L1163" s="82">
        <v>55984</v>
      </c>
      <c r="M1163" s="82">
        <v>0</v>
      </c>
      <c r="N1163" s="82">
        <v>1805.94</v>
      </c>
      <c r="O1163" s="86" t="s">
        <v>17552</v>
      </c>
      <c r="P1163" s="82">
        <v>2665.89</v>
      </c>
      <c r="Q1163" s="82">
        <v>0</v>
      </c>
      <c r="R1163" s="2">
        <f t="shared" si="36"/>
        <v>55984</v>
      </c>
      <c r="S1163" s="2">
        <f t="shared" si="37"/>
        <v>1805.9354838709678</v>
      </c>
    </row>
    <row r="1164" spans="1:19" x14ac:dyDescent="0.25">
      <c r="A1164" s="85" t="s">
        <v>17588</v>
      </c>
      <c r="B1164" s="85" t="s">
        <v>15263</v>
      </c>
      <c r="C1164" s="85" t="s">
        <v>15264</v>
      </c>
      <c r="D1164" s="85">
        <v>401</v>
      </c>
      <c r="E1164" s="85">
        <v>1</v>
      </c>
      <c r="F1164" s="85" t="s">
        <v>15721</v>
      </c>
      <c r="G1164" s="85" t="s">
        <v>15720</v>
      </c>
      <c r="H1164" s="85" t="s">
        <v>18569</v>
      </c>
      <c r="I1164" s="85" t="s">
        <v>18570</v>
      </c>
      <c r="J1164" s="84">
        <v>0</v>
      </c>
      <c r="K1164" s="84">
        <v>500</v>
      </c>
      <c r="L1164" s="82">
        <v>1334571</v>
      </c>
      <c r="M1164" s="82">
        <v>1334571</v>
      </c>
      <c r="N1164" s="82">
        <v>2669.14</v>
      </c>
      <c r="O1164" s="86" t="s">
        <v>17552</v>
      </c>
      <c r="P1164" s="82">
        <v>63551.03</v>
      </c>
      <c r="Q1164" s="82">
        <v>0</v>
      </c>
      <c r="R1164" s="2">
        <f t="shared" si="36"/>
        <v>0</v>
      </c>
      <c r="S1164" s="2" t="e">
        <f t="shared" si="37"/>
        <v>#DIV/0!</v>
      </c>
    </row>
    <row r="1165" spans="1:19" x14ac:dyDescent="0.25">
      <c r="A1165" s="85" t="s">
        <v>17588</v>
      </c>
      <c r="B1165" s="85" t="s">
        <v>15263</v>
      </c>
      <c r="C1165" s="85" t="s">
        <v>15264</v>
      </c>
      <c r="D1165" s="85">
        <v>401</v>
      </c>
      <c r="E1165" s="85">
        <v>1</v>
      </c>
      <c r="F1165" s="85" t="s">
        <v>15721</v>
      </c>
      <c r="G1165" s="85" t="s">
        <v>15720</v>
      </c>
      <c r="H1165" s="85" t="s">
        <v>18571</v>
      </c>
      <c r="I1165" s="85" t="s">
        <v>18572</v>
      </c>
      <c r="J1165" s="84">
        <v>0</v>
      </c>
      <c r="K1165" s="84">
        <v>210</v>
      </c>
      <c r="L1165" s="82">
        <v>507760</v>
      </c>
      <c r="M1165" s="82">
        <v>507760</v>
      </c>
      <c r="N1165" s="82">
        <v>2417.9</v>
      </c>
      <c r="O1165" s="86" t="s">
        <v>17552</v>
      </c>
      <c r="P1165" s="82">
        <v>24179.05</v>
      </c>
      <c r="Q1165" s="82">
        <v>0</v>
      </c>
      <c r="R1165" s="2">
        <f t="shared" si="36"/>
        <v>0</v>
      </c>
      <c r="S1165" s="2" t="e">
        <f t="shared" si="37"/>
        <v>#DIV/0!</v>
      </c>
    </row>
    <row r="1166" spans="1:19" x14ac:dyDescent="0.25">
      <c r="A1166" s="85" t="s">
        <v>17588</v>
      </c>
      <c r="B1166" s="85" t="s">
        <v>15263</v>
      </c>
      <c r="C1166" s="85" t="s">
        <v>15264</v>
      </c>
      <c r="D1166" s="85">
        <v>401</v>
      </c>
      <c r="E1166" s="85">
        <v>1</v>
      </c>
      <c r="F1166" s="85" t="s">
        <v>15721</v>
      </c>
      <c r="G1166" s="85" t="s">
        <v>15720</v>
      </c>
      <c r="H1166" s="85" t="s">
        <v>18573</v>
      </c>
      <c r="I1166" s="85" t="s">
        <v>18574</v>
      </c>
      <c r="J1166" s="84">
        <v>0</v>
      </c>
      <c r="K1166" s="84">
        <v>650</v>
      </c>
      <c r="L1166" s="82">
        <v>1896137</v>
      </c>
      <c r="M1166" s="82">
        <v>1896137</v>
      </c>
      <c r="N1166" s="82">
        <v>2917.13</v>
      </c>
      <c r="O1166" s="86" t="s">
        <v>17552</v>
      </c>
      <c r="P1166" s="82">
        <v>90292.24</v>
      </c>
      <c r="Q1166" s="82">
        <v>0</v>
      </c>
      <c r="R1166" s="2">
        <f t="shared" si="36"/>
        <v>0</v>
      </c>
      <c r="S1166" s="2" t="e">
        <f t="shared" si="37"/>
        <v>#DIV/0!</v>
      </c>
    </row>
    <row r="1167" spans="1:19" x14ac:dyDescent="0.25">
      <c r="A1167" s="85" t="s">
        <v>17588</v>
      </c>
      <c r="B1167" s="85" t="s">
        <v>15263</v>
      </c>
      <c r="C1167" s="85" t="s">
        <v>15264</v>
      </c>
      <c r="D1167" s="85">
        <v>401</v>
      </c>
      <c r="E1167" s="85">
        <v>1</v>
      </c>
      <c r="F1167" s="85" t="s">
        <v>15721</v>
      </c>
      <c r="G1167" s="85" t="s">
        <v>15720</v>
      </c>
      <c r="H1167" s="85" t="s">
        <v>18575</v>
      </c>
      <c r="I1167" s="85" t="s">
        <v>18576</v>
      </c>
      <c r="J1167" s="84">
        <v>0</v>
      </c>
      <c r="K1167" s="84">
        <v>250</v>
      </c>
      <c r="L1167" s="82">
        <v>610337</v>
      </c>
      <c r="M1167" s="82">
        <v>610337</v>
      </c>
      <c r="N1167" s="82">
        <v>2441.35</v>
      </c>
      <c r="O1167" s="86" t="s">
        <v>17552</v>
      </c>
      <c r="P1167" s="82">
        <v>29063.68</v>
      </c>
      <c r="Q1167" s="82">
        <v>0</v>
      </c>
      <c r="R1167" s="2">
        <f t="shared" si="36"/>
        <v>0</v>
      </c>
      <c r="S1167" s="2" t="e">
        <f t="shared" si="37"/>
        <v>#DIV/0!</v>
      </c>
    </row>
    <row r="1168" spans="1:19" x14ac:dyDescent="0.25">
      <c r="A1168" s="85" t="s">
        <v>17588</v>
      </c>
      <c r="B1168" s="85" t="s">
        <v>15263</v>
      </c>
      <c r="C1168" s="85" t="s">
        <v>15264</v>
      </c>
      <c r="D1168" s="85">
        <v>401</v>
      </c>
      <c r="E1168" s="85">
        <v>1</v>
      </c>
      <c r="F1168" s="85" t="s">
        <v>15721</v>
      </c>
      <c r="G1168" s="85" t="s">
        <v>15720</v>
      </c>
      <c r="H1168" s="85" t="s">
        <v>18577</v>
      </c>
      <c r="I1168" s="85" t="s">
        <v>18578</v>
      </c>
      <c r="J1168" s="84">
        <v>0</v>
      </c>
      <c r="K1168" s="84">
        <v>350</v>
      </c>
      <c r="L1168" s="82">
        <v>1063029</v>
      </c>
      <c r="M1168" s="82">
        <v>1063029</v>
      </c>
      <c r="N1168" s="82">
        <v>3037.23</v>
      </c>
      <c r="O1168" s="86" t="s">
        <v>17552</v>
      </c>
      <c r="P1168" s="82">
        <v>50620.41</v>
      </c>
      <c r="Q1168" s="82">
        <v>0</v>
      </c>
      <c r="R1168" s="2">
        <f t="shared" si="36"/>
        <v>0</v>
      </c>
      <c r="S1168" s="2" t="e">
        <f t="shared" si="37"/>
        <v>#DIV/0!</v>
      </c>
    </row>
    <row r="1169" spans="1:19" x14ac:dyDescent="0.25">
      <c r="A1169" s="85" t="s">
        <v>17588</v>
      </c>
      <c r="B1169" s="85" t="s">
        <v>15263</v>
      </c>
      <c r="C1169" s="85" t="s">
        <v>15264</v>
      </c>
      <c r="D1169" s="85">
        <v>401</v>
      </c>
      <c r="E1169" s="85">
        <v>1</v>
      </c>
      <c r="F1169" s="85" t="s">
        <v>15721</v>
      </c>
      <c r="G1169" s="85" t="s">
        <v>15720</v>
      </c>
      <c r="H1169" s="85" t="s">
        <v>18579</v>
      </c>
      <c r="I1169" s="85" t="s">
        <v>18580</v>
      </c>
      <c r="J1169" s="84">
        <v>0</v>
      </c>
      <c r="K1169" s="84">
        <v>202</v>
      </c>
      <c r="L1169" s="82">
        <v>591957</v>
      </c>
      <c r="M1169" s="82">
        <v>591957</v>
      </c>
      <c r="N1169" s="82">
        <v>2930.48</v>
      </c>
      <c r="O1169" s="86" t="s">
        <v>17552</v>
      </c>
      <c r="P1169" s="82">
        <v>28188.43</v>
      </c>
      <c r="Q1169" s="82">
        <v>0</v>
      </c>
      <c r="R1169" s="2">
        <f t="shared" si="36"/>
        <v>0</v>
      </c>
      <c r="S1169" s="2" t="e">
        <f t="shared" si="37"/>
        <v>#DIV/0!</v>
      </c>
    </row>
    <row r="1170" spans="1:19" x14ac:dyDescent="0.25">
      <c r="A1170" s="85" t="s">
        <v>17588</v>
      </c>
      <c r="B1170" s="85" t="s">
        <v>15263</v>
      </c>
      <c r="C1170" s="85" t="s">
        <v>15264</v>
      </c>
      <c r="D1170" s="85">
        <v>401</v>
      </c>
      <c r="E1170" s="85">
        <v>1</v>
      </c>
      <c r="F1170" s="85" t="s">
        <v>15721</v>
      </c>
      <c r="G1170" s="85" t="s">
        <v>15720</v>
      </c>
      <c r="H1170" s="85" t="s">
        <v>986</v>
      </c>
      <c r="I1170" s="85" t="s">
        <v>18581</v>
      </c>
      <c r="J1170" s="84">
        <v>282</v>
      </c>
      <c r="K1170" s="84">
        <v>0</v>
      </c>
      <c r="L1170" s="82">
        <v>669467</v>
      </c>
      <c r="M1170" s="82">
        <v>0</v>
      </c>
      <c r="N1170" s="82">
        <v>2374</v>
      </c>
      <c r="O1170" s="86" t="s">
        <v>17552</v>
      </c>
      <c r="P1170" s="82">
        <v>31879.360000000001</v>
      </c>
      <c r="Q1170" s="82">
        <v>0</v>
      </c>
      <c r="R1170" s="2">
        <f t="shared" si="36"/>
        <v>669467</v>
      </c>
      <c r="S1170" s="2">
        <f t="shared" si="37"/>
        <v>2373.9964539007092</v>
      </c>
    </row>
    <row r="1171" spans="1:19" x14ac:dyDescent="0.25">
      <c r="A1171" s="85" t="s">
        <v>17588</v>
      </c>
      <c r="B1171" s="85" t="s">
        <v>15263</v>
      </c>
      <c r="C1171" s="85" t="s">
        <v>15264</v>
      </c>
      <c r="D1171" s="85">
        <v>401</v>
      </c>
      <c r="E1171" s="85">
        <v>1</v>
      </c>
      <c r="F1171" s="85" t="s">
        <v>15721</v>
      </c>
      <c r="G1171" s="85" t="s">
        <v>15720</v>
      </c>
      <c r="H1171" s="85" t="s">
        <v>987</v>
      </c>
      <c r="I1171" s="85" t="s">
        <v>15737</v>
      </c>
      <c r="J1171" s="84">
        <v>81</v>
      </c>
      <c r="K1171" s="84">
        <v>0</v>
      </c>
      <c r="L1171" s="82">
        <v>209071</v>
      </c>
      <c r="M1171" s="82">
        <v>0</v>
      </c>
      <c r="N1171" s="82">
        <v>2581.12</v>
      </c>
      <c r="O1171" s="86" t="s">
        <v>17552</v>
      </c>
      <c r="P1171" s="82">
        <v>9955.77</v>
      </c>
      <c r="Q1171" s="82">
        <v>0</v>
      </c>
      <c r="R1171" s="2">
        <f t="shared" si="36"/>
        <v>209071</v>
      </c>
      <c r="S1171" s="2">
        <f t="shared" si="37"/>
        <v>2581.1234567901233</v>
      </c>
    </row>
    <row r="1172" spans="1:19" x14ac:dyDescent="0.25">
      <c r="A1172" s="85" t="s">
        <v>17588</v>
      </c>
      <c r="B1172" s="85" t="s">
        <v>15263</v>
      </c>
      <c r="C1172" s="85" t="s">
        <v>15264</v>
      </c>
      <c r="D1172" s="85">
        <v>401</v>
      </c>
      <c r="E1172" s="85">
        <v>1</v>
      </c>
      <c r="F1172" s="85" t="s">
        <v>15721</v>
      </c>
      <c r="G1172" s="85" t="s">
        <v>15720</v>
      </c>
      <c r="H1172" s="85" t="s">
        <v>18582</v>
      </c>
      <c r="I1172" s="85" t="s">
        <v>18583</v>
      </c>
      <c r="J1172" s="84">
        <v>0</v>
      </c>
      <c r="K1172" s="84">
        <v>257</v>
      </c>
      <c r="L1172" s="82">
        <v>599114</v>
      </c>
      <c r="M1172" s="82">
        <v>599114</v>
      </c>
      <c r="N1172" s="82">
        <v>2331.1799999999998</v>
      </c>
      <c r="O1172" s="86" t="s">
        <v>17552</v>
      </c>
      <c r="P1172" s="82">
        <v>28529.26</v>
      </c>
      <c r="Q1172" s="82">
        <v>0</v>
      </c>
      <c r="R1172" s="2">
        <f t="shared" si="36"/>
        <v>0</v>
      </c>
      <c r="S1172" s="2" t="e">
        <f t="shared" si="37"/>
        <v>#DIV/0!</v>
      </c>
    </row>
    <row r="1173" spans="1:19" x14ac:dyDescent="0.25">
      <c r="A1173" s="85" t="s">
        <v>17588</v>
      </c>
      <c r="B1173" s="85" t="s">
        <v>15263</v>
      </c>
      <c r="C1173" s="85" t="s">
        <v>15264</v>
      </c>
      <c r="D1173" s="85">
        <v>401</v>
      </c>
      <c r="E1173" s="85">
        <v>1</v>
      </c>
      <c r="F1173" s="85" t="s">
        <v>15721</v>
      </c>
      <c r="G1173" s="85" t="s">
        <v>15720</v>
      </c>
      <c r="H1173" s="85" t="s">
        <v>18584</v>
      </c>
      <c r="I1173" s="85" t="s">
        <v>18585</v>
      </c>
      <c r="J1173" s="84">
        <v>0</v>
      </c>
      <c r="K1173" s="84">
        <v>386</v>
      </c>
      <c r="L1173" s="82">
        <v>1220287</v>
      </c>
      <c r="M1173" s="82">
        <v>1220287</v>
      </c>
      <c r="N1173" s="82">
        <v>3161.37</v>
      </c>
      <c r="O1173" s="86" t="s">
        <v>17552</v>
      </c>
      <c r="P1173" s="82">
        <v>58108.89</v>
      </c>
      <c r="Q1173" s="82">
        <v>0</v>
      </c>
      <c r="R1173" s="2">
        <f t="shared" si="36"/>
        <v>0</v>
      </c>
      <c r="S1173" s="2" t="e">
        <f t="shared" si="37"/>
        <v>#DIV/0!</v>
      </c>
    </row>
    <row r="1174" spans="1:19" x14ac:dyDescent="0.25">
      <c r="A1174" s="85" t="s">
        <v>17588</v>
      </c>
      <c r="B1174" s="85" t="s">
        <v>15263</v>
      </c>
      <c r="C1174" s="85" t="s">
        <v>15264</v>
      </c>
      <c r="D1174" s="85">
        <v>401</v>
      </c>
      <c r="E1174" s="85">
        <v>1</v>
      </c>
      <c r="F1174" s="85" t="s">
        <v>15721</v>
      </c>
      <c r="G1174" s="85" t="s">
        <v>15720</v>
      </c>
      <c r="H1174" s="85" t="s">
        <v>988</v>
      </c>
      <c r="I1174" s="85" t="s">
        <v>15736</v>
      </c>
      <c r="J1174" s="84">
        <v>150</v>
      </c>
      <c r="K1174" s="84">
        <v>0</v>
      </c>
      <c r="L1174" s="82">
        <v>354692</v>
      </c>
      <c r="M1174" s="82">
        <v>0</v>
      </c>
      <c r="N1174" s="82">
        <v>2364.61</v>
      </c>
      <c r="O1174" s="86" t="s">
        <v>17552</v>
      </c>
      <c r="P1174" s="82">
        <v>16890.060000000001</v>
      </c>
      <c r="Q1174" s="82">
        <v>0</v>
      </c>
      <c r="R1174" s="2">
        <f t="shared" si="36"/>
        <v>354692</v>
      </c>
      <c r="S1174" s="2">
        <f t="shared" si="37"/>
        <v>2364.6133333333332</v>
      </c>
    </row>
    <row r="1175" spans="1:19" x14ac:dyDescent="0.25">
      <c r="A1175" s="85" t="s">
        <v>17588</v>
      </c>
      <c r="B1175" s="85" t="s">
        <v>15263</v>
      </c>
      <c r="C1175" s="85" t="s">
        <v>15264</v>
      </c>
      <c r="D1175" s="85">
        <v>401</v>
      </c>
      <c r="E1175" s="85">
        <v>1</v>
      </c>
      <c r="F1175" s="85" t="s">
        <v>15721</v>
      </c>
      <c r="G1175" s="85" t="s">
        <v>15720</v>
      </c>
      <c r="H1175" s="85" t="s">
        <v>989</v>
      </c>
      <c r="I1175" s="85" t="s">
        <v>15735</v>
      </c>
      <c r="J1175" s="84">
        <v>32</v>
      </c>
      <c r="K1175" s="84">
        <v>0</v>
      </c>
      <c r="L1175" s="82">
        <v>90259</v>
      </c>
      <c r="M1175" s="82">
        <v>0</v>
      </c>
      <c r="N1175" s="82">
        <v>2820.59</v>
      </c>
      <c r="O1175" s="86" t="s">
        <v>17552</v>
      </c>
      <c r="P1175" s="82">
        <v>4298.0200000000004</v>
      </c>
      <c r="Q1175" s="82">
        <v>0</v>
      </c>
      <c r="R1175" s="2">
        <f t="shared" si="36"/>
        <v>90259</v>
      </c>
      <c r="S1175" s="2">
        <f t="shared" si="37"/>
        <v>2820.59375</v>
      </c>
    </row>
    <row r="1176" spans="1:19" x14ac:dyDescent="0.25">
      <c r="A1176" s="85" t="s">
        <v>17588</v>
      </c>
      <c r="B1176" s="85" t="s">
        <v>15263</v>
      </c>
      <c r="C1176" s="85" t="s">
        <v>15264</v>
      </c>
      <c r="D1176" s="85">
        <v>401</v>
      </c>
      <c r="E1176" s="85">
        <v>1</v>
      </c>
      <c r="F1176" s="85" t="s">
        <v>15721</v>
      </c>
      <c r="G1176" s="85" t="s">
        <v>15720</v>
      </c>
      <c r="H1176" s="85" t="s">
        <v>990</v>
      </c>
      <c r="I1176" s="85" t="s">
        <v>15734</v>
      </c>
      <c r="J1176" s="84">
        <v>162</v>
      </c>
      <c r="K1176" s="84">
        <v>0</v>
      </c>
      <c r="L1176" s="82">
        <v>415385</v>
      </c>
      <c r="M1176" s="82">
        <v>0</v>
      </c>
      <c r="N1176" s="82">
        <v>2564.1</v>
      </c>
      <c r="O1176" s="86" t="s">
        <v>17552</v>
      </c>
      <c r="P1176" s="82">
        <v>19780.23</v>
      </c>
      <c r="Q1176" s="82">
        <v>0</v>
      </c>
      <c r="R1176" s="2">
        <f t="shared" si="36"/>
        <v>415385</v>
      </c>
      <c r="S1176" s="2">
        <f t="shared" si="37"/>
        <v>2564.1049382716051</v>
      </c>
    </row>
    <row r="1177" spans="1:19" x14ac:dyDescent="0.25">
      <c r="A1177" s="85" t="s">
        <v>17588</v>
      </c>
      <c r="B1177" s="85" t="s">
        <v>15263</v>
      </c>
      <c r="C1177" s="85" t="s">
        <v>15264</v>
      </c>
      <c r="D1177" s="85">
        <v>401</v>
      </c>
      <c r="E1177" s="85">
        <v>1</v>
      </c>
      <c r="F1177" s="85" t="s">
        <v>15721</v>
      </c>
      <c r="G1177" s="85" t="s">
        <v>15720</v>
      </c>
      <c r="H1177" s="85" t="s">
        <v>991</v>
      </c>
      <c r="I1177" s="85" t="s">
        <v>15733</v>
      </c>
      <c r="J1177" s="84">
        <v>240</v>
      </c>
      <c r="K1177" s="84">
        <v>0</v>
      </c>
      <c r="L1177" s="82">
        <v>621638</v>
      </c>
      <c r="M1177" s="82">
        <v>0</v>
      </c>
      <c r="N1177" s="82">
        <v>2590.16</v>
      </c>
      <c r="O1177" s="86" t="s">
        <v>17552</v>
      </c>
      <c r="P1177" s="82">
        <v>29601.82</v>
      </c>
      <c r="Q1177" s="82">
        <v>0</v>
      </c>
      <c r="R1177" s="2">
        <f t="shared" si="36"/>
        <v>621638</v>
      </c>
      <c r="S1177" s="2">
        <f t="shared" si="37"/>
        <v>2590.1583333333333</v>
      </c>
    </row>
    <row r="1178" spans="1:19" x14ac:dyDescent="0.25">
      <c r="A1178" s="85" t="s">
        <v>17588</v>
      </c>
      <c r="B1178" s="85" t="s">
        <v>15263</v>
      </c>
      <c r="C1178" s="85" t="s">
        <v>15264</v>
      </c>
      <c r="D1178" s="85">
        <v>401</v>
      </c>
      <c r="E1178" s="85">
        <v>1</v>
      </c>
      <c r="F1178" s="85" t="s">
        <v>15721</v>
      </c>
      <c r="G1178" s="85" t="s">
        <v>15720</v>
      </c>
      <c r="H1178" s="85" t="s">
        <v>992</v>
      </c>
      <c r="I1178" s="85" t="s">
        <v>15732</v>
      </c>
      <c r="J1178" s="84">
        <v>130</v>
      </c>
      <c r="K1178" s="84">
        <v>0</v>
      </c>
      <c r="L1178" s="82">
        <v>338766</v>
      </c>
      <c r="M1178" s="82">
        <v>0</v>
      </c>
      <c r="N1178" s="82">
        <v>2605.89</v>
      </c>
      <c r="O1178" s="86" t="s">
        <v>17552</v>
      </c>
      <c r="P1178" s="82">
        <v>16131.7</v>
      </c>
      <c r="Q1178" s="82">
        <v>0</v>
      </c>
      <c r="R1178" s="2">
        <f t="shared" si="36"/>
        <v>338766</v>
      </c>
      <c r="S1178" s="2">
        <f t="shared" si="37"/>
        <v>2605.8923076923079</v>
      </c>
    </row>
    <row r="1179" spans="1:19" x14ac:dyDescent="0.25">
      <c r="A1179" s="85" t="s">
        <v>17588</v>
      </c>
      <c r="B1179" s="85" t="s">
        <v>15263</v>
      </c>
      <c r="C1179" s="85" t="s">
        <v>15264</v>
      </c>
      <c r="D1179" s="85">
        <v>401</v>
      </c>
      <c r="E1179" s="85">
        <v>1</v>
      </c>
      <c r="F1179" s="85" t="s">
        <v>15721</v>
      </c>
      <c r="G1179" s="85" t="s">
        <v>15720</v>
      </c>
      <c r="H1179" s="85" t="s">
        <v>993</v>
      </c>
      <c r="I1179" s="85" t="s">
        <v>15731</v>
      </c>
      <c r="J1179" s="84">
        <v>130</v>
      </c>
      <c r="K1179" s="84">
        <v>0</v>
      </c>
      <c r="L1179" s="82">
        <v>338103</v>
      </c>
      <c r="M1179" s="82">
        <v>0</v>
      </c>
      <c r="N1179" s="82">
        <v>2600.79</v>
      </c>
      <c r="O1179" s="86" t="s">
        <v>17552</v>
      </c>
      <c r="P1179" s="82">
        <v>16100.17</v>
      </c>
      <c r="Q1179" s="82">
        <v>0</v>
      </c>
      <c r="R1179" s="2">
        <f t="shared" si="36"/>
        <v>338103</v>
      </c>
      <c r="S1179" s="2">
        <f t="shared" si="37"/>
        <v>2600.7923076923075</v>
      </c>
    </row>
    <row r="1180" spans="1:19" x14ac:dyDescent="0.25">
      <c r="A1180" s="85" t="s">
        <v>17588</v>
      </c>
      <c r="B1180" s="85" t="s">
        <v>15263</v>
      </c>
      <c r="C1180" s="85" t="s">
        <v>15264</v>
      </c>
      <c r="D1180" s="85">
        <v>401</v>
      </c>
      <c r="E1180" s="85">
        <v>1</v>
      </c>
      <c r="F1180" s="85" t="s">
        <v>15721</v>
      </c>
      <c r="G1180" s="85" t="s">
        <v>15720</v>
      </c>
      <c r="H1180" s="85" t="s">
        <v>994</v>
      </c>
      <c r="I1180" s="85" t="s">
        <v>15730</v>
      </c>
      <c r="J1180" s="84">
        <v>60</v>
      </c>
      <c r="K1180" s="84">
        <v>0</v>
      </c>
      <c r="L1180" s="82">
        <v>196299</v>
      </c>
      <c r="M1180" s="82">
        <v>0</v>
      </c>
      <c r="N1180" s="82">
        <v>3271.65</v>
      </c>
      <c r="O1180" s="86" t="s">
        <v>17552</v>
      </c>
      <c r="P1180" s="82">
        <v>9347.59</v>
      </c>
      <c r="Q1180" s="82">
        <v>0</v>
      </c>
      <c r="R1180" s="2">
        <f t="shared" si="36"/>
        <v>196299</v>
      </c>
      <c r="S1180" s="2">
        <f t="shared" si="37"/>
        <v>3271.65</v>
      </c>
    </row>
    <row r="1181" spans="1:19" x14ac:dyDescent="0.25">
      <c r="A1181" s="85" t="s">
        <v>17588</v>
      </c>
      <c r="B1181" s="85" t="s">
        <v>15263</v>
      </c>
      <c r="C1181" s="85" t="s">
        <v>15264</v>
      </c>
      <c r="D1181" s="85">
        <v>401</v>
      </c>
      <c r="E1181" s="85">
        <v>1</v>
      </c>
      <c r="F1181" s="85" t="s">
        <v>15721</v>
      </c>
      <c r="G1181" s="85" t="s">
        <v>15720</v>
      </c>
      <c r="H1181" s="85" t="s">
        <v>18586</v>
      </c>
      <c r="I1181" s="85" t="s">
        <v>18587</v>
      </c>
      <c r="J1181" s="84">
        <v>0</v>
      </c>
      <c r="K1181" s="84">
        <v>273</v>
      </c>
      <c r="L1181" s="82">
        <v>709792</v>
      </c>
      <c r="M1181" s="82">
        <v>709792</v>
      </c>
      <c r="N1181" s="82">
        <v>2599.9699999999998</v>
      </c>
      <c r="O1181" s="86" t="s">
        <v>17552</v>
      </c>
      <c r="P1181" s="82">
        <v>33799.629999999997</v>
      </c>
      <c r="Q1181" s="82">
        <v>0</v>
      </c>
      <c r="R1181" s="2">
        <f t="shared" si="36"/>
        <v>0</v>
      </c>
      <c r="S1181" s="2" t="e">
        <f t="shared" si="37"/>
        <v>#DIV/0!</v>
      </c>
    </row>
    <row r="1182" spans="1:19" x14ac:dyDescent="0.25">
      <c r="A1182" s="85" t="s">
        <v>17588</v>
      </c>
      <c r="B1182" s="85" t="s">
        <v>15263</v>
      </c>
      <c r="C1182" s="85" t="s">
        <v>15264</v>
      </c>
      <c r="D1182" s="85">
        <v>401</v>
      </c>
      <c r="E1182" s="85">
        <v>1</v>
      </c>
      <c r="F1182" s="85" t="s">
        <v>15721</v>
      </c>
      <c r="G1182" s="85" t="s">
        <v>15720</v>
      </c>
      <c r="H1182" s="85" t="s">
        <v>995</v>
      </c>
      <c r="I1182" s="85" t="s">
        <v>18588</v>
      </c>
      <c r="J1182" s="84">
        <v>114</v>
      </c>
      <c r="K1182" s="84">
        <v>0</v>
      </c>
      <c r="L1182" s="82">
        <v>167406</v>
      </c>
      <c r="M1182" s="82">
        <v>0</v>
      </c>
      <c r="N1182" s="82">
        <v>1468.47</v>
      </c>
      <c r="O1182" s="86" t="s">
        <v>17552</v>
      </c>
      <c r="P1182" s="82">
        <v>7971.71</v>
      </c>
      <c r="Q1182" s="82">
        <v>0</v>
      </c>
      <c r="R1182" s="2">
        <f t="shared" si="36"/>
        <v>167406</v>
      </c>
      <c r="S1182" s="2">
        <f t="shared" si="37"/>
        <v>1468.4736842105262</v>
      </c>
    </row>
    <row r="1183" spans="1:19" x14ac:dyDescent="0.25">
      <c r="A1183" s="85" t="s">
        <v>17588</v>
      </c>
      <c r="B1183" s="85" t="s">
        <v>15263</v>
      </c>
      <c r="C1183" s="85" t="s">
        <v>15264</v>
      </c>
      <c r="D1183" s="85">
        <v>401</v>
      </c>
      <c r="E1183" s="85">
        <v>1</v>
      </c>
      <c r="F1183" s="85" t="s">
        <v>15721</v>
      </c>
      <c r="G1183" s="85" t="s">
        <v>15720</v>
      </c>
      <c r="H1183" s="85" t="s">
        <v>996</v>
      </c>
      <c r="I1183" s="85" t="s">
        <v>15728</v>
      </c>
      <c r="J1183" s="84">
        <v>30</v>
      </c>
      <c r="K1183" s="84">
        <v>0</v>
      </c>
      <c r="L1183" s="82">
        <v>51495</v>
      </c>
      <c r="M1183" s="82">
        <v>0</v>
      </c>
      <c r="N1183" s="82">
        <v>1716.5</v>
      </c>
      <c r="O1183" s="86" t="s">
        <v>17552</v>
      </c>
      <c r="P1183" s="82">
        <v>2452.16</v>
      </c>
      <c r="Q1183" s="82">
        <v>0</v>
      </c>
      <c r="R1183" s="2">
        <f t="shared" si="36"/>
        <v>51495</v>
      </c>
      <c r="S1183" s="2">
        <f t="shared" si="37"/>
        <v>1716.5</v>
      </c>
    </row>
    <row r="1184" spans="1:19" x14ac:dyDescent="0.25">
      <c r="A1184" s="85" t="s">
        <v>17588</v>
      </c>
      <c r="B1184" s="85" t="s">
        <v>15263</v>
      </c>
      <c r="C1184" s="85" t="s">
        <v>15264</v>
      </c>
      <c r="D1184" s="85">
        <v>401</v>
      </c>
      <c r="E1184" s="85">
        <v>1</v>
      </c>
      <c r="F1184" s="85" t="s">
        <v>15721</v>
      </c>
      <c r="G1184" s="85" t="s">
        <v>15720</v>
      </c>
      <c r="H1184" s="85" t="s">
        <v>997</v>
      </c>
      <c r="I1184" s="85" t="s">
        <v>15727</v>
      </c>
      <c r="J1184" s="84">
        <v>87</v>
      </c>
      <c r="K1184" s="84">
        <v>0</v>
      </c>
      <c r="L1184" s="82">
        <v>131129</v>
      </c>
      <c r="M1184" s="82">
        <v>0</v>
      </c>
      <c r="N1184" s="82">
        <v>1507.23</v>
      </c>
      <c r="O1184" s="86" t="s">
        <v>17552</v>
      </c>
      <c r="P1184" s="82">
        <v>6244.25</v>
      </c>
      <c r="Q1184" s="82">
        <v>0</v>
      </c>
      <c r="R1184" s="2">
        <f t="shared" si="36"/>
        <v>131129</v>
      </c>
      <c r="S1184" s="2">
        <f t="shared" si="37"/>
        <v>1507.2298850574712</v>
      </c>
    </row>
    <row r="1185" spans="1:19" x14ac:dyDescent="0.25">
      <c r="A1185" s="85" t="s">
        <v>17588</v>
      </c>
      <c r="B1185" s="85" t="s">
        <v>15263</v>
      </c>
      <c r="C1185" s="85" t="s">
        <v>15264</v>
      </c>
      <c r="D1185" s="85">
        <v>401</v>
      </c>
      <c r="E1185" s="85">
        <v>1</v>
      </c>
      <c r="F1185" s="85" t="s">
        <v>15721</v>
      </c>
      <c r="G1185" s="85" t="s">
        <v>15720</v>
      </c>
      <c r="H1185" s="85" t="s">
        <v>998</v>
      </c>
      <c r="I1185" s="85" t="s">
        <v>17921</v>
      </c>
      <c r="J1185" s="84">
        <v>46</v>
      </c>
      <c r="K1185" s="84">
        <v>0</v>
      </c>
      <c r="L1185" s="82">
        <v>75401</v>
      </c>
      <c r="M1185" s="82">
        <v>0</v>
      </c>
      <c r="N1185" s="82">
        <v>1639.15</v>
      </c>
      <c r="O1185" s="86" t="s">
        <v>17552</v>
      </c>
      <c r="P1185" s="82">
        <v>3590.53</v>
      </c>
      <c r="Q1185" s="82">
        <v>0</v>
      </c>
      <c r="R1185" s="2">
        <f t="shared" si="36"/>
        <v>75401</v>
      </c>
      <c r="S1185" s="2">
        <f t="shared" si="37"/>
        <v>1639.1521739130435</v>
      </c>
    </row>
    <row r="1186" spans="1:19" x14ac:dyDescent="0.25">
      <c r="A1186" s="85" t="s">
        <v>17588</v>
      </c>
      <c r="B1186" s="85" t="s">
        <v>15263</v>
      </c>
      <c r="C1186" s="85" t="s">
        <v>15264</v>
      </c>
      <c r="D1186" s="85">
        <v>401</v>
      </c>
      <c r="E1186" s="85">
        <v>1</v>
      </c>
      <c r="F1186" s="85" t="s">
        <v>15721</v>
      </c>
      <c r="G1186" s="85" t="s">
        <v>15720</v>
      </c>
      <c r="H1186" s="85" t="s">
        <v>999</v>
      </c>
      <c r="I1186" s="85" t="s">
        <v>17922</v>
      </c>
      <c r="J1186" s="84">
        <v>34</v>
      </c>
      <c r="K1186" s="84">
        <v>0</v>
      </c>
      <c r="L1186" s="82">
        <v>49371</v>
      </c>
      <c r="M1186" s="82">
        <v>0</v>
      </c>
      <c r="N1186" s="82">
        <v>1452.09</v>
      </c>
      <c r="O1186" s="86" t="s">
        <v>17552</v>
      </c>
      <c r="P1186" s="82">
        <v>2351.02</v>
      </c>
      <c r="Q1186" s="82">
        <v>0</v>
      </c>
      <c r="R1186" s="2">
        <f t="shared" si="36"/>
        <v>49371</v>
      </c>
      <c r="S1186" s="2">
        <f t="shared" si="37"/>
        <v>1452.0882352941176</v>
      </c>
    </row>
    <row r="1187" spans="1:19" x14ac:dyDescent="0.25">
      <c r="A1187" s="85" t="s">
        <v>17588</v>
      </c>
      <c r="B1187" s="85" t="s">
        <v>15263</v>
      </c>
      <c r="C1187" s="85" t="s">
        <v>15264</v>
      </c>
      <c r="D1187" s="85">
        <v>401</v>
      </c>
      <c r="E1187" s="85">
        <v>1</v>
      </c>
      <c r="F1187" s="85" t="s">
        <v>15721</v>
      </c>
      <c r="G1187" s="85" t="s">
        <v>15720</v>
      </c>
      <c r="H1187" s="85" t="s">
        <v>1000</v>
      </c>
      <c r="I1187" s="85" t="s">
        <v>18589</v>
      </c>
      <c r="J1187" s="84">
        <v>110</v>
      </c>
      <c r="K1187" s="84">
        <v>0</v>
      </c>
      <c r="L1187" s="82">
        <v>168339</v>
      </c>
      <c r="M1187" s="82">
        <v>0</v>
      </c>
      <c r="N1187" s="82">
        <v>1530.35</v>
      </c>
      <c r="O1187" s="86" t="s">
        <v>17552</v>
      </c>
      <c r="P1187" s="82">
        <v>8016.16</v>
      </c>
      <c r="Q1187" s="82">
        <v>0</v>
      </c>
      <c r="R1187" s="2">
        <f t="shared" si="36"/>
        <v>168339</v>
      </c>
      <c r="S1187" s="2">
        <f t="shared" si="37"/>
        <v>1530.3545454545454</v>
      </c>
    </row>
    <row r="1188" spans="1:19" x14ac:dyDescent="0.25">
      <c r="A1188" s="85" t="s">
        <v>17588</v>
      </c>
      <c r="B1188" s="85" t="s">
        <v>15263</v>
      </c>
      <c r="C1188" s="85" t="s">
        <v>15264</v>
      </c>
      <c r="D1188" s="85">
        <v>401</v>
      </c>
      <c r="E1188" s="85">
        <v>1</v>
      </c>
      <c r="F1188" s="85" t="s">
        <v>15721</v>
      </c>
      <c r="G1188" s="85" t="s">
        <v>15720</v>
      </c>
      <c r="H1188" s="85" t="s">
        <v>1001</v>
      </c>
      <c r="I1188" s="85" t="s">
        <v>15726</v>
      </c>
      <c r="J1188" s="84">
        <v>73</v>
      </c>
      <c r="K1188" s="84">
        <v>0</v>
      </c>
      <c r="L1188" s="82">
        <v>112255</v>
      </c>
      <c r="M1188" s="82">
        <v>0</v>
      </c>
      <c r="N1188" s="82">
        <v>1537.74</v>
      </c>
      <c r="O1188" s="86" t="s">
        <v>17552</v>
      </c>
      <c r="P1188" s="82">
        <v>5345.51</v>
      </c>
      <c r="Q1188" s="82">
        <v>0</v>
      </c>
      <c r="R1188" s="2">
        <f t="shared" si="36"/>
        <v>112255</v>
      </c>
      <c r="S1188" s="2">
        <f t="shared" si="37"/>
        <v>1537.7397260273972</v>
      </c>
    </row>
    <row r="1189" spans="1:19" x14ac:dyDescent="0.25">
      <c r="A1189" s="85" t="s">
        <v>17588</v>
      </c>
      <c r="B1189" s="85" t="s">
        <v>15263</v>
      </c>
      <c r="C1189" s="85" t="s">
        <v>15264</v>
      </c>
      <c r="D1189" s="85">
        <v>401</v>
      </c>
      <c r="E1189" s="85">
        <v>1</v>
      </c>
      <c r="F1189" s="85" t="s">
        <v>15721</v>
      </c>
      <c r="G1189" s="85" t="s">
        <v>15720</v>
      </c>
      <c r="H1189" s="85" t="s">
        <v>1002</v>
      </c>
      <c r="I1189" s="85" t="s">
        <v>15725</v>
      </c>
      <c r="J1189" s="84">
        <v>41</v>
      </c>
      <c r="K1189" s="84">
        <v>0</v>
      </c>
      <c r="L1189" s="82">
        <v>68398</v>
      </c>
      <c r="M1189" s="82">
        <v>0</v>
      </c>
      <c r="N1189" s="82">
        <v>1668.24</v>
      </c>
      <c r="O1189" s="86" t="s">
        <v>17552</v>
      </c>
      <c r="P1189" s="82">
        <v>3257.02</v>
      </c>
      <c r="Q1189" s="82">
        <v>0</v>
      </c>
      <c r="R1189" s="2">
        <f t="shared" si="36"/>
        <v>68398</v>
      </c>
      <c r="S1189" s="2">
        <f t="shared" si="37"/>
        <v>1668.2439024390244</v>
      </c>
    </row>
    <row r="1190" spans="1:19" x14ac:dyDescent="0.25">
      <c r="A1190" s="85" t="s">
        <v>17588</v>
      </c>
      <c r="B1190" s="85" t="s">
        <v>15263</v>
      </c>
      <c r="C1190" s="85" t="s">
        <v>15264</v>
      </c>
      <c r="D1190" s="85">
        <v>401</v>
      </c>
      <c r="E1190" s="85">
        <v>1</v>
      </c>
      <c r="F1190" s="85" t="s">
        <v>15721</v>
      </c>
      <c r="G1190" s="85" t="s">
        <v>15720</v>
      </c>
      <c r="H1190" s="85" t="s">
        <v>1003</v>
      </c>
      <c r="I1190" s="85" t="s">
        <v>18590</v>
      </c>
      <c r="J1190" s="84">
        <v>108</v>
      </c>
      <c r="K1190" s="84">
        <v>0</v>
      </c>
      <c r="L1190" s="82">
        <v>171714</v>
      </c>
      <c r="M1190" s="82">
        <v>0</v>
      </c>
      <c r="N1190" s="82">
        <v>1589.94</v>
      </c>
      <c r="O1190" s="86" t="s">
        <v>17552</v>
      </c>
      <c r="P1190" s="82">
        <v>8176.88</v>
      </c>
      <c r="Q1190" s="82">
        <v>0</v>
      </c>
      <c r="R1190" s="2">
        <f t="shared" si="36"/>
        <v>171714</v>
      </c>
      <c r="S1190" s="2">
        <f t="shared" si="37"/>
        <v>1589.9444444444443</v>
      </c>
    </row>
    <row r="1191" spans="1:19" x14ac:dyDescent="0.25">
      <c r="A1191" s="85" t="s">
        <v>17588</v>
      </c>
      <c r="B1191" s="85" t="s">
        <v>15263</v>
      </c>
      <c r="C1191" s="85" t="s">
        <v>15264</v>
      </c>
      <c r="D1191" s="85">
        <v>401</v>
      </c>
      <c r="E1191" s="85">
        <v>1</v>
      </c>
      <c r="F1191" s="85" t="s">
        <v>15721</v>
      </c>
      <c r="G1191" s="85" t="s">
        <v>15720</v>
      </c>
      <c r="H1191" s="85" t="s">
        <v>1004</v>
      </c>
      <c r="I1191" s="85" t="s">
        <v>18591</v>
      </c>
      <c r="J1191" s="84">
        <v>29</v>
      </c>
      <c r="K1191" s="84">
        <v>0</v>
      </c>
      <c r="L1191" s="82">
        <v>46417</v>
      </c>
      <c r="M1191" s="82">
        <v>0</v>
      </c>
      <c r="N1191" s="82">
        <v>1600.59</v>
      </c>
      <c r="O1191" s="86" t="s">
        <v>17552</v>
      </c>
      <c r="P1191" s="82">
        <v>2210.3200000000002</v>
      </c>
      <c r="Q1191" s="82">
        <v>0</v>
      </c>
      <c r="R1191" s="2">
        <f t="shared" si="36"/>
        <v>46417</v>
      </c>
      <c r="S1191" s="2">
        <f t="shared" si="37"/>
        <v>1600.5862068965516</v>
      </c>
    </row>
    <row r="1192" spans="1:19" x14ac:dyDescent="0.25">
      <c r="A1192" s="85" t="s">
        <v>17588</v>
      </c>
      <c r="B1192" s="85" t="s">
        <v>15263</v>
      </c>
      <c r="C1192" s="85" t="s">
        <v>15264</v>
      </c>
      <c r="D1192" s="85">
        <v>401</v>
      </c>
      <c r="E1192" s="85">
        <v>1</v>
      </c>
      <c r="F1192" s="85" t="s">
        <v>15721</v>
      </c>
      <c r="G1192" s="85" t="s">
        <v>15720</v>
      </c>
      <c r="H1192" s="85" t="s">
        <v>1005</v>
      </c>
      <c r="I1192" s="85" t="s">
        <v>18592</v>
      </c>
      <c r="J1192" s="84">
        <v>33</v>
      </c>
      <c r="K1192" s="84">
        <v>0</v>
      </c>
      <c r="L1192" s="82">
        <v>56512</v>
      </c>
      <c r="M1192" s="82">
        <v>0</v>
      </c>
      <c r="N1192" s="82">
        <v>1712.48</v>
      </c>
      <c r="O1192" s="86" t="s">
        <v>17552</v>
      </c>
      <c r="P1192" s="82">
        <v>2691.03</v>
      </c>
      <c r="Q1192" s="82">
        <v>0</v>
      </c>
      <c r="R1192" s="2">
        <f t="shared" si="36"/>
        <v>56512</v>
      </c>
      <c r="S1192" s="2">
        <f t="shared" si="37"/>
        <v>1712.4848484848485</v>
      </c>
    </row>
    <row r="1193" spans="1:19" x14ac:dyDescent="0.25">
      <c r="A1193" s="85" t="s">
        <v>17588</v>
      </c>
      <c r="B1193" s="85" t="s">
        <v>15263</v>
      </c>
      <c r="C1193" s="85" t="s">
        <v>15264</v>
      </c>
      <c r="D1193" s="85">
        <v>401</v>
      </c>
      <c r="E1193" s="85">
        <v>1</v>
      </c>
      <c r="F1193" s="85" t="s">
        <v>15721</v>
      </c>
      <c r="G1193" s="85" t="s">
        <v>15720</v>
      </c>
      <c r="H1193" s="85" t="s">
        <v>1006</v>
      </c>
      <c r="I1193" s="85" t="s">
        <v>18096</v>
      </c>
      <c r="J1193" s="84">
        <v>78</v>
      </c>
      <c r="K1193" s="84">
        <v>0</v>
      </c>
      <c r="L1193" s="82">
        <v>118039</v>
      </c>
      <c r="M1193" s="82">
        <v>0</v>
      </c>
      <c r="N1193" s="82">
        <v>1513.32</v>
      </c>
      <c r="O1193" s="86" t="s">
        <v>17552</v>
      </c>
      <c r="P1193" s="82">
        <v>5620.91</v>
      </c>
      <c r="Q1193" s="82">
        <v>0</v>
      </c>
      <c r="R1193" s="2">
        <f t="shared" si="36"/>
        <v>118039</v>
      </c>
      <c r="S1193" s="2">
        <f t="shared" si="37"/>
        <v>1513.3205128205129</v>
      </c>
    </row>
    <row r="1194" spans="1:19" x14ac:dyDescent="0.25">
      <c r="A1194" s="85" t="s">
        <v>17588</v>
      </c>
      <c r="B1194" s="85" t="s">
        <v>15263</v>
      </c>
      <c r="C1194" s="85" t="s">
        <v>15264</v>
      </c>
      <c r="D1194" s="85">
        <v>401</v>
      </c>
      <c r="E1194" s="85">
        <v>1</v>
      </c>
      <c r="F1194" s="85" t="s">
        <v>15721</v>
      </c>
      <c r="G1194" s="85" t="s">
        <v>15720</v>
      </c>
      <c r="H1194" s="85" t="s">
        <v>1007</v>
      </c>
      <c r="I1194" s="85" t="s">
        <v>15724</v>
      </c>
      <c r="J1194" s="84">
        <v>61</v>
      </c>
      <c r="K1194" s="84">
        <v>0</v>
      </c>
      <c r="L1194" s="82">
        <v>92205</v>
      </c>
      <c r="M1194" s="82">
        <v>0</v>
      </c>
      <c r="N1194" s="82">
        <v>1511.56</v>
      </c>
      <c r="O1194" s="86" t="s">
        <v>17552</v>
      </c>
      <c r="P1194" s="82">
        <v>4390.6899999999996</v>
      </c>
      <c r="Q1194" s="82">
        <v>0</v>
      </c>
      <c r="R1194" s="2">
        <f t="shared" si="36"/>
        <v>92205</v>
      </c>
      <c r="S1194" s="2">
        <f t="shared" si="37"/>
        <v>1511.5573770491803</v>
      </c>
    </row>
    <row r="1195" spans="1:19" x14ac:dyDescent="0.25">
      <c r="A1195" s="85" t="s">
        <v>17588</v>
      </c>
      <c r="B1195" s="85" t="s">
        <v>15263</v>
      </c>
      <c r="C1195" s="85" t="s">
        <v>15264</v>
      </c>
      <c r="D1195" s="85">
        <v>401</v>
      </c>
      <c r="E1195" s="85">
        <v>1</v>
      </c>
      <c r="F1195" s="85" t="s">
        <v>15721</v>
      </c>
      <c r="G1195" s="85" t="s">
        <v>15720</v>
      </c>
      <c r="H1195" s="85" t="s">
        <v>1008</v>
      </c>
      <c r="I1195" s="85" t="s">
        <v>17927</v>
      </c>
      <c r="J1195" s="84">
        <v>56</v>
      </c>
      <c r="K1195" s="84">
        <v>0</v>
      </c>
      <c r="L1195" s="82">
        <v>88232</v>
      </c>
      <c r="M1195" s="82">
        <v>0</v>
      </c>
      <c r="N1195" s="82">
        <v>1575.57</v>
      </c>
      <c r="O1195" s="86" t="s">
        <v>17552</v>
      </c>
      <c r="P1195" s="82">
        <v>4201.55</v>
      </c>
      <c r="Q1195" s="82">
        <v>0</v>
      </c>
      <c r="R1195" s="2">
        <f t="shared" si="36"/>
        <v>88232</v>
      </c>
      <c r="S1195" s="2">
        <f t="shared" si="37"/>
        <v>1575.5714285714287</v>
      </c>
    </row>
    <row r="1196" spans="1:19" x14ac:dyDescent="0.25">
      <c r="A1196" s="85" t="s">
        <v>17588</v>
      </c>
      <c r="B1196" s="85" t="s">
        <v>15263</v>
      </c>
      <c r="C1196" s="85" t="s">
        <v>15264</v>
      </c>
      <c r="D1196" s="85">
        <v>401</v>
      </c>
      <c r="E1196" s="85">
        <v>1</v>
      </c>
      <c r="F1196" s="85" t="s">
        <v>15721</v>
      </c>
      <c r="G1196" s="85" t="s">
        <v>15720</v>
      </c>
      <c r="H1196" s="85" t="s">
        <v>1009</v>
      </c>
      <c r="I1196" s="85" t="s">
        <v>17928</v>
      </c>
      <c r="J1196" s="84">
        <v>89</v>
      </c>
      <c r="K1196" s="84">
        <v>0</v>
      </c>
      <c r="L1196" s="82">
        <v>133589</v>
      </c>
      <c r="M1196" s="82">
        <v>0</v>
      </c>
      <c r="N1196" s="82">
        <v>1501</v>
      </c>
      <c r="O1196" s="86" t="s">
        <v>17552</v>
      </c>
      <c r="P1196" s="82">
        <v>6361.4</v>
      </c>
      <c r="Q1196" s="82">
        <v>0</v>
      </c>
      <c r="R1196" s="2">
        <f t="shared" si="36"/>
        <v>133589</v>
      </c>
      <c r="S1196" s="2">
        <f t="shared" si="37"/>
        <v>1501</v>
      </c>
    </row>
    <row r="1197" spans="1:19" x14ac:dyDescent="0.25">
      <c r="A1197" s="85" t="s">
        <v>17588</v>
      </c>
      <c r="B1197" s="85" t="s">
        <v>15263</v>
      </c>
      <c r="C1197" s="85" t="s">
        <v>15264</v>
      </c>
      <c r="D1197" s="85">
        <v>401</v>
      </c>
      <c r="E1197" s="85">
        <v>1</v>
      </c>
      <c r="F1197" s="85" t="s">
        <v>15721</v>
      </c>
      <c r="G1197" s="85" t="s">
        <v>15720</v>
      </c>
      <c r="H1197" s="85" t="s">
        <v>1010</v>
      </c>
      <c r="I1197" s="85" t="s">
        <v>17929</v>
      </c>
      <c r="J1197" s="84">
        <v>49</v>
      </c>
      <c r="K1197" s="84">
        <v>0</v>
      </c>
      <c r="L1197" s="82">
        <v>68752</v>
      </c>
      <c r="M1197" s="82">
        <v>0</v>
      </c>
      <c r="N1197" s="82">
        <v>1403.1</v>
      </c>
      <c r="O1197" s="86" t="s">
        <v>17552</v>
      </c>
      <c r="P1197" s="82">
        <v>3273.9</v>
      </c>
      <c r="Q1197" s="82">
        <v>0</v>
      </c>
      <c r="R1197" s="2">
        <f t="shared" si="36"/>
        <v>68752</v>
      </c>
      <c r="S1197" s="2">
        <f t="shared" si="37"/>
        <v>1403.1020408163265</v>
      </c>
    </row>
    <row r="1198" spans="1:19" x14ac:dyDescent="0.25">
      <c r="A1198" s="85" t="s">
        <v>17588</v>
      </c>
      <c r="B1198" s="85" t="s">
        <v>15263</v>
      </c>
      <c r="C1198" s="85" t="s">
        <v>15264</v>
      </c>
      <c r="D1198" s="85">
        <v>401</v>
      </c>
      <c r="E1198" s="85">
        <v>1</v>
      </c>
      <c r="F1198" s="85" t="s">
        <v>15721</v>
      </c>
      <c r="G1198" s="85" t="s">
        <v>15720</v>
      </c>
      <c r="H1198" s="85" t="s">
        <v>1011</v>
      </c>
      <c r="I1198" s="85" t="s">
        <v>18593</v>
      </c>
      <c r="J1198" s="84">
        <v>78</v>
      </c>
      <c r="K1198" s="84">
        <v>0</v>
      </c>
      <c r="L1198" s="82">
        <v>117346</v>
      </c>
      <c r="M1198" s="82">
        <v>0</v>
      </c>
      <c r="N1198" s="82">
        <v>1504.44</v>
      </c>
      <c r="O1198" s="86" t="s">
        <v>17552</v>
      </c>
      <c r="P1198" s="82">
        <v>5587.89</v>
      </c>
      <c r="Q1198" s="82">
        <v>0</v>
      </c>
      <c r="R1198" s="2">
        <f t="shared" si="36"/>
        <v>117346</v>
      </c>
      <c r="S1198" s="2">
        <f t="shared" si="37"/>
        <v>1504.4358974358975</v>
      </c>
    </row>
    <row r="1199" spans="1:19" x14ac:dyDescent="0.25">
      <c r="A1199" s="85" t="s">
        <v>17588</v>
      </c>
      <c r="B1199" s="85" t="s">
        <v>15263</v>
      </c>
      <c r="C1199" s="85" t="s">
        <v>15264</v>
      </c>
      <c r="D1199" s="85">
        <v>401</v>
      </c>
      <c r="E1199" s="85">
        <v>1</v>
      </c>
      <c r="F1199" s="85" t="s">
        <v>15721</v>
      </c>
      <c r="G1199" s="85" t="s">
        <v>15720</v>
      </c>
      <c r="H1199" s="85" t="s">
        <v>1012</v>
      </c>
      <c r="I1199" s="85" t="s">
        <v>17931</v>
      </c>
      <c r="J1199" s="84">
        <v>76</v>
      </c>
      <c r="K1199" s="84">
        <v>0</v>
      </c>
      <c r="L1199" s="82">
        <v>99657</v>
      </c>
      <c r="M1199" s="82">
        <v>0</v>
      </c>
      <c r="N1199" s="82">
        <v>1311.28</v>
      </c>
      <c r="O1199" s="86" t="s">
        <v>17552</v>
      </c>
      <c r="P1199" s="82">
        <v>4745.6000000000004</v>
      </c>
      <c r="Q1199" s="82">
        <v>0</v>
      </c>
      <c r="R1199" s="2">
        <f t="shared" si="36"/>
        <v>99657</v>
      </c>
      <c r="S1199" s="2">
        <f t="shared" si="37"/>
        <v>1311.2763157894738</v>
      </c>
    </row>
    <row r="1200" spans="1:19" x14ac:dyDescent="0.25">
      <c r="A1200" s="85" t="s">
        <v>17588</v>
      </c>
      <c r="B1200" s="85" t="s">
        <v>15263</v>
      </c>
      <c r="C1200" s="85" t="s">
        <v>15264</v>
      </c>
      <c r="D1200" s="85">
        <v>401</v>
      </c>
      <c r="E1200" s="85">
        <v>1</v>
      </c>
      <c r="F1200" s="85" t="s">
        <v>15721</v>
      </c>
      <c r="G1200" s="85" t="s">
        <v>15720</v>
      </c>
      <c r="H1200" s="85" t="s">
        <v>1013</v>
      </c>
      <c r="I1200" s="85" t="s">
        <v>15723</v>
      </c>
      <c r="J1200" s="84">
        <v>38</v>
      </c>
      <c r="K1200" s="84">
        <v>0</v>
      </c>
      <c r="L1200" s="82">
        <v>48169</v>
      </c>
      <c r="M1200" s="82">
        <v>0</v>
      </c>
      <c r="N1200" s="82">
        <v>1267.6099999999999</v>
      </c>
      <c r="O1200" s="86" t="s">
        <v>17552</v>
      </c>
      <c r="P1200" s="82">
        <v>2293.7600000000002</v>
      </c>
      <c r="Q1200" s="82">
        <v>0</v>
      </c>
      <c r="R1200" s="2">
        <f t="shared" si="36"/>
        <v>48169</v>
      </c>
      <c r="S1200" s="2">
        <f t="shared" si="37"/>
        <v>1267.6052631578948</v>
      </c>
    </row>
    <row r="1201" spans="1:19" x14ac:dyDescent="0.25">
      <c r="A1201" s="85" t="s">
        <v>17588</v>
      </c>
      <c r="B1201" s="85" t="s">
        <v>15263</v>
      </c>
      <c r="C1201" s="85" t="s">
        <v>15264</v>
      </c>
      <c r="D1201" s="85">
        <v>401</v>
      </c>
      <c r="E1201" s="85">
        <v>1</v>
      </c>
      <c r="F1201" s="85" t="s">
        <v>15721</v>
      </c>
      <c r="G1201" s="85" t="s">
        <v>15720</v>
      </c>
      <c r="H1201" s="85" t="s">
        <v>1014</v>
      </c>
      <c r="I1201" s="85" t="s">
        <v>17932</v>
      </c>
      <c r="J1201" s="84">
        <v>68</v>
      </c>
      <c r="K1201" s="84">
        <v>0</v>
      </c>
      <c r="L1201" s="82">
        <v>108258</v>
      </c>
      <c r="M1201" s="82">
        <v>0</v>
      </c>
      <c r="N1201" s="82">
        <v>1592.03</v>
      </c>
      <c r="O1201" s="86" t="s">
        <v>17552</v>
      </c>
      <c r="P1201" s="82">
        <v>5155.16</v>
      </c>
      <c r="Q1201" s="82">
        <v>0</v>
      </c>
      <c r="R1201" s="2">
        <f t="shared" si="36"/>
        <v>108258</v>
      </c>
      <c r="S1201" s="2">
        <f t="shared" si="37"/>
        <v>1592.0294117647059</v>
      </c>
    </row>
    <row r="1202" spans="1:19" x14ac:dyDescent="0.25">
      <c r="A1202" s="85" t="s">
        <v>17588</v>
      </c>
      <c r="B1202" s="85" t="s">
        <v>15263</v>
      </c>
      <c r="C1202" s="85" t="s">
        <v>15264</v>
      </c>
      <c r="D1202" s="85">
        <v>401</v>
      </c>
      <c r="E1202" s="85">
        <v>1</v>
      </c>
      <c r="F1202" s="85" t="s">
        <v>15721</v>
      </c>
      <c r="G1202" s="85" t="s">
        <v>15720</v>
      </c>
      <c r="H1202" s="85" t="s">
        <v>1015</v>
      </c>
      <c r="I1202" s="85" t="s">
        <v>17933</v>
      </c>
      <c r="J1202" s="84">
        <v>63</v>
      </c>
      <c r="K1202" s="84">
        <v>0</v>
      </c>
      <c r="L1202" s="82">
        <v>99909</v>
      </c>
      <c r="M1202" s="82">
        <v>0</v>
      </c>
      <c r="N1202" s="82">
        <v>1585.86</v>
      </c>
      <c r="O1202" s="86" t="s">
        <v>17552</v>
      </c>
      <c r="P1202" s="82">
        <v>4757.6099999999997</v>
      </c>
      <c r="Q1202" s="82">
        <v>0</v>
      </c>
      <c r="R1202" s="2">
        <f t="shared" si="36"/>
        <v>99909</v>
      </c>
      <c r="S1202" s="2">
        <f t="shared" si="37"/>
        <v>1585.8571428571429</v>
      </c>
    </row>
    <row r="1203" spans="1:19" x14ac:dyDescent="0.25">
      <c r="A1203" s="85" t="s">
        <v>17588</v>
      </c>
      <c r="B1203" s="85" t="s">
        <v>15263</v>
      </c>
      <c r="C1203" s="85" t="s">
        <v>15264</v>
      </c>
      <c r="D1203" s="85">
        <v>401</v>
      </c>
      <c r="E1203" s="85">
        <v>1</v>
      </c>
      <c r="F1203" s="85" t="s">
        <v>15721</v>
      </c>
      <c r="G1203" s="85" t="s">
        <v>15720</v>
      </c>
      <c r="H1203" s="85" t="s">
        <v>1016</v>
      </c>
      <c r="I1203" s="85" t="s">
        <v>17934</v>
      </c>
      <c r="J1203" s="84">
        <v>26</v>
      </c>
      <c r="K1203" s="84">
        <v>0</v>
      </c>
      <c r="L1203" s="82">
        <v>29288</v>
      </c>
      <c r="M1203" s="82">
        <v>0</v>
      </c>
      <c r="N1203" s="82">
        <v>1126.46</v>
      </c>
      <c r="O1203" s="86" t="s">
        <v>17552</v>
      </c>
      <c r="P1203" s="82">
        <v>1394.71</v>
      </c>
      <c r="Q1203" s="82">
        <v>0</v>
      </c>
      <c r="R1203" s="2">
        <f t="shared" si="36"/>
        <v>29288</v>
      </c>
      <c r="S1203" s="2">
        <f t="shared" si="37"/>
        <v>1126.4615384615386</v>
      </c>
    </row>
    <row r="1204" spans="1:19" x14ac:dyDescent="0.25">
      <c r="A1204" s="85" t="s">
        <v>17588</v>
      </c>
      <c r="B1204" s="85" t="s">
        <v>15263</v>
      </c>
      <c r="C1204" s="85" t="s">
        <v>15264</v>
      </c>
      <c r="D1204" s="85">
        <v>401</v>
      </c>
      <c r="E1204" s="85">
        <v>1</v>
      </c>
      <c r="F1204" s="85" t="s">
        <v>15721</v>
      </c>
      <c r="G1204" s="85" t="s">
        <v>15720</v>
      </c>
      <c r="H1204" s="85" t="s">
        <v>1017</v>
      </c>
      <c r="I1204" s="85" t="s">
        <v>15722</v>
      </c>
      <c r="J1204" s="84">
        <v>54</v>
      </c>
      <c r="K1204" s="84">
        <v>0</v>
      </c>
      <c r="L1204" s="82">
        <v>84557</v>
      </c>
      <c r="M1204" s="82">
        <v>0</v>
      </c>
      <c r="N1204" s="82">
        <v>1565.87</v>
      </c>
      <c r="O1204" s="86" t="s">
        <v>17552</v>
      </c>
      <c r="P1204" s="82">
        <v>4026.52</v>
      </c>
      <c r="Q1204" s="82">
        <v>0</v>
      </c>
      <c r="R1204" s="2">
        <f t="shared" si="36"/>
        <v>84557</v>
      </c>
      <c r="S1204" s="2">
        <f t="shared" si="37"/>
        <v>1565.8703703703704</v>
      </c>
    </row>
    <row r="1205" spans="1:19" x14ac:dyDescent="0.25">
      <c r="A1205" s="85" t="s">
        <v>17588</v>
      </c>
      <c r="B1205" s="85" t="s">
        <v>15263</v>
      </c>
      <c r="C1205" s="85" t="s">
        <v>15264</v>
      </c>
      <c r="D1205" s="85">
        <v>401</v>
      </c>
      <c r="E1205" s="85">
        <v>1</v>
      </c>
      <c r="F1205" s="85" t="s">
        <v>15721</v>
      </c>
      <c r="G1205" s="85" t="s">
        <v>15720</v>
      </c>
      <c r="H1205" s="85" t="s">
        <v>1018</v>
      </c>
      <c r="I1205" s="85" t="s">
        <v>18097</v>
      </c>
      <c r="J1205" s="84">
        <v>70</v>
      </c>
      <c r="K1205" s="84">
        <v>0</v>
      </c>
      <c r="L1205" s="82">
        <v>103437</v>
      </c>
      <c r="M1205" s="82">
        <v>0</v>
      </c>
      <c r="N1205" s="82">
        <v>1477.67</v>
      </c>
      <c r="O1205" s="86" t="s">
        <v>17552</v>
      </c>
      <c r="P1205" s="82">
        <v>4925.53</v>
      </c>
      <c r="Q1205" s="82">
        <v>0</v>
      </c>
      <c r="R1205" s="2">
        <f t="shared" si="36"/>
        <v>103437</v>
      </c>
      <c r="S1205" s="2">
        <f t="shared" si="37"/>
        <v>1477.6714285714286</v>
      </c>
    </row>
    <row r="1206" spans="1:19" x14ac:dyDescent="0.25">
      <c r="A1206" s="85" t="s">
        <v>17588</v>
      </c>
      <c r="B1206" s="85" t="s">
        <v>15263</v>
      </c>
      <c r="C1206" s="85" t="s">
        <v>15264</v>
      </c>
      <c r="D1206" s="85">
        <v>401</v>
      </c>
      <c r="E1206" s="85">
        <v>1</v>
      </c>
      <c r="F1206" s="85" t="s">
        <v>15721</v>
      </c>
      <c r="G1206" s="85" t="s">
        <v>15720</v>
      </c>
      <c r="H1206" s="85" t="s">
        <v>5962</v>
      </c>
      <c r="I1206" s="85" t="s">
        <v>15719</v>
      </c>
      <c r="J1206" s="84">
        <v>51</v>
      </c>
      <c r="K1206" s="84">
        <v>0</v>
      </c>
      <c r="L1206" s="82">
        <v>74262</v>
      </c>
      <c r="M1206" s="82">
        <v>0</v>
      </c>
      <c r="N1206" s="82">
        <v>1456.12</v>
      </c>
      <c r="O1206" s="86" t="s">
        <v>17552</v>
      </c>
      <c r="P1206" s="82">
        <v>3536.27</v>
      </c>
      <c r="Q1206" s="82">
        <v>0</v>
      </c>
      <c r="R1206" s="2">
        <f t="shared" si="36"/>
        <v>74262</v>
      </c>
      <c r="S1206" s="2">
        <f t="shared" si="37"/>
        <v>1456.1176470588234</v>
      </c>
    </row>
    <row r="1207" spans="1:19" x14ac:dyDescent="0.25">
      <c r="A1207" s="85" t="s">
        <v>17588</v>
      </c>
      <c r="B1207" s="85" t="s">
        <v>15263</v>
      </c>
      <c r="C1207" s="85" t="s">
        <v>15264</v>
      </c>
      <c r="D1207" s="85">
        <v>401</v>
      </c>
      <c r="E1207" s="85">
        <v>1</v>
      </c>
      <c r="F1207" s="85" t="s">
        <v>15715</v>
      </c>
      <c r="G1207" s="85" t="s">
        <v>17589</v>
      </c>
      <c r="H1207" s="85" t="s">
        <v>18594</v>
      </c>
      <c r="I1207" s="85" t="s">
        <v>18595</v>
      </c>
      <c r="J1207" s="84">
        <v>0</v>
      </c>
      <c r="K1207" s="84">
        <v>412</v>
      </c>
      <c r="L1207" s="82">
        <v>929701</v>
      </c>
      <c r="M1207" s="82">
        <v>929701</v>
      </c>
      <c r="N1207" s="82">
        <v>2256.56</v>
      </c>
      <c r="O1207" s="86" t="s">
        <v>17554</v>
      </c>
      <c r="P1207" s="82">
        <v>-14572.4</v>
      </c>
      <c r="Q1207" s="82">
        <v>0</v>
      </c>
      <c r="R1207" s="2">
        <f t="shared" si="36"/>
        <v>0</v>
      </c>
      <c r="S1207" s="2" t="e">
        <f t="shared" si="37"/>
        <v>#DIV/0!</v>
      </c>
    </row>
    <row r="1208" spans="1:19" x14ac:dyDescent="0.25">
      <c r="A1208" s="85" t="s">
        <v>17588</v>
      </c>
      <c r="B1208" s="85" t="s">
        <v>15263</v>
      </c>
      <c r="C1208" s="85" t="s">
        <v>15264</v>
      </c>
      <c r="D1208" s="85">
        <v>401</v>
      </c>
      <c r="E1208" s="85">
        <v>1</v>
      </c>
      <c r="F1208" s="85" t="s">
        <v>15715</v>
      </c>
      <c r="G1208" s="85" t="s">
        <v>17589</v>
      </c>
      <c r="H1208" s="85" t="s">
        <v>1019</v>
      </c>
      <c r="I1208" s="85" t="s">
        <v>15718</v>
      </c>
      <c r="J1208" s="84">
        <v>182</v>
      </c>
      <c r="K1208" s="84">
        <v>0</v>
      </c>
      <c r="L1208" s="82">
        <v>496128</v>
      </c>
      <c r="M1208" s="82">
        <v>0</v>
      </c>
      <c r="N1208" s="82">
        <v>2725.98</v>
      </c>
      <c r="O1208" s="86" t="s">
        <v>17554</v>
      </c>
      <c r="P1208" s="82">
        <v>-7776.46</v>
      </c>
      <c r="Q1208" s="82">
        <v>0</v>
      </c>
      <c r="R1208" s="2">
        <f t="shared" si="36"/>
        <v>496128</v>
      </c>
      <c r="S1208" s="2">
        <f t="shared" si="37"/>
        <v>2725.9780219780218</v>
      </c>
    </row>
    <row r="1209" spans="1:19" x14ac:dyDescent="0.25">
      <c r="A1209" s="85" t="s">
        <v>17588</v>
      </c>
      <c r="B1209" s="85" t="s">
        <v>15263</v>
      </c>
      <c r="C1209" s="85" t="s">
        <v>15264</v>
      </c>
      <c r="D1209" s="85">
        <v>401</v>
      </c>
      <c r="E1209" s="85">
        <v>1</v>
      </c>
      <c r="F1209" s="85" t="s">
        <v>15715</v>
      </c>
      <c r="G1209" s="85" t="s">
        <v>17589</v>
      </c>
      <c r="H1209" s="85" t="s">
        <v>1020</v>
      </c>
      <c r="I1209" s="85" t="s">
        <v>15717</v>
      </c>
      <c r="J1209" s="84">
        <v>294</v>
      </c>
      <c r="K1209" s="84">
        <v>0</v>
      </c>
      <c r="L1209" s="82">
        <v>804009</v>
      </c>
      <c r="M1209" s="82">
        <v>0</v>
      </c>
      <c r="N1209" s="82">
        <v>2734.72</v>
      </c>
      <c r="O1209" s="86" t="s">
        <v>17554</v>
      </c>
      <c r="P1209" s="82">
        <v>-12602.29</v>
      </c>
      <c r="Q1209" s="82">
        <v>0</v>
      </c>
      <c r="R1209" s="2">
        <f t="shared" si="36"/>
        <v>804009</v>
      </c>
      <c r="S1209" s="2">
        <f t="shared" si="37"/>
        <v>2734.7244897959185</v>
      </c>
    </row>
    <row r="1210" spans="1:19" x14ac:dyDescent="0.25">
      <c r="A1210" s="85" t="s">
        <v>17588</v>
      </c>
      <c r="B1210" s="85" t="s">
        <v>15263</v>
      </c>
      <c r="C1210" s="85" t="s">
        <v>15264</v>
      </c>
      <c r="D1210" s="85">
        <v>401</v>
      </c>
      <c r="E1210" s="85">
        <v>1</v>
      </c>
      <c r="F1210" s="85" t="s">
        <v>15715</v>
      </c>
      <c r="G1210" s="85" t="s">
        <v>17589</v>
      </c>
      <c r="H1210" s="85" t="s">
        <v>1021</v>
      </c>
      <c r="I1210" s="85" t="s">
        <v>15716</v>
      </c>
      <c r="J1210" s="84">
        <v>280</v>
      </c>
      <c r="K1210" s="84">
        <v>0</v>
      </c>
      <c r="L1210" s="82">
        <v>680089</v>
      </c>
      <c r="M1210" s="82">
        <v>0</v>
      </c>
      <c r="N1210" s="82">
        <v>2428.89</v>
      </c>
      <c r="O1210" s="86" t="s">
        <v>17554</v>
      </c>
      <c r="P1210" s="82">
        <v>-10659.91</v>
      </c>
      <c r="Q1210" s="82">
        <v>0</v>
      </c>
      <c r="R1210" s="2">
        <f t="shared" si="36"/>
        <v>680089</v>
      </c>
      <c r="S1210" s="2">
        <f t="shared" si="37"/>
        <v>2428.8892857142855</v>
      </c>
    </row>
    <row r="1211" spans="1:19" x14ac:dyDescent="0.25">
      <c r="A1211" s="85" t="s">
        <v>17588</v>
      </c>
      <c r="B1211" s="85" t="s">
        <v>15263</v>
      </c>
      <c r="C1211" s="85" t="s">
        <v>15264</v>
      </c>
      <c r="D1211" s="85">
        <v>401</v>
      </c>
      <c r="E1211" s="85">
        <v>1</v>
      </c>
      <c r="F1211" s="85" t="s">
        <v>15713</v>
      </c>
      <c r="G1211" s="85" t="s">
        <v>15712</v>
      </c>
      <c r="H1211" s="85" t="s">
        <v>1022</v>
      </c>
      <c r="I1211" s="85" t="s">
        <v>15714</v>
      </c>
      <c r="J1211" s="84">
        <v>218</v>
      </c>
      <c r="K1211" s="84">
        <v>0</v>
      </c>
      <c r="L1211" s="82">
        <v>508615</v>
      </c>
      <c r="M1211" s="82">
        <v>0</v>
      </c>
      <c r="N1211" s="82">
        <v>2333.1</v>
      </c>
      <c r="O1211" s="86" t="s">
        <v>17554</v>
      </c>
      <c r="P1211" s="82">
        <v>-7972.2</v>
      </c>
      <c r="Q1211" s="82">
        <v>0</v>
      </c>
      <c r="R1211" s="2">
        <f t="shared" si="36"/>
        <v>508615</v>
      </c>
      <c r="S1211" s="2">
        <f t="shared" si="37"/>
        <v>2333.0963302752293</v>
      </c>
    </row>
    <row r="1212" spans="1:19" x14ac:dyDescent="0.25">
      <c r="A1212" s="85" t="s">
        <v>17588</v>
      </c>
      <c r="B1212" s="85" t="s">
        <v>15263</v>
      </c>
      <c r="C1212" s="85" t="s">
        <v>15264</v>
      </c>
      <c r="D1212" s="85">
        <v>401</v>
      </c>
      <c r="E1212" s="85">
        <v>1</v>
      </c>
      <c r="F1212" s="85" t="s">
        <v>15713</v>
      </c>
      <c r="G1212" s="85" t="s">
        <v>15712</v>
      </c>
      <c r="H1212" s="85" t="s">
        <v>1023</v>
      </c>
      <c r="I1212" s="85" t="s">
        <v>13099</v>
      </c>
      <c r="J1212" s="84">
        <v>201</v>
      </c>
      <c r="K1212" s="84">
        <v>0</v>
      </c>
      <c r="L1212" s="82">
        <v>507653</v>
      </c>
      <c r="M1212" s="82">
        <v>0</v>
      </c>
      <c r="N1212" s="82">
        <v>2525.64</v>
      </c>
      <c r="O1212" s="86" t="s">
        <v>17554</v>
      </c>
      <c r="P1212" s="82">
        <v>-7957.12</v>
      </c>
      <c r="Q1212" s="82">
        <v>0</v>
      </c>
      <c r="R1212" s="2">
        <f t="shared" si="36"/>
        <v>507653</v>
      </c>
      <c r="S1212" s="2">
        <f t="shared" si="37"/>
        <v>2525.636815920398</v>
      </c>
    </row>
    <row r="1213" spans="1:19" x14ac:dyDescent="0.25">
      <c r="A1213" s="85" t="s">
        <v>17588</v>
      </c>
      <c r="B1213" s="85" t="s">
        <v>15263</v>
      </c>
      <c r="C1213" s="85" t="s">
        <v>15264</v>
      </c>
      <c r="D1213" s="85">
        <v>401</v>
      </c>
      <c r="E1213" s="85">
        <v>1</v>
      </c>
      <c r="F1213" s="85" t="s">
        <v>15713</v>
      </c>
      <c r="G1213" s="85" t="s">
        <v>15712</v>
      </c>
      <c r="H1213" s="85" t="s">
        <v>1024</v>
      </c>
      <c r="I1213" s="85" t="s">
        <v>15711</v>
      </c>
      <c r="J1213" s="84">
        <v>170</v>
      </c>
      <c r="K1213" s="84">
        <v>0</v>
      </c>
      <c r="L1213" s="82">
        <v>384836</v>
      </c>
      <c r="M1213" s="82">
        <v>0</v>
      </c>
      <c r="N1213" s="82">
        <v>2263.7399999999998</v>
      </c>
      <c r="O1213" s="86" t="s">
        <v>17554</v>
      </c>
      <c r="P1213" s="82">
        <v>-6032.03</v>
      </c>
      <c r="Q1213" s="82">
        <v>0</v>
      </c>
      <c r="R1213" s="2">
        <f t="shared" si="36"/>
        <v>384836</v>
      </c>
      <c r="S1213" s="2">
        <f t="shared" si="37"/>
        <v>2263.741176470588</v>
      </c>
    </row>
    <row r="1214" spans="1:19" x14ac:dyDescent="0.25">
      <c r="A1214" s="85" t="s">
        <v>17588</v>
      </c>
      <c r="B1214" s="85" t="s">
        <v>15263</v>
      </c>
      <c r="C1214" s="85" t="s">
        <v>15264</v>
      </c>
      <c r="D1214" s="85">
        <v>401</v>
      </c>
      <c r="E1214" s="85">
        <v>1</v>
      </c>
      <c r="F1214" s="85" t="s">
        <v>15707</v>
      </c>
      <c r="G1214" s="85" t="s">
        <v>15706</v>
      </c>
      <c r="H1214" s="85" t="s">
        <v>1025</v>
      </c>
      <c r="I1214" s="85" t="s">
        <v>15709</v>
      </c>
      <c r="J1214" s="84">
        <v>159</v>
      </c>
      <c r="K1214" s="84">
        <v>0</v>
      </c>
      <c r="L1214" s="82">
        <v>313456</v>
      </c>
      <c r="M1214" s="82">
        <v>0</v>
      </c>
      <c r="N1214" s="82">
        <v>1971.42</v>
      </c>
      <c r="O1214" s="86" t="s">
        <v>17554</v>
      </c>
      <c r="P1214" s="82">
        <v>-4913.21</v>
      </c>
      <c r="Q1214" s="82">
        <v>0</v>
      </c>
      <c r="R1214" s="2">
        <f t="shared" si="36"/>
        <v>313456</v>
      </c>
      <c r="S1214" s="2">
        <f t="shared" si="37"/>
        <v>1971.4213836477988</v>
      </c>
    </row>
    <row r="1215" spans="1:19" x14ac:dyDescent="0.25">
      <c r="A1215" s="85" t="s">
        <v>17588</v>
      </c>
      <c r="B1215" s="85" t="s">
        <v>15263</v>
      </c>
      <c r="C1215" s="85" t="s">
        <v>15264</v>
      </c>
      <c r="D1215" s="85">
        <v>401</v>
      </c>
      <c r="E1215" s="85">
        <v>1</v>
      </c>
      <c r="F1215" s="85" t="s">
        <v>15707</v>
      </c>
      <c r="G1215" s="85" t="s">
        <v>15706</v>
      </c>
      <c r="H1215" s="85" t="s">
        <v>1026</v>
      </c>
      <c r="I1215" s="85" t="s">
        <v>15708</v>
      </c>
      <c r="J1215" s="84">
        <v>188</v>
      </c>
      <c r="K1215" s="84">
        <v>0</v>
      </c>
      <c r="L1215" s="82">
        <v>396445</v>
      </c>
      <c r="M1215" s="82">
        <v>0</v>
      </c>
      <c r="N1215" s="82">
        <v>2108.75</v>
      </c>
      <c r="O1215" s="86" t="s">
        <v>17554</v>
      </c>
      <c r="P1215" s="82">
        <v>-6214</v>
      </c>
      <c r="Q1215" s="82">
        <v>0</v>
      </c>
      <c r="R1215" s="2">
        <f t="shared" si="36"/>
        <v>396445</v>
      </c>
      <c r="S1215" s="2">
        <f t="shared" si="37"/>
        <v>2108.75</v>
      </c>
    </row>
    <row r="1216" spans="1:19" x14ac:dyDescent="0.25">
      <c r="A1216" s="85" t="s">
        <v>17588</v>
      </c>
      <c r="B1216" s="85" t="s">
        <v>15263</v>
      </c>
      <c r="C1216" s="85" t="s">
        <v>15264</v>
      </c>
      <c r="D1216" s="85">
        <v>401</v>
      </c>
      <c r="E1216" s="85">
        <v>1</v>
      </c>
      <c r="F1216" s="85" t="s">
        <v>15705</v>
      </c>
      <c r="G1216" s="85" t="s">
        <v>15704</v>
      </c>
      <c r="H1216" s="85" t="s">
        <v>1027</v>
      </c>
      <c r="I1216" s="85" t="s">
        <v>15703</v>
      </c>
      <c r="J1216" s="84">
        <v>254</v>
      </c>
      <c r="K1216" s="84">
        <v>0</v>
      </c>
      <c r="L1216" s="82">
        <v>579079</v>
      </c>
      <c r="M1216" s="82">
        <v>0</v>
      </c>
      <c r="N1216" s="82">
        <v>2279.84</v>
      </c>
      <c r="O1216" s="86" t="s">
        <v>17552</v>
      </c>
      <c r="P1216" s="82">
        <v>27575.19</v>
      </c>
      <c r="Q1216" s="82">
        <v>0</v>
      </c>
      <c r="R1216" s="2">
        <f t="shared" si="36"/>
        <v>579079</v>
      </c>
      <c r="S1216" s="2">
        <f t="shared" si="37"/>
        <v>2279.8385826771655</v>
      </c>
    </row>
    <row r="1217" spans="1:19" x14ac:dyDescent="0.25">
      <c r="A1217" s="85" t="s">
        <v>17588</v>
      </c>
      <c r="B1217" s="85" t="s">
        <v>15263</v>
      </c>
      <c r="C1217" s="85" t="s">
        <v>15264</v>
      </c>
      <c r="D1217" s="85">
        <v>401</v>
      </c>
      <c r="E1217" s="85">
        <v>1</v>
      </c>
      <c r="F1217" s="85" t="s">
        <v>15702</v>
      </c>
      <c r="G1217" s="85" t="s">
        <v>15701</v>
      </c>
      <c r="H1217" s="85" t="s">
        <v>1028</v>
      </c>
      <c r="I1217" s="85" t="s">
        <v>18596</v>
      </c>
      <c r="J1217" s="84">
        <v>72</v>
      </c>
      <c r="K1217" s="84">
        <v>0</v>
      </c>
      <c r="L1217" s="82">
        <v>195915</v>
      </c>
      <c r="M1217" s="82">
        <v>0</v>
      </c>
      <c r="N1217" s="82">
        <v>2721.04</v>
      </c>
      <c r="O1217" s="86" t="s">
        <v>17554</v>
      </c>
      <c r="P1217" s="82">
        <v>-3070.84</v>
      </c>
      <c r="Q1217" s="82">
        <v>0</v>
      </c>
      <c r="R1217" s="2">
        <f t="shared" si="36"/>
        <v>195915</v>
      </c>
      <c r="S1217" s="2">
        <f t="shared" si="37"/>
        <v>2721.0416666666665</v>
      </c>
    </row>
    <row r="1218" spans="1:19" x14ac:dyDescent="0.25">
      <c r="A1218" s="85" t="s">
        <v>17588</v>
      </c>
      <c r="B1218" s="85" t="s">
        <v>15263</v>
      </c>
      <c r="C1218" s="85" t="s">
        <v>15264</v>
      </c>
      <c r="D1218" s="85">
        <v>401</v>
      </c>
      <c r="E1218" s="85">
        <v>1</v>
      </c>
      <c r="F1218" s="85" t="s">
        <v>15702</v>
      </c>
      <c r="G1218" s="85" t="s">
        <v>15701</v>
      </c>
      <c r="H1218" s="85" t="s">
        <v>1029</v>
      </c>
      <c r="I1218" s="85" t="s">
        <v>18597</v>
      </c>
      <c r="J1218" s="84">
        <v>97</v>
      </c>
      <c r="K1218" s="84">
        <v>0</v>
      </c>
      <c r="L1218" s="82">
        <v>256814</v>
      </c>
      <c r="M1218" s="82">
        <v>0</v>
      </c>
      <c r="N1218" s="82">
        <v>2647.57</v>
      </c>
      <c r="O1218" s="86" t="s">
        <v>17554</v>
      </c>
      <c r="P1218" s="82">
        <v>-4025.38</v>
      </c>
      <c r="Q1218" s="82">
        <v>0</v>
      </c>
      <c r="R1218" s="2">
        <f t="shared" si="36"/>
        <v>256814</v>
      </c>
      <c r="S1218" s="2">
        <f t="shared" si="37"/>
        <v>2647.5670103092784</v>
      </c>
    </row>
    <row r="1219" spans="1:19" x14ac:dyDescent="0.25">
      <c r="A1219" s="85" t="s">
        <v>17588</v>
      </c>
      <c r="B1219" s="85" t="s">
        <v>15263</v>
      </c>
      <c r="C1219" s="85" t="s">
        <v>15264</v>
      </c>
      <c r="D1219" s="85">
        <v>401</v>
      </c>
      <c r="E1219" s="85">
        <v>1</v>
      </c>
      <c r="F1219" s="85" t="s">
        <v>15698</v>
      </c>
      <c r="G1219" s="85" t="s">
        <v>15697</v>
      </c>
      <c r="H1219" s="85" t="s">
        <v>1030</v>
      </c>
      <c r="I1219" s="85" t="s">
        <v>15700</v>
      </c>
      <c r="J1219" s="84">
        <v>143</v>
      </c>
      <c r="K1219" s="84">
        <v>0</v>
      </c>
      <c r="L1219" s="82">
        <v>332805</v>
      </c>
      <c r="M1219" s="82">
        <v>0</v>
      </c>
      <c r="N1219" s="82">
        <v>2327.31</v>
      </c>
      <c r="O1219" s="86" t="s">
        <v>17554</v>
      </c>
      <c r="P1219" s="82">
        <v>-5216.49</v>
      </c>
      <c r="Q1219" s="82">
        <v>0</v>
      </c>
      <c r="R1219" s="2">
        <f t="shared" si="36"/>
        <v>332805</v>
      </c>
      <c r="S1219" s="2">
        <f t="shared" si="37"/>
        <v>2327.3076923076924</v>
      </c>
    </row>
    <row r="1220" spans="1:19" x14ac:dyDescent="0.25">
      <c r="A1220" s="85" t="s">
        <v>17588</v>
      </c>
      <c r="B1220" s="85" t="s">
        <v>15263</v>
      </c>
      <c r="C1220" s="85" t="s">
        <v>15264</v>
      </c>
      <c r="D1220" s="85">
        <v>401</v>
      </c>
      <c r="E1220" s="85">
        <v>1</v>
      </c>
      <c r="F1220" s="85" t="s">
        <v>15698</v>
      </c>
      <c r="G1220" s="85" t="s">
        <v>15697</v>
      </c>
      <c r="H1220" s="85" t="s">
        <v>1031</v>
      </c>
      <c r="I1220" s="85" t="s">
        <v>15699</v>
      </c>
      <c r="J1220" s="84">
        <v>212</v>
      </c>
      <c r="K1220" s="84">
        <v>0</v>
      </c>
      <c r="L1220" s="82">
        <v>501701</v>
      </c>
      <c r="M1220" s="82">
        <v>0</v>
      </c>
      <c r="N1220" s="82">
        <v>2366.5100000000002</v>
      </c>
      <c r="O1220" s="86" t="s">
        <v>17554</v>
      </c>
      <c r="P1220" s="82">
        <v>-7863.8</v>
      </c>
      <c r="Q1220" s="82">
        <v>0</v>
      </c>
      <c r="R1220" s="2">
        <f t="shared" ref="R1220:R1283" si="38">L1220-M1220</f>
        <v>501701</v>
      </c>
      <c r="S1220" s="2">
        <f t="shared" ref="S1220:S1283" si="39">R1220/J1220</f>
        <v>2366.5141509433961</v>
      </c>
    </row>
    <row r="1221" spans="1:19" x14ac:dyDescent="0.25">
      <c r="A1221" s="85" t="s">
        <v>17588</v>
      </c>
      <c r="B1221" s="85" t="s">
        <v>15263</v>
      </c>
      <c r="C1221" s="85" t="s">
        <v>15264</v>
      </c>
      <c r="D1221" s="85">
        <v>401</v>
      </c>
      <c r="E1221" s="85">
        <v>1</v>
      </c>
      <c r="F1221" s="85" t="s">
        <v>15698</v>
      </c>
      <c r="G1221" s="85" t="s">
        <v>15697</v>
      </c>
      <c r="H1221" s="85" t="s">
        <v>18598</v>
      </c>
      <c r="I1221" s="85" t="s">
        <v>18599</v>
      </c>
      <c r="J1221" s="84">
        <v>0</v>
      </c>
      <c r="K1221" s="84">
        <v>147</v>
      </c>
      <c r="L1221" s="82">
        <v>336387</v>
      </c>
      <c r="M1221" s="82">
        <v>336387</v>
      </c>
      <c r="N1221" s="82">
        <v>2288.35</v>
      </c>
      <c r="O1221" s="86" t="s">
        <v>17554</v>
      </c>
      <c r="P1221" s="82">
        <v>-5272.64</v>
      </c>
      <c r="Q1221" s="82">
        <v>0</v>
      </c>
      <c r="R1221" s="2">
        <f t="shared" si="38"/>
        <v>0</v>
      </c>
      <c r="S1221" s="2" t="e">
        <f t="shared" si="39"/>
        <v>#DIV/0!</v>
      </c>
    </row>
    <row r="1222" spans="1:19" x14ac:dyDescent="0.25">
      <c r="A1222" s="85" t="s">
        <v>17588</v>
      </c>
      <c r="B1222" s="85" t="s">
        <v>15263</v>
      </c>
      <c r="C1222" s="85" t="s">
        <v>15264</v>
      </c>
      <c r="D1222" s="85">
        <v>401</v>
      </c>
      <c r="E1222" s="85">
        <v>1</v>
      </c>
      <c r="F1222" s="85" t="s">
        <v>15695</v>
      </c>
      <c r="G1222" s="85" t="s">
        <v>15694</v>
      </c>
      <c r="H1222" s="85" t="s">
        <v>1032</v>
      </c>
      <c r="I1222" s="85" t="s">
        <v>15696</v>
      </c>
      <c r="J1222" s="84">
        <v>88</v>
      </c>
      <c r="K1222" s="84">
        <v>0</v>
      </c>
      <c r="L1222" s="82">
        <v>208555</v>
      </c>
      <c r="M1222" s="82">
        <v>0</v>
      </c>
      <c r="N1222" s="82">
        <v>2369.94</v>
      </c>
      <c r="O1222" s="86" t="s">
        <v>17554</v>
      </c>
      <c r="P1222" s="82">
        <v>-3268.96</v>
      </c>
      <c r="Q1222" s="82">
        <v>0</v>
      </c>
      <c r="R1222" s="2">
        <f t="shared" si="38"/>
        <v>208555</v>
      </c>
      <c r="S1222" s="2">
        <f t="shared" si="39"/>
        <v>2369.943181818182</v>
      </c>
    </row>
    <row r="1223" spans="1:19" x14ac:dyDescent="0.25">
      <c r="A1223" s="85" t="s">
        <v>17588</v>
      </c>
      <c r="B1223" s="85" t="s">
        <v>15263</v>
      </c>
      <c r="C1223" s="85" t="s">
        <v>15264</v>
      </c>
      <c r="D1223" s="85">
        <v>401</v>
      </c>
      <c r="E1223" s="85">
        <v>1</v>
      </c>
      <c r="F1223" s="85" t="s">
        <v>15695</v>
      </c>
      <c r="G1223" s="85" t="s">
        <v>15694</v>
      </c>
      <c r="H1223" s="85" t="s">
        <v>1033</v>
      </c>
      <c r="I1223" s="85" t="s">
        <v>15693</v>
      </c>
      <c r="J1223" s="84">
        <v>75</v>
      </c>
      <c r="K1223" s="84">
        <v>131</v>
      </c>
      <c r="L1223" s="82">
        <v>535866</v>
      </c>
      <c r="M1223" s="82">
        <v>340769</v>
      </c>
      <c r="N1223" s="82">
        <v>2601.29</v>
      </c>
      <c r="O1223" s="86" t="s">
        <v>17554</v>
      </c>
      <c r="P1223" s="82">
        <v>-8399.32</v>
      </c>
      <c r="Q1223" s="82">
        <v>0</v>
      </c>
      <c r="R1223" s="2">
        <f t="shared" si="38"/>
        <v>195097</v>
      </c>
      <c r="S1223" s="2">
        <f t="shared" si="39"/>
        <v>2601.2933333333335</v>
      </c>
    </row>
    <row r="1224" spans="1:19" x14ac:dyDescent="0.25">
      <c r="A1224" s="85" t="s">
        <v>17588</v>
      </c>
      <c r="B1224" s="85" t="s">
        <v>15263</v>
      </c>
      <c r="C1224" s="85" t="s">
        <v>15264</v>
      </c>
      <c r="D1224" s="85">
        <v>401</v>
      </c>
      <c r="E1224" s="85">
        <v>1</v>
      </c>
      <c r="F1224" s="85" t="s">
        <v>15695</v>
      </c>
      <c r="G1224" s="85" t="s">
        <v>15694</v>
      </c>
      <c r="H1224" s="85" t="s">
        <v>18350</v>
      </c>
      <c r="I1224" s="85" t="s">
        <v>18418</v>
      </c>
      <c r="J1224" s="84">
        <v>13</v>
      </c>
      <c r="K1224" s="84">
        <v>0</v>
      </c>
      <c r="L1224" s="82">
        <v>20919</v>
      </c>
      <c r="M1224" s="82">
        <v>0</v>
      </c>
      <c r="N1224" s="82">
        <v>1609.15</v>
      </c>
      <c r="O1224" s="86" t="s">
        <v>17554</v>
      </c>
      <c r="P1224" s="82">
        <v>-327.88</v>
      </c>
      <c r="Q1224" s="82">
        <v>0</v>
      </c>
      <c r="R1224" s="2">
        <f t="shared" si="38"/>
        <v>20919</v>
      </c>
      <c r="S1224" s="2">
        <f t="shared" si="39"/>
        <v>1609.1538461538462</v>
      </c>
    </row>
    <row r="1225" spans="1:19" x14ac:dyDescent="0.25">
      <c r="A1225" s="85" t="s">
        <v>17588</v>
      </c>
      <c r="B1225" s="85" t="s">
        <v>15263</v>
      </c>
      <c r="C1225" s="85" t="s">
        <v>15264</v>
      </c>
      <c r="D1225" s="85">
        <v>401</v>
      </c>
      <c r="E1225" s="85">
        <v>1</v>
      </c>
      <c r="F1225" s="85" t="s">
        <v>15695</v>
      </c>
      <c r="G1225" s="85" t="s">
        <v>15694</v>
      </c>
      <c r="H1225" s="85" t="s">
        <v>18351</v>
      </c>
      <c r="I1225" s="85" t="s">
        <v>18419</v>
      </c>
      <c r="J1225" s="84">
        <v>13</v>
      </c>
      <c r="K1225" s="84">
        <v>0</v>
      </c>
      <c r="L1225" s="82">
        <v>14762</v>
      </c>
      <c r="M1225" s="82">
        <v>0</v>
      </c>
      <c r="N1225" s="82">
        <v>1135.54</v>
      </c>
      <c r="O1225" s="86" t="s">
        <v>17554</v>
      </c>
      <c r="P1225" s="82">
        <v>-231.39</v>
      </c>
      <c r="Q1225" s="82">
        <v>0</v>
      </c>
      <c r="R1225" s="2">
        <f t="shared" si="38"/>
        <v>14762</v>
      </c>
      <c r="S1225" s="2">
        <f t="shared" si="39"/>
        <v>1135.5384615384614</v>
      </c>
    </row>
    <row r="1226" spans="1:19" x14ac:dyDescent="0.25">
      <c r="A1226" s="85" t="s">
        <v>17588</v>
      </c>
      <c r="B1226" s="85" t="s">
        <v>15263</v>
      </c>
      <c r="C1226" s="85" t="s">
        <v>15264</v>
      </c>
      <c r="D1226" s="85">
        <v>401</v>
      </c>
      <c r="E1226" s="85">
        <v>1</v>
      </c>
      <c r="F1226" s="85" t="s">
        <v>15692</v>
      </c>
      <c r="G1226" s="85" t="s">
        <v>15691</v>
      </c>
      <c r="H1226" s="85" t="s">
        <v>1034</v>
      </c>
      <c r="I1226" s="85" t="s">
        <v>14815</v>
      </c>
      <c r="J1226" s="84">
        <v>114</v>
      </c>
      <c r="K1226" s="84">
        <v>0</v>
      </c>
      <c r="L1226" s="82">
        <v>308658</v>
      </c>
      <c r="M1226" s="82">
        <v>0</v>
      </c>
      <c r="N1226" s="82">
        <v>2707.53</v>
      </c>
      <c r="O1226" s="86" t="s">
        <v>17552</v>
      </c>
      <c r="P1226" s="82">
        <v>14697.98</v>
      </c>
      <c r="Q1226" s="82">
        <v>0</v>
      </c>
      <c r="R1226" s="2">
        <f t="shared" si="38"/>
        <v>308658</v>
      </c>
      <c r="S1226" s="2">
        <f t="shared" si="39"/>
        <v>2707.5263157894738</v>
      </c>
    </row>
    <row r="1227" spans="1:19" x14ac:dyDescent="0.25">
      <c r="A1227" s="85" t="s">
        <v>17588</v>
      </c>
      <c r="B1227" s="85" t="s">
        <v>15263</v>
      </c>
      <c r="C1227" s="85" t="s">
        <v>15264</v>
      </c>
      <c r="D1227" s="85">
        <v>401</v>
      </c>
      <c r="E1227" s="85">
        <v>1</v>
      </c>
      <c r="F1227" s="85" t="s">
        <v>15692</v>
      </c>
      <c r="G1227" s="85" t="s">
        <v>15691</v>
      </c>
      <c r="H1227" s="85" t="s">
        <v>1035</v>
      </c>
      <c r="I1227" s="85" t="s">
        <v>15690</v>
      </c>
      <c r="J1227" s="84">
        <v>214</v>
      </c>
      <c r="K1227" s="84">
        <v>0</v>
      </c>
      <c r="L1227" s="82">
        <v>593873</v>
      </c>
      <c r="M1227" s="82">
        <v>0</v>
      </c>
      <c r="N1227" s="82">
        <v>2775.11</v>
      </c>
      <c r="O1227" s="86" t="s">
        <v>17552</v>
      </c>
      <c r="P1227" s="82">
        <v>28279.66</v>
      </c>
      <c r="Q1227" s="82">
        <v>0</v>
      </c>
      <c r="R1227" s="2">
        <f t="shared" si="38"/>
        <v>593873</v>
      </c>
      <c r="S1227" s="2">
        <f t="shared" si="39"/>
        <v>2775.1074766355141</v>
      </c>
    </row>
    <row r="1228" spans="1:19" x14ac:dyDescent="0.25">
      <c r="A1228" s="85" t="s">
        <v>17588</v>
      </c>
      <c r="B1228" s="85" t="s">
        <v>15263</v>
      </c>
      <c r="C1228" s="85" t="s">
        <v>15264</v>
      </c>
      <c r="D1228" s="85">
        <v>401</v>
      </c>
      <c r="E1228" s="85">
        <v>1</v>
      </c>
      <c r="F1228" s="85" t="s">
        <v>15689</v>
      </c>
      <c r="G1228" s="85" t="s">
        <v>15688</v>
      </c>
      <c r="H1228" s="85" t="s">
        <v>18600</v>
      </c>
      <c r="I1228" s="85" t="s">
        <v>18601</v>
      </c>
      <c r="J1228" s="84">
        <v>0</v>
      </c>
      <c r="K1228" s="84">
        <v>78</v>
      </c>
      <c r="L1228" s="82">
        <v>181984</v>
      </c>
      <c r="M1228" s="82">
        <v>181984</v>
      </c>
      <c r="N1228" s="82">
        <v>2333.13</v>
      </c>
      <c r="O1228" s="86" t="s">
        <v>17554</v>
      </c>
      <c r="P1228" s="82">
        <v>-2852.48</v>
      </c>
      <c r="Q1228" s="82">
        <v>0</v>
      </c>
      <c r="R1228" s="2">
        <f t="shared" si="38"/>
        <v>0</v>
      </c>
      <c r="S1228" s="2" t="e">
        <f t="shared" si="39"/>
        <v>#DIV/0!</v>
      </c>
    </row>
    <row r="1229" spans="1:19" x14ac:dyDescent="0.25">
      <c r="A1229" s="85" t="s">
        <v>17588</v>
      </c>
      <c r="B1229" s="85" t="s">
        <v>15263</v>
      </c>
      <c r="C1229" s="85" t="s">
        <v>15264</v>
      </c>
      <c r="D1229" s="85">
        <v>401</v>
      </c>
      <c r="E1229" s="85">
        <v>1</v>
      </c>
      <c r="F1229" s="85" t="s">
        <v>15689</v>
      </c>
      <c r="G1229" s="85" t="s">
        <v>15688</v>
      </c>
      <c r="H1229" s="85" t="s">
        <v>18255</v>
      </c>
      <c r="I1229" s="85" t="s">
        <v>18256</v>
      </c>
      <c r="J1229" s="84">
        <v>43</v>
      </c>
      <c r="K1229" s="84">
        <v>0</v>
      </c>
      <c r="L1229" s="82">
        <v>51614</v>
      </c>
      <c r="M1229" s="82">
        <v>0</v>
      </c>
      <c r="N1229" s="82">
        <v>1200.33</v>
      </c>
      <c r="O1229" s="86" t="s">
        <v>17554</v>
      </c>
      <c r="P1229" s="82">
        <v>-809.01</v>
      </c>
      <c r="Q1229" s="82">
        <v>0</v>
      </c>
      <c r="R1229" s="2">
        <f t="shared" si="38"/>
        <v>51614</v>
      </c>
      <c r="S1229" s="2">
        <f t="shared" si="39"/>
        <v>1200.3255813953488</v>
      </c>
    </row>
    <row r="1230" spans="1:19" x14ac:dyDescent="0.25">
      <c r="A1230" s="85" t="s">
        <v>17588</v>
      </c>
      <c r="B1230" s="85" t="s">
        <v>15263</v>
      </c>
      <c r="C1230" s="85" t="s">
        <v>15264</v>
      </c>
      <c r="D1230" s="85">
        <v>401</v>
      </c>
      <c r="E1230" s="85">
        <v>1</v>
      </c>
      <c r="F1230" s="85" t="s">
        <v>15689</v>
      </c>
      <c r="G1230" s="85" t="s">
        <v>15688</v>
      </c>
      <c r="H1230" s="85" t="s">
        <v>18352</v>
      </c>
      <c r="I1230" s="85" t="s">
        <v>18420</v>
      </c>
      <c r="J1230" s="84">
        <v>35</v>
      </c>
      <c r="K1230" s="84">
        <v>0</v>
      </c>
      <c r="L1230" s="82">
        <v>42457</v>
      </c>
      <c r="M1230" s="82">
        <v>0</v>
      </c>
      <c r="N1230" s="82">
        <v>1213.06</v>
      </c>
      <c r="O1230" s="86" t="s">
        <v>17554</v>
      </c>
      <c r="P1230" s="82">
        <v>-665.48</v>
      </c>
      <c r="Q1230" s="82">
        <v>0</v>
      </c>
      <c r="R1230" s="2">
        <f t="shared" si="38"/>
        <v>42457</v>
      </c>
      <c r="S1230" s="2">
        <f t="shared" si="39"/>
        <v>1213.0571428571429</v>
      </c>
    </row>
    <row r="1231" spans="1:19" x14ac:dyDescent="0.25">
      <c r="A1231" s="85" t="s">
        <v>17588</v>
      </c>
      <c r="B1231" s="85" t="s">
        <v>15263</v>
      </c>
      <c r="C1231" s="85" t="s">
        <v>15264</v>
      </c>
      <c r="D1231" s="85">
        <v>401</v>
      </c>
      <c r="E1231" s="85">
        <v>1</v>
      </c>
      <c r="F1231" s="85" t="s">
        <v>15683</v>
      </c>
      <c r="G1231" s="85" t="s">
        <v>15682</v>
      </c>
      <c r="H1231" s="85" t="s">
        <v>1036</v>
      </c>
      <c r="I1231" s="85" t="s">
        <v>15687</v>
      </c>
      <c r="J1231" s="84">
        <v>179</v>
      </c>
      <c r="K1231" s="84">
        <v>0</v>
      </c>
      <c r="L1231" s="82">
        <v>457178</v>
      </c>
      <c r="M1231" s="82">
        <v>0</v>
      </c>
      <c r="N1231" s="82">
        <v>2554.0700000000002</v>
      </c>
      <c r="O1231" s="86" t="s">
        <v>17554</v>
      </c>
      <c r="P1231" s="82">
        <v>-7165.95</v>
      </c>
      <c r="Q1231" s="82">
        <v>0</v>
      </c>
      <c r="R1231" s="2">
        <f t="shared" si="38"/>
        <v>457178</v>
      </c>
      <c r="S1231" s="2">
        <f t="shared" si="39"/>
        <v>2554.0670391061453</v>
      </c>
    </row>
    <row r="1232" spans="1:19" x14ac:dyDescent="0.25">
      <c r="A1232" s="85" t="s">
        <v>17588</v>
      </c>
      <c r="B1232" s="85" t="s">
        <v>15263</v>
      </c>
      <c r="C1232" s="85" t="s">
        <v>15264</v>
      </c>
      <c r="D1232" s="85">
        <v>401</v>
      </c>
      <c r="E1232" s="85">
        <v>1</v>
      </c>
      <c r="F1232" s="85" t="s">
        <v>15683</v>
      </c>
      <c r="G1232" s="85" t="s">
        <v>15682</v>
      </c>
      <c r="H1232" s="85" t="s">
        <v>1037</v>
      </c>
      <c r="I1232" s="85" t="s">
        <v>15686</v>
      </c>
      <c r="J1232" s="84">
        <v>10</v>
      </c>
      <c r="K1232" s="84">
        <v>0</v>
      </c>
      <c r="L1232" s="82">
        <v>25399</v>
      </c>
      <c r="M1232" s="82">
        <v>0</v>
      </c>
      <c r="N1232" s="82">
        <v>2539.9</v>
      </c>
      <c r="O1232" s="86" t="s">
        <v>17554</v>
      </c>
      <c r="P1232" s="82">
        <v>-398.12</v>
      </c>
      <c r="Q1232" s="82">
        <v>0</v>
      </c>
      <c r="R1232" s="2">
        <f t="shared" si="38"/>
        <v>25399</v>
      </c>
      <c r="S1232" s="2">
        <f t="shared" si="39"/>
        <v>2539.9</v>
      </c>
    </row>
    <row r="1233" spans="1:19" x14ac:dyDescent="0.25">
      <c r="A1233" s="85" t="s">
        <v>17588</v>
      </c>
      <c r="B1233" s="85" t="s">
        <v>15263</v>
      </c>
      <c r="C1233" s="85" t="s">
        <v>15264</v>
      </c>
      <c r="D1233" s="85">
        <v>401</v>
      </c>
      <c r="E1233" s="85">
        <v>1</v>
      </c>
      <c r="F1233" s="85" t="s">
        <v>15683</v>
      </c>
      <c r="G1233" s="85" t="s">
        <v>15682</v>
      </c>
      <c r="H1233" s="85" t="s">
        <v>1038</v>
      </c>
      <c r="I1233" s="85" t="s">
        <v>15685</v>
      </c>
      <c r="J1233" s="84">
        <v>26</v>
      </c>
      <c r="K1233" s="84">
        <v>0</v>
      </c>
      <c r="L1233" s="82">
        <v>62811</v>
      </c>
      <c r="M1233" s="82">
        <v>0</v>
      </c>
      <c r="N1233" s="82">
        <v>2415.81</v>
      </c>
      <c r="O1233" s="86" t="s">
        <v>17554</v>
      </c>
      <c r="P1233" s="82">
        <v>-984.53</v>
      </c>
      <c r="Q1233" s="82">
        <v>0</v>
      </c>
      <c r="R1233" s="2">
        <f t="shared" si="38"/>
        <v>62811</v>
      </c>
      <c r="S1233" s="2">
        <f t="shared" si="39"/>
        <v>2415.8076923076924</v>
      </c>
    </row>
    <row r="1234" spans="1:19" x14ac:dyDescent="0.25">
      <c r="A1234" s="85" t="s">
        <v>17588</v>
      </c>
      <c r="B1234" s="85" t="s">
        <v>15263</v>
      </c>
      <c r="C1234" s="85" t="s">
        <v>15264</v>
      </c>
      <c r="D1234" s="85">
        <v>401</v>
      </c>
      <c r="E1234" s="85">
        <v>1</v>
      </c>
      <c r="F1234" s="85" t="s">
        <v>15683</v>
      </c>
      <c r="G1234" s="85" t="s">
        <v>15682</v>
      </c>
      <c r="H1234" s="85" t="s">
        <v>1039</v>
      </c>
      <c r="I1234" s="85" t="s">
        <v>15684</v>
      </c>
      <c r="J1234" s="84">
        <v>22</v>
      </c>
      <c r="K1234" s="84">
        <v>0</v>
      </c>
      <c r="L1234" s="82">
        <v>57158</v>
      </c>
      <c r="M1234" s="82">
        <v>0</v>
      </c>
      <c r="N1234" s="82">
        <v>2598.09</v>
      </c>
      <c r="O1234" s="86" t="s">
        <v>17554</v>
      </c>
      <c r="P1234" s="82">
        <v>-895.91</v>
      </c>
      <c r="Q1234" s="82">
        <v>0</v>
      </c>
      <c r="R1234" s="2">
        <f t="shared" si="38"/>
        <v>57158</v>
      </c>
      <c r="S1234" s="2">
        <f t="shared" si="39"/>
        <v>2598.090909090909</v>
      </c>
    </row>
    <row r="1235" spans="1:19" x14ac:dyDescent="0.25">
      <c r="A1235" s="85" t="s">
        <v>17588</v>
      </c>
      <c r="B1235" s="85" t="s">
        <v>15263</v>
      </c>
      <c r="C1235" s="85" t="s">
        <v>15264</v>
      </c>
      <c r="D1235" s="85">
        <v>401</v>
      </c>
      <c r="E1235" s="85">
        <v>1</v>
      </c>
      <c r="F1235" s="85" t="s">
        <v>15683</v>
      </c>
      <c r="G1235" s="85" t="s">
        <v>15682</v>
      </c>
      <c r="H1235" s="85" t="s">
        <v>1040</v>
      </c>
      <c r="I1235" s="85" t="s">
        <v>15681</v>
      </c>
      <c r="J1235" s="84">
        <v>243</v>
      </c>
      <c r="K1235" s="84">
        <v>0</v>
      </c>
      <c r="L1235" s="82">
        <v>550779</v>
      </c>
      <c r="M1235" s="82">
        <v>0</v>
      </c>
      <c r="N1235" s="82">
        <v>2266.58</v>
      </c>
      <c r="O1235" s="86" t="s">
        <v>17554</v>
      </c>
      <c r="P1235" s="82">
        <v>-8633.07</v>
      </c>
      <c r="Q1235" s="82">
        <v>0</v>
      </c>
      <c r="R1235" s="2">
        <f t="shared" si="38"/>
        <v>550779</v>
      </c>
      <c r="S1235" s="2">
        <f t="shared" si="39"/>
        <v>2266.5802469135801</v>
      </c>
    </row>
    <row r="1236" spans="1:19" x14ac:dyDescent="0.25">
      <c r="A1236" s="85" t="s">
        <v>17588</v>
      </c>
      <c r="B1236" s="85" t="s">
        <v>15263</v>
      </c>
      <c r="C1236" s="85" t="s">
        <v>15264</v>
      </c>
      <c r="D1236" s="85">
        <v>401</v>
      </c>
      <c r="E1236" s="85">
        <v>1</v>
      </c>
      <c r="F1236" s="85" t="s">
        <v>15678</v>
      </c>
      <c r="G1236" s="85" t="s">
        <v>15677</v>
      </c>
      <c r="H1236" s="85" t="s">
        <v>1041</v>
      </c>
      <c r="I1236" s="85" t="s">
        <v>6425</v>
      </c>
      <c r="J1236" s="84">
        <v>131</v>
      </c>
      <c r="K1236" s="84">
        <v>0</v>
      </c>
      <c r="L1236" s="82">
        <v>330343</v>
      </c>
      <c r="M1236" s="82">
        <v>0</v>
      </c>
      <c r="N1236" s="82">
        <v>2521.6999999999998</v>
      </c>
      <c r="O1236" s="86" t="s">
        <v>17552</v>
      </c>
      <c r="P1236" s="82">
        <v>15730.58</v>
      </c>
      <c r="Q1236" s="82">
        <v>0</v>
      </c>
      <c r="R1236" s="2">
        <f t="shared" si="38"/>
        <v>330343</v>
      </c>
      <c r="S1236" s="2">
        <f t="shared" si="39"/>
        <v>2521.7022900763359</v>
      </c>
    </row>
    <row r="1237" spans="1:19" x14ac:dyDescent="0.25">
      <c r="A1237" s="85" t="s">
        <v>17588</v>
      </c>
      <c r="B1237" s="85" t="s">
        <v>15263</v>
      </c>
      <c r="C1237" s="85" t="s">
        <v>15264</v>
      </c>
      <c r="D1237" s="85">
        <v>401</v>
      </c>
      <c r="E1237" s="85">
        <v>1</v>
      </c>
      <c r="F1237" s="85" t="s">
        <v>15678</v>
      </c>
      <c r="G1237" s="85" t="s">
        <v>15677</v>
      </c>
      <c r="H1237" s="85" t="s">
        <v>1042</v>
      </c>
      <c r="I1237" s="85" t="s">
        <v>15680</v>
      </c>
      <c r="J1237" s="84">
        <v>100</v>
      </c>
      <c r="K1237" s="84">
        <v>0</v>
      </c>
      <c r="L1237" s="82">
        <v>250880</v>
      </c>
      <c r="M1237" s="82">
        <v>0</v>
      </c>
      <c r="N1237" s="82">
        <v>2508.8000000000002</v>
      </c>
      <c r="O1237" s="86" t="s">
        <v>17552</v>
      </c>
      <c r="P1237" s="82">
        <v>11946.64</v>
      </c>
      <c r="Q1237" s="82">
        <v>0</v>
      </c>
      <c r="R1237" s="2">
        <f t="shared" si="38"/>
        <v>250880</v>
      </c>
      <c r="S1237" s="2">
        <f t="shared" si="39"/>
        <v>2508.8000000000002</v>
      </c>
    </row>
    <row r="1238" spans="1:19" x14ac:dyDescent="0.25">
      <c r="A1238" s="85" t="s">
        <v>17588</v>
      </c>
      <c r="B1238" s="85" t="s">
        <v>15263</v>
      </c>
      <c r="C1238" s="85" t="s">
        <v>15264</v>
      </c>
      <c r="D1238" s="85">
        <v>401</v>
      </c>
      <c r="E1238" s="85">
        <v>1</v>
      </c>
      <c r="F1238" s="85" t="s">
        <v>15678</v>
      </c>
      <c r="G1238" s="85" t="s">
        <v>15677</v>
      </c>
      <c r="H1238" s="85" t="s">
        <v>1043</v>
      </c>
      <c r="I1238" s="85" t="s">
        <v>15679</v>
      </c>
      <c r="J1238" s="84">
        <v>140</v>
      </c>
      <c r="K1238" s="84">
        <v>0</v>
      </c>
      <c r="L1238" s="82">
        <v>373481</v>
      </c>
      <c r="M1238" s="82">
        <v>0</v>
      </c>
      <c r="N1238" s="82">
        <v>2667.72</v>
      </c>
      <c r="O1238" s="86" t="s">
        <v>17552</v>
      </c>
      <c r="P1238" s="82">
        <v>17784.82</v>
      </c>
      <c r="Q1238" s="82">
        <v>0</v>
      </c>
      <c r="R1238" s="2">
        <f t="shared" si="38"/>
        <v>373481</v>
      </c>
      <c r="S1238" s="2">
        <f t="shared" si="39"/>
        <v>2667.7214285714285</v>
      </c>
    </row>
    <row r="1239" spans="1:19" x14ac:dyDescent="0.25">
      <c r="A1239" s="85" t="s">
        <v>17588</v>
      </c>
      <c r="B1239" s="85" t="s">
        <v>15263</v>
      </c>
      <c r="C1239" s="85" t="s">
        <v>15264</v>
      </c>
      <c r="D1239" s="85">
        <v>401</v>
      </c>
      <c r="E1239" s="85">
        <v>1</v>
      </c>
      <c r="F1239" s="85" t="s">
        <v>15678</v>
      </c>
      <c r="G1239" s="85" t="s">
        <v>15677</v>
      </c>
      <c r="H1239" s="85" t="s">
        <v>1044</v>
      </c>
      <c r="I1239" s="85" t="s">
        <v>15676</v>
      </c>
      <c r="J1239" s="84">
        <v>60</v>
      </c>
      <c r="K1239" s="84">
        <v>0</v>
      </c>
      <c r="L1239" s="82">
        <v>130495</v>
      </c>
      <c r="M1239" s="82">
        <v>0</v>
      </c>
      <c r="N1239" s="82">
        <v>2174.92</v>
      </c>
      <c r="O1239" s="86" t="s">
        <v>17552</v>
      </c>
      <c r="P1239" s="82">
        <v>6214.06</v>
      </c>
      <c r="Q1239" s="82">
        <v>0</v>
      </c>
      <c r="R1239" s="2">
        <f t="shared" si="38"/>
        <v>130495</v>
      </c>
      <c r="S1239" s="2">
        <f t="shared" si="39"/>
        <v>2174.9166666666665</v>
      </c>
    </row>
    <row r="1240" spans="1:19" x14ac:dyDescent="0.25">
      <c r="A1240" s="85" t="s">
        <v>17588</v>
      </c>
      <c r="B1240" s="85" t="s">
        <v>15263</v>
      </c>
      <c r="C1240" s="85" t="s">
        <v>15264</v>
      </c>
      <c r="D1240" s="85">
        <v>401</v>
      </c>
      <c r="E1240" s="85">
        <v>1</v>
      </c>
      <c r="F1240" s="85" t="s">
        <v>15678</v>
      </c>
      <c r="G1240" s="85" t="s">
        <v>15677</v>
      </c>
      <c r="H1240" s="85" t="s">
        <v>18098</v>
      </c>
      <c r="I1240" s="85" t="s">
        <v>18099</v>
      </c>
      <c r="J1240" s="84">
        <v>2</v>
      </c>
      <c r="K1240" s="84">
        <v>0</v>
      </c>
      <c r="L1240" s="82">
        <v>3992</v>
      </c>
      <c r="M1240" s="82">
        <v>0</v>
      </c>
      <c r="N1240" s="82">
        <v>1996</v>
      </c>
      <c r="O1240" s="86" t="s">
        <v>17552</v>
      </c>
      <c r="P1240" s="82">
        <v>190.1</v>
      </c>
      <c r="Q1240" s="82">
        <v>0</v>
      </c>
      <c r="R1240" s="2">
        <f t="shared" si="38"/>
        <v>3992</v>
      </c>
      <c r="S1240" s="2">
        <f t="shared" si="39"/>
        <v>1996</v>
      </c>
    </row>
    <row r="1241" spans="1:19" x14ac:dyDescent="0.25">
      <c r="A1241" s="85" t="s">
        <v>17588</v>
      </c>
      <c r="B1241" s="85" t="s">
        <v>15263</v>
      </c>
      <c r="C1241" s="85" t="s">
        <v>15264</v>
      </c>
      <c r="D1241" s="85">
        <v>401</v>
      </c>
      <c r="E1241" s="85">
        <v>1</v>
      </c>
      <c r="F1241" s="85" t="s">
        <v>15675</v>
      </c>
      <c r="G1241" s="85" t="s">
        <v>18602</v>
      </c>
      <c r="H1241" s="85" t="s">
        <v>1045</v>
      </c>
      <c r="I1241" s="85" t="s">
        <v>17935</v>
      </c>
      <c r="J1241" s="84">
        <v>139</v>
      </c>
      <c r="K1241" s="84">
        <v>0</v>
      </c>
      <c r="L1241" s="82">
        <v>344322</v>
      </c>
      <c r="M1241" s="82">
        <v>0</v>
      </c>
      <c r="N1241" s="82">
        <v>2477.14</v>
      </c>
      <c r="O1241" s="86" t="s">
        <v>17554</v>
      </c>
      <c r="P1241" s="82">
        <v>-5397</v>
      </c>
      <c r="Q1241" s="82">
        <v>0</v>
      </c>
      <c r="R1241" s="2">
        <f t="shared" si="38"/>
        <v>344322</v>
      </c>
      <c r="S1241" s="2">
        <f t="shared" si="39"/>
        <v>2477.1366906474818</v>
      </c>
    </row>
    <row r="1242" spans="1:19" x14ac:dyDescent="0.25">
      <c r="A1242" s="85" t="s">
        <v>17588</v>
      </c>
      <c r="B1242" s="85" t="s">
        <v>15263</v>
      </c>
      <c r="C1242" s="85" t="s">
        <v>15264</v>
      </c>
      <c r="D1242" s="85">
        <v>401</v>
      </c>
      <c r="E1242" s="85">
        <v>1</v>
      </c>
      <c r="F1242" s="85" t="s">
        <v>15675</v>
      </c>
      <c r="G1242" s="85" t="s">
        <v>18602</v>
      </c>
      <c r="H1242" s="85" t="s">
        <v>1046</v>
      </c>
      <c r="I1242" s="85" t="s">
        <v>17936</v>
      </c>
      <c r="J1242" s="84">
        <v>144</v>
      </c>
      <c r="K1242" s="84">
        <v>0</v>
      </c>
      <c r="L1242" s="82">
        <v>364298</v>
      </c>
      <c r="M1242" s="82">
        <v>0</v>
      </c>
      <c r="N1242" s="82">
        <v>2529.85</v>
      </c>
      <c r="O1242" s="86" t="s">
        <v>17554</v>
      </c>
      <c r="P1242" s="82">
        <v>-5710.12</v>
      </c>
      <c r="Q1242" s="82">
        <v>0</v>
      </c>
      <c r="R1242" s="2">
        <f t="shared" si="38"/>
        <v>364298</v>
      </c>
      <c r="S1242" s="2">
        <f t="shared" si="39"/>
        <v>2529.8472222222222</v>
      </c>
    </row>
    <row r="1243" spans="1:19" x14ac:dyDescent="0.25">
      <c r="A1243" s="85" t="s">
        <v>17588</v>
      </c>
      <c r="B1243" s="85" t="s">
        <v>15263</v>
      </c>
      <c r="C1243" s="85" t="s">
        <v>15264</v>
      </c>
      <c r="D1243" s="85">
        <v>401</v>
      </c>
      <c r="E1243" s="85">
        <v>1</v>
      </c>
      <c r="F1243" s="85" t="s">
        <v>15673</v>
      </c>
      <c r="G1243" s="85" t="s">
        <v>15672</v>
      </c>
      <c r="H1243" s="85" t="s">
        <v>1047</v>
      </c>
      <c r="I1243" s="85" t="s">
        <v>15671</v>
      </c>
      <c r="J1243" s="84">
        <v>223</v>
      </c>
      <c r="K1243" s="84">
        <v>0</v>
      </c>
      <c r="L1243" s="82">
        <v>549362</v>
      </c>
      <c r="M1243" s="82">
        <v>0</v>
      </c>
      <c r="N1243" s="82">
        <v>2463.5100000000002</v>
      </c>
      <c r="O1243" s="86" t="s">
        <v>17554</v>
      </c>
      <c r="P1243" s="82">
        <v>-8610.86</v>
      </c>
      <c r="Q1243" s="82">
        <v>0</v>
      </c>
      <c r="R1243" s="2">
        <f t="shared" si="38"/>
        <v>549362</v>
      </c>
      <c r="S1243" s="2">
        <f t="shared" si="39"/>
        <v>2463.5067264573991</v>
      </c>
    </row>
    <row r="1244" spans="1:19" x14ac:dyDescent="0.25">
      <c r="A1244" s="85" t="s">
        <v>17588</v>
      </c>
      <c r="B1244" s="85" t="s">
        <v>15263</v>
      </c>
      <c r="C1244" s="85" t="s">
        <v>15264</v>
      </c>
      <c r="D1244" s="85">
        <v>401</v>
      </c>
      <c r="E1244" s="85">
        <v>1</v>
      </c>
      <c r="F1244" s="85" t="s">
        <v>15670</v>
      </c>
      <c r="G1244" s="85" t="s">
        <v>15669</v>
      </c>
      <c r="H1244" s="85" t="s">
        <v>1048</v>
      </c>
      <c r="I1244" s="85" t="s">
        <v>15668</v>
      </c>
      <c r="J1244" s="84">
        <v>116</v>
      </c>
      <c r="K1244" s="84">
        <v>0</v>
      </c>
      <c r="L1244" s="82">
        <v>255729</v>
      </c>
      <c r="M1244" s="82">
        <v>0</v>
      </c>
      <c r="N1244" s="82">
        <v>2204.56</v>
      </c>
      <c r="O1244" s="86" t="s">
        <v>17552</v>
      </c>
      <c r="P1244" s="82">
        <v>12177.57</v>
      </c>
      <c r="Q1244" s="82">
        <v>0</v>
      </c>
      <c r="R1244" s="2">
        <f t="shared" si="38"/>
        <v>255729</v>
      </c>
      <c r="S1244" s="2">
        <f t="shared" si="39"/>
        <v>2204.5603448275861</v>
      </c>
    </row>
    <row r="1245" spans="1:19" x14ac:dyDescent="0.25">
      <c r="A1245" s="85" t="s">
        <v>17588</v>
      </c>
      <c r="B1245" s="85" t="s">
        <v>15263</v>
      </c>
      <c r="C1245" s="85" t="s">
        <v>15264</v>
      </c>
      <c r="D1245" s="85">
        <v>401</v>
      </c>
      <c r="E1245" s="85">
        <v>1</v>
      </c>
      <c r="F1245" s="85" t="s">
        <v>15664</v>
      </c>
      <c r="G1245" s="85" t="s">
        <v>15663</v>
      </c>
      <c r="H1245" s="85" t="s">
        <v>1049</v>
      </c>
      <c r="I1245" s="85" t="s">
        <v>15667</v>
      </c>
      <c r="J1245" s="84">
        <v>150</v>
      </c>
      <c r="K1245" s="84">
        <v>0</v>
      </c>
      <c r="L1245" s="82">
        <v>378635</v>
      </c>
      <c r="M1245" s="82">
        <v>0</v>
      </c>
      <c r="N1245" s="82">
        <v>2524.23</v>
      </c>
      <c r="O1245" s="86" t="s">
        <v>17552</v>
      </c>
      <c r="P1245" s="82">
        <v>18030.22</v>
      </c>
      <c r="Q1245" s="82">
        <v>0</v>
      </c>
      <c r="R1245" s="2">
        <f t="shared" si="38"/>
        <v>378635</v>
      </c>
      <c r="S1245" s="2">
        <f t="shared" si="39"/>
        <v>2524.2333333333331</v>
      </c>
    </row>
    <row r="1246" spans="1:19" x14ac:dyDescent="0.25">
      <c r="A1246" s="85" t="s">
        <v>17588</v>
      </c>
      <c r="B1246" s="85" t="s">
        <v>15263</v>
      </c>
      <c r="C1246" s="85" t="s">
        <v>15264</v>
      </c>
      <c r="D1246" s="85">
        <v>401</v>
      </c>
      <c r="E1246" s="85">
        <v>1</v>
      </c>
      <c r="F1246" s="85" t="s">
        <v>15664</v>
      </c>
      <c r="G1246" s="85" t="s">
        <v>15663</v>
      </c>
      <c r="H1246" s="85" t="s">
        <v>1050</v>
      </c>
      <c r="I1246" s="85" t="s">
        <v>15666</v>
      </c>
      <c r="J1246" s="84">
        <v>145</v>
      </c>
      <c r="K1246" s="84">
        <v>0</v>
      </c>
      <c r="L1246" s="82">
        <v>372183</v>
      </c>
      <c r="M1246" s="82">
        <v>0</v>
      </c>
      <c r="N1246" s="82">
        <v>2566.7800000000002</v>
      </c>
      <c r="O1246" s="86" t="s">
        <v>17552</v>
      </c>
      <c r="P1246" s="82">
        <v>17722.990000000002</v>
      </c>
      <c r="Q1246" s="82">
        <v>0</v>
      </c>
      <c r="R1246" s="2">
        <f t="shared" si="38"/>
        <v>372183</v>
      </c>
      <c r="S1246" s="2">
        <f t="shared" si="39"/>
        <v>2566.7793103448275</v>
      </c>
    </row>
    <row r="1247" spans="1:19" x14ac:dyDescent="0.25">
      <c r="A1247" s="85" t="s">
        <v>17588</v>
      </c>
      <c r="B1247" s="85" t="s">
        <v>15263</v>
      </c>
      <c r="C1247" s="85" t="s">
        <v>15264</v>
      </c>
      <c r="D1247" s="85">
        <v>401</v>
      </c>
      <c r="E1247" s="85">
        <v>1</v>
      </c>
      <c r="F1247" s="85" t="s">
        <v>15664</v>
      </c>
      <c r="G1247" s="85" t="s">
        <v>15663</v>
      </c>
      <c r="H1247" s="85" t="s">
        <v>1051</v>
      </c>
      <c r="I1247" s="85" t="s">
        <v>15665</v>
      </c>
      <c r="J1247" s="84">
        <v>100</v>
      </c>
      <c r="K1247" s="84">
        <v>0</v>
      </c>
      <c r="L1247" s="82">
        <v>236759</v>
      </c>
      <c r="M1247" s="82">
        <v>0</v>
      </c>
      <c r="N1247" s="82">
        <v>2367.59</v>
      </c>
      <c r="O1247" s="86" t="s">
        <v>17552</v>
      </c>
      <c r="P1247" s="82">
        <v>11274.21</v>
      </c>
      <c r="Q1247" s="82">
        <v>0</v>
      </c>
      <c r="R1247" s="2">
        <f t="shared" si="38"/>
        <v>236759</v>
      </c>
      <c r="S1247" s="2">
        <f t="shared" si="39"/>
        <v>2367.59</v>
      </c>
    </row>
    <row r="1248" spans="1:19" x14ac:dyDescent="0.25">
      <c r="A1248" s="85" t="s">
        <v>17588</v>
      </c>
      <c r="B1248" s="85" t="s">
        <v>15263</v>
      </c>
      <c r="C1248" s="85" t="s">
        <v>15264</v>
      </c>
      <c r="D1248" s="85">
        <v>401</v>
      </c>
      <c r="E1248" s="85">
        <v>1</v>
      </c>
      <c r="F1248" s="85" t="s">
        <v>15664</v>
      </c>
      <c r="G1248" s="85" t="s">
        <v>15663</v>
      </c>
      <c r="H1248" s="85" t="s">
        <v>1052</v>
      </c>
      <c r="I1248" s="85" t="s">
        <v>15662</v>
      </c>
      <c r="J1248" s="84">
        <v>145</v>
      </c>
      <c r="K1248" s="84">
        <v>0</v>
      </c>
      <c r="L1248" s="82">
        <v>385114</v>
      </c>
      <c r="M1248" s="82">
        <v>0</v>
      </c>
      <c r="N1248" s="82">
        <v>2655.96</v>
      </c>
      <c r="O1248" s="86" t="s">
        <v>17552</v>
      </c>
      <c r="P1248" s="82">
        <v>18338.79</v>
      </c>
      <c r="Q1248" s="82">
        <v>0</v>
      </c>
      <c r="R1248" s="2">
        <f t="shared" si="38"/>
        <v>385114</v>
      </c>
      <c r="S1248" s="2">
        <f t="shared" si="39"/>
        <v>2655.9586206896552</v>
      </c>
    </row>
    <row r="1249" spans="1:19" x14ac:dyDescent="0.25">
      <c r="A1249" s="85" t="s">
        <v>17588</v>
      </c>
      <c r="B1249" s="85" t="s">
        <v>15263</v>
      </c>
      <c r="C1249" s="85" t="s">
        <v>15264</v>
      </c>
      <c r="D1249" s="85">
        <v>401</v>
      </c>
      <c r="E1249" s="85">
        <v>1</v>
      </c>
      <c r="F1249" s="85" t="s">
        <v>15661</v>
      </c>
      <c r="G1249" s="85" t="s">
        <v>15660</v>
      </c>
      <c r="H1249" s="85" t="s">
        <v>1053</v>
      </c>
      <c r="I1249" s="85" t="s">
        <v>6129</v>
      </c>
      <c r="J1249" s="84">
        <v>221</v>
      </c>
      <c r="K1249" s="84">
        <v>0</v>
      </c>
      <c r="L1249" s="82">
        <v>507160</v>
      </c>
      <c r="M1249" s="82">
        <v>0</v>
      </c>
      <c r="N1249" s="82">
        <v>2294.84</v>
      </c>
      <c r="O1249" s="86" t="s">
        <v>17552</v>
      </c>
      <c r="P1249" s="82">
        <v>24150.47</v>
      </c>
      <c r="Q1249" s="82">
        <v>0</v>
      </c>
      <c r="R1249" s="2">
        <f t="shared" si="38"/>
        <v>507160</v>
      </c>
      <c r="S1249" s="2">
        <f t="shared" si="39"/>
        <v>2294.841628959276</v>
      </c>
    </row>
    <row r="1250" spans="1:19" x14ac:dyDescent="0.25">
      <c r="A1250" s="85" t="s">
        <v>17588</v>
      </c>
      <c r="B1250" s="85" t="s">
        <v>15263</v>
      </c>
      <c r="C1250" s="85" t="s">
        <v>15264</v>
      </c>
      <c r="D1250" s="85">
        <v>401</v>
      </c>
      <c r="E1250" s="85">
        <v>1</v>
      </c>
      <c r="F1250" s="85" t="s">
        <v>15659</v>
      </c>
      <c r="G1250" s="85" t="s">
        <v>15658</v>
      </c>
      <c r="H1250" s="85" t="s">
        <v>1054</v>
      </c>
      <c r="I1250" s="85" t="s">
        <v>15657</v>
      </c>
      <c r="J1250" s="84">
        <v>159</v>
      </c>
      <c r="K1250" s="84">
        <v>0</v>
      </c>
      <c r="L1250" s="82">
        <v>315593</v>
      </c>
      <c r="M1250" s="82">
        <v>0</v>
      </c>
      <c r="N1250" s="82">
        <v>1984.86</v>
      </c>
      <c r="O1250" s="86" t="s">
        <v>17554</v>
      </c>
      <c r="P1250" s="82">
        <v>-4946.7</v>
      </c>
      <c r="Q1250" s="82">
        <v>0</v>
      </c>
      <c r="R1250" s="2">
        <f t="shared" si="38"/>
        <v>315593</v>
      </c>
      <c r="S1250" s="2">
        <f t="shared" si="39"/>
        <v>1984.8616352201259</v>
      </c>
    </row>
    <row r="1251" spans="1:19" x14ac:dyDescent="0.25">
      <c r="A1251" s="85" t="s">
        <v>17588</v>
      </c>
      <c r="B1251" s="85" t="s">
        <v>15263</v>
      </c>
      <c r="C1251" s="85" t="s">
        <v>15264</v>
      </c>
      <c r="D1251" s="85">
        <v>401</v>
      </c>
      <c r="E1251" s="85">
        <v>1</v>
      </c>
      <c r="F1251" s="85" t="s">
        <v>15656</v>
      </c>
      <c r="G1251" s="85" t="s">
        <v>15655</v>
      </c>
      <c r="H1251" s="85" t="s">
        <v>1055</v>
      </c>
      <c r="I1251" s="85" t="s">
        <v>8157</v>
      </c>
      <c r="J1251" s="84">
        <v>200</v>
      </c>
      <c r="K1251" s="84">
        <v>0</v>
      </c>
      <c r="L1251" s="82">
        <v>500427</v>
      </c>
      <c r="M1251" s="82">
        <v>0</v>
      </c>
      <c r="N1251" s="82">
        <v>2502.14</v>
      </c>
      <c r="O1251" s="86" t="s">
        <v>17552</v>
      </c>
      <c r="P1251" s="82">
        <v>23829.85</v>
      </c>
      <c r="Q1251" s="82">
        <v>0</v>
      </c>
      <c r="R1251" s="2">
        <f t="shared" si="38"/>
        <v>500427</v>
      </c>
      <c r="S1251" s="2">
        <f t="shared" si="39"/>
        <v>2502.1350000000002</v>
      </c>
    </row>
    <row r="1252" spans="1:19" x14ac:dyDescent="0.25">
      <c r="A1252" s="85" t="s">
        <v>17588</v>
      </c>
      <c r="B1252" s="85" t="s">
        <v>15263</v>
      </c>
      <c r="C1252" s="85" t="s">
        <v>15264</v>
      </c>
      <c r="D1252" s="85">
        <v>401</v>
      </c>
      <c r="E1252" s="85">
        <v>1</v>
      </c>
      <c r="F1252" s="85" t="s">
        <v>15656</v>
      </c>
      <c r="G1252" s="85" t="s">
        <v>15655</v>
      </c>
      <c r="H1252" s="85" t="s">
        <v>1056</v>
      </c>
      <c r="I1252" s="85" t="s">
        <v>15654</v>
      </c>
      <c r="J1252" s="84">
        <v>183</v>
      </c>
      <c r="K1252" s="84">
        <v>0</v>
      </c>
      <c r="L1252" s="82">
        <v>475651</v>
      </c>
      <c r="M1252" s="82">
        <v>0</v>
      </c>
      <c r="N1252" s="82">
        <v>2599.19</v>
      </c>
      <c r="O1252" s="86" t="s">
        <v>17552</v>
      </c>
      <c r="P1252" s="82">
        <v>22650.04</v>
      </c>
      <c r="Q1252" s="82">
        <v>0</v>
      </c>
      <c r="R1252" s="2">
        <f t="shared" si="38"/>
        <v>475651</v>
      </c>
      <c r="S1252" s="2">
        <f t="shared" si="39"/>
        <v>2599.1857923497269</v>
      </c>
    </row>
    <row r="1253" spans="1:19" x14ac:dyDescent="0.25">
      <c r="A1253" s="85" t="s">
        <v>17588</v>
      </c>
      <c r="B1253" s="85" t="s">
        <v>15263</v>
      </c>
      <c r="C1253" s="85" t="s">
        <v>15264</v>
      </c>
      <c r="D1253" s="85">
        <v>401</v>
      </c>
      <c r="E1253" s="85">
        <v>1</v>
      </c>
      <c r="F1253" s="85" t="s">
        <v>15651</v>
      </c>
      <c r="G1253" s="85" t="s">
        <v>15650</v>
      </c>
      <c r="H1253" s="85" t="s">
        <v>1057</v>
      </c>
      <c r="I1253" s="85" t="s">
        <v>15653</v>
      </c>
      <c r="J1253" s="84">
        <v>121</v>
      </c>
      <c r="K1253" s="84">
        <v>0</v>
      </c>
      <c r="L1253" s="82">
        <v>263107</v>
      </c>
      <c r="M1253" s="82">
        <v>0</v>
      </c>
      <c r="N1253" s="82">
        <v>2174.44</v>
      </c>
      <c r="O1253" s="86" t="s">
        <v>17554</v>
      </c>
      <c r="P1253" s="82">
        <v>-4124.0200000000004</v>
      </c>
      <c r="Q1253" s="82">
        <v>0</v>
      </c>
      <c r="R1253" s="2">
        <f t="shared" si="38"/>
        <v>263107</v>
      </c>
      <c r="S1253" s="2">
        <f t="shared" si="39"/>
        <v>2174.4380165289258</v>
      </c>
    </row>
    <row r="1254" spans="1:19" x14ac:dyDescent="0.25">
      <c r="A1254" s="85" t="s">
        <v>17588</v>
      </c>
      <c r="B1254" s="85" t="s">
        <v>15263</v>
      </c>
      <c r="C1254" s="85" t="s">
        <v>15264</v>
      </c>
      <c r="D1254" s="85">
        <v>401</v>
      </c>
      <c r="E1254" s="85">
        <v>1</v>
      </c>
      <c r="F1254" s="85" t="s">
        <v>15651</v>
      </c>
      <c r="G1254" s="85" t="s">
        <v>15650</v>
      </c>
      <c r="H1254" s="85" t="s">
        <v>1058</v>
      </c>
      <c r="I1254" s="85" t="s">
        <v>15652</v>
      </c>
      <c r="J1254" s="84">
        <v>258</v>
      </c>
      <c r="K1254" s="84">
        <v>0</v>
      </c>
      <c r="L1254" s="82">
        <v>652222</v>
      </c>
      <c r="M1254" s="82">
        <v>0</v>
      </c>
      <c r="N1254" s="82">
        <v>2527.9899999999998</v>
      </c>
      <c r="O1254" s="86" t="s">
        <v>17554</v>
      </c>
      <c r="P1254" s="82">
        <v>-10223.14</v>
      </c>
      <c r="Q1254" s="82">
        <v>0</v>
      </c>
      <c r="R1254" s="2">
        <f t="shared" si="38"/>
        <v>652222</v>
      </c>
      <c r="S1254" s="2">
        <f t="shared" si="39"/>
        <v>2527.9922480620153</v>
      </c>
    </row>
    <row r="1255" spans="1:19" x14ac:dyDescent="0.25">
      <c r="A1255" s="85" t="s">
        <v>17588</v>
      </c>
      <c r="B1255" s="85" t="s">
        <v>15263</v>
      </c>
      <c r="C1255" s="85" t="s">
        <v>15264</v>
      </c>
      <c r="D1255" s="85">
        <v>401</v>
      </c>
      <c r="E1255" s="85">
        <v>1</v>
      </c>
      <c r="F1255" s="85" t="s">
        <v>15651</v>
      </c>
      <c r="G1255" s="85" t="s">
        <v>15650</v>
      </c>
      <c r="H1255" s="85" t="s">
        <v>1059</v>
      </c>
      <c r="I1255" s="85" t="s">
        <v>15649</v>
      </c>
      <c r="J1255" s="84">
        <v>2</v>
      </c>
      <c r="K1255" s="84">
        <v>0</v>
      </c>
      <c r="L1255" s="82">
        <v>3688</v>
      </c>
      <c r="M1255" s="82">
        <v>0</v>
      </c>
      <c r="N1255" s="82">
        <v>1844</v>
      </c>
      <c r="O1255" s="86" t="s">
        <v>17554</v>
      </c>
      <c r="P1255" s="82">
        <v>-57.81</v>
      </c>
      <c r="Q1255" s="82">
        <v>0</v>
      </c>
      <c r="R1255" s="2">
        <f t="shared" si="38"/>
        <v>3688</v>
      </c>
      <c r="S1255" s="2">
        <f t="shared" si="39"/>
        <v>1844</v>
      </c>
    </row>
    <row r="1256" spans="1:19" x14ac:dyDescent="0.25">
      <c r="A1256" s="85" t="s">
        <v>17588</v>
      </c>
      <c r="B1256" s="85" t="s">
        <v>15263</v>
      </c>
      <c r="C1256" s="85" t="s">
        <v>15264</v>
      </c>
      <c r="D1256" s="85">
        <v>401</v>
      </c>
      <c r="E1256" s="85">
        <v>1</v>
      </c>
      <c r="F1256" s="85" t="s">
        <v>15645</v>
      </c>
      <c r="G1256" s="85" t="s">
        <v>15644</v>
      </c>
      <c r="H1256" s="85" t="s">
        <v>15648</v>
      </c>
      <c r="I1256" s="85" t="s">
        <v>14716</v>
      </c>
      <c r="J1256" s="84">
        <v>0</v>
      </c>
      <c r="K1256" s="84">
        <v>100</v>
      </c>
      <c r="L1256" s="82">
        <v>262862</v>
      </c>
      <c r="M1256" s="82">
        <v>262862</v>
      </c>
      <c r="N1256" s="82">
        <v>2628.62</v>
      </c>
      <c r="O1256" s="86" t="s">
        <v>17554</v>
      </c>
      <c r="P1256" s="82">
        <v>-4120.17</v>
      </c>
      <c r="Q1256" s="82">
        <v>0</v>
      </c>
      <c r="R1256" s="2">
        <f t="shared" si="38"/>
        <v>0</v>
      </c>
      <c r="S1256" s="2" t="e">
        <f t="shared" si="39"/>
        <v>#DIV/0!</v>
      </c>
    </row>
    <row r="1257" spans="1:19" x14ac:dyDescent="0.25">
      <c r="A1257" s="85" t="s">
        <v>17588</v>
      </c>
      <c r="B1257" s="85" t="s">
        <v>15263</v>
      </c>
      <c r="C1257" s="85" t="s">
        <v>15264</v>
      </c>
      <c r="D1257" s="85">
        <v>401</v>
      </c>
      <c r="E1257" s="85">
        <v>1</v>
      </c>
      <c r="F1257" s="85" t="s">
        <v>15645</v>
      </c>
      <c r="G1257" s="85" t="s">
        <v>15644</v>
      </c>
      <c r="H1257" s="85" t="s">
        <v>1060</v>
      </c>
      <c r="I1257" s="85" t="s">
        <v>15647</v>
      </c>
      <c r="J1257" s="84">
        <v>35</v>
      </c>
      <c r="K1257" s="84">
        <v>100</v>
      </c>
      <c r="L1257" s="82">
        <v>359178</v>
      </c>
      <c r="M1257" s="82">
        <v>266058</v>
      </c>
      <c r="N1257" s="82">
        <v>2660.58</v>
      </c>
      <c r="O1257" s="86" t="s">
        <v>17554</v>
      </c>
      <c r="P1257" s="82">
        <v>-5629.86</v>
      </c>
      <c r="Q1257" s="82">
        <v>0</v>
      </c>
      <c r="R1257" s="2">
        <f t="shared" si="38"/>
        <v>93120</v>
      </c>
      <c r="S1257" s="2">
        <f t="shared" si="39"/>
        <v>2660.5714285714284</v>
      </c>
    </row>
    <row r="1258" spans="1:19" x14ac:dyDescent="0.25">
      <c r="A1258" s="85" t="s">
        <v>17588</v>
      </c>
      <c r="B1258" s="85" t="s">
        <v>15263</v>
      </c>
      <c r="C1258" s="85" t="s">
        <v>15264</v>
      </c>
      <c r="D1258" s="85">
        <v>401</v>
      </c>
      <c r="E1258" s="85">
        <v>1</v>
      </c>
      <c r="F1258" s="85" t="s">
        <v>15645</v>
      </c>
      <c r="G1258" s="85" t="s">
        <v>15644</v>
      </c>
      <c r="H1258" s="85" t="s">
        <v>1061</v>
      </c>
      <c r="I1258" s="85" t="s">
        <v>15646</v>
      </c>
      <c r="J1258" s="84">
        <v>148</v>
      </c>
      <c r="K1258" s="84">
        <v>0</v>
      </c>
      <c r="L1258" s="82">
        <v>416329</v>
      </c>
      <c r="M1258" s="82">
        <v>0</v>
      </c>
      <c r="N1258" s="82">
        <v>2813.03</v>
      </c>
      <c r="O1258" s="86" t="s">
        <v>17554</v>
      </c>
      <c r="P1258" s="82">
        <v>-6525.67</v>
      </c>
      <c r="Q1258" s="82">
        <v>0</v>
      </c>
      <c r="R1258" s="2">
        <f t="shared" si="38"/>
        <v>416329</v>
      </c>
      <c r="S1258" s="2">
        <f t="shared" si="39"/>
        <v>2813.0337837837837</v>
      </c>
    </row>
    <row r="1259" spans="1:19" x14ac:dyDescent="0.25">
      <c r="A1259" s="85" t="s">
        <v>17588</v>
      </c>
      <c r="B1259" s="85" t="s">
        <v>15263</v>
      </c>
      <c r="C1259" s="85" t="s">
        <v>15264</v>
      </c>
      <c r="D1259" s="85">
        <v>401</v>
      </c>
      <c r="E1259" s="85">
        <v>1</v>
      </c>
      <c r="F1259" s="85" t="s">
        <v>15645</v>
      </c>
      <c r="G1259" s="85" t="s">
        <v>15644</v>
      </c>
      <c r="H1259" s="85" t="s">
        <v>15643</v>
      </c>
      <c r="I1259" s="85" t="s">
        <v>15642</v>
      </c>
      <c r="J1259" s="84">
        <v>100</v>
      </c>
      <c r="K1259" s="84">
        <v>0</v>
      </c>
      <c r="L1259" s="82">
        <v>232869</v>
      </c>
      <c r="M1259" s="82">
        <v>0</v>
      </c>
      <c r="N1259" s="82">
        <v>2328.69</v>
      </c>
      <c r="O1259" s="86" t="s">
        <v>17554</v>
      </c>
      <c r="P1259" s="82">
        <v>-3650.06</v>
      </c>
      <c r="Q1259" s="82">
        <v>0</v>
      </c>
      <c r="R1259" s="2">
        <f t="shared" si="38"/>
        <v>232869</v>
      </c>
      <c r="S1259" s="2">
        <f t="shared" si="39"/>
        <v>2328.69</v>
      </c>
    </row>
    <row r="1260" spans="1:19" x14ac:dyDescent="0.25">
      <c r="A1260" s="85" t="s">
        <v>17588</v>
      </c>
      <c r="B1260" s="85" t="s">
        <v>15263</v>
      </c>
      <c r="C1260" s="85" t="s">
        <v>15264</v>
      </c>
      <c r="D1260" s="85">
        <v>401</v>
      </c>
      <c r="E1260" s="85">
        <v>1</v>
      </c>
      <c r="F1260" s="85" t="s">
        <v>15641</v>
      </c>
      <c r="G1260" s="85" t="s">
        <v>15640</v>
      </c>
      <c r="H1260" s="85" t="s">
        <v>1062</v>
      </c>
      <c r="I1260" s="85" t="s">
        <v>15639</v>
      </c>
      <c r="J1260" s="84">
        <v>219</v>
      </c>
      <c r="K1260" s="84">
        <v>0</v>
      </c>
      <c r="L1260" s="82">
        <v>528214</v>
      </c>
      <c r="M1260" s="82">
        <v>0</v>
      </c>
      <c r="N1260" s="82">
        <v>2411.94</v>
      </c>
      <c r="O1260" s="86" t="s">
        <v>17552</v>
      </c>
      <c r="P1260" s="82">
        <v>25153.05</v>
      </c>
      <c r="Q1260" s="82">
        <v>0</v>
      </c>
      <c r="R1260" s="2">
        <f t="shared" si="38"/>
        <v>528214</v>
      </c>
      <c r="S1260" s="2">
        <f t="shared" si="39"/>
        <v>2411.9360730593608</v>
      </c>
    </row>
    <row r="1261" spans="1:19" x14ac:dyDescent="0.25">
      <c r="A1261" s="85" t="s">
        <v>17588</v>
      </c>
      <c r="B1261" s="85" t="s">
        <v>15263</v>
      </c>
      <c r="C1261" s="85" t="s">
        <v>15264</v>
      </c>
      <c r="D1261" s="85">
        <v>401</v>
      </c>
      <c r="E1261" s="85">
        <v>1</v>
      </c>
      <c r="F1261" s="85" t="s">
        <v>15638</v>
      </c>
      <c r="G1261" s="85" t="s">
        <v>15637</v>
      </c>
      <c r="H1261" s="85" t="s">
        <v>1063</v>
      </c>
      <c r="I1261" s="85" t="s">
        <v>15636</v>
      </c>
      <c r="J1261" s="84">
        <v>174</v>
      </c>
      <c r="K1261" s="84">
        <v>0</v>
      </c>
      <c r="L1261" s="82">
        <v>361272</v>
      </c>
      <c r="M1261" s="82">
        <v>0</v>
      </c>
      <c r="N1261" s="82">
        <v>2076.2800000000002</v>
      </c>
      <c r="O1261" s="86" t="s">
        <v>17554</v>
      </c>
      <c r="P1261" s="82">
        <v>-5662.68</v>
      </c>
      <c r="Q1261" s="82">
        <v>0</v>
      </c>
      <c r="R1261" s="2">
        <f t="shared" si="38"/>
        <v>361272</v>
      </c>
      <c r="S1261" s="2">
        <f t="shared" si="39"/>
        <v>2076.2758620689656</v>
      </c>
    </row>
    <row r="1262" spans="1:19" x14ac:dyDescent="0.25">
      <c r="A1262" s="85" t="s">
        <v>17588</v>
      </c>
      <c r="B1262" s="85" t="s">
        <v>15263</v>
      </c>
      <c r="C1262" s="85" t="s">
        <v>15264</v>
      </c>
      <c r="D1262" s="85">
        <v>401</v>
      </c>
      <c r="E1262" s="85">
        <v>1</v>
      </c>
      <c r="F1262" s="85" t="s">
        <v>15635</v>
      </c>
      <c r="G1262" s="85" t="s">
        <v>15634</v>
      </c>
      <c r="H1262" s="85" t="s">
        <v>1064</v>
      </c>
      <c r="I1262" s="85" t="s">
        <v>15633</v>
      </c>
      <c r="J1262" s="84">
        <v>66</v>
      </c>
      <c r="K1262" s="84">
        <v>0</v>
      </c>
      <c r="L1262" s="82">
        <v>152584</v>
      </c>
      <c r="M1262" s="82">
        <v>0</v>
      </c>
      <c r="N1262" s="82">
        <v>2311.88</v>
      </c>
      <c r="O1262" s="86" t="s">
        <v>17554</v>
      </c>
      <c r="P1262" s="82">
        <v>-2391.64</v>
      </c>
      <c r="Q1262" s="82">
        <v>0</v>
      </c>
      <c r="R1262" s="2">
        <f t="shared" si="38"/>
        <v>152584</v>
      </c>
      <c r="S1262" s="2">
        <f t="shared" si="39"/>
        <v>2311.878787878788</v>
      </c>
    </row>
    <row r="1263" spans="1:19" x14ac:dyDescent="0.25">
      <c r="A1263" s="85" t="s">
        <v>17588</v>
      </c>
      <c r="B1263" s="85" t="s">
        <v>15263</v>
      </c>
      <c r="C1263" s="85" t="s">
        <v>15264</v>
      </c>
      <c r="D1263" s="85">
        <v>401</v>
      </c>
      <c r="E1263" s="85">
        <v>1</v>
      </c>
      <c r="F1263" s="85" t="s">
        <v>15632</v>
      </c>
      <c r="G1263" s="85" t="s">
        <v>15631</v>
      </c>
      <c r="H1263" s="85" t="s">
        <v>1065</v>
      </c>
      <c r="I1263" s="85" t="s">
        <v>15630</v>
      </c>
      <c r="J1263" s="84">
        <v>202</v>
      </c>
      <c r="K1263" s="84">
        <v>15</v>
      </c>
      <c r="L1263" s="82">
        <v>458859</v>
      </c>
      <c r="M1263" s="82">
        <v>31719</v>
      </c>
      <c r="N1263" s="82">
        <v>2114.56</v>
      </c>
      <c r="O1263" s="86" t="s">
        <v>17554</v>
      </c>
      <c r="P1263" s="82">
        <v>-7192.3</v>
      </c>
      <c r="Q1263" s="82">
        <v>0</v>
      </c>
      <c r="R1263" s="2">
        <f t="shared" si="38"/>
        <v>427140</v>
      </c>
      <c r="S1263" s="2">
        <f t="shared" si="39"/>
        <v>2114.5544554455446</v>
      </c>
    </row>
    <row r="1264" spans="1:19" x14ac:dyDescent="0.25">
      <c r="A1264" s="85" t="s">
        <v>17588</v>
      </c>
      <c r="B1264" s="85" t="s">
        <v>15263</v>
      </c>
      <c r="C1264" s="85" t="s">
        <v>15264</v>
      </c>
      <c r="D1264" s="85">
        <v>401</v>
      </c>
      <c r="E1264" s="85">
        <v>1</v>
      </c>
      <c r="F1264" s="85" t="s">
        <v>15629</v>
      </c>
      <c r="G1264" s="85" t="s">
        <v>15628</v>
      </c>
      <c r="H1264" s="85" t="s">
        <v>1066</v>
      </c>
      <c r="I1264" s="85" t="s">
        <v>11317</v>
      </c>
      <c r="J1264" s="84">
        <v>275</v>
      </c>
      <c r="K1264" s="84">
        <v>0</v>
      </c>
      <c r="L1264" s="82">
        <v>752068</v>
      </c>
      <c r="M1264" s="82">
        <v>0</v>
      </c>
      <c r="N1264" s="82">
        <v>2734.79</v>
      </c>
      <c r="O1264" s="86" t="s">
        <v>17554</v>
      </c>
      <c r="P1264" s="82">
        <v>-11788.13</v>
      </c>
      <c r="Q1264" s="82">
        <v>0</v>
      </c>
      <c r="R1264" s="2">
        <f t="shared" si="38"/>
        <v>752068</v>
      </c>
      <c r="S1264" s="2">
        <f t="shared" si="39"/>
        <v>2734.7927272727275</v>
      </c>
    </row>
    <row r="1265" spans="1:19" x14ac:dyDescent="0.25">
      <c r="A1265" s="85" t="s">
        <v>17588</v>
      </c>
      <c r="B1265" s="85" t="s">
        <v>15263</v>
      </c>
      <c r="C1265" s="85" t="s">
        <v>15264</v>
      </c>
      <c r="D1265" s="85">
        <v>401</v>
      </c>
      <c r="E1265" s="85">
        <v>1</v>
      </c>
      <c r="F1265" s="85" t="s">
        <v>15629</v>
      </c>
      <c r="G1265" s="85" t="s">
        <v>15628</v>
      </c>
      <c r="H1265" s="85" t="s">
        <v>1067</v>
      </c>
      <c r="I1265" s="85" t="s">
        <v>15627</v>
      </c>
      <c r="J1265" s="84">
        <v>112</v>
      </c>
      <c r="K1265" s="84">
        <v>0</v>
      </c>
      <c r="L1265" s="82">
        <v>272490</v>
      </c>
      <c r="M1265" s="82">
        <v>0</v>
      </c>
      <c r="N1265" s="82">
        <v>2432.9499999999998</v>
      </c>
      <c r="O1265" s="86" t="s">
        <v>17554</v>
      </c>
      <c r="P1265" s="82">
        <v>-4271.08</v>
      </c>
      <c r="Q1265" s="82">
        <v>0</v>
      </c>
      <c r="R1265" s="2">
        <f t="shared" si="38"/>
        <v>272490</v>
      </c>
      <c r="S1265" s="2">
        <f t="shared" si="39"/>
        <v>2432.9464285714284</v>
      </c>
    </row>
    <row r="1266" spans="1:19" x14ac:dyDescent="0.25">
      <c r="A1266" s="85" t="s">
        <v>17588</v>
      </c>
      <c r="B1266" s="85" t="s">
        <v>15263</v>
      </c>
      <c r="C1266" s="85" t="s">
        <v>15264</v>
      </c>
      <c r="D1266" s="85">
        <v>401</v>
      </c>
      <c r="E1266" s="85">
        <v>1</v>
      </c>
      <c r="F1266" s="85" t="s">
        <v>15626</v>
      </c>
      <c r="G1266" s="85" t="s">
        <v>18603</v>
      </c>
      <c r="H1266" s="85" t="s">
        <v>1068</v>
      </c>
      <c r="I1266" s="85" t="s">
        <v>15625</v>
      </c>
      <c r="J1266" s="84">
        <v>168</v>
      </c>
      <c r="K1266" s="84">
        <v>0</v>
      </c>
      <c r="L1266" s="82">
        <v>399920</v>
      </c>
      <c r="M1266" s="82">
        <v>0</v>
      </c>
      <c r="N1266" s="82">
        <v>2380.48</v>
      </c>
      <c r="O1266" s="86" t="s">
        <v>17552</v>
      </c>
      <c r="P1266" s="82">
        <v>19043.84</v>
      </c>
      <c r="Q1266" s="82">
        <v>0</v>
      </c>
      <c r="R1266" s="2">
        <f t="shared" si="38"/>
        <v>399920</v>
      </c>
      <c r="S1266" s="2">
        <f t="shared" si="39"/>
        <v>2380.4761904761904</v>
      </c>
    </row>
    <row r="1267" spans="1:19" x14ac:dyDescent="0.25">
      <c r="A1267" s="85" t="s">
        <v>17588</v>
      </c>
      <c r="B1267" s="85" t="s">
        <v>15263</v>
      </c>
      <c r="C1267" s="85" t="s">
        <v>15264</v>
      </c>
      <c r="D1267" s="85">
        <v>401</v>
      </c>
      <c r="E1267" s="85">
        <v>1</v>
      </c>
      <c r="F1267" s="85" t="s">
        <v>15624</v>
      </c>
      <c r="G1267" s="85" t="s">
        <v>15623</v>
      </c>
      <c r="H1267" s="85" t="s">
        <v>1069</v>
      </c>
      <c r="I1267" s="85" t="s">
        <v>11317</v>
      </c>
      <c r="J1267" s="84">
        <v>60</v>
      </c>
      <c r="K1267" s="84">
        <v>0</v>
      </c>
      <c r="L1267" s="82">
        <v>111386</v>
      </c>
      <c r="M1267" s="82">
        <v>0</v>
      </c>
      <c r="N1267" s="82">
        <v>1856.43</v>
      </c>
      <c r="O1267" s="86" t="s">
        <v>17554</v>
      </c>
      <c r="P1267" s="82">
        <v>-1745.91</v>
      </c>
      <c r="Q1267" s="82">
        <v>0</v>
      </c>
      <c r="R1267" s="2">
        <f t="shared" si="38"/>
        <v>111386</v>
      </c>
      <c r="S1267" s="2">
        <f t="shared" si="39"/>
        <v>1856.4333333333334</v>
      </c>
    </row>
    <row r="1268" spans="1:19" x14ac:dyDescent="0.25">
      <c r="A1268" s="85" t="s">
        <v>17588</v>
      </c>
      <c r="B1268" s="85" t="s">
        <v>15263</v>
      </c>
      <c r="C1268" s="85" t="s">
        <v>15264</v>
      </c>
      <c r="D1268" s="85">
        <v>401</v>
      </c>
      <c r="E1268" s="85">
        <v>1</v>
      </c>
      <c r="F1268" s="85" t="s">
        <v>15622</v>
      </c>
      <c r="G1268" s="85" t="s">
        <v>15621</v>
      </c>
      <c r="H1268" s="85" t="s">
        <v>1070</v>
      </c>
      <c r="I1268" s="85" t="s">
        <v>15620</v>
      </c>
      <c r="J1268" s="84">
        <v>50</v>
      </c>
      <c r="K1268" s="84">
        <v>0</v>
      </c>
      <c r="L1268" s="82">
        <v>124146</v>
      </c>
      <c r="M1268" s="82">
        <v>0</v>
      </c>
      <c r="N1268" s="82">
        <v>2482.92</v>
      </c>
      <c r="O1268" s="86" t="s">
        <v>17554</v>
      </c>
      <c r="P1268" s="82">
        <v>-1945.91</v>
      </c>
      <c r="Q1268" s="82">
        <v>0</v>
      </c>
      <c r="R1268" s="2">
        <f t="shared" si="38"/>
        <v>124146</v>
      </c>
      <c r="S1268" s="2">
        <f t="shared" si="39"/>
        <v>2482.92</v>
      </c>
    </row>
    <row r="1269" spans="1:19" x14ac:dyDescent="0.25">
      <c r="A1269" s="85" t="s">
        <v>17588</v>
      </c>
      <c r="B1269" s="85" t="s">
        <v>15263</v>
      </c>
      <c r="C1269" s="85" t="s">
        <v>15264</v>
      </c>
      <c r="D1269" s="85">
        <v>401</v>
      </c>
      <c r="E1269" s="85">
        <v>1</v>
      </c>
      <c r="F1269" s="85" t="s">
        <v>15619</v>
      </c>
      <c r="G1269" s="85" t="s">
        <v>15618</v>
      </c>
      <c r="H1269" s="85" t="s">
        <v>1071</v>
      </c>
      <c r="I1269" s="85" t="s">
        <v>15617</v>
      </c>
      <c r="J1269" s="84">
        <v>185</v>
      </c>
      <c r="K1269" s="84">
        <v>0</v>
      </c>
      <c r="L1269" s="82">
        <v>446599</v>
      </c>
      <c r="M1269" s="82">
        <v>0</v>
      </c>
      <c r="N1269" s="82">
        <v>2414.0500000000002</v>
      </c>
      <c r="O1269" s="86" t="s">
        <v>17552</v>
      </c>
      <c r="P1269" s="82">
        <v>21266.639999999999</v>
      </c>
      <c r="Q1269" s="82">
        <v>0</v>
      </c>
      <c r="R1269" s="2">
        <f t="shared" si="38"/>
        <v>446599</v>
      </c>
      <c r="S1269" s="2">
        <f t="shared" si="39"/>
        <v>2414.0486486486489</v>
      </c>
    </row>
    <row r="1270" spans="1:19" x14ac:dyDescent="0.25">
      <c r="A1270" s="85" t="s">
        <v>17588</v>
      </c>
      <c r="B1270" s="85" t="s">
        <v>15263</v>
      </c>
      <c r="C1270" s="85" t="s">
        <v>15264</v>
      </c>
      <c r="D1270" s="85">
        <v>401</v>
      </c>
      <c r="E1270" s="85">
        <v>1</v>
      </c>
      <c r="F1270" s="85" t="s">
        <v>15616</v>
      </c>
      <c r="G1270" s="85" t="s">
        <v>15615</v>
      </c>
      <c r="H1270" s="85" t="s">
        <v>1072</v>
      </c>
      <c r="I1270" s="85" t="s">
        <v>11737</v>
      </c>
      <c r="J1270" s="84">
        <v>186</v>
      </c>
      <c r="K1270" s="84">
        <v>0</v>
      </c>
      <c r="L1270" s="82">
        <v>392967</v>
      </c>
      <c r="M1270" s="82">
        <v>0</v>
      </c>
      <c r="N1270" s="82">
        <v>2112.73</v>
      </c>
      <c r="O1270" s="86" t="s">
        <v>17554</v>
      </c>
      <c r="P1270" s="82">
        <v>-6159.48</v>
      </c>
      <c r="Q1270" s="82">
        <v>0</v>
      </c>
      <c r="R1270" s="2">
        <f t="shared" si="38"/>
        <v>392967</v>
      </c>
      <c r="S1270" s="2">
        <f t="shared" si="39"/>
        <v>2112.7258064516127</v>
      </c>
    </row>
    <row r="1271" spans="1:19" x14ac:dyDescent="0.25">
      <c r="A1271" s="85" t="s">
        <v>17588</v>
      </c>
      <c r="B1271" s="85" t="s">
        <v>15263</v>
      </c>
      <c r="C1271" s="85" t="s">
        <v>15264</v>
      </c>
      <c r="D1271" s="85">
        <v>401</v>
      </c>
      <c r="E1271" s="85">
        <v>1</v>
      </c>
      <c r="F1271" s="85" t="s">
        <v>15614</v>
      </c>
      <c r="G1271" s="85" t="s">
        <v>15613</v>
      </c>
      <c r="H1271" s="85" t="s">
        <v>1073</v>
      </c>
      <c r="I1271" s="85" t="s">
        <v>15612</v>
      </c>
      <c r="J1271" s="84">
        <v>159</v>
      </c>
      <c r="K1271" s="84">
        <v>0</v>
      </c>
      <c r="L1271" s="82">
        <v>316495</v>
      </c>
      <c r="M1271" s="82">
        <v>0</v>
      </c>
      <c r="N1271" s="82">
        <v>1990.53</v>
      </c>
      <c r="O1271" s="86" t="s">
        <v>17552</v>
      </c>
      <c r="P1271" s="82">
        <v>15071.19</v>
      </c>
      <c r="Q1271" s="82">
        <v>0</v>
      </c>
      <c r="R1271" s="2">
        <f t="shared" si="38"/>
        <v>316495</v>
      </c>
      <c r="S1271" s="2">
        <f t="shared" si="39"/>
        <v>1990.5345911949685</v>
      </c>
    </row>
    <row r="1272" spans="1:19" x14ac:dyDescent="0.25">
      <c r="A1272" s="85" t="s">
        <v>17588</v>
      </c>
      <c r="B1272" s="85" t="s">
        <v>15263</v>
      </c>
      <c r="C1272" s="85" t="s">
        <v>15264</v>
      </c>
      <c r="D1272" s="85">
        <v>401</v>
      </c>
      <c r="E1272" s="85">
        <v>1</v>
      </c>
      <c r="F1272" s="85" t="s">
        <v>15608</v>
      </c>
      <c r="G1272" s="85" t="s">
        <v>15607</v>
      </c>
      <c r="H1272" s="85" t="s">
        <v>1074</v>
      </c>
      <c r="I1272" s="85" t="s">
        <v>15611</v>
      </c>
      <c r="J1272" s="84">
        <v>143</v>
      </c>
      <c r="K1272" s="84">
        <v>0</v>
      </c>
      <c r="L1272" s="82">
        <v>333139</v>
      </c>
      <c r="M1272" s="82">
        <v>0</v>
      </c>
      <c r="N1272" s="82">
        <v>2329.64</v>
      </c>
      <c r="O1272" s="86" t="s">
        <v>17552</v>
      </c>
      <c r="P1272" s="82">
        <v>15863.76</v>
      </c>
      <c r="Q1272" s="82">
        <v>0</v>
      </c>
      <c r="R1272" s="2">
        <f t="shared" si="38"/>
        <v>333139</v>
      </c>
      <c r="S1272" s="2">
        <f t="shared" si="39"/>
        <v>2329.6433566433566</v>
      </c>
    </row>
    <row r="1273" spans="1:19" x14ac:dyDescent="0.25">
      <c r="A1273" s="85" t="s">
        <v>17588</v>
      </c>
      <c r="B1273" s="85" t="s">
        <v>15263</v>
      </c>
      <c r="C1273" s="85" t="s">
        <v>15264</v>
      </c>
      <c r="D1273" s="85">
        <v>401</v>
      </c>
      <c r="E1273" s="85">
        <v>1</v>
      </c>
      <c r="F1273" s="85" t="s">
        <v>15608</v>
      </c>
      <c r="G1273" s="85" t="s">
        <v>15607</v>
      </c>
      <c r="H1273" s="85" t="s">
        <v>1075</v>
      </c>
      <c r="I1273" s="85" t="s">
        <v>15610</v>
      </c>
      <c r="J1273" s="84">
        <v>135</v>
      </c>
      <c r="K1273" s="84">
        <v>0</v>
      </c>
      <c r="L1273" s="82">
        <v>381685</v>
      </c>
      <c r="M1273" s="82">
        <v>0</v>
      </c>
      <c r="N1273" s="82">
        <v>2827.3</v>
      </c>
      <c r="O1273" s="86" t="s">
        <v>17552</v>
      </c>
      <c r="P1273" s="82">
        <v>18175.45</v>
      </c>
      <c r="Q1273" s="82">
        <v>0</v>
      </c>
      <c r="R1273" s="2">
        <f t="shared" si="38"/>
        <v>381685</v>
      </c>
      <c r="S1273" s="2">
        <f t="shared" si="39"/>
        <v>2827.2962962962961</v>
      </c>
    </row>
    <row r="1274" spans="1:19" x14ac:dyDescent="0.25">
      <c r="A1274" s="85" t="s">
        <v>17588</v>
      </c>
      <c r="B1274" s="85" t="s">
        <v>15263</v>
      </c>
      <c r="C1274" s="85" t="s">
        <v>15264</v>
      </c>
      <c r="D1274" s="85">
        <v>401</v>
      </c>
      <c r="E1274" s="85">
        <v>1</v>
      </c>
      <c r="F1274" s="85" t="s">
        <v>15608</v>
      </c>
      <c r="G1274" s="85" t="s">
        <v>15607</v>
      </c>
      <c r="H1274" s="85" t="s">
        <v>1076</v>
      </c>
      <c r="I1274" s="85" t="s">
        <v>15609</v>
      </c>
      <c r="J1274" s="84">
        <v>119</v>
      </c>
      <c r="K1274" s="84">
        <v>0</v>
      </c>
      <c r="L1274" s="82">
        <v>315015</v>
      </c>
      <c r="M1274" s="82">
        <v>0</v>
      </c>
      <c r="N1274" s="82">
        <v>2647.18</v>
      </c>
      <c r="O1274" s="86" t="s">
        <v>17552</v>
      </c>
      <c r="P1274" s="82">
        <v>15000.73</v>
      </c>
      <c r="Q1274" s="82">
        <v>0</v>
      </c>
      <c r="R1274" s="2">
        <f t="shared" si="38"/>
        <v>315015</v>
      </c>
      <c r="S1274" s="2">
        <f t="shared" si="39"/>
        <v>2647.1848739495799</v>
      </c>
    </row>
    <row r="1275" spans="1:19" x14ac:dyDescent="0.25">
      <c r="A1275" s="85" t="s">
        <v>17588</v>
      </c>
      <c r="B1275" s="85" t="s">
        <v>15263</v>
      </c>
      <c r="C1275" s="85" t="s">
        <v>15264</v>
      </c>
      <c r="D1275" s="85">
        <v>401</v>
      </c>
      <c r="E1275" s="85">
        <v>1</v>
      </c>
      <c r="F1275" s="85" t="s">
        <v>15608</v>
      </c>
      <c r="G1275" s="85" t="s">
        <v>15607</v>
      </c>
      <c r="H1275" s="85" t="s">
        <v>1077</v>
      </c>
      <c r="I1275" s="85" t="s">
        <v>15606</v>
      </c>
      <c r="J1275" s="84">
        <v>38</v>
      </c>
      <c r="K1275" s="84">
        <v>0</v>
      </c>
      <c r="L1275" s="82">
        <v>59575</v>
      </c>
      <c r="M1275" s="82">
        <v>0</v>
      </c>
      <c r="N1275" s="82">
        <v>1567.76</v>
      </c>
      <c r="O1275" s="86" t="s">
        <v>17552</v>
      </c>
      <c r="P1275" s="82">
        <v>2836.88</v>
      </c>
      <c r="Q1275" s="82">
        <v>0</v>
      </c>
      <c r="R1275" s="2">
        <f t="shared" si="38"/>
        <v>59575</v>
      </c>
      <c r="S1275" s="2">
        <f t="shared" si="39"/>
        <v>1567.7631578947369</v>
      </c>
    </row>
    <row r="1276" spans="1:19" x14ac:dyDescent="0.25">
      <c r="A1276" s="85" t="s">
        <v>17588</v>
      </c>
      <c r="B1276" s="85" t="s">
        <v>15263</v>
      </c>
      <c r="C1276" s="85" t="s">
        <v>15264</v>
      </c>
      <c r="D1276" s="85">
        <v>401</v>
      </c>
      <c r="E1276" s="85">
        <v>1</v>
      </c>
      <c r="F1276" s="85" t="s">
        <v>15603</v>
      </c>
      <c r="G1276" s="85" t="s">
        <v>18604</v>
      </c>
      <c r="H1276" s="85" t="s">
        <v>1078</v>
      </c>
      <c r="I1276" s="85" t="s">
        <v>15605</v>
      </c>
      <c r="J1276" s="84">
        <v>176</v>
      </c>
      <c r="K1276" s="84">
        <v>7</v>
      </c>
      <c r="L1276" s="82">
        <v>473077</v>
      </c>
      <c r="M1276" s="82">
        <v>18096</v>
      </c>
      <c r="N1276" s="82">
        <v>2585.12</v>
      </c>
      <c r="O1276" s="86" t="s">
        <v>17554</v>
      </c>
      <c r="P1276" s="82">
        <v>-7415.17</v>
      </c>
      <c r="Q1276" s="82">
        <v>0</v>
      </c>
      <c r="R1276" s="2">
        <f t="shared" si="38"/>
        <v>454981</v>
      </c>
      <c r="S1276" s="2">
        <f t="shared" si="39"/>
        <v>2585.119318181818</v>
      </c>
    </row>
    <row r="1277" spans="1:19" x14ac:dyDescent="0.25">
      <c r="A1277" s="85" t="s">
        <v>17588</v>
      </c>
      <c r="B1277" s="85" t="s">
        <v>15263</v>
      </c>
      <c r="C1277" s="85" t="s">
        <v>15264</v>
      </c>
      <c r="D1277" s="85">
        <v>401</v>
      </c>
      <c r="E1277" s="85">
        <v>1</v>
      </c>
      <c r="F1277" s="85" t="s">
        <v>15603</v>
      </c>
      <c r="G1277" s="85" t="s">
        <v>18604</v>
      </c>
      <c r="H1277" s="85" t="s">
        <v>1079</v>
      </c>
      <c r="I1277" s="85" t="s">
        <v>15604</v>
      </c>
      <c r="J1277" s="84">
        <v>230</v>
      </c>
      <c r="K1277" s="84">
        <v>0</v>
      </c>
      <c r="L1277" s="82">
        <v>608174</v>
      </c>
      <c r="M1277" s="82">
        <v>0</v>
      </c>
      <c r="N1277" s="82">
        <v>2644.23</v>
      </c>
      <c r="O1277" s="86" t="s">
        <v>17554</v>
      </c>
      <c r="P1277" s="82">
        <v>-9532.7099999999991</v>
      </c>
      <c r="Q1277" s="82">
        <v>0</v>
      </c>
      <c r="R1277" s="2">
        <f t="shared" si="38"/>
        <v>608174</v>
      </c>
      <c r="S1277" s="2">
        <f t="shared" si="39"/>
        <v>2644.2347826086957</v>
      </c>
    </row>
    <row r="1278" spans="1:19" x14ac:dyDescent="0.25">
      <c r="A1278" s="85" t="s">
        <v>17588</v>
      </c>
      <c r="B1278" s="85" t="s">
        <v>15263</v>
      </c>
      <c r="C1278" s="85" t="s">
        <v>15264</v>
      </c>
      <c r="D1278" s="85">
        <v>401</v>
      </c>
      <c r="E1278" s="85">
        <v>1</v>
      </c>
      <c r="F1278" s="85" t="s">
        <v>15603</v>
      </c>
      <c r="G1278" s="85" t="s">
        <v>18604</v>
      </c>
      <c r="H1278" s="85" t="s">
        <v>1080</v>
      </c>
      <c r="I1278" s="85" t="s">
        <v>18605</v>
      </c>
      <c r="J1278" s="84">
        <v>29</v>
      </c>
      <c r="K1278" s="84">
        <v>0</v>
      </c>
      <c r="L1278" s="82">
        <v>40361</v>
      </c>
      <c r="M1278" s="82">
        <v>0</v>
      </c>
      <c r="N1278" s="82">
        <v>1391.76</v>
      </c>
      <c r="O1278" s="86" t="s">
        <v>17554</v>
      </c>
      <c r="P1278" s="82">
        <v>-632.63</v>
      </c>
      <c r="Q1278" s="82">
        <v>0</v>
      </c>
      <c r="R1278" s="2">
        <f t="shared" si="38"/>
        <v>40361</v>
      </c>
      <c r="S1278" s="2">
        <f t="shared" si="39"/>
        <v>1391.7586206896551</v>
      </c>
    </row>
    <row r="1279" spans="1:19" x14ac:dyDescent="0.25">
      <c r="A1279" s="85" t="s">
        <v>17588</v>
      </c>
      <c r="B1279" s="85" t="s">
        <v>15263</v>
      </c>
      <c r="C1279" s="85" t="s">
        <v>15264</v>
      </c>
      <c r="D1279" s="85">
        <v>401</v>
      </c>
      <c r="E1279" s="85">
        <v>1</v>
      </c>
      <c r="F1279" s="85" t="s">
        <v>15600</v>
      </c>
      <c r="G1279" s="85" t="s">
        <v>15599</v>
      </c>
      <c r="H1279" s="85" t="s">
        <v>1081</v>
      </c>
      <c r="I1279" s="85" t="s">
        <v>15598</v>
      </c>
      <c r="J1279" s="84">
        <v>210</v>
      </c>
      <c r="K1279" s="84">
        <v>0</v>
      </c>
      <c r="L1279" s="82">
        <v>471865</v>
      </c>
      <c r="M1279" s="82">
        <v>0</v>
      </c>
      <c r="N1279" s="82">
        <v>2246.98</v>
      </c>
      <c r="O1279" s="86" t="s">
        <v>17554</v>
      </c>
      <c r="P1279" s="82">
        <v>-7396.16</v>
      </c>
      <c r="Q1279" s="82">
        <v>0</v>
      </c>
      <c r="R1279" s="2">
        <f t="shared" si="38"/>
        <v>471865</v>
      </c>
      <c r="S1279" s="2">
        <f t="shared" si="39"/>
        <v>2246.9761904761904</v>
      </c>
    </row>
    <row r="1280" spans="1:19" x14ac:dyDescent="0.25">
      <c r="A1280" s="85" t="s">
        <v>17588</v>
      </c>
      <c r="B1280" s="85" t="s">
        <v>15263</v>
      </c>
      <c r="C1280" s="85" t="s">
        <v>15264</v>
      </c>
      <c r="D1280" s="85">
        <v>401</v>
      </c>
      <c r="E1280" s="85">
        <v>1</v>
      </c>
      <c r="F1280" s="85" t="s">
        <v>15595</v>
      </c>
      <c r="G1280" s="85" t="s">
        <v>15594</v>
      </c>
      <c r="H1280" s="85" t="s">
        <v>1082</v>
      </c>
      <c r="I1280" s="85" t="s">
        <v>15597</v>
      </c>
      <c r="J1280" s="84">
        <v>130</v>
      </c>
      <c r="K1280" s="84">
        <v>0</v>
      </c>
      <c r="L1280" s="82">
        <v>307560</v>
      </c>
      <c r="M1280" s="82">
        <v>0</v>
      </c>
      <c r="N1280" s="82">
        <v>2365.85</v>
      </c>
      <c r="O1280" s="86" t="s">
        <v>17554</v>
      </c>
      <c r="P1280" s="82">
        <v>-4820.79</v>
      </c>
      <c r="Q1280" s="82">
        <v>0</v>
      </c>
      <c r="R1280" s="2">
        <f t="shared" si="38"/>
        <v>307560</v>
      </c>
      <c r="S1280" s="2">
        <f t="shared" si="39"/>
        <v>2365.8461538461538</v>
      </c>
    </row>
    <row r="1281" spans="1:19" x14ac:dyDescent="0.25">
      <c r="A1281" s="85" t="s">
        <v>17588</v>
      </c>
      <c r="B1281" s="85" t="s">
        <v>15263</v>
      </c>
      <c r="C1281" s="85" t="s">
        <v>15264</v>
      </c>
      <c r="D1281" s="85">
        <v>401</v>
      </c>
      <c r="E1281" s="85">
        <v>1</v>
      </c>
      <c r="F1281" s="85" t="s">
        <v>15595</v>
      </c>
      <c r="G1281" s="85" t="s">
        <v>15594</v>
      </c>
      <c r="H1281" s="85" t="s">
        <v>1083</v>
      </c>
      <c r="I1281" s="85" t="s">
        <v>15596</v>
      </c>
      <c r="J1281" s="84">
        <v>100</v>
      </c>
      <c r="K1281" s="84">
        <v>0</v>
      </c>
      <c r="L1281" s="82">
        <v>230463</v>
      </c>
      <c r="M1281" s="82">
        <v>0</v>
      </c>
      <c r="N1281" s="82">
        <v>2304.63</v>
      </c>
      <c r="O1281" s="86" t="s">
        <v>17554</v>
      </c>
      <c r="P1281" s="82">
        <v>-3612.35</v>
      </c>
      <c r="Q1281" s="82">
        <v>0</v>
      </c>
      <c r="R1281" s="2">
        <f t="shared" si="38"/>
        <v>230463</v>
      </c>
      <c r="S1281" s="2">
        <f t="shared" si="39"/>
        <v>2304.63</v>
      </c>
    </row>
    <row r="1282" spans="1:19" x14ac:dyDescent="0.25">
      <c r="A1282" s="85" t="s">
        <v>17588</v>
      </c>
      <c r="B1282" s="85" t="s">
        <v>15263</v>
      </c>
      <c r="C1282" s="85" t="s">
        <v>15264</v>
      </c>
      <c r="D1282" s="85">
        <v>401</v>
      </c>
      <c r="E1282" s="85">
        <v>1</v>
      </c>
      <c r="F1282" s="85" t="s">
        <v>15595</v>
      </c>
      <c r="G1282" s="85" t="s">
        <v>15594</v>
      </c>
      <c r="H1282" s="85" t="s">
        <v>1084</v>
      </c>
      <c r="I1282" s="85" t="s">
        <v>15596</v>
      </c>
      <c r="J1282" s="84">
        <v>170</v>
      </c>
      <c r="K1282" s="84">
        <v>0</v>
      </c>
      <c r="L1282" s="82">
        <v>406057</v>
      </c>
      <c r="M1282" s="82">
        <v>0</v>
      </c>
      <c r="N1282" s="82">
        <v>2388.5700000000002</v>
      </c>
      <c r="O1282" s="86" t="s">
        <v>17554</v>
      </c>
      <c r="P1282" s="82">
        <v>-6364.66</v>
      </c>
      <c r="Q1282" s="82">
        <v>0</v>
      </c>
      <c r="R1282" s="2">
        <f t="shared" si="38"/>
        <v>406057</v>
      </c>
      <c r="S1282" s="2">
        <f t="shared" si="39"/>
        <v>2388.5705882352941</v>
      </c>
    </row>
    <row r="1283" spans="1:19" x14ac:dyDescent="0.25">
      <c r="A1283" s="85" t="s">
        <v>17588</v>
      </c>
      <c r="B1283" s="85" t="s">
        <v>15263</v>
      </c>
      <c r="C1283" s="85" t="s">
        <v>15264</v>
      </c>
      <c r="D1283" s="85">
        <v>401</v>
      </c>
      <c r="E1283" s="85">
        <v>1</v>
      </c>
      <c r="F1283" s="85" t="s">
        <v>15595</v>
      </c>
      <c r="G1283" s="85" t="s">
        <v>15594</v>
      </c>
      <c r="H1283" s="85" t="s">
        <v>1085</v>
      </c>
      <c r="I1283" s="85" t="s">
        <v>15593</v>
      </c>
      <c r="J1283" s="84">
        <v>131</v>
      </c>
      <c r="K1283" s="84">
        <v>0</v>
      </c>
      <c r="L1283" s="82">
        <v>329170</v>
      </c>
      <c r="M1283" s="82">
        <v>0</v>
      </c>
      <c r="N1283" s="82">
        <v>2512.75</v>
      </c>
      <c r="O1283" s="86" t="s">
        <v>17554</v>
      </c>
      <c r="P1283" s="82">
        <v>-5159.5200000000004</v>
      </c>
      <c r="Q1283" s="82">
        <v>0</v>
      </c>
      <c r="R1283" s="2">
        <f t="shared" si="38"/>
        <v>329170</v>
      </c>
      <c r="S1283" s="2">
        <f t="shared" si="39"/>
        <v>2512.7480916030536</v>
      </c>
    </row>
    <row r="1284" spans="1:19" x14ac:dyDescent="0.25">
      <c r="A1284" s="85" t="s">
        <v>17588</v>
      </c>
      <c r="B1284" s="85" t="s">
        <v>15263</v>
      </c>
      <c r="C1284" s="85" t="s">
        <v>15264</v>
      </c>
      <c r="D1284" s="85">
        <v>401</v>
      </c>
      <c r="E1284" s="85">
        <v>1</v>
      </c>
      <c r="F1284" s="85" t="s">
        <v>15592</v>
      </c>
      <c r="G1284" s="85" t="s">
        <v>15591</v>
      </c>
      <c r="H1284" s="85" t="s">
        <v>1086</v>
      </c>
      <c r="I1284" s="85" t="s">
        <v>17937</v>
      </c>
      <c r="J1284" s="84">
        <v>125</v>
      </c>
      <c r="K1284" s="84">
        <v>0</v>
      </c>
      <c r="L1284" s="82">
        <v>341990</v>
      </c>
      <c r="M1284" s="82">
        <v>0</v>
      </c>
      <c r="N1284" s="82">
        <v>2735.92</v>
      </c>
      <c r="O1284" s="86" t="s">
        <v>17552</v>
      </c>
      <c r="P1284" s="82">
        <v>16285.21</v>
      </c>
      <c r="Q1284" s="82">
        <v>0</v>
      </c>
      <c r="R1284" s="2">
        <f t="shared" ref="R1284:R1347" si="40">L1284-M1284</f>
        <v>341990</v>
      </c>
      <c r="S1284" s="2">
        <f t="shared" ref="S1284:S1347" si="41">R1284/J1284</f>
        <v>2735.92</v>
      </c>
    </row>
    <row r="1285" spans="1:19" x14ac:dyDescent="0.25">
      <c r="A1285" s="85" t="s">
        <v>17588</v>
      </c>
      <c r="B1285" s="85" t="s">
        <v>15263</v>
      </c>
      <c r="C1285" s="85" t="s">
        <v>15264</v>
      </c>
      <c r="D1285" s="85">
        <v>401</v>
      </c>
      <c r="E1285" s="85">
        <v>1</v>
      </c>
      <c r="F1285" s="85" t="s">
        <v>15592</v>
      </c>
      <c r="G1285" s="85" t="s">
        <v>15591</v>
      </c>
      <c r="H1285" s="85" t="s">
        <v>1087</v>
      </c>
      <c r="I1285" s="85" t="s">
        <v>17938</v>
      </c>
      <c r="J1285" s="84">
        <v>90</v>
      </c>
      <c r="K1285" s="84">
        <v>0</v>
      </c>
      <c r="L1285" s="82">
        <v>243494</v>
      </c>
      <c r="M1285" s="82">
        <v>0</v>
      </c>
      <c r="N1285" s="82">
        <v>2705.49</v>
      </c>
      <c r="O1285" s="86" t="s">
        <v>17552</v>
      </c>
      <c r="P1285" s="82">
        <v>11594.96</v>
      </c>
      <c r="Q1285" s="82">
        <v>0</v>
      </c>
      <c r="R1285" s="2">
        <f t="shared" si="40"/>
        <v>243494</v>
      </c>
      <c r="S1285" s="2">
        <f t="shared" si="41"/>
        <v>2705.4888888888891</v>
      </c>
    </row>
    <row r="1286" spans="1:19" x14ac:dyDescent="0.25">
      <c r="A1286" s="85" t="s">
        <v>17588</v>
      </c>
      <c r="B1286" s="85" t="s">
        <v>15263</v>
      </c>
      <c r="C1286" s="85" t="s">
        <v>15264</v>
      </c>
      <c r="D1286" s="85">
        <v>401</v>
      </c>
      <c r="E1286" s="85">
        <v>1</v>
      </c>
      <c r="F1286" s="85" t="s">
        <v>15592</v>
      </c>
      <c r="G1286" s="85" t="s">
        <v>15591</v>
      </c>
      <c r="H1286" s="85" t="s">
        <v>1088</v>
      </c>
      <c r="I1286" s="85" t="s">
        <v>17939</v>
      </c>
      <c r="J1286" s="84">
        <v>124</v>
      </c>
      <c r="K1286" s="84">
        <v>0</v>
      </c>
      <c r="L1286" s="82">
        <v>305470</v>
      </c>
      <c r="M1286" s="82">
        <v>0</v>
      </c>
      <c r="N1286" s="82">
        <v>2463.4699999999998</v>
      </c>
      <c r="O1286" s="86" t="s">
        <v>17552</v>
      </c>
      <c r="P1286" s="82">
        <v>14546.21</v>
      </c>
      <c r="Q1286" s="82">
        <v>0</v>
      </c>
      <c r="R1286" s="2">
        <f t="shared" si="40"/>
        <v>305470</v>
      </c>
      <c r="S1286" s="2">
        <f t="shared" si="41"/>
        <v>2463.4677419354839</v>
      </c>
    </row>
    <row r="1287" spans="1:19" x14ac:dyDescent="0.25">
      <c r="A1287" s="85" t="s">
        <v>17588</v>
      </c>
      <c r="B1287" s="85" t="s">
        <v>15263</v>
      </c>
      <c r="C1287" s="85" t="s">
        <v>15264</v>
      </c>
      <c r="D1287" s="85">
        <v>401</v>
      </c>
      <c r="E1287" s="85">
        <v>1</v>
      </c>
      <c r="F1287" s="85" t="s">
        <v>15588</v>
      </c>
      <c r="G1287" s="85" t="s">
        <v>15587</v>
      </c>
      <c r="H1287" s="85" t="s">
        <v>1089</v>
      </c>
      <c r="I1287" s="85" t="s">
        <v>15589</v>
      </c>
      <c r="J1287" s="84">
        <v>129</v>
      </c>
      <c r="K1287" s="84">
        <v>0</v>
      </c>
      <c r="L1287" s="82">
        <v>327339</v>
      </c>
      <c r="M1287" s="82">
        <v>0</v>
      </c>
      <c r="N1287" s="82">
        <v>2537.5100000000002</v>
      </c>
      <c r="O1287" s="86" t="s">
        <v>17554</v>
      </c>
      <c r="P1287" s="82">
        <v>-5130.8100000000004</v>
      </c>
      <c r="Q1287" s="82">
        <v>0</v>
      </c>
      <c r="R1287" s="2">
        <f t="shared" si="40"/>
        <v>327339</v>
      </c>
      <c r="S1287" s="2">
        <f t="shared" si="41"/>
        <v>2537.5116279069766</v>
      </c>
    </row>
    <row r="1288" spans="1:19" x14ac:dyDescent="0.25">
      <c r="A1288" s="85" t="s">
        <v>17588</v>
      </c>
      <c r="B1288" s="85" t="s">
        <v>15263</v>
      </c>
      <c r="C1288" s="85" t="s">
        <v>15264</v>
      </c>
      <c r="D1288" s="85">
        <v>401</v>
      </c>
      <c r="E1288" s="85">
        <v>1</v>
      </c>
      <c r="F1288" s="85" t="s">
        <v>15588</v>
      </c>
      <c r="G1288" s="85" t="s">
        <v>15587</v>
      </c>
      <c r="H1288" s="85" t="s">
        <v>1090</v>
      </c>
      <c r="I1288" s="85" t="s">
        <v>15586</v>
      </c>
      <c r="J1288" s="84">
        <v>131</v>
      </c>
      <c r="K1288" s="84">
        <v>0</v>
      </c>
      <c r="L1288" s="82">
        <v>318109</v>
      </c>
      <c r="M1288" s="82">
        <v>0</v>
      </c>
      <c r="N1288" s="82">
        <v>2428.31</v>
      </c>
      <c r="O1288" s="86" t="s">
        <v>17554</v>
      </c>
      <c r="P1288" s="82">
        <v>-4986.1400000000003</v>
      </c>
      <c r="Q1288" s="82">
        <v>0</v>
      </c>
      <c r="R1288" s="2">
        <f t="shared" si="40"/>
        <v>318109</v>
      </c>
      <c r="S1288" s="2">
        <f t="shared" si="41"/>
        <v>2428.3129770992368</v>
      </c>
    </row>
    <row r="1289" spans="1:19" x14ac:dyDescent="0.25">
      <c r="A1289" s="85" t="s">
        <v>17588</v>
      </c>
      <c r="B1289" s="85" t="s">
        <v>15263</v>
      </c>
      <c r="C1289" s="85" t="s">
        <v>15264</v>
      </c>
      <c r="D1289" s="85">
        <v>401</v>
      </c>
      <c r="E1289" s="85">
        <v>1</v>
      </c>
      <c r="F1289" s="85" t="s">
        <v>15585</v>
      </c>
      <c r="G1289" s="85" t="s">
        <v>11580</v>
      </c>
      <c r="H1289" s="85" t="s">
        <v>1091</v>
      </c>
      <c r="I1289" s="85" t="s">
        <v>15584</v>
      </c>
      <c r="J1289" s="84">
        <v>110</v>
      </c>
      <c r="K1289" s="84">
        <v>0</v>
      </c>
      <c r="L1289" s="82">
        <v>251083</v>
      </c>
      <c r="M1289" s="82">
        <v>0</v>
      </c>
      <c r="N1289" s="82">
        <v>2282.5700000000002</v>
      </c>
      <c r="O1289" s="86" t="s">
        <v>17552</v>
      </c>
      <c r="P1289" s="82">
        <v>11956.33</v>
      </c>
      <c r="Q1289" s="82">
        <v>0</v>
      </c>
      <c r="R1289" s="2">
        <f t="shared" si="40"/>
        <v>251083</v>
      </c>
      <c r="S1289" s="2">
        <f t="shared" si="41"/>
        <v>2282.5727272727272</v>
      </c>
    </row>
    <row r="1290" spans="1:19" x14ac:dyDescent="0.25">
      <c r="A1290" s="85" t="s">
        <v>17588</v>
      </c>
      <c r="B1290" s="85" t="s">
        <v>15263</v>
      </c>
      <c r="C1290" s="85" t="s">
        <v>15264</v>
      </c>
      <c r="D1290" s="85">
        <v>401</v>
      </c>
      <c r="E1290" s="85">
        <v>1</v>
      </c>
      <c r="F1290" s="85" t="s">
        <v>15583</v>
      </c>
      <c r="G1290" s="85" t="s">
        <v>15582</v>
      </c>
      <c r="H1290" s="85" t="s">
        <v>1092</v>
      </c>
      <c r="I1290" s="85" t="s">
        <v>15581</v>
      </c>
      <c r="J1290" s="84">
        <v>50</v>
      </c>
      <c r="K1290" s="84">
        <v>0</v>
      </c>
      <c r="L1290" s="82">
        <v>131992</v>
      </c>
      <c r="M1290" s="82">
        <v>0</v>
      </c>
      <c r="N1290" s="82">
        <v>2639.84</v>
      </c>
      <c r="O1290" s="86" t="s">
        <v>17552</v>
      </c>
      <c r="P1290" s="82">
        <v>6285.32</v>
      </c>
      <c r="Q1290" s="82">
        <v>0</v>
      </c>
      <c r="R1290" s="2">
        <f t="shared" si="40"/>
        <v>131992</v>
      </c>
      <c r="S1290" s="2">
        <f t="shared" si="41"/>
        <v>2639.84</v>
      </c>
    </row>
    <row r="1291" spans="1:19" x14ac:dyDescent="0.25">
      <c r="A1291" s="85" t="s">
        <v>17588</v>
      </c>
      <c r="B1291" s="85" t="s">
        <v>15263</v>
      </c>
      <c r="C1291" s="85" t="s">
        <v>15264</v>
      </c>
      <c r="D1291" s="85">
        <v>401</v>
      </c>
      <c r="E1291" s="85">
        <v>1</v>
      </c>
      <c r="F1291" s="85" t="s">
        <v>15580</v>
      </c>
      <c r="G1291" s="85" t="s">
        <v>15579</v>
      </c>
      <c r="H1291" s="85" t="s">
        <v>1093</v>
      </c>
      <c r="I1291" s="85" t="s">
        <v>15578</v>
      </c>
      <c r="J1291" s="84">
        <v>40</v>
      </c>
      <c r="K1291" s="84">
        <v>0</v>
      </c>
      <c r="L1291" s="82">
        <v>89040</v>
      </c>
      <c r="M1291" s="82">
        <v>0</v>
      </c>
      <c r="N1291" s="82">
        <v>2226</v>
      </c>
      <c r="O1291" s="86" t="s">
        <v>17554</v>
      </c>
      <c r="P1291" s="82">
        <v>-1395.64</v>
      </c>
      <c r="Q1291" s="82">
        <v>0</v>
      </c>
      <c r="R1291" s="2">
        <f t="shared" si="40"/>
        <v>89040</v>
      </c>
      <c r="S1291" s="2">
        <f t="shared" si="41"/>
        <v>2226</v>
      </c>
    </row>
    <row r="1292" spans="1:19" x14ac:dyDescent="0.25">
      <c r="A1292" s="85" t="s">
        <v>17588</v>
      </c>
      <c r="B1292" s="85" t="s">
        <v>15263</v>
      </c>
      <c r="C1292" s="85" t="s">
        <v>15264</v>
      </c>
      <c r="D1292" s="85">
        <v>401</v>
      </c>
      <c r="E1292" s="85">
        <v>1</v>
      </c>
      <c r="F1292" s="85" t="s">
        <v>15577</v>
      </c>
      <c r="G1292" s="85" t="s">
        <v>15576</v>
      </c>
      <c r="H1292" s="85" t="s">
        <v>1094</v>
      </c>
      <c r="I1292" s="85" t="s">
        <v>11317</v>
      </c>
      <c r="J1292" s="84">
        <v>25</v>
      </c>
      <c r="K1292" s="84">
        <v>0</v>
      </c>
      <c r="L1292" s="82">
        <v>52118</v>
      </c>
      <c r="M1292" s="82">
        <v>0</v>
      </c>
      <c r="N1292" s="82">
        <v>2084.7199999999998</v>
      </c>
      <c r="O1292" s="86" t="s">
        <v>17554</v>
      </c>
      <c r="P1292" s="82">
        <v>-816.92</v>
      </c>
      <c r="Q1292" s="82">
        <v>0</v>
      </c>
      <c r="R1292" s="2">
        <f t="shared" si="40"/>
        <v>52118</v>
      </c>
      <c r="S1292" s="2">
        <f t="shared" si="41"/>
        <v>2084.7199999999998</v>
      </c>
    </row>
    <row r="1293" spans="1:19" x14ac:dyDescent="0.25">
      <c r="A1293" s="85" t="s">
        <v>17588</v>
      </c>
      <c r="B1293" s="85" t="s">
        <v>15263</v>
      </c>
      <c r="C1293" s="85" t="s">
        <v>15264</v>
      </c>
      <c r="D1293" s="85">
        <v>401</v>
      </c>
      <c r="E1293" s="85">
        <v>1</v>
      </c>
      <c r="F1293" s="85" t="s">
        <v>15575</v>
      </c>
      <c r="G1293" s="85" t="s">
        <v>15574</v>
      </c>
      <c r="H1293" s="85" t="s">
        <v>1095</v>
      </c>
      <c r="I1293" s="85" t="s">
        <v>15573</v>
      </c>
      <c r="J1293" s="84">
        <v>24</v>
      </c>
      <c r="K1293" s="84">
        <v>0</v>
      </c>
      <c r="L1293" s="82">
        <v>55721</v>
      </c>
      <c r="M1293" s="82">
        <v>0</v>
      </c>
      <c r="N1293" s="82">
        <v>2321.71</v>
      </c>
      <c r="O1293" s="86" t="s">
        <v>17554</v>
      </c>
      <c r="P1293" s="82">
        <v>-873.39</v>
      </c>
      <c r="Q1293" s="82">
        <v>0</v>
      </c>
      <c r="R1293" s="2">
        <f t="shared" si="40"/>
        <v>55721</v>
      </c>
      <c r="S1293" s="2">
        <f t="shared" si="41"/>
        <v>2321.7083333333335</v>
      </c>
    </row>
    <row r="1294" spans="1:19" x14ac:dyDescent="0.25">
      <c r="A1294" s="85" t="s">
        <v>17588</v>
      </c>
      <c r="B1294" s="85" t="s">
        <v>15263</v>
      </c>
      <c r="C1294" s="85" t="s">
        <v>15264</v>
      </c>
      <c r="D1294" s="85">
        <v>401</v>
      </c>
      <c r="E1294" s="85">
        <v>1</v>
      </c>
      <c r="F1294" s="85" t="s">
        <v>15572</v>
      </c>
      <c r="G1294" s="85" t="s">
        <v>15571</v>
      </c>
      <c r="H1294" s="85" t="s">
        <v>1096</v>
      </c>
      <c r="I1294" s="85" t="s">
        <v>15570</v>
      </c>
      <c r="J1294" s="84">
        <v>44</v>
      </c>
      <c r="K1294" s="84">
        <v>0</v>
      </c>
      <c r="L1294" s="82">
        <v>111502</v>
      </c>
      <c r="M1294" s="82">
        <v>0</v>
      </c>
      <c r="N1294" s="82">
        <v>2534.14</v>
      </c>
      <c r="O1294" s="86" t="s">
        <v>17552</v>
      </c>
      <c r="P1294" s="82">
        <v>5309.65</v>
      </c>
      <c r="Q1294" s="82">
        <v>0</v>
      </c>
      <c r="R1294" s="2">
        <f t="shared" si="40"/>
        <v>111502</v>
      </c>
      <c r="S1294" s="2">
        <f t="shared" si="41"/>
        <v>2534.1363636363635</v>
      </c>
    </row>
    <row r="1295" spans="1:19" x14ac:dyDescent="0.25">
      <c r="A1295" s="85" t="s">
        <v>17588</v>
      </c>
      <c r="B1295" s="85" t="s">
        <v>15263</v>
      </c>
      <c r="C1295" s="85" t="s">
        <v>15264</v>
      </c>
      <c r="D1295" s="85">
        <v>401</v>
      </c>
      <c r="E1295" s="85">
        <v>1</v>
      </c>
      <c r="F1295" s="85" t="s">
        <v>15569</v>
      </c>
      <c r="G1295" s="85" t="s">
        <v>15568</v>
      </c>
      <c r="H1295" s="85" t="s">
        <v>1097</v>
      </c>
      <c r="I1295" s="85" t="s">
        <v>15567</v>
      </c>
      <c r="J1295" s="84">
        <v>20</v>
      </c>
      <c r="K1295" s="84">
        <v>0</v>
      </c>
      <c r="L1295" s="82">
        <v>42309</v>
      </c>
      <c r="M1295" s="82">
        <v>0</v>
      </c>
      <c r="N1295" s="82">
        <v>2115.4499999999998</v>
      </c>
      <c r="O1295" s="86" t="s">
        <v>17554</v>
      </c>
      <c r="P1295" s="82">
        <v>-663.15</v>
      </c>
      <c r="Q1295" s="82">
        <v>0</v>
      </c>
      <c r="R1295" s="2">
        <f t="shared" si="40"/>
        <v>42309</v>
      </c>
      <c r="S1295" s="2">
        <f t="shared" si="41"/>
        <v>2115.4499999999998</v>
      </c>
    </row>
    <row r="1296" spans="1:19" x14ac:dyDescent="0.25">
      <c r="A1296" s="85" t="s">
        <v>17588</v>
      </c>
      <c r="B1296" s="85" t="s">
        <v>15263</v>
      </c>
      <c r="C1296" s="85" t="s">
        <v>15264</v>
      </c>
      <c r="D1296" s="85">
        <v>401</v>
      </c>
      <c r="E1296" s="85">
        <v>1</v>
      </c>
      <c r="F1296" s="85" t="s">
        <v>15566</v>
      </c>
      <c r="G1296" s="85" t="s">
        <v>15565</v>
      </c>
      <c r="H1296" s="85" t="s">
        <v>1098</v>
      </c>
      <c r="I1296" s="85" t="s">
        <v>15564</v>
      </c>
      <c r="J1296" s="84">
        <v>159</v>
      </c>
      <c r="K1296" s="84">
        <v>0</v>
      </c>
      <c r="L1296" s="82">
        <v>356521</v>
      </c>
      <c r="M1296" s="82">
        <v>0</v>
      </c>
      <c r="N1296" s="82">
        <v>2242.27</v>
      </c>
      <c r="O1296" s="86" t="s">
        <v>17554</v>
      </c>
      <c r="P1296" s="82">
        <v>-5588.21</v>
      </c>
      <c r="Q1296" s="82">
        <v>0</v>
      </c>
      <c r="R1296" s="2">
        <f t="shared" si="40"/>
        <v>356521</v>
      </c>
      <c r="S1296" s="2">
        <f t="shared" si="41"/>
        <v>2242.2704402515724</v>
      </c>
    </row>
    <row r="1297" spans="1:19" x14ac:dyDescent="0.25">
      <c r="A1297" s="85" t="s">
        <v>17588</v>
      </c>
      <c r="B1297" s="85" t="s">
        <v>15263</v>
      </c>
      <c r="C1297" s="85" t="s">
        <v>15264</v>
      </c>
      <c r="D1297" s="85">
        <v>401</v>
      </c>
      <c r="E1297" s="85">
        <v>1</v>
      </c>
      <c r="F1297" s="85" t="s">
        <v>15563</v>
      </c>
      <c r="G1297" s="85" t="s">
        <v>15562</v>
      </c>
      <c r="H1297" s="85" t="s">
        <v>1099</v>
      </c>
      <c r="I1297" s="85" t="s">
        <v>17940</v>
      </c>
      <c r="J1297" s="84">
        <v>98</v>
      </c>
      <c r="K1297" s="84">
        <v>0</v>
      </c>
      <c r="L1297" s="82">
        <v>214481</v>
      </c>
      <c r="M1297" s="82">
        <v>0</v>
      </c>
      <c r="N1297" s="82">
        <v>2188.58</v>
      </c>
      <c r="O1297" s="86" t="s">
        <v>17552</v>
      </c>
      <c r="P1297" s="82">
        <v>10213.36</v>
      </c>
      <c r="Q1297" s="82">
        <v>0</v>
      </c>
      <c r="R1297" s="2">
        <f t="shared" si="40"/>
        <v>214481</v>
      </c>
      <c r="S1297" s="2">
        <f t="shared" si="41"/>
        <v>2188.5816326530612</v>
      </c>
    </row>
    <row r="1298" spans="1:19" x14ac:dyDescent="0.25">
      <c r="A1298" s="85" t="s">
        <v>17588</v>
      </c>
      <c r="B1298" s="85" t="s">
        <v>15263</v>
      </c>
      <c r="C1298" s="85" t="s">
        <v>15264</v>
      </c>
      <c r="D1298" s="85">
        <v>401</v>
      </c>
      <c r="E1298" s="85">
        <v>1</v>
      </c>
      <c r="F1298" s="85" t="s">
        <v>15561</v>
      </c>
      <c r="G1298" s="85" t="s">
        <v>18100</v>
      </c>
      <c r="H1298" s="85" t="s">
        <v>1100</v>
      </c>
      <c r="I1298" s="85" t="s">
        <v>15560</v>
      </c>
      <c r="J1298" s="84">
        <v>39</v>
      </c>
      <c r="K1298" s="84">
        <v>0</v>
      </c>
      <c r="L1298" s="82">
        <v>88291</v>
      </c>
      <c r="M1298" s="82">
        <v>0</v>
      </c>
      <c r="N1298" s="82">
        <v>2263.87</v>
      </c>
      <c r="O1298" s="86" t="s">
        <v>17552</v>
      </c>
      <c r="P1298" s="82">
        <v>4204.33</v>
      </c>
      <c r="Q1298" s="82">
        <v>0</v>
      </c>
      <c r="R1298" s="2">
        <f t="shared" si="40"/>
        <v>88291</v>
      </c>
      <c r="S1298" s="2">
        <f t="shared" si="41"/>
        <v>2263.8717948717949</v>
      </c>
    </row>
    <row r="1299" spans="1:19" x14ac:dyDescent="0.25">
      <c r="A1299" s="85" t="s">
        <v>17588</v>
      </c>
      <c r="B1299" s="85" t="s">
        <v>15263</v>
      </c>
      <c r="C1299" s="85" t="s">
        <v>15264</v>
      </c>
      <c r="D1299" s="85">
        <v>401</v>
      </c>
      <c r="E1299" s="85">
        <v>1</v>
      </c>
      <c r="F1299" s="85" t="s">
        <v>15559</v>
      </c>
      <c r="G1299" s="85" t="s">
        <v>15558</v>
      </c>
      <c r="H1299" s="85" t="s">
        <v>1101</v>
      </c>
      <c r="I1299" s="85" t="s">
        <v>15557</v>
      </c>
      <c r="J1299" s="84">
        <v>70</v>
      </c>
      <c r="K1299" s="84">
        <v>0</v>
      </c>
      <c r="L1299" s="82">
        <v>156780</v>
      </c>
      <c r="M1299" s="82">
        <v>0</v>
      </c>
      <c r="N1299" s="82">
        <v>2239.71</v>
      </c>
      <c r="O1299" s="86" t="s">
        <v>17554</v>
      </c>
      <c r="P1299" s="82">
        <v>-2457.42</v>
      </c>
      <c r="Q1299" s="82">
        <v>0</v>
      </c>
      <c r="R1299" s="2">
        <f t="shared" si="40"/>
        <v>156780</v>
      </c>
      <c r="S1299" s="2">
        <f t="shared" si="41"/>
        <v>2239.7142857142858</v>
      </c>
    </row>
    <row r="1300" spans="1:19" x14ac:dyDescent="0.25">
      <c r="A1300" s="85" t="s">
        <v>17588</v>
      </c>
      <c r="B1300" s="85" t="s">
        <v>15263</v>
      </c>
      <c r="C1300" s="85" t="s">
        <v>15264</v>
      </c>
      <c r="D1300" s="85">
        <v>401</v>
      </c>
      <c r="E1300" s="85">
        <v>1</v>
      </c>
      <c r="F1300" s="85" t="s">
        <v>15556</v>
      </c>
      <c r="G1300" s="85" t="s">
        <v>15555</v>
      </c>
      <c r="H1300" s="85" t="s">
        <v>1102</v>
      </c>
      <c r="I1300" s="85" t="s">
        <v>15554</v>
      </c>
      <c r="J1300" s="84">
        <v>249</v>
      </c>
      <c r="K1300" s="84">
        <v>0</v>
      </c>
      <c r="L1300" s="82">
        <v>547242</v>
      </c>
      <c r="M1300" s="82">
        <v>0</v>
      </c>
      <c r="N1300" s="82">
        <v>2197.7600000000002</v>
      </c>
      <c r="O1300" s="86" t="s">
        <v>17552</v>
      </c>
      <c r="P1300" s="82">
        <v>26059.13</v>
      </c>
      <c r="Q1300" s="82">
        <v>0</v>
      </c>
      <c r="R1300" s="2">
        <f t="shared" si="40"/>
        <v>547242</v>
      </c>
      <c r="S1300" s="2">
        <f t="shared" si="41"/>
        <v>2197.7590361445782</v>
      </c>
    </row>
    <row r="1301" spans="1:19" x14ac:dyDescent="0.25">
      <c r="A1301" s="85" t="s">
        <v>17588</v>
      </c>
      <c r="B1301" s="85" t="s">
        <v>15263</v>
      </c>
      <c r="C1301" s="85" t="s">
        <v>15264</v>
      </c>
      <c r="D1301" s="85">
        <v>401</v>
      </c>
      <c r="E1301" s="85">
        <v>1</v>
      </c>
      <c r="F1301" s="85" t="s">
        <v>15553</v>
      </c>
      <c r="G1301" s="85" t="s">
        <v>15552</v>
      </c>
      <c r="H1301" s="85" t="s">
        <v>1103</v>
      </c>
      <c r="I1301" s="85" t="s">
        <v>15551</v>
      </c>
      <c r="J1301" s="84">
        <v>130</v>
      </c>
      <c r="K1301" s="84">
        <v>0</v>
      </c>
      <c r="L1301" s="82">
        <v>286633</v>
      </c>
      <c r="M1301" s="82">
        <v>0</v>
      </c>
      <c r="N1301" s="82">
        <v>2204.87</v>
      </c>
      <c r="O1301" s="86" t="s">
        <v>17554</v>
      </c>
      <c r="P1301" s="82">
        <v>-4492.7700000000004</v>
      </c>
      <c r="Q1301" s="82">
        <v>0</v>
      </c>
      <c r="R1301" s="2">
        <f t="shared" si="40"/>
        <v>286633</v>
      </c>
      <c r="S1301" s="2">
        <f t="shared" si="41"/>
        <v>2204.8692307692309</v>
      </c>
    </row>
    <row r="1302" spans="1:19" x14ac:dyDescent="0.25">
      <c r="A1302" s="85" t="s">
        <v>17588</v>
      </c>
      <c r="B1302" s="85" t="s">
        <v>15263</v>
      </c>
      <c r="C1302" s="85" t="s">
        <v>15264</v>
      </c>
      <c r="D1302" s="85">
        <v>401</v>
      </c>
      <c r="E1302" s="85">
        <v>1</v>
      </c>
      <c r="F1302" s="85" t="s">
        <v>15550</v>
      </c>
      <c r="G1302" s="85" t="s">
        <v>18101</v>
      </c>
      <c r="H1302" s="85" t="s">
        <v>1104</v>
      </c>
      <c r="I1302" s="85" t="s">
        <v>15549</v>
      </c>
      <c r="J1302" s="84">
        <v>46</v>
      </c>
      <c r="K1302" s="84">
        <v>0</v>
      </c>
      <c r="L1302" s="82">
        <v>115526</v>
      </c>
      <c r="M1302" s="82">
        <v>0</v>
      </c>
      <c r="N1302" s="82">
        <v>2511.4299999999998</v>
      </c>
      <c r="O1302" s="86" t="s">
        <v>17554</v>
      </c>
      <c r="P1302" s="82">
        <v>-1810.79</v>
      </c>
      <c r="Q1302" s="82">
        <v>0</v>
      </c>
      <c r="R1302" s="2">
        <f t="shared" si="40"/>
        <v>115526</v>
      </c>
      <c r="S1302" s="2">
        <f t="shared" si="41"/>
        <v>2511.4347826086955</v>
      </c>
    </row>
    <row r="1303" spans="1:19" x14ac:dyDescent="0.25">
      <c r="A1303" s="85" t="s">
        <v>17588</v>
      </c>
      <c r="B1303" s="85" t="s">
        <v>15263</v>
      </c>
      <c r="C1303" s="85" t="s">
        <v>15264</v>
      </c>
      <c r="D1303" s="85">
        <v>401</v>
      </c>
      <c r="E1303" s="85">
        <v>1</v>
      </c>
      <c r="F1303" s="85" t="s">
        <v>15548</v>
      </c>
      <c r="G1303" s="85" t="s">
        <v>18606</v>
      </c>
      <c r="H1303" s="85" t="s">
        <v>1105</v>
      </c>
      <c r="I1303" s="85" t="s">
        <v>15547</v>
      </c>
      <c r="J1303" s="84">
        <v>50</v>
      </c>
      <c r="K1303" s="84">
        <v>0</v>
      </c>
      <c r="L1303" s="82">
        <v>119251</v>
      </c>
      <c r="M1303" s="82">
        <v>0</v>
      </c>
      <c r="N1303" s="82">
        <v>2385.02</v>
      </c>
      <c r="O1303" s="86" t="s">
        <v>17552</v>
      </c>
      <c r="P1303" s="82">
        <v>5678.61</v>
      </c>
      <c r="Q1303" s="82">
        <v>0</v>
      </c>
      <c r="R1303" s="2">
        <f t="shared" si="40"/>
        <v>119251</v>
      </c>
      <c r="S1303" s="2">
        <f t="shared" si="41"/>
        <v>2385.02</v>
      </c>
    </row>
    <row r="1304" spans="1:19" x14ac:dyDescent="0.25">
      <c r="A1304" s="85" t="s">
        <v>17588</v>
      </c>
      <c r="B1304" s="85" t="s">
        <v>15263</v>
      </c>
      <c r="C1304" s="85" t="s">
        <v>15264</v>
      </c>
      <c r="D1304" s="85">
        <v>401</v>
      </c>
      <c r="E1304" s="85">
        <v>1</v>
      </c>
      <c r="F1304" s="85" t="s">
        <v>15546</v>
      </c>
      <c r="G1304" s="85" t="s">
        <v>15545</v>
      </c>
      <c r="H1304" s="85" t="s">
        <v>1106</v>
      </c>
      <c r="I1304" s="85" t="s">
        <v>15544</v>
      </c>
      <c r="J1304" s="84">
        <v>30</v>
      </c>
      <c r="K1304" s="84">
        <v>0</v>
      </c>
      <c r="L1304" s="82">
        <v>56666</v>
      </c>
      <c r="M1304" s="82">
        <v>0</v>
      </c>
      <c r="N1304" s="82">
        <v>1888.87</v>
      </c>
      <c r="O1304" s="86" t="s">
        <v>17554</v>
      </c>
      <c r="P1304" s="82">
        <v>-888.19</v>
      </c>
      <c r="Q1304" s="82">
        <v>0</v>
      </c>
      <c r="R1304" s="2">
        <f t="shared" si="40"/>
        <v>56666</v>
      </c>
      <c r="S1304" s="2">
        <f t="shared" si="41"/>
        <v>1888.8666666666666</v>
      </c>
    </row>
    <row r="1305" spans="1:19" x14ac:dyDescent="0.25">
      <c r="A1305" s="85" t="s">
        <v>17588</v>
      </c>
      <c r="B1305" s="85" t="s">
        <v>15263</v>
      </c>
      <c r="C1305" s="85" t="s">
        <v>15264</v>
      </c>
      <c r="D1305" s="85">
        <v>401</v>
      </c>
      <c r="E1305" s="85">
        <v>1</v>
      </c>
      <c r="F1305" s="85" t="s">
        <v>15543</v>
      </c>
      <c r="G1305" s="85" t="s">
        <v>15542</v>
      </c>
      <c r="H1305" s="85" t="s">
        <v>1107</v>
      </c>
      <c r="I1305" s="85" t="s">
        <v>11317</v>
      </c>
      <c r="J1305" s="84">
        <v>100</v>
      </c>
      <c r="K1305" s="84">
        <v>0</v>
      </c>
      <c r="L1305" s="82">
        <v>250316</v>
      </c>
      <c r="M1305" s="82">
        <v>0</v>
      </c>
      <c r="N1305" s="82">
        <v>2503.16</v>
      </c>
      <c r="O1305" s="86" t="s">
        <v>17554</v>
      </c>
      <c r="P1305" s="82">
        <v>-3923.53</v>
      </c>
      <c r="Q1305" s="82">
        <v>0</v>
      </c>
      <c r="R1305" s="2">
        <f t="shared" si="40"/>
        <v>250316</v>
      </c>
      <c r="S1305" s="2">
        <f t="shared" si="41"/>
        <v>2503.16</v>
      </c>
    </row>
    <row r="1306" spans="1:19" x14ac:dyDescent="0.25">
      <c r="A1306" s="85" t="s">
        <v>17588</v>
      </c>
      <c r="B1306" s="85" t="s">
        <v>15263</v>
      </c>
      <c r="C1306" s="85" t="s">
        <v>15264</v>
      </c>
      <c r="D1306" s="85">
        <v>401</v>
      </c>
      <c r="E1306" s="85">
        <v>1</v>
      </c>
      <c r="F1306" s="85" t="s">
        <v>15541</v>
      </c>
      <c r="G1306" s="85" t="s">
        <v>15540</v>
      </c>
      <c r="H1306" s="85" t="s">
        <v>1108</v>
      </c>
      <c r="I1306" s="85" t="s">
        <v>15539</v>
      </c>
      <c r="J1306" s="84">
        <v>200</v>
      </c>
      <c r="K1306" s="84">
        <v>0</v>
      </c>
      <c r="L1306" s="82">
        <v>530221</v>
      </c>
      <c r="M1306" s="82">
        <v>0</v>
      </c>
      <c r="N1306" s="82">
        <v>2651.1</v>
      </c>
      <c r="O1306" s="86" t="s">
        <v>17552</v>
      </c>
      <c r="P1306" s="82">
        <v>25248.639999999999</v>
      </c>
      <c r="Q1306" s="82">
        <v>0</v>
      </c>
      <c r="R1306" s="2">
        <f t="shared" si="40"/>
        <v>530221</v>
      </c>
      <c r="S1306" s="2">
        <f t="shared" si="41"/>
        <v>2651.105</v>
      </c>
    </row>
    <row r="1307" spans="1:19" x14ac:dyDescent="0.25">
      <c r="A1307" s="85" t="s">
        <v>17588</v>
      </c>
      <c r="B1307" s="85" t="s">
        <v>15263</v>
      </c>
      <c r="C1307" s="85" t="s">
        <v>15264</v>
      </c>
      <c r="D1307" s="85">
        <v>401</v>
      </c>
      <c r="E1307" s="85">
        <v>1</v>
      </c>
      <c r="F1307" s="85" t="s">
        <v>15538</v>
      </c>
      <c r="G1307" s="85" t="s">
        <v>15537</v>
      </c>
      <c r="H1307" s="85" t="s">
        <v>1109</v>
      </c>
      <c r="I1307" s="85" t="s">
        <v>15536</v>
      </c>
      <c r="J1307" s="84">
        <v>20</v>
      </c>
      <c r="K1307" s="84">
        <v>0</v>
      </c>
      <c r="L1307" s="82">
        <v>51166</v>
      </c>
      <c r="M1307" s="82">
        <v>0</v>
      </c>
      <c r="N1307" s="82">
        <v>2558.3000000000002</v>
      </c>
      <c r="O1307" s="86" t="s">
        <v>17552</v>
      </c>
      <c r="P1307" s="82">
        <v>2436.5100000000002</v>
      </c>
      <c r="Q1307" s="82">
        <v>0</v>
      </c>
      <c r="R1307" s="2">
        <f t="shared" si="40"/>
        <v>51166</v>
      </c>
      <c r="S1307" s="2">
        <f t="shared" si="41"/>
        <v>2558.3000000000002</v>
      </c>
    </row>
    <row r="1308" spans="1:19" x14ac:dyDescent="0.25">
      <c r="A1308" s="85" t="s">
        <v>17588</v>
      </c>
      <c r="B1308" s="85" t="s">
        <v>15263</v>
      </c>
      <c r="C1308" s="85" t="s">
        <v>15264</v>
      </c>
      <c r="D1308" s="85">
        <v>401</v>
      </c>
      <c r="E1308" s="85">
        <v>1</v>
      </c>
      <c r="F1308" s="85" t="s">
        <v>15535</v>
      </c>
      <c r="G1308" s="85" t="s">
        <v>15534</v>
      </c>
      <c r="H1308" s="85" t="s">
        <v>1110</v>
      </c>
      <c r="I1308" s="85" t="s">
        <v>15533</v>
      </c>
      <c r="J1308" s="84">
        <v>244</v>
      </c>
      <c r="K1308" s="84">
        <v>0</v>
      </c>
      <c r="L1308" s="82">
        <v>550767</v>
      </c>
      <c r="M1308" s="82">
        <v>0</v>
      </c>
      <c r="N1308" s="82">
        <v>2257.2399999999998</v>
      </c>
      <c r="O1308" s="86" t="s">
        <v>17552</v>
      </c>
      <c r="P1308" s="82">
        <v>26226.98</v>
      </c>
      <c r="Q1308" s="82">
        <v>0</v>
      </c>
      <c r="R1308" s="2">
        <f t="shared" si="40"/>
        <v>550767</v>
      </c>
      <c r="S1308" s="2">
        <f t="shared" si="41"/>
        <v>2257.2418032786886</v>
      </c>
    </row>
    <row r="1309" spans="1:19" x14ac:dyDescent="0.25">
      <c r="A1309" s="85" t="s">
        <v>17588</v>
      </c>
      <c r="B1309" s="85" t="s">
        <v>15263</v>
      </c>
      <c r="C1309" s="85" t="s">
        <v>15264</v>
      </c>
      <c r="D1309" s="85">
        <v>401</v>
      </c>
      <c r="E1309" s="85">
        <v>1</v>
      </c>
      <c r="F1309" s="85" t="s">
        <v>15532</v>
      </c>
      <c r="G1309" s="85" t="s">
        <v>15531</v>
      </c>
      <c r="H1309" s="85" t="s">
        <v>1111</v>
      </c>
      <c r="I1309" s="85" t="s">
        <v>15530</v>
      </c>
      <c r="J1309" s="84">
        <v>148</v>
      </c>
      <c r="K1309" s="84">
        <v>0</v>
      </c>
      <c r="L1309" s="82">
        <v>325468</v>
      </c>
      <c r="M1309" s="82">
        <v>0</v>
      </c>
      <c r="N1309" s="82">
        <v>2199.11</v>
      </c>
      <c r="O1309" s="86" t="s">
        <v>17554</v>
      </c>
      <c r="P1309" s="82">
        <v>-5101.49</v>
      </c>
      <c r="Q1309" s="82">
        <v>0</v>
      </c>
      <c r="R1309" s="2">
        <f t="shared" si="40"/>
        <v>325468</v>
      </c>
      <c r="S1309" s="2">
        <f t="shared" si="41"/>
        <v>2199.1081081081079</v>
      </c>
    </row>
    <row r="1310" spans="1:19" x14ac:dyDescent="0.25">
      <c r="A1310" s="85" t="s">
        <v>17588</v>
      </c>
      <c r="B1310" s="85" t="s">
        <v>15263</v>
      </c>
      <c r="C1310" s="85" t="s">
        <v>15264</v>
      </c>
      <c r="D1310" s="85">
        <v>401</v>
      </c>
      <c r="E1310" s="85">
        <v>1</v>
      </c>
      <c r="F1310" s="85" t="s">
        <v>15527</v>
      </c>
      <c r="G1310" s="85" t="s">
        <v>15526</v>
      </c>
      <c r="H1310" s="85" t="s">
        <v>1112</v>
      </c>
      <c r="I1310" s="85" t="s">
        <v>15529</v>
      </c>
      <c r="J1310" s="84">
        <v>83</v>
      </c>
      <c r="K1310" s="84">
        <v>0</v>
      </c>
      <c r="L1310" s="82">
        <v>200281</v>
      </c>
      <c r="M1310" s="82">
        <v>0</v>
      </c>
      <c r="N1310" s="82">
        <v>2413.02</v>
      </c>
      <c r="O1310" s="86" t="s">
        <v>17554</v>
      </c>
      <c r="P1310" s="82">
        <v>-3139.27</v>
      </c>
      <c r="Q1310" s="82">
        <v>0</v>
      </c>
      <c r="R1310" s="2">
        <f t="shared" si="40"/>
        <v>200281</v>
      </c>
      <c r="S1310" s="2">
        <f t="shared" si="41"/>
        <v>2413.0240963855422</v>
      </c>
    </row>
    <row r="1311" spans="1:19" x14ac:dyDescent="0.25">
      <c r="A1311" s="85" t="s">
        <v>17588</v>
      </c>
      <c r="B1311" s="85" t="s">
        <v>15263</v>
      </c>
      <c r="C1311" s="85" t="s">
        <v>15264</v>
      </c>
      <c r="D1311" s="85">
        <v>401</v>
      </c>
      <c r="E1311" s="85">
        <v>1</v>
      </c>
      <c r="F1311" s="85" t="s">
        <v>15527</v>
      </c>
      <c r="G1311" s="85" t="s">
        <v>15526</v>
      </c>
      <c r="H1311" s="85" t="s">
        <v>1113</v>
      </c>
      <c r="I1311" s="85" t="s">
        <v>15528</v>
      </c>
      <c r="J1311" s="84">
        <v>96</v>
      </c>
      <c r="K1311" s="84">
        <v>44</v>
      </c>
      <c r="L1311" s="82">
        <v>333666</v>
      </c>
      <c r="M1311" s="82">
        <v>104867</v>
      </c>
      <c r="N1311" s="82">
        <v>2383.33</v>
      </c>
      <c r="O1311" s="86" t="s">
        <v>17554</v>
      </c>
      <c r="P1311" s="82">
        <v>-5229.9799999999996</v>
      </c>
      <c r="Q1311" s="82">
        <v>0</v>
      </c>
      <c r="R1311" s="2">
        <f t="shared" si="40"/>
        <v>228799</v>
      </c>
      <c r="S1311" s="2">
        <f t="shared" si="41"/>
        <v>2383.3229166666665</v>
      </c>
    </row>
    <row r="1312" spans="1:19" x14ac:dyDescent="0.25">
      <c r="A1312" s="85" t="s">
        <v>17588</v>
      </c>
      <c r="B1312" s="85" t="s">
        <v>15263</v>
      </c>
      <c r="C1312" s="85" t="s">
        <v>15264</v>
      </c>
      <c r="D1312" s="85">
        <v>401</v>
      </c>
      <c r="E1312" s="85">
        <v>1</v>
      </c>
      <c r="F1312" s="85" t="s">
        <v>15527</v>
      </c>
      <c r="G1312" s="85" t="s">
        <v>15526</v>
      </c>
      <c r="H1312" s="85" t="s">
        <v>1114</v>
      </c>
      <c r="I1312" s="85" t="s">
        <v>15525</v>
      </c>
      <c r="J1312" s="84">
        <v>83</v>
      </c>
      <c r="K1312" s="84">
        <v>0</v>
      </c>
      <c r="L1312" s="82">
        <v>189077</v>
      </c>
      <c r="M1312" s="82">
        <v>0</v>
      </c>
      <c r="N1312" s="82">
        <v>2278.04</v>
      </c>
      <c r="O1312" s="86" t="s">
        <v>17554</v>
      </c>
      <c r="P1312" s="82">
        <v>-2963.64</v>
      </c>
      <c r="Q1312" s="82">
        <v>0</v>
      </c>
      <c r="R1312" s="2">
        <f t="shared" si="40"/>
        <v>189077</v>
      </c>
      <c r="S1312" s="2">
        <f t="shared" si="41"/>
        <v>2278.0361445783133</v>
      </c>
    </row>
    <row r="1313" spans="1:19" x14ac:dyDescent="0.25">
      <c r="A1313" s="85" t="s">
        <v>17588</v>
      </c>
      <c r="B1313" s="85" t="s">
        <v>15263</v>
      </c>
      <c r="C1313" s="85" t="s">
        <v>15264</v>
      </c>
      <c r="D1313" s="85">
        <v>401</v>
      </c>
      <c r="E1313" s="85">
        <v>1</v>
      </c>
      <c r="F1313" s="85" t="s">
        <v>15524</v>
      </c>
      <c r="G1313" s="85" t="s">
        <v>15523</v>
      </c>
      <c r="H1313" s="85" t="s">
        <v>1115</v>
      </c>
      <c r="I1313" s="85" t="s">
        <v>15522</v>
      </c>
      <c r="J1313" s="84">
        <v>56</v>
      </c>
      <c r="K1313" s="84">
        <v>0</v>
      </c>
      <c r="L1313" s="82">
        <v>122140</v>
      </c>
      <c r="M1313" s="82">
        <v>0</v>
      </c>
      <c r="N1313" s="82">
        <v>2181.0700000000002</v>
      </c>
      <c r="O1313" s="86" t="s">
        <v>17554</v>
      </c>
      <c r="P1313" s="82">
        <v>-1914.47</v>
      </c>
      <c r="Q1313" s="82">
        <v>0</v>
      </c>
      <c r="R1313" s="2">
        <f t="shared" si="40"/>
        <v>122140</v>
      </c>
      <c r="S1313" s="2">
        <f t="shared" si="41"/>
        <v>2181.0714285714284</v>
      </c>
    </row>
    <row r="1314" spans="1:19" x14ac:dyDescent="0.25">
      <c r="A1314" s="85" t="s">
        <v>17588</v>
      </c>
      <c r="B1314" s="85" t="s">
        <v>15263</v>
      </c>
      <c r="C1314" s="85" t="s">
        <v>15264</v>
      </c>
      <c r="D1314" s="85">
        <v>401</v>
      </c>
      <c r="E1314" s="85">
        <v>1</v>
      </c>
      <c r="F1314" s="85" t="s">
        <v>15521</v>
      </c>
      <c r="G1314" s="85" t="s">
        <v>15520</v>
      </c>
      <c r="H1314" s="85" t="s">
        <v>1116</v>
      </c>
      <c r="I1314" s="85" t="s">
        <v>15519</v>
      </c>
      <c r="J1314" s="84">
        <v>114</v>
      </c>
      <c r="K1314" s="84">
        <v>0</v>
      </c>
      <c r="L1314" s="82">
        <v>317032</v>
      </c>
      <c r="M1314" s="82">
        <v>0</v>
      </c>
      <c r="N1314" s="82">
        <v>2780.98</v>
      </c>
      <c r="O1314" s="86" t="s">
        <v>17552</v>
      </c>
      <c r="P1314" s="82">
        <v>15096.76</v>
      </c>
      <c r="Q1314" s="82">
        <v>0</v>
      </c>
      <c r="R1314" s="2">
        <f t="shared" si="40"/>
        <v>317032</v>
      </c>
      <c r="S1314" s="2">
        <f t="shared" si="41"/>
        <v>2780.9824561403507</v>
      </c>
    </row>
    <row r="1315" spans="1:19" x14ac:dyDescent="0.25">
      <c r="A1315" s="85" t="s">
        <v>17588</v>
      </c>
      <c r="B1315" s="85" t="s">
        <v>15263</v>
      </c>
      <c r="C1315" s="85" t="s">
        <v>15264</v>
      </c>
      <c r="D1315" s="85">
        <v>401</v>
      </c>
      <c r="E1315" s="85">
        <v>1</v>
      </c>
      <c r="F1315" s="85" t="s">
        <v>15518</v>
      </c>
      <c r="G1315" s="85" t="s">
        <v>15517</v>
      </c>
      <c r="H1315" s="85" t="s">
        <v>1117</v>
      </c>
      <c r="I1315" s="85" t="s">
        <v>15516</v>
      </c>
      <c r="J1315" s="84">
        <v>16</v>
      </c>
      <c r="K1315" s="84">
        <v>0</v>
      </c>
      <c r="L1315" s="82">
        <v>34443</v>
      </c>
      <c r="M1315" s="82">
        <v>0</v>
      </c>
      <c r="N1315" s="82">
        <v>2152.69</v>
      </c>
      <c r="O1315" s="86" t="s">
        <v>17552</v>
      </c>
      <c r="P1315" s="82">
        <v>1640.12</v>
      </c>
      <c r="Q1315" s="82">
        <v>0</v>
      </c>
      <c r="R1315" s="2">
        <f t="shared" si="40"/>
        <v>34443</v>
      </c>
      <c r="S1315" s="2">
        <f t="shared" si="41"/>
        <v>2152.6875</v>
      </c>
    </row>
    <row r="1316" spans="1:19" x14ac:dyDescent="0.25">
      <c r="A1316" s="85" t="s">
        <v>17588</v>
      </c>
      <c r="B1316" s="85" t="s">
        <v>15263</v>
      </c>
      <c r="C1316" s="85" t="s">
        <v>15264</v>
      </c>
      <c r="D1316" s="85">
        <v>401</v>
      </c>
      <c r="E1316" s="85">
        <v>1</v>
      </c>
      <c r="F1316" s="85" t="s">
        <v>15515</v>
      </c>
      <c r="G1316" s="85" t="s">
        <v>15514</v>
      </c>
      <c r="H1316" s="85" t="s">
        <v>1118</v>
      </c>
      <c r="I1316" s="85" t="s">
        <v>15513</v>
      </c>
      <c r="J1316" s="84">
        <v>134</v>
      </c>
      <c r="K1316" s="84">
        <v>0</v>
      </c>
      <c r="L1316" s="82">
        <v>299100</v>
      </c>
      <c r="M1316" s="82">
        <v>0</v>
      </c>
      <c r="N1316" s="82">
        <v>2232.09</v>
      </c>
      <c r="O1316" s="86" t="s">
        <v>17554</v>
      </c>
      <c r="P1316" s="82">
        <v>-4688.18</v>
      </c>
      <c r="Q1316" s="82">
        <v>0</v>
      </c>
      <c r="R1316" s="2">
        <f t="shared" si="40"/>
        <v>299100</v>
      </c>
      <c r="S1316" s="2">
        <f t="shared" si="41"/>
        <v>2232.0895522388059</v>
      </c>
    </row>
    <row r="1317" spans="1:19" x14ac:dyDescent="0.25">
      <c r="A1317" s="85" t="s">
        <v>17588</v>
      </c>
      <c r="B1317" s="85" t="s">
        <v>15263</v>
      </c>
      <c r="C1317" s="85" t="s">
        <v>15264</v>
      </c>
      <c r="D1317" s="85">
        <v>401</v>
      </c>
      <c r="E1317" s="85">
        <v>1</v>
      </c>
      <c r="F1317" s="85" t="s">
        <v>15512</v>
      </c>
      <c r="G1317" s="85" t="s">
        <v>15511</v>
      </c>
      <c r="H1317" s="85" t="s">
        <v>1119</v>
      </c>
      <c r="I1317" s="85" t="s">
        <v>11317</v>
      </c>
      <c r="J1317" s="84">
        <v>20</v>
      </c>
      <c r="K1317" s="84">
        <v>0</v>
      </c>
      <c r="L1317" s="82">
        <v>42402</v>
      </c>
      <c r="M1317" s="82">
        <v>0</v>
      </c>
      <c r="N1317" s="82">
        <v>2120.1</v>
      </c>
      <c r="O1317" s="86" t="s">
        <v>17552</v>
      </c>
      <c r="P1317" s="82">
        <v>2019.11</v>
      </c>
      <c r="Q1317" s="82">
        <v>0</v>
      </c>
      <c r="R1317" s="2">
        <f t="shared" si="40"/>
        <v>42402</v>
      </c>
      <c r="S1317" s="2">
        <f t="shared" si="41"/>
        <v>2120.1</v>
      </c>
    </row>
    <row r="1318" spans="1:19" x14ac:dyDescent="0.25">
      <c r="A1318" s="85" t="s">
        <v>17588</v>
      </c>
      <c r="B1318" s="85" t="s">
        <v>15263</v>
      </c>
      <c r="C1318" s="85" t="s">
        <v>15264</v>
      </c>
      <c r="D1318" s="85">
        <v>401</v>
      </c>
      <c r="E1318" s="85">
        <v>1</v>
      </c>
      <c r="F1318" s="85" t="s">
        <v>15510</v>
      </c>
      <c r="G1318" s="85" t="s">
        <v>15509</v>
      </c>
      <c r="H1318" s="85" t="s">
        <v>1120</v>
      </c>
      <c r="I1318" s="85" t="s">
        <v>15508</v>
      </c>
      <c r="J1318" s="84">
        <v>120</v>
      </c>
      <c r="K1318" s="84">
        <v>0</v>
      </c>
      <c r="L1318" s="82">
        <v>265459</v>
      </c>
      <c r="M1318" s="82">
        <v>0</v>
      </c>
      <c r="N1318" s="82">
        <v>2212.16</v>
      </c>
      <c r="O1318" s="86" t="s">
        <v>17554</v>
      </c>
      <c r="P1318" s="82">
        <v>-4160.88</v>
      </c>
      <c r="Q1318" s="82">
        <v>0</v>
      </c>
      <c r="R1318" s="2">
        <f t="shared" si="40"/>
        <v>265459</v>
      </c>
      <c r="S1318" s="2">
        <f t="shared" si="41"/>
        <v>2212.1583333333333</v>
      </c>
    </row>
    <row r="1319" spans="1:19" x14ac:dyDescent="0.25">
      <c r="A1319" s="85" t="s">
        <v>17588</v>
      </c>
      <c r="B1319" s="85" t="s">
        <v>15263</v>
      </c>
      <c r="C1319" s="85" t="s">
        <v>15264</v>
      </c>
      <c r="D1319" s="85">
        <v>401</v>
      </c>
      <c r="E1319" s="85">
        <v>1</v>
      </c>
      <c r="F1319" s="85" t="s">
        <v>15507</v>
      </c>
      <c r="G1319" s="85" t="s">
        <v>15506</v>
      </c>
      <c r="H1319" s="85" t="s">
        <v>1121</v>
      </c>
      <c r="I1319" s="85" t="s">
        <v>11317</v>
      </c>
      <c r="J1319" s="84">
        <v>14</v>
      </c>
      <c r="K1319" s="84">
        <v>0</v>
      </c>
      <c r="L1319" s="82">
        <v>31732</v>
      </c>
      <c r="M1319" s="82">
        <v>0</v>
      </c>
      <c r="N1319" s="82">
        <v>2266.5700000000002</v>
      </c>
      <c r="O1319" s="86" t="s">
        <v>17554</v>
      </c>
      <c r="P1319" s="82">
        <v>-497.38</v>
      </c>
      <c r="Q1319" s="82">
        <v>0</v>
      </c>
      <c r="R1319" s="2">
        <f t="shared" si="40"/>
        <v>31732</v>
      </c>
      <c r="S1319" s="2">
        <f t="shared" si="41"/>
        <v>2266.5714285714284</v>
      </c>
    </row>
    <row r="1320" spans="1:19" x14ac:dyDescent="0.25">
      <c r="A1320" s="85" t="s">
        <v>17588</v>
      </c>
      <c r="B1320" s="85" t="s">
        <v>15263</v>
      </c>
      <c r="C1320" s="85" t="s">
        <v>15264</v>
      </c>
      <c r="D1320" s="85">
        <v>401</v>
      </c>
      <c r="E1320" s="85">
        <v>1</v>
      </c>
      <c r="F1320" s="85" t="s">
        <v>15505</v>
      </c>
      <c r="G1320" s="85" t="s">
        <v>15504</v>
      </c>
      <c r="H1320" s="85" t="s">
        <v>1122</v>
      </c>
      <c r="I1320" s="85" t="s">
        <v>11317</v>
      </c>
      <c r="J1320" s="84">
        <v>86</v>
      </c>
      <c r="K1320" s="84">
        <v>0</v>
      </c>
      <c r="L1320" s="82">
        <v>207980</v>
      </c>
      <c r="M1320" s="82">
        <v>0</v>
      </c>
      <c r="N1320" s="82">
        <v>2418.37</v>
      </c>
      <c r="O1320" s="86" t="s">
        <v>17552</v>
      </c>
      <c r="P1320" s="82">
        <v>9903.81</v>
      </c>
      <c r="Q1320" s="82">
        <v>0</v>
      </c>
      <c r="R1320" s="2">
        <f t="shared" si="40"/>
        <v>207980</v>
      </c>
      <c r="S1320" s="2">
        <f t="shared" si="41"/>
        <v>2418.3720930232557</v>
      </c>
    </row>
    <row r="1321" spans="1:19" x14ac:dyDescent="0.25">
      <c r="A1321" s="85" t="s">
        <v>17588</v>
      </c>
      <c r="B1321" s="85" t="s">
        <v>15263</v>
      </c>
      <c r="C1321" s="85" t="s">
        <v>15264</v>
      </c>
      <c r="D1321" s="85">
        <v>401</v>
      </c>
      <c r="E1321" s="85">
        <v>1</v>
      </c>
      <c r="F1321" s="85" t="s">
        <v>15503</v>
      </c>
      <c r="G1321" s="85" t="s">
        <v>15502</v>
      </c>
      <c r="H1321" s="85" t="s">
        <v>1123</v>
      </c>
      <c r="I1321" s="85" t="s">
        <v>15501</v>
      </c>
      <c r="J1321" s="84">
        <v>119</v>
      </c>
      <c r="K1321" s="84">
        <v>0</v>
      </c>
      <c r="L1321" s="82">
        <v>260658</v>
      </c>
      <c r="M1321" s="82">
        <v>0</v>
      </c>
      <c r="N1321" s="82">
        <v>2190.4</v>
      </c>
      <c r="O1321" s="86" t="s">
        <v>17554</v>
      </c>
      <c r="P1321" s="82">
        <v>-4085.62</v>
      </c>
      <c r="Q1321" s="82">
        <v>0</v>
      </c>
      <c r="R1321" s="2">
        <f t="shared" si="40"/>
        <v>260658</v>
      </c>
      <c r="S1321" s="2">
        <f t="shared" si="41"/>
        <v>2190.4033613445376</v>
      </c>
    </row>
    <row r="1322" spans="1:19" x14ac:dyDescent="0.25">
      <c r="A1322" s="85" t="s">
        <v>17588</v>
      </c>
      <c r="B1322" s="85" t="s">
        <v>15263</v>
      </c>
      <c r="C1322" s="85" t="s">
        <v>15264</v>
      </c>
      <c r="D1322" s="85">
        <v>401</v>
      </c>
      <c r="E1322" s="85">
        <v>1</v>
      </c>
      <c r="F1322" s="85" t="s">
        <v>15500</v>
      </c>
      <c r="G1322" s="85" t="s">
        <v>15499</v>
      </c>
      <c r="H1322" s="85" t="s">
        <v>1124</v>
      </c>
      <c r="I1322" s="85" t="s">
        <v>15498</v>
      </c>
      <c r="J1322" s="84">
        <v>110</v>
      </c>
      <c r="K1322" s="84">
        <v>0</v>
      </c>
      <c r="L1322" s="82">
        <v>247824</v>
      </c>
      <c r="M1322" s="82">
        <v>0</v>
      </c>
      <c r="N1322" s="82">
        <v>2252.9499999999998</v>
      </c>
      <c r="O1322" s="86" t="s">
        <v>17552</v>
      </c>
      <c r="P1322" s="82">
        <v>11801.12</v>
      </c>
      <c r="Q1322" s="82">
        <v>0</v>
      </c>
      <c r="R1322" s="2">
        <f t="shared" si="40"/>
        <v>247824</v>
      </c>
      <c r="S1322" s="2">
        <f t="shared" si="41"/>
        <v>2252.9454545454546</v>
      </c>
    </row>
    <row r="1323" spans="1:19" x14ac:dyDescent="0.25">
      <c r="A1323" s="85" t="s">
        <v>17588</v>
      </c>
      <c r="B1323" s="85" t="s">
        <v>15263</v>
      </c>
      <c r="C1323" s="85" t="s">
        <v>15264</v>
      </c>
      <c r="D1323" s="85">
        <v>401</v>
      </c>
      <c r="E1323" s="85">
        <v>1</v>
      </c>
      <c r="F1323" s="85" t="s">
        <v>15497</v>
      </c>
      <c r="G1323" s="85" t="s">
        <v>15496</v>
      </c>
      <c r="H1323" s="85" t="s">
        <v>1125</v>
      </c>
      <c r="I1323" s="85" t="s">
        <v>15495</v>
      </c>
      <c r="J1323" s="84">
        <v>70</v>
      </c>
      <c r="K1323" s="84">
        <v>0</v>
      </c>
      <c r="L1323" s="82">
        <v>166669</v>
      </c>
      <c r="M1323" s="82">
        <v>0</v>
      </c>
      <c r="N1323" s="82">
        <v>2380.9899999999998</v>
      </c>
      <c r="O1323" s="86" t="s">
        <v>17552</v>
      </c>
      <c r="P1323" s="82">
        <v>7936.6</v>
      </c>
      <c r="Q1323" s="82">
        <v>0</v>
      </c>
      <c r="R1323" s="2">
        <f t="shared" si="40"/>
        <v>166669</v>
      </c>
      <c r="S1323" s="2">
        <f t="shared" si="41"/>
        <v>2380.9857142857145</v>
      </c>
    </row>
    <row r="1324" spans="1:19" x14ac:dyDescent="0.25">
      <c r="A1324" s="85" t="s">
        <v>17588</v>
      </c>
      <c r="B1324" s="85" t="s">
        <v>15263</v>
      </c>
      <c r="C1324" s="85" t="s">
        <v>15264</v>
      </c>
      <c r="D1324" s="85">
        <v>401</v>
      </c>
      <c r="E1324" s="85">
        <v>1</v>
      </c>
      <c r="F1324" s="85" t="s">
        <v>15494</v>
      </c>
      <c r="G1324" s="85" t="s">
        <v>15493</v>
      </c>
      <c r="H1324" s="85" t="s">
        <v>1126</v>
      </c>
      <c r="I1324" s="85" t="s">
        <v>15492</v>
      </c>
      <c r="J1324" s="84">
        <v>157</v>
      </c>
      <c r="K1324" s="84">
        <v>0</v>
      </c>
      <c r="L1324" s="82">
        <v>350958</v>
      </c>
      <c r="M1324" s="82">
        <v>0</v>
      </c>
      <c r="N1324" s="82">
        <v>2235.4</v>
      </c>
      <c r="O1324" s="86" t="s">
        <v>17554</v>
      </c>
      <c r="P1324" s="82">
        <v>-5501.03</v>
      </c>
      <c r="Q1324" s="82">
        <v>0</v>
      </c>
      <c r="R1324" s="2">
        <f t="shared" si="40"/>
        <v>350958</v>
      </c>
      <c r="S1324" s="2">
        <f t="shared" si="41"/>
        <v>2235.4012738853503</v>
      </c>
    </row>
    <row r="1325" spans="1:19" x14ac:dyDescent="0.25">
      <c r="A1325" s="85" t="s">
        <v>17588</v>
      </c>
      <c r="B1325" s="85" t="s">
        <v>15263</v>
      </c>
      <c r="C1325" s="85" t="s">
        <v>15264</v>
      </c>
      <c r="D1325" s="85">
        <v>401</v>
      </c>
      <c r="E1325" s="85">
        <v>1</v>
      </c>
      <c r="F1325" s="85" t="s">
        <v>15491</v>
      </c>
      <c r="G1325" s="85" t="s">
        <v>15490</v>
      </c>
      <c r="H1325" s="85" t="s">
        <v>1127</v>
      </c>
      <c r="I1325" s="85" t="s">
        <v>11317</v>
      </c>
      <c r="J1325" s="84">
        <v>78</v>
      </c>
      <c r="K1325" s="84">
        <v>0</v>
      </c>
      <c r="L1325" s="82">
        <v>171731</v>
      </c>
      <c r="M1325" s="82">
        <v>0</v>
      </c>
      <c r="N1325" s="82">
        <v>2201.6799999999998</v>
      </c>
      <c r="O1325" s="86" t="s">
        <v>17554</v>
      </c>
      <c r="P1325" s="82">
        <v>-2691.78</v>
      </c>
      <c r="Q1325" s="82">
        <v>0</v>
      </c>
      <c r="R1325" s="2">
        <f t="shared" si="40"/>
        <v>171731</v>
      </c>
      <c r="S1325" s="2">
        <f t="shared" si="41"/>
        <v>2201.6794871794873</v>
      </c>
    </row>
    <row r="1326" spans="1:19" x14ac:dyDescent="0.25">
      <c r="A1326" s="85" t="s">
        <v>17588</v>
      </c>
      <c r="B1326" s="85" t="s">
        <v>15263</v>
      </c>
      <c r="C1326" s="85" t="s">
        <v>15264</v>
      </c>
      <c r="D1326" s="85">
        <v>401</v>
      </c>
      <c r="E1326" s="85">
        <v>1</v>
      </c>
      <c r="F1326" s="85" t="s">
        <v>15489</v>
      </c>
      <c r="G1326" s="85" t="s">
        <v>15488</v>
      </c>
      <c r="H1326" s="85" t="s">
        <v>1128</v>
      </c>
      <c r="I1326" s="85" t="s">
        <v>11317</v>
      </c>
      <c r="J1326" s="84">
        <v>23</v>
      </c>
      <c r="K1326" s="84">
        <v>0</v>
      </c>
      <c r="L1326" s="82">
        <v>50641</v>
      </c>
      <c r="M1326" s="82">
        <v>0</v>
      </c>
      <c r="N1326" s="82">
        <v>2201.7800000000002</v>
      </c>
      <c r="O1326" s="86" t="s">
        <v>17554</v>
      </c>
      <c r="P1326" s="82">
        <v>-793.77</v>
      </c>
      <c r="Q1326" s="82">
        <v>0</v>
      </c>
      <c r="R1326" s="2">
        <f t="shared" si="40"/>
        <v>50641</v>
      </c>
      <c r="S1326" s="2">
        <f t="shared" si="41"/>
        <v>2201.782608695652</v>
      </c>
    </row>
    <row r="1327" spans="1:19" x14ac:dyDescent="0.25">
      <c r="A1327" s="85" t="s">
        <v>17588</v>
      </c>
      <c r="B1327" s="85" t="s">
        <v>15263</v>
      </c>
      <c r="C1327" s="85" t="s">
        <v>15264</v>
      </c>
      <c r="D1327" s="85">
        <v>401</v>
      </c>
      <c r="E1327" s="85">
        <v>1</v>
      </c>
      <c r="F1327" s="85" t="s">
        <v>15487</v>
      </c>
      <c r="G1327" s="85" t="s">
        <v>15486</v>
      </c>
      <c r="H1327" s="85" t="s">
        <v>1129</v>
      </c>
      <c r="I1327" s="85" t="s">
        <v>11317</v>
      </c>
      <c r="J1327" s="84">
        <v>78</v>
      </c>
      <c r="K1327" s="84">
        <v>0</v>
      </c>
      <c r="L1327" s="82">
        <v>179752</v>
      </c>
      <c r="M1327" s="82">
        <v>0</v>
      </c>
      <c r="N1327" s="82">
        <v>2304.5100000000002</v>
      </c>
      <c r="O1327" s="86" t="s">
        <v>17554</v>
      </c>
      <c r="P1327" s="82">
        <v>-2817.49</v>
      </c>
      <c r="Q1327" s="82">
        <v>0</v>
      </c>
      <c r="R1327" s="2">
        <f t="shared" si="40"/>
        <v>179752</v>
      </c>
      <c r="S1327" s="2">
        <f t="shared" si="41"/>
        <v>2304.5128205128203</v>
      </c>
    </row>
    <row r="1328" spans="1:19" x14ac:dyDescent="0.25">
      <c r="A1328" s="85" t="s">
        <v>17588</v>
      </c>
      <c r="B1328" s="85" t="s">
        <v>15263</v>
      </c>
      <c r="C1328" s="85" t="s">
        <v>15264</v>
      </c>
      <c r="D1328" s="85">
        <v>401</v>
      </c>
      <c r="E1328" s="85">
        <v>1</v>
      </c>
      <c r="F1328" s="85" t="s">
        <v>15485</v>
      </c>
      <c r="G1328" s="85" t="s">
        <v>15484</v>
      </c>
      <c r="H1328" s="85" t="s">
        <v>1130</v>
      </c>
      <c r="I1328" s="85" t="s">
        <v>11317</v>
      </c>
      <c r="J1328" s="84">
        <v>23</v>
      </c>
      <c r="K1328" s="84">
        <v>0</v>
      </c>
      <c r="L1328" s="82">
        <v>46829</v>
      </c>
      <c r="M1328" s="82">
        <v>0</v>
      </c>
      <c r="N1328" s="82">
        <v>2036.04</v>
      </c>
      <c r="O1328" s="86" t="s">
        <v>17552</v>
      </c>
      <c r="P1328" s="82">
        <v>2229.96</v>
      </c>
      <c r="Q1328" s="82">
        <v>0</v>
      </c>
      <c r="R1328" s="2">
        <f t="shared" si="40"/>
        <v>46829</v>
      </c>
      <c r="S1328" s="2">
        <f t="shared" si="41"/>
        <v>2036.0434782608695</v>
      </c>
    </row>
    <row r="1329" spans="1:19" x14ac:dyDescent="0.25">
      <c r="A1329" s="85" t="s">
        <v>17588</v>
      </c>
      <c r="B1329" s="85" t="s">
        <v>15263</v>
      </c>
      <c r="C1329" s="85" t="s">
        <v>15264</v>
      </c>
      <c r="D1329" s="85">
        <v>401</v>
      </c>
      <c r="E1329" s="85">
        <v>1</v>
      </c>
      <c r="F1329" s="85" t="s">
        <v>15480</v>
      </c>
      <c r="G1329" s="85" t="s">
        <v>15479</v>
      </c>
      <c r="H1329" s="85" t="s">
        <v>1131</v>
      </c>
      <c r="I1329" s="85" t="s">
        <v>15483</v>
      </c>
      <c r="J1329" s="84">
        <v>50</v>
      </c>
      <c r="K1329" s="84">
        <v>70</v>
      </c>
      <c r="L1329" s="82">
        <v>295141</v>
      </c>
      <c r="M1329" s="82">
        <v>172165</v>
      </c>
      <c r="N1329" s="82">
        <v>2459.5100000000002</v>
      </c>
      <c r="O1329" s="86" t="s">
        <v>17554</v>
      </c>
      <c r="P1329" s="82">
        <v>-4626.12</v>
      </c>
      <c r="Q1329" s="82">
        <v>0</v>
      </c>
      <c r="R1329" s="2">
        <f t="shared" si="40"/>
        <v>122976</v>
      </c>
      <c r="S1329" s="2">
        <f t="shared" si="41"/>
        <v>2459.52</v>
      </c>
    </row>
    <row r="1330" spans="1:19" x14ac:dyDescent="0.25">
      <c r="A1330" s="85" t="s">
        <v>17588</v>
      </c>
      <c r="B1330" s="85" t="s">
        <v>15263</v>
      </c>
      <c r="C1330" s="85" t="s">
        <v>15264</v>
      </c>
      <c r="D1330" s="85">
        <v>401</v>
      </c>
      <c r="E1330" s="85">
        <v>1</v>
      </c>
      <c r="F1330" s="85" t="s">
        <v>15480</v>
      </c>
      <c r="G1330" s="85" t="s">
        <v>15479</v>
      </c>
      <c r="H1330" s="85" t="s">
        <v>1132</v>
      </c>
      <c r="I1330" s="85" t="s">
        <v>15482</v>
      </c>
      <c r="J1330" s="84">
        <v>73</v>
      </c>
      <c r="K1330" s="84">
        <v>0</v>
      </c>
      <c r="L1330" s="82">
        <v>170437</v>
      </c>
      <c r="M1330" s="82">
        <v>0</v>
      </c>
      <c r="N1330" s="82">
        <v>2334.75</v>
      </c>
      <c r="O1330" s="86" t="s">
        <v>17554</v>
      </c>
      <c r="P1330" s="82">
        <v>-2671.49</v>
      </c>
      <c r="Q1330" s="82">
        <v>0</v>
      </c>
      <c r="R1330" s="2">
        <f t="shared" si="40"/>
        <v>170437</v>
      </c>
      <c r="S1330" s="2">
        <f t="shared" si="41"/>
        <v>2334.7534246575342</v>
      </c>
    </row>
    <row r="1331" spans="1:19" x14ac:dyDescent="0.25">
      <c r="A1331" s="85" t="s">
        <v>17588</v>
      </c>
      <c r="B1331" s="85" t="s">
        <v>15263</v>
      </c>
      <c r="C1331" s="85" t="s">
        <v>15264</v>
      </c>
      <c r="D1331" s="85">
        <v>401</v>
      </c>
      <c r="E1331" s="85">
        <v>1</v>
      </c>
      <c r="F1331" s="85" t="s">
        <v>15480</v>
      </c>
      <c r="G1331" s="85" t="s">
        <v>15479</v>
      </c>
      <c r="H1331" s="85" t="s">
        <v>1133</v>
      </c>
      <c r="I1331" s="85" t="s">
        <v>15481</v>
      </c>
      <c r="J1331" s="84">
        <v>103</v>
      </c>
      <c r="K1331" s="84">
        <v>0</v>
      </c>
      <c r="L1331" s="82">
        <v>204666</v>
      </c>
      <c r="M1331" s="82">
        <v>0</v>
      </c>
      <c r="N1331" s="82">
        <v>1987.05</v>
      </c>
      <c r="O1331" s="86" t="s">
        <v>17554</v>
      </c>
      <c r="P1331" s="82">
        <v>-3208</v>
      </c>
      <c r="Q1331" s="82">
        <v>0</v>
      </c>
      <c r="R1331" s="2">
        <f t="shared" si="40"/>
        <v>204666</v>
      </c>
      <c r="S1331" s="2">
        <f t="shared" si="41"/>
        <v>1987.0485436893205</v>
      </c>
    </row>
    <row r="1332" spans="1:19" x14ac:dyDescent="0.25">
      <c r="A1332" s="85" t="s">
        <v>17588</v>
      </c>
      <c r="B1332" s="85" t="s">
        <v>15263</v>
      </c>
      <c r="C1332" s="85" t="s">
        <v>15264</v>
      </c>
      <c r="D1332" s="85">
        <v>401</v>
      </c>
      <c r="E1332" s="85">
        <v>1</v>
      </c>
      <c r="F1332" s="85" t="s">
        <v>15480</v>
      </c>
      <c r="G1332" s="85" t="s">
        <v>15479</v>
      </c>
      <c r="H1332" s="85" t="s">
        <v>1134</v>
      </c>
      <c r="I1332" s="85" t="s">
        <v>15478</v>
      </c>
      <c r="J1332" s="84">
        <v>130</v>
      </c>
      <c r="K1332" s="84">
        <v>0</v>
      </c>
      <c r="L1332" s="82">
        <v>320825</v>
      </c>
      <c r="M1332" s="82">
        <v>0</v>
      </c>
      <c r="N1332" s="82">
        <v>2467.88</v>
      </c>
      <c r="O1332" s="86" t="s">
        <v>17554</v>
      </c>
      <c r="P1332" s="82">
        <v>-5028.7</v>
      </c>
      <c r="Q1332" s="82">
        <v>0</v>
      </c>
      <c r="R1332" s="2">
        <f t="shared" si="40"/>
        <v>320825</v>
      </c>
      <c r="S1332" s="2">
        <f t="shared" si="41"/>
        <v>2467.8846153846152</v>
      </c>
    </row>
    <row r="1333" spans="1:19" x14ac:dyDescent="0.25">
      <c r="A1333" s="85" t="s">
        <v>17588</v>
      </c>
      <c r="B1333" s="85" t="s">
        <v>15263</v>
      </c>
      <c r="C1333" s="85" t="s">
        <v>15264</v>
      </c>
      <c r="D1333" s="85">
        <v>401</v>
      </c>
      <c r="E1333" s="85">
        <v>1</v>
      </c>
      <c r="F1333" s="85" t="s">
        <v>15480</v>
      </c>
      <c r="G1333" s="85" t="s">
        <v>15479</v>
      </c>
      <c r="H1333" s="85" t="s">
        <v>18257</v>
      </c>
      <c r="I1333" s="85" t="s">
        <v>18258</v>
      </c>
      <c r="J1333" s="84">
        <v>34</v>
      </c>
      <c r="K1333" s="84">
        <v>0</v>
      </c>
      <c r="L1333" s="82">
        <v>48669</v>
      </c>
      <c r="M1333" s="82">
        <v>0</v>
      </c>
      <c r="N1333" s="82">
        <v>1431.44</v>
      </c>
      <c r="O1333" s="86" t="s">
        <v>17554</v>
      </c>
      <c r="P1333" s="82">
        <v>-762.85</v>
      </c>
      <c r="Q1333" s="82">
        <v>0</v>
      </c>
      <c r="R1333" s="2">
        <f t="shared" si="40"/>
        <v>48669</v>
      </c>
      <c r="S1333" s="2">
        <f t="shared" si="41"/>
        <v>1431.4411764705883</v>
      </c>
    </row>
    <row r="1334" spans="1:19" x14ac:dyDescent="0.25">
      <c r="A1334" s="85" t="s">
        <v>17588</v>
      </c>
      <c r="B1334" s="85" t="s">
        <v>15263</v>
      </c>
      <c r="C1334" s="85" t="s">
        <v>15264</v>
      </c>
      <c r="D1334" s="85">
        <v>401</v>
      </c>
      <c r="E1334" s="85">
        <v>1</v>
      </c>
      <c r="F1334" s="85" t="s">
        <v>15477</v>
      </c>
      <c r="G1334" s="85" t="s">
        <v>15476</v>
      </c>
      <c r="H1334" s="85" t="s">
        <v>1135</v>
      </c>
      <c r="I1334" s="85" t="s">
        <v>15475</v>
      </c>
      <c r="J1334" s="84">
        <v>43</v>
      </c>
      <c r="K1334" s="84">
        <v>0</v>
      </c>
      <c r="L1334" s="82">
        <v>90826</v>
      </c>
      <c r="M1334" s="82">
        <v>0</v>
      </c>
      <c r="N1334" s="82">
        <v>2112.23</v>
      </c>
      <c r="O1334" s="86" t="s">
        <v>17552</v>
      </c>
      <c r="P1334" s="82">
        <v>4325.0200000000004</v>
      </c>
      <c r="Q1334" s="82">
        <v>0</v>
      </c>
      <c r="R1334" s="2">
        <f t="shared" si="40"/>
        <v>90826</v>
      </c>
      <c r="S1334" s="2">
        <f t="shared" si="41"/>
        <v>2112.2325581395348</v>
      </c>
    </row>
    <row r="1335" spans="1:19" x14ac:dyDescent="0.25">
      <c r="A1335" s="85" t="s">
        <v>17588</v>
      </c>
      <c r="B1335" s="85" t="s">
        <v>15263</v>
      </c>
      <c r="C1335" s="85" t="s">
        <v>15264</v>
      </c>
      <c r="D1335" s="85">
        <v>401</v>
      </c>
      <c r="E1335" s="85">
        <v>1</v>
      </c>
      <c r="F1335" s="85" t="s">
        <v>15474</v>
      </c>
      <c r="G1335" s="85" t="s">
        <v>15473</v>
      </c>
      <c r="H1335" s="85" t="s">
        <v>1136</v>
      </c>
      <c r="I1335" s="85" t="s">
        <v>15472</v>
      </c>
      <c r="J1335" s="84">
        <v>64</v>
      </c>
      <c r="K1335" s="84">
        <v>0</v>
      </c>
      <c r="L1335" s="82">
        <v>156525</v>
      </c>
      <c r="M1335" s="82">
        <v>0</v>
      </c>
      <c r="N1335" s="82">
        <v>2445.6999999999998</v>
      </c>
      <c r="O1335" s="86" t="s">
        <v>17552</v>
      </c>
      <c r="P1335" s="82">
        <v>7453.57</v>
      </c>
      <c r="Q1335" s="82">
        <v>0</v>
      </c>
      <c r="R1335" s="2">
        <f t="shared" si="40"/>
        <v>156525</v>
      </c>
      <c r="S1335" s="2">
        <f t="shared" si="41"/>
        <v>2445.703125</v>
      </c>
    </row>
    <row r="1336" spans="1:19" x14ac:dyDescent="0.25">
      <c r="A1336" s="85" t="s">
        <v>17588</v>
      </c>
      <c r="B1336" s="85" t="s">
        <v>15263</v>
      </c>
      <c r="C1336" s="85" t="s">
        <v>15264</v>
      </c>
      <c r="D1336" s="85">
        <v>401</v>
      </c>
      <c r="E1336" s="85">
        <v>1</v>
      </c>
      <c r="F1336" s="85" t="s">
        <v>15471</v>
      </c>
      <c r="G1336" s="85" t="s">
        <v>18607</v>
      </c>
      <c r="H1336" s="85" t="s">
        <v>1137</v>
      </c>
      <c r="I1336" s="85" t="s">
        <v>15470</v>
      </c>
      <c r="J1336" s="84">
        <v>90</v>
      </c>
      <c r="K1336" s="84">
        <v>0</v>
      </c>
      <c r="L1336" s="82">
        <v>203458</v>
      </c>
      <c r="M1336" s="82">
        <v>0</v>
      </c>
      <c r="N1336" s="82">
        <v>2260.64</v>
      </c>
      <c r="O1336" s="86" t="s">
        <v>17554</v>
      </c>
      <c r="P1336" s="82">
        <v>-3189.07</v>
      </c>
      <c r="Q1336" s="82">
        <v>0</v>
      </c>
      <c r="R1336" s="2">
        <f t="shared" si="40"/>
        <v>203458</v>
      </c>
      <c r="S1336" s="2">
        <f t="shared" si="41"/>
        <v>2260.6444444444446</v>
      </c>
    </row>
    <row r="1337" spans="1:19" x14ac:dyDescent="0.25">
      <c r="A1337" s="85" t="s">
        <v>17588</v>
      </c>
      <c r="B1337" s="85" t="s">
        <v>15263</v>
      </c>
      <c r="C1337" s="85" t="s">
        <v>15264</v>
      </c>
      <c r="D1337" s="85">
        <v>401</v>
      </c>
      <c r="E1337" s="85">
        <v>1</v>
      </c>
      <c r="F1337" s="85" t="s">
        <v>15469</v>
      </c>
      <c r="G1337" s="85" t="s">
        <v>15468</v>
      </c>
      <c r="H1337" s="85" t="s">
        <v>1138</v>
      </c>
      <c r="I1337" s="85" t="s">
        <v>11317</v>
      </c>
      <c r="J1337" s="84">
        <v>21</v>
      </c>
      <c r="K1337" s="84">
        <v>0</v>
      </c>
      <c r="L1337" s="82">
        <v>44429</v>
      </c>
      <c r="M1337" s="82">
        <v>0</v>
      </c>
      <c r="N1337" s="82">
        <v>2115.67</v>
      </c>
      <c r="O1337" s="86" t="s">
        <v>17552</v>
      </c>
      <c r="P1337" s="82">
        <v>2115.65</v>
      </c>
      <c r="Q1337" s="82">
        <v>0</v>
      </c>
      <c r="R1337" s="2">
        <f t="shared" si="40"/>
        <v>44429</v>
      </c>
      <c r="S1337" s="2">
        <f t="shared" si="41"/>
        <v>2115.6666666666665</v>
      </c>
    </row>
    <row r="1338" spans="1:19" x14ac:dyDescent="0.25">
      <c r="A1338" s="85" t="s">
        <v>17588</v>
      </c>
      <c r="B1338" s="85" t="s">
        <v>15263</v>
      </c>
      <c r="C1338" s="85" t="s">
        <v>15264</v>
      </c>
      <c r="D1338" s="85">
        <v>401</v>
      </c>
      <c r="E1338" s="85">
        <v>1</v>
      </c>
      <c r="F1338" s="85" t="s">
        <v>15467</v>
      </c>
      <c r="G1338" s="85" t="s">
        <v>15466</v>
      </c>
      <c r="H1338" s="85" t="s">
        <v>1139</v>
      </c>
      <c r="I1338" s="85" t="s">
        <v>15465</v>
      </c>
      <c r="J1338" s="84">
        <v>204</v>
      </c>
      <c r="K1338" s="84">
        <v>0</v>
      </c>
      <c r="L1338" s="82">
        <v>441641</v>
      </c>
      <c r="M1338" s="82">
        <v>0</v>
      </c>
      <c r="N1338" s="82">
        <v>2164.91</v>
      </c>
      <c r="O1338" s="86" t="s">
        <v>17552</v>
      </c>
      <c r="P1338" s="82">
        <v>21030.5</v>
      </c>
      <c r="Q1338" s="82">
        <v>0</v>
      </c>
      <c r="R1338" s="2">
        <f t="shared" si="40"/>
        <v>441641</v>
      </c>
      <c r="S1338" s="2">
        <f t="shared" si="41"/>
        <v>2164.9068627450979</v>
      </c>
    </row>
    <row r="1339" spans="1:19" x14ac:dyDescent="0.25">
      <c r="A1339" s="85" t="s">
        <v>17588</v>
      </c>
      <c r="B1339" s="85" t="s">
        <v>15263</v>
      </c>
      <c r="C1339" s="85" t="s">
        <v>15264</v>
      </c>
      <c r="D1339" s="85">
        <v>401</v>
      </c>
      <c r="E1339" s="85">
        <v>1</v>
      </c>
      <c r="F1339" s="85" t="s">
        <v>15464</v>
      </c>
      <c r="G1339" s="85" t="s">
        <v>15463</v>
      </c>
      <c r="H1339" s="85" t="s">
        <v>1140</v>
      </c>
      <c r="I1339" s="85" t="s">
        <v>15462</v>
      </c>
      <c r="J1339" s="84">
        <v>24</v>
      </c>
      <c r="K1339" s="84">
        <v>0</v>
      </c>
      <c r="L1339" s="82">
        <v>53847</v>
      </c>
      <c r="M1339" s="82">
        <v>0</v>
      </c>
      <c r="N1339" s="82">
        <v>2243.62</v>
      </c>
      <c r="O1339" s="86" t="s">
        <v>17554</v>
      </c>
      <c r="P1339" s="82">
        <v>-844.03</v>
      </c>
      <c r="Q1339" s="82">
        <v>0</v>
      </c>
      <c r="R1339" s="2">
        <f t="shared" si="40"/>
        <v>53847</v>
      </c>
      <c r="S1339" s="2">
        <f t="shared" si="41"/>
        <v>2243.625</v>
      </c>
    </row>
    <row r="1340" spans="1:19" x14ac:dyDescent="0.25">
      <c r="A1340" s="85" t="s">
        <v>17588</v>
      </c>
      <c r="B1340" s="85" t="s">
        <v>15263</v>
      </c>
      <c r="C1340" s="85" t="s">
        <v>15264</v>
      </c>
      <c r="D1340" s="85">
        <v>401</v>
      </c>
      <c r="E1340" s="85">
        <v>1</v>
      </c>
      <c r="F1340" s="85" t="s">
        <v>15461</v>
      </c>
      <c r="G1340" s="85" t="s">
        <v>15460</v>
      </c>
      <c r="H1340" s="85" t="s">
        <v>1141</v>
      </c>
      <c r="I1340" s="85" t="s">
        <v>15459</v>
      </c>
      <c r="J1340" s="84">
        <v>165</v>
      </c>
      <c r="K1340" s="84">
        <v>0</v>
      </c>
      <c r="L1340" s="82">
        <v>389017</v>
      </c>
      <c r="M1340" s="82">
        <v>0</v>
      </c>
      <c r="N1340" s="82">
        <v>2357.6799999999998</v>
      </c>
      <c r="O1340" s="86" t="s">
        <v>17554</v>
      </c>
      <c r="P1340" s="82">
        <v>-6097.57</v>
      </c>
      <c r="Q1340" s="82">
        <v>0</v>
      </c>
      <c r="R1340" s="2">
        <f t="shared" si="40"/>
        <v>389017</v>
      </c>
      <c r="S1340" s="2">
        <f t="shared" si="41"/>
        <v>2357.6787878787877</v>
      </c>
    </row>
    <row r="1341" spans="1:19" x14ac:dyDescent="0.25">
      <c r="A1341" s="85" t="s">
        <v>17588</v>
      </c>
      <c r="B1341" s="85" t="s">
        <v>15263</v>
      </c>
      <c r="C1341" s="85" t="s">
        <v>15264</v>
      </c>
      <c r="D1341" s="85">
        <v>401</v>
      </c>
      <c r="E1341" s="85">
        <v>1</v>
      </c>
      <c r="F1341" s="85" t="s">
        <v>15458</v>
      </c>
      <c r="G1341" s="85" t="s">
        <v>15457</v>
      </c>
      <c r="H1341" s="85" t="s">
        <v>1142</v>
      </c>
      <c r="I1341" s="85" t="s">
        <v>11317</v>
      </c>
      <c r="J1341" s="84">
        <v>44</v>
      </c>
      <c r="K1341" s="84">
        <v>0</v>
      </c>
      <c r="L1341" s="82">
        <v>98369</v>
      </c>
      <c r="M1341" s="82">
        <v>0</v>
      </c>
      <c r="N1341" s="82">
        <v>2235.66</v>
      </c>
      <c r="O1341" s="86" t="s">
        <v>17552</v>
      </c>
      <c r="P1341" s="82">
        <v>4684.2299999999996</v>
      </c>
      <c r="Q1341" s="82">
        <v>0</v>
      </c>
      <c r="R1341" s="2">
        <f t="shared" si="40"/>
        <v>98369</v>
      </c>
      <c r="S1341" s="2">
        <f t="shared" si="41"/>
        <v>2235.659090909091</v>
      </c>
    </row>
    <row r="1342" spans="1:19" x14ac:dyDescent="0.25">
      <c r="A1342" s="85" t="s">
        <v>17588</v>
      </c>
      <c r="B1342" s="85" t="s">
        <v>15263</v>
      </c>
      <c r="C1342" s="85" t="s">
        <v>15264</v>
      </c>
      <c r="D1342" s="85">
        <v>401</v>
      </c>
      <c r="E1342" s="85">
        <v>1</v>
      </c>
      <c r="F1342" s="85" t="s">
        <v>15455</v>
      </c>
      <c r="G1342" s="85" t="s">
        <v>15454</v>
      </c>
      <c r="H1342" s="85" t="s">
        <v>1143</v>
      </c>
      <c r="I1342" s="85" t="s">
        <v>15456</v>
      </c>
      <c r="J1342" s="84">
        <v>144</v>
      </c>
      <c r="K1342" s="84">
        <v>0</v>
      </c>
      <c r="L1342" s="82">
        <v>355035</v>
      </c>
      <c r="M1342" s="82">
        <v>0</v>
      </c>
      <c r="N1342" s="82">
        <v>2465.52</v>
      </c>
      <c r="O1342" s="86" t="s">
        <v>17552</v>
      </c>
      <c r="P1342" s="82">
        <v>16906.419999999998</v>
      </c>
      <c r="Q1342" s="82">
        <v>0</v>
      </c>
      <c r="R1342" s="2">
        <f t="shared" si="40"/>
        <v>355035</v>
      </c>
      <c r="S1342" s="2">
        <f t="shared" si="41"/>
        <v>2465.5208333333335</v>
      </c>
    </row>
    <row r="1343" spans="1:19" x14ac:dyDescent="0.25">
      <c r="A1343" s="85" t="s">
        <v>17588</v>
      </c>
      <c r="B1343" s="85" t="s">
        <v>15263</v>
      </c>
      <c r="C1343" s="85" t="s">
        <v>15264</v>
      </c>
      <c r="D1343" s="85">
        <v>401</v>
      </c>
      <c r="E1343" s="85">
        <v>1</v>
      </c>
      <c r="F1343" s="85" t="s">
        <v>15455</v>
      </c>
      <c r="G1343" s="85" t="s">
        <v>15454</v>
      </c>
      <c r="H1343" s="85" t="s">
        <v>1144</v>
      </c>
      <c r="I1343" s="85" t="s">
        <v>15456</v>
      </c>
      <c r="J1343" s="84">
        <v>87</v>
      </c>
      <c r="K1343" s="84">
        <v>0</v>
      </c>
      <c r="L1343" s="82">
        <v>219334</v>
      </c>
      <c r="M1343" s="82">
        <v>0</v>
      </c>
      <c r="N1343" s="82">
        <v>2521.08</v>
      </c>
      <c r="O1343" s="86" t="s">
        <v>17552</v>
      </c>
      <c r="P1343" s="82">
        <v>10444.49</v>
      </c>
      <c r="Q1343" s="82">
        <v>0</v>
      </c>
      <c r="R1343" s="2">
        <f t="shared" si="40"/>
        <v>219334</v>
      </c>
      <c r="S1343" s="2">
        <f t="shared" si="41"/>
        <v>2521.0804597701149</v>
      </c>
    </row>
    <row r="1344" spans="1:19" x14ac:dyDescent="0.25">
      <c r="A1344" s="85" t="s">
        <v>17588</v>
      </c>
      <c r="B1344" s="85" t="s">
        <v>15263</v>
      </c>
      <c r="C1344" s="85" t="s">
        <v>15264</v>
      </c>
      <c r="D1344" s="85">
        <v>401</v>
      </c>
      <c r="E1344" s="85">
        <v>1</v>
      </c>
      <c r="F1344" s="85" t="s">
        <v>15455</v>
      </c>
      <c r="G1344" s="85" t="s">
        <v>15454</v>
      </c>
      <c r="H1344" s="85" t="s">
        <v>1145</v>
      </c>
      <c r="I1344" s="85" t="s">
        <v>15453</v>
      </c>
      <c r="J1344" s="84">
        <v>39</v>
      </c>
      <c r="K1344" s="84">
        <v>0</v>
      </c>
      <c r="L1344" s="82">
        <v>92924</v>
      </c>
      <c r="M1344" s="82">
        <v>0</v>
      </c>
      <c r="N1344" s="82">
        <v>2382.67</v>
      </c>
      <c r="O1344" s="86" t="s">
        <v>17552</v>
      </c>
      <c r="P1344" s="82">
        <v>4424.95</v>
      </c>
      <c r="Q1344" s="82">
        <v>0</v>
      </c>
      <c r="R1344" s="2">
        <f t="shared" si="40"/>
        <v>92924</v>
      </c>
      <c r="S1344" s="2">
        <f t="shared" si="41"/>
        <v>2382.6666666666665</v>
      </c>
    </row>
    <row r="1345" spans="1:19" x14ac:dyDescent="0.25">
      <c r="A1345" s="85" t="s">
        <v>17588</v>
      </c>
      <c r="B1345" s="85" t="s">
        <v>15263</v>
      </c>
      <c r="C1345" s="85" t="s">
        <v>15264</v>
      </c>
      <c r="D1345" s="85">
        <v>401</v>
      </c>
      <c r="E1345" s="85">
        <v>1</v>
      </c>
      <c r="F1345" s="85" t="s">
        <v>15455</v>
      </c>
      <c r="G1345" s="85" t="s">
        <v>15454</v>
      </c>
      <c r="H1345" s="85" t="s">
        <v>17776</v>
      </c>
      <c r="I1345" s="85" t="s">
        <v>17777</v>
      </c>
      <c r="J1345" s="84">
        <v>30</v>
      </c>
      <c r="K1345" s="84">
        <v>0</v>
      </c>
      <c r="L1345" s="82">
        <v>58316</v>
      </c>
      <c r="M1345" s="82">
        <v>0</v>
      </c>
      <c r="N1345" s="82">
        <v>1943.87</v>
      </c>
      <c r="O1345" s="86" t="s">
        <v>17552</v>
      </c>
      <c r="P1345" s="82">
        <v>2776.96</v>
      </c>
      <c r="Q1345" s="82">
        <v>0</v>
      </c>
      <c r="R1345" s="2">
        <f t="shared" si="40"/>
        <v>58316</v>
      </c>
      <c r="S1345" s="2">
        <f t="shared" si="41"/>
        <v>1943.8666666666666</v>
      </c>
    </row>
    <row r="1346" spans="1:19" x14ac:dyDescent="0.25">
      <c r="A1346" s="85" t="s">
        <v>17588</v>
      </c>
      <c r="B1346" s="85" t="s">
        <v>15263</v>
      </c>
      <c r="C1346" s="85" t="s">
        <v>15264</v>
      </c>
      <c r="D1346" s="85">
        <v>401</v>
      </c>
      <c r="E1346" s="85">
        <v>1</v>
      </c>
      <c r="F1346" s="85" t="s">
        <v>15452</v>
      </c>
      <c r="G1346" s="85" t="s">
        <v>15451</v>
      </c>
      <c r="H1346" s="85" t="s">
        <v>1146</v>
      </c>
      <c r="I1346" s="85" t="s">
        <v>15450</v>
      </c>
      <c r="J1346" s="84">
        <v>20</v>
      </c>
      <c r="K1346" s="84">
        <v>0</v>
      </c>
      <c r="L1346" s="82">
        <v>46410</v>
      </c>
      <c r="M1346" s="82">
        <v>0</v>
      </c>
      <c r="N1346" s="82">
        <v>2320.5</v>
      </c>
      <c r="O1346" s="86" t="s">
        <v>17552</v>
      </c>
      <c r="P1346" s="82">
        <v>2210</v>
      </c>
      <c r="Q1346" s="82">
        <v>0</v>
      </c>
      <c r="R1346" s="2">
        <f t="shared" si="40"/>
        <v>46410</v>
      </c>
      <c r="S1346" s="2">
        <f t="shared" si="41"/>
        <v>2320.5</v>
      </c>
    </row>
    <row r="1347" spans="1:19" x14ac:dyDescent="0.25">
      <c r="A1347" s="85" t="s">
        <v>17588</v>
      </c>
      <c r="B1347" s="85" t="s">
        <v>15263</v>
      </c>
      <c r="C1347" s="85" t="s">
        <v>15264</v>
      </c>
      <c r="D1347" s="85">
        <v>401</v>
      </c>
      <c r="E1347" s="85">
        <v>1</v>
      </c>
      <c r="F1347" s="85" t="s">
        <v>15449</v>
      </c>
      <c r="G1347" s="85" t="s">
        <v>15448</v>
      </c>
      <c r="H1347" s="85" t="s">
        <v>1147</v>
      </c>
      <c r="I1347" s="85" t="s">
        <v>15447</v>
      </c>
      <c r="J1347" s="84">
        <v>80</v>
      </c>
      <c r="K1347" s="84">
        <v>0</v>
      </c>
      <c r="L1347" s="82">
        <v>171726</v>
      </c>
      <c r="M1347" s="82">
        <v>0</v>
      </c>
      <c r="N1347" s="82">
        <v>2146.5700000000002</v>
      </c>
      <c r="O1347" s="86" t="s">
        <v>17554</v>
      </c>
      <c r="P1347" s="82">
        <v>-2691.69</v>
      </c>
      <c r="Q1347" s="82">
        <v>0</v>
      </c>
      <c r="R1347" s="2">
        <f t="shared" si="40"/>
        <v>171726</v>
      </c>
      <c r="S1347" s="2">
        <f t="shared" si="41"/>
        <v>2146.5749999999998</v>
      </c>
    </row>
    <row r="1348" spans="1:19" x14ac:dyDescent="0.25">
      <c r="A1348" s="85" t="s">
        <v>17588</v>
      </c>
      <c r="B1348" s="85" t="s">
        <v>15263</v>
      </c>
      <c r="C1348" s="85" t="s">
        <v>15264</v>
      </c>
      <c r="D1348" s="85">
        <v>401</v>
      </c>
      <c r="E1348" s="85">
        <v>1</v>
      </c>
      <c r="F1348" s="85" t="s">
        <v>15446</v>
      </c>
      <c r="G1348" s="85" t="s">
        <v>17778</v>
      </c>
      <c r="H1348" s="85" t="s">
        <v>1148</v>
      </c>
      <c r="I1348" s="85" t="s">
        <v>15445</v>
      </c>
      <c r="J1348" s="84">
        <v>30</v>
      </c>
      <c r="K1348" s="84">
        <v>0</v>
      </c>
      <c r="L1348" s="82">
        <v>73614</v>
      </c>
      <c r="M1348" s="82">
        <v>0</v>
      </c>
      <c r="N1348" s="82">
        <v>2453.8000000000002</v>
      </c>
      <c r="O1348" s="86" t="s">
        <v>17552</v>
      </c>
      <c r="P1348" s="82">
        <v>3505.41</v>
      </c>
      <c r="Q1348" s="82">
        <v>0</v>
      </c>
      <c r="R1348" s="2">
        <f t="shared" ref="R1348:R1411" si="42">L1348-M1348</f>
        <v>73614</v>
      </c>
      <c r="S1348" s="2">
        <f t="shared" ref="S1348:S1411" si="43">R1348/J1348</f>
        <v>2453.8000000000002</v>
      </c>
    </row>
    <row r="1349" spans="1:19" x14ac:dyDescent="0.25">
      <c r="A1349" s="85" t="s">
        <v>17588</v>
      </c>
      <c r="B1349" s="85" t="s">
        <v>15263</v>
      </c>
      <c r="C1349" s="85" t="s">
        <v>15264</v>
      </c>
      <c r="D1349" s="85">
        <v>401</v>
      </c>
      <c r="E1349" s="85">
        <v>1</v>
      </c>
      <c r="F1349" s="85" t="s">
        <v>15444</v>
      </c>
      <c r="G1349" s="85" t="s">
        <v>15443</v>
      </c>
      <c r="H1349" s="85" t="s">
        <v>1149</v>
      </c>
      <c r="I1349" s="85" t="s">
        <v>11317</v>
      </c>
      <c r="J1349" s="84">
        <v>14</v>
      </c>
      <c r="K1349" s="84">
        <v>0</v>
      </c>
      <c r="L1349" s="82">
        <v>31114</v>
      </c>
      <c r="M1349" s="82">
        <v>0</v>
      </c>
      <c r="N1349" s="82">
        <v>2222.4299999999998</v>
      </c>
      <c r="O1349" s="86" t="s">
        <v>17554</v>
      </c>
      <c r="P1349" s="82">
        <v>-487.68</v>
      </c>
      <c r="Q1349" s="82">
        <v>0</v>
      </c>
      <c r="R1349" s="2">
        <f t="shared" si="42"/>
        <v>31114</v>
      </c>
      <c r="S1349" s="2">
        <f t="shared" si="43"/>
        <v>2222.4285714285716</v>
      </c>
    </row>
    <row r="1350" spans="1:19" x14ac:dyDescent="0.25">
      <c r="A1350" s="85" t="s">
        <v>17588</v>
      </c>
      <c r="B1350" s="85" t="s">
        <v>15263</v>
      </c>
      <c r="C1350" s="85" t="s">
        <v>15264</v>
      </c>
      <c r="D1350" s="85">
        <v>401</v>
      </c>
      <c r="E1350" s="85">
        <v>1</v>
      </c>
      <c r="F1350" s="85" t="s">
        <v>15442</v>
      </c>
      <c r="G1350" s="85" t="s">
        <v>18608</v>
      </c>
      <c r="H1350" s="85" t="s">
        <v>1150</v>
      </c>
      <c r="I1350" s="85" t="s">
        <v>15440</v>
      </c>
      <c r="J1350" s="84">
        <v>110</v>
      </c>
      <c r="K1350" s="84">
        <v>0</v>
      </c>
      <c r="L1350" s="82">
        <v>260921</v>
      </c>
      <c r="M1350" s="82">
        <v>0</v>
      </c>
      <c r="N1350" s="82">
        <v>2372.0100000000002</v>
      </c>
      <c r="O1350" s="86" t="s">
        <v>17552</v>
      </c>
      <c r="P1350" s="82">
        <v>12424.81</v>
      </c>
      <c r="Q1350" s="82">
        <v>0</v>
      </c>
      <c r="R1350" s="2">
        <f t="shared" si="42"/>
        <v>260921</v>
      </c>
      <c r="S1350" s="2">
        <f t="shared" si="43"/>
        <v>2372.0090909090909</v>
      </c>
    </row>
    <row r="1351" spans="1:19" x14ac:dyDescent="0.25">
      <c r="A1351" s="85" t="s">
        <v>17588</v>
      </c>
      <c r="B1351" s="85" t="s">
        <v>15263</v>
      </c>
      <c r="C1351" s="85" t="s">
        <v>15264</v>
      </c>
      <c r="D1351" s="85">
        <v>401</v>
      </c>
      <c r="E1351" s="85">
        <v>1</v>
      </c>
      <c r="F1351" s="85" t="s">
        <v>15439</v>
      </c>
      <c r="G1351" s="85" t="s">
        <v>18102</v>
      </c>
      <c r="H1351" s="85" t="s">
        <v>1151</v>
      </c>
      <c r="I1351" s="85" t="s">
        <v>7406</v>
      </c>
      <c r="J1351" s="84">
        <v>132</v>
      </c>
      <c r="K1351" s="84">
        <v>0</v>
      </c>
      <c r="L1351" s="82">
        <v>339541</v>
      </c>
      <c r="M1351" s="82">
        <v>0</v>
      </c>
      <c r="N1351" s="82">
        <v>2572.2800000000002</v>
      </c>
      <c r="O1351" s="86" t="s">
        <v>17554</v>
      </c>
      <c r="P1351" s="82">
        <v>-5322.07</v>
      </c>
      <c r="Q1351" s="82">
        <v>0</v>
      </c>
      <c r="R1351" s="2">
        <f t="shared" si="42"/>
        <v>339541</v>
      </c>
      <c r="S1351" s="2">
        <f t="shared" si="43"/>
        <v>2572.280303030303</v>
      </c>
    </row>
    <row r="1352" spans="1:19" x14ac:dyDescent="0.25">
      <c r="A1352" s="85" t="s">
        <v>17588</v>
      </c>
      <c r="B1352" s="85" t="s">
        <v>15263</v>
      </c>
      <c r="C1352" s="85" t="s">
        <v>15264</v>
      </c>
      <c r="D1352" s="85">
        <v>401</v>
      </c>
      <c r="E1352" s="85">
        <v>1</v>
      </c>
      <c r="F1352" s="85" t="s">
        <v>15438</v>
      </c>
      <c r="G1352" s="85" t="s">
        <v>15437</v>
      </c>
      <c r="H1352" s="85" t="s">
        <v>1152</v>
      </c>
      <c r="I1352" s="85" t="s">
        <v>15436</v>
      </c>
      <c r="J1352" s="84">
        <v>38</v>
      </c>
      <c r="K1352" s="84">
        <v>0</v>
      </c>
      <c r="L1352" s="82">
        <v>83563</v>
      </c>
      <c r="M1352" s="82">
        <v>0</v>
      </c>
      <c r="N1352" s="82">
        <v>2199.0300000000002</v>
      </c>
      <c r="O1352" s="86" t="s">
        <v>17554</v>
      </c>
      <c r="P1352" s="82">
        <v>-1309.79</v>
      </c>
      <c r="Q1352" s="82">
        <v>0</v>
      </c>
      <c r="R1352" s="2">
        <f t="shared" si="42"/>
        <v>83563</v>
      </c>
      <c r="S1352" s="2">
        <f t="shared" si="43"/>
        <v>2199.0263157894738</v>
      </c>
    </row>
    <row r="1353" spans="1:19" x14ac:dyDescent="0.25">
      <c r="A1353" s="85" t="s">
        <v>17588</v>
      </c>
      <c r="B1353" s="85" t="s">
        <v>15263</v>
      </c>
      <c r="C1353" s="85" t="s">
        <v>15264</v>
      </c>
      <c r="D1353" s="85">
        <v>401</v>
      </c>
      <c r="E1353" s="85">
        <v>1</v>
      </c>
      <c r="F1353" s="85" t="s">
        <v>15435</v>
      </c>
      <c r="G1353" s="85" t="s">
        <v>15434</v>
      </c>
      <c r="H1353" s="85" t="s">
        <v>1153</v>
      </c>
      <c r="I1353" s="85" t="s">
        <v>15433</v>
      </c>
      <c r="J1353" s="84">
        <v>79</v>
      </c>
      <c r="K1353" s="84">
        <v>0</v>
      </c>
      <c r="L1353" s="82">
        <v>197921</v>
      </c>
      <c r="M1353" s="82">
        <v>0</v>
      </c>
      <c r="N1353" s="82">
        <v>2505.33</v>
      </c>
      <c r="O1353" s="86" t="s">
        <v>17554</v>
      </c>
      <c r="P1353" s="82">
        <v>-3102.27</v>
      </c>
      <c r="Q1353" s="82">
        <v>0</v>
      </c>
      <c r="R1353" s="2">
        <f t="shared" si="42"/>
        <v>197921</v>
      </c>
      <c r="S1353" s="2">
        <f t="shared" si="43"/>
        <v>2505.3291139240505</v>
      </c>
    </row>
    <row r="1354" spans="1:19" x14ac:dyDescent="0.25">
      <c r="A1354" s="85" t="s">
        <v>17588</v>
      </c>
      <c r="B1354" s="85" t="s">
        <v>15263</v>
      </c>
      <c r="C1354" s="85" t="s">
        <v>15264</v>
      </c>
      <c r="D1354" s="85">
        <v>401</v>
      </c>
      <c r="E1354" s="85">
        <v>1</v>
      </c>
      <c r="F1354" s="85" t="s">
        <v>15432</v>
      </c>
      <c r="G1354" s="85" t="s">
        <v>15431</v>
      </c>
      <c r="H1354" s="85" t="s">
        <v>1154</v>
      </c>
      <c r="I1354" s="85" t="s">
        <v>15430</v>
      </c>
      <c r="J1354" s="84">
        <v>24</v>
      </c>
      <c r="K1354" s="84">
        <v>0</v>
      </c>
      <c r="L1354" s="82">
        <v>53343</v>
      </c>
      <c r="M1354" s="82">
        <v>0</v>
      </c>
      <c r="N1354" s="82">
        <v>2222.62</v>
      </c>
      <c r="O1354" s="86" t="s">
        <v>17554</v>
      </c>
      <c r="P1354" s="82">
        <v>-836.12</v>
      </c>
      <c r="Q1354" s="82">
        <v>0</v>
      </c>
      <c r="R1354" s="2">
        <f t="shared" si="42"/>
        <v>53343</v>
      </c>
      <c r="S1354" s="2">
        <f t="shared" si="43"/>
        <v>2222.625</v>
      </c>
    </row>
    <row r="1355" spans="1:19" x14ac:dyDescent="0.25">
      <c r="A1355" s="85" t="s">
        <v>17588</v>
      </c>
      <c r="B1355" s="85" t="s">
        <v>15263</v>
      </c>
      <c r="C1355" s="85" t="s">
        <v>15264</v>
      </c>
      <c r="D1355" s="85">
        <v>401</v>
      </c>
      <c r="E1355" s="85">
        <v>1</v>
      </c>
      <c r="F1355" s="85" t="s">
        <v>15429</v>
      </c>
      <c r="G1355" s="85" t="s">
        <v>15428</v>
      </c>
      <c r="H1355" s="85" t="s">
        <v>1155</v>
      </c>
      <c r="I1355" s="85" t="s">
        <v>11317</v>
      </c>
      <c r="J1355" s="84">
        <v>90</v>
      </c>
      <c r="K1355" s="84">
        <v>0</v>
      </c>
      <c r="L1355" s="82">
        <v>219238</v>
      </c>
      <c r="M1355" s="82">
        <v>0</v>
      </c>
      <c r="N1355" s="82">
        <v>2435.98</v>
      </c>
      <c r="O1355" s="86" t="s">
        <v>17552</v>
      </c>
      <c r="P1355" s="82">
        <v>10439.91</v>
      </c>
      <c r="Q1355" s="82">
        <v>0</v>
      </c>
      <c r="R1355" s="2">
        <f t="shared" si="42"/>
        <v>219238</v>
      </c>
      <c r="S1355" s="2">
        <f t="shared" si="43"/>
        <v>2435.9777777777776</v>
      </c>
    </row>
    <row r="1356" spans="1:19" x14ac:dyDescent="0.25">
      <c r="A1356" s="85" t="s">
        <v>17588</v>
      </c>
      <c r="B1356" s="85" t="s">
        <v>15263</v>
      </c>
      <c r="C1356" s="85" t="s">
        <v>15264</v>
      </c>
      <c r="D1356" s="85">
        <v>401</v>
      </c>
      <c r="E1356" s="85">
        <v>1</v>
      </c>
      <c r="F1356" s="85" t="s">
        <v>15427</v>
      </c>
      <c r="G1356" s="85" t="s">
        <v>15426</v>
      </c>
      <c r="H1356" s="85" t="s">
        <v>1156</v>
      </c>
      <c r="I1356" s="85" t="s">
        <v>15425</v>
      </c>
      <c r="J1356" s="84">
        <v>118</v>
      </c>
      <c r="K1356" s="84">
        <v>0</v>
      </c>
      <c r="L1356" s="82">
        <v>273245</v>
      </c>
      <c r="M1356" s="82">
        <v>0</v>
      </c>
      <c r="N1356" s="82">
        <v>2315.64</v>
      </c>
      <c r="O1356" s="86" t="s">
        <v>17552</v>
      </c>
      <c r="P1356" s="82">
        <v>13011.67</v>
      </c>
      <c r="Q1356" s="82">
        <v>0</v>
      </c>
      <c r="R1356" s="2">
        <f t="shared" si="42"/>
        <v>273245</v>
      </c>
      <c r="S1356" s="2">
        <f t="shared" si="43"/>
        <v>2315.6355932203392</v>
      </c>
    </row>
    <row r="1357" spans="1:19" x14ac:dyDescent="0.25">
      <c r="A1357" s="85" t="s">
        <v>17588</v>
      </c>
      <c r="B1357" s="85" t="s">
        <v>15263</v>
      </c>
      <c r="C1357" s="85" t="s">
        <v>15264</v>
      </c>
      <c r="D1357" s="85">
        <v>401</v>
      </c>
      <c r="E1357" s="85">
        <v>1</v>
      </c>
      <c r="F1357" s="85" t="s">
        <v>15424</v>
      </c>
      <c r="G1357" s="85" t="s">
        <v>15423</v>
      </c>
      <c r="H1357" s="85" t="s">
        <v>1157</v>
      </c>
      <c r="I1357" s="85" t="s">
        <v>6129</v>
      </c>
      <c r="J1357" s="84">
        <v>107</v>
      </c>
      <c r="K1357" s="84">
        <v>0</v>
      </c>
      <c r="L1357" s="82">
        <v>250458</v>
      </c>
      <c r="M1357" s="82">
        <v>0</v>
      </c>
      <c r="N1357" s="82">
        <v>2340.73</v>
      </c>
      <c r="O1357" s="86" t="s">
        <v>17554</v>
      </c>
      <c r="P1357" s="82">
        <v>-3925.75</v>
      </c>
      <c r="Q1357" s="82">
        <v>0</v>
      </c>
      <c r="R1357" s="2">
        <f t="shared" si="42"/>
        <v>250458</v>
      </c>
      <c r="S1357" s="2">
        <f t="shared" si="43"/>
        <v>2340.7289719626169</v>
      </c>
    </row>
    <row r="1358" spans="1:19" x14ac:dyDescent="0.25">
      <c r="A1358" s="85" t="s">
        <v>17588</v>
      </c>
      <c r="B1358" s="85" t="s">
        <v>15263</v>
      </c>
      <c r="C1358" s="85" t="s">
        <v>15264</v>
      </c>
      <c r="D1358" s="85">
        <v>401</v>
      </c>
      <c r="E1358" s="85">
        <v>1</v>
      </c>
      <c r="F1358" s="85" t="s">
        <v>15422</v>
      </c>
      <c r="G1358" s="85" t="s">
        <v>15421</v>
      </c>
      <c r="H1358" s="85" t="s">
        <v>1158</v>
      </c>
      <c r="I1358" s="85" t="s">
        <v>15420</v>
      </c>
      <c r="J1358" s="84">
        <v>89</v>
      </c>
      <c r="K1358" s="84">
        <v>0</v>
      </c>
      <c r="L1358" s="82">
        <v>239969</v>
      </c>
      <c r="M1358" s="82">
        <v>0</v>
      </c>
      <c r="N1358" s="82">
        <v>2696.28</v>
      </c>
      <c r="O1358" s="86" t="s">
        <v>17552</v>
      </c>
      <c r="P1358" s="82">
        <v>11427.1</v>
      </c>
      <c r="Q1358" s="82">
        <v>0</v>
      </c>
      <c r="R1358" s="2">
        <f t="shared" si="42"/>
        <v>239969</v>
      </c>
      <c r="S1358" s="2">
        <f t="shared" si="43"/>
        <v>2696.2808988764045</v>
      </c>
    </row>
    <row r="1359" spans="1:19" x14ac:dyDescent="0.25">
      <c r="A1359" s="85" t="s">
        <v>17588</v>
      </c>
      <c r="B1359" s="85" t="s">
        <v>15263</v>
      </c>
      <c r="C1359" s="85" t="s">
        <v>15264</v>
      </c>
      <c r="D1359" s="85">
        <v>401</v>
      </c>
      <c r="E1359" s="85">
        <v>1</v>
      </c>
      <c r="F1359" s="85" t="s">
        <v>15419</v>
      </c>
      <c r="G1359" s="85" t="s">
        <v>13676</v>
      </c>
      <c r="H1359" s="85" t="s">
        <v>1159</v>
      </c>
      <c r="I1359" s="85" t="s">
        <v>11317</v>
      </c>
      <c r="J1359" s="84">
        <v>14</v>
      </c>
      <c r="K1359" s="84">
        <v>0</v>
      </c>
      <c r="L1359" s="82">
        <v>32955</v>
      </c>
      <c r="M1359" s="82">
        <v>0</v>
      </c>
      <c r="N1359" s="82">
        <v>2353.9299999999998</v>
      </c>
      <c r="O1359" s="86" t="s">
        <v>17554</v>
      </c>
      <c r="P1359" s="82">
        <v>-516.54</v>
      </c>
      <c r="Q1359" s="82">
        <v>0</v>
      </c>
      <c r="R1359" s="2">
        <f t="shared" si="42"/>
        <v>32955</v>
      </c>
      <c r="S1359" s="2">
        <f t="shared" si="43"/>
        <v>2353.9285714285716</v>
      </c>
    </row>
    <row r="1360" spans="1:19" x14ac:dyDescent="0.25">
      <c r="A1360" s="85" t="s">
        <v>17588</v>
      </c>
      <c r="B1360" s="85" t="s">
        <v>15263</v>
      </c>
      <c r="C1360" s="85" t="s">
        <v>15264</v>
      </c>
      <c r="D1360" s="85">
        <v>401</v>
      </c>
      <c r="E1360" s="85">
        <v>1</v>
      </c>
      <c r="F1360" s="85" t="s">
        <v>15418</v>
      </c>
      <c r="G1360" s="85" t="s">
        <v>15417</v>
      </c>
      <c r="H1360" s="85" t="s">
        <v>1160</v>
      </c>
      <c r="I1360" s="85" t="s">
        <v>15416</v>
      </c>
      <c r="J1360" s="84">
        <v>20</v>
      </c>
      <c r="K1360" s="84">
        <v>0</v>
      </c>
      <c r="L1360" s="82">
        <v>40801</v>
      </c>
      <c r="M1360" s="82">
        <v>0</v>
      </c>
      <c r="N1360" s="82">
        <v>2040.05</v>
      </c>
      <c r="O1360" s="86" t="s">
        <v>17554</v>
      </c>
      <c r="P1360" s="82">
        <v>-639.54</v>
      </c>
      <c r="Q1360" s="82">
        <v>0</v>
      </c>
      <c r="R1360" s="2">
        <f t="shared" si="42"/>
        <v>40801</v>
      </c>
      <c r="S1360" s="2">
        <f t="shared" si="43"/>
        <v>2040.05</v>
      </c>
    </row>
    <row r="1361" spans="1:19" x14ac:dyDescent="0.25">
      <c r="A1361" s="85" t="s">
        <v>17588</v>
      </c>
      <c r="B1361" s="85" t="s">
        <v>15263</v>
      </c>
      <c r="C1361" s="85" t="s">
        <v>15264</v>
      </c>
      <c r="D1361" s="85">
        <v>401</v>
      </c>
      <c r="E1361" s="85">
        <v>1</v>
      </c>
      <c r="F1361" s="85" t="s">
        <v>15415</v>
      </c>
      <c r="G1361" s="85" t="s">
        <v>18609</v>
      </c>
      <c r="H1361" s="85" t="s">
        <v>1161</v>
      </c>
      <c r="I1361" s="85" t="s">
        <v>11317</v>
      </c>
      <c r="J1361" s="84">
        <v>75</v>
      </c>
      <c r="K1361" s="84">
        <v>0</v>
      </c>
      <c r="L1361" s="82">
        <v>181628</v>
      </c>
      <c r="M1361" s="82">
        <v>0</v>
      </c>
      <c r="N1361" s="82">
        <v>2421.71</v>
      </c>
      <c r="O1361" s="86" t="s">
        <v>17552</v>
      </c>
      <c r="P1361" s="82">
        <v>8648.9500000000007</v>
      </c>
      <c r="Q1361" s="82">
        <v>0</v>
      </c>
      <c r="R1361" s="2">
        <f t="shared" si="42"/>
        <v>181628</v>
      </c>
      <c r="S1361" s="2">
        <f t="shared" si="43"/>
        <v>2421.7066666666665</v>
      </c>
    </row>
    <row r="1362" spans="1:19" x14ac:dyDescent="0.25">
      <c r="A1362" s="85" t="s">
        <v>17588</v>
      </c>
      <c r="B1362" s="85" t="s">
        <v>15263</v>
      </c>
      <c r="C1362" s="85" t="s">
        <v>15264</v>
      </c>
      <c r="D1362" s="85">
        <v>401</v>
      </c>
      <c r="E1362" s="85">
        <v>1</v>
      </c>
      <c r="F1362" s="85" t="s">
        <v>15413</v>
      </c>
      <c r="G1362" s="85" t="s">
        <v>15412</v>
      </c>
      <c r="H1362" s="85" t="s">
        <v>1162</v>
      </c>
      <c r="I1362" s="85" t="s">
        <v>11317</v>
      </c>
      <c r="J1362" s="84">
        <v>122</v>
      </c>
      <c r="K1362" s="84">
        <v>0</v>
      </c>
      <c r="L1362" s="82">
        <v>277027</v>
      </c>
      <c r="M1362" s="82">
        <v>0</v>
      </c>
      <c r="N1362" s="82">
        <v>2270.71</v>
      </c>
      <c r="O1362" s="86" t="s">
        <v>17552</v>
      </c>
      <c r="P1362" s="82">
        <v>13191.78</v>
      </c>
      <c r="Q1362" s="82">
        <v>0</v>
      </c>
      <c r="R1362" s="2">
        <f t="shared" si="42"/>
        <v>277027</v>
      </c>
      <c r="S1362" s="2">
        <f t="shared" si="43"/>
        <v>2270.7131147540986</v>
      </c>
    </row>
    <row r="1363" spans="1:19" x14ac:dyDescent="0.25">
      <c r="A1363" s="85" t="s">
        <v>17588</v>
      </c>
      <c r="B1363" s="85" t="s">
        <v>15263</v>
      </c>
      <c r="C1363" s="85" t="s">
        <v>15264</v>
      </c>
      <c r="D1363" s="85">
        <v>401</v>
      </c>
      <c r="E1363" s="85">
        <v>1</v>
      </c>
      <c r="F1363" s="85" t="s">
        <v>15411</v>
      </c>
      <c r="G1363" s="85" t="s">
        <v>15410</v>
      </c>
      <c r="H1363" s="85" t="s">
        <v>1163</v>
      </c>
      <c r="I1363" s="85" t="s">
        <v>15409</v>
      </c>
      <c r="J1363" s="84">
        <v>24</v>
      </c>
      <c r="K1363" s="84">
        <v>0</v>
      </c>
      <c r="L1363" s="82">
        <v>55702</v>
      </c>
      <c r="M1363" s="82">
        <v>0</v>
      </c>
      <c r="N1363" s="82">
        <v>2320.92</v>
      </c>
      <c r="O1363" s="86" t="s">
        <v>17554</v>
      </c>
      <c r="P1363" s="82">
        <v>-873.08</v>
      </c>
      <c r="Q1363" s="82">
        <v>0</v>
      </c>
      <c r="R1363" s="2">
        <f t="shared" si="42"/>
        <v>55702</v>
      </c>
      <c r="S1363" s="2">
        <f t="shared" si="43"/>
        <v>2320.9166666666665</v>
      </c>
    </row>
    <row r="1364" spans="1:19" x14ac:dyDescent="0.25">
      <c r="A1364" s="85" t="s">
        <v>17588</v>
      </c>
      <c r="B1364" s="85" t="s">
        <v>15263</v>
      </c>
      <c r="C1364" s="85" t="s">
        <v>15264</v>
      </c>
      <c r="D1364" s="85">
        <v>401</v>
      </c>
      <c r="E1364" s="85">
        <v>1</v>
      </c>
      <c r="F1364" s="85" t="s">
        <v>15408</v>
      </c>
      <c r="G1364" s="85" t="s">
        <v>15407</v>
      </c>
      <c r="H1364" s="85" t="s">
        <v>1164</v>
      </c>
      <c r="I1364" s="85" t="s">
        <v>15406</v>
      </c>
      <c r="J1364" s="84">
        <v>61</v>
      </c>
      <c r="K1364" s="84">
        <v>0</v>
      </c>
      <c r="L1364" s="82">
        <v>142541</v>
      </c>
      <c r="M1364" s="82">
        <v>0</v>
      </c>
      <c r="N1364" s="82">
        <v>2336.7399999999998</v>
      </c>
      <c r="O1364" s="86" t="s">
        <v>17554</v>
      </c>
      <c r="P1364" s="82">
        <v>-2234.2399999999998</v>
      </c>
      <c r="Q1364" s="82">
        <v>0</v>
      </c>
      <c r="R1364" s="2">
        <f t="shared" si="42"/>
        <v>142541</v>
      </c>
      <c r="S1364" s="2">
        <f t="shared" si="43"/>
        <v>2336.7377049180327</v>
      </c>
    </row>
    <row r="1365" spans="1:19" x14ac:dyDescent="0.25">
      <c r="A1365" s="85" t="s">
        <v>17588</v>
      </c>
      <c r="B1365" s="85" t="s">
        <v>15263</v>
      </c>
      <c r="C1365" s="85" t="s">
        <v>15264</v>
      </c>
      <c r="D1365" s="85">
        <v>401</v>
      </c>
      <c r="E1365" s="85">
        <v>1</v>
      </c>
      <c r="F1365" s="85" t="s">
        <v>15405</v>
      </c>
      <c r="G1365" s="85" t="s">
        <v>15404</v>
      </c>
      <c r="H1365" s="85" t="s">
        <v>1165</v>
      </c>
      <c r="I1365" s="85" t="s">
        <v>11317</v>
      </c>
      <c r="J1365" s="84">
        <v>14</v>
      </c>
      <c r="K1365" s="84">
        <v>0</v>
      </c>
      <c r="L1365" s="82">
        <v>31042</v>
      </c>
      <c r="M1365" s="82">
        <v>0</v>
      </c>
      <c r="N1365" s="82">
        <v>2217.29</v>
      </c>
      <c r="O1365" s="86" t="s">
        <v>17554</v>
      </c>
      <c r="P1365" s="82">
        <v>-486.55</v>
      </c>
      <c r="Q1365" s="82">
        <v>0</v>
      </c>
      <c r="R1365" s="2">
        <f t="shared" si="42"/>
        <v>31042</v>
      </c>
      <c r="S1365" s="2">
        <f t="shared" si="43"/>
        <v>2217.2857142857142</v>
      </c>
    </row>
    <row r="1366" spans="1:19" x14ac:dyDescent="0.25">
      <c r="A1366" s="85" t="s">
        <v>17588</v>
      </c>
      <c r="B1366" s="85" t="s">
        <v>15263</v>
      </c>
      <c r="C1366" s="85" t="s">
        <v>15264</v>
      </c>
      <c r="D1366" s="85">
        <v>401</v>
      </c>
      <c r="E1366" s="85">
        <v>1</v>
      </c>
      <c r="F1366" s="85" t="s">
        <v>15403</v>
      </c>
      <c r="G1366" s="85" t="s">
        <v>15402</v>
      </c>
      <c r="H1366" s="85" t="s">
        <v>1166</v>
      </c>
      <c r="I1366" s="85" t="s">
        <v>15401</v>
      </c>
      <c r="J1366" s="84">
        <v>66</v>
      </c>
      <c r="K1366" s="84">
        <v>0</v>
      </c>
      <c r="L1366" s="82">
        <v>163978</v>
      </c>
      <c r="M1366" s="82">
        <v>0</v>
      </c>
      <c r="N1366" s="82">
        <v>2484.52</v>
      </c>
      <c r="O1366" s="86" t="s">
        <v>17552</v>
      </c>
      <c r="P1366" s="82">
        <v>7808.47</v>
      </c>
      <c r="Q1366" s="82">
        <v>0</v>
      </c>
      <c r="R1366" s="2">
        <f t="shared" si="42"/>
        <v>163978</v>
      </c>
      <c r="S1366" s="2">
        <f t="shared" si="43"/>
        <v>2484.5151515151515</v>
      </c>
    </row>
    <row r="1367" spans="1:19" x14ac:dyDescent="0.25">
      <c r="A1367" s="85" t="s">
        <v>17588</v>
      </c>
      <c r="B1367" s="85" t="s">
        <v>15263</v>
      </c>
      <c r="C1367" s="85" t="s">
        <v>15264</v>
      </c>
      <c r="D1367" s="85">
        <v>401</v>
      </c>
      <c r="E1367" s="85">
        <v>1</v>
      </c>
      <c r="F1367" s="85" t="s">
        <v>15400</v>
      </c>
      <c r="G1367" s="85" t="s">
        <v>15399</v>
      </c>
      <c r="H1367" s="85" t="s">
        <v>1167</v>
      </c>
      <c r="I1367" s="85" t="s">
        <v>15398</v>
      </c>
      <c r="J1367" s="84">
        <v>48</v>
      </c>
      <c r="K1367" s="84">
        <v>0</v>
      </c>
      <c r="L1367" s="82">
        <v>105104</v>
      </c>
      <c r="M1367" s="82">
        <v>0</v>
      </c>
      <c r="N1367" s="82">
        <v>2189.67</v>
      </c>
      <c r="O1367" s="86" t="s">
        <v>17554</v>
      </c>
      <c r="P1367" s="82">
        <v>-1647.43</v>
      </c>
      <c r="Q1367" s="82">
        <v>0</v>
      </c>
      <c r="R1367" s="2">
        <f t="shared" si="42"/>
        <v>105104</v>
      </c>
      <c r="S1367" s="2">
        <f t="shared" si="43"/>
        <v>2189.6666666666665</v>
      </c>
    </row>
    <row r="1368" spans="1:19" x14ac:dyDescent="0.25">
      <c r="A1368" s="85" t="s">
        <v>17588</v>
      </c>
      <c r="B1368" s="85" t="s">
        <v>15263</v>
      </c>
      <c r="C1368" s="85" t="s">
        <v>15264</v>
      </c>
      <c r="D1368" s="85">
        <v>401</v>
      </c>
      <c r="E1368" s="85">
        <v>1</v>
      </c>
      <c r="F1368" s="85" t="s">
        <v>15397</v>
      </c>
      <c r="G1368" s="85" t="s">
        <v>15396</v>
      </c>
      <c r="H1368" s="85" t="s">
        <v>1168</v>
      </c>
      <c r="I1368" s="85" t="s">
        <v>15395</v>
      </c>
      <c r="J1368" s="84">
        <v>72</v>
      </c>
      <c r="K1368" s="84">
        <v>0</v>
      </c>
      <c r="L1368" s="82">
        <v>159860</v>
      </c>
      <c r="M1368" s="82">
        <v>0</v>
      </c>
      <c r="N1368" s="82">
        <v>2220.2800000000002</v>
      </c>
      <c r="O1368" s="86" t="s">
        <v>17554</v>
      </c>
      <c r="P1368" s="82">
        <v>-2505.6999999999998</v>
      </c>
      <c r="Q1368" s="82">
        <v>0</v>
      </c>
      <c r="R1368" s="2">
        <f t="shared" si="42"/>
        <v>159860</v>
      </c>
      <c r="S1368" s="2">
        <f t="shared" si="43"/>
        <v>2220.2777777777778</v>
      </c>
    </row>
    <row r="1369" spans="1:19" x14ac:dyDescent="0.25">
      <c r="A1369" s="85" t="s">
        <v>17588</v>
      </c>
      <c r="B1369" s="85" t="s">
        <v>15263</v>
      </c>
      <c r="C1369" s="85" t="s">
        <v>15264</v>
      </c>
      <c r="D1369" s="85">
        <v>401</v>
      </c>
      <c r="E1369" s="85">
        <v>1</v>
      </c>
      <c r="F1369" s="85" t="s">
        <v>15394</v>
      </c>
      <c r="G1369" s="85" t="s">
        <v>19004</v>
      </c>
      <c r="H1369" s="85" t="s">
        <v>1169</v>
      </c>
      <c r="I1369" s="85" t="s">
        <v>11317</v>
      </c>
      <c r="J1369" s="84">
        <v>50</v>
      </c>
      <c r="K1369" s="84">
        <v>0</v>
      </c>
      <c r="L1369" s="82">
        <v>99879</v>
      </c>
      <c r="M1369" s="82">
        <v>0</v>
      </c>
      <c r="N1369" s="82">
        <v>1997.58</v>
      </c>
      <c r="O1369" s="86" t="s">
        <v>17552</v>
      </c>
      <c r="P1369" s="82">
        <v>4756.1400000000003</v>
      </c>
      <c r="Q1369" s="82">
        <v>0</v>
      </c>
      <c r="R1369" s="2">
        <f t="shared" si="42"/>
        <v>99879</v>
      </c>
      <c r="S1369" s="2">
        <f t="shared" si="43"/>
        <v>1997.58</v>
      </c>
    </row>
    <row r="1370" spans="1:19" x14ac:dyDescent="0.25">
      <c r="A1370" s="85" t="s">
        <v>17588</v>
      </c>
      <c r="B1370" s="85" t="s">
        <v>15263</v>
      </c>
      <c r="C1370" s="85" t="s">
        <v>15264</v>
      </c>
      <c r="D1370" s="85">
        <v>401</v>
      </c>
      <c r="E1370" s="85">
        <v>1</v>
      </c>
      <c r="F1370" s="85" t="s">
        <v>15393</v>
      </c>
      <c r="G1370" s="85" t="s">
        <v>15392</v>
      </c>
      <c r="H1370" s="85" t="s">
        <v>1170</v>
      </c>
      <c r="I1370" s="85" t="s">
        <v>15391</v>
      </c>
      <c r="J1370" s="84">
        <v>16</v>
      </c>
      <c r="K1370" s="84">
        <v>0</v>
      </c>
      <c r="L1370" s="82">
        <v>34814</v>
      </c>
      <c r="M1370" s="82">
        <v>0</v>
      </c>
      <c r="N1370" s="82">
        <v>2175.88</v>
      </c>
      <c r="O1370" s="86" t="s">
        <v>17552</v>
      </c>
      <c r="P1370" s="82">
        <v>1657.8</v>
      </c>
      <c r="Q1370" s="82">
        <v>0</v>
      </c>
      <c r="R1370" s="2">
        <f t="shared" si="42"/>
        <v>34814</v>
      </c>
      <c r="S1370" s="2">
        <f t="shared" si="43"/>
        <v>2175.875</v>
      </c>
    </row>
    <row r="1371" spans="1:19" x14ac:dyDescent="0.25">
      <c r="A1371" s="85" t="s">
        <v>17588</v>
      </c>
      <c r="B1371" s="85" t="s">
        <v>15263</v>
      </c>
      <c r="C1371" s="85" t="s">
        <v>15264</v>
      </c>
      <c r="D1371" s="85">
        <v>401</v>
      </c>
      <c r="E1371" s="85">
        <v>1</v>
      </c>
      <c r="F1371" s="85" t="s">
        <v>15390</v>
      </c>
      <c r="G1371" s="85" t="s">
        <v>15389</v>
      </c>
      <c r="H1371" s="85" t="s">
        <v>1171</v>
      </c>
      <c r="I1371" s="85" t="s">
        <v>15388</v>
      </c>
      <c r="J1371" s="84">
        <v>89</v>
      </c>
      <c r="K1371" s="84">
        <v>0</v>
      </c>
      <c r="L1371" s="82">
        <v>202279</v>
      </c>
      <c r="M1371" s="82">
        <v>0</v>
      </c>
      <c r="N1371" s="82">
        <v>2272.8000000000002</v>
      </c>
      <c r="O1371" s="86" t="s">
        <v>17554</v>
      </c>
      <c r="P1371" s="82">
        <v>-3170.58</v>
      </c>
      <c r="Q1371" s="82">
        <v>0</v>
      </c>
      <c r="R1371" s="2">
        <f t="shared" si="42"/>
        <v>202279</v>
      </c>
      <c r="S1371" s="2">
        <f t="shared" si="43"/>
        <v>2272.7977528089887</v>
      </c>
    </row>
    <row r="1372" spans="1:19" x14ac:dyDescent="0.25">
      <c r="A1372" s="85" t="s">
        <v>17588</v>
      </c>
      <c r="B1372" s="85" t="s">
        <v>15263</v>
      </c>
      <c r="C1372" s="85" t="s">
        <v>15264</v>
      </c>
      <c r="D1372" s="85">
        <v>401</v>
      </c>
      <c r="E1372" s="85">
        <v>1</v>
      </c>
      <c r="F1372" s="85" t="s">
        <v>15387</v>
      </c>
      <c r="G1372" s="85" t="s">
        <v>15386</v>
      </c>
      <c r="H1372" s="85" t="s">
        <v>1172</v>
      </c>
      <c r="I1372" s="85" t="s">
        <v>15385</v>
      </c>
      <c r="J1372" s="84">
        <v>142</v>
      </c>
      <c r="K1372" s="84">
        <v>0</v>
      </c>
      <c r="L1372" s="82">
        <v>324674</v>
      </c>
      <c r="M1372" s="82">
        <v>0</v>
      </c>
      <c r="N1372" s="82">
        <v>2286.44</v>
      </c>
      <c r="O1372" s="86" t="s">
        <v>17554</v>
      </c>
      <c r="P1372" s="82">
        <v>-5089.05</v>
      </c>
      <c r="Q1372" s="82">
        <v>0</v>
      </c>
      <c r="R1372" s="2">
        <f t="shared" si="42"/>
        <v>324674</v>
      </c>
      <c r="S1372" s="2">
        <f t="shared" si="43"/>
        <v>2286.4366197183099</v>
      </c>
    </row>
    <row r="1373" spans="1:19" x14ac:dyDescent="0.25">
      <c r="A1373" s="85" t="s">
        <v>17588</v>
      </c>
      <c r="B1373" s="85" t="s">
        <v>15263</v>
      </c>
      <c r="C1373" s="85" t="s">
        <v>15264</v>
      </c>
      <c r="D1373" s="85">
        <v>401</v>
      </c>
      <c r="E1373" s="85">
        <v>1</v>
      </c>
      <c r="F1373" s="85" t="s">
        <v>15384</v>
      </c>
      <c r="G1373" s="85" t="s">
        <v>15383</v>
      </c>
      <c r="H1373" s="85" t="s">
        <v>1173</v>
      </c>
      <c r="I1373" s="85" t="s">
        <v>15382</v>
      </c>
      <c r="J1373" s="84">
        <v>167</v>
      </c>
      <c r="K1373" s="84">
        <v>0</v>
      </c>
      <c r="L1373" s="82">
        <v>420355</v>
      </c>
      <c r="M1373" s="82">
        <v>0</v>
      </c>
      <c r="N1373" s="82">
        <v>2517.1</v>
      </c>
      <c r="O1373" s="86" t="s">
        <v>17554</v>
      </c>
      <c r="P1373" s="82">
        <v>-6588.78</v>
      </c>
      <c r="Q1373" s="82">
        <v>0</v>
      </c>
      <c r="R1373" s="2">
        <f t="shared" si="42"/>
        <v>420355</v>
      </c>
      <c r="S1373" s="2">
        <f t="shared" si="43"/>
        <v>2517.0958083832334</v>
      </c>
    </row>
    <row r="1374" spans="1:19" x14ac:dyDescent="0.25">
      <c r="A1374" s="85" t="s">
        <v>17588</v>
      </c>
      <c r="B1374" s="85" t="s">
        <v>15263</v>
      </c>
      <c r="C1374" s="85" t="s">
        <v>15264</v>
      </c>
      <c r="D1374" s="85">
        <v>401</v>
      </c>
      <c r="E1374" s="85">
        <v>1</v>
      </c>
      <c r="F1374" s="85" t="s">
        <v>15381</v>
      </c>
      <c r="G1374" s="85" t="s">
        <v>15380</v>
      </c>
      <c r="H1374" s="85" t="s">
        <v>1174</v>
      </c>
      <c r="I1374" s="85" t="s">
        <v>15379</v>
      </c>
      <c r="J1374" s="84">
        <v>58</v>
      </c>
      <c r="K1374" s="84">
        <v>0</v>
      </c>
      <c r="L1374" s="82">
        <v>144500</v>
      </c>
      <c r="M1374" s="82">
        <v>0</v>
      </c>
      <c r="N1374" s="82">
        <v>2491.38</v>
      </c>
      <c r="O1374" s="86" t="s">
        <v>17552</v>
      </c>
      <c r="P1374" s="82">
        <v>6880.96</v>
      </c>
      <c r="Q1374" s="82">
        <v>0</v>
      </c>
      <c r="R1374" s="2">
        <f t="shared" si="42"/>
        <v>144500</v>
      </c>
      <c r="S1374" s="2">
        <f t="shared" si="43"/>
        <v>2491.3793103448274</v>
      </c>
    </row>
    <row r="1375" spans="1:19" x14ac:dyDescent="0.25">
      <c r="A1375" s="85" t="s">
        <v>17588</v>
      </c>
      <c r="B1375" s="85" t="s">
        <v>15263</v>
      </c>
      <c r="C1375" s="85" t="s">
        <v>15264</v>
      </c>
      <c r="D1375" s="85">
        <v>401</v>
      </c>
      <c r="E1375" s="85">
        <v>1</v>
      </c>
      <c r="F1375" s="85" t="s">
        <v>15378</v>
      </c>
      <c r="G1375" s="85" t="s">
        <v>15377</v>
      </c>
      <c r="H1375" s="85" t="s">
        <v>1175</v>
      </c>
      <c r="I1375" s="85" t="s">
        <v>11317</v>
      </c>
      <c r="J1375" s="84">
        <v>31</v>
      </c>
      <c r="K1375" s="84">
        <v>0</v>
      </c>
      <c r="L1375" s="82">
        <v>72671</v>
      </c>
      <c r="M1375" s="82">
        <v>0</v>
      </c>
      <c r="N1375" s="82">
        <v>2344.23</v>
      </c>
      <c r="O1375" s="86" t="s">
        <v>17552</v>
      </c>
      <c r="P1375" s="82">
        <v>3460.52</v>
      </c>
      <c r="Q1375" s="82">
        <v>0</v>
      </c>
      <c r="R1375" s="2">
        <f t="shared" si="42"/>
        <v>72671</v>
      </c>
      <c r="S1375" s="2">
        <f t="shared" si="43"/>
        <v>2344.2258064516127</v>
      </c>
    </row>
    <row r="1376" spans="1:19" x14ac:dyDescent="0.25">
      <c r="A1376" s="85" t="s">
        <v>17588</v>
      </c>
      <c r="B1376" s="85" t="s">
        <v>15263</v>
      </c>
      <c r="C1376" s="85" t="s">
        <v>15264</v>
      </c>
      <c r="D1376" s="85">
        <v>401</v>
      </c>
      <c r="E1376" s="85">
        <v>1</v>
      </c>
      <c r="F1376" s="85" t="s">
        <v>15376</v>
      </c>
      <c r="G1376" s="85" t="s">
        <v>15375</v>
      </c>
      <c r="H1376" s="85" t="s">
        <v>1176</v>
      </c>
      <c r="I1376" s="85" t="s">
        <v>15374</v>
      </c>
      <c r="J1376" s="84">
        <v>100</v>
      </c>
      <c r="K1376" s="84">
        <v>0</v>
      </c>
      <c r="L1376" s="82">
        <v>208601</v>
      </c>
      <c r="M1376" s="82">
        <v>0</v>
      </c>
      <c r="N1376" s="82">
        <v>2086.0100000000002</v>
      </c>
      <c r="O1376" s="86" t="s">
        <v>17554</v>
      </c>
      <c r="P1376" s="82">
        <v>-3269.67</v>
      </c>
      <c r="Q1376" s="82">
        <v>0</v>
      </c>
      <c r="R1376" s="2">
        <f t="shared" si="42"/>
        <v>208601</v>
      </c>
      <c r="S1376" s="2">
        <f t="shared" si="43"/>
        <v>2086.0100000000002</v>
      </c>
    </row>
    <row r="1377" spans="1:19" x14ac:dyDescent="0.25">
      <c r="A1377" s="85" t="s">
        <v>17588</v>
      </c>
      <c r="B1377" s="85" t="s">
        <v>15263</v>
      </c>
      <c r="C1377" s="85" t="s">
        <v>15264</v>
      </c>
      <c r="D1377" s="85">
        <v>401</v>
      </c>
      <c r="E1377" s="85">
        <v>1</v>
      </c>
      <c r="F1377" s="85" t="s">
        <v>15373</v>
      </c>
      <c r="G1377" s="85" t="s">
        <v>15372</v>
      </c>
      <c r="H1377" s="85" t="s">
        <v>1177</v>
      </c>
      <c r="I1377" s="85" t="s">
        <v>15371</v>
      </c>
      <c r="J1377" s="84">
        <v>68</v>
      </c>
      <c r="K1377" s="84">
        <v>0</v>
      </c>
      <c r="L1377" s="82">
        <v>169447</v>
      </c>
      <c r="M1377" s="82">
        <v>0</v>
      </c>
      <c r="N1377" s="82">
        <v>2491.87</v>
      </c>
      <c r="O1377" s="86" t="s">
        <v>17552</v>
      </c>
      <c r="P1377" s="82">
        <v>8068.9</v>
      </c>
      <c r="Q1377" s="82">
        <v>0</v>
      </c>
      <c r="R1377" s="2">
        <f t="shared" si="42"/>
        <v>169447</v>
      </c>
      <c r="S1377" s="2">
        <f t="shared" si="43"/>
        <v>2491.8676470588234</v>
      </c>
    </row>
    <row r="1378" spans="1:19" x14ac:dyDescent="0.25">
      <c r="A1378" s="85" t="s">
        <v>17588</v>
      </c>
      <c r="B1378" s="85" t="s">
        <v>15263</v>
      </c>
      <c r="C1378" s="85" t="s">
        <v>15264</v>
      </c>
      <c r="D1378" s="85">
        <v>401</v>
      </c>
      <c r="E1378" s="85">
        <v>1</v>
      </c>
      <c r="F1378" s="85" t="s">
        <v>15370</v>
      </c>
      <c r="G1378" s="85" t="s">
        <v>15369</v>
      </c>
      <c r="H1378" s="85" t="s">
        <v>1178</v>
      </c>
      <c r="I1378" s="85" t="s">
        <v>11317</v>
      </c>
      <c r="J1378" s="84">
        <v>55</v>
      </c>
      <c r="K1378" s="84">
        <v>0</v>
      </c>
      <c r="L1378" s="82">
        <v>104727</v>
      </c>
      <c r="M1378" s="82">
        <v>0</v>
      </c>
      <c r="N1378" s="82">
        <v>1904.13</v>
      </c>
      <c r="O1378" s="86" t="s">
        <v>17552</v>
      </c>
      <c r="P1378" s="82">
        <v>4986.9799999999996</v>
      </c>
      <c r="Q1378" s="82">
        <v>0</v>
      </c>
      <c r="R1378" s="2">
        <f t="shared" si="42"/>
        <v>104727</v>
      </c>
      <c r="S1378" s="2">
        <f t="shared" si="43"/>
        <v>1904.1272727272728</v>
      </c>
    </row>
    <row r="1379" spans="1:19" x14ac:dyDescent="0.25">
      <c r="A1379" s="85" t="s">
        <v>17588</v>
      </c>
      <c r="B1379" s="85" t="s">
        <v>15263</v>
      </c>
      <c r="C1379" s="85" t="s">
        <v>15264</v>
      </c>
      <c r="D1379" s="85">
        <v>401</v>
      </c>
      <c r="E1379" s="85">
        <v>1</v>
      </c>
      <c r="F1379" s="85" t="s">
        <v>15368</v>
      </c>
      <c r="G1379" s="85" t="s">
        <v>15367</v>
      </c>
      <c r="H1379" s="85" t="s">
        <v>1179</v>
      </c>
      <c r="I1379" s="85" t="s">
        <v>15366</v>
      </c>
      <c r="J1379" s="84">
        <v>80</v>
      </c>
      <c r="K1379" s="84">
        <v>0</v>
      </c>
      <c r="L1379" s="82">
        <v>193098</v>
      </c>
      <c r="M1379" s="82">
        <v>0</v>
      </c>
      <c r="N1379" s="82">
        <v>2413.7199999999998</v>
      </c>
      <c r="O1379" s="86" t="s">
        <v>17552</v>
      </c>
      <c r="P1379" s="82">
        <v>9195.14</v>
      </c>
      <c r="Q1379" s="82">
        <v>0</v>
      </c>
      <c r="R1379" s="2">
        <f t="shared" si="42"/>
        <v>193098</v>
      </c>
      <c r="S1379" s="2">
        <f t="shared" si="43"/>
        <v>2413.7249999999999</v>
      </c>
    </row>
    <row r="1380" spans="1:19" x14ac:dyDescent="0.25">
      <c r="A1380" s="85" t="s">
        <v>17588</v>
      </c>
      <c r="B1380" s="85" t="s">
        <v>15263</v>
      </c>
      <c r="C1380" s="85" t="s">
        <v>15264</v>
      </c>
      <c r="D1380" s="85">
        <v>401</v>
      </c>
      <c r="E1380" s="85">
        <v>1</v>
      </c>
      <c r="F1380" s="85" t="s">
        <v>15365</v>
      </c>
      <c r="G1380" s="85" t="s">
        <v>15364</v>
      </c>
      <c r="H1380" s="85" t="s">
        <v>1180</v>
      </c>
      <c r="I1380" s="85" t="s">
        <v>15280</v>
      </c>
      <c r="J1380" s="84">
        <v>44</v>
      </c>
      <c r="K1380" s="84">
        <v>0</v>
      </c>
      <c r="L1380" s="82">
        <v>97392</v>
      </c>
      <c r="M1380" s="82">
        <v>0</v>
      </c>
      <c r="N1380" s="82">
        <v>2213.4499999999998</v>
      </c>
      <c r="O1380" s="86" t="s">
        <v>17554</v>
      </c>
      <c r="P1380" s="82">
        <v>-1526.55</v>
      </c>
      <c r="Q1380" s="82">
        <v>0</v>
      </c>
      <c r="R1380" s="2">
        <f t="shared" si="42"/>
        <v>97392</v>
      </c>
      <c r="S1380" s="2">
        <f t="shared" si="43"/>
        <v>2213.4545454545455</v>
      </c>
    </row>
    <row r="1381" spans="1:19" x14ac:dyDescent="0.25">
      <c r="A1381" s="85" t="s">
        <v>17588</v>
      </c>
      <c r="B1381" s="85" t="s">
        <v>15263</v>
      </c>
      <c r="C1381" s="85" t="s">
        <v>15264</v>
      </c>
      <c r="D1381" s="85">
        <v>401</v>
      </c>
      <c r="E1381" s="85">
        <v>1</v>
      </c>
      <c r="F1381" s="85" t="s">
        <v>15363</v>
      </c>
      <c r="G1381" s="85" t="s">
        <v>15362</v>
      </c>
      <c r="H1381" s="85" t="s">
        <v>1181</v>
      </c>
      <c r="I1381" s="85" t="s">
        <v>15361</v>
      </c>
      <c r="J1381" s="84">
        <v>24</v>
      </c>
      <c r="K1381" s="84">
        <v>0</v>
      </c>
      <c r="L1381" s="82">
        <v>55356</v>
      </c>
      <c r="M1381" s="82">
        <v>0</v>
      </c>
      <c r="N1381" s="82">
        <v>2306.5</v>
      </c>
      <c r="O1381" s="86" t="s">
        <v>17554</v>
      </c>
      <c r="P1381" s="82">
        <v>-867.66</v>
      </c>
      <c r="Q1381" s="82">
        <v>0</v>
      </c>
      <c r="R1381" s="2">
        <f t="shared" si="42"/>
        <v>55356</v>
      </c>
      <c r="S1381" s="2">
        <f t="shared" si="43"/>
        <v>2306.5</v>
      </c>
    </row>
    <row r="1382" spans="1:19" x14ac:dyDescent="0.25">
      <c r="A1382" s="85" t="s">
        <v>17588</v>
      </c>
      <c r="B1382" s="85" t="s">
        <v>15263</v>
      </c>
      <c r="C1382" s="85" t="s">
        <v>15264</v>
      </c>
      <c r="D1382" s="85">
        <v>401</v>
      </c>
      <c r="E1382" s="85">
        <v>1</v>
      </c>
      <c r="F1382" s="85" t="s">
        <v>15360</v>
      </c>
      <c r="G1382" s="85" t="s">
        <v>15359</v>
      </c>
      <c r="H1382" s="85" t="s">
        <v>1182</v>
      </c>
      <c r="I1382" s="85" t="s">
        <v>11317</v>
      </c>
      <c r="J1382" s="84">
        <v>60</v>
      </c>
      <c r="K1382" s="84">
        <v>0</v>
      </c>
      <c r="L1382" s="82">
        <v>157221</v>
      </c>
      <c r="M1382" s="82">
        <v>0</v>
      </c>
      <c r="N1382" s="82">
        <v>2620.35</v>
      </c>
      <c r="O1382" s="86" t="s">
        <v>17552</v>
      </c>
      <c r="P1382" s="82">
        <v>7486.71</v>
      </c>
      <c r="Q1382" s="82">
        <v>0</v>
      </c>
      <c r="R1382" s="2">
        <f t="shared" si="42"/>
        <v>157221</v>
      </c>
      <c r="S1382" s="2">
        <f t="shared" si="43"/>
        <v>2620.35</v>
      </c>
    </row>
    <row r="1383" spans="1:19" x14ac:dyDescent="0.25">
      <c r="A1383" s="85" t="s">
        <v>17588</v>
      </c>
      <c r="B1383" s="85" t="s">
        <v>15263</v>
      </c>
      <c r="C1383" s="85" t="s">
        <v>15264</v>
      </c>
      <c r="D1383" s="85">
        <v>401</v>
      </c>
      <c r="E1383" s="85">
        <v>1</v>
      </c>
      <c r="F1383" s="85" t="s">
        <v>15358</v>
      </c>
      <c r="G1383" s="85" t="s">
        <v>15357</v>
      </c>
      <c r="H1383" s="85" t="s">
        <v>1183</v>
      </c>
      <c r="I1383" s="85" t="s">
        <v>15356</v>
      </c>
      <c r="J1383" s="84">
        <v>142</v>
      </c>
      <c r="K1383" s="84">
        <v>0</v>
      </c>
      <c r="L1383" s="82">
        <v>324881</v>
      </c>
      <c r="M1383" s="82">
        <v>0</v>
      </c>
      <c r="N1383" s="82">
        <v>2287.89</v>
      </c>
      <c r="O1383" s="86" t="s">
        <v>17554</v>
      </c>
      <c r="P1383" s="82">
        <v>-5092.28</v>
      </c>
      <c r="Q1383" s="82">
        <v>0</v>
      </c>
      <c r="R1383" s="2">
        <f t="shared" si="42"/>
        <v>324881</v>
      </c>
      <c r="S1383" s="2">
        <f t="shared" si="43"/>
        <v>2287.894366197183</v>
      </c>
    </row>
    <row r="1384" spans="1:19" x14ac:dyDescent="0.25">
      <c r="A1384" s="85" t="s">
        <v>17588</v>
      </c>
      <c r="B1384" s="85" t="s">
        <v>15263</v>
      </c>
      <c r="C1384" s="85" t="s">
        <v>15264</v>
      </c>
      <c r="D1384" s="85">
        <v>401</v>
      </c>
      <c r="E1384" s="85">
        <v>1</v>
      </c>
      <c r="F1384" s="85" t="s">
        <v>15355</v>
      </c>
      <c r="G1384" s="85" t="s">
        <v>15354</v>
      </c>
      <c r="H1384" s="85" t="s">
        <v>1184</v>
      </c>
      <c r="I1384" s="85" t="s">
        <v>15353</v>
      </c>
      <c r="J1384" s="84">
        <v>40</v>
      </c>
      <c r="K1384" s="84">
        <v>0</v>
      </c>
      <c r="L1384" s="82">
        <v>95713</v>
      </c>
      <c r="M1384" s="82">
        <v>0</v>
      </c>
      <c r="N1384" s="82">
        <v>2392.8200000000002</v>
      </c>
      <c r="O1384" s="86" t="s">
        <v>17554</v>
      </c>
      <c r="P1384" s="82">
        <v>-1500.24</v>
      </c>
      <c r="Q1384" s="82">
        <v>0</v>
      </c>
      <c r="R1384" s="2">
        <f t="shared" si="42"/>
        <v>95713</v>
      </c>
      <c r="S1384" s="2">
        <f t="shared" si="43"/>
        <v>2392.8249999999998</v>
      </c>
    </row>
    <row r="1385" spans="1:19" x14ac:dyDescent="0.25">
      <c r="A1385" s="85" t="s">
        <v>17588</v>
      </c>
      <c r="B1385" s="85" t="s">
        <v>15263</v>
      </c>
      <c r="C1385" s="85" t="s">
        <v>15264</v>
      </c>
      <c r="D1385" s="85">
        <v>401</v>
      </c>
      <c r="E1385" s="85">
        <v>1</v>
      </c>
      <c r="F1385" s="85" t="s">
        <v>15352</v>
      </c>
      <c r="G1385" s="85" t="s">
        <v>15351</v>
      </c>
      <c r="H1385" s="85" t="s">
        <v>1185</v>
      </c>
      <c r="I1385" s="85" t="s">
        <v>15350</v>
      </c>
      <c r="J1385" s="84">
        <v>30</v>
      </c>
      <c r="K1385" s="84">
        <v>0</v>
      </c>
      <c r="L1385" s="82">
        <v>66531</v>
      </c>
      <c r="M1385" s="82">
        <v>0</v>
      </c>
      <c r="N1385" s="82">
        <v>2217.6999999999998</v>
      </c>
      <c r="O1385" s="86" t="s">
        <v>17552</v>
      </c>
      <c r="P1385" s="82">
        <v>3168.1</v>
      </c>
      <c r="Q1385" s="82">
        <v>0</v>
      </c>
      <c r="R1385" s="2">
        <f t="shared" si="42"/>
        <v>66531</v>
      </c>
      <c r="S1385" s="2">
        <f t="shared" si="43"/>
        <v>2217.6999999999998</v>
      </c>
    </row>
    <row r="1386" spans="1:19" x14ac:dyDescent="0.25">
      <c r="A1386" s="85" t="s">
        <v>17588</v>
      </c>
      <c r="B1386" s="85" t="s">
        <v>15263</v>
      </c>
      <c r="C1386" s="85" t="s">
        <v>15264</v>
      </c>
      <c r="D1386" s="85">
        <v>401</v>
      </c>
      <c r="E1386" s="85">
        <v>1</v>
      </c>
      <c r="F1386" s="85" t="s">
        <v>15349</v>
      </c>
      <c r="G1386" s="85" t="s">
        <v>15348</v>
      </c>
      <c r="H1386" s="85" t="s">
        <v>1186</v>
      </c>
      <c r="I1386" s="85" t="s">
        <v>15347</v>
      </c>
      <c r="J1386" s="84">
        <v>154</v>
      </c>
      <c r="K1386" s="84">
        <v>0</v>
      </c>
      <c r="L1386" s="82">
        <v>359839</v>
      </c>
      <c r="M1386" s="82">
        <v>0</v>
      </c>
      <c r="N1386" s="82">
        <v>2336.62</v>
      </c>
      <c r="O1386" s="86" t="s">
        <v>17554</v>
      </c>
      <c r="P1386" s="82">
        <v>-5640.23</v>
      </c>
      <c r="Q1386" s="82">
        <v>0</v>
      </c>
      <c r="R1386" s="2">
        <f t="shared" si="42"/>
        <v>359839</v>
      </c>
      <c r="S1386" s="2">
        <f t="shared" si="43"/>
        <v>2336.6168831168829</v>
      </c>
    </row>
    <row r="1387" spans="1:19" x14ac:dyDescent="0.25">
      <c r="A1387" s="85" t="s">
        <v>17588</v>
      </c>
      <c r="B1387" s="85" t="s">
        <v>15263</v>
      </c>
      <c r="C1387" s="85" t="s">
        <v>15264</v>
      </c>
      <c r="D1387" s="85">
        <v>401</v>
      </c>
      <c r="E1387" s="85">
        <v>1</v>
      </c>
      <c r="F1387" s="85" t="s">
        <v>15346</v>
      </c>
      <c r="G1387" s="85" t="s">
        <v>15345</v>
      </c>
      <c r="H1387" s="85" t="s">
        <v>1187</v>
      </c>
      <c r="I1387" s="85" t="s">
        <v>15344</v>
      </c>
      <c r="J1387" s="84">
        <v>20</v>
      </c>
      <c r="K1387" s="84">
        <v>0</v>
      </c>
      <c r="L1387" s="82">
        <v>48148</v>
      </c>
      <c r="M1387" s="82">
        <v>0</v>
      </c>
      <c r="N1387" s="82">
        <v>2407.4</v>
      </c>
      <c r="O1387" s="86" t="s">
        <v>17552</v>
      </c>
      <c r="P1387" s="82">
        <v>2292.7800000000002</v>
      </c>
      <c r="Q1387" s="82">
        <v>0</v>
      </c>
      <c r="R1387" s="2">
        <f t="shared" si="42"/>
        <v>48148</v>
      </c>
      <c r="S1387" s="2">
        <f t="shared" si="43"/>
        <v>2407.4</v>
      </c>
    </row>
    <row r="1388" spans="1:19" x14ac:dyDescent="0.25">
      <c r="A1388" s="85" t="s">
        <v>17588</v>
      </c>
      <c r="B1388" s="85" t="s">
        <v>15263</v>
      </c>
      <c r="C1388" s="85" t="s">
        <v>15264</v>
      </c>
      <c r="D1388" s="85">
        <v>401</v>
      </c>
      <c r="E1388" s="85">
        <v>1</v>
      </c>
      <c r="F1388" s="85" t="s">
        <v>15343</v>
      </c>
      <c r="G1388" s="85" t="s">
        <v>15342</v>
      </c>
      <c r="H1388" s="85" t="s">
        <v>1188</v>
      </c>
      <c r="I1388" s="85" t="s">
        <v>15341</v>
      </c>
      <c r="J1388" s="84">
        <v>174</v>
      </c>
      <c r="K1388" s="84">
        <v>0</v>
      </c>
      <c r="L1388" s="82">
        <v>382701</v>
      </c>
      <c r="M1388" s="82">
        <v>0</v>
      </c>
      <c r="N1388" s="82">
        <v>2199.4299999999998</v>
      </c>
      <c r="O1388" s="86" t="s">
        <v>17554</v>
      </c>
      <c r="P1388" s="82">
        <v>-5998.57</v>
      </c>
      <c r="Q1388" s="82">
        <v>0</v>
      </c>
      <c r="R1388" s="2">
        <f t="shared" si="42"/>
        <v>382701</v>
      </c>
      <c r="S1388" s="2">
        <f t="shared" si="43"/>
        <v>2199.4310344827586</v>
      </c>
    </row>
    <row r="1389" spans="1:19" x14ac:dyDescent="0.25">
      <c r="A1389" s="85" t="s">
        <v>17588</v>
      </c>
      <c r="B1389" s="85" t="s">
        <v>15263</v>
      </c>
      <c r="C1389" s="85" t="s">
        <v>15264</v>
      </c>
      <c r="D1389" s="85">
        <v>401</v>
      </c>
      <c r="E1389" s="85">
        <v>1</v>
      </c>
      <c r="F1389" s="85" t="s">
        <v>15340</v>
      </c>
      <c r="G1389" s="85" t="s">
        <v>11526</v>
      </c>
      <c r="H1389" s="85" t="s">
        <v>1189</v>
      </c>
      <c r="I1389" s="85" t="s">
        <v>15339</v>
      </c>
      <c r="J1389" s="84">
        <v>80</v>
      </c>
      <c r="K1389" s="84">
        <v>0</v>
      </c>
      <c r="L1389" s="82">
        <v>215589</v>
      </c>
      <c r="M1389" s="82">
        <v>0</v>
      </c>
      <c r="N1389" s="82">
        <v>2694.86</v>
      </c>
      <c r="O1389" s="86" t="s">
        <v>17552</v>
      </c>
      <c r="P1389" s="82">
        <v>10266.129999999999</v>
      </c>
      <c r="Q1389" s="82">
        <v>0</v>
      </c>
      <c r="R1389" s="2">
        <f t="shared" si="42"/>
        <v>215589</v>
      </c>
      <c r="S1389" s="2">
        <f t="shared" si="43"/>
        <v>2694.8625000000002</v>
      </c>
    </row>
    <row r="1390" spans="1:19" x14ac:dyDescent="0.25">
      <c r="A1390" s="85" t="s">
        <v>17588</v>
      </c>
      <c r="B1390" s="85" t="s">
        <v>15263</v>
      </c>
      <c r="C1390" s="85" t="s">
        <v>15264</v>
      </c>
      <c r="D1390" s="85">
        <v>401</v>
      </c>
      <c r="E1390" s="85">
        <v>1</v>
      </c>
      <c r="F1390" s="85" t="s">
        <v>15338</v>
      </c>
      <c r="G1390" s="85" t="s">
        <v>15337</v>
      </c>
      <c r="H1390" s="85" t="s">
        <v>1190</v>
      </c>
      <c r="I1390" s="85" t="s">
        <v>15336</v>
      </c>
      <c r="J1390" s="84">
        <v>122</v>
      </c>
      <c r="K1390" s="84">
        <v>0</v>
      </c>
      <c r="L1390" s="82">
        <v>259832</v>
      </c>
      <c r="M1390" s="82">
        <v>0</v>
      </c>
      <c r="N1390" s="82">
        <v>2129.77</v>
      </c>
      <c r="O1390" s="86" t="s">
        <v>17552</v>
      </c>
      <c r="P1390" s="82">
        <v>12372.91</v>
      </c>
      <c r="Q1390" s="82">
        <v>0</v>
      </c>
      <c r="R1390" s="2">
        <f t="shared" si="42"/>
        <v>259832</v>
      </c>
      <c r="S1390" s="2">
        <f t="shared" si="43"/>
        <v>2129.7704918032787</v>
      </c>
    </row>
    <row r="1391" spans="1:19" x14ac:dyDescent="0.25">
      <c r="A1391" s="85" t="s">
        <v>17588</v>
      </c>
      <c r="B1391" s="85" t="s">
        <v>15263</v>
      </c>
      <c r="C1391" s="85" t="s">
        <v>15264</v>
      </c>
      <c r="D1391" s="85">
        <v>401</v>
      </c>
      <c r="E1391" s="85">
        <v>1</v>
      </c>
      <c r="F1391" s="85" t="s">
        <v>15335</v>
      </c>
      <c r="G1391" s="85" t="s">
        <v>18610</v>
      </c>
      <c r="H1391" s="85" t="s">
        <v>1191</v>
      </c>
      <c r="I1391" s="85" t="s">
        <v>15280</v>
      </c>
      <c r="J1391" s="84">
        <v>32</v>
      </c>
      <c r="K1391" s="84">
        <v>0</v>
      </c>
      <c r="L1391" s="82">
        <v>69543</v>
      </c>
      <c r="M1391" s="82">
        <v>0</v>
      </c>
      <c r="N1391" s="82">
        <v>2173.2199999999998</v>
      </c>
      <c r="O1391" s="86" t="s">
        <v>17554</v>
      </c>
      <c r="P1391" s="82">
        <v>-1090.03</v>
      </c>
      <c r="Q1391" s="82">
        <v>0</v>
      </c>
      <c r="R1391" s="2">
        <f t="shared" si="42"/>
        <v>69543</v>
      </c>
      <c r="S1391" s="2">
        <f t="shared" si="43"/>
        <v>2173.21875</v>
      </c>
    </row>
    <row r="1392" spans="1:19" x14ac:dyDescent="0.25">
      <c r="A1392" s="85" t="s">
        <v>17588</v>
      </c>
      <c r="B1392" s="85" t="s">
        <v>15263</v>
      </c>
      <c r="C1392" s="85" t="s">
        <v>15264</v>
      </c>
      <c r="D1392" s="85">
        <v>401</v>
      </c>
      <c r="E1392" s="85">
        <v>1</v>
      </c>
      <c r="F1392" s="85" t="s">
        <v>15333</v>
      </c>
      <c r="G1392" s="85" t="s">
        <v>15332</v>
      </c>
      <c r="H1392" s="85" t="s">
        <v>1192</v>
      </c>
      <c r="I1392" s="85" t="s">
        <v>15331</v>
      </c>
      <c r="J1392" s="84">
        <v>20</v>
      </c>
      <c r="K1392" s="84">
        <v>0</v>
      </c>
      <c r="L1392" s="82">
        <v>50289</v>
      </c>
      <c r="M1392" s="82">
        <v>0</v>
      </c>
      <c r="N1392" s="82">
        <v>2514.4499999999998</v>
      </c>
      <c r="O1392" s="86" t="s">
        <v>17552</v>
      </c>
      <c r="P1392" s="82">
        <v>2394.73</v>
      </c>
      <c r="Q1392" s="82">
        <v>0</v>
      </c>
      <c r="R1392" s="2">
        <f t="shared" si="42"/>
        <v>50289</v>
      </c>
      <c r="S1392" s="2">
        <f t="shared" si="43"/>
        <v>2514.4499999999998</v>
      </c>
    </row>
    <row r="1393" spans="1:19" x14ac:dyDescent="0.25">
      <c r="A1393" s="85" t="s">
        <v>17588</v>
      </c>
      <c r="B1393" s="85" t="s">
        <v>15263</v>
      </c>
      <c r="C1393" s="85" t="s">
        <v>15264</v>
      </c>
      <c r="D1393" s="85">
        <v>401</v>
      </c>
      <c r="E1393" s="85">
        <v>1</v>
      </c>
      <c r="F1393" s="85" t="s">
        <v>15330</v>
      </c>
      <c r="G1393" s="85" t="s">
        <v>15329</v>
      </c>
      <c r="H1393" s="85" t="s">
        <v>1193</v>
      </c>
      <c r="I1393" s="85" t="s">
        <v>15328</v>
      </c>
      <c r="J1393" s="84">
        <v>260</v>
      </c>
      <c r="K1393" s="84">
        <v>0</v>
      </c>
      <c r="L1393" s="82">
        <v>688640</v>
      </c>
      <c r="M1393" s="82">
        <v>0</v>
      </c>
      <c r="N1393" s="82">
        <v>2648.62</v>
      </c>
      <c r="O1393" s="86" t="s">
        <v>17554</v>
      </c>
      <c r="P1393" s="82">
        <v>-10793.95</v>
      </c>
      <c r="Q1393" s="82">
        <v>0</v>
      </c>
      <c r="R1393" s="2">
        <f t="shared" si="42"/>
        <v>688640</v>
      </c>
      <c r="S1393" s="2">
        <f t="shared" si="43"/>
        <v>2648.6153846153848</v>
      </c>
    </row>
    <row r="1394" spans="1:19" x14ac:dyDescent="0.25">
      <c r="A1394" s="85" t="s">
        <v>17588</v>
      </c>
      <c r="B1394" s="85" t="s">
        <v>15263</v>
      </c>
      <c r="C1394" s="85" t="s">
        <v>15264</v>
      </c>
      <c r="D1394" s="85">
        <v>401</v>
      </c>
      <c r="E1394" s="85">
        <v>1</v>
      </c>
      <c r="F1394" s="85" t="s">
        <v>15327</v>
      </c>
      <c r="G1394" s="85" t="s">
        <v>7012</v>
      </c>
      <c r="H1394" s="85" t="s">
        <v>1194</v>
      </c>
      <c r="I1394" s="85" t="s">
        <v>15326</v>
      </c>
      <c r="J1394" s="84">
        <v>76</v>
      </c>
      <c r="K1394" s="84">
        <v>0</v>
      </c>
      <c r="L1394" s="82">
        <v>207724</v>
      </c>
      <c r="M1394" s="82">
        <v>0</v>
      </c>
      <c r="N1394" s="82">
        <v>2733.21</v>
      </c>
      <c r="O1394" s="86" t="s">
        <v>17552</v>
      </c>
      <c r="P1394" s="82">
        <v>9891.64</v>
      </c>
      <c r="Q1394" s="82">
        <v>0</v>
      </c>
      <c r="R1394" s="2">
        <f t="shared" si="42"/>
        <v>207724</v>
      </c>
      <c r="S1394" s="2">
        <f t="shared" si="43"/>
        <v>2733.2105263157896</v>
      </c>
    </row>
    <row r="1395" spans="1:19" x14ac:dyDescent="0.25">
      <c r="A1395" s="85" t="s">
        <v>17588</v>
      </c>
      <c r="B1395" s="85" t="s">
        <v>15263</v>
      </c>
      <c r="C1395" s="85" t="s">
        <v>15264</v>
      </c>
      <c r="D1395" s="85">
        <v>401</v>
      </c>
      <c r="E1395" s="85">
        <v>1</v>
      </c>
      <c r="F1395" s="85" t="s">
        <v>15325</v>
      </c>
      <c r="G1395" s="85" t="s">
        <v>15324</v>
      </c>
      <c r="H1395" s="85" t="s">
        <v>1195</v>
      </c>
      <c r="I1395" s="85" t="s">
        <v>15323</v>
      </c>
      <c r="J1395" s="84">
        <v>35</v>
      </c>
      <c r="K1395" s="84">
        <v>0</v>
      </c>
      <c r="L1395" s="82">
        <v>75108</v>
      </c>
      <c r="M1395" s="82">
        <v>0</v>
      </c>
      <c r="N1395" s="82">
        <v>2145.94</v>
      </c>
      <c r="O1395" s="86" t="s">
        <v>17554</v>
      </c>
      <c r="P1395" s="82">
        <v>-1177.27</v>
      </c>
      <c r="Q1395" s="82">
        <v>0</v>
      </c>
      <c r="R1395" s="2">
        <f t="shared" si="42"/>
        <v>75108</v>
      </c>
      <c r="S1395" s="2">
        <f t="shared" si="43"/>
        <v>2145.9428571428571</v>
      </c>
    </row>
    <row r="1396" spans="1:19" x14ac:dyDescent="0.25">
      <c r="A1396" s="85" t="s">
        <v>17588</v>
      </c>
      <c r="B1396" s="85" t="s">
        <v>15263</v>
      </c>
      <c r="C1396" s="85" t="s">
        <v>15264</v>
      </c>
      <c r="D1396" s="85">
        <v>401</v>
      </c>
      <c r="E1396" s="85">
        <v>1</v>
      </c>
      <c r="F1396" s="85" t="s">
        <v>15322</v>
      </c>
      <c r="G1396" s="85" t="s">
        <v>15321</v>
      </c>
      <c r="H1396" s="85" t="s">
        <v>1196</v>
      </c>
      <c r="I1396" s="85" t="s">
        <v>11317</v>
      </c>
      <c r="J1396" s="84">
        <v>120</v>
      </c>
      <c r="K1396" s="84">
        <v>0</v>
      </c>
      <c r="L1396" s="82">
        <v>235082</v>
      </c>
      <c r="M1396" s="82">
        <v>0</v>
      </c>
      <c r="N1396" s="82">
        <v>1959.02</v>
      </c>
      <c r="O1396" s="86" t="s">
        <v>17554</v>
      </c>
      <c r="P1396" s="82">
        <v>-3684.74</v>
      </c>
      <c r="Q1396" s="82">
        <v>0</v>
      </c>
      <c r="R1396" s="2">
        <f t="shared" si="42"/>
        <v>235082</v>
      </c>
      <c r="S1396" s="2">
        <f t="shared" si="43"/>
        <v>1959.0166666666667</v>
      </c>
    </row>
    <row r="1397" spans="1:19" x14ac:dyDescent="0.25">
      <c r="A1397" s="85" t="s">
        <v>17588</v>
      </c>
      <c r="B1397" s="85" t="s">
        <v>15263</v>
      </c>
      <c r="C1397" s="85" t="s">
        <v>15264</v>
      </c>
      <c r="D1397" s="85">
        <v>401</v>
      </c>
      <c r="E1397" s="85">
        <v>1</v>
      </c>
      <c r="F1397" s="85" t="s">
        <v>15320</v>
      </c>
      <c r="G1397" s="85" t="s">
        <v>15319</v>
      </c>
      <c r="H1397" s="85" t="s">
        <v>1197</v>
      </c>
      <c r="I1397" s="85" t="s">
        <v>15318</v>
      </c>
      <c r="J1397" s="84">
        <v>88</v>
      </c>
      <c r="K1397" s="84">
        <v>0</v>
      </c>
      <c r="L1397" s="82">
        <v>205368</v>
      </c>
      <c r="M1397" s="82">
        <v>0</v>
      </c>
      <c r="N1397" s="82">
        <v>2333.73</v>
      </c>
      <c r="O1397" s="86" t="s">
        <v>17552</v>
      </c>
      <c r="P1397" s="82">
        <v>9779.43</v>
      </c>
      <c r="Q1397" s="82">
        <v>0</v>
      </c>
      <c r="R1397" s="2">
        <f t="shared" si="42"/>
        <v>205368</v>
      </c>
      <c r="S1397" s="2">
        <f t="shared" si="43"/>
        <v>2333.7272727272725</v>
      </c>
    </row>
    <row r="1398" spans="1:19" x14ac:dyDescent="0.25">
      <c r="A1398" s="85" t="s">
        <v>17588</v>
      </c>
      <c r="B1398" s="85" t="s">
        <v>15263</v>
      </c>
      <c r="C1398" s="85" t="s">
        <v>15264</v>
      </c>
      <c r="D1398" s="85">
        <v>401</v>
      </c>
      <c r="E1398" s="85">
        <v>1</v>
      </c>
      <c r="F1398" s="85" t="s">
        <v>15317</v>
      </c>
      <c r="G1398" s="85" t="s">
        <v>15316</v>
      </c>
      <c r="H1398" s="85" t="s">
        <v>1198</v>
      </c>
      <c r="I1398" s="85" t="s">
        <v>15315</v>
      </c>
      <c r="J1398" s="84">
        <v>32</v>
      </c>
      <c r="K1398" s="84">
        <v>0</v>
      </c>
      <c r="L1398" s="82">
        <v>63354</v>
      </c>
      <c r="M1398" s="82">
        <v>0</v>
      </c>
      <c r="N1398" s="82">
        <v>1979.81</v>
      </c>
      <c r="O1398" s="86" t="s">
        <v>17554</v>
      </c>
      <c r="P1398" s="82">
        <v>-993.03</v>
      </c>
      <c r="Q1398" s="82">
        <v>0</v>
      </c>
      <c r="R1398" s="2">
        <f t="shared" si="42"/>
        <v>63354</v>
      </c>
      <c r="S1398" s="2">
        <f t="shared" si="43"/>
        <v>1979.8125</v>
      </c>
    </row>
    <row r="1399" spans="1:19" x14ac:dyDescent="0.25">
      <c r="A1399" s="85" t="s">
        <v>17588</v>
      </c>
      <c r="B1399" s="85" t="s">
        <v>15263</v>
      </c>
      <c r="C1399" s="85" t="s">
        <v>15264</v>
      </c>
      <c r="D1399" s="85">
        <v>401</v>
      </c>
      <c r="E1399" s="85">
        <v>1</v>
      </c>
      <c r="F1399" s="85" t="s">
        <v>15314</v>
      </c>
      <c r="G1399" s="85" t="s">
        <v>15313</v>
      </c>
      <c r="H1399" s="85" t="s">
        <v>1199</v>
      </c>
      <c r="I1399" s="85" t="s">
        <v>15312</v>
      </c>
      <c r="J1399" s="84">
        <v>20</v>
      </c>
      <c r="K1399" s="84">
        <v>0</v>
      </c>
      <c r="L1399" s="82">
        <v>49395</v>
      </c>
      <c r="M1399" s="82">
        <v>0</v>
      </c>
      <c r="N1399" s="82">
        <v>2469.75</v>
      </c>
      <c r="O1399" s="86" t="s">
        <v>17552</v>
      </c>
      <c r="P1399" s="82">
        <v>2352.15</v>
      </c>
      <c r="Q1399" s="82">
        <v>0</v>
      </c>
      <c r="R1399" s="2">
        <f t="shared" si="42"/>
        <v>49395</v>
      </c>
      <c r="S1399" s="2">
        <f t="shared" si="43"/>
        <v>2469.75</v>
      </c>
    </row>
    <row r="1400" spans="1:19" x14ac:dyDescent="0.25">
      <c r="A1400" s="85" t="s">
        <v>17588</v>
      </c>
      <c r="B1400" s="85" t="s">
        <v>15263</v>
      </c>
      <c r="C1400" s="85" t="s">
        <v>15264</v>
      </c>
      <c r="D1400" s="85">
        <v>401</v>
      </c>
      <c r="E1400" s="85">
        <v>1</v>
      </c>
      <c r="F1400" s="85" t="s">
        <v>15311</v>
      </c>
      <c r="G1400" s="85" t="s">
        <v>15310</v>
      </c>
      <c r="H1400" s="85" t="s">
        <v>1200</v>
      </c>
      <c r="I1400" s="85" t="s">
        <v>15309</v>
      </c>
      <c r="J1400" s="84">
        <v>74</v>
      </c>
      <c r="K1400" s="84">
        <v>0</v>
      </c>
      <c r="L1400" s="82">
        <v>151076</v>
      </c>
      <c r="M1400" s="82">
        <v>0</v>
      </c>
      <c r="N1400" s="82">
        <v>2041.57</v>
      </c>
      <c r="O1400" s="86" t="s">
        <v>17552</v>
      </c>
      <c r="P1400" s="82">
        <v>7194.05</v>
      </c>
      <c r="Q1400" s="82">
        <v>0</v>
      </c>
      <c r="R1400" s="2">
        <f t="shared" si="42"/>
        <v>151076</v>
      </c>
      <c r="S1400" s="2">
        <f t="shared" si="43"/>
        <v>2041.5675675675675</v>
      </c>
    </row>
    <row r="1401" spans="1:19" x14ac:dyDescent="0.25">
      <c r="A1401" s="85" t="s">
        <v>17588</v>
      </c>
      <c r="B1401" s="85" t="s">
        <v>15263</v>
      </c>
      <c r="C1401" s="85" t="s">
        <v>15264</v>
      </c>
      <c r="D1401" s="85">
        <v>401</v>
      </c>
      <c r="E1401" s="85">
        <v>1</v>
      </c>
      <c r="F1401" s="85" t="s">
        <v>15307</v>
      </c>
      <c r="G1401" s="85" t="s">
        <v>15306</v>
      </c>
      <c r="H1401" s="85" t="s">
        <v>1201</v>
      </c>
      <c r="I1401" s="85" t="s">
        <v>15308</v>
      </c>
      <c r="J1401" s="84">
        <v>200</v>
      </c>
      <c r="K1401" s="84">
        <v>0</v>
      </c>
      <c r="L1401" s="82">
        <v>553154</v>
      </c>
      <c r="M1401" s="82">
        <v>0</v>
      </c>
      <c r="N1401" s="82">
        <v>2765.77</v>
      </c>
      <c r="O1401" s="86" t="s">
        <v>17552</v>
      </c>
      <c r="P1401" s="82">
        <v>26340.65</v>
      </c>
      <c r="Q1401" s="82">
        <v>0</v>
      </c>
      <c r="R1401" s="2">
        <f t="shared" si="42"/>
        <v>553154</v>
      </c>
      <c r="S1401" s="2">
        <f t="shared" si="43"/>
        <v>2765.77</v>
      </c>
    </row>
    <row r="1402" spans="1:19" x14ac:dyDescent="0.25">
      <c r="A1402" s="85" t="s">
        <v>17588</v>
      </c>
      <c r="B1402" s="85" t="s">
        <v>15263</v>
      </c>
      <c r="C1402" s="85" t="s">
        <v>15264</v>
      </c>
      <c r="D1402" s="85">
        <v>401</v>
      </c>
      <c r="E1402" s="85">
        <v>1</v>
      </c>
      <c r="F1402" s="85" t="s">
        <v>15307</v>
      </c>
      <c r="G1402" s="85" t="s">
        <v>15306</v>
      </c>
      <c r="H1402" s="85" t="s">
        <v>1202</v>
      </c>
      <c r="I1402" s="85" t="s">
        <v>15305</v>
      </c>
      <c r="J1402" s="84">
        <v>88</v>
      </c>
      <c r="K1402" s="84">
        <v>0</v>
      </c>
      <c r="L1402" s="82">
        <v>227508</v>
      </c>
      <c r="M1402" s="82">
        <v>0</v>
      </c>
      <c r="N1402" s="82">
        <v>2585.3200000000002</v>
      </c>
      <c r="O1402" s="86" t="s">
        <v>17552</v>
      </c>
      <c r="P1402" s="82">
        <v>10833.74</v>
      </c>
      <c r="Q1402" s="82">
        <v>0</v>
      </c>
      <c r="R1402" s="2">
        <f t="shared" si="42"/>
        <v>227508</v>
      </c>
      <c r="S1402" s="2">
        <f t="shared" si="43"/>
        <v>2585.318181818182</v>
      </c>
    </row>
    <row r="1403" spans="1:19" x14ac:dyDescent="0.25">
      <c r="A1403" s="85" t="s">
        <v>17588</v>
      </c>
      <c r="B1403" s="85" t="s">
        <v>15263</v>
      </c>
      <c r="C1403" s="85" t="s">
        <v>15264</v>
      </c>
      <c r="D1403" s="85">
        <v>401</v>
      </c>
      <c r="E1403" s="85">
        <v>1</v>
      </c>
      <c r="F1403" s="85" t="s">
        <v>15304</v>
      </c>
      <c r="G1403" s="85" t="s">
        <v>15303</v>
      </c>
      <c r="H1403" s="85" t="s">
        <v>1203</v>
      </c>
      <c r="I1403" s="85" t="s">
        <v>15302</v>
      </c>
      <c r="J1403" s="84">
        <v>50</v>
      </c>
      <c r="K1403" s="84">
        <v>0</v>
      </c>
      <c r="L1403" s="82">
        <v>111589</v>
      </c>
      <c r="M1403" s="82">
        <v>0</v>
      </c>
      <c r="N1403" s="82">
        <v>2231.7800000000002</v>
      </c>
      <c r="O1403" s="86" t="s">
        <v>17552</v>
      </c>
      <c r="P1403" s="82">
        <v>5313.75</v>
      </c>
      <c r="Q1403" s="82">
        <v>0</v>
      </c>
      <c r="R1403" s="2">
        <f t="shared" si="42"/>
        <v>111589</v>
      </c>
      <c r="S1403" s="2">
        <f t="shared" si="43"/>
        <v>2231.7800000000002</v>
      </c>
    </row>
    <row r="1404" spans="1:19" x14ac:dyDescent="0.25">
      <c r="A1404" s="85" t="s">
        <v>17588</v>
      </c>
      <c r="B1404" s="85" t="s">
        <v>15263</v>
      </c>
      <c r="C1404" s="85" t="s">
        <v>15264</v>
      </c>
      <c r="D1404" s="85">
        <v>401</v>
      </c>
      <c r="E1404" s="85">
        <v>1</v>
      </c>
      <c r="F1404" s="85" t="s">
        <v>15301</v>
      </c>
      <c r="G1404" s="85" t="s">
        <v>15300</v>
      </c>
      <c r="H1404" s="85" t="s">
        <v>1204</v>
      </c>
      <c r="I1404" s="85" t="s">
        <v>11317</v>
      </c>
      <c r="J1404" s="84">
        <v>80</v>
      </c>
      <c r="K1404" s="84">
        <v>0</v>
      </c>
      <c r="L1404" s="82">
        <v>222991</v>
      </c>
      <c r="M1404" s="82">
        <v>0</v>
      </c>
      <c r="N1404" s="82">
        <v>2787.39</v>
      </c>
      <c r="O1404" s="86" t="s">
        <v>17552</v>
      </c>
      <c r="P1404" s="82">
        <v>10618.61</v>
      </c>
      <c r="Q1404" s="82">
        <v>0</v>
      </c>
      <c r="R1404" s="2">
        <f t="shared" si="42"/>
        <v>222991</v>
      </c>
      <c r="S1404" s="2">
        <f t="shared" si="43"/>
        <v>2787.3874999999998</v>
      </c>
    </row>
    <row r="1405" spans="1:19" x14ac:dyDescent="0.25">
      <c r="A1405" s="85" t="s">
        <v>17588</v>
      </c>
      <c r="B1405" s="85" t="s">
        <v>15263</v>
      </c>
      <c r="C1405" s="85" t="s">
        <v>15264</v>
      </c>
      <c r="D1405" s="85">
        <v>401</v>
      </c>
      <c r="E1405" s="85">
        <v>1</v>
      </c>
      <c r="F1405" s="85" t="s">
        <v>15299</v>
      </c>
      <c r="G1405" s="85" t="s">
        <v>15298</v>
      </c>
      <c r="H1405" s="85" t="s">
        <v>1205</v>
      </c>
      <c r="I1405" s="85" t="s">
        <v>15297</v>
      </c>
      <c r="J1405" s="84">
        <v>41</v>
      </c>
      <c r="K1405" s="84">
        <v>0</v>
      </c>
      <c r="L1405" s="82">
        <v>81994</v>
      </c>
      <c r="M1405" s="82">
        <v>0</v>
      </c>
      <c r="N1405" s="82">
        <v>1999.85</v>
      </c>
      <c r="O1405" s="86" t="s">
        <v>17554</v>
      </c>
      <c r="P1405" s="82">
        <v>-1285.2</v>
      </c>
      <c r="Q1405" s="82">
        <v>0</v>
      </c>
      <c r="R1405" s="2">
        <f t="shared" si="42"/>
        <v>81994</v>
      </c>
      <c r="S1405" s="2">
        <f t="shared" si="43"/>
        <v>1999.8536585365853</v>
      </c>
    </row>
    <row r="1406" spans="1:19" x14ac:dyDescent="0.25">
      <c r="A1406" s="85" t="s">
        <v>17588</v>
      </c>
      <c r="B1406" s="85" t="s">
        <v>15263</v>
      </c>
      <c r="C1406" s="85" t="s">
        <v>15264</v>
      </c>
      <c r="D1406" s="85">
        <v>401</v>
      </c>
      <c r="E1406" s="85">
        <v>1</v>
      </c>
      <c r="F1406" s="85" t="s">
        <v>15293</v>
      </c>
      <c r="G1406" s="85" t="s">
        <v>15292</v>
      </c>
      <c r="H1406" s="85" t="s">
        <v>1206</v>
      </c>
      <c r="I1406" s="85" t="s">
        <v>15296</v>
      </c>
      <c r="J1406" s="84">
        <v>0</v>
      </c>
      <c r="K1406" s="84">
        <v>9</v>
      </c>
      <c r="L1406" s="82">
        <v>28866</v>
      </c>
      <c r="M1406" s="82">
        <v>28866</v>
      </c>
      <c r="N1406" s="82">
        <v>3207.33</v>
      </c>
      <c r="O1406" s="86" t="s">
        <v>17552</v>
      </c>
      <c r="P1406" s="82">
        <v>1374.59</v>
      </c>
      <c r="Q1406" s="82">
        <v>0</v>
      </c>
      <c r="R1406" s="2">
        <f t="shared" si="42"/>
        <v>0</v>
      </c>
      <c r="S1406" s="2" t="e">
        <f t="shared" si="43"/>
        <v>#DIV/0!</v>
      </c>
    </row>
    <row r="1407" spans="1:19" x14ac:dyDescent="0.25">
      <c r="A1407" s="85" t="s">
        <v>17588</v>
      </c>
      <c r="B1407" s="85" t="s">
        <v>15263</v>
      </c>
      <c r="C1407" s="85" t="s">
        <v>15264</v>
      </c>
      <c r="D1407" s="85">
        <v>401</v>
      </c>
      <c r="E1407" s="85">
        <v>1</v>
      </c>
      <c r="F1407" s="85" t="s">
        <v>15293</v>
      </c>
      <c r="G1407" s="85" t="s">
        <v>15292</v>
      </c>
      <c r="H1407" s="85" t="s">
        <v>1207</v>
      </c>
      <c r="I1407" s="85" t="s">
        <v>15295</v>
      </c>
      <c r="J1407" s="84">
        <v>76</v>
      </c>
      <c r="K1407" s="84">
        <v>0</v>
      </c>
      <c r="L1407" s="82">
        <v>145447</v>
      </c>
      <c r="M1407" s="82">
        <v>0</v>
      </c>
      <c r="N1407" s="82">
        <v>1913.78</v>
      </c>
      <c r="O1407" s="86" t="s">
        <v>17552</v>
      </c>
      <c r="P1407" s="82">
        <v>6926.07</v>
      </c>
      <c r="Q1407" s="82">
        <v>0</v>
      </c>
      <c r="R1407" s="2">
        <f t="shared" si="42"/>
        <v>145447</v>
      </c>
      <c r="S1407" s="2">
        <f t="shared" si="43"/>
        <v>1913.7763157894738</v>
      </c>
    </row>
    <row r="1408" spans="1:19" x14ac:dyDescent="0.25">
      <c r="A1408" s="85" t="s">
        <v>17588</v>
      </c>
      <c r="B1408" s="85" t="s">
        <v>15263</v>
      </c>
      <c r="C1408" s="85" t="s">
        <v>15264</v>
      </c>
      <c r="D1408" s="85">
        <v>401</v>
      </c>
      <c r="E1408" s="85">
        <v>1</v>
      </c>
      <c r="F1408" s="85" t="s">
        <v>15293</v>
      </c>
      <c r="G1408" s="85" t="s">
        <v>15292</v>
      </c>
      <c r="H1408" s="85" t="s">
        <v>1208</v>
      </c>
      <c r="I1408" s="85" t="s">
        <v>15294</v>
      </c>
      <c r="J1408" s="84">
        <v>16</v>
      </c>
      <c r="K1408" s="84">
        <v>0</v>
      </c>
      <c r="L1408" s="82">
        <v>24365</v>
      </c>
      <c r="M1408" s="82">
        <v>0</v>
      </c>
      <c r="N1408" s="82">
        <v>1522.81</v>
      </c>
      <c r="O1408" s="86" t="s">
        <v>17552</v>
      </c>
      <c r="P1408" s="82">
        <v>1160.22</v>
      </c>
      <c r="Q1408" s="82">
        <v>0</v>
      </c>
      <c r="R1408" s="2">
        <f t="shared" si="42"/>
        <v>24365</v>
      </c>
      <c r="S1408" s="2">
        <f t="shared" si="43"/>
        <v>1522.8125</v>
      </c>
    </row>
    <row r="1409" spans="1:19" x14ac:dyDescent="0.25">
      <c r="A1409" s="85" t="s">
        <v>17588</v>
      </c>
      <c r="B1409" s="85" t="s">
        <v>15263</v>
      </c>
      <c r="C1409" s="85" t="s">
        <v>15264</v>
      </c>
      <c r="D1409" s="85">
        <v>401</v>
      </c>
      <c r="E1409" s="85">
        <v>1</v>
      </c>
      <c r="F1409" s="85" t="s">
        <v>15293</v>
      </c>
      <c r="G1409" s="85" t="s">
        <v>15292</v>
      </c>
      <c r="H1409" s="85" t="s">
        <v>1209</v>
      </c>
      <c r="I1409" s="85" t="s">
        <v>15291</v>
      </c>
      <c r="J1409" s="84">
        <v>30</v>
      </c>
      <c r="K1409" s="84">
        <v>0</v>
      </c>
      <c r="L1409" s="82">
        <v>43216</v>
      </c>
      <c r="M1409" s="82">
        <v>0</v>
      </c>
      <c r="N1409" s="82">
        <v>1440.53</v>
      </c>
      <c r="O1409" s="86" t="s">
        <v>17552</v>
      </c>
      <c r="P1409" s="82">
        <v>2057.88</v>
      </c>
      <c r="Q1409" s="82">
        <v>0</v>
      </c>
      <c r="R1409" s="2">
        <f t="shared" si="42"/>
        <v>43216</v>
      </c>
      <c r="S1409" s="2">
        <f t="shared" si="43"/>
        <v>1440.5333333333333</v>
      </c>
    </row>
    <row r="1410" spans="1:19" x14ac:dyDescent="0.25">
      <c r="A1410" s="85" t="s">
        <v>17588</v>
      </c>
      <c r="B1410" s="85" t="s">
        <v>15263</v>
      </c>
      <c r="C1410" s="85" t="s">
        <v>15264</v>
      </c>
      <c r="D1410" s="85">
        <v>401</v>
      </c>
      <c r="E1410" s="85">
        <v>1</v>
      </c>
      <c r="F1410" s="85" t="s">
        <v>15293</v>
      </c>
      <c r="G1410" s="85" t="s">
        <v>15292</v>
      </c>
      <c r="H1410" s="85" t="s">
        <v>17847</v>
      </c>
      <c r="I1410" s="85" t="s">
        <v>17941</v>
      </c>
      <c r="J1410" s="84">
        <v>10</v>
      </c>
      <c r="K1410" s="84">
        <v>0</v>
      </c>
      <c r="L1410" s="82">
        <v>16324</v>
      </c>
      <c r="M1410" s="82">
        <v>0</v>
      </c>
      <c r="N1410" s="82">
        <v>1632.4</v>
      </c>
      <c r="O1410" s="86" t="s">
        <v>17552</v>
      </c>
      <c r="P1410" s="82">
        <v>777.35</v>
      </c>
      <c r="Q1410" s="82">
        <v>0</v>
      </c>
      <c r="R1410" s="2">
        <f t="shared" si="42"/>
        <v>16324</v>
      </c>
      <c r="S1410" s="2">
        <f t="shared" si="43"/>
        <v>1632.4</v>
      </c>
    </row>
    <row r="1411" spans="1:19" x14ac:dyDescent="0.25">
      <c r="A1411" s="85" t="s">
        <v>17588</v>
      </c>
      <c r="B1411" s="85" t="s">
        <v>15263</v>
      </c>
      <c r="C1411" s="85" t="s">
        <v>15264</v>
      </c>
      <c r="D1411" s="85">
        <v>401</v>
      </c>
      <c r="E1411" s="85">
        <v>1</v>
      </c>
      <c r="F1411" s="85" t="s">
        <v>15290</v>
      </c>
      <c r="G1411" s="85" t="s">
        <v>15289</v>
      </c>
      <c r="H1411" s="85" t="s">
        <v>1210</v>
      </c>
      <c r="I1411" s="85" t="s">
        <v>15288</v>
      </c>
      <c r="J1411" s="84">
        <v>40</v>
      </c>
      <c r="K1411" s="84">
        <v>0</v>
      </c>
      <c r="L1411" s="82">
        <v>91036</v>
      </c>
      <c r="M1411" s="82">
        <v>0</v>
      </c>
      <c r="N1411" s="82">
        <v>2275.9</v>
      </c>
      <c r="O1411" s="86" t="s">
        <v>17552</v>
      </c>
      <c r="P1411" s="82">
        <v>4335.03</v>
      </c>
      <c r="Q1411" s="82">
        <v>0</v>
      </c>
      <c r="R1411" s="2">
        <f t="shared" si="42"/>
        <v>91036</v>
      </c>
      <c r="S1411" s="2">
        <f t="shared" si="43"/>
        <v>2275.9</v>
      </c>
    </row>
    <row r="1412" spans="1:19" x14ac:dyDescent="0.25">
      <c r="A1412" s="85" t="s">
        <v>17588</v>
      </c>
      <c r="B1412" s="85" t="s">
        <v>15263</v>
      </c>
      <c r="C1412" s="85" t="s">
        <v>15264</v>
      </c>
      <c r="D1412" s="85">
        <v>401</v>
      </c>
      <c r="E1412" s="85">
        <v>1</v>
      </c>
      <c r="F1412" s="85" t="s">
        <v>15286</v>
      </c>
      <c r="G1412" s="85" t="s">
        <v>15285</v>
      </c>
      <c r="H1412" s="85" t="s">
        <v>1211</v>
      </c>
      <c r="I1412" s="85" t="s">
        <v>15287</v>
      </c>
      <c r="J1412" s="84">
        <v>341</v>
      </c>
      <c r="K1412" s="84">
        <v>3</v>
      </c>
      <c r="L1412" s="82">
        <v>810254</v>
      </c>
      <c r="M1412" s="82">
        <v>7067</v>
      </c>
      <c r="N1412" s="82">
        <v>2355.39</v>
      </c>
      <c r="O1412" s="86" t="s">
        <v>17554</v>
      </c>
      <c r="P1412" s="82">
        <v>-12700.16</v>
      </c>
      <c r="Q1412" s="82">
        <v>0</v>
      </c>
      <c r="R1412" s="2">
        <f t="shared" ref="R1412:R1475" si="44">L1412-M1412</f>
        <v>803187</v>
      </c>
      <c r="S1412" s="2">
        <f t="shared" ref="S1412:S1475" si="45">R1412/J1412</f>
        <v>2355.3870967741937</v>
      </c>
    </row>
    <row r="1413" spans="1:19" x14ac:dyDescent="0.25">
      <c r="A1413" s="85" t="s">
        <v>17588</v>
      </c>
      <c r="B1413" s="85" t="s">
        <v>15263</v>
      </c>
      <c r="C1413" s="85" t="s">
        <v>15264</v>
      </c>
      <c r="D1413" s="85">
        <v>401</v>
      </c>
      <c r="E1413" s="85">
        <v>1</v>
      </c>
      <c r="F1413" s="85" t="s">
        <v>15286</v>
      </c>
      <c r="G1413" s="85" t="s">
        <v>15285</v>
      </c>
      <c r="H1413" s="85" t="s">
        <v>17590</v>
      </c>
      <c r="I1413" s="85" t="s">
        <v>17591</v>
      </c>
      <c r="J1413" s="84">
        <v>2</v>
      </c>
      <c r="K1413" s="84">
        <v>0</v>
      </c>
      <c r="L1413" s="82">
        <v>3707</v>
      </c>
      <c r="M1413" s="82">
        <v>0</v>
      </c>
      <c r="N1413" s="82">
        <v>1853.5</v>
      </c>
      <c r="O1413" s="86" t="s">
        <v>17554</v>
      </c>
      <c r="P1413" s="82">
        <v>-58.1</v>
      </c>
      <c r="Q1413" s="82">
        <v>0</v>
      </c>
      <c r="R1413" s="2">
        <f t="shared" si="44"/>
        <v>3707</v>
      </c>
      <c r="S1413" s="2">
        <f t="shared" si="45"/>
        <v>1853.5</v>
      </c>
    </row>
    <row r="1414" spans="1:19" x14ac:dyDescent="0.25">
      <c r="A1414" s="85" t="s">
        <v>17588</v>
      </c>
      <c r="B1414" s="85" t="s">
        <v>15263</v>
      </c>
      <c r="C1414" s="85" t="s">
        <v>15264</v>
      </c>
      <c r="D1414" s="85">
        <v>401</v>
      </c>
      <c r="E1414" s="85">
        <v>1</v>
      </c>
      <c r="F1414" s="85" t="s">
        <v>15283</v>
      </c>
      <c r="G1414" s="85" t="s">
        <v>15282</v>
      </c>
      <c r="H1414" s="85" t="s">
        <v>1212</v>
      </c>
      <c r="I1414" s="85" t="s">
        <v>15284</v>
      </c>
      <c r="J1414" s="84">
        <v>235</v>
      </c>
      <c r="K1414" s="84">
        <v>0</v>
      </c>
      <c r="L1414" s="82">
        <v>639626</v>
      </c>
      <c r="M1414" s="82">
        <v>0</v>
      </c>
      <c r="N1414" s="82">
        <v>2721.81</v>
      </c>
      <c r="O1414" s="86" t="s">
        <v>17552</v>
      </c>
      <c r="P1414" s="82">
        <v>30458.39</v>
      </c>
      <c r="Q1414" s="82">
        <v>0</v>
      </c>
      <c r="R1414" s="2">
        <f t="shared" si="44"/>
        <v>639626</v>
      </c>
      <c r="S1414" s="2">
        <f t="shared" si="45"/>
        <v>2721.812765957447</v>
      </c>
    </row>
    <row r="1415" spans="1:19" x14ac:dyDescent="0.25">
      <c r="A1415" s="85" t="s">
        <v>17588</v>
      </c>
      <c r="B1415" s="85" t="s">
        <v>15263</v>
      </c>
      <c r="C1415" s="85" t="s">
        <v>15264</v>
      </c>
      <c r="D1415" s="85">
        <v>401</v>
      </c>
      <c r="E1415" s="85">
        <v>1</v>
      </c>
      <c r="F1415" s="85" t="s">
        <v>15283</v>
      </c>
      <c r="G1415" s="85" t="s">
        <v>15282</v>
      </c>
      <c r="H1415" s="85" t="s">
        <v>1213</v>
      </c>
      <c r="I1415" s="85" t="s">
        <v>15281</v>
      </c>
      <c r="J1415" s="84">
        <v>122</v>
      </c>
      <c r="K1415" s="84">
        <v>0</v>
      </c>
      <c r="L1415" s="82">
        <v>330031</v>
      </c>
      <c r="M1415" s="82">
        <v>0</v>
      </c>
      <c r="N1415" s="82">
        <v>2705.17</v>
      </c>
      <c r="O1415" s="86" t="s">
        <v>17552</v>
      </c>
      <c r="P1415" s="82">
        <v>15715.75</v>
      </c>
      <c r="Q1415" s="82">
        <v>0</v>
      </c>
      <c r="R1415" s="2">
        <f t="shared" si="44"/>
        <v>330031</v>
      </c>
      <c r="S1415" s="2">
        <f t="shared" si="45"/>
        <v>2705.1721311475408</v>
      </c>
    </row>
    <row r="1416" spans="1:19" x14ac:dyDescent="0.25">
      <c r="A1416" s="85" t="s">
        <v>17588</v>
      </c>
      <c r="B1416" s="85" t="s">
        <v>15263</v>
      </c>
      <c r="C1416" s="85" t="s">
        <v>15264</v>
      </c>
      <c r="D1416" s="85">
        <v>401</v>
      </c>
      <c r="E1416" s="85">
        <v>1</v>
      </c>
      <c r="F1416" s="85" t="s">
        <v>15283</v>
      </c>
      <c r="G1416" s="85" t="s">
        <v>15282</v>
      </c>
      <c r="H1416" s="85" t="s">
        <v>18354</v>
      </c>
      <c r="I1416" s="85" t="s">
        <v>18422</v>
      </c>
      <c r="J1416" s="84">
        <v>2</v>
      </c>
      <c r="K1416" s="84">
        <v>0</v>
      </c>
      <c r="L1416" s="82">
        <v>2745</v>
      </c>
      <c r="M1416" s="82">
        <v>0</v>
      </c>
      <c r="N1416" s="82">
        <v>1372.5</v>
      </c>
      <c r="O1416" s="86" t="s">
        <v>17552</v>
      </c>
      <c r="P1416" s="82">
        <v>130.72</v>
      </c>
      <c r="Q1416" s="82">
        <v>0</v>
      </c>
      <c r="R1416" s="2">
        <f t="shared" si="44"/>
        <v>2745</v>
      </c>
      <c r="S1416" s="2">
        <f t="shared" si="45"/>
        <v>1372.5</v>
      </c>
    </row>
    <row r="1417" spans="1:19" x14ac:dyDescent="0.25">
      <c r="A1417" s="85" t="s">
        <v>17588</v>
      </c>
      <c r="B1417" s="85" t="s">
        <v>15263</v>
      </c>
      <c r="C1417" s="85" t="s">
        <v>15264</v>
      </c>
      <c r="D1417" s="85">
        <v>401</v>
      </c>
      <c r="E1417" s="85">
        <v>1</v>
      </c>
      <c r="F1417" s="85" t="s">
        <v>15279</v>
      </c>
      <c r="G1417" s="85" t="s">
        <v>15278</v>
      </c>
      <c r="H1417" s="85" t="s">
        <v>1214</v>
      </c>
      <c r="I1417" s="85" t="s">
        <v>15280</v>
      </c>
      <c r="J1417" s="84">
        <v>50</v>
      </c>
      <c r="K1417" s="84">
        <v>0</v>
      </c>
      <c r="L1417" s="82">
        <v>110062</v>
      </c>
      <c r="M1417" s="82">
        <v>0</v>
      </c>
      <c r="N1417" s="82">
        <v>2201.2399999999998</v>
      </c>
      <c r="O1417" s="86" t="s">
        <v>17554</v>
      </c>
      <c r="P1417" s="82">
        <v>-1725.15</v>
      </c>
      <c r="Q1417" s="82">
        <v>0</v>
      </c>
      <c r="R1417" s="2">
        <f t="shared" si="44"/>
        <v>110062</v>
      </c>
      <c r="S1417" s="2">
        <f t="shared" si="45"/>
        <v>2201.2399999999998</v>
      </c>
    </row>
    <row r="1418" spans="1:19" x14ac:dyDescent="0.25">
      <c r="A1418" s="85" t="s">
        <v>17588</v>
      </c>
      <c r="B1418" s="85" t="s">
        <v>15263</v>
      </c>
      <c r="C1418" s="85" t="s">
        <v>15264</v>
      </c>
      <c r="D1418" s="85">
        <v>401</v>
      </c>
      <c r="E1418" s="85">
        <v>1</v>
      </c>
      <c r="F1418" s="85" t="s">
        <v>15279</v>
      </c>
      <c r="G1418" s="85" t="s">
        <v>15278</v>
      </c>
      <c r="H1418" s="85" t="s">
        <v>1215</v>
      </c>
      <c r="I1418" s="85" t="s">
        <v>11317</v>
      </c>
      <c r="J1418" s="84">
        <v>112</v>
      </c>
      <c r="K1418" s="84">
        <v>0</v>
      </c>
      <c r="L1418" s="82">
        <v>248507</v>
      </c>
      <c r="M1418" s="82">
        <v>0</v>
      </c>
      <c r="N1418" s="82">
        <v>2218.81</v>
      </c>
      <c r="O1418" s="86" t="s">
        <v>17554</v>
      </c>
      <c r="P1418" s="82">
        <v>-3895.16</v>
      </c>
      <c r="Q1418" s="82">
        <v>0</v>
      </c>
      <c r="R1418" s="2">
        <f t="shared" si="44"/>
        <v>248507</v>
      </c>
      <c r="S1418" s="2">
        <f t="shared" si="45"/>
        <v>2218.8125</v>
      </c>
    </row>
    <row r="1419" spans="1:19" x14ac:dyDescent="0.25">
      <c r="A1419" s="85" t="s">
        <v>17588</v>
      </c>
      <c r="B1419" s="85" t="s">
        <v>15263</v>
      </c>
      <c r="C1419" s="85" t="s">
        <v>15264</v>
      </c>
      <c r="D1419" s="85">
        <v>401</v>
      </c>
      <c r="E1419" s="85">
        <v>1</v>
      </c>
      <c r="F1419" s="85" t="s">
        <v>15277</v>
      </c>
      <c r="G1419" s="85" t="s">
        <v>15276</v>
      </c>
      <c r="H1419" s="85" t="s">
        <v>1216</v>
      </c>
      <c r="I1419" s="85" t="s">
        <v>15275</v>
      </c>
      <c r="J1419" s="84">
        <v>66</v>
      </c>
      <c r="K1419" s="84">
        <v>0</v>
      </c>
      <c r="L1419" s="82">
        <v>166605</v>
      </c>
      <c r="M1419" s="82">
        <v>0</v>
      </c>
      <c r="N1419" s="82">
        <v>2524.3200000000002</v>
      </c>
      <c r="O1419" s="86" t="s">
        <v>17554</v>
      </c>
      <c r="P1419" s="82">
        <v>-2611.42</v>
      </c>
      <c r="Q1419" s="82">
        <v>0</v>
      </c>
      <c r="R1419" s="2">
        <f t="shared" si="44"/>
        <v>166605</v>
      </c>
      <c r="S1419" s="2">
        <f t="shared" si="45"/>
        <v>2524.318181818182</v>
      </c>
    </row>
    <row r="1420" spans="1:19" x14ac:dyDescent="0.25">
      <c r="A1420" s="85" t="s">
        <v>17588</v>
      </c>
      <c r="B1420" s="85" t="s">
        <v>15263</v>
      </c>
      <c r="C1420" s="85" t="s">
        <v>15264</v>
      </c>
      <c r="D1420" s="85">
        <v>401</v>
      </c>
      <c r="E1420" s="85">
        <v>1</v>
      </c>
      <c r="F1420" s="85" t="s">
        <v>15266</v>
      </c>
      <c r="G1420" s="85" t="s">
        <v>15265</v>
      </c>
      <c r="H1420" s="85" t="s">
        <v>1217</v>
      </c>
      <c r="I1420" s="85" t="s">
        <v>15274</v>
      </c>
      <c r="J1420" s="84">
        <v>6</v>
      </c>
      <c r="K1420" s="84">
        <v>0</v>
      </c>
      <c r="L1420" s="82">
        <v>8488</v>
      </c>
      <c r="M1420" s="82">
        <v>0</v>
      </c>
      <c r="N1420" s="82">
        <v>1414.67</v>
      </c>
      <c r="O1420" s="86" t="s">
        <v>17554</v>
      </c>
      <c r="P1420" s="82">
        <v>-133.03</v>
      </c>
      <c r="Q1420" s="82">
        <v>0</v>
      </c>
      <c r="R1420" s="2">
        <f t="shared" si="44"/>
        <v>8488</v>
      </c>
      <c r="S1420" s="2">
        <f t="shared" si="45"/>
        <v>1414.6666666666667</v>
      </c>
    </row>
    <row r="1421" spans="1:19" x14ac:dyDescent="0.25">
      <c r="A1421" s="85" t="s">
        <v>17588</v>
      </c>
      <c r="B1421" s="85" t="s">
        <v>15263</v>
      </c>
      <c r="C1421" s="85" t="s">
        <v>15264</v>
      </c>
      <c r="D1421" s="85">
        <v>401</v>
      </c>
      <c r="E1421" s="85">
        <v>1</v>
      </c>
      <c r="F1421" s="85" t="s">
        <v>15266</v>
      </c>
      <c r="G1421" s="85" t="s">
        <v>15265</v>
      </c>
      <c r="H1421" s="85" t="s">
        <v>18356</v>
      </c>
      <c r="I1421" s="85" t="s">
        <v>18424</v>
      </c>
      <c r="J1421" s="84">
        <v>9</v>
      </c>
      <c r="K1421" s="84">
        <v>0</v>
      </c>
      <c r="L1421" s="82">
        <v>13959</v>
      </c>
      <c r="M1421" s="82">
        <v>0</v>
      </c>
      <c r="N1421" s="82">
        <v>1551</v>
      </c>
      <c r="O1421" s="86" t="s">
        <v>17554</v>
      </c>
      <c r="P1421" s="82">
        <v>-218.8</v>
      </c>
      <c r="Q1421" s="82">
        <v>0</v>
      </c>
      <c r="R1421" s="2">
        <f t="shared" si="44"/>
        <v>13959</v>
      </c>
      <c r="S1421" s="2">
        <f t="shared" si="45"/>
        <v>1551</v>
      </c>
    </row>
    <row r="1422" spans="1:19" x14ac:dyDescent="0.25">
      <c r="A1422" s="85" t="s">
        <v>17588</v>
      </c>
      <c r="B1422" s="85" t="s">
        <v>15263</v>
      </c>
      <c r="C1422" s="85" t="s">
        <v>15264</v>
      </c>
      <c r="D1422" s="85">
        <v>401</v>
      </c>
      <c r="E1422" s="85">
        <v>1</v>
      </c>
      <c r="F1422" s="85" t="s">
        <v>15266</v>
      </c>
      <c r="G1422" s="85" t="s">
        <v>15265</v>
      </c>
      <c r="H1422" s="85" t="s">
        <v>1218</v>
      </c>
      <c r="I1422" s="85" t="s">
        <v>15273</v>
      </c>
      <c r="J1422" s="84">
        <v>202</v>
      </c>
      <c r="K1422" s="84">
        <v>149</v>
      </c>
      <c r="L1422" s="82">
        <v>830865</v>
      </c>
      <c r="M1422" s="82">
        <v>352703</v>
      </c>
      <c r="N1422" s="82">
        <v>2367.14</v>
      </c>
      <c r="O1422" s="86" t="s">
        <v>17554</v>
      </c>
      <c r="P1422" s="82">
        <v>-13023.23</v>
      </c>
      <c r="Q1422" s="82">
        <v>0</v>
      </c>
      <c r="R1422" s="2">
        <f t="shared" si="44"/>
        <v>478162</v>
      </c>
      <c r="S1422" s="2">
        <f t="shared" si="45"/>
        <v>2367.1386138613861</v>
      </c>
    </row>
    <row r="1423" spans="1:19" x14ac:dyDescent="0.25">
      <c r="A1423" s="85" t="s">
        <v>17588</v>
      </c>
      <c r="B1423" s="85" t="s">
        <v>15263</v>
      </c>
      <c r="C1423" s="85" t="s">
        <v>15264</v>
      </c>
      <c r="D1423" s="85">
        <v>401</v>
      </c>
      <c r="E1423" s="85">
        <v>1</v>
      </c>
      <c r="F1423" s="85" t="s">
        <v>15266</v>
      </c>
      <c r="G1423" s="85" t="s">
        <v>15265</v>
      </c>
      <c r="H1423" s="85" t="s">
        <v>1219</v>
      </c>
      <c r="I1423" s="85" t="s">
        <v>15272</v>
      </c>
      <c r="J1423" s="84">
        <v>149</v>
      </c>
      <c r="K1423" s="84">
        <v>0</v>
      </c>
      <c r="L1423" s="82">
        <v>414642</v>
      </c>
      <c r="M1423" s="82">
        <v>0</v>
      </c>
      <c r="N1423" s="82">
        <v>2782.83</v>
      </c>
      <c r="O1423" s="86" t="s">
        <v>17554</v>
      </c>
      <c r="P1423" s="82">
        <v>-6499.22</v>
      </c>
      <c r="Q1423" s="82">
        <v>0</v>
      </c>
      <c r="R1423" s="2">
        <f t="shared" si="44"/>
        <v>414642</v>
      </c>
      <c r="S1423" s="2">
        <f t="shared" si="45"/>
        <v>2782.8322147651006</v>
      </c>
    </row>
    <row r="1424" spans="1:19" x14ac:dyDescent="0.25">
      <c r="A1424" s="85" t="s">
        <v>17588</v>
      </c>
      <c r="B1424" s="85" t="s">
        <v>15263</v>
      </c>
      <c r="C1424" s="85" t="s">
        <v>15264</v>
      </c>
      <c r="D1424" s="85">
        <v>401</v>
      </c>
      <c r="E1424" s="85">
        <v>1</v>
      </c>
      <c r="F1424" s="85" t="s">
        <v>15266</v>
      </c>
      <c r="G1424" s="85" t="s">
        <v>15265</v>
      </c>
      <c r="H1424" s="85" t="s">
        <v>1220</v>
      </c>
      <c r="I1424" s="85" t="s">
        <v>15271</v>
      </c>
      <c r="J1424" s="84">
        <v>64</v>
      </c>
      <c r="K1424" s="84">
        <v>36</v>
      </c>
      <c r="L1424" s="82">
        <v>297906</v>
      </c>
      <c r="M1424" s="82">
        <v>107246</v>
      </c>
      <c r="N1424" s="82">
        <v>2979.06</v>
      </c>
      <c r="O1424" s="86" t="s">
        <v>17554</v>
      </c>
      <c r="P1424" s="82">
        <v>-4669.47</v>
      </c>
      <c r="Q1424" s="82">
        <v>0</v>
      </c>
      <c r="R1424" s="2">
        <f t="shared" si="44"/>
        <v>190660</v>
      </c>
      <c r="S1424" s="2">
        <f t="shared" si="45"/>
        <v>2979.0625</v>
      </c>
    </row>
    <row r="1425" spans="1:19" x14ac:dyDescent="0.25">
      <c r="A1425" s="85" t="s">
        <v>17588</v>
      </c>
      <c r="B1425" s="85" t="s">
        <v>15263</v>
      </c>
      <c r="C1425" s="85" t="s">
        <v>15264</v>
      </c>
      <c r="D1425" s="85">
        <v>401</v>
      </c>
      <c r="E1425" s="85">
        <v>1</v>
      </c>
      <c r="F1425" s="85" t="s">
        <v>15266</v>
      </c>
      <c r="G1425" s="85" t="s">
        <v>15265</v>
      </c>
      <c r="H1425" s="85" t="s">
        <v>1221</v>
      </c>
      <c r="I1425" s="85" t="s">
        <v>18611</v>
      </c>
      <c r="J1425" s="84">
        <v>76</v>
      </c>
      <c r="K1425" s="84">
        <v>0</v>
      </c>
      <c r="L1425" s="82">
        <v>217931</v>
      </c>
      <c r="M1425" s="82">
        <v>0</v>
      </c>
      <c r="N1425" s="82">
        <v>2867.51</v>
      </c>
      <c r="O1425" s="86" t="s">
        <v>17554</v>
      </c>
      <c r="P1425" s="82">
        <v>-3415.92</v>
      </c>
      <c r="Q1425" s="82">
        <v>0</v>
      </c>
      <c r="R1425" s="2">
        <f t="shared" si="44"/>
        <v>217931</v>
      </c>
      <c r="S1425" s="2">
        <f t="shared" si="45"/>
        <v>2867.5131578947367</v>
      </c>
    </row>
    <row r="1426" spans="1:19" x14ac:dyDescent="0.25">
      <c r="A1426" s="85" t="s">
        <v>17588</v>
      </c>
      <c r="B1426" s="85" t="s">
        <v>15263</v>
      </c>
      <c r="C1426" s="85" t="s">
        <v>15264</v>
      </c>
      <c r="D1426" s="85">
        <v>401</v>
      </c>
      <c r="E1426" s="85">
        <v>1</v>
      </c>
      <c r="F1426" s="85" t="s">
        <v>15266</v>
      </c>
      <c r="G1426" s="85" t="s">
        <v>15265</v>
      </c>
      <c r="H1426" s="85" t="s">
        <v>1222</v>
      </c>
      <c r="I1426" s="85" t="s">
        <v>8385</v>
      </c>
      <c r="J1426" s="84">
        <v>90</v>
      </c>
      <c r="K1426" s="84">
        <v>0</v>
      </c>
      <c r="L1426" s="82">
        <v>248530</v>
      </c>
      <c r="M1426" s="82">
        <v>0</v>
      </c>
      <c r="N1426" s="82">
        <v>2761.44</v>
      </c>
      <c r="O1426" s="86" t="s">
        <v>17554</v>
      </c>
      <c r="P1426" s="82">
        <v>-3895.53</v>
      </c>
      <c r="Q1426" s="82">
        <v>0</v>
      </c>
      <c r="R1426" s="2">
        <f t="shared" si="44"/>
        <v>248530</v>
      </c>
      <c r="S1426" s="2">
        <f t="shared" si="45"/>
        <v>2761.4444444444443</v>
      </c>
    </row>
    <row r="1427" spans="1:19" x14ac:dyDescent="0.25">
      <c r="A1427" s="85" t="s">
        <v>17588</v>
      </c>
      <c r="B1427" s="85" t="s">
        <v>15263</v>
      </c>
      <c r="C1427" s="85" t="s">
        <v>15264</v>
      </c>
      <c r="D1427" s="85">
        <v>401</v>
      </c>
      <c r="E1427" s="85">
        <v>1</v>
      </c>
      <c r="F1427" s="85" t="s">
        <v>15266</v>
      </c>
      <c r="G1427" s="85" t="s">
        <v>15265</v>
      </c>
      <c r="H1427" s="85" t="s">
        <v>1223</v>
      </c>
      <c r="I1427" s="85" t="s">
        <v>15270</v>
      </c>
      <c r="J1427" s="84">
        <v>27</v>
      </c>
      <c r="K1427" s="84">
        <v>0</v>
      </c>
      <c r="L1427" s="82">
        <v>39537</v>
      </c>
      <c r="M1427" s="82">
        <v>0</v>
      </c>
      <c r="N1427" s="82">
        <v>1464.33</v>
      </c>
      <c r="O1427" s="86" t="s">
        <v>17554</v>
      </c>
      <c r="P1427" s="82">
        <v>-619.72</v>
      </c>
      <c r="Q1427" s="82">
        <v>0</v>
      </c>
      <c r="R1427" s="2">
        <f t="shared" si="44"/>
        <v>39537</v>
      </c>
      <c r="S1427" s="2">
        <f t="shared" si="45"/>
        <v>1464.3333333333333</v>
      </c>
    </row>
    <row r="1428" spans="1:19" x14ac:dyDescent="0.25">
      <c r="A1428" s="85" t="s">
        <v>17588</v>
      </c>
      <c r="B1428" s="85" t="s">
        <v>15263</v>
      </c>
      <c r="C1428" s="85" t="s">
        <v>15264</v>
      </c>
      <c r="D1428" s="85">
        <v>401</v>
      </c>
      <c r="E1428" s="85">
        <v>1</v>
      </c>
      <c r="F1428" s="85" t="s">
        <v>15266</v>
      </c>
      <c r="G1428" s="85" t="s">
        <v>15265</v>
      </c>
      <c r="H1428" s="85" t="s">
        <v>1224</v>
      </c>
      <c r="I1428" s="85" t="s">
        <v>15269</v>
      </c>
      <c r="J1428" s="84">
        <v>2</v>
      </c>
      <c r="K1428" s="84">
        <v>0</v>
      </c>
      <c r="L1428" s="82">
        <v>3300</v>
      </c>
      <c r="M1428" s="82">
        <v>0</v>
      </c>
      <c r="N1428" s="82">
        <v>1650</v>
      </c>
      <c r="O1428" s="86" t="s">
        <v>17554</v>
      </c>
      <c r="P1428" s="82">
        <v>-51.73</v>
      </c>
      <c r="Q1428" s="82">
        <v>0</v>
      </c>
      <c r="R1428" s="2">
        <f t="shared" si="44"/>
        <v>3300</v>
      </c>
      <c r="S1428" s="2">
        <f t="shared" si="45"/>
        <v>1650</v>
      </c>
    </row>
    <row r="1429" spans="1:19" x14ac:dyDescent="0.25">
      <c r="A1429" s="85" t="s">
        <v>17588</v>
      </c>
      <c r="B1429" s="85" t="s">
        <v>15263</v>
      </c>
      <c r="C1429" s="85" t="s">
        <v>15264</v>
      </c>
      <c r="D1429" s="85">
        <v>401</v>
      </c>
      <c r="E1429" s="85">
        <v>1</v>
      </c>
      <c r="F1429" s="85" t="s">
        <v>15266</v>
      </c>
      <c r="G1429" s="85" t="s">
        <v>15265</v>
      </c>
      <c r="H1429" s="85" t="s">
        <v>1225</v>
      </c>
      <c r="I1429" s="85" t="s">
        <v>15268</v>
      </c>
      <c r="J1429" s="84">
        <v>8</v>
      </c>
      <c r="K1429" s="84">
        <v>0</v>
      </c>
      <c r="L1429" s="82">
        <v>12416</v>
      </c>
      <c r="M1429" s="82">
        <v>0</v>
      </c>
      <c r="N1429" s="82">
        <v>1552</v>
      </c>
      <c r="O1429" s="86" t="s">
        <v>17554</v>
      </c>
      <c r="P1429" s="82">
        <v>-194.61</v>
      </c>
      <c r="Q1429" s="82">
        <v>0</v>
      </c>
      <c r="R1429" s="2">
        <f t="shared" si="44"/>
        <v>12416</v>
      </c>
      <c r="S1429" s="2">
        <f t="shared" si="45"/>
        <v>1552</v>
      </c>
    </row>
    <row r="1430" spans="1:19" x14ac:dyDescent="0.25">
      <c r="A1430" s="85" t="s">
        <v>17588</v>
      </c>
      <c r="B1430" s="85" t="s">
        <v>15263</v>
      </c>
      <c r="C1430" s="85" t="s">
        <v>15264</v>
      </c>
      <c r="D1430" s="85">
        <v>401</v>
      </c>
      <c r="E1430" s="85">
        <v>1</v>
      </c>
      <c r="F1430" s="85" t="s">
        <v>15266</v>
      </c>
      <c r="G1430" s="85" t="s">
        <v>15265</v>
      </c>
      <c r="H1430" s="85" t="s">
        <v>5963</v>
      </c>
      <c r="I1430" s="85" t="s">
        <v>15267</v>
      </c>
      <c r="J1430" s="84">
        <v>10</v>
      </c>
      <c r="K1430" s="84">
        <v>0</v>
      </c>
      <c r="L1430" s="82">
        <v>14816</v>
      </c>
      <c r="M1430" s="82">
        <v>0</v>
      </c>
      <c r="N1430" s="82">
        <v>1481.6</v>
      </c>
      <c r="O1430" s="86" t="s">
        <v>17554</v>
      </c>
      <c r="P1430" s="82">
        <v>-232.23</v>
      </c>
      <c r="Q1430" s="82">
        <v>0</v>
      </c>
      <c r="R1430" s="2">
        <f t="shared" si="44"/>
        <v>14816</v>
      </c>
      <c r="S1430" s="2">
        <f t="shared" si="45"/>
        <v>1481.6</v>
      </c>
    </row>
    <row r="1431" spans="1:19" x14ac:dyDescent="0.25">
      <c r="A1431" s="85" t="s">
        <v>17588</v>
      </c>
      <c r="B1431" s="85" t="s">
        <v>15263</v>
      </c>
      <c r="C1431" s="85" t="s">
        <v>15264</v>
      </c>
      <c r="D1431" s="85">
        <v>401</v>
      </c>
      <c r="E1431" s="85">
        <v>1</v>
      </c>
      <c r="F1431" s="85" t="s">
        <v>15266</v>
      </c>
      <c r="G1431" s="85" t="s">
        <v>15265</v>
      </c>
      <c r="H1431" s="85" t="s">
        <v>1226</v>
      </c>
      <c r="I1431" s="85" t="s">
        <v>15262</v>
      </c>
      <c r="J1431" s="84">
        <v>10</v>
      </c>
      <c r="K1431" s="84">
        <v>0</v>
      </c>
      <c r="L1431" s="82">
        <v>16960</v>
      </c>
      <c r="M1431" s="82">
        <v>0</v>
      </c>
      <c r="N1431" s="82">
        <v>1696</v>
      </c>
      <c r="O1431" s="86" t="s">
        <v>17554</v>
      </c>
      <c r="P1431" s="82">
        <v>-265.85000000000002</v>
      </c>
      <c r="Q1431" s="82">
        <v>0</v>
      </c>
      <c r="R1431" s="2">
        <f t="shared" si="44"/>
        <v>16960</v>
      </c>
      <c r="S1431" s="2">
        <f t="shared" si="45"/>
        <v>1696</v>
      </c>
    </row>
    <row r="1432" spans="1:19" x14ac:dyDescent="0.25">
      <c r="A1432" s="85" t="s">
        <v>17592</v>
      </c>
      <c r="B1432" s="85" t="s">
        <v>15237</v>
      </c>
      <c r="C1432" s="85" t="s">
        <v>15238</v>
      </c>
      <c r="D1432" s="85">
        <v>908</v>
      </c>
      <c r="E1432" s="85">
        <v>8</v>
      </c>
      <c r="F1432" s="85" t="s">
        <v>15259</v>
      </c>
      <c r="G1432" s="85" t="s">
        <v>15258</v>
      </c>
      <c r="H1432" s="85" t="s">
        <v>1227</v>
      </c>
      <c r="I1432" s="85" t="s">
        <v>15257</v>
      </c>
      <c r="J1432" s="84">
        <v>158</v>
      </c>
      <c r="K1432" s="84">
        <v>0</v>
      </c>
      <c r="L1432" s="82">
        <v>535424</v>
      </c>
      <c r="M1432" s="82">
        <v>0</v>
      </c>
      <c r="N1432" s="82">
        <v>3388.76</v>
      </c>
      <c r="O1432" s="86" t="s">
        <v>17554</v>
      </c>
      <c r="P1432" s="82">
        <v>-8392.39</v>
      </c>
      <c r="Q1432" s="82">
        <v>0</v>
      </c>
      <c r="R1432" s="2">
        <f t="shared" si="44"/>
        <v>535424</v>
      </c>
      <c r="S1432" s="2">
        <f t="shared" si="45"/>
        <v>3388.7594936708861</v>
      </c>
    </row>
    <row r="1433" spans="1:19" x14ac:dyDescent="0.25">
      <c r="A1433" s="85" t="s">
        <v>17592</v>
      </c>
      <c r="B1433" s="85" t="s">
        <v>15237</v>
      </c>
      <c r="C1433" s="85" t="s">
        <v>15238</v>
      </c>
      <c r="D1433" s="85">
        <v>908</v>
      </c>
      <c r="E1433" s="85">
        <v>8</v>
      </c>
      <c r="F1433" s="85" t="s">
        <v>15259</v>
      </c>
      <c r="G1433" s="85" t="s">
        <v>15258</v>
      </c>
      <c r="H1433" s="85" t="s">
        <v>1228</v>
      </c>
      <c r="I1433" s="85" t="s">
        <v>15261</v>
      </c>
      <c r="J1433" s="84">
        <v>163</v>
      </c>
      <c r="K1433" s="84">
        <v>0</v>
      </c>
      <c r="L1433" s="82">
        <v>567671</v>
      </c>
      <c r="M1433" s="82">
        <v>0</v>
      </c>
      <c r="N1433" s="82">
        <v>3482.64</v>
      </c>
      <c r="O1433" s="86" t="s">
        <v>17554</v>
      </c>
      <c r="P1433" s="82">
        <v>-8897.86</v>
      </c>
      <c r="Q1433" s="82">
        <v>0</v>
      </c>
      <c r="R1433" s="2">
        <f t="shared" si="44"/>
        <v>567671</v>
      </c>
      <c r="S1433" s="2">
        <f t="shared" si="45"/>
        <v>3482.6441717791413</v>
      </c>
    </row>
    <row r="1434" spans="1:19" x14ac:dyDescent="0.25">
      <c r="A1434" s="85" t="s">
        <v>17592</v>
      </c>
      <c r="B1434" s="85" t="s">
        <v>15237</v>
      </c>
      <c r="C1434" s="85" t="s">
        <v>15238</v>
      </c>
      <c r="D1434" s="85">
        <v>908</v>
      </c>
      <c r="E1434" s="85">
        <v>8</v>
      </c>
      <c r="F1434" s="85" t="s">
        <v>15259</v>
      </c>
      <c r="G1434" s="85" t="s">
        <v>15258</v>
      </c>
      <c r="H1434" s="85" t="s">
        <v>1229</v>
      </c>
      <c r="I1434" s="85" t="s">
        <v>15260</v>
      </c>
      <c r="J1434" s="84">
        <v>195</v>
      </c>
      <c r="K1434" s="84">
        <v>0</v>
      </c>
      <c r="L1434" s="82">
        <v>682641</v>
      </c>
      <c r="M1434" s="82">
        <v>0</v>
      </c>
      <c r="N1434" s="82">
        <v>3500.72</v>
      </c>
      <c r="O1434" s="86" t="s">
        <v>17554</v>
      </c>
      <c r="P1434" s="82">
        <v>-10699.92</v>
      </c>
      <c r="Q1434" s="82">
        <v>0</v>
      </c>
      <c r="R1434" s="2">
        <f t="shared" si="44"/>
        <v>682641</v>
      </c>
      <c r="S1434" s="2">
        <f t="shared" si="45"/>
        <v>3500.7230769230769</v>
      </c>
    </row>
    <row r="1435" spans="1:19" x14ac:dyDescent="0.25">
      <c r="A1435" s="85" t="s">
        <v>17592</v>
      </c>
      <c r="B1435" s="85" t="s">
        <v>15237</v>
      </c>
      <c r="C1435" s="85" t="s">
        <v>15238</v>
      </c>
      <c r="D1435" s="85">
        <v>908</v>
      </c>
      <c r="E1435" s="85">
        <v>8</v>
      </c>
      <c r="F1435" s="85" t="s">
        <v>15259</v>
      </c>
      <c r="G1435" s="85" t="s">
        <v>15258</v>
      </c>
      <c r="H1435" s="85" t="s">
        <v>1230</v>
      </c>
      <c r="I1435" s="85" t="s">
        <v>15257</v>
      </c>
      <c r="J1435" s="84">
        <v>234</v>
      </c>
      <c r="K1435" s="84">
        <v>0</v>
      </c>
      <c r="L1435" s="82">
        <v>814715</v>
      </c>
      <c r="M1435" s="82">
        <v>0</v>
      </c>
      <c r="N1435" s="82">
        <v>3481.69</v>
      </c>
      <c r="O1435" s="86" t="s">
        <v>17554</v>
      </c>
      <c r="P1435" s="82">
        <v>-12770.09</v>
      </c>
      <c r="Q1435" s="82">
        <v>0</v>
      </c>
      <c r="R1435" s="2">
        <f t="shared" si="44"/>
        <v>814715</v>
      </c>
      <c r="S1435" s="2">
        <f t="shared" si="45"/>
        <v>3481.6880341880342</v>
      </c>
    </row>
    <row r="1436" spans="1:19" x14ac:dyDescent="0.25">
      <c r="A1436" s="85" t="s">
        <v>17593</v>
      </c>
      <c r="B1436" s="85" t="s">
        <v>15237</v>
      </c>
      <c r="C1436" s="85" t="s">
        <v>15238</v>
      </c>
      <c r="D1436" s="85">
        <v>908</v>
      </c>
      <c r="E1436" s="85">
        <v>8</v>
      </c>
      <c r="F1436" s="85" t="s">
        <v>15240</v>
      </c>
      <c r="G1436" s="85" t="s">
        <v>15239</v>
      </c>
      <c r="H1436" s="85" t="s">
        <v>1231</v>
      </c>
      <c r="I1436" s="85" t="s">
        <v>15256</v>
      </c>
      <c r="J1436" s="84">
        <v>363</v>
      </c>
      <c r="K1436" s="84">
        <v>0</v>
      </c>
      <c r="L1436" s="82">
        <v>1100396</v>
      </c>
      <c r="M1436" s="82">
        <v>0</v>
      </c>
      <c r="N1436" s="82">
        <v>3031.39</v>
      </c>
      <c r="O1436" s="86" t="s">
        <v>17554</v>
      </c>
      <c r="P1436" s="82">
        <v>-17247.93</v>
      </c>
      <c r="Q1436" s="82">
        <v>0</v>
      </c>
      <c r="R1436" s="2">
        <f t="shared" si="44"/>
        <v>1100396</v>
      </c>
      <c r="S1436" s="2">
        <f t="shared" si="45"/>
        <v>3031.3939393939395</v>
      </c>
    </row>
    <row r="1437" spans="1:19" x14ac:dyDescent="0.25">
      <c r="A1437" s="85" t="s">
        <v>17593</v>
      </c>
      <c r="B1437" s="85" t="s">
        <v>15237</v>
      </c>
      <c r="C1437" s="85" t="s">
        <v>15238</v>
      </c>
      <c r="D1437" s="85">
        <v>908</v>
      </c>
      <c r="E1437" s="85">
        <v>8</v>
      </c>
      <c r="F1437" s="85" t="s">
        <v>15240</v>
      </c>
      <c r="G1437" s="85" t="s">
        <v>15239</v>
      </c>
      <c r="H1437" s="85" t="s">
        <v>1232</v>
      </c>
      <c r="I1437" s="85" t="s">
        <v>15255</v>
      </c>
      <c r="J1437" s="84">
        <v>373</v>
      </c>
      <c r="K1437" s="84">
        <v>0</v>
      </c>
      <c r="L1437" s="82">
        <v>1158508</v>
      </c>
      <c r="M1437" s="82">
        <v>0</v>
      </c>
      <c r="N1437" s="82">
        <v>3105.92</v>
      </c>
      <c r="O1437" s="86" t="s">
        <v>17554</v>
      </c>
      <c r="P1437" s="82">
        <v>-18158.8</v>
      </c>
      <c r="Q1437" s="82">
        <v>0</v>
      </c>
      <c r="R1437" s="2">
        <f t="shared" si="44"/>
        <v>1158508</v>
      </c>
      <c r="S1437" s="2">
        <f t="shared" si="45"/>
        <v>3105.9195710455765</v>
      </c>
    </row>
    <row r="1438" spans="1:19" x14ac:dyDescent="0.25">
      <c r="A1438" s="85" t="s">
        <v>17593</v>
      </c>
      <c r="B1438" s="85" t="s">
        <v>15237</v>
      </c>
      <c r="C1438" s="85" t="s">
        <v>15238</v>
      </c>
      <c r="D1438" s="85">
        <v>908</v>
      </c>
      <c r="E1438" s="85">
        <v>8</v>
      </c>
      <c r="F1438" s="85" t="s">
        <v>15240</v>
      </c>
      <c r="G1438" s="85" t="s">
        <v>15239</v>
      </c>
      <c r="H1438" s="85" t="s">
        <v>1233</v>
      </c>
      <c r="I1438" s="85" t="s">
        <v>15254</v>
      </c>
      <c r="J1438" s="84">
        <v>364</v>
      </c>
      <c r="K1438" s="84">
        <v>0</v>
      </c>
      <c r="L1438" s="82">
        <v>1104717</v>
      </c>
      <c r="M1438" s="82">
        <v>0</v>
      </c>
      <c r="N1438" s="82">
        <v>3034.94</v>
      </c>
      <c r="O1438" s="86" t="s">
        <v>17554</v>
      </c>
      <c r="P1438" s="82">
        <v>-17315.669999999998</v>
      </c>
      <c r="Q1438" s="82">
        <v>0</v>
      </c>
      <c r="R1438" s="2">
        <f t="shared" si="44"/>
        <v>1104717</v>
      </c>
      <c r="S1438" s="2">
        <f t="shared" si="45"/>
        <v>3034.9368131868132</v>
      </c>
    </row>
    <row r="1439" spans="1:19" x14ac:dyDescent="0.25">
      <c r="A1439" s="85" t="s">
        <v>17593</v>
      </c>
      <c r="B1439" s="85" t="s">
        <v>15237</v>
      </c>
      <c r="C1439" s="85" t="s">
        <v>15238</v>
      </c>
      <c r="D1439" s="85">
        <v>908</v>
      </c>
      <c r="E1439" s="85">
        <v>8</v>
      </c>
      <c r="F1439" s="85" t="s">
        <v>15240</v>
      </c>
      <c r="G1439" s="85" t="s">
        <v>15239</v>
      </c>
      <c r="H1439" s="85" t="s">
        <v>1234</v>
      </c>
      <c r="I1439" s="85" t="s">
        <v>15253</v>
      </c>
      <c r="J1439" s="84">
        <v>373</v>
      </c>
      <c r="K1439" s="84">
        <v>0</v>
      </c>
      <c r="L1439" s="82">
        <v>736134</v>
      </c>
      <c r="M1439" s="82">
        <v>0</v>
      </c>
      <c r="N1439" s="82">
        <v>1973.55</v>
      </c>
      <c r="O1439" s="86" t="s">
        <v>17554</v>
      </c>
      <c r="P1439" s="82">
        <v>-11538.39</v>
      </c>
      <c r="Q1439" s="82">
        <v>0</v>
      </c>
      <c r="R1439" s="2">
        <f t="shared" si="44"/>
        <v>736134</v>
      </c>
      <c r="S1439" s="2">
        <f t="shared" si="45"/>
        <v>1973.5495978552278</v>
      </c>
    </row>
    <row r="1440" spans="1:19" x14ac:dyDescent="0.25">
      <c r="A1440" s="85" t="s">
        <v>17593</v>
      </c>
      <c r="B1440" s="85" t="s">
        <v>15237</v>
      </c>
      <c r="C1440" s="85" t="s">
        <v>15238</v>
      </c>
      <c r="D1440" s="85">
        <v>908</v>
      </c>
      <c r="E1440" s="85">
        <v>8</v>
      </c>
      <c r="F1440" s="85" t="s">
        <v>15240</v>
      </c>
      <c r="G1440" s="85" t="s">
        <v>15239</v>
      </c>
      <c r="H1440" s="85" t="s">
        <v>1235</v>
      </c>
      <c r="I1440" s="85" t="s">
        <v>15252</v>
      </c>
      <c r="J1440" s="84">
        <v>583</v>
      </c>
      <c r="K1440" s="84">
        <v>0</v>
      </c>
      <c r="L1440" s="82">
        <v>1583342</v>
      </c>
      <c r="M1440" s="82">
        <v>0</v>
      </c>
      <c r="N1440" s="82">
        <v>2715.85</v>
      </c>
      <c r="O1440" s="86" t="s">
        <v>17554</v>
      </c>
      <c r="P1440" s="82">
        <v>-24817.78</v>
      </c>
      <c r="Q1440" s="82">
        <v>0</v>
      </c>
      <c r="R1440" s="2">
        <f t="shared" si="44"/>
        <v>1583342</v>
      </c>
      <c r="S1440" s="2">
        <f t="shared" si="45"/>
        <v>2715.8524871355062</v>
      </c>
    </row>
    <row r="1441" spans="1:19" x14ac:dyDescent="0.25">
      <c r="A1441" s="85" t="s">
        <v>17593</v>
      </c>
      <c r="B1441" s="85" t="s">
        <v>15237</v>
      </c>
      <c r="C1441" s="85" t="s">
        <v>15238</v>
      </c>
      <c r="D1441" s="85">
        <v>908</v>
      </c>
      <c r="E1441" s="85">
        <v>8</v>
      </c>
      <c r="F1441" s="85" t="s">
        <v>15240</v>
      </c>
      <c r="G1441" s="85" t="s">
        <v>15239</v>
      </c>
      <c r="H1441" s="85" t="s">
        <v>1236</v>
      </c>
      <c r="I1441" s="85" t="s">
        <v>15251</v>
      </c>
      <c r="J1441" s="84">
        <v>587</v>
      </c>
      <c r="K1441" s="84">
        <v>0</v>
      </c>
      <c r="L1441" s="82">
        <v>1511805</v>
      </c>
      <c r="M1441" s="82">
        <v>0</v>
      </c>
      <c r="N1441" s="82">
        <v>2575.48</v>
      </c>
      <c r="O1441" s="86" t="s">
        <v>17554</v>
      </c>
      <c r="P1441" s="82">
        <v>-23696.5</v>
      </c>
      <c r="Q1441" s="82">
        <v>0</v>
      </c>
      <c r="R1441" s="2">
        <f t="shared" si="44"/>
        <v>1511805</v>
      </c>
      <c r="S1441" s="2">
        <f t="shared" si="45"/>
        <v>2575.4770017035776</v>
      </c>
    </row>
    <row r="1442" spans="1:19" x14ac:dyDescent="0.25">
      <c r="A1442" s="85" t="s">
        <v>17593</v>
      </c>
      <c r="B1442" s="85" t="s">
        <v>15237</v>
      </c>
      <c r="C1442" s="85" t="s">
        <v>15238</v>
      </c>
      <c r="D1442" s="85">
        <v>908</v>
      </c>
      <c r="E1442" s="85">
        <v>8</v>
      </c>
      <c r="F1442" s="85" t="s">
        <v>15240</v>
      </c>
      <c r="G1442" s="85" t="s">
        <v>15239</v>
      </c>
      <c r="H1442" s="85" t="s">
        <v>1237</v>
      </c>
      <c r="I1442" s="85" t="s">
        <v>15250</v>
      </c>
      <c r="J1442" s="84">
        <v>322</v>
      </c>
      <c r="K1442" s="84">
        <v>62</v>
      </c>
      <c r="L1442" s="82">
        <v>816979</v>
      </c>
      <c r="M1442" s="82">
        <v>131908</v>
      </c>
      <c r="N1442" s="82">
        <v>2127.5500000000002</v>
      </c>
      <c r="O1442" s="86" t="s">
        <v>17554</v>
      </c>
      <c r="P1442" s="82">
        <v>-12805.57</v>
      </c>
      <c r="Q1442" s="82">
        <v>0</v>
      </c>
      <c r="R1442" s="2">
        <f t="shared" si="44"/>
        <v>685071</v>
      </c>
      <c r="S1442" s="2">
        <f t="shared" si="45"/>
        <v>2127.5496894409939</v>
      </c>
    </row>
    <row r="1443" spans="1:19" x14ac:dyDescent="0.25">
      <c r="A1443" s="85" t="s">
        <v>17593</v>
      </c>
      <c r="B1443" s="85" t="s">
        <v>15237</v>
      </c>
      <c r="C1443" s="85" t="s">
        <v>15238</v>
      </c>
      <c r="D1443" s="85">
        <v>908</v>
      </c>
      <c r="E1443" s="85">
        <v>8</v>
      </c>
      <c r="F1443" s="85" t="s">
        <v>15240</v>
      </c>
      <c r="G1443" s="85" t="s">
        <v>15239</v>
      </c>
      <c r="H1443" s="85" t="s">
        <v>1238</v>
      </c>
      <c r="I1443" s="85" t="s">
        <v>15249</v>
      </c>
      <c r="J1443" s="84">
        <v>321</v>
      </c>
      <c r="K1443" s="84">
        <v>0</v>
      </c>
      <c r="L1443" s="82">
        <v>868167</v>
      </c>
      <c r="M1443" s="82">
        <v>0</v>
      </c>
      <c r="N1443" s="82">
        <v>2704.57</v>
      </c>
      <c r="O1443" s="86" t="s">
        <v>17554</v>
      </c>
      <c r="P1443" s="82">
        <v>-13607.91</v>
      </c>
      <c r="Q1443" s="82">
        <v>0</v>
      </c>
      <c r="R1443" s="2">
        <f t="shared" si="44"/>
        <v>868167</v>
      </c>
      <c r="S1443" s="2">
        <f t="shared" si="45"/>
        <v>2704.570093457944</v>
      </c>
    </row>
    <row r="1444" spans="1:19" x14ac:dyDescent="0.25">
      <c r="A1444" s="85" t="s">
        <v>17593</v>
      </c>
      <c r="B1444" s="85" t="s">
        <v>15237</v>
      </c>
      <c r="C1444" s="85" t="s">
        <v>15238</v>
      </c>
      <c r="D1444" s="85">
        <v>908</v>
      </c>
      <c r="E1444" s="85">
        <v>8</v>
      </c>
      <c r="F1444" s="85" t="s">
        <v>15240</v>
      </c>
      <c r="G1444" s="85" t="s">
        <v>15239</v>
      </c>
      <c r="H1444" s="85" t="s">
        <v>1239</v>
      </c>
      <c r="I1444" s="85" t="s">
        <v>15248</v>
      </c>
      <c r="J1444" s="84">
        <v>196</v>
      </c>
      <c r="K1444" s="84">
        <v>0</v>
      </c>
      <c r="L1444" s="82">
        <v>481496</v>
      </c>
      <c r="M1444" s="82">
        <v>0</v>
      </c>
      <c r="N1444" s="82">
        <v>2456.61</v>
      </c>
      <c r="O1444" s="86" t="s">
        <v>17554</v>
      </c>
      <c r="P1444" s="82">
        <v>-7547.11</v>
      </c>
      <c r="Q1444" s="82">
        <v>0</v>
      </c>
      <c r="R1444" s="2">
        <f t="shared" si="44"/>
        <v>481496</v>
      </c>
      <c r="S1444" s="2">
        <f t="shared" si="45"/>
        <v>2456.612244897959</v>
      </c>
    </row>
    <row r="1445" spans="1:19" x14ac:dyDescent="0.25">
      <c r="A1445" s="85" t="s">
        <v>17593</v>
      </c>
      <c r="B1445" s="85" t="s">
        <v>15237</v>
      </c>
      <c r="C1445" s="85" t="s">
        <v>15238</v>
      </c>
      <c r="D1445" s="85">
        <v>908</v>
      </c>
      <c r="E1445" s="85">
        <v>8</v>
      </c>
      <c r="F1445" s="85" t="s">
        <v>15240</v>
      </c>
      <c r="G1445" s="85" t="s">
        <v>15239</v>
      </c>
      <c r="H1445" s="85" t="s">
        <v>1240</v>
      </c>
      <c r="I1445" s="85" t="s">
        <v>15247</v>
      </c>
      <c r="J1445" s="84">
        <v>174</v>
      </c>
      <c r="K1445" s="84">
        <v>0</v>
      </c>
      <c r="L1445" s="82">
        <v>561583</v>
      </c>
      <c r="M1445" s="82">
        <v>0</v>
      </c>
      <c r="N1445" s="82">
        <v>3227.49</v>
      </c>
      <c r="O1445" s="86" t="s">
        <v>17554</v>
      </c>
      <c r="P1445" s="82">
        <v>-8802.42</v>
      </c>
      <c r="Q1445" s="82">
        <v>0</v>
      </c>
      <c r="R1445" s="2">
        <f t="shared" si="44"/>
        <v>561583</v>
      </c>
      <c r="S1445" s="2">
        <f t="shared" si="45"/>
        <v>3227.4885057471265</v>
      </c>
    </row>
    <row r="1446" spans="1:19" x14ac:dyDescent="0.25">
      <c r="A1446" s="85" t="s">
        <v>17593</v>
      </c>
      <c r="B1446" s="85" t="s">
        <v>15237</v>
      </c>
      <c r="C1446" s="85" t="s">
        <v>15238</v>
      </c>
      <c r="D1446" s="85">
        <v>908</v>
      </c>
      <c r="E1446" s="85">
        <v>8</v>
      </c>
      <c r="F1446" s="85" t="s">
        <v>15240</v>
      </c>
      <c r="G1446" s="85" t="s">
        <v>15239</v>
      </c>
      <c r="H1446" s="85" t="s">
        <v>1241</v>
      </c>
      <c r="I1446" s="85" t="s">
        <v>15246</v>
      </c>
      <c r="J1446" s="84">
        <v>202</v>
      </c>
      <c r="K1446" s="84">
        <v>0</v>
      </c>
      <c r="L1446" s="82">
        <v>568903</v>
      </c>
      <c r="M1446" s="82">
        <v>0</v>
      </c>
      <c r="N1446" s="82">
        <v>2816.35</v>
      </c>
      <c r="O1446" s="86" t="s">
        <v>17554</v>
      </c>
      <c r="P1446" s="82">
        <v>-8917.16</v>
      </c>
      <c r="Q1446" s="82">
        <v>0</v>
      </c>
      <c r="R1446" s="2">
        <f t="shared" si="44"/>
        <v>568903</v>
      </c>
      <c r="S1446" s="2">
        <f t="shared" si="45"/>
        <v>2816.3514851485147</v>
      </c>
    </row>
    <row r="1447" spans="1:19" x14ac:dyDescent="0.25">
      <c r="A1447" s="85" t="s">
        <v>17593</v>
      </c>
      <c r="B1447" s="85" t="s">
        <v>15237</v>
      </c>
      <c r="C1447" s="85" t="s">
        <v>15238</v>
      </c>
      <c r="D1447" s="85">
        <v>908</v>
      </c>
      <c r="E1447" s="85">
        <v>8</v>
      </c>
      <c r="F1447" s="85" t="s">
        <v>15240</v>
      </c>
      <c r="G1447" s="85" t="s">
        <v>15239</v>
      </c>
      <c r="H1447" s="85" t="s">
        <v>1242</v>
      </c>
      <c r="I1447" s="85" t="s">
        <v>15245</v>
      </c>
      <c r="J1447" s="84">
        <v>260</v>
      </c>
      <c r="K1447" s="84">
        <v>0</v>
      </c>
      <c r="L1447" s="82">
        <v>690872</v>
      </c>
      <c r="M1447" s="82">
        <v>0</v>
      </c>
      <c r="N1447" s="82">
        <v>2657.2</v>
      </c>
      <c r="O1447" s="86" t="s">
        <v>17554</v>
      </c>
      <c r="P1447" s="82">
        <v>-10828.94</v>
      </c>
      <c r="Q1447" s="82">
        <v>0</v>
      </c>
      <c r="R1447" s="2">
        <f t="shared" si="44"/>
        <v>690872</v>
      </c>
      <c r="S1447" s="2">
        <f t="shared" si="45"/>
        <v>2657.2</v>
      </c>
    </row>
    <row r="1448" spans="1:19" x14ac:dyDescent="0.25">
      <c r="A1448" s="85" t="s">
        <v>17593</v>
      </c>
      <c r="B1448" s="85" t="s">
        <v>15237</v>
      </c>
      <c r="C1448" s="85" t="s">
        <v>15238</v>
      </c>
      <c r="D1448" s="85">
        <v>908</v>
      </c>
      <c r="E1448" s="85">
        <v>8</v>
      </c>
      <c r="F1448" s="85" t="s">
        <v>15240</v>
      </c>
      <c r="G1448" s="85" t="s">
        <v>15239</v>
      </c>
      <c r="H1448" s="85" t="s">
        <v>1243</v>
      </c>
      <c r="I1448" s="85" t="s">
        <v>15244</v>
      </c>
      <c r="J1448" s="84">
        <v>226</v>
      </c>
      <c r="K1448" s="84">
        <v>0</v>
      </c>
      <c r="L1448" s="82">
        <v>605431</v>
      </c>
      <c r="M1448" s="82">
        <v>0</v>
      </c>
      <c r="N1448" s="82">
        <v>2678.9</v>
      </c>
      <c r="O1448" s="86" t="s">
        <v>17554</v>
      </c>
      <c r="P1448" s="82">
        <v>-9489.7099999999991</v>
      </c>
      <c r="Q1448" s="82">
        <v>0</v>
      </c>
      <c r="R1448" s="2">
        <f t="shared" si="44"/>
        <v>605431</v>
      </c>
      <c r="S1448" s="2">
        <f t="shared" si="45"/>
        <v>2678.8982300884954</v>
      </c>
    </row>
    <row r="1449" spans="1:19" x14ac:dyDescent="0.25">
      <c r="A1449" s="85" t="s">
        <v>17593</v>
      </c>
      <c r="B1449" s="85" t="s">
        <v>15237</v>
      </c>
      <c r="C1449" s="85" t="s">
        <v>15238</v>
      </c>
      <c r="D1449" s="85">
        <v>908</v>
      </c>
      <c r="E1449" s="85">
        <v>8</v>
      </c>
      <c r="F1449" s="85" t="s">
        <v>15240</v>
      </c>
      <c r="G1449" s="85" t="s">
        <v>15239</v>
      </c>
      <c r="H1449" s="85" t="s">
        <v>1244</v>
      </c>
      <c r="I1449" s="85" t="s">
        <v>15243</v>
      </c>
      <c r="J1449" s="84">
        <v>103</v>
      </c>
      <c r="K1449" s="84">
        <v>0</v>
      </c>
      <c r="L1449" s="82">
        <v>258706</v>
      </c>
      <c r="M1449" s="82">
        <v>0</v>
      </c>
      <c r="N1449" s="82">
        <v>2511.71</v>
      </c>
      <c r="O1449" s="86" t="s">
        <v>17554</v>
      </c>
      <c r="P1449" s="82">
        <v>-4055.02</v>
      </c>
      <c r="Q1449" s="82">
        <v>0</v>
      </c>
      <c r="R1449" s="2">
        <f t="shared" si="44"/>
        <v>258706</v>
      </c>
      <c r="S1449" s="2">
        <f t="shared" si="45"/>
        <v>2511.7087378640776</v>
      </c>
    </row>
    <row r="1450" spans="1:19" x14ac:dyDescent="0.25">
      <c r="A1450" s="85" t="s">
        <v>17593</v>
      </c>
      <c r="B1450" s="85" t="s">
        <v>15237</v>
      </c>
      <c r="C1450" s="85" t="s">
        <v>15238</v>
      </c>
      <c r="D1450" s="85">
        <v>908</v>
      </c>
      <c r="E1450" s="85">
        <v>8</v>
      </c>
      <c r="F1450" s="85" t="s">
        <v>15240</v>
      </c>
      <c r="G1450" s="85" t="s">
        <v>15239</v>
      </c>
      <c r="H1450" s="85" t="s">
        <v>1245</v>
      </c>
      <c r="I1450" s="85" t="s">
        <v>15242</v>
      </c>
      <c r="J1450" s="84">
        <v>150</v>
      </c>
      <c r="K1450" s="84">
        <v>0</v>
      </c>
      <c r="L1450" s="82">
        <v>435811</v>
      </c>
      <c r="M1450" s="82">
        <v>0</v>
      </c>
      <c r="N1450" s="82">
        <v>2905.41</v>
      </c>
      <c r="O1450" s="86" t="s">
        <v>17554</v>
      </c>
      <c r="P1450" s="82">
        <v>-6831.04</v>
      </c>
      <c r="Q1450" s="82">
        <v>0</v>
      </c>
      <c r="R1450" s="2">
        <f t="shared" si="44"/>
        <v>435811</v>
      </c>
      <c r="S1450" s="2">
        <f t="shared" si="45"/>
        <v>2905.4066666666668</v>
      </c>
    </row>
    <row r="1451" spans="1:19" x14ac:dyDescent="0.25">
      <c r="A1451" s="85" t="s">
        <v>17593</v>
      </c>
      <c r="B1451" s="85" t="s">
        <v>15237</v>
      </c>
      <c r="C1451" s="85" t="s">
        <v>15238</v>
      </c>
      <c r="D1451" s="85">
        <v>908</v>
      </c>
      <c r="E1451" s="85">
        <v>8</v>
      </c>
      <c r="F1451" s="85" t="s">
        <v>15240</v>
      </c>
      <c r="G1451" s="85" t="s">
        <v>15239</v>
      </c>
      <c r="H1451" s="85" t="s">
        <v>1246</v>
      </c>
      <c r="I1451" s="85" t="s">
        <v>15241</v>
      </c>
      <c r="J1451" s="84">
        <v>118</v>
      </c>
      <c r="K1451" s="84">
        <v>0</v>
      </c>
      <c r="L1451" s="82">
        <v>366456</v>
      </c>
      <c r="M1451" s="82">
        <v>0</v>
      </c>
      <c r="N1451" s="82">
        <v>3105.56</v>
      </c>
      <c r="O1451" s="86" t="s">
        <v>17554</v>
      </c>
      <c r="P1451" s="82">
        <v>-5743.94</v>
      </c>
      <c r="Q1451" s="82">
        <v>0</v>
      </c>
      <c r="R1451" s="2">
        <f t="shared" si="44"/>
        <v>366456</v>
      </c>
      <c r="S1451" s="2">
        <f t="shared" si="45"/>
        <v>3105.5593220338983</v>
      </c>
    </row>
    <row r="1452" spans="1:19" x14ac:dyDescent="0.25">
      <c r="A1452" s="85" t="s">
        <v>17593</v>
      </c>
      <c r="B1452" s="85" t="s">
        <v>15237</v>
      </c>
      <c r="C1452" s="85" t="s">
        <v>15238</v>
      </c>
      <c r="D1452" s="85">
        <v>908</v>
      </c>
      <c r="E1452" s="85">
        <v>8</v>
      </c>
      <c r="F1452" s="85" t="s">
        <v>15240</v>
      </c>
      <c r="G1452" s="85" t="s">
        <v>15239</v>
      </c>
      <c r="H1452" s="85" t="s">
        <v>1247</v>
      </c>
      <c r="I1452" s="85" t="s">
        <v>15236</v>
      </c>
      <c r="J1452" s="84">
        <v>347</v>
      </c>
      <c r="K1452" s="84">
        <v>0</v>
      </c>
      <c r="L1452" s="82">
        <v>1013514</v>
      </c>
      <c r="M1452" s="82">
        <v>0</v>
      </c>
      <c r="N1452" s="82">
        <v>2920.79</v>
      </c>
      <c r="O1452" s="86" t="s">
        <v>17554</v>
      </c>
      <c r="P1452" s="82">
        <v>-15886.12</v>
      </c>
      <c r="Q1452" s="82">
        <v>0</v>
      </c>
      <c r="R1452" s="2">
        <f t="shared" si="44"/>
        <v>1013514</v>
      </c>
      <c r="S1452" s="2">
        <f t="shared" si="45"/>
        <v>2920.7896253602307</v>
      </c>
    </row>
    <row r="1453" spans="1:19" x14ac:dyDescent="0.25">
      <c r="A1453" s="85" t="s">
        <v>17594</v>
      </c>
      <c r="B1453" s="85" t="s">
        <v>11863</v>
      </c>
      <c r="C1453" s="85" t="s">
        <v>11864</v>
      </c>
      <c r="D1453" s="85">
        <v>701</v>
      </c>
      <c r="E1453" s="85">
        <v>1</v>
      </c>
      <c r="F1453" s="85" t="s">
        <v>15235</v>
      </c>
      <c r="G1453" s="85" t="s">
        <v>15234</v>
      </c>
      <c r="H1453" s="85" t="s">
        <v>1248</v>
      </c>
      <c r="I1453" s="85" t="s">
        <v>15233</v>
      </c>
      <c r="J1453" s="84">
        <v>46</v>
      </c>
      <c r="K1453" s="84">
        <v>0</v>
      </c>
      <c r="L1453" s="82">
        <v>72419</v>
      </c>
      <c r="M1453" s="82">
        <v>0</v>
      </c>
      <c r="N1453" s="82">
        <v>1574.33</v>
      </c>
      <c r="O1453" s="86" t="s">
        <v>17554</v>
      </c>
      <c r="P1453" s="82">
        <v>-1135.1099999999999</v>
      </c>
      <c r="Q1453" s="82">
        <v>0</v>
      </c>
      <c r="R1453" s="2">
        <f t="shared" si="44"/>
        <v>72419</v>
      </c>
      <c r="S1453" s="2">
        <f t="shared" si="45"/>
        <v>1574.3260869565217</v>
      </c>
    </row>
    <row r="1454" spans="1:19" x14ac:dyDescent="0.25">
      <c r="A1454" s="85" t="s">
        <v>17594</v>
      </c>
      <c r="B1454" s="85" t="s">
        <v>11863</v>
      </c>
      <c r="C1454" s="85" t="s">
        <v>11864</v>
      </c>
      <c r="D1454" s="85">
        <v>701</v>
      </c>
      <c r="E1454" s="85">
        <v>1</v>
      </c>
      <c r="F1454" s="85" t="s">
        <v>15232</v>
      </c>
      <c r="G1454" s="85" t="s">
        <v>15231</v>
      </c>
      <c r="H1454" s="85" t="s">
        <v>1249</v>
      </c>
      <c r="I1454" s="85" t="s">
        <v>15230</v>
      </c>
      <c r="J1454" s="84">
        <v>148</v>
      </c>
      <c r="K1454" s="84">
        <v>0</v>
      </c>
      <c r="L1454" s="82">
        <v>267630</v>
      </c>
      <c r="M1454" s="82">
        <v>0</v>
      </c>
      <c r="N1454" s="82">
        <v>1808.31</v>
      </c>
      <c r="O1454" s="86" t="s">
        <v>17552</v>
      </c>
      <c r="P1454" s="82">
        <v>12744.29</v>
      </c>
      <c r="Q1454" s="82">
        <v>0</v>
      </c>
      <c r="R1454" s="2">
        <f t="shared" si="44"/>
        <v>267630</v>
      </c>
      <c r="S1454" s="2">
        <f t="shared" si="45"/>
        <v>1808.3108108108108</v>
      </c>
    </row>
    <row r="1455" spans="1:19" x14ac:dyDescent="0.25">
      <c r="A1455" s="85" t="s">
        <v>17594</v>
      </c>
      <c r="B1455" s="85" t="s">
        <v>11863</v>
      </c>
      <c r="C1455" s="85" t="s">
        <v>11864</v>
      </c>
      <c r="D1455" s="85">
        <v>701</v>
      </c>
      <c r="E1455" s="85">
        <v>1</v>
      </c>
      <c r="F1455" s="85" t="s">
        <v>15229</v>
      </c>
      <c r="G1455" s="85" t="s">
        <v>15228</v>
      </c>
      <c r="H1455" s="85" t="s">
        <v>1250</v>
      </c>
      <c r="I1455" s="85" t="s">
        <v>15227</v>
      </c>
      <c r="J1455" s="84">
        <v>30</v>
      </c>
      <c r="K1455" s="84">
        <v>0</v>
      </c>
      <c r="L1455" s="82">
        <v>54613</v>
      </c>
      <c r="M1455" s="82">
        <v>0</v>
      </c>
      <c r="N1455" s="82">
        <v>1820.43</v>
      </c>
      <c r="O1455" s="86" t="s">
        <v>17552</v>
      </c>
      <c r="P1455" s="82">
        <v>2600.59</v>
      </c>
      <c r="Q1455" s="82">
        <v>0</v>
      </c>
      <c r="R1455" s="2">
        <f t="shared" si="44"/>
        <v>54613</v>
      </c>
      <c r="S1455" s="2">
        <f t="shared" si="45"/>
        <v>1820.4333333333334</v>
      </c>
    </row>
    <row r="1456" spans="1:19" x14ac:dyDescent="0.25">
      <c r="A1456" s="85" t="s">
        <v>17594</v>
      </c>
      <c r="B1456" s="85" t="s">
        <v>11863</v>
      </c>
      <c r="C1456" s="85" t="s">
        <v>11864</v>
      </c>
      <c r="D1456" s="85">
        <v>701</v>
      </c>
      <c r="E1456" s="85">
        <v>1</v>
      </c>
      <c r="F1456" s="85" t="s">
        <v>15224</v>
      </c>
      <c r="G1456" s="85" t="s">
        <v>15223</v>
      </c>
      <c r="H1456" s="85" t="s">
        <v>1251</v>
      </c>
      <c r="I1456" s="85" t="s">
        <v>15226</v>
      </c>
      <c r="J1456" s="84">
        <v>103</v>
      </c>
      <c r="K1456" s="84">
        <v>0</v>
      </c>
      <c r="L1456" s="82">
        <v>198783</v>
      </c>
      <c r="M1456" s="82">
        <v>0</v>
      </c>
      <c r="N1456" s="82">
        <v>1929.93</v>
      </c>
      <c r="O1456" s="86" t="s">
        <v>17554</v>
      </c>
      <c r="P1456" s="82">
        <v>-3115.78</v>
      </c>
      <c r="Q1456" s="82">
        <v>0</v>
      </c>
      <c r="R1456" s="2">
        <f t="shared" si="44"/>
        <v>198783</v>
      </c>
      <c r="S1456" s="2">
        <f t="shared" si="45"/>
        <v>1929.9320388349515</v>
      </c>
    </row>
    <row r="1457" spans="1:19" x14ac:dyDescent="0.25">
      <c r="A1457" s="85" t="s">
        <v>17594</v>
      </c>
      <c r="B1457" s="85" t="s">
        <v>11863</v>
      </c>
      <c r="C1457" s="85" t="s">
        <v>11864</v>
      </c>
      <c r="D1457" s="85">
        <v>701</v>
      </c>
      <c r="E1457" s="85">
        <v>1</v>
      </c>
      <c r="F1457" s="85" t="s">
        <v>15224</v>
      </c>
      <c r="G1457" s="85" t="s">
        <v>15223</v>
      </c>
      <c r="H1457" s="85" t="s">
        <v>1252</v>
      </c>
      <c r="I1457" s="85" t="s">
        <v>15225</v>
      </c>
      <c r="J1457" s="84">
        <v>196</v>
      </c>
      <c r="K1457" s="84">
        <v>0</v>
      </c>
      <c r="L1457" s="82">
        <v>356377</v>
      </c>
      <c r="M1457" s="82">
        <v>0</v>
      </c>
      <c r="N1457" s="82">
        <v>1818.25</v>
      </c>
      <c r="O1457" s="86" t="s">
        <v>17554</v>
      </c>
      <c r="P1457" s="82">
        <v>-5585.96</v>
      </c>
      <c r="Q1457" s="82">
        <v>0</v>
      </c>
      <c r="R1457" s="2">
        <f t="shared" si="44"/>
        <v>356377</v>
      </c>
      <c r="S1457" s="2">
        <f t="shared" si="45"/>
        <v>1818.25</v>
      </c>
    </row>
    <row r="1458" spans="1:19" x14ac:dyDescent="0.25">
      <c r="A1458" s="85" t="s">
        <v>17594</v>
      </c>
      <c r="B1458" s="85" t="s">
        <v>11863</v>
      </c>
      <c r="C1458" s="85" t="s">
        <v>11864</v>
      </c>
      <c r="D1458" s="85">
        <v>701</v>
      </c>
      <c r="E1458" s="85">
        <v>1</v>
      </c>
      <c r="F1458" s="85" t="s">
        <v>15224</v>
      </c>
      <c r="G1458" s="85" t="s">
        <v>15223</v>
      </c>
      <c r="H1458" s="85" t="s">
        <v>1253</v>
      </c>
      <c r="I1458" s="85" t="s">
        <v>10200</v>
      </c>
      <c r="J1458" s="84">
        <v>60</v>
      </c>
      <c r="K1458" s="84">
        <v>0</v>
      </c>
      <c r="L1458" s="82">
        <v>149689</v>
      </c>
      <c r="M1458" s="82">
        <v>0</v>
      </c>
      <c r="N1458" s="82">
        <v>2494.8200000000002</v>
      </c>
      <c r="O1458" s="86" t="s">
        <v>17554</v>
      </c>
      <c r="P1458" s="82">
        <v>-2346.2800000000002</v>
      </c>
      <c r="Q1458" s="82">
        <v>0</v>
      </c>
      <c r="R1458" s="2">
        <f t="shared" si="44"/>
        <v>149689</v>
      </c>
      <c r="S1458" s="2">
        <f t="shared" si="45"/>
        <v>2494.8166666666666</v>
      </c>
    </row>
    <row r="1459" spans="1:19" x14ac:dyDescent="0.25">
      <c r="A1459" s="85" t="s">
        <v>17594</v>
      </c>
      <c r="B1459" s="85" t="s">
        <v>11863</v>
      </c>
      <c r="C1459" s="85" t="s">
        <v>11864</v>
      </c>
      <c r="D1459" s="85">
        <v>701</v>
      </c>
      <c r="E1459" s="85">
        <v>1</v>
      </c>
      <c r="F1459" s="85" t="s">
        <v>15222</v>
      </c>
      <c r="G1459" s="85" t="s">
        <v>15221</v>
      </c>
      <c r="H1459" s="85" t="s">
        <v>1254</v>
      </c>
      <c r="I1459" s="85" t="s">
        <v>15220</v>
      </c>
      <c r="J1459" s="84">
        <v>20</v>
      </c>
      <c r="K1459" s="84">
        <v>0</v>
      </c>
      <c r="L1459" s="82">
        <v>33911</v>
      </c>
      <c r="M1459" s="82">
        <v>0</v>
      </c>
      <c r="N1459" s="82">
        <v>1695.55</v>
      </c>
      <c r="O1459" s="86" t="s">
        <v>17552</v>
      </c>
      <c r="P1459" s="82">
        <v>1614.78</v>
      </c>
      <c r="Q1459" s="82">
        <v>0</v>
      </c>
      <c r="R1459" s="2">
        <f t="shared" si="44"/>
        <v>33911</v>
      </c>
      <c r="S1459" s="2">
        <f t="shared" si="45"/>
        <v>1695.55</v>
      </c>
    </row>
    <row r="1460" spans="1:19" x14ac:dyDescent="0.25">
      <c r="A1460" s="85" t="s">
        <v>17594</v>
      </c>
      <c r="B1460" s="85" t="s">
        <v>11863</v>
      </c>
      <c r="C1460" s="85" t="s">
        <v>11864</v>
      </c>
      <c r="D1460" s="85">
        <v>701</v>
      </c>
      <c r="E1460" s="85">
        <v>1</v>
      </c>
      <c r="F1460" s="85" t="s">
        <v>15219</v>
      </c>
      <c r="G1460" s="85" t="s">
        <v>15218</v>
      </c>
      <c r="H1460" s="85" t="s">
        <v>1255</v>
      </c>
      <c r="I1460" s="85" t="s">
        <v>15217</v>
      </c>
      <c r="J1460" s="84">
        <v>20</v>
      </c>
      <c r="K1460" s="84">
        <v>0</v>
      </c>
      <c r="L1460" s="82">
        <v>28835</v>
      </c>
      <c r="M1460" s="82">
        <v>0</v>
      </c>
      <c r="N1460" s="82">
        <v>1441.75</v>
      </c>
      <c r="O1460" s="86" t="s">
        <v>17552</v>
      </c>
      <c r="P1460" s="82">
        <v>1373.11</v>
      </c>
      <c r="Q1460" s="82">
        <v>0</v>
      </c>
      <c r="R1460" s="2">
        <f t="shared" si="44"/>
        <v>28835</v>
      </c>
      <c r="S1460" s="2">
        <f t="shared" si="45"/>
        <v>1441.75</v>
      </c>
    </row>
    <row r="1461" spans="1:19" x14ac:dyDescent="0.25">
      <c r="A1461" s="85" t="s">
        <v>17594</v>
      </c>
      <c r="B1461" s="85" t="s">
        <v>11863</v>
      </c>
      <c r="C1461" s="85" t="s">
        <v>11864</v>
      </c>
      <c r="D1461" s="85">
        <v>701</v>
      </c>
      <c r="E1461" s="85">
        <v>1</v>
      </c>
      <c r="F1461" s="85" t="s">
        <v>15216</v>
      </c>
      <c r="G1461" s="85" t="s">
        <v>15215</v>
      </c>
      <c r="H1461" s="85" t="s">
        <v>1256</v>
      </c>
      <c r="I1461" s="85" t="s">
        <v>15214</v>
      </c>
      <c r="J1461" s="84">
        <v>24</v>
      </c>
      <c r="K1461" s="84">
        <v>0</v>
      </c>
      <c r="L1461" s="82">
        <v>39257</v>
      </c>
      <c r="M1461" s="82">
        <v>0</v>
      </c>
      <c r="N1461" s="82">
        <v>1635.71</v>
      </c>
      <c r="O1461" s="86" t="s">
        <v>17554</v>
      </c>
      <c r="P1461" s="82">
        <v>-615.32000000000005</v>
      </c>
      <c r="Q1461" s="82">
        <v>0</v>
      </c>
      <c r="R1461" s="2">
        <f t="shared" si="44"/>
        <v>39257</v>
      </c>
      <c r="S1461" s="2">
        <f t="shared" si="45"/>
        <v>1635.7083333333333</v>
      </c>
    </row>
    <row r="1462" spans="1:19" x14ac:dyDescent="0.25">
      <c r="A1462" s="85" t="s">
        <v>17594</v>
      </c>
      <c r="B1462" s="85" t="s">
        <v>11863</v>
      </c>
      <c r="C1462" s="85" t="s">
        <v>11864</v>
      </c>
      <c r="D1462" s="85">
        <v>701</v>
      </c>
      <c r="E1462" s="85">
        <v>1</v>
      </c>
      <c r="F1462" s="85" t="s">
        <v>15213</v>
      </c>
      <c r="G1462" s="85" t="s">
        <v>15212</v>
      </c>
      <c r="H1462" s="85" t="s">
        <v>1257</v>
      </c>
      <c r="I1462" s="85" t="s">
        <v>15211</v>
      </c>
      <c r="J1462" s="84">
        <v>20</v>
      </c>
      <c r="K1462" s="84">
        <v>0</v>
      </c>
      <c r="L1462" s="82">
        <v>35522</v>
      </c>
      <c r="M1462" s="82">
        <v>0</v>
      </c>
      <c r="N1462" s="82">
        <v>1776.1</v>
      </c>
      <c r="O1462" s="86" t="s">
        <v>17552</v>
      </c>
      <c r="P1462" s="82">
        <v>1691.54</v>
      </c>
      <c r="Q1462" s="82">
        <v>0</v>
      </c>
      <c r="R1462" s="2">
        <f t="shared" si="44"/>
        <v>35522</v>
      </c>
      <c r="S1462" s="2">
        <f t="shared" si="45"/>
        <v>1776.1</v>
      </c>
    </row>
    <row r="1463" spans="1:19" x14ac:dyDescent="0.25">
      <c r="A1463" s="85" t="s">
        <v>17594</v>
      </c>
      <c r="B1463" s="85" t="s">
        <v>11863</v>
      </c>
      <c r="C1463" s="85" t="s">
        <v>11864</v>
      </c>
      <c r="D1463" s="85">
        <v>701</v>
      </c>
      <c r="E1463" s="85">
        <v>1</v>
      </c>
      <c r="F1463" s="85" t="s">
        <v>15210</v>
      </c>
      <c r="G1463" s="85" t="s">
        <v>15209</v>
      </c>
      <c r="H1463" s="85" t="s">
        <v>1258</v>
      </c>
      <c r="I1463" s="85" t="s">
        <v>15208</v>
      </c>
      <c r="J1463" s="84">
        <v>20</v>
      </c>
      <c r="K1463" s="84">
        <v>0</v>
      </c>
      <c r="L1463" s="82">
        <v>34587</v>
      </c>
      <c r="M1463" s="82">
        <v>0</v>
      </c>
      <c r="N1463" s="82">
        <v>1729.35</v>
      </c>
      <c r="O1463" s="86" t="s">
        <v>17552</v>
      </c>
      <c r="P1463" s="82">
        <v>1647.01</v>
      </c>
      <c r="Q1463" s="82">
        <v>0</v>
      </c>
      <c r="R1463" s="2">
        <f t="shared" si="44"/>
        <v>34587</v>
      </c>
      <c r="S1463" s="2">
        <f t="shared" si="45"/>
        <v>1729.35</v>
      </c>
    </row>
    <row r="1464" spans="1:19" x14ac:dyDescent="0.25">
      <c r="A1464" s="85" t="s">
        <v>17594</v>
      </c>
      <c r="B1464" s="85" t="s">
        <v>11863</v>
      </c>
      <c r="C1464" s="85" t="s">
        <v>11864</v>
      </c>
      <c r="D1464" s="85">
        <v>701</v>
      </c>
      <c r="E1464" s="85">
        <v>1</v>
      </c>
      <c r="F1464" s="85" t="s">
        <v>15207</v>
      </c>
      <c r="G1464" s="85" t="s">
        <v>15206</v>
      </c>
      <c r="H1464" s="85" t="s">
        <v>1259</v>
      </c>
      <c r="I1464" s="85" t="s">
        <v>15205</v>
      </c>
      <c r="J1464" s="84">
        <v>20</v>
      </c>
      <c r="K1464" s="84">
        <v>0</v>
      </c>
      <c r="L1464" s="82">
        <v>35589</v>
      </c>
      <c r="M1464" s="82">
        <v>0</v>
      </c>
      <c r="N1464" s="82">
        <v>1779.45</v>
      </c>
      <c r="O1464" s="86" t="s">
        <v>17552</v>
      </c>
      <c r="P1464" s="82">
        <v>1694.72</v>
      </c>
      <c r="Q1464" s="82">
        <v>0</v>
      </c>
      <c r="R1464" s="2">
        <f t="shared" si="44"/>
        <v>35589</v>
      </c>
      <c r="S1464" s="2">
        <f t="shared" si="45"/>
        <v>1779.45</v>
      </c>
    </row>
    <row r="1465" spans="1:19" x14ac:dyDescent="0.25">
      <c r="A1465" s="85" t="s">
        <v>17594</v>
      </c>
      <c r="B1465" s="85" t="s">
        <v>11863</v>
      </c>
      <c r="C1465" s="85" t="s">
        <v>11864</v>
      </c>
      <c r="D1465" s="85">
        <v>701</v>
      </c>
      <c r="E1465" s="85">
        <v>1</v>
      </c>
      <c r="F1465" s="85" t="s">
        <v>15204</v>
      </c>
      <c r="G1465" s="85" t="s">
        <v>15203</v>
      </c>
      <c r="H1465" s="85" t="s">
        <v>1260</v>
      </c>
      <c r="I1465" s="85" t="s">
        <v>15202</v>
      </c>
      <c r="J1465" s="84">
        <v>71</v>
      </c>
      <c r="K1465" s="84">
        <v>0</v>
      </c>
      <c r="L1465" s="82">
        <v>123177</v>
      </c>
      <c r="M1465" s="82">
        <v>0</v>
      </c>
      <c r="N1465" s="82">
        <v>1734.89</v>
      </c>
      <c r="O1465" s="86" t="s">
        <v>17552</v>
      </c>
      <c r="P1465" s="82">
        <v>5865.56</v>
      </c>
      <c r="Q1465" s="82">
        <v>0</v>
      </c>
      <c r="R1465" s="2">
        <f t="shared" si="44"/>
        <v>123177</v>
      </c>
      <c r="S1465" s="2">
        <f t="shared" si="45"/>
        <v>1734.8873239436621</v>
      </c>
    </row>
    <row r="1466" spans="1:19" x14ac:dyDescent="0.25">
      <c r="A1466" s="85" t="s">
        <v>17594</v>
      </c>
      <c r="B1466" s="85" t="s">
        <v>11863</v>
      </c>
      <c r="C1466" s="85" t="s">
        <v>11864</v>
      </c>
      <c r="D1466" s="85">
        <v>701</v>
      </c>
      <c r="E1466" s="85">
        <v>1</v>
      </c>
      <c r="F1466" s="85" t="s">
        <v>15201</v>
      </c>
      <c r="G1466" s="85" t="s">
        <v>15200</v>
      </c>
      <c r="H1466" s="85" t="s">
        <v>1261</v>
      </c>
      <c r="I1466" s="85" t="s">
        <v>15199</v>
      </c>
      <c r="J1466" s="84">
        <v>20</v>
      </c>
      <c r="K1466" s="84">
        <v>0</v>
      </c>
      <c r="L1466" s="82">
        <v>38028</v>
      </c>
      <c r="M1466" s="82">
        <v>0</v>
      </c>
      <c r="N1466" s="82">
        <v>1901.4</v>
      </c>
      <c r="O1466" s="86" t="s">
        <v>17552</v>
      </c>
      <c r="P1466" s="82">
        <v>1810.86</v>
      </c>
      <c r="Q1466" s="82">
        <v>0</v>
      </c>
      <c r="R1466" s="2">
        <f t="shared" si="44"/>
        <v>38028</v>
      </c>
      <c r="S1466" s="2">
        <f t="shared" si="45"/>
        <v>1901.4</v>
      </c>
    </row>
    <row r="1467" spans="1:19" x14ac:dyDescent="0.25">
      <c r="A1467" s="85" t="s">
        <v>17594</v>
      </c>
      <c r="B1467" s="85" t="s">
        <v>11863</v>
      </c>
      <c r="C1467" s="85" t="s">
        <v>11864</v>
      </c>
      <c r="D1467" s="85">
        <v>701</v>
      </c>
      <c r="E1467" s="85">
        <v>1</v>
      </c>
      <c r="F1467" s="85" t="s">
        <v>15198</v>
      </c>
      <c r="G1467" s="85" t="s">
        <v>15197</v>
      </c>
      <c r="H1467" s="85" t="s">
        <v>1262</v>
      </c>
      <c r="I1467" s="85" t="s">
        <v>15196</v>
      </c>
      <c r="J1467" s="84">
        <v>62</v>
      </c>
      <c r="K1467" s="84">
        <v>0</v>
      </c>
      <c r="L1467" s="82">
        <v>105929</v>
      </c>
      <c r="M1467" s="82">
        <v>0</v>
      </c>
      <c r="N1467" s="82">
        <v>1708.53</v>
      </c>
      <c r="O1467" s="86" t="s">
        <v>17552</v>
      </c>
      <c r="P1467" s="82">
        <v>5044.25</v>
      </c>
      <c r="Q1467" s="82">
        <v>0</v>
      </c>
      <c r="R1467" s="2">
        <f t="shared" si="44"/>
        <v>105929</v>
      </c>
      <c r="S1467" s="2">
        <f t="shared" si="45"/>
        <v>1708.5322580645161</v>
      </c>
    </row>
    <row r="1468" spans="1:19" x14ac:dyDescent="0.25">
      <c r="A1468" s="85" t="s">
        <v>17594</v>
      </c>
      <c r="B1468" s="85" t="s">
        <v>11863</v>
      </c>
      <c r="C1468" s="85" t="s">
        <v>11864</v>
      </c>
      <c r="D1468" s="85">
        <v>701</v>
      </c>
      <c r="E1468" s="85">
        <v>1</v>
      </c>
      <c r="F1468" s="85" t="s">
        <v>15195</v>
      </c>
      <c r="G1468" s="85" t="s">
        <v>15194</v>
      </c>
      <c r="H1468" s="85" t="s">
        <v>1263</v>
      </c>
      <c r="I1468" s="85" t="s">
        <v>15193</v>
      </c>
      <c r="J1468" s="84">
        <v>201</v>
      </c>
      <c r="K1468" s="84">
        <v>0</v>
      </c>
      <c r="L1468" s="82">
        <v>386940</v>
      </c>
      <c r="M1468" s="82">
        <v>0</v>
      </c>
      <c r="N1468" s="82">
        <v>1925.07</v>
      </c>
      <c r="O1468" s="86" t="s">
        <v>17552</v>
      </c>
      <c r="P1468" s="82">
        <v>18425.75</v>
      </c>
      <c r="Q1468" s="82">
        <v>0</v>
      </c>
      <c r="R1468" s="2">
        <f t="shared" si="44"/>
        <v>386940</v>
      </c>
      <c r="S1468" s="2">
        <f t="shared" si="45"/>
        <v>1925.0746268656717</v>
      </c>
    </row>
    <row r="1469" spans="1:19" x14ac:dyDescent="0.25">
      <c r="A1469" s="85" t="s">
        <v>17594</v>
      </c>
      <c r="B1469" s="85" t="s">
        <v>11863</v>
      </c>
      <c r="C1469" s="85" t="s">
        <v>11864</v>
      </c>
      <c r="D1469" s="85">
        <v>701</v>
      </c>
      <c r="E1469" s="85">
        <v>1</v>
      </c>
      <c r="F1469" s="85" t="s">
        <v>15192</v>
      </c>
      <c r="G1469" s="85" t="s">
        <v>15191</v>
      </c>
      <c r="H1469" s="85" t="s">
        <v>1264</v>
      </c>
      <c r="I1469" s="85" t="s">
        <v>15190</v>
      </c>
      <c r="J1469" s="84">
        <v>72</v>
      </c>
      <c r="K1469" s="84">
        <v>0</v>
      </c>
      <c r="L1469" s="82">
        <v>110567</v>
      </c>
      <c r="M1469" s="82">
        <v>0</v>
      </c>
      <c r="N1469" s="82">
        <v>1535.65</v>
      </c>
      <c r="O1469" s="86" t="s">
        <v>17554</v>
      </c>
      <c r="P1469" s="82">
        <v>-1733.06</v>
      </c>
      <c r="Q1469" s="82">
        <v>0</v>
      </c>
      <c r="R1469" s="2">
        <f t="shared" si="44"/>
        <v>110567</v>
      </c>
      <c r="S1469" s="2">
        <f t="shared" si="45"/>
        <v>1535.6527777777778</v>
      </c>
    </row>
    <row r="1470" spans="1:19" x14ac:dyDescent="0.25">
      <c r="A1470" s="85" t="s">
        <v>17594</v>
      </c>
      <c r="B1470" s="85" t="s">
        <v>11863</v>
      </c>
      <c r="C1470" s="85" t="s">
        <v>11864</v>
      </c>
      <c r="D1470" s="85">
        <v>701</v>
      </c>
      <c r="E1470" s="85">
        <v>1</v>
      </c>
      <c r="F1470" s="85" t="s">
        <v>15189</v>
      </c>
      <c r="G1470" s="85" t="s">
        <v>15188</v>
      </c>
      <c r="H1470" s="85" t="s">
        <v>1265</v>
      </c>
      <c r="I1470" s="85" t="s">
        <v>15187</v>
      </c>
      <c r="J1470" s="84">
        <v>46</v>
      </c>
      <c r="K1470" s="84">
        <v>0</v>
      </c>
      <c r="L1470" s="82">
        <v>73410</v>
      </c>
      <c r="M1470" s="82">
        <v>0</v>
      </c>
      <c r="N1470" s="82">
        <v>1595.87</v>
      </c>
      <c r="O1470" s="86" t="s">
        <v>17554</v>
      </c>
      <c r="P1470" s="82">
        <v>-1150.6600000000001</v>
      </c>
      <c r="Q1470" s="82">
        <v>0</v>
      </c>
      <c r="R1470" s="2">
        <f t="shared" si="44"/>
        <v>73410</v>
      </c>
      <c r="S1470" s="2">
        <f t="shared" si="45"/>
        <v>1595.8695652173913</v>
      </c>
    </row>
    <row r="1471" spans="1:19" x14ac:dyDescent="0.25">
      <c r="A1471" s="85" t="s">
        <v>17594</v>
      </c>
      <c r="B1471" s="85" t="s">
        <v>11863</v>
      </c>
      <c r="C1471" s="85" t="s">
        <v>11864</v>
      </c>
      <c r="D1471" s="85">
        <v>701</v>
      </c>
      <c r="E1471" s="85">
        <v>1</v>
      </c>
      <c r="F1471" s="85" t="s">
        <v>15186</v>
      </c>
      <c r="G1471" s="85" t="s">
        <v>15185</v>
      </c>
      <c r="H1471" s="85" t="s">
        <v>1266</v>
      </c>
      <c r="I1471" s="85" t="s">
        <v>15184</v>
      </c>
      <c r="J1471" s="84">
        <v>79</v>
      </c>
      <c r="K1471" s="84">
        <v>0</v>
      </c>
      <c r="L1471" s="82">
        <v>124032</v>
      </c>
      <c r="M1471" s="82">
        <v>0</v>
      </c>
      <c r="N1471" s="82">
        <v>1570.03</v>
      </c>
      <c r="O1471" s="86" t="s">
        <v>17554</v>
      </c>
      <c r="P1471" s="82">
        <v>-1944.12</v>
      </c>
      <c r="Q1471" s="82">
        <v>0</v>
      </c>
      <c r="R1471" s="2">
        <f t="shared" si="44"/>
        <v>124032</v>
      </c>
      <c r="S1471" s="2">
        <f t="shared" si="45"/>
        <v>1570.0253164556962</v>
      </c>
    </row>
    <row r="1472" spans="1:19" x14ac:dyDescent="0.25">
      <c r="A1472" s="85" t="s">
        <v>17594</v>
      </c>
      <c r="B1472" s="85" t="s">
        <v>11863</v>
      </c>
      <c r="C1472" s="85" t="s">
        <v>11864</v>
      </c>
      <c r="D1472" s="85">
        <v>701</v>
      </c>
      <c r="E1472" s="85">
        <v>1</v>
      </c>
      <c r="F1472" s="85" t="s">
        <v>15180</v>
      </c>
      <c r="G1472" s="85" t="s">
        <v>15179</v>
      </c>
      <c r="H1472" s="85" t="s">
        <v>1267</v>
      </c>
      <c r="I1472" s="85" t="s">
        <v>15183</v>
      </c>
      <c r="J1472" s="84">
        <v>200</v>
      </c>
      <c r="K1472" s="84">
        <v>0</v>
      </c>
      <c r="L1472" s="82">
        <v>365832</v>
      </c>
      <c r="M1472" s="82">
        <v>0</v>
      </c>
      <c r="N1472" s="82">
        <v>1829.16</v>
      </c>
      <c r="O1472" s="86" t="s">
        <v>17554</v>
      </c>
      <c r="P1472" s="82">
        <v>-5734.16</v>
      </c>
      <c r="Q1472" s="82">
        <v>0</v>
      </c>
      <c r="R1472" s="2">
        <f t="shared" si="44"/>
        <v>365832</v>
      </c>
      <c r="S1472" s="2">
        <f t="shared" si="45"/>
        <v>1829.16</v>
      </c>
    </row>
    <row r="1473" spans="1:19" x14ac:dyDescent="0.25">
      <c r="A1473" s="85" t="s">
        <v>17594</v>
      </c>
      <c r="B1473" s="85" t="s">
        <v>11863</v>
      </c>
      <c r="C1473" s="85" t="s">
        <v>11864</v>
      </c>
      <c r="D1473" s="85">
        <v>701</v>
      </c>
      <c r="E1473" s="85">
        <v>1</v>
      </c>
      <c r="F1473" s="85" t="s">
        <v>15180</v>
      </c>
      <c r="G1473" s="85" t="s">
        <v>15179</v>
      </c>
      <c r="H1473" s="85" t="s">
        <v>1268</v>
      </c>
      <c r="I1473" s="85" t="s">
        <v>15182</v>
      </c>
      <c r="J1473" s="84">
        <v>190</v>
      </c>
      <c r="K1473" s="84">
        <v>0</v>
      </c>
      <c r="L1473" s="82">
        <v>359594</v>
      </c>
      <c r="M1473" s="82">
        <v>0</v>
      </c>
      <c r="N1473" s="82">
        <v>1892.6</v>
      </c>
      <c r="O1473" s="86" t="s">
        <v>17554</v>
      </c>
      <c r="P1473" s="82">
        <v>-5636.38</v>
      </c>
      <c r="Q1473" s="82">
        <v>0</v>
      </c>
      <c r="R1473" s="2">
        <f t="shared" si="44"/>
        <v>359594</v>
      </c>
      <c r="S1473" s="2">
        <f t="shared" si="45"/>
        <v>1892.6</v>
      </c>
    </row>
    <row r="1474" spans="1:19" x14ac:dyDescent="0.25">
      <c r="A1474" s="85" t="s">
        <v>17594</v>
      </c>
      <c r="B1474" s="85" t="s">
        <v>11863</v>
      </c>
      <c r="C1474" s="85" t="s">
        <v>11864</v>
      </c>
      <c r="D1474" s="85">
        <v>701</v>
      </c>
      <c r="E1474" s="85">
        <v>1</v>
      </c>
      <c r="F1474" s="85" t="s">
        <v>15180</v>
      </c>
      <c r="G1474" s="85" t="s">
        <v>15179</v>
      </c>
      <c r="H1474" s="85" t="s">
        <v>18612</v>
      </c>
      <c r="I1474" s="85" t="s">
        <v>18613</v>
      </c>
      <c r="J1474" s="84">
        <v>0</v>
      </c>
      <c r="K1474" s="84">
        <v>20</v>
      </c>
      <c r="L1474" s="82">
        <v>45239</v>
      </c>
      <c r="M1474" s="82">
        <v>45239</v>
      </c>
      <c r="N1474" s="82">
        <v>2261.9499999999998</v>
      </c>
      <c r="O1474" s="86" t="s">
        <v>17554</v>
      </c>
      <c r="P1474" s="82">
        <v>-709.09</v>
      </c>
      <c r="Q1474" s="82">
        <v>0</v>
      </c>
      <c r="R1474" s="2">
        <f t="shared" si="44"/>
        <v>0</v>
      </c>
      <c r="S1474" s="2" t="e">
        <f t="shared" si="45"/>
        <v>#DIV/0!</v>
      </c>
    </row>
    <row r="1475" spans="1:19" x14ac:dyDescent="0.25">
      <c r="A1475" s="85" t="s">
        <v>17594</v>
      </c>
      <c r="B1475" s="85" t="s">
        <v>11863</v>
      </c>
      <c r="C1475" s="85" t="s">
        <v>11864</v>
      </c>
      <c r="D1475" s="85">
        <v>701</v>
      </c>
      <c r="E1475" s="85">
        <v>1</v>
      </c>
      <c r="F1475" s="85" t="s">
        <v>15180</v>
      </c>
      <c r="G1475" s="85" t="s">
        <v>15179</v>
      </c>
      <c r="H1475" s="85" t="s">
        <v>1269</v>
      </c>
      <c r="I1475" s="85" t="s">
        <v>15181</v>
      </c>
      <c r="J1475" s="84">
        <v>34</v>
      </c>
      <c r="K1475" s="84">
        <v>16</v>
      </c>
      <c r="L1475" s="82">
        <v>119228</v>
      </c>
      <c r="M1475" s="82">
        <v>38153</v>
      </c>
      <c r="N1475" s="82">
        <v>2384.56</v>
      </c>
      <c r="O1475" s="86" t="s">
        <v>17554</v>
      </c>
      <c r="P1475" s="82">
        <v>-1868.82</v>
      </c>
      <c r="Q1475" s="82">
        <v>0</v>
      </c>
      <c r="R1475" s="2">
        <f t="shared" si="44"/>
        <v>81075</v>
      </c>
      <c r="S1475" s="2">
        <f t="shared" si="45"/>
        <v>2384.5588235294117</v>
      </c>
    </row>
    <row r="1476" spans="1:19" x14ac:dyDescent="0.25">
      <c r="A1476" s="85" t="s">
        <v>17594</v>
      </c>
      <c r="B1476" s="85" t="s">
        <v>11863</v>
      </c>
      <c r="C1476" s="85" t="s">
        <v>11864</v>
      </c>
      <c r="D1476" s="85">
        <v>701</v>
      </c>
      <c r="E1476" s="85">
        <v>1</v>
      </c>
      <c r="F1476" s="85" t="s">
        <v>15178</v>
      </c>
      <c r="G1476" s="85" t="s">
        <v>15177</v>
      </c>
      <c r="H1476" s="85" t="s">
        <v>1270</v>
      </c>
      <c r="I1476" s="85" t="s">
        <v>15176</v>
      </c>
      <c r="J1476" s="84">
        <v>29</v>
      </c>
      <c r="K1476" s="84">
        <v>0</v>
      </c>
      <c r="L1476" s="82">
        <v>43718</v>
      </c>
      <c r="M1476" s="82">
        <v>0</v>
      </c>
      <c r="N1476" s="82">
        <v>1507.52</v>
      </c>
      <c r="O1476" s="86" t="s">
        <v>17554</v>
      </c>
      <c r="P1476" s="82">
        <v>-685.24</v>
      </c>
      <c r="Q1476" s="82">
        <v>0</v>
      </c>
      <c r="R1476" s="2">
        <f t="shared" ref="R1476:R1539" si="46">L1476-M1476</f>
        <v>43718</v>
      </c>
      <c r="S1476" s="2">
        <f t="shared" ref="S1476:S1539" si="47">R1476/J1476</f>
        <v>1507.5172413793102</v>
      </c>
    </row>
    <row r="1477" spans="1:19" x14ac:dyDescent="0.25">
      <c r="A1477" s="85" t="s">
        <v>17594</v>
      </c>
      <c r="B1477" s="85" t="s">
        <v>11863</v>
      </c>
      <c r="C1477" s="85" t="s">
        <v>11864</v>
      </c>
      <c r="D1477" s="85">
        <v>701</v>
      </c>
      <c r="E1477" s="85">
        <v>1</v>
      </c>
      <c r="F1477" s="85" t="s">
        <v>15175</v>
      </c>
      <c r="G1477" s="85" t="s">
        <v>15174</v>
      </c>
      <c r="H1477" s="85" t="s">
        <v>1271</v>
      </c>
      <c r="I1477" s="85" t="s">
        <v>15173</v>
      </c>
      <c r="J1477" s="84">
        <v>81</v>
      </c>
      <c r="K1477" s="84">
        <v>0</v>
      </c>
      <c r="L1477" s="82">
        <v>162116</v>
      </c>
      <c r="M1477" s="82">
        <v>0</v>
      </c>
      <c r="N1477" s="82">
        <v>2001.43</v>
      </c>
      <c r="O1477" s="86" t="s">
        <v>17554</v>
      </c>
      <c r="P1477" s="82">
        <v>-2541.0500000000002</v>
      </c>
      <c r="Q1477" s="82">
        <v>0</v>
      </c>
      <c r="R1477" s="2">
        <f t="shared" si="46"/>
        <v>162116</v>
      </c>
      <c r="S1477" s="2">
        <f t="shared" si="47"/>
        <v>2001.4320987654321</v>
      </c>
    </row>
    <row r="1478" spans="1:19" x14ac:dyDescent="0.25">
      <c r="A1478" s="85" t="s">
        <v>17594</v>
      </c>
      <c r="B1478" s="85" t="s">
        <v>11863</v>
      </c>
      <c r="C1478" s="85" t="s">
        <v>11864</v>
      </c>
      <c r="D1478" s="85">
        <v>701</v>
      </c>
      <c r="E1478" s="85">
        <v>1</v>
      </c>
      <c r="F1478" s="85" t="s">
        <v>15171</v>
      </c>
      <c r="G1478" s="85" t="s">
        <v>15170</v>
      </c>
      <c r="H1478" s="85" t="s">
        <v>1272</v>
      </c>
      <c r="I1478" s="85" t="s">
        <v>15172</v>
      </c>
      <c r="J1478" s="84">
        <v>210</v>
      </c>
      <c r="K1478" s="84">
        <v>0</v>
      </c>
      <c r="L1478" s="82">
        <v>353239</v>
      </c>
      <c r="M1478" s="82">
        <v>0</v>
      </c>
      <c r="N1478" s="82">
        <v>1682.09</v>
      </c>
      <c r="O1478" s="86" t="s">
        <v>17552</v>
      </c>
      <c r="P1478" s="82">
        <v>16820.939999999999</v>
      </c>
      <c r="Q1478" s="82">
        <v>0</v>
      </c>
      <c r="R1478" s="2">
        <f t="shared" si="46"/>
        <v>353239</v>
      </c>
      <c r="S1478" s="2">
        <f t="shared" si="47"/>
        <v>1682.0904761904762</v>
      </c>
    </row>
    <row r="1479" spans="1:19" x14ac:dyDescent="0.25">
      <c r="A1479" s="85" t="s">
        <v>17594</v>
      </c>
      <c r="B1479" s="85" t="s">
        <v>11863</v>
      </c>
      <c r="C1479" s="85" t="s">
        <v>11864</v>
      </c>
      <c r="D1479" s="85">
        <v>701</v>
      </c>
      <c r="E1479" s="85">
        <v>1</v>
      </c>
      <c r="F1479" s="85" t="s">
        <v>15171</v>
      </c>
      <c r="G1479" s="85" t="s">
        <v>15170</v>
      </c>
      <c r="H1479" s="85" t="s">
        <v>1273</v>
      </c>
      <c r="I1479" s="85" t="s">
        <v>15169</v>
      </c>
      <c r="J1479" s="84">
        <v>85</v>
      </c>
      <c r="K1479" s="84">
        <v>0</v>
      </c>
      <c r="L1479" s="82">
        <v>165734</v>
      </c>
      <c r="M1479" s="82">
        <v>0</v>
      </c>
      <c r="N1479" s="82">
        <v>1949.81</v>
      </c>
      <c r="O1479" s="86" t="s">
        <v>17552</v>
      </c>
      <c r="P1479" s="82">
        <v>7892.09</v>
      </c>
      <c r="Q1479" s="82">
        <v>0</v>
      </c>
      <c r="R1479" s="2">
        <f t="shared" si="46"/>
        <v>165734</v>
      </c>
      <c r="S1479" s="2">
        <f t="shared" si="47"/>
        <v>1949.8117647058823</v>
      </c>
    </row>
    <row r="1480" spans="1:19" x14ac:dyDescent="0.25">
      <c r="A1480" s="85" t="s">
        <v>17594</v>
      </c>
      <c r="B1480" s="85" t="s">
        <v>11863</v>
      </c>
      <c r="C1480" s="85" t="s">
        <v>11864</v>
      </c>
      <c r="D1480" s="85">
        <v>701</v>
      </c>
      <c r="E1480" s="85">
        <v>1</v>
      </c>
      <c r="F1480" s="85" t="s">
        <v>15168</v>
      </c>
      <c r="G1480" s="85" t="s">
        <v>15167</v>
      </c>
      <c r="H1480" s="85" t="s">
        <v>1274</v>
      </c>
      <c r="I1480" s="85" t="s">
        <v>15166</v>
      </c>
      <c r="J1480" s="84">
        <v>15</v>
      </c>
      <c r="K1480" s="84">
        <v>0</v>
      </c>
      <c r="L1480" s="82">
        <v>25480</v>
      </c>
      <c r="M1480" s="82">
        <v>0</v>
      </c>
      <c r="N1480" s="82">
        <v>1698.67</v>
      </c>
      <c r="O1480" s="86" t="s">
        <v>17552</v>
      </c>
      <c r="P1480" s="82">
        <v>1213.3499999999999</v>
      </c>
      <c r="Q1480" s="82">
        <v>0</v>
      </c>
      <c r="R1480" s="2">
        <f t="shared" si="46"/>
        <v>25480</v>
      </c>
      <c r="S1480" s="2">
        <f t="shared" si="47"/>
        <v>1698.6666666666667</v>
      </c>
    </row>
    <row r="1481" spans="1:19" x14ac:dyDescent="0.25">
      <c r="A1481" s="85" t="s">
        <v>17594</v>
      </c>
      <c r="B1481" s="85" t="s">
        <v>11863</v>
      </c>
      <c r="C1481" s="85" t="s">
        <v>11864</v>
      </c>
      <c r="D1481" s="85">
        <v>701</v>
      </c>
      <c r="E1481" s="85">
        <v>1</v>
      </c>
      <c r="F1481" s="85" t="s">
        <v>15165</v>
      </c>
      <c r="G1481" s="85" t="s">
        <v>15164</v>
      </c>
      <c r="H1481" s="85" t="s">
        <v>1275</v>
      </c>
      <c r="I1481" s="85" t="s">
        <v>15163</v>
      </c>
      <c r="J1481" s="84">
        <v>26</v>
      </c>
      <c r="K1481" s="84">
        <v>0</v>
      </c>
      <c r="L1481" s="82">
        <v>44630</v>
      </c>
      <c r="M1481" s="82">
        <v>0</v>
      </c>
      <c r="N1481" s="82">
        <v>1716.54</v>
      </c>
      <c r="O1481" s="86" t="s">
        <v>17552</v>
      </c>
      <c r="P1481" s="82">
        <v>2125.1999999999998</v>
      </c>
      <c r="Q1481" s="82">
        <v>0</v>
      </c>
      <c r="R1481" s="2">
        <f t="shared" si="46"/>
        <v>44630</v>
      </c>
      <c r="S1481" s="2">
        <f t="shared" si="47"/>
        <v>1716.5384615384614</v>
      </c>
    </row>
    <row r="1482" spans="1:19" x14ac:dyDescent="0.25">
      <c r="A1482" s="85" t="s">
        <v>17594</v>
      </c>
      <c r="B1482" s="85" t="s">
        <v>11863</v>
      </c>
      <c r="C1482" s="85" t="s">
        <v>11864</v>
      </c>
      <c r="D1482" s="85">
        <v>701</v>
      </c>
      <c r="E1482" s="85">
        <v>1</v>
      </c>
      <c r="F1482" s="85" t="s">
        <v>15162</v>
      </c>
      <c r="G1482" s="85" t="s">
        <v>15161</v>
      </c>
      <c r="H1482" s="85" t="s">
        <v>1276</v>
      </c>
      <c r="I1482" s="85" t="s">
        <v>15160</v>
      </c>
      <c r="J1482" s="84">
        <v>42</v>
      </c>
      <c r="K1482" s="84">
        <v>0</v>
      </c>
      <c r="L1482" s="82">
        <v>70238</v>
      </c>
      <c r="M1482" s="82">
        <v>0</v>
      </c>
      <c r="N1482" s="82">
        <v>1672.33</v>
      </c>
      <c r="O1482" s="86" t="s">
        <v>17552</v>
      </c>
      <c r="P1482" s="82">
        <v>3344.66</v>
      </c>
      <c r="Q1482" s="82">
        <v>0</v>
      </c>
      <c r="R1482" s="2">
        <f t="shared" si="46"/>
        <v>70238</v>
      </c>
      <c r="S1482" s="2">
        <f t="shared" si="47"/>
        <v>1672.3333333333333</v>
      </c>
    </row>
    <row r="1483" spans="1:19" x14ac:dyDescent="0.25">
      <c r="A1483" s="85" t="s">
        <v>17594</v>
      </c>
      <c r="B1483" s="85" t="s">
        <v>11863</v>
      </c>
      <c r="C1483" s="85" t="s">
        <v>11864</v>
      </c>
      <c r="D1483" s="85">
        <v>701</v>
      </c>
      <c r="E1483" s="85">
        <v>1</v>
      </c>
      <c r="F1483" s="85" t="s">
        <v>15159</v>
      </c>
      <c r="G1483" s="85" t="s">
        <v>15158</v>
      </c>
      <c r="H1483" s="85" t="s">
        <v>1277</v>
      </c>
      <c r="I1483" s="85" t="s">
        <v>15157</v>
      </c>
      <c r="J1483" s="84">
        <v>22</v>
      </c>
      <c r="K1483" s="84">
        <v>4</v>
      </c>
      <c r="L1483" s="82">
        <v>48233</v>
      </c>
      <c r="M1483" s="82">
        <v>7421</v>
      </c>
      <c r="N1483" s="82">
        <v>1855.12</v>
      </c>
      <c r="O1483" s="86" t="s">
        <v>17554</v>
      </c>
      <c r="P1483" s="82">
        <v>-756.01</v>
      </c>
      <c r="Q1483" s="82">
        <v>0</v>
      </c>
      <c r="R1483" s="2">
        <f t="shared" si="46"/>
        <v>40812</v>
      </c>
      <c r="S1483" s="2">
        <f t="shared" si="47"/>
        <v>1855.090909090909</v>
      </c>
    </row>
    <row r="1484" spans="1:19" x14ac:dyDescent="0.25">
      <c r="A1484" s="85" t="s">
        <v>17594</v>
      </c>
      <c r="B1484" s="85" t="s">
        <v>11863</v>
      </c>
      <c r="C1484" s="85" t="s">
        <v>11864</v>
      </c>
      <c r="D1484" s="85">
        <v>701</v>
      </c>
      <c r="E1484" s="85">
        <v>1</v>
      </c>
      <c r="F1484" s="85" t="s">
        <v>15156</v>
      </c>
      <c r="G1484" s="85" t="s">
        <v>15155</v>
      </c>
      <c r="H1484" s="85" t="s">
        <v>1278</v>
      </c>
      <c r="I1484" s="85" t="s">
        <v>15154</v>
      </c>
      <c r="J1484" s="84">
        <v>53</v>
      </c>
      <c r="K1484" s="84">
        <v>0</v>
      </c>
      <c r="L1484" s="82">
        <v>84803</v>
      </c>
      <c r="M1484" s="82">
        <v>0</v>
      </c>
      <c r="N1484" s="82">
        <v>1600.06</v>
      </c>
      <c r="O1484" s="86" t="s">
        <v>17554</v>
      </c>
      <c r="P1484" s="82">
        <v>-1329.23</v>
      </c>
      <c r="Q1484" s="82">
        <v>0</v>
      </c>
      <c r="R1484" s="2">
        <f t="shared" si="46"/>
        <v>84803</v>
      </c>
      <c r="S1484" s="2">
        <f t="shared" si="47"/>
        <v>1600.0566037735848</v>
      </c>
    </row>
    <row r="1485" spans="1:19" x14ac:dyDescent="0.25">
      <c r="A1485" s="85" t="s">
        <v>17594</v>
      </c>
      <c r="B1485" s="85" t="s">
        <v>11863</v>
      </c>
      <c r="C1485" s="85" t="s">
        <v>11864</v>
      </c>
      <c r="D1485" s="85">
        <v>701</v>
      </c>
      <c r="E1485" s="85">
        <v>1</v>
      </c>
      <c r="F1485" s="85" t="s">
        <v>15153</v>
      </c>
      <c r="G1485" s="85" t="s">
        <v>15152</v>
      </c>
      <c r="H1485" s="85" t="s">
        <v>1279</v>
      </c>
      <c r="I1485" s="85" t="s">
        <v>15151</v>
      </c>
      <c r="J1485" s="84">
        <v>198</v>
      </c>
      <c r="K1485" s="84">
        <v>0</v>
      </c>
      <c r="L1485" s="82">
        <v>404605</v>
      </c>
      <c r="M1485" s="82">
        <v>0</v>
      </c>
      <c r="N1485" s="82">
        <v>2043.46</v>
      </c>
      <c r="O1485" s="86" t="s">
        <v>17554</v>
      </c>
      <c r="P1485" s="82">
        <v>-6341.89</v>
      </c>
      <c r="Q1485" s="82">
        <v>0</v>
      </c>
      <c r="R1485" s="2">
        <f t="shared" si="46"/>
        <v>404605</v>
      </c>
      <c r="S1485" s="2">
        <f t="shared" si="47"/>
        <v>2043.4595959595961</v>
      </c>
    </row>
    <row r="1486" spans="1:19" x14ac:dyDescent="0.25">
      <c r="A1486" s="85" t="s">
        <v>17594</v>
      </c>
      <c r="B1486" s="85" t="s">
        <v>11863</v>
      </c>
      <c r="C1486" s="85" t="s">
        <v>11864</v>
      </c>
      <c r="D1486" s="85">
        <v>701</v>
      </c>
      <c r="E1486" s="85">
        <v>1</v>
      </c>
      <c r="F1486" s="85" t="s">
        <v>15150</v>
      </c>
      <c r="G1486" s="85" t="s">
        <v>15149</v>
      </c>
      <c r="H1486" s="85" t="s">
        <v>1280</v>
      </c>
      <c r="I1486" s="85" t="s">
        <v>14815</v>
      </c>
      <c r="J1486" s="84">
        <v>30</v>
      </c>
      <c r="K1486" s="84">
        <v>0</v>
      </c>
      <c r="L1486" s="82">
        <v>48837</v>
      </c>
      <c r="M1486" s="82">
        <v>0</v>
      </c>
      <c r="N1486" s="82">
        <v>1627.9</v>
      </c>
      <c r="O1486" s="86" t="s">
        <v>17552</v>
      </c>
      <c r="P1486" s="82">
        <v>2325.59</v>
      </c>
      <c r="Q1486" s="82">
        <v>0</v>
      </c>
      <c r="R1486" s="2">
        <f t="shared" si="46"/>
        <v>48837</v>
      </c>
      <c r="S1486" s="2">
        <f t="shared" si="47"/>
        <v>1627.9</v>
      </c>
    </row>
    <row r="1487" spans="1:19" x14ac:dyDescent="0.25">
      <c r="A1487" s="85" t="s">
        <v>17594</v>
      </c>
      <c r="B1487" s="85" t="s">
        <v>11863</v>
      </c>
      <c r="C1487" s="85" t="s">
        <v>11864</v>
      </c>
      <c r="D1487" s="85">
        <v>701</v>
      </c>
      <c r="E1487" s="85">
        <v>1</v>
      </c>
      <c r="F1487" s="85" t="s">
        <v>15148</v>
      </c>
      <c r="G1487" s="85" t="s">
        <v>15147</v>
      </c>
      <c r="H1487" s="85" t="s">
        <v>1281</v>
      </c>
      <c r="I1487" s="85" t="s">
        <v>15146</v>
      </c>
      <c r="J1487" s="84">
        <v>74</v>
      </c>
      <c r="K1487" s="84">
        <v>0</v>
      </c>
      <c r="L1487" s="82">
        <v>129602</v>
      </c>
      <c r="M1487" s="82">
        <v>0</v>
      </c>
      <c r="N1487" s="82">
        <v>1751.38</v>
      </c>
      <c r="O1487" s="86" t="s">
        <v>17552</v>
      </c>
      <c r="P1487" s="82">
        <v>6171.5</v>
      </c>
      <c r="Q1487" s="82">
        <v>0</v>
      </c>
      <c r="R1487" s="2">
        <f t="shared" si="46"/>
        <v>129602</v>
      </c>
      <c r="S1487" s="2">
        <f t="shared" si="47"/>
        <v>1751.3783783783783</v>
      </c>
    </row>
    <row r="1488" spans="1:19" x14ac:dyDescent="0.25">
      <c r="A1488" s="85" t="s">
        <v>17594</v>
      </c>
      <c r="B1488" s="85" t="s">
        <v>11863</v>
      </c>
      <c r="C1488" s="85" t="s">
        <v>11864</v>
      </c>
      <c r="D1488" s="85">
        <v>701</v>
      </c>
      <c r="E1488" s="85">
        <v>1</v>
      </c>
      <c r="F1488" s="85" t="s">
        <v>15145</v>
      </c>
      <c r="G1488" s="85" t="s">
        <v>15144</v>
      </c>
      <c r="H1488" s="85" t="s">
        <v>1282</v>
      </c>
      <c r="I1488" s="85" t="s">
        <v>15143</v>
      </c>
      <c r="J1488" s="84">
        <v>34</v>
      </c>
      <c r="K1488" s="84">
        <v>0</v>
      </c>
      <c r="L1488" s="82">
        <v>75742</v>
      </c>
      <c r="M1488" s="82">
        <v>0</v>
      </c>
      <c r="N1488" s="82">
        <v>2227.71</v>
      </c>
      <c r="O1488" s="86" t="s">
        <v>17552</v>
      </c>
      <c r="P1488" s="82">
        <v>3606.78</v>
      </c>
      <c r="Q1488" s="82">
        <v>0</v>
      </c>
      <c r="R1488" s="2">
        <f t="shared" si="46"/>
        <v>75742</v>
      </c>
      <c r="S1488" s="2">
        <f t="shared" si="47"/>
        <v>2227.705882352941</v>
      </c>
    </row>
    <row r="1489" spans="1:19" x14ac:dyDescent="0.25">
      <c r="A1489" s="85" t="s">
        <v>17594</v>
      </c>
      <c r="B1489" s="85" t="s">
        <v>11863</v>
      </c>
      <c r="C1489" s="85" t="s">
        <v>11864</v>
      </c>
      <c r="D1489" s="85">
        <v>701</v>
      </c>
      <c r="E1489" s="85">
        <v>1</v>
      </c>
      <c r="F1489" s="85" t="s">
        <v>15142</v>
      </c>
      <c r="G1489" s="85" t="s">
        <v>15141</v>
      </c>
      <c r="H1489" s="85" t="s">
        <v>1283</v>
      </c>
      <c r="I1489" s="85" t="s">
        <v>15140</v>
      </c>
      <c r="J1489" s="84">
        <v>100</v>
      </c>
      <c r="K1489" s="84">
        <v>0</v>
      </c>
      <c r="L1489" s="82">
        <v>198459</v>
      </c>
      <c r="M1489" s="82">
        <v>0</v>
      </c>
      <c r="N1489" s="82">
        <v>1984.59</v>
      </c>
      <c r="O1489" s="86" t="s">
        <v>17554</v>
      </c>
      <c r="P1489" s="82">
        <v>-3110.7</v>
      </c>
      <c r="Q1489" s="82">
        <v>0</v>
      </c>
      <c r="R1489" s="2">
        <f t="shared" si="46"/>
        <v>198459</v>
      </c>
      <c r="S1489" s="2">
        <f t="shared" si="47"/>
        <v>1984.59</v>
      </c>
    </row>
    <row r="1490" spans="1:19" x14ac:dyDescent="0.25">
      <c r="A1490" s="85" t="s">
        <v>17594</v>
      </c>
      <c r="B1490" s="85" t="s">
        <v>11863</v>
      </c>
      <c r="C1490" s="85" t="s">
        <v>11864</v>
      </c>
      <c r="D1490" s="85">
        <v>701</v>
      </c>
      <c r="E1490" s="85">
        <v>1</v>
      </c>
      <c r="F1490" s="85" t="s">
        <v>15139</v>
      </c>
      <c r="G1490" s="85" t="s">
        <v>15138</v>
      </c>
      <c r="H1490" s="85" t="s">
        <v>1284</v>
      </c>
      <c r="I1490" s="85" t="s">
        <v>15137</v>
      </c>
      <c r="J1490" s="84">
        <v>50</v>
      </c>
      <c r="K1490" s="84">
        <v>0</v>
      </c>
      <c r="L1490" s="82">
        <v>93009</v>
      </c>
      <c r="M1490" s="82">
        <v>0</v>
      </c>
      <c r="N1490" s="82">
        <v>1860.18</v>
      </c>
      <c r="O1490" s="86" t="s">
        <v>17552</v>
      </c>
      <c r="P1490" s="82">
        <v>4429</v>
      </c>
      <c r="Q1490" s="82">
        <v>0</v>
      </c>
      <c r="R1490" s="2">
        <f t="shared" si="46"/>
        <v>93009</v>
      </c>
      <c r="S1490" s="2">
        <f t="shared" si="47"/>
        <v>1860.18</v>
      </c>
    </row>
    <row r="1491" spans="1:19" x14ac:dyDescent="0.25">
      <c r="A1491" s="85" t="s">
        <v>17594</v>
      </c>
      <c r="B1491" s="85" t="s">
        <v>11863</v>
      </c>
      <c r="C1491" s="85" t="s">
        <v>11864</v>
      </c>
      <c r="D1491" s="85">
        <v>701</v>
      </c>
      <c r="E1491" s="85">
        <v>1</v>
      </c>
      <c r="F1491" s="85" t="s">
        <v>15136</v>
      </c>
      <c r="G1491" s="85" t="s">
        <v>15135</v>
      </c>
      <c r="H1491" s="85" t="s">
        <v>1285</v>
      </c>
      <c r="I1491" s="85" t="s">
        <v>15134</v>
      </c>
      <c r="J1491" s="84">
        <v>42</v>
      </c>
      <c r="K1491" s="84">
        <v>0</v>
      </c>
      <c r="L1491" s="82">
        <v>93858</v>
      </c>
      <c r="M1491" s="82">
        <v>0</v>
      </c>
      <c r="N1491" s="82">
        <v>2234.71</v>
      </c>
      <c r="O1491" s="86" t="s">
        <v>17554</v>
      </c>
      <c r="P1491" s="82">
        <v>-1471.16</v>
      </c>
      <c r="Q1491" s="82">
        <v>0</v>
      </c>
      <c r="R1491" s="2">
        <f t="shared" si="46"/>
        <v>93858</v>
      </c>
      <c r="S1491" s="2">
        <f t="shared" si="47"/>
        <v>2234.7142857142858</v>
      </c>
    </row>
    <row r="1492" spans="1:19" x14ac:dyDescent="0.25">
      <c r="A1492" s="85" t="s">
        <v>17594</v>
      </c>
      <c r="B1492" s="85" t="s">
        <v>11863</v>
      </c>
      <c r="C1492" s="85" t="s">
        <v>11864</v>
      </c>
      <c r="D1492" s="85">
        <v>701</v>
      </c>
      <c r="E1492" s="85">
        <v>1</v>
      </c>
      <c r="F1492" s="85" t="s">
        <v>15133</v>
      </c>
      <c r="G1492" s="85" t="s">
        <v>15132</v>
      </c>
      <c r="H1492" s="85" t="s">
        <v>1286</v>
      </c>
      <c r="I1492" s="85" t="s">
        <v>15131</v>
      </c>
      <c r="J1492" s="84">
        <v>36</v>
      </c>
      <c r="K1492" s="84">
        <v>0</v>
      </c>
      <c r="L1492" s="82">
        <v>78218</v>
      </c>
      <c r="M1492" s="82">
        <v>0</v>
      </c>
      <c r="N1492" s="82">
        <v>2172.7199999999998</v>
      </c>
      <c r="O1492" s="86" t="s">
        <v>17552</v>
      </c>
      <c r="P1492" s="82">
        <v>3724.62</v>
      </c>
      <c r="Q1492" s="82">
        <v>0</v>
      </c>
      <c r="R1492" s="2">
        <f t="shared" si="46"/>
        <v>78218</v>
      </c>
      <c r="S1492" s="2">
        <f t="shared" si="47"/>
        <v>2172.7222222222222</v>
      </c>
    </row>
    <row r="1493" spans="1:19" x14ac:dyDescent="0.25">
      <c r="A1493" s="85" t="s">
        <v>17594</v>
      </c>
      <c r="B1493" s="85" t="s">
        <v>11863</v>
      </c>
      <c r="C1493" s="85" t="s">
        <v>11864</v>
      </c>
      <c r="D1493" s="85">
        <v>701</v>
      </c>
      <c r="E1493" s="85">
        <v>1</v>
      </c>
      <c r="F1493" s="85" t="s">
        <v>15130</v>
      </c>
      <c r="G1493" s="85" t="s">
        <v>15129</v>
      </c>
      <c r="H1493" s="85" t="s">
        <v>1287</v>
      </c>
      <c r="I1493" s="85" t="s">
        <v>15128</v>
      </c>
      <c r="J1493" s="84">
        <v>134</v>
      </c>
      <c r="K1493" s="84">
        <v>0</v>
      </c>
      <c r="L1493" s="82">
        <v>267595</v>
      </c>
      <c r="M1493" s="82">
        <v>0</v>
      </c>
      <c r="N1493" s="82">
        <v>1996.98</v>
      </c>
      <c r="O1493" s="86" t="s">
        <v>17554</v>
      </c>
      <c r="P1493" s="82">
        <v>-4194.37</v>
      </c>
      <c r="Q1493" s="82">
        <v>0</v>
      </c>
      <c r="R1493" s="2">
        <f t="shared" si="46"/>
        <v>267595</v>
      </c>
      <c r="S1493" s="2">
        <f t="shared" si="47"/>
        <v>1996.9776119402984</v>
      </c>
    </row>
    <row r="1494" spans="1:19" x14ac:dyDescent="0.25">
      <c r="A1494" s="85" t="s">
        <v>17594</v>
      </c>
      <c r="B1494" s="85" t="s">
        <v>11863</v>
      </c>
      <c r="C1494" s="85" t="s">
        <v>11864</v>
      </c>
      <c r="D1494" s="85">
        <v>701</v>
      </c>
      <c r="E1494" s="85">
        <v>1</v>
      </c>
      <c r="F1494" s="85" t="s">
        <v>15127</v>
      </c>
      <c r="G1494" s="85" t="s">
        <v>15126</v>
      </c>
      <c r="H1494" s="85" t="s">
        <v>1288</v>
      </c>
      <c r="I1494" s="85" t="s">
        <v>15125</v>
      </c>
      <c r="J1494" s="84">
        <v>150</v>
      </c>
      <c r="K1494" s="84">
        <v>0</v>
      </c>
      <c r="L1494" s="82">
        <v>293762</v>
      </c>
      <c r="M1494" s="82">
        <v>0</v>
      </c>
      <c r="N1494" s="82">
        <v>1958.41</v>
      </c>
      <c r="O1494" s="86" t="s">
        <v>17554</v>
      </c>
      <c r="P1494" s="82">
        <v>-4604.53</v>
      </c>
      <c r="Q1494" s="82">
        <v>0</v>
      </c>
      <c r="R1494" s="2">
        <f t="shared" si="46"/>
        <v>293762</v>
      </c>
      <c r="S1494" s="2">
        <f t="shared" si="47"/>
        <v>1958.4133333333334</v>
      </c>
    </row>
    <row r="1495" spans="1:19" x14ac:dyDescent="0.25">
      <c r="A1495" s="85" t="s">
        <v>17594</v>
      </c>
      <c r="B1495" s="85" t="s">
        <v>11863</v>
      </c>
      <c r="C1495" s="85" t="s">
        <v>11864</v>
      </c>
      <c r="D1495" s="85">
        <v>701</v>
      </c>
      <c r="E1495" s="85">
        <v>1</v>
      </c>
      <c r="F1495" s="85" t="s">
        <v>15124</v>
      </c>
      <c r="G1495" s="85" t="s">
        <v>15123</v>
      </c>
      <c r="H1495" s="85" t="s">
        <v>1289</v>
      </c>
      <c r="I1495" s="85" t="s">
        <v>15122</v>
      </c>
      <c r="J1495" s="84">
        <v>50</v>
      </c>
      <c r="K1495" s="84">
        <v>0</v>
      </c>
      <c r="L1495" s="82">
        <v>70664</v>
      </c>
      <c r="M1495" s="82">
        <v>0</v>
      </c>
      <c r="N1495" s="82">
        <v>1413.28</v>
      </c>
      <c r="O1495" s="86" t="s">
        <v>17552</v>
      </c>
      <c r="P1495" s="82">
        <v>3364.93</v>
      </c>
      <c r="Q1495" s="82">
        <v>0</v>
      </c>
      <c r="R1495" s="2">
        <f t="shared" si="46"/>
        <v>70664</v>
      </c>
      <c r="S1495" s="2">
        <f t="shared" si="47"/>
        <v>1413.28</v>
      </c>
    </row>
    <row r="1496" spans="1:19" x14ac:dyDescent="0.25">
      <c r="A1496" s="85" t="s">
        <v>17594</v>
      </c>
      <c r="B1496" s="85" t="s">
        <v>11863</v>
      </c>
      <c r="C1496" s="85" t="s">
        <v>11864</v>
      </c>
      <c r="D1496" s="85">
        <v>701</v>
      </c>
      <c r="E1496" s="85">
        <v>1</v>
      </c>
      <c r="F1496" s="85" t="s">
        <v>15121</v>
      </c>
      <c r="G1496" s="85" t="s">
        <v>15120</v>
      </c>
      <c r="H1496" s="85" t="s">
        <v>1290</v>
      </c>
      <c r="I1496" s="85" t="s">
        <v>15119</v>
      </c>
      <c r="J1496" s="84">
        <v>44</v>
      </c>
      <c r="K1496" s="84">
        <v>0</v>
      </c>
      <c r="L1496" s="82">
        <v>82195</v>
      </c>
      <c r="M1496" s="82">
        <v>0</v>
      </c>
      <c r="N1496" s="82">
        <v>1868.07</v>
      </c>
      <c r="O1496" s="86" t="s">
        <v>17554</v>
      </c>
      <c r="P1496" s="82">
        <v>-1288.3499999999999</v>
      </c>
      <c r="Q1496" s="82">
        <v>0</v>
      </c>
      <c r="R1496" s="2">
        <f t="shared" si="46"/>
        <v>82195</v>
      </c>
      <c r="S1496" s="2">
        <f t="shared" si="47"/>
        <v>1868.0681818181818</v>
      </c>
    </row>
    <row r="1497" spans="1:19" x14ac:dyDescent="0.25">
      <c r="A1497" s="85" t="s">
        <v>17594</v>
      </c>
      <c r="B1497" s="85" t="s">
        <v>11863</v>
      </c>
      <c r="C1497" s="85" t="s">
        <v>11864</v>
      </c>
      <c r="D1497" s="85">
        <v>701</v>
      </c>
      <c r="E1497" s="85">
        <v>1</v>
      </c>
      <c r="F1497" s="85" t="s">
        <v>15118</v>
      </c>
      <c r="G1497" s="85" t="s">
        <v>15117</v>
      </c>
      <c r="H1497" s="85" t="s">
        <v>1291</v>
      </c>
      <c r="I1497" s="85" t="s">
        <v>15098</v>
      </c>
      <c r="J1497" s="84">
        <v>50</v>
      </c>
      <c r="K1497" s="84">
        <v>0</v>
      </c>
      <c r="L1497" s="82">
        <v>135964</v>
      </c>
      <c r="M1497" s="82">
        <v>0</v>
      </c>
      <c r="N1497" s="82">
        <v>2719.28</v>
      </c>
      <c r="O1497" s="86" t="s">
        <v>17552</v>
      </c>
      <c r="P1497" s="82">
        <v>6474.47</v>
      </c>
      <c r="Q1497" s="82">
        <v>0</v>
      </c>
      <c r="R1497" s="2">
        <f t="shared" si="46"/>
        <v>135964</v>
      </c>
      <c r="S1497" s="2">
        <f t="shared" si="47"/>
        <v>2719.28</v>
      </c>
    </row>
    <row r="1498" spans="1:19" x14ac:dyDescent="0.25">
      <c r="A1498" s="85" t="s">
        <v>17594</v>
      </c>
      <c r="B1498" s="85" t="s">
        <v>11863</v>
      </c>
      <c r="C1498" s="85" t="s">
        <v>11864</v>
      </c>
      <c r="D1498" s="85">
        <v>701</v>
      </c>
      <c r="E1498" s="85">
        <v>1</v>
      </c>
      <c r="F1498" s="85" t="s">
        <v>15116</v>
      </c>
      <c r="G1498" s="85" t="s">
        <v>15115</v>
      </c>
      <c r="H1498" s="85" t="s">
        <v>1292</v>
      </c>
      <c r="I1498" s="85" t="s">
        <v>15114</v>
      </c>
      <c r="J1498" s="84">
        <v>136</v>
      </c>
      <c r="K1498" s="84">
        <v>0</v>
      </c>
      <c r="L1498" s="82">
        <v>281501</v>
      </c>
      <c r="M1498" s="82">
        <v>0</v>
      </c>
      <c r="N1498" s="82">
        <v>2069.86</v>
      </c>
      <c r="O1498" s="86" t="s">
        <v>17552</v>
      </c>
      <c r="P1498" s="82">
        <v>13404.85</v>
      </c>
      <c r="Q1498" s="82">
        <v>0</v>
      </c>
      <c r="R1498" s="2">
        <f t="shared" si="46"/>
        <v>281501</v>
      </c>
      <c r="S1498" s="2">
        <f t="shared" si="47"/>
        <v>2069.8602941176468</v>
      </c>
    </row>
    <row r="1499" spans="1:19" x14ac:dyDescent="0.25">
      <c r="A1499" s="85" t="s">
        <v>17594</v>
      </c>
      <c r="B1499" s="85" t="s">
        <v>11863</v>
      </c>
      <c r="C1499" s="85" t="s">
        <v>11864</v>
      </c>
      <c r="D1499" s="85">
        <v>701</v>
      </c>
      <c r="E1499" s="85">
        <v>1</v>
      </c>
      <c r="F1499" s="85" t="s">
        <v>15113</v>
      </c>
      <c r="G1499" s="85" t="s">
        <v>15112</v>
      </c>
      <c r="H1499" s="85" t="s">
        <v>1293</v>
      </c>
      <c r="I1499" s="85" t="s">
        <v>15111</v>
      </c>
      <c r="J1499" s="84">
        <v>40</v>
      </c>
      <c r="K1499" s="84">
        <v>0</v>
      </c>
      <c r="L1499" s="82">
        <v>81737</v>
      </c>
      <c r="M1499" s="82">
        <v>0</v>
      </c>
      <c r="N1499" s="82">
        <v>2043.42</v>
      </c>
      <c r="O1499" s="86" t="s">
        <v>17552</v>
      </c>
      <c r="P1499" s="82">
        <v>3892.21</v>
      </c>
      <c r="Q1499" s="82">
        <v>0</v>
      </c>
      <c r="R1499" s="2">
        <f t="shared" si="46"/>
        <v>81737</v>
      </c>
      <c r="S1499" s="2">
        <f t="shared" si="47"/>
        <v>2043.425</v>
      </c>
    </row>
    <row r="1500" spans="1:19" x14ac:dyDescent="0.25">
      <c r="A1500" s="85" t="s">
        <v>17594</v>
      </c>
      <c r="B1500" s="85" t="s">
        <v>11863</v>
      </c>
      <c r="C1500" s="85" t="s">
        <v>11864</v>
      </c>
      <c r="D1500" s="85">
        <v>701</v>
      </c>
      <c r="E1500" s="85">
        <v>1</v>
      </c>
      <c r="F1500" s="85" t="s">
        <v>15110</v>
      </c>
      <c r="G1500" s="85" t="s">
        <v>15109</v>
      </c>
      <c r="H1500" s="85" t="s">
        <v>1294</v>
      </c>
      <c r="I1500" s="85" t="s">
        <v>15098</v>
      </c>
      <c r="J1500" s="84">
        <v>125</v>
      </c>
      <c r="K1500" s="84">
        <v>0</v>
      </c>
      <c r="L1500" s="82">
        <v>258804</v>
      </c>
      <c r="M1500" s="82">
        <v>0</v>
      </c>
      <c r="N1500" s="82">
        <v>2070.4299999999998</v>
      </c>
      <c r="O1500" s="86" t="s">
        <v>17552</v>
      </c>
      <c r="P1500" s="82">
        <v>12323.98</v>
      </c>
      <c r="Q1500" s="82">
        <v>0</v>
      </c>
      <c r="R1500" s="2">
        <f t="shared" si="46"/>
        <v>258804</v>
      </c>
      <c r="S1500" s="2">
        <f t="shared" si="47"/>
        <v>2070.4319999999998</v>
      </c>
    </row>
    <row r="1501" spans="1:19" x14ac:dyDescent="0.25">
      <c r="A1501" s="85" t="s">
        <v>17594</v>
      </c>
      <c r="B1501" s="85" t="s">
        <v>11863</v>
      </c>
      <c r="C1501" s="85" t="s">
        <v>11864</v>
      </c>
      <c r="D1501" s="85">
        <v>701</v>
      </c>
      <c r="E1501" s="85">
        <v>1</v>
      </c>
      <c r="F1501" s="85" t="s">
        <v>15108</v>
      </c>
      <c r="G1501" s="85" t="s">
        <v>15107</v>
      </c>
      <c r="H1501" s="85" t="s">
        <v>1295</v>
      </c>
      <c r="I1501" s="85" t="s">
        <v>15098</v>
      </c>
      <c r="J1501" s="84">
        <v>48</v>
      </c>
      <c r="K1501" s="84">
        <v>0</v>
      </c>
      <c r="L1501" s="82">
        <v>109994</v>
      </c>
      <c r="M1501" s="82">
        <v>0</v>
      </c>
      <c r="N1501" s="82">
        <v>2291.54</v>
      </c>
      <c r="O1501" s="86" t="s">
        <v>17554</v>
      </c>
      <c r="P1501" s="82">
        <v>-1724.08</v>
      </c>
      <c r="Q1501" s="82">
        <v>0</v>
      </c>
      <c r="R1501" s="2">
        <f t="shared" si="46"/>
        <v>109994</v>
      </c>
      <c r="S1501" s="2">
        <f t="shared" si="47"/>
        <v>2291.5416666666665</v>
      </c>
    </row>
    <row r="1502" spans="1:19" x14ac:dyDescent="0.25">
      <c r="A1502" s="85" t="s">
        <v>17594</v>
      </c>
      <c r="B1502" s="85" t="s">
        <v>11863</v>
      </c>
      <c r="C1502" s="85" t="s">
        <v>11864</v>
      </c>
      <c r="D1502" s="85">
        <v>701</v>
      </c>
      <c r="E1502" s="85">
        <v>1</v>
      </c>
      <c r="F1502" s="85" t="s">
        <v>15106</v>
      </c>
      <c r="G1502" s="85" t="s">
        <v>15105</v>
      </c>
      <c r="H1502" s="85" t="s">
        <v>1296</v>
      </c>
      <c r="I1502" s="85" t="s">
        <v>15104</v>
      </c>
      <c r="J1502" s="84">
        <v>84</v>
      </c>
      <c r="K1502" s="84">
        <v>0</v>
      </c>
      <c r="L1502" s="82">
        <v>181354</v>
      </c>
      <c r="M1502" s="82">
        <v>0</v>
      </c>
      <c r="N1502" s="82">
        <v>2158.98</v>
      </c>
      <c r="O1502" s="86" t="s">
        <v>17554</v>
      </c>
      <c r="P1502" s="82">
        <v>-2842.61</v>
      </c>
      <c r="Q1502" s="82">
        <v>0</v>
      </c>
      <c r="R1502" s="2">
        <f t="shared" si="46"/>
        <v>181354</v>
      </c>
      <c r="S1502" s="2">
        <f t="shared" si="47"/>
        <v>2158.9761904761904</v>
      </c>
    </row>
    <row r="1503" spans="1:19" x14ac:dyDescent="0.25">
      <c r="A1503" s="85" t="s">
        <v>17594</v>
      </c>
      <c r="B1503" s="85" t="s">
        <v>11863</v>
      </c>
      <c r="C1503" s="85" t="s">
        <v>11864</v>
      </c>
      <c r="D1503" s="85">
        <v>701</v>
      </c>
      <c r="E1503" s="85">
        <v>1</v>
      </c>
      <c r="F1503" s="85" t="s">
        <v>15103</v>
      </c>
      <c r="G1503" s="85" t="s">
        <v>15102</v>
      </c>
      <c r="H1503" s="85" t="s">
        <v>1297</v>
      </c>
      <c r="I1503" s="85" t="s">
        <v>15101</v>
      </c>
      <c r="J1503" s="84">
        <v>163</v>
      </c>
      <c r="K1503" s="84">
        <v>0</v>
      </c>
      <c r="L1503" s="82">
        <v>279572</v>
      </c>
      <c r="M1503" s="82">
        <v>0</v>
      </c>
      <c r="N1503" s="82">
        <v>1715.17</v>
      </c>
      <c r="O1503" s="86" t="s">
        <v>17554</v>
      </c>
      <c r="P1503" s="82">
        <v>-4382.1000000000004</v>
      </c>
      <c r="Q1503" s="82">
        <v>0</v>
      </c>
      <c r="R1503" s="2">
        <f t="shared" si="46"/>
        <v>279572</v>
      </c>
      <c r="S1503" s="2">
        <f t="shared" si="47"/>
        <v>1715.1656441717791</v>
      </c>
    </row>
    <row r="1504" spans="1:19" x14ac:dyDescent="0.25">
      <c r="A1504" s="85" t="s">
        <v>17594</v>
      </c>
      <c r="B1504" s="85" t="s">
        <v>11863</v>
      </c>
      <c r="C1504" s="85" t="s">
        <v>11864</v>
      </c>
      <c r="D1504" s="85">
        <v>701</v>
      </c>
      <c r="E1504" s="85">
        <v>1</v>
      </c>
      <c r="F1504" s="85" t="s">
        <v>15100</v>
      </c>
      <c r="G1504" s="85" t="s">
        <v>15099</v>
      </c>
      <c r="H1504" s="85" t="s">
        <v>1298</v>
      </c>
      <c r="I1504" s="85" t="s">
        <v>15098</v>
      </c>
      <c r="J1504" s="84">
        <v>121</v>
      </c>
      <c r="K1504" s="84">
        <v>0</v>
      </c>
      <c r="L1504" s="82">
        <v>256348</v>
      </c>
      <c r="M1504" s="82">
        <v>0</v>
      </c>
      <c r="N1504" s="82">
        <v>2118.58</v>
      </c>
      <c r="O1504" s="86" t="s">
        <v>17552</v>
      </c>
      <c r="P1504" s="82">
        <v>12207.05</v>
      </c>
      <c r="Q1504" s="82">
        <v>0</v>
      </c>
      <c r="R1504" s="2">
        <f t="shared" si="46"/>
        <v>256348</v>
      </c>
      <c r="S1504" s="2">
        <f t="shared" si="47"/>
        <v>2118.5785123966944</v>
      </c>
    </row>
    <row r="1505" spans="1:19" x14ac:dyDescent="0.25">
      <c r="A1505" s="85" t="s">
        <v>17594</v>
      </c>
      <c r="B1505" s="85" t="s">
        <v>11863</v>
      </c>
      <c r="C1505" s="85" t="s">
        <v>11864</v>
      </c>
      <c r="D1505" s="85">
        <v>701</v>
      </c>
      <c r="E1505" s="85">
        <v>1</v>
      </c>
      <c r="F1505" s="85" t="s">
        <v>15097</v>
      </c>
      <c r="G1505" s="85" t="s">
        <v>15096</v>
      </c>
      <c r="H1505" s="85" t="s">
        <v>1299</v>
      </c>
      <c r="I1505" s="85" t="s">
        <v>15095</v>
      </c>
      <c r="J1505" s="84">
        <v>132</v>
      </c>
      <c r="K1505" s="84">
        <v>0</v>
      </c>
      <c r="L1505" s="82">
        <v>247311</v>
      </c>
      <c r="M1505" s="82">
        <v>0</v>
      </c>
      <c r="N1505" s="82">
        <v>1873.57</v>
      </c>
      <c r="O1505" s="86" t="s">
        <v>17552</v>
      </c>
      <c r="P1505" s="82">
        <v>11776.72</v>
      </c>
      <c r="Q1505" s="82">
        <v>0</v>
      </c>
      <c r="R1505" s="2">
        <f t="shared" si="46"/>
        <v>247311</v>
      </c>
      <c r="S1505" s="2">
        <f t="shared" si="47"/>
        <v>1873.5681818181818</v>
      </c>
    </row>
    <row r="1506" spans="1:19" x14ac:dyDescent="0.25">
      <c r="A1506" s="85" t="s">
        <v>17595</v>
      </c>
      <c r="B1506" s="85" t="s">
        <v>6469</v>
      </c>
      <c r="C1506" s="85" t="s">
        <v>6470</v>
      </c>
      <c r="D1506" s="85">
        <v>1001</v>
      </c>
      <c r="E1506" s="85">
        <v>1</v>
      </c>
      <c r="F1506" s="85" t="s">
        <v>15094</v>
      </c>
      <c r="G1506" s="85" t="s">
        <v>15093</v>
      </c>
      <c r="H1506" s="85" t="s">
        <v>1300</v>
      </c>
      <c r="I1506" s="85" t="s">
        <v>15092</v>
      </c>
      <c r="J1506" s="84">
        <v>196</v>
      </c>
      <c r="K1506" s="84">
        <v>0</v>
      </c>
      <c r="L1506" s="82">
        <v>437620</v>
      </c>
      <c r="M1506" s="82">
        <v>0</v>
      </c>
      <c r="N1506" s="82">
        <v>2232.7600000000002</v>
      </c>
      <c r="O1506" s="86" t="s">
        <v>17552</v>
      </c>
      <c r="P1506" s="82">
        <v>20839.09</v>
      </c>
      <c r="Q1506" s="82">
        <v>0</v>
      </c>
      <c r="R1506" s="2">
        <f t="shared" si="46"/>
        <v>437620</v>
      </c>
      <c r="S1506" s="2">
        <f t="shared" si="47"/>
        <v>2232.7551020408164</v>
      </c>
    </row>
    <row r="1507" spans="1:19" x14ac:dyDescent="0.25">
      <c r="A1507" s="85" t="s">
        <v>17595</v>
      </c>
      <c r="B1507" s="85" t="s">
        <v>6469</v>
      </c>
      <c r="C1507" s="85" t="s">
        <v>6470</v>
      </c>
      <c r="D1507" s="85">
        <v>1001</v>
      </c>
      <c r="E1507" s="85">
        <v>1</v>
      </c>
      <c r="F1507" s="85" t="s">
        <v>15091</v>
      </c>
      <c r="G1507" s="85" t="s">
        <v>15090</v>
      </c>
      <c r="H1507" s="85" t="s">
        <v>1301</v>
      </c>
      <c r="I1507" s="85" t="s">
        <v>15089</v>
      </c>
      <c r="J1507" s="84">
        <v>67</v>
      </c>
      <c r="K1507" s="84">
        <v>0</v>
      </c>
      <c r="L1507" s="82">
        <v>166703</v>
      </c>
      <c r="M1507" s="82">
        <v>0</v>
      </c>
      <c r="N1507" s="82">
        <v>2488.1</v>
      </c>
      <c r="O1507" s="86" t="s">
        <v>17552</v>
      </c>
      <c r="P1507" s="82">
        <v>7938.23</v>
      </c>
      <c r="Q1507" s="82">
        <v>0</v>
      </c>
      <c r="R1507" s="2">
        <f t="shared" si="46"/>
        <v>166703</v>
      </c>
      <c r="S1507" s="2">
        <f t="shared" si="47"/>
        <v>2488.1044776119402</v>
      </c>
    </row>
    <row r="1508" spans="1:19" x14ac:dyDescent="0.25">
      <c r="A1508" s="85" t="s">
        <v>17595</v>
      </c>
      <c r="B1508" s="85" t="s">
        <v>6469</v>
      </c>
      <c r="C1508" s="85" t="s">
        <v>6470</v>
      </c>
      <c r="D1508" s="85">
        <v>1001</v>
      </c>
      <c r="E1508" s="85">
        <v>1</v>
      </c>
      <c r="F1508" s="85" t="s">
        <v>15088</v>
      </c>
      <c r="G1508" s="85" t="s">
        <v>15087</v>
      </c>
      <c r="H1508" s="85" t="s">
        <v>1302</v>
      </c>
      <c r="I1508" s="85" t="s">
        <v>15086</v>
      </c>
      <c r="J1508" s="84">
        <v>72</v>
      </c>
      <c r="K1508" s="84">
        <v>0</v>
      </c>
      <c r="L1508" s="82">
        <v>149355</v>
      </c>
      <c r="M1508" s="82">
        <v>0</v>
      </c>
      <c r="N1508" s="82">
        <v>2074.38</v>
      </c>
      <c r="O1508" s="86" t="s">
        <v>17554</v>
      </c>
      <c r="P1508" s="82">
        <v>-2341.0500000000002</v>
      </c>
      <c r="Q1508" s="82">
        <v>0</v>
      </c>
      <c r="R1508" s="2">
        <f t="shared" si="46"/>
        <v>149355</v>
      </c>
      <c r="S1508" s="2">
        <f t="shared" si="47"/>
        <v>2074.375</v>
      </c>
    </row>
    <row r="1509" spans="1:19" x14ac:dyDescent="0.25">
      <c r="A1509" s="85" t="s">
        <v>17595</v>
      </c>
      <c r="B1509" s="85" t="s">
        <v>6469</v>
      </c>
      <c r="C1509" s="85" t="s">
        <v>6470</v>
      </c>
      <c r="D1509" s="85">
        <v>1001</v>
      </c>
      <c r="E1509" s="85">
        <v>1</v>
      </c>
      <c r="F1509" s="85" t="s">
        <v>15085</v>
      </c>
      <c r="G1509" s="85" t="s">
        <v>15084</v>
      </c>
      <c r="H1509" s="85" t="s">
        <v>1303</v>
      </c>
      <c r="I1509" s="85" t="s">
        <v>8115</v>
      </c>
      <c r="J1509" s="84">
        <v>40</v>
      </c>
      <c r="K1509" s="84">
        <v>0</v>
      </c>
      <c r="L1509" s="82">
        <v>95603</v>
      </c>
      <c r="M1509" s="82">
        <v>0</v>
      </c>
      <c r="N1509" s="82">
        <v>2390.0700000000002</v>
      </c>
      <c r="O1509" s="86" t="s">
        <v>17552</v>
      </c>
      <c r="P1509" s="82">
        <v>4552.53</v>
      </c>
      <c r="Q1509" s="82">
        <v>0</v>
      </c>
      <c r="R1509" s="2">
        <f t="shared" si="46"/>
        <v>95603</v>
      </c>
      <c r="S1509" s="2">
        <f t="shared" si="47"/>
        <v>2390.0749999999998</v>
      </c>
    </row>
    <row r="1510" spans="1:19" x14ac:dyDescent="0.25">
      <c r="A1510" s="85" t="s">
        <v>17595</v>
      </c>
      <c r="B1510" s="85" t="s">
        <v>6469</v>
      </c>
      <c r="C1510" s="85" t="s">
        <v>6470</v>
      </c>
      <c r="D1510" s="85">
        <v>1001</v>
      </c>
      <c r="E1510" s="85">
        <v>1</v>
      </c>
      <c r="F1510" s="85" t="s">
        <v>15083</v>
      </c>
      <c r="G1510" s="85" t="s">
        <v>15082</v>
      </c>
      <c r="H1510" s="85" t="s">
        <v>1304</v>
      </c>
      <c r="I1510" s="85" t="s">
        <v>7381</v>
      </c>
      <c r="J1510" s="84">
        <v>50</v>
      </c>
      <c r="K1510" s="84">
        <v>0</v>
      </c>
      <c r="L1510" s="82">
        <v>105876</v>
      </c>
      <c r="M1510" s="82">
        <v>0</v>
      </c>
      <c r="N1510" s="82">
        <v>2117.52</v>
      </c>
      <c r="O1510" s="86" t="s">
        <v>17552</v>
      </c>
      <c r="P1510" s="82">
        <v>5041.71</v>
      </c>
      <c r="Q1510" s="82">
        <v>0</v>
      </c>
      <c r="R1510" s="2">
        <f t="shared" si="46"/>
        <v>105876</v>
      </c>
      <c r="S1510" s="2">
        <f t="shared" si="47"/>
        <v>2117.52</v>
      </c>
    </row>
    <row r="1511" spans="1:19" x14ac:dyDescent="0.25">
      <c r="A1511" s="85" t="s">
        <v>17595</v>
      </c>
      <c r="B1511" s="85" t="s">
        <v>6469</v>
      </c>
      <c r="C1511" s="85" t="s">
        <v>6470</v>
      </c>
      <c r="D1511" s="85">
        <v>1001</v>
      </c>
      <c r="E1511" s="85">
        <v>1</v>
      </c>
      <c r="F1511" s="85" t="s">
        <v>15081</v>
      </c>
      <c r="G1511" s="85" t="s">
        <v>15080</v>
      </c>
      <c r="H1511" s="85" t="s">
        <v>1305</v>
      </c>
      <c r="I1511" s="85" t="s">
        <v>15079</v>
      </c>
      <c r="J1511" s="84">
        <v>40</v>
      </c>
      <c r="K1511" s="84">
        <v>0</v>
      </c>
      <c r="L1511" s="82">
        <v>95364</v>
      </c>
      <c r="M1511" s="82">
        <v>0</v>
      </c>
      <c r="N1511" s="82">
        <v>2384.1</v>
      </c>
      <c r="O1511" s="86" t="s">
        <v>17554</v>
      </c>
      <c r="P1511" s="82">
        <v>-1494.77</v>
      </c>
      <c r="Q1511" s="82">
        <v>0</v>
      </c>
      <c r="R1511" s="2">
        <f t="shared" si="46"/>
        <v>95364</v>
      </c>
      <c r="S1511" s="2">
        <f t="shared" si="47"/>
        <v>2384.1</v>
      </c>
    </row>
    <row r="1512" spans="1:19" x14ac:dyDescent="0.25">
      <c r="A1512" s="85" t="s">
        <v>17595</v>
      </c>
      <c r="B1512" s="85" t="s">
        <v>6469</v>
      </c>
      <c r="C1512" s="85" t="s">
        <v>6470</v>
      </c>
      <c r="D1512" s="85">
        <v>1001</v>
      </c>
      <c r="E1512" s="85">
        <v>1</v>
      </c>
      <c r="F1512" s="85" t="s">
        <v>15078</v>
      </c>
      <c r="G1512" s="85" t="s">
        <v>15077</v>
      </c>
      <c r="H1512" s="85" t="s">
        <v>1306</v>
      </c>
      <c r="I1512" s="85" t="s">
        <v>15076</v>
      </c>
      <c r="J1512" s="84">
        <v>160</v>
      </c>
      <c r="K1512" s="84">
        <v>0</v>
      </c>
      <c r="L1512" s="82">
        <v>272417</v>
      </c>
      <c r="M1512" s="82">
        <v>0</v>
      </c>
      <c r="N1512" s="82">
        <v>1702.61</v>
      </c>
      <c r="O1512" s="86" t="s">
        <v>17554</v>
      </c>
      <c r="P1512" s="82">
        <v>-4269.95</v>
      </c>
      <c r="Q1512" s="82">
        <v>0</v>
      </c>
      <c r="R1512" s="2">
        <f t="shared" si="46"/>
        <v>272417</v>
      </c>
      <c r="S1512" s="2">
        <f t="shared" si="47"/>
        <v>1702.60625</v>
      </c>
    </row>
    <row r="1513" spans="1:19" x14ac:dyDescent="0.25">
      <c r="A1513" s="85" t="s">
        <v>17595</v>
      </c>
      <c r="B1513" s="85" t="s">
        <v>6469</v>
      </c>
      <c r="C1513" s="85" t="s">
        <v>6470</v>
      </c>
      <c r="D1513" s="85">
        <v>1001</v>
      </c>
      <c r="E1513" s="85">
        <v>1</v>
      </c>
      <c r="F1513" s="85" t="s">
        <v>15075</v>
      </c>
      <c r="G1513" s="85" t="s">
        <v>15074</v>
      </c>
      <c r="H1513" s="85" t="s">
        <v>1307</v>
      </c>
      <c r="I1513" s="85" t="s">
        <v>15073</v>
      </c>
      <c r="J1513" s="84">
        <v>42</v>
      </c>
      <c r="K1513" s="84">
        <v>0</v>
      </c>
      <c r="L1513" s="82">
        <v>111669</v>
      </c>
      <c r="M1513" s="82">
        <v>0</v>
      </c>
      <c r="N1513" s="82">
        <v>2658.79</v>
      </c>
      <c r="O1513" s="86" t="s">
        <v>17554</v>
      </c>
      <c r="P1513" s="82">
        <v>-1750.33</v>
      </c>
      <c r="Q1513" s="82">
        <v>0</v>
      </c>
      <c r="R1513" s="2">
        <f t="shared" si="46"/>
        <v>111669</v>
      </c>
      <c r="S1513" s="2">
        <f t="shared" si="47"/>
        <v>2658.7857142857142</v>
      </c>
    </row>
    <row r="1514" spans="1:19" x14ac:dyDescent="0.25">
      <c r="A1514" s="85" t="s">
        <v>17595</v>
      </c>
      <c r="B1514" s="85" t="s">
        <v>6469</v>
      </c>
      <c r="C1514" s="85" t="s">
        <v>6470</v>
      </c>
      <c r="D1514" s="85">
        <v>1001</v>
      </c>
      <c r="E1514" s="85">
        <v>1</v>
      </c>
      <c r="F1514" s="85" t="s">
        <v>15072</v>
      </c>
      <c r="G1514" s="85" t="s">
        <v>15071</v>
      </c>
      <c r="H1514" s="85" t="s">
        <v>1308</v>
      </c>
      <c r="I1514" s="85" t="s">
        <v>15070</v>
      </c>
      <c r="J1514" s="84">
        <v>10</v>
      </c>
      <c r="K1514" s="84">
        <v>0</v>
      </c>
      <c r="L1514" s="82">
        <v>26983</v>
      </c>
      <c r="M1514" s="82">
        <v>0</v>
      </c>
      <c r="N1514" s="82">
        <v>2698.3</v>
      </c>
      <c r="O1514" s="86" t="s">
        <v>17552</v>
      </c>
      <c r="P1514" s="82">
        <v>1284.93</v>
      </c>
      <c r="Q1514" s="82">
        <v>0</v>
      </c>
      <c r="R1514" s="2">
        <f t="shared" si="46"/>
        <v>26983</v>
      </c>
      <c r="S1514" s="2">
        <f t="shared" si="47"/>
        <v>2698.3</v>
      </c>
    </row>
    <row r="1515" spans="1:19" x14ac:dyDescent="0.25">
      <c r="A1515" s="85" t="s">
        <v>17596</v>
      </c>
      <c r="B1515" s="85" t="s">
        <v>14556</v>
      </c>
      <c r="C1515" s="85" t="s">
        <v>14557</v>
      </c>
      <c r="D1515" s="85">
        <v>501</v>
      </c>
      <c r="E1515" s="85">
        <v>1</v>
      </c>
      <c r="F1515" s="85" t="s">
        <v>15061</v>
      </c>
      <c r="G1515" s="85" t="s">
        <v>15060</v>
      </c>
      <c r="H1515" s="85" t="s">
        <v>1309</v>
      </c>
      <c r="I1515" s="85" t="s">
        <v>15069</v>
      </c>
      <c r="J1515" s="84">
        <v>232</v>
      </c>
      <c r="K1515" s="84">
        <v>8</v>
      </c>
      <c r="L1515" s="82">
        <v>668034</v>
      </c>
      <c r="M1515" s="82">
        <v>22268</v>
      </c>
      <c r="N1515" s="82">
        <v>2783.48</v>
      </c>
      <c r="O1515" s="86" t="s">
        <v>17554</v>
      </c>
      <c r="P1515" s="82">
        <v>-10470.959999999999</v>
      </c>
      <c r="Q1515" s="82">
        <v>0</v>
      </c>
      <c r="R1515" s="2">
        <f t="shared" si="46"/>
        <v>645766</v>
      </c>
      <c r="S1515" s="2">
        <f t="shared" si="47"/>
        <v>2783.4741379310344</v>
      </c>
    </row>
    <row r="1516" spans="1:19" x14ac:dyDescent="0.25">
      <c r="A1516" s="85" t="s">
        <v>17596</v>
      </c>
      <c r="B1516" s="85" t="s">
        <v>14556</v>
      </c>
      <c r="C1516" s="85" t="s">
        <v>14557</v>
      </c>
      <c r="D1516" s="85">
        <v>501</v>
      </c>
      <c r="E1516" s="85">
        <v>1</v>
      </c>
      <c r="F1516" s="85" t="s">
        <v>15061</v>
      </c>
      <c r="G1516" s="85" t="s">
        <v>15060</v>
      </c>
      <c r="H1516" s="85" t="s">
        <v>1310</v>
      </c>
      <c r="I1516" s="85" t="s">
        <v>15068</v>
      </c>
      <c r="J1516" s="84">
        <v>314</v>
      </c>
      <c r="K1516" s="84">
        <v>0</v>
      </c>
      <c r="L1516" s="82">
        <v>896417</v>
      </c>
      <c r="M1516" s="82">
        <v>0</v>
      </c>
      <c r="N1516" s="82">
        <v>2854.83</v>
      </c>
      <c r="O1516" s="86" t="s">
        <v>17554</v>
      </c>
      <c r="P1516" s="82">
        <v>-14050.7</v>
      </c>
      <c r="Q1516" s="82">
        <v>0</v>
      </c>
      <c r="R1516" s="2">
        <f t="shared" si="46"/>
        <v>896417</v>
      </c>
      <c r="S1516" s="2">
        <f t="shared" si="47"/>
        <v>2854.8312101910828</v>
      </c>
    </row>
    <row r="1517" spans="1:19" x14ac:dyDescent="0.25">
      <c r="A1517" s="85" t="s">
        <v>17596</v>
      </c>
      <c r="B1517" s="85" t="s">
        <v>14556</v>
      </c>
      <c r="C1517" s="85" t="s">
        <v>14557</v>
      </c>
      <c r="D1517" s="85">
        <v>501</v>
      </c>
      <c r="E1517" s="85">
        <v>1</v>
      </c>
      <c r="F1517" s="85" t="s">
        <v>15061</v>
      </c>
      <c r="G1517" s="85" t="s">
        <v>15060</v>
      </c>
      <c r="H1517" s="85" t="s">
        <v>1311</v>
      </c>
      <c r="I1517" s="85" t="s">
        <v>12542</v>
      </c>
      <c r="J1517" s="84">
        <v>292</v>
      </c>
      <c r="K1517" s="84">
        <v>0</v>
      </c>
      <c r="L1517" s="82">
        <v>683098</v>
      </c>
      <c r="M1517" s="82">
        <v>0</v>
      </c>
      <c r="N1517" s="82">
        <v>2339.38</v>
      </c>
      <c r="O1517" s="86" t="s">
        <v>17554</v>
      </c>
      <c r="P1517" s="82">
        <v>-10707.09</v>
      </c>
      <c r="Q1517" s="82">
        <v>0</v>
      </c>
      <c r="R1517" s="2">
        <f t="shared" si="46"/>
        <v>683098</v>
      </c>
      <c r="S1517" s="2">
        <f t="shared" si="47"/>
        <v>2339.3767123287671</v>
      </c>
    </row>
    <row r="1518" spans="1:19" x14ac:dyDescent="0.25">
      <c r="A1518" s="85" t="s">
        <v>17596</v>
      </c>
      <c r="B1518" s="85" t="s">
        <v>14556</v>
      </c>
      <c r="C1518" s="85" t="s">
        <v>14557</v>
      </c>
      <c r="D1518" s="85">
        <v>501</v>
      </c>
      <c r="E1518" s="85">
        <v>1</v>
      </c>
      <c r="F1518" s="85" t="s">
        <v>15061</v>
      </c>
      <c r="G1518" s="85" t="s">
        <v>15060</v>
      </c>
      <c r="H1518" s="85" t="s">
        <v>1312</v>
      </c>
      <c r="I1518" s="85" t="s">
        <v>15067</v>
      </c>
      <c r="J1518" s="84">
        <v>194</v>
      </c>
      <c r="K1518" s="84">
        <v>22</v>
      </c>
      <c r="L1518" s="82">
        <v>488989</v>
      </c>
      <c r="M1518" s="82">
        <v>49804</v>
      </c>
      <c r="N1518" s="82">
        <v>2263.84</v>
      </c>
      <c r="O1518" s="86" t="s">
        <v>17554</v>
      </c>
      <c r="P1518" s="82">
        <v>-7664.56</v>
      </c>
      <c r="Q1518" s="82">
        <v>0</v>
      </c>
      <c r="R1518" s="2">
        <f t="shared" si="46"/>
        <v>439185</v>
      </c>
      <c r="S1518" s="2">
        <f t="shared" si="47"/>
        <v>2263.8402061855668</v>
      </c>
    </row>
    <row r="1519" spans="1:19" x14ac:dyDescent="0.25">
      <c r="A1519" s="85" t="s">
        <v>17596</v>
      </c>
      <c r="B1519" s="85" t="s">
        <v>14556</v>
      </c>
      <c r="C1519" s="85" t="s">
        <v>14557</v>
      </c>
      <c r="D1519" s="85">
        <v>501</v>
      </c>
      <c r="E1519" s="85">
        <v>1</v>
      </c>
      <c r="F1519" s="85" t="s">
        <v>15061</v>
      </c>
      <c r="G1519" s="85" t="s">
        <v>15060</v>
      </c>
      <c r="H1519" s="85" t="s">
        <v>1313</v>
      </c>
      <c r="I1519" s="85" t="s">
        <v>15065</v>
      </c>
      <c r="J1519" s="84">
        <v>209</v>
      </c>
      <c r="K1519" s="84">
        <v>0</v>
      </c>
      <c r="L1519" s="82">
        <v>551176</v>
      </c>
      <c r="M1519" s="82">
        <v>0</v>
      </c>
      <c r="N1519" s="82">
        <v>2637.21</v>
      </c>
      <c r="O1519" s="86" t="s">
        <v>17554</v>
      </c>
      <c r="P1519" s="82">
        <v>-8639.2999999999993</v>
      </c>
      <c r="Q1519" s="82">
        <v>0</v>
      </c>
      <c r="R1519" s="2">
        <f t="shared" si="46"/>
        <v>551176</v>
      </c>
      <c r="S1519" s="2">
        <f t="shared" si="47"/>
        <v>2637.2057416267944</v>
      </c>
    </row>
    <row r="1520" spans="1:19" x14ac:dyDescent="0.25">
      <c r="A1520" s="85" t="s">
        <v>17596</v>
      </c>
      <c r="B1520" s="85" t="s">
        <v>14556</v>
      </c>
      <c r="C1520" s="85" t="s">
        <v>14557</v>
      </c>
      <c r="D1520" s="85">
        <v>501</v>
      </c>
      <c r="E1520" s="85">
        <v>1</v>
      </c>
      <c r="F1520" s="85" t="s">
        <v>15061</v>
      </c>
      <c r="G1520" s="85" t="s">
        <v>15060</v>
      </c>
      <c r="H1520" s="85" t="s">
        <v>1314</v>
      </c>
      <c r="I1520" s="85" t="s">
        <v>15066</v>
      </c>
      <c r="J1520" s="84">
        <v>177</v>
      </c>
      <c r="K1520" s="84">
        <v>188</v>
      </c>
      <c r="L1520" s="82">
        <v>943408</v>
      </c>
      <c r="M1520" s="82">
        <v>485920</v>
      </c>
      <c r="N1520" s="82">
        <v>2584.6799999999998</v>
      </c>
      <c r="O1520" s="86" t="s">
        <v>17554</v>
      </c>
      <c r="P1520" s="82">
        <v>-14787.25</v>
      </c>
      <c r="Q1520" s="82">
        <v>0</v>
      </c>
      <c r="R1520" s="2">
        <f t="shared" si="46"/>
        <v>457488</v>
      </c>
      <c r="S1520" s="2">
        <f t="shared" si="47"/>
        <v>2584.6779661016949</v>
      </c>
    </row>
    <row r="1521" spans="1:19" x14ac:dyDescent="0.25">
      <c r="A1521" s="85" t="s">
        <v>17596</v>
      </c>
      <c r="B1521" s="85" t="s">
        <v>14556</v>
      </c>
      <c r="C1521" s="85" t="s">
        <v>14557</v>
      </c>
      <c r="D1521" s="85">
        <v>501</v>
      </c>
      <c r="E1521" s="85">
        <v>1</v>
      </c>
      <c r="F1521" s="85" t="s">
        <v>15061</v>
      </c>
      <c r="G1521" s="85" t="s">
        <v>15060</v>
      </c>
      <c r="H1521" s="85" t="s">
        <v>1315</v>
      </c>
      <c r="I1521" s="85" t="s">
        <v>15065</v>
      </c>
      <c r="J1521" s="84">
        <v>220</v>
      </c>
      <c r="K1521" s="84">
        <v>0</v>
      </c>
      <c r="L1521" s="82">
        <v>685141</v>
      </c>
      <c r="M1521" s="82">
        <v>0</v>
      </c>
      <c r="N1521" s="82">
        <v>3114.28</v>
      </c>
      <c r="O1521" s="86" t="s">
        <v>17554</v>
      </c>
      <c r="P1521" s="82">
        <v>-10739.1</v>
      </c>
      <c r="Q1521" s="82">
        <v>0</v>
      </c>
      <c r="R1521" s="2">
        <f t="shared" si="46"/>
        <v>685141</v>
      </c>
      <c r="S1521" s="2">
        <f t="shared" si="47"/>
        <v>3114.2772727272727</v>
      </c>
    </row>
    <row r="1522" spans="1:19" x14ac:dyDescent="0.25">
      <c r="A1522" s="85" t="s">
        <v>17596</v>
      </c>
      <c r="B1522" s="85" t="s">
        <v>14556</v>
      </c>
      <c r="C1522" s="85" t="s">
        <v>14557</v>
      </c>
      <c r="D1522" s="85">
        <v>501</v>
      </c>
      <c r="E1522" s="85">
        <v>1</v>
      </c>
      <c r="F1522" s="85" t="s">
        <v>15061</v>
      </c>
      <c r="G1522" s="85" t="s">
        <v>15060</v>
      </c>
      <c r="H1522" s="85" t="s">
        <v>1316</v>
      </c>
      <c r="I1522" s="85" t="s">
        <v>15064</v>
      </c>
      <c r="J1522" s="84">
        <v>53</v>
      </c>
      <c r="K1522" s="84">
        <v>21</v>
      </c>
      <c r="L1522" s="82">
        <v>206964</v>
      </c>
      <c r="M1522" s="82">
        <v>58733</v>
      </c>
      <c r="N1522" s="82">
        <v>2796.81</v>
      </c>
      <c r="O1522" s="86" t="s">
        <v>17554</v>
      </c>
      <c r="P1522" s="82">
        <v>-3244.03</v>
      </c>
      <c r="Q1522" s="82">
        <v>0</v>
      </c>
      <c r="R1522" s="2">
        <f t="shared" si="46"/>
        <v>148231</v>
      </c>
      <c r="S1522" s="2">
        <f t="shared" si="47"/>
        <v>2796.8113207547171</v>
      </c>
    </row>
    <row r="1523" spans="1:19" x14ac:dyDescent="0.25">
      <c r="A1523" s="85" t="s">
        <v>17596</v>
      </c>
      <c r="B1523" s="85" t="s">
        <v>14556</v>
      </c>
      <c r="C1523" s="85" t="s">
        <v>14557</v>
      </c>
      <c r="D1523" s="85">
        <v>501</v>
      </c>
      <c r="E1523" s="85">
        <v>1</v>
      </c>
      <c r="F1523" s="85" t="s">
        <v>15061</v>
      </c>
      <c r="G1523" s="85" t="s">
        <v>15060</v>
      </c>
      <c r="H1523" s="85" t="s">
        <v>1317</v>
      </c>
      <c r="I1523" s="85" t="s">
        <v>15063</v>
      </c>
      <c r="J1523" s="84">
        <v>35</v>
      </c>
      <c r="K1523" s="84">
        <v>0</v>
      </c>
      <c r="L1523" s="82">
        <v>59314</v>
      </c>
      <c r="M1523" s="82">
        <v>0</v>
      </c>
      <c r="N1523" s="82">
        <v>1694.69</v>
      </c>
      <c r="O1523" s="86" t="s">
        <v>17554</v>
      </c>
      <c r="P1523" s="82">
        <v>-929.7</v>
      </c>
      <c r="Q1523" s="82">
        <v>0</v>
      </c>
      <c r="R1523" s="2">
        <f t="shared" si="46"/>
        <v>59314</v>
      </c>
      <c r="S1523" s="2">
        <f t="shared" si="47"/>
        <v>1694.6857142857143</v>
      </c>
    </row>
    <row r="1524" spans="1:19" x14ac:dyDescent="0.25">
      <c r="A1524" s="85" t="s">
        <v>17596</v>
      </c>
      <c r="B1524" s="85" t="s">
        <v>14556</v>
      </c>
      <c r="C1524" s="85" t="s">
        <v>14557</v>
      </c>
      <c r="D1524" s="85">
        <v>501</v>
      </c>
      <c r="E1524" s="85">
        <v>1</v>
      </c>
      <c r="F1524" s="85" t="s">
        <v>15061</v>
      </c>
      <c r="G1524" s="85" t="s">
        <v>15060</v>
      </c>
      <c r="H1524" s="85" t="s">
        <v>1318</v>
      </c>
      <c r="I1524" s="85" t="s">
        <v>15062</v>
      </c>
      <c r="J1524" s="84">
        <v>10</v>
      </c>
      <c r="K1524" s="84">
        <v>0</v>
      </c>
      <c r="L1524" s="82">
        <v>13754</v>
      </c>
      <c r="M1524" s="82">
        <v>0</v>
      </c>
      <c r="N1524" s="82">
        <v>1375.4</v>
      </c>
      <c r="O1524" s="86" t="s">
        <v>17554</v>
      </c>
      <c r="P1524" s="82">
        <v>-215.59</v>
      </c>
      <c r="Q1524" s="82">
        <v>0</v>
      </c>
      <c r="R1524" s="2">
        <f t="shared" si="46"/>
        <v>13754</v>
      </c>
      <c r="S1524" s="2">
        <f t="shared" si="47"/>
        <v>1375.4</v>
      </c>
    </row>
    <row r="1525" spans="1:19" x14ac:dyDescent="0.25">
      <c r="A1525" s="85" t="s">
        <v>17596</v>
      </c>
      <c r="B1525" s="85" t="s">
        <v>14556</v>
      </c>
      <c r="C1525" s="85" t="s">
        <v>14557</v>
      </c>
      <c r="D1525" s="85">
        <v>501</v>
      </c>
      <c r="E1525" s="85">
        <v>1</v>
      </c>
      <c r="F1525" s="85" t="s">
        <v>15061</v>
      </c>
      <c r="G1525" s="85" t="s">
        <v>15060</v>
      </c>
      <c r="H1525" s="85" t="s">
        <v>5964</v>
      </c>
      <c r="I1525" s="85" t="s">
        <v>15059</v>
      </c>
      <c r="J1525" s="84">
        <v>66</v>
      </c>
      <c r="K1525" s="84">
        <v>0</v>
      </c>
      <c r="L1525" s="82">
        <v>78547</v>
      </c>
      <c r="M1525" s="82">
        <v>0</v>
      </c>
      <c r="N1525" s="82">
        <v>1190.1099999999999</v>
      </c>
      <c r="O1525" s="86" t="s">
        <v>17554</v>
      </c>
      <c r="P1525" s="82">
        <v>-1231.17</v>
      </c>
      <c r="Q1525" s="82">
        <v>0</v>
      </c>
      <c r="R1525" s="2">
        <f t="shared" si="46"/>
        <v>78547</v>
      </c>
      <c r="S1525" s="2">
        <f t="shared" si="47"/>
        <v>1190.1060606060605</v>
      </c>
    </row>
    <row r="1526" spans="1:19" x14ac:dyDescent="0.25">
      <c r="A1526" s="85" t="s">
        <v>17596</v>
      </c>
      <c r="B1526" s="85" t="s">
        <v>14556</v>
      </c>
      <c r="C1526" s="85" t="s">
        <v>14557</v>
      </c>
      <c r="D1526" s="85">
        <v>501</v>
      </c>
      <c r="E1526" s="85">
        <v>1</v>
      </c>
      <c r="F1526" s="85" t="s">
        <v>15061</v>
      </c>
      <c r="G1526" s="85" t="s">
        <v>15060</v>
      </c>
      <c r="H1526" s="85" t="s">
        <v>18016</v>
      </c>
      <c r="I1526" s="85" t="s">
        <v>18042</v>
      </c>
      <c r="J1526" s="84">
        <v>4</v>
      </c>
      <c r="K1526" s="84">
        <v>0</v>
      </c>
      <c r="L1526" s="82">
        <v>7793</v>
      </c>
      <c r="M1526" s="82">
        <v>0</v>
      </c>
      <c r="N1526" s="82">
        <v>1948.25</v>
      </c>
      <c r="O1526" s="86" t="s">
        <v>17554</v>
      </c>
      <c r="P1526" s="82">
        <v>-122.14</v>
      </c>
      <c r="Q1526" s="82">
        <v>0</v>
      </c>
      <c r="R1526" s="2">
        <f t="shared" si="46"/>
        <v>7793</v>
      </c>
      <c r="S1526" s="2">
        <f t="shared" si="47"/>
        <v>1948.25</v>
      </c>
    </row>
    <row r="1527" spans="1:19" x14ac:dyDescent="0.25">
      <c r="A1527" s="85" t="s">
        <v>17596</v>
      </c>
      <c r="B1527" s="85" t="s">
        <v>14556</v>
      </c>
      <c r="C1527" s="85" t="s">
        <v>14557</v>
      </c>
      <c r="D1527" s="85">
        <v>501</v>
      </c>
      <c r="E1527" s="85">
        <v>1</v>
      </c>
      <c r="F1527" s="85" t="s">
        <v>14903</v>
      </c>
      <c r="G1527" s="85" t="s">
        <v>14902</v>
      </c>
      <c r="H1527" s="85" t="s">
        <v>1319</v>
      </c>
      <c r="I1527" s="85" t="s">
        <v>15058</v>
      </c>
      <c r="J1527" s="84">
        <v>330</v>
      </c>
      <c r="K1527" s="84">
        <v>0</v>
      </c>
      <c r="L1527" s="82">
        <v>497838</v>
      </c>
      <c r="M1527" s="82">
        <v>0</v>
      </c>
      <c r="N1527" s="82">
        <v>1508.6</v>
      </c>
      <c r="O1527" s="86" t="s">
        <v>17554</v>
      </c>
      <c r="P1527" s="82">
        <v>-7803.26</v>
      </c>
      <c r="Q1527" s="82">
        <v>0</v>
      </c>
      <c r="R1527" s="2">
        <f t="shared" si="46"/>
        <v>497838</v>
      </c>
      <c r="S1527" s="2">
        <f t="shared" si="47"/>
        <v>1508.6</v>
      </c>
    </row>
    <row r="1528" spans="1:19" x14ac:dyDescent="0.25">
      <c r="A1528" s="85" t="s">
        <v>17596</v>
      </c>
      <c r="B1528" s="85" t="s">
        <v>14556</v>
      </c>
      <c r="C1528" s="85" t="s">
        <v>14557</v>
      </c>
      <c r="D1528" s="85">
        <v>501</v>
      </c>
      <c r="E1528" s="85">
        <v>1</v>
      </c>
      <c r="F1528" s="85" t="s">
        <v>14903</v>
      </c>
      <c r="G1528" s="85" t="s">
        <v>14902</v>
      </c>
      <c r="H1528" s="85" t="s">
        <v>15057</v>
      </c>
      <c r="I1528" s="85" t="s">
        <v>15056</v>
      </c>
      <c r="J1528" s="84">
        <v>1541</v>
      </c>
      <c r="K1528" s="84">
        <v>182</v>
      </c>
      <c r="L1528" s="82">
        <v>7431843</v>
      </c>
      <c r="M1528" s="82">
        <v>785023</v>
      </c>
      <c r="N1528" s="82">
        <v>4313.32</v>
      </c>
      <c r="O1528" s="86" t="s">
        <v>17554</v>
      </c>
      <c r="P1528" s="82">
        <v>-116488.96000000001</v>
      </c>
      <c r="Q1528" s="82">
        <v>0</v>
      </c>
      <c r="R1528" s="2">
        <f t="shared" si="46"/>
        <v>6646820</v>
      </c>
      <c r="S1528" s="2">
        <f t="shared" si="47"/>
        <v>4313.3160285528875</v>
      </c>
    </row>
    <row r="1529" spans="1:19" x14ac:dyDescent="0.25">
      <c r="A1529" s="85" t="s">
        <v>17596</v>
      </c>
      <c r="B1529" s="85" t="s">
        <v>14556</v>
      </c>
      <c r="C1529" s="85" t="s">
        <v>14557</v>
      </c>
      <c r="D1529" s="85">
        <v>501</v>
      </c>
      <c r="E1529" s="85">
        <v>1</v>
      </c>
      <c r="F1529" s="85" t="s">
        <v>14903</v>
      </c>
      <c r="G1529" s="85" t="s">
        <v>14902</v>
      </c>
      <c r="H1529" s="85" t="s">
        <v>15055</v>
      </c>
      <c r="I1529" s="85" t="s">
        <v>15054</v>
      </c>
      <c r="J1529" s="84">
        <v>129</v>
      </c>
      <c r="K1529" s="84">
        <v>0</v>
      </c>
      <c r="L1529" s="82">
        <v>556417</v>
      </c>
      <c r="M1529" s="82">
        <v>0</v>
      </c>
      <c r="N1529" s="82">
        <v>4313.3100000000004</v>
      </c>
      <c r="O1529" s="86" t="s">
        <v>17554</v>
      </c>
      <c r="P1529" s="82">
        <v>-8721.4599999999991</v>
      </c>
      <c r="Q1529" s="82">
        <v>0</v>
      </c>
      <c r="R1529" s="2">
        <f t="shared" si="46"/>
        <v>556417</v>
      </c>
      <c r="S1529" s="2">
        <f t="shared" si="47"/>
        <v>4313.3100775193798</v>
      </c>
    </row>
    <row r="1530" spans="1:19" x14ac:dyDescent="0.25">
      <c r="A1530" s="85" t="s">
        <v>17596</v>
      </c>
      <c r="B1530" s="85" t="s">
        <v>14556</v>
      </c>
      <c r="C1530" s="85" t="s">
        <v>14557</v>
      </c>
      <c r="D1530" s="85">
        <v>501</v>
      </c>
      <c r="E1530" s="85">
        <v>1</v>
      </c>
      <c r="F1530" s="85" t="s">
        <v>14903</v>
      </c>
      <c r="G1530" s="85" t="s">
        <v>14902</v>
      </c>
      <c r="H1530" s="85" t="s">
        <v>18614</v>
      </c>
      <c r="I1530" s="85" t="s">
        <v>18615</v>
      </c>
      <c r="J1530" s="84">
        <v>0</v>
      </c>
      <c r="K1530" s="84">
        <v>134</v>
      </c>
      <c r="L1530" s="82">
        <v>577984</v>
      </c>
      <c r="M1530" s="82">
        <v>577984</v>
      </c>
      <c r="N1530" s="82">
        <v>4313.3100000000004</v>
      </c>
      <c r="O1530" s="86" t="s">
        <v>17554</v>
      </c>
      <c r="P1530" s="82">
        <v>-9059.5</v>
      </c>
      <c r="Q1530" s="82">
        <v>0</v>
      </c>
      <c r="R1530" s="2">
        <f t="shared" si="46"/>
        <v>0</v>
      </c>
      <c r="S1530" s="2" t="e">
        <f t="shared" si="47"/>
        <v>#DIV/0!</v>
      </c>
    </row>
    <row r="1531" spans="1:19" x14ac:dyDescent="0.25">
      <c r="A1531" s="85" t="s">
        <v>17596</v>
      </c>
      <c r="B1531" s="85" t="s">
        <v>14556</v>
      </c>
      <c r="C1531" s="85" t="s">
        <v>14557</v>
      </c>
      <c r="D1531" s="85">
        <v>501</v>
      </c>
      <c r="E1531" s="85">
        <v>1</v>
      </c>
      <c r="F1531" s="85" t="s">
        <v>14903</v>
      </c>
      <c r="G1531" s="85" t="s">
        <v>14902</v>
      </c>
      <c r="H1531" s="85" t="s">
        <v>15053</v>
      </c>
      <c r="I1531" s="85" t="s">
        <v>15052</v>
      </c>
      <c r="J1531" s="84">
        <v>668</v>
      </c>
      <c r="K1531" s="84">
        <v>0</v>
      </c>
      <c r="L1531" s="82">
        <v>2881295</v>
      </c>
      <c r="M1531" s="82">
        <v>0</v>
      </c>
      <c r="N1531" s="82">
        <v>4313.32</v>
      </c>
      <c r="O1531" s="86" t="s">
        <v>17554</v>
      </c>
      <c r="P1531" s="82">
        <v>-45162.29</v>
      </c>
      <c r="Q1531" s="82">
        <v>0</v>
      </c>
      <c r="R1531" s="2">
        <f t="shared" si="46"/>
        <v>2881295</v>
      </c>
      <c r="S1531" s="2">
        <f t="shared" si="47"/>
        <v>4313.315868263473</v>
      </c>
    </row>
    <row r="1532" spans="1:19" x14ac:dyDescent="0.25">
      <c r="A1532" s="85" t="s">
        <v>17596</v>
      </c>
      <c r="B1532" s="85" t="s">
        <v>14556</v>
      </c>
      <c r="C1532" s="85" t="s">
        <v>14557</v>
      </c>
      <c r="D1532" s="85">
        <v>501</v>
      </c>
      <c r="E1532" s="85">
        <v>1</v>
      </c>
      <c r="F1532" s="85" t="s">
        <v>14903</v>
      </c>
      <c r="G1532" s="85" t="s">
        <v>14902</v>
      </c>
      <c r="H1532" s="85" t="s">
        <v>18616</v>
      </c>
      <c r="I1532" s="85" t="s">
        <v>18617</v>
      </c>
      <c r="J1532" s="84">
        <v>0</v>
      </c>
      <c r="K1532" s="84">
        <v>202</v>
      </c>
      <c r="L1532" s="82">
        <v>871290</v>
      </c>
      <c r="M1532" s="82">
        <v>871290</v>
      </c>
      <c r="N1532" s="82">
        <v>4313.32</v>
      </c>
      <c r="O1532" s="86" t="s">
        <v>17554</v>
      </c>
      <c r="P1532" s="82">
        <v>-13656.86</v>
      </c>
      <c r="Q1532" s="82">
        <v>0</v>
      </c>
      <c r="R1532" s="2">
        <f t="shared" si="46"/>
        <v>0</v>
      </c>
      <c r="S1532" s="2" t="e">
        <f t="shared" si="47"/>
        <v>#DIV/0!</v>
      </c>
    </row>
    <row r="1533" spans="1:19" x14ac:dyDescent="0.25">
      <c r="A1533" s="85" t="s">
        <v>17596</v>
      </c>
      <c r="B1533" s="85" t="s">
        <v>14556</v>
      </c>
      <c r="C1533" s="85" t="s">
        <v>14557</v>
      </c>
      <c r="D1533" s="85">
        <v>501</v>
      </c>
      <c r="E1533" s="85">
        <v>1</v>
      </c>
      <c r="F1533" s="85" t="s">
        <v>14903</v>
      </c>
      <c r="G1533" s="85" t="s">
        <v>14902</v>
      </c>
      <c r="H1533" s="85" t="s">
        <v>18618</v>
      </c>
      <c r="I1533" s="85" t="s">
        <v>18619</v>
      </c>
      <c r="J1533" s="84">
        <v>0</v>
      </c>
      <c r="K1533" s="84">
        <v>20</v>
      </c>
      <c r="L1533" s="82">
        <v>86266</v>
      </c>
      <c r="M1533" s="82">
        <v>86266</v>
      </c>
      <c r="N1533" s="82">
        <v>4313.3</v>
      </c>
      <c r="O1533" s="86" t="s">
        <v>17554</v>
      </c>
      <c r="P1533" s="82">
        <v>-1352.16</v>
      </c>
      <c r="Q1533" s="82">
        <v>0</v>
      </c>
      <c r="R1533" s="2">
        <f t="shared" si="46"/>
        <v>0</v>
      </c>
      <c r="S1533" s="2" t="e">
        <f t="shared" si="47"/>
        <v>#DIV/0!</v>
      </c>
    </row>
    <row r="1534" spans="1:19" x14ac:dyDescent="0.25">
      <c r="A1534" s="85" t="s">
        <v>17596</v>
      </c>
      <c r="B1534" s="85" t="s">
        <v>14556</v>
      </c>
      <c r="C1534" s="85" t="s">
        <v>14557</v>
      </c>
      <c r="D1534" s="85">
        <v>501</v>
      </c>
      <c r="E1534" s="85">
        <v>1</v>
      </c>
      <c r="F1534" s="85" t="s">
        <v>14903</v>
      </c>
      <c r="G1534" s="85" t="s">
        <v>14902</v>
      </c>
      <c r="H1534" s="85" t="s">
        <v>15051</v>
      </c>
      <c r="I1534" s="85" t="s">
        <v>15050</v>
      </c>
      <c r="J1534" s="84">
        <v>290</v>
      </c>
      <c r="K1534" s="84">
        <v>0</v>
      </c>
      <c r="L1534" s="82">
        <v>1250861</v>
      </c>
      <c r="M1534" s="82">
        <v>0</v>
      </c>
      <c r="N1534" s="82">
        <v>4313.3100000000004</v>
      </c>
      <c r="O1534" s="86" t="s">
        <v>17554</v>
      </c>
      <c r="P1534" s="82">
        <v>-19606.38</v>
      </c>
      <c r="Q1534" s="82">
        <v>0</v>
      </c>
      <c r="R1534" s="2">
        <f t="shared" si="46"/>
        <v>1250861</v>
      </c>
      <c r="S1534" s="2">
        <f t="shared" si="47"/>
        <v>4313.313793103448</v>
      </c>
    </row>
    <row r="1535" spans="1:19" x14ac:dyDescent="0.25">
      <c r="A1535" s="85" t="s">
        <v>17596</v>
      </c>
      <c r="B1535" s="85" t="s">
        <v>14556</v>
      </c>
      <c r="C1535" s="85" t="s">
        <v>14557</v>
      </c>
      <c r="D1535" s="85">
        <v>501</v>
      </c>
      <c r="E1535" s="85">
        <v>1</v>
      </c>
      <c r="F1535" s="85" t="s">
        <v>14903</v>
      </c>
      <c r="G1535" s="85" t="s">
        <v>14902</v>
      </c>
      <c r="H1535" s="85" t="s">
        <v>15049</v>
      </c>
      <c r="I1535" s="85" t="s">
        <v>15048</v>
      </c>
      <c r="J1535" s="84">
        <v>87</v>
      </c>
      <c r="K1535" s="84">
        <v>0</v>
      </c>
      <c r="L1535" s="82">
        <v>125185</v>
      </c>
      <c r="M1535" s="82">
        <v>0</v>
      </c>
      <c r="N1535" s="82">
        <v>1438.91</v>
      </c>
      <c r="O1535" s="86" t="s">
        <v>17554</v>
      </c>
      <c r="P1535" s="82">
        <v>-1962.2</v>
      </c>
      <c r="Q1535" s="82">
        <v>0</v>
      </c>
      <c r="R1535" s="2">
        <f t="shared" si="46"/>
        <v>125185</v>
      </c>
      <c r="S1535" s="2">
        <f t="shared" si="47"/>
        <v>1438.9080459770114</v>
      </c>
    </row>
    <row r="1536" spans="1:19" x14ac:dyDescent="0.25">
      <c r="A1536" s="85" t="s">
        <v>17596</v>
      </c>
      <c r="B1536" s="85" t="s">
        <v>14556</v>
      </c>
      <c r="C1536" s="85" t="s">
        <v>14557</v>
      </c>
      <c r="D1536" s="85">
        <v>501</v>
      </c>
      <c r="E1536" s="85">
        <v>1</v>
      </c>
      <c r="F1536" s="85" t="s">
        <v>14903</v>
      </c>
      <c r="G1536" s="85" t="s">
        <v>14902</v>
      </c>
      <c r="H1536" s="85" t="s">
        <v>15047</v>
      </c>
      <c r="I1536" s="85" t="s">
        <v>15046</v>
      </c>
      <c r="J1536" s="84">
        <v>27</v>
      </c>
      <c r="K1536" s="84">
        <v>0</v>
      </c>
      <c r="L1536" s="82">
        <v>38851</v>
      </c>
      <c r="M1536" s="82">
        <v>0</v>
      </c>
      <c r="N1536" s="82">
        <v>1438.93</v>
      </c>
      <c r="O1536" s="86" t="s">
        <v>17554</v>
      </c>
      <c r="P1536" s="82">
        <v>-608.96</v>
      </c>
      <c r="Q1536" s="82">
        <v>0</v>
      </c>
      <c r="R1536" s="2">
        <f t="shared" si="46"/>
        <v>38851</v>
      </c>
      <c r="S1536" s="2">
        <f t="shared" si="47"/>
        <v>1438.9259259259259</v>
      </c>
    </row>
    <row r="1537" spans="1:19" x14ac:dyDescent="0.25">
      <c r="A1537" s="85" t="s">
        <v>17596</v>
      </c>
      <c r="B1537" s="85" t="s">
        <v>14556</v>
      </c>
      <c r="C1537" s="85" t="s">
        <v>14557</v>
      </c>
      <c r="D1537" s="85">
        <v>501</v>
      </c>
      <c r="E1537" s="85">
        <v>1</v>
      </c>
      <c r="F1537" s="85" t="s">
        <v>14903</v>
      </c>
      <c r="G1537" s="85" t="s">
        <v>14902</v>
      </c>
      <c r="H1537" s="85" t="s">
        <v>15045</v>
      </c>
      <c r="I1537" s="85" t="s">
        <v>15044</v>
      </c>
      <c r="J1537" s="84">
        <v>29</v>
      </c>
      <c r="K1537" s="84">
        <v>0</v>
      </c>
      <c r="L1537" s="82">
        <v>41728</v>
      </c>
      <c r="M1537" s="82">
        <v>0</v>
      </c>
      <c r="N1537" s="82">
        <v>1438.9</v>
      </c>
      <c r="O1537" s="86" t="s">
        <v>17554</v>
      </c>
      <c r="P1537" s="82">
        <v>-654.07000000000005</v>
      </c>
      <c r="Q1537" s="82">
        <v>0</v>
      </c>
      <c r="R1537" s="2">
        <f t="shared" si="46"/>
        <v>41728</v>
      </c>
      <c r="S1537" s="2">
        <f t="shared" si="47"/>
        <v>1438.8965517241379</v>
      </c>
    </row>
    <row r="1538" spans="1:19" x14ac:dyDescent="0.25">
      <c r="A1538" s="85" t="s">
        <v>17596</v>
      </c>
      <c r="B1538" s="85" t="s">
        <v>14556</v>
      </c>
      <c r="C1538" s="85" t="s">
        <v>14557</v>
      </c>
      <c r="D1538" s="85">
        <v>501</v>
      </c>
      <c r="E1538" s="85">
        <v>1</v>
      </c>
      <c r="F1538" s="85" t="s">
        <v>14903</v>
      </c>
      <c r="G1538" s="85" t="s">
        <v>14902</v>
      </c>
      <c r="H1538" s="85" t="s">
        <v>15043</v>
      </c>
      <c r="I1538" s="85" t="s">
        <v>15042</v>
      </c>
      <c r="J1538" s="84">
        <v>366</v>
      </c>
      <c r="K1538" s="84">
        <v>0</v>
      </c>
      <c r="L1538" s="82">
        <v>1578674</v>
      </c>
      <c r="M1538" s="82">
        <v>0</v>
      </c>
      <c r="N1538" s="82">
        <v>4313.32</v>
      </c>
      <c r="O1538" s="86" t="s">
        <v>17554</v>
      </c>
      <c r="P1538" s="82">
        <v>-24744.61</v>
      </c>
      <c r="Q1538" s="82">
        <v>0</v>
      </c>
      <c r="R1538" s="2">
        <f t="shared" si="46"/>
        <v>1578674</v>
      </c>
      <c r="S1538" s="2">
        <f t="shared" si="47"/>
        <v>4313.3169398907103</v>
      </c>
    </row>
    <row r="1539" spans="1:19" x14ac:dyDescent="0.25">
      <c r="A1539" s="85" t="s">
        <v>17596</v>
      </c>
      <c r="B1539" s="85" t="s">
        <v>14556</v>
      </c>
      <c r="C1539" s="85" t="s">
        <v>14557</v>
      </c>
      <c r="D1539" s="85">
        <v>501</v>
      </c>
      <c r="E1539" s="85">
        <v>1</v>
      </c>
      <c r="F1539" s="85" t="s">
        <v>14903</v>
      </c>
      <c r="G1539" s="85" t="s">
        <v>14902</v>
      </c>
      <c r="H1539" s="85" t="s">
        <v>18620</v>
      </c>
      <c r="I1539" s="85" t="s">
        <v>18621</v>
      </c>
      <c r="J1539" s="84">
        <v>0</v>
      </c>
      <c r="K1539" s="84">
        <v>300</v>
      </c>
      <c r="L1539" s="82">
        <v>1293995</v>
      </c>
      <c r="M1539" s="82">
        <v>1293995</v>
      </c>
      <c r="N1539" s="82">
        <v>4313.32</v>
      </c>
      <c r="O1539" s="86" t="s">
        <v>17554</v>
      </c>
      <c r="P1539" s="82">
        <v>-20282.47</v>
      </c>
      <c r="Q1539" s="82">
        <v>0</v>
      </c>
      <c r="R1539" s="2">
        <f t="shared" si="46"/>
        <v>0</v>
      </c>
      <c r="S1539" s="2" t="e">
        <f t="shared" si="47"/>
        <v>#DIV/0!</v>
      </c>
    </row>
    <row r="1540" spans="1:19" x14ac:dyDescent="0.25">
      <c r="A1540" s="85" t="s">
        <v>17596</v>
      </c>
      <c r="B1540" s="85" t="s">
        <v>14556</v>
      </c>
      <c r="C1540" s="85" t="s">
        <v>14557</v>
      </c>
      <c r="D1540" s="85">
        <v>501</v>
      </c>
      <c r="E1540" s="85">
        <v>1</v>
      </c>
      <c r="F1540" s="85" t="s">
        <v>14903</v>
      </c>
      <c r="G1540" s="85" t="s">
        <v>14902</v>
      </c>
      <c r="H1540" s="85" t="s">
        <v>15041</v>
      </c>
      <c r="I1540" s="85" t="s">
        <v>15040</v>
      </c>
      <c r="J1540" s="84">
        <v>127</v>
      </c>
      <c r="K1540" s="84">
        <v>0</v>
      </c>
      <c r="L1540" s="82">
        <v>547791</v>
      </c>
      <c r="M1540" s="82">
        <v>0</v>
      </c>
      <c r="N1540" s="82">
        <v>4313.3100000000004</v>
      </c>
      <c r="O1540" s="86" t="s">
        <v>17554</v>
      </c>
      <c r="P1540" s="82">
        <v>-8586.24</v>
      </c>
      <c r="Q1540" s="82">
        <v>0</v>
      </c>
      <c r="R1540" s="2">
        <f t="shared" ref="R1540:R1603" si="48">L1540-M1540</f>
        <v>547791</v>
      </c>
      <c r="S1540" s="2">
        <f t="shared" ref="S1540:S1603" si="49">R1540/J1540</f>
        <v>4313.3149606299212</v>
      </c>
    </row>
    <row r="1541" spans="1:19" x14ac:dyDescent="0.25">
      <c r="A1541" s="85" t="s">
        <v>17596</v>
      </c>
      <c r="B1541" s="85" t="s">
        <v>14556</v>
      </c>
      <c r="C1541" s="85" t="s">
        <v>14557</v>
      </c>
      <c r="D1541" s="85">
        <v>501</v>
      </c>
      <c r="E1541" s="85">
        <v>1</v>
      </c>
      <c r="F1541" s="85" t="s">
        <v>14903</v>
      </c>
      <c r="G1541" s="85" t="s">
        <v>14902</v>
      </c>
      <c r="H1541" s="85" t="s">
        <v>15039</v>
      </c>
      <c r="I1541" s="85" t="s">
        <v>15038</v>
      </c>
      <c r="J1541" s="84">
        <v>16</v>
      </c>
      <c r="K1541" s="84">
        <v>0</v>
      </c>
      <c r="L1541" s="82">
        <v>23023</v>
      </c>
      <c r="M1541" s="82">
        <v>0</v>
      </c>
      <c r="N1541" s="82">
        <v>1438.94</v>
      </c>
      <c r="O1541" s="86" t="s">
        <v>17554</v>
      </c>
      <c r="P1541" s="82">
        <v>-360.86</v>
      </c>
      <c r="Q1541" s="82">
        <v>0</v>
      </c>
      <c r="R1541" s="2">
        <f t="shared" si="48"/>
        <v>23023</v>
      </c>
      <c r="S1541" s="2">
        <f t="shared" si="49"/>
        <v>1438.9375</v>
      </c>
    </row>
    <row r="1542" spans="1:19" x14ac:dyDescent="0.25">
      <c r="A1542" s="85" t="s">
        <v>17596</v>
      </c>
      <c r="B1542" s="85" t="s">
        <v>14556</v>
      </c>
      <c r="C1542" s="85" t="s">
        <v>14557</v>
      </c>
      <c r="D1542" s="85">
        <v>501</v>
      </c>
      <c r="E1542" s="85">
        <v>1</v>
      </c>
      <c r="F1542" s="85" t="s">
        <v>14903</v>
      </c>
      <c r="G1542" s="85" t="s">
        <v>14902</v>
      </c>
      <c r="H1542" s="85" t="s">
        <v>15037</v>
      </c>
      <c r="I1542" s="85" t="s">
        <v>15036</v>
      </c>
      <c r="J1542" s="84">
        <v>39</v>
      </c>
      <c r="K1542" s="84">
        <v>0</v>
      </c>
      <c r="L1542" s="82">
        <v>56118</v>
      </c>
      <c r="M1542" s="82">
        <v>0</v>
      </c>
      <c r="N1542" s="82">
        <v>1438.92</v>
      </c>
      <c r="O1542" s="86" t="s">
        <v>17554</v>
      </c>
      <c r="P1542" s="82">
        <v>-879.61</v>
      </c>
      <c r="Q1542" s="82">
        <v>0</v>
      </c>
      <c r="R1542" s="2">
        <f t="shared" si="48"/>
        <v>56118</v>
      </c>
      <c r="S1542" s="2">
        <f t="shared" si="49"/>
        <v>1438.9230769230769</v>
      </c>
    </row>
    <row r="1543" spans="1:19" x14ac:dyDescent="0.25">
      <c r="A1543" s="85" t="s">
        <v>17596</v>
      </c>
      <c r="B1543" s="85" t="s">
        <v>14556</v>
      </c>
      <c r="C1543" s="85" t="s">
        <v>14557</v>
      </c>
      <c r="D1543" s="85">
        <v>501</v>
      </c>
      <c r="E1543" s="85">
        <v>1</v>
      </c>
      <c r="F1543" s="85" t="s">
        <v>14903</v>
      </c>
      <c r="G1543" s="85" t="s">
        <v>14902</v>
      </c>
      <c r="H1543" s="85" t="s">
        <v>15035</v>
      </c>
      <c r="I1543" s="85" t="s">
        <v>18259</v>
      </c>
      <c r="J1543" s="84">
        <v>1443</v>
      </c>
      <c r="K1543" s="84">
        <v>0</v>
      </c>
      <c r="L1543" s="82">
        <v>3775128</v>
      </c>
      <c r="M1543" s="82">
        <v>0</v>
      </c>
      <c r="N1543" s="82">
        <v>2616.17</v>
      </c>
      <c r="O1543" s="86" t="s">
        <v>17554</v>
      </c>
      <c r="P1543" s="82">
        <v>-59172.49</v>
      </c>
      <c r="Q1543" s="82">
        <v>0</v>
      </c>
      <c r="R1543" s="2">
        <f t="shared" si="48"/>
        <v>3775128</v>
      </c>
      <c r="S1543" s="2">
        <f t="shared" si="49"/>
        <v>2616.16632016632</v>
      </c>
    </row>
    <row r="1544" spans="1:19" x14ac:dyDescent="0.25">
      <c r="A1544" s="85" t="s">
        <v>17596</v>
      </c>
      <c r="B1544" s="85" t="s">
        <v>14556</v>
      </c>
      <c r="C1544" s="85" t="s">
        <v>14557</v>
      </c>
      <c r="D1544" s="85">
        <v>501</v>
      </c>
      <c r="E1544" s="85">
        <v>1</v>
      </c>
      <c r="F1544" s="85" t="s">
        <v>14903</v>
      </c>
      <c r="G1544" s="85" t="s">
        <v>14902</v>
      </c>
      <c r="H1544" s="85" t="s">
        <v>15034</v>
      </c>
      <c r="I1544" s="85" t="s">
        <v>18260</v>
      </c>
      <c r="J1544" s="84">
        <v>335</v>
      </c>
      <c r="K1544" s="84">
        <v>6</v>
      </c>
      <c r="L1544" s="82">
        <v>826976</v>
      </c>
      <c r="M1544" s="82">
        <v>14551</v>
      </c>
      <c r="N1544" s="82">
        <v>2425.15</v>
      </c>
      <c r="O1544" s="86" t="s">
        <v>17554</v>
      </c>
      <c r="P1544" s="82">
        <v>-12962.26</v>
      </c>
      <c r="Q1544" s="82">
        <v>0</v>
      </c>
      <c r="R1544" s="2">
        <f t="shared" si="48"/>
        <v>812425</v>
      </c>
      <c r="S1544" s="2">
        <f t="shared" si="49"/>
        <v>2425.1492537313434</v>
      </c>
    </row>
    <row r="1545" spans="1:19" x14ac:dyDescent="0.25">
      <c r="A1545" s="85" t="s">
        <v>17596</v>
      </c>
      <c r="B1545" s="85" t="s">
        <v>14556</v>
      </c>
      <c r="C1545" s="85" t="s">
        <v>14557</v>
      </c>
      <c r="D1545" s="85">
        <v>501</v>
      </c>
      <c r="E1545" s="85">
        <v>1</v>
      </c>
      <c r="F1545" s="85" t="s">
        <v>14903</v>
      </c>
      <c r="G1545" s="85" t="s">
        <v>14902</v>
      </c>
      <c r="H1545" s="85" t="s">
        <v>15033</v>
      </c>
      <c r="I1545" s="85" t="s">
        <v>18261</v>
      </c>
      <c r="J1545" s="84">
        <v>424</v>
      </c>
      <c r="K1545" s="84">
        <v>9</v>
      </c>
      <c r="L1545" s="82">
        <v>1065709</v>
      </c>
      <c r="M1545" s="82">
        <v>22151</v>
      </c>
      <c r="N1545" s="82">
        <v>2461.2199999999998</v>
      </c>
      <c r="O1545" s="86" t="s">
        <v>17554</v>
      </c>
      <c r="P1545" s="82">
        <v>-16704.240000000002</v>
      </c>
      <c r="Q1545" s="82">
        <v>0</v>
      </c>
      <c r="R1545" s="2">
        <f t="shared" si="48"/>
        <v>1043558</v>
      </c>
      <c r="S1545" s="2">
        <f t="shared" si="49"/>
        <v>2461.2216981132074</v>
      </c>
    </row>
    <row r="1546" spans="1:19" x14ac:dyDescent="0.25">
      <c r="A1546" s="85" t="s">
        <v>17596</v>
      </c>
      <c r="B1546" s="85" t="s">
        <v>14556</v>
      </c>
      <c r="C1546" s="85" t="s">
        <v>14557</v>
      </c>
      <c r="D1546" s="85">
        <v>501</v>
      </c>
      <c r="E1546" s="85">
        <v>1</v>
      </c>
      <c r="F1546" s="85" t="s">
        <v>14903</v>
      </c>
      <c r="G1546" s="85" t="s">
        <v>14902</v>
      </c>
      <c r="H1546" s="85" t="s">
        <v>15032</v>
      </c>
      <c r="I1546" s="85" t="s">
        <v>18262</v>
      </c>
      <c r="J1546" s="84">
        <v>582</v>
      </c>
      <c r="K1546" s="84">
        <v>0</v>
      </c>
      <c r="L1546" s="82">
        <v>1593417</v>
      </c>
      <c r="M1546" s="82">
        <v>0</v>
      </c>
      <c r="N1546" s="82">
        <v>2737.83</v>
      </c>
      <c r="O1546" s="86" t="s">
        <v>17554</v>
      </c>
      <c r="P1546" s="82">
        <v>-24975.7</v>
      </c>
      <c r="Q1546" s="82">
        <v>0</v>
      </c>
      <c r="R1546" s="2">
        <f t="shared" si="48"/>
        <v>1593417</v>
      </c>
      <c r="S1546" s="2">
        <f t="shared" si="49"/>
        <v>2737.8298969072166</v>
      </c>
    </row>
    <row r="1547" spans="1:19" x14ac:dyDescent="0.25">
      <c r="A1547" s="85" t="s">
        <v>17596</v>
      </c>
      <c r="B1547" s="85" t="s">
        <v>14556</v>
      </c>
      <c r="C1547" s="85" t="s">
        <v>14557</v>
      </c>
      <c r="D1547" s="85">
        <v>501</v>
      </c>
      <c r="E1547" s="85">
        <v>1</v>
      </c>
      <c r="F1547" s="85" t="s">
        <v>14903</v>
      </c>
      <c r="G1547" s="85" t="s">
        <v>14902</v>
      </c>
      <c r="H1547" s="85" t="s">
        <v>15031</v>
      </c>
      <c r="I1547" s="85" t="s">
        <v>15030</v>
      </c>
      <c r="J1547" s="84">
        <v>465</v>
      </c>
      <c r="K1547" s="84">
        <v>0</v>
      </c>
      <c r="L1547" s="82">
        <v>2005692</v>
      </c>
      <c r="M1547" s="82">
        <v>0</v>
      </c>
      <c r="N1547" s="82">
        <v>4313.32</v>
      </c>
      <c r="O1547" s="86" t="s">
        <v>17554</v>
      </c>
      <c r="P1547" s="82">
        <v>-31437.82</v>
      </c>
      <c r="Q1547" s="82">
        <v>0</v>
      </c>
      <c r="R1547" s="2">
        <f t="shared" si="48"/>
        <v>2005692</v>
      </c>
      <c r="S1547" s="2">
        <f t="shared" si="49"/>
        <v>4313.3161290322578</v>
      </c>
    </row>
    <row r="1548" spans="1:19" x14ac:dyDescent="0.25">
      <c r="A1548" s="85" t="s">
        <v>17596</v>
      </c>
      <c r="B1548" s="85" t="s">
        <v>14556</v>
      </c>
      <c r="C1548" s="85" t="s">
        <v>14557</v>
      </c>
      <c r="D1548" s="85">
        <v>501</v>
      </c>
      <c r="E1548" s="85">
        <v>1</v>
      </c>
      <c r="F1548" s="85" t="s">
        <v>14903</v>
      </c>
      <c r="G1548" s="85" t="s">
        <v>14902</v>
      </c>
      <c r="H1548" s="85" t="s">
        <v>15029</v>
      </c>
      <c r="I1548" s="85" t="s">
        <v>14797</v>
      </c>
      <c r="J1548" s="84">
        <v>252</v>
      </c>
      <c r="K1548" s="84">
        <v>0</v>
      </c>
      <c r="L1548" s="82">
        <v>1086956</v>
      </c>
      <c r="M1548" s="82">
        <v>0</v>
      </c>
      <c r="N1548" s="82">
        <v>4313.32</v>
      </c>
      <c r="O1548" s="86" t="s">
        <v>17554</v>
      </c>
      <c r="P1548" s="82">
        <v>-17037.27</v>
      </c>
      <c r="Q1548" s="82">
        <v>0</v>
      </c>
      <c r="R1548" s="2">
        <f t="shared" si="48"/>
        <v>1086956</v>
      </c>
      <c r="S1548" s="2">
        <f t="shared" si="49"/>
        <v>4313.3174603174602</v>
      </c>
    </row>
    <row r="1549" spans="1:19" x14ac:dyDescent="0.25">
      <c r="A1549" s="85" t="s">
        <v>17596</v>
      </c>
      <c r="B1549" s="85" t="s">
        <v>14556</v>
      </c>
      <c r="C1549" s="85" t="s">
        <v>14557</v>
      </c>
      <c r="D1549" s="85">
        <v>501</v>
      </c>
      <c r="E1549" s="85">
        <v>1</v>
      </c>
      <c r="F1549" s="85" t="s">
        <v>14903</v>
      </c>
      <c r="G1549" s="85" t="s">
        <v>14902</v>
      </c>
      <c r="H1549" s="85" t="s">
        <v>15028</v>
      </c>
      <c r="I1549" s="85" t="s">
        <v>15027</v>
      </c>
      <c r="J1549" s="84">
        <v>343</v>
      </c>
      <c r="K1549" s="84">
        <v>0</v>
      </c>
      <c r="L1549" s="82">
        <v>1479467</v>
      </c>
      <c r="M1549" s="82">
        <v>0</v>
      </c>
      <c r="N1549" s="82">
        <v>4313.3100000000004</v>
      </c>
      <c r="O1549" s="86" t="s">
        <v>17554</v>
      </c>
      <c r="P1549" s="82">
        <v>-23189.62</v>
      </c>
      <c r="Q1549" s="82">
        <v>0</v>
      </c>
      <c r="R1549" s="2">
        <f t="shared" si="48"/>
        <v>1479467</v>
      </c>
      <c r="S1549" s="2">
        <f t="shared" si="49"/>
        <v>4313.3148688046649</v>
      </c>
    </row>
    <row r="1550" spans="1:19" x14ac:dyDescent="0.25">
      <c r="A1550" s="85" t="s">
        <v>17596</v>
      </c>
      <c r="B1550" s="85" t="s">
        <v>14556</v>
      </c>
      <c r="C1550" s="85" t="s">
        <v>14557</v>
      </c>
      <c r="D1550" s="85">
        <v>501</v>
      </c>
      <c r="E1550" s="85">
        <v>1</v>
      </c>
      <c r="F1550" s="85" t="s">
        <v>14903</v>
      </c>
      <c r="G1550" s="85" t="s">
        <v>14902</v>
      </c>
      <c r="H1550" s="85" t="s">
        <v>15026</v>
      </c>
      <c r="I1550" s="85" t="s">
        <v>15025</v>
      </c>
      <c r="J1550" s="84">
        <v>282</v>
      </c>
      <c r="K1550" s="84">
        <v>0</v>
      </c>
      <c r="L1550" s="82">
        <v>1216355</v>
      </c>
      <c r="M1550" s="82">
        <v>0</v>
      </c>
      <c r="N1550" s="82">
        <v>4313.32</v>
      </c>
      <c r="O1550" s="86" t="s">
        <v>17554</v>
      </c>
      <c r="P1550" s="82">
        <v>-19065.52</v>
      </c>
      <c r="Q1550" s="82">
        <v>0</v>
      </c>
      <c r="R1550" s="2">
        <f t="shared" si="48"/>
        <v>1216355</v>
      </c>
      <c r="S1550" s="2">
        <f t="shared" si="49"/>
        <v>4313.3156028368794</v>
      </c>
    </row>
    <row r="1551" spans="1:19" x14ac:dyDescent="0.25">
      <c r="A1551" s="85" t="s">
        <v>17596</v>
      </c>
      <c r="B1551" s="85" t="s">
        <v>14556</v>
      </c>
      <c r="C1551" s="85" t="s">
        <v>14557</v>
      </c>
      <c r="D1551" s="85">
        <v>501</v>
      </c>
      <c r="E1551" s="85">
        <v>1</v>
      </c>
      <c r="F1551" s="85" t="s">
        <v>14903</v>
      </c>
      <c r="G1551" s="85" t="s">
        <v>14902</v>
      </c>
      <c r="H1551" s="85" t="s">
        <v>15024</v>
      </c>
      <c r="I1551" s="85" t="s">
        <v>15023</v>
      </c>
      <c r="J1551" s="84">
        <v>129</v>
      </c>
      <c r="K1551" s="84">
        <v>0</v>
      </c>
      <c r="L1551" s="82">
        <v>556417</v>
      </c>
      <c r="M1551" s="82">
        <v>0</v>
      </c>
      <c r="N1551" s="82">
        <v>4313.3100000000004</v>
      </c>
      <c r="O1551" s="86" t="s">
        <v>17554</v>
      </c>
      <c r="P1551" s="82">
        <v>-8721.4599999999991</v>
      </c>
      <c r="Q1551" s="82">
        <v>0</v>
      </c>
      <c r="R1551" s="2">
        <f t="shared" si="48"/>
        <v>556417</v>
      </c>
      <c r="S1551" s="2">
        <f t="shared" si="49"/>
        <v>4313.3100775193798</v>
      </c>
    </row>
    <row r="1552" spans="1:19" x14ac:dyDescent="0.25">
      <c r="A1552" s="85" t="s">
        <v>17596</v>
      </c>
      <c r="B1552" s="85" t="s">
        <v>14556</v>
      </c>
      <c r="C1552" s="85" t="s">
        <v>14557</v>
      </c>
      <c r="D1552" s="85">
        <v>501</v>
      </c>
      <c r="E1552" s="85">
        <v>1</v>
      </c>
      <c r="F1552" s="85" t="s">
        <v>14903</v>
      </c>
      <c r="G1552" s="85" t="s">
        <v>14902</v>
      </c>
      <c r="H1552" s="85" t="s">
        <v>15022</v>
      </c>
      <c r="I1552" s="85" t="s">
        <v>15021</v>
      </c>
      <c r="J1552" s="84">
        <v>379</v>
      </c>
      <c r="K1552" s="84">
        <v>0</v>
      </c>
      <c r="L1552" s="82">
        <v>1634746</v>
      </c>
      <c r="M1552" s="82">
        <v>0</v>
      </c>
      <c r="N1552" s="82">
        <v>4313.3100000000004</v>
      </c>
      <c r="O1552" s="86" t="s">
        <v>17554</v>
      </c>
      <c r="P1552" s="82">
        <v>-25623.52</v>
      </c>
      <c r="Q1552" s="82">
        <v>0</v>
      </c>
      <c r="R1552" s="2">
        <f t="shared" si="48"/>
        <v>1634746</v>
      </c>
      <c r="S1552" s="2">
        <f t="shared" si="49"/>
        <v>4313.3139841688653</v>
      </c>
    </row>
    <row r="1553" spans="1:19" x14ac:dyDescent="0.25">
      <c r="A1553" s="85" t="s">
        <v>17596</v>
      </c>
      <c r="B1553" s="85" t="s">
        <v>14556</v>
      </c>
      <c r="C1553" s="85" t="s">
        <v>14557</v>
      </c>
      <c r="D1553" s="85">
        <v>501</v>
      </c>
      <c r="E1553" s="85">
        <v>1</v>
      </c>
      <c r="F1553" s="85" t="s">
        <v>14903</v>
      </c>
      <c r="G1553" s="85" t="s">
        <v>14902</v>
      </c>
      <c r="H1553" s="85" t="s">
        <v>15020</v>
      </c>
      <c r="I1553" s="85" t="s">
        <v>15019</v>
      </c>
      <c r="J1553" s="84">
        <v>252</v>
      </c>
      <c r="K1553" s="84">
        <v>0</v>
      </c>
      <c r="L1553" s="82">
        <v>1086956</v>
      </c>
      <c r="M1553" s="82">
        <v>0</v>
      </c>
      <c r="N1553" s="82">
        <v>4313.32</v>
      </c>
      <c r="O1553" s="86" t="s">
        <v>17554</v>
      </c>
      <c r="P1553" s="82">
        <v>-17037.27</v>
      </c>
      <c r="Q1553" s="82">
        <v>0</v>
      </c>
      <c r="R1553" s="2">
        <f t="shared" si="48"/>
        <v>1086956</v>
      </c>
      <c r="S1553" s="2">
        <f t="shared" si="49"/>
        <v>4313.3174603174602</v>
      </c>
    </row>
    <row r="1554" spans="1:19" x14ac:dyDescent="0.25">
      <c r="A1554" s="85" t="s">
        <v>17596</v>
      </c>
      <c r="B1554" s="85" t="s">
        <v>14556</v>
      </c>
      <c r="C1554" s="85" t="s">
        <v>14557</v>
      </c>
      <c r="D1554" s="85">
        <v>501</v>
      </c>
      <c r="E1554" s="85">
        <v>1</v>
      </c>
      <c r="F1554" s="85" t="s">
        <v>14903</v>
      </c>
      <c r="G1554" s="85" t="s">
        <v>14902</v>
      </c>
      <c r="H1554" s="85" t="s">
        <v>15018</v>
      </c>
      <c r="I1554" s="85" t="s">
        <v>15017</v>
      </c>
      <c r="J1554" s="84">
        <v>392</v>
      </c>
      <c r="K1554" s="84">
        <v>0</v>
      </c>
      <c r="L1554" s="82">
        <v>1690820</v>
      </c>
      <c r="M1554" s="82">
        <v>0</v>
      </c>
      <c r="N1554" s="82">
        <v>4313.32</v>
      </c>
      <c r="O1554" s="86" t="s">
        <v>17554</v>
      </c>
      <c r="P1554" s="82">
        <v>-26502.42</v>
      </c>
      <c r="Q1554" s="82">
        <v>0</v>
      </c>
      <c r="R1554" s="2">
        <f t="shared" si="48"/>
        <v>1690820</v>
      </c>
      <c r="S1554" s="2">
        <f t="shared" si="49"/>
        <v>4313.3163265306121</v>
      </c>
    </row>
    <row r="1555" spans="1:19" x14ac:dyDescent="0.25">
      <c r="A1555" s="85" t="s">
        <v>17596</v>
      </c>
      <c r="B1555" s="85" t="s">
        <v>14556</v>
      </c>
      <c r="C1555" s="85" t="s">
        <v>14557</v>
      </c>
      <c r="D1555" s="85">
        <v>501</v>
      </c>
      <c r="E1555" s="85">
        <v>1</v>
      </c>
      <c r="F1555" s="85" t="s">
        <v>14903</v>
      </c>
      <c r="G1555" s="85" t="s">
        <v>14902</v>
      </c>
      <c r="H1555" s="85" t="s">
        <v>15016</v>
      </c>
      <c r="I1555" s="85" t="s">
        <v>15015</v>
      </c>
      <c r="J1555" s="84">
        <v>269</v>
      </c>
      <c r="K1555" s="84">
        <v>0</v>
      </c>
      <c r="L1555" s="82">
        <v>1160282</v>
      </c>
      <c r="M1555" s="82">
        <v>0</v>
      </c>
      <c r="N1555" s="82">
        <v>4313.32</v>
      </c>
      <c r="O1555" s="86" t="s">
        <v>17554</v>
      </c>
      <c r="P1555" s="82">
        <v>-18186.61</v>
      </c>
      <c r="Q1555" s="82">
        <v>0</v>
      </c>
      <c r="R1555" s="2">
        <f t="shared" si="48"/>
        <v>1160282</v>
      </c>
      <c r="S1555" s="2">
        <f t="shared" si="49"/>
        <v>4313.3159851301116</v>
      </c>
    </row>
    <row r="1556" spans="1:19" x14ac:dyDescent="0.25">
      <c r="A1556" s="85" t="s">
        <v>17596</v>
      </c>
      <c r="B1556" s="85" t="s">
        <v>14556</v>
      </c>
      <c r="C1556" s="85" t="s">
        <v>14557</v>
      </c>
      <c r="D1556" s="85">
        <v>501</v>
      </c>
      <c r="E1556" s="85">
        <v>1</v>
      </c>
      <c r="F1556" s="85" t="s">
        <v>14903</v>
      </c>
      <c r="G1556" s="85" t="s">
        <v>14902</v>
      </c>
      <c r="H1556" s="85" t="s">
        <v>15014</v>
      </c>
      <c r="I1556" s="85" t="s">
        <v>15013</v>
      </c>
      <c r="J1556" s="84">
        <v>357</v>
      </c>
      <c r="K1556" s="84">
        <v>0</v>
      </c>
      <c r="L1556" s="82">
        <v>1539853</v>
      </c>
      <c r="M1556" s="82">
        <v>0</v>
      </c>
      <c r="N1556" s="82">
        <v>4313.3100000000004</v>
      </c>
      <c r="O1556" s="86" t="s">
        <v>17554</v>
      </c>
      <c r="P1556" s="82">
        <v>-24136.13</v>
      </c>
      <c r="Q1556" s="82">
        <v>0</v>
      </c>
      <c r="R1556" s="2">
        <f t="shared" si="48"/>
        <v>1539853</v>
      </c>
      <c r="S1556" s="2">
        <f t="shared" si="49"/>
        <v>4313.3137254901958</v>
      </c>
    </row>
    <row r="1557" spans="1:19" x14ac:dyDescent="0.25">
      <c r="A1557" s="85" t="s">
        <v>17596</v>
      </c>
      <c r="B1557" s="85" t="s">
        <v>14556</v>
      </c>
      <c r="C1557" s="85" t="s">
        <v>14557</v>
      </c>
      <c r="D1557" s="85">
        <v>501</v>
      </c>
      <c r="E1557" s="85">
        <v>1</v>
      </c>
      <c r="F1557" s="85" t="s">
        <v>14903</v>
      </c>
      <c r="G1557" s="85" t="s">
        <v>14902</v>
      </c>
      <c r="H1557" s="85" t="s">
        <v>15012</v>
      </c>
      <c r="I1557" s="85" t="s">
        <v>19003</v>
      </c>
      <c r="J1557" s="84">
        <v>437</v>
      </c>
      <c r="K1557" s="84">
        <v>0</v>
      </c>
      <c r="L1557" s="82">
        <v>1884919</v>
      </c>
      <c r="M1557" s="82">
        <v>0</v>
      </c>
      <c r="N1557" s="82">
        <v>4313.32</v>
      </c>
      <c r="O1557" s="86" t="s">
        <v>17554</v>
      </c>
      <c r="P1557" s="82">
        <v>-29544.79</v>
      </c>
      <c r="Q1557" s="82">
        <v>0</v>
      </c>
      <c r="R1557" s="2">
        <f t="shared" si="48"/>
        <v>1884919</v>
      </c>
      <c r="S1557" s="2">
        <f t="shared" si="49"/>
        <v>4313.3157894736842</v>
      </c>
    </row>
    <row r="1558" spans="1:19" x14ac:dyDescent="0.25">
      <c r="A1558" s="85" t="s">
        <v>17596</v>
      </c>
      <c r="B1558" s="85" t="s">
        <v>14556</v>
      </c>
      <c r="C1558" s="85" t="s">
        <v>14557</v>
      </c>
      <c r="D1558" s="85">
        <v>501</v>
      </c>
      <c r="E1558" s="85">
        <v>1</v>
      </c>
      <c r="F1558" s="85" t="s">
        <v>14903</v>
      </c>
      <c r="G1558" s="85" t="s">
        <v>14902</v>
      </c>
      <c r="H1558" s="85" t="s">
        <v>15011</v>
      </c>
      <c r="I1558" s="85" t="s">
        <v>15010</v>
      </c>
      <c r="J1558" s="84">
        <v>350</v>
      </c>
      <c r="K1558" s="84">
        <v>0</v>
      </c>
      <c r="L1558" s="82">
        <v>1509661</v>
      </c>
      <c r="M1558" s="82">
        <v>0</v>
      </c>
      <c r="N1558" s="82">
        <v>4313.32</v>
      </c>
      <c r="O1558" s="86" t="s">
        <v>17554</v>
      </c>
      <c r="P1558" s="82">
        <v>-23662.880000000001</v>
      </c>
      <c r="Q1558" s="82">
        <v>0</v>
      </c>
      <c r="R1558" s="2">
        <f t="shared" si="48"/>
        <v>1509661</v>
      </c>
      <c r="S1558" s="2">
        <f t="shared" si="49"/>
        <v>4313.3171428571432</v>
      </c>
    </row>
    <row r="1559" spans="1:19" x14ac:dyDescent="0.25">
      <c r="A1559" s="85" t="s">
        <v>17596</v>
      </c>
      <c r="B1559" s="85" t="s">
        <v>14556</v>
      </c>
      <c r="C1559" s="85" t="s">
        <v>14557</v>
      </c>
      <c r="D1559" s="85">
        <v>501</v>
      </c>
      <c r="E1559" s="85">
        <v>1</v>
      </c>
      <c r="F1559" s="85" t="s">
        <v>14903</v>
      </c>
      <c r="G1559" s="85" t="s">
        <v>14902</v>
      </c>
      <c r="H1559" s="85" t="s">
        <v>15009</v>
      </c>
      <c r="I1559" s="85" t="s">
        <v>15008</v>
      </c>
      <c r="J1559" s="84">
        <v>151</v>
      </c>
      <c r="K1559" s="84">
        <v>0</v>
      </c>
      <c r="L1559" s="82">
        <v>651310</v>
      </c>
      <c r="M1559" s="82">
        <v>0</v>
      </c>
      <c r="N1559" s="82">
        <v>4313.3100000000004</v>
      </c>
      <c r="O1559" s="86" t="s">
        <v>17554</v>
      </c>
      <c r="P1559" s="82">
        <v>-10208.84</v>
      </c>
      <c r="Q1559" s="82">
        <v>0</v>
      </c>
      <c r="R1559" s="2">
        <f t="shared" si="48"/>
        <v>651310</v>
      </c>
      <c r="S1559" s="2">
        <f t="shared" si="49"/>
        <v>4313.3112582781459</v>
      </c>
    </row>
    <row r="1560" spans="1:19" x14ac:dyDescent="0.25">
      <c r="A1560" s="85" t="s">
        <v>17596</v>
      </c>
      <c r="B1560" s="85" t="s">
        <v>14556</v>
      </c>
      <c r="C1560" s="85" t="s">
        <v>14557</v>
      </c>
      <c r="D1560" s="85">
        <v>501</v>
      </c>
      <c r="E1560" s="85">
        <v>1</v>
      </c>
      <c r="F1560" s="85" t="s">
        <v>14903</v>
      </c>
      <c r="G1560" s="85" t="s">
        <v>14902</v>
      </c>
      <c r="H1560" s="85" t="s">
        <v>15007</v>
      </c>
      <c r="I1560" s="85" t="s">
        <v>15006</v>
      </c>
      <c r="J1560" s="84">
        <v>225</v>
      </c>
      <c r="K1560" s="84">
        <v>0</v>
      </c>
      <c r="L1560" s="82">
        <v>970496</v>
      </c>
      <c r="M1560" s="82">
        <v>0</v>
      </c>
      <c r="N1560" s="82">
        <v>4313.32</v>
      </c>
      <c r="O1560" s="86" t="s">
        <v>17554</v>
      </c>
      <c r="P1560" s="82">
        <v>-15211.85</v>
      </c>
      <c r="Q1560" s="82">
        <v>0</v>
      </c>
      <c r="R1560" s="2">
        <f t="shared" si="48"/>
        <v>970496</v>
      </c>
      <c r="S1560" s="2">
        <f t="shared" si="49"/>
        <v>4313.3155555555559</v>
      </c>
    </row>
    <row r="1561" spans="1:19" x14ac:dyDescent="0.25">
      <c r="A1561" s="85" t="s">
        <v>17596</v>
      </c>
      <c r="B1561" s="85" t="s">
        <v>14556</v>
      </c>
      <c r="C1561" s="85" t="s">
        <v>14557</v>
      </c>
      <c r="D1561" s="85">
        <v>501</v>
      </c>
      <c r="E1561" s="85">
        <v>1</v>
      </c>
      <c r="F1561" s="85" t="s">
        <v>14903</v>
      </c>
      <c r="G1561" s="85" t="s">
        <v>14902</v>
      </c>
      <c r="H1561" s="85" t="s">
        <v>15005</v>
      </c>
      <c r="I1561" s="85" t="s">
        <v>15004</v>
      </c>
      <c r="J1561" s="84">
        <v>317</v>
      </c>
      <c r="K1561" s="84">
        <v>0</v>
      </c>
      <c r="L1561" s="82">
        <v>1367321</v>
      </c>
      <c r="M1561" s="82">
        <v>0</v>
      </c>
      <c r="N1561" s="82">
        <v>4313.32</v>
      </c>
      <c r="O1561" s="86" t="s">
        <v>17554</v>
      </c>
      <c r="P1561" s="82">
        <v>-21431.81</v>
      </c>
      <c r="Q1561" s="82">
        <v>0</v>
      </c>
      <c r="R1561" s="2">
        <f t="shared" si="48"/>
        <v>1367321</v>
      </c>
      <c r="S1561" s="2">
        <f t="shared" si="49"/>
        <v>4313.3154574132495</v>
      </c>
    </row>
    <row r="1562" spans="1:19" x14ac:dyDescent="0.25">
      <c r="A1562" s="85" t="s">
        <v>17596</v>
      </c>
      <c r="B1562" s="85" t="s">
        <v>14556</v>
      </c>
      <c r="C1562" s="85" t="s">
        <v>14557</v>
      </c>
      <c r="D1562" s="85">
        <v>501</v>
      </c>
      <c r="E1562" s="85">
        <v>1</v>
      </c>
      <c r="F1562" s="85" t="s">
        <v>14903</v>
      </c>
      <c r="G1562" s="85" t="s">
        <v>14902</v>
      </c>
      <c r="H1562" s="85" t="s">
        <v>15003</v>
      </c>
      <c r="I1562" s="85" t="s">
        <v>15002</v>
      </c>
      <c r="J1562" s="84">
        <v>394</v>
      </c>
      <c r="K1562" s="84">
        <v>0</v>
      </c>
      <c r="L1562" s="82">
        <v>1699447</v>
      </c>
      <c r="M1562" s="82">
        <v>0</v>
      </c>
      <c r="N1562" s="82">
        <v>4313.32</v>
      </c>
      <c r="O1562" s="86" t="s">
        <v>17554</v>
      </c>
      <c r="P1562" s="82">
        <v>-26637.64</v>
      </c>
      <c r="Q1562" s="82">
        <v>0</v>
      </c>
      <c r="R1562" s="2">
        <f t="shared" si="48"/>
        <v>1699447</v>
      </c>
      <c r="S1562" s="2">
        <f t="shared" si="49"/>
        <v>4313.3172588832485</v>
      </c>
    </row>
    <row r="1563" spans="1:19" x14ac:dyDescent="0.25">
      <c r="A1563" s="85" t="s">
        <v>17596</v>
      </c>
      <c r="B1563" s="85" t="s">
        <v>14556</v>
      </c>
      <c r="C1563" s="85" t="s">
        <v>14557</v>
      </c>
      <c r="D1563" s="85">
        <v>501</v>
      </c>
      <c r="E1563" s="85">
        <v>1</v>
      </c>
      <c r="F1563" s="85" t="s">
        <v>14903</v>
      </c>
      <c r="G1563" s="85" t="s">
        <v>14902</v>
      </c>
      <c r="H1563" s="85" t="s">
        <v>15001</v>
      </c>
      <c r="I1563" s="85" t="s">
        <v>15000</v>
      </c>
      <c r="J1563" s="84">
        <v>267</v>
      </c>
      <c r="K1563" s="84">
        <v>0</v>
      </c>
      <c r="L1563" s="82">
        <v>1151655</v>
      </c>
      <c r="M1563" s="82">
        <v>0</v>
      </c>
      <c r="N1563" s="82">
        <v>4313.3100000000004</v>
      </c>
      <c r="O1563" s="86" t="s">
        <v>17554</v>
      </c>
      <c r="P1563" s="82">
        <v>-18051.39</v>
      </c>
      <c r="Q1563" s="82">
        <v>0</v>
      </c>
      <c r="R1563" s="2">
        <f t="shared" si="48"/>
        <v>1151655</v>
      </c>
      <c r="S1563" s="2">
        <f t="shared" si="49"/>
        <v>4313.3146067415728</v>
      </c>
    </row>
    <row r="1564" spans="1:19" x14ac:dyDescent="0.25">
      <c r="A1564" s="85" t="s">
        <v>17596</v>
      </c>
      <c r="B1564" s="85" t="s">
        <v>14556</v>
      </c>
      <c r="C1564" s="85" t="s">
        <v>14557</v>
      </c>
      <c r="D1564" s="85">
        <v>501</v>
      </c>
      <c r="E1564" s="85">
        <v>1</v>
      </c>
      <c r="F1564" s="85" t="s">
        <v>14903</v>
      </c>
      <c r="G1564" s="85" t="s">
        <v>14902</v>
      </c>
      <c r="H1564" s="85" t="s">
        <v>14999</v>
      </c>
      <c r="I1564" s="85" t="s">
        <v>14998</v>
      </c>
      <c r="J1564" s="84">
        <v>125</v>
      </c>
      <c r="K1564" s="84">
        <v>0</v>
      </c>
      <c r="L1564" s="82">
        <v>539165</v>
      </c>
      <c r="M1564" s="82">
        <v>0</v>
      </c>
      <c r="N1564" s="82">
        <v>4313.32</v>
      </c>
      <c r="O1564" s="86" t="s">
        <v>17554</v>
      </c>
      <c r="P1564" s="82">
        <v>-8451.0300000000007</v>
      </c>
      <c r="Q1564" s="82">
        <v>0</v>
      </c>
      <c r="R1564" s="2">
        <f t="shared" si="48"/>
        <v>539165</v>
      </c>
      <c r="S1564" s="2">
        <f t="shared" si="49"/>
        <v>4313.32</v>
      </c>
    </row>
    <row r="1565" spans="1:19" x14ac:dyDescent="0.25">
      <c r="A1565" s="85" t="s">
        <v>17596</v>
      </c>
      <c r="B1565" s="85" t="s">
        <v>14556</v>
      </c>
      <c r="C1565" s="85" t="s">
        <v>14557</v>
      </c>
      <c r="D1565" s="85">
        <v>501</v>
      </c>
      <c r="E1565" s="85">
        <v>1</v>
      </c>
      <c r="F1565" s="85" t="s">
        <v>14903</v>
      </c>
      <c r="G1565" s="85" t="s">
        <v>14902</v>
      </c>
      <c r="H1565" s="85" t="s">
        <v>14997</v>
      </c>
      <c r="I1565" s="85" t="s">
        <v>14996</v>
      </c>
      <c r="J1565" s="84">
        <v>16</v>
      </c>
      <c r="K1565" s="84">
        <v>0</v>
      </c>
      <c r="L1565" s="82">
        <v>23023</v>
      </c>
      <c r="M1565" s="82">
        <v>0</v>
      </c>
      <c r="N1565" s="82">
        <v>1438.94</v>
      </c>
      <c r="O1565" s="86" t="s">
        <v>17554</v>
      </c>
      <c r="P1565" s="82">
        <v>-360.86</v>
      </c>
      <c r="Q1565" s="82">
        <v>0</v>
      </c>
      <c r="R1565" s="2">
        <f t="shared" si="48"/>
        <v>23023</v>
      </c>
      <c r="S1565" s="2">
        <f t="shared" si="49"/>
        <v>1438.9375</v>
      </c>
    </row>
    <row r="1566" spans="1:19" x14ac:dyDescent="0.25">
      <c r="A1566" s="85" t="s">
        <v>17596</v>
      </c>
      <c r="B1566" s="85" t="s">
        <v>14556</v>
      </c>
      <c r="C1566" s="85" t="s">
        <v>14557</v>
      </c>
      <c r="D1566" s="85">
        <v>501</v>
      </c>
      <c r="E1566" s="85">
        <v>1</v>
      </c>
      <c r="F1566" s="85" t="s">
        <v>14903</v>
      </c>
      <c r="G1566" s="85" t="s">
        <v>14902</v>
      </c>
      <c r="H1566" s="85" t="s">
        <v>18622</v>
      </c>
      <c r="I1566" s="85" t="s">
        <v>18623</v>
      </c>
      <c r="J1566" s="84">
        <v>0</v>
      </c>
      <c r="K1566" s="84">
        <v>130</v>
      </c>
      <c r="L1566" s="82">
        <v>560731</v>
      </c>
      <c r="M1566" s="82">
        <v>560731</v>
      </c>
      <c r="N1566" s="82">
        <v>4313.32</v>
      </c>
      <c r="O1566" s="86" t="s">
        <v>17554</v>
      </c>
      <c r="P1566" s="82">
        <v>-8789.07</v>
      </c>
      <c r="Q1566" s="82">
        <v>0</v>
      </c>
      <c r="R1566" s="2">
        <f t="shared" si="48"/>
        <v>0</v>
      </c>
      <c r="S1566" s="2" t="e">
        <f t="shared" si="49"/>
        <v>#DIV/0!</v>
      </c>
    </row>
    <row r="1567" spans="1:19" x14ac:dyDescent="0.25">
      <c r="A1567" s="85" t="s">
        <v>17596</v>
      </c>
      <c r="B1567" s="85" t="s">
        <v>14556</v>
      </c>
      <c r="C1567" s="85" t="s">
        <v>14557</v>
      </c>
      <c r="D1567" s="85">
        <v>501</v>
      </c>
      <c r="E1567" s="85">
        <v>1</v>
      </c>
      <c r="F1567" s="85" t="s">
        <v>14903</v>
      </c>
      <c r="G1567" s="85" t="s">
        <v>14902</v>
      </c>
      <c r="H1567" s="85" t="s">
        <v>14995</v>
      </c>
      <c r="I1567" s="85" t="s">
        <v>14994</v>
      </c>
      <c r="J1567" s="84">
        <v>81</v>
      </c>
      <c r="K1567" s="84">
        <v>0</v>
      </c>
      <c r="L1567" s="82">
        <v>116553</v>
      </c>
      <c r="M1567" s="82">
        <v>0</v>
      </c>
      <c r="N1567" s="82">
        <v>1438.93</v>
      </c>
      <c r="O1567" s="86" t="s">
        <v>17554</v>
      </c>
      <c r="P1567" s="82">
        <v>-1826.88</v>
      </c>
      <c r="Q1567" s="82">
        <v>0</v>
      </c>
      <c r="R1567" s="2">
        <f t="shared" si="48"/>
        <v>116553</v>
      </c>
      <c r="S1567" s="2">
        <f t="shared" si="49"/>
        <v>1438.9259259259259</v>
      </c>
    </row>
    <row r="1568" spans="1:19" x14ac:dyDescent="0.25">
      <c r="A1568" s="85" t="s">
        <v>17596</v>
      </c>
      <c r="B1568" s="85" t="s">
        <v>14556</v>
      </c>
      <c r="C1568" s="85" t="s">
        <v>14557</v>
      </c>
      <c r="D1568" s="85">
        <v>501</v>
      </c>
      <c r="E1568" s="85">
        <v>1</v>
      </c>
      <c r="F1568" s="85" t="s">
        <v>14903</v>
      </c>
      <c r="G1568" s="85" t="s">
        <v>14902</v>
      </c>
      <c r="H1568" s="85" t="s">
        <v>14993</v>
      </c>
      <c r="I1568" s="85" t="s">
        <v>14992</v>
      </c>
      <c r="J1568" s="84">
        <v>584</v>
      </c>
      <c r="K1568" s="84">
        <v>0</v>
      </c>
      <c r="L1568" s="82">
        <v>2518976</v>
      </c>
      <c r="M1568" s="82">
        <v>0</v>
      </c>
      <c r="N1568" s="82">
        <v>4313.32</v>
      </c>
      <c r="O1568" s="86" t="s">
        <v>17554</v>
      </c>
      <c r="P1568" s="82">
        <v>-39483.199999999997</v>
      </c>
      <c r="Q1568" s="82">
        <v>0</v>
      </c>
      <c r="R1568" s="2">
        <f t="shared" si="48"/>
        <v>2518976</v>
      </c>
      <c r="S1568" s="2">
        <f t="shared" si="49"/>
        <v>4313.3150684931506</v>
      </c>
    </row>
    <row r="1569" spans="1:19" x14ac:dyDescent="0.25">
      <c r="A1569" s="85" t="s">
        <v>17596</v>
      </c>
      <c r="B1569" s="85" t="s">
        <v>14556</v>
      </c>
      <c r="C1569" s="85" t="s">
        <v>14557</v>
      </c>
      <c r="D1569" s="85">
        <v>501</v>
      </c>
      <c r="E1569" s="85">
        <v>1</v>
      </c>
      <c r="F1569" s="85" t="s">
        <v>14903</v>
      </c>
      <c r="G1569" s="85" t="s">
        <v>14902</v>
      </c>
      <c r="H1569" s="85" t="s">
        <v>18624</v>
      </c>
      <c r="I1569" s="85" t="s">
        <v>18625</v>
      </c>
      <c r="J1569" s="84">
        <v>0</v>
      </c>
      <c r="K1569" s="84">
        <v>134</v>
      </c>
      <c r="L1569" s="82">
        <v>577984</v>
      </c>
      <c r="M1569" s="82">
        <v>577984</v>
      </c>
      <c r="N1569" s="82">
        <v>4313.3100000000004</v>
      </c>
      <c r="O1569" s="86" t="s">
        <v>17554</v>
      </c>
      <c r="P1569" s="82">
        <v>-9059.5</v>
      </c>
      <c r="Q1569" s="82">
        <v>0</v>
      </c>
      <c r="R1569" s="2">
        <f t="shared" si="48"/>
        <v>0</v>
      </c>
      <c r="S1569" s="2" t="e">
        <f t="shared" si="49"/>
        <v>#DIV/0!</v>
      </c>
    </row>
    <row r="1570" spans="1:19" x14ac:dyDescent="0.25">
      <c r="A1570" s="85" t="s">
        <v>17596</v>
      </c>
      <c r="B1570" s="85" t="s">
        <v>14556</v>
      </c>
      <c r="C1570" s="85" t="s">
        <v>14557</v>
      </c>
      <c r="D1570" s="85">
        <v>501</v>
      </c>
      <c r="E1570" s="85">
        <v>1</v>
      </c>
      <c r="F1570" s="85" t="s">
        <v>14903</v>
      </c>
      <c r="G1570" s="85" t="s">
        <v>14902</v>
      </c>
      <c r="H1570" s="85" t="s">
        <v>14991</v>
      </c>
      <c r="I1570" s="85" t="s">
        <v>14990</v>
      </c>
      <c r="J1570" s="84">
        <v>353</v>
      </c>
      <c r="K1570" s="84">
        <v>0</v>
      </c>
      <c r="L1570" s="82">
        <v>769508</v>
      </c>
      <c r="M1570" s="82">
        <v>0</v>
      </c>
      <c r="N1570" s="82">
        <v>2179.91</v>
      </c>
      <c r="O1570" s="86" t="s">
        <v>17554</v>
      </c>
      <c r="P1570" s="82">
        <v>-12061.5</v>
      </c>
      <c r="Q1570" s="82">
        <v>0</v>
      </c>
      <c r="R1570" s="2">
        <f t="shared" si="48"/>
        <v>769508</v>
      </c>
      <c r="S1570" s="2">
        <f t="shared" si="49"/>
        <v>2179.9093484419263</v>
      </c>
    </row>
    <row r="1571" spans="1:19" x14ac:dyDescent="0.25">
      <c r="A1571" s="85" t="s">
        <v>17596</v>
      </c>
      <c r="B1571" s="85" t="s">
        <v>14556</v>
      </c>
      <c r="C1571" s="85" t="s">
        <v>14557</v>
      </c>
      <c r="D1571" s="85">
        <v>501</v>
      </c>
      <c r="E1571" s="85">
        <v>1</v>
      </c>
      <c r="F1571" s="85" t="s">
        <v>14903</v>
      </c>
      <c r="G1571" s="85" t="s">
        <v>14902</v>
      </c>
      <c r="H1571" s="85" t="s">
        <v>14989</v>
      </c>
      <c r="I1571" s="85" t="s">
        <v>14988</v>
      </c>
      <c r="J1571" s="84">
        <v>121</v>
      </c>
      <c r="K1571" s="84">
        <v>0</v>
      </c>
      <c r="L1571" s="82">
        <v>521912</v>
      </c>
      <c r="M1571" s="82">
        <v>0</v>
      </c>
      <c r="N1571" s="82">
        <v>4313.32</v>
      </c>
      <c r="O1571" s="86" t="s">
        <v>17554</v>
      </c>
      <c r="P1571" s="82">
        <v>-8180.59</v>
      </c>
      <c r="Q1571" s="82">
        <v>0</v>
      </c>
      <c r="R1571" s="2">
        <f t="shared" si="48"/>
        <v>521912</v>
      </c>
      <c r="S1571" s="2">
        <f t="shared" si="49"/>
        <v>4313.3223140495866</v>
      </c>
    </row>
    <row r="1572" spans="1:19" x14ac:dyDescent="0.25">
      <c r="A1572" s="85" t="s">
        <v>17596</v>
      </c>
      <c r="B1572" s="85" t="s">
        <v>14556</v>
      </c>
      <c r="C1572" s="85" t="s">
        <v>14557</v>
      </c>
      <c r="D1572" s="85">
        <v>501</v>
      </c>
      <c r="E1572" s="85">
        <v>1</v>
      </c>
      <c r="F1572" s="85" t="s">
        <v>14903</v>
      </c>
      <c r="G1572" s="85" t="s">
        <v>14902</v>
      </c>
      <c r="H1572" s="85" t="s">
        <v>14987</v>
      </c>
      <c r="I1572" s="85" t="s">
        <v>14986</v>
      </c>
      <c r="J1572" s="84">
        <v>18</v>
      </c>
      <c r="K1572" s="84">
        <v>0</v>
      </c>
      <c r="L1572" s="82">
        <v>25900</v>
      </c>
      <c r="M1572" s="82">
        <v>0</v>
      </c>
      <c r="N1572" s="82">
        <v>1438.89</v>
      </c>
      <c r="O1572" s="86" t="s">
        <v>17554</v>
      </c>
      <c r="P1572" s="82">
        <v>-405.97</v>
      </c>
      <c r="Q1572" s="82">
        <v>0</v>
      </c>
      <c r="R1572" s="2">
        <f t="shared" si="48"/>
        <v>25900</v>
      </c>
      <c r="S1572" s="2">
        <f t="shared" si="49"/>
        <v>1438.8888888888889</v>
      </c>
    </row>
    <row r="1573" spans="1:19" x14ac:dyDescent="0.25">
      <c r="A1573" s="85" t="s">
        <v>17596</v>
      </c>
      <c r="B1573" s="85" t="s">
        <v>14556</v>
      </c>
      <c r="C1573" s="85" t="s">
        <v>14557</v>
      </c>
      <c r="D1573" s="85">
        <v>501</v>
      </c>
      <c r="E1573" s="85">
        <v>1</v>
      </c>
      <c r="F1573" s="85" t="s">
        <v>14903</v>
      </c>
      <c r="G1573" s="85" t="s">
        <v>14902</v>
      </c>
      <c r="H1573" s="85" t="s">
        <v>14985</v>
      </c>
      <c r="I1573" s="85" t="s">
        <v>14984</v>
      </c>
      <c r="J1573" s="84">
        <v>59</v>
      </c>
      <c r="K1573" s="84">
        <v>0</v>
      </c>
      <c r="L1573" s="82">
        <v>84896</v>
      </c>
      <c r="M1573" s="82">
        <v>0</v>
      </c>
      <c r="N1573" s="82">
        <v>1438.92</v>
      </c>
      <c r="O1573" s="86" t="s">
        <v>17554</v>
      </c>
      <c r="P1573" s="82">
        <v>-1330.69</v>
      </c>
      <c r="Q1573" s="82">
        <v>0</v>
      </c>
      <c r="R1573" s="2">
        <f t="shared" si="48"/>
        <v>84896</v>
      </c>
      <c r="S1573" s="2">
        <f t="shared" si="49"/>
        <v>1438.9152542372881</v>
      </c>
    </row>
    <row r="1574" spans="1:19" x14ac:dyDescent="0.25">
      <c r="A1574" s="85" t="s">
        <v>17596</v>
      </c>
      <c r="B1574" s="85" t="s">
        <v>14556</v>
      </c>
      <c r="C1574" s="85" t="s">
        <v>14557</v>
      </c>
      <c r="D1574" s="85">
        <v>501</v>
      </c>
      <c r="E1574" s="85">
        <v>1</v>
      </c>
      <c r="F1574" s="85" t="s">
        <v>14903</v>
      </c>
      <c r="G1574" s="85" t="s">
        <v>14902</v>
      </c>
      <c r="H1574" s="85" t="s">
        <v>14983</v>
      </c>
      <c r="I1574" s="85" t="s">
        <v>14982</v>
      </c>
      <c r="J1574" s="84">
        <v>94</v>
      </c>
      <c r="K1574" s="84">
        <v>0</v>
      </c>
      <c r="L1574" s="82">
        <v>135258</v>
      </c>
      <c r="M1574" s="82">
        <v>0</v>
      </c>
      <c r="N1574" s="82">
        <v>1438.91</v>
      </c>
      <c r="O1574" s="86" t="s">
        <v>17554</v>
      </c>
      <c r="P1574" s="82">
        <v>-2120.08</v>
      </c>
      <c r="Q1574" s="82">
        <v>0</v>
      </c>
      <c r="R1574" s="2">
        <f t="shared" si="48"/>
        <v>135258</v>
      </c>
      <c r="S1574" s="2">
        <f t="shared" si="49"/>
        <v>1438.9148936170213</v>
      </c>
    </row>
    <row r="1575" spans="1:19" x14ac:dyDescent="0.25">
      <c r="A1575" s="85" t="s">
        <v>17596</v>
      </c>
      <c r="B1575" s="85" t="s">
        <v>14556</v>
      </c>
      <c r="C1575" s="85" t="s">
        <v>14557</v>
      </c>
      <c r="D1575" s="85">
        <v>501</v>
      </c>
      <c r="E1575" s="85">
        <v>1</v>
      </c>
      <c r="F1575" s="85" t="s">
        <v>14903</v>
      </c>
      <c r="G1575" s="85" t="s">
        <v>14902</v>
      </c>
      <c r="H1575" s="85" t="s">
        <v>14981</v>
      </c>
      <c r="I1575" s="85" t="s">
        <v>14980</v>
      </c>
      <c r="J1575" s="84">
        <v>16</v>
      </c>
      <c r="K1575" s="84">
        <v>0</v>
      </c>
      <c r="L1575" s="82">
        <v>23023</v>
      </c>
      <c r="M1575" s="82">
        <v>0</v>
      </c>
      <c r="N1575" s="82">
        <v>1438.94</v>
      </c>
      <c r="O1575" s="86" t="s">
        <v>17554</v>
      </c>
      <c r="P1575" s="82">
        <v>-360.86</v>
      </c>
      <c r="Q1575" s="82">
        <v>0</v>
      </c>
      <c r="R1575" s="2">
        <f t="shared" si="48"/>
        <v>23023</v>
      </c>
      <c r="S1575" s="2">
        <f t="shared" si="49"/>
        <v>1438.9375</v>
      </c>
    </row>
    <row r="1576" spans="1:19" x14ac:dyDescent="0.25">
      <c r="A1576" s="85" t="s">
        <v>17596</v>
      </c>
      <c r="B1576" s="85" t="s">
        <v>14556</v>
      </c>
      <c r="C1576" s="85" t="s">
        <v>14557</v>
      </c>
      <c r="D1576" s="85">
        <v>501</v>
      </c>
      <c r="E1576" s="85">
        <v>1</v>
      </c>
      <c r="F1576" s="85" t="s">
        <v>14903</v>
      </c>
      <c r="G1576" s="85" t="s">
        <v>14902</v>
      </c>
      <c r="H1576" s="85" t="s">
        <v>14979</v>
      </c>
      <c r="I1576" s="85" t="s">
        <v>14978</v>
      </c>
      <c r="J1576" s="84">
        <v>66</v>
      </c>
      <c r="K1576" s="84">
        <v>0</v>
      </c>
      <c r="L1576" s="82">
        <v>94969</v>
      </c>
      <c r="M1576" s="82">
        <v>0</v>
      </c>
      <c r="N1576" s="82">
        <v>1438.92</v>
      </c>
      <c r="O1576" s="86" t="s">
        <v>17554</v>
      </c>
      <c r="P1576" s="82">
        <v>-1488.57</v>
      </c>
      <c r="Q1576" s="82">
        <v>0</v>
      </c>
      <c r="R1576" s="2">
        <f t="shared" si="48"/>
        <v>94969</v>
      </c>
      <c r="S1576" s="2">
        <f t="shared" si="49"/>
        <v>1438.9242424242425</v>
      </c>
    </row>
    <row r="1577" spans="1:19" x14ac:dyDescent="0.25">
      <c r="A1577" s="85" t="s">
        <v>17596</v>
      </c>
      <c r="B1577" s="85" t="s">
        <v>14556</v>
      </c>
      <c r="C1577" s="85" t="s">
        <v>14557</v>
      </c>
      <c r="D1577" s="85">
        <v>501</v>
      </c>
      <c r="E1577" s="85">
        <v>1</v>
      </c>
      <c r="F1577" s="85" t="s">
        <v>14903</v>
      </c>
      <c r="G1577" s="85" t="s">
        <v>14902</v>
      </c>
      <c r="H1577" s="85" t="s">
        <v>14977</v>
      </c>
      <c r="I1577" s="85" t="s">
        <v>14976</v>
      </c>
      <c r="J1577" s="84">
        <v>60</v>
      </c>
      <c r="K1577" s="84">
        <v>0</v>
      </c>
      <c r="L1577" s="82">
        <v>86335</v>
      </c>
      <c r="M1577" s="82">
        <v>0</v>
      </c>
      <c r="N1577" s="82">
        <v>1438.92</v>
      </c>
      <c r="O1577" s="86" t="s">
        <v>17554</v>
      </c>
      <c r="P1577" s="82">
        <v>-1353.24</v>
      </c>
      <c r="Q1577" s="82">
        <v>0</v>
      </c>
      <c r="R1577" s="2">
        <f t="shared" si="48"/>
        <v>86335</v>
      </c>
      <c r="S1577" s="2">
        <f t="shared" si="49"/>
        <v>1438.9166666666667</v>
      </c>
    </row>
    <row r="1578" spans="1:19" x14ac:dyDescent="0.25">
      <c r="A1578" s="85" t="s">
        <v>17596</v>
      </c>
      <c r="B1578" s="85" t="s">
        <v>14556</v>
      </c>
      <c r="C1578" s="85" t="s">
        <v>14557</v>
      </c>
      <c r="D1578" s="85">
        <v>501</v>
      </c>
      <c r="E1578" s="85">
        <v>1</v>
      </c>
      <c r="F1578" s="85" t="s">
        <v>14903</v>
      </c>
      <c r="G1578" s="85" t="s">
        <v>14902</v>
      </c>
      <c r="H1578" s="85" t="s">
        <v>14975</v>
      </c>
      <c r="I1578" s="85" t="s">
        <v>14974</v>
      </c>
      <c r="J1578" s="84">
        <v>14</v>
      </c>
      <c r="K1578" s="84">
        <v>0</v>
      </c>
      <c r="L1578" s="82">
        <v>20145</v>
      </c>
      <c r="M1578" s="82">
        <v>0</v>
      </c>
      <c r="N1578" s="82">
        <v>1438.93</v>
      </c>
      <c r="O1578" s="86" t="s">
        <v>17554</v>
      </c>
      <c r="P1578" s="82">
        <v>-315.76</v>
      </c>
      <c r="Q1578" s="82">
        <v>0</v>
      </c>
      <c r="R1578" s="2">
        <f t="shared" si="48"/>
        <v>20145</v>
      </c>
      <c r="S1578" s="2">
        <f t="shared" si="49"/>
        <v>1438.9285714285713</v>
      </c>
    </row>
    <row r="1579" spans="1:19" x14ac:dyDescent="0.25">
      <c r="A1579" s="85" t="s">
        <v>17596</v>
      </c>
      <c r="B1579" s="85" t="s">
        <v>14556</v>
      </c>
      <c r="C1579" s="85" t="s">
        <v>14557</v>
      </c>
      <c r="D1579" s="85">
        <v>501</v>
      </c>
      <c r="E1579" s="85">
        <v>1</v>
      </c>
      <c r="F1579" s="85" t="s">
        <v>14903</v>
      </c>
      <c r="G1579" s="85" t="s">
        <v>14902</v>
      </c>
      <c r="H1579" s="85" t="s">
        <v>14973</v>
      </c>
      <c r="I1579" s="85" t="s">
        <v>14972</v>
      </c>
      <c r="J1579" s="84">
        <v>14</v>
      </c>
      <c r="K1579" s="84">
        <v>0</v>
      </c>
      <c r="L1579" s="82">
        <v>20145</v>
      </c>
      <c r="M1579" s="82">
        <v>0</v>
      </c>
      <c r="N1579" s="82">
        <v>1438.93</v>
      </c>
      <c r="O1579" s="86" t="s">
        <v>17554</v>
      </c>
      <c r="P1579" s="82">
        <v>-315.76</v>
      </c>
      <c r="Q1579" s="82">
        <v>0</v>
      </c>
      <c r="R1579" s="2">
        <f t="shared" si="48"/>
        <v>20145</v>
      </c>
      <c r="S1579" s="2">
        <f t="shared" si="49"/>
        <v>1438.9285714285713</v>
      </c>
    </row>
    <row r="1580" spans="1:19" x14ac:dyDescent="0.25">
      <c r="A1580" s="85" t="s">
        <v>17596</v>
      </c>
      <c r="B1580" s="85" t="s">
        <v>14556</v>
      </c>
      <c r="C1580" s="85" t="s">
        <v>14557</v>
      </c>
      <c r="D1580" s="85">
        <v>501</v>
      </c>
      <c r="E1580" s="85">
        <v>1</v>
      </c>
      <c r="F1580" s="85" t="s">
        <v>14903</v>
      </c>
      <c r="G1580" s="85" t="s">
        <v>14902</v>
      </c>
      <c r="H1580" s="85" t="s">
        <v>14971</v>
      </c>
      <c r="I1580" s="85" t="s">
        <v>14970</v>
      </c>
      <c r="J1580" s="84">
        <v>40</v>
      </c>
      <c r="K1580" s="84">
        <v>0</v>
      </c>
      <c r="L1580" s="82">
        <v>57557</v>
      </c>
      <c r="M1580" s="82">
        <v>0</v>
      </c>
      <c r="N1580" s="82">
        <v>1438.92</v>
      </c>
      <c r="O1580" s="86" t="s">
        <v>17554</v>
      </c>
      <c r="P1580" s="82">
        <v>-902.16</v>
      </c>
      <c r="Q1580" s="82">
        <v>0</v>
      </c>
      <c r="R1580" s="2">
        <f t="shared" si="48"/>
        <v>57557</v>
      </c>
      <c r="S1580" s="2">
        <f t="shared" si="49"/>
        <v>1438.925</v>
      </c>
    </row>
    <row r="1581" spans="1:19" x14ac:dyDescent="0.25">
      <c r="A1581" s="85" t="s">
        <v>17596</v>
      </c>
      <c r="B1581" s="85" t="s">
        <v>14556</v>
      </c>
      <c r="C1581" s="85" t="s">
        <v>14557</v>
      </c>
      <c r="D1581" s="85">
        <v>501</v>
      </c>
      <c r="E1581" s="85">
        <v>1</v>
      </c>
      <c r="F1581" s="85" t="s">
        <v>14903</v>
      </c>
      <c r="G1581" s="85" t="s">
        <v>14902</v>
      </c>
      <c r="H1581" s="85" t="s">
        <v>14969</v>
      </c>
      <c r="I1581" s="85" t="s">
        <v>14968</v>
      </c>
      <c r="J1581" s="84">
        <v>63</v>
      </c>
      <c r="K1581" s="84">
        <v>0</v>
      </c>
      <c r="L1581" s="82">
        <v>90652</v>
      </c>
      <c r="M1581" s="82">
        <v>0</v>
      </c>
      <c r="N1581" s="82">
        <v>1438.92</v>
      </c>
      <c r="O1581" s="86" t="s">
        <v>17554</v>
      </c>
      <c r="P1581" s="82">
        <v>-1420.9</v>
      </c>
      <c r="Q1581" s="82">
        <v>0</v>
      </c>
      <c r="R1581" s="2">
        <f t="shared" si="48"/>
        <v>90652</v>
      </c>
      <c r="S1581" s="2">
        <f t="shared" si="49"/>
        <v>1438.9206349206349</v>
      </c>
    </row>
    <row r="1582" spans="1:19" x14ac:dyDescent="0.25">
      <c r="A1582" s="85" t="s">
        <v>17596</v>
      </c>
      <c r="B1582" s="85" t="s">
        <v>14556</v>
      </c>
      <c r="C1582" s="85" t="s">
        <v>14557</v>
      </c>
      <c r="D1582" s="85">
        <v>501</v>
      </c>
      <c r="E1582" s="85">
        <v>1</v>
      </c>
      <c r="F1582" s="85" t="s">
        <v>14903</v>
      </c>
      <c r="G1582" s="85" t="s">
        <v>14902</v>
      </c>
      <c r="H1582" s="85" t="s">
        <v>17597</v>
      </c>
      <c r="I1582" s="85" t="s">
        <v>17598</v>
      </c>
      <c r="J1582" s="84">
        <v>22</v>
      </c>
      <c r="K1582" s="84">
        <v>0</v>
      </c>
      <c r="L1582" s="82">
        <v>31657</v>
      </c>
      <c r="M1582" s="82">
        <v>0</v>
      </c>
      <c r="N1582" s="82">
        <v>1438.95</v>
      </c>
      <c r="O1582" s="86" t="s">
        <v>17554</v>
      </c>
      <c r="P1582" s="82">
        <v>-496.19</v>
      </c>
      <c r="Q1582" s="82">
        <v>0</v>
      </c>
      <c r="R1582" s="2">
        <f t="shared" si="48"/>
        <v>31657</v>
      </c>
      <c r="S1582" s="2">
        <f t="shared" si="49"/>
        <v>1438.9545454545455</v>
      </c>
    </row>
    <row r="1583" spans="1:19" x14ac:dyDescent="0.25">
      <c r="A1583" s="85" t="s">
        <v>17596</v>
      </c>
      <c r="B1583" s="85" t="s">
        <v>14556</v>
      </c>
      <c r="C1583" s="85" t="s">
        <v>14557</v>
      </c>
      <c r="D1583" s="85">
        <v>501</v>
      </c>
      <c r="E1583" s="85">
        <v>1</v>
      </c>
      <c r="F1583" s="85" t="s">
        <v>14903</v>
      </c>
      <c r="G1583" s="85" t="s">
        <v>14902</v>
      </c>
      <c r="H1583" s="85" t="s">
        <v>14967</v>
      </c>
      <c r="I1583" s="85" t="s">
        <v>14966</v>
      </c>
      <c r="J1583" s="84">
        <v>27</v>
      </c>
      <c r="K1583" s="84">
        <v>0</v>
      </c>
      <c r="L1583" s="82">
        <v>38851</v>
      </c>
      <c r="M1583" s="82">
        <v>0</v>
      </c>
      <c r="N1583" s="82">
        <v>1438.93</v>
      </c>
      <c r="O1583" s="86" t="s">
        <v>17554</v>
      </c>
      <c r="P1583" s="82">
        <v>-608.96</v>
      </c>
      <c r="Q1583" s="82">
        <v>0</v>
      </c>
      <c r="R1583" s="2">
        <f t="shared" si="48"/>
        <v>38851</v>
      </c>
      <c r="S1583" s="2">
        <f t="shared" si="49"/>
        <v>1438.9259259259259</v>
      </c>
    </row>
    <row r="1584" spans="1:19" x14ac:dyDescent="0.25">
      <c r="A1584" s="85" t="s">
        <v>17596</v>
      </c>
      <c r="B1584" s="85" t="s">
        <v>14556</v>
      </c>
      <c r="C1584" s="85" t="s">
        <v>14557</v>
      </c>
      <c r="D1584" s="85">
        <v>501</v>
      </c>
      <c r="E1584" s="85">
        <v>1</v>
      </c>
      <c r="F1584" s="85" t="s">
        <v>14903</v>
      </c>
      <c r="G1584" s="85" t="s">
        <v>14902</v>
      </c>
      <c r="H1584" s="85" t="s">
        <v>14965</v>
      </c>
      <c r="I1584" s="85" t="s">
        <v>14964</v>
      </c>
      <c r="J1584" s="84">
        <v>125</v>
      </c>
      <c r="K1584" s="84">
        <v>0</v>
      </c>
      <c r="L1584" s="82">
        <v>179865</v>
      </c>
      <c r="M1584" s="82">
        <v>0</v>
      </c>
      <c r="N1584" s="82">
        <v>1438.92</v>
      </c>
      <c r="O1584" s="86" t="s">
        <v>17554</v>
      </c>
      <c r="P1584" s="82">
        <v>-2819.25</v>
      </c>
      <c r="Q1584" s="82">
        <v>0</v>
      </c>
      <c r="R1584" s="2">
        <f t="shared" si="48"/>
        <v>179865</v>
      </c>
      <c r="S1584" s="2">
        <f t="shared" si="49"/>
        <v>1438.92</v>
      </c>
    </row>
    <row r="1585" spans="1:19" x14ac:dyDescent="0.25">
      <c r="A1585" s="85" t="s">
        <v>17596</v>
      </c>
      <c r="B1585" s="85" t="s">
        <v>14556</v>
      </c>
      <c r="C1585" s="85" t="s">
        <v>14557</v>
      </c>
      <c r="D1585" s="85">
        <v>501</v>
      </c>
      <c r="E1585" s="85">
        <v>1</v>
      </c>
      <c r="F1585" s="85" t="s">
        <v>14903</v>
      </c>
      <c r="G1585" s="85" t="s">
        <v>14902</v>
      </c>
      <c r="H1585" s="85" t="s">
        <v>14963</v>
      </c>
      <c r="I1585" s="85" t="s">
        <v>14962</v>
      </c>
      <c r="J1585" s="84">
        <v>54</v>
      </c>
      <c r="K1585" s="84">
        <v>0</v>
      </c>
      <c r="L1585" s="82">
        <v>77701</v>
      </c>
      <c r="M1585" s="82">
        <v>0</v>
      </c>
      <c r="N1585" s="82">
        <v>1438.91</v>
      </c>
      <c r="O1585" s="86" t="s">
        <v>17554</v>
      </c>
      <c r="P1585" s="82">
        <v>-1217.92</v>
      </c>
      <c r="Q1585" s="82">
        <v>0</v>
      </c>
      <c r="R1585" s="2">
        <f t="shared" si="48"/>
        <v>77701</v>
      </c>
      <c r="S1585" s="2">
        <f t="shared" si="49"/>
        <v>1438.9074074074074</v>
      </c>
    </row>
    <row r="1586" spans="1:19" x14ac:dyDescent="0.25">
      <c r="A1586" s="85" t="s">
        <v>17596</v>
      </c>
      <c r="B1586" s="85" t="s">
        <v>14556</v>
      </c>
      <c r="C1586" s="85" t="s">
        <v>14557</v>
      </c>
      <c r="D1586" s="85">
        <v>501</v>
      </c>
      <c r="E1586" s="85">
        <v>1</v>
      </c>
      <c r="F1586" s="85" t="s">
        <v>14903</v>
      </c>
      <c r="G1586" s="85" t="s">
        <v>14902</v>
      </c>
      <c r="H1586" s="85" t="s">
        <v>14961</v>
      </c>
      <c r="I1586" s="85" t="s">
        <v>14960</v>
      </c>
      <c r="J1586" s="84">
        <v>30</v>
      </c>
      <c r="K1586" s="84">
        <v>0</v>
      </c>
      <c r="L1586" s="82">
        <v>43168</v>
      </c>
      <c r="M1586" s="82">
        <v>0</v>
      </c>
      <c r="N1586" s="82">
        <v>1438.93</v>
      </c>
      <c r="O1586" s="86" t="s">
        <v>17554</v>
      </c>
      <c r="P1586" s="82">
        <v>-676.62</v>
      </c>
      <c r="Q1586" s="82">
        <v>0</v>
      </c>
      <c r="R1586" s="2">
        <f t="shared" si="48"/>
        <v>43168</v>
      </c>
      <c r="S1586" s="2">
        <f t="shared" si="49"/>
        <v>1438.9333333333334</v>
      </c>
    </row>
    <row r="1587" spans="1:19" x14ac:dyDescent="0.25">
      <c r="A1587" s="85" t="s">
        <v>17596</v>
      </c>
      <c r="B1587" s="85" t="s">
        <v>14556</v>
      </c>
      <c r="C1587" s="85" t="s">
        <v>14557</v>
      </c>
      <c r="D1587" s="85">
        <v>501</v>
      </c>
      <c r="E1587" s="85">
        <v>1</v>
      </c>
      <c r="F1587" s="85" t="s">
        <v>14903</v>
      </c>
      <c r="G1587" s="85" t="s">
        <v>14902</v>
      </c>
      <c r="H1587" s="85" t="s">
        <v>14959</v>
      </c>
      <c r="I1587" s="85" t="s">
        <v>14958</v>
      </c>
      <c r="J1587" s="84">
        <v>57</v>
      </c>
      <c r="K1587" s="84">
        <v>0</v>
      </c>
      <c r="L1587" s="82">
        <v>82018</v>
      </c>
      <c r="M1587" s="82">
        <v>0</v>
      </c>
      <c r="N1587" s="82">
        <v>1438.91</v>
      </c>
      <c r="O1587" s="86" t="s">
        <v>17554</v>
      </c>
      <c r="P1587" s="82">
        <v>-1285.58</v>
      </c>
      <c r="Q1587" s="82">
        <v>0</v>
      </c>
      <c r="R1587" s="2">
        <f t="shared" si="48"/>
        <v>82018</v>
      </c>
      <c r="S1587" s="2">
        <f t="shared" si="49"/>
        <v>1438.9122807017543</v>
      </c>
    </row>
    <row r="1588" spans="1:19" x14ac:dyDescent="0.25">
      <c r="A1588" s="85" t="s">
        <v>17596</v>
      </c>
      <c r="B1588" s="85" t="s">
        <v>14556</v>
      </c>
      <c r="C1588" s="85" t="s">
        <v>14557</v>
      </c>
      <c r="D1588" s="85">
        <v>501</v>
      </c>
      <c r="E1588" s="85">
        <v>1</v>
      </c>
      <c r="F1588" s="85" t="s">
        <v>14903</v>
      </c>
      <c r="G1588" s="85" t="s">
        <v>14902</v>
      </c>
      <c r="H1588" s="85" t="s">
        <v>14957</v>
      </c>
      <c r="I1588" s="85" t="s">
        <v>14956</v>
      </c>
      <c r="J1588" s="84">
        <v>34</v>
      </c>
      <c r="K1588" s="84">
        <v>0</v>
      </c>
      <c r="L1588" s="82">
        <v>48923</v>
      </c>
      <c r="M1588" s="82">
        <v>0</v>
      </c>
      <c r="N1588" s="82">
        <v>1438.91</v>
      </c>
      <c r="O1588" s="86" t="s">
        <v>17554</v>
      </c>
      <c r="P1588" s="82">
        <v>-766.84</v>
      </c>
      <c r="Q1588" s="82">
        <v>0</v>
      </c>
      <c r="R1588" s="2">
        <f t="shared" si="48"/>
        <v>48923</v>
      </c>
      <c r="S1588" s="2">
        <f t="shared" si="49"/>
        <v>1438.9117647058824</v>
      </c>
    </row>
    <row r="1589" spans="1:19" x14ac:dyDescent="0.25">
      <c r="A1589" s="85" t="s">
        <v>17596</v>
      </c>
      <c r="B1589" s="85" t="s">
        <v>14556</v>
      </c>
      <c r="C1589" s="85" t="s">
        <v>14557</v>
      </c>
      <c r="D1589" s="85">
        <v>501</v>
      </c>
      <c r="E1589" s="85">
        <v>1</v>
      </c>
      <c r="F1589" s="85" t="s">
        <v>14903</v>
      </c>
      <c r="G1589" s="85" t="s">
        <v>14902</v>
      </c>
      <c r="H1589" s="85" t="s">
        <v>14955</v>
      </c>
      <c r="I1589" s="85" t="s">
        <v>14954</v>
      </c>
      <c r="J1589" s="84">
        <v>38</v>
      </c>
      <c r="K1589" s="84">
        <v>0</v>
      </c>
      <c r="L1589" s="82">
        <v>54679</v>
      </c>
      <c r="M1589" s="82">
        <v>0</v>
      </c>
      <c r="N1589" s="82">
        <v>1438.92</v>
      </c>
      <c r="O1589" s="86" t="s">
        <v>17554</v>
      </c>
      <c r="P1589" s="82">
        <v>-857.05</v>
      </c>
      <c r="Q1589" s="82">
        <v>0</v>
      </c>
      <c r="R1589" s="2">
        <f t="shared" si="48"/>
        <v>54679</v>
      </c>
      <c r="S1589" s="2">
        <f t="shared" si="49"/>
        <v>1438.921052631579</v>
      </c>
    </row>
    <row r="1590" spans="1:19" x14ac:dyDescent="0.25">
      <c r="A1590" s="85" t="s">
        <v>17596</v>
      </c>
      <c r="B1590" s="85" t="s">
        <v>14556</v>
      </c>
      <c r="C1590" s="85" t="s">
        <v>14557</v>
      </c>
      <c r="D1590" s="85">
        <v>501</v>
      </c>
      <c r="E1590" s="85">
        <v>1</v>
      </c>
      <c r="F1590" s="85" t="s">
        <v>14903</v>
      </c>
      <c r="G1590" s="85" t="s">
        <v>14902</v>
      </c>
      <c r="H1590" s="85" t="s">
        <v>14953</v>
      </c>
      <c r="I1590" s="85" t="s">
        <v>14952</v>
      </c>
      <c r="J1590" s="84">
        <v>14</v>
      </c>
      <c r="K1590" s="84">
        <v>0</v>
      </c>
      <c r="L1590" s="82">
        <v>20145</v>
      </c>
      <c r="M1590" s="82">
        <v>0</v>
      </c>
      <c r="N1590" s="82">
        <v>1438.93</v>
      </c>
      <c r="O1590" s="86" t="s">
        <v>17554</v>
      </c>
      <c r="P1590" s="82">
        <v>-315.76</v>
      </c>
      <c r="Q1590" s="82">
        <v>0</v>
      </c>
      <c r="R1590" s="2">
        <f t="shared" si="48"/>
        <v>20145</v>
      </c>
      <c r="S1590" s="2">
        <f t="shared" si="49"/>
        <v>1438.9285714285713</v>
      </c>
    </row>
    <row r="1591" spans="1:19" x14ac:dyDescent="0.25">
      <c r="A1591" s="85" t="s">
        <v>17596</v>
      </c>
      <c r="B1591" s="85" t="s">
        <v>14556</v>
      </c>
      <c r="C1591" s="85" t="s">
        <v>14557</v>
      </c>
      <c r="D1591" s="85">
        <v>501</v>
      </c>
      <c r="E1591" s="85">
        <v>1</v>
      </c>
      <c r="F1591" s="85" t="s">
        <v>14903</v>
      </c>
      <c r="G1591" s="85" t="s">
        <v>14902</v>
      </c>
      <c r="H1591" s="85" t="s">
        <v>14951</v>
      </c>
      <c r="I1591" s="85" t="s">
        <v>14950</v>
      </c>
      <c r="J1591" s="84">
        <v>54</v>
      </c>
      <c r="K1591" s="84">
        <v>0</v>
      </c>
      <c r="L1591" s="82">
        <v>77701</v>
      </c>
      <c r="M1591" s="82">
        <v>0</v>
      </c>
      <c r="N1591" s="82">
        <v>1438.91</v>
      </c>
      <c r="O1591" s="86" t="s">
        <v>17554</v>
      </c>
      <c r="P1591" s="82">
        <v>-1217.92</v>
      </c>
      <c r="Q1591" s="82">
        <v>0</v>
      </c>
      <c r="R1591" s="2">
        <f t="shared" si="48"/>
        <v>77701</v>
      </c>
      <c r="S1591" s="2">
        <f t="shared" si="49"/>
        <v>1438.9074074074074</v>
      </c>
    </row>
    <row r="1592" spans="1:19" x14ac:dyDescent="0.25">
      <c r="A1592" s="85" t="s">
        <v>17596</v>
      </c>
      <c r="B1592" s="85" t="s">
        <v>14556</v>
      </c>
      <c r="C1592" s="85" t="s">
        <v>14557</v>
      </c>
      <c r="D1592" s="85">
        <v>501</v>
      </c>
      <c r="E1592" s="85">
        <v>1</v>
      </c>
      <c r="F1592" s="85" t="s">
        <v>14903</v>
      </c>
      <c r="G1592" s="85" t="s">
        <v>14902</v>
      </c>
      <c r="H1592" s="85" t="s">
        <v>14949</v>
      </c>
      <c r="I1592" s="85" t="s">
        <v>14948</v>
      </c>
      <c r="J1592" s="84">
        <v>72</v>
      </c>
      <c r="K1592" s="84">
        <v>0</v>
      </c>
      <c r="L1592" s="82">
        <v>103602</v>
      </c>
      <c r="M1592" s="82">
        <v>0</v>
      </c>
      <c r="N1592" s="82">
        <v>1438.92</v>
      </c>
      <c r="O1592" s="86" t="s">
        <v>17554</v>
      </c>
      <c r="P1592" s="82">
        <v>-1623.89</v>
      </c>
      <c r="Q1592" s="82">
        <v>0</v>
      </c>
      <c r="R1592" s="2">
        <f t="shared" si="48"/>
        <v>103602</v>
      </c>
      <c r="S1592" s="2">
        <f t="shared" si="49"/>
        <v>1438.9166666666667</v>
      </c>
    </row>
    <row r="1593" spans="1:19" x14ac:dyDescent="0.25">
      <c r="A1593" s="85" t="s">
        <v>17596</v>
      </c>
      <c r="B1593" s="85" t="s">
        <v>14556</v>
      </c>
      <c r="C1593" s="85" t="s">
        <v>14557</v>
      </c>
      <c r="D1593" s="85">
        <v>501</v>
      </c>
      <c r="E1593" s="85">
        <v>1</v>
      </c>
      <c r="F1593" s="85" t="s">
        <v>14903</v>
      </c>
      <c r="G1593" s="85" t="s">
        <v>14902</v>
      </c>
      <c r="H1593" s="85" t="s">
        <v>14947</v>
      </c>
      <c r="I1593" s="85" t="s">
        <v>14946</v>
      </c>
      <c r="J1593" s="84">
        <v>83</v>
      </c>
      <c r="K1593" s="84">
        <v>0</v>
      </c>
      <c r="L1593" s="82">
        <v>119430</v>
      </c>
      <c r="M1593" s="82">
        <v>0</v>
      </c>
      <c r="N1593" s="82">
        <v>1438.92</v>
      </c>
      <c r="O1593" s="86" t="s">
        <v>17554</v>
      </c>
      <c r="P1593" s="82">
        <v>-1871.98</v>
      </c>
      <c r="Q1593" s="82">
        <v>0</v>
      </c>
      <c r="R1593" s="2">
        <f t="shared" si="48"/>
        <v>119430</v>
      </c>
      <c r="S1593" s="2">
        <f t="shared" si="49"/>
        <v>1438.9156626506024</v>
      </c>
    </row>
    <row r="1594" spans="1:19" x14ac:dyDescent="0.25">
      <c r="A1594" s="85" t="s">
        <v>17596</v>
      </c>
      <c r="B1594" s="85" t="s">
        <v>14556</v>
      </c>
      <c r="C1594" s="85" t="s">
        <v>14557</v>
      </c>
      <c r="D1594" s="85">
        <v>501</v>
      </c>
      <c r="E1594" s="85">
        <v>1</v>
      </c>
      <c r="F1594" s="85" t="s">
        <v>14903</v>
      </c>
      <c r="G1594" s="85" t="s">
        <v>14902</v>
      </c>
      <c r="H1594" s="85" t="s">
        <v>14945</v>
      </c>
      <c r="I1594" s="85" t="s">
        <v>14944</v>
      </c>
      <c r="J1594" s="84">
        <v>47</v>
      </c>
      <c r="K1594" s="84">
        <v>0</v>
      </c>
      <c r="L1594" s="82">
        <v>67629</v>
      </c>
      <c r="M1594" s="82">
        <v>0</v>
      </c>
      <c r="N1594" s="82">
        <v>1438.91</v>
      </c>
      <c r="O1594" s="86" t="s">
        <v>17554</v>
      </c>
      <c r="P1594" s="82">
        <v>-1060.04</v>
      </c>
      <c r="Q1594" s="82">
        <v>0</v>
      </c>
      <c r="R1594" s="2">
        <f t="shared" si="48"/>
        <v>67629</v>
      </c>
      <c r="S1594" s="2">
        <f t="shared" si="49"/>
        <v>1438.9148936170213</v>
      </c>
    </row>
    <row r="1595" spans="1:19" x14ac:dyDescent="0.25">
      <c r="A1595" s="85" t="s">
        <v>17596</v>
      </c>
      <c r="B1595" s="85" t="s">
        <v>14556</v>
      </c>
      <c r="C1595" s="85" t="s">
        <v>14557</v>
      </c>
      <c r="D1595" s="85">
        <v>501</v>
      </c>
      <c r="E1595" s="85">
        <v>1</v>
      </c>
      <c r="F1595" s="85" t="s">
        <v>14903</v>
      </c>
      <c r="G1595" s="85" t="s">
        <v>14902</v>
      </c>
      <c r="H1595" s="85" t="s">
        <v>14943</v>
      </c>
      <c r="I1595" s="85" t="s">
        <v>14942</v>
      </c>
      <c r="J1595" s="84">
        <v>63</v>
      </c>
      <c r="K1595" s="84">
        <v>0</v>
      </c>
      <c r="L1595" s="82">
        <v>90652</v>
      </c>
      <c r="M1595" s="82">
        <v>0</v>
      </c>
      <c r="N1595" s="82">
        <v>1438.92</v>
      </c>
      <c r="O1595" s="86" t="s">
        <v>17554</v>
      </c>
      <c r="P1595" s="82">
        <v>-1420.9</v>
      </c>
      <c r="Q1595" s="82">
        <v>0</v>
      </c>
      <c r="R1595" s="2">
        <f t="shared" si="48"/>
        <v>90652</v>
      </c>
      <c r="S1595" s="2">
        <f t="shared" si="49"/>
        <v>1438.9206349206349</v>
      </c>
    </row>
    <row r="1596" spans="1:19" x14ac:dyDescent="0.25">
      <c r="A1596" s="85" t="s">
        <v>17596</v>
      </c>
      <c r="B1596" s="85" t="s">
        <v>14556</v>
      </c>
      <c r="C1596" s="85" t="s">
        <v>14557</v>
      </c>
      <c r="D1596" s="85">
        <v>501</v>
      </c>
      <c r="E1596" s="85">
        <v>1</v>
      </c>
      <c r="F1596" s="85" t="s">
        <v>14903</v>
      </c>
      <c r="G1596" s="85" t="s">
        <v>14902</v>
      </c>
      <c r="H1596" s="85" t="s">
        <v>14941</v>
      </c>
      <c r="I1596" s="85" t="s">
        <v>14940</v>
      </c>
      <c r="J1596" s="84">
        <v>35</v>
      </c>
      <c r="K1596" s="84">
        <v>0</v>
      </c>
      <c r="L1596" s="82">
        <v>50362</v>
      </c>
      <c r="M1596" s="82">
        <v>0</v>
      </c>
      <c r="N1596" s="82">
        <v>1438.91</v>
      </c>
      <c r="O1596" s="86" t="s">
        <v>17554</v>
      </c>
      <c r="P1596" s="82">
        <v>-789.39</v>
      </c>
      <c r="Q1596" s="82">
        <v>0</v>
      </c>
      <c r="R1596" s="2">
        <f t="shared" si="48"/>
        <v>50362</v>
      </c>
      <c r="S1596" s="2">
        <f t="shared" si="49"/>
        <v>1438.9142857142858</v>
      </c>
    </row>
    <row r="1597" spans="1:19" x14ac:dyDescent="0.25">
      <c r="A1597" s="85" t="s">
        <v>17596</v>
      </c>
      <c r="B1597" s="85" t="s">
        <v>14556</v>
      </c>
      <c r="C1597" s="85" t="s">
        <v>14557</v>
      </c>
      <c r="D1597" s="85">
        <v>501</v>
      </c>
      <c r="E1597" s="85">
        <v>1</v>
      </c>
      <c r="F1597" s="85" t="s">
        <v>14903</v>
      </c>
      <c r="G1597" s="85" t="s">
        <v>14902</v>
      </c>
      <c r="H1597" s="85" t="s">
        <v>14939</v>
      </c>
      <c r="I1597" s="85" t="s">
        <v>14938</v>
      </c>
      <c r="J1597" s="84">
        <v>70</v>
      </c>
      <c r="K1597" s="84">
        <v>0</v>
      </c>
      <c r="L1597" s="82">
        <v>100724</v>
      </c>
      <c r="M1597" s="82">
        <v>0</v>
      </c>
      <c r="N1597" s="82">
        <v>1438.91</v>
      </c>
      <c r="O1597" s="86" t="s">
        <v>17554</v>
      </c>
      <c r="P1597" s="82">
        <v>-1578.78</v>
      </c>
      <c r="Q1597" s="82">
        <v>0</v>
      </c>
      <c r="R1597" s="2">
        <f t="shared" si="48"/>
        <v>100724</v>
      </c>
      <c r="S1597" s="2">
        <f t="shared" si="49"/>
        <v>1438.9142857142858</v>
      </c>
    </row>
    <row r="1598" spans="1:19" x14ac:dyDescent="0.25">
      <c r="A1598" s="85" t="s">
        <v>17596</v>
      </c>
      <c r="B1598" s="85" t="s">
        <v>14556</v>
      </c>
      <c r="C1598" s="85" t="s">
        <v>14557</v>
      </c>
      <c r="D1598" s="85">
        <v>501</v>
      </c>
      <c r="E1598" s="85">
        <v>1</v>
      </c>
      <c r="F1598" s="85" t="s">
        <v>14903</v>
      </c>
      <c r="G1598" s="85" t="s">
        <v>14902</v>
      </c>
      <c r="H1598" s="85" t="s">
        <v>14937</v>
      </c>
      <c r="I1598" s="85" t="s">
        <v>14936</v>
      </c>
      <c r="J1598" s="84">
        <v>120</v>
      </c>
      <c r="K1598" s="84">
        <v>0</v>
      </c>
      <c r="L1598" s="82">
        <v>172670</v>
      </c>
      <c r="M1598" s="82">
        <v>0</v>
      </c>
      <c r="N1598" s="82">
        <v>1438.92</v>
      </c>
      <c r="O1598" s="86" t="s">
        <v>17554</v>
      </c>
      <c r="P1598" s="82">
        <v>-2706.48</v>
      </c>
      <c r="Q1598" s="82">
        <v>0</v>
      </c>
      <c r="R1598" s="2">
        <f t="shared" si="48"/>
        <v>172670</v>
      </c>
      <c r="S1598" s="2">
        <f t="shared" si="49"/>
        <v>1438.9166666666667</v>
      </c>
    </row>
    <row r="1599" spans="1:19" x14ac:dyDescent="0.25">
      <c r="A1599" s="85" t="s">
        <v>17596</v>
      </c>
      <c r="B1599" s="85" t="s">
        <v>14556</v>
      </c>
      <c r="C1599" s="85" t="s">
        <v>14557</v>
      </c>
      <c r="D1599" s="85">
        <v>501</v>
      </c>
      <c r="E1599" s="85">
        <v>1</v>
      </c>
      <c r="F1599" s="85" t="s">
        <v>14903</v>
      </c>
      <c r="G1599" s="85" t="s">
        <v>14902</v>
      </c>
      <c r="H1599" s="85" t="s">
        <v>14935</v>
      </c>
      <c r="I1599" s="85" t="s">
        <v>14934</v>
      </c>
      <c r="J1599" s="84">
        <v>58</v>
      </c>
      <c r="K1599" s="84">
        <v>0</v>
      </c>
      <c r="L1599" s="82">
        <v>83457</v>
      </c>
      <c r="M1599" s="82">
        <v>0</v>
      </c>
      <c r="N1599" s="82">
        <v>1438.91</v>
      </c>
      <c r="O1599" s="86" t="s">
        <v>17554</v>
      </c>
      <c r="P1599" s="82">
        <v>-1308.1300000000001</v>
      </c>
      <c r="Q1599" s="82">
        <v>0</v>
      </c>
      <c r="R1599" s="2">
        <f t="shared" si="48"/>
        <v>83457</v>
      </c>
      <c r="S1599" s="2">
        <f t="shared" si="49"/>
        <v>1438.9137931034484</v>
      </c>
    </row>
    <row r="1600" spans="1:19" x14ac:dyDescent="0.25">
      <c r="A1600" s="85" t="s">
        <v>17596</v>
      </c>
      <c r="B1600" s="85" t="s">
        <v>14556</v>
      </c>
      <c r="C1600" s="85" t="s">
        <v>14557</v>
      </c>
      <c r="D1600" s="85">
        <v>501</v>
      </c>
      <c r="E1600" s="85">
        <v>1</v>
      </c>
      <c r="F1600" s="85" t="s">
        <v>14903</v>
      </c>
      <c r="G1600" s="85" t="s">
        <v>14902</v>
      </c>
      <c r="H1600" s="85" t="s">
        <v>14933</v>
      </c>
      <c r="I1600" s="85" t="s">
        <v>14932</v>
      </c>
      <c r="J1600" s="84">
        <v>94</v>
      </c>
      <c r="K1600" s="84">
        <v>0</v>
      </c>
      <c r="L1600" s="82">
        <v>135258</v>
      </c>
      <c r="M1600" s="82">
        <v>0</v>
      </c>
      <c r="N1600" s="82">
        <v>1438.91</v>
      </c>
      <c r="O1600" s="86" t="s">
        <v>17554</v>
      </c>
      <c r="P1600" s="82">
        <v>-2120.08</v>
      </c>
      <c r="Q1600" s="82">
        <v>0</v>
      </c>
      <c r="R1600" s="2">
        <f t="shared" si="48"/>
        <v>135258</v>
      </c>
      <c r="S1600" s="2">
        <f t="shared" si="49"/>
        <v>1438.9148936170213</v>
      </c>
    </row>
    <row r="1601" spans="1:19" x14ac:dyDescent="0.25">
      <c r="A1601" s="85" t="s">
        <v>17596</v>
      </c>
      <c r="B1601" s="85" t="s">
        <v>14556</v>
      </c>
      <c r="C1601" s="85" t="s">
        <v>14557</v>
      </c>
      <c r="D1601" s="85">
        <v>501</v>
      </c>
      <c r="E1601" s="85">
        <v>1</v>
      </c>
      <c r="F1601" s="85" t="s">
        <v>14903</v>
      </c>
      <c r="G1601" s="85" t="s">
        <v>14902</v>
      </c>
      <c r="H1601" s="85" t="s">
        <v>14931</v>
      </c>
      <c r="I1601" s="85" t="s">
        <v>14930</v>
      </c>
      <c r="J1601" s="84">
        <v>81</v>
      </c>
      <c r="K1601" s="84">
        <v>0</v>
      </c>
      <c r="L1601" s="82">
        <v>116553</v>
      </c>
      <c r="M1601" s="82">
        <v>0</v>
      </c>
      <c r="N1601" s="82">
        <v>1438.93</v>
      </c>
      <c r="O1601" s="86" t="s">
        <v>17554</v>
      </c>
      <c r="P1601" s="82">
        <v>-1826.88</v>
      </c>
      <c r="Q1601" s="82">
        <v>0</v>
      </c>
      <c r="R1601" s="2">
        <f t="shared" si="48"/>
        <v>116553</v>
      </c>
      <c r="S1601" s="2">
        <f t="shared" si="49"/>
        <v>1438.9259259259259</v>
      </c>
    </row>
    <row r="1602" spans="1:19" x14ac:dyDescent="0.25">
      <c r="A1602" s="85" t="s">
        <v>17596</v>
      </c>
      <c r="B1602" s="85" t="s">
        <v>14556</v>
      </c>
      <c r="C1602" s="85" t="s">
        <v>14557</v>
      </c>
      <c r="D1602" s="85">
        <v>501</v>
      </c>
      <c r="E1602" s="85">
        <v>1</v>
      </c>
      <c r="F1602" s="85" t="s">
        <v>14903</v>
      </c>
      <c r="G1602" s="85" t="s">
        <v>14902</v>
      </c>
      <c r="H1602" s="85" t="s">
        <v>14929</v>
      </c>
      <c r="I1602" s="85" t="s">
        <v>14928</v>
      </c>
      <c r="J1602" s="84">
        <v>52</v>
      </c>
      <c r="K1602" s="84">
        <v>0</v>
      </c>
      <c r="L1602" s="82">
        <v>74823</v>
      </c>
      <c r="M1602" s="82">
        <v>0</v>
      </c>
      <c r="N1602" s="82">
        <v>1438.9</v>
      </c>
      <c r="O1602" s="86" t="s">
        <v>17554</v>
      </c>
      <c r="P1602" s="82">
        <v>-1172.81</v>
      </c>
      <c r="Q1602" s="82">
        <v>0</v>
      </c>
      <c r="R1602" s="2">
        <f t="shared" si="48"/>
        <v>74823</v>
      </c>
      <c r="S1602" s="2">
        <f t="shared" si="49"/>
        <v>1438.9038461538462</v>
      </c>
    </row>
    <row r="1603" spans="1:19" x14ac:dyDescent="0.25">
      <c r="A1603" s="85" t="s">
        <v>17596</v>
      </c>
      <c r="B1603" s="85" t="s">
        <v>14556</v>
      </c>
      <c r="C1603" s="85" t="s">
        <v>14557</v>
      </c>
      <c r="D1603" s="85">
        <v>501</v>
      </c>
      <c r="E1603" s="85">
        <v>1</v>
      </c>
      <c r="F1603" s="85" t="s">
        <v>14903</v>
      </c>
      <c r="G1603" s="85" t="s">
        <v>14902</v>
      </c>
      <c r="H1603" s="85" t="s">
        <v>14927</v>
      </c>
      <c r="I1603" s="85" t="s">
        <v>14926</v>
      </c>
      <c r="J1603" s="84">
        <v>26</v>
      </c>
      <c r="K1603" s="84">
        <v>0</v>
      </c>
      <c r="L1603" s="82">
        <v>37412</v>
      </c>
      <c r="M1603" s="82">
        <v>0</v>
      </c>
      <c r="N1603" s="82">
        <v>1438.92</v>
      </c>
      <c r="O1603" s="86" t="s">
        <v>17554</v>
      </c>
      <c r="P1603" s="82">
        <v>-586.4</v>
      </c>
      <c r="Q1603" s="82">
        <v>0</v>
      </c>
      <c r="R1603" s="2">
        <f t="shared" si="48"/>
        <v>37412</v>
      </c>
      <c r="S1603" s="2">
        <f t="shared" si="49"/>
        <v>1438.9230769230769</v>
      </c>
    </row>
    <row r="1604" spans="1:19" x14ac:dyDescent="0.25">
      <c r="A1604" s="85" t="s">
        <v>17596</v>
      </c>
      <c r="B1604" s="85" t="s">
        <v>14556</v>
      </c>
      <c r="C1604" s="85" t="s">
        <v>14557</v>
      </c>
      <c r="D1604" s="85">
        <v>501</v>
      </c>
      <c r="E1604" s="85">
        <v>1</v>
      </c>
      <c r="F1604" s="85" t="s">
        <v>14903</v>
      </c>
      <c r="G1604" s="85" t="s">
        <v>14902</v>
      </c>
      <c r="H1604" s="85" t="s">
        <v>14925</v>
      </c>
      <c r="I1604" s="85" t="s">
        <v>14924</v>
      </c>
      <c r="J1604" s="84">
        <v>46</v>
      </c>
      <c r="K1604" s="84">
        <v>0</v>
      </c>
      <c r="L1604" s="82">
        <v>66191</v>
      </c>
      <c r="M1604" s="82">
        <v>0</v>
      </c>
      <c r="N1604" s="82">
        <v>1438.93</v>
      </c>
      <c r="O1604" s="86" t="s">
        <v>17554</v>
      </c>
      <c r="P1604" s="82">
        <v>-1037.49</v>
      </c>
      <c r="Q1604" s="82">
        <v>0</v>
      </c>
      <c r="R1604" s="2">
        <f t="shared" ref="R1604:R1667" si="50">L1604-M1604</f>
        <v>66191</v>
      </c>
      <c r="S1604" s="2">
        <f t="shared" ref="S1604:S1667" si="51">R1604/J1604</f>
        <v>1438.9347826086957</v>
      </c>
    </row>
    <row r="1605" spans="1:19" x14ac:dyDescent="0.25">
      <c r="A1605" s="85" t="s">
        <v>17596</v>
      </c>
      <c r="B1605" s="85" t="s">
        <v>14556</v>
      </c>
      <c r="C1605" s="85" t="s">
        <v>14557</v>
      </c>
      <c r="D1605" s="85">
        <v>501</v>
      </c>
      <c r="E1605" s="85">
        <v>1</v>
      </c>
      <c r="F1605" s="85" t="s">
        <v>14903</v>
      </c>
      <c r="G1605" s="85" t="s">
        <v>14902</v>
      </c>
      <c r="H1605" s="85" t="s">
        <v>14923</v>
      </c>
      <c r="I1605" s="85" t="s">
        <v>14922</v>
      </c>
      <c r="J1605" s="84">
        <v>173</v>
      </c>
      <c r="K1605" s="84">
        <v>0</v>
      </c>
      <c r="L1605" s="82">
        <v>248933</v>
      </c>
      <c r="M1605" s="82">
        <v>0</v>
      </c>
      <c r="N1605" s="82">
        <v>1438.92</v>
      </c>
      <c r="O1605" s="86" t="s">
        <v>17554</v>
      </c>
      <c r="P1605" s="82">
        <v>-3901.85</v>
      </c>
      <c r="Q1605" s="82">
        <v>0</v>
      </c>
      <c r="R1605" s="2">
        <f t="shared" si="50"/>
        <v>248933</v>
      </c>
      <c r="S1605" s="2">
        <f t="shared" si="51"/>
        <v>1438.9190751445087</v>
      </c>
    </row>
    <row r="1606" spans="1:19" x14ac:dyDescent="0.25">
      <c r="A1606" s="85" t="s">
        <v>17596</v>
      </c>
      <c r="B1606" s="85" t="s">
        <v>14556</v>
      </c>
      <c r="C1606" s="85" t="s">
        <v>14557</v>
      </c>
      <c r="D1606" s="85">
        <v>501</v>
      </c>
      <c r="E1606" s="85">
        <v>1</v>
      </c>
      <c r="F1606" s="85" t="s">
        <v>14903</v>
      </c>
      <c r="G1606" s="85" t="s">
        <v>14902</v>
      </c>
      <c r="H1606" s="85" t="s">
        <v>14921</v>
      </c>
      <c r="I1606" s="85" t="s">
        <v>14920</v>
      </c>
      <c r="J1606" s="84">
        <v>29</v>
      </c>
      <c r="K1606" s="84">
        <v>0</v>
      </c>
      <c r="L1606" s="82">
        <v>41728</v>
      </c>
      <c r="M1606" s="82">
        <v>0</v>
      </c>
      <c r="N1606" s="82">
        <v>1438.9</v>
      </c>
      <c r="O1606" s="86" t="s">
        <v>17554</v>
      </c>
      <c r="P1606" s="82">
        <v>-654.07000000000005</v>
      </c>
      <c r="Q1606" s="82">
        <v>0</v>
      </c>
      <c r="R1606" s="2">
        <f t="shared" si="50"/>
        <v>41728</v>
      </c>
      <c r="S1606" s="2">
        <f t="shared" si="51"/>
        <v>1438.8965517241379</v>
      </c>
    </row>
    <row r="1607" spans="1:19" x14ac:dyDescent="0.25">
      <c r="A1607" s="85" t="s">
        <v>17596</v>
      </c>
      <c r="B1607" s="85" t="s">
        <v>14556</v>
      </c>
      <c r="C1607" s="85" t="s">
        <v>14557</v>
      </c>
      <c r="D1607" s="85">
        <v>501</v>
      </c>
      <c r="E1607" s="85">
        <v>1</v>
      </c>
      <c r="F1607" s="85" t="s">
        <v>14903</v>
      </c>
      <c r="G1607" s="85" t="s">
        <v>14902</v>
      </c>
      <c r="H1607" s="85" t="s">
        <v>14919</v>
      </c>
      <c r="I1607" s="85" t="s">
        <v>14918</v>
      </c>
      <c r="J1607" s="84">
        <v>60</v>
      </c>
      <c r="K1607" s="84">
        <v>0</v>
      </c>
      <c r="L1607" s="82">
        <v>86335</v>
      </c>
      <c r="M1607" s="82">
        <v>0</v>
      </c>
      <c r="N1607" s="82">
        <v>1438.92</v>
      </c>
      <c r="O1607" s="86" t="s">
        <v>17554</v>
      </c>
      <c r="P1607" s="82">
        <v>-1353.24</v>
      </c>
      <c r="Q1607" s="82">
        <v>0</v>
      </c>
      <c r="R1607" s="2">
        <f t="shared" si="50"/>
        <v>86335</v>
      </c>
      <c r="S1607" s="2">
        <f t="shared" si="51"/>
        <v>1438.9166666666667</v>
      </c>
    </row>
    <row r="1608" spans="1:19" x14ac:dyDescent="0.25">
      <c r="A1608" s="85" t="s">
        <v>17596</v>
      </c>
      <c r="B1608" s="85" t="s">
        <v>14556</v>
      </c>
      <c r="C1608" s="85" t="s">
        <v>14557</v>
      </c>
      <c r="D1608" s="85">
        <v>501</v>
      </c>
      <c r="E1608" s="85">
        <v>1</v>
      </c>
      <c r="F1608" s="85" t="s">
        <v>14903</v>
      </c>
      <c r="G1608" s="85" t="s">
        <v>14902</v>
      </c>
      <c r="H1608" s="85" t="s">
        <v>14917</v>
      </c>
      <c r="I1608" s="85" t="s">
        <v>14916</v>
      </c>
      <c r="J1608" s="84">
        <v>39</v>
      </c>
      <c r="K1608" s="84">
        <v>0</v>
      </c>
      <c r="L1608" s="82">
        <v>56118</v>
      </c>
      <c r="M1608" s="82">
        <v>0</v>
      </c>
      <c r="N1608" s="82">
        <v>1438.92</v>
      </c>
      <c r="O1608" s="86" t="s">
        <v>17554</v>
      </c>
      <c r="P1608" s="82">
        <v>-879.61</v>
      </c>
      <c r="Q1608" s="82">
        <v>0</v>
      </c>
      <c r="R1608" s="2">
        <f t="shared" si="50"/>
        <v>56118</v>
      </c>
      <c r="S1608" s="2">
        <f t="shared" si="51"/>
        <v>1438.9230769230769</v>
      </c>
    </row>
    <row r="1609" spans="1:19" x14ac:dyDescent="0.25">
      <c r="A1609" s="85" t="s">
        <v>17596</v>
      </c>
      <c r="B1609" s="85" t="s">
        <v>14556</v>
      </c>
      <c r="C1609" s="85" t="s">
        <v>14557</v>
      </c>
      <c r="D1609" s="85">
        <v>501</v>
      </c>
      <c r="E1609" s="85">
        <v>1</v>
      </c>
      <c r="F1609" s="85" t="s">
        <v>14903</v>
      </c>
      <c r="G1609" s="85" t="s">
        <v>14902</v>
      </c>
      <c r="H1609" s="85" t="s">
        <v>14915</v>
      </c>
      <c r="I1609" s="85" t="s">
        <v>14914</v>
      </c>
      <c r="J1609" s="84">
        <v>65</v>
      </c>
      <c r="K1609" s="84">
        <v>0</v>
      </c>
      <c r="L1609" s="82">
        <v>93530</v>
      </c>
      <c r="M1609" s="82">
        <v>0</v>
      </c>
      <c r="N1609" s="82">
        <v>1438.92</v>
      </c>
      <c r="O1609" s="86" t="s">
        <v>17554</v>
      </c>
      <c r="P1609" s="82">
        <v>-1466.01</v>
      </c>
      <c r="Q1609" s="82">
        <v>0</v>
      </c>
      <c r="R1609" s="2">
        <f t="shared" si="50"/>
        <v>93530</v>
      </c>
      <c r="S1609" s="2">
        <f t="shared" si="51"/>
        <v>1438.9230769230769</v>
      </c>
    </row>
    <row r="1610" spans="1:19" x14ac:dyDescent="0.25">
      <c r="A1610" s="85" t="s">
        <v>17596</v>
      </c>
      <c r="B1610" s="85" t="s">
        <v>14556</v>
      </c>
      <c r="C1610" s="85" t="s">
        <v>14557</v>
      </c>
      <c r="D1610" s="85">
        <v>501</v>
      </c>
      <c r="E1610" s="85">
        <v>1</v>
      </c>
      <c r="F1610" s="85" t="s">
        <v>14903</v>
      </c>
      <c r="G1610" s="85" t="s">
        <v>14902</v>
      </c>
      <c r="H1610" s="85" t="s">
        <v>14913</v>
      </c>
      <c r="I1610" s="85" t="s">
        <v>14912</v>
      </c>
      <c r="J1610" s="84">
        <v>60</v>
      </c>
      <c r="K1610" s="84">
        <v>0</v>
      </c>
      <c r="L1610" s="82">
        <v>86335</v>
      </c>
      <c r="M1610" s="82">
        <v>0</v>
      </c>
      <c r="N1610" s="82">
        <v>1438.92</v>
      </c>
      <c r="O1610" s="86" t="s">
        <v>17554</v>
      </c>
      <c r="P1610" s="82">
        <v>-1353.24</v>
      </c>
      <c r="Q1610" s="82">
        <v>0</v>
      </c>
      <c r="R1610" s="2">
        <f t="shared" si="50"/>
        <v>86335</v>
      </c>
      <c r="S1610" s="2">
        <f t="shared" si="51"/>
        <v>1438.9166666666667</v>
      </c>
    </row>
    <row r="1611" spans="1:19" x14ac:dyDescent="0.25">
      <c r="A1611" s="85" t="s">
        <v>17596</v>
      </c>
      <c r="B1611" s="85" t="s">
        <v>14556</v>
      </c>
      <c r="C1611" s="85" t="s">
        <v>14557</v>
      </c>
      <c r="D1611" s="85">
        <v>501</v>
      </c>
      <c r="E1611" s="85">
        <v>1</v>
      </c>
      <c r="F1611" s="85" t="s">
        <v>14903</v>
      </c>
      <c r="G1611" s="85" t="s">
        <v>14902</v>
      </c>
      <c r="H1611" s="85" t="s">
        <v>14911</v>
      </c>
      <c r="I1611" s="85" t="s">
        <v>14910</v>
      </c>
      <c r="J1611" s="84">
        <v>100</v>
      </c>
      <c r="K1611" s="84">
        <v>0</v>
      </c>
      <c r="L1611" s="82">
        <v>143892</v>
      </c>
      <c r="M1611" s="82">
        <v>0</v>
      </c>
      <c r="N1611" s="82">
        <v>1438.92</v>
      </c>
      <c r="O1611" s="86" t="s">
        <v>17554</v>
      </c>
      <c r="P1611" s="82">
        <v>-2255.4</v>
      </c>
      <c r="Q1611" s="82">
        <v>0</v>
      </c>
      <c r="R1611" s="2">
        <f t="shared" si="50"/>
        <v>143892</v>
      </c>
      <c r="S1611" s="2">
        <f t="shared" si="51"/>
        <v>1438.92</v>
      </c>
    </row>
    <row r="1612" spans="1:19" x14ac:dyDescent="0.25">
      <c r="A1612" s="85" t="s">
        <v>17596</v>
      </c>
      <c r="B1612" s="85" t="s">
        <v>14556</v>
      </c>
      <c r="C1612" s="85" t="s">
        <v>14557</v>
      </c>
      <c r="D1612" s="85">
        <v>501</v>
      </c>
      <c r="E1612" s="85">
        <v>1</v>
      </c>
      <c r="F1612" s="85" t="s">
        <v>14903</v>
      </c>
      <c r="G1612" s="85" t="s">
        <v>14902</v>
      </c>
      <c r="H1612" s="85" t="s">
        <v>14909</v>
      </c>
      <c r="I1612" s="85" t="s">
        <v>14908</v>
      </c>
      <c r="J1612" s="84">
        <v>105</v>
      </c>
      <c r="K1612" s="84">
        <v>0</v>
      </c>
      <c r="L1612" s="82">
        <v>104348</v>
      </c>
      <c r="M1612" s="82">
        <v>0</v>
      </c>
      <c r="N1612" s="82">
        <v>993.79</v>
      </c>
      <c r="O1612" s="86" t="s">
        <v>17554</v>
      </c>
      <c r="P1612" s="82">
        <v>-1635.57</v>
      </c>
      <c r="Q1612" s="82">
        <v>0</v>
      </c>
      <c r="R1612" s="2">
        <f t="shared" si="50"/>
        <v>104348</v>
      </c>
      <c r="S1612" s="2">
        <f t="shared" si="51"/>
        <v>993.79047619047617</v>
      </c>
    </row>
    <row r="1613" spans="1:19" x14ac:dyDescent="0.25">
      <c r="A1613" s="85" t="s">
        <v>17596</v>
      </c>
      <c r="B1613" s="85" t="s">
        <v>14556</v>
      </c>
      <c r="C1613" s="85" t="s">
        <v>14557</v>
      </c>
      <c r="D1613" s="85">
        <v>501</v>
      </c>
      <c r="E1613" s="85">
        <v>1</v>
      </c>
      <c r="F1613" s="85" t="s">
        <v>14903</v>
      </c>
      <c r="G1613" s="85" t="s">
        <v>14902</v>
      </c>
      <c r="H1613" s="85" t="s">
        <v>14907</v>
      </c>
      <c r="I1613" s="85" t="s">
        <v>14906</v>
      </c>
      <c r="J1613" s="84">
        <v>19</v>
      </c>
      <c r="K1613" s="84">
        <v>0</v>
      </c>
      <c r="L1613" s="82">
        <v>27339</v>
      </c>
      <c r="M1613" s="82">
        <v>0</v>
      </c>
      <c r="N1613" s="82">
        <v>1438.89</v>
      </c>
      <c r="O1613" s="86" t="s">
        <v>17554</v>
      </c>
      <c r="P1613" s="82">
        <v>-428.53</v>
      </c>
      <c r="Q1613" s="82">
        <v>0</v>
      </c>
      <c r="R1613" s="2">
        <f t="shared" si="50"/>
        <v>27339</v>
      </c>
      <c r="S1613" s="2">
        <f t="shared" si="51"/>
        <v>1438.8947368421052</v>
      </c>
    </row>
    <row r="1614" spans="1:19" x14ac:dyDescent="0.25">
      <c r="A1614" s="85" t="s">
        <v>17596</v>
      </c>
      <c r="B1614" s="85" t="s">
        <v>14556</v>
      </c>
      <c r="C1614" s="85" t="s">
        <v>14557</v>
      </c>
      <c r="D1614" s="85">
        <v>501</v>
      </c>
      <c r="E1614" s="85">
        <v>1</v>
      </c>
      <c r="F1614" s="85" t="s">
        <v>14903</v>
      </c>
      <c r="G1614" s="85" t="s">
        <v>14902</v>
      </c>
      <c r="H1614" s="85" t="s">
        <v>18626</v>
      </c>
      <c r="I1614" s="85" t="s">
        <v>18627</v>
      </c>
      <c r="J1614" s="84">
        <v>0</v>
      </c>
      <c r="K1614" s="84">
        <v>103</v>
      </c>
      <c r="L1614" s="82">
        <v>148208</v>
      </c>
      <c r="M1614" s="82">
        <v>148208</v>
      </c>
      <c r="N1614" s="82">
        <v>1438.91</v>
      </c>
      <c r="O1614" s="86" t="s">
        <v>17554</v>
      </c>
      <c r="P1614" s="82">
        <v>-2323.0700000000002</v>
      </c>
      <c r="Q1614" s="82">
        <v>0</v>
      </c>
      <c r="R1614" s="2">
        <f t="shared" si="50"/>
        <v>0</v>
      </c>
      <c r="S1614" s="2" t="e">
        <f t="shared" si="51"/>
        <v>#DIV/0!</v>
      </c>
    </row>
    <row r="1615" spans="1:19" x14ac:dyDescent="0.25">
      <c r="A1615" s="85" t="s">
        <v>17596</v>
      </c>
      <c r="B1615" s="85" t="s">
        <v>14556</v>
      </c>
      <c r="C1615" s="85" t="s">
        <v>14557</v>
      </c>
      <c r="D1615" s="85">
        <v>501</v>
      </c>
      <c r="E1615" s="85">
        <v>1</v>
      </c>
      <c r="F1615" s="85" t="s">
        <v>14903</v>
      </c>
      <c r="G1615" s="85" t="s">
        <v>14902</v>
      </c>
      <c r="H1615" s="85" t="s">
        <v>17848</v>
      </c>
      <c r="I1615" s="85" t="s">
        <v>17942</v>
      </c>
      <c r="J1615" s="84">
        <v>1</v>
      </c>
      <c r="K1615" s="84">
        <v>0</v>
      </c>
      <c r="L1615" s="82">
        <v>1439</v>
      </c>
      <c r="M1615" s="82">
        <v>0</v>
      </c>
      <c r="N1615" s="82">
        <v>1439</v>
      </c>
      <c r="O1615" s="86" t="s">
        <v>17554</v>
      </c>
      <c r="P1615" s="82">
        <v>-22.55</v>
      </c>
      <c r="Q1615" s="82">
        <v>0</v>
      </c>
      <c r="R1615" s="2">
        <f t="shared" si="50"/>
        <v>1439</v>
      </c>
      <c r="S1615" s="2">
        <f t="shared" si="51"/>
        <v>1439</v>
      </c>
    </row>
    <row r="1616" spans="1:19" x14ac:dyDescent="0.25">
      <c r="A1616" s="85" t="s">
        <v>17596</v>
      </c>
      <c r="B1616" s="85" t="s">
        <v>14556</v>
      </c>
      <c r="C1616" s="85" t="s">
        <v>14557</v>
      </c>
      <c r="D1616" s="85">
        <v>501</v>
      </c>
      <c r="E1616" s="85">
        <v>1</v>
      </c>
      <c r="F1616" s="85" t="s">
        <v>14903</v>
      </c>
      <c r="G1616" s="85" t="s">
        <v>14902</v>
      </c>
      <c r="H1616" s="85" t="s">
        <v>14905</v>
      </c>
      <c r="I1616" s="85" t="s">
        <v>14904</v>
      </c>
      <c r="J1616" s="84">
        <v>46</v>
      </c>
      <c r="K1616" s="84">
        <v>0</v>
      </c>
      <c r="L1616" s="82">
        <v>66191</v>
      </c>
      <c r="M1616" s="82">
        <v>0</v>
      </c>
      <c r="N1616" s="82">
        <v>1438.93</v>
      </c>
      <c r="O1616" s="86" t="s">
        <v>17554</v>
      </c>
      <c r="P1616" s="82">
        <v>-1037.49</v>
      </c>
      <c r="Q1616" s="82">
        <v>0</v>
      </c>
      <c r="R1616" s="2">
        <f t="shared" si="50"/>
        <v>66191</v>
      </c>
      <c r="S1616" s="2">
        <f t="shared" si="51"/>
        <v>1438.9347826086957</v>
      </c>
    </row>
    <row r="1617" spans="1:19" x14ac:dyDescent="0.25">
      <c r="A1617" s="85" t="s">
        <v>17596</v>
      </c>
      <c r="B1617" s="85" t="s">
        <v>14556</v>
      </c>
      <c r="C1617" s="85" t="s">
        <v>14557</v>
      </c>
      <c r="D1617" s="85">
        <v>501</v>
      </c>
      <c r="E1617" s="85">
        <v>1</v>
      </c>
      <c r="F1617" s="85" t="s">
        <v>14903</v>
      </c>
      <c r="G1617" s="85" t="s">
        <v>14902</v>
      </c>
      <c r="H1617" s="85" t="s">
        <v>17789</v>
      </c>
      <c r="I1617" s="85" t="s">
        <v>17790</v>
      </c>
      <c r="J1617" s="84">
        <v>37</v>
      </c>
      <c r="K1617" s="84">
        <v>0</v>
      </c>
      <c r="L1617" s="82">
        <v>53240</v>
      </c>
      <c r="M1617" s="82">
        <v>0</v>
      </c>
      <c r="N1617" s="82">
        <v>1438.92</v>
      </c>
      <c r="O1617" s="86" t="s">
        <v>17554</v>
      </c>
      <c r="P1617" s="82">
        <v>-834.5</v>
      </c>
      <c r="Q1617" s="82">
        <v>0</v>
      </c>
      <c r="R1617" s="2">
        <f t="shared" si="50"/>
        <v>53240</v>
      </c>
      <c r="S1617" s="2">
        <f t="shared" si="51"/>
        <v>1438.918918918919</v>
      </c>
    </row>
    <row r="1618" spans="1:19" x14ac:dyDescent="0.25">
      <c r="A1618" s="85" t="s">
        <v>17596</v>
      </c>
      <c r="B1618" s="85" t="s">
        <v>14556</v>
      </c>
      <c r="C1618" s="85" t="s">
        <v>14557</v>
      </c>
      <c r="D1618" s="85">
        <v>501</v>
      </c>
      <c r="E1618" s="85">
        <v>1</v>
      </c>
      <c r="F1618" s="85" t="s">
        <v>14903</v>
      </c>
      <c r="G1618" s="85" t="s">
        <v>14902</v>
      </c>
      <c r="H1618" s="85" t="s">
        <v>17599</v>
      </c>
      <c r="I1618" s="85" t="s">
        <v>17600</v>
      </c>
      <c r="J1618" s="84">
        <v>28</v>
      </c>
      <c r="K1618" s="84">
        <v>0</v>
      </c>
      <c r="L1618" s="82">
        <v>40289</v>
      </c>
      <c r="M1618" s="82">
        <v>0</v>
      </c>
      <c r="N1618" s="82">
        <v>1438.89</v>
      </c>
      <c r="O1618" s="86" t="s">
        <v>17554</v>
      </c>
      <c r="P1618" s="82">
        <v>-631.51</v>
      </c>
      <c r="Q1618" s="82">
        <v>0</v>
      </c>
      <c r="R1618" s="2">
        <f t="shared" si="50"/>
        <v>40289</v>
      </c>
      <c r="S1618" s="2">
        <f t="shared" si="51"/>
        <v>1438.8928571428571</v>
      </c>
    </row>
    <row r="1619" spans="1:19" x14ac:dyDescent="0.25">
      <c r="A1619" s="85" t="s">
        <v>17596</v>
      </c>
      <c r="B1619" s="85" t="s">
        <v>14556</v>
      </c>
      <c r="C1619" s="85" t="s">
        <v>14557</v>
      </c>
      <c r="D1619" s="85">
        <v>501</v>
      </c>
      <c r="E1619" s="85">
        <v>1</v>
      </c>
      <c r="F1619" s="85" t="s">
        <v>14903</v>
      </c>
      <c r="G1619" s="85" t="s">
        <v>14902</v>
      </c>
      <c r="H1619" s="85" t="s">
        <v>17791</v>
      </c>
      <c r="I1619" s="85" t="s">
        <v>17792</v>
      </c>
      <c r="J1619" s="84">
        <v>12</v>
      </c>
      <c r="K1619" s="84">
        <v>0</v>
      </c>
      <c r="L1619" s="82">
        <v>17267</v>
      </c>
      <c r="M1619" s="82">
        <v>0</v>
      </c>
      <c r="N1619" s="82">
        <v>1438.92</v>
      </c>
      <c r="O1619" s="86" t="s">
        <v>17554</v>
      </c>
      <c r="P1619" s="82">
        <v>-270.64999999999998</v>
      </c>
      <c r="Q1619" s="82">
        <v>0</v>
      </c>
      <c r="R1619" s="2">
        <f t="shared" si="50"/>
        <v>17267</v>
      </c>
      <c r="S1619" s="2">
        <f t="shared" si="51"/>
        <v>1438.9166666666667</v>
      </c>
    </row>
    <row r="1620" spans="1:19" x14ac:dyDescent="0.25">
      <c r="A1620" s="85" t="s">
        <v>17596</v>
      </c>
      <c r="B1620" s="85" t="s">
        <v>14556</v>
      </c>
      <c r="C1620" s="85" t="s">
        <v>14557</v>
      </c>
      <c r="D1620" s="85">
        <v>501</v>
      </c>
      <c r="E1620" s="85">
        <v>1</v>
      </c>
      <c r="F1620" s="85" t="s">
        <v>14903</v>
      </c>
      <c r="G1620" s="85" t="s">
        <v>14902</v>
      </c>
      <c r="H1620" s="85" t="s">
        <v>17849</v>
      </c>
      <c r="I1620" s="85" t="s">
        <v>17943</v>
      </c>
      <c r="J1620" s="84">
        <v>30</v>
      </c>
      <c r="K1620" s="84">
        <v>0</v>
      </c>
      <c r="L1620" s="82">
        <v>43168</v>
      </c>
      <c r="M1620" s="82">
        <v>0</v>
      </c>
      <c r="N1620" s="82">
        <v>1438.93</v>
      </c>
      <c r="O1620" s="86" t="s">
        <v>17554</v>
      </c>
      <c r="P1620" s="82">
        <v>-676.62</v>
      </c>
      <c r="Q1620" s="82">
        <v>0</v>
      </c>
      <c r="R1620" s="2">
        <f t="shared" si="50"/>
        <v>43168</v>
      </c>
      <c r="S1620" s="2">
        <f t="shared" si="51"/>
        <v>1438.9333333333334</v>
      </c>
    </row>
    <row r="1621" spans="1:19" x14ac:dyDescent="0.25">
      <c r="A1621" s="85" t="s">
        <v>17596</v>
      </c>
      <c r="B1621" s="85" t="s">
        <v>14556</v>
      </c>
      <c r="C1621" s="85" t="s">
        <v>14557</v>
      </c>
      <c r="D1621" s="85">
        <v>501</v>
      </c>
      <c r="E1621" s="85">
        <v>1</v>
      </c>
      <c r="F1621" s="85" t="s">
        <v>14903</v>
      </c>
      <c r="G1621" s="85" t="s">
        <v>14902</v>
      </c>
      <c r="H1621" s="85" t="s">
        <v>17850</v>
      </c>
      <c r="I1621" s="85" t="s">
        <v>17944</v>
      </c>
      <c r="J1621" s="84">
        <v>36</v>
      </c>
      <c r="K1621" s="84">
        <v>0</v>
      </c>
      <c r="L1621" s="82">
        <v>51801</v>
      </c>
      <c r="M1621" s="82">
        <v>0</v>
      </c>
      <c r="N1621" s="82">
        <v>1438.92</v>
      </c>
      <c r="O1621" s="86" t="s">
        <v>17554</v>
      </c>
      <c r="P1621" s="82">
        <v>-811.95</v>
      </c>
      <c r="Q1621" s="82">
        <v>0</v>
      </c>
      <c r="R1621" s="2">
        <f t="shared" si="50"/>
        <v>51801</v>
      </c>
      <c r="S1621" s="2">
        <f t="shared" si="51"/>
        <v>1438.9166666666667</v>
      </c>
    </row>
    <row r="1622" spans="1:19" x14ac:dyDescent="0.25">
      <c r="A1622" s="85" t="s">
        <v>17596</v>
      </c>
      <c r="B1622" s="85" t="s">
        <v>14556</v>
      </c>
      <c r="C1622" s="85" t="s">
        <v>14557</v>
      </c>
      <c r="D1622" s="85">
        <v>501</v>
      </c>
      <c r="E1622" s="85">
        <v>1</v>
      </c>
      <c r="F1622" s="85" t="s">
        <v>14903</v>
      </c>
      <c r="G1622" s="85" t="s">
        <v>14902</v>
      </c>
      <c r="H1622" s="85" t="s">
        <v>17851</v>
      </c>
      <c r="I1622" s="85" t="s">
        <v>17945</v>
      </c>
      <c r="J1622" s="84">
        <v>15</v>
      </c>
      <c r="K1622" s="84">
        <v>0</v>
      </c>
      <c r="L1622" s="82">
        <v>21584</v>
      </c>
      <c r="M1622" s="82">
        <v>0</v>
      </c>
      <c r="N1622" s="82">
        <v>1438.93</v>
      </c>
      <c r="O1622" s="86" t="s">
        <v>17554</v>
      </c>
      <c r="P1622" s="82">
        <v>-338.31</v>
      </c>
      <c r="Q1622" s="82">
        <v>0</v>
      </c>
      <c r="R1622" s="2">
        <f t="shared" si="50"/>
        <v>21584</v>
      </c>
      <c r="S1622" s="2">
        <f t="shared" si="51"/>
        <v>1438.9333333333334</v>
      </c>
    </row>
    <row r="1623" spans="1:19" x14ac:dyDescent="0.25">
      <c r="A1623" s="85" t="s">
        <v>17596</v>
      </c>
      <c r="B1623" s="85" t="s">
        <v>14556</v>
      </c>
      <c r="C1623" s="85" t="s">
        <v>14557</v>
      </c>
      <c r="D1623" s="85">
        <v>501</v>
      </c>
      <c r="E1623" s="85">
        <v>1</v>
      </c>
      <c r="F1623" s="85" t="s">
        <v>14903</v>
      </c>
      <c r="G1623" s="85" t="s">
        <v>14902</v>
      </c>
      <c r="H1623" s="85" t="s">
        <v>18183</v>
      </c>
      <c r="I1623" s="85" t="s">
        <v>18207</v>
      </c>
      <c r="J1623" s="84">
        <v>60</v>
      </c>
      <c r="K1623" s="84">
        <v>0</v>
      </c>
      <c r="L1623" s="82">
        <v>59627</v>
      </c>
      <c r="M1623" s="82">
        <v>0</v>
      </c>
      <c r="N1623" s="82">
        <v>993.78</v>
      </c>
      <c r="O1623" s="86" t="s">
        <v>17554</v>
      </c>
      <c r="P1623" s="82">
        <v>-934.61</v>
      </c>
      <c r="Q1623" s="82">
        <v>0</v>
      </c>
      <c r="R1623" s="2">
        <f t="shared" si="50"/>
        <v>59627</v>
      </c>
      <c r="S1623" s="2">
        <f t="shared" si="51"/>
        <v>993.7833333333333</v>
      </c>
    </row>
    <row r="1624" spans="1:19" x14ac:dyDescent="0.25">
      <c r="A1624" s="85" t="s">
        <v>17596</v>
      </c>
      <c r="B1624" s="85" t="s">
        <v>14556</v>
      </c>
      <c r="C1624" s="85" t="s">
        <v>14557</v>
      </c>
      <c r="D1624" s="85">
        <v>501</v>
      </c>
      <c r="E1624" s="85">
        <v>1</v>
      </c>
      <c r="F1624" s="85" t="s">
        <v>14903</v>
      </c>
      <c r="G1624" s="85" t="s">
        <v>14902</v>
      </c>
      <c r="H1624" s="85" t="s">
        <v>18184</v>
      </c>
      <c r="I1624" s="85" t="s">
        <v>18208</v>
      </c>
      <c r="J1624" s="84">
        <v>66</v>
      </c>
      <c r="K1624" s="84">
        <v>0</v>
      </c>
      <c r="L1624" s="82">
        <v>94969</v>
      </c>
      <c r="M1624" s="82">
        <v>0</v>
      </c>
      <c r="N1624" s="82">
        <v>1438.92</v>
      </c>
      <c r="O1624" s="86" t="s">
        <v>17554</v>
      </c>
      <c r="P1624" s="82">
        <v>-1488.57</v>
      </c>
      <c r="Q1624" s="82">
        <v>0</v>
      </c>
      <c r="R1624" s="2">
        <f t="shared" si="50"/>
        <v>94969</v>
      </c>
      <c r="S1624" s="2">
        <f t="shared" si="51"/>
        <v>1438.9242424242425</v>
      </c>
    </row>
    <row r="1625" spans="1:19" x14ac:dyDescent="0.25">
      <c r="A1625" s="85" t="s">
        <v>17596</v>
      </c>
      <c r="B1625" s="85" t="s">
        <v>14556</v>
      </c>
      <c r="C1625" s="85" t="s">
        <v>14557</v>
      </c>
      <c r="D1625" s="85">
        <v>501</v>
      </c>
      <c r="E1625" s="85">
        <v>1</v>
      </c>
      <c r="F1625" s="85" t="s">
        <v>14903</v>
      </c>
      <c r="G1625" s="85" t="s">
        <v>14902</v>
      </c>
      <c r="H1625" s="85" t="s">
        <v>18185</v>
      </c>
      <c r="I1625" s="85" t="s">
        <v>18209</v>
      </c>
      <c r="J1625" s="84">
        <v>25</v>
      </c>
      <c r="K1625" s="84">
        <v>0</v>
      </c>
      <c r="L1625" s="82">
        <v>35973</v>
      </c>
      <c r="M1625" s="82">
        <v>0</v>
      </c>
      <c r="N1625" s="82">
        <v>1438.92</v>
      </c>
      <c r="O1625" s="86" t="s">
        <v>17554</v>
      </c>
      <c r="P1625" s="82">
        <v>-563.85</v>
      </c>
      <c r="Q1625" s="82">
        <v>0</v>
      </c>
      <c r="R1625" s="2">
        <f t="shared" si="50"/>
        <v>35973</v>
      </c>
      <c r="S1625" s="2">
        <f t="shared" si="51"/>
        <v>1438.92</v>
      </c>
    </row>
    <row r="1626" spans="1:19" x14ac:dyDescent="0.25">
      <c r="A1626" s="85" t="s">
        <v>17596</v>
      </c>
      <c r="B1626" s="85" t="s">
        <v>14556</v>
      </c>
      <c r="C1626" s="85" t="s">
        <v>14557</v>
      </c>
      <c r="D1626" s="85">
        <v>501</v>
      </c>
      <c r="E1626" s="85">
        <v>1</v>
      </c>
      <c r="F1626" s="85" t="s">
        <v>14903</v>
      </c>
      <c r="G1626" s="85" t="s">
        <v>14902</v>
      </c>
      <c r="H1626" s="85" t="s">
        <v>18263</v>
      </c>
      <c r="I1626" s="85" t="s">
        <v>18264</v>
      </c>
      <c r="J1626" s="84">
        <v>19</v>
      </c>
      <c r="K1626" s="84">
        <v>0</v>
      </c>
      <c r="L1626" s="82">
        <v>27339</v>
      </c>
      <c r="M1626" s="82">
        <v>0</v>
      </c>
      <c r="N1626" s="82">
        <v>1438.89</v>
      </c>
      <c r="O1626" s="86" t="s">
        <v>17554</v>
      </c>
      <c r="P1626" s="82">
        <v>-428.53</v>
      </c>
      <c r="Q1626" s="82">
        <v>0</v>
      </c>
      <c r="R1626" s="2">
        <f t="shared" si="50"/>
        <v>27339</v>
      </c>
      <c r="S1626" s="2">
        <f t="shared" si="51"/>
        <v>1438.8947368421052</v>
      </c>
    </row>
    <row r="1627" spans="1:19" x14ac:dyDescent="0.25">
      <c r="A1627" s="85" t="s">
        <v>17596</v>
      </c>
      <c r="B1627" s="85" t="s">
        <v>14556</v>
      </c>
      <c r="C1627" s="85" t="s">
        <v>14557</v>
      </c>
      <c r="D1627" s="85">
        <v>501</v>
      </c>
      <c r="E1627" s="85">
        <v>1</v>
      </c>
      <c r="F1627" s="85" t="s">
        <v>14903</v>
      </c>
      <c r="G1627" s="85" t="s">
        <v>14902</v>
      </c>
      <c r="H1627" s="85" t="s">
        <v>18186</v>
      </c>
      <c r="I1627" s="85" t="s">
        <v>18210</v>
      </c>
      <c r="J1627" s="84">
        <v>26</v>
      </c>
      <c r="K1627" s="84">
        <v>0</v>
      </c>
      <c r="L1627" s="82">
        <v>37412</v>
      </c>
      <c r="M1627" s="82">
        <v>0</v>
      </c>
      <c r="N1627" s="82">
        <v>1438.92</v>
      </c>
      <c r="O1627" s="86" t="s">
        <v>17554</v>
      </c>
      <c r="P1627" s="82">
        <v>-586.4</v>
      </c>
      <c r="Q1627" s="82">
        <v>0</v>
      </c>
      <c r="R1627" s="2">
        <f t="shared" si="50"/>
        <v>37412</v>
      </c>
      <c r="S1627" s="2">
        <f t="shared" si="51"/>
        <v>1438.9230769230769</v>
      </c>
    </row>
    <row r="1628" spans="1:19" x14ac:dyDescent="0.25">
      <c r="A1628" s="85" t="s">
        <v>17596</v>
      </c>
      <c r="B1628" s="85" t="s">
        <v>14556</v>
      </c>
      <c r="C1628" s="85" t="s">
        <v>14557</v>
      </c>
      <c r="D1628" s="85">
        <v>501</v>
      </c>
      <c r="E1628" s="85">
        <v>1</v>
      </c>
      <c r="F1628" s="85" t="s">
        <v>14903</v>
      </c>
      <c r="G1628" s="85" t="s">
        <v>14902</v>
      </c>
      <c r="H1628" s="85" t="s">
        <v>18628</v>
      </c>
      <c r="I1628" s="85" t="s">
        <v>18629</v>
      </c>
      <c r="J1628" s="84">
        <v>37</v>
      </c>
      <c r="K1628" s="84">
        <v>0</v>
      </c>
      <c r="L1628" s="82">
        <v>53240</v>
      </c>
      <c r="M1628" s="82">
        <v>0</v>
      </c>
      <c r="N1628" s="82">
        <v>1438.92</v>
      </c>
      <c r="O1628" s="86" t="s">
        <v>17554</v>
      </c>
      <c r="P1628" s="82">
        <v>-834.5</v>
      </c>
      <c r="Q1628" s="82">
        <v>0</v>
      </c>
      <c r="R1628" s="2">
        <f t="shared" si="50"/>
        <v>53240</v>
      </c>
      <c r="S1628" s="2">
        <f t="shared" si="51"/>
        <v>1438.918918918919</v>
      </c>
    </row>
    <row r="1629" spans="1:19" x14ac:dyDescent="0.25">
      <c r="A1629" s="85" t="s">
        <v>17596</v>
      </c>
      <c r="B1629" s="85" t="s">
        <v>14556</v>
      </c>
      <c r="C1629" s="85" t="s">
        <v>14557</v>
      </c>
      <c r="D1629" s="85">
        <v>501</v>
      </c>
      <c r="E1629" s="85">
        <v>1</v>
      </c>
      <c r="F1629" s="85" t="s">
        <v>14903</v>
      </c>
      <c r="G1629" s="85" t="s">
        <v>14902</v>
      </c>
      <c r="H1629" s="85" t="s">
        <v>19002</v>
      </c>
      <c r="I1629" s="85" t="s">
        <v>19001</v>
      </c>
      <c r="J1629" s="84">
        <v>21</v>
      </c>
      <c r="K1629" s="84">
        <v>0</v>
      </c>
      <c r="L1629" s="82">
        <v>30218</v>
      </c>
      <c r="M1629" s="82">
        <v>0</v>
      </c>
      <c r="N1629" s="82">
        <v>1438.95</v>
      </c>
      <c r="O1629" s="86" t="s">
        <v>17554</v>
      </c>
      <c r="P1629" s="82">
        <v>-473.63</v>
      </c>
      <c r="Q1629" s="82">
        <v>0</v>
      </c>
      <c r="R1629" s="2">
        <f t="shared" si="50"/>
        <v>30218</v>
      </c>
      <c r="S1629" s="2">
        <f t="shared" si="51"/>
        <v>1438.952380952381</v>
      </c>
    </row>
    <row r="1630" spans="1:19" x14ac:dyDescent="0.25">
      <c r="A1630" s="85" t="s">
        <v>17596</v>
      </c>
      <c r="B1630" s="85" t="s">
        <v>14556</v>
      </c>
      <c r="C1630" s="85" t="s">
        <v>14557</v>
      </c>
      <c r="D1630" s="85">
        <v>501</v>
      </c>
      <c r="E1630" s="85">
        <v>1</v>
      </c>
      <c r="F1630" s="85" t="s">
        <v>14903</v>
      </c>
      <c r="G1630" s="85" t="s">
        <v>14902</v>
      </c>
      <c r="H1630" s="85" t="s">
        <v>18630</v>
      </c>
      <c r="I1630" s="85" t="s">
        <v>18631</v>
      </c>
      <c r="J1630" s="84">
        <v>24</v>
      </c>
      <c r="K1630" s="84">
        <v>0</v>
      </c>
      <c r="L1630" s="82">
        <v>34534</v>
      </c>
      <c r="M1630" s="82">
        <v>0</v>
      </c>
      <c r="N1630" s="82">
        <v>1438.92</v>
      </c>
      <c r="O1630" s="86" t="s">
        <v>17554</v>
      </c>
      <c r="P1630" s="82">
        <v>-541.29999999999995</v>
      </c>
      <c r="Q1630" s="82">
        <v>0</v>
      </c>
      <c r="R1630" s="2">
        <f t="shared" si="50"/>
        <v>34534</v>
      </c>
      <c r="S1630" s="2">
        <f t="shared" si="51"/>
        <v>1438.9166666666667</v>
      </c>
    </row>
    <row r="1631" spans="1:19" x14ac:dyDescent="0.25">
      <c r="A1631" s="85" t="s">
        <v>17596</v>
      </c>
      <c r="B1631" s="85" t="s">
        <v>14556</v>
      </c>
      <c r="C1631" s="85" t="s">
        <v>14557</v>
      </c>
      <c r="D1631" s="85">
        <v>501</v>
      </c>
      <c r="E1631" s="85">
        <v>1</v>
      </c>
      <c r="F1631" s="85" t="s">
        <v>14903</v>
      </c>
      <c r="G1631" s="85" t="s">
        <v>14902</v>
      </c>
      <c r="H1631" s="85" t="s">
        <v>18265</v>
      </c>
      <c r="I1631" s="85" t="s">
        <v>18266</v>
      </c>
      <c r="J1631" s="84">
        <v>125</v>
      </c>
      <c r="K1631" s="84">
        <v>0</v>
      </c>
      <c r="L1631" s="82">
        <v>179865</v>
      </c>
      <c r="M1631" s="82">
        <v>0</v>
      </c>
      <c r="N1631" s="82">
        <v>1438.92</v>
      </c>
      <c r="O1631" s="86" t="s">
        <v>17554</v>
      </c>
      <c r="P1631" s="82">
        <v>-2819.25</v>
      </c>
      <c r="Q1631" s="82">
        <v>0</v>
      </c>
      <c r="R1631" s="2">
        <f t="shared" si="50"/>
        <v>179865</v>
      </c>
      <c r="S1631" s="2">
        <f t="shared" si="51"/>
        <v>1438.92</v>
      </c>
    </row>
    <row r="1632" spans="1:19" x14ac:dyDescent="0.25">
      <c r="A1632" s="85" t="s">
        <v>17596</v>
      </c>
      <c r="B1632" s="85" t="s">
        <v>14556</v>
      </c>
      <c r="C1632" s="85" t="s">
        <v>14557</v>
      </c>
      <c r="D1632" s="85">
        <v>501</v>
      </c>
      <c r="E1632" s="85">
        <v>1</v>
      </c>
      <c r="F1632" s="85" t="s">
        <v>14894</v>
      </c>
      <c r="G1632" s="85" t="s">
        <v>14893</v>
      </c>
      <c r="H1632" s="85" t="s">
        <v>1320</v>
      </c>
      <c r="I1632" s="85" t="s">
        <v>14901</v>
      </c>
      <c r="J1632" s="84">
        <v>155</v>
      </c>
      <c r="K1632" s="84">
        <v>0</v>
      </c>
      <c r="L1632" s="82">
        <v>435713</v>
      </c>
      <c r="M1632" s="82">
        <v>0</v>
      </c>
      <c r="N1632" s="82">
        <v>2811.05</v>
      </c>
      <c r="O1632" s="86" t="s">
        <v>17554</v>
      </c>
      <c r="P1632" s="82">
        <v>-6829.5</v>
      </c>
      <c r="Q1632" s="82">
        <v>0</v>
      </c>
      <c r="R1632" s="2">
        <f t="shared" si="50"/>
        <v>435713</v>
      </c>
      <c r="S1632" s="2">
        <f t="shared" si="51"/>
        <v>2811.0516129032258</v>
      </c>
    </row>
    <row r="1633" spans="1:19" x14ac:dyDescent="0.25">
      <c r="A1633" s="85" t="s">
        <v>17596</v>
      </c>
      <c r="B1633" s="85" t="s">
        <v>14556</v>
      </c>
      <c r="C1633" s="85" t="s">
        <v>14557</v>
      </c>
      <c r="D1633" s="85">
        <v>501</v>
      </c>
      <c r="E1633" s="85">
        <v>1</v>
      </c>
      <c r="F1633" s="85" t="s">
        <v>14894</v>
      </c>
      <c r="G1633" s="85" t="s">
        <v>14893</v>
      </c>
      <c r="H1633" s="85" t="s">
        <v>1321</v>
      </c>
      <c r="I1633" s="85" t="s">
        <v>6129</v>
      </c>
      <c r="J1633" s="84">
        <v>121</v>
      </c>
      <c r="K1633" s="84">
        <v>0</v>
      </c>
      <c r="L1633" s="82">
        <v>409501</v>
      </c>
      <c r="M1633" s="82">
        <v>0</v>
      </c>
      <c r="N1633" s="82">
        <v>3384.31</v>
      </c>
      <c r="O1633" s="86" t="s">
        <v>17554</v>
      </c>
      <c r="P1633" s="82">
        <v>-6418.64</v>
      </c>
      <c r="Q1633" s="82">
        <v>0</v>
      </c>
      <c r="R1633" s="2">
        <f t="shared" si="50"/>
        <v>409501</v>
      </c>
      <c r="S1633" s="2">
        <f t="shared" si="51"/>
        <v>3384.3057851239669</v>
      </c>
    </row>
    <row r="1634" spans="1:19" x14ac:dyDescent="0.25">
      <c r="A1634" s="85" t="s">
        <v>17596</v>
      </c>
      <c r="B1634" s="85" t="s">
        <v>14556</v>
      </c>
      <c r="C1634" s="85" t="s">
        <v>14557</v>
      </c>
      <c r="D1634" s="85">
        <v>501</v>
      </c>
      <c r="E1634" s="85">
        <v>1</v>
      </c>
      <c r="F1634" s="85" t="s">
        <v>14894</v>
      </c>
      <c r="G1634" s="85" t="s">
        <v>14893</v>
      </c>
      <c r="H1634" s="85" t="s">
        <v>1322</v>
      </c>
      <c r="I1634" s="85" t="s">
        <v>14900</v>
      </c>
      <c r="J1634" s="84">
        <v>194</v>
      </c>
      <c r="K1634" s="84">
        <v>0</v>
      </c>
      <c r="L1634" s="82">
        <v>557499</v>
      </c>
      <c r="M1634" s="82">
        <v>0</v>
      </c>
      <c r="N1634" s="82">
        <v>2873.71</v>
      </c>
      <c r="O1634" s="86" t="s">
        <v>17554</v>
      </c>
      <c r="P1634" s="82">
        <v>-8738.41</v>
      </c>
      <c r="Q1634" s="82">
        <v>0</v>
      </c>
      <c r="R1634" s="2">
        <f t="shared" si="50"/>
        <v>557499</v>
      </c>
      <c r="S1634" s="2">
        <f t="shared" si="51"/>
        <v>2873.7061855670104</v>
      </c>
    </row>
    <row r="1635" spans="1:19" x14ac:dyDescent="0.25">
      <c r="A1635" s="85" t="s">
        <v>17596</v>
      </c>
      <c r="B1635" s="85" t="s">
        <v>14556</v>
      </c>
      <c r="C1635" s="85" t="s">
        <v>14557</v>
      </c>
      <c r="D1635" s="85">
        <v>501</v>
      </c>
      <c r="E1635" s="85">
        <v>1</v>
      </c>
      <c r="F1635" s="85" t="s">
        <v>14894</v>
      </c>
      <c r="G1635" s="85" t="s">
        <v>14893</v>
      </c>
      <c r="H1635" s="85" t="s">
        <v>1323</v>
      </c>
      <c r="I1635" s="85" t="s">
        <v>14899</v>
      </c>
      <c r="J1635" s="84">
        <v>186</v>
      </c>
      <c r="K1635" s="84">
        <v>0</v>
      </c>
      <c r="L1635" s="82">
        <v>500397</v>
      </c>
      <c r="M1635" s="82">
        <v>0</v>
      </c>
      <c r="N1635" s="82">
        <v>2690.31</v>
      </c>
      <c r="O1635" s="86" t="s">
        <v>17554</v>
      </c>
      <c r="P1635" s="82">
        <v>-7843.37</v>
      </c>
      <c r="Q1635" s="82">
        <v>0</v>
      </c>
      <c r="R1635" s="2">
        <f t="shared" si="50"/>
        <v>500397</v>
      </c>
      <c r="S1635" s="2">
        <f t="shared" si="51"/>
        <v>2690.3064516129034</v>
      </c>
    </row>
    <row r="1636" spans="1:19" x14ac:dyDescent="0.25">
      <c r="A1636" s="85" t="s">
        <v>17596</v>
      </c>
      <c r="B1636" s="85" t="s">
        <v>14556</v>
      </c>
      <c r="C1636" s="85" t="s">
        <v>14557</v>
      </c>
      <c r="D1636" s="85">
        <v>501</v>
      </c>
      <c r="E1636" s="85">
        <v>1</v>
      </c>
      <c r="F1636" s="85" t="s">
        <v>14894</v>
      </c>
      <c r="G1636" s="85" t="s">
        <v>14893</v>
      </c>
      <c r="H1636" s="85" t="s">
        <v>5965</v>
      </c>
      <c r="I1636" s="85" t="s">
        <v>14898</v>
      </c>
      <c r="J1636" s="84">
        <v>42</v>
      </c>
      <c r="K1636" s="84">
        <v>0</v>
      </c>
      <c r="L1636" s="82">
        <v>61472</v>
      </c>
      <c r="M1636" s="82">
        <v>0</v>
      </c>
      <c r="N1636" s="82">
        <v>1463.62</v>
      </c>
      <c r="O1636" s="86" t="s">
        <v>17554</v>
      </c>
      <c r="P1636" s="82">
        <v>-963.54</v>
      </c>
      <c r="Q1636" s="82">
        <v>0</v>
      </c>
      <c r="R1636" s="2">
        <f t="shared" si="50"/>
        <v>61472</v>
      </c>
      <c r="S1636" s="2">
        <f t="shared" si="51"/>
        <v>1463.6190476190477</v>
      </c>
    </row>
    <row r="1637" spans="1:19" x14ac:dyDescent="0.25">
      <c r="A1637" s="85" t="s">
        <v>17596</v>
      </c>
      <c r="B1637" s="85" t="s">
        <v>14556</v>
      </c>
      <c r="C1637" s="85" t="s">
        <v>14557</v>
      </c>
      <c r="D1637" s="85">
        <v>501</v>
      </c>
      <c r="E1637" s="85">
        <v>1</v>
      </c>
      <c r="F1637" s="85" t="s">
        <v>14894</v>
      </c>
      <c r="G1637" s="85" t="s">
        <v>14893</v>
      </c>
      <c r="H1637" s="85" t="s">
        <v>1324</v>
      </c>
      <c r="I1637" s="85" t="s">
        <v>14897</v>
      </c>
      <c r="J1637" s="84">
        <v>76</v>
      </c>
      <c r="K1637" s="84">
        <v>0</v>
      </c>
      <c r="L1637" s="82">
        <v>127776</v>
      </c>
      <c r="M1637" s="82">
        <v>0</v>
      </c>
      <c r="N1637" s="82">
        <v>1681.26</v>
      </c>
      <c r="O1637" s="86" t="s">
        <v>17554</v>
      </c>
      <c r="P1637" s="82">
        <v>-2002.8</v>
      </c>
      <c r="Q1637" s="82">
        <v>0</v>
      </c>
      <c r="R1637" s="2">
        <f t="shared" si="50"/>
        <v>127776</v>
      </c>
      <c r="S1637" s="2">
        <f t="shared" si="51"/>
        <v>1681.2631578947369</v>
      </c>
    </row>
    <row r="1638" spans="1:19" x14ac:dyDescent="0.25">
      <c r="A1638" s="85" t="s">
        <v>17596</v>
      </c>
      <c r="B1638" s="85" t="s">
        <v>14556</v>
      </c>
      <c r="C1638" s="85" t="s">
        <v>14557</v>
      </c>
      <c r="D1638" s="85">
        <v>501</v>
      </c>
      <c r="E1638" s="85">
        <v>1</v>
      </c>
      <c r="F1638" s="85" t="s">
        <v>14894</v>
      </c>
      <c r="G1638" s="85" t="s">
        <v>14893</v>
      </c>
      <c r="H1638" s="85" t="s">
        <v>1325</v>
      </c>
      <c r="I1638" s="85" t="s">
        <v>14896</v>
      </c>
      <c r="J1638" s="84">
        <v>37</v>
      </c>
      <c r="K1638" s="84">
        <v>0</v>
      </c>
      <c r="L1638" s="82">
        <v>70316</v>
      </c>
      <c r="M1638" s="82">
        <v>0</v>
      </c>
      <c r="N1638" s="82">
        <v>1900.43</v>
      </c>
      <c r="O1638" s="86" t="s">
        <v>17554</v>
      </c>
      <c r="P1638" s="82">
        <v>-1102.1500000000001</v>
      </c>
      <c r="Q1638" s="82">
        <v>0</v>
      </c>
      <c r="R1638" s="2">
        <f t="shared" si="50"/>
        <v>70316</v>
      </c>
      <c r="S1638" s="2">
        <f t="shared" si="51"/>
        <v>1900.4324324324325</v>
      </c>
    </row>
    <row r="1639" spans="1:19" x14ac:dyDescent="0.25">
      <c r="A1639" s="85" t="s">
        <v>17596</v>
      </c>
      <c r="B1639" s="85" t="s">
        <v>14556</v>
      </c>
      <c r="C1639" s="85" t="s">
        <v>14557</v>
      </c>
      <c r="D1639" s="85">
        <v>501</v>
      </c>
      <c r="E1639" s="85">
        <v>1</v>
      </c>
      <c r="F1639" s="85" t="s">
        <v>14894</v>
      </c>
      <c r="G1639" s="85" t="s">
        <v>14893</v>
      </c>
      <c r="H1639" s="85" t="s">
        <v>1326</v>
      </c>
      <c r="I1639" s="85" t="s">
        <v>14895</v>
      </c>
      <c r="J1639" s="84">
        <v>7</v>
      </c>
      <c r="K1639" s="84">
        <v>0</v>
      </c>
      <c r="L1639" s="82">
        <v>12138</v>
      </c>
      <c r="M1639" s="82">
        <v>0</v>
      </c>
      <c r="N1639" s="82">
        <v>1734</v>
      </c>
      <c r="O1639" s="86" t="s">
        <v>17554</v>
      </c>
      <c r="P1639" s="82">
        <v>-190.25</v>
      </c>
      <c r="Q1639" s="82">
        <v>0</v>
      </c>
      <c r="R1639" s="2">
        <f t="shared" si="50"/>
        <v>12138</v>
      </c>
      <c r="S1639" s="2">
        <f t="shared" si="51"/>
        <v>1734</v>
      </c>
    </row>
    <row r="1640" spans="1:19" x14ac:dyDescent="0.25">
      <c r="A1640" s="85" t="s">
        <v>17596</v>
      </c>
      <c r="B1640" s="85" t="s">
        <v>14556</v>
      </c>
      <c r="C1640" s="85" t="s">
        <v>14557</v>
      </c>
      <c r="D1640" s="85">
        <v>501</v>
      </c>
      <c r="E1640" s="85">
        <v>1</v>
      </c>
      <c r="F1640" s="85" t="s">
        <v>14894</v>
      </c>
      <c r="G1640" s="85" t="s">
        <v>14893</v>
      </c>
      <c r="H1640" s="85" t="s">
        <v>1327</v>
      </c>
      <c r="I1640" s="85" t="s">
        <v>14892</v>
      </c>
      <c r="J1640" s="84">
        <v>35</v>
      </c>
      <c r="K1640" s="84">
        <v>0</v>
      </c>
      <c r="L1640" s="82">
        <v>62205</v>
      </c>
      <c r="M1640" s="82">
        <v>0</v>
      </c>
      <c r="N1640" s="82">
        <v>1777.29</v>
      </c>
      <c r="O1640" s="86" t="s">
        <v>17554</v>
      </c>
      <c r="P1640" s="82">
        <v>-975.03</v>
      </c>
      <c r="Q1640" s="82">
        <v>0</v>
      </c>
      <c r="R1640" s="2">
        <f t="shared" si="50"/>
        <v>62205</v>
      </c>
      <c r="S1640" s="2">
        <f t="shared" si="51"/>
        <v>1777.2857142857142</v>
      </c>
    </row>
    <row r="1641" spans="1:19" x14ac:dyDescent="0.25">
      <c r="A1641" s="85" t="s">
        <v>17596</v>
      </c>
      <c r="B1641" s="85" t="s">
        <v>14556</v>
      </c>
      <c r="C1641" s="85" t="s">
        <v>14557</v>
      </c>
      <c r="D1641" s="85">
        <v>501</v>
      </c>
      <c r="E1641" s="85">
        <v>1</v>
      </c>
      <c r="F1641" s="85" t="s">
        <v>14886</v>
      </c>
      <c r="G1641" s="85" t="s">
        <v>6654</v>
      </c>
      <c r="H1641" s="85" t="s">
        <v>1328</v>
      </c>
      <c r="I1641" s="85" t="s">
        <v>14891</v>
      </c>
      <c r="J1641" s="84">
        <v>200</v>
      </c>
      <c r="K1641" s="84">
        <v>0</v>
      </c>
      <c r="L1641" s="82">
        <v>588800</v>
      </c>
      <c r="M1641" s="82">
        <v>0</v>
      </c>
      <c r="N1641" s="82">
        <v>2944</v>
      </c>
      <c r="O1641" s="86" t="s">
        <v>17552</v>
      </c>
      <c r="P1641" s="82">
        <v>28038.09</v>
      </c>
      <c r="Q1641" s="82">
        <v>0</v>
      </c>
      <c r="R1641" s="2">
        <f t="shared" si="50"/>
        <v>588800</v>
      </c>
      <c r="S1641" s="2">
        <f t="shared" si="51"/>
        <v>2944</v>
      </c>
    </row>
    <row r="1642" spans="1:19" x14ac:dyDescent="0.25">
      <c r="A1642" s="85" t="s">
        <v>17596</v>
      </c>
      <c r="B1642" s="85" t="s">
        <v>14556</v>
      </c>
      <c r="C1642" s="85" t="s">
        <v>14557</v>
      </c>
      <c r="D1642" s="85">
        <v>501</v>
      </c>
      <c r="E1642" s="85">
        <v>1</v>
      </c>
      <c r="F1642" s="85" t="s">
        <v>14886</v>
      </c>
      <c r="G1642" s="85" t="s">
        <v>6654</v>
      </c>
      <c r="H1642" s="85" t="s">
        <v>1329</v>
      </c>
      <c r="I1642" s="85" t="s">
        <v>14890</v>
      </c>
      <c r="J1642" s="84">
        <v>142</v>
      </c>
      <c r="K1642" s="84">
        <v>0</v>
      </c>
      <c r="L1642" s="82">
        <v>410930</v>
      </c>
      <c r="M1642" s="82">
        <v>0</v>
      </c>
      <c r="N1642" s="82">
        <v>2893.87</v>
      </c>
      <c r="O1642" s="86" t="s">
        <v>17552</v>
      </c>
      <c r="P1642" s="82">
        <v>19568.09</v>
      </c>
      <c r="Q1642" s="82">
        <v>0</v>
      </c>
      <c r="R1642" s="2">
        <f t="shared" si="50"/>
        <v>410930</v>
      </c>
      <c r="S1642" s="2">
        <f t="shared" si="51"/>
        <v>2893.8732394366198</v>
      </c>
    </row>
    <row r="1643" spans="1:19" x14ac:dyDescent="0.25">
      <c r="A1643" s="85" t="s">
        <v>17596</v>
      </c>
      <c r="B1643" s="85" t="s">
        <v>14556</v>
      </c>
      <c r="C1643" s="85" t="s">
        <v>14557</v>
      </c>
      <c r="D1643" s="85">
        <v>501</v>
      </c>
      <c r="E1643" s="85">
        <v>1</v>
      </c>
      <c r="F1643" s="85" t="s">
        <v>14886</v>
      </c>
      <c r="G1643" s="85" t="s">
        <v>6654</v>
      </c>
      <c r="H1643" s="85" t="s">
        <v>1330</v>
      </c>
      <c r="I1643" s="85" t="s">
        <v>14889</v>
      </c>
      <c r="J1643" s="84">
        <v>250</v>
      </c>
      <c r="K1643" s="84">
        <v>12</v>
      </c>
      <c r="L1643" s="82">
        <v>669191</v>
      </c>
      <c r="M1643" s="82">
        <v>30650</v>
      </c>
      <c r="N1643" s="82">
        <v>2554.16</v>
      </c>
      <c r="O1643" s="86" t="s">
        <v>17552</v>
      </c>
      <c r="P1643" s="82">
        <v>31866.22</v>
      </c>
      <c r="Q1643" s="82">
        <v>0</v>
      </c>
      <c r="R1643" s="2">
        <f t="shared" si="50"/>
        <v>638541</v>
      </c>
      <c r="S1643" s="2">
        <f t="shared" si="51"/>
        <v>2554.1640000000002</v>
      </c>
    </row>
    <row r="1644" spans="1:19" x14ac:dyDescent="0.25">
      <c r="A1644" s="85" t="s">
        <v>17596</v>
      </c>
      <c r="B1644" s="85" t="s">
        <v>14556</v>
      </c>
      <c r="C1644" s="85" t="s">
        <v>14557</v>
      </c>
      <c r="D1644" s="85">
        <v>501</v>
      </c>
      <c r="E1644" s="85">
        <v>1</v>
      </c>
      <c r="F1644" s="85" t="s">
        <v>14886</v>
      </c>
      <c r="G1644" s="85" t="s">
        <v>6654</v>
      </c>
      <c r="H1644" s="85" t="s">
        <v>1331</v>
      </c>
      <c r="I1644" s="85" t="s">
        <v>12147</v>
      </c>
      <c r="J1644" s="84">
        <v>22</v>
      </c>
      <c r="K1644" s="84">
        <v>0</v>
      </c>
      <c r="L1644" s="82">
        <v>42205</v>
      </c>
      <c r="M1644" s="82">
        <v>0</v>
      </c>
      <c r="N1644" s="82">
        <v>1918.41</v>
      </c>
      <c r="O1644" s="86" t="s">
        <v>17552</v>
      </c>
      <c r="P1644" s="82">
        <v>2009.75</v>
      </c>
      <c r="Q1644" s="82">
        <v>0</v>
      </c>
      <c r="R1644" s="2">
        <f t="shared" si="50"/>
        <v>42205</v>
      </c>
      <c r="S1644" s="2">
        <f t="shared" si="51"/>
        <v>1918.409090909091</v>
      </c>
    </row>
    <row r="1645" spans="1:19" x14ac:dyDescent="0.25">
      <c r="A1645" s="85" t="s">
        <v>17596</v>
      </c>
      <c r="B1645" s="85" t="s">
        <v>14556</v>
      </c>
      <c r="C1645" s="85" t="s">
        <v>14557</v>
      </c>
      <c r="D1645" s="85">
        <v>501</v>
      </c>
      <c r="E1645" s="85">
        <v>1</v>
      </c>
      <c r="F1645" s="85" t="s">
        <v>14886</v>
      </c>
      <c r="G1645" s="85" t="s">
        <v>6654</v>
      </c>
      <c r="H1645" s="85" t="s">
        <v>1332</v>
      </c>
      <c r="I1645" s="85" t="s">
        <v>17946</v>
      </c>
      <c r="J1645" s="84">
        <v>50</v>
      </c>
      <c r="K1645" s="84">
        <v>0</v>
      </c>
      <c r="L1645" s="82">
        <v>83642</v>
      </c>
      <c r="M1645" s="82">
        <v>0</v>
      </c>
      <c r="N1645" s="82">
        <v>1672.84</v>
      </c>
      <c r="O1645" s="86" t="s">
        <v>17552</v>
      </c>
      <c r="P1645" s="82">
        <v>3982.95</v>
      </c>
      <c r="Q1645" s="82">
        <v>0</v>
      </c>
      <c r="R1645" s="2">
        <f t="shared" si="50"/>
        <v>83642</v>
      </c>
      <c r="S1645" s="2">
        <f t="shared" si="51"/>
        <v>1672.84</v>
      </c>
    </row>
    <row r="1646" spans="1:19" x14ac:dyDescent="0.25">
      <c r="A1646" s="85" t="s">
        <v>17596</v>
      </c>
      <c r="B1646" s="85" t="s">
        <v>14556</v>
      </c>
      <c r="C1646" s="85" t="s">
        <v>14557</v>
      </c>
      <c r="D1646" s="85">
        <v>501</v>
      </c>
      <c r="E1646" s="85">
        <v>1</v>
      </c>
      <c r="F1646" s="85" t="s">
        <v>14886</v>
      </c>
      <c r="G1646" s="85" t="s">
        <v>6654</v>
      </c>
      <c r="H1646" s="85" t="s">
        <v>1333</v>
      </c>
      <c r="I1646" s="85" t="s">
        <v>18632</v>
      </c>
      <c r="J1646" s="84">
        <v>5</v>
      </c>
      <c r="K1646" s="84">
        <v>0</v>
      </c>
      <c r="L1646" s="82">
        <v>9858</v>
      </c>
      <c r="M1646" s="82">
        <v>0</v>
      </c>
      <c r="N1646" s="82">
        <v>1971.6</v>
      </c>
      <c r="O1646" s="86" t="s">
        <v>17552</v>
      </c>
      <c r="P1646" s="82">
        <v>469.43</v>
      </c>
      <c r="Q1646" s="82">
        <v>0</v>
      </c>
      <c r="R1646" s="2">
        <f t="shared" si="50"/>
        <v>9858</v>
      </c>
      <c r="S1646" s="2">
        <f t="shared" si="51"/>
        <v>1971.6</v>
      </c>
    </row>
    <row r="1647" spans="1:19" x14ac:dyDescent="0.25">
      <c r="A1647" s="85" t="s">
        <v>17596</v>
      </c>
      <c r="B1647" s="85" t="s">
        <v>14556</v>
      </c>
      <c r="C1647" s="85" t="s">
        <v>14557</v>
      </c>
      <c r="D1647" s="85">
        <v>501</v>
      </c>
      <c r="E1647" s="85">
        <v>1</v>
      </c>
      <c r="F1647" s="85" t="s">
        <v>14886</v>
      </c>
      <c r="G1647" s="85" t="s">
        <v>6654</v>
      </c>
      <c r="H1647" s="85" t="s">
        <v>1334</v>
      </c>
      <c r="I1647" s="85" t="s">
        <v>14887</v>
      </c>
      <c r="J1647" s="84">
        <v>31</v>
      </c>
      <c r="K1647" s="84">
        <v>0</v>
      </c>
      <c r="L1647" s="82">
        <v>60077</v>
      </c>
      <c r="M1647" s="82">
        <v>0</v>
      </c>
      <c r="N1647" s="82">
        <v>1937.97</v>
      </c>
      <c r="O1647" s="86" t="s">
        <v>17552</v>
      </c>
      <c r="P1647" s="82">
        <v>2860.82</v>
      </c>
      <c r="Q1647" s="82">
        <v>0</v>
      </c>
      <c r="R1647" s="2">
        <f t="shared" si="50"/>
        <v>60077</v>
      </c>
      <c r="S1647" s="2">
        <f t="shared" si="51"/>
        <v>1937.9677419354839</v>
      </c>
    </row>
    <row r="1648" spans="1:19" x14ac:dyDescent="0.25">
      <c r="A1648" s="85" t="s">
        <v>17596</v>
      </c>
      <c r="B1648" s="85" t="s">
        <v>14556</v>
      </c>
      <c r="C1648" s="85" t="s">
        <v>14557</v>
      </c>
      <c r="D1648" s="85">
        <v>501</v>
      </c>
      <c r="E1648" s="85">
        <v>1</v>
      </c>
      <c r="F1648" s="85" t="s">
        <v>14886</v>
      </c>
      <c r="G1648" s="85" t="s">
        <v>6654</v>
      </c>
      <c r="H1648" s="85" t="s">
        <v>1335</v>
      </c>
      <c r="I1648" s="85" t="s">
        <v>14885</v>
      </c>
      <c r="J1648" s="84">
        <v>3</v>
      </c>
      <c r="K1648" s="84">
        <v>0</v>
      </c>
      <c r="L1648" s="82">
        <v>6132</v>
      </c>
      <c r="M1648" s="82">
        <v>0</v>
      </c>
      <c r="N1648" s="82">
        <v>2044</v>
      </c>
      <c r="O1648" s="86" t="s">
        <v>17552</v>
      </c>
      <c r="P1648" s="82">
        <v>291.97000000000003</v>
      </c>
      <c r="Q1648" s="82">
        <v>0</v>
      </c>
      <c r="R1648" s="2">
        <f t="shared" si="50"/>
        <v>6132</v>
      </c>
      <c r="S1648" s="2">
        <f t="shared" si="51"/>
        <v>2044</v>
      </c>
    </row>
    <row r="1649" spans="1:19" x14ac:dyDescent="0.25">
      <c r="A1649" s="85" t="s">
        <v>17596</v>
      </c>
      <c r="B1649" s="85" t="s">
        <v>14556</v>
      </c>
      <c r="C1649" s="85" t="s">
        <v>14557</v>
      </c>
      <c r="D1649" s="85">
        <v>501</v>
      </c>
      <c r="E1649" s="85">
        <v>1</v>
      </c>
      <c r="F1649" s="85" t="s">
        <v>14886</v>
      </c>
      <c r="G1649" s="85" t="s">
        <v>6654</v>
      </c>
      <c r="H1649" s="85" t="s">
        <v>18103</v>
      </c>
      <c r="I1649" s="85" t="s">
        <v>18104</v>
      </c>
      <c r="J1649" s="84">
        <v>74</v>
      </c>
      <c r="K1649" s="84">
        <v>0</v>
      </c>
      <c r="L1649" s="82">
        <v>95327</v>
      </c>
      <c r="M1649" s="82">
        <v>0</v>
      </c>
      <c r="N1649" s="82">
        <v>1288.2</v>
      </c>
      <c r="O1649" s="86" t="s">
        <v>17552</v>
      </c>
      <c r="P1649" s="82">
        <v>4539.3900000000003</v>
      </c>
      <c r="Q1649" s="82">
        <v>0</v>
      </c>
      <c r="R1649" s="2">
        <f t="shared" si="50"/>
        <v>95327</v>
      </c>
      <c r="S1649" s="2">
        <f t="shared" si="51"/>
        <v>1288.2027027027027</v>
      </c>
    </row>
    <row r="1650" spans="1:19" x14ac:dyDescent="0.25">
      <c r="A1650" s="85" t="s">
        <v>17596</v>
      </c>
      <c r="B1650" s="85" t="s">
        <v>14556</v>
      </c>
      <c r="C1650" s="85" t="s">
        <v>14557</v>
      </c>
      <c r="D1650" s="85">
        <v>501</v>
      </c>
      <c r="E1650" s="85">
        <v>1</v>
      </c>
      <c r="F1650" s="85" t="s">
        <v>14882</v>
      </c>
      <c r="G1650" s="85" t="s">
        <v>14881</v>
      </c>
      <c r="H1650" s="85" t="s">
        <v>18633</v>
      </c>
      <c r="I1650" s="85" t="s">
        <v>18634</v>
      </c>
      <c r="J1650" s="84">
        <v>0</v>
      </c>
      <c r="K1650" s="84">
        <v>28</v>
      </c>
      <c r="L1650" s="82">
        <v>80713</v>
      </c>
      <c r="M1650" s="82">
        <v>80713</v>
      </c>
      <c r="N1650" s="82">
        <v>2882.61</v>
      </c>
      <c r="O1650" s="86" t="s">
        <v>17552</v>
      </c>
      <c r="P1650" s="82">
        <v>3843.48</v>
      </c>
      <c r="Q1650" s="82">
        <v>0</v>
      </c>
      <c r="R1650" s="2">
        <f t="shared" si="50"/>
        <v>0</v>
      </c>
      <c r="S1650" s="2" t="e">
        <f t="shared" si="51"/>
        <v>#DIV/0!</v>
      </c>
    </row>
    <row r="1651" spans="1:19" x14ac:dyDescent="0.25">
      <c r="A1651" s="85" t="s">
        <v>17596</v>
      </c>
      <c r="B1651" s="85" t="s">
        <v>14556</v>
      </c>
      <c r="C1651" s="85" t="s">
        <v>14557</v>
      </c>
      <c r="D1651" s="85">
        <v>501</v>
      </c>
      <c r="E1651" s="85">
        <v>1</v>
      </c>
      <c r="F1651" s="85" t="s">
        <v>14882</v>
      </c>
      <c r="G1651" s="85" t="s">
        <v>14881</v>
      </c>
      <c r="H1651" s="85" t="s">
        <v>1336</v>
      </c>
      <c r="I1651" s="85" t="s">
        <v>14884</v>
      </c>
      <c r="J1651" s="84">
        <v>194</v>
      </c>
      <c r="K1651" s="84">
        <v>0</v>
      </c>
      <c r="L1651" s="82">
        <v>487609</v>
      </c>
      <c r="M1651" s="82">
        <v>0</v>
      </c>
      <c r="N1651" s="82">
        <v>2513.4499999999998</v>
      </c>
      <c r="O1651" s="86" t="s">
        <v>17552</v>
      </c>
      <c r="P1651" s="82">
        <v>23219.439999999999</v>
      </c>
      <c r="Q1651" s="82">
        <v>0</v>
      </c>
      <c r="R1651" s="2">
        <f t="shared" si="50"/>
        <v>487609</v>
      </c>
      <c r="S1651" s="2">
        <f t="shared" si="51"/>
        <v>2513.4484536082473</v>
      </c>
    </row>
    <row r="1652" spans="1:19" x14ac:dyDescent="0.25">
      <c r="A1652" s="85" t="s">
        <v>17596</v>
      </c>
      <c r="B1652" s="85" t="s">
        <v>14556</v>
      </c>
      <c r="C1652" s="85" t="s">
        <v>14557</v>
      </c>
      <c r="D1652" s="85">
        <v>501</v>
      </c>
      <c r="E1652" s="85">
        <v>1</v>
      </c>
      <c r="F1652" s="85" t="s">
        <v>14882</v>
      </c>
      <c r="G1652" s="85" t="s">
        <v>14881</v>
      </c>
      <c r="H1652" s="85" t="s">
        <v>1337</v>
      </c>
      <c r="I1652" s="85" t="s">
        <v>14883</v>
      </c>
      <c r="J1652" s="84">
        <v>96</v>
      </c>
      <c r="K1652" s="84">
        <v>0</v>
      </c>
      <c r="L1652" s="82">
        <v>182213</v>
      </c>
      <c r="M1652" s="82">
        <v>0</v>
      </c>
      <c r="N1652" s="82">
        <v>1898.05</v>
      </c>
      <c r="O1652" s="86" t="s">
        <v>17552</v>
      </c>
      <c r="P1652" s="82">
        <v>8676.84</v>
      </c>
      <c r="Q1652" s="82">
        <v>0</v>
      </c>
      <c r="R1652" s="2">
        <f t="shared" si="50"/>
        <v>182213</v>
      </c>
      <c r="S1652" s="2">
        <f t="shared" si="51"/>
        <v>1898.0520833333333</v>
      </c>
    </row>
    <row r="1653" spans="1:19" x14ac:dyDescent="0.25">
      <c r="A1653" s="85" t="s">
        <v>17596</v>
      </c>
      <c r="B1653" s="85" t="s">
        <v>14556</v>
      </c>
      <c r="C1653" s="85" t="s">
        <v>14557</v>
      </c>
      <c r="D1653" s="85">
        <v>501</v>
      </c>
      <c r="E1653" s="85">
        <v>1</v>
      </c>
      <c r="F1653" s="85" t="s">
        <v>14882</v>
      </c>
      <c r="G1653" s="85" t="s">
        <v>14881</v>
      </c>
      <c r="H1653" s="85" t="s">
        <v>1338</v>
      </c>
      <c r="I1653" s="85" t="s">
        <v>14880</v>
      </c>
      <c r="J1653" s="84">
        <v>43</v>
      </c>
      <c r="K1653" s="84">
        <v>0</v>
      </c>
      <c r="L1653" s="82">
        <v>82738</v>
      </c>
      <c r="M1653" s="82">
        <v>0</v>
      </c>
      <c r="N1653" s="82">
        <v>1924.14</v>
      </c>
      <c r="O1653" s="86" t="s">
        <v>17552</v>
      </c>
      <c r="P1653" s="82">
        <v>3939.88</v>
      </c>
      <c r="Q1653" s="82">
        <v>0</v>
      </c>
      <c r="R1653" s="2">
        <f t="shared" si="50"/>
        <v>82738</v>
      </c>
      <c r="S1653" s="2">
        <f t="shared" si="51"/>
        <v>1924.1395348837209</v>
      </c>
    </row>
    <row r="1654" spans="1:19" x14ac:dyDescent="0.25">
      <c r="A1654" s="85" t="s">
        <v>17596</v>
      </c>
      <c r="B1654" s="85" t="s">
        <v>14556</v>
      </c>
      <c r="C1654" s="85" t="s">
        <v>14557</v>
      </c>
      <c r="D1654" s="85">
        <v>501</v>
      </c>
      <c r="E1654" s="85">
        <v>1</v>
      </c>
      <c r="F1654" s="85" t="s">
        <v>14882</v>
      </c>
      <c r="G1654" s="85" t="s">
        <v>14881</v>
      </c>
      <c r="H1654" s="85" t="s">
        <v>17852</v>
      </c>
      <c r="I1654" s="85" t="s">
        <v>17947</v>
      </c>
      <c r="J1654" s="84">
        <v>20</v>
      </c>
      <c r="K1654" s="84">
        <v>0</v>
      </c>
      <c r="L1654" s="82">
        <v>35955</v>
      </c>
      <c r="M1654" s="82">
        <v>0</v>
      </c>
      <c r="N1654" s="82">
        <v>1797.75</v>
      </c>
      <c r="O1654" s="86" t="s">
        <v>17552</v>
      </c>
      <c r="P1654" s="82">
        <v>1712.16</v>
      </c>
      <c r="Q1654" s="82">
        <v>0</v>
      </c>
      <c r="R1654" s="2">
        <f t="shared" si="50"/>
        <v>35955</v>
      </c>
      <c r="S1654" s="2">
        <f t="shared" si="51"/>
        <v>1797.75</v>
      </c>
    </row>
    <row r="1655" spans="1:19" x14ac:dyDescent="0.25">
      <c r="A1655" s="85" t="s">
        <v>17596</v>
      </c>
      <c r="B1655" s="85" t="s">
        <v>14556</v>
      </c>
      <c r="C1655" s="85" t="s">
        <v>14557</v>
      </c>
      <c r="D1655" s="85">
        <v>501</v>
      </c>
      <c r="E1655" s="85">
        <v>1</v>
      </c>
      <c r="F1655" s="85" t="s">
        <v>14878</v>
      </c>
      <c r="G1655" s="85" t="s">
        <v>14877</v>
      </c>
      <c r="H1655" s="85" t="s">
        <v>1339</v>
      </c>
      <c r="I1655" s="85" t="s">
        <v>14879</v>
      </c>
      <c r="J1655" s="84">
        <v>0</v>
      </c>
      <c r="K1655" s="84">
        <v>278</v>
      </c>
      <c r="L1655" s="82">
        <v>712736</v>
      </c>
      <c r="M1655" s="82">
        <v>712736</v>
      </c>
      <c r="N1655" s="82">
        <v>2563.8000000000002</v>
      </c>
      <c r="O1655" s="86" t="s">
        <v>17554</v>
      </c>
      <c r="P1655" s="82">
        <v>-11171.65</v>
      </c>
      <c r="Q1655" s="82">
        <v>0</v>
      </c>
      <c r="R1655" s="2">
        <f t="shared" si="50"/>
        <v>0</v>
      </c>
      <c r="S1655" s="2" t="e">
        <f t="shared" si="51"/>
        <v>#DIV/0!</v>
      </c>
    </row>
    <row r="1656" spans="1:19" x14ac:dyDescent="0.25">
      <c r="A1656" s="85" t="s">
        <v>17596</v>
      </c>
      <c r="B1656" s="85" t="s">
        <v>14556</v>
      </c>
      <c r="C1656" s="85" t="s">
        <v>14557</v>
      </c>
      <c r="D1656" s="85">
        <v>501</v>
      </c>
      <c r="E1656" s="85">
        <v>1</v>
      </c>
      <c r="F1656" s="85" t="s">
        <v>14878</v>
      </c>
      <c r="G1656" s="85" t="s">
        <v>14877</v>
      </c>
      <c r="H1656" s="85" t="s">
        <v>1340</v>
      </c>
      <c r="I1656" s="85" t="s">
        <v>6129</v>
      </c>
      <c r="J1656" s="84">
        <v>54</v>
      </c>
      <c r="K1656" s="84">
        <v>46</v>
      </c>
      <c r="L1656" s="82">
        <v>265983</v>
      </c>
      <c r="M1656" s="82">
        <v>122352</v>
      </c>
      <c r="N1656" s="82">
        <v>2659.83</v>
      </c>
      <c r="O1656" s="86" t="s">
        <v>17554</v>
      </c>
      <c r="P1656" s="82">
        <v>-4169.1000000000004</v>
      </c>
      <c r="Q1656" s="82">
        <v>0</v>
      </c>
      <c r="R1656" s="2">
        <f t="shared" si="50"/>
        <v>143631</v>
      </c>
      <c r="S1656" s="2">
        <f t="shared" si="51"/>
        <v>2659.8333333333335</v>
      </c>
    </row>
    <row r="1657" spans="1:19" x14ac:dyDescent="0.25">
      <c r="A1657" s="85" t="s">
        <v>17596</v>
      </c>
      <c r="B1657" s="85" t="s">
        <v>14556</v>
      </c>
      <c r="C1657" s="85" t="s">
        <v>14557</v>
      </c>
      <c r="D1657" s="85">
        <v>501</v>
      </c>
      <c r="E1657" s="85">
        <v>1</v>
      </c>
      <c r="F1657" s="85" t="s">
        <v>14878</v>
      </c>
      <c r="G1657" s="85" t="s">
        <v>14877</v>
      </c>
      <c r="H1657" s="85" t="s">
        <v>1341</v>
      </c>
      <c r="I1657" s="85" t="s">
        <v>14876</v>
      </c>
      <c r="J1657" s="84">
        <v>103</v>
      </c>
      <c r="K1657" s="84">
        <v>0</v>
      </c>
      <c r="L1657" s="82">
        <v>256370</v>
      </c>
      <c r="M1657" s="82">
        <v>0</v>
      </c>
      <c r="N1657" s="82">
        <v>2489.0300000000002</v>
      </c>
      <c r="O1657" s="86" t="s">
        <v>17554</v>
      </c>
      <c r="P1657" s="82">
        <v>-4018.43</v>
      </c>
      <c r="Q1657" s="82">
        <v>0</v>
      </c>
      <c r="R1657" s="2">
        <f t="shared" si="50"/>
        <v>256370</v>
      </c>
      <c r="S1657" s="2">
        <f t="shared" si="51"/>
        <v>2489.029126213592</v>
      </c>
    </row>
    <row r="1658" spans="1:19" x14ac:dyDescent="0.25">
      <c r="A1658" s="85" t="s">
        <v>17596</v>
      </c>
      <c r="B1658" s="85" t="s">
        <v>14556</v>
      </c>
      <c r="C1658" s="85" t="s">
        <v>14557</v>
      </c>
      <c r="D1658" s="85">
        <v>501</v>
      </c>
      <c r="E1658" s="85">
        <v>1</v>
      </c>
      <c r="F1658" s="85" t="s">
        <v>14874</v>
      </c>
      <c r="G1658" s="85" t="s">
        <v>14873</v>
      </c>
      <c r="H1658" s="85" t="s">
        <v>1342</v>
      </c>
      <c r="I1658" s="85" t="s">
        <v>14875</v>
      </c>
      <c r="J1658" s="84">
        <v>219</v>
      </c>
      <c r="K1658" s="84">
        <v>0</v>
      </c>
      <c r="L1658" s="82">
        <v>543183</v>
      </c>
      <c r="M1658" s="82">
        <v>0</v>
      </c>
      <c r="N1658" s="82">
        <v>2480.29</v>
      </c>
      <c r="O1658" s="86" t="s">
        <v>17552</v>
      </c>
      <c r="P1658" s="82">
        <v>25865.88</v>
      </c>
      <c r="Q1658" s="82">
        <v>0</v>
      </c>
      <c r="R1658" s="2">
        <f t="shared" si="50"/>
        <v>543183</v>
      </c>
      <c r="S1658" s="2">
        <f t="shared" si="51"/>
        <v>2480.2876712328766</v>
      </c>
    </row>
    <row r="1659" spans="1:19" x14ac:dyDescent="0.25">
      <c r="A1659" s="85" t="s">
        <v>17596</v>
      </c>
      <c r="B1659" s="85" t="s">
        <v>14556</v>
      </c>
      <c r="C1659" s="85" t="s">
        <v>14557</v>
      </c>
      <c r="D1659" s="85">
        <v>501</v>
      </c>
      <c r="E1659" s="85">
        <v>1</v>
      </c>
      <c r="F1659" s="85" t="s">
        <v>14874</v>
      </c>
      <c r="G1659" s="85" t="s">
        <v>14873</v>
      </c>
      <c r="H1659" s="85" t="s">
        <v>1343</v>
      </c>
      <c r="I1659" s="85" t="s">
        <v>6129</v>
      </c>
      <c r="J1659" s="84">
        <v>230</v>
      </c>
      <c r="K1659" s="84">
        <v>0</v>
      </c>
      <c r="L1659" s="82">
        <v>498036</v>
      </c>
      <c r="M1659" s="82">
        <v>0</v>
      </c>
      <c r="N1659" s="82">
        <v>2165.37</v>
      </c>
      <c r="O1659" s="86" t="s">
        <v>17552</v>
      </c>
      <c r="P1659" s="82">
        <v>23715.96</v>
      </c>
      <c r="Q1659" s="82">
        <v>0</v>
      </c>
      <c r="R1659" s="2">
        <f t="shared" si="50"/>
        <v>498036</v>
      </c>
      <c r="S1659" s="2">
        <f t="shared" si="51"/>
        <v>2165.3739130434783</v>
      </c>
    </row>
    <row r="1660" spans="1:19" x14ac:dyDescent="0.25">
      <c r="A1660" s="85" t="s">
        <v>17596</v>
      </c>
      <c r="B1660" s="85" t="s">
        <v>14556</v>
      </c>
      <c r="C1660" s="85" t="s">
        <v>14557</v>
      </c>
      <c r="D1660" s="85">
        <v>501</v>
      </c>
      <c r="E1660" s="85">
        <v>1</v>
      </c>
      <c r="F1660" s="85" t="s">
        <v>14874</v>
      </c>
      <c r="G1660" s="85" t="s">
        <v>14873</v>
      </c>
      <c r="H1660" s="85" t="s">
        <v>1344</v>
      </c>
      <c r="I1660" s="85" t="s">
        <v>14872</v>
      </c>
      <c r="J1660" s="84">
        <v>1</v>
      </c>
      <c r="K1660" s="84">
        <v>0</v>
      </c>
      <c r="L1660" s="82">
        <v>2063</v>
      </c>
      <c r="M1660" s="82">
        <v>0</v>
      </c>
      <c r="N1660" s="82">
        <v>2063</v>
      </c>
      <c r="O1660" s="86" t="s">
        <v>17552</v>
      </c>
      <c r="P1660" s="82">
        <v>98.23</v>
      </c>
      <c r="Q1660" s="82">
        <v>0</v>
      </c>
      <c r="R1660" s="2">
        <f t="shared" si="50"/>
        <v>2063</v>
      </c>
      <c r="S1660" s="2">
        <f t="shared" si="51"/>
        <v>2063</v>
      </c>
    </row>
    <row r="1661" spans="1:19" x14ac:dyDescent="0.25">
      <c r="A1661" s="85" t="s">
        <v>17596</v>
      </c>
      <c r="B1661" s="85" t="s">
        <v>14556</v>
      </c>
      <c r="C1661" s="85" t="s">
        <v>14557</v>
      </c>
      <c r="D1661" s="85">
        <v>501</v>
      </c>
      <c r="E1661" s="85">
        <v>1</v>
      </c>
      <c r="F1661" s="85" t="s">
        <v>14868</v>
      </c>
      <c r="G1661" s="85" t="s">
        <v>14867</v>
      </c>
      <c r="H1661" s="85" t="s">
        <v>1345</v>
      </c>
      <c r="I1661" s="85" t="s">
        <v>14871</v>
      </c>
      <c r="J1661" s="84">
        <v>151</v>
      </c>
      <c r="K1661" s="84">
        <v>0</v>
      </c>
      <c r="L1661" s="82">
        <v>369443</v>
      </c>
      <c r="M1661" s="82">
        <v>0</v>
      </c>
      <c r="N1661" s="82">
        <v>2446.64</v>
      </c>
      <c r="O1661" s="86" t="s">
        <v>17552</v>
      </c>
      <c r="P1661" s="82">
        <v>17592.54</v>
      </c>
      <c r="Q1661" s="82">
        <v>0</v>
      </c>
      <c r="R1661" s="2">
        <f t="shared" si="50"/>
        <v>369443</v>
      </c>
      <c r="S1661" s="2">
        <f t="shared" si="51"/>
        <v>2446.6423841059604</v>
      </c>
    </row>
    <row r="1662" spans="1:19" x14ac:dyDescent="0.25">
      <c r="A1662" s="85" t="s">
        <v>17596</v>
      </c>
      <c r="B1662" s="85" t="s">
        <v>14556</v>
      </c>
      <c r="C1662" s="85" t="s">
        <v>14557</v>
      </c>
      <c r="D1662" s="85">
        <v>501</v>
      </c>
      <c r="E1662" s="85">
        <v>1</v>
      </c>
      <c r="F1662" s="85" t="s">
        <v>14868</v>
      </c>
      <c r="G1662" s="85" t="s">
        <v>14867</v>
      </c>
      <c r="H1662" s="85" t="s">
        <v>1346</v>
      </c>
      <c r="I1662" s="85" t="s">
        <v>14870</v>
      </c>
      <c r="J1662" s="84">
        <v>96</v>
      </c>
      <c r="K1662" s="84">
        <v>0</v>
      </c>
      <c r="L1662" s="82">
        <v>214213</v>
      </c>
      <c r="M1662" s="82">
        <v>0</v>
      </c>
      <c r="N1662" s="82">
        <v>2231.39</v>
      </c>
      <c r="O1662" s="86" t="s">
        <v>17552</v>
      </c>
      <c r="P1662" s="82">
        <v>10200.59</v>
      </c>
      <c r="Q1662" s="82">
        <v>0</v>
      </c>
      <c r="R1662" s="2">
        <f t="shared" si="50"/>
        <v>214213</v>
      </c>
      <c r="S1662" s="2">
        <f t="shared" si="51"/>
        <v>2231.3854166666665</v>
      </c>
    </row>
    <row r="1663" spans="1:19" x14ac:dyDescent="0.25">
      <c r="A1663" s="85" t="s">
        <v>17596</v>
      </c>
      <c r="B1663" s="85" t="s">
        <v>14556</v>
      </c>
      <c r="C1663" s="85" t="s">
        <v>14557</v>
      </c>
      <c r="D1663" s="85">
        <v>501</v>
      </c>
      <c r="E1663" s="85">
        <v>1</v>
      </c>
      <c r="F1663" s="85" t="s">
        <v>14868</v>
      </c>
      <c r="G1663" s="85" t="s">
        <v>14867</v>
      </c>
      <c r="H1663" s="85" t="s">
        <v>1347</v>
      </c>
      <c r="I1663" s="85" t="s">
        <v>14869</v>
      </c>
      <c r="J1663" s="84">
        <v>79</v>
      </c>
      <c r="K1663" s="84">
        <v>0</v>
      </c>
      <c r="L1663" s="82">
        <v>176060</v>
      </c>
      <c r="M1663" s="82">
        <v>0</v>
      </c>
      <c r="N1663" s="82">
        <v>2228.61</v>
      </c>
      <c r="O1663" s="86" t="s">
        <v>17552</v>
      </c>
      <c r="P1663" s="82">
        <v>8383.7800000000007</v>
      </c>
      <c r="Q1663" s="82">
        <v>0</v>
      </c>
      <c r="R1663" s="2">
        <f t="shared" si="50"/>
        <v>176060</v>
      </c>
      <c r="S1663" s="2">
        <f t="shared" si="51"/>
        <v>2228.6075949367087</v>
      </c>
    </row>
    <row r="1664" spans="1:19" x14ac:dyDescent="0.25">
      <c r="A1664" s="85" t="s">
        <v>17596</v>
      </c>
      <c r="B1664" s="85" t="s">
        <v>14556</v>
      </c>
      <c r="C1664" s="85" t="s">
        <v>14557</v>
      </c>
      <c r="D1664" s="85">
        <v>501</v>
      </c>
      <c r="E1664" s="85">
        <v>1</v>
      </c>
      <c r="F1664" s="85" t="s">
        <v>14868</v>
      </c>
      <c r="G1664" s="85" t="s">
        <v>14867</v>
      </c>
      <c r="H1664" s="85" t="s">
        <v>1348</v>
      </c>
      <c r="I1664" s="85" t="s">
        <v>14866</v>
      </c>
      <c r="J1664" s="84">
        <v>160</v>
      </c>
      <c r="K1664" s="84">
        <v>0</v>
      </c>
      <c r="L1664" s="82">
        <v>386562</v>
      </c>
      <c r="M1664" s="82">
        <v>0</v>
      </c>
      <c r="N1664" s="82">
        <v>2416.0100000000002</v>
      </c>
      <c r="O1664" s="86" t="s">
        <v>17552</v>
      </c>
      <c r="P1664" s="82">
        <v>18407.740000000002</v>
      </c>
      <c r="Q1664" s="82">
        <v>0</v>
      </c>
      <c r="R1664" s="2">
        <f t="shared" si="50"/>
        <v>386562</v>
      </c>
      <c r="S1664" s="2">
        <f t="shared" si="51"/>
        <v>2416.0124999999998</v>
      </c>
    </row>
    <row r="1665" spans="1:19" x14ac:dyDescent="0.25">
      <c r="A1665" s="85" t="s">
        <v>17596</v>
      </c>
      <c r="B1665" s="85" t="s">
        <v>14556</v>
      </c>
      <c r="C1665" s="85" t="s">
        <v>14557</v>
      </c>
      <c r="D1665" s="85">
        <v>501</v>
      </c>
      <c r="E1665" s="85">
        <v>1</v>
      </c>
      <c r="F1665" s="85" t="s">
        <v>14863</v>
      </c>
      <c r="G1665" s="85" t="s">
        <v>14862</v>
      </c>
      <c r="H1665" s="85" t="s">
        <v>1349</v>
      </c>
      <c r="I1665" s="85" t="s">
        <v>14865</v>
      </c>
      <c r="J1665" s="84">
        <v>269</v>
      </c>
      <c r="K1665" s="84">
        <v>57</v>
      </c>
      <c r="L1665" s="82">
        <v>827604</v>
      </c>
      <c r="M1665" s="82">
        <v>144704</v>
      </c>
      <c r="N1665" s="82">
        <v>2538.66</v>
      </c>
      <c r="O1665" s="86" t="s">
        <v>17554</v>
      </c>
      <c r="P1665" s="82">
        <v>-12972.12</v>
      </c>
      <c r="Q1665" s="82">
        <v>0</v>
      </c>
      <c r="R1665" s="2">
        <f t="shared" si="50"/>
        <v>682900</v>
      </c>
      <c r="S1665" s="2">
        <f t="shared" si="51"/>
        <v>2538.6617100371745</v>
      </c>
    </row>
    <row r="1666" spans="1:19" x14ac:dyDescent="0.25">
      <c r="A1666" s="85" t="s">
        <v>17596</v>
      </c>
      <c r="B1666" s="85" t="s">
        <v>14556</v>
      </c>
      <c r="C1666" s="85" t="s">
        <v>14557</v>
      </c>
      <c r="D1666" s="85">
        <v>501</v>
      </c>
      <c r="E1666" s="85">
        <v>1</v>
      </c>
      <c r="F1666" s="85" t="s">
        <v>14863</v>
      </c>
      <c r="G1666" s="85" t="s">
        <v>14862</v>
      </c>
      <c r="H1666" s="85" t="s">
        <v>1350</v>
      </c>
      <c r="I1666" s="85" t="s">
        <v>14864</v>
      </c>
      <c r="J1666" s="84">
        <v>109</v>
      </c>
      <c r="K1666" s="84">
        <v>0</v>
      </c>
      <c r="L1666" s="82">
        <v>276800</v>
      </c>
      <c r="M1666" s="82">
        <v>0</v>
      </c>
      <c r="N1666" s="82">
        <v>2539.4499999999998</v>
      </c>
      <c r="O1666" s="86" t="s">
        <v>17554</v>
      </c>
      <c r="P1666" s="82">
        <v>-4338.6400000000003</v>
      </c>
      <c r="Q1666" s="82">
        <v>0</v>
      </c>
      <c r="R1666" s="2">
        <f t="shared" si="50"/>
        <v>276800</v>
      </c>
      <c r="S1666" s="2">
        <f t="shared" si="51"/>
        <v>2539.4495412844035</v>
      </c>
    </row>
    <row r="1667" spans="1:19" x14ac:dyDescent="0.25">
      <c r="A1667" s="85" t="s">
        <v>17596</v>
      </c>
      <c r="B1667" s="85" t="s">
        <v>14556</v>
      </c>
      <c r="C1667" s="85" t="s">
        <v>14557</v>
      </c>
      <c r="D1667" s="85">
        <v>501</v>
      </c>
      <c r="E1667" s="85">
        <v>1</v>
      </c>
      <c r="F1667" s="85" t="s">
        <v>14863</v>
      </c>
      <c r="G1667" s="85" t="s">
        <v>14862</v>
      </c>
      <c r="H1667" s="85" t="s">
        <v>1351</v>
      </c>
      <c r="I1667" s="85" t="s">
        <v>14861</v>
      </c>
      <c r="J1667" s="84">
        <v>93</v>
      </c>
      <c r="K1667" s="84">
        <v>0</v>
      </c>
      <c r="L1667" s="82">
        <v>228837</v>
      </c>
      <c r="M1667" s="82">
        <v>0</v>
      </c>
      <c r="N1667" s="82">
        <v>2460.61</v>
      </c>
      <c r="O1667" s="86" t="s">
        <v>17554</v>
      </c>
      <c r="P1667" s="82">
        <v>-3586.86</v>
      </c>
      <c r="Q1667" s="82">
        <v>0</v>
      </c>
      <c r="R1667" s="2">
        <f t="shared" si="50"/>
        <v>228837</v>
      </c>
      <c r="S1667" s="2">
        <f t="shared" si="51"/>
        <v>2460.6129032258063</v>
      </c>
    </row>
    <row r="1668" spans="1:19" x14ac:dyDescent="0.25">
      <c r="A1668" s="85" t="s">
        <v>17596</v>
      </c>
      <c r="B1668" s="85" t="s">
        <v>14556</v>
      </c>
      <c r="C1668" s="85" t="s">
        <v>14557</v>
      </c>
      <c r="D1668" s="85">
        <v>501</v>
      </c>
      <c r="E1668" s="85">
        <v>1</v>
      </c>
      <c r="F1668" s="85" t="s">
        <v>14863</v>
      </c>
      <c r="G1668" s="85" t="s">
        <v>14862</v>
      </c>
      <c r="H1668" s="85" t="s">
        <v>19000</v>
      </c>
      <c r="I1668" s="85" t="s">
        <v>14781</v>
      </c>
      <c r="J1668" s="84">
        <v>213</v>
      </c>
      <c r="K1668" s="84">
        <v>0</v>
      </c>
      <c r="L1668" s="82">
        <v>629752</v>
      </c>
      <c r="M1668" s="82">
        <v>0</v>
      </c>
      <c r="N1668" s="82">
        <v>2956.58</v>
      </c>
      <c r="O1668" s="86" t="s">
        <v>17554</v>
      </c>
      <c r="P1668" s="82">
        <v>-9870.92</v>
      </c>
      <c r="Q1668" s="82">
        <v>0</v>
      </c>
      <c r="R1668" s="2">
        <f t="shared" ref="R1668:R1731" si="52">L1668-M1668</f>
        <v>629752</v>
      </c>
      <c r="S1668" s="2">
        <f t="shared" ref="S1668:S1731" si="53">R1668/J1668</f>
        <v>2956.5821596244132</v>
      </c>
    </row>
    <row r="1669" spans="1:19" x14ac:dyDescent="0.25">
      <c r="A1669" s="85" t="s">
        <v>17596</v>
      </c>
      <c r="B1669" s="85" t="s">
        <v>14556</v>
      </c>
      <c r="C1669" s="85" t="s">
        <v>14557</v>
      </c>
      <c r="D1669" s="85">
        <v>501</v>
      </c>
      <c r="E1669" s="85">
        <v>1</v>
      </c>
      <c r="F1669" s="85" t="s">
        <v>14857</v>
      </c>
      <c r="G1669" s="85" t="s">
        <v>14856</v>
      </c>
      <c r="H1669" s="85" t="s">
        <v>1352</v>
      </c>
      <c r="I1669" s="85" t="s">
        <v>14860</v>
      </c>
      <c r="J1669" s="84">
        <v>100</v>
      </c>
      <c r="K1669" s="84">
        <v>0</v>
      </c>
      <c r="L1669" s="82">
        <v>167668</v>
      </c>
      <c r="M1669" s="82">
        <v>0</v>
      </c>
      <c r="N1669" s="82">
        <v>1676.68</v>
      </c>
      <c r="O1669" s="86" t="s">
        <v>17554</v>
      </c>
      <c r="P1669" s="82">
        <v>-2628.08</v>
      </c>
      <c r="Q1669" s="82">
        <v>0</v>
      </c>
      <c r="R1669" s="2">
        <f t="shared" si="52"/>
        <v>167668</v>
      </c>
      <c r="S1669" s="2">
        <f t="shared" si="53"/>
        <v>1676.68</v>
      </c>
    </row>
    <row r="1670" spans="1:19" x14ac:dyDescent="0.25">
      <c r="A1670" s="85" t="s">
        <v>17596</v>
      </c>
      <c r="B1670" s="85" t="s">
        <v>14556</v>
      </c>
      <c r="C1670" s="85" t="s">
        <v>14557</v>
      </c>
      <c r="D1670" s="85">
        <v>501</v>
      </c>
      <c r="E1670" s="85">
        <v>1</v>
      </c>
      <c r="F1670" s="85" t="s">
        <v>14857</v>
      </c>
      <c r="G1670" s="85" t="s">
        <v>14856</v>
      </c>
      <c r="H1670" s="85" t="s">
        <v>1353</v>
      </c>
      <c r="I1670" s="85" t="s">
        <v>14859</v>
      </c>
      <c r="J1670" s="84">
        <v>68</v>
      </c>
      <c r="K1670" s="84">
        <v>0</v>
      </c>
      <c r="L1670" s="82">
        <v>113463</v>
      </c>
      <c r="M1670" s="82">
        <v>0</v>
      </c>
      <c r="N1670" s="82">
        <v>1668.57</v>
      </c>
      <c r="O1670" s="86" t="s">
        <v>17554</v>
      </c>
      <c r="P1670" s="82">
        <v>-1778.47</v>
      </c>
      <c r="Q1670" s="82">
        <v>0</v>
      </c>
      <c r="R1670" s="2">
        <f t="shared" si="52"/>
        <v>113463</v>
      </c>
      <c r="S1670" s="2">
        <f t="shared" si="53"/>
        <v>1668.5735294117646</v>
      </c>
    </row>
    <row r="1671" spans="1:19" x14ac:dyDescent="0.25">
      <c r="A1671" s="85" t="s">
        <v>17596</v>
      </c>
      <c r="B1671" s="85" t="s">
        <v>14556</v>
      </c>
      <c r="C1671" s="85" t="s">
        <v>14557</v>
      </c>
      <c r="D1671" s="85">
        <v>501</v>
      </c>
      <c r="E1671" s="85">
        <v>1</v>
      </c>
      <c r="F1671" s="85" t="s">
        <v>14857</v>
      </c>
      <c r="G1671" s="85" t="s">
        <v>14856</v>
      </c>
      <c r="H1671" s="85" t="s">
        <v>1354</v>
      </c>
      <c r="I1671" s="85" t="s">
        <v>14858</v>
      </c>
      <c r="J1671" s="84">
        <v>35</v>
      </c>
      <c r="K1671" s="84">
        <v>0</v>
      </c>
      <c r="L1671" s="82">
        <v>60043</v>
      </c>
      <c r="M1671" s="82">
        <v>0</v>
      </c>
      <c r="N1671" s="82">
        <v>1715.51</v>
      </c>
      <c r="O1671" s="86" t="s">
        <v>17554</v>
      </c>
      <c r="P1671" s="82">
        <v>-941.13</v>
      </c>
      <c r="Q1671" s="82">
        <v>0</v>
      </c>
      <c r="R1671" s="2">
        <f t="shared" si="52"/>
        <v>60043</v>
      </c>
      <c r="S1671" s="2">
        <f t="shared" si="53"/>
        <v>1715.5142857142857</v>
      </c>
    </row>
    <row r="1672" spans="1:19" x14ac:dyDescent="0.25">
      <c r="A1672" s="85" t="s">
        <v>17596</v>
      </c>
      <c r="B1672" s="85" t="s">
        <v>14556</v>
      </c>
      <c r="C1672" s="85" t="s">
        <v>14557</v>
      </c>
      <c r="D1672" s="85">
        <v>501</v>
      </c>
      <c r="E1672" s="85">
        <v>1</v>
      </c>
      <c r="F1672" s="85" t="s">
        <v>14857</v>
      </c>
      <c r="G1672" s="85" t="s">
        <v>14856</v>
      </c>
      <c r="H1672" s="85" t="s">
        <v>1355</v>
      </c>
      <c r="I1672" s="85" t="s">
        <v>14855</v>
      </c>
      <c r="J1672" s="84">
        <v>120</v>
      </c>
      <c r="K1672" s="84">
        <v>0</v>
      </c>
      <c r="L1672" s="82">
        <v>297779</v>
      </c>
      <c r="M1672" s="82">
        <v>0</v>
      </c>
      <c r="N1672" s="82">
        <v>2481.4899999999998</v>
      </c>
      <c r="O1672" s="86" t="s">
        <v>17554</v>
      </c>
      <c r="P1672" s="82">
        <v>-4667.47</v>
      </c>
      <c r="Q1672" s="82">
        <v>0</v>
      </c>
      <c r="R1672" s="2">
        <f t="shared" si="52"/>
        <v>297779</v>
      </c>
      <c r="S1672" s="2">
        <f t="shared" si="53"/>
        <v>2481.4916666666668</v>
      </c>
    </row>
    <row r="1673" spans="1:19" x14ac:dyDescent="0.25">
      <c r="A1673" s="85" t="s">
        <v>17596</v>
      </c>
      <c r="B1673" s="85" t="s">
        <v>14556</v>
      </c>
      <c r="C1673" s="85" t="s">
        <v>14557</v>
      </c>
      <c r="D1673" s="85">
        <v>501</v>
      </c>
      <c r="E1673" s="85">
        <v>1</v>
      </c>
      <c r="F1673" s="85" t="s">
        <v>14857</v>
      </c>
      <c r="G1673" s="85" t="s">
        <v>14856</v>
      </c>
      <c r="H1673" s="85" t="s">
        <v>1356</v>
      </c>
      <c r="I1673" s="85" t="s">
        <v>14855</v>
      </c>
      <c r="J1673" s="84">
        <v>112</v>
      </c>
      <c r="K1673" s="84">
        <v>0</v>
      </c>
      <c r="L1673" s="82">
        <v>258521</v>
      </c>
      <c r="M1673" s="82">
        <v>0</v>
      </c>
      <c r="N1673" s="82">
        <v>2308.2199999999998</v>
      </c>
      <c r="O1673" s="86" t="s">
        <v>17554</v>
      </c>
      <c r="P1673" s="82">
        <v>-4052.13</v>
      </c>
      <c r="Q1673" s="82">
        <v>0</v>
      </c>
      <c r="R1673" s="2">
        <f t="shared" si="52"/>
        <v>258521</v>
      </c>
      <c r="S1673" s="2">
        <f t="shared" si="53"/>
        <v>2308.2232142857142</v>
      </c>
    </row>
    <row r="1674" spans="1:19" x14ac:dyDescent="0.25">
      <c r="A1674" s="85" t="s">
        <v>17596</v>
      </c>
      <c r="B1674" s="85" t="s">
        <v>14556</v>
      </c>
      <c r="C1674" s="85" t="s">
        <v>14557</v>
      </c>
      <c r="D1674" s="85">
        <v>501</v>
      </c>
      <c r="E1674" s="85">
        <v>1</v>
      </c>
      <c r="F1674" s="85" t="s">
        <v>14857</v>
      </c>
      <c r="G1674" s="85" t="s">
        <v>14856</v>
      </c>
      <c r="H1674" s="85" t="s">
        <v>1357</v>
      </c>
      <c r="I1674" s="85" t="s">
        <v>6129</v>
      </c>
      <c r="J1674" s="84">
        <v>95</v>
      </c>
      <c r="K1674" s="84">
        <v>0</v>
      </c>
      <c r="L1674" s="82">
        <v>282395</v>
      </c>
      <c r="M1674" s="82">
        <v>0</v>
      </c>
      <c r="N1674" s="82">
        <v>2972.58</v>
      </c>
      <c r="O1674" s="86" t="s">
        <v>17554</v>
      </c>
      <c r="P1674" s="82">
        <v>-4426.33</v>
      </c>
      <c r="Q1674" s="82">
        <v>0</v>
      </c>
      <c r="R1674" s="2">
        <f t="shared" si="52"/>
        <v>282395</v>
      </c>
      <c r="S1674" s="2">
        <f t="shared" si="53"/>
        <v>2972.5789473684213</v>
      </c>
    </row>
    <row r="1675" spans="1:19" x14ac:dyDescent="0.25">
      <c r="A1675" s="85" t="s">
        <v>17596</v>
      </c>
      <c r="B1675" s="85" t="s">
        <v>14556</v>
      </c>
      <c r="C1675" s="85" t="s">
        <v>14557</v>
      </c>
      <c r="D1675" s="85">
        <v>501</v>
      </c>
      <c r="E1675" s="85">
        <v>1</v>
      </c>
      <c r="F1675" s="85" t="s">
        <v>14857</v>
      </c>
      <c r="G1675" s="85" t="s">
        <v>14856</v>
      </c>
      <c r="H1675" s="85" t="s">
        <v>1358</v>
      </c>
      <c r="I1675" s="85" t="s">
        <v>14855</v>
      </c>
      <c r="J1675" s="84">
        <v>151</v>
      </c>
      <c r="K1675" s="84">
        <v>0</v>
      </c>
      <c r="L1675" s="82">
        <v>372061</v>
      </c>
      <c r="M1675" s="82">
        <v>0</v>
      </c>
      <c r="N1675" s="82">
        <v>2463.98</v>
      </c>
      <c r="O1675" s="86" t="s">
        <v>17554</v>
      </c>
      <c r="P1675" s="82">
        <v>-5831.79</v>
      </c>
      <c r="Q1675" s="82">
        <v>0</v>
      </c>
      <c r="R1675" s="2">
        <f t="shared" si="52"/>
        <v>372061</v>
      </c>
      <c r="S1675" s="2">
        <f t="shared" si="53"/>
        <v>2463.980132450331</v>
      </c>
    </row>
    <row r="1676" spans="1:19" x14ac:dyDescent="0.25">
      <c r="A1676" s="85" t="s">
        <v>17596</v>
      </c>
      <c r="B1676" s="85" t="s">
        <v>14556</v>
      </c>
      <c r="C1676" s="85" t="s">
        <v>14557</v>
      </c>
      <c r="D1676" s="85">
        <v>501</v>
      </c>
      <c r="E1676" s="85">
        <v>1</v>
      </c>
      <c r="F1676" s="85" t="s">
        <v>14852</v>
      </c>
      <c r="G1676" s="85" t="s">
        <v>14851</v>
      </c>
      <c r="H1676" s="85" t="s">
        <v>1359</v>
      </c>
      <c r="I1676" s="85" t="s">
        <v>14854</v>
      </c>
      <c r="J1676" s="84">
        <v>354</v>
      </c>
      <c r="K1676" s="84">
        <v>0</v>
      </c>
      <c r="L1676" s="82">
        <v>938835</v>
      </c>
      <c r="M1676" s="82">
        <v>0</v>
      </c>
      <c r="N1676" s="82">
        <v>2652.08</v>
      </c>
      <c r="O1676" s="86" t="s">
        <v>17552</v>
      </c>
      <c r="P1676" s="82">
        <v>44706.43</v>
      </c>
      <c r="Q1676" s="82">
        <v>0</v>
      </c>
      <c r="R1676" s="2">
        <f t="shared" si="52"/>
        <v>938835</v>
      </c>
      <c r="S1676" s="2">
        <f t="shared" si="53"/>
        <v>2652.0762711864409</v>
      </c>
    </row>
    <row r="1677" spans="1:19" x14ac:dyDescent="0.25">
      <c r="A1677" s="85" t="s">
        <v>17596</v>
      </c>
      <c r="B1677" s="85" t="s">
        <v>14556</v>
      </c>
      <c r="C1677" s="85" t="s">
        <v>14557</v>
      </c>
      <c r="D1677" s="85">
        <v>501</v>
      </c>
      <c r="E1677" s="85">
        <v>1</v>
      </c>
      <c r="F1677" s="85" t="s">
        <v>14852</v>
      </c>
      <c r="G1677" s="85" t="s">
        <v>14851</v>
      </c>
      <c r="H1677" s="85" t="s">
        <v>1360</v>
      </c>
      <c r="I1677" s="85" t="s">
        <v>14853</v>
      </c>
      <c r="J1677" s="84">
        <v>426</v>
      </c>
      <c r="K1677" s="84">
        <v>0</v>
      </c>
      <c r="L1677" s="82">
        <v>1117406</v>
      </c>
      <c r="M1677" s="82">
        <v>0</v>
      </c>
      <c r="N1677" s="82">
        <v>2623.02</v>
      </c>
      <c r="O1677" s="86" t="s">
        <v>17552</v>
      </c>
      <c r="P1677" s="82">
        <v>53209.8</v>
      </c>
      <c r="Q1677" s="82">
        <v>0</v>
      </c>
      <c r="R1677" s="2">
        <f t="shared" si="52"/>
        <v>1117406</v>
      </c>
      <c r="S1677" s="2">
        <f t="shared" si="53"/>
        <v>2623.0187793427231</v>
      </c>
    </row>
    <row r="1678" spans="1:19" x14ac:dyDescent="0.25">
      <c r="A1678" s="85" t="s">
        <v>17596</v>
      </c>
      <c r="B1678" s="85" t="s">
        <v>14556</v>
      </c>
      <c r="C1678" s="85" t="s">
        <v>14557</v>
      </c>
      <c r="D1678" s="85">
        <v>501</v>
      </c>
      <c r="E1678" s="85">
        <v>1</v>
      </c>
      <c r="F1678" s="85" t="s">
        <v>14852</v>
      </c>
      <c r="G1678" s="85" t="s">
        <v>14851</v>
      </c>
      <c r="H1678" s="85" t="s">
        <v>1361</v>
      </c>
      <c r="I1678" s="85" t="s">
        <v>14850</v>
      </c>
      <c r="J1678" s="84">
        <v>168</v>
      </c>
      <c r="K1678" s="84">
        <v>0</v>
      </c>
      <c r="L1678" s="82">
        <v>449752</v>
      </c>
      <c r="M1678" s="82">
        <v>0</v>
      </c>
      <c r="N1678" s="82">
        <v>2677.1</v>
      </c>
      <c r="O1678" s="86" t="s">
        <v>17552</v>
      </c>
      <c r="P1678" s="82">
        <v>21416.73</v>
      </c>
      <c r="Q1678" s="82">
        <v>0</v>
      </c>
      <c r="R1678" s="2">
        <f t="shared" si="52"/>
        <v>449752</v>
      </c>
      <c r="S1678" s="2">
        <f t="shared" si="53"/>
        <v>2677.0952380952381</v>
      </c>
    </row>
    <row r="1679" spans="1:19" x14ac:dyDescent="0.25">
      <c r="A1679" s="85" t="s">
        <v>17596</v>
      </c>
      <c r="B1679" s="85" t="s">
        <v>14556</v>
      </c>
      <c r="C1679" s="85" t="s">
        <v>14557</v>
      </c>
      <c r="D1679" s="85">
        <v>501</v>
      </c>
      <c r="E1679" s="85">
        <v>1</v>
      </c>
      <c r="F1679" s="85" t="s">
        <v>14845</v>
      </c>
      <c r="G1679" s="85" t="s">
        <v>11320</v>
      </c>
      <c r="H1679" s="85" t="s">
        <v>1362</v>
      </c>
      <c r="I1679" s="85" t="s">
        <v>14849</v>
      </c>
      <c r="J1679" s="84">
        <v>128</v>
      </c>
      <c r="K1679" s="84">
        <v>100</v>
      </c>
      <c r="L1679" s="82">
        <v>648015</v>
      </c>
      <c r="M1679" s="82">
        <v>284217</v>
      </c>
      <c r="N1679" s="82">
        <v>2842.17</v>
      </c>
      <c r="O1679" s="86" t="s">
        <v>17552</v>
      </c>
      <c r="P1679" s="82">
        <v>30857.84</v>
      </c>
      <c r="Q1679" s="82">
        <v>0</v>
      </c>
      <c r="R1679" s="2">
        <f t="shared" si="52"/>
        <v>363798</v>
      </c>
      <c r="S1679" s="2">
        <f t="shared" si="53"/>
        <v>2842.171875</v>
      </c>
    </row>
    <row r="1680" spans="1:19" x14ac:dyDescent="0.25">
      <c r="A1680" s="85" t="s">
        <v>17596</v>
      </c>
      <c r="B1680" s="85" t="s">
        <v>14556</v>
      </c>
      <c r="C1680" s="85" t="s">
        <v>14557</v>
      </c>
      <c r="D1680" s="85">
        <v>501</v>
      </c>
      <c r="E1680" s="85">
        <v>1</v>
      </c>
      <c r="F1680" s="85" t="s">
        <v>14845</v>
      </c>
      <c r="G1680" s="85" t="s">
        <v>11320</v>
      </c>
      <c r="H1680" s="85" t="s">
        <v>1363</v>
      </c>
      <c r="I1680" s="85" t="s">
        <v>14848</v>
      </c>
      <c r="J1680" s="84">
        <v>7</v>
      </c>
      <c r="K1680" s="84">
        <v>0</v>
      </c>
      <c r="L1680" s="82">
        <v>12644</v>
      </c>
      <c r="M1680" s="82">
        <v>0</v>
      </c>
      <c r="N1680" s="82">
        <v>1806.29</v>
      </c>
      <c r="O1680" s="86" t="s">
        <v>17552</v>
      </c>
      <c r="P1680" s="82">
        <v>602.11</v>
      </c>
      <c r="Q1680" s="82">
        <v>0</v>
      </c>
      <c r="R1680" s="2">
        <f t="shared" si="52"/>
        <v>12644</v>
      </c>
      <c r="S1680" s="2">
        <f t="shared" si="53"/>
        <v>1806.2857142857142</v>
      </c>
    </row>
    <row r="1681" spans="1:19" x14ac:dyDescent="0.25">
      <c r="A1681" s="85" t="s">
        <v>17596</v>
      </c>
      <c r="B1681" s="85" t="s">
        <v>14556</v>
      </c>
      <c r="C1681" s="85" t="s">
        <v>14557</v>
      </c>
      <c r="D1681" s="85">
        <v>501</v>
      </c>
      <c r="E1681" s="85">
        <v>1</v>
      </c>
      <c r="F1681" s="85" t="s">
        <v>14845</v>
      </c>
      <c r="G1681" s="85" t="s">
        <v>11320</v>
      </c>
      <c r="H1681" s="85" t="s">
        <v>1364</v>
      </c>
      <c r="I1681" s="85" t="s">
        <v>14847</v>
      </c>
      <c r="J1681" s="84">
        <v>21</v>
      </c>
      <c r="K1681" s="84">
        <v>0</v>
      </c>
      <c r="L1681" s="82">
        <v>37010</v>
      </c>
      <c r="M1681" s="82">
        <v>0</v>
      </c>
      <c r="N1681" s="82">
        <v>1762.38</v>
      </c>
      <c r="O1681" s="86" t="s">
        <v>17552</v>
      </c>
      <c r="P1681" s="82">
        <v>1762.39</v>
      </c>
      <c r="Q1681" s="82">
        <v>0</v>
      </c>
      <c r="R1681" s="2">
        <f t="shared" si="52"/>
        <v>37010</v>
      </c>
      <c r="S1681" s="2">
        <f t="shared" si="53"/>
        <v>1762.3809523809523</v>
      </c>
    </row>
    <row r="1682" spans="1:19" x14ac:dyDescent="0.25">
      <c r="A1682" s="85" t="s">
        <v>17596</v>
      </c>
      <c r="B1682" s="85" t="s">
        <v>14556</v>
      </c>
      <c r="C1682" s="85" t="s">
        <v>14557</v>
      </c>
      <c r="D1682" s="85">
        <v>501</v>
      </c>
      <c r="E1682" s="85">
        <v>1</v>
      </c>
      <c r="F1682" s="85" t="s">
        <v>14845</v>
      </c>
      <c r="G1682" s="85" t="s">
        <v>11320</v>
      </c>
      <c r="H1682" s="85" t="s">
        <v>1365</v>
      </c>
      <c r="I1682" s="85" t="s">
        <v>14846</v>
      </c>
      <c r="J1682" s="84">
        <v>5</v>
      </c>
      <c r="K1682" s="84">
        <v>0</v>
      </c>
      <c r="L1682" s="82">
        <v>8793</v>
      </c>
      <c r="M1682" s="82">
        <v>0</v>
      </c>
      <c r="N1682" s="82">
        <v>1758.6</v>
      </c>
      <c r="O1682" s="86" t="s">
        <v>17552</v>
      </c>
      <c r="P1682" s="82">
        <v>418.72</v>
      </c>
      <c r="Q1682" s="82">
        <v>0</v>
      </c>
      <c r="R1682" s="2">
        <f t="shared" si="52"/>
        <v>8793</v>
      </c>
      <c r="S1682" s="2">
        <f t="shared" si="53"/>
        <v>1758.6</v>
      </c>
    </row>
    <row r="1683" spans="1:19" x14ac:dyDescent="0.25">
      <c r="A1683" s="85" t="s">
        <v>17596</v>
      </c>
      <c r="B1683" s="85" t="s">
        <v>14556</v>
      </c>
      <c r="C1683" s="85" t="s">
        <v>14557</v>
      </c>
      <c r="D1683" s="85">
        <v>501</v>
      </c>
      <c r="E1683" s="85">
        <v>1</v>
      </c>
      <c r="F1683" s="85" t="s">
        <v>14845</v>
      </c>
      <c r="G1683" s="85" t="s">
        <v>11320</v>
      </c>
      <c r="H1683" s="85" t="s">
        <v>1366</v>
      </c>
      <c r="I1683" s="85" t="s">
        <v>14844</v>
      </c>
      <c r="J1683" s="84">
        <v>9</v>
      </c>
      <c r="K1683" s="84">
        <v>0</v>
      </c>
      <c r="L1683" s="82">
        <v>16021</v>
      </c>
      <c r="M1683" s="82">
        <v>0</v>
      </c>
      <c r="N1683" s="82">
        <v>1780.11</v>
      </c>
      <c r="O1683" s="86" t="s">
        <v>17552</v>
      </c>
      <c r="P1683" s="82">
        <v>762.91</v>
      </c>
      <c r="Q1683" s="82">
        <v>0</v>
      </c>
      <c r="R1683" s="2">
        <f t="shared" si="52"/>
        <v>16021</v>
      </c>
      <c r="S1683" s="2">
        <f t="shared" si="53"/>
        <v>1780.1111111111111</v>
      </c>
    </row>
    <row r="1684" spans="1:19" x14ac:dyDescent="0.25">
      <c r="A1684" s="85" t="s">
        <v>17596</v>
      </c>
      <c r="B1684" s="85" t="s">
        <v>14556</v>
      </c>
      <c r="C1684" s="85" t="s">
        <v>14557</v>
      </c>
      <c r="D1684" s="85">
        <v>501</v>
      </c>
      <c r="E1684" s="85">
        <v>1</v>
      </c>
      <c r="F1684" s="85" t="s">
        <v>14845</v>
      </c>
      <c r="G1684" s="85" t="s">
        <v>11320</v>
      </c>
      <c r="H1684" s="85" t="s">
        <v>17853</v>
      </c>
      <c r="I1684" s="85" t="s">
        <v>17948</v>
      </c>
      <c r="J1684" s="84">
        <v>10</v>
      </c>
      <c r="K1684" s="84">
        <v>0</v>
      </c>
      <c r="L1684" s="82">
        <v>13336</v>
      </c>
      <c r="M1684" s="82">
        <v>0</v>
      </c>
      <c r="N1684" s="82">
        <v>1333.6</v>
      </c>
      <c r="O1684" s="86" t="s">
        <v>17552</v>
      </c>
      <c r="P1684" s="82">
        <v>635.07000000000005</v>
      </c>
      <c r="Q1684" s="82">
        <v>0</v>
      </c>
      <c r="R1684" s="2">
        <f t="shared" si="52"/>
        <v>13336</v>
      </c>
      <c r="S1684" s="2">
        <f t="shared" si="53"/>
        <v>1333.6</v>
      </c>
    </row>
    <row r="1685" spans="1:19" x14ac:dyDescent="0.25">
      <c r="A1685" s="85" t="s">
        <v>17596</v>
      </c>
      <c r="B1685" s="85" t="s">
        <v>14556</v>
      </c>
      <c r="C1685" s="85" t="s">
        <v>14557</v>
      </c>
      <c r="D1685" s="85">
        <v>501</v>
      </c>
      <c r="E1685" s="85">
        <v>1</v>
      </c>
      <c r="F1685" s="85" t="s">
        <v>14845</v>
      </c>
      <c r="G1685" s="85" t="s">
        <v>11320</v>
      </c>
      <c r="H1685" s="85" t="s">
        <v>18267</v>
      </c>
      <c r="I1685" s="85" t="s">
        <v>18268</v>
      </c>
      <c r="J1685" s="84">
        <v>20</v>
      </c>
      <c r="K1685" s="84">
        <v>0</v>
      </c>
      <c r="L1685" s="82">
        <v>39092</v>
      </c>
      <c r="M1685" s="82">
        <v>0</v>
      </c>
      <c r="N1685" s="82">
        <v>1954.6</v>
      </c>
      <c r="O1685" s="86" t="s">
        <v>17552</v>
      </c>
      <c r="P1685" s="82">
        <v>1861.52</v>
      </c>
      <c r="Q1685" s="82">
        <v>0</v>
      </c>
      <c r="R1685" s="2">
        <f t="shared" si="52"/>
        <v>39092</v>
      </c>
      <c r="S1685" s="2">
        <f t="shared" si="53"/>
        <v>1954.6</v>
      </c>
    </row>
    <row r="1686" spans="1:19" x14ac:dyDescent="0.25">
      <c r="A1686" s="85" t="s">
        <v>17596</v>
      </c>
      <c r="B1686" s="85" t="s">
        <v>14556</v>
      </c>
      <c r="C1686" s="85" t="s">
        <v>14557</v>
      </c>
      <c r="D1686" s="85">
        <v>501</v>
      </c>
      <c r="E1686" s="85">
        <v>1</v>
      </c>
      <c r="F1686" s="85" t="s">
        <v>14841</v>
      </c>
      <c r="G1686" s="85" t="s">
        <v>13292</v>
      </c>
      <c r="H1686" s="85" t="s">
        <v>1367</v>
      </c>
      <c r="I1686" s="85" t="s">
        <v>14843</v>
      </c>
      <c r="J1686" s="84">
        <v>200</v>
      </c>
      <c r="K1686" s="84">
        <v>0</v>
      </c>
      <c r="L1686" s="82">
        <v>524854</v>
      </c>
      <c r="M1686" s="82">
        <v>0</v>
      </c>
      <c r="N1686" s="82">
        <v>2624.27</v>
      </c>
      <c r="O1686" s="86" t="s">
        <v>17554</v>
      </c>
      <c r="P1686" s="82">
        <v>-8226.7099999999991</v>
      </c>
      <c r="Q1686" s="82">
        <v>0</v>
      </c>
      <c r="R1686" s="2">
        <f t="shared" si="52"/>
        <v>524854</v>
      </c>
      <c r="S1686" s="2">
        <f t="shared" si="53"/>
        <v>2624.27</v>
      </c>
    </row>
    <row r="1687" spans="1:19" x14ac:dyDescent="0.25">
      <c r="A1687" s="85" t="s">
        <v>17596</v>
      </c>
      <c r="B1687" s="85" t="s">
        <v>14556</v>
      </c>
      <c r="C1687" s="85" t="s">
        <v>14557</v>
      </c>
      <c r="D1687" s="85">
        <v>501</v>
      </c>
      <c r="E1687" s="85">
        <v>1</v>
      </c>
      <c r="F1687" s="85" t="s">
        <v>14841</v>
      </c>
      <c r="G1687" s="85" t="s">
        <v>13292</v>
      </c>
      <c r="H1687" s="85" t="s">
        <v>1368</v>
      </c>
      <c r="I1687" s="85" t="s">
        <v>14842</v>
      </c>
      <c r="J1687" s="84">
        <v>5</v>
      </c>
      <c r="K1687" s="84">
        <v>59</v>
      </c>
      <c r="L1687" s="82">
        <v>171523</v>
      </c>
      <c r="M1687" s="82">
        <v>158123</v>
      </c>
      <c r="N1687" s="82">
        <v>2680.05</v>
      </c>
      <c r="O1687" s="86" t="s">
        <v>17554</v>
      </c>
      <c r="P1687" s="82">
        <v>-2688.52</v>
      </c>
      <c r="Q1687" s="82">
        <v>0</v>
      </c>
      <c r="R1687" s="2">
        <f t="shared" si="52"/>
        <v>13400</v>
      </c>
      <c r="S1687" s="2">
        <f t="shared" si="53"/>
        <v>2680</v>
      </c>
    </row>
    <row r="1688" spans="1:19" x14ac:dyDescent="0.25">
      <c r="A1688" s="85" t="s">
        <v>17596</v>
      </c>
      <c r="B1688" s="85" t="s">
        <v>14556</v>
      </c>
      <c r="C1688" s="85" t="s">
        <v>14557</v>
      </c>
      <c r="D1688" s="85">
        <v>501</v>
      </c>
      <c r="E1688" s="85">
        <v>1</v>
      </c>
      <c r="F1688" s="85" t="s">
        <v>14841</v>
      </c>
      <c r="G1688" s="85" t="s">
        <v>13292</v>
      </c>
      <c r="H1688" s="85" t="s">
        <v>1369</v>
      </c>
      <c r="I1688" s="85" t="s">
        <v>14840</v>
      </c>
      <c r="J1688" s="84">
        <v>146</v>
      </c>
      <c r="K1688" s="84">
        <v>0</v>
      </c>
      <c r="L1688" s="82">
        <v>375151</v>
      </c>
      <c r="M1688" s="82">
        <v>0</v>
      </c>
      <c r="N1688" s="82">
        <v>2569.5300000000002</v>
      </c>
      <c r="O1688" s="86" t="s">
        <v>17554</v>
      </c>
      <c r="P1688" s="82">
        <v>-5880.23</v>
      </c>
      <c r="Q1688" s="82">
        <v>0</v>
      </c>
      <c r="R1688" s="2">
        <f t="shared" si="52"/>
        <v>375151</v>
      </c>
      <c r="S1688" s="2">
        <f t="shared" si="53"/>
        <v>2569.527397260274</v>
      </c>
    </row>
    <row r="1689" spans="1:19" x14ac:dyDescent="0.25">
      <c r="A1689" s="85" t="s">
        <v>17596</v>
      </c>
      <c r="B1689" s="85" t="s">
        <v>14556</v>
      </c>
      <c r="C1689" s="85" t="s">
        <v>14557</v>
      </c>
      <c r="D1689" s="85">
        <v>501</v>
      </c>
      <c r="E1689" s="85">
        <v>1</v>
      </c>
      <c r="F1689" s="85" t="s">
        <v>14837</v>
      </c>
      <c r="G1689" s="85" t="s">
        <v>14836</v>
      </c>
      <c r="H1689" s="85" t="s">
        <v>1370</v>
      </c>
      <c r="I1689" s="85" t="s">
        <v>14839</v>
      </c>
      <c r="J1689" s="84">
        <v>199</v>
      </c>
      <c r="K1689" s="84">
        <v>0</v>
      </c>
      <c r="L1689" s="82">
        <v>491272</v>
      </c>
      <c r="M1689" s="82">
        <v>0</v>
      </c>
      <c r="N1689" s="82">
        <v>2468.6999999999998</v>
      </c>
      <c r="O1689" s="86" t="s">
        <v>17552</v>
      </c>
      <c r="P1689" s="82">
        <v>23393.919999999998</v>
      </c>
      <c r="Q1689" s="82">
        <v>0</v>
      </c>
      <c r="R1689" s="2">
        <f t="shared" si="52"/>
        <v>491272</v>
      </c>
      <c r="S1689" s="2">
        <f t="shared" si="53"/>
        <v>2468.7035175879396</v>
      </c>
    </row>
    <row r="1690" spans="1:19" x14ac:dyDescent="0.25">
      <c r="A1690" s="85" t="s">
        <v>17596</v>
      </c>
      <c r="B1690" s="85" t="s">
        <v>14556</v>
      </c>
      <c r="C1690" s="85" t="s">
        <v>14557</v>
      </c>
      <c r="D1690" s="85">
        <v>501</v>
      </c>
      <c r="E1690" s="85">
        <v>1</v>
      </c>
      <c r="F1690" s="85" t="s">
        <v>14837</v>
      </c>
      <c r="G1690" s="85" t="s">
        <v>14836</v>
      </c>
      <c r="H1690" s="85" t="s">
        <v>1371</v>
      </c>
      <c r="I1690" s="85" t="s">
        <v>14838</v>
      </c>
      <c r="J1690" s="84">
        <v>33</v>
      </c>
      <c r="K1690" s="84">
        <v>0</v>
      </c>
      <c r="L1690" s="82">
        <v>47053</v>
      </c>
      <c r="M1690" s="82">
        <v>0</v>
      </c>
      <c r="N1690" s="82">
        <v>1425.85</v>
      </c>
      <c r="O1690" s="86" t="s">
        <v>17552</v>
      </c>
      <c r="P1690" s="82">
        <v>2240.63</v>
      </c>
      <c r="Q1690" s="82">
        <v>0</v>
      </c>
      <c r="R1690" s="2">
        <f t="shared" si="52"/>
        <v>47053</v>
      </c>
      <c r="S1690" s="2">
        <f t="shared" si="53"/>
        <v>1425.8484848484848</v>
      </c>
    </row>
    <row r="1691" spans="1:19" x14ac:dyDescent="0.25">
      <c r="A1691" s="85" t="s">
        <v>17596</v>
      </c>
      <c r="B1691" s="85" t="s">
        <v>14556</v>
      </c>
      <c r="C1691" s="85" t="s">
        <v>14557</v>
      </c>
      <c r="D1691" s="85">
        <v>501</v>
      </c>
      <c r="E1691" s="85">
        <v>1</v>
      </c>
      <c r="F1691" s="85" t="s">
        <v>14837</v>
      </c>
      <c r="G1691" s="85" t="s">
        <v>14836</v>
      </c>
      <c r="H1691" s="85" t="s">
        <v>17793</v>
      </c>
      <c r="I1691" s="85" t="s">
        <v>17794</v>
      </c>
      <c r="J1691" s="84">
        <v>7</v>
      </c>
      <c r="K1691" s="84">
        <v>0</v>
      </c>
      <c r="L1691" s="82">
        <v>13266</v>
      </c>
      <c r="M1691" s="82">
        <v>0</v>
      </c>
      <c r="N1691" s="82">
        <v>1895.14</v>
      </c>
      <c r="O1691" s="86" t="s">
        <v>17552</v>
      </c>
      <c r="P1691" s="82">
        <v>631.72</v>
      </c>
      <c r="Q1691" s="82">
        <v>0</v>
      </c>
      <c r="R1691" s="2">
        <f t="shared" si="52"/>
        <v>13266</v>
      </c>
      <c r="S1691" s="2">
        <f t="shared" si="53"/>
        <v>1895.1428571428571</v>
      </c>
    </row>
    <row r="1692" spans="1:19" x14ac:dyDescent="0.25">
      <c r="A1692" s="85" t="s">
        <v>17596</v>
      </c>
      <c r="B1692" s="85" t="s">
        <v>14556</v>
      </c>
      <c r="C1692" s="85" t="s">
        <v>14557</v>
      </c>
      <c r="D1692" s="85">
        <v>501</v>
      </c>
      <c r="E1692" s="85">
        <v>1</v>
      </c>
      <c r="F1692" s="85" t="s">
        <v>14837</v>
      </c>
      <c r="G1692" s="85" t="s">
        <v>14836</v>
      </c>
      <c r="H1692" s="85" t="s">
        <v>1372</v>
      </c>
      <c r="I1692" s="85" t="s">
        <v>14835</v>
      </c>
      <c r="J1692" s="84">
        <v>37</v>
      </c>
      <c r="K1692" s="84">
        <v>0</v>
      </c>
      <c r="L1692" s="82">
        <v>100202</v>
      </c>
      <c r="M1692" s="82">
        <v>0</v>
      </c>
      <c r="N1692" s="82">
        <v>2708.16</v>
      </c>
      <c r="O1692" s="86" t="s">
        <v>17552</v>
      </c>
      <c r="P1692" s="82">
        <v>4771.55</v>
      </c>
      <c r="Q1692" s="82">
        <v>0</v>
      </c>
      <c r="R1692" s="2">
        <f t="shared" si="52"/>
        <v>100202</v>
      </c>
      <c r="S1692" s="2">
        <f t="shared" si="53"/>
        <v>2708.1621621621621</v>
      </c>
    </row>
    <row r="1693" spans="1:19" x14ac:dyDescent="0.25">
      <c r="A1693" s="85" t="s">
        <v>17596</v>
      </c>
      <c r="B1693" s="85" t="s">
        <v>14556</v>
      </c>
      <c r="C1693" s="85" t="s">
        <v>14557</v>
      </c>
      <c r="D1693" s="85">
        <v>501</v>
      </c>
      <c r="E1693" s="85">
        <v>1</v>
      </c>
      <c r="F1693" s="85" t="s">
        <v>14833</v>
      </c>
      <c r="G1693" s="85" t="s">
        <v>14832</v>
      </c>
      <c r="H1693" s="85" t="s">
        <v>1373</v>
      </c>
      <c r="I1693" s="85" t="s">
        <v>14834</v>
      </c>
      <c r="J1693" s="84">
        <v>120</v>
      </c>
      <c r="K1693" s="84">
        <v>0</v>
      </c>
      <c r="L1693" s="82">
        <v>236624</v>
      </c>
      <c r="M1693" s="82">
        <v>0</v>
      </c>
      <c r="N1693" s="82">
        <v>1971.87</v>
      </c>
      <c r="O1693" s="86" t="s">
        <v>17554</v>
      </c>
      <c r="P1693" s="82">
        <v>-3708.91</v>
      </c>
      <c r="Q1693" s="82">
        <v>0</v>
      </c>
      <c r="R1693" s="2">
        <f t="shared" si="52"/>
        <v>236624</v>
      </c>
      <c r="S1693" s="2">
        <f t="shared" si="53"/>
        <v>1971.8666666666666</v>
      </c>
    </row>
    <row r="1694" spans="1:19" x14ac:dyDescent="0.25">
      <c r="A1694" s="85" t="s">
        <v>17596</v>
      </c>
      <c r="B1694" s="85" t="s">
        <v>14556</v>
      </c>
      <c r="C1694" s="85" t="s">
        <v>14557</v>
      </c>
      <c r="D1694" s="85">
        <v>501</v>
      </c>
      <c r="E1694" s="85">
        <v>1</v>
      </c>
      <c r="F1694" s="85" t="s">
        <v>14833</v>
      </c>
      <c r="G1694" s="85" t="s">
        <v>14832</v>
      </c>
      <c r="H1694" s="85" t="s">
        <v>1374</v>
      </c>
      <c r="I1694" s="85" t="s">
        <v>14831</v>
      </c>
      <c r="J1694" s="84">
        <v>366</v>
      </c>
      <c r="K1694" s="84">
        <v>0</v>
      </c>
      <c r="L1694" s="82">
        <v>779808</v>
      </c>
      <c r="M1694" s="82">
        <v>0</v>
      </c>
      <c r="N1694" s="82">
        <v>2130.62</v>
      </c>
      <c r="O1694" s="86" t="s">
        <v>17554</v>
      </c>
      <c r="P1694" s="82">
        <v>-12222.95</v>
      </c>
      <c r="Q1694" s="82">
        <v>0</v>
      </c>
      <c r="R1694" s="2">
        <f t="shared" si="52"/>
        <v>779808</v>
      </c>
      <c r="S1694" s="2">
        <f t="shared" si="53"/>
        <v>2130.622950819672</v>
      </c>
    </row>
    <row r="1695" spans="1:19" x14ac:dyDescent="0.25">
      <c r="A1695" s="85" t="s">
        <v>17596</v>
      </c>
      <c r="B1695" s="85" t="s">
        <v>14556</v>
      </c>
      <c r="C1695" s="85" t="s">
        <v>14557</v>
      </c>
      <c r="D1695" s="85">
        <v>501</v>
      </c>
      <c r="E1695" s="85">
        <v>1</v>
      </c>
      <c r="F1695" s="85" t="s">
        <v>14822</v>
      </c>
      <c r="G1695" s="85" t="s">
        <v>14821</v>
      </c>
      <c r="H1695" s="85" t="s">
        <v>1375</v>
      </c>
      <c r="I1695" s="85" t="s">
        <v>14830</v>
      </c>
      <c r="J1695" s="84">
        <v>196</v>
      </c>
      <c r="K1695" s="84">
        <v>0</v>
      </c>
      <c r="L1695" s="82">
        <v>550071</v>
      </c>
      <c r="M1695" s="82">
        <v>0</v>
      </c>
      <c r="N1695" s="82">
        <v>2806.48</v>
      </c>
      <c r="O1695" s="86" t="s">
        <v>17554</v>
      </c>
      <c r="P1695" s="82">
        <v>-8621.98</v>
      </c>
      <c r="Q1695" s="82">
        <v>0</v>
      </c>
      <c r="R1695" s="2">
        <f t="shared" si="52"/>
        <v>550071</v>
      </c>
      <c r="S1695" s="2">
        <f t="shared" si="53"/>
        <v>2806.4846938775509</v>
      </c>
    </row>
    <row r="1696" spans="1:19" x14ac:dyDescent="0.25">
      <c r="A1696" s="85" t="s">
        <v>17596</v>
      </c>
      <c r="B1696" s="85" t="s">
        <v>14556</v>
      </c>
      <c r="C1696" s="85" t="s">
        <v>14557</v>
      </c>
      <c r="D1696" s="85">
        <v>501</v>
      </c>
      <c r="E1696" s="85">
        <v>1</v>
      </c>
      <c r="F1696" s="85" t="s">
        <v>14822</v>
      </c>
      <c r="G1696" s="85" t="s">
        <v>14821</v>
      </c>
      <c r="H1696" s="85" t="s">
        <v>1376</v>
      </c>
      <c r="I1696" s="85" t="s">
        <v>14829</v>
      </c>
      <c r="J1696" s="84">
        <v>187</v>
      </c>
      <c r="K1696" s="84">
        <v>0</v>
      </c>
      <c r="L1696" s="82">
        <v>501884</v>
      </c>
      <c r="M1696" s="82">
        <v>0</v>
      </c>
      <c r="N1696" s="82">
        <v>2683.87</v>
      </c>
      <c r="O1696" s="86" t="s">
        <v>17554</v>
      </c>
      <c r="P1696" s="82">
        <v>-7866.68</v>
      </c>
      <c r="Q1696" s="82">
        <v>0</v>
      </c>
      <c r="R1696" s="2">
        <f t="shared" si="52"/>
        <v>501884</v>
      </c>
      <c r="S1696" s="2">
        <f t="shared" si="53"/>
        <v>2683.8716577540108</v>
      </c>
    </row>
    <row r="1697" spans="1:19" x14ac:dyDescent="0.25">
      <c r="A1697" s="85" t="s">
        <v>17596</v>
      </c>
      <c r="B1697" s="85" t="s">
        <v>14556</v>
      </c>
      <c r="C1697" s="85" t="s">
        <v>14557</v>
      </c>
      <c r="D1697" s="85">
        <v>501</v>
      </c>
      <c r="E1697" s="85">
        <v>1</v>
      </c>
      <c r="F1697" s="85" t="s">
        <v>14822</v>
      </c>
      <c r="G1697" s="85" t="s">
        <v>14821</v>
      </c>
      <c r="H1697" s="85" t="s">
        <v>1377</v>
      </c>
      <c r="I1697" s="85" t="s">
        <v>14828</v>
      </c>
      <c r="J1697" s="84">
        <v>164</v>
      </c>
      <c r="K1697" s="84">
        <v>0</v>
      </c>
      <c r="L1697" s="82">
        <v>530211</v>
      </c>
      <c r="M1697" s="82">
        <v>0</v>
      </c>
      <c r="N1697" s="82">
        <v>3232.99</v>
      </c>
      <c r="O1697" s="86" t="s">
        <v>17554</v>
      </c>
      <c r="P1697" s="82">
        <v>-8310.69</v>
      </c>
      <c r="Q1697" s="82">
        <v>0</v>
      </c>
      <c r="R1697" s="2">
        <f t="shared" si="52"/>
        <v>530211</v>
      </c>
      <c r="S1697" s="2">
        <f t="shared" si="53"/>
        <v>3232.9939024390242</v>
      </c>
    </row>
    <row r="1698" spans="1:19" x14ac:dyDescent="0.25">
      <c r="A1698" s="85" t="s">
        <v>17596</v>
      </c>
      <c r="B1698" s="85" t="s">
        <v>14556</v>
      </c>
      <c r="C1698" s="85" t="s">
        <v>14557</v>
      </c>
      <c r="D1698" s="85">
        <v>501</v>
      </c>
      <c r="E1698" s="85">
        <v>1</v>
      </c>
      <c r="F1698" s="85" t="s">
        <v>14822</v>
      </c>
      <c r="G1698" s="85" t="s">
        <v>14821</v>
      </c>
      <c r="H1698" s="85" t="s">
        <v>1378</v>
      </c>
      <c r="I1698" s="85" t="s">
        <v>14827</v>
      </c>
      <c r="J1698" s="84">
        <v>151</v>
      </c>
      <c r="K1698" s="84">
        <v>0</v>
      </c>
      <c r="L1698" s="82">
        <v>410683</v>
      </c>
      <c r="M1698" s="82">
        <v>0</v>
      </c>
      <c r="N1698" s="82">
        <v>2719.75</v>
      </c>
      <c r="O1698" s="86" t="s">
        <v>17554</v>
      </c>
      <c r="P1698" s="82">
        <v>-6437.17</v>
      </c>
      <c r="Q1698" s="82">
        <v>0</v>
      </c>
      <c r="R1698" s="2">
        <f t="shared" si="52"/>
        <v>410683</v>
      </c>
      <c r="S1698" s="2">
        <f t="shared" si="53"/>
        <v>2719.7549668874171</v>
      </c>
    </row>
    <row r="1699" spans="1:19" x14ac:dyDescent="0.25">
      <c r="A1699" s="85" t="s">
        <v>17596</v>
      </c>
      <c r="B1699" s="85" t="s">
        <v>14556</v>
      </c>
      <c r="C1699" s="85" t="s">
        <v>14557</v>
      </c>
      <c r="D1699" s="85">
        <v>501</v>
      </c>
      <c r="E1699" s="85">
        <v>1</v>
      </c>
      <c r="F1699" s="85" t="s">
        <v>14822</v>
      </c>
      <c r="G1699" s="85" t="s">
        <v>14821</v>
      </c>
      <c r="H1699" s="85" t="s">
        <v>1379</v>
      </c>
      <c r="I1699" s="85" t="s">
        <v>14826</v>
      </c>
      <c r="J1699" s="84">
        <v>11</v>
      </c>
      <c r="K1699" s="84">
        <v>0</v>
      </c>
      <c r="L1699" s="82">
        <v>14119</v>
      </c>
      <c r="M1699" s="82">
        <v>0</v>
      </c>
      <c r="N1699" s="82">
        <v>1283.55</v>
      </c>
      <c r="O1699" s="86" t="s">
        <v>17554</v>
      </c>
      <c r="P1699" s="82">
        <v>-221.31</v>
      </c>
      <c r="Q1699" s="82">
        <v>0</v>
      </c>
      <c r="R1699" s="2">
        <f t="shared" si="52"/>
        <v>14119</v>
      </c>
      <c r="S1699" s="2">
        <f t="shared" si="53"/>
        <v>1283.5454545454545</v>
      </c>
    </row>
    <row r="1700" spans="1:19" x14ac:dyDescent="0.25">
      <c r="A1700" s="85" t="s">
        <v>17596</v>
      </c>
      <c r="B1700" s="85" t="s">
        <v>14556</v>
      </c>
      <c r="C1700" s="85" t="s">
        <v>14557</v>
      </c>
      <c r="D1700" s="85">
        <v>501</v>
      </c>
      <c r="E1700" s="85">
        <v>1</v>
      </c>
      <c r="F1700" s="85" t="s">
        <v>14822</v>
      </c>
      <c r="G1700" s="85" t="s">
        <v>14821</v>
      </c>
      <c r="H1700" s="85" t="s">
        <v>1380</v>
      </c>
      <c r="I1700" s="85" t="s">
        <v>6129</v>
      </c>
      <c r="J1700" s="84">
        <v>140</v>
      </c>
      <c r="K1700" s="84">
        <v>4</v>
      </c>
      <c r="L1700" s="82">
        <v>464781</v>
      </c>
      <c r="M1700" s="82">
        <v>12911</v>
      </c>
      <c r="N1700" s="82">
        <v>3227.65</v>
      </c>
      <c r="O1700" s="86" t="s">
        <v>17554</v>
      </c>
      <c r="P1700" s="82">
        <v>-7285.12</v>
      </c>
      <c r="Q1700" s="82">
        <v>0</v>
      </c>
      <c r="R1700" s="2">
        <f t="shared" si="52"/>
        <v>451870</v>
      </c>
      <c r="S1700" s="2">
        <f t="shared" si="53"/>
        <v>3227.6428571428573</v>
      </c>
    </row>
    <row r="1701" spans="1:19" x14ac:dyDescent="0.25">
      <c r="A1701" s="85" t="s">
        <v>17596</v>
      </c>
      <c r="B1701" s="85" t="s">
        <v>14556</v>
      </c>
      <c r="C1701" s="85" t="s">
        <v>14557</v>
      </c>
      <c r="D1701" s="85">
        <v>501</v>
      </c>
      <c r="E1701" s="85">
        <v>1</v>
      </c>
      <c r="F1701" s="85" t="s">
        <v>14822</v>
      </c>
      <c r="G1701" s="85" t="s">
        <v>14821</v>
      </c>
      <c r="H1701" s="85" t="s">
        <v>1381</v>
      </c>
      <c r="I1701" s="85" t="s">
        <v>6129</v>
      </c>
      <c r="J1701" s="84">
        <v>149</v>
      </c>
      <c r="K1701" s="84">
        <v>0</v>
      </c>
      <c r="L1701" s="82">
        <v>447072</v>
      </c>
      <c r="M1701" s="82">
        <v>0</v>
      </c>
      <c r="N1701" s="82">
        <v>3000.48</v>
      </c>
      <c r="O1701" s="86" t="s">
        <v>17554</v>
      </c>
      <c r="P1701" s="82">
        <v>-7007.55</v>
      </c>
      <c r="Q1701" s="82">
        <v>0</v>
      </c>
      <c r="R1701" s="2">
        <f t="shared" si="52"/>
        <v>447072</v>
      </c>
      <c r="S1701" s="2">
        <f t="shared" si="53"/>
        <v>3000.4832214765102</v>
      </c>
    </row>
    <row r="1702" spans="1:19" x14ac:dyDescent="0.25">
      <c r="A1702" s="85" t="s">
        <v>17596</v>
      </c>
      <c r="B1702" s="85" t="s">
        <v>14556</v>
      </c>
      <c r="C1702" s="85" t="s">
        <v>14557</v>
      </c>
      <c r="D1702" s="85">
        <v>501</v>
      </c>
      <c r="E1702" s="85">
        <v>1</v>
      </c>
      <c r="F1702" s="85" t="s">
        <v>14822</v>
      </c>
      <c r="G1702" s="85" t="s">
        <v>14821</v>
      </c>
      <c r="H1702" s="85" t="s">
        <v>1382</v>
      </c>
      <c r="I1702" s="85" t="s">
        <v>14825</v>
      </c>
      <c r="J1702" s="84">
        <v>2</v>
      </c>
      <c r="K1702" s="84">
        <v>0</v>
      </c>
      <c r="L1702" s="82">
        <v>4091</v>
      </c>
      <c r="M1702" s="82">
        <v>0</v>
      </c>
      <c r="N1702" s="82">
        <v>2045.5</v>
      </c>
      <c r="O1702" s="86" t="s">
        <v>17554</v>
      </c>
      <c r="P1702" s="82">
        <v>-64.13</v>
      </c>
      <c r="Q1702" s="82">
        <v>0</v>
      </c>
      <c r="R1702" s="2">
        <f t="shared" si="52"/>
        <v>4091</v>
      </c>
      <c r="S1702" s="2">
        <f t="shared" si="53"/>
        <v>2045.5</v>
      </c>
    </row>
    <row r="1703" spans="1:19" x14ac:dyDescent="0.25">
      <c r="A1703" s="85" t="s">
        <v>17596</v>
      </c>
      <c r="B1703" s="85" t="s">
        <v>14556</v>
      </c>
      <c r="C1703" s="85" t="s">
        <v>14557</v>
      </c>
      <c r="D1703" s="85">
        <v>501</v>
      </c>
      <c r="E1703" s="85">
        <v>1</v>
      </c>
      <c r="F1703" s="85" t="s">
        <v>14822</v>
      </c>
      <c r="G1703" s="85" t="s">
        <v>14821</v>
      </c>
      <c r="H1703" s="85" t="s">
        <v>1383</v>
      </c>
      <c r="I1703" s="85" t="s">
        <v>14824</v>
      </c>
      <c r="J1703" s="84">
        <v>1</v>
      </c>
      <c r="K1703" s="84">
        <v>0</v>
      </c>
      <c r="L1703" s="82">
        <v>1913</v>
      </c>
      <c r="M1703" s="82">
        <v>0</v>
      </c>
      <c r="N1703" s="82">
        <v>1913</v>
      </c>
      <c r="O1703" s="86" t="s">
        <v>17554</v>
      </c>
      <c r="P1703" s="82">
        <v>-29.99</v>
      </c>
      <c r="Q1703" s="82">
        <v>0</v>
      </c>
      <c r="R1703" s="2">
        <f t="shared" si="52"/>
        <v>1913</v>
      </c>
      <c r="S1703" s="2">
        <f t="shared" si="53"/>
        <v>1913</v>
      </c>
    </row>
    <row r="1704" spans="1:19" x14ac:dyDescent="0.25">
      <c r="A1704" s="85" t="s">
        <v>17596</v>
      </c>
      <c r="B1704" s="85" t="s">
        <v>14556</v>
      </c>
      <c r="C1704" s="85" t="s">
        <v>14557</v>
      </c>
      <c r="D1704" s="85">
        <v>501</v>
      </c>
      <c r="E1704" s="85">
        <v>1</v>
      </c>
      <c r="F1704" s="85" t="s">
        <v>14822</v>
      </c>
      <c r="G1704" s="85" t="s">
        <v>14821</v>
      </c>
      <c r="H1704" s="85" t="s">
        <v>1384</v>
      </c>
      <c r="I1704" s="85" t="s">
        <v>14823</v>
      </c>
      <c r="J1704" s="84">
        <v>283</v>
      </c>
      <c r="K1704" s="84">
        <v>0</v>
      </c>
      <c r="L1704" s="82">
        <v>769173</v>
      </c>
      <c r="M1704" s="82">
        <v>0</v>
      </c>
      <c r="N1704" s="82">
        <v>2717.93</v>
      </c>
      <c r="O1704" s="86" t="s">
        <v>17554</v>
      </c>
      <c r="P1704" s="82">
        <v>-12056.25</v>
      </c>
      <c r="Q1704" s="82">
        <v>0</v>
      </c>
      <c r="R1704" s="2">
        <f t="shared" si="52"/>
        <v>769173</v>
      </c>
      <c r="S1704" s="2">
        <f t="shared" si="53"/>
        <v>2717.9257950530036</v>
      </c>
    </row>
    <row r="1705" spans="1:19" x14ac:dyDescent="0.25">
      <c r="A1705" s="85" t="s">
        <v>17596</v>
      </c>
      <c r="B1705" s="85" t="s">
        <v>14556</v>
      </c>
      <c r="C1705" s="85" t="s">
        <v>14557</v>
      </c>
      <c r="D1705" s="85">
        <v>501</v>
      </c>
      <c r="E1705" s="85">
        <v>1</v>
      </c>
      <c r="F1705" s="85" t="s">
        <v>14822</v>
      </c>
      <c r="G1705" s="85" t="s">
        <v>14821</v>
      </c>
      <c r="H1705" s="85" t="s">
        <v>1385</v>
      </c>
      <c r="I1705" s="85" t="s">
        <v>14820</v>
      </c>
      <c r="J1705" s="84">
        <v>418</v>
      </c>
      <c r="K1705" s="84">
        <v>0</v>
      </c>
      <c r="L1705" s="82">
        <v>1127290</v>
      </c>
      <c r="M1705" s="82">
        <v>0</v>
      </c>
      <c r="N1705" s="82">
        <v>2696.87</v>
      </c>
      <c r="O1705" s="86" t="s">
        <v>17554</v>
      </c>
      <c r="P1705" s="82">
        <v>-17669.490000000002</v>
      </c>
      <c r="Q1705" s="82">
        <v>0</v>
      </c>
      <c r="R1705" s="2">
        <f t="shared" si="52"/>
        <v>1127290</v>
      </c>
      <c r="S1705" s="2">
        <f t="shared" si="53"/>
        <v>2696.8660287081339</v>
      </c>
    </row>
    <row r="1706" spans="1:19" x14ac:dyDescent="0.25">
      <c r="A1706" s="85" t="s">
        <v>17596</v>
      </c>
      <c r="B1706" s="85" t="s">
        <v>14556</v>
      </c>
      <c r="C1706" s="85" t="s">
        <v>14557</v>
      </c>
      <c r="D1706" s="85">
        <v>501</v>
      </c>
      <c r="E1706" s="85">
        <v>1</v>
      </c>
      <c r="F1706" s="85" t="s">
        <v>14817</v>
      </c>
      <c r="G1706" s="85" t="s">
        <v>14816</v>
      </c>
      <c r="H1706" s="85" t="s">
        <v>18635</v>
      </c>
      <c r="I1706" s="85" t="s">
        <v>6129</v>
      </c>
      <c r="J1706" s="84">
        <v>0</v>
      </c>
      <c r="K1706" s="84">
        <v>122</v>
      </c>
      <c r="L1706" s="82">
        <v>421451</v>
      </c>
      <c r="M1706" s="82">
        <v>421451</v>
      </c>
      <c r="N1706" s="82">
        <v>3454.52</v>
      </c>
      <c r="O1706" s="86" t="s">
        <v>17552</v>
      </c>
      <c r="P1706" s="82">
        <v>20069.09</v>
      </c>
      <c r="Q1706" s="82">
        <v>0</v>
      </c>
      <c r="R1706" s="2">
        <f t="shared" si="52"/>
        <v>0</v>
      </c>
      <c r="S1706" s="2" t="e">
        <f t="shared" si="53"/>
        <v>#DIV/0!</v>
      </c>
    </row>
    <row r="1707" spans="1:19" x14ac:dyDescent="0.25">
      <c r="A1707" s="85" t="s">
        <v>17596</v>
      </c>
      <c r="B1707" s="85" t="s">
        <v>14556</v>
      </c>
      <c r="C1707" s="85" t="s">
        <v>14557</v>
      </c>
      <c r="D1707" s="85">
        <v>501</v>
      </c>
      <c r="E1707" s="85">
        <v>1</v>
      </c>
      <c r="F1707" s="85" t="s">
        <v>14817</v>
      </c>
      <c r="G1707" s="85" t="s">
        <v>14816</v>
      </c>
      <c r="H1707" s="85" t="s">
        <v>1386</v>
      </c>
      <c r="I1707" s="85" t="s">
        <v>6129</v>
      </c>
      <c r="J1707" s="84">
        <v>0</v>
      </c>
      <c r="K1707" s="84">
        <v>168</v>
      </c>
      <c r="L1707" s="82">
        <v>623465</v>
      </c>
      <c r="M1707" s="82">
        <v>623465</v>
      </c>
      <c r="N1707" s="82">
        <v>3711.1</v>
      </c>
      <c r="O1707" s="86" t="s">
        <v>17552</v>
      </c>
      <c r="P1707" s="82">
        <v>29688.79</v>
      </c>
      <c r="Q1707" s="82">
        <v>0</v>
      </c>
      <c r="R1707" s="2">
        <f t="shared" si="52"/>
        <v>0</v>
      </c>
      <c r="S1707" s="2" t="e">
        <f t="shared" si="53"/>
        <v>#DIV/0!</v>
      </c>
    </row>
    <row r="1708" spans="1:19" x14ac:dyDescent="0.25">
      <c r="A1708" s="85" t="s">
        <v>17596</v>
      </c>
      <c r="B1708" s="85" t="s">
        <v>14556</v>
      </c>
      <c r="C1708" s="85" t="s">
        <v>14557</v>
      </c>
      <c r="D1708" s="85">
        <v>501</v>
      </c>
      <c r="E1708" s="85">
        <v>1</v>
      </c>
      <c r="F1708" s="85" t="s">
        <v>14817</v>
      </c>
      <c r="G1708" s="85" t="s">
        <v>14816</v>
      </c>
      <c r="H1708" s="85" t="s">
        <v>1387</v>
      </c>
      <c r="I1708" s="85" t="s">
        <v>14819</v>
      </c>
      <c r="J1708" s="84">
        <v>172</v>
      </c>
      <c r="K1708" s="84">
        <v>0</v>
      </c>
      <c r="L1708" s="82">
        <v>526174</v>
      </c>
      <c r="M1708" s="82">
        <v>0</v>
      </c>
      <c r="N1708" s="82">
        <v>3059.15</v>
      </c>
      <c r="O1708" s="86" t="s">
        <v>17552</v>
      </c>
      <c r="P1708" s="82">
        <v>25055.88</v>
      </c>
      <c r="Q1708" s="82">
        <v>0</v>
      </c>
      <c r="R1708" s="2">
        <f t="shared" si="52"/>
        <v>526174</v>
      </c>
      <c r="S1708" s="2">
        <f t="shared" si="53"/>
        <v>3059.1511627906975</v>
      </c>
    </row>
    <row r="1709" spans="1:19" x14ac:dyDescent="0.25">
      <c r="A1709" s="85" t="s">
        <v>17596</v>
      </c>
      <c r="B1709" s="85" t="s">
        <v>14556</v>
      </c>
      <c r="C1709" s="85" t="s">
        <v>14557</v>
      </c>
      <c r="D1709" s="85">
        <v>501</v>
      </c>
      <c r="E1709" s="85">
        <v>1</v>
      </c>
      <c r="F1709" s="85" t="s">
        <v>14817</v>
      </c>
      <c r="G1709" s="85" t="s">
        <v>14816</v>
      </c>
      <c r="H1709" s="85" t="s">
        <v>1388</v>
      </c>
      <c r="I1709" s="85" t="s">
        <v>14818</v>
      </c>
      <c r="J1709" s="84">
        <v>179</v>
      </c>
      <c r="K1709" s="84">
        <v>0</v>
      </c>
      <c r="L1709" s="82">
        <v>561009</v>
      </c>
      <c r="M1709" s="82">
        <v>0</v>
      </c>
      <c r="N1709" s="82">
        <v>3134.13</v>
      </c>
      <c r="O1709" s="86" t="s">
        <v>17552</v>
      </c>
      <c r="P1709" s="82">
        <v>26714.71</v>
      </c>
      <c r="Q1709" s="82">
        <v>0</v>
      </c>
      <c r="R1709" s="2">
        <f t="shared" si="52"/>
        <v>561009</v>
      </c>
      <c r="S1709" s="2">
        <f t="shared" si="53"/>
        <v>3134.1284916201116</v>
      </c>
    </row>
    <row r="1710" spans="1:19" x14ac:dyDescent="0.25">
      <c r="A1710" s="85" t="s">
        <v>17596</v>
      </c>
      <c r="B1710" s="85" t="s">
        <v>14556</v>
      </c>
      <c r="C1710" s="85" t="s">
        <v>14557</v>
      </c>
      <c r="D1710" s="85">
        <v>501</v>
      </c>
      <c r="E1710" s="85">
        <v>1</v>
      </c>
      <c r="F1710" s="85" t="s">
        <v>14817</v>
      </c>
      <c r="G1710" s="85" t="s">
        <v>14816</v>
      </c>
      <c r="H1710" s="85" t="s">
        <v>1389</v>
      </c>
      <c r="I1710" s="85" t="s">
        <v>6129</v>
      </c>
      <c r="J1710" s="84">
        <v>173</v>
      </c>
      <c r="K1710" s="84">
        <v>0</v>
      </c>
      <c r="L1710" s="82">
        <v>538892</v>
      </c>
      <c r="M1710" s="82">
        <v>0</v>
      </c>
      <c r="N1710" s="82">
        <v>3114.98</v>
      </c>
      <c r="O1710" s="86" t="s">
        <v>17552</v>
      </c>
      <c r="P1710" s="82">
        <v>25661.54</v>
      </c>
      <c r="Q1710" s="82">
        <v>0</v>
      </c>
      <c r="R1710" s="2">
        <f t="shared" si="52"/>
        <v>538892</v>
      </c>
      <c r="S1710" s="2">
        <f t="shared" si="53"/>
        <v>3114.9826589595377</v>
      </c>
    </row>
    <row r="1711" spans="1:19" x14ac:dyDescent="0.25">
      <c r="A1711" s="85" t="s">
        <v>17596</v>
      </c>
      <c r="B1711" s="85" t="s">
        <v>14556</v>
      </c>
      <c r="C1711" s="85" t="s">
        <v>14557</v>
      </c>
      <c r="D1711" s="85">
        <v>501</v>
      </c>
      <c r="E1711" s="85">
        <v>1</v>
      </c>
      <c r="F1711" s="85" t="s">
        <v>14817</v>
      </c>
      <c r="G1711" s="85" t="s">
        <v>14816</v>
      </c>
      <c r="H1711" s="85" t="s">
        <v>1390</v>
      </c>
      <c r="I1711" s="85" t="s">
        <v>6129</v>
      </c>
      <c r="J1711" s="84">
        <v>177</v>
      </c>
      <c r="K1711" s="84">
        <v>0</v>
      </c>
      <c r="L1711" s="82">
        <v>549326</v>
      </c>
      <c r="M1711" s="82">
        <v>0</v>
      </c>
      <c r="N1711" s="82">
        <v>3103.54</v>
      </c>
      <c r="O1711" s="86" t="s">
        <v>17552</v>
      </c>
      <c r="P1711" s="82">
        <v>26158.36</v>
      </c>
      <c r="Q1711" s="82">
        <v>0</v>
      </c>
      <c r="R1711" s="2">
        <f t="shared" si="52"/>
        <v>549326</v>
      </c>
      <c r="S1711" s="2">
        <f t="shared" si="53"/>
        <v>3103.536723163842</v>
      </c>
    </row>
    <row r="1712" spans="1:19" x14ac:dyDescent="0.25">
      <c r="A1712" s="85" t="s">
        <v>17596</v>
      </c>
      <c r="B1712" s="85" t="s">
        <v>14556</v>
      </c>
      <c r="C1712" s="85" t="s">
        <v>14557</v>
      </c>
      <c r="D1712" s="85">
        <v>501</v>
      </c>
      <c r="E1712" s="85">
        <v>1</v>
      </c>
      <c r="F1712" s="85" t="s">
        <v>14817</v>
      </c>
      <c r="G1712" s="85" t="s">
        <v>14816</v>
      </c>
      <c r="H1712" s="85" t="s">
        <v>1391</v>
      </c>
      <c r="I1712" s="85" t="s">
        <v>17601</v>
      </c>
      <c r="J1712" s="84">
        <v>11</v>
      </c>
      <c r="K1712" s="84">
        <v>0</v>
      </c>
      <c r="L1712" s="82">
        <v>19330</v>
      </c>
      <c r="M1712" s="82">
        <v>0</v>
      </c>
      <c r="N1712" s="82">
        <v>1757.27</v>
      </c>
      <c r="O1712" s="86" t="s">
        <v>17552</v>
      </c>
      <c r="P1712" s="82">
        <v>920.46</v>
      </c>
      <c r="Q1712" s="82">
        <v>0</v>
      </c>
      <c r="R1712" s="2">
        <f t="shared" si="52"/>
        <v>19330</v>
      </c>
      <c r="S1712" s="2">
        <f t="shared" si="53"/>
        <v>1757.2727272727273</v>
      </c>
    </row>
    <row r="1713" spans="1:19" x14ac:dyDescent="0.25">
      <c r="A1713" s="85" t="s">
        <v>17596</v>
      </c>
      <c r="B1713" s="85" t="s">
        <v>14556</v>
      </c>
      <c r="C1713" s="85" t="s">
        <v>14557</v>
      </c>
      <c r="D1713" s="85">
        <v>501</v>
      </c>
      <c r="E1713" s="85">
        <v>1</v>
      </c>
      <c r="F1713" s="85" t="s">
        <v>14812</v>
      </c>
      <c r="G1713" s="85" t="s">
        <v>14811</v>
      </c>
      <c r="H1713" s="85" t="s">
        <v>18636</v>
      </c>
      <c r="I1713" s="85" t="s">
        <v>18637</v>
      </c>
      <c r="J1713" s="84">
        <v>0</v>
      </c>
      <c r="K1713" s="84">
        <v>35</v>
      </c>
      <c r="L1713" s="82">
        <v>103640</v>
      </c>
      <c r="M1713" s="82">
        <v>103640</v>
      </c>
      <c r="N1713" s="82">
        <v>2961.14</v>
      </c>
      <c r="O1713" s="86" t="s">
        <v>17554</v>
      </c>
      <c r="P1713" s="82">
        <v>-1624.48</v>
      </c>
      <c r="Q1713" s="82">
        <v>0</v>
      </c>
      <c r="R1713" s="2">
        <f t="shared" si="52"/>
        <v>0</v>
      </c>
      <c r="S1713" s="2" t="e">
        <f t="shared" si="53"/>
        <v>#DIV/0!</v>
      </c>
    </row>
    <row r="1714" spans="1:19" x14ac:dyDescent="0.25">
      <c r="A1714" s="85" t="s">
        <v>17596</v>
      </c>
      <c r="B1714" s="85" t="s">
        <v>14556</v>
      </c>
      <c r="C1714" s="85" t="s">
        <v>14557</v>
      </c>
      <c r="D1714" s="85">
        <v>501</v>
      </c>
      <c r="E1714" s="85">
        <v>1</v>
      </c>
      <c r="F1714" s="85" t="s">
        <v>14812</v>
      </c>
      <c r="G1714" s="85" t="s">
        <v>14811</v>
      </c>
      <c r="H1714" s="85" t="s">
        <v>1392</v>
      </c>
      <c r="I1714" s="85" t="s">
        <v>14815</v>
      </c>
      <c r="J1714" s="84">
        <v>172</v>
      </c>
      <c r="K1714" s="84">
        <v>0</v>
      </c>
      <c r="L1714" s="82">
        <v>507424</v>
      </c>
      <c r="M1714" s="82">
        <v>0</v>
      </c>
      <c r="N1714" s="82">
        <v>2950.14</v>
      </c>
      <c r="O1714" s="86" t="s">
        <v>17554</v>
      </c>
      <c r="P1714" s="82">
        <v>-7953.53</v>
      </c>
      <c r="Q1714" s="82">
        <v>0</v>
      </c>
      <c r="R1714" s="2">
        <f t="shared" si="52"/>
        <v>507424</v>
      </c>
      <c r="S1714" s="2">
        <f t="shared" si="53"/>
        <v>2950.1395348837209</v>
      </c>
    </row>
    <row r="1715" spans="1:19" x14ac:dyDescent="0.25">
      <c r="A1715" s="85" t="s">
        <v>17596</v>
      </c>
      <c r="B1715" s="85" t="s">
        <v>14556</v>
      </c>
      <c r="C1715" s="85" t="s">
        <v>14557</v>
      </c>
      <c r="D1715" s="85">
        <v>501</v>
      </c>
      <c r="E1715" s="85">
        <v>1</v>
      </c>
      <c r="F1715" s="85" t="s">
        <v>14812</v>
      </c>
      <c r="G1715" s="85" t="s">
        <v>14811</v>
      </c>
      <c r="H1715" s="85" t="s">
        <v>18638</v>
      </c>
      <c r="I1715" s="85" t="s">
        <v>18639</v>
      </c>
      <c r="J1715" s="84">
        <v>0</v>
      </c>
      <c r="K1715" s="84">
        <v>100</v>
      </c>
      <c r="L1715" s="82">
        <v>320283</v>
      </c>
      <c r="M1715" s="82">
        <v>320283</v>
      </c>
      <c r="N1715" s="82">
        <v>3202.83</v>
      </c>
      <c r="O1715" s="86" t="s">
        <v>17554</v>
      </c>
      <c r="P1715" s="82">
        <v>-5020.21</v>
      </c>
      <c r="Q1715" s="82">
        <v>0</v>
      </c>
      <c r="R1715" s="2">
        <f t="shared" si="52"/>
        <v>0</v>
      </c>
      <c r="S1715" s="2" t="e">
        <f t="shared" si="53"/>
        <v>#DIV/0!</v>
      </c>
    </row>
    <row r="1716" spans="1:19" x14ac:dyDescent="0.25">
      <c r="A1716" s="85" t="s">
        <v>17596</v>
      </c>
      <c r="B1716" s="85" t="s">
        <v>14556</v>
      </c>
      <c r="C1716" s="85" t="s">
        <v>14557</v>
      </c>
      <c r="D1716" s="85">
        <v>501</v>
      </c>
      <c r="E1716" s="85">
        <v>1</v>
      </c>
      <c r="F1716" s="85" t="s">
        <v>14812</v>
      </c>
      <c r="G1716" s="85" t="s">
        <v>14811</v>
      </c>
      <c r="H1716" s="85" t="s">
        <v>1393</v>
      </c>
      <c r="I1716" s="85" t="s">
        <v>6129</v>
      </c>
      <c r="J1716" s="84">
        <v>58</v>
      </c>
      <c r="K1716" s="84">
        <v>0</v>
      </c>
      <c r="L1716" s="82">
        <v>186823</v>
      </c>
      <c r="M1716" s="82">
        <v>0</v>
      </c>
      <c r="N1716" s="82">
        <v>3221.09</v>
      </c>
      <c r="O1716" s="86" t="s">
        <v>17554</v>
      </c>
      <c r="P1716" s="82">
        <v>-2928.32</v>
      </c>
      <c r="Q1716" s="82">
        <v>0</v>
      </c>
      <c r="R1716" s="2">
        <f t="shared" si="52"/>
        <v>186823</v>
      </c>
      <c r="S1716" s="2">
        <f t="shared" si="53"/>
        <v>3221.0862068965516</v>
      </c>
    </row>
    <row r="1717" spans="1:19" x14ac:dyDescent="0.25">
      <c r="A1717" s="85" t="s">
        <v>17596</v>
      </c>
      <c r="B1717" s="85" t="s">
        <v>14556</v>
      </c>
      <c r="C1717" s="85" t="s">
        <v>14557</v>
      </c>
      <c r="D1717" s="85">
        <v>501</v>
      </c>
      <c r="E1717" s="85">
        <v>1</v>
      </c>
      <c r="F1717" s="85" t="s">
        <v>14812</v>
      </c>
      <c r="G1717" s="85" t="s">
        <v>14811</v>
      </c>
      <c r="H1717" s="85" t="s">
        <v>1394</v>
      </c>
      <c r="I1717" s="85" t="s">
        <v>14814</v>
      </c>
      <c r="J1717" s="84">
        <v>60</v>
      </c>
      <c r="K1717" s="84">
        <v>0</v>
      </c>
      <c r="L1717" s="82">
        <v>70220</v>
      </c>
      <c r="M1717" s="82">
        <v>0</v>
      </c>
      <c r="N1717" s="82">
        <v>1170.33</v>
      </c>
      <c r="O1717" s="86" t="s">
        <v>17554</v>
      </c>
      <c r="P1717" s="82">
        <v>-1100.6400000000001</v>
      </c>
      <c r="Q1717" s="82">
        <v>0</v>
      </c>
      <c r="R1717" s="2">
        <f t="shared" si="52"/>
        <v>70220</v>
      </c>
      <c r="S1717" s="2">
        <f t="shared" si="53"/>
        <v>1170.3333333333333</v>
      </c>
    </row>
    <row r="1718" spans="1:19" x14ac:dyDescent="0.25">
      <c r="A1718" s="85" t="s">
        <v>17596</v>
      </c>
      <c r="B1718" s="85" t="s">
        <v>14556</v>
      </c>
      <c r="C1718" s="85" t="s">
        <v>14557</v>
      </c>
      <c r="D1718" s="85">
        <v>501</v>
      </c>
      <c r="E1718" s="85">
        <v>1</v>
      </c>
      <c r="F1718" s="85" t="s">
        <v>14812</v>
      </c>
      <c r="G1718" s="85" t="s">
        <v>14811</v>
      </c>
      <c r="H1718" s="85" t="s">
        <v>5966</v>
      </c>
      <c r="I1718" s="85" t="s">
        <v>14813</v>
      </c>
      <c r="J1718" s="84">
        <v>3</v>
      </c>
      <c r="K1718" s="84">
        <v>0</v>
      </c>
      <c r="L1718" s="82">
        <v>3641</v>
      </c>
      <c r="M1718" s="82">
        <v>0</v>
      </c>
      <c r="N1718" s="82">
        <v>1213.67</v>
      </c>
      <c r="O1718" s="86" t="s">
        <v>17554</v>
      </c>
      <c r="P1718" s="82">
        <v>-57.07</v>
      </c>
      <c r="Q1718" s="82">
        <v>0</v>
      </c>
      <c r="R1718" s="2">
        <f t="shared" si="52"/>
        <v>3641</v>
      </c>
      <c r="S1718" s="2">
        <f t="shared" si="53"/>
        <v>1213.6666666666667</v>
      </c>
    </row>
    <row r="1719" spans="1:19" x14ac:dyDescent="0.25">
      <c r="A1719" s="85" t="s">
        <v>17596</v>
      </c>
      <c r="B1719" s="85" t="s">
        <v>14556</v>
      </c>
      <c r="C1719" s="85" t="s">
        <v>14557</v>
      </c>
      <c r="D1719" s="85">
        <v>501</v>
      </c>
      <c r="E1719" s="85">
        <v>1</v>
      </c>
      <c r="F1719" s="85" t="s">
        <v>14812</v>
      </c>
      <c r="G1719" s="85" t="s">
        <v>14811</v>
      </c>
      <c r="H1719" s="85" t="s">
        <v>1395</v>
      </c>
      <c r="I1719" s="85" t="s">
        <v>14810</v>
      </c>
      <c r="J1719" s="84">
        <v>35</v>
      </c>
      <c r="K1719" s="84">
        <v>0</v>
      </c>
      <c r="L1719" s="82">
        <v>39064</v>
      </c>
      <c r="M1719" s="82">
        <v>0</v>
      </c>
      <c r="N1719" s="82">
        <v>1116.1099999999999</v>
      </c>
      <c r="O1719" s="86" t="s">
        <v>17554</v>
      </c>
      <c r="P1719" s="82">
        <v>-612.30999999999995</v>
      </c>
      <c r="Q1719" s="82">
        <v>0</v>
      </c>
      <c r="R1719" s="2">
        <f t="shared" si="52"/>
        <v>39064</v>
      </c>
      <c r="S1719" s="2">
        <f t="shared" si="53"/>
        <v>1116.1142857142856</v>
      </c>
    </row>
    <row r="1720" spans="1:19" x14ac:dyDescent="0.25">
      <c r="A1720" s="85" t="s">
        <v>17596</v>
      </c>
      <c r="B1720" s="85" t="s">
        <v>14556</v>
      </c>
      <c r="C1720" s="85" t="s">
        <v>14557</v>
      </c>
      <c r="D1720" s="85">
        <v>501</v>
      </c>
      <c r="E1720" s="85">
        <v>1</v>
      </c>
      <c r="F1720" s="85" t="s">
        <v>14806</v>
      </c>
      <c r="G1720" s="85" t="s">
        <v>14805</v>
      </c>
      <c r="H1720" s="85" t="s">
        <v>1396</v>
      </c>
      <c r="I1720" s="85" t="s">
        <v>14809</v>
      </c>
      <c r="J1720" s="84">
        <v>0</v>
      </c>
      <c r="K1720" s="84">
        <v>30</v>
      </c>
      <c r="L1720" s="82">
        <v>83432</v>
      </c>
      <c r="M1720" s="82">
        <v>83432</v>
      </c>
      <c r="N1720" s="82">
        <v>2781.07</v>
      </c>
      <c r="O1720" s="86" t="s">
        <v>17554</v>
      </c>
      <c r="P1720" s="82">
        <v>-1307.74</v>
      </c>
      <c r="Q1720" s="82">
        <v>0</v>
      </c>
      <c r="R1720" s="2">
        <f t="shared" si="52"/>
        <v>0</v>
      </c>
      <c r="S1720" s="2" t="e">
        <f t="shared" si="53"/>
        <v>#DIV/0!</v>
      </c>
    </row>
    <row r="1721" spans="1:19" x14ac:dyDescent="0.25">
      <c r="A1721" s="85" t="s">
        <v>17596</v>
      </c>
      <c r="B1721" s="85" t="s">
        <v>14556</v>
      </c>
      <c r="C1721" s="85" t="s">
        <v>14557</v>
      </c>
      <c r="D1721" s="85">
        <v>501</v>
      </c>
      <c r="E1721" s="85">
        <v>1</v>
      </c>
      <c r="F1721" s="85" t="s">
        <v>14806</v>
      </c>
      <c r="G1721" s="85" t="s">
        <v>14805</v>
      </c>
      <c r="H1721" s="85" t="s">
        <v>1397</v>
      </c>
      <c r="I1721" s="85" t="s">
        <v>14808</v>
      </c>
      <c r="J1721" s="84">
        <v>98</v>
      </c>
      <c r="K1721" s="84">
        <v>0</v>
      </c>
      <c r="L1721" s="82">
        <v>232490</v>
      </c>
      <c r="M1721" s="82">
        <v>0</v>
      </c>
      <c r="N1721" s="82">
        <v>2372.35</v>
      </c>
      <c r="O1721" s="86" t="s">
        <v>17554</v>
      </c>
      <c r="P1721" s="82">
        <v>-3644.13</v>
      </c>
      <c r="Q1721" s="82">
        <v>0</v>
      </c>
      <c r="R1721" s="2">
        <f t="shared" si="52"/>
        <v>232490</v>
      </c>
      <c r="S1721" s="2">
        <f t="shared" si="53"/>
        <v>2372.3469387755104</v>
      </c>
    </row>
    <row r="1722" spans="1:19" x14ac:dyDescent="0.25">
      <c r="A1722" s="85" t="s">
        <v>17596</v>
      </c>
      <c r="B1722" s="85" t="s">
        <v>14556</v>
      </c>
      <c r="C1722" s="85" t="s">
        <v>14557</v>
      </c>
      <c r="D1722" s="85">
        <v>501</v>
      </c>
      <c r="E1722" s="85">
        <v>1</v>
      </c>
      <c r="F1722" s="85" t="s">
        <v>14806</v>
      </c>
      <c r="G1722" s="85" t="s">
        <v>14805</v>
      </c>
      <c r="H1722" s="85" t="s">
        <v>1398</v>
      </c>
      <c r="I1722" s="85" t="s">
        <v>14807</v>
      </c>
      <c r="J1722" s="84">
        <v>155</v>
      </c>
      <c r="K1722" s="84">
        <v>0</v>
      </c>
      <c r="L1722" s="82">
        <v>374441</v>
      </c>
      <c r="M1722" s="82">
        <v>0</v>
      </c>
      <c r="N1722" s="82">
        <v>2415.75</v>
      </c>
      <c r="O1722" s="86" t="s">
        <v>17554</v>
      </c>
      <c r="P1722" s="82">
        <v>-5869.11</v>
      </c>
      <c r="Q1722" s="82">
        <v>0</v>
      </c>
      <c r="R1722" s="2">
        <f t="shared" si="52"/>
        <v>374441</v>
      </c>
      <c r="S1722" s="2">
        <f t="shared" si="53"/>
        <v>2415.748387096774</v>
      </c>
    </row>
    <row r="1723" spans="1:19" x14ac:dyDescent="0.25">
      <c r="A1723" s="85" t="s">
        <v>17596</v>
      </c>
      <c r="B1723" s="85" t="s">
        <v>14556</v>
      </c>
      <c r="C1723" s="85" t="s">
        <v>14557</v>
      </c>
      <c r="D1723" s="85">
        <v>501</v>
      </c>
      <c r="E1723" s="85">
        <v>1</v>
      </c>
      <c r="F1723" s="85" t="s">
        <v>14806</v>
      </c>
      <c r="G1723" s="85" t="s">
        <v>14805</v>
      </c>
      <c r="H1723" s="85" t="s">
        <v>1399</v>
      </c>
      <c r="I1723" s="85" t="s">
        <v>14804</v>
      </c>
      <c r="J1723" s="84">
        <v>75</v>
      </c>
      <c r="K1723" s="84">
        <v>0</v>
      </c>
      <c r="L1723" s="82">
        <v>231065</v>
      </c>
      <c r="M1723" s="82">
        <v>0</v>
      </c>
      <c r="N1723" s="82">
        <v>3080.87</v>
      </c>
      <c r="O1723" s="86" t="s">
        <v>17554</v>
      </c>
      <c r="P1723" s="82">
        <v>-3621.78</v>
      </c>
      <c r="Q1723" s="82">
        <v>0</v>
      </c>
      <c r="R1723" s="2">
        <f t="shared" si="52"/>
        <v>231065</v>
      </c>
      <c r="S1723" s="2">
        <f t="shared" si="53"/>
        <v>3080.8666666666668</v>
      </c>
    </row>
    <row r="1724" spans="1:19" x14ac:dyDescent="0.25">
      <c r="A1724" s="85" t="s">
        <v>17596</v>
      </c>
      <c r="B1724" s="85" t="s">
        <v>14556</v>
      </c>
      <c r="C1724" s="85" t="s">
        <v>14557</v>
      </c>
      <c r="D1724" s="85">
        <v>501</v>
      </c>
      <c r="E1724" s="85">
        <v>1</v>
      </c>
      <c r="F1724" s="85" t="s">
        <v>14803</v>
      </c>
      <c r="G1724" s="85" t="s">
        <v>14802</v>
      </c>
      <c r="H1724" s="85" t="s">
        <v>1400</v>
      </c>
      <c r="I1724" s="85" t="s">
        <v>14801</v>
      </c>
      <c r="J1724" s="84">
        <v>95</v>
      </c>
      <c r="K1724" s="84">
        <v>0</v>
      </c>
      <c r="L1724" s="82">
        <v>122417</v>
      </c>
      <c r="M1724" s="82">
        <v>0</v>
      </c>
      <c r="N1724" s="82">
        <v>1288.5999999999999</v>
      </c>
      <c r="O1724" s="86" t="s">
        <v>17552</v>
      </c>
      <c r="P1724" s="82">
        <v>5829.39</v>
      </c>
      <c r="Q1724" s="82">
        <v>0</v>
      </c>
      <c r="R1724" s="2">
        <f t="shared" si="52"/>
        <v>122417</v>
      </c>
      <c r="S1724" s="2">
        <f t="shared" si="53"/>
        <v>1288.5999999999999</v>
      </c>
    </row>
    <row r="1725" spans="1:19" x14ac:dyDescent="0.25">
      <c r="A1725" s="85" t="s">
        <v>17596</v>
      </c>
      <c r="B1725" s="85" t="s">
        <v>14556</v>
      </c>
      <c r="C1725" s="85" t="s">
        <v>14557</v>
      </c>
      <c r="D1725" s="85">
        <v>501</v>
      </c>
      <c r="E1725" s="85">
        <v>1</v>
      </c>
      <c r="F1725" s="85" t="s">
        <v>14799</v>
      </c>
      <c r="G1725" s="85" t="s">
        <v>14798</v>
      </c>
      <c r="H1725" s="85" t="s">
        <v>1401</v>
      </c>
      <c r="I1725" s="85" t="s">
        <v>14800</v>
      </c>
      <c r="J1725" s="84">
        <v>71</v>
      </c>
      <c r="K1725" s="84">
        <v>0</v>
      </c>
      <c r="L1725" s="82">
        <v>219405</v>
      </c>
      <c r="M1725" s="82">
        <v>0</v>
      </c>
      <c r="N1725" s="82">
        <v>3090.21</v>
      </c>
      <c r="O1725" s="86" t="s">
        <v>17554</v>
      </c>
      <c r="P1725" s="82">
        <v>-3439.02</v>
      </c>
      <c r="Q1725" s="82">
        <v>0</v>
      </c>
      <c r="R1725" s="2">
        <f t="shared" si="52"/>
        <v>219405</v>
      </c>
      <c r="S1725" s="2">
        <f t="shared" si="53"/>
        <v>3090.211267605634</v>
      </c>
    </row>
    <row r="1726" spans="1:19" x14ac:dyDescent="0.25">
      <c r="A1726" s="85" t="s">
        <v>17596</v>
      </c>
      <c r="B1726" s="85" t="s">
        <v>14556</v>
      </c>
      <c r="C1726" s="85" t="s">
        <v>14557</v>
      </c>
      <c r="D1726" s="85">
        <v>501</v>
      </c>
      <c r="E1726" s="85">
        <v>1</v>
      </c>
      <c r="F1726" s="85" t="s">
        <v>14799</v>
      </c>
      <c r="G1726" s="85" t="s">
        <v>14798</v>
      </c>
      <c r="H1726" s="85" t="s">
        <v>1402</v>
      </c>
      <c r="I1726" s="85" t="s">
        <v>14800</v>
      </c>
      <c r="J1726" s="84">
        <v>196</v>
      </c>
      <c r="K1726" s="84">
        <v>0</v>
      </c>
      <c r="L1726" s="82">
        <v>598641</v>
      </c>
      <c r="M1726" s="82">
        <v>0</v>
      </c>
      <c r="N1726" s="82">
        <v>3054.29</v>
      </c>
      <c r="O1726" s="86" t="s">
        <v>17554</v>
      </c>
      <c r="P1726" s="82">
        <v>-9383.2800000000007</v>
      </c>
      <c r="Q1726" s="82">
        <v>0</v>
      </c>
      <c r="R1726" s="2">
        <f t="shared" si="52"/>
        <v>598641</v>
      </c>
      <c r="S1726" s="2">
        <f t="shared" si="53"/>
        <v>3054.2908163265306</v>
      </c>
    </row>
    <row r="1727" spans="1:19" x14ac:dyDescent="0.25">
      <c r="A1727" s="85" t="s">
        <v>17596</v>
      </c>
      <c r="B1727" s="85" t="s">
        <v>14556</v>
      </c>
      <c r="C1727" s="85" t="s">
        <v>14557</v>
      </c>
      <c r="D1727" s="85">
        <v>501</v>
      </c>
      <c r="E1727" s="85">
        <v>1</v>
      </c>
      <c r="F1727" s="85" t="s">
        <v>14796</v>
      </c>
      <c r="G1727" s="85" t="s">
        <v>14795</v>
      </c>
      <c r="H1727" s="85" t="s">
        <v>17854</v>
      </c>
      <c r="I1727" s="85" t="s">
        <v>18105</v>
      </c>
      <c r="J1727" s="84">
        <v>158</v>
      </c>
      <c r="K1727" s="84">
        <v>0</v>
      </c>
      <c r="L1727" s="82">
        <v>444882</v>
      </c>
      <c r="M1727" s="82">
        <v>0</v>
      </c>
      <c r="N1727" s="82">
        <v>2815.71</v>
      </c>
      <c r="O1727" s="86" t="s">
        <v>17554</v>
      </c>
      <c r="P1727" s="82">
        <v>-6973.22</v>
      </c>
      <c r="Q1727" s="82">
        <v>0</v>
      </c>
      <c r="R1727" s="2">
        <f t="shared" si="52"/>
        <v>444882</v>
      </c>
      <c r="S1727" s="2">
        <f t="shared" si="53"/>
        <v>2815.7088607594937</v>
      </c>
    </row>
    <row r="1728" spans="1:19" x14ac:dyDescent="0.25">
      <c r="A1728" s="85" t="s">
        <v>17596</v>
      </c>
      <c r="B1728" s="85" t="s">
        <v>14556</v>
      </c>
      <c r="C1728" s="85" t="s">
        <v>14557</v>
      </c>
      <c r="D1728" s="85">
        <v>501</v>
      </c>
      <c r="E1728" s="85">
        <v>1</v>
      </c>
      <c r="F1728" s="85" t="s">
        <v>14796</v>
      </c>
      <c r="G1728" s="85" t="s">
        <v>14795</v>
      </c>
      <c r="H1728" s="85" t="s">
        <v>17855</v>
      </c>
      <c r="I1728" s="85" t="s">
        <v>18106</v>
      </c>
      <c r="J1728" s="84">
        <v>257</v>
      </c>
      <c r="K1728" s="84">
        <v>0</v>
      </c>
      <c r="L1728" s="82">
        <v>734096</v>
      </c>
      <c r="M1728" s="82">
        <v>0</v>
      </c>
      <c r="N1728" s="82">
        <v>2856.4</v>
      </c>
      <c r="O1728" s="86" t="s">
        <v>17554</v>
      </c>
      <c r="P1728" s="82">
        <v>-11506.45</v>
      </c>
      <c r="Q1728" s="82">
        <v>0</v>
      </c>
      <c r="R1728" s="2">
        <f t="shared" si="52"/>
        <v>734096</v>
      </c>
      <c r="S1728" s="2">
        <f t="shared" si="53"/>
        <v>2856.4046692607003</v>
      </c>
    </row>
    <row r="1729" spans="1:19" x14ac:dyDescent="0.25">
      <c r="A1729" s="85" t="s">
        <v>17596</v>
      </c>
      <c r="B1729" s="85" t="s">
        <v>14556</v>
      </c>
      <c r="C1729" s="85" t="s">
        <v>14557</v>
      </c>
      <c r="D1729" s="85">
        <v>501</v>
      </c>
      <c r="E1729" s="85">
        <v>1</v>
      </c>
      <c r="F1729" s="85" t="s">
        <v>14796</v>
      </c>
      <c r="G1729" s="85" t="s">
        <v>14795</v>
      </c>
      <c r="H1729" s="85" t="s">
        <v>17856</v>
      </c>
      <c r="I1729" s="85" t="s">
        <v>18107</v>
      </c>
      <c r="J1729" s="84">
        <v>217</v>
      </c>
      <c r="K1729" s="84">
        <v>0</v>
      </c>
      <c r="L1729" s="82">
        <v>615971</v>
      </c>
      <c r="M1729" s="82">
        <v>0</v>
      </c>
      <c r="N1729" s="82">
        <v>2838.58</v>
      </c>
      <c r="O1729" s="86" t="s">
        <v>17554</v>
      </c>
      <c r="P1729" s="82">
        <v>-9654.93</v>
      </c>
      <c r="Q1729" s="82">
        <v>0</v>
      </c>
      <c r="R1729" s="2">
        <f t="shared" si="52"/>
        <v>615971</v>
      </c>
      <c r="S1729" s="2">
        <f t="shared" si="53"/>
        <v>2838.5760368663596</v>
      </c>
    </row>
    <row r="1730" spans="1:19" x14ac:dyDescent="0.25">
      <c r="A1730" s="85" t="s">
        <v>17596</v>
      </c>
      <c r="B1730" s="85" t="s">
        <v>14556</v>
      </c>
      <c r="C1730" s="85" t="s">
        <v>14557</v>
      </c>
      <c r="D1730" s="85">
        <v>501</v>
      </c>
      <c r="E1730" s="85">
        <v>1</v>
      </c>
      <c r="F1730" s="85" t="s">
        <v>14796</v>
      </c>
      <c r="G1730" s="85" t="s">
        <v>14795</v>
      </c>
      <c r="H1730" s="85" t="s">
        <v>17857</v>
      </c>
      <c r="I1730" s="85" t="s">
        <v>18108</v>
      </c>
      <c r="J1730" s="84">
        <v>166</v>
      </c>
      <c r="K1730" s="84">
        <v>0</v>
      </c>
      <c r="L1730" s="82">
        <v>419462</v>
      </c>
      <c r="M1730" s="82">
        <v>0</v>
      </c>
      <c r="N1730" s="82">
        <v>2526.88</v>
      </c>
      <c r="O1730" s="86" t="s">
        <v>17554</v>
      </c>
      <c r="P1730" s="82">
        <v>-6574.77</v>
      </c>
      <c r="Q1730" s="82">
        <v>0</v>
      </c>
      <c r="R1730" s="2">
        <f t="shared" si="52"/>
        <v>419462</v>
      </c>
      <c r="S1730" s="2">
        <f t="shared" si="53"/>
        <v>2526.8795180722891</v>
      </c>
    </row>
    <row r="1731" spans="1:19" x14ac:dyDescent="0.25">
      <c r="A1731" s="85" t="s">
        <v>17596</v>
      </c>
      <c r="B1731" s="85" t="s">
        <v>14556</v>
      </c>
      <c r="C1731" s="85" t="s">
        <v>14557</v>
      </c>
      <c r="D1731" s="85">
        <v>501</v>
      </c>
      <c r="E1731" s="85">
        <v>1</v>
      </c>
      <c r="F1731" s="85" t="s">
        <v>14796</v>
      </c>
      <c r="G1731" s="85" t="s">
        <v>14795</v>
      </c>
      <c r="H1731" s="85" t="s">
        <v>17858</v>
      </c>
      <c r="I1731" s="85" t="s">
        <v>18109</v>
      </c>
      <c r="J1731" s="84">
        <v>76</v>
      </c>
      <c r="K1731" s="84">
        <v>0</v>
      </c>
      <c r="L1731" s="82">
        <v>209646</v>
      </c>
      <c r="M1731" s="82">
        <v>0</v>
      </c>
      <c r="N1731" s="82">
        <v>2758.5</v>
      </c>
      <c r="O1731" s="86" t="s">
        <v>17554</v>
      </c>
      <c r="P1731" s="82">
        <v>-3286.07</v>
      </c>
      <c r="Q1731" s="82">
        <v>0</v>
      </c>
      <c r="R1731" s="2">
        <f t="shared" si="52"/>
        <v>209646</v>
      </c>
      <c r="S1731" s="2">
        <f t="shared" si="53"/>
        <v>2758.5</v>
      </c>
    </row>
    <row r="1732" spans="1:19" x14ac:dyDescent="0.25">
      <c r="A1732" s="85" t="s">
        <v>17596</v>
      </c>
      <c r="B1732" s="85" t="s">
        <v>14556</v>
      </c>
      <c r="C1732" s="85" t="s">
        <v>14557</v>
      </c>
      <c r="D1732" s="85">
        <v>501</v>
      </c>
      <c r="E1732" s="85">
        <v>1</v>
      </c>
      <c r="F1732" s="85" t="s">
        <v>14796</v>
      </c>
      <c r="G1732" s="85" t="s">
        <v>14795</v>
      </c>
      <c r="H1732" s="85" t="s">
        <v>17859</v>
      </c>
      <c r="I1732" s="85" t="s">
        <v>18110</v>
      </c>
      <c r="J1732" s="84">
        <v>128</v>
      </c>
      <c r="K1732" s="84">
        <v>0</v>
      </c>
      <c r="L1732" s="82">
        <v>344686</v>
      </c>
      <c r="M1732" s="82">
        <v>0</v>
      </c>
      <c r="N1732" s="82">
        <v>2692.86</v>
      </c>
      <c r="O1732" s="86" t="s">
        <v>17554</v>
      </c>
      <c r="P1732" s="82">
        <v>-5402.71</v>
      </c>
      <c r="Q1732" s="82">
        <v>0</v>
      </c>
      <c r="R1732" s="2">
        <f t="shared" ref="R1732:R1795" si="54">L1732-M1732</f>
        <v>344686</v>
      </c>
      <c r="S1732" s="2">
        <f t="shared" ref="S1732:S1795" si="55">R1732/J1732</f>
        <v>2692.859375</v>
      </c>
    </row>
    <row r="1733" spans="1:19" x14ac:dyDescent="0.25">
      <c r="A1733" s="85" t="s">
        <v>17596</v>
      </c>
      <c r="B1733" s="85" t="s">
        <v>14556</v>
      </c>
      <c r="C1733" s="85" t="s">
        <v>14557</v>
      </c>
      <c r="D1733" s="85">
        <v>501</v>
      </c>
      <c r="E1733" s="85">
        <v>1</v>
      </c>
      <c r="F1733" s="85" t="s">
        <v>14794</v>
      </c>
      <c r="G1733" s="85" t="s">
        <v>14793</v>
      </c>
      <c r="H1733" s="85" t="s">
        <v>1403</v>
      </c>
      <c r="I1733" s="85" t="s">
        <v>14792</v>
      </c>
      <c r="J1733" s="84">
        <v>244</v>
      </c>
      <c r="K1733" s="84">
        <v>0</v>
      </c>
      <c r="L1733" s="82">
        <v>600691</v>
      </c>
      <c r="M1733" s="82">
        <v>0</v>
      </c>
      <c r="N1733" s="82">
        <v>2461.85</v>
      </c>
      <c r="O1733" s="86" t="s">
        <v>17554</v>
      </c>
      <c r="P1733" s="82">
        <v>-9415.41</v>
      </c>
      <c r="Q1733" s="82">
        <v>0</v>
      </c>
      <c r="R1733" s="2">
        <f t="shared" si="54"/>
        <v>600691</v>
      </c>
      <c r="S1733" s="2">
        <f t="shared" si="55"/>
        <v>2461.8483606557379</v>
      </c>
    </row>
    <row r="1734" spans="1:19" x14ac:dyDescent="0.25">
      <c r="A1734" s="85" t="s">
        <v>17596</v>
      </c>
      <c r="B1734" s="85" t="s">
        <v>14556</v>
      </c>
      <c r="C1734" s="85" t="s">
        <v>14557</v>
      </c>
      <c r="D1734" s="85">
        <v>501</v>
      </c>
      <c r="E1734" s="85">
        <v>1</v>
      </c>
      <c r="F1734" s="85" t="s">
        <v>14790</v>
      </c>
      <c r="G1734" s="85" t="s">
        <v>14789</v>
      </c>
      <c r="H1734" s="85" t="s">
        <v>1404</v>
      </c>
      <c r="I1734" s="85" t="s">
        <v>14791</v>
      </c>
      <c r="J1734" s="84">
        <v>125</v>
      </c>
      <c r="K1734" s="84">
        <v>0</v>
      </c>
      <c r="L1734" s="82">
        <v>384209</v>
      </c>
      <c r="M1734" s="82">
        <v>0</v>
      </c>
      <c r="N1734" s="82">
        <v>3073.67</v>
      </c>
      <c r="O1734" s="86" t="s">
        <v>17554</v>
      </c>
      <c r="P1734" s="82">
        <v>-6022.2</v>
      </c>
      <c r="Q1734" s="82">
        <v>0</v>
      </c>
      <c r="R1734" s="2">
        <f t="shared" si="54"/>
        <v>384209</v>
      </c>
      <c r="S1734" s="2">
        <f t="shared" si="55"/>
        <v>3073.672</v>
      </c>
    </row>
    <row r="1735" spans="1:19" x14ac:dyDescent="0.25">
      <c r="A1735" s="85" t="s">
        <v>17596</v>
      </c>
      <c r="B1735" s="85" t="s">
        <v>14556</v>
      </c>
      <c r="C1735" s="85" t="s">
        <v>14557</v>
      </c>
      <c r="D1735" s="85">
        <v>501</v>
      </c>
      <c r="E1735" s="85">
        <v>1</v>
      </c>
      <c r="F1735" s="85" t="s">
        <v>14790</v>
      </c>
      <c r="G1735" s="85" t="s">
        <v>14789</v>
      </c>
      <c r="H1735" s="85" t="s">
        <v>1405</v>
      </c>
      <c r="I1735" s="85" t="s">
        <v>14788</v>
      </c>
      <c r="J1735" s="84">
        <v>140</v>
      </c>
      <c r="K1735" s="84">
        <v>0</v>
      </c>
      <c r="L1735" s="82">
        <v>391250</v>
      </c>
      <c r="M1735" s="82">
        <v>0</v>
      </c>
      <c r="N1735" s="82">
        <v>2794.64</v>
      </c>
      <c r="O1735" s="86" t="s">
        <v>17554</v>
      </c>
      <c r="P1735" s="82">
        <v>-6132.56</v>
      </c>
      <c r="Q1735" s="82">
        <v>0</v>
      </c>
      <c r="R1735" s="2">
        <f t="shared" si="54"/>
        <v>391250</v>
      </c>
      <c r="S1735" s="2">
        <f t="shared" si="55"/>
        <v>2794.6428571428573</v>
      </c>
    </row>
    <row r="1736" spans="1:19" x14ac:dyDescent="0.25">
      <c r="A1736" s="85" t="s">
        <v>17596</v>
      </c>
      <c r="B1736" s="85" t="s">
        <v>14556</v>
      </c>
      <c r="C1736" s="85" t="s">
        <v>14557</v>
      </c>
      <c r="D1736" s="85">
        <v>501</v>
      </c>
      <c r="E1736" s="85">
        <v>1</v>
      </c>
      <c r="F1736" s="85" t="s">
        <v>14787</v>
      </c>
      <c r="G1736" s="85" t="s">
        <v>14786</v>
      </c>
      <c r="H1736" s="85" t="s">
        <v>1406</v>
      </c>
      <c r="I1736" s="85" t="s">
        <v>6129</v>
      </c>
      <c r="J1736" s="84">
        <v>60</v>
      </c>
      <c r="K1736" s="84">
        <v>0</v>
      </c>
      <c r="L1736" s="82">
        <v>135778</v>
      </c>
      <c r="M1736" s="82">
        <v>0</v>
      </c>
      <c r="N1736" s="82">
        <v>2262.9699999999998</v>
      </c>
      <c r="O1736" s="86" t="s">
        <v>17554</v>
      </c>
      <c r="P1736" s="82">
        <v>-2128.23</v>
      </c>
      <c r="Q1736" s="82">
        <v>0</v>
      </c>
      <c r="R1736" s="2">
        <f t="shared" si="54"/>
        <v>135778</v>
      </c>
      <c r="S1736" s="2">
        <f t="shared" si="55"/>
        <v>2262.9666666666667</v>
      </c>
    </row>
    <row r="1737" spans="1:19" x14ac:dyDescent="0.25">
      <c r="A1737" s="85" t="s">
        <v>17596</v>
      </c>
      <c r="B1737" s="85" t="s">
        <v>14556</v>
      </c>
      <c r="C1737" s="85" t="s">
        <v>14557</v>
      </c>
      <c r="D1737" s="85">
        <v>501</v>
      </c>
      <c r="E1737" s="85">
        <v>1</v>
      </c>
      <c r="F1737" s="85" t="s">
        <v>14784</v>
      </c>
      <c r="G1737" s="85" t="s">
        <v>14783</v>
      </c>
      <c r="H1737" s="85" t="s">
        <v>1407</v>
      </c>
      <c r="I1737" s="85" t="s">
        <v>14785</v>
      </c>
      <c r="J1737" s="84">
        <v>99</v>
      </c>
      <c r="K1737" s="84">
        <v>4</v>
      </c>
      <c r="L1737" s="82">
        <v>240553</v>
      </c>
      <c r="M1737" s="82">
        <v>9342</v>
      </c>
      <c r="N1737" s="82">
        <v>2335.4699999999998</v>
      </c>
      <c r="O1737" s="86" t="s">
        <v>17554</v>
      </c>
      <c r="P1737" s="82">
        <v>-3770.5</v>
      </c>
      <c r="Q1737" s="82">
        <v>0</v>
      </c>
      <c r="R1737" s="2">
        <f t="shared" si="54"/>
        <v>231211</v>
      </c>
      <c r="S1737" s="2">
        <f t="shared" si="55"/>
        <v>2335.4646464646466</v>
      </c>
    </row>
    <row r="1738" spans="1:19" x14ac:dyDescent="0.25">
      <c r="A1738" s="85" t="s">
        <v>17596</v>
      </c>
      <c r="B1738" s="85" t="s">
        <v>14556</v>
      </c>
      <c r="C1738" s="85" t="s">
        <v>14557</v>
      </c>
      <c r="D1738" s="85">
        <v>501</v>
      </c>
      <c r="E1738" s="85">
        <v>1</v>
      </c>
      <c r="F1738" s="85" t="s">
        <v>14784</v>
      </c>
      <c r="G1738" s="85" t="s">
        <v>14783</v>
      </c>
      <c r="H1738" s="85" t="s">
        <v>1408</v>
      </c>
      <c r="I1738" s="85" t="s">
        <v>14782</v>
      </c>
      <c r="J1738" s="84">
        <v>108</v>
      </c>
      <c r="K1738" s="84">
        <v>0</v>
      </c>
      <c r="L1738" s="82">
        <v>216615</v>
      </c>
      <c r="M1738" s="82">
        <v>0</v>
      </c>
      <c r="N1738" s="82">
        <v>2005.69</v>
      </c>
      <c r="O1738" s="86" t="s">
        <v>17554</v>
      </c>
      <c r="P1738" s="82">
        <v>-3395.29</v>
      </c>
      <c r="Q1738" s="82">
        <v>0</v>
      </c>
      <c r="R1738" s="2">
        <f t="shared" si="54"/>
        <v>216615</v>
      </c>
      <c r="S1738" s="2">
        <f t="shared" si="55"/>
        <v>2005.6944444444443</v>
      </c>
    </row>
    <row r="1739" spans="1:19" x14ac:dyDescent="0.25">
      <c r="A1739" s="85" t="s">
        <v>17596</v>
      </c>
      <c r="B1739" s="85" t="s">
        <v>14556</v>
      </c>
      <c r="C1739" s="85" t="s">
        <v>14557</v>
      </c>
      <c r="D1739" s="85">
        <v>501</v>
      </c>
      <c r="E1739" s="85">
        <v>1</v>
      </c>
      <c r="F1739" s="85" t="s">
        <v>14779</v>
      </c>
      <c r="G1739" s="85" t="s">
        <v>9126</v>
      </c>
      <c r="H1739" s="85" t="s">
        <v>1409</v>
      </c>
      <c r="I1739" s="85" t="s">
        <v>14780</v>
      </c>
      <c r="J1739" s="84">
        <v>116</v>
      </c>
      <c r="K1739" s="84">
        <v>0</v>
      </c>
      <c r="L1739" s="82">
        <v>341382</v>
      </c>
      <c r="M1739" s="82">
        <v>0</v>
      </c>
      <c r="N1739" s="82">
        <v>2942.95</v>
      </c>
      <c r="O1739" s="86" t="s">
        <v>17552</v>
      </c>
      <c r="P1739" s="82">
        <v>16256.32</v>
      </c>
      <c r="Q1739" s="82">
        <v>0</v>
      </c>
      <c r="R1739" s="2">
        <f t="shared" si="54"/>
        <v>341382</v>
      </c>
      <c r="S1739" s="2">
        <f t="shared" si="55"/>
        <v>2942.9482758620688</v>
      </c>
    </row>
    <row r="1740" spans="1:19" x14ac:dyDescent="0.25">
      <c r="A1740" s="85" t="s">
        <v>17596</v>
      </c>
      <c r="B1740" s="85" t="s">
        <v>14556</v>
      </c>
      <c r="C1740" s="85" t="s">
        <v>14557</v>
      </c>
      <c r="D1740" s="85">
        <v>501</v>
      </c>
      <c r="E1740" s="85">
        <v>1</v>
      </c>
      <c r="F1740" s="85" t="s">
        <v>14779</v>
      </c>
      <c r="G1740" s="85" t="s">
        <v>9126</v>
      </c>
      <c r="H1740" s="85" t="s">
        <v>1410</v>
      </c>
      <c r="I1740" s="85" t="s">
        <v>14778</v>
      </c>
      <c r="J1740" s="84">
        <v>25</v>
      </c>
      <c r="K1740" s="84">
        <v>0</v>
      </c>
      <c r="L1740" s="82">
        <v>31466</v>
      </c>
      <c r="M1740" s="82">
        <v>0</v>
      </c>
      <c r="N1740" s="82">
        <v>1258.6400000000001</v>
      </c>
      <c r="O1740" s="86" t="s">
        <v>17552</v>
      </c>
      <c r="P1740" s="82">
        <v>1498.36</v>
      </c>
      <c r="Q1740" s="82">
        <v>0</v>
      </c>
      <c r="R1740" s="2">
        <f t="shared" si="54"/>
        <v>31466</v>
      </c>
      <c r="S1740" s="2">
        <f t="shared" si="55"/>
        <v>1258.6400000000001</v>
      </c>
    </row>
    <row r="1741" spans="1:19" x14ac:dyDescent="0.25">
      <c r="A1741" s="85" t="s">
        <v>17596</v>
      </c>
      <c r="B1741" s="85" t="s">
        <v>14556</v>
      </c>
      <c r="C1741" s="85" t="s">
        <v>14557</v>
      </c>
      <c r="D1741" s="85">
        <v>501</v>
      </c>
      <c r="E1741" s="85">
        <v>1</v>
      </c>
      <c r="F1741" s="85" t="s">
        <v>14775</v>
      </c>
      <c r="G1741" s="85" t="s">
        <v>14774</v>
      </c>
      <c r="H1741" s="85" t="s">
        <v>1411</v>
      </c>
      <c r="I1741" s="85" t="s">
        <v>14777</v>
      </c>
      <c r="J1741" s="84">
        <v>25</v>
      </c>
      <c r="K1741" s="84">
        <v>0</v>
      </c>
      <c r="L1741" s="82">
        <v>57683</v>
      </c>
      <c r="M1741" s="82">
        <v>0</v>
      </c>
      <c r="N1741" s="82">
        <v>2307.3200000000002</v>
      </c>
      <c r="O1741" s="86" t="s">
        <v>17554</v>
      </c>
      <c r="P1741" s="82">
        <v>-904.13</v>
      </c>
      <c r="Q1741" s="82">
        <v>0</v>
      </c>
      <c r="R1741" s="2">
        <f t="shared" si="54"/>
        <v>57683</v>
      </c>
      <c r="S1741" s="2">
        <f t="shared" si="55"/>
        <v>2307.3200000000002</v>
      </c>
    </row>
    <row r="1742" spans="1:19" x14ac:dyDescent="0.25">
      <c r="A1742" s="85" t="s">
        <v>17596</v>
      </c>
      <c r="B1742" s="85" t="s">
        <v>14556</v>
      </c>
      <c r="C1742" s="85" t="s">
        <v>14557</v>
      </c>
      <c r="D1742" s="85">
        <v>501</v>
      </c>
      <c r="E1742" s="85">
        <v>1</v>
      </c>
      <c r="F1742" s="85" t="s">
        <v>14775</v>
      </c>
      <c r="G1742" s="85" t="s">
        <v>14774</v>
      </c>
      <c r="H1742" s="85" t="s">
        <v>1412</v>
      </c>
      <c r="I1742" s="85" t="s">
        <v>10335</v>
      </c>
      <c r="J1742" s="84">
        <v>100</v>
      </c>
      <c r="K1742" s="84">
        <v>0</v>
      </c>
      <c r="L1742" s="82">
        <v>232690</v>
      </c>
      <c r="M1742" s="82">
        <v>0</v>
      </c>
      <c r="N1742" s="82">
        <v>2326.9</v>
      </c>
      <c r="O1742" s="86" t="s">
        <v>17554</v>
      </c>
      <c r="P1742" s="82">
        <v>-3647.26</v>
      </c>
      <c r="Q1742" s="82">
        <v>0</v>
      </c>
      <c r="R1742" s="2">
        <f t="shared" si="54"/>
        <v>232690</v>
      </c>
      <c r="S1742" s="2">
        <f t="shared" si="55"/>
        <v>2326.9</v>
      </c>
    </row>
    <row r="1743" spans="1:19" x14ac:dyDescent="0.25">
      <c r="A1743" s="85" t="s">
        <v>17596</v>
      </c>
      <c r="B1743" s="85" t="s">
        <v>14556</v>
      </c>
      <c r="C1743" s="85" t="s">
        <v>14557</v>
      </c>
      <c r="D1743" s="85">
        <v>501</v>
      </c>
      <c r="E1743" s="85">
        <v>1</v>
      </c>
      <c r="F1743" s="85" t="s">
        <v>14775</v>
      </c>
      <c r="G1743" s="85" t="s">
        <v>14774</v>
      </c>
      <c r="H1743" s="85" t="s">
        <v>1413</v>
      </c>
      <c r="I1743" s="85" t="s">
        <v>14776</v>
      </c>
      <c r="J1743" s="84">
        <v>98</v>
      </c>
      <c r="K1743" s="84">
        <v>0</v>
      </c>
      <c r="L1743" s="82">
        <v>290130</v>
      </c>
      <c r="M1743" s="82">
        <v>0</v>
      </c>
      <c r="N1743" s="82">
        <v>2960.51</v>
      </c>
      <c r="O1743" s="86" t="s">
        <v>17554</v>
      </c>
      <c r="P1743" s="82">
        <v>-4547.59</v>
      </c>
      <c r="Q1743" s="82">
        <v>0</v>
      </c>
      <c r="R1743" s="2">
        <f t="shared" si="54"/>
        <v>290130</v>
      </c>
      <c r="S1743" s="2">
        <f t="shared" si="55"/>
        <v>2960.5102040816328</v>
      </c>
    </row>
    <row r="1744" spans="1:19" x14ac:dyDescent="0.25">
      <c r="A1744" s="85" t="s">
        <v>17596</v>
      </c>
      <c r="B1744" s="85" t="s">
        <v>14556</v>
      </c>
      <c r="C1744" s="85" t="s">
        <v>14557</v>
      </c>
      <c r="D1744" s="85">
        <v>501</v>
      </c>
      <c r="E1744" s="85">
        <v>1</v>
      </c>
      <c r="F1744" s="85" t="s">
        <v>14775</v>
      </c>
      <c r="G1744" s="85" t="s">
        <v>14774</v>
      </c>
      <c r="H1744" s="85" t="s">
        <v>1414</v>
      </c>
      <c r="I1744" s="85" t="s">
        <v>14773</v>
      </c>
      <c r="J1744" s="84">
        <v>8</v>
      </c>
      <c r="K1744" s="84">
        <v>0</v>
      </c>
      <c r="L1744" s="82">
        <v>12146</v>
      </c>
      <c r="M1744" s="82">
        <v>0</v>
      </c>
      <c r="N1744" s="82">
        <v>1518.25</v>
      </c>
      <c r="O1744" s="86" t="s">
        <v>17554</v>
      </c>
      <c r="P1744" s="82">
        <v>-190.37</v>
      </c>
      <c r="Q1744" s="82">
        <v>0</v>
      </c>
      <c r="R1744" s="2">
        <f t="shared" si="54"/>
        <v>12146</v>
      </c>
      <c r="S1744" s="2">
        <f t="shared" si="55"/>
        <v>1518.25</v>
      </c>
    </row>
    <row r="1745" spans="1:19" x14ac:dyDescent="0.25">
      <c r="A1745" s="85" t="s">
        <v>17596</v>
      </c>
      <c r="B1745" s="85" t="s">
        <v>14556</v>
      </c>
      <c r="C1745" s="85" t="s">
        <v>14557</v>
      </c>
      <c r="D1745" s="85">
        <v>501</v>
      </c>
      <c r="E1745" s="85">
        <v>1</v>
      </c>
      <c r="F1745" s="85" t="s">
        <v>14775</v>
      </c>
      <c r="G1745" s="85" t="s">
        <v>14774</v>
      </c>
      <c r="H1745" s="85" t="s">
        <v>18357</v>
      </c>
      <c r="I1745" s="85" t="s">
        <v>18425</v>
      </c>
      <c r="J1745" s="84">
        <v>2</v>
      </c>
      <c r="K1745" s="84">
        <v>0</v>
      </c>
      <c r="L1745" s="82">
        <v>3461</v>
      </c>
      <c r="M1745" s="82">
        <v>0</v>
      </c>
      <c r="N1745" s="82">
        <v>1730.5</v>
      </c>
      <c r="O1745" s="86" t="s">
        <v>17554</v>
      </c>
      <c r="P1745" s="82">
        <v>-54.25</v>
      </c>
      <c r="Q1745" s="82">
        <v>0</v>
      </c>
      <c r="R1745" s="2">
        <f t="shared" si="54"/>
        <v>3461</v>
      </c>
      <c r="S1745" s="2">
        <f t="shared" si="55"/>
        <v>1730.5</v>
      </c>
    </row>
    <row r="1746" spans="1:19" x14ac:dyDescent="0.25">
      <c r="A1746" s="85" t="s">
        <v>17596</v>
      </c>
      <c r="B1746" s="85" t="s">
        <v>14556</v>
      </c>
      <c r="C1746" s="85" t="s">
        <v>14557</v>
      </c>
      <c r="D1746" s="85">
        <v>501</v>
      </c>
      <c r="E1746" s="85">
        <v>1</v>
      </c>
      <c r="F1746" s="85" t="s">
        <v>14772</v>
      </c>
      <c r="G1746" s="85" t="s">
        <v>14771</v>
      </c>
      <c r="H1746" s="85" t="s">
        <v>1415</v>
      </c>
      <c r="I1746" s="85" t="s">
        <v>14770</v>
      </c>
      <c r="J1746" s="84">
        <v>193</v>
      </c>
      <c r="K1746" s="84">
        <v>0</v>
      </c>
      <c r="L1746" s="82">
        <v>377373</v>
      </c>
      <c r="M1746" s="82">
        <v>0</v>
      </c>
      <c r="N1746" s="82">
        <v>1955.3</v>
      </c>
      <c r="O1746" s="86" t="s">
        <v>17554</v>
      </c>
      <c r="P1746" s="82">
        <v>-5915.06</v>
      </c>
      <c r="Q1746" s="82">
        <v>0</v>
      </c>
      <c r="R1746" s="2">
        <f t="shared" si="54"/>
        <v>377373</v>
      </c>
      <c r="S1746" s="2">
        <f t="shared" si="55"/>
        <v>1955.300518134715</v>
      </c>
    </row>
    <row r="1747" spans="1:19" x14ac:dyDescent="0.25">
      <c r="A1747" s="85" t="s">
        <v>17596</v>
      </c>
      <c r="B1747" s="85" t="s">
        <v>14556</v>
      </c>
      <c r="C1747" s="85" t="s">
        <v>14557</v>
      </c>
      <c r="D1747" s="85">
        <v>501</v>
      </c>
      <c r="E1747" s="85">
        <v>1</v>
      </c>
      <c r="F1747" s="85" t="s">
        <v>14769</v>
      </c>
      <c r="G1747" s="85" t="s">
        <v>14768</v>
      </c>
      <c r="H1747" s="85" t="s">
        <v>1416</v>
      </c>
      <c r="I1747" s="85" t="s">
        <v>14767</v>
      </c>
      <c r="J1747" s="84">
        <v>233</v>
      </c>
      <c r="K1747" s="84">
        <v>0</v>
      </c>
      <c r="L1747" s="82">
        <v>489748</v>
      </c>
      <c r="M1747" s="82">
        <v>0</v>
      </c>
      <c r="N1747" s="82">
        <v>2101.92</v>
      </c>
      <c r="O1747" s="86" t="s">
        <v>17552</v>
      </c>
      <c r="P1747" s="82">
        <v>23321.32</v>
      </c>
      <c r="Q1747" s="82">
        <v>0</v>
      </c>
      <c r="R1747" s="2">
        <f t="shared" si="54"/>
        <v>489748</v>
      </c>
      <c r="S1747" s="2">
        <f t="shared" si="55"/>
        <v>2101.9227467811161</v>
      </c>
    </row>
    <row r="1748" spans="1:19" x14ac:dyDescent="0.25">
      <c r="A1748" s="85" t="s">
        <v>17596</v>
      </c>
      <c r="B1748" s="85" t="s">
        <v>14556</v>
      </c>
      <c r="C1748" s="85" t="s">
        <v>14557</v>
      </c>
      <c r="D1748" s="85">
        <v>501</v>
      </c>
      <c r="E1748" s="85">
        <v>1</v>
      </c>
      <c r="F1748" s="85" t="s">
        <v>14766</v>
      </c>
      <c r="G1748" s="85" t="s">
        <v>14765</v>
      </c>
      <c r="H1748" s="85" t="s">
        <v>1417</v>
      </c>
      <c r="I1748" s="85" t="s">
        <v>6129</v>
      </c>
      <c r="J1748" s="84">
        <v>159</v>
      </c>
      <c r="K1748" s="84">
        <v>0</v>
      </c>
      <c r="L1748" s="82">
        <v>379827</v>
      </c>
      <c r="M1748" s="82">
        <v>0</v>
      </c>
      <c r="N1748" s="82">
        <v>2388.85</v>
      </c>
      <c r="O1748" s="86" t="s">
        <v>17554</v>
      </c>
      <c r="P1748" s="82">
        <v>-5953.51</v>
      </c>
      <c r="Q1748" s="82">
        <v>0</v>
      </c>
      <c r="R1748" s="2">
        <f t="shared" si="54"/>
        <v>379827</v>
      </c>
      <c r="S1748" s="2">
        <f t="shared" si="55"/>
        <v>2388.8490566037735</v>
      </c>
    </row>
    <row r="1749" spans="1:19" x14ac:dyDescent="0.25">
      <c r="A1749" s="85" t="s">
        <v>17596</v>
      </c>
      <c r="B1749" s="85" t="s">
        <v>14556</v>
      </c>
      <c r="C1749" s="85" t="s">
        <v>14557</v>
      </c>
      <c r="D1749" s="85">
        <v>501</v>
      </c>
      <c r="E1749" s="85">
        <v>1</v>
      </c>
      <c r="F1749" s="85" t="s">
        <v>14766</v>
      </c>
      <c r="G1749" s="85" t="s">
        <v>14765</v>
      </c>
      <c r="H1749" s="85" t="s">
        <v>1418</v>
      </c>
      <c r="I1749" s="85" t="s">
        <v>6129</v>
      </c>
      <c r="J1749" s="84">
        <v>136</v>
      </c>
      <c r="K1749" s="84">
        <v>0</v>
      </c>
      <c r="L1749" s="82">
        <v>361308</v>
      </c>
      <c r="M1749" s="82">
        <v>0</v>
      </c>
      <c r="N1749" s="82">
        <v>2656.68</v>
      </c>
      <c r="O1749" s="86" t="s">
        <v>17554</v>
      </c>
      <c r="P1749" s="82">
        <v>-5663.25</v>
      </c>
      <c r="Q1749" s="82">
        <v>0</v>
      </c>
      <c r="R1749" s="2">
        <f t="shared" si="54"/>
        <v>361308</v>
      </c>
      <c r="S1749" s="2">
        <f t="shared" si="55"/>
        <v>2656.6764705882351</v>
      </c>
    </row>
    <row r="1750" spans="1:19" x14ac:dyDescent="0.25">
      <c r="A1750" s="85" t="s">
        <v>17596</v>
      </c>
      <c r="B1750" s="85" t="s">
        <v>14556</v>
      </c>
      <c r="C1750" s="85" t="s">
        <v>14557</v>
      </c>
      <c r="D1750" s="85">
        <v>501</v>
      </c>
      <c r="E1750" s="85">
        <v>1</v>
      </c>
      <c r="F1750" s="85" t="s">
        <v>14766</v>
      </c>
      <c r="G1750" s="85" t="s">
        <v>14765</v>
      </c>
      <c r="H1750" s="85" t="s">
        <v>1419</v>
      </c>
      <c r="I1750" s="85" t="s">
        <v>6129</v>
      </c>
      <c r="J1750" s="84">
        <v>190</v>
      </c>
      <c r="K1750" s="84">
        <v>0</v>
      </c>
      <c r="L1750" s="82">
        <v>498138</v>
      </c>
      <c r="M1750" s="82">
        <v>0</v>
      </c>
      <c r="N1750" s="82">
        <v>2621.78</v>
      </c>
      <c r="O1750" s="86" t="s">
        <v>17554</v>
      </c>
      <c r="P1750" s="82">
        <v>-7807.96</v>
      </c>
      <c r="Q1750" s="82">
        <v>0</v>
      </c>
      <c r="R1750" s="2">
        <f t="shared" si="54"/>
        <v>498138</v>
      </c>
      <c r="S1750" s="2">
        <f t="shared" si="55"/>
        <v>2621.7789473684211</v>
      </c>
    </row>
    <row r="1751" spans="1:19" x14ac:dyDescent="0.25">
      <c r="A1751" s="85" t="s">
        <v>17596</v>
      </c>
      <c r="B1751" s="85" t="s">
        <v>14556</v>
      </c>
      <c r="C1751" s="85" t="s">
        <v>14557</v>
      </c>
      <c r="D1751" s="85">
        <v>501</v>
      </c>
      <c r="E1751" s="85">
        <v>1</v>
      </c>
      <c r="F1751" s="85" t="s">
        <v>14764</v>
      </c>
      <c r="G1751" s="85" t="s">
        <v>14763</v>
      </c>
      <c r="H1751" s="85" t="s">
        <v>1420</v>
      </c>
      <c r="I1751" s="85" t="s">
        <v>14762</v>
      </c>
      <c r="J1751" s="84">
        <v>196</v>
      </c>
      <c r="K1751" s="84">
        <v>0</v>
      </c>
      <c r="L1751" s="82">
        <v>322747</v>
      </c>
      <c r="M1751" s="82">
        <v>0</v>
      </c>
      <c r="N1751" s="82">
        <v>1646.67</v>
      </c>
      <c r="O1751" s="86" t="s">
        <v>17554</v>
      </c>
      <c r="P1751" s="82">
        <v>-5058.83</v>
      </c>
      <c r="Q1751" s="82">
        <v>0</v>
      </c>
      <c r="R1751" s="2">
        <f t="shared" si="54"/>
        <v>322747</v>
      </c>
      <c r="S1751" s="2">
        <f t="shared" si="55"/>
        <v>1646.6683673469388</v>
      </c>
    </row>
    <row r="1752" spans="1:19" x14ac:dyDescent="0.25">
      <c r="A1752" s="85" t="s">
        <v>17596</v>
      </c>
      <c r="B1752" s="85" t="s">
        <v>14556</v>
      </c>
      <c r="C1752" s="85" t="s">
        <v>14557</v>
      </c>
      <c r="D1752" s="85">
        <v>501</v>
      </c>
      <c r="E1752" s="85">
        <v>1</v>
      </c>
      <c r="F1752" s="85" t="s">
        <v>14761</v>
      </c>
      <c r="G1752" s="85" t="s">
        <v>14760</v>
      </c>
      <c r="H1752" s="85" t="s">
        <v>1421</v>
      </c>
      <c r="I1752" s="85" t="s">
        <v>14759</v>
      </c>
      <c r="J1752" s="84">
        <v>132</v>
      </c>
      <c r="K1752" s="84">
        <v>0</v>
      </c>
      <c r="L1752" s="82">
        <v>285943</v>
      </c>
      <c r="M1752" s="82">
        <v>0</v>
      </c>
      <c r="N1752" s="82">
        <v>2166.23</v>
      </c>
      <c r="O1752" s="86" t="s">
        <v>17554</v>
      </c>
      <c r="P1752" s="82">
        <v>-4481.96</v>
      </c>
      <c r="Q1752" s="82">
        <v>0</v>
      </c>
      <c r="R1752" s="2">
        <f t="shared" si="54"/>
        <v>285943</v>
      </c>
      <c r="S1752" s="2">
        <f t="shared" si="55"/>
        <v>2166.2348484848485</v>
      </c>
    </row>
    <row r="1753" spans="1:19" x14ac:dyDescent="0.25">
      <c r="A1753" s="85" t="s">
        <v>17596</v>
      </c>
      <c r="B1753" s="85" t="s">
        <v>14556</v>
      </c>
      <c r="C1753" s="85" t="s">
        <v>14557</v>
      </c>
      <c r="D1753" s="85">
        <v>501</v>
      </c>
      <c r="E1753" s="85">
        <v>1</v>
      </c>
      <c r="F1753" s="85" t="s">
        <v>14758</v>
      </c>
      <c r="G1753" s="85" t="s">
        <v>14757</v>
      </c>
      <c r="H1753" s="85" t="s">
        <v>1422</v>
      </c>
      <c r="I1753" s="85" t="s">
        <v>14756</v>
      </c>
      <c r="J1753" s="84">
        <v>126</v>
      </c>
      <c r="K1753" s="84">
        <v>0</v>
      </c>
      <c r="L1753" s="82">
        <v>242472</v>
      </c>
      <c r="M1753" s="82">
        <v>0</v>
      </c>
      <c r="N1753" s="82">
        <v>1924.38</v>
      </c>
      <c r="O1753" s="86" t="s">
        <v>17554</v>
      </c>
      <c r="P1753" s="82">
        <v>-3800.58</v>
      </c>
      <c r="Q1753" s="82">
        <v>0</v>
      </c>
      <c r="R1753" s="2">
        <f t="shared" si="54"/>
        <v>242472</v>
      </c>
      <c r="S1753" s="2">
        <f t="shared" si="55"/>
        <v>1924.3809523809523</v>
      </c>
    </row>
    <row r="1754" spans="1:19" x14ac:dyDescent="0.25">
      <c r="A1754" s="85" t="s">
        <v>17596</v>
      </c>
      <c r="B1754" s="85" t="s">
        <v>14556</v>
      </c>
      <c r="C1754" s="85" t="s">
        <v>14557</v>
      </c>
      <c r="D1754" s="85">
        <v>501</v>
      </c>
      <c r="E1754" s="85">
        <v>1</v>
      </c>
      <c r="F1754" s="85" t="s">
        <v>14755</v>
      </c>
      <c r="G1754" s="85" t="s">
        <v>14754</v>
      </c>
      <c r="H1754" s="85" t="s">
        <v>1423</v>
      </c>
      <c r="I1754" s="85" t="s">
        <v>14753</v>
      </c>
      <c r="J1754" s="84">
        <v>280</v>
      </c>
      <c r="K1754" s="84">
        <v>82</v>
      </c>
      <c r="L1754" s="82">
        <v>1093426</v>
      </c>
      <c r="M1754" s="82">
        <v>247683</v>
      </c>
      <c r="N1754" s="82">
        <v>3020.51</v>
      </c>
      <c r="O1754" s="86" t="s">
        <v>17552</v>
      </c>
      <c r="P1754" s="82">
        <v>52067.91</v>
      </c>
      <c r="Q1754" s="82">
        <v>0</v>
      </c>
      <c r="R1754" s="2">
        <f t="shared" si="54"/>
        <v>845743</v>
      </c>
      <c r="S1754" s="2">
        <f t="shared" si="55"/>
        <v>3020.5107142857141</v>
      </c>
    </row>
    <row r="1755" spans="1:19" x14ac:dyDescent="0.25">
      <c r="A1755" s="85" t="s">
        <v>17596</v>
      </c>
      <c r="B1755" s="85" t="s">
        <v>14556</v>
      </c>
      <c r="C1755" s="85" t="s">
        <v>14557</v>
      </c>
      <c r="D1755" s="85">
        <v>501</v>
      </c>
      <c r="E1755" s="85">
        <v>1</v>
      </c>
      <c r="F1755" s="85" t="s">
        <v>14750</v>
      </c>
      <c r="G1755" s="85" t="s">
        <v>14749</v>
      </c>
      <c r="H1755" s="85" t="s">
        <v>18187</v>
      </c>
      <c r="I1755" s="85" t="s">
        <v>18211</v>
      </c>
      <c r="J1755" s="84">
        <v>4</v>
      </c>
      <c r="K1755" s="84">
        <v>0</v>
      </c>
      <c r="L1755" s="82">
        <v>11772</v>
      </c>
      <c r="M1755" s="82">
        <v>0</v>
      </c>
      <c r="N1755" s="82">
        <v>2943</v>
      </c>
      <c r="O1755" s="86" t="s">
        <v>17554</v>
      </c>
      <c r="P1755" s="82">
        <v>-184.52</v>
      </c>
      <c r="Q1755" s="82">
        <v>0</v>
      </c>
      <c r="R1755" s="2">
        <f t="shared" si="54"/>
        <v>11772</v>
      </c>
      <c r="S1755" s="2">
        <f t="shared" si="55"/>
        <v>2943</v>
      </c>
    </row>
    <row r="1756" spans="1:19" x14ac:dyDescent="0.25">
      <c r="A1756" s="85" t="s">
        <v>17596</v>
      </c>
      <c r="B1756" s="85" t="s">
        <v>14556</v>
      </c>
      <c r="C1756" s="85" t="s">
        <v>14557</v>
      </c>
      <c r="D1756" s="85">
        <v>501</v>
      </c>
      <c r="E1756" s="85">
        <v>1</v>
      </c>
      <c r="F1756" s="85" t="s">
        <v>14750</v>
      </c>
      <c r="G1756" s="85" t="s">
        <v>14749</v>
      </c>
      <c r="H1756" s="85" t="s">
        <v>1424</v>
      </c>
      <c r="I1756" s="85" t="s">
        <v>14752</v>
      </c>
      <c r="J1756" s="84">
        <v>73</v>
      </c>
      <c r="K1756" s="84">
        <v>0</v>
      </c>
      <c r="L1756" s="82">
        <v>101396</v>
      </c>
      <c r="M1756" s="82">
        <v>0</v>
      </c>
      <c r="N1756" s="82">
        <v>1388.99</v>
      </c>
      <c r="O1756" s="86" t="s">
        <v>17554</v>
      </c>
      <c r="P1756" s="82">
        <v>-1589.32</v>
      </c>
      <c r="Q1756" s="82">
        <v>0</v>
      </c>
      <c r="R1756" s="2">
        <f t="shared" si="54"/>
        <v>101396</v>
      </c>
      <c r="S1756" s="2">
        <f t="shared" si="55"/>
        <v>1388.986301369863</v>
      </c>
    </row>
    <row r="1757" spans="1:19" x14ac:dyDescent="0.25">
      <c r="A1757" s="85" t="s">
        <v>17596</v>
      </c>
      <c r="B1757" s="85" t="s">
        <v>14556</v>
      </c>
      <c r="C1757" s="85" t="s">
        <v>14557</v>
      </c>
      <c r="D1757" s="85">
        <v>501</v>
      </c>
      <c r="E1757" s="85">
        <v>1</v>
      </c>
      <c r="F1757" s="85" t="s">
        <v>14750</v>
      </c>
      <c r="G1757" s="85" t="s">
        <v>14749</v>
      </c>
      <c r="H1757" s="85" t="s">
        <v>1425</v>
      </c>
      <c r="I1757" s="85" t="s">
        <v>14751</v>
      </c>
      <c r="J1757" s="84">
        <v>171</v>
      </c>
      <c r="K1757" s="84">
        <v>10</v>
      </c>
      <c r="L1757" s="82">
        <v>481667</v>
      </c>
      <c r="M1757" s="82">
        <v>26611</v>
      </c>
      <c r="N1757" s="82">
        <v>2661.14</v>
      </c>
      <c r="O1757" s="86" t="s">
        <v>17554</v>
      </c>
      <c r="P1757" s="82">
        <v>-7549.8</v>
      </c>
      <c r="Q1757" s="82">
        <v>0</v>
      </c>
      <c r="R1757" s="2">
        <f t="shared" si="54"/>
        <v>455056</v>
      </c>
      <c r="S1757" s="2">
        <f t="shared" si="55"/>
        <v>2661.1461988304095</v>
      </c>
    </row>
    <row r="1758" spans="1:19" x14ac:dyDescent="0.25">
      <c r="A1758" s="85" t="s">
        <v>17596</v>
      </c>
      <c r="B1758" s="85" t="s">
        <v>14556</v>
      </c>
      <c r="C1758" s="85" t="s">
        <v>14557</v>
      </c>
      <c r="D1758" s="85">
        <v>501</v>
      </c>
      <c r="E1758" s="85">
        <v>1</v>
      </c>
      <c r="F1758" s="85" t="s">
        <v>14750</v>
      </c>
      <c r="G1758" s="85" t="s">
        <v>14749</v>
      </c>
      <c r="H1758" s="85" t="s">
        <v>1426</v>
      </c>
      <c r="I1758" s="85" t="s">
        <v>14748</v>
      </c>
      <c r="J1758" s="84">
        <v>89</v>
      </c>
      <c r="K1758" s="84">
        <v>4</v>
      </c>
      <c r="L1758" s="82">
        <v>240705</v>
      </c>
      <c r="M1758" s="82">
        <v>10353</v>
      </c>
      <c r="N1758" s="82">
        <v>2588.23</v>
      </c>
      <c r="O1758" s="86" t="s">
        <v>17554</v>
      </c>
      <c r="P1758" s="82">
        <v>-3772.89</v>
      </c>
      <c r="Q1758" s="82">
        <v>0</v>
      </c>
      <c r="R1758" s="2">
        <f t="shared" si="54"/>
        <v>230352</v>
      </c>
      <c r="S1758" s="2">
        <f t="shared" si="55"/>
        <v>2588.2247191011238</v>
      </c>
    </row>
    <row r="1759" spans="1:19" x14ac:dyDescent="0.25">
      <c r="A1759" s="85" t="s">
        <v>17596</v>
      </c>
      <c r="B1759" s="85" t="s">
        <v>14556</v>
      </c>
      <c r="C1759" s="85" t="s">
        <v>14557</v>
      </c>
      <c r="D1759" s="85">
        <v>501</v>
      </c>
      <c r="E1759" s="85">
        <v>1</v>
      </c>
      <c r="F1759" s="85" t="s">
        <v>14747</v>
      </c>
      <c r="G1759" s="85" t="s">
        <v>14746</v>
      </c>
      <c r="H1759" s="85" t="s">
        <v>1427</v>
      </c>
      <c r="I1759" s="85" t="s">
        <v>14745</v>
      </c>
      <c r="J1759" s="84">
        <v>44</v>
      </c>
      <c r="K1759" s="84">
        <v>0</v>
      </c>
      <c r="L1759" s="82">
        <v>100261</v>
      </c>
      <c r="M1759" s="82">
        <v>0</v>
      </c>
      <c r="N1759" s="82">
        <v>2278.66</v>
      </c>
      <c r="O1759" s="86" t="s">
        <v>17554</v>
      </c>
      <c r="P1759" s="82">
        <v>-1571.52</v>
      </c>
      <c r="Q1759" s="82">
        <v>0</v>
      </c>
      <c r="R1759" s="2">
        <f t="shared" si="54"/>
        <v>100261</v>
      </c>
      <c r="S1759" s="2">
        <f t="shared" si="55"/>
        <v>2278.659090909091</v>
      </c>
    </row>
    <row r="1760" spans="1:19" x14ac:dyDescent="0.25">
      <c r="A1760" s="85" t="s">
        <v>17596</v>
      </c>
      <c r="B1760" s="85" t="s">
        <v>14556</v>
      </c>
      <c r="C1760" s="85" t="s">
        <v>14557</v>
      </c>
      <c r="D1760" s="85">
        <v>501</v>
      </c>
      <c r="E1760" s="85">
        <v>1</v>
      </c>
      <c r="F1760" s="85" t="s">
        <v>14744</v>
      </c>
      <c r="G1760" s="85" t="s">
        <v>14743</v>
      </c>
      <c r="H1760" s="85" t="s">
        <v>1428</v>
      </c>
      <c r="I1760" s="85" t="s">
        <v>6129</v>
      </c>
      <c r="J1760" s="84">
        <v>357</v>
      </c>
      <c r="K1760" s="84">
        <v>0</v>
      </c>
      <c r="L1760" s="82">
        <v>889641</v>
      </c>
      <c r="M1760" s="82">
        <v>0</v>
      </c>
      <c r="N1760" s="82">
        <v>2491.9899999999998</v>
      </c>
      <c r="O1760" s="86" t="s">
        <v>17554</v>
      </c>
      <c r="P1760" s="82">
        <v>-13944.5</v>
      </c>
      <c r="Q1760" s="82">
        <v>0</v>
      </c>
      <c r="R1760" s="2">
        <f t="shared" si="54"/>
        <v>889641</v>
      </c>
      <c r="S1760" s="2">
        <f t="shared" si="55"/>
        <v>2491.9915966386557</v>
      </c>
    </row>
    <row r="1761" spans="1:19" x14ac:dyDescent="0.25">
      <c r="A1761" s="85" t="s">
        <v>17596</v>
      </c>
      <c r="B1761" s="85" t="s">
        <v>14556</v>
      </c>
      <c r="C1761" s="85" t="s">
        <v>14557</v>
      </c>
      <c r="D1761" s="85">
        <v>501</v>
      </c>
      <c r="E1761" s="85">
        <v>1</v>
      </c>
      <c r="F1761" s="85" t="s">
        <v>14744</v>
      </c>
      <c r="G1761" s="85" t="s">
        <v>14743</v>
      </c>
      <c r="H1761" s="85" t="s">
        <v>1429</v>
      </c>
      <c r="I1761" s="85" t="s">
        <v>6129</v>
      </c>
      <c r="J1761" s="84">
        <v>212</v>
      </c>
      <c r="K1761" s="84">
        <v>0</v>
      </c>
      <c r="L1761" s="82">
        <v>539532</v>
      </c>
      <c r="M1761" s="82">
        <v>0</v>
      </c>
      <c r="N1761" s="82">
        <v>2544.96</v>
      </c>
      <c r="O1761" s="86" t="s">
        <v>17554</v>
      </c>
      <c r="P1761" s="82">
        <v>-8456.7800000000007</v>
      </c>
      <c r="Q1761" s="82">
        <v>0</v>
      </c>
      <c r="R1761" s="2">
        <f t="shared" si="54"/>
        <v>539532</v>
      </c>
      <c r="S1761" s="2">
        <f t="shared" si="55"/>
        <v>2544.9622641509436</v>
      </c>
    </row>
    <row r="1762" spans="1:19" x14ac:dyDescent="0.25">
      <c r="A1762" s="85" t="s">
        <v>17596</v>
      </c>
      <c r="B1762" s="85" t="s">
        <v>14556</v>
      </c>
      <c r="C1762" s="85" t="s">
        <v>14557</v>
      </c>
      <c r="D1762" s="85">
        <v>501</v>
      </c>
      <c r="E1762" s="85">
        <v>1</v>
      </c>
      <c r="F1762" s="85" t="s">
        <v>14744</v>
      </c>
      <c r="G1762" s="85" t="s">
        <v>14743</v>
      </c>
      <c r="H1762" s="85" t="s">
        <v>1430</v>
      </c>
      <c r="I1762" s="85" t="s">
        <v>6129</v>
      </c>
      <c r="J1762" s="84">
        <v>156</v>
      </c>
      <c r="K1762" s="84">
        <v>0</v>
      </c>
      <c r="L1762" s="82">
        <v>389192</v>
      </c>
      <c r="M1762" s="82">
        <v>0</v>
      </c>
      <c r="N1762" s="82">
        <v>2494.8200000000002</v>
      </c>
      <c r="O1762" s="86" t="s">
        <v>17554</v>
      </c>
      <c r="P1762" s="82">
        <v>-6100.32</v>
      </c>
      <c r="Q1762" s="82">
        <v>0</v>
      </c>
      <c r="R1762" s="2">
        <f t="shared" si="54"/>
        <v>389192</v>
      </c>
      <c r="S1762" s="2">
        <f t="shared" si="55"/>
        <v>2494.8205128205127</v>
      </c>
    </row>
    <row r="1763" spans="1:19" x14ac:dyDescent="0.25">
      <c r="A1763" s="85" t="s">
        <v>17596</v>
      </c>
      <c r="B1763" s="85" t="s">
        <v>14556</v>
      </c>
      <c r="C1763" s="85" t="s">
        <v>14557</v>
      </c>
      <c r="D1763" s="85">
        <v>501</v>
      </c>
      <c r="E1763" s="85">
        <v>1</v>
      </c>
      <c r="F1763" s="85" t="s">
        <v>14739</v>
      </c>
      <c r="G1763" s="85" t="s">
        <v>14738</v>
      </c>
      <c r="H1763" s="85" t="s">
        <v>1431</v>
      </c>
      <c r="I1763" s="85" t="s">
        <v>14742</v>
      </c>
      <c r="J1763" s="84">
        <v>200</v>
      </c>
      <c r="K1763" s="84">
        <v>0</v>
      </c>
      <c r="L1763" s="82">
        <v>496064</v>
      </c>
      <c r="M1763" s="82">
        <v>0</v>
      </c>
      <c r="N1763" s="82">
        <v>2480.3200000000002</v>
      </c>
      <c r="O1763" s="86" t="s">
        <v>17554</v>
      </c>
      <c r="P1763" s="82">
        <v>-7775.47</v>
      </c>
      <c r="Q1763" s="82">
        <v>0</v>
      </c>
      <c r="R1763" s="2">
        <f t="shared" si="54"/>
        <v>496064</v>
      </c>
      <c r="S1763" s="2">
        <f t="shared" si="55"/>
        <v>2480.3200000000002</v>
      </c>
    </row>
    <row r="1764" spans="1:19" x14ac:dyDescent="0.25">
      <c r="A1764" s="85" t="s">
        <v>17596</v>
      </c>
      <c r="B1764" s="85" t="s">
        <v>14556</v>
      </c>
      <c r="C1764" s="85" t="s">
        <v>14557</v>
      </c>
      <c r="D1764" s="85">
        <v>501</v>
      </c>
      <c r="E1764" s="85">
        <v>1</v>
      </c>
      <c r="F1764" s="85" t="s">
        <v>14739</v>
      </c>
      <c r="G1764" s="85" t="s">
        <v>14738</v>
      </c>
      <c r="H1764" s="85" t="s">
        <v>1432</v>
      </c>
      <c r="I1764" s="85" t="s">
        <v>14741</v>
      </c>
      <c r="J1764" s="84">
        <v>80</v>
      </c>
      <c r="K1764" s="84">
        <v>0</v>
      </c>
      <c r="L1764" s="82">
        <v>184046</v>
      </c>
      <c r="M1764" s="82">
        <v>0</v>
      </c>
      <c r="N1764" s="82">
        <v>2300.5700000000002</v>
      </c>
      <c r="O1764" s="86" t="s">
        <v>17554</v>
      </c>
      <c r="P1764" s="82">
        <v>-2884.8</v>
      </c>
      <c r="Q1764" s="82">
        <v>0</v>
      </c>
      <c r="R1764" s="2">
        <f t="shared" si="54"/>
        <v>184046</v>
      </c>
      <c r="S1764" s="2">
        <f t="shared" si="55"/>
        <v>2300.5749999999998</v>
      </c>
    </row>
    <row r="1765" spans="1:19" x14ac:dyDescent="0.25">
      <c r="A1765" s="85" t="s">
        <v>17596</v>
      </c>
      <c r="B1765" s="85" t="s">
        <v>14556</v>
      </c>
      <c r="C1765" s="85" t="s">
        <v>14557</v>
      </c>
      <c r="D1765" s="85">
        <v>501</v>
      </c>
      <c r="E1765" s="85">
        <v>1</v>
      </c>
      <c r="F1765" s="85" t="s">
        <v>14739</v>
      </c>
      <c r="G1765" s="85" t="s">
        <v>14738</v>
      </c>
      <c r="H1765" s="85" t="s">
        <v>1433</v>
      </c>
      <c r="I1765" s="85" t="s">
        <v>14740</v>
      </c>
      <c r="J1765" s="84">
        <v>198</v>
      </c>
      <c r="K1765" s="84">
        <v>0</v>
      </c>
      <c r="L1765" s="82">
        <v>454915</v>
      </c>
      <c r="M1765" s="82">
        <v>0</v>
      </c>
      <c r="N1765" s="82">
        <v>2297.5500000000002</v>
      </c>
      <c r="O1765" s="86" t="s">
        <v>17554</v>
      </c>
      <c r="P1765" s="82">
        <v>-7130.47</v>
      </c>
      <c r="Q1765" s="82">
        <v>0</v>
      </c>
      <c r="R1765" s="2">
        <f t="shared" si="54"/>
        <v>454915</v>
      </c>
      <c r="S1765" s="2">
        <f t="shared" si="55"/>
        <v>2297.5505050505049</v>
      </c>
    </row>
    <row r="1766" spans="1:19" x14ac:dyDescent="0.25">
      <c r="A1766" s="85" t="s">
        <v>17596</v>
      </c>
      <c r="B1766" s="85" t="s">
        <v>14556</v>
      </c>
      <c r="C1766" s="85" t="s">
        <v>14557</v>
      </c>
      <c r="D1766" s="85">
        <v>501</v>
      </c>
      <c r="E1766" s="85">
        <v>1</v>
      </c>
      <c r="F1766" s="85" t="s">
        <v>14739</v>
      </c>
      <c r="G1766" s="85" t="s">
        <v>14738</v>
      </c>
      <c r="H1766" s="85" t="s">
        <v>1434</v>
      </c>
      <c r="I1766" s="85" t="s">
        <v>14737</v>
      </c>
      <c r="J1766" s="84">
        <v>140</v>
      </c>
      <c r="K1766" s="84">
        <v>0</v>
      </c>
      <c r="L1766" s="82">
        <v>302724</v>
      </c>
      <c r="M1766" s="82">
        <v>0</v>
      </c>
      <c r="N1766" s="82">
        <v>2162.31</v>
      </c>
      <c r="O1766" s="86" t="s">
        <v>17554</v>
      </c>
      <c r="P1766" s="82">
        <v>-4744.99</v>
      </c>
      <c r="Q1766" s="82">
        <v>0</v>
      </c>
      <c r="R1766" s="2">
        <f t="shared" si="54"/>
        <v>302724</v>
      </c>
      <c r="S1766" s="2">
        <f t="shared" si="55"/>
        <v>2162.3142857142857</v>
      </c>
    </row>
    <row r="1767" spans="1:19" x14ac:dyDescent="0.25">
      <c r="A1767" s="85" t="s">
        <v>17596</v>
      </c>
      <c r="B1767" s="85" t="s">
        <v>14556</v>
      </c>
      <c r="C1767" s="85" t="s">
        <v>14557</v>
      </c>
      <c r="D1767" s="85">
        <v>501</v>
      </c>
      <c r="E1767" s="85">
        <v>1</v>
      </c>
      <c r="F1767" s="85" t="s">
        <v>14736</v>
      </c>
      <c r="G1767" s="85" t="s">
        <v>14735</v>
      </c>
      <c r="H1767" s="85" t="s">
        <v>1435</v>
      </c>
      <c r="I1767" s="85" t="s">
        <v>14734</v>
      </c>
      <c r="J1767" s="84">
        <v>221</v>
      </c>
      <c r="K1767" s="84">
        <v>0</v>
      </c>
      <c r="L1767" s="82">
        <v>448066</v>
      </c>
      <c r="M1767" s="82">
        <v>0</v>
      </c>
      <c r="N1767" s="82">
        <v>2027.45</v>
      </c>
      <c r="O1767" s="86" t="s">
        <v>17554</v>
      </c>
      <c r="P1767" s="82">
        <v>-7023.13</v>
      </c>
      <c r="Q1767" s="82">
        <v>0</v>
      </c>
      <c r="R1767" s="2">
        <f t="shared" si="54"/>
        <v>448066</v>
      </c>
      <c r="S1767" s="2">
        <f t="shared" si="55"/>
        <v>2027.447963800905</v>
      </c>
    </row>
    <row r="1768" spans="1:19" x14ac:dyDescent="0.25">
      <c r="A1768" s="85" t="s">
        <v>17596</v>
      </c>
      <c r="B1768" s="85" t="s">
        <v>14556</v>
      </c>
      <c r="C1768" s="85" t="s">
        <v>14557</v>
      </c>
      <c r="D1768" s="85">
        <v>501</v>
      </c>
      <c r="E1768" s="85">
        <v>1</v>
      </c>
      <c r="F1768" s="85" t="s">
        <v>14732</v>
      </c>
      <c r="G1768" s="85" t="s">
        <v>14731</v>
      </c>
      <c r="H1768" s="85" t="s">
        <v>1436</v>
      </c>
      <c r="I1768" s="85" t="s">
        <v>14733</v>
      </c>
      <c r="J1768" s="84">
        <v>122</v>
      </c>
      <c r="K1768" s="84">
        <v>0</v>
      </c>
      <c r="L1768" s="82">
        <v>334637</v>
      </c>
      <c r="M1768" s="82">
        <v>0</v>
      </c>
      <c r="N1768" s="82">
        <v>2742.93</v>
      </c>
      <c r="O1768" s="86" t="s">
        <v>17554</v>
      </c>
      <c r="P1768" s="82">
        <v>-5245.2</v>
      </c>
      <c r="Q1768" s="82">
        <v>0</v>
      </c>
      <c r="R1768" s="2">
        <f t="shared" si="54"/>
        <v>334637</v>
      </c>
      <c r="S1768" s="2">
        <f t="shared" si="55"/>
        <v>2742.9262295081967</v>
      </c>
    </row>
    <row r="1769" spans="1:19" x14ac:dyDescent="0.25">
      <c r="A1769" s="85" t="s">
        <v>17596</v>
      </c>
      <c r="B1769" s="85" t="s">
        <v>14556</v>
      </c>
      <c r="C1769" s="85" t="s">
        <v>14557</v>
      </c>
      <c r="D1769" s="85">
        <v>501</v>
      </c>
      <c r="E1769" s="85">
        <v>1</v>
      </c>
      <c r="F1769" s="85" t="s">
        <v>14732</v>
      </c>
      <c r="G1769" s="85" t="s">
        <v>14731</v>
      </c>
      <c r="H1769" s="85" t="s">
        <v>1437</v>
      </c>
      <c r="I1769" s="85" t="s">
        <v>14730</v>
      </c>
      <c r="J1769" s="84">
        <v>133</v>
      </c>
      <c r="K1769" s="84">
        <v>8</v>
      </c>
      <c r="L1769" s="82">
        <v>385444</v>
      </c>
      <c r="M1769" s="82">
        <v>21869</v>
      </c>
      <c r="N1769" s="82">
        <v>2733.65</v>
      </c>
      <c r="O1769" s="86" t="s">
        <v>17554</v>
      </c>
      <c r="P1769" s="82">
        <v>-6041.56</v>
      </c>
      <c r="Q1769" s="82">
        <v>0</v>
      </c>
      <c r="R1769" s="2">
        <f t="shared" si="54"/>
        <v>363575</v>
      </c>
      <c r="S1769" s="2">
        <f t="shared" si="55"/>
        <v>2733.6466165413535</v>
      </c>
    </row>
    <row r="1770" spans="1:19" x14ac:dyDescent="0.25">
      <c r="A1770" s="85" t="s">
        <v>17596</v>
      </c>
      <c r="B1770" s="85" t="s">
        <v>14556</v>
      </c>
      <c r="C1770" s="85" t="s">
        <v>14557</v>
      </c>
      <c r="D1770" s="85">
        <v>501</v>
      </c>
      <c r="E1770" s="85">
        <v>1</v>
      </c>
      <c r="F1770" s="85" t="s">
        <v>14732</v>
      </c>
      <c r="G1770" s="85" t="s">
        <v>14731</v>
      </c>
      <c r="H1770" s="85" t="s">
        <v>1438</v>
      </c>
      <c r="I1770" s="85" t="s">
        <v>14733</v>
      </c>
      <c r="J1770" s="84">
        <v>79</v>
      </c>
      <c r="K1770" s="84">
        <v>4</v>
      </c>
      <c r="L1770" s="82">
        <v>223269</v>
      </c>
      <c r="M1770" s="82">
        <v>10760</v>
      </c>
      <c r="N1770" s="82">
        <v>2689.99</v>
      </c>
      <c r="O1770" s="86" t="s">
        <v>17554</v>
      </c>
      <c r="P1770" s="82">
        <v>-3499.58</v>
      </c>
      <c r="Q1770" s="82">
        <v>0</v>
      </c>
      <c r="R1770" s="2">
        <f t="shared" si="54"/>
        <v>212509</v>
      </c>
      <c r="S1770" s="2">
        <f t="shared" si="55"/>
        <v>2689.9873417721519</v>
      </c>
    </row>
    <row r="1771" spans="1:19" x14ac:dyDescent="0.25">
      <c r="A1771" s="85" t="s">
        <v>17596</v>
      </c>
      <c r="B1771" s="85" t="s">
        <v>14556</v>
      </c>
      <c r="C1771" s="85" t="s">
        <v>14557</v>
      </c>
      <c r="D1771" s="85">
        <v>501</v>
      </c>
      <c r="E1771" s="85">
        <v>1</v>
      </c>
      <c r="F1771" s="85" t="s">
        <v>14732</v>
      </c>
      <c r="G1771" s="85" t="s">
        <v>14731</v>
      </c>
      <c r="H1771" s="85" t="s">
        <v>1439</v>
      </c>
      <c r="I1771" s="85" t="s">
        <v>14730</v>
      </c>
      <c r="J1771" s="84">
        <v>110</v>
      </c>
      <c r="K1771" s="84">
        <v>20</v>
      </c>
      <c r="L1771" s="82">
        <v>380980</v>
      </c>
      <c r="M1771" s="82">
        <v>58612</v>
      </c>
      <c r="N1771" s="82">
        <v>2930.62</v>
      </c>
      <c r="O1771" s="86" t="s">
        <v>17554</v>
      </c>
      <c r="P1771" s="82">
        <v>-5971.6</v>
      </c>
      <c r="Q1771" s="82">
        <v>0</v>
      </c>
      <c r="R1771" s="2">
        <f t="shared" si="54"/>
        <v>322368</v>
      </c>
      <c r="S1771" s="2">
        <f t="shared" si="55"/>
        <v>2930.6181818181817</v>
      </c>
    </row>
    <row r="1772" spans="1:19" x14ac:dyDescent="0.25">
      <c r="A1772" s="85" t="s">
        <v>17596</v>
      </c>
      <c r="B1772" s="85" t="s">
        <v>14556</v>
      </c>
      <c r="C1772" s="85" t="s">
        <v>14557</v>
      </c>
      <c r="D1772" s="85">
        <v>501</v>
      </c>
      <c r="E1772" s="85">
        <v>1</v>
      </c>
      <c r="F1772" s="85" t="s">
        <v>14732</v>
      </c>
      <c r="G1772" s="85" t="s">
        <v>14731</v>
      </c>
      <c r="H1772" s="85" t="s">
        <v>1440</v>
      </c>
      <c r="I1772" s="85" t="s">
        <v>14733</v>
      </c>
      <c r="J1772" s="84">
        <v>78</v>
      </c>
      <c r="K1772" s="84">
        <v>0</v>
      </c>
      <c r="L1772" s="82">
        <v>187549</v>
      </c>
      <c r="M1772" s="82">
        <v>0</v>
      </c>
      <c r="N1772" s="82">
        <v>2404.4699999999998</v>
      </c>
      <c r="O1772" s="86" t="s">
        <v>17554</v>
      </c>
      <c r="P1772" s="82">
        <v>-2939.7</v>
      </c>
      <c r="Q1772" s="82">
        <v>0</v>
      </c>
      <c r="R1772" s="2">
        <f t="shared" si="54"/>
        <v>187549</v>
      </c>
      <c r="S1772" s="2">
        <f t="shared" si="55"/>
        <v>2404.4743589743589</v>
      </c>
    </row>
    <row r="1773" spans="1:19" x14ac:dyDescent="0.25">
      <c r="A1773" s="85" t="s">
        <v>17596</v>
      </c>
      <c r="B1773" s="85" t="s">
        <v>14556</v>
      </c>
      <c r="C1773" s="85" t="s">
        <v>14557</v>
      </c>
      <c r="D1773" s="85">
        <v>501</v>
      </c>
      <c r="E1773" s="85">
        <v>1</v>
      </c>
      <c r="F1773" s="85" t="s">
        <v>14732</v>
      </c>
      <c r="G1773" s="85" t="s">
        <v>14731</v>
      </c>
      <c r="H1773" s="85" t="s">
        <v>1441</v>
      </c>
      <c r="I1773" s="85" t="s">
        <v>14730</v>
      </c>
      <c r="J1773" s="84">
        <v>70</v>
      </c>
      <c r="K1773" s="84">
        <v>0</v>
      </c>
      <c r="L1773" s="82">
        <v>167089</v>
      </c>
      <c r="M1773" s="82">
        <v>0</v>
      </c>
      <c r="N1773" s="82">
        <v>2386.9899999999998</v>
      </c>
      <c r="O1773" s="86" t="s">
        <v>17554</v>
      </c>
      <c r="P1773" s="82">
        <v>-2619.0100000000002</v>
      </c>
      <c r="Q1773" s="82">
        <v>0</v>
      </c>
      <c r="R1773" s="2">
        <f t="shared" si="54"/>
        <v>167089</v>
      </c>
      <c r="S1773" s="2">
        <f t="shared" si="55"/>
        <v>2386.9857142857145</v>
      </c>
    </row>
    <row r="1774" spans="1:19" x14ac:dyDescent="0.25">
      <c r="A1774" s="85" t="s">
        <v>17596</v>
      </c>
      <c r="B1774" s="85" t="s">
        <v>14556</v>
      </c>
      <c r="C1774" s="85" t="s">
        <v>14557</v>
      </c>
      <c r="D1774" s="85">
        <v>501</v>
      </c>
      <c r="E1774" s="85">
        <v>1</v>
      </c>
      <c r="F1774" s="85" t="s">
        <v>14732</v>
      </c>
      <c r="G1774" s="85" t="s">
        <v>14731</v>
      </c>
      <c r="H1774" s="85" t="s">
        <v>1442</v>
      </c>
      <c r="I1774" s="85" t="s">
        <v>14733</v>
      </c>
      <c r="J1774" s="84">
        <v>86</v>
      </c>
      <c r="K1774" s="84">
        <v>0</v>
      </c>
      <c r="L1774" s="82">
        <v>197714</v>
      </c>
      <c r="M1774" s="82">
        <v>0</v>
      </c>
      <c r="N1774" s="82">
        <v>2299</v>
      </c>
      <c r="O1774" s="86" t="s">
        <v>17554</v>
      </c>
      <c r="P1774" s="82">
        <v>-3099.04</v>
      </c>
      <c r="Q1774" s="82">
        <v>0</v>
      </c>
      <c r="R1774" s="2">
        <f t="shared" si="54"/>
        <v>197714</v>
      </c>
      <c r="S1774" s="2">
        <f t="shared" si="55"/>
        <v>2299</v>
      </c>
    </row>
    <row r="1775" spans="1:19" x14ac:dyDescent="0.25">
      <c r="A1775" s="85" t="s">
        <v>17596</v>
      </c>
      <c r="B1775" s="85" t="s">
        <v>14556</v>
      </c>
      <c r="C1775" s="85" t="s">
        <v>14557</v>
      </c>
      <c r="D1775" s="85">
        <v>501</v>
      </c>
      <c r="E1775" s="85">
        <v>1</v>
      </c>
      <c r="F1775" s="85" t="s">
        <v>14732</v>
      </c>
      <c r="G1775" s="85" t="s">
        <v>14731</v>
      </c>
      <c r="H1775" s="85" t="s">
        <v>1443</v>
      </c>
      <c r="I1775" s="85" t="s">
        <v>14730</v>
      </c>
      <c r="J1775" s="84">
        <v>97</v>
      </c>
      <c r="K1775" s="84">
        <v>0</v>
      </c>
      <c r="L1775" s="82">
        <v>237339</v>
      </c>
      <c r="M1775" s="82">
        <v>0</v>
      </c>
      <c r="N1775" s="82">
        <v>2446.79</v>
      </c>
      <c r="O1775" s="86" t="s">
        <v>17554</v>
      </c>
      <c r="P1775" s="82">
        <v>-3720.12</v>
      </c>
      <c r="Q1775" s="82">
        <v>0</v>
      </c>
      <c r="R1775" s="2">
        <f t="shared" si="54"/>
        <v>237339</v>
      </c>
      <c r="S1775" s="2">
        <f t="shared" si="55"/>
        <v>2446.7938144329896</v>
      </c>
    </row>
    <row r="1776" spans="1:19" x14ac:dyDescent="0.25">
      <c r="A1776" s="85" t="s">
        <v>17596</v>
      </c>
      <c r="B1776" s="85" t="s">
        <v>14556</v>
      </c>
      <c r="C1776" s="85" t="s">
        <v>14557</v>
      </c>
      <c r="D1776" s="85">
        <v>501</v>
      </c>
      <c r="E1776" s="85">
        <v>1</v>
      </c>
      <c r="F1776" s="85" t="s">
        <v>14728</v>
      </c>
      <c r="G1776" s="85" t="s">
        <v>14727</v>
      </c>
      <c r="H1776" s="85" t="s">
        <v>1444</v>
      </c>
      <c r="I1776" s="85" t="s">
        <v>14729</v>
      </c>
      <c r="J1776" s="84">
        <v>244</v>
      </c>
      <c r="K1776" s="84">
        <v>0</v>
      </c>
      <c r="L1776" s="82">
        <v>772567</v>
      </c>
      <c r="M1776" s="82">
        <v>0</v>
      </c>
      <c r="N1776" s="82">
        <v>3166.26</v>
      </c>
      <c r="O1776" s="86" t="s">
        <v>17552</v>
      </c>
      <c r="P1776" s="82">
        <v>36788.93</v>
      </c>
      <c r="Q1776" s="82">
        <v>0</v>
      </c>
      <c r="R1776" s="2">
        <f t="shared" si="54"/>
        <v>772567</v>
      </c>
      <c r="S1776" s="2">
        <f t="shared" si="55"/>
        <v>3166.2581967213114</v>
      </c>
    </row>
    <row r="1777" spans="1:19" x14ac:dyDescent="0.25">
      <c r="A1777" s="85" t="s">
        <v>17596</v>
      </c>
      <c r="B1777" s="85" t="s">
        <v>14556</v>
      </c>
      <c r="C1777" s="85" t="s">
        <v>14557</v>
      </c>
      <c r="D1777" s="85">
        <v>501</v>
      </c>
      <c r="E1777" s="85">
        <v>1</v>
      </c>
      <c r="F1777" s="85" t="s">
        <v>14728</v>
      </c>
      <c r="G1777" s="85" t="s">
        <v>14727</v>
      </c>
      <c r="H1777" s="85" t="s">
        <v>17860</v>
      </c>
      <c r="I1777" s="85" t="s">
        <v>17949</v>
      </c>
      <c r="J1777" s="84">
        <v>3</v>
      </c>
      <c r="K1777" s="84">
        <v>0</v>
      </c>
      <c r="L1777" s="82">
        <v>5388</v>
      </c>
      <c r="M1777" s="82">
        <v>0</v>
      </c>
      <c r="N1777" s="82">
        <v>1796</v>
      </c>
      <c r="O1777" s="86" t="s">
        <v>17552</v>
      </c>
      <c r="P1777" s="82">
        <v>256.58</v>
      </c>
      <c r="Q1777" s="82">
        <v>0</v>
      </c>
      <c r="R1777" s="2">
        <f t="shared" si="54"/>
        <v>5388</v>
      </c>
      <c r="S1777" s="2">
        <f t="shared" si="55"/>
        <v>1796</v>
      </c>
    </row>
    <row r="1778" spans="1:19" x14ac:dyDescent="0.25">
      <c r="A1778" s="85" t="s">
        <v>17596</v>
      </c>
      <c r="B1778" s="85" t="s">
        <v>14556</v>
      </c>
      <c r="C1778" s="85" t="s">
        <v>14557</v>
      </c>
      <c r="D1778" s="85">
        <v>501</v>
      </c>
      <c r="E1778" s="85">
        <v>1</v>
      </c>
      <c r="F1778" s="85" t="s">
        <v>14725</v>
      </c>
      <c r="G1778" s="85" t="s">
        <v>14724</v>
      </c>
      <c r="H1778" s="85" t="s">
        <v>18640</v>
      </c>
      <c r="I1778" s="85" t="s">
        <v>18641</v>
      </c>
      <c r="J1778" s="84">
        <v>0</v>
      </c>
      <c r="K1778" s="84">
        <v>125</v>
      </c>
      <c r="L1778" s="82">
        <v>344925</v>
      </c>
      <c r="M1778" s="82">
        <v>344925</v>
      </c>
      <c r="N1778" s="82">
        <v>2759.4</v>
      </c>
      <c r="O1778" s="86" t="s">
        <v>17554</v>
      </c>
      <c r="P1778" s="82">
        <v>-5406.46</v>
      </c>
      <c r="Q1778" s="82">
        <v>0</v>
      </c>
      <c r="R1778" s="2">
        <f t="shared" si="54"/>
        <v>0</v>
      </c>
      <c r="S1778" s="2" t="e">
        <f t="shared" si="55"/>
        <v>#DIV/0!</v>
      </c>
    </row>
    <row r="1779" spans="1:19" x14ac:dyDescent="0.25">
      <c r="A1779" s="85" t="s">
        <v>17596</v>
      </c>
      <c r="B1779" s="85" t="s">
        <v>14556</v>
      </c>
      <c r="C1779" s="85" t="s">
        <v>14557</v>
      </c>
      <c r="D1779" s="85">
        <v>501</v>
      </c>
      <c r="E1779" s="85">
        <v>1</v>
      </c>
      <c r="F1779" s="85" t="s">
        <v>14725</v>
      </c>
      <c r="G1779" s="85" t="s">
        <v>14724</v>
      </c>
      <c r="H1779" s="85" t="s">
        <v>1445</v>
      </c>
      <c r="I1779" s="85" t="s">
        <v>6129</v>
      </c>
      <c r="J1779" s="84">
        <v>160</v>
      </c>
      <c r="K1779" s="84">
        <v>0</v>
      </c>
      <c r="L1779" s="82">
        <v>391506</v>
      </c>
      <c r="M1779" s="82">
        <v>0</v>
      </c>
      <c r="N1779" s="82">
        <v>2446.91</v>
      </c>
      <c r="O1779" s="86" t="s">
        <v>17554</v>
      </c>
      <c r="P1779" s="82">
        <v>-6136.57</v>
      </c>
      <c r="Q1779" s="82">
        <v>0</v>
      </c>
      <c r="R1779" s="2">
        <f t="shared" si="54"/>
        <v>391506</v>
      </c>
      <c r="S1779" s="2">
        <f t="shared" si="55"/>
        <v>2446.9124999999999</v>
      </c>
    </row>
    <row r="1780" spans="1:19" x14ac:dyDescent="0.25">
      <c r="A1780" s="85" t="s">
        <v>17596</v>
      </c>
      <c r="B1780" s="85" t="s">
        <v>14556</v>
      </c>
      <c r="C1780" s="85" t="s">
        <v>14557</v>
      </c>
      <c r="D1780" s="85">
        <v>501</v>
      </c>
      <c r="E1780" s="85">
        <v>1</v>
      </c>
      <c r="F1780" s="85" t="s">
        <v>14725</v>
      </c>
      <c r="G1780" s="85" t="s">
        <v>14724</v>
      </c>
      <c r="H1780" s="85" t="s">
        <v>1446</v>
      </c>
      <c r="I1780" s="85" t="s">
        <v>14726</v>
      </c>
      <c r="J1780" s="84">
        <v>174</v>
      </c>
      <c r="K1780" s="84">
        <v>0</v>
      </c>
      <c r="L1780" s="82">
        <v>431616</v>
      </c>
      <c r="M1780" s="82">
        <v>0</v>
      </c>
      <c r="N1780" s="82">
        <v>2480.5500000000002</v>
      </c>
      <c r="O1780" s="86" t="s">
        <v>17554</v>
      </c>
      <c r="P1780" s="82">
        <v>-6765.28</v>
      </c>
      <c r="Q1780" s="82">
        <v>0</v>
      </c>
      <c r="R1780" s="2">
        <f t="shared" si="54"/>
        <v>431616</v>
      </c>
      <c r="S1780" s="2">
        <f t="shared" si="55"/>
        <v>2480.5517241379312</v>
      </c>
    </row>
    <row r="1781" spans="1:19" x14ac:dyDescent="0.25">
      <c r="A1781" s="85" t="s">
        <v>17596</v>
      </c>
      <c r="B1781" s="85" t="s">
        <v>14556</v>
      </c>
      <c r="C1781" s="85" t="s">
        <v>14557</v>
      </c>
      <c r="D1781" s="85">
        <v>501</v>
      </c>
      <c r="E1781" s="85">
        <v>1</v>
      </c>
      <c r="F1781" s="85" t="s">
        <v>14725</v>
      </c>
      <c r="G1781" s="85" t="s">
        <v>14724</v>
      </c>
      <c r="H1781" s="85" t="s">
        <v>1447</v>
      </c>
      <c r="I1781" s="85" t="s">
        <v>6129</v>
      </c>
      <c r="J1781" s="84">
        <v>94</v>
      </c>
      <c r="K1781" s="84">
        <v>0</v>
      </c>
      <c r="L1781" s="82">
        <v>266222</v>
      </c>
      <c r="M1781" s="82">
        <v>0</v>
      </c>
      <c r="N1781" s="82">
        <v>2832.15</v>
      </c>
      <c r="O1781" s="86" t="s">
        <v>17554</v>
      </c>
      <c r="P1781" s="82">
        <v>-4172.84</v>
      </c>
      <c r="Q1781" s="82">
        <v>0</v>
      </c>
      <c r="R1781" s="2">
        <f t="shared" si="54"/>
        <v>266222</v>
      </c>
      <c r="S1781" s="2">
        <f t="shared" si="55"/>
        <v>2832.1489361702129</v>
      </c>
    </row>
    <row r="1782" spans="1:19" x14ac:dyDescent="0.25">
      <c r="A1782" s="85" t="s">
        <v>17596</v>
      </c>
      <c r="B1782" s="85" t="s">
        <v>14556</v>
      </c>
      <c r="C1782" s="85" t="s">
        <v>14557</v>
      </c>
      <c r="D1782" s="85">
        <v>501</v>
      </c>
      <c r="E1782" s="85">
        <v>1</v>
      </c>
      <c r="F1782" s="85" t="s">
        <v>14725</v>
      </c>
      <c r="G1782" s="85" t="s">
        <v>14724</v>
      </c>
      <c r="H1782" s="85" t="s">
        <v>1448</v>
      </c>
      <c r="I1782" s="85" t="s">
        <v>6129</v>
      </c>
      <c r="J1782" s="84">
        <v>67</v>
      </c>
      <c r="K1782" s="84">
        <v>0</v>
      </c>
      <c r="L1782" s="82">
        <v>194000</v>
      </c>
      <c r="M1782" s="82">
        <v>0</v>
      </c>
      <c r="N1782" s="82">
        <v>2895.52</v>
      </c>
      <c r="O1782" s="86" t="s">
        <v>17554</v>
      </c>
      <c r="P1782" s="82">
        <v>-3040.82</v>
      </c>
      <c r="Q1782" s="82">
        <v>0</v>
      </c>
      <c r="R1782" s="2">
        <f t="shared" si="54"/>
        <v>194000</v>
      </c>
      <c r="S1782" s="2">
        <f t="shared" si="55"/>
        <v>2895.5223880597014</v>
      </c>
    </row>
    <row r="1783" spans="1:19" x14ac:dyDescent="0.25">
      <c r="A1783" s="85" t="s">
        <v>17596</v>
      </c>
      <c r="B1783" s="85" t="s">
        <v>14556</v>
      </c>
      <c r="C1783" s="85" t="s">
        <v>14557</v>
      </c>
      <c r="D1783" s="85">
        <v>501</v>
      </c>
      <c r="E1783" s="85">
        <v>1</v>
      </c>
      <c r="F1783" s="85" t="s">
        <v>14721</v>
      </c>
      <c r="G1783" s="85" t="s">
        <v>14720</v>
      </c>
      <c r="H1783" s="85" t="s">
        <v>1449</v>
      </c>
      <c r="I1783" s="85" t="s">
        <v>14723</v>
      </c>
      <c r="J1783" s="84">
        <v>193</v>
      </c>
      <c r="K1783" s="84">
        <v>0</v>
      </c>
      <c r="L1783" s="82">
        <v>556919</v>
      </c>
      <c r="M1783" s="82">
        <v>0</v>
      </c>
      <c r="N1783" s="82">
        <v>2885.59</v>
      </c>
      <c r="O1783" s="86" t="s">
        <v>17554</v>
      </c>
      <c r="P1783" s="82">
        <v>-8729.33</v>
      </c>
      <c r="Q1783" s="82">
        <v>0</v>
      </c>
      <c r="R1783" s="2">
        <f t="shared" si="54"/>
        <v>556919</v>
      </c>
      <c r="S1783" s="2">
        <f t="shared" si="55"/>
        <v>2885.5906735751296</v>
      </c>
    </row>
    <row r="1784" spans="1:19" x14ac:dyDescent="0.25">
      <c r="A1784" s="85" t="s">
        <v>17596</v>
      </c>
      <c r="B1784" s="85" t="s">
        <v>14556</v>
      </c>
      <c r="C1784" s="85" t="s">
        <v>14557</v>
      </c>
      <c r="D1784" s="85">
        <v>501</v>
      </c>
      <c r="E1784" s="85">
        <v>1</v>
      </c>
      <c r="F1784" s="85" t="s">
        <v>14721</v>
      </c>
      <c r="G1784" s="85" t="s">
        <v>14720</v>
      </c>
      <c r="H1784" s="85" t="s">
        <v>1450</v>
      </c>
      <c r="I1784" s="85" t="s">
        <v>14722</v>
      </c>
      <c r="J1784" s="84">
        <v>130</v>
      </c>
      <c r="K1784" s="84">
        <v>0</v>
      </c>
      <c r="L1784" s="82">
        <v>347132</v>
      </c>
      <c r="M1784" s="82">
        <v>0</v>
      </c>
      <c r="N1784" s="82">
        <v>2670.25</v>
      </c>
      <c r="O1784" s="86" t="s">
        <v>17554</v>
      </c>
      <c r="P1784" s="82">
        <v>-5441.05</v>
      </c>
      <c r="Q1784" s="82">
        <v>0</v>
      </c>
      <c r="R1784" s="2">
        <f t="shared" si="54"/>
        <v>347132</v>
      </c>
      <c r="S1784" s="2">
        <f t="shared" si="55"/>
        <v>2670.2461538461539</v>
      </c>
    </row>
    <row r="1785" spans="1:19" x14ac:dyDescent="0.25">
      <c r="A1785" s="85" t="s">
        <v>17596</v>
      </c>
      <c r="B1785" s="85" t="s">
        <v>14556</v>
      </c>
      <c r="C1785" s="85" t="s">
        <v>14557</v>
      </c>
      <c r="D1785" s="85">
        <v>501</v>
      </c>
      <c r="E1785" s="85">
        <v>1</v>
      </c>
      <c r="F1785" s="85" t="s">
        <v>14721</v>
      </c>
      <c r="G1785" s="85" t="s">
        <v>14720</v>
      </c>
      <c r="H1785" s="85" t="s">
        <v>1451</v>
      </c>
      <c r="I1785" s="85" t="s">
        <v>14719</v>
      </c>
      <c r="J1785" s="84">
        <v>122</v>
      </c>
      <c r="K1785" s="84">
        <v>0</v>
      </c>
      <c r="L1785" s="82">
        <v>338796</v>
      </c>
      <c r="M1785" s="82">
        <v>0</v>
      </c>
      <c r="N1785" s="82">
        <v>2777.02</v>
      </c>
      <c r="O1785" s="86" t="s">
        <v>17554</v>
      </c>
      <c r="P1785" s="82">
        <v>-5310.39</v>
      </c>
      <c r="Q1785" s="82">
        <v>0</v>
      </c>
      <c r="R1785" s="2">
        <f t="shared" si="54"/>
        <v>338796</v>
      </c>
      <c r="S1785" s="2">
        <f t="shared" si="55"/>
        <v>2777.0163934426228</v>
      </c>
    </row>
    <row r="1786" spans="1:19" x14ac:dyDescent="0.25">
      <c r="A1786" s="85" t="s">
        <v>17596</v>
      </c>
      <c r="B1786" s="85" t="s">
        <v>14556</v>
      </c>
      <c r="C1786" s="85" t="s">
        <v>14557</v>
      </c>
      <c r="D1786" s="85">
        <v>501</v>
      </c>
      <c r="E1786" s="85">
        <v>1</v>
      </c>
      <c r="F1786" s="85" t="s">
        <v>14718</v>
      </c>
      <c r="G1786" s="85" t="s">
        <v>14717</v>
      </c>
      <c r="H1786" s="85" t="s">
        <v>1452</v>
      </c>
      <c r="I1786" s="85" t="s">
        <v>14716</v>
      </c>
      <c r="J1786" s="84">
        <v>123</v>
      </c>
      <c r="K1786" s="84">
        <v>0</v>
      </c>
      <c r="L1786" s="82">
        <v>256545</v>
      </c>
      <c r="M1786" s="82">
        <v>0</v>
      </c>
      <c r="N1786" s="82">
        <v>2085.73</v>
      </c>
      <c r="O1786" s="86" t="s">
        <v>17552</v>
      </c>
      <c r="P1786" s="82">
        <v>12216.43</v>
      </c>
      <c r="Q1786" s="82">
        <v>0</v>
      </c>
      <c r="R1786" s="2">
        <f t="shared" si="54"/>
        <v>256545</v>
      </c>
      <c r="S1786" s="2">
        <f t="shared" si="55"/>
        <v>2085.731707317073</v>
      </c>
    </row>
    <row r="1787" spans="1:19" x14ac:dyDescent="0.25">
      <c r="A1787" s="85" t="s">
        <v>17596</v>
      </c>
      <c r="B1787" s="85" t="s">
        <v>14556</v>
      </c>
      <c r="C1787" s="85" t="s">
        <v>14557</v>
      </c>
      <c r="D1787" s="85">
        <v>501</v>
      </c>
      <c r="E1787" s="85">
        <v>1</v>
      </c>
      <c r="F1787" s="85" t="s">
        <v>14714</v>
      </c>
      <c r="G1787" s="85" t="s">
        <v>14713</v>
      </c>
      <c r="H1787" s="85" t="s">
        <v>1453</v>
      </c>
      <c r="I1787" s="85" t="s">
        <v>14712</v>
      </c>
      <c r="J1787" s="84">
        <v>130</v>
      </c>
      <c r="K1787" s="84">
        <v>0</v>
      </c>
      <c r="L1787" s="82">
        <v>362789</v>
      </c>
      <c r="M1787" s="82">
        <v>0</v>
      </c>
      <c r="N1787" s="82">
        <v>2790.68</v>
      </c>
      <c r="O1787" s="86" t="s">
        <v>17554</v>
      </c>
      <c r="P1787" s="82">
        <v>-5686.46</v>
      </c>
      <c r="Q1787" s="82">
        <v>0</v>
      </c>
      <c r="R1787" s="2">
        <f t="shared" si="54"/>
        <v>362789</v>
      </c>
      <c r="S1787" s="2">
        <f t="shared" si="55"/>
        <v>2790.6846153846154</v>
      </c>
    </row>
    <row r="1788" spans="1:19" x14ac:dyDescent="0.25">
      <c r="A1788" s="85" t="s">
        <v>17596</v>
      </c>
      <c r="B1788" s="85" t="s">
        <v>14556</v>
      </c>
      <c r="C1788" s="85" t="s">
        <v>14557</v>
      </c>
      <c r="D1788" s="85">
        <v>501</v>
      </c>
      <c r="E1788" s="85">
        <v>1</v>
      </c>
      <c r="F1788" s="85" t="s">
        <v>14714</v>
      </c>
      <c r="G1788" s="85" t="s">
        <v>14713</v>
      </c>
      <c r="H1788" s="85" t="s">
        <v>1454</v>
      </c>
      <c r="I1788" s="85" t="s">
        <v>14715</v>
      </c>
      <c r="J1788" s="84">
        <v>184</v>
      </c>
      <c r="K1788" s="84">
        <v>0</v>
      </c>
      <c r="L1788" s="82">
        <v>481933</v>
      </c>
      <c r="M1788" s="82">
        <v>0</v>
      </c>
      <c r="N1788" s="82">
        <v>2619.1999999999998</v>
      </c>
      <c r="O1788" s="86" t="s">
        <v>17554</v>
      </c>
      <c r="P1788" s="82">
        <v>-7553.97</v>
      </c>
      <c r="Q1788" s="82">
        <v>0</v>
      </c>
      <c r="R1788" s="2">
        <f t="shared" si="54"/>
        <v>481933</v>
      </c>
      <c r="S1788" s="2">
        <f t="shared" si="55"/>
        <v>2619.2010869565215</v>
      </c>
    </row>
    <row r="1789" spans="1:19" x14ac:dyDescent="0.25">
      <c r="A1789" s="85" t="s">
        <v>17596</v>
      </c>
      <c r="B1789" s="85" t="s">
        <v>14556</v>
      </c>
      <c r="C1789" s="85" t="s">
        <v>14557</v>
      </c>
      <c r="D1789" s="85">
        <v>501</v>
      </c>
      <c r="E1789" s="85">
        <v>1</v>
      </c>
      <c r="F1789" s="85" t="s">
        <v>14711</v>
      </c>
      <c r="G1789" s="85" t="s">
        <v>14710</v>
      </c>
      <c r="H1789" s="85" t="s">
        <v>1455</v>
      </c>
      <c r="I1789" s="85" t="s">
        <v>14709</v>
      </c>
      <c r="J1789" s="84">
        <v>97</v>
      </c>
      <c r="K1789" s="84">
        <v>0</v>
      </c>
      <c r="L1789" s="82">
        <v>226158</v>
      </c>
      <c r="M1789" s="82">
        <v>0</v>
      </c>
      <c r="N1789" s="82">
        <v>2331.5300000000002</v>
      </c>
      <c r="O1789" s="86" t="s">
        <v>17552</v>
      </c>
      <c r="P1789" s="82">
        <v>10769.44</v>
      </c>
      <c r="Q1789" s="82">
        <v>0</v>
      </c>
      <c r="R1789" s="2">
        <f t="shared" si="54"/>
        <v>226158</v>
      </c>
      <c r="S1789" s="2">
        <f t="shared" si="55"/>
        <v>2331.5257731958764</v>
      </c>
    </row>
    <row r="1790" spans="1:19" x14ac:dyDescent="0.25">
      <c r="A1790" s="85" t="s">
        <v>17596</v>
      </c>
      <c r="B1790" s="85" t="s">
        <v>14556</v>
      </c>
      <c r="C1790" s="85" t="s">
        <v>14557</v>
      </c>
      <c r="D1790" s="85">
        <v>501</v>
      </c>
      <c r="E1790" s="85">
        <v>1</v>
      </c>
      <c r="F1790" s="85" t="s">
        <v>14704</v>
      </c>
      <c r="G1790" s="85" t="s">
        <v>8976</v>
      </c>
      <c r="H1790" s="85" t="s">
        <v>1456</v>
      </c>
      <c r="I1790" s="85" t="s">
        <v>14708</v>
      </c>
      <c r="J1790" s="84">
        <v>175</v>
      </c>
      <c r="K1790" s="84">
        <v>0</v>
      </c>
      <c r="L1790" s="82">
        <v>492426</v>
      </c>
      <c r="M1790" s="82">
        <v>0</v>
      </c>
      <c r="N1790" s="82">
        <v>2813.86</v>
      </c>
      <c r="O1790" s="86" t="s">
        <v>17554</v>
      </c>
      <c r="P1790" s="82">
        <v>-7718.43</v>
      </c>
      <c r="Q1790" s="82">
        <v>0</v>
      </c>
      <c r="R1790" s="2">
        <f t="shared" si="54"/>
        <v>492426</v>
      </c>
      <c r="S1790" s="2">
        <f t="shared" si="55"/>
        <v>2813.8628571428571</v>
      </c>
    </row>
    <row r="1791" spans="1:19" x14ac:dyDescent="0.25">
      <c r="A1791" s="85" t="s">
        <v>17596</v>
      </c>
      <c r="B1791" s="85" t="s">
        <v>14556</v>
      </c>
      <c r="C1791" s="85" t="s">
        <v>14557</v>
      </c>
      <c r="D1791" s="85">
        <v>501</v>
      </c>
      <c r="E1791" s="85">
        <v>1</v>
      </c>
      <c r="F1791" s="85" t="s">
        <v>14704</v>
      </c>
      <c r="G1791" s="85" t="s">
        <v>8976</v>
      </c>
      <c r="H1791" s="85" t="s">
        <v>1457</v>
      </c>
      <c r="I1791" s="85" t="s">
        <v>14707</v>
      </c>
      <c r="J1791" s="84">
        <v>174</v>
      </c>
      <c r="K1791" s="84">
        <v>0</v>
      </c>
      <c r="L1791" s="82">
        <v>479998</v>
      </c>
      <c r="M1791" s="82">
        <v>0</v>
      </c>
      <c r="N1791" s="82">
        <v>2758.61</v>
      </c>
      <c r="O1791" s="86" t="s">
        <v>17554</v>
      </c>
      <c r="P1791" s="82">
        <v>-7523.63</v>
      </c>
      <c r="Q1791" s="82">
        <v>0</v>
      </c>
      <c r="R1791" s="2">
        <f t="shared" si="54"/>
        <v>479998</v>
      </c>
      <c r="S1791" s="2">
        <f t="shared" si="55"/>
        <v>2758.6091954022991</v>
      </c>
    </row>
    <row r="1792" spans="1:19" x14ac:dyDescent="0.25">
      <c r="A1792" s="85" t="s">
        <v>17596</v>
      </c>
      <c r="B1792" s="85" t="s">
        <v>14556</v>
      </c>
      <c r="C1792" s="85" t="s">
        <v>14557</v>
      </c>
      <c r="D1792" s="85">
        <v>501</v>
      </c>
      <c r="E1792" s="85">
        <v>1</v>
      </c>
      <c r="F1792" s="85" t="s">
        <v>14704</v>
      </c>
      <c r="G1792" s="85" t="s">
        <v>8976</v>
      </c>
      <c r="H1792" s="85" t="s">
        <v>1458</v>
      </c>
      <c r="I1792" s="85" t="s">
        <v>14706</v>
      </c>
      <c r="J1792" s="84">
        <v>73</v>
      </c>
      <c r="K1792" s="84">
        <v>0</v>
      </c>
      <c r="L1792" s="82">
        <v>196130</v>
      </c>
      <c r="M1792" s="82">
        <v>0</v>
      </c>
      <c r="N1792" s="82">
        <v>2686.71</v>
      </c>
      <c r="O1792" s="86" t="s">
        <v>17554</v>
      </c>
      <c r="P1792" s="82">
        <v>-3074.21</v>
      </c>
      <c r="Q1792" s="82">
        <v>0</v>
      </c>
      <c r="R1792" s="2">
        <f t="shared" si="54"/>
        <v>196130</v>
      </c>
      <c r="S1792" s="2">
        <f t="shared" si="55"/>
        <v>2686.7123287671234</v>
      </c>
    </row>
    <row r="1793" spans="1:19" x14ac:dyDescent="0.25">
      <c r="A1793" s="85" t="s">
        <v>17596</v>
      </c>
      <c r="B1793" s="85" t="s">
        <v>14556</v>
      </c>
      <c r="C1793" s="85" t="s">
        <v>14557</v>
      </c>
      <c r="D1793" s="85">
        <v>501</v>
      </c>
      <c r="E1793" s="85">
        <v>1</v>
      </c>
      <c r="F1793" s="85" t="s">
        <v>14704</v>
      </c>
      <c r="G1793" s="85" t="s">
        <v>8976</v>
      </c>
      <c r="H1793" s="85" t="s">
        <v>1459</v>
      </c>
      <c r="I1793" s="85" t="s">
        <v>14705</v>
      </c>
      <c r="J1793" s="84">
        <v>102</v>
      </c>
      <c r="K1793" s="84">
        <v>0</v>
      </c>
      <c r="L1793" s="82">
        <v>265292</v>
      </c>
      <c r="M1793" s="82">
        <v>0</v>
      </c>
      <c r="N1793" s="82">
        <v>2600.9</v>
      </c>
      <c r="O1793" s="86" t="s">
        <v>17554</v>
      </c>
      <c r="P1793" s="82">
        <v>-4158.2700000000004</v>
      </c>
      <c r="Q1793" s="82">
        <v>0</v>
      </c>
      <c r="R1793" s="2">
        <f t="shared" si="54"/>
        <v>265292</v>
      </c>
      <c r="S1793" s="2">
        <f t="shared" si="55"/>
        <v>2600.9019607843138</v>
      </c>
    </row>
    <row r="1794" spans="1:19" x14ac:dyDescent="0.25">
      <c r="A1794" s="85" t="s">
        <v>17596</v>
      </c>
      <c r="B1794" s="85" t="s">
        <v>14556</v>
      </c>
      <c r="C1794" s="85" t="s">
        <v>14557</v>
      </c>
      <c r="D1794" s="85">
        <v>501</v>
      </c>
      <c r="E1794" s="85">
        <v>1</v>
      </c>
      <c r="F1794" s="85" t="s">
        <v>14704</v>
      </c>
      <c r="G1794" s="85" t="s">
        <v>8976</v>
      </c>
      <c r="H1794" s="85" t="s">
        <v>1460</v>
      </c>
      <c r="I1794" s="85" t="s">
        <v>14703</v>
      </c>
      <c r="J1794" s="84">
        <v>159</v>
      </c>
      <c r="K1794" s="84">
        <v>0</v>
      </c>
      <c r="L1794" s="82">
        <v>385867</v>
      </c>
      <c r="M1794" s="82">
        <v>0</v>
      </c>
      <c r="N1794" s="82">
        <v>2426.84</v>
      </c>
      <c r="O1794" s="86" t="s">
        <v>17554</v>
      </c>
      <c r="P1794" s="82">
        <v>-6048.2</v>
      </c>
      <c r="Q1794" s="82">
        <v>0</v>
      </c>
      <c r="R1794" s="2">
        <f t="shared" si="54"/>
        <v>385867</v>
      </c>
      <c r="S1794" s="2">
        <f t="shared" si="55"/>
        <v>2426.8364779874214</v>
      </c>
    </row>
    <row r="1795" spans="1:19" x14ac:dyDescent="0.25">
      <c r="A1795" s="85" t="s">
        <v>17596</v>
      </c>
      <c r="B1795" s="85" t="s">
        <v>14556</v>
      </c>
      <c r="C1795" s="85" t="s">
        <v>14557</v>
      </c>
      <c r="D1795" s="85">
        <v>501</v>
      </c>
      <c r="E1795" s="85">
        <v>1</v>
      </c>
      <c r="F1795" s="85" t="s">
        <v>14702</v>
      </c>
      <c r="G1795" s="85" t="s">
        <v>14701</v>
      </c>
      <c r="H1795" s="85" t="s">
        <v>1461</v>
      </c>
      <c r="I1795" s="85" t="s">
        <v>14701</v>
      </c>
      <c r="J1795" s="84">
        <v>104</v>
      </c>
      <c r="K1795" s="84">
        <v>0</v>
      </c>
      <c r="L1795" s="82">
        <v>223627</v>
      </c>
      <c r="M1795" s="82">
        <v>0</v>
      </c>
      <c r="N1795" s="82">
        <v>2150.2600000000002</v>
      </c>
      <c r="O1795" s="86" t="s">
        <v>17552</v>
      </c>
      <c r="P1795" s="82">
        <v>10648.88</v>
      </c>
      <c r="Q1795" s="82">
        <v>0</v>
      </c>
      <c r="R1795" s="2">
        <f t="shared" si="54"/>
        <v>223627</v>
      </c>
      <c r="S1795" s="2">
        <f t="shared" si="55"/>
        <v>2150.2596153846152</v>
      </c>
    </row>
    <row r="1796" spans="1:19" x14ac:dyDescent="0.25">
      <c r="A1796" s="85" t="s">
        <v>17596</v>
      </c>
      <c r="B1796" s="85" t="s">
        <v>14556</v>
      </c>
      <c r="C1796" s="85" t="s">
        <v>14557</v>
      </c>
      <c r="D1796" s="85">
        <v>501</v>
      </c>
      <c r="E1796" s="85">
        <v>1</v>
      </c>
      <c r="F1796" s="85" t="s">
        <v>14700</v>
      </c>
      <c r="G1796" s="85" t="s">
        <v>14699</v>
      </c>
      <c r="H1796" s="85" t="s">
        <v>1462</v>
      </c>
      <c r="I1796" s="85" t="s">
        <v>14698</v>
      </c>
      <c r="J1796" s="84">
        <v>77</v>
      </c>
      <c r="K1796" s="84">
        <v>0</v>
      </c>
      <c r="L1796" s="82">
        <v>167787</v>
      </c>
      <c r="M1796" s="82">
        <v>0</v>
      </c>
      <c r="N1796" s="82">
        <v>2179.0500000000002</v>
      </c>
      <c r="O1796" s="86" t="s">
        <v>17552</v>
      </c>
      <c r="P1796" s="82">
        <v>7989.87</v>
      </c>
      <c r="Q1796" s="82">
        <v>0</v>
      </c>
      <c r="R1796" s="2">
        <f t="shared" ref="R1796:R1859" si="56">L1796-M1796</f>
        <v>167787</v>
      </c>
      <c r="S1796" s="2">
        <f t="shared" ref="S1796:S1859" si="57">R1796/J1796</f>
        <v>2179.0519480519479</v>
      </c>
    </row>
    <row r="1797" spans="1:19" x14ac:dyDescent="0.25">
      <c r="A1797" s="85" t="s">
        <v>17596</v>
      </c>
      <c r="B1797" s="85" t="s">
        <v>14556</v>
      </c>
      <c r="C1797" s="85" t="s">
        <v>14557</v>
      </c>
      <c r="D1797" s="85">
        <v>501</v>
      </c>
      <c r="E1797" s="85">
        <v>1</v>
      </c>
      <c r="F1797" s="85" t="s">
        <v>14697</v>
      </c>
      <c r="G1797" s="85" t="s">
        <v>14696</v>
      </c>
      <c r="H1797" s="85" t="s">
        <v>1463</v>
      </c>
      <c r="I1797" s="85" t="s">
        <v>14695</v>
      </c>
      <c r="J1797" s="84">
        <v>187</v>
      </c>
      <c r="K1797" s="84">
        <v>0</v>
      </c>
      <c r="L1797" s="82">
        <v>405316</v>
      </c>
      <c r="M1797" s="82">
        <v>0</v>
      </c>
      <c r="N1797" s="82">
        <v>2167.4699999999998</v>
      </c>
      <c r="O1797" s="86" t="s">
        <v>17552</v>
      </c>
      <c r="P1797" s="82">
        <v>19300.75</v>
      </c>
      <c r="Q1797" s="82">
        <v>0</v>
      </c>
      <c r="R1797" s="2">
        <f t="shared" si="56"/>
        <v>405316</v>
      </c>
      <c r="S1797" s="2">
        <f t="shared" si="57"/>
        <v>2167.4652406417113</v>
      </c>
    </row>
    <row r="1798" spans="1:19" x14ac:dyDescent="0.25">
      <c r="A1798" s="85" t="s">
        <v>17596</v>
      </c>
      <c r="B1798" s="85" t="s">
        <v>14556</v>
      </c>
      <c r="C1798" s="85" t="s">
        <v>14557</v>
      </c>
      <c r="D1798" s="85">
        <v>501</v>
      </c>
      <c r="E1798" s="85">
        <v>1</v>
      </c>
      <c r="F1798" s="85" t="s">
        <v>14694</v>
      </c>
      <c r="G1798" s="85" t="s">
        <v>14693</v>
      </c>
      <c r="H1798" s="85" t="s">
        <v>1464</v>
      </c>
      <c r="I1798" s="85" t="s">
        <v>14692</v>
      </c>
      <c r="J1798" s="84">
        <v>147</v>
      </c>
      <c r="K1798" s="84">
        <v>0</v>
      </c>
      <c r="L1798" s="82">
        <v>297247</v>
      </c>
      <c r="M1798" s="82">
        <v>0</v>
      </c>
      <c r="N1798" s="82">
        <v>2022.09</v>
      </c>
      <c r="O1798" s="86" t="s">
        <v>17554</v>
      </c>
      <c r="P1798" s="82">
        <v>-4659.1400000000003</v>
      </c>
      <c r="Q1798" s="82">
        <v>0</v>
      </c>
      <c r="R1798" s="2">
        <f t="shared" si="56"/>
        <v>297247</v>
      </c>
      <c r="S1798" s="2">
        <f t="shared" si="57"/>
        <v>2022.0884353741496</v>
      </c>
    </row>
    <row r="1799" spans="1:19" x14ac:dyDescent="0.25">
      <c r="A1799" s="85" t="s">
        <v>17596</v>
      </c>
      <c r="B1799" s="85" t="s">
        <v>14556</v>
      </c>
      <c r="C1799" s="85" t="s">
        <v>14557</v>
      </c>
      <c r="D1799" s="85">
        <v>501</v>
      </c>
      <c r="E1799" s="85">
        <v>1</v>
      </c>
      <c r="F1799" s="85" t="s">
        <v>14690</v>
      </c>
      <c r="G1799" s="85" t="s">
        <v>14689</v>
      </c>
      <c r="H1799" s="85" t="s">
        <v>1465</v>
      </c>
      <c r="I1799" s="85" t="s">
        <v>14691</v>
      </c>
      <c r="J1799" s="84">
        <v>110</v>
      </c>
      <c r="K1799" s="84">
        <v>0</v>
      </c>
      <c r="L1799" s="82">
        <v>265004</v>
      </c>
      <c r="M1799" s="82">
        <v>0</v>
      </c>
      <c r="N1799" s="82">
        <v>2409.13</v>
      </c>
      <c r="O1799" s="86" t="s">
        <v>17554</v>
      </c>
      <c r="P1799" s="82">
        <v>-4153.75</v>
      </c>
      <c r="Q1799" s="82">
        <v>0</v>
      </c>
      <c r="R1799" s="2">
        <f t="shared" si="56"/>
        <v>265004</v>
      </c>
      <c r="S1799" s="2">
        <f t="shared" si="57"/>
        <v>2409.1272727272726</v>
      </c>
    </row>
    <row r="1800" spans="1:19" x14ac:dyDescent="0.25">
      <c r="A1800" s="85" t="s">
        <v>17596</v>
      </c>
      <c r="B1800" s="85" t="s">
        <v>14556</v>
      </c>
      <c r="C1800" s="85" t="s">
        <v>14557</v>
      </c>
      <c r="D1800" s="85">
        <v>501</v>
      </c>
      <c r="E1800" s="85">
        <v>1</v>
      </c>
      <c r="F1800" s="85" t="s">
        <v>14690</v>
      </c>
      <c r="G1800" s="85" t="s">
        <v>14689</v>
      </c>
      <c r="H1800" s="85" t="s">
        <v>1466</v>
      </c>
      <c r="I1800" s="85" t="s">
        <v>14688</v>
      </c>
      <c r="J1800" s="84">
        <v>236</v>
      </c>
      <c r="K1800" s="84">
        <v>0</v>
      </c>
      <c r="L1800" s="82">
        <v>614646</v>
      </c>
      <c r="M1800" s="82">
        <v>0</v>
      </c>
      <c r="N1800" s="82">
        <v>2604.4299999999998</v>
      </c>
      <c r="O1800" s="86" t="s">
        <v>17554</v>
      </c>
      <c r="P1800" s="82">
        <v>-9634.16</v>
      </c>
      <c r="Q1800" s="82">
        <v>0</v>
      </c>
      <c r="R1800" s="2">
        <f t="shared" si="56"/>
        <v>614646</v>
      </c>
      <c r="S1800" s="2">
        <f t="shared" si="57"/>
        <v>2604.4322033898306</v>
      </c>
    </row>
    <row r="1801" spans="1:19" x14ac:dyDescent="0.25">
      <c r="A1801" s="85" t="s">
        <v>17596</v>
      </c>
      <c r="B1801" s="85" t="s">
        <v>14556</v>
      </c>
      <c r="C1801" s="85" t="s">
        <v>14557</v>
      </c>
      <c r="D1801" s="85">
        <v>501</v>
      </c>
      <c r="E1801" s="85">
        <v>1</v>
      </c>
      <c r="F1801" s="85" t="s">
        <v>14687</v>
      </c>
      <c r="G1801" s="85" t="s">
        <v>14686</v>
      </c>
      <c r="H1801" s="85" t="s">
        <v>1467</v>
      </c>
      <c r="I1801" s="85" t="s">
        <v>14685</v>
      </c>
      <c r="J1801" s="84">
        <v>115</v>
      </c>
      <c r="K1801" s="84">
        <v>0</v>
      </c>
      <c r="L1801" s="82">
        <v>226077</v>
      </c>
      <c r="M1801" s="82">
        <v>0</v>
      </c>
      <c r="N1801" s="82">
        <v>1965.89</v>
      </c>
      <c r="O1801" s="86" t="s">
        <v>17554</v>
      </c>
      <c r="P1801" s="82">
        <v>-3543.59</v>
      </c>
      <c r="Q1801" s="82">
        <v>0</v>
      </c>
      <c r="R1801" s="2">
        <f t="shared" si="56"/>
        <v>226077</v>
      </c>
      <c r="S1801" s="2">
        <f t="shared" si="57"/>
        <v>1965.8869565217392</v>
      </c>
    </row>
    <row r="1802" spans="1:19" x14ac:dyDescent="0.25">
      <c r="A1802" s="85" t="s">
        <v>17596</v>
      </c>
      <c r="B1802" s="85" t="s">
        <v>14556</v>
      </c>
      <c r="C1802" s="85" t="s">
        <v>14557</v>
      </c>
      <c r="D1802" s="85">
        <v>501</v>
      </c>
      <c r="E1802" s="85">
        <v>1</v>
      </c>
      <c r="F1802" s="85" t="s">
        <v>14684</v>
      </c>
      <c r="G1802" s="85" t="s">
        <v>14683</v>
      </c>
      <c r="H1802" s="85" t="s">
        <v>1468</v>
      </c>
      <c r="I1802" s="85" t="s">
        <v>14682</v>
      </c>
      <c r="J1802" s="84">
        <v>88</v>
      </c>
      <c r="K1802" s="84">
        <v>0</v>
      </c>
      <c r="L1802" s="82">
        <v>183230</v>
      </c>
      <c r="M1802" s="82">
        <v>0</v>
      </c>
      <c r="N1802" s="82">
        <v>2082.16</v>
      </c>
      <c r="O1802" s="86" t="s">
        <v>17552</v>
      </c>
      <c r="P1802" s="82">
        <v>8725.27</v>
      </c>
      <c r="Q1802" s="82">
        <v>0</v>
      </c>
      <c r="R1802" s="2">
        <f t="shared" si="56"/>
        <v>183230</v>
      </c>
      <c r="S1802" s="2">
        <f t="shared" si="57"/>
        <v>2082.159090909091</v>
      </c>
    </row>
    <row r="1803" spans="1:19" x14ac:dyDescent="0.25">
      <c r="A1803" s="85" t="s">
        <v>17596</v>
      </c>
      <c r="B1803" s="85" t="s">
        <v>14556</v>
      </c>
      <c r="C1803" s="85" t="s">
        <v>14557</v>
      </c>
      <c r="D1803" s="85">
        <v>501</v>
      </c>
      <c r="E1803" s="85">
        <v>1</v>
      </c>
      <c r="F1803" s="85" t="s">
        <v>14681</v>
      </c>
      <c r="G1803" s="85" t="s">
        <v>14680</v>
      </c>
      <c r="H1803" s="85" t="s">
        <v>1469</v>
      </c>
      <c r="I1803" s="85" t="s">
        <v>14679</v>
      </c>
      <c r="J1803" s="84">
        <v>92</v>
      </c>
      <c r="K1803" s="84">
        <v>0</v>
      </c>
      <c r="L1803" s="82">
        <v>190479</v>
      </c>
      <c r="M1803" s="82">
        <v>0</v>
      </c>
      <c r="N1803" s="82">
        <v>2070.42</v>
      </c>
      <c r="O1803" s="86" t="s">
        <v>17552</v>
      </c>
      <c r="P1803" s="82">
        <v>9070.4</v>
      </c>
      <c r="Q1803" s="82">
        <v>0</v>
      </c>
      <c r="R1803" s="2">
        <f t="shared" si="56"/>
        <v>190479</v>
      </c>
      <c r="S1803" s="2">
        <f t="shared" si="57"/>
        <v>2070.4239130434785</v>
      </c>
    </row>
    <row r="1804" spans="1:19" x14ac:dyDescent="0.25">
      <c r="A1804" s="85" t="s">
        <v>17596</v>
      </c>
      <c r="B1804" s="85" t="s">
        <v>14556</v>
      </c>
      <c r="C1804" s="85" t="s">
        <v>14557</v>
      </c>
      <c r="D1804" s="85">
        <v>501</v>
      </c>
      <c r="E1804" s="85">
        <v>1</v>
      </c>
      <c r="F1804" s="85" t="s">
        <v>14678</v>
      </c>
      <c r="G1804" s="85" t="s">
        <v>14677</v>
      </c>
      <c r="H1804" s="85" t="s">
        <v>1470</v>
      </c>
      <c r="I1804" s="85" t="s">
        <v>14676</v>
      </c>
      <c r="J1804" s="84">
        <v>228</v>
      </c>
      <c r="K1804" s="84">
        <v>0</v>
      </c>
      <c r="L1804" s="82">
        <v>464072</v>
      </c>
      <c r="M1804" s="82">
        <v>0</v>
      </c>
      <c r="N1804" s="82">
        <v>2035.4</v>
      </c>
      <c r="O1804" s="86" t="s">
        <v>17552</v>
      </c>
      <c r="P1804" s="82">
        <v>22098.63</v>
      </c>
      <c r="Q1804" s="82">
        <v>0</v>
      </c>
      <c r="R1804" s="2">
        <f t="shared" si="56"/>
        <v>464072</v>
      </c>
      <c r="S1804" s="2">
        <f t="shared" si="57"/>
        <v>2035.4035087719299</v>
      </c>
    </row>
    <row r="1805" spans="1:19" x14ac:dyDescent="0.25">
      <c r="A1805" s="85" t="s">
        <v>17596</v>
      </c>
      <c r="B1805" s="85" t="s">
        <v>14556</v>
      </c>
      <c r="C1805" s="85" t="s">
        <v>14557</v>
      </c>
      <c r="D1805" s="85">
        <v>501</v>
      </c>
      <c r="E1805" s="85">
        <v>1</v>
      </c>
      <c r="F1805" s="85" t="s">
        <v>14675</v>
      </c>
      <c r="G1805" s="85" t="s">
        <v>14674</v>
      </c>
      <c r="H1805" s="85" t="s">
        <v>1471</v>
      </c>
      <c r="I1805" s="85" t="s">
        <v>14673</v>
      </c>
      <c r="J1805" s="84">
        <v>112</v>
      </c>
      <c r="K1805" s="84">
        <v>0</v>
      </c>
      <c r="L1805" s="82">
        <v>212678</v>
      </c>
      <c r="M1805" s="82">
        <v>0</v>
      </c>
      <c r="N1805" s="82">
        <v>1898.91</v>
      </c>
      <c r="O1805" s="86" t="s">
        <v>17554</v>
      </c>
      <c r="P1805" s="82">
        <v>-3333.58</v>
      </c>
      <c r="Q1805" s="82">
        <v>0</v>
      </c>
      <c r="R1805" s="2">
        <f t="shared" si="56"/>
        <v>212678</v>
      </c>
      <c r="S1805" s="2">
        <f t="shared" si="57"/>
        <v>1898.9107142857142</v>
      </c>
    </row>
    <row r="1806" spans="1:19" x14ac:dyDescent="0.25">
      <c r="A1806" s="85" t="s">
        <v>17596</v>
      </c>
      <c r="B1806" s="85" t="s">
        <v>14556</v>
      </c>
      <c r="C1806" s="85" t="s">
        <v>14557</v>
      </c>
      <c r="D1806" s="85">
        <v>501</v>
      </c>
      <c r="E1806" s="85">
        <v>1</v>
      </c>
      <c r="F1806" s="85" t="s">
        <v>14672</v>
      </c>
      <c r="G1806" s="85" t="s">
        <v>14671</v>
      </c>
      <c r="H1806" s="85" t="s">
        <v>1472</v>
      </c>
      <c r="I1806" s="85" t="s">
        <v>14670</v>
      </c>
      <c r="J1806" s="84">
        <v>105</v>
      </c>
      <c r="K1806" s="84">
        <v>0</v>
      </c>
      <c r="L1806" s="82">
        <v>210364</v>
      </c>
      <c r="M1806" s="82">
        <v>0</v>
      </c>
      <c r="N1806" s="82">
        <v>2003.47</v>
      </c>
      <c r="O1806" s="86" t="s">
        <v>17554</v>
      </c>
      <c r="P1806" s="82">
        <v>-3297.3</v>
      </c>
      <c r="Q1806" s="82">
        <v>0</v>
      </c>
      <c r="R1806" s="2">
        <f t="shared" si="56"/>
        <v>210364</v>
      </c>
      <c r="S1806" s="2">
        <f t="shared" si="57"/>
        <v>2003.4666666666667</v>
      </c>
    </row>
    <row r="1807" spans="1:19" x14ac:dyDescent="0.25">
      <c r="A1807" s="85" t="s">
        <v>17596</v>
      </c>
      <c r="B1807" s="85" t="s">
        <v>14556</v>
      </c>
      <c r="C1807" s="85" t="s">
        <v>14557</v>
      </c>
      <c r="D1807" s="85">
        <v>501</v>
      </c>
      <c r="E1807" s="85">
        <v>1</v>
      </c>
      <c r="F1807" s="85" t="s">
        <v>14669</v>
      </c>
      <c r="G1807" s="85" t="s">
        <v>14668</v>
      </c>
      <c r="H1807" s="85" t="s">
        <v>1473</v>
      </c>
      <c r="I1807" s="85" t="s">
        <v>14667</v>
      </c>
      <c r="J1807" s="84">
        <v>146</v>
      </c>
      <c r="K1807" s="84">
        <v>0</v>
      </c>
      <c r="L1807" s="82">
        <v>269617</v>
      </c>
      <c r="M1807" s="82">
        <v>0</v>
      </c>
      <c r="N1807" s="82">
        <v>1846.69</v>
      </c>
      <c r="O1807" s="86" t="s">
        <v>17552</v>
      </c>
      <c r="P1807" s="82">
        <v>12838.93</v>
      </c>
      <c r="Q1807" s="82">
        <v>0</v>
      </c>
      <c r="R1807" s="2">
        <f t="shared" si="56"/>
        <v>269617</v>
      </c>
      <c r="S1807" s="2">
        <f t="shared" si="57"/>
        <v>1846.6917808219177</v>
      </c>
    </row>
    <row r="1808" spans="1:19" x14ac:dyDescent="0.25">
      <c r="A1808" s="85" t="s">
        <v>17596</v>
      </c>
      <c r="B1808" s="85" t="s">
        <v>14556</v>
      </c>
      <c r="C1808" s="85" t="s">
        <v>14557</v>
      </c>
      <c r="D1808" s="85">
        <v>501</v>
      </c>
      <c r="E1808" s="85">
        <v>1</v>
      </c>
      <c r="F1808" s="85" t="s">
        <v>14664</v>
      </c>
      <c r="G1808" s="85" t="s">
        <v>14663</v>
      </c>
      <c r="H1808" s="85" t="s">
        <v>1474</v>
      </c>
      <c r="I1808" s="85" t="s">
        <v>14666</v>
      </c>
      <c r="J1808" s="84">
        <v>109</v>
      </c>
      <c r="K1808" s="84">
        <v>0</v>
      </c>
      <c r="L1808" s="82">
        <v>244660</v>
      </c>
      <c r="M1808" s="82">
        <v>0</v>
      </c>
      <c r="N1808" s="82">
        <v>2244.59</v>
      </c>
      <c r="O1808" s="86" t="s">
        <v>17554</v>
      </c>
      <c r="P1808" s="82">
        <v>-3834.89</v>
      </c>
      <c r="Q1808" s="82">
        <v>0</v>
      </c>
      <c r="R1808" s="2">
        <f t="shared" si="56"/>
        <v>244660</v>
      </c>
      <c r="S1808" s="2">
        <f t="shared" si="57"/>
        <v>2244.5871559633028</v>
      </c>
    </row>
    <row r="1809" spans="1:19" x14ac:dyDescent="0.25">
      <c r="A1809" s="85" t="s">
        <v>17596</v>
      </c>
      <c r="B1809" s="85" t="s">
        <v>14556</v>
      </c>
      <c r="C1809" s="85" t="s">
        <v>14557</v>
      </c>
      <c r="D1809" s="85">
        <v>501</v>
      </c>
      <c r="E1809" s="85">
        <v>1</v>
      </c>
      <c r="F1809" s="85" t="s">
        <v>14664</v>
      </c>
      <c r="G1809" s="85" t="s">
        <v>14663</v>
      </c>
      <c r="H1809" s="85" t="s">
        <v>1475</v>
      </c>
      <c r="I1809" s="85" t="s">
        <v>14665</v>
      </c>
      <c r="J1809" s="84">
        <v>98</v>
      </c>
      <c r="K1809" s="84">
        <v>0</v>
      </c>
      <c r="L1809" s="82">
        <v>282095</v>
      </c>
      <c r="M1809" s="82">
        <v>0</v>
      </c>
      <c r="N1809" s="82">
        <v>2878.52</v>
      </c>
      <c r="O1809" s="86" t="s">
        <v>17554</v>
      </c>
      <c r="P1809" s="82">
        <v>-4421.6400000000003</v>
      </c>
      <c r="Q1809" s="82">
        <v>0</v>
      </c>
      <c r="R1809" s="2">
        <f t="shared" si="56"/>
        <v>282095</v>
      </c>
      <c r="S1809" s="2">
        <f t="shared" si="57"/>
        <v>2878.5204081632655</v>
      </c>
    </row>
    <row r="1810" spans="1:19" x14ac:dyDescent="0.25">
      <c r="A1810" s="85" t="s">
        <v>17596</v>
      </c>
      <c r="B1810" s="85" t="s">
        <v>14556</v>
      </c>
      <c r="C1810" s="85" t="s">
        <v>14557</v>
      </c>
      <c r="D1810" s="85">
        <v>501</v>
      </c>
      <c r="E1810" s="85">
        <v>1</v>
      </c>
      <c r="F1810" s="85" t="s">
        <v>14664</v>
      </c>
      <c r="G1810" s="85" t="s">
        <v>14663</v>
      </c>
      <c r="H1810" s="85" t="s">
        <v>1476</v>
      </c>
      <c r="I1810" s="85" t="s">
        <v>14662</v>
      </c>
      <c r="J1810" s="84">
        <v>74</v>
      </c>
      <c r="K1810" s="84">
        <v>0</v>
      </c>
      <c r="L1810" s="82">
        <v>210083</v>
      </c>
      <c r="M1810" s="82">
        <v>0</v>
      </c>
      <c r="N1810" s="82">
        <v>2838.96</v>
      </c>
      <c r="O1810" s="86" t="s">
        <v>17554</v>
      </c>
      <c r="P1810" s="82">
        <v>-3292.9</v>
      </c>
      <c r="Q1810" s="82">
        <v>0</v>
      </c>
      <c r="R1810" s="2">
        <f t="shared" si="56"/>
        <v>210083</v>
      </c>
      <c r="S1810" s="2">
        <f t="shared" si="57"/>
        <v>2838.9594594594596</v>
      </c>
    </row>
    <row r="1811" spans="1:19" x14ac:dyDescent="0.25">
      <c r="A1811" s="85" t="s">
        <v>17596</v>
      </c>
      <c r="B1811" s="85" t="s">
        <v>14556</v>
      </c>
      <c r="C1811" s="85" t="s">
        <v>14557</v>
      </c>
      <c r="D1811" s="85">
        <v>501</v>
      </c>
      <c r="E1811" s="85">
        <v>1</v>
      </c>
      <c r="F1811" s="85" t="s">
        <v>14661</v>
      </c>
      <c r="G1811" s="85" t="s">
        <v>14660</v>
      </c>
      <c r="H1811" s="85" t="s">
        <v>1477</v>
      </c>
      <c r="I1811" s="85" t="s">
        <v>14659</v>
      </c>
      <c r="J1811" s="84">
        <v>154</v>
      </c>
      <c r="K1811" s="84">
        <v>0</v>
      </c>
      <c r="L1811" s="82">
        <v>319346</v>
      </c>
      <c r="M1811" s="82">
        <v>0</v>
      </c>
      <c r="N1811" s="82">
        <v>2073.6799999999998</v>
      </c>
      <c r="O1811" s="86" t="s">
        <v>17554</v>
      </c>
      <c r="P1811" s="82">
        <v>-5005.5200000000004</v>
      </c>
      <c r="Q1811" s="82">
        <v>0</v>
      </c>
      <c r="R1811" s="2">
        <f t="shared" si="56"/>
        <v>319346</v>
      </c>
      <c r="S1811" s="2">
        <f t="shared" si="57"/>
        <v>2073.6753246753246</v>
      </c>
    </row>
    <row r="1812" spans="1:19" x14ac:dyDescent="0.25">
      <c r="A1812" s="85" t="s">
        <v>17596</v>
      </c>
      <c r="B1812" s="85" t="s">
        <v>14556</v>
      </c>
      <c r="C1812" s="85" t="s">
        <v>14557</v>
      </c>
      <c r="D1812" s="85">
        <v>501</v>
      </c>
      <c r="E1812" s="85">
        <v>1</v>
      </c>
      <c r="F1812" s="85" t="s">
        <v>14656</v>
      </c>
      <c r="G1812" s="85" t="s">
        <v>14655</v>
      </c>
      <c r="H1812" s="85" t="s">
        <v>1478</v>
      </c>
      <c r="I1812" s="85" t="s">
        <v>14658</v>
      </c>
      <c r="J1812" s="84">
        <v>86</v>
      </c>
      <c r="K1812" s="84">
        <v>9</v>
      </c>
      <c r="L1812" s="82">
        <v>292927</v>
      </c>
      <c r="M1812" s="82">
        <v>27751</v>
      </c>
      <c r="N1812" s="82">
        <v>3083.44</v>
      </c>
      <c r="O1812" s="86" t="s">
        <v>17554</v>
      </c>
      <c r="P1812" s="82">
        <v>-4591.43</v>
      </c>
      <c r="Q1812" s="82">
        <v>0</v>
      </c>
      <c r="R1812" s="2">
        <f t="shared" si="56"/>
        <v>265176</v>
      </c>
      <c r="S1812" s="2">
        <f t="shared" si="57"/>
        <v>3083.4418604651164</v>
      </c>
    </row>
    <row r="1813" spans="1:19" x14ac:dyDescent="0.25">
      <c r="A1813" s="85" t="s">
        <v>17596</v>
      </c>
      <c r="B1813" s="85" t="s">
        <v>14556</v>
      </c>
      <c r="C1813" s="85" t="s">
        <v>14557</v>
      </c>
      <c r="D1813" s="85">
        <v>501</v>
      </c>
      <c r="E1813" s="85">
        <v>1</v>
      </c>
      <c r="F1813" s="85" t="s">
        <v>14656</v>
      </c>
      <c r="G1813" s="85" t="s">
        <v>14655</v>
      </c>
      <c r="H1813" s="85" t="s">
        <v>1479</v>
      </c>
      <c r="I1813" s="85" t="s">
        <v>14657</v>
      </c>
      <c r="J1813" s="84">
        <v>190</v>
      </c>
      <c r="K1813" s="84">
        <v>0</v>
      </c>
      <c r="L1813" s="82">
        <v>478899</v>
      </c>
      <c r="M1813" s="82">
        <v>0</v>
      </c>
      <c r="N1813" s="82">
        <v>2520.52</v>
      </c>
      <c r="O1813" s="86" t="s">
        <v>17554</v>
      </c>
      <c r="P1813" s="82">
        <v>-7506.4</v>
      </c>
      <c r="Q1813" s="82">
        <v>0</v>
      </c>
      <c r="R1813" s="2">
        <f t="shared" si="56"/>
        <v>478899</v>
      </c>
      <c r="S1813" s="2">
        <f t="shared" si="57"/>
        <v>2520.5210526315791</v>
      </c>
    </row>
    <row r="1814" spans="1:19" x14ac:dyDescent="0.25">
      <c r="A1814" s="85" t="s">
        <v>17596</v>
      </c>
      <c r="B1814" s="85" t="s">
        <v>14556</v>
      </c>
      <c r="C1814" s="85" t="s">
        <v>14557</v>
      </c>
      <c r="D1814" s="85">
        <v>501</v>
      </c>
      <c r="E1814" s="85">
        <v>1</v>
      </c>
      <c r="F1814" s="85" t="s">
        <v>14656</v>
      </c>
      <c r="G1814" s="85" t="s">
        <v>14655</v>
      </c>
      <c r="H1814" s="85" t="s">
        <v>1480</v>
      </c>
      <c r="I1814" s="85" t="s">
        <v>14654</v>
      </c>
      <c r="J1814" s="84">
        <v>132</v>
      </c>
      <c r="K1814" s="84">
        <v>0</v>
      </c>
      <c r="L1814" s="82">
        <v>338160</v>
      </c>
      <c r="M1814" s="82">
        <v>0</v>
      </c>
      <c r="N1814" s="82">
        <v>2561.8200000000002</v>
      </c>
      <c r="O1814" s="86" t="s">
        <v>17554</v>
      </c>
      <c r="P1814" s="82">
        <v>-5300.42</v>
      </c>
      <c r="Q1814" s="82">
        <v>0</v>
      </c>
      <c r="R1814" s="2">
        <f t="shared" si="56"/>
        <v>338160</v>
      </c>
      <c r="S1814" s="2">
        <f t="shared" si="57"/>
        <v>2561.818181818182</v>
      </c>
    </row>
    <row r="1815" spans="1:19" x14ac:dyDescent="0.25">
      <c r="A1815" s="85" t="s">
        <v>17596</v>
      </c>
      <c r="B1815" s="85" t="s">
        <v>14556</v>
      </c>
      <c r="C1815" s="85" t="s">
        <v>14557</v>
      </c>
      <c r="D1815" s="85">
        <v>501</v>
      </c>
      <c r="E1815" s="85">
        <v>1</v>
      </c>
      <c r="F1815" s="85" t="s">
        <v>14653</v>
      </c>
      <c r="G1815" s="85" t="s">
        <v>14652</v>
      </c>
      <c r="H1815" s="85" t="s">
        <v>1481</v>
      </c>
      <c r="I1815" s="85" t="s">
        <v>14651</v>
      </c>
      <c r="J1815" s="84">
        <v>51</v>
      </c>
      <c r="K1815" s="84">
        <v>0</v>
      </c>
      <c r="L1815" s="82">
        <v>97811</v>
      </c>
      <c r="M1815" s="82">
        <v>0</v>
      </c>
      <c r="N1815" s="82">
        <v>1917.86</v>
      </c>
      <c r="O1815" s="86" t="s">
        <v>17552</v>
      </c>
      <c r="P1815" s="82">
        <v>4657.6899999999996</v>
      </c>
      <c r="Q1815" s="82">
        <v>0</v>
      </c>
      <c r="R1815" s="2">
        <f t="shared" si="56"/>
        <v>97811</v>
      </c>
      <c r="S1815" s="2">
        <f t="shared" si="57"/>
        <v>1917.8627450980391</v>
      </c>
    </row>
    <row r="1816" spans="1:19" x14ac:dyDescent="0.25">
      <c r="A1816" s="85" t="s">
        <v>17596</v>
      </c>
      <c r="B1816" s="85" t="s">
        <v>14556</v>
      </c>
      <c r="C1816" s="85" t="s">
        <v>14557</v>
      </c>
      <c r="D1816" s="85">
        <v>501</v>
      </c>
      <c r="E1816" s="85">
        <v>1</v>
      </c>
      <c r="F1816" s="85" t="s">
        <v>14650</v>
      </c>
      <c r="G1816" s="85" t="s">
        <v>14649</v>
      </c>
      <c r="H1816" s="85" t="s">
        <v>1482</v>
      </c>
      <c r="I1816" s="85" t="s">
        <v>14648</v>
      </c>
      <c r="J1816" s="84">
        <v>90</v>
      </c>
      <c r="K1816" s="84">
        <v>0</v>
      </c>
      <c r="L1816" s="82">
        <v>173950</v>
      </c>
      <c r="M1816" s="82">
        <v>0</v>
      </c>
      <c r="N1816" s="82">
        <v>1932.78</v>
      </c>
      <c r="O1816" s="86" t="s">
        <v>17554</v>
      </c>
      <c r="P1816" s="82">
        <v>-2726.53</v>
      </c>
      <c r="Q1816" s="82">
        <v>0</v>
      </c>
      <c r="R1816" s="2">
        <f t="shared" si="56"/>
        <v>173950</v>
      </c>
      <c r="S1816" s="2">
        <f t="shared" si="57"/>
        <v>1932.7777777777778</v>
      </c>
    </row>
    <row r="1817" spans="1:19" x14ac:dyDescent="0.25">
      <c r="A1817" s="85" t="s">
        <v>17596</v>
      </c>
      <c r="B1817" s="85" t="s">
        <v>14556</v>
      </c>
      <c r="C1817" s="85" t="s">
        <v>14557</v>
      </c>
      <c r="D1817" s="85">
        <v>501</v>
      </c>
      <c r="E1817" s="85">
        <v>1</v>
      </c>
      <c r="F1817" s="85" t="s">
        <v>14647</v>
      </c>
      <c r="G1817" s="85" t="s">
        <v>14646</v>
      </c>
      <c r="H1817" s="85" t="s">
        <v>1483</v>
      </c>
      <c r="I1817" s="85" t="s">
        <v>14645</v>
      </c>
      <c r="J1817" s="84">
        <v>105</v>
      </c>
      <c r="K1817" s="84">
        <v>0</v>
      </c>
      <c r="L1817" s="82">
        <v>197972</v>
      </c>
      <c r="M1817" s="82">
        <v>0</v>
      </c>
      <c r="N1817" s="82">
        <v>1885.45</v>
      </c>
      <c r="O1817" s="86" t="s">
        <v>17554</v>
      </c>
      <c r="P1817" s="82">
        <v>-3103.07</v>
      </c>
      <c r="Q1817" s="82">
        <v>0</v>
      </c>
      <c r="R1817" s="2">
        <f t="shared" si="56"/>
        <v>197972</v>
      </c>
      <c r="S1817" s="2">
        <f t="shared" si="57"/>
        <v>1885.4476190476191</v>
      </c>
    </row>
    <row r="1818" spans="1:19" x14ac:dyDescent="0.25">
      <c r="A1818" s="85" t="s">
        <v>17596</v>
      </c>
      <c r="B1818" s="85" t="s">
        <v>14556</v>
      </c>
      <c r="C1818" s="85" t="s">
        <v>14557</v>
      </c>
      <c r="D1818" s="85">
        <v>501</v>
      </c>
      <c r="E1818" s="85">
        <v>1</v>
      </c>
      <c r="F1818" s="85" t="s">
        <v>14642</v>
      </c>
      <c r="G1818" s="85" t="s">
        <v>14641</v>
      </c>
      <c r="H1818" s="85" t="s">
        <v>1484</v>
      </c>
      <c r="I1818" s="85" t="s">
        <v>14644</v>
      </c>
      <c r="J1818" s="84">
        <v>41</v>
      </c>
      <c r="K1818" s="84">
        <v>0</v>
      </c>
      <c r="L1818" s="82">
        <v>80020</v>
      </c>
      <c r="M1818" s="82">
        <v>0</v>
      </c>
      <c r="N1818" s="82">
        <v>1951.71</v>
      </c>
      <c r="O1818" s="86" t="s">
        <v>17552</v>
      </c>
      <c r="P1818" s="82">
        <v>3810.45</v>
      </c>
      <c r="Q1818" s="82">
        <v>0</v>
      </c>
      <c r="R1818" s="2">
        <f t="shared" si="56"/>
        <v>80020</v>
      </c>
      <c r="S1818" s="2">
        <f t="shared" si="57"/>
        <v>1951.7073170731708</v>
      </c>
    </row>
    <row r="1819" spans="1:19" x14ac:dyDescent="0.25">
      <c r="A1819" s="85" t="s">
        <v>17596</v>
      </c>
      <c r="B1819" s="85" t="s">
        <v>14556</v>
      </c>
      <c r="C1819" s="85" t="s">
        <v>14557</v>
      </c>
      <c r="D1819" s="85">
        <v>501</v>
      </c>
      <c r="E1819" s="85">
        <v>1</v>
      </c>
      <c r="F1819" s="85" t="s">
        <v>14642</v>
      </c>
      <c r="G1819" s="85" t="s">
        <v>14641</v>
      </c>
      <c r="H1819" s="85" t="s">
        <v>1485</v>
      </c>
      <c r="I1819" s="85" t="s">
        <v>18111</v>
      </c>
      <c r="J1819" s="84">
        <v>50</v>
      </c>
      <c r="K1819" s="84">
        <v>0</v>
      </c>
      <c r="L1819" s="82">
        <v>121357</v>
      </c>
      <c r="M1819" s="82">
        <v>0</v>
      </c>
      <c r="N1819" s="82">
        <v>2427.14</v>
      </c>
      <c r="O1819" s="86" t="s">
        <v>17552</v>
      </c>
      <c r="P1819" s="82">
        <v>5778.93</v>
      </c>
      <c r="Q1819" s="82">
        <v>0</v>
      </c>
      <c r="R1819" s="2">
        <f t="shared" si="56"/>
        <v>121357</v>
      </c>
      <c r="S1819" s="2">
        <f t="shared" si="57"/>
        <v>2427.14</v>
      </c>
    </row>
    <row r="1820" spans="1:19" x14ac:dyDescent="0.25">
      <c r="A1820" s="85" t="s">
        <v>17596</v>
      </c>
      <c r="B1820" s="85" t="s">
        <v>14556</v>
      </c>
      <c r="C1820" s="85" t="s">
        <v>14557</v>
      </c>
      <c r="D1820" s="85">
        <v>501</v>
      </c>
      <c r="E1820" s="85">
        <v>1</v>
      </c>
      <c r="F1820" s="85" t="s">
        <v>14642</v>
      </c>
      <c r="G1820" s="85" t="s">
        <v>14641</v>
      </c>
      <c r="H1820" s="85" t="s">
        <v>1486</v>
      </c>
      <c r="I1820" s="85" t="s">
        <v>14643</v>
      </c>
      <c r="J1820" s="84">
        <v>110</v>
      </c>
      <c r="K1820" s="84">
        <v>0</v>
      </c>
      <c r="L1820" s="82">
        <v>262760</v>
      </c>
      <c r="M1820" s="82">
        <v>0</v>
      </c>
      <c r="N1820" s="82">
        <v>2388.73</v>
      </c>
      <c r="O1820" s="86" t="s">
        <v>17552</v>
      </c>
      <c r="P1820" s="82">
        <v>12512.4</v>
      </c>
      <c r="Q1820" s="82">
        <v>0</v>
      </c>
      <c r="R1820" s="2">
        <f t="shared" si="56"/>
        <v>262760</v>
      </c>
      <c r="S1820" s="2">
        <f t="shared" si="57"/>
        <v>2388.7272727272725</v>
      </c>
    </row>
    <row r="1821" spans="1:19" x14ac:dyDescent="0.25">
      <c r="A1821" s="85" t="s">
        <v>17596</v>
      </c>
      <c r="B1821" s="85" t="s">
        <v>14556</v>
      </c>
      <c r="C1821" s="85" t="s">
        <v>14557</v>
      </c>
      <c r="D1821" s="85">
        <v>501</v>
      </c>
      <c r="E1821" s="85">
        <v>1</v>
      </c>
      <c r="F1821" s="85" t="s">
        <v>14642</v>
      </c>
      <c r="G1821" s="85" t="s">
        <v>14641</v>
      </c>
      <c r="H1821" s="85" t="s">
        <v>1487</v>
      </c>
      <c r="I1821" s="85" t="s">
        <v>14640</v>
      </c>
      <c r="J1821" s="84">
        <v>21</v>
      </c>
      <c r="K1821" s="84">
        <v>0</v>
      </c>
      <c r="L1821" s="82">
        <v>50970</v>
      </c>
      <c r="M1821" s="82">
        <v>0</v>
      </c>
      <c r="N1821" s="82">
        <v>2427.14</v>
      </c>
      <c r="O1821" s="86" t="s">
        <v>17552</v>
      </c>
      <c r="P1821" s="82">
        <v>2427.15</v>
      </c>
      <c r="Q1821" s="82">
        <v>0</v>
      </c>
      <c r="R1821" s="2">
        <f t="shared" si="56"/>
        <v>50970</v>
      </c>
      <c r="S1821" s="2">
        <f t="shared" si="57"/>
        <v>2427.1428571428573</v>
      </c>
    </row>
    <row r="1822" spans="1:19" x14ac:dyDescent="0.25">
      <c r="A1822" s="85" t="s">
        <v>17596</v>
      </c>
      <c r="B1822" s="85" t="s">
        <v>14556</v>
      </c>
      <c r="C1822" s="85" t="s">
        <v>14557</v>
      </c>
      <c r="D1822" s="85">
        <v>501</v>
      </c>
      <c r="E1822" s="85">
        <v>1</v>
      </c>
      <c r="F1822" s="85" t="s">
        <v>14642</v>
      </c>
      <c r="G1822" s="85" t="s">
        <v>14641</v>
      </c>
      <c r="H1822" s="85" t="s">
        <v>17602</v>
      </c>
      <c r="I1822" s="85" t="s">
        <v>17603</v>
      </c>
      <c r="J1822" s="84">
        <v>4</v>
      </c>
      <c r="K1822" s="84">
        <v>0</v>
      </c>
      <c r="L1822" s="82">
        <v>8192</v>
      </c>
      <c r="M1822" s="82">
        <v>0</v>
      </c>
      <c r="N1822" s="82">
        <v>2048</v>
      </c>
      <c r="O1822" s="86" t="s">
        <v>17552</v>
      </c>
      <c r="P1822" s="82">
        <v>390.1</v>
      </c>
      <c r="Q1822" s="82">
        <v>0</v>
      </c>
      <c r="R1822" s="2">
        <f t="shared" si="56"/>
        <v>8192</v>
      </c>
      <c r="S1822" s="2">
        <f t="shared" si="57"/>
        <v>2048</v>
      </c>
    </row>
    <row r="1823" spans="1:19" x14ac:dyDescent="0.25">
      <c r="A1823" s="85" t="s">
        <v>17596</v>
      </c>
      <c r="B1823" s="85" t="s">
        <v>14556</v>
      </c>
      <c r="C1823" s="85" t="s">
        <v>14557</v>
      </c>
      <c r="D1823" s="85">
        <v>501</v>
      </c>
      <c r="E1823" s="85">
        <v>1</v>
      </c>
      <c r="F1823" s="85" t="s">
        <v>14642</v>
      </c>
      <c r="G1823" s="85" t="s">
        <v>14641</v>
      </c>
      <c r="H1823" s="85" t="s">
        <v>18642</v>
      </c>
      <c r="I1823" s="85" t="s">
        <v>18643</v>
      </c>
      <c r="J1823" s="84">
        <v>1</v>
      </c>
      <c r="K1823" s="84">
        <v>0</v>
      </c>
      <c r="L1823" s="82">
        <v>2459</v>
      </c>
      <c r="M1823" s="82">
        <v>0</v>
      </c>
      <c r="N1823" s="82">
        <v>2459</v>
      </c>
      <c r="O1823" s="86" t="s">
        <v>17552</v>
      </c>
      <c r="P1823" s="82">
        <v>117.11</v>
      </c>
      <c r="Q1823" s="82">
        <v>0</v>
      </c>
      <c r="R1823" s="2">
        <f t="shared" si="56"/>
        <v>2459</v>
      </c>
      <c r="S1823" s="2">
        <f t="shared" si="57"/>
        <v>2459</v>
      </c>
    </row>
    <row r="1824" spans="1:19" x14ac:dyDescent="0.25">
      <c r="A1824" s="85" t="s">
        <v>17596</v>
      </c>
      <c r="B1824" s="85" t="s">
        <v>14556</v>
      </c>
      <c r="C1824" s="85" t="s">
        <v>14557</v>
      </c>
      <c r="D1824" s="85">
        <v>501</v>
      </c>
      <c r="E1824" s="85">
        <v>1</v>
      </c>
      <c r="F1824" s="85" t="s">
        <v>14637</v>
      </c>
      <c r="G1824" s="85" t="s">
        <v>14636</v>
      </c>
      <c r="H1824" s="85" t="s">
        <v>1488</v>
      </c>
      <c r="I1824" s="85" t="s">
        <v>14639</v>
      </c>
      <c r="J1824" s="84">
        <v>80</v>
      </c>
      <c r="K1824" s="84">
        <v>0</v>
      </c>
      <c r="L1824" s="82">
        <v>245170</v>
      </c>
      <c r="M1824" s="82">
        <v>0</v>
      </c>
      <c r="N1824" s="82">
        <v>3064.62</v>
      </c>
      <c r="O1824" s="86" t="s">
        <v>17552</v>
      </c>
      <c r="P1824" s="82">
        <v>11674.81</v>
      </c>
      <c r="Q1824" s="82">
        <v>0</v>
      </c>
      <c r="R1824" s="2">
        <f t="shared" si="56"/>
        <v>245170</v>
      </c>
      <c r="S1824" s="2">
        <f t="shared" si="57"/>
        <v>3064.625</v>
      </c>
    </row>
    <row r="1825" spans="1:19" x14ac:dyDescent="0.25">
      <c r="A1825" s="85" t="s">
        <v>17596</v>
      </c>
      <c r="B1825" s="85" t="s">
        <v>14556</v>
      </c>
      <c r="C1825" s="85" t="s">
        <v>14557</v>
      </c>
      <c r="D1825" s="85">
        <v>501</v>
      </c>
      <c r="E1825" s="85">
        <v>1</v>
      </c>
      <c r="F1825" s="85" t="s">
        <v>14637</v>
      </c>
      <c r="G1825" s="85" t="s">
        <v>14636</v>
      </c>
      <c r="H1825" s="85" t="s">
        <v>1489</v>
      </c>
      <c r="I1825" s="85" t="s">
        <v>14638</v>
      </c>
      <c r="J1825" s="84">
        <v>108</v>
      </c>
      <c r="K1825" s="84">
        <v>0</v>
      </c>
      <c r="L1825" s="82">
        <v>278015</v>
      </c>
      <c r="M1825" s="82">
        <v>0</v>
      </c>
      <c r="N1825" s="82">
        <v>2574.21</v>
      </c>
      <c r="O1825" s="86" t="s">
        <v>17552</v>
      </c>
      <c r="P1825" s="82">
        <v>13238.82</v>
      </c>
      <c r="Q1825" s="82">
        <v>0</v>
      </c>
      <c r="R1825" s="2">
        <f t="shared" si="56"/>
        <v>278015</v>
      </c>
      <c r="S1825" s="2">
        <f t="shared" si="57"/>
        <v>2574.212962962963</v>
      </c>
    </row>
    <row r="1826" spans="1:19" x14ac:dyDescent="0.25">
      <c r="A1826" s="85" t="s">
        <v>17596</v>
      </c>
      <c r="B1826" s="85" t="s">
        <v>14556</v>
      </c>
      <c r="C1826" s="85" t="s">
        <v>14557</v>
      </c>
      <c r="D1826" s="85">
        <v>501</v>
      </c>
      <c r="E1826" s="85">
        <v>1</v>
      </c>
      <c r="F1826" s="85" t="s">
        <v>14637</v>
      </c>
      <c r="G1826" s="85" t="s">
        <v>14636</v>
      </c>
      <c r="H1826" s="85" t="s">
        <v>1490</v>
      </c>
      <c r="I1826" s="85" t="s">
        <v>14635</v>
      </c>
      <c r="J1826" s="84">
        <v>100</v>
      </c>
      <c r="K1826" s="84">
        <v>0</v>
      </c>
      <c r="L1826" s="82">
        <v>261955</v>
      </c>
      <c r="M1826" s="82">
        <v>0</v>
      </c>
      <c r="N1826" s="82">
        <v>2619.5500000000002</v>
      </c>
      <c r="O1826" s="86" t="s">
        <v>17552</v>
      </c>
      <c r="P1826" s="82">
        <v>12474.04</v>
      </c>
      <c r="Q1826" s="82">
        <v>0</v>
      </c>
      <c r="R1826" s="2">
        <f t="shared" si="56"/>
        <v>261955</v>
      </c>
      <c r="S1826" s="2">
        <f t="shared" si="57"/>
        <v>2619.5500000000002</v>
      </c>
    </row>
    <row r="1827" spans="1:19" x14ac:dyDescent="0.25">
      <c r="A1827" s="85" t="s">
        <v>17596</v>
      </c>
      <c r="B1827" s="85" t="s">
        <v>14556</v>
      </c>
      <c r="C1827" s="85" t="s">
        <v>14557</v>
      </c>
      <c r="D1827" s="85">
        <v>501</v>
      </c>
      <c r="E1827" s="85">
        <v>1</v>
      </c>
      <c r="F1827" s="85" t="s">
        <v>14632</v>
      </c>
      <c r="G1827" s="85" t="s">
        <v>14415</v>
      </c>
      <c r="H1827" s="85" t="s">
        <v>1491</v>
      </c>
      <c r="I1827" s="85" t="s">
        <v>14634</v>
      </c>
      <c r="J1827" s="84">
        <v>179</v>
      </c>
      <c r="K1827" s="84">
        <v>0</v>
      </c>
      <c r="L1827" s="82">
        <v>435542</v>
      </c>
      <c r="M1827" s="82">
        <v>0</v>
      </c>
      <c r="N1827" s="82">
        <v>2433.1999999999998</v>
      </c>
      <c r="O1827" s="86" t="s">
        <v>17552</v>
      </c>
      <c r="P1827" s="82">
        <v>20740.099999999999</v>
      </c>
      <c r="Q1827" s="82">
        <v>0</v>
      </c>
      <c r="R1827" s="2">
        <f t="shared" si="56"/>
        <v>435542</v>
      </c>
      <c r="S1827" s="2">
        <f t="shared" si="57"/>
        <v>2433.1955307262569</v>
      </c>
    </row>
    <row r="1828" spans="1:19" x14ac:dyDescent="0.25">
      <c r="A1828" s="85" t="s">
        <v>17596</v>
      </c>
      <c r="B1828" s="85" t="s">
        <v>14556</v>
      </c>
      <c r="C1828" s="85" t="s">
        <v>14557</v>
      </c>
      <c r="D1828" s="85">
        <v>501</v>
      </c>
      <c r="E1828" s="85">
        <v>1</v>
      </c>
      <c r="F1828" s="85" t="s">
        <v>14632</v>
      </c>
      <c r="G1828" s="85" t="s">
        <v>14415</v>
      </c>
      <c r="H1828" s="85" t="s">
        <v>1492</v>
      </c>
      <c r="I1828" s="85" t="s">
        <v>14633</v>
      </c>
      <c r="J1828" s="84">
        <v>193</v>
      </c>
      <c r="K1828" s="84">
        <v>0</v>
      </c>
      <c r="L1828" s="82">
        <v>622289</v>
      </c>
      <c r="M1828" s="82">
        <v>0</v>
      </c>
      <c r="N1828" s="82">
        <v>3224.3</v>
      </c>
      <c r="O1828" s="86" t="s">
        <v>17552</v>
      </c>
      <c r="P1828" s="82">
        <v>29632.799999999999</v>
      </c>
      <c r="Q1828" s="82">
        <v>0</v>
      </c>
      <c r="R1828" s="2">
        <f t="shared" si="56"/>
        <v>622289</v>
      </c>
      <c r="S1828" s="2">
        <f t="shared" si="57"/>
        <v>3224.2953367875648</v>
      </c>
    </row>
    <row r="1829" spans="1:19" x14ac:dyDescent="0.25">
      <c r="A1829" s="85" t="s">
        <v>17596</v>
      </c>
      <c r="B1829" s="85" t="s">
        <v>14556</v>
      </c>
      <c r="C1829" s="85" t="s">
        <v>14557</v>
      </c>
      <c r="D1829" s="85">
        <v>501</v>
      </c>
      <c r="E1829" s="85">
        <v>1</v>
      </c>
      <c r="F1829" s="85" t="s">
        <v>14632</v>
      </c>
      <c r="G1829" s="85" t="s">
        <v>14415</v>
      </c>
      <c r="H1829" s="85" t="s">
        <v>1493</v>
      </c>
      <c r="I1829" s="85" t="s">
        <v>14631</v>
      </c>
      <c r="J1829" s="84">
        <v>51</v>
      </c>
      <c r="K1829" s="84">
        <v>0</v>
      </c>
      <c r="L1829" s="82">
        <v>138880</v>
      </c>
      <c r="M1829" s="82">
        <v>0</v>
      </c>
      <c r="N1829" s="82">
        <v>2723.14</v>
      </c>
      <c r="O1829" s="86" t="s">
        <v>17552</v>
      </c>
      <c r="P1829" s="82">
        <v>6613.33</v>
      </c>
      <c r="Q1829" s="82">
        <v>0</v>
      </c>
      <c r="R1829" s="2">
        <f t="shared" si="56"/>
        <v>138880</v>
      </c>
      <c r="S1829" s="2">
        <f t="shared" si="57"/>
        <v>2723.1372549019607</v>
      </c>
    </row>
    <row r="1830" spans="1:19" x14ac:dyDescent="0.25">
      <c r="A1830" s="85" t="s">
        <v>17596</v>
      </c>
      <c r="B1830" s="85" t="s">
        <v>14556</v>
      </c>
      <c r="C1830" s="85" t="s">
        <v>14557</v>
      </c>
      <c r="D1830" s="85">
        <v>501</v>
      </c>
      <c r="E1830" s="85">
        <v>1</v>
      </c>
      <c r="F1830" s="85" t="s">
        <v>14632</v>
      </c>
      <c r="G1830" s="85" t="s">
        <v>14415</v>
      </c>
      <c r="H1830" s="85" t="s">
        <v>18897</v>
      </c>
      <c r="I1830" s="85" t="s">
        <v>18898</v>
      </c>
      <c r="J1830" s="84">
        <v>6</v>
      </c>
      <c r="K1830" s="84">
        <v>0</v>
      </c>
      <c r="L1830" s="82">
        <v>12599</v>
      </c>
      <c r="M1830" s="82">
        <v>0</v>
      </c>
      <c r="N1830" s="82">
        <v>2099.83</v>
      </c>
      <c r="O1830" s="86" t="s">
        <v>17552</v>
      </c>
      <c r="P1830" s="82">
        <v>599.94000000000005</v>
      </c>
      <c r="Q1830" s="82">
        <v>0</v>
      </c>
      <c r="R1830" s="2">
        <f t="shared" si="56"/>
        <v>12599</v>
      </c>
      <c r="S1830" s="2">
        <f t="shared" si="57"/>
        <v>2099.8333333333335</v>
      </c>
    </row>
    <row r="1831" spans="1:19" x14ac:dyDescent="0.25">
      <c r="A1831" s="85" t="s">
        <v>17596</v>
      </c>
      <c r="B1831" s="85" t="s">
        <v>14556</v>
      </c>
      <c r="C1831" s="85" t="s">
        <v>14557</v>
      </c>
      <c r="D1831" s="85">
        <v>501</v>
      </c>
      <c r="E1831" s="85">
        <v>1</v>
      </c>
      <c r="F1831" s="85" t="s">
        <v>14629</v>
      </c>
      <c r="G1831" s="85" t="s">
        <v>14628</v>
      </c>
      <c r="H1831" s="85" t="s">
        <v>1494</v>
      </c>
      <c r="I1831" s="85" t="s">
        <v>14630</v>
      </c>
      <c r="J1831" s="84">
        <v>149</v>
      </c>
      <c r="K1831" s="84">
        <v>0</v>
      </c>
      <c r="L1831" s="82">
        <v>359774</v>
      </c>
      <c r="M1831" s="82">
        <v>0</v>
      </c>
      <c r="N1831" s="82">
        <v>2414.59</v>
      </c>
      <c r="O1831" s="86" t="s">
        <v>17552</v>
      </c>
      <c r="P1831" s="82">
        <v>17132.11</v>
      </c>
      <c r="Q1831" s="82">
        <v>0</v>
      </c>
      <c r="R1831" s="2">
        <f t="shared" si="56"/>
        <v>359774</v>
      </c>
      <c r="S1831" s="2">
        <f t="shared" si="57"/>
        <v>2414.5906040268455</v>
      </c>
    </row>
    <row r="1832" spans="1:19" x14ac:dyDescent="0.25">
      <c r="A1832" s="85" t="s">
        <v>17596</v>
      </c>
      <c r="B1832" s="85" t="s">
        <v>14556</v>
      </c>
      <c r="C1832" s="85" t="s">
        <v>14557</v>
      </c>
      <c r="D1832" s="85">
        <v>501</v>
      </c>
      <c r="E1832" s="85">
        <v>1</v>
      </c>
      <c r="F1832" s="85" t="s">
        <v>14629</v>
      </c>
      <c r="G1832" s="85" t="s">
        <v>14628</v>
      </c>
      <c r="H1832" s="85" t="s">
        <v>1495</v>
      </c>
      <c r="I1832" s="85" t="s">
        <v>14627</v>
      </c>
      <c r="J1832" s="84">
        <v>104</v>
      </c>
      <c r="K1832" s="84">
        <v>0</v>
      </c>
      <c r="L1832" s="82">
        <v>224147</v>
      </c>
      <c r="M1832" s="82">
        <v>0</v>
      </c>
      <c r="N1832" s="82">
        <v>2155.2600000000002</v>
      </c>
      <c r="O1832" s="86" t="s">
        <v>17552</v>
      </c>
      <c r="P1832" s="82">
        <v>10673.67</v>
      </c>
      <c r="Q1832" s="82">
        <v>0</v>
      </c>
      <c r="R1832" s="2">
        <f t="shared" si="56"/>
        <v>224147</v>
      </c>
      <c r="S1832" s="2">
        <f t="shared" si="57"/>
        <v>2155.2596153846152</v>
      </c>
    </row>
    <row r="1833" spans="1:19" x14ac:dyDescent="0.25">
      <c r="A1833" s="85" t="s">
        <v>17596</v>
      </c>
      <c r="B1833" s="85" t="s">
        <v>14556</v>
      </c>
      <c r="C1833" s="85" t="s">
        <v>14557</v>
      </c>
      <c r="D1833" s="85">
        <v>501</v>
      </c>
      <c r="E1833" s="85">
        <v>1</v>
      </c>
      <c r="F1833" s="85" t="s">
        <v>14626</v>
      </c>
      <c r="G1833" s="85" t="s">
        <v>14625</v>
      </c>
      <c r="H1833" s="85" t="s">
        <v>1496</v>
      </c>
      <c r="I1833" s="85" t="s">
        <v>14624</v>
      </c>
      <c r="J1833" s="84">
        <v>132</v>
      </c>
      <c r="K1833" s="84">
        <v>0</v>
      </c>
      <c r="L1833" s="82">
        <v>222655</v>
      </c>
      <c r="M1833" s="82">
        <v>0</v>
      </c>
      <c r="N1833" s="82">
        <v>1686.78</v>
      </c>
      <c r="O1833" s="86" t="s">
        <v>17554</v>
      </c>
      <c r="P1833" s="82">
        <v>-3489.95</v>
      </c>
      <c r="Q1833" s="82">
        <v>0</v>
      </c>
      <c r="R1833" s="2">
        <f t="shared" si="56"/>
        <v>222655</v>
      </c>
      <c r="S1833" s="2">
        <f t="shared" si="57"/>
        <v>1686.780303030303</v>
      </c>
    </row>
    <row r="1834" spans="1:19" x14ac:dyDescent="0.25">
      <c r="A1834" s="85" t="s">
        <v>17596</v>
      </c>
      <c r="B1834" s="85" t="s">
        <v>14556</v>
      </c>
      <c r="C1834" s="85" t="s">
        <v>14557</v>
      </c>
      <c r="D1834" s="85">
        <v>501</v>
      </c>
      <c r="E1834" s="85">
        <v>1</v>
      </c>
      <c r="F1834" s="85" t="s">
        <v>14623</v>
      </c>
      <c r="G1834" s="85" t="s">
        <v>14622</v>
      </c>
      <c r="H1834" s="85" t="s">
        <v>1497</v>
      </c>
      <c r="I1834" s="85" t="s">
        <v>14621</v>
      </c>
      <c r="J1834" s="84">
        <v>214</v>
      </c>
      <c r="K1834" s="84">
        <v>0</v>
      </c>
      <c r="L1834" s="82">
        <v>433869</v>
      </c>
      <c r="M1834" s="82">
        <v>0</v>
      </c>
      <c r="N1834" s="82">
        <v>2027.43</v>
      </c>
      <c r="O1834" s="86" t="s">
        <v>17554</v>
      </c>
      <c r="P1834" s="82">
        <v>-6800.6</v>
      </c>
      <c r="Q1834" s="82">
        <v>0</v>
      </c>
      <c r="R1834" s="2">
        <f t="shared" si="56"/>
        <v>433869</v>
      </c>
      <c r="S1834" s="2">
        <f t="shared" si="57"/>
        <v>2027.4252336448599</v>
      </c>
    </row>
    <row r="1835" spans="1:19" x14ac:dyDescent="0.25">
      <c r="A1835" s="85" t="s">
        <v>17596</v>
      </c>
      <c r="B1835" s="85" t="s">
        <v>14556</v>
      </c>
      <c r="C1835" s="85" t="s">
        <v>14557</v>
      </c>
      <c r="D1835" s="85">
        <v>501</v>
      </c>
      <c r="E1835" s="85">
        <v>1</v>
      </c>
      <c r="F1835" s="85" t="s">
        <v>14618</v>
      </c>
      <c r="G1835" s="85" t="s">
        <v>14617</v>
      </c>
      <c r="H1835" s="85" t="s">
        <v>1498</v>
      </c>
      <c r="I1835" s="85" t="s">
        <v>14620</v>
      </c>
      <c r="J1835" s="84">
        <v>150</v>
      </c>
      <c r="K1835" s="84">
        <v>0</v>
      </c>
      <c r="L1835" s="82">
        <v>392955</v>
      </c>
      <c r="M1835" s="82">
        <v>0</v>
      </c>
      <c r="N1835" s="82">
        <v>2619.6999999999998</v>
      </c>
      <c r="O1835" s="86" t="s">
        <v>17552</v>
      </c>
      <c r="P1835" s="82">
        <v>18712.150000000001</v>
      </c>
      <c r="Q1835" s="82">
        <v>0</v>
      </c>
      <c r="R1835" s="2">
        <f t="shared" si="56"/>
        <v>392955</v>
      </c>
      <c r="S1835" s="2">
        <f t="shared" si="57"/>
        <v>2619.6999999999998</v>
      </c>
    </row>
    <row r="1836" spans="1:19" x14ac:dyDescent="0.25">
      <c r="A1836" s="85" t="s">
        <v>17596</v>
      </c>
      <c r="B1836" s="85" t="s">
        <v>14556</v>
      </c>
      <c r="C1836" s="85" t="s">
        <v>14557</v>
      </c>
      <c r="D1836" s="85">
        <v>501</v>
      </c>
      <c r="E1836" s="85">
        <v>1</v>
      </c>
      <c r="F1836" s="85" t="s">
        <v>14618</v>
      </c>
      <c r="G1836" s="85" t="s">
        <v>14617</v>
      </c>
      <c r="H1836" s="85" t="s">
        <v>1499</v>
      </c>
      <c r="I1836" s="85" t="s">
        <v>14619</v>
      </c>
      <c r="J1836" s="84">
        <v>30</v>
      </c>
      <c r="K1836" s="84">
        <v>0</v>
      </c>
      <c r="L1836" s="82">
        <v>93915</v>
      </c>
      <c r="M1836" s="82">
        <v>0</v>
      </c>
      <c r="N1836" s="82">
        <v>3130.5</v>
      </c>
      <c r="O1836" s="86" t="s">
        <v>17552</v>
      </c>
      <c r="P1836" s="82">
        <v>4472.12</v>
      </c>
      <c r="Q1836" s="82">
        <v>0</v>
      </c>
      <c r="R1836" s="2">
        <f t="shared" si="56"/>
        <v>93915</v>
      </c>
      <c r="S1836" s="2">
        <f t="shared" si="57"/>
        <v>3130.5</v>
      </c>
    </row>
    <row r="1837" spans="1:19" x14ac:dyDescent="0.25">
      <c r="A1837" s="85" t="s">
        <v>17596</v>
      </c>
      <c r="B1837" s="85" t="s">
        <v>14556</v>
      </c>
      <c r="C1837" s="85" t="s">
        <v>14557</v>
      </c>
      <c r="D1837" s="85">
        <v>501</v>
      </c>
      <c r="E1837" s="85">
        <v>1</v>
      </c>
      <c r="F1837" s="85" t="s">
        <v>14618</v>
      </c>
      <c r="G1837" s="85" t="s">
        <v>14617</v>
      </c>
      <c r="H1837" s="85" t="s">
        <v>1500</v>
      </c>
      <c r="I1837" s="85" t="s">
        <v>14616</v>
      </c>
      <c r="J1837" s="84">
        <v>100</v>
      </c>
      <c r="K1837" s="84">
        <v>0</v>
      </c>
      <c r="L1837" s="82">
        <v>281201</v>
      </c>
      <c r="M1837" s="82">
        <v>0</v>
      </c>
      <c r="N1837" s="82">
        <v>2812.01</v>
      </c>
      <c r="O1837" s="86" t="s">
        <v>17552</v>
      </c>
      <c r="P1837" s="82">
        <v>13390.54</v>
      </c>
      <c r="Q1837" s="82">
        <v>0</v>
      </c>
      <c r="R1837" s="2">
        <f t="shared" si="56"/>
        <v>281201</v>
      </c>
      <c r="S1837" s="2">
        <f t="shared" si="57"/>
        <v>2812.01</v>
      </c>
    </row>
    <row r="1838" spans="1:19" x14ac:dyDescent="0.25">
      <c r="A1838" s="85" t="s">
        <v>17596</v>
      </c>
      <c r="B1838" s="85" t="s">
        <v>14556</v>
      </c>
      <c r="C1838" s="85" t="s">
        <v>14557</v>
      </c>
      <c r="D1838" s="85">
        <v>501</v>
      </c>
      <c r="E1838" s="85">
        <v>1</v>
      </c>
      <c r="F1838" s="85" t="s">
        <v>14614</v>
      </c>
      <c r="G1838" s="85" t="s">
        <v>14613</v>
      </c>
      <c r="H1838" s="85" t="s">
        <v>1501</v>
      </c>
      <c r="I1838" s="85" t="s">
        <v>14615</v>
      </c>
      <c r="J1838" s="84">
        <v>187</v>
      </c>
      <c r="K1838" s="84">
        <v>2</v>
      </c>
      <c r="L1838" s="82">
        <v>645054</v>
      </c>
      <c r="M1838" s="82">
        <v>6826</v>
      </c>
      <c r="N1838" s="82">
        <v>3412.98</v>
      </c>
      <c r="O1838" s="86" t="s">
        <v>17554</v>
      </c>
      <c r="P1838" s="82">
        <v>-10110.780000000001</v>
      </c>
      <c r="Q1838" s="82">
        <v>0</v>
      </c>
      <c r="R1838" s="2">
        <f t="shared" si="56"/>
        <v>638228</v>
      </c>
      <c r="S1838" s="2">
        <f t="shared" si="57"/>
        <v>3412.9839572192514</v>
      </c>
    </row>
    <row r="1839" spans="1:19" x14ac:dyDescent="0.25">
      <c r="A1839" s="85" t="s">
        <v>17596</v>
      </c>
      <c r="B1839" s="85" t="s">
        <v>14556</v>
      </c>
      <c r="C1839" s="85" t="s">
        <v>14557</v>
      </c>
      <c r="D1839" s="85">
        <v>501</v>
      </c>
      <c r="E1839" s="85">
        <v>1</v>
      </c>
      <c r="F1839" s="85" t="s">
        <v>14614</v>
      </c>
      <c r="G1839" s="85" t="s">
        <v>14613</v>
      </c>
      <c r="H1839" s="85" t="s">
        <v>1502</v>
      </c>
      <c r="I1839" s="85" t="s">
        <v>9967</v>
      </c>
      <c r="J1839" s="84">
        <v>315</v>
      </c>
      <c r="K1839" s="84">
        <v>0</v>
      </c>
      <c r="L1839" s="82">
        <v>887700</v>
      </c>
      <c r="M1839" s="82">
        <v>0</v>
      </c>
      <c r="N1839" s="82">
        <v>2818.1</v>
      </c>
      <c r="O1839" s="86" t="s">
        <v>17554</v>
      </c>
      <c r="P1839" s="82">
        <v>-13914.09</v>
      </c>
      <c r="Q1839" s="82">
        <v>0</v>
      </c>
      <c r="R1839" s="2">
        <f t="shared" si="56"/>
        <v>887700</v>
      </c>
      <c r="S1839" s="2">
        <f t="shared" si="57"/>
        <v>2818.0952380952381</v>
      </c>
    </row>
    <row r="1840" spans="1:19" x14ac:dyDescent="0.25">
      <c r="A1840" s="85" t="s">
        <v>17596</v>
      </c>
      <c r="B1840" s="85" t="s">
        <v>14556</v>
      </c>
      <c r="C1840" s="85" t="s">
        <v>14557</v>
      </c>
      <c r="D1840" s="85">
        <v>501</v>
      </c>
      <c r="E1840" s="85">
        <v>1</v>
      </c>
      <c r="F1840" s="85" t="s">
        <v>14611</v>
      </c>
      <c r="G1840" s="85" t="s">
        <v>14610</v>
      </c>
      <c r="H1840" s="85" t="s">
        <v>1503</v>
      </c>
      <c r="I1840" s="85" t="s">
        <v>14612</v>
      </c>
      <c r="J1840" s="84">
        <v>158</v>
      </c>
      <c r="K1840" s="84">
        <v>0</v>
      </c>
      <c r="L1840" s="82">
        <v>366635</v>
      </c>
      <c r="M1840" s="82">
        <v>0</v>
      </c>
      <c r="N1840" s="82">
        <v>2320.4699999999998</v>
      </c>
      <c r="O1840" s="86" t="s">
        <v>17552</v>
      </c>
      <c r="P1840" s="82">
        <v>17458.77</v>
      </c>
      <c r="Q1840" s="82">
        <v>0</v>
      </c>
      <c r="R1840" s="2">
        <f t="shared" si="56"/>
        <v>366635</v>
      </c>
      <c r="S1840" s="2">
        <f t="shared" si="57"/>
        <v>2320.4746835443038</v>
      </c>
    </row>
    <row r="1841" spans="1:19" x14ac:dyDescent="0.25">
      <c r="A1841" s="85" t="s">
        <v>17596</v>
      </c>
      <c r="B1841" s="85" t="s">
        <v>14556</v>
      </c>
      <c r="C1841" s="85" t="s">
        <v>14557</v>
      </c>
      <c r="D1841" s="85">
        <v>501</v>
      </c>
      <c r="E1841" s="85">
        <v>1</v>
      </c>
      <c r="F1841" s="85" t="s">
        <v>14611</v>
      </c>
      <c r="G1841" s="85" t="s">
        <v>14610</v>
      </c>
      <c r="H1841" s="85" t="s">
        <v>1504</v>
      </c>
      <c r="I1841" s="85" t="s">
        <v>8100</v>
      </c>
      <c r="J1841" s="84">
        <v>116</v>
      </c>
      <c r="K1841" s="84">
        <v>0</v>
      </c>
      <c r="L1841" s="82">
        <v>327150</v>
      </c>
      <c r="M1841" s="82">
        <v>0</v>
      </c>
      <c r="N1841" s="82">
        <v>2820.26</v>
      </c>
      <c r="O1841" s="86" t="s">
        <v>17552</v>
      </c>
      <c r="P1841" s="82">
        <v>15578.59</v>
      </c>
      <c r="Q1841" s="82">
        <v>0</v>
      </c>
      <c r="R1841" s="2">
        <f t="shared" si="56"/>
        <v>327150</v>
      </c>
      <c r="S1841" s="2">
        <f t="shared" si="57"/>
        <v>2820.2586206896553</v>
      </c>
    </row>
    <row r="1842" spans="1:19" x14ac:dyDescent="0.25">
      <c r="A1842" s="85" t="s">
        <v>17596</v>
      </c>
      <c r="B1842" s="85" t="s">
        <v>14556</v>
      </c>
      <c r="C1842" s="85" t="s">
        <v>14557</v>
      </c>
      <c r="D1842" s="85">
        <v>501</v>
      </c>
      <c r="E1842" s="85">
        <v>1</v>
      </c>
      <c r="F1842" s="85" t="s">
        <v>14609</v>
      </c>
      <c r="G1842" s="85" t="s">
        <v>14608</v>
      </c>
      <c r="H1842" s="85" t="s">
        <v>1505</v>
      </c>
      <c r="I1842" s="85" t="s">
        <v>14607</v>
      </c>
      <c r="J1842" s="84">
        <v>156</v>
      </c>
      <c r="K1842" s="84">
        <v>0</v>
      </c>
      <c r="L1842" s="82">
        <v>263458</v>
      </c>
      <c r="M1842" s="82">
        <v>0</v>
      </c>
      <c r="N1842" s="82">
        <v>1688.83</v>
      </c>
      <c r="O1842" s="86" t="s">
        <v>17552</v>
      </c>
      <c r="P1842" s="82">
        <v>12545.63</v>
      </c>
      <c r="Q1842" s="82">
        <v>0</v>
      </c>
      <c r="R1842" s="2">
        <f t="shared" si="56"/>
        <v>263458</v>
      </c>
      <c r="S1842" s="2">
        <f t="shared" si="57"/>
        <v>1688.8333333333333</v>
      </c>
    </row>
    <row r="1843" spans="1:19" x14ac:dyDescent="0.25">
      <c r="A1843" s="85" t="s">
        <v>17596</v>
      </c>
      <c r="B1843" s="85" t="s">
        <v>14556</v>
      </c>
      <c r="C1843" s="85" t="s">
        <v>14557</v>
      </c>
      <c r="D1843" s="85">
        <v>501</v>
      </c>
      <c r="E1843" s="85">
        <v>1</v>
      </c>
      <c r="F1843" s="85" t="s">
        <v>14605</v>
      </c>
      <c r="G1843" s="85" t="s">
        <v>14604</v>
      </c>
      <c r="H1843" s="85" t="s">
        <v>1506</v>
      </c>
      <c r="I1843" s="85" t="s">
        <v>14606</v>
      </c>
      <c r="J1843" s="84">
        <v>237</v>
      </c>
      <c r="K1843" s="84">
        <v>0</v>
      </c>
      <c r="L1843" s="82">
        <v>584611</v>
      </c>
      <c r="M1843" s="82">
        <v>0</v>
      </c>
      <c r="N1843" s="82">
        <v>2466.71</v>
      </c>
      <c r="O1843" s="86" t="s">
        <v>17554</v>
      </c>
      <c r="P1843" s="82">
        <v>-9163.3700000000008</v>
      </c>
      <c r="Q1843" s="82">
        <v>0</v>
      </c>
      <c r="R1843" s="2">
        <f t="shared" si="56"/>
        <v>584611</v>
      </c>
      <c r="S1843" s="2">
        <f t="shared" si="57"/>
        <v>2466.7130801687763</v>
      </c>
    </row>
    <row r="1844" spans="1:19" x14ac:dyDescent="0.25">
      <c r="A1844" s="85" t="s">
        <v>17596</v>
      </c>
      <c r="B1844" s="85" t="s">
        <v>14556</v>
      </c>
      <c r="C1844" s="85" t="s">
        <v>14557</v>
      </c>
      <c r="D1844" s="85">
        <v>501</v>
      </c>
      <c r="E1844" s="85">
        <v>1</v>
      </c>
      <c r="F1844" s="85" t="s">
        <v>14603</v>
      </c>
      <c r="G1844" s="85" t="s">
        <v>14602</v>
      </c>
      <c r="H1844" s="85" t="s">
        <v>1507</v>
      </c>
      <c r="I1844" s="85" t="s">
        <v>14601</v>
      </c>
      <c r="J1844" s="84">
        <v>130</v>
      </c>
      <c r="K1844" s="84">
        <v>0</v>
      </c>
      <c r="L1844" s="82">
        <v>548106</v>
      </c>
      <c r="M1844" s="82">
        <v>0</v>
      </c>
      <c r="N1844" s="82">
        <v>4216.2</v>
      </c>
      <c r="O1844" s="86" t="s">
        <v>17554</v>
      </c>
      <c r="P1844" s="82">
        <v>-8591.17</v>
      </c>
      <c r="Q1844" s="82">
        <v>0</v>
      </c>
      <c r="R1844" s="2">
        <f t="shared" si="56"/>
        <v>548106</v>
      </c>
      <c r="S1844" s="2">
        <f t="shared" si="57"/>
        <v>4216.2</v>
      </c>
    </row>
    <row r="1845" spans="1:19" x14ac:dyDescent="0.25">
      <c r="A1845" s="85" t="s">
        <v>17596</v>
      </c>
      <c r="B1845" s="85" t="s">
        <v>14556</v>
      </c>
      <c r="C1845" s="85" t="s">
        <v>14557</v>
      </c>
      <c r="D1845" s="85">
        <v>501</v>
      </c>
      <c r="E1845" s="85">
        <v>1</v>
      </c>
      <c r="F1845" s="85" t="s">
        <v>14600</v>
      </c>
      <c r="G1845" s="85" t="s">
        <v>14599</v>
      </c>
      <c r="H1845" s="85" t="s">
        <v>1508</v>
      </c>
      <c r="I1845" s="85" t="s">
        <v>14598</v>
      </c>
      <c r="J1845" s="84">
        <v>75</v>
      </c>
      <c r="K1845" s="84">
        <v>0</v>
      </c>
      <c r="L1845" s="82">
        <v>163647</v>
      </c>
      <c r="M1845" s="82">
        <v>0</v>
      </c>
      <c r="N1845" s="82">
        <v>2181.96</v>
      </c>
      <c r="O1845" s="86" t="s">
        <v>17552</v>
      </c>
      <c r="P1845" s="82">
        <v>7792.72</v>
      </c>
      <c r="Q1845" s="82">
        <v>0</v>
      </c>
      <c r="R1845" s="2">
        <f t="shared" si="56"/>
        <v>163647</v>
      </c>
      <c r="S1845" s="2">
        <f t="shared" si="57"/>
        <v>2181.96</v>
      </c>
    </row>
    <row r="1846" spans="1:19" x14ac:dyDescent="0.25">
      <c r="A1846" s="85" t="s">
        <v>17596</v>
      </c>
      <c r="B1846" s="85" t="s">
        <v>14556</v>
      </c>
      <c r="C1846" s="85" t="s">
        <v>14557</v>
      </c>
      <c r="D1846" s="85">
        <v>501</v>
      </c>
      <c r="E1846" s="85">
        <v>1</v>
      </c>
      <c r="F1846" s="85" t="s">
        <v>14597</v>
      </c>
      <c r="G1846" s="85" t="s">
        <v>14596</v>
      </c>
      <c r="H1846" s="85" t="s">
        <v>1509</v>
      </c>
      <c r="I1846" s="85" t="s">
        <v>14595</v>
      </c>
      <c r="J1846" s="84">
        <v>30</v>
      </c>
      <c r="K1846" s="84">
        <v>0</v>
      </c>
      <c r="L1846" s="82">
        <v>58868</v>
      </c>
      <c r="M1846" s="82">
        <v>0</v>
      </c>
      <c r="N1846" s="82">
        <v>1962.27</v>
      </c>
      <c r="O1846" s="86" t="s">
        <v>17554</v>
      </c>
      <c r="P1846" s="82">
        <v>-922.72</v>
      </c>
      <c r="Q1846" s="82">
        <v>0</v>
      </c>
      <c r="R1846" s="2">
        <f t="shared" si="56"/>
        <v>58868</v>
      </c>
      <c r="S1846" s="2">
        <f t="shared" si="57"/>
        <v>1962.2666666666667</v>
      </c>
    </row>
    <row r="1847" spans="1:19" x14ac:dyDescent="0.25">
      <c r="A1847" s="85" t="s">
        <v>17596</v>
      </c>
      <c r="B1847" s="85" t="s">
        <v>14556</v>
      </c>
      <c r="C1847" s="85" t="s">
        <v>14557</v>
      </c>
      <c r="D1847" s="85">
        <v>501</v>
      </c>
      <c r="E1847" s="85">
        <v>1</v>
      </c>
      <c r="F1847" s="85" t="s">
        <v>14594</v>
      </c>
      <c r="G1847" s="85" t="s">
        <v>14593</v>
      </c>
      <c r="H1847" s="85" t="s">
        <v>1510</v>
      </c>
      <c r="I1847" s="85" t="s">
        <v>14592</v>
      </c>
      <c r="J1847" s="84">
        <v>62</v>
      </c>
      <c r="K1847" s="84">
        <v>0</v>
      </c>
      <c r="L1847" s="82">
        <v>118977</v>
      </c>
      <c r="M1847" s="82">
        <v>0</v>
      </c>
      <c r="N1847" s="82">
        <v>1918.98</v>
      </c>
      <c r="O1847" s="86" t="s">
        <v>17554</v>
      </c>
      <c r="P1847" s="82">
        <v>-1864.89</v>
      </c>
      <c r="Q1847" s="82">
        <v>0</v>
      </c>
      <c r="R1847" s="2">
        <f t="shared" si="56"/>
        <v>118977</v>
      </c>
      <c r="S1847" s="2">
        <f t="shared" si="57"/>
        <v>1918.983870967742</v>
      </c>
    </row>
    <row r="1848" spans="1:19" x14ac:dyDescent="0.25">
      <c r="A1848" s="85" t="s">
        <v>17596</v>
      </c>
      <c r="B1848" s="85" t="s">
        <v>14556</v>
      </c>
      <c r="C1848" s="85" t="s">
        <v>14557</v>
      </c>
      <c r="D1848" s="85">
        <v>501</v>
      </c>
      <c r="E1848" s="85">
        <v>1</v>
      </c>
      <c r="F1848" s="85" t="s">
        <v>14591</v>
      </c>
      <c r="G1848" s="85" t="s">
        <v>14590</v>
      </c>
      <c r="H1848" s="85" t="s">
        <v>1511</v>
      </c>
      <c r="I1848" s="85" t="s">
        <v>14589</v>
      </c>
      <c r="J1848" s="84">
        <v>178</v>
      </c>
      <c r="K1848" s="84">
        <v>0</v>
      </c>
      <c r="L1848" s="82">
        <v>424547</v>
      </c>
      <c r="M1848" s="82">
        <v>0</v>
      </c>
      <c r="N1848" s="82">
        <v>2385.1</v>
      </c>
      <c r="O1848" s="86" t="s">
        <v>17554</v>
      </c>
      <c r="P1848" s="82">
        <v>-6654.49</v>
      </c>
      <c r="Q1848" s="82">
        <v>0</v>
      </c>
      <c r="R1848" s="2">
        <f t="shared" si="56"/>
        <v>424547</v>
      </c>
      <c r="S1848" s="2">
        <f t="shared" si="57"/>
        <v>2385.0955056179773</v>
      </c>
    </row>
    <row r="1849" spans="1:19" x14ac:dyDescent="0.25">
      <c r="A1849" s="85" t="s">
        <v>17596</v>
      </c>
      <c r="B1849" s="85" t="s">
        <v>14556</v>
      </c>
      <c r="C1849" s="85" t="s">
        <v>14557</v>
      </c>
      <c r="D1849" s="85">
        <v>501</v>
      </c>
      <c r="E1849" s="85">
        <v>1</v>
      </c>
      <c r="F1849" s="85" t="s">
        <v>14588</v>
      </c>
      <c r="G1849" s="85" t="s">
        <v>14587</v>
      </c>
      <c r="H1849" s="85" t="s">
        <v>1512</v>
      </c>
      <c r="I1849" s="85" t="s">
        <v>14586</v>
      </c>
      <c r="J1849" s="84">
        <v>50</v>
      </c>
      <c r="K1849" s="84">
        <v>0</v>
      </c>
      <c r="L1849" s="82">
        <v>115243</v>
      </c>
      <c r="M1849" s="82">
        <v>0</v>
      </c>
      <c r="N1849" s="82">
        <v>2304.86</v>
      </c>
      <c r="O1849" s="86" t="s">
        <v>17554</v>
      </c>
      <c r="P1849" s="82">
        <v>-1806.34</v>
      </c>
      <c r="Q1849" s="82">
        <v>0</v>
      </c>
      <c r="R1849" s="2">
        <f t="shared" si="56"/>
        <v>115243</v>
      </c>
      <c r="S1849" s="2">
        <f t="shared" si="57"/>
        <v>2304.86</v>
      </c>
    </row>
    <row r="1850" spans="1:19" x14ac:dyDescent="0.25">
      <c r="A1850" s="85" t="s">
        <v>17596</v>
      </c>
      <c r="B1850" s="85" t="s">
        <v>14556</v>
      </c>
      <c r="C1850" s="85" t="s">
        <v>14557</v>
      </c>
      <c r="D1850" s="85">
        <v>501</v>
      </c>
      <c r="E1850" s="85">
        <v>1</v>
      </c>
      <c r="F1850" s="85" t="s">
        <v>14585</v>
      </c>
      <c r="G1850" s="85" t="s">
        <v>14584</v>
      </c>
      <c r="H1850" s="85" t="s">
        <v>1513</v>
      </c>
      <c r="I1850" s="85" t="s">
        <v>14583</v>
      </c>
      <c r="J1850" s="84">
        <v>198</v>
      </c>
      <c r="K1850" s="84">
        <v>0</v>
      </c>
      <c r="L1850" s="82">
        <v>281708</v>
      </c>
      <c r="M1850" s="82">
        <v>0</v>
      </c>
      <c r="N1850" s="82">
        <v>1422.77</v>
      </c>
      <c r="O1850" s="86" t="s">
        <v>17554</v>
      </c>
      <c r="P1850" s="82">
        <v>-4415.59</v>
      </c>
      <c r="Q1850" s="82">
        <v>0</v>
      </c>
      <c r="R1850" s="2">
        <f t="shared" si="56"/>
        <v>281708</v>
      </c>
      <c r="S1850" s="2">
        <f t="shared" si="57"/>
        <v>1422.7676767676767</v>
      </c>
    </row>
    <row r="1851" spans="1:19" x14ac:dyDescent="0.25">
      <c r="A1851" s="85" t="s">
        <v>17596</v>
      </c>
      <c r="B1851" s="85" t="s">
        <v>14556</v>
      </c>
      <c r="C1851" s="85" t="s">
        <v>14557</v>
      </c>
      <c r="D1851" s="85">
        <v>501</v>
      </c>
      <c r="E1851" s="85">
        <v>1</v>
      </c>
      <c r="F1851" s="85" t="s">
        <v>14582</v>
      </c>
      <c r="G1851" s="85" t="s">
        <v>14581</v>
      </c>
      <c r="H1851" s="85" t="s">
        <v>1514</v>
      </c>
      <c r="I1851" s="85" t="s">
        <v>14580</v>
      </c>
      <c r="J1851" s="84">
        <v>64</v>
      </c>
      <c r="K1851" s="84">
        <v>0</v>
      </c>
      <c r="L1851" s="82">
        <v>97527</v>
      </c>
      <c r="M1851" s="82">
        <v>0</v>
      </c>
      <c r="N1851" s="82">
        <v>1523.86</v>
      </c>
      <c r="O1851" s="86" t="s">
        <v>17554</v>
      </c>
      <c r="P1851" s="82">
        <v>-1528.68</v>
      </c>
      <c r="Q1851" s="82">
        <v>0</v>
      </c>
      <c r="R1851" s="2">
        <f t="shared" si="56"/>
        <v>97527</v>
      </c>
      <c r="S1851" s="2">
        <f t="shared" si="57"/>
        <v>1523.859375</v>
      </c>
    </row>
    <row r="1852" spans="1:19" x14ac:dyDescent="0.25">
      <c r="A1852" s="85" t="s">
        <v>17596</v>
      </c>
      <c r="B1852" s="85" t="s">
        <v>14556</v>
      </c>
      <c r="C1852" s="85" t="s">
        <v>14557</v>
      </c>
      <c r="D1852" s="85">
        <v>501</v>
      </c>
      <c r="E1852" s="85">
        <v>1</v>
      </c>
      <c r="F1852" s="85" t="s">
        <v>14579</v>
      </c>
      <c r="G1852" s="85" t="s">
        <v>14578</v>
      </c>
      <c r="H1852" s="85" t="s">
        <v>1515</v>
      </c>
      <c r="I1852" s="85" t="s">
        <v>14577</v>
      </c>
      <c r="J1852" s="84">
        <v>150</v>
      </c>
      <c r="K1852" s="84">
        <v>0</v>
      </c>
      <c r="L1852" s="82">
        <v>183954</v>
      </c>
      <c r="M1852" s="82">
        <v>0</v>
      </c>
      <c r="N1852" s="82">
        <v>1226.3599999999999</v>
      </c>
      <c r="O1852" s="86" t="s">
        <v>17554</v>
      </c>
      <c r="P1852" s="82">
        <v>-2883.36</v>
      </c>
      <c r="Q1852" s="82">
        <v>0</v>
      </c>
      <c r="R1852" s="2">
        <f t="shared" si="56"/>
        <v>183954</v>
      </c>
      <c r="S1852" s="2">
        <f t="shared" si="57"/>
        <v>1226.3599999999999</v>
      </c>
    </row>
    <row r="1853" spans="1:19" x14ac:dyDescent="0.25">
      <c r="A1853" s="85" t="s">
        <v>17596</v>
      </c>
      <c r="B1853" s="85" t="s">
        <v>14556</v>
      </c>
      <c r="C1853" s="85" t="s">
        <v>14557</v>
      </c>
      <c r="D1853" s="85">
        <v>501</v>
      </c>
      <c r="E1853" s="85">
        <v>1</v>
      </c>
      <c r="F1853" s="85" t="s">
        <v>14576</v>
      </c>
      <c r="G1853" s="85" t="s">
        <v>14575</v>
      </c>
      <c r="H1853" s="85" t="s">
        <v>1516</v>
      </c>
      <c r="I1853" s="85" t="s">
        <v>12825</v>
      </c>
      <c r="J1853" s="84">
        <v>171</v>
      </c>
      <c r="K1853" s="84">
        <v>0</v>
      </c>
      <c r="L1853" s="82">
        <v>323962</v>
      </c>
      <c r="M1853" s="82">
        <v>0</v>
      </c>
      <c r="N1853" s="82">
        <v>1894.51</v>
      </c>
      <c r="O1853" s="86" t="s">
        <v>17554</v>
      </c>
      <c r="P1853" s="82">
        <v>-5077.8900000000003</v>
      </c>
      <c r="Q1853" s="82">
        <v>0</v>
      </c>
      <c r="R1853" s="2">
        <f t="shared" si="56"/>
        <v>323962</v>
      </c>
      <c r="S1853" s="2">
        <f t="shared" si="57"/>
        <v>1894.514619883041</v>
      </c>
    </row>
    <row r="1854" spans="1:19" x14ac:dyDescent="0.25">
      <c r="A1854" s="85" t="s">
        <v>17596</v>
      </c>
      <c r="B1854" s="85" t="s">
        <v>14556</v>
      </c>
      <c r="C1854" s="85" t="s">
        <v>14557</v>
      </c>
      <c r="D1854" s="85">
        <v>501</v>
      </c>
      <c r="E1854" s="85">
        <v>1</v>
      </c>
      <c r="F1854" s="85" t="s">
        <v>14574</v>
      </c>
      <c r="G1854" s="85" t="s">
        <v>14573</v>
      </c>
      <c r="H1854" s="85" t="s">
        <v>1517</v>
      </c>
      <c r="I1854" s="85" t="s">
        <v>14572</v>
      </c>
      <c r="J1854" s="84">
        <v>23</v>
      </c>
      <c r="K1854" s="84">
        <v>0</v>
      </c>
      <c r="L1854" s="82">
        <v>54557</v>
      </c>
      <c r="M1854" s="82">
        <v>0</v>
      </c>
      <c r="N1854" s="82">
        <v>2372.04</v>
      </c>
      <c r="O1854" s="86" t="s">
        <v>17554</v>
      </c>
      <c r="P1854" s="82">
        <v>-855.14</v>
      </c>
      <c r="Q1854" s="82">
        <v>0</v>
      </c>
      <c r="R1854" s="2">
        <f t="shared" si="56"/>
        <v>54557</v>
      </c>
      <c r="S1854" s="2">
        <f t="shared" si="57"/>
        <v>2372.0434782608695</v>
      </c>
    </row>
    <row r="1855" spans="1:19" x14ac:dyDescent="0.25">
      <c r="A1855" s="85" t="s">
        <v>17596</v>
      </c>
      <c r="B1855" s="85" t="s">
        <v>14556</v>
      </c>
      <c r="C1855" s="85" t="s">
        <v>14557</v>
      </c>
      <c r="D1855" s="85">
        <v>501</v>
      </c>
      <c r="E1855" s="85">
        <v>1</v>
      </c>
      <c r="F1855" s="85" t="s">
        <v>14571</v>
      </c>
      <c r="G1855" s="85" t="s">
        <v>14570</v>
      </c>
      <c r="H1855" s="85" t="s">
        <v>1518</v>
      </c>
      <c r="I1855" s="85" t="s">
        <v>14569</v>
      </c>
      <c r="J1855" s="84">
        <v>77</v>
      </c>
      <c r="K1855" s="84">
        <v>0</v>
      </c>
      <c r="L1855" s="82">
        <v>166102</v>
      </c>
      <c r="M1855" s="82">
        <v>0</v>
      </c>
      <c r="N1855" s="82">
        <v>2157.17</v>
      </c>
      <c r="O1855" s="86" t="s">
        <v>17552</v>
      </c>
      <c r="P1855" s="82">
        <v>7909.61</v>
      </c>
      <c r="Q1855" s="82">
        <v>0</v>
      </c>
      <c r="R1855" s="2">
        <f t="shared" si="56"/>
        <v>166102</v>
      </c>
      <c r="S1855" s="2">
        <f t="shared" si="57"/>
        <v>2157.1688311688313</v>
      </c>
    </row>
    <row r="1856" spans="1:19" x14ac:dyDescent="0.25">
      <c r="A1856" s="85" t="s">
        <v>17596</v>
      </c>
      <c r="B1856" s="85" t="s">
        <v>14556</v>
      </c>
      <c r="C1856" s="85" t="s">
        <v>14557</v>
      </c>
      <c r="D1856" s="85">
        <v>501</v>
      </c>
      <c r="E1856" s="85">
        <v>1</v>
      </c>
      <c r="F1856" s="85" t="s">
        <v>14568</v>
      </c>
      <c r="G1856" s="85" t="s">
        <v>14567</v>
      </c>
      <c r="H1856" s="85" t="s">
        <v>1519</v>
      </c>
      <c r="I1856" s="85" t="s">
        <v>14566</v>
      </c>
      <c r="J1856" s="84">
        <v>200</v>
      </c>
      <c r="K1856" s="84">
        <v>0</v>
      </c>
      <c r="L1856" s="82">
        <v>426769</v>
      </c>
      <c r="M1856" s="82">
        <v>0</v>
      </c>
      <c r="N1856" s="82">
        <v>2133.84</v>
      </c>
      <c r="O1856" s="86" t="s">
        <v>17554</v>
      </c>
      <c r="P1856" s="82">
        <v>-6689.3</v>
      </c>
      <c r="Q1856" s="82">
        <v>0</v>
      </c>
      <c r="R1856" s="2">
        <f t="shared" si="56"/>
        <v>426769</v>
      </c>
      <c r="S1856" s="2">
        <f t="shared" si="57"/>
        <v>2133.8449999999998</v>
      </c>
    </row>
    <row r="1857" spans="1:19" x14ac:dyDescent="0.25">
      <c r="A1857" s="85" t="s">
        <v>17596</v>
      </c>
      <c r="B1857" s="85" t="s">
        <v>14556</v>
      </c>
      <c r="C1857" s="85" t="s">
        <v>14557</v>
      </c>
      <c r="D1857" s="85">
        <v>501</v>
      </c>
      <c r="E1857" s="85">
        <v>1</v>
      </c>
      <c r="F1857" s="85" t="s">
        <v>14564</v>
      </c>
      <c r="G1857" s="85" t="s">
        <v>14563</v>
      </c>
      <c r="H1857" s="85" t="s">
        <v>1520</v>
      </c>
      <c r="I1857" s="85" t="s">
        <v>14565</v>
      </c>
      <c r="J1857" s="84">
        <v>164</v>
      </c>
      <c r="K1857" s="84">
        <v>0</v>
      </c>
      <c r="L1857" s="82">
        <v>397734</v>
      </c>
      <c r="M1857" s="82">
        <v>0</v>
      </c>
      <c r="N1857" s="82">
        <v>2425.21</v>
      </c>
      <c r="O1857" s="86" t="s">
        <v>17552</v>
      </c>
      <c r="P1857" s="82">
        <v>18939.72</v>
      </c>
      <c r="Q1857" s="82">
        <v>0</v>
      </c>
      <c r="R1857" s="2">
        <f t="shared" si="56"/>
        <v>397734</v>
      </c>
      <c r="S1857" s="2">
        <f t="shared" si="57"/>
        <v>2425.2073170731705</v>
      </c>
    </row>
    <row r="1858" spans="1:19" x14ac:dyDescent="0.25">
      <c r="A1858" s="85" t="s">
        <v>17596</v>
      </c>
      <c r="B1858" s="85" t="s">
        <v>14556</v>
      </c>
      <c r="C1858" s="85" t="s">
        <v>14557</v>
      </c>
      <c r="D1858" s="85">
        <v>501</v>
      </c>
      <c r="E1858" s="85">
        <v>1</v>
      </c>
      <c r="F1858" s="85" t="s">
        <v>14564</v>
      </c>
      <c r="G1858" s="85" t="s">
        <v>14563</v>
      </c>
      <c r="H1858" s="85" t="s">
        <v>1521</v>
      </c>
      <c r="I1858" s="85" t="s">
        <v>14562</v>
      </c>
      <c r="J1858" s="84">
        <v>164</v>
      </c>
      <c r="K1858" s="84">
        <v>0</v>
      </c>
      <c r="L1858" s="82">
        <v>462504</v>
      </c>
      <c r="M1858" s="82">
        <v>0</v>
      </c>
      <c r="N1858" s="82">
        <v>2820.15</v>
      </c>
      <c r="O1858" s="86" t="s">
        <v>17552</v>
      </c>
      <c r="P1858" s="82">
        <v>22023.97</v>
      </c>
      <c r="Q1858" s="82">
        <v>0</v>
      </c>
      <c r="R1858" s="2">
        <f t="shared" si="56"/>
        <v>462504</v>
      </c>
      <c r="S1858" s="2">
        <f t="shared" si="57"/>
        <v>2820.1463414634145</v>
      </c>
    </row>
    <row r="1859" spans="1:19" x14ac:dyDescent="0.25">
      <c r="A1859" s="85" t="s">
        <v>17596</v>
      </c>
      <c r="B1859" s="85" t="s">
        <v>14556</v>
      </c>
      <c r="C1859" s="85" t="s">
        <v>14557</v>
      </c>
      <c r="D1859" s="85">
        <v>501</v>
      </c>
      <c r="E1859" s="85">
        <v>1</v>
      </c>
      <c r="F1859" s="85" t="s">
        <v>14561</v>
      </c>
      <c r="G1859" s="85" t="s">
        <v>14560</v>
      </c>
      <c r="H1859" s="85" t="s">
        <v>1522</v>
      </c>
      <c r="I1859" s="85" t="s">
        <v>14559</v>
      </c>
      <c r="J1859" s="84">
        <v>60</v>
      </c>
      <c r="K1859" s="84">
        <v>0</v>
      </c>
      <c r="L1859" s="82">
        <v>185590</v>
      </c>
      <c r="M1859" s="82">
        <v>0</v>
      </c>
      <c r="N1859" s="82">
        <v>3093.17</v>
      </c>
      <c r="O1859" s="86" t="s">
        <v>17554</v>
      </c>
      <c r="P1859" s="82">
        <v>-2909.01</v>
      </c>
      <c r="Q1859" s="82">
        <v>0</v>
      </c>
      <c r="R1859" s="2">
        <f t="shared" si="56"/>
        <v>185590</v>
      </c>
      <c r="S1859" s="2">
        <f t="shared" si="57"/>
        <v>3093.1666666666665</v>
      </c>
    </row>
    <row r="1860" spans="1:19" x14ac:dyDescent="0.25">
      <c r="A1860" s="85" t="s">
        <v>17596</v>
      </c>
      <c r="B1860" s="85" t="s">
        <v>14556</v>
      </c>
      <c r="C1860" s="85" t="s">
        <v>14557</v>
      </c>
      <c r="D1860" s="85">
        <v>501</v>
      </c>
      <c r="E1860" s="85">
        <v>1</v>
      </c>
      <c r="F1860" s="85" t="s">
        <v>14558</v>
      </c>
      <c r="G1860" s="85" t="s">
        <v>11296</v>
      </c>
      <c r="H1860" s="85" t="s">
        <v>1523</v>
      </c>
      <c r="I1860" s="85" t="s">
        <v>14555</v>
      </c>
      <c r="J1860" s="84">
        <v>60</v>
      </c>
      <c r="K1860" s="84">
        <v>0</v>
      </c>
      <c r="L1860" s="82">
        <v>107009</v>
      </c>
      <c r="M1860" s="82">
        <v>0</v>
      </c>
      <c r="N1860" s="82">
        <v>1783.48</v>
      </c>
      <c r="O1860" s="86" t="s">
        <v>17554</v>
      </c>
      <c r="P1860" s="82">
        <v>-1677.3</v>
      </c>
      <c r="Q1860" s="82">
        <v>0</v>
      </c>
      <c r="R1860" s="2">
        <f t="shared" ref="R1860:R1923" si="58">L1860-M1860</f>
        <v>107009</v>
      </c>
      <c r="S1860" s="2">
        <f t="shared" ref="S1860:S1923" si="59">R1860/J1860</f>
        <v>1783.4833333333333</v>
      </c>
    </row>
    <row r="1861" spans="1:19" x14ac:dyDescent="0.25">
      <c r="A1861" s="85" t="s">
        <v>17604</v>
      </c>
      <c r="B1861" s="85" t="s">
        <v>14402</v>
      </c>
      <c r="C1861" s="85" t="s">
        <v>14403</v>
      </c>
      <c r="D1861" s="85">
        <v>536</v>
      </c>
      <c r="E1861" s="85">
        <v>36</v>
      </c>
      <c r="F1861" s="85" t="s">
        <v>14551</v>
      </c>
      <c r="G1861" s="85" t="s">
        <v>14550</v>
      </c>
      <c r="H1861" s="85" t="s">
        <v>1524</v>
      </c>
      <c r="I1861" s="85" t="s">
        <v>14554</v>
      </c>
      <c r="J1861" s="84">
        <v>83</v>
      </c>
      <c r="K1861" s="84">
        <v>0</v>
      </c>
      <c r="L1861" s="82">
        <v>190202</v>
      </c>
      <c r="M1861" s="82">
        <v>0</v>
      </c>
      <c r="N1861" s="82">
        <v>2291.59</v>
      </c>
      <c r="O1861" s="86" t="s">
        <v>17554</v>
      </c>
      <c r="P1861" s="82">
        <v>-2981.29</v>
      </c>
      <c r="Q1861" s="82">
        <v>0</v>
      </c>
      <c r="R1861" s="2">
        <f t="shared" si="58"/>
        <v>190202</v>
      </c>
      <c r="S1861" s="2">
        <f t="shared" si="59"/>
        <v>2291.5903614457829</v>
      </c>
    </row>
    <row r="1862" spans="1:19" x14ac:dyDescent="0.25">
      <c r="A1862" s="85" t="s">
        <v>17604</v>
      </c>
      <c r="B1862" s="85" t="s">
        <v>14402</v>
      </c>
      <c r="C1862" s="85" t="s">
        <v>14403</v>
      </c>
      <c r="D1862" s="85">
        <v>536</v>
      </c>
      <c r="E1862" s="85">
        <v>36</v>
      </c>
      <c r="F1862" s="85" t="s">
        <v>14551</v>
      </c>
      <c r="G1862" s="85" t="s">
        <v>14550</v>
      </c>
      <c r="H1862" s="85" t="s">
        <v>1525</v>
      </c>
      <c r="I1862" s="85" t="s">
        <v>14553</v>
      </c>
      <c r="J1862" s="84">
        <v>81</v>
      </c>
      <c r="K1862" s="84">
        <v>0</v>
      </c>
      <c r="L1862" s="82">
        <v>172918</v>
      </c>
      <c r="M1862" s="82">
        <v>0</v>
      </c>
      <c r="N1862" s="82">
        <v>2134.79</v>
      </c>
      <c r="O1862" s="86" t="s">
        <v>17554</v>
      </c>
      <c r="P1862" s="82">
        <v>-2710.38</v>
      </c>
      <c r="Q1862" s="82">
        <v>0</v>
      </c>
      <c r="R1862" s="2">
        <f t="shared" si="58"/>
        <v>172918</v>
      </c>
      <c r="S1862" s="2">
        <f t="shared" si="59"/>
        <v>2134.7901234567903</v>
      </c>
    </row>
    <row r="1863" spans="1:19" x14ac:dyDescent="0.25">
      <c r="A1863" s="85" t="s">
        <v>17604</v>
      </c>
      <c r="B1863" s="85" t="s">
        <v>14402</v>
      </c>
      <c r="C1863" s="85" t="s">
        <v>14403</v>
      </c>
      <c r="D1863" s="85">
        <v>536</v>
      </c>
      <c r="E1863" s="85">
        <v>36</v>
      </c>
      <c r="F1863" s="85" t="s">
        <v>14551</v>
      </c>
      <c r="G1863" s="85" t="s">
        <v>14550</v>
      </c>
      <c r="H1863" s="85" t="s">
        <v>1526</v>
      </c>
      <c r="I1863" s="85" t="s">
        <v>14552</v>
      </c>
      <c r="J1863" s="84">
        <v>111</v>
      </c>
      <c r="K1863" s="84">
        <v>0</v>
      </c>
      <c r="L1863" s="82">
        <v>241450</v>
      </c>
      <c r="M1863" s="82">
        <v>0</v>
      </c>
      <c r="N1863" s="82">
        <v>2175.23</v>
      </c>
      <c r="O1863" s="86" t="s">
        <v>17554</v>
      </c>
      <c r="P1863" s="82">
        <v>-3784.57</v>
      </c>
      <c r="Q1863" s="82">
        <v>0</v>
      </c>
      <c r="R1863" s="2">
        <f t="shared" si="58"/>
        <v>241450</v>
      </c>
      <c r="S1863" s="2">
        <f t="shared" si="59"/>
        <v>2175.2252252252251</v>
      </c>
    </row>
    <row r="1864" spans="1:19" x14ac:dyDescent="0.25">
      <c r="A1864" s="85" t="s">
        <v>17604</v>
      </c>
      <c r="B1864" s="85" t="s">
        <v>14402</v>
      </c>
      <c r="C1864" s="85" t="s">
        <v>14403</v>
      </c>
      <c r="D1864" s="85">
        <v>536</v>
      </c>
      <c r="E1864" s="85">
        <v>36</v>
      </c>
      <c r="F1864" s="85" t="s">
        <v>14551</v>
      </c>
      <c r="G1864" s="85" t="s">
        <v>14550</v>
      </c>
      <c r="H1864" s="85" t="s">
        <v>1527</v>
      </c>
      <c r="I1864" s="85" t="s">
        <v>14549</v>
      </c>
      <c r="J1864" s="84">
        <v>72</v>
      </c>
      <c r="K1864" s="84">
        <v>21</v>
      </c>
      <c r="L1864" s="82">
        <v>231915</v>
      </c>
      <c r="M1864" s="82">
        <v>52368</v>
      </c>
      <c r="N1864" s="82">
        <v>2493.71</v>
      </c>
      <c r="O1864" s="86" t="s">
        <v>17554</v>
      </c>
      <c r="P1864" s="82">
        <v>-3635.11</v>
      </c>
      <c r="Q1864" s="82">
        <v>0</v>
      </c>
      <c r="R1864" s="2">
        <f t="shared" si="58"/>
        <v>179547</v>
      </c>
      <c r="S1864" s="2">
        <f t="shared" si="59"/>
        <v>2493.7083333333335</v>
      </c>
    </row>
    <row r="1865" spans="1:19" x14ac:dyDescent="0.25">
      <c r="A1865" s="85" t="s">
        <v>17604</v>
      </c>
      <c r="B1865" s="85" t="s">
        <v>14402</v>
      </c>
      <c r="C1865" s="85" t="s">
        <v>14403</v>
      </c>
      <c r="D1865" s="85">
        <v>536</v>
      </c>
      <c r="E1865" s="85">
        <v>36</v>
      </c>
      <c r="F1865" s="85" t="s">
        <v>14545</v>
      </c>
      <c r="G1865" s="85" t="s">
        <v>14544</v>
      </c>
      <c r="H1865" s="85" t="s">
        <v>1528</v>
      </c>
      <c r="I1865" s="85" t="s">
        <v>14548</v>
      </c>
      <c r="J1865" s="84">
        <v>123</v>
      </c>
      <c r="K1865" s="84">
        <v>0</v>
      </c>
      <c r="L1865" s="82">
        <v>319196</v>
      </c>
      <c r="M1865" s="82">
        <v>0</v>
      </c>
      <c r="N1865" s="82">
        <v>2595.09</v>
      </c>
      <c r="O1865" s="86" t="s">
        <v>17552</v>
      </c>
      <c r="P1865" s="82">
        <v>15199.8</v>
      </c>
      <c r="Q1865" s="82">
        <v>0</v>
      </c>
      <c r="R1865" s="2">
        <f t="shared" si="58"/>
        <v>319196</v>
      </c>
      <c r="S1865" s="2">
        <f t="shared" si="59"/>
        <v>2595.0894308943089</v>
      </c>
    </row>
    <row r="1866" spans="1:19" x14ac:dyDescent="0.25">
      <c r="A1866" s="85" t="s">
        <v>17604</v>
      </c>
      <c r="B1866" s="85" t="s">
        <v>14402</v>
      </c>
      <c r="C1866" s="85" t="s">
        <v>14403</v>
      </c>
      <c r="D1866" s="85">
        <v>536</v>
      </c>
      <c r="E1866" s="85">
        <v>36</v>
      </c>
      <c r="F1866" s="85" t="s">
        <v>14545</v>
      </c>
      <c r="G1866" s="85" t="s">
        <v>14544</v>
      </c>
      <c r="H1866" s="85" t="s">
        <v>1529</v>
      </c>
      <c r="I1866" s="85" t="s">
        <v>14547</v>
      </c>
      <c r="J1866" s="84">
        <v>188</v>
      </c>
      <c r="K1866" s="84">
        <v>0</v>
      </c>
      <c r="L1866" s="82">
        <v>482156</v>
      </c>
      <c r="M1866" s="82">
        <v>0</v>
      </c>
      <c r="N1866" s="82">
        <v>2564.66</v>
      </c>
      <c r="O1866" s="86" t="s">
        <v>17552</v>
      </c>
      <c r="P1866" s="82">
        <v>22959.81</v>
      </c>
      <c r="Q1866" s="82">
        <v>0</v>
      </c>
      <c r="R1866" s="2">
        <f t="shared" si="58"/>
        <v>482156</v>
      </c>
      <c r="S1866" s="2">
        <f t="shared" si="59"/>
        <v>2564.6595744680849</v>
      </c>
    </row>
    <row r="1867" spans="1:19" x14ac:dyDescent="0.25">
      <c r="A1867" s="85" t="s">
        <v>17604</v>
      </c>
      <c r="B1867" s="85" t="s">
        <v>14402</v>
      </c>
      <c r="C1867" s="85" t="s">
        <v>14403</v>
      </c>
      <c r="D1867" s="85">
        <v>536</v>
      </c>
      <c r="E1867" s="85">
        <v>36</v>
      </c>
      <c r="F1867" s="85" t="s">
        <v>14545</v>
      </c>
      <c r="G1867" s="85" t="s">
        <v>14544</v>
      </c>
      <c r="H1867" s="85" t="s">
        <v>1530</v>
      </c>
      <c r="I1867" s="85" t="s">
        <v>14546</v>
      </c>
      <c r="J1867" s="84">
        <v>178</v>
      </c>
      <c r="K1867" s="84">
        <v>0</v>
      </c>
      <c r="L1867" s="82">
        <v>429657</v>
      </c>
      <c r="M1867" s="82">
        <v>0</v>
      </c>
      <c r="N1867" s="82">
        <v>2413.8000000000002</v>
      </c>
      <c r="O1867" s="86" t="s">
        <v>17552</v>
      </c>
      <c r="P1867" s="82">
        <v>20459.84</v>
      </c>
      <c r="Q1867" s="82">
        <v>0</v>
      </c>
      <c r="R1867" s="2">
        <f t="shared" si="58"/>
        <v>429657</v>
      </c>
      <c r="S1867" s="2">
        <f t="shared" si="59"/>
        <v>2413.803370786517</v>
      </c>
    </row>
    <row r="1868" spans="1:19" x14ac:dyDescent="0.25">
      <c r="A1868" s="85" t="s">
        <v>17604</v>
      </c>
      <c r="B1868" s="85" t="s">
        <v>14402</v>
      </c>
      <c r="C1868" s="85" t="s">
        <v>14403</v>
      </c>
      <c r="D1868" s="85">
        <v>536</v>
      </c>
      <c r="E1868" s="85">
        <v>36</v>
      </c>
      <c r="F1868" s="85" t="s">
        <v>14545</v>
      </c>
      <c r="G1868" s="85" t="s">
        <v>14544</v>
      </c>
      <c r="H1868" s="85" t="s">
        <v>1531</v>
      </c>
      <c r="I1868" s="85" t="s">
        <v>14543</v>
      </c>
      <c r="J1868" s="84">
        <v>185</v>
      </c>
      <c r="K1868" s="84">
        <v>0</v>
      </c>
      <c r="L1868" s="82">
        <v>485836</v>
      </c>
      <c r="M1868" s="82">
        <v>0</v>
      </c>
      <c r="N1868" s="82">
        <v>2626.14</v>
      </c>
      <c r="O1868" s="86" t="s">
        <v>17552</v>
      </c>
      <c r="P1868" s="82">
        <v>23135.040000000001</v>
      </c>
      <c r="Q1868" s="82">
        <v>0</v>
      </c>
      <c r="R1868" s="2">
        <f t="shared" si="58"/>
        <v>485836</v>
      </c>
      <c r="S1868" s="2">
        <f t="shared" si="59"/>
        <v>2626.1405405405403</v>
      </c>
    </row>
    <row r="1869" spans="1:19" x14ac:dyDescent="0.25">
      <c r="A1869" s="85" t="s">
        <v>17604</v>
      </c>
      <c r="B1869" s="85" t="s">
        <v>14402</v>
      </c>
      <c r="C1869" s="85" t="s">
        <v>14403</v>
      </c>
      <c r="D1869" s="85">
        <v>536</v>
      </c>
      <c r="E1869" s="85">
        <v>36</v>
      </c>
      <c r="F1869" s="85" t="s">
        <v>14545</v>
      </c>
      <c r="G1869" s="85" t="s">
        <v>14544</v>
      </c>
      <c r="H1869" s="85" t="s">
        <v>5967</v>
      </c>
      <c r="I1869" s="85" t="s">
        <v>17605</v>
      </c>
      <c r="J1869" s="84">
        <v>7</v>
      </c>
      <c r="K1869" s="84">
        <v>0</v>
      </c>
      <c r="L1869" s="82">
        <v>9094</v>
      </c>
      <c r="M1869" s="82">
        <v>0</v>
      </c>
      <c r="N1869" s="82">
        <v>1299.1400000000001</v>
      </c>
      <c r="O1869" s="86" t="s">
        <v>17552</v>
      </c>
      <c r="P1869" s="82">
        <v>433.05</v>
      </c>
      <c r="Q1869" s="82">
        <v>0</v>
      </c>
      <c r="R1869" s="2">
        <f t="shared" si="58"/>
        <v>9094</v>
      </c>
      <c r="S1869" s="2">
        <f t="shared" si="59"/>
        <v>1299.1428571428571</v>
      </c>
    </row>
    <row r="1870" spans="1:19" x14ac:dyDescent="0.25">
      <c r="A1870" s="85" t="s">
        <v>17604</v>
      </c>
      <c r="B1870" s="85" t="s">
        <v>14402</v>
      </c>
      <c r="C1870" s="85" t="s">
        <v>14403</v>
      </c>
      <c r="D1870" s="85">
        <v>536</v>
      </c>
      <c r="E1870" s="85">
        <v>36</v>
      </c>
      <c r="F1870" s="85" t="s">
        <v>14542</v>
      </c>
      <c r="G1870" s="85" t="s">
        <v>14541</v>
      </c>
      <c r="H1870" s="85" t="s">
        <v>1532</v>
      </c>
      <c r="I1870" s="85" t="s">
        <v>14540</v>
      </c>
      <c r="J1870" s="84">
        <v>162</v>
      </c>
      <c r="K1870" s="84">
        <v>0</v>
      </c>
      <c r="L1870" s="82">
        <v>278119</v>
      </c>
      <c r="M1870" s="82">
        <v>0</v>
      </c>
      <c r="N1870" s="82">
        <v>1716.78</v>
      </c>
      <c r="O1870" s="86" t="s">
        <v>17554</v>
      </c>
      <c r="P1870" s="82">
        <v>-4359.32</v>
      </c>
      <c r="Q1870" s="82">
        <v>0</v>
      </c>
      <c r="R1870" s="2">
        <f t="shared" si="58"/>
        <v>278119</v>
      </c>
      <c r="S1870" s="2">
        <f t="shared" si="59"/>
        <v>1716.7839506172841</v>
      </c>
    </row>
    <row r="1871" spans="1:19" x14ac:dyDescent="0.25">
      <c r="A1871" s="85" t="s">
        <v>17604</v>
      </c>
      <c r="B1871" s="85" t="s">
        <v>14402</v>
      </c>
      <c r="C1871" s="85" t="s">
        <v>14403</v>
      </c>
      <c r="D1871" s="85">
        <v>536</v>
      </c>
      <c r="E1871" s="85">
        <v>36</v>
      </c>
      <c r="F1871" s="85" t="s">
        <v>14533</v>
      </c>
      <c r="G1871" s="85" t="s">
        <v>14532</v>
      </c>
      <c r="H1871" s="85" t="s">
        <v>18644</v>
      </c>
      <c r="I1871" s="85" t="s">
        <v>7543</v>
      </c>
      <c r="J1871" s="84">
        <v>0</v>
      </c>
      <c r="K1871" s="84">
        <v>64</v>
      </c>
      <c r="L1871" s="82">
        <v>153029</v>
      </c>
      <c r="M1871" s="82">
        <v>153029</v>
      </c>
      <c r="N1871" s="82">
        <v>2391.08</v>
      </c>
      <c r="O1871" s="86" t="s">
        <v>17554</v>
      </c>
      <c r="P1871" s="82">
        <v>-2398.62</v>
      </c>
      <c r="Q1871" s="82">
        <v>0</v>
      </c>
      <c r="R1871" s="2">
        <f t="shared" si="58"/>
        <v>0</v>
      </c>
      <c r="S1871" s="2" t="e">
        <f t="shared" si="59"/>
        <v>#DIV/0!</v>
      </c>
    </row>
    <row r="1872" spans="1:19" x14ac:dyDescent="0.25">
      <c r="A1872" s="85" t="s">
        <v>17604</v>
      </c>
      <c r="B1872" s="85" t="s">
        <v>14402</v>
      </c>
      <c r="C1872" s="85" t="s">
        <v>14403</v>
      </c>
      <c r="D1872" s="85">
        <v>536</v>
      </c>
      <c r="E1872" s="85">
        <v>36</v>
      </c>
      <c r="F1872" s="85" t="s">
        <v>14533</v>
      </c>
      <c r="G1872" s="85" t="s">
        <v>14532</v>
      </c>
      <c r="H1872" s="85" t="s">
        <v>1533</v>
      </c>
      <c r="I1872" s="85" t="s">
        <v>14539</v>
      </c>
      <c r="J1872" s="84">
        <v>99</v>
      </c>
      <c r="K1872" s="84">
        <v>0</v>
      </c>
      <c r="L1872" s="82">
        <v>276474</v>
      </c>
      <c r="M1872" s="82">
        <v>0</v>
      </c>
      <c r="N1872" s="82">
        <v>2792.67</v>
      </c>
      <c r="O1872" s="86" t="s">
        <v>17554</v>
      </c>
      <c r="P1872" s="82">
        <v>-4333.54</v>
      </c>
      <c r="Q1872" s="82">
        <v>0</v>
      </c>
      <c r="R1872" s="2">
        <f t="shared" si="58"/>
        <v>276474</v>
      </c>
      <c r="S1872" s="2">
        <f t="shared" si="59"/>
        <v>2792.6666666666665</v>
      </c>
    </row>
    <row r="1873" spans="1:19" x14ac:dyDescent="0.25">
      <c r="A1873" s="85" t="s">
        <v>17604</v>
      </c>
      <c r="B1873" s="85" t="s">
        <v>14402</v>
      </c>
      <c r="C1873" s="85" t="s">
        <v>14403</v>
      </c>
      <c r="D1873" s="85">
        <v>536</v>
      </c>
      <c r="E1873" s="85">
        <v>36</v>
      </c>
      <c r="F1873" s="85" t="s">
        <v>14533</v>
      </c>
      <c r="G1873" s="85" t="s">
        <v>14532</v>
      </c>
      <c r="H1873" s="85" t="s">
        <v>1534</v>
      </c>
      <c r="I1873" s="85" t="s">
        <v>14538</v>
      </c>
      <c r="J1873" s="84">
        <v>98</v>
      </c>
      <c r="K1873" s="84">
        <v>0</v>
      </c>
      <c r="L1873" s="82">
        <v>220650</v>
      </c>
      <c r="M1873" s="82">
        <v>0</v>
      </c>
      <c r="N1873" s="82">
        <v>2251.5300000000002</v>
      </c>
      <c r="O1873" s="86" t="s">
        <v>17554</v>
      </c>
      <c r="P1873" s="82">
        <v>-3458.55</v>
      </c>
      <c r="Q1873" s="82">
        <v>0</v>
      </c>
      <c r="R1873" s="2">
        <f t="shared" si="58"/>
        <v>220650</v>
      </c>
      <c r="S1873" s="2">
        <f t="shared" si="59"/>
        <v>2251.5306122448978</v>
      </c>
    </row>
    <row r="1874" spans="1:19" x14ac:dyDescent="0.25">
      <c r="A1874" s="85" t="s">
        <v>17604</v>
      </c>
      <c r="B1874" s="85" t="s">
        <v>14402</v>
      </c>
      <c r="C1874" s="85" t="s">
        <v>14403</v>
      </c>
      <c r="D1874" s="85">
        <v>536</v>
      </c>
      <c r="E1874" s="85">
        <v>36</v>
      </c>
      <c r="F1874" s="85" t="s">
        <v>14533</v>
      </c>
      <c r="G1874" s="85" t="s">
        <v>14532</v>
      </c>
      <c r="H1874" s="85" t="s">
        <v>1535</v>
      </c>
      <c r="I1874" s="85" t="s">
        <v>14537</v>
      </c>
      <c r="J1874" s="84">
        <v>100</v>
      </c>
      <c r="K1874" s="84">
        <v>0</v>
      </c>
      <c r="L1874" s="82">
        <v>279843</v>
      </c>
      <c r="M1874" s="82">
        <v>0</v>
      </c>
      <c r="N1874" s="82">
        <v>2798.43</v>
      </c>
      <c r="O1874" s="86" t="s">
        <v>17554</v>
      </c>
      <c r="P1874" s="82">
        <v>-4386.3500000000004</v>
      </c>
      <c r="Q1874" s="82">
        <v>0</v>
      </c>
      <c r="R1874" s="2">
        <f t="shared" si="58"/>
        <v>279843</v>
      </c>
      <c r="S1874" s="2">
        <f t="shared" si="59"/>
        <v>2798.43</v>
      </c>
    </row>
    <row r="1875" spans="1:19" x14ac:dyDescent="0.25">
      <c r="A1875" s="85" t="s">
        <v>17604</v>
      </c>
      <c r="B1875" s="85" t="s">
        <v>14402</v>
      </c>
      <c r="C1875" s="85" t="s">
        <v>14403</v>
      </c>
      <c r="D1875" s="85">
        <v>536</v>
      </c>
      <c r="E1875" s="85">
        <v>36</v>
      </c>
      <c r="F1875" s="85" t="s">
        <v>14533</v>
      </c>
      <c r="G1875" s="85" t="s">
        <v>14532</v>
      </c>
      <c r="H1875" s="85" t="s">
        <v>1536</v>
      </c>
      <c r="I1875" s="85" t="s">
        <v>14536</v>
      </c>
      <c r="J1875" s="84">
        <v>10</v>
      </c>
      <c r="K1875" s="84">
        <v>0</v>
      </c>
      <c r="L1875" s="82">
        <v>16345</v>
      </c>
      <c r="M1875" s="82">
        <v>0</v>
      </c>
      <c r="N1875" s="82">
        <v>1634.5</v>
      </c>
      <c r="O1875" s="86" t="s">
        <v>17554</v>
      </c>
      <c r="P1875" s="82">
        <v>-256.2</v>
      </c>
      <c r="Q1875" s="82">
        <v>0</v>
      </c>
      <c r="R1875" s="2">
        <f t="shared" si="58"/>
        <v>16345</v>
      </c>
      <c r="S1875" s="2">
        <f t="shared" si="59"/>
        <v>1634.5</v>
      </c>
    </row>
    <row r="1876" spans="1:19" x14ac:dyDescent="0.25">
      <c r="A1876" s="85" t="s">
        <v>17604</v>
      </c>
      <c r="B1876" s="85" t="s">
        <v>14402</v>
      </c>
      <c r="C1876" s="85" t="s">
        <v>14403</v>
      </c>
      <c r="D1876" s="85">
        <v>536</v>
      </c>
      <c r="E1876" s="85">
        <v>36</v>
      </c>
      <c r="F1876" s="85" t="s">
        <v>14533</v>
      </c>
      <c r="G1876" s="85" t="s">
        <v>14532</v>
      </c>
      <c r="H1876" s="85" t="s">
        <v>1537</v>
      </c>
      <c r="I1876" s="85" t="s">
        <v>14535</v>
      </c>
      <c r="J1876" s="84">
        <v>18</v>
      </c>
      <c r="K1876" s="84">
        <v>0</v>
      </c>
      <c r="L1876" s="82">
        <v>29915</v>
      </c>
      <c r="M1876" s="82">
        <v>0</v>
      </c>
      <c r="N1876" s="82">
        <v>1661.94</v>
      </c>
      <c r="O1876" s="86" t="s">
        <v>17554</v>
      </c>
      <c r="P1876" s="82">
        <v>-468.9</v>
      </c>
      <c r="Q1876" s="82">
        <v>0</v>
      </c>
      <c r="R1876" s="2">
        <f t="shared" si="58"/>
        <v>29915</v>
      </c>
      <c r="S1876" s="2">
        <f t="shared" si="59"/>
        <v>1661.9444444444443</v>
      </c>
    </row>
    <row r="1877" spans="1:19" x14ac:dyDescent="0.25">
      <c r="A1877" s="85" t="s">
        <v>17604</v>
      </c>
      <c r="B1877" s="85" t="s">
        <v>14402</v>
      </c>
      <c r="C1877" s="85" t="s">
        <v>14403</v>
      </c>
      <c r="D1877" s="85">
        <v>536</v>
      </c>
      <c r="E1877" s="85">
        <v>36</v>
      </c>
      <c r="F1877" s="85" t="s">
        <v>14533</v>
      </c>
      <c r="G1877" s="85" t="s">
        <v>14532</v>
      </c>
      <c r="H1877" s="85" t="s">
        <v>1538</v>
      </c>
      <c r="I1877" s="85" t="s">
        <v>14534</v>
      </c>
      <c r="J1877" s="84">
        <v>17</v>
      </c>
      <c r="K1877" s="84">
        <v>0</v>
      </c>
      <c r="L1877" s="82">
        <v>27565</v>
      </c>
      <c r="M1877" s="82">
        <v>0</v>
      </c>
      <c r="N1877" s="82">
        <v>1621.47</v>
      </c>
      <c r="O1877" s="86" t="s">
        <v>17554</v>
      </c>
      <c r="P1877" s="82">
        <v>-432.07</v>
      </c>
      <c r="Q1877" s="82">
        <v>0</v>
      </c>
      <c r="R1877" s="2">
        <f t="shared" si="58"/>
        <v>27565</v>
      </c>
      <c r="S1877" s="2">
        <f t="shared" si="59"/>
        <v>1621.4705882352941</v>
      </c>
    </row>
    <row r="1878" spans="1:19" x14ac:dyDescent="0.25">
      <c r="A1878" s="85" t="s">
        <v>17604</v>
      </c>
      <c r="B1878" s="85" t="s">
        <v>14402</v>
      </c>
      <c r="C1878" s="85" t="s">
        <v>14403</v>
      </c>
      <c r="D1878" s="85">
        <v>536</v>
      </c>
      <c r="E1878" s="85">
        <v>36</v>
      </c>
      <c r="F1878" s="85" t="s">
        <v>14533</v>
      </c>
      <c r="G1878" s="85" t="s">
        <v>14532</v>
      </c>
      <c r="H1878" s="85" t="s">
        <v>1539</v>
      </c>
      <c r="I1878" s="85" t="s">
        <v>14531</v>
      </c>
      <c r="J1878" s="84">
        <v>17</v>
      </c>
      <c r="K1878" s="84">
        <v>0</v>
      </c>
      <c r="L1878" s="82">
        <v>30319</v>
      </c>
      <c r="M1878" s="82">
        <v>0</v>
      </c>
      <c r="N1878" s="82">
        <v>1783.47</v>
      </c>
      <c r="O1878" s="86" t="s">
        <v>17554</v>
      </c>
      <c r="P1878" s="82">
        <v>-475.23</v>
      </c>
      <c r="Q1878" s="82">
        <v>0</v>
      </c>
      <c r="R1878" s="2">
        <f t="shared" si="58"/>
        <v>30319</v>
      </c>
      <c r="S1878" s="2">
        <f t="shared" si="59"/>
        <v>1783.4705882352941</v>
      </c>
    </row>
    <row r="1879" spans="1:19" x14ac:dyDescent="0.25">
      <c r="A1879" s="85" t="s">
        <v>17604</v>
      </c>
      <c r="B1879" s="85" t="s">
        <v>14402</v>
      </c>
      <c r="C1879" s="85" t="s">
        <v>14403</v>
      </c>
      <c r="D1879" s="85">
        <v>536</v>
      </c>
      <c r="E1879" s="85">
        <v>36</v>
      </c>
      <c r="F1879" s="85" t="s">
        <v>14533</v>
      </c>
      <c r="G1879" s="85" t="s">
        <v>14532</v>
      </c>
      <c r="H1879" s="85" t="s">
        <v>18358</v>
      </c>
      <c r="I1879" s="85" t="s">
        <v>18426</v>
      </c>
      <c r="J1879" s="84">
        <v>9</v>
      </c>
      <c r="K1879" s="84">
        <v>0</v>
      </c>
      <c r="L1879" s="82">
        <v>13402</v>
      </c>
      <c r="M1879" s="82">
        <v>0</v>
      </c>
      <c r="N1879" s="82">
        <v>1489.11</v>
      </c>
      <c r="O1879" s="86" t="s">
        <v>17554</v>
      </c>
      <c r="P1879" s="82">
        <v>-210.07</v>
      </c>
      <c r="Q1879" s="82">
        <v>0</v>
      </c>
      <c r="R1879" s="2">
        <f t="shared" si="58"/>
        <v>13402</v>
      </c>
      <c r="S1879" s="2">
        <f t="shared" si="59"/>
        <v>1489.1111111111111</v>
      </c>
    </row>
    <row r="1880" spans="1:19" x14ac:dyDescent="0.25">
      <c r="A1880" s="85" t="s">
        <v>17604</v>
      </c>
      <c r="B1880" s="85" t="s">
        <v>14402</v>
      </c>
      <c r="C1880" s="85" t="s">
        <v>14403</v>
      </c>
      <c r="D1880" s="85">
        <v>536</v>
      </c>
      <c r="E1880" s="85">
        <v>36</v>
      </c>
      <c r="F1880" s="85" t="s">
        <v>14530</v>
      </c>
      <c r="G1880" s="85" t="s">
        <v>14529</v>
      </c>
      <c r="H1880" s="85" t="s">
        <v>1540</v>
      </c>
      <c r="I1880" s="85" t="s">
        <v>14528</v>
      </c>
      <c r="J1880" s="84">
        <v>119</v>
      </c>
      <c r="K1880" s="84">
        <v>15</v>
      </c>
      <c r="L1880" s="82">
        <v>265003</v>
      </c>
      <c r="M1880" s="82">
        <v>29664</v>
      </c>
      <c r="N1880" s="82">
        <v>1977.63</v>
      </c>
      <c r="O1880" s="86" t="s">
        <v>17554</v>
      </c>
      <c r="P1880" s="82">
        <v>-4153.74</v>
      </c>
      <c r="Q1880" s="82">
        <v>0</v>
      </c>
      <c r="R1880" s="2">
        <f t="shared" si="58"/>
        <v>235339</v>
      </c>
      <c r="S1880" s="2">
        <f t="shared" si="59"/>
        <v>1977.6386554621849</v>
      </c>
    </row>
    <row r="1881" spans="1:19" x14ac:dyDescent="0.25">
      <c r="A1881" s="85" t="s">
        <v>17604</v>
      </c>
      <c r="B1881" s="85" t="s">
        <v>14402</v>
      </c>
      <c r="C1881" s="85" t="s">
        <v>14403</v>
      </c>
      <c r="D1881" s="85">
        <v>536</v>
      </c>
      <c r="E1881" s="85">
        <v>36</v>
      </c>
      <c r="F1881" s="85" t="s">
        <v>14526</v>
      </c>
      <c r="G1881" s="85" t="s">
        <v>14525</v>
      </c>
      <c r="H1881" s="85" t="s">
        <v>1541</v>
      </c>
      <c r="I1881" s="85" t="s">
        <v>14527</v>
      </c>
      <c r="J1881" s="84">
        <v>235</v>
      </c>
      <c r="K1881" s="84">
        <v>0</v>
      </c>
      <c r="L1881" s="82">
        <v>527346</v>
      </c>
      <c r="M1881" s="82">
        <v>0</v>
      </c>
      <c r="N1881" s="82">
        <v>2244.0300000000002</v>
      </c>
      <c r="O1881" s="86" t="s">
        <v>17554</v>
      </c>
      <c r="P1881" s="82">
        <v>-8265.7800000000007</v>
      </c>
      <c r="Q1881" s="82">
        <v>0</v>
      </c>
      <c r="R1881" s="2">
        <f t="shared" si="58"/>
        <v>527346</v>
      </c>
      <c r="S1881" s="2">
        <f t="shared" si="59"/>
        <v>2244.0255319148937</v>
      </c>
    </row>
    <row r="1882" spans="1:19" x14ac:dyDescent="0.25">
      <c r="A1882" s="85" t="s">
        <v>17604</v>
      </c>
      <c r="B1882" s="85" t="s">
        <v>14402</v>
      </c>
      <c r="C1882" s="85" t="s">
        <v>14403</v>
      </c>
      <c r="D1882" s="85">
        <v>536</v>
      </c>
      <c r="E1882" s="85">
        <v>36</v>
      </c>
      <c r="F1882" s="85" t="s">
        <v>14526</v>
      </c>
      <c r="G1882" s="85" t="s">
        <v>14525</v>
      </c>
      <c r="H1882" s="85" t="s">
        <v>1542</v>
      </c>
      <c r="I1882" s="85" t="s">
        <v>14524</v>
      </c>
      <c r="J1882" s="84">
        <v>275</v>
      </c>
      <c r="K1882" s="84">
        <v>0</v>
      </c>
      <c r="L1882" s="82">
        <v>629370</v>
      </c>
      <c r="M1882" s="82">
        <v>0</v>
      </c>
      <c r="N1882" s="82">
        <v>2288.62</v>
      </c>
      <c r="O1882" s="86" t="s">
        <v>17554</v>
      </c>
      <c r="P1882" s="82">
        <v>-9864.9500000000007</v>
      </c>
      <c r="Q1882" s="82">
        <v>0</v>
      </c>
      <c r="R1882" s="2">
        <f t="shared" si="58"/>
        <v>629370</v>
      </c>
      <c r="S1882" s="2">
        <f t="shared" si="59"/>
        <v>2288.6181818181817</v>
      </c>
    </row>
    <row r="1883" spans="1:19" x14ac:dyDescent="0.25">
      <c r="A1883" s="85" t="s">
        <v>17604</v>
      </c>
      <c r="B1883" s="85" t="s">
        <v>14402</v>
      </c>
      <c r="C1883" s="85" t="s">
        <v>14403</v>
      </c>
      <c r="D1883" s="85">
        <v>536</v>
      </c>
      <c r="E1883" s="85">
        <v>36</v>
      </c>
      <c r="F1883" s="85" t="s">
        <v>14521</v>
      </c>
      <c r="G1883" s="85" t="s">
        <v>14520</v>
      </c>
      <c r="H1883" s="85" t="s">
        <v>1543</v>
      </c>
      <c r="I1883" s="85" t="s">
        <v>14523</v>
      </c>
      <c r="J1883" s="84">
        <v>104</v>
      </c>
      <c r="K1883" s="84">
        <v>0</v>
      </c>
      <c r="L1883" s="82">
        <v>229882</v>
      </c>
      <c r="M1883" s="82">
        <v>0</v>
      </c>
      <c r="N1883" s="82">
        <v>2210.4</v>
      </c>
      <c r="O1883" s="86" t="s">
        <v>17554</v>
      </c>
      <c r="P1883" s="82">
        <v>-3603.24</v>
      </c>
      <c r="Q1883" s="82">
        <v>0</v>
      </c>
      <c r="R1883" s="2">
        <f t="shared" si="58"/>
        <v>229882</v>
      </c>
      <c r="S1883" s="2">
        <f t="shared" si="59"/>
        <v>2210.4038461538462</v>
      </c>
    </row>
    <row r="1884" spans="1:19" x14ac:dyDescent="0.25">
      <c r="A1884" s="85" t="s">
        <v>17604</v>
      </c>
      <c r="B1884" s="85" t="s">
        <v>14402</v>
      </c>
      <c r="C1884" s="85" t="s">
        <v>14403</v>
      </c>
      <c r="D1884" s="85">
        <v>536</v>
      </c>
      <c r="E1884" s="85">
        <v>36</v>
      </c>
      <c r="F1884" s="85" t="s">
        <v>14521</v>
      </c>
      <c r="G1884" s="85" t="s">
        <v>14520</v>
      </c>
      <c r="H1884" s="85" t="s">
        <v>1544</v>
      </c>
      <c r="I1884" s="85" t="s">
        <v>14522</v>
      </c>
      <c r="J1884" s="84">
        <v>100</v>
      </c>
      <c r="K1884" s="84">
        <v>0</v>
      </c>
      <c r="L1884" s="82">
        <v>291846</v>
      </c>
      <c r="M1884" s="82">
        <v>0</v>
      </c>
      <c r="N1884" s="82">
        <v>2918.46</v>
      </c>
      <c r="O1884" s="86" t="s">
        <v>17554</v>
      </c>
      <c r="P1884" s="82">
        <v>-4574.49</v>
      </c>
      <c r="Q1884" s="82">
        <v>0</v>
      </c>
      <c r="R1884" s="2">
        <f t="shared" si="58"/>
        <v>291846</v>
      </c>
      <c r="S1884" s="2">
        <f t="shared" si="59"/>
        <v>2918.46</v>
      </c>
    </row>
    <row r="1885" spans="1:19" x14ac:dyDescent="0.25">
      <c r="A1885" s="85" t="s">
        <v>17604</v>
      </c>
      <c r="B1885" s="85" t="s">
        <v>14402</v>
      </c>
      <c r="C1885" s="85" t="s">
        <v>14403</v>
      </c>
      <c r="D1885" s="85">
        <v>536</v>
      </c>
      <c r="E1885" s="85">
        <v>36</v>
      </c>
      <c r="F1885" s="85" t="s">
        <v>14521</v>
      </c>
      <c r="G1885" s="85" t="s">
        <v>14520</v>
      </c>
      <c r="H1885" s="85" t="s">
        <v>1545</v>
      </c>
      <c r="I1885" s="85" t="s">
        <v>14519</v>
      </c>
      <c r="J1885" s="84">
        <v>99</v>
      </c>
      <c r="K1885" s="84">
        <v>0</v>
      </c>
      <c r="L1885" s="82">
        <v>289752</v>
      </c>
      <c r="M1885" s="82">
        <v>0</v>
      </c>
      <c r="N1885" s="82">
        <v>2926.79</v>
      </c>
      <c r="O1885" s="86" t="s">
        <v>17554</v>
      </c>
      <c r="P1885" s="82">
        <v>-4541.67</v>
      </c>
      <c r="Q1885" s="82">
        <v>0</v>
      </c>
      <c r="R1885" s="2">
        <f t="shared" si="58"/>
        <v>289752</v>
      </c>
      <c r="S1885" s="2">
        <f t="shared" si="59"/>
        <v>2926.787878787879</v>
      </c>
    </row>
    <row r="1886" spans="1:19" x14ac:dyDescent="0.25">
      <c r="A1886" s="85" t="s">
        <v>17604</v>
      </c>
      <c r="B1886" s="85" t="s">
        <v>14402</v>
      </c>
      <c r="C1886" s="85" t="s">
        <v>14403</v>
      </c>
      <c r="D1886" s="85">
        <v>536</v>
      </c>
      <c r="E1886" s="85">
        <v>36</v>
      </c>
      <c r="F1886" s="85" t="s">
        <v>14516</v>
      </c>
      <c r="G1886" s="85" t="s">
        <v>14515</v>
      </c>
      <c r="H1886" s="85" t="s">
        <v>1546</v>
      </c>
      <c r="I1886" s="85" t="s">
        <v>14518</v>
      </c>
      <c r="J1886" s="84">
        <v>1</v>
      </c>
      <c r="K1886" s="84">
        <v>147</v>
      </c>
      <c r="L1886" s="82">
        <v>435492</v>
      </c>
      <c r="M1886" s="82">
        <v>432550</v>
      </c>
      <c r="N1886" s="82">
        <v>2942.51</v>
      </c>
      <c r="O1886" s="86" t="s">
        <v>17554</v>
      </c>
      <c r="P1886" s="82">
        <v>-6826.04</v>
      </c>
      <c r="Q1886" s="82">
        <v>0</v>
      </c>
      <c r="R1886" s="2">
        <f t="shared" si="58"/>
        <v>2942</v>
      </c>
      <c r="S1886" s="2">
        <f t="shared" si="59"/>
        <v>2942</v>
      </c>
    </row>
    <row r="1887" spans="1:19" x14ac:dyDescent="0.25">
      <c r="A1887" s="85" t="s">
        <v>17604</v>
      </c>
      <c r="B1887" s="85" t="s">
        <v>14402</v>
      </c>
      <c r="C1887" s="85" t="s">
        <v>14403</v>
      </c>
      <c r="D1887" s="85">
        <v>536</v>
      </c>
      <c r="E1887" s="85">
        <v>36</v>
      </c>
      <c r="F1887" s="85" t="s">
        <v>14516</v>
      </c>
      <c r="G1887" s="85" t="s">
        <v>14515</v>
      </c>
      <c r="H1887" s="85" t="s">
        <v>1547</v>
      </c>
      <c r="I1887" s="85" t="s">
        <v>14517</v>
      </c>
      <c r="J1887" s="84">
        <v>199</v>
      </c>
      <c r="K1887" s="84">
        <v>0</v>
      </c>
      <c r="L1887" s="82">
        <v>589817</v>
      </c>
      <c r="M1887" s="82">
        <v>0</v>
      </c>
      <c r="N1887" s="82">
        <v>2963.9</v>
      </c>
      <c r="O1887" s="86" t="s">
        <v>17554</v>
      </c>
      <c r="P1887" s="82">
        <v>-9244.98</v>
      </c>
      <c r="Q1887" s="82">
        <v>0</v>
      </c>
      <c r="R1887" s="2">
        <f t="shared" si="58"/>
        <v>589817</v>
      </c>
      <c r="S1887" s="2">
        <f t="shared" si="59"/>
        <v>2963.9045226130652</v>
      </c>
    </row>
    <row r="1888" spans="1:19" x14ac:dyDescent="0.25">
      <c r="A1888" s="85" t="s">
        <v>17604</v>
      </c>
      <c r="B1888" s="85" t="s">
        <v>14402</v>
      </c>
      <c r="C1888" s="85" t="s">
        <v>14403</v>
      </c>
      <c r="D1888" s="85">
        <v>536</v>
      </c>
      <c r="E1888" s="85">
        <v>36</v>
      </c>
      <c r="F1888" s="85" t="s">
        <v>14516</v>
      </c>
      <c r="G1888" s="85" t="s">
        <v>14515</v>
      </c>
      <c r="H1888" s="85" t="s">
        <v>1548</v>
      </c>
      <c r="I1888" s="85" t="s">
        <v>14514</v>
      </c>
      <c r="J1888" s="84">
        <v>43</v>
      </c>
      <c r="K1888" s="84">
        <v>0</v>
      </c>
      <c r="L1888" s="82">
        <v>126763</v>
      </c>
      <c r="M1888" s="82">
        <v>0</v>
      </c>
      <c r="N1888" s="82">
        <v>2947.98</v>
      </c>
      <c r="O1888" s="86" t="s">
        <v>17554</v>
      </c>
      <c r="P1888" s="82">
        <v>-1986.92</v>
      </c>
      <c r="Q1888" s="82">
        <v>0</v>
      </c>
      <c r="R1888" s="2">
        <f t="shared" si="58"/>
        <v>126763</v>
      </c>
      <c r="S1888" s="2">
        <f t="shared" si="59"/>
        <v>2947.9767441860463</v>
      </c>
    </row>
    <row r="1889" spans="1:19" x14ac:dyDescent="0.25">
      <c r="A1889" s="85" t="s">
        <v>17604</v>
      </c>
      <c r="B1889" s="85" t="s">
        <v>14402</v>
      </c>
      <c r="C1889" s="85" t="s">
        <v>14403</v>
      </c>
      <c r="D1889" s="85">
        <v>536</v>
      </c>
      <c r="E1889" s="85">
        <v>36</v>
      </c>
      <c r="F1889" s="85" t="s">
        <v>14516</v>
      </c>
      <c r="G1889" s="85" t="s">
        <v>14515</v>
      </c>
      <c r="H1889" s="85" t="s">
        <v>17606</v>
      </c>
      <c r="I1889" s="85" t="s">
        <v>17607</v>
      </c>
      <c r="J1889" s="84">
        <v>17</v>
      </c>
      <c r="K1889" s="84">
        <v>0</v>
      </c>
      <c r="L1889" s="82">
        <v>52450</v>
      </c>
      <c r="M1889" s="82">
        <v>0</v>
      </c>
      <c r="N1889" s="82">
        <v>3085.29</v>
      </c>
      <c r="O1889" s="86" t="s">
        <v>17554</v>
      </c>
      <c r="P1889" s="82">
        <v>-822.12</v>
      </c>
      <c r="Q1889" s="82">
        <v>0</v>
      </c>
      <c r="R1889" s="2">
        <f t="shared" si="58"/>
        <v>52450</v>
      </c>
      <c r="S1889" s="2">
        <f t="shared" si="59"/>
        <v>3085.294117647059</v>
      </c>
    </row>
    <row r="1890" spans="1:19" x14ac:dyDescent="0.25">
      <c r="A1890" s="85" t="s">
        <v>17604</v>
      </c>
      <c r="B1890" s="85" t="s">
        <v>14402</v>
      </c>
      <c r="C1890" s="85" t="s">
        <v>14403</v>
      </c>
      <c r="D1890" s="85">
        <v>536</v>
      </c>
      <c r="E1890" s="85">
        <v>36</v>
      </c>
      <c r="F1890" s="85" t="s">
        <v>14516</v>
      </c>
      <c r="G1890" s="85" t="s">
        <v>14515</v>
      </c>
      <c r="H1890" s="85" t="s">
        <v>18359</v>
      </c>
      <c r="I1890" s="85" t="s">
        <v>18427</v>
      </c>
      <c r="J1890" s="84">
        <v>15</v>
      </c>
      <c r="K1890" s="84">
        <v>0</v>
      </c>
      <c r="L1890" s="82">
        <v>22775</v>
      </c>
      <c r="M1890" s="82">
        <v>0</v>
      </c>
      <c r="N1890" s="82">
        <v>1518.33</v>
      </c>
      <c r="O1890" s="86" t="s">
        <v>17554</v>
      </c>
      <c r="P1890" s="82">
        <v>-356.98</v>
      </c>
      <c r="Q1890" s="82">
        <v>0</v>
      </c>
      <c r="R1890" s="2">
        <f t="shared" si="58"/>
        <v>22775</v>
      </c>
      <c r="S1890" s="2">
        <f t="shared" si="59"/>
        <v>1518.3333333333333</v>
      </c>
    </row>
    <row r="1891" spans="1:19" x14ac:dyDescent="0.25">
      <c r="A1891" s="85" t="s">
        <v>17604</v>
      </c>
      <c r="B1891" s="85" t="s">
        <v>14402</v>
      </c>
      <c r="C1891" s="85" t="s">
        <v>14403</v>
      </c>
      <c r="D1891" s="85">
        <v>536</v>
      </c>
      <c r="E1891" s="85">
        <v>36</v>
      </c>
      <c r="F1891" s="85" t="s">
        <v>14507</v>
      </c>
      <c r="G1891" s="85" t="s">
        <v>14506</v>
      </c>
      <c r="H1891" s="85" t="s">
        <v>1549</v>
      </c>
      <c r="I1891" s="85" t="s">
        <v>14513</v>
      </c>
      <c r="J1891" s="84">
        <v>142</v>
      </c>
      <c r="K1891" s="84">
        <v>0</v>
      </c>
      <c r="L1891" s="82">
        <v>389804</v>
      </c>
      <c r="M1891" s="82">
        <v>0</v>
      </c>
      <c r="N1891" s="82">
        <v>2745.1</v>
      </c>
      <c r="O1891" s="86" t="s">
        <v>17554</v>
      </c>
      <c r="P1891" s="82">
        <v>-6109.9</v>
      </c>
      <c r="Q1891" s="82">
        <v>0</v>
      </c>
      <c r="R1891" s="2">
        <f t="shared" si="58"/>
        <v>389804</v>
      </c>
      <c r="S1891" s="2">
        <f t="shared" si="59"/>
        <v>2745.0985915492956</v>
      </c>
    </row>
    <row r="1892" spans="1:19" x14ac:dyDescent="0.25">
      <c r="A1892" s="85" t="s">
        <v>17604</v>
      </c>
      <c r="B1892" s="85" t="s">
        <v>14402</v>
      </c>
      <c r="C1892" s="85" t="s">
        <v>14403</v>
      </c>
      <c r="D1892" s="85">
        <v>536</v>
      </c>
      <c r="E1892" s="85">
        <v>36</v>
      </c>
      <c r="F1892" s="85" t="s">
        <v>14507</v>
      </c>
      <c r="G1892" s="85" t="s">
        <v>14506</v>
      </c>
      <c r="H1892" s="85" t="s">
        <v>1550</v>
      </c>
      <c r="I1892" s="85" t="s">
        <v>10749</v>
      </c>
      <c r="J1892" s="84">
        <v>142</v>
      </c>
      <c r="K1892" s="84">
        <v>0</v>
      </c>
      <c r="L1892" s="82">
        <v>381098</v>
      </c>
      <c r="M1892" s="82">
        <v>0</v>
      </c>
      <c r="N1892" s="82">
        <v>2683.79</v>
      </c>
      <c r="O1892" s="86" t="s">
        <v>17554</v>
      </c>
      <c r="P1892" s="82">
        <v>-5973.45</v>
      </c>
      <c r="Q1892" s="82">
        <v>0</v>
      </c>
      <c r="R1892" s="2">
        <f t="shared" si="58"/>
        <v>381098</v>
      </c>
      <c r="S1892" s="2">
        <f t="shared" si="59"/>
        <v>2683.788732394366</v>
      </c>
    </row>
    <row r="1893" spans="1:19" x14ac:dyDescent="0.25">
      <c r="A1893" s="85" t="s">
        <v>17604</v>
      </c>
      <c r="B1893" s="85" t="s">
        <v>14402</v>
      </c>
      <c r="C1893" s="85" t="s">
        <v>14403</v>
      </c>
      <c r="D1893" s="85">
        <v>536</v>
      </c>
      <c r="E1893" s="85">
        <v>36</v>
      </c>
      <c r="F1893" s="85" t="s">
        <v>14507</v>
      </c>
      <c r="G1893" s="85" t="s">
        <v>14506</v>
      </c>
      <c r="H1893" s="85" t="s">
        <v>1551</v>
      </c>
      <c r="I1893" s="85" t="s">
        <v>14512</v>
      </c>
      <c r="J1893" s="84">
        <v>220</v>
      </c>
      <c r="K1893" s="84">
        <v>0</v>
      </c>
      <c r="L1893" s="82">
        <v>631451</v>
      </c>
      <c r="M1893" s="82">
        <v>0</v>
      </c>
      <c r="N1893" s="82">
        <v>2870.23</v>
      </c>
      <c r="O1893" s="86" t="s">
        <v>17554</v>
      </c>
      <c r="P1893" s="82">
        <v>-9897.5499999999993</v>
      </c>
      <c r="Q1893" s="82">
        <v>0</v>
      </c>
      <c r="R1893" s="2">
        <f t="shared" si="58"/>
        <v>631451</v>
      </c>
      <c r="S1893" s="2">
        <f t="shared" si="59"/>
        <v>2870.2318181818182</v>
      </c>
    </row>
    <row r="1894" spans="1:19" x14ac:dyDescent="0.25">
      <c r="A1894" s="85" t="s">
        <v>17604</v>
      </c>
      <c r="B1894" s="85" t="s">
        <v>14402</v>
      </c>
      <c r="C1894" s="85" t="s">
        <v>14403</v>
      </c>
      <c r="D1894" s="85">
        <v>536</v>
      </c>
      <c r="E1894" s="85">
        <v>36</v>
      </c>
      <c r="F1894" s="85" t="s">
        <v>14507</v>
      </c>
      <c r="G1894" s="85" t="s">
        <v>14506</v>
      </c>
      <c r="H1894" s="85" t="s">
        <v>1552</v>
      </c>
      <c r="I1894" s="85" t="s">
        <v>10749</v>
      </c>
      <c r="J1894" s="84">
        <v>128</v>
      </c>
      <c r="K1894" s="84">
        <v>0</v>
      </c>
      <c r="L1894" s="82">
        <v>340745</v>
      </c>
      <c r="M1894" s="82">
        <v>0</v>
      </c>
      <c r="N1894" s="82">
        <v>2662.07</v>
      </c>
      <c r="O1894" s="86" t="s">
        <v>17554</v>
      </c>
      <c r="P1894" s="82">
        <v>-5340.94</v>
      </c>
      <c r="Q1894" s="82">
        <v>0</v>
      </c>
      <c r="R1894" s="2">
        <f t="shared" si="58"/>
        <v>340745</v>
      </c>
      <c r="S1894" s="2">
        <f t="shared" si="59"/>
        <v>2662.0703125</v>
      </c>
    </row>
    <row r="1895" spans="1:19" x14ac:dyDescent="0.25">
      <c r="A1895" s="85" t="s">
        <v>17604</v>
      </c>
      <c r="B1895" s="85" t="s">
        <v>14402</v>
      </c>
      <c r="C1895" s="85" t="s">
        <v>14403</v>
      </c>
      <c r="D1895" s="85">
        <v>536</v>
      </c>
      <c r="E1895" s="85">
        <v>36</v>
      </c>
      <c r="F1895" s="85" t="s">
        <v>14507</v>
      </c>
      <c r="G1895" s="85" t="s">
        <v>14506</v>
      </c>
      <c r="H1895" s="85" t="s">
        <v>1553</v>
      </c>
      <c r="I1895" s="85" t="s">
        <v>6129</v>
      </c>
      <c r="J1895" s="84">
        <v>143</v>
      </c>
      <c r="K1895" s="84">
        <v>27</v>
      </c>
      <c r="L1895" s="82">
        <v>546385</v>
      </c>
      <c r="M1895" s="82">
        <v>86778</v>
      </c>
      <c r="N1895" s="82">
        <v>3214.03</v>
      </c>
      <c r="O1895" s="86" t="s">
        <v>17554</v>
      </c>
      <c r="P1895" s="82">
        <v>-8564.2000000000007</v>
      </c>
      <c r="Q1895" s="82">
        <v>0</v>
      </c>
      <c r="R1895" s="2">
        <f t="shared" si="58"/>
        <v>459607</v>
      </c>
      <c r="S1895" s="2">
        <f t="shared" si="59"/>
        <v>3214.0349650349649</v>
      </c>
    </row>
    <row r="1896" spans="1:19" x14ac:dyDescent="0.25">
      <c r="A1896" s="85" t="s">
        <v>17604</v>
      </c>
      <c r="B1896" s="85" t="s">
        <v>14402</v>
      </c>
      <c r="C1896" s="85" t="s">
        <v>14403</v>
      </c>
      <c r="D1896" s="85">
        <v>536</v>
      </c>
      <c r="E1896" s="85">
        <v>36</v>
      </c>
      <c r="F1896" s="85" t="s">
        <v>14507</v>
      </c>
      <c r="G1896" s="85" t="s">
        <v>14506</v>
      </c>
      <c r="H1896" s="85" t="s">
        <v>18645</v>
      </c>
      <c r="I1896" s="85" t="s">
        <v>18646</v>
      </c>
      <c r="J1896" s="84">
        <v>0</v>
      </c>
      <c r="K1896" s="84">
        <v>316</v>
      </c>
      <c r="L1896" s="82">
        <v>907006</v>
      </c>
      <c r="M1896" s="82">
        <v>907006</v>
      </c>
      <c r="N1896" s="82">
        <v>2870.27</v>
      </c>
      <c r="O1896" s="86" t="s">
        <v>17554</v>
      </c>
      <c r="P1896" s="82">
        <v>-14216.68</v>
      </c>
      <c r="Q1896" s="82">
        <v>0</v>
      </c>
      <c r="R1896" s="2">
        <f t="shared" si="58"/>
        <v>0</v>
      </c>
      <c r="S1896" s="2" t="e">
        <f t="shared" si="59"/>
        <v>#DIV/0!</v>
      </c>
    </row>
    <row r="1897" spans="1:19" x14ac:dyDescent="0.25">
      <c r="A1897" s="85" t="s">
        <v>17604</v>
      </c>
      <c r="B1897" s="85" t="s">
        <v>14402</v>
      </c>
      <c r="C1897" s="85" t="s">
        <v>14403</v>
      </c>
      <c r="D1897" s="85">
        <v>536</v>
      </c>
      <c r="E1897" s="85">
        <v>36</v>
      </c>
      <c r="F1897" s="85" t="s">
        <v>14507</v>
      </c>
      <c r="G1897" s="85" t="s">
        <v>14506</v>
      </c>
      <c r="H1897" s="85" t="s">
        <v>1554</v>
      </c>
      <c r="I1897" s="85" t="s">
        <v>14511</v>
      </c>
      <c r="J1897" s="84">
        <v>291</v>
      </c>
      <c r="K1897" s="84">
        <v>227</v>
      </c>
      <c r="L1897" s="82">
        <v>1496093</v>
      </c>
      <c r="M1897" s="82">
        <v>655624</v>
      </c>
      <c r="N1897" s="82">
        <v>2888.21</v>
      </c>
      <c r="O1897" s="86" t="s">
        <v>17554</v>
      </c>
      <c r="P1897" s="82">
        <v>-23450.21</v>
      </c>
      <c r="Q1897" s="82">
        <v>0</v>
      </c>
      <c r="R1897" s="2">
        <f t="shared" si="58"/>
        <v>840469</v>
      </c>
      <c r="S1897" s="2">
        <f t="shared" si="59"/>
        <v>2888.2096219931273</v>
      </c>
    </row>
    <row r="1898" spans="1:19" x14ac:dyDescent="0.25">
      <c r="A1898" s="85" t="s">
        <v>17604</v>
      </c>
      <c r="B1898" s="85" t="s">
        <v>14402</v>
      </c>
      <c r="C1898" s="85" t="s">
        <v>14403</v>
      </c>
      <c r="D1898" s="85">
        <v>536</v>
      </c>
      <c r="E1898" s="85">
        <v>36</v>
      </c>
      <c r="F1898" s="85" t="s">
        <v>14507</v>
      </c>
      <c r="G1898" s="85" t="s">
        <v>14506</v>
      </c>
      <c r="H1898" s="85" t="s">
        <v>1555</v>
      </c>
      <c r="I1898" s="85" t="s">
        <v>18647</v>
      </c>
      <c r="J1898" s="84">
        <v>10</v>
      </c>
      <c r="K1898" s="84">
        <v>0</v>
      </c>
      <c r="L1898" s="82">
        <v>19743</v>
      </c>
      <c r="M1898" s="82">
        <v>0</v>
      </c>
      <c r="N1898" s="82">
        <v>1974.3</v>
      </c>
      <c r="O1898" s="86" t="s">
        <v>17554</v>
      </c>
      <c r="P1898" s="82">
        <v>-309.45999999999998</v>
      </c>
      <c r="Q1898" s="82">
        <v>0</v>
      </c>
      <c r="R1898" s="2">
        <f t="shared" si="58"/>
        <v>19743</v>
      </c>
      <c r="S1898" s="2">
        <f t="shared" si="59"/>
        <v>1974.3</v>
      </c>
    </row>
    <row r="1899" spans="1:19" x14ac:dyDescent="0.25">
      <c r="A1899" s="85" t="s">
        <v>17604</v>
      </c>
      <c r="B1899" s="85" t="s">
        <v>14402</v>
      </c>
      <c r="C1899" s="85" t="s">
        <v>14403</v>
      </c>
      <c r="D1899" s="85">
        <v>536</v>
      </c>
      <c r="E1899" s="85">
        <v>36</v>
      </c>
      <c r="F1899" s="85" t="s">
        <v>14507</v>
      </c>
      <c r="G1899" s="85" t="s">
        <v>14506</v>
      </c>
      <c r="H1899" s="85" t="s">
        <v>1556</v>
      </c>
      <c r="I1899" s="85" t="s">
        <v>6129</v>
      </c>
      <c r="J1899" s="84">
        <v>78</v>
      </c>
      <c r="K1899" s="84">
        <v>78</v>
      </c>
      <c r="L1899" s="82">
        <v>521839</v>
      </c>
      <c r="M1899" s="82">
        <v>260920</v>
      </c>
      <c r="N1899" s="82">
        <v>3345.12</v>
      </c>
      <c r="O1899" s="86" t="s">
        <v>17554</v>
      </c>
      <c r="P1899" s="82">
        <v>-8179.46</v>
      </c>
      <c r="Q1899" s="82">
        <v>0</v>
      </c>
      <c r="R1899" s="2">
        <f t="shared" si="58"/>
        <v>260919</v>
      </c>
      <c r="S1899" s="2">
        <f t="shared" si="59"/>
        <v>3345.1153846153848</v>
      </c>
    </row>
    <row r="1900" spans="1:19" x14ac:dyDescent="0.25">
      <c r="A1900" s="85" t="s">
        <v>17604</v>
      </c>
      <c r="B1900" s="85" t="s">
        <v>14402</v>
      </c>
      <c r="C1900" s="85" t="s">
        <v>14403</v>
      </c>
      <c r="D1900" s="85">
        <v>536</v>
      </c>
      <c r="E1900" s="85">
        <v>36</v>
      </c>
      <c r="F1900" s="85" t="s">
        <v>14507</v>
      </c>
      <c r="G1900" s="85" t="s">
        <v>14506</v>
      </c>
      <c r="H1900" s="85" t="s">
        <v>1557</v>
      </c>
      <c r="I1900" s="85" t="s">
        <v>14509</v>
      </c>
      <c r="J1900" s="84">
        <v>48</v>
      </c>
      <c r="K1900" s="84">
        <v>7</v>
      </c>
      <c r="L1900" s="82">
        <v>177104</v>
      </c>
      <c r="M1900" s="82">
        <v>22541</v>
      </c>
      <c r="N1900" s="82">
        <v>3220.07</v>
      </c>
      <c r="O1900" s="86" t="s">
        <v>17554</v>
      </c>
      <c r="P1900" s="82">
        <v>-2775.98</v>
      </c>
      <c r="Q1900" s="82">
        <v>0</v>
      </c>
      <c r="R1900" s="2">
        <f t="shared" si="58"/>
        <v>154563</v>
      </c>
      <c r="S1900" s="2">
        <f t="shared" si="59"/>
        <v>3220.0625</v>
      </c>
    </row>
    <row r="1901" spans="1:19" x14ac:dyDescent="0.25">
      <c r="A1901" s="85" t="s">
        <v>17604</v>
      </c>
      <c r="B1901" s="85" t="s">
        <v>14402</v>
      </c>
      <c r="C1901" s="85" t="s">
        <v>14403</v>
      </c>
      <c r="D1901" s="85">
        <v>536</v>
      </c>
      <c r="E1901" s="85">
        <v>36</v>
      </c>
      <c r="F1901" s="85" t="s">
        <v>14507</v>
      </c>
      <c r="G1901" s="85" t="s">
        <v>14506</v>
      </c>
      <c r="H1901" s="85" t="s">
        <v>1558</v>
      </c>
      <c r="I1901" s="85" t="s">
        <v>14508</v>
      </c>
      <c r="J1901" s="84">
        <v>49</v>
      </c>
      <c r="K1901" s="84">
        <v>0</v>
      </c>
      <c r="L1901" s="82">
        <v>88441</v>
      </c>
      <c r="M1901" s="82">
        <v>0</v>
      </c>
      <c r="N1901" s="82">
        <v>1804.92</v>
      </c>
      <c r="O1901" s="86" t="s">
        <v>17554</v>
      </c>
      <c r="P1901" s="82">
        <v>-1386.25</v>
      </c>
      <c r="Q1901" s="82">
        <v>0</v>
      </c>
      <c r="R1901" s="2">
        <f t="shared" si="58"/>
        <v>88441</v>
      </c>
      <c r="S1901" s="2">
        <f t="shared" si="59"/>
        <v>1804.9183673469388</v>
      </c>
    </row>
    <row r="1902" spans="1:19" x14ac:dyDescent="0.25">
      <c r="A1902" s="85" t="s">
        <v>17604</v>
      </c>
      <c r="B1902" s="85" t="s">
        <v>14402</v>
      </c>
      <c r="C1902" s="85" t="s">
        <v>14403</v>
      </c>
      <c r="D1902" s="85">
        <v>536</v>
      </c>
      <c r="E1902" s="85">
        <v>36</v>
      </c>
      <c r="F1902" s="85" t="s">
        <v>14507</v>
      </c>
      <c r="G1902" s="85" t="s">
        <v>14506</v>
      </c>
      <c r="H1902" s="85" t="s">
        <v>1559</v>
      </c>
      <c r="I1902" s="85" t="s">
        <v>14505</v>
      </c>
      <c r="J1902" s="84">
        <v>45</v>
      </c>
      <c r="K1902" s="84">
        <v>0</v>
      </c>
      <c r="L1902" s="82">
        <v>79476</v>
      </c>
      <c r="M1902" s="82">
        <v>0</v>
      </c>
      <c r="N1902" s="82">
        <v>1766.13</v>
      </c>
      <c r="O1902" s="86" t="s">
        <v>17554</v>
      </c>
      <c r="P1902" s="82">
        <v>-1245.73</v>
      </c>
      <c r="Q1902" s="82">
        <v>0</v>
      </c>
      <c r="R1902" s="2">
        <f t="shared" si="58"/>
        <v>79476</v>
      </c>
      <c r="S1902" s="2">
        <f t="shared" si="59"/>
        <v>1766.1333333333334</v>
      </c>
    </row>
    <row r="1903" spans="1:19" x14ac:dyDescent="0.25">
      <c r="A1903" s="85" t="s">
        <v>17604</v>
      </c>
      <c r="B1903" s="85" t="s">
        <v>14402</v>
      </c>
      <c r="C1903" s="85" t="s">
        <v>14403</v>
      </c>
      <c r="D1903" s="85">
        <v>536</v>
      </c>
      <c r="E1903" s="85">
        <v>36</v>
      </c>
      <c r="F1903" s="85" t="s">
        <v>14507</v>
      </c>
      <c r="G1903" s="85" t="s">
        <v>14506</v>
      </c>
      <c r="H1903" s="85" t="s">
        <v>18360</v>
      </c>
      <c r="I1903" s="85" t="s">
        <v>18428</v>
      </c>
      <c r="J1903" s="84">
        <v>268</v>
      </c>
      <c r="K1903" s="84">
        <v>0</v>
      </c>
      <c r="L1903" s="82">
        <v>798692</v>
      </c>
      <c r="M1903" s="82">
        <v>0</v>
      </c>
      <c r="N1903" s="82">
        <v>2980.19</v>
      </c>
      <c r="O1903" s="86" t="s">
        <v>17554</v>
      </c>
      <c r="P1903" s="82">
        <v>-12518.94</v>
      </c>
      <c r="Q1903" s="82">
        <v>0</v>
      </c>
      <c r="R1903" s="2">
        <f t="shared" si="58"/>
        <v>798692</v>
      </c>
      <c r="S1903" s="2">
        <f t="shared" si="59"/>
        <v>2980.1940298507461</v>
      </c>
    </row>
    <row r="1904" spans="1:19" x14ac:dyDescent="0.25">
      <c r="A1904" s="85" t="s">
        <v>17604</v>
      </c>
      <c r="B1904" s="85" t="s">
        <v>14402</v>
      </c>
      <c r="C1904" s="85" t="s">
        <v>14403</v>
      </c>
      <c r="D1904" s="85">
        <v>536</v>
      </c>
      <c r="E1904" s="85">
        <v>36</v>
      </c>
      <c r="F1904" s="85" t="s">
        <v>14507</v>
      </c>
      <c r="G1904" s="85" t="s">
        <v>14506</v>
      </c>
      <c r="H1904" s="85" t="s">
        <v>18361</v>
      </c>
      <c r="I1904" s="85" t="s">
        <v>18429</v>
      </c>
      <c r="J1904" s="84">
        <v>70</v>
      </c>
      <c r="K1904" s="84">
        <v>0</v>
      </c>
      <c r="L1904" s="82">
        <v>228755</v>
      </c>
      <c r="M1904" s="82">
        <v>0</v>
      </c>
      <c r="N1904" s="82">
        <v>3267.93</v>
      </c>
      <c r="O1904" s="86" t="s">
        <v>17554</v>
      </c>
      <c r="P1904" s="82">
        <v>-3585.58</v>
      </c>
      <c r="Q1904" s="82">
        <v>0</v>
      </c>
      <c r="R1904" s="2">
        <f t="shared" si="58"/>
        <v>228755</v>
      </c>
      <c r="S1904" s="2">
        <f t="shared" si="59"/>
        <v>3267.9285714285716</v>
      </c>
    </row>
    <row r="1905" spans="1:19" x14ac:dyDescent="0.25">
      <c r="A1905" s="85" t="s">
        <v>17604</v>
      </c>
      <c r="B1905" s="85" t="s">
        <v>14402</v>
      </c>
      <c r="C1905" s="85" t="s">
        <v>14403</v>
      </c>
      <c r="D1905" s="85">
        <v>536</v>
      </c>
      <c r="E1905" s="85">
        <v>36</v>
      </c>
      <c r="F1905" s="85" t="s">
        <v>14503</v>
      </c>
      <c r="G1905" s="85" t="s">
        <v>14502</v>
      </c>
      <c r="H1905" s="85" t="s">
        <v>1560</v>
      </c>
      <c r="I1905" s="85" t="s">
        <v>14457</v>
      </c>
      <c r="J1905" s="84">
        <v>236</v>
      </c>
      <c r="K1905" s="84">
        <v>0</v>
      </c>
      <c r="L1905" s="82">
        <v>604292</v>
      </c>
      <c r="M1905" s="82">
        <v>0</v>
      </c>
      <c r="N1905" s="82">
        <v>2560.56</v>
      </c>
      <c r="O1905" s="86" t="s">
        <v>17554</v>
      </c>
      <c r="P1905" s="82">
        <v>-9471.86</v>
      </c>
      <c r="Q1905" s="82">
        <v>0</v>
      </c>
      <c r="R1905" s="2">
        <f t="shared" si="58"/>
        <v>604292</v>
      </c>
      <c r="S1905" s="2">
        <f t="shared" si="59"/>
        <v>2560.5593220338983</v>
      </c>
    </row>
    <row r="1906" spans="1:19" x14ac:dyDescent="0.25">
      <c r="A1906" s="85" t="s">
        <v>17604</v>
      </c>
      <c r="B1906" s="85" t="s">
        <v>14402</v>
      </c>
      <c r="C1906" s="85" t="s">
        <v>14403</v>
      </c>
      <c r="D1906" s="85">
        <v>536</v>
      </c>
      <c r="E1906" s="85">
        <v>36</v>
      </c>
      <c r="F1906" s="85" t="s">
        <v>14503</v>
      </c>
      <c r="G1906" s="85" t="s">
        <v>14502</v>
      </c>
      <c r="H1906" s="85" t="s">
        <v>1561</v>
      </c>
      <c r="I1906" s="85" t="s">
        <v>14504</v>
      </c>
      <c r="J1906" s="84">
        <v>445</v>
      </c>
      <c r="K1906" s="84">
        <v>0</v>
      </c>
      <c r="L1906" s="82">
        <v>1126864</v>
      </c>
      <c r="M1906" s="82">
        <v>0</v>
      </c>
      <c r="N1906" s="82">
        <v>2532.2800000000002</v>
      </c>
      <c r="O1906" s="86" t="s">
        <v>17554</v>
      </c>
      <c r="P1906" s="82">
        <v>-17662.8</v>
      </c>
      <c r="Q1906" s="82">
        <v>0</v>
      </c>
      <c r="R1906" s="2">
        <f t="shared" si="58"/>
        <v>1126864</v>
      </c>
      <c r="S1906" s="2">
        <f t="shared" si="59"/>
        <v>2532.2786516853935</v>
      </c>
    </row>
    <row r="1907" spans="1:19" x14ac:dyDescent="0.25">
      <c r="A1907" s="85" t="s">
        <v>17604</v>
      </c>
      <c r="B1907" s="85" t="s">
        <v>14402</v>
      </c>
      <c r="C1907" s="85" t="s">
        <v>14403</v>
      </c>
      <c r="D1907" s="85">
        <v>536</v>
      </c>
      <c r="E1907" s="85">
        <v>36</v>
      </c>
      <c r="F1907" s="85" t="s">
        <v>14503</v>
      </c>
      <c r="G1907" s="85" t="s">
        <v>14502</v>
      </c>
      <c r="H1907" s="85" t="s">
        <v>1562</v>
      </c>
      <c r="I1907" s="85" t="s">
        <v>6160</v>
      </c>
      <c r="J1907" s="84">
        <v>234</v>
      </c>
      <c r="K1907" s="84">
        <v>0</v>
      </c>
      <c r="L1907" s="82">
        <v>523941</v>
      </c>
      <c r="M1907" s="82">
        <v>0</v>
      </c>
      <c r="N1907" s="82">
        <v>2239.06</v>
      </c>
      <c r="O1907" s="86" t="s">
        <v>17554</v>
      </c>
      <c r="P1907" s="82">
        <v>-8212.41</v>
      </c>
      <c r="Q1907" s="82">
        <v>0</v>
      </c>
      <c r="R1907" s="2">
        <f t="shared" si="58"/>
        <v>523941</v>
      </c>
      <c r="S1907" s="2">
        <f t="shared" si="59"/>
        <v>2239.0641025641025</v>
      </c>
    </row>
    <row r="1908" spans="1:19" x14ac:dyDescent="0.25">
      <c r="A1908" s="85" t="s">
        <v>17604</v>
      </c>
      <c r="B1908" s="85" t="s">
        <v>14402</v>
      </c>
      <c r="C1908" s="85" t="s">
        <v>14403</v>
      </c>
      <c r="D1908" s="85">
        <v>536</v>
      </c>
      <c r="E1908" s="85">
        <v>36</v>
      </c>
      <c r="F1908" s="85" t="s">
        <v>14500</v>
      </c>
      <c r="G1908" s="85" t="s">
        <v>14499</v>
      </c>
      <c r="H1908" s="85" t="s">
        <v>1563</v>
      </c>
      <c r="I1908" s="85" t="s">
        <v>14501</v>
      </c>
      <c r="J1908" s="84">
        <v>188</v>
      </c>
      <c r="K1908" s="84">
        <v>0</v>
      </c>
      <c r="L1908" s="82">
        <v>577148</v>
      </c>
      <c r="M1908" s="82">
        <v>0</v>
      </c>
      <c r="N1908" s="82">
        <v>3069.94</v>
      </c>
      <c r="O1908" s="86" t="s">
        <v>17554</v>
      </c>
      <c r="P1908" s="82">
        <v>-9046.4</v>
      </c>
      <c r="Q1908" s="82">
        <v>0</v>
      </c>
      <c r="R1908" s="2">
        <f t="shared" si="58"/>
        <v>577148</v>
      </c>
      <c r="S1908" s="2">
        <f t="shared" si="59"/>
        <v>3069.9361702127658</v>
      </c>
    </row>
    <row r="1909" spans="1:19" x14ac:dyDescent="0.25">
      <c r="A1909" s="85" t="s">
        <v>17604</v>
      </c>
      <c r="B1909" s="85" t="s">
        <v>14402</v>
      </c>
      <c r="C1909" s="85" t="s">
        <v>14403</v>
      </c>
      <c r="D1909" s="85">
        <v>536</v>
      </c>
      <c r="E1909" s="85">
        <v>36</v>
      </c>
      <c r="F1909" s="85" t="s">
        <v>14500</v>
      </c>
      <c r="G1909" s="85" t="s">
        <v>14499</v>
      </c>
      <c r="H1909" s="85" t="s">
        <v>1564</v>
      </c>
      <c r="I1909" s="85" t="s">
        <v>14501</v>
      </c>
      <c r="J1909" s="84">
        <v>316</v>
      </c>
      <c r="K1909" s="84">
        <v>0</v>
      </c>
      <c r="L1909" s="82">
        <v>786807</v>
      </c>
      <c r="M1909" s="82">
        <v>0</v>
      </c>
      <c r="N1909" s="82">
        <v>2489.9</v>
      </c>
      <c r="O1909" s="86" t="s">
        <v>17554</v>
      </c>
      <c r="P1909" s="82">
        <v>-12332.64</v>
      </c>
      <c r="Q1909" s="82">
        <v>0</v>
      </c>
      <c r="R1909" s="2">
        <f t="shared" si="58"/>
        <v>786807</v>
      </c>
      <c r="S1909" s="2">
        <f t="shared" si="59"/>
        <v>2489.8955696202534</v>
      </c>
    </row>
    <row r="1910" spans="1:19" x14ac:dyDescent="0.25">
      <c r="A1910" s="85" t="s">
        <v>17604</v>
      </c>
      <c r="B1910" s="85" t="s">
        <v>14402</v>
      </c>
      <c r="C1910" s="85" t="s">
        <v>14403</v>
      </c>
      <c r="D1910" s="85">
        <v>536</v>
      </c>
      <c r="E1910" s="85">
        <v>36</v>
      </c>
      <c r="F1910" s="85" t="s">
        <v>14500</v>
      </c>
      <c r="G1910" s="85" t="s">
        <v>14499</v>
      </c>
      <c r="H1910" s="85" t="s">
        <v>1565</v>
      </c>
      <c r="I1910" s="85" t="s">
        <v>14498</v>
      </c>
      <c r="J1910" s="84">
        <v>165</v>
      </c>
      <c r="K1910" s="84">
        <v>0</v>
      </c>
      <c r="L1910" s="82">
        <v>496820</v>
      </c>
      <c r="M1910" s="82">
        <v>0</v>
      </c>
      <c r="N1910" s="82">
        <v>3011.03</v>
      </c>
      <c r="O1910" s="86" t="s">
        <v>17554</v>
      </c>
      <c r="P1910" s="82">
        <v>-7787.31</v>
      </c>
      <c r="Q1910" s="82">
        <v>0</v>
      </c>
      <c r="R1910" s="2">
        <f t="shared" si="58"/>
        <v>496820</v>
      </c>
      <c r="S1910" s="2">
        <f t="shared" si="59"/>
        <v>3011.030303030303</v>
      </c>
    </row>
    <row r="1911" spans="1:19" x14ac:dyDescent="0.25">
      <c r="A1911" s="85" t="s">
        <v>17604</v>
      </c>
      <c r="B1911" s="85" t="s">
        <v>14402</v>
      </c>
      <c r="C1911" s="85" t="s">
        <v>14403</v>
      </c>
      <c r="D1911" s="85">
        <v>536</v>
      </c>
      <c r="E1911" s="85">
        <v>36</v>
      </c>
      <c r="F1911" s="85" t="s">
        <v>14500</v>
      </c>
      <c r="G1911" s="85" t="s">
        <v>14499</v>
      </c>
      <c r="H1911" s="85" t="s">
        <v>1566</v>
      </c>
      <c r="I1911" s="85" t="s">
        <v>14498</v>
      </c>
      <c r="J1911" s="84">
        <v>145</v>
      </c>
      <c r="K1911" s="84">
        <v>0</v>
      </c>
      <c r="L1911" s="82">
        <v>451895</v>
      </c>
      <c r="M1911" s="82">
        <v>0</v>
      </c>
      <c r="N1911" s="82">
        <v>3116.52</v>
      </c>
      <c r="O1911" s="86" t="s">
        <v>17554</v>
      </c>
      <c r="P1911" s="82">
        <v>-7083.14</v>
      </c>
      <c r="Q1911" s="82">
        <v>0</v>
      </c>
      <c r="R1911" s="2">
        <f t="shared" si="58"/>
        <v>451895</v>
      </c>
      <c r="S1911" s="2">
        <f t="shared" si="59"/>
        <v>3116.5172413793102</v>
      </c>
    </row>
    <row r="1912" spans="1:19" x14ac:dyDescent="0.25">
      <c r="A1912" s="85" t="s">
        <v>17604</v>
      </c>
      <c r="B1912" s="85" t="s">
        <v>14402</v>
      </c>
      <c r="C1912" s="85" t="s">
        <v>14403</v>
      </c>
      <c r="D1912" s="85">
        <v>536</v>
      </c>
      <c r="E1912" s="85">
        <v>36</v>
      </c>
      <c r="F1912" s="85" t="s">
        <v>14495</v>
      </c>
      <c r="G1912" s="85" t="s">
        <v>14494</v>
      </c>
      <c r="H1912" s="85" t="s">
        <v>1567</v>
      </c>
      <c r="I1912" s="85" t="s">
        <v>14497</v>
      </c>
      <c r="J1912" s="84">
        <v>373</v>
      </c>
      <c r="K1912" s="84">
        <v>0</v>
      </c>
      <c r="L1912" s="82">
        <v>900495</v>
      </c>
      <c r="M1912" s="82">
        <v>0</v>
      </c>
      <c r="N1912" s="82">
        <v>2414.1999999999998</v>
      </c>
      <c r="O1912" s="86" t="s">
        <v>17554</v>
      </c>
      <c r="P1912" s="82">
        <v>-14114.63</v>
      </c>
      <c r="Q1912" s="82">
        <v>0</v>
      </c>
      <c r="R1912" s="2">
        <f t="shared" si="58"/>
        <v>900495</v>
      </c>
      <c r="S1912" s="2">
        <f t="shared" si="59"/>
        <v>2414.1957104557641</v>
      </c>
    </row>
    <row r="1913" spans="1:19" x14ac:dyDescent="0.25">
      <c r="A1913" s="85" t="s">
        <v>17604</v>
      </c>
      <c r="B1913" s="85" t="s">
        <v>14402</v>
      </c>
      <c r="C1913" s="85" t="s">
        <v>14403</v>
      </c>
      <c r="D1913" s="85">
        <v>536</v>
      </c>
      <c r="E1913" s="85">
        <v>36</v>
      </c>
      <c r="F1913" s="85" t="s">
        <v>14495</v>
      </c>
      <c r="G1913" s="85" t="s">
        <v>14494</v>
      </c>
      <c r="H1913" s="85" t="s">
        <v>1568</v>
      </c>
      <c r="I1913" s="85" t="s">
        <v>14496</v>
      </c>
      <c r="J1913" s="84">
        <v>171</v>
      </c>
      <c r="K1913" s="84">
        <v>0</v>
      </c>
      <c r="L1913" s="82">
        <v>301248</v>
      </c>
      <c r="M1913" s="82">
        <v>0</v>
      </c>
      <c r="N1913" s="82">
        <v>1761.68</v>
      </c>
      <c r="O1913" s="86" t="s">
        <v>17554</v>
      </c>
      <c r="P1913" s="82">
        <v>-4721.8500000000004</v>
      </c>
      <c r="Q1913" s="82">
        <v>0</v>
      </c>
      <c r="R1913" s="2">
        <f t="shared" si="58"/>
        <v>301248</v>
      </c>
      <c r="S1913" s="2">
        <f t="shared" si="59"/>
        <v>1761.6842105263158</v>
      </c>
    </row>
    <row r="1914" spans="1:19" x14ac:dyDescent="0.25">
      <c r="A1914" s="85" t="s">
        <v>17604</v>
      </c>
      <c r="B1914" s="85" t="s">
        <v>14402</v>
      </c>
      <c r="C1914" s="85" t="s">
        <v>14403</v>
      </c>
      <c r="D1914" s="85">
        <v>536</v>
      </c>
      <c r="E1914" s="85">
        <v>36</v>
      </c>
      <c r="F1914" s="85" t="s">
        <v>14495</v>
      </c>
      <c r="G1914" s="85" t="s">
        <v>14494</v>
      </c>
      <c r="H1914" s="85" t="s">
        <v>18017</v>
      </c>
      <c r="I1914" s="85" t="s">
        <v>18043</v>
      </c>
      <c r="J1914" s="84">
        <v>18</v>
      </c>
      <c r="K1914" s="84">
        <v>0</v>
      </c>
      <c r="L1914" s="82">
        <v>24588</v>
      </c>
      <c r="M1914" s="82">
        <v>0</v>
      </c>
      <c r="N1914" s="82">
        <v>1366</v>
      </c>
      <c r="O1914" s="86" t="s">
        <v>17554</v>
      </c>
      <c r="P1914" s="82">
        <v>-385.4</v>
      </c>
      <c r="Q1914" s="82">
        <v>0</v>
      </c>
      <c r="R1914" s="2">
        <f t="shared" si="58"/>
        <v>24588</v>
      </c>
      <c r="S1914" s="2">
        <f t="shared" si="59"/>
        <v>1366</v>
      </c>
    </row>
    <row r="1915" spans="1:19" x14ac:dyDescent="0.25">
      <c r="A1915" s="85" t="s">
        <v>17604</v>
      </c>
      <c r="B1915" s="85" t="s">
        <v>14402</v>
      </c>
      <c r="C1915" s="85" t="s">
        <v>14403</v>
      </c>
      <c r="D1915" s="85">
        <v>536</v>
      </c>
      <c r="E1915" s="85">
        <v>36</v>
      </c>
      <c r="F1915" s="85" t="s">
        <v>14493</v>
      </c>
      <c r="G1915" s="85" t="s">
        <v>14492</v>
      </c>
      <c r="H1915" s="85" t="s">
        <v>1569</v>
      </c>
      <c r="I1915" s="85" t="s">
        <v>14491</v>
      </c>
      <c r="J1915" s="84">
        <v>199</v>
      </c>
      <c r="K1915" s="84">
        <v>0</v>
      </c>
      <c r="L1915" s="82">
        <v>383555</v>
      </c>
      <c r="M1915" s="82">
        <v>0</v>
      </c>
      <c r="N1915" s="82">
        <v>1927.41</v>
      </c>
      <c r="O1915" s="86" t="s">
        <v>17552</v>
      </c>
      <c r="P1915" s="82">
        <v>18264.52</v>
      </c>
      <c r="Q1915" s="82">
        <v>0</v>
      </c>
      <c r="R1915" s="2">
        <f t="shared" si="58"/>
        <v>383555</v>
      </c>
      <c r="S1915" s="2">
        <f t="shared" si="59"/>
        <v>1927.4120603015076</v>
      </c>
    </row>
    <row r="1916" spans="1:19" x14ac:dyDescent="0.25">
      <c r="A1916" s="85" t="s">
        <v>17604</v>
      </c>
      <c r="B1916" s="85" t="s">
        <v>14402</v>
      </c>
      <c r="C1916" s="85" t="s">
        <v>14403</v>
      </c>
      <c r="D1916" s="85">
        <v>536</v>
      </c>
      <c r="E1916" s="85">
        <v>36</v>
      </c>
      <c r="F1916" s="85" t="s">
        <v>14489</v>
      </c>
      <c r="G1916" s="85" t="s">
        <v>14488</v>
      </c>
      <c r="H1916" s="85" t="s">
        <v>1570</v>
      </c>
      <c r="I1916" s="85" t="s">
        <v>14490</v>
      </c>
      <c r="J1916" s="84">
        <v>177</v>
      </c>
      <c r="K1916" s="84">
        <v>0</v>
      </c>
      <c r="L1916" s="82">
        <v>384587</v>
      </c>
      <c r="M1916" s="82">
        <v>0</v>
      </c>
      <c r="N1916" s="82">
        <v>2172.81</v>
      </c>
      <c r="O1916" s="86" t="s">
        <v>17554</v>
      </c>
      <c r="P1916" s="82">
        <v>-6028.13</v>
      </c>
      <c r="Q1916" s="82">
        <v>0</v>
      </c>
      <c r="R1916" s="2">
        <f t="shared" si="58"/>
        <v>384587</v>
      </c>
      <c r="S1916" s="2">
        <f t="shared" si="59"/>
        <v>2172.8079096045199</v>
      </c>
    </row>
    <row r="1917" spans="1:19" x14ac:dyDescent="0.25">
      <c r="A1917" s="85" t="s">
        <v>17604</v>
      </c>
      <c r="B1917" s="85" t="s">
        <v>14402</v>
      </c>
      <c r="C1917" s="85" t="s">
        <v>14403</v>
      </c>
      <c r="D1917" s="85">
        <v>536</v>
      </c>
      <c r="E1917" s="85">
        <v>36</v>
      </c>
      <c r="F1917" s="85" t="s">
        <v>14489</v>
      </c>
      <c r="G1917" s="85" t="s">
        <v>14488</v>
      </c>
      <c r="H1917" s="85" t="s">
        <v>14487</v>
      </c>
      <c r="I1917" s="85" t="s">
        <v>6129</v>
      </c>
      <c r="J1917" s="84">
        <v>10</v>
      </c>
      <c r="K1917" s="84">
        <v>0</v>
      </c>
      <c r="L1917" s="82">
        <v>6667</v>
      </c>
      <c r="M1917" s="82">
        <v>0</v>
      </c>
      <c r="N1917" s="82">
        <v>666.7</v>
      </c>
      <c r="O1917" s="86" t="s">
        <v>17554</v>
      </c>
      <c r="P1917" s="82">
        <v>-104.5</v>
      </c>
      <c r="Q1917" s="82">
        <v>0</v>
      </c>
      <c r="R1917" s="2">
        <f t="shared" si="58"/>
        <v>6667</v>
      </c>
      <c r="S1917" s="2">
        <f t="shared" si="59"/>
        <v>666.7</v>
      </c>
    </row>
    <row r="1918" spans="1:19" x14ac:dyDescent="0.25">
      <c r="A1918" s="85" t="s">
        <v>17604</v>
      </c>
      <c r="B1918" s="85" t="s">
        <v>14402</v>
      </c>
      <c r="C1918" s="85" t="s">
        <v>14403</v>
      </c>
      <c r="D1918" s="85">
        <v>536</v>
      </c>
      <c r="E1918" s="85">
        <v>36</v>
      </c>
      <c r="F1918" s="85" t="s">
        <v>14489</v>
      </c>
      <c r="G1918" s="85" t="s">
        <v>14488</v>
      </c>
      <c r="H1918" s="85" t="s">
        <v>17861</v>
      </c>
      <c r="I1918" s="85" t="s">
        <v>17950</v>
      </c>
      <c r="J1918" s="84">
        <v>4</v>
      </c>
      <c r="K1918" s="84">
        <v>0</v>
      </c>
      <c r="L1918" s="82">
        <v>7169</v>
      </c>
      <c r="M1918" s="82">
        <v>0</v>
      </c>
      <c r="N1918" s="82">
        <v>1792.25</v>
      </c>
      <c r="O1918" s="86" t="s">
        <v>17554</v>
      </c>
      <c r="P1918" s="82">
        <v>-112.36</v>
      </c>
      <c r="Q1918" s="82">
        <v>0</v>
      </c>
      <c r="R1918" s="2">
        <f t="shared" si="58"/>
        <v>7169</v>
      </c>
      <c r="S1918" s="2">
        <f t="shared" si="59"/>
        <v>1792.25</v>
      </c>
    </row>
    <row r="1919" spans="1:19" x14ac:dyDescent="0.25">
      <c r="A1919" s="85" t="s">
        <v>17604</v>
      </c>
      <c r="B1919" s="85" t="s">
        <v>14402</v>
      </c>
      <c r="C1919" s="85" t="s">
        <v>14403</v>
      </c>
      <c r="D1919" s="85">
        <v>536</v>
      </c>
      <c r="E1919" s="85">
        <v>36</v>
      </c>
      <c r="F1919" s="85" t="s">
        <v>14485</v>
      </c>
      <c r="G1919" s="85" t="s">
        <v>14484</v>
      </c>
      <c r="H1919" s="85" t="s">
        <v>1571</v>
      </c>
      <c r="I1919" s="85" t="s">
        <v>14486</v>
      </c>
      <c r="J1919" s="84">
        <v>148</v>
      </c>
      <c r="K1919" s="84">
        <v>0</v>
      </c>
      <c r="L1919" s="82">
        <v>400016</v>
      </c>
      <c r="M1919" s="82">
        <v>0</v>
      </c>
      <c r="N1919" s="82">
        <v>2702.81</v>
      </c>
      <c r="O1919" s="86" t="s">
        <v>17552</v>
      </c>
      <c r="P1919" s="82">
        <v>19048.419999999998</v>
      </c>
      <c r="Q1919" s="82">
        <v>0</v>
      </c>
      <c r="R1919" s="2">
        <f t="shared" si="58"/>
        <v>400016</v>
      </c>
      <c r="S1919" s="2">
        <f t="shared" si="59"/>
        <v>2702.8108108108108</v>
      </c>
    </row>
    <row r="1920" spans="1:19" x14ac:dyDescent="0.25">
      <c r="A1920" s="85" t="s">
        <v>17604</v>
      </c>
      <c r="B1920" s="85" t="s">
        <v>14402</v>
      </c>
      <c r="C1920" s="85" t="s">
        <v>14403</v>
      </c>
      <c r="D1920" s="85">
        <v>536</v>
      </c>
      <c r="E1920" s="85">
        <v>36</v>
      </c>
      <c r="F1920" s="85" t="s">
        <v>14485</v>
      </c>
      <c r="G1920" s="85" t="s">
        <v>14484</v>
      </c>
      <c r="H1920" s="85" t="s">
        <v>1572</v>
      </c>
      <c r="I1920" s="85" t="s">
        <v>14483</v>
      </c>
      <c r="J1920" s="84">
        <v>151</v>
      </c>
      <c r="K1920" s="84">
        <v>0</v>
      </c>
      <c r="L1920" s="82">
        <v>357614</v>
      </c>
      <c r="M1920" s="82">
        <v>0</v>
      </c>
      <c r="N1920" s="82">
        <v>2368.3000000000002</v>
      </c>
      <c r="O1920" s="86" t="s">
        <v>17552</v>
      </c>
      <c r="P1920" s="82">
        <v>17029.25</v>
      </c>
      <c r="Q1920" s="82">
        <v>0</v>
      </c>
      <c r="R1920" s="2">
        <f t="shared" si="58"/>
        <v>357614</v>
      </c>
      <c r="S1920" s="2">
        <f t="shared" si="59"/>
        <v>2368.3046357615895</v>
      </c>
    </row>
    <row r="1921" spans="1:19" x14ac:dyDescent="0.25">
      <c r="A1921" s="85" t="s">
        <v>17604</v>
      </c>
      <c r="B1921" s="85" t="s">
        <v>14402</v>
      </c>
      <c r="C1921" s="85" t="s">
        <v>14403</v>
      </c>
      <c r="D1921" s="85">
        <v>536</v>
      </c>
      <c r="E1921" s="85">
        <v>36</v>
      </c>
      <c r="F1921" s="85" t="s">
        <v>14477</v>
      </c>
      <c r="G1921" s="85" t="s">
        <v>14476</v>
      </c>
      <c r="H1921" s="85" t="s">
        <v>1573</v>
      </c>
      <c r="I1921" s="85" t="s">
        <v>14482</v>
      </c>
      <c r="J1921" s="84">
        <v>256</v>
      </c>
      <c r="K1921" s="84">
        <v>0</v>
      </c>
      <c r="L1921" s="82">
        <v>532889</v>
      </c>
      <c r="M1921" s="82">
        <v>0</v>
      </c>
      <c r="N1921" s="82">
        <v>2081.6</v>
      </c>
      <c r="O1921" s="86" t="s">
        <v>17554</v>
      </c>
      <c r="P1921" s="82">
        <v>-8352.66</v>
      </c>
      <c r="Q1921" s="82">
        <v>0</v>
      </c>
      <c r="R1921" s="2">
        <f t="shared" si="58"/>
        <v>532889</v>
      </c>
      <c r="S1921" s="2">
        <f t="shared" si="59"/>
        <v>2081.59765625</v>
      </c>
    </row>
    <row r="1922" spans="1:19" x14ac:dyDescent="0.25">
      <c r="A1922" s="85" t="s">
        <v>17604</v>
      </c>
      <c r="B1922" s="85" t="s">
        <v>14402</v>
      </c>
      <c r="C1922" s="85" t="s">
        <v>14403</v>
      </c>
      <c r="D1922" s="85">
        <v>536</v>
      </c>
      <c r="E1922" s="85">
        <v>36</v>
      </c>
      <c r="F1922" s="85" t="s">
        <v>14477</v>
      </c>
      <c r="G1922" s="85" t="s">
        <v>14476</v>
      </c>
      <c r="H1922" s="85" t="s">
        <v>1574</v>
      </c>
      <c r="I1922" s="85" t="s">
        <v>14481</v>
      </c>
      <c r="J1922" s="84">
        <v>144</v>
      </c>
      <c r="K1922" s="84">
        <v>0</v>
      </c>
      <c r="L1922" s="82">
        <v>385183</v>
      </c>
      <c r="M1922" s="82">
        <v>0</v>
      </c>
      <c r="N1922" s="82">
        <v>2674.88</v>
      </c>
      <c r="O1922" s="86" t="s">
        <v>17554</v>
      </c>
      <c r="P1922" s="82">
        <v>-6037.47</v>
      </c>
      <c r="Q1922" s="82">
        <v>0</v>
      </c>
      <c r="R1922" s="2">
        <f t="shared" si="58"/>
        <v>385183</v>
      </c>
      <c r="S1922" s="2">
        <f t="shared" si="59"/>
        <v>2674.8819444444443</v>
      </c>
    </row>
    <row r="1923" spans="1:19" x14ac:dyDescent="0.25">
      <c r="A1923" s="85" t="s">
        <v>17604</v>
      </c>
      <c r="B1923" s="85" t="s">
        <v>14402</v>
      </c>
      <c r="C1923" s="85" t="s">
        <v>14403</v>
      </c>
      <c r="D1923" s="85">
        <v>536</v>
      </c>
      <c r="E1923" s="85">
        <v>36</v>
      </c>
      <c r="F1923" s="85" t="s">
        <v>14477</v>
      </c>
      <c r="G1923" s="85" t="s">
        <v>14476</v>
      </c>
      <c r="H1923" s="85" t="s">
        <v>1575</v>
      </c>
      <c r="I1923" s="85" t="s">
        <v>14480</v>
      </c>
      <c r="J1923" s="84">
        <v>93</v>
      </c>
      <c r="K1923" s="84">
        <v>0</v>
      </c>
      <c r="L1923" s="82">
        <v>243486</v>
      </c>
      <c r="M1923" s="82">
        <v>0</v>
      </c>
      <c r="N1923" s="82">
        <v>2618.13</v>
      </c>
      <c r="O1923" s="86" t="s">
        <v>17554</v>
      </c>
      <c r="P1923" s="82">
        <v>-3816.48</v>
      </c>
      <c r="Q1923" s="82">
        <v>0</v>
      </c>
      <c r="R1923" s="2">
        <f t="shared" si="58"/>
        <v>243486</v>
      </c>
      <c r="S1923" s="2">
        <f t="shared" si="59"/>
        <v>2618.1290322580644</v>
      </c>
    </row>
    <row r="1924" spans="1:19" x14ac:dyDescent="0.25">
      <c r="A1924" s="85" t="s">
        <v>17604</v>
      </c>
      <c r="B1924" s="85" t="s">
        <v>14402</v>
      </c>
      <c r="C1924" s="85" t="s">
        <v>14403</v>
      </c>
      <c r="D1924" s="85">
        <v>536</v>
      </c>
      <c r="E1924" s="85">
        <v>36</v>
      </c>
      <c r="F1924" s="85" t="s">
        <v>14477</v>
      </c>
      <c r="G1924" s="85" t="s">
        <v>14476</v>
      </c>
      <c r="H1924" s="85" t="s">
        <v>1576</v>
      </c>
      <c r="I1924" s="85" t="s">
        <v>14479</v>
      </c>
      <c r="J1924" s="84">
        <v>50</v>
      </c>
      <c r="K1924" s="84">
        <v>0</v>
      </c>
      <c r="L1924" s="82">
        <v>136815</v>
      </c>
      <c r="M1924" s="82">
        <v>0</v>
      </c>
      <c r="N1924" s="82">
        <v>2736.3</v>
      </c>
      <c r="O1924" s="86" t="s">
        <v>17554</v>
      </c>
      <c r="P1924" s="82">
        <v>-2144.4899999999998</v>
      </c>
      <c r="Q1924" s="82">
        <v>0</v>
      </c>
      <c r="R1924" s="2">
        <f t="shared" ref="R1924:R1987" si="60">L1924-M1924</f>
        <v>136815</v>
      </c>
      <c r="S1924" s="2">
        <f t="shared" ref="S1924:S1987" si="61">R1924/J1924</f>
        <v>2736.3</v>
      </c>
    </row>
    <row r="1925" spans="1:19" x14ac:dyDescent="0.25">
      <c r="A1925" s="85" t="s">
        <v>17604</v>
      </c>
      <c r="B1925" s="85" t="s">
        <v>14402</v>
      </c>
      <c r="C1925" s="85" t="s">
        <v>14403</v>
      </c>
      <c r="D1925" s="85">
        <v>536</v>
      </c>
      <c r="E1925" s="85">
        <v>36</v>
      </c>
      <c r="F1925" s="85" t="s">
        <v>14477</v>
      </c>
      <c r="G1925" s="85" t="s">
        <v>14476</v>
      </c>
      <c r="H1925" s="85" t="s">
        <v>1577</v>
      </c>
      <c r="I1925" s="85" t="s">
        <v>14478</v>
      </c>
      <c r="J1925" s="84">
        <v>152</v>
      </c>
      <c r="K1925" s="84">
        <v>0</v>
      </c>
      <c r="L1925" s="82">
        <v>335762</v>
      </c>
      <c r="M1925" s="82">
        <v>0</v>
      </c>
      <c r="N1925" s="82">
        <v>2208.96</v>
      </c>
      <c r="O1925" s="86" t="s">
        <v>17554</v>
      </c>
      <c r="P1925" s="82">
        <v>-5262.84</v>
      </c>
      <c r="Q1925" s="82">
        <v>0</v>
      </c>
      <c r="R1925" s="2">
        <f t="shared" si="60"/>
        <v>335762</v>
      </c>
      <c r="S1925" s="2">
        <f t="shared" si="61"/>
        <v>2208.9605263157896</v>
      </c>
    </row>
    <row r="1926" spans="1:19" x14ac:dyDescent="0.25">
      <c r="A1926" s="85" t="s">
        <v>17604</v>
      </c>
      <c r="B1926" s="85" t="s">
        <v>14402</v>
      </c>
      <c r="C1926" s="85" t="s">
        <v>14403</v>
      </c>
      <c r="D1926" s="85">
        <v>536</v>
      </c>
      <c r="E1926" s="85">
        <v>36</v>
      </c>
      <c r="F1926" s="85" t="s">
        <v>14477</v>
      </c>
      <c r="G1926" s="85" t="s">
        <v>14476</v>
      </c>
      <c r="H1926" s="85" t="s">
        <v>1578</v>
      </c>
      <c r="I1926" s="85" t="s">
        <v>14475</v>
      </c>
      <c r="J1926" s="84">
        <v>165</v>
      </c>
      <c r="K1926" s="84">
        <v>0</v>
      </c>
      <c r="L1926" s="82">
        <v>423782</v>
      </c>
      <c r="M1926" s="82">
        <v>0</v>
      </c>
      <c r="N1926" s="82">
        <v>2568.38</v>
      </c>
      <c r="O1926" s="86" t="s">
        <v>17554</v>
      </c>
      <c r="P1926" s="82">
        <v>-6642.49</v>
      </c>
      <c r="Q1926" s="82">
        <v>0</v>
      </c>
      <c r="R1926" s="2">
        <f t="shared" si="60"/>
        <v>423782</v>
      </c>
      <c r="S1926" s="2">
        <f t="shared" si="61"/>
        <v>2568.3757575757577</v>
      </c>
    </row>
    <row r="1927" spans="1:19" x14ac:dyDescent="0.25">
      <c r="A1927" s="85" t="s">
        <v>17604</v>
      </c>
      <c r="B1927" s="85" t="s">
        <v>14402</v>
      </c>
      <c r="C1927" s="85" t="s">
        <v>14403</v>
      </c>
      <c r="D1927" s="85">
        <v>536</v>
      </c>
      <c r="E1927" s="85">
        <v>36</v>
      </c>
      <c r="F1927" s="85" t="s">
        <v>14473</v>
      </c>
      <c r="G1927" s="85" t="s">
        <v>14472</v>
      </c>
      <c r="H1927" s="85" t="s">
        <v>1579</v>
      </c>
      <c r="I1927" s="85" t="s">
        <v>14474</v>
      </c>
      <c r="J1927" s="84">
        <v>197</v>
      </c>
      <c r="K1927" s="84">
        <v>0</v>
      </c>
      <c r="L1927" s="82">
        <v>553594</v>
      </c>
      <c r="M1927" s="82">
        <v>0</v>
      </c>
      <c r="N1927" s="82">
        <v>2810.12</v>
      </c>
      <c r="O1927" s="86" t="s">
        <v>17552</v>
      </c>
      <c r="P1927" s="82">
        <v>26361.62</v>
      </c>
      <c r="Q1927" s="82">
        <v>0</v>
      </c>
      <c r="R1927" s="2">
        <f t="shared" si="60"/>
        <v>553594</v>
      </c>
      <c r="S1927" s="2">
        <f t="shared" si="61"/>
        <v>2810.1218274111675</v>
      </c>
    </row>
    <row r="1928" spans="1:19" x14ac:dyDescent="0.25">
      <c r="A1928" s="85" t="s">
        <v>17604</v>
      </c>
      <c r="B1928" s="85" t="s">
        <v>14402</v>
      </c>
      <c r="C1928" s="85" t="s">
        <v>14403</v>
      </c>
      <c r="D1928" s="85">
        <v>536</v>
      </c>
      <c r="E1928" s="85">
        <v>36</v>
      </c>
      <c r="F1928" s="85" t="s">
        <v>14473</v>
      </c>
      <c r="G1928" s="85" t="s">
        <v>14472</v>
      </c>
      <c r="H1928" s="85" t="s">
        <v>1580</v>
      </c>
      <c r="I1928" s="85" t="s">
        <v>14471</v>
      </c>
      <c r="J1928" s="84">
        <v>0</v>
      </c>
      <c r="K1928" s="84">
        <v>29</v>
      </c>
      <c r="L1928" s="82">
        <v>88602</v>
      </c>
      <c r="M1928" s="82">
        <v>88602</v>
      </c>
      <c r="N1928" s="82">
        <v>3055.24</v>
      </c>
      <c r="O1928" s="86" t="s">
        <v>17552</v>
      </c>
      <c r="P1928" s="82">
        <v>4219.17</v>
      </c>
      <c r="Q1928" s="82">
        <v>0</v>
      </c>
      <c r="R1928" s="2">
        <f t="shared" si="60"/>
        <v>0</v>
      </c>
      <c r="S1928" s="2" t="e">
        <f t="shared" si="61"/>
        <v>#DIV/0!</v>
      </c>
    </row>
    <row r="1929" spans="1:19" x14ac:dyDescent="0.25">
      <c r="A1929" s="85" t="s">
        <v>17604</v>
      </c>
      <c r="B1929" s="85" t="s">
        <v>14402</v>
      </c>
      <c r="C1929" s="85" t="s">
        <v>14403</v>
      </c>
      <c r="D1929" s="85">
        <v>536</v>
      </c>
      <c r="E1929" s="85">
        <v>36</v>
      </c>
      <c r="F1929" s="85" t="s">
        <v>14470</v>
      </c>
      <c r="G1929" s="85" t="s">
        <v>14469</v>
      </c>
      <c r="H1929" s="85" t="s">
        <v>1581</v>
      </c>
      <c r="I1929" s="85" t="s">
        <v>6723</v>
      </c>
      <c r="J1929" s="84">
        <v>126</v>
      </c>
      <c r="K1929" s="84">
        <v>0</v>
      </c>
      <c r="L1929" s="82">
        <v>342722</v>
      </c>
      <c r="M1929" s="82">
        <v>0</v>
      </c>
      <c r="N1929" s="82">
        <v>2720.02</v>
      </c>
      <c r="O1929" s="86" t="s">
        <v>17554</v>
      </c>
      <c r="P1929" s="82">
        <v>-5371.92</v>
      </c>
      <c r="Q1929" s="82">
        <v>0</v>
      </c>
      <c r="R1929" s="2">
        <f t="shared" si="60"/>
        <v>342722</v>
      </c>
      <c r="S1929" s="2">
        <f t="shared" si="61"/>
        <v>2720.0158730158732</v>
      </c>
    </row>
    <row r="1930" spans="1:19" x14ac:dyDescent="0.25">
      <c r="A1930" s="85" t="s">
        <v>17604</v>
      </c>
      <c r="B1930" s="85" t="s">
        <v>14402</v>
      </c>
      <c r="C1930" s="85" t="s">
        <v>14403</v>
      </c>
      <c r="D1930" s="85">
        <v>536</v>
      </c>
      <c r="E1930" s="85">
        <v>36</v>
      </c>
      <c r="F1930" s="85" t="s">
        <v>14470</v>
      </c>
      <c r="G1930" s="85" t="s">
        <v>14469</v>
      </c>
      <c r="H1930" s="85" t="s">
        <v>1582</v>
      </c>
      <c r="I1930" s="85" t="s">
        <v>14468</v>
      </c>
      <c r="J1930" s="84">
        <v>243</v>
      </c>
      <c r="K1930" s="84">
        <v>0</v>
      </c>
      <c r="L1930" s="82">
        <v>587514</v>
      </c>
      <c r="M1930" s="82">
        <v>0</v>
      </c>
      <c r="N1930" s="82">
        <v>2417.75</v>
      </c>
      <c r="O1930" s="86" t="s">
        <v>17554</v>
      </c>
      <c r="P1930" s="82">
        <v>-9208.8700000000008</v>
      </c>
      <c r="Q1930" s="82">
        <v>0</v>
      </c>
      <c r="R1930" s="2">
        <f t="shared" si="60"/>
        <v>587514</v>
      </c>
      <c r="S1930" s="2">
        <f t="shared" si="61"/>
        <v>2417.7530864197529</v>
      </c>
    </row>
    <row r="1931" spans="1:19" x14ac:dyDescent="0.25">
      <c r="A1931" s="85" t="s">
        <v>17604</v>
      </c>
      <c r="B1931" s="85" t="s">
        <v>14402</v>
      </c>
      <c r="C1931" s="85" t="s">
        <v>14403</v>
      </c>
      <c r="D1931" s="85">
        <v>536</v>
      </c>
      <c r="E1931" s="85">
        <v>36</v>
      </c>
      <c r="F1931" s="85" t="s">
        <v>14467</v>
      </c>
      <c r="G1931" s="85" t="s">
        <v>14466</v>
      </c>
      <c r="H1931" s="85" t="s">
        <v>1583</v>
      </c>
      <c r="I1931" s="85" t="s">
        <v>14465</v>
      </c>
      <c r="J1931" s="84">
        <v>142</v>
      </c>
      <c r="K1931" s="84">
        <v>0</v>
      </c>
      <c r="L1931" s="82">
        <v>251009</v>
      </c>
      <c r="M1931" s="82">
        <v>0</v>
      </c>
      <c r="N1931" s="82">
        <v>1767.67</v>
      </c>
      <c r="O1931" s="86" t="s">
        <v>17554</v>
      </c>
      <c r="P1931" s="82">
        <v>-3934.38</v>
      </c>
      <c r="Q1931" s="82">
        <v>0</v>
      </c>
      <c r="R1931" s="2">
        <f t="shared" si="60"/>
        <v>251009</v>
      </c>
      <c r="S1931" s="2">
        <f t="shared" si="61"/>
        <v>1767.6690140845071</v>
      </c>
    </row>
    <row r="1932" spans="1:19" x14ac:dyDescent="0.25">
      <c r="A1932" s="85" t="s">
        <v>17604</v>
      </c>
      <c r="B1932" s="85" t="s">
        <v>14402</v>
      </c>
      <c r="C1932" s="85" t="s">
        <v>14403</v>
      </c>
      <c r="D1932" s="85">
        <v>536</v>
      </c>
      <c r="E1932" s="85">
        <v>36</v>
      </c>
      <c r="F1932" s="85" t="s">
        <v>14464</v>
      </c>
      <c r="G1932" s="85" t="s">
        <v>14463</v>
      </c>
      <c r="H1932" s="85" t="s">
        <v>1584</v>
      </c>
      <c r="I1932" s="85" t="s">
        <v>14462</v>
      </c>
      <c r="J1932" s="84">
        <v>146</v>
      </c>
      <c r="K1932" s="84">
        <v>0</v>
      </c>
      <c r="L1932" s="82">
        <v>379086</v>
      </c>
      <c r="M1932" s="82">
        <v>0</v>
      </c>
      <c r="N1932" s="82">
        <v>2596.48</v>
      </c>
      <c r="O1932" s="86" t="s">
        <v>17554</v>
      </c>
      <c r="P1932" s="82">
        <v>-5941.9</v>
      </c>
      <c r="Q1932" s="82">
        <v>0</v>
      </c>
      <c r="R1932" s="2">
        <f t="shared" si="60"/>
        <v>379086</v>
      </c>
      <c r="S1932" s="2">
        <f t="shared" si="61"/>
        <v>2596.4794520547944</v>
      </c>
    </row>
    <row r="1933" spans="1:19" x14ac:dyDescent="0.25">
      <c r="A1933" s="85" t="s">
        <v>17604</v>
      </c>
      <c r="B1933" s="85" t="s">
        <v>14402</v>
      </c>
      <c r="C1933" s="85" t="s">
        <v>14403</v>
      </c>
      <c r="D1933" s="85">
        <v>536</v>
      </c>
      <c r="E1933" s="85">
        <v>36</v>
      </c>
      <c r="F1933" s="85" t="s">
        <v>14464</v>
      </c>
      <c r="G1933" s="85" t="s">
        <v>14463</v>
      </c>
      <c r="H1933" s="85" t="s">
        <v>1585</v>
      </c>
      <c r="I1933" s="85" t="s">
        <v>14462</v>
      </c>
      <c r="J1933" s="84">
        <v>104</v>
      </c>
      <c r="K1933" s="84">
        <v>0</v>
      </c>
      <c r="L1933" s="82">
        <v>217618</v>
      </c>
      <c r="M1933" s="82">
        <v>0</v>
      </c>
      <c r="N1933" s="82">
        <v>2092.48</v>
      </c>
      <c r="O1933" s="86" t="s">
        <v>17554</v>
      </c>
      <c r="P1933" s="82">
        <v>-3411.01</v>
      </c>
      <c r="Q1933" s="82">
        <v>0</v>
      </c>
      <c r="R1933" s="2">
        <f t="shared" si="60"/>
        <v>217618</v>
      </c>
      <c r="S1933" s="2">
        <f t="shared" si="61"/>
        <v>2092.4807692307691</v>
      </c>
    </row>
    <row r="1934" spans="1:19" x14ac:dyDescent="0.25">
      <c r="A1934" s="85" t="s">
        <v>17604</v>
      </c>
      <c r="B1934" s="85" t="s">
        <v>14402</v>
      </c>
      <c r="C1934" s="85" t="s">
        <v>14403</v>
      </c>
      <c r="D1934" s="85">
        <v>536</v>
      </c>
      <c r="E1934" s="85">
        <v>36</v>
      </c>
      <c r="F1934" s="85" t="s">
        <v>14459</v>
      </c>
      <c r="G1934" s="85" t="s">
        <v>14458</v>
      </c>
      <c r="H1934" s="85" t="s">
        <v>1586</v>
      </c>
      <c r="I1934" s="85" t="s">
        <v>14461</v>
      </c>
      <c r="J1934" s="84">
        <v>102</v>
      </c>
      <c r="K1934" s="84">
        <v>0</v>
      </c>
      <c r="L1934" s="82">
        <v>220406</v>
      </c>
      <c r="M1934" s="82">
        <v>0</v>
      </c>
      <c r="N1934" s="82">
        <v>2160.84</v>
      </c>
      <c r="O1934" s="86" t="s">
        <v>17554</v>
      </c>
      <c r="P1934" s="82">
        <v>-3454.72</v>
      </c>
      <c r="Q1934" s="82">
        <v>0</v>
      </c>
      <c r="R1934" s="2">
        <f t="shared" si="60"/>
        <v>220406</v>
      </c>
      <c r="S1934" s="2">
        <f t="shared" si="61"/>
        <v>2160.8431372549021</v>
      </c>
    </row>
    <row r="1935" spans="1:19" x14ac:dyDescent="0.25">
      <c r="A1935" s="85" t="s">
        <v>17604</v>
      </c>
      <c r="B1935" s="85" t="s">
        <v>14402</v>
      </c>
      <c r="C1935" s="85" t="s">
        <v>14403</v>
      </c>
      <c r="D1935" s="85">
        <v>536</v>
      </c>
      <c r="E1935" s="85">
        <v>36</v>
      </c>
      <c r="F1935" s="85" t="s">
        <v>14459</v>
      </c>
      <c r="G1935" s="85" t="s">
        <v>14458</v>
      </c>
      <c r="H1935" s="85" t="s">
        <v>1587</v>
      </c>
      <c r="I1935" s="85" t="s">
        <v>12982</v>
      </c>
      <c r="J1935" s="84">
        <v>198</v>
      </c>
      <c r="K1935" s="84">
        <v>0</v>
      </c>
      <c r="L1935" s="82">
        <v>530614</v>
      </c>
      <c r="M1935" s="82">
        <v>0</v>
      </c>
      <c r="N1935" s="82">
        <v>2679.87</v>
      </c>
      <c r="O1935" s="86" t="s">
        <v>17554</v>
      </c>
      <c r="P1935" s="82">
        <v>-8317.02</v>
      </c>
      <c r="Q1935" s="82">
        <v>0</v>
      </c>
      <c r="R1935" s="2">
        <f t="shared" si="60"/>
        <v>530614</v>
      </c>
      <c r="S1935" s="2">
        <f t="shared" si="61"/>
        <v>2679.8686868686868</v>
      </c>
    </row>
    <row r="1936" spans="1:19" x14ac:dyDescent="0.25">
      <c r="A1936" s="85" t="s">
        <v>17604</v>
      </c>
      <c r="B1936" s="85" t="s">
        <v>14402</v>
      </c>
      <c r="C1936" s="85" t="s">
        <v>14403</v>
      </c>
      <c r="D1936" s="85">
        <v>536</v>
      </c>
      <c r="E1936" s="85">
        <v>36</v>
      </c>
      <c r="F1936" s="85" t="s">
        <v>14459</v>
      </c>
      <c r="G1936" s="85" t="s">
        <v>14458</v>
      </c>
      <c r="H1936" s="85" t="s">
        <v>1588</v>
      </c>
      <c r="I1936" s="85" t="s">
        <v>14460</v>
      </c>
      <c r="J1936" s="84">
        <v>127</v>
      </c>
      <c r="K1936" s="84">
        <v>0</v>
      </c>
      <c r="L1936" s="82">
        <v>276744</v>
      </c>
      <c r="M1936" s="82">
        <v>0</v>
      </c>
      <c r="N1936" s="82">
        <v>2179.09</v>
      </c>
      <c r="O1936" s="86" t="s">
        <v>17554</v>
      </c>
      <c r="P1936" s="82">
        <v>-4337.78</v>
      </c>
      <c r="Q1936" s="82">
        <v>0</v>
      </c>
      <c r="R1936" s="2">
        <f t="shared" si="60"/>
        <v>276744</v>
      </c>
      <c r="S1936" s="2">
        <f t="shared" si="61"/>
        <v>2179.0866141732286</v>
      </c>
    </row>
    <row r="1937" spans="1:19" x14ac:dyDescent="0.25">
      <c r="A1937" s="85" t="s">
        <v>17604</v>
      </c>
      <c r="B1937" s="85" t="s">
        <v>14402</v>
      </c>
      <c r="C1937" s="85" t="s">
        <v>14403</v>
      </c>
      <c r="D1937" s="85">
        <v>536</v>
      </c>
      <c r="E1937" s="85">
        <v>36</v>
      </c>
      <c r="F1937" s="85" t="s">
        <v>14459</v>
      </c>
      <c r="G1937" s="85" t="s">
        <v>14458</v>
      </c>
      <c r="H1937" s="85" t="s">
        <v>1589</v>
      </c>
      <c r="I1937" s="85" t="s">
        <v>6129</v>
      </c>
      <c r="J1937" s="84">
        <v>98</v>
      </c>
      <c r="K1937" s="84">
        <v>0</v>
      </c>
      <c r="L1937" s="82">
        <v>278382</v>
      </c>
      <c r="M1937" s="82">
        <v>0</v>
      </c>
      <c r="N1937" s="82">
        <v>2840.63</v>
      </c>
      <c r="O1937" s="86" t="s">
        <v>17554</v>
      </c>
      <c r="P1937" s="82">
        <v>-4363.45</v>
      </c>
      <c r="Q1937" s="82">
        <v>0</v>
      </c>
      <c r="R1937" s="2">
        <f t="shared" si="60"/>
        <v>278382</v>
      </c>
      <c r="S1937" s="2">
        <f t="shared" si="61"/>
        <v>2840.6326530612246</v>
      </c>
    </row>
    <row r="1938" spans="1:19" x14ac:dyDescent="0.25">
      <c r="A1938" s="85" t="s">
        <v>17604</v>
      </c>
      <c r="B1938" s="85" t="s">
        <v>14402</v>
      </c>
      <c r="C1938" s="85" t="s">
        <v>14403</v>
      </c>
      <c r="D1938" s="85">
        <v>536</v>
      </c>
      <c r="E1938" s="85">
        <v>36</v>
      </c>
      <c r="F1938" s="85" t="s">
        <v>14459</v>
      </c>
      <c r="G1938" s="85" t="s">
        <v>14458</v>
      </c>
      <c r="H1938" s="85" t="s">
        <v>1590</v>
      </c>
      <c r="I1938" s="85" t="s">
        <v>14457</v>
      </c>
      <c r="J1938" s="84">
        <v>147</v>
      </c>
      <c r="K1938" s="84">
        <v>0</v>
      </c>
      <c r="L1938" s="82">
        <v>335712</v>
      </c>
      <c r="M1938" s="82">
        <v>0</v>
      </c>
      <c r="N1938" s="82">
        <v>2283.7600000000002</v>
      </c>
      <c r="O1938" s="86" t="s">
        <v>17554</v>
      </c>
      <c r="P1938" s="82">
        <v>-5262.04</v>
      </c>
      <c r="Q1938" s="82">
        <v>0</v>
      </c>
      <c r="R1938" s="2">
        <f t="shared" si="60"/>
        <v>335712</v>
      </c>
      <c r="S1938" s="2">
        <f t="shared" si="61"/>
        <v>2283.7551020408164</v>
      </c>
    </row>
    <row r="1939" spans="1:19" x14ac:dyDescent="0.25">
      <c r="A1939" s="85" t="s">
        <v>17604</v>
      </c>
      <c r="B1939" s="85" t="s">
        <v>14402</v>
      </c>
      <c r="C1939" s="85" t="s">
        <v>14403</v>
      </c>
      <c r="D1939" s="85">
        <v>536</v>
      </c>
      <c r="E1939" s="85">
        <v>36</v>
      </c>
      <c r="F1939" s="85" t="s">
        <v>14456</v>
      </c>
      <c r="G1939" s="85" t="s">
        <v>14455</v>
      </c>
      <c r="H1939" s="85" t="s">
        <v>1591</v>
      </c>
      <c r="I1939" s="85" t="s">
        <v>14454</v>
      </c>
      <c r="J1939" s="84">
        <v>50</v>
      </c>
      <c r="K1939" s="84">
        <v>0</v>
      </c>
      <c r="L1939" s="82">
        <v>97089</v>
      </c>
      <c r="M1939" s="82">
        <v>0</v>
      </c>
      <c r="N1939" s="82">
        <v>1941.78</v>
      </c>
      <c r="O1939" s="86" t="s">
        <v>17554</v>
      </c>
      <c r="P1939" s="82">
        <v>-1521.8</v>
      </c>
      <c r="Q1939" s="82">
        <v>0</v>
      </c>
      <c r="R1939" s="2">
        <f t="shared" si="60"/>
        <v>97089</v>
      </c>
      <c r="S1939" s="2">
        <f t="shared" si="61"/>
        <v>1941.78</v>
      </c>
    </row>
    <row r="1940" spans="1:19" x14ac:dyDescent="0.25">
      <c r="A1940" s="85" t="s">
        <v>17604</v>
      </c>
      <c r="B1940" s="85" t="s">
        <v>14402</v>
      </c>
      <c r="C1940" s="85" t="s">
        <v>14403</v>
      </c>
      <c r="D1940" s="85">
        <v>536</v>
      </c>
      <c r="E1940" s="85">
        <v>36</v>
      </c>
      <c r="F1940" s="85" t="s">
        <v>14450</v>
      </c>
      <c r="G1940" s="85" t="s">
        <v>14449</v>
      </c>
      <c r="H1940" s="85" t="s">
        <v>1592</v>
      </c>
      <c r="I1940" s="85" t="s">
        <v>14453</v>
      </c>
      <c r="J1940" s="84">
        <v>109</v>
      </c>
      <c r="K1940" s="84">
        <v>0</v>
      </c>
      <c r="L1940" s="82">
        <v>282433</v>
      </c>
      <c r="M1940" s="82">
        <v>0</v>
      </c>
      <c r="N1940" s="82">
        <v>2591.13</v>
      </c>
      <c r="O1940" s="86" t="s">
        <v>17554</v>
      </c>
      <c r="P1940" s="82">
        <v>-4426.9399999999996</v>
      </c>
      <c r="Q1940" s="82">
        <v>0</v>
      </c>
      <c r="R1940" s="2">
        <f t="shared" si="60"/>
        <v>282433</v>
      </c>
      <c r="S1940" s="2">
        <f t="shared" si="61"/>
        <v>2591.1284403669724</v>
      </c>
    </row>
    <row r="1941" spans="1:19" x14ac:dyDescent="0.25">
      <c r="A1941" s="85" t="s">
        <v>17604</v>
      </c>
      <c r="B1941" s="85" t="s">
        <v>14402</v>
      </c>
      <c r="C1941" s="85" t="s">
        <v>14403</v>
      </c>
      <c r="D1941" s="85">
        <v>536</v>
      </c>
      <c r="E1941" s="85">
        <v>36</v>
      </c>
      <c r="F1941" s="85" t="s">
        <v>14450</v>
      </c>
      <c r="G1941" s="85" t="s">
        <v>14449</v>
      </c>
      <c r="H1941" s="85" t="s">
        <v>1593</v>
      </c>
      <c r="I1941" s="85" t="s">
        <v>14452</v>
      </c>
      <c r="J1941" s="84">
        <v>207</v>
      </c>
      <c r="K1941" s="84">
        <v>0</v>
      </c>
      <c r="L1941" s="82">
        <v>540050</v>
      </c>
      <c r="M1941" s="82">
        <v>0</v>
      </c>
      <c r="N1941" s="82">
        <v>2608.94</v>
      </c>
      <c r="O1941" s="86" t="s">
        <v>17554</v>
      </c>
      <c r="P1941" s="82">
        <v>-8464.91</v>
      </c>
      <c r="Q1941" s="82">
        <v>0</v>
      </c>
      <c r="R1941" s="2">
        <f t="shared" si="60"/>
        <v>540050</v>
      </c>
      <c r="S1941" s="2">
        <f t="shared" si="61"/>
        <v>2608.9371980676328</v>
      </c>
    </row>
    <row r="1942" spans="1:19" x14ac:dyDescent="0.25">
      <c r="A1942" s="85" t="s">
        <v>17604</v>
      </c>
      <c r="B1942" s="85" t="s">
        <v>14402</v>
      </c>
      <c r="C1942" s="85" t="s">
        <v>14403</v>
      </c>
      <c r="D1942" s="85">
        <v>536</v>
      </c>
      <c r="E1942" s="85">
        <v>36</v>
      </c>
      <c r="F1942" s="85" t="s">
        <v>14450</v>
      </c>
      <c r="G1942" s="85" t="s">
        <v>14449</v>
      </c>
      <c r="H1942" s="85" t="s">
        <v>1594</v>
      </c>
      <c r="I1942" s="85" t="s">
        <v>14451</v>
      </c>
      <c r="J1942" s="84">
        <v>0</v>
      </c>
      <c r="K1942" s="84">
        <v>346</v>
      </c>
      <c r="L1942" s="82">
        <v>1163638</v>
      </c>
      <c r="M1942" s="82">
        <v>1163638</v>
      </c>
      <c r="N1942" s="82">
        <v>3363.12</v>
      </c>
      <c r="O1942" s="86" t="s">
        <v>17554</v>
      </c>
      <c r="P1942" s="82">
        <v>-18239.22</v>
      </c>
      <c r="Q1942" s="82">
        <v>0</v>
      </c>
      <c r="R1942" s="2">
        <f t="shared" si="60"/>
        <v>0</v>
      </c>
      <c r="S1942" s="2" t="e">
        <f t="shared" si="61"/>
        <v>#DIV/0!</v>
      </c>
    </row>
    <row r="1943" spans="1:19" x14ac:dyDescent="0.25">
      <c r="A1943" s="85" t="s">
        <v>17604</v>
      </c>
      <c r="B1943" s="85" t="s">
        <v>14402</v>
      </c>
      <c r="C1943" s="85" t="s">
        <v>14403</v>
      </c>
      <c r="D1943" s="85">
        <v>536</v>
      </c>
      <c r="E1943" s="85">
        <v>36</v>
      </c>
      <c r="F1943" s="85" t="s">
        <v>14450</v>
      </c>
      <c r="G1943" s="85" t="s">
        <v>14449</v>
      </c>
      <c r="H1943" s="85" t="s">
        <v>1595</v>
      </c>
      <c r="I1943" s="85" t="s">
        <v>6129</v>
      </c>
      <c r="J1943" s="84">
        <v>135</v>
      </c>
      <c r="K1943" s="84">
        <v>0</v>
      </c>
      <c r="L1943" s="82">
        <v>430307</v>
      </c>
      <c r="M1943" s="82">
        <v>0</v>
      </c>
      <c r="N1943" s="82">
        <v>3187.46</v>
      </c>
      <c r="O1943" s="86" t="s">
        <v>17554</v>
      </c>
      <c r="P1943" s="82">
        <v>-6744.76</v>
      </c>
      <c r="Q1943" s="82">
        <v>0</v>
      </c>
      <c r="R1943" s="2">
        <f t="shared" si="60"/>
        <v>430307</v>
      </c>
      <c r="S1943" s="2">
        <f t="shared" si="61"/>
        <v>3187.4592592592594</v>
      </c>
    </row>
    <row r="1944" spans="1:19" x14ac:dyDescent="0.25">
      <c r="A1944" s="85" t="s">
        <v>17604</v>
      </c>
      <c r="B1944" s="85" t="s">
        <v>14402</v>
      </c>
      <c r="C1944" s="85" t="s">
        <v>14403</v>
      </c>
      <c r="D1944" s="85">
        <v>536</v>
      </c>
      <c r="E1944" s="85">
        <v>36</v>
      </c>
      <c r="F1944" s="85" t="s">
        <v>14450</v>
      </c>
      <c r="G1944" s="85" t="s">
        <v>14449</v>
      </c>
      <c r="H1944" s="85" t="s">
        <v>18648</v>
      </c>
      <c r="I1944" s="85" t="s">
        <v>18649</v>
      </c>
      <c r="J1944" s="84">
        <v>13</v>
      </c>
      <c r="K1944" s="84">
        <v>0</v>
      </c>
      <c r="L1944" s="82">
        <v>22151</v>
      </c>
      <c r="M1944" s="82">
        <v>0</v>
      </c>
      <c r="N1944" s="82">
        <v>1703.92</v>
      </c>
      <c r="O1944" s="86" t="s">
        <v>17554</v>
      </c>
      <c r="P1944" s="82">
        <v>-347.2</v>
      </c>
      <c r="Q1944" s="82">
        <v>0</v>
      </c>
      <c r="R1944" s="2">
        <f t="shared" si="60"/>
        <v>22151</v>
      </c>
      <c r="S1944" s="2">
        <f t="shared" si="61"/>
        <v>1703.9230769230769</v>
      </c>
    </row>
    <row r="1945" spans="1:19" x14ac:dyDescent="0.25">
      <c r="A1945" s="85" t="s">
        <v>17604</v>
      </c>
      <c r="B1945" s="85" t="s">
        <v>14402</v>
      </c>
      <c r="C1945" s="85" t="s">
        <v>14403</v>
      </c>
      <c r="D1945" s="85">
        <v>536</v>
      </c>
      <c r="E1945" s="85">
        <v>36</v>
      </c>
      <c r="F1945" s="85" t="s">
        <v>14448</v>
      </c>
      <c r="G1945" s="85" t="s">
        <v>11497</v>
      </c>
      <c r="H1945" s="85" t="s">
        <v>1596</v>
      </c>
      <c r="I1945" s="85" t="s">
        <v>14447</v>
      </c>
      <c r="J1945" s="84">
        <v>190</v>
      </c>
      <c r="K1945" s="84">
        <v>0</v>
      </c>
      <c r="L1945" s="82">
        <v>395495</v>
      </c>
      <c r="M1945" s="82">
        <v>0</v>
      </c>
      <c r="N1945" s="82">
        <v>2081.5500000000002</v>
      </c>
      <c r="O1945" s="86" t="s">
        <v>17552</v>
      </c>
      <c r="P1945" s="82">
        <v>18833.080000000002</v>
      </c>
      <c r="Q1945" s="82">
        <v>0</v>
      </c>
      <c r="R1945" s="2">
        <f t="shared" si="60"/>
        <v>395495</v>
      </c>
      <c r="S1945" s="2">
        <f t="shared" si="61"/>
        <v>2081.5526315789475</v>
      </c>
    </row>
    <row r="1946" spans="1:19" x14ac:dyDescent="0.25">
      <c r="A1946" s="85" t="s">
        <v>17604</v>
      </c>
      <c r="B1946" s="85" t="s">
        <v>14402</v>
      </c>
      <c r="C1946" s="85" t="s">
        <v>14403</v>
      </c>
      <c r="D1946" s="85">
        <v>536</v>
      </c>
      <c r="E1946" s="85">
        <v>36</v>
      </c>
      <c r="F1946" s="85" t="s">
        <v>14446</v>
      </c>
      <c r="G1946" s="85" t="s">
        <v>17862</v>
      </c>
      <c r="H1946" s="85" t="s">
        <v>1597</v>
      </c>
      <c r="I1946" s="85" t="s">
        <v>14445</v>
      </c>
      <c r="J1946" s="84">
        <v>165</v>
      </c>
      <c r="K1946" s="84">
        <v>0</v>
      </c>
      <c r="L1946" s="82">
        <v>319817</v>
      </c>
      <c r="M1946" s="82">
        <v>0</v>
      </c>
      <c r="N1946" s="82">
        <v>1938.28</v>
      </c>
      <c r="O1946" s="86" t="s">
        <v>17554</v>
      </c>
      <c r="P1946" s="82">
        <v>-5012.8999999999996</v>
      </c>
      <c r="Q1946" s="82">
        <v>0</v>
      </c>
      <c r="R1946" s="2">
        <f t="shared" si="60"/>
        <v>319817</v>
      </c>
      <c r="S1946" s="2">
        <f t="shared" si="61"/>
        <v>1938.2848484848485</v>
      </c>
    </row>
    <row r="1947" spans="1:19" x14ac:dyDescent="0.25">
      <c r="A1947" s="85" t="s">
        <v>17604</v>
      </c>
      <c r="B1947" s="85" t="s">
        <v>14402</v>
      </c>
      <c r="C1947" s="85" t="s">
        <v>14403</v>
      </c>
      <c r="D1947" s="85">
        <v>536</v>
      </c>
      <c r="E1947" s="85">
        <v>36</v>
      </c>
      <c r="F1947" s="85" t="s">
        <v>14444</v>
      </c>
      <c r="G1947" s="85" t="s">
        <v>14443</v>
      </c>
      <c r="H1947" s="85" t="s">
        <v>1598</v>
      </c>
      <c r="I1947" s="85" t="s">
        <v>14442</v>
      </c>
      <c r="J1947" s="84">
        <v>92</v>
      </c>
      <c r="K1947" s="84">
        <v>0</v>
      </c>
      <c r="L1947" s="82">
        <v>168085</v>
      </c>
      <c r="M1947" s="82">
        <v>0</v>
      </c>
      <c r="N1947" s="82">
        <v>1827.01</v>
      </c>
      <c r="O1947" s="86" t="s">
        <v>17554</v>
      </c>
      <c r="P1947" s="82">
        <v>-2634.62</v>
      </c>
      <c r="Q1947" s="82">
        <v>0</v>
      </c>
      <c r="R1947" s="2">
        <f t="shared" si="60"/>
        <v>168085</v>
      </c>
      <c r="S1947" s="2">
        <f t="shared" si="61"/>
        <v>1827.0108695652175</v>
      </c>
    </row>
    <row r="1948" spans="1:19" x14ac:dyDescent="0.25">
      <c r="A1948" s="85" t="s">
        <v>17604</v>
      </c>
      <c r="B1948" s="85" t="s">
        <v>14402</v>
      </c>
      <c r="C1948" s="85" t="s">
        <v>14403</v>
      </c>
      <c r="D1948" s="85">
        <v>536</v>
      </c>
      <c r="E1948" s="85">
        <v>36</v>
      </c>
      <c r="F1948" s="85" t="s">
        <v>14441</v>
      </c>
      <c r="G1948" s="85" t="s">
        <v>14440</v>
      </c>
      <c r="H1948" s="85" t="s">
        <v>1599</v>
      </c>
      <c r="I1948" s="85" t="s">
        <v>10937</v>
      </c>
      <c r="J1948" s="84">
        <v>251</v>
      </c>
      <c r="K1948" s="84">
        <v>0</v>
      </c>
      <c r="L1948" s="82">
        <v>562578</v>
      </c>
      <c r="M1948" s="82">
        <v>0</v>
      </c>
      <c r="N1948" s="82">
        <v>2241.35</v>
      </c>
      <c r="O1948" s="86" t="s">
        <v>17554</v>
      </c>
      <c r="P1948" s="82">
        <v>-8818.01</v>
      </c>
      <c r="Q1948" s="82">
        <v>0</v>
      </c>
      <c r="R1948" s="2">
        <f t="shared" si="60"/>
        <v>562578</v>
      </c>
      <c r="S1948" s="2">
        <f t="shared" si="61"/>
        <v>2241.3466135458166</v>
      </c>
    </row>
    <row r="1949" spans="1:19" x14ac:dyDescent="0.25">
      <c r="A1949" s="85" t="s">
        <v>17604</v>
      </c>
      <c r="B1949" s="85" t="s">
        <v>14402</v>
      </c>
      <c r="C1949" s="85" t="s">
        <v>14403</v>
      </c>
      <c r="D1949" s="85">
        <v>536</v>
      </c>
      <c r="E1949" s="85">
        <v>36</v>
      </c>
      <c r="F1949" s="85" t="s">
        <v>14438</v>
      </c>
      <c r="G1949" s="85" t="s">
        <v>14437</v>
      </c>
      <c r="H1949" s="85" t="s">
        <v>1600</v>
      </c>
      <c r="I1949" s="85" t="s">
        <v>14439</v>
      </c>
      <c r="J1949" s="84">
        <v>288</v>
      </c>
      <c r="K1949" s="84">
        <v>0</v>
      </c>
      <c r="L1949" s="82">
        <v>602675</v>
      </c>
      <c r="M1949" s="82">
        <v>0</v>
      </c>
      <c r="N1949" s="82">
        <v>2092.62</v>
      </c>
      <c r="O1949" s="86" t="s">
        <v>17554</v>
      </c>
      <c r="P1949" s="82">
        <v>-9446.51</v>
      </c>
      <c r="Q1949" s="82">
        <v>0</v>
      </c>
      <c r="R1949" s="2">
        <f t="shared" si="60"/>
        <v>602675</v>
      </c>
      <c r="S1949" s="2">
        <f t="shared" si="61"/>
        <v>2092.6215277777778</v>
      </c>
    </row>
    <row r="1950" spans="1:19" x14ac:dyDescent="0.25">
      <c r="A1950" s="85" t="s">
        <v>17604</v>
      </c>
      <c r="B1950" s="85" t="s">
        <v>14402</v>
      </c>
      <c r="C1950" s="85" t="s">
        <v>14403</v>
      </c>
      <c r="D1950" s="85">
        <v>536</v>
      </c>
      <c r="E1950" s="85">
        <v>36</v>
      </c>
      <c r="F1950" s="85" t="s">
        <v>14436</v>
      </c>
      <c r="G1950" s="85" t="s">
        <v>14435</v>
      </c>
      <c r="H1950" s="85" t="s">
        <v>1601</v>
      </c>
      <c r="I1950" s="85" t="s">
        <v>14434</v>
      </c>
      <c r="J1950" s="84">
        <v>118</v>
      </c>
      <c r="K1950" s="84">
        <v>0</v>
      </c>
      <c r="L1950" s="82">
        <v>222576</v>
      </c>
      <c r="M1950" s="82">
        <v>0</v>
      </c>
      <c r="N1950" s="82">
        <v>1886.24</v>
      </c>
      <c r="O1950" s="86" t="s">
        <v>17552</v>
      </c>
      <c r="P1950" s="82">
        <v>10598.85</v>
      </c>
      <c r="Q1950" s="82">
        <v>0</v>
      </c>
      <c r="R1950" s="2">
        <f t="shared" si="60"/>
        <v>222576</v>
      </c>
      <c r="S1950" s="2">
        <f t="shared" si="61"/>
        <v>1886.2372881355932</v>
      </c>
    </row>
    <row r="1951" spans="1:19" x14ac:dyDescent="0.25">
      <c r="A1951" s="85" t="s">
        <v>17604</v>
      </c>
      <c r="B1951" s="85" t="s">
        <v>14402</v>
      </c>
      <c r="C1951" s="85" t="s">
        <v>14403</v>
      </c>
      <c r="D1951" s="85">
        <v>536</v>
      </c>
      <c r="E1951" s="85">
        <v>36</v>
      </c>
      <c r="F1951" s="85" t="s">
        <v>14433</v>
      </c>
      <c r="G1951" s="85" t="s">
        <v>7017</v>
      </c>
      <c r="H1951" s="85" t="s">
        <v>1602</v>
      </c>
      <c r="I1951" s="85" t="s">
        <v>14432</v>
      </c>
      <c r="J1951" s="84">
        <v>84</v>
      </c>
      <c r="K1951" s="84">
        <v>0</v>
      </c>
      <c r="L1951" s="82">
        <v>120802</v>
      </c>
      <c r="M1951" s="82">
        <v>0</v>
      </c>
      <c r="N1951" s="82">
        <v>1438.12</v>
      </c>
      <c r="O1951" s="86" t="s">
        <v>17552</v>
      </c>
      <c r="P1951" s="82">
        <v>5752.5</v>
      </c>
      <c r="Q1951" s="82">
        <v>0</v>
      </c>
      <c r="R1951" s="2">
        <f t="shared" si="60"/>
        <v>120802</v>
      </c>
      <c r="S1951" s="2">
        <f t="shared" si="61"/>
        <v>1438.1190476190477</v>
      </c>
    </row>
    <row r="1952" spans="1:19" x14ac:dyDescent="0.25">
      <c r="A1952" s="85" t="s">
        <v>17604</v>
      </c>
      <c r="B1952" s="85" t="s">
        <v>14402</v>
      </c>
      <c r="C1952" s="85" t="s">
        <v>14403</v>
      </c>
      <c r="D1952" s="85">
        <v>536</v>
      </c>
      <c r="E1952" s="85">
        <v>36</v>
      </c>
      <c r="F1952" s="85" t="s">
        <v>14431</v>
      </c>
      <c r="G1952" s="85" t="s">
        <v>14430</v>
      </c>
      <c r="H1952" s="85" t="s">
        <v>1603</v>
      </c>
      <c r="I1952" s="85" t="s">
        <v>14429</v>
      </c>
      <c r="J1952" s="84">
        <v>188</v>
      </c>
      <c r="K1952" s="84">
        <v>0</v>
      </c>
      <c r="L1952" s="82">
        <v>380963</v>
      </c>
      <c r="M1952" s="82">
        <v>0</v>
      </c>
      <c r="N1952" s="82">
        <v>2026.4</v>
      </c>
      <c r="O1952" s="86" t="s">
        <v>17554</v>
      </c>
      <c r="P1952" s="82">
        <v>-5971.33</v>
      </c>
      <c r="Q1952" s="82">
        <v>0</v>
      </c>
      <c r="R1952" s="2">
        <f t="shared" si="60"/>
        <v>380963</v>
      </c>
      <c r="S1952" s="2">
        <f t="shared" si="61"/>
        <v>2026.3989361702127</v>
      </c>
    </row>
    <row r="1953" spans="1:19" x14ac:dyDescent="0.25">
      <c r="A1953" s="85" t="s">
        <v>17604</v>
      </c>
      <c r="B1953" s="85" t="s">
        <v>14402</v>
      </c>
      <c r="C1953" s="85" t="s">
        <v>14403</v>
      </c>
      <c r="D1953" s="85">
        <v>536</v>
      </c>
      <c r="E1953" s="85">
        <v>36</v>
      </c>
      <c r="F1953" s="85" t="s">
        <v>14427</v>
      </c>
      <c r="G1953" s="85" t="s">
        <v>14426</v>
      </c>
      <c r="H1953" s="85" t="s">
        <v>1604</v>
      </c>
      <c r="I1953" s="85" t="s">
        <v>14428</v>
      </c>
      <c r="J1953" s="84">
        <v>100</v>
      </c>
      <c r="K1953" s="84">
        <v>0</v>
      </c>
      <c r="L1953" s="82">
        <v>275056</v>
      </c>
      <c r="M1953" s="82">
        <v>0</v>
      </c>
      <c r="N1953" s="82">
        <v>2750.56</v>
      </c>
      <c r="O1953" s="86" t="s">
        <v>17554</v>
      </c>
      <c r="P1953" s="82">
        <v>-4311.3100000000004</v>
      </c>
      <c r="Q1953" s="82">
        <v>0</v>
      </c>
      <c r="R1953" s="2">
        <f t="shared" si="60"/>
        <v>275056</v>
      </c>
      <c r="S1953" s="2">
        <f t="shared" si="61"/>
        <v>2750.56</v>
      </c>
    </row>
    <row r="1954" spans="1:19" x14ac:dyDescent="0.25">
      <c r="A1954" s="85" t="s">
        <v>17604</v>
      </c>
      <c r="B1954" s="85" t="s">
        <v>14402</v>
      </c>
      <c r="C1954" s="85" t="s">
        <v>14403</v>
      </c>
      <c r="D1954" s="85">
        <v>536</v>
      </c>
      <c r="E1954" s="85">
        <v>36</v>
      </c>
      <c r="F1954" s="85" t="s">
        <v>14427</v>
      </c>
      <c r="G1954" s="85" t="s">
        <v>14426</v>
      </c>
      <c r="H1954" s="85" t="s">
        <v>1605</v>
      </c>
      <c r="I1954" s="85" t="s">
        <v>14425</v>
      </c>
      <c r="J1954" s="84">
        <v>119</v>
      </c>
      <c r="K1954" s="84">
        <v>0</v>
      </c>
      <c r="L1954" s="82">
        <v>269491</v>
      </c>
      <c r="M1954" s="82">
        <v>0</v>
      </c>
      <c r="N1954" s="82">
        <v>2264.63</v>
      </c>
      <c r="O1954" s="86" t="s">
        <v>17554</v>
      </c>
      <c r="P1954" s="82">
        <v>-4224.08</v>
      </c>
      <c r="Q1954" s="82">
        <v>0</v>
      </c>
      <c r="R1954" s="2">
        <f t="shared" si="60"/>
        <v>269491</v>
      </c>
      <c r="S1954" s="2">
        <f t="shared" si="61"/>
        <v>2264.6302521008402</v>
      </c>
    </row>
    <row r="1955" spans="1:19" x14ac:dyDescent="0.25">
      <c r="A1955" s="85" t="s">
        <v>17604</v>
      </c>
      <c r="B1955" s="85" t="s">
        <v>14402</v>
      </c>
      <c r="C1955" s="85" t="s">
        <v>14403</v>
      </c>
      <c r="D1955" s="85">
        <v>536</v>
      </c>
      <c r="E1955" s="85">
        <v>36</v>
      </c>
      <c r="F1955" s="85" t="s">
        <v>14424</v>
      </c>
      <c r="G1955" s="85" t="s">
        <v>14423</v>
      </c>
      <c r="H1955" s="85" t="s">
        <v>1606</v>
      </c>
      <c r="I1955" s="85" t="s">
        <v>14422</v>
      </c>
      <c r="J1955" s="84">
        <v>156</v>
      </c>
      <c r="K1955" s="84">
        <v>0</v>
      </c>
      <c r="L1955" s="82">
        <v>315163</v>
      </c>
      <c r="M1955" s="82">
        <v>0</v>
      </c>
      <c r="N1955" s="82">
        <v>2020.28</v>
      </c>
      <c r="O1955" s="86" t="s">
        <v>17554</v>
      </c>
      <c r="P1955" s="82">
        <v>-4939.96</v>
      </c>
      <c r="Q1955" s="82">
        <v>0</v>
      </c>
      <c r="R1955" s="2">
        <f t="shared" si="60"/>
        <v>315163</v>
      </c>
      <c r="S1955" s="2">
        <f t="shared" si="61"/>
        <v>2020.2756410256411</v>
      </c>
    </row>
    <row r="1956" spans="1:19" x14ac:dyDescent="0.25">
      <c r="A1956" s="85" t="s">
        <v>17604</v>
      </c>
      <c r="B1956" s="85" t="s">
        <v>14402</v>
      </c>
      <c r="C1956" s="85" t="s">
        <v>14403</v>
      </c>
      <c r="D1956" s="85">
        <v>536</v>
      </c>
      <c r="E1956" s="85">
        <v>36</v>
      </c>
      <c r="F1956" s="85" t="s">
        <v>14421</v>
      </c>
      <c r="G1956" s="85" t="s">
        <v>14420</v>
      </c>
      <c r="H1956" s="85" t="s">
        <v>1607</v>
      </c>
      <c r="I1956" s="85" t="s">
        <v>14419</v>
      </c>
      <c r="J1956" s="84">
        <v>50</v>
      </c>
      <c r="K1956" s="84">
        <v>0</v>
      </c>
      <c r="L1956" s="82">
        <v>123592</v>
      </c>
      <c r="M1956" s="82">
        <v>0</v>
      </c>
      <c r="N1956" s="82">
        <v>2471.84</v>
      </c>
      <c r="O1956" s="86" t="s">
        <v>17552</v>
      </c>
      <c r="P1956" s="82">
        <v>5885.34</v>
      </c>
      <c r="Q1956" s="82">
        <v>0</v>
      </c>
      <c r="R1956" s="2">
        <f t="shared" si="60"/>
        <v>123592</v>
      </c>
      <c r="S1956" s="2">
        <f t="shared" si="61"/>
        <v>2471.84</v>
      </c>
    </row>
    <row r="1957" spans="1:19" x14ac:dyDescent="0.25">
      <c r="A1957" s="85" t="s">
        <v>17604</v>
      </c>
      <c r="B1957" s="85" t="s">
        <v>14402</v>
      </c>
      <c r="C1957" s="85" t="s">
        <v>14403</v>
      </c>
      <c r="D1957" s="85">
        <v>536</v>
      </c>
      <c r="E1957" s="85">
        <v>36</v>
      </c>
      <c r="F1957" s="85" t="s">
        <v>14418</v>
      </c>
      <c r="G1957" s="85" t="s">
        <v>11010</v>
      </c>
      <c r="H1957" s="85" t="s">
        <v>1608</v>
      </c>
      <c r="I1957" s="85" t="s">
        <v>14417</v>
      </c>
      <c r="J1957" s="84">
        <v>157</v>
      </c>
      <c r="K1957" s="84">
        <v>0</v>
      </c>
      <c r="L1957" s="82">
        <v>351688</v>
      </c>
      <c r="M1957" s="82">
        <v>0</v>
      </c>
      <c r="N1957" s="82">
        <v>2240.0500000000002</v>
      </c>
      <c r="O1957" s="86" t="s">
        <v>17554</v>
      </c>
      <c r="P1957" s="82">
        <v>-5512.47</v>
      </c>
      <c r="Q1957" s="82">
        <v>0</v>
      </c>
      <c r="R1957" s="2">
        <f t="shared" si="60"/>
        <v>351688</v>
      </c>
      <c r="S1957" s="2">
        <f t="shared" si="61"/>
        <v>2240.0509554140126</v>
      </c>
    </row>
    <row r="1958" spans="1:19" x14ac:dyDescent="0.25">
      <c r="A1958" s="85" t="s">
        <v>17604</v>
      </c>
      <c r="B1958" s="85" t="s">
        <v>14402</v>
      </c>
      <c r="C1958" s="85" t="s">
        <v>14403</v>
      </c>
      <c r="D1958" s="85">
        <v>536</v>
      </c>
      <c r="E1958" s="85">
        <v>36</v>
      </c>
      <c r="F1958" s="85" t="s">
        <v>14416</v>
      </c>
      <c r="G1958" s="85" t="s">
        <v>14415</v>
      </c>
      <c r="H1958" s="85" t="s">
        <v>1609</v>
      </c>
      <c r="I1958" s="85" t="s">
        <v>14414</v>
      </c>
      <c r="J1958" s="84">
        <v>74</v>
      </c>
      <c r="K1958" s="84">
        <v>0</v>
      </c>
      <c r="L1958" s="82">
        <v>162049</v>
      </c>
      <c r="M1958" s="82">
        <v>0</v>
      </c>
      <c r="N1958" s="82">
        <v>2189.85</v>
      </c>
      <c r="O1958" s="86" t="s">
        <v>17554</v>
      </c>
      <c r="P1958" s="82">
        <v>-2540</v>
      </c>
      <c r="Q1958" s="82">
        <v>0</v>
      </c>
      <c r="R1958" s="2">
        <f t="shared" si="60"/>
        <v>162049</v>
      </c>
      <c r="S1958" s="2">
        <f t="shared" si="61"/>
        <v>2189.8513513513512</v>
      </c>
    </row>
    <row r="1959" spans="1:19" x14ac:dyDescent="0.25">
      <c r="A1959" s="85" t="s">
        <v>17604</v>
      </c>
      <c r="B1959" s="85" t="s">
        <v>14402</v>
      </c>
      <c r="C1959" s="85" t="s">
        <v>14403</v>
      </c>
      <c r="D1959" s="85">
        <v>536</v>
      </c>
      <c r="E1959" s="85">
        <v>36</v>
      </c>
      <c r="F1959" s="85" t="s">
        <v>14413</v>
      </c>
      <c r="G1959" s="85" t="s">
        <v>11022</v>
      </c>
      <c r="H1959" s="85" t="s">
        <v>1610</v>
      </c>
      <c r="I1959" s="85" t="s">
        <v>14412</v>
      </c>
      <c r="J1959" s="84">
        <v>40</v>
      </c>
      <c r="K1959" s="84">
        <v>0</v>
      </c>
      <c r="L1959" s="82">
        <v>72613</v>
      </c>
      <c r="M1959" s="82">
        <v>0</v>
      </c>
      <c r="N1959" s="82">
        <v>1815.32</v>
      </c>
      <c r="O1959" s="86" t="s">
        <v>17552</v>
      </c>
      <c r="P1959" s="82">
        <v>3457.74</v>
      </c>
      <c r="Q1959" s="82">
        <v>0</v>
      </c>
      <c r="R1959" s="2">
        <f t="shared" si="60"/>
        <v>72613</v>
      </c>
      <c r="S1959" s="2">
        <f t="shared" si="61"/>
        <v>1815.325</v>
      </c>
    </row>
    <row r="1960" spans="1:19" x14ac:dyDescent="0.25">
      <c r="A1960" s="85" t="s">
        <v>17604</v>
      </c>
      <c r="B1960" s="85" t="s">
        <v>14402</v>
      </c>
      <c r="C1960" s="85" t="s">
        <v>14403</v>
      </c>
      <c r="D1960" s="85">
        <v>536</v>
      </c>
      <c r="E1960" s="85">
        <v>36</v>
      </c>
      <c r="F1960" s="85" t="s">
        <v>14411</v>
      </c>
      <c r="G1960" s="85" t="s">
        <v>14410</v>
      </c>
      <c r="H1960" s="85" t="s">
        <v>1611</v>
      </c>
      <c r="I1960" s="85" t="s">
        <v>14409</v>
      </c>
      <c r="J1960" s="84">
        <v>50</v>
      </c>
      <c r="K1960" s="84">
        <v>0</v>
      </c>
      <c r="L1960" s="82">
        <v>102506</v>
      </c>
      <c r="M1960" s="82">
        <v>0</v>
      </c>
      <c r="N1960" s="82">
        <v>2050.12</v>
      </c>
      <c r="O1960" s="86" t="s">
        <v>17554</v>
      </c>
      <c r="P1960" s="82">
        <v>-1606.7</v>
      </c>
      <c r="Q1960" s="82">
        <v>0</v>
      </c>
      <c r="R1960" s="2">
        <f t="shared" si="60"/>
        <v>102506</v>
      </c>
      <c r="S1960" s="2">
        <f t="shared" si="61"/>
        <v>2050.12</v>
      </c>
    </row>
    <row r="1961" spans="1:19" x14ac:dyDescent="0.25">
      <c r="A1961" s="85" t="s">
        <v>17604</v>
      </c>
      <c r="B1961" s="85" t="s">
        <v>14402</v>
      </c>
      <c r="C1961" s="85" t="s">
        <v>14403</v>
      </c>
      <c r="D1961" s="85">
        <v>536</v>
      </c>
      <c r="E1961" s="85">
        <v>36</v>
      </c>
      <c r="F1961" s="85" t="s">
        <v>14408</v>
      </c>
      <c r="G1961" s="85" t="s">
        <v>14407</v>
      </c>
      <c r="H1961" s="85" t="s">
        <v>1612</v>
      </c>
      <c r="I1961" s="85" t="s">
        <v>14406</v>
      </c>
      <c r="J1961" s="84">
        <v>50</v>
      </c>
      <c r="K1961" s="84">
        <v>0</v>
      </c>
      <c r="L1961" s="82">
        <v>80271</v>
      </c>
      <c r="M1961" s="82">
        <v>0</v>
      </c>
      <c r="N1961" s="82">
        <v>1605.42</v>
      </c>
      <c r="O1961" s="86" t="s">
        <v>17552</v>
      </c>
      <c r="P1961" s="82">
        <v>3822.42</v>
      </c>
      <c r="Q1961" s="82">
        <v>0</v>
      </c>
      <c r="R1961" s="2">
        <f t="shared" si="60"/>
        <v>80271</v>
      </c>
      <c r="S1961" s="2">
        <f t="shared" si="61"/>
        <v>1605.42</v>
      </c>
    </row>
    <row r="1962" spans="1:19" x14ac:dyDescent="0.25">
      <c r="A1962" s="85" t="s">
        <v>17604</v>
      </c>
      <c r="B1962" s="85" t="s">
        <v>14402</v>
      </c>
      <c r="C1962" s="85" t="s">
        <v>14403</v>
      </c>
      <c r="D1962" s="85">
        <v>536</v>
      </c>
      <c r="E1962" s="85">
        <v>36</v>
      </c>
      <c r="F1962" s="85" t="s">
        <v>14405</v>
      </c>
      <c r="G1962" s="85" t="s">
        <v>14404</v>
      </c>
      <c r="H1962" s="85" t="s">
        <v>1613</v>
      </c>
      <c r="I1962" s="85" t="s">
        <v>14401</v>
      </c>
      <c r="J1962" s="84">
        <v>104</v>
      </c>
      <c r="K1962" s="84">
        <v>0</v>
      </c>
      <c r="L1962" s="82">
        <v>209767</v>
      </c>
      <c r="M1962" s="82">
        <v>0</v>
      </c>
      <c r="N1962" s="82">
        <v>2016.99</v>
      </c>
      <c r="O1962" s="86" t="s">
        <v>17552</v>
      </c>
      <c r="P1962" s="82">
        <v>9988.92</v>
      </c>
      <c r="Q1962" s="82">
        <v>0</v>
      </c>
      <c r="R1962" s="2">
        <f t="shared" si="60"/>
        <v>209767</v>
      </c>
      <c r="S1962" s="2">
        <f t="shared" si="61"/>
        <v>2016.9903846153845</v>
      </c>
    </row>
    <row r="1963" spans="1:19" x14ac:dyDescent="0.25">
      <c r="A1963" s="85" t="s">
        <v>17608</v>
      </c>
      <c r="B1963" s="85" t="s">
        <v>11863</v>
      </c>
      <c r="C1963" s="85" t="s">
        <v>11864</v>
      </c>
      <c r="D1963" s="85">
        <v>701</v>
      </c>
      <c r="E1963" s="85">
        <v>1</v>
      </c>
      <c r="F1963" s="85" t="s">
        <v>14395</v>
      </c>
      <c r="G1963" s="85" t="s">
        <v>14394</v>
      </c>
      <c r="H1963" s="85" t="s">
        <v>5968</v>
      </c>
      <c r="I1963" s="85" t="s">
        <v>14400</v>
      </c>
      <c r="J1963" s="84">
        <v>265</v>
      </c>
      <c r="K1963" s="84">
        <v>0</v>
      </c>
      <c r="L1963" s="82">
        <v>728641</v>
      </c>
      <c r="M1963" s="82">
        <v>0</v>
      </c>
      <c r="N1963" s="82">
        <v>2749.59</v>
      </c>
      <c r="O1963" s="86" t="s">
        <v>17554</v>
      </c>
      <c r="P1963" s="82">
        <v>-11420.94</v>
      </c>
      <c r="Q1963" s="82">
        <v>0</v>
      </c>
      <c r="R1963" s="2">
        <f t="shared" si="60"/>
        <v>728641</v>
      </c>
      <c r="S1963" s="2">
        <f t="shared" si="61"/>
        <v>2749.5886792452829</v>
      </c>
    </row>
    <row r="1964" spans="1:19" x14ac:dyDescent="0.25">
      <c r="A1964" s="85" t="s">
        <v>17608</v>
      </c>
      <c r="B1964" s="85" t="s">
        <v>11863</v>
      </c>
      <c r="C1964" s="85" t="s">
        <v>11864</v>
      </c>
      <c r="D1964" s="85">
        <v>701</v>
      </c>
      <c r="E1964" s="85">
        <v>1</v>
      </c>
      <c r="F1964" s="85" t="s">
        <v>14395</v>
      </c>
      <c r="G1964" s="85" t="s">
        <v>14394</v>
      </c>
      <c r="H1964" s="85" t="s">
        <v>5969</v>
      </c>
      <c r="I1964" s="85" t="s">
        <v>14399</v>
      </c>
      <c r="J1964" s="84">
        <v>230</v>
      </c>
      <c r="K1964" s="84">
        <v>0</v>
      </c>
      <c r="L1964" s="82">
        <v>683654</v>
      </c>
      <c r="M1964" s="82">
        <v>0</v>
      </c>
      <c r="N1964" s="82">
        <v>2972.41</v>
      </c>
      <c r="O1964" s="86" t="s">
        <v>17554</v>
      </c>
      <c r="P1964" s="82">
        <v>-10715.8</v>
      </c>
      <c r="Q1964" s="82">
        <v>0</v>
      </c>
      <c r="R1964" s="2">
        <f t="shared" si="60"/>
        <v>683654</v>
      </c>
      <c r="S1964" s="2">
        <f t="shared" si="61"/>
        <v>2972.4086956521737</v>
      </c>
    </row>
    <row r="1965" spans="1:19" x14ac:dyDescent="0.25">
      <c r="A1965" s="85" t="s">
        <v>17608</v>
      </c>
      <c r="B1965" s="85" t="s">
        <v>11863</v>
      </c>
      <c r="C1965" s="85" t="s">
        <v>11864</v>
      </c>
      <c r="D1965" s="85">
        <v>701</v>
      </c>
      <c r="E1965" s="85">
        <v>1</v>
      </c>
      <c r="F1965" s="85" t="s">
        <v>14395</v>
      </c>
      <c r="G1965" s="85" t="s">
        <v>14394</v>
      </c>
      <c r="H1965" s="85" t="s">
        <v>5970</v>
      </c>
      <c r="I1965" s="85" t="s">
        <v>14398</v>
      </c>
      <c r="J1965" s="84">
        <v>225</v>
      </c>
      <c r="K1965" s="84">
        <v>0</v>
      </c>
      <c r="L1965" s="82">
        <v>682337</v>
      </c>
      <c r="M1965" s="82">
        <v>0</v>
      </c>
      <c r="N1965" s="82">
        <v>3032.61</v>
      </c>
      <c r="O1965" s="86" t="s">
        <v>17554</v>
      </c>
      <c r="P1965" s="82">
        <v>-10695.16</v>
      </c>
      <c r="Q1965" s="82">
        <v>0</v>
      </c>
      <c r="R1965" s="2">
        <f t="shared" si="60"/>
        <v>682337</v>
      </c>
      <c r="S1965" s="2">
        <f t="shared" si="61"/>
        <v>3032.6088888888889</v>
      </c>
    </row>
    <row r="1966" spans="1:19" x14ac:dyDescent="0.25">
      <c r="A1966" s="85" t="s">
        <v>17608</v>
      </c>
      <c r="B1966" s="85" t="s">
        <v>11863</v>
      </c>
      <c r="C1966" s="85" t="s">
        <v>11864</v>
      </c>
      <c r="D1966" s="85">
        <v>701</v>
      </c>
      <c r="E1966" s="85">
        <v>1</v>
      </c>
      <c r="F1966" s="85" t="s">
        <v>14395</v>
      </c>
      <c r="G1966" s="85" t="s">
        <v>14394</v>
      </c>
      <c r="H1966" s="85" t="s">
        <v>5971</v>
      </c>
      <c r="I1966" s="85" t="s">
        <v>6388</v>
      </c>
      <c r="J1966" s="84">
        <v>174</v>
      </c>
      <c r="K1966" s="84">
        <v>0</v>
      </c>
      <c r="L1966" s="82">
        <v>512028</v>
      </c>
      <c r="M1966" s="82">
        <v>0</v>
      </c>
      <c r="N1966" s="82">
        <v>2942.69</v>
      </c>
      <c r="O1966" s="86" t="s">
        <v>17554</v>
      </c>
      <c r="P1966" s="82">
        <v>-8025.68</v>
      </c>
      <c r="Q1966" s="82">
        <v>0</v>
      </c>
      <c r="R1966" s="2">
        <f t="shared" si="60"/>
        <v>512028</v>
      </c>
      <c r="S1966" s="2">
        <f t="shared" si="61"/>
        <v>2942.6896551724139</v>
      </c>
    </row>
    <row r="1967" spans="1:19" x14ac:dyDescent="0.25">
      <c r="A1967" s="85" t="s">
        <v>17608</v>
      </c>
      <c r="B1967" s="85" t="s">
        <v>11863</v>
      </c>
      <c r="C1967" s="85" t="s">
        <v>11864</v>
      </c>
      <c r="D1967" s="85">
        <v>701</v>
      </c>
      <c r="E1967" s="85">
        <v>1</v>
      </c>
      <c r="F1967" s="85" t="s">
        <v>14395</v>
      </c>
      <c r="G1967" s="85" t="s">
        <v>14394</v>
      </c>
      <c r="H1967" s="85" t="s">
        <v>5972</v>
      </c>
      <c r="I1967" s="85" t="s">
        <v>14397</v>
      </c>
      <c r="J1967" s="84">
        <v>302</v>
      </c>
      <c r="K1967" s="84">
        <v>0</v>
      </c>
      <c r="L1967" s="82">
        <v>742227</v>
      </c>
      <c r="M1967" s="82">
        <v>0</v>
      </c>
      <c r="N1967" s="82">
        <v>2457.71</v>
      </c>
      <c r="O1967" s="86" t="s">
        <v>17554</v>
      </c>
      <c r="P1967" s="82">
        <v>-11633.88</v>
      </c>
      <c r="Q1967" s="82">
        <v>0</v>
      </c>
      <c r="R1967" s="2">
        <f t="shared" si="60"/>
        <v>742227</v>
      </c>
      <c r="S1967" s="2">
        <f t="shared" si="61"/>
        <v>2457.7052980132448</v>
      </c>
    </row>
    <row r="1968" spans="1:19" x14ac:dyDescent="0.25">
      <c r="A1968" s="85" t="s">
        <v>17608</v>
      </c>
      <c r="B1968" s="85" t="s">
        <v>11863</v>
      </c>
      <c r="C1968" s="85" t="s">
        <v>11864</v>
      </c>
      <c r="D1968" s="85">
        <v>701</v>
      </c>
      <c r="E1968" s="85">
        <v>1</v>
      </c>
      <c r="F1968" s="85" t="s">
        <v>14395</v>
      </c>
      <c r="G1968" s="85" t="s">
        <v>14394</v>
      </c>
      <c r="H1968" s="85" t="s">
        <v>5973</v>
      </c>
      <c r="I1968" s="85" t="s">
        <v>14396</v>
      </c>
      <c r="J1968" s="84">
        <v>484</v>
      </c>
      <c r="K1968" s="84">
        <v>0</v>
      </c>
      <c r="L1968" s="82">
        <v>1191478</v>
      </c>
      <c r="M1968" s="82">
        <v>0</v>
      </c>
      <c r="N1968" s="82">
        <v>2461.73</v>
      </c>
      <c r="O1968" s="86" t="s">
        <v>17554</v>
      </c>
      <c r="P1968" s="82">
        <v>-18675.59</v>
      </c>
      <c r="Q1968" s="82">
        <v>0</v>
      </c>
      <c r="R1968" s="2">
        <f t="shared" si="60"/>
        <v>1191478</v>
      </c>
      <c r="S1968" s="2">
        <f t="shared" si="61"/>
        <v>2461.7314049586776</v>
      </c>
    </row>
    <row r="1969" spans="1:19" x14ac:dyDescent="0.25">
      <c r="A1969" s="85" t="s">
        <v>17608</v>
      </c>
      <c r="B1969" s="85" t="s">
        <v>11863</v>
      </c>
      <c r="C1969" s="85" t="s">
        <v>11864</v>
      </c>
      <c r="D1969" s="85">
        <v>701</v>
      </c>
      <c r="E1969" s="85">
        <v>1</v>
      </c>
      <c r="F1969" s="85" t="s">
        <v>14395</v>
      </c>
      <c r="G1969" s="85" t="s">
        <v>14394</v>
      </c>
      <c r="H1969" s="85" t="s">
        <v>5974</v>
      </c>
      <c r="I1969" s="85" t="s">
        <v>14393</v>
      </c>
      <c r="J1969" s="84">
        <v>378</v>
      </c>
      <c r="K1969" s="84">
        <v>0</v>
      </c>
      <c r="L1969" s="82">
        <v>944695</v>
      </c>
      <c r="M1969" s="82">
        <v>0</v>
      </c>
      <c r="N1969" s="82">
        <v>2499.19</v>
      </c>
      <c r="O1969" s="86" t="s">
        <v>17554</v>
      </c>
      <c r="P1969" s="82">
        <v>-14807.44</v>
      </c>
      <c r="Q1969" s="82">
        <v>0</v>
      </c>
      <c r="R1969" s="2">
        <f t="shared" si="60"/>
        <v>944695</v>
      </c>
      <c r="S1969" s="2">
        <f t="shared" si="61"/>
        <v>2499.1931216931216</v>
      </c>
    </row>
    <row r="1970" spans="1:19" x14ac:dyDescent="0.25">
      <c r="A1970" s="85" t="s">
        <v>17608</v>
      </c>
      <c r="B1970" s="85" t="s">
        <v>11863</v>
      </c>
      <c r="C1970" s="85" t="s">
        <v>11864</v>
      </c>
      <c r="D1970" s="85">
        <v>701</v>
      </c>
      <c r="E1970" s="85">
        <v>1</v>
      </c>
      <c r="F1970" s="85" t="s">
        <v>14387</v>
      </c>
      <c r="G1970" s="85" t="s">
        <v>14386</v>
      </c>
      <c r="H1970" s="85" t="s">
        <v>1614</v>
      </c>
      <c r="I1970" s="85" t="s">
        <v>14392</v>
      </c>
      <c r="J1970" s="84">
        <v>237</v>
      </c>
      <c r="K1970" s="84">
        <v>0</v>
      </c>
      <c r="L1970" s="82">
        <v>530084</v>
      </c>
      <c r="M1970" s="82">
        <v>0</v>
      </c>
      <c r="N1970" s="82">
        <v>2236.64</v>
      </c>
      <c r="O1970" s="86" t="s">
        <v>17554</v>
      </c>
      <c r="P1970" s="82">
        <v>-8308.7000000000007</v>
      </c>
      <c r="Q1970" s="82">
        <v>0</v>
      </c>
      <c r="R1970" s="2">
        <f t="shared" si="60"/>
        <v>530084</v>
      </c>
      <c r="S1970" s="2">
        <f t="shared" si="61"/>
        <v>2236.6413502109704</v>
      </c>
    </row>
    <row r="1971" spans="1:19" x14ac:dyDescent="0.25">
      <c r="A1971" s="85" t="s">
        <v>17608</v>
      </c>
      <c r="B1971" s="85" t="s">
        <v>11863</v>
      </c>
      <c r="C1971" s="85" t="s">
        <v>11864</v>
      </c>
      <c r="D1971" s="85">
        <v>701</v>
      </c>
      <c r="E1971" s="85">
        <v>1</v>
      </c>
      <c r="F1971" s="85" t="s">
        <v>14387</v>
      </c>
      <c r="G1971" s="85" t="s">
        <v>14386</v>
      </c>
      <c r="H1971" s="85" t="s">
        <v>1615</v>
      </c>
      <c r="I1971" s="85" t="s">
        <v>14391</v>
      </c>
      <c r="J1971" s="84">
        <v>134</v>
      </c>
      <c r="K1971" s="84">
        <v>0</v>
      </c>
      <c r="L1971" s="82">
        <v>267163</v>
      </c>
      <c r="M1971" s="82">
        <v>0</v>
      </c>
      <c r="N1971" s="82">
        <v>1993.75</v>
      </c>
      <c r="O1971" s="86" t="s">
        <v>17554</v>
      </c>
      <c r="P1971" s="82">
        <v>-4187.6099999999997</v>
      </c>
      <c r="Q1971" s="82">
        <v>0</v>
      </c>
      <c r="R1971" s="2">
        <f t="shared" si="60"/>
        <v>267163</v>
      </c>
      <c r="S1971" s="2">
        <f t="shared" si="61"/>
        <v>1993.7537313432836</v>
      </c>
    </row>
    <row r="1972" spans="1:19" x14ac:dyDescent="0.25">
      <c r="A1972" s="85" t="s">
        <v>17608</v>
      </c>
      <c r="B1972" s="85" t="s">
        <v>11863</v>
      </c>
      <c r="C1972" s="85" t="s">
        <v>11864</v>
      </c>
      <c r="D1972" s="85">
        <v>701</v>
      </c>
      <c r="E1972" s="85">
        <v>1</v>
      </c>
      <c r="F1972" s="85" t="s">
        <v>14387</v>
      </c>
      <c r="G1972" s="85" t="s">
        <v>14386</v>
      </c>
      <c r="H1972" s="85" t="s">
        <v>1616</v>
      </c>
      <c r="I1972" s="85" t="s">
        <v>14390</v>
      </c>
      <c r="J1972" s="84">
        <v>114</v>
      </c>
      <c r="K1972" s="84">
        <v>0</v>
      </c>
      <c r="L1972" s="82">
        <v>281271</v>
      </c>
      <c r="M1972" s="82">
        <v>0</v>
      </c>
      <c r="N1972" s="82">
        <v>2467.29</v>
      </c>
      <c r="O1972" s="86" t="s">
        <v>17554</v>
      </c>
      <c r="P1972" s="82">
        <v>-4408.7299999999996</v>
      </c>
      <c r="Q1972" s="82">
        <v>0</v>
      </c>
      <c r="R1972" s="2">
        <f t="shared" si="60"/>
        <v>281271</v>
      </c>
      <c r="S1972" s="2">
        <f t="shared" si="61"/>
        <v>2467.2894736842104</v>
      </c>
    </row>
    <row r="1973" spans="1:19" x14ac:dyDescent="0.25">
      <c r="A1973" s="85" t="s">
        <v>17608</v>
      </c>
      <c r="B1973" s="85" t="s">
        <v>11863</v>
      </c>
      <c r="C1973" s="85" t="s">
        <v>11864</v>
      </c>
      <c r="D1973" s="85">
        <v>701</v>
      </c>
      <c r="E1973" s="85">
        <v>1</v>
      </c>
      <c r="F1973" s="85" t="s">
        <v>14387</v>
      </c>
      <c r="G1973" s="85" t="s">
        <v>14386</v>
      </c>
      <c r="H1973" s="85" t="s">
        <v>1617</v>
      </c>
      <c r="I1973" s="85" t="s">
        <v>14389</v>
      </c>
      <c r="J1973" s="84">
        <v>75</v>
      </c>
      <c r="K1973" s="84">
        <v>0</v>
      </c>
      <c r="L1973" s="82">
        <v>142799</v>
      </c>
      <c r="M1973" s="82">
        <v>0</v>
      </c>
      <c r="N1973" s="82">
        <v>1903.99</v>
      </c>
      <c r="O1973" s="86" t="s">
        <v>17554</v>
      </c>
      <c r="P1973" s="82">
        <v>-2238.27</v>
      </c>
      <c r="Q1973" s="82">
        <v>0</v>
      </c>
      <c r="R1973" s="2">
        <f t="shared" si="60"/>
        <v>142799</v>
      </c>
      <c r="S1973" s="2">
        <f t="shared" si="61"/>
        <v>1903.9866666666667</v>
      </c>
    </row>
    <row r="1974" spans="1:19" x14ac:dyDescent="0.25">
      <c r="A1974" s="85" t="s">
        <v>17608</v>
      </c>
      <c r="B1974" s="85" t="s">
        <v>11863</v>
      </c>
      <c r="C1974" s="85" t="s">
        <v>11864</v>
      </c>
      <c r="D1974" s="85">
        <v>701</v>
      </c>
      <c r="E1974" s="85">
        <v>1</v>
      </c>
      <c r="F1974" s="85" t="s">
        <v>14387</v>
      </c>
      <c r="G1974" s="85" t="s">
        <v>14386</v>
      </c>
      <c r="H1974" s="85" t="s">
        <v>1618</v>
      </c>
      <c r="I1974" s="85" t="s">
        <v>9899</v>
      </c>
      <c r="J1974" s="84">
        <v>102</v>
      </c>
      <c r="K1974" s="84">
        <v>0</v>
      </c>
      <c r="L1974" s="82">
        <v>209790</v>
      </c>
      <c r="M1974" s="82">
        <v>0</v>
      </c>
      <c r="N1974" s="82">
        <v>2056.7600000000002</v>
      </c>
      <c r="O1974" s="86" t="s">
        <v>17554</v>
      </c>
      <c r="P1974" s="82">
        <v>-3288.31</v>
      </c>
      <c r="Q1974" s="82">
        <v>0</v>
      </c>
      <c r="R1974" s="2">
        <f t="shared" si="60"/>
        <v>209790</v>
      </c>
      <c r="S1974" s="2">
        <f t="shared" si="61"/>
        <v>2056.7647058823532</v>
      </c>
    </row>
    <row r="1975" spans="1:19" x14ac:dyDescent="0.25">
      <c r="A1975" s="85" t="s">
        <v>17608</v>
      </c>
      <c r="B1975" s="85" t="s">
        <v>11863</v>
      </c>
      <c r="C1975" s="85" t="s">
        <v>11864</v>
      </c>
      <c r="D1975" s="85">
        <v>701</v>
      </c>
      <c r="E1975" s="85">
        <v>1</v>
      </c>
      <c r="F1975" s="85" t="s">
        <v>14387</v>
      </c>
      <c r="G1975" s="85" t="s">
        <v>14386</v>
      </c>
      <c r="H1975" s="85" t="s">
        <v>1619</v>
      </c>
      <c r="I1975" s="85" t="s">
        <v>14388</v>
      </c>
      <c r="J1975" s="84">
        <v>16</v>
      </c>
      <c r="K1975" s="84">
        <v>0</v>
      </c>
      <c r="L1975" s="82">
        <v>22817</v>
      </c>
      <c r="M1975" s="82">
        <v>0</v>
      </c>
      <c r="N1975" s="82">
        <v>1426.06</v>
      </c>
      <c r="O1975" s="86" t="s">
        <v>17554</v>
      </c>
      <c r="P1975" s="82">
        <v>-357.63</v>
      </c>
      <c r="Q1975" s="82">
        <v>0</v>
      </c>
      <c r="R1975" s="2">
        <f t="shared" si="60"/>
        <v>22817</v>
      </c>
      <c r="S1975" s="2">
        <f t="shared" si="61"/>
        <v>1426.0625</v>
      </c>
    </row>
    <row r="1976" spans="1:19" x14ac:dyDescent="0.25">
      <c r="A1976" s="85" t="s">
        <v>17608</v>
      </c>
      <c r="B1976" s="85" t="s">
        <v>11863</v>
      </c>
      <c r="C1976" s="85" t="s">
        <v>11864</v>
      </c>
      <c r="D1976" s="85">
        <v>701</v>
      </c>
      <c r="E1976" s="85">
        <v>1</v>
      </c>
      <c r="F1976" s="85" t="s">
        <v>14387</v>
      </c>
      <c r="G1976" s="85" t="s">
        <v>14386</v>
      </c>
      <c r="H1976" s="85" t="s">
        <v>1620</v>
      </c>
      <c r="I1976" s="85" t="s">
        <v>13232</v>
      </c>
      <c r="J1976" s="84">
        <v>66</v>
      </c>
      <c r="K1976" s="84">
        <v>0</v>
      </c>
      <c r="L1976" s="82">
        <v>110635</v>
      </c>
      <c r="M1976" s="82">
        <v>0</v>
      </c>
      <c r="N1976" s="82">
        <v>1676.29</v>
      </c>
      <c r="O1976" s="86" t="s">
        <v>17554</v>
      </c>
      <c r="P1976" s="82">
        <v>-1734.13</v>
      </c>
      <c r="Q1976" s="82">
        <v>0</v>
      </c>
      <c r="R1976" s="2">
        <f t="shared" si="60"/>
        <v>110635</v>
      </c>
      <c r="S1976" s="2">
        <f t="shared" si="61"/>
        <v>1676.2878787878788</v>
      </c>
    </row>
    <row r="1977" spans="1:19" x14ac:dyDescent="0.25">
      <c r="A1977" s="85" t="s">
        <v>17608</v>
      </c>
      <c r="B1977" s="85" t="s">
        <v>11863</v>
      </c>
      <c r="C1977" s="85" t="s">
        <v>11864</v>
      </c>
      <c r="D1977" s="85">
        <v>701</v>
      </c>
      <c r="E1977" s="85">
        <v>1</v>
      </c>
      <c r="F1977" s="85" t="s">
        <v>14385</v>
      </c>
      <c r="G1977" s="85" t="s">
        <v>14384</v>
      </c>
      <c r="H1977" s="85" t="s">
        <v>1621</v>
      </c>
      <c r="I1977" s="85" t="s">
        <v>14383</v>
      </c>
      <c r="J1977" s="84">
        <v>20</v>
      </c>
      <c r="K1977" s="84">
        <v>0</v>
      </c>
      <c r="L1977" s="82">
        <v>37677</v>
      </c>
      <c r="M1977" s="82">
        <v>0</v>
      </c>
      <c r="N1977" s="82">
        <v>1883.85</v>
      </c>
      <c r="O1977" s="86" t="s">
        <v>17552</v>
      </c>
      <c r="P1977" s="82">
        <v>1794.13</v>
      </c>
      <c r="Q1977" s="82">
        <v>0</v>
      </c>
      <c r="R1977" s="2">
        <f t="shared" si="60"/>
        <v>37677</v>
      </c>
      <c r="S1977" s="2">
        <f t="shared" si="61"/>
        <v>1883.85</v>
      </c>
    </row>
    <row r="1978" spans="1:19" x14ac:dyDescent="0.25">
      <c r="A1978" s="85" t="s">
        <v>17608</v>
      </c>
      <c r="B1978" s="85" t="s">
        <v>11863</v>
      </c>
      <c r="C1978" s="85" t="s">
        <v>11864</v>
      </c>
      <c r="D1978" s="85">
        <v>701</v>
      </c>
      <c r="E1978" s="85">
        <v>1</v>
      </c>
      <c r="F1978" s="85" t="s">
        <v>14380</v>
      </c>
      <c r="G1978" s="85" t="s">
        <v>14379</v>
      </c>
      <c r="H1978" s="85" t="s">
        <v>1622</v>
      </c>
      <c r="I1978" s="85" t="s">
        <v>14382</v>
      </c>
      <c r="J1978" s="84">
        <v>176</v>
      </c>
      <c r="K1978" s="84">
        <v>0</v>
      </c>
      <c r="L1978" s="82">
        <v>399036</v>
      </c>
      <c r="M1978" s="82">
        <v>0</v>
      </c>
      <c r="N1978" s="82">
        <v>2267.25</v>
      </c>
      <c r="O1978" s="86" t="s">
        <v>17554</v>
      </c>
      <c r="P1978" s="82">
        <v>-6254.62</v>
      </c>
      <c r="Q1978" s="82">
        <v>0</v>
      </c>
      <c r="R1978" s="2">
        <f t="shared" si="60"/>
        <v>399036</v>
      </c>
      <c r="S1978" s="2">
        <f t="shared" si="61"/>
        <v>2267.25</v>
      </c>
    </row>
    <row r="1979" spans="1:19" x14ac:dyDescent="0.25">
      <c r="A1979" s="85" t="s">
        <v>17608</v>
      </c>
      <c r="B1979" s="85" t="s">
        <v>11863</v>
      </c>
      <c r="C1979" s="85" t="s">
        <v>11864</v>
      </c>
      <c r="D1979" s="85">
        <v>701</v>
      </c>
      <c r="E1979" s="85">
        <v>1</v>
      </c>
      <c r="F1979" s="85" t="s">
        <v>14380</v>
      </c>
      <c r="G1979" s="85" t="s">
        <v>14379</v>
      </c>
      <c r="H1979" s="85" t="s">
        <v>1623</v>
      </c>
      <c r="I1979" s="85" t="s">
        <v>14381</v>
      </c>
      <c r="J1979" s="84">
        <v>50</v>
      </c>
      <c r="K1979" s="84">
        <v>0</v>
      </c>
      <c r="L1979" s="82">
        <v>116813</v>
      </c>
      <c r="M1979" s="82">
        <v>0</v>
      </c>
      <c r="N1979" s="82">
        <v>2336.2600000000002</v>
      </c>
      <c r="O1979" s="86" t="s">
        <v>17554</v>
      </c>
      <c r="P1979" s="82">
        <v>-1830.97</v>
      </c>
      <c r="Q1979" s="82">
        <v>0</v>
      </c>
      <c r="R1979" s="2">
        <f t="shared" si="60"/>
        <v>116813</v>
      </c>
      <c r="S1979" s="2">
        <f t="shared" si="61"/>
        <v>2336.2600000000002</v>
      </c>
    </row>
    <row r="1980" spans="1:19" x14ac:dyDescent="0.25">
      <c r="A1980" s="85" t="s">
        <v>17608</v>
      </c>
      <c r="B1980" s="85" t="s">
        <v>11863</v>
      </c>
      <c r="C1980" s="85" t="s">
        <v>11864</v>
      </c>
      <c r="D1980" s="85">
        <v>701</v>
      </c>
      <c r="E1980" s="85">
        <v>1</v>
      </c>
      <c r="F1980" s="85" t="s">
        <v>14380</v>
      </c>
      <c r="G1980" s="85" t="s">
        <v>14379</v>
      </c>
      <c r="H1980" s="85" t="s">
        <v>1624</v>
      </c>
      <c r="I1980" s="85" t="s">
        <v>6129</v>
      </c>
      <c r="J1980" s="84">
        <v>193</v>
      </c>
      <c r="K1980" s="84">
        <v>0</v>
      </c>
      <c r="L1980" s="82">
        <v>553129</v>
      </c>
      <c r="M1980" s="82">
        <v>0</v>
      </c>
      <c r="N1980" s="82">
        <v>2865.95</v>
      </c>
      <c r="O1980" s="86" t="s">
        <v>17554</v>
      </c>
      <c r="P1980" s="82">
        <v>-8669.92</v>
      </c>
      <c r="Q1980" s="82">
        <v>0</v>
      </c>
      <c r="R1980" s="2">
        <f t="shared" si="60"/>
        <v>553129</v>
      </c>
      <c r="S1980" s="2">
        <f t="shared" si="61"/>
        <v>2865.9533678756475</v>
      </c>
    </row>
    <row r="1981" spans="1:19" x14ac:dyDescent="0.25">
      <c r="A1981" s="85" t="s">
        <v>17608</v>
      </c>
      <c r="B1981" s="85" t="s">
        <v>11863</v>
      </c>
      <c r="C1981" s="85" t="s">
        <v>11864</v>
      </c>
      <c r="D1981" s="85">
        <v>701</v>
      </c>
      <c r="E1981" s="85">
        <v>1</v>
      </c>
      <c r="F1981" s="85" t="s">
        <v>14380</v>
      </c>
      <c r="G1981" s="85" t="s">
        <v>14379</v>
      </c>
      <c r="H1981" s="85" t="s">
        <v>1625</v>
      </c>
      <c r="I1981" s="85" t="s">
        <v>6129</v>
      </c>
      <c r="J1981" s="84">
        <v>159</v>
      </c>
      <c r="K1981" s="84">
        <v>0</v>
      </c>
      <c r="L1981" s="82">
        <v>476003</v>
      </c>
      <c r="M1981" s="82">
        <v>0</v>
      </c>
      <c r="N1981" s="82">
        <v>2993.73</v>
      </c>
      <c r="O1981" s="86" t="s">
        <v>17554</v>
      </c>
      <c r="P1981" s="82">
        <v>-7461.01</v>
      </c>
      <c r="Q1981" s="82">
        <v>0</v>
      </c>
      <c r="R1981" s="2">
        <f t="shared" si="60"/>
        <v>476003</v>
      </c>
      <c r="S1981" s="2">
        <f t="shared" si="61"/>
        <v>2993.7295597484276</v>
      </c>
    </row>
    <row r="1982" spans="1:19" x14ac:dyDescent="0.25">
      <c r="A1982" s="85" t="s">
        <v>17608</v>
      </c>
      <c r="B1982" s="85" t="s">
        <v>11863</v>
      </c>
      <c r="C1982" s="85" t="s">
        <v>11864</v>
      </c>
      <c r="D1982" s="85">
        <v>701</v>
      </c>
      <c r="E1982" s="85">
        <v>1</v>
      </c>
      <c r="F1982" s="85" t="s">
        <v>14378</v>
      </c>
      <c r="G1982" s="85" t="s">
        <v>14377</v>
      </c>
      <c r="H1982" s="85" t="s">
        <v>1626</v>
      </c>
      <c r="I1982" s="85" t="s">
        <v>14255</v>
      </c>
      <c r="J1982" s="84">
        <v>112</v>
      </c>
      <c r="K1982" s="84">
        <v>0</v>
      </c>
      <c r="L1982" s="82">
        <v>218536</v>
      </c>
      <c r="M1982" s="82">
        <v>0</v>
      </c>
      <c r="N1982" s="82">
        <v>1951.21</v>
      </c>
      <c r="O1982" s="86" t="s">
        <v>17552</v>
      </c>
      <c r="P1982" s="82">
        <v>10406.5</v>
      </c>
      <c r="Q1982" s="82">
        <v>0</v>
      </c>
      <c r="R1982" s="2">
        <f t="shared" si="60"/>
        <v>218536</v>
      </c>
      <c r="S1982" s="2">
        <f t="shared" si="61"/>
        <v>1951.2142857142858</v>
      </c>
    </row>
    <row r="1983" spans="1:19" x14ac:dyDescent="0.25">
      <c r="A1983" s="85" t="s">
        <v>17608</v>
      </c>
      <c r="B1983" s="85" t="s">
        <v>11863</v>
      </c>
      <c r="C1983" s="85" t="s">
        <v>11864</v>
      </c>
      <c r="D1983" s="85">
        <v>701</v>
      </c>
      <c r="E1983" s="85">
        <v>1</v>
      </c>
      <c r="F1983" s="85" t="s">
        <v>14376</v>
      </c>
      <c r="G1983" s="85" t="s">
        <v>14375</v>
      </c>
      <c r="H1983" s="85" t="s">
        <v>1627</v>
      </c>
      <c r="I1983" s="85" t="s">
        <v>14374</v>
      </c>
      <c r="J1983" s="84">
        <v>188</v>
      </c>
      <c r="K1983" s="84">
        <v>0</v>
      </c>
      <c r="L1983" s="82">
        <v>373011</v>
      </c>
      <c r="M1983" s="82">
        <v>0</v>
      </c>
      <c r="N1983" s="82">
        <v>1984.1</v>
      </c>
      <c r="O1983" s="86" t="s">
        <v>17554</v>
      </c>
      <c r="P1983" s="82">
        <v>-5846.69</v>
      </c>
      <c r="Q1983" s="82">
        <v>0</v>
      </c>
      <c r="R1983" s="2">
        <f t="shared" si="60"/>
        <v>373011</v>
      </c>
      <c r="S1983" s="2">
        <f t="shared" si="61"/>
        <v>1984.1010638297873</v>
      </c>
    </row>
    <row r="1984" spans="1:19" x14ac:dyDescent="0.25">
      <c r="A1984" s="85" t="s">
        <v>17608</v>
      </c>
      <c r="B1984" s="85" t="s">
        <v>11863</v>
      </c>
      <c r="C1984" s="85" t="s">
        <v>11864</v>
      </c>
      <c r="D1984" s="85">
        <v>701</v>
      </c>
      <c r="E1984" s="85">
        <v>1</v>
      </c>
      <c r="F1984" s="85" t="s">
        <v>14376</v>
      </c>
      <c r="G1984" s="85" t="s">
        <v>14375</v>
      </c>
      <c r="H1984" s="85" t="s">
        <v>1628</v>
      </c>
      <c r="I1984" s="85" t="s">
        <v>14374</v>
      </c>
      <c r="J1984" s="84">
        <v>127</v>
      </c>
      <c r="K1984" s="84">
        <v>0</v>
      </c>
      <c r="L1984" s="82">
        <v>272647</v>
      </c>
      <c r="M1984" s="82">
        <v>0</v>
      </c>
      <c r="N1984" s="82">
        <v>2146.83</v>
      </c>
      <c r="O1984" s="86" t="s">
        <v>17554</v>
      </c>
      <c r="P1984" s="82">
        <v>-4273.54</v>
      </c>
      <c r="Q1984" s="82">
        <v>0</v>
      </c>
      <c r="R1984" s="2">
        <f t="shared" si="60"/>
        <v>272647</v>
      </c>
      <c r="S1984" s="2">
        <f t="shared" si="61"/>
        <v>2146.8267716535433</v>
      </c>
    </row>
    <row r="1985" spans="1:19" x14ac:dyDescent="0.25">
      <c r="A1985" s="85" t="s">
        <v>17608</v>
      </c>
      <c r="B1985" s="85" t="s">
        <v>11863</v>
      </c>
      <c r="C1985" s="85" t="s">
        <v>11864</v>
      </c>
      <c r="D1985" s="85">
        <v>701</v>
      </c>
      <c r="E1985" s="85">
        <v>1</v>
      </c>
      <c r="F1985" s="85" t="s">
        <v>14373</v>
      </c>
      <c r="G1985" s="85" t="s">
        <v>11497</v>
      </c>
      <c r="H1985" s="85" t="s">
        <v>1629</v>
      </c>
      <c r="I1985" s="85" t="s">
        <v>14372</v>
      </c>
      <c r="J1985" s="84">
        <v>50</v>
      </c>
      <c r="K1985" s="84">
        <v>0</v>
      </c>
      <c r="L1985" s="82">
        <v>80271</v>
      </c>
      <c r="M1985" s="82">
        <v>0</v>
      </c>
      <c r="N1985" s="82">
        <v>1605.42</v>
      </c>
      <c r="O1985" s="86" t="s">
        <v>17554</v>
      </c>
      <c r="P1985" s="82">
        <v>-1258.19</v>
      </c>
      <c r="Q1985" s="82">
        <v>0</v>
      </c>
      <c r="R1985" s="2">
        <f t="shared" si="60"/>
        <v>80271</v>
      </c>
      <c r="S1985" s="2">
        <f t="shared" si="61"/>
        <v>1605.42</v>
      </c>
    </row>
    <row r="1986" spans="1:19" x14ac:dyDescent="0.25">
      <c r="A1986" s="85" t="s">
        <v>17608</v>
      </c>
      <c r="B1986" s="85" t="s">
        <v>11863</v>
      </c>
      <c r="C1986" s="85" t="s">
        <v>11864</v>
      </c>
      <c r="D1986" s="85">
        <v>701</v>
      </c>
      <c r="E1986" s="85">
        <v>1</v>
      </c>
      <c r="F1986" s="85" t="s">
        <v>14371</v>
      </c>
      <c r="G1986" s="85" t="s">
        <v>14370</v>
      </c>
      <c r="H1986" s="85" t="s">
        <v>1630</v>
      </c>
      <c r="I1986" s="85" t="s">
        <v>14369</v>
      </c>
      <c r="J1986" s="84">
        <v>60</v>
      </c>
      <c r="K1986" s="84">
        <v>0</v>
      </c>
      <c r="L1986" s="82">
        <v>111785</v>
      </c>
      <c r="M1986" s="82">
        <v>0</v>
      </c>
      <c r="N1986" s="82">
        <v>1863.08</v>
      </c>
      <c r="O1986" s="86" t="s">
        <v>17552</v>
      </c>
      <c r="P1986" s="82">
        <v>5323.11</v>
      </c>
      <c r="Q1986" s="82">
        <v>0</v>
      </c>
      <c r="R1986" s="2">
        <f t="shared" si="60"/>
        <v>111785</v>
      </c>
      <c r="S1986" s="2">
        <f t="shared" si="61"/>
        <v>1863.0833333333333</v>
      </c>
    </row>
    <row r="1987" spans="1:19" x14ac:dyDescent="0.25">
      <c r="A1987" s="85" t="s">
        <v>17608</v>
      </c>
      <c r="B1987" s="85" t="s">
        <v>11863</v>
      </c>
      <c r="C1987" s="85" t="s">
        <v>11864</v>
      </c>
      <c r="D1987" s="85">
        <v>701</v>
      </c>
      <c r="E1987" s="85">
        <v>1</v>
      </c>
      <c r="F1987" s="85" t="s">
        <v>14368</v>
      </c>
      <c r="G1987" s="85" t="s">
        <v>14367</v>
      </c>
      <c r="H1987" s="85" t="s">
        <v>1631</v>
      </c>
      <c r="I1987" s="85" t="s">
        <v>14366</v>
      </c>
      <c r="J1987" s="84">
        <v>50</v>
      </c>
      <c r="K1987" s="84">
        <v>0</v>
      </c>
      <c r="L1987" s="82">
        <v>78504</v>
      </c>
      <c r="M1987" s="82">
        <v>0</v>
      </c>
      <c r="N1987" s="82">
        <v>1570.08</v>
      </c>
      <c r="O1987" s="86" t="s">
        <v>17552</v>
      </c>
      <c r="P1987" s="82">
        <v>3738.26</v>
      </c>
      <c r="Q1987" s="82">
        <v>0</v>
      </c>
      <c r="R1987" s="2">
        <f t="shared" si="60"/>
        <v>78504</v>
      </c>
      <c r="S1987" s="2">
        <f t="shared" si="61"/>
        <v>1570.08</v>
      </c>
    </row>
    <row r="1988" spans="1:19" x14ac:dyDescent="0.25">
      <c r="A1988" s="85" t="s">
        <v>17608</v>
      </c>
      <c r="B1988" s="85" t="s">
        <v>11863</v>
      </c>
      <c r="C1988" s="85" t="s">
        <v>11864</v>
      </c>
      <c r="D1988" s="85">
        <v>701</v>
      </c>
      <c r="E1988" s="85">
        <v>1</v>
      </c>
      <c r="F1988" s="85" t="s">
        <v>14365</v>
      </c>
      <c r="G1988" s="85" t="s">
        <v>14364</v>
      </c>
      <c r="H1988" s="85" t="s">
        <v>1632</v>
      </c>
      <c r="I1988" s="85" t="s">
        <v>14363</v>
      </c>
      <c r="J1988" s="84">
        <v>68</v>
      </c>
      <c r="K1988" s="84">
        <v>0</v>
      </c>
      <c r="L1988" s="82">
        <v>118602</v>
      </c>
      <c r="M1988" s="82">
        <v>0</v>
      </c>
      <c r="N1988" s="82">
        <v>1744.15</v>
      </c>
      <c r="O1988" s="86" t="s">
        <v>17554</v>
      </c>
      <c r="P1988" s="82">
        <v>-1859</v>
      </c>
      <c r="Q1988" s="82">
        <v>0</v>
      </c>
      <c r="R1988" s="2">
        <f t="shared" ref="R1988:R2051" si="62">L1988-M1988</f>
        <v>118602</v>
      </c>
      <c r="S1988" s="2">
        <f t="shared" ref="S1988:S2051" si="63">R1988/J1988</f>
        <v>1744.1470588235295</v>
      </c>
    </row>
    <row r="1989" spans="1:19" x14ac:dyDescent="0.25">
      <c r="A1989" s="85" t="s">
        <v>17608</v>
      </c>
      <c r="B1989" s="85" t="s">
        <v>11863</v>
      </c>
      <c r="C1989" s="85" t="s">
        <v>11864</v>
      </c>
      <c r="D1989" s="85">
        <v>701</v>
      </c>
      <c r="E1989" s="85">
        <v>1</v>
      </c>
      <c r="F1989" s="85" t="s">
        <v>14362</v>
      </c>
      <c r="G1989" s="85" t="s">
        <v>14361</v>
      </c>
      <c r="H1989" s="85" t="s">
        <v>1633</v>
      </c>
      <c r="I1989" s="85" t="s">
        <v>14360</v>
      </c>
      <c r="J1989" s="84">
        <v>65</v>
      </c>
      <c r="K1989" s="84">
        <v>0</v>
      </c>
      <c r="L1989" s="82">
        <v>127423</v>
      </c>
      <c r="M1989" s="82">
        <v>0</v>
      </c>
      <c r="N1989" s="82">
        <v>1960.35</v>
      </c>
      <c r="O1989" s="86" t="s">
        <v>17552</v>
      </c>
      <c r="P1989" s="82">
        <v>6067.75</v>
      </c>
      <c r="Q1989" s="82">
        <v>0</v>
      </c>
      <c r="R1989" s="2">
        <f t="shared" si="62"/>
        <v>127423</v>
      </c>
      <c r="S1989" s="2">
        <f t="shared" si="63"/>
        <v>1960.3538461538462</v>
      </c>
    </row>
    <row r="1990" spans="1:19" x14ac:dyDescent="0.25">
      <c r="A1990" s="85" t="s">
        <v>17608</v>
      </c>
      <c r="B1990" s="85" t="s">
        <v>11863</v>
      </c>
      <c r="C1990" s="85" t="s">
        <v>11864</v>
      </c>
      <c r="D1990" s="85">
        <v>701</v>
      </c>
      <c r="E1990" s="85">
        <v>1</v>
      </c>
      <c r="F1990" s="85" t="s">
        <v>14359</v>
      </c>
      <c r="G1990" s="85" t="s">
        <v>13604</v>
      </c>
      <c r="H1990" s="85" t="s">
        <v>1634</v>
      </c>
      <c r="I1990" s="85" t="s">
        <v>14358</v>
      </c>
      <c r="J1990" s="84">
        <v>30</v>
      </c>
      <c r="K1990" s="84">
        <v>0</v>
      </c>
      <c r="L1990" s="82">
        <v>46745</v>
      </c>
      <c r="M1990" s="82">
        <v>0</v>
      </c>
      <c r="N1990" s="82">
        <v>1558.17</v>
      </c>
      <c r="O1990" s="86" t="s">
        <v>17554</v>
      </c>
      <c r="P1990" s="82">
        <v>-732.69</v>
      </c>
      <c r="Q1990" s="82">
        <v>0</v>
      </c>
      <c r="R1990" s="2">
        <f t="shared" si="62"/>
        <v>46745</v>
      </c>
      <c r="S1990" s="2">
        <f t="shared" si="63"/>
        <v>1558.1666666666667</v>
      </c>
    </row>
    <row r="1991" spans="1:19" x14ac:dyDescent="0.25">
      <c r="A1991" s="85" t="s">
        <v>17608</v>
      </c>
      <c r="B1991" s="85" t="s">
        <v>11863</v>
      </c>
      <c r="C1991" s="85" t="s">
        <v>11864</v>
      </c>
      <c r="D1991" s="85">
        <v>701</v>
      </c>
      <c r="E1991" s="85">
        <v>1</v>
      </c>
      <c r="F1991" s="85" t="s">
        <v>14357</v>
      </c>
      <c r="G1991" s="85" t="s">
        <v>14356</v>
      </c>
      <c r="H1991" s="85" t="s">
        <v>1635</v>
      </c>
      <c r="I1991" s="85" t="s">
        <v>14355</v>
      </c>
      <c r="J1991" s="84">
        <v>18</v>
      </c>
      <c r="K1991" s="84">
        <v>0</v>
      </c>
      <c r="L1991" s="82">
        <v>28871</v>
      </c>
      <c r="M1991" s="82">
        <v>0</v>
      </c>
      <c r="N1991" s="82">
        <v>1603.94</v>
      </c>
      <c r="O1991" s="86" t="s">
        <v>17554</v>
      </c>
      <c r="P1991" s="82">
        <v>-452.53</v>
      </c>
      <c r="Q1991" s="82">
        <v>0</v>
      </c>
      <c r="R1991" s="2">
        <f t="shared" si="62"/>
        <v>28871</v>
      </c>
      <c r="S1991" s="2">
        <f t="shared" si="63"/>
        <v>1603.9444444444443</v>
      </c>
    </row>
    <row r="1992" spans="1:19" x14ac:dyDescent="0.25">
      <c r="A1992" s="85" t="s">
        <v>17608</v>
      </c>
      <c r="B1992" s="85" t="s">
        <v>11863</v>
      </c>
      <c r="C1992" s="85" t="s">
        <v>11864</v>
      </c>
      <c r="D1992" s="85">
        <v>701</v>
      </c>
      <c r="E1992" s="85">
        <v>1</v>
      </c>
      <c r="F1992" s="85" t="s">
        <v>14354</v>
      </c>
      <c r="G1992" s="85" t="s">
        <v>14353</v>
      </c>
      <c r="H1992" s="85" t="s">
        <v>1636</v>
      </c>
      <c r="I1992" s="85" t="s">
        <v>14352</v>
      </c>
      <c r="J1992" s="84">
        <v>17</v>
      </c>
      <c r="K1992" s="84">
        <v>0</v>
      </c>
      <c r="L1992" s="82">
        <v>26416</v>
      </c>
      <c r="M1992" s="82">
        <v>0</v>
      </c>
      <c r="N1992" s="82">
        <v>1553.88</v>
      </c>
      <c r="O1992" s="86" t="s">
        <v>17554</v>
      </c>
      <c r="P1992" s="82">
        <v>-414.05</v>
      </c>
      <c r="Q1992" s="82">
        <v>0</v>
      </c>
      <c r="R1992" s="2">
        <f t="shared" si="62"/>
        <v>26416</v>
      </c>
      <c r="S1992" s="2">
        <f t="shared" si="63"/>
        <v>1553.8823529411766</v>
      </c>
    </row>
    <row r="1993" spans="1:19" x14ac:dyDescent="0.25">
      <c r="A1993" s="85" t="s">
        <v>17608</v>
      </c>
      <c r="B1993" s="85" t="s">
        <v>11863</v>
      </c>
      <c r="C1993" s="85" t="s">
        <v>11864</v>
      </c>
      <c r="D1993" s="85">
        <v>701</v>
      </c>
      <c r="E1993" s="85">
        <v>1</v>
      </c>
      <c r="F1993" s="85" t="s">
        <v>14351</v>
      </c>
      <c r="G1993" s="85" t="s">
        <v>14350</v>
      </c>
      <c r="H1993" s="85" t="s">
        <v>1637</v>
      </c>
      <c r="I1993" s="85" t="s">
        <v>14349</v>
      </c>
      <c r="J1993" s="84">
        <v>62</v>
      </c>
      <c r="K1993" s="84">
        <v>0</v>
      </c>
      <c r="L1993" s="82">
        <v>83028</v>
      </c>
      <c r="M1993" s="82">
        <v>0</v>
      </c>
      <c r="N1993" s="82">
        <v>1339.16</v>
      </c>
      <c r="O1993" s="86" t="s">
        <v>17552</v>
      </c>
      <c r="P1993" s="82">
        <v>3953.7</v>
      </c>
      <c r="Q1993" s="82">
        <v>0</v>
      </c>
      <c r="R1993" s="2">
        <f t="shared" si="62"/>
        <v>83028</v>
      </c>
      <c r="S1993" s="2">
        <f t="shared" si="63"/>
        <v>1339.1612903225807</v>
      </c>
    </row>
    <row r="1994" spans="1:19" x14ac:dyDescent="0.25">
      <c r="A1994" s="85" t="s">
        <v>17608</v>
      </c>
      <c r="B1994" s="85" t="s">
        <v>11863</v>
      </c>
      <c r="C1994" s="85" t="s">
        <v>11864</v>
      </c>
      <c r="D1994" s="85">
        <v>701</v>
      </c>
      <c r="E1994" s="85">
        <v>1</v>
      </c>
      <c r="F1994" s="85" t="s">
        <v>14348</v>
      </c>
      <c r="G1994" s="85" t="s">
        <v>14347</v>
      </c>
      <c r="H1994" s="85" t="s">
        <v>1638</v>
      </c>
      <c r="I1994" s="85" t="s">
        <v>14346</v>
      </c>
      <c r="J1994" s="84">
        <v>144</v>
      </c>
      <c r="K1994" s="84">
        <v>0</v>
      </c>
      <c r="L1994" s="82">
        <v>254639</v>
      </c>
      <c r="M1994" s="82">
        <v>0</v>
      </c>
      <c r="N1994" s="82">
        <v>1768.33</v>
      </c>
      <c r="O1994" s="86" t="s">
        <v>17554</v>
      </c>
      <c r="P1994" s="82">
        <v>-3991.29</v>
      </c>
      <c r="Q1994" s="82">
        <v>0</v>
      </c>
      <c r="R1994" s="2">
        <f t="shared" si="62"/>
        <v>254639</v>
      </c>
      <c r="S1994" s="2">
        <f t="shared" si="63"/>
        <v>1768.3263888888889</v>
      </c>
    </row>
    <row r="1995" spans="1:19" x14ac:dyDescent="0.25">
      <c r="A1995" s="85" t="s">
        <v>17608</v>
      </c>
      <c r="B1995" s="85" t="s">
        <v>11863</v>
      </c>
      <c r="C1995" s="85" t="s">
        <v>11864</v>
      </c>
      <c r="D1995" s="85">
        <v>701</v>
      </c>
      <c r="E1995" s="85">
        <v>1</v>
      </c>
      <c r="F1995" s="85" t="s">
        <v>14345</v>
      </c>
      <c r="G1995" s="85" t="s">
        <v>14344</v>
      </c>
      <c r="H1995" s="85" t="s">
        <v>1639</v>
      </c>
      <c r="I1995" s="85" t="s">
        <v>14344</v>
      </c>
      <c r="J1995" s="84">
        <v>190</v>
      </c>
      <c r="K1995" s="84">
        <v>0</v>
      </c>
      <c r="L1995" s="82">
        <v>411725</v>
      </c>
      <c r="M1995" s="82">
        <v>0</v>
      </c>
      <c r="N1995" s="82">
        <v>2166.9699999999998</v>
      </c>
      <c r="O1995" s="86" t="s">
        <v>17554</v>
      </c>
      <c r="P1995" s="82">
        <v>-6453.51</v>
      </c>
      <c r="Q1995" s="82">
        <v>0</v>
      </c>
      <c r="R1995" s="2">
        <f t="shared" si="62"/>
        <v>411725</v>
      </c>
      <c r="S1995" s="2">
        <f t="shared" si="63"/>
        <v>2166.9736842105262</v>
      </c>
    </row>
    <row r="1996" spans="1:19" x14ac:dyDescent="0.25">
      <c r="A1996" s="85" t="s">
        <v>17608</v>
      </c>
      <c r="B1996" s="85" t="s">
        <v>11863</v>
      </c>
      <c r="C1996" s="85" t="s">
        <v>11864</v>
      </c>
      <c r="D1996" s="85">
        <v>701</v>
      </c>
      <c r="E1996" s="85">
        <v>1</v>
      </c>
      <c r="F1996" s="85" t="s">
        <v>14343</v>
      </c>
      <c r="G1996" s="85" t="s">
        <v>14342</v>
      </c>
      <c r="H1996" s="85" t="s">
        <v>1640</v>
      </c>
      <c r="I1996" s="85" t="s">
        <v>6928</v>
      </c>
      <c r="J1996" s="84">
        <v>46</v>
      </c>
      <c r="K1996" s="84">
        <v>0</v>
      </c>
      <c r="L1996" s="82">
        <v>77026</v>
      </c>
      <c r="M1996" s="82">
        <v>0</v>
      </c>
      <c r="N1996" s="82">
        <v>1674.48</v>
      </c>
      <c r="O1996" s="86" t="s">
        <v>17554</v>
      </c>
      <c r="P1996" s="82">
        <v>-1207.33</v>
      </c>
      <c r="Q1996" s="82">
        <v>0</v>
      </c>
      <c r="R1996" s="2">
        <f t="shared" si="62"/>
        <v>77026</v>
      </c>
      <c r="S1996" s="2">
        <f t="shared" si="63"/>
        <v>1674.4782608695652</v>
      </c>
    </row>
    <row r="1997" spans="1:19" x14ac:dyDescent="0.25">
      <c r="A1997" s="85" t="s">
        <v>17608</v>
      </c>
      <c r="B1997" s="85" t="s">
        <v>11863</v>
      </c>
      <c r="C1997" s="85" t="s">
        <v>11864</v>
      </c>
      <c r="D1997" s="85">
        <v>701</v>
      </c>
      <c r="E1997" s="85">
        <v>1</v>
      </c>
      <c r="F1997" s="85" t="s">
        <v>14340</v>
      </c>
      <c r="G1997" s="85" t="s">
        <v>6304</v>
      </c>
      <c r="H1997" s="85" t="s">
        <v>1641</v>
      </c>
      <c r="I1997" s="85" t="s">
        <v>14339</v>
      </c>
      <c r="J1997" s="84">
        <v>42</v>
      </c>
      <c r="K1997" s="84">
        <v>0</v>
      </c>
      <c r="L1997" s="82">
        <v>68305</v>
      </c>
      <c r="M1997" s="82">
        <v>0</v>
      </c>
      <c r="N1997" s="82">
        <v>1626.31</v>
      </c>
      <c r="O1997" s="86" t="s">
        <v>17554</v>
      </c>
      <c r="P1997" s="82">
        <v>-1070.6300000000001</v>
      </c>
      <c r="Q1997" s="82">
        <v>0</v>
      </c>
      <c r="R1997" s="2">
        <f t="shared" si="62"/>
        <v>68305</v>
      </c>
      <c r="S1997" s="2">
        <f t="shared" si="63"/>
        <v>1626.3095238095239</v>
      </c>
    </row>
    <row r="1998" spans="1:19" x14ac:dyDescent="0.25">
      <c r="A1998" s="85" t="s">
        <v>17608</v>
      </c>
      <c r="B1998" s="85" t="s">
        <v>11863</v>
      </c>
      <c r="C1998" s="85" t="s">
        <v>11864</v>
      </c>
      <c r="D1998" s="85">
        <v>701</v>
      </c>
      <c r="E1998" s="85">
        <v>1</v>
      </c>
      <c r="F1998" s="85" t="s">
        <v>14338</v>
      </c>
      <c r="G1998" s="85" t="s">
        <v>14337</v>
      </c>
      <c r="H1998" s="85" t="s">
        <v>1642</v>
      </c>
      <c r="I1998" s="85" t="s">
        <v>14336</v>
      </c>
      <c r="J1998" s="84">
        <v>40</v>
      </c>
      <c r="K1998" s="84">
        <v>0</v>
      </c>
      <c r="L1998" s="82">
        <v>68387</v>
      </c>
      <c r="M1998" s="82">
        <v>0</v>
      </c>
      <c r="N1998" s="82">
        <v>1709.68</v>
      </c>
      <c r="O1998" s="86" t="s">
        <v>17554</v>
      </c>
      <c r="P1998" s="82">
        <v>-1071.9100000000001</v>
      </c>
      <c r="Q1998" s="82">
        <v>0</v>
      </c>
      <c r="R1998" s="2">
        <f t="shared" si="62"/>
        <v>68387</v>
      </c>
      <c r="S1998" s="2">
        <f t="shared" si="63"/>
        <v>1709.675</v>
      </c>
    </row>
    <row r="1999" spans="1:19" x14ac:dyDescent="0.25">
      <c r="A1999" s="85" t="s">
        <v>17608</v>
      </c>
      <c r="B1999" s="85" t="s">
        <v>11863</v>
      </c>
      <c r="C1999" s="85" t="s">
        <v>11864</v>
      </c>
      <c r="D1999" s="85">
        <v>701</v>
      </c>
      <c r="E1999" s="85">
        <v>1</v>
      </c>
      <c r="F1999" s="85" t="s">
        <v>14335</v>
      </c>
      <c r="G1999" s="85" t="s">
        <v>14334</v>
      </c>
      <c r="H1999" s="85" t="s">
        <v>1643</v>
      </c>
      <c r="I1999" s="85" t="s">
        <v>14333</v>
      </c>
      <c r="J1999" s="84">
        <v>42</v>
      </c>
      <c r="K1999" s="84">
        <v>0</v>
      </c>
      <c r="L1999" s="82">
        <v>82704</v>
      </c>
      <c r="M1999" s="82">
        <v>0</v>
      </c>
      <c r="N1999" s="82">
        <v>1969.14</v>
      </c>
      <c r="O1999" s="86" t="s">
        <v>17552</v>
      </c>
      <c r="P1999" s="82">
        <v>3938.3</v>
      </c>
      <c r="Q1999" s="82">
        <v>0</v>
      </c>
      <c r="R1999" s="2">
        <f t="shared" si="62"/>
        <v>82704</v>
      </c>
      <c r="S1999" s="2">
        <f t="shared" si="63"/>
        <v>1969.1428571428571</v>
      </c>
    </row>
    <row r="2000" spans="1:19" x14ac:dyDescent="0.25">
      <c r="A2000" s="85" t="s">
        <v>17608</v>
      </c>
      <c r="B2000" s="85" t="s">
        <v>11863</v>
      </c>
      <c r="C2000" s="85" t="s">
        <v>11864</v>
      </c>
      <c r="D2000" s="85">
        <v>701</v>
      </c>
      <c r="E2000" s="85">
        <v>1</v>
      </c>
      <c r="F2000" s="85" t="s">
        <v>14332</v>
      </c>
      <c r="G2000" s="85" t="s">
        <v>14331</v>
      </c>
      <c r="H2000" s="85" t="s">
        <v>1644</v>
      </c>
      <c r="I2000" s="85" t="s">
        <v>14330</v>
      </c>
      <c r="J2000" s="84">
        <v>24</v>
      </c>
      <c r="K2000" s="84">
        <v>0</v>
      </c>
      <c r="L2000" s="82">
        <v>38460</v>
      </c>
      <c r="M2000" s="82">
        <v>0</v>
      </c>
      <c r="N2000" s="82">
        <v>1602.5</v>
      </c>
      <c r="O2000" s="86" t="s">
        <v>17554</v>
      </c>
      <c r="P2000" s="82">
        <v>-602.84</v>
      </c>
      <c r="Q2000" s="82">
        <v>0</v>
      </c>
      <c r="R2000" s="2">
        <f t="shared" si="62"/>
        <v>38460</v>
      </c>
      <c r="S2000" s="2">
        <f t="shared" si="63"/>
        <v>1602.5</v>
      </c>
    </row>
    <row r="2001" spans="1:19" x14ac:dyDescent="0.25">
      <c r="A2001" s="85" t="s">
        <v>17608</v>
      </c>
      <c r="B2001" s="85" t="s">
        <v>11863</v>
      </c>
      <c r="C2001" s="85" t="s">
        <v>11864</v>
      </c>
      <c r="D2001" s="85">
        <v>701</v>
      </c>
      <c r="E2001" s="85">
        <v>1</v>
      </c>
      <c r="F2001" s="85" t="s">
        <v>14329</v>
      </c>
      <c r="G2001" s="85" t="s">
        <v>14328</v>
      </c>
      <c r="H2001" s="85" t="s">
        <v>1645</v>
      </c>
      <c r="I2001" s="85" t="s">
        <v>14327</v>
      </c>
      <c r="J2001" s="84">
        <v>33</v>
      </c>
      <c r="K2001" s="84">
        <v>0</v>
      </c>
      <c r="L2001" s="82">
        <v>51376</v>
      </c>
      <c r="M2001" s="82">
        <v>0</v>
      </c>
      <c r="N2001" s="82">
        <v>1556.85</v>
      </c>
      <c r="O2001" s="86" t="s">
        <v>17552</v>
      </c>
      <c r="P2001" s="82">
        <v>2446.48</v>
      </c>
      <c r="Q2001" s="82">
        <v>0</v>
      </c>
      <c r="R2001" s="2">
        <f t="shared" si="62"/>
        <v>51376</v>
      </c>
      <c r="S2001" s="2">
        <f t="shared" si="63"/>
        <v>1556.8484848484848</v>
      </c>
    </row>
    <row r="2002" spans="1:19" x14ac:dyDescent="0.25">
      <c r="A2002" s="85" t="s">
        <v>17608</v>
      </c>
      <c r="B2002" s="85" t="s">
        <v>11863</v>
      </c>
      <c r="C2002" s="85" t="s">
        <v>11864</v>
      </c>
      <c r="D2002" s="85">
        <v>701</v>
      </c>
      <c r="E2002" s="85">
        <v>1</v>
      </c>
      <c r="F2002" s="85" t="s">
        <v>14326</v>
      </c>
      <c r="G2002" s="85" t="s">
        <v>11053</v>
      </c>
      <c r="H2002" s="85" t="s">
        <v>1646</v>
      </c>
      <c r="I2002" s="85" t="s">
        <v>14325</v>
      </c>
      <c r="J2002" s="84">
        <v>88</v>
      </c>
      <c r="K2002" s="84">
        <v>0</v>
      </c>
      <c r="L2002" s="82">
        <v>163499</v>
      </c>
      <c r="M2002" s="82">
        <v>0</v>
      </c>
      <c r="N2002" s="82">
        <v>1857.94</v>
      </c>
      <c r="O2002" s="86" t="s">
        <v>17552</v>
      </c>
      <c r="P2002" s="82">
        <v>7785.66</v>
      </c>
      <c r="Q2002" s="82">
        <v>0</v>
      </c>
      <c r="R2002" s="2">
        <f t="shared" si="62"/>
        <v>163499</v>
      </c>
      <c r="S2002" s="2">
        <f t="shared" si="63"/>
        <v>1857.9431818181818</v>
      </c>
    </row>
    <row r="2003" spans="1:19" x14ac:dyDescent="0.25">
      <c r="A2003" s="85" t="s">
        <v>17608</v>
      </c>
      <c r="B2003" s="85" t="s">
        <v>11863</v>
      </c>
      <c r="C2003" s="85" t="s">
        <v>11864</v>
      </c>
      <c r="D2003" s="85">
        <v>701</v>
      </c>
      <c r="E2003" s="85">
        <v>1</v>
      </c>
      <c r="F2003" s="85" t="s">
        <v>14324</v>
      </c>
      <c r="G2003" s="85" t="s">
        <v>14323</v>
      </c>
      <c r="H2003" s="85" t="s">
        <v>1647</v>
      </c>
      <c r="I2003" s="85" t="s">
        <v>14322</v>
      </c>
      <c r="J2003" s="84">
        <v>12</v>
      </c>
      <c r="K2003" s="84">
        <v>0</v>
      </c>
      <c r="L2003" s="82">
        <v>17631</v>
      </c>
      <c r="M2003" s="82">
        <v>0</v>
      </c>
      <c r="N2003" s="82">
        <v>1469.25</v>
      </c>
      <c r="O2003" s="86" t="s">
        <v>17554</v>
      </c>
      <c r="P2003" s="82">
        <v>-276.37</v>
      </c>
      <c r="Q2003" s="82">
        <v>0</v>
      </c>
      <c r="R2003" s="2">
        <f t="shared" si="62"/>
        <v>17631</v>
      </c>
      <c r="S2003" s="2">
        <f t="shared" si="63"/>
        <v>1469.25</v>
      </c>
    </row>
    <row r="2004" spans="1:19" x14ac:dyDescent="0.25">
      <c r="A2004" s="85" t="s">
        <v>17608</v>
      </c>
      <c r="B2004" s="85" t="s">
        <v>11863</v>
      </c>
      <c r="C2004" s="85" t="s">
        <v>11864</v>
      </c>
      <c r="D2004" s="85">
        <v>701</v>
      </c>
      <c r="E2004" s="85">
        <v>1</v>
      </c>
      <c r="F2004" s="85" t="s">
        <v>14321</v>
      </c>
      <c r="G2004" s="85" t="s">
        <v>14320</v>
      </c>
      <c r="H2004" s="85" t="s">
        <v>1648</v>
      </c>
      <c r="I2004" s="85" t="s">
        <v>14319</v>
      </c>
      <c r="J2004" s="84">
        <v>78</v>
      </c>
      <c r="K2004" s="84">
        <v>0</v>
      </c>
      <c r="L2004" s="82">
        <v>133651</v>
      </c>
      <c r="M2004" s="82">
        <v>0</v>
      </c>
      <c r="N2004" s="82">
        <v>1713.47</v>
      </c>
      <c r="O2004" s="86" t="s">
        <v>17554</v>
      </c>
      <c r="P2004" s="82">
        <v>-2094.9</v>
      </c>
      <c r="Q2004" s="82">
        <v>0</v>
      </c>
      <c r="R2004" s="2">
        <f t="shared" si="62"/>
        <v>133651</v>
      </c>
      <c r="S2004" s="2">
        <f t="shared" si="63"/>
        <v>1713.4743589743589</v>
      </c>
    </row>
    <row r="2005" spans="1:19" x14ac:dyDescent="0.25">
      <c r="A2005" s="85" t="s">
        <v>17608</v>
      </c>
      <c r="B2005" s="85" t="s">
        <v>11863</v>
      </c>
      <c r="C2005" s="85" t="s">
        <v>11864</v>
      </c>
      <c r="D2005" s="85">
        <v>701</v>
      </c>
      <c r="E2005" s="85">
        <v>1</v>
      </c>
      <c r="F2005" s="85" t="s">
        <v>14318</v>
      </c>
      <c r="G2005" s="85" t="s">
        <v>14317</v>
      </c>
      <c r="H2005" s="85" t="s">
        <v>1649</v>
      </c>
      <c r="I2005" s="85" t="s">
        <v>14316</v>
      </c>
      <c r="J2005" s="84">
        <v>46</v>
      </c>
      <c r="K2005" s="84">
        <v>0</v>
      </c>
      <c r="L2005" s="82">
        <v>89928</v>
      </c>
      <c r="M2005" s="82">
        <v>0</v>
      </c>
      <c r="N2005" s="82">
        <v>1954.96</v>
      </c>
      <c r="O2005" s="86" t="s">
        <v>17552</v>
      </c>
      <c r="P2005" s="82">
        <v>4282.3</v>
      </c>
      <c r="Q2005" s="82">
        <v>0</v>
      </c>
      <c r="R2005" s="2">
        <f t="shared" si="62"/>
        <v>89928</v>
      </c>
      <c r="S2005" s="2">
        <f t="shared" si="63"/>
        <v>1954.9565217391305</v>
      </c>
    </row>
    <row r="2006" spans="1:19" x14ac:dyDescent="0.25">
      <c r="A2006" s="85" t="s">
        <v>17608</v>
      </c>
      <c r="B2006" s="85" t="s">
        <v>11863</v>
      </c>
      <c r="C2006" s="85" t="s">
        <v>11864</v>
      </c>
      <c r="D2006" s="85">
        <v>701</v>
      </c>
      <c r="E2006" s="85">
        <v>1</v>
      </c>
      <c r="F2006" s="85" t="s">
        <v>14315</v>
      </c>
      <c r="G2006" s="85" t="s">
        <v>14314</v>
      </c>
      <c r="H2006" s="85" t="s">
        <v>1650</v>
      </c>
      <c r="I2006" s="85" t="s">
        <v>14313</v>
      </c>
      <c r="J2006" s="84">
        <v>62</v>
      </c>
      <c r="K2006" s="84">
        <v>0</v>
      </c>
      <c r="L2006" s="82">
        <v>94221</v>
      </c>
      <c r="M2006" s="82">
        <v>0</v>
      </c>
      <c r="N2006" s="82">
        <v>1519.69</v>
      </c>
      <c r="O2006" s="86" t="s">
        <v>17552</v>
      </c>
      <c r="P2006" s="82">
        <v>4486.71</v>
      </c>
      <c r="Q2006" s="82">
        <v>0</v>
      </c>
      <c r="R2006" s="2">
        <f t="shared" si="62"/>
        <v>94221</v>
      </c>
      <c r="S2006" s="2">
        <f t="shared" si="63"/>
        <v>1519.6935483870968</v>
      </c>
    </row>
    <row r="2007" spans="1:19" x14ac:dyDescent="0.25">
      <c r="A2007" s="85" t="s">
        <v>17608</v>
      </c>
      <c r="B2007" s="85" t="s">
        <v>11863</v>
      </c>
      <c r="C2007" s="85" t="s">
        <v>11864</v>
      </c>
      <c r="D2007" s="85">
        <v>701</v>
      </c>
      <c r="E2007" s="85">
        <v>1</v>
      </c>
      <c r="F2007" s="85" t="s">
        <v>14312</v>
      </c>
      <c r="G2007" s="85" t="s">
        <v>14311</v>
      </c>
      <c r="H2007" s="85" t="s">
        <v>1651</v>
      </c>
      <c r="I2007" s="85" t="s">
        <v>14310</v>
      </c>
      <c r="J2007" s="84">
        <v>20</v>
      </c>
      <c r="K2007" s="84">
        <v>0</v>
      </c>
      <c r="L2007" s="82">
        <v>35747</v>
      </c>
      <c r="M2007" s="82">
        <v>0</v>
      </c>
      <c r="N2007" s="82">
        <v>1787.35</v>
      </c>
      <c r="O2007" s="86" t="s">
        <v>17552</v>
      </c>
      <c r="P2007" s="82">
        <v>1702.24</v>
      </c>
      <c r="Q2007" s="82">
        <v>0</v>
      </c>
      <c r="R2007" s="2">
        <f t="shared" si="62"/>
        <v>35747</v>
      </c>
      <c r="S2007" s="2">
        <f t="shared" si="63"/>
        <v>1787.35</v>
      </c>
    </row>
    <row r="2008" spans="1:19" x14ac:dyDescent="0.25">
      <c r="A2008" s="85" t="s">
        <v>17608</v>
      </c>
      <c r="B2008" s="85" t="s">
        <v>11863</v>
      </c>
      <c r="C2008" s="85" t="s">
        <v>11864</v>
      </c>
      <c r="D2008" s="85">
        <v>701</v>
      </c>
      <c r="E2008" s="85">
        <v>1</v>
      </c>
      <c r="F2008" s="85" t="s">
        <v>14309</v>
      </c>
      <c r="G2008" s="85" t="s">
        <v>14308</v>
      </c>
      <c r="H2008" s="85" t="s">
        <v>1652</v>
      </c>
      <c r="I2008" s="85" t="s">
        <v>9233</v>
      </c>
      <c r="J2008" s="84">
        <v>28</v>
      </c>
      <c r="K2008" s="84">
        <v>0</v>
      </c>
      <c r="L2008" s="82">
        <v>46899</v>
      </c>
      <c r="M2008" s="82">
        <v>0</v>
      </c>
      <c r="N2008" s="82">
        <v>1674.96</v>
      </c>
      <c r="O2008" s="86" t="s">
        <v>17552</v>
      </c>
      <c r="P2008" s="82">
        <v>2233.2800000000002</v>
      </c>
      <c r="Q2008" s="82">
        <v>0</v>
      </c>
      <c r="R2008" s="2">
        <f t="shared" si="62"/>
        <v>46899</v>
      </c>
      <c r="S2008" s="2">
        <f t="shared" si="63"/>
        <v>1674.9642857142858</v>
      </c>
    </row>
    <row r="2009" spans="1:19" x14ac:dyDescent="0.25">
      <c r="A2009" s="85" t="s">
        <v>17608</v>
      </c>
      <c r="B2009" s="85" t="s">
        <v>11863</v>
      </c>
      <c r="C2009" s="85" t="s">
        <v>11864</v>
      </c>
      <c r="D2009" s="85">
        <v>701</v>
      </c>
      <c r="E2009" s="85">
        <v>1</v>
      </c>
      <c r="F2009" s="85" t="s">
        <v>14307</v>
      </c>
      <c r="G2009" s="85" t="s">
        <v>14306</v>
      </c>
      <c r="H2009" s="85" t="s">
        <v>1653</v>
      </c>
      <c r="I2009" s="85" t="s">
        <v>14305</v>
      </c>
      <c r="J2009" s="84">
        <v>76</v>
      </c>
      <c r="K2009" s="84">
        <v>0</v>
      </c>
      <c r="L2009" s="82">
        <v>139271</v>
      </c>
      <c r="M2009" s="82">
        <v>0</v>
      </c>
      <c r="N2009" s="82">
        <v>1832.51</v>
      </c>
      <c r="O2009" s="86" t="s">
        <v>17552</v>
      </c>
      <c r="P2009" s="82">
        <v>6631.95</v>
      </c>
      <c r="Q2009" s="82">
        <v>0</v>
      </c>
      <c r="R2009" s="2">
        <f t="shared" si="62"/>
        <v>139271</v>
      </c>
      <c r="S2009" s="2">
        <f t="shared" si="63"/>
        <v>1832.5131578947369</v>
      </c>
    </row>
    <row r="2010" spans="1:19" x14ac:dyDescent="0.25">
      <c r="A2010" s="85" t="s">
        <v>17608</v>
      </c>
      <c r="B2010" s="85" t="s">
        <v>11863</v>
      </c>
      <c r="C2010" s="85" t="s">
        <v>11864</v>
      </c>
      <c r="D2010" s="85">
        <v>701</v>
      </c>
      <c r="E2010" s="85">
        <v>1</v>
      </c>
      <c r="F2010" s="85" t="s">
        <v>14304</v>
      </c>
      <c r="G2010" s="85" t="s">
        <v>14303</v>
      </c>
      <c r="H2010" s="85" t="s">
        <v>1654</v>
      </c>
      <c r="I2010" s="85" t="s">
        <v>14302</v>
      </c>
      <c r="J2010" s="84">
        <v>38</v>
      </c>
      <c r="K2010" s="84">
        <v>0</v>
      </c>
      <c r="L2010" s="82">
        <v>59473</v>
      </c>
      <c r="M2010" s="82">
        <v>0</v>
      </c>
      <c r="N2010" s="82">
        <v>1565.08</v>
      </c>
      <c r="O2010" s="86" t="s">
        <v>17554</v>
      </c>
      <c r="P2010" s="82">
        <v>-932.2</v>
      </c>
      <c r="Q2010" s="82">
        <v>0</v>
      </c>
      <c r="R2010" s="2">
        <f t="shared" si="62"/>
        <v>59473</v>
      </c>
      <c r="S2010" s="2">
        <f t="shared" si="63"/>
        <v>1565.078947368421</v>
      </c>
    </row>
    <row r="2011" spans="1:19" x14ac:dyDescent="0.25">
      <c r="A2011" s="85" t="s">
        <v>17608</v>
      </c>
      <c r="B2011" s="85" t="s">
        <v>11863</v>
      </c>
      <c r="C2011" s="85" t="s">
        <v>11864</v>
      </c>
      <c r="D2011" s="85">
        <v>701</v>
      </c>
      <c r="E2011" s="85">
        <v>1</v>
      </c>
      <c r="F2011" s="85" t="s">
        <v>14301</v>
      </c>
      <c r="G2011" s="85" t="s">
        <v>10758</v>
      </c>
      <c r="H2011" s="85" t="s">
        <v>1655</v>
      </c>
      <c r="I2011" s="85" t="s">
        <v>8385</v>
      </c>
      <c r="J2011" s="84">
        <v>41</v>
      </c>
      <c r="K2011" s="84">
        <v>0</v>
      </c>
      <c r="L2011" s="82">
        <v>66886</v>
      </c>
      <c r="M2011" s="82">
        <v>0</v>
      </c>
      <c r="N2011" s="82">
        <v>1631.37</v>
      </c>
      <c r="O2011" s="86" t="s">
        <v>17554</v>
      </c>
      <c r="P2011" s="82">
        <v>-1048.3900000000001</v>
      </c>
      <c r="Q2011" s="82">
        <v>0</v>
      </c>
      <c r="R2011" s="2">
        <f t="shared" si="62"/>
        <v>66886</v>
      </c>
      <c r="S2011" s="2">
        <f t="shared" si="63"/>
        <v>1631.3658536585365</v>
      </c>
    </row>
    <row r="2012" spans="1:19" x14ac:dyDescent="0.25">
      <c r="A2012" s="85" t="s">
        <v>17608</v>
      </c>
      <c r="B2012" s="85" t="s">
        <v>11863</v>
      </c>
      <c r="C2012" s="85" t="s">
        <v>11864</v>
      </c>
      <c r="D2012" s="85">
        <v>701</v>
      </c>
      <c r="E2012" s="85">
        <v>1</v>
      </c>
      <c r="F2012" s="85" t="s">
        <v>14300</v>
      </c>
      <c r="G2012" s="85" t="s">
        <v>7414</v>
      </c>
      <c r="H2012" s="85" t="s">
        <v>1656</v>
      </c>
      <c r="I2012" s="85" t="s">
        <v>14299</v>
      </c>
      <c r="J2012" s="84">
        <v>92</v>
      </c>
      <c r="K2012" s="84">
        <v>0</v>
      </c>
      <c r="L2012" s="82">
        <v>143083</v>
      </c>
      <c r="M2012" s="82">
        <v>0</v>
      </c>
      <c r="N2012" s="82">
        <v>1555.25</v>
      </c>
      <c r="O2012" s="86" t="s">
        <v>17554</v>
      </c>
      <c r="P2012" s="82">
        <v>-2242.73</v>
      </c>
      <c r="Q2012" s="82">
        <v>0</v>
      </c>
      <c r="R2012" s="2">
        <f t="shared" si="62"/>
        <v>143083</v>
      </c>
      <c r="S2012" s="2">
        <f t="shared" si="63"/>
        <v>1555.25</v>
      </c>
    </row>
    <row r="2013" spans="1:19" x14ac:dyDescent="0.25">
      <c r="A2013" s="85" t="s">
        <v>17608</v>
      </c>
      <c r="B2013" s="85" t="s">
        <v>11863</v>
      </c>
      <c r="C2013" s="85" t="s">
        <v>11864</v>
      </c>
      <c r="D2013" s="85">
        <v>701</v>
      </c>
      <c r="E2013" s="85">
        <v>1</v>
      </c>
      <c r="F2013" s="85" t="s">
        <v>14298</v>
      </c>
      <c r="G2013" s="85" t="s">
        <v>14297</v>
      </c>
      <c r="H2013" s="85" t="s">
        <v>1657</v>
      </c>
      <c r="I2013" s="85">
        <v>2</v>
      </c>
      <c r="J2013" s="84">
        <v>162</v>
      </c>
      <c r="K2013" s="84">
        <v>1</v>
      </c>
      <c r="L2013" s="82">
        <v>316414</v>
      </c>
      <c r="M2013" s="82">
        <v>1941</v>
      </c>
      <c r="N2013" s="82">
        <v>1941.19</v>
      </c>
      <c r="O2013" s="86" t="s">
        <v>17552</v>
      </c>
      <c r="P2013" s="82">
        <v>15067.36</v>
      </c>
      <c r="Q2013" s="82">
        <v>0</v>
      </c>
      <c r="R2013" s="2">
        <f t="shared" si="62"/>
        <v>314473</v>
      </c>
      <c r="S2013" s="2">
        <f t="shared" si="63"/>
        <v>1941.1913580246915</v>
      </c>
    </row>
    <row r="2014" spans="1:19" x14ac:dyDescent="0.25">
      <c r="A2014" s="85" t="s">
        <v>17608</v>
      </c>
      <c r="B2014" s="85" t="s">
        <v>11863</v>
      </c>
      <c r="C2014" s="85" t="s">
        <v>11864</v>
      </c>
      <c r="D2014" s="85">
        <v>701</v>
      </c>
      <c r="E2014" s="85">
        <v>1</v>
      </c>
      <c r="F2014" s="85" t="s">
        <v>14295</v>
      </c>
      <c r="G2014" s="85" t="s">
        <v>14294</v>
      </c>
      <c r="H2014" s="85" t="s">
        <v>1658</v>
      </c>
      <c r="I2014" s="85" t="s">
        <v>14293</v>
      </c>
      <c r="J2014" s="84">
        <v>90</v>
      </c>
      <c r="K2014" s="84">
        <v>0</v>
      </c>
      <c r="L2014" s="82">
        <v>153271</v>
      </c>
      <c r="M2014" s="82">
        <v>0</v>
      </c>
      <c r="N2014" s="82">
        <v>1703.01</v>
      </c>
      <c r="O2014" s="86" t="s">
        <v>17552</v>
      </c>
      <c r="P2014" s="82">
        <v>7298.62</v>
      </c>
      <c r="Q2014" s="82">
        <v>0</v>
      </c>
      <c r="R2014" s="2">
        <f t="shared" si="62"/>
        <v>153271</v>
      </c>
      <c r="S2014" s="2">
        <f t="shared" si="63"/>
        <v>1703.0111111111112</v>
      </c>
    </row>
    <row r="2015" spans="1:19" x14ac:dyDescent="0.25">
      <c r="A2015" s="85" t="s">
        <v>17608</v>
      </c>
      <c r="B2015" s="85" t="s">
        <v>11863</v>
      </c>
      <c r="C2015" s="85" t="s">
        <v>11864</v>
      </c>
      <c r="D2015" s="85">
        <v>701</v>
      </c>
      <c r="E2015" s="85">
        <v>1</v>
      </c>
      <c r="F2015" s="85" t="s">
        <v>14292</v>
      </c>
      <c r="G2015" s="85" t="s">
        <v>14291</v>
      </c>
      <c r="H2015" s="85" t="s">
        <v>1659</v>
      </c>
      <c r="I2015" s="85" t="s">
        <v>14290</v>
      </c>
      <c r="J2015" s="84">
        <v>190</v>
      </c>
      <c r="K2015" s="84">
        <v>0</v>
      </c>
      <c r="L2015" s="82">
        <v>415638</v>
      </c>
      <c r="M2015" s="82">
        <v>0</v>
      </c>
      <c r="N2015" s="82">
        <v>2187.5700000000002</v>
      </c>
      <c r="O2015" s="86" t="s">
        <v>17552</v>
      </c>
      <c r="P2015" s="82">
        <v>19792.29</v>
      </c>
      <c r="Q2015" s="82">
        <v>0</v>
      </c>
      <c r="R2015" s="2">
        <f t="shared" si="62"/>
        <v>415638</v>
      </c>
      <c r="S2015" s="2">
        <f t="shared" si="63"/>
        <v>2187.5684210526315</v>
      </c>
    </row>
    <row r="2016" spans="1:19" x14ac:dyDescent="0.25">
      <c r="A2016" s="85" t="s">
        <v>17608</v>
      </c>
      <c r="B2016" s="85" t="s">
        <v>11863</v>
      </c>
      <c r="C2016" s="85" t="s">
        <v>11864</v>
      </c>
      <c r="D2016" s="85">
        <v>701</v>
      </c>
      <c r="E2016" s="85">
        <v>1</v>
      </c>
      <c r="F2016" s="85" t="s">
        <v>14289</v>
      </c>
      <c r="G2016" s="85" t="s">
        <v>14288</v>
      </c>
      <c r="H2016" s="85" t="s">
        <v>1660</v>
      </c>
      <c r="I2016" s="85" t="s">
        <v>14287</v>
      </c>
      <c r="J2016" s="84">
        <v>97</v>
      </c>
      <c r="K2016" s="84">
        <v>0</v>
      </c>
      <c r="L2016" s="82">
        <v>141134</v>
      </c>
      <c r="M2016" s="82">
        <v>0</v>
      </c>
      <c r="N2016" s="82">
        <v>1454.99</v>
      </c>
      <c r="O2016" s="86" t="s">
        <v>17554</v>
      </c>
      <c r="P2016" s="82">
        <v>-2212.17</v>
      </c>
      <c r="Q2016" s="82">
        <v>0</v>
      </c>
      <c r="R2016" s="2">
        <f t="shared" si="62"/>
        <v>141134</v>
      </c>
      <c r="S2016" s="2">
        <f t="shared" si="63"/>
        <v>1454.9896907216496</v>
      </c>
    </row>
    <row r="2017" spans="1:19" x14ac:dyDescent="0.25">
      <c r="A2017" s="85" t="s">
        <v>17608</v>
      </c>
      <c r="B2017" s="85" t="s">
        <v>11863</v>
      </c>
      <c r="C2017" s="85" t="s">
        <v>11864</v>
      </c>
      <c r="D2017" s="85">
        <v>701</v>
      </c>
      <c r="E2017" s="85">
        <v>1</v>
      </c>
      <c r="F2017" s="85" t="s">
        <v>14286</v>
      </c>
      <c r="G2017" s="85" t="s">
        <v>14285</v>
      </c>
      <c r="H2017" s="85" t="s">
        <v>1661</v>
      </c>
      <c r="I2017" s="85" t="s">
        <v>14284</v>
      </c>
      <c r="J2017" s="84">
        <v>32</v>
      </c>
      <c r="K2017" s="84">
        <v>0</v>
      </c>
      <c r="L2017" s="82">
        <v>56045</v>
      </c>
      <c r="M2017" s="82">
        <v>0</v>
      </c>
      <c r="N2017" s="82">
        <v>1751.41</v>
      </c>
      <c r="O2017" s="86" t="s">
        <v>17552</v>
      </c>
      <c r="P2017" s="82">
        <v>2668.8</v>
      </c>
      <c r="Q2017" s="82">
        <v>0</v>
      </c>
      <c r="R2017" s="2">
        <f t="shared" si="62"/>
        <v>56045</v>
      </c>
      <c r="S2017" s="2">
        <f t="shared" si="63"/>
        <v>1751.40625</v>
      </c>
    </row>
    <row r="2018" spans="1:19" x14ac:dyDescent="0.25">
      <c r="A2018" s="85" t="s">
        <v>17608</v>
      </c>
      <c r="B2018" s="85" t="s">
        <v>11863</v>
      </c>
      <c r="C2018" s="85" t="s">
        <v>11864</v>
      </c>
      <c r="D2018" s="85">
        <v>701</v>
      </c>
      <c r="E2018" s="85">
        <v>1</v>
      </c>
      <c r="F2018" s="85" t="s">
        <v>14283</v>
      </c>
      <c r="G2018" s="85" t="s">
        <v>14282</v>
      </c>
      <c r="H2018" s="85" t="s">
        <v>1662</v>
      </c>
      <c r="I2018" s="85" t="s">
        <v>8766</v>
      </c>
      <c r="J2018" s="84">
        <v>130</v>
      </c>
      <c r="K2018" s="84">
        <v>2</v>
      </c>
      <c r="L2018" s="82">
        <v>242145</v>
      </c>
      <c r="M2018" s="82">
        <v>3669</v>
      </c>
      <c r="N2018" s="82">
        <v>1834.43</v>
      </c>
      <c r="O2018" s="86" t="s">
        <v>17552</v>
      </c>
      <c r="P2018" s="82">
        <v>11530.73</v>
      </c>
      <c r="Q2018" s="82">
        <v>0</v>
      </c>
      <c r="R2018" s="2">
        <f t="shared" si="62"/>
        <v>238476</v>
      </c>
      <c r="S2018" s="2">
        <f t="shared" si="63"/>
        <v>1834.4307692307693</v>
      </c>
    </row>
    <row r="2019" spans="1:19" x14ac:dyDescent="0.25">
      <c r="A2019" s="85" t="s">
        <v>17608</v>
      </c>
      <c r="B2019" s="85" t="s">
        <v>11863</v>
      </c>
      <c r="C2019" s="85" t="s">
        <v>11864</v>
      </c>
      <c r="D2019" s="85">
        <v>701</v>
      </c>
      <c r="E2019" s="85">
        <v>1</v>
      </c>
      <c r="F2019" s="85" t="s">
        <v>14281</v>
      </c>
      <c r="G2019" s="85" t="s">
        <v>14280</v>
      </c>
      <c r="H2019" s="85" t="s">
        <v>1663</v>
      </c>
      <c r="I2019" s="85" t="s">
        <v>14279</v>
      </c>
      <c r="J2019" s="84">
        <v>121</v>
      </c>
      <c r="K2019" s="84">
        <v>0</v>
      </c>
      <c r="L2019" s="82">
        <v>232226</v>
      </c>
      <c r="M2019" s="82">
        <v>0</v>
      </c>
      <c r="N2019" s="82">
        <v>1919.22</v>
      </c>
      <c r="O2019" s="86" t="s">
        <v>17554</v>
      </c>
      <c r="P2019" s="82">
        <v>-3639.99</v>
      </c>
      <c r="Q2019" s="82">
        <v>0</v>
      </c>
      <c r="R2019" s="2">
        <f t="shared" si="62"/>
        <v>232226</v>
      </c>
      <c r="S2019" s="2">
        <f t="shared" si="63"/>
        <v>1919.2231404958677</v>
      </c>
    </row>
    <row r="2020" spans="1:19" x14ac:dyDescent="0.25">
      <c r="A2020" s="85" t="s">
        <v>17608</v>
      </c>
      <c r="B2020" s="85" t="s">
        <v>11863</v>
      </c>
      <c r="C2020" s="85" t="s">
        <v>11864</v>
      </c>
      <c r="D2020" s="85">
        <v>701</v>
      </c>
      <c r="E2020" s="85">
        <v>1</v>
      </c>
      <c r="F2020" s="85" t="s">
        <v>14278</v>
      </c>
      <c r="G2020" s="85" t="s">
        <v>14277</v>
      </c>
      <c r="H2020" s="85" t="s">
        <v>1664</v>
      </c>
      <c r="I2020" s="85" t="s">
        <v>14276</v>
      </c>
      <c r="J2020" s="84">
        <v>40</v>
      </c>
      <c r="K2020" s="84">
        <v>0</v>
      </c>
      <c r="L2020" s="82">
        <v>77964</v>
      </c>
      <c r="M2020" s="82">
        <v>0</v>
      </c>
      <c r="N2020" s="82">
        <v>1949.1</v>
      </c>
      <c r="O2020" s="86" t="s">
        <v>17554</v>
      </c>
      <c r="P2020" s="82">
        <v>-1222.02</v>
      </c>
      <c r="Q2020" s="82">
        <v>0</v>
      </c>
      <c r="R2020" s="2">
        <f t="shared" si="62"/>
        <v>77964</v>
      </c>
      <c r="S2020" s="2">
        <f t="shared" si="63"/>
        <v>1949.1</v>
      </c>
    </row>
    <row r="2021" spans="1:19" x14ac:dyDescent="0.25">
      <c r="A2021" s="85" t="s">
        <v>17608</v>
      </c>
      <c r="B2021" s="85" t="s">
        <v>11863</v>
      </c>
      <c r="C2021" s="85" t="s">
        <v>11864</v>
      </c>
      <c r="D2021" s="85">
        <v>701</v>
      </c>
      <c r="E2021" s="85">
        <v>1</v>
      </c>
      <c r="F2021" s="85" t="s">
        <v>14275</v>
      </c>
      <c r="G2021" s="85" t="s">
        <v>14274</v>
      </c>
      <c r="H2021" s="85" t="s">
        <v>1665</v>
      </c>
      <c r="I2021" s="85" t="s">
        <v>14273</v>
      </c>
      <c r="J2021" s="84">
        <v>20</v>
      </c>
      <c r="K2021" s="84">
        <v>0</v>
      </c>
      <c r="L2021" s="82">
        <v>34433</v>
      </c>
      <c r="M2021" s="82">
        <v>0</v>
      </c>
      <c r="N2021" s="82">
        <v>1721.65</v>
      </c>
      <c r="O2021" s="86" t="s">
        <v>17554</v>
      </c>
      <c r="P2021" s="82">
        <v>-539.70000000000005</v>
      </c>
      <c r="Q2021" s="82">
        <v>0</v>
      </c>
      <c r="R2021" s="2">
        <f t="shared" si="62"/>
        <v>34433</v>
      </c>
      <c r="S2021" s="2">
        <f t="shared" si="63"/>
        <v>1721.65</v>
      </c>
    </row>
    <row r="2022" spans="1:19" x14ac:dyDescent="0.25">
      <c r="A2022" s="85" t="s">
        <v>17608</v>
      </c>
      <c r="B2022" s="85" t="s">
        <v>11863</v>
      </c>
      <c r="C2022" s="85" t="s">
        <v>11864</v>
      </c>
      <c r="D2022" s="85">
        <v>701</v>
      </c>
      <c r="E2022" s="85">
        <v>1</v>
      </c>
      <c r="F2022" s="85" t="s">
        <v>14272</v>
      </c>
      <c r="G2022" s="85" t="s">
        <v>14271</v>
      </c>
      <c r="H2022" s="85" t="s">
        <v>1666</v>
      </c>
      <c r="I2022" s="85" t="s">
        <v>14270</v>
      </c>
      <c r="J2022" s="84">
        <v>159</v>
      </c>
      <c r="K2022" s="84">
        <v>0</v>
      </c>
      <c r="L2022" s="82">
        <v>333441</v>
      </c>
      <c r="M2022" s="82">
        <v>0</v>
      </c>
      <c r="N2022" s="82">
        <v>2097.11</v>
      </c>
      <c r="O2022" s="86" t="s">
        <v>17554</v>
      </c>
      <c r="P2022" s="82">
        <v>-5226.45</v>
      </c>
      <c r="Q2022" s="82">
        <v>0</v>
      </c>
      <c r="R2022" s="2">
        <f t="shared" si="62"/>
        <v>333441</v>
      </c>
      <c r="S2022" s="2">
        <f t="shared" si="63"/>
        <v>2097.1132075471696</v>
      </c>
    </row>
    <row r="2023" spans="1:19" x14ac:dyDescent="0.25">
      <c r="A2023" s="85" t="s">
        <v>17608</v>
      </c>
      <c r="B2023" s="85" t="s">
        <v>11863</v>
      </c>
      <c r="C2023" s="85" t="s">
        <v>11864</v>
      </c>
      <c r="D2023" s="85">
        <v>701</v>
      </c>
      <c r="E2023" s="85">
        <v>1</v>
      </c>
      <c r="F2023" s="85" t="s">
        <v>14269</v>
      </c>
      <c r="G2023" s="85" t="s">
        <v>14268</v>
      </c>
      <c r="H2023" s="85" t="s">
        <v>1667</v>
      </c>
      <c r="I2023" s="85" t="s">
        <v>14267</v>
      </c>
      <c r="J2023" s="84">
        <v>14</v>
      </c>
      <c r="K2023" s="84">
        <v>0</v>
      </c>
      <c r="L2023" s="82">
        <v>23839</v>
      </c>
      <c r="M2023" s="82">
        <v>0</v>
      </c>
      <c r="N2023" s="82">
        <v>1702.79</v>
      </c>
      <c r="O2023" s="86" t="s">
        <v>17552</v>
      </c>
      <c r="P2023" s="82">
        <v>1135.2</v>
      </c>
      <c r="Q2023" s="82">
        <v>0</v>
      </c>
      <c r="R2023" s="2">
        <f t="shared" si="62"/>
        <v>23839</v>
      </c>
      <c r="S2023" s="2">
        <f t="shared" si="63"/>
        <v>1702.7857142857142</v>
      </c>
    </row>
    <row r="2024" spans="1:19" x14ac:dyDescent="0.25">
      <c r="A2024" s="85" t="s">
        <v>17608</v>
      </c>
      <c r="B2024" s="85" t="s">
        <v>11863</v>
      </c>
      <c r="C2024" s="85" t="s">
        <v>11864</v>
      </c>
      <c r="D2024" s="85">
        <v>701</v>
      </c>
      <c r="E2024" s="85">
        <v>1</v>
      </c>
      <c r="F2024" s="85" t="s">
        <v>14266</v>
      </c>
      <c r="G2024" s="85" t="s">
        <v>14265</v>
      </c>
      <c r="H2024" s="85" t="s">
        <v>1668</v>
      </c>
      <c r="I2024" s="85" t="s">
        <v>8766</v>
      </c>
      <c r="J2024" s="84">
        <v>12</v>
      </c>
      <c r="K2024" s="84">
        <v>0</v>
      </c>
      <c r="L2024" s="82">
        <v>19131</v>
      </c>
      <c r="M2024" s="82">
        <v>0</v>
      </c>
      <c r="N2024" s="82">
        <v>1594.25</v>
      </c>
      <c r="O2024" s="86" t="s">
        <v>17554</v>
      </c>
      <c r="P2024" s="82">
        <v>-299.85000000000002</v>
      </c>
      <c r="Q2024" s="82">
        <v>0</v>
      </c>
      <c r="R2024" s="2">
        <f t="shared" si="62"/>
        <v>19131</v>
      </c>
      <c r="S2024" s="2">
        <f t="shared" si="63"/>
        <v>1594.25</v>
      </c>
    </row>
    <row r="2025" spans="1:19" x14ac:dyDescent="0.25">
      <c r="A2025" s="85" t="s">
        <v>17608</v>
      </c>
      <c r="B2025" s="85" t="s">
        <v>11863</v>
      </c>
      <c r="C2025" s="85" t="s">
        <v>11864</v>
      </c>
      <c r="D2025" s="85">
        <v>701</v>
      </c>
      <c r="E2025" s="85">
        <v>1</v>
      </c>
      <c r="F2025" s="85" t="s">
        <v>14264</v>
      </c>
      <c r="G2025" s="85" t="s">
        <v>7295</v>
      </c>
      <c r="H2025" s="85" t="s">
        <v>1669</v>
      </c>
      <c r="I2025" s="85" t="s">
        <v>14263</v>
      </c>
      <c r="J2025" s="84">
        <v>40</v>
      </c>
      <c r="K2025" s="84">
        <v>0</v>
      </c>
      <c r="L2025" s="82">
        <v>98592</v>
      </c>
      <c r="M2025" s="82">
        <v>0</v>
      </c>
      <c r="N2025" s="82">
        <v>2464.8000000000002</v>
      </c>
      <c r="O2025" s="86" t="s">
        <v>17552</v>
      </c>
      <c r="P2025" s="82">
        <v>4694.8500000000004</v>
      </c>
      <c r="Q2025" s="82">
        <v>0</v>
      </c>
      <c r="R2025" s="2">
        <f t="shared" si="62"/>
        <v>98592</v>
      </c>
      <c r="S2025" s="2">
        <f t="shared" si="63"/>
        <v>2464.8000000000002</v>
      </c>
    </row>
    <row r="2026" spans="1:19" x14ac:dyDescent="0.25">
      <c r="A2026" s="85" t="s">
        <v>17608</v>
      </c>
      <c r="B2026" s="85" t="s">
        <v>11863</v>
      </c>
      <c r="C2026" s="85" t="s">
        <v>11864</v>
      </c>
      <c r="D2026" s="85">
        <v>701</v>
      </c>
      <c r="E2026" s="85">
        <v>1</v>
      </c>
      <c r="F2026" s="85" t="s">
        <v>14261</v>
      </c>
      <c r="G2026" s="85" t="s">
        <v>14260</v>
      </c>
      <c r="H2026" s="85" t="s">
        <v>1670</v>
      </c>
      <c r="I2026" s="85" t="s">
        <v>14262</v>
      </c>
      <c r="J2026" s="84">
        <v>224</v>
      </c>
      <c r="K2026" s="84">
        <v>0</v>
      </c>
      <c r="L2026" s="82">
        <v>643601</v>
      </c>
      <c r="M2026" s="82">
        <v>0</v>
      </c>
      <c r="N2026" s="82">
        <v>2873.22</v>
      </c>
      <c r="O2026" s="86" t="s">
        <v>17552</v>
      </c>
      <c r="P2026" s="82">
        <v>30647.67</v>
      </c>
      <c r="Q2026" s="82">
        <v>0</v>
      </c>
      <c r="R2026" s="2">
        <f t="shared" si="62"/>
        <v>643601</v>
      </c>
      <c r="S2026" s="2">
        <f t="shared" si="63"/>
        <v>2873.21875</v>
      </c>
    </row>
    <row r="2027" spans="1:19" x14ac:dyDescent="0.25">
      <c r="A2027" s="85" t="s">
        <v>17608</v>
      </c>
      <c r="B2027" s="85" t="s">
        <v>11863</v>
      </c>
      <c r="C2027" s="85" t="s">
        <v>11864</v>
      </c>
      <c r="D2027" s="85">
        <v>701</v>
      </c>
      <c r="E2027" s="85">
        <v>1</v>
      </c>
      <c r="F2027" s="85" t="s">
        <v>14261</v>
      </c>
      <c r="G2027" s="85" t="s">
        <v>14260</v>
      </c>
      <c r="H2027" s="85" t="s">
        <v>14259</v>
      </c>
      <c r="I2027" s="85" t="s">
        <v>14258</v>
      </c>
      <c r="J2027" s="84">
        <v>145</v>
      </c>
      <c r="K2027" s="84">
        <v>0</v>
      </c>
      <c r="L2027" s="82">
        <v>325759</v>
      </c>
      <c r="M2027" s="82">
        <v>0</v>
      </c>
      <c r="N2027" s="82">
        <v>2246.61</v>
      </c>
      <c r="O2027" s="86" t="s">
        <v>17552</v>
      </c>
      <c r="P2027" s="82">
        <v>15512.33</v>
      </c>
      <c r="Q2027" s="82">
        <v>0</v>
      </c>
      <c r="R2027" s="2">
        <f t="shared" si="62"/>
        <v>325759</v>
      </c>
      <c r="S2027" s="2">
        <f t="shared" si="63"/>
        <v>2246.6137931034482</v>
      </c>
    </row>
    <row r="2028" spans="1:19" x14ac:dyDescent="0.25">
      <c r="A2028" s="85" t="s">
        <v>17608</v>
      </c>
      <c r="B2028" s="85" t="s">
        <v>11863</v>
      </c>
      <c r="C2028" s="85" t="s">
        <v>11864</v>
      </c>
      <c r="D2028" s="85">
        <v>701</v>
      </c>
      <c r="E2028" s="85">
        <v>1</v>
      </c>
      <c r="F2028" s="85" t="s">
        <v>14257</v>
      </c>
      <c r="G2028" s="85" t="s">
        <v>14256</v>
      </c>
      <c r="H2028" s="85" t="s">
        <v>1671</v>
      </c>
      <c r="I2028" s="85" t="s">
        <v>14255</v>
      </c>
      <c r="J2028" s="84">
        <v>19</v>
      </c>
      <c r="K2028" s="84">
        <v>0</v>
      </c>
      <c r="L2028" s="82">
        <v>28109</v>
      </c>
      <c r="M2028" s="82">
        <v>0</v>
      </c>
      <c r="N2028" s="82">
        <v>1479.42</v>
      </c>
      <c r="O2028" s="86" t="s">
        <v>17554</v>
      </c>
      <c r="P2028" s="82">
        <v>-440.59</v>
      </c>
      <c r="Q2028" s="82">
        <v>0</v>
      </c>
      <c r="R2028" s="2">
        <f t="shared" si="62"/>
        <v>28109</v>
      </c>
      <c r="S2028" s="2">
        <f t="shared" si="63"/>
        <v>1479.421052631579</v>
      </c>
    </row>
    <row r="2029" spans="1:19" x14ac:dyDescent="0.25">
      <c r="A2029" s="85" t="s">
        <v>17608</v>
      </c>
      <c r="B2029" s="85" t="s">
        <v>11863</v>
      </c>
      <c r="C2029" s="85" t="s">
        <v>11864</v>
      </c>
      <c r="D2029" s="85">
        <v>701</v>
      </c>
      <c r="E2029" s="85">
        <v>1</v>
      </c>
      <c r="F2029" s="85" t="s">
        <v>14254</v>
      </c>
      <c r="G2029" s="85" t="s">
        <v>14253</v>
      </c>
      <c r="H2029" s="85" t="s">
        <v>1672</v>
      </c>
      <c r="I2029" s="85" t="s">
        <v>14252</v>
      </c>
      <c r="J2029" s="84">
        <v>84</v>
      </c>
      <c r="K2029" s="84">
        <v>0</v>
      </c>
      <c r="L2029" s="82">
        <v>147615</v>
      </c>
      <c r="M2029" s="82">
        <v>0</v>
      </c>
      <c r="N2029" s="82">
        <v>1757.32</v>
      </c>
      <c r="O2029" s="86" t="s">
        <v>17554</v>
      </c>
      <c r="P2029" s="82">
        <v>-2313.7600000000002</v>
      </c>
      <c r="Q2029" s="82">
        <v>0</v>
      </c>
      <c r="R2029" s="2">
        <f t="shared" si="62"/>
        <v>147615</v>
      </c>
      <c r="S2029" s="2">
        <f t="shared" si="63"/>
        <v>1757.3214285714287</v>
      </c>
    </row>
    <row r="2030" spans="1:19" x14ac:dyDescent="0.25">
      <c r="A2030" s="85" t="s">
        <v>17608</v>
      </c>
      <c r="B2030" s="85" t="s">
        <v>11863</v>
      </c>
      <c r="C2030" s="85" t="s">
        <v>11864</v>
      </c>
      <c r="D2030" s="85">
        <v>701</v>
      </c>
      <c r="E2030" s="85">
        <v>1</v>
      </c>
      <c r="F2030" s="85" t="s">
        <v>14251</v>
      </c>
      <c r="G2030" s="85" t="s">
        <v>14250</v>
      </c>
      <c r="H2030" s="85" t="s">
        <v>14249</v>
      </c>
      <c r="I2030" s="85" t="s">
        <v>11195</v>
      </c>
      <c r="J2030" s="84">
        <v>24</v>
      </c>
      <c r="K2030" s="84">
        <v>0</v>
      </c>
      <c r="L2030" s="82">
        <v>42188</v>
      </c>
      <c r="M2030" s="82">
        <v>0</v>
      </c>
      <c r="N2030" s="82">
        <v>1757.83</v>
      </c>
      <c r="O2030" s="86" t="s">
        <v>17554</v>
      </c>
      <c r="P2030" s="82">
        <v>-661.26</v>
      </c>
      <c r="Q2030" s="82">
        <v>0</v>
      </c>
      <c r="R2030" s="2">
        <f t="shared" si="62"/>
        <v>42188</v>
      </c>
      <c r="S2030" s="2">
        <f t="shared" si="63"/>
        <v>1757.8333333333333</v>
      </c>
    </row>
    <row r="2031" spans="1:19" x14ac:dyDescent="0.25">
      <c r="A2031" s="85" t="s">
        <v>17608</v>
      </c>
      <c r="B2031" s="85" t="s">
        <v>11863</v>
      </c>
      <c r="C2031" s="85" t="s">
        <v>11864</v>
      </c>
      <c r="D2031" s="85">
        <v>701</v>
      </c>
      <c r="E2031" s="85">
        <v>1</v>
      </c>
      <c r="F2031" s="85" t="s">
        <v>14248</v>
      </c>
      <c r="G2031" s="85" t="s">
        <v>14247</v>
      </c>
      <c r="H2031" s="85" t="s">
        <v>1673</v>
      </c>
      <c r="I2031" s="85" t="s">
        <v>14246</v>
      </c>
      <c r="J2031" s="84">
        <v>40</v>
      </c>
      <c r="K2031" s="84">
        <v>0</v>
      </c>
      <c r="L2031" s="82">
        <v>67787</v>
      </c>
      <c r="M2031" s="82">
        <v>0</v>
      </c>
      <c r="N2031" s="82">
        <v>1694.68</v>
      </c>
      <c r="O2031" s="86" t="s">
        <v>17554</v>
      </c>
      <c r="P2031" s="82">
        <v>-1062.51</v>
      </c>
      <c r="Q2031" s="82">
        <v>0</v>
      </c>
      <c r="R2031" s="2">
        <f t="shared" si="62"/>
        <v>67787</v>
      </c>
      <c r="S2031" s="2">
        <f t="shared" si="63"/>
        <v>1694.675</v>
      </c>
    </row>
    <row r="2032" spans="1:19" x14ac:dyDescent="0.25">
      <c r="A2032" s="85" t="s">
        <v>17608</v>
      </c>
      <c r="B2032" s="85" t="s">
        <v>11863</v>
      </c>
      <c r="C2032" s="85" t="s">
        <v>11864</v>
      </c>
      <c r="D2032" s="85">
        <v>701</v>
      </c>
      <c r="E2032" s="85">
        <v>1</v>
      </c>
      <c r="F2032" s="85" t="s">
        <v>14245</v>
      </c>
      <c r="G2032" s="85" t="s">
        <v>14244</v>
      </c>
      <c r="H2032" s="85" t="s">
        <v>14243</v>
      </c>
      <c r="I2032" s="85" t="s">
        <v>14242</v>
      </c>
      <c r="J2032" s="84">
        <v>40</v>
      </c>
      <c r="K2032" s="84">
        <v>0</v>
      </c>
      <c r="L2032" s="82">
        <v>88183</v>
      </c>
      <c r="M2032" s="82">
        <v>0</v>
      </c>
      <c r="N2032" s="82">
        <v>2204.5700000000002</v>
      </c>
      <c r="O2032" s="86" t="s">
        <v>17552</v>
      </c>
      <c r="P2032" s="82">
        <v>4199.1899999999996</v>
      </c>
      <c r="Q2032" s="82">
        <v>0</v>
      </c>
      <c r="R2032" s="2">
        <f t="shared" si="62"/>
        <v>88183</v>
      </c>
      <c r="S2032" s="2">
        <f t="shared" si="63"/>
        <v>2204.5749999999998</v>
      </c>
    </row>
    <row r="2033" spans="1:19" x14ac:dyDescent="0.25">
      <c r="A2033" s="85" t="s">
        <v>17608</v>
      </c>
      <c r="B2033" s="85" t="s">
        <v>11863</v>
      </c>
      <c r="C2033" s="85" t="s">
        <v>11864</v>
      </c>
      <c r="D2033" s="85">
        <v>701</v>
      </c>
      <c r="E2033" s="85">
        <v>1</v>
      </c>
      <c r="F2033" s="85" t="s">
        <v>14241</v>
      </c>
      <c r="G2033" s="85" t="s">
        <v>14240</v>
      </c>
      <c r="H2033" s="85" t="s">
        <v>1674</v>
      </c>
      <c r="I2033" s="85" t="s">
        <v>14239</v>
      </c>
      <c r="J2033" s="84">
        <v>54</v>
      </c>
      <c r="K2033" s="84">
        <v>0</v>
      </c>
      <c r="L2033" s="82">
        <v>99411</v>
      </c>
      <c r="M2033" s="82">
        <v>0</v>
      </c>
      <c r="N2033" s="82">
        <v>1840.94</v>
      </c>
      <c r="O2033" s="86" t="s">
        <v>17552</v>
      </c>
      <c r="P2033" s="82">
        <v>4733.88</v>
      </c>
      <c r="Q2033" s="82">
        <v>0</v>
      </c>
      <c r="R2033" s="2">
        <f t="shared" si="62"/>
        <v>99411</v>
      </c>
      <c r="S2033" s="2">
        <f t="shared" si="63"/>
        <v>1840.9444444444443</v>
      </c>
    </row>
    <row r="2034" spans="1:19" x14ac:dyDescent="0.25">
      <c r="A2034" s="85" t="s">
        <v>17608</v>
      </c>
      <c r="B2034" s="85" t="s">
        <v>11863</v>
      </c>
      <c r="C2034" s="85" t="s">
        <v>11864</v>
      </c>
      <c r="D2034" s="85">
        <v>701</v>
      </c>
      <c r="E2034" s="85">
        <v>1</v>
      </c>
      <c r="F2034" s="85" t="s">
        <v>14238</v>
      </c>
      <c r="G2034" s="85" t="s">
        <v>12966</v>
      </c>
      <c r="H2034" s="85" t="s">
        <v>1675</v>
      </c>
      <c r="I2034" s="85" t="s">
        <v>14237</v>
      </c>
      <c r="J2034" s="84">
        <v>16</v>
      </c>
      <c r="K2034" s="84">
        <v>0</v>
      </c>
      <c r="L2034" s="82">
        <v>28631</v>
      </c>
      <c r="M2034" s="82">
        <v>0</v>
      </c>
      <c r="N2034" s="82">
        <v>1789.44</v>
      </c>
      <c r="O2034" s="86" t="s">
        <v>17552</v>
      </c>
      <c r="P2034" s="82">
        <v>1363.39</v>
      </c>
      <c r="Q2034" s="82">
        <v>0</v>
      </c>
      <c r="R2034" s="2">
        <f t="shared" si="62"/>
        <v>28631</v>
      </c>
      <c r="S2034" s="2">
        <f t="shared" si="63"/>
        <v>1789.4375</v>
      </c>
    </row>
    <row r="2035" spans="1:19" x14ac:dyDescent="0.25">
      <c r="A2035" s="85" t="s">
        <v>17608</v>
      </c>
      <c r="B2035" s="85" t="s">
        <v>11863</v>
      </c>
      <c r="C2035" s="85" t="s">
        <v>11864</v>
      </c>
      <c r="D2035" s="85">
        <v>701</v>
      </c>
      <c r="E2035" s="85">
        <v>1</v>
      </c>
      <c r="F2035" s="85" t="s">
        <v>14236</v>
      </c>
      <c r="G2035" s="85" t="s">
        <v>8049</v>
      </c>
      <c r="H2035" s="85" t="s">
        <v>1676</v>
      </c>
      <c r="I2035" s="85" t="s">
        <v>14235</v>
      </c>
      <c r="J2035" s="84">
        <v>50</v>
      </c>
      <c r="K2035" s="84">
        <v>0</v>
      </c>
      <c r="L2035" s="82">
        <v>96376</v>
      </c>
      <c r="M2035" s="82">
        <v>0</v>
      </c>
      <c r="N2035" s="82">
        <v>1927.52</v>
      </c>
      <c r="O2035" s="86" t="s">
        <v>17552</v>
      </c>
      <c r="P2035" s="82">
        <v>4589.34</v>
      </c>
      <c r="Q2035" s="82">
        <v>0</v>
      </c>
      <c r="R2035" s="2">
        <f t="shared" si="62"/>
        <v>96376</v>
      </c>
      <c r="S2035" s="2">
        <f t="shared" si="63"/>
        <v>1927.52</v>
      </c>
    </row>
    <row r="2036" spans="1:19" x14ac:dyDescent="0.25">
      <c r="A2036" s="85" t="s">
        <v>17608</v>
      </c>
      <c r="B2036" s="85" t="s">
        <v>11863</v>
      </c>
      <c r="C2036" s="85" t="s">
        <v>11864</v>
      </c>
      <c r="D2036" s="85">
        <v>701</v>
      </c>
      <c r="E2036" s="85">
        <v>1</v>
      </c>
      <c r="F2036" s="85" t="s">
        <v>14234</v>
      </c>
      <c r="G2036" s="85" t="s">
        <v>14233</v>
      </c>
      <c r="H2036" s="85" t="s">
        <v>1677</v>
      </c>
      <c r="I2036" s="85" t="s">
        <v>14232</v>
      </c>
      <c r="J2036" s="84">
        <v>139</v>
      </c>
      <c r="K2036" s="84">
        <v>0</v>
      </c>
      <c r="L2036" s="82">
        <v>252977</v>
      </c>
      <c r="M2036" s="82">
        <v>0</v>
      </c>
      <c r="N2036" s="82">
        <v>1819.98</v>
      </c>
      <c r="O2036" s="86" t="s">
        <v>17554</v>
      </c>
      <c r="P2036" s="82">
        <v>-3965.24</v>
      </c>
      <c r="Q2036" s="82">
        <v>0</v>
      </c>
      <c r="R2036" s="2">
        <f t="shared" si="62"/>
        <v>252977</v>
      </c>
      <c r="S2036" s="2">
        <f t="shared" si="63"/>
        <v>1819.9784172661871</v>
      </c>
    </row>
    <row r="2037" spans="1:19" x14ac:dyDescent="0.25">
      <c r="A2037" s="85" t="s">
        <v>17608</v>
      </c>
      <c r="B2037" s="85" t="s">
        <v>11863</v>
      </c>
      <c r="C2037" s="85" t="s">
        <v>11864</v>
      </c>
      <c r="D2037" s="85">
        <v>701</v>
      </c>
      <c r="E2037" s="85">
        <v>1</v>
      </c>
      <c r="F2037" s="85" t="s">
        <v>14230</v>
      </c>
      <c r="G2037" s="85" t="s">
        <v>14229</v>
      </c>
      <c r="H2037" s="85" t="s">
        <v>1678</v>
      </c>
      <c r="I2037" s="85" t="s">
        <v>14231</v>
      </c>
      <c r="J2037" s="84">
        <v>202</v>
      </c>
      <c r="K2037" s="84">
        <v>0</v>
      </c>
      <c r="L2037" s="82">
        <v>422040</v>
      </c>
      <c r="M2037" s="82">
        <v>0</v>
      </c>
      <c r="N2037" s="82">
        <v>2089.31</v>
      </c>
      <c r="O2037" s="86" t="s">
        <v>17554</v>
      </c>
      <c r="P2037" s="82">
        <v>-6615.18</v>
      </c>
      <c r="Q2037" s="82">
        <v>0</v>
      </c>
      <c r="R2037" s="2">
        <f t="shared" si="62"/>
        <v>422040</v>
      </c>
      <c r="S2037" s="2">
        <f t="shared" si="63"/>
        <v>2089.3069306930693</v>
      </c>
    </row>
    <row r="2038" spans="1:19" x14ac:dyDescent="0.25">
      <c r="A2038" s="85" t="s">
        <v>17608</v>
      </c>
      <c r="B2038" s="85" t="s">
        <v>11863</v>
      </c>
      <c r="C2038" s="85" t="s">
        <v>11864</v>
      </c>
      <c r="D2038" s="85">
        <v>701</v>
      </c>
      <c r="E2038" s="85">
        <v>1</v>
      </c>
      <c r="F2038" s="85" t="s">
        <v>14230</v>
      </c>
      <c r="G2038" s="85" t="s">
        <v>14229</v>
      </c>
      <c r="H2038" s="85" t="s">
        <v>1679</v>
      </c>
      <c r="I2038" s="85" t="s">
        <v>14228</v>
      </c>
      <c r="J2038" s="84">
        <v>30</v>
      </c>
      <c r="K2038" s="84">
        <v>0</v>
      </c>
      <c r="L2038" s="82">
        <v>71824</v>
      </c>
      <c r="M2038" s="82">
        <v>0</v>
      </c>
      <c r="N2038" s="82">
        <v>2394.13</v>
      </c>
      <c r="O2038" s="86" t="s">
        <v>17554</v>
      </c>
      <c r="P2038" s="82">
        <v>-1125.8</v>
      </c>
      <c r="Q2038" s="82">
        <v>0</v>
      </c>
      <c r="R2038" s="2">
        <f t="shared" si="62"/>
        <v>71824</v>
      </c>
      <c r="S2038" s="2">
        <f t="shared" si="63"/>
        <v>2394.1333333333332</v>
      </c>
    </row>
    <row r="2039" spans="1:19" x14ac:dyDescent="0.25">
      <c r="A2039" s="85" t="s">
        <v>17608</v>
      </c>
      <c r="B2039" s="85" t="s">
        <v>11863</v>
      </c>
      <c r="C2039" s="85" t="s">
        <v>11864</v>
      </c>
      <c r="D2039" s="85">
        <v>701</v>
      </c>
      <c r="E2039" s="85">
        <v>1</v>
      </c>
      <c r="F2039" s="85" t="s">
        <v>14227</v>
      </c>
      <c r="G2039" s="85" t="s">
        <v>14226</v>
      </c>
      <c r="H2039" s="85" t="s">
        <v>1680</v>
      </c>
      <c r="I2039" s="85" t="s">
        <v>14225</v>
      </c>
      <c r="J2039" s="84">
        <v>70</v>
      </c>
      <c r="K2039" s="84">
        <v>0</v>
      </c>
      <c r="L2039" s="82">
        <v>131918</v>
      </c>
      <c r="M2039" s="82">
        <v>0</v>
      </c>
      <c r="N2039" s="82">
        <v>1884.54</v>
      </c>
      <c r="O2039" s="86" t="s">
        <v>17552</v>
      </c>
      <c r="P2039" s="82">
        <v>6281.83</v>
      </c>
      <c r="Q2039" s="82">
        <v>0</v>
      </c>
      <c r="R2039" s="2">
        <f t="shared" si="62"/>
        <v>131918</v>
      </c>
      <c r="S2039" s="2">
        <f t="shared" si="63"/>
        <v>1884.5428571428572</v>
      </c>
    </row>
    <row r="2040" spans="1:19" x14ac:dyDescent="0.25">
      <c r="A2040" s="85" t="s">
        <v>17608</v>
      </c>
      <c r="B2040" s="85" t="s">
        <v>11863</v>
      </c>
      <c r="C2040" s="85" t="s">
        <v>11864</v>
      </c>
      <c r="D2040" s="85">
        <v>701</v>
      </c>
      <c r="E2040" s="85">
        <v>1</v>
      </c>
      <c r="F2040" s="85" t="s">
        <v>14224</v>
      </c>
      <c r="G2040" s="85" t="s">
        <v>14223</v>
      </c>
      <c r="H2040" s="85" t="s">
        <v>1681</v>
      </c>
      <c r="I2040" s="85" t="s">
        <v>14222</v>
      </c>
      <c r="J2040" s="84">
        <v>20</v>
      </c>
      <c r="K2040" s="84">
        <v>0</v>
      </c>
      <c r="L2040" s="82">
        <v>31542</v>
      </c>
      <c r="M2040" s="82">
        <v>0</v>
      </c>
      <c r="N2040" s="82">
        <v>1577.1</v>
      </c>
      <c r="O2040" s="86" t="s">
        <v>17552</v>
      </c>
      <c r="P2040" s="82">
        <v>1502</v>
      </c>
      <c r="Q2040" s="82">
        <v>0</v>
      </c>
      <c r="R2040" s="2">
        <f t="shared" si="62"/>
        <v>31542</v>
      </c>
      <c r="S2040" s="2">
        <f t="shared" si="63"/>
        <v>1577.1</v>
      </c>
    </row>
    <row r="2041" spans="1:19" x14ac:dyDescent="0.25">
      <c r="A2041" s="85" t="s">
        <v>17608</v>
      </c>
      <c r="B2041" s="85" t="s">
        <v>11863</v>
      </c>
      <c r="C2041" s="85" t="s">
        <v>11864</v>
      </c>
      <c r="D2041" s="85">
        <v>701</v>
      </c>
      <c r="E2041" s="85">
        <v>1</v>
      </c>
      <c r="F2041" s="85" t="s">
        <v>14221</v>
      </c>
      <c r="G2041" s="85" t="s">
        <v>14220</v>
      </c>
      <c r="H2041" s="85" t="s">
        <v>1682</v>
      </c>
      <c r="I2041" s="85" t="s">
        <v>14219</v>
      </c>
      <c r="J2041" s="84">
        <v>105</v>
      </c>
      <c r="K2041" s="84">
        <v>0</v>
      </c>
      <c r="L2041" s="82">
        <v>163585</v>
      </c>
      <c r="M2041" s="82">
        <v>0</v>
      </c>
      <c r="N2041" s="82">
        <v>1557.95</v>
      </c>
      <c r="O2041" s="86" t="s">
        <v>17552</v>
      </c>
      <c r="P2041" s="82">
        <v>7789.76</v>
      </c>
      <c r="Q2041" s="82">
        <v>0</v>
      </c>
      <c r="R2041" s="2">
        <f t="shared" si="62"/>
        <v>163585</v>
      </c>
      <c r="S2041" s="2">
        <f t="shared" si="63"/>
        <v>1557.952380952381</v>
      </c>
    </row>
    <row r="2042" spans="1:19" x14ac:dyDescent="0.25">
      <c r="A2042" s="85" t="s">
        <v>17608</v>
      </c>
      <c r="B2042" s="85" t="s">
        <v>11863</v>
      </c>
      <c r="C2042" s="85" t="s">
        <v>11864</v>
      </c>
      <c r="D2042" s="85">
        <v>701</v>
      </c>
      <c r="E2042" s="85">
        <v>1</v>
      </c>
      <c r="F2042" s="85" t="s">
        <v>14218</v>
      </c>
      <c r="G2042" s="85" t="s">
        <v>14217</v>
      </c>
      <c r="H2042" s="85" t="s">
        <v>1683</v>
      </c>
      <c r="I2042" s="85" t="s">
        <v>14216</v>
      </c>
      <c r="J2042" s="84">
        <v>60</v>
      </c>
      <c r="K2042" s="84">
        <v>0</v>
      </c>
      <c r="L2042" s="82">
        <v>115048</v>
      </c>
      <c r="M2042" s="82">
        <v>0</v>
      </c>
      <c r="N2042" s="82">
        <v>1917.47</v>
      </c>
      <c r="O2042" s="86" t="s">
        <v>17554</v>
      </c>
      <c r="P2042" s="82">
        <v>-1803.3</v>
      </c>
      <c r="Q2042" s="82">
        <v>0</v>
      </c>
      <c r="R2042" s="2">
        <f t="shared" si="62"/>
        <v>115048</v>
      </c>
      <c r="S2042" s="2">
        <f t="shared" si="63"/>
        <v>1917.4666666666667</v>
      </c>
    </row>
    <row r="2043" spans="1:19" x14ac:dyDescent="0.25">
      <c r="A2043" s="85" t="s">
        <v>17608</v>
      </c>
      <c r="B2043" s="85" t="s">
        <v>11863</v>
      </c>
      <c r="C2043" s="85" t="s">
        <v>11864</v>
      </c>
      <c r="D2043" s="85">
        <v>701</v>
      </c>
      <c r="E2043" s="85">
        <v>1</v>
      </c>
      <c r="F2043" s="85" t="s">
        <v>14215</v>
      </c>
      <c r="G2043" s="85" t="s">
        <v>14214</v>
      </c>
      <c r="H2043" s="85" t="s">
        <v>1684</v>
      </c>
      <c r="I2043" s="85" t="s">
        <v>14213</v>
      </c>
      <c r="J2043" s="84">
        <v>20</v>
      </c>
      <c r="K2043" s="84">
        <v>0</v>
      </c>
      <c r="L2043" s="82">
        <v>38061</v>
      </c>
      <c r="M2043" s="82">
        <v>0</v>
      </c>
      <c r="N2043" s="82">
        <v>1903.05</v>
      </c>
      <c r="O2043" s="86" t="s">
        <v>17552</v>
      </c>
      <c r="P2043" s="82">
        <v>1812.42</v>
      </c>
      <c r="Q2043" s="82">
        <v>0</v>
      </c>
      <c r="R2043" s="2">
        <f t="shared" si="62"/>
        <v>38061</v>
      </c>
      <c r="S2043" s="2">
        <f t="shared" si="63"/>
        <v>1903.05</v>
      </c>
    </row>
    <row r="2044" spans="1:19" x14ac:dyDescent="0.25">
      <c r="A2044" s="85" t="s">
        <v>17608</v>
      </c>
      <c r="B2044" s="85" t="s">
        <v>11863</v>
      </c>
      <c r="C2044" s="85" t="s">
        <v>11864</v>
      </c>
      <c r="D2044" s="85">
        <v>701</v>
      </c>
      <c r="E2044" s="85">
        <v>1</v>
      </c>
      <c r="F2044" s="85" t="s">
        <v>14212</v>
      </c>
      <c r="G2044" s="85" t="s">
        <v>14211</v>
      </c>
      <c r="H2044" s="85" t="s">
        <v>1685</v>
      </c>
      <c r="I2044" s="85" t="s">
        <v>14210</v>
      </c>
      <c r="J2044" s="84">
        <v>100</v>
      </c>
      <c r="K2044" s="84">
        <v>0</v>
      </c>
      <c r="L2044" s="82">
        <v>199430</v>
      </c>
      <c r="M2044" s="82">
        <v>0</v>
      </c>
      <c r="N2044" s="82">
        <v>1994.3</v>
      </c>
      <c r="O2044" s="86" t="s">
        <v>17552</v>
      </c>
      <c r="P2044" s="82">
        <v>9496.64</v>
      </c>
      <c r="Q2044" s="82">
        <v>0</v>
      </c>
      <c r="R2044" s="2">
        <f t="shared" si="62"/>
        <v>199430</v>
      </c>
      <c r="S2044" s="2">
        <f t="shared" si="63"/>
        <v>1994.3</v>
      </c>
    </row>
    <row r="2045" spans="1:19" x14ac:dyDescent="0.25">
      <c r="A2045" s="85" t="s">
        <v>17608</v>
      </c>
      <c r="B2045" s="85" t="s">
        <v>11863</v>
      </c>
      <c r="C2045" s="85" t="s">
        <v>11864</v>
      </c>
      <c r="D2045" s="85">
        <v>701</v>
      </c>
      <c r="E2045" s="85">
        <v>1</v>
      </c>
      <c r="F2045" s="85" t="s">
        <v>14209</v>
      </c>
      <c r="G2045" s="85" t="s">
        <v>14208</v>
      </c>
      <c r="H2045" s="85" t="s">
        <v>1686</v>
      </c>
      <c r="I2045" s="85" t="s">
        <v>14207</v>
      </c>
      <c r="J2045" s="84">
        <v>100</v>
      </c>
      <c r="K2045" s="84">
        <v>0</v>
      </c>
      <c r="L2045" s="82">
        <v>131129</v>
      </c>
      <c r="M2045" s="82">
        <v>0</v>
      </c>
      <c r="N2045" s="82">
        <v>1311.29</v>
      </c>
      <c r="O2045" s="86" t="s">
        <v>17554</v>
      </c>
      <c r="P2045" s="82">
        <v>-2055.35</v>
      </c>
      <c r="Q2045" s="82">
        <v>0</v>
      </c>
      <c r="R2045" s="2">
        <f t="shared" si="62"/>
        <v>131129</v>
      </c>
      <c r="S2045" s="2">
        <f t="shared" si="63"/>
        <v>1311.29</v>
      </c>
    </row>
    <row r="2046" spans="1:19" x14ac:dyDescent="0.25">
      <c r="A2046" s="85" t="s">
        <v>17608</v>
      </c>
      <c r="B2046" s="85" t="s">
        <v>11863</v>
      </c>
      <c r="C2046" s="85" t="s">
        <v>11864</v>
      </c>
      <c r="D2046" s="85">
        <v>701</v>
      </c>
      <c r="E2046" s="85">
        <v>1</v>
      </c>
      <c r="F2046" s="85" t="s">
        <v>14206</v>
      </c>
      <c r="G2046" s="85" t="s">
        <v>10652</v>
      </c>
      <c r="H2046" s="85" t="s">
        <v>1687</v>
      </c>
      <c r="I2046" s="85" t="s">
        <v>14205</v>
      </c>
      <c r="J2046" s="84">
        <v>136</v>
      </c>
      <c r="K2046" s="84">
        <v>0</v>
      </c>
      <c r="L2046" s="82">
        <v>187840</v>
      </c>
      <c r="M2046" s="82">
        <v>0</v>
      </c>
      <c r="N2046" s="82">
        <v>1381.18</v>
      </c>
      <c r="O2046" s="86" t="s">
        <v>17554</v>
      </c>
      <c r="P2046" s="82">
        <v>-2944.25</v>
      </c>
      <c r="Q2046" s="82">
        <v>0</v>
      </c>
      <c r="R2046" s="2">
        <f t="shared" si="62"/>
        <v>187840</v>
      </c>
      <c r="S2046" s="2">
        <f t="shared" si="63"/>
        <v>1381.1764705882354</v>
      </c>
    </row>
    <row r="2047" spans="1:19" x14ac:dyDescent="0.25">
      <c r="A2047" s="85" t="s">
        <v>17608</v>
      </c>
      <c r="B2047" s="85" t="s">
        <v>11863</v>
      </c>
      <c r="C2047" s="85" t="s">
        <v>11864</v>
      </c>
      <c r="D2047" s="85">
        <v>701</v>
      </c>
      <c r="E2047" s="85">
        <v>1</v>
      </c>
      <c r="F2047" s="85" t="s">
        <v>14204</v>
      </c>
      <c r="G2047" s="85" t="s">
        <v>14203</v>
      </c>
      <c r="H2047" s="85" t="s">
        <v>1688</v>
      </c>
      <c r="I2047" s="85" t="s">
        <v>14202</v>
      </c>
      <c r="J2047" s="84">
        <v>20</v>
      </c>
      <c r="K2047" s="84">
        <v>0</v>
      </c>
      <c r="L2047" s="82">
        <v>35924</v>
      </c>
      <c r="M2047" s="82">
        <v>0</v>
      </c>
      <c r="N2047" s="82">
        <v>1796.2</v>
      </c>
      <c r="O2047" s="86" t="s">
        <v>17552</v>
      </c>
      <c r="P2047" s="82">
        <v>1710.65</v>
      </c>
      <c r="Q2047" s="82">
        <v>0</v>
      </c>
      <c r="R2047" s="2">
        <f t="shared" si="62"/>
        <v>35924</v>
      </c>
      <c r="S2047" s="2">
        <f t="shared" si="63"/>
        <v>1796.2</v>
      </c>
    </row>
    <row r="2048" spans="1:19" x14ac:dyDescent="0.25">
      <c r="A2048" s="85" t="s">
        <v>17608</v>
      </c>
      <c r="B2048" s="85" t="s">
        <v>11863</v>
      </c>
      <c r="C2048" s="85" t="s">
        <v>11864</v>
      </c>
      <c r="D2048" s="85">
        <v>701</v>
      </c>
      <c r="E2048" s="85">
        <v>1</v>
      </c>
      <c r="F2048" s="85" t="s">
        <v>14201</v>
      </c>
      <c r="G2048" s="85" t="s">
        <v>14200</v>
      </c>
      <c r="H2048" s="85" t="s">
        <v>1689</v>
      </c>
      <c r="I2048" s="85" t="s">
        <v>14200</v>
      </c>
      <c r="J2048" s="84">
        <v>24</v>
      </c>
      <c r="K2048" s="84">
        <v>0</v>
      </c>
      <c r="L2048" s="82">
        <v>44283</v>
      </c>
      <c r="M2048" s="82">
        <v>0</v>
      </c>
      <c r="N2048" s="82">
        <v>1845.12</v>
      </c>
      <c r="O2048" s="86" t="s">
        <v>17552</v>
      </c>
      <c r="P2048" s="82">
        <v>2108.7199999999998</v>
      </c>
      <c r="Q2048" s="82">
        <v>0</v>
      </c>
      <c r="R2048" s="2">
        <f t="shared" si="62"/>
        <v>44283</v>
      </c>
      <c r="S2048" s="2">
        <f t="shared" si="63"/>
        <v>1845.125</v>
      </c>
    </row>
    <row r="2049" spans="1:19" x14ac:dyDescent="0.25">
      <c r="A2049" s="85" t="s">
        <v>17608</v>
      </c>
      <c r="B2049" s="85" t="s">
        <v>11863</v>
      </c>
      <c r="C2049" s="85" t="s">
        <v>11864</v>
      </c>
      <c r="D2049" s="85">
        <v>701</v>
      </c>
      <c r="E2049" s="85">
        <v>1</v>
      </c>
      <c r="F2049" s="85" t="s">
        <v>14199</v>
      </c>
      <c r="G2049" s="85" t="s">
        <v>14198</v>
      </c>
      <c r="H2049" s="85" t="s">
        <v>1690</v>
      </c>
      <c r="I2049" s="85" t="s">
        <v>14197</v>
      </c>
      <c r="J2049" s="84">
        <v>18</v>
      </c>
      <c r="K2049" s="84">
        <v>0</v>
      </c>
      <c r="L2049" s="82">
        <v>25203</v>
      </c>
      <c r="M2049" s="82">
        <v>0</v>
      </c>
      <c r="N2049" s="82">
        <v>1400.17</v>
      </c>
      <c r="O2049" s="86" t="s">
        <v>17554</v>
      </c>
      <c r="P2049" s="82">
        <v>-395.04</v>
      </c>
      <c r="Q2049" s="82">
        <v>0</v>
      </c>
      <c r="R2049" s="2">
        <f t="shared" si="62"/>
        <v>25203</v>
      </c>
      <c r="S2049" s="2">
        <f t="shared" si="63"/>
        <v>1400.1666666666667</v>
      </c>
    </row>
    <row r="2050" spans="1:19" x14ac:dyDescent="0.25">
      <c r="A2050" s="85" t="s">
        <v>17608</v>
      </c>
      <c r="B2050" s="85" t="s">
        <v>11863</v>
      </c>
      <c r="C2050" s="85" t="s">
        <v>11864</v>
      </c>
      <c r="D2050" s="85">
        <v>701</v>
      </c>
      <c r="E2050" s="85">
        <v>1</v>
      </c>
      <c r="F2050" s="85" t="s">
        <v>14196</v>
      </c>
      <c r="G2050" s="85" t="s">
        <v>14195</v>
      </c>
      <c r="H2050" s="85" t="s">
        <v>1691</v>
      </c>
      <c r="I2050" s="85" t="s">
        <v>14194</v>
      </c>
      <c r="J2050" s="84">
        <v>42</v>
      </c>
      <c r="K2050" s="84">
        <v>0</v>
      </c>
      <c r="L2050" s="82">
        <v>86082</v>
      </c>
      <c r="M2050" s="82">
        <v>0</v>
      </c>
      <c r="N2050" s="82">
        <v>2049.5700000000002</v>
      </c>
      <c r="O2050" s="86" t="s">
        <v>17554</v>
      </c>
      <c r="P2050" s="82">
        <v>-1349.28</v>
      </c>
      <c r="Q2050" s="82">
        <v>0</v>
      </c>
      <c r="R2050" s="2">
        <f t="shared" si="62"/>
        <v>86082</v>
      </c>
      <c r="S2050" s="2">
        <f t="shared" si="63"/>
        <v>2049.5714285714284</v>
      </c>
    </row>
    <row r="2051" spans="1:19" x14ac:dyDescent="0.25">
      <c r="A2051" s="85" t="s">
        <v>17608</v>
      </c>
      <c r="B2051" s="85" t="s">
        <v>11863</v>
      </c>
      <c r="C2051" s="85" t="s">
        <v>11864</v>
      </c>
      <c r="D2051" s="85">
        <v>701</v>
      </c>
      <c r="E2051" s="85">
        <v>1</v>
      </c>
      <c r="F2051" s="85" t="s">
        <v>14193</v>
      </c>
      <c r="G2051" s="85" t="s">
        <v>14192</v>
      </c>
      <c r="H2051" s="85" t="s">
        <v>1692</v>
      </c>
      <c r="I2051" s="85" t="s">
        <v>14191</v>
      </c>
      <c r="J2051" s="84">
        <v>30</v>
      </c>
      <c r="K2051" s="84">
        <v>0</v>
      </c>
      <c r="L2051" s="82">
        <v>54207</v>
      </c>
      <c r="M2051" s="82">
        <v>0</v>
      </c>
      <c r="N2051" s="82">
        <v>1806.9</v>
      </c>
      <c r="O2051" s="86" t="s">
        <v>17554</v>
      </c>
      <c r="P2051" s="82">
        <v>-849.65</v>
      </c>
      <c r="Q2051" s="82">
        <v>0</v>
      </c>
      <c r="R2051" s="2">
        <f t="shared" si="62"/>
        <v>54207</v>
      </c>
      <c r="S2051" s="2">
        <f t="shared" si="63"/>
        <v>1806.9</v>
      </c>
    </row>
    <row r="2052" spans="1:19" x14ac:dyDescent="0.25">
      <c r="A2052" s="85" t="s">
        <v>17608</v>
      </c>
      <c r="B2052" s="85" t="s">
        <v>11863</v>
      </c>
      <c r="C2052" s="85" t="s">
        <v>11864</v>
      </c>
      <c r="D2052" s="85">
        <v>701</v>
      </c>
      <c r="E2052" s="85">
        <v>1</v>
      </c>
      <c r="F2052" s="85" t="s">
        <v>14190</v>
      </c>
      <c r="G2052" s="85" t="s">
        <v>14189</v>
      </c>
      <c r="H2052" s="85" t="s">
        <v>1693</v>
      </c>
      <c r="I2052" s="85" t="s">
        <v>14188</v>
      </c>
      <c r="J2052" s="84">
        <v>9</v>
      </c>
      <c r="K2052" s="84">
        <v>0</v>
      </c>
      <c r="L2052" s="82">
        <v>15627</v>
      </c>
      <c r="M2052" s="82">
        <v>0</v>
      </c>
      <c r="N2052" s="82">
        <v>1736.33</v>
      </c>
      <c r="O2052" s="86" t="s">
        <v>17554</v>
      </c>
      <c r="P2052" s="82">
        <v>-244.94</v>
      </c>
      <c r="Q2052" s="82">
        <v>0</v>
      </c>
      <c r="R2052" s="2">
        <f t="shared" ref="R2052:R2115" si="64">L2052-M2052</f>
        <v>15627</v>
      </c>
      <c r="S2052" s="2">
        <f t="shared" ref="S2052:S2115" si="65">R2052/J2052</f>
        <v>1736.3333333333333</v>
      </c>
    </row>
    <row r="2053" spans="1:19" x14ac:dyDescent="0.25">
      <c r="A2053" s="85" t="s">
        <v>17608</v>
      </c>
      <c r="B2053" s="85" t="s">
        <v>11863</v>
      </c>
      <c r="C2053" s="85" t="s">
        <v>11864</v>
      </c>
      <c r="D2053" s="85">
        <v>701</v>
      </c>
      <c r="E2053" s="85">
        <v>1</v>
      </c>
      <c r="F2053" s="85" t="s">
        <v>14187</v>
      </c>
      <c r="G2053" s="85" t="s">
        <v>14186</v>
      </c>
      <c r="H2053" s="85" t="s">
        <v>1694</v>
      </c>
      <c r="I2053" s="85" t="s">
        <v>14185</v>
      </c>
      <c r="J2053" s="84">
        <v>25</v>
      </c>
      <c r="K2053" s="84">
        <v>0</v>
      </c>
      <c r="L2053" s="82">
        <v>47842</v>
      </c>
      <c r="M2053" s="82">
        <v>0</v>
      </c>
      <c r="N2053" s="82">
        <v>1913.68</v>
      </c>
      <c r="O2053" s="86" t="s">
        <v>17552</v>
      </c>
      <c r="P2053" s="82">
        <v>2278.19</v>
      </c>
      <c r="Q2053" s="82">
        <v>0</v>
      </c>
      <c r="R2053" s="2">
        <f t="shared" si="64"/>
        <v>47842</v>
      </c>
      <c r="S2053" s="2">
        <f t="shared" si="65"/>
        <v>1913.68</v>
      </c>
    </row>
    <row r="2054" spans="1:19" x14ac:dyDescent="0.25">
      <c r="A2054" s="85" t="s">
        <v>17608</v>
      </c>
      <c r="B2054" s="85" t="s">
        <v>11863</v>
      </c>
      <c r="C2054" s="85" t="s">
        <v>11864</v>
      </c>
      <c r="D2054" s="85">
        <v>701</v>
      </c>
      <c r="E2054" s="85">
        <v>1</v>
      </c>
      <c r="F2054" s="85" t="s">
        <v>14184</v>
      </c>
      <c r="G2054" s="85" t="s">
        <v>14183</v>
      </c>
      <c r="H2054" s="85" t="s">
        <v>1695</v>
      </c>
      <c r="I2054" s="85" t="s">
        <v>14182</v>
      </c>
      <c r="J2054" s="84">
        <v>20</v>
      </c>
      <c r="K2054" s="84">
        <v>0</v>
      </c>
      <c r="L2054" s="82">
        <v>32844</v>
      </c>
      <c r="M2054" s="82">
        <v>0</v>
      </c>
      <c r="N2054" s="82">
        <v>1642.2</v>
      </c>
      <c r="O2054" s="86" t="s">
        <v>17554</v>
      </c>
      <c r="P2054" s="82">
        <v>-514.79999999999995</v>
      </c>
      <c r="Q2054" s="82">
        <v>0</v>
      </c>
      <c r="R2054" s="2">
        <f t="shared" si="64"/>
        <v>32844</v>
      </c>
      <c r="S2054" s="2">
        <f t="shared" si="65"/>
        <v>1642.2</v>
      </c>
    </row>
    <row r="2055" spans="1:19" x14ac:dyDescent="0.25">
      <c r="A2055" s="85" t="s">
        <v>17608</v>
      </c>
      <c r="B2055" s="85" t="s">
        <v>11863</v>
      </c>
      <c r="C2055" s="85" t="s">
        <v>11864</v>
      </c>
      <c r="D2055" s="85">
        <v>701</v>
      </c>
      <c r="E2055" s="85">
        <v>1</v>
      </c>
      <c r="F2055" s="85" t="s">
        <v>14181</v>
      </c>
      <c r="G2055" s="85" t="s">
        <v>14180</v>
      </c>
      <c r="H2055" s="85" t="s">
        <v>1696</v>
      </c>
      <c r="I2055" s="85" t="s">
        <v>13681</v>
      </c>
      <c r="J2055" s="84">
        <v>30</v>
      </c>
      <c r="K2055" s="84">
        <v>0</v>
      </c>
      <c r="L2055" s="82">
        <v>63201</v>
      </c>
      <c r="M2055" s="82">
        <v>0</v>
      </c>
      <c r="N2055" s="82">
        <v>2106.6999999999998</v>
      </c>
      <c r="O2055" s="86" t="s">
        <v>17552</v>
      </c>
      <c r="P2055" s="82">
        <v>3009.59</v>
      </c>
      <c r="Q2055" s="82">
        <v>0</v>
      </c>
      <c r="R2055" s="2">
        <f t="shared" si="64"/>
        <v>63201</v>
      </c>
      <c r="S2055" s="2">
        <f t="shared" si="65"/>
        <v>2106.6999999999998</v>
      </c>
    </row>
    <row r="2056" spans="1:19" x14ac:dyDescent="0.25">
      <c r="A2056" s="85" t="s">
        <v>17608</v>
      </c>
      <c r="B2056" s="85" t="s">
        <v>11863</v>
      </c>
      <c r="C2056" s="85" t="s">
        <v>11864</v>
      </c>
      <c r="D2056" s="85">
        <v>701</v>
      </c>
      <c r="E2056" s="85">
        <v>1</v>
      </c>
      <c r="F2056" s="85" t="s">
        <v>14179</v>
      </c>
      <c r="G2056" s="85" t="s">
        <v>14178</v>
      </c>
      <c r="H2056" s="85" t="s">
        <v>1697</v>
      </c>
      <c r="I2056" s="85" t="s">
        <v>11178</v>
      </c>
      <c r="J2056" s="84">
        <v>30</v>
      </c>
      <c r="K2056" s="84">
        <v>0</v>
      </c>
      <c r="L2056" s="82">
        <v>63145</v>
      </c>
      <c r="M2056" s="82">
        <v>0</v>
      </c>
      <c r="N2056" s="82">
        <v>2104.83</v>
      </c>
      <c r="O2056" s="86" t="s">
        <v>17552</v>
      </c>
      <c r="P2056" s="82">
        <v>3006.94</v>
      </c>
      <c r="Q2056" s="82">
        <v>0</v>
      </c>
      <c r="R2056" s="2">
        <f t="shared" si="64"/>
        <v>63145</v>
      </c>
      <c r="S2056" s="2">
        <f t="shared" si="65"/>
        <v>2104.8333333333335</v>
      </c>
    </row>
    <row r="2057" spans="1:19" x14ac:dyDescent="0.25">
      <c r="A2057" s="85" t="s">
        <v>17608</v>
      </c>
      <c r="B2057" s="85" t="s">
        <v>11863</v>
      </c>
      <c r="C2057" s="85" t="s">
        <v>11864</v>
      </c>
      <c r="D2057" s="85">
        <v>701</v>
      </c>
      <c r="E2057" s="85">
        <v>1</v>
      </c>
      <c r="F2057" s="85" t="s">
        <v>14177</v>
      </c>
      <c r="G2057" s="85" t="s">
        <v>10729</v>
      </c>
      <c r="H2057" s="85" t="s">
        <v>1698</v>
      </c>
      <c r="I2057" s="85" t="s">
        <v>14176</v>
      </c>
      <c r="J2057" s="84">
        <v>24</v>
      </c>
      <c r="K2057" s="84">
        <v>0</v>
      </c>
      <c r="L2057" s="82">
        <v>46002</v>
      </c>
      <c r="M2057" s="82">
        <v>0</v>
      </c>
      <c r="N2057" s="82">
        <v>1916.75</v>
      </c>
      <c r="O2057" s="86" t="s">
        <v>17552</v>
      </c>
      <c r="P2057" s="82">
        <v>2190.58</v>
      </c>
      <c r="Q2057" s="82">
        <v>0</v>
      </c>
      <c r="R2057" s="2">
        <f t="shared" si="64"/>
        <v>46002</v>
      </c>
      <c r="S2057" s="2">
        <f t="shared" si="65"/>
        <v>1916.75</v>
      </c>
    </row>
    <row r="2058" spans="1:19" x14ac:dyDescent="0.25">
      <c r="A2058" s="85" t="s">
        <v>17608</v>
      </c>
      <c r="B2058" s="85" t="s">
        <v>11863</v>
      </c>
      <c r="C2058" s="85" t="s">
        <v>11864</v>
      </c>
      <c r="D2058" s="85">
        <v>701</v>
      </c>
      <c r="E2058" s="85">
        <v>1</v>
      </c>
      <c r="F2058" s="85" t="s">
        <v>14175</v>
      </c>
      <c r="G2058" s="85" t="s">
        <v>14174</v>
      </c>
      <c r="H2058" s="85" t="s">
        <v>1699</v>
      </c>
      <c r="I2058" s="85" t="s">
        <v>14173</v>
      </c>
      <c r="J2058" s="84">
        <v>24</v>
      </c>
      <c r="K2058" s="84">
        <v>0</v>
      </c>
      <c r="L2058" s="82">
        <v>43220</v>
      </c>
      <c r="M2058" s="82">
        <v>0</v>
      </c>
      <c r="N2058" s="82">
        <v>1800.83</v>
      </c>
      <c r="O2058" s="86" t="s">
        <v>17552</v>
      </c>
      <c r="P2058" s="82">
        <v>2058.08</v>
      </c>
      <c r="Q2058" s="82">
        <v>0</v>
      </c>
      <c r="R2058" s="2">
        <f t="shared" si="64"/>
        <v>43220</v>
      </c>
      <c r="S2058" s="2">
        <f t="shared" si="65"/>
        <v>1800.8333333333333</v>
      </c>
    </row>
    <row r="2059" spans="1:19" x14ac:dyDescent="0.25">
      <c r="A2059" s="85" t="s">
        <v>17608</v>
      </c>
      <c r="B2059" s="85" t="s">
        <v>11863</v>
      </c>
      <c r="C2059" s="85" t="s">
        <v>11864</v>
      </c>
      <c r="D2059" s="85">
        <v>701</v>
      </c>
      <c r="E2059" s="85">
        <v>1</v>
      </c>
      <c r="F2059" s="85" t="s">
        <v>14172</v>
      </c>
      <c r="G2059" s="85" t="s">
        <v>14171</v>
      </c>
      <c r="H2059" s="85" t="s">
        <v>1700</v>
      </c>
      <c r="I2059" s="85" t="s">
        <v>14170</v>
      </c>
      <c r="J2059" s="84">
        <v>24</v>
      </c>
      <c r="K2059" s="84">
        <v>0</v>
      </c>
      <c r="L2059" s="82">
        <v>40797</v>
      </c>
      <c r="M2059" s="82">
        <v>0</v>
      </c>
      <c r="N2059" s="82">
        <v>1699.88</v>
      </c>
      <c r="O2059" s="86" t="s">
        <v>17554</v>
      </c>
      <c r="P2059" s="82">
        <v>-639.47</v>
      </c>
      <c r="Q2059" s="82">
        <v>0</v>
      </c>
      <c r="R2059" s="2">
        <f t="shared" si="64"/>
        <v>40797</v>
      </c>
      <c r="S2059" s="2">
        <f t="shared" si="65"/>
        <v>1699.875</v>
      </c>
    </row>
    <row r="2060" spans="1:19" x14ac:dyDescent="0.25">
      <c r="A2060" s="85" t="s">
        <v>17608</v>
      </c>
      <c r="B2060" s="85" t="s">
        <v>11863</v>
      </c>
      <c r="C2060" s="85" t="s">
        <v>11864</v>
      </c>
      <c r="D2060" s="85">
        <v>701</v>
      </c>
      <c r="E2060" s="85">
        <v>1</v>
      </c>
      <c r="F2060" s="85" t="s">
        <v>14169</v>
      </c>
      <c r="G2060" s="85" t="s">
        <v>14168</v>
      </c>
      <c r="H2060" s="85" t="s">
        <v>1701</v>
      </c>
      <c r="I2060" s="85" t="s">
        <v>14167</v>
      </c>
      <c r="J2060" s="84">
        <v>118</v>
      </c>
      <c r="K2060" s="84">
        <v>0</v>
      </c>
      <c r="L2060" s="82">
        <v>259901</v>
      </c>
      <c r="M2060" s="82">
        <v>0</v>
      </c>
      <c r="N2060" s="82">
        <v>2202.5500000000002</v>
      </c>
      <c r="O2060" s="86" t="s">
        <v>17554</v>
      </c>
      <c r="P2060" s="82">
        <v>-4073.76</v>
      </c>
      <c r="Q2060" s="82">
        <v>0</v>
      </c>
      <c r="R2060" s="2">
        <f t="shared" si="64"/>
        <v>259901</v>
      </c>
      <c r="S2060" s="2">
        <f t="shared" si="65"/>
        <v>2202.5508474576272</v>
      </c>
    </row>
    <row r="2061" spans="1:19" x14ac:dyDescent="0.25">
      <c r="A2061" s="85" t="s">
        <v>17608</v>
      </c>
      <c r="B2061" s="85" t="s">
        <v>11863</v>
      </c>
      <c r="C2061" s="85" t="s">
        <v>11864</v>
      </c>
      <c r="D2061" s="85">
        <v>701</v>
      </c>
      <c r="E2061" s="85">
        <v>1</v>
      </c>
      <c r="F2061" s="85" t="s">
        <v>14166</v>
      </c>
      <c r="G2061" s="85" t="s">
        <v>14165</v>
      </c>
      <c r="H2061" s="85" t="s">
        <v>1702</v>
      </c>
      <c r="I2061" s="85" t="s">
        <v>14164</v>
      </c>
      <c r="J2061" s="84">
        <v>36</v>
      </c>
      <c r="K2061" s="84">
        <v>0</v>
      </c>
      <c r="L2061" s="82">
        <v>61723</v>
      </c>
      <c r="M2061" s="82">
        <v>0</v>
      </c>
      <c r="N2061" s="82">
        <v>1714.53</v>
      </c>
      <c r="O2061" s="86" t="s">
        <v>17554</v>
      </c>
      <c r="P2061" s="82">
        <v>-967.47</v>
      </c>
      <c r="Q2061" s="82">
        <v>0</v>
      </c>
      <c r="R2061" s="2">
        <f t="shared" si="64"/>
        <v>61723</v>
      </c>
      <c r="S2061" s="2">
        <f t="shared" si="65"/>
        <v>1714.5277777777778</v>
      </c>
    </row>
    <row r="2062" spans="1:19" x14ac:dyDescent="0.25">
      <c r="A2062" s="85" t="s">
        <v>17608</v>
      </c>
      <c r="B2062" s="85" t="s">
        <v>11863</v>
      </c>
      <c r="C2062" s="85" t="s">
        <v>11864</v>
      </c>
      <c r="D2062" s="85">
        <v>701</v>
      </c>
      <c r="E2062" s="85">
        <v>1</v>
      </c>
      <c r="F2062" s="85" t="s">
        <v>14163</v>
      </c>
      <c r="G2062" s="85" t="s">
        <v>14162</v>
      </c>
      <c r="H2062" s="85" t="s">
        <v>1703</v>
      </c>
      <c r="I2062" s="85" t="s">
        <v>14161</v>
      </c>
      <c r="J2062" s="84">
        <v>24</v>
      </c>
      <c r="K2062" s="84">
        <v>0</v>
      </c>
      <c r="L2062" s="82">
        <v>47543</v>
      </c>
      <c r="M2062" s="82">
        <v>0</v>
      </c>
      <c r="N2062" s="82">
        <v>1980.96</v>
      </c>
      <c r="O2062" s="86" t="s">
        <v>17554</v>
      </c>
      <c r="P2062" s="82">
        <v>-745.2</v>
      </c>
      <c r="Q2062" s="82">
        <v>0</v>
      </c>
      <c r="R2062" s="2">
        <f t="shared" si="64"/>
        <v>47543</v>
      </c>
      <c r="S2062" s="2">
        <f t="shared" si="65"/>
        <v>1980.9583333333333</v>
      </c>
    </row>
    <row r="2063" spans="1:19" x14ac:dyDescent="0.25">
      <c r="A2063" s="85" t="s">
        <v>17608</v>
      </c>
      <c r="B2063" s="85" t="s">
        <v>11863</v>
      </c>
      <c r="C2063" s="85" t="s">
        <v>11864</v>
      </c>
      <c r="D2063" s="85">
        <v>701</v>
      </c>
      <c r="E2063" s="85">
        <v>1</v>
      </c>
      <c r="F2063" s="85" t="s">
        <v>14160</v>
      </c>
      <c r="G2063" s="85" t="s">
        <v>8699</v>
      </c>
      <c r="H2063" s="85" t="s">
        <v>1704</v>
      </c>
      <c r="I2063" s="85" t="s">
        <v>14159</v>
      </c>
      <c r="J2063" s="84">
        <v>20</v>
      </c>
      <c r="K2063" s="84">
        <v>0</v>
      </c>
      <c r="L2063" s="82">
        <v>39960</v>
      </c>
      <c r="M2063" s="82">
        <v>0</v>
      </c>
      <c r="N2063" s="82">
        <v>1998</v>
      </c>
      <c r="O2063" s="86" t="s">
        <v>17554</v>
      </c>
      <c r="P2063" s="82">
        <v>-626.35</v>
      </c>
      <c r="Q2063" s="82">
        <v>0</v>
      </c>
      <c r="R2063" s="2">
        <f t="shared" si="64"/>
        <v>39960</v>
      </c>
      <c r="S2063" s="2">
        <f t="shared" si="65"/>
        <v>1998</v>
      </c>
    </row>
    <row r="2064" spans="1:19" x14ac:dyDescent="0.25">
      <c r="A2064" s="85" t="s">
        <v>17608</v>
      </c>
      <c r="B2064" s="85" t="s">
        <v>11863</v>
      </c>
      <c r="C2064" s="85" t="s">
        <v>11864</v>
      </c>
      <c r="D2064" s="85">
        <v>701</v>
      </c>
      <c r="E2064" s="85">
        <v>1</v>
      </c>
      <c r="F2064" s="85" t="s">
        <v>14158</v>
      </c>
      <c r="G2064" s="85" t="s">
        <v>14157</v>
      </c>
      <c r="H2064" s="85" t="s">
        <v>1705</v>
      </c>
      <c r="I2064" s="85" t="s">
        <v>14156</v>
      </c>
      <c r="J2064" s="84">
        <v>24</v>
      </c>
      <c r="K2064" s="84">
        <v>0</v>
      </c>
      <c r="L2064" s="82">
        <v>47354</v>
      </c>
      <c r="M2064" s="82">
        <v>0</v>
      </c>
      <c r="N2064" s="82">
        <v>1973.08</v>
      </c>
      <c r="O2064" s="86" t="s">
        <v>17552</v>
      </c>
      <c r="P2064" s="82">
        <v>2254.9499999999998</v>
      </c>
      <c r="Q2064" s="82">
        <v>0</v>
      </c>
      <c r="R2064" s="2">
        <f t="shared" si="64"/>
        <v>47354</v>
      </c>
      <c r="S2064" s="2">
        <f t="shared" si="65"/>
        <v>1973.0833333333333</v>
      </c>
    </row>
    <row r="2065" spans="1:19" x14ac:dyDescent="0.25">
      <c r="A2065" s="85" t="s">
        <v>17608</v>
      </c>
      <c r="B2065" s="85" t="s">
        <v>11863</v>
      </c>
      <c r="C2065" s="85" t="s">
        <v>11864</v>
      </c>
      <c r="D2065" s="85">
        <v>701</v>
      </c>
      <c r="E2065" s="85">
        <v>1</v>
      </c>
      <c r="F2065" s="85" t="s">
        <v>14155</v>
      </c>
      <c r="G2065" s="85" t="s">
        <v>14154</v>
      </c>
      <c r="H2065" s="85" t="s">
        <v>1706</v>
      </c>
      <c r="I2065" s="85" t="s">
        <v>14153</v>
      </c>
      <c r="J2065" s="84">
        <v>50</v>
      </c>
      <c r="K2065" s="84">
        <v>0</v>
      </c>
      <c r="L2065" s="82">
        <v>112025</v>
      </c>
      <c r="M2065" s="82">
        <v>0</v>
      </c>
      <c r="N2065" s="82">
        <v>2240.5</v>
      </c>
      <c r="O2065" s="86" t="s">
        <v>17552</v>
      </c>
      <c r="P2065" s="82">
        <v>5334.53</v>
      </c>
      <c r="Q2065" s="82">
        <v>0</v>
      </c>
      <c r="R2065" s="2">
        <f t="shared" si="64"/>
        <v>112025</v>
      </c>
      <c r="S2065" s="2">
        <f t="shared" si="65"/>
        <v>2240.5</v>
      </c>
    </row>
    <row r="2066" spans="1:19" x14ac:dyDescent="0.25">
      <c r="A2066" s="85" t="s">
        <v>17608</v>
      </c>
      <c r="B2066" s="85" t="s">
        <v>11863</v>
      </c>
      <c r="C2066" s="85" t="s">
        <v>11864</v>
      </c>
      <c r="D2066" s="85">
        <v>701</v>
      </c>
      <c r="E2066" s="85">
        <v>1</v>
      </c>
      <c r="F2066" s="85" t="s">
        <v>14152</v>
      </c>
      <c r="G2066" s="85" t="s">
        <v>14151</v>
      </c>
      <c r="H2066" s="85" t="s">
        <v>1707</v>
      </c>
      <c r="I2066" s="85" t="s">
        <v>14150</v>
      </c>
      <c r="J2066" s="84">
        <v>24</v>
      </c>
      <c r="K2066" s="84">
        <v>0</v>
      </c>
      <c r="L2066" s="82">
        <v>44388</v>
      </c>
      <c r="M2066" s="82">
        <v>0</v>
      </c>
      <c r="N2066" s="82">
        <v>1849.5</v>
      </c>
      <c r="O2066" s="86" t="s">
        <v>17552</v>
      </c>
      <c r="P2066" s="82">
        <v>2113.71</v>
      </c>
      <c r="Q2066" s="82">
        <v>0</v>
      </c>
      <c r="R2066" s="2">
        <f t="shared" si="64"/>
        <v>44388</v>
      </c>
      <c r="S2066" s="2">
        <f t="shared" si="65"/>
        <v>1849.5</v>
      </c>
    </row>
    <row r="2067" spans="1:19" x14ac:dyDescent="0.25">
      <c r="A2067" s="85" t="s">
        <v>17608</v>
      </c>
      <c r="B2067" s="85" t="s">
        <v>11863</v>
      </c>
      <c r="C2067" s="85" t="s">
        <v>11864</v>
      </c>
      <c r="D2067" s="85">
        <v>701</v>
      </c>
      <c r="E2067" s="85">
        <v>1</v>
      </c>
      <c r="F2067" s="85" t="s">
        <v>14149</v>
      </c>
      <c r="G2067" s="85" t="s">
        <v>14148</v>
      </c>
      <c r="H2067" s="85" t="s">
        <v>1708</v>
      </c>
      <c r="I2067" s="85" t="s">
        <v>14147</v>
      </c>
      <c r="J2067" s="84">
        <v>30</v>
      </c>
      <c r="K2067" s="84">
        <v>0</v>
      </c>
      <c r="L2067" s="82">
        <v>62718</v>
      </c>
      <c r="M2067" s="82">
        <v>0</v>
      </c>
      <c r="N2067" s="82">
        <v>2090.6</v>
      </c>
      <c r="O2067" s="86" t="s">
        <v>17552</v>
      </c>
      <c r="P2067" s="82">
        <v>2986.58</v>
      </c>
      <c r="Q2067" s="82">
        <v>0</v>
      </c>
      <c r="R2067" s="2">
        <f t="shared" si="64"/>
        <v>62718</v>
      </c>
      <c r="S2067" s="2">
        <f t="shared" si="65"/>
        <v>2090.6</v>
      </c>
    </row>
    <row r="2068" spans="1:19" x14ac:dyDescent="0.25">
      <c r="A2068" s="85" t="s">
        <v>17608</v>
      </c>
      <c r="B2068" s="85" t="s">
        <v>11863</v>
      </c>
      <c r="C2068" s="85" t="s">
        <v>11864</v>
      </c>
      <c r="D2068" s="85">
        <v>701</v>
      </c>
      <c r="E2068" s="85">
        <v>1</v>
      </c>
      <c r="F2068" s="85" t="s">
        <v>14146</v>
      </c>
      <c r="G2068" s="85" t="s">
        <v>11010</v>
      </c>
      <c r="H2068" s="85" t="s">
        <v>1709</v>
      </c>
      <c r="I2068" s="85" t="s">
        <v>14145</v>
      </c>
      <c r="J2068" s="84">
        <v>20</v>
      </c>
      <c r="K2068" s="84">
        <v>0</v>
      </c>
      <c r="L2068" s="82">
        <v>52902</v>
      </c>
      <c r="M2068" s="82">
        <v>0</v>
      </c>
      <c r="N2068" s="82">
        <v>2645.1</v>
      </c>
      <c r="O2068" s="86" t="s">
        <v>17552</v>
      </c>
      <c r="P2068" s="82">
        <v>2519.17</v>
      </c>
      <c r="Q2068" s="82">
        <v>0</v>
      </c>
      <c r="R2068" s="2">
        <f t="shared" si="64"/>
        <v>52902</v>
      </c>
      <c r="S2068" s="2">
        <f t="shared" si="65"/>
        <v>2645.1</v>
      </c>
    </row>
    <row r="2069" spans="1:19" x14ac:dyDescent="0.25">
      <c r="A2069" s="85" t="s">
        <v>17608</v>
      </c>
      <c r="B2069" s="85" t="s">
        <v>11863</v>
      </c>
      <c r="C2069" s="85" t="s">
        <v>11864</v>
      </c>
      <c r="D2069" s="85">
        <v>701</v>
      </c>
      <c r="E2069" s="85">
        <v>1</v>
      </c>
      <c r="F2069" s="85" t="s">
        <v>14144</v>
      </c>
      <c r="G2069" s="85" t="s">
        <v>14143</v>
      </c>
      <c r="H2069" s="85" t="s">
        <v>1710</v>
      </c>
      <c r="I2069" s="85" t="s">
        <v>14142</v>
      </c>
      <c r="J2069" s="84">
        <v>29</v>
      </c>
      <c r="K2069" s="84">
        <v>0</v>
      </c>
      <c r="L2069" s="82">
        <v>54773</v>
      </c>
      <c r="M2069" s="82">
        <v>0</v>
      </c>
      <c r="N2069" s="82">
        <v>1888.72</v>
      </c>
      <c r="O2069" s="86" t="s">
        <v>17552</v>
      </c>
      <c r="P2069" s="82">
        <v>2608.21</v>
      </c>
      <c r="Q2069" s="82">
        <v>0</v>
      </c>
      <c r="R2069" s="2">
        <f t="shared" si="64"/>
        <v>54773</v>
      </c>
      <c r="S2069" s="2">
        <f t="shared" si="65"/>
        <v>1888.7241379310344</v>
      </c>
    </row>
    <row r="2070" spans="1:19" x14ac:dyDescent="0.25">
      <c r="A2070" s="85" t="s">
        <v>17608</v>
      </c>
      <c r="B2070" s="85" t="s">
        <v>11863</v>
      </c>
      <c r="C2070" s="85" t="s">
        <v>11864</v>
      </c>
      <c r="D2070" s="85">
        <v>701</v>
      </c>
      <c r="E2070" s="85">
        <v>1</v>
      </c>
      <c r="F2070" s="85" t="s">
        <v>14141</v>
      </c>
      <c r="G2070" s="85" t="s">
        <v>14140</v>
      </c>
      <c r="H2070" s="85" t="s">
        <v>1711</v>
      </c>
      <c r="I2070" s="85" t="s">
        <v>14139</v>
      </c>
      <c r="J2070" s="84">
        <v>20</v>
      </c>
      <c r="K2070" s="84">
        <v>0</v>
      </c>
      <c r="L2070" s="82">
        <v>34931</v>
      </c>
      <c r="M2070" s="82">
        <v>0</v>
      </c>
      <c r="N2070" s="82">
        <v>1746.55</v>
      </c>
      <c r="O2070" s="86" t="s">
        <v>17554</v>
      </c>
      <c r="P2070" s="82">
        <v>-547.51</v>
      </c>
      <c r="Q2070" s="82">
        <v>0</v>
      </c>
      <c r="R2070" s="2">
        <f t="shared" si="64"/>
        <v>34931</v>
      </c>
      <c r="S2070" s="2">
        <f t="shared" si="65"/>
        <v>1746.55</v>
      </c>
    </row>
    <row r="2071" spans="1:19" x14ac:dyDescent="0.25">
      <c r="A2071" s="85" t="s">
        <v>17608</v>
      </c>
      <c r="B2071" s="85" t="s">
        <v>11863</v>
      </c>
      <c r="C2071" s="85" t="s">
        <v>11864</v>
      </c>
      <c r="D2071" s="85">
        <v>701</v>
      </c>
      <c r="E2071" s="85">
        <v>1</v>
      </c>
      <c r="F2071" s="85" t="s">
        <v>14138</v>
      </c>
      <c r="G2071" s="85" t="s">
        <v>14137</v>
      </c>
      <c r="H2071" s="85" t="s">
        <v>1712</v>
      </c>
      <c r="I2071" s="85" t="s">
        <v>14136</v>
      </c>
      <c r="J2071" s="84">
        <v>24</v>
      </c>
      <c r="K2071" s="84">
        <v>0</v>
      </c>
      <c r="L2071" s="82">
        <v>49088</v>
      </c>
      <c r="M2071" s="82">
        <v>0</v>
      </c>
      <c r="N2071" s="82">
        <v>2045.33</v>
      </c>
      <c r="O2071" s="86" t="s">
        <v>17552</v>
      </c>
      <c r="P2071" s="82">
        <v>2337.52</v>
      </c>
      <c r="Q2071" s="82">
        <v>0</v>
      </c>
      <c r="R2071" s="2">
        <f t="shared" si="64"/>
        <v>49088</v>
      </c>
      <c r="S2071" s="2">
        <f t="shared" si="65"/>
        <v>2045.3333333333333</v>
      </c>
    </row>
    <row r="2072" spans="1:19" x14ac:dyDescent="0.25">
      <c r="A2072" s="85" t="s">
        <v>17608</v>
      </c>
      <c r="B2072" s="85" t="s">
        <v>11863</v>
      </c>
      <c r="C2072" s="85" t="s">
        <v>11864</v>
      </c>
      <c r="D2072" s="85">
        <v>701</v>
      </c>
      <c r="E2072" s="85">
        <v>1</v>
      </c>
      <c r="F2072" s="85" t="s">
        <v>14135</v>
      </c>
      <c r="G2072" s="85" t="s">
        <v>7536</v>
      </c>
      <c r="H2072" s="85" t="s">
        <v>1713</v>
      </c>
      <c r="I2072" s="85" t="s">
        <v>10643</v>
      </c>
      <c r="J2072" s="84">
        <v>16</v>
      </c>
      <c r="K2072" s="84">
        <v>0</v>
      </c>
      <c r="L2072" s="82">
        <v>30476</v>
      </c>
      <c r="M2072" s="82">
        <v>0</v>
      </c>
      <c r="N2072" s="82">
        <v>1904.75</v>
      </c>
      <c r="O2072" s="86" t="s">
        <v>17552</v>
      </c>
      <c r="P2072" s="82">
        <v>1451.2</v>
      </c>
      <c r="Q2072" s="82">
        <v>0</v>
      </c>
      <c r="R2072" s="2">
        <f t="shared" si="64"/>
        <v>30476</v>
      </c>
      <c r="S2072" s="2">
        <f t="shared" si="65"/>
        <v>1904.75</v>
      </c>
    </row>
    <row r="2073" spans="1:19" x14ac:dyDescent="0.25">
      <c r="A2073" s="85" t="s">
        <v>17609</v>
      </c>
      <c r="B2073" s="85" t="s">
        <v>13779</v>
      </c>
      <c r="C2073" s="85" t="s">
        <v>13780</v>
      </c>
      <c r="D2073" s="85">
        <v>436</v>
      </c>
      <c r="E2073" s="85">
        <v>36</v>
      </c>
      <c r="F2073" s="85" t="s">
        <v>13811</v>
      </c>
      <c r="G2073" s="85" t="s">
        <v>13810</v>
      </c>
      <c r="H2073" s="85" t="s">
        <v>1714</v>
      </c>
      <c r="I2073" s="85" t="s">
        <v>14134</v>
      </c>
      <c r="J2073" s="84">
        <v>626</v>
      </c>
      <c r="K2073" s="84">
        <v>121</v>
      </c>
      <c r="L2073" s="82">
        <v>2140226</v>
      </c>
      <c r="M2073" s="82">
        <v>346677</v>
      </c>
      <c r="N2073" s="82">
        <v>2865.1</v>
      </c>
      <c r="O2073" s="86" t="s">
        <v>17552</v>
      </c>
      <c r="P2073" s="82">
        <v>101915.54</v>
      </c>
      <c r="Q2073" s="82">
        <v>0</v>
      </c>
      <c r="R2073" s="2">
        <f t="shared" si="64"/>
        <v>1793549</v>
      </c>
      <c r="S2073" s="2">
        <f t="shared" si="65"/>
        <v>2865.0942492012778</v>
      </c>
    </row>
    <row r="2074" spans="1:19" x14ac:dyDescent="0.25">
      <c r="A2074" s="85" t="s">
        <v>17609</v>
      </c>
      <c r="B2074" s="85" t="s">
        <v>13779</v>
      </c>
      <c r="C2074" s="85" t="s">
        <v>13780</v>
      </c>
      <c r="D2074" s="85">
        <v>436</v>
      </c>
      <c r="E2074" s="85">
        <v>36</v>
      </c>
      <c r="F2074" s="85" t="s">
        <v>13811</v>
      </c>
      <c r="G2074" s="85" t="s">
        <v>13810</v>
      </c>
      <c r="H2074" s="85" t="s">
        <v>1715</v>
      </c>
      <c r="I2074" s="85" t="s">
        <v>14133</v>
      </c>
      <c r="J2074" s="84">
        <v>640</v>
      </c>
      <c r="K2074" s="84">
        <v>0</v>
      </c>
      <c r="L2074" s="82">
        <v>1905557</v>
      </c>
      <c r="M2074" s="82">
        <v>0</v>
      </c>
      <c r="N2074" s="82">
        <v>2977.43</v>
      </c>
      <c r="O2074" s="86" t="s">
        <v>17552</v>
      </c>
      <c r="P2074" s="82">
        <v>90740.78</v>
      </c>
      <c r="Q2074" s="82">
        <v>0</v>
      </c>
      <c r="R2074" s="2">
        <f t="shared" si="64"/>
        <v>1905557</v>
      </c>
      <c r="S2074" s="2">
        <f t="shared" si="65"/>
        <v>2977.4328125000002</v>
      </c>
    </row>
    <row r="2075" spans="1:19" x14ac:dyDescent="0.25">
      <c r="A2075" s="85" t="s">
        <v>17609</v>
      </c>
      <c r="B2075" s="85" t="s">
        <v>13779</v>
      </c>
      <c r="C2075" s="85" t="s">
        <v>13780</v>
      </c>
      <c r="D2075" s="85">
        <v>436</v>
      </c>
      <c r="E2075" s="85">
        <v>36</v>
      </c>
      <c r="F2075" s="85" t="s">
        <v>13811</v>
      </c>
      <c r="G2075" s="85" t="s">
        <v>13810</v>
      </c>
      <c r="H2075" s="85" t="s">
        <v>1716</v>
      </c>
      <c r="I2075" s="85" t="s">
        <v>14132</v>
      </c>
      <c r="J2075" s="84">
        <v>692</v>
      </c>
      <c r="K2075" s="84">
        <v>0</v>
      </c>
      <c r="L2075" s="82">
        <v>1978781</v>
      </c>
      <c r="M2075" s="82">
        <v>0</v>
      </c>
      <c r="N2075" s="82">
        <v>2859.51</v>
      </c>
      <c r="O2075" s="86" t="s">
        <v>17552</v>
      </c>
      <c r="P2075" s="82">
        <v>94227.67</v>
      </c>
      <c r="Q2075" s="82">
        <v>0</v>
      </c>
      <c r="R2075" s="2">
        <f t="shared" si="64"/>
        <v>1978781</v>
      </c>
      <c r="S2075" s="2">
        <f t="shared" si="65"/>
        <v>2859.5101156069363</v>
      </c>
    </row>
    <row r="2076" spans="1:19" x14ac:dyDescent="0.25">
      <c r="A2076" s="85" t="s">
        <v>17609</v>
      </c>
      <c r="B2076" s="85" t="s">
        <v>13779</v>
      </c>
      <c r="C2076" s="85" t="s">
        <v>13780</v>
      </c>
      <c r="D2076" s="85">
        <v>436</v>
      </c>
      <c r="E2076" s="85">
        <v>36</v>
      </c>
      <c r="F2076" s="85" t="s">
        <v>13811</v>
      </c>
      <c r="G2076" s="85" t="s">
        <v>13810</v>
      </c>
      <c r="H2076" s="85" t="s">
        <v>1717</v>
      </c>
      <c r="I2076" s="85" t="s">
        <v>14131</v>
      </c>
      <c r="J2076" s="84">
        <v>159</v>
      </c>
      <c r="K2076" s="84">
        <v>0</v>
      </c>
      <c r="L2076" s="82">
        <v>438817</v>
      </c>
      <c r="M2076" s="82">
        <v>0</v>
      </c>
      <c r="N2076" s="82">
        <v>2759.86</v>
      </c>
      <c r="O2076" s="86" t="s">
        <v>17552</v>
      </c>
      <c r="P2076" s="82">
        <v>20896.02</v>
      </c>
      <c r="Q2076" s="82">
        <v>0</v>
      </c>
      <c r="R2076" s="2">
        <f t="shared" si="64"/>
        <v>438817</v>
      </c>
      <c r="S2076" s="2">
        <f t="shared" si="65"/>
        <v>2759.8553459119498</v>
      </c>
    </row>
    <row r="2077" spans="1:19" x14ac:dyDescent="0.25">
      <c r="A2077" s="85" t="s">
        <v>17609</v>
      </c>
      <c r="B2077" s="85" t="s">
        <v>13779</v>
      </c>
      <c r="C2077" s="85" t="s">
        <v>13780</v>
      </c>
      <c r="D2077" s="85">
        <v>436</v>
      </c>
      <c r="E2077" s="85">
        <v>36</v>
      </c>
      <c r="F2077" s="85" t="s">
        <v>13811</v>
      </c>
      <c r="G2077" s="85" t="s">
        <v>13810</v>
      </c>
      <c r="H2077" s="85" t="s">
        <v>1718</v>
      </c>
      <c r="I2077" s="85" t="s">
        <v>14130</v>
      </c>
      <c r="J2077" s="84">
        <v>298</v>
      </c>
      <c r="K2077" s="84">
        <v>0</v>
      </c>
      <c r="L2077" s="82">
        <v>750810</v>
      </c>
      <c r="M2077" s="82">
        <v>0</v>
      </c>
      <c r="N2077" s="82">
        <v>2519.5</v>
      </c>
      <c r="O2077" s="86" t="s">
        <v>17552</v>
      </c>
      <c r="P2077" s="82">
        <v>35752.85</v>
      </c>
      <c r="Q2077" s="82">
        <v>0</v>
      </c>
      <c r="R2077" s="2">
        <f t="shared" si="64"/>
        <v>750810</v>
      </c>
      <c r="S2077" s="2">
        <f t="shared" si="65"/>
        <v>2519.4966442953018</v>
      </c>
    </row>
    <row r="2078" spans="1:19" x14ac:dyDescent="0.25">
      <c r="A2078" s="85" t="s">
        <v>17609</v>
      </c>
      <c r="B2078" s="85" t="s">
        <v>13779</v>
      </c>
      <c r="C2078" s="85" t="s">
        <v>13780</v>
      </c>
      <c r="D2078" s="85">
        <v>436</v>
      </c>
      <c r="E2078" s="85">
        <v>36</v>
      </c>
      <c r="F2078" s="85" t="s">
        <v>13811</v>
      </c>
      <c r="G2078" s="85" t="s">
        <v>13810</v>
      </c>
      <c r="H2078" s="85" t="s">
        <v>1719</v>
      </c>
      <c r="I2078" s="85" t="s">
        <v>14129</v>
      </c>
      <c r="J2078" s="84">
        <v>234</v>
      </c>
      <c r="K2078" s="84">
        <v>34</v>
      </c>
      <c r="L2078" s="82">
        <v>817606</v>
      </c>
      <c r="M2078" s="82">
        <v>103727</v>
      </c>
      <c r="N2078" s="82">
        <v>3050.77</v>
      </c>
      <c r="O2078" s="86" t="s">
        <v>17552</v>
      </c>
      <c r="P2078" s="82">
        <v>38933.629999999997</v>
      </c>
      <c r="Q2078" s="82">
        <v>0</v>
      </c>
      <c r="R2078" s="2">
        <f t="shared" si="64"/>
        <v>713879</v>
      </c>
      <c r="S2078" s="2">
        <f t="shared" si="65"/>
        <v>3050.764957264957</v>
      </c>
    </row>
    <row r="2079" spans="1:19" x14ac:dyDescent="0.25">
      <c r="A2079" s="85" t="s">
        <v>17609</v>
      </c>
      <c r="B2079" s="85" t="s">
        <v>13779</v>
      </c>
      <c r="C2079" s="85" t="s">
        <v>13780</v>
      </c>
      <c r="D2079" s="85">
        <v>436</v>
      </c>
      <c r="E2079" s="85">
        <v>36</v>
      </c>
      <c r="F2079" s="85" t="s">
        <v>13811</v>
      </c>
      <c r="G2079" s="85" t="s">
        <v>13810</v>
      </c>
      <c r="H2079" s="85" t="s">
        <v>1720</v>
      </c>
      <c r="I2079" s="85" t="s">
        <v>14128</v>
      </c>
      <c r="J2079" s="84">
        <v>153</v>
      </c>
      <c r="K2079" s="84">
        <v>0</v>
      </c>
      <c r="L2079" s="82">
        <v>445638</v>
      </c>
      <c r="M2079" s="82">
        <v>0</v>
      </c>
      <c r="N2079" s="82">
        <v>2912.67</v>
      </c>
      <c r="O2079" s="86" t="s">
        <v>17552</v>
      </c>
      <c r="P2079" s="82">
        <v>21220.880000000001</v>
      </c>
      <c r="Q2079" s="82">
        <v>0</v>
      </c>
      <c r="R2079" s="2">
        <f t="shared" si="64"/>
        <v>445638</v>
      </c>
      <c r="S2079" s="2">
        <f t="shared" si="65"/>
        <v>2912.6666666666665</v>
      </c>
    </row>
    <row r="2080" spans="1:19" x14ac:dyDescent="0.25">
      <c r="A2080" s="85" t="s">
        <v>17609</v>
      </c>
      <c r="B2080" s="85" t="s">
        <v>13779</v>
      </c>
      <c r="C2080" s="85" t="s">
        <v>13780</v>
      </c>
      <c r="D2080" s="85">
        <v>436</v>
      </c>
      <c r="E2080" s="85">
        <v>36</v>
      </c>
      <c r="F2080" s="85" t="s">
        <v>13811</v>
      </c>
      <c r="G2080" s="85" t="s">
        <v>13810</v>
      </c>
      <c r="H2080" s="85" t="s">
        <v>1721</v>
      </c>
      <c r="I2080" s="85" t="s">
        <v>14127</v>
      </c>
      <c r="J2080" s="84">
        <v>59</v>
      </c>
      <c r="K2080" s="84">
        <v>0</v>
      </c>
      <c r="L2080" s="82">
        <v>120242</v>
      </c>
      <c r="M2080" s="82">
        <v>0</v>
      </c>
      <c r="N2080" s="82">
        <v>2038</v>
      </c>
      <c r="O2080" s="86" t="s">
        <v>17552</v>
      </c>
      <c r="P2080" s="82">
        <v>5725.8</v>
      </c>
      <c r="Q2080" s="82">
        <v>0</v>
      </c>
      <c r="R2080" s="2">
        <f t="shared" si="64"/>
        <v>120242</v>
      </c>
      <c r="S2080" s="2">
        <f t="shared" si="65"/>
        <v>2038</v>
      </c>
    </row>
    <row r="2081" spans="1:19" x14ac:dyDescent="0.25">
      <c r="A2081" s="85" t="s">
        <v>17609</v>
      </c>
      <c r="B2081" s="85" t="s">
        <v>13779</v>
      </c>
      <c r="C2081" s="85" t="s">
        <v>13780</v>
      </c>
      <c r="D2081" s="85">
        <v>436</v>
      </c>
      <c r="E2081" s="85">
        <v>36</v>
      </c>
      <c r="F2081" s="85" t="s">
        <v>13811</v>
      </c>
      <c r="G2081" s="85" t="s">
        <v>13810</v>
      </c>
      <c r="H2081" s="85" t="s">
        <v>1722</v>
      </c>
      <c r="I2081" s="85" t="s">
        <v>14126</v>
      </c>
      <c r="J2081" s="84">
        <v>92</v>
      </c>
      <c r="K2081" s="84">
        <v>0</v>
      </c>
      <c r="L2081" s="82">
        <v>186272</v>
      </c>
      <c r="M2081" s="82">
        <v>0</v>
      </c>
      <c r="N2081" s="82">
        <v>2024.7</v>
      </c>
      <c r="O2081" s="86" t="s">
        <v>17552</v>
      </c>
      <c r="P2081" s="82">
        <v>8870.06</v>
      </c>
      <c r="Q2081" s="82">
        <v>0</v>
      </c>
      <c r="R2081" s="2">
        <f t="shared" si="64"/>
        <v>186272</v>
      </c>
      <c r="S2081" s="2">
        <f t="shared" si="65"/>
        <v>2024.695652173913</v>
      </c>
    </row>
    <row r="2082" spans="1:19" x14ac:dyDescent="0.25">
      <c r="A2082" s="85" t="s">
        <v>17609</v>
      </c>
      <c r="B2082" s="85" t="s">
        <v>13779</v>
      </c>
      <c r="C2082" s="85" t="s">
        <v>13780</v>
      </c>
      <c r="D2082" s="85">
        <v>436</v>
      </c>
      <c r="E2082" s="85">
        <v>36</v>
      </c>
      <c r="F2082" s="85" t="s">
        <v>13811</v>
      </c>
      <c r="G2082" s="85" t="s">
        <v>13810</v>
      </c>
      <c r="H2082" s="85" t="s">
        <v>1723</v>
      </c>
      <c r="I2082" s="85" t="s">
        <v>14125</v>
      </c>
      <c r="J2082" s="84">
        <v>78</v>
      </c>
      <c r="K2082" s="84">
        <v>0</v>
      </c>
      <c r="L2082" s="82">
        <v>137498</v>
      </c>
      <c r="M2082" s="82">
        <v>0</v>
      </c>
      <c r="N2082" s="82">
        <v>1762.79</v>
      </c>
      <c r="O2082" s="86" t="s">
        <v>17552</v>
      </c>
      <c r="P2082" s="82">
        <v>6547.53</v>
      </c>
      <c r="Q2082" s="82">
        <v>0</v>
      </c>
      <c r="R2082" s="2">
        <f t="shared" si="64"/>
        <v>137498</v>
      </c>
      <c r="S2082" s="2">
        <f t="shared" si="65"/>
        <v>1762.7948717948718</v>
      </c>
    </row>
    <row r="2083" spans="1:19" x14ac:dyDescent="0.25">
      <c r="A2083" s="85" t="s">
        <v>17609</v>
      </c>
      <c r="B2083" s="85" t="s">
        <v>13779</v>
      </c>
      <c r="C2083" s="85" t="s">
        <v>13780</v>
      </c>
      <c r="D2083" s="85">
        <v>436</v>
      </c>
      <c r="E2083" s="85">
        <v>36</v>
      </c>
      <c r="F2083" s="85" t="s">
        <v>13811</v>
      </c>
      <c r="G2083" s="85" t="s">
        <v>13810</v>
      </c>
      <c r="H2083" s="85" t="s">
        <v>1724</v>
      </c>
      <c r="I2083" s="85" t="s">
        <v>14124</v>
      </c>
      <c r="J2083" s="84">
        <v>134</v>
      </c>
      <c r="K2083" s="84">
        <v>0</v>
      </c>
      <c r="L2083" s="82">
        <v>272354</v>
      </c>
      <c r="M2083" s="82">
        <v>0</v>
      </c>
      <c r="N2083" s="82">
        <v>2032.49</v>
      </c>
      <c r="O2083" s="86" t="s">
        <v>17552</v>
      </c>
      <c r="P2083" s="82">
        <v>12969.23</v>
      </c>
      <c r="Q2083" s="82">
        <v>0</v>
      </c>
      <c r="R2083" s="2">
        <f t="shared" si="64"/>
        <v>272354</v>
      </c>
      <c r="S2083" s="2">
        <f t="shared" si="65"/>
        <v>2032.4925373134329</v>
      </c>
    </row>
    <row r="2084" spans="1:19" x14ac:dyDescent="0.25">
      <c r="A2084" s="85" t="s">
        <v>17609</v>
      </c>
      <c r="B2084" s="85" t="s">
        <v>13779</v>
      </c>
      <c r="C2084" s="85" t="s">
        <v>13780</v>
      </c>
      <c r="D2084" s="85">
        <v>436</v>
      </c>
      <c r="E2084" s="85">
        <v>36</v>
      </c>
      <c r="F2084" s="85" t="s">
        <v>13811</v>
      </c>
      <c r="G2084" s="85" t="s">
        <v>13810</v>
      </c>
      <c r="H2084" s="85" t="s">
        <v>1725</v>
      </c>
      <c r="I2084" s="85" t="s">
        <v>14123</v>
      </c>
      <c r="J2084" s="84">
        <v>401</v>
      </c>
      <c r="K2084" s="84">
        <v>24</v>
      </c>
      <c r="L2084" s="82">
        <v>832855</v>
      </c>
      <c r="M2084" s="82">
        <v>47032</v>
      </c>
      <c r="N2084" s="82">
        <v>1959.66</v>
      </c>
      <c r="O2084" s="86" t="s">
        <v>17552</v>
      </c>
      <c r="P2084" s="82">
        <v>39659.769999999997</v>
      </c>
      <c r="Q2084" s="82">
        <v>0</v>
      </c>
      <c r="R2084" s="2">
        <f t="shared" si="64"/>
        <v>785823</v>
      </c>
      <c r="S2084" s="2">
        <f t="shared" si="65"/>
        <v>1959.6583541147131</v>
      </c>
    </row>
    <row r="2085" spans="1:19" x14ac:dyDescent="0.25">
      <c r="A2085" s="85" t="s">
        <v>17609</v>
      </c>
      <c r="B2085" s="85" t="s">
        <v>13779</v>
      </c>
      <c r="C2085" s="85" t="s">
        <v>13780</v>
      </c>
      <c r="D2085" s="85">
        <v>436</v>
      </c>
      <c r="E2085" s="85">
        <v>36</v>
      </c>
      <c r="F2085" s="85" t="s">
        <v>13811</v>
      </c>
      <c r="G2085" s="85" t="s">
        <v>13810</v>
      </c>
      <c r="H2085" s="85" t="s">
        <v>1726</v>
      </c>
      <c r="I2085" s="85" t="s">
        <v>14122</v>
      </c>
      <c r="J2085" s="84">
        <v>10</v>
      </c>
      <c r="K2085" s="84">
        <v>0</v>
      </c>
      <c r="L2085" s="82">
        <v>14980</v>
      </c>
      <c r="M2085" s="82">
        <v>0</v>
      </c>
      <c r="N2085" s="82">
        <v>1498</v>
      </c>
      <c r="O2085" s="86" t="s">
        <v>17552</v>
      </c>
      <c r="P2085" s="82">
        <v>713.33</v>
      </c>
      <c r="Q2085" s="82">
        <v>0</v>
      </c>
      <c r="R2085" s="2">
        <f t="shared" si="64"/>
        <v>14980</v>
      </c>
      <c r="S2085" s="2">
        <f t="shared" si="65"/>
        <v>1498</v>
      </c>
    </row>
    <row r="2086" spans="1:19" x14ac:dyDescent="0.25">
      <c r="A2086" s="85" t="s">
        <v>17609</v>
      </c>
      <c r="B2086" s="85" t="s">
        <v>13779</v>
      </c>
      <c r="C2086" s="85" t="s">
        <v>13780</v>
      </c>
      <c r="D2086" s="85">
        <v>436</v>
      </c>
      <c r="E2086" s="85">
        <v>36</v>
      </c>
      <c r="F2086" s="85" t="s">
        <v>13811</v>
      </c>
      <c r="G2086" s="85" t="s">
        <v>13810</v>
      </c>
      <c r="H2086" s="85" t="s">
        <v>1727</v>
      </c>
      <c r="I2086" s="85" t="s">
        <v>14121</v>
      </c>
      <c r="J2086" s="84">
        <v>18</v>
      </c>
      <c r="K2086" s="84">
        <v>0</v>
      </c>
      <c r="L2086" s="82">
        <v>27541</v>
      </c>
      <c r="M2086" s="82">
        <v>0</v>
      </c>
      <c r="N2086" s="82">
        <v>1530.06</v>
      </c>
      <c r="O2086" s="86" t="s">
        <v>17552</v>
      </c>
      <c r="P2086" s="82">
        <v>1311.48</v>
      </c>
      <c r="Q2086" s="82">
        <v>0</v>
      </c>
      <c r="R2086" s="2">
        <f t="shared" si="64"/>
        <v>27541</v>
      </c>
      <c r="S2086" s="2">
        <f t="shared" si="65"/>
        <v>1530.0555555555557</v>
      </c>
    </row>
    <row r="2087" spans="1:19" x14ac:dyDescent="0.25">
      <c r="A2087" s="85" t="s">
        <v>17609</v>
      </c>
      <c r="B2087" s="85" t="s">
        <v>13779</v>
      </c>
      <c r="C2087" s="85" t="s">
        <v>13780</v>
      </c>
      <c r="D2087" s="85">
        <v>436</v>
      </c>
      <c r="E2087" s="85">
        <v>36</v>
      </c>
      <c r="F2087" s="85" t="s">
        <v>13811</v>
      </c>
      <c r="G2087" s="85" t="s">
        <v>13810</v>
      </c>
      <c r="H2087" s="85" t="s">
        <v>1728</v>
      </c>
      <c r="I2087" s="85" t="s">
        <v>14120</v>
      </c>
      <c r="J2087" s="84">
        <v>10</v>
      </c>
      <c r="K2087" s="84">
        <v>0</v>
      </c>
      <c r="L2087" s="82">
        <v>19383</v>
      </c>
      <c r="M2087" s="82">
        <v>0</v>
      </c>
      <c r="N2087" s="82">
        <v>1938.3</v>
      </c>
      <c r="O2087" s="86" t="s">
        <v>17552</v>
      </c>
      <c r="P2087" s="82">
        <v>922.97</v>
      </c>
      <c r="Q2087" s="82">
        <v>0</v>
      </c>
      <c r="R2087" s="2">
        <f t="shared" si="64"/>
        <v>19383</v>
      </c>
      <c r="S2087" s="2">
        <f t="shared" si="65"/>
        <v>1938.3</v>
      </c>
    </row>
    <row r="2088" spans="1:19" x14ac:dyDescent="0.25">
      <c r="A2088" s="85" t="s">
        <v>17609</v>
      </c>
      <c r="B2088" s="85" t="s">
        <v>13779</v>
      </c>
      <c r="C2088" s="85" t="s">
        <v>13780</v>
      </c>
      <c r="D2088" s="85">
        <v>436</v>
      </c>
      <c r="E2088" s="85">
        <v>36</v>
      </c>
      <c r="F2088" s="85" t="s">
        <v>13811</v>
      </c>
      <c r="G2088" s="85" t="s">
        <v>13810</v>
      </c>
      <c r="H2088" s="85" t="s">
        <v>1729</v>
      </c>
      <c r="I2088" s="85" t="s">
        <v>14119</v>
      </c>
      <c r="J2088" s="84">
        <v>68</v>
      </c>
      <c r="K2088" s="84">
        <v>1</v>
      </c>
      <c r="L2088" s="82">
        <v>154949</v>
      </c>
      <c r="M2088" s="82">
        <v>2245</v>
      </c>
      <c r="N2088" s="82">
        <v>2245.64</v>
      </c>
      <c r="O2088" s="86" t="s">
        <v>17552</v>
      </c>
      <c r="P2088" s="82">
        <v>7378.51</v>
      </c>
      <c r="Q2088" s="82">
        <v>0</v>
      </c>
      <c r="R2088" s="2">
        <f t="shared" si="64"/>
        <v>152704</v>
      </c>
      <c r="S2088" s="2">
        <f t="shared" si="65"/>
        <v>2245.6470588235293</v>
      </c>
    </row>
    <row r="2089" spans="1:19" x14ac:dyDescent="0.25">
      <c r="A2089" s="85" t="s">
        <v>17609</v>
      </c>
      <c r="B2089" s="85" t="s">
        <v>13779</v>
      </c>
      <c r="C2089" s="85" t="s">
        <v>13780</v>
      </c>
      <c r="D2089" s="85">
        <v>436</v>
      </c>
      <c r="E2089" s="85">
        <v>36</v>
      </c>
      <c r="F2089" s="85" t="s">
        <v>13811</v>
      </c>
      <c r="G2089" s="85" t="s">
        <v>13810</v>
      </c>
      <c r="H2089" s="85" t="s">
        <v>1730</v>
      </c>
      <c r="I2089" s="85" t="s">
        <v>14118</v>
      </c>
      <c r="J2089" s="84">
        <v>94</v>
      </c>
      <c r="K2089" s="84">
        <v>0</v>
      </c>
      <c r="L2089" s="82">
        <v>169794</v>
      </c>
      <c r="M2089" s="82">
        <v>0</v>
      </c>
      <c r="N2089" s="82">
        <v>1806.32</v>
      </c>
      <c r="O2089" s="86" t="s">
        <v>17552</v>
      </c>
      <c r="P2089" s="82">
        <v>8085.44</v>
      </c>
      <c r="Q2089" s="82">
        <v>0</v>
      </c>
      <c r="R2089" s="2">
        <f t="shared" si="64"/>
        <v>169794</v>
      </c>
      <c r="S2089" s="2">
        <f t="shared" si="65"/>
        <v>1806.3191489361702</v>
      </c>
    </row>
    <row r="2090" spans="1:19" x14ac:dyDescent="0.25">
      <c r="A2090" s="85" t="s">
        <v>17609</v>
      </c>
      <c r="B2090" s="85" t="s">
        <v>13779</v>
      </c>
      <c r="C2090" s="85" t="s">
        <v>13780</v>
      </c>
      <c r="D2090" s="85">
        <v>436</v>
      </c>
      <c r="E2090" s="85">
        <v>36</v>
      </c>
      <c r="F2090" s="85" t="s">
        <v>13811</v>
      </c>
      <c r="G2090" s="85" t="s">
        <v>13810</v>
      </c>
      <c r="H2090" s="85" t="s">
        <v>1731</v>
      </c>
      <c r="I2090" s="85" t="s">
        <v>14117</v>
      </c>
      <c r="J2090" s="84">
        <v>42</v>
      </c>
      <c r="K2090" s="84">
        <v>0</v>
      </c>
      <c r="L2090" s="82">
        <v>80519</v>
      </c>
      <c r="M2090" s="82">
        <v>0</v>
      </c>
      <c r="N2090" s="82">
        <v>1917.12</v>
      </c>
      <c r="O2090" s="86" t="s">
        <v>17552</v>
      </c>
      <c r="P2090" s="82">
        <v>3834.23</v>
      </c>
      <c r="Q2090" s="82">
        <v>0</v>
      </c>
      <c r="R2090" s="2">
        <f t="shared" si="64"/>
        <v>80519</v>
      </c>
      <c r="S2090" s="2">
        <f t="shared" si="65"/>
        <v>1917.1190476190477</v>
      </c>
    </row>
    <row r="2091" spans="1:19" x14ac:dyDescent="0.25">
      <c r="A2091" s="85" t="s">
        <v>17609</v>
      </c>
      <c r="B2091" s="85" t="s">
        <v>13779</v>
      </c>
      <c r="C2091" s="85" t="s">
        <v>13780</v>
      </c>
      <c r="D2091" s="85">
        <v>436</v>
      </c>
      <c r="E2091" s="85">
        <v>36</v>
      </c>
      <c r="F2091" s="85" t="s">
        <v>13811</v>
      </c>
      <c r="G2091" s="85" t="s">
        <v>13810</v>
      </c>
      <c r="H2091" s="85" t="s">
        <v>1732</v>
      </c>
      <c r="I2091" s="85" t="s">
        <v>14116</v>
      </c>
      <c r="J2091" s="84">
        <v>127</v>
      </c>
      <c r="K2091" s="84">
        <v>0</v>
      </c>
      <c r="L2091" s="82">
        <v>243153</v>
      </c>
      <c r="M2091" s="82">
        <v>0</v>
      </c>
      <c r="N2091" s="82">
        <v>1914.59</v>
      </c>
      <c r="O2091" s="86" t="s">
        <v>17552</v>
      </c>
      <c r="P2091" s="82">
        <v>11578.71</v>
      </c>
      <c r="Q2091" s="82">
        <v>0</v>
      </c>
      <c r="R2091" s="2">
        <f t="shared" si="64"/>
        <v>243153</v>
      </c>
      <c r="S2091" s="2">
        <f t="shared" si="65"/>
        <v>1914.5905511811025</v>
      </c>
    </row>
    <row r="2092" spans="1:19" x14ac:dyDescent="0.25">
      <c r="A2092" s="85" t="s">
        <v>17609</v>
      </c>
      <c r="B2092" s="85" t="s">
        <v>13779</v>
      </c>
      <c r="C2092" s="85" t="s">
        <v>13780</v>
      </c>
      <c r="D2092" s="85">
        <v>436</v>
      </c>
      <c r="E2092" s="85">
        <v>36</v>
      </c>
      <c r="F2092" s="85" t="s">
        <v>13811</v>
      </c>
      <c r="G2092" s="85" t="s">
        <v>13810</v>
      </c>
      <c r="H2092" s="85" t="s">
        <v>1733</v>
      </c>
      <c r="I2092" s="85" t="s">
        <v>14115</v>
      </c>
      <c r="J2092" s="84">
        <v>48</v>
      </c>
      <c r="K2092" s="84">
        <v>0</v>
      </c>
      <c r="L2092" s="82">
        <v>86356</v>
      </c>
      <c r="M2092" s="82">
        <v>0</v>
      </c>
      <c r="N2092" s="82">
        <v>1799.08</v>
      </c>
      <c r="O2092" s="86" t="s">
        <v>17552</v>
      </c>
      <c r="P2092" s="82">
        <v>4112.1899999999996</v>
      </c>
      <c r="Q2092" s="82">
        <v>0</v>
      </c>
      <c r="R2092" s="2">
        <f t="shared" si="64"/>
        <v>86356</v>
      </c>
      <c r="S2092" s="2">
        <f t="shared" si="65"/>
        <v>1799.0833333333333</v>
      </c>
    </row>
    <row r="2093" spans="1:19" x14ac:dyDescent="0.25">
      <c r="A2093" s="85" t="s">
        <v>17609</v>
      </c>
      <c r="B2093" s="85" t="s">
        <v>13779</v>
      </c>
      <c r="C2093" s="85" t="s">
        <v>13780</v>
      </c>
      <c r="D2093" s="85">
        <v>436</v>
      </c>
      <c r="E2093" s="85">
        <v>36</v>
      </c>
      <c r="F2093" s="85" t="s">
        <v>13811</v>
      </c>
      <c r="G2093" s="85" t="s">
        <v>13810</v>
      </c>
      <c r="H2093" s="85" t="s">
        <v>1734</v>
      </c>
      <c r="I2093" s="85" t="s">
        <v>14114</v>
      </c>
      <c r="J2093" s="84">
        <v>11</v>
      </c>
      <c r="K2093" s="84">
        <v>0</v>
      </c>
      <c r="L2093" s="82">
        <v>21323</v>
      </c>
      <c r="M2093" s="82">
        <v>0</v>
      </c>
      <c r="N2093" s="82">
        <v>1938.45</v>
      </c>
      <c r="O2093" s="86" t="s">
        <v>17552</v>
      </c>
      <c r="P2093" s="82">
        <v>1015.39</v>
      </c>
      <c r="Q2093" s="82">
        <v>0</v>
      </c>
      <c r="R2093" s="2">
        <f t="shared" si="64"/>
        <v>21323</v>
      </c>
      <c r="S2093" s="2">
        <f t="shared" si="65"/>
        <v>1938.4545454545455</v>
      </c>
    </row>
    <row r="2094" spans="1:19" x14ac:dyDescent="0.25">
      <c r="A2094" s="85" t="s">
        <v>17609</v>
      </c>
      <c r="B2094" s="85" t="s">
        <v>13779</v>
      </c>
      <c r="C2094" s="85" t="s">
        <v>13780</v>
      </c>
      <c r="D2094" s="85">
        <v>436</v>
      </c>
      <c r="E2094" s="85">
        <v>36</v>
      </c>
      <c r="F2094" s="85" t="s">
        <v>13811</v>
      </c>
      <c r="G2094" s="85" t="s">
        <v>13810</v>
      </c>
      <c r="H2094" s="85" t="s">
        <v>17863</v>
      </c>
      <c r="I2094" s="85" t="s">
        <v>17951</v>
      </c>
      <c r="J2094" s="84">
        <v>15</v>
      </c>
      <c r="K2094" s="84">
        <v>0</v>
      </c>
      <c r="L2094" s="82">
        <v>28136</v>
      </c>
      <c r="M2094" s="82">
        <v>0</v>
      </c>
      <c r="N2094" s="82">
        <v>1875.73</v>
      </c>
      <c r="O2094" s="86" t="s">
        <v>17552</v>
      </c>
      <c r="P2094" s="82">
        <v>1339.83</v>
      </c>
      <c r="Q2094" s="82">
        <v>0</v>
      </c>
      <c r="R2094" s="2">
        <f t="shared" si="64"/>
        <v>28136</v>
      </c>
      <c r="S2094" s="2">
        <f t="shared" si="65"/>
        <v>1875.7333333333333</v>
      </c>
    </row>
    <row r="2095" spans="1:19" x14ac:dyDescent="0.25">
      <c r="A2095" s="85" t="s">
        <v>17609</v>
      </c>
      <c r="B2095" s="85" t="s">
        <v>13779</v>
      </c>
      <c r="C2095" s="85" t="s">
        <v>13780</v>
      </c>
      <c r="D2095" s="85">
        <v>436</v>
      </c>
      <c r="E2095" s="85">
        <v>36</v>
      </c>
      <c r="F2095" s="85" t="s">
        <v>13811</v>
      </c>
      <c r="G2095" s="85" t="s">
        <v>13810</v>
      </c>
      <c r="H2095" s="85" t="s">
        <v>17787</v>
      </c>
      <c r="I2095" s="85" t="s">
        <v>17788</v>
      </c>
      <c r="J2095" s="84">
        <v>9</v>
      </c>
      <c r="K2095" s="84">
        <v>0</v>
      </c>
      <c r="L2095" s="82">
        <v>20706</v>
      </c>
      <c r="M2095" s="82">
        <v>0</v>
      </c>
      <c r="N2095" s="82">
        <v>2300.67</v>
      </c>
      <c r="O2095" s="86" t="s">
        <v>17552</v>
      </c>
      <c r="P2095" s="82">
        <v>986.01</v>
      </c>
      <c r="Q2095" s="82">
        <v>0</v>
      </c>
      <c r="R2095" s="2">
        <f t="shared" si="64"/>
        <v>20706</v>
      </c>
      <c r="S2095" s="2">
        <f t="shared" si="65"/>
        <v>2300.6666666666665</v>
      </c>
    </row>
    <row r="2096" spans="1:19" x14ac:dyDescent="0.25">
      <c r="A2096" s="85" t="s">
        <v>17609</v>
      </c>
      <c r="B2096" s="85" t="s">
        <v>13779</v>
      </c>
      <c r="C2096" s="85" t="s">
        <v>13780</v>
      </c>
      <c r="D2096" s="85">
        <v>436</v>
      </c>
      <c r="E2096" s="85">
        <v>36</v>
      </c>
      <c r="F2096" s="85" t="s">
        <v>13811</v>
      </c>
      <c r="G2096" s="85" t="s">
        <v>13810</v>
      </c>
      <c r="H2096" s="85" t="s">
        <v>5975</v>
      </c>
      <c r="I2096" s="85" t="s">
        <v>14113</v>
      </c>
      <c r="J2096" s="84">
        <v>50</v>
      </c>
      <c r="K2096" s="84">
        <v>0</v>
      </c>
      <c r="L2096" s="82">
        <v>100571</v>
      </c>
      <c r="M2096" s="82">
        <v>0</v>
      </c>
      <c r="N2096" s="82">
        <v>2011.42</v>
      </c>
      <c r="O2096" s="86" t="s">
        <v>17552</v>
      </c>
      <c r="P2096" s="82">
        <v>4789.1099999999997</v>
      </c>
      <c r="Q2096" s="82">
        <v>0</v>
      </c>
      <c r="R2096" s="2">
        <f t="shared" si="64"/>
        <v>100571</v>
      </c>
      <c r="S2096" s="2">
        <f t="shared" si="65"/>
        <v>2011.42</v>
      </c>
    </row>
    <row r="2097" spans="1:19" x14ac:dyDescent="0.25">
      <c r="A2097" s="85" t="s">
        <v>17609</v>
      </c>
      <c r="B2097" s="85" t="s">
        <v>13779</v>
      </c>
      <c r="C2097" s="85" t="s">
        <v>13780</v>
      </c>
      <c r="D2097" s="85">
        <v>436</v>
      </c>
      <c r="E2097" s="85">
        <v>36</v>
      </c>
      <c r="F2097" s="85" t="s">
        <v>13811</v>
      </c>
      <c r="G2097" s="85" t="s">
        <v>13810</v>
      </c>
      <c r="H2097" s="85" t="s">
        <v>17864</v>
      </c>
      <c r="I2097" s="85" t="s">
        <v>17952</v>
      </c>
      <c r="J2097" s="84">
        <v>87</v>
      </c>
      <c r="K2097" s="84">
        <v>0</v>
      </c>
      <c r="L2097" s="82">
        <v>186188</v>
      </c>
      <c r="M2097" s="82">
        <v>0</v>
      </c>
      <c r="N2097" s="82">
        <v>2140.09</v>
      </c>
      <c r="O2097" s="86" t="s">
        <v>17552</v>
      </c>
      <c r="P2097" s="82">
        <v>8866.07</v>
      </c>
      <c r="Q2097" s="82">
        <v>0</v>
      </c>
      <c r="R2097" s="2">
        <f t="shared" si="64"/>
        <v>186188</v>
      </c>
      <c r="S2097" s="2">
        <f t="shared" si="65"/>
        <v>2140.0919540229884</v>
      </c>
    </row>
    <row r="2098" spans="1:19" x14ac:dyDescent="0.25">
      <c r="A2098" s="85" t="s">
        <v>17609</v>
      </c>
      <c r="B2098" s="85" t="s">
        <v>13779</v>
      </c>
      <c r="C2098" s="85" t="s">
        <v>13780</v>
      </c>
      <c r="D2098" s="85">
        <v>436</v>
      </c>
      <c r="E2098" s="85">
        <v>36</v>
      </c>
      <c r="F2098" s="85" t="s">
        <v>13811</v>
      </c>
      <c r="G2098" s="85" t="s">
        <v>13810</v>
      </c>
      <c r="H2098" s="85" t="s">
        <v>17865</v>
      </c>
      <c r="I2098" s="85" t="s">
        <v>17953</v>
      </c>
      <c r="J2098" s="84">
        <v>57</v>
      </c>
      <c r="K2098" s="84">
        <v>0</v>
      </c>
      <c r="L2098" s="82">
        <v>123576</v>
      </c>
      <c r="M2098" s="82">
        <v>0</v>
      </c>
      <c r="N2098" s="82">
        <v>2168</v>
      </c>
      <c r="O2098" s="86" t="s">
        <v>17552</v>
      </c>
      <c r="P2098" s="82">
        <v>5884.57</v>
      </c>
      <c r="Q2098" s="82">
        <v>0</v>
      </c>
      <c r="R2098" s="2">
        <f t="shared" si="64"/>
        <v>123576</v>
      </c>
      <c r="S2098" s="2">
        <f t="shared" si="65"/>
        <v>2168</v>
      </c>
    </row>
    <row r="2099" spans="1:19" x14ac:dyDescent="0.25">
      <c r="A2099" s="85" t="s">
        <v>17609</v>
      </c>
      <c r="B2099" s="85" t="s">
        <v>13779</v>
      </c>
      <c r="C2099" s="85" t="s">
        <v>13780</v>
      </c>
      <c r="D2099" s="85">
        <v>436</v>
      </c>
      <c r="E2099" s="85">
        <v>36</v>
      </c>
      <c r="F2099" s="85" t="s">
        <v>13811</v>
      </c>
      <c r="G2099" s="85" t="s">
        <v>13810</v>
      </c>
      <c r="H2099" s="85" t="s">
        <v>18188</v>
      </c>
      <c r="I2099" s="85" t="s">
        <v>18212</v>
      </c>
      <c r="J2099" s="84">
        <v>157</v>
      </c>
      <c r="K2099" s="84">
        <v>0</v>
      </c>
      <c r="L2099" s="82">
        <v>282335</v>
      </c>
      <c r="M2099" s="82">
        <v>0</v>
      </c>
      <c r="N2099" s="82">
        <v>1798.31</v>
      </c>
      <c r="O2099" s="86" t="s">
        <v>17552</v>
      </c>
      <c r="P2099" s="82">
        <v>13444.51</v>
      </c>
      <c r="Q2099" s="82">
        <v>0</v>
      </c>
      <c r="R2099" s="2">
        <f t="shared" si="64"/>
        <v>282335</v>
      </c>
      <c r="S2099" s="2">
        <f t="shared" si="65"/>
        <v>1798.312101910828</v>
      </c>
    </row>
    <row r="2100" spans="1:19" x14ac:dyDescent="0.25">
      <c r="A2100" s="85" t="s">
        <v>17609</v>
      </c>
      <c r="B2100" s="85" t="s">
        <v>13779</v>
      </c>
      <c r="C2100" s="85" t="s">
        <v>13780</v>
      </c>
      <c r="D2100" s="85">
        <v>436</v>
      </c>
      <c r="E2100" s="85">
        <v>36</v>
      </c>
      <c r="F2100" s="85" t="s">
        <v>13811</v>
      </c>
      <c r="G2100" s="85" t="s">
        <v>13810</v>
      </c>
      <c r="H2100" s="85" t="s">
        <v>18112</v>
      </c>
      <c r="I2100" s="85" t="s">
        <v>18113</v>
      </c>
      <c r="J2100" s="84">
        <v>31</v>
      </c>
      <c r="K2100" s="84">
        <v>0</v>
      </c>
      <c r="L2100" s="82">
        <v>51832</v>
      </c>
      <c r="M2100" s="82">
        <v>0</v>
      </c>
      <c r="N2100" s="82">
        <v>1672</v>
      </c>
      <c r="O2100" s="86" t="s">
        <v>17552</v>
      </c>
      <c r="P2100" s="82">
        <v>2468.21</v>
      </c>
      <c r="Q2100" s="82">
        <v>0</v>
      </c>
      <c r="R2100" s="2">
        <f t="shared" si="64"/>
        <v>51832</v>
      </c>
      <c r="S2100" s="2">
        <f t="shared" si="65"/>
        <v>1672</v>
      </c>
    </row>
    <row r="2101" spans="1:19" x14ac:dyDescent="0.25">
      <c r="A2101" s="85" t="s">
        <v>17609</v>
      </c>
      <c r="B2101" s="85" t="s">
        <v>13779</v>
      </c>
      <c r="C2101" s="85" t="s">
        <v>13780</v>
      </c>
      <c r="D2101" s="85">
        <v>436</v>
      </c>
      <c r="E2101" s="85">
        <v>36</v>
      </c>
      <c r="F2101" s="85" t="s">
        <v>14104</v>
      </c>
      <c r="G2101" s="85" t="s">
        <v>14103</v>
      </c>
      <c r="H2101" s="85" t="s">
        <v>1735</v>
      </c>
      <c r="I2101" s="85" t="s">
        <v>14112</v>
      </c>
      <c r="J2101" s="84">
        <v>235</v>
      </c>
      <c r="K2101" s="84">
        <v>0</v>
      </c>
      <c r="L2101" s="82">
        <v>568989</v>
      </c>
      <c r="M2101" s="82">
        <v>0</v>
      </c>
      <c r="N2101" s="82">
        <v>2421.23</v>
      </c>
      <c r="O2101" s="86" t="s">
        <v>17554</v>
      </c>
      <c r="P2101" s="82">
        <v>-8918.52</v>
      </c>
      <c r="Q2101" s="82">
        <v>0</v>
      </c>
      <c r="R2101" s="2">
        <f t="shared" si="64"/>
        <v>568989</v>
      </c>
      <c r="S2101" s="2">
        <f t="shared" si="65"/>
        <v>2421.2297872340428</v>
      </c>
    </row>
    <row r="2102" spans="1:19" x14ac:dyDescent="0.25">
      <c r="A2102" s="85" t="s">
        <v>17609</v>
      </c>
      <c r="B2102" s="85" t="s">
        <v>13779</v>
      </c>
      <c r="C2102" s="85" t="s">
        <v>13780</v>
      </c>
      <c r="D2102" s="85">
        <v>436</v>
      </c>
      <c r="E2102" s="85">
        <v>36</v>
      </c>
      <c r="F2102" s="85" t="s">
        <v>14104</v>
      </c>
      <c r="G2102" s="85" t="s">
        <v>14103</v>
      </c>
      <c r="H2102" s="85" t="s">
        <v>18650</v>
      </c>
      <c r="I2102" s="85" t="s">
        <v>18651</v>
      </c>
      <c r="J2102" s="84">
        <v>0</v>
      </c>
      <c r="K2102" s="84">
        <v>71</v>
      </c>
      <c r="L2102" s="82">
        <v>165543</v>
      </c>
      <c r="M2102" s="82">
        <v>165543</v>
      </c>
      <c r="N2102" s="82">
        <v>2331.59</v>
      </c>
      <c r="O2102" s="86" t="s">
        <v>17554</v>
      </c>
      <c r="P2102" s="82">
        <v>-2594.77</v>
      </c>
      <c r="Q2102" s="82">
        <v>0</v>
      </c>
      <c r="R2102" s="2">
        <f t="shared" si="64"/>
        <v>0</v>
      </c>
      <c r="S2102" s="2" t="e">
        <f t="shared" si="65"/>
        <v>#DIV/0!</v>
      </c>
    </row>
    <row r="2103" spans="1:19" x14ac:dyDescent="0.25">
      <c r="A2103" s="85" t="s">
        <v>17609</v>
      </c>
      <c r="B2103" s="85" t="s">
        <v>13779</v>
      </c>
      <c r="C2103" s="85" t="s">
        <v>13780</v>
      </c>
      <c r="D2103" s="85">
        <v>436</v>
      </c>
      <c r="E2103" s="85">
        <v>36</v>
      </c>
      <c r="F2103" s="85" t="s">
        <v>14104</v>
      </c>
      <c r="G2103" s="85" t="s">
        <v>14103</v>
      </c>
      <c r="H2103" s="85" t="s">
        <v>1736</v>
      </c>
      <c r="I2103" s="85" t="s">
        <v>14111</v>
      </c>
      <c r="J2103" s="84">
        <v>366</v>
      </c>
      <c r="K2103" s="84">
        <v>0</v>
      </c>
      <c r="L2103" s="82">
        <v>948266</v>
      </c>
      <c r="M2103" s="82">
        <v>0</v>
      </c>
      <c r="N2103" s="82">
        <v>2590.89</v>
      </c>
      <c r="O2103" s="86" t="s">
        <v>17554</v>
      </c>
      <c r="P2103" s="82">
        <v>-14863.41</v>
      </c>
      <c r="Q2103" s="82">
        <v>0</v>
      </c>
      <c r="R2103" s="2">
        <f t="shared" si="64"/>
        <v>948266</v>
      </c>
      <c r="S2103" s="2">
        <f t="shared" si="65"/>
        <v>2590.8907103825136</v>
      </c>
    </row>
    <row r="2104" spans="1:19" x14ac:dyDescent="0.25">
      <c r="A2104" s="85" t="s">
        <v>17609</v>
      </c>
      <c r="B2104" s="85" t="s">
        <v>13779</v>
      </c>
      <c r="C2104" s="85" t="s">
        <v>13780</v>
      </c>
      <c r="D2104" s="85">
        <v>436</v>
      </c>
      <c r="E2104" s="85">
        <v>36</v>
      </c>
      <c r="F2104" s="85" t="s">
        <v>14104</v>
      </c>
      <c r="G2104" s="85" t="s">
        <v>14103</v>
      </c>
      <c r="H2104" s="85" t="s">
        <v>1737</v>
      </c>
      <c r="I2104" s="85" t="s">
        <v>14110</v>
      </c>
      <c r="J2104" s="84">
        <v>155</v>
      </c>
      <c r="K2104" s="84">
        <v>0</v>
      </c>
      <c r="L2104" s="82">
        <v>331313</v>
      </c>
      <c r="M2104" s="82">
        <v>0</v>
      </c>
      <c r="N2104" s="82">
        <v>2137.5</v>
      </c>
      <c r="O2104" s="86" t="s">
        <v>17554</v>
      </c>
      <c r="P2104" s="82">
        <v>-5193.09</v>
      </c>
      <c r="Q2104" s="82">
        <v>0</v>
      </c>
      <c r="R2104" s="2">
        <f t="shared" si="64"/>
        <v>331313</v>
      </c>
      <c r="S2104" s="2">
        <f t="shared" si="65"/>
        <v>2137.5032258064516</v>
      </c>
    </row>
    <row r="2105" spans="1:19" x14ac:dyDescent="0.25">
      <c r="A2105" s="85" t="s">
        <v>17609</v>
      </c>
      <c r="B2105" s="85" t="s">
        <v>13779</v>
      </c>
      <c r="C2105" s="85" t="s">
        <v>13780</v>
      </c>
      <c r="D2105" s="85">
        <v>436</v>
      </c>
      <c r="E2105" s="85">
        <v>36</v>
      </c>
      <c r="F2105" s="85" t="s">
        <v>14104</v>
      </c>
      <c r="G2105" s="85" t="s">
        <v>14103</v>
      </c>
      <c r="H2105" s="85" t="s">
        <v>1738</v>
      </c>
      <c r="I2105" s="85" t="s">
        <v>14109</v>
      </c>
      <c r="J2105" s="84">
        <v>6</v>
      </c>
      <c r="K2105" s="84">
        <v>0</v>
      </c>
      <c r="L2105" s="82">
        <v>7839</v>
      </c>
      <c r="M2105" s="82">
        <v>0</v>
      </c>
      <c r="N2105" s="82">
        <v>1306.5</v>
      </c>
      <c r="O2105" s="86" t="s">
        <v>17554</v>
      </c>
      <c r="P2105" s="82">
        <v>-122.86</v>
      </c>
      <c r="Q2105" s="82">
        <v>0</v>
      </c>
      <c r="R2105" s="2">
        <f t="shared" si="64"/>
        <v>7839</v>
      </c>
      <c r="S2105" s="2">
        <f t="shared" si="65"/>
        <v>1306.5</v>
      </c>
    </row>
    <row r="2106" spans="1:19" x14ac:dyDescent="0.25">
      <c r="A2106" s="85" t="s">
        <v>17609</v>
      </c>
      <c r="B2106" s="85" t="s">
        <v>13779</v>
      </c>
      <c r="C2106" s="85" t="s">
        <v>13780</v>
      </c>
      <c r="D2106" s="85">
        <v>436</v>
      </c>
      <c r="E2106" s="85">
        <v>36</v>
      </c>
      <c r="F2106" s="85" t="s">
        <v>14104</v>
      </c>
      <c r="G2106" s="85" t="s">
        <v>14103</v>
      </c>
      <c r="H2106" s="85" t="s">
        <v>1739</v>
      </c>
      <c r="I2106" s="85" t="s">
        <v>14108</v>
      </c>
      <c r="J2106" s="84">
        <v>12</v>
      </c>
      <c r="K2106" s="84">
        <v>0</v>
      </c>
      <c r="L2106" s="82">
        <v>18108</v>
      </c>
      <c r="M2106" s="82">
        <v>0</v>
      </c>
      <c r="N2106" s="82">
        <v>1509</v>
      </c>
      <c r="O2106" s="86" t="s">
        <v>17554</v>
      </c>
      <c r="P2106" s="82">
        <v>-283.83</v>
      </c>
      <c r="Q2106" s="82">
        <v>0</v>
      </c>
      <c r="R2106" s="2">
        <f t="shared" si="64"/>
        <v>18108</v>
      </c>
      <c r="S2106" s="2">
        <f t="shared" si="65"/>
        <v>1509</v>
      </c>
    </row>
    <row r="2107" spans="1:19" x14ac:dyDescent="0.25">
      <c r="A2107" s="85" t="s">
        <v>17609</v>
      </c>
      <c r="B2107" s="85" t="s">
        <v>13779</v>
      </c>
      <c r="C2107" s="85" t="s">
        <v>13780</v>
      </c>
      <c r="D2107" s="85">
        <v>436</v>
      </c>
      <c r="E2107" s="85">
        <v>36</v>
      </c>
      <c r="F2107" s="85" t="s">
        <v>14104</v>
      </c>
      <c r="G2107" s="85" t="s">
        <v>14103</v>
      </c>
      <c r="H2107" s="85" t="s">
        <v>1740</v>
      </c>
      <c r="I2107" s="85" t="s">
        <v>14107</v>
      </c>
      <c r="J2107" s="84">
        <v>6</v>
      </c>
      <c r="K2107" s="84">
        <v>0</v>
      </c>
      <c r="L2107" s="82">
        <v>9659</v>
      </c>
      <c r="M2107" s="82">
        <v>0</v>
      </c>
      <c r="N2107" s="82">
        <v>1609.83</v>
      </c>
      <c r="O2107" s="86" t="s">
        <v>17554</v>
      </c>
      <c r="P2107" s="82">
        <v>-151.4</v>
      </c>
      <c r="Q2107" s="82">
        <v>0</v>
      </c>
      <c r="R2107" s="2">
        <f t="shared" si="64"/>
        <v>9659</v>
      </c>
      <c r="S2107" s="2">
        <f t="shared" si="65"/>
        <v>1609.8333333333333</v>
      </c>
    </row>
    <row r="2108" spans="1:19" x14ac:dyDescent="0.25">
      <c r="A2108" s="85" t="s">
        <v>17609</v>
      </c>
      <c r="B2108" s="85" t="s">
        <v>13779</v>
      </c>
      <c r="C2108" s="85" t="s">
        <v>13780</v>
      </c>
      <c r="D2108" s="85">
        <v>436</v>
      </c>
      <c r="E2108" s="85">
        <v>36</v>
      </c>
      <c r="F2108" s="85" t="s">
        <v>14104</v>
      </c>
      <c r="G2108" s="85" t="s">
        <v>14103</v>
      </c>
      <c r="H2108" s="85" t="s">
        <v>1741</v>
      </c>
      <c r="I2108" s="85" t="s">
        <v>14106</v>
      </c>
      <c r="J2108" s="84">
        <v>7</v>
      </c>
      <c r="K2108" s="84">
        <v>0</v>
      </c>
      <c r="L2108" s="82">
        <v>10545</v>
      </c>
      <c r="M2108" s="82">
        <v>0</v>
      </c>
      <c r="N2108" s="82">
        <v>1506.43</v>
      </c>
      <c r="O2108" s="86" t="s">
        <v>17554</v>
      </c>
      <c r="P2108" s="82">
        <v>-165.29</v>
      </c>
      <c r="Q2108" s="82">
        <v>0</v>
      </c>
      <c r="R2108" s="2">
        <f t="shared" si="64"/>
        <v>10545</v>
      </c>
      <c r="S2108" s="2">
        <f t="shared" si="65"/>
        <v>1506.4285714285713</v>
      </c>
    </row>
    <row r="2109" spans="1:19" x14ac:dyDescent="0.25">
      <c r="A2109" s="85" t="s">
        <v>17609</v>
      </c>
      <c r="B2109" s="85" t="s">
        <v>13779</v>
      </c>
      <c r="C2109" s="85" t="s">
        <v>13780</v>
      </c>
      <c r="D2109" s="85">
        <v>436</v>
      </c>
      <c r="E2109" s="85">
        <v>36</v>
      </c>
      <c r="F2109" s="85" t="s">
        <v>14104</v>
      </c>
      <c r="G2109" s="85" t="s">
        <v>14103</v>
      </c>
      <c r="H2109" s="85" t="s">
        <v>1742</v>
      </c>
      <c r="I2109" s="85" t="s">
        <v>14105</v>
      </c>
      <c r="J2109" s="84">
        <v>6</v>
      </c>
      <c r="K2109" s="84">
        <v>0</v>
      </c>
      <c r="L2109" s="82">
        <v>10004</v>
      </c>
      <c r="M2109" s="82">
        <v>0</v>
      </c>
      <c r="N2109" s="82">
        <v>1667.33</v>
      </c>
      <c r="O2109" s="86" t="s">
        <v>17554</v>
      </c>
      <c r="P2109" s="82">
        <v>-156.80000000000001</v>
      </c>
      <c r="Q2109" s="82">
        <v>0</v>
      </c>
      <c r="R2109" s="2">
        <f t="shared" si="64"/>
        <v>10004</v>
      </c>
      <c r="S2109" s="2">
        <f t="shared" si="65"/>
        <v>1667.3333333333333</v>
      </c>
    </row>
    <row r="2110" spans="1:19" x14ac:dyDescent="0.25">
      <c r="A2110" s="85" t="s">
        <v>17609</v>
      </c>
      <c r="B2110" s="85" t="s">
        <v>13779</v>
      </c>
      <c r="C2110" s="85" t="s">
        <v>13780</v>
      </c>
      <c r="D2110" s="85">
        <v>436</v>
      </c>
      <c r="E2110" s="85">
        <v>36</v>
      </c>
      <c r="F2110" s="85" t="s">
        <v>14104</v>
      </c>
      <c r="G2110" s="85" t="s">
        <v>14103</v>
      </c>
      <c r="H2110" s="85" t="s">
        <v>17866</v>
      </c>
      <c r="I2110" s="85" t="s">
        <v>17954</v>
      </c>
      <c r="J2110" s="84">
        <v>43</v>
      </c>
      <c r="K2110" s="84">
        <v>0</v>
      </c>
      <c r="L2110" s="82">
        <v>68661</v>
      </c>
      <c r="M2110" s="82">
        <v>0</v>
      </c>
      <c r="N2110" s="82">
        <v>1596.77</v>
      </c>
      <c r="O2110" s="86" t="s">
        <v>17554</v>
      </c>
      <c r="P2110" s="82">
        <v>-1076.22</v>
      </c>
      <c r="Q2110" s="82">
        <v>0</v>
      </c>
      <c r="R2110" s="2">
        <f t="shared" si="64"/>
        <v>68661</v>
      </c>
      <c r="S2110" s="2">
        <f t="shared" si="65"/>
        <v>1596.7674418604652</v>
      </c>
    </row>
    <row r="2111" spans="1:19" x14ac:dyDescent="0.25">
      <c r="A2111" s="85" t="s">
        <v>17609</v>
      </c>
      <c r="B2111" s="85" t="s">
        <v>13779</v>
      </c>
      <c r="C2111" s="85" t="s">
        <v>13780</v>
      </c>
      <c r="D2111" s="85">
        <v>436</v>
      </c>
      <c r="E2111" s="85">
        <v>36</v>
      </c>
      <c r="F2111" s="85" t="s">
        <v>14104</v>
      </c>
      <c r="G2111" s="85" t="s">
        <v>14103</v>
      </c>
      <c r="H2111" s="85" t="s">
        <v>1743</v>
      </c>
      <c r="I2111" s="85" t="s">
        <v>14102</v>
      </c>
      <c r="J2111" s="84">
        <v>19</v>
      </c>
      <c r="K2111" s="84">
        <v>0</v>
      </c>
      <c r="L2111" s="82">
        <v>34066</v>
      </c>
      <c r="M2111" s="82">
        <v>0</v>
      </c>
      <c r="N2111" s="82">
        <v>1792.95</v>
      </c>
      <c r="O2111" s="86" t="s">
        <v>17554</v>
      </c>
      <c r="P2111" s="82">
        <v>-533.96</v>
      </c>
      <c r="Q2111" s="82">
        <v>0</v>
      </c>
      <c r="R2111" s="2">
        <f t="shared" si="64"/>
        <v>34066</v>
      </c>
      <c r="S2111" s="2">
        <f t="shared" si="65"/>
        <v>1792.9473684210527</v>
      </c>
    </row>
    <row r="2112" spans="1:19" x14ac:dyDescent="0.25">
      <c r="A2112" s="85" t="s">
        <v>17609</v>
      </c>
      <c r="B2112" s="85" t="s">
        <v>13779</v>
      </c>
      <c r="C2112" s="85" t="s">
        <v>13780</v>
      </c>
      <c r="D2112" s="85">
        <v>436</v>
      </c>
      <c r="E2112" s="85">
        <v>36</v>
      </c>
      <c r="F2112" s="85" t="s">
        <v>14100</v>
      </c>
      <c r="G2112" s="85" t="s">
        <v>14099</v>
      </c>
      <c r="H2112" s="85" t="s">
        <v>1744</v>
      </c>
      <c r="I2112" s="85" t="s">
        <v>14101</v>
      </c>
      <c r="J2112" s="84">
        <v>209</v>
      </c>
      <c r="K2112" s="84">
        <v>0</v>
      </c>
      <c r="L2112" s="82">
        <v>455557</v>
      </c>
      <c r="M2112" s="82">
        <v>0</v>
      </c>
      <c r="N2112" s="82">
        <v>2179.6999999999998</v>
      </c>
      <c r="O2112" s="86" t="s">
        <v>17554</v>
      </c>
      <c r="P2112" s="82">
        <v>-7140.55</v>
      </c>
      <c r="Q2112" s="82">
        <v>0</v>
      </c>
      <c r="R2112" s="2">
        <f t="shared" si="64"/>
        <v>455557</v>
      </c>
      <c r="S2112" s="2">
        <f t="shared" si="65"/>
        <v>2179.6985645933014</v>
      </c>
    </row>
    <row r="2113" spans="1:19" x14ac:dyDescent="0.25">
      <c r="A2113" s="85" t="s">
        <v>17609</v>
      </c>
      <c r="B2113" s="85" t="s">
        <v>13779</v>
      </c>
      <c r="C2113" s="85" t="s">
        <v>13780</v>
      </c>
      <c r="D2113" s="85">
        <v>436</v>
      </c>
      <c r="E2113" s="85">
        <v>36</v>
      </c>
      <c r="F2113" s="85" t="s">
        <v>14090</v>
      </c>
      <c r="G2113" s="85" t="s">
        <v>14089</v>
      </c>
      <c r="H2113" s="85" t="s">
        <v>1745</v>
      </c>
      <c r="I2113" s="85" t="s">
        <v>17955</v>
      </c>
      <c r="J2113" s="84">
        <v>180</v>
      </c>
      <c r="K2113" s="84">
        <v>0</v>
      </c>
      <c r="L2113" s="82">
        <v>465863</v>
      </c>
      <c r="M2113" s="82">
        <v>0</v>
      </c>
      <c r="N2113" s="82">
        <v>2588.13</v>
      </c>
      <c r="O2113" s="86" t="s">
        <v>17552</v>
      </c>
      <c r="P2113" s="82">
        <v>22183.96</v>
      </c>
      <c r="Q2113" s="82">
        <v>0</v>
      </c>
      <c r="R2113" s="2">
        <f t="shared" si="64"/>
        <v>465863</v>
      </c>
      <c r="S2113" s="2">
        <f t="shared" si="65"/>
        <v>2588.1277777777777</v>
      </c>
    </row>
    <row r="2114" spans="1:19" x14ac:dyDescent="0.25">
      <c r="A2114" s="85" t="s">
        <v>17609</v>
      </c>
      <c r="B2114" s="85" t="s">
        <v>13779</v>
      </c>
      <c r="C2114" s="85" t="s">
        <v>13780</v>
      </c>
      <c r="D2114" s="85">
        <v>436</v>
      </c>
      <c r="E2114" s="85">
        <v>36</v>
      </c>
      <c r="F2114" s="85" t="s">
        <v>14090</v>
      </c>
      <c r="G2114" s="85" t="s">
        <v>14089</v>
      </c>
      <c r="H2114" s="85" t="s">
        <v>1746</v>
      </c>
      <c r="I2114" s="85" t="s">
        <v>17956</v>
      </c>
      <c r="J2114" s="84">
        <v>139</v>
      </c>
      <c r="K2114" s="84">
        <v>0</v>
      </c>
      <c r="L2114" s="82">
        <v>359970</v>
      </c>
      <c r="M2114" s="82">
        <v>0</v>
      </c>
      <c r="N2114" s="82">
        <v>2589.71</v>
      </c>
      <c r="O2114" s="86" t="s">
        <v>17552</v>
      </c>
      <c r="P2114" s="82">
        <v>17141.419999999998</v>
      </c>
      <c r="Q2114" s="82">
        <v>0</v>
      </c>
      <c r="R2114" s="2">
        <f t="shared" si="64"/>
        <v>359970</v>
      </c>
      <c r="S2114" s="2">
        <f t="shared" si="65"/>
        <v>2589.7122302158273</v>
      </c>
    </row>
    <row r="2115" spans="1:19" x14ac:dyDescent="0.25">
      <c r="A2115" s="85" t="s">
        <v>17609</v>
      </c>
      <c r="B2115" s="85" t="s">
        <v>13779</v>
      </c>
      <c r="C2115" s="85" t="s">
        <v>13780</v>
      </c>
      <c r="D2115" s="85">
        <v>436</v>
      </c>
      <c r="E2115" s="85">
        <v>36</v>
      </c>
      <c r="F2115" s="85" t="s">
        <v>14090</v>
      </c>
      <c r="G2115" s="85" t="s">
        <v>14089</v>
      </c>
      <c r="H2115" s="85" t="s">
        <v>1747</v>
      </c>
      <c r="I2115" s="85" t="s">
        <v>6881</v>
      </c>
      <c r="J2115" s="84">
        <v>102</v>
      </c>
      <c r="K2115" s="84">
        <v>0</v>
      </c>
      <c r="L2115" s="82">
        <v>218167</v>
      </c>
      <c r="M2115" s="82">
        <v>0</v>
      </c>
      <c r="N2115" s="82">
        <v>2138.89</v>
      </c>
      <c r="O2115" s="86" t="s">
        <v>17552</v>
      </c>
      <c r="P2115" s="82">
        <v>10388.91</v>
      </c>
      <c r="Q2115" s="82">
        <v>0</v>
      </c>
      <c r="R2115" s="2">
        <f t="shared" si="64"/>
        <v>218167</v>
      </c>
      <c r="S2115" s="2">
        <f t="shared" si="65"/>
        <v>2138.8921568627452</v>
      </c>
    </row>
    <row r="2116" spans="1:19" x14ac:dyDescent="0.25">
      <c r="A2116" s="85" t="s">
        <v>17609</v>
      </c>
      <c r="B2116" s="85" t="s">
        <v>13779</v>
      </c>
      <c r="C2116" s="85" t="s">
        <v>13780</v>
      </c>
      <c r="D2116" s="85">
        <v>436</v>
      </c>
      <c r="E2116" s="85">
        <v>36</v>
      </c>
      <c r="F2116" s="85" t="s">
        <v>14090</v>
      </c>
      <c r="G2116" s="85" t="s">
        <v>14089</v>
      </c>
      <c r="H2116" s="85" t="s">
        <v>1748</v>
      </c>
      <c r="I2116" s="85" t="s">
        <v>14098</v>
      </c>
      <c r="J2116" s="84">
        <v>17</v>
      </c>
      <c r="K2116" s="84">
        <v>0</v>
      </c>
      <c r="L2116" s="82">
        <v>31106</v>
      </c>
      <c r="M2116" s="82">
        <v>0</v>
      </c>
      <c r="N2116" s="82">
        <v>1829.76</v>
      </c>
      <c r="O2116" s="86" t="s">
        <v>17552</v>
      </c>
      <c r="P2116" s="82">
        <v>1481.23</v>
      </c>
      <c r="Q2116" s="82">
        <v>0</v>
      </c>
      <c r="R2116" s="2">
        <f t="shared" ref="R2116:R2179" si="66">L2116-M2116</f>
        <v>31106</v>
      </c>
      <c r="S2116" s="2">
        <f t="shared" ref="S2116:S2179" si="67">R2116/J2116</f>
        <v>1829.7647058823529</v>
      </c>
    </row>
    <row r="2117" spans="1:19" x14ac:dyDescent="0.25">
      <c r="A2117" s="85" t="s">
        <v>17609</v>
      </c>
      <c r="B2117" s="85" t="s">
        <v>13779</v>
      </c>
      <c r="C2117" s="85" t="s">
        <v>13780</v>
      </c>
      <c r="D2117" s="85">
        <v>436</v>
      </c>
      <c r="E2117" s="85">
        <v>36</v>
      </c>
      <c r="F2117" s="85" t="s">
        <v>14090</v>
      </c>
      <c r="G2117" s="85" t="s">
        <v>14089</v>
      </c>
      <c r="H2117" s="85" t="s">
        <v>1749</v>
      </c>
      <c r="I2117" s="85" t="s">
        <v>14098</v>
      </c>
      <c r="J2117" s="84">
        <v>40</v>
      </c>
      <c r="K2117" s="84">
        <v>0</v>
      </c>
      <c r="L2117" s="82">
        <v>61886</v>
      </c>
      <c r="M2117" s="82">
        <v>0</v>
      </c>
      <c r="N2117" s="82">
        <v>1547.15</v>
      </c>
      <c r="O2117" s="86" t="s">
        <v>17552</v>
      </c>
      <c r="P2117" s="82">
        <v>2946.95</v>
      </c>
      <c r="Q2117" s="82">
        <v>0</v>
      </c>
      <c r="R2117" s="2">
        <f t="shared" si="66"/>
        <v>61886</v>
      </c>
      <c r="S2117" s="2">
        <f t="shared" si="67"/>
        <v>1547.15</v>
      </c>
    </row>
    <row r="2118" spans="1:19" x14ac:dyDescent="0.25">
      <c r="A2118" s="85" t="s">
        <v>17609</v>
      </c>
      <c r="B2118" s="85" t="s">
        <v>13779</v>
      </c>
      <c r="C2118" s="85" t="s">
        <v>13780</v>
      </c>
      <c r="D2118" s="85">
        <v>436</v>
      </c>
      <c r="E2118" s="85">
        <v>36</v>
      </c>
      <c r="F2118" s="85" t="s">
        <v>14090</v>
      </c>
      <c r="G2118" s="85" t="s">
        <v>14089</v>
      </c>
      <c r="H2118" s="85" t="s">
        <v>1750</v>
      </c>
      <c r="I2118" s="85" t="s">
        <v>14097</v>
      </c>
      <c r="J2118" s="84">
        <v>46</v>
      </c>
      <c r="K2118" s="84">
        <v>0</v>
      </c>
      <c r="L2118" s="82">
        <v>60043</v>
      </c>
      <c r="M2118" s="82">
        <v>0</v>
      </c>
      <c r="N2118" s="82">
        <v>1305.28</v>
      </c>
      <c r="O2118" s="86" t="s">
        <v>17552</v>
      </c>
      <c r="P2118" s="82">
        <v>2859.2</v>
      </c>
      <c r="Q2118" s="82">
        <v>0</v>
      </c>
      <c r="R2118" s="2">
        <f t="shared" si="66"/>
        <v>60043</v>
      </c>
      <c r="S2118" s="2">
        <f t="shared" si="67"/>
        <v>1305.2826086956522</v>
      </c>
    </row>
    <row r="2119" spans="1:19" x14ac:dyDescent="0.25">
      <c r="A2119" s="85" t="s">
        <v>17609</v>
      </c>
      <c r="B2119" s="85" t="s">
        <v>13779</v>
      </c>
      <c r="C2119" s="85" t="s">
        <v>13780</v>
      </c>
      <c r="D2119" s="85">
        <v>436</v>
      </c>
      <c r="E2119" s="85">
        <v>36</v>
      </c>
      <c r="F2119" s="85" t="s">
        <v>14090</v>
      </c>
      <c r="G2119" s="85" t="s">
        <v>14089</v>
      </c>
      <c r="H2119" s="85" t="s">
        <v>1751</v>
      </c>
      <c r="I2119" s="85" t="s">
        <v>14096</v>
      </c>
      <c r="J2119" s="84">
        <v>26</v>
      </c>
      <c r="K2119" s="84">
        <v>0</v>
      </c>
      <c r="L2119" s="82">
        <v>42085</v>
      </c>
      <c r="M2119" s="82">
        <v>0</v>
      </c>
      <c r="N2119" s="82">
        <v>1618.65</v>
      </c>
      <c r="O2119" s="86" t="s">
        <v>17552</v>
      </c>
      <c r="P2119" s="82">
        <v>2004.03</v>
      </c>
      <c r="Q2119" s="82">
        <v>0</v>
      </c>
      <c r="R2119" s="2">
        <f t="shared" si="66"/>
        <v>42085</v>
      </c>
      <c r="S2119" s="2">
        <f t="shared" si="67"/>
        <v>1618.6538461538462</v>
      </c>
    </row>
    <row r="2120" spans="1:19" x14ac:dyDescent="0.25">
      <c r="A2120" s="85" t="s">
        <v>17609</v>
      </c>
      <c r="B2120" s="85" t="s">
        <v>13779</v>
      </c>
      <c r="C2120" s="85" t="s">
        <v>13780</v>
      </c>
      <c r="D2120" s="85">
        <v>436</v>
      </c>
      <c r="E2120" s="85">
        <v>36</v>
      </c>
      <c r="F2120" s="85" t="s">
        <v>14090</v>
      </c>
      <c r="G2120" s="85" t="s">
        <v>14089</v>
      </c>
      <c r="H2120" s="85" t="s">
        <v>1752</v>
      </c>
      <c r="I2120" s="85" t="s">
        <v>14095</v>
      </c>
      <c r="J2120" s="84">
        <v>32</v>
      </c>
      <c r="K2120" s="84">
        <v>0</v>
      </c>
      <c r="L2120" s="82">
        <v>56389</v>
      </c>
      <c r="M2120" s="82">
        <v>0</v>
      </c>
      <c r="N2120" s="82">
        <v>1762.16</v>
      </c>
      <c r="O2120" s="86" t="s">
        <v>17552</v>
      </c>
      <c r="P2120" s="82">
        <v>2685.19</v>
      </c>
      <c r="Q2120" s="82">
        <v>0</v>
      </c>
      <c r="R2120" s="2">
        <f t="shared" si="66"/>
        <v>56389</v>
      </c>
      <c r="S2120" s="2">
        <f t="shared" si="67"/>
        <v>1762.15625</v>
      </c>
    </row>
    <row r="2121" spans="1:19" x14ac:dyDescent="0.25">
      <c r="A2121" s="85" t="s">
        <v>17609</v>
      </c>
      <c r="B2121" s="85" t="s">
        <v>13779</v>
      </c>
      <c r="C2121" s="85" t="s">
        <v>13780</v>
      </c>
      <c r="D2121" s="85">
        <v>436</v>
      </c>
      <c r="E2121" s="85">
        <v>36</v>
      </c>
      <c r="F2121" s="85" t="s">
        <v>14090</v>
      </c>
      <c r="G2121" s="85" t="s">
        <v>14089</v>
      </c>
      <c r="H2121" s="85" t="s">
        <v>1753</v>
      </c>
      <c r="I2121" s="85" t="s">
        <v>14094</v>
      </c>
      <c r="J2121" s="84">
        <v>24</v>
      </c>
      <c r="K2121" s="84">
        <v>0</v>
      </c>
      <c r="L2121" s="82">
        <v>43838</v>
      </c>
      <c r="M2121" s="82">
        <v>0</v>
      </c>
      <c r="N2121" s="82">
        <v>1826.58</v>
      </c>
      <c r="O2121" s="86" t="s">
        <v>17552</v>
      </c>
      <c r="P2121" s="82">
        <v>2087.4899999999998</v>
      </c>
      <c r="Q2121" s="82">
        <v>0</v>
      </c>
      <c r="R2121" s="2">
        <f t="shared" si="66"/>
        <v>43838</v>
      </c>
      <c r="S2121" s="2">
        <f t="shared" si="67"/>
        <v>1826.5833333333333</v>
      </c>
    </row>
    <row r="2122" spans="1:19" x14ac:dyDescent="0.25">
      <c r="A2122" s="85" t="s">
        <v>17609</v>
      </c>
      <c r="B2122" s="85" t="s">
        <v>13779</v>
      </c>
      <c r="C2122" s="85" t="s">
        <v>13780</v>
      </c>
      <c r="D2122" s="85">
        <v>436</v>
      </c>
      <c r="E2122" s="85">
        <v>36</v>
      </c>
      <c r="F2122" s="85" t="s">
        <v>14090</v>
      </c>
      <c r="G2122" s="85" t="s">
        <v>14089</v>
      </c>
      <c r="H2122" s="85" t="s">
        <v>1754</v>
      </c>
      <c r="I2122" s="85" t="s">
        <v>14093</v>
      </c>
      <c r="J2122" s="84">
        <v>60</v>
      </c>
      <c r="K2122" s="84">
        <v>0</v>
      </c>
      <c r="L2122" s="82">
        <v>105623</v>
      </c>
      <c r="M2122" s="82">
        <v>0</v>
      </c>
      <c r="N2122" s="82">
        <v>1760.38</v>
      </c>
      <c r="O2122" s="86" t="s">
        <v>17552</v>
      </c>
      <c r="P2122" s="82">
        <v>5029.68</v>
      </c>
      <c r="Q2122" s="82">
        <v>0</v>
      </c>
      <c r="R2122" s="2">
        <f t="shared" si="66"/>
        <v>105623</v>
      </c>
      <c r="S2122" s="2">
        <f t="shared" si="67"/>
        <v>1760.3833333333334</v>
      </c>
    </row>
    <row r="2123" spans="1:19" x14ac:dyDescent="0.25">
      <c r="A2123" s="85" t="s">
        <v>17609</v>
      </c>
      <c r="B2123" s="85" t="s">
        <v>13779</v>
      </c>
      <c r="C2123" s="85" t="s">
        <v>13780</v>
      </c>
      <c r="D2123" s="85">
        <v>436</v>
      </c>
      <c r="E2123" s="85">
        <v>36</v>
      </c>
      <c r="F2123" s="85" t="s">
        <v>14090</v>
      </c>
      <c r="G2123" s="85" t="s">
        <v>14089</v>
      </c>
      <c r="H2123" s="85" t="s">
        <v>1755</v>
      </c>
      <c r="I2123" s="85" t="s">
        <v>14092</v>
      </c>
      <c r="J2123" s="84">
        <v>88</v>
      </c>
      <c r="K2123" s="84">
        <v>0</v>
      </c>
      <c r="L2123" s="82">
        <v>148955</v>
      </c>
      <c r="M2123" s="82">
        <v>0</v>
      </c>
      <c r="N2123" s="82">
        <v>1692.67</v>
      </c>
      <c r="O2123" s="86" t="s">
        <v>17552</v>
      </c>
      <c r="P2123" s="82">
        <v>7093.11</v>
      </c>
      <c r="Q2123" s="82">
        <v>0</v>
      </c>
      <c r="R2123" s="2">
        <f t="shared" si="66"/>
        <v>148955</v>
      </c>
      <c r="S2123" s="2">
        <f t="shared" si="67"/>
        <v>1692.6704545454545</v>
      </c>
    </row>
    <row r="2124" spans="1:19" x14ac:dyDescent="0.25">
      <c r="A2124" s="85" t="s">
        <v>17609</v>
      </c>
      <c r="B2124" s="85" t="s">
        <v>13779</v>
      </c>
      <c r="C2124" s="85" t="s">
        <v>13780</v>
      </c>
      <c r="D2124" s="85">
        <v>436</v>
      </c>
      <c r="E2124" s="85">
        <v>36</v>
      </c>
      <c r="F2124" s="85" t="s">
        <v>14090</v>
      </c>
      <c r="G2124" s="85" t="s">
        <v>14089</v>
      </c>
      <c r="H2124" s="85" t="s">
        <v>1756</v>
      </c>
      <c r="I2124" s="85" t="s">
        <v>14091</v>
      </c>
      <c r="J2124" s="84">
        <v>72</v>
      </c>
      <c r="K2124" s="84">
        <v>0</v>
      </c>
      <c r="L2124" s="82">
        <v>141117</v>
      </c>
      <c r="M2124" s="82">
        <v>0</v>
      </c>
      <c r="N2124" s="82">
        <v>1959.96</v>
      </c>
      <c r="O2124" s="86" t="s">
        <v>17552</v>
      </c>
      <c r="P2124" s="82">
        <v>6719.86</v>
      </c>
      <c r="Q2124" s="82">
        <v>0</v>
      </c>
      <c r="R2124" s="2">
        <f t="shared" si="66"/>
        <v>141117</v>
      </c>
      <c r="S2124" s="2">
        <f t="shared" si="67"/>
        <v>1959.9583333333333</v>
      </c>
    </row>
    <row r="2125" spans="1:19" x14ac:dyDescent="0.25">
      <c r="A2125" s="85" t="s">
        <v>17609</v>
      </c>
      <c r="B2125" s="85" t="s">
        <v>13779</v>
      </c>
      <c r="C2125" s="85" t="s">
        <v>13780</v>
      </c>
      <c r="D2125" s="85">
        <v>436</v>
      </c>
      <c r="E2125" s="85">
        <v>36</v>
      </c>
      <c r="F2125" s="85" t="s">
        <v>14090</v>
      </c>
      <c r="G2125" s="85" t="s">
        <v>14089</v>
      </c>
      <c r="H2125" s="85" t="s">
        <v>1757</v>
      </c>
      <c r="I2125" s="85" t="s">
        <v>14088</v>
      </c>
      <c r="J2125" s="84">
        <v>88</v>
      </c>
      <c r="K2125" s="84">
        <v>0</v>
      </c>
      <c r="L2125" s="82">
        <v>148975</v>
      </c>
      <c r="M2125" s="82">
        <v>0</v>
      </c>
      <c r="N2125" s="82">
        <v>1692.9</v>
      </c>
      <c r="O2125" s="86" t="s">
        <v>17552</v>
      </c>
      <c r="P2125" s="82">
        <v>7094.08</v>
      </c>
      <c r="Q2125" s="82">
        <v>0</v>
      </c>
      <c r="R2125" s="2">
        <f t="shared" si="66"/>
        <v>148975</v>
      </c>
      <c r="S2125" s="2">
        <f t="shared" si="67"/>
        <v>1692.8977272727273</v>
      </c>
    </row>
    <row r="2126" spans="1:19" x14ac:dyDescent="0.25">
      <c r="A2126" s="85" t="s">
        <v>17609</v>
      </c>
      <c r="B2126" s="85" t="s">
        <v>13779</v>
      </c>
      <c r="C2126" s="85" t="s">
        <v>13780</v>
      </c>
      <c r="D2126" s="85">
        <v>436</v>
      </c>
      <c r="E2126" s="85">
        <v>36</v>
      </c>
      <c r="F2126" s="85" t="s">
        <v>14085</v>
      </c>
      <c r="G2126" s="85" t="s">
        <v>7538</v>
      </c>
      <c r="H2126" s="85" t="s">
        <v>1758</v>
      </c>
      <c r="I2126" s="85" t="s">
        <v>14087</v>
      </c>
      <c r="J2126" s="84">
        <v>398</v>
      </c>
      <c r="K2126" s="84">
        <v>0</v>
      </c>
      <c r="L2126" s="82">
        <v>956181</v>
      </c>
      <c r="M2126" s="82">
        <v>0</v>
      </c>
      <c r="N2126" s="82">
        <v>2402.46</v>
      </c>
      <c r="O2126" s="86" t="s">
        <v>17554</v>
      </c>
      <c r="P2126" s="82">
        <v>-14987.47</v>
      </c>
      <c r="Q2126" s="82">
        <v>0</v>
      </c>
      <c r="R2126" s="2">
        <f t="shared" si="66"/>
        <v>956181</v>
      </c>
      <c r="S2126" s="2">
        <f t="shared" si="67"/>
        <v>2402.4648241206032</v>
      </c>
    </row>
    <row r="2127" spans="1:19" x14ac:dyDescent="0.25">
      <c r="A2127" s="85" t="s">
        <v>17609</v>
      </c>
      <c r="B2127" s="85" t="s">
        <v>13779</v>
      </c>
      <c r="C2127" s="85" t="s">
        <v>13780</v>
      </c>
      <c r="D2127" s="85">
        <v>436</v>
      </c>
      <c r="E2127" s="85">
        <v>36</v>
      </c>
      <c r="F2127" s="85" t="s">
        <v>14085</v>
      </c>
      <c r="G2127" s="85" t="s">
        <v>7538</v>
      </c>
      <c r="H2127" s="85" t="s">
        <v>1759</v>
      </c>
      <c r="I2127" s="85" t="s">
        <v>14086</v>
      </c>
      <c r="J2127" s="84">
        <v>431</v>
      </c>
      <c r="K2127" s="84">
        <v>0</v>
      </c>
      <c r="L2127" s="82">
        <v>962868</v>
      </c>
      <c r="M2127" s="82">
        <v>0</v>
      </c>
      <c r="N2127" s="82">
        <v>2234.0300000000002</v>
      </c>
      <c r="O2127" s="86" t="s">
        <v>17554</v>
      </c>
      <c r="P2127" s="82">
        <v>-15092.3</v>
      </c>
      <c r="Q2127" s="82">
        <v>0</v>
      </c>
      <c r="R2127" s="2">
        <f t="shared" si="66"/>
        <v>962868</v>
      </c>
      <c r="S2127" s="2">
        <f t="shared" si="67"/>
        <v>2234.0324825986081</v>
      </c>
    </row>
    <row r="2128" spans="1:19" x14ac:dyDescent="0.25">
      <c r="A2128" s="85" t="s">
        <v>17609</v>
      </c>
      <c r="B2128" s="85" t="s">
        <v>13779</v>
      </c>
      <c r="C2128" s="85" t="s">
        <v>13780</v>
      </c>
      <c r="D2128" s="85">
        <v>436</v>
      </c>
      <c r="E2128" s="85">
        <v>36</v>
      </c>
      <c r="F2128" s="85" t="s">
        <v>14085</v>
      </c>
      <c r="G2128" s="85" t="s">
        <v>7538</v>
      </c>
      <c r="H2128" s="85" t="s">
        <v>1760</v>
      </c>
      <c r="I2128" s="85" t="s">
        <v>14084</v>
      </c>
      <c r="J2128" s="84">
        <v>28</v>
      </c>
      <c r="K2128" s="84">
        <v>0</v>
      </c>
      <c r="L2128" s="82">
        <v>34407</v>
      </c>
      <c r="M2128" s="82">
        <v>0</v>
      </c>
      <c r="N2128" s="82">
        <v>1228.82</v>
      </c>
      <c r="O2128" s="86" t="s">
        <v>17554</v>
      </c>
      <c r="P2128" s="82">
        <v>-539.30999999999995</v>
      </c>
      <c r="Q2128" s="82">
        <v>0</v>
      </c>
      <c r="R2128" s="2">
        <f t="shared" si="66"/>
        <v>34407</v>
      </c>
      <c r="S2128" s="2">
        <f t="shared" si="67"/>
        <v>1228.8214285714287</v>
      </c>
    </row>
    <row r="2129" spans="1:19" x14ac:dyDescent="0.25">
      <c r="A2129" s="85" t="s">
        <v>17609</v>
      </c>
      <c r="B2129" s="85" t="s">
        <v>13779</v>
      </c>
      <c r="C2129" s="85" t="s">
        <v>13780</v>
      </c>
      <c r="D2129" s="85">
        <v>436</v>
      </c>
      <c r="E2129" s="85">
        <v>36</v>
      </c>
      <c r="F2129" s="85" t="s">
        <v>14083</v>
      </c>
      <c r="G2129" s="85" t="s">
        <v>14082</v>
      </c>
      <c r="H2129" s="85" t="s">
        <v>1761</v>
      </c>
      <c r="I2129" s="85" t="s">
        <v>14081</v>
      </c>
      <c r="J2129" s="84">
        <v>186</v>
      </c>
      <c r="K2129" s="84">
        <v>0</v>
      </c>
      <c r="L2129" s="82">
        <v>403279</v>
      </c>
      <c r="M2129" s="82">
        <v>0</v>
      </c>
      <c r="N2129" s="82">
        <v>2168.17</v>
      </c>
      <c r="O2129" s="86" t="s">
        <v>17552</v>
      </c>
      <c r="P2129" s="82">
        <v>19203.759999999998</v>
      </c>
      <c r="Q2129" s="82">
        <v>0</v>
      </c>
      <c r="R2129" s="2">
        <f t="shared" si="66"/>
        <v>403279</v>
      </c>
      <c r="S2129" s="2">
        <f t="shared" si="67"/>
        <v>2168.1666666666665</v>
      </c>
    </row>
    <row r="2130" spans="1:19" x14ac:dyDescent="0.25">
      <c r="A2130" s="85" t="s">
        <v>17609</v>
      </c>
      <c r="B2130" s="85" t="s">
        <v>13779</v>
      </c>
      <c r="C2130" s="85" t="s">
        <v>13780</v>
      </c>
      <c r="D2130" s="85">
        <v>436</v>
      </c>
      <c r="E2130" s="85">
        <v>36</v>
      </c>
      <c r="F2130" s="85" t="s">
        <v>14080</v>
      </c>
      <c r="G2130" s="85" t="s">
        <v>14079</v>
      </c>
      <c r="H2130" s="85" t="s">
        <v>1762</v>
      </c>
      <c r="I2130" s="85" t="s">
        <v>14078</v>
      </c>
      <c r="J2130" s="84">
        <v>215</v>
      </c>
      <c r="K2130" s="84">
        <v>0</v>
      </c>
      <c r="L2130" s="82">
        <v>491828</v>
      </c>
      <c r="M2130" s="82">
        <v>0</v>
      </c>
      <c r="N2130" s="82">
        <v>2287.5700000000002</v>
      </c>
      <c r="O2130" s="86" t="s">
        <v>17554</v>
      </c>
      <c r="P2130" s="82">
        <v>-7709.06</v>
      </c>
      <c r="Q2130" s="82">
        <v>0</v>
      </c>
      <c r="R2130" s="2">
        <f t="shared" si="66"/>
        <v>491828</v>
      </c>
      <c r="S2130" s="2">
        <f t="shared" si="67"/>
        <v>2287.572093023256</v>
      </c>
    </row>
    <row r="2131" spans="1:19" x14ac:dyDescent="0.25">
      <c r="A2131" s="85" t="s">
        <v>17609</v>
      </c>
      <c r="B2131" s="85" t="s">
        <v>13779</v>
      </c>
      <c r="C2131" s="85" t="s">
        <v>13780</v>
      </c>
      <c r="D2131" s="85">
        <v>436</v>
      </c>
      <c r="E2131" s="85">
        <v>36</v>
      </c>
      <c r="F2131" s="85" t="s">
        <v>14076</v>
      </c>
      <c r="G2131" s="85" t="s">
        <v>14075</v>
      </c>
      <c r="H2131" s="85" t="s">
        <v>1763</v>
      </c>
      <c r="I2131" s="85" t="s">
        <v>14077</v>
      </c>
      <c r="J2131" s="84">
        <v>226</v>
      </c>
      <c r="K2131" s="84">
        <v>0</v>
      </c>
      <c r="L2131" s="82">
        <v>536632</v>
      </c>
      <c r="M2131" s="82">
        <v>0</v>
      </c>
      <c r="N2131" s="82">
        <v>2374.48</v>
      </c>
      <c r="O2131" s="86" t="s">
        <v>17554</v>
      </c>
      <c r="P2131" s="82">
        <v>-8411.32</v>
      </c>
      <c r="Q2131" s="82">
        <v>0</v>
      </c>
      <c r="R2131" s="2">
        <f t="shared" si="66"/>
        <v>536632</v>
      </c>
      <c r="S2131" s="2">
        <f t="shared" si="67"/>
        <v>2374.4778761061948</v>
      </c>
    </row>
    <row r="2132" spans="1:19" x14ac:dyDescent="0.25">
      <c r="A2132" s="85" t="s">
        <v>17609</v>
      </c>
      <c r="B2132" s="85" t="s">
        <v>13779</v>
      </c>
      <c r="C2132" s="85" t="s">
        <v>13780</v>
      </c>
      <c r="D2132" s="85">
        <v>436</v>
      </c>
      <c r="E2132" s="85">
        <v>36</v>
      </c>
      <c r="F2132" s="85" t="s">
        <v>14076</v>
      </c>
      <c r="G2132" s="85" t="s">
        <v>14075</v>
      </c>
      <c r="H2132" s="85" t="s">
        <v>1764</v>
      </c>
      <c r="I2132" s="85" t="s">
        <v>14074</v>
      </c>
      <c r="J2132" s="84">
        <v>354</v>
      </c>
      <c r="K2132" s="84">
        <v>0</v>
      </c>
      <c r="L2132" s="82">
        <v>809704</v>
      </c>
      <c r="M2132" s="82">
        <v>0</v>
      </c>
      <c r="N2132" s="82">
        <v>2287.3000000000002</v>
      </c>
      <c r="O2132" s="86" t="s">
        <v>17554</v>
      </c>
      <c r="P2132" s="82">
        <v>-12691.55</v>
      </c>
      <c r="Q2132" s="82">
        <v>0</v>
      </c>
      <c r="R2132" s="2">
        <f t="shared" si="66"/>
        <v>809704</v>
      </c>
      <c r="S2132" s="2">
        <f t="shared" si="67"/>
        <v>2287.2994350282488</v>
      </c>
    </row>
    <row r="2133" spans="1:19" x14ac:dyDescent="0.25">
      <c r="A2133" s="85" t="s">
        <v>17609</v>
      </c>
      <c r="B2133" s="85" t="s">
        <v>13779</v>
      </c>
      <c r="C2133" s="85" t="s">
        <v>13780</v>
      </c>
      <c r="D2133" s="85">
        <v>436</v>
      </c>
      <c r="E2133" s="85">
        <v>36</v>
      </c>
      <c r="F2133" s="85" t="s">
        <v>14073</v>
      </c>
      <c r="G2133" s="85" t="s">
        <v>14072</v>
      </c>
      <c r="H2133" s="85" t="s">
        <v>1765</v>
      </c>
      <c r="I2133" s="85" t="s">
        <v>14071</v>
      </c>
      <c r="J2133" s="84">
        <v>154</v>
      </c>
      <c r="K2133" s="84">
        <v>0</v>
      </c>
      <c r="L2133" s="82">
        <v>339376</v>
      </c>
      <c r="M2133" s="82">
        <v>0</v>
      </c>
      <c r="N2133" s="82">
        <v>2203.7399999999998</v>
      </c>
      <c r="O2133" s="86" t="s">
        <v>17554</v>
      </c>
      <c r="P2133" s="82">
        <v>-5319.49</v>
      </c>
      <c r="Q2133" s="82">
        <v>0</v>
      </c>
      <c r="R2133" s="2">
        <f t="shared" si="66"/>
        <v>339376</v>
      </c>
      <c r="S2133" s="2">
        <f t="shared" si="67"/>
        <v>2203.7402597402597</v>
      </c>
    </row>
    <row r="2134" spans="1:19" x14ac:dyDescent="0.25">
      <c r="A2134" s="85" t="s">
        <v>17609</v>
      </c>
      <c r="B2134" s="85" t="s">
        <v>13779</v>
      </c>
      <c r="C2134" s="85" t="s">
        <v>13780</v>
      </c>
      <c r="D2134" s="85">
        <v>436</v>
      </c>
      <c r="E2134" s="85">
        <v>36</v>
      </c>
      <c r="F2134" s="85" t="s">
        <v>14069</v>
      </c>
      <c r="G2134" s="85" t="s">
        <v>14068</v>
      </c>
      <c r="H2134" s="85" t="s">
        <v>1766</v>
      </c>
      <c r="I2134" s="85" t="s">
        <v>14070</v>
      </c>
      <c r="J2134" s="84">
        <v>210</v>
      </c>
      <c r="K2134" s="84">
        <v>0</v>
      </c>
      <c r="L2134" s="82">
        <v>482519</v>
      </c>
      <c r="M2134" s="82">
        <v>0</v>
      </c>
      <c r="N2134" s="82">
        <v>2297.71</v>
      </c>
      <c r="O2134" s="86" t="s">
        <v>17552</v>
      </c>
      <c r="P2134" s="82">
        <v>22977.09</v>
      </c>
      <c r="Q2134" s="82">
        <v>0</v>
      </c>
      <c r="R2134" s="2">
        <f t="shared" si="66"/>
        <v>482519</v>
      </c>
      <c r="S2134" s="2">
        <f t="shared" si="67"/>
        <v>2297.7095238095239</v>
      </c>
    </row>
    <row r="2135" spans="1:19" x14ac:dyDescent="0.25">
      <c r="A2135" s="85" t="s">
        <v>17609</v>
      </c>
      <c r="B2135" s="85" t="s">
        <v>13779</v>
      </c>
      <c r="C2135" s="85" t="s">
        <v>13780</v>
      </c>
      <c r="D2135" s="85">
        <v>436</v>
      </c>
      <c r="E2135" s="85">
        <v>36</v>
      </c>
      <c r="F2135" s="85" t="s">
        <v>14069</v>
      </c>
      <c r="G2135" s="85" t="s">
        <v>14068</v>
      </c>
      <c r="H2135" s="85" t="s">
        <v>1767</v>
      </c>
      <c r="I2135" s="85" t="s">
        <v>14067</v>
      </c>
      <c r="J2135" s="84">
        <v>245</v>
      </c>
      <c r="K2135" s="84">
        <v>0</v>
      </c>
      <c r="L2135" s="82">
        <v>634876</v>
      </c>
      <c r="M2135" s="82">
        <v>0</v>
      </c>
      <c r="N2135" s="82">
        <v>2591.33</v>
      </c>
      <c r="O2135" s="86" t="s">
        <v>17552</v>
      </c>
      <c r="P2135" s="82">
        <v>30232.18</v>
      </c>
      <c r="Q2135" s="82">
        <v>0</v>
      </c>
      <c r="R2135" s="2">
        <f t="shared" si="66"/>
        <v>634876</v>
      </c>
      <c r="S2135" s="2">
        <f t="shared" si="67"/>
        <v>2591.330612244898</v>
      </c>
    </row>
    <row r="2136" spans="1:19" x14ac:dyDescent="0.25">
      <c r="A2136" s="85" t="s">
        <v>17609</v>
      </c>
      <c r="B2136" s="85" t="s">
        <v>13779</v>
      </c>
      <c r="C2136" s="85" t="s">
        <v>13780</v>
      </c>
      <c r="D2136" s="85">
        <v>436</v>
      </c>
      <c r="E2136" s="85">
        <v>36</v>
      </c>
      <c r="F2136" s="85" t="s">
        <v>14066</v>
      </c>
      <c r="G2136" s="85" t="s">
        <v>7644</v>
      </c>
      <c r="H2136" s="85" t="s">
        <v>1768</v>
      </c>
      <c r="I2136" s="85" t="s">
        <v>14065</v>
      </c>
      <c r="J2136" s="84">
        <v>225</v>
      </c>
      <c r="K2136" s="84">
        <v>0</v>
      </c>
      <c r="L2136" s="82">
        <v>569106</v>
      </c>
      <c r="M2136" s="82">
        <v>0</v>
      </c>
      <c r="N2136" s="82">
        <v>2529.36</v>
      </c>
      <c r="O2136" s="86" t="s">
        <v>17552</v>
      </c>
      <c r="P2136" s="82">
        <v>27100.3</v>
      </c>
      <c r="Q2136" s="82">
        <v>0</v>
      </c>
      <c r="R2136" s="2">
        <f t="shared" si="66"/>
        <v>569106</v>
      </c>
      <c r="S2136" s="2">
        <f t="shared" si="67"/>
        <v>2529.36</v>
      </c>
    </row>
    <row r="2137" spans="1:19" x14ac:dyDescent="0.25">
      <c r="A2137" s="85" t="s">
        <v>17609</v>
      </c>
      <c r="B2137" s="85" t="s">
        <v>13779</v>
      </c>
      <c r="C2137" s="85" t="s">
        <v>13780</v>
      </c>
      <c r="D2137" s="85">
        <v>436</v>
      </c>
      <c r="E2137" s="85">
        <v>36</v>
      </c>
      <c r="F2137" s="85" t="s">
        <v>14066</v>
      </c>
      <c r="G2137" s="85" t="s">
        <v>7644</v>
      </c>
      <c r="H2137" s="85" t="s">
        <v>1769</v>
      </c>
      <c r="I2137" s="85" t="s">
        <v>14065</v>
      </c>
      <c r="J2137" s="84">
        <v>205</v>
      </c>
      <c r="K2137" s="84">
        <v>0</v>
      </c>
      <c r="L2137" s="82">
        <v>484174</v>
      </c>
      <c r="M2137" s="82">
        <v>0</v>
      </c>
      <c r="N2137" s="82">
        <v>2361.8200000000002</v>
      </c>
      <c r="O2137" s="86" t="s">
        <v>17552</v>
      </c>
      <c r="P2137" s="82">
        <v>23055.93</v>
      </c>
      <c r="Q2137" s="82">
        <v>0</v>
      </c>
      <c r="R2137" s="2">
        <f t="shared" si="66"/>
        <v>484174</v>
      </c>
      <c r="S2137" s="2">
        <f t="shared" si="67"/>
        <v>2361.8243902439026</v>
      </c>
    </row>
    <row r="2138" spans="1:19" x14ac:dyDescent="0.25">
      <c r="A2138" s="85" t="s">
        <v>17609</v>
      </c>
      <c r="B2138" s="85" t="s">
        <v>13779</v>
      </c>
      <c r="C2138" s="85" t="s">
        <v>13780</v>
      </c>
      <c r="D2138" s="85">
        <v>436</v>
      </c>
      <c r="E2138" s="85">
        <v>36</v>
      </c>
      <c r="F2138" s="85" t="s">
        <v>14064</v>
      </c>
      <c r="G2138" s="85" t="s">
        <v>7650</v>
      </c>
      <c r="H2138" s="85" t="s">
        <v>1770</v>
      </c>
      <c r="I2138" s="85" t="s">
        <v>14063</v>
      </c>
      <c r="J2138" s="84">
        <v>132</v>
      </c>
      <c r="K2138" s="84">
        <v>0</v>
      </c>
      <c r="L2138" s="82">
        <v>243472</v>
      </c>
      <c r="M2138" s="82">
        <v>0</v>
      </c>
      <c r="N2138" s="82">
        <v>1844.48</v>
      </c>
      <c r="O2138" s="86" t="s">
        <v>17554</v>
      </c>
      <c r="P2138" s="82">
        <v>-3816.26</v>
      </c>
      <c r="Q2138" s="82">
        <v>0</v>
      </c>
      <c r="R2138" s="2">
        <f t="shared" si="66"/>
        <v>243472</v>
      </c>
      <c r="S2138" s="2">
        <f t="shared" si="67"/>
        <v>1844.4848484848485</v>
      </c>
    </row>
    <row r="2139" spans="1:19" x14ac:dyDescent="0.25">
      <c r="A2139" s="85" t="s">
        <v>17609</v>
      </c>
      <c r="B2139" s="85" t="s">
        <v>13779</v>
      </c>
      <c r="C2139" s="85" t="s">
        <v>13780</v>
      </c>
      <c r="D2139" s="85">
        <v>436</v>
      </c>
      <c r="E2139" s="85">
        <v>36</v>
      </c>
      <c r="F2139" s="85" t="s">
        <v>14060</v>
      </c>
      <c r="G2139" s="85" t="s">
        <v>14059</v>
      </c>
      <c r="H2139" s="85" t="s">
        <v>1771</v>
      </c>
      <c r="I2139" s="85" t="s">
        <v>14062</v>
      </c>
      <c r="J2139" s="84">
        <v>201</v>
      </c>
      <c r="K2139" s="84">
        <v>0</v>
      </c>
      <c r="L2139" s="82">
        <v>508879</v>
      </c>
      <c r="M2139" s="82">
        <v>0</v>
      </c>
      <c r="N2139" s="82">
        <v>2531.7399999999998</v>
      </c>
      <c r="O2139" s="86" t="s">
        <v>17552</v>
      </c>
      <c r="P2139" s="82">
        <v>24232.34</v>
      </c>
      <c r="Q2139" s="82">
        <v>0</v>
      </c>
      <c r="R2139" s="2">
        <f t="shared" si="66"/>
        <v>508879</v>
      </c>
      <c r="S2139" s="2">
        <f t="shared" si="67"/>
        <v>2531.7363184079604</v>
      </c>
    </row>
    <row r="2140" spans="1:19" x14ac:dyDescent="0.25">
      <c r="A2140" s="85" t="s">
        <v>17609</v>
      </c>
      <c r="B2140" s="85" t="s">
        <v>13779</v>
      </c>
      <c r="C2140" s="85" t="s">
        <v>13780</v>
      </c>
      <c r="D2140" s="85">
        <v>436</v>
      </c>
      <c r="E2140" s="85">
        <v>36</v>
      </c>
      <c r="F2140" s="85" t="s">
        <v>14060</v>
      </c>
      <c r="G2140" s="85" t="s">
        <v>14059</v>
      </c>
      <c r="H2140" s="85" t="s">
        <v>1772</v>
      </c>
      <c r="I2140" s="85" t="s">
        <v>14061</v>
      </c>
      <c r="J2140" s="84">
        <v>193</v>
      </c>
      <c r="K2140" s="84">
        <v>0</v>
      </c>
      <c r="L2140" s="82">
        <v>479082</v>
      </c>
      <c r="M2140" s="82">
        <v>0</v>
      </c>
      <c r="N2140" s="82">
        <v>2482.29</v>
      </c>
      <c r="O2140" s="86" t="s">
        <v>17552</v>
      </c>
      <c r="P2140" s="82">
        <v>22813.41</v>
      </c>
      <c r="Q2140" s="82">
        <v>0</v>
      </c>
      <c r="R2140" s="2">
        <f t="shared" si="66"/>
        <v>479082</v>
      </c>
      <c r="S2140" s="2">
        <f t="shared" si="67"/>
        <v>2482.2901554404143</v>
      </c>
    </row>
    <row r="2141" spans="1:19" x14ac:dyDescent="0.25">
      <c r="A2141" s="85" t="s">
        <v>17609</v>
      </c>
      <c r="B2141" s="85" t="s">
        <v>13779</v>
      </c>
      <c r="C2141" s="85" t="s">
        <v>13780</v>
      </c>
      <c r="D2141" s="85">
        <v>436</v>
      </c>
      <c r="E2141" s="85">
        <v>36</v>
      </c>
      <c r="F2141" s="85" t="s">
        <v>14053</v>
      </c>
      <c r="G2141" s="85" t="s">
        <v>14052</v>
      </c>
      <c r="H2141" s="85" t="s">
        <v>1773</v>
      </c>
      <c r="I2141" s="85" t="s">
        <v>14058</v>
      </c>
      <c r="J2141" s="84">
        <v>0</v>
      </c>
      <c r="K2141" s="84">
        <v>173</v>
      </c>
      <c r="L2141" s="82">
        <v>457754</v>
      </c>
      <c r="M2141" s="82">
        <v>457754</v>
      </c>
      <c r="N2141" s="82">
        <v>2645.98</v>
      </c>
      <c r="O2141" s="86" t="s">
        <v>17552</v>
      </c>
      <c r="P2141" s="82">
        <v>21797.8</v>
      </c>
      <c r="Q2141" s="82">
        <v>0</v>
      </c>
      <c r="R2141" s="2">
        <f t="shared" si="66"/>
        <v>0</v>
      </c>
      <c r="S2141" s="2" t="e">
        <f t="shared" si="67"/>
        <v>#DIV/0!</v>
      </c>
    </row>
    <row r="2142" spans="1:19" x14ac:dyDescent="0.25">
      <c r="A2142" s="85" t="s">
        <v>17609</v>
      </c>
      <c r="B2142" s="85" t="s">
        <v>13779</v>
      </c>
      <c r="C2142" s="85" t="s">
        <v>13780</v>
      </c>
      <c r="D2142" s="85">
        <v>436</v>
      </c>
      <c r="E2142" s="85">
        <v>36</v>
      </c>
      <c r="F2142" s="85" t="s">
        <v>14053</v>
      </c>
      <c r="G2142" s="85" t="s">
        <v>14052</v>
      </c>
      <c r="H2142" s="85" t="s">
        <v>1774</v>
      </c>
      <c r="I2142" s="85" t="s">
        <v>14057</v>
      </c>
      <c r="J2142" s="84">
        <v>139</v>
      </c>
      <c r="K2142" s="84">
        <v>0</v>
      </c>
      <c r="L2142" s="82">
        <v>281964</v>
      </c>
      <c r="M2142" s="82">
        <v>0</v>
      </c>
      <c r="N2142" s="82">
        <v>2028.52</v>
      </c>
      <c r="O2142" s="86" t="s">
        <v>17552</v>
      </c>
      <c r="P2142" s="82">
        <v>13426.82</v>
      </c>
      <c r="Q2142" s="82">
        <v>0</v>
      </c>
      <c r="R2142" s="2">
        <f t="shared" si="66"/>
        <v>281964</v>
      </c>
      <c r="S2142" s="2">
        <f t="shared" si="67"/>
        <v>2028.5179856115108</v>
      </c>
    </row>
    <row r="2143" spans="1:19" x14ac:dyDescent="0.25">
      <c r="A2143" s="85" t="s">
        <v>17609</v>
      </c>
      <c r="B2143" s="85" t="s">
        <v>13779</v>
      </c>
      <c r="C2143" s="85" t="s">
        <v>13780</v>
      </c>
      <c r="D2143" s="85">
        <v>436</v>
      </c>
      <c r="E2143" s="85">
        <v>36</v>
      </c>
      <c r="F2143" s="85" t="s">
        <v>14053</v>
      </c>
      <c r="G2143" s="85" t="s">
        <v>14052</v>
      </c>
      <c r="H2143" s="85" t="s">
        <v>1775</v>
      </c>
      <c r="I2143" s="85" t="s">
        <v>14056</v>
      </c>
      <c r="J2143" s="84">
        <v>39</v>
      </c>
      <c r="K2143" s="84">
        <v>0</v>
      </c>
      <c r="L2143" s="82">
        <v>68769</v>
      </c>
      <c r="M2143" s="82">
        <v>0</v>
      </c>
      <c r="N2143" s="82">
        <v>1763.31</v>
      </c>
      <c r="O2143" s="86" t="s">
        <v>17552</v>
      </c>
      <c r="P2143" s="82">
        <v>3274.72</v>
      </c>
      <c r="Q2143" s="82">
        <v>0</v>
      </c>
      <c r="R2143" s="2">
        <f t="shared" si="66"/>
        <v>68769</v>
      </c>
      <c r="S2143" s="2">
        <f t="shared" si="67"/>
        <v>1763.3076923076924</v>
      </c>
    </row>
    <row r="2144" spans="1:19" x14ac:dyDescent="0.25">
      <c r="A2144" s="85" t="s">
        <v>17609</v>
      </c>
      <c r="B2144" s="85" t="s">
        <v>13779</v>
      </c>
      <c r="C2144" s="85" t="s">
        <v>13780</v>
      </c>
      <c r="D2144" s="85">
        <v>436</v>
      </c>
      <c r="E2144" s="85">
        <v>36</v>
      </c>
      <c r="F2144" s="85" t="s">
        <v>14053</v>
      </c>
      <c r="G2144" s="85" t="s">
        <v>14052</v>
      </c>
      <c r="H2144" s="85" t="s">
        <v>1776</v>
      </c>
      <c r="I2144" s="85" t="s">
        <v>14055</v>
      </c>
      <c r="J2144" s="84">
        <v>10</v>
      </c>
      <c r="K2144" s="84">
        <v>0</v>
      </c>
      <c r="L2144" s="82">
        <v>13867</v>
      </c>
      <c r="M2144" s="82">
        <v>0</v>
      </c>
      <c r="N2144" s="82">
        <v>1386.7</v>
      </c>
      <c r="O2144" s="86" t="s">
        <v>17552</v>
      </c>
      <c r="P2144" s="82">
        <v>660.35</v>
      </c>
      <c r="Q2144" s="82">
        <v>0</v>
      </c>
      <c r="R2144" s="2">
        <f t="shared" si="66"/>
        <v>13867</v>
      </c>
      <c r="S2144" s="2">
        <f t="shared" si="67"/>
        <v>1386.7</v>
      </c>
    </row>
    <row r="2145" spans="1:19" x14ac:dyDescent="0.25">
      <c r="A2145" s="85" t="s">
        <v>17609</v>
      </c>
      <c r="B2145" s="85" t="s">
        <v>13779</v>
      </c>
      <c r="C2145" s="85" t="s">
        <v>13780</v>
      </c>
      <c r="D2145" s="85">
        <v>436</v>
      </c>
      <c r="E2145" s="85">
        <v>36</v>
      </c>
      <c r="F2145" s="85" t="s">
        <v>14053</v>
      </c>
      <c r="G2145" s="85" t="s">
        <v>14052</v>
      </c>
      <c r="H2145" s="85" t="s">
        <v>1777</v>
      </c>
      <c r="I2145" s="85" t="s">
        <v>14054</v>
      </c>
      <c r="J2145" s="84">
        <v>21</v>
      </c>
      <c r="K2145" s="84">
        <v>0</v>
      </c>
      <c r="L2145" s="82">
        <v>40749</v>
      </c>
      <c r="M2145" s="82">
        <v>0</v>
      </c>
      <c r="N2145" s="82">
        <v>1940.43</v>
      </c>
      <c r="O2145" s="86" t="s">
        <v>17552</v>
      </c>
      <c r="P2145" s="82">
        <v>1940.47</v>
      </c>
      <c r="Q2145" s="82">
        <v>0</v>
      </c>
      <c r="R2145" s="2">
        <f t="shared" si="66"/>
        <v>40749</v>
      </c>
      <c r="S2145" s="2">
        <f t="shared" si="67"/>
        <v>1940.4285714285713</v>
      </c>
    </row>
    <row r="2146" spans="1:19" x14ac:dyDescent="0.25">
      <c r="A2146" s="85" t="s">
        <v>17609</v>
      </c>
      <c r="B2146" s="85" t="s">
        <v>13779</v>
      </c>
      <c r="C2146" s="85" t="s">
        <v>13780</v>
      </c>
      <c r="D2146" s="85">
        <v>436</v>
      </c>
      <c r="E2146" s="85">
        <v>36</v>
      </c>
      <c r="F2146" s="85" t="s">
        <v>14053</v>
      </c>
      <c r="G2146" s="85" t="s">
        <v>14052</v>
      </c>
      <c r="H2146" s="85" t="s">
        <v>1778</v>
      </c>
      <c r="I2146" s="85" t="s">
        <v>14051</v>
      </c>
      <c r="J2146" s="84">
        <v>100</v>
      </c>
      <c r="K2146" s="84">
        <v>0</v>
      </c>
      <c r="L2146" s="82">
        <v>185427</v>
      </c>
      <c r="M2146" s="82">
        <v>0</v>
      </c>
      <c r="N2146" s="82">
        <v>1854.27</v>
      </c>
      <c r="O2146" s="86" t="s">
        <v>17552</v>
      </c>
      <c r="P2146" s="82">
        <v>8829.8799999999992</v>
      </c>
      <c r="Q2146" s="82">
        <v>0</v>
      </c>
      <c r="R2146" s="2">
        <f t="shared" si="66"/>
        <v>185427</v>
      </c>
      <c r="S2146" s="2">
        <f t="shared" si="67"/>
        <v>1854.27</v>
      </c>
    </row>
    <row r="2147" spans="1:19" x14ac:dyDescent="0.25">
      <c r="A2147" s="85" t="s">
        <v>17609</v>
      </c>
      <c r="B2147" s="85" t="s">
        <v>13779</v>
      </c>
      <c r="C2147" s="85" t="s">
        <v>13780</v>
      </c>
      <c r="D2147" s="85">
        <v>436</v>
      </c>
      <c r="E2147" s="85">
        <v>36</v>
      </c>
      <c r="F2147" s="85" t="s">
        <v>14053</v>
      </c>
      <c r="G2147" s="85" t="s">
        <v>14052</v>
      </c>
      <c r="H2147" s="85" t="s">
        <v>18189</v>
      </c>
      <c r="I2147" s="85" t="s">
        <v>18213</v>
      </c>
      <c r="J2147" s="84">
        <v>50</v>
      </c>
      <c r="K2147" s="84">
        <v>0</v>
      </c>
      <c r="L2147" s="82">
        <v>67761</v>
      </c>
      <c r="M2147" s="82">
        <v>0</v>
      </c>
      <c r="N2147" s="82">
        <v>1355.22</v>
      </c>
      <c r="O2147" s="86" t="s">
        <v>17552</v>
      </c>
      <c r="P2147" s="82">
        <v>3226.71</v>
      </c>
      <c r="Q2147" s="82">
        <v>0</v>
      </c>
      <c r="R2147" s="2">
        <f t="shared" si="66"/>
        <v>67761</v>
      </c>
      <c r="S2147" s="2">
        <f t="shared" si="67"/>
        <v>1355.22</v>
      </c>
    </row>
    <row r="2148" spans="1:19" x14ac:dyDescent="0.25">
      <c r="A2148" s="85" t="s">
        <v>17609</v>
      </c>
      <c r="B2148" s="85" t="s">
        <v>13779</v>
      </c>
      <c r="C2148" s="85" t="s">
        <v>13780</v>
      </c>
      <c r="D2148" s="85">
        <v>436</v>
      </c>
      <c r="E2148" s="85">
        <v>36</v>
      </c>
      <c r="F2148" s="85" t="s">
        <v>14049</v>
      </c>
      <c r="G2148" s="85" t="s">
        <v>14048</v>
      </c>
      <c r="H2148" s="85" t="s">
        <v>1779</v>
      </c>
      <c r="I2148" s="85" t="s">
        <v>14050</v>
      </c>
      <c r="J2148" s="84">
        <v>186</v>
      </c>
      <c r="K2148" s="84">
        <v>0</v>
      </c>
      <c r="L2148" s="82">
        <v>396768</v>
      </c>
      <c r="M2148" s="82">
        <v>0</v>
      </c>
      <c r="N2148" s="82">
        <v>2133.16</v>
      </c>
      <c r="O2148" s="86" t="s">
        <v>17554</v>
      </c>
      <c r="P2148" s="82">
        <v>-6219.06</v>
      </c>
      <c r="Q2148" s="82">
        <v>0</v>
      </c>
      <c r="R2148" s="2">
        <f t="shared" si="66"/>
        <v>396768</v>
      </c>
      <c r="S2148" s="2">
        <f t="shared" si="67"/>
        <v>2133.1612903225805</v>
      </c>
    </row>
    <row r="2149" spans="1:19" x14ac:dyDescent="0.25">
      <c r="A2149" s="85" t="s">
        <v>17609</v>
      </c>
      <c r="B2149" s="85" t="s">
        <v>13779</v>
      </c>
      <c r="C2149" s="85" t="s">
        <v>13780</v>
      </c>
      <c r="D2149" s="85">
        <v>436</v>
      </c>
      <c r="E2149" s="85">
        <v>36</v>
      </c>
      <c r="F2149" s="85" t="s">
        <v>14049</v>
      </c>
      <c r="G2149" s="85" t="s">
        <v>14048</v>
      </c>
      <c r="H2149" s="85" t="s">
        <v>1780</v>
      </c>
      <c r="I2149" s="85" t="s">
        <v>14047</v>
      </c>
      <c r="J2149" s="84">
        <v>106</v>
      </c>
      <c r="K2149" s="84">
        <v>0</v>
      </c>
      <c r="L2149" s="82">
        <v>269586</v>
      </c>
      <c r="M2149" s="82">
        <v>0</v>
      </c>
      <c r="N2149" s="82">
        <v>2543.2600000000002</v>
      </c>
      <c r="O2149" s="86" t="s">
        <v>17554</v>
      </c>
      <c r="P2149" s="82">
        <v>-4225.59</v>
      </c>
      <c r="Q2149" s="82">
        <v>0</v>
      </c>
      <c r="R2149" s="2">
        <f t="shared" si="66"/>
        <v>269586</v>
      </c>
      <c r="S2149" s="2">
        <f t="shared" si="67"/>
        <v>2543.2641509433961</v>
      </c>
    </row>
    <row r="2150" spans="1:19" x14ac:dyDescent="0.25">
      <c r="A2150" s="85" t="s">
        <v>17609</v>
      </c>
      <c r="B2150" s="85" t="s">
        <v>13779</v>
      </c>
      <c r="C2150" s="85" t="s">
        <v>13780</v>
      </c>
      <c r="D2150" s="85">
        <v>436</v>
      </c>
      <c r="E2150" s="85">
        <v>36</v>
      </c>
      <c r="F2150" s="85" t="s">
        <v>14046</v>
      </c>
      <c r="G2150" s="85" t="s">
        <v>14045</v>
      </c>
      <c r="H2150" s="85" t="s">
        <v>1781</v>
      </c>
      <c r="I2150" s="85" t="s">
        <v>14044</v>
      </c>
      <c r="J2150" s="84">
        <v>260</v>
      </c>
      <c r="K2150" s="84">
        <v>0</v>
      </c>
      <c r="L2150" s="82">
        <v>644670</v>
      </c>
      <c r="M2150" s="82">
        <v>0</v>
      </c>
      <c r="N2150" s="82">
        <v>2479.5</v>
      </c>
      <c r="O2150" s="86" t="s">
        <v>17554</v>
      </c>
      <c r="P2150" s="82">
        <v>-10104.75</v>
      </c>
      <c r="Q2150" s="82">
        <v>0</v>
      </c>
      <c r="R2150" s="2">
        <f t="shared" si="66"/>
        <v>644670</v>
      </c>
      <c r="S2150" s="2">
        <f t="shared" si="67"/>
        <v>2479.5</v>
      </c>
    </row>
    <row r="2151" spans="1:19" x14ac:dyDescent="0.25">
      <c r="A2151" s="85" t="s">
        <v>17609</v>
      </c>
      <c r="B2151" s="85" t="s">
        <v>13779</v>
      </c>
      <c r="C2151" s="85" t="s">
        <v>13780</v>
      </c>
      <c r="D2151" s="85">
        <v>436</v>
      </c>
      <c r="E2151" s="85">
        <v>36</v>
      </c>
      <c r="F2151" s="85" t="s">
        <v>14042</v>
      </c>
      <c r="G2151" s="85" t="s">
        <v>14041</v>
      </c>
      <c r="H2151" s="85" t="s">
        <v>1782</v>
      </c>
      <c r="I2151" s="85" t="s">
        <v>14043</v>
      </c>
      <c r="J2151" s="84">
        <v>200</v>
      </c>
      <c r="K2151" s="84">
        <v>0</v>
      </c>
      <c r="L2151" s="82">
        <v>498258</v>
      </c>
      <c r="M2151" s="82">
        <v>0</v>
      </c>
      <c r="N2151" s="82">
        <v>2491.29</v>
      </c>
      <c r="O2151" s="86" t="s">
        <v>17554</v>
      </c>
      <c r="P2151" s="82">
        <v>-7809.84</v>
      </c>
      <c r="Q2151" s="82">
        <v>0</v>
      </c>
      <c r="R2151" s="2">
        <f t="shared" si="66"/>
        <v>498258</v>
      </c>
      <c r="S2151" s="2">
        <f t="shared" si="67"/>
        <v>2491.29</v>
      </c>
    </row>
    <row r="2152" spans="1:19" x14ac:dyDescent="0.25">
      <c r="A2152" s="85" t="s">
        <v>17609</v>
      </c>
      <c r="B2152" s="85" t="s">
        <v>13779</v>
      </c>
      <c r="C2152" s="85" t="s">
        <v>13780</v>
      </c>
      <c r="D2152" s="85">
        <v>436</v>
      </c>
      <c r="E2152" s="85">
        <v>36</v>
      </c>
      <c r="F2152" s="85" t="s">
        <v>14042</v>
      </c>
      <c r="G2152" s="85" t="s">
        <v>14041</v>
      </c>
      <c r="H2152" s="85" t="s">
        <v>1783</v>
      </c>
      <c r="I2152" s="85" t="s">
        <v>14040</v>
      </c>
      <c r="J2152" s="84">
        <v>200</v>
      </c>
      <c r="K2152" s="84">
        <v>0</v>
      </c>
      <c r="L2152" s="82">
        <v>506290</v>
      </c>
      <c r="M2152" s="82">
        <v>0</v>
      </c>
      <c r="N2152" s="82">
        <v>2531.4499999999998</v>
      </c>
      <c r="O2152" s="86" t="s">
        <v>17554</v>
      </c>
      <c r="P2152" s="82">
        <v>-7935.74</v>
      </c>
      <c r="Q2152" s="82">
        <v>0</v>
      </c>
      <c r="R2152" s="2">
        <f t="shared" si="66"/>
        <v>506290</v>
      </c>
      <c r="S2152" s="2">
        <f t="shared" si="67"/>
        <v>2531.4499999999998</v>
      </c>
    </row>
    <row r="2153" spans="1:19" x14ac:dyDescent="0.25">
      <c r="A2153" s="85" t="s">
        <v>17609</v>
      </c>
      <c r="B2153" s="85" t="s">
        <v>13779</v>
      </c>
      <c r="C2153" s="85" t="s">
        <v>13780</v>
      </c>
      <c r="D2153" s="85">
        <v>436</v>
      </c>
      <c r="E2153" s="85">
        <v>36</v>
      </c>
      <c r="F2153" s="85" t="s">
        <v>14037</v>
      </c>
      <c r="G2153" s="85" t="s">
        <v>14036</v>
      </c>
      <c r="H2153" s="85" t="s">
        <v>1784</v>
      </c>
      <c r="I2153" s="85" t="s">
        <v>14039</v>
      </c>
      <c r="J2153" s="84">
        <v>245</v>
      </c>
      <c r="K2153" s="84">
        <v>0</v>
      </c>
      <c r="L2153" s="82">
        <v>603556</v>
      </c>
      <c r="M2153" s="82">
        <v>0</v>
      </c>
      <c r="N2153" s="82">
        <v>2463.4899999999998</v>
      </c>
      <c r="O2153" s="86" t="s">
        <v>17554</v>
      </c>
      <c r="P2153" s="82">
        <v>-9460.33</v>
      </c>
      <c r="Q2153" s="82">
        <v>0</v>
      </c>
      <c r="R2153" s="2">
        <f t="shared" si="66"/>
        <v>603556</v>
      </c>
      <c r="S2153" s="2">
        <f t="shared" si="67"/>
        <v>2463.4938775510204</v>
      </c>
    </row>
    <row r="2154" spans="1:19" x14ac:dyDescent="0.25">
      <c r="A2154" s="85" t="s">
        <v>17609</v>
      </c>
      <c r="B2154" s="85" t="s">
        <v>13779</v>
      </c>
      <c r="C2154" s="85" t="s">
        <v>13780</v>
      </c>
      <c r="D2154" s="85">
        <v>436</v>
      </c>
      <c r="E2154" s="85">
        <v>36</v>
      </c>
      <c r="F2154" s="85" t="s">
        <v>14037</v>
      </c>
      <c r="G2154" s="85" t="s">
        <v>14036</v>
      </c>
      <c r="H2154" s="85" t="s">
        <v>1785</v>
      </c>
      <c r="I2154" s="85" t="s">
        <v>14038</v>
      </c>
      <c r="J2154" s="84">
        <v>100</v>
      </c>
      <c r="K2154" s="84">
        <v>0</v>
      </c>
      <c r="L2154" s="82">
        <v>242526</v>
      </c>
      <c r="M2154" s="82">
        <v>0</v>
      </c>
      <c r="N2154" s="82">
        <v>2425.2600000000002</v>
      </c>
      <c r="O2154" s="86" t="s">
        <v>17554</v>
      </c>
      <c r="P2154" s="82">
        <v>-3801.44</v>
      </c>
      <c r="Q2154" s="82">
        <v>0</v>
      </c>
      <c r="R2154" s="2">
        <f t="shared" si="66"/>
        <v>242526</v>
      </c>
      <c r="S2154" s="2">
        <f t="shared" si="67"/>
        <v>2425.2600000000002</v>
      </c>
    </row>
    <row r="2155" spans="1:19" x14ac:dyDescent="0.25">
      <c r="A2155" s="85" t="s">
        <v>17609</v>
      </c>
      <c r="B2155" s="85" t="s">
        <v>13779</v>
      </c>
      <c r="C2155" s="85" t="s">
        <v>13780</v>
      </c>
      <c r="D2155" s="85">
        <v>436</v>
      </c>
      <c r="E2155" s="85">
        <v>36</v>
      </c>
      <c r="F2155" s="85" t="s">
        <v>14037</v>
      </c>
      <c r="G2155" s="85" t="s">
        <v>14036</v>
      </c>
      <c r="H2155" s="85" t="s">
        <v>1786</v>
      </c>
      <c r="I2155" s="85" t="s">
        <v>14035</v>
      </c>
      <c r="J2155" s="84">
        <v>118</v>
      </c>
      <c r="K2155" s="84">
        <v>0</v>
      </c>
      <c r="L2155" s="82">
        <v>285576</v>
      </c>
      <c r="M2155" s="82">
        <v>0</v>
      </c>
      <c r="N2155" s="82">
        <v>2420.14</v>
      </c>
      <c r="O2155" s="86" t="s">
        <v>17554</v>
      </c>
      <c r="P2155" s="82">
        <v>-4476.21</v>
      </c>
      <c r="Q2155" s="82">
        <v>0</v>
      </c>
      <c r="R2155" s="2">
        <f t="shared" si="66"/>
        <v>285576</v>
      </c>
      <c r="S2155" s="2">
        <f t="shared" si="67"/>
        <v>2420.1355932203392</v>
      </c>
    </row>
    <row r="2156" spans="1:19" x14ac:dyDescent="0.25">
      <c r="A2156" s="85" t="s">
        <v>17609</v>
      </c>
      <c r="B2156" s="85" t="s">
        <v>13779</v>
      </c>
      <c r="C2156" s="85" t="s">
        <v>13780</v>
      </c>
      <c r="D2156" s="85">
        <v>436</v>
      </c>
      <c r="E2156" s="85">
        <v>36</v>
      </c>
      <c r="F2156" s="85" t="s">
        <v>14034</v>
      </c>
      <c r="G2156" s="85" t="s">
        <v>14033</v>
      </c>
      <c r="H2156" s="85" t="s">
        <v>1787</v>
      </c>
      <c r="I2156" s="85" t="s">
        <v>14032</v>
      </c>
      <c r="J2156" s="84">
        <v>225</v>
      </c>
      <c r="K2156" s="84">
        <v>0</v>
      </c>
      <c r="L2156" s="82">
        <v>519716</v>
      </c>
      <c r="M2156" s="82">
        <v>0</v>
      </c>
      <c r="N2156" s="82">
        <v>2309.85</v>
      </c>
      <c r="O2156" s="86" t="s">
        <v>17554</v>
      </c>
      <c r="P2156" s="82">
        <v>-8146.19</v>
      </c>
      <c r="Q2156" s="82">
        <v>0</v>
      </c>
      <c r="R2156" s="2">
        <f t="shared" si="66"/>
        <v>519716</v>
      </c>
      <c r="S2156" s="2">
        <f t="shared" si="67"/>
        <v>2309.8488888888887</v>
      </c>
    </row>
    <row r="2157" spans="1:19" x14ac:dyDescent="0.25">
      <c r="A2157" s="85" t="s">
        <v>17609</v>
      </c>
      <c r="B2157" s="85" t="s">
        <v>13779</v>
      </c>
      <c r="C2157" s="85" t="s">
        <v>13780</v>
      </c>
      <c r="D2157" s="85">
        <v>436</v>
      </c>
      <c r="E2157" s="85">
        <v>36</v>
      </c>
      <c r="F2157" s="85" t="s">
        <v>14031</v>
      </c>
      <c r="G2157" s="85" t="s">
        <v>14030</v>
      </c>
      <c r="H2157" s="85" t="s">
        <v>1788</v>
      </c>
      <c r="I2157" s="85" t="s">
        <v>14029</v>
      </c>
      <c r="J2157" s="84">
        <v>265</v>
      </c>
      <c r="K2157" s="84">
        <v>0</v>
      </c>
      <c r="L2157" s="82">
        <v>686051</v>
      </c>
      <c r="M2157" s="82">
        <v>0</v>
      </c>
      <c r="N2157" s="82">
        <v>2588.87</v>
      </c>
      <c r="O2157" s="86" t="s">
        <v>17554</v>
      </c>
      <c r="P2157" s="82">
        <v>-10753.38</v>
      </c>
      <c r="Q2157" s="82">
        <v>0</v>
      </c>
      <c r="R2157" s="2">
        <f t="shared" si="66"/>
        <v>686051</v>
      </c>
      <c r="S2157" s="2">
        <f t="shared" si="67"/>
        <v>2588.8716981132075</v>
      </c>
    </row>
    <row r="2158" spans="1:19" x14ac:dyDescent="0.25">
      <c r="A2158" s="85" t="s">
        <v>17609</v>
      </c>
      <c r="B2158" s="85" t="s">
        <v>13779</v>
      </c>
      <c r="C2158" s="85" t="s">
        <v>13780</v>
      </c>
      <c r="D2158" s="85">
        <v>436</v>
      </c>
      <c r="E2158" s="85">
        <v>36</v>
      </c>
      <c r="F2158" s="85" t="s">
        <v>14028</v>
      </c>
      <c r="G2158" s="85" t="s">
        <v>14027</v>
      </c>
      <c r="H2158" s="85" t="s">
        <v>1789</v>
      </c>
      <c r="I2158" s="85" t="s">
        <v>14026</v>
      </c>
      <c r="J2158" s="84">
        <v>106</v>
      </c>
      <c r="K2158" s="84">
        <v>0</v>
      </c>
      <c r="L2158" s="82">
        <v>256304</v>
      </c>
      <c r="M2158" s="82">
        <v>0</v>
      </c>
      <c r="N2158" s="82">
        <v>2417.96</v>
      </c>
      <c r="O2158" s="86" t="s">
        <v>17554</v>
      </c>
      <c r="P2158" s="82">
        <v>-4017.39</v>
      </c>
      <c r="Q2158" s="82">
        <v>0</v>
      </c>
      <c r="R2158" s="2">
        <f t="shared" si="66"/>
        <v>256304</v>
      </c>
      <c r="S2158" s="2">
        <f t="shared" si="67"/>
        <v>2417.9622641509436</v>
      </c>
    </row>
    <row r="2159" spans="1:19" x14ac:dyDescent="0.25">
      <c r="A2159" s="85" t="s">
        <v>17609</v>
      </c>
      <c r="B2159" s="85" t="s">
        <v>13779</v>
      </c>
      <c r="C2159" s="85" t="s">
        <v>13780</v>
      </c>
      <c r="D2159" s="85">
        <v>436</v>
      </c>
      <c r="E2159" s="85">
        <v>36</v>
      </c>
      <c r="F2159" s="85" t="s">
        <v>14028</v>
      </c>
      <c r="G2159" s="85" t="s">
        <v>14027</v>
      </c>
      <c r="H2159" s="85" t="s">
        <v>1790</v>
      </c>
      <c r="I2159" s="85" t="s">
        <v>14026</v>
      </c>
      <c r="J2159" s="84">
        <v>104</v>
      </c>
      <c r="K2159" s="84">
        <v>0</v>
      </c>
      <c r="L2159" s="82">
        <v>245161</v>
      </c>
      <c r="M2159" s="82">
        <v>0</v>
      </c>
      <c r="N2159" s="82">
        <v>2357.3200000000002</v>
      </c>
      <c r="O2159" s="86" t="s">
        <v>17554</v>
      </c>
      <c r="P2159" s="82">
        <v>-3842.74</v>
      </c>
      <c r="Q2159" s="82">
        <v>0</v>
      </c>
      <c r="R2159" s="2">
        <f t="shared" si="66"/>
        <v>245161</v>
      </c>
      <c r="S2159" s="2">
        <f t="shared" si="67"/>
        <v>2357.3173076923076</v>
      </c>
    </row>
    <row r="2160" spans="1:19" x14ac:dyDescent="0.25">
      <c r="A2160" s="85" t="s">
        <v>17609</v>
      </c>
      <c r="B2160" s="85" t="s">
        <v>13779</v>
      </c>
      <c r="C2160" s="85" t="s">
        <v>13780</v>
      </c>
      <c r="D2160" s="85">
        <v>436</v>
      </c>
      <c r="E2160" s="85">
        <v>36</v>
      </c>
      <c r="F2160" s="85" t="s">
        <v>14025</v>
      </c>
      <c r="G2160" s="85" t="s">
        <v>14024</v>
      </c>
      <c r="H2160" s="85" t="s">
        <v>1791</v>
      </c>
      <c r="I2160" s="85" t="s">
        <v>14023</v>
      </c>
      <c r="J2160" s="84">
        <v>170</v>
      </c>
      <c r="K2160" s="84">
        <v>0</v>
      </c>
      <c r="L2160" s="82">
        <v>439036</v>
      </c>
      <c r="M2160" s="82">
        <v>0</v>
      </c>
      <c r="N2160" s="82">
        <v>2582.56</v>
      </c>
      <c r="O2160" s="86" t="s">
        <v>17552</v>
      </c>
      <c r="P2160" s="82">
        <v>20906.47</v>
      </c>
      <c r="Q2160" s="82">
        <v>0</v>
      </c>
      <c r="R2160" s="2">
        <f t="shared" si="66"/>
        <v>439036</v>
      </c>
      <c r="S2160" s="2">
        <f t="shared" si="67"/>
        <v>2582.5647058823529</v>
      </c>
    </row>
    <row r="2161" spans="1:19" x14ac:dyDescent="0.25">
      <c r="A2161" s="85" t="s">
        <v>17609</v>
      </c>
      <c r="B2161" s="85" t="s">
        <v>13779</v>
      </c>
      <c r="C2161" s="85" t="s">
        <v>13780</v>
      </c>
      <c r="D2161" s="85">
        <v>436</v>
      </c>
      <c r="E2161" s="85">
        <v>36</v>
      </c>
      <c r="F2161" s="85" t="s">
        <v>14022</v>
      </c>
      <c r="G2161" s="85" t="s">
        <v>14021</v>
      </c>
      <c r="H2161" s="85" t="s">
        <v>1792</v>
      </c>
      <c r="I2161" s="85" t="s">
        <v>14020</v>
      </c>
      <c r="J2161" s="84">
        <v>273</v>
      </c>
      <c r="K2161" s="84">
        <v>0</v>
      </c>
      <c r="L2161" s="82">
        <v>613423</v>
      </c>
      <c r="M2161" s="82">
        <v>0</v>
      </c>
      <c r="N2161" s="82">
        <v>2246.9699999999998</v>
      </c>
      <c r="O2161" s="86" t="s">
        <v>17554</v>
      </c>
      <c r="P2161" s="82">
        <v>-9614.98</v>
      </c>
      <c r="Q2161" s="82">
        <v>0</v>
      </c>
      <c r="R2161" s="2">
        <f t="shared" si="66"/>
        <v>613423</v>
      </c>
      <c r="S2161" s="2">
        <f t="shared" si="67"/>
        <v>2246.9706959706959</v>
      </c>
    </row>
    <row r="2162" spans="1:19" x14ac:dyDescent="0.25">
      <c r="A2162" s="85" t="s">
        <v>17609</v>
      </c>
      <c r="B2162" s="85" t="s">
        <v>13779</v>
      </c>
      <c r="C2162" s="85" t="s">
        <v>13780</v>
      </c>
      <c r="D2162" s="85">
        <v>436</v>
      </c>
      <c r="E2162" s="85">
        <v>36</v>
      </c>
      <c r="F2162" s="85" t="s">
        <v>14019</v>
      </c>
      <c r="G2162" s="85" t="s">
        <v>14018</v>
      </c>
      <c r="H2162" s="85" t="s">
        <v>1793</v>
      </c>
      <c r="I2162" s="85" t="s">
        <v>14017</v>
      </c>
      <c r="J2162" s="84">
        <v>94</v>
      </c>
      <c r="K2162" s="84">
        <v>0</v>
      </c>
      <c r="L2162" s="82">
        <v>220930</v>
      </c>
      <c r="M2162" s="82">
        <v>0</v>
      </c>
      <c r="N2162" s="82">
        <v>2350.3200000000002</v>
      </c>
      <c r="O2162" s="86" t="s">
        <v>17552</v>
      </c>
      <c r="P2162" s="82">
        <v>10520.51</v>
      </c>
      <c r="Q2162" s="82">
        <v>0</v>
      </c>
      <c r="R2162" s="2">
        <f t="shared" si="66"/>
        <v>220930</v>
      </c>
      <c r="S2162" s="2">
        <f t="shared" si="67"/>
        <v>2350.3191489361702</v>
      </c>
    </row>
    <row r="2163" spans="1:19" x14ac:dyDescent="0.25">
      <c r="A2163" s="85" t="s">
        <v>17609</v>
      </c>
      <c r="B2163" s="85" t="s">
        <v>13779</v>
      </c>
      <c r="C2163" s="85" t="s">
        <v>13780</v>
      </c>
      <c r="D2163" s="85">
        <v>436</v>
      </c>
      <c r="E2163" s="85">
        <v>36</v>
      </c>
      <c r="F2163" s="85" t="s">
        <v>14015</v>
      </c>
      <c r="G2163" s="85" t="s">
        <v>11679</v>
      </c>
      <c r="H2163" s="85" t="s">
        <v>1794</v>
      </c>
      <c r="I2163" s="85" t="s">
        <v>14016</v>
      </c>
      <c r="J2163" s="84">
        <v>70</v>
      </c>
      <c r="K2163" s="84">
        <v>0</v>
      </c>
      <c r="L2163" s="82">
        <v>183454</v>
      </c>
      <c r="M2163" s="82">
        <v>0</v>
      </c>
      <c r="N2163" s="82">
        <v>2620.77</v>
      </c>
      <c r="O2163" s="86" t="s">
        <v>17554</v>
      </c>
      <c r="P2163" s="82">
        <v>-2875.53</v>
      </c>
      <c r="Q2163" s="82">
        <v>0</v>
      </c>
      <c r="R2163" s="2">
        <f t="shared" si="66"/>
        <v>183454</v>
      </c>
      <c r="S2163" s="2">
        <f t="shared" si="67"/>
        <v>2620.7714285714287</v>
      </c>
    </row>
    <row r="2164" spans="1:19" x14ac:dyDescent="0.25">
      <c r="A2164" s="85" t="s">
        <v>17609</v>
      </c>
      <c r="B2164" s="85" t="s">
        <v>13779</v>
      </c>
      <c r="C2164" s="85" t="s">
        <v>13780</v>
      </c>
      <c r="D2164" s="85">
        <v>436</v>
      </c>
      <c r="E2164" s="85">
        <v>36</v>
      </c>
      <c r="F2164" s="85" t="s">
        <v>14015</v>
      </c>
      <c r="G2164" s="85" t="s">
        <v>11679</v>
      </c>
      <c r="H2164" s="85" t="s">
        <v>1795</v>
      </c>
      <c r="I2164" s="85" t="s">
        <v>14014</v>
      </c>
      <c r="J2164" s="84">
        <v>297</v>
      </c>
      <c r="K2164" s="84">
        <v>0</v>
      </c>
      <c r="L2164" s="82">
        <v>735050</v>
      </c>
      <c r="M2164" s="82">
        <v>0</v>
      </c>
      <c r="N2164" s="82">
        <v>2474.92</v>
      </c>
      <c r="O2164" s="86" t="s">
        <v>17554</v>
      </c>
      <c r="P2164" s="82">
        <v>-11521.4</v>
      </c>
      <c r="Q2164" s="82">
        <v>0</v>
      </c>
      <c r="R2164" s="2">
        <f t="shared" si="66"/>
        <v>735050</v>
      </c>
      <c r="S2164" s="2">
        <f t="shared" si="67"/>
        <v>2474.9158249158249</v>
      </c>
    </row>
    <row r="2165" spans="1:19" x14ac:dyDescent="0.25">
      <c r="A2165" s="85" t="s">
        <v>17609</v>
      </c>
      <c r="B2165" s="85" t="s">
        <v>13779</v>
      </c>
      <c r="C2165" s="85" t="s">
        <v>13780</v>
      </c>
      <c r="D2165" s="85">
        <v>436</v>
      </c>
      <c r="E2165" s="85">
        <v>36</v>
      </c>
      <c r="F2165" s="85" t="s">
        <v>14013</v>
      </c>
      <c r="G2165" s="85" t="s">
        <v>14012</v>
      </c>
      <c r="H2165" s="85" t="s">
        <v>1796</v>
      </c>
      <c r="I2165" s="85" t="s">
        <v>11210</v>
      </c>
      <c r="J2165" s="84">
        <v>150</v>
      </c>
      <c r="K2165" s="84">
        <v>0</v>
      </c>
      <c r="L2165" s="82">
        <v>307690</v>
      </c>
      <c r="M2165" s="82">
        <v>0</v>
      </c>
      <c r="N2165" s="82">
        <v>2051.27</v>
      </c>
      <c r="O2165" s="86" t="s">
        <v>17554</v>
      </c>
      <c r="P2165" s="82">
        <v>-4822.83</v>
      </c>
      <c r="Q2165" s="82">
        <v>0</v>
      </c>
      <c r="R2165" s="2">
        <f t="shared" si="66"/>
        <v>307690</v>
      </c>
      <c r="S2165" s="2">
        <f t="shared" si="67"/>
        <v>2051.2666666666669</v>
      </c>
    </row>
    <row r="2166" spans="1:19" x14ac:dyDescent="0.25">
      <c r="A2166" s="85" t="s">
        <v>17609</v>
      </c>
      <c r="B2166" s="85" t="s">
        <v>13779</v>
      </c>
      <c r="C2166" s="85" t="s">
        <v>13780</v>
      </c>
      <c r="D2166" s="85">
        <v>436</v>
      </c>
      <c r="E2166" s="85">
        <v>36</v>
      </c>
      <c r="F2166" s="85" t="s">
        <v>14013</v>
      </c>
      <c r="G2166" s="85" t="s">
        <v>14012</v>
      </c>
      <c r="H2166" s="85" t="s">
        <v>1797</v>
      </c>
      <c r="I2166" s="85" t="s">
        <v>14011</v>
      </c>
      <c r="J2166" s="84">
        <v>124</v>
      </c>
      <c r="K2166" s="84">
        <v>0</v>
      </c>
      <c r="L2166" s="82">
        <v>283277</v>
      </c>
      <c r="M2166" s="82">
        <v>0</v>
      </c>
      <c r="N2166" s="82">
        <v>2284.4899999999998</v>
      </c>
      <c r="O2166" s="86" t="s">
        <v>17554</v>
      </c>
      <c r="P2166" s="82">
        <v>-4440.16</v>
      </c>
      <c r="Q2166" s="82">
        <v>0</v>
      </c>
      <c r="R2166" s="2">
        <f t="shared" si="66"/>
        <v>283277</v>
      </c>
      <c r="S2166" s="2">
        <f t="shared" si="67"/>
        <v>2284.4919354838707</v>
      </c>
    </row>
    <row r="2167" spans="1:19" x14ac:dyDescent="0.25">
      <c r="A2167" s="85" t="s">
        <v>17609</v>
      </c>
      <c r="B2167" s="85" t="s">
        <v>13779</v>
      </c>
      <c r="C2167" s="85" t="s">
        <v>13780</v>
      </c>
      <c r="D2167" s="85">
        <v>436</v>
      </c>
      <c r="E2167" s="85">
        <v>36</v>
      </c>
      <c r="F2167" s="85" t="s">
        <v>14010</v>
      </c>
      <c r="G2167" s="85" t="s">
        <v>14009</v>
      </c>
      <c r="H2167" s="85" t="s">
        <v>1798</v>
      </c>
      <c r="I2167" s="85" t="s">
        <v>14008</v>
      </c>
      <c r="J2167" s="84">
        <v>140</v>
      </c>
      <c r="K2167" s="84">
        <v>0</v>
      </c>
      <c r="L2167" s="82">
        <v>328340</v>
      </c>
      <c r="M2167" s="82">
        <v>0</v>
      </c>
      <c r="N2167" s="82">
        <v>2345.29</v>
      </c>
      <c r="O2167" s="86" t="s">
        <v>17552</v>
      </c>
      <c r="P2167" s="82">
        <v>15635.27</v>
      </c>
      <c r="Q2167" s="82">
        <v>0</v>
      </c>
      <c r="R2167" s="2">
        <f t="shared" si="66"/>
        <v>328340</v>
      </c>
      <c r="S2167" s="2">
        <f t="shared" si="67"/>
        <v>2345.2857142857142</v>
      </c>
    </row>
    <row r="2168" spans="1:19" x14ac:dyDescent="0.25">
      <c r="A2168" s="85" t="s">
        <v>17609</v>
      </c>
      <c r="B2168" s="85" t="s">
        <v>13779</v>
      </c>
      <c r="C2168" s="85" t="s">
        <v>13780</v>
      </c>
      <c r="D2168" s="85">
        <v>436</v>
      </c>
      <c r="E2168" s="85">
        <v>36</v>
      </c>
      <c r="F2168" s="85" t="s">
        <v>14007</v>
      </c>
      <c r="G2168" s="85" t="s">
        <v>14006</v>
      </c>
      <c r="H2168" s="85" t="s">
        <v>1799</v>
      </c>
      <c r="I2168" s="85" t="s">
        <v>14005</v>
      </c>
      <c r="J2168" s="84">
        <v>140</v>
      </c>
      <c r="K2168" s="84">
        <v>0</v>
      </c>
      <c r="L2168" s="82">
        <v>307600</v>
      </c>
      <c r="M2168" s="82">
        <v>0</v>
      </c>
      <c r="N2168" s="82">
        <v>2197.14</v>
      </c>
      <c r="O2168" s="86" t="s">
        <v>17554</v>
      </c>
      <c r="P2168" s="82">
        <v>-4821.41</v>
      </c>
      <c r="Q2168" s="82">
        <v>0</v>
      </c>
      <c r="R2168" s="2">
        <f t="shared" si="66"/>
        <v>307600</v>
      </c>
      <c r="S2168" s="2">
        <f t="shared" si="67"/>
        <v>2197.1428571428573</v>
      </c>
    </row>
    <row r="2169" spans="1:19" x14ac:dyDescent="0.25">
      <c r="A2169" s="85" t="s">
        <v>17609</v>
      </c>
      <c r="B2169" s="85" t="s">
        <v>13779</v>
      </c>
      <c r="C2169" s="85" t="s">
        <v>13780</v>
      </c>
      <c r="D2169" s="85">
        <v>436</v>
      </c>
      <c r="E2169" s="85">
        <v>36</v>
      </c>
      <c r="F2169" s="85" t="s">
        <v>14004</v>
      </c>
      <c r="G2169" s="85" t="s">
        <v>14003</v>
      </c>
      <c r="H2169" s="85" t="s">
        <v>1800</v>
      </c>
      <c r="I2169" s="85" t="s">
        <v>14002</v>
      </c>
      <c r="J2169" s="84">
        <v>206</v>
      </c>
      <c r="K2169" s="84">
        <v>0</v>
      </c>
      <c r="L2169" s="82">
        <v>419145</v>
      </c>
      <c r="M2169" s="82">
        <v>0</v>
      </c>
      <c r="N2169" s="82">
        <v>2034.68</v>
      </c>
      <c r="O2169" s="86" t="s">
        <v>17552</v>
      </c>
      <c r="P2169" s="82">
        <v>19959.3</v>
      </c>
      <c r="Q2169" s="82">
        <v>0</v>
      </c>
      <c r="R2169" s="2">
        <f t="shared" si="66"/>
        <v>419145</v>
      </c>
      <c r="S2169" s="2">
        <f t="shared" si="67"/>
        <v>2034.6844660194174</v>
      </c>
    </row>
    <row r="2170" spans="1:19" x14ac:dyDescent="0.25">
      <c r="A2170" s="85" t="s">
        <v>17609</v>
      </c>
      <c r="B2170" s="85" t="s">
        <v>13779</v>
      </c>
      <c r="C2170" s="85" t="s">
        <v>13780</v>
      </c>
      <c r="D2170" s="85">
        <v>436</v>
      </c>
      <c r="E2170" s="85">
        <v>36</v>
      </c>
      <c r="F2170" s="85" t="s">
        <v>14001</v>
      </c>
      <c r="G2170" s="85" t="s">
        <v>14000</v>
      </c>
      <c r="H2170" s="85" t="s">
        <v>1801</v>
      </c>
      <c r="I2170" s="85" t="s">
        <v>13999</v>
      </c>
      <c r="J2170" s="84">
        <v>237</v>
      </c>
      <c r="K2170" s="84">
        <v>0</v>
      </c>
      <c r="L2170" s="82">
        <v>489708</v>
      </c>
      <c r="M2170" s="82">
        <v>0</v>
      </c>
      <c r="N2170" s="82">
        <v>2066.2800000000002</v>
      </c>
      <c r="O2170" s="86" t="s">
        <v>17554</v>
      </c>
      <c r="P2170" s="82">
        <v>-7675.82</v>
      </c>
      <c r="Q2170" s="82">
        <v>0</v>
      </c>
      <c r="R2170" s="2">
        <f t="shared" si="66"/>
        <v>489708</v>
      </c>
      <c r="S2170" s="2">
        <f t="shared" si="67"/>
        <v>2066.2784810126582</v>
      </c>
    </row>
    <row r="2171" spans="1:19" x14ac:dyDescent="0.25">
      <c r="A2171" s="85" t="s">
        <v>17609</v>
      </c>
      <c r="B2171" s="85" t="s">
        <v>13779</v>
      </c>
      <c r="C2171" s="85" t="s">
        <v>13780</v>
      </c>
      <c r="D2171" s="85">
        <v>436</v>
      </c>
      <c r="E2171" s="85">
        <v>36</v>
      </c>
      <c r="F2171" s="85" t="s">
        <v>13998</v>
      </c>
      <c r="G2171" s="85" t="s">
        <v>13997</v>
      </c>
      <c r="H2171" s="85" t="s">
        <v>1802</v>
      </c>
      <c r="I2171" s="85" t="s">
        <v>13996</v>
      </c>
      <c r="J2171" s="84">
        <v>223</v>
      </c>
      <c r="K2171" s="84">
        <v>0</v>
      </c>
      <c r="L2171" s="82">
        <v>497485</v>
      </c>
      <c r="M2171" s="82">
        <v>0</v>
      </c>
      <c r="N2171" s="82">
        <v>2230.87</v>
      </c>
      <c r="O2171" s="86" t="s">
        <v>17552</v>
      </c>
      <c r="P2171" s="82">
        <v>23689.759999999998</v>
      </c>
      <c r="Q2171" s="82">
        <v>0</v>
      </c>
      <c r="R2171" s="2">
        <f t="shared" si="66"/>
        <v>497485</v>
      </c>
      <c r="S2171" s="2">
        <f t="shared" si="67"/>
        <v>2230.8744394618834</v>
      </c>
    </row>
    <row r="2172" spans="1:19" x14ac:dyDescent="0.25">
      <c r="A2172" s="85" t="s">
        <v>17609</v>
      </c>
      <c r="B2172" s="85" t="s">
        <v>13779</v>
      </c>
      <c r="C2172" s="85" t="s">
        <v>13780</v>
      </c>
      <c r="D2172" s="85">
        <v>436</v>
      </c>
      <c r="E2172" s="85">
        <v>36</v>
      </c>
      <c r="F2172" s="85" t="s">
        <v>13995</v>
      </c>
      <c r="G2172" s="85" t="s">
        <v>13994</v>
      </c>
      <c r="H2172" s="85" t="s">
        <v>1803</v>
      </c>
      <c r="I2172" s="85" t="s">
        <v>13993</v>
      </c>
      <c r="J2172" s="84">
        <v>150</v>
      </c>
      <c r="K2172" s="84">
        <v>0</v>
      </c>
      <c r="L2172" s="82">
        <v>260436</v>
      </c>
      <c r="M2172" s="82">
        <v>0</v>
      </c>
      <c r="N2172" s="82">
        <v>1736.24</v>
      </c>
      <c r="O2172" s="86" t="s">
        <v>17552</v>
      </c>
      <c r="P2172" s="82">
        <v>12401.7</v>
      </c>
      <c r="Q2172" s="82">
        <v>0</v>
      </c>
      <c r="R2172" s="2">
        <f t="shared" si="66"/>
        <v>260436</v>
      </c>
      <c r="S2172" s="2">
        <f t="shared" si="67"/>
        <v>1736.24</v>
      </c>
    </row>
    <row r="2173" spans="1:19" x14ac:dyDescent="0.25">
      <c r="A2173" s="85" t="s">
        <v>17609</v>
      </c>
      <c r="B2173" s="85" t="s">
        <v>13779</v>
      </c>
      <c r="C2173" s="85" t="s">
        <v>13780</v>
      </c>
      <c r="D2173" s="85">
        <v>436</v>
      </c>
      <c r="E2173" s="85">
        <v>36</v>
      </c>
      <c r="F2173" s="85" t="s">
        <v>13992</v>
      </c>
      <c r="G2173" s="85" t="s">
        <v>13991</v>
      </c>
      <c r="H2173" s="85" t="s">
        <v>1804</v>
      </c>
      <c r="I2173" s="85" t="s">
        <v>13990</v>
      </c>
      <c r="J2173" s="84">
        <v>54</v>
      </c>
      <c r="K2173" s="84">
        <v>0</v>
      </c>
      <c r="L2173" s="82">
        <v>114959</v>
      </c>
      <c r="M2173" s="82">
        <v>0</v>
      </c>
      <c r="N2173" s="82">
        <v>2128.87</v>
      </c>
      <c r="O2173" s="86" t="s">
        <v>17554</v>
      </c>
      <c r="P2173" s="82">
        <v>-1801.9</v>
      </c>
      <c r="Q2173" s="82">
        <v>0</v>
      </c>
      <c r="R2173" s="2">
        <f t="shared" si="66"/>
        <v>114959</v>
      </c>
      <c r="S2173" s="2">
        <f t="shared" si="67"/>
        <v>2128.8703703703704</v>
      </c>
    </row>
    <row r="2174" spans="1:19" x14ac:dyDescent="0.25">
      <c r="A2174" s="85" t="s">
        <v>17609</v>
      </c>
      <c r="B2174" s="85" t="s">
        <v>13779</v>
      </c>
      <c r="C2174" s="85" t="s">
        <v>13780</v>
      </c>
      <c r="D2174" s="85">
        <v>436</v>
      </c>
      <c r="E2174" s="85">
        <v>36</v>
      </c>
      <c r="F2174" s="85" t="s">
        <v>13989</v>
      </c>
      <c r="G2174" s="85" t="s">
        <v>13988</v>
      </c>
      <c r="H2174" s="85" t="s">
        <v>1805</v>
      </c>
      <c r="I2174" s="85" t="s">
        <v>13987</v>
      </c>
      <c r="J2174" s="84">
        <v>160</v>
      </c>
      <c r="K2174" s="84">
        <v>0</v>
      </c>
      <c r="L2174" s="82">
        <v>389615</v>
      </c>
      <c r="M2174" s="82">
        <v>0</v>
      </c>
      <c r="N2174" s="82">
        <v>2435.09</v>
      </c>
      <c r="O2174" s="86" t="s">
        <v>17552</v>
      </c>
      <c r="P2174" s="82">
        <v>18553.11</v>
      </c>
      <c r="Q2174" s="82">
        <v>0</v>
      </c>
      <c r="R2174" s="2">
        <f t="shared" si="66"/>
        <v>389615</v>
      </c>
      <c r="S2174" s="2">
        <f t="shared" si="67"/>
        <v>2435.09375</v>
      </c>
    </row>
    <row r="2175" spans="1:19" x14ac:dyDescent="0.25">
      <c r="A2175" s="85" t="s">
        <v>17609</v>
      </c>
      <c r="B2175" s="85" t="s">
        <v>13779</v>
      </c>
      <c r="C2175" s="85" t="s">
        <v>13780</v>
      </c>
      <c r="D2175" s="85">
        <v>436</v>
      </c>
      <c r="E2175" s="85">
        <v>36</v>
      </c>
      <c r="F2175" s="85" t="s">
        <v>13986</v>
      </c>
      <c r="G2175" s="85" t="s">
        <v>13985</v>
      </c>
      <c r="H2175" s="85" t="s">
        <v>1806</v>
      </c>
      <c r="I2175" s="85" t="s">
        <v>13984</v>
      </c>
      <c r="J2175" s="84">
        <v>120</v>
      </c>
      <c r="K2175" s="84">
        <v>0</v>
      </c>
      <c r="L2175" s="82">
        <v>319367</v>
      </c>
      <c r="M2175" s="82">
        <v>0</v>
      </c>
      <c r="N2175" s="82">
        <v>2661.39</v>
      </c>
      <c r="O2175" s="86" t="s">
        <v>17552</v>
      </c>
      <c r="P2175" s="82">
        <v>15207.94</v>
      </c>
      <c r="Q2175" s="82">
        <v>0</v>
      </c>
      <c r="R2175" s="2">
        <f t="shared" si="66"/>
        <v>319367</v>
      </c>
      <c r="S2175" s="2">
        <f t="shared" si="67"/>
        <v>2661.3916666666669</v>
      </c>
    </row>
    <row r="2176" spans="1:19" x14ac:dyDescent="0.25">
      <c r="A2176" s="85" t="s">
        <v>17609</v>
      </c>
      <c r="B2176" s="85" t="s">
        <v>13779</v>
      </c>
      <c r="C2176" s="85" t="s">
        <v>13780</v>
      </c>
      <c r="D2176" s="85">
        <v>436</v>
      </c>
      <c r="E2176" s="85">
        <v>36</v>
      </c>
      <c r="F2176" s="85" t="s">
        <v>13983</v>
      </c>
      <c r="G2176" s="85" t="s">
        <v>13982</v>
      </c>
      <c r="H2176" s="85" t="s">
        <v>1807</v>
      </c>
      <c r="I2176" s="85" t="s">
        <v>13981</v>
      </c>
      <c r="J2176" s="84">
        <v>118</v>
      </c>
      <c r="K2176" s="84">
        <v>0</v>
      </c>
      <c r="L2176" s="82">
        <v>292859</v>
      </c>
      <c r="M2176" s="82">
        <v>0</v>
      </c>
      <c r="N2176" s="82">
        <v>2481.86</v>
      </c>
      <c r="O2176" s="86" t="s">
        <v>17552</v>
      </c>
      <c r="P2176" s="82">
        <v>13945.67</v>
      </c>
      <c r="Q2176" s="82">
        <v>0</v>
      </c>
      <c r="R2176" s="2">
        <f t="shared" si="66"/>
        <v>292859</v>
      </c>
      <c r="S2176" s="2">
        <f t="shared" si="67"/>
        <v>2481.8559322033898</v>
      </c>
    </row>
    <row r="2177" spans="1:19" x14ac:dyDescent="0.25">
      <c r="A2177" s="85" t="s">
        <v>17609</v>
      </c>
      <c r="B2177" s="85" t="s">
        <v>13779</v>
      </c>
      <c r="C2177" s="85" t="s">
        <v>13780</v>
      </c>
      <c r="D2177" s="85">
        <v>436</v>
      </c>
      <c r="E2177" s="85">
        <v>36</v>
      </c>
      <c r="F2177" s="85" t="s">
        <v>13980</v>
      </c>
      <c r="G2177" s="85" t="s">
        <v>13979</v>
      </c>
      <c r="H2177" s="85" t="s">
        <v>1808</v>
      </c>
      <c r="I2177" s="85" t="s">
        <v>13978</v>
      </c>
      <c r="J2177" s="84">
        <v>124</v>
      </c>
      <c r="K2177" s="84">
        <v>0</v>
      </c>
      <c r="L2177" s="82">
        <v>276105</v>
      </c>
      <c r="M2177" s="82">
        <v>0</v>
      </c>
      <c r="N2177" s="82">
        <v>2226.65</v>
      </c>
      <c r="O2177" s="86" t="s">
        <v>17554</v>
      </c>
      <c r="P2177" s="82">
        <v>-4327.75</v>
      </c>
      <c r="Q2177" s="82">
        <v>0</v>
      </c>
      <c r="R2177" s="2">
        <f t="shared" si="66"/>
        <v>276105</v>
      </c>
      <c r="S2177" s="2">
        <f t="shared" si="67"/>
        <v>2226.6532258064517</v>
      </c>
    </row>
    <row r="2178" spans="1:19" x14ac:dyDescent="0.25">
      <c r="A2178" s="85" t="s">
        <v>17609</v>
      </c>
      <c r="B2178" s="85" t="s">
        <v>13779</v>
      </c>
      <c r="C2178" s="85" t="s">
        <v>13780</v>
      </c>
      <c r="D2178" s="85">
        <v>436</v>
      </c>
      <c r="E2178" s="85">
        <v>36</v>
      </c>
      <c r="F2178" s="85" t="s">
        <v>13977</v>
      </c>
      <c r="G2178" s="85" t="s">
        <v>13976</v>
      </c>
      <c r="H2178" s="85" t="s">
        <v>1809</v>
      </c>
      <c r="I2178" s="85" t="s">
        <v>13975</v>
      </c>
      <c r="J2178" s="84">
        <v>200</v>
      </c>
      <c r="K2178" s="84">
        <v>0</v>
      </c>
      <c r="L2178" s="82">
        <v>409257</v>
      </c>
      <c r="M2178" s="82">
        <v>0</v>
      </c>
      <c r="N2178" s="82">
        <v>2046.28</v>
      </c>
      <c r="O2178" s="86" t="s">
        <v>17554</v>
      </c>
      <c r="P2178" s="82">
        <v>-6414.82</v>
      </c>
      <c r="Q2178" s="82">
        <v>0</v>
      </c>
      <c r="R2178" s="2">
        <f t="shared" si="66"/>
        <v>409257</v>
      </c>
      <c r="S2178" s="2">
        <f t="shared" si="67"/>
        <v>2046.2850000000001</v>
      </c>
    </row>
    <row r="2179" spans="1:19" x14ac:dyDescent="0.25">
      <c r="A2179" s="85" t="s">
        <v>17609</v>
      </c>
      <c r="B2179" s="85" t="s">
        <v>13779</v>
      </c>
      <c r="C2179" s="85" t="s">
        <v>13780</v>
      </c>
      <c r="D2179" s="85">
        <v>436</v>
      </c>
      <c r="E2179" s="85">
        <v>36</v>
      </c>
      <c r="F2179" s="85" t="s">
        <v>13974</v>
      </c>
      <c r="G2179" s="85" t="s">
        <v>13973</v>
      </c>
      <c r="H2179" s="85" t="s">
        <v>1810</v>
      </c>
      <c r="I2179" s="85" t="s">
        <v>13972</v>
      </c>
      <c r="J2179" s="84">
        <v>222</v>
      </c>
      <c r="K2179" s="84">
        <v>0</v>
      </c>
      <c r="L2179" s="82">
        <v>511258</v>
      </c>
      <c r="M2179" s="82">
        <v>0</v>
      </c>
      <c r="N2179" s="82">
        <v>2302.96</v>
      </c>
      <c r="O2179" s="86" t="s">
        <v>17552</v>
      </c>
      <c r="P2179" s="82">
        <v>24345.61</v>
      </c>
      <c r="Q2179" s="82">
        <v>0</v>
      </c>
      <c r="R2179" s="2">
        <f t="shared" si="66"/>
        <v>511258</v>
      </c>
      <c r="S2179" s="2">
        <f t="shared" si="67"/>
        <v>2302.963963963964</v>
      </c>
    </row>
    <row r="2180" spans="1:19" x14ac:dyDescent="0.25">
      <c r="A2180" s="85" t="s">
        <v>17609</v>
      </c>
      <c r="B2180" s="85" t="s">
        <v>13779</v>
      </c>
      <c r="C2180" s="85" t="s">
        <v>13780</v>
      </c>
      <c r="D2180" s="85">
        <v>436</v>
      </c>
      <c r="E2180" s="85">
        <v>36</v>
      </c>
      <c r="F2180" s="85" t="s">
        <v>13971</v>
      </c>
      <c r="G2180" s="85" t="s">
        <v>13970</v>
      </c>
      <c r="H2180" s="85" t="s">
        <v>1811</v>
      </c>
      <c r="I2180" s="85" t="s">
        <v>13969</v>
      </c>
      <c r="J2180" s="84">
        <v>180</v>
      </c>
      <c r="K2180" s="84">
        <v>0</v>
      </c>
      <c r="L2180" s="82">
        <v>437209</v>
      </c>
      <c r="M2180" s="82">
        <v>0</v>
      </c>
      <c r="N2180" s="82">
        <v>2428.94</v>
      </c>
      <c r="O2180" s="86" t="s">
        <v>17554</v>
      </c>
      <c r="P2180" s="82">
        <v>-6852.95</v>
      </c>
      <c r="Q2180" s="82">
        <v>0</v>
      </c>
      <c r="R2180" s="2">
        <f t="shared" ref="R2180:R2243" si="68">L2180-M2180</f>
        <v>437209</v>
      </c>
      <c r="S2180" s="2">
        <f t="shared" ref="S2180:S2243" si="69">R2180/J2180</f>
        <v>2428.9388888888889</v>
      </c>
    </row>
    <row r="2181" spans="1:19" x14ac:dyDescent="0.25">
      <c r="A2181" s="85" t="s">
        <v>17609</v>
      </c>
      <c r="B2181" s="85" t="s">
        <v>13779</v>
      </c>
      <c r="C2181" s="85" t="s">
        <v>13780</v>
      </c>
      <c r="D2181" s="85">
        <v>436</v>
      </c>
      <c r="E2181" s="85">
        <v>36</v>
      </c>
      <c r="F2181" s="85" t="s">
        <v>13968</v>
      </c>
      <c r="G2181" s="85" t="s">
        <v>13967</v>
      </c>
      <c r="H2181" s="85" t="s">
        <v>1812</v>
      </c>
      <c r="I2181" s="85" t="s">
        <v>13966</v>
      </c>
      <c r="J2181" s="84">
        <v>75</v>
      </c>
      <c r="K2181" s="84">
        <v>0</v>
      </c>
      <c r="L2181" s="82">
        <v>190544</v>
      </c>
      <c r="M2181" s="82">
        <v>0</v>
      </c>
      <c r="N2181" s="82">
        <v>2540.59</v>
      </c>
      <c r="O2181" s="86" t="s">
        <v>17554</v>
      </c>
      <c r="P2181" s="82">
        <v>-2986.64</v>
      </c>
      <c r="Q2181" s="82">
        <v>0</v>
      </c>
      <c r="R2181" s="2">
        <f t="shared" si="68"/>
        <v>190544</v>
      </c>
      <c r="S2181" s="2">
        <f t="shared" si="69"/>
        <v>2540.5866666666666</v>
      </c>
    </row>
    <row r="2182" spans="1:19" x14ac:dyDescent="0.25">
      <c r="A2182" s="85" t="s">
        <v>17609</v>
      </c>
      <c r="B2182" s="85" t="s">
        <v>13779</v>
      </c>
      <c r="C2182" s="85" t="s">
        <v>13780</v>
      </c>
      <c r="D2182" s="85">
        <v>436</v>
      </c>
      <c r="E2182" s="85">
        <v>36</v>
      </c>
      <c r="F2182" s="85" t="s">
        <v>13965</v>
      </c>
      <c r="G2182" s="85" t="s">
        <v>13964</v>
      </c>
      <c r="H2182" s="85" t="s">
        <v>1813</v>
      </c>
      <c r="I2182" s="85" t="s">
        <v>13963</v>
      </c>
      <c r="J2182" s="84">
        <v>208</v>
      </c>
      <c r="K2182" s="84">
        <v>0</v>
      </c>
      <c r="L2182" s="82">
        <v>481523</v>
      </c>
      <c r="M2182" s="82">
        <v>0</v>
      </c>
      <c r="N2182" s="82">
        <v>2315.0100000000002</v>
      </c>
      <c r="O2182" s="86" t="s">
        <v>17552</v>
      </c>
      <c r="P2182" s="82">
        <v>22929.68</v>
      </c>
      <c r="Q2182" s="82">
        <v>0</v>
      </c>
      <c r="R2182" s="2">
        <f t="shared" si="68"/>
        <v>481523</v>
      </c>
      <c r="S2182" s="2">
        <f t="shared" si="69"/>
        <v>2315.0144230769229</v>
      </c>
    </row>
    <row r="2183" spans="1:19" x14ac:dyDescent="0.25">
      <c r="A2183" s="85" t="s">
        <v>17609</v>
      </c>
      <c r="B2183" s="85" t="s">
        <v>13779</v>
      </c>
      <c r="C2183" s="85" t="s">
        <v>13780</v>
      </c>
      <c r="D2183" s="85">
        <v>436</v>
      </c>
      <c r="E2183" s="85">
        <v>36</v>
      </c>
      <c r="F2183" s="85" t="s">
        <v>13962</v>
      </c>
      <c r="G2183" s="85" t="s">
        <v>13961</v>
      </c>
      <c r="H2183" s="85" t="s">
        <v>1814</v>
      </c>
      <c r="I2183" s="85" t="s">
        <v>13960</v>
      </c>
      <c r="J2183" s="84">
        <v>104</v>
      </c>
      <c r="K2183" s="84">
        <v>0</v>
      </c>
      <c r="L2183" s="82">
        <v>220441</v>
      </c>
      <c r="M2183" s="82">
        <v>0</v>
      </c>
      <c r="N2183" s="82">
        <v>2119.62</v>
      </c>
      <c r="O2183" s="86" t="s">
        <v>17554</v>
      </c>
      <c r="P2183" s="82">
        <v>-3455.26</v>
      </c>
      <c r="Q2183" s="82">
        <v>0</v>
      </c>
      <c r="R2183" s="2">
        <f t="shared" si="68"/>
        <v>220441</v>
      </c>
      <c r="S2183" s="2">
        <f t="shared" si="69"/>
        <v>2119.625</v>
      </c>
    </row>
    <row r="2184" spans="1:19" x14ac:dyDescent="0.25">
      <c r="A2184" s="85" t="s">
        <v>17609</v>
      </c>
      <c r="B2184" s="85" t="s">
        <v>13779</v>
      </c>
      <c r="C2184" s="85" t="s">
        <v>13780</v>
      </c>
      <c r="D2184" s="85">
        <v>436</v>
      </c>
      <c r="E2184" s="85">
        <v>36</v>
      </c>
      <c r="F2184" s="85" t="s">
        <v>13959</v>
      </c>
      <c r="G2184" s="85" t="s">
        <v>13958</v>
      </c>
      <c r="H2184" s="85" t="s">
        <v>1815</v>
      </c>
      <c r="I2184" s="85" t="s">
        <v>13957</v>
      </c>
      <c r="J2184" s="84">
        <v>32</v>
      </c>
      <c r="K2184" s="84">
        <v>0</v>
      </c>
      <c r="L2184" s="82">
        <v>77347</v>
      </c>
      <c r="M2184" s="82">
        <v>0</v>
      </c>
      <c r="N2184" s="82">
        <v>2417.09</v>
      </c>
      <c r="O2184" s="86" t="s">
        <v>17552</v>
      </c>
      <c r="P2184" s="82">
        <v>3683.22</v>
      </c>
      <c r="Q2184" s="82">
        <v>0</v>
      </c>
      <c r="R2184" s="2">
        <f t="shared" si="68"/>
        <v>77347</v>
      </c>
      <c r="S2184" s="2">
        <f t="shared" si="69"/>
        <v>2417.09375</v>
      </c>
    </row>
    <row r="2185" spans="1:19" x14ac:dyDescent="0.25">
      <c r="A2185" s="85" t="s">
        <v>17609</v>
      </c>
      <c r="B2185" s="85" t="s">
        <v>13779</v>
      </c>
      <c r="C2185" s="85" t="s">
        <v>13780</v>
      </c>
      <c r="D2185" s="85">
        <v>436</v>
      </c>
      <c r="E2185" s="85">
        <v>36</v>
      </c>
      <c r="F2185" s="85" t="s">
        <v>13956</v>
      </c>
      <c r="G2185" s="85" t="s">
        <v>13955</v>
      </c>
      <c r="H2185" s="85" t="s">
        <v>1816</v>
      </c>
      <c r="I2185" s="85" t="s">
        <v>13954</v>
      </c>
      <c r="J2185" s="84">
        <v>30</v>
      </c>
      <c r="K2185" s="84">
        <v>0</v>
      </c>
      <c r="L2185" s="82">
        <v>66249</v>
      </c>
      <c r="M2185" s="82">
        <v>0</v>
      </c>
      <c r="N2185" s="82">
        <v>2208.3000000000002</v>
      </c>
      <c r="O2185" s="86" t="s">
        <v>17552</v>
      </c>
      <c r="P2185" s="82">
        <v>3154.69</v>
      </c>
      <c r="Q2185" s="82">
        <v>0</v>
      </c>
      <c r="R2185" s="2">
        <f t="shared" si="68"/>
        <v>66249</v>
      </c>
      <c r="S2185" s="2">
        <f t="shared" si="69"/>
        <v>2208.3000000000002</v>
      </c>
    </row>
    <row r="2186" spans="1:19" x14ac:dyDescent="0.25">
      <c r="A2186" s="85" t="s">
        <v>17609</v>
      </c>
      <c r="B2186" s="85" t="s">
        <v>13779</v>
      </c>
      <c r="C2186" s="85" t="s">
        <v>13780</v>
      </c>
      <c r="D2186" s="85">
        <v>436</v>
      </c>
      <c r="E2186" s="85">
        <v>36</v>
      </c>
      <c r="F2186" s="85" t="s">
        <v>13953</v>
      </c>
      <c r="G2186" s="85" t="s">
        <v>13952</v>
      </c>
      <c r="H2186" s="85" t="s">
        <v>1817</v>
      </c>
      <c r="I2186" s="85" t="s">
        <v>18652</v>
      </c>
      <c r="J2186" s="84">
        <v>152</v>
      </c>
      <c r="K2186" s="84">
        <v>0</v>
      </c>
      <c r="L2186" s="82">
        <v>375019</v>
      </c>
      <c r="M2186" s="82">
        <v>0</v>
      </c>
      <c r="N2186" s="82">
        <v>2467.23</v>
      </c>
      <c r="O2186" s="86" t="s">
        <v>17552</v>
      </c>
      <c r="P2186" s="82">
        <v>17858.07</v>
      </c>
      <c r="Q2186" s="82">
        <v>0</v>
      </c>
      <c r="R2186" s="2">
        <f t="shared" si="68"/>
        <v>375019</v>
      </c>
      <c r="S2186" s="2">
        <f t="shared" si="69"/>
        <v>2467.2302631578946</v>
      </c>
    </row>
    <row r="2187" spans="1:19" x14ac:dyDescent="0.25">
      <c r="A2187" s="85" t="s">
        <v>17609</v>
      </c>
      <c r="B2187" s="85" t="s">
        <v>13779</v>
      </c>
      <c r="C2187" s="85" t="s">
        <v>13780</v>
      </c>
      <c r="D2187" s="85">
        <v>436</v>
      </c>
      <c r="E2187" s="85">
        <v>36</v>
      </c>
      <c r="F2187" s="85" t="s">
        <v>13953</v>
      </c>
      <c r="G2187" s="85" t="s">
        <v>13952</v>
      </c>
      <c r="H2187" s="85" t="s">
        <v>1818</v>
      </c>
      <c r="I2187" s="85" t="s">
        <v>18652</v>
      </c>
      <c r="J2187" s="84">
        <v>148</v>
      </c>
      <c r="K2187" s="84">
        <v>0</v>
      </c>
      <c r="L2187" s="82">
        <v>380098</v>
      </c>
      <c r="M2187" s="82">
        <v>0</v>
      </c>
      <c r="N2187" s="82">
        <v>2568.23</v>
      </c>
      <c r="O2187" s="86" t="s">
        <v>17552</v>
      </c>
      <c r="P2187" s="82">
        <v>18099.88</v>
      </c>
      <c r="Q2187" s="82">
        <v>0</v>
      </c>
      <c r="R2187" s="2">
        <f t="shared" si="68"/>
        <v>380098</v>
      </c>
      <c r="S2187" s="2">
        <f t="shared" si="69"/>
        <v>2568.2297297297296</v>
      </c>
    </row>
    <row r="2188" spans="1:19" x14ac:dyDescent="0.25">
      <c r="A2188" s="85" t="s">
        <v>17609</v>
      </c>
      <c r="B2188" s="85" t="s">
        <v>13779</v>
      </c>
      <c r="C2188" s="85" t="s">
        <v>13780</v>
      </c>
      <c r="D2188" s="85">
        <v>436</v>
      </c>
      <c r="E2188" s="85">
        <v>36</v>
      </c>
      <c r="F2188" s="85" t="s">
        <v>13950</v>
      </c>
      <c r="G2188" s="85" t="s">
        <v>13949</v>
      </c>
      <c r="H2188" s="85" t="s">
        <v>1819</v>
      </c>
      <c r="I2188" s="85" t="s">
        <v>13948</v>
      </c>
      <c r="J2188" s="84">
        <v>108</v>
      </c>
      <c r="K2188" s="84">
        <v>0</v>
      </c>
      <c r="L2188" s="82">
        <v>253644</v>
      </c>
      <c r="M2188" s="82">
        <v>0</v>
      </c>
      <c r="N2188" s="82">
        <v>2348.56</v>
      </c>
      <c r="O2188" s="86" t="s">
        <v>17552</v>
      </c>
      <c r="P2188" s="82">
        <v>12078.3</v>
      </c>
      <c r="Q2188" s="82">
        <v>0</v>
      </c>
      <c r="R2188" s="2">
        <f t="shared" si="68"/>
        <v>253644</v>
      </c>
      <c r="S2188" s="2">
        <f t="shared" si="69"/>
        <v>2348.5555555555557</v>
      </c>
    </row>
    <row r="2189" spans="1:19" x14ac:dyDescent="0.25">
      <c r="A2189" s="85" t="s">
        <v>17609</v>
      </c>
      <c r="B2189" s="85" t="s">
        <v>13779</v>
      </c>
      <c r="C2189" s="85" t="s">
        <v>13780</v>
      </c>
      <c r="D2189" s="85">
        <v>436</v>
      </c>
      <c r="E2189" s="85">
        <v>36</v>
      </c>
      <c r="F2189" s="85" t="s">
        <v>13947</v>
      </c>
      <c r="G2189" s="85" t="s">
        <v>13946</v>
      </c>
      <c r="H2189" s="85" t="s">
        <v>1820</v>
      </c>
      <c r="I2189" s="85" t="s">
        <v>13945</v>
      </c>
      <c r="J2189" s="84">
        <v>156</v>
      </c>
      <c r="K2189" s="84">
        <v>0</v>
      </c>
      <c r="L2189" s="82">
        <v>341445</v>
      </c>
      <c r="M2189" s="82">
        <v>0</v>
      </c>
      <c r="N2189" s="82">
        <v>2188.75</v>
      </c>
      <c r="O2189" s="86" t="s">
        <v>17554</v>
      </c>
      <c r="P2189" s="82">
        <v>-5351.93</v>
      </c>
      <c r="Q2189" s="82">
        <v>0</v>
      </c>
      <c r="R2189" s="2">
        <f t="shared" si="68"/>
        <v>341445</v>
      </c>
      <c r="S2189" s="2">
        <f t="shared" si="69"/>
        <v>2188.75</v>
      </c>
    </row>
    <row r="2190" spans="1:19" x14ac:dyDescent="0.25">
      <c r="A2190" s="85" t="s">
        <v>17609</v>
      </c>
      <c r="B2190" s="85" t="s">
        <v>13779</v>
      </c>
      <c r="C2190" s="85" t="s">
        <v>13780</v>
      </c>
      <c r="D2190" s="85">
        <v>436</v>
      </c>
      <c r="E2190" s="85">
        <v>36</v>
      </c>
      <c r="F2190" s="85" t="s">
        <v>13944</v>
      </c>
      <c r="G2190" s="85" t="s">
        <v>13943</v>
      </c>
      <c r="H2190" s="85" t="s">
        <v>1821</v>
      </c>
      <c r="I2190" s="85" t="s">
        <v>13942</v>
      </c>
      <c r="J2190" s="84">
        <v>32</v>
      </c>
      <c r="K2190" s="84">
        <v>0</v>
      </c>
      <c r="L2190" s="82">
        <v>70426</v>
      </c>
      <c r="M2190" s="82">
        <v>0</v>
      </c>
      <c r="N2190" s="82">
        <v>2200.81</v>
      </c>
      <c r="O2190" s="86" t="s">
        <v>17554</v>
      </c>
      <c r="P2190" s="82">
        <v>-1103.8699999999999</v>
      </c>
      <c r="Q2190" s="82">
        <v>0</v>
      </c>
      <c r="R2190" s="2">
        <f t="shared" si="68"/>
        <v>70426</v>
      </c>
      <c r="S2190" s="2">
        <f t="shared" si="69"/>
        <v>2200.8125</v>
      </c>
    </row>
    <row r="2191" spans="1:19" x14ac:dyDescent="0.25">
      <c r="A2191" s="85" t="s">
        <v>17609</v>
      </c>
      <c r="B2191" s="85" t="s">
        <v>13779</v>
      </c>
      <c r="C2191" s="85" t="s">
        <v>13780</v>
      </c>
      <c r="D2191" s="85">
        <v>436</v>
      </c>
      <c r="E2191" s="85">
        <v>36</v>
      </c>
      <c r="F2191" s="85" t="s">
        <v>13941</v>
      </c>
      <c r="G2191" s="85" t="s">
        <v>8286</v>
      </c>
      <c r="H2191" s="85" t="s">
        <v>1822</v>
      </c>
      <c r="I2191" s="85" t="s">
        <v>13940</v>
      </c>
      <c r="J2191" s="84">
        <v>62</v>
      </c>
      <c r="K2191" s="84">
        <v>0</v>
      </c>
      <c r="L2191" s="82">
        <v>138821</v>
      </c>
      <c r="M2191" s="82">
        <v>0</v>
      </c>
      <c r="N2191" s="82">
        <v>2239.0500000000002</v>
      </c>
      <c r="O2191" s="86" t="s">
        <v>17554</v>
      </c>
      <c r="P2191" s="82">
        <v>-2175.92</v>
      </c>
      <c r="Q2191" s="82">
        <v>0</v>
      </c>
      <c r="R2191" s="2">
        <f t="shared" si="68"/>
        <v>138821</v>
      </c>
      <c r="S2191" s="2">
        <f t="shared" si="69"/>
        <v>2239.0483870967741</v>
      </c>
    </row>
    <row r="2192" spans="1:19" x14ac:dyDescent="0.25">
      <c r="A2192" s="85" t="s">
        <v>17609</v>
      </c>
      <c r="B2192" s="85" t="s">
        <v>13779</v>
      </c>
      <c r="C2192" s="85" t="s">
        <v>13780</v>
      </c>
      <c r="D2192" s="85">
        <v>436</v>
      </c>
      <c r="E2192" s="85">
        <v>36</v>
      </c>
      <c r="F2192" s="85" t="s">
        <v>13939</v>
      </c>
      <c r="G2192" s="85" t="s">
        <v>13938</v>
      </c>
      <c r="H2192" s="85" t="s">
        <v>1823</v>
      </c>
      <c r="I2192" s="85" t="s">
        <v>13938</v>
      </c>
      <c r="J2192" s="84">
        <v>110</v>
      </c>
      <c r="K2192" s="84">
        <v>0</v>
      </c>
      <c r="L2192" s="82">
        <v>252044</v>
      </c>
      <c r="M2192" s="82">
        <v>0</v>
      </c>
      <c r="N2192" s="82">
        <v>2291.31</v>
      </c>
      <c r="O2192" s="86" t="s">
        <v>17552</v>
      </c>
      <c r="P2192" s="82">
        <v>12002.1</v>
      </c>
      <c r="Q2192" s="82">
        <v>0</v>
      </c>
      <c r="R2192" s="2">
        <f t="shared" si="68"/>
        <v>252044</v>
      </c>
      <c r="S2192" s="2">
        <f t="shared" si="69"/>
        <v>2291.3090909090911</v>
      </c>
    </row>
    <row r="2193" spans="1:19" x14ac:dyDescent="0.25">
      <c r="A2193" s="85" t="s">
        <v>17609</v>
      </c>
      <c r="B2193" s="85" t="s">
        <v>13779</v>
      </c>
      <c r="C2193" s="85" t="s">
        <v>13780</v>
      </c>
      <c r="D2193" s="85">
        <v>436</v>
      </c>
      <c r="E2193" s="85">
        <v>36</v>
      </c>
      <c r="F2193" s="85" t="s">
        <v>13937</v>
      </c>
      <c r="G2193" s="85" t="s">
        <v>13936</v>
      </c>
      <c r="H2193" s="85" t="s">
        <v>1824</v>
      </c>
      <c r="I2193" s="85" t="s">
        <v>13935</v>
      </c>
      <c r="J2193" s="84">
        <v>111</v>
      </c>
      <c r="K2193" s="84">
        <v>0</v>
      </c>
      <c r="L2193" s="82">
        <v>247289</v>
      </c>
      <c r="M2193" s="82">
        <v>0</v>
      </c>
      <c r="N2193" s="82">
        <v>2227.83</v>
      </c>
      <c r="O2193" s="86" t="s">
        <v>17552</v>
      </c>
      <c r="P2193" s="82">
        <v>11775.67</v>
      </c>
      <c r="Q2193" s="82">
        <v>0</v>
      </c>
      <c r="R2193" s="2">
        <f t="shared" si="68"/>
        <v>247289</v>
      </c>
      <c r="S2193" s="2">
        <f t="shared" si="69"/>
        <v>2227.828828828829</v>
      </c>
    </row>
    <row r="2194" spans="1:19" x14ac:dyDescent="0.25">
      <c r="A2194" s="85" t="s">
        <v>17609</v>
      </c>
      <c r="B2194" s="85" t="s">
        <v>13779</v>
      </c>
      <c r="C2194" s="85" t="s">
        <v>13780</v>
      </c>
      <c r="D2194" s="85">
        <v>436</v>
      </c>
      <c r="E2194" s="85">
        <v>36</v>
      </c>
      <c r="F2194" s="85" t="s">
        <v>13934</v>
      </c>
      <c r="G2194" s="85" t="s">
        <v>13933</v>
      </c>
      <c r="H2194" s="85" t="s">
        <v>1825</v>
      </c>
      <c r="I2194" s="85" t="s">
        <v>13932</v>
      </c>
      <c r="J2194" s="84">
        <v>96</v>
      </c>
      <c r="K2194" s="84">
        <v>0</v>
      </c>
      <c r="L2194" s="82">
        <v>223278</v>
      </c>
      <c r="M2194" s="82">
        <v>0</v>
      </c>
      <c r="N2194" s="82">
        <v>2325.81</v>
      </c>
      <c r="O2194" s="86" t="s">
        <v>17554</v>
      </c>
      <c r="P2194" s="82">
        <v>-3499.72</v>
      </c>
      <c r="Q2194" s="82">
        <v>0</v>
      </c>
      <c r="R2194" s="2">
        <f t="shared" si="68"/>
        <v>223278</v>
      </c>
      <c r="S2194" s="2">
        <f t="shared" si="69"/>
        <v>2325.8125</v>
      </c>
    </row>
    <row r="2195" spans="1:19" x14ac:dyDescent="0.25">
      <c r="A2195" s="85" t="s">
        <v>17609</v>
      </c>
      <c r="B2195" s="85" t="s">
        <v>13779</v>
      </c>
      <c r="C2195" s="85" t="s">
        <v>13780</v>
      </c>
      <c r="D2195" s="85">
        <v>436</v>
      </c>
      <c r="E2195" s="85">
        <v>36</v>
      </c>
      <c r="F2195" s="85" t="s">
        <v>13931</v>
      </c>
      <c r="G2195" s="85" t="s">
        <v>13930</v>
      </c>
      <c r="H2195" s="85" t="s">
        <v>1826</v>
      </c>
      <c r="I2195" s="85" t="s">
        <v>13929</v>
      </c>
      <c r="J2195" s="84">
        <v>180</v>
      </c>
      <c r="K2195" s="84">
        <v>0</v>
      </c>
      <c r="L2195" s="82">
        <v>441001</v>
      </c>
      <c r="M2195" s="82">
        <v>0</v>
      </c>
      <c r="N2195" s="82">
        <v>2450.0100000000002</v>
      </c>
      <c r="O2195" s="86" t="s">
        <v>17552</v>
      </c>
      <c r="P2195" s="82">
        <v>21000.05</v>
      </c>
      <c r="Q2195" s="82">
        <v>0</v>
      </c>
      <c r="R2195" s="2">
        <f t="shared" si="68"/>
        <v>441001</v>
      </c>
      <c r="S2195" s="2">
        <f t="shared" si="69"/>
        <v>2450.0055555555555</v>
      </c>
    </row>
    <row r="2196" spans="1:19" x14ac:dyDescent="0.25">
      <c r="A2196" s="85" t="s">
        <v>17609</v>
      </c>
      <c r="B2196" s="85" t="s">
        <v>13779</v>
      </c>
      <c r="C2196" s="85" t="s">
        <v>13780</v>
      </c>
      <c r="D2196" s="85">
        <v>436</v>
      </c>
      <c r="E2196" s="85">
        <v>36</v>
      </c>
      <c r="F2196" s="85" t="s">
        <v>13928</v>
      </c>
      <c r="G2196" s="85" t="s">
        <v>13927</v>
      </c>
      <c r="H2196" s="85" t="s">
        <v>1827</v>
      </c>
      <c r="I2196" s="85" t="s">
        <v>13926</v>
      </c>
      <c r="J2196" s="84">
        <v>30</v>
      </c>
      <c r="K2196" s="84">
        <v>0</v>
      </c>
      <c r="L2196" s="82">
        <v>67778</v>
      </c>
      <c r="M2196" s="82">
        <v>0</v>
      </c>
      <c r="N2196" s="82">
        <v>2259.27</v>
      </c>
      <c r="O2196" s="86" t="s">
        <v>17552</v>
      </c>
      <c r="P2196" s="82">
        <v>3227.49</v>
      </c>
      <c r="Q2196" s="82">
        <v>0</v>
      </c>
      <c r="R2196" s="2">
        <f t="shared" si="68"/>
        <v>67778</v>
      </c>
      <c r="S2196" s="2">
        <f t="shared" si="69"/>
        <v>2259.2666666666669</v>
      </c>
    </row>
    <row r="2197" spans="1:19" x14ac:dyDescent="0.25">
      <c r="A2197" s="85" t="s">
        <v>17609</v>
      </c>
      <c r="B2197" s="85" t="s">
        <v>13779</v>
      </c>
      <c r="C2197" s="85" t="s">
        <v>13780</v>
      </c>
      <c r="D2197" s="85">
        <v>436</v>
      </c>
      <c r="E2197" s="85">
        <v>36</v>
      </c>
      <c r="F2197" s="85" t="s">
        <v>13925</v>
      </c>
      <c r="G2197" s="85" t="s">
        <v>13924</v>
      </c>
      <c r="H2197" s="85" t="s">
        <v>1828</v>
      </c>
      <c r="I2197" s="85" t="s">
        <v>13923</v>
      </c>
      <c r="J2197" s="84">
        <v>31</v>
      </c>
      <c r="K2197" s="84">
        <v>0</v>
      </c>
      <c r="L2197" s="82">
        <v>67898</v>
      </c>
      <c r="M2197" s="82">
        <v>0</v>
      </c>
      <c r="N2197" s="82">
        <v>2190.2600000000002</v>
      </c>
      <c r="O2197" s="86" t="s">
        <v>17552</v>
      </c>
      <c r="P2197" s="82">
        <v>3233.22</v>
      </c>
      <c r="Q2197" s="82">
        <v>0</v>
      </c>
      <c r="R2197" s="2">
        <f t="shared" si="68"/>
        <v>67898</v>
      </c>
      <c r="S2197" s="2">
        <f t="shared" si="69"/>
        <v>2190.2580645161293</v>
      </c>
    </row>
    <row r="2198" spans="1:19" x14ac:dyDescent="0.25">
      <c r="A2198" s="85" t="s">
        <v>17609</v>
      </c>
      <c r="B2198" s="85" t="s">
        <v>13779</v>
      </c>
      <c r="C2198" s="85" t="s">
        <v>13780</v>
      </c>
      <c r="D2198" s="85">
        <v>436</v>
      </c>
      <c r="E2198" s="85">
        <v>36</v>
      </c>
      <c r="F2198" s="85" t="s">
        <v>13922</v>
      </c>
      <c r="G2198" s="85" t="s">
        <v>13921</v>
      </c>
      <c r="H2198" s="85" t="s">
        <v>1829</v>
      </c>
      <c r="I2198" s="85" t="s">
        <v>13920</v>
      </c>
      <c r="J2198" s="84">
        <v>40</v>
      </c>
      <c r="K2198" s="84">
        <v>0</v>
      </c>
      <c r="L2198" s="82">
        <v>93047</v>
      </c>
      <c r="M2198" s="82">
        <v>0</v>
      </c>
      <c r="N2198" s="82">
        <v>2326.1799999999998</v>
      </c>
      <c r="O2198" s="86" t="s">
        <v>17554</v>
      </c>
      <c r="P2198" s="82">
        <v>-1458.44</v>
      </c>
      <c r="Q2198" s="82">
        <v>0</v>
      </c>
      <c r="R2198" s="2">
        <f t="shared" si="68"/>
        <v>93047</v>
      </c>
      <c r="S2198" s="2">
        <f t="shared" si="69"/>
        <v>2326.1750000000002</v>
      </c>
    </row>
    <row r="2199" spans="1:19" x14ac:dyDescent="0.25">
      <c r="A2199" s="85" t="s">
        <v>17609</v>
      </c>
      <c r="B2199" s="85" t="s">
        <v>13779</v>
      </c>
      <c r="C2199" s="85" t="s">
        <v>13780</v>
      </c>
      <c r="D2199" s="85">
        <v>436</v>
      </c>
      <c r="E2199" s="85">
        <v>36</v>
      </c>
      <c r="F2199" s="85" t="s">
        <v>13919</v>
      </c>
      <c r="G2199" s="85" t="s">
        <v>13918</v>
      </c>
      <c r="H2199" s="85" t="s">
        <v>1830</v>
      </c>
      <c r="I2199" s="85" t="s">
        <v>13917</v>
      </c>
      <c r="J2199" s="84">
        <v>328</v>
      </c>
      <c r="K2199" s="84">
        <v>0</v>
      </c>
      <c r="L2199" s="82">
        <v>915555</v>
      </c>
      <c r="M2199" s="82">
        <v>0</v>
      </c>
      <c r="N2199" s="82">
        <v>2791.33</v>
      </c>
      <c r="O2199" s="86" t="s">
        <v>17552</v>
      </c>
      <c r="P2199" s="82">
        <v>43597.87</v>
      </c>
      <c r="Q2199" s="82">
        <v>0</v>
      </c>
      <c r="R2199" s="2">
        <f t="shared" si="68"/>
        <v>915555</v>
      </c>
      <c r="S2199" s="2">
        <f t="shared" si="69"/>
        <v>2791.3262195121952</v>
      </c>
    </row>
    <row r="2200" spans="1:19" x14ac:dyDescent="0.25">
      <c r="A2200" s="85" t="s">
        <v>17609</v>
      </c>
      <c r="B2200" s="85" t="s">
        <v>13779</v>
      </c>
      <c r="C2200" s="85" t="s">
        <v>13780</v>
      </c>
      <c r="D2200" s="85">
        <v>436</v>
      </c>
      <c r="E2200" s="85">
        <v>36</v>
      </c>
      <c r="F2200" s="85" t="s">
        <v>13916</v>
      </c>
      <c r="G2200" s="85" t="s">
        <v>13915</v>
      </c>
      <c r="H2200" s="85" t="s">
        <v>1831</v>
      </c>
      <c r="I2200" s="85" t="s">
        <v>13914</v>
      </c>
      <c r="J2200" s="84">
        <v>162</v>
      </c>
      <c r="K2200" s="84">
        <v>0</v>
      </c>
      <c r="L2200" s="82">
        <v>394109</v>
      </c>
      <c r="M2200" s="82">
        <v>0</v>
      </c>
      <c r="N2200" s="82">
        <v>2432.77</v>
      </c>
      <c r="O2200" s="86" t="s">
        <v>17552</v>
      </c>
      <c r="P2200" s="82">
        <v>18767.07</v>
      </c>
      <c r="Q2200" s="82">
        <v>0</v>
      </c>
      <c r="R2200" s="2">
        <f t="shared" si="68"/>
        <v>394109</v>
      </c>
      <c r="S2200" s="2">
        <f t="shared" si="69"/>
        <v>2432.7716049382716</v>
      </c>
    </row>
    <row r="2201" spans="1:19" x14ac:dyDescent="0.25">
      <c r="A2201" s="85" t="s">
        <v>17609</v>
      </c>
      <c r="B2201" s="85" t="s">
        <v>13779</v>
      </c>
      <c r="C2201" s="85" t="s">
        <v>13780</v>
      </c>
      <c r="D2201" s="85">
        <v>436</v>
      </c>
      <c r="E2201" s="85">
        <v>36</v>
      </c>
      <c r="F2201" s="85" t="s">
        <v>13912</v>
      </c>
      <c r="G2201" s="85" t="s">
        <v>13911</v>
      </c>
      <c r="H2201" s="85" t="s">
        <v>1832</v>
      </c>
      <c r="I2201" s="85" t="s">
        <v>13913</v>
      </c>
      <c r="J2201" s="84">
        <v>340</v>
      </c>
      <c r="K2201" s="84">
        <v>0</v>
      </c>
      <c r="L2201" s="82">
        <v>923587</v>
      </c>
      <c r="M2201" s="82">
        <v>0</v>
      </c>
      <c r="N2201" s="82">
        <v>2716.43</v>
      </c>
      <c r="O2201" s="86" t="s">
        <v>17552</v>
      </c>
      <c r="P2201" s="82">
        <v>43980.32</v>
      </c>
      <c r="Q2201" s="82">
        <v>0</v>
      </c>
      <c r="R2201" s="2">
        <f t="shared" si="68"/>
        <v>923587</v>
      </c>
      <c r="S2201" s="2">
        <f t="shared" si="69"/>
        <v>2716.4323529411763</v>
      </c>
    </row>
    <row r="2202" spans="1:19" x14ac:dyDescent="0.25">
      <c r="A2202" s="85" t="s">
        <v>17609</v>
      </c>
      <c r="B2202" s="85" t="s">
        <v>13779</v>
      </c>
      <c r="C2202" s="85" t="s">
        <v>13780</v>
      </c>
      <c r="D2202" s="85">
        <v>436</v>
      </c>
      <c r="E2202" s="85">
        <v>36</v>
      </c>
      <c r="F2202" s="85" t="s">
        <v>13912</v>
      </c>
      <c r="G2202" s="85" t="s">
        <v>13911</v>
      </c>
      <c r="H2202" s="85" t="s">
        <v>1833</v>
      </c>
      <c r="I2202" s="85" t="s">
        <v>13910</v>
      </c>
      <c r="J2202" s="84">
        <v>258</v>
      </c>
      <c r="K2202" s="84">
        <v>0</v>
      </c>
      <c r="L2202" s="82">
        <v>631702</v>
      </c>
      <c r="M2202" s="82">
        <v>0</v>
      </c>
      <c r="N2202" s="82">
        <v>2448.46</v>
      </c>
      <c r="O2202" s="86" t="s">
        <v>17552</v>
      </c>
      <c r="P2202" s="82">
        <v>30081.03</v>
      </c>
      <c r="Q2202" s="82">
        <v>0</v>
      </c>
      <c r="R2202" s="2">
        <f t="shared" si="68"/>
        <v>631702</v>
      </c>
      <c r="S2202" s="2">
        <f t="shared" si="69"/>
        <v>2448.4573643410854</v>
      </c>
    </row>
    <row r="2203" spans="1:19" x14ac:dyDescent="0.25">
      <c r="A2203" s="85" t="s">
        <v>17609</v>
      </c>
      <c r="B2203" s="85" t="s">
        <v>13779</v>
      </c>
      <c r="C2203" s="85" t="s">
        <v>13780</v>
      </c>
      <c r="D2203" s="85">
        <v>436</v>
      </c>
      <c r="E2203" s="85">
        <v>36</v>
      </c>
      <c r="F2203" s="85" t="s">
        <v>13909</v>
      </c>
      <c r="G2203" s="85" t="s">
        <v>13908</v>
      </c>
      <c r="H2203" s="85" t="s">
        <v>1834</v>
      </c>
      <c r="I2203" s="85" t="s">
        <v>13908</v>
      </c>
      <c r="J2203" s="84">
        <v>83</v>
      </c>
      <c r="K2203" s="84">
        <v>0</v>
      </c>
      <c r="L2203" s="82">
        <v>194637</v>
      </c>
      <c r="M2203" s="82">
        <v>0</v>
      </c>
      <c r="N2203" s="82">
        <v>2345.02</v>
      </c>
      <c r="O2203" s="86" t="s">
        <v>17552</v>
      </c>
      <c r="P2203" s="82">
        <v>9268.4599999999991</v>
      </c>
      <c r="Q2203" s="82">
        <v>0</v>
      </c>
      <c r="R2203" s="2">
        <f t="shared" si="68"/>
        <v>194637</v>
      </c>
      <c r="S2203" s="2">
        <f t="shared" si="69"/>
        <v>2345.0240963855422</v>
      </c>
    </row>
    <row r="2204" spans="1:19" x14ac:dyDescent="0.25">
      <c r="A2204" s="85" t="s">
        <v>17609</v>
      </c>
      <c r="B2204" s="85" t="s">
        <v>13779</v>
      </c>
      <c r="C2204" s="85" t="s">
        <v>13780</v>
      </c>
      <c r="D2204" s="85">
        <v>436</v>
      </c>
      <c r="E2204" s="85">
        <v>36</v>
      </c>
      <c r="F2204" s="85" t="s">
        <v>13907</v>
      </c>
      <c r="G2204" s="85" t="s">
        <v>13906</v>
      </c>
      <c r="H2204" s="85" t="s">
        <v>1835</v>
      </c>
      <c r="I2204" s="85" t="s">
        <v>13905</v>
      </c>
      <c r="J2204" s="84">
        <v>134</v>
      </c>
      <c r="K2204" s="84">
        <v>0</v>
      </c>
      <c r="L2204" s="82">
        <v>289161</v>
      </c>
      <c r="M2204" s="82">
        <v>0</v>
      </c>
      <c r="N2204" s="82">
        <v>2157.92</v>
      </c>
      <c r="O2204" s="86" t="s">
        <v>17552</v>
      </c>
      <c r="P2204" s="82">
        <v>13769.56</v>
      </c>
      <c r="Q2204" s="82">
        <v>0</v>
      </c>
      <c r="R2204" s="2">
        <f t="shared" si="68"/>
        <v>289161</v>
      </c>
      <c r="S2204" s="2">
        <f t="shared" si="69"/>
        <v>2157.9179104477612</v>
      </c>
    </row>
    <row r="2205" spans="1:19" x14ac:dyDescent="0.25">
      <c r="A2205" s="85" t="s">
        <v>17609</v>
      </c>
      <c r="B2205" s="85" t="s">
        <v>13779</v>
      </c>
      <c r="C2205" s="85" t="s">
        <v>13780</v>
      </c>
      <c r="D2205" s="85">
        <v>436</v>
      </c>
      <c r="E2205" s="85">
        <v>36</v>
      </c>
      <c r="F2205" s="85" t="s">
        <v>13904</v>
      </c>
      <c r="G2205" s="85" t="s">
        <v>13903</v>
      </c>
      <c r="H2205" s="85" t="s">
        <v>1836</v>
      </c>
      <c r="I2205" s="85" t="s">
        <v>13902</v>
      </c>
      <c r="J2205" s="84">
        <v>32</v>
      </c>
      <c r="K2205" s="84">
        <v>0</v>
      </c>
      <c r="L2205" s="82">
        <v>69637</v>
      </c>
      <c r="M2205" s="82">
        <v>0</v>
      </c>
      <c r="N2205" s="82">
        <v>2176.16</v>
      </c>
      <c r="O2205" s="86" t="s">
        <v>17554</v>
      </c>
      <c r="P2205" s="82">
        <v>-1091.51</v>
      </c>
      <c r="Q2205" s="82">
        <v>0</v>
      </c>
      <c r="R2205" s="2">
        <f t="shared" si="68"/>
        <v>69637</v>
      </c>
      <c r="S2205" s="2">
        <f t="shared" si="69"/>
        <v>2176.15625</v>
      </c>
    </row>
    <row r="2206" spans="1:19" x14ac:dyDescent="0.25">
      <c r="A2206" s="85" t="s">
        <v>17609</v>
      </c>
      <c r="B2206" s="85" t="s">
        <v>13779</v>
      </c>
      <c r="C2206" s="85" t="s">
        <v>13780</v>
      </c>
      <c r="D2206" s="85">
        <v>436</v>
      </c>
      <c r="E2206" s="85">
        <v>36</v>
      </c>
      <c r="F2206" s="85" t="s">
        <v>13901</v>
      </c>
      <c r="G2206" s="85" t="s">
        <v>13900</v>
      </c>
      <c r="H2206" s="85" t="s">
        <v>1837</v>
      </c>
      <c r="I2206" s="85" t="s">
        <v>13899</v>
      </c>
      <c r="J2206" s="84">
        <v>76</v>
      </c>
      <c r="K2206" s="84">
        <v>0</v>
      </c>
      <c r="L2206" s="82">
        <v>176738</v>
      </c>
      <c r="M2206" s="82">
        <v>0</v>
      </c>
      <c r="N2206" s="82">
        <v>2325.5</v>
      </c>
      <c r="O2206" s="86" t="s">
        <v>17552</v>
      </c>
      <c r="P2206" s="82">
        <v>8416.06</v>
      </c>
      <c r="Q2206" s="82">
        <v>0</v>
      </c>
      <c r="R2206" s="2">
        <f t="shared" si="68"/>
        <v>176738</v>
      </c>
      <c r="S2206" s="2">
        <f t="shared" si="69"/>
        <v>2325.5</v>
      </c>
    </row>
    <row r="2207" spans="1:19" x14ac:dyDescent="0.25">
      <c r="A2207" s="85" t="s">
        <v>17609</v>
      </c>
      <c r="B2207" s="85" t="s">
        <v>13779</v>
      </c>
      <c r="C2207" s="85" t="s">
        <v>13780</v>
      </c>
      <c r="D2207" s="85">
        <v>436</v>
      </c>
      <c r="E2207" s="85">
        <v>36</v>
      </c>
      <c r="F2207" s="85" t="s">
        <v>13898</v>
      </c>
      <c r="G2207" s="85" t="s">
        <v>13897</v>
      </c>
      <c r="H2207" s="85" t="s">
        <v>1838</v>
      </c>
      <c r="I2207" s="85" t="s">
        <v>13896</v>
      </c>
      <c r="J2207" s="84">
        <v>30</v>
      </c>
      <c r="K2207" s="84">
        <v>0</v>
      </c>
      <c r="L2207" s="82">
        <v>60996</v>
      </c>
      <c r="M2207" s="82">
        <v>0</v>
      </c>
      <c r="N2207" s="82">
        <v>2033.2</v>
      </c>
      <c r="O2207" s="86" t="s">
        <v>17552</v>
      </c>
      <c r="P2207" s="82">
        <v>2904.58</v>
      </c>
      <c r="Q2207" s="82">
        <v>0</v>
      </c>
      <c r="R2207" s="2">
        <f t="shared" si="68"/>
        <v>60996</v>
      </c>
      <c r="S2207" s="2">
        <f t="shared" si="69"/>
        <v>2033.2</v>
      </c>
    </row>
    <row r="2208" spans="1:19" x14ac:dyDescent="0.25">
      <c r="A2208" s="85" t="s">
        <v>17609</v>
      </c>
      <c r="B2208" s="85" t="s">
        <v>13779</v>
      </c>
      <c r="C2208" s="85" t="s">
        <v>13780</v>
      </c>
      <c r="D2208" s="85">
        <v>436</v>
      </c>
      <c r="E2208" s="85">
        <v>36</v>
      </c>
      <c r="F2208" s="85" t="s">
        <v>13895</v>
      </c>
      <c r="G2208" s="85" t="s">
        <v>13894</v>
      </c>
      <c r="H2208" s="85" t="s">
        <v>1839</v>
      </c>
      <c r="I2208" s="85" t="s">
        <v>13893</v>
      </c>
      <c r="J2208" s="84">
        <v>70</v>
      </c>
      <c r="K2208" s="84">
        <v>0</v>
      </c>
      <c r="L2208" s="82">
        <v>161468</v>
      </c>
      <c r="M2208" s="82">
        <v>0</v>
      </c>
      <c r="N2208" s="82">
        <v>2306.69</v>
      </c>
      <c r="O2208" s="86" t="s">
        <v>17552</v>
      </c>
      <c r="P2208" s="82">
        <v>7688.97</v>
      </c>
      <c r="Q2208" s="82">
        <v>0</v>
      </c>
      <c r="R2208" s="2">
        <f t="shared" si="68"/>
        <v>161468</v>
      </c>
      <c r="S2208" s="2">
        <f t="shared" si="69"/>
        <v>2306.6857142857143</v>
      </c>
    </row>
    <row r="2209" spans="1:19" x14ac:dyDescent="0.25">
      <c r="A2209" s="85" t="s">
        <v>17609</v>
      </c>
      <c r="B2209" s="85" t="s">
        <v>13779</v>
      </c>
      <c r="C2209" s="85" t="s">
        <v>13780</v>
      </c>
      <c r="D2209" s="85">
        <v>436</v>
      </c>
      <c r="E2209" s="85">
        <v>36</v>
      </c>
      <c r="F2209" s="85" t="s">
        <v>13892</v>
      </c>
      <c r="G2209" s="85" t="s">
        <v>13891</v>
      </c>
      <c r="H2209" s="85" t="s">
        <v>1840</v>
      </c>
      <c r="I2209" s="85" t="s">
        <v>13890</v>
      </c>
      <c r="J2209" s="84">
        <v>197</v>
      </c>
      <c r="K2209" s="84">
        <v>0</v>
      </c>
      <c r="L2209" s="82">
        <v>457617</v>
      </c>
      <c r="M2209" s="82">
        <v>0</v>
      </c>
      <c r="N2209" s="82">
        <v>2322.9299999999998</v>
      </c>
      <c r="O2209" s="86" t="s">
        <v>17554</v>
      </c>
      <c r="P2209" s="82">
        <v>-7172.83</v>
      </c>
      <c r="Q2209" s="82">
        <v>0</v>
      </c>
      <c r="R2209" s="2">
        <f t="shared" si="68"/>
        <v>457617</v>
      </c>
      <c r="S2209" s="2">
        <f t="shared" si="69"/>
        <v>2322.9289340101523</v>
      </c>
    </row>
    <row r="2210" spans="1:19" x14ac:dyDescent="0.25">
      <c r="A2210" s="85" t="s">
        <v>17609</v>
      </c>
      <c r="B2210" s="85" t="s">
        <v>13779</v>
      </c>
      <c r="C2210" s="85" t="s">
        <v>13780</v>
      </c>
      <c r="D2210" s="85">
        <v>436</v>
      </c>
      <c r="E2210" s="85">
        <v>36</v>
      </c>
      <c r="F2210" s="85" t="s">
        <v>13889</v>
      </c>
      <c r="G2210" s="85" t="s">
        <v>7440</v>
      </c>
      <c r="H2210" s="85" t="s">
        <v>1841</v>
      </c>
      <c r="I2210" s="85" t="s">
        <v>13888</v>
      </c>
      <c r="J2210" s="84">
        <v>106</v>
      </c>
      <c r="K2210" s="84">
        <v>0</v>
      </c>
      <c r="L2210" s="82">
        <v>270392</v>
      </c>
      <c r="M2210" s="82">
        <v>0</v>
      </c>
      <c r="N2210" s="82">
        <v>2550.87</v>
      </c>
      <c r="O2210" s="86" t="s">
        <v>17552</v>
      </c>
      <c r="P2210" s="82">
        <v>12875.8</v>
      </c>
      <c r="Q2210" s="82">
        <v>0</v>
      </c>
      <c r="R2210" s="2">
        <f t="shared" si="68"/>
        <v>270392</v>
      </c>
      <c r="S2210" s="2">
        <f t="shared" si="69"/>
        <v>2550.867924528302</v>
      </c>
    </row>
    <row r="2211" spans="1:19" x14ac:dyDescent="0.25">
      <c r="A2211" s="85" t="s">
        <v>17609</v>
      </c>
      <c r="B2211" s="85" t="s">
        <v>13779</v>
      </c>
      <c r="C2211" s="85" t="s">
        <v>13780</v>
      </c>
      <c r="D2211" s="85">
        <v>436</v>
      </c>
      <c r="E2211" s="85">
        <v>36</v>
      </c>
      <c r="F2211" s="85" t="s">
        <v>13887</v>
      </c>
      <c r="G2211" s="85" t="s">
        <v>13886</v>
      </c>
      <c r="H2211" s="85" t="s">
        <v>1842</v>
      </c>
      <c r="I2211" s="85" t="s">
        <v>13885</v>
      </c>
      <c r="J2211" s="84">
        <v>73</v>
      </c>
      <c r="K2211" s="84">
        <v>0</v>
      </c>
      <c r="L2211" s="82">
        <v>171948</v>
      </c>
      <c r="M2211" s="82">
        <v>0</v>
      </c>
      <c r="N2211" s="82">
        <v>2355.4499999999998</v>
      </c>
      <c r="O2211" s="86" t="s">
        <v>17552</v>
      </c>
      <c r="P2211" s="82">
        <v>8188.02</v>
      </c>
      <c r="Q2211" s="82">
        <v>0</v>
      </c>
      <c r="R2211" s="2">
        <f t="shared" si="68"/>
        <v>171948</v>
      </c>
      <c r="S2211" s="2">
        <f t="shared" si="69"/>
        <v>2355.4520547945203</v>
      </c>
    </row>
    <row r="2212" spans="1:19" x14ac:dyDescent="0.25">
      <c r="A2212" s="85" t="s">
        <v>17609</v>
      </c>
      <c r="B2212" s="85" t="s">
        <v>13779</v>
      </c>
      <c r="C2212" s="85" t="s">
        <v>13780</v>
      </c>
      <c r="D2212" s="85">
        <v>436</v>
      </c>
      <c r="E2212" s="85">
        <v>36</v>
      </c>
      <c r="F2212" s="85" t="s">
        <v>13883</v>
      </c>
      <c r="G2212" s="85" t="s">
        <v>13882</v>
      </c>
      <c r="H2212" s="85" t="s">
        <v>1843</v>
      </c>
      <c r="I2212" s="85" t="s">
        <v>13884</v>
      </c>
      <c r="J2212" s="84">
        <v>262</v>
      </c>
      <c r="K2212" s="84">
        <v>0</v>
      </c>
      <c r="L2212" s="82">
        <v>504326</v>
      </c>
      <c r="M2212" s="82">
        <v>0</v>
      </c>
      <c r="N2212" s="82">
        <v>1924.91</v>
      </c>
      <c r="O2212" s="86" t="s">
        <v>17552</v>
      </c>
      <c r="P2212" s="82">
        <v>24015.54</v>
      </c>
      <c r="Q2212" s="82">
        <v>0</v>
      </c>
      <c r="R2212" s="2">
        <f t="shared" si="68"/>
        <v>504326</v>
      </c>
      <c r="S2212" s="2">
        <f t="shared" si="69"/>
        <v>1924.9083969465648</v>
      </c>
    </row>
    <row r="2213" spans="1:19" x14ac:dyDescent="0.25">
      <c r="A2213" s="85" t="s">
        <v>17609</v>
      </c>
      <c r="B2213" s="85" t="s">
        <v>13779</v>
      </c>
      <c r="C2213" s="85" t="s">
        <v>13780</v>
      </c>
      <c r="D2213" s="85">
        <v>436</v>
      </c>
      <c r="E2213" s="85">
        <v>36</v>
      </c>
      <c r="F2213" s="85" t="s">
        <v>13883</v>
      </c>
      <c r="G2213" s="85" t="s">
        <v>13882</v>
      </c>
      <c r="H2213" s="85" t="s">
        <v>1844</v>
      </c>
      <c r="I2213" s="85" t="s">
        <v>13881</v>
      </c>
      <c r="J2213" s="84">
        <v>103</v>
      </c>
      <c r="K2213" s="84">
        <v>0</v>
      </c>
      <c r="L2213" s="82">
        <v>258518</v>
      </c>
      <c r="M2213" s="82">
        <v>0</v>
      </c>
      <c r="N2213" s="82">
        <v>2509.88</v>
      </c>
      <c r="O2213" s="86" t="s">
        <v>17552</v>
      </c>
      <c r="P2213" s="82">
        <v>12310.38</v>
      </c>
      <c r="Q2213" s="82">
        <v>0</v>
      </c>
      <c r="R2213" s="2">
        <f t="shared" si="68"/>
        <v>258518</v>
      </c>
      <c r="S2213" s="2">
        <f t="shared" si="69"/>
        <v>2509.8834951456311</v>
      </c>
    </row>
    <row r="2214" spans="1:19" x14ac:dyDescent="0.25">
      <c r="A2214" s="85" t="s">
        <v>17609</v>
      </c>
      <c r="B2214" s="85" t="s">
        <v>13779</v>
      </c>
      <c r="C2214" s="85" t="s">
        <v>13780</v>
      </c>
      <c r="D2214" s="85">
        <v>436</v>
      </c>
      <c r="E2214" s="85">
        <v>36</v>
      </c>
      <c r="F2214" s="85" t="s">
        <v>13880</v>
      </c>
      <c r="G2214" s="85" t="s">
        <v>13879</v>
      </c>
      <c r="H2214" s="85" t="s">
        <v>1845</v>
      </c>
      <c r="I2214" s="85" t="s">
        <v>18653</v>
      </c>
      <c r="J2214" s="84">
        <v>150</v>
      </c>
      <c r="K2214" s="84">
        <v>0</v>
      </c>
      <c r="L2214" s="82">
        <v>395347</v>
      </c>
      <c r="M2214" s="82">
        <v>0</v>
      </c>
      <c r="N2214" s="82">
        <v>2635.65</v>
      </c>
      <c r="O2214" s="86" t="s">
        <v>17552</v>
      </c>
      <c r="P2214" s="82">
        <v>18826.060000000001</v>
      </c>
      <c r="Q2214" s="82">
        <v>0</v>
      </c>
      <c r="R2214" s="2">
        <f t="shared" si="68"/>
        <v>395347</v>
      </c>
      <c r="S2214" s="2">
        <f t="shared" si="69"/>
        <v>2635.6466666666665</v>
      </c>
    </row>
    <row r="2215" spans="1:19" x14ac:dyDescent="0.25">
      <c r="A2215" s="85" t="s">
        <v>17609</v>
      </c>
      <c r="B2215" s="85" t="s">
        <v>13779</v>
      </c>
      <c r="C2215" s="85" t="s">
        <v>13780</v>
      </c>
      <c r="D2215" s="85">
        <v>436</v>
      </c>
      <c r="E2215" s="85">
        <v>36</v>
      </c>
      <c r="F2215" s="85" t="s">
        <v>13877</v>
      </c>
      <c r="G2215" s="85" t="s">
        <v>13876</v>
      </c>
      <c r="H2215" s="85" t="s">
        <v>1846</v>
      </c>
      <c r="I2215" s="85" t="s">
        <v>13875</v>
      </c>
      <c r="J2215" s="84">
        <v>181</v>
      </c>
      <c r="K2215" s="84">
        <v>0</v>
      </c>
      <c r="L2215" s="82">
        <v>384644</v>
      </c>
      <c r="M2215" s="82">
        <v>0</v>
      </c>
      <c r="N2215" s="82">
        <v>2125.1</v>
      </c>
      <c r="O2215" s="86" t="s">
        <v>17552</v>
      </c>
      <c r="P2215" s="82">
        <v>18316.39</v>
      </c>
      <c r="Q2215" s="82">
        <v>0</v>
      </c>
      <c r="R2215" s="2">
        <f t="shared" si="68"/>
        <v>384644</v>
      </c>
      <c r="S2215" s="2">
        <f t="shared" si="69"/>
        <v>2125.1049723756905</v>
      </c>
    </row>
    <row r="2216" spans="1:19" x14ac:dyDescent="0.25">
      <c r="A2216" s="85" t="s">
        <v>17609</v>
      </c>
      <c r="B2216" s="85" t="s">
        <v>13779</v>
      </c>
      <c r="C2216" s="85" t="s">
        <v>13780</v>
      </c>
      <c r="D2216" s="85">
        <v>436</v>
      </c>
      <c r="E2216" s="85">
        <v>36</v>
      </c>
      <c r="F2216" s="85" t="s">
        <v>13874</v>
      </c>
      <c r="G2216" s="85" t="s">
        <v>13873</v>
      </c>
      <c r="H2216" s="85" t="s">
        <v>1847</v>
      </c>
      <c r="I2216" s="85" t="s">
        <v>13872</v>
      </c>
      <c r="J2216" s="84">
        <v>85</v>
      </c>
      <c r="K2216" s="84">
        <v>0</v>
      </c>
      <c r="L2216" s="82">
        <v>206404</v>
      </c>
      <c r="M2216" s="82">
        <v>0</v>
      </c>
      <c r="N2216" s="82">
        <v>2428.2800000000002</v>
      </c>
      <c r="O2216" s="86" t="s">
        <v>17554</v>
      </c>
      <c r="P2216" s="82">
        <v>-3235.25</v>
      </c>
      <c r="Q2216" s="82">
        <v>0</v>
      </c>
      <c r="R2216" s="2">
        <f t="shared" si="68"/>
        <v>206404</v>
      </c>
      <c r="S2216" s="2">
        <f t="shared" si="69"/>
        <v>2428.2823529411767</v>
      </c>
    </row>
    <row r="2217" spans="1:19" x14ac:dyDescent="0.25">
      <c r="A2217" s="85" t="s">
        <v>17609</v>
      </c>
      <c r="B2217" s="85" t="s">
        <v>13779</v>
      </c>
      <c r="C2217" s="85" t="s">
        <v>13780</v>
      </c>
      <c r="D2217" s="85">
        <v>436</v>
      </c>
      <c r="E2217" s="85">
        <v>36</v>
      </c>
      <c r="F2217" s="85" t="s">
        <v>13871</v>
      </c>
      <c r="G2217" s="85" t="s">
        <v>18238</v>
      </c>
      <c r="H2217" s="85" t="s">
        <v>1848</v>
      </c>
      <c r="I2217" s="85" t="s">
        <v>13870</v>
      </c>
      <c r="J2217" s="84">
        <v>50</v>
      </c>
      <c r="K2217" s="84">
        <v>0</v>
      </c>
      <c r="L2217" s="82">
        <v>112274</v>
      </c>
      <c r="M2217" s="82">
        <v>0</v>
      </c>
      <c r="N2217" s="82">
        <v>2245.48</v>
      </c>
      <c r="O2217" s="86" t="s">
        <v>17554</v>
      </c>
      <c r="P2217" s="82">
        <v>-1759.83</v>
      </c>
      <c r="Q2217" s="82">
        <v>0</v>
      </c>
      <c r="R2217" s="2">
        <f t="shared" si="68"/>
        <v>112274</v>
      </c>
      <c r="S2217" s="2">
        <f t="shared" si="69"/>
        <v>2245.48</v>
      </c>
    </row>
    <row r="2218" spans="1:19" x14ac:dyDescent="0.25">
      <c r="A2218" s="85" t="s">
        <v>17609</v>
      </c>
      <c r="B2218" s="85" t="s">
        <v>13779</v>
      </c>
      <c r="C2218" s="85" t="s">
        <v>13780</v>
      </c>
      <c r="D2218" s="85">
        <v>436</v>
      </c>
      <c r="E2218" s="85">
        <v>36</v>
      </c>
      <c r="F2218" s="85" t="s">
        <v>13869</v>
      </c>
      <c r="G2218" s="85" t="s">
        <v>7330</v>
      </c>
      <c r="H2218" s="85" t="s">
        <v>1849</v>
      </c>
      <c r="I2218" s="85" t="s">
        <v>13868</v>
      </c>
      <c r="J2218" s="84">
        <v>40</v>
      </c>
      <c r="K2218" s="84">
        <v>0</v>
      </c>
      <c r="L2218" s="82">
        <v>93253</v>
      </c>
      <c r="M2218" s="82">
        <v>0</v>
      </c>
      <c r="N2218" s="82">
        <v>2331.3200000000002</v>
      </c>
      <c r="O2218" s="86" t="s">
        <v>17552</v>
      </c>
      <c r="P2218" s="82">
        <v>4440.6000000000004</v>
      </c>
      <c r="Q2218" s="82">
        <v>0</v>
      </c>
      <c r="R2218" s="2">
        <f t="shared" si="68"/>
        <v>93253</v>
      </c>
      <c r="S2218" s="2">
        <f t="shared" si="69"/>
        <v>2331.3249999999998</v>
      </c>
    </row>
    <row r="2219" spans="1:19" x14ac:dyDescent="0.25">
      <c r="A2219" s="85" t="s">
        <v>17609</v>
      </c>
      <c r="B2219" s="85" t="s">
        <v>13779</v>
      </c>
      <c r="C2219" s="85" t="s">
        <v>13780</v>
      </c>
      <c r="D2219" s="85">
        <v>436</v>
      </c>
      <c r="E2219" s="85">
        <v>36</v>
      </c>
      <c r="F2219" s="85" t="s">
        <v>13867</v>
      </c>
      <c r="G2219" s="85" t="s">
        <v>13866</v>
      </c>
      <c r="H2219" s="85" t="s">
        <v>1850</v>
      </c>
      <c r="I2219" s="85" t="s">
        <v>13865</v>
      </c>
      <c r="J2219" s="84">
        <v>71</v>
      </c>
      <c r="K2219" s="84">
        <v>0</v>
      </c>
      <c r="L2219" s="82">
        <v>161984</v>
      </c>
      <c r="M2219" s="82">
        <v>0</v>
      </c>
      <c r="N2219" s="82">
        <v>2281.46</v>
      </c>
      <c r="O2219" s="86" t="s">
        <v>17552</v>
      </c>
      <c r="P2219" s="82">
        <v>7713.48</v>
      </c>
      <c r="Q2219" s="82">
        <v>0</v>
      </c>
      <c r="R2219" s="2">
        <f t="shared" si="68"/>
        <v>161984</v>
      </c>
      <c r="S2219" s="2">
        <f t="shared" si="69"/>
        <v>2281.4647887323945</v>
      </c>
    </row>
    <row r="2220" spans="1:19" x14ac:dyDescent="0.25">
      <c r="A2220" s="85" t="s">
        <v>17609</v>
      </c>
      <c r="B2220" s="85" t="s">
        <v>13779</v>
      </c>
      <c r="C2220" s="85" t="s">
        <v>13780</v>
      </c>
      <c r="D2220" s="85">
        <v>436</v>
      </c>
      <c r="E2220" s="85">
        <v>36</v>
      </c>
      <c r="F2220" s="85" t="s">
        <v>13864</v>
      </c>
      <c r="G2220" s="85" t="s">
        <v>13863</v>
      </c>
      <c r="H2220" s="85" t="s">
        <v>1851</v>
      </c>
      <c r="I2220" s="85" t="s">
        <v>13862</v>
      </c>
      <c r="J2220" s="84">
        <v>100</v>
      </c>
      <c r="K2220" s="84">
        <v>0</v>
      </c>
      <c r="L2220" s="82">
        <v>212873</v>
      </c>
      <c r="M2220" s="82">
        <v>0</v>
      </c>
      <c r="N2220" s="82">
        <v>2128.73</v>
      </c>
      <c r="O2220" s="86" t="s">
        <v>17554</v>
      </c>
      <c r="P2220" s="82">
        <v>-3336.63</v>
      </c>
      <c r="Q2220" s="82">
        <v>0</v>
      </c>
      <c r="R2220" s="2">
        <f t="shared" si="68"/>
        <v>212873</v>
      </c>
      <c r="S2220" s="2">
        <f t="shared" si="69"/>
        <v>2128.73</v>
      </c>
    </row>
    <row r="2221" spans="1:19" x14ac:dyDescent="0.25">
      <c r="A2221" s="85" t="s">
        <v>17609</v>
      </c>
      <c r="B2221" s="85" t="s">
        <v>13779</v>
      </c>
      <c r="C2221" s="85" t="s">
        <v>13780</v>
      </c>
      <c r="D2221" s="85">
        <v>436</v>
      </c>
      <c r="E2221" s="85">
        <v>36</v>
      </c>
      <c r="F2221" s="85" t="s">
        <v>13861</v>
      </c>
      <c r="G2221" s="85" t="s">
        <v>13860</v>
      </c>
      <c r="H2221" s="85" t="s">
        <v>1852</v>
      </c>
      <c r="I2221" s="85" t="s">
        <v>13859</v>
      </c>
      <c r="J2221" s="84">
        <v>52</v>
      </c>
      <c r="K2221" s="84">
        <v>0</v>
      </c>
      <c r="L2221" s="82">
        <v>117955</v>
      </c>
      <c r="M2221" s="82">
        <v>0</v>
      </c>
      <c r="N2221" s="82">
        <v>2268.37</v>
      </c>
      <c r="O2221" s="86" t="s">
        <v>17552</v>
      </c>
      <c r="P2221" s="82">
        <v>5616.92</v>
      </c>
      <c r="Q2221" s="82">
        <v>0</v>
      </c>
      <c r="R2221" s="2">
        <f t="shared" si="68"/>
        <v>117955</v>
      </c>
      <c r="S2221" s="2">
        <f t="shared" si="69"/>
        <v>2268.3653846153848</v>
      </c>
    </row>
    <row r="2222" spans="1:19" x14ac:dyDescent="0.25">
      <c r="A2222" s="85" t="s">
        <v>17609</v>
      </c>
      <c r="B2222" s="85" t="s">
        <v>13779</v>
      </c>
      <c r="C2222" s="85" t="s">
        <v>13780</v>
      </c>
      <c r="D2222" s="85">
        <v>436</v>
      </c>
      <c r="E2222" s="85">
        <v>36</v>
      </c>
      <c r="F2222" s="85" t="s">
        <v>13858</v>
      </c>
      <c r="G2222" s="85" t="s">
        <v>13857</v>
      </c>
      <c r="H2222" s="85" t="s">
        <v>1853</v>
      </c>
      <c r="I2222" s="85" t="s">
        <v>13856</v>
      </c>
      <c r="J2222" s="84">
        <v>60</v>
      </c>
      <c r="K2222" s="84">
        <v>0</v>
      </c>
      <c r="L2222" s="82">
        <v>147014</v>
      </c>
      <c r="M2222" s="82">
        <v>0</v>
      </c>
      <c r="N2222" s="82">
        <v>2450.23</v>
      </c>
      <c r="O2222" s="86" t="s">
        <v>17552</v>
      </c>
      <c r="P2222" s="82">
        <v>7000.69</v>
      </c>
      <c r="Q2222" s="82">
        <v>0</v>
      </c>
      <c r="R2222" s="2">
        <f t="shared" si="68"/>
        <v>147014</v>
      </c>
      <c r="S2222" s="2">
        <f t="shared" si="69"/>
        <v>2450.2333333333331</v>
      </c>
    </row>
    <row r="2223" spans="1:19" x14ac:dyDescent="0.25">
      <c r="A2223" s="85" t="s">
        <v>17609</v>
      </c>
      <c r="B2223" s="85" t="s">
        <v>13779</v>
      </c>
      <c r="C2223" s="85" t="s">
        <v>13780</v>
      </c>
      <c r="D2223" s="85">
        <v>436</v>
      </c>
      <c r="E2223" s="85">
        <v>36</v>
      </c>
      <c r="F2223" s="85" t="s">
        <v>13855</v>
      </c>
      <c r="G2223" s="85" t="s">
        <v>13854</v>
      </c>
      <c r="H2223" s="85" t="s">
        <v>1854</v>
      </c>
      <c r="I2223" s="85" t="s">
        <v>13853</v>
      </c>
      <c r="J2223" s="84">
        <v>88</v>
      </c>
      <c r="K2223" s="84">
        <v>0</v>
      </c>
      <c r="L2223" s="82">
        <v>210213</v>
      </c>
      <c r="M2223" s="82">
        <v>0</v>
      </c>
      <c r="N2223" s="82">
        <v>2388.7800000000002</v>
      </c>
      <c r="O2223" s="86" t="s">
        <v>17552</v>
      </c>
      <c r="P2223" s="82">
        <v>10010.14</v>
      </c>
      <c r="Q2223" s="82">
        <v>0</v>
      </c>
      <c r="R2223" s="2">
        <f t="shared" si="68"/>
        <v>210213</v>
      </c>
      <c r="S2223" s="2">
        <f t="shared" si="69"/>
        <v>2388.784090909091</v>
      </c>
    </row>
    <row r="2224" spans="1:19" x14ac:dyDescent="0.25">
      <c r="A2224" s="85" t="s">
        <v>17609</v>
      </c>
      <c r="B2224" s="85" t="s">
        <v>13779</v>
      </c>
      <c r="C2224" s="85" t="s">
        <v>13780</v>
      </c>
      <c r="D2224" s="85">
        <v>436</v>
      </c>
      <c r="E2224" s="85">
        <v>36</v>
      </c>
      <c r="F2224" s="85" t="s">
        <v>13852</v>
      </c>
      <c r="G2224" s="85" t="s">
        <v>13851</v>
      </c>
      <c r="H2224" s="85" t="s">
        <v>1855</v>
      </c>
      <c r="I2224" s="85" t="s">
        <v>13850</v>
      </c>
      <c r="J2224" s="84">
        <v>40</v>
      </c>
      <c r="K2224" s="84">
        <v>0</v>
      </c>
      <c r="L2224" s="82">
        <v>91932</v>
      </c>
      <c r="M2224" s="82">
        <v>0</v>
      </c>
      <c r="N2224" s="82">
        <v>2298.3000000000002</v>
      </c>
      <c r="O2224" s="86" t="s">
        <v>17554</v>
      </c>
      <c r="P2224" s="82">
        <v>-1440.96</v>
      </c>
      <c r="Q2224" s="82">
        <v>0</v>
      </c>
      <c r="R2224" s="2">
        <f t="shared" si="68"/>
        <v>91932</v>
      </c>
      <c r="S2224" s="2">
        <f t="shared" si="69"/>
        <v>2298.3000000000002</v>
      </c>
    </row>
    <row r="2225" spans="1:19" x14ac:dyDescent="0.25">
      <c r="A2225" s="85" t="s">
        <v>17609</v>
      </c>
      <c r="B2225" s="85" t="s">
        <v>13779</v>
      </c>
      <c r="C2225" s="85" t="s">
        <v>13780</v>
      </c>
      <c r="D2225" s="85">
        <v>436</v>
      </c>
      <c r="E2225" s="85">
        <v>36</v>
      </c>
      <c r="F2225" s="85" t="s">
        <v>13849</v>
      </c>
      <c r="G2225" s="85" t="s">
        <v>13848</v>
      </c>
      <c r="H2225" s="85" t="s">
        <v>1856</v>
      </c>
      <c r="I2225" s="85" t="s">
        <v>13847</v>
      </c>
      <c r="J2225" s="84">
        <v>102</v>
      </c>
      <c r="K2225" s="84">
        <v>0</v>
      </c>
      <c r="L2225" s="82">
        <v>253337</v>
      </c>
      <c r="M2225" s="82">
        <v>0</v>
      </c>
      <c r="N2225" s="82">
        <v>2483.6999999999998</v>
      </c>
      <c r="O2225" s="86" t="s">
        <v>17554</v>
      </c>
      <c r="P2225" s="82">
        <v>-3970.89</v>
      </c>
      <c r="Q2225" s="82">
        <v>0</v>
      </c>
      <c r="R2225" s="2">
        <f t="shared" si="68"/>
        <v>253337</v>
      </c>
      <c r="S2225" s="2">
        <f t="shared" si="69"/>
        <v>2483.6960784313724</v>
      </c>
    </row>
    <row r="2226" spans="1:19" x14ac:dyDescent="0.25">
      <c r="A2226" s="85" t="s">
        <v>17609</v>
      </c>
      <c r="B2226" s="85" t="s">
        <v>13779</v>
      </c>
      <c r="C2226" s="85" t="s">
        <v>13780</v>
      </c>
      <c r="D2226" s="85">
        <v>436</v>
      </c>
      <c r="E2226" s="85">
        <v>36</v>
      </c>
      <c r="F2226" s="85" t="s">
        <v>13846</v>
      </c>
      <c r="G2226" s="85" t="s">
        <v>13845</v>
      </c>
      <c r="H2226" s="85" t="s">
        <v>1857</v>
      </c>
      <c r="I2226" s="85" t="s">
        <v>13844</v>
      </c>
      <c r="J2226" s="84">
        <v>60</v>
      </c>
      <c r="K2226" s="84">
        <v>0</v>
      </c>
      <c r="L2226" s="82">
        <v>120424</v>
      </c>
      <c r="M2226" s="82">
        <v>0</v>
      </c>
      <c r="N2226" s="82">
        <v>2007.07</v>
      </c>
      <c r="O2226" s="86" t="s">
        <v>17554</v>
      </c>
      <c r="P2226" s="82">
        <v>-1887.56</v>
      </c>
      <c r="Q2226" s="82">
        <v>0</v>
      </c>
      <c r="R2226" s="2">
        <f t="shared" si="68"/>
        <v>120424</v>
      </c>
      <c r="S2226" s="2">
        <f t="shared" si="69"/>
        <v>2007.0666666666666</v>
      </c>
    </row>
    <row r="2227" spans="1:19" x14ac:dyDescent="0.25">
      <c r="A2227" s="85" t="s">
        <v>17609</v>
      </c>
      <c r="B2227" s="85" t="s">
        <v>13779</v>
      </c>
      <c r="C2227" s="85" t="s">
        <v>13780</v>
      </c>
      <c r="D2227" s="85">
        <v>436</v>
      </c>
      <c r="E2227" s="85">
        <v>36</v>
      </c>
      <c r="F2227" s="85" t="s">
        <v>13843</v>
      </c>
      <c r="G2227" s="85" t="s">
        <v>13842</v>
      </c>
      <c r="H2227" s="85" t="s">
        <v>1858</v>
      </c>
      <c r="I2227" s="85" t="s">
        <v>13841</v>
      </c>
      <c r="J2227" s="84">
        <v>70</v>
      </c>
      <c r="K2227" s="84">
        <v>0</v>
      </c>
      <c r="L2227" s="82">
        <v>145384</v>
      </c>
      <c r="M2227" s="82">
        <v>0</v>
      </c>
      <c r="N2227" s="82">
        <v>2076.91</v>
      </c>
      <c r="O2227" s="86" t="s">
        <v>17554</v>
      </c>
      <c r="P2227" s="82">
        <v>-2278.79</v>
      </c>
      <c r="Q2227" s="82">
        <v>0</v>
      </c>
      <c r="R2227" s="2">
        <f t="shared" si="68"/>
        <v>145384</v>
      </c>
      <c r="S2227" s="2">
        <f t="shared" si="69"/>
        <v>2076.9142857142856</v>
      </c>
    </row>
    <row r="2228" spans="1:19" x14ac:dyDescent="0.25">
      <c r="A2228" s="85" t="s">
        <v>17609</v>
      </c>
      <c r="B2228" s="85" t="s">
        <v>13779</v>
      </c>
      <c r="C2228" s="85" t="s">
        <v>13780</v>
      </c>
      <c r="D2228" s="85">
        <v>436</v>
      </c>
      <c r="E2228" s="85">
        <v>36</v>
      </c>
      <c r="F2228" s="85" t="s">
        <v>13840</v>
      </c>
      <c r="G2228" s="85" t="s">
        <v>13839</v>
      </c>
      <c r="H2228" s="85" t="s">
        <v>1859</v>
      </c>
      <c r="I2228" s="85" t="s">
        <v>13838</v>
      </c>
      <c r="J2228" s="84">
        <v>40</v>
      </c>
      <c r="K2228" s="84">
        <v>0</v>
      </c>
      <c r="L2228" s="82">
        <v>62136</v>
      </c>
      <c r="M2228" s="82">
        <v>0</v>
      </c>
      <c r="N2228" s="82">
        <v>1553.4</v>
      </c>
      <c r="O2228" s="86" t="s">
        <v>17554</v>
      </c>
      <c r="P2228" s="82">
        <v>-973.94</v>
      </c>
      <c r="Q2228" s="82">
        <v>0</v>
      </c>
      <c r="R2228" s="2">
        <f t="shared" si="68"/>
        <v>62136</v>
      </c>
      <c r="S2228" s="2">
        <f t="shared" si="69"/>
        <v>1553.4</v>
      </c>
    </row>
    <row r="2229" spans="1:19" x14ac:dyDescent="0.25">
      <c r="A2229" s="85" t="s">
        <v>17609</v>
      </c>
      <c r="B2229" s="85" t="s">
        <v>13779</v>
      </c>
      <c r="C2229" s="85" t="s">
        <v>13780</v>
      </c>
      <c r="D2229" s="85">
        <v>436</v>
      </c>
      <c r="E2229" s="85">
        <v>36</v>
      </c>
      <c r="F2229" s="85" t="s">
        <v>13837</v>
      </c>
      <c r="G2229" s="85" t="s">
        <v>13836</v>
      </c>
      <c r="H2229" s="85" t="s">
        <v>1860</v>
      </c>
      <c r="I2229" s="85" t="s">
        <v>13835</v>
      </c>
      <c r="J2229" s="84">
        <v>46</v>
      </c>
      <c r="K2229" s="84">
        <v>0</v>
      </c>
      <c r="L2229" s="82">
        <v>100091</v>
      </c>
      <c r="M2229" s="82">
        <v>0</v>
      </c>
      <c r="N2229" s="82">
        <v>2175.89</v>
      </c>
      <c r="O2229" s="86" t="s">
        <v>17554</v>
      </c>
      <c r="P2229" s="82">
        <v>-1568.87</v>
      </c>
      <c r="Q2229" s="82">
        <v>0</v>
      </c>
      <c r="R2229" s="2">
        <f t="shared" si="68"/>
        <v>100091</v>
      </c>
      <c r="S2229" s="2">
        <f t="shared" si="69"/>
        <v>2175.891304347826</v>
      </c>
    </row>
    <row r="2230" spans="1:19" x14ac:dyDescent="0.25">
      <c r="A2230" s="85" t="s">
        <v>17609</v>
      </c>
      <c r="B2230" s="85" t="s">
        <v>13779</v>
      </c>
      <c r="C2230" s="85" t="s">
        <v>13780</v>
      </c>
      <c r="D2230" s="85">
        <v>436</v>
      </c>
      <c r="E2230" s="85">
        <v>36</v>
      </c>
      <c r="F2230" s="85" t="s">
        <v>13834</v>
      </c>
      <c r="G2230" s="85" t="s">
        <v>13833</v>
      </c>
      <c r="H2230" s="85" t="s">
        <v>1861</v>
      </c>
      <c r="I2230" s="85" t="s">
        <v>13832</v>
      </c>
      <c r="J2230" s="84">
        <v>46</v>
      </c>
      <c r="K2230" s="84">
        <v>0</v>
      </c>
      <c r="L2230" s="82">
        <v>101659</v>
      </c>
      <c r="M2230" s="82">
        <v>0</v>
      </c>
      <c r="N2230" s="82">
        <v>2209.98</v>
      </c>
      <c r="O2230" s="86" t="s">
        <v>17554</v>
      </c>
      <c r="P2230" s="82">
        <v>-1593.45</v>
      </c>
      <c r="Q2230" s="82">
        <v>0</v>
      </c>
      <c r="R2230" s="2">
        <f t="shared" si="68"/>
        <v>101659</v>
      </c>
      <c r="S2230" s="2">
        <f t="shared" si="69"/>
        <v>2209.978260869565</v>
      </c>
    </row>
    <row r="2231" spans="1:19" x14ac:dyDescent="0.25">
      <c r="A2231" s="85" t="s">
        <v>17609</v>
      </c>
      <c r="B2231" s="85" t="s">
        <v>13779</v>
      </c>
      <c r="C2231" s="85" t="s">
        <v>13780</v>
      </c>
      <c r="D2231" s="85">
        <v>436</v>
      </c>
      <c r="E2231" s="85">
        <v>36</v>
      </c>
      <c r="F2231" s="85" t="s">
        <v>13831</v>
      </c>
      <c r="G2231" s="85" t="s">
        <v>13830</v>
      </c>
      <c r="H2231" s="85" t="s">
        <v>1862</v>
      </c>
      <c r="I2231" s="85" t="s">
        <v>13829</v>
      </c>
      <c r="J2231" s="84">
        <v>81</v>
      </c>
      <c r="K2231" s="84">
        <v>0</v>
      </c>
      <c r="L2231" s="82">
        <v>183865</v>
      </c>
      <c r="M2231" s="82">
        <v>0</v>
      </c>
      <c r="N2231" s="82">
        <v>2269.94</v>
      </c>
      <c r="O2231" s="86" t="s">
        <v>17552</v>
      </c>
      <c r="P2231" s="82">
        <v>8755.5</v>
      </c>
      <c r="Q2231" s="82">
        <v>0</v>
      </c>
      <c r="R2231" s="2">
        <f t="shared" si="68"/>
        <v>183865</v>
      </c>
      <c r="S2231" s="2">
        <f t="shared" si="69"/>
        <v>2269.9382716049381</v>
      </c>
    </row>
    <row r="2232" spans="1:19" x14ac:dyDescent="0.25">
      <c r="A2232" s="85" t="s">
        <v>17609</v>
      </c>
      <c r="B2232" s="85" t="s">
        <v>13779</v>
      </c>
      <c r="C2232" s="85" t="s">
        <v>13780</v>
      </c>
      <c r="D2232" s="85">
        <v>436</v>
      </c>
      <c r="E2232" s="85">
        <v>36</v>
      </c>
      <c r="F2232" s="85" t="s">
        <v>13828</v>
      </c>
      <c r="G2232" s="85" t="s">
        <v>7018</v>
      </c>
      <c r="H2232" s="85" t="s">
        <v>1863</v>
      </c>
      <c r="I2232" s="85" t="s">
        <v>13827</v>
      </c>
      <c r="J2232" s="84">
        <v>30</v>
      </c>
      <c r="K2232" s="84">
        <v>0</v>
      </c>
      <c r="L2232" s="82">
        <v>75010</v>
      </c>
      <c r="M2232" s="82">
        <v>0</v>
      </c>
      <c r="N2232" s="82">
        <v>2500.33</v>
      </c>
      <c r="O2232" s="86" t="s">
        <v>17552</v>
      </c>
      <c r="P2232" s="82">
        <v>3571.9</v>
      </c>
      <c r="Q2232" s="82">
        <v>0</v>
      </c>
      <c r="R2232" s="2">
        <f t="shared" si="68"/>
        <v>75010</v>
      </c>
      <c r="S2232" s="2">
        <f t="shared" si="69"/>
        <v>2500.3333333333335</v>
      </c>
    </row>
    <row r="2233" spans="1:19" x14ac:dyDescent="0.25">
      <c r="A2233" s="85" t="s">
        <v>17609</v>
      </c>
      <c r="B2233" s="85" t="s">
        <v>13779</v>
      </c>
      <c r="C2233" s="85" t="s">
        <v>13780</v>
      </c>
      <c r="D2233" s="85">
        <v>436</v>
      </c>
      <c r="E2233" s="85">
        <v>36</v>
      </c>
      <c r="F2233" s="85" t="s">
        <v>13826</v>
      </c>
      <c r="G2233" s="85" t="s">
        <v>13825</v>
      </c>
      <c r="H2233" s="85" t="s">
        <v>1864</v>
      </c>
      <c r="I2233" s="85" t="s">
        <v>13824</v>
      </c>
      <c r="J2233" s="84">
        <v>32</v>
      </c>
      <c r="K2233" s="84">
        <v>0</v>
      </c>
      <c r="L2233" s="82">
        <v>69607</v>
      </c>
      <c r="M2233" s="82">
        <v>0</v>
      </c>
      <c r="N2233" s="82">
        <v>2175.2199999999998</v>
      </c>
      <c r="O2233" s="86" t="s">
        <v>17554</v>
      </c>
      <c r="P2233" s="82">
        <v>-1091.03</v>
      </c>
      <c r="Q2233" s="82">
        <v>0</v>
      </c>
      <c r="R2233" s="2">
        <f t="shared" si="68"/>
        <v>69607</v>
      </c>
      <c r="S2233" s="2">
        <f t="shared" si="69"/>
        <v>2175.21875</v>
      </c>
    </row>
    <row r="2234" spans="1:19" x14ac:dyDescent="0.25">
      <c r="A2234" s="85" t="s">
        <v>17609</v>
      </c>
      <c r="B2234" s="85" t="s">
        <v>13779</v>
      </c>
      <c r="C2234" s="85" t="s">
        <v>13780</v>
      </c>
      <c r="D2234" s="85">
        <v>436</v>
      </c>
      <c r="E2234" s="85">
        <v>36</v>
      </c>
      <c r="F2234" s="85" t="s">
        <v>13823</v>
      </c>
      <c r="G2234" s="85" t="s">
        <v>13822</v>
      </c>
      <c r="H2234" s="85" t="s">
        <v>1865</v>
      </c>
      <c r="I2234" s="85" t="s">
        <v>13821</v>
      </c>
      <c r="J2234" s="84">
        <v>108</v>
      </c>
      <c r="K2234" s="84">
        <v>0</v>
      </c>
      <c r="L2234" s="82">
        <v>264434</v>
      </c>
      <c r="M2234" s="82">
        <v>0</v>
      </c>
      <c r="N2234" s="82">
        <v>2448.46</v>
      </c>
      <c r="O2234" s="86" t="s">
        <v>17552</v>
      </c>
      <c r="P2234" s="82">
        <v>12592.08</v>
      </c>
      <c r="Q2234" s="82">
        <v>0</v>
      </c>
      <c r="R2234" s="2">
        <f t="shared" si="68"/>
        <v>264434</v>
      </c>
      <c r="S2234" s="2">
        <f t="shared" si="69"/>
        <v>2448.462962962963</v>
      </c>
    </row>
    <row r="2235" spans="1:19" x14ac:dyDescent="0.25">
      <c r="A2235" s="85" t="s">
        <v>17609</v>
      </c>
      <c r="B2235" s="85" t="s">
        <v>13779</v>
      </c>
      <c r="C2235" s="85" t="s">
        <v>13780</v>
      </c>
      <c r="D2235" s="85">
        <v>436</v>
      </c>
      <c r="E2235" s="85">
        <v>36</v>
      </c>
      <c r="F2235" s="85" t="s">
        <v>13823</v>
      </c>
      <c r="G2235" s="85" t="s">
        <v>13822</v>
      </c>
      <c r="H2235" s="85" t="s">
        <v>18018</v>
      </c>
      <c r="I2235" s="85" t="s">
        <v>18044</v>
      </c>
      <c r="J2235" s="84">
        <v>2</v>
      </c>
      <c r="K2235" s="84">
        <v>0</v>
      </c>
      <c r="L2235" s="82">
        <v>3520</v>
      </c>
      <c r="M2235" s="82">
        <v>0</v>
      </c>
      <c r="N2235" s="82">
        <v>1760</v>
      </c>
      <c r="O2235" s="86" t="s">
        <v>17552</v>
      </c>
      <c r="P2235" s="82">
        <v>167.64</v>
      </c>
      <c r="Q2235" s="82">
        <v>0</v>
      </c>
      <c r="R2235" s="2">
        <f t="shared" si="68"/>
        <v>3520</v>
      </c>
      <c r="S2235" s="2">
        <f t="shared" si="69"/>
        <v>1760</v>
      </c>
    </row>
    <row r="2236" spans="1:19" x14ac:dyDescent="0.25">
      <c r="A2236" s="85" t="s">
        <v>17609</v>
      </c>
      <c r="B2236" s="85" t="s">
        <v>13779</v>
      </c>
      <c r="C2236" s="85" t="s">
        <v>13780</v>
      </c>
      <c r="D2236" s="85">
        <v>436</v>
      </c>
      <c r="E2236" s="85">
        <v>36</v>
      </c>
      <c r="F2236" s="85" t="s">
        <v>13820</v>
      </c>
      <c r="G2236" s="85" t="s">
        <v>13819</v>
      </c>
      <c r="H2236" s="85" t="s">
        <v>1866</v>
      </c>
      <c r="I2236" s="85" t="s">
        <v>13818</v>
      </c>
      <c r="J2236" s="84">
        <v>50</v>
      </c>
      <c r="K2236" s="84">
        <v>0</v>
      </c>
      <c r="L2236" s="82">
        <v>106982</v>
      </c>
      <c r="M2236" s="82">
        <v>0</v>
      </c>
      <c r="N2236" s="82">
        <v>2139.64</v>
      </c>
      <c r="O2236" s="86" t="s">
        <v>17554</v>
      </c>
      <c r="P2236" s="82">
        <v>-1676.87</v>
      </c>
      <c r="Q2236" s="82">
        <v>0</v>
      </c>
      <c r="R2236" s="2">
        <f t="shared" si="68"/>
        <v>106982</v>
      </c>
      <c r="S2236" s="2">
        <f t="shared" si="69"/>
        <v>2139.64</v>
      </c>
    </row>
    <row r="2237" spans="1:19" x14ac:dyDescent="0.25">
      <c r="A2237" s="85" t="s">
        <v>17609</v>
      </c>
      <c r="B2237" s="85" t="s">
        <v>13779</v>
      </c>
      <c r="C2237" s="85" t="s">
        <v>13780</v>
      </c>
      <c r="D2237" s="85">
        <v>436</v>
      </c>
      <c r="E2237" s="85">
        <v>36</v>
      </c>
      <c r="F2237" s="85" t="s">
        <v>13817</v>
      </c>
      <c r="G2237" s="85" t="s">
        <v>13816</v>
      </c>
      <c r="H2237" s="85" t="s">
        <v>1867</v>
      </c>
      <c r="I2237" s="85" t="s">
        <v>13815</v>
      </c>
      <c r="J2237" s="84">
        <v>36</v>
      </c>
      <c r="K2237" s="84">
        <v>0</v>
      </c>
      <c r="L2237" s="82">
        <v>77923</v>
      </c>
      <c r="M2237" s="82">
        <v>0</v>
      </c>
      <c r="N2237" s="82">
        <v>2164.5300000000002</v>
      </c>
      <c r="O2237" s="86" t="s">
        <v>17552</v>
      </c>
      <c r="P2237" s="82">
        <v>3710.65</v>
      </c>
      <c r="Q2237" s="82">
        <v>0</v>
      </c>
      <c r="R2237" s="2">
        <f t="shared" si="68"/>
        <v>77923</v>
      </c>
      <c r="S2237" s="2">
        <f t="shared" si="69"/>
        <v>2164.5277777777778</v>
      </c>
    </row>
    <row r="2238" spans="1:19" x14ac:dyDescent="0.25">
      <c r="A2238" s="85" t="s">
        <v>17609</v>
      </c>
      <c r="B2238" s="85" t="s">
        <v>13779</v>
      </c>
      <c r="C2238" s="85" t="s">
        <v>13780</v>
      </c>
      <c r="D2238" s="85">
        <v>436</v>
      </c>
      <c r="E2238" s="85">
        <v>36</v>
      </c>
      <c r="F2238" s="85" t="s">
        <v>13814</v>
      </c>
      <c r="G2238" s="85" t="s">
        <v>13813</v>
      </c>
      <c r="H2238" s="85" t="s">
        <v>1868</v>
      </c>
      <c r="I2238" s="85" t="s">
        <v>13812</v>
      </c>
      <c r="J2238" s="84">
        <v>57</v>
      </c>
      <c r="K2238" s="84">
        <v>0</v>
      </c>
      <c r="L2238" s="82">
        <v>128261</v>
      </c>
      <c r="M2238" s="82">
        <v>0</v>
      </c>
      <c r="N2238" s="82">
        <v>2250.19</v>
      </c>
      <c r="O2238" s="86" t="s">
        <v>17552</v>
      </c>
      <c r="P2238" s="82">
        <v>6107.67</v>
      </c>
      <c r="Q2238" s="82">
        <v>0</v>
      </c>
      <c r="R2238" s="2">
        <f t="shared" si="68"/>
        <v>128261</v>
      </c>
      <c r="S2238" s="2">
        <f t="shared" si="69"/>
        <v>2250.1929824561403</v>
      </c>
    </row>
    <row r="2239" spans="1:19" x14ac:dyDescent="0.25">
      <c r="A2239" s="85" t="s">
        <v>17609</v>
      </c>
      <c r="B2239" s="85" t="s">
        <v>13779</v>
      </c>
      <c r="C2239" s="85" t="s">
        <v>13780</v>
      </c>
      <c r="D2239" s="85">
        <v>436</v>
      </c>
      <c r="E2239" s="85">
        <v>36</v>
      </c>
      <c r="F2239" s="85" t="s">
        <v>13809</v>
      </c>
      <c r="G2239" s="85" t="s">
        <v>13808</v>
      </c>
      <c r="H2239" s="85" t="s">
        <v>1869</v>
      </c>
      <c r="I2239" s="85" t="s">
        <v>13807</v>
      </c>
      <c r="J2239" s="84">
        <v>48</v>
      </c>
      <c r="K2239" s="84">
        <v>6</v>
      </c>
      <c r="L2239" s="82">
        <v>132126</v>
      </c>
      <c r="M2239" s="82">
        <v>14680</v>
      </c>
      <c r="N2239" s="82">
        <v>2446.7800000000002</v>
      </c>
      <c r="O2239" s="86" t="s">
        <v>17554</v>
      </c>
      <c r="P2239" s="82">
        <v>-2070.98</v>
      </c>
      <c r="Q2239" s="82">
        <v>0</v>
      </c>
      <c r="R2239" s="2">
        <f t="shared" si="68"/>
        <v>117446</v>
      </c>
      <c r="S2239" s="2">
        <f t="shared" si="69"/>
        <v>2446.7916666666665</v>
      </c>
    </row>
    <row r="2240" spans="1:19" x14ac:dyDescent="0.25">
      <c r="A2240" s="85" t="s">
        <v>17609</v>
      </c>
      <c r="B2240" s="85" t="s">
        <v>13779</v>
      </c>
      <c r="C2240" s="85" t="s">
        <v>13780</v>
      </c>
      <c r="D2240" s="85">
        <v>436</v>
      </c>
      <c r="E2240" s="85">
        <v>36</v>
      </c>
      <c r="F2240" s="85" t="s">
        <v>13806</v>
      </c>
      <c r="G2240" s="85" t="s">
        <v>13805</v>
      </c>
      <c r="H2240" s="85" t="s">
        <v>1870</v>
      </c>
      <c r="I2240" s="85" t="s">
        <v>13804</v>
      </c>
      <c r="J2240" s="84">
        <v>336</v>
      </c>
      <c r="K2240" s="84">
        <v>0</v>
      </c>
      <c r="L2240" s="82">
        <v>701534</v>
      </c>
      <c r="M2240" s="82">
        <v>0</v>
      </c>
      <c r="N2240" s="82">
        <v>2087.9</v>
      </c>
      <c r="O2240" s="86" t="s">
        <v>17554</v>
      </c>
      <c r="P2240" s="82">
        <v>-10996.06</v>
      </c>
      <c r="Q2240" s="82">
        <v>0</v>
      </c>
      <c r="R2240" s="2">
        <f t="shared" si="68"/>
        <v>701534</v>
      </c>
      <c r="S2240" s="2">
        <f t="shared" si="69"/>
        <v>2087.8988095238096</v>
      </c>
    </row>
    <row r="2241" spans="1:19" x14ac:dyDescent="0.25">
      <c r="A2241" s="85" t="s">
        <v>17609</v>
      </c>
      <c r="B2241" s="85" t="s">
        <v>13779</v>
      </c>
      <c r="C2241" s="85" t="s">
        <v>13780</v>
      </c>
      <c r="D2241" s="85">
        <v>436</v>
      </c>
      <c r="E2241" s="85">
        <v>36</v>
      </c>
      <c r="F2241" s="85" t="s">
        <v>13803</v>
      </c>
      <c r="G2241" s="85" t="s">
        <v>13802</v>
      </c>
      <c r="H2241" s="85" t="s">
        <v>1871</v>
      </c>
      <c r="I2241" s="85" t="s">
        <v>13801</v>
      </c>
      <c r="J2241" s="84">
        <v>64</v>
      </c>
      <c r="K2241" s="84">
        <v>0</v>
      </c>
      <c r="L2241" s="82">
        <v>117030</v>
      </c>
      <c r="M2241" s="82">
        <v>0</v>
      </c>
      <c r="N2241" s="82">
        <v>1828.59</v>
      </c>
      <c r="O2241" s="86" t="s">
        <v>17554</v>
      </c>
      <c r="P2241" s="82">
        <v>-1834.35</v>
      </c>
      <c r="Q2241" s="82">
        <v>0</v>
      </c>
      <c r="R2241" s="2">
        <f t="shared" si="68"/>
        <v>117030</v>
      </c>
      <c r="S2241" s="2">
        <f t="shared" si="69"/>
        <v>1828.59375</v>
      </c>
    </row>
    <row r="2242" spans="1:19" x14ac:dyDescent="0.25">
      <c r="A2242" s="85" t="s">
        <v>17609</v>
      </c>
      <c r="B2242" s="85" t="s">
        <v>13779</v>
      </c>
      <c r="C2242" s="85" t="s">
        <v>13780</v>
      </c>
      <c r="D2242" s="85">
        <v>436</v>
      </c>
      <c r="E2242" s="85">
        <v>36</v>
      </c>
      <c r="F2242" s="85" t="s">
        <v>13800</v>
      </c>
      <c r="G2242" s="85" t="s">
        <v>13799</v>
      </c>
      <c r="H2242" s="85" t="s">
        <v>1872</v>
      </c>
      <c r="I2242" s="85" t="s">
        <v>13798</v>
      </c>
      <c r="J2242" s="84">
        <v>45</v>
      </c>
      <c r="K2242" s="84">
        <v>0</v>
      </c>
      <c r="L2242" s="82">
        <v>111514</v>
      </c>
      <c r="M2242" s="82">
        <v>0</v>
      </c>
      <c r="N2242" s="82">
        <v>2478.09</v>
      </c>
      <c r="O2242" s="86" t="s">
        <v>17554</v>
      </c>
      <c r="P2242" s="82">
        <v>-1747.91</v>
      </c>
      <c r="Q2242" s="82">
        <v>0</v>
      </c>
      <c r="R2242" s="2">
        <f t="shared" si="68"/>
        <v>111514</v>
      </c>
      <c r="S2242" s="2">
        <f t="shared" si="69"/>
        <v>2478.088888888889</v>
      </c>
    </row>
    <row r="2243" spans="1:19" x14ac:dyDescent="0.25">
      <c r="A2243" s="85" t="s">
        <v>17609</v>
      </c>
      <c r="B2243" s="85" t="s">
        <v>13779</v>
      </c>
      <c r="C2243" s="85" t="s">
        <v>13780</v>
      </c>
      <c r="D2243" s="85">
        <v>436</v>
      </c>
      <c r="E2243" s="85">
        <v>36</v>
      </c>
      <c r="F2243" s="85" t="s">
        <v>13797</v>
      </c>
      <c r="G2243" s="85" t="s">
        <v>13796</v>
      </c>
      <c r="H2243" s="85" t="s">
        <v>1873</v>
      </c>
      <c r="I2243" s="85" t="s">
        <v>13795</v>
      </c>
      <c r="J2243" s="84">
        <v>66</v>
      </c>
      <c r="K2243" s="84">
        <v>0</v>
      </c>
      <c r="L2243" s="82">
        <v>170782</v>
      </c>
      <c r="M2243" s="82">
        <v>0</v>
      </c>
      <c r="N2243" s="82">
        <v>2587.61</v>
      </c>
      <c r="O2243" s="86" t="s">
        <v>17554</v>
      </c>
      <c r="P2243" s="82">
        <v>-2676.9</v>
      </c>
      <c r="Q2243" s="82">
        <v>0</v>
      </c>
      <c r="R2243" s="2">
        <f t="shared" si="68"/>
        <v>170782</v>
      </c>
      <c r="S2243" s="2">
        <f t="shared" si="69"/>
        <v>2587.6060606060605</v>
      </c>
    </row>
    <row r="2244" spans="1:19" x14ac:dyDescent="0.25">
      <c r="A2244" s="85" t="s">
        <v>17609</v>
      </c>
      <c r="B2244" s="85" t="s">
        <v>13779</v>
      </c>
      <c r="C2244" s="85" t="s">
        <v>13780</v>
      </c>
      <c r="D2244" s="85">
        <v>436</v>
      </c>
      <c r="E2244" s="85">
        <v>36</v>
      </c>
      <c r="F2244" s="85" t="s">
        <v>13794</v>
      </c>
      <c r="G2244" s="85" t="s">
        <v>13793</v>
      </c>
      <c r="H2244" s="85" t="s">
        <v>1874</v>
      </c>
      <c r="I2244" s="85" t="s">
        <v>13792</v>
      </c>
      <c r="J2244" s="84">
        <v>48</v>
      </c>
      <c r="K2244" s="84">
        <v>0</v>
      </c>
      <c r="L2244" s="82">
        <v>119491</v>
      </c>
      <c r="M2244" s="82">
        <v>0</v>
      </c>
      <c r="N2244" s="82">
        <v>2489.4</v>
      </c>
      <c r="O2244" s="86" t="s">
        <v>17554</v>
      </c>
      <c r="P2244" s="82">
        <v>-1872.93</v>
      </c>
      <c r="Q2244" s="82">
        <v>0</v>
      </c>
      <c r="R2244" s="2">
        <f t="shared" ref="R2244:R2307" si="70">L2244-M2244</f>
        <v>119491</v>
      </c>
      <c r="S2244" s="2">
        <f t="shared" ref="S2244:S2307" si="71">R2244/J2244</f>
        <v>2489.3958333333335</v>
      </c>
    </row>
    <row r="2245" spans="1:19" x14ac:dyDescent="0.25">
      <c r="A2245" s="85" t="s">
        <v>17609</v>
      </c>
      <c r="B2245" s="85" t="s">
        <v>13779</v>
      </c>
      <c r="C2245" s="85" t="s">
        <v>13780</v>
      </c>
      <c r="D2245" s="85">
        <v>436</v>
      </c>
      <c r="E2245" s="85">
        <v>36</v>
      </c>
      <c r="F2245" s="85" t="s">
        <v>13791</v>
      </c>
      <c r="G2245" s="85" t="s">
        <v>13790</v>
      </c>
      <c r="H2245" s="85" t="s">
        <v>1875</v>
      </c>
      <c r="I2245" s="85" t="s">
        <v>13789</v>
      </c>
      <c r="J2245" s="84">
        <v>172</v>
      </c>
      <c r="K2245" s="84">
        <v>0</v>
      </c>
      <c r="L2245" s="82">
        <v>395148</v>
      </c>
      <c r="M2245" s="82">
        <v>0</v>
      </c>
      <c r="N2245" s="82">
        <v>2297.37</v>
      </c>
      <c r="O2245" s="86" t="s">
        <v>17552</v>
      </c>
      <c r="P2245" s="82">
        <v>18816.580000000002</v>
      </c>
      <c r="Q2245" s="82">
        <v>0</v>
      </c>
      <c r="R2245" s="2">
        <f t="shared" si="70"/>
        <v>395148</v>
      </c>
      <c r="S2245" s="2">
        <f t="shared" si="71"/>
        <v>2297.3720930232557</v>
      </c>
    </row>
    <row r="2246" spans="1:19" x14ac:dyDescent="0.25">
      <c r="A2246" s="85" t="s">
        <v>17609</v>
      </c>
      <c r="B2246" s="85" t="s">
        <v>13779</v>
      </c>
      <c r="C2246" s="85" t="s">
        <v>13780</v>
      </c>
      <c r="D2246" s="85">
        <v>436</v>
      </c>
      <c r="E2246" s="85">
        <v>36</v>
      </c>
      <c r="F2246" s="85" t="s">
        <v>13788</v>
      </c>
      <c r="G2246" s="85" t="s">
        <v>13787</v>
      </c>
      <c r="H2246" s="85" t="s">
        <v>1876</v>
      </c>
      <c r="I2246" s="85" t="s">
        <v>13786</v>
      </c>
      <c r="J2246" s="84">
        <v>66</v>
      </c>
      <c r="K2246" s="84">
        <v>0</v>
      </c>
      <c r="L2246" s="82">
        <v>146042</v>
      </c>
      <c r="M2246" s="82">
        <v>0</v>
      </c>
      <c r="N2246" s="82">
        <v>2212.7600000000002</v>
      </c>
      <c r="O2246" s="86" t="s">
        <v>17554</v>
      </c>
      <c r="P2246" s="82">
        <v>-2289.1</v>
      </c>
      <c r="Q2246" s="82">
        <v>0</v>
      </c>
      <c r="R2246" s="2">
        <f t="shared" si="70"/>
        <v>146042</v>
      </c>
      <c r="S2246" s="2">
        <f t="shared" si="71"/>
        <v>2212.757575757576</v>
      </c>
    </row>
    <row r="2247" spans="1:19" x14ac:dyDescent="0.25">
      <c r="A2247" s="85" t="s">
        <v>17609</v>
      </c>
      <c r="B2247" s="85" t="s">
        <v>13779</v>
      </c>
      <c r="C2247" s="85" t="s">
        <v>13780</v>
      </c>
      <c r="D2247" s="85">
        <v>436</v>
      </c>
      <c r="E2247" s="85">
        <v>36</v>
      </c>
      <c r="F2247" s="85" t="s">
        <v>13785</v>
      </c>
      <c r="G2247" s="85" t="s">
        <v>13784</v>
      </c>
      <c r="H2247" s="85" t="s">
        <v>1877</v>
      </c>
      <c r="I2247" s="85" t="s">
        <v>13783</v>
      </c>
      <c r="J2247" s="84">
        <v>100</v>
      </c>
      <c r="K2247" s="84">
        <v>0</v>
      </c>
      <c r="L2247" s="82">
        <v>250424</v>
      </c>
      <c r="M2247" s="82">
        <v>0</v>
      </c>
      <c r="N2247" s="82">
        <v>2504.2399999999998</v>
      </c>
      <c r="O2247" s="86" t="s">
        <v>17552</v>
      </c>
      <c r="P2247" s="82">
        <v>11924.95</v>
      </c>
      <c r="Q2247" s="82">
        <v>0</v>
      </c>
      <c r="R2247" s="2">
        <f t="shared" si="70"/>
        <v>250424</v>
      </c>
      <c r="S2247" s="2">
        <f t="shared" si="71"/>
        <v>2504.2399999999998</v>
      </c>
    </row>
    <row r="2248" spans="1:19" x14ac:dyDescent="0.25">
      <c r="A2248" s="85" t="s">
        <v>17609</v>
      </c>
      <c r="B2248" s="85" t="s">
        <v>13779</v>
      </c>
      <c r="C2248" s="85" t="s">
        <v>13780</v>
      </c>
      <c r="D2248" s="85">
        <v>436</v>
      </c>
      <c r="E2248" s="85">
        <v>36</v>
      </c>
      <c r="F2248" s="85" t="s">
        <v>13782</v>
      </c>
      <c r="G2248" s="85" t="s">
        <v>13781</v>
      </c>
      <c r="H2248" s="85" t="s">
        <v>1878</v>
      </c>
      <c r="I2248" s="85" t="s">
        <v>13778</v>
      </c>
      <c r="J2248" s="84">
        <v>59</v>
      </c>
      <c r="K2248" s="84">
        <v>0</v>
      </c>
      <c r="L2248" s="82">
        <v>134754</v>
      </c>
      <c r="M2248" s="82">
        <v>0</v>
      </c>
      <c r="N2248" s="82">
        <v>2283.9699999999998</v>
      </c>
      <c r="O2248" s="86" t="s">
        <v>17554</v>
      </c>
      <c r="P2248" s="82">
        <v>-2112.1799999999998</v>
      </c>
      <c r="Q2248" s="82">
        <v>0</v>
      </c>
      <c r="R2248" s="2">
        <f t="shared" si="70"/>
        <v>134754</v>
      </c>
      <c r="S2248" s="2">
        <f t="shared" si="71"/>
        <v>2283.9661016949153</v>
      </c>
    </row>
    <row r="2249" spans="1:19" x14ac:dyDescent="0.25">
      <c r="A2249" s="85" t="s">
        <v>17610</v>
      </c>
      <c r="B2249" s="85" t="s">
        <v>13450</v>
      </c>
      <c r="C2249" s="85" t="s">
        <v>13451</v>
      </c>
      <c r="D2249" s="85">
        <v>648</v>
      </c>
      <c r="E2249" s="85">
        <v>48</v>
      </c>
      <c r="F2249" s="85" t="s">
        <v>13752</v>
      </c>
      <c r="G2249" s="85" t="s">
        <v>13751</v>
      </c>
      <c r="H2249" s="85" t="s">
        <v>1879</v>
      </c>
      <c r="I2249" s="85" t="s">
        <v>13777</v>
      </c>
      <c r="J2249" s="84">
        <v>193</v>
      </c>
      <c r="K2249" s="84">
        <v>0</v>
      </c>
      <c r="L2249" s="82">
        <v>350518</v>
      </c>
      <c r="M2249" s="82">
        <v>0</v>
      </c>
      <c r="N2249" s="82">
        <v>1816.16</v>
      </c>
      <c r="O2249" s="86" t="s">
        <v>17554</v>
      </c>
      <c r="P2249" s="82">
        <v>-5494.14</v>
      </c>
      <c r="Q2249" s="82">
        <v>0</v>
      </c>
      <c r="R2249" s="2">
        <f t="shared" si="70"/>
        <v>350518</v>
      </c>
      <c r="S2249" s="2">
        <f t="shared" si="71"/>
        <v>1816.1554404145077</v>
      </c>
    </row>
    <row r="2250" spans="1:19" x14ac:dyDescent="0.25">
      <c r="A2250" s="85" t="s">
        <v>17610</v>
      </c>
      <c r="B2250" s="85" t="s">
        <v>13450</v>
      </c>
      <c r="C2250" s="85" t="s">
        <v>13451</v>
      </c>
      <c r="D2250" s="85">
        <v>648</v>
      </c>
      <c r="E2250" s="85">
        <v>48</v>
      </c>
      <c r="F2250" s="85" t="s">
        <v>13752</v>
      </c>
      <c r="G2250" s="85" t="s">
        <v>13751</v>
      </c>
      <c r="H2250" s="85" t="s">
        <v>18654</v>
      </c>
      <c r="I2250" s="85" t="s">
        <v>18655</v>
      </c>
      <c r="J2250" s="84">
        <v>0</v>
      </c>
      <c r="K2250" s="84">
        <v>436</v>
      </c>
      <c r="L2250" s="82">
        <v>1185149</v>
      </c>
      <c r="M2250" s="82">
        <v>1185149</v>
      </c>
      <c r="N2250" s="82">
        <v>2718.23</v>
      </c>
      <c r="O2250" s="86" t="s">
        <v>17554</v>
      </c>
      <c r="P2250" s="82">
        <v>-18576.38</v>
      </c>
      <c r="Q2250" s="82">
        <v>0</v>
      </c>
      <c r="R2250" s="2">
        <f t="shared" si="70"/>
        <v>0</v>
      </c>
      <c r="S2250" s="2" t="e">
        <f t="shared" si="71"/>
        <v>#DIV/0!</v>
      </c>
    </row>
    <row r="2251" spans="1:19" x14ac:dyDescent="0.25">
      <c r="A2251" s="85" t="s">
        <v>17610</v>
      </c>
      <c r="B2251" s="85" t="s">
        <v>13450</v>
      </c>
      <c r="C2251" s="85" t="s">
        <v>13451</v>
      </c>
      <c r="D2251" s="85">
        <v>648</v>
      </c>
      <c r="E2251" s="85">
        <v>48</v>
      </c>
      <c r="F2251" s="85" t="s">
        <v>13752</v>
      </c>
      <c r="G2251" s="85" t="s">
        <v>13751</v>
      </c>
      <c r="H2251" s="85" t="s">
        <v>17797</v>
      </c>
      <c r="I2251" s="85" t="s">
        <v>17798</v>
      </c>
      <c r="J2251" s="84">
        <v>56</v>
      </c>
      <c r="K2251" s="84">
        <v>0</v>
      </c>
      <c r="L2251" s="82">
        <v>87326</v>
      </c>
      <c r="M2251" s="82">
        <v>0</v>
      </c>
      <c r="N2251" s="82">
        <v>1559.39</v>
      </c>
      <c r="O2251" s="86" t="s">
        <v>17554</v>
      </c>
      <c r="P2251" s="82">
        <v>-1368.77</v>
      </c>
      <c r="Q2251" s="82">
        <v>0</v>
      </c>
      <c r="R2251" s="2">
        <f t="shared" si="70"/>
        <v>87326</v>
      </c>
      <c r="S2251" s="2">
        <f t="shared" si="71"/>
        <v>1559.3928571428571</v>
      </c>
    </row>
    <row r="2252" spans="1:19" x14ac:dyDescent="0.25">
      <c r="A2252" s="85" t="s">
        <v>17610</v>
      </c>
      <c r="B2252" s="85" t="s">
        <v>13450</v>
      </c>
      <c r="C2252" s="85" t="s">
        <v>13451</v>
      </c>
      <c r="D2252" s="85">
        <v>648</v>
      </c>
      <c r="E2252" s="85">
        <v>48</v>
      </c>
      <c r="F2252" s="85" t="s">
        <v>13752</v>
      </c>
      <c r="G2252" s="85" t="s">
        <v>13751</v>
      </c>
      <c r="H2252" s="85" t="s">
        <v>17867</v>
      </c>
      <c r="I2252" s="85" t="s">
        <v>18656</v>
      </c>
      <c r="J2252" s="84">
        <v>25</v>
      </c>
      <c r="K2252" s="84">
        <v>0</v>
      </c>
      <c r="L2252" s="82">
        <v>40253</v>
      </c>
      <c r="M2252" s="82">
        <v>0</v>
      </c>
      <c r="N2252" s="82">
        <v>1610.12</v>
      </c>
      <c r="O2252" s="86" t="s">
        <v>17554</v>
      </c>
      <c r="P2252" s="82">
        <v>-630.95000000000005</v>
      </c>
      <c r="Q2252" s="82">
        <v>0</v>
      </c>
      <c r="R2252" s="2">
        <f t="shared" si="70"/>
        <v>40253</v>
      </c>
      <c r="S2252" s="2">
        <f t="shared" si="71"/>
        <v>1610.12</v>
      </c>
    </row>
    <row r="2253" spans="1:19" x14ac:dyDescent="0.25">
      <c r="A2253" s="85" t="s">
        <v>17610</v>
      </c>
      <c r="B2253" s="85" t="s">
        <v>13450</v>
      </c>
      <c r="C2253" s="85" t="s">
        <v>13451</v>
      </c>
      <c r="D2253" s="85">
        <v>648</v>
      </c>
      <c r="E2253" s="85">
        <v>48</v>
      </c>
      <c r="F2253" s="85" t="s">
        <v>13752</v>
      </c>
      <c r="G2253" s="85" t="s">
        <v>13751</v>
      </c>
      <c r="H2253" s="85" t="s">
        <v>18019</v>
      </c>
      <c r="I2253" s="85" t="s">
        <v>18657</v>
      </c>
      <c r="J2253" s="84">
        <v>36</v>
      </c>
      <c r="K2253" s="84">
        <v>0</v>
      </c>
      <c r="L2253" s="82">
        <v>54920</v>
      </c>
      <c r="M2253" s="82">
        <v>0</v>
      </c>
      <c r="N2253" s="82">
        <v>1525.56</v>
      </c>
      <c r="O2253" s="86" t="s">
        <v>17554</v>
      </c>
      <c r="P2253" s="82">
        <v>-860.83</v>
      </c>
      <c r="Q2253" s="82">
        <v>0</v>
      </c>
      <c r="R2253" s="2">
        <f t="shared" si="70"/>
        <v>54920</v>
      </c>
      <c r="S2253" s="2">
        <f t="shared" si="71"/>
        <v>1525.5555555555557</v>
      </c>
    </row>
    <row r="2254" spans="1:19" x14ac:dyDescent="0.25">
      <c r="A2254" s="85" t="s">
        <v>17610</v>
      </c>
      <c r="B2254" s="85" t="s">
        <v>13450</v>
      </c>
      <c r="C2254" s="85" t="s">
        <v>13451</v>
      </c>
      <c r="D2254" s="85">
        <v>648</v>
      </c>
      <c r="E2254" s="85">
        <v>48</v>
      </c>
      <c r="F2254" s="85" t="s">
        <v>13752</v>
      </c>
      <c r="G2254" s="85" t="s">
        <v>13751</v>
      </c>
      <c r="H2254" s="85" t="s">
        <v>18114</v>
      </c>
      <c r="I2254" s="85" t="s">
        <v>18115</v>
      </c>
      <c r="J2254" s="84">
        <v>38</v>
      </c>
      <c r="K2254" s="84">
        <v>0</v>
      </c>
      <c r="L2254" s="82">
        <v>63288</v>
      </c>
      <c r="M2254" s="82">
        <v>0</v>
      </c>
      <c r="N2254" s="82">
        <v>1665.47</v>
      </c>
      <c r="O2254" s="86" t="s">
        <v>17554</v>
      </c>
      <c r="P2254" s="82">
        <v>-992</v>
      </c>
      <c r="Q2254" s="82">
        <v>0</v>
      </c>
      <c r="R2254" s="2">
        <f t="shared" si="70"/>
        <v>63288</v>
      </c>
      <c r="S2254" s="2">
        <f t="shared" si="71"/>
        <v>1665.4736842105262</v>
      </c>
    </row>
    <row r="2255" spans="1:19" x14ac:dyDescent="0.25">
      <c r="A2255" s="85" t="s">
        <v>17610</v>
      </c>
      <c r="B2255" s="85" t="s">
        <v>13450</v>
      </c>
      <c r="C2255" s="85" t="s">
        <v>13451</v>
      </c>
      <c r="D2255" s="85">
        <v>648</v>
      </c>
      <c r="E2255" s="85">
        <v>48</v>
      </c>
      <c r="F2255" s="85" t="s">
        <v>13752</v>
      </c>
      <c r="G2255" s="85" t="s">
        <v>13751</v>
      </c>
      <c r="H2255" s="85" t="s">
        <v>18269</v>
      </c>
      <c r="I2255" s="85" t="s">
        <v>18658</v>
      </c>
      <c r="J2255" s="84">
        <v>24</v>
      </c>
      <c r="K2255" s="84">
        <v>0</v>
      </c>
      <c r="L2255" s="82">
        <v>36532</v>
      </c>
      <c r="M2255" s="82">
        <v>0</v>
      </c>
      <c r="N2255" s="82">
        <v>1522.17</v>
      </c>
      <c r="O2255" s="86" t="s">
        <v>17554</v>
      </c>
      <c r="P2255" s="82">
        <v>-572.61</v>
      </c>
      <c r="Q2255" s="82">
        <v>0</v>
      </c>
      <c r="R2255" s="2">
        <f t="shared" si="70"/>
        <v>36532</v>
      </c>
      <c r="S2255" s="2">
        <f t="shared" si="71"/>
        <v>1522.1666666666667</v>
      </c>
    </row>
    <row r="2256" spans="1:19" x14ac:dyDescent="0.25">
      <c r="A2256" s="85" t="s">
        <v>17610</v>
      </c>
      <c r="B2256" s="85" t="s">
        <v>13450</v>
      </c>
      <c r="C2256" s="85" t="s">
        <v>13451</v>
      </c>
      <c r="D2256" s="85">
        <v>648</v>
      </c>
      <c r="E2256" s="85">
        <v>48</v>
      </c>
      <c r="F2256" s="85" t="s">
        <v>13752</v>
      </c>
      <c r="G2256" s="85" t="s">
        <v>13751</v>
      </c>
      <c r="H2256" s="85" t="s">
        <v>18271</v>
      </c>
      <c r="I2256" s="85" t="s">
        <v>18272</v>
      </c>
      <c r="J2256" s="84">
        <v>17</v>
      </c>
      <c r="K2256" s="84">
        <v>0</v>
      </c>
      <c r="L2256" s="82">
        <v>26543</v>
      </c>
      <c r="M2256" s="82">
        <v>0</v>
      </c>
      <c r="N2256" s="82">
        <v>1561.35</v>
      </c>
      <c r="O2256" s="86" t="s">
        <v>17554</v>
      </c>
      <c r="P2256" s="82">
        <v>-416.05</v>
      </c>
      <c r="Q2256" s="82">
        <v>0</v>
      </c>
      <c r="R2256" s="2">
        <f t="shared" si="70"/>
        <v>26543</v>
      </c>
      <c r="S2256" s="2">
        <f t="shared" si="71"/>
        <v>1561.3529411764705</v>
      </c>
    </row>
    <row r="2257" spans="1:19" x14ac:dyDescent="0.25">
      <c r="A2257" s="85" t="s">
        <v>17610</v>
      </c>
      <c r="B2257" s="85" t="s">
        <v>13450</v>
      </c>
      <c r="C2257" s="85" t="s">
        <v>13451</v>
      </c>
      <c r="D2257" s="85">
        <v>648</v>
      </c>
      <c r="E2257" s="85">
        <v>48</v>
      </c>
      <c r="F2257" s="85" t="s">
        <v>13752</v>
      </c>
      <c r="G2257" s="85" t="s">
        <v>13751</v>
      </c>
      <c r="H2257" s="85" t="s">
        <v>18659</v>
      </c>
      <c r="I2257" s="85" t="s">
        <v>18660</v>
      </c>
      <c r="J2257" s="84">
        <v>31</v>
      </c>
      <c r="K2257" s="84">
        <v>0</v>
      </c>
      <c r="L2257" s="82">
        <v>42997</v>
      </c>
      <c r="M2257" s="82">
        <v>0</v>
      </c>
      <c r="N2257" s="82">
        <v>1387</v>
      </c>
      <c r="O2257" s="86" t="s">
        <v>17554</v>
      </c>
      <c r="P2257" s="82">
        <v>-673.94</v>
      </c>
      <c r="Q2257" s="82">
        <v>0</v>
      </c>
      <c r="R2257" s="2">
        <f t="shared" si="70"/>
        <v>42997</v>
      </c>
      <c r="S2257" s="2">
        <f t="shared" si="71"/>
        <v>1387</v>
      </c>
    </row>
    <row r="2258" spans="1:19" x14ac:dyDescent="0.25">
      <c r="A2258" s="85" t="s">
        <v>17610</v>
      </c>
      <c r="B2258" s="85" t="s">
        <v>13450</v>
      </c>
      <c r="C2258" s="85" t="s">
        <v>13451</v>
      </c>
      <c r="D2258" s="85">
        <v>648</v>
      </c>
      <c r="E2258" s="85">
        <v>48</v>
      </c>
      <c r="F2258" s="85" t="s">
        <v>13752</v>
      </c>
      <c r="G2258" s="85" t="s">
        <v>13751</v>
      </c>
      <c r="H2258" s="85" t="s">
        <v>18661</v>
      </c>
      <c r="I2258" s="85" t="s">
        <v>18662</v>
      </c>
      <c r="J2258" s="84">
        <v>0</v>
      </c>
      <c r="K2258" s="84">
        <v>77</v>
      </c>
      <c r="L2258" s="82">
        <v>224007</v>
      </c>
      <c r="M2258" s="82">
        <v>224007</v>
      </c>
      <c r="N2258" s="82">
        <v>2909.18</v>
      </c>
      <c r="O2258" s="86" t="s">
        <v>17554</v>
      </c>
      <c r="P2258" s="82">
        <v>-3511.15</v>
      </c>
      <c r="Q2258" s="82">
        <v>0</v>
      </c>
      <c r="R2258" s="2">
        <f t="shared" si="70"/>
        <v>0</v>
      </c>
      <c r="S2258" s="2" t="e">
        <f t="shared" si="71"/>
        <v>#DIV/0!</v>
      </c>
    </row>
    <row r="2259" spans="1:19" x14ac:dyDescent="0.25">
      <c r="A2259" s="85" t="s">
        <v>17610</v>
      </c>
      <c r="B2259" s="85" t="s">
        <v>13450</v>
      </c>
      <c r="C2259" s="85" t="s">
        <v>13451</v>
      </c>
      <c r="D2259" s="85">
        <v>648</v>
      </c>
      <c r="E2259" s="85">
        <v>48</v>
      </c>
      <c r="F2259" s="85" t="s">
        <v>13752</v>
      </c>
      <c r="G2259" s="85" t="s">
        <v>13751</v>
      </c>
      <c r="H2259" s="85" t="s">
        <v>1880</v>
      </c>
      <c r="I2259" s="85" t="s">
        <v>13776</v>
      </c>
      <c r="J2259" s="84">
        <v>74</v>
      </c>
      <c r="K2259" s="84">
        <v>0</v>
      </c>
      <c r="L2259" s="82">
        <v>126094</v>
      </c>
      <c r="M2259" s="82">
        <v>0</v>
      </c>
      <c r="N2259" s="82">
        <v>1703.97</v>
      </c>
      <c r="O2259" s="86" t="s">
        <v>17554</v>
      </c>
      <c r="P2259" s="82">
        <v>-1976.43</v>
      </c>
      <c r="Q2259" s="82">
        <v>0</v>
      </c>
      <c r="R2259" s="2">
        <f t="shared" si="70"/>
        <v>126094</v>
      </c>
      <c r="S2259" s="2">
        <f t="shared" si="71"/>
        <v>1703.9729729729729</v>
      </c>
    </row>
    <row r="2260" spans="1:19" x14ac:dyDescent="0.25">
      <c r="A2260" s="85" t="s">
        <v>17610</v>
      </c>
      <c r="B2260" s="85" t="s">
        <v>13450</v>
      </c>
      <c r="C2260" s="85" t="s">
        <v>13451</v>
      </c>
      <c r="D2260" s="85">
        <v>648</v>
      </c>
      <c r="E2260" s="85">
        <v>48</v>
      </c>
      <c r="F2260" s="85" t="s">
        <v>13752</v>
      </c>
      <c r="G2260" s="85" t="s">
        <v>13751</v>
      </c>
      <c r="H2260" s="85" t="s">
        <v>1881</v>
      </c>
      <c r="I2260" s="85" t="s">
        <v>13775</v>
      </c>
      <c r="J2260" s="84">
        <v>67</v>
      </c>
      <c r="K2260" s="84">
        <v>0</v>
      </c>
      <c r="L2260" s="82">
        <v>124087</v>
      </c>
      <c r="M2260" s="82">
        <v>0</v>
      </c>
      <c r="N2260" s="82">
        <v>1852.04</v>
      </c>
      <c r="O2260" s="86" t="s">
        <v>17554</v>
      </c>
      <c r="P2260" s="82">
        <v>-1944.98</v>
      </c>
      <c r="Q2260" s="82">
        <v>0</v>
      </c>
      <c r="R2260" s="2">
        <f t="shared" si="70"/>
        <v>124087</v>
      </c>
      <c r="S2260" s="2">
        <f t="shared" si="71"/>
        <v>1852.044776119403</v>
      </c>
    </row>
    <row r="2261" spans="1:19" x14ac:dyDescent="0.25">
      <c r="A2261" s="85" t="s">
        <v>17610</v>
      </c>
      <c r="B2261" s="85" t="s">
        <v>13450</v>
      </c>
      <c r="C2261" s="85" t="s">
        <v>13451</v>
      </c>
      <c r="D2261" s="85">
        <v>648</v>
      </c>
      <c r="E2261" s="85">
        <v>48</v>
      </c>
      <c r="F2261" s="85" t="s">
        <v>13752</v>
      </c>
      <c r="G2261" s="85" t="s">
        <v>13751</v>
      </c>
      <c r="H2261" s="85" t="s">
        <v>18116</v>
      </c>
      <c r="I2261" s="85" t="s">
        <v>18117</v>
      </c>
      <c r="J2261" s="84">
        <v>30</v>
      </c>
      <c r="K2261" s="84">
        <v>0</v>
      </c>
      <c r="L2261" s="82">
        <v>35154</v>
      </c>
      <c r="M2261" s="82">
        <v>0</v>
      </c>
      <c r="N2261" s="82">
        <v>1171.8</v>
      </c>
      <c r="O2261" s="86" t="s">
        <v>17554</v>
      </c>
      <c r="P2261" s="82">
        <v>-551.02</v>
      </c>
      <c r="Q2261" s="82">
        <v>0</v>
      </c>
      <c r="R2261" s="2">
        <f t="shared" si="70"/>
        <v>35154</v>
      </c>
      <c r="S2261" s="2">
        <f t="shared" si="71"/>
        <v>1171.8</v>
      </c>
    </row>
    <row r="2262" spans="1:19" x14ac:dyDescent="0.25">
      <c r="A2262" s="85" t="s">
        <v>17610</v>
      </c>
      <c r="B2262" s="85" t="s">
        <v>13450</v>
      </c>
      <c r="C2262" s="85" t="s">
        <v>13451</v>
      </c>
      <c r="D2262" s="85">
        <v>648</v>
      </c>
      <c r="E2262" s="85">
        <v>48</v>
      </c>
      <c r="F2262" s="85" t="s">
        <v>13752</v>
      </c>
      <c r="G2262" s="85" t="s">
        <v>13751</v>
      </c>
      <c r="H2262" s="85" t="s">
        <v>1882</v>
      </c>
      <c r="I2262" s="85" t="s">
        <v>13774</v>
      </c>
      <c r="J2262" s="84">
        <v>18</v>
      </c>
      <c r="K2262" s="84">
        <v>306</v>
      </c>
      <c r="L2262" s="82">
        <v>884173</v>
      </c>
      <c r="M2262" s="82">
        <v>835052</v>
      </c>
      <c r="N2262" s="82">
        <v>2728.93</v>
      </c>
      <c r="O2262" s="86" t="s">
        <v>17554</v>
      </c>
      <c r="P2262" s="82">
        <v>-13858.79</v>
      </c>
      <c r="Q2262" s="82">
        <v>0</v>
      </c>
      <c r="R2262" s="2">
        <f t="shared" si="70"/>
        <v>49121</v>
      </c>
      <c r="S2262" s="2">
        <f t="shared" si="71"/>
        <v>2728.9444444444443</v>
      </c>
    </row>
    <row r="2263" spans="1:19" x14ac:dyDescent="0.25">
      <c r="A2263" s="85" t="s">
        <v>17610</v>
      </c>
      <c r="B2263" s="85" t="s">
        <v>13450</v>
      </c>
      <c r="C2263" s="85" t="s">
        <v>13451</v>
      </c>
      <c r="D2263" s="85">
        <v>648</v>
      </c>
      <c r="E2263" s="85">
        <v>48</v>
      </c>
      <c r="F2263" s="85" t="s">
        <v>13752</v>
      </c>
      <c r="G2263" s="85" t="s">
        <v>13751</v>
      </c>
      <c r="H2263" s="85" t="s">
        <v>1883</v>
      </c>
      <c r="I2263" s="85" t="s">
        <v>13773</v>
      </c>
      <c r="J2263" s="84">
        <v>90</v>
      </c>
      <c r="K2263" s="84">
        <v>0</v>
      </c>
      <c r="L2263" s="82">
        <v>165669</v>
      </c>
      <c r="M2263" s="82">
        <v>0</v>
      </c>
      <c r="N2263" s="82">
        <v>1840.77</v>
      </c>
      <c r="O2263" s="86" t="s">
        <v>17554</v>
      </c>
      <c r="P2263" s="82">
        <v>-2596.75</v>
      </c>
      <c r="Q2263" s="82">
        <v>0</v>
      </c>
      <c r="R2263" s="2">
        <f t="shared" si="70"/>
        <v>165669</v>
      </c>
      <c r="S2263" s="2">
        <f t="shared" si="71"/>
        <v>1840.7666666666667</v>
      </c>
    </row>
    <row r="2264" spans="1:19" x14ac:dyDescent="0.25">
      <c r="A2264" s="85" t="s">
        <v>17610</v>
      </c>
      <c r="B2264" s="85" t="s">
        <v>13450</v>
      </c>
      <c r="C2264" s="85" t="s">
        <v>13451</v>
      </c>
      <c r="D2264" s="85">
        <v>648</v>
      </c>
      <c r="E2264" s="85">
        <v>48</v>
      </c>
      <c r="F2264" s="85" t="s">
        <v>13752</v>
      </c>
      <c r="G2264" s="85" t="s">
        <v>13751</v>
      </c>
      <c r="H2264" s="85" t="s">
        <v>17611</v>
      </c>
      <c r="I2264" s="85" t="s">
        <v>17612</v>
      </c>
      <c r="J2264" s="84">
        <v>53</v>
      </c>
      <c r="K2264" s="84">
        <v>0</v>
      </c>
      <c r="L2264" s="82">
        <v>97026</v>
      </c>
      <c r="M2264" s="82">
        <v>0</v>
      </c>
      <c r="N2264" s="82">
        <v>1830.68</v>
      </c>
      <c r="O2264" s="86" t="s">
        <v>17554</v>
      </c>
      <c r="P2264" s="82">
        <v>-1520.81</v>
      </c>
      <c r="Q2264" s="82">
        <v>0</v>
      </c>
      <c r="R2264" s="2">
        <f t="shared" si="70"/>
        <v>97026</v>
      </c>
      <c r="S2264" s="2">
        <f t="shared" si="71"/>
        <v>1830.6792452830189</v>
      </c>
    </row>
    <row r="2265" spans="1:19" x14ac:dyDescent="0.25">
      <c r="A2265" s="85" t="s">
        <v>17610</v>
      </c>
      <c r="B2265" s="85" t="s">
        <v>13450</v>
      </c>
      <c r="C2265" s="85" t="s">
        <v>13451</v>
      </c>
      <c r="D2265" s="85">
        <v>648</v>
      </c>
      <c r="E2265" s="85">
        <v>48</v>
      </c>
      <c r="F2265" s="85" t="s">
        <v>13752</v>
      </c>
      <c r="G2265" s="85" t="s">
        <v>13751</v>
      </c>
      <c r="H2265" s="85" t="s">
        <v>1884</v>
      </c>
      <c r="I2265" s="85" t="s">
        <v>13772</v>
      </c>
      <c r="J2265" s="84">
        <v>157</v>
      </c>
      <c r="K2265" s="84">
        <v>0</v>
      </c>
      <c r="L2265" s="82">
        <v>276165</v>
      </c>
      <c r="M2265" s="82">
        <v>0</v>
      </c>
      <c r="N2265" s="82">
        <v>1759.01</v>
      </c>
      <c r="O2265" s="86" t="s">
        <v>17554</v>
      </c>
      <c r="P2265" s="82">
        <v>-4328.7</v>
      </c>
      <c r="Q2265" s="82">
        <v>0</v>
      </c>
      <c r="R2265" s="2">
        <f t="shared" si="70"/>
        <v>276165</v>
      </c>
      <c r="S2265" s="2">
        <f t="shared" si="71"/>
        <v>1759.0127388535032</v>
      </c>
    </row>
    <row r="2266" spans="1:19" x14ac:dyDescent="0.25">
      <c r="A2266" s="85" t="s">
        <v>17610</v>
      </c>
      <c r="B2266" s="85" t="s">
        <v>13450</v>
      </c>
      <c r="C2266" s="85" t="s">
        <v>13451</v>
      </c>
      <c r="D2266" s="85">
        <v>648</v>
      </c>
      <c r="E2266" s="85">
        <v>48</v>
      </c>
      <c r="F2266" s="85" t="s">
        <v>13752</v>
      </c>
      <c r="G2266" s="85" t="s">
        <v>13751</v>
      </c>
      <c r="H2266" s="85" t="s">
        <v>1885</v>
      </c>
      <c r="I2266" s="85" t="s">
        <v>13771</v>
      </c>
      <c r="J2266" s="84">
        <v>16</v>
      </c>
      <c r="K2266" s="84">
        <v>0</v>
      </c>
      <c r="L2266" s="82">
        <v>25760</v>
      </c>
      <c r="M2266" s="82">
        <v>0</v>
      </c>
      <c r="N2266" s="82">
        <v>1610</v>
      </c>
      <c r="O2266" s="86" t="s">
        <v>17554</v>
      </c>
      <c r="P2266" s="82">
        <v>-403.78</v>
      </c>
      <c r="Q2266" s="82">
        <v>0</v>
      </c>
      <c r="R2266" s="2">
        <f t="shared" si="70"/>
        <v>25760</v>
      </c>
      <c r="S2266" s="2">
        <f t="shared" si="71"/>
        <v>1610</v>
      </c>
    </row>
    <row r="2267" spans="1:19" x14ac:dyDescent="0.25">
      <c r="A2267" s="85" t="s">
        <v>17610</v>
      </c>
      <c r="B2267" s="85" t="s">
        <v>13450</v>
      </c>
      <c r="C2267" s="85" t="s">
        <v>13451</v>
      </c>
      <c r="D2267" s="85">
        <v>648</v>
      </c>
      <c r="E2267" s="85">
        <v>48</v>
      </c>
      <c r="F2267" s="85" t="s">
        <v>13752</v>
      </c>
      <c r="G2267" s="85" t="s">
        <v>13751</v>
      </c>
      <c r="H2267" s="85" t="s">
        <v>1886</v>
      </c>
      <c r="I2267" s="85" t="s">
        <v>18663</v>
      </c>
      <c r="J2267" s="84">
        <v>19</v>
      </c>
      <c r="K2267" s="84">
        <v>0</v>
      </c>
      <c r="L2267" s="82">
        <v>29795</v>
      </c>
      <c r="M2267" s="82">
        <v>0</v>
      </c>
      <c r="N2267" s="82">
        <v>1568.16</v>
      </c>
      <c r="O2267" s="86" t="s">
        <v>17554</v>
      </c>
      <c r="P2267" s="82">
        <v>-467.02</v>
      </c>
      <c r="Q2267" s="82">
        <v>0</v>
      </c>
      <c r="R2267" s="2">
        <f t="shared" si="70"/>
        <v>29795</v>
      </c>
      <c r="S2267" s="2">
        <f t="shared" si="71"/>
        <v>1568.1578947368421</v>
      </c>
    </row>
    <row r="2268" spans="1:19" x14ac:dyDescent="0.25">
      <c r="A2268" s="85" t="s">
        <v>17610</v>
      </c>
      <c r="B2268" s="85" t="s">
        <v>13450</v>
      </c>
      <c r="C2268" s="85" t="s">
        <v>13451</v>
      </c>
      <c r="D2268" s="85">
        <v>648</v>
      </c>
      <c r="E2268" s="85">
        <v>48</v>
      </c>
      <c r="F2268" s="85" t="s">
        <v>13752</v>
      </c>
      <c r="G2268" s="85" t="s">
        <v>13751</v>
      </c>
      <c r="H2268" s="85" t="s">
        <v>1887</v>
      </c>
      <c r="I2268" s="85" t="s">
        <v>13769</v>
      </c>
      <c r="J2268" s="84">
        <v>37</v>
      </c>
      <c r="K2268" s="84">
        <v>0</v>
      </c>
      <c r="L2268" s="82">
        <v>45559</v>
      </c>
      <c r="M2268" s="82">
        <v>0</v>
      </c>
      <c r="N2268" s="82">
        <v>1231.32</v>
      </c>
      <c r="O2268" s="86" t="s">
        <v>17554</v>
      </c>
      <c r="P2268" s="82">
        <v>-714.1</v>
      </c>
      <c r="Q2268" s="82">
        <v>0</v>
      </c>
      <c r="R2268" s="2">
        <f t="shared" si="70"/>
        <v>45559</v>
      </c>
      <c r="S2268" s="2">
        <f t="shared" si="71"/>
        <v>1231.3243243243244</v>
      </c>
    </row>
    <row r="2269" spans="1:19" x14ac:dyDescent="0.25">
      <c r="A2269" s="85" t="s">
        <v>17610</v>
      </c>
      <c r="B2269" s="85" t="s">
        <v>13450</v>
      </c>
      <c r="C2269" s="85" t="s">
        <v>13451</v>
      </c>
      <c r="D2269" s="85">
        <v>648</v>
      </c>
      <c r="E2269" s="85">
        <v>48</v>
      </c>
      <c r="F2269" s="85" t="s">
        <v>13752</v>
      </c>
      <c r="G2269" s="85" t="s">
        <v>13751</v>
      </c>
      <c r="H2269" s="85" t="s">
        <v>1888</v>
      </c>
      <c r="I2269" s="85" t="s">
        <v>13768</v>
      </c>
      <c r="J2269" s="84">
        <v>43</v>
      </c>
      <c r="K2269" s="84">
        <v>0</v>
      </c>
      <c r="L2269" s="82">
        <v>76961</v>
      </c>
      <c r="M2269" s="82">
        <v>0</v>
      </c>
      <c r="N2269" s="82">
        <v>1789.79</v>
      </c>
      <c r="O2269" s="86" t="s">
        <v>17554</v>
      </c>
      <c r="P2269" s="82">
        <v>-1206.31</v>
      </c>
      <c r="Q2269" s="82">
        <v>0</v>
      </c>
      <c r="R2269" s="2">
        <f t="shared" si="70"/>
        <v>76961</v>
      </c>
      <c r="S2269" s="2">
        <f t="shared" si="71"/>
        <v>1789.7906976744187</v>
      </c>
    </row>
    <row r="2270" spans="1:19" x14ac:dyDescent="0.25">
      <c r="A2270" s="85" t="s">
        <v>17610</v>
      </c>
      <c r="B2270" s="85" t="s">
        <v>13450</v>
      </c>
      <c r="C2270" s="85" t="s">
        <v>13451</v>
      </c>
      <c r="D2270" s="85">
        <v>648</v>
      </c>
      <c r="E2270" s="85">
        <v>48</v>
      </c>
      <c r="F2270" s="85" t="s">
        <v>13752</v>
      </c>
      <c r="G2270" s="85" t="s">
        <v>13751</v>
      </c>
      <c r="H2270" s="85" t="s">
        <v>1889</v>
      </c>
      <c r="I2270" s="85" t="s">
        <v>13767</v>
      </c>
      <c r="J2270" s="84">
        <v>46</v>
      </c>
      <c r="K2270" s="84">
        <v>0</v>
      </c>
      <c r="L2270" s="82">
        <v>81816</v>
      </c>
      <c r="M2270" s="82">
        <v>0</v>
      </c>
      <c r="N2270" s="82">
        <v>1778.61</v>
      </c>
      <c r="O2270" s="86" t="s">
        <v>17554</v>
      </c>
      <c r="P2270" s="82">
        <v>-1282.4100000000001</v>
      </c>
      <c r="Q2270" s="82">
        <v>0</v>
      </c>
      <c r="R2270" s="2">
        <f t="shared" si="70"/>
        <v>81816</v>
      </c>
      <c r="S2270" s="2">
        <f t="shared" si="71"/>
        <v>1778.608695652174</v>
      </c>
    </row>
    <row r="2271" spans="1:19" x14ac:dyDescent="0.25">
      <c r="A2271" s="85" t="s">
        <v>17610</v>
      </c>
      <c r="B2271" s="85" t="s">
        <v>13450</v>
      </c>
      <c r="C2271" s="85" t="s">
        <v>13451</v>
      </c>
      <c r="D2271" s="85">
        <v>648</v>
      </c>
      <c r="E2271" s="85">
        <v>48</v>
      </c>
      <c r="F2271" s="85" t="s">
        <v>13752</v>
      </c>
      <c r="G2271" s="85" t="s">
        <v>13751</v>
      </c>
      <c r="H2271" s="85" t="s">
        <v>1890</v>
      </c>
      <c r="I2271" s="85" t="s">
        <v>13766</v>
      </c>
      <c r="J2271" s="84">
        <v>385</v>
      </c>
      <c r="K2271" s="84">
        <v>0</v>
      </c>
      <c r="L2271" s="82">
        <v>1025007</v>
      </c>
      <c r="M2271" s="82">
        <v>0</v>
      </c>
      <c r="N2271" s="82">
        <v>2662.36</v>
      </c>
      <c r="O2271" s="86" t="s">
        <v>17554</v>
      </c>
      <c r="P2271" s="82">
        <v>-16066.27</v>
      </c>
      <c r="Q2271" s="82">
        <v>0</v>
      </c>
      <c r="R2271" s="2">
        <f t="shared" si="70"/>
        <v>1025007</v>
      </c>
      <c r="S2271" s="2">
        <f t="shared" si="71"/>
        <v>2662.3558441558444</v>
      </c>
    </row>
    <row r="2272" spans="1:19" x14ac:dyDescent="0.25">
      <c r="A2272" s="85" t="s">
        <v>17610</v>
      </c>
      <c r="B2272" s="85" t="s">
        <v>13450</v>
      </c>
      <c r="C2272" s="85" t="s">
        <v>13451</v>
      </c>
      <c r="D2272" s="85">
        <v>648</v>
      </c>
      <c r="E2272" s="85">
        <v>48</v>
      </c>
      <c r="F2272" s="85" t="s">
        <v>13752</v>
      </c>
      <c r="G2272" s="85" t="s">
        <v>13751</v>
      </c>
      <c r="H2272" s="85" t="s">
        <v>1891</v>
      </c>
      <c r="I2272" s="85" t="s">
        <v>13765</v>
      </c>
      <c r="J2272" s="84">
        <v>67</v>
      </c>
      <c r="K2272" s="84">
        <v>0</v>
      </c>
      <c r="L2272" s="82">
        <v>119605</v>
      </c>
      <c r="M2272" s="82">
        <v>0</v>
      </c>
      <c r="N2272" s="82">
        <v>1785.15</v>
      </c>
      <c r="O2272" s="86" t="s">
        <v>17554</v>
      </c>
      <c r="P2272" s="82">
        <v>-1874.72</v>
      </c>
      <c r="Q2272" s="82">
        <v>0</v>
      </c>
      <c r="R2272" s="2">
        <f t="shared" si="70"/>
        <v>119605</v>
      </c>
      <c r="S2272" s="2">
        <f t="shared" si="71"/>
        <v>1785.1492537313434</v>
      </c>
    </row>
    <row r="2273" spans="1:19" x14ac:dyDescent="0.25">
      <c r="A2273" s="85" t="s">
        <v>17610</v>
      </c>
      <c r="B2273" s="85" t="s">
        <v>13450</v>
      </c>
      <c r="C2273" s="85" t="s">
        <v>13451</v>
      </c>
      <c r="D2273" s="85">
        <v>648</v>
      </c>
      <c r="E2273" s="85">
        <v>48</v>
      </c>
      <c r="F2273" s="85" t="s">
        <v>13752</v>
      </c>
      <c r="G2273" s="85" t="s">
        <v>13751</v>
      </c>
      <c r="H2273" s="85" t="s">
        <v>1892</v>
      </c>
      <c r="I2273" s="85" t="s">
        <v>13764</v>
      </c>
      <c r="J2273" s="84">
        <v>16</v>
      </c>
      <c r="K2273" s="84">
        <v>0</v>
      </c>
      <c r="L2273" s="82">
        <v>28983</v>
      </c>
      <c r="M2273" s="82">
        <v>0</v>
      </c>
      <c r="N2273" s="82">
        <v>1811.44</v>
      </c>
      <c r="O2273" s="86" t="s">
        <v>17554</v>
      </c>
      <c r="P2273" s="82">
        <v>-454.29</v>
      </c>
      <c r="Q2273" s="82">
        <v>0</v>
      </c>
      <c r="R2273" s="2">
        <f t="shared" si="70"/>
        <v>28983</v>
      </c>
      <c r="S2273" s="2">
        <f t="shared" si="71"/>
        <v>1811.4375</v>
      </c>
    </row>
    <row r="2274" spans="1:19" x14ac:dyDescent="0.25">
      <c r="A2274" s="85" t="s">
        <v>17610</v>
      </c>
      <c r="B2274" s="85" t="s">
        <v>13450</v>
      </c>
      <c r="C2274" s="85" t="s">
        <v>13451</v>
      </c>
      <c r="D2274" s="85">
        <v>648</v>
      </c>
      <c r="E2274" s="85">
        <v>48</v>
      </c>
      <c r="F2274" s="85" t="s">
        <v>13752</v>
      </c>
      <c r="G2274" s="85" t="s">
        <v>13751</v>
      </c>
      <c r="H2274" s="85" t="s">
        <v>18273</v>
      </c>
      <c r="I2274" s="85" t="s">
        <v>18274</v>
      </c>
      <c r="J2274" s="84">
        <v>109</v>
      </c>
      <c r="K2274" s="84">
        <v>0</v>
      </c>
      <c r="L2274" s="82">
        <v>198284</v>
      </c>
      <c r="M2274" s="82">
        <v>0</v>
      </c>
      <c r="N2274" s="82">
        <v>1819.12</v>
      </c>
      <c r="O2274" s="86" t="s">
        <v>17554</v>
      </c>
      <c r="P2274" s="82">
        <v>-3107.96</v>
      </c>
      <c r="Q2274" s="82">
        <v>0</v>
      </c>
      <c r="R2274" s="2">
        <f t="shared" si="70"/>
        <v>198284</v>
      </c>
      <c r="S2274" s="2">
        <f t="shared" si="71"/>
        <v>1819.119266055046</v>
      </c>
    </row>
    <row r="2275" spans="1:19" x14ac:dyDescent="0.25">
      <c r="A2275" s="85" t="s">
        <v>17610</v>
      </c>
      <c r="B2275" s="85" t="s">
        <v>13450</v>
      </c>
      <c r="C2275" s="85" t="s">
        <v>13451</v>
      </c>
      <c r="D2275" s="85">
        <v>648</v>
      </c>
      <c r="E2275" s="85">
        <v>48</v>
      </c>
      <c r="F2275" s="85" t="s">
        <v>13752</v>
      </c>
      <c r="G2275" s="85" t="s">
        <v>13751</v>
      </c>
      <c r="H2275" s="85" t="s">
        <v>1893</v>
      </c>
      <c r="I2275" s="85" t="s">
        <v>13763</v>
      </c>
      <c r="J2275" s="84">
        <v>10</v>
      </c>
      <c r="K2275" s="84">
        <v>0</v>
      </c>
      <c r="L2275" s="82">
        <v>18027</v>
      </c>
      <c r="M2275" s="82">
        <v>0</v>
      </c>
      <c r="N2275" s="82">
        <v>1802.7</v>
      </c>
      <c r="O2275" s="86" t="s">
        <v>17554</v>
      </c>
      <c r="P2275" s="82">
        <v>-282.55</v>
      </c>
      <c r="Q2275" s="82">
        <v>0</v>
      </c>
      <c r="R2275" s="2">
        <f t="shared" si="70"/>
        <v>18027</v>
      </c>
      <c r="S2275" s="2">
        <f t="shared" si="71"/>
        <v>1802.7</v>
      </c>
    </row>
    <row r="2276" spans="1:19" x14ac:dyDescent="0.25">
      <c r="A2276" s="85" t="s">
        <v>17610</v>
      </c>
      <c r="B2276" s="85" t="s">
        <v>13450</v>
      </c>
      <c r="C2276" s="85" t="s">
        <v>13451</v>
      </c>
      <c r="D2276" s="85">
        <v>648</v>
      </c>
      <c r="E2276" s="85">
        <v>48</v>
      </c>
      <c r="F2276" s="85" t="s">
        <v>13752</v>
      </c>
      <c r="G2276" s="85" t="s">
        <v>13751</v>
      </c>
      <c r="H2276" s="85" t="s">
        <v>1894</v>
      </c>
      <c r="I2276" s="85" t="s">
        <v>13762</v>
      </c>
      <c r="J2276" s="84">
        <v>16</v>
      </c>
      <c r="K2276" s="84">
        <v>0</v>
      </c>
      <c r="L2276" s="82">
        <v>34713</v>
      </c>
      <c r="M2276" s="82">
        <v>0</v>
      </c>
      <c r="N2276" s="82">
        <v>2169.56</v>
      </c>
      <c r="O2276" s="86" t="s">
        <v>17554</v>
      </c>
      <c r="P2276" s="82">
        <v>-544.09</v>
      </c>
      <c r="Q2276" s="82">
        <v>0</v>
      </c>
      <c r="R2276" s="2">
        <f t="shared" si="70"/>
        <v>34713</v>
      </c>
      <c r="S2276" s="2">
        <f t="shared" si="71"/>
        <v>2169.5625</v>
      </c>
    </row>
    <row r="2277" spans="1:19" x14ac:dyDescent="0.25">
      <c r="A2277" s="85" t="s">
        <v>17610</v>
      </c>
      <c r="B2277" s="85" t="s">
        <v>13450</v>
      </c>
      <c r="C2277" s="85" t="s">
        <v>13451</v>
      </c>
      <c r="D2277" s="85">
        <v>648</v>
      </c>
      <c r="E2277" s="85">
        <v>48</v>
      </c>
      <c r="F2277" s="85" t="s">
        <v>13752</v>
      </c>
      <c r="G2277" s="85" t="s">
        <v>13751</v>
      </c>
      <c r="H2277" s="85" t="s">
        <v>17868</v>
      </c>
      <c r="I2277" s="85" t="s">
        <v>17958</v>
      </c>
      <c r="J2277" s="84">
        <v>52</v>
      </c>
      <c r="K2277" s="84">
        <v>0</v>
      </c>
      <c r="L2277" s="82">
        <v>92682</v>
      </c>
      <c r="M2277" s="82">
        <v>0</v>
      </c>
      <c r="N2277" s="82">
        <v>1782.35</v>
      </c>
      <c r="O2277" s="86" t="s">
        <v>17554</v>
      </c>
      <c r="P2277" s="82">
        <v>-1452.72</v>
      </c>
      <c r="Q2277" s="82">
        <v>0</v>
      </c>
      <c r="R2277" s="2">
        <f t="shared" si="70"/>
        <v>92682</v>
      </c>
      <c r="S2277" s="2">
        <f t="shared" si="71"/>
        <v>1782.3461538461538</v>
      </c>
    </row>
    <row r="2278" spans="1:19" x14ac:dyDescent="0.25">
      <c r="A2278" s="85" t="s">
        <v>17610</v>
      </c>
      <c r="B2278" s="85" t="s">
        <v>13450</v>
      </c>
      <c r="C2278" s="85" t="s">
        <v>13451</v>
      </c>
      <c r="D2278" s="85">
        <v>648</v>
      </c>
      <c r="E2278" s="85">
        <v>48</v>
      </c>
      <c r="F2278" s="85" t="s">
        <v>13752</v>
      </c>
      <c r="G2278" s="85" t="s">
        <v>13751</v>
      </c>
      <c r="H2278" s="85" t="s">
        <v>18664</v>
      </c>
      <c r="I2278" s="85" t="s">
        <v>18665</v>
      </c>
      <c r="J2278" s="84">
        <v>0</v>
      </c>
      <c r="K2278" s="84">
        <v>507</v>
      </c>
      <c r="L2278" s="82">
        <v>1635952</v>
      </c>
      <c r="M2278" s="82">
        <v>1635952</v>
      </c>
      <c r="N2278" s="82">
        <v>3226.73</v>
      </c>
      <c r="O2278" s="86" t="s">
        <v>17554</v>
      </c>
      <c r="P2278" s="82">
        <v>-25642.41</v>
      </c>
      <c r="Q2278" s="82">
        <v>0</v>
      </c>
      <c r="R2278" s="2">
        <f t="shared" si="70"/>
        <v>0</v>
      </c>
      <c r="S2278" s="2" t="e">
        <f t="shared" si="71"/>
        <v>#DIV/0!</v>
      </c>
    </row>
    <row r="2279" spans="1:19" x14ac:dyDescent="0.25">
      <c r="A2279" s="85" t="s">
        <v>17610</v>
      </c>
      <c r="B2279" s="85" t="s">
        <v>13450</v>
      </c>
      <c r="C2279" s="85" t="s">
        <v>13451</v>
      </c>
      <c r="D2279" s="85">
        <v>648</v>
      </c>
      <c r="E2279" s="85">
        <v>48</v>
      </c>
      <c r="F2279" s="85" t="s">
        <v>13752</v>
      </c>
      <c r="G2279" s="85" t="s">
        <v>13751</v>
      </c>
      <c r="H2279" s="85" t="s">
        <v>1895</v>
      </c>
      <c r="I2279" s="85" t="s">
        <v>13761</v>
      </c>
      <c r="J2279" s="84">
        <v>122</v>
      </c>
      <c r="K2279" s="84">
        <v>0</v>
      </c>
      <c r="L2279" s="82">
        <v>215610</v>
      </c>
      <c r="M2279" s="82">
        <v>0</v>
      </c>
      <c r="N2279" s="82">
        <v>1767.3</v>
      </c>
      <c r="O2279" s="86" t="s">
        <v>17554</v>
      </c>
      <c r="P2279" s="82">
        <v>-3379.54</v>
      </c>
      <c r="Q2279" s="82">
        <v>0</v>
      </c>
      <c r="R2279" s="2">
        <f t="shared" si="70"/>
        <v>215610</v>
      </c>
      <c r="S2279" s="2">
        <f t="shared" si="71"/>
        <v>1767.295081967213</v>
      </c>
    </row>
    <row r="2280" spans="1:19" x14ac:dyDescent="0.25">
      <c r="A2280" s="85" t="s">
        <v>17610</v>
      </c>
      <c r="B2280" s="85" t="s">
        <v>13450</v>
      </c>
      <c r="C2280" s="85" t="s">
        <v>13451</v>
      </c>
      <c r="D2280" s="85">
        <v>648</v>
      </c>
      <c r="E2280" s="85">
        <v>48</v>
      </c>
      <c r="F2280" s="85" t="s">
        <v>13752</v>
      </c>
      <c r="G2280" s="85" t="s">
        <v>13751</v>
      </c>
      <c r="H2280" s="85" t="s">
        <v>1896</v>
      </c>
      <c r="I2280" s="85" t="s">
        <v>13760</v>
      </c>
      <c r="J2280" s="84">
        <v>100</v>
      </c>
      <c r="K2280" s="84">
        <v>0</v>
      </c>
      <c r="L2280" s="82">
        <v>132567</v>
      </c>
      <c r="M2280" s="82">
        <v>0</v>
      </c>
      <c r="N2280" s="82">
        <v>1325.67</v>
      </c>
      <c r="O2280" s="86" t="s">
        <v>17554</v>
      </c>
      <c r="P2280" s="82">
        <v>-2077.9</v>
      </c>
      <c r="Q2280" s="82">
        <v>0</v>
      </c>
      <c r="R2280" s="2">
        <f t="shared" si="70"/>
        <v>132567</v>
      </c>
      <c r="S2280" s="2">
        <f t="shared" si="71"/>
        <v>1325.67</v>
      </c>
    </row>
    <row r="2281" spans="1:19" x14ac:dyDescent="0.25">
      <c r="A2281" s="85" t="s">
        <v>17610</v>
      </c>
      <c r="B2281" s="85" t="s">
        <v>13450</v>
      </c>
      <c r="C2281" s="85" t="s">
        <v>13451</v>
      </c>
      <c r="D2281" s="85">
        <v>648</v>
      </c>
      <c r="E2281" s="85">
        <v>48</v>
      </c>
      <c r="F2281" s="85" t="s">
        <v>13752</v>
      </c>
      <c r="G2281" s="85" t="s">
        <v>13751</v>
      </c>
      <c r="H2281" s="85" t="s">
        <v>18666</v>
      </c>
      <c r="I2281" s="85" t="s">
        <v>18667</v>
      </c>
      <c r="J2281" s="84">
        <v>0</v>
      </c>
      <c r="K2281" s="84">
        <v>50</v>
      </c>
      <c r="L2281" s="82">
        <v>83837</v>
      </c>
      <c r="M2281" s="82">
        <v>83837</v>
      </c>
      <c r="N2281" s="82">
        <v>1676.74</v>
      </c>
      <c r="O2281" s="86" t="s">
        <v>17554</v>
      </c>
      <c r="P2281" s="82">
        <v>-1314.08</v>
      </c>
      <c r="Q2281" s="82">
        <v>0</v>
      </c>
      <c r="R2281" s="2">
        <f t="shared" si="70"/>
        <v>0</v>
      </c>
      <c r="S2281" s="2" t="e">
        <f t="shared" si="71"/>
        <v>#DIV/0!</v>
      </c>
    </row>
    <row r="2282" spans="1:19" x14ac:dyDescent="0.25">
      <c r="A2282" s="85" t="s">
        <v>17610</v>
      </c>
      <c r="B2282" s="85" t="s">
        <v>13450</v>
      </c>
      <c r="C2282" s="85" t="s">
        <v>13451</v>
      </c>
      <c r="D2282" s="85">
        <v>648</v>
      </c>
      <c r="E2282" s="85">
        <v>48</v>
      </c>
      <c r="F2282" s="85" t="s">
        <v>13752</v>
      </c>
      <c r="G2282" s="85" t="s">
        <v>13751</v>
      </c>
      <c r="H2282" s="85" t="s">
        <v>1897</v>
      </c>
      <c r="I2282" s="85" t="s">
        <v>13759</v>
      </c>
      <c r="J2282" s="84">
        <v>8</v>
      </c>
      <c r="K2282" s="84">
        <v>0</v>
      </c>
      <c r="L2282" s="82">
        <v>15886</v>
      </c>
      <c r="M2282" s="82">
        <v>0</v>
      </c>
      <c r="N2282" s="82">
        <v>1985.75</v>
      </c>
      <c r="O2282" s="86" t="s">
        <v>17554</v>
      </c>
      <c r="P2282" s="82">
        <v>-249</v>
      </c>
      <c r="Q2282" s="82">
        <v>0</v>
      </c>
      <c r="R2282" s="2">
        <f t="shared" si="70"/>
        <v>15886</v>
      </c>
      <c r="S2282" s="2">
        <f t="shared" si="71"/>
        <v>1985.75</v>
      </c>
    </row>
    <row r="2283" spans="1:19" x14ac:dyDescent="0.25">
      <c r="A2283" s="85" t="s">
        <v>17610</v>
      </c>
      <c r="B2283" s="85" t="s">
        <v>13450</v>
      </c>
      <c r="C2283" s="85" t="s">
        <v>13451</v>
      </c>
      <c r="D2283" s="85">
        <v>648</v>
      </c>
      <c r="E2283" s="85">
        <v>48</v>
      </c>
      <c r="F2283" s="85" t="s">
        <v>13752</v>
      </c>
      <c r="G2283" s="85" t="s">
        <v>13751</v>
      </c>
      <c r="H2283" s="85" t="s">
        <v>1898</v>
      </c>
      <c r="I2283" s="85" t="s">
        <v>13758</v>
      </c>
      <c r="J2283" s="84">
        <v>67</v>
      </c>
      <c r="K2283" s="84">
        <v>0</v>
      </c>
      <c r="L2283" s="82">
        <v>134603</v>
      </c>
      <c r="M2283" s="82">
        <v>0</v>
      </c>
      <c r="N2283" s="82">
        <v>2009</v>
      </c>
      <c r="O2283" s="86" t="s">
        <v>17554</v>
      </c>
      <c r="P2283" s="82">
        <v>-2109.81</v>
      </c>
      <c r="Q2283" s="82">
        <v>0</v>
      </c>
      <c r="R2283" s="2">
        <f t="shared" si="70"/>
        <v>134603</v>
      </c>
      <c r="S2283" s="2">
        <f t="shared" si="71"/>
        <v>2009</v>
      </c>
    </row>
    <row r="2284" spans="1:19" x14ac:dyDescent="0.25">
      <c r="A2284" s="85" t="s">
        <v>17610</v>
      </c>
      <c r="B2284" s="85" t="s">
        <v>13450</v>
      </c>
      <c r="C2284" s="85" t="s">
        <v>13451</v>
      </c>
      <c r="D2284" s="85">
        <v>648</v>
      </c>
      <c r="E2284" s="85">
        <v>48</v>
      </c>
      <c r="F2284" s="85" t="s">
        <v>13752</v>
      </c>
      <c r="G2284" s="85" t="s">
        <v>13751</v>
      </c>
      <c r="H2284" s="85" t="s">
        <v>1899</v>
      </c>
      <c r="I2284" s="85" t="s">
        <v>13757</v>
      </c>
      <c r="J2284" s="84">
        <v>60</v>
      </c>
      <c r="K2284" s="84">
        <v>0</v>
      </c>
      <c r="L2284" s="82">
        <v>89686</v>
      </c>
      <c r="M2284" s="82">
        <v>0</v>
      </c>
      <c r="N2284" s="82">
        <v>1494.77</v>
      </c>
      <c r="O2284" s="86" t="s">
        <v>17554</v>
      </c>
      <c r="P2284" s="82">
        <v>-1405.77</v>
      </c>
      <c r="Q2284" s="82">
        <v>0</v>
      </c>
      <c r="R2284" s="2">
        <f t="shared" si="70"/>
        <v>89686</v>
      </c>
      <c r="S2284" s="2">
        <f t="shared" si="71"/>
        <v>1494.7666666666667</v>
      </c>
    </row>
    <row r="2285" spans="1:19" x14ac:dyDescent="0.25">
      <c r="A2285" s="85" t="s">
        <v>17610</v>
      </c>
      <c r="B2285" s="85" t="s">
        <v>13450</v>
      </c>
      <c r="C2285" s="85" t="s">
        <v>13451</v>
      </c>
      <c r="D2285" s="85">
        <v>648</v>
      </c>
      <c r="E2285" s="85">
        <v>48</v>
      </c>
      <c r="F2285" s="85" t="s">
        <v>13752</v>
      </c>
      <c r="G2285" s="85" t="s">
        <v>13751</v>
      </c>
      <c r="H2285" s="85" t="s">
        <v>1900</v>
      </c>
      <c r="I2285" s="85" t="s">
        <v>13756</v>
      </c>
      <c r="J2285" s="84">
        <v>35</v>
      </c>
      <c r="K2285" s="84">
        <v>0</v>
      </c>
      <c r="L2285" s="82">
        <v>67063</v>
      </c>
      <c r="M2285" s="82">
        <v>0</v>
      </c>
      <c r="N2285" s="82">
        <v>1916.09</v>
      </c>
      <c r="O2285" s="86" t="s">
        <v>17554</v>
      </c>
      <c r="P2285" s="82">
        <v>-1051.1600000000001</v>
      </c>
      <c r="Q2285" s="82">
        <v>0</v>
      </c>
      <c r="R2285" s="2">
        <f t="shared" si="70"/>
        <v>67063</v>
      </c>
      <c r="S2285" s="2">
        <f t="shared" si="71"/>
        <v>1916.0857142857142</v>
      </c>
    </row>
    <row r="2286" spans="1:19" x14ac:dyDescent="0.25">
      <c r="A2286" s="85" t="s">
        <v>17610</v>
      </c>
      <c r="B2286" s="85" t="s">
        <v>13450</v>
      </c>
      <c r="C2286" s="85" t="s">
        <v>13451</v>
      </c>
      <c r="D2286" s="85">
        <v>648</v>
      </c>
      <c r="E2286" s="85">
        <v>48</v>
      </c>
      <c r="F2286" s="85" t="s">
        <v>13752</v>
      </c>
      <c r="G2286" s="85" t="s">
        <v>13751</v>
      </c>
      <c r="H2286" s="85" t="s">
        <v>1901</v>
      </c>
      <c r="I2286" s="85" t="s">
        <v>13755</v>
      </c>
      <c r="J2286" s="84">
        <v>3</v>
      </c>
      <c r="K2286" s="84">
        <v>0</v>
      </c>
      <c r="L2286" s="82">
        <v>5491</v>
      </c>
      <c r="M2286" s="82">
        <v>0</v>
      </c>
      <c r="N2286" s="82">
        <v>1830.33</v>
      </c>
      <c r="O2286" s="86" t="s">
        <v>17554</v>
      </c>
      <c r="P2286" s="82">
        <v>-86.07</v>
      </c>
      <c r="Q2286" s="82">
        <v>0</v>
      </c>
      <c r="R2286" s="2">
        <f t="shared" si="70"/>
        <v>5491</v>
      </c>
      <c r="S2286" s="2">
        <f t="shared" si="71"/>
        <v>1830.3333333333333</v>
      </c>
    </row>
    <row r="2287" spans="1:19" x14ac:dyDescent="0.25">
      <c r="A2287" s="85" t="s">
        <v>17610</v>
      </c>
      <c r="B2287" s="85" t="s">
        <v>13450</v>
      </c>
      <c r="C2287" s="85" t="s">
        <v>13451</v>
      </c>
      <c r="D2287" s="85">
        <v>648</v>
      </c>
      <c r="E2287" s="85">
        <v>48</v>
      </c>
      <c r="F2287" s="85" t="s">
        <v>13752</v>
      </c>
      <c r="G2287" s="85" t="s">
        <v>13751</v>
      </c>
      <c r="H2287" s="85" t="s">
        <v>1902</v>
      </c>
      <c r="I2287" s="85" t="s">
        <v>13754</v>
      </c>
      <c r="J2287" s="84">
        <v>29</v>
      </c>
      <c r="K2287" s="84">
        <v>58</v>
      </c>
      <c r="L2287" s="82">
        <v>275476</v>
      </c>
      <c r="M2287" s="82">
        <v>183650</v>
      </c>
      <c r="N2287" s="82">
        <v>3166.39</v>
      </c>
      <c r="O2287" s="86" t="s">
        <v>17554</v>
      </c>
      <c r="P2287" s="82">
        <v>-4317.8999999999996</v>
      </c>
      <c r="Q2287" s="82">
        <v>0</v>
      </c>
      <c r="R2287" s="2">
        <f t="shared" si="70"/>
        <v>91826</v>
      </c>
      <c r="S2287" s="2">
        <f t="shared" si="71"/>
        <v>3166.4137931034484</v>
      </c>
    </row>
    <row r="2288" spans="1:19" x14ac:dyDescent="0.25">
      <c r="A2288" s="85" t="s">
        <v>17610</v>
      </c>
      <c r="B2288" s="85" t="s">
        <v>13450</v>
      </c>
      <c r="C2288" s="85" t="s">
        <v>13451</v>
      </c>
      <c r="D2288" s="85">
        <v>648</v>
      </c>
      <c r="E2288" s="85">
        <v>48</v>
      </c>
      <c r="F2288" s="85" t="s">
        <v>13752</v>
      </c>
      <c r="G2288" s="85" t="s">
        <v>13751</v>
      </c>
      <c r="H2288" s="85" t="s">
        <v>1903</v>
      </c>
      <c r="I2288" s="85" t="s">
        <v>13753</v>
      </c>
      <c r="J2288" s="84">
        <v>40</v>
      </c>
      <c r="K2288" s="84">
        <v>47</v>
      </c>
      <c r="L2288" s="82">
        <v>292531</v>
      </c>
      <c r="M2288" s="82">
        <v>158034</v>
      </c>
      <c r="N2288" s="82">
        <v>3362.43</v>
      </c>
      <c r="O2288" s="86" t="s">
        <v>17554</v>
      </c>
      <c r="P2288" s="82">
        <v>-4585.22</v>
      </c>
      <c r="Q2288" s="82">
        <v>0</v>
      </c>
      <c r="R2288" s="2">
        <f t="shared" si="70"/>
        <v>134497</v>
      </c>
      <c r="S2288" s="2">
        <f t="shared" si="71"/>
        <v>3362.4250000000002</v>
      </c>
    </row>
    <row r="2289" spans="1:19" x14ac:dyDescent="0.25">
      <c r="A2289" s="85" t="s">
        <v>17610</v>
      </c>
      <c r="B2289" s="85" t="s">
        <v>13450</v>
      </c>
      <c r="C2289" s="85" t="s">
        <v>13451</v>
      </c>
      <c r="D2289" s="85">
        <v>648</v>
      </c>
      <c r="E2289" s="85">
        <v>48</v>
      </c>
      <c r="F2289" s="85" t="s">
        <v>13752</v>
      </c>
      <c r="G2289" s="85" t="s">
        <v>13751</v>
      </c>
      <c r="H2289" s="85" t="s">
        <v>1904</v>
      </c>
      <c r="I2289" s="85" t="s">
        <v>13750</v>
      </c>
      <c r="J2289" s="84">
        <v>16</v>
      </c>
      <c r="K2289" s="84">
        <v>27</v>
      </c>
      <c r="L2289" s="82">
        <v>121817</v>
      </c>
      <c r="M2289" s="82">
        <v>76489</v>
      </c>
      <c r="N2289" s="82">
        <v>2832.95</v>
      </c>
      <c r="O2289" s="86" t="s">
        <v>17554</v>
      </c>
      <c r="P2289" s="82">
        <v>-1909.4</v>
      </c>
      <c r="Q2289" s="82">
        <v>0</v>
      </c>
      <c r="R2289" s="2">
        <f t="shared" si="70"/>
        <v>45328</v>
      </c>
      <c r="S2289" s="2">
        <f t="shared" si="71"/>
        <v>2833</v>
      </c>
    </row>
    <row r="2290" spans="1:19" x14ac:dyDescent="0.25">
      <c r="A2290" s="85" t="s">
        <v>17610</v>
      </c>
      <c r="B2290" s="85" t="s">
        <v>13450</v>
      </c>
      <c r="C2290" s="85" t="s">
        <v>13451</v>
      </c>
      <c r="D2290" s="85">
        <v>648</v>
      </c>
      <c r="E2290" s="85">
        <v>48</v>
      </c>
      <c r="F2290" s="85" t="s">
        <v>13752</v>
      </c>
      <c r="G2290" s="85" t="s">
        <v>13751</v>
      </c>
      <c r="H2290" s="85" t="s">
        <v>18999</v>
      </c>
      <c r="I2290" s="85" t="s">
        <v>18998</v>
      </c>
      <c r="J2290" s="84">
        <v>1</v>
      </c>
      <c r="K2290" s="84">
        <v>0</v>
      </c>
      <c r="L2290" s="82">
        <v>3408</v>
      </c>
      <c r="M2290" s="82">
        <v>0</v>
      </c>
      <c r="N2290" s="82">
        <v>3408</v>
      </c>
      <c r="O2290" s="86" t="s">
        <v>17554</v>
      </c>
      <c r="P2290" s="82">
        <v>-53.43</v>
      </c>
      <c r="Q2290" s="82">
        <v>0</v>
      </c>
      <c r="R2290" s="2">
        <f t="shared" si="70"/>
        <v>3408</v>
      </c>
      <c r="S2290" s="2">
        <f t="shared" si="71"/>
        <v>3408</v>
      </c>
    </row>
    <row r="2291" spans="1:19" x14ac:dyDescent="0.25">
      <c r="A2291" s="85" t="s">
        <v>17610</v>
      </c>
      <c r="B2291" s="85" t="s">
        <v>13450</v>
      </c>
      <c r="C2291" s="85" t="s">
        <v>13451</v>
      </c>
      <c r="D2291" s="85">
        <v>648</v>
      </c>
      <c r="E2291" s="85">
        <v>48</v>
      </c>
      <c r="F2291" s="85" t="s">
        <v>13747</v>
      </c>
      <c r="G2291" s="85" t="s">
        <v>13746</v>
      </c>
      <c r="H2291" s="85" t="s">
        <v>1905</v>
      </c>
      <c r="I2291" s="85" t="s">
        <v>13749</v>
      </c>
      <c r="J2291" s="84">
        <v>184</v>
      </c>
      <c r="K2291" s="84">
        <v>0</v>
      </c>
      <c r="L2291" s="82">
        <v>421292</v>
      </c>
      <c r="M2291" s="82">
        <v>0</v>
      </c>
      <c r="N2291" s="82">
        <v>2289.63</v>
      </c>
      <c r="O2291" s="86" t="s">
        <v>17554</v>
      </c>
      <c r="P2291" s="82">
        <v>-6603.46</v>
      </c>
      <c r="Q2291" s="82">
        <v>0</v>
      </c>
      <c r="R2291" s="2">
        <f t="shared" si="70"/>
        <v>421292</v>
      </c>
      <c r="S2291" s="2">
        <f t="shared" si="71"/>
        <v>2289.6304347826085</v>
      </c>
    </row>
    <row r="2292" spans="1:19" x14ac:dyDescent="0.25">
      <c r="A2292" s="85" t="s">
        <v>17610</v>
      </c>
      <c r="B2292" s="85" t="s">
        <v>13450</v>
      </c>
      <c r="C2292" s="85" t="s">
        <v>13451</v>
      </c>
      <c r="D2292" s="85">
        <v>648</v>
      </c>
      <c r="E2292" s="85">
        <v>48</v>
      </c>
      <c r="F2292" s="85" t="s">
        <v>13747</v>
      </c>
      <c r="G2292" s="85" t="s">
        <v>13746</v>
      </c>
      <c r="H2292" s="85" t="s">
        <v>1906</v>
      </c>
      <c r="I2292" s="85" t="s">
        <v>13748</v>
      </c>
      <c r="J2292" s="84">
        <v>128</v>
      </c>
      <c r="K2292" s="84">
        <v>0</v>
      </c>
      <c r="L2292" s="82">
        <v>330480</v>
      </c>
      <c r="M2292" s="82">
        <v>0</v>
      </c>
      <c r="N2292" s="82">
        <v>2581.88</v>
      </c>
      <c r="O2292" s="86" t="s">
        <v>17554</v>
      </c>
      <c r="P2292" s="82">
        <v>-5180.04</v>
      </c>
      <c r="Q2292" s="82">
        <v>0</v>
      </c>
      <c r="R2292" s="2">
        <f t="shared" si="70"/>
        <v>330480</v>
      </c>
      <c r="S2292" s="2">
        <f t="shared" si="71"/>
        <v>2581.875</v>
      </c>
    </row>
    <row r="2293" spans="1:19" x14ac:dyDescent="0.25">
      <c r="A2293" s="85" t="s">
        <v>17610</v>
      </c>
      <c r="B2293" s="85" t="s">
        <v>13450</v>
      </c>
      <c r="C2293" s="85" t="s">
        <v>13451</v>
      </c>
      <c r="D2293" s="85">
        <v>648</v>
      </c>
      <c r="E2293" s="85">
        <v>48</v>
      </c>
      <c r="F2293" s="85" t="s">
        <v>13747</v>
      </c>
      <c r="G2293" s="85" t="s">
        <v>13746</v>
      </c>
      <c r="H2293" s="85" t="s">
        <v>17799</v>
      </c>
      <c r="I2293" s="85" t="s">
        <v>17800</v>
      </c>
      <c r="J2293" s="84">
        <v>10</v>
      </c>
      <c r="K2293" s="84">
        <v>0</v>
      </c>
      <c r="L2293" s="82">
        <v>17477</v>
      </c>
      <c r="M2293" s="82">
        <v>0</v>
      </c>
      <c r="N2293" s="82">
        <v>1747.7</v>
      </c>
      <c r="O2293" s="86" t="s">
        <v>17554</v>
      </c>
      <c r="P2293" s="82">
        <v>-273.95</v>
      </c>
      <c r="Q2293" s="82">
        <v>0</v>
      </c>
      <c r="R2293" s="2">
        <f t="shared" si="70"/>
        <v>17477</v>
      </c>
      <c r="S2293" s="2">
        <f t="shared" si="71"/>
        <v>1747.7</v>
      </c>
    </row>
    <row r="2294" spans="1:19" x14ac:dyDescent="0.25">
      <c r="A2294" s="85" t="s">
        <v>17610</v>
      </c>
      <c r="B2294" s="85" t="s">
        <v>13450</v>
      </c>
      <c r="C2294" s="85" t="s">
        <v>13451</v>
      </c>
      <c r="D2294" s="85">
        <v>648</v>
      </c>
      <c r="E2294" s="85">
        <v>48</v>
      </c>
      <c r="F2294" s="85" t="s">
        <v>13747</v>
      </c>
      <c r="G2294" s="85" t="s">
        <v>13746</v>
      </c>
      <c r="H2294" s="85" t="s">
        <v>1907</v>
      </c>
      <c r="I2294" s="85" t="s">
        <v>8125</v>
      </c>
      <c r="J2294" s="84">
        <v>107</v>
      </c>
      <c r="K2294" s="84">
        <v>0</v>
      </c>
      <c r="L2294" s="82">
        <v>277241</v>
      </c>
      <c r="M2294" s="82">
        <v>0</v>
      </c>
      <c r="N2294" s="82">
        <v>2591.04</v>
      </c>
      <c r="O2294" s="86" t="s">
        <v>17554</v>
      </c>
      <c r="P2294" s="82">
        <v>-4345.57</v>
      </c>
      <c r="Q2294" s="82">
        <v>0</v>
      </c>
      <c r="R2294" s="2">
        <f t="shared" si="70"/>
        <v>277241</v>
      </c>
      <c r="S2294" s="2">
        <f t="shared" si="71"/>
        <v>2591.0373831775701</v>
      </c>
    </row>
    <row r="2295" spans="1:19" x14ac:dyDescent="0.25">
      <c r="A2295" s="85" t="s">
        <v>17610</v>
      </c>
      <c r="B2295" s="85" t="s">
        <v>13450</v>
      </c>
      <c r="C2295" s="85" t="s">
        <v>13451</v>
      </c>
      <c r="D2295" s="85">
        <v>648</v>
      </c>
      <c r="E2295" s="85">
        <v>48</v>
      </c>
      <c r="F2295" s="85" t="s">
        <v>13747</v>
      </c>
      <c r="G2295" s="85" t="s">
        <v>13746</v>
      </c>
      <c r="H2295" s="85" t="s">
        <v>1908</v>
      </c>
      <c r="I2295" s="85" t="s">
        <v>13745</v>
      </c>
      <c r="J2295" s="84">
        <v>114</v>
      </c>
      <c r="K2295" s="84">
        <v>0</v>
      </c>
      <c r="L2295" s="82">
        <v>274787</v>
      </c>
      <c r="M2295" s="82">
        <v>0</v>
      </c>
      <c r="N2295" s="82">
        <v>2410.41</v>
      </c>
      <c r="O2295" s="86" t="s">
        <v>17554</v>
      </c>
      <c r="P2295" s="82">
        <v>-4307.1000000000004</v>
      </c>
      <c r="Q2295" s="82">
        <v>0</v>
      </c>
      <c r="R2295" s="2">
        <f t="shared" si="70"/>
        <v>274787</v>
      </c>
      <c r="S2295" s="2">
        <f t="shared" si="71"/>
        <v>2410.4122807017543</v>
      </c>
    </row>
    <row r="2296" spans="1:19" x14ac:dyDescent="0.25">
      <c r="A2296" s="85" t="s">
        <v>17610</v>
      </c>
      <c r="B2296" s="85" t="s">
        <v>13450</v>
      </c>
      <c r="C2296" s="85" t="s">
        <v>13451</v>
      </c>
      <c r="D2296" s="85">
        <v>648</v>
      </c>
      <c r="E2296" s="85">
        <v>48</v>
      </c>
      <c r="F2296" s="85" t="s">
        <v>13737</v>
      </c>
      <c r="G2296" s="85" t="s">
        <v>13736</v>
      </c>
      <c r="H2296" s="85" t="s">
        <v>1909</v>
      </c>
      <c r="I2296" s="85" t="s">
        <v>13744</v>
      </c>
      <c r="J2296" s="84">
        <v>211</v>
      </c>
      <c r="K2296" s="84">
        <v>0</v>
      </c>
      <c r="L2296" s="82">
        <v>505417</v>
      </c>
      <c r="M2296" s="82">
        <v>0</v>
      </c>
      <c r="N2296" s="82">
        <v>2395.34</v>
      </c>
      <c r="O2296" s="86" t="s">
        <v>17554</v>
      </c>
      <c r="P2296" s="82">
        <v>-7922.06</v>
      </c>
      <c r="Q2296" s="82">
        <v>0</v>
      </c>
      <c r="R2296" s="2">
        <f t="shared" si="70"/>
        <v>505417</v>
      </c>
      <c r="S2296" s="2">
        <f t="shared" si="71"/>
        <v>2395.341232227488</v>
      </c>
    </row>
    <row r="2297" spans="1:19" x14ac:dyDescent="0.25">
      <c r="A2297" s="85" t="s">
        <v>17610</v>
      </c>
      <c r="B2297" s="85" t="s">
        <v>13450</v>
      </c>
      <c r="C2297" s="85" t="s">
        <v>13451</v>
      </c>
      <c r="D2297" s="85">
        <v>648</v>
      </c>
      <c r="E2297" s="85">
        <v>48</v>
      </c>
      <c r="F2297" s="85" t="s">
        <v>13737</v>
      </c>
      <c r="G2297" s="85" t="s">
        <v>13736</v>
      </c>
      <c r="H2297" s="85" t="s">
        <v>1910</v>
      </c>
      <c r="I2297" s="85" t="s">
        <v>13743</v>
      </c>
      <c r="J2297" s="84">
        <v>198</v>
      </c>
      <c r="K2297" s="84">
        <v>195</v>
      </c>
      <c r="L2297" s="82">
        <v>930156</v>
      </c>
      <c r="M2297" s="82">
        <v>461527</v>
      </c>
      <c r="N2297" s="82">
        <v>2366.81</v>
      </c>
      <c r="O2297" s="86" t="s">
        <v>17554</v>
      </c>
      <c r="P2297" s="82">
        <v>-14579.55</v>
      </c>
      <c r="Q2297" s="82">
        <v>0</v>
      </c>
      <c r="R2297" s="2">
        <f t="shared" si="70"/>
        <v>468629</v>
      </c>
      <c r="S2297" s="2">
        <f t="shared" si="71"/>
        <v>2366.8131313131312</v>
      </c>
    </row>
    <row r="2298" spans="1:19" x14ac:dyDescent="0.25">
      <c r="A2298" s="85" t="s">
        <v>17610</v>
      </c>
      <c r="B2298" s="85" t="s">
        <v>13450</v>
      </c>
      <c r="C2298" s="85" t="s">
        <v>13451</v>
      </c>
      <c r="D2298" s="85">
        <v>648</v>
      </c>
      <c r="E2298" s="85">
        <v>48</v>
      </c>
      <c r="F2298" s="85" t="s">
        <v>13737</v>
      </c>
      <c r="G2298" s="85" t="s">
        <v>13736</v>
      </c>
      <c r="H2298" s="85" t="s">
        <v>1911</v>
      </c>
      <c r="I2298" s="85" t="s">
        <v>13742</v>
      </c>
      <c r="J2298" s="84">
        <v>187</v>
      </c>
      <c r="K2298" s="84">
        <v>60</v>
      </c>
      <c r="L2298" s="82">
        <v>522463</v>
      </c>
      <c r="M2298" s="82">
        <v>126914</v>
      </c>
      <c r="N2298" s="82">
        <v>2115.23</v>
      </c>
      <c r="O2298" s="86" t="s">
        <v>17554</v>
      </c>
      <c r="P2298" s="82">
        <v>-8189.23</v>
      </c>
      <c r="Q2298" s="82">
        <v>0</v>
      </c>
      <c r="R2298" s="2">
        <f t="shared" si="70"/>
        <v>395549</v>
      </c>
      <c r="S2298" s="2">
        <f t="shared" si="71"/>
        <v>2115.2352941176468</v>
      </c>
    </row>
    <row r="2299" spans="1:19" x14ac:dyDescent="0.25">
      <c r="A2299" s="85" t="s">
        <v>17610</v>
      </c>
      <c r="B2299" s="85" t="s">
        <v>13450</v>
      </c>
      <c r="C2299" s="85" t="s">
        <v>13451</v>
      </c>
      <c r="D2299" s="85">
        <v>648</v>
      </c>
      <c r="E2299" s="85">
        <v>48</v>
      </c>
      <c r="F2299" s="85" t="s">
        <v>13737</v>
      </c>
      <c r="G2299" s="85" t="s">
        <v>13736</v>
      </c>
      <c r="H2299" s="85" t="s">
        <v>1912</v>
      </c>
      <c r="I2299" s="85" t="s">
        <v>13741</v>
      </c>
      <c r="J2299" s="84">
        <v>172</v>
      </c>
      <c r="K2299" s="84">
        <v>0</v>
      </c>
      <c r="L2299" s="82">
        <v>429813</v>
      </c>
      <c r="M2299" s="82">
        <v>0</v>
      </c>
      <c r="N2299" s="82">
        <v>2498.91</v>
      </c>
      <c r="O2299" s="86" t="s">
        <v>17554</v>
      </c>
      <c r="P2299" s="82">
        <v>-6737.01</v>
      </c>
      <c r="Q2299" s="82">
        <v>0</v>
      </c>
      <c r="R2299" s="2">
        <f t="shared" si="70"/>
        <v>429813</v>
      </c>
      <c r="S2299" s="2">
        <f t="shared" si="71"/>
        <v>2498.9127906976746</v>
      </c>
    </row>
    <row r="2300" spans="1:19" x14ac:dyDescent="0.25">
      <c r="A2300" s="85" t="s">
        <v>17610</v>
      </c>
      <c r="B2300" s="85" t="s">
        <v>13450</v>
      </c>
      <c r="C2300" s="85" t="s">
        <v>13451</v>
      </c>
      <c r="D2300" s="85">
        <v>648</v>
      </c>
      <c r="E2300" s="85">
        <v>48</v>
      </c>
      <c r="F2300" s="85" t="s">
        <v>13737</v>
      </c>
      <c r="G2300" s="85" t="s">
        <v>13736</v>
      </c>
      <c r="H2300" s="85" t="s">
        <v>1913</v>
      </c>
      <c r="I2300" s="85" t="s">
        <v>13740</v>
      </c>
      <c r="J2300" s="84">
        <v>78</v>
      </c>
      <c r="K2300" s="84">
        <v>0</v>
      </c>
      <c r="L2300" s="82">
        <v>159788</v>
      </c>
      <c r="M2300" s="82">
        <v>0</v>
      </c>
      <c r="N2300" s="82">
        <v>2048.56</v>
      </c>
      <c r="O2300" s="86" t="s">
        <v>17554</v>
      </c>
      <c r="P2300" s="82">
        <v>-2504.5700000000002</v>
      </c>
      <c r="Q2300" s="82">
        <v>0</v>
      </c>
      <c r="R2300" s="2">
        <f t="shared" si="70"/>
        <v>159788</v>
      </c>
      <c r="S2300" s="2">
        <f t="shared" si="71"/>
        <v>2048.5641025641025</v>
      </c>
    </row>
    <row r="2301" spans="1:19" x14ac:dyDescent="0.25">
      <c r="A2301" s="85" t="s">
        <v>17610</v>
      </c>
      <c r="B2301" s="85" t="s">
        <v>13450</v>
      </c>
      <c r="C2301" s="85" t="s">
        <v>13451</v>
      </c>
      <c r="D2301" s="85">
        <v>648</v>
      </c>
      <c r="E2301" s="85">
        <v>48</v>
      </c>
      <c r="F2301" s="85" t="s">
        <v>13737</v>
      </c>
      <c r="G2301" s="85" t="s">
        <v>13736</v>
      </c>
      <c r="H2301" s="85" t="s">
        <v>1914</v>
      </c>
      <c r="I2301" s="85" t="s">
        <v>13739</v>
      </c>
      <c r="J2301" s="84">
        <v>33</v>
      </c>
      <c r="K2301" s="84">
        <v>0</v>
      </c>
      <c r="L2301" s="82">
        <v>57776</v>
      </c>
      <c r="M2301" s="82">
        <v>0</v>
      </c>
      <c r="N2301" s="82">
        <v>1750.79</v>
      </c>
      <c r="O2301" s="86" t="s">
        <v>17554</v>
      </c>
      <c r="P2301" s="82">
        <v>-905.59</v>
      </c>
      <c r="Q2301" s="82">
        <v>0</v>
      </c>
      <c r="R2301" s="2">
        <f t="shared" si="70"/>
        <v>57776</v>
      </c>
      <c r="S2301" s="2">
        <f t="shared" si="71"/>
        <v>1750.7878787878788</v>
      </c>
    </row>
    <row r="2302" spans="1:19" x14ac:dyDescent="0.25">
      <c r="A2302" s="85" t="s">
        <v>17610</v>
      </c>
      <c r="B2302" s="85" t="s">
        <v>13450</v>
      </c>
      <c r="C2302" s="85" t="s">
        <v>13451</v>
      </c>
      <c r="D2302" s="85">
        <v>648</v>
      </c>
      <c r="E2302" s="85">
        <v>48</v>
      </c>
      <c r="F2302" s="85" t="s">
        <v>13737</v>
      </c>
      <c r="G2302" s="85" t="s">
        <v>13736</v>
      </c>
      <c r="H2302" s="85" t="s">
        <v>1915</v>
      </c>
      <c r="I2302" s="85" t="s">
        <v>13738</v>
      </c>
      <c r="J2302" s="84">
        <v>14</v>
      </c>
      <c r="K2302" s="84">
        <v>0</v>
      </c>
      <c r="L2302" s="82">
        <v>27179</v>
      </c>
      <c r="M2302" s="82">
        <v>0</v>
      </c>
      <c r="N2302" s="82">
        <v>1941.36</v>
      </c>
      <c r="O2302" s="86" t="s">
        <v>17554</v>
      </c>
      <c r="P2302" s="82">
        <v>-426.02</v>
      </c>
      <c r="Q2302" s="82">
        <v>0</v>
      </c>
      <c r="R2302" s="2">
        <f t="shared" si="70"/>
        <v>27179</v>
      </c>
      <c r="S2302" s="2">
        <f t="shared" si="71"/>
        <v>1941.3571428571429</v>
      </c>
    </row>
    <row r="2303" spans="1:19" x14ac:dyDescent="0.25">
      <c r="A2303" s="85" t="s">
        <v>17610</v>
      </c>
      <c r="B2303" s="85" t="s">
        <v>13450</v>
      </c>
      <c r="C2303" s="85" t="s">
        <v>13451</v>
      </c>
      <c r="D2303" s="85">
        <v>648</v>
      </c>
      <c r="E2303" s="85">
        <v>48</v>
      </c>
      <c r="F2303" s="85" t="s">
        <v>13737</v>
      </c>
      <c r="G2303" s="85" t="s">
        <v>13736</v>
      </c>
      <c r="H2303" s="85" t="s">
        <v>1916</v>
      </c>
      <c r="I2303" s="85" t="s">
        <v>13735</v>
      </c>
      <c r="J2303" s="84">
        <v>14</v>
      </c>
      <c r="K2303" s="84">
        <v>0</v>
      </c>
      <c r="L2303" s="82">
        <v>27179</v>
      </c>
      <c r="M2303" s="82">
        <v>0</v>
      </c>
      <c r="N2303" s="82">
        <v>1941.36</v>
      </c>
      <c r="O2303" s="86" t="s">
        <v>17554</v>
      </c>
      <c r="P2303" s="82">
        <v>-426.02</v>
      </c>
      <c r="Q2303" s="82">
        <v>0</v>
      </c>
      <c r="R2303" s="2">
        <f t="shared" si="70"/>
        <v>27179</v>
      </c>
      <c r="S2303" s="2">
        <f t="shared" si="71"/>
        <v>1941.3571428571429</v>
      </c>
    </row>
    <row r="2304" spans="1:19" x14ac:dyDescent="0.25">
      <c r="A2304" s="85" t="s">
        <v>17610</v>
      </c>
      <c r="B2304" s="85" t="s">
        <v>13450</v>
      </c>
      <c r="C2304" s="85" t="s">
        <v>13451</v>
      </c>
      <c r="D2304" s="85">
        <v>648</v>
      </c>
      <c r="E2304" s="85">
        <v>48</v>
      </c>
      <c r="F2304" s="85" t="s">
        <v>13737</v>
      </c>
      <c r="G2304" s="85" t="s">
        <v>13736</v>
      </c>
      <c r="H2304" s="85" t="s">
        <v>18668</v>
      </c>
      <c r="I2304" s="85" t="s">
        <v>18669</v>
      </c>
      <c r="J2304" s="84">
        <v>6</v>
      </c>
      <c r="K2304" s="84">
        <v>0</v>
      </c>
      <c r="L2304" s="82">
        <v>12646</v>
      </c>
      <c r="M2304" s="82">
        <v>0</v>
      </c>
      <c r="N2304" s="82">
        <v>2107.67</v>
      </c>
      <c r="O2304" s="86" t="s">
        <v>17554</v>
      </c>
      <c r="P2304" s="82">
        <v>-198.22</v>
      </c>
      <c r="Q2304" s="82">
        <v>0</v>
      </c>
      <c r="R2304" s="2">
        <f t="shared" si="70"/>
        <v>12646</v>
      </c>
      <c r="S2304" s="2">
        <f t="shared" si="71"/>
        <v>2107.6666666666665</v>
      </c>
    </row>
    <row r="2305" spans="1:19" x14ac:dyDescent="0.25">
      <c r="A2305" s="85" t="s">
        <v>17610</v>
      </c>
      <c r="B2305" s="85" t="s">
        <v>13450</v>
      </c>
      <c r="C2305" s="85" t="s">
        <v>13451</v>
      </c>
      <c r="D2305" s="85">
        <v>648</v>
      </c>
      <c r="E2305" s="85">
        <v>48</v>
      </c>
      <c r="F2305" s="85" t="s">
        <v>13732</v>
      </c>
      <c r="G2305" s="85" t="s">
        <v>13731</v>
      </c>
      <c r="H2305" s="85" t="s">
        <v>1917</v>
      </c>
      <c r="I2305" s="85" t="s">
        <v>13734</v>
      </c>
      <c r="J2305" s="84">
        <v>100</v>
      </c>
      <c r="K2305" s="84">
        <v>91</v>
      </c>
      <c r="L2305" s="82">
        <v>442179</v>
      </c>
      <c r="M2305" s="82">
        <v>210672</v>
      </c>
      <c r="N2305" s="82">
        <v>2315.0700000000002</v>
      </c>
      <c r="O2305" s="86" t="s">
        <v>17554</v>
      </c>
      <c r="P2305" s="82">
        <v>-6930.85</v>
      </c>
      <c r="Q2305" s="82">
        <v>0</v>
      </c>
      <c r="R2305" s="2">
        <f t="shared" si="70"/>
        <v>231507</v>
      </c>
      <c r="S2305" s="2">
        <f t="shared" si="71"/>
        <v>2315.0700000000002</v>
      </c>
    </row>
    <row r="2306" spans="1:19" x14ac:dyDescent="0.25">
      <c r="A2306" s="85" t="s">
        <v>17610</v>
      </c>
      <c r="B2306" s="85" t="s">
        <v>13450</v>
      </c>
      <c r="C2306" s="85" t="s">
        <v>13451</v>
      </c>
      <c r="D2306" s="85">
        <v>648</v>
      </c>
      <c r="E2306" s="85">
        <v>48</v>
      </c>
      <c r="F2306" s="85" t="s">
        <v>13732</v>
      </c>
      <c r="G2306" s="85" t="s">
        <v>13731</v>
      </c>
      <c r="H2306" s="85" t="s">
        <v>1918</v>
      </c>
      <c r="I2306" s="85" t="s">
        <v>11636</v>
      </c>
      <c r="J2306" s="84">
        <v>66</v>
      </c>
      <c r="K2306" s="84">
        <v>39</v>
      </c>
      <c r="L2306" s="82">
        <v>265057</v>
      </c>
      <c r="M2306" s="82">
        <v>98450</v>
      </c>
      <c r="N2306" s="82">
        <v>2524.35</v>
      </c>
      <c r="O2306" s="86" t="s">
        <v>17554</v>
      </c>
      <c r="P2306" s="82">
        <v>-4154.59</v>
      </c>
      <c r="Q2306" s="82">
        <v>0</v>
      </c>
      <c r="R2306" s="2">
        <f t="shared" si="70"/>
        <v>166607</v>
      </c>
      <c r="S2306" s="2">
        <f t="shared" si="71"/>
        <v>2524.348484848485</v>
      </c>
    </row>
    <row r="2307" spans="1:19" x14ac:dyDescent="0.25">
      <c r="A2307" s="85" t="s">
        <v>17610</v>
      </c>
      <c r="B2307" s="85" t="s">
        <v>13450</v>
      </c>
      <c r="C2307" s="85" t="s">
        <v>13451</v>
      </c>
      <c r="D2307" s="85">
        <v>648</v>
      </c>
      <c r="E2307" s="85">
        <v>48</v>
      </c>
      <c r="F2307" s="85" t="s">
        <v>13732</v>
      </c>
      <c r="G2307" s="85" t="s">
        <v>13731</v>
      </c>
      <c r="H2307" s="85" t="s">
        <v>1919</v>
      </c>
      <c r="I2307" s="85" t="s">
        <v>13733</v>
      </c>
      <c r="J2307" s="84">
        <v>290</v>
      </c>
      <c r="K2307" s="84">
        <v>0</v>
      </c>
      <c r="L2307" s="82">
        <v>733237</v>
      </c>
      <c r="M2307" s="82">
        <v>0</v>
      </c>
      <c r="N2307" s="82">
        <v>2528.4</v>
      </c>
      <c r="O2307" s="86" t="s">
        <v>17554</v>
      </c>
      <c r="P2307" s="82">
        <v>-11492.98</v>
      </c>
      <c r="Q2307" s="82">
        <v>0</v>
      </c>
      <c r="R2307" s="2">
        <f t="shared" si="70"/>
        <v>733237</v>
      </c>
      <c r="S2307" s="2">
        <f t="shared" si="71"/>
        <v>2528.403448275862</v>
      </c>
    </row>
    <row r="2308" spans="1:19" x14ac:dyDescent="0.25">
      <c r="A2308" s="85" t="s">
        <v>17610</v>
      </c>
      <c r="B2308" s="85" t="s">
        <v>13450</v>
      </c>
      <c r="C2308" s="85" t="s">
        <v>13451</v>
      </c>
      <c r="D2308" s="85">
        <v>648</v>
      </c>
      <c r="E2308" s="85">
        <v>48</v>
      </c>
      <c r="F2308" s="85" t="s">
        <v>13732</v>
      </c>
      <c r="G2308" s="85" t="s">
        <v>13731</v>
      </c>
      <c r="H2308" s="85" t="s">
        <v>18020</v>
      </c>
      <c r="I2308" s="85" t="s">
        <v>18046</v>
      </c>
      <c r="J2308" s="84">
        <v>7</v>
      </c>
      <c r="K2308" s="84">
        <v>0</v>
      </c>
      <c r="L2308" s="82">
        <v>13475</v>
      </c>
      <c r="M2308" s="82">
        <v>0</v>
      </c>
      <c r="N2308" s="82">
        <v>1925</v>
      </c>
      <c r="O2308" s="86" t="s">
        <v>17554</v>
      </c>
      <c r="P2308" s="82">
        <v>-211.21</v>
      </c>
      <c r="Q2308" s="82">
        <v>0</v>
      </c>
      <c r="R2308" s="2">
        <f t="shared" ref="R2308:R2371" si="72">L2308-M2308</f>
        <v>13475</v>
      </c>
      <c r="S2308" s="2">
        <f t="shared" ref="S2308:S2371" si="73">R2308/J2308</f>
        <v>1925</v>
      </c>
    </row>
    <row r="2309" spans="1:19" x14ac:dyDescent="0.25">
      <c r="A2309" s="85" t="s">
        <v>17610</v>
      </c>
      <c r="B2309" s="85" t="s">
        <v>13450</v>
      </c>
      <c r="C2309" s="85" t="s">
        <v>13451</v>
      </c>
      <c r="D2309" s="85">
        <v>648</v>
      </c>
      <c r="E2309" s="85">
        <v>48</v>
      </c>
      <c r="F2309" s="85" t="s">
        <v>13729</v>
      </c>
      <c r="G2309" s="85" t="s">
        <v>13728</v>
      </c>
      <c r="H2309" s="85" t="s">
        <v>1920</v>
      </c>
      <c r="I2309" s="85" t="s">
        <v>13730</v>
      </c>
      <c r="J2309" s="84">
        <v>26</v>
      </c>
      <c r="K2309" s="84">
        <v>0</v>
      </c>
      <c r="L2309" s="82">
        <v>67062</v>
      </c>
      <c r="M2309" s="82">
        <v>0</v>
      </c>
      <c r="N2309" s="82">
        <v>2579.31</v>
      </c>
      <c r="O2309" s="86" t="s">
        <v>17554</v>
      </c>
      <c r="P2309" s="82">
        <v>-1051.1400000000001</v>
      </c>
      <c r="Q2309" s="82">
        <v>0</v>
      </c>
      <c r="R2309" s="2">
        <f t="shared" si="72"/>
        <v>67062</v>
      </c>
      <c r="S2309" s="2">
        <f t="shared" si="73"/>
        <v>2579.3076923076924</v>
      </c>
    </row>
    <row r="2310" spans="1:19" x14ac:dyDescent="0.25">
      <c r="A2310" s="85" t="s">
        <v>17610</v>
      </c>
      <c r="B2310" s="85" t="s">
        <v>13450</v>
      </c>
      <c r="C2310" s="85" t="s">
        <v>13451</v>
      </c>
      <c r="D2310" s="85">
        <v>648</v>
      </c>
      <c r="E2310" s="85">
        <v>48</v>
      </c>
      <c r="F2310" s="85" t="s">
        <v>13729</v>
      </c>
      <c r="G2310" s="85" t="s">
        <v>13728</v>
      </c>
      <c r="H2310" s="85" t="s">
        <v>1921</v>
      </c>
      <c r="I2310" s="85" t="s">
        <v>13727</v>
      </c>
      <c r="J2310" s="84">
        <v>174</v>
      </c>
      <c r="K2310" s="84">
        <v>0</v>
      </c>
      <c r="L2310" s="82">
        <v>415276</v>
      </c>
      <c r="M2310" s="82">
        <v>0</v>
      </c>
      <c r="N2310" s="82">
        <v>2386.64</v>
      </c>
      <c r="O2310" s="86" t="s">
        <v>17554</v>
      </c>
      <c r="P2310" s="82">
        <v>-6509.16</v>
      </c>
      <c r="Q2310" s="82">
        <v>0</v>
      </c>
      <c r="R2310" s="2">
        <f t="shared" si="72"/>
        <v>415276</v>
      </c>
      <c r="S2310" s="2">
        <f t="shared" si="73"/>
        <v>2386.6436781609195</v>
      </c>
    </row>
    <row r="2311" spans="1:19" x14ac:dyDescent="0.25">
      <c r="A2311" s="85" t="s">
        <v>17610</v>
      </c>
      <c r="B2311" s="85" t="s">
        <v>13450</v>
      </c>
      <c r="C2311" s="85" t="s">
        <v>13451</v>
      </c>
      <c r="D2311" s="85">
        <v>648</v>
      </c>
      <c r="E2311" s="85">
        <v>48</v>
      </c>
      <c r="F2311" s="85" t="s">
        <v>13729</v>
      </c>
      <c r="G2311" s="85" t="s">
        <v>13728</v>
      </c>
      <c r="H2311" s="85" t="s">
        <v>1922</v>
      </c>
      <c r="I2311" s="85" t="s">
        <v>13727</v>
      </c>
      <c r="J2311" s="84">
        <v>292</v>
      </c>
      <c r="K2311" s="84">
        <v>0</v>
      </c>
      <c r="L2311" s="82">
        <v>592341</v>
      </c>
      <c r="M2311" s="82">
        <v>0</v>
      </c>
      <c r="N2311" s="82">
        <v>2028.57</v>
      </c>
      <c r="O2311" s="86" t="s">
        <v>17554</v>
      </c>
      <c r="P2311" s="82">
        <v>-9284.5400000000009</v>
      </c>
      <c r="Q2311" s="82">
        <v>0</v>
      </c>
      <c r="R2311" s="2">
        <f t="shared" si="72"/>
        <v>592341</v>
      </c>
      <c r="S2311" s="2">
        <f t="shared" si="73"/>
        <v>2028.5650684931506</v>
      </c>
    </row>
    <row r="2312" spans="1:19" x14ac:dyDescent="0.25">
      <c r="A2312" s="85" t="s">
        <v>17610</v>
      </c>
      <c r="B2312" s="85" t="s">
        <v>13450</v>
      </c>
      <c r="C2312" s="85" t="s">
        <v>13451</v>
      </c>
      <c r="D2312" s="85">
        <v>648</v>
      </c>
      <c r="E2312" s="85">
        <v>48</v>
      </c>
      <c r="F2312" s="85" t="s">
        <v>13718</v>
      </c>
      <c r="G2312" s="85" t="s">
        <v>13717</v>
      </c>
      <c r="H2312" s="85" t="s">
        <v>1923</v>
      </c>
      <c r="I2312" s="85" t="s">
        <v>13726</v>
      </c>
      <c r="J2312" s="84">
        <v>150</v>
      </c>
      <c r="K2312" s="84">
        <v>0</v>
      </c>
      <c r="L2312" s="82">
        <v>396611</v>
      </c>
      <c r="M2312" s="82">
        <v>0</v>
      </c>
      <c r="N2312" s="82">
        <v>2644.07</v>
      </c>
      <c r="O2312" s="86" t="s">
        <v>17552</v>
      </c>
      <c r="P2312" s="82">
        <v>18886.23</v>
      </c>
      <c r="Q2312" s="82">
        <v>0</v>
      </c>
      <c r="R2312" s="2">
        <f t="shared" si="72"/>
        <v>396611</v>
      </c>
      <c r="S2312" s="2">
        <f t="shared" si="73"/>
        <v>2644.0733333333333</v>
      </c>
    </row>
    <row r="2313" spans="1:19" x14ac:dyDescent="0.25">
      <c r="A2313" s="85" t="s">
        <v>17610</v>
      </c>
      <c r="B2313" s="85" t="s">
        <v>13450</v>
      </c>
      <c r="C2313" s="85" t="s">
        <v>13451</v>
      </c>
      <c r="D2313" s="85">
        <v>648</v>
      </c>
      <c r="E2313" s="85">
        <v>48</v>
      </c>
      <c r="F2313" s="85" t="s">
        <v>13718</v>
      </c>
      <c r="G2313" s="85" t="s">
        <v>13717</v>
      </c>
      <c r="H2313" s="85" t="s">
        <v>1924</v>
      </c>
      <c r="I2313" s="85" t="s">
        <v>13725</v>
      </c>
      <c r="J2313" s="84">
        <v>224</v>
      </c>
      <c r="K2313" s="84">
        <v>0</v>
      </c>
      <c r="L2313" s="82">
        <v>601826</v>
      </c>
      <c r="M2313" s="82">
        <v>0</v>
      </c>
      <c r="N2313" s="82">
        <v>2686.72</v>
      </c>
      <c r="O2313" s="86" t="s">
        <v>17552</v>
      </c>
      <c r="P2313" s="82">
        <v>28658.39</v>
      </c>
      <c r="Q2313" s="82">
        <v>0</v>
      </c>
      <c r="R2313" s="2">
        <f t="shared" si="72"/>
        <v>601826</v>
      </c>
      <c r="S2313" s="2">
        <f t="shared" si="73"/>
        <v>2686.7232142857142</v>
      </c>
    </row>
    <row r="2314" spans="1:19" x14ac:dyDescent="0.25">
      <c r="A2314" s="85" t="s">
        <v>17610</v>
      </c>
      <c r="B2314" s="85" t="s">
        <v>13450</v>
      </c>
      <c r="C2314" s="85" t="s">
        <v>13451</v>
      </c>
      <c r="D2314" s="85">
        <v>648</v>
      </c>
      <c r="E2314" s="85">
        <v>48</v>
      </c>
      <c r="F2314" s="85" t="s">
        <v>13718</v>
      </c>
      <c r="G2314" s="85" t="s">
        <v>13717</v>
      </c>
      <c r="H2314" s="85" t="s">
        <v>1925</v>
      </c>
      <c r="I2314" s="85" t="s">
        <v>13724</v>
      </c>
      <c r="J2314" s="84">
        <v>183</v>
      </c>
      <c r="K2314" s="84">
        <v>0</v>
      </c>
      <c r="L2314" s="82">
        <v>494021</v>
      </c>
      <c r="M2314" s="82">
        <v>0</v>
      </c>
      <c r="N2314" s="82">
        <v>2699.57</v>
      </c>
      <c r="O2314" s="86" t="s">
        <v>17552</v>
      </c>
      <c r="P2314" s="82">
        <v>23524.84</v>
      </c>
      <c r="Q2314" s="82">
        <v>0</v>
      </c>
      <c r="R2314" s="2">
        <f t="shared" si="72"/>
        <v>494021</v>
      </c>
      <c r="S2314" s="2">
        <f t="shared" si="73"/>
        <v>2699.5683060109291</v>
      </c>
    </row>
    <row r="2315" spans="1:19" x14ac:dyDescent="0.25">
      <c r="A2315" s="85" t="s">
        <v>17610</v>
      </c>
      <c r="B2315" s="85" t="s">
        <v>13450</v>
      </c>
      <c r="C2315" s="85" t="s">
        <v>13451</v>
      </c>
      <c r="D2315" s="85">
        <v>648</v>
      </c>
      <c r="E2315" s="85">
        <v>48</v>
      </c>
      <c r="F2315" s="85" t="s">
        <v>13718</v>
      </c>
      <c r="G2315" s="85" t="s">
        <v>13717</v>
      </c>
      <c r="H2315" s="85" t="s">
        <v>1926</v>
      </c>
      <c r="I2315" s="85" t="s">
        <v>13723</v>
      </c>
      <c r="J2315" s="84">
        <v>303</v>
      </c>
      <c r="K2315" s="84">
        <v>0</v>
      </c>
      <c r="L2315" s="82">
        <v>905563</v>
      </c>
      <c r="M2315" s="82">
        <v>0</v>
      </c>
      <c r="N2315" s="82">
        <v>2988.66</v>
      </c>
      <c r="O2315" s="86" t="s">
        <v>17552</v>
      </c>
      <c r="P2315" s="82">
        <v>43122.02</v>
      </c>
      <c r="Q2315" s="82">
        <v>0</v>
      </c>
      <c r="R2315" s="2">
        <f t="shared" si="72"/>
        <v>905563</v>
      </c>
      <c r="S2315" s="2">
        <f t="shared" si="73"/>
        <v>2988.6567656765678</v>
      </c>
    </row>
    <row r="2316" spans="1:19" x14ac:dyDescent="0.25">
      <c r="A2316" s="85" t="s">
        <v>17610</v>
      </c>
      <c r="B2316" s="85" t="s">
        <v>13450</v>
      </c>
      <c r="C2316" s="85" t="s">
        <v>13451</v>
      </c>
      <c r="D2316" s="85">
        <v>648</v>
      </c>
      <c r="E2316" s="85">
        <v>48</v>
      </c>
      <c r="F2316" s="85" t="s">
        <v>13718</v>
      </c>
      <c r="G2316" s="85" t="s">
        <v>13717</v>
      </c>
      <c r="H2316" s="85" t="s">
        <v>1927</v>
      </c>
      <c r="I2316" s="85" t="s">
        <v>13722</v>
      </c>
      <c r="J2316" s="84">
        <v>211</v>
      </c>
      <c r="K2316" s="84">
        <v>0</v>
      </c>
      <c r="L2316" s="82">
        <v>660915</v>
      </c>
      <c r="M2316" s="82">
        <v>0</v>
      </c>
      <c r="N2316" s="82">
        <v>3132.3</v>
      </c>
      <c r="O2316" s="86" t="s">
        <v>17552</v>
      </c>
      <c r="P2316" s="82">
        <v>31472.14</v>
      </c>
      <c r="Q2316" s="82">
        <v>0</v>
      </c>
      <c r="R2316" s="2">
        <f t="shared" si="72"/>
        <v>660915</v>
      </c>
      <c r="S2316" s="2">
        <f t="shared" si="73"/>
        <v>3132.2985781990519</v>
      </c>
    </row>
    <row r="2317" spans="1:19" x14ac:dyDescent="0.25">
      <c r="A2317" s="85" t="s">
        <v>17610</v>
      </c>
      <c r="B2317" s="85" t="s">
        <v>13450</v>
      </c>
      <c r="C2317" s="85" t="s">
        <v>13451</v>
      </c>
      <c r="D2317" s="85">
        <v>648</v>
      </c>
      <c r="E2317" s="85">
        <v>48</v>
      </c>
      <c r="F2317" s="85" t="s">
        <v>13718</v>
      </c>
      <c r="G2317" s="85" t="s">
        <v>13717</v>
      </c>
      <c r="H2317" s="85" t="s">
        <v>1928</v>
      </c>
      <c r="I2317" s="85" t="s">
        <v>13721</v>
      </c>
      <c r="J2317" s="84">
        <v>194</v>
      </c>
      <c r="K2317" s="84">
        <v>0</v>
      </c>
      <c r="L2317" s="82">
        <v>612635</v>
      </c>
      <c r="M2317" s="82">
        <v>0</v>
      </c>
      <c r="N2317" s="82">
        <v>3157.91</v>
      </c>
      <c r="O2317" s="86" t="s">
        <v>17552</v>
      </c>
      <c r="P2317" s="82">
        <v>29173.119999999999</v>
      </c>
      <c r="Q2317" s="82">
        <v>0</v>
      </c>
      <c r="R2317" s="2">
        <f t="shared" si="72"/>
        <v>612635</v>
      </c>
      <c r="S2317" s="2">
        <f t="shared" si="73"/>
        <v>3157.9123711340208</v>
      </c>
    </row>
    <row r="2318" spans="1:19" x14ac:dyDescent="0.25">
      <c r="A2318" s="85" t="s">
        <v>17610</v>
      </c>
      <c r="B2318" s="85" t="s">
        <v>13450</v>
      </c>
      <c r="C2318" s="85" t="s">
        <v>13451</v>
      </c>
      <c r="D2318" s="85">
        <v>648</v>
      </c>
      <c r="E2318" s="85">
        <v>48</v>
      </c>
      <c r="F2318" s="85" t="s">
        <v>13718</v>
      </c>
      <c r="G2318" s="85" t="s">
        <v>13717</v>
      </c>
      <c r="H2318" s="85" t="s">
        <v>1929</v>
      </c>
      <c r="I2318" s="85" t="s">
        <v>13720</v>
      </c>
      <c r="J2318" s="84">
        <v>128</v>
      </c>
      <c r="K2318" s="84">
        <v>0</v>
      </c>
      <c r="L2318" s="82">
        <v>303483</v>
      </c>
      <c r="M2318" s="82">
        <v>0</v>
      </c>
      <c r="N2318" s="82">
        <v>2370.96</v>
      </c>
      <c r="O2318" s="86" t="s">
        <v>17552</v>
      </c>
      <c r="P2318" s="82">
        <v>14451.58</v>
      </c>
      <c r="Q2318" s="82">
        <v>0</v>
      </c>
      <c r="R2318" s="2">
        <f t="shared" si="72"/>
        <v>303483</v>
      </c>
      <c r="S2318" s="2">
        <f t="shared" si="73"/>
        <v>2370.9609375</v>
      </c>
    </row>
    <row r="2319" spans="1:19" x14ac:dyDescent="0.25">
      <c r="A2319" s="85" t="s">
        <v>17610</v>
      </c>
      <c r="B2319" s="85" t="s">
        <v>13450</v>
      </c>
      <c r="C2319" s="85" t="s">
        <v>13451</v>
      </c>
      <c r="D2319" s="85">
        <v>648</v>
      </c>
      <c r="E2319" s="85">
        <v>48</v>
      </c>
      <c r="F2319" s="85" t="s">
        <v>13718</v>
      </c>
      <c r="G2319" s="85" t="s">
        <v>13717</v>
      </c>
      <c r="H2319" s="85" t="s">
        <v>1930</v>
      </c>
      <c r="I2319" s="85" t="s">
        <v>13719</v>
      </c>
      <c r="J2319" s="84">
        <v>100</v>
      </c>
      <c r="K2319" s="84">
        <v>0</v>
      </c>
      <c r="L2319" s="82">
        <v>239365</v>
      </c>
      <c r="M2319" s="82">
        <v>0</v>
      </c>
      <c r="N2319" s="82">
        <v>2393.65</v>
      </c>
      <c r="O2319" s="86" t="s">
        <v>17552</v>
      </c>
      <c r="P2319" s="82">
        <v>11398.31</v>
      </c>
      <c r="Q2319" s="82">
        <v>0</v>
      </c>
      <c r="R2319" s="2">
        <f t="shared" si="72"/>
        <v>239365</v>
      </c>
      <c r="S2319" s="2">
        <f t="shared" si="73"/>
        <v>2393.65</v>
      </c>
    </row>
    <row r="2320" spans="1:19" x14ac:dyDescent="0.25">
      <c r="A2320" s="85" t="s">
        <v>17610</v>
      </c>
      <c r="B2320" s="85" t="s">
        <v>13450</v>
      </c>
      <c r="C2320" s="85" t="s">
        <v>13451</v>
      </c>
      <c r="D2320" s="85">
        <v>648</v>
      </c>
      <c r="E2320" s="85">
        <v>48</v>
      </c>
      <c r="F2320" s="85" t="s">
        <v>13718</v>
      </c>
      <c r="G2320" s="85" t="s">
        <v>13717</v>
      </c>
      <c r="H2320" s="85" t="s">
        <v>1931</v>
      </c>
      <c r="I2320" s="85" t="s">
        <v>13716</v>
      </c>
      <c r="J2320" s="84">
        <v>29</v>
      </c>
      <c r="K2320" s="84">
        <v>0</v>
      </c>
      <c r="L2320" s="82">
        <v>69942</v>
      </c>
      <c r="M2320" s="82">
        <v>0</v>
      </c>
      <c r="N2320" s="82">
        <v>2411.79</v>
      </c>
      <c r="O2320" s="86" t="s">
        <v>17552</v>
      </c>
      <c r="P2320" s="82">
        <v>3330.55</v>
      </c>
      <c r="Q2320" s="82">
        <v>0</v>
      </c>
      <c r="R2320" s="2">
        <f t="shared" si="72"/>
        <v>69942</v>
      </c>
      <c r="S2320" s="2">
        <f t="shared" si="73"/>
        <v>2411.7931034482758</v>
      </c>
    </row>
    <row r="2321" spans="1:19" x14ac:dyDescent="0.25">
      <c r="A2321" s="85" t="s">
        <v>17610</v>
      </c>
      <c r="B2321" s="85" t="s">
        <v>13450</v>
      </c>
      <c r="C2321" s="85" t="s">
        <v>13451</v>
      </c>
      <c r="D2321" s="85">
        <v>648</v>
      </c>
      <c r="E2321" s="85">
        <v>48</v>
      </c>
      <c r="F2321" s="85" t="s">
        <v>13714</v>
      </c>
      <c r="G2321" s="85" t="s">
        <v>13713</v>
      </c>
      <c r="H2321" s="85" t="s">
        <v>1932</v>
      </c>
      <c r="I2321" s="85" t="s">
        <v>13715</v>
      </c>
      <c r="J2321" s="84">
        <v>174</v>
      </c>
      <c r="K2321" s="84">
        <v>0</v>
      </c>
      <c r="L2321" s="82">
        <v>438185</v>
      </c>
      <c r="M2321" s="82">
        <v>0</v>
      </c>
      <c r="N2321" s="82">
        <v>2518.3000000000002</v>
      </c>
      <c r="O2321" s="86" t="s">
        <v>17554</v>
      </c>
      <c r="P2321" s="82">
        <v>-6868.24</v>
      </c>
      <c r="Q2321" s="82">
        <v>0</v>
      </c>
      <c r="R2321" s="2">
        <f t="shared" si="72"/>
        <v>438185</v>
      </c>
      <c r="S2321" s="2">
        <f t="shared" si="73"/>
        <v>2518.3045977011493</v>
      </c>
    </row>
    <row r="2322" spans="1:19" x14ac:dyDescent="0.25">
      <c r="A2322" s="85" t="s">
        <v>17610</v>
      </c>
      <c r="B2322" s="85" t="s">
        <v>13450</v>
      </c>
      <c r="C2322" s="85" t="s">
        <v>13451</v>
      </c>
      <c r="D2322" s="85">
        <v>648</v>
      </c>
      <c r="E2322" s="85">
        <v>48</v>
      </c>
      <c r="F2322" s="85" t="s">
        <v>13714</v>
      </c>
      <c r="G2322" s="85" t="s">
        <v>13713</v>
      </c>
      <c r="H2322" s="85" t="s">
        <v>1933</v>
      </c>
      <c r="I2322" s="85" t="s">
        <v>13712</v>
      </c>
      <c r="J2322" s="84">
        <v>126</v>
      </c>
      <c r="K2322" s="84">
        <v>0</v>
      </c>
      <c r="L2322" s="82">
        <v>315008</v>
      </c>
      <c r="M2322" s="82">
        <v>0</v>
      </c>
      <c r="N2322" s="82">
        <v>2500.06</v>
      </c>
      <c r="O2322" s="86" t="s">
        <v>17554</v>
      </c>
      <c r="P2322" s="82">
        <v>-4937.53</v>
      </c>
      <c r="Q2322" s="82">
        <v>0</v>
      </c>
      <c r="R2322" s="2">
        <f t="shared" si="72"/>
        <v>315008</v>
      </c>
      <c r="S2322" s="2">
        <f t="shared" si="73"/>
        <v>2500.063492063492</v>
      </c>
    </row>
    <row r="2323" spans="1:19" x14ac:dyDescent="0.25">
      <c r="A2323" s="85" t="s">
        <v>17610</v>
      </c>
      <c r="B2323" s="85" t="s">
        <v>13450</v>
      </c>
      <c r="C2323" s="85" t="s">
        <v>13451</v>
      </c>
      <c r="D2323" s="85">
        <v>648</v>
      </c>
      <c r="E2323" s="85">
        <v>48</v>
      </c>
      <c r="F2323" s="85" t="s">
        <v>13711</v>
      </c>
      <c r="G2323" s="85" t="s">
        <v>13710</v>
      </c>
      <c r="H2323" s="85" t="s">
        <v>1934</v>
      </c>
      <c r="I2323" s="85" t="s">
        <v>10493</v>
      </c>
      <c r="J2323" s="84">
        <v>137</v>
      </c>
      <c r="K2323" s="84">
        <v>0</v>
      </c>
      <c r="L2323" s="82">
        <v>266523</v>
      </c>
      <c r="M2323" s="82">
        <v>0</v>
      </c>
      <c r="N2323" s="82">
        <v>1945.42</v>
      </c>
      <c r="O2323" s="86" t="s">
        <v>17554</v>
      </c>
      <c r="P2323" s="82">
        <v>-4177.5600000000004</v>
      </c>
      <c r="Q2323" s="82">
        <v>0</v>
      </c>
      <c r="R2323" s="2">
        <f t="shared" si="72"/>
        <v>266523</v>
      </c>
      <c r="S2323" s="2">
        <f t="shared" si="73"/>
        <v>1945.4233576642337</v>
      </c>
    </row>
    <row r="2324" spans="1:19" x14ac:dyDescent="0.25">
      <c r="A2324" s="85" t="s">
        <v>17610</v>
      </c>
      <c r="B2324" s="85" t="s">
        <v>13450</v>
      </c>
      <c r="C2324" s="85" t="s">
        <v>13451</v>
      </c>
      <c r="D2324" s="85">
        <v>648</v>
      </c>
      <c r="E2324" s="85">
        <v>48</v>
      </c>
      <c r="F2324" s="85" t="s">
        <v>13709</v>
      </c>
      <c r="G2324" s="85" t="s">
        <v>13708</v>
      </c>
      <c r="H2324" s="85" t="s">
        <v>1935</v>
      </c>
      <c r="I2324" s="85" t="s">
        <v>13707</v>
      </c>
      <c r="J2324" s="84">
        <v>200</v>
      </c>
      <c r="K2324" s="84">
        <v>0</v>
      </c>
      <c r="L2324" s="82">
        <v>468973</v>
      </c>
      <c r="M2324" s="82">
        <v>0</v>
      </c>
      <c r="N2324" s="82">
        <v>2344.86</v>
      </c>
      <c r="O2324" s="86" t="s">
        <v>17554</v>
      </c>
      <c r="P2324" s="82">
        <v>-7350.83</v>
      </c>
      <c r="Q2324" s="82">
        <v>0</v>
      </c>
      <c r="R2324" s="2">
        <f t="shared" si="72"/>
        <v>468973</v>
      </c>
      <c r="S2324" s="2">
        <f t="shared" si="73"/>
        <v>2344.8649999999998</v>
      </c>
    </row>
    <row r="2325" spans="1:19" x14ac:dyDescent="0.25">
      <c r="A2325" s="85" t="s">
        <v>17610</v>
      </c>
      <c r="B2325" s="85" t="s">
        <v>13450</v>
      </c>
      <c r="C2325" s="85" t="s">
        <v>13451</v>
      </c>
      <c r="D2325" s="85">
        <v>648</v>
      </c>
      <c r="E2325" s="85">
        <v>48</v>
      </c>
      <c r="F2325" s="85" t="s">
        <v>13702</v>
      </c>
      <c r="G2325" s="85" t="s">
        <v>13701</v>
      </c>
      <c r="H2325" s="85" t="s">
        <v>1936</v>
      </c>
      <c r="I2325" s="85" t="s">
        <v>13703</v>
      </c>
      <c r="J2325" s="84">
        <v>1</v>
      </c>
      <c r="K2325" s="84">
        <v>0</v>
      </c>
      <c r="L2325" s="82">
        <v>3051</v>
      </c>
      <c r="M2325" s="82">
        <v>0</v>
      </c>
      <c r="N2325" s="82">
        <v>3051</v>
      </c>
      <c r="O2325" s="86" t="s">
        <v>17554</v>
      </c>
      <c r="P2325" s="82">
        <v>-47.82</v>
      </c>
      <c r="Q2325" s="82">
        <v>0</v>
      </c>
      <c r="R2325" s="2">
        <f t="shared" si="72"/>
        <v>3051</v>
      </c>
      <c r="S2325" s="2">
        <f t="shared" si="73"/>
        <v>3051</v>
      </c>
    </row>
    <row r="2326" spans="1:19" x14ac:dyDescent="0.25">
      <c r="A2326" s="85" t="s">
        <v>17610</v>
      </c>
      <c r="B2326" s="85" t="s">
        <v>13450</v>
      </c>
      <c r="C2326" s="85" t="s">
        <v>13451</v>
      </c>
      <c r="D2326" s="85">
        <v>648</v>
      </c>
      <c r="E2326" s="85">
        <v>48</v>
      </c>
      <c r="F2326" s="85" t="s">
        <v>13700</v>
      </c>
      <c r="G2326" s="85" t="s">
        <v>13699</v>
      </c>
      <c r="H2326" s="85" t="s">
        <v>1937</v>
      </c>
      <c r="I2326" s="85" t="s">
        <v>13698</v>
      </c>
      <c r="J2326" s="84">
        <v>150</v>
      </c>
      <c r="K2326" s="84">
        <v>0</v>
      </c>
      <c r="L2326" s="82">
        <v>298569</v>
      </c>
      <c r="M2326" s="82">
        <v>0</v>
      </c>
      <c r="N2326" s="82">
        <v>1990.46</v>
      </c>
      <c r="O2326" s="86" t="s">
        <v>17554</v>
      </c>
      <c r="P2326" s="82">
        <v>-4679.8500000000004</v>
      </c>
      <c r="Q2326" s="82">
        <v>0</v>
      </c>
      <c r="R2326" s="2">
        <f t="shared" si="72"/>
        <v>298569</v>
      </c>
      <c r="S2326" s="2">
        <f t="shared" si="73"/>
        <v>1990.46</v>
      </c>
    </row>
    <row r="2327" spans="1:19" x14ac:dyDescent="0.25">
      <c r="A2327" s="85" t="s">
        <v>17610</v>
      </c>
      <c r="B2327" s="85" t="s">
        <v>13450</v>
      </c>
      <c r="C2327" s="85" t="s">
        <v>13451</v>
      </c>
      <c r="D2327" s="85">
        <v>648</v>
      </c>
      <c r="E2327" s="85">
        <v>48</v>
      </c>
      <c r="F2327" s="85" t="s">
        <v>13697</v>
      </c>
      <c r="G2327" s="85" t="s">
        <v>13696</v>
      </c>
      <c r="H2327" s="85" t="s">
        <v>1938</v>
      </c>
      <c r="I2327" s="85" t="s">
        <v>13695</v>
      </c>
      <c r="J2327" s="84">
        <v>86</v>
      </c>
      <c r="K2327" s="84">
        <v>0</v>
      </c>
      <c r="L2327" s="82">
        <v>201100</v>
      </c>
      <c r="M2327" s="82">
        <v>0</v>
      </c>
      <c r="N2327" s="82">
        <v>2338.37</v>
      </c>
      <c r="O2327" s="86" t="s">
        <v>17554</v>
      </c>
      <c r="P2327" s="82">
        <v>-3152.1</v>
      </c>
      <c r="Q2327" s="82">
        <v>0</v>
      </c>
      <c r="R2327" s="2">
        <f t="shared" si="72"/>
        <v>201100</v>
      </c>
      <c r="S2327" s="2">
        <f t="shared" si="73"/>
        <v>2338.3720930232557</v>
      </c>
    </row>
    <row r="2328" spans="1:19" x14ac:dyDescent="0.25">
      <c r="A2328" s="85" t="s">
        <v>17610</v>
      </c>
      <c r="B2328" s="85" t="s">
        <v>13450</v>
      </c>
      <c r="C2328" s="85" t="s">
        <v>13451</v>
      </c>
      <c r="D2328" s="85">
        <v>648</v>
      </c>
      <c r="E2328" s="85">
        <v>48</v>
      </c>
      <c r="F2328" s="85" t="s">
        <v>13694</v>
      </c>
      <c r="G2328" s="85" t="s">
        <v>13693</v>
      </c>
      <c r="H2328" s="85" t="s">
        <v>1939</v>
      </c>
      <c r="I2328" s="85" t="s">
        <v>13692</v>
      </c>
      <c r="J2328" s="84">
        <v>200</v>
      </c>
      <c r="K2328" s="84">
        <v>0</v>
      </c>
      <c r="L2328" s="82">
        <v>468812</v>
      </c>
      <c r="M2328" s="82">
        <v>0</v>
      </c>
      <c r="N2328" s="82">
        <v>2344.06</v>
      </c>
      <c r="O2328" s="86" t="s">
        <v>17554</v>
      </c>
      <c r="P2328" s="82">
        <v>-7348.3</v>
      </c>
      <c r="Q2328" s="82">
        <v>0</v>
      </c>
      <c r="R2328" s="2">
        <f t="shared" si="72"/>
        <v>468812</v>
      </c>
      <c r="S2328" s="2">
        <f t="shared" si="73"/>
        <v>2344.06</v>
      </c>
    </row>
    <row r="2329" spans="1:19" x14ac:dyDescent="0.25">
      <c r="A2329" s="85" t="s">
        <v>17610</v>
      </c>
      <c r="B2329" s="85" t="s">
        <v>13450</v>
      </c>
      <c r="C2329" s="85" t="s">
        <v>13451</v>
      </c>
      <c r="D2329" s="85">
        <v>648</v>
      </c>
      <c r="E2329" s="85">
        <v>48</v>
      </c>
      <c r="F2329" s="85" t="s">
        <v>13691</v>
      </c>
      <c r="G2329" s="85" t="s">
        <v>13690</v>
      </c>
      <c r="H2329" s="85" t="s">
        <v>1940</v>
      </c>
      <c r="I2329" s="85" t="s">
        <v>6881</v>
      </c>
      <c r="J2329" s="84">
        <v>200</v>
      </c>
      <c r="K2329" s="84">
        <v>0</v>
      </c>
      <c r="L2329" s="82">
        <v>420643</v>
      </c>
      <c r="M2329" s="82">
        <v>0</v>
      </c>
      <c r="N2329" s="82">
        <v>2103.2199999999998</v>
      </c>
      <c r="O2329" s="86" t="s">
        <v>17552</v>
      </c>
      <c r="P2329" s="82">
        <v>20030.62</v>
      </c>
      <c r="Q2329" s="82">
        <v>0</v>
      </c>
      <c r="R2329" s="2">
        <f t="shared" si="72"/>
        <v>420643</v>
      </c>
      <c r="S2329" s="2">
        <f t="shared" si="73"/>
        <v>2103.2150000000001</v>
      </c>
    </row>
    <row r="2330" spans="1:19" x14ac:dyDescent="0.25">
      <c r="A2330" s="85" t="s">
        <v>17610</v>
      </c>
      <c r="B2330" s="85" t="s">
        <v>13450</v>
      </c>
      <c r="C2330" s="85" t="s">
        <v>13451</v>
      </c>
      <c r="D2330" s="85">
        <v>648</v>
      </c>
      <c r="E2330" s="85">
        <v>48</v>
      </c>
      <c r="F2330" s="85" t="s">
        <v>13689</v>
      </c>
      <c r="G2330" s="85" t="s">
        <v>13688</v>
      </c>
      <c r="H2330" s="85" t="s">
        <v>1941</v>
      </c>
      <c r="I2330" s="85" t="s">
        <v>6881</v>
      </c>
      <c r="J2330" s="84">
        <v>222</v>
      </c>
      <c r="K2330" s="84">
        <v>30</v>
      </c>
      <c r="L2330" s="82">
        <v>675434</v>
      </c>
      <c r="M2330" s="82">
        <v>80409</v>
      </c>
      <c r="N2330" s="82">
        <v>2680.29</v>
      </c>
      <c r="O2330" s="86" t="s">
        <v>17552</v>
      </c>
      <c r="P2330" s="82">
        <v>32163.52</v>
      </c>
      <c r="Q2330" s="82">
        <v>0</v>
      </c>
      <c r="R2330" s="2">
        <f t="shared" si="72"/>
        <v>595025</v>
      </c>
      <c r="S2330" s="2">
        <f t="shared" si="73"/>
        <v>2680.2927927927926</v>
      </c>
    </row>
    <row r="2331" spans="1:19" x14ac:dyDescent="0.25">
      <c r="A2331" s="85" t="s">
        <v>17610</v>
      </c>
      <c r="B2331" s="85" t="s">
        <v>13450</v>
      </c>
      <c r="C2331" s="85" t="s">
        <v>13451</v>
      </c>
      <c r="D2331" s="85">
        <v>648</v>
      </c>
      <c r="E2331" s="85">
        <v>48</v>
      </c>
      <c r="F2331" s="85" t="s">
        <v>13689</v>
      </c>
      <c r="G2331" s="85" t="s">
        <v>13688</v>
      </c>
      <c r="H2331" s="85" t="s">
        <v>1942</v>
      </c>
      <c r="I2331" s="85" t="s">
        <v>6881</v>
      </c>
      <c r="J2331" s="84">
        <v>77</v>
      </c>
      <c r="K2331" s="84">
        <v>0</v>
      </c>
      <c r="L2331" s="82">
        <v>188793</v>
      </c>
      <c r="M2331" s="82">
        <v>0</v>
      </c>
      <c r="N2331" s="82">
        <v>2451.86</v>
      </c>
      <c r="O2331" s="86" t="s">
        <v>17552</v>
      </c>
      <c r="P2331" s="82">
        <v>8990.15</v>
      </c>
      <c r="Q2331" s="82">
        <v>0</v>
      </c>
      <c r="R2331" s="2">
        <f t="shared" si="72"/>
        <v>188793</v>
      </c>
      <c r="S2331" s="2">
        <f t="shared" si="73"/>
        <v>2451.8571428571427</v>
      </c>
    </row>
    <row r="2332" spans="1:19" x14ac:dyDescent="0.25">
      <c r="A2332" s="85" t="s">
        <v>17610</v>
      </c>
      <c r="B2332" s="85" t="s">
        <v>13450</v>
      </c>
      <c r="C2332" s="85" t="s">
        <v>13451</v>
      </c>
      <c r="D2332" s="85">
        <v>648</v>
      </c>
      <c r="E2332" s="85">
        <v>48</v>
      </c>
      <c r="F2332" s="85" t="s">
        <v>13687</v>
      </c>
      <c r="G2332" s="85" t="s">
        <v>13686</v>
      </c>
      <c r="H2332" s="85" t="s">
        <v>1943</v>
      </c>
      <c r="I2332" s="85" t="s">
        <v>7543</v>
      </c>
      <c r="J2332" s="84">
        <v>218</v>
      </c>
      <c r="K2332" s="84">
        <v>0</v>
      </c>
      <c r="L2332" s="82">
        <v>515165</v>
      </c>
      <c r="M2332" s="82">
        <v>0</v>
      </c>
      <c r="N2332" s="82">
        <v>2363.14</v>
      </c>
      <c r="O2332" s="86" t="s">
        <v>17554</v>
      </c>
      <c r="P2332" s="82">
        <v>-8074.85</v>
      </c>
      <c r="Q2332" s="82">
        <v>0</v>
      </c>
      <c r="R2332" s="2">
        <f t="shared" si="72"/>
        <v>515165</v>
      </c>
      <c r="S2332" s="2">
        <f t="shared" si="73"/>
        <v>2363.1422018348626</v>
      </c>
    </row>
    <row r="2333" spans="1:19" x14ac:dyDescent="0.25">
      <c r="A2333" s="85" t="s">
        <v>17610</v>
      </c>
      <c r="B2333" s="85" t="s">
        <v>13450</v>
      </c>
      <c r="C2333" s="85" t="s">
        <v>13451</v>
      </c>
      <c r="D2333" s="85">
        <v>648</v>
      </c>
      <c r="E2333" s="85">
        <v>48</v>
      </c>
      <c r="F2333" s="85" t="s">
        <v>13685</v>
      </c>
      <c r="G2333" s="85" t="s">
        <v>13684</v>
      </c>
      <c r="H2333" s="85" t="s">
        <v>1944</v>
      </c>
      <c r="I2333" s="85" t="s">
        <v>6881</v>
      </c>
      <c r="J2333" s="84">
        <v>120</v>
      </c>
      <c r="K2333" s="84">
        <v>0</v>
      </c>
      <c r="L2333" s="82">
        <v>259424</v>
      </c>
      <c r="M2333" s="82">
        <v>0</v>
      </c>
      <c r="N2333" s="82">
        <v>2161.87</v>
      </c>
      <c r="O2333" s="86" t="s">
        <v>17554</v>
      </c>
      <c r="P2333" s="82">
        <v>-4066.28</v>
      </c>
      <c r="Q2333" s="82">
        <v>0</v>
      </c>
      <c r="R2333" s="2">
        <f t="shared" si="72"/>
        <v>259424</v>
      </c>
      <c r="S2333" s="2">
        <f t="shared" si="73"/>
        <v>2161.8666666666668</v>
      </c>
    </row>
    <row r="2334" spans="1:19" x14ac:dyDescent="0.25">
      <c r="A2334" s="85" t="s">
        <v>17610</v>
      </c>
      <c r="B2334" s="85" t="s">
        <v>13450</v>
      </c>
      <c r="C2334" s="85" t="s">
        <v>13451</v>
      </c>
      <c r="D2334" s="85">
        <v>648</v>
      </c>
      <c r="E2334" s="85">
        <v>48</v>
      </c>
      <c r="F2334" s="85" t="s">
        <v>13683</v>
      </c>
      <c r="G2334" s="85" t="s">
        <v>13682</v>
      </c>
      <c r="H2334" s="85" t="s">
        <v>1945</v>
      </c>
      <c r="I2334" s="85" t="s">
        <v>13681</v>
      </c>
      <c r="J2334" s="84">
        <v>123</v>
      </c>
      <c r="K2334" s="84">
        <v>0</v>
      </c>
      <c r="L2334" s="82">
        <v>248931</v>
      </c>
      <c r="M2334" s="82">
        <v>0</v>
      </c>
      <c r="N2334" s="82">
        <v>2023.83</v>
      </c>
      <c r="O2334" s="86" t="s">
        <v>17552</v>
      </c>
      <c r="P2334" s="82">
        <v>11853.83</v>
      </c>
      <c r="Q2334" s="82">
        <v>0</v>
      </c>
      <c r="R2334" s="2">
        <f t="shared" si="72"/>
        <v>248931</v>
      </c>
      <c r="S2334" s="2">
        <f t="shared" si="73"/>
        <v>2023.8292682926829</v>
      </c>
    </row>
    <row r="2335" spans="1:19" x14ac:dyDescent="0.25">
      <c r="A2335" s="85" t="s">
        <v>17610</v>
      </c>
      <c r="B2335" s="85" t="s">
        <v>13450</v>
      </c>
      <c r="C2335" s="85" t="s">
        <v>13451</v>
      </c>
      <c r="D2335" s="85">
        <v>648</v>
      </c>
      <c r="E2335" s="85">
        <v>48</v>
      </c>
      <c r="F2335" s="85" t="s">
        <v>13680</v>
      </c>
      <c r="G2335" s="85" t="s">
        <v>13679</v>
      </c>
      <c r="H2335" s="85" t="s">
        <v>1946</v>
      </c>
      <c r="I2335" s="85" t="s">
        <v>13678</v>
      </c>
      <c r="J2335" s="84">
        <v>156</v>
      </c>
      <c r="K2335" s="84">
        <v>0</v>
      </c>
      <c r="L2335" s="82">
        <v>339655</v>
      </c>
      <c r="M2335" s="82">
        <v>0</v>
      </c>
      <c r="N2335" s="82">
        <v>2177.2800000000002</v>
      </c>
      <c r="O2335" s="86" t="s">
        <v>17554</v>
      </c>
      <c r="P2335" s="82">
        <v>-5323.86</v>
      </c>
      <c r="Q2335" s="82">
        <v>0</v>
      </c>
      <c r="R2335" s="2">
        <f t="shared" si="72"/>
        <v>339655</v>
      </c>
      <c r="S2335" s="2">
        <f t="shared" si="73"/>
        <v>2177.2756410256411</v>
      </c>
    </row>
    <row r="2336" spans="1:19" x14ac:dyDescent="0.25">
      <c r="A2336" s="85" t="s">
        <v>17610</v>
      </c>
      <c r="B2336" s="85" t="s">
        <v>13450</v>
      </c>
      <c r="C2336" s="85" t="s">
        <v>13451</v>
      </c>
      <c r="D2336" s="85">
        <v>648</v>
      </c>
      <c r="E2336" s="85">
        <v>48</v>
      </c>
      <c r="F2336" s="85" t="s">
        <v>13677</v>
      </c>
      <c r="G2336" s="85" t="s">
        <v>13676</v>
      </c>
      <c r="H2336" s="85" t="s">
        <v>1947</v>
      </c>
      <c r="I2336" s="85" t="s">
        <v>13675</v>
      </c>
      <c r="J2336" s="84">
        <v>156</v>
      </c>
      <c r="K2336" s="84">
        <v>0</v>
      </c>
      <c r="L2336" s="82">
        <v>343910</v>
      </c>
      <c r="M2336" s="82">
        <v>0</v>
      </c>
      <c r="N2336" s="82">
        <v>2204.5500000000002</v>
      </c>
      <c r="O2336" s="86" t="s">
        <v>17554</v>
      </c>
      <c r="P2336" s="82">
        <v>-5390.55</v>
      </c>
      <c r="Q2336" s="82">
        <v>0</v>
      </c>
      <c r="R2336" s="2">
        <f t="shared" si="72"/>
        <v>343910</v>
      </c>
      <c r="S2336" s="2">
        <f t="shared" si="73"/>
        <v>2204.5512820512822</v>
      </c>
    </row>
    <row r="2337" spans="1:19" x14ac:dyDescent="0.25">
      <c r="A2337" s="85" t="s">
        <v>17610</v>
      </c>
      <c r="B2337" s="85" t="s">
        <v>13450</v>
      </c>
      <c r="C2337" s="85" t="s">
        <v>13451</v>
      </c>
      <c r="D2337" s="85">
        <v>648</v>
      </c>
      <c r="E2337" s="85">
        <v>48</v>
      </c>
      <c r="F2337" s="85" t="s">
        <v>13674</v>
      </c>
      <c r="G2337" s="85" t="s">
        <v>13673</v>
      </c>
      <c r="H2337" s="85" t="s">
        <v>1948</v>
      </c>
      <c r="I2337" s="85" t="s">
        <v>13672</v>
      </c>
      <c r="J2337" s="84">
        <v>23</v>
      </c>
      <c r="K2337" s="84">
        <v>0</v>
      </c>
      <c r="L2337" s="82">
        <v>57070</v>
      </c>
      <c r="M2337" s="82">
        <v>0</v>
      </c>
      <c r="N2337" s="82">
        <v>2481.3000000000002</v>
      </c>
      <c r="O2337" s="86" t="s">
        <v>17554</v>
      </c>
      <c r="P2337" s="82">
        <v>-894.53</v>
      </c>
      <c r="Q2337" s="82">
        <v>0</v>
      </c>
      <c r="R2337" s="2">
        <f t="shared" si="72"/>
        <v>57070</v>
      </c>
      <c r="S2337" s="2">
        <f t="shared" si="73"/>
        <v>2481.304347826087</v>
      </c>
    </row>
    <row r="2338" spans="1:19" x14ac:dyDescent="0.25">
      <c r="A2338" s="85" t="s">
        <v>17610</v>
      </c>
      <c r="B2338" s="85" t="s">
        <v>13450</v>
      </c>
      <c r="C2338" s="85" t="s">
        <v>13451</v>
      </c>
      <c r="D2338" s="85">
        <v>648</v>
      </c>
      <c r="E2338" s="85">
        <v>48</v>
      </c>
      <c r="F2338" s="85" t="s">
        <v>13670</v>
      </c>
      <c r="G2338" s="85" t="s">
        <v>13669</v>
      </c>
      <c r="H2338" s="85" t="s">
        <v>1949</v>
      </c>
      <c r="I2338" s="85" t="s">
        <v>13671</v>
      </c>
      <c r="J2338" s="84">
        <v>293</v>
      </c>
      <c r="K2338" s="84">
        <v>0</v>
      </c>
      <c r="L2338" s="82">
        <v>737947</v>
      </c>
      <c r="M2338" s="82">
        <v>0</v>
      </c>
      <c r="N2338" s="82">
        <v>2518.59</v>
      </c>
      <c r="O2338" s="86" t="s">
        <v>17554</v>
      </c>
      <c r="P2338" s="82">
        <v>-11566.8</v>
      </c>
      <c r="Q2338" s="82">
        <v>0</v>
      </c>
      <c r="R2338" s="2">
        <f t="shared" si="72"/>
        <v>737947</v>
      </c>
      <c r="S2338" s="2">
        <f t="shared" si="73"/>
        <v>2518.5904436860069</v>
      </c>
    </row>
    <row r="2339" spans="1:19" x14ac:dyDescent="0.25">
      <c r="A2339" s="85" t="s">
        <v>17610</v>
      </c>
      <c r="B2339" s="85" t="s">
        <v>13450</v>
      </c>
      <c r="C2339" s="85" t="s">
        <v>13451</v>
      </c>
      <c r="D2339" s="85">
        <v>648</v>
      </c>
      <c r="E2339" s="85">
        <v>48</v>
      </c>
      <c r="F2339" s="85" t="s">
        <v>13670</v>
      </c>
      <c r="G2339" s="85" t="s">
        <v>13669</v>
      </c>
      <c r="H2339" s="85" t="s">
        <v>18670</v>
      </c>
      <c r="I2339" s="85" t="s">
        <v>18671</v>
      </c>
      <c r="J2339" s="84">
        <v>0</v>
      </c>
      <c r="K2339" s="84">
        <v>12</v>
      </c>
      <c r="L2339" s="82">
        <v>33865</v>
      </c>
      <c r="M2339" s="82">
        <v>33865</v>
      </c>
      <c r="N2339" s="82">
        <v>2822.08</v>
      </c>
      <c r="O2339" s="86" t="s">
        <v>17554</v>
      </c>
      <c r="P2339" s="82">
        <v>-530.79999999999995</v>
      </c>
      <c r="Q2339" s="82">
        <v>0</v>
      </c>
      <c r="R2339" s="2">
        <f t="shared" si="72"/>
        <v>0</v>
      </c>
      <c r="S2339" s="2" t="e">
        <f t="shared" si="73"/>
        <v>#DIV/0!</v>
      </c>
    </row>
    <row r="2340" spans="1:19" x14ac:dyDescent="0.25">
      <c r="A2340" s="85" t="s">
        <v>17610</v>
      </c>
      <c r="B2340" s="85" t="s">
        <v>13450</v>
      </c>
      <c r="C2340" s="85" t="s">
        <v>13451</v>
      </c>
      <c r="D2340" s="85">
        <v>648</v>
      </c>
      <c r="E2340" s="85">
        <v>48</v>
      </c>
      <c r="F2340" s="85" t="s">
        <v>13668</v>
      </c>
      <c r="G2340" s="85" t="s">
        <v>13667</v>
      </c>
      <c r="H2340" s="85" t="s">
        <v>1950</v>
      </c>
      <c r="I2340" s="85" t="s">
        <v>13666</v>
      </c>
      <c r="J2340" s="84">
        <v>247</v>
      </c>
      <c r="K2340" s="84">
        <v>0</v>
      </c>
      <c r="L2340" s="82">
        <v>502949</v>
      </c>
      <c r="M2340" s="82">
        <v>0</v>
      </c>
      <c r="N2340" s="82">
        <v>2036.23</v>
      </c>
      <c r="O2340" s="86" t="s">
        <v>17554</v>
      </c>
      <c r="P2340" s="82">
        <v>-7883.37</v>
      </c>
      <c r="Q2340" s="82">
        <v>0</v>
      </c>
      <c r="R2340" s="2">
        <f t="shared" si="72"/>
        <v>502949</v>
      </c>
      <c r="S2340" s="2">
        <f t="shared" si="73"/>
        <v>2036.2307692307693</v>
      </c>
    </row>
    <row r="2341" spans="1:19" x14ac:dyDescent="0.25">
      <c r="A2341" s="85" t="s">
        <v>17610</v>
      </c>
      <c r="B2341" s="85" t="s">
        <v>13450</v>
      </c>
      <c r="C2341" s="85" t="s">
        <v>13451</v>
      </c>
      <c r="D2341" s="85">
        <v>648</v>
      </c>
      <c r="E2341" s="85">
        <v>48</v>
      </c>
      <c r="F2341" s="85" t="s">
        <v>13665</v>
      </c>
      <c r="G2341" s="85" t="s">
        <v>13664</v>
      </c>
      <c r="H2341" s="85" t="s">
        <v>1951</v>
      </c>
      <c r="I2341" s="85" t="s">
        <v>13663</v>
      </c>
      <c r="J2341" s="84">
        <v>168</v>
      </c>
      <c r="K2341" s="84">
        <v>0</v>
      </c>
      <c r="L2341" s="82">
        <v>396786</v>
      </c>
      <c r="M2341" s="82">
        <v>0</v>
      </c>
      <c r="N2341" s="82">
        <v>2361.8200000000002</v>
      </c>
      <c r="O2341" s="86" t="s">
        <v>17554</v>
      </c>
      <c r="P2341" s="82">
        <v>-6219.35</v>
      </c>
      <c r="Q2341" s="82">
        <v>0</v>
      </c>
      <c r="R2341" s="2">
        <f t="shared" si="72"/>
        <v>396786</v>
      </c>
      <c r="S2341" s="2">
        <f t="shared" si="73"/>
        <v>2361.8214285714284</v>
      </c>
    </row>
    <row r="2342" spans="1:19" x14ac:dyDescent="0.25">
      <c r="A2342" s="85" t="s">
        <v>17610</v>
      </c>
      <c r="B2342" s="85" t="s">
        <v>13450</v>
      </c>
      <c r="C2342" s="85" t="s">
        <v>13451</v>
      </c>
      <c r="D2342" s="85">
        <v>648</v>
      </c>
      <c r="E2342" s="85">
        <v>48</v>
      </c>
      <c r="F2342" s="85" t="s">
        <v>13662</v>
      </c>
      <c r="G2342" s="85" t="s">
        <v>13661</v>
      </c>
      <c r="H2342" s="85" t="s">
        <v>1952</v>
      </c>
      <c r="I2342" s="85" t="s">
        <v>13660</v>
      </c>
      <c r="J2342" s="84">
        <v>36</v>
      </c>
      <c r="K2342" s="84">
        <v>0</v>
      </c>
      <c r="L2342" s="82">
        <v>82511</v>
      </c>
      <c r="M2342" s="82">
        <v>0</v>
      </c>
      <c r="N2342" s="82">
        <v>2291.9699999999998</v>
      </c>
      <c r="O2342" s="86" t="s">
        <v>17554</v>
      </c>
      <c r="P2342" s="82">
        <v>-1293.31</v>
      </c>
      <c r="Q2342" s="82">
        <v>0</v>
      </c>
      <c r="R2342" s="2">
        <f t="shared" si="72"/>
        <v>82511</v>
      </c>
      <c r="S2342" s="2">
        <f t="shared" si="73"/>
        <v>2291.9722222222222</v>
      </c>
    </row>
    <row r="2343" spans="1:19" x14ac:dyDescent="0.25">
      <c r="A2343" s="85" t="s">
        <v>17610</v>
      </c>
      <c r="B2343" s="85" t="s">
        <v>13450</v>
      </c>
      <c r="C2343" s="85" t="s">
        <v>13451</v>
      </c>
      <c r="D2343" s="85">
        <v>648</v>
      </c>
      <c r="E2343" s="85">
        <v>48</v>
      </c>
      <c r="F2343" s="85" t="s">
        <v>13659</v>
      </c>
      <c r="G2343" s="85" t="s">
        <v>13658</v>
      </c>
      <c r="H2343" s="85" t="s">
        <v>1953</v>
      </c>
      <c r="I2343" s="85" t="s">
        <v>13657</v>
      </c>
      <c r="J2343" s="84">
        <v>124</v>
      </c>
      <c r="K2343" s="84">
        <v>0</v>
      </c>
      <c r="L2343" s="82">
        <v>223540</v>
      </c>
      <c r="M2343" s="82">
        <v>0</v>
      </c>
      <c r="N2343" s="82">
        <v>1802.74</v>
      </c>
      <c r="O2343" s="86" t="s">
        <v>17554</v>
      </c>
      <c r="P2343" s="82">
        <v>-3503.83</v>
      </c>
      <c r="Q2343" s="82">
        <v>0</v>
      </c>
      <c r="R2343" s="2">
        <f t="shared" si="72"/>
        <v>223540</v>
      </c>
      <c r="S2343" s="2">
        <f t="shared" si="73"/>
        <v>1802.741935483871</v>
      </c>
    </row>
    <row r="2344" spans="1:19" x14ac:dyDescent="0.25">
      <c r="A2344" s="85" t="s">
        <v>17610</v>
      </c>
      <c r="B2344" s="85" t="s">
        <v>13450</v>
      </c>
      <c r="C2344" s="85" t="s">
        <v>13451</v>
      </c>
      <c r="D2344" s="85">
        <v>648</v>
      </c>
      <c r="E2344" s="85">
        <v>48</v>
      </c>
      <c r="F2344" s="85" t="s">
        <v>13656</v>
      </c>
      <c r="G2344" s="85" t="s">
        <v>13655</v>
      </c>
      <c r="H2344" s="85" t="s">
        <v>1954</v>
      </c>
      <c r="I2344" s="85" t="s">
        <v>6881</v>
      </c>
      <c r="J2344" s="84">
        <v>49</v>
      </c>
      <c r="K2344" s="84">
        <v>0</v>
      </c>
      <c r="L2344" s="82">
        <v>123006</v>
      </c>
      <c r="M2344" s="82">
        <v>0</v>
      </c>
      <c r="N2344" s="82">
        <v>2510.33</v>
      </c>
      <c r="O2344" s="86" t="s">
        <v>17552</v>
      </c>
      <c r="P2344" s="82">
        <v>5857.44</v>
      </c>
      <c r="Q2344" s="82">
        <v>0</v>
      </c>
      <c r="R2344" s="2">
        <f t="shared" si="72"/>
        <v>123006</v>
      </c>
      <c r="S2344" s="2">
        <f t="shared" si="73"/>
        <v>2510.3265306122448</v>
      </c>
    </row>
    <row r="2345" spans="1:19" x14ac:dyDescent="0.25">
      <c r="A2345" s="85" t="s">
        <v>17610</v>
      </c>
      <c r="B2345" s="85" t="s">
        <v>13450</v>
      </c>
      <c r="C2345" s="85" t="s">
        <v>13451</v>
      </c>
      <c r="D2345" s="85">
        <v>648</v>
      </c>
      <c r="E2345" s="85">
        <v>48</v>
      </c>
      <c r="F2345" s="85" t="s">
        <v>13652</v>
      </c>
      <c r="G2345" s="85" t="s">
        <v>13651</v>
      </c>
      <c r="H2345" s="85" t="s">
        <v>1955</v>
      </c>
      <c r="I2345" s="85" t="s">
        <v>13654</v>
      </c>
      <c r="J2345" s="84">
        <v>195</v>
      </c>
      <c r="K2345" s="84">
        <v>0</v>
      </c>
      <c r="L2345" s="82">
        <v>453587</v>
      </c>
      <c r="M2345" s="82">
        <v>0</v>
      </c>
      <c r="N2345" s="82">
        <v>2326.09</v>
      </c>
      <c r="O2345" s="86" t="s">
        <v>17554</v>
      </c>
      <c r="P2345" s="82">
        <v>-7109.66</v>
      </c>
      <c r="Q2345" s="82">
        <v>0</v>
      </c>
      <c r="R2345" s="2">
        <f t="shared" si="72"/>
        <v>453587</v>
      </c>
      <c r="S2345" s="2">
        <f t="shared" si="73"/>
        <v>2326.0871794871796</v>
      </c>
    </row>
    <row r="2346" spans="1:19" x14ac:dyDescent="0.25">
      <c r="A2346" s="85" t="s">
        <v>17610</v>
      </c>
      <c r="B2346" s="85" t="s">
        <v>13450</v>
      </c>
      <c r="C2346" s="85" t="s">
        <v>13451</v>
      </c>
      <c r="D2346" s="85">
        <v>648</v>
      </c>
      <c r="E2346" s="85">
        <v>48</v>
      </c>
      <c r="F2346" s="85" t="s">
        <v>13652</v>
      </c>
      <c r="G2346" s="85" t="s">
        <v>13651</v>
      </c>
      <c r="H2346" s="85" t="s">
        <v>1956</v>
      </c>
      <c r="I2346" s="85" t="s">
        <v>13653</v>
      </c>
      <c r="J2346" s="84">
        <v>112</v>
      </c>
      <c r="K2346" s="84">
        <v>0</v>
      </c>
      <c r="L2346" s="82">
        <v>274029</v>
      </c>
      <c r="M2346" s="82">
        <v>0</v>
      </c>
      <c r="N2346" s="82">
        <v>2446.69</v>
      </c>
      <c r="O2346" s="86" t="s">
        <v>17554</v>
      </c>
      <c r="P2346" s="82">
        <v>-4295.22</v>
      </c>
      <c r="Q2346" s="82">
        <v>0</v>
      </c>
      <c r="R2346" s="2">
        <f t="shared" si="72"/>
        <v>274029</v>
      </c>
      <c r="S2346" s="2">
        <f t="shared" si="73"/>
        <v>2446.6875</v>
      </c>
    </row>
    <row r="2347" spans="1:19" x14ac:dyDescent="0.25">
      <c r="A2347" s="85" t="s">
        <v>17610</v>
      </c>
      <c r="B2347" s="85" t="s">
        <v>13450</v>
      </c>
      <c r="C2347" s="85" t="s">
        <v>13451</v>
      </c>
      <c r="D2347" s="85">
        <v>648</v>
      </c>
      <c r="E2347" s="85">
        <v>48</v>
      </c>
      <c r="F2347" s="85" t="s">
        <v>13652</v>
      </c>
      <c r="G2347" s="85" t="s">
        <v>13651</v>
      </c>
      <c r="H2347" s="85" t="s">
        <v>1957</v>
      </c>
      <c r="I2347" s="85" t="s">
        <v>13650</v>
      </c>
      <c r="J2347" s="84">
        <v>130</v>
      </c>
      <c r="K2347" s="84">
        <v>0</v>
      </c>
      <c r="L2347" s="82">
        <v>280181</v>
      </c>
      <c r="M2347" s="82">
        <v>0</v>
      </c>
      <c r="N2347" s="82">
        <v>2155.2399999999998</v>
      </c>
      <c r="O2347" s="86" t="s">
        <v>17554</v>
      </c>
      <c r="P2347" s="82">
        <v>-4391.6499999999996</v>
      </c>
      <c r="Q2347" s="82">
        <v>0</v>
      </c>
      <c r="R2347" s="2">
        <f t="shared" si="72"/>
        <v>280181</v>
      </c>
      <c r="S2347" s="2">
        <f t="shared" si="73"/>
        <v>2155.2384615384617</v>
      </c>
    </row>
    <row r="2348" spans="1:19" x14ac:dyDescent="0.25">
      <c r="A2348" s="85" t="s">
        <v>17610</v>
      </c>
      <c r="B2348" s="85" t="s">
        <v>13450</v>
      </c>
      <c r="C2348" s="85" t="s">
        <v>13451</v>
      </c>
      <c r="D2348" s="85">
        <v>648</v>
      </c>
      <c r="E2348" s="85">
        <v>48</v>
      </c>
      <c r="F2348" s="85" t="s">
        <v>13649</v>
      </c>
      <c r="G2348" s="85" t="s">
        <v>13648</v>
      </c>
      <c r="H2348" s="85" t="s">
        <v>1958</v>
      </c>
      <c r="I2348" s="85" t="s">
        <v>13647</v>
      </c>
      <c r="J2348" s="84">
        <v>152</v>
      </c>
      <c r="K2348" s="84">
        <v>0</v>
      </c>
      <c r="L2348" s="82">
        <v>303894</v>
      </c>
      <c r="M2348" s="82">
        <v>0</v>
      </c>
      <c r="N2348" s="82">
        <v>1999.3</v>
      </c>
      <c r="O2348" s="86" t="s">
        <v>17554</v>
      </c>
      <c r="P2348" s="82">
        <v>-4763.34</v>
      </c>
      <c r="Q2348" s="82">
        <v>0</v>
      </c>
      <c r="R2348" s="2">
        <f t="shared" si="72"/>
        <v>303894</v>
      </c>
      <c r="S2348" s="2">
        <f t="shared" si="73"/>
        <v>1999.3026315789473</v>
      </c>
    </row>
    <row r="2349" spans="1:19" x14ac:dyDescent="0.25">
      <c r="A2349" s="85" t="s">
        <v>17610</v>
      </c>
      <c r="B2349" s="85" t="s">
        <v>13450</v>
      </c>
      <c r="C2349" s="85" t="s">
        <v>13451</v>
      </c>
      <c r="D2349" s="85">
        <v>648</v>
      </c>
      <c r="E2349" s="85">
        <v>48</v>
      </c>
      <c r="F2349" s="85" t="s">
        <v>13646</v>
      </c>
      <c r="G2349" s="85" t="s">
        <v>13645</v>
      </c>
      <c r="H2349" s="85" t="s">
        <v>1959</v>
      </c>
      <c r="I2349" s="85" t="s">
        <v>13644</v>
      </c>
      <c r="J2349" s="84">
        <v>306</v>
      </c>
      <c r="K2349" s="84">
        <v>0</v>
      </c>
      <c r="L2349" s="82">
        <v>795266</v>
      </c>
      <c r="M2349" s="82">
        <v>0</v>
      </c>
      <c r="N2349" s="82">
        <v>2598.91</v>
      </c>
      <c r="O2349" s="86" t="s">
        <v>17554</v>
      </c>
      <c r="P2349" s="82">
        <v>-12465.24</v>
      </c>
      <c r="Q2349" s="82">
        <v>0</v>
      </c>
      <c r="R2349" s="2">
        <f t="shared" si="72"/>
        <v>795266</v>
      </c>
      <c r="S2349" s="2">
        <f t="shared" si="73"/>
        <v>2598.9084967320259</v>
      </c>
    </row>
    <row r="2350" spans="1:19" x14ac:dyDescent="0.25">
      <c r="A2350" s="85" t="s">
        <v>17610</v>
      </c>
      <c r="B2350" s="85" t="s">
        <v>13450</v>
      </c>
      <c r="C2350" s="85" t="s">
        <v>13451</v>
      </c>
      <c r="D2350" s="85">
        <v>648</v>
      </c>
      <c r="E2350" s="85">
        <v>48</v>
      </c>
      <c r="F2350" s="85" t="s">
        <v>13643</v>
      </c>
      <c r="G2350" s="85" t="s">
        <v>13642</v>
      </c>
      <c r="H2350" s="85" t="s">
        <v>1960</v>
      </c>
      <c r="I2350" s="85" t="s">
        <v>13641</v>
      </c>
      <c r="J2350" s="84">
        <v>120</v>
      </c>
      <c r="K2350" s="84">
        <v>0</v>
      </c>
      <c r="L2350" s="82">
        <v>268460</v>
      </c>
      <c r="M2350" s="82">
        <v>0</v>
      </c>
      <c r="N2350" s="82">
        <v>2237.17</v>
      </c>
      <c r="O2350" s="86" t="s">
        <v>17554</v>
      </c>
      <c r="P2350" s="82">
        <v>-4207.93</v>
      </c>
      <c r="Q2350" s="82">
        <v>0</v>
      </c>
      <c r="R2350" s="2">
        <f t="shared" si="72"/>
        <v>268460</v>
      </c>
      <c r="S2350" s="2">
        <f t="shared" si="73"/>
        <v>2237.1666666666665</v>
      </c>
    </row>
    <row r="2351" spans="1:19" x14ac:dyDescent="0.25">
      <c r="A2351" s="85" t="s">
        <v>17610</v>
      </c>
      <c r="B2351" s="85" t="s">
        <v>13450</v>
      </c>
      <c r="C2351" s="85" t="s">
        <v>13451</v>
      </c>
      <c r="D2351" s="85">
        <v>648</v>
      </c>
      <c r="E2351" s="85">
        <v>48</v>
      </c>
      <c r="F2351" s="85" t="s">
        <v>13640</v>
      </c>
      <c r="G2351" s="85" t="s">
        <v>13639</v>
      </c>
      <c r="H2351" s="85" t="s">
        <v>1961</v>
      </c>
      <c r="I2351" s="85" t="s">
        <v>6881</v>
      </c>
      <c r="J2351" s="84">
        <v>68</v>
      </c>
      <c r="K2351" s="84">
        <v>0</v>
      </c>
      <c r="L2351" s="82">
        <v>131192</v>
      </c>
      <c r="M2351" s="82">
        <v>0</v>
      </c>
      <c r="N2351" s="82">
        <v>1929.29</v>
      </c>
      <c r="O2351" s="86" t="s">
        <v>17554</v>
      </c>
      <c r="P2351" s="82">
        <v>-2056.34</v>
      </c>
      <c r="Q2351" s="82">
        <v>0</v>
      </c>
      <c r="R2351" s="2">
        <f t="shared" si="72"/>
        <v>131192</v>
      </c>
      <c r="S2351" s="2">
        <f t="shared" si="73"/>
        <v>1929.2941176470588</v>
      </c>
    </row>
    <row r="2352" spans="1:19" x14ac:dyDescent="0.25">
      <c r="A2352" s="85" t="s">
        <v>17610</v>
      </c>
      <c r="B2352" s="85" t="s">
        <v>13450</v>
      </c>
      <c r="C2352" s="85" t="s">
        <v>13451</v>
      </c>
      <c r="D2352" s="85">
        <v>648</v>
      </c>
      <c r="E2352" s="85">
        <v>48</v>
      </c>
      <c r="F2352" s="85" t="s">
        <v>13638</v>
      </c>
      <c r="G2352" s="85" t="s">
        <v>13637</v>
      </c>
      <c r="H2352" s="85" t="s">
        <v>1962</v>
      </c>
      <c r="I2352" s="85" t="s">
        <v>13636</v>
      </c>
      <c r="J2352" s="84">
        <v>58</v>
      </c>
      <c r="K2352" s="84">
        <v>0</v>
      </c>
      <c r="L2352" s="82">
        <v>133798</v>
      </c>
      <c r="M2352" s="82">
        <v>0</v>
      </c>
      <c r="N2352" s="82">
        <v>2306.86</v>
      </c>
      <c r="O2352" s="86" t="s">
        <v>17552</v>
      </c>
      <c r="P2352" s="82">
        <v>6371.32</v>
      </c>
      <c r="Q2352" s="82">
        <v>0</v>
      </c>
      <c r="R2352" s="2">
        <f t="shared" si="72"/>
        <v>133798</v>
      </c>
      <c r="S2352" s="2">
        <f t="shared" si="73"/>
        <v>2306.8620689655172</v>
      </c>
    </row>
    <row r="2353" spans="1:19" x14ac:dyDescent="0.25">
      <c r="A2353" s="85" t="s">
        <v>17610</v>
      </c>
      <c r="B2353" s="85" t="s">
        <v>13450</v>
      </c>
      <c r="C2353" s="85" t="s">
        <v>13451</v>
      </c>
      <c r="D2353" s="85">
        <v>648</v>
      </c>
      <c r="E2353" s="85">
        <v>48</v>
      </c>
      <c r="F2353" s="85" t="s">
        <v>13635</v>
      </c>
      <c r="G2353" s="85" t="s">
        <v>13634</v>
      </c>
      <c r="H2353" s="85" t="s">
        <v>1963</v>
      </c>
      <c r="I2353" s="85" t="s">
        <v>6881</v>
      </c>
      <c r="J2353" s="84">
        <v>40</v>
      </c>
      <c r="K2353" s="84">
        <v>0</v>
      </c>
      <c r="L2353" s="82">
        <v>91312</v>
      </c>
      <c r="M2353" s="82">
        <v>0</v>
      </c>
      <c r="N2353" s="82">
        <v>2282.8000000000002</v>
      </c>
      <c r="O2353" s="86" t="s">
        <v>17554</v>
      </c>
      <c r="P2353" s="82">
        <v>-1431.25</v>
      </c>
      <c r="Q2353" s="82">
        <v>0</v>
      </c>
      <c r="R2353" s="2">
        <f t="shared" si="72"/>
        <v>91312</v>
      </c>
      <c r="S2353" s="2">
        <f t="shared" si="73"/>
        <v>2282.8000000000002</v>
      </c>
    </row>
    <row r="2354" spans="1:19" x14ac:dyDescent="0.25">
      <c r="A2354" s="85" t="s">
        <v>17610</v>
      </c>
      <c r="B2354" s="85" t="s">
        <v>13450</v>
      </c>
      <c r="C2354" s="85" t="s">
        <v>13451</v>
      </c>
      <c r="D2354" s="85">
        <v>648</v>
      </c>
      <c r="E2354" s="85">
        <v>48</v>
      </c>
      <c r="F2354" s="85" t="s">
        <v>13633</v>
      </c>
      <c r="G2354" s="85" t="s">
        <v>13632</v>
      </c>
      <c r="H2354" s="85" t="s">
        <v>1964</v>
      </c>
      <c r="I2354" s="85" t="s">
        <v>13631</v>
      </c>
      <c r="J2354" s="84">
        <v>300</v>
      </c>
      <c r="K2354" s="84">
        <v>0</v>
      </c>
      <c r="L2354" s="82">
        <v>703432</v>
      </c>
      <c r="M2354" s="82">
        <v>0</v>
      </c>
      <c r="N2354" s="82">
        <v>2344.77</v>
      </c>
      <c r="O2354" s="86" t="s">
        <v>17554</v>
      </c>
      <c r="P2354" s="82">
        <v>-11025.81</v>
      </c>
      <c r="Q2354" s="82">
        <v>0</v>
      </c>
      <c r="R2354" s="2">
        <f t="shared" si="72"/>
        <v>703432</v>
      </c>
      <c r="S2354" s="2">
        <f t="shared" si="73"/>
        <v>2344.7733333333335</v>
      </c>
    </row>
    <row r="2355" spans="1:19" x14ac:dyDescent="0.25">
      <c r="A2355" s="85" t="s">
        <v>17610</v>
      </c>
      <c r="B2355" s="85" t="s">
        <v>13450</v>
      </c>
      <c r="C2355" s="85" t="s">
        <v>13451</v>
      </c>
      <c r="D2355" s="85">
        <v>648</v>
      </c>
      <c r="E2355" s="85">
        <v>48</v>
      </c>
      <c r="F2355" s="85" t="s">
        <v>13629</v>
      </c>
      <c r="G2355" s="85" t="s">
        <v>13628</v>
      </c>
      <c r="H2355" s="85" t="s">
        <v>1965</v>
      </c>
      <c r="I2355" s="85" t="s">
        <v>13627</v>
      </c>
      <c r="J2355" s="84">
        <v>236</v>
      </c>
      <c r="K2355" s="84">
        <v>0</v>
      </c>
      <c r="L2355" s="82">
        <v>606721</v>
      </c>
      <c r="M2355" s="82">
        <v>0</v>
      </c>
      <c r="N2355" s="82">
        <v>2570.85</v>
      </c>
      <c r="O2355" s="86" t="s">
        <v>17554</v>
      </c>
      <c r="P2355" s="82">
        <v>-9509.92</v>
      </c>
      <c r="Q2355" s="82">
        <v>0</v>
      </c>
      <c r="R2355" s="2">
        <f t="shared" si="72"/>
        <v>606721</v>
      </c>
      <c r="S2355" s="2">
        <f t="shared" si="73"/>
        <v>2570.851694915254</v>
      </c>
    </row>
    <row r="2356" spans="1:19" x14ac:dyDescent="0.25">
      <c r="A2356" s="85" t="s">
        <v>17610</v>
      </c>
      <c r="B2356" s="85" t="s">
        <v>13450</v>
      </c>
      <c r="C2356" s="85" t="s">
        <v>13451</v>
      </c>
      <c r="D2356" s="85">
        <v>648</v>
      </c>
      <c r="E2356" s="85">
        <v>48</v>
      </c>
      <c r="F2356" s="85" t="s">
        <v>13629</v>
      </c>
      <c r="G2356" s="85" t="s">
        <v>13628</v>
      </c>
      <c r="H2356" s="85" t="s">
        <v>1966</v>
      </c>
      <c r="I2356" s="85" t="s">
        <v>13630</v>
      </c>
      <c r="J2356" s="84">
        <v>234</v>
      </c>
      <c r="K2356" s="84">
        <v>0</v>
      </c>
      <c r="L2356" s="82">
        <v>582472</v>
      </c>
      <c r="M2356" s="82">
        <v>0</v>
      </c>
      <c r="N2356" s="82">
        <v>2489.1999999999998</v>
      </c>
      <c r="O2356" s="86" t="s">
        <v>17554</v>
      </c>
      <c r="P2356" s="82">
        <v>-9129.83</v>
      </c>
      <c r="Q2356" s="82">
        <v>0</v>
      </c>
      <c r="R2356" s="2">
        <f t="shared" si="72"/>
        <v>582472</v>
      </c>
      <c r="S2356" s="2">
        <f t="shared" si="73"/>
        <v>2489.1965811965811</v>
      </c>
    </row>
    <row r="2357" spans="1:19" x14ac:dyDescent="0.25">
      <c r="A2357" s="85" t="s">
        <v>17610</v>
      </c>
      <c r="B2357" s="85" t="s">
        <v>13450</v>
      </c>
      <c r="C2357" s="85" t="s">
        <v>13451</v>
      </c>
      <c r="D2357" s="85">
        <v>648</v>
      </c>
      <c r="E2357" s="85">
        <v>48</v>
      </c>
      <c r="F2357" s="85" t="s">
        <v>13629</v>
      </c>
      <c r="G2357" s="85" t="s">
        <v>13628</v>
      </c>
      <c r="H2357" s="85" t="s">
        <v>1967</v>
      </c>
      <c r="I2357" s="85" t="s">
        <v>13627</v>
      </c>
      <c r="J2357" s="84">
        <v>220</v>
      </c>
      <c r="K2357" s="84">
        <v>0</v>
      </c>
      <c r="L2357" s="82">
        <v>544507</v>
      </c>
      <c r="M2357" s="82">
        <v>0</v>
      </c>
      <c r="N2357" s="82">
        <v>2475.0300000000002</v>
      </c>
      <c r="O2357" s="86" t="s">
        <v>17554</v>
      </c>
      <c r="P2357" s="82">
        <v>-8534.77</v>
      </c>
      <c r="Q2357" s="82">
        <v>0</v>
      </c>
      <c r="R2357" s="2">
        <f t="shared" si="72"/>
        <v>544507</v>
      </c>
      <c r="S2357" s="2">
        <f t="shared" si="73"/>
        <v>2475.0318181818184</v>
      </c>
    </row>
    <row r="2358" spans="1:19" x14ac:dyDescent="0.25">
      <c r="A2358" s="85" t="s">
        <v>17610</v>
      </c>
      <c r="B2358" s="85" t="s">
        <v>13450</v>
      </c>
      <c r="C2358" s="85" t="s">
        <v>13451</v>
      </c>
      <c r="D2358" s="85">
        <v>648</v>
      </c>
      <c r="E2358" s="85">
        <v>48</v>
      </c>
      <c r="F2358" s="85" t="s">
        <v>13626</v>
      </c>
      <c r="G2358" s="85" t="s">
        <v>13625</v>
      </c>
      <c r="H2358" s="85" t="s">
        <v>1968</v>
      </c>
      <c r="I2358" s="85" t="s">
        <v>13624</v>
      </c>
      <c r="J2358" s="84">
        <v>128</v>
      </c>
      <c r="K2358" s="84">
        <v>0</v>
      </c>
      <c r="L2358" s="82">
        <v>283153</v>
      </c>
      <c r="M2358" s="82">
        <v>0</v>
      </c>
      <c r="N2358" s="82">
        <v>2212.13</v>
      </c>
      <c r="O2358" s="86" t="s">
        <v>17552</v>
      </c>
      <c r="P2358" s="82">
        <v>13483.44</v>
      </c>
      <c r="Q2358" s="82">
        <v>0</v>
      </c>
      <c r="R2358" s="2">
        <f t="shared" si="72"/>
        <v>283153</v>
      </c>
      <c r="S2358" s="2">
        <f t="shared" si="73"/>
        <v>2212.1328125</v>
      </c>
    </row>
    <row r="2359" spans="1:19" x14ac:dyDescent="0.25">
      <c r="A2359" s="85" t="s">
        <v>17610</v>
      </c>
      <c r="B2359" s="85" t="s">
        <v>13450</v>
      </c>
      <c r="C2359" s="85" t="s">
        <v>13451</v>
      </c>
      <c r="D2359" s="85">
        <v>648</v>
      </c>
      <c r="E2359" s="85">
        <v>48</v>
      </c>
      <c r="F2359" s="85" t="s">
        <v>13623</v>
      </c>
      <c r="G2359" s="85" t="s">
        <v>12009</v>
      </c>
      <c r="H2359" s="85" t="s">
        <v>1969</v>
      </c>
      <c r="I2359" s="85" t="s">
        <v>13622</v>
      </c>
      <c r="J2359" s="84">
        <v>121</v>
      </c>
      <c r="K2359" s="84">
        <v>0</v>
      </c>
      <c r="L2359" s="82">
        <v>239201</v>
      </c>
      <c r="M2359" s="82">
        <v>0</v>
      </c>
      <c r="N2359" s="82">
        <v>1976.87</v>
      </c>
      <c r="O2359" s="86" t="s">
        <v>17552</v>
      </c>
      <c r="P2359" s="82">
        <v>11390.5</v>
      </c>
      <c r="Q2359" s="82">
        <v>0</v>
      </c>
      <c r="R2359" s="2">
        <f t="shared" si="72"/>
        <v>239201</v>
      </c>
      <c r="S2359" s="2">
        <f t="shared" si="73"/>
        <v>1976.8677685950413</v>
      </c>
    </row>
    <row r="2360" spans="1:19" x14ac:dyDescent="0.25">
      <c r="A2360" s="85" t="s">
        <v>17610</v>
      </c>
      <c r="B2360" s="85" t="s">
        <v>13450</v>
      </c>
      <c r="C2360" s="85" t="s">
        <v>13451</v>
      </c>
      <c r="D2360" s="85">
        <v>648</v>
      </c>
      <c r="E2360" s="85">
        <v>48</v>
      </c>
      <c r="F2360" s="85" t="s">
        <v>13621</v>
      </c>
      <c r="G2360" s="85" t="s">
        <v>13620</v>
      </c>
      <c r="H2360" s="85" t="s">
        <v>1970</v>
      </c>
      <c r="I2360" s="85" t="s">
        <v>13619</v>
      </c>
      <c r="J2360" s="84">
        <v>98</v>
      </c>
      <c r="K2360" s="84">
        <v>0</v>
      </c>
      <c r="L2360" s="82">
        <v>201621</v>
      </c>
      <c r="M2360" s="82">
        <v>0</v>
      </c>
      <c r="N2360" s="82">
        <v>2057.36</v>
      </c>
      <c r="O2360" s="86" t="s">
        <v>17554</v>
      </c>
      <c r="P2360" s="82">
        <v>-3160.27</v>
      </c>
      <c r="Q2360" s="82">
        <v>0</v>
      </c>
      <c r="R2360" s="2">
        <f t="shared" si="72"/>
        <v>201621</v>
      </c>
      <c r="S2360" s="2">
        <f t="shared" si="73"/>
        <v>2057.3571428571427</v>
      </c>
    </row>
    <row r="2361" spans="1:19" x14ac:dyDescent="0.25">
      <c r="A2361" s="85" t="s">
        <v>17610</v>
      </c>
      <c r="B2361" s="85" t="s">
        <v>13450</v>
      </c>
      <c r="C2361" s="85" t="s">
        <v>13451</v>
      </c>
      <c r="D2361" s="85">
        <v>648</v>
      </c>
      <c r="E2361" s="85">
        <v>48</v>
      </c>
      <c r="F2361" s="85" t="s">
        <v>13618</v>
      </c>
      <c r="G2361" s="85" t="s">
        <v>13617</v>
      </c>
      <c r="H2361" s="85" t="s">
        <v>1971</v>
      </c>
      <c r="I2361" s="85" t="s">
        <v>13616</v>
      </c>
      <c r="J2361" s="84">
        <v>191</v>
      </c>
      <c r="K2361" s="84">
        <v>0</v>
      </c>
      <c r="L2361" s="82">
        <v>398867</v>
      </c>
      <c r="M2361" s="82">
        <v>0</v>
      </c>
      <c r="N2361" s="82">
        <v>2088.31</v>
      </c>
      <c r="O2361" s="86" t="s">
        <v>17554</v>
      </c>
      <c r="P2361" s="82">
        <v>-6251.97</v>
      </c>
      <c r="Q2361" s="82">
        <v>0</v>
      </c>
      <c r="R2361" s="2">
        <f t="shared" si="72"/>
        <v>398867</v>
      </c>
      <c r="S2361" s="2">
        <f t="shared" si="73"/>
        <v>2088.3089005235602</v>
      </c>
    </row>
    <row r="2362" spans="1:19" x14ac:dyDescent="0.25">
      <c r="A2362" s="85" t="s">
        <v>17610</v>
      </c>
      <c r="B2362" s="85" t="s">
        <v>13450</v>
      </c>
      <c r="C2362" s="85" t="s">
        <v>13451</v>
      </c>
      <c r="D2362" s="85">
        <v>648</v>
      </c>
      <c r="E2362" s="85">
        <v>48</v>
      </c>
      <c r="F2362" s="85" t="s">
        <v>13615</v>
      </c>
      <c r="G2362" s="85" t="s">
        <v>13614</v>
      </c>
      <c r="H2362" s="85" t="s">
        <v>1972</v>
      </c>
      <c r="I2362" s="85" t="s">
        <v>18672</v>
      </c>
      <c r="J2362" s="84">
        <v>106</v>
      </c>
      <c r="K2362" s="84">
        <v>0</v>
      </c>
      <c r="L2362" s="82">
        <v>225878</v>
      </c>
      <c r="M2362" s="82">
        <v>0</v>
      </c>
      <c r="N2362" s="82">
        <v>2130.92</v>
      </c>
      <c r="O2362" s="86" t="s">
        <v>17554</v>
      </c>
      <c r="P2362" s="82">
        <v>-3540.49</v>
      </c>
      <c r="Q2362" s="82">
        <v>0</v>
      </c>
      <c r="R2362" s="2">
        <f t="shared" si="72"/>
        <v>225878</v>
      </c>
      <c r="S2362" s="2">
        <f t="shared" si="73"/>
        <v>2130.9245283018868</v>
      </c>
    </row>
    <row r="2363" spans="1:19" x14ac:dyDescent="0.25">
      <c r="A2363" s="85" t="s">
        <v>17610</v>
      </c>
      <c r="B2363" s="85" t="s">
        <v>13450</v>
      </c>
      <c r="C2363" s="85" t="s">
        <v>13451</v>
      </c>
      <c r="D2363" s="85">
        <v>648</v>
      </c>
      <c r="E2363" s="85">
        <v>48</v>
      </c>
      <c r="F2363" s="85" t="s">
        <v>13612</v>
      </c>
      <c r="G2363" s="85" t="s">
        <v>13611</v>
      </c>
      <c r="H2363" s="85" t="s">
        <v>1973</v>
      </c>
      <c r="I2363" s="85" t="s">
        <v>6881</v>
      </c>
      <c r="J2363" s="84">
        <v>202</v>
      </c>
      <c r="K2363" s="84">
        <v>0</v>
      </c>
      <c r="L2363" s="82">
        <v>435143</v>
      </c>
      <c r="M2363" s="82">
        <v>0</v>
      </c>
      <c r="N2363" s="82">
        <v>2154.17</v>
      </c>
      <c r="O2363" s="86" t="s">
        <v>17554</v>
      </c>
      <c r="P2363" s="82">
        <v>-6820.57</v>
      </c>
      <c r="Q2363" s="82">
        <v>0</v>
      </c>
      <c r="R2363" s="2">
        <f t="shared" si="72"/>
        <v>435143</v>
      </c>
      <c r="S2363" s="2">
        <f t="shared" si="73"/>
        <v>2154.1732673267325</v>
      </c>
    </row>
    <row r="2364" spans="1:19" x14ac:dyDescent="0.25">
      <c r="A2364" s="85" t="s">
        <v>17610</v>
      </c>
      <c r="B2364" s="85" t="s">
        <v>13450</v>
      </c>
      <c r="C2364" s="85" t="s">
        <v>13451</v>
      </c>
      <c r="D2364" s="85">
        <v>648</v>
      </c>
      <c r="E2364" s="85">
        <v>48</v>
      </c>
      <c r="F2364" s="85" t="s">
        <v>13610</v>
      </c>
      <c r="G2364" s="85" t="s">
        <v>13609</v>
      </c>
      <c r="H2364" s="85" t="s">
        <v>1974</v>
      </c>
      <c r="I2364" s="85" t="s">
        <v>6881</v>
      </c>
      <c r="J2364" s="84">
        <v>56</v>
      </c>
      <c r="K2364" s="84">
        <v>0</v>
      </c>
      <c r="L2364" s="82">
        <v>137163</v>
      </c>
      <c r="M2364" s="82">
        <v>0</v>
      </c>
      <c r="N2364" s="82">
        <v>2449.34</v>
      </c>
      <c r="O2364" s="86" t="s">
        <v>17554</v>
      </c>
      <c r="P2364" s="82">
        <v>-2149.94</v>
      </c>
      <c r="Q2364" s="82">
        <v>0</v>
      </c>
      <c r="R2364" s="2">
        <f t="shared" si="72"/>
        <v>137163</v>
      </c>
      <c r="S2364" s="2">
        <f t="shared" si="73"/>
        <v>2449.3392857142858</v>
      </c>
    </row>
    <row r="2365" spans="1:19" x14ac:dyDescent="0.25">
      <c r="A2365" s="85" t="s">
        <v>17610</v>
      </c>
      <c r="B2365" s="85" t="s">
        <v>13450</v>
      </c>
      <c r="C2365" s="85" t="s">
        <v>13451</v>
      </c>
      <c r="D2365" s="85">
        <v>648</v>
      </c>
      <c r="E2365" s="85">
        <v>48</v>
      </c>
      <c r="F2365" s="85" t="s">
        <v>13607</v>
      </c>
      <c r="G2365" s="85" t="s">
        <v>13606</v>
      </c>
      <c r="H2365" s="85" t="s">
        <v>1975</v>
      </c>
      <c r="I2365" s="85" t="s">
        <v>13605</v>
      </c>
      <c r="J2365" s="84">
        <v>146</v>
      </c>
      <c r="K2365" s="84">
        <v>0</v>
      </c>
      <c r="L2365" s="82">
        <v>290199</v>
      </c>
      <c r="M2365" s="82">
        <v>0</v>
      </c>
      <c r="N2365" s="82">
        <v>1987.66</v>
      </c>
      <c r="O2365" s="86" t="s">
        <v>17554</v>
      </c>
      <c r="P2365" s="82">
        <v>-4548.68</v>
      </c>
      <c r="Q2365" s="82">
        <v>0</v>
      </c>
      <c r="R2365" s="2">
        <f t="shared" si="72"/>
        <v>290199</v>
      </c>
      <c r="S2365" s="2">
        <f t="shared" si="73"/>
        <v>1987.6643835616439</v>
      </c>
    </row>
    <row r="2366" spans="1:19" x14ac:dyDescent="0.25">
      <c r="A2366" s="85" t="s">
        <v>17610</v>
      </c>
      <c r="B2366" s="85" t="s">
        <v>13450</v>
      </c>
      <c r="C2366" s="85" t="s">
        <v>13451</v>
      </c>
      <c r="D2366" s="85">
        <v>648</v>
      </c>
      <c r="E2366" s="85">
        <v>48</v>
      </c>
      <c r="F2366" s="85" t="s">
        <v>13603</v>
      </c>
      <c r="G2366" s="85" t="s">
        <v>13602</v>
      </c>
      <c r="H2366" s="85" t="s">
        <v>1976</v>
      </c>
      <c r="I2366" s="85" t="s">
        <v>13601</v>
      </c>
      <c r="J2366" s="84">
        <v>30</v>
      </c>
      <c r="K2366" s="84">
        <v>0</v>
      </c>
      <c r="L2366" s="82">
        <v>66657</v>
      </c>
      <c r="M2366" s="82">
        <v>0</v>
      </c>
      <c r="N2366" s="82">
        <v>2221.9</v>
      </c>
      <c r="O2366" s="86" t="s">
        <v>17554</v>
      </c>
      <c r="P2366" s="82">
        <v>-1044.8</v>
      </c>
      <c r="Q2366" s="82">
        <v>0</v>
      </c>
      <c r="R2366" s="2">
        <f t="shared" si="72"/>
        <v>66657</v>
      </c>
      <c r="S2366" s="2">
        <f t="shared" si="73"/>
        <v>2221.9</v>
      </c>
    </row>
    <row r="2367" spans="1:19" x14ac:dyDescent="0.25">
      <c r="A2367" s="85" t="s">
        <v>17610</v>
      </c>
      <c r="B2367" s="85" t="s">
        <v>13450</v>
      </c>
      <c r="C2367" s="85" t="s">
        <v>13451</v>
      </c>
      <c r="D2367" s="85">
        <v>648</v>
      </c>
      <c r="E2367" s="85">
        <v>48</v>
      </c>
      <c r="F2367" s="85" t="s">
        <v>13603</v>
      </c>
      <c r="G2367" s="85" t="s">
        <v>13602</v>
      </c>
      <c r="H2367" s="85" t="s">
        <v>18944</v>
      </c>
      <c r="I2367" s="85" t="s">
        <v>13608</v>
      </c>
      <c r="J2367" s="84">
        <v>18</v>
      </c>
      <c r="K2367" s="84">
        <v>0</v>
      </c>
      <c r="L2367" s="82">
        <v>39945</v>
      </c>
      <c r="M2367" s="82">
        <v>0</v>
      </c>
      <c r="N2367" s="82">
        <v>2219.17</v>
      </c>
      <c r="O2367" s="86" t="s">
        <v>17554</v>
      </c>
      <c r="P2367" s="82">
        <v>-626.12</v>
      </c>
      <c r="Q2367" s="82">
        <v>0</v>
      </c>
      <c r="R2367" s="2">
        <f t="shared" si="72"/>
        <v>39945</v>
      </c>
      <c r="S2367" s="2">
        <f t="shared" si="73"/>
        <v>2219.1666666666665</v>
      </c>
    </row>
    <row r="2368" spans="1:19" x14ac:dyDescent="0.25">
      <c r="A2368" s="85" t="s">
        <v>17610</v>
      </c>
      <c r="B2368" s="85" t="s">
        <v>13450</v>
      </c>
      <c r="C2368" s="85" t="s">
        <v>13451</v>
      </c>
      <c r="D2368" s="85">
        <v>648</v>
      </c>
      <c r="E2368" s="85">
        <v>48</v>
      </c>
      <c r="F2368" s="85" t="s">
        <v>13603</v>
      </c>
      <c r="G2368" s="85" t="s">
        <v>13602</v>
      </c>
      <c r="H2368" s="85" t="s">
        <v>18997</v>
      </c>
      <c r="I2368" s="85" t="s">
        <v>18996</v>
      </c>
      <c r="J2368" s="84">
        <v>22</v>
      </c>
      <c r="K2368" s="84">
        <v>0</v>
      </c>
      <c r="L2368" s="82">
        <v>51254</v>
      </c>
      <c r="M2368" s="82">
        <v>0</v>
      </c>
      <c r="N2368" s="82">
        <v>2329.73</v>
      </c>
      <c r="O2368" s="86" t="s">
        <v>17554</v>
      </c>
      <c r="P2368" s="82">
        <v>-803.37</v>
      </c>
      <c r="Q2368" s="82">
        <v>0</v>
      </c>
      <c r="R2368" s="2">
        <f t="shared" si="72"/>
        <v>51254</v>
      </c>
      <c r="S2368" s="2">
        <f t="shared" si="73"/>
        <v>2329.7272727272725</v>
      </c>
    </row>
    <row r="2369" spans="1:19" x14ac:dyDescent="0.25">
      <c r="A2369" s="85" t="s">
        <v>17610</v>
      </c>
      <c r="B2369" s="85" t="s">
        <v>13450</v>
      </c>
      <c r="C2369" s="85" t="s">
        <v>13451</v>
      </c>
      <c r="D2369" s="85">
        <v>648</v>
      </c>
      <c r="E2369" s="85">
        <v>48</v>
      </c>
      <c r="F2369" s="85" t="s">
        <v>13603</v>
      </c>
      <c r="G2369" s="85" t="s">
        <v>13602</v>
      </c>
      <c r="H2369" s="85" t="s">
        <v>18995</v>
      </c>
      <c r="I2369" s="85" t="s">
        <v>13604</v>
      </c>
      <c r="J2369" s="84">
        <v>18</v>
      </c>
      <c r="K2369" s="84">
        <v>0</v>
      </c>
      <c r="L2369" s="82">
        <v>41816</v>
      </c>
      <c r="M2369" s="82">
        <v>0</v>
      </c>
      <c r="N2369" s="82">
        <v>2323.11</v>
      </c>
      <c r="O2369" s="86" t="s">
        <v>17554</v>
      </c>
      <c r="P2369" s="82">
        <v>-655.44</v>
      </c>
      <c r="Q2369" s="82">
        <v>0</v>
      </c>
      <c r="R2369" s="2">
        <f t="shared" si="72"/>
        <v>41816</v>
      </c>
      <c r="S2369" s="2">
        <f t="shared" si="73"/>
        <v>2323.1111111111113</v>
      </c>
    </row>
    <row r="2370" spans="1:19" x14ac:dyDescent="0.25">
      <c r="A2370" s="85" t="s">
        <v>17610</v>
      </c>
      <c r="B2370" s="85" t="s">
        <v>13450</v>
      </c>
      <c r="C2370" s="85" t="s">
        <v>13451</v>
      </c>
      <c r="D2370" s="85">
        <v>648</v>
      </c>
      <c r="E2370" s="85">
        <v>48</v>
      </c>
      <c r="F2370" s="85" t="s">
        <v>13600</v>
      </c>
      <c r="G2370" s="85" t="s">
        <v>13599</v>
      </c>
      <c r="H2370" s="85" t="s">
        <v>1977</v>
      </c>
      <c r="I2370" s="85" t="s">
        <v>13598</v>
      </c>
      <c r="J2370" s="84">
        <v>106</v>
      </c>
      <c r="K2370" s="84">
        <v>0</v>
      </c>
      <c r="L2370" s="82">
        <v>240351</v>
      </c>
      <c r="M2370" s="82">
        <v>0</v>
      </c>
      <c r="N2370" s="82">
        <v>2267.46</v>
      </c>
      <c r="O2370" s="86" t="s">
        <v>17554</v>
      </c>
      <c r="P2370" s="82">
        <v>-3767.33</v>
      </c>
      <c r="Q2370" s="82">
        <v>0</v>
      </c>
      <c r="R2370" s="2">
        <f t="shared" si="72"/>
        <v>240351</v>
      </c>
      <c r="S2370" s="2">
        <f t="shared" si="73"/>
        <v>2267.4622641509436</v>
      </c>
    </row>
    <row r="2371" spans="1:19" x14ac:dyDescent="0.25">
      <c r="A2371" s="85" t="s">
        <v>17610</v>
      </c>
      <c r="B2371" s="85" t="s">
        <v>13450</v>
      </c>
      <c r="C2371" s="85" t="s">
        <v>13451</v>
      </c>
      <c r="D2371" s="85">
        <v>648</v>
      </c>
      <c r="E2371" s="85">
        <v>48</v>
      </c>
      <c r="F2371" s="85" t="s">
        <v>13597</v>
      </c>
      <c r="G2371" s="85" t="s">
        <v>13596</v>
      </c>
      <c r="H2371" s="85" t="s">
        <v>1978</v>
      </c>
      <c r="I2371" s="85" t="s">
        <v>13595</v>
      </c>
      <c r="J2371" s="84">
        <v>60</v>
      </c>
      <c r="K2371" s="84">
        <v>0</v>
      </c>
      <c r="L2371" s="82">
        <v>125605</v>
      </c>
      <c r="M2371" s="82">
        <v>0</v>
      </c>
      <c r="N2371" s="82">
        <v>2093.42</v>
      </c>
      <c r="O2371" s="86" t="s">
        <v>17554</v>
      </c>
      <c r="P2371" s="82">
        <v>-1968.78</v>
      </c>
      <c r="Q2371" s="82">
        <v>0</v>
      </c>
      <c r="R2371" s="2">
        <f t="shared" si="72"/>
        <v>125605</v>
      </c>
      <c r="S2371" s="2">
        <f t="shared" si="73"/>
        <v>2093.4166666666665</v>
      </c>
    </row>
    <row r="2372" spans="1:19" x14ac:dyDescent="0.25">
      <c r="A2372" s="85" t="s">
        <v>17610</v>
      </c>
      <c r="B2372" s="85" t="s">
        <v>13450</v>
      </c>
      <c r="C2372" s="85" t="s">
        <v>13451</v>
      </c>
      <c r="D2372" s="85">
        <v>648</v>
      </c>
      <c r="E2372" s="85">
        <v>48</v>
      </c>
      <c r="F2372" s="85" t="s">
        <v>13594</v>
      </c>
      <c r="G2372" s="85" t="s">
        <v>13593</v>
      </c>
      <c r="H2372" s="85" t="s">
        <v>1979</v>
      </c>
      <c r="I2372" s="85" t="s">
        <v>13592</v>
      </c>
      <c r="J2372" s="84">
        <v>56</v>
      </c>
      <c r="K2372" s="84">
        <v>0</v>
      </c>
      <c r="L2372" s="82">
        <v>123885</v>
      </c>
      <c r="M2372" s="82">
        <v>0</v>
      </c>
      <c r="N2372" s="82">
        <v>2212.23</v>
      </c>
      <c r="O2372" s="86" t="s">
        <v>17554</v>
      </c>
      <c r="P2372" s="82">
        <v>-1941.81</v>
      </c>
      <c r="Q2372" s="82">
        <v>0</v>
      </c>
      <c r="R2372" s="2">
        <f t="shared" ref="R2372:R2435" si="74">L2372-M2372</f>
        <v>123885</v>
      </c>
      <c r="S2372" s="2">
        <f t="shared" ref="S2372:S2435" si="75">R2372/J2372</f>
        <v>2212.2321428571427</v>
      </c>
    </row>
    <row r="2373" spans="1:19" x14ac:dyDescent="0.25">
      <c r="A2373" s="85" t="s">
        <v>17610</v>
      </c>
      <c r="B2373" s="85" t="s">
        <v>13450</v>
      </c>
      <c r="C2373" s="85" t="s">
        <v>13451</v>
      </c>
      <c r="D2373" s="85">
        <v>648</v>
      </c>
      <c r="E2373" s="85">
        <v>48</v>
      </c>
      <c r="F2373" s="85" t="s">
        <v>13591</v>
      </c>
      <c r="G2373" s="85" t="s">
        <v>13590</v>
      </c>
      <c r="H2373" s="85" t="s">
        <v>1980</v>
      </c>
      <c r="I2373" s="85" t="s">
        <v>13589</v>
      </c>
      <c r="J2373" s="84">
        <v>148</v>
      </c>
      <c r="K2373" s="84">
        <v>0</v>
      </c>
      <c r="L2373" s="82">
        <v>295105</v>
      </c>
      <c r="M2373" s="82">
        <v>0</v>
      </c>
      <c r="N2373" s="82">
        <v>1993.95</v>
      </c>
      <c r="O2373" s="86" t="s">
        <v>17554</v>
      </c>
      <c r="P2373" s="82">
        <v>-4625.5600000000004</v>
      </c>
      <c r="Q2373" s="82">
        <v>0</v>
      </c>
      <c r="R2373" s="2">
        <f t="shared" si="74"/>
        <v>295105</v>
      </c>
      <c r="S2373" s="2">
        <f t="shared" si="75"/>
        <v>1993.9527027027027</v>
      </c>
    </row>
    <row r="2374" spans="1:19" x14ac:dyDescent="0.25">
      <c r="A2374" s="85" t="s">
        <v>17610</v>
      </c>
      <c r="B2374" s="85" t="s">
        <v>13450</v>
      </c>
      <c r="C2374" s="85" t="s">
        <v>13451</v>
      </c>
      <c r="D2374" s="85">
        <v>648</v>
      </c>
      <c r="E2374" s="85">
        <v>48</v>
      </c>
      <c r="F2374" s="85" t="s">
        <v>13587</v>
      </c>
      <c r="G2374" s="85" t="s">
        <v>13586</v>
      </c>
      <c r="H2374" s="85" t="s">
        <v>1981</v>
      </c>
      <c r="I2374" s="85" t="s">
        <v>13588</v>
      </c>
      <c r="J2374" s="84">
        <v>132</v>
      </c>
      <c r="K2374" s="84">
        <v>0</v>
      </c>
      <c r="L2374" s="82">
        <v>295423</v>
      </c>
      <c r="M2374" s="82">
        <v>0</v>
      </c>
      <c r="N2374" s="82">
        <v>2238.0500000000002</v>
      </c>
      <c r="O2374" s="86" t="s">
        <v>17554</v>
      </c>
      <c r="P2374" s="82">
        <v>-4630.54</v>
      </c>
      <c r="Q2374" s="82">
        <v>0</v>
      </c>
      <c r="R2374" s="2">
        <f t="shared" si="74"/>
        <v>295423</v>
      </c>
      <c r="S2374" s="2">
        <f t="shared" si="75"/>
        <v>2238.0530303030305</v>
      </c>
    </row>
    <row r="2375" spans="1:19" x14ac:dyDescent="0.25">
      <c r="A2375" s="85" t="s">
        <v>17610</v>
      </c>
      <c r="B2375" s="85" t="s">
        <v>13450</v>
      </c>
      <c r="C2375" s="85" t="s">
        <v>13451</v>
      </c>
      <c r="D2375" s="85">
        <v>648</v>
      </c>
      <c r="E2375" s="85">
        <v>48</v>
      </c>
      <c r="F2375" s="85" t="s">
        <v>13587</v>
      </c>
      <c r="G2375" s="85" t="s">
        <v>13586</v>
      </c>
      <c r="H2375" s="85" t="s">
        <v>1982</v>
      </c>
      <c r="I2375" s="85" t="s">
        <v>13585</v>
      </c>
      <c r="J2375" s="84">
        <v>130</v>
      </c>
      <c r="K2375" s="84">
        <v>0</v>
      </c>
      <c r="L2375" s="82">
        <v>300068</v>
      </c>
      <c r="M2375" s="82">
        <v>0</v>
      </c>
      <c r="N2375" s="82">
        <v>2308.2199999999998</v>
      </c>
      <c r="O2375" s="86" t="s">
        <v>17554</v>
      </c>
      <c r="P2375" s="82">
        <v>-4703.3500000000004</v>
      </c>
      <c r="Q2375" s="82">
        <v>0</v>
      </c>
      <c r="R2375" s="2">
        <f t="shared" si="74"/>
        <v>300068</v>
      </c>
      <c r="S2375" s="2">
        <f t="shared" si="75"/>
        <v>2308.2153846153847</v>
      </c>
    </row>
    <row r="2376" spans="1:19" x14ac:dyDescent="0.25">
      <c r="A2376" s="85" t="s">
        <v>17610</v>
      </c>
      <c r="B2376" s="85" t="s">
        <v>13450</v>
      </c>
      <c r="C2376" s="85" t="s">
        <v>13451</v>
      </c>
      <c r="D2376" s="85">
        <v>648</v>
      </c>
      <c r="E2376" s="85">
        <v>48</v>
      </c>
      <c r="F2376" s="85" t="s">
        <v>13584</v>
      </c>
      <c r="G2376" s="85" t="s">
        <v>13583</v>
      </c>
      <c r="H2376" s="85" t="s">
        <v>1983</v>
      </c>
      <c r="I2376" s="85" t="s">
        <v>18673</v>
      </c>
      <c r="J2376" s="84">
        <v>110</v>
      </c>
      <c r="K2376" s="84">
        <v>0</v>
      </c>
      <c r="L2376" s="82">
        <v>234056</v>
      </c>
      <c r="M2376" s="82">
        <v>0</v>
      </c>
      <c r="N2376" s="82">
        <v>2127.7800000000002</v>
      </c>
      <c r="O2376" s="86" t="s">
        <v>17554</v>
      </c>
      <c r="P2376" s="82">
        <v>-3668.65</v>
      </c>
      <c r="Q2376" s="82">
        <v>0</v>
      </c>
      <c r="R2376" s="2">
        <f t="shared" si="74"/>
        <v>234056</v>
      </c>
      <c r="S2376" s="2">
        <f t="shared" si="75"/>
        <v>2127.7818181818184</v>
      </c>
    </row>
    <row r="2377" spans="1:19" x14ac:dyDescent="0.25">
      <c r="A2377" s="85" t="s">
        <v>17610</v>
      </c>
      <c r="B2377" s="85" t="s">
        <v>13450</v>
      </c>
      <c r="C2377" s="85" t="s">
        <v>13451</v>
      </c>
      <c r="D2377" s="85">
        <v>648</v>
      </c>
      <c r="E2377" s="85">
        <v>48</v>
      </c>
      <c r="F2377" s="85" t="s">
        <v>13581</v>
      </c>
      <c r="G2377" s="85" t="s">
        <v>13580</v>
      </c>
      <c r="H2377" s="85" t="s">
        <v>1984</v>
      </c>
      <c r="I2377" s="85" t="s">
        <v>13579</v>
      </c>
      <c r="J2377" s="84">
        <v>68</v>
      </c>
      <c r="K2377" s="84">
        <v>0</v>
      </c>
      <c r="L2377" s="82">
        <v>159876</v>
      </c>
      <c r="M2377" s="82">
        <v>0</v>
      </c>
      <c r="N2377" s="82">
        <v>2351.12</v>
      </c>
      <c r="O2377" s="86" t="s">
        <v>17554</v>
      </c>
      <c r="P2377" s="82">
        <v>-2505.9499999999998</v>
      </c>
      <c r="Q2377" s="82">
        <v>0</v>
      </c>
      <c r="R2377" s="2">
        <f t="shared" si="74"/>
        <v>159876</v>
      </c>
      <c r="S2377" s="2">
        <f t="shared" si="75"/>
        <v>2351.1176470588234</v>
      </c>
    </row>
    <row r="2378" spans="1:19" x14ac:dyDescent="0.25">
      <c r="A2378" s="85" t="s">
        <v>17610</v>
      </c>
      <c r="B2378" s="85" t="s">
        <v>13450</v>
      </c>
      <c r="C2378" s="85" t="s">
        <v>13451</v>
      </c>
      <c r="D2378" s="85">
        <v>648</v>
      </c>
      <c r="E2378" s="85">
        <v>48</v>
      </c>
      <c r="F2378" s="85" t="s">
        <v>13578</v>
      </c>
      <c r="G2378" s="85" t="s">
        <v>13577</v>
      </c>
      <c r="H2378" s="85" t="s">
        <v>1985</v>
      </c>
      <c r="I2378" s="85" t="s">
        <v>6881</v>
      </c>
      <c r="J2378" s="84">
        <v>26</v>
      </c>
      <c r="K2378" s="84">
        <v>0</v>
      </c>
      <c r="L2378" s="82">
        <v>58416</v>
      </c>
      <c r="M2378" s="82">
        <v>0</v>
      </c>
      <c r="N2378" s="82">
        <v>2246.77</v>
      </c>
      <c r="O2378" s="86" t="s">
        <v>17554</v>
      </c>
      <c r="P2378" s="82">
        <v>-915.63</v>
      </c>
      <c r="Q2378" s="82">
        <v>0</v>
      </c>
      <c r="R2378" s="2">
        <f t="shared" si="74"/>
        <v>58416</v>
      </c>
      <c r="S2378" s="2">
        <f t="shared" si="75"/>
        <v>2246.7692307692309</v>
      </c>
    </row>
    <row r="2379" spans="1:19" x14ac:dyDescent="0.25">
      <c r="A2379" s="85" t="s">
        <v>17610</v>
      </c>
      <c r="B2379" s="85" t="s">
        <v>13450</v>
      </c>
      <c r="C2379" s="85" t="s">
        <v>13451</v>
      </c>
      <c r="D2379" s="85">
        <v>648</v>
      </c>
      <c r="E2379" s="85">
        <v>48</v>
      </c>
      <c r="F2379" s="85" t="s">
        <v>13576</v>
      </c>
      <c r="G2379" s="85" t="s">
        <v>13575</v>
      </c>
      <c r="H2379" s="85" t="s">
        <v>1986</v>
      </c>
      <c r="I2379" s="85" t="s">
        <v>13574</v>
      </c>
      <c r="J2379" s="84">
        <v>276</v>
      </c>
      <c r="K2379" s="84">
        <v>0</v>
      </c>
      <c r="L2379" s="82">
        <v>647349</v>
      </c>
      <c r="M2379" s="82">
        <v>0</v>
      </c>
      <c r="N2379" s="82">
        <v>2345.4699999999998</v>
      </c>
      <c r="O2379" s="86" t="s">
        <v>17554</v>
      </c>
      <c r="P2379" s="82">
        <v>-10146.75</v>
      </c>
      <c r="Q2379" s="82">
        <v>0</v>
      </c>
      <c r="R2379" s="2">
        <f t="shared" si="74"/>
        <v>647349</v>
      </c>
      <c r="S2379" s="2">
        <f t="shared" si="75"/>
        <v>2345.467391304348</v>
      </c>
    </row>
    <row r="2380" spans="1:19" x14ac:dyDescent="0.25">
      <c r="A2380" s="85" t="s">
        <v>17610</v>
      </c>
      <c r="B2380" s="85" t="s">
        <v>13450</v>
      </c>
      <c r="C2380" s="85" t="s">
        <v>13451</v>
      </c>
      <c r="D2380" s="85">
        <v>648</v>
      </c>
      <c r="E2380" s="85">
        <v>48</v>
      </c>
      <c r="F2380" s="85" t="s">
        <v>13573</v>
      </c>
      <c r="G2380" s="85" t="s">
        <v>13572</v>
      </c>
      <c r="H2380" s="85" t="s">
        <v>1987</v>
      </c>
      <c r="I2380" s="85" t="s">
        <v>13571</v>
      </c>
      <c r="J2380" s="84">
        <v>90</v>
      </c>
      <c r="K2380" s="84">
        <v>0</v>
      </c>
      <c r="L2380" s="82">
        <v>218563</v>
      </c>
      <c r="M2380" s="82">
        <v>0</v>
      </c>
      <c r="N2380" s="82">
        <v>2428.48</v>
      </c>
      <c r="O2380" s="86" t="s">
        <v>17554</v>
      </c>
      <c r="P2380" s="82">
        <v>-3425.83</v>
      </c>
      <c r="Q2380" s="82">
        <v>0</v>
      </c>
      <c r="R2380" s="2">
        <f t="shared" si="74"/>
        <v>218563</v>
      </c>
      <c r="S2380" s="2">
        <f t="shared" si="75"/>
        <v>2428.4777777777776</v>
      </c>
    </row>
    <row r="2381" spans="1:19" x14ac:dyDescent="0.25">
      <c r="A2381" s="85" t="s">
        <v>17610</v>
      </c>
      <c r="B2381" s="85" t="s">
        <v>13450</v>
      </c>
      <c r="C2381" s="85" t="s">
        <v>13451</v>
      </c>
      <c r="D2381" s="85">
        <v>648</v>
      </c>
      <c r="E2381" s="85">
        <v>48</v>
      </c>
      <c r="F2381" s="85" t="s">
        <v>13570</v>
      </c>
      <c r="G2381" s="85" t="s">
        <v>13569</v>
      </c>
      <c r="H2381" s="85" t="s">
        <v>1988</v>
      </c>
      <c r="I2381" s="85" t="s">
        <v>13568</v>
      </c>
      <c r="J2381" s="84">
        <v>16</v>
      </c>
      <c r="K2381" s="84">
        <v>0</v>
      </c>
      <c r="L2381" s="82">
        <v>27119</v>
      </c>
      <c r="M2381" s="82">
        <v>0</v>
      </c>
      <c r="N2381" s="82">
        <v>1694.94</v>
      </c>
      <c r="O2381" s="86" t="s">
        <v>17554</v>
      </c>
      <c r="P2381" s="82">
        <v>-425.08</v>
      </c>
      <c r="Q2381" s="82">
        <v>0</v>
      </c>
      <c r="R2381" s="2">
        <f t="shared" si="74"/>
        <v>27119</v>
      </c>
      <c r="S2381" s="2">
        <f t="shared" si="75"/>
        <v>1694.9375</v>
      </c>
    </row>
    <row r="2382" spans="1:19" x14ac:dyDescent="0.25">
      <c r="A2382" s="85" t="s">
        <v>17610</v>
      </c>
      <c r="B2382" s="85" t="s">
        <v>13450</v>
      </c>
      <c r="C2382" s="85" t="s">
        <v>13451</v>
      </c>
      <c r="D2382" s="85">
        <v>648</v>
      </c>
      <c r="E2382" s="85">
        <v>48</v>
      </c>
      <c r="F2382" s="85" t="s">
        <v>13567</v>
      </c>
      <c r="G2382" s="85" t="s">
        <v>13566</v>
      </c>
      <c r="H2382" s="85" t="s">
        <v>1989</v>
      </c>
      <c r="I2382" s="85" t="s">
        <v>13565</v>
      </c>
      <c r="J2382" s="84">
        <v>122</v>
      </c>
      <c r="K2382" s="84">
        <v>0</v>
      </c>
      <c r="L2382" s="82">
        <v>280483</v>
      </c>
      <c r="M2382" s="82">
        <v>0</v>
      </c>
      <c r="N2382" s="82">
        <v>2299.04</v>
      </c>
      <c r="O2382" s="86" t="s">
        <v>17554</v>
      </c>
      <c r="P2382" s="82">
        <v>-4396.3900000000003</v>
      </c>
      <c r="Q2382" s="82">
        <v>0</v>
      </c>
      <c r="R2382" s="2">
        <f t="shared" si="74"/>
        <v>280483</v>
      </c>
      <c r="S2382" s="2">
        <f t="shared" si="75"/>
        <v>2299.0409836065573</v>
      </c>
    </row>
    <row r="2383" spans="1:19" x14ac:dyDescent="0.25">
      <c r="A2383" s="85" t="s">
        <v>17610</v>
      </c>
      <c r="B2383" s="85" t="s">
        <v>13450</v>
      </c>
      <c r="C2383" s="85" t="s">
        <v>13451</v>
      </c>
      <c r="D2383" s="85">
        <v>648</v>
      </c>
      <c r="E2383" s="85">
        <v>48</v>
      </c>
      <c r="F2383" s="85" t="s">
        <v>13564</v>
      </c>
      <c r="G2383" s="85" t="s">
        <v>13563</v>
      </c>
      <c r="H2383" s="85" t="s">
        <v>1990</v>
      </c>
      <c r="I2383" s="85" t="s">
        <v>13562</v>
      </c>
      <c r="J2383" s="84">
        <v>80</v>
      </c>
      <c r="K2383" s="84">
        <v>0</v>
      </c>
      <c r="L2383" s="82">
        <v>149974</v>
      </c>
      <c r="M2383" s="82">
        <v>0</v>
      </c>
      <c r="N2383" s="82">
        <v>1874.68</v>
      </c>
      <c r="O2383" s="86" t="s">
        <v>17554</v>
      </c>
      <c r="P2383" s="82">
        <v>-2350.73</v>
      </c>
      <c r="Q2383" s="82">
        <v>0</v>
      </c>
      <c r="R2383" s="2">
        <f t="shared" si="74"/>
        <v>149974</v>
      </c>
      <c r="S2383" s="2">
        <f t="shared" si="75"/>
        <v>1874.675</v>
      </c>
    </row>
    <row r="2384" spans="1:19" x14ac:dyDescent="0.25">
      <c r="A2384" s="85" t="s">
        <v>17610</v>
      </c>
      <c r="B2384" s="85" t="s">
        <v>13450</v>
      </c>
      <c r="C2384" s="85" t="s">
        <v>13451</v>
      </c>
      <c r="D2384" s="85">
        <v>648</v>
      </c>
      <c r="E2384" s="85">
        <v>48</v>
      </c>
      <c r="F2384" s="85" t="s">
        <v>13561</v>
      </c>
      <c r="G2384" s="85" t="s">
        <v>13560</v>
      </c>
      <c r="H2384" s="85" t="s">
        <v>1991</v>
      </c>
      <c r="I2384" s="85" t="s">
        <v>13559</v>
      </c>
      <c r="J2384" s="84">
        <v>100</v>
      </c>
      <c r="K2384" s="84">
        <v>0</v>
      </c>
      <c r="L2384" s="82">
        <v>221761</v>
      </c>
      <c r="M2384" s="82">
        <v>0</v>
      </c>
      <c r="N2384" s="82">
        <v>2217.61</v>
      </c>
      <c r="O2384" s="86" t="s">
        <v>17554</v>
      </c>
      <c r="P2384" s="82">
        <v>-3475.95</v>
      </c>
      <c r="Q2384" s="82">
        <v>0</v>
      </c>
      <c r="R2384" s="2">
        <f t="shared" si="74"/>
        <v>221761</v>
      </c>
      <c r="S2384" s="2">
        <f t="shared" si="75"/>
        <v>2217.61</v>
      </c>
    </row>
    <row r="2385" spans="1:19" x14ac:dyDescent="0.25">
      <c r="A2385" s="85" t="s">
        <v>17610</v>
      </c>
      <c r="B2385" s="85" t="s">
        <v>13450</v>
      </c>
      <c r="C2385" s="85" t="s">
        <v>13451</v>
      </c>
      <c r="D2385" s="85">
        <v>648</v>
      </c>
      <c r="E2385" s="85">
        <v>48</v>
      </c>
      <c r="F2385" s="85" t="s">
        <v>13557</v>
      </c>
      <c r="G2385" s="85" t="s">
        <v>13556</v>
      </c>
      <c r="H2385" s="85" t="s">
        <v>1992</v>
      </c>
      <c r="I2385" s="85" t="s">
        <v>13558</v>
      </c>
      <c r="J2385" s="84">
        <v>217</v>
      </c>
      <c r="K2385" s="84">
        <v>0</v>
      </c>
      <c r="L2385" s="82">
        <v>586879</v>
      </c>
      <c r="M2385" s="82">
        <v>0</v>
      </c>
      <c r="N2385" s="82">
        <v>2704.51</v>
      </c>
      <c r="O2385" s="86" t="s">
        <v>17554</v>
      </c>
      <c r="P2385" s="82">
        <v>-9198.92</v>
      </c>
      <c r="Q2385" s="82">
        <v>0</v>
      </c>
      <c r="R2385" s="2">
        <f t="shared" si="74"/>
        <v>586879</v>
      </c>
      <c r="S2385" s="2">
        <f t="shared" si="75"/>
        <v>2704.5115207373274</v>
      </c>
    </row>
    <row r="2386" spans="1:19" x14ac:dyDescent="0.25">
      <c r="A2386" s="85" t="s">
        <v>17610</v>
      </c>
      <c r="B2386" s="85" t="s">
        <v>13450</v>
      </c>
      <c r="C2386" s="85" t="s">
        <v>13451</v>
      </c>
      <c r="D2386" s="85">
        <v>648</v>
      </c>
      <c r="E2386" s="85">
        <v>48</v>
      </c>
      <c r="F2386" s="85" t="s">
        <v>13557</v>
      </c>
      <c r="G2386" s="85" t="s">
        <v>13556</v>
      </c>
      <c r="H2386" s="85" t="s">
        <v>1993</v>
      </c>
      <c r="I2386" s="85" t="s">
        <v>13555</v>
      </c>
      <c r="J2386" s="84">
        <v>300</v>
      </c>
      <c r="K2386" s="84">
        <v>0</v>
      </c>
      <c r="L2386" s="82">
        <v>639678</v>
      </c>
      <c r="M2386" s="82">
        <v>0</v>
      </c>
      <c r="N2386" s="82">
        <v>2132.2600000000002</v>
      </c>
      <c r="O2386" s="86" t="s">
        <v>17554</v>
      </c>
      <c r="P2386" s="82">
        <v>-10026.51</v>
      </c>
      <c r="Q2386" s="82">
        <v>0</v>
      </c>
      <c r="R2386" s="2">
        <f t="shared" si="74"/>
        <v>639678</v>
      </c>
      <c r="S2386" s="2">
        <f t="shared" si="75"/>
        <v>2132.2600000000002</v>
      </c>
    </row>
    <row r="2387" spans="1:19" x14ac:dyDescent="0.25">
      <c r="A2387" s="85" t="s">
        <v>17610</v>
      </c>
      <c r="B2387" s="85" t="s">
        <v>13450</v>
      </c>
      <c r="C2387" s="85" t="s">
        <v>13451</v>
      </c>
      <c r="D2387" s="85">
        <v>648</v>
      </c>
      <c r="E2387" s="85">
        <v>48</v>
      </c>
      <c r="F2387" s="85" t="s">
        <v>13557</v>
      </c>
      <c r="G2387" s="85" t="s">
        <v>13556</v>
      </c>
      <c r="H2387" s="85" t="s">
        <v>18945</v>
      </c>
      <c r="I2387" s="85" t="s">
        <v>18946</v>
      </c>
      <c r="J2387" s="84">
        <v>2</v>
      </c>
      <c r="K2387" s="84">
        <v>0</v>
      </c>
      <c r="L2387" s="82">
        <v>4248</v>
      </c>
      <c r="M2387" s="82">
        <v>0</v>
      </c>
      <c r="N2387" s="82">
        <v>2124</v>
      </c>
      <c r="O2387" s="86" t="s">
        <v>17554</v>
      </c>
      <c r="P2387" s="82">
        <v>-66.58</v>
      </c>
      <c r="Q2387" s="82">
        <v>0</v>
      </c>
      <c r="R2387" s="2">
        <f t="shared" si="74"/>
        <v>4248</v>
      </c>
      <c r="S2387" s="2">
        <f t="shared" si="75"/>
        <v>2124</v>
      </c>
    </row>
    <row r="2388" spans="1:19" x14ac:dyDescent="0.25">
      <c r="A2388" s="85" t="s">
        <v>17610</v>
      </c>
      <c r="B2388" s="85" t="s">
        <v>13450</v>
      </c>
      <c r="C2388" s="85" t="s">
        <v>13451</v>
      </c>
      <c r="D2388" s="85">
        <v>648</v>
      </c>
      <c r="E2388" s="85">
        <v>48</v>
      </c>
      <c r="F2388" s="85" t="s">
        <v>13554</v>
      </c>
      <c r="G2388" s="85" t="s">
        <v>13553</v>
      </c>
      <c r="H2388" s="85" t="s">
        <v>1994</v>
      </c>
      <c r="I2388" s="85" t="s">
        <v>13552</v>
      </c>
      <c r="J2388" s="84">
        <v>54</v>
      </c>
      <c r="K2388" s="84">
        <v>0</v>
      </c>
      <c r="L2388" s="82">
        <v>102464</v>
      </c>
      <c r="M2388" s="82">
        <v>0</v>
      </c>
      <c r="N2388" s="82">
        <v>1897.48</v>
      </c>
      <c r="O2388" s="86" t="s">
        <v>17554</v>
      </c>
      <c r="P2388" s="82">
        <v>-1606.05</v>
      </c>
      <c r="Q2388" s="82">
        <v>0</v>
      </c>
      <c r="R2388" s="2">
        <f t="shared" si="74"/>
        <v>102464</v>
      </c>
      <c r="S2388" s="2">
        <f t="shared" si="75"/>
        <v>1897.4814814814815</v>
      </c>
    </row>
    <row r="2389" spans="1:19" x14ac:dyDescent="0.25">
      <c r="A2389" s="85" t="s">
        <v>17610</v>
      </c>
      <c r="B2389" s="85" t="s">
        <v>13450</v>
      </c>
      <c r="C2389" s="85" t="s">
        <v>13451</v>
      </c>
      <c r="D2389" s="85">
        <v>648</v>
      </c>
      <c r="E2389" s="85">
        <v>48</v>
      </c>
      <c r="F2389" s="85" t="s">
        <v>13550</v>
      </c>
      <c r="G2389" s="85" t="s">
        <v>13549</v>
      </c>
      <c r="H2389" s="85" t="s">
        <v>1995</v>
      </c>
      <c r="I2389" s="85" t="s">
        <v>13551</v>
      </c>
      <c r="J2389" s="84">
        <v>76</v>
      </c>
      <c r="K2389" s="84">
        <v>0</v>
      </c>
      <c r="L2389" s="82">
        <v>189717</v>
      </c>
      <c r="M2389" s="82">
        <v>0</v>
      </c>
      <c r="N2389" s="82">
        <v>2496.2800000000002</v>
      </c>
      <c r="O2389" s="86" t="s">
        <v>17554</v>
      </c>
      <c r="P2389" s="82">
        <v>-2973.68</v>
      </c>
      <c r="Q2389" s="82">
        <v>0</v>
      </c>
      <c r="R2389" s="2">
        <f t="shared" si="74"/>
        <v>189717</v>
      </c>
      <c r="S2389" s="2">
        <f t="shared" si="75"/>
        <v>2496.2763157894738</v>
      </c>
    </row>
    <row r="2390" spans="1:19" x14ac:dyDescent="0.25">
      <c r="A2390" s="85" t="s">
        <v>17610</v>
      </c>
      <c r="B2390" s="85" t="s">
        <v>13450</v>
      </c>
      <c r="C2390" s="85" t="s">
        <v>13451</v>
      </c>
      <c r="D2390" s="85">
        <v>648</v>
      </c>
      <c r="E2390" s="85">
        <v>48</v>
      </c>
      <c r="F2390" s="85" t="s">
        <v>13550</v>
      </c>
      <c r="G2390" s="85" t="s">
        <v>13549</v>
      </c>
      <c r="H2390" s="85" t="s">
        <v>1996</v>
      </c>
      <c r="I2390" s="85" t="s">
        <v>13548</v>
      </c>
      <c r="J2390" s="84">
        <v>176</v>
      </c>
      <c r="K2390" s="84">
        <v>0</v>
      </c>
      <c r="L2390" s="82">
        <v>453941</v>
      </c>
      <c r="M2390" s="82">
        <v>0</v>
      </c>
      <c r="N2390" s="82">
        <v>2579.21</v>
      </c>
      <c r="O2390" s="86" t="s">
        <v>17554</v>
      </c>
      <c r="P2390" s="82">
        <v>-7115.2</v>
      </c>
      <c r="Q2390" s="82">
        <v>0</v>
      </c>
      <c r="R2390" s="2">
        <f t="shared" si="74"/>
        <v>453941</v>
      </c>
      <c r="S2390" s="2">
        <f t="shared" si="75"/>
        <v>2579.2102272727275</v>
      </c>
    </row>
    <row r="2391" spans="1:19" x14ac:dyDescent="0.25">
      <c r="A2391" s="85" t="s">
        <v>17610</v>
      </c>
      <c r="B2391" s="85" t="s">
        <v>13450</v>
      </c>
      <c r="C2391" s="85" t="s">
        <v>13451</v>
      </c>
      <c r="D2391" s="85">
        <v>648</v>
      </c>
      <c r="E2391" s="85">
        <v>48</v>
      </c>
      <c r="F2391" s="85" t="s">
        <v>13547</v>
      </c>
      <c r="G2391" s="85" t="s">
        <v>13546</v>
      </c>
      <c r="H2391" s="85" t="s">
        <v>1997</v>
      </c>
      <c r="I2391" s="85" t="s">
        <v>13545</v>
      </c>
      <c r="J2391" s="84">
        <v>134</v>
      </c>
      <c r="K2391" s="84">
        <v>0</v>
      </c>
      <c r="L2391" s="82">
        <v>353886</v>
      </c>
      <c r="M2391" s="82">
        <v>0</v>
      </c>
      <c r="N2391" s="82">
        <v>2640.94</v>
      </c>
      <c r="O2391" s="86" t="s">
        <v>17552</v>
      </c>
      <c r="P2391" s="82">
        <v>16851.7</v>
      </c>
      <c r="Q2391" s="82">
        <v>0</v>
      </c>
      <c r="R2391" s="2">
        <f t="shared" si="74"/>
        <v>353886</v>
      </c>
      <c r="S2391" s="2">
        <f t="shared" si="75"/>
        <v>2640.9402985074626</v>
      </c>
    </row>
    <row r="2392" spans="1:19" x14ac:dyDescent="0.25">
      <c r="A2392" s="85" t="s">
        <v>17610</v>
      </c>
      <c r="B2392" s="85" t="s">
        <v>13450</v>
      </c>
      <c r="C2392" s="85" t="s">
        <v>13451</v>
      </c>
      <c r="D2392" s="85">
        <v>648</v>
      </c>
      <c r="E2392" s="85">
        <v>48</v>
      </c>
      <c r="F2392" s="85" t="s">
        <v>13544</v>
      </c>
      <c r="G2392" s="85" t="s">
        <v>13543</v>
      </c>
      <c r="H2392" s="85" t="s">
        <v>1998</v>
      </c>
      <c r="I2392" s="85" t="s">
        <v>13542</v>
      </c>
      <c r="J2392" s="84">
        <v>129</v>
      </c>
      <c r="K2392" s="84">
        <v>0</v>
      </c>
      <c r="L2392" s="82">
        <v>271669</v>
      </c>
      <c r="M2392" s="82">
        <v>0</v>
      </c>
      <c r="N2392" s="82">
        <v>2105.96</v>
      </c>
      <c r="O2392" s="86" t="s">
        <v>17554</v>
      </c>
      <c r="P2392" s="82">
        <v>-4258.22</v>
      </c>
      <c r="Q2392" s="82">
        <v>0</v>
      </c>
      <c r="R2392" s="2">
        <f t="shared" si="74"/>
        <v>271669</v>
      </c>
      <c r="S2392" s="2">
        <f t="shared" si="75"/>
        <v>2105.9612403100773</v>
      </c>
    </row>
    <row r="2393" spans="1:19" x14ac:dyDescent="0.25">
      <c r="A2393" s="85" t="s">
        <v>17610</v>
      </c>
      <c r="B2393" s="85" t="s">
        <v>13450</v>
      </c>
      <c r="C2393" s="85" t="s">
        <v>13451</v>
      </c>
      <c r="D2393" s="85">
        <v>648</v>
      </c>
      <c r="E2393" s="85">
        <v>48</v>
      </c>
      <c r="F2393" s="85" t="s">
        <v>13540</v>
      </c>
      <c r="G2393" s="85" t="s">
        <v>13539</v>
      </c>
      <c r="H2393" s="85" t="s">
        <v>1999</v>
      </c>
      <c r="I2393" s="85" t="s">
        <v>13541</v>
      </c>
      <c r="J2393" s="84">
        <v>138</v>
      </c>
      <c r="K2393" s="84">
        <v>18</v>
      </c>
      <c r="L2393" s="82">
        <v>420375</v>
      </c>
      <c r="M2393" s="82">
        <v>48505</v>
      </c>
      <c r="N2393" s="82">
        <v>2694.71</v>
      </c>
      <c r="O2393" s="86" t="s">
        <v>17554</v>
      </c>
      <c r="P2393" s="82">
        <v>-6589.08</v>
      </c>
      <c r="Q2393" s="82">
        <v>0</v>
      </c>
      <c r="R2393" s="2">
        <f t="shared" si="74"/>
        <v>371870</v>
      </c>
      <c r="S2393" s="2">
        <f t="shared" si="75"/>
        <v>2694.710144927536</v>
      </c>
    </row>
    <row r="2394" spans="1:19" x14ac:dyDescent="0.25">
      <c r="A2394" s="85" t="s">
        <v>17610</v>
      </c>
      <c r="B2394" s="85" t="s">
        <v>13450</v>
      </c>
      <c r="C2394" s="85" t="s">
        <v>13451</v>
      </c>
      <c r="D2394" s="85">
        <v>648</v>
      </c>
      <c r="E2394" s="85">
        <v>48</v>
      </c>
      <c r="F2394" s="85" t="s">
        <v>13540</v>
      </c>
      <c r="G2394" s="85" t="s">
        <v>13539</v>
      </c>
      <c r="H2394" s="85" t="s">
        <v>2000</v>
      </c>
      <c r="I2394" s="85" t="s">
        <v>13538</v>
      </c>
      <c r="J2394" s="84">
        <v>102</v>
      </c>
      <c r="K2394" s="84">
        <v>8</v>
      </c>
      <c r="L2394" s="82">
        <v>308238</v>
      </c>
      <c r="M2394" s="82">
        <v>22417</v>
      </c>
      <c r="N2394" s="82">
        <v>2802.16</v>
      </c>
      <c r="O2394" s="86" t="s">
        <v>17554</v>
      </c>
      <c r="P2394" s="82">
        <v>-4831.41</v>
      </c>
      <c r="Q2394" s="82">
        <v>0</v>
      </c>
      <c r="R2394" s="2">
        <f t="shared" si="74"/>
        <v>285821</v>
      </c>
      <c r="S2394" s="2">
        <f t="shared" si="75"/>
        <v>2802.1666666666665</v>
      </c>
    </row>
    <row r="2395" spans="1:19" x14ac:dyDescent="0.25">
      <c r="A2395" s="85" t="s">
        <v>17610</v>
      </c>
      <c r="B2395" s="85" t="s">
        <v>13450</v>
      </c>
      <c r="C2395" s="85" t="s">
        <v>13451</v>
      </c>
      <c r="D2395" s="85">
        <v>648</v>
      </c>
      <c r="E2395" s="85">
        <v>48</v>
      </c>
      <c r="F2395" s="85" t="s">
        <v>13537</v>
      </c>
      <c r="G2395" s="85" t="s">
        <v>13536</v>
      </c>
      <c r="H2395" s="85" t="s">
        <v>2001</v>
      </c>
      <c r="I2395" s="85" t="s">
        <v>13535</v>
      </c>
      <c r="J2395" s="84">
        <v>120</v>
      </c>
      <c r="K2395" s="84">
        <v>0</v>
      </c>
      <c r="L2395" s="82">
        <v>264403</v>
      </c>
      <c r="M2395" s="82">
        <v>0</v>
      </c>
      <c r="N2395" s="82">
        <v>2203.36</v>
      </c>
      <c r="O2395" s="86" t="s">
        <v>17554</v>
      </c>
      <c r="P2395" s="82">
        <v>-4144.34</v>
      </c>
      <c r="Q2395" s="82">
        <v>0</v>
      </c>
      <c r="R2395" s="2">
        <f t="shared" si="74"/>
        <v>264403</v>
      </c>
      <c r="S2395" s="2">
        <f t="shared" si="75"/>
        <v>2203.3583333333331</v>
      </c>
    </row>
    <row r="2396" spans="1:19" x14ac:dyDescent="0.25">
      <c r="A2396" s="85" t="s">
        <v>17610</v>
      </c>
      <c r="B2396" s="85" t="s">
        <v>13450</v>
      </c>
      <c r="C2396" s="85" t="s">
        <v>13451</v>
      </c>
      <c r="D2396" s="85">
        <v>648</v>
      </c>
      <c r="E2396" s="85">
        <v>48</v>
      </c>
      <c r="F2396" s="85" t="s">
        <v>13534</v>
      </c>
      <c r="G2396" s="85" t="s">
        <v>13533</v>
      </c>
      <c r="H2396" s="85" t="s">
        <v>2002</v>
      </c>
      <c r="I2396" s="85" t="s">
        <v>13532</v>
      </c>
      <c r="J2396" s="84">
        <v>97</v>
      </c>
      <c r="K2396" s="84">
        <v>0</v>
      </c>
      <c r="L2396" s="82">
        <v>217853</v>
      </c>
      <c r="M2396" s="82">
        <v>0</v>
      </c>
      <c r="N2396" s="82">
        <v>2245.91</v>
      </c>
      <c r="O2396" s="86" t="s">
        <v>17554</v>
      </c>
      <c r="P2396" s="82">
        <v>-3414.7</v>
      </c>
      <c r="Q2396" s="82">
        <v>0</v>
      </c>
      <c r="R2396" s="2">
        <f t="shared" si="74"/>
        <v>217853</v>
      </c>
      <c r="S2396" s="2">
        <f t="shared" si="75"/>
        <v>2245.9072164948452</v>
      </c>
    </row>
    <row r="2397" spans="1:19" x14ac:dyDescent="0.25">
      <c r="A2397" s="85" t="s">
        <v>17610</v>
      </c>
      <c r="B2397" s="85" t="s">
        <v>13450</v>
      </c>
      <c r="C2397" s="85" t="s">
        <v>13451</v>
      </c>
      <c r="D2397" s="85">
        <v>648</v>
      </c>
      <c r="E2397" s="85">
        <v>48</v>
      </c>
      <c r="F2397" s="85" t="s">
        <v>13531</v>
      </c>
      <c r="G2397" s="85" t="s">
        <v>13530</v>
      </c>
      <c r="H2397" s="85" t="s">
        <v>2003</v>
      </c>
      <c r="I2397" s="85" t="s">
        <v>13529</v>
      </c>
      <c r="J2397" s="84">
        <v>22</v>
      </c>
      <c r="K2397" s="84">
        <v>0</v>
      </c>
      <c r="L2397" s="82">
        <v>46952</v>
      </c>
      <c r="M2397" s="82">
        <v>0</v>
      </c>
      <c r="N2397" s="82">
        <v>2134.1799999999998</v>
      </c>
      <c r="O2397" s="86" t="s">
        <v>17554</v>
      </c>
      <c r="P2397" s="82">
        <v>-735.94</v>
      </c>
      <c r="Q2397" s="82">
        <v>0</v>
      </c>
      <c r="R2397" s="2">
        <f t="shared" si="74"/>
        <v>46952</v>
      </c>
      <c r="S2397" s="2">
        <f t="shared" si="75"/>
        <v>2134.181818181818</v>
      </c>
    </row>
    <row r="2398" spans="1:19" x14ac:dyDescent="0.25">
      <c r="A2398" s="85" t="s">
        <v>17610</v>
      </c>
      <c r="B2398" s="85" t="s">
        <v>13450</v>
      </c>
      <c r="C2398" s="85" t="s">
        <v>13451</v>
      </c>
      <c r="D2398" s="85">
        <v>648</v>
      </c>
      <c r="E2398" s="85">
        <v>48</v>
      </c>
      <c r="F2398" s="85" t="s">
        <v>13528</v>
      </c>
      <c r="G2398" s="85" t="s">
        <v>13527</v>
      </c>
      <c r="H2398" s="85" t="s">
        <v>2004</v>
      </c>
      <c r="I2398" s="85" t="s">
        <v>6881</v>
      </c>
      <c r="J2398" s="84">
        <v>58</v>
      </c>
      <c r="K2398" s="84">
        <v>0</v>
      </c>
      <c r="L2398" s="82">
        <v>125834</v>
      </c>
      <c r="M2398" s="82">
        <v>0</v>
      </c>
      <c r="N2398" s="82">
        <v>2169.5500000000002</v>
      </c>
      <c r="O2398" s="86" t="s">
        <v>17554</v>
      </c>
      <c r="P2398" s="82">
        <v>-1972.37</v>
      </c>
      <c r="Q2398" s="82">
        <v>0</v>
      </c>
      <c r="R2398" s="2">
        <f t="shared" si="74"/>
        <v>125834</v>
      </c>
      <c r="S2398" s="2">
        <f t="shared" si="75"/>
        <v>2169.5517241379312</v>
      </c>
    </row>
    <row r="2399" spans="1:19" x14ac:dyDescent="0.25">
      <c r="A2399" s="85" t="s">
        <v>17610</v>
      </c>
      <c r="B2399" s="85" t="s">
        <v>13450</v>
      </c>
      <c r="C2399" s="85" t="s">
        <v>13451</v>
      </c>
      <c r="D2399" s="85">
        <v>648</v>
      </c>
      <c r="E2399" s="85">
        <v>48</v>
      </c>
      <c r="F2399" s="85" t="s">
        <v>13526</v>
      </c>
      <c r="G2399" s="85" t="s">
        <v>13525</v>
      </c>
      <c r="H2399" s="85" t="s">
        <v>2005</v>
      </c>
      <c r="I2399" s="85" t="s">
        <v>6881</v>
      </c>
      <c r="J2399" s="84">
        <v>20</v>
      </c>
      <c r="K2399" s="84">
        <v>0</v>
      </c>
      <c r="L2399" s="82">
        <v>37172</v>
      </c>
      <c r="M2399" s="82">
        <v>0</v>
      </c>
      <c r="N2399" s="82">
        <v>1858.6</v>
      </c>
      <c r="O2399" s="86" t="s">
        <v>17554</v>
      </c>
      <c r="P2399" s="82">
        <v>-582.65</v>
      </c>
      <c r="Q2399" s="82">
        <v>0</v>
      </c>
      <c r="R2399" s="2">
        <f t="shared" si="74"/>
        <v>37172</v>
      </c>
      <c r="S2399" s="2">
        <f t="shared" si="75"/>
        <v>1858.6</v>
      </c>
    </row>
    <row r="2400" spans="1:19" x14ac:dyDescent="0.25">
      <c r="A2400" s="85" t="s">
        <v>17610</v>
      </c>
      <c r="B2400" s="85" t="s">
        <v>13450</v>
      </c>
      <c r="C2400" s="85" t="s">
        <v>13451</v>
      </c>
      <c r="D2400" s="85">
        <v>648</v>
      </c>
      <c r="E2400" s="85">
        <v>48</v>
      </c>
      <c r="F2400" s="85" t="s">
        <v>13524</v>
      </c>
      <c r="G2400" s="85" t="s">
        <v>13523</v>
      </c>
      <c r="H2400" s="85" t="s">
        <v>2006</v>
      </c>
      <c r="I2400" s="85" t="s">
        <v>6881</v>
      </c>
      <c r="J2400" s="84">
        <v>52</v>
      </c>
      <c r="K2400" s="84">
        <v>0</v>
      </c>
      <c r="L2400" s="82">
        <v>102459</v>
      </c>
      <c r="M2400" s="82">
        <v>0</v>
      </c>
      <c r="N2400" s="82">
        <v>1970.37</v>
      </c>
      <c r="O2400" s="86" t="s">
        <v>17554</v>
      </c>
      <c r="P2400" s="82">
        <v>-1605.96</v>
      </c>
      <c r="Q2400" s="82">
        <v>0</v>
      </c>
      <c r="R2400" s="2">
        <f t="shared" si="74"/>
        <v>102459</v>
      </c>
      <c r="S2400" s="2">
        <f t="shared" si="75"/>
        <v>1970.3653846153845</v>
      </c>
    </row>
    <row r="2401" spans="1:19" x14ac:dyDescent="0.25">
      <c r="A2401" s="85" t="s">
        <v>17610</v>
      </c>
      <c r="B2401" s="85" t="s">
        <v>13450</v>
      </c>
      <c r="C2401" s="85" t="s">
        <v>13451</v>
      </c>
      <c r="D2401" s="85">
        <v>648</v>
      </c>
      <c r="E2401" s="85">
        <v>48</v>
      </c>
      <c r="F2401" s="85" t="s">
        <v>13522</v>
      </c>
      <c r="G2401" s="85" t="s">
        <v>13521</v>
      </c>
      <c r="H2401" s="85" t="s">
        <v>2007</v>
      </c>
      <c r="I2401" s="85" t="s">
        <v>13477</v>
      </c>
      <c r="J2401" s="84">
        <v>146</v>
      </c>
      <c r="K2401" s="84">
        <v>0</v>
      </c>
      <c r="L2401" s="82">
        <v>326135</v>
      </c>
      <c r="M2401" s="82">
        <v>0</v>
      </c>
      <c r="N2401" s="82">
        <v>2233.8000000000002</v>
      </c>
      <c r="O2401" s="86" t="s">
        <v>17554</v>
      </c>
      <c r="P2401" s="82">
        <v>-5111.9399999999996</v>
      </c>
      <c r="Q2401" s="82">
        <v>0</v>
      </c>
      <c r="R2401" s="2">
        <f t="shared" si="74"/>
        <v>326135</v>
      </c>
      <c r="S2401" s="2">
        <f t="shared" si="75"/>
        <v>2233.8013698630139</v>
      </c>
    </row>
    <row r="2402" spans="1:19" x14ac:dyDescent="0.25">
      <c r="A2402" s="85" t="s">
        <v>17610</v>
      </c>
      <c r="B2402" s="85" t="s">
        <v>13450</v>
      </c>
      <c r="C2402" s="85" t="s">
        <v>13451</v>
      </c>
      <c r="D2402" s="85">
        <v>648</v>
      </c>
      <c r="E2402" s="85">
        <v>48</v>
      </c>
      <c r="F2402" s="85" t="s">
        <v>13520</v>
      </c>
      <c r="G2402" s="85" t="s">
        <v>13519</v>
      </c>
      <c r="H2402" s="85" t="s">
        <v>2008</v>
      </c>
      <c r="I2402" s="85" t="s">
        <v>13518</v>
      </c>
      <c r="J2402" s="84">
        <v>126</v>
      </c>
      <c r="K2402" s="84">
        <v>0</v>
      </c>
      <c r="L2402" s="82">
        <v>252330</v>
      </c>
      <c r="M2402" s="82">
        <v>0</v>
      </c>
      <c r="N2402" s="82">
        <v>2002.62</v>
      </c>
      <c r="O2402" s="86" t="s">
        <v>17554</v>
      </c>
      <c r="P2402" s="82">
        <v>-3955.1</v>
      </c>
      <c r="Q2402" s="82">
        <v>0</v>
      </c>
      <c r="R2402" s="2">
        <f t="shared" si="74"/>
        <v>252330</v>
      </c>
      <c r="S2402" s="2">
        <f t="shared" si="75"/>
        <v>2002.6190476190477</v>
      </c>
    </row>
    <row r="2403" spans="1:19" x14ac:dyDescent="0.25">
      <c r="A2403" s="85" t="s">
        <v>17610</v>
      </c>
      <c r="B2403" s="85" t="s">
        <v>13450</v>
      </c>
      <c r="C2403" s="85" t="s">
        <v>13451</v>
      </c>
      <c r="D2403" s="85">
        <v>648</v>
      </c>
      <c r="E2403" s="85">
        <v>48</v>
      </c>
      <c r="F2403" s="85" t="s">
        <v>13517</v>
      </c>
      <c r="G2403" s="85" t="s">
        <v>13516</v>
      </c>
      <c r="H2403" s="85" t="s">
        <v>2009</v>
      </c>
      <c r="I2403" s="85" t="s">
        <v>6881</v>
      </c>
      <c r="J2403" s="84">
        <v>100</v>
      </c>
      <c r="K2403" s="84">
        <v>0</v>
      </c>
      <c r="L2403" s="82">
        <v>201046</v>
      </c>
      <c r="M2403" s="82">
        <v>0</v>
      </c>
      <c r="N2403" s="82">
        <v>2010.46</v>
      </c>
      <c r="O2403" s="86" t="s">
        <v>17554</v>
      </c>
      <c r="P2403" s="82">
        <v>-3151.25</v>
      </c>
      <c r="Q2403" s="82">
        <v>0</v>
      </c>
      <c r="R2403" s="2">
        <f t="shared" si="74"/>
        <v>201046</v>
      </c>
      <c r="S2403" s="2">
        <f t="shared" si="75"/>
        <v>2010.46</v>
      </c>
    </row>
    <row r="2404" spans="1:19" x14ac:dyDescent="0.25">
      <c r="A2404" s="85" t="s">
        <v>17610</v>
      </c>
      <c r="B2404" s="85" t="s">
        <v>13450</v>
      </c>
      <c r="C2404" s="85" t="s">
        <v>13451</v>
      </c>
      <c r="D2404" s="85">
        <v>648</v>
      </c>
      <c r="E2404" s="85">
        <v>48</v>
      </c>
      <c r="F2404" s="85" t="s">
        <v>13515</v>
      </c>
      <c r="G2404" s="85" t="s">
        <v>13514</v>
      </c>
      <c r="H2404" s="85" t="s">
        <v>2010</v>
      </c>
      <c r="I2404" s="85" t="s">
        <v>6881</v>
      </c>
      <c r="J2404" s="84">
        <v>80</v>
      </c>
      <c r="K2404" s="84">
        <v>0</v>
      </c>
      <c r="L2404" s="82">
        <v>179455</v>
      </c>
      <c r="M2404" s="82">
        <v>0</v>
      </c>
      <c r="N2404" s="82">
        <v>2243.19</v>
      </c>
      <c r="O2404" s="86" t="s">
        <v>17552</v>
      </c>
      <c r="P2404" s="82">
        <v>8545.48</v>
      </c>
      <c r="Q2404" s="82">
        <v>0</v>
      </c>
      <c r="R2404" s="2">
        <f t="shared" si="74"/>
        <v>179455</v>
      </c>
      <c r="S2404" s="2">
        <f t="shared" si="75"/>
        <v>2243.1875</v>
      </c>
    </row>
    <row r="2405" spans="1:19" x14ac:dyDescent="0.25">
      <c r="A2405" s="85" t="s">
        <v>17610</v>
      </c>
      <c r="B2405" s="85" t="s">
        <v>13450</v>
      </c>
      <c r="C2405" s="85" t="s">
        <v>13451</v>
      </c>
      <c r="D2405" s="85">
        <v>648</v>
      </c>
      <c r="E2405" s="85">
        <v>48</v>
      </c>
      <c r="F2405" s="85" t="s">
        <v>13513</v>
      </c>
      <c r="G2405" s="85" t="s">
        <v>13512</v>
      </c>
      <c r="H2405" s="85" t="s">
        <v>2011</v>
      </c>
      <c r="I2405" s="85" t="s">
        <v>13511</v>
      </c>
      <c r="J2405" s="84">
        <v>78</v>
      </c>
      <c r="K2405" s="84">
        <v>0</v>
      </c>
      <c r="L2405" s="82">
        <v>149630</v>
      </c>
      <c r="M2405" s="82">
        <v>0</v>
      </c>
      <c r="N2405" s="82">
        <v>1918.33</v>
      </c>
      <c r="O2405" s="86" t="s">
        <v>17554</v>
      </c>
      <c r="P2405" s="82">
        <v>-2345.35</v>
      </c>
      <c r="Q2405" s="82">
        <v>0</v>
      </c>
      <c r="R2405" s="2">
        <f t="shared" si="74"/>
        <v>149630</v>
      </c>
      <c r="S2405" s="2">
        <f t="shared" si="75"/>
        <v>1918.3333333333333</v>
      </c>
    </row>
    <row r="2406" spans="1:19" x14ac:dyDescent="0.25">
      <c r="A2406" s="85" t="s">
        <v>17610</v>
      </c>
      <c r="B2406" s="85" t="s">
        <v>13450</v>
      </c>
      <c r="C2406" s="85" t="s">
        <v>13451</v>
      </c>
      <c r="D2406" s="85">
        <v>648</v>
      </c>
      <c r="E2406" s="85">
        <v>48</v>
      </c>
      <c r="F2406" s="85" t="s">
        <v>13510</v>
      </c>
      <c r="G2406" s="85" t="s">
        <v>13509</v>
      </c>
      <c r="H2406" s="85" t="s">
        <v>2012</v>
      </c>
      <c r="I2406" s="85" t="s">
        <v>6881</v>
      </c>
      <c r="J2406" s="84">
        <v>150</v>
      </c>
      <c r="K2406" s="84">
        <v>0</v>
      </c>
      <c r="L2406" s="82">
        <v>350410</v>
      </c>
      <c r="M2406" s="82">
        <v>0</v>
      </c>
      <c r="N2406" s="82">
        <v>2336.0700000000002</v>
      </c>
      <c r="O2406" s="86" t="s">
        <v>17552</v>
      </c>
      <c r="P2406" s="82">
        <v>16686.189999999999</v>
      </c>
      <c r="Q2406" s="82">
        <v>0</v>
      </c>
      <c r="R2406" s="2">
        <f t="shared" si="74"/>
        <v>350410</v>
      </c>
      <c r="S2406" s="2">
        <f t="shared" si="75"/>
        <v>2336.0666666666666</v>
      </c>
    </row>
    <row r="2407" spans="1:19" x14ac:dyDescent="0.25">
      <c r="A2407" s="85" t="s">
        <v>17610</v>
      </c>
      <c r="B2407" s="85" t="s">
        <v>13450</v>
      </c>
      <c r="C2407" s="85" t="s">
        <v>13451</v>
      </c>
      <c r="D2407" s="85">
        <v>648</v>
      </c>
      <c r="E2407" s="85">
        <v>48</v>
      </c>
      <c r="F2407" s="85" t="s">
        <v>13508</v>
      </c>
      <c r="G2407" s="85" t="s">
        <v>13507</v>
      </c>
      <c r="H2407" s="85" t="s">
        <v>2013</v>
      </c>
      <c r="I2407" s="85" t="s">
        <v>13506</v>
      </c>
      <c r="J2407" s="84">
        <v>138</v>
      </c>
      <c r="K2407" s="84">
        <v>0</v>
      </c>
      <c r="L2407" s="82">
        <v>337125</v>
      </c>
      <c r="M2407" s="82">
        <v>0</v>
      </c>
      <c r="N2407" s="82">
        <v>2442.9299999999998</v>
      </c>
      <c r="O2407" s="86" t="s">
        <v>17554</v>
      </c>
      <c r="P2407" s="82">
        <v>-5284.2</v>
      </c>
      <c r="Q2407" s="82">
        <v>0</v>
      </c>
      <c r="R2407" s="2">
        <f t="shared" si="74"/>
        <v>337125</v>
      </c>
      <c r="S2407" s="2">
        <f t="shared" si="75"/>
        <v>2442.9347826086955</v>
      </c>
    </row>
    <row r="2408" spans="1:19" x14ac:dyDescent="0.25">
      <c r="A2408" s="85" t="s">
        <v>17610</v>
      </c>
      <c r="B2408" s="85" t="s">
        <v>13450</v>
      </c>
      <c r="C2408" s="85" t="s">
        <v>13451</v>
      </c>
      <c r="D2408" s="85">
        <v>648</v>
      </c>
      <c r="E2408" s="85">
        <v>48</v>
      </c>
      <c r="F2408" s="85" t="s">
        <v>13505</v>
      </c>
      <c r="G2408" s="85" t="s">
        <v>13504</v>
      </c>
      <c r="H2408" s="85" t="s">
        <v>2014</v>
      </c>
      <c r="I2408" s="85" t="s">
        <v>13503</v>
      </c>
      <c r="J2408" s="84">
        <v>60</v>
      </c>
      <c r="K2408" s="84">
        <v>0</v>
      </c>
      <c r="L2408" s="82">
        <v>137344</v>
      </c>
      <c r="M2408" s="82">
        <v>0</v>
      </c>
      <c r="N2408" s="82">
        <v>2289.0700000000002</v>
      </c>
      <c r="O2408" s="86" t="s">
        <v>17554</v>
      </c>
      <c r="P2408" s="82">
        <v>-2152.7800000000002</v>
      </c>
      <c r="Q2408" s="82">
        <v>0</v>
      </c>
      <c r="R2408" s="2">
        <f t="shared" si="74"/>
        <v>137344</v>
      </c>
      <c r="S2408" s="2">
        <f t="shared" si="75"/>
        <v>2289.0666666666666</v>
      </c>
    </row>
    <row r="2409" spans="1:19" x14ac:dyDescent="0.25">
      <c r="A2409" s="85" t="s">
        <v>17610</v>
      </c>
      <c r="B2409" s="85" t="s">
        <v>13450</v>
      </c>
      <c r="C2409" s="85" t="s">
        <v>13451</v>
      </c>
      <c r="D2409" s="85">
        <v>648</v>
      </c>
      <c r="E2409" s="85">
        <v>48</v>
      </c>
      <c r="F2409" s="85" t="s">
        <v>13501</v>
      </c>
      <c r="G2409" s="85" t="s">
        <v>13500</v>
      </c>
      <c r="H2409" s="85" t="s">
        <v>2015</v>
      </c>
      <c r="I2409" s="85" t="s">
        <v>13502</v>
      </c>
      <c r="J2409" s="84">
        <v>216</v>
      </c>
      <c r="K2409" s="84">
        <v>0</v>
      </c>
      <c r="L2409" s="82">
        <v>521221</v>
      </c>
      <c r="M2409" s="82">
        <v>0</v>
      </c>
      <c r="N2409" s="82">
        <v>2413.06</v>
      </c>
      <c r="O2409" s="86" t="s">
        <v>17554</v>
      </c>
      <c r="P2409" s="82">
        <v>-8169.79</v>
      </c>
      <c r="Q2409" s="82">
        <v>0</v>
      </c>
      <c r="R2409" s="2">
        <f t="shared" si="74"/>
        <v>521221</v>
      </c>
      <c r="S2409" s="2">
        <f t="shared" si="75"/>
        <v>2413.0601851851852</v>
      </c>
    </row>
    <row r="2410" spans="1:19" x14ac:dyDescent="0.25">
      <c r="A2410" s="85" t="s">
        <v>17610</v>
      </c>
      <c r="B2410" s="85" t="s">
        <v>13450</v>
      </c>
      <c r="C2410" s="85" t="s">
        <v>13451</v>
      </c>
      <c r="D2410" s="85">
        <v>648</v>
      </c>
      <c r="E2410" s="85">
        <v>48</v>
      </c>
      <c r="F2410" s="85" t="s">
        <v>13501</v>
      </c>
      <c r="G2410" s="85" t="s">
        <v>13500</v>
      </c>
      <c r="H2410" s="85" t="s">
        <v>2016</v>
      </c>
      <c r="I2410" s="85" t="s">
        <v>13499</v>
      </c>
      <c r="J2410" s="84">
        <v>182</v>
      </c>
      <c r="K2410" s="84">
        <v>0</v>
      </c>
      <c r="L2410" s="82">
        <v>437197</v>
      </c>
      <c r="M2410" s="82">
        <v>0</v>
      </c>
      <c r="N2410" s="82">
        <v>2402.1799999999998</v>
      </c>
      <c r="O2410" s="86" t="s">
        <v>17554</v>
      </c>
      <c r="P2410" s="82">
        <v>-6852.77</v>
      </c>
      <c r="Q2410" s="82">
        <v>0</v>
      </c>
      <c r="R2410" s="2">
        <f t="shared" si="74"/>
        <v>437197</v>
      </c>
      <c r="S2410" s="2">
        <f t="shared" si="75"/>
        <v>2402.1813186813188</v>
      </c>
    </row>
    <row r="2411" spans="1:19" x14ac:dyDescent="0.25">
      <c r="A2411" s="85" t="s">
        <v>17610</v>
      </c>
      <c r="B2411" s="85" t="s">
        <v>13450</v>
      </c>
      <c r="C2411" s="85" t="s">
        <v>13451</v>
      </c>
      <c r="D2411" s="85">
        <v>648</v>
      </c>
      <c r="E2411" s="85">
        <v>48</v>
      </c>
      <c r="F2411" s="85" t="s">
        <v>13498</v>
      </c>
      <c r="G2411" s="85" t="s">
        <v>13497</v>
      </c>
      <c r="H2411" s="85" t="s">
        <v>2017</v>
      </c>
      <c r="I2411" s="85" t="s">
        <v>13496</v>
      </c>
      <c r="J2411" s="84">
        <v>20</v>
      </c>
      <c r="K2411" s="84">
        <v>0</v>
      </c>
      <c r="L2411" s="82">
        <v>37875</v>
      </c>
      <c r="M2411" s="82">
        <v>0</v>
      </c>
      <c r="N2411" s="82">
        <v>1893.75</v>
      </c>
      <c r="O2411" s="86" t="s">
        <v>17554</v>
      </c>
      <c r="P2411" s="82">
        <v>-593.66999999999996</v>
      </c>
      <c r="Q2411" s="82">
        <v>0</v>
      </c>
      <c r="R2411" s="2">
        <f t="shared" si="74"/>
        <v>37875</v>
      </c>
      <c r="S2411" s="2">
        <f t="shared" si="75"/>
        <v>1893.75</v>
      </c>
    </row>
    <row r="2412" spans="1:19" x14ac:dyDescent="0.25">
      <c r="A2412" s="85" t="s">
        <v>17610</v>
      </c>
      <c r="B2412" s="85" t="s">
        <v>13450</v>
      </c>
      <c r="C2412" s="85" t="s">
        <v>13451</v>
      </c>
      <c r="D2412" s="85">
        <v>648</v>
      </c>
      <c r="E2412" s="85">
        <v>48</v>
      </c>
      <c r="F2412" s="85" t="s">
        <v>13495</v>
      </c>
      <c r="G2412" s="85" t="s">
        <v>13494</v>
      </c>
      <c r="H2412" s="85" t="s">
        <v>2018</v>
      </c>
      <c r="I2412" s="85" t="s">
        <v>6881</v>
      </c>
      <c r="J2412" s="84">
        <v>164</v>
      </c>
      <c r="K2412" s="84">
        <v>2</v>
      </c>
      <c r="L2412" s="82">
        <v>434920</v>
      </c>
      <c r="M2412" s="82">
        <v>5240</v>
      </c>
      <c r="N2412" s="82">
        <v>2620</v>
      </c>
      <c r="O2412" s="86" t="s">
        <v>17552</v>
      </c>
      <c r="P2412" s="82">
        <v>20710.48</v>
      </c>
      <c r="Q2412" s="82">
        <v>0</v>
      </c>
      <c r="R2412" s="2">
        <f t="shared" si="74"/>
        <v>429680</v>
      </c>
      <c r="S2412" s="2">
        <f t="shared" si="75"/>
        <v>2620</v>
      </c>
    </row>
    <row r="2413" spans="1:19" x14ac:dyDescent="0.25">
      <c r="A2413" s="85" t="s">
        <v>17610</v>
      </c>
      <c r="B2413" s="85" t="s">
        <v>13450</v>
      </c>
      <c r="C2413" s="85" t="s">
        <v>13451</v>
      </c>
      <c r="D2413" s="85">
        <v>648</v>
      </c>
      <c r="E2413" s="85">
        <v>48</v>
      </c>
      <c r="F2413" s="85" t="s">
        <v>13495</v>
      </c>
      <c r="G2413" s="85" t="s">
        <v>13494</v>
      </c>
      <c r="H2413" s="85" t="s">
        <v>18994</v>
      </c>
      <c r="I2413" s="85" t="s">
        <v>18993</v>
      </c>
      <c r="J2413" s="84">
        <v>2</v>
      </c>
      <c r="K2413" s="84">
        <v>0</v>
      </c>
      <c r="L2413" s="82">
        <v>3688</v>
      </c>
      <c r="M2413" s="82">
        <v>0</v>
      </c>
      <c r="N2413" s="82">
        <v>1844</v>
      </c>
      <c r="O2413" s="86" t="s">
        <v>17552</v>
      </c>
      <c r="P2413" s="82">
        <v>175.63</v>
      </c>
      <c r="Q2413" s="82">
        <v>0</v>
      </c>
      <c r="R2413" s="2">
        <f t="shared" si="74"/>
        <v>3688</v>
      </c>
      <c r="S2413" s="2">
        <f t="shared" si="75"/>
        <v>1844</v>
      </c>
    </row>
    <row r="2414" spans="1:19" x14ac:dyDescent="0.25">
      <c r="A2414" s="85" t="s">
        <v>17610</v>
      </c>
      <c r="B2414" s="85" t="s">
        <v>13450</v>
      </c>
      <c r="C2414" s="85" t="s">
        <v>13451</v>
      </c>
      <c r="D2414" s="85">
        <v>648</v>
      </c>
      <c r="E2414" s="85">
        <v>48</v>
      </c>
      <c r="F2414" s="85" t="s">
        <v>13493</v>
      </c>
      <c r="G2414" s="85" t="s">
        <v>13492</v>
      </c>
      <c r="H2414" s="85" t="s">
        <v>2019</v>
      </c>
      <c r="I2414" s="85" t="s">
        <v>13491</v>
      </c>
      <c r="J2414" s="84">
        <v>28</v>
      </c>
      <c r="K2414" s="84">
        <v>0</v>
      </c>
      <c r="L2414" s="82">
        <v>66899</v>
      </c>
      <c r="M2414" s="82">
        <v>0</v>
      </c>
      <c r="N2414" s="82">
        <v>2389.25</v>
      </c>
      <c r="O2414" s="86" t="s">
        <v>17554</v>
      </c>
      <c r="P2414" s="82">
        <v>-1048.5899999999999</v>
      </c>
      <c r="Q2414" s="82">
        <v>0</v>
      </c>
      <c r="R2414" s="2">
        <f t="shared" si="74"/>
        <v>66899</v>
      </c>
      <c r="S2414" s="2">
        <f t="shared" si="75"/>
        <v>2389.25</v>
      </c>
    </row>
    <row r="2415" spans="1:19" x14ac:dyDescent="0.25">
      <c r="A2415" s="85" t="s">
        <v>17610</v>
      </c>
      <c r="B2415" s="85" t="s">
        <v>13450</v>
      </c>
      <c r="C2415" s="85" t="s">
        <v>13451</v>
      </c>
      <c r="D2415" s="85">
        <v>648</v>
      </c>
      <c r="E2415" s="85">
        <v>48</v>
      </c>
      <c r="F2415" s="85" t="s">
        <v>13490</v>
      </c>
      <c r="G2415" s="85" t="s">
        <v>13489</v>
      </c>
      <c r="H2415" s="85" t="s">
        <v>2020</v>
      </c>
      <c r="I2415" s="85" t="s">
        <v>6881</v>
      </c>
      <c r="J2415" s="84">
        <v>90</v>
      </c>
      <c r="K2415" s="84">
        <v>0</v>
      </c>
      <c r="L2415" s="82">
        <v>211081</v>
      </c>
      <c r="M2415" s="82">
        <v>0</v>
      </c>
      <c r="N2415" s="82">
        <v>2345.34</v>
      </c>
      <c r="O2415" s="86" t="s">
        <v>17554</v>
      </c>
      <c r="P2415" s="82">
        <v>-3308.55</v>
      </c>
      <c r="Q2415" s="82">
        <v>0</v>
      </c>
      <c r="R2415" s="2">
        <f t="shared" si="74"/>
        <v>211081</v>
      </c>
      <c r="S2415" s="2">
        <f t="shared" si="75"/>
        <v>2345.3444444444444</v>
      </c>
    </row>
    <row r="2416" spans="1:19" x14ac:dyDescent="0.25">
      <c r="A2416" s="85" t="s">
        <v>17610</v>
      </c>
      <c r="B2416" s="85" t="s">
        <v>13450</v>
      </c>
      <c r="C2416" s="85" t="s">
        <v>13451</v>
      </c>
      <c r="D2416" s="85">
        <v>648</v>
      </c>
      <c r="E2416" s="85">
        <v>48</v>
      </c>
      <c r="F2416" s="85" t="s">
        <v>13488</v>
      </c>
      <c r="G2416" s="85" t="s">
        <v>13487</v>
      </c>
      <c r="H2416" s="85" t="s">
        <v>2021</v>
      </c>
      <c r="I2416" s="85" t="s">
        <v>13486</v>
      </c>
      <c r="J2416" s="84">
        <v>118</v>
      </c>
      <c r="K2416" s="84">
        <v>0</v>
      </c>
      <c r="L2416" s="82">
        <v>264094</v>
      </c>
      <c r="M2416" s="82">
        <v>0</v>
      </c>
      <c r="N2416" s="82">
        <v>2238.08</v>
      </c>
      <c r="O2416" s="86" t="s">
        <v>17554</v>
      </c>
      <c r="P2416" s="82">
        <v>-4139.49</v>
      </c>
      <c r="Q2416" s="82">
        <v>0</v>
      </c>
      <c r="R2416" s="2">
        <f t="shared" si="74"/>
        <v>264094</v>
      </c>
      <c r="S2416" s="2">
        <f t="shared" si="75"/>
        <v>2238.0847457627119</v>
      </c>
    </row>
    <row r="2417" spans="1:19" x14ac:dyDescent="0.25">
      <c r="A2417" s="85" t="s">
        <v>17610</v>
      </c>
      <c r="B2417" s="85" t="s">
        <v>13450</v>
      </c>
      <c r="C2417" s="85" t="s">
        <v>13451</v>
      </c>
      <c r="D2417" s="85">
        <v>648</v>
      </c>
      <c r="E2417" s="85">
        <v>48</v>
      </c>
      <c r="F2417" s="85" t="s">
        <v>13485</v>
      </c>
      <c r="G2417" s="85" t="s">
        <v>13484</v>
      </c>
      <c r="H2417" s="85" t="s">
        <v>2022</v>
      </c>
      <c r="I2417" s="85" t="s">
        <v>13483</v>
      </c>
      <c r="J2417" s="84">
        <v>45</v>
      </c>
      <c r="K2417" s="84">
        <v>0</v>
      </c>
      <c r="L2417" s="82">
        <v>111192</v>
      </c>
      <c r="M2417" s="82">
        <v>0</v>
      </c>
      <c r="N2417" s="82">
        <v>2470.9299999999998</v>
      </c>
      <c r="O2417" s="86" t="s">
        <v>17552</v>
      </c>
      <c r="P2417" s="82">
        <v>5294.87</v>
      </c>
      <c r="Q2417" s="82">
        <v>0</v>
      </c>
      <c r="R2417" s="2">
        <f t="shared" si="74"/>
        <v>111192</v>
      </c>
      <c r="S2417" s="2">
        <f t="shared" si="75"/>
        <v>2470.9333333333334</v>
      </c>
    </row>
    <row r="2418" spans="1:19" x14ac:dyDescent="0.25">
      <c r="A2418" s="85" t="s">
        <v>17610</v>
      </c>
      <c r="B2418" s="85" t="s">
        <v>13450</v>
      </c>
      <c r="C2418" s="85" t="s">
        <v>13451</v>
      </c>
      <c r="D2418" s="85">
        <v>648</v>
      </c>
      <c r="E2418" s="85">
        <v>48</v>
      </c>
      <c r="F2418" s="85" t="s">
        <v>13482</v>
      </c>
      <c r="G2418" s="85" t="s">
        <v>13481</v>
      </c>
      <c r="H2418" s="85" t="s">
        <v>2023</v>
      </c>
      <c r="I2418" s="85" t="s">
        <v>13480</v>
      </c>
      <c r="J2418" s="84">
        <v>116</v>
      </c>
      <c r="K2418" s="84">
        <v>0</v>
      </c>
      <c r="L2418" s="82">
        <v>269176</v>
      </c>
      <c r="M2418" s="82">
        <v>0</v>
      </c>
      <c r="N2418" s="82">
        <v>2320.48</v>
      </c>
      <c r="O2418" s="86" t="s">
        <v>17554</v>
      </c>
      <c r="P2418" s="82">
        <v>-4219.16</v>
      </c>
      <c r="Q2418" s="82">
        <v>0</v>
      </c>
      <c r="R2418" s="2">
        <f t="shared" si="74"/>
        <v>269176</v>
      </c>
      <c r="S2418" s="2">
        <f t="shared" si="75"/>
        <v>2320.4827586206898</v>
      </c>
    </row>
    <row r="2419" spans="1:19" x14ac:dyDescent="0.25">
      <c r="A2419" s="85" t="s">
        <v>17610</v>
      </c>
      <c r="B2419" s="85" t="s">
        <v>13450</v>
      </c>
      <c r="C2419" s="85" t="s">
        <v>13451</v>
      </c>
      <c r="D2419" s="85">
        <v>648</v>
      </c>
      <c r="E2419" s="85">
        <v>48</v>
      </c>
      <c r="F2419" s="85" t="s">
        <v>13479</v>
      </c>
      <c r="G2419" s="85" t="s">
        <v>13478</v>
      </c>
      <c r="H2419" s="85" t="s">
        <v>2024</v>
      </c>
      <c r="I2419" s="85" t="s">
        <v>13477</v>
      </c>
      <c r="J2419" s="84">
        <v>25</v>
      </c>
      <c r="K2419" s="84">
        <v>0</v>
      </c>
      <c r="L2419" s="82">
        <v>55535</v>
      </c>
      <c r="M2419" s="82">
        <v>0</v>
      </c>
      <c r="N2419" s="82">
        <v>2221.4</v>
      </c>
      <c r="O2419" s="86" t="s">
        <v>17554</v>
      </c>
      <c r="P2419" s="82">
        <v>-870.47</v>
      </c>
      <c r="Q2419" s="82">
        <v>0</v>
      </c>
      <c r="R2419" s="2">
        <f t="shared" si="74"/>
        <v>55535</v>
      </c>
      <c r="S2419" s="2">
        <f t="shared" si="75"/>
        <v>2221.4</v>
      </c>
    </row>
    <row r="2420" spans="1:19" x14ac:dyDescent="0.25">
      <c r="A2420" s="85" t="s">
        <v>17610</v>
      </c>
      <c r="B2420" s="85" t="s">
        <v>13450</v>
      </c>
      <c r="C2420" s="85" t="s">
        <v>13451</v>
      </c>
      <c r="D2420" s="85">
        <v>648</v>
      </c>
      <c r="E2420" s="85">
        <v>48</v>
      </c>
      <c r="F2420" s="85" t="s">
        <v>13476</v>
      </c>
      <c r="G2420" s="85" t="s">
        <v>13475</v>
      </c>
      <c r="H2420" s="85" t="s">
        <v>2025</v>
      </c>
      <c r="I2420" s="85" t="s">
        <v>13474</v>
      </c>
      <c r="J2420" s="84">
        <v>66</v>
      </c>
      <c r="K2420" s="84">
        <v>0</v>
      </c>
      <c r="L2420" s="82">
        <v>162837</v>
      </c>
      <c r="M2420" s="82">
        <v>0</v>
      </c>
      <c r="N2420" s="82">
        <v>2467.23</v>
      </c>
      <c r="O2420" s="86" t="s">
        <v>17552</v>
      </c>
      <c r="P2420" s="82">
        <v>7754.1</v>
      </c>
      <c r="Q2420" s="82">
        <v>0</v>
      </c>
      <c r="R2420" s="2">
        <f t="shared" si="74"/>
        <v>162837</v>
      </c>
      <c r="S2420" s="2">
        <f t="shared" si="75"/>
        <v>2467.2272727272725</v>
      </c>
    </row>
    <row r="2421" spans="1:19" x14ac:dyDescent="0.25">
      <c r="A2421" s="85" t="s">
        <v>17610</v>
      </c>
      <c r="B2421" s="85" t="s">
        <v>13450</v>
      </c>
      <c r="C2421" s="85" t="s">
        <v>13451</v>
      </c>
      <c r="D2421" s="85">
        <v>648</v>
      </c>
      <c r="E2421" s="85">
        <v>48</v>
      </c>
      <c r="F2421" s="85" t="s">
        <v>13473</v>
      </c>
      <c r="G2421" s="85" t="s">
        <v>13472</v>
      </c>
      <c r="H2421" s="85" t="s">
        <v>2026</v>
      </c>
      <c r="I2421" s="85" t="s">
        <v>13471</v>
      </c>
      <c r="J2421" s="84">
        <v>177</v>
      </c>
      <c r="K2421" s="84">
        <v>0</v>
      </c>
      <c r="L2421" s="82">
        <v>392231</v>
      </c>
      <c r="M2421" s="82">
        <v>0</v>
      </c>
      <c r="N2421" s="82">
        <v>2215.9899999999998</v>
      </c>
      <c r="O2421" s="86" t="s">
        <v>17554</v>
      </c>
      <c r="P2421" s="82">
        <v>-6147.94</v>
      </c>
      <c r="Q2421" s="82">
        <v>0</v>
      </c>
      <c r="R2421" s="2">
        <f t="shared" si="74"/>
        <v>392231</v>
      </c>
      <c r="S2421" s="2">
        <f t="shared" si="75"/>
        <v>2215.9943502824858</v>
      </c>
    </row>
    <row r="2422" spans="1:19" x14ac:dyDescent="0.25">
      <c r="A2422" s="85" t="s">
        <v>17610</v>
      </c>
      <c r="B2422" s="85" t="s">
        <v>13450</v>
      </c>
      <c r="C2422" s="85" t="s">
        <v>13451</v>
      </c>
      <c r="D2422" s="85">
        <v>648</v>
      </c>
      <c r="E2422" s="85">
        <v>48</v>
      </c>
      <c r="F2422" s="85" t="s">
        <v>13470</v>
      </c>
      <c r="G2422" s="85" t="s">
        <v>13469</v>
      </c>
      <c r="H2422" s="85" t="s">
        <v>2027</v>
      </c>
      <c r="I2422" s="85" t="s">
        <v>13468</v>
      </c>
      <c r="J2422" s="84">
        <v>30</v>
      </c>
      <c r="K2422" s="84">
        <v>0</v>
      </c>
      <c r="L2422" s="82">
        <v>63298</v>
      </c>
      <c r="M2422" s="82">
        <v>0</v>
      </c>
      <c r="N2422" s="82">
        <v>2109.9299999999998</v>
      </c>
      <c r="O2422" s="86" t="s">
        <v>17554</v>
      </c>
      <c r="P2422" s="82">
        <v>-992.16</v>
      </c>
      <c r="Q2422" s="82">
        <v>0</v>
      </c>
      <c r="R2422" s="2">
        <f t="shared" si="74"/>
        <v>63298</v>
      </c>
      <c r="S2422" s="2">
        <f t="shared" si="75"/>
        <v>2109.9333333333334</v>
      </c>
    </row>
    <row r="2423" spans="1:19" x14ac:dyDescent="0.25">
      <c r="A2423" s="85" t="s">
        <v>17610</v>
      </c>
      <c r="B2423" s="85" t="s">
        <v>13450</v>
      </c>
      <c r="C2423" s="85" t="s">
        <v>13451</v>
      </c>
      <c r="D2423" s="85">
        <v>648</v>
      </c>
      <c r="E2423" s="85">
        <v>48</v>
      </c>
      <c r="F2423" s="85" t="s">
        <v>13467</v>
      </c>
      <c r="G2423" s="85" t="s">
        <v>13466</v>
      </c>
      <c r="H2423" s="85" t="s">
        <v>2028</v>
      </c>
      <c r="I2423" s="85" t="s">
        <v>13465</v>
      </c>
      <c r="J2423" s="84">
        <v>50</v>
      </c>
      <c r="K2423" s="84">
        <v>0</v>
      </c>
      <c r="L2423" s="82">
        <v>106865</v>
      </c>
      <c r="M2423" s="82">
        <v>0</v>
      </c>
      <c r="N2423" s="82">
        <v>2137.3000000000002</v>
      </c>
      <c r="O2423" s="86" t="s">
        <v>17554</v>
      </c>
      <c r="P2423" s="82">
        <v>-1675.04</v>
      </c>
      <c r="Q2423" s="82">
        <v>0</v>
      </c>
      <c r="R2423" s="2">
        <f t="shared" si="74"/>
        <v>106865</v>
      </c>
      <c r="S2423" s="2">
        <f t="shared" si="75"/>
        <v>2137.3000000000002</v>
      </c>
    </row>
    <row r="2424" spans="1:19" x14ac:dyDescent="0.25">
      <c r="A2424" s="85" t="s">
        <v>17610</v>
      </c>
      <c r="B2424" s="85" t="s">
        <v>13450</v>
      </c>
      <c r="C2424" s="85" t="s">
        <v>13451</v>
      </c>
      <c r="D2424" s="85">
        <v>648</v>
      </c>
      <c r="E2424" s="85">
        <v>48</v>
      </c>
      <c r="F2424" s="85" t="s">
        <v>13464</v>
      </c>
      <c r="G2424" s="85" t="s">
        <v>13463</v>
      </c>
      <c r="H2424" s="85" t="s">
        <v>2029</v>
      </c>
      <c r="I2424" s="85" t="s">
        <v>13462</v>
      </c>
      <c r="J2424" s="84">
        <v>92</v>
      </c>
      <c r="K2424" s="84">
        <v>0</v>
      </c>
      <c r="L2424" s="82">
        <v>224333</v>
      </c>
      <c r="M2424" s="82">
        <v>0</v>
      </c>
      <c r="N2424" s="82">
        <v>2438.4</v>
      </c>
      <c r="O2424" s="86" t="s">
        <v>17554</v>
      </c>
      <c r="P2424" s="82">
        <v>-3516.26</v>
      </c>
      <c r="Q2424" s="82">
        <v>0</v>
      </c>
      <c r="R2424" s="2">
        <f t="shared" si="74"/>
        <v>224333</v>
      </c>
      <c r="S2424" s="2">
        <f t="shared" si="75"/>
        <v>2438.4021739130435</v>
      </c>
    </row>
    <row r="2425" spans="1:19" x14ac:dyDescent="0.25">
      <c r="A2425" s="85" t="s">
        <v>17610</v>
      </c>
      <c r="B2425" s="85" t="s">
        <v>13450</v>
      </c>
      <c r="C2425" s="85" t="s">
        <v>13451</v>
      </c>
      <c r="D2425" s="85">
        <v>648</v>
      </c>
      <c r="E2425" s="85">
        <v>48</v>
      </c>
      <c r="F2425" s="85" t="s">
        <v>13461</v>
      </c>
      <c r="G2425" s="85" t="s">
        <v>13460</v>
      </c>
      <c r="H2425" s="85" t="s">
        <v>2030</v>
      </c>
      <c r="I2425" s="85" t="s">
        <v>13459</v>
      </c>
      <c r="J2425" s="84">
        <v>60</v>
      </c>
      <c r="K2425" s="84">
        <v>0</v>
      </c>
      <c r="L2425" s="82">
        <v>135724</v>
      </c>
      <c r="M2425" s="82">
        <v>0</v>
      </c>
      <c r="N2425" s="82">
        <v>2262.0700000000002</v>
      </c>
      <c r="O2425" s="86" t="s">
        <v>17554</v>
      </c>
      <c r="P2425" s="82">
        <v>-2127.38</v>
      </c>
      <c r="Q2425" s="82">
        <v>0</v>
      </c>
      <c r="R2425" s="2">
        <f t="shared" si="74"/>
        <v>135724</v>
      </c>
      <c r="S2425" s="2">
        <f t="shared" si="75"/>
        <v>2262.0666666666666</v>
      </c>
    </row>
    <row r="2426" spans="1:19" x14ac:dyDescent="0.25">
      <c r="A2426" s="85" t="s">
        <v>17610</v>
      </c>
      <c r="B2426" s="85" t="s">
        <v>13450</v>
      </c>
      <c r="C2426" s="85" t="s">
        <v>13451</v>
      </c>
      <c r="D2426" s="85">
        <v>648</v>
      </c>
      <c r="E2426" s="85">
        <v>48</v>
      </c>
      <c r="F2426" s="85" t="s">
        <v>13458</v>
      </c>
      <c r="G2426" s="85" t="s">
        <v>13457</v>
      </c>
      <c r="H2426" s="85" t="s">
        <v>2031</v>
      </c>
      <c r="I2426" s="85" t="s">
        <v>13456</v>
      </c>
      <c r="J2426" s="84">
        <v>50</v>
      </c>
      <c r="K2426" s="84">
        <v>0</v>
      </c>
      <c r="L2426" s="82">
        <v>92626</v>
      </c>
      <c r="M2426" s="82">
        <v>0</v>
      </c>
      <c r="N2426" s="82">
        <v>1852.52</v>
      </c>
      <c r="O2426" s="86" t="s">
        <v>17552</v>
      </c>
      <c r="P2426" s="82">
        <v>4410.74</v>
      </c>
      <c r="Q2426" s="82">
        <v>0</v>
      </c>
      <c r="R2426" s="2">
        <f t="shared" si="74"/>
        <v>92626</v>
      </c>
      <c r="S2426" s="2">
        <f t="shared" si="75"/>
        <v>1852.52</v>
      </c>
    </row>
    <row r="2427" spans="1:19" x14ac:dyDescent="0.25">
      <c r="A2427" s="85" t="s">
        <v>17610</v>
      </c>
      <c r="B2427" s="85" t="s">
        <v>13450</v>
      </c>
      <c r="C2427" s="85" t="s">
        <v>13451</v>
      </c>
      <c r="D2427" s="85">
        <v>648</v>
      </c>
      <c r="E2427" s="85">
        <v>48</v>
      </c>
      <c r="F2427" s="85" t="s">
        <v>13455</v>
      </c>
      <c r="G2427" s="85" t="s">
        <v>13454</v>
      </c>
      <c r="H2427" s="85" t="s">
        <v>2032</v>
      </c>
      <c r="I2427" s="85" t="s">
        <v>6881</v>
      </c>
      <c r="J2427" s="84">
        <v>25</v>
      </c>
      <c r="K2427" s="84">
        <v>0</v>
      </c>
      <c r="L2427" s="82">
        <v>50523</v>
      </c>
      <c r="M2427" s="82">
        <v>0</v>
      </c>
      <c r="N2427" s="82">
        <v>2020.92</v>
      </c>
      <c r="O2427" s="86" t="s">
        <v>17554</v>
      </c>
      <c r="P2427" s="82">
        <v>-791.92</v>
      </c>
      <c r="Q2427" s="82">
        <v>0</v>
      </c>
      <c r="R2427" s="2">
        <f t="shared" si="74"/>
        <v>50523</v>
      </c>
      <c r="S2427" s="2">
        <f t="shared" si="75"/>
        <v>2020.92</v>
      </c>
    </row>
    <row r="2428" spans="1:19" x14ac:dyDescent="0.25">
      <c r="A2428" s="85" t="s">
        <v>17610</v>
      </c>
      <c r="B2428" s="85" t="s">
        <v>13450</v>
      </c>
      <c r="C2428" s="85" t="s">
        <v>13451</v>
      </c>
      <c r="D2428" s="85">
        <v>648</v>
      </c>
      <c r="E2428" s="85">
        <v>48</v>
      </c>
      <c r="F2428" s="85" t="s">
        <v>13453</v>
      </c>
      <c r="G2428" s="85" t="s">
        <v>13452</v>
      </c>
      <c r="H2428" s="85" t="s">
        <v>2033</v>
      </c>
      <c r="I2428" s="85" t="s">
        <v>6881</v>
      </c>
      <c r="J2428" s="84">
        <v>40</v>
      </c>
      <c r="K2428" s="84">
        <v>0</v>
      </c>
      <c r="L2428" s="82">
        <v>99943</v>
      </c>
      <c r="M2428" s="82">
        <v>0</v>
      </c>
      <c r="N2428" s="82">
        <v>2498.5700000000002</v>
      </c>
      <c r="O2428" s="86" t="s">
        <v>17552</v>
      </c>
      <c r="P2428" s="82">
        <v>4759.2299999999996</v>
      </c>
      <c r="Q2428" s="82">
        <v>0</v>
      </c>
      <c r="R2428" s="2">
        <f t="shared" si="74"/>
        <v>99943</v>
      </c>
      <c r="S2428" s="2">
        <f t="shared" si="75"/>
        <v>2498.5749999999998</v>
      </c>
    </row>
    <row r="2429" spans="1:19" x14ac:dyDescent="0.25">
      <c r="A2429" s="85" t="s">
        <v>17613</v>
      </c>
      <c r="B2429" s="85" t="s">
        <v>6645</v>
      </c>
      <c r="C2429" s="85" t="s">
        <v>6646</v>
      </c>
      <c r="D2429" s="85">
        <v>101</v>
      </c>
      <c r="E2429" s="85">
        <v>1</v>
      </c>
      <c r="F2429" s="85" t="s">
        <v>13448</v>
      </c>
      <c r="G2429" s="85" t="s">
        <v>13447</v>
      </c>
      <c r="H2429" s="85" t="s">
        <v>2034</v>
      </c>
      <c r="I2429" s="85" t="s">
        <v>13449</v>
      </c>
      <c r="J2429" s="84">
        <v>524</v>
      </c>
      <c r="K2429" s="84">
        <v>0</v>
      </c>
      <c r="L2429" s="82">
        <v>1546528</v>
      </c>
      <c r="M2429" s="82">
        <v>0</v>
      </c>
      <c r="N2429" s="82">
        <v>2951.39</v>
      </c>
      <c r="O2429" s="86" t="s">
        <v>17552</v>
      </c>
      <c r="P2429" s="82">
        <v>73644.19</v>
      </c>
      <c r="Q2429" s="82">
        <v>0</v>
      </c>
      <c r="R2429" s="2">
        <f t="shared" si="74"/>
        <v>1546528</v>
      </c>
      <c r="S2429" s="2">
        <f t="shared" si="75"/>
        <v>2951.3893129770991</v>
      </c>
    </row>
    <row r="2430" spans="1:19" x14ac:dyDescent="0.25">
      <c r="A2430" s="85" t="s">
        <v>17613</v>
      </c>
      <c r="B2430" s="85" t="s">
        <v>6645</v>
      </c>
      <c r="C2430" s="85" t="s">
        <v>6646</v>
      </c>
      <c r="D2430" s="85">
        <v>101</v>
      </c>
      <c r="E2430" s="85">
        <v>1</v>
      </c>
      <c r="F2430" s="85" t="s">
        <v>13448</v>
      </c>
      <c r="G2430" s="85" t="s">
        <v>13447</v>
      </c>
      <c r="H2430" s="85" t="s">
        <v>2035</v>
      </c>
      <c r="I2430" s="85" t="s">
        <v>18275</v>
      </c>
      <c r="J2430" s="84">
        <v>284</v>
      </c>
      <c r="K2430" s="84">
        <v>16</v>
      </c>
      <c r="L2430" s="82">
        <v>1023331</v>
      </c>
      <c r="M2430" s="82">
        <v>54578</v>
      </c>
      <c r="N2430" s="82">
        <v>3411.1</v>
      </c>
      <c r="O2430" s="86" t="s">
        <v>17552</v>
      </c>
      <c r="P2430" s="82">
        <v>48730.080000000002</v>
      </c>
      <c r="Q2430" s="82">
        <v>0</v>
      </c>
      <c r="R2430" s="2">
        <f t="shared" si="74"/>
        <v>968753</v>
      </c>
      <c r="S2430" s="2">
        <f t="shared" si="75"/>
        <v>3411.1021126760565</v>
      </c>
    </row>
    <row r="2431" spans="1:19" x14ac:dyDescent="0.25">
      <c r="A2431" s="85" t="s">
        <v>17613</v>
      </c>
      <c r="B2431" s="85" t="s">
        <v>6645</v>
      </c>
      <c r="C2431" s="85" t="s">
        <v>6646</v>
      </c>
      <c r="D2431" s="85">
        <v>101</v>
      </c>
      <c r="E2431" s="85">
        <v>1</v>
      </c>
      <c r="F2431" s="85" t="s">
        <v>13448</v>
      </c>
      <c r="G2431" s="85" t="s">
        <v>13447</v>
      </c>
      <c r="H2431" s="85" t="s">
        <v>2036</v>
      </c>
      <c r="I2431" s="85" t="s">
        <v>18276</v>
      </c>
      <c r="J2431" s="84">
        <v>426</v>
      </c>
      <c r="K2431" s="84">
        <v>0</v>
      </c>
      <c r="L2431" s="82">
        <v>1304666</v>
      </c>
      <c r="M2431" s="82">
        <v>0</v>
      </c>
      <c r="N2431" s="82">
        <v>3062.6</v>
      </c>
      <c r="O2431" s="86" t="s">
        <v>17552</v>
      </c>
      <c r="P2431" s="82">
        <v>62126.93</v>
      </c>
      <c r="Q2431" s="82">
        <v>0</v>
      </c>
      <c r="R2431" s="2">
        <f t="shared" si="74"/>
        <v>1304666</v>
      </c>
      <c r="S2431" s="2">
        <f t="shared" si="75"/>
        <v>3062.5962441314555</v>
      </c>
    </row>
    <row r="2432" spans="1:19" x14ac:dyDescent="0.25">
      <c r="A2432" s="85" t="s">
        <v>17613</v>
      </c>
      <c r="B2432" s="85" t="s">
        <v>6645</v>
      </c>
      <c r="C2432" s="85" t="s">
        <v>6646</v>
      </c>
      <c r="D2432" s="85">
        <v>101</v>
      </c>
      <c r="E2432" s="85">
        <v>1</v>
      </c>
      <c r="F2432" s="85" t="s">
        <v>13448</v>
      </c>
      <c r="G2432" s="85" t="s">
        <v>13447</v>
      </c>
      <c r="H2432" s="85" t="s">
        <v>2037</v>
      </c>
      <c r="I2432" s="85" t="s">
        <v>18277</v>
      </c>
      <c r="J2432" s="84">
        <v>448</v>
      </c>
      <c r="K2432" s="84">
        <v>0</v>
      </c>
      <c r="L2432" s="82">
        <v>1190057</v>
      </c>
      <c r="M2432" s="82">
        <v>0</v>
      </c>
      <c r="N2432" s="82">
        <v>2656.38</v>
      </c>
      <c r="O2432" s="86" t="s">
        <v>17552</v>
      </c>
      <c r="P2432" s="82">
        <v>56669.41</v>
      </c>
      <c r="Q2432" s="82">
        <v>0</v>
      </c>
      <c r="R2432" s="2">
        <f t="shared" si="74"/>
        <v>1190057</v>
      </c>
      <c r="S2432" s="2">
        <f t="shared" si="75"/>
        <v>2656.3772321428573</v>
      </c>
    </row>
    <row r="2433" spans="1:19" x14ac:dyDescent="0.25">
      <c r="A2433" s="85" t="s">
        <v>17613</v>
      </c>
      <c r="B2433" s="85" t="s">
        <v>6645</v>
      </c>
      <c r="C2433" s="85" t="s">
        <v>6646</v>
      </c>
      <c r="D2433" s="85">
        <v>101</v>
      </c>
      <c r="E2433" s="85">
        <v>1</v>
      </c>
      <c r="F2433" s="85" t="s">
        <v>13384</v>
      </c>
      <c r="G2433" s="85" t="s">
        <v>13383</v>
      </c>
      <c r="H2433" s="85" t="s">
        <v>2038</v>
      </c>
      <c r="I2433" s="85" t="s">
        <v>13446</v>
      </c>
      <c r="J2433" s="84">
        <v>1104</v>
      </c>
      <c r="K2433" s="84">
        <v>0</v>
      </c>
      <c r="L2433" s="82">
        <v>3557960</v>
      </c>
      <c r="M2433" s="82">
        <v>0</v>
      </c>
      <c r="N2433" s="82">
        <v>3222.79</v>
      </c>
      <c r="O2433" s="86" t="s">
        <v>17554</v>
      </c>
      <c r="P2433" s="82">
        <v>-55768.54</v>
      </c>
      <c r="Q2433" s="82">
        <v>0</v>
      </c>
      <c r="R2433" s="2">
        <f t="shared" si="74"/>
        <v>3557960</v>
      </c>
      <c r="S2433" s="2">
        <f t="shared" si="75"/>
        <v>3222.789855072464</v>
      </c>
    </row>
    <row r="2434" spans="1:19" x14ac:dyDescent="0.25">
      <c r="A2434" s="85" t="s">
        <v>17613</v>
      </c>
      <c r="B2434" s="85" t="s">
        <v>6645</v>
      </c>
      <c r="C2434" s="85" t="s">
        <v>6646</v>
      </c>
      <c r="D2434" s="85">
        <v>101</v>
      </c>
      <c r="E2434" s="85">
        <v>1</v>
      </c>
      <c r="F2434" s="85" t="s">
        <v>13384</v>
      </c>
      <c r="G2434" s="85" t="s">
        <v>13383</v>
      </c>
      <c r="H2434" s="85" t="s">
        <v>2039</v>
      </c>
      <c r="I2434" s="85" t="s">
        <v>13445</v>
      </c>
      <c r="J2434" s="84">
        <v>285</v>
      </c>
      <c r="K2434" s="84">
        <v>0</v>
      </c>
      <c r="L2434" s="82">
        <v>892611</v>
      </c>
      <c r="M2434" s="82">
        <v>0</v>
      </c>
      <c r="N2434" s="82">
        <v>3131.97</v>
      </c>
      <c r="O2434" s="86" t="s">
        <v>17554</v>
      </c>
      <c r="P2434" s="82">
        <v>-13991.06</v>
      </c>
      <c r="Q2434" s="82">
        <v>0</v>
      </c>
      <c r="R2434" s="2">
        <f t="shared" si="74"/>
        <v>892611</v>
      </c>
      <c r="S2434" s="2">
        <f t="shared" si="75"/>
        <v>3131.9684210526316</v>
      </c>
    </row>
    <row r="2435" spans="1:19" x14ac:dyDescent="0.25">
      <c r="A2435" s="85" t="s">
        <v>17613</v>
      </c>
      <c r="B2435" s="85" t="s">
        <v>6645</v>
      </c>
      <c r="C2435" s="85" t="s">
        <v>6646</v>
      </c>
      <c r="D2435" s="85">
        <v>101</v>
      </c>
      <c r="E2435" s="85">
        <v>1</v>
      </c>
      <c r="F2435" s="85" t="s">
        <v>13384</v>
      </c>
      <c r="G2435" s="85" t="s">
        <v>13383</v>
      </c>
      <c r="H2435" s="85" t="s">
        <v>2040</v>
      </c>
      <c r="I2435" s="85" t="s">
        <v>17959</v>
      </c>
      <c r="J2435" s="84">
        <v>414</v>
      </c>
      <c r="K2435" s="84">
        <v>0</v>
      </c>
      <c r="L2435" s="82">
        <v>1378637</v>
      </c>
      <c r="M2435" s="82">
        <v>0</v>
      </c>
      <c r="N2435" s="82">
        <v>3330.04</v>
      </c>
      <c r="O2435" s="86" t="s">
        <v>17554</v>
      </c>
      <c r="P2435" s="82">
        <v>-21609.17</v>
      </c>
      <c r="Q2435" s="82">
        <v>0</v>
      </c>
      <c r="R2435" s="2">
        <f t="shared" si="74"/>
        <v>1378637</v>
      </c>
      <c r="S2435" s="2">
        <f t="shared" si="75"/>
        <v>3330.0410628019322</v>
      </c>
    </row>
    <row r="2436" spans="1:19" x14ac:dyDescent="0.25">
      <c r="A2436" s="85" t="s">
        <v>17613</v>
      </c>
      <c r="B2436" s="85" t="s">
        <v>6645</v>
      </c>
      <c r="C2436" s="85" t="s">
        <v>6646</v>
      </c>
      <c r="D2436" s="85">
        <v>101</v>
      </c>
      <c r="E2436" s="85">
        <v>1</v>
      </c>
      <c r="F2436" s="85" t="s">
        <v>13384</v>
      </c>
      <c r="G2436" s="85" t="s">
        <v>13383</v>
      </c>
      <c r="H2436" s="85" t="s">
        <v>2041</v>
      </c>
      <c r="I2436" s="85" t="s">
        <v>13444</v>
      </c>
      <c r="J2436" s="84">
        <v>52</v>
      </c>
      <c r="K2436" s="84">
        <v>148</v>
      </c>
      <c r="L2436" s="82">
        <v>675247</v>
      </c>
      <c r="M2436" s="82">
        <v>499683</v>
      </c>
      <c r="N2436" s="82">
        <v>3376.24</v>
      </c>
      <c r="O2436" s="86" t="s">
        <v>17554</v>
      </c>
      <c r="P2436" s="82">
        <v>-10584.03</v>
      </c>
      <c r="Q2436" s="82">
        <v>0</v>
      </c>
      <c r="R2436" s="2">
        <f t="shared" ref="R2436:R2499" si="76">L2436-M2436</f>
        <v>175564</v>
      </c>
      <c r="S2436" s="2">
        <f t="shared" ref="S2436:S2499" si="77">R2436/J2436</f>
        <v>3376.2307692307691</v>
      </c>
    </row>
    <row r="2437" spans="1:19" x14ac:dyDescent="0.25">
      <c r="A2437" s="85" t="s">
        <v>17613</v>
      </c>
      <c r="B2437" s="85" t="s">
        <v>6645</v>
      </c>
      <c r="C2437" s="85" t="s">
        <v>6646</v>
      </c>
      <c r="D2437" s="85">
        <v>101</v>
      </c>
      <c r="E2437" s="85">
        <v>1</v>
      </c>
      <c r="F2437" s="85" t="s">
        <v>13384</v>
      </c>
      <c r="G2437" s="85" t="s">
        <v>13383</v>
      </c>
      <c r="H2437" s="85" t="s">
        <v>18674</v>
      </c>
      <c r="I2437" s="85" t="s">
        <v>18675</v>
      </c>
      <c r="J2437" s="84">
        <v>0</v>
      </c>
      <c r="K2437" s="84">
        <v>11</v>
      </c>
      <c r="L2437" s="82">
        <v>37454</v>
      </c>
      <c r="M2437" s="82">
        <v>37454</v>
      </c>
      <c r="N2437" s="82">
        <v>3404.91</v>
      </c>
      <c r="O2437" s="86" t="s">
        <v>17554</v>
      </c>
      <c r="P2437" s="82">
        <v>-587.07000000000005</v>
      </c>
      <c r="Q2437" s="82">
        <v>0</v>
      </c>
      <c r="R2437" s="2">
        <f t="shared" si="76"/>
        <v>0</v>
      </c>
      <c r="S2437" s="2" t="e">
        <f t="shared" si="77"/>
        <v>#DIV/0!</v>
      </c>
    </row>
    <row r="2438" spans="1:19" x14ac:dyDescent="0.25">
      <c r="A2438" s="85" t="s">
        <v>17613</v>
      </c>
      <c r="B2438" s="85" t="s">
        <v>6645</v>
      </c>
      <c r="C2438" s="85" t="s">
        <v>6646</v>
      </c>
      <c r="D2438" s="85">
        <v>101</v>
      </c>
      <c r="E2438" s="85">
        <v>1</v>
      </c>
      <c r="F2438" s="85" t="s">
        <v>13384</v>
      </c>
      <c r="G2438" s="85" t="s">
        <v>13383</v>
      </c>
      <c r="H2438" s="85" t="s">
        <v>2042</v>
      </c>
      <c r="I2438" s="85" t="s">
        <v>13443</v>
      </c>
      <c r="J2438" s="84">
        <v>363</v>
      </c>
      <c r="K2438" s="84">
        <v>0</v>
      </c>
      <c r="L2438" s="82">
        <v>1211690</v>
      </c>
      <c r="M2438" s="82">
        <v>0</v>
      </c>
      <c r="N2438" s="82">
        <v>3337.99</v>
      </c>
      <c r="O2438" s="86" t="s">
        <v>17554</v>
      </c>
      <c r="P2438" s="82">
        <v>-18992.39</v>
      </c>
      <c r="Q2438" s="82">
        <v>0</v>
      </c>
      <c r="R2438" s="2">
        <f t="shared" si="76"/>
        <v>1211690</v>
      </c>
      <c r="S2438" s="2">
        <f t="shared" si="77"/>
        <v>3337.9889807162535</v>
      </c>
    </row>
    <row r="2439" spans="1:19" x14ac:dyDescent="0.25">
      <c r="A2439" s="85" t="s">
        <v>17613</v>
      </c>
      <c r="B2439" s="85" t="s">
        <v>6645</v>
      </c>
      <c r="C2439" s="85" t="s">
        <v>6646</v>
      </c>
      <c r="D2439" s="85">
        <v>101</v>
      </c>
      <c r="E2439" s="85">
        <v>1</v>
      </c>
      <c r="F2439" s="85" t="s">
        <v>13384</v>
      </c>
      <c r="G2439" s="85" t="s">
        <v>13383</v>
      </c>
      <c r="H2439" s="85" t="s">
        <v>2043</v>
      </c>
      <c r="I2439" s="85" t="s">
        <v>13442</v>
      </c>
      <c r="J2439" s="84">
        <v>1016</v>
      </c>
      <c r="K2439" s="84">
        <v>0</v>
      </c>
      <c r="L2439" s="82">
        <v>3178858</v>
      </c>
      <c r="M2439" s="82">
        <v>0</v>
      </c>
      <c r="N2439" s="82">
        <v>3128.8</v>
      </c>
      <c r="O2439" s="86" t="s">
        <v>17554</v>
      </c>
      <c r="P2439" s="82">
        <v>-49826.39</v>
      </c>
      <c r="Q2439" s="82">
        <v>0</v>
      </c>
      <c r="R2439" s="2">
        <f t="shared" si="76"/>
        <v>3178858</v>
      </c>
      <c r="S2439" s="2">
        <f t="shared" si="77"/>
        <v>3128.7972440944882</v>
      </c>
    </row>
    <row r="2440" spans="1:19" x14ac:dyDescent="0.25">
      <c r="A2440" s="85" t="s">
        <v>17613</v>
      </c>
      <c r="B2440" s="85" t="s">
        <v>6645</v>
      </c>
      <c r="C2440" s="85" t="s">
        <v>6646</v>
      </c>
      <c r="D2440" s="85">
        <v>101</v>
      </c>
      <c r="E2440" s="85">
        <v>1</v>
      </c>
      <c r="F2440" s="85" t="s">
        <v>13384</v>
      </c>
      <c r="G2440" s="85" t="s">
        <v>13383</v>
      </c>
      <c r="H2440" s="85" t="s">
        <v>2044</v>
      </c>
      <c r="I2440" s="85" t="s">
        <v>17960</v>
      </c>
      <c r="J2440" s="84">
        <v>430</v>
      </c>
      <c r="K2440" s="84">
        <v>118</v>
      </c>
      <c r="L2440" s="82">
        <v>1829635</v>
      </c>
      <c r="M2440" s="82">
        <v>393973</v>
      </c>
      <c r="N2440" s="82">
        <v>3338.75</v>
      </c>
      <c r="O2440" s="86" t="s">
        <v>17554</v>
      </c>
      <c r="P2440" s="82">
        <v>-28678.25</v>
      </c>
      <c r="Q2440" s="82">
        <v>0</v>
      </c>
      <c r="R2440" s="2">
        <f t="shared" si="76"/>
        <v>1435662</v>
      </c>
      <c r="S2440" s="2">
        <f t="shared" si="77"/>
        <v>3338.7488372093021</v>
      </c>
    </row>
    <row r="2441" spans="1:19" x14ac:dyDescent="0.25">
      <c r="A2441" s="85" t="s">
        <v>17613</v>
      </c>
      <c r="B2441" s="85" t="s">
        <v>6645</v>
      </c>
      <c r="C2441" s="85" t="s">
        <v>6646</v>
      </c>
      <c r="D2441" s="85">
        <v>101</v>
      </c>
      <c r="E2441" s="85">
        <v>1</v>
      </c>
      <c r="F2441" s="85" t="s">
        <v>13384</v>
      </c>
      <c r="G2441" s="85" t="s">
        <v>13383</v>
      </c>
      <c r="H2441" s="85" t="s">
        <v>2045</v>
      </c>
      <c r="I2441" s="85" t="s">
        <v>13441</v>
      </c>
      <c r="J2441" s="84">
        <v>0</v>
      </c>
      <c r="K2441" s="84">
        <v>36</v>
      </c>
      <c r="L2441" s="82">
        <v>130319</v>
      </c>
      <c r="M2441" s="82">
        <v>130319</v>
      </c>
      <c r="N2441" s="82">
        <v>3619.97</v>
      </c>
      <c r="O2441" s="86" t="s">
        <v>17554</v>
      </c>
      <c r="P2441" s="82">
        <v>-2042.66</v>
      </c>
      <c r="Q2441" s="82">
        <v>0</v>
      </c>
      <c r="R2441" s="2">
        <f t="shared" si="76"/>
        <v>0</v>
      </c>
      <c r="S2441" s="2" t="e">
        <f t="shared" si="77"/>
        <v>#DIV/0!</v>
      </c>
    </row>
    <row r="2442" spans="1:19" x14ac:dyDescent="0.25">
      <c r="A2442" s="85" t="s">
        <v>17613</v>
      </c>
      <c r="B2442" s="85" t="s">
        <v>6645</v>
      </c>
      <c r="C2442" s="85" t="s">
        <v>6646</v>
      </c>
      <c r="D2442" s="85">
        <v>101</v>
      </c>
      <c r="E2442" s="85">
        <v>1</v>
      </c>
      <c r="F2442" s="85" t="s">
        <v>13384</v>
      </c>
      <c r="G2442" s="85" t="s">
        <v>13383</v>
      </c>
      <c r="H2442" s="85" t="s">
        <v>2046</v>
      </c>
      <c r="I2442" s="85" t="s">
        <v>13440</v>
      </c>
      <c r="J2442" s="84">
        <v>278</v>
      </c>
      <c r="K2442" s="84">
        <v>0</v>
      </c>
      <c r="L2442" s="82">
        <v>1007715</v>
      </c>
      <c r="M2442" s="82">
        <v>0</v>
      </c>
      <c r="N2442" s="82">
        <v>3624.87</v>
      </c>
      <c r="O2442" s="86" t="s">
        <v>17554</v>
      </c>
      <c r="P2442" s="82">
        <v>-15795.23</v>
      </c>
      <c r="Q2442" s="82">
        <v>0</v>
      </c>
      <c r="R2442" s="2">
        <f t="shared" si="76"/>
        <v>1007715</v>
      </c>
      <c r="S2442" s="2">
        <f t="shared" si="77"/>
        <v>3624.8741007194244</v>
      </c>
    </row>
    <row r="2443" spans="1:19" x14ac:dyDescent="0.25">
      <c r="A2443" s="85" t="s">
        <v>17613</v>
      </c>
      <c r="B2443" s="85" t="s">
        <v>6645</v>
      </c>
      <c r="C2443" s="85" t="s">
        <v>6646</v>
      </c>
      <c r="D2443" s="85">
        <v>101</v>
      </c>
      <c r="E2443" s="85">
        <v>1</v>
      </c>
      <c r="F2443" s="85" t="s">
        <v>13384</v>
      </c>
      <c r="G2443" s="85" t="s">
        <v>13383</v>
      </c>
      <c r="H2443" s="85" t="s">
        <v>2047</v>
      </c>
      <c r="I2443" s="85" t="s">
        <v>18676</v>
      </c>
      <c r="J2443" s="84">
        <v>346</v>
      </c>
      <c r="K2443" s="84">
        <v>0</v>
      </c>
      <c r="L2443" s="82">
        <v>1266287</v>
      </c>
      <c r="M2443" s="82">
        <v>0</v>
      </c>
      <c r="N2443" s="82">
        <v>3659.79</v>
      </c>
      <c r="O2443" s="86" t="s">
        <v>17554</v>
      </c>
      <c r="P2443" s="82">
        <v>-19848.169999999998</v>
      </c>
      <c r="Q2443" s="82">
        <v>0</v>
      </c>
      <c r="R2443" s="2">
        <f t="shared" si="76"/>
        <v>1266287</v>
      </c>
      <c r="S2443" s="2">
        <f t="shared" si="77"/>
        <v>3659.7890173410406</v>
      </c>
    </row>
    <row r="2444" spans="1:19" x14ac:dyDescent="0.25">
      <c r="A2444" s="85" t="s">
        <v>17613</v>
      </c>
      <c r="B2444" s="85" t="s">
        <v>6645</v>
      </c>
      <c r="C2444" s="85" t="s">
        <v>6646</v>
      </c>
      <c r="D2444" s="85">
        <v>101</v>
      </c>
      <c r="E2444" s="85">
        <v>1</v>
      </c>
      <c r="F2444" s="85" t="s">
        <v>13384</v>
      </c>
      <c r="G2444" s="85" t="s">
        <v>13383</v>
      </c>
      <c r="H2444" s="85" t="s">
        <v>2048</v>
      </c>
      <c r="I2444" s="85" t="s">
        <v>6453</v>
      </c>
      <c r="J2444" s="84">
        <v>26</v>
      </c>
      <c r="K2444" s="84">
        <v>0</v>
      </c>
      <c r="L2444" s="82">
        <v>92314</v>
      </c>
      <c r="M2444" s="82">
        <v>0</v>
      </c>
      <c r="N2444" s="82">
        <v>3550.54</v>
      </c>
      <c r="O2444" s="86" t="s">
        <v>17554</v>
      </c>
      <c r="P2444" s="82">
        <v>-1446.95</v>
      </c>
      <c r="Q2444" s="82">
        <v>0</v>
      </c>
      <c r="R2444" s="2">
        <f t="shared" si="76"/>
        <v>92314</v>
      </c>
      <c r="S2444" s="2">
        <f t="shared" si="77"/>
        <v>3550.5384615384614</v>
      </c>
    </row>
    <row r="2445" spans="1:19" x14ac:dyDescent="0.25">
      <c r="A2445" s="85" t="s">
        <v>17613</v>
      </c>
      <c r="B2445" s="85" t="s">
        <v>6645</v>
      </c>
      <c r="C2445" s="85" t="s">
        <v>6646</v>
      </c>
      <c r="D2445" s="85">
        <v>101</v>
      </c>
      <c r="E2445" s="85">
        <v>1</v>
      </c>
      <c r="F2445" s="85" t="s">
        <v>13384</v>
      </c>
      <c r="G2445" s="85" t="s">
        <v>13383</v>
      </c>
      <c r="H2445" s="85" t="s">
        <v>2049</v>
      </c>
      <c r="I2445" s="85" t="s">
        <v>13438</v>
      </c>
      <c r="J2445" s="84">
        <v>44</v>
      </c>
      <c r="K2445" s="84">
        <v>0</v>
      </c>
      <c r="L2445" s="82">
        <v>136608</v>
      </c>
      <c r="M2445" s="82">
        <v>0</v>
      </c>
      <c r="N2445" s="82">
        <v>3104.73</v>
      </c>
      <c r="O2445" s="86" t="s">
        <v>17554</v>
      </c>
      <c r="P2445" s="82">
        <v>-2141.2399999999998</v>
      </c>
      <c r="Q2445" s="82">
        <v>0</v>
      </c>
      <c r="R2445" s="2">
        <f t="shared" si="76"/>
        <v>136608</v>
      </c>
      <c r="S2445" s="2">
        <f t="shared" si="77"/>
        <v>3104.7272727272725</v>
      </c>
    </row>
    <row r="2446" spans="1:19" x14ac:dyDescent="0.25">
      <c r="A2446" s="85" t="s">
        <v>17613</v>
      </c>
      <c r="B2446" s="85" t="s">
        <v>6645</v>
      </c>
      <c r="C2446" s="85" t="s">
        <v>6646</v>
      </c>
      <c r="D2446" s="85">
        <v>101</v>
      </c>
      <c r="E2446" s="85">
        <v>1</v>
      </c>
      <c r="F2446" s="85" t="s">
        <v>13384</v>
      </c>
      <c r="G2446" s="85" t="s">
        <v>13383</v>
      </c>
      <c r="H2446" s="85" t="s">
        <v>2050</v>
      </c>
      <c r="I2446" s="85" t="s">
        <v>13437</v>
      </c>
      <c r="J2446" s="84">
        <v>56</v>
      </c>
      <c r="K2446" s="84">
        <v>0</v>
      </c>
      <c r="L2446" s="82">
        <v>174106</v>
      </c>
      <c r="M2446" s="82">
        <v>0</v>
      </c>
      <c r="N2446" s="82">
        <v>3109.04</v>
      </c>
      <c r="O2446" s="86" t="s">
        <v>17554</v>
      </c>
      <c r="P2446" s="82">
        <v>-2728.99</v>
      </c>
      <c r="Q2446" s="82">
        <v>0</v>
      </c>
      <c r="R2446" s="2">
        <f t="shared" si="76"/>
        <v>174106</v>
      </c>
      <c r="S2446" s="2">
        <f t="shared" si="77"/>
        <v>3109.0357142857142</v>
      </c>
    </row>
    <row r="2447" spans="1:19" x14ac:dyDescent="0.25">
      <c r="A2447" s="85" t="s">
        <v>17613</v>
      </c>
      <c r="B2447" s="85" t="s">
        <v>6645</v>
      </c>
      <c r="C2447" s="85" t="s">
        <v>6646</v>
      </c>
      <c r="D2447" s="85">
        <v>101</v>
      </c>
      <c r="E2447" s="85">
        <v>1</v>
      </c>
      <c r="F2447" s="85" t="s">
        <v>13384</v>
      </c>
      <c r="G2447" s="85" t="s">
        <v>13383</v>
      </c>
      <c r="H2447" s="85" t="s">
        <v>2051</v>
      </c>
      <c r="I2447" s="85" t="s">
        <v>13436</v>
      </c>
      <c r="J2447" s="84">
        <v>54</v>
      </c>
      <c r="K2447" s="84">
        <v>0</v>
      </c>
      <c r="L2447" s="82">
        <v>168030</v>
      </c>
      <c r="M2447" s="82">
        <v>0</v>
      </c>
      <c r="N2447" s="82">
        <v>3111.67</v>
      </c>
      <c r="O2447" s="86" t="s">
        <v>17554</v>
      </c>
      <c r="P2447" s="82">
        <v>-2633.76</v>
      </c>
      <c r="Q2447" s="82">
        <v>0</v>
      </c>
      <c r="R2447" s="2">
        <f t="shared" si="76"/>
        <v>168030</v>
      </c>
      <c r="S2447" s="2">
        <f t="shared" si="77"/>
        <v>3111.6666666666665</v>
      </c>
    </row>
    <row r="2448" spans="1:19" x14ac:dyDescent="0.25">
      <c r="A2448" s="85" t="s">
        <v>17613</v>
      </c>
      <c r="B2448" s="85" t="s">
        <v>6645</v>
      </c>
      <c r="C2448" s="85" t="s">
        <v>6646</v>
      </c>
      <c r="D2448" s="85">
        <v>101</v>
      </c>
      <c r="E2448" s="85">
        <v>1</v>
      </c>
      <c r="F2448" s="85" t="s">
        <v>13384</v>
      </c>
      <c r="G2448" s="85" t="s">
        <v>13383</v>
      </c>
      <c r="H2448" s="85" t="s">
        <v>2052</v>
      </c>
      <c r="I2448" s="85" t="s">
        <v>13435</v>
      </c>
      <c r="J2448" s="84">
        <v>81</v>
      </c>
      <c r="K2448" s="84">
        <v>0</v>
      </c>
      <c r="L2448" s="82">
        <v>249366</v>
      </c>
      <c r="M2448" s="82">
        <v>0</v>
      </c>
      <c r="N2448" s="82">
        <v>3078.59</v>
      </c>
      <c r="O2448" s="86" t="s">
        <v>17554</v>
      </c>
      <c r="P2448" s="82">
        <v>-3908.63</v>
      </c>
      <c r="Q2448" s="82">
        <v>0</v>
      </c>
      <c r="R2448" s="2">
        <f t="shared" si="76"/>
        <v>249366</v>
      </c>
      <c r="S2448" s="2">
        <f t="shared" si="77"/>
        <v>3078.5925925925926</v>
      </c>
    </row>
    <row r="2449" spans="1:19" x14ac:dyDescent="0.25">
      <c r="A2449" s="85" t="s">
        <v>17613</v>
      </c>
      <c r="B2449" s="85" t="s">
        <v>6645</v>
      </c>
      <c r="C2449" s="85" t="s">
        <v>6646</v>
      </c>
      <c r="D2449" s="85">
        <v>101</v>
      </c>
      <c r="E2449" s="85">
        <v>1</v>
      </c>
      <c r="F2449" s="85" t="s">
        <v>13384</v>
      </c>
      <c r="G2449" s="85" t="s">
        <v>13383</v>
      </c>
      <c r="H2449" s="85" t="s">
        <v>2053</v>
      </c>
      <c r="I2449" s="85" t="s">
        <v>13434</v>
      </c>
      <c r="J2449" s="84">
        <v>96</v>
      </c>
      <c r="K2449" s="84">
        <v>0</v>
      </c>
      <c r="L2449" s="82">
        <v>296309</v>
      </c>
      <c r="M2449" s="82">
        <v>0</v>
      </c>
      <c r="N2449" s="82">
        <v>3086.55</v>
      </c>
      <c r="O2449" s="86" t="s">
        <v>17554</v>
      </c>
      <c r="P2449" s="82">
        <v>-4644.43</v>
      </c>
      <c r="Q2449" s="82">
        <v>0</v>
      </c>
      <c r="R2449" s="2">
        <f t="shared" si="76"/>
        <v>296309</v>
      </c>
      <c r="S2449" s="2">
        <f t="shared" si="77"/>
        <v>3086.5520833333335</v>
      </c>
    </row>
    <row r="2450" spans="1:19" x14ac:dyDescent="0.25">
      <c r="A2450" s="85" t="s">
        <v>17613</v>
      </c>
      <c r="B2450" s="85" t="s">
        <v>6645</v>
      </c>
      <c r="C2450" s="85" t="s">
        <v>6646</v>
      </c>
      <c r="D2450" s="85">
        <v>101</v>
      </c>
      <c r="E2450" s="85">
        <v>1</v>
      </c>
      <c r="F2450" s="85" t="s">
        <v>13384</v>
      </c>
      <c r="G2450" s="85" t="s">
        <v>13383</v>
      </c>
      <c r="H2450" s="85" t="s">
        <v>2054</v>
      </c>
      <c r="I2450" s="85" t="s">
        <v>13433</v>
      </c>
      <c r="J2450" s="84">
        <v>48</v>
      </c>
      <c r="K2450" s="84">
        <v>0</v>
      </c>
      <c r="L2450" s="82">
        <v>144473</v>
      </c>
      <c r="M2450" s="82">
        <v>0</v>
      </c>
      <c r="N2450" s="82">
        <v>3009.85</v>
      </c>
      <c r="O2450" s="86" t="s">
        <v>17554</v>
      </c>
      <c r="P2450" s="82">
        <v>-2264.5100000000002</v>
      </c>
      <c r="Q2450" s="82">
        <v>0</v>
      </c>
      <c r="R2450" s="2">
        <f t="shared" si="76"/>
        <v>144473</v>
      </c>
      <c r="S2450" s="2">
        <f t="shared" si="77"/>
        <v>3009.8541666666665</v>
      </c>
    </row>
    <row r="2451" spans="1:19" x14ac:dyDescent="0.25">
      <c r="A2451" s="85" t="s">
        <v>17613</v>
      </c>
      <c r="B2451" s="85" t="s">
        <v>6645</v>
      </c>
      <c r="C2451" s="85" t="s">
        <v>6646</v>
      </c>
      <c r="D2451" s="85">
        <v>101</v>
      </c>
      <c r="E2451" s="85">
        <v>1</v>
      </c>
      <c r="F2451" s="85" t="s">
        <v>13384</v>
      </c>
      <c r="G2451" s="85" t="s">
        <v>13383</v>
      </c>
      <c r="H2451" s="85" t="s">
        <v>2055</v>
      </c>
      <c r="I2451" s="85" t="s">
        <v>13432</v>
      </c>
      <c r="J2451" s="84">
        <v>47</v>
      </c>
      <c r="K2451" s="84">
        <v>0</v>
      </c>
      <c r="L2451" s="82">
        <v>139640</v>
      </c>
      <c r="M2451" s="82">
        <v>0</v>
      </c>
      <c r="N2451" s="82">
        <v>2971.06</v>
      </c>
      <c r="O2451" s="86" t="s">
        <v>17554</v>
      </c>
      <c r="P2451" s="82">
        <v>-2188.75</v>
      </c>
      <c r="Q2451" s="82">
        <v>0</v>
      </c>
      <c r="R2451" s="2">
        <f t="shared" si="76"/>
        <v>139640</v>
      </c>
      <c r="S2451" s="2">
        <f t="shared" si="77"/>
        <v>2971.0638297872342</v>
      </c>
    </row>
    <row r="2452" spans="1:19" x14ac:dyDescent="0.25">
      <c r="A2452" s="85" t="s">
        <v>17613</v>
      </c>
      <c r="B2452" s="85" t="s">
        <v>6645</v>
      </c>
      <c r="C2452" s="85" t="s">
        <v>6646</v>
      </c>
      <c r="D2452" s="85">
        <v>101</v>
      </c>
      <c r="E2452" s="85">
        <v>1</v>
      </c>
      <c r="F2452" s="85" t="s">
        <v>13384</v>
      </c>
      <c r="G2452" s="85" t="s">
        <v>13383</v>
      </c>
      <c r="H2452" s="85" t="s">
        <v>2056</v>
      </c>
      <c r="I2452" s="85" t="s">
        <v>13431</v>
      </c>
      <c r="J2452" s="84">
        <v>82</v>
      </c>
      <c r="K2452" s="84">
        <v>0</v>
      </c>
      <c r="L2452" s="82">
        <v>256572</v>
      </c>
      <c r="M2452" s="82">
        <v>0</v>
      </c>
      <c r="N2452" s="82">
        <v>3128.93</v>
      </c>
      <c r="O2452" s="86" t="s">
        <v>17554</v>
      </c>
      <c r="P2452" s="82">
        <v>-4021.59</v>
      </c>
      <c r="Q2452" s="82">
        <v>0</v>
      </c>
      <c r="R2452" s="2">
        <f t="shared" si="76"/>
        <v>256572</v>
      </c>
      <c r="S2452" s="2">
        <f t="shared" si="77"/>
        <v>3128.9268292682927</v>
      </c>
    </row>
    <row r="2453" spans="1:19" x14ac:dyDescent="0.25">
      <c r="A2453" s="85" t="s">
        <v>17613</v>
      </c>
      <c r="B2453" s="85" t="s">
        <v>6645</v>
      </c>
      <c r="C2453" s="85" t="s">
        <v>6646</v>
      </c>
      <c r="D2453" s="85">
        <v>101</v>
      </c>
      <c r="E2453" s="85">
        <v>1</v>
      </c>
      <c r="F2453" s="85" t="s">
        <v>13384</v>
      </c>
      <c r="G2453" s="85" t="s">
        <v>13383</v>
      </c>
      <c r="H2453" s="85" t="s">
        <v>2057</v>
      </c>
      <c r="I2453" s="85" t="s">
        <v>13430</v>
      </c>
      <c r="J2453" s="84">
        <v>84</v>
      </c>
      <c r="K2453" s="84">
        <v>0</v>
      </c>
      <c r="L2453" s="82">
        <v>264285</v>
      </c>
      <c r="M2453" s="82">
        <v>0</v>
      </c>
      <c r="N2453" s="82">
        <v>3146.25</v>
      </c>
      <c r="O2453" s="86" t="s">
        <v>17554</v>
      </c>
      <c r="P2453" s="82">
        <v>-4142.49</v>
      </c>
      <c r="Q2453" s="82">
        <v>0</v>
      </c>
      <c r="R2453" s="2">
        <f t="shared" si="76"/>
        <v>264285</v>
      </c>
      <c r="S2453" s="2">
        <f t="shared" si="77"/>
        <v>3146.25</v>
      </c>
    </row>
    <row r="2454" spans="1:19" x14ac:dyDescent="0.25">
      <c r="A2454" s="85" t="s">
        <v>17613</v>
      </c>
      <c r="B2454" s="85" t="s">
        <v>6645</v>
      </c>
      <c r="C2454" s="85" t="s">
        <v>6646</v>
      </c>
      <c r="D2454" s="85">
        <v>101</v>
      </c>
      <c r="E2454" s="85">
        <v>1</v>
      </c>
      <c r="F2454" s="85" t="s">
        <v>13384</v>
      </c>
      <c r="G2454" s="85" t="s">
        <v>13383</v>
      </c>
      <c r="H2454" s="85" t="s">
        <v>2058</v>
      </c>
      <c r="I2454" s="85" t="s">
        <v>13429</v>
      </c>
      <c r="J2454" s="84">
        <v>64</v>
      </c>
      <c r="K2454" s="84">
        <v>0</v>
      </c>
      <c r="L2454" s="82">
        <v>202107</v>
      </c>
      <c r="M2454" s="82">
        <v>0</v>
      </c>
      <c r="N2454" s="82">
        <v>3157.92</v>
      </c>
      <c r="O2454" s="86" t="s">
        <v>17554</v>
      </c>
      <c r="P2454" s="82">
        <v>-3167.89</v>
      </c>
      <c r="Q2454" s="82">
        <v>0</v>
      </c>
      <c r="R2454" s="2">
        <f t="shared" si="76"/>
        <v>202107</v>
      </c>
      <c r="S2454" s="2">
        <f t="shared" si="77"/>
        <v>3157.921875</v>
      </c>
    </row>
    <row r="2455" spans="1:19" x14ac:dyDescent="0.25">
      <c r="A2455" s="85" t="s">
        <v>17613</v>
      </c>
      <c r="B2455" s="85" t="s">
        <v>6645</v>
      </c>
      <c r="C2455" s="85" t="s">
        <v>6646</v>
      </c>
      <c r="D2455" s="85">
        <v>101</v>
      </c>
      <c r="E2455" s="85">
        <v>1</v>
      </c>
      <c r="F2455" s="85" t="s">
        <v>13384</v>
      </c>
      <c r="G2455" s="85" t="s">
        <v>13383</v>
      </c>
      <c r="H2455" s="85" t="s">
        <v>2059</v>
      </c>
      <c r="I2455" s="85" t="s">
        <v>13428</v>
      </c>
      <c r="J2455" s="84">
        <v>40</v>
      </c>
      <c r="K2455" s="84">
        <v>0</v>
      </c>
      <c r="L2455" s="82">
        <v>125692</v>
      </c>
      <c r="M2455" s="82">
        <v>0</v>
      </c>
      <c r="N2455" s="82">
        <v>3142.3</v>
      </c>
      <c r="O2455" s="86" t="s">
        <v>17554</v>
      </c>
      <c r="P2455" s="82">
        <v>-1970.14</v>
      </c>
      <c r="Q2455" s="82">
        <v>0</v>
      </c>
      <c r="R2455" s="2">
        <f t="shared" si="76"/>
        <v>125692</v>
      </c>
      <c r="S2455" s="2">
        <f t="shared" si="77"/>
        <v>3142.3</v>
      </c>
    </row>
    <row r="2456" spans="1:19" x14ac:dyDescent="0.25">
      <c r="A2456" s="85" t="s">
        <v>17613</v>
      </c>
      <c r="B2456" s="85" t="s">
        <v>6645</v>
      </c>
      <c r="C2456" s="85" t="s">
        <v>6646</v>
      </c>
      <c r="D2456" s="85">
        <v>101</v>
      </c>
      <c r="E2456" s="85">
        <v>1</v>
      </c>
      <c r="F2456" s="85" t="s">
        <v>13384</v>
      </c>
      <c r="G2456" s="85" t="s">
        <v>13383</v>
      </c>
      <c r="H2456" s="85" t="s">
        <v>2060</v>
      </c>
      <c r="I2456" s="85" t="s">
        <v>13427</v>
      </c>
      <c r="J2456" s="84">
        <v>104</v>
      </c>
      <c r="K2456" s="84">
        <v>0</v>
      </c>
      <c r="L2456" s="82">
        <v>317713</v>
      </c>
      <c r="M2456" s="82">
        <v>0</v>
      </c>
      <c r="N2456" s="82">
        <v>3054.93</v>
      </c>
      <c r="O2456" s="86" t="s">
        <v>17554</v>
      </c>
      <c r="P2456" s="82">
        <v>-4979.93</v>
      </c>
      <c r="Q2456" s="82">
        <v>0</v>
      </c>
      <c r="R2456" s="2">
        <f t="shared" si="76"/>
        <v>317713</v>
      </c>
      <c r="S2456" s="2">
        <f t="shared" si="77"/>
        <v>3054.9326923076924</v>
      </c>
    </row>
    <row r="2457" spans="1:19" x14ac:dyDescent="0.25">
      <c r="A2457" s="85" t="s">
        <v>17613</v>
      </c>
      <c r="B2457" s="85" t="s">
        <v>6645</v>
      </c>
      <c r="C2457" s="85" t="s">
        <v>6646</v>
      </c>
      <c r="D2457" s="85">
        <v>101</v>
      </c>
      <c r="E2457" s="85">
        <v>1</v>
      </c>
      <c r="F2457" s="85" t="s">
        <v>13384</v>
      </c>
      <c r="G2457" s="85" t="s">
        <v>13383</v>
      </c>
      <c r="H2457" s="85" t="s">
        <v>2061</v>
      </c>
      <c r="I2457" s="85" t="s">
        <v>13426</v>
      </c>
      <c r="J2457" s="84">
        <v>102</v>
      </c>
      <c r="K2457" s="84">
        <v>0</v>
      </c>
      <c r="L2457" s="82">
        <v>311777</v>
      </c>
      <c r="M2457" s="82">
        <v>0</v>
      </c>
      <c r="N2457" s="82">
        <v>3056.64</v>
      </c>
      <c r="O2457" s="86" t="s">
        <v>17554</v>
      </c>
      <c r="P2457" s="82">
        <v>-4886.8900000000003</v>
      </c>
      <c r="Q2457" s="82">
        <v>0</v>
      </c>
      <c r="R2457" s="2">
        <f t="shared" si="76"/>
        <v>311777</v>
      </c>
      <c r="S2457" s="2">
        <f t="shared" si="77"/>
        <v>3056.6372549019607</v>
      </c>
    </row>
    <row r="2458" spans="1:19" x14ac:dyDescent="0.25">
      <c r="A2458" s="85" t="s">
        <v>17613</v>
      </c>
      <c r="B2458" s="85" t="s">
        <v>6645</v>
      </c>
      <c r="C2458" s="85" t="s">
        <v>6646</v>
      </c>
      <c r="D2458" s="85">
        <v>101</v>
      </c>
      <c r="E2458" s="85">
        <v>1</v>
      </c>
      <c r="F2458" s="85" t="s">
        <v>13384</v>
      </c>
      <c r="G2458" s="85" t="s">
        <v>13383</v>
      </c>
      <c r="H2458" s="85" t="s">
        <v>2062</v>
      </c>
      <c r="I2458" s="85" t="s">
        <v>18278</v>
      </c>
      <c r="J2458" s="84">
        <v>165</v>
      </c>
      <c r="K2458" s="84">
        <v>0</v>
      </c>
      <c r="L2458" s="82">
        <v>490713</v>
      </c>
      <c r="M2458" s="82">
        <v>0</v>
      </c>
      <c r="N2458" s="82">
        <v>2974.02</v>
      </c>
      <c r="O2458" s="86" t="s">
        <v>17554</v>
      </c>
      <c r="P2458" s="82">
        <v>-7691.58</v>
      </c>
      <c r="Q2458" s="82">
        <v>0</v>
      </c>
      <c r="R2458" s="2">
        <f t="shared" si="76"/>
        <v>490713</v>
      </c>
      <c r="S2458" s="2">
        <f t="shared" si="77"/>
        <v>2974.0181818181818</v>
      </c>
    </row>
    <row r="2459" spans="1:19" x14ac:dyDescent="0.25">
      <c r="A2459" s="85" t="s">
        <v>17613</v>
      </c>
      <c r="B2459" s="85" t="s">
        <v>6645</v>
      </c>
      <c r="C2459" s="85" t="s">
        <v>6646</v>
      </c>
      <c r="D2459" s="85">
        <v>101</v>
      </c>
      <c r="E2459" s="85">
        <v>1</v>
      </c>
      <c r="F2459" s="85" t="s">
        <v>13384</v>
      </c>
      <c r="G2459" s="85" t="s">
        <v>13383</v>
      </c>
      <c r="H2459" s="85" t="s">
        <v>2063</v>
      </c>
      <c r="I2459" s="85" t="s">
        <v>13425</v>
      </c>
      <c r="J2459" s="84">
        <v>78</v>
      </c>
      <c r="K2459" s="84">
        <v>0</v>
      </c>
      <c r="L2459" s="82">
        <v>231187</v>
      </c>
      <c r="M2459" s="82">
        <v>0</v>
      </c>
      <c r="N2459" s="82">
        <v>2963.94</v>
      </c>
      <c r="O2459" s="86" t="s">
        <v>17554</v>
      </c>
      <c r="P2459" s="82">
        <v>-3623.7</v>
      </c>
      <c r="Q2459" s="82">
        <v>0</v>
      </c>
      <c r="R2459" s="2">
        <f t="shared" si="76"/>
        <v>231187</v>
      </c>
      <c r="S2459" s="2">
        <f t="shared" si="77"/>
        <v>2963.9358974358975</v>
      </c>
    </row>
    <row r="2460" spans="1:19" x14ac:dyDescent="0.25">
      <c r="A2460" s="85" t="s">
        <v>17613</v>
      </c>
      <c r="B2460" s="85" t="s">
        <v>6645</v>
      </c>
      <c r="C2460" s="85" t="s">
        <v>6646</v>
      </c>
      <c r="D2460" s="85">
        <v>101</v>
      </c>
      <c r="E2460" s="85">
        <v>1</v>
      </c>
      <c r="F2460" s="85" t="s">
        <v>13384</v>
      </c>
      <c r="G2460" s="85" t="s">
        <v>13383</v>
      </c>
      <c r="H2460" s="85" t="s">
        <v>2064</v>
      </c>
      <c r="I2460" s="85" t="s">
        <v>13424</v>
      </c>
      <c r="J2460" s="84">
        <v>0</v>
      </c>
      <c r="K2460" s="84">
        <v>215</v>
      </c>
      <c r="L2460" s="82">
        <v>655701</v>
      </c>
      <c r="M2460" s="82">
        <v>655701</v>
      </c>
      <c r="N2460" s="82">
        <v>3049.77</v>
      </c>
      <c r="O2460" s="86" t="s">
        <v>17554</v>
      </c>
      <c r="P2460" s="82">
        <v>-10277.65</v>
      </c>
      <c r="Q2460" s="82">
        <v>0</v>
      </c>
      <c r="R2460" s="2">
        <f t="shared" si="76"/>
        <v>0</v>
      </c>
      <c r="S2460" s="2" t="e">
        <f t="shared" si="77"/>
        <v>#DIV/0!</v>
      </c>
    </row>
    <row r="2461" spans="1:19" x14ac:dyDescent="0.25">
      <c r="A2461" s="85" t="s">
        <v>17613</v>
      </c>
      <c r="B2461" s="85" t="s">
        <v>6645</v>
      </c>
      <c r="C2461" s="85" t="s">
        <v>6646</v>
      </c>
      <c r="D2461" s="85">
        <v>101</v>
      </c>
      <c r="E2461" s="85">
        <v>1</v>
      </c>
      <c r="F2461" s="85" t="s">
        <v>13384</v>
      </c>
      <c r="G2461" s="85" t="s">
        <v>13383</v>
      </c>
      <c r="H2461" s="85" t="s">
        <v>2065</v>
      </c>
      <c r="I2461" s="85" t="s">
        <v>13423</v>
      </c>
      <c r="J2461" s="84">
        <v>96</v>
      </c>
      <c r="K2461" s="84">
        <v>0</v>
      </c>
      <c r="L2461" s="82">
        <v>288416</v>
      </c>
      <c r="M2461" s="82">
        <v>0</v>
      </c>
      <c r="N2461" s="82">
        <v>3004.33</v>
      </c>
      <c r="O2461" s="86" t="s">
        <v>17554</v>
      </c>
      <c r="P2461" s="82">
        <v>-4520.7299999999996</v>
      </c>
      <c r="Q2461" s="82">
        <v>0</v>
      </c>
      <c r="R2461" s="2">
        <f t="shared" si="76"/>
        <v>288416</v>
      </c>
      <c r="S2461" s="2">
        <f t="shared" si="77"/>
        <v>3004.3333333333335</v>
      </c>
    </row>
    <row r="2462" spans="1:19" x14ac:dyDescent="0.25">
      <c r="A2462" s="85" t="s">
        <v>17613</v>
      </c>
      <c r="B2462" s="85" t="s">
        <v>6645</v>
      </c>
      <c r="C2462" s="85" t="s">
        <v>6646</v>
      </c>
      <c r="D2462" s="85">
        <v>101</v>
      </c>
      <c r="E2462" s="85">
        <v>1</v>
      </c>
      <c r="F2462" s="85" t="s">
        <v>13384</v>
      </c>
      <c r="G2462" s="85" t="s">
        <v>13383</v>
      </c>
      <c r="H2462" s="85" t="s">
        <v>2066</v>
      </c>
      <c r="I2462" s="85" t="s">
        <v>13422</v>
      </c>
      <c r="J2462" s="84">
        <v>199</v>
      </c>
      <c r="K2462" s="84">
        <v>0</v>
      </c>
      <c r="L2462" s="82">
        <v>599546</v>
      </c>
      <c r="M2462" s="82">
        <v>0</v>
      </c>
      <c r="N2462" s="82">
        <v>3012.79</v>
      </c>
      <c r="O2462" s="86" t="s">
        <v>17554</v>
      </c>
      <c r="P2462" s="82">
        <v>-9397.4599999999991</v>
      </c>
      <c r="Q2462" s="82">
        <v>0</v>
      </c>
      <c r="R2462" s="2">
        <f t="shared" si="76"/>
        <v>599546</v>
      </c>
      <c r="S2462" s="2">
        <f t="shared" si="77"/>
        <v>3012.7939698492464</v>
      </c>
    </row>
    <row r="2463" spans="1:19" x14ac:dyDescent="0.25">
      <c r="A2463" s="85" t="s">
        <v>17613</v>
      </c>
      <c r="B2463" s="85" t="s">
        <v>6645</v>
      </c>
      <c r="C2463" s="85" t="s">
        <v>6646</v>
      </c>
      <c r="D2463" s="85">
        <v>101</v>
      </c>
      <c r="E2463" s="85">
        <v>1</v>
      </c>
      <c r="F2463" s="85" t="s">
        <v>13384</v>
      </c>
      <c r="G2463" s="85" t="s">
        <v>13383</v>
      </c>
      <c r="H2463" s="85" t="s">
        <v>2067</v>
      </c>
      <c r="I2463" s="85" t="s">
        <v>13421</v>
      </c>
      <c r="J2463" s="84">
        <v>69</v>
      </c>
      <c r="K2463" s="84">
        <v>0</v>
      </c>
      <c r="L2463" s="82">
        <v>199966</v>
      </c>
      <c r="M2463" s="82">
        <v>0</v>
      </c>
      <c r="N2463" s="82">
        <v>2898.06</v>
      </c>
      <c r="O2463" s="86" t="s">
        <v>17554</v>
      </c>
      <c r="P2463" s="82">
        <v>-3134.33</v>
      </c>
      <c r="Q2463" s="82">
        <v>0</v>
      </c>
      <c r="R2463" s="2">
        <f t="shared" si="76"/>
        <v>199966</v>
      </c>
      <c r="S2463" s="2">
        <f t="shared" si="77"/>
        <v>2898.057971014493</v>
      </c>
    </row>
    <row r="2464" spans="1:19" x14ac:dyDescent="0.25">
      <c r="A2464" s="85" t="s">
        <v>17613</v>
      </c>
      <c r="B2464" s="85" t="s">
        <v>6645</v>
      </c>
      <c r="C2464" s="85" t="s">
        <v>6646</v>
      </c>
      <c r="D2464" s="85">
        <v>101</v>
      </c>
      <c r="E2464" s="85">
        <v>1</v>
      </c>
      <c r="F2464" s="85" t="s">
        <v>13384</v>
      </c>
      <c r="G2464" s="85" t="s">
        <v>13383</v>
      </c>
      <c r="H2464" s="85" t="s">
        <v>2068</v>
      </c>
      <c r="I2464" s="85" t="s">
        <v>13420</v>
      </c>
      <c r="J2464" s="84">
        <v>102</v>
      </c>
      <c r="K2464" s="84">
        <v>0</v>
      </c>
      <c r="L2464" s="82">
        <v>307617</v>
      </c>
      <c r="M2464" s="82">
        <v>0</v>
      </c>
      <c r="N2464" s="82">
        <v>3015.85</v>
      </c>
      <c r="O2464" s="86" t="s">
        <v>17554</v>
      </c>
      <c r="P2464" s="82">
        <v>-4821.68</v>
      </c>
      <c r="Q2464" s="82">
        <v>0</v>
      </c>
      <c r="R2464" s="2">
        <f t="shared" si="76"/>
        <v>307617</v>
      </c>
      <c r="S2464" s="2">
        <f t="shared" si="77"/>
        <v>3015.8529411764707</v>
      </c>
    </row>
    <row r="2465" spans="1:19" x14ac:dyDescent="0.25">
      <c r="A2465" s="85" t="s">
        <v>17613</v>
      </c>
      <c r="B2465" s="85" t="s">
        <v>6645</v>
      </c>
      <c r="C2465" s="85" t="s">
        <v>6646</v>
      </c>
      <c r="D2465" s="85">
        <v>101</v>
      </c>
      <c r="E2465" s="85">
        <v>1</v>
      </c>
      <c r="F2465" s="85" t="s">
        <v>13384</v>
      </c>
      <c r="G2465" s="85" t="s">
        <v>13383</v>
      </c>
      <c r="H2465" s="85" t="s">
        <v>2069</v>
      </c>
      <c r="I2465" s="85" t="s">
        <v>18677</v>
      </c>
      <c r="J2465" s="84">
        <v>132</v>
      </c>
      <c r="K2465" s="84">
        <v>0</v>
      </c>
      <c r="L2465" s="82">
        <v>395009</v>
      </c>
      <c r="M2465" s="82">
        <v>0</v>
      </c>
      <c r="N2465" s="82">
        <v>2992.49</v>
      </c>
      <c r="O2465" s="86" t="s">
        <v>17554</v>
      </c>
      <c r="P2465" s="82">
        <v>-6191.49</v>
      </c>
      <c r="Q2465" s="82">
        <v>0</v>
      </c>
      <c r="R2465" s="2">
        <f t="shared" si="76"/>
        <v>395009</v>
      </c>
      <c r="S2465" s="2">
        <f t="shared" si="77"/>
        <v>2992.492424242424</v>
      </c>
    </row>
    <row r="2466" spans="1:19" x14ac:dyDescent="0.25">
      <c r="A2466" s="85" t="s">
        <v>17613</v>
      </c>
      <c r="B2466" s="85" t="s">
        <v>6645</v>
      </c>
      <c r="C2466" s="85" t="s">
        <v>6646</v>
      </c>
      <c r="D2466" s="85">
        <v>101</v>
      </c>
      <c r="E2466" s="85">
        <v>1</v>
      </c>
      <c r="F2466" s="85" t="s">
        <v>13384</v>
      </c>
      <c r="G2466" s="85" t="s">
        <v>13383</v>
      </c>
      <c r="H2466" s="85" t="s">
        <v>2070</v>
      </c>
      <c r="I2466" s="85" t="s">
        <v>13418</v>
      </c>
      <c r="J2466" s="84">
        <v>92</v>
      </c>
      <c r="K2466" s="84">
        <v>0</v>
      </c>
      <c r="L2466" s="82">
        <v>273767</v>
      </c>
      <c r="M2466" s="82">
        <v>0</v>
      </c>
      <c r="N2466" s="82">
        <v>2975.73</v>
      </c>
      <c r="O2466" s="86" t="s">
        <v>17554</v>
      </c>
      <c r="P2466" s="82">
        <v>-4291.1000000000004</v>
      </c>
      <c r="Q2466" s="82">
        <v>0</v>
      </c>
      <c r="R2466" s="2">
        <f t="shared" si="76"/>
        <v>273767</v>
      </c>
      <c r="S2466" s="2">
        <f t="shared" si="77"/>
        <v>2975.728260869565</v>
      </c>
    </row>
    <row r="2467" spans="1:19" x14ac:dyDescent="0.25">
      <c r="A2467" s="85" t="s">
        <v>17613</v>
      </c>
      <c r="B2467" s="85" t="s">
        <v>6645</v>
      </c>
      <c r="C2467" s="85" t="s">
        <v>6646</v>
      </c>
      <c r="D2467" s="85">
        <v>101</v>
      </c>
      <c r="E2467" s="85">
        <v>1</v>
      </c>
      <c r="F2467" s="85" t="s">
        <v>13384</v>
      </c>
      <c r="G2467" s="85" t="s">
        <v>13383</v>
      </c>
      <c r="H2467" s="85" t="s">
        <v>2071</v>
      </c>
      <c r="I2467" s="85" t="s">
        <v>13417</v>
      </c>
      <c r="J2467" s="84">
        <v>100</v>
      </c>
      <c r="K2467" s="84">
        <v>0</v>
      </c>
      <c r="L2467" s="82">
        <v>319161</v>
      </c>
      <c r="M2467" s="82">
        <v>0</v>
      </c>
      <c r="N2467" s="82">
        <v>3191.61</v>
      </c>
      <c r="O2467" s="86" t="s">
        <v>17554</v>
      </c>
      <c r="P2467" s="82">
        <v>-5002.62</v>
      </c>
      <c r="Q2467" s="82">
        <v>0</v>
      </c>
      <c r="R2467" s="2">
        <f t="shared" si="76"/>
        <v>319161</v>
      </c>
      <c r="S2467" s="2">
        <f t="shared" si="77"/>
        <v>3191.61</v>
      </c>
    </row>
    <row r="2468" spans="1:19" x14ac:dyDescent="0.25">
      <c r="A2468" s="85" t="s">
        <v>17613</v>
      </c>
      <c r="B2468" s="85" t="s">
        <v>6645</v>
      </c>
      <c r="C2468" s="85" t="s">
        <v>6646</v>
      </c>
      <c r="D2468" s="85">
        <v>101</v>
      </c>
      <c r="E2468" s="85">
        <v>1</v>
      </c>
      <c r="F2468" s="85" t="s">
        <v>13384</v>
      </c>
      <c r="G2468" s="85" t="s">
        <v>13383</v>
      </c>
      <c r="H2468" s="85" t="s">
        <v>2072</v>
      </c>
      <c r="I2468" s="85" t="s">
        <v>13416</v>
      </c>
      <c r="J2468" s="84">
        <v>100</v>
      </c>
      <c r="K2468" s="84">
        <v>0</v>
      </c>
      <c r="L2468" s="82">
        <v>302274</v>
      </c>
      <c r="M2468" s="82">
        <v>0</v>
      </c>
      <c r="N2468" s="82">
        <v>3022.74</v>
      </c>
      <c r="O2468" s="86" t="s">
        <v>17554</v>
      </c>
      <c r="P2468" s="82">
        <v>-4737.9399999999996</v>
      </c>
      <c r="Q2468" s="82">
        <v>0</v>
      </c>
      <c r="R2468" s="2">
        <f t="shared" si="76"/>
        <v>302274</v>
      </c>
      <c r="S2468" s="2">
        <f t="shared" si="77"/>
        <v>3022.74</v>
      </c>
    </row>
    <row r="2469" spans="1:19" x14ac:dyDescent="0.25">
      <c r="A2469" s="85" t="s">
        <v>17613</v>
      </c>
      <c r="B2469" s="85" t="s">
        <v>6645</v>
      </c>
      <c r="C2469" s="85" t="s">
        <v>6646</v>
      </c>
      <c r="D2469" s="85">
        <v>101</v>
      </c>
      <c r="E2469" s="85">
        <v>1</v>
      </c>
      <c r="F2469" s="85" t="s">
        <v>13384</v>
      </c>
      <c r="G2469" s="85" t="s">
        <v>13383</v>
      </c>
      <c r="H2469" s="85" t="s">
        <v>2073</v>
      </c>
      <c r="I2469" s="85" t="s">
        <v>13415</v>
      </c>
      <c r="J2469" s="84">
        <v>104</v>
      </c>
      <c r="K2469" s="84">
        <v>0</v>
      </c>
      <c r="L2469" s="82">
        <v>331708</v>
      </c>
      <c r="M2469" s="82">
        <v>0</v>
      </c>
      <c r="N2469" s="82">
        <v>3189.5</v>
      </c>
      <c r="O2469" s="86" t="s">
        <v>17554</v>
      </c>
      <c r="P2469" s="82">
        <v>-5199.29</v>
      </c>
      <c r="Q2469" s="82">
        <v>0</v>
      </c>
      <c r="R2469" s="2">
        <f t="shared" si="76"/>
        <v>331708</v>
      </c>
      <c r="S2469" s="2">
        <f t="shared" si="77"/>
        <v>3189.5</v>
      </c>
    </row>
    <row r="2470" spans="1:19" x14ac:dyDescent="0.25">
      <c r="A2470" s="85" t="s">
        <v>17613</v>
      </c>
      <c r="B2470" s="85" t="s">
        <v>6645</v>
      </c>
      <c r="C2470" s="85" t="s">
        <v>6646</v>
      </c>
      <c r="D2470" s="85">
        <v>101</v>
      </c>
      <c r="E2470" s="85">
        <v>1</v>
      </c>
      <c r="F2470" s="85" t="s">
        <v>13384</v>
      </c>
      <c r="G2470" s="85" t="s">
        <v>13383</v>
      </c>
      <c r="H2470" s="85" t="s">
        <v>2074</v>
      </c>
      <c r="I2470" s="85" t="s">
        <v>13414</v>
      </c>
      <c r="J2470" s="84">
        <v>225</v>
      </c>
      <c r="K2470" s="84">
        <v>0</v>
      </c>
      <c r="L2470" s="82">
        <v>717758</v>
      </c>
      <c r="M2470" s="82">
        <v>0</v>
      </c>
      <c r="N2470" s="82">
        <v>3190.04</v>
      </c>
      <c r="O2470" s="86" t="s">
        <v>17554</v>
      </c>
      <c r="P2470" s="82">
        <v>-11250.36</v>
      </c>
      <c r="Q2470" s="82">
        <v>0</v>
      </c>
      <c r="R2470" s="2">
        <f t="shared" si="76"/>
        <v>717758</v>
      </c>
      <c r="S2470" s="2">
        <f t="shared" si="77"/>
        <v>3190.0355555555557</v>
      </c>
    </row>
    <row r="2471" spans="1:19" x14ac:dyDescent="0.25">
      <c r="A2471" s="85" t="s">
        <v>17613</v>
      </c>
      <c r="B2471" s="85" t="s">
        <v>6645</v>
      </c>
      <c r="C2471" s="85" t="s">
        <v>6646</v>
      </c>
      <c r="D2471" s="85">
        <v>101</v>
      </c>
      <c r="E2471" s="85">
        <v>1</v>
      </c>
      <c r="F2471" s="85" t="s">
        <v>13384</v>
      </c>
      <c r="G2471" s="85" t="s">
        <v>13383</v>
      </c>
      <c r="H2471" s="85" t="s">
        <v>2075</v>
      </c>
      <c r="I2471" s="85" t="s">
        <v>13413</v>
      </c>
      <c r="J2471" s="84">
        <v>119</v>
      </c>
      <c r="K2471" s="84">
        <v>0</v>
      </c>
      <c r="L2471" s="82">
        <v>379503</v>
      </c>
      <c r="M2471" s="82">
        <v>0</v>
      </c>
      <c r="N2471" s="82">
        <v>3189.1</v>
      </c>
      <c r="O2471" s="86" t="s">
        <v>17554</v>
      </c>
      <c r="P2471" s="82">
        <v>-5948.44</v>
      </c>
      <c r="Q2471" s="82">
        <v>0</v>
      </c>
      <c r="R2471" s="2">
        <f t="shared" si="76"/>
        <v>379503</v>
      </c>
      <c r="S2471" s="2">
        <f t="shared" si="77"/>
        <v>3189.1008403361343</v>
      </c>
    </row>
    <row r="2472" spans="1:19" x14ac:dyDescent="0.25">
      <c r="A2472" s="85" t="s">
        <v>17613</v>
      </c>
      <c r="B2472" s="85" t="s">
        <v>6645</v>
      </c>
      <c r="C2472" s="85" t="s">
        <v>6646</v>
      </c>
      <c r="D2472" s="85">
        <v>101</v>
      </c>
      <c r="E2472" s="85">
        <v>1</v>
      </c>
      <c r="F2472" s="85" t="s">
        <v>13384</v>
      </c>
      <c r="G2472" s="85" t="s">
        <v>13383</v>
      </c>
      <c r="H2472" s="85" t="s">
        <v>2076</v>
      </c>
      <c r="I2472" s="85" t="s">
        <v>13412</v>
      </c>
      <c r="J2472" s="84">
        <v>114</v>
      </c>
      <c r="K2472" s="84">
        <v>0</v>
      </c>
      <c r="L2472" s="82">
        <v>367297</v>
      </c>
      <c r="M2472" s="82">
        <v>0</v>
      </c>
      <c r="N2472" s="82">
        <v>3221.9</v>
      </c>
      <c r="O2472" s="86" t="s">
        <v>17554</v>
      </c>
      <c r="P2472" s="82">
        <v>-5757.12</v>
      </c>
      <c r="Q2472" s="82">
        <v>0</v>
      </c>
      <c r="R2472" s="2">
        <f t="shared" si="76"/>
        <v>367297</v>
      </c>
      <c r="S2472" s="2">
        <f t="shared" si="77"/>
        <v>3221.9035087719299</v>
      </c>
    </row>
    <row r="2473" spans="1:19" x14ac:dyDescent="0.25">
      <c r="A2473" s="85" t="s">
        <v>17613</v>
      </c>
      <c r="B2473" s="85" t="s">
        <v>6645</v>
      </c>
      <c r="C2473" s="85" t="s">
        <v>6646</v>
      </c>
      <c r="D2473" s="85">
        <v>101</v>
      </c>
      <c r="E2473" s="85">
        <v>1</v>
      </c>
      <c r="F2473" s="85" t="s">
        <v>13384</v>
      </c>
      <c r="G2473" s="85" t="s">
        <v>13383</v>
      </c>
      <c r="H2473" s="85" t="s">
        <v>2077</v>
      </c>
      <c r="I2473" s="85" t="s">
        <v>13411</v>
      </c>
      <c r="J2473" s="84">
        <v>103</v>
      </c>
      <c r="K2473" s="84">
        <v>0</v>
      </c>
      <c r="L2473" s="82">
        <v>331758</v>
      </c>
      <c r="M2473" s="82">
        <v>0</v>
      </c>
      <c r="N2473" s="82">
        <v>3220.95</v>
      </c>
      <c r="O2473" s="86" t="s">
        <v>17554</v>
      </c>
      <c r="P2473" s="82">
        <v>-5200.08</v>
      </c>
      <c r="Q2473" s="82">
        <v>0</v>
      </c>
      <c r="R2473" s="2">
        <f t="shared" si="76"/>
        <v>331758</v>
      </c>
      <c r="S2473" s="2">
        <f t="shared" si="77"/>
        <v>3220.9514563106795</v>
      </c>
    </row>
    <row r="2474" spans="1:19" x14ac:dyDescent="0.25">
      <c r="A2474" s="85" t="s">
        <v>17613</v>
      </c>
      <c r="B2474" s="85" t="s">
        <v>6645</v>
      </c>
      <c r="C2474" s="85" t="s">
        <v>6646</v>
      </c>
      <c r="D2474" s="85">
        <v>101</v>
      </c>
      <c r="E2474" s="85">
        <v>1</v>
      </c>
      <c r="F2474" s="85" t="s">
        <v>13384</v>
      </c>
      <c r="G2474" s="85" t="s">
        <v>13383</v>
      </c>
      <c r="H2474" s="85" t="s">
        <v>2078</v>
      </c>
      <c r="I2474" s="85" t="s">
        <v>13410</v>
      </c>
      <c r="J2474" s="84">
        <v>102</v>
      </c>
      <c r="K2474" s="84">
        <v>0</v>
      </c>
      <c r="L2474" s="82">
        <v>331070</v>
      </c>
      <c r="M2474" s="82">
        <v>0</v>
      </c>
      <c r="N2474" s="82">
        <v>3245.78</v>
      </c>
      <c r="O2474" s="86" t="s">
        <v>17554</v>
      </c>
      <c r="P2474" s="82">
        <v>-5189.28</v>
      </c>
      <c r="Q2474" s="82">
        <v>0</v>
      </c>
      <c r="R2474" s="2">
        <f t="shared" si="76"/>
        <v>331070</v>
      </c>
      <c r="S2474" s="2">
        <f t="shared" si="77"/>
        <v>3245.7843137254904</v>
      </c>
    </row>
    <row r="2475" spans="1:19" x14ac:dyDescent="0.25">
      <c r="A2475" s="85" t="s">
        <v>17613</v>
      </c>
      <c r="B2475" s="85" t="s">
        <v>6645</v>
      </c>
      <c r="C2475" s="85" t="s">
        <v>6646</v>
      </c>
      <c r="D2475" s="85">
        <v>101</v>
      </c>
      <c r="E2475" s="85">
        <v>1</v>
      </c>
      <c r="F2475" s="85" t="s">
        <v>13384</v>
      </c>
      <c r="G2475" s="85" t="s">
        <v>13383</v>
      </c>
      <c r="H2475" s="85" t="s">
        <v>2079</v>
      </c>
      <c r="I2475" s="85" t="s">
        <v>13409</v>
      </c>
      <c r="J2475" s="84">
        <v>116</v>
      </c>
      <c r="K2475" s="84">
        <v>0</v>
      </c>
      <c r="L2475" s="82">
        <v>377656</v>
      </c>
      <c r="M2475" s="82">
        <v>0</v>
      </c>
      <c r="N2475" s="82">
        <v>3255.66</v>
      </c>
      <c r="O2475" s="86" t="s">
        <v>17554</v>
      </c>
      <c r="P2475" s="82">
        <v>-5919.51</v>
      </c>
      <c r="Q2475" s="82">
        <v>0</v>
      </c>
      <c r="R2475" s="2">
        <f t="shared" si="76"/>
        <v>377656</v>
      </c>
      <c r="S2475" s="2">
        <f t="shared" si="77"/>
        <v>3255.655172413793</v>
      </c>
    </row>
    <row r="2476" spans="1:19" x14ac:dyDescent="0.25">
      <c r="A2476" s="85" t="s">
        <v>17613</v>
      </c>
      <c r="B2476" s="85" t="s">
        <v>6645</v>
      </c>
      <c r="C2476" s="85" t="s">
        <v>6646</v>
      </c>
      <c r="D2476" s="85">
        <v>101</v>
      </c>
      <c r="E2476" s="85">
        <v>1</v>
      </c>
      <c r="F2476" s="85" t="s">
        <v>13384</v>
      </c>
      <c r="G2476" s="85" t="s">
        <v>13383</v>
      </c>
      <c r="H2476" s="85" t="s">
        <v>2080</v>
      </c>
      <c r="I2476" s="85" t="s">
        <v>13408</v>
      </c>
      <c r="J2476" s="84">
        <v>78</v>
      </c>
      <c r="K2476" s="84">
        <v>0</v>
      </c>
      <c r="L2476" s="82">
        <v>231107</v>
      </c>
      <c r="M2476" s="82">
        <v>0</v>
      </c>
      <c r="N2476" s="82">
        <v>2962.91</v>
      </c>
      <c r="O2476" s="86" t="s">
        <v>17554</v>
      </c>
      <c r="P2476" s="82">
        <v>-3622.45</v>
      </c>
      <c r="Q2476" s="82">
        <v>0</v>
      </c>
      <c r="R2476" s="2">
        <f t="shared" si="76"/>
        <v>231107</v>
      </c>
      <c r="S2476" s="2">
        <f t="shared" si="77"/>
        <v>2962.9102564102564</v>
      </c>
    </row>
    <row r="2477" spans="1:19" x14ac:dyDescent="0.25">
      <c r="A2477" s="85" t="s">
        <v>17613</v>
      </c>
      <c r="B2477" s="85" t="s">
        <v>6645</v>
      </c>
      <c r="C2477" s="85" t="s">
        <v>6646</v>
      </c>
      <c r="D2477" s="85">
        <v>101</v>
      </c>
      <c r="E2477" s="85">
        <v>1</v>
      </c>
      <c r="F2477" s="85" t="s">
        <v>13384</v>
      </c>
      <c r="G2477" s="85" t="s">
        <v>13383</v>
      </c>
      <c r="H2477" s="85" t="s">
        <v>2081</v>
      </c>
      <c r="I2477" s="85" t="s">
        <v>6178</v>
      </c>
      <c r="J2477" s="84">
        <v>77</v>
      </c>
      <c r="K2477" s="84">
        <v>0</v>
      </c>
      <c r="L2477" s="82">
        <v>229329</v>
      </c>
      <c r="M2477" s="82">
        <v>0</v>
      </c>
      <c r="N2477" s="82">
        <v>2978.3</v>
      </c>
      <c r="O2477" s="86" t="s">
        <v>17554</v>
      </c>
      <c r="P2477" s="82">
        <v>-3594.58</v>
      </c>
      <c r="Q2477" s="82">
        <v>0</v>
      </c>
      <c r="R2477" s="2">
        <f t="shared" si="76"/>
        <v>229329</v>
      </c>
      <c r="S2477" s="2">
        <f t="shared" si="77"/>
        <v>2978.2987012987014</v>
      </c>
    </row>
    <row r="2478" spans="1:19" x14ac:dyDescent="0.25">
      <c r="A2478" s="85" t="s">
        <v>17613</v>
      </c>
      <c r="B2478" s="85" t="s">
        <v>6645</v>
      </c>
      <c r="C2478" s="85" t="s">
        <v>6646</v>
      </c>
      <c r="D2478" s="85">
        <v>101</v>
      </c>
      <c r="E2478" s="85">
        <v>1</v>
      </c>
      <c r="F2478" s="85" t="s">
        <v>13384</v>
      </c>
      <c r="G2478" s="85" t="s">
        <v>13383</v>
      </c>
      <c r="H2478" s="85" t="s">
        <v>2082</v>
      </c>
      <c r="I2478" s="85" t="s">
        <v>13407</v>
      </c>
      <c r="J2478" s="84">
        <v>184</v>
      </c>
      <c r="K2478" s="84">
        <v>0</v>
      </c>
      <c r="L2478" s="82">
        <v>263165</v>
      </c>
      <c r="M2478" s="82">
        <v>0</v>
      </c>
      <c r="N2478" s="82">
        <v>1430.24</v>
      </c>
      <c r="O2478" s="86" t="s">
        <v>17554</v>
      </c>
      <c r="P2478" s="82">
        <v>-4124.92</v>
      </c>
      <c r="Q2478" s="82">
        <v>0</v>
      </c>
      <c r="R2478" s="2">
        <f t="shared" si="76"/>
        <v>263165</v>
      </c>
      <c r="S2478" s="2">
        <f t="shared" si="77"/>
        <v>1430.2445652173913</v>
      </c>
    </row>
    <row r="2479" spans="1:19" x14ac:dyDescent="0.25">
      <c r="A2479" s="85" t="s">
        <v>17613</v>
      </c>
      <c r="B2479" s="85" t="s">
        <v>6645</v>
      </c>
      <c r="C2479" s="85" t="s">
        <v>6646</v>
      </c>
      <c r="D2479" s="85">
        <v>101</v>
      </c>
      <c r="E2479" s="85">
        <v>1</v>
      </c>
      <c r="F2479" s="85" t="s">
        <v>13384</v>
      </c>
      <c r="G2479" s="85" t="s">
        <v>13383</v>
      </c>
      <c r="H2479" s="85" t="s">
        <v>2083</v>
      </c>
      <c r="I2479" s="85" t="s">
        <v>13406</v>
      </c>
      <c r="J2479" s="84">
        <v>259</v>
      </c>
      <c r="K2479" s="84">
        <v>0</v>
      </c>
      <c r="L2479" s="82">
        <v>329087</v>
      </c>
      <c r="M2479" s="82">
        <v>0</v>
      </c>
      <c r="N2479" s="82">
        <v>1270.6099999999999</v>
      </c>
      <c r="O2479" s="86" t="s">
        <v>17554</v>
      </c>
      <c r="P2479" s="82">
        <v>-5158.22</v>
      </c>
      <c r="Q2479" s="82">
        <v>0</v>
      </c>
      <c r="R2479" s="2">
        <f t="shared" si="76"/>
        <v>329087</v>
      </c>
      <c r="S2479" s="2">
        <f t="shared" si="77"/>
        <v>1270.6061776061777</v>
      </c>
    </row>
    <row r="2480" spans="1:19" x14ac:dyDescent="0.25">
      <c r="A2480" s="85" t="s">
        <v>17613</v>
      </c>
      <c r="B2480" s="85" t="s">
        <v>6645</v>
      </c>
      <c r="C2480" s="85" t="s">
        <v>6646</v>
      </c>
      <c r="D2480" s="85">
        <v>101</v>
      </c>
      <c r="E2480" s="85">
        <v>1</v>
      </c>
      <c r="F2480" s="85" t="s">
        <v>13384</v>
      </c>
      <c r="G2480" s="85" t="s">
        <v>13383</v>
      </c>
      <c r="H2480" s="85" t="s">
        <v>2084</v>
      </c>
      <c r="I2480" s="85" t="s">
        <v>13405</v>
      </c>
      <c r="J2480" s="84">
        <v>98</v>
      </c>
      <c r="K2480" s="84">
        <v>0</v>
      </c>
      <c r="L2480" s="82">
        <v>127768</v>
      </c>
      <c r="M2480" s="82">
        <v>0</v>
      </c>
      <c r="N2480" s="82">
        <v>1303.76</v>
      </c>
      <c r="O2480" s="86" t="s">
        <v>17554</v>
      </c>
      <c r="P2480" s="82">
        <v>-2002.67</v>
      </c>
      <c r="Q2480" s="82">
        <v>0</v>
      </c>
      <c r="R2480" s="2">
        <f t="shared" si="76"/>
        <v>127768</v>
      </c>
      <c r="S2480" s="2">
        <f t="shared" si="77"/>
        <v>1303.7551020408164</v>
      </c>
    </row>
    <row r="2481" spans="1:19" x14ac:dyDescent="0.25">
      <c r="A2481" s="85" t="s">
        <v>17613</v>
      </c>
      <c r="B2481" s="85" t="s">
        <v>6645</v>
      </c>
      <c r="C2481" s="85" t="s">
        <v>6646</v>
      </c>
      <c r="D2481" s="85">
        <v>101</v>
      </c>
      <c r="E2481" s="85">
        <v>1</v>
      </c>
      <c r="F2481" s="85" t="s">
        <v>13384</v>
      </c>
      <c r="G2481" s="85" t="s">
        <v>13383</v>
      </c>
      <c r="H2481" s="85" t="s">
        <v>2085</v>
      </c>
      <c r="I2481" s="85" t="s">
        <v>17961</v>
      </c>
      <c r="J2481" s="84">
        <v>66</v>
      </c>
      <c r="K2481" s="84">
        <v>0</v>
      </c>
      <c r="L2481" s="82">
        <v>94703</v>
      </c>
      <c r="M2481" s="82">
        <v>0</v>
      </c>
      <c r="N2481" s="82">
        <v>1434.89</v>
      </c>
      <c r="O2481" s="86" t="s">
        <v>17554</v>
      </c>
      <c r="P2481" s="82">
        <v>-1484.39</v>
      </c>
      <c r="Q2481" s="82">
        <v>0</v>
      </c>
      <c r="R2481" s="2">
        <f t="shared" si="76"/>
        <v>94703</v>
      </c>
      <c r="S2481" s="2">
        <f t="shared" si="77"/>
        <v>1434.8939393939395</v>
      </c>
    </row>
    <row r="2482" spans="1:19" x14ac:dyDescent="0.25">
      <c r="A2482" s="85" t="s">
        <v>17613</v>
      </c>
      <c r="B2482" s="85" t="s">
        <v>6645</v>
      </c>
      <c r="C2482" s="85" t="s">
        <v>6646</v>
      </c>
      <c r="D2482" s="85">
        <v>101</v>
      </c>
      <c r="E2482" s="85">
        <v>1</v>
      </c>
      <c r="F2482" s="85" t="s">
        <v>13384</v>
      </c>
      <c r="G2482" s="85" t="s">
        <v>13383</v>
      </c>
      <c r="H2482" s="85" t="s">
        <v>2086</v>
      </c>
      <c r="I2482" s="85" t="s">
        <v>13404</v>
      </c>
      <c r="J2482" s="84">
        <v>114</v>
      </c>
      <c r="K2482" s="84">
        <v>0</v>
      </c>
      <c r="L2482" s="82">
        <v>172043</v>
      </c>
      <c r="M2482" s="82">
        <v>0</v>
      </c>
      <c r="N2482" s="82">
        <v>1509.15</v>
      </c>
      <c r="O2482" s="86" t="s">
        <v>17554</v>
      </c>
      <c r="P2482" s="82">
        <v>-2696.66</v>
      </c>
      <c r="Q2482" s="82">
        <v>0</v>
      </c>
      <c r="R2482" s="2">
        <f t="shared" si="76"/>
        <v>172043</v>
      </c>
      <c r="S2482" s="2">
        <f t="shared" si="77"/>
        <v>1509.1491228070176</v>
      </c>
    </row>
    <row r="2483" spans="1:19" x14ac:dyDescent="0.25">
      <c r="A2483" s="85" t="s">
        <v>17613</v>
      </c>
      <c r="B2483" s="85" t="s">
        <v>6645</v>
      </c>
      <c r="C2483" s="85" t="s">
        <v>6646</v>
      </c>
      <c r="D2483" s="85">
        <v>101</v>
      </c>
      <c r="E2483" s="85">
        <v>1</v>
      </c>
      <c r="F2483" s="85" t="s">
        <v>13384</v>
      </c>
      <c r="G2483" s="85" t="s">
        <v>13383</v>
      </c>
      <c r="H2483" s="85" t="s">
        <v>2087</v>
      </c>
      <c r="I2483" s="85" t="s">
        <v>13403</v>
      </c>
      <c r="J2483" s="84">
        <v>72</v>
      </c>
      <c r="K2483" s="84">
        <v>0</v>
      </c>
      <c r="L2483" s="82">
        <v>109816</v>
      </c>
      <c r="M2483" s="82">
        <v>0</v>
      </c>
      <c r="N2483" s="82">
        <v>1525.22</v>
      </c>
      <c r="O2483" s="86" t="s">
        <v>17554</v>
      </c>
      <c r="P2483" s="82">
        <v>-1721.29</v>
      </c>
      <c r="Q2483" s="82">
        <v>0</v>
      </c>
      <c r="R2483" s="2">
        <f t="shared" si="76"/>
        <v>109816</v>
      </c>
      <c r="S2483" s="2">
        <f t="shared" si="77"/>
        <v>1525.2222222222222</v>
      </c>
    </row>
    <row r="2484" spans="1:19" x14ac:dyDescent="0.25">
      <c r="A2484" s="85" t="s">
        <v>17613</v>
      </c>
      <c r="B2484" s="85" t="s">
        <v>6645</v>
      </c>
      <c r="C2484" s="85" t="s">
        <v>6646</v>
      </c>
      <c r="D2484" s="85">
        <v>101</v>
      </c>
      <c r="E2484" s="85">
        <v>1</v>
      </c>
      <c r="F2484" s="85" t="s">
        <v>13384</v>
      </c>
      <c r="G2484" s="85" t="s">
        <v>13383</v>
      </c>
      <c r="H2484" s="85" t="s">
        <v>2088</v>
      </c>
      <c r="I2484" s="85" t="s">
        <v>13402</v>
      </c>
      <c r="J2484" s="84">
        <v>34</v>
      </c>
      <c r="K2484" s="84">
        <v>0</v>
      </c>
      <c r="L2484" s="82">
        <v>37072</v>
      </c>
      <c r="M2484" s="82">
        <v>0</v>
      </c>
      <c r="N2484" s="82">
        <v>1090.3499999999999</v>
      </c>
      <c r="O2484" s="86" t="s">
        <v>17554</v>
      </c>
      <c r="P2484" s="82">
        <v>-581.08000000000004</v>
      </c>
      <c r="Q2484" s="82">
        <v>0</v>
      </c>
      <c r="R2484" s="2">
        <f t="shared" si="76"/>
        <v>37072</v>
      </c>
      <c r="S2484" s="2">
        <f t="shared" si="77"/>
        <v>1090.3529411764705</v>
      </c>
    </row>
    <row r="2485" spans="1:19" x14ac:dyDescent="0.25">
      <c r="A2485" s="85" t="s">
        <v>17613</v>
      </c>
      <c r="B2485" s="85" t="s">
        <v>6645</v>
      </c>
      <c r="C2485" s="85" t="s">
        <v>6646</v>
      </c>
      <c r="D2485" s="85">
        <v>101</v>
      </c>
      <c r="E2485" s="85">
        <v>1</v>
      </c>
      <c r="F2485" s="85" t="s">
        <v>13384</v>
      </c>
      <c r="G2485" s="85" t="s">
        <v>13383</v>
      </c>
      <c r="H2485" s="85" t="s">
        <v>2089</v>
      </c>
      <c r="I2485" s="85" t="s">
        <v>13401</v>
      </c>
      <c r="J2485" s="84">
        <v>116</v>
      </c>
      <c r="K2485" s="84">
        <v>0</v>
      </c>
      <c r="L2485" s="82">
        <v>150204</v>
      </c>
      <c r="M2485" s="82">
        <v>0</v>
      </c>
      <c r="N2485" s="82">
        <v>1294.8599999999999</v>
      </c>
      <c r="O2485" s="86" t="s">
        <v>17554</v>
      </c>
      <c r="P2485" s="82">
        <v>-2354.33</v>
      </c>
      <c r="Q2485" s="82">
        <v>0</v>
      </c>
      <c r="R2485" s="2">
        <f t="shared" si="76"/>
        <v>150204</v>
      </c>
      <c r="S2485" s="2">
        <f t="shared" si="77"/>
        <v>1294.8620689655172</v>
      </c>
    </row>
    <row r="2486" spans="1:19" x14ac:dyDescent="0.25">
      <c r="A2486" s="85" t="s">
        <v>17613</v>
      </c>
      <c r="B2486" s="85" t="s">
        <v>6645</v>
      </c>
      <c r="C2486" s="85" t="s">
        <v>6646</v>
      </c>
      <c r="D2486" s="85">
        <v>101</v>
      </c>
      <c r="E2486" s="85">
        <v>1</v>
      </c>
      <c r="F2486" s="85" t="s">
        <v>13384</v>
      </c>
      <c r="G2486" s="85" t="s">
        <v>13383</v>
      </c>
      <c r="H2486" s="85" t="s">
        <v>2090</v>
      </c>
      <c r="I2486" s="85" t="s">
        <v>13400</v>
      </c>
      <c r="J2486" s="84">
        <v>61</v>
      </c>
      <c r="K2486" s="84">
        <v>0</v>
      </c>
      <c r="L2486" s="82">
        <v>76731</v>
      </c>
      <c r="M2486" s="82">
        <v>0</v>
      </c>
      <c r="N2486" s="82">
        <v>1257.8900000000001</v>
      </c>
      <c r="O2486" s="86" t="s">
        <v>17554</v>
      </c>
      <c r="P2486" s="82">
        <v>-1202.71</v>
      </c>
      <c r="Q2486" s="82">
        <v>0</v>
      </c>
      <c r="R2486" s="2">
        <f t="shared" si="76"/>
        <v>76731</v>
      </c>
      <c r="S2486" s="2">
        <f t="shared" si="77"/>
        <v>1257.8852459016393</v>
      </c>
    </row>
    <row r="2487" spans="1:19" x14ac:dyDescent="0.25">
      <c r="A2487" s="85" t="s">
        <v>17613</v>
      </c>
      <c r="B2487" s="85" t="s">
        <v>6645</v>
      </c>
      <c r="C2487" s="85" t="s">
        <v>6646</v>
      </c>
      <c r="D2487" s="85">
        <v>101</v>
      </c>
      <c r="E2487" s="85">
        <v>1</v>
      </c>
      <c r="F2487" s="85" t="s">
        <v>13384</v>
      </c>
      <c r="G2487" s="85" t="s">
        <v>13383</v>
      </c>
      <c r="H2487" s="85" t="s">
        <v>2091</v>
      </c>
      <c r="I2487" s="85" t="s">
        <v>13399</v>
      </c>
      <c r="J2487" s="84">
        <v>71</v>
      </c>
      <c r="K2487" s="84">
        <v>0</v>
      </c>
      <c r="L2487" s="82">
        <v>107169</v>
      </c>
      <c r="M2487" s="82">
        <v>0</v>
      </c>
      <c r="N2487" s="82">
        <v>1509.42</v>
      </c>
      <c r="O2487" s="86" t="s">
        <v>17554</v>
      </c>
      <c r="P2487" s="82">
        <v>-1679.79</v>
      </c>
      <c r="Q2487" s="82">
        <v>0</v>
      </c>
      <c r="R2487" s="2">
        <f t="shared" si="76"/>
        <v>107169</v>
      </c>
      <c r="S2487" s="2">
        <f t="shared" si="77"/>
        <v>1509.4225352112676</v>
      </c>
    </row>
    <row r="2488" spans="1:19" x14ac:dyDescent="0.25">
      <c r="A2488" s="85" t="s">
        <v>17613</v>
      </c>
      <c r="B2488" s="85" t="s">
        <v>6645</v>
      </c>
      <c r="C2488" s="85" t="s">
        <v>6646</v>
      </c>
      <c r="D2488" s="85">
        <v>101</v>
      </c>
      <c r="E2488" s="85">
        <v>1</v>
      </c>
      <c r="F2488" s="85" t="s">
        <v>13384</v>
      </c>
      <c r="G2488" s="85" t="s">
        <v>13383</v>
      </c>
      <c r="H2488" s="85" t="s">
        <v>2092</v>
      </c>
      <c r="I2488" s="85" t="s">
        <v>13398</v>
      </c>
      <c r="J2488" s="84">
        <v>57</v>
      </c>
      <c r="K2488" s="84">
        <v>0</v>
      </c>
      <c r="L2488" s="82">
        <v>91024</v>
      </c>
      <c r="M2488" s="82">
        <v>0</v>
      </c>
      <c r="N2488" s="82">
        <v>1596.91</v>
      </c>
      <c r="O2488" s="86" t="s">
        <v>17554</v>
      </c>
      <c r="P2488" s="82">
        <v>-1426.73</v>
      </c>
      <c r="Q2488" s="82">
        <v>0</v>
      </c>
      <c r="R2488" s="2">
        <f t="shared" si="76"/>
        <v>91024</v>
      </c>
      <c r="S2488" s="2">
        <f t="shared" si="77"/>
        <v>1596.9122807017543</v>
      </c>
    </row>
    <row r="2489" spans="1:19" x14ac:dyDescent="0.25">
      <c r="A2489" s="85" t="s">
        <v>17613</v>
      </c>
      <c r="B2489" s="85" t="s">
        <v>6645</v>
      </c>
      <c r="C2489" s="85" t="s">
        <v>6646</v>
      </c>
      <c r="D2489" s="85">
        <v>101</v>
      </c>
      <c r="E2489" s="85">
        <v>1</v>
      </c>
      <c r="F2489" s="85" t="s">
        <v>13384</v>
      </c>
      <c r="G2489" s="85" t="s">
        <v>13383</v>
      </c>
      <c r="H2489" s="85" t="s">
        <v>2093</v>
      </c>
      <c r="I2489" s="85" t="s">
        <v>13397</v>
      </c>
      <c r="J2489" s="84">
        <v>67</v>
      </c>
      <c r="K2489" s="84">
        <v>0</v>
      </c>
      <c r="L2489" s="82">
        <v>83680</v>
      </c>
      <c r="M2489" s="82">
        <v>0</v>
      </c>
      <c r="N2489" s="82">
        <v>1248.96</v>
      </c>
      <c r="O2489" s="86" t="s">
        <v>17554</v>
      </c>
      <c r="P2489" s="82">
        <v>-1311.63</v>
      </c>
      <c r="Q2489" s="82">
        <v>0</v>
      </c>
      <c r="R2489" s="2">
        <f t="shared" si="76"/>
        <v>83680</v>
      </c>
      <c r="S2489" s="2">
        <f t="shared" si="77"/>
        <v>1248.955223880597</v>
      </c>
    </row>
    <row r="2490" spans="1:19" x14ac:dyDescent="0.25">
      <c r="A2490" s="85" t="s">
        <v>17613</v>
      </c>
      <c r="B2490" s="85" t="s">
        <v>6645</v>
      </c>
      <c r="C2490" s="85" t="s">
        <v>6646</v>
      </c>
      <c r="D2490" s="85">
        <v>101</v>
      </c>
      <c r="E2490" s="85">
        <v>1</v>
      </c>
      <c r="F2490" s="85" t="s">
        <v>13384</v>
      </c>
      <c r="G2490" s="85" t="s">
        <v>13383</v>
      </c>
      <c r="H2490" s="85" t="s">
        <v>2094</v>
      </c>
      <c r="I2490" s="85" t="s">
        <v>13396</v>
      </c>
      <c r="J2490" s="84">
        <v>18</v>
      </c>
      <c r="K2490" s="84">
        <v>0</v>
      </c>
      <c r="L2490" s="82">
        <v>30320</v>
      </c>
      <c r="M2490" s="82">
        <v>0</v>
      </c>
      <c r="N2490" s="82">
        <v>1684.44</v>
      </c>
      <c r="O2490" s="86" t="s">
        <v>17554</v>
      </c>
      <c r="P2490" s="82">
        <v>-475.24</v>
      </c>
      <c r="Q2490" s="82">
        <v>0</v>
      </c>
      <c r="R2490" s="2">
        <f t="shared" si="76"/>
        <v>30320</v>
      </c>
      <c r="S2490" s="2">
        <f t="shared" si="77"/>
        <v>1684.4444444444443</v>
      </c>
    </row>
    <row r="2491" spans="1:19" x14ac:dyDescent="0.25">
      <c r="A2491" s="85" t="s">
        <v>17613</v>
      </c>
      <c r="B2491" s="85" t="s">
        <v>6645</v>
      </c>
      <c r="C2491" s="85" t="s">
        <v>6646</v>
      </c>
      <c r="D2491" s="85">
        <v>101</v>
      </c>
      <c r="E2491" s="85">
        <v>1</v>
      </c>
      <c r="F2491" s="85" t="s">
        <v>13384</v>
      </c>
      <c r="G2491" s="85" t="s">
        <v>13383</v>
      </c>
      <c r="H2491" s="85" t="s">
        <v>2095</v>
      </c>
      <c r="I2491" s="85" t="s">
        <v>13395</v>
      </c>
      <c r="J2491" s="84">
        <v>52</v>
      </c>
      <c r="K2491" s="84">
        <v>0</v>
      </c>
      <c r="L2491" s="82">
        <v>75656</v>
      </c>
      <c r="M2491" s="82">
        <v>0</v>
      </c>
      <c r="N2491" s="82">
        <v>1454.92</v>
      </c>
      <c r="O2491" s="86" t="s">
        <v>17554</v>
      </c>
      <c r="P2491" s="82">
        <v>-1185.8599999999999</v>
      </c>
      <c r="Q2491" s="82">
        <v>0</v>
      </c>
      <c r="R2491" s="2">
        <f t="shared" si="76"/>
        <v>75656</v>
      </c>
      <c r="S2491" s="2">
        <f t="shared" si="77"/>
        <v>1454.9230769230769</v>
      </c>
    </row>
    <row r="2492" spans="1:19" x14ac:dyDescent="0.25">
      <c r="A2492" s="85" t="s">
        <v>17613</v>
      </c>
      <c r="B2492" s="85" t="s">
        <v>6645</v>
      </c>
      <c r="C2492" s="85" t="s">
        <v>6646</v>
      </c>
      <c r="D2492" s="85">
        <v>101</v>
      </c>
      <c r="E2492" s="85">
        <v>1</v>
      </c>
      <c r="F2492" s="85" t="s">
        <v>13384</v>
      </c>
      <c r="G2492" s="85" t="s">
        <v>13383</v>
      </c>
      <c r="H2492" s="85" t="s">
        <v>2096</v>
      </c>
      <c r="I2492" s="85" t="s">
        <v>13394</v>
      </c>
      <c r="J2492" s="84">
        <v>20</v>
      </c>
      <c r="K2492" s="84">
        <v>0</v>
      </c>
      <c r="L2492" s="82">
        <v>34074</v>
      </c>
      <c r="M2492" s="82">
        <v>0</v>
      </c>
      <c r="N2492" s="82">
        <v>1703.7</v>
      </c>
      <c r="O2492" s="86" t="s">
        <v>17554</v>
      </c>
      <c r="P2492" s="82">
        <v>-534.08000000000004</v>
      </c>
      <c r="Q2492" s="82">
        <v>0</v>
      </c>
      <c r="R2492" s="2">
        <f t="shared" si="76"/>
        <v>34074</v>
      </c>
      <c r="S2492" s="2">
        <f t="shared" si="77"/>
        <v>1703.7</v>
      </c>
    </row>
    <row r="2493" spans="1:19" x14ac:dyDescent="0.25">
      <c r="A2493" s="85" t="s">
        <v>17613</v>
      </c>
      <c r="B2493" s="85" t="s">
        <v>6645</v>
      </c>
      <c r="C2493" s="85" t="s">
        <v>6646</v>
      </c>
      <c r="D2493" s="85">
        <v>101</v>
      </c>
      <c r="E2493" s="85">
        <v>1</v>
      </c>
      <c r="F2493" s="85" t="s">
        <v>13384</v>
      </c>
      <c r="G2493" s="85" t="s">
        <v>13383</v>
      </c>
      <c r="H2493" s="85" t="s">
        <v>2097</v>
      </c>
      <c r="I2493" s="85" t="s">
        <v>13393</v>
      </c>
      <c r="J2493" s="84">
        <v>16</v>
      </c>
      <c r="K2493" s="84">
        <v>0</v>
      </c>
      <c r="L2493" s="82">
        <v>26571</v>
      </c>
      <c r="M2493" s="82">
        <v>0</v>
      </c>
      <c r="N2493" s="82">
        <v>1660.69</v>
      </c>
      <c r="O2493" s="86" t="s">
        <v>17554</v>
      </c>
      <c r="P2493" s="82">
        <v>-416.48</v>
      </c>
      <c r="Q2493" s="82">
        <v>0</v>
      </c>
      <c r="R2493" s="2">
        <f t="shared" si="76"/>
        <v>26571</v>
      </c>
      <c r="S2493" s="2">
        <f t="shared" si="77"/>
        <v>1660.6875</v>
      </c>
    </row>
    <row r="2494" spans="1:19" x14ac:dyDescent="0.25">
      <c r="A2494" s="85" t="s">
        <v>17613</v>
      </c>
      <c r="B2494" s="85" t="s">
        <v>6645</v>
      </c>
      <c r="C2494" s="85" t="s">
        <v>6646</v>
      </c>
      <c r="D2494" s="85">
        <v>101</v>
      </c>
      <c r="E2494" s="85">
        <v>1</v>
      </c>
      <c r="F2494" s="85" t="s">
        <v>13384</v>
      </c>
      <c r="G2494" s="85" t="s">
        <v>13383</v>
      </c>
      <c r="H2494" s="85" t="s">
        <v>2098</v>
      </c>
      <c r="I2494" s="85" t="s">
        <v>13392</v>
      </c>
      <c r="J2494" s="84">
        <v>37</v>
      </c>
      <c r="K2494" s="84">
        <v>0</v>
      </c>
      <c r="L2494" s="82">
        <v>43242</v>
      </c>
      <c r="M2494" s="82">
        <v>0</v>
      </c>
      <c r="N2494" s="82">
        <v>1168.7</v>
      </c>
      <c r="O2494" s="86" t="s">
        <v>17554</v>
      </c>
      <c r="P2494" s="82">
        <v>-677.78</v>
      </c>
      <c r="Q2494" s="82">
        <v>0</v>
      </c>
      <c r="R2494" s="2">
        <f t="shared" si="76"/>
        <v>43242</v>
      </c>
      <c r="S2494" s="2">
        <f t="shared" si="77"/>
        <v>1168.7027027027027</v>
      </c>
    </row>
    <row r="2495" spans="1:19" x14ac:dyDescent="0.25">
      <c r="A2495" s="85" t="s">
        <v>17613</v>
      </c>
      <c r="B2495" s="85" t="s">
        <v>6645</v>
      </c>
      <c r="C2495" s="85" t="s">
        <v>6646</v>
      </c>
      <c r="D2495" s="85">
        <v>101</v>
      </c>
      <c r="E2495" s="85">
        <v>1</v>
      </c>
      <c r="F2495" s="85" t="s">
        <v>13384</v>
      </c>
      <c r="G2495" s="85" t="s">
        <v>13383</v>
      </c>
      <c r="H2495" s="85" t="s">
        <v>2099</v>
      </c>
      <c r="I2495" s="85" t="s">
        <v>13391</v>
      </c>
      <c r="J2495" s="84">
        <v>35</v>
      </c>
      <c r="K2495" s="84">
        <v>0</v>
      </c>
      <c r="L2495" s="82">
        <v>55353</v>
      </c>
      <c r="M2495" s="82">
        <v>0</v>
      </c>
      <c r="N2495" s="82">
        <v>1581.51</v>
      </c>
      <c r="O2495" s="86" t="s">
        <v>17554</v>
      </c>
      <c r="P2495" s="82">
        <v>-867.62</v>
      </c>
      <c r="Q2495" s="82">
        <v>0</v>
      </c>
      <c r="R2495" s="2">
        <f t="shared" si="76"/>
        <v>55353</v>
      </c>
      <c r="S2495" s="2">
        <f t="shared" si="77"/>
        <v>1581.5142857142857</v>
      </c>
    </row>
    <row r="2496" spans="1:19" x14ac:dyDescent="0.25">
      <c r="A2496" s="85" t="s">
        <v>17613</v>
      </c>
      <c r="B2496" s="85" t="s">
        <v>6645</v>
      </c>
      <c r="C2496" s="85" t="s">
        <v>6646</v>
      </c>
      <c r="D2496" s="85">
        <v>101</v>
      </c>
      <c r="E2496" s="85">
        <v>1</v>
      </c>
      <c r="F2496" s="85" t="s">
        <v>13384</v>
      </c>
      <c r="G2496" s="85" t="s">
        <v>13383</v>
      </c>
      <c r="H2496" s="85" t="s">
        <v>2100</v>
      </c>
      <c r="I2496" s="85" t="s">
        <v>13390</v>
      </c>
      <c r="J2496" s="84">
        <v>39</v>
      </c>
      <c r="K2496" s="84">
        <v>0</v>
      </c>
      <c r="L2496" s="82">
        <v>61200</v>
      </c>
      <c r="M2496" s="82">
        <v>0</v>
      </c>
      <c r="N2496" s="82">
        <v>1569.23</v>
      </c>
      <c r="O2496" s="86" t="s">
        <v>17554</v>
      </c>
      <c r="P2496" s="82">
        <v>-959.27</v>
      </c>
      <c r="Q2496" s="82">
        <v>0</v>
      </c>
      <c r="R2496" s="2">
        <f t="shared" si="76"/>
        <v>61200</v>
      </c>
      <c r="S2496" s="2">
        <f t="shared" si="77"/>
        <v>1569.2307692307693</v>
      </c>
    </row>
    <row r="2497" spans="1:19" x14ac:dyDescent="0.25">
      <c r="A2497" s="85" t="s">
        <v>17613</v>
      </c>
      <c r="B2497" s="85" t="s">
        <v>6645</v>
      </c>
      <c r="C2497" s="85" t="s">
        <v>6646</v>
      </c>
      <c r="D2497" s="85">
        <v>101</v>
      </c>
      <c r="E2497" s="85">
        <v>1</v>
      </c>
      <c r="F2497" s="85" t="s">
        <v>13384</v>
      </c>
      <c r="G2497" s="85" t="s">
        <v>13383</v>
      </c>
      <c r="H2497" s="85" t="s">
        <v>2101</v>
      </c>
      <c r="I2497" s="85" t="s">
        <v>13389</v>
      </c>
      <c r="J2497" s="84">
        <v>72</v>
      </c>
      <c r="K2497" s="84">
        <v>0</v>
      </c>
      <c r="L2497" s="82">
        <v>99629</v>
      </c>
      <c r="M2497" s="82">
        <v>0</v>
      </c>
      <c r="N2497" s="82">
        <v>1383.74</v>
      </c>
      <c r="O2497" s="86" t="s">
        <v>17554</v>
      </c>
      <c r="P2497" s="82">
        <v>-1561.62</v>
      </c>
      <c r="Q2497" s="82">
        <v>0</v>
      </c>
      <c r="R2497" s="2">
        <f t="shared" si="76"/>
        <v>99629</v>
      </c>
      <c r="S2497" s="2">
        <f t="shared" si="77"/>
        <v>1383.7361111111111</v>
      </c>
    </row>
    <row r="2498" spans="1:19" x14ac:dyDescent="0.25">
      <c r="A2498" s="85" t="s">
        <v>17613</v>
      </c>
      <c r="B2498" s="85" t="s">
        <v>6645</v>
      </c>
      <c r="C2498" s="85" t="s">
        <v>6646</v>
      </c>
      <c r="D2498" s="85">
        <v>101</v>
      </c>
      <c r="E2498" s="85">
        <v>1</v>
      </c>
      <c r="F2498" s="85" t="s">
        <v>13384</v>
      </c>
      <c r="G2498" s="85" t="s">
        <v>13383</v>
      </c>
      <c r="H2498" s="85" t="s">
        <v>5976</v>
      </c>
      <c r="I2498" s="85" t="s">
        <v>13388</v>
      </c>
      <c r="J2498" s="84">
        <v>27</v>
      </c>
      <c r="K2498" s="84">
        <v>0</v>
      </c>
      <c r="L2498" s="82">
        <v>36796</v>
      </c>
      <c r="M2498" s="82">
        <v>0</v>
      </c>
      <c r="N2498" s="82">
        <v>1362.81</v>
      </c>
      <c r="O2498" s="86" t="s">
        <v>17554</v>
      </c>
      <c r="P2498" s="82">
        <v>-576.76</v>
      </c>
      <c r="Q2498" s="82">
        <v>0</v>
      </c>
      <c r="R2498" s="2">
        <f t="shared" si="76"/>
        <v>36796</v>
      </c>
      <c r="S2498" s="2">
        <f t="shared" si="77"/>
        <v>1362.8148148148148</v>
      </c>
    </row>
    <row r="2499" spans="1:19" x14ac:dyDescent="0.25">
      <c r="A2499" s="85" t="s">
        <v>17613</v>
      </c>
      <c r="B2499" s="85" t="s">
        <v>6645</v>
      </c>
      <c r="C2499" s="85" t="s">
        <v>6646</v>
      </c>
      <c r="D2499" s="85">
        <v>101</v>
      </c>
      <c r="E2499" s="85">
        <v>1</v>
      </c>
      <c r="F2499" s="85" t="s">
        <v>13384</v>
      </c>
      <c r="G2499" s="85" t="s">
        <v>13383</v>
      </c>
      <c r="H2499" s="85" t="s">
        <v>5977</v>
      </c>
      <c r="I2499" s="85" t="s">
        <v>13387</v>
      </c>
      <c r="J2499" s="84">
        <v>51</v>
      </c>
      <c r="K2499" s="84">
        <v>0</v>
      </c>
      <c r="L2499" s="82">
        <v>69737</v>
      </c>
      <c r="M2499" s="82">
        <v>0</v>
      </c>
      <c r="N2499" s="82">
        <v>1367.39</v>
      </c>
      <c r="O2499" s="86" t="s">
        <v>17554</v>
      </c>
      <c r="P2499" s="82">
        <v>-1093.07</v>
      </c>
      <c r="Q2499" s="82">
        <v>0</v>
      </c>
      <c r="R2499" s="2">
        <f t="shared" si="76"/>
        <v>69737</v>
      </c>
      <c r="S2499" s="2">
        <f t="shared" si="77"/>
        <v>1367.3921568627452</v>
      </c>
    </row>
    <row r="2500" spans="1:19" x14ac:dyDescent="0.25">
      <c r="A2500" s="85" t="s">
        <v>17613</v>
      </c>
      <c r="B2500" s="85" t="s">
        <v>6645</v>
      </c>
      <c r="C2500" s="85" t="s">
        <v>6646</v>
      </c>
      <c r="D2500" s="85">
        <v>101</v>
      </c>
      <c r="E2500" s="85">
        <v>1</v>
      </c>
      <c r="F2500" s="85" t="s">
        <v>13384</v>
      </c>
      <c r="G2500" s="85" t="s">
        <v>13383</v>
      </c>
      <c r="H2500" s="85" t="s">
        <v>2102</v>
      </c>
      <c r="I2500" s="85" t="s">
        <v>13386</v>
      </c>
      <c r="J2500" s="84">
        <v>31</v>
      </c>
      <c r="K2500" s="84">
        <v>0</v>
      </c>
      <c r="L2500" s="82">
        <v>27248</v>
      </c>
      <c r="M2500" s="82">
        <v>0</v>
      </c>
      <c r="N2500" s="82">
        <v>878.97</v>
      </c>
      <c r="O2500" s="86" t="s">
        <v>17554</v>
      </c>
      <c r="P2500" s="82">
        <v>-427.1</v>
      </c>
      <c r="Q2500" s="82">
        <v>0</v>
      </c>
      <c r="R2500" s="2">
        <f t="shared" ref="R2500:R2563" si="78">L2500-M2500</f>
        <v>27248</v>
      </c>
      <c r="S2500" s="2">
        <f t="shared" ref="S2500:S2563" si="79">R2500/J2500</f>
        <v>878.9677419354839</v>
      </c>
    </row>
    <row r="2501" spans="1:19" x14ac:dyDescent="0.25">
      <c r="A2501" s="85" t="s">
        <v>17613</v>
      </c>
      <c r="B2501" s="85" t="s">
        <v>6645</v>
      </c>
      <c r="C2501" s="85" t="s">
        <v>6646</v>
      </c>
      <c r="D2501" s="85">
        <v>101</v>
      </c>
      <c r="E2501" s="85">
        <v>1</v>
      </c>
      <c r="F2501" s="85" t="s">
        <v>13384</v>
      </c>
      <c r="G2501" s="85" t="s">
        <v>13383</v>
      </c>
      <c r="H2501" s="85" t="s">
        <v>2103</v>
      </c>
      <c r="I2501" s="85" t="s">
        <v>13385</v>
      </c>
      <c r="J2501" s="84">
        <v>19</v>
      </c>
      <c r="K2501" s="84">
        <v>0</v>
      </c>
      <c r="L2501" s="82">
        <v>18499</v>
      </c>
      <c r="M2501" s="82">
        <v>0</v>
      </c>
      <c r="N2501" s="82">
        <v>973.63</v>
      </c>
      <c r="O2501" s="86" t="s">
        <v>17554</v>
      </c>
      <c r="P2501" s="82">
        <v>-289.95999999999998</v>
      </c>
      <c r="Q2501" s="82">
        <v>0</v>
      </c>
      <c r="R2501" s="2">
        <f t="shared" si="78"/>
        <v>18499</v>
      </c>
      <c r="S2501" s="2">
        <f t="shared" si="79"/>
        <v>973.63157894736844</v>
      </c>
    </row>
    <row r="2502" spans="1:19" x14ac:dyDescent="0.25">
      <c r="A2502" s="85" t="s">
        <v>17613</v>
      </c>
      <c r="B2502" s="85" t="s">
        <v>6645</v>
      </c>
      <c r="C2502" s="85" t="s">
        <v>6646</v>
      </c>
      <c r="D2502" s="85">
        <v>101</v>
      </c>
      <c r="E2502" s="85">
        <v>1</v>
      </c>
      <c r="F2502" s="85" t="s">
        <v>13384</v>
      </c>
      <c r="G2502" s="85" t="s">
        <v>13383</v>
      </c>
      <c r="H2502" s="85" t="s">
        <v>17750</v>
      </c>
      <c r="I2502" s="85" t="s">
        <v>17751</v>
      </c>
      <c r="J2502" s="84">
        <v>24</v>
      </c>
      <c r="K2502" s="84">
        <v>0</v>
      </c>
      <c r="L2502" s="82">
        <v>37202</v>
      </c>
      <c r="M2502" s="82">
        <v>0</v>
      </c>
      <c r="N2502" s="82">
        <v>1550.08</v>
      </c>
      <c r="O2502" s="86" t="s">
        <v>17554</v>
      </c>
      <c r="P2502" s="82">
        <v>-583.12</v>
      </c>
      <c r="Q2502" s="82">
        <v>0</v>
      </c>
      <c r="R2502" s="2">
        <f t="shared" si="78"/>
        <v>37202</v>
      </c>
      <c r="S2502" s="2">
        <f t="shared" si="79"/>
        <v>1550.0833333333333</v>
      </c>
    </row>
    <row r="2503" spans="1:19" x14ac:dyDescent="0.25">
      <c r="A2503" s="85" t="s">
        <v>17613</v>
      </c>
      <c r="B2503" s="85" t="s">
        <v>6645</v>
      </c>
      <c r="C2503" s="85" t="s">
        <v>6646</v>
      </c>
      <c r="D2503" s="85">
        <v>101</v>
      </c>
      <c r="E2503" s="85">
        <v>1</v>
      </c>
      <c r="F2503" s="85" t="s">
        <v>13384</v>
      </c>
      <c r="G2503" s="85" t="s">
        <v>13383</v>
      </c>
      <c r="H2503" s="85" t="s">
        <v>2104</v>
      </c>
      <c r="I2503" s="85" t="s">
        <v>17962</v>
      </c>
      <c r="J2503" s="84">
        <v>779</v>
      </c>
      <c r="K2503" s="84">
        <v>0</v>
      </c>
      <c r="L2503" s="82">
        <v>2632171</v>
      </c>
      <c r="M2503" s="82">
        <v>0</v>
      </c>
      <c r="N2503" s="82">
        <v>3378.91</v>
      </c>
      <c r="O2503" s="86" t="s">
        <v>17554</v>
      </c>
      <c r="P2503" s="82">
        <v>-41257.46</v>
      </c>
      <c r="Q2503" s="82">
        <v>0</v>
      </c>
      <c r="R2503" s="2">
        <f t="shared" si="78"/>
        <v>2632171</v>
      </c>
      <c r="S2503" s="2">
        <f t="shared" si="79"/>
        <v>3378.9101412066752</v>
      </c>
    </row>
    <row r="2504" spans="1:19" x14ac:dyDescent="0.25">
      <c r="A2504" s="85" t="s">
        <v>17613</v>
      </c>
      <c r="B2504" s="85" t="s">
        <v>6645</v>
      </c>
      <c r="C2504" s="85" t="s">
        <v>6646</v>
      </c>
      <c r="D2504" s="85">
        <v>101</v>
      </c>
      <c r="E2504" s="85">
        <v>1</v>
      </c>
      <c r="F2504" s="85" t="s">
        <v>13376</v>
      </c>
      <c r="G2504" s="85" t="s">
        <v>11091</v>
      </c>
      <c r="H2504" s="85" t="s">
        <v>18678</v>
      </c>
      <c r="I2504" s="85" t="s">
        <v>18679</v>
      </c>
      <c r="J2504" s="84">
        <v>0</v>
      </c>
      <c r="K2504" s="84">
        <v>302</v>
      </c>
      <c r="L2504" s="82">
        <v>733593</v>
      </c>
      <c r="M2504" s="82">
        <v>733593</v>
      </c>
      <c r="N2504" s="82">
        <v>2429.12</v>
      </c>
      <c r="O2504" s="86" t="s">
        <v>17552</v>
      </c>
      <c r="P2504" s="82">
        <v>34933.01</v>
      </c>
      <c r="Q2504" s="82">
        <v>0</v>
      </c>
      <c r="R2504" s="2">
        <f t="shared" si="78"/>
        <v>0</v>
      </c>
      <c r="S2504" s="2" t="e">
        <f t="shared" si="79"/>
        <v>#DIV/0!</v>
      </c>
    </row>
    <row r="2505" spans="1:19" x14ac:dyDescent="0.25">
      <c r="A2505" s="85" t="s">
        <v>17613</v>
      </c>
      <c r="B2505" s="85" t="s">
        <v>6645</v>
      </c>
      <c r="C2505" s="85" t="s">
        <v>6646</v>
      </c>
      <c r="D2505" s="85">
        <v>101</v>
      </c>
      <c r="E2505" s="85">
        <v>1</v>
      </c>
      <c r="F2505" s="85" t="s">
        <v>13376</v>
      </c>
      <c r="G2505" s="85" t="s">
        <v>11091</v>
      </c>
      <c r="H2505" s="85" t="s">
        <v>13382</v>
      </c>
      <c r="I2505" s="85" t="s">
        <v>13381</v>
      </c>
      <c r="J2505" s="84">
        <v>122</v>
      </c>
      <c r="K2505" s="84">
        <v>5</v>
      </c>
      <c r="L2505" s="82">
        <v>249168</v>
      </c>
      <c r="M2505" s="82">
        <v>9810</v>
      </c>
      <c r="N2505" s="82">
        <v>1961.95</v>
      </c>
      <c r="O2505" s="86" t="s">
        <v>17552</v>
      </c>
      <c r="P2505" s="82">
        <v>11865.12</v>
      </c>
      <c r="Q2505" s="82">
        <v>0</v>
      </c>
      <c r="R2505" s="2">
        <f t="shared" si="78"/>
        <v>239358</v>
      </c>
      <c r="S2505" s="2">
        <f t="shared" si="79"/>
        <v>1961.950819672131</v>
      </c>
    </row>
    <row r="2506" spans="1:19" x14ac:dyDescent="0.25">
      <c r="A2506" s="85" t="s">
        <v>17613</v>
      </c>
      <c r="B2506" s="85" t="s">
        <v>6645</v>
      </c>
      <c r="C2506" s="85" t="s">
        <v>6646</v>
      </c>
      <c r="D2506" s="85">
        <v>101</v>
      </c>
      <c r="E2506" s="85">
        <v>1</v>
      </c>
      <c r="F2506" s="85" t="s">
        <v>13376</v>
      </c>
      <c r="G2506" s="85" t="s">
        <v>11091</v>
      </c>
      <c r="H2506" s="85" t="s">
        <v>13380</v>
      </c>
      <c r="I2506" s="85" t="s">
        <v>13379</v>
      </c>
      <c r="J2506" s="84">
        <v>47</v>
      </c>
      <c r="K2506" s="84">
        <v>579</v>
      </c>
      <c r="L2506" s="82">
        <v>1732533</v>
      </c>
      <c r="M2506" s="82">
        <v>1602455</v>
      </c>
      <c r="N2506" s="82">
        <v>2767.62</v>
      </c>
      <c r="O2506" s="86" t="s">
        <v>17552</v>
      </c>
      <c r="P2506" s="82">
        <v>82501.62</v>
      </c>
      <c r="Q2506" s="82">
        <v>0</v>
      </c>
      <c r="R2506" s="2">
        <f t="shared" si="78"/>
        <v>130078</v>
      </c>
      <c r="S2506" s="2">
        <f t="shared" si="79"/>
        <v>2767.6170212765956</v>
      </c>
    </row>
    <row r="2507" spans="1:19" x14ac:dyDescent="0.25">
      <c r="A2507" s="85" t="s">
        <v>17613</v>
      </c>
      <c r="B2507" s="85" t="s">
        <v>6645</v>
      </c>
      <c r="C2507" s="85" t="s">
        <v>6646</v>
      </c>
      <c r="D2507" s="85">
        <v>101</v>
      </c>
      <c r="E2507" s="85">
        <v>1</v>
      </c>
      <c r="F2507" s="85" t="s">
        <v>13376</v>
      </c>
      <c r="G2507" s="85" t="s">
        <v>11091</v>
      </c>
      <c r="H2507" s="85" t="s">
        <v>13378</v>
      </c>
      <c r="I2507" s="85" t="s">
        <v>13377</v>
      </c>
      <c r="J2507" s="84">
        <v>12</v>
      </c>
      <c r="K2507" s="84">
        <v>112</v>
      </c>
      <c r="L2507" s="82">
        <v>208926</v>
      </c>
      <c r="M2507" s="82">
        <v>188708</v>
      </c>
      <c r="N2507" s="82">
        <v>1684.89</v>
      </c>
      <c r="O2507" s="86" t="s">
        <v>17552</v>
      </c>
      <c r="P2507" s="82">
        <v>9948.89</v>
      </c>
      <c r="Q2507" s="82">
        <v>0</v>
      </c>
      <c r="R2507" s="2">
        <f t="shared" si="78"/>
        <v>20218</v>
      </c>
      <c r="S2507" s="2">
        <f t="shared" si="79"/>
        <v>1684.8333333333333</v>
      </c>
    </row>
    <row r="2508" spans="1:19" x14ac:dyDescent="0.25">
      <c r="A2508" s="85" t="s">
        <v>17613</v>
      </c>
      <c r="B2508" s="85" t="s">
        <v>6645</v>
      </c>
      <c r="C2508" s="85" t="s">
        <v>6646</v>
      </c>
      <c r="D2508" s="85">
        <v>101</v>
      </c>
      <c r="E2508" s="85">
        <v>1</v>
      </c>
      <c r="F2508" s="85" t="s">
        <v>13371</v>
      </c>
      <c r="G2508" s="85" t="s">
        <v>13370</v>
      </c>
      <c r="H2508" s="85" t="s">
        <v>2105</v>
      </c>
      <c r="I2508" s="85" t="s">
        <v>13375</v>
      </c>
      <c r="J2508" s="84">
        <v>116</v>
      </c>
      <c r="K2508" s="84">
        <v>80</v>
      </c>
      <c r="L2508" s="82">
        <v>504372</v>
      </c>
      <c r="M2508" s="82">
        <v>205866</v>
      </c>
      <c r="N2508" s="82">
        <v>2573.33</v>
      </c>
      <c r="O2508" s="86" t="s">
        <v>17552</v>
      </c>
      <c r="P2508" s="82">
        <v>24017.72</v>
      </c>
      <c r="Q2508" s="82">
        <v>0</v>
      </c>
      <c r="R2508" s="2">
        <f t="shared" si="78"/>
        <v>298506</v>
      </c>
      <c r="S2508" s="2">
        <f t="shared" si="79"/>
        <v>2573.3275862068967</v>
      </c>
    </row>
    <row r="2509" spans="1:19" x14ac:dyDescent="0.25">
      <c r="A2509" s="85" t="s">
        <v>17613</v>
      </c>
      <c r="B2509" s="85" t="s">
        <v>6645</v>
      </c>
      <c r="C2509" s="85" t="s">
        <v>6646</v>
      </c>
      <c r="D2509" s="85">
        <v>101</v>
      </c>
      <c r="E2509" s="85">
        <v>1</v>
      </c>
      <c r="F2509" s="85" t="s">
        <v>13371</v>
      </c>
      <c r="G2509" s="85" t="s">
        <v>13370</v>
      </c>
      <c r="H2509" s="85" t="s">
        <v>2106</v>
      </c>
      <c r="I2509" s="85" t="s">
        <v>13374</v>
      </c>
      <c r="J2509" s="84">
        <v>321</v>
      </c>
      <c r="K2509" s="84">
        <v>0</v>
      </c>
      <c r="L2509" s="82">
        <v>874476</v>
      </c>
      <c r="M2509" s="82">
        <v>0</v>
      </c>
      <c r="N2509" s="82">
        <v>2724.22</v>
      </c>
      <c r="O2509" s="86" t="s">
        <v>17552</v>
      </c>
      <c r="P2509" s="82">
        <v>41641.699999999997</v>
      </c>
      <c r="Q2509" s="82">
        <v>0</v>
      </c>
      <c r="R2509" s="2">
        <f t="shared" si="78"/>
        <v>874476</v>
      </c>
      <c r="S2509" s="2">
        <f t="shared" si="79"/>
        <v>2724.2242990654204</v>
      </c>
    </row>
    <row r="2510" spans="1:19" x14ac:dyDescent="0.25">
      <c r="A2510" s="85" t="s">
        <v>17613</v>
      </c>
      <c r="B2510" s="85" t="s">
        <v>6645</v>
      </c>
      <c r="C2510" s="85" t="s">
        <v>6646</v>
      </c>
      <c r="D2510" s="85">
        <v>101</v>
      </c>
      <c r="E2510" s="85">
        <v>1</v>
      </c>
      <c r="F2510" s="85" t="s">
        <v>13371</v>
      </c>
      <c r="G2510" s="85" t="s">
        <v>13370</v>
      </c>
      <c r="H2510" s="85" t="s">
        <v>2107</v>
      </c>
      <c r="I2510" s="85" t="s">
        <v>13373</v>
      </c>
      <c r="J2510" s="84">
        <v>50</v>
      </c>
      <c r="K2510" s="84">
        <v>0</v>
      </c>
      <c r="L2510" s="82">
        <v>93817</v>
      </c>
      <c r="M2510" s="82">
        <v>0</v>
      </c>
      <c r="N2510" s="82">
        <v>1876.34</v>
      </c>
      <c r="O2510" s="86" t="s">
        <v>17552</v>
      </c>
      <c r="P2510" s="82">
        <v>4467.4799999999996</v>
      </c>
      <c r="Q2510" s="82">
        <v>0</v>
      </c>
      <c r="R2510" s="2">
        <f t="shared" si="78"/>
        <v>93817</v>
      </c>
      <c r="S2510" s="2">
        <f t="shared" si="79"/>
        <v>1876.34</v>
      </c>
    </row>
    <row r="2511" spans="1:19" x14ac:dyDescent="0.25">
      <c r="A2511" s="85" t="s">
        <v>17613</v>
      </c>
      <c r="B2511" s="85" t="s">
        <v>6645</v>
      </c>
      <c r="C2511" s="85" t="s">
        <v>6646</v>
      </c>
      <c r="D2511" s="85">
        <v>101</v>
      </c>
      <c r="E2511" s="85">
        <v>1</v>
      </c>
      <c r="F2511" s="85" t="s">
        <v>13371</v>
      </c>
      <c r="G2511" s="85" t="s">
        <v>13370</v>
      </c>
      <c r="H2511" s="85" t="s">
        <v>2108</v>
      </c>
      <c r="I2511" s="85" t="s">
        <v>13372</v>
      </c>
      <c r="J2511" s="84">
        <v>50</v>
      </c>
      <c r="K2511" s="84">
        <v>0</v>
      </c>
      <c r="L2511" s="82">
        <v>83239</v>
      </c>
      <c r="M2511" s="82">
        <v>0</v>
      </c>
      <c r="N2511" s="82">
        <v>1664.78</v>
      </c>
      <c r="O2511" s="86" t="s">
        <v>17552</v>
      </c>
      <c r="P2511" s="82">
        <v>3963.78</v>
      </c>
      <c r="Q2511" s="82">
        <v>0</v>
      </c>
      <c r="R2511" s="2">
        <f t="shared" si="78"/>
        <v>83239</v>
      </c>
      <c r="S2511" s="2">
        <f t="shared" si="79"/>
        <v>1664.78</v>
      </c>
    </row>
    <row r="2512" spans="1:19" x14ac:dyDescent="0.25">
      <c r="A2512" s="85" t="s">
        <v>17613</v>
      </c>
      <c r="B2512" s="85" t="s">
        <v>6645</v>
      </c>
      <c r="C2512" s="85" t="s">
        <v>6646</v>
      </c>
      <c r="D2512" s="85">
        <v>101</v>
      </c>
      <c r="E2512" s="85">
        <v>1</v>
      </c>
      <c r="F2512" s="85" t="s">
        <v>13371</v>
      </c>
      <c r="G2512" s="85" t="s">
        <v>13370</v>
      </c>
      <c r="H2512" s="85" t="s">
        <v>2109</v>
      </c>
      <c r="I2512" s="85" t="s">
        <v>13369</v>
      </c>
      <c r="J2512" s="84">
        <v>217</v>
      </c>
      <c r="K2512" s="84">
        <v>0</v>
      </c>
      <c r="L2512" s="82">
        <v>400252</v>
      </c>
      <c r="M2512" s="82">
        <v>0</v>
      </c>
      <c r="N2512" s="82">
        <v>1844.48</v>
      </c>
      <c r="O2512" s="86" t="s">
        <v>17552</v>
      </c>
      <c r="P2512" s="82">
        <v>19059.64</v>
      </c>
      <c r="Q2512" s="82">
        <v>0</v>
      </c>
      <c r="R2512" s="2">
        <f t="shared" si="78"/>
        <v>400252</v>
      </c>
      <c r="S2512" s="2">
        <f t="shared" si="79"/>
        <v>1844.479262672811</v>
      </c>
    </row>
    <row r="2513" spans="1:19" x14ac:dyDescent="0.25">
      <c r="A2513" s="85" t="s">
        <v>17613</v>
      </c>
      <c r="B2513" s="85" t="s">
        <v>6645</v>
      </c>
      <c r="C2513" s="85" t="s">
        <v>6646</v>
      </c>
      <c r="D2513" s="85">
        <v>101</v>
      </c>
      <c r="E2513" s="85">
        <v>1</v>
      </c>
      <c r="F2513" s="85" t="s">
        <v>13359</v>
      </c>
      <c r="G2513" s="85" t="s">
        <v>13358</v>
      </c>
      <c r="H2513" s="85" t="s">
        <v>2110</v>
      </c>
      <c r="I2513" s="85" t="s">
        <v>13368</v>
      </c>
      <c r="J2513" s="84">
        <v>355</v>
      </c>
      <c r="K2513" s="84">
        <v>0</v>
      </c>
      <c r="L2513" s="82">
        <v>912136</v>
      </c>
      <c r="M2513" s="82">
        <v>0</v>
      </c>
      <c r="N2513" s="82">
        <v>2569.4</v>
      </c>
      <c r="O2513" s="86" t="s">
        <v>17554</v>
      </c>
      <c r="P2513" s="82">
        <v>-14297.1</v>
      </c>
      <c r="Q2513" s="82">
        <v>0</v>
      </c>
      <c r="R2513" s="2">
        <f t="shared" si="78"/>
        <v>912136</v>
      </c>
      <c r="S2513" s="2">
        <f t="shared" si="79"/>
        <v>2569.3971830985915</v>
      </c>
    </row>
    <row r="2514" spans="1:19" x14ac:dyDescent="0.25">
      <c r="A2514" s="85" t="s">
        <v>17613</v>
      </c>
      <c r="B2514" s="85" t="s">
        <v>6645</v>
      </c>
      <c r="C2514" s="85" t="s">
        <v>6646</v>
      </c>
      <c r="D2514" s="85">
        <v>101</v>
      </c>
      <c r="E2514" s="85">
        <v>1</v>
      </c>
      <c r="F2514" s="85" t="s">
        <v>13359</v>
      </c>
      <c r="G2514" s="85" t="s">
        <v>13358</v>
      </c>
      <c r="H2514" s="85" t="s">
        <v>2111</v>
      </c>
      <c r="I2514" s="85" t="s">
        <v>13367</v>
      </c>
      <c r="J2514" s="84">
        <v>127</v>
      </c>
      <c r="K2514" s="84">
        <v>0</v>
      </c>
      <c r="L2514" s="82">
        <v>328178</v>
      </c>
      <c r="M2514" s="82">
        <v>0</v>
      </c>
      <c r="N2514" s="82">
        <v>2584.08</v>
      </c>
      <c r="O2514" s="86" t="s">
        <v>17554</v>
      </c>
      <c r="P2514" s="82">
        <v>-5143.97</v>
      </c>
      <c r="Q2514" s="82">
        <v>0</v>
      </c>
      <c r="R2514" s="2">
        <f t="shared" si="78"/>
        <v>328178</v>
      </c>
      <c r="S2514" s="2">
        <f t="shared" si="79"/>
        <v>2584.0787401574803</v>
      </c>
    </row>
    <row r="2515" spans="1:19" x14ac:dyDescent="0.25">
      <c r="A2515" s="85" t="s">
        <v>17613</v>
      </c>
      <c r="B2515" s="85" t="s">
        <v>6645</v>
      </c>
      <c r="C2515" s="85" t="s">
        <v>6646</v>
      </c>
      <c r="D2515" s="85">
        <v>101</v>
      </c>
      <c r="E2515" s="85">
        <v>1</v>
      </c>
      <c r="F2515" s="85" t="s">
        <v>13359</v>
      </c>
      <c r="G2515" s="85" t="s">
        <v>13358</v>
      </c>
      <c r="H2515" s="85" t="s">
        <v>2112</v>
      </c>
      <c r="I2515" s="85" t="s">
        <v>13366</v>
      </c>
      <c r="J2515" s="84">
        <v>224</v>
      </c>
      <c r="K2515" s="84">
        <v>0</v>
      </c>
      <c r="L2515" s="82">
        <v>416050</v>
      </c>
      <c r="M2515" s="82">
        <v>0</v>
      </c>
      <c r="N2515" s="82">
        <v>1857.37</v>
      </c>
      <c r="O2515" s="86" t="s">
        <v>17554</v>
      </c>
      <c r="P2515" s="82">
        <v>-6521.28</v>
      </c>
      <c r="Q2515" s="82">
        <v>0</v>
      </c>
      <c r="R2515" s="2">
        <f t="shared" si="78"/>
        <v>416050</v>
      </c>
      <c r="S2515" s="2">
        <f t="shared" si="79"/>
        <v>1857.3660714285713</v>
      </c>
    </row>
    <row r="2516" spans="1:19" x14ac:dyDescent="0.25">
      <c r="A2516" s="85" t="s">
        <v>17613</v>
      </c>
      <c r="B2516" s="85" t="s">
        <v>6645</v>
      </c>
      <c r="C2516" s="85" t="s">
        <v>6646</v>
      </c>
      <c r="D2516" s="85">
        <v>101</v>
      </c>
      <c r="E2516" s="85">
        <v>1</v>
      </c>
      <c r="F2516" s="85" t="s">
        <v>13359</v>
      </c>
      <c r="G2516" s="85" t="s">
        <v>13358</v>
      </c>
      <c r="H2516" s="85" t="s">
        <v>2113</v>
      </c>
      <c r="I2516" s="85" t="s">
        <v>13365</v>
      </c>
      <c r="J2516" s="84">
        <v>156</v>
      </c>
      <c r="K2516" s="84">
        <v>0</v>
      </c>
      <c r="L2516" s="82">
        <v>488636</v>
      </c>
      <c r="M2516" s="82">
        <v>0</v>
      </c>
      <c r="N2516" s="82">
        <v>3132.28</v>
      </c>
      <c r="O2516" s="86" t="s">
        <v>17554</v>
      </c>
      <c r="P2516" s="82">
        <v>-7659.03</v>
      </c>
      <c r="Q2516" s="82">
        <v>0</v>
      </c>
      <c r="R2516" s="2">
        <f t="shared" si="78"/>
        <v>488636</v>
      </c>
      <c r="S2516" s="2">
        <f t="shared" si="79"/>
        <v>3132.2820512820513</v>
      </c>
    </row>
    <row r="2517" spans="1:19" x14ac:dyDescent="0.25">
      <c r="A2517" s="85" t="s">
        <v>17613</v>
      </c>
      <c r="B2517" s="85" t="s">
        <v>6645</v>
      </c>
      <c r="C2517" s="85" t="s">
        <v>6646</v>
      </c>
      <c r="D2517" s="85">
        <v>101</v>
      </c>
      <c r="E2517" s="85">
        <v>1</v>
      </c>
      <c r="F2517" s="85" t="s">
        <v>13359</v>
      </c>
      <c r="G2517" s="85" t="s">
        <v>13358</v>
      </c>
      <c r="H2517" s="85" t="s">
        <v>2114</v>
      </c>
      <c r="I2517" s="85" t="s">
        <v>13364</v>
      </c>
      <c r="J2517" s="84">
        <v>230</v>
      </c>
      <c r="K2517" s="84">
        <v>0</v>
      </c>
      <c r="L2517" s="82">
        <v>591383</v>
      </c>
      <c r="M2517" s="82">
        <v>0</v>
      </c>
      <c r="N2517" s="82">
        <v>2571.23</v>
      </c>
      <c r="O2517" s="86" t="s">
        <v>17554</v>
      </c>
      <c r="P2517" s="82">
        <v>-9269.5300000000007</v>
      </c>
      <c r="Q2517" s="82">
        <v>0</v>
      </c>
      <c r="R2517" s="2">
        <f t="shared" si="78"/>
        <v>591383</v>
      </c>
      <c r="S2517" s="2">
        <f t="shared" si="79"/>
        <v>2571.2304347826089</v>
      </c>
    </row>
    <row r="2518" spans="1:19" x14ac:dyDescent="0.25">
      <c r="A2518" s="85" t="s">
        <v>17613</v>
      </c>
      <c r="B2518" s="85" t="s">
        <v>6645</v>
      </c>
      <c r="C2518" s="85" t="s">
        <v>6646</v>
      </c>
      <c r="D2518" s="85">
        <v>101</v>
      </c>
      <c r="E2518" s="85">
        <v>1</v>
      </c>
      <c r="F2518" s="85" t="s">
        <v>13359</v>
      </c>
      <c r="G2518" s="85" t="s">
        <v>13358</v>
      </c>
      <c r="H2518" s="85" t="s">
        <v>2115</v>
      </c>
      <c r="I2518" s="85" t="s">
        <v>13363</v>
      </c>
      <c r="J2518" s="84">
        <v>259</v>
      </c>
      <c r="K2518" s="84">
        <v>0</v>
      </c>
      <c r="L2518" s="82">
        <v>659225</v>
      </c>
      <c r="M2518" s="82">
        <v>0</v>
      </c>
      <c r="N2518" s="82">
        <v>2545.27</v>
      </c>
      <c r="O2518" s="86" t="s">
        <v>17554</v>
      </c>
      <c r="P2518" s="82">
        <v>-10332.9</v>
      </c>
      <c r="Q2518" s="82">
        <v>0</v>
      </c>
      <c r="R2518" s="2">
        <f t="shared" si="78"/>
        <v>659225</v>
      </c>
      <c r="S2518" s="2">
        <f t="shared" si="79"/>
        <v>2545.2702702702704</v>
      </c>
    </row>
    <row r="2519" spans="1:19" x14ac:dyDescent="0.25">
      <c r="A2519" s="85" t="s">
        <v>17613</v>
      </c>
      <c r="B2519" s="85" t="s">
        <v>6645</v>
      </c>
      <c r="C2519" s="85" t="s">
        <v>6646</v>
      </c>
      <c r="D2519" s="85">
        <v>101</v>
      </c>
      <c r="E2519" s="85">
        <v>1</v>
      </c>
      <c r="F2519" s="85" t="s">
        <v>13359</v>
      </c>
      <c r="G2519" s="85" t="s">
        <v>13358</v>
      </c>
      <c r="H2519" s="85" t="s">
        <v>2116</v>
      </c>
      <c r="I2519" s="85" t="s">
        <v>13362</v>
      </c>
      <c r="J2519" s="84">
        <v>204</v>
      </c>
      <c r="K2519" s="84">
        <v>0</v>
      </c>
      <c r="L2519" s="82">
        <v>485050</v>
      </c>
      <c r="M2519" s="82">
        <v>0</v>
      </c>
      <c r="N2519" s="82">
        <v>2377.6999999999998</v>
      </c>
      <c r="O2519" s="86" t="s">
        <v>17554</v>
      </c>
      <c r="P2519" s="82">
        <v>-7602.83</v>
      </c>
      <c r="Q2519" s="82">
        <v>0</v>
      </c>
      <c r="R2519" s="2">
        <f t="shared" si="78"/>
        <v>485050</v>
      </c>
      <c r="S2519" s="2">
        <f t="shared" si="79"/>
        <v>2377.6960784313724</v>
      </c>
    </row>
    <row r="2520" spans="1:19" x14ac:dyDescent="0.25">
      <c r="A2520" s="85" t="s">
        <v>17613</v>
      </c>
      <c r="B2520" s="85" t="s">
        <v>6645</v>
      </c>
      <c r="C2520" s="85" t="s">
        <v>6646</v>
      </c>
      <c r="D2520" s="85">
        <v>101</v>
      </c>
      <c r="E2520" s="85">
        <v>1</v>
      </c>
      <c r="F2520" s="85" t="s">
        <v>13359</v>
      </c>
      <c r="G2520" s="85" t="s">
        <v>13358</v>
      </c>
      <c r="H2520" s="85" t="s">
        <v>2117</v>
      </c>
      <c r="I2520" s="85" t="s">
        <v>13361</v>
      </c>
      <c r="J2520" s="84">
        <v>149</v>
      </c>
      <c r="K2520" s="84">
        <v>0</v>
      </c>
      <c r="L2520" s="82">
        <v>185102</v>
      </c>
      <c r="M2520" s="82">
        <v>0</v>
      </c>
      <c r="N2520" s="82">
        <v>1242.3</v>
      </c>
      <c r="O2520" s="86" t="s">
        <v>17554</v>
      </c>
      <c r="P2520" s="82">
        <v>-2901.35</v>
      </c>
      <c r="Q2520" s="82">
        <v>0</v>
      </c>
      <c r="R2520" s="2">
        <f t="shared" si="78"/>
        <v>185102</v>
      </c>
      <c r="S2520" s="2">
        <f t="shared" si="79"/>
        <v>1242.2953020134228</v>
      </c>
    </row>
    <row r="2521" spans="1:19" x14ac:dyDescent="0.25">
      <c r="A2521" s="85" t="s">
        <v>17613</v>
      </c>
      <c r="B2521" s="85" t="s">
        <v>6645</v>
      </c>
      <c r="C2521" s="85" t="s">
        <v>6646</v>
      </c>
      <c r="D2521" s="85">
        <v>101</v>
      </c>
      <c r="E2521" s="85">
        <v>1</v>
      </c>
      <c r="F2521" s="85" t="s">
        <v>13359</v>
      </c>
      <c r="G2521" s="85" t="s">
        <v>13358</v>
      </c>
      <c r="H2521" s="85" t="s">
        <v>2118</v>
      </c>
      <c r="I2521" s="85" t="s">
        <v>13360</v>
      </c>
      <c r="J2521" s="84">
        <v>152</v>
      </c>
      <c r="K2521" s="84">
        <v>0</v>
      </c>
      <c r="L2521" s="82">
        <v>190779</v>
      </c>
      <c r="M2521" s="82">
        <v>0</v>
      </c>
      <c r="N2521" s="82">
        <v>1255.1199999999999</v>
      </c>
      <c r="O2521" s="86" t="s">
        <v>17554</v>
      </c>
      <c r="P2521" s="82">
        <v>-2990.32</v>
      </c>
      <c r="Q2521" s="82">
        <v>0</v>
      </c>
      <c r="R2521" s="2">
        <f t="shared" si="78"/>
        <v>190779</v>
      </c>
      <c r="S2521" s="2">
        <f t="shared" si="79"/>
        <v>1255.125</v>
      </c>
    </row>
    <row r="2522" spans="1:19" x14ac:dyDescent="0.25">
      <c r="A2522" s="85" t="s">
        <v>17613</v>
      </c>
      <c r="B2522" s="85" t="s">
        <v>6645</v>
      </c>
      <c r="C2522" s="85" t="s">
        <v>6646</v>
      </c>
      <c r="D2522" s="85">
        <v>101</v>
      </c>
      <c r="E2522" s="85">
        <v>1</v>
      </c>
      <c r="F2522" s="85" t="s">
        <v>13359</v>
      </c>
      <c r="G2522" s="85" t="s">
        <v>13358</v>
      </c>
      <c r="H2522" s="85" t="s">
        <v>17614</v>
      </c>
      <c r="I2522" s="85" t="s">
        <v>17615</v>
      </c>
      <c r="J2522" s="84">
        <v>119</v>
      </c>
      <c r="K2522" s="84">
        <v>0</v>
      </c>
      <c r="L2522" s="82">
        <v>211135</v>
      </c>
      <c r="M2522" s="82">
        <v>0</v>
      </c>
      <c r="N2522" s="82">
        <v>1774.24</v>
      </c>
      <c r="O2522" s="86" t="s">
        <v>17554</v>
      </c>
      <c r="P2522" s="82">
        <v>-3309.38</v>
      </c>
      <c r="Q2522" s="82">
        <v>0</v>
      </c>
      <c r="R2522" s="2">
        <f t="shared" si="78"/>
        <v>211135</v>
      </c>
      <c r="S2522" s="2">
        <f t="shared" si="79"/>
        <v>1774.2436974789916</v>
      </c>
    </row>
    <row r="2523" spans="1:19" x14ac:dyDescent="0.25">
      <c r="A2523" s="85" t="s">
        <v>17613</v>
      </c>
      <c r="B2523" s="85" t="s">
        <v>6645</v>
      </c>
      <c r="C2523" s="85" t="s">
        <v>6646</v>
      </c>
      <c r="D2523" s="85">
        <v>101</v>
      </c>
      <c r="E2523" s="85">
        <v>1</v>
      </c>
      <c r="F2523" s="85" t="s">
        <v>13359</v>
      </c>
      <c r="G2523" s="85" t="s">
        <v>13358</v>
      </c>
      <c r="H2523" s="85" t="s">
        <v>2119</v>
      </c>
      <c r="I2523" s="85" t="s">
        <v>13357</v>
      </c>
      <c r="J2523" s="84">
        <v>61</v>
      </c>
      <c r="K2523" s="84">
        <v>0</v>
      </c>
      <c r="L2523" s="82">
        <v>76309</v>
      </c>
      <c r="M2523" s="82">
        <v>0</v>
      </c>
      <c r="N2523" s="82">
        <v>1250.97</v>
      </c>
      <c r="O2523" s="86" t="s">
        <v>17554</v>
      </c>
      <c r="P2523" s="82">
        <v>-1196.0899999999999</v>
      </c>
      <c r="Q2523" s="82">
        <v>0</v>
      </c>
      <c r="R2523" s="2">
        <f t="shared" si="78"/>
        <v>76309</v>
      </c>
      <c r="S2523" s="2">
        <f t="shared" si="79"/>
        <v>1250.967213114754</v>
      </c>
    </row>
    <row r="2524" spans="1:19" x14ac:dyDescent="0.25">
      <c r="A2524" s="85" t="s">
        <v>17613</v>
      </c>
      <c r="B2524" s="85" t="s">
        <v>6645</v>
      </c>
      <c r="C2524" s="85" t="s">
        <v>6646</v>
      </c>
      <c r="D2524" s="85">
        <v>101</v>
      </c>
      <c r="E2524" s="85">
        <v>1</v>
      </c>
      <c r="F2524" s="85" t="s">
        <v>13347</v>
      </c>
      <c r="G2524" s="85" t="s">
        <v>13346</v>
      </c>
      <c r="H2524" s="85" t="s">
        <v>2120</v>
      </c>
      <c r="I2524" s="85" t="s">
        <v>13356</v>
      </c>
      <c r="J2524" s="84">
        <v>281</v>
      </c>
      <c r="K2524" s="84">
        <v>0</v>
      </c>
      <c r="L2524" s="82">
        <v>809813</v>
      </c>
      <c r="M2524" s="82">
        <v>0</v>
      </c>
      <c r="N2524" s="82">
        <v>2881.9</v>
      </c>
      <c r="O2524" s="86" t="s">
        <v>17552</v>
      </c>
      <c r="P2524" s="82">
        <v>38562.5</v>
      </c>
      <c r="Q2524" s="82">
        <v>0</v>
      </c>
      <c r="R2524" s="2">
        <f t="shared" si="78"/>
        <v>809813</v>
      </c>
      <c r="S2524" s="2">
        <f t="shared" si="79"/>
        <v>2881.8967971530251</v>
      </c>
    </row>
    <row r="2525" spans="1:19" x14ac:dyDescent="0.25">
      <c r="A2525" s="85" t="s">
        <v>17613</v>
      </c>
      <c r="B2525" s="85" t="s">
        <v>6645</v>
      </c>
      <c r="C2525" s="85" t="s">
        <v>6646</v>
      </c>
      <c r="D2525" s="85">
        <v>101</v>
      </c>
      <c r="E2525" s="85">
        <v>1</v>
      </c>
      <c r="F2525" s="85" t="s">
        <v>13347</v>
      </c>
      <c r="G2525" s="85" t="s">
        <v>13346</v>
      </c>
      <c r="H2525" s="85" t="s">
        <v>2121</v>
      </c>
      <c r="I2525" s="85" t="s">
        <v>13355</v>
      </c>
      <c r="J2525" s="84">
        <v>99</v>
      </c>
      <c r="K2525" s="84">
        <v>0</v>
      </c>
      <c r="L2525" s="82">
        <v>312210</v>
      </c>
      <c r="M2525" s="82">
        <v>0</v>
      </c>
      <c r="N2525" s="82">
        <v>3153.64</v>
      </c>
      <c r="O2525" s="86" t="s">
        <v>17552</v>
      </c>
      <c r="P2525" s="82">
        <v>14867.12</v>
      </c>
      <c r="Q2525" s="82">
        <v>0</v>
      </c>
      <c r="R2525" s="2">
        <f t="shared" si="78"/>
        <v>312210</v>
      </c>
      <c r="S2525" s="2">
        <f t="shared" si="79"/>
        <v>3153.6363636363635</v>
      </c>
    </row>
    <row r="2526" spans="1:19" x14ac:dyDescent="0.25">
      <c r="A2526" s="85" t="s">
        <v>17613</v>
      </c>
      <c r="B2526" s="85" t="s">
        <v>6645</v>
      </c>
      <c r="C2526" s="85" t="s">
        <v>6646</v>
      </c>
      <c r="D2526" s="85">
        <v>101</v>
      </c>
      <c r="E2526" s="85">
        <v>1</v>
      </c>
      <c r="F2526" s="85" t="s">
        <v>13347</v>
      </c>
      <c r="G2526" s="85" t="s">
        <v>13346</v>
      </c>
      <c r="H2526" s="85" t="s">
        <v>2122</v>
      </c>
      <c r="I2526" s="85" t="s">
        <v>13354</v>
      </c>
      <c r="J2526" s="84">
        <v>219</v>
      </c>
      <c r="K2526" s="84">
        <v>0</v>
      </c>
      <c r="L2526" s="82">
        <v>738187</v>
      </c>
      <c r="M2526" s="82">
        <v>0</v>
      </c>
      <c r="N2526" s="82">
        <v>3370.72</v>
      </c>
      <c r="O2526" s="86" t="s">
        <v>17552</v>
      </c>
      <c r="P2526" s="82">
        <v>35151.730000000003</v>
      </c>
      <c r="Q2526" s="82">
        <v>0</v>
      </c>
      <c r="R2526" s="2">
        <f t="shared" si="78"/>
        <v>738187</v>
      </c>
      <c r="S2526" s="2">
        <f t="shared" si="79"/>
        <v>3370.716894977169</v>
      </c>
    </row>
    <row r="2527" spans="1:19" x14ac:dyDescent="0.25">
      <c r="A2527" s="85" t="s">
        <v>17613</v>
      </c>
      <c r="B2527" s="85" t="s">
        <v>6645</v>
      </c>
      <c r="C2527" s="85" t="s">
        <v>6646</v>
      </c>
      <c r="D2527" s="85">
        <v>101</v>
      </c>
      <c r="E2527" s="85">
        <v>1</v>
      </c>
      <c r="F2527" s="85" t="s">
        <v>13347</v>
      </c>
      <c r="G2527" s="85" t="s">
        <v>13346</v>
      </c>
      <c r="H2527" s="85" t="s">
        <v>2123</v>
      </c>
      <c r="I2527" s="85" t="s">
        <v>13353</v>
      </c>
      <c r="J2527" s="84">
        <v>103</v>
      </c>
      <c r="K2527" s="84">
        <v>0</v>
      </c>
      <c r="L2527" s="82">
        <v>319248</v>
      </c>
      <c r="M2527" s="82">
        <v>0</v>
      </c>
      <c r="N2527" s="82">
        <v>3099.5</v>
      </c>
      <c r="O2527" s="86" t="s">
        <v>17552</v>
      </c>
      <c r="P2527" s="82">
        <v>15202.25</v>
      </c>
      <c r="Q2527" s="82">
        <v>0</v>
      </c>
      <c r="R2527" s="2">
        <f t="shared" si="78"/>
        <v>319248</v>
      </c>
      <c r="S2527" s="2">
        <f t="shared" si="79"/>
        <v>3099.4951456310678</v>
      </c>
    </row>
    <row r="2528" spans="1:19" x14ac:dyDescent="0.25">
      <c r="A2528" s="85" t="s">
        <v>17613</v>
      </c>
      <c r="B2528" s="85" t="s">
        <v>6645</v>
      </c>
      <c r="C2528" s="85" t="s">
        <v>6646</v>
      </c>
      <c r="D2528" s="85">
        <v>101</v>
      </c>
      <c r="E2528" s="85">
        <v>1</v>
      </c>
      <c r="F2528" s="85" t="s">
        <v>13347</v>
      </c>
      <c r="G2528" s="85" t="s">
        <v>13346</v>
      </c>
      <c r="H2528" s="85" t="s">
        <v>2124</v>
      </c>
      <c r="I2528" s="85" t="s">
        <v>13352</v>
      </c>
      <c r="J2528" s="84">
        <v>170</v>
      </c>
      <c r="K2528" s="84">
        <v>0</v>
      </c>
      <c r="L2528" s="82">
        <v>638905</v>
      </c>
      <c r="M2528" s="82">
        <v>0</v>
      </c>
      <c r="N2528" s="82">
        <v>3758.26</v>
      </c>
      <c r="O2528" s="86" t="s">
        <v>17552</v>
      </c>
      <c r="P2528" s="82">
        <v>30424.07</v>
      </c>
      <c r="Q2528" s="82">
        <v>0</v>
      </c>
      <c r="R2528" s="2">
        <f t="shared" si="78"/>
        <v>638905</v>
      </c>
      <c r="S2528" s="2">
        <f t="shared" si="79"/>
        <v>3758.2647058823532</v>
      </c>
    </row>
    <row r="2529" spans="1:19" x14ac:dyDescent="0.25">
      <c r="A2529" s="85" t="s">
        <v>17613</v>
      </c>
      <c r="B2529" s="85" t="s">
        <v>6645</v>
      </c>
      <c r="C2529" s="85" t="s">
        <v>6646</v>
      </c>
      <c r="D2529" s="85">
        <v>101</v>
      </c>
      <c r="E2529" s="85">
        <v>1</v>
      </c>
      <c r="F2529" s="85" t="s">
        <v>13347</v>
      </c>
      <c r="G2529" s="85" t="s">
        <v>13346</v>
      </c>
      <c r="H2529" s="85" t="s">
        <v>2125</v>
      </c>
      <c r="I2529" s="85" t="s">
        <v>13351</v>
      </c>
      <c r="J2529" s="84">
        <v>300</v>
      </c>
      <c r="K2529" s="84">
        <v>0</v>
      </c>
      <c r="L2529" s="82">
        <v>1045407</v>
      </c>
      <c r="M2529" s="82">
        <v>0</v>
      </c>
      <c r="N2529" s="82">
        <v>3484.69</v>
      </c>
      <c r="O2529" s="86" t="s">
        <v>17552</v>
      </c>
      <c r="P2529" s="82">
        <v>49781.31</v>
      </c>
      <c r="Q2529" s="82">
        <v>0</v>
      </c>
      <c r="R2529" s="2">
        <f t="shared" si="78"/>
        <v>1045407</v>
      </c>
      <c r="S2529" s="2">
        <f t="shared" si="79"/>
        <v>3484.69</v>
      </c>
    </row>
    <row r="2530" spans="1:19" x14ac:dyDescent="0.25">
      <c r="A2530" s="85" t="s">
        <v>17613</v>
      </c>
      <c r="B2530" s="85" t="s">
        <v>6645</v>
      </c>
      <c r="C2530" s="85" t="s">
        <v>6646</v>
      </c>
      <c r="D2530" s="85">
        <v>101</v>
      </c>
      <c r="E2530" s="85">
        <v>1</v>
      </c>
      <c r="F2530" s="85" t="s">
        <v>13347</v>
      </c>
      <c r="G2530" s="85" t="s">
        <v>13346</v>
      </c>
      <c r="H2530" s="85" t="s">
        <v>2126</v>
      </c>
      <c r="I2530" s="85" t="s">
        <v>13350</v>
      </c>
      <c r="J2530" s="84">
        <v>226</v>
      </c>
      <c r="K2530" s="84">
        <v>0</v>
      </c>
      <c r="L2530" s="82">
        <v>741371</v>
      </c>
      <c r="M2530" s="82">
        <v>0</v>
      </c>
      <c r="N2530" s="82">
        <v>3280.4</v>
      </c>
      <c r="O2530" s="86" t="s">
        <v>17552</v>
      </c>
      <c r="P2530" s="82">
        <v>35303.39</v>
      </c>
      <c r="Q2530" s="82">
        <v>0</v>
      </c>
      <c r="R2530" s="2">
        <f t="shared" si="78"/>
        <v>741371</v>
      </c>
      <c r="S2530" s="2">
        <f t="shared" si="79"/>
        <v>3280.4026548672568</v>
      </c>
    </row>
    <row r="2531" spans="1:19" x14ac:dyDescent="0.25">
      <c r="A2531" s="85" t="s">
        <v>17613</v>
      </c>
      <c r="B2531" s="85" t="s">
        <v>6645</v>
      </c>
      <c r="C2531" s="85" t="s">
        <v>6646</v>
      </c>
      <c r="D2531" s="85">
        <v>101</v>
      </c>
      <c r="E2531" s="85">
        <v>1</v>
      </c>
      <c r="F2531" s="85" t="s">
        <v>13347</v>
      </c>
      <c r="G2531" s="85" t="s">
        <v>13346</v>
      </c>
      <c r="H2531" s="85" t="s">
        <v>2127</v>
      </c>
      <c r="I2531" s="85" t="s">
        <v>13349</v>
      </c>
      <c r="J2531" s="84">
        <v>146</v>
      </c>
      <c r="K2531" s="84">
        <v>0</v>
      </c>
      <c r="L2531" s="82">
        <v>556579</v>
      </c>
      <c r="M2531" s="82">
        <v>0</v>
      </c>
      <c r="N2531" s="82">
        <v>3812.18</v>
      </c>
      <c r="O2531" s="86" t="s">
        <v>17552</v>
      </c>
      <c r="P2531" s="82">
        <v>26503.77</v>
      </c>
      <c r="Q2531" s="82">
        <v>0</v>
      </c>
      <c r="R2531" s="2">
        <f t="shared" si="78"/>
        <v>556579</v>
      </c>
      <c r="S2531" s="2">
        <f t="shared" si="79"/>
        <v>3812.1849315068494</v>
      </c>
    </row>
    <row r="2532" spans="1:19" x14ac:dyDescent="0.25">
      <c r="A2532" s="85" t="s">
        <v>17613</v>
      </c>
      <c r="B2532" s="85" t="s">
        <v>6645</v>
      </c>
      <c r="C2532" s="85" t="s">
        <v>6646</v>
      </c>
      <c r="D2532" s="85">
        <v>101</v>
      </c>
      <c r="E2532" s="85">
        <v>1</v>
      </c>
      <c r="F2532" s="85" t="s">
        <v>13347</v>
      </c>
      <c r="G2532" s="85" t="s">
        <v>13346</v>
      </c>
      <c r="H2532" s="85" t="s">
        <v>2128</v>
      </c>
      <c r="I2532" s="85" t="s">
        <v>13348</v>
      </c>
      <c r="J2532" s="84">
        <v>201</v>
      </c>
      <c r="K2532" s="84">
        <v>0</v>
      </c>
      <c r="L2532" s="82">
        <v>636146</v>
      </c>
      <c r="M2532" s="82">
        <v>0</v>
      </c>
      <c r="N2532" s="82">
        <v>3164.91</v>
      </c>
      <c r="O2532" s="86" t="s">
        <v>17552</v>
      </c>
      <c r="P2532" s="82">
        <v>30292.66</v>
      </c>
      <c r="Q2532" s="82">
        <v>0</v>
      </c>
      <c r="R2532" s="2">
        <f t="shared" si="78"/>
        <v>636146</v>
      </c>
      <c r="S2532" s="2">
        <f t="shared" si="79"/>
        <v>3164.9054726368158</v>
      </c>
    </row>
    <row r="2533" spans="1:19" x14ac:dyDescent="0.25">
      <c r="A2533" s="85" t="s">
        <v>17613</v>
      </c>
      <c r="B2533" s="85" t="s">
        <v>6645</v>
      </c>
      <c r="C2533" s="85" t="s">
        <v>6646</v>
      </c>
      <c r="D2533" s="85">
        <v>101</v>
      </c>
      <c r="E2533" s="85">
        <v>1</v>
      </c>
      <c r="F2533" s="85" t="s">
        <v>13343</v>
      </c>
      <c r="G2533" s="85" t="s">
        <v>13342</v>
      </c>
      <c r="H2533" s="85" t="s">
        <v>2129</v>
      </c>
      <c r="I2533" s="85" t="s">
        <v>13345</v>
      </c>
      <c r="J2533" s="84">
        <v>150</v>
      </c>
      <c r="K2533" s="84">
        <v>0</v>
      </c>
      <c r="L2533" s="82">
        <v>426113</v>
      </c>
      <c r="M2533" s="82">
        <v>0</v>
      </c>
      <c r="N2533" s="82">
        <v>2840.75</v>
      </c>
      <c r="O2533" s="86" t="s">
        <v>17552</v>
      </c>
      <c r="P2533" s="82">
        <v>20291.060000000001</v>
      </c>
      <c r="Q2533" s="82">
        <v>0</v>
      </c>
      <c r="R2533" s="2">
        <f t="shared" si="78"/>
        <v>426113</v>
      </c>
      <c r="S2533" s="2">
        <f t="shared" si="79"/>
        <v>2840.7533333333336</v>
      </c>
    </row>
    <row r="2534" spans="1:19" x14ac:dyDescent="0.25">
      <c r="A2534" s="85" t="s">
        <v>17613</v>
      </c>
      <c r="B2534" s="85" t="s">
        <v>6645</v>
      </c>
      <c r="C2534" s="85" t="s">
        <v>6646</v>
      </c>
      <c r="D2534" s="85">
        <v>101</v>
      </c>
      <c r="E2534" s="85">
        <v>1</v>
      </c>
      <c r="F2534" s="85" t="s">
        <v>13343</v>
      </c>
      <c r="G2534" s="85" t="s">
        <v>13342</v>
      </c>
      <c r="H2534" s="85" t="s">
        <v>2130</v>
      </c>
      <c r="I2534" s="85" t="s">
        <v>13344</v>
      </c>
      <c r="J2534" s="84">
        <v>157</v>
      </c>
      <c r="K2534" s="84">
        <v>0</v>
      </c>
      <c r="L2534" s="82">
        <v>379312</v>
      </c>
      <c r="M2534" s="82">
        <v>0</v>
      </c>
      <c r="N2534" s="82">
        <v>2416</v>
      </c>
      <c r="O2534" s="86" t="s">
        <v>17552</v>
      </c>
      <c r="P2534" s="82">
        <v>18062.46</v>
      </c>
      <c r="Q2534" s="82">
        <v>0</v>
      </c>
      <c r="R2534" s="2">
        <f t="shared" si="78"/>
        <v>379312</v>
      </c>
      <c r="S2534" s="2">
        <f t="shared" si="79"/>
        <v>2416</v>
      </c>
    </row>
    <row r="2535" spans="1:19" x14ac:dyDescent="0.25">
      <c r="A2535" s="85" t="s">
        <v>17613</v>
      </c>
      <c r="B2535" s="85" t="s">
        <v>6645</v>
      </c>
      <c r="C2535" s="85" t="s">
        <v>6646</v>
      </c>
      <c r="D2535" s="85">
        <v>101</v>
      </c>
      <c r="E2535" s="85">
        <v>1</v>
      </c>
      <c r="F2535" s="85" t="s">
        <v>13343</v>
      </c>
      <c r="G2535" s="85" t="s">
        <v>13342</v>
      </c>
      <c r="H2535" s="85" t="s">
        <v>2131</v>
      </c>
      <c r="I2535" s="85" t="s">
        <v>13341</v>
      </c>
      <c r="J2535" s="84">
        <v>76</v>
      </c>
      <c r="K2535" s="84">
        <v>0</v>
      </c>
      <c r="L2535" s="82">
        <v>194862</v>
      </c>
      <c r="M2535" s="82">
        <v>0</v>
      </c>
      <c r="N2535" s="82">
        <v>2563.9699999999998</v>
      </c>
      <c r="O2535" s="86" t="s">
        <v>17552</v>
      </c>
      <c r="P2535" s="82">
        <v>9279.15</v>
      </c>
      <c r="Q2535" s="82">
        <v>0</v>
      </c>
      <c r="R2535" s="2">
        <f t="shared" si="78"/>
        <v>194862</v>
      </c>
      <c r="S2535" s="2">
        <f t="shared" si="79"/>
        <v>2563.9736842105262</v>
      </c>
    </row>
    <row r="2536" spans="1:19" x14ac:dyDescent="0.25">
      <c r="A2536" s="85" t="s">
        <v>17613</v>
      </c>
      <c r="B2536" s="85" t="s">
        <v>6645</v>
      </c>
      <c r="C2536" s="85" t="s">
        <v>6646</v>
      </c>
      <c r="D2536" s="85">
        <v>101</v>
      </c>
      <c r="E2536" s="85">
        <v>1</v>
      </c>
      <c r="F2536" s="85" t="s">
        <v>13337</v>
      </c>
      <c r="G2536" s="85" t="s">
        <v>13336</v>
      </c>
      <c r="H2536" s="85" t="s">
        <v>2132</v>
      </c>
      <c r="I2536" s="85" t="s">
        <v>13340</v>
      </c>
      <c r="J2536" s="84">
        <v>292</v>
      </c>
      <c r="K2536" s="84">
        <v>0</v>
      </c>
      <c r="L2536" s="82">
        <v>827072</v>
      </c>
      <c r="M2536" s="82">
        <v>0</v>
      </c>
      <c r="N2536" s="82">
        <v>2832.44</v>
      </c>
      <c r="O2536" s="86" t="s">
        <v>17552</v>
      </c>
      <c r="P2536" s="82">
        <v>39384.370000000003</v>
      </c>
      <c r="Q2536" s="82">
        <v>0</v>
      </c>
      <c r="R2536" s="2">
        <f t="shared" si="78"/>
        <v>827072</v>
      </c>
      <c r="S2536" s="2">
        <f t="shared" si="79"/>
        <v>2832.4383561643835</v>
      </c>
    </row>
    <row r="2537" spans="1:19" x14ac:dyDescent="0.25">
      <c r="A2537" s="85" t="s">
        <v>17613</v>
      </c>
      <c r="B2537" s="85" t="s">
        <v>6645</v>
      </c>
      <c r="C2537" s="85" t="s">
        <v>6646</v>
      </c>
      <c r="D2537" s="85">
        <v>101</v>
      </c>
      <c r="E2537" s="85">
        <v>1</v>
      </c>
      <c r="F2537" s="85" t="s">
        <v>13337</v>
      </c>
      <c r="G2537" s="85" t="s">
        <v>13336</v>
      </c>
      <c r="H2537" s="85" t="s">
        <v>2133</v>
      </c>
      <c r="I2537" s="85" t="s">
        <v>13339</v>
      </c>
      <c r="J2537" s="84">
        <v>254</v>
      </c>
      <c r="K2537" s="84">
        <v>0</v>
      </c>
      <c r="L2537" s="82">
        <v>800927</v>
      </c>
      <c r="M2537" s="82">
        <v>0</v>
      </c>
      <c r="N2537" s="82">
        <v>3153.26</v>
      </c>
      <c r="O2537" s="86" t="s">
        <v>17552</v>
      </c>
      <c r="P2537" s="82">
        <v>38139.35</v>
      </c>
      <c r="Q2537" s="82">
        <v>0</v>
      </c>
      <c r="R2537" s="2">
        <f t="shared" si="78"/>
        <v>800927</v>
      </c>
      <c r="S2537" s="2">
        <f t="shared" si="79"/>
        <v>3153.2559055118109</v>
      </c>
    </row>
    <row r="2538" spans="1:19" x14ac:dyDescent="0.25">
      <c r="A2538" s="85" t="s">
        <v>17613</v>
      </c>
      <c r="B2538" s="85" t="s">
        <v>6645</v>
      </c>
      <c r="C2538" s="85" t="s">
        <v>6646</v>
      </c>
      <c r="D2538" s="85">
        <v>101</v>
      </c>
      <c r="E2538" s="85">
        <v>1</v>
      </c>
      <c r="F2538" s="85" t="s">
        <v>13337</v>
      </c>
      <c r="G2538" s="85" t="s">
        <v>13336</v>
      </c>
      <c r="H2538" s="85" t="s">
        <v>2134</v>
      </c>
      <c r="I2538" s="85" t="s">
        <v>13338</v>
      </c>
      <c r="J2538" s="84">
        <v>333</v>
      </c>
      <c r="K2538" s="84">
        <v>0</v>
      </c>
      <c r="L2538" s="82">
        <v>906550</v>
      </c>
      <c r="M2538" s="82">
        <v>0</v>
      </c>
      <c r="N2538" s="82">
        <v>2722.37</v>
      </c>
      <c r="O2538" s="86" t="s">
        <v>17552</v>
      </c>
      <c r="P2538" s="82">
        <v>43169.05</v>
      </c>
      <c r="Q2538" s="82">
        <v>0</v>
      </c>
      <c r="R2538" s="2">
        <f t="shared" si="78"/>
        <v>906550</v>
      </c>
      <c r="S2538" s="2">
        <f t="shared" si="79"/>
        <v>2722.3723723723724</v>
      </c>
    </row>
    <row r="2539" spans="1:19" x14ac:dyDescent="0.25">
      <c r="A2539" s="85" t="s">
        <v>17613</v>
      </c>
      <c r="B2539" s="85" t="s">
        <v>6645</v>
      </c>
      <c r="C2539" s="85" t="s">
        <v>6646</v>
      </c>
      <c r="D2539" s="85">
        <v>101</v>
      </c>
      <c r="E2539" s="85">
        <v>1</v>
      </c>
      <c r="F2539" s="85" t="s">
        <v>13337</v>
      </c>
      <c r="G2539" s="85" t="s">
        <v>13336</v>
      </c>
      <c r="H2539" s="85" t="s">
        <v>2135</v>
      </c>
      <c r="I2539" s="85" t="s">
        <v>13335</v>
      </c>
      <c r="J2539" s="84">
        <v>177</v>
      </c>
      <c r="K2539" s="84">
        <v>0</v>
      </c>
      <c r="L2539" s="82">
        <v>468685</v>
      </c>
      <c r="M2539" s="82">
        <v>0</v>
      </c>
      <c r="N2539" s="82">
        <v>2647.94</v>
      </c>
      <c r="O2539" s="86" t="s">
        <v>17552</v>
      </c>
      <c r="P2539" s="82">
        <v>22318.35</v>
      </c>
      <c r="Q2539" s="82">
        <v>0</v>
      </c>
      <c r="R2539" s="2">
        <f t="shared" si="78"/>
        <v>468685</v>
      </c>
      <c r="S2539" s="2">
        <f t="shared" si="79"/>
        <v>2647.9378531073448</v>
      </c>
    </row>
    <row r="2540" spans="1:19" x14ac:dyDescent="0.25">
      <c r="A2540" s="85" t="s">
        <v>17613</v>
      </c>
      <c r="B2540" s="85" t="s">
        <v>6645</v>
      </c>
      <c r="C2540" s="85" t="s">
        <v>6646</v>
      </c>
      <c r="D2540" s="85">
        <v>101</v>
      </c>
      <c r="E2540" s="85">
        <v>1</v>
      </c>
      <c r="F2540" s="85" t="s">
        <v>13320</v>
      </c>
      <c r="G2540" s="85" t="s">
        <v>13319</v>
      </c>
      <c r="H2540" s="85" t="s">
        <v>2136</v>
      </c>
      <c r="I2540" s="85" t="s">
        <v>18680</v>
      </c>
      <c r="J2540" s="84">
        <v>556</v>
      </c>
      <c r="K2540" s="84">
        <v>0</v>
      </c>
      <c r="L2540" s="82">
        <v>1725422</v>
      </c>
      <c r="M2540" s="82">
        <v>0</v>
      </c>
      <c r="N2540" s="82">
        <v>3103.28</v>
      </c>
      <c r="O2540" s="86" t="s">
        <v>17552</v>
      </c>
      <c r="P2540" s="82">
        <v>82162.929999999993</v>
      </c>
      <c r="Q2540" s="82">
        <v>0</v>
      </c>
      <c r="R2540" s="2">
        <f t="shared" si="78"/>
        <v>1725422</v>
      </c>
      <c r="S2540" s="2">
        <f t="shared" si="79"/>
        <v>3103.276978417266</v>
      </c>
    </row>
    <row r="2541" spans="1:19" x14ac:dyDescent="0.25">
      <c r="A2541" s="85" t="s">
        <v>17613</v>
      </c>
      <c r="B2541" s="85" t="s">
        <v>6645</v>
      </c>
      <c r="C2541" s="85" t="s">
        <v>6646</v>
      </c>
      <c r="D2541" s="85">
        <v>101</v>
      </c>
      <c r="E2541" s="85">
        <v>1</v>
      </c>
      <c r="F2541" s="85" t="s">
        <v>13320</v>
      </c>
      <c r="G2541" s="85" t="s">
        <v>13319</v>
      </c>
      <c r="H2541" s="85" t="s">
        <v>2137</v>
      </c>
      <c r="I2541" s="85" t="s">
        <v>13333</v>
      </c>
      <c r="J2541" s="84">
        <v>50</v>
      </c>
      <c r="K2541" s="84">
        <v>0</v>
      </c>
      <c r="L2541" s="82">
        <v>133637</v>
      </c>
      <c r="M2541" s="82">
        <v>0</v>
      </c>
      <c r="N2541" s="82">
        <v>2672.74</v>
      </c>
      <c r="O2541" s="86" t="s">
        <v>17552</v>
      </c>
      <c r="P2541" s="82">
        <v>6363.68</v>
      </c>
      <c r="Q2541" s="82">
        <v>0</v>
      </c>
      <c r="R2541" s="2">
        <f t="shared" si="78"/>
        <v>133637</v>
      </c>
      <c r="S2541" s="2">
        <f t="shared" si="79"/>
        <v>2672.74</v>
      </c>
    </row>
    <row r="2542" spans="1:19" x14ac:dyDescent="0.25">
      <c r="A2542" s="85" t="s">
        <v>17613</v>
      </c>
      <c r="B2542" s="85" t="s">
        <v>6645</v>
      </c>
      <c r="C2542" s="85" t="s">
        <v>6646</v>
      </c>
      <c r="D2542" s="85">
        <v>101</v>
      </c>
      <c r="E2542" s="85">
        <v>1</v>
      </c>
      <c r="F2542" s="85" t="s">
        <v>13320</v>
      </c>
      <c r="G2542" s="85" t="s">
        <v>13319</v>
      </c>
      <c r="H2542" s="85" t="s">
        <v>2138</v>
      </c>
      <c r="I2542" s="85" t="s">
        <v>13332</v>
      </c>
      <c r="J2542" s="84">
        <v>121</v>
      </c>
      <c r="K2542" s="84">
        <v>0</v>
      </c>
      <c r="L2542" s="82">
        <v>329770</v>
      </c>
      <c r="M2542" s="82">
        <v>0</v>
      </c>
      <c r="N2542" s="82">
        <v>2725.37</v>
      </c>
      <c r="O2542" s="86" t="s">
        <v>17552</v>
      </c>
      <c r="P2542" s="82">
        <v>15703.35</v>
      </c>
      <c r="Q2542" s="82">
        <v>0</v>
      </c>
      <c r="R2542" s="2">
        <f t="shared" si="78"/>
        <v>329770</v>
      </c>
      <c r="S2542" s="2">
        <f t="shared" si="79"/>
        <v>2725.3719008264461</v>
      </c>
    </row>
    <row r="2543" spans="1:19" x14ac:dyDescent="0.25">
      <c r="A2543" s="85" t="s">
        <v>17613</v>
      </c>
      <c r="B2543" s="85" t="s">
        <v>6645</v>
      </c>
      <c r="C2543" s="85" t="s">
        <v>6646</v>
      </c>
      <c r="D2543" s="85">
        <v>101</v>
      </c>
      <c r="E2543" s="85">
        <v>1</v>
      </c>
      <c r="F2543" s="85" t="s">
        <v>13320</v>
      </c>
      <c r="G2543" s="85" t="s">
        <v>13319</v>
      </c>
      <c r="H2543" s="85" t="s">
        <v>2139</v>
      </c>
      <c r="I2543" s="85" t="s">
        <v>13331</v>
      </c>
      <c r="J2543" s="84">
        <v>133</v>
      </c>
      <c r="K2543" s="84">
        <v>0</v>
      </c>
      <c r="L2543" s="82">
        <v>349553</v>
      </c>
      <c r="M2543" s="82">
        <v>0</v>
      </c>
      <c r="N2543" s="82">
        <v>2628.22</v>
      </c>
      <c r="O2543" s="86" t="s">
        <v>17552</v>
      </c>
      <c r="P2543" s="82">
        <v>16645.37</v>
      </c>
      <c r="Q2543" s="82">
        <v>0</v>
      </c>
      <c r="R2543" s="2">
        <f t="shared" si="78"/>
        <v>349553</v>
      </c>
      <c r="S2543" s="2">
        <f t="shared" si="79"/>
        <v>2628.218045112782</v>
      </c>
    </row>
    <row r="2544" spans="1:19" x14ac:dyDescent="0.25">
      <c r="A2544" s="85" t="s">
        <v>17613</v>
      </c>
      <c r="B2544" s="85" t="s">
        <v>6645</v>
      </c>
      <c r="C2544" s="85" t="s">
        <v>6646</v>
      </c>
      <c r="D2544" s="85">
        <v>101</v>
      </c>
      <c r="E2544" s="85">
        <v>1</v>
      </c>
      <c r="F2544" s="85" t="s">
        <v>13320</v>
      </c>
      <c r="G2544" s="85" t="s">
        <v>13319</v>
      </c>
      <c r="H2544" s="85" t="s">
        <v>2140</v>
      </c>
      <c r="I2544" s="85" t="s">
        <v>13330</v>
      </c>
      <c r="J2544" s="84">
        <v>176</v>
      </c>
      <c r="K2544" s="84">
        <v>0</v>
      </c>
      <c r="L2544" s="82">
        <v>479294</v>
      </c>
      <c r="M2544" s="82">
        <v>0</v>
      </c>
      <c r="N2544" s="82">
        <v>2723.26</v>
      </c>
      <c r="O2544" s="86" t="s">
        <v>17552</v>
      </c>
      <c r="P2544" s="82">
        <v>22823.51</v>
      </c>
      <c r="Q2544" s="82">
        <v>0</v>
      </c>
      <c r="R2544" s="2">
        <f t="shared" si="78"/>
        <v>479294</v>
      </c>
      <c r="S2544" s="2">
        <f t="shared" si="79"/>
        <v>2723.2613636363635</v>
      </c>
    </row>
    <row r="2545" spans="1:19" x14ac:dyDescent="0.25">
      <c r="A2545" s="85" t="s">
        <v>17613</v>
      </c>
      <c r="B2545" s="85" t="s">
        <v>6645</v>
      </c>
      <c r="C2545" s="85" t="s">
        <v>6646</v>
      </c>
      <c r="D2545" s="85">
        <v>101</v>
      </c>
      <c r="E2545" s="85">
        <v>1</v>
      </c>
      <c r="F2545" s="85" t="s">
        <v>13320</v>
      </c>
      <c r="G2545" s="85" t="s">
        <v>13319</v>
      </c>
      <c r="H2545" s="85" t="s">
        <v>2141</v>
      </c>
      <c r="I2545" s="85" t="s">
        <v>13329</v>
      </c>
      <c r="J2545" s="84">
        <v>199</v>
      </c>
      <c r="K2545" s="84">
        <v>0</v>
      </c>
      <c r="L2545" s="82">
        <v>535656</v>
      </c>
      <c r="M2545" s="82">
        <v>0</v>
      </c>
      <c r="N2545" s="82">
        <v>2691.74</v>
      </c>
      <c r="O2545" s="86" t="s">
        <v>17552</v>
      </c>
      <c r="P2545" s="82">
        <v>25507.41</v>
      </c>
      <c r="Q2545" s="82">
        <v>0</v>
      </c>
      <c r="R2545" s="2">
        <f t="shared" si="78"/>
        <v>535656</v>
      </c>
      <c r="S2545" s="2">
        <f t="shared" si="79"/>
        <v>2691.7386934673368</v>
      </c>
    </row>
    <row r="2546" spans="1:19" x14ac:dyDescent="0.25">
      <c r="A2546" s="85" t="s">
        <v>17613</v>
      </c>
      <c r="B2546" s="85" t="s">
        <v>6645</v>
      </c>
      <c r="C2546" s="85" t="s">
        <v>6646</v>
      </c>
      <c r="D2546" s="85">
        <v>101</v>
      </c>
      <c r="E2546" s="85">
        <v>1</v>
      </c>
      <c r="F2546" s="85" t="s">
        <v>13320</v>
      </c>
      <c r="G2546" s="85" t="s">
        <v>13319</v>
      </c>
      <c r="H2546" s="85" t="s">
        <v>2142</v>
      </c>
      <c r="I2546" s="85" t="s">
        <v>13328</v>
      </c>
      <c r="J2546" s="84">
        <v>55</v>
      </c>
      <c r="K2546" s="84">
        <v>0</v>
      </c>
      <c r="L2546" s="82">
        <v>194388</v>
      </c>
      <c r="M2546" s="82">
        <v>0</v>
      </c>
      <c r="N2546" s="82">
        <v>3534.33</v>
      </c>
      <c r="O2546" s="86" t="s">
        <v>17552</v>
      </c>
      <c r="P2546" s="82">
        <v>9256.6</v>
      </c>
      <c r="Q2546" s="82">
        <v>0</v>
      </c>
      <c r="R2546" s="2">
        <f t="shared" si="78"/>
        <v>194388</v>
      </c>
      <c r="S2546" s="2">
        <f t="shared" si="79"/>
        <v>3534.3272727272729</v>
      </c>
    </row>
    <row r="2547" spans="1:19" x14ac:dyDescent="0.25">
      <c r="A2547" s="85" t="s">
        <v>17613</v>
      </c>
      <c r="B2547" s="85" t="s">
        <v>6645</v>
      </c>
      <c r="C2547" s="85" t="s">
        <v>6646</v>
      </c>
      <c r="D2547" s="85">
        <v>101</v>
      </c>
      <c r="E2547" s="85">
        <v>1</v>
      </c>
      <c r="F2547" s="85" t="s">
        <v>13320</v>
      </c>
      <c r="G2547" s="85" t="s">
        <v>13319</v>
      </c>
      <c r="H2547" s="85" t="s">
        <v>2143</v>
      </c>
      <c r="I2547" s="85" t="s">
        <v>13327</v>
      </c>
      <c r="J2547" s="84">
        <v>166</v>
      </c>
      <c r="K2547" s="84">
        <v>0</v>
      </c>
      <c r="L2547" s="82">
        <v>463420</v>
      </c>
      <c r="M2547" s="82">
        <v>0</v>
      </c>
      <c r="N2547" s="82">
        <v>2791.69</v>
      </c>
      <c r="O2547" s="86" t="s">
        <v>17552</v>
      </c>
      <c r="P2547" s="82">
        <v>22067.62</v>
      </c>
      <c r="Q2547" s="82">
        <v>0</v>
      </c>
      <c r="R2547" s="2">
        <f t="shared" si="78"/>
        <v>463420</v>
      </c>
      <c r="S2547" s="2">
        <f t="shared" si="79"/>
        <v>2791.6867469879517</v>
      </c>
    </row>
    <row r="2548" spans="1:19" x14ac:dyDescent="0.25">
      <c r="A2548" s="85" t="s">
        <v>17613</v>
      </c>
      <c r="B2548" s="85" t="s">
        <v>6645</v>
      </c>
      <c r="C2548" s="85" t="s">
        <v>6646</v>
      </c>
      <c r="D2548" s="85">
        <v>101</v>
      </c>
      <c r="E2548" s="85">
        <v>1</v>
      </c>
      <c r="F2548" s="85" t="s">
        <v>13320</v>
      </c>
      <c r="G2548" s="85" t="s">
        <v>13319</v>
      </c>
      <c r="H2548" s="85" t="s">
        <v>2144</v>
      </c>
      <c r="I2548" s="85" t="s">
        <v>13326</v>
      </c>
      <c r="J2548" s="84">
        <v>431</v>
      </c>
      <c r="K2548" s="84">
        <v>0</v>
      </c>
      <c r="L2548" s="82">
        <v>1192448</v>
      </c>
      <c r="M2548" s="82">
        <v>0</v>
      </c>
      <c r="N2548" s="82">
        <v>2766.7</v>
      </c>
      <c r="O2548" s="86" t="s">
        <v>17552</v>
      </c>
      <c r="P2548" s="82">
        <v>56783.26</v>
      </c>
      <c r="Q2548" s="82">
        <v>0</v>
      </c>
      <c r="R2548" s="2">
        <f t="shared" si="78"/>
        <v>1192448</v>
      </c>
      <c r="S2548" s="2">
        <f t="shared" si="79"/>
        <v>2766.7006960556846</v>
      </c>
    </row>
    <row r="2549" spans="1:19" x14ac:dyDescent="0.25">
      <c r="A2549" s="85" t="s">
        <v>17613</v>
      </c>
      <c r="B2549" s="85" t="s">
        <v>6645</v>
      </c>
      <c r="C2549" s="85" t="s">
        <v>6646</v>
      </c>
      <c r="D2549" s="85">
        <v>101</v>
      </c>
      <c r="E2549" s="85">
        <v>1</v>
      </c>
      <c r="F2549" s="85" t="s">
        <v>13320</v>
      </c>
      <c r="G2549" s="85" t="s">
        <v>13319</v>
      </c>
      <c r="H2549" s="85" t="s">
        <v>2145</v>
      </c>
      <c r="I2549" s="85" t="s">
        <v>13325</v>
      </c>
      <c r="J2549" s="84">
        <v>27</v>
      </c>
      <c r="K2549" s="84">
        <v>0</v>
      </c>
      <c r="L2549" s="82">
        <v>92751</v>
      </c>
      <c r="M2549" s="82">
        <v>0</v>
      </c>
      <c r="N2549" s="82">
        <v>3435.22</v>
      </c>
      <c r="O2549" s="86" t="s">
        <v>17552</v>
      </c>
      <c r="P2549" s="82">
        <v>4416.68</v>
      </c>
      <c r="Q2549" s="82">
        <v>0</v>
      </c>
      <c r="R2549" s="2">
        <f t="shared" si="78"/>
        <v>92751</v>
      </c>
      <c r="S2549" s="2">
        <f t="shared" si="79"/>
        <v>3435.2222222222222</v>
      </c>
    </row>
    <row r="2550" spans="1:19" x14ac:dyDescent="0.25">
      <c r="A2550" s="85" t="s">
        <v>17613</v>
      </c>
      <c r="B2550" s="85" t="s">
        <v>6645</v>
      </c>
      <c r="C2550" s="85" t="s">
        <v>6646</v>
      </c>
      <c r="D2550" s="85">
        <v>101</v>
      </c>
      <c r="E2550" s="85">
        <v>1</v>
      </c>
      <c r="F2550" s="85" t="s">
        <v>13320</v>
      </c>
      <c r="G2550" s="85" t="s">
        <v>13319</v>
      </c>
      <c r="H2550" s="85" t="s">
        <v>2146</v>
      </c>
      <c r="I2550" s="85" t="s">
        <v>13324</v>
      </c>
      <c r="J2550" s="84">
        <v>195</v>
      </c>
      <c r="K2550" s="84">
        <v>0</v>
      </c>
      <c r="L2550" s="82">
        <v>550383</v>
      </c>
      <c r="M2550" s="82">
        <v>0</v>
      </c>
      <c r="N2550" s="82">
        <v>2822.48</v>
      </c>
      <c r="O2550" s="86" t="s">
        <v>17552</v>
      </c>
      <c r="P2550" s="82">
        <v>26208.69</v>
      </c>
      <c r="Q2550" s="82">
        <v>0</v>
      </c>
      <c r="R2550" s="2">
        <f t="shared" si="78"/>
        <v>550383</v>
      </c>
      <c r="S2550" s="2">
        <f t="shared" si="79"/>
        <v>2822.476923076923</v>
      </c>
    </row>
    <row r="2551" spans="1:19" x14ac:dyDescent="0.25">
      <c r="A2551" s="85" t="s">
        <v>17613</v>
      </c>
      <c r="B2551" s="85" t="s">
        <v>6645</v>
      </c>
      <c r="C2551" s="85" t="s">
        <v>6646</v>
      </c>
      <c r="D2551" s="85">
        <v>101</v>
      </c>
      <c r="E2551" s="85">
        <v>1</v>
      </c>
      <c r="F2551" s="85" t="s">
        <v>13320</v>
      </c>
      <c r="G2551" s="85" t="s">
        <v>13319</v>
      </c>
      <c r="H2551" s="85" t="s">
        <v>2147</v>
      </c>
      <c r="I2551" s="85" t="s">
        <v>13323</v>
      </c>
      <c r="J2551" s="84">
        <v>50</v>
      </c>
      <c r="K2551" s="84">
        <v>0</v>
      </c>
      <c r="L2551" s="82">
        <v>62754</v>
      </c>
      <c r="M2551" s="82">
        <v>0</v>
      </c>
      <c r="N2551" s="82">
        <v>1255.08</v>
      </c>
      <c r="O2551" s="86" t="s">
        <v>17552</v>
      </c>
      <c r="P2551" s="82">
        <v>2988.31</v>
      </c>
      <c r="Q2551" s="82">
        <v>0</v>
      </c>
      <c r="R2551" s="2">
        <f t="shared" si="78"/>
        <v>62754</v>
      </c>
      <c r="S2551" s="2">
        <f t="shared" si="79"/>
        <v>1255.08</v>
      </c>
    </row>
    <row r="2552" spans="1:19" x14ac:dyDescent="0.25">
      <c r="A2552" s="85" t="s">
        <v>17613</v>
      </c>
      <c r="B2552" s="85" t="s">
        <v>6645</v>
      </c>
      <c r="C2552" s="85" t="s">
        <v>6646</v>
      </c>
      <c r="D2552" s="85">
        <v>101</v>
      </c>
      <c r="E2552" s="85">
        <v>1</v>
      </c>
      <c r="F2552" s="85" t="s">
        <v>13320</v>
      </c>
      <c r="G2552" s="85" t="s">
        <v>13319</v>
      </c>
      <c r="H2552" s="85" t="s">
        <v>2148</v>
      </c>
      <c r="I2552" s="85" t="s">
        <v>13322</v>
      </c>
      <c r="J2552" s="84">
        <v>204</v>
      </c>
      <c r="K2552" s="84">
        <v>0</v>
      </c>
      <c r="L2552" s="82">
        <v>340470</v>
      </c>
      <c r="M2552" s="82">
        <v>0</v>
      </c>
      <c r="N2552" s="82">
        <v>1668.97</v>
      </c>
      <c r="O2552" s="86" t="s">
        <v>17552</v>
      </c>
      <c r="P2552" s="82">
        <v>16212.88</v>
      </c>
      <c r="Q2552" s="82">
        <v>0</v>
      </c>
      <c r="R2552" s="2">
        <f t="shared" si="78"/>
        <v>340470</v>
      </c>
      <c r="S2552" s="2">
        <f t="shared" si="79"/>
        <v>1668.9705882352941</v>
      </c>
    </row>
    <row r="2553" spans="1:19" x14ac:dyDescent="0.25">
      <c r="A2553" s="85" t="s">
        <v>17613</v>
      </c>
      <c r="B2553" s="85" t="s">
        <v>6645</v>
      </c>
      <c r="C2553" s="85" t="s">
        <v>6646</v>
      </c>
      <c r="D2553" s="85">
        <v>101</v>
      </c>
      <c r="E2553" s="85">
        <v>1</v>
      </c>
      <c r="F2553" s="85" t="s">
        <v>13320</v>
      </c>
      <c r="G2553" s="85" t="s">
        <v>13319</v>
      </c>
      <c r="H2553" s="85" t="s">
        <v>2149</v>
      </c>
      <c r="I2553" s="85" t="s">
        <v>13321</v>
      </c>
      <c r="J2553" s="84">
        <v>66</v>
      </c>
      <c r="K2553" s="84">
        <v>0</v>
      </c>
      <c r="L2553" s="82">
        <v>82791</v>
      </c>
      <c r="M2553" s="82">
        <v>0</v>
      </c>
      <c r="N2553" s="82">
        <v>1254.4100000000001</v>
      </c>
      <c r="O2553" s="86" t="s">
        <v>17552</v>
      </c>
      <c r="P2553" s="82">
        <v>3942.42</v>
      </c>
      <c r="Q2553" s="82">
        <v>0</v>
      </c>
      <c r="R2553" s="2">
        <f t="shared" si="78"/>
        <v>82791</v>
      </c>
      <c r="S2553" s="2">
        <f t="shared" si="79"/>
        <v>1254.409090909091</v>
      </c>
    </row>
    <row r="2554" spans="1:19" x14ac:dyDescent="0.25">
      <c r="A2554" s="85" t="s">
        <v>17613</v>
      </c>
      <c r="B2554" s="85" t="s">
        <v>6645</v>
      </c>
      <c r="C2554" s="85" t="s">
        <v>6646</v>
      </c>
      <c r="D2554" s="85">
        <v>101</v>
      </c>
      <c r="E2554" s="85">
        <v>1</v>
      </c>
      <c r="F2554" s="85" t="s">
        <v>13320</v>
      </c>
      <c r="G2554" s="85" t="s">
        <v>13319</v>
      </c>
      <c r="H2554" s="85" t="s">
        <v>2150</v>
      </c>
      <c r="I2554" s="85" t="s">
        <v>13318</v>
      </c>
      <c r="J2554" s="84">
        <v>44</v>
      </c>
      <c r="K2554" s="84">
        <v>0</v>
      </c>
      <c r="L2554" s="82">
        <v>60347</v>
      </c>
      <c r="M2554" s="82">
        <v>0</v>
      </c>
      <c r="N2554" s="82">
        <v>1371.52</v>
      </c>
      <c r="O2554" s="86" t="s">
        <v>17552</v>
      </c>
      <c r="P2554" s="82">
        <v>2873.69</v>
      </c>
      <c r="Q2554" s="82">
        <v>0</v>
      </c>
      <c r="R2554" s="2">
        <f t="shared" si="78"/>
        <v>60347</v>
      </c>
      <c r="S2554" s="2">
        <f t="shared" si="79"/>
        <v>1371.5227272727273</v>
      </c>
    </row>
    <row r="2555" spans="1:19" x14ac:dyDescent="0.25">
      <c r="A2555" s="85" t="s">
        <v>17613</v>
      </c>
      <c r="B2555" s="85" t="s">
        <v>6645</v>
      </c>
      <c r="C2555" s="85" t="s">
        <v>6646</v>
      </c>
      <c r="D2555" s="85">
        <v>101</v>
      </c>
      <c r="E2555" s="85">
        <v>1</v>
      </c>
      <c r="F2555" s="85" t="s">
        <v>13317</v>
      </c>
      <c r="G2555" s="85" t="s">
        <v>13316</v>
      </c>
      <c r="H2555" s="85" t="s">
        <v>2151</v>
      </c>
      <c r="I2555" s="85" t="s">
        <v>13315</v>
      </c>
      <c r="J2555" s="84">
        <v>265</v>
      </c>
      <c r="K2555" s="84">
        <v>0</v>
      </c>
      <c r="L2555" s="82">
        <v>692983</v>
      </c>
      <c r="M2555" s="82">
        <v>0</v>
      </c>
      <c r="N2555" s="82">
        <v>2615.0300000000002</v>
      </c>
      <c r="O2555" s="86" t="s">
        <v>17552</v>
      </c>
      <c r="P2555" s="82">
        <v>32999.17</v>
      </c>
      <c r="Q2555" s="82">
        <v>0</v>
      </c>
      <c r="R2555" s="2">
        <f t="shared" si="78"/>
        <v>692983</v>
      </c>
      <c r="S2555" s="2">
        <f t="shared" si="79"/>
        <v>2615.0301886792454</v>
      </c>
    </row>
    <row r="2556" spans="1:19" x14ac:dyDescent="0.25">
      <c r="A2556" s="85" t="s">
        <v>17613</v>
      </c>
      <c r="B2556" s="85" t="s">
        <v>6645</v>
      </c>
      <c r="C2556" s="85" t="s">
        <v>6646</v>
      </c>
      <c r="D2556" s="85">
        <v>101</v>
      </c>
      <c r="E2556" s="85">
        <v>1</v>
      </c>
      <c r="F2556" s="85" t="s">
        <v>13314</v>
      </c>
      <c r="G2556" s="85" t="s">
        <v>13313</v>
      </c>
      <c r="H2556" s="85" t="s">
        <v>2152</v>
      </c>
      <c r="I2556" s="85" t="s">
        <v>13312</v>
      </c>
      <c r="J2556" s="84">
        <v>194</v>
      </c>
      <c r="K2556" s="84">
        <v>0</v>
      </c>
      <c r="L2556" s="82">
        <v>430125</v>
      </c>
      <c r="M2556" s="82">
        <v>0</v>
      </c>
      <c r="N2556" s="82">
        <v>2217.14</v>
      </c>
      <c r="O2556" s="86" t="s">
        <v>17552</v>
      </c>
      <c r="P2556" s="82">
        <v>20482.150000000001</v>
      </c>
      <c r="Q2556" s="82">
        <v>0</v>
      </c>
      <c r="R2556" s="2">
        <f t="shared" si="78"/>
        <v>430125</v>
      </c>
      <c r="S2556" s="2">
        <f t="shared" si="79"/>
        <v>2217.1391752577319</v>
      </c>
    </row>
    <row r="2557" spans="1:19" x14ac:dyDescent="0.25">
      <c r="A2557" s="85" t="s">
        <v>17613</v>
      </c>
      <c r="B2557" s="85" t="s">
        <v>6645</v>
      </c>
      <c r="C2557" s="85" t="s">
        <v>6646</v>
      </c>
      <c r="D2557" s="85">
        <v>101</v>
      </c>
      <c r="E2557" s="85">
        <v>1</v>
      </c>
      <c r="F2557" s="85" t="s">
        <v>13309</v>
      </c>
      <c r="G2557" s="85" t="s">
        <v>13308</v>
      </c>
      <c r="H2557" s="85" t="s">
        <v>2153</v>
      </c>
      <c r="I2557" s="85" t="s">
        <v>13311</v>
      </c>
      <c r="J2557" s="84">
        <v>482</v>
      </c>
      <c r="K2557" s="84">
        <v>0</v>
      </c>
      <c r="L2557" s="82">
        <v>1354516</v>
      </c>
      <c r="M2557" s="82">
        <v>0</v>
      </c>
      <c r="N2557" s="82">
        <v>2810.2</v>
      </c>
      <c r="O2557" s="86" t="s">
        <v>17552</v>
      </c>
      <c r="P2557" s="82">
        <v>64500.77</v>
      </c>
      <c r="Q2557" s="82">
        <v>0</v>
      </c>
      <c r="R2557" s="2">
        <f t="shared" si="78"/>
        <v>1354516</v>
      </c>
      <c r="S2557" s="2">
        <f t="shared" si="79"/>
        <v>2810.1991701244815</v>
      </c>
    </row>
    <row r="2558" spans="1:19" x14ac:dyDescent="0.25">
      <c r="A2558" s="85" t="s">
        <v>17613</v>
      </c>
      <c r="B2558" s="85" t="s">
        <v>6645</v>
      </c>
      <c r="C2558" s="85" t="s">
        <v>6646</v>
      </c>
      <c r="D2558" s="85">
        <v>101</v>
      </c>
      <c r="E2558" s="85">
        <v>1</v>
      </c>
      <c r="F2558" s="85" t="s">
        <v>13309</v>
      </c>
      <c r="G2558" s="85" t="s">
        <v>13308</v>
      </c>
      <c r="H2558" s="85" t="s">
        <v>2154</v>
      </c>
      <c r="I2558" s="85" t="s">
        <v>13310</v>
      </c>
      <c r="J2558" s="84">
        <v>142</v>
      </c>
      <c r="K2558" s="84">
        <v>0</v>
      </c>
      <c r="L2558" s="82">
        <v>249986</v>
      </c>
      <c r="M2558" s="82">
        <v>0</v>
      </c>
      <c r="N2558" s="82">
        <v>1760.46</v>
      </c>
      <c r="O2558" s="86" t="s">
        <v>17552</v>
      </c>
      <c r="P2558" s="82">
        <v>11904.1</v>
      </c>
      <c r="Q2558" s="82">
        <v>0</v>
      </c>
      <c r="R2558" s="2">
        <f t="shared" si="78"/>
        <v>249986</v>
      </c>
      <c r="S2558" s="2">
        <f t="shared" si="79"/>
        <v>1760.4647887323943</v>
      </c>
    </row>
    <row r="2559" spans="1:19" x14ac:dyDescent="0.25">
      <c r="A2559" s="85" t="s">
        <v>17613</v>
      </c>
      <c r="B2559" s="85" t="s">
        <v>6645</v>
      </c>
      <c r="C2559" s="85" t="s">
        <v>6646</v>
      </c>
      <c r="D2559" s="85">
        <v>101</v>
      </c>
      <c r="E2559" s="85">
        <v>1</v>
      </c>
      <c r="F2559" s="85" t="s">
        <v>13309</v>
      </c>
      <c r="G2559" s="85" t="s">
        <v>13308</v>
      </c>
      <c r="H2559" s="85" t="s">
        <v>2155</v>
      </c>
      <c r="I2559" s="85" t="s">
        <v>13307</v>
      </c>
      <c r="J2559" s="84">
        <v>75</v>
      </c>
      <c r="K2559" s="84">
        <v>0</v>
      </c>
      <c r="L2559" s="82">
        <v>98039</v>
      </c>
      <c r="M2559" s="82">
        <v>0</v>
      </c>
      <c r="N2559" s="82">
        <v>1307.19</v>
      </c>
      <c r="O2559" s="86" t="s">
        <v>17552</v>
      </c>
      <c r="P2559" s="82">
        <v>4668.51</v>
      </c>
      <c r="Q2559" s="82">
        <v>0</v>
      </c>
      <c r="R2559" s="2">
        <f t="shared" si="78"/>
        <v>98039</v>
      </c>
      <c r="S2559" s="2">
        <f t="shared" si="79"/>
        <v>1307.1866666666667</v>
      </c>
    </row>
    <row r="2560" spans="1:19" x14ac:dyDescent="0.25">
      <c r="A2560" s="85" t="s">
        <v>17613</v>
      </c>
      <c r="B2560" s="85" t="s">
        <v>6645</v>
      </c>
      <c r="C2560" s="85" t="s">
        <v>6646</v>
      </c>
      <c r="D2560" s="85">
        <v>101</v>
      </c>
      <c r="E2560" s="85">
        <v>1</v>
      </c>
      <c r="F2560" s="85" t="s">
        <v>13306</v>
      </c>
      <c r="G2560" s="85" t="s">
        <v>13305</v>
      </c>
      <c r="H2560" s="85" t="s">
        <v>2156</v>
      </c>
      <c r="I2560" s="85" t="s">
        <v>13304</v>
      </c>
      <c r="J2560" s="84">
        <v>354</v>
      </c>
      <c r="K2560" s="84">
        <v>0</v>
      </c>
      <c r="L2560" s="82">
        <v>1017464</v>
      </c>
      <c r="M2560" s="82">
        <v>0</v>
      </c>
      <c r="N2560" s="82">
        <v>2874.19</v>
      </c>
      <c r="O2560" s="86" t="s">
        <v>17554</v>
      </c>
      <c r="P2560" s="82">
        <v>-15948.03</v>
      </c>
      <c r="Q2560" s="82">
        <v>0</v>
      </c>
      <c r="R2560" s="2">
        <f t="shared" si="78"/>
        <v>1017464</v>
      </c>
      <c r="S2560" s="2">
        <f t="shared" si="79"/>
        <v>2874.1920903954801</v>
      </c>
    </row>
    <row r="2561" spans="1:19" x14ac:dyDescent="0.25">
      <c r="A2561" s="85" t="s">
        <v>17613</v>
      </c>
      <c r="B2561" s="85" t="s">
        <v>6645</v>
      </c>
      <c r="C2561" s="85" t="s">
        <v>6646</v>
      </c>
      <c r="D2561" s="85">
        <v>101</v>
      </c>
      <c r="E2561" s="85">
        <v>1</v>
      </c>
      <c r="F2561" s="85" t="s">
        <v>13301</v>
      </c>
      <c r="G2561" s="85" t="s">
        <v>13300</v>
      </c>
      <c r="H2561" s="85" t="s">
        <v>2157</v>
      </c>
      <c r="I2561" s="85" t="s">
        <v>13303</v>
      </c>
      <c r="J2561" s="84">
        <v>408</v>
      </c>
      <c r="K2561" s="84">
        <v>0</v>
      </c>
      <c r="L2561" s="82">
        <v>777440</v>
      </c>
      <c r="M2561" s="82">
        <v>0</v>
      </c>
      <c r="N2561" s="82">
        <v>1905.49</v>
      </c>
      <c r="O2561" s="86" t="s">
        <v>17552</v>
      </c>
      <c r="P2561" s="82">
        <v>37020.97</v>
      </c>
      <c r="Q2561" s="82">
        <v>0</v>
      </c>
      <c r="R2561" s="2">
        <f t="shared" si="78"/>
        <v>777440</v>
      </c>
      <c r="S2561" s="2">
        <f t="shared" si="79"/>
        <v>1905.4901960784314</v>
      </c>
    </row>
    <row r="2562" spans="1:19" x14ac:dyDescent="0.25">
      <c r="A2562" s="85" t="s">
        <v>17613</v>
      </c>
      <c r="B2562" s="85" t="s">
        <v>6645</v>
      </c>
      <c r="C2562" s="85" t="s">
        <v>6646</v>
      </c>
      <c r="D2562" s="85">
        <v>101</v>
      </c>
      <c r="E2562" s="85">
        <v>1</v>
      </c>
      <c r="F2562" s="85" t="s">
        <v>13301</v>
      </c>
      <c r="G2562" s="85" t="s">
        <v>13300</v>
      </c>
      <c r="H2562" s="85" t="s">
        <v>5978</v>
      </c>
      <c r="I2562" s="85" t="s">
        <v>13302</v>
      </c>
      <c r="J2562" s="84">
        <v>59</v>
      </c>
      <c r="K2562" s="84">
        <v>0</v>
      </c>
      <c r="L2562" s="82">
        <v>105833</v>
      </c>
      <c r="M2562" s="82">
        <v>0</v>
      </c>
      <c r="N2562" s="82">
        <v>1793.78</v>
      </c>
      <c r="O2562" s="86" t="s">
        <v>17552</v>
      </c>
      <c r="P2562" s="82">
        <v>5039.6499999999996</v>
      </c>
      <c r="Q2562" s="82">
        <v>0</v>
      </c>
      <c r="R2562" s="2">
        <f t="shared" si="78"/>
        <v>105833</v>
      </c>
      <c r="S2562" s="2">
        <f t="shared" si="79"/>
        <v>1793.7796610169491</v>
      </c>
    </row>
    <row r="2563" spans="1:19" x14ac:dyDescent="0.25">
      <c r="A2563" s="85" t="s">
        <v>17613</v>
      </c>
      <c r="B2563" s="85" t="s">
        <v>6645</v>
      </c>
      <c r="C2563" s="85" t="s">
        <v>6646</v>
      </c>
      <c r="D2563" s="85">
        <v>101</v>
      </c>
      <c r="E2563" s="85">
        <v>1</v>
      </c>
      <c r="F2563" s="85" t="s">
        <v>13301</v>
      </c>
      <c r="G2563" s="85" t="s">
        <v>13300</v>
      </c>
      <c r="H2563" s="85" t="s">
        <v>5979</v>
      </c>
      <c r="I2563" s="85" t="s">
        <v>13299</v>
      </c>
      <c r="J2563" s="84">
        <v>44</v>
      </c>
      <c r="K2563" s="84">
        <v>0</v>
      </c>
      <c r="L2563" s="82">
        <v>68073</v>
      </c>
      <c r="M2563" s="82">
        <v>0</v>
      </c>
      <c r="N2563" s="82">
        <v>1547.11</v>
      </c>
      <c r="O2563" s="86" t="s">
        <v>17552</v>
      </c>
      <c r="P2563" s="82">
        <v>3241.56</v>
      </c>
      <c r="Q2563" s="82">
        <v>0</v>
      </c>
      <c r="R2563" s="2">
        <f t="shared" si="78"/>
        <v>68073</v>
      </c>
      <c r="S2563" s="2">
        <f t="shared" si="79"/>
        <v>1547.1136363636363</v>
      </c>
    </row>
    <row r="2564" spans="1:19" x14ac:dyDescent="0.25">
      <c r="A2564" s="85" t="s">
        <v>17613</v>
      </c>
      <c r="B2564" s="85" t="s">
        <v>6645</v>
      </c>
      <c r="C2564" s="85" t="s">
        <v>6646</v>
      </c>
      <c r="D2564" s="85">
        <v>101</v>
      </c>
      <c r="E2564" s="85">
        <v>1</v>
      </c>
      <c r="F2564" s="85" t="s">
        <v>13298</v>
      </c>
      <c r="G2564" s="85" t="s">
        <v>13297</v>
      </c>
      <c r="H2564" s="85" t="s">
        <v>2158</v>
      </c>
      <c r="I2564" s="85" t="s">
        <v>13296</v>
      </c>
      <c r="J2564" s="84">
        <v>100</v>
      </c>
      <c r="K2564" s="84">
        <v>0</v>
      </c>
      <c r="L2564" s="82">
        <v>243095</v>
      </c>
      <c r="M2564" s="82">
        <v>0</v>
      </c>
      <c r="N2564" s="82">
        <v>2430.9499999999998</v>
      </c>
      <c r="O2564" s="86" t="s">
        <v>17552</v>
      </c>
      <c r="P2564" s="82">
        <v>11575.99</v>
      </c>
      <c r="Q2564" s="82">
        <v>0</v>
      </c>
      <c r="R2564" s="2">
        <f t="shared" ref="R2564:R2627" si="80">L2564-M2564</f>
        <v>243095</v>
      </c>
      <c r="S2564" s="2">
        <f t="shared" ref="S2564:S2627" si="81">R2564/J2564</f>
        <v>2430.9499999999998</v>
      </c>
    </row>
    <row r="2565" spans="1:19" x14ac:dyDescent="0.25">
      <c r="A2565" s="85" t="s">
        <v>17613</v>
      </c>
      <c r="B2565" s="85" t="s">
        <v>6645</v>
      </c>
      <c r="C2565" s="85" t="s">
        <v>6646</v>
      </c>
      <c r="D2565" s="85">
        <v>101</v>
      </c>
      <c r="E2565" s="85">
        <v>1</v>
      </c>
      <c r="F2565" s="85" t="s">
        <v>13293</v>
      </c>
      <c r="G2565" s="85" t="s">
        <v>13292</v>
      </c>
      <c r="H2565" s="85" t="s">
        <v>2159</v>
      </c>
      <c r="I2565" s="85" t="s">
        <v>6451</v>
      </c>
      <c r="J2565" s="84">
        <v>180</v>
      </c>
      <c r="K2565" s="84">
        <v>0</v>
      </c>
      <c r="L2565" s="82">
        <v>562398</v>
      </c>
      <c r="M2565" s="82">
        <v>0</v>
      </c>
      <c r="N2565" s="82">
        <v>3124.43</v>
      </c>
      <c r="O2565" s="86" t="s">
        <v>17552</v>
      </c>
      <c r="P2565" s="82">
        <v>26780.86</v>
      </c>
      <c r="Q2565" s="82">
        <v>0</v>
      </c>
      <c r="R2565" s="2">
        <f t="shared" si="80"/>
        <v>562398</v>
      </c>
      <c r="S2565" s="2">
        <f t="shared" si="81"/>
        <v>3124.4333333333334</v>
      </c>
    </row>
    <row r="2566" spans="1:19" x14ac:dyDescent="0.25">
      <c r="A2566" s="85" t="s">
        <v>17613</v>
      </c>
      <c r="B2566" s="85" t="s">
        <v>6645</v>
      </c>
      <c r="C2566" s="85" t="s">
        <v>6646</v>
      </c>
      <c r="D2566" s="85">
        <v>101</v>
      </c>
      <c r="E2566" s="85">
        <v>1</v>
      </c>
      <c r="F2566" s="85" t="s">
        <v>13293</v>
      </c>
      <c r="G2566" s="85" t="s">
        <v>13292</v>
      </c>
      <c r="H2566" s="85" t="s">
        <v>2160</v>
      </c>
      <c r="I2566" s="85" t="s">
        <v>13295</v>
      </c>
      <c r="J2566" s="84">
        <v>156</v>
      </c>
      <c r="K2566" s="84">
        <v>0</v>
      </c>
      <c r="L2566" s="82">
        <v>433877</v>
      </c>
      <c r="M2566" s="82">
        <v>0</v>
      </c>
      <c r="N2566" s="82">
        <v>2781.26</v>
      </c>
      <c r="O2566" s="86" t="s">
        <v>17552</v>
      </c>
      <c r="P2566" s="82">
        <v>20660.830000000002</v>
      </c>
      <c r="Q2566" s="82">
        <v>0</v>
      </c>
      <c r="R2566" s="2">
        <f t="shared" si="80"/>
        <v>433877</v>
      </c>
      <c r="S2566" s="2">
        <f t="shared" si="81"/>
        <v>2781.2628205128203</v>
      </c>
    </row>
    <row r="2567" spans="1:19" x14ac:dyDescent="0.25">
      <c r="A2567" s="85" t="s">
        <v>17613</v>
      </c>
      <c r="B2567" s="85" t="s">
        <v>6645</v>
      </c>
      <c r="C2567" s="85" t="s">
        <v>6646</v>
      </c>
      <c r="D2567" s="85">
        <v>101</v>
      </c>
      <c r="E2567" s="85">
        <v>1</v>
      </c>
      <c r="F2567" s="85" t="s">
        <v>13293</v>
      </c>
      <c r="G2567" s="85" t="s">
        <v>13292</v>
      </c>
      <c r="H2567" s="85" t="s">
        <v>2161</v>
      </c>
      <c r="I2567" s="85" t="s">
        <v>13294</v>
      </c>
      <c r="J2567" s="84">
        <v>274</v>
      </c>
      <c r="K2567" s="84">
        <v>0</v>
      </c>
      <c r="L2567" s="82">
        <v>763146</v>
      </c>
      <c r="M2567" s="82">
        <v>0</v>
      </c>
      <c r="N2567" s="82">
        <v>2785.2</v>
      </c>
      <c r="O2567" s="86" t="s">
        <v>17552</v>
      </c>
      <c r="P2567" s="82">
        <v>36340.29</v>
      </c>
      <c r="Q2567" s="82">
        <v>0</v>
      </c>
      <c r="R2567" s="2">
        <f t="shared" si="80"/>
        <v>763146</v>
      </c>
      <c r="S2567" s="2">
        <f t="shared" si="81"/>
        <v>2785.2043795620439</v>
      </c>
    </row>
    <row r="2568" spans="1:19" x14ac:dyDescent="0.25">
      <c r="A2568" s="85" t="s">
        <v>17613</v>
      </c>
      <c r="B2568" s="85" t="s">
        <v>6645</v>
      </c>
      <c r="C2568" s="85" t="s">
        <v>6646</v>
      </c>
      <c r="D2568" s="85">
        <v>101</v>
      </c>
      <c r="E2568" s="85">
        <v>1</v>
      </c>
      <c r="F2568" s="85" t="s">
        <v>13293</v>
      </c>
      <c r="G2568" s="85" t="s">
        <v>13292</v>
      </c>
      <c r="H2568" s="85" t="s">
        <v>2162</v>
      </c>
      <c r="I2568" s="85" t="s">
        <v>13291</v>
      </c>
      <c r="J2568" s="84">
        <v>40</v>
      </c>
      <c r="K2568" s="84">
        <v>0</v>
      </c>
      <c r="L2568" s="82">
        <v>113877</v>
      </c>
      <c r="M2568" s="82">
        <v>0</v>
      </c>
      <c r="N2568" s="82">
        <v>2846.92</v>
      </c>
      <c r="O2568" s="86" t="s">
        <v>17552</v>
      </c>
      <c r="P2568" s="82">
        <v>5422.74</v>
      </c>
      <c r="Q2568" s="82">
        <v>0</v>
      </c>
      <c r="R2568" s="2">
        <f t="shared" si="80"/>
        <v>113877</v>
      </c>
      <c r="S2568" s="2">
        <f t="shared" si="81"/>
        <v>2846.9250000000002</v>
      </c>
    </row>
    <row r="2569" spans="1:19" x14ac:dyDescent="0.25">
      <c r="A2569" s="85" t="s">
        <v>17613</v>
      </c>
      <c r="B2569" s="85" t="s">
        <v>6645</v>
      </c>
      <c r="C2569" s="85" t="s">
        <v>6646</v>
      </c>
      <c r="D2569" s="85">
        <v>101</v>
      </c>
      <c r="E2569" s="85">
        <v>1</v>
      </c>
      <c r="F2569" s="85" t="s">
        <v>13290</v>
      </c>
      <c r="G2569" s="85" t="s">
        <v>8061</v>
      </c>
      <c r="H2569" s="85" t="s">
        <v>2163</v>
      </c>
      <c r="I2569" s="85" t="s">
        <v>13289</v>
      </c>
      <c r="J2569" s="84">
        <v>100</v>
      </c>
      <c r="K2569" s="84">
        <v>0</v>
      </c>
      <c r="L2569" s="82">
        <v>245375</v>
      </c>
      <c r="M2569" s="82">
        <v>0</v>
      </c>
      <c r="N2569" s="82">
        <v>2453.75</v>
      </c>
      <c r="O2569" s="86" t="s">
        <v>17552</v>
      </c>
      <c r="P2569" s="82">
        <v>11684.56</v>
      </c>
      <c r="Q2569" s="82">
        <v>0</v>
      </c>
      <c r="R2569" s="2">
        <f t="shared" si="80"/>
        <v>245375</v>
      </c>
      <c r="S2569" s="2">
        <f t="shared" si="81"/>
        <v>2453.75</v>
      </c>
    </row>
    <row r="2570" spans="1:19" x14ac:dyDescent="0.25">
      <c r="A2570" s="85" t="s">
        <v>17613</v>
      </c>
      <c r="B2570" s="85" t="s">
        <v>6645</v>
      </c>
      <c r="C2570" s="85" t="s">
        <v>6646</v>
      </c>
      <c r="D2570" s="85">
        <v>101</v>
      </c>
      <c r="E2570" s="85">
        <v>1</v>
      </c>
      <c r="F2570" s="85" t="s">
        <v>13283</v>
      </c>
      <c r="G2570" s="85" t="s">
        <v>13282</v>
      </c>
      <c r="H2570" s="85" t="s">
        <v>2164</v>
      </c>
      <c r="I2570" s="85" t="s">
        <v>13288</v>
      </c>
      <c r="J2570" s="84">
        <v>473</v>
      </c>
      <c r="K2570" s="84">
        <v>0</v>
      </c>
      <c r="L2570" s="82">
        <v>1198055</v>
      </c>
      <c r="M2570" s="82">
        <v>0</v>
      </c>
      <c r="N2570" s="82">
        <v>2532.89</v>
      </c>
      <c r="O2570" s="86" t="s">
        <v>17552</v>
      </c>
      <c r="P2570" s="82">
        <v>57050.22</v>
      </c>
      <c r="Q2570" s="82">
        <v>0</v>
      </c>
      <c r="R2570" s="2">
        <f t="shared" si="80"/>
        <v>1198055</v>
      </c>
      <c r="S2570" s="2">
        <f t="shared" si="81"/>
        <v>2532.8858350951373</v>
      </c>
    </row>
    <row r="2571" spans="1:19" x14ac:dyDescent="0.25">
      <c r="A2571" s="85" t="s">
        <v>17613</v>
      </c>
      <c r="B2571" s="85" t="s">
        <v>6645</v>
      </c>
      <c r="C2571" s="85" t="s">
        <v>6646</v>
      </c>
      <c r="D2571" s="85">
        <v>101</v>
      </c>
      <c r="E2571" s="85">
        <v>1</v>
      </c>
      <c r="F2571" s="85" t="s">
        <v>13283</v>
      </c>
      <c r="G2571" s="85" t="s">
        <v>13282</v>
      </c>
      <c r="H2571" s="85" t="s">
        <v>2165</v>
      </c>
      <c r="I2571" s="85" t="s">
        <v>13287</v>
      </c>
      <c r="J2571" s="84">
        <v>100</v>
      </c>
      <c r="K2571" s="84">
        <v>0</v>
      </c>
      <c r="L2571" s="82">
        <v>251876</v>
      </c>
      <c r="M2571" s="82">
        <v>0</v>
      </c>
      <c r="N2571" s="82">
        <v>2518.7600000000002</v>
      </c>
      <c r="O2571" s="86" t="s">
        <v>17552</v>
      </c>
      <c r="P2571" s="82">
        <v>11994.11</v>
      </c>
      <c r="Q2571" s="82">
        <v>0</v>
      </c>
      <c r="R2571" s="2">
        <f t="shared" si="80"/>
        <v>251876</v>
      </c>
      <c r="S2571" s="2">
        <f t="shared" si="81"/>
        <v>2518.7600000000002</v>
      </c>
    </row>
    <row r="2572" spans="1:19" x14ac:dyDescent="0.25">
      <c r="A2572" s="85" t="s">
        <v>17613</v>
      </c>
      <c r="B2572" s="85" t="s">
        <v>6645</v>
      </c>
      <c r="C2572" s="85" t="s">
        <v>6646</v>
      </c>
      <c r="D2572" s="85">
        <v>101</v>
      </c>
      <c r="E2572" s="85">
        <v>1</v>
      </c>
      <c r="F2572" s="85" t="s">
        <v>13283</v>
      </c>
      <c r="G2572" s="85" t="s">
        <v>13282</v>
      </c>
      <c r="H2572" s="85" t="s">
        <v>2166</v>
      </c>
      <c r="I2572" s="85" t="s">
        <v>13286</v>
      </c>
      <c r="J2572" s="84">
        <v>216</v>
      </c>
      <c r="K2572" s="84">
        <v>0</v>
      </c>
      <c r="L2572" s="82">
        <v>555625</v>
      </c>
      <c r="M2572" s="82">
        <v>0</v>
      </c>
      <c r="N2572" s="82">
        <v>2572.34</v>
      </c>
      <c r="O2572" s="86" t="s">
        <v>17552</v>
      </c>
      <c r="P2572" s="82">
        <v>26458.35</v>
      </c>
      <c r="Q2572" s="82">
        <v>0</v>
      </c>
      <c r="R2572" s="2">
        <f t="shared" si="80"/>
        <v>555625</v>
      </c>
      <c r="S2572" s="2">
        <f t="shared" si="81"/>
        <v>2572.337962962963</v>
      </c>
    </row>
    <row r="2573" spans="1:19" x14ac:dyDescent="0.25">
      <c r="A2573" s="85" t="s">
        <v>17613</v>
      </c>
      <c r="B2573" s="85" t="s">
        <v>6645</v>
      </c>
      <c r="C2573" s="85" t="s">
        <v>6646</v>
      </c>
      <c r="D2573" s="85">
        <v>101</v>
      </c>
      <c r="E2573" s="85">
        <v>1</v>
      </c>
      <c r="F2573" s="85" t="s">
        <v>13283</v>
      </c>
      <c r="G2573" s="85" t="s">
        <v>13282</v>
      </c>
      <c r="H2573" s="85" t="s">
        <v>2167</v>
      </c>
      <c r="I2573" s="85" t="s">
        <v>13285</v>
      </c>
      <c r="J2573" s="84">
        <v>124</v>
      </c>
      <c r="K2573" s="84">
        <v>0</v>
      </c>
      <c r="L2573" s="82">
        <v>317118</v>
      </c>
      <c r="M2573" s="82">
        <v>0</v>
      </c>
      <c r="N2573" s="82">
        <v>2557.4</v>
      </c>
      <c r="O2573" s="86" t="s">
        <v>17552</v>
      </c>
      <c r="P2573" s="82">
        <v>15100.9</v>
      </c>
      <c r="Q2573" s="82">
        <v>0</v>
      </c>
      <c r="R2573" s="2">
        <f t="shared" si="80"/>
        <v>317118</v>
      </c>
      <c r="S2573" s="2">
        <f t="shared" si="81"/>
        <v>2557.4032258064517</v>
      </c>
    </row>
    <row r="2574" spans="1:19" x14ac:dyDescent="0.25">
      <c r="A2574" s="85" t="s">
        <v>17613</v>
      </c>
      <c r="B2574" s="85" t="s">
        <v>6645</v>
      </c>
      <c r="C2574" s="85" t="s">
        <v>6646</v>
      </c>
      <c r="D2574" s="85">
        <v>101</v>
      </c>
      <c r="E2574" s="85">
        <v>1</v>
      </c>
      <c r="F2574" s="85" t="s">
        <v>13283</v>
      </c>
      <c r="G2574" s="85" t="s">
        <v>13282</v>
      </c>
      <c r="H2574" s="85" t="s">
        <v>2168</v>
      </c>
      <c r="I2574" s="85" t="s">
        <v>13284</v>
      </c>
      <c r="J2574" s="84">
        <v>172</v>
      </c>
      <c r="K2574" s="84">
        <v>0</v>
      </c>
      <c r="L2574" s="82">
        <v>442969</v>
      </c>
      <c r="M2574" s="82">
        <v>0</v>
      </c>
      <c r="N2574" s="82">
        <v>2575.4</v>
      </c>
      <c r="O2574" s="86" t="s">
        <v>17552</v>
      </c>
      <c r="P2574" s="82">
        <v>21093.77</v>
      </c>
      <c r="Q2574" s="82">
        <v>0</v>
      </c>
      <c r="R2574" s="2">
        <f t="shared" si="80"/>
        <v>442969</v>
      </c>
      <c r="S2574" s="2">
        <f t="shared" si="81"/>
        <v>2575.4011627906975</v>
      </c>
    </row>
    <row r="2575" spans="1:19" x14ac:dyDescent="0.25">
      <c r="A2575" s="85" t="s">
        <v>17613</v>
      </c>
      <c r="B2575" s="85" t="s">
        <v>6645</v>
      </c>
      <c r="C2575" s="85" t="s">
        <v>6646</v>
      </c>
      <c r="D2575" s="85">
        <v>101</v>
      </c>
      <c r="E2575" s="85">
        <v>1</v>
      </c>
      <c r="F2575" s="85" t="s">
        <v>13283</v>
      </c>
      <c r="G2575" s="85" t="s">
        <v>13282</v>
      </c>
      <c r="H2575" s="85" t="s">
        <v>2169</v>
      </c>
      <c r="I2575" s="85" t="s">
        <v>13281</v>
      </c>
      <c r="J2575" s="84">
        <v>110</v>
      </c>
      <c r="K2575" s="84">
        <v>0</v>
      </c>
      <c r="L2575" s="82">
        <v>307019</v>
      </c>
      <c r="M2575" s="82">
        <v>0</v>
      </c>
      <c r="N2575" s="82">
        <v>2791.08</v>
      </c>
      <c r="O2575" s="86" t="s">
        <v>17552</v>
      </c>
      <c r="P2575" s="82">
        <v>14619.95</v>
      </c>
      <c r="Q2575" s="82">
        <v>0</v>
      </c>
      <c r="R2575" s="2">
        <f t="shared" si="80"/>
        <v>307019</v>
      </c>
      <c r="S2575" s="2">
        <f t="shared" si="81"/>
        <v>2791.0818181818181</v>
      </c>
    </row>
    <row r="2576" spans="1:19" x14ac:dyDescent="0.25">
      <c r="A2576" s="85" t="s">
        <v>17613</v>
      </c>
      <c r="B2576" s="85" t="s">
        <v>6645</v>
      </c>
      <c r="C2576" s="85" t="s">
        <v>6646</v>
      </c>
      <c r="D2576" s="85">
        <v>101</v>
      </c>
      <c r="E2576" s="85">
        <v>1</v>
      </c>
      <c r="F2576" s="85" t="s">
        <v>13279</v>
      </c>
      <c r="G2576" s="85" t="s">
        <v>13278</v>
      </c>
      <c r="H2576" s="85" t="s">
        <v>2170</v>
      </c>
      <c r="I2576" s="85" t="s">
        <v>13280</v>
      </c>
      <c r="J2576" s="84">
        <v>283</v>
      </c>
      <c r="K2576" s="84">
        <v>0</v>
      </c>
      <c r="L2576" s="82">
        <v>850411</v>
      </c>
      <c r="M2576" s="82">
        <v>0</v>
      </c>
      <c r="N2576" s="82">
        <v>3004.99</v>
      </c>
      <c r="O2576" s="86" t="s">
        <v>17554</v>
      </c>
      <c r="P2576" s="82">
        <v>-13329.6</v>
      </c>
      <c r="Q2576" s="82">
        <v>0</v>
      </c>
      <c r="R2576" s="2">
        <f t="shared" si="80"/>
        <v>850411</v>
      </c>
      <c r="S2576" s="2">
        <f t="shared" si="81"/>
        <v>3004.9858657243817</v>
      </c>
    </row>
    <row r="2577" spans="1:19" x14ac:dyDescent="0.25">
      <c r="A2577" s="85" t="s">
        <v>17613</v>
      </c>
      <c r="B2577" s="85" t="s">
        <v>6645</v>
      </c>
      <c r="C2577" s="85" t="s">
        <v>6646</v>
      </c>
      <c r="D2577" s="85">
        <v>101</v>
      </c>
      <c r="E2577" s="85">
        <v>1</v>
      </c>
      <c r="F2577" s="85" t="s">
        <v>13279</v>
      </c>
      <c r="G2577" s="85" t="s">
        <v>13278</v>
      </c>
      <c r="H2577" s="85" t="s">
        <v>2171</v>
      </c>
      <c r="I2577" s="85" t="s">
        <v>13277</v>
      </c>
      <c r="J2577" s="84">
        <v>176</v>
      </c>
      <c r="K2577" s="84">
        <v>0</v>
      </c>
      <c r="L2577" s="82">
        <v>482072</v>
      </c>
      <c r="M2577" s="82">
        <v>0</v>
      </c>
      <c r="N2577" s="82">
        <v>2739.05</v>
      </c>
      <c r="O2577" s="86" t="s">
        <v>17554</v>
      </c>
      <c r="P2577" s="82">
        <v>-7556.15</v>
      </c>
      <c r="Q2577" s="82">
        <v>0</v>
      </c>
      <c r="R2577" s="2">
        <f t="shared" si="80"/>
        <v>482072</v>
      </c>
      <c r="S2577" s="2">
        <f t="shared" si="81"/>
        <v>2739.0454545454545</v>
      </c>
    </row>
    <row r="2578" spans="1:19" x14ac:dyDescent="0.25">
      <c r="A2578" s="85" t="s">
        <v>17613</v>
      </c>
      <c r="B2578" s="85" t="s">
        <v>6645</v>
      </c>
      <c r="C2578" s="85" t="s">
        <v>6646</v>
      </c>
      <c r="D2578" s="85">
        <v>101</v>
      </c>
      <c r="E2578" s="85">
        <v>1</v>
      </c>
      <c r="F2578" s="85" t="s">
        <v>13275</v>
      </c>
      <c r="G2578" s="85" t="s">
        <v>13274</v>
      </c>
      <c r="H2578" s="85" t="s">
        <v>2172</v>
      </c>
      <c r="I2578" s="85" t="s">
        <v>13276</v>
      </c>
      <c r="J2578" s="84">
        <v>323</v>
      </c>
      <c r="K2578" s="84">
        <v>0</v>
      </c>
      <c r="L2578" s="82">
        <v>833895</v>
      </c>
      <c r="M2578" s="82">
        <v>0</v>
      </c>
      <c r="N2578" s="82">
        <v>2581.7199999999998</v>
      </c>
      <c r="O2578" s="86" t="s">
        <v>17554</v>
      </c>
      <c r="P2578" s="82">
        <v>-13070.72</v>
      </c>
      <c r="Q2578" s="82">
        <v>0</v>
      </c>
      <c r="R2578" s="2">
        <f t="shared" si="80"/>
        <v>833895</v>
      </c>
      <c r="S2578" s="2">
        <f t="shared" si="81"/>
        <v>2581.7182662538698</v>
      </c>
    </row>
    <row r="2579" spans="1:19" x14ac:dyDescent="0.25">
      <c r="A2579" s="85" t="s">
        <v>17613</v>
      </c>
      <c r="B2579" s="85" t="s">
        <v>6645</v>
      </c>
      <c r="C2579" s="85" t="s">
        <v>6646</v>
      </c>
      <c r="D2579" s="85">
        <v>101</v>
      </c>
      <c r="E2579" s="85">
        <v>1</v>
      </c>
      <c r="F2579" s="85" t="s">
        <v>13275</v>
      </c>
      <c r="G2579" s="85" t="s">
        <v>13274</v>
      </c>
      <c r="H2579" s="85" t="s">
        <v>2173</v>
      </c>
      <c r="I2579" s="85" t="s">
        <v>13273</v>
      </c>
      <c r="J2579" s="84">
        <v>1303</v>
      </c>
      <c r="K2579" s="84">
        <v>0</v>
      </c>
      <c r="L2579" s="82">
        <v>2971219</v>
      </c>
      <c r="M2579" s="82">
        <v>0</v>
      </c>
      <c r="N2579" s="82">
        <v>2280.29</v>
      </c>
      <c r="O2579" s="86" t="s">
        <v>17554</v>
      </c>
      <c r="P2579" s="82">
        <v>-46571.78</v>
      </c>
      <c r="Q2579" s="82">
        <v>0</v>
      </c>
      <c r="R2579" s="2">
        <f t="shared" si="80"/>
        <v>2971219</v>
      </c>
      <c r="S2579" s="2">
        <f t="shared" si="81"/>
        <v>2280.2908672294707</v>
      </c>
    </row>
    <row r="2580" spans="1:19" x14ac:dyDescent="0.25">
      <c r="A2580" s="85" t="s">
        <v>17613</v>
      </c>
      <c r="B2580" s="85" t="s">
        <v>6645</v>
      </c>
      <c r="C2580" s="85" t="s">
        <v>6646</v>
      </c>
      <c r="D2580" s="85">
        <v>101</v>
      </c>
      <c r="E2580" s="85">
        <v>1</v>
      </c>
      <c r="F2580" s="85" t="s">
        <v>13272</v>
      </c>
      <c r="G2580" s="85" t="s">
        <v>13271</v>
      </c>
      <c r="H2580" s="85" t="s">
        <v>2174</v>
      </c>
      <c r="I2580" s="85" t="s">
        <v>13270</v>
      </c>
      <c r="J2580" s="84">
        <v>89</v>
      </c>
      <c r="K2580" s="84">
        <v>0</v>
      </c>
      <c r="L2580" s="82">
        <v>223387</v>
      </c>
      <c r="M2580" s="82">
        <v>0</v>
      </c>
      <c r="N2580" s="82">
        <v>2509.9699999999998</v>
      </c>
      <c r="O2580" s="86" t="s">
        <v>17552</v>
      </c>
      <c r="P2580" s="82">
        <v>10637.46</v>
      </c>
      <c r="Q2580" s="82">
        <v>0</v>
      </c>
      <c r="R2580" s="2">
        <f t="shared" si="80"/>
        <v>223387</v>
      </c>
      <c r="S2580" s="2">
        <f t="shared" si="81"/>
        <v>2509.9662921348313</v>
      </c>
    </row>
    <row r="2581" spans="1:19" x14ac:dyDescent="0.25">
      <c r="A2581" s="85" t="s">
        <v>17613</v>
      </c>
      <c r="B2581" s="85" t="s">
        <v>6645</v>
      </c>
      <c r="C2581" s="85" t="s">
        <v>6646</v>
      </c>
      <c r="D2581" s="85">
        <v>101</v>
      </c>
      <c r="E2581" s="85">
        <v>1</v>
      </c>
      <c r="F2581" s="85" t="s">
        <v>13269</v>
      </c>
      <c r="G2581" s="85" t="s">
        <v>13268</v>
      </c>
      <c r="H2581" s="85" t="s">
        <v>2175</v>
      </c>
      <c r="I2581" s="85" t="s">
        <v>13267</v>
      </c>
      <c r="J2581" s="84">
        <v>110</v>
      </c>
      <c r="K2581" s="84">
        <v>0</v>
      </c>
      <c r="L2581" s="82">
        <v>244715</v>
      </c>
      <c r="M2581" s="82">
        <v>0</v>
      </c>
      <c r="N2581" s="82">
        <v>2224.6799999999998</v>
      </c>
      <c r="O2581" s="86" t="s">
        <v>17552</v>
      </c>
      <c r="P2581" s="82">
        <v>11653.11</v>
      </c>
      <c r="Q2581" s="82">
        <v>0</v>
      </c>
      <c r="R2581" s="2">
        <f t="shared" si="80"/>
        <v>244715</v>
      </c>
      <c r="S2581" s="2">
        <f t="shared" si="81"/>
        <v>2224.681818181818</v>
      </c>
    </row>
    <row r="2582" spans="1:19" x14ac:dyDescent="0.25">
      <c r="A2582" s="85" t="s">
        <v>17613</v>
      </c>
      <c r="B2582" s="85" t="s">
        <v>6645</v>
      </c>
      <c r="C2582" s="85" t="s">
        <v>6646</v>
      </c>
      <c r="D2582" s="85">
        <v>101</v>
      </c>
      <c r="E2582" s="85">
        <v>1</v>
      </c>
      <c r="F2582" s="85" t="s">
        <v>13266</v>
      </c>
      <c r="G2582" s="85" t="s">
        <v>13265</v>
      </c>
      <c r="H2582" s="85" t="s">
        <v>2176</v>
      </c>
      <c r="I2582" s="85" t="s">
        <v>13264</v>
      </c>
      <c r="J2582" s="84">
        <v>235</v>
      </c>
      <c r="K2582" s="84">
        <v>0</v>
      </c>
      <c r="L2582" s="82">
        <v>542434</v>
      </c>
      <c r="M2582" s="82">
        <v>0</v>
      </c>
      <c r="N2582" s="82">
        <v>2308.23</v>
      </c>
      <c r="O2582" s="86" t="s">
        <v>17554</v>
      </c>
      <c r="P2582" s="82">
        <v>-8502.2800000000007</v>
      </c>
      <c r="Q2582" s="82">
        <v>0</v>
      </c>
      <c r="R2582" s="2">
        <f t="shared" si="80"/>
        <v>542434</v>
      </c>
      <c r="S2582" s="2">
        <f t="shared" si="81"/>
        <v>2308.2297872340428</v>
      </c>
    </row>
    <row r="2583" spans="1:19" x14ac:dyDescent="0.25">
      <c r="A2583" s="85" t="s">
        <v>17613</v>
      </c>
      <c r="B2583" s="85" t="s">
        <v>6645</v>
      </c>
      <c r="C2583" s="85" t="s">
        <v>6646</v>
      </c>
      <c r="D2583" s="85">
        <v>101</v>
      </c>
      <c r="E2583" s="85">
        <v>1</v>
      </c>
      <c r="F2583" s="85" t="s">
        <v>13263</v>
      </c>
      <c r="G2583" s="85" t="s">
        <v>13262</v>
      </c>
      <c r="H2583" s="85" t="s">
        <v>2177</v>
      </c>
      <c r="I2583" s="85" t="s">
        <v>13261</v>
      </c>
      <c r="J2583" s="84">
        <v>164</v>
      </c>
      <c r="K2583" s="84">
        <v>0</v>
      </c>
      <c r="L2583" s="82">
        <v>372859</v>
      </c>
      <c r="M2583" s="82">
        <v>0</v>
      </c>
      <c r="N2583" s="82">
        <v>2273.5300000000002</v>
      </c>
      <c r="O2583" s="86" t="s">
        <v>17554</v>
      </c>
      <c r="P2583" s="82">
        <v>-5844.3</v>
      </c>
      <c r="Q2583" s="82">
        <v>0</v>
      </c>
      <c r="R2583" s="2">
        <f t="shared" si="80"/>
        <v>372859</v>
      </c>
      <c r="S2583" s="2">
        <f t="shared" si="81"/>
        <v>2273.5304878048782</v>
      </c>
    </row>
    <row r="2584" spans="1:19" x14ac:dyDescent="0.25">
      <c r="A2584" s="85" t="s">
        <v>17613</v>
      </c>
      <c r="B2584" s="85" t="s">
        <v>6645</v>
      </c>
      <c r="C2584" s="85" t="s">
        <v>6646</v>
      </c>
      <c r="D2584" s="85">
        <v>101</v>
      </c>
      <c r="E2584" s="85">
        <v>1</v>
      </c>
      <c r="F2584" s="85" t="s">
        <v>13259</v>
      </c>
      <c r="G2584" s="85" t="s">
        <v>13258</v>
      </c>
      <c r="H2584" s="85" t="s">
        <v>2178</v>
      </c>
      <c r="I2584" s="85" t="s">
        <v>13260</v>
      </c>
      <c r="J2584" s="84">
        <v>215</v>
      </c>
      <c r="K2584" s="84">
        <v>0</v>
      </c>
      <c r="L2584" s="82">
        <v>708994</v>
      </c>
      <c r="M2584" s="82">
        <v>0</v>
      </c>
      <c r="N2584" s="82">
        <v>3297.65</v>
      </c>
      <c r="O2584" s="86" t="s">
        <v>17552</v>
      </c>
      <c r="P2584" s="82">
        <v>33761.65</v>
      </c>
      <c r="Q2584" s="82">
        <v>0</v>
      </c>
      <c r="R2584" s="2">
        <f t="shared" si="80"/>
        <v>708994</v>
      </c>
      <c r="S2584" s="2">
        <f t="shared" si="81"/>
        <v>3297.6465116279069</v>
      </c>
    </row>
    <row r="2585" spans="1:19" x14ac:dyDescent="0.25">
      <c r="A2585" s="85" t="s">
        <v>17613</v>
      </c>
      <c r="B2585" s="85" t="s">
        <v>6645</v>
      </c>
      <c r="C2585" s="85" t="s">
        <v>6646</v>
      </c>
      <c r="D2585" s="85">
        <v>101</v>
      </c>
      <c r="E2585" s="85">
        <v>1</v>
      </c>
      <c r="F2585" s="85" t="s">
        <v>13259</v>
      </c>
      <c r="G2585" s="85" t="s">
        <v>13258</v>
      </c>
      <c r="H2585" s="85" t="s">
        <v>2179</v>
      </c>
      <c r="I2585" s="85" t="s">
        <v>13257</v>
      </c>
      <c r="J2585" s="84">
        <v>369</v>
      </c>
      <c r="K2585" s="84">
        <v>0</v>
      </c>
      <c r="L2585" s="82">
        <v>822148</v>
      </c>
      <c r="M2585" s="82">
        <v>0</v>
      </c>
      <c r="N2585" s="82">
        <v>2228.04</v>
      </c>
      <c r="O2585" s="86" t="s">
        <v>17552</v>
      </c>
      <c r="P2585" s="82">
        <v>39149.89</v>
      </c>
      <c r="Q2585" s="82">
        <v>0</v>
      </c>
      <c r="R2585" s="2">
        <f t="shared" si="80"/>
        <v>822148</v>
      </c>
      <c r="S2585" s="2">
        <f t="shared" si="81"/>
        <v>2228.0433604336044</v>
      </c>
    </row>
    <row r="2586" spans="1:19" x14ac:dyDescent="0.25">
      <c r="A2586" s="85" t="s">
        <v>17613</v>
      </c>
      <c r="B2586" s="85" t="s">
        <v>6645</v>
      </c>
      <c r="C2586" s="85" t="s">
        <v>6646</v>
      </c>
      <c r="D2586" s="85">
        <v>101</v>
      </c>
      <c r="E2586" s="85">
        <v>1</v>
      </c>
      <c r="F2586" s="85" t="s">
        <v>13256</v>
      </c>
      <c r="G2586" s="85" t="s">
        <v>13255</v>
      </c>
      <c r="H2586" s="85" t="s">
        <v>2180</v>
      </c>
      <c r="I2586" s="85" t="s">
        <v>13254</v>
      </c>
      <c r="J2586" s="84">
        <v>50</v>
      </c>
      <c r="K2586" s="84">
        <v>0</v>
      </c>
      <c r="L2586" s="82">
        <v>87449</v>
      </c>
      <c r="M2586" s="82">
        <v>0</v>
      </c>
      <c r="N2586" s="82">
        <v>1748.98</v>
      </c>
      <c r="O2586" s="86" t="s">
        <v>17552</v>
      </c>
      <c r="P2586" s="82">
        <v>4164.24</v>
      </c>
      <c r="Q2586" s="82">
        <v>0</v>
      </c>
      <c r="R2586" s="2">
        <f t="shared" si="80"/>
        <v>87449</v>
      </c>
      <c r="S2586" s="2">
        <f t="shared" si="81"/>
        <v>1748.98</v>
      </c>
    </row>
    <row r="2587" spans="1:19" x14ac:dyDescent="0.25">
      <c r="A2587" s="85" t="s">
        <v>17613</v>
      </c>
      <c r="B2587" s="85" t="s">
        <v>6645</v>
      </c>
      <c r="C2587" s="85" t="s">
        <v>6646</v>
      </c>
      <c r="D2587" s="85">
        <v>101</v>
      </c>
      <c r="E2587" s="85">
        <v>1</v>
      </c>
      <c r="F2587" s="85" t="s">
        <v>13252</v>
      </c>
      <c r="G2587" s="85" t="s">
        <v>13251</v>
      </c>
      <c r="H2587" s="85" t="s">
        <v>2181</v>
      </c>
      <c r="I2587" s="85" t="s">
        <v>13253</v>
      </c>
      <c r="J2587" s="84">
        <v>324</v>
      </c>
      <c r="K2587" s="84">
        <v>25</v>
      </c>
      <c r="L2587" s="82">
        <v>818752</v>
      </c>
      <c r="M2587" s="82">
        <v>58650</v>
      </c>
      <c r="N2587" s="82">
        <v>2345.9899999999998</v>
      </c>
      <c r="O2587" s="86" t="s">
        <v>17554</v>
      </c>
      <c r="P2587" s="82">
        <v>-12833.37</v>
      </c>
      <c r="Q2587" s="82">
        <v>0</v>
      </c>
      <c r="R2587" s="2">
        <f t="shared" si="80"/>
        <v>760102</v>
      </c>
      <c r="S2587" s="2">
        <f t="shared" si="81"/>
        <v>2345.9938271604938</v>
      </c>
    </row>
    <row r="2588" spans="1:19" x14ac:dyDescent="0.25">
      <c r="A2588" s="85" t="s">
        <v>17613</v>
      </c>
      <c r="B2588" s="85" t="s">
        <v>6645</v>
      </c>
      <c r="C2588" s="85" t="s">
        <v>6646</v>
      </c>
      <c r="D2588" s="85">
        <v>101</v>
      </c>
      <c r="E2588" s="85">
        <v>1</v>
      </c>
      <c r="F2588" s="85" t="s">
        <v>13249</v>
      </c>
      <c r="G2588" s="85" t="s">
        <v>13248</v>
      </c>
      <c r="H2588" s="85" t="s">
        <v>2182</v>
      </c>
      <c r="I2588" s="85" t="s">
        <v>13250</v>
      </c>
      <c r="J2588" s="84">
        <v>127</v>
      </c>
      <c r="K2588" s="84">
        <v>0</v>
      </c>
      <c r="L2588" s="82">
        <v>338559</v>
      </c>
      <c r="M2588" s="82">
        <v>0</v>
      </c>
      <c r="N2588" s="82">
        <v>2665.82</v>
      </c>
      <c r="O2588" s="86" t="s">
        <v>17554</v>
      </c>
      <c r="P2588" s="82">
        <v>-5306.68</v>
      </c>
      <c r="Q2588" s="82">
        <v>0</v>
      </c>
      <c r="R2588" s="2">
        <f t="shared" si="80"/>
        <v>338559</v>
      </c>
      <c r="S2588" s="2">
        <f t="shared" si="81"/>
        <v>2665.8188976377951</v>
      </c>
    </row>
    <row r="2589" spans="1:19" x14ac:dyDescent="0.25">
      <c r="A2589" s="85" t="s">
        <v>17613</v>
      </c>
      <c r="B2589" s="85" t="s">
        <v>6645</v>
      </c>
      <c r="C2589" s="85" t="s">
        <v>6646</v>
      </c>
      <c r="D2589" s="85">
        <v>101</v>
      </c>
      <c r="E2589" s="85">
        <v>1</v>
      </c>
      <c r="F2589" s="85" t="s">
        <v>13249</v>
      </c>
      <c r="G2589" s="85" t="s">
        <v>13248</v>
      </c>
      <c r="H2589" s="85" t="s">
        <v>2183</v>
      </c>
      <c r="I2589" s="85" t="s">
        <v>13247</v>
      </c>
      <c r="J2589" s="84">
        <v>179</v>
      </c>
      <c r="K2589" s="84">
        <v>0</v>
      </c>
      <c r="L2589" s="82">
        <v>421648</v>
      </c>
      <c r="M2589" s="82">
        <v>0</v>
      </c>
      <c r="N2589" s="82">
        <v>2355.58</v>
      </c>
      <c r="O2589" s="86" t="s">
        <v>17554</v>
      </c>
      <c r="P2589" s="82">
        <v>-6609.04</v>
      </c>
      <c r="Q2589" s="82">
        <v>0</v>
      </c>
      <c r="R2589" s="2">
        <f t="shared" si="80"/>
        <v>421648</v>
      </c>
      <c r="S2589" s="2">
        <f t="shared" si="81"/>
        <v>2355.5754189944132</v>
      </c>
    </row>
    <row r="2590" spans="1:19" x14ac:dyDescent="0.25">
      <c r="A2590" s="85" t="s">
        <v>17613</v>
      </c>
      <c r="B2590" s="85" t="s">
        <v>6645</v>
      </c>
      <c r="C2590" s="85" t="s">
        <v>6646</v>
      </c>
      <c r="D2590" s="85">
        <v>101</v>
      </c>
      <c r="E2590" s="85">
        <v>1</v>
      </c>
      <c r="F2590" s="85" t="s">
        <v>13237</v>
      </c>
      <c r="G2590" s="85" t="s">
        <v>6654</v>
      </c>
      <c r="H2590" s="85" t="s">
        <v>2184</v>
      </c>
      <c r="I2590" s="85" t="s">
        <v>13246</v>
      </c>
      <c r="J2590" s="84">
        <v>344</v>
      </c>
      <c r="K2590" s="84">
        <v>0</v>
      </c>
      <c r="L2590" s="82">
        <v>1010372</v>
      </c>
      <c r="M2590" s="82">
        <v>0</v>
      </c>
      <c r="N2590" s="82">
        <v>2937.13</v>
      </c>
      <c r="O2590" s="86" t="s">
        <v>17554</v>
      </c>
      <c r="P2590" s="82">
        <v>-15836.88</v>
      </c>
      <c r="Q2590" s="82">
        <v>0</v>
      </c>
      <c r="R2590" s="2">
        <f t="shared" si="80"/>
        <v>1010372</v>
      </c>
      <c r="S2590" s="2">
        <f t="shared" si="81"/>
        <v>2937.1279069767443</v>
      </c>
    </row>
    <row r="2591" spans="1:19" x14ac:dyDescent="0.25">
      <c r="A2591" s="85" t="s">
        <v>17613</v>
      </c>
      <c r="B2591" s="85" t="s">
        <v>6645</v>
      </c>
      <c r="C2591" s="85" t="s">
        <v>6646</v>
      </c>
      <c r="D2591" s="85">
        <v>101</v>
      </c>
      <c r="E2591" s="85">
        <v>1</v>
      </c>
      <c r="F2591" s="85" t="s">
        <v>13237</v>
      </c>
      <c r="G2591" s="85" t="s">
        <v>6654</v>
      </c>
      <c r="H2591" s="85" t="s">
        <v>2185</v>
      </c>
      <c r="I2591" s="85" t="s">
        <v>13245</v>
      </c>
      <c r="J2591" s="84">
        <v>288</v>
      </c>
      <c r="K2591" s="84">
        <v>0</v>
      </c>
      <c r="L2591" s="82">
        <v>744734</v>
      </c>
      <c r="M2591" s="82">
        <v>0</v>
      </c>
      <c r="N2591" s="82">
        <v>2585.88</v>
      </c>
      <c r="O2591" s="86" t="s">
        <v>17554</v>
      </c>
      <c r="P2591" s="82">
        <v>-11673.19</v>
      </c>
      <c r="Q2591" s="82">
        <v>0</v>
      </c>
      <c r="R2591" s="2">
        <f t="shared" si="80"/>
        <v>744734</v>
      </c>
      <c r="S2591" s="2">
        <f t="shared" si="81"/>
        <v>2585.8819444444443</v>
      </c>
    </row>
    <row r="2592" spans="1:19" x14ac:dyDescent="0.25">
      <c r="A2592" s="85" t="s">
        <v>17613</v>
      </c>
      <c r="B2592" s="85" t="s">
        <v>6645</v>
      </c>
      <c r="C2592" s="85" t="s">
        <v>6646</v>
      </c>
      <c r="D2592" s="85">
        <v>101</v>
      </c>
      <c r="E2592" s="85">
        <v>1</v>
      </c>
      <c r="F2592" s="85" t="s">
        <v>13237</v>
      </c>
      <c r="G2592" s="85" t="s">
        <v>6654</v>
      </c>
      <c r="H2592" s="85" t="s">
        <v>2186</v>
      </c>
      <c r="I2592" s="85" t="s">
        <v>13244</v>
      </c>
      <c r="J2592" s="84">
        <v>148</v>
      </c>
      <c r="K2592" s="84">
        <v>0</v>
      </c>
      <c r="L2592" s="82">
        <v>434457</v>
      </c>
      <c r="M2592" s="82">
        <v>0</v>
      </c>
      <c r="N2592" s="82">
        <v>2935.52</v>
      </c>
      <c r="O2592" s="86" t="s">
        <v>17554</v>
      </c>
      <c r="P2592" s="82">
        <v>-6809.81</v>
      </c>
      <c r="Q2592" s="82">
        <v>0</v>
      </c>
      <c r="R2592" s="2">
        <f t="shared" si="80"/>
        <v>434457</v>
      </c>
      <c r="S2592" s="2">
        <f t="shared" si="81"/>
        <v>2935.5202702702704</v>
      </c>
    </row>
    <row r="2593" spans="1:19" x14ac:dyDescent="0.25">
      <c r="A2593" s="85" t="s">
        <v>17613</v>
      </c>
      <c r="B2593" s="85" t="s">
        <v>6645</v>
      </c>
      <c r="C2593" s="85" t="s">
        <v>6646</v>
      </c>
      <c r="D2593" s="85">
        <v>101</v>
      </c>
      <c r="E2593" s="85">
        <v>1</v>
      </c>
      <c r="F2593" s="85" t="s">
        <v>13237</v>
      </c>
      <c r="G2593" s="85" t="s">
        <v>6654</v>
      </c>
      <c r="H2593" s="85" t="s">
        <v>2187</v>
      </c>
      <c r="I2593" s="85" t="s">
        <v>13243</v>
      </c>
      <c r="J2593" s="84">
        <v>84</v>
      </c>
      <c r="K2593" s="84">
        <v>0</v>
      </c>
      <c r="L2593" s="82">
        <v>250467</v>
      </c>
      <c r="M2593" s="82">
        <v>0</v>
      </c>
      <c r="N2593" s="82">
        <v>2981.75</v>
      </c>
      <c r="O2593" s="86" t="s">
        <v>17554</v>
      </c>
      <c r="P2593" s="82">
        <v>-3925.89</v>
      </c>
      <c r="Q2593" s="82">
        <v>0</v>
      </c>
      <c r="R2593" s="2">
        <f t="shared" si="80"/>
        <v>250467</v>
      </c>
      <c r="S2593" s="2">
        <f t="shared" si="81"/>
        <v>2981.75</v>
      </c>
    </row>
    <row r="2594" spans="1:19" x14ac:dyDescent="0.25">
      <c r="A2594" s="85" t="s">
        <v>17613</v>
      </c>
      <c r="B2594" s="85" t="s">
        <v>6645</v>
      </c>
      <c r="C2594" s="85" t="s">
        <v>6646</v>
      </c>
      <c r="D2594" s="85">
        <v>101</v>
      </c>
      <c r="E2594" s="85">
        <v>1</v>
      </c>
      <c r="F2594" s="85" t="s">
        <v>13237</v>
      </c>
      <c r="G2594" s="85" t="s">
        <v>6654</v>
      </c>
      <c r="H2594" s="85" t="s">
        <v>2188</v>
      </c>
      <c r="I2594" s="85" t="s">
        <v>13242</v>
      </c>
      <c r="J2594" s="84">
        <v>149</v>
      </c>
      <c r="K2594" s="84">
        <v>48</v>
      </c>
      <c r="L2594" s="82">
        <v>573766</v>
      </c>
      <c r="M2594" s="82">
        <v>139801</v>
      </c>
      <c r="N2594" s="82">
        <v>2912.52</v>
      </c>
      <c r="O2594" s="86" t="s">
        <v>17554</v>
      </c>
      <c r="P2594" s="82">
        <v>-8993.3799999999992</v>
      </c>
      <c r="Q2594" s="82">
        <v>0</v>
      </c>
      <c r="R2594" s="2">
        <f t="shared" si="80"/>
        <v>433965</v>
      </c>
      <c r="S2594" s="2">
        <f t="shared" si="81"/>
        <v>2912.5167785234898</v>
      </c>
    </row>
    <row r="2595" spans="1:19" x14ac:dyDescent="0.25">
      <c r="A2595" s="85" t="s">
        <v>17613</v>
      </c>
      <c r="B2595" s="85" t="s">
        <v>6645</v>
      </c>
      <c r="C2595" s="85" t="s">
        <v>6646</v>
      </c>
      <c r="D2595" s="85">
        <v>101</v>
      </c>
      <c r="E2595" s="85">
        <v>1</v>
      </c>
      <c r="F2595" s="85" t="s">
        <v>13237</v>
      </c>
      <c r="G2595" s="85" t="s">
        <v>6654</v>
      </c>
      <c r="H2595" s="85" t="s">
        <v>2189</v>
      </c>
      <c r="I2595" s="85" t="s">
        <v>13241</v>
      </c>
      <c r="J2595" s="84">
        <v>136</v>
      </c>
      <c r="K2595" s="84">
        <v>0</v>
      </c>
      <c r="L2595" s="82">
        <v>346557</v>
      </c>
      <c r="M2595" s="82">
        <v>0</v>
      </c>
      <c r="N2595" s="82">
        <v>2548.21</v>
      </c>
      <c r="O2595" s="86" t="s">
        <v>17554</v>
      </c>
      <c r="P2595" s="82">
        <v>-5432.04</v>
      </c>
      <c r="Q2595" s="82">
        <v>0</v>
      </c>
      <c r="R2595" s="2">
        <f t="shared" si="80"/>
        <v>346557</v>
      </c>
      <c r="S2595" s="2">
        <f t="shared" si="81"/>
        <v>2548.2132352941176</v>
      </c>
    </row>
    <row r="2596" spans="1:19" x14ac:dyDescent="0.25">
      <c r="A2596" s="85" t="s">
        <v>17613</v>
      </c>
      <c r="B2596" s="85" t="s">
        <v>6645</v>
      </c>
      <c r="C2596" s="85" t="s">
        <v>6646</v>
      </c>
      <c r="D2596" s="85">
        <v>101</v>
      </c>
      <c r="E2596" s="85">
        <v>1</v>
      </c>
      <c r="F2596" s="85" t="s">
        <v>13237</v>
      </c>
      <c r="G2596" s="85" t="s">
        <v>6654</v>
      </c>
      <c r="H2596" s="85" t="s">
        <v>2190</v>
      </c>
      <c r="I2596" s="85" t="s">
        <v>13240</v>
      </c>
      <c r="J2596" s="84">
        <v>122</v>
      </c>
      <c r="K2596" s="84">
        <v>0</v>
      </c>
      <c r="L2596" s="82">
        <v>370558</v>
      </c>
      <c r="M2596" s="82">
        <v>0</v>
      </c>
      <c r="N2596" s="82">
        <v>3037.36</v>
      </c>
      <c r="O2596" s="86" t="s">
        <v>17554</v>
      </c>
      <c r="P2596" s="82">
        <v>-5808.24</v>
      </c>
      <c r="Q2596" s="82">
        <v>0</v>
      </c>
      <c r="R2596" s="2">
        <f t="shared" si="80"/>
        <v>370558</v>
      </c>
      <c r="S2596" s="2">
        <f t="shared" si="81"/>
        <v>3037.3606557377047</v>
      </c>
    </row>
    <row r="2597" spans="1:19" x14ac:dyDescent="0.25">
      <c r="A2597" s="85" t="s">
        <v>17613</v>
      </c>
      <c r="B2597" s="85" t="s">
        <v>6645</v>
      </c>
      <c r="C2597" s="85" t="s">
        <v>6646</v>
      </c>
      <c r="D2597" s="85">
        <v>101</v>
      </c>
      <c r="E2597" s="85">
        <v>1</v>
      </c>
      <c r="F2597" s="85" t="s">
        <v>13237</v>
      </c>
      <c r="G2597" s="85" t="s">
        <v>6654</v>
      </c>
      <c r="H2597" s="85" t="s">
        <v>2191</v>
      </c>
      <c r="I2597" s="85" t="s">
        <v>13239</v>
      </c>
      <c r="J2597" s="84">
        <v>150</v>
      </c>
      <c r="K2597" s="84">
        <v>0</v>
      </c>
      <c r="L2597" s="82">
        <v>247502</v>
      </c>
      <c r="M2597" s="82">
        <v>0</v>
      </c>
      <c r="N2597" s="82">
        <v>1650.01</v>
      </c>
      <c r="O2597" s="86" t="s">
        <v>17554</v>
      </c>
      <c r="P2597" s="82">
        <v>-3879.41</v>
      </c>
      <c r="Q2597" s="82">
        <v>0</v>
      </c>
      <c r="R2597" s="2">
        <f t="shared" si="80"/>
        <v>247502</v>
      </c>
      <c r="S2597" s="2">
        <f t="shared" si="81"/>
        <v>1650.0133333333333</v>
      </c>
    </row>
    <row r="2598" spans="1:19" x14ac:dyDescent="0.25">
      <c r="A2598" s="85" t="s">
        <v>17613</v>
      </c>
      <c r="B2598" s="85" t="s">
        <v>6645</v>
      </c>
      <c r="C2598" s="85" t="s">
        <v>6646</v>
      </c>
      <c r="D2598" s="85">
        <v>101</v>
      </c>
      <c r="E2598" s="85">
        <v>1</v>
      </c>
      <c r="F2598" s="85" t="s">
        <v>13237</v>
      </c>
      <c r="G2598" s="85" t="s">
        <v>6654</v>
      </c>
      <c r="H2598" s="85" t="s">
        <v>2192</v>
      </c>
      <c r="I2598" s="85" t="s">
        <v>13238</v>
      </c>
      <c r="J2598" s="84">
        <v>136</v>
      </c>
      <c r="K2598" s="84">
        <v>0</v>
      </c>
      <c r="L2598" s="82">
        <v>235439</v>
      </c>
      <c r="M2598" s="82">
        <v>0</v>
      </c>
      <c r="N2598" s="82">
        <v>1731.17</v>
      </c>
      <c r="O2598" s="86" t="s">
        <v>17554</v>
      </c>
      <c r="P2598" s="82">
        <v>-3690.34</v>
      </c>
      <c r="Q2598" s="82">
        <v>0</v>
      </c>
      <c r="R2598" s="2">
        <f t="shared" si="80"/>
        <v>235439</v>
      </c>
      <c r="S2598" s="2">
        <f t="shared" si="81"/>
        <v>1731.1691176470588</v>
      </c>
    </row>
    <row r="2599" spans="1:19" x14ac:dyDescent="0.25">
      <c r="A2599" s="85" t="s">
        <v>17613</v>
      </c>
      <c r="B2599" s="85" t="s">
        <v>6645</v>
      </c>
      <c r="C2599" s="85" t="s">
        <v>6646</v>
      </c>
      <c r="D2599" s="85">
        <v>101</v>
      </c>
      <c r="E2599" s="85">
        <v>1</v>
      </c>
      <c r="F2599" s="85" t="s">
        <v>13237</v>
      </c>
      <c r="G2599" s="85" t="s">
        <v>6654</v>
      </c>
      <c r="H2599" s="85" t="s">
        <v>2193</v>
      </c>
      <c r="I2599" s="85" t="s">
        <v>13236</v>
      </c>
      <c r="J2599" s="84">
        <v>196</v>
      </c>
      <c r="K2599" s="84">
        <v>0</v>
      </c>
      <c r="L2599" s="82">
        <v>334644</v>
      </c>
      <c r="M2599" s="82">
        <v>0</v>
      </c>
      <c r="N2599" s="82">
        <v>1707.37</v>
      </c>
      <c r="O2599" s="86" t="s">
        <v>17554</v>
      </c>
      <c r="P2599" s="82">
        <v>-5245.31</v>
      </c>
      <c r="Q2599" s="82">
        <v>0</v>
      </c>
      <c r="R2599" s="2">
        <f t="shared" si="80"/>
        <v>334644</v>
      </c>
      <c r="S2599" s="2">
        <f t="shared" si="81"/>
        <v>1707.3673469387754</v>
      </c>
    </row>
    <row r="2600" spans="1:19" x14ac:dyDescent="0.25">
      <c r="A2600" s="85" t="s">
        <v>17613</v>
      </c>
      <c r="B2600" s="85" t="s">
        <v>6645</v>
      </c>
      <c r="C2600" s="85" t="s">
        <v>6646</v>
      </c>
      <c r="D2600" s="85">
        <v>101</v>
      </c>
      <c r="E2600" s="85">
        <v>1</v>
      </c>
      <c r="F2600" s="85" t="s">
        <v>13237</v>
      </c>
      <c r="G2600" s="85" t="s">
        <v>6654</v>
      </c>
      <c r="H2600" s="85" t="s">
        <v>18279</v>
      </c>
      <c r="I2600" s="85" t="s">
        <v>18280</v>
      </c>
      <c r="J2600" s="84">
        <v>4</v>
      </c>
      <c r="K2600" s="84">
        <v>0</v>
      </c>
      <c r="L2600" s="82">
        <v>6536</v>
      </c>
      <c r="M2600" s="82">
        <v>0</v>
      </c>
      <c r="N2600" s="82">
        <v>1634</v>
      </c>
      <c r="O2600" s="86" t="s">
        <v>17554</v>
      </c>
      <c r="P2600" s="82">
        <v>-102.44</v>
      </c>
      <c r="Q2600" s="82">
        <v>0</v>
      </c>
      <c r="R2600" s="2">
        <f t="shared" si="80"/>
        <v>6536</v>
      </c>
      <c r="S2600" s="2">
        <f t="shared" si="81"/>
        <v>1634</v>
      </c>
    </row>
    <row r="2601" spans="1:19" x14ac:dyDescent="0.25">
      <c r="A2601" s="85" t="s">
        <v>17613</v>
      </c>
      <c r="B2601" s="85" t="s">
        <v>6645</v>
      </c>
      <c r="C2601" s="85" t="s">
        <v>6646</v>
      </c>
      <c r="D2601" s="85">
        <v>101</v>
      </c>
      <c r="E2601" s="85">
        <v>1</v>
      </c>
      <c r="F2601" s="85" t="s">
        <v>13233</v>
      </c>
      <c r="G2601" s="85" t="s">
        <v>10652</v>
      </c>
      <c r="H2601" s="85" t="s">
        <v>2194</v>
      </c>
      <c r="I2601" s="85" t="s">
        <v>13235</v>
      </c>
      <c r="J2601" s="84">
        <v>226</v>
      </c>
      <c r="K2601" s="84">
        <v>0</v>
      </c>
      <c r="L2601" s="82">
        <v>443563</v>
      </c>
      <c r="M2601" s="82">
        <v>0</v>
      </c>
      <c r="N2601" s="82">
        <v>1962.67</v>
      </c>
      <c r="O2601" s="86" t="s">
        <v>17554</v>
      </c>
      <c r="P2601" s="82">
        <v>-6952.54</v>
      </c>
      <c r="Q2601" s="82">
        <v>0</v>
      </c>
      <c r="R2601" s="2">
        <f t="shared" si="80"/>
        <v>443563</v>
      </c>
      <c r="S2601" s="2">
        <f t="shared" si="81"/>
        <v>1962.6681415929204</v>
      </c>
    </row>
    <row r="2602" spans="1:19" x14ac:dyDescent="0.25">
      <c r="A2602" s="85" t="s">
        <v>17613</v>
      </c>
      <c r="B2602" s="85" t="s">
        <v>6645</v>
      </c>
      <c r="C2602" s="85" t="s">
        <v>6646</v>
      </c>
      <c r="D2602" s="85">
        <v>101</v>
      </c>
      <c r="E2602" s="85">
        <v>1</v>
      </c>
      <c r="F2602" s="85" t="s">
        <v>13233</v>
      </c>
      <c r="G2602" s="85" t="s">
        <v>10652</v>
      </c>
      <c r="H2602" s="85" t="s">
        <v>2195</v>
      </c>
      <c r="I2602" s="85" t="s">
        <v>13234</v>
      </c>
      <c r="J2602" s="84">
        <v>36</v>
      </c>
      <c r="K2602" s="84">
        <v>0</v>
      </c>
      <c r="L2602" s="82">
        <v>41487</v>
      </c>
      <c r="M2602" s="82">
        <v>0</v>
      </c>
      <c r="N2602" s="82">
        <v>1152.42</v>
      </c>
      <c r="O2602" s="86" t="s">
        <v>17554</v>
      </c>
      <c r="P2602" s="82">
        <v>-650.29</v>
      </c>
      <c r="Q2602" s="82">
        <v>0</v>
      </c>
      <c r="R2602" s="2">
        <f t="shared" si="80"/>
        <v>41487</v>
      </c>
      <c r="S2602" s="2">
        <f t="shared" si="81"/>
        <v>1152.4166666666667</v>
      </c>
    </row>
    <row r="2603" spans="1:19" x14ac:dyDescent="0.25">
      <c r="A2603" s="85" t="s">
        <v>17613</v>
      </c>
      <c r="B2603" s="85" t="s">
        <v>6645</v>
      </c>
      <c r="C2603" s="85" t="s">
        <v>6646</v>
      </c>
      <c r="D2603" s="85">
        <v>101</v>
      </c>
      <c r="E2603" s="85">
        <v>1</v>
      </c>
      <c r="F2603" s="85" t="s">
        <v>13233</v>
      </c>
      <c r="G2603" s="85" t="s">
        <v>10652</v>
      </c>
      <c r="H2603" s="85" t="s">
        <v>2196</v>
      </c>
      <c r="I2603" s="85" t="s">
        <v>13232</v>
      </c>
      <c r="J2603" s="84">
        <v>36</v>
      </c>
      <c r="K2603" s="84">
        <v>0</v>
      </c>
      <c r="L2603" s="82">
        <v>45047</v>
      </c>
      <c r="M2603" s="82">
        <v>0</v>
      </c>
      <c r="N2603" s="82">
        <v>1251.31</v>
      </c>
      <c r="O2603" s="86" t="s">
        <v>17554</v>
      </c>
      <c r="P2603" s="82">
        <v>-706.08</v>
      </c>
      <c r="Q2603" s="82">
        <v>0</v>
      </c>
      <c r="R2603" s="2">
        <f t="shared" si="80"/>
        <v>45047</v>
      </c>
      <c r="S2603" s="2">
        <f t="shared" si="81"/>
        <v>1251.3055555555557</v>
      </c>
    </row>
    <row r="2604" spans="1:19" x14ac:dyDescent="0.25">
      <c r="A2604" s="85" t="s">
        <v>17613</v>
      </c>
      <c r="B2604" s="85" t="s">
        <v>6645</v>
      </c>
      <c r="C2604" s="85" t="s">
        <v>6646</v>
      </c>
      <c r="D2604" s="85">
        <v>101</v>
      </c>
      <c r="E2604" s="85">
        <v>1</v>
      </c>
      <c r="F2604" s="85" t="s">
        <v>13231</v>
      </c>
      <c r="G2604" s="85" t="s">
        <v>13230</v>
      </c>
      <c r="H2604" s="85" t="s">
        <v>18681</v>
      </c>
      <c r="I2604" s="85" t="s">
        <v>18682</v>
      </c>
      <c r="J2604" s="84">
        <v>0</v>
      </c>
      <c r="K2604" s="84">
        <v>99</v>
      </c>
      <c r="L2604" s="82">
        <v>184281</v>
      </c>
      <c r="M2604" s="82">
        <v>184281</v>
      </c>
      <c r="N2604" s="82">
        <v>1861.42</v>
      </c>
      <c r="O2604" s="86" t="s">
        <v>17552</v>
      </c>
      <c r="P2604" s="82">
        <v>8775.2800000000007</v>
      </c>
      <c r="Q2604" s="82">
        <v>0</v>
      </c>
      <c r="R2604" s="2">
        <f t="shared" si="80"/>
        <v>0</v>
      </c>
      <c r="S2604" s="2" t="e">
        <f t="shared" si="81"/>
        <v>#DIV/0!</v>
      </c>
    </row>
    <row r="2605" spans="1:19" x14ac:dyDescent="0.25">
      <c r="A2605" s="85" t="s">
        <v>17613</v>
      </c>
      <c r="B2605" s="85" t="s">
        <v>6645</v>
      </c>
      <c r="C2605" s="85" t="s">
        <v>6646</v>
      </c>
      <c r="D2605" s="85">
        <v>101</v>
      </c>
      <c r="E2605" s="85">
        <v>1</v>
      </c>
      <c r="F2605" s="85" t="s">
        <v>13231</v>
      </c>
      <c r="G2605" s="85" t="s">
        <v>13230</v>
      </c>
      <c r="H2605" s="85" t="s">
        <v>2197</v>
      </c>
      <c r="I2605" s="85" t="s">
        <v>13229</v>
      </c>
      <c r="J2605" s="84">
        <v>50</v>
      </c>
      <c r="K2605" s="84">
        <v>0</v>
      </c>
      <c r="L2605" s="82">
        <v>82352</v>
      </c>
      <c r="M2605" s="82">
        <v>0</v>
      </c>
      <c r="N2605" s="82">
        <v>1647.04</v>
      </c>
      <c r="O2605" s="86" t="s">
        <v>17552</v>
      </c>
      <c r="P2605" s="82">
        <v>3921.5</v>
      </c>
      <c r="Q2605" s="82">
        <v>0</v>
      </c>
      <c r="R2605" s="2">
        <f t="shared" si="80"/>
        <v>82352</v>
      </c>
      <c r="S2605" s="2">
        <f t="shared" si="81"/>
        <v>1647.04</v>
      </c>
    </row>
    <row r="2606" spans="1:19" x14ac:dyDescent="0.25">
      <c r="A2606" s="85" t="s">
        <v>17613</v>
      </c>
      <c r="B2606" s="85" t="s">
        <v>6645</v>
      </c>
      <c r="C2606" s="85" t="s">
        <v>6646</v>
      </c>
      <c r="D2606" s="85">
        <v>101</v>
      </c>
      <c r="E2606" s="85">
        <v>1</v>
      </c>
      <c r="F2606" s="85" t="s">
        <v>13228</v>
      </c>
      <c r="G2606" s="85" t="s">
        <v>13227</v>
      </c>
      <c r="H2606" s="85" t="s">
        <v>2198</v>
      </c>
      <c r="I2606" s="85" t="s">
        <v>13226</v>
      </c>
      <c r="J2606" s="84">
        <v>131</v>
      </c>
      <c r="K2606" s="84">
        <v>0</v>
      </c>
      <c r="L2606" s="82">
        <v>281352</v>
      </c>
      <c r="M2606" s="82">
        <v>0</v>
      </c>
      <c r="N2606" s="82">
        <v>2147.73</v>
      </c>
      <c r="O2606" s="86" t="s">
        <v>17552</v>
      </c>
      <c r="P2606" s="82">
        <v>13397.72</v>
      </c>
      <c r="Q2606" s="82">
        <v>0</v>
      </c>
      <c r="R2606" s="2">
        <f t="shared" si="80"/>
        <v>281352</v>
      </c>
      <c r="S2606" s="2">
        <f t="shared" si="81"/>
        <v>2147.7251908396947</v>
      </c>
    </row>
    <row r="2607" spans="1:19" x14ac:dyDescent="0.25">
      <c r="A2607" s="85" t="s">
        <v>17613</v>
      </c>
      <c r="B2607" s="85" t="s">
        <v>6645</v>
      </c>
      <c r="C2607" s="85" t="s">
        <v>6646</v>
      </c>
      <c r="D2607" s="85">
        <v>101</v>
      </c>
      <c r="E2607" s="85">
        <v>1</v>
      </c>
      <c r="F2607" s="85" t="s">
        <v>13225</v>
      </c>
      <c r="G2607" s="85" t="s">
        <v>13224</v>
      </c>
      <c r="H2607" s="85" t="s">
        <v>2199</v>
      </c>
      <c r="I2607" s="85" t="s">
        <v>13223</v>
      </c>
      <c r="J2607" s="84">
        <v>24</v>
      </c>
      <c r="K2607" s="84">
        <v>0</v>
      </c>
      <c r="L2607" s="82">
        <v>59758</v>
      </c>
      <c r="M2607" s="82">
        <v>0</v>
      </c>
      <c r="N2607" s="82">
        <v>2489.92</v>
      </c>
      <c r="O2607" s="86" t="s">
        <v>17552</v>
      </c>
      <c r="P2607" s="82">
        <v>2845.62</v>
      </c>
      <c r="Q2607" s="82">
        <v>0</v>
      </c>
      <c r="R2607" s="2">
        <f t="shared" si="80"/>
        <v>59758</v>
      </c>
      <c r="S2607" s="2">
        <f t="shared" si="81"/>
        <v>2489.9166666666665</v>
      </c>
    </row>
    <row r="2608" spans="1:19" x14ac:dyDescent="0.25">
      <c r="A2608" s="85" t="s">
        <v>17613</v>
      </c>
      <c r="B2608" s="85" t="s">
        <v>6645</v>
      </c>
      <c r="C2608" s="85" t="s">
        <v>6646</v>
      </c>
      <c r="D2608" s="85">
        <v>101</v>
      </c>
      <c r="E2608" s="85">
        <v>1</v>
      </c>
      <c r="F2608" s="85" t="s">
        <v>13222</v>
      </c>
      <c r="G2608" s="85" t="s">
        <v>13221</v>
      </c>
      <c r="H2608" s="85" t="s">
        <v>2200</v>
      </c>
      <c r="I2608" s="85" t="s">
        <v>13220</v>
      </c>
      <c r="J2608" s="84">
        <v>99</v>
      </c>
      <c r="K2608" s="84">
        <v>0</v>
      </c>
      <c r="L2608" s="82">
        <v>185085</v>
      </c>
      <c r="M2608" s="82">
        <v>0</v>
      </c>
      <c r="N2608" s="82">
        <v>1869.55</v>
      </c>
      <c r="O2608" s="86" t="s">
        <v>17552</v>
      </c>
      <c r="P2608" s="82">
        <v>8813.57</v>
      </c>
      <c r="Q2608" s="82">
        <v>0</v>
      </c>
      <c r="R2608" s="2">
        <f t="shared" si="80"/>
        <v>185085</v>
      </c>
      <c r="S2608" s="2">
        <f t="shared" si="81"/>
        <v>1869.5454545454545</v>
      </c>
    </row>
    <row r="2609" spans="1:19" x14ac:dyDescent="0.25">
      <c r="A2609" s="85" t="s">
        <v>17613</v>
      </c>
      <c r="B2609" s="85" t="s">
        <v>6645</v>
      </c>
      <c r="C2609" s="85" t="s">
        <v>6646</v>
      </c>
      <c r="D2609" s="85">
        <v>101</v>
      </c>
      <c r="E2609" s="85">
        <v>1</v>
      </c>
      <c r="F2609" s="85" t="s">
        <v>13219</v>
      </c>
      <c r="G2609" s="85" t="s">
        <v>13218</v>
      </c>
      <c r="H2609" s="85" t="s">
        <v>2201</v>
      </c>
      <c r="I2609" s="85" t="s">
        <v>13217</v>
      </c>
      <c r="J2609" s="84">
        <v>44</v>
      </c>
      <c r="K2609" s="84">
        <v>0</v>
      </c>
      <c r="L2609" s="82">
        <v>66908</v>
      </c>
      <c r="M2609" s="82">
        <v>0</v>
      </c>
      <c r="N2609" s="82">
        <v>1520.64</v>
      </c>
      <c r="O2609" s="86" t="s">
        <v>17552</v>
      </c>
      <c r="P2609" s="82">
        <v>3186.05</v>
      </c>
      <c r="Q2609" s="82">
        <v>0</v>
      </c>
      <c r="R2609" s="2">
        <f t="shared" si="80"/>
        <v>66908</v>
      </c>
      <c r="S2609" s="2">
        <f t="shared" si="81"/>
        <v>1520.6363636363637</v>
      </c>
    </row>
    <row r="2610" spans="1:19" x14ac:dyDescent="0.25">
      <c r="A2610" s="85" t="s">
        <v>17613</v>
      </c>
      <c r="B2610" s="85" t="s">
        <v>6645</v>
      </c>
      <c r="C2610" s="85" t="s">
        <v>6646</v>
      </c>
      <c r="D2610" s="85">
        <v>101</v>
      </c>
      <c r="E2610" s="85">
        <v>1</v>
      </c>
      <c r="F2610" s="85" t="s">
        <v>13216</v>
      </c>
      <c r="G2610" s="85" t="s">
        <v>13215</v>
      </c>
      <c r="H2610" s="85" t="s">
        <v>2202</v>
      </c>
      <c r="I2610" s="85" t="s">
        <v>13214</v>
      </c>
      <c r="J2610" s="84">
        <v>168</v>
      </c>
      <c r="K2610" s="84">
        <v>0</v>
      </c>
      <c r="L2610" s="82">
        <v>372249</v>
      </c>
      <c r="M2610" s="82">
        <v>0</v>
      </c>
      <c r="N2610" s="82">
        <v>2215.77</v>
      </c>
      <c r="O2610" s="86" t="s">
        <v>17554</v>
      </c>
      <c r="P2610" s="82">
        <v>-5834.74</v>
      </c>
      <c r="Q2610" s="82">
        <v>0</v>
      </c>
      <c r="R2610" s="2">
        <f t="shared" si="80"/>
        <v>372249</v>
      </c>
      <c r="S2610" s="2">
        <f t="shared" si="81"/>
        <v>2215.7678571428573</v>
      </c>
    </row>
    <row r="2611" spans="1:19" x14ac:dyDescent="0.25">
      <c r="A2611" s="85" t="s">
        <v>17613</v>
      </c>
      <c r="B2611" s="85" t="s">
        <v>6645</v>
      </c>
      <c r="C2611" s="85" t="s">
        <v>6646</v>
      </c>
      <c r="D2611" s="85">
        <v>101</v>
      </c>
      <c r="E2611" s="85">
        <v>1</v>
      </c>
      <c r="F2611" s="85" t="s">
        <v>13213</v>
      </c>
      <c r="G2611" s="85" t="s">
        <v>13212</v>
      </c>
      <c r="H2611" s="85" t="s">
        <v>2203</v>
      </c>
      <c r="I2611" s="85" t="s">
        <v>13211</v>
      </c>
      <c r="J2611" s="84">
        <v>70</v>
      </c>
      <c r="K2611" s="84">
        <v>0</v>
      </c>
      <c r="L2611" s="82">
        <v>171590</v>
      </c>
      <c r="M2611" s="82">
        <v>0</v>
      </c>
      <c r="N2611" s="82">
        <v>2451.29</v>
      </c>
      <c r="O2611" s="86" t="s">
        <v>17554</v>
      </c>
      <c r="P2611" s="82">
        <v>-2689.56</v>
      </c>
      <c r="Q2611" s="82">
        <v>0</v>
      </c>
      <c r="R2611" s="2">
        <f t="shared" si="80"/>
        <v>171590</v>
      </c>
      <c r="S2611" s="2">
        <f t="shared" si="81"/>
        <v>2451.2857142857142</v>
      </c>
    </row>
    <row r="2612" spans="1:19" x14ac:dyDescent="0.25">
      <c r="A2612" s="85" t="s">
        <v>17613</v>
      </c>
      <c r="B2612" s="85" t="s">
        <v>6645</v>
      </c>
      <c r="C2612" s="85" t="s">
        <v>6646</v>
      </c>
      <c r="D2612" s="85">
        <v>101</v>
      </c>
      <c r="E2612" s="85">
        <v>1</v>
      </c>
      <c r="F2612" s="85" t="s">
        <v>13210</v>
      </c>
      <c r="G2612" s="85" t="s">
        <v>13209</v>
      </c>
      <c r="H2612" s="85" t="s">
        <v>2204</v>
      </c>
      <c r="I2612" s="85" t="s">
        <v>13208</v>
      </c>
      <c r="J2612" s="84">
        <v>68</v>
      </c>
      <c r="K2612" s="84">
        <v>0</v>
      </c>
      <c r="L2612" s="82">
        <v>161820</v>
      </c>
      <c r="M2612" s="82">
        <v>0</v>
      </c>
      <c r="N2612" s="82">
        <v>2379.71</v>
      </c>
      <c r="O2612" s="86" t="s">
        <v>17554</v>
      </c>
      <c r="P2612" s="82">
        <v>-2536.4299999999998</v>
      </c>
      <c r="Q2612" s="82">
        <v>0</v>
      </c>
      <c r="R2612" s="2">
        <f t="shared" si="80"/>
        <v>161820</v>
      </c>
      <c r="S2612" s="2">
        <f t="shared" si="81"/>
        <v>2379.705882352941</v>
      </c>
    </row>
    <row r="2613" spans="1:19" x14ac:dyDescent="0.25">
      <c r="A2613" s="85" t="s">
        <v>17613</v>
      </c>
      <c r="B2613" s="85" t="s">
        <v>6645</v>
      </c>
      <c r="C2613" s="85" t="s">
        <v>6646</v>
      </c>
      <c r="D2613" s="85">
        <v>101</v>
      </c>
      <c r="E2613" s="85">
        <v>1</v>
      </c>
      <c r="F2613" s="85" t="s">
        <v>13206</v>
      </c>
      <c r="G2613" s="85" t="s">
        <v>13205</v>
      </c>
      <c r="H2613" s="85" t="s">
        <v>2205</v>
      </c>
      <c r="I2613" s="85" t="s">
        <v>13207</v>
      </c>
      <c r="J2613" s="84">
        <v>163</v>
      </c>
      <c r="K2613" s="84">
        <v>0</v>
      </c>
      <c r="L2613" s="82">
        <v>452966</v>
      </c>
      <c r="M2613" s="82">
        <v>0</v>
      </c>
      <c r="N2613" s="82">
        <v>2778.93</v>
      </c>
      <c r="O2613" s="86" t="s">
        <v>17552</v>
      </c>
      <c r="P2613" s="82">
        <v>21569.82</v>
      </c>
      <c r="Q2613" s="82">
        <v>0</v>
      </c>
      <c r="R2613" s="2">
        <f t="shared" si="80"/>
        <v>452966</v>
      </c>
      <c r="S2613" s="2">
        <f t="shared" si="81"/>
        <v>2778.9325153374234</v>
      </c>
    </row>
    <row r="2614" spans="1:19" x14ac:dyDescent="0.25">
      <c r="A2614" s="85" t="s">
        <v>17613</v>
      </c>
      <c r="B2614" s="85" t="s">
        <v>6645</v>
      </c>
      <c r="C2614" s="85" t="s">
        <v>6646</v>
      </c>
      <c r="D2614" s="85">
        <v>101</v>
      </c>
      <c r="E2614" s="85">
        <v>1</v>
      </c>
      <c r="F2614" s="85" t="s">
        <v>13206</v>
      </c>
      <c r="G2614" s="85" t="s">
        <v>13205</v>
      </c>
      <c r="H2614" s="85" t="s">
        <v>2206</v>
      </c>
      <c r="I2614" s="85" t="s">
        <v>13204</v>
      </c>
      <c r="J2614" s="84">
        <v>60</v>
      </c>
      <c r="K2614" s="84">
        <v>0</v>
      </c>
      <c r="L2614" s="82">
        <v>100806</v>
      </c>
      <c r="M2614" s="82">
        <v>0</v>
      </c>
      <c r="N2614" s="82">
        <v>1680.1</v>
      </c>
      <c r="O2614" s="86" t="s">
        <v>17552</v>
      </c>
      <c r="P2614" s="82">
        <v>4800.3</v>
      </c>
      <c r="Q2614" s="82">
        <v>0</v>
      </c>
      <c r="R2614" s="2">
        <f t="shared" si="80"/>
        <v>100806</v>
      </c>
      <c r="S2614" s="2">
        <f t="shared" si="81"/>
        <v>1680.1</v>
      </c>
    </row>
    <row r="2615" spans="1:19" x14ac:dyDescent="0.25">
      <c r="A2615" s="85" t="s">
        <v>17613</v>
      </c>
      <c r="B2615" s="85" t="s">
        <v>6645</v>
      </c>
      <c r="C2615" s="85" t="s">
        <v>6646</v>
      </c>
      <c r="D2615" s="85">
        <v>101</v>
      </c>
      <c r="E2615" s="85">
        <v>1</v>
      </c>
      <c r="F2615" s="85" t="s">
        <v>13203</v>
      </c>
      <c r="G2615" s="85" t="s">
        <v>13202</v>
      </c>
      <c r="H2615" s="85" t="s">
        <v>2207</v>
      </c>
      <c r="I2615" s="85" t="s">
        <v>13201</v>
      </c>
      <c r="J2615" s="84">
        <v>51</v>
      </c>
      <c r="K2615" s="84">
        <v>0</v>
      </c>
      <c r="L2615" s="82">
        <v>94217</v>
      </c>
      <c r="M2615" s="82">
        <v>0</v>
      </c>
      <c r="N2615" s="82">
        <v>1847.39</v>
      </c>
      <c r="O2615" s="86" t="s">
        <v>17552</v>
      </c>
      <c r="P2615" s="82">
        <v>4486.5200000000004</v>
      </c>
      <c r="Q2615" s="82">
        <v>0</v>
      </c>
      <c r="R2615" s="2">
        <f t="shared" si="80"/>
        <v>94217</v>
      </c>
      <c r="S2615" s="2">
        <f t="shared" si="81"/>
        <v>1847.3921568627452</v>
      </c>
    </row>
    <row r="2616" spans="1:19" x14ac:dyDescent="0.25">
      <c r="A2616" s="85" t="s">
        <v>17613</v>
      </c>
      <c r="B2616" s="85" t="s">
        <v>6645</v>
      </c>
      <c r="C2616" s="85" t="s">
        <v>6646</v>
      </c>
      <c r="D2616" s="85">
        <v>101</v>
      </c>
      <c r="E2616" s="85">
        <v>1</v>
      </c>
      <c r="F2616" s="85" t="s">
        <v>13200</v>
      </c>
      <c r="G2616" s="85" t="s">
        <v>13199</v>
      </c>
      <c r="H2616" s="85" t="s">
        <v>2208</v>
      </c>
      <c r="I2616" s="85" t="s">
        <v>13198</v>
      </c>
      <c r="J2616" s="84">
        <v>39</v>
      </c>
      <c r="K2616" s="84">
        <v>0</v>
      </c>
      <c r="L2616" s="82">
        <v>82112</v>
      </c>
      <c r="M2616" s="82">
        <v>0</v>
      </c>
      <c r="N2616" s="82">
        <v>2105.44</v>
      </c>
      <c r="O2616" s="86" t="s">
        <v>17552</v>
      </c>
      <c r="P2616" s="82">
        <v>3910.11</v>
      </c>
      <c r="Q2616" s="82">
        <v>0</v>
      </c>
      <c r="R2616" s="2">
        <f t="shared" si="80"/>
        <v>82112</v>
      </c>
      <c r="S2616" s="2">
        <f t="shared" si="81"/>
        <v>2105.4358974358975</v>
      </c>
    </row>
    <row r="2617" spans="1:19" x14ac:dyDescent="0.25">
      <c r="A2617" s="85" t="s">
        <v>17613</v>
      </c>
      <c r="B2617" s="85" t="s">
        <v>6645</v>
      </c>
      <c r="C2617" s="85" t="s">
        <v>6646</v>
      </c>
      <c r="D2617" s="85">
        <v>101</v>
      </c>
      <c r="E2617" s="85">
        <v>1</v>
      </c>
      <c r="F2617" s="85" t="s">
        <v>13197</v>
      </c>
      <c r="G2617" s="85" t="s">
        <v>6420</v>
      </c>
      <c r="H2617" s="85" t="s">
        <v>2209</v>
      </c>
      <c r="I2617" s="85" t="s">
        <v>13196</v>
      </c>
      <c r="J2617" s="84">
        <v>112</v>
      </c>
      <c r="K2617" s="84">
        <v>0</v>
      </c>
      <c r="L2617" s="82">
        <v>236539</v>
      </c>
      <c r="M2617" s="82">
        <v>0</v>
      </c>
      <c r="N2617" s="82">
        <v>2111.96</v>
      </c>
      <c r="O2617" s="86" t="s">
        <v>17552</v>
      </c>
      <c r="P2617" s="82">
        <v>11263.77</v>
      </c>
      <c r="Q2617" s="82">
        <v>0</v>
      </c>
      <c r="R2617" s="2">
        <f t="shared" si="80"/>
        <v>236539</v>
      </c>
      <c r="S2617" s="2">
        <f t="shared" si="81"/>
        <v>2111.9553571428573</v>
      </c>
    </row>
    <row r="2618" spans="1:19" x14ac:dyDescent="0.25">
      <c r="A2618" s="85" t="s">
        <v>17613</v>
      </c>
      <c r="B2618" s="85" t="s">
        <v>6645</v>
      </c>
      <c r="C2618" s="85" t="s">
        <v>6646</v>
      </c>
      <c r="D2618" s="85">
        <v>101</v>
      </c>
      <c r="E2618" s="85">
        <v>1</v>
      </c>
      <c r="F2618" s="85" t="s">
        <v>13194</v>
      </c>
      <c r="G2618" s="85" t="s">
        <v>13193</v>
      </c>
      <c r="H2618" s="85" t="s">
        <v>2210</v>
      </c>
      <c r="I2618" s="85" t="s">
        <v>13195</v>
      </c>
      <c r="J2618" s="84">
        <v>76</v>
      </c>
      <c r="K2618" s="84">
        <v>0</v>
      </c>
      <c r="L2618" s="82">
        <v>199500</v>
      </c>
      <c r="M2618" s="82">
        <v>0</v>
      </c>
      <c r="N2618" s="82">
        <v>2625</v>
      </c>
      <c r="O2618" s="86" t="s">
        <v>17552</v>
      </c>
      <c r="P2618" s="82">
        <v>9499.98</v>
      </c>
      <c r="Q2618" s="82">
        <v>0</v>
      </c>
      <c r="R2618" s="2">
        <f t="shared" si="80"/>
        <v>199500</v>
      </c>
      <c r="S2618" s="2">
        <f t="shared" si="81"/>
        <v>2625</v>
      </c>
    </row>
    <row r="2619" spans="1:19" x14ac:dyDescent="0.25">
      <c r="A2619" s="85" t="s">
        <v>17613</v>
      </c>
      <c r="B2619" s="85" t="s">
        <v>6645</v>
      </c>
      <c r="C2619" s="85" t="s">
        <v>6646</v>
      </c>
      <c r="D2619" s="85">
        <v>101</v>
      </c>
      <c r="E2619" s="85">
        <v>1</v>
      </c>
      <c r="F2619" s="85" t="s">
        <v>13194</v>
      </c>
      <c r="G2619" s="85" t="s">
        <v>13193</v>
      </c>
      <c r="H2619" s="85" t="s">
        <v>5980</v>
      </c>
      <c r="I2619" s="85" t="s">
        <v>18683</v>
      </c>
      <c r="J2619" s="84">
        <v>60</v>
      </c>
      <c r="K2619" s="84">
        <v>0</v>
      </c>
      <c r="L2619" s="82">
        <v>142452</v>
      </c>
      <c r="M2619" s="82">
        <v>0</v>
      </c>
      <c r="N2619" s="82">
        <v>2374.1999999999998</v>
      </c>
      <c r="O2619" s="86" t="s">
        <v>17552</v>
      </c>
      <c r="P2619" s="82">
        <v>6783.44</v>
      </c>
      <c r="Q2619" s="82">
        <v>0</v>
      </c>
      <c r="R2619" s="2">
        <f t="shared" si="80"/>
        <v>142452</v>
      </c>
      <c r="S2619" s="2">
        <f t="shared" si="81"/>
        <v>2374.1999999999998</v>
      </c>
    </row>
    <row r="2620" spans="1:19" x14ac:dyDescent="0.25">
      <c r="A2620" s="85" t="s">
        <v>17613</v>
      </c>
      <c r="B2620" s="85" t="s">
        <v>6645</v>
      </c>
      <c r="C2620" s="85" t="s">
        <v>6646</v>
      </c>
      <c r="D2620" s="85">
        <v>101</v>
      </c>
      <c r="E2620" s="85">
        <v>1</v>
      </c>
      <c r="F2620" s="85" t="s">
        <v>13191</v>
      </c>
      <c r="G2620" s="85" t="s">
        <v>8007</v>
      </c>
      <c r="H2620" s="85" t="s">
        <v>2211</v>
      </c>
      <c r="I2620" s="85" t="s">
        <v>13190</v>
      </c>
      <c r="J2620" s="84">
        <v>77</v>
      </c>
      <c r="K2620" s="84">
        <v>0</v>
      </c>
      <c r="L2620" s="82">
        <v>191036</v>
      </c>
      <c r="M2620" s="82">
        <v>0</v>
      </c>
      <c r="N2620" s="82">
        <v>2480.9899999999998</v>
      </c>
      <c r="O2620" s="86" t="s">
        <v>17552</v>
      </c>
      <c r="P2620" s="82">
        <v>9096.9599999999991</v>
      </c>
      <c r="Q2620" s="82">
        <v>0</v>
      </c>
      <c r="R2620" s="2">
        <f t="shared" si="80"/>
        <v>191036</v>
      </c>
      <c r="S2620" s="2">
        <f t="shared" si="81"/>
        <v>2480.9870129870128</v>
      </c>
    </row>
    <row r="2621" spans="1:19" x14ac:dyDescent="0.25">
      <c r="A2621" s="85" t="s">
        <v>17613</v>
      </c>
      <c r="B2621" s="85" t="s">
        <v>6645</v>
      </c>
      <c r="C2621" s="85" t="s">
        <v>6646</v>
      </c>
      <c r="D2621" s="85">
        <v>101</v>
      </c>
      <c r="E2621" s="85">
        <v>1</v>
      </c>
      <c r="F2621" s="85" t="s">
        <v>13189</v>
      </c>
      <c r="G2621" s="85" t="s">
        <v>13188</v>
      </c>
      <c r="H2621" s="85" t="s">
        <v>2212</v>
      </c>
      <c r="I2621" s="85" t="s">
        <v>13187</v>
      </c>
      <c r="J2621" s="84">
        <v>65</v>
      </c>
      <c r="K2621" s="84">
        <v>0</v>
      </c>
      <c r="L2621" s="82">
        <v>135542</v>
      </c>
      <c r="M2621" s="82">
        <v>0</v>
      </c>
      <c r="N2621" s="82">
        <v>2085.2600000000002</v>
      </c>
      <c r="O2621" s="86" t="s">
        <v>17552</v>
      </c>
      <c r="P2621" s="82">
        <v>6454.4</v>
      </c>
      <c r="Q2621" s="82">
        <v>0</v>
      </c>
      <c r="R2621" s="2">
        <f t="shared" si="80"/>
        <v>135542</v>
      </c>
      <c r="S2621" s="2">
        <f t="shared" si="81"/>
        <v>2085.2615384615383</v>
      </c>
    </row>
    <row r="2622" spans="1:19" x14ac:dyDescent="0.25">
      <c r="A2622" s="85" t="s">
        <v>17613</v>
      </c>
      <c r="B2622" s="85" t="s">
        <v>6645</v>
      </c>
      <c r="C2622" s="85" t="s">
        <v>6646</v>
      </c>
      <c r="D2622" s="85">
        <v>101</v>
      </c>
      <c r="E2622" s="85">
        <v>1</v>
      </c>
      <c r="F2622" s="85" t="s">
        <v>13186</v>
      </c>
      <c r="G2622" s="85" t="s">
        <v>13185</v>
      </c>
      <c r="H2622" s="85" t="s">
        <v>2213</v>
      </c>
      <c r="I2622" s="85" t="s">
        <v>13184</v>
      </c>
      <c r="J2622" s="84">
        <v>40</v>
      </c>
      <c r="K2622" s="84">
        <v>0</v>
      </c>
      <c r="L2622" s="82">
        <v>78805</v>
      </c>
      <c r="M2622" s="82">
        <v>0</v>
      </c>
      <c r="N2622" s="82">
        <v>1970.12</v>
      </c>
      <c r="O2622" s="86" t="s">
        <v>17552</v>
      </c>
      <c r="P2622" s="82">
        <v>3752.59</v>
      </c>
      <c r="Q2622" s="82">
        <v>0</v>
      </c>
      <c r="R2622" s="2">
        <f t="shared" si="80"/>
        <v>78805</v>
      </c>
      <c r="S2622" s="2">
        <f t="shared" si="81"/>
        <v>1970.125</v>
      </c>
    </row>
    <row r="2623" spans="1:19" x14ac:dyDescent="0.25">
      <c r="A2623" s="85" t="s">
        <v>17613</v>
      </c>
      <c r="B2623" s="85" t="s">
        <v>6645</v>
      </c>
      <c r="C2623" s="85" t="s">
        <v>6646</v>
      </c>
      <c r="D2623" s="85">
        <v>101</v>
      </c>
      <c r="E2623" s="85">
        <v>1</v>
      </c>
      <c r="F2623" s="85" t="s">
        <v>13183</v>
      </c>
      <c r="G2623" s="85" t="s">
        <v>13182</v>
      </c>
      <c r="H2623" s="85" t="s">
        <v>2214</v>
      </c>
      <c r="I2623" s="85" t="s">
        <v>13181</v>
      </c>
      <c r="J2623" s="84">
        <v>42</v>
      </c>
      <c r="K2623" s="84">
        <v>0</v>
      </c>
      <c r="L2623" s="82">
        <v>110351</v>
      </c>
      <c r="M2623" s="82">
        <v>0</v>
      </c>
      <c r="N2623" s="82">
        <v>2627.4</v>
      </c>
      <c r="O2623" s="86" t="s">
        <v>17552</v>
      </c>
      <c r="P2623" s="82">
        <v>5254.81</v>
      </c>
      <c r="Q2623" s="82">
        <v>0</v>
      </c>
      <c r="R2623" s="2">
        <f t="shared" si="80"/>
        <v>110351</v>
      </c>
      <c r="S2623" s="2">
        <f t="shared" si="81"/>
        <v>2627.4047619047619</v>
      </c>
    </row>
    <row r="2624" spans="1:19" x14ac:dyDescent="0.25">
      <c r="A2624" s="85" t="s">
        <v>17613</v>
      </c>
      <c r="B2624" s="85" t="s">
        <v>6645</v>
      </c>
      <c r="C2624" s="85" t="s">
        <v>6646</v>
      </c>
      <c r="D2624" s="85">
        <v>101</v>
      </c>
      <c r="E2624" s="85">
        <v>1</v>
      </c>
      <c r="F2624" s="85" t="s">
        <v>13180</v>
      </c>
      <c r="G2624" s="85" t="s">
        <v>13179</v>
      </c>
      <c r="H2624" s="85" t="s">
        <v>2215</v>
      </c>
      <c r="I2624" s="85" t="s">
        <v>13178</v>
      </c>
      <c r="J2624" s="84">
        <v>15</v>
      </c>
      <c r="K2624" s="84">
        <v>0</v>
      </c>
      <c r="L2624" s="82">
        <v>39953</v>
      </c>
      <c r="M2624" s="82">
        <v>0</v>
      </c>
      <c r="N2624" s="82">
        <v>2663.53</v>
      </c>
      <c r="O2624" s="86" t="s">
        <v>17554</v>
      </c>
      <c r="P2624" s="82">
        <v>-626.24</v>
      </c>
      <c r="Q2624" s="82">
        <v>0</v>
      </c>
      <c r="R2624" s="2">
        <f t="shared" si="80"/>
        <v>39953</v>
      </c>
      <c r="S2624" s="2">
        <f t="shared" si="81"/>
        <v>2663.5333333333333</v>
      </c>
    </row>
    <row r="2625" spans="1:19" x14ac:dyDescent="0.25">
      <c r="A2625" s="85" t="s">
        <v>17613</v>
      </c>
      <c r="B2625" s="85" t="s">
        <v>6645</v>
      </c>
      <c r="C2625" s="85" t="s">
        <v>6646</v>
      </c>
      <c r="D2625" s="85">
        <v>101</v>
      </c>
      <c r="E2625" s="85">
        <v>1</v>
      </c>
      <c r="F2625" s="85" t="s">
        <v>13177</v>
      </c>
      <c r="G2625" s="85" t="s">
        <v>6364</v>
      </c>
      <c r="H2625" s="85" t="s">
        <v>2216</v>
      </c>
      <c r="I2625" s="85" t="s">
        <v>13176</v>
      </c>
      <c r="J2625" s="84">
        <v>92</v>
      </c>
      <c r="K2625" s="84">
        <v>0</v>
      </c>
      <c r="L2625" s="82">
        <v>196510</v>
      </c>
      <c r="M2625" s="82">
        <v>0</v>
      </c>
      <c r="N2625" s="82">
        <v>2135.98</v>
      </c>
      <c r="O2625" s="86" t="s">
        <v>17552</v>
      </c>
      <c r="P2625" s="82">
        <v>9357.6200000000008</v>
      </c>
      <c r="Q2625" s="82">
        <v>0</v>
      </c>
      <c r="R2625" s="2">
        <f t="shared" si="80"/>
        <v>196510</v>
      </c>
      <c r="S2625" s="2">
        <f t="shared" si="81"/>
        <v>2135.978260869565</v>
      </c>
    </row>
    <row r="2626" spans="1:19" x14ac:dyDescent="0.25">
      <c r="A2626" s="85" t="s">
        <v>17613</v>
      </c>
      <c r="B2626" s="85" t="s">
        <v>6645</v>
      </c>
      <c r="C2626" s="85" t="s">
        <v>6646</v>
      </c>
      <c r="D2626" s="85">
        <v>101</v>
      </c>
      <c r="E2626" s="85">
        <v>1</v>
      </c>
      <c r="F2626" s="85" t="s">
        <v>13175</v>
      </c>
      <c r="G2626" s="85" t="s">
        <v>6269</v>
      </c>
      <c r="H2626" s="85" t="s">
        <v>2217</v>
      </c>
      <c r="I2626" s="85" t="s">
        <v>13174</v>
      </c>
      <c r="J2626" s="84">
        <v>50</v>
      </c>
      <c r="K2626" s="84">
        <v>0</v>
      </c>
      <c r="L2626" s="82">
        <v>108468</v>
      </c>
      <c r="M2626" s="82">
        <v>0</v>
      </c>
      <c r="N2626" s="82">
        <v>2169.36</v>
      </c>
      <c r="O2626" s="86" t="s">
        <v>17552</v>
      </c>
      <c r="P2626" s="82">
        <v>5165.16</v>
      </c>
      <c r="Q2626" s="82">
        <v>0</v>
      </c>
      <c r="R2626" s="2">
        <f t="shared" si="80"/>
        <v>108468</v>
      </c>
      <c r="S2626" s="2">
        <f t="shared" si="81"/>
        <v>2169.36</v>
      </c>
    </row>
    <row r="2627" spans="1:19" x14ac:dyDescent="0.25">
      <c r="A2627" s="85" t="s">
        <v>17613</v>
      </c>
      <c r="B2627" s="85" t="s">
        <v>6645</v>
      </c>
      <c r="C2627" s="85" t="s">
        <v>6646</v>
      </c>
      <c r="D2627" s="85">
        <v>101</v>
      </c>
      <c r="E2627" s="85">
        <v>1</v>
      </c>
      <c r="F2627" s="85" t="s">
        <v>13173</v>
      </c>
      <c r="G2627" s="85" t="s">
        <v>10942</v>
      </c>
      <c r="H2627" s="85" t="s">
        <v>2218</v>
      </c>
      <c r="I2627" s="85" t="s">
        <v>6129</v>
      </c>
      <c r="J2627" s="84">
        <v>18</v>
      </c>
      <c r="K2627" s="84">
        <v>0</v>
      </c>
      <c r="L2627" s="82">
        <v>55424</v>
      </c>
      <c r="M2627" s="82">
        <v>0</v>
      </c>
      <c r="N2627" s="82">
        <v>3079.11</v>
      </c>
      <c r="O2627" s="86" t="s">
        <v>17554</v>
      </c>
      <c r="P2627" s="82">
        <v>-868.73</v>
      </c>
      <c r="Q2627" s="82">
        <v>0</v>
      </c>
      <c r="R2627" s="2">
        <f t="shared" si="80"/>
        <v>55424</v>
      </c>
      <c r="S2627" s="2">
        <f t="shared" si="81"/>
        <v>3079.1111111111113</v>
      </c>
    </row>
    <row r="2628" spans="1:19" x14ac:dyDescent="0.25">
      <c r="A2628" s="85" t="s">
        <v>17613</v>
      </c>
      <c r="B2628" s="85" t="s">
        <v>6645</v>
      </c>
      <c r="C2628" s="85" t="s">
        <v>6646</v>
      </c>
      <c r="D2628" s="85">
        <v>101</v>
      </c>
      <c r="E2628" s="85">
        <v>1</v>
      </c>
      <c r="F2628" s="85" t="s">
        <v>13172</v>
      </c>
      <c r="G2628" s="85" t="s">
        <v>13171</v>
      </c>
      <c r="H2628" s="85" t="s">
        <v>2219</v>
      </c>
      <c r="I2628" s="85" t="s">
        <v>13170</v>
      </c>
      <c r="J2628" s="84">
        <v>100</v>
      </c>
      <c r="K2628" s="84">
        <v>0</v>
      </c>
      <c r="L2628" s="82">
        <v>215094</v>
      </c>
      <c r="M2628" s="82">
        <v>0</v>
      </c>
      <c r="N2628" s="82">
        <v>2150.94</v>
      </c>
      <c r="O2628" s="86" t="s">
        <v>17552</v>
      </c>
      <c r="P2628" s="82">
        <v>10242.58</v>
      </c>
      <c r="Q2628" s="82">
        <v>0</v>
      </c>
      <c r="R2628" s="2">
        <f t="shared" ref="R2628:R2691" si="82">L2628-M2628</f>
        <v>215094</v>
      </c>
      <c r="S2628" s="2">
        <f t="shared" ref="S2628:S2691" si="83">R2628/J2628</f>
        <v>2150.94</v>
      </c>
    </row>
    <row r="2629" spans="1:19" x14ac:dyDescent="0.25">
      <c r="A2629" s="85" t="s">
        <v>17613</v>
      </c>
      <c r="B2629" s="85" t="s">
        <v>6645</v>
      </c>
      <c r="C2629" s="85" t="s">
        <v>6646</v>
      </c>
      <c r="D2629" s="85">
        <v>101</v>
      </c>
      <c r="E2629" s="85">
        <v>1</v>
      </c>
      <c r="F2629" s="85" t="s">
        <v>13169</v>
      </c>
      <c r="G2629" s="85" t="s">
        <v>13168</v>
      </c>
      <c r="H2629" s="85" t="s">
        <v>2220</v>
      </c>
      <c r="I2629" s="85" t="s">
        <v>13167</v>
      </c>
      <c r="J2629" s="84">
        <v>136</v>
      </c>
      <c r="K2629" s="84">
        <v>0</v>
      </c>
      <c r="L2629" s="82">
        <v>274637</v>
      </c>
      <c r="M2629" s="82">
        <v>0</v>
      </c>
      <c r="N2629" s="82">
        <v>2019.39</v>
      </c>
      <c r="O2629" s="86" t="s">
        <v>17554</v>
      </c>
      <c r="P2629" s="82">
        <v>-4304.75</v>
      </c>
      <c r="Q2629" s="82">
        <v>0</v>
      </c>
      <c r="R2629" s="2">
        <f t="shared" si="82"/>
        <v>274637</v>
      </c>
      <c r="S2629" s="2">
        <f t="shared" si="83"/>
        <v>2019.3897058823529</v>
      </c>
    </row>
    <row r="2630" spans="1:19" x14ac:dyDescent="0.25">
      <c r="A2630" s="85" t="s">
        <v>17613</v>
      </c>
      <c r="B2630" s="85" t="s">
        <v>6645</v>
      </c>
      <c r="C2630" s="85" t="s">
        <v>6646</v>
      </c>
      <c r="D2630" s="85">
        <v>101</v>
      </c>
      <c r="E2630" s="85">
        <v>1</v>
      </c>
      <c r="F2630" s="85" t="s">
        <v>13166</v>
      </c>
      <c r="G2630" s="85" t="s">
        <v>13165</v>
      </c>
      <c r="H2630" s="85" t="s">
        <v>2221</v>
      </c>
      <c r="I2630" s="85" t="s">
        <v>13164</v>
      </c>
      <c r="J2630" s="84">
        <v>105</v>
      </c>
      <c r="K2630" s="84">
        <v>0</v>
      </c>
      <c r="L2630" s="82">
        <v>228907</v>
      </c>
      <c r="M2630" s="82">
        <v>0</v>
      </c>
      <c r="N2630" s="82">
        <v>2180.0700000000002</v>
      </c>
      <c r="O2630" s="86" t="s">
        <v>17552</v>
      </c>
      <c r="P2630" s="82">
        <v>10900.35</v>
      </c>
      <c r="Q2630" s="82">
        <v>0</v>
      </c>
      <c r="R2630" s="2">
        <f t="shared" si="82"/>
        <v>228907</v>
      </c>
      <c r="S2630" s="2">
        <f t="shared" si="83"/>
        <v>2180.0666666666666</v>
      </c>
    </row>
    <row r="2631" spans="1:19" x14ac:dyDescent="0.25">
      <c r="A2631" s="85" t="s">
        <v>17613</v>
      </c>
      <c r="B2631" s="85" t="s">
        <v>6645</v>
      </c>
      <c r="C2631" s="85" t="s">
        <v>6646</v>
      </c>
      <c r="D2631" s="85">
        <v>101</v>
      </c>
      <c r="E2631" s="85">
        <v>1</v>
      </c>
      <c r="F2631" s="85" t="s">
        <v>13163</v>
      </c>
      <c r="G2631" s="85" t="s">
        <v>13162</v>
      </c>
      <c r="H2631" s="85" t="s">
        <v>2222</v>
      </c>
      <c r="I2631" s="85" t="s">
        <v>13161</v>
      </c>
      <c r="J2631" s="84">
        <v>96</v>
      </c>
      <c r="K2631" s="84">
        <v>0</v>
      </c>
      <c r="L2631" s="82">
        <v>194696</v>
      </c>
      <c r="M2631" s="82">
        <v>0</v>
      </c>
      <c r="N2631" s="82">
        <v>2028.08</v>
      </c>
      <c r="O2631" s="86" t="s">
        <v>17552</v>
      </c>
      <c r="P2631" s="82">
        <v>9271.26</v>
      </c>
      <c r="Q2631" s="82">
        <v>0</v>
      </c>
      <c r="R2631" s="2">
        <f t="shared" si="82"/>
        <v>194696</v>
      </c>
      <c r="S2631" s="2">
        <f t="shared" si="83"/>
        <v>2028.0833333333333</v>
      </c>
    </row>
    <row r="2632" spans="1:19" x14ac:dyDescent="0.25">
      <c r="A2632" s="85" t="s">
        <v>17613</v>
      </c>
      <c r="B2632" s="85" t="s">
        <v>6645</v>
      </c>
      <c r="C2632" s="85" t="s">
        <v>6646</v>
      </c>
      <c r="D2632" s="85">
        <v>101</v>
      </c>
      <c r="E2632" s="85">
        <v>1</v>
      </c>
      <c r="F2632" s="85" t="s">
        <v>13160</v>
      </c>
      <c r="G2632" s="85" t="s">
        <v>13159</v>
      </c>
      <c r="H2632" s="85" t="s">
        <v>2223</v>
      </c>
      <c r="I2632" s="85" t="s">
        <v>13158</v>
      </c>
      <c r="J2632" s="84">
        <v>56</v>
      </c>
      <c r="K2632" s="84">
        <v>0</v>
      </c>
      <c r="L2632" s="82">
        <v>151988</v>
      </c>
      <c r="M2632" s="82">
        <v>0</v>
      </c>
      <c r="N2632" s="82">
        <v>2714.07</v>
      </c>
      <c r="O2632" s="86" t="s">
        <v>17552</v>
      </c>
      <c r="P2632" s="82">
        <v>7237.49</v>
      </c>
      <c r="Q2632" s="82">
        <v>0</v>
      </c>
      <c r="R2632" s="2">
        <f t="shared" si="82"/>
        <v>151988</v>
      </c>
      <c r="S2632" s="2">
        <f t="shared" si="83"/>
        <v>2714.0714285714284</v>
      </c>
    </row>
    <row r="2633" spans="1:19" x14ac:dyDescent="0.25">
      <c r="A2633" s="85" t="s">
        <v>17613</v>
      </c>
      <c r="B2633" s="85" t="s">
        <v>6645</v>
      </c>
      <c r="C2633" s="85" t="s">
        <v>6646</v>
      </c>
      <c r="D2633" s="85">
        <v>101</v>
      </c>
      <c r="E2633" s="85">
        <v>1</v>
      </c>
      <c r="F2633" s="85" t="s">
        <v>13157</v>
      </c>
      <c r="G2633" s="85" t="s">
        <v>11347</v>
      </c>
      <c r="H2633" s="85" t="s">
        <v>2224</v>
      </c>
      <c r="I2633" s="85" t="s">
        <v>13156</v>
      </c>
      <c r="J2633" s="84">
        <v>49</v>
      </c>
      <c r="K2633" s="84">
        <v>0</v>
      </c>
      <c r="L2633" s="82">
        <v>100866</v>
      </c>
      <c r="M2633" s="82">
        <v>0</v>
      </c>
      <c r="N2633" s="82">
        <v>2058.4899999999998</v>
      </c>
      <c r="O2633" s="86" t="s">
        <v>17552</v>
      </c>
      <c r="P2633" s="82">
        <v>4803.18</v>
      </c>
      <c r="Q2633" s="82">
        <v>0</v>
      </c>
      <c r="R2633" s="2">
        <f t="shared" si="82"/>
        <v>100866</v>
      </c>
      <c r="S2633" s="2">
        <f t="shared" si="83"/>
        <v>2058.4897959183672</v>
      </c>
    </row>
    <row r="2634" spans="1:19" x14ac:dyDescent="0.25">
      <c r="A2634" s="85" t="s">
        <v>17613</v>
      </c>
      <c r="B2634" s="85" t="s">
        <v>6645</v>
      </c>
      <c r="C2634" s="85" t="s">
        <v>6646</v>
      </c>
      <c r="D2634" s="85">
        <v>101</v>
      </c>
      <c r="E2634" s="85">
        <v>1</v>
      </c>
      <c r="F2634" s="85" t="s">
        <v>13155</v>
      </c>
      <c r="G2634" s="85" t="s">
        <v>13154</v>
      </c>
      <c r="H2634" s="85" t="s">
        <v>2225</v>
      </c>
      <c r="I2634" s="85" t="s">
        <v>13153</v>
      </c>
      <c r="J2634" s="84">
        <v>40</v>
      </c>
      <c r="K2634" s="84">
        <v>0</v>
      </c>
      <c r="L2634" s="82">
        <v>76724</v>
      </c>
      <c r="M2634" s="82">
        <v>0</v>
      </c>
      <c r="N2634" s="82">
        <v>1918.1</v>
      </c>
      <c r="O2634" s="86" t="s">
        <v>17552</v>
      </c>
      <c r="P2634" s="82">
        <v>3653.52</v>
      </c>
      <c r="Q2634" s="82">
        <v>0</v>
      </c>
      <c r="R2634" s="2">
        <f t="shared" si="82"/>
        <v>76724</v>
      </c>
      <c r="S2634" s="2">
        <f t="shared" si="83"/>
        <v>1918.1</v>
      </c>
    </row>
    <row r="2635" spans="1:19" x14ac:dyDescent="0.25">
      <c r="A2635" s="85" t="s">
        <v>17613</v>
      </c>
      <c r="B2635" s="85" t="s">
        <v>6645</v>
      </c>
      <c r="C2635" s="85" t="s">
        <v>6646</v>
      </c>
      <c r="D2635" s="85">
        <v>101</v>
      </c>
      <c r="E2635" s="85">
        <v>1</v>
      </c>
      <c r="F2635" s="85" t="s">
        <v>13152</v>
      </c>
      <c r="G2635" s="85" t="s">
        <v>13151</v>
      </c>
      <c r="H2635" s="85" t="s">
        <v>2226</v>
      </c>
      <c r="I2635" s="85" t="s">
        <v>13150</v>
      </c>
      <c r="J2635" s="84">
        <v>76</v>
      </c>
      <c r="K2635" s="84">
        <v>0</v>
      </c>
      <c r="L2635" s="82">
        <v>196587</v>
      </c>
      <c r="M2635" s="82">
        <v>0</v>
      </c>
      <c r="N2635" s="82">
        <v>2586.67</v>
      </c>
      <c r="O2635" s="86" t="s">
        <v>17552</v>
      </c>
      <c r="P2635" s="82">
        <v>9361.2999999999993</v>
      </c>
      <c r="Q2635" s="82">
        <v>0</v>
      </c>
      <c r="R2635" s="2">
        <f t="shared" si="82"/>
        <v>196587</v>
      </c>
      <c r="S2635" s="2">
        <f t="shared" si="83"/>
        <v>2586.6710526315787</v>
      </c>
    </row>
    <row r="2636" spans="1:19" x14ac:dyDescent="0.25">
      <c r="A2636" s="85" t="s">
        <v>17613</v>
      </c>
      <c r="B2636" s="85" t="s">
        <v>6645</v>
      </c>
      <c r="C2636" s="85" t="s">
        <v>6646</v>
      </c>
      <c r="D2636" s="85">
        <v>101</v>
      </c>
      <c r="E2636" s="85">
        <v>1</v>
      </c>
      <c r="F2636" s="85" t="s">
        <v>13149</v>
      </c>
      <c r="G2636" s="85" t="s">
        <v>13148</v>
      </c>
      <c r="H2636" s="85" t="s">
        <v>2227</v>
      </c>
      <c r="I2636" s="85" t="s">
        <v>13147</v>
      </c>
      <c r="J2636" s="84">
        <v>61</v>
      </c>
      <c r="K2636" s="84">
        <v>0</v>
      </c>
      <c r="L2636" s="82">
        <v>114434</v>
      </c>
      <c r="M2636" s="82">
        <v>0</v>
      </c>
      <c r="N2636" s="82">
        <v>1875.97</v>
      </c>
      <c r="O2636" s="86" t="s">
        <v>17554</v>
      </c>
      <c r="P2636" s="82">
        <v>-1793.67</v>
      </c>
      <c r="Q2636" s="82">
        <v>0</v>
      </c>
      <c r="R2636" s="2">
        <f t="shared" si="82"/>
        <v>114434</v>
      </c>
      <c r="S2636" s="2">
        <f t="shared" si="83"/>
        <v>1875.967213114754</v>
      </c>
    </row>
    <row r="2637" spans="1:19" x14ac:dyDescent="0.25">
      <c r="A2637" s="85" t="s">
        <v>17613</v>
      </c>
      <c r="B2637" s="85" t="s">
        <v>6645</v>
      </c>
      <c r="C2637" s="85" t="s">
        <v>6646</v>
      </c>
      <c r="D2637" s="85">
        <v>101</v>
      </c>
      <c r="E2637" s="85">
        <v>1</v>
      </c>
      <c r="F2637" s="85" t="s">
        <v>13146</v>
      </c>
      <c r="G2637" s="85" t="s">
        <v>13145</v>
      </c>
      <c r="H2637" s="85" t="s">
        <v>2228</v>
      </c>
      <c r="I2637" s="85" t="s">
        <v>13144</v>
      </c>
      <c r="J2637" s="84">
        <v>58</v>
      </c>
      <c r="K2637" s="84">
        <v>0</v>
      </c>
      <c r="L2637" s="82">
        <v>111430</v>
      </c>
      <c r="M2637" s="82">
        <v>0</v>
      </c>
      <c r="N2637" s="82">
        <v>1921.21</v>
      </c>
      <c r="O2637" s="86" t="s">
        <v>17554</v>
      </c>
      <c r="P2637" s="82">
        <v>-1746.59</v>
      </c>
      <c r="Q2637" s="82">
        <v>0</v>
      </c>
      <c r="R2637" s="2">
        <f t="shared" si="82"/>
        <v>111430</v>
      </c>
      <c r="S2637" s="2">
        <f t="shared" si="83"/>
        <v>1921.2068965517242</v>
      </c>
    </row>
    <row r="2638" spans="1:19" x14ac:dyDescent="0.25">
      <c r="A2638" s="85" t="s">
        <v>17613</v>
      </c>
      <c r="B2638" s="85" t="s">
        <v>6645</v>
      </c>
      <c r="C2638" s="85" t="s">
        <v>6646</v>
      </c>
      <c r="D2638" s="85">
        <v>101</v>
      </c>
      <c r="E2638" s="85">
        <v>1</v>
      </c>
      <c r="F2638" s="85" t="s">
        <v>13143</v>
      </c>
      <c r="G2638" s="85" t="s">
        <v>13142</v>
      </c>
      <c r="H2638" s="85" t="s">
        <v>2229</v>
      </c>
      <c r="I2638" s="85" t="s">
        <v>13141</v>
      </c>
      <c r="J2638" s="84">
        <v>40</v>
      </c>
      <c r="K2638" s="84">
        <v>0</v>
      </c>
      <c r="L2638" s="82">
        <v>82866</v>
      </c>
      <c r="M2638" s="82">
        <v>0</v>
      </c>
      <c r="N2638" s="82">
        <v>2071.65</v>
      </c>
      <c r="O2638" s="86" t="s">
        <v>17552</v>
      </c>
      <c r="P2638" s="82">
        <v>3945.98</v>
      </c>
      <c r="Q2638" s="82">
        <v>0</v>
      </c>
      <c r="R2638" s="2">
        <f t="shared" si="82"/>
        <v>82866</v>
      </c>
      <c r="S2638" s="2">
        <f t="shared" si="83"/>
        <v>2071.65</v>
      </c>
    </row>
    <row r="2639" spans="1:19" x14ac:dyDescent="0.25">
      <c r="A2639" s="85" t="s">
        <v>17613</v>
      </c>
      <c r="B2639" s="85" t="s">
        <v>6645</v>
      </c>
      <c r="C2639" s="85" t="s">
        <v>6646</v>
      </c>
      <c r="D2639" s="85">
        <v>101</v>
      </c>
      <c r="E2639" s="85">
        <v>1</v>
      </c>
      <c r="F2639" s="85" t="s">
        <v>13140</v>
      </c>
      <c r="G2639" s="85" t="s">
        <v>13139</v>
      </c>
      <c r="H2639" s="85" t="s">
        <v>2230</v>
      </c>
      <c r="I2639" s="85" t="s">
        <v>13138</v>
      </c>
      <c r="J2639" s="84">
        <v>32</v>
      </c>
      <c r="K2639" s="84">
        <v>0</v>
      </c>
      <c r="L2639" s="82">
        <v>84241</v>
      </c>
      <c r="M2639" s="82">
        <v>0</v>
      </c>
      <c r="N2639" s="82">
        <v>2632.53</v>
      </c>
      <c r="O2639" s="86" t="s">
        <v>17554</v>
      </c>
      <c r="P2639" s="82">
        <v>-1320.43</v>
      </c>
      <c r="Q2639" s="82">
        <v>0</v>
      </c>
      <c r="R2639" s="2">
        <f t="shared" si="82"/>
        <v>84241</v>
      </c>
      <c r="S2639" s="2">
        <f t="shared" si="83"/>
        <v>2632.53125</v>
      </c>
    </row>
    <row r="2640" spans="1:19" x14ac:dyDescent="0.25">
      <c r="A2640" s="85" t="s">
        <v>17613</v>
      </c>
      <c r="B2640" s="85" t="s">
        <v>6645</v>
      </c>
      <c r="C2640" s="85" t="s">
        <v>6646</v>
      </c>
      <c r="D2640" s="85">
        <v>101</v>
      </c>
      <c r="E2640" s="85">
        <v>1</v>
      </c>
      <c r="F2640" s="85" t="s">
        <v>13137</v>
      </c>
      <c r="G2640" s="85" t="s">
        <v>13136</v>
      </c>
      <c r="H2640" s="85" t="s">
        <v>2231</v>
      </c>
      <c r="I2640" s="85" t="s">
        <v>13135</v>
      </c>
      <c r="J2640" s="84">
        <v>50</v>
      </c>
      <c r="K2640" s="84">
        <v>0</v>
      </c>
      <c r="L2640" s="82">
        <v>102464</v>
      </c>
      <c r="M2640" s="82">
        <v>0</v>
      </c>
      <c r="N2640" s="82">
        <v>2049.2800000000002</v>
      </c>
      <c r="O2640" s="86" t="s">
        <v>17552</v>
      </c>
      <c r="P2640" s="82">
        <v>4879.22</v>
      </c>
      <c r="Q2640" s="82">
        <v>0</v>
      </c>
      <c r="R2640" s="2">
        <f t="shared" si="82"/>
        <v>102464</v>
      </c>
      <c r="S2640" s="2">
        <f t="shared" si="83"/>
        <v>2049.2800000000002</v>
      </c>
    </row>
    <row r="2641" spans="1:19" x14ac:dyDescent="0.25">
      <c r="A2641" s="85" t="s">
        <v>17613</v>
      </c>
      <c r="B2641" s="85" t="s">
        <v>6645</v>
      </c>
      <c r="C2641" s="85" t="s">
        <v>6646</v>
      </c>
      <c r="D2641" s="85">
        <v>101</v>
      </c>
      <c r="E2641" s="85">
        <v>1</v>
      </c>
      <c r="F2641" s="85" t="s">
        <v>13134</v>
      </c>
      <c r="G2641" s="85" t="s">
        <v>13133</v>
      </c>
      <c r="H2641" s="85" t="s">
        <v>2232</v>
      </c>
      <c r="I2641" s="85" t="s">
        <v>13132</v>
      </c>
      <c r="J2641" s="84">
        <v>6</v>
      </c>
      <c r="K2641" s="84">
        <v>0</v>
      </c>
      <c r="L2641" s="82">
        <v>13211</v>
      </c>
      <c r="M2641" s="82">
        <v>0</v>
      </c>
      <c r="N2641" s="82">
        <v>2201.83</v>
      </c>
      <c r="O2641" s="86" t="s">
        <v>17552</v>
      </c>
      <c r="P2641" s="82">
        <v>629.08000000000004</v>
      </c>
      <c r="Q2641" s="82">
        <v>0</v>
      </c>
      <c r="R2641" s="2">
        <f t="shared" si="82"/>
        <v>13211</v>
      </c>
      <c r="S2641" s="2">
        <f t="shared" si="83"/>
        <v>2201.8333333333335</v>
      </c>
    </row>
    <row r="2642" spans="1:19" x14ac:dyDescent="0.25">
      <c r="A2642" s="85" t="s">
        <v>17613</v>
      </c>
      <c r="B2642" s="85" t="s">
        <v>6645</v>
      </c>
      <c r="C2642" s="85" t="s">
        <v>6646</v>
      </c>
      <c r="D2642" s="85">
        <v>101</v>
      </c>
      <c r="E2642" s="85">
        <v>1</v>
      </c>
      <c r="F2642" s="85" t="s">
        <v>13131</v>
      </c>
      <c r="G2642" s="85" t="s">
        <v>13130</v>
      </c>
      <c r="H2642" s="85" t="s">
        <v>2233</v>
      </c>
      <c r="I2642" s="85" t="s">
        <v>13129</v>
      </c>
      <c r="J2642" s="84">
        <v>100</v>
      </c>
      <c r="K2642" s="84">
        <v>0</v>
      </c>
      <c r="L2642" s="82">
        <v>238692</v>
      </c>
      <c r="M2642" s="82">
        <v>0</v>
      </c>
      <c r="N2642" s="82">
        <v>2386.92</v>
      </c>
      <c r="O2642" s="86" t="s">
        <v>17552</v>
      </c>
      <c r="P2642" s="82">
        <v>11366.28</v>
      </c>
      <c r="Q2642" s="82">
        <v>0</v>
      </c>
      <c r="R2642" s="2">
        <f t="shared" si="82"/>
        <v>238692</v>
      </c>
      <c r="S2642" s="2">
        <f t="shared" si="83"/>
        <v>2386.92</v>
      </c>
    </row>
    <row r="2643" spans="1:19" x14ac:dyDescent="0.25">
      <c r="A2643" s="85" t="s">
        <v>17613</v>
      </c>
      <c r="B2643" s="85" t="s">
        <v>6645</v>
      </c>
      <c r="C2643" s="85" t="s">
        <v>6646</v>
      </c>
      <c r="D2643" s="85">
        <v>101</v>
      </c>
      <c r="E2643" s="85">
        <v>1</v>
      </c>
      <c r="F2643" s="85" t="s">
        <v>13128</v>
      </c>
      <c r="G2643" s="85" t="s">
        <v>10165</v>
      </c>
      <c r="H2643" s="85" t="s">
        <v>2234</v>
      </c>
      <c r="I2643" s="85" t="s">
        <v>13127</v>
      </c>
      <c r="J2643" s="84">
        <v>103</v>
      </c>
      <c r="K2643" s="84">
        <v>0</v>
      </c>
      <c r="L2643" s="82">
        <v>207047</v>
      </c>
      <c r="M2643" s="82">
        <v>0</v>
      </c>
      <c r="N2643" s="82">
        <v>2010.17</v>
      </c>
      <c r="O2643" s="86" t="s">
        <v>17552</v>
      </c>
      <c r="P2643" s="82">
        <v>9859.39</v>
      </c>
      <c r="Q2643" s="82">
        <v>0</v>
      </c>
      <c r="R2643" s="2">
        <f t="shared" si="82"/>
        <v>207047</v>
      </c>
      <c r="S2643" s="2">
        <f t="shared" si="83"/>
        <v>2010.1650485436894</v>
      </c>
    </row>
    <row r="2644" spans="1:19" x14ac:dyDescent="0.25">
      <c r="A2644" s="85" t="s">
        <v>17613</v>
      </c>
      <c r="B2644" s="85" t="s">
        <v>6645</v>
      </c>
      <c r="C2644" s="85" t="s">
        <v>6646</v>
      </c>
      <c r="D2644" s="85">
        <v>101</v>
      </c>
      <c r="E2644" s="85">
        <v>1</v>
      </c>
      <c r="F2644" s="85" t="s">
        <v>13126</v>
      </c>
      <c r="G2644" s="85" t="s">
        <v>13125</v>
      </c>
      <c r="H2644" s="85" t="s">
        <v>2235</v>
      </c>
      <c r="I2644" s="85" t="s">
        <v>13124</v>
      </c>
      <c r="J2644" s="84">
        <v>6</v>
      </c>
      <c r="K2644" s="84">
        <v>0</v>
      </c>
      <c r="L2644" s="82">
        <v>13182</v>
      </c>
      <c r="M2644" s="82">
        <v>0</v>
      </c>
      <c r="N2644" s="82">
        <v>2197</v>
      </c>
      <c r="O2644" s="86" t="s">
        <v>17554</v>
      </c>
      <c r="P2644" s="82">
        <v>-206.63</v>
      </c>
      <c r="Q2644" s="82">
        <v>0</v>
      </c>
      <c r="R2644" s="2">
        <f t="shared" si="82"/>
        <v>13182</v>
      </c>
      <c r="S2644" s="2">
        <f t="shared" si="83"/>
        <v>2197</v>
      </c>
    </row>
    <row r="2645" spans="1:19" x14ac:dyDescent="0.25">
      <c r="A2645" s="85" t="s">
        <v>17616</v>
      </c>
      <c r="B2645" s="85" t="s">
        <v>6063</v>
      </c>
      <c r="C2645" s="85" t="s">
        <v>6064</v>
      </c>
      <c r="D2645" s="85">
        <v>306</v>
      </c>
      <c r="E2645" s="85">
        <v>6</v>
      </c>
      <c r="F2645" s="85" t="s">
        <v>13116</v>
      </c>
      <c r="G2645" s="85" t="s">
        <v>18118</v>
      </c>
      <c r="H2645" s="85" t="s">
        <v>13123</v>
      </c>
      <c r="I2645" s="85" t="s">
        <v>13122</v>
      </c>
      <c r="J2645" s="84">
        <v>108</v>
      </c>
      <c r="K2645" s="84">
        <v>0</v>
      </c>
      <c r="L2645" s="82">
        <v>246958</v>
      </c>
      <c r="M2645" s="82">
        <v>0</v>
      </c>
      <c r="N2645" s="82">
        <v>2286.65</v>
      </c>
      <c r="O2645" s="86" t="s">
        <v>17554</v>
      </c>
      <c r="P2645" s="82">
        <v>-3870.88</v>
      </c>
      <c r="Q2645" s="82">
        <v>0</v>
      </c>
      <c r="R2645" s="2">
        <f t="shared" si="82"/>
        <v>246958</v>
      </c>
      <c r="S2645" s="2">
        <f t="shared" si="83"/>
        <v>2286.6481481481483</v>
      </c>
    </row>
    <row r="2646" spans="1:19" x14ac:dyDescent="0.25">
      <c r="A2646" s="85" t="s">
        <v>17616</v>
      </c>
      <c r="B2646" s="85" t="s">
        <v>6063</v>
      </c>
      <c r="C2646" s="85" t="s">
        <v>6064</v>
      </c>
      <c r="D2646" s="85">
        <v>306</v>
      </c>
      <c r="E2646" s="85">
        <v>6</v>
      </c>
      <c r="F2646" s="85" t="s">
        <v>13116</v>
      </c>
      <c r="G2646" s="85" t="s">
        <v>18118</v>
      </c>
      <c r="H2646" s="85" t="s">
        <v>2236</v>
      </c>
      <c r="I2646" s="85" t="s">
        <v>18992</v>
      </c>
      <c r="J2646" s="84">
        <v>357</v>
      </c>
      <c r="K2646" s="84">
        <v>0</v>
      </c>
      <c r="L2646" s="82">
        <v>887746</v>
      </c>
      <c r="M2646" s="82">
        <v>0</v>
      </c>
      <c r="N2646" s="82">
        <v>2486.6799999999998</v>
      </c>
      <c r="O2646" s="86" t="s">
        <v>17554</v>
      </c>
      <c r="P2646" s="82">
        <v>-13914.79</v>
      </c>
      <c r="Q2646" s="82">
        <v>0</v>
      </c>
      <c r="R2646" s="2">
        <f t="shared" si="82"/>
        <v>887746</v>
      </c>
      <c r="S2646" s="2">
        <f t="shared" si="83"/>
        <v>2486.6834733893556</v>
      </c>
    </row>
    <row r="2647" spans="1:19" x14ac:dyDescent="0.25">
      <c r="A2647" s="85" t="s">
        <v>17616</v>
      </c>
      <c r="B2647" s="85" t="s">
        <v>6063</v>
      </c>
      <c r="C2647" s="85" t="s">
        <v>6064</v>
      </c>
      <c r="D2647" s="85">
        <v>306</v>
      </c>
      <c r="E2647" s="85">
        <v>6</v>
      </c>
      <c r="F2647" s="85" t="s">
        <v>13116</v>
      </c>
      <c r="G2647" s="85" t="s">
        <v>18118</v>
      </c>
      <c r="H2647" s="85" t="s">
        <v>2237</v>
      </c>
      <c r="I2647" s="85" t="s">
        <v>13121</v>
      </c>
      <c r="J2647" s="84">
        <v>149</v>
      </c>
      <c r="K2647" s="84">
        <v>0</v>
      </c>
      <c r="L2647" s="82">
        <v>428328</v>
      </c>
      <c r="M2647" s="82">
        <v>0</v>
      </c>
      <c r="N2647" s="82">
        <v>2874.68</v>
      </c>
      <c r="O2647" s="86" t="s">
        <v>17554</v>
      </c>
      <c r="P2647" s="82">
        <v>-6713.73</v>
      </c>
      <c r="Q2647" s="82">
        <v>0</v>
      </c>
      <c r="R2647" s="2">
        <f t="shared" si="82"/>
        <v>428328</v>
      </c>
      <c r="S2647" s="2">
        <f t="shared" si="83"/>
        <v>2874.6845637583892</v>
      </c>
    </row>
    <row r="2648" spans="1:19" x14ac:dyDescent="0.25">
      <c r="A2648" s="85" t="s">
        <v>17616</v>
      </c>
      <c r="B2648" s="85" t="s">
        <v>6063</v>
      </c>
      <c r="C2648" s="85" t="s">
        <v>6064</v>
      </c>
      <c r="D2648" s="85">
        <v>306</v>
      </c>
      <c r="E2648" s="85">
        <v>6</v>
      </c>
      <c r="F2648" s="85" t="s">
        <v>13116</v>
      </c>
      <c r="G2648" s="85" t="s">
        <v>18118</v>
      </c>
      <c r="H2648" s="85" t="s">
        <v>2238</v>
      </c>
      <c r="I2648" s="85" t="s">
        <v>13120</v>
      </c>
      <c r="J2648" s="84">
        <v>78</v>
      </c>
      <c r="K2648" s="84">
        <v>0</v>
      </c>
      <c r="L2648" s="82">
        <v>219339</v>
      </c>
      <c r="M2648" s="82">
        <v>0</v>
      </c>
      <c r="N2648" s="82">
        <v>2812.04</v>
      </c>
      <c r="O2648" s="86" t="s">
        <v>17554</v>
      </c>
      <c r="P2648" s="82">
        <v>-3438</v>
      </c>
      <c r="Q2648" s="82">
        <v>0</v>
      </c>
      <c r="R2648" s="2">
        <f t="shared" si="82"/>
        <v>219339</v>
      </c>
      <c r="S2648" s="2">
        <f t="shared" si="83"/>
        <v>2812.0384615384614</v>
      </c>
    </row>
    <row r="2649" spans="1:19" x14ac:dyDescent="0.25">
      <c r="A2649" s="85" t="s">
        <v>17616</v>
      </c>
      <c r="B2649" s="85" t="s">
        <v>6063</v>
      </c>
      <c r="C2649" s="85" t="s">
        <v>6064</v>
      </c>
      <c r="D2649" s="85">
        <v>306</v>
      </c>
      <c r="E2649" s="85">
        <v>6</v>
      </c>
      <c r="F2649" s="85" t="s">
        <v>13116</v>
      </c>
      <c r="G2649" s="85" t="s">
        <v>18118</v>
      </c>
      <c r="H2649" s="85" t="s">
        <v>2239</v>
      </c>
      <c r="I2649" s="85" t="s">
        <v>13119</v>
      </c>
      <c r="J2649" s="84">
        <v>154</v>
      </c>
      <c r="K2649" s="84">
        <v>0</v>
      </c>
      <c r="L2649" s="82">
        <v>334240</v>
      </c>
      <c r="M2649" s="82">
        <v>0</v>
      </c>
      <c r="N2649" s="82">
        <v>2170.39</v>
      </c>
      <c r="O2649" s="86" t="s">
        <v>17554</v>
      </c>
      <c r="P2649" s="82">
        <v>-5238.97</v>
      </c>
      <c r="Q2649" s="82">
        <v>0</v>
      </c>
      <c r="R2649" s="2">
        <f t="shared" si="82"/>
        <v>334240</v>
      </c>
      <c r="S2649" s="2">
        <f t="shared" si="83"/>
        <v>2170.3896103896104</v>
      </c>
    </row>
    <row r="2650" spans="1:19" x14ac:dyDescent="0.25">
      <c r="A2650" s="85" t="s">
        <v>17616</v>
      </c>
      <c r="B2650" s="85" t="s">
        <v>6063</v>
      </c>
      <c r="C2650" s="85" t="s">
        <v>6064</v>
      </c>
      <c r="D2650" s="85">
        <v>306</v>
      </c>
      <c r="E2650" s="85">
        <v>6</v>
      </c>
      <c r="F2650" s="85" t="s">
        <v>13116</v>
      </c>
      <c r="G2650" s="85" t="s">
        <v>18118</v>
      </c>
      <c r="H2650" s="85" t="s">
        <v>2240</v>
      </c>
      <c r="I2650" s="85" t="s">
        <v>13118</v>
      </c>
      <c r="J2650" s="84">
        <v>51</v>
      </c>
      <c r="K2650" s="84">
        <v>0</v>
      </c>
      <c r="L2650" s="82">
        <v>81141</v>
      </c>
      <c r="M2650" s="82">
        <v>0</v>
      </c>
      <c r="N2650" s="82">
        <v>1591</v>
      </c>
      <c r="O2650" s="86" t="s">
        <v>17554</v>
      </c>
      <c r="P2650" s="82">
        <v>-1271.83</v>
      </c>
      <c r="Q2650" s="82">
        <v>0</v>
      </c>
      <c r="R2650" s="2">
        <f t="shared" si="82"/>
        <v>81141</v>
      </c>
      <c r="S2650" s="2">
        <f t="shared" si="83"/>
        <v>1591</v>
      </c>
    </row>
    <row r="2651" spans="1:19" x14ac:dyDescent="0.25">
      <c r="A2651" s="85" t="s">
        <v>17616</v>
      </c>
      <c r="B2651" s="85" t="s">
        <v>6063</v>
      </c>
      <c r="C2651" s="85" t="s">
        <v>6064</v>
      </c>
      <c r="D2651" s="85">
        <v>306</v>
      </c>
      <c r="E2651" s="85">
        <v>6</v>
      </c>
      <c r="F2651" s="85" t="s">
        <v>13116</v>
      </c>
      <c r="G2651" s="85" t="s">
        <v>18118</v>
      </c>
      <c r="H2651" s="85" t="s">
        <v>2241</v>
      </c>
      <c r="I2651" s="85" t="s">
        <v>13117</v>
      </c>
      <c r="J2651" s="84">
        <v>40</v>
      </c>
      <c r="K2651" s="84">
        <v>0</v>
      </c>
      <c r="L2651" s="82">
        <v>64683</v>
      </c>
      <c r="M2651" s="82">
        <v>0</v>
      </c>
      <c r="N2651" s="82">
        <v>1617.08</v>
      </c>
      <c r="O2651" s="86" t="s">
        <v>17554</v>
      </c>
      <c r="P2651" s="82">
        <v>-1013.87</v>
      </c>
      <c r="Q2651" s="82">
        <v>0</v>
      </c>
      <c r="R2651" s="2">
        <f t="shared" si="82"/>
        <v>64683</v>
      </c>
      <c r="S2651" s="2">
        <f t="shared" si="83"/>
        <v>1617.075</v>
      </c>
    </row>
    <row r="2652" spans="1:19" x14ac:dyDescent="0.25">
      <c r="A2652" s="85" t="s">
        <v>17616</v>
      </c>
      <c r="B2652" s="85" t="s">
        <v>6063</v>
      </c>
      <c r="C2652" s="85" t="s">
        <v>6064</v>
      </c>
      <c r="D2652" s="85">
        <v>306</v>
      </c>
      <c r="E2652" s="85">
        <v>6</v>
      </c>
      <c r="F2652" s="85" t="s">
        <v>13116</v>
      </c>
      <c r="G2652" s="85" t="s">
        <v>18118</v>
      </c>
      <c r="H2652" s="85" t="s">
        <v>2242</v>
      </c>
      <c r="I2652" s="85" t="s">
        <v>13115</v>
      </c>
      <c r="J2652" s="84">
        <v>75</v>
      </c>
      <c r="K2652" s="84">
        <v>0</v>
      </c>
      <c r="L2652" s="82">
        <v>208137</v>
      </c>
      <c r="M2652" s="82">
        <v>0</v>
      </c>
      <c r="N2652" s="82">
        <v>2775.16</v>
      </c>
      <c r="O2652" s="86" t="s">
        <v>17554</v>
      </c>
      <c r="P2652" s="82">
        <v>-3262.41</v>
      </c>
      <c r="Q2652" s="82">
        <v>0</v>
      </c>
      <c r="R2652" s="2">
        <f t="shared" si="82"/>
        <v>208137</v>
      </c>
      <c r="S2652" s="2">
        <f t="shared" si="83"/>
        <v>2775.16</v>
      </c>
    </row>
    <row r="2653" spans="1:19" x14ac:dyDescent="0.25">
      <c r="A2653" s="85" t="s">
        <v>17616</v>
      </c>
      <c r="B2653" s="85" t="s">
        <v>6063</v>
      </c>
      <c r="C2653" s="85" t="s">
        <v>6064</v>
      </c>
      <c r="D2653" s="85">
        <v>306</v>
      </c>
      <c r="E2653" s="85">
        <v>6</v>
      </c>
      <c r="F2653" s="85" t="s">
        <v>13116</v>
      </c>
      <c r="G2653" s="85" t="s">
        <v>18118</v>
      </c>
      <c r="H2653" s="85" t="s">
        <v>18021</v>
      </c>
      <c r="I2653" s="85" t="s">
        <v>18047</v>
      </c>
      <c r="J2653" s="84">
        <v>30</v>
      </c>
      <c r="K2653" s="84">
        <v>0</v>
      </c>
      <c r="L2653" s="82">
        <v>44817</v>
      </c>
      <c r="M2653" s="82">
        <v>0</v>
      </c>
      <c r="N2653" s="82">
        <v>1493.9</v>
      </c>
      <c r="O2653" s="86" t="s">
        <v>17554</v>
      </c>
      <c r="P2653" s="82">
        <v>-702.48</v>
      </c>
      <c r="Q2653" s="82">
        <v>0</v>
      </c>
      <c r="R2653" s="2">
        <f t="shared" si="82"/>
        <v>44817</v>
      </c>
      <c r="S2653" s="2">
        <f t="shared" si="83"/>
        <v>1493.9</v>
      </c>
    </row>
    <row r="2654" spans="1:19" x14ac:dyDescent="0.25">
      <c r="A2654" s="85" t="s">
        <v>17616</v>
      </c>
      <c r="B2654" s="85" t="s">
        <v>6063</v>
      </c>
      <c r="C2654" s="85" t="s">
        <v>6064</v>
      </c>
      <c r="D2654" s="85">
        <v>306</v>
      </c>
      <c r="E2654" s="85">
        <v>6</v>
      </c>
      <c r="F2654" s="85" t="s">
        <v>13063</v>
      </c>
      <c r="G2654" s="85" t="s">
        <v>13062</v>
      </c>
      <c r="H2654" s="85" t="s">
        <v>2243</v>
      </c>
      <c r="I2654" s="85" t="s">
        <v>13114</v>
      </c>
      <c r="J2654" s="84">
        <v>669</v>
      </c>
      <c r="K2654" s="84">
        <v>0</v>
      </c>
      <c r="L2654" s="82">
        <v>1584723</v>
      </c>
      <c r="M2654" s="82">
        <v>0</v>
      </c>
      <c r="N2654" s="82">
        <v>2368.79</v>
      </c>
      <c r="O2654" s="86" t="s">
        <v>17554</v>
      </c>
      <c r="P2654" s="82">
        <v>-24839.43</v>
      </c>
      <c r="Q2654" s="82">
        <v>0</v>
      </c>
      <c r="R2654" s="2">
        <f t="shared" si="82"/>
        <v>1584723</v>
      </c>
      <c r="S2654" s="2">
        <f t="shared" si="83"/>
        <v>2368.7937219730943</v>
      </c>
    </row>
    <row r="2655" spans="1:19" x14ac:dyDescent="0.25">
      <c r="A2655" s="85" t="s">
        <v>17616</v>
      </c>
      <c r="B2655" s="85" t="s">
        <v>6063</v>
      </c>
      <c r="C2655" s="85" t="s">
        <v>6064</v>
      </c>
      <c r="D2655" s="85">
        <v>306</v>
      </c>
      <c r="E2655" s="85">
        <v>6</v>
      </c>
      <c r="F2655" s="85" t="s">
        <v>13063</v>
      </c>
      <c r="G2655" s="85" t="s">
        <v>13062</v>
      </c>
      <c r="H2655" s="85" t="s">
        <v>13113</v>
      </c>
      <c r="I2655" s="85" t="s">
        <v>17617</v>
      </c>
      <c r="J2655" s="84">
        <v>556</v>
      </c>
      <c r="K2655" s="84">
        <v>0</v>
      </c>
      <c r="L2655" s="82">
        <v>1370054</v>
      </c>
      <c r="M2655" s="82">
        <v>0</v>
      </c>
      <c r="N2655" s="82">
        <v>2464.13</v>
      </c>
      <c r="O2655" s="86" t="s">
        <v>17554</v>
      </c>
      <c r="P2655" s="82">
        <v>-21474.65</v>
      </c>
      <c r="Q2655" s="82">
        <v>0</v>
      </c>
      <c r="R2655" s="2">
        <f t="shared" si="82"/>
        <v>1370054</v>
      </c>
      <c r="S2655" s="2">
        <f t="shared" si="83"/>
        <v>2464.1258992805756</v>
      </c>
    </row>
    <row r="2656" spans="1:19" x14ac:dyDescent="0.25">
      <c r="A2656" s="85" t="s">
        <v>17616</v>
      </c>
      <c r="B2656" s="85" t="s">
        <v>6063</v>
      </c>
      <c r="C2656" s="85" t="s">
        <v>6064</v>
      </c>
      <c r="D2656" s="85">
        <v>306</v>
      </c>
      <c r="E2656" s="85">
        <v>6</v>
      </c>
      <c r="F2656" s="85" t="s">
        <v>13063</v>
      </c>
      <c r="G2656" s="85" t="s">
        <v>13062</v>
      </c>
      <c r="H2656" s="85" t="s">
        <v>13112</v>
      </c>
      <c r="I2656" s="85" t="s">
        <v>13111</v>
      </c>
      <c r="J2656" s="84">
        <v>629</v>
      </c>
      <c r="K2656" s="84">
        <v>0</v>
      </c>
      <c r="L2656" s="82">
        <v>1517108</v>
      </c>
      <c r="M2656" s="82">
        <v>0</v>
      </c>
      <c r="N2656" s="82">
        <v>2411.94</v>
      </c>
      <c r="O2656" s="86" t="s">
        <v>17554</v>
      </c>
      <c r="P2656" s="82">
        <v>-23779.61</v>
      </c>
      <c r="Q2656" s="82">
        <v>0</v>
      </c>
      <c r="R2656" s="2">
        <f t="shared" si="82"/>
        <v>1517108</v>
      </c>
      <c r="S2656" s="2">
        <f t="shared" si="83"/>
        <v>2411.9364069952303</v>
      </c>
    </row>
    <row r="2657" spans="1:19" x14ac:dyDescent="0.25">
      <c r="A2657" s="85" t="s">
        <v>17616</v>
      </c>
      <c r="B2657" s="85" t="s">
        <v>6063</v>
      </c>
      <c r="C2657" s="85" t="s">
        <v>6064</v>
      </c>
      <c r="D2657" s="85">
        <v>306</v>
      </c>
      <c r="E2657" s="85">
        <v>6</v>
      </c>
      <c r="F2657" s="85" t="s">
        <v>13063</v>
      </c>
      <c r="G2657" s="85" t="s">
        <v>13062</v>
      </c>
      <c r="H2657" s="85" t="s">
        <v>13110</v>
      </c>
      <c r="I2657" s="85" t="s">
        <v>13109</v>
      </c>
      <c r="J2657" s="84">
        <v>288</v>
      </c>
      <c r="K2657" s="84">
        <v>0</v>
      </c>
      <c r="L2657" s="82">
        <v>660862</v>
      </c>
      <c r="M2657" s="82">
        <v>0</v>
      </c>
      <c r="N2657" s="82">
        <v>2294.66</v>
      </c>
      <c r="O2657" s="86" t="s">
        <v>17554</v>
      </c>
      <c r="P2657" s="82">
        <v>-10358.549999999999</v>
      </c>
      <c r="Q2657" s="82">
        <v>0</v>
      </c>
      <c r="R2657" s="2">
        <f t="shared" si="82"/>
        <v>660862</v>
      </c>
      <c r="S2657" s="2">
        <f t="shared" si="83"/>
        <v>2294.6597222222222</v>
      </c>
    </row>
    <row r="2658" spans="1:19" x14ac:dyDescent="0.25">
      <c r="A2658" s="85" t="s">
        <v>17616</v>
      </c>
      <c r="B2658" s="85" t="s">
        <v>6063</v>
      </c>
      <c r="C2658" s="85" t="s">
        <v>6064</v>
      </c>
      <c r="D2658" s="85">
        <v>306</v>
      </c>
      <c r="E2658" s="85">
        <v>6</v>
      </c>
      <c r="F2658" s="85" t="s">
        <v>13063</v>
      </c>
      <c r="G2658" s="85" t="s">
        <v>13062</v>
      </c>
      <c r="H2658" s="85" t="s">
        <v>13108</v>
      </c>
      <c r="I2658" s="85" t="s">
        <v>13107</v>
      </c>
      <c r="J2658" s="84">
        <v>387</v>
      </c>
      <c r="K2658" s="84">
        <v>0</v>
      </c>
      <c r="L2658" s="82">
        <v>892860</v>
      </c>
      <c r="M2658" s="82">
        <v>0</v>
      </c>
      <c r="N2658" s="82">
        <v>2307.13</v>
      </c>
      <c r="O2658" s="86" t="s">
        <v>17554</v>
      </c>
      <c r="P2658" s="82">
        <v>-13994.97</v>
      </c>
      <c r="Q2658" s="82">
        <v>0</v>
      </c>
      <c r="R2658" s="2">
        <f t="shared" si="82"/>
        <v>892860</v>
      </c>
      <c r="S2658" s="2">
        <f t="shared" si="83"/>
        <v>2307.1317829457366</v>
      </c>
    </row>
    <row r="2659" spans="1:19" x14ac:dyDescent="0.25">
      <c r="A2659" s="85" t="s">
        <v>17616</v>
      </c>
      <c r="B2659" s="85" t="s">
        <v>6063</v>
      </c>
      <c r="C2659" s="85" t="s">
        <v>6064</v>
      </c>
      <c r="D2659" s="85">
        <v>306</v>
      </c>
      <c r="E2659" s="85">
        <v>6</v>
      </c>
      <c r="F2659" s="85" t="s">
        <v>13063</v>
      </c>
      <c r="G2659" s="85" t="s">
        <v>13062</v>
      </c>
      <c r="H2659" s="85" t="s">
        <v>13106</v>
      </c>
      <c r="I2659" s="85" t="s">
        <v>13105</v>
      </c>
      <c r="J2659" s="84">
        <v>548</v>
      </c>
      <c r="K2659" s="84">
        <v>0</v>
      </c>
      <c r="L2659" s="82">
        <v>1287673</v>
      </c>
      <c r="M2659" s="82">
        <v>0</v>
      </c>
      <c r="N2659" s="82">
        <v>2349.77</v>
      </c>
      <c r="O2659" s="86" t="s">
        <v>17554</v>
      </c>
      <c r="P2659" s="82">
        <v>-20183.38</v>
      </c>
      <c r="Q2659" s="82">
        <v>0</v>
      </c>
      <c r="R2659" s="2">
        <f t="shared" si="82"/>
        <v>1287673</v>
      </c>
      <c r="S2659" s="2">
        <f t="shared" si="83"/>
        <v>2349.7682481751826</v>
      </c>
    </row>
    <row r="2660" spans="1:19" x14ac:dyDescent="0.25">
      <c r="A2660" s="85" t="s">
        <v>17616</v>
      </c>
      <c r="B2660" s="85" t="s">
        <v>6063</v>
      </c>
      <c r="C2660" s="85" t="s">
        <v>6064</v>
      </c>
      <c r="D2660" s="85">
        <v>306</v>
      </c>
      <c r="E2660" s="85">
        <v>6</v>
      </c>
      <c r="F2660" s="85" t="s">
        <v>13063</v>
      </c>
      <c r="G2660" s="85" t="s">
        <v>13062</v>
      </c>
      <c r="H2660" s="85" t="s">
        <v>13104</v>
      </c>
      <c r="I2660" s="85" t="s">
        <v>13103</v>
      </c>
      <c r="J2660" s="84">
        <v>230</v>
      </c>
      <c r="K2660" s="84">
        <v>74</v>
      </c>
      <c r="L2660" s="82">
        <v>753008</v>
      </c>
      <c r="M2660" s="82">
        <v>183298</v>
      </c>
      <c r="N2660" s="82">
        <v>2477</v>
      </c>
      <c r="O2660" s="86" t="s">
        <v>17554</v>
      </c>
      <c r="P2660" s="82">
        <v>-11802.87</v>
      </c>
      <c r="Q2660" s="82">
        <v>0</v>
      </c>
      <c r="R2660" s="2">
        <f t="shared" si="82"/>
        <v>569710</v>
      </c>
      <c r="S2660" s="2">
        <f t="shared" si="83"/>
        <v>2477</v>
      </c>
    </row>
    <row r="2661" spans="1:19" x14ac:dyDescent="0.25">
      <c r="A2661" s="85" t="s">
        <v>17616</v>
      </c>
      <c r="B2661" s="85" t="s">
        <v>6063</v>
      </c>
      <c r="C2661" s="85" t="s">
        <v>6064</v>
      </c>
      <c r="D2661" s="85">
        <v>306</v>
      </c>
      <c r="E2661" s="85">
        <v>6</v>
      </c>
      <c r="F2661" s="85" t="s">
        <v>13063</v>
      </c>
      <c r="G2661" s="85" t="s">
        <v>13062</v>
      </c>
      <c r="H2661" s="85" t="s">
        <v>13102</v>
      </c>
      <c r="I2661" s="85" t="s">
        <v>13101</v>
      </c>
      <c r="J2661" s="84">
        <v>1281</v>
      </c>
      <c r="K2661" s="84">
        <v>0</v>
      </c>
      <c r="L2661" s="82">
        <v>3318421</v>
      </c>
      <c r="M2661" s="82">
        <v>0</v>
      </c>
      <c r="N2661" s="82">
        <v>2590.4899999999998</v>
      </c>
      <c r="O2661" s="86" t="s">
        <v>17554</v>
      </c>
      <c r="P2661" s="82">
        <v>-52013.93</v>
      </c>
      <c r="Q2661" s="82">
        <v>0</v>
      </c>
      <c r="R2661" s="2">
        <f t="shared" si="82"/>
        <v>3318421</v>
      </c>
      <c r="S2661" s="2">
        <f t="shared" si="83"/>
        <v>2590.4925839188136</v>
      </c>
    </row>
    <row r="2662" spans="1:19" x14ac:dyDescent="0.25">
      <c r="A2662" s="85" t="s">
        <v>17616</v>
      </c>
      <c r="B2662" s="85" t="s">
        <v>6063</v>
      </c>
      <c r="C2662" s="85" t="s">
        <v>6064</v>
      </c>
      <c r="D2662" s="85">
        <v>306</v>
      </c>
      <c r="E2662" s="85">
        <v>6</v>
      </c>
      <c r="F2662" s="85" t="s">
        <v>13063</v>
      </c>
      <c r="G2662" s="85" t="s">
        <v>13062</v>
      </c>
      <c r="H2662" s="85" t="s">
        <v>13100</v>
      </c>
      <c r="I2662" s="85" t="s">
        <v>13099</v>
      </c>
      <c r="J2662" s="84">
        <v>482</v>
      </c>
      <c r="K2662" s="84">
        <v>0</v>
      </c>
      <c r="L2662" s="82">
        <v>1198164</v>
      </c>
      <c r="M2662" s="82">
        <v>0</v>
      </c>
      <c r="N2662" s="82">
        <v>2485.8200000000002</v>
      </c>
      <c r="O2662" s="86" t="s">
        <v>17554</v>
      </c>
      <c r="P2662" s="82">
        <v>-18780.39</v>
      </c>
      <c r="Q2662" s="82">
        <v>0</v>
      </c>
      <c r="R2662" s="2">
        <f t="shared" si="82"/>
        <v>1198164</v>
      </c>
      <c r="S2662" s="2">
        <f t="shared" si="83"/>
        <v>2485.8174273858922</v>
      </c>
    </row>
    <row r="2663" spans="1:19" x14ac:dyDescent="0.25">
      <c r="A2663" s="85" t="s">
        <v>17616</v>
      </c>
      <c r="B2663" s="85" t="s">
        <v>6063</v>
      </c>
      <c r="C2663" s="85" t="s">
        <v>6064</v>
      </c>
      <c r="D2663" s="85">
        <v>306</v>
      </c>
      <c r="E2663" s="85">
        <v>6</v>
      </c>
      <c r="F2663" s="85" t="s">
        <v>13063</v>
      </c>
      <c r="G2663" s="85" t="s">
        <v>13062</v>
      </c>
      <c r="H2663" s="85" t="s">
        <v>13098</v>
      </c>
      <c r="I2663" s="85" t="s">
        <v>10879</v>
      </c>
      <c r="J2663" s="84">
        <v>252</v>
      </c>
      <c r="K2663" s="84">
        <v>0</v>
      </c>
      <c r="L2663" s="82">
        <v>658458</v>
      </c>
      <c r="M2663" s="82">
        <v>0</v>
      </c>
      <c r="N2663" s="82">
        <v>2612.9299999999998</v>
      </c>
      <c r="O2663" s="86" t="s">
        <v>17554</v>
      </c>
      <c r="P2663" s="82">
        <v>-10320.86</v>
      </c>
      <c r="Q2663" s="82">
        <v>0</v>
      </c>
      <c r="R2663" s="2">
        <f t="shared" si="82"/>
        <v>658458</v>
      </c>
      <c r="S2663" s="2">
        <f t="shared" si="83"/>
        <v>2612.9285714285716</v>
      </c>
    </row>
    <row r="2664" spans="1:19" x14ac:dyDescent="0.25">
      <c r="A2664" s="85" t="s">
        <v>17616</v>
      </c>
      <c r="B2664" s="85" t="s">
        <v>6063</v>
      </c>
      <c r="C2664" s="85" t="s">
        <v>6064</v>
      </c>
      <c r="D2664" s="85">
        <v>306</v>
      </c>
      <c r="E2664" s="85">
        <v>6</v>
      </c>
      <c r="F2664" s="85" t="s">
        <v>13063</v>
      </c>
      <c r="G2664" s="85" t="s">
        <v>13062</v>
      </c>
      <c r="H2664" s="85" t="s">
        <v>13097</v>
      </c>
      <c r="I2664" s="85" t="s">
        <v>13096</v>
      </c>
      <c r="J2664" s="84">
        <v>136</v>
      </c>
      <c r="K2664" s="84">
        <v>0</v>
      </c>
      <c r="L2664" s="82">
        <v>413476</v>
      </c>
      <c r="M2664" s="82">
        <v>0</v>
      </c>
      <c r="N2664" s="82">
        <v>3040.26</v>
      </c>
      <c r="O2664" s="86" t="s">
        <v>17554</v>
      </c>
      <c r="P2664" s="82">
        <v>-6480.96</v>
      </c>
      <c r="Q2664" s="82">
        <v>0</v>
      </c>
      <c r="R2664" s="2">
        <f t="shared" si="82"/>
        <v>413476</v>
      </c>
      <c r="S2664" s="2">
        <f t="shared" si="83"/>
        <v>3040.2647058823532</v>
      </c>
    </row>
    <row r="2665" spans="1:19" x14ac:dyDescent="0.25">
      <c r="A2665" s="85" t="s">
        <v>17616</v>
      </c>
      <c r="B2665" s="85" t="s">
        <v>6063</v>
      </c>
      <c r="C2665" s="85" t="s">
        <v>6064</v>
      </c>
      <c r="D2665" s="85">
        <v>306</v>
      </c>
      <c r="E2665" s="85">
        <v>6</v>
      </c>
      <c r="F2665" s="85" t="s">
        <v>13063</v>
      </c>
      <c r="G2665" s="85" t="s">
        <v>13062</v>
      </c>
      <c r="H2665" s="85" t="s">
        <v>13095</v>
      </c>
      <c r="I2665" s="85" t="s">
        <v>13094</v>
      </c>
      <c r="J2665" s="84">
        <v>62</v>
      </c>
      <c r="K2665" s="84">
        <v>0</v>
      </c>
      <c r="L2665" s="82">
        <v>79656</v>
      </c>
      <c r="M2665" s="82">
        <v>0</v>
      </c>
      <c r="N2665" s="82">
        <v>1284.77</v>
      </c>
      <c r="O2665" s="86" t="s">
        <v>17554</v>
      </c>
      <c r="P2665" s="82">
        <v>-1248.55</v>
      </c>
      <c r="Q2665" s="82">
        <v>0</v>
      </c>
      <c r="R2665" s="2">
        <f t="shared" si="82"/>
        <v>79656</v>
      </c>
      <c r="S2665" s="2">
        <f t="shared" si="83"/>
        <v>1284.7741935483871</v>
      </c>
    </row>
    <row r="2666" spans="1:19" x14ac:dyDescent="0.25">
      <c r="A2666" s="85" t="s">
        <v>17616</v>
      </c>
      <c r="B2666" s="85" t="s">
        <v>6063</v>
      </c>
      <c r="C2666" s="85" t="s">
        <v>6064</v>
      </c>
      <c r="D2666" s="85">
        <v>306</v>
      </c>
      <c r="E2666" s="85">
        <v>6</v>
      </c>
      <c r="F2666" s="85" t="s">
        <v>13063</v>
      </c>
      <c r="G2666" s="85" t="s">
        <v>13062</v>
      </c>
      <c r="H2666" s="85" t="s">
        <v>13093</v>
      </c>
      <c r="I2666" s="85" t="s">
        <v>13092</v>
      </c>
      <c r="J2666" s="84">
        <v>11</v>
      </c>
      <c r="K2666" s="84">
        <v>0</v>
      </c>
      <c r="L2666" s="82">
        <v>16196</v>
      </c>
      <c r="M2666" s="82">
        <v>0</v>
      </c>
      <c r="N2666" s="82">
        <v>1472.36</v>
      </c>
      <c r="O2666" s="86" t="s">
        <v>17554</v>
      </c>
      <c r="P2666" s="82">
        <v>-253.87</v>
      </c>
      <c r="Q2666" s="82">
        <v>0</v>
      </c>
      <c r="R2666" s="2">
        <f t="shared" si="82"/>
        <v>16196</v>
      </c>
      <c r="S2666" s="2">
        <f t="shared" si="83"/>
        <v>1472.3636363636363</v>
      </c>
    </row>
    <row r="2667" spans="1:19" x14ac:dyDescent="0.25">
      <c r="A2667" s="85" t="s">
        <v>17616</v>
      </c>
      <c r="B2667" s="85" t="s">
        <v>6063</v>
      </c>
      <c r="C2667" s="85" t="s">
        <v>6064</v>
      </c>
      <c r="D2667" s="85">
        <v>306</v>
      </c>
      <c r="E2667" s="85">
        <v>6</v>
      </c>
      <c r="F2667" s="85" t="s">
        <v>13063</v>
      </c>
      <c r="G2667" s="85" t="s">
        <v>13062</v>
      </c>
      <c r="H2667" s="85" t="s">
        <v>13091</v>
      </c>
      <c r="I2667" s="85" t="s">
        <v>13090</v>
      </c>
      <c r="J2667" s="84">
        <v>35</v>
      </c>
      <c r="K2667" s="84">
        <v>0</v>
      </c>
      <c r="L2667" s="82">
        <v>51410</v>
      </c>
      <c r="M2667" s="82">
        <v>0</v>
      </c>
      <c r="N2667" s="82">
        <v>1468.86</v>
      </c>
      <c r="O2667" s="86" t="s">
        <v>17554</v>
      </c>
      <c r="P2667" s="82">
        <v>-805.82</v>
      </c>
      <c r="Q2667" s="82">
        <v>0</v>
      </c>
      <c r="R2667" s="2">
        <f t="shared" si="82"/>
        <v>51410</v>
      </c>
      <c r="S2667" s="2">
        <f t="shared" si="83"/>
        <v>1468.8571428571429</v>
      </c>
    </row>
    <row r="2668" spans="1:19" x14ac:dyDescent="0.25">
      <c r="A2668" s="85" t="s">
        <v>17616</v>
      </c>
      <c r="B2668" s="85" t="s">
        <v>6063</v>
      </c>
      <c r="C2668" s="85" t="s">
        <v>6064</v>
      </c>
      <c r="D2668" s="85">
        <v>306</v>
      </c>
      <c r="E2668" s="85">
        <v>6</v>
      </c>
      <c r="F2668" s="85" t="s">
        <v>13063</v>
      </c>
      <c r="G2668" s="85" t="s">
        <v>13062</v>
      </c>
      <c r="H2668" s="85" t="s">
        <v>13089</v>
      </c>
      <c r="I2668" s="85" t="s">
        <v>13088</v>
      </c>
      <c r="J2668" s="84">
        <v>13</v>
      </c>
      <c r="K2668" s="84">
        <v>0</v>
      </c>
      <c r="L2668" s="82">
        <v>18891</v>
      </c>
      <c r="M2668" s="82">
        <v>0</v>
      </c>
      <c r="N2668" s="82">
        <v>1453.15</v>
      </c>
      <c r="O2668" s="86" t="s">
        <v>17554</v>
      </c>
      <c r="P2668" s="82">
        <v>-296.08999999999997</v>
      </c>
      <c r="Q2668" s="82">
        <v>0</v>
      </c>
      <c r="R2668" s="2">
        <f t="shared" si="82"/>
        <v>18891</v>
      </c>
      <c r="S2668" s="2">
        <f t="shared" si="83"/>
        <v>1453.1538461538462</v>
      </c>
    </row>
    <row r="2669" spans="1:19" x14ac:dyDescent="0.25">
      <c r="A2669" s="85" t="s">
        <v>17616</v>
      </c>
      <c r="B2669" s="85" t="s">
        <v>6063</v>
      </c>
      <c r="C2669" s="85" t="s">
        <v>6064</v>
      </c>
      <c r="D2669" s="85">
        <v>306</v>
      </c>
      <c r="E2669" s="85">
        <v>6</v>
      </c>
      <c r="F2669" s="85" t="s">
        <v>13063</v>
      </c>
      <c r="G2669" s="85" t="s">
        <v>13062</v>
      </c>
      <c r="H2669" s="85" t="s">
        <v>13087</v>
      </c>
      <c r="I2669" s="85" t="s">
        <v>13086</v>
      </c>
      <c r="J2669" s="84">
        <v>203</v>
      </c>
      <c r="K2669" s="84">
        <v>0</v>
      </c>
      <c r="L2669" s="82">
        <v>332474</v>
      </c>
      <c r="M2669" s="82">
        <v>0</v>
      </c>
      <c r="N2669" s="82">
        <v>1637.8</v>
      </c>
      <c r="O2669" s="86" t="s">
        <v>17554</v>
      </c>
      <c r="P2669" s="82">
        <v>-5211.29</v>
      </c>
      <c r="Q2669" s="82">
        <v>0</v>
      </c>
      <c r="R2669" s="2">
        <f t="shared" si="82"/>
        <v>332474</v>
      </c>
      <c r="S2669" s="2">
        <f t="shared" si="83"/>
        <v>1637.8029556650247</v>
      </c>
    </row>
    <row r="2670" spans="1:19" x14ac:dyDescent="0.25">
      <c r="A2670" s="85" t="s">
        <v>17616</v>
      </c>
      <c r="B2670" s="85" t="s">
        <v>6063</v>
      </c>
      <c r="C2670" s="85" t="s">
        <v>6064</v>
      </c>
      <c r="D2670" s="85">
        <v>306</v>
      </c>
      <c r="E2670" s="85">
        <v>6</v>
      </c>
      <c r="F2670" s="85" t="s">
        <v>13063</v>
      </c>
      <c r="G2670" s="85" t="s">
        <v>13062</v>
      </c>
      <c r="H2670" s="85" t="s">
        <v>13085</v>
      </c>
      <c r="I2670" s="85" t="s">
        <v>13084</v>
      </c>
      <c r="J2670" s="84">
        <v>37</v>
      </c>
      <c r="K2670" s="84">
        <v>0</v>
      </c>
      <c r="L2670" s="82">
        <v>55188</v>
      </c>
      <c r="M2670" s="82">
        <v>0</v>
      </c>
      <c r="N2670" s="82">
        <v>1491.57</v>
      </c>
      <c r="O2670" s="86" t="s">
        <v>17554</v>
      </c>
      <c r="P2670" s="82">
        <v>-865.02</v>
      </c>
      <c r="Q2670" s="82">
        <v>0</v>
      </c>
      <c r="R2670" s="2">
        <f t="shared" si="82"/>
        <v>55188</v>
      </c>
      <c r="S2670" s="2">
        <f t="shared" si="83"/>
        <v>1491.5675675675675</v>
      </c>
    </row>
    <row r="2671" spans="1:19" x14ac:dyDescent="0.25">
      <c r="A2671" s="85" t="s">
        <v>17616</v>
      </c>
      <c r="B2671" s="85" t="s">
        <v>6063</v>
      </c>
      <c r="C2671" s="85" t="s">
        <v>6064</v>
      </c>
      <c r="D2671" s="85">
        <v>306</v>
      </c>
      <c r="E2671" s="85">
        <v>6</v>
      </c>
      <c r="F2671" s="85" t="s">
        <v>13063</v>
      </c>
      <c r="G2671" s="85" t="s">
        <v>13062</v>
      </c>
      <c r="H2671" s="85" t="s">
        <v>13083</v>
      </c>
      <c r="I2671" s="85" t="s">
        <v>13082</v>
      </c>
      <c r="J2671" s="84">
        <v>25</v>
      </c>
      <c r="K2671" s="84">
        <v>0</v>
      </c>
      <c r="L2671" s="82">
        <v>42021</v>
      </c>
      <c r="M2671" s="82">
        <v>0</v>
      </c>
      <c r="N2671" s="82">
        <v>1680.84</v>
      </c>
      <c r="O2671" s="86" t="s">
        <v>17554</v>
      </c>
      <c r="P2671" s="82">
        <v>-658.65</v>
      </c>
      <c r="Q2671" s="82">
        <v>0</v>
      </c>
      <c r="R2671" s="2">
        <f t="shared" si="82"/>
        <v>42021</v>
      </c>
      <c r="S2671" s="2">
        <f t="shared" si="83"/>
        <v>1680.84</v>
      </c>
    </row>
    <row r="2672" spans="1:19" x14ac:dyDescent="0.25">
      <c r="A2672" s="85" t="s">
        <v>17616</v>
      </c>
      <c r="B2672" s="85" t="s">
        <v>6063</v>
      </c>
      <c r="C2672" s="85" t="s">
        <v>6064</v>
      </c>
      <c r="D2672" s="85">
        <v>306</v>
      </c>
      <c r="E2672" s="85">
        <v>6</v>
      </c>
      <c r="F2672" s="85" t="s">
        <v>13063</v>
      </c>
      <c r="G2672" s="85" t="s">
        <v>13062</v>
      </c>
      <c r="H2672" s="85" t="s">
        <v>13081</v>
      </c>
      <c r="I2672" s="85" t="s">
        <v>13080</v>
      </c>
      <c r="J2672" s="84">
        <v>11</v>
      </c>
      <c r="K2672" s="84">
        <v>0</v>
      </c>
      <c r="L2672" s="82">
        <v>15794</v>
      </c>
      <c r="M2672" s="82">
        <v>0</v>
      </c>
      <c r="N2672" s="82">
        <v>1435.82</v>
      </c>
      <c r="O2672" s="86" t="s">
        <v>17554</v>
      </c>
      <c r="P2672" s="82">
        <v>-247.56</v>
      </c>
      <c r="Q2672" s="82">
        <v>0</v>
      </c>
      <c r="R2672" s="2">
        <f t="shared" si="82"/>
        <v>15794</v>
      </c>
      <c r="S2672" s="2">
        <f t="shared" si="83"/>
        <v>1435.8181818181818</v>
      </c>
    </row>
    <row r="2673" spans="1:19" x14ac:dyDescent="0.25">
      <c r="A2673" s="85" t="s">
        <v>17616</v>
      </c>
      <c r="B2673" s="85" t="s">
        <v>6063</v>
      </c>
      <c r="C2673" s="85" t="s">
        <v>6064</v>
      </c>
      <c r="D2673" s="85">
        <v>306</v>
      </c>
      <c r="E2673" s="85">
        <v>6</v>
      </c>
      <c r="F2673" s="85" t="s">
        <v>13063</v>
      </c>
      <c r="G2673" s="85" t="s">
        <v>13062</v>
      </c>
      <c r="H2673" s="85" t="s">
        <v>13079</v>
      </c>
      <c r="I2673" s="85" t="s">
        <v>13078</v>
      </c>
      <c r="J2673" s="84">
        <v>130</v>
      </c>
      <c r="K2673" s="84">
        <v>0</v>
      </c>
      <c r="L2673" s="82">
        <v>214763</v>
      </c>
      <c r="M2673" s="82">
        <v>0</v>
      </c>
      <c r="N2673" s="82">
        <v>1652.02</v>
      </c>
      <c r="O2673" s="86" t="s">
        <v>17554</v>
      </c>
      <c r="P2673" s="82">
        <v>-3366.26</v>
      </c>
      <c r="Q2673" s="82">
        <v>0</v>
      </c>
      <c r="R2673" s="2">
        <f t="shared" si="82"/>
        <v>214763</v>
      </c>
      <c r="S2673" s="2">
        <f t="shared" si="83"/>
        <v>1652.0230769230768</v>
      </c>
    </row>
    <row r="2674" spans="1:19" x14ac:dyDescent="0.25">
      <c r="A2674" s="85" t="s">
        <v>17616</v>
      </c>
      <c r="B2674" s="85" t="s">
        <v>6063</v>
      </c>
      <c r="C2674" s="85" t="s">
        <v>6064</v>
      </c>
      <c r="D2674" s="85">
        <v>306</v>
      </c>
      <c r="E2674" s="85">
        <v>6</v>
      </c>
      <c r="F2674" s="85" t="s">
        <v>13063</v>
      </c>
      <c r="G2674" s="85" t="s">
        <v>13062</v>
      </c>
      <c r="H2674" s="85" t="s">
        <v>13077</v>
      </c>
      <c r="I2674" s="85" t="s">
        <v>13076</v>
      </c>
      <c r="J2674" s="84">
        <v>30</v>
      </c>
      <c r="K2674" s="84">
        <v>0</v>
      </c>
      <c r="L2674" s="82">
        <v>52525</v>
      </c>
      <c r="M2674" s="82">
        <v>0</v>
      </c>
      <c r="N2674" s="82">
        <v>1750.83</v>
      </c>
      <c r="O2674" s="86" t="s">
        <v>17554</v>
      </c>
      <c r="P2674" s="82">
        <v>-823.29</v>
      </c>
      <c r="Q2674" s="82">
        <v>0</v>
      </c>
      <c r="R2674" s="2">
        <f t="shared" si="82"/>
        <v>52525</v>
      </c>
      <c r="S2674" s="2">
        <f t="shared" si="83"/>
        <v>1750.8333333333333</v>
      </c>
    </row>
    <row r="2675" spans="1:19" x14ac:dyDescent="0.25">
      <c r="A2675" s="85" t="s">
        <v>17616</v>
      </c>
      <c r="B2675" s="85" t="s">
        <v>6063</v>
      </c>
      <c r="C2675" s="85" t="s">
        <v>6064</v>
      </c>
      <c r="D2675" s="85">
        <v>306</v>
      </c>
      <c r="E2675" s="85">
        <v>6</v>
      </c>
      <c r="F2675" s="85" t="s">
        <v>13063</v>
      </c>
      <c r="G2675" s="85" t="s">
        <v>13062</v>
      </c>
      <c r="H2675" s="85" t="s">
        <v>13075</v>
      </c>
      <c r="I2675" s="85" t="s">
        <v>13074</v>
      </c>
      <c r="J2675" s="84">
        <v>40</v>
      </c>
      <c r="K2675" s="84">
        <v>0</v>
      </c>
      <c r="L2675" s="82">
        <v>63889</v>
      </c>
      <c r="M2675" s="82">
        <v>0</v>
      </c>
      <c r="N2675" s="82">
        <v>1597.22</v>
      </c>
      <c r="O2675" s="86" t="s">
        <v>17554</v>
      </c>
      <c r="P2675" s="82">
        <v>-1001.42</v>
      </c>
      <c r="Q2675" s="82">
        <v>0</v>
      </c>
      <c r="R2675" s="2">
        <f t="shared" si="82"/>
        <v>63889</v>
      </c>
      <c r="S2675" s="2">
        <f t="shared" si="83"/>
        <v>1597.2249999999999</v>
      </c>
    </row>
    <row r="2676" spans="1:19" x14ac:dyDescent="0.25">
      <c r="A2676" s="85" t="s">
        <v>17616</v>
      </c>
      <c r="B2676" s="85" t="s">
        <v>6063</v>
      </c>
      <c r="C2676" s="85" t="s">
        <v>6064</v>
      </c>
      <c r="D2676" s="85">
        <v>306</v>
      </c>
      <c r="E2676" s="85">
        <v>6</v>
      </c>
      <c r="F2676" s="85" t="s">
        <v>13063</v>
      </c>
      <c r="G2676" s="85" t="s">
        <v>13062</v>
      </c>
      <c r="H2676" s="85" t="s">
        <v>13073</v>
      </c>
      <c r="I2676" s="85" t="s">
        <v>13072</v>
      </c>
      <c r="J2676" s="84">
        <v>23</v>
      </c>
      <c r="K2676" s="84">
        <v>0</v>
      </c>
      <c r="L2676" s="82">
        <v>39579</v>
      </c>
      <c r="M2676" s="82">
        <v>0</v>
      </c>
      <c r="N2676" s="82">
        <v>1720.83</v>
      </c>
      <c r="O2676" s="86" t="s">
        <v>17554</v>
      </c>
      <c r="P2676" s="82">
        <v>-620.37</v>
      </c>
      <c r="Q2676" s="82">
        <v>0</v>
      </c>
      <c r="R2676" s="2">
        <f t="shared" si="82"/>
        <v>39579</v>
      </c>
      <c r="S2676" s="2">
        <f t="shared" si="83"/>
        <v>1720.8260869565217</v>
      </c>
    </row>
    <row r="2677" spans="1:19" x14ac:dyDescent="0.25">
      <c r="A2677" s="85" t="s">
        <v>17616</v>
      </c>
      <c r="B2677" s="85" t="s">
        <v>6063</v>
      </c>
      <c r="C2677" s="85" t="s">
        <v>6064</v>
      </c>
      <c r="D2677" s="85">
        <v>306</v>
      </c>
      <c r="E2677" s="85">
        <v>6</v>
      </c>
      <c r="F2677" s="85" t="s">
        <v>13063</v>
      </c>
      <c r="G2677" s="85" t="s">
        <v>13062</v>
      </c>
      <c r="H2677" s="85" t="s">
        <v>13071</v>
      </c>
      <c r="I2677" s="85" t="s">
        <v>13070</v>
      </c>
      <c r="J2677" s="84">
        <v>53</v>
      </c>
      <c r="K2677" s="84">
        <v>0</v>
      </c>
      <c r="L2677" s="82">
        <v>74539</v>
      </c>
      <c r="M2677" s="82">
        <v>0</v>
      </c>
      <c r="N2677" s="82">
        <v>1406.4</v>
      </c>
      <c r="O2677" s="86" t="s">
        <v>17554</v>
      </c>
      <c r="P2677" s="82">
        <v>-1168.3499999999999</v>
      </c>
      <c r="Q2677" s="82">
        <v>0</v>
      </c>
      <c r="R2677" s="2">
        <f t="shared" si="82"/>
        <v>74539</v>
      </c>
      <c r="S2677" s="2">
        <f t="shared" si="83"/>
        <v>1406.3962264150944</v>
      </c>
    </row>
    <row r="2678" spans="1:19" x14ac:dyDescent="0.25">
      <c r="A2678" s="85" t="s">
        <v>17616</v>
      </c>
      <c r="B2678" s="85" t="s">
        <v>6063</v>
      </c>
      <c r="C2678" s="85" t="s">
        <v>6064</v>
      </c>
      <c r="D2678" s="85">
        <v>306</v>
      </c>
      <c r="E2678" s="85">
        <v>6</v>
      </c>
      <c r="F2678" s="85" t="s">
        <v>13063</v>
      </c>
      <c r="G2678" s="85" t="s">
        <v>13062</v>
      </c>
      <c r="H2678" s="85" t="s">
        <v>13069</v>
      </c>
      <c r="I2678" s="85" t="s">
        <v>13068</v>
      </c>
      <c r="J2678" s="84">
        <v>22</v>
      </c>
      <c r="K2678" s="84">
        <v>0</v>
      </c>
      <c r="L2678" s="82">
        <v>38377</v>
      </c>
      <c r="M2678" s="82">
        <v>0</v>
      </c>
      <c r="N2678" s="82">
        <v>1744.41</v>
      </c>
      <c r="O2678" s="86" t="s">
        <v>17554</v>
      </c>
      <c r="P2678" s="82">
        <v>-601.53</v>
      </c>
      <c r="Q2678" s="82">
        <v>0</v>
      </c>
      <c r="R2678" s="2">
        <f t="shared" si="82"/>
        <v>38377</v>
      </c>
      <c r="S2678" s="2">
        <f t="shared" si="83"/>
        <v>1744.409090909091</v>
      </c>
    </row>
    <row r="2679" spans="1:19" x14ac:dyDescent="0.25">
      <c r="A2679" s="85" t="s">
        <v>17616</v>
      </c>
      <c r="B2679" s="85" t="s">
        <v>6063</v>
      </c>
      <c r="C2679" s="85" t="s">
        <v>6064</v>
      </c>
      <c r="D2679" s="85">
        <v>306</v>
      </c>
      <c r="E2679" s="85">
        <v>6</v>
      </c>
      <c r="F2679" s="85" t="s">
        <v>13063</v>
      </c>
      <c r="G2679" s="85" t="s">
        <v>13062</v>
      </c>
      <c r="H2679" s="85" t="s">
        <v>13067</v>
      </c>
      <c r="I2679" s="85" t="s">
        <v>6447</v>
      </c>
      <c r="J2679" s="84">
        <v>210</v>
      </c>
      <c r="K2679" s="84">
        <v>129</v>
      </c>
      <c r="L2679" s="82">
        <v>1033307</v>
      </c>
      <c r="M2679" s="82">
        <v>393206</v>
      </c>
      <c r="N2679" s="82">
        <v>3048.1</v>
      </c>
      <c r="O2679" s="86" t="s">
        <v>17554</v>
      </c>
      <c r="P2679" s="82">
        <v>-16196.37</v>
      </c>
      <c r="Q2679" s="82">
        <v>0</v>
      </c>
      <c r="R2679" s="2">
        <f t="shared" si="82"/>
        <v>640101</v>
      </c>
      <c r="S2679" s="2">
        <f t="shared" si="83"/>
        <v>3048.1</v>
      </c>
    </row>
    <row r="2680" spans="1:19" x14ac:dyDescent="0.25">
      <c r="A2680" s="85" t="s">
        <v>17616</v>
      </c>
      <c r="B2680" s="85" t="s">
        <v>6063</v>
      </c>
      <c r="C2680" s="85" t="s">
        <v>6064</v>
      </c>
      <c r="D2680" s="85">
        <v>306</v>
      </c>
      <c r="E2680" s="85">
        <v>6</v>
      </c>
      <c r="F2680" s="85" t="s">
        <v>13063</v>
      </c>
      <c r="G2680" s="85" t="s">
        <v>13062</v>
      </c>
      <c r="H2680" s="85" t="s">
        <v>13066</v>
      </c>
      <c r="I2680" s="85" t="s">
        <v>6447</v>
      </c>
      <c r="J2680" s="84">
        <v>191</v>
      </c>
      <c r="K2680" s="84">
        <v>95</v>
      </c>
      <c r="L2680" s="82">
        <v>845790</v>
      </c>
      <c r="M2680" s="82">
        <v>280944</v>
      </c>
      <c r="N2680" s="82">
        <v>2957.31</v>
      </c>
      <c r="O2680" s="86" t="s">
        <v>17554</v>
      </c>
      <c r="P2680" s="82">
        <v>-13257.17</v>
      </c>
      <c r="Q2680" s="82">
        <v>0</v>
      </c>
      <c r="R2680" s="2">
        <f t="shared" si="82"/>
        <v>564846</v>
      </c>
      <c r="S2680" s="2">
        <f t="shared" si="83"/>
        <v>2957.3089005235602</v>
      </c>
    </row>
    <row r="2681" spans="1:19" x14ac:dyDescent="0.25">
      <c r="A2681" s="85" t="s">
        <v>17616</v>
      </c>
      <c r="B2681" s="85" t="s">
        <v>6063</v>
      </c>
      <c r="C2681" s="85" t="s">
        <v>6064</v>
      </c>
      <c r="D2681" s="85">
        <v>306</v>
      </c>
      <c r="E2681" s="85">
        <v>6</v>
      </c>
      <c r="F2681" s="85" t="s">
        <v>13063</v>
      </c>
      <c r="G2681" s="85" t="s">
        <v>13062</v>
      </c>
      <c r="H2681" s="85" t="s">
        <v>13065</v>
      </c>
      <c r="I2681" s="85" t="s">
        <v>6447</v>
      </c>
      <c r="J2681" s="84">
        <v>261</v>
      </c>
      <c r="K2681" s="84">
        <v>268</v>
      </c>
      <c r="L2681" s="82">
        <v>1549693</v>
      </c>
      <c r="M2681" s="82">
        <v>785099</v>
      </c>
      <c r="N2681" s="82">
        <v>2929.48</v>
      </c>
      <c r="O2681" s="86" t="s">
        <v>17554</v>
      </c>
      <c r="P2681" s="82">
        <v>-24290.37</v>
      </c>
      <c r="Q2681" s="82">
        <v>0</v>
      </c>
      <c r="R2681" s="2">
        <f t="shared" si="82"/>
        <v>764594</v>
      </c>
      <c r="S2681" s="2">
        <f t="shared" si="83"/>
        <v>2929.4789272030653</v>
      </c>
    </row>
    <row r="2682" spans="1:19" x14ac:dyDescent="0.25">
      <c r="A2682" s="85" t="s">
        <v>17616</v>
      </c>
      <c r="B2682" s="85" t="s">
        <v>6063</v>
      </c>
      <c r="C2682" s="85" t="s">
        <v>6064</v>
      </c>
      <c r="D2682" s="85">
        <v>306</v>
      </c>
      <c r="E2682" s="85">
        <v>6</v>
      </c>
      <c r="F2682" s="85" t="s">
        <v>13063</v>
      </c>
      <c r="G2682" s="85" t="s">
        <v>13062</v>
      </c>
      <c r="H2682" s="85" t="s">
        <v>13064</v>
      </c>
      <c r="I2682" s="85" t="s">
        <v>6447</v>
      </c>
      <c r="J2682" s="84">
        <v>361</v>
      </c>
      <c r="K2682" s="84">
        <v>133</v>
      </c>
      <c r="L2682" s="82">
        <v>1458843</v>
      </c>
      <c r="M2682" s="82">
        <v>392766</v>
      </c>
      <c r="N2682" s="82">
        <v>2953.12</v>
      </c>
      <c r="O2682" s="86" t="s">
        <v>17554</v>
      </c>
      <c r="P2682" s="82">
        <v>-22866.34</v>
      </c>
      <c r="Q2682" s="82">
        <v>0</v>
      </c>
      <c r="R2682" s="2">
        <f t="shared" si="82"/>
        <v>1066077</v>
      </c>
      <c r="S2682" s="2">
        <f t="shared" si="83"/>
        <v>2953.1218836565099</v>
      </c>
    </row>
    <row r="2683" spans="1:19" x14ac:dyDescent="0.25">
      <c r="A2683" s="85" t="s">
        <v>17616</v>
      </c>
      <c r="B2683" s="85" t="s">
        <v>6063</v>
      </c>
      <c r="C2683" s="85" t="s">
        <v>6064</v>
      </c>
      <c r="D2683" s="85">
        <v>306</v>
      </c>
      <c r="E2683" s="85">
        <v>6</v>
      </c>
      <c r="F2683" s="85" t="s">
        <v>13063</v>
      </c>
      <c r="G2683" s="85" t="s">
        <v>13062</v>
      </c>
      <c r="H2683" s="85" t="s">
        <v>17618</v>
      </c>
      <c r="I2683" s="85" t="s">
        <v>17619</v>
      </c>
      <c r="J2683" s="84">
        <v>4</v>
      </c>
      <c r="K2683" s="84">
        <v>0</v>
      </c>
      <c r="L2683" s="82">
        <v>8251</v>
      </c>
      <c r="M2683" s="82">
        <v>0</v>
      </c>
      <c r="N2683" s="82">
        <v>2062.75</v>
      </c>
      <c r="O2683" s="86" t="s">
        <v>17554</v>
      </c>
      <c r="P2683" s="82">
        <v>-129.32</v>
      </c>
      <c r="Q2683" s="82">
        <v>0</v>
      </c>
      <c r="R2683" s="2">
        <f t="shared" si="82"/>
        <v>8251</v>
      </c>
      <c r="S2683" s="2">
        <f t="shared" si="83"/>
        <v>2062.75</v>
      </c>
    </row>
    <row r="2684" spans="1:19" x14ac:dyDescent="0.25">
      <c r="A2684" s="85" t="s">
        <v>17616</v>
      </c>
      <c r="B2684" s="85" t="s">
        <v>6063</v>
      </c>
      <c r="C2684" s="85" t="s">
        <v>6064</v>
      </c>
      <c r="D2684" s="85">
        <v>306</v>
      </c>
      <c r="E2684" s="85">
        <v>6</v>
      </c>
      <c r="F2684" s="85" t="s">
        <v>13063</v>
      </c>
      <c r="G2684" s="85" t="s">
        <v>13062</v>
      </c>
      <c r="H2684" s="85" t="s">
        <v>18022</v>
      </c>
      <c r="I2684" s="85" t="s">
        <v>18048</v>
      </c>
      <c r="J2684" s="84">
        <v>34</v>
      </c>
      <c r="K2684" s="84">
        <v>0</v>
      </c>
      <c r="L2684" s="82">
        <v>62723</v>
      </c>
      <c r="M2684" s="82">
        <v>0</v>
      </c>
      <c r="N2684" s="82">
        <v>1844.79</v>
      </c>
      <c r="O2684" s="86" t="s">
        <v>17554</v>
      </c>
      <c r="P2684" s="82">
        <v>-983.14</v>
      </c>
      <c r="Q2684" s="82">
        <v>0</v>
      </c>
      <c r="R2684" s="2">
        <f t="shared" si="82"/>
        <v>62723</v>
      </c>
      <c r="S2684" s="2">
        <f t="shared" si="83"/>
        <v>1844.7941176470588</v>
      </c>
    </row>
    <row r="2685" spans="1:19" x14ac:dyDescent="0.25">
      <c r="A2685" s="85" t="s">
        <v>17616</v>
      </c>
      <c r="B2685" s="85" t="s">
        <v>6063</v>
      </c>
      <c r="C2685" s="85" t="s">
        <v>6064</v>
      </c>
      <c r="D2685" s="85">
        <v>306</v>
      </c>
      <c r="E2685" s="85">
        <v>6</v>
      </c>
      <c r="F2685" s="85" t="s">
        <v>13063</v>
      </c>
      <c r="G2685" s="85" t="s">
        <v>13062</v>
      </c>
      <c r="H2685" s="85" t="s">
        <v>13061</v>
      </c>
      <c r="I2685" s="85" t="s">
        <v>6447</v>
      </c>
      <c r="J2685" s="84">
        <v>0</v>
      </c>
      <c r="K2685" s="84">
        <v>8</v>
      </c>
      <c r="L2685" s="82">
        <v>26977</v>
      </c>
      <c r="M2685" s="82">
        <v>26977</v>
      </c>
      <c r="N2685" s="82">
        <v>3372.12</v>
      </c>
      <c r="O2685" s="86" t="s">
        <v>17554</v>
      </c>
      <c r="P2685" s="82">
        <v>-422.84</v>
      </c>
      <c r="Q2685" s="82">
        <v>0</v>
      </c>
      <c r="R2685" s="2">
        <f t="shared" si="82"/>
        <v>0</v>
      </c>
      <c r="S2685" s="2" t="e">
        <f t="shared" si="83"/>
        <v>#DIV/0!</v>
      </c>
    </row>
    <row r="2686" spans="1:19" x14ac:dyDescent="0.25">
      <c r="A2686" s="85" t="s">
        <v>17616</v>
      </c>
      <c r="B2686" s="85" t="s">
        <v>6063</v>
      </c>
      <c r="C2686" s="85" t="s">
        <v>6064</v>
      </c>
      <c r="D2686" s="85">
        <v>306</v>
      </c>
      <c r="E2686" s="85">
        <v>6</v>
      </c>
      <c r="F2686" s="85" t="s">
        <v>13055</v>
      </c>
      <c r="G2686" s="85" t="s">
        <v>13054</v>
      </c>
      <c r="H2686" s="85" t="s">
        <v>2244</v>
      </c>
      <c r="I2686" s="85" t="s">
        <v>13060</v>
      </c>
      <c r="J2686" s="84">
        <v>110</v>
      </c>
      <c r="K2686" s="84">
        <v>0</v>
      </c>
      <c r="L2686" s="82">
        <v>276401</v>
      </c>
      <c r="M2686" s="82">
        <v>0</v>
      </c>
      <c r="N2686" s="82">
        <v>2512.7399999999998</v>
      </c>
      <c r="O2686" s="86" t="s">
        <v>17552</v>
      </c>
      <c r="P2686" s="82">
        <v>13161.94</v>
      </c>
      <c r="Q2686" s="82">
        <v>0</v>
      </c>
      <c r="R2686" s="2">
        <f t="shared" si="82"/>
        <v>276401</v>
      </c>
      <c r="S2686" s="2">
        <f t="shared" si="83"/>
        <v>2512.7363636363634</v>
      </c>
    </row>
    <row r="2687" spans="1:19" x14ac:dyDescent="0.25">
      <c r="A2687" s="85" t="s">
        <v>17616</v>
      </c>
      <c r="B2687" s="85" t="s">
        <v>6063</v>
      </c>
      <c r="C2687" s="85" t="s">
        <v>6064</v>
      </c>
      <c r="D2687" s="85">
        <v>306</v>
      </c>
      <c r="E2687" s="85">
        <v>6</v>
      </c>
      <c r="F2687" s="85" t="s">
        <v>13055</v>
      </c>
      <c r="G2687" s="85" t="s">
        <v>13054</v>
      </c>
      <c r="H2687" s="85" t="s">
        <v>2245</v>
      </c>
      <c r="I2687" s="85" t="s">
        <v>13059</v>
      </c>
      <c r="J2687" s="84">
        <v>111</v>
      </c>
      <c r="K2687" s="84">
        <v>0</v>
      </c>
      <c r="L2687" s="82">
        <v>311801</v>
      </c>
      <c r="M2687" s="82">
        <v>0</v>
      </c>
      <c r="N2687" s="82">
        <v>2809.02</v>
      </c>
      <c r="O2687" s="86" t="s">
        <v>17552</v>
      </c>
      <c r="P2687" s="82">
        <v>14847.68</v>
      </c>
      <c r="Q2687" s="82">
        <v>0</v>
      </c>
      <c r="R2687" s="2">
        <f t="shared" si="82"/>
        <v>311801</v>
      </c>
      <c r="S2687" s="2">
        <f t="shared" si="83"/>
        <v>2809.0180180180182</v>
      </c>
    </row>
    <row r="2688" spans="1:19" x14ac:dyDescent="0.25">
      <c r="A2688" s="85" t="s">
        <v>17616</v>
      </c>
      <c r="B2688" s="85" t="s">
        <v>6063</v>
      </c>
      <c r="C2688" s="85" t="s">
        <v>6064</v>
      </c>
      <c r="D2688" s="85">
        <v>306</v>
      </c>
      <c r="E2688" s="85">
        <v>6</v>
      </c>
      <c r="F2688" s="85" t="s">
        <v>13055</v>
      </c>
      <c r="G2688" s="85" t="s">
        <v>13054</v>
      </c>
      <c r="H2688" s="85" t="s">
        <v>2246</v>
      </c>
      <c r="I2688" s="85" t="s">
        <v>13058</v>
      </c>
      <c r="J2688" s="84">
        <v>100</v>
      </c>
      <c r="K2688" s="84">
        <v>0</v>
      </c>
      <c r="L2688" s="82">
        <v>198994</v>
      </c>
      <c r="M2688" s="82">
        <v>0</v>
      </c>
      <c r="N2688" s="82">
        <v>1989.94</v>
      </c>
      <c r="O2688" s="86" t="s">
        <v>17552</v>
      </c>
      <c r="P2688" s="82">
        <v>9475.89</v>
      </c>
      <c r="Q2688" s="82">
        <v>0</v>
      </c>
      <c r="R2688" s="2">
        <f t="shared" si="82"/>
        <v>198994</v>
      </c>
      <c r="S2688" s="2">
        <f t="shared" si="83"/>
        <v>1989.94</v>
      </c>
    </row>
    <row r="2689" spans="1:19" x14ac:dyDescent="0.25">
      <c r="A2689" s="85" t="s">
        <v>17616</v>
      </c>
      <c r="B2689" s="85" t="s">
        <v>6063</v>
      </c>
      <c r="C2689" s="85" t="s">
        <v>6064</v>
      </c>
      <c r="D2689" s="85">
        <v>306</v>
      </c>
      <c r="E2689" s="85">
        <v>6</v>
      </c>
      <c r="F2689" s="85" t="s">
        <v>13055</v>
      </c>
      <c r="G2689" s="85" t="s">
        <v>13054</v>
      </c>
      <c r="H2689" s="85" t="s">
        <v>2247</v>
      </c>
      <c r="I2689" s="85" t="s">
        <v>13057</v>
      </c>
      <c r="J2689" s="84">
        <v>20</v>
      </c>
      <c r="K2689" s="84">
        <v>0</v>
      </c>
      <c r="L2689" s="82">
        <v>33209</v>
      </c>
      <c r="M2689" s="82">
        <v>0</v>
      </c>
      <c r="N2689" s="82">
        <v>1660.45</v>
      </c>
      <c r="O2689" s="86" t="s">
        <v>17552</v>
      </c>
      <c r="P2689" s="82">
        <v>1581.35</v>
      </c>
      <c r="Q2689" s="82">
        <v>0</v>
      </c>
      <c r="R2689" s="2">
        <f t="shared" si="82"/>
        <v>33209</v>
      </c>
      <c r="S2689" s="2">
        <f t="shared" si="83"/>
        <v>1660.45</v>
      </c>
    </row>
    <row r="2690" spans="1:19" x14ac:dyDescent="0.25">
      <c r="A2690" s="85" t="s">
        <v>17616</v>
      </c>
      <c r="B2690" s="85" t="s">
        <v>6063</v>
      </c>
      <c r="C2690" s="85" t="s">
        <v>6064</v>
      </c>
      <c r="D2690" s="85">
        <v>306</v>
      </c>
      <c r="E2690" s="85">
        <v>6</v>
      </c>
      <c r="F2690" s="85" t="s">
        <v>13055</v>
      </c>
      <c r="G2690" s="85" t="s">
        <v>13054</v>
      </c>
      <c r="H2690" s="85" t="s">
        <v>2248</v>
      </c>
      <c r="I2690" s="85" t="s">
        <v>13056</v>
      </c>
      <c r="J2690" s="84">
        <v>23</v>
      </c>
      <c r="K2690" s="84">
        <v>0</v>
      </c>
      <c r="L2690" s="82">
        <v>28853</v>
      </c>
      <c r="M2690" s="82">
        <v>0</v>
      </c>
      <c r="N2690" s="82">
        <v>1254.48</v>
      </c>
      <c r="O2690" s="86" t="s">
        <v>17552</v>
      </c>
      <c r="P2690" s="82">
        <v>1373.96</v>
      </c>
      <c r="Q2690" s="82">
        <v>0</v>
      </c>
      <c r="R2690" s="2">
        <f t="shared" si="82"/>
        <v>28853</v>
      </c>
      <c r="S2690" s="2">
        <f t="shared" si="83"/>
        <v>1254.4782608695652</v>
      </c>
    </row>
    <row r="2691" spans="1:19" x14ac:dyDescent="0.25">
      <c r="A2691" s="85" t="s">
        <v>17616</v>
      </c>
      <c r="B2691" s="85" t="s">
        <v>6063</v>
      </c>
      <c r="C2691" s="85" t="s">
        <v>6064</v>
      </c>
      <c r="D2691" s="85">
        <v>306</v>
      </c>
      <c r="E2691" s="85">
        <v>6</v>
      </c>
      <c r="F2691" s="85" t="s">
        <v>13055</v>
      </c>
      <c r="G2691" s="85" t="s">
        <v>13054</v>
      </c>
      <c r="H2691" s="85" t="s">
        <v>2249</v>
      </c>
      <c r="I2691" s="85" t="s">
        <v>13053</v>
      </c>
      <c r="J2691" s="84">
        <v>43</v>
      </c>
      <c r="K2691" s="84">
        <v>0</v>
      </c>
      <c r="L2691" s="82">
        <v>77417</v>
      </c>
      <c r="M2691" s="82">
        <v>0</v>
      </c>
      <c r="N2691" s="82">
        <v>1800.4</v>
      </c>
      <c r="O2691" s="86" t="s">
        <v>17552</v>
      </c>
      <c r="P2691" s="82">
        <v>3686.57</v>
      </c>
      <c r="Q2691" s="82">
        <v>0</v>
      </c>
      <c r="R2691" s="2">
        <f t="shared" si="82"/>
        <v>77417</v>
      </c>
      <c r="S2691" s="2">
        <f t="shared" si="83"/>
        <v>1800.3953488372092</v>
      </c>
    </row>
    <row r="2692" spans="1:19" x14ac:dyDescent="0.25">
      <c r="A2692" s="85" t="s">
        <v>17616</v>
      </c>
      <c r="B2692" s="85" t="s">
        <v>6721</v>
      </c>
      <c r="C2692" s="85" t="s">
        <v>6722</v>
      </c>
      <c r="D2692" s="85">
        <v>339</v>
      </c>
      <c r="E2692" s="85">
        <v>39</v>
      </c>
      <c r="F2692" s="85" t="s">
        <v>13051</v>
      </c>
      <c r="G2692" s="85" t="s">
        <v>13050</v>
      </c>
      <c r="H2692" s="85" t="s">
        <v>2250</v>
      </c>
      <c r="I2692" s="85" t="s">
        <v>13052</v>
      </c>
      <c r="J2692" s="84">
        <v>0</v>
      </c>
      <c r="K2692" s="84">
        <v>26</v>
      </c>
      <c r="L2692" s="82">
        <v>46223</v>
      </c>
      <c r="M2692" s="82">
        <v>46223</v>
      </c>
      <c r="N2692" s="82">
        <v>1777.81</v>
      </c>
      <c r="O2692" s="86" t="s">
        <v>17554</v>
      </c>
      <c r="P2692" s="82">
        <v>-724.52</v>
      </c>
      <c r="Q2692" s="82">
        <v>0</v>
      </c>
      <c r="R2692" s="2">
        <f t="shared" ref="R2692:R2755" si="84">L2692-M2692</f>
        <v>0</v>
      </c>
      <c r="S2692" s="2" t="e">
        <f t="shared" ref="S2692:S2755" si="85">R2692/J2692</f>
        <v>#DIV/0!</v>
      </c>
    </row>
    <row r="2693" spans="1:19" x14ac:dyDescent="0.25">
      <c r="A2693" s="85" t="s">
        <v>17616</v>
      </c>
      <c r="B2693" s="85" t="s">
        <v>6063</v>
      </c>
      <c r="C2693" s="85" t="s">
        <v>6064</v>
      </c>
      <c r="D2693" s="85">
        <v>306</v>
      </c>
      <c r="E2693" s="85">
        <v>6</v>
      </c>
      <c r="F2693" s="85" t="s">
        <v>13046</v>
      </c>
      <c r="G2693" s="85" t="s">
        <v>6334</v>
      </c>
      <c r="H2693" s="85" t="s">
        <v>2251</v>
      </c>
      <c r="I2693" s="85" t="s">
        <v>13049</v>
      </c>
      <c r="J2693" s="84">
        <v>125</v>
      </c>
      <c r="K2693" s="84">
        <v>0</v>
      </c>
      <c r="L2693" s="82">
        <v>307048</v>
      </c>
      <c r="M2693" s="82">
        <v>0</v>
      </c>
      <c r="N2693" s="82">
        <v>2456.38</v>
      </c>
      <c r="O2693" s="86" t="s">
        <v>17552</v>
      </c>
      <c r="P2693" s="82">
        <v>14621.3</v>
      </c>
      <c r="Q2693" s="82">
        <v>0</v>
      </c>
      <c r="R2693" s="2">
        <f t="shared" si="84"/>
        <v>307048</v>
      </c>
      <c r="S2693" s="2">
        <f t="shared" si="85"/>
        <v>2456.384</v>
      </c>
    </row>
    <row r="2694" spans="1:19" x14ac:dyDescent="0.25">
      <c r="A2694" s="85" t="s">
        <v>17616</v>
      </c>
      <c r="B2694" s="85" t="s">
        <v>6063</v>
      </c>
      <c r="C2694" s="85" t="s">
        <v>6064</v>
      </c>
      <c r="D2694" s="85">
        <v>306</v>
      </c>
      <c r="E2694" s="85">
        <v>6</v>
      </c>
      <c r="F2694" s="85" t="s">
        <v>13046</v>
      </c>
      <c r="G2694" s="85" t="s">
        <v>6334</v>
      </c>
      <c r="H2694" s="85" t="s">
        <v>2252</v>
      </c>
      <c r="I2694" s="85" t="s">
        <v>13048</v>
      </c>
      <c r="J2694" s="84">
        <v>100</v>
      </c>
      <c r="K2694" s="84">
        <v>0</v>
      </c>
      <c r="L2694" s="82">
        <v>210245</v>
      </c>
      <c r="M2694" s="82">
        <v>0</v>
      </c>
      <c r="N2694" s="82">
        <v>2102.4499999999998</v>
      </c>
      <c r="O2694" s="86" t="s">
        <v>17552</v>
      </c>
      <c r="P2694" s="82">
        <v>10011.66</v>
      </c>
      <c r="Q2694" s="82">
        <v>0</v>
      </c>
      <c r="R2694" s="2">
        <f t="shared" si="84"/>
        <v>210245</v>
      </c>
      <c r="S2694" s="2">
        <f t="shared" si="85"/>
        <v>2102.4499999999998</v>
      </c>
    </row>
    <row r="2695" spans="1:19" x14ac:dyDescent="0.25">
      <c r="A2695" s="85" t="s">
        <v>17616</v>
      </c>
      <c r="B2695" s="85" t="s">
        <v>6063</v>
      </c>
      <c r="C2695" s="85" t="s">
        <v>6064</v>
      </c>
      <c r="D2695" s="85">
        <v>306</v>
      </c>
      <c r="E2695" s="85">
        <v>6</v>
      </c>
      <c r="F2695" s="85" t="s">
        <v>13046</v>
      </c>
      <c r="G2695" s="85" t="s">
        <v>6334</v>
      </c>
      <c r="H2695" s="85" t="s">
        <v>2253</v>
      </c>
      <c r="I2695" s="85" t="s">
        <v>13047</v>
      </c>
      <c r="J2695" s="84">
        <v>95</v>
      </c>
      <c r="K2695" s="84">
        <v>0</v>
      </c>
      <c r="L2695" s="82">
        <v>199855</v>
      </c>
      <c r="M2695" s="82">
        <v>0</v>
      </c>
      <c r="N2695" s="82">
        <v>2103.7399999999998</v>
      </c>
      <c r="O2695" s="86" t="s">
        <v>17552</v>
      </c>
      <c r="P2695" s="82">
        <v>9516.89</v>
      </c>
      <c r="Q2695" s="82">
        <v>0</v>
      </c>
      <c r="R2695" s="2">
        <f t="shared" si="84"/>
        <v>199855</v>
      </c>
      <c r="S2695" s="2">
        <f t="shared" si="85"/>
        <v>2103.7368421052633</v>
      </c>
    </row>
    <row r="2696" spans="1:19" x14ac:dyDescent="0.25">
      <c r="A2696" s="85" t="s">
        <v>17616</v>
      </c>
      <c r="B2696" s="85" t="s">
        <v>6063</v>
      </c>
      <c r="C2696" s="85" t="s">
        <v>6064</v>
      </c>
      <c r="D2696" s="85">
        <v>306</v>
      </c>
      <c r="E2696" s="85">
        <v>6</v>
      </c>
      <c r="F2696" s="85" t="s">
        <v>13046</v>
      </c>
      <c r="G2696" s="85" t="s">
        <v>6334</v>
      </c>
      <c r="H2696" s="85" t="s">
        <v>2254</v>
      </c>
      <c r="I2696" s="85" t="s">
        <v>13045</v>
      </c>
      <c r="J2696" s="84">
        <v>25</v>
      </c>
      <c r="K2696" s="84">
        <v>0</v>
      </c>
      <c r="L2696" s="82">
        <v>47704</v>
      </c>
      <c r="M2696" s="82">
        <v>0</v>
      </c>
      <c r="N2696" s="82">
        <v>1908.16</v>
      </c>
      <c r="O2696" s="86" t="s">
        <v>17552</v>
      </c>
      <c r="P2696" s="82">
        <v>2271.6</v>
      </c>
      <c r="Q2696" s="82">
        <v>0</v>
      </c>
      <c r="R2696" s="2">
        <f t="shared" si="84"/>
        <v>47704</v>
      </c>
      <c r="S2696" s="2">
        <f t="shared" si="85"/>
        <v>1908.16</v>
      </c>
    </row>
    <row r="2697" spans="1:19" x14ac:dyDescent="0.25">
      <c r="A2697" s="85" t="s">
        <v>17616</v>
      </c>
      <c r="B2697" s="85" t="s">
        <v>6063</v>
      </c>
      <c r="C2697" s="85" t="s">
        <v>6064</v>
      </c>
      <c r="D2697" s="85">
        <v>306</v>
      </c>
      <c r="E2697" s="85">
        <v>6</v>
      </c>
      <c r="F2697" s="85" t="s">
        <v>13046</v>
      </c>
      <c r="G2697" s="85" t="s">
        <v>6334</v>
      </c>
      <c r="H2697" s="85" t="s">
        <v>18684</v>
      </c>
      <c r="I2697" s="85" t="s">
        <v>12991</v>
      </c>
      <c r="J2697" s="84">
        <v>73</v>
      </c>
      <c r="K2697" s="84">
        <v>4</v>
      </c>
      <c r="L2697" s="82">
        <v>183920</v>
      </c>
      <c r="M2697" s="82">
        <v>9555</v>
      </c>
      <c r="N2697" s="82">
        <v>2388.5700000000002</v>
      </c>
      <c r="O2697" s="86" t="s">
        <v>17552</v>
      </c>
      <c r="P2697" s="82">
        <v>8758.1299999999992</v>
      </c>
      <c r="Q2697" s="82">
        <v>0</v>
      </c>
      <c r="R2697" s="2">
        <f t="shared" si="84"/>
        <v>174365</v>
      </c>
      <c r="S2697" s="2">
        <f t="shared" si="85"/>
        <v>2388.5616438356165</v>
      </c>
    </row>
    <row r="2698" spans="1:19" x14ac:dyDescent="0.25">
      <c r="A2698" s="85" t="s">
        <v>17616</v>
      </c>
      <c r="B2698" s="85" t="s">
        <v>6063</v>
      </c>
      <c r="C2698" s="85" t="s">
        <v>6064</v>
      </c>
      <c r="D2698" s="85">
        <v>306</v>
      </c>
      <c r="E2698" s="85">
        <v>6</v>
      </c>
      <c r="F2698" s="85" t="s">
        <v>13036</v>
      </c>
      <c r="G2698" s="85" t="s">
        <v>13035</v>
      </c>
      <c r="H2698" s="85" t="s">
        <v>2255</v>
      </c>
      <c r="I2698" s="85" t="s">
        <v>13044</v>
      </c>
      <c r="J2698" s="84">
        <v>244</v>
      </c>
      <c r="K2698" s="84">
        <v>0</v>
      </c>
      <c r="L2698" s="82">
        <v>641321</v>
      </c>
      <c r="M2698" s="82">
        <v>0</v>
      </c>
      <c r="N2698" s="82">
        <v>2628.36</v>
      </c>
      <c r="O2698" s="86" t="s">
        <v>17552</v>
      </c>
      <c r="P2698" s="82">
        <v>30539.13</v>
      </c>
      <c r="Q2698" s="82">
        <v>0</v>
      </c>
      <c r="R2698" s="2">
        <f t="shared" si="84"/>
        <v>641321</v>
      </c>
      <c r="S2698" s="2">
        <f t="shared" si="85"/>
        <v>2628.3647540983607</v>
      </c>
    </row>
    <row r="2699" spans="1:19" x14ac:dyDescent="0.25">
      <c r="A2699" s="85" t="s">
        <v>17616</v>
      </c>
      <c r="B2699" s="85" t="s">
        <v>6063</v>
      </c>
      <c r="C2699" s="85" t="s">
        <v>6064</v>
      </c>
      <c r="D2699" s="85">
        <v>306</v>
      </c>
      <c r="E2699" s="85">
        <v>6</v>
      </c>
      <c r="F2699" s="85" t="s">
        <v>13036</v>
      </c>
      <c r="G2699" s="85" t="s">
        <v>13035</v>
      </c>
      <c r="H2699" s="85" t="s">
        <v>2256</v>
      </c>
      <c r="I2699" s="85" t="s">
        <v>13043</v>
      </c>
      <c r="J2699" s="84">
        <v>150</v>
      </c>
      <c r="K2699" s="84">
        <v>0</v>
      </c>
      <c r="L2699" s="82">
        <v>314125</v>
      </c>
      <c r="M2699" s="82">
        <v>0</v>
      </c>
      <c r="N2699" s="82">
        <v>2094.17</v>
      </c>
      <c r="O2699" s="86" t="s">
        <v>17552</v>
      </c>
      <c r="P2699" s="82">
        <v>14958.35</v>
      </c>
      <c r="Q2699" s="82">
        <v>0</v>
      </c>
      <c r="R2699" s="2">
        <f t="shared" si="84"/>
        <v>314125</v>
      </c>
      <c r="S2699" s="2">
        <f t="shared" si="85"/>
        <v>2094.1666666666665</v>
      </c>
    </row>
    <row r="2700" spans="1:19" x14ac:dyDescent="0.25">
      <c r="A2700" s="85" t="s">
        <v>17616</v>
      </c>
      <c r="B2700" s="85" t="s">
        <v>6063</v>
      </c>
      <c r="C2700" s="85" t="s">
        <v>6064</v>
      </c>
      <c r="D2700" s="85">
        <v>306</v>
      </c>
      <c r="E2700" s="85">
        <v>6</v>
      </c>
      <c r="F2700" s="85" t="s">
        <v>13036</v>
      </c>
      <c r="G2700" s="85" t="s">
        <v>13035</v>
      </c>
      <c r="H2700" s="85" t="s">
        <v>2257</v>
      </c>
      <c r="I2700" s="85" t="s">
        <v>13042</v>
      </c>
      <c r="J2700" s="84">
        <v>250</v>
      </c>
      <c r="K2700" s="84">
        <v>0</v>
      </c>
      <c r="L2700" s="82">
        <v>696299</v>
      </c>
      <c r="M2700" s="82">
        <v>0</v>
      </c>
      <c r="N2700" s="82">
        <v>2785.2</v>
      </c>
      <c r="O2700" s="86" t="s">
        <v>17552</v>
      </c>
      <c r="P2700" s="82">
        <v>33157.1</v>
      </c>
      <c r="Q2700" s="82">
        <v>0</v>
      </c>
      <c r="R2700" s="2">
        <f t="shared" si="84"/>
        <v>696299</v>
      </c>
      <c r="S2700" s="2">
        <f t="shared" si="85"/>
        <v>2785.1959999999999</v>
      </c>
    </row>
    <row r="2701" spans="1:19" x14ac:dyDescent="0.25">
      <c r="A2701" s="85" t="s">
        <v>17616</v>
      </c>
      <c r="B2701" s="85" t="s">
        <v>6063</v>
      </c>
      <c r="C2701" s="85" t="s">
        <v>6064</v>
      </c>
      <c r="D2701" s="85">
        <v>306</v>
      </c>
      <c r="E2701" s="85">
        <v>6</v>
      </c>
      <c r="F2701" s="85" t="s">
        <v>13036</v>
      </c>
      <c r="G2701" s="85" t="s">
        <v>13035</v>
      </c>
      <c r="H2701" s="85" t="s">
        <v>2258</v>
      </c>
      <c r="I2701" s="85" t="s">
        <v>13041</v>
      </c>
      <c r="J2701" s="84">
        <v>326</v>
      </c>
      <c r="K2701" s="84">
        <v>0</v>
      </c>
      <c r="L2701" s="82">
        <v>716377</v>
      </c>
      <c r="M2701" s="82">
        <v>0</v>
      </c>
      <c r="N2701" s="82">
        <v>2197.48</v>
      </c>
      <c r="O2701" s="86" t="s">
        <v>17552</v>
      </c>
      <c r="P2701" s="82">
        <v>34113.17</v>
      </c>
      <c r="Q2701" s="82">
        <v>0</v>
      </c>
      <c r="R2701" s="2">
        <f t="shared" si="84"/>
        <v>716377</v>
      </c>
      <c r="S2701" s="2">
        <f t="shared" si="85"/>
        <v>2197.4754601226996</v>
      </c>
    </row>
    <row r="2702" spans="1:19" x14ac:dyDescent="0.25">
      <c r="A2702" s="85" t="s">
        <v>17616</v>
      </c>
      <c r="B2702" s="85" t="s">
        <v>6063</v>
      </c>
      <c r="C2702" s="85" t="s">
        <v>6064</v>
      </c>
      <c r="D2702" s="85">
        <v>306</v>
      </c>
      <c r="E2702" s="85">
        <v>6</v>
      </c>
      <c r="F2702" s="85" t="s">
        <v>13036</v>
      </c>
      <c r="G2702" s="85" t="s">
        <v>13035</v>
      </c>
      <c r="H2702" s="85" t="s">
        <v>2259</v>
      </c>
      <c r="I2702" s="85" t="s">
        <v>13040</v>
      </c>
      <c r="J2702" s="84">
        <v>42</v>
      </c>
      <c r="K2702" s="84">
        <v>0</v>
      </c>
      <c r="L2702" s="82">
        <v>74710</v>
      </c>
      <c r="M2702" s="82">
        <v>0</v>
      </c>
      <c r="N2702" s="82">
        <v>1778.81</v>
      </c>
      <c r="O2702" s="86" t="s">
        <v>17552</v>
      </c>
      <c r="P2702" s="82">
        <v>3557.61</v>
      </c>
      <c r="Q2702" s="82">
        <v>0</v>
      </c>
      <c r="R2702" s="2">
        <f t="shared" si="84"/>
        <v>74710</v>
      </c>
      <c r="S2702" s="2">
        <f t="shared" si="85"/>
        <v>1778.8095238095239</v>
      </c>
    </row>
    <row r="2703" spans="1:19" x14ac:dyDescent="0.25">
      <c r="A2703" s="85" t="s">
        <v>17616</v>
      </c>
      <c r="B2703" s="85" t="s">
        <v>6063</v>
      </c>
      <c r="C2703" s="85" t="s">
        <v>6064</v>
      </c>
      <c r="D2703" s="85">
        <v>306</v>
      </c>
      <c r="E2703" s="85">
        <v>6</v>
      </c>
      <c r="F2703" s="85" t="s">
        <v>13036</v>
      </c>
      <c r="G2703" s="85" t="s">
        <v>13035</v>
      </c>
      <c r="H2703" s="85" t="s">
        <v>2260</v>
      </c>
      <c r="I2703" s="85" t="s">
        <v>18685</v>
      </c>
      <c r="J2703" s="84">
        <v>23</v>
      </c>
      <c r="K2703" s="84">
        <v>0</v>
      </c>
      <c r="L2703" s="82">
        <v>42180</v>
      </c>
      <c r="M2703" s="82">
        <v>0</v>
      </c>
      <c r="N2703" s="82">
        <v>1833.91</v>
      </c>
      <c r="O2703" s="86" t="s">
        <v>17552</v>
      </c>
      <c r="P2703" s="82">
        <v>2008.57</v>
      </c>
      <c r="Q2703" s="82">
        <v>0</v>
      </c>
      <c r="R2703" s="2">
        <f t="shared" si="84"/>
        <v>42180</v>
      </c>
      <c r="S2703" s="2">
        <f t="shared" si="85"/>
        <v>1833.9130434782608</v>
      </c>
    </row>
    <row r="2704" spans="1:19" x14ac:dyDescent="0.25">
      <c r="A2704" s="85" t="s">
        <v>17616</v>
      </c>
      <c r="B2704" s="85" t="s">
        <v>6063</v>
      </c>
      <c r="C2704" s="85" t="s">
        <v>6064</v>
      </c>
      <c r="D2704" s="85">
        <v>306</v>
      </c>
      <c r="E2704" s="85">
        <v>6</v>
      </c>
      <c r="F2704" s="85" t="s">
        <v>13036</v>
      </c>
      <c r="G2704" s="85" t="s">
        <v>13035</v>
      </c>
      <c r="H2704" s="85" t="s">
        <v>2261</v>
      </c>
      <c r="I2704" s="85" t="s">
        <v>13038</v>
      </c>
      <c r="J2704" s="84">
        <v>40</v>
      </c>
      <c r="K2704" s="84">
        <v>0</v>
      </c>
      <c r="L2704" s="82">
        <v>73376</v>
      </c>
      <c r="M2704" s="82">
        <v>0</v>
      </c>
      <c r="N2704" s="82">
        <v>1834.4</v>
      </c>
      <c r="O2704" s="86" t="s">
        <v>17552</v>
      </c>
      <c r="P2704" s="82">
        <v>3494.1</v>
      </c>
      <c r="Q2704" s="82">
        <v>0</v>
      </c>
      <c r="R2704" s="2">
        <f t="shared" si="84"/>
        <v>73376</v>
      </c>
      <c r="S2704" s="2">
        <f t="shared" si="85"/>
        <v>1834.4</v>
      </c>
    </row>
    <row r="2705" spans="1:19" x14ac:dyDescent="0.25">
      <c r="A2705" s="85" t="s">
        <v>17616</v>
      </c>
      <c r="B2705" s="85" t="s">
        <v>6063</v>
      </c>
      <c r="C2705" s="85" t="s">
        <v>6064</v>
      </c>
      <c r="D2705" s="85">
        <v>306</v>
      </c>
      <c r="E2705" s="85">
        <v>6</v>
      </c>
      <c r="F2705" s="85" t="s">
        <v>13036</v>
      </c>
      <c r="G2705" s="85" t="s">
        <v>13035</v>
      </c>
      <c r="H2705" s="85" t="s">
        <v>2262</v>
      </c>
      <c r="I2705" s="85" t="s">
        <v>13037</v>
      </c>
      <c r="J2705" s="84">
        <v>45</v>
      </c>
      <c r="K2705" s="84">
        <v>0</v>
      </c>
      <c r="L2705" s="82">
        <v>80326</v>
      </c>
      <c r="M2705" s="82">
        <v>0</v>
      </c>
      <c r="N2705" s="82">
        <v>1785.02</v>
      </c>
      <c r="O2705" s="86" t="s">
        <v>17552</v>
      </c>
      <c r="P2705" s="82">
        <v>3825.03</v>
      </c>
      <c r="Q2705" s="82">
        <v>0</v>
      </c>
      <c r="R2705" s="2">
        <f t="shared" si="84"/>
        <v>80326</v>
      </c>
      <c r="S2705" s="2">
        <f t="shared" si="85"/>
        <v>1785.0222222222221</v>
      </c>
    </row>
    <row r="2706" spans="1:19" x14ac:dyDescent="0.25">
      <c r="A2706" s="85" t="s">
        <v>17616</v>
      </c>
      <c r="B2706" s="85" t="s">
        <v>6063</v>
      </c>
      <c r="C2706" s="85" t="s">
        <v>6064</v>
      </c>
      <c r="D2706" s="85">
        <v>306</v>
      </c>
      <c r="E2706" s="85">
        <v>6</v>
      </c>
      <c r="F2706" s="85" t="s">
        <v>13036</v>
      </c>
      <c r="G2706" s="85" t="s">
        <v>13035</v>
      </c>
      <c r="H2706" s="85" t="s">
        <v>2263</v>
      </c>
      <c r="I2706" s="85" t="s">
        <v>13034</v>
      </c>
      <c r="J2706" s="84">
        <v>60</v>
      </c>
      <c r="K2706" s="84">
        <v>0</v>
      </c>
      <c r="L2706" s="82">
        <v>74520</v>
      </c>
      <c r="M2706" s="82">
        <v>0</v>
      </c>
      <c r="N2706" s="82">
        <v>1242</v>
      </c>
      <c r="O2706" s="86" t="s">
        <v>17552</v>
      </c>
      <c r="P2706" s="82">
        <v>3548.58</v>
      </c>
      <c r="Q2706" s="82">
        <v>0</v>
      </c>
      <c r="R2706" s="2">
        <f t="shared" si="84"/>
        <v>74520</v>
      </c>
      <c r="S2706" s="2">
        <f t="shared" si="85"/>
        <v>1242</v>
      </c>
    </row>
    <row r="2707" spans="1:19" x14ac:dyDescent="0.25">
      <c r="A2707" s="85" t="s">
        <v>17616</v>
      </c>
      <c r="B2707" s="85" t="s">
        <v>6721</v>
      </c>
      <c r="C2707" s="85" t="s">
        <v>6722</v>
      </c>
      <c r="D2707" s="85">
        <v>339</v>
      </c>
      <c r="E2707" s="85">
        <v>39</v>
      </c>
      <c r="F2707" s="85" t="s">
        <v>13032</v>
      </c>
      <c r="G2707" s="85" t="s">
        <v>13031</v>
      </c>
      <c r="H2707" s="85" t="s">
        <v>2264</v>
      </c>
      <c r="I2707" s="85" t="s">
        <v>13033</v>
      </c>
      <c r="J2707" s="84">
        <v>105</v>
      </c>
      <c r="K2707" s="84">
        <v>0</v>
      </c>
      <c r="L2707" s="82">
        <v>229957</v>
      </c>
      <c r="M2707" s="82">
        <v>0</v>
      </c>
      <c r="N2707" s="82">
        <v>2190.0700000000002</v>
      </c>
      <c r="O2707" s="86" t="s">
        <v>17554</v>
      </c>
      <c r="P2707" s="82">
        <v>-3604.42</v>
      </c>
      <c r="Q2707" s="82">
        <v>0</v>
      </c>
      <c r="R2707" s="2">
        <f t="shared" si="84"/>
        <v>229957</v>
      </c>
      <c r="S2707" s="2">
        <f t="shared" si="85"/>
        <v>2190.0666666666666</v>
      </c>
    </row>
    <row r="2708" spans="1:19" x14ac:dyDescent="0.25">
      <c r="A2708" s="85" t="s">
        <v>17616</v>
      </c>
      <c r="B2708" s="85" t="s">
        <v>6721</v>
      </c>
      <c r="C2708" s="85" t="s">
        <v>6722</v>
      </c>
      <c r="D2708" s="85">
        <v>339</v>
      </c>
      <c r="E2708" s="85">
        <v>39</v>
      </c>
      <c r="F2708" s="85" t="s">
        <v>13032</v>
      </c>
      <c r="G2708" s="85" t="s">
        <v>13031</v>
      </c>
      <c r="H2708" s="85" t="s">
        <v>2265</v>
      </c>
      <c r="I2708" s="85" t="s">
        <v>13030</v>
      </c>
      <c r="J2708" s="84">
        <v>3</v>
      </c>
      <c r="K2708" s="84">
        <v>0</v>
      </c>
      <c r="L2708" s="82">
        <v>3751</v>
      </c>
      <c r="M2708" s="82">
        <v>0</v>
      </c>
      <c r="N2708" s="82">
        <v>1250.33</v>
      </c>
      <c r="O2708" s="86" t="s">
        <v>17554</v>
      </c>
      <c r="P2708" s="82">
        <v>-58.79</v>
      </c>
      <c r="Q2708" s="82">
        <v>0</v>
      </c>
      <c r="R2708" s="2">
        <f t="shared" si="84"/>
        <v>3751</v>
      </c>
      <c r="S2708" s="2">
        <f t="shared" si="85"/>
        <v>1250.3333333333333</v>
      </c>
    </row>
    <row r="2709" spans="1:19" x14ac:dyDescent="0.25">
      <c r="A2709" s="85" t="s">
        <v>17616</v>
      </c>
      <c r="B2709" s="85" t="s">
        <v>6063</v>
      </c>
      <c r="C2709" s="85" t="s">
        <v>6064</v>
      </c>
      <c r="D2709" s="85">
        <v>306</v>
      </c>
      <c r="E2709" s="85">
        <v>6</v>
      </c>
      <c r="F2709" s="85" t="s">
        <v>13029</v>
      </c>
      <c r="G2709" s="85" t="s">
        <v>13028</v>
      </c>
      <c r="H2709" s="85" t="s">
        <v>2266</v>
      </c>
      <c r="I2709" s="85" t="s">
        <v>13027</v>
      </c>
      <c r="J2709" s="84">
        <v>100</v>
      </c>
      <c r="K2709" s="84">
        <v>0</v>
      </c>
      <c r="L2709" s="82">
        <v>195380</v>
      </c>
      <c r="M2709" s="82">
        <v>0</v>
      </c>
      <c r="N2709" s="82">
        <v>1953.8</v>
      </c>
      <c r="O2709" s="86" t="s">
        <v>17552</v>
      </c>
      <c r="P2709" s="82">
        <v>9303.83</v>
      </c>
      <c r="Q2709" s="82">
        <v>0</v>
      </c>
      <c r="R2709" s="2">
        <f t="shared" si="84"/>
        <v>195380</v>
      </c>
      <c r="S2709" s="2">
        <f t="shared" si="85"/>
        <v>1953.8</v>
      </c>
    </row>
    <row r="2710" spans="1:19" x14ac:dyDescent="0.25">
      <c r="A2710" s="85" t="s">
        <v>17616</v>
      </c>
      <c r="B2710" s="85" t="s">
        <v>6063</v>
      </c>
      <c r="C2710" s="85" t="s">
        <v>6064</v>
      </c>
      <c r="D2710" s="85">
        <v>306</v>
      </c>
      <c r="E2710" s="85">
        <v>6</v>
      </c>
      <c r="F2710" s="85" t="s">
        <v>13026</v>
      </c>
      <c r="G2710" s="85" t="s">
        <v>13025</v>
      </c>
      <c r="H2710" s="85" t="s">
        <v>2267</v>
      </c>
      <c r="I2710" s="85" t="s">
        <v>13024</v>
      </c>
      <c r="J2710" s="84">
        <v>50</v>
      </c>
      <c r="K2710" s="84">
        <v>0</v>
      </c>
      <c r="L2710" s="82">
        <v>133730</v>
      </c>
      <c r="M2710" s="82">
        <v>0</v>
      </c>
      <c r="N2710" s="82">
        <v>2674.6</v>
      </c>
      <c r="O2710" s="86" t="s">
        <v>17554</v>
      </c>
      <c r="P2710" s="82">
        <v>-2096.13</v>
      </c>
      <c r="Q2710" s="82">
        <v>0</v>
      </c>
      <c r="R2710" s="2">
        <f t="shared" si="84"/>
        <v>133730</v>
      </c>
      <c r="S2710" s="2">
        <f t="shared" si="85"/>
        <v>2674.6</v>
      </c>
    </row>
    <row r="2711" spans="1:19" x14ac:dyDescent="0.25">
      <c r="A2711" s="85" t="s">
        <v>17616</v>
      </c>
      <c r="B2711" s="85" t="s">
        <v>6063</v>
      </c>
      <c r="C2711" s="85" t="s">
        <v>6064</v>
      </c>
      <c r="D2711" s="85">
        <v>306</v>
      </c>
      <c r="E2711" s="85">
        <v>6</v>
      </c>
      <c r="F2711" s="85" t="s">
        <v>13026</v>
      </c>
      <c r="G2711" s="85" t="s">
        <v>13025</v>
      </c>
      <c r="H2711" s="85" t="s">
        <v>2268</v>
      </c>
      <c r="I2711" s="85" t="s">
        <v>13024</v>
      </c>
      <c r="J2711" s="84">
        <v>50</v>
      </c>
      <c r="K2711" s="84">
        <v>0</v>
      </c>
      <c r="L2711" s="82">
        <v>97387</v>
      </c>
      <c r="M2711" s="82">
        <v>0</v>
      </c>
      <c r="N2711" s="82">
        <v>1947.74</v>
      </c>
      <c r="O2711" s="86" t="s">
        <v>17554</v>
      </c>
      <c r="P2711" s="82">
        <v>-1526.47</v>
      </c>
      <c r="Q2711" s="82">
        <v>0</v>
      </c>
      <c r="R2711" s="2">
        <f t="shared" si="84"/>
        <v>97387</v>
      </c>
      <c r="S2711" s="2">
        <f t="shared" si="85"/>
        <v>1947.74</v>
      </c>
    </row>
    <row r="2712" spans="1:19" x14ac:dyDescent="0.25">
      <c r="A2712" s="85" t="s">
        <v>17616</v>
      </c>
      <c r="B2712" s="85" t="s">
        <v>6063</v>
      </c>
      <c r="C2712" s="85" t="s">
        <v>6064</v>
      </c>
      <c r="D2712" s="85">
        <v>306</v>
      </c>
      <c r="E2712" s="85">
        <v>6</v>
      </c>
      <c r="F2712" s="85" t="s">
        <v>13026</v>
      </c>
      <c r="G2712" s="85" t="s">
        <v>13025</v>
      </c>
      <c r="H2712" s="85" t="s">
        <v>2269</v>
      </c>
      <c r="I2712" s="85" t="s">
        <v>13024</v>
      </c>
      <c r="J2712" s="84">
        <v>100</v>
      </c>
      <c r="K2712" s="84">
        <v>0</v>
      </c>
      <c r="L2712" s="82">
        <v>244203</v>
      </c>
      <c r="M2712" s="82">
        <v>0</v>
      </c>
      <c r="N2712" s="82">
        <v>2442.0300000000002</v>
      </c>
      <c r="O2712" s="86" t="s">
        <v>17554</v>
      </c>
      <c r="P2712" s="82">
        <v>-3827.72</v>
      </c>
      <c r="Q2712" s="82">
        <v>0</v>
      </c>
      <c r="R2712" s="2">
        <f t="shared" si="84"/>
        <v>244203</v>
      </c>
      <c r="S2712" s="2">
        <f t="shared" si="85"/>
        <v>2442.0300000000002</v>
      </c>
    </row>
    <row r="2713" spans="1:19" x14ac:dyDescent="0.25">
      <c r="A2713" s="85" t="s">
        <v>17616</v>
      </c>
      <c r="B2713" s="85" t="s">
        <v>6063</v>
      </c>
      <c r="C2713" s="85" t="s">
        <v>6064</v>
      </c>
      <c r="D2713" s="85">
        <v>306</v>
      </c>
      <c r="E2713" s="85">
        <v>6</v>
      </c>
      <c r="F2713" s="85" t="s">
        <v>13026</v>
      </c>
      <c r="G2713" s="85" t="s">
        <v>13025</v>
      </c>
      <c r="H2713" s="85" t="s">
        <v>2270</v>
      </c>
      <c r="I2713" s="85" t="s">
        <v>13024</v>
      </c>
      <c r="J2713" s="84">
        <v>130</v>
      </c>
      <c r="K2713" s="84">
        <v>0</v>
      </c>
      <c r="L2713" s="82">
        <v>318435</v>
      </c>
      <c r="M2713" s="82">
        <v>0</v>
      </c>
      <c r="N2713" s="82">
        <v>2449.5</v>
      </c>
      <c r="O2713" s="86" t="s">
        <v>17554</v>
      </c>
      <c r="P2713" s="82">
        <v>-4991.24</v>
      </c>
      <c r="Q2713" s="82">
        <v>0</v>
      </c>
      <c r="R2713" s="2">
        <f t="shared" si="84"/>
        <v>318435</v>
      </c>
      <c r="S2713" s="2">
        <f t="shared" si="85"/>
        <v>2449.5</v>
      </c>
    </row>
    <row r="2714" spans="1:19" x14ac:dyDescent="0.25">
      <c r="A2714" s="85" t="s">
        <v>17616</v>
      </c>
      <c r="B2714" s="85" t="s">
        <v>6721</v>
      </c>
      <c r="C2714" s="85" t="s">
        <v>6722</v>
      </c>
      <c r="D2714" s="85">
        <v>339</v>
      </c>
      <c r="E2714" s="85">
        <v>39</v>
      </c>
      <c r="F2714" s="85" t="s">
        <v>13023</v>
      </c>
      <c r="G2714" s="85" t="s">
        <v>13022</v>
      </c>
      <c r="H2714" s="85" t="s">
        <v>2271</v>
      </c>
      <c r="I2714" s="85" t="s">
        <v>13021</v>
      </c>
      <c r="J2714" s="84">
        <v>60</v>
      </c>
      <c r="K2714" s="84">
        <v>0</v>
      </c>
      <c r="L2714" s="82">
        <v>155156</v>
      </c>
      <c r="M2714" s="82">
        <v>0</v>
      </c>
      <c r="N2714" s="82">
        <v>2585.9299999999998</v>
      </c>
      <c r="O2714" s="86" t="s">
        <v>17554</v>
      </c>
      <c r="P2714" s="82">
        <v>-2431.96</v>
      </c>
      <c r="Q2714" s="82">
        <v>0</v>
      </c>
      <c r="R2714" s="2">
        <f t="shared" si="84"/>
        <v>155156</v>
      </c>
      <c r="S2714" s="2">
        <f t="shared" si="85"/>
        <v>2585.9333333333334</v>
      </c>
    </row>
    <row r="2715" spans="1:19" x14ac:dyDescent="0.25">
      <c r="A2715" s="85" t="s">
        <v>17616</v>
      </c>
      <c r="B2715" s="85" t="s">
        <v>6063</v>
      </c>
      <c r="C2715" s="85" t="s">
        <v>6064</v>
      </c>
      <c r="D2715" s="85">
        <v>306</v>
      </c>
      <c r="E2715" s="85">
        <v>6</v>
      </c>
      <c r="F2715" s="85" t="s">
        <v>13020</v>
      </c>
      <c r="G2715" s="85" t="s">
        <v>13019</v>
      </c>
      <c r="H2715" s="85" t="s">
        <v>2272</v>
      </c>
      <c r="I2715" s="85" t="s">
        <v>13018</v>
      </c>
      <c r="J2715" s="84">
        <v>60</v>
      </c>
      <c r="K2715" s="84">
        <v>0</v>
      </c>
      <c r="L2715" s="82">
        <v>141713</v>
      </c>
      <c r="M2715" s="82">
        <v>0</v>
      </c>
      <c r="N2715" s="82">
        <v>2361.88</v>
      </c>
      <c r="O2715" s="86" t="s">
        <v>17552</v>
      </c>
      <c r="P2715" s="82">
        <v>6748.22</v>
      </c>
      <c r="Q2715" s="82">
        <v>0</v>
      </c>
      <c r="R2715" s="2">
        <f t="shared" si="84"/>
        <v>141713</v>
      </c>
      <c r="S2715" s="2">
        <f t="shared" si="85"/>
        <v>2361.8833333333332</v>
      </c>
    </row>
    <row r="2716" spans="1:19" x14ac:dyDescent="0.25">
      <c r="A2716" s="85" t="s">
        <v>17616</v>
      </c>
      <c r="B2716" s="85" t="s">
        <v>6063</v>
      </c>
      <c r="C2716" s="85" t="s">
        <v>6064</v>
      </c>
      <c r="D2716" s="85">
        <v>306</v>
      </c>
      <c r="E2716" s="85">
        <v>6</v>
      </c>
      <c r="F2716" s="85" t="s">
        <v>13015</v>
      </c>
      <c r="G2716" s="85" t="s">
        <v>13014</v>
      </c>
      <c r="H2716" s="85" t="s">
        <v>2273</v>
      </c>
      <c r="I2716" s="85" t="s">
        <v>13016</v>
      </c>
      <c r="J2716" s="84">
        <v>12</v>
      </c>
      <c r="K2716" s="84">
        <v>0</v>
      </c>
      <c r="L2716" s="82">
        <v>30072</v>
      </c>
      <c r="M2716" s="82">
        <v>0</v>
      </c>
      <c r="N2716" s="82">
        <v>2506</v>
      </c>
      <c r="O2716" s="86" t="s">
        <v>17554</v>
      </c>
      <c r="P2716" s="82">
        <v>-471.36</v>
      </c>
      <c r="Q2716" s="82">
        <v>0</v>
      </c>
      <c r="R2716" s="2">
        <f t="shared" si="84"/>
        <v>30072</v>
      </c>
      <c r="S2716" s="2">
        <f t="shared" si="85"/>
        <v>2506</v>
      </c>
    </row>
    <row r="2717" spans="1:19" x14ac:dyDescent="0.25">
      <c r="A2717" s="85" t="s">
        <v>17616</v>
      </c>
      <c r="B2717" s="85" t="s">
        <v>6063</v>
      </c>
      <c r="C2717" s="85" t="s">
        <v>6064</v>
      </c>
      <c r="D2717" s="85">
        <v>306</v>
      </c>
      <c r="E2717" s="85">
        <v>6</v>
      </c>
      <c r="F2717" s="85" t="s">
        <v>13015</v>
      </c>
      <c r="G2717" s="85" t="s">
        <v>13014</v>
      </c>
      <c r="H2717" s="85" t="s">
        <v>2274</v>
      </c>
      <c r="I2717" s="85" t="s">
        <v>9943</v>
      </c>
      <c r="J2717" s="84">
        <v>75</v>
      </c>
      <c r="K2717" s="84">
        <v>0</v>
      </c>
      <c r="L2717" s="82">
        <v>135745</v>
      </c>
      <c r="M2717" s="82">
        <v>0</v>
      </c>
      <c r="N2717" s="82">
        <v>1809.93</v>
      </c>
      <c r="O2717" s="86" t="s">
        <v>17554</v>
      </c>
      <c r="P2717" s="82">
        <v>-2127.71</v>
      </c>
      <c r="Q2717" s="82">
        <v>0</v>
      </c>
      <c r="R2717" s="2">
        <f t="shared" si="84"/>
        <v>135745</v>
      </c>
      <c r="S2717" s="2">
        <f t="shared" si="85"/>
        <v>1809.9333333333334</v>
      </c>
    </row>
    <row r="2718" spans="1:19" x14ac:dyDescent="0.25">
      <c r="A2718" s="85" t="s">
        <v>17616</v>
      </c>
      <c r="B2718" s="85" t="s">
        <v>6063</v>
      </c>
      <c r="C2718" s="85" t="s">
        <v>6064</v>
      </c>
      <c r="D2718" s="85">
        <v>306</v>
      </c>
      <c r="E2718" s="85">
        <v>6</v>
      </c>
      <c r="F2718" s="85" t="s">
        <v>13015</v>
      </c>
      <c r="G2718" s="85" t="s">
        <v>13014</v>
      </c>
      <c r="H2718" s="85" t="s">
        <v>2275</v>
      </c>
      <c r="I2718" s="85" t="s">
        <v>8251</v>
      </c>
      <c r="J2718" s="84">
        <v>90</v>
      </c>
      <c r="K2718" s="84">
        <v>0</v>
      </c>
      <c r="L2718" s="82">
        <v>227162</v>
      </c>
      <c r="M2718" s="82">
        <v>0</v>
      </c>
      <c r="N2718" s="82">
        <v>2524.02</v>
      </c>
      <c r="O2718" s="86" t="s">
        <v>17554</v>
      </c>
      <c r="P2718" s="82">
        <v>-3560.6</v>
      </c>
      <c r="Q2718" s="82">
        <v>0</v>
      </c>
      <c r="R2718" s="2">
        <f t="shared" si="84"/>
        <v>227162</v>
      </c>
      <c r="S2718" s="2">
        <f t="shared" si="85"/>
        <v>2524.0222222222224</v>
      </c>
    </row>
    <row r="2719" spans="1:19" x14ac:dyDescent="0.25">
      <c r="A2719" s="85" t="s">
        <v>17616</v>
      </c>
      <c r="B2719" s="85" t="s">
        <v>6721</v>
      </c>
      <c r="C2719" s="85" t="s">
        <v>6722</v>
      </c>
      <c r="D2719" s="85">
        <v>339</v>
      </c>
      <c r="E2719" s="85">
        <v>39</v>
      </c>
      <c r="F2719" s="85" t="s">
        <v>13008</v>
      </c>
      <c r="G2719" s="85" t="s">
        <v>13007</v>
      </c>
      <c r="H2719" s="85" t="s">
        <v>2276</v>
      </c>
      <c r="I2719" s="85" t="s">
        <v>13013</v>
      </c>
      <c r="J2719" s="84">
        <v>123</v>
      </c>
      <c r="K2719" s="84">
        <v>0</v>
      </c>
      <c r="L2719" s="82">
        <v>240695</v>
      </c>
      <c r="M2719" s="82">
        <v>0</v>
      </c>
      <c r="N2719" s="82">
        <v>1956.87</v>
      </c>
      <c r="O2719" s="86" t="s">
        <v>17554</v>
      </c>
      <c r="P2719" s="82">
        <v>-3772.72</v>
      </c>
      <c r="Q2719" s="82">
        <v>0</v>
      </c>
      <c r="R2719" s="2">
        <f t="shared" si="84"/>
        <v>240695</v>
      </c>
      <c r="S2719" s="2">
        <f t="shared" si="85"/>
        <v>1956.8699186991869</v>
      </c>
    </row>
    <row r="2720" spans="1:19" x14ac:dyDescent="0.25">
      <c r="A2720" s="85" t="s">
        <v>17616</v>
      </c>
      <c r="B2720" s="85" t="s">
        <v>6721</v>
      </c>
      <c r="C2720" s="85" t="s">
        <v>6722</v>
      </c>
      <c r="D2720" s="85">
        <v>339</v>
      </c>
      <c r="E2720" s="85">
        <v>39</v>
      </c>
      <c r="F2720" s="85" t="s">
        <v>13008</v>
      </c>
      <c r="G2720" s="85" t="s">
        <v>13007</v>
      </c>
      <c r="H2720" s="85" t="s">
        <v>2277</v>
      </c>
      <c r="I2720" s="85" t="s">
        <v>13012</v>
      </c>
      <c r="J2720" s="84">
        <v>63</v>
      </c>
      <c r="K2720" s="84">
        <v>0</v>
      </c>
      <c r="L2720" s="82">
        <v>147720</v>
      </c>
      <c r="M2720" s="82">
        <v>0</v>
      </c>
      <c r="N2720" s="82">
        <v>2344.7600000000002</v>
      </c>
      <c r="O2720" s="86" t="s">
        <v>17554</v>
      </c>
      <c r="P2720" s="82">
        <v>-2315.42</v>
      </c>
      <c r="Q2720" s="82">
        <v>0</v>
      </c>
      <c r="R2720" s="2">
        <f t="shared" si="84"/>
        <v>147720</v>
      </c>
      <c r="S2720" s="2">
        <f t="shared" si="85"/>
        <v>2344.7619047619046</v>
      </c>
    </row>
    <row r="2721" spans="1:19" x14ac:dyDescent="0.25">
      <c r="A2721" s="85" t="s">
        <v>17616</v>
      </c>
      <c r="B2721" s="85" t="s">
        <v>6721</v>
      </c>
      <c r="C2721" s="85" t="s">
        <v>6722</v>
      </c>
      <c r="D2721" s="85">
        <v>339</v>
      </c>
      <c r="E2721" s="85">
        <v>39</v>
      </c>
      <c r="F2721" s="85" t="s">
        <v>13008</v>
      </c>
      <c r="G2721" s="85" t="s">
        <v>13007</v>
      </c>
      <c r="H2721" s="85" t="s">
        <v>2278</v>
      </c>
      <c r="I2721" s="85" t="s">
        <v>13011</v>
      </c>
      <c r="J2721" s="84">
        <v>50</v>
      </c>
      <c r="K2721" s="84">
        <v>0</v>
      </c>
      <c r="L2721" s="82">
        <v>131848</v>
      </c>
      <c r="M2721" s="82">
        <v>0</v>
      </c>
      <c r="N2721" s="82">
        <v>2636.96</v>
      </c>
      <c r="O2721" s="86" t="s">
        <v>17554</v>
      </c>
      <c r="P2721" s="82">
        <v>-2066.62</v>
      </c>
      <c r="Q2721" s="82">
        <v>0</v>
      </c>
      <c r="R2721" s="2">
        <f t="shared" si="84"/>
        <v>131848</v>
      </c>
      <c r="S2721" s="2">
        <f t="shared" si="85"/>
        <v>2636.96</v>
      </c>
    </row>
    <row r="2722" spans="1:19" x14ac:dyDescent="0.25">
      <c r="A2722" s="85" t="s">
        <v>17616</v>
      </c>
      <c r="B2722" s="85" t="s">
        <v>6721</v>
      </c>
      <c r="C2722" s="85" t="s">
        <v>6722</v>
      </c>
      <c r="D2722" s="85">
        <v>339</v>
      </c>
      <c r="E2722" s="85">
        <v>39</v>
      </c>
      <c r="F2722" s="85" t="s">
        <v>13008</v>
      </c>
      <c r="G2722" s="85" t="s">
        <v>13007</v>
      </c>
      <c r="H2722" s="85" t="s">
        <v>2279</v>
      </c>
      <c r="I2722" s="85" t="s">
        <v>13010</v>
      </c>
      <c r="J2722" s="84">
        <v>100</v>
      </c>
      <c r="K2722" s="84">
        <v>0</v>
      </c>
      <c r="L2722" s="82">
        <v>198363</v>
      </c>
      <c r="M2722" s="82">
        <v>0</v>
      </c>
      <c r="N2722" s="82">
        <v>1983.63</v>
      </c>
      <c r="O2722" s="86" t="s">
        <v>17554</v>
      </c>
      <c r="P2722" s="82">
        <v>-3109.19</v>
      </c>
      <c r="Q2722" s="82">
        <v>0</v>
      </c>
      <c r="R2722" s="2">
        <f t="shared" si="84"/>
        <v>198363</v>
      </c>
      <c r="S2722" s="2">
        <f t="shared" si="85"/>
        <v>1983.63</v>
      </c>
    </row>
    <row r="2723" spans="1:19" x14ac:dyDescent="0.25">
      <c r="A2723" s="85" t="s">
        <v>17616</v>
      </c>
      <c r="B2723" s="85" t="s">
        <v>6721</v>
      </c>
      <c r="C2723" s="85" t="s">
        <v>6722</v>
      </c>
      <c r="D2723" s="85">
        <v>339</v>
      </c>
      <c r="E2723" s="85">
        <v>39</v>
      </c>
      <c r="F2723" s="85" t="s">
        <v>13008</v>
      </c>
      <c r="G2723" s="85" t="s">
        <v>13007</v>
      </c>
      <c r="H2723" s="85" t="s">
        <v>2280</v>
      </c>
      <c r="I2723" s="85" t="s">
        <v>13009</v>
      </c>
      <c r="J2723" s="84">
        <v>40</v>
      </c>
      <c r="K2723" s="84">
        <v>0</v>
      </c>
      <c r="L2723" s="82">
        <v>84886</v>
      </c>
      <c r="M2723" s="82">
        <v>0</v>
      </c>
      <c r="N2723" s="82">
        <v>2122.15</v>
      </c>
      <c r="O2723" s="86" t="s">
        <v>17554</v>
      </c>
      <c r="P2723" s="82">
        <v>-1330.53</v>
      </c>
      <c r="Q2723" s="82">
        <v>0</v>
      </c>
      <c r="R2723" s="2">
        <f t="shared" si="84"/>
        <v>84886</v>
      </c>
      <c r="S2723" s="2">
        <f t="shared" si="85"/>
        <v>2122.15</v>
      </c>
    </row>
    <row r="2724" spans="1:19" x14ac:dyDescent="0.25">
      <c r="A2724" s="85" t="s">
        <v>17616</v>
      </c>
      <c r="B2724" s="85" t="s">
        <v>6721</v>
      </c>
      <c r="C2724" s="85" t="s">
        <v>6722</v>
      </c>
      <c r="D2724" s="85">
        <v>339</v>
      </c>
      <c r="E2724" s="85">
        <v>39</v>
      </c>
      <c r="F2724" s="85" t="s">
        <v>13008</v>
      </c>
      <c r="G2724" s="85" t="s">
        <v>13007</v>
      </c>
      <c r="H2724" s="85" t="s">
        <v>13006</v>
      </c>
      <c r="I2724" s="85" t="s">
        <v>13005</v>
      </c>
      <c r="J2724" s="84">
        <v>1</v>
      </c>
      <c r="K2724" s="84">
        <v>0</v>
      </c>
      <c r="L2724" s="82">
        <v>753</v>
      </c>
      <c r="M2724" s="82">
        <v>0</v>
      </c>
      <c r="N2724" s="82">
        <v>753</v>
      </c>
      <c r="O2724" s="86" t="s">
        <v>17554</v>
      </c>
      <c r="P2724" s="82">
        <v>-11.81</v>
      </c>
      <c r="Q2724" s="82">
        <v>0</v>
      </c>
      <c r="R2724" s="2">
        <f t="shared" si="84"/>
        <v>753</v>
      </c>
      <c r="S2724" s="2">
        <f t="shared" si="85"/>
        <v>753</v>
      </c>
    </row>
    <row r="2725" spans="1:19" x14ac:dyDescent="0.25">
      <c r="A2725" s="85" t="s">
        <v>17616</v>
      </c>
      <c r="B2725" s="85" t="s">
        <v>6063</v>
      </c>
      <c r="C2725" s="85" t="s">
        <v>6064</v>
      </c>
      <c r="D2725" s="85">
        <v>306</v>
      </c>
      <c r="E2725" s="85">
        <v>6</v>
      </c>
      <c r="F2725" s="85" t="s">
        <v>13004</v>
      </c>
      <c r="G2725" s="85" t="s">
        <v>13003</v>
      </c>
      <c r="H2725" s="85" t="s">
        <v>2281</v>
      </c>
      <c r="I2725" s="85" t="s">
        <v>13002</v>
      </c>
      <c r="J2725" s="84">
        <v>50</v>
      </c>
      <c r="K2725" s="84">
        <v>25</v>
      </c>
      <c r="L2725" s="82">
        <v>169942</v>
      </c>
      <c r="M2725" s="82">
        <v>56648</v>
      </c>
      <c r="N2725" s="82">
        <v>2265.89</v>
      </c>
      <c r="O2725" s="86" t="s">
        <v>17554</v>
      </c>
      <c r="P2725" s="82">
        <v>-2663.72</v>
      </c>
      <c r="Q2725" s="82">
        <v>0</v>
      </c>
      <c r="R2725" s="2">
        <f t="shared" si="84"/>
        <v>113294</v>
      </c>
      <c r="S2725" s="2">
        <f t="shared" si="85"/>
        <v>2265.88</v>
      </c>
    </row>
    <row r="2726" spans="1:19" x14ac:dyDescent="0.25">
      <c r="A2726" s="85" t="s">
        <v>17616</v>
      </c>
      <c r="B2726" s="85" t="s">
        <v>6721</v>
      </c>
      <c r="C2726" s="85" t="s">
        <v>6722</v>
      </c>
      <c r="D2726" s="85">
        <v>339</v>
      </c>
      <c r="E2726" s="85">
        <v>39</v>
      </c>
      <c r="F2726" s="85" t="s">
        <v>13001</v>
      </c>
      <c r="G2726" s="85" t="s">
        <v>13000</v>
      </c>
      <c r="H2726" s="85" t="s">
        <v>2282</v>
      </c>
      <c r="I2726" s="85" t="s">
        <v>12999</v>
      </c>
      <c r="J2726" s="84">
        <v>108</v>
      </c>
      <c r="K2726" s="84">
        <v>0</v>
      </c>
      <c r="L2726" s="82">
        <v>195322</v>
      </c>
      <c r="M2726" s="82">
        <v>0</v>
      </c>
      <c r="N2726" s="82">
        <v>1808.54</v>
      </c>
      <c r="O2726" s="86" t="s">
        <v>17554</v>
      </c>
      <c r="P2726" s="82">
        <v>-3061.54</v>
      </c>
      <c r="Q2726" s="82">
        <v>0</v>
      </c>
      <c r="R2726" s="2">
        <f t="shared" si="84"/>
        <v>195322</v>
      </c>
      <c r="S2726" s="2">
        <f t="shared" si="85"/>
        <v>1808.537037037037</v>
      </c>
    </row>
    <row r="2727" spans="1:19" x14ac:dyDescent="0.25">
      <c r="A2727" s="85" t="s">
        <v>17616</v>
      </c>
      <c r="B2727" s="85" t="s">
        <v>6063</v>
      </c>
      <c r="C2727" s="85" t="s">
        <v>6064</v>
      </c>
      <c r="D2727" s="85">
        <v>306</v>
      </c>
      <c r="E2727" s="85">
        <v>6</v>
      </c>
      <c r="F2727" s="85" t="s">
        <v>12996</v>
      </c>
      <c r="G2727" s="85" t="s">
        <v>12995</v>
      </c>
      <c r="H2727" s="85" t="s">
        <v>18686</v>
      </c>
      <c r="I2727" s="85" t="s">
        <v>18687</v>
      </c>
      <c r="J2727" s="84">
        <v>0</v>
      </c>
      <c r="K2727" s="84">
        <v>108</v>
      </c>
      <c r="L2727" s="82">
        <v>204800</v>
      </c>
      <c r="M2727" s="82">
        <v>204800</v>
      </c>
      <c r="N2727" s="82">
        <v>1896.3</v>
      </c>
      <c r="O2727" s="86" t="s">
        <v>17554</v>
      </c>
      <c r="P2727" s="82">
        <v>-3210.1</v>
      </c>
      <c r="Q2727" s="82">
        <v>0</v>
      </c>
      <c r="R2727" s="2">
        <f t="shared" si="84"/>
        <v>0</v>
      </c>
      <c r="S2727" s="2" t="e">
        <f t="shared" si="85"/>
        <v>#DIV/0!</v>
      </c>
    </row>
    <row r="2728" spans="1:19" x14ac:dyDescent="0.25">
      <c r="A2728" s="85" t="s">
        <v>17616</v>
      </c>
      <c r="B2728" s="85" t="s">
        <v>6063</v>
      </c>
      <c r="C2728" s="85" t="s">
        <v>6064</v>
      </c>
      <c r="D2728" s="85">
        <v>306</v>
      </c>
      <c r="E2728" s="85">
        <v>6</v>
      </c>
      <c r="F2728" s="85" t="s">
        <v>12996</v>
      </c>
      <c r="G2728" s="85" t="s">
        <v>12995</v>
      </c>
      <c r="H2728" s="85" t="s">
        <v>2283</v>
      </c>
      <c r="I2728" s="85" t="s">
        <v>12998</v>
      </c>
      <c r="J2728" s="84">
        <v>55</v>
      </c>
      <c r="K2728" s="84">
        <v>50</v>
      </c>
      <c r="L2728" s="82">
        <v>237176</v>
      </c>
      <c r="M2728" s="82">
        <v>112940</v>
      </c>
      <c r="N2728" s="82">
        <v>2258.8200000000002</v>
      </c>
      <c r="O2728" s="86" t="s">
        <v>17554</v>
      </c>
      <c r="P2728" s="82">
        <v>-3717.56</v>
      </c>
      <c r="Q2728" s="82">
        <v>0</v>
      </c>
      <c r="R2728" s="2">
        <f t="shared" si="84"/>
        <v>124236</v>
      </c>
      <c r="S2728" s="2">
        <f t="shared" si="85"/>
        <v>2258.8363636363638</v>
      </c>
    </row>
    <row r="2729" spans="1:19" x14ac:dyDescent="0.25">
      <c r="A2729" s="85" t="s">
        <v>17616</v>
      </c>
      <c r="B2729" s="85" t="s">
        <v>6063</v>
      </c>
      <c r="C2729" s="85" t="s">
        <v>6064</v>
      </c>
      <c r="D2729" s="85">
        <v>306</v>
      </c>
      <c r="E2729" s="85">
        <v>6</v>
      </c>
      <c r="F2729" s="85" t="s">
        <v>12996</v>
      </c>
      <c r="G2729" s="85" t="s">
        <v>12995</v>
      </c>
      <c r="H2729" s="85" t="s">
        <v>2284</v>
      </c>
      <c r="I2729" s="85" t="s">
        <v>12997</v>
      </c>
      <c r="J2729" s="84">
        <v>290</v>
      </c>
      <c r="K2729" s="84">
        <v>0</v>
      </c>
      <c r="L2729" s="82">
        <v>569239</v>
      </c>
      <c r="M2729" s="82">
        <v>0</v>
      </c>
      <c r="N2729" s="82">
        <v>1962.89</v>
      </c>
      <c r="O2729" s="86" t="s">
        <v>17554</v>
      </c>
      <c r="P2729" s="82">
        <v>-8922.43</v>
      </c>
      <c r="Q2729" s="82">
        <v>0</v>
      </c>
      <c r="R2729" s="2">
        <f t="shared" si="84"/>
        <v>569239</v>
      </c>
      <c r="S2729" s="2">
        <f t="shared" si="85"/>
        <v>1962.893103448276</v>
      </c>
    </row>
    <row r="2730" spans="1:19" x14ac:dyDescent="0.25">
      <c r="A2730" s="85" t="s">
        <v>17616</v>
      </c>
      <c r="B2730" s="85" t="s">
        <v>6063</v>
      </c>
      <c r="C2730" s="85" t="s">
        <v>6064</v>
      </c>
      <c r="D2730" s="85">
        <v>306</v>
      </c>
      <c r="E2730" s="85">
        <v>6</v>
      </c>
      <c r="F2730" s="85" t="s">
        <v>12996</v>
      </c>
      <c r="G2730" s="85" t="s">
        <v>12995</v>
      </c>
      <c r="H2730" s="85" t="s">
        <v>2285</v>
      </c>
      <c r="I2730" s="85" t="s">
        <v>12994</v>
      </c>
      <c r="J2730" s="84">
        <v>127</v>
      </c>
      <c r="K2730" s="84">
        <v>0</v>
      </c>
      <c r="L2730" s="82">
        <v>264972</v>
      </c>
      <c r="M2730" s="82">
        <v>0</v>
      </c>
      <c r="N2730" s="82">
        <v>2086.39</v>
      </c>
      <c r="O2730" s="86" t="s">
        <v>17554</v>
      </c>
      <c r="P2730" s="82">
        <v>-4153.25</v>
      </c>
      <c r="Q2730" s="82">
        <v>0</v>
      </c>
      <c r="R2730" s="2">
        <f t="shared" si="84"/>
        <v>264972</v>
      </c>
      <c r="S2730" s="2">
        <f t="shared" si="85"/>
        <v>2086.3937007874015</v>
      </c>
    </row>
    <row r="2731" spans="1:19" x14ac:dyDescent="0.25">
      <c r="A2731" s="85" t="s">
        <v>17616</v>
      </c>
      <c r="B2731" s="85" t="s">
        <v>6063</v>
      </c>
      <c r="C2731" s="85" t="s">
        <v>6064</v>
      </c>
      <c r="D2731" s="85">
        <v>306</v>
      </c>
      <c r="E2731" s="85">
        <v>6</v>
      </c>
      <c r="F2731" s="85" t="s">
        <v>12993</v>
      </c>
      <c r="G2731" s="85" t="s">
        <v>18119</v>
      </c>
      <c r="H2731" s="85" t="s">
        <v>2286</v>
      </c>
      <c r="I2731" s="85" t="s">
        <v>12992</v>
      </c>
      <c r="J2731" s="84">
        <v>66</v>
      </c>
      <c r="K2731" s="84">
        <v>0</v>
      </c>
      <c r="L2731" s="82">
        <v>148803</v>
      </c>
      <c r="M2731" s="82">
        <v>0</v>
      </c>
      <c r="N2731" s="82">
        <v>2254.59</v>
      </c>
      <c r="O2731" s="86" t="s">
        <v>17554</v>
      </c>
      <c r="P2731" s="82">
        <v>-2332.39</v>
      </c>
      <c r="Q2731" s="82">
        <v>0</v>
      </c>
      <c r="R2731" s="2">
        <f t="shared" si="84"/>
        <v>148803</v>
      </c>
      <c r="S2731" s="2">
        <f t="shared" si="85"/>
        <v>2254.590909090909</v>
      </c>
    </row>
    <row r="2732" spans="1:19" x14ac:dyDescent="0.25">
      <c r="A2732" s="85" t="s">
        <v>17616</v>
      </c>
      <c r="B2732" s="85" t="s">
        <v>6063</v>
      </c>
      <c r="C2732" s="85" t="s">
        <v>6064</v>
      </c>
      <c r="D2732" s="85">
        <v>306</v>
      </c>
      <c r="E2732" s="85">
        <v>6</v>
      </c>
      <c r="F2732" s="85" t="s">
        <v>12993</v>
      </c>
      <c r="G2732" s="85" t="s">
        <v>18119</v>
      </c>
      <c r="H2732" s="85" t="s">
        <v>18190</v>
      </c>
      <c r="I2732" s="85" t="s">
        <v>13017</v>
      </c>
      <c r="J2732" s="84">
        <v>61</v>
      </c>
      <c r="K2732" s="84">
        <v>0</v>
      </c>
      <c r="L2732" s="82">
        <v>136377</v>
      </c>
      <c r="M2732" s="82">
        <v>0</v>
      </c>
      <c r="N2732" s="82">
        <v>2235.69</v>
      </c>
      <c r="O2732" s="86" t="s">
        <v>17554</v>
      </c>
      <c r="P2732" s="82">
        <v>-2137.63</v>
      </c>
      <c r="Q2732" s="82">
        <v>0</v>
      </c>
      <c r="R2732" s="2">
        <f t="shared" si="84"/>
        <v>136377</v>
      </c>
      <c r="S2732" s="2">
        <f t="shared" si="85"/>
        <v>2235.688524590164</v>
      </c>
    </row>
    <row r="2733" spans="1:19" x14ac:dyDescent="0.25">
      <c r="A2733" s="85" t="s">
        <v>17620</v>
      </c>
      <c r="B2733" s="85" t="s">
        <v>6645</v>
      </c>
      <c r="C2733" s="85" t="s">
        <v>6646</v>
      </c>
      <c r="D2733" s="85">
        <v>101</v>
      </c>
      <c r="E2733" s="85">
        <v>1</v>
      </c>
      <c r="F2733" s="85" t="s">
        <v>12990</v>
      </c>
      <c r="G2733" s="85" t="s">
        <v>12989</v>
      </c>
      <c r="H2733" s="85" t="s">
        <v>2287</v>
      </c>
      <c r="I2733" s="85" t="s">
        <v>12988</v>
      </c>
      <c r="J2733" s="84">
        <v>90</v>
      </c>
      <c r="K2733" s="84">
        <v>0</v>
      </c>
      <c r="L2733" s="82">
        <v>252941</v>
      </c>
      <c r="M2733" s="82">
        <v>0</v>
      </c>
      <c r="N2733" s="82">
        <v>2810.46</v>
      </c>
      <c r="O2733" s="86" t="s">
        <v>17554</v>
      </c>
      <c r="P2733" s="82">
        <v>-3964.67</v>
      </c>
      <c r="Q2733" s="82">
        <v>0</v>
      </c>
      <c r="R2733" s="2">
        <f t="shared" si="84"/>
        <v>252941</v>
      </c>
      <c r="S2733" s="2">
        <f t="shared" si="85"/>
        <v>2810.4555555555557</v>
      </c>
    </row>
    <row r="2734" spans="1:19" x14ac:dyDescent="0.25">
      <c r="A2734" s="85" t="s">
        <v>17620</v>
      </c>
      <c r="B2734" s="85" t="s">
        <v>6645</v>
      </c>
      <c r="C2734" s="85" t="s">
        <v>6646</v>
      </c>
      <c r="D2734" s="85">
        <v>101</v>
      </c>
      <c r="E2734" s="85">
        <v>1</v>
      </c>
      <c r="F2734" s="85" t="s">
        <v>12987</v>
      </c>
      <c r="G2734" s="85" t="s">
        <v>12986</v>
      </c>
      <c r="H2734" s="85" t="s">
        <v>2288</v>
      </c>
      <c r="I2734" s="85" t="s">
        <v>12985</v>
      </c>
      <c r="J2734" s="84">
        <v>81</v>
      </c>
      <c r="K2734" s="84">
        <v>0</v>
      </c>
      <c r="L2734" s="82">
        <v>191699</v>
      </c>
      <c r="M2734" s="82">
        <v>0</v>
      </c>
      <c r="N2734" s="82">
        <v>2366.65</v>
      </c>
      <c r="O2734" s="86" t="s">
        <v>17554</v>
      </c>
      <c r="P2734" s="82">
        <v>-3004.75</v>
      </c>
      <c r="Q2734" s="82">
        <v>0</v>
      </c>
      <c r="R2734" s="2">
        <f t="shared" si="84"/>
        <v>191699</v>
      </c>
      <c r="S2734" s="2">
        <f t="shared" si="85"/>
        <v>2366.6543209876545</v>
      </c>
    </row>
    <row r="2735" spans="1:19" x14ac:dyDescent="0.25">
      <c r="A2735" s="85" t="s">
        <v>17620</v>
      </c>
      <c r="B2735" s="85" t="s">
        <v>6645</v>
      </c>
      <c r="C2735" s="85" t="s">
        <v>6646</v>
      </c>
      <c r="D2735" s="85">
        <v>101</v>
      </c>
      <c r="E2735" s="85">
        <v>1</v>
      </c>
      <c r="F2735" s="85" t="s">
        <v>12981</v>
      </c>
      <c r="G2735" s="85" t="s">
        <v>7921</v>
      </c>
      <c r="H2735" s="85" t="s">
        <v>2289</v>
      </c>
      <c r="I2735" s="85" t="s">
        <v>12984</v>
      </c>
      <c r="J2735" s="84">
        <v>320</v>
      </c>
      <c r="K2735" s="84">
        <v>0</v>
      </c>
      <c r="L2735" s="82">
        <v>744197</v>
      </c>
      <c r="M2735" s="82">
        <v>0</v>
      </c>
      <c r="N2735" s="82">
        <v>2325.62</v>
      </c>
      <c r="O2735" s="86" t="s">
        <v>17554</v>
      </c>
      <c r="P2735" s="82">
        <v>-11664.78</v>
      </c>
      <c r="Q2735" s="82">
        <v>0</v>
      </c>
      <c r="R2735" s="2">
        <f t="shared" si="84"/>
        <v>744197</v>
      </c>
      <c r="S2735" s="2">
        <f t="shared" si="85"/>
        <v>2325.6156249999999</v>
      </c>
    </row>
    <row r="2736" spans="1:19" x14ac:dyDescent="0.25">
      <c r="A2736" s="85" t="s">
        <v>17620</v>
      </c>
      <c r="B2736" s="85" t="s">
        <v>6645</v>
      </c>
      <c r="C2736" s="85" t="s">
        <v>6646</v>
      </c>
      <c r="D2736" s="85">
        <v>101</v>
      </c>
      <c r="E2736" s="85">
        <v>1</v>
      </c>
      <c r="F2736" s="85" t="s">
        <v>12981</v>
      </c>
      <c r="G2736" s="85" t="s">
        <v>7921</v>
      </c>
      <c r="H2736" s="85" t="s">
        <v>2290</v>
      </c>
      <c r="I2736" s="85" t="s">
        <v>12983</v>
      </c>
      <c r="J2736" s="84">
        <v>180</v>
      </c>
      <c r="K2736" s="84">
        <v>0</v>
      </c>
      <c r="L2736" s="82">
        <v>513061</v>
      </c>
      <c r="M2736" s="82">
        <v>0</v>
      </c>
      <c r="N2736" s="82">
        <v>2850.34</v>
      </c>
      <c r="O2736" s="86" t="s">
        <v>17554</v>
      </c>
      <c r="P2736" s="82">
        <v>-8041.88</v>
      </c>
      <c r="Q2736" s="82">
        <v>0</v>
      </c>
      <c r="R2736" s="2">
        <f t="shared" si="84"/>
        <v>513061</v>
      </c>
      <c r="S2736" s="2">
        <f t="shared" si="85"/>
        <v>2850.338888888889</v>
      </c>
    </row>
    <row r="2737" spans="1:19" x14ac:dyDescent="0.25">
      <c r="A2737" s="85" t="s">
        <v>17620</v>
      </c>
      <c r="B2737" s="85" t="s">
        <v>6645</v>
      </c>
      <c r="C2737" s="85" t="s">
        <v>6646</v>
      </c>
      <c r="D2737" s="85">
        <v>101</v>
      </c>
      <c r="E2737" s="85">
        <v>1</v>
      </c>
      <c r="F2737" s="85" t="s">
        <v>12981</v>
      </c>
      <c r="G2737" s="85" t="s">
        <v>7921</v>
      </c>
      <c r="H2737" s="85" t="s">
        <v>2291</v>
      </c>
      <c r="I2737" s="85" t="s">
        <v>12982</v>
      </c>
      <c r="J2737" s="84">
        <v>150</v>
      </c>
      <c r="K2737" s="84">
        <v>0</v>
      </c>
      <c r="L2737" s="82">
        <v>383856</v>
      </c>
      <c r="M2737" s="82">
        <v>0</v>
      </c>
      <c r="N2737" s="82">
        <v>2559.04</v>
      </c>
      <c r="O2737" s="86" t="s">
        <v>17554</v>
      </c>
      <c r="P2737" s="82">
        <v>-6016.68</v>
      </c>
      <c r="Q2737" s="82">
        <v>0</v>
      </c>
      <c r="R2737" s="2">
        <f t="shared" si="84"/>
        <v>383856</v>
      </c>
      <c r="S2737" s="2">
        <f t="shared" si="85"/>
        <v>2559.04</v>
      </c>
    </row>
    <row r="2738" spans="1:19" x14ac:dyDescent="0.25">
      <c r="A2738" s="85" t="s">
        <v>17620</v>
      </c>
      <c r="B2738" s="85" t="s">
        <v>6645</v>
      </c>
      <c r="C2738" s="85" t="s">
        <v>6646</v>
      </c>
      <c r="D2738" s="85">
        <v>101</v>
      </c>
      <c r="E2738" s="85">
        <v>1</v>
      </c>
      <c r="F2738" s="85" t="s">
        <v>12981</v>
      </c>
      <c r="G2738" s="85" t="s">
        <v>7921</v>
      </c>
      <c r="H2738" s="85" t="s">
        <v>2292</v>
      </c>
      <c r="I2738" s="85" t="s">
        <v>12980</v>
      </c>
      <c r="J2738" s="84">
        <v>349</v>
      </c>
      <c r="K2738" s="84">
        <v>0</v>
      </c>
      <c r="L2738" s="82">
        <v>998554</v>
      </c>
      <c r="M2738" s="82">
        <v>0</v>
      </c>
      <c r="N2738" s="82">
        <v>2861.19</v>
      </c>
      <c r="O2738" s="86" t="s">
        <v>17554</v>
      </c>
      <c r="P2738" s="82">
        <v>-15651.65</v>
      </c>
      <c r="Q2738" s="82">
        <v>0</v>
      </c>
      <c r="R2738" s="2">
        <f t="shared" si="84"/>
        <v>998554</v>
      </c>
      <c r="S2738" s="2">
        <f t="shared" si="85"/>
        <v>2861.1862464183382</v>
      </c>
    </row>
    <row r="2739" spans="1:19" x14ac:dyDescent="0.25">
      <c r="A2739" s="85" t="s">
        <v>17620</v>
      </c>
      <c r="B2739" s="85" t="s">
        <v>6645</v>
      </c>
      <c r="C2739" s="85" t="s">
        <v>6646</v>
      </c>
      <c r="D2739" s="85">
        <v>101</v>
      </c>
      <c r="E2739" s="85">
        <v>1</v>
      </c>
      <c r="F2739" s="85" t="s">
        <v>12979</v>
      </c>
      <c r="G2739" s="85" t="s">
        <v>12978</v>
      </c>
      <c r="H2739" s="85" t="s">
        <v>2293</v>
      </c>
      <c r="I2739" s="85" t="s">
        <v>12977</v>
      </c>
      <c r="J2739" s="84">
        <v>185</v>
      </c>
      <c r="K2739" s="84">
        <v>0</v>
      </c>
      <c r="L2739" s="82">
        <v>526403</v>
      </c>
      <c r="M2739" s="82">
        <v>0</v>
      </c>
      <c r="N2739" s="82">
        <v>2845.42</v>
      </c>
      <c r="O2739" s="86" t="s">
        <v>17552</v>
      </c>
      <c r="P2739" s="82">
        <v>25066.81</v>
      </c>
      <c r="Q2739" s="82">
        <v>0</v>
      </c>
      <c r="R2739" s="2">
        <f t="shared" si="84"/>
        <v>526403</v>
      </c>
      <c r="S2739" s="2">
        <f t="shared" si="85"/>
        <v>2845.4216216216214</v>
      </c>
    </row>
    <row r="2740" spans="1:19" x14ac:dyDescent="0.25">
      <c r="A2740" s="85" t="s">
        <v>17620</v>
      </c>
      <c r="B2740" s="85" t="s">
        <v>6645</v>
      </c>
      <c r="C2740" s="85" t="s">
        <v>6646</v>
      </c>
      <c r="D2740" s="85">
        <v>101</v>
      </c>
      <c r="E2740" s="85">
        <v>1</v>
      </c>
      <c r="F2740" s="85" t="s">
        <v>12974</v>
      </c>
      <c r="G2740" s="85" t="s">
        <v>12973</v>
      </c>
      <c r="H2740" s="85" t="s">
        <v>2294</v>
      </c>
      <c r="I2740" s="85" t="s">
        <v>12976</v>
      </c>
      <c r="J2740" s="84">
        <v>97</v>
      </c>
      <c r="K2740" s="84">
        <v>0</v>
      </c>
      <c r="L2740" s="82">
        <v>208941</v>
      </c>
      <c r="M2740" s="82">
        <v>0</v>
      </c>
      <c r="N2740" s="82">
        <v>2154.0300000000002</v>
      </c>
      <c r="O2740" s="86" t="s">
        <v>17552</v>
      </c>
      <c r="P2740" s="82">
        <v>9949.6200000000008</v>
      </c>
      <c r="Q2740" s="82">
        <v>0</v>
      </c>
      <c r="R2740" s="2">
        <f t="shared" si="84"/>
        <v>208941</v>
      </c>
      <c r="S2740" s="2">
        <f t="shared" si="85"/>
        <v>2154.0309278350514</v>
      </c>
    </row>
    <row r="2741" spans="1:19" x14ac:dyDescent="0.25">
      <c r="A2741" s="85" t="s">
        <v>17620</v>
      </c>
      <c r="B2741" s="85" t="s">
        <v>6645</v>
      </c>
      <c r="C2741" s="85" t="s">
        <v>6646</v>
      </c>
      <c r="D2741" s="85">
        <v>101</v>
      </c>
      <c r="E2741" s="85">
        <v>1</v>
      </c>
      <c r="F2741" s="85" t="s">
        <v>12974</v>
      </c>
      <c r="G2741" s="85" t="s">
        <v>12973</v>
      </c>
      <c r="H2741" s="85" t="s">
        <v>2295</v>
      </c>
      <c r="I2741" s="85" t="s">
        <v>12975</v>
      </c>
      <c r="J2741" s="84">
        <v>152</v>
      </c>
      <c r="K2741" s="84">
        <v>0</v>
      </c>
      <c r="L2741" s="82">
        <v>312551</v>
      </c>
      <c r="M2741" s="82">
        <v>0</v>
      </c>
      <c r="N2741" s="82">
        <v>2056.2600000000002</v>
      </c>
      <c r="O2741" s="86" t="s">
        <v>17552</v>
      </c>
      <c r="P2741" s="82">
        <v>14883.37</v>
      </c>
      <c r="Q2741" s="82">
        <v>0</v>
      </c>
      <c r="R2741" s="2">
        <f t="shared" si="84"/>
        <v>312551</v>
      </c>
      <c r="S2741" s="2">
        <f t="shared" si="85"/>
        <v>2056.2565789473683</v>
      </c>
    </row>
    <row r="2742" spans="1:19" x14ac:dyDescent="0.25">
      <c r="A2742" s="85" t="s">
        <v>17620</v>
      </c>
      <c r="B2742" s="85" t="s">
        <v>6645</v>
      </c>
      <c r="C2742" s="85" t="s">
        <v>6646</v>
      </c>
      <c r="D2742" s="85">
        <v>101</v>
      </c>
      <c r="E2742" s="85">
        <v>1</v>
      </c>
      <c r="F2742" s="85" t="s">
        <v>12974</v>
      </c>
      <c r="G2742" s="85" t="s">
        <v>12973</v>
      </c>
      <c r="H2742" s="85" t="s">
        <v>2296</v>
      </c>
      <c r="I2742" s="85" t="s">
        <v>12972</v>
      </c>
      <c r="J2742" s="84">
        <v>188</v>
      </c>
      <c r="K2742" s="84">
        <v>0</v>
      </c>
      <c r="L2742" s="82">
        <v>511676</v>
      </c>
      <c r="M2742" s="82">
        <v>0</v>
      </c>
      <c r="N2742" s="82">
        <v>2721.68</v>
      </c>
      <c r="O2742" s="86" t="s">
        <v>17552</v>
      </c>
      <c r="P2742" s="82">
        <v>24365.52</v>
      </c>
      <c r="Q2742" s="82">
        <v>0</v>
      </c>
      <c r="R2742" s="2">
        <f t="shared" si="84"/>
        <v>511676</v>
      </c>
      <c r="S2742" s="2">
        <f t="shared" si="85"/>
        <v>2721.6808510638298</v>
      </c>
    </row>
    <row r="2743" spans="1:19" x14ac:dyDescent="0.25">
      <c r="A2743" s="85" t="s">
        <v>17620</v>
      </c>
      <c r="B2743" s="85" t="s">
        <v>6645</v>
      </c>
      <c r="C2743" s="85" t="s">
        <v>6646</v>
      </c>
      <c r="D2743" s="85">
        <v>101</v>
      </c>
      <c r="E2743" s="85">
        <v>1</v>
      </c>
      <c r="F2743" s="85" t="s">
        <v>12971</v>
      </c>
      <c r="G2743" s="85" t="s">
        <v>11984</v>
      </c>
      <c r="H2743" s="85" t="s">
        <v>2297</v>
      </c>
      <c r="I2743" s="85" t="s">
        <v>12970</v>
      </c>
      <c r="J2743" s="84">
        <v>191</v>
      </c>
      <c r="K2743" s="84">
        <v>0</v>
      </c>
      <c r="L2743" s="82">
        <v>467767</v>
      </c>
      <c r="M2743" s="82">
        <v>0</v>
      </c>
      <c r="N2743" s="82">
        <v>2449.04</v>
      </c>
      <c r="O2743" s="86" t="s">
        <v>17554</v>
      </c>
      <c r="P2743" s="82">
        <v>-7331.92</v>
      </c>
      <c r="Q2743" s="82">
        <v>0</v>
      </c>
      <c r="R2743" s="2">
        <f t="shared" si="84"/>
        <v>467767</v>
      </c>
      <c r="S2743" s="2">
        <f t="shared" si="85"/>
        <v>2449.0418848167537</v>
      </c>
    </row>
    <row r="2744" spans="1:19" x14ac:dyDescent="0.25">
      <c r="A2744" s="85" t="s">
        <v>17620</v>
      </c>
      <c r="B2744" s="85" t="s">
        <v>6645</v>
      </c>
      <c r="C2744" s="85" t="s">
        <v>6646</v>
      </c>
      <c r="D2744" s="85">
        <v>101</v>
      </c>
      <c r="E2744" s="85">
        <v>1</v>
      </c>
      <c r="F2744" s="85" t="s">
        <v>12969</v>
      </c>
      <c r="G2744" s="85" t="s">
        <v>10165</v>
      </c>
      <c r="H2744" s="85" t="s">
        <v>2298</v>
      </c>
      <c r="I2744" s="85" t="s">
        <v>12968</v>
      </c>
      <c r="J2744" s="84">
        <v>177</v>
      </c>
      <c r="K2744" s="84">
        <v>0</v>
      </c>
      <c r="L2744" s="82">
        <v>393593</v>
      </c>
      <c r="M2744" s="82">
        <v>0</v>
      </c>
      <c r="N2744" s="82">
        <v>2223.69</v>
      </c>
      <c r="O2744" s="86" t="s">
        <v>17552</v>
      </c>
      <c r="P2744" s="82">
        <v>18742.5</v>
      </c>
      <c r="Q2744" s="82">
        <v>0</v>
      </c>
      <c r="R2744" s="2">
        <f t="shared" si="84"/>
        <v>393593</v>
      </c>
      <c r="S2744" s="2">
        <f t="shared" si="85"/>
        <v>2223.6892655367233</v>
      </c>
    </row>
    <row r="2745" spans="1:19" x14ac:dyDescent="0.25">
      <c r="A2745" s="85" t="s">
        <v>17620</v>
      </c>
      <c r="B2745" s="85" t="s">
        <v>6645</v>
      </c>
      <c r="C2745" s="85" t="s">
        <v>6646</v>
      </c>
      <c r="D2745" s="85">
        <v>101</v>
      </c>
      <c r="E2745" s="85">
        <v>1</v>
      </c>
      <c r="F2745" s="85" t="s">
        <v>12967</v>
      </c>
      <c r="G2745" s="85" t="s">
        <v>12966</v>
      </c>
      <c r="H2745" s="85" t="s">
        <v>2299</v>
      </c>
      <c r="I2745" s="85" t="s">
        <v>11622</v>
      </c>
      <c r="J2745" s="84">
        <v>194</v>
      </c>
      <c r="K2745" s="84">
        <v>0</v>
      </c>
      <c r="L2745" s="82">
        <v>554547</v>
      </c>
      <c r="M2745" s="82">
        <v>0</v>
      </c>
      <c r="N2745" s="82">
        <v>2858.49</v>
      </c>
      <c r="O2745" s="86" t="s">
        <v>17552</v>
      </c>
      <c r="P2745" s="82">
        <v>26407.02</v>
      </c>
      <c r="Q2745" s="82">
        <v>0</v>
      </c>
      <c r="R2745" s="2">
        <f t="shared" si="84"/>
        <v>554547</v>
      </c>
      <c r="S2745" s="2">
        <f t="shared" si="85"/>
        <v>2858.4896907216494</v>
      </c>
    </row>
    <row r="2746" spans="1:19" x14ac:dyDescent="0.25">
      <c r="A2746" s="85" t="s">
        <v>17620</v>
      </c>
      <c r="B2746" s="85" t="s">
        <v>6645</v>
      </c>
      <c r="C2746" s="85" t="s">
        <v>6646</v>
      </c>
      <c r="D2746" s="85">
        <v>101</v>
      </c>
      <c r="E2746" s="85">
        <v>1</v>
      </c>
      <c r="F2746" s="85" t="s">
        <v>12964</v>
      </c>
      <c r="G2746" s="85" t="s">
        <v>12963</v>
      </c>
      <c r="H2746" s="85" t="s">
        <v>2300</v>
      </c>
      <c r="I2746" s="85" t="s">
        <v>12965</v>
      </c>
      <c r="J2746" s="84">
        <v>517</v>
      </c>
      <c r="K2746" s="84">
        <v>0</v>
      </c>
      <c r="L2746" s="82">
        <v>1452752</v>
      </c>
      <c r="M2746" s="82">
        <v>0</v>
      </c>
      <c r="N2746" s="82">
        <v>2809.97</v>
      </c>
      <c r="O2746" s="86" t="s">
        <v>17554</v>
      </c>
      <c r="P2746" s="82">
        <v>-22770.880000000001</v>
      </c>
      <c r="Q2746" s="82">
        <v>0</v>
      </c>
      <c r="R2746" s="2">
        <f t="shared" si="84"/>
        <v>1452752</v>
      </c>
      <c r="S2746" s="2">
        <f t="shared" si="85"/>
        <v>2809.9651837524179</v>
      </c>
    </row>
    <row r="2747" spans="1:19" x14ac:dyDescent="0.25">
      <c r="A2747" s="85" t="s">
        <v>17620</v>
      </c>
      <c r="B2747" s="85" t="s">
        <v>6645</v>
      </c>
      <c r="C2747" s="85" t="s">
        <v>6646</v>
      </c>
      <c r="D2747" s="85">
        <v>101</v>
      </c>
      <c r="E2747" s="85">
        <v>1</v>
      </c>
      <c r="F2747" s="85" t="s">
        <v>12964</v>
      </c>
      <c r="G2747" s="85" t="s">
        <v>12963</v>
      </c>
      <c r="H2747" s="85" t="s">
        <v>2301</v>
      </c>
      <c r="I2747" s="85" t="s">
        <v>12962</v>
      </c>
      <c r="J2747" s="84">
        <v>50</v>
      </c>
      <c r="K2747" s="84">
        <v>0</v>
      </c>
      <c r="L2747" s="82">
        <v>122594</v>
      </c>
      <c r="M2747" s="82">
        <v>0</v>
      </c>
      <c r="N2747" s="82">
        <v>2451.88</v>
      </c>
      <c r="O2747" s="86" t="s">
        <v>17554</v>
      </c>
      <c r="P2747" s="82">
        <v>-1921.57</v>
      </c>
      <c r="Q2747" s="82">
        <v>0</v>
      </c>
      <c r="R2747" s="2">
        <f t="shared" si="84"/>
        <v>122594</v>
      </c>
      <c r="S2747" s="2">
        <f t="shared" si="85"/>
        <v>2451.88</v>
      </c>
    </row>
    <row r="2748" spans="1:19" x14ac:dyDescent="0.25">
      <c r="A2748" s="85" t="s">
        <v>17620</v>
      </c>
      <c r="B2748" s="85" t="s">
        <v>6645</v>
      </c>
      <c r="C2748" s="85" t="s">
        <v>6646</v>
      </c>
      <c r="D2748" s="85">
        <v>101</v>
      </c>
      <c r="E2748" s="85">
        <v>1</v>
      </c>
      <c r="F2748" s="85" t="s">
        <v>12961</v>
      </c>
      <c r="G2748" s="85" t="s">
        <v>11486</v>
      </c>
      <c r="H2748" s="85" t="s">
        <v>2302</v>
      </c>
      <c r="I2748" s="85" t="s">
        <v>12960</v>
      </c>
      <c r="J2748" s="84">
        <v>121</v>
      </c>
      <c r="K2748" s="84">
        <v>0</v>
      </c>
      <c r="L2748" s="82">
        <v>298780</v>
      </c>
      <c r="M2748" s="82">
        <v>0</v>
      </c>
      <c r="N2748" s="82">
        <v>2469.2600000000002</v>
      </c>
      <c r="O2748" s="86" t="s">
        <v>17554</v>
      </c>
      <c r="P2748" s="82">
        <v>-4683.17</v>
      </c>
      <c r="Q2748" s="82">
        <v>0</v>
      </c>
      <c r="R2748" s="2">
        <f t="shared" si="84"/>
        <v>298780</v>
      </c>
      <c r="S2748" s="2">
        <f t="shared" si="85"/>
        <v>2469.2561983471073</v>
      </c>
    </row>
    <row r="2749" spans="1:19" x14ac:dyDescent="0.25">
      <c r="A2749" s="85" t="s">
        <v>17620</v>
      </c>
      <c r="B2749" s="85" t="s">
        <v>6645</v>
      </c>
      <c r="C2749" s="85" t="s">
        <v>6646</v>
      </c>
      <c r="D2749" s="85">
        <v>101</v>
      </c>
      <c r="E2749" s="85">
        <v>1</v>
      </c>
      <c r="F2749" s="85" t="s">
        <v>12959</v>
      </c>
      <c r="G2749" s="85" t="s">
        <v>12958</v>
      </c>
      <c r="H2749" s="85" t="s">
        <v>2303</v>
      </c>
      <c r="I2749" s="85" t="s">
        <v>12957</v>
      </c>
      <c r="J2749" s="84">
        <v>86</v>
      </c>
      <c r="K2749" s="84">
        <v>0</v>
      </c>
      <c r="L2749" s="82">
        <v>194142</v>
      </c>
      <c r="M2749" s="82">
        <v>0</v>
      </c>
      <c r="N2749" s="82">
        <v>2257.4699999999998</v>
      </c>
      <c r="O2749" s="86" t="s">
        <v>17552</v>
      </c>
      <c r="P2749" s="82">
        <v>9244.89</v>
      </c>
      <c r="Q2749" s="82">
        <v>0</v>
      </c>
      <c r="R2749" s="2">
        <f t="shared" si="84"/>
        <v>194142</v>
      </c>
      <c r="S2749" s="2">
        <f t="shared" si="85"/>
        <v>2257.4651162790697</v>
      </c>
    </row>
    <row r="2750" spans="1:19" x14ac:dyDescent="0.25">
      <c r="A2750" s="85" t="s">
        <v>17620</v>
      </c>
      <c r="B2750" s="85" t="s">
        <v>6645</v>
      </c>
      <c r="C2750" s="85" t="s">
        <v>6646</v>
      </c>
      <c r="D2750" s="85">
        <v>101</v>
      </c>
      <c r="E2750" s="85">
        <v>1</v>
      </c>
      <c r="F2750" s="85" t="s">
        <v>12956</v>
      </c>
      <c r="G2750" s="85" t="s">
        <v>12955</v>
      </c>
      <c r="H2750" s="85" t="s">
        <v>2304</v>
      </c>
      <c r="I2750" s="85" t="s">
        <v>12954</v>
      </c>
      <c r="J2750" s="84">
        <v>97</v>
      </c>
      <c r="K2750" s="84">
        <v>0</v>
      </c>
      <c r="L2750" s="82">
        <v>243485</v>
      </c>
      <c r="M2750" s="82">
        <v>0</v>
      </c>
      <c r="N2750" s="82">
        <v>2510.15</v>
      </c>
      <c r="O2750" s="86" t="s">
        <v>17552</v>
      </c>
      <c r="P2750" s="82">
        <v>11594.53</v>
      </c>
      <c r="Q2750" s="82">
        <v>0</v>
      </c>
      <c r="R2750" s="2">
        <f t="shared" si="84"/>
        <v>243485</v>
      </c>
      <c r="S2750" s="2">
        <f t="shared" si="85"/>
        <v>2510.1546391752577</v>
      </c>
    </row>
    <row r="2751" spans="1:19" x14ac:dyDescent="0.25">
      <c r="A2751" s="85" t="s">
        <v>17620</v>
      </c>
      <c r="B2751" s="85" t="s">
        <v>6645</v>
      </c>
      <c r="C2751" s="85" t="s">
        <v>6646</v>
      </c>
      <c r="D2751" s="85">
        <v>101</v>
      </c>
      <c r="E2751" s="85">
        <v>1</v>
      </c>
      <c r="F2751" s="85" t="s">
        <v>12952</v>
      </c>
      <c r="G2751" s="85" t="s">
        <v>12951</v>
      </c>
      <c r="H2751" s="85" t="s">
        <v>2305</v>
      </c>
      <c r="I2751" s="85" t="s">
        <v>12953</v>
      </c>
      <c r="J2751" s="84">
        <v>250</v>
      </c>
      <c r="K2751" s="84">
        <v>0</v>
      </c>
      <c r="L2751" s="82">
        <v>514284</v>
      </c>
      <c r="M2751" s="82">
        <v>0</v>
      </c>
      <c r="N2751" s="82">
        <v>2057.14</v>
      </c>
      <c r="O2751" s="86" t="s">
        <v>17552</v>
      </c>
      <c r="P2751" s="82">
        <v>24489.72</v>
      </c>
      <c r="Q2751" s="82">
        <v>0</v>
      </c>
      <c r="R2751" s="2">
        <f t="shared" si="84"/>
        <v>514284</v>
      </c>
      <c r="S2751" s="2">
        <f t="shared" si="85"/>
        <v>2057.136</v>
      </c>
    </row>
    <row r="2752" spans="1:19" x14ac:dyDescent="0.25">
      <c r="A2752" s="85" t="s">
        <v>17620</v>
      </c>
      <c r="B2752" s="85" t="s">
        <v>6645</v>
      </c>
      <c r="C2752" s="85" t="s">
        <v>6646</v>
      </c>
      <c r="D2752" s="85">
        <v>101</v>
      </c>
      <c r="E2752" s="85">
        <v>1</v>
      </c>
      <c r="F2752" s="85" t="s">
        <v>12952</v>
      </c>
      <c r="G2752" s="85" t="s">
        <v>12951</v>
      </c>
      <c r="H2752" s="85" t="s">
        <v>2306</v>
      </c>
      <c r="I2752" s="85" t="s">
        <v>12950</v>
      </c>
      <c r="J2752" s="84">
        <v>96</v>
      </c>
      <c r="K2752" s="84">
        <v>0</v>
      </c>
      <c r="L2752" s="82">
        <v>240060</v>
      </c>
      <c r="M2752" s="82">
        <v>0</v>
      </c>
      <c r="N2752" s="82">
        <v>2500.62</v>
      </c>
      <c r="O2752" s="86" t="s">
        <v>17552</v>
      </c>
      <c r="P2752" s="82">
        <v>11431.44</v>
      </c>
      <c r="Q2752" s="82">
        <v>0</v>
      </c>
      <c r="R2752" s="2">
        <f t="shared" si="84"/>
        <v>240060</v>
      </c>
      <c r="S2752" s="2">
        <f t="shared" si="85"/>
        <v>2500.625</v>
      </c>
    </row>
    <row r="2753" spans="1:19" x14ac:dyDescent="0.25">
      <c r="A2753" s="85" t="s">
        <v>17620</v>
      </c>
      <c r="B2753" s="85" t="s">
        <v>6645</v>
      </c>
      <c r="C2753" s="85" t="s">
        <v>6646</v>
      </c>
      <c r="D2753" s="85">
        <v>101</v>
      </c>
      <c r="E2753" s="85">
        <v>1</v>
      </c>
      <c r="F2753" s="85" t="s">
        <v>12949</v>
      </c>
      <c r="G2753" s="85" t="s">
        <v>12948</v>
      </c>
      <c r="H2753" s="85" t="s">
        <v>2307</v>
      </c>
      <c r="I2753" s="85" t="s">
        <v>12947</v>
      </c>
      <c r="J2753" s="84">
        <v>154</v>
      </c>
      <c r="K2753" s="84">
        <v>0</v>
      </c>
      <c r="L2753" s="82">
        <v>346980</v>
      </c>
      <c r="M2753" s="82">
        <v>0</v>
      </c>
      <c r="N2753" s="82">
        <v>2253.12</v>
      </c>
      <c r="O2753" s="86" t="s">
        <v>17552</v>
      </c>
      <c r="P2753" s="82">
        <v>16522.87</v>
      </c>
      <c r="Q2753" s="82">
        <v>0</v>
      </c>
      <c r="R2753" s="2">
        <f t="shared" si="84"/>
        <v>346980</v>
      </c>
      <c r="S2753" s="2">
        <f t="shared" si="85"/>
        <v>2253.1168831168829</v>
      </c>
    </row>
    <row r="2754" spans="1:19" x14ac:dyDescent="0.25">
      <c r="A2754" s="85" t="s">
        <v>17620</v>
      </c>
      <c r="B2754" s="85" t="s">
        <v>6645</v>
      </c>
      <c r="C2754" s="85" t="s">
        <v>6646</v>
      </c>
      <c r="D2754" s="85">
        <v>101</v>
      </c>
      <c r="E2754" s="85">
        <v>1</v>
      </c>
      <c r="F2754" s="85" t="s">
        <v>12946</v>
      </c>
      <c r="G2754" s="85" t="s">
        <v>12945</v>
      </c>
      <c r="H2754" s="85" t="s">
        <v>2308</v>
      </c>
      <c r="I2754" s="85" t="s">
        <v>12944</v>
      </c>
      <c r="J2754" s="84">
        <v>50</v>
      </c>
      <c r="K2754" s="84">
        <v>0</v>
      </c>
      <c r="L2754" s="82">
        <v>115874</v>
      </c>
      <c r="M2754" s="82">
        <v>0</v>
      </c>
      <c r="N2754" s="82">
        <v>2317.48</v>
      </c>
      <c r="O2754" s="86" t="s">
        <v>17552</v>
      </c>
      <c r="P2754" s="82">
        <v>5517.8</v>
      </c>
      <c r="Q2754" s="82">
        <v>0</v>
      </c>
      <c r="R2754" s="2">
        <f t="shared" si="84"/>
        <v>115874</v>
      </c>
      <c r="S2754" s="2">
        <f t="shared" si="85"/>
        <v>2317.48</v>
      </c>
    </row>
    <row r="2755" spans="1:19" x14ac:dyDescent="0.25">
      <c r="A2755" s="85" t="s">
        <v>17620</v>
      </c>
      <c r="B2755" s="85" t="s">
        <v>6645</v>
      </c>
      <c r="C2755" s="85" t="s">
        <v>6646</v>
      </c>
      <c r="D2755" s="85">
        <v>101</v>
      </c>
      <c r="E2755" s="85">
        <v>1</v>
      </c>
      <c r="F2755" s="85" t="s">
        <v>12943</v>
      </c>
      <c r="G2755" s="85" t="s">
        <v>12942</v>
      </c>
      <c r="H2755" s="85" t="s">
        <v>2309</v>
      </c>
      <c r="I2755" s="85" t="s">
        <v>12941</v>
      </c>
      <c r="J2755" s="84">
        <v>115</v>
      </c>
      <c r="K2755" s="84">
        <v>0</v>
      </c>
      <c r="L2755" s="82">
        <v>296928</v>
      </c>
      <c r="M2755" s="82">
        <v>0</v>
      </c>
      <c r="N2755" s="82">
        <v>2581.98</v>
      </c>
      <c r="O2755" s="86" t="s">
        <v>17552</v>
      </c>
      <c r="P2755" s="82">
        <v>14139.44</v>
      </c>
      <c r="Q2755" s="82">
        <v>0</v>
      </c>
      <c r="R2755" s="2">
        <f t="shared" si="84"/>
        <v>296928</v>
      </c>
      <c r="S2755" s="2">
        <f t="shared" si="85"/>
        <v>2581.9826086956523</v>
      </c>
    </row>
    <row r="2756" spans="1:19" x14ac:dyDescent="0.25">
      <c r="A2756" s="85" t="s">
        <v>17620</v>
      </c>
      <c r="B2756" s="85" t="s">
        <v>6645</v>
      </c>
      <c r="C2756" s="85" t="s">
        <v>6646</v>
      </c>
      <c r="D2756" s="85">
        <v>101</v>
      </c>
      <c r="E2756" s="85">
        <v>1</v>
      </c>
      <c r="F2756" s="85" t="s">
        <v>12940</v>
      </c>
      <c r="G2756" s="85" t="s">
        <v>12939</v>
      </c>
      <c r="H2756" s="85" t="s">
        <v>2310</v>
      </c>
      <c r="I2756" s="85" t="s">
        <v>12938</v>
      </c>
      <c r="J2756" s="84">
        <v>18</v>
      </c>
      <c r="K2756" s="84">
        <v>0</v>
      </c>
      <c r="L2756" s="82">
        <v>40560</v>
      </c>
      <c r="M2756" s="82">
        <v>0</v>
      </c>
      <c r="N2756" s="82">
        <v>2253.33</v>
      </c>
      <c r="O2756" s="86" t="s">
        <v>17552</v>
      </c>
      <c r="P2756" s="82">
        <v>1931.46</v>
      </c>
      <c r="Q2756" s="82">
        <v>0</v>
      </c>
      <c r="R2756" s="2">
        <f t="shared" ref="R2756:R2819" si="86">L2756-M2756</f>
        <v>40560</v>
      </c>
      <c r="S2756" s="2">
        <f t="shared" ref="S2756:S2819" si="87">R2756/J2756</f>
        <v>2253.3333333333335</v>
      </c>
    </row>
    <row r="2757" spans="1:19" x14ac:dyDescent="0.25">
      <c r="A2757" s="85" t="s">
        <v>17620</v>
      </c>
      <c r="B2757" s="85" t="s">
        <v>6645</v>
      </c>
      <c r="C2757" s="85" t="s">
        <v>6646</v>
      </c>
      <c r="D2757" s="85">
        <v>101</v>
      </c>
      <c r="E2757" s="85">
        <v>1</v>
      </c>
      <c r="F2757" s="85" t="s">
        <v>12937</v>
      </c>
      <c r="G2757" s="85" t="s">
        <v>12936</v>
      </c>
      <c r="H2757" s="85" t="s">
        <v>2311</v>
      </c>
      <c r="I2757" s="85" t="s">
        <v>12935</v>
      </c>
      <c r="J2757" s="84">
        <v>22</v>
      </c>
      <c r="K2757" s="84">
        <v>0</v>
      </c>
      <c r="L2757" s="82">
        <v>49857</v>
      </c>
      <c r="M2757" s="82">
        <v>0</v>
      </c>
      <c r="N2757" s="82">
        <v>2266.23</v>
      </c>
      <c r="O2757" s="86" t="s">
        <v>17552</v>
      </c>
      <c r="P2757" s="82">
        <v>2374.15</v>
      </c>
      <c r="Q2757" s="82">
        <v>0</v>
      </c>
      <c r="R2757" s="2">
        <f t="shared" si="86"/>
        <v>49857</v>
      </c>
      <c r="S2757" s="2">
        <f t="shared" si="87"/>
        <v>2266.2272727272725</v>
      </c>
    </row>
    <row r="2758" spans="1:19" x14ac:dyDescent="0.25">
      <c r="A2758" s="85" t="s">
        <v>17620</v>
      </c>
      <c r="B2758" s="85" t="s">
        <v>6645</v>
      </c>
      <c r="C2758" s="85" t="s">
        <v>6646</v>
      </c>
      <c r="D2758" s="85">
        <v>101</v>
      </c>
      <c r="E2758" s="85">
        <v>1</v>
      </c>
      <c r="F2758" s="85" t="s">
        <v>12934</v>
      </c>
      <c r="G2758" s="85" t="s">
        <v>12933</v>
      </c>
      <c r="H2758" s="85" t="s">
        <v>2312</v>
      </c>
      <c r="I2758" s="85" t="s">
        <v>12932</v>
      </c>
      <c r="J2758" s="84">
        <v>50</v>
      </c>
      <c r="K2758" s="84">
        <v>0</v>
      </c>
      <c r="L2758" s="82">
        <v>121861</v>
      </c>
      <c r="M2758" s="82">
        <v>0</v>
      </c>
      <c r="N2758" s="82">
        <v>2437.2199999999998</v>
      </c>
      <c r="O2758" s="86" t="s">
        <v>17552</v>
      </c>
      <c r="P2758" s="82">
        <v>5802.93</v>
      </c>
      <c r="Q2758" s="82">
        <v>0</v>
      </c>
      <c r="R2758" s="2">
        <f t="shared" si="86"/>
        <v>121861</v>
      </c>
      <c r="S2758" s="2">
        <f t="shared" si="87"/>
        <v>2437.2199999999998</v>
      </c>
    </row>
    <row r="2759" spans="1:19" x14ac:dyDescent="0.25">
      <c r="A2759" s="85" t="s">
        <v>17621</v>
      </c>
      <c r="B2759" s="85" t="s">
        <v>12544</v>
      </c>
      <c r="C2759" s="85" t="s">
        <v>12545</v>
      </c>
      <c r="D2759" s="85">
        <v>528</v>
      </c>
      <c r="E2759" s="85">
        <v>28</v>
      </c>
      <c r="F2759" s="85" t="s">
        <v>12899</v>
      </c>
      <c r="G2759" s="85" t="s">
        <v>12898</v>
      </c>
      <c r="H2759" s="85" t="s">
        <v>2313</v>
      </c>
      <c r="I2759" s="85" t="s">
        <v>12931</v>
      </c>
      <c r="J2759" s="84">
        <v>250</v>
      </c>
      <c r="K2759" s="84">
        <v>0</v>
      </c>
      <c r="L2759" s="82">
        <v>436700</v>
      </c>
      <c r="M2759" s="82">
        <v>0</v>
      </c>
      <c r="N2759" s="82">
        <v>1746.8</v>
      </c>
      <c r="O2759" s="86" t="s">
        <v>17554</v>
      </c>
      <c r="P2759" s="82">
        <v>-6844.98</v>
      </c>
      <c r="Q2759" s="82">
        <v>0</v>
      </c>
      <c r="R2759" s="2">
        <f t="shared" si="86"/>
        <v>436700</v>
      </c>
      <c r="S2759" s="2">
        <f t="shared" si="87"/>
        <v>1746.8</v>
      </c>
    </row>
    <row r="2760" spans="1:19" x14ac:dyDescent="0.25">
      <c r="A2760" s="85" t="s">
        <v>17621</v>
      </c>
      <c r="B2760" s="85" t="s">
        <v>12544</v>
      </c>
      <c r="C2760" s="85" t="s">
        <v>12545</v>
      </c>
      <c r="D2760" s="85">
        <v>528</v>
      </c>
      <c r="E2760" s="85">
        <v>28</v>
      </c>
      <c r="F2760" s="85" t="s">
        <v>12899</v>
      </c>
      <c r="G2760" s="85" t="s">
        <v>12898</v>
      </c>
      <c r="H2760" s="85" t="s">
        <v>2314</v>
      </c>
      <c r="I2760" s="85" t="s">
        <v>12930</v>
      </c>
      <c r="J2760" s="84">
        <v>186</v>
      </c>
      <c r="K2760" s="84">
        <v>0</v>
      </c>
      <c r="L2760" s="82">
        <v>626693</v>
      </c>
      <c r="M2760" s="82">
        <v>0</v>
      </c>
      <c r="N2760" s="82">
        <v>3369.32</v>
      </c>
      <c r="O2760" s="86" t="s">
        <v>17554</v>
      </c>
      <c r="P2760" s="82">
        <v>-9822.98</v>
      </c>
      <c r="Q2760" s="82">
        <v>0</v>
      </c>
      <c r="R2760" s="2">
        <f t="shared" si="86"/>
        <v>626693</v>
      </c>
      <c r="S2760" s="2">
        <f t="shared" si="87"/>
        <v>3369.3172043010754</v>
      </c>
    </row>
    <row r="2761" spans="1:19" x14ac:dyDescent="0.25">
      <c r="A2761" s="85" t="s">
        <v>17621</v>
      </c>
      <c r="B2761" s="85" t="s">
        <v>12544</v>
      </c>
      <c r="C2761" s="85" t="s">
        <v>12545</v>
      </c>
      <c r="D2761" s="85">
        <v>528</v>
      </c>
      <c r="E2761" s="85">
        <v>28</v>
      </c>
      <c r="F2761" s="85" t="s">
        <v>12899</v>
      </c>
      <c r="G2761" s="85" t="s">
        <v>12898</v>
      </c>
      <c r="H2761" s="85" t="s">
        <v>2315</v>
      </c>
      <c r="I2761" s="85" t="s">
        <v>12929</v>
      </c>
      <c r="J2761" s="84">
        <v>201</v>
      </c>
      <c r="K2761" s="84">
        <v>0</v>
      </c>
      <c r="L2761" s="82">
        <v>719837</v>
      </c>
      <c r="M2761" s="82">
        <v>0</v>
      </c>
      <c r="N2761" s="82">
        <v>3581.28</v>
      </c>
      <c r="O2761" s="86" t="s">
        <v>17554</v>
      </c>
      <c r="P2761" s="82">
        <v>-11282.94</v>
      </c>
      <c r="Q2761" s="82">
        <v>0</v>
      </c>
      <c r="R2761" s="2">
        <f t="shared" si="86"/>
        <v>719837</v>
      </c>
      <c r="S2761" s="2">
        <f t="shared" si="87"/>
        <v>3581.2786069651743</v>
      </c>
    </row>
    <row r="2762" spans="1:19" x14ac:dyDescent="0.25">
      <c r="A2762" s="85" t="s">
        <v>17621</v>
      </c>
      <c r="B2762" s="85" t="s">
        <v>12544</v>
      </c>
      <c r="C2762" s="85" t="s">
        <v>12545</v>
      </c>
      <c r="D2762" s="85">
        <v>528</v>
      </c>
      <c r="E2762" s="85">
        <v>28</v>
      </c>
      <c r="F2762" s="85" t="s">
        <v>12899</v>
      </c>
      <c r="G2762" s="85" t="s">
        <v>12898</v>
      </c>
      <c r="H2762" s="85" t="s">
        <v>2316</v>
      </c>
      <c r="I2762" s="85" t="s">
        <v>12928</v>
      </c>
      <c r="J2762" s="84">
        <v>200</v>
      </c>
      <c r="K2762" s="84">
        <v>0</v>
      </c>
      <c r="L2762" s="82">
        <v>615349</v>
      </c>
      <c r="M2762" s="82">
        <v>0</v>
      </c>
      <c r="N2762" s="82">
        <v>3076.74</v>
      </c>
      <c r="O2762" s="86" t="s">
        <v>17554</v>
      </c>
      <c r="P2762" s="82">
        <v>-9645.17</v>
      </c>
      <c r="Q2762" s="82">
        <v>0</v>
      </c>
      <c r="R2762" s="2">
        <f t="shared" si="86"/>
        <v>615349</v>
      </c>
      <c r="S2762" s="2">
        <f t="shared" si="87"/>
        <v>3076.7449999999999</v>
      </c>
    </row>
    <row r="2763" spans="1:19" x14ac:dyDescent="0.25">
      <c r="A2763" s="85" t="s">
        <v>17621</v>
      </c>
      <c r="B2763" s="85" t="s">
        <v>12544</v>
      </c>
      <c r="C2763" s="85" t="s">
        <v>12545</v>
      </c>
      <c r="D2763" s="85">
        <v>528</v>
      </c>
      <c r="E2763" s="85">
        <v>28</v>
      </c>
      <c r="F2763" s="85" t="s">
        <v>12899</v>
      </c>
      <c r="G2763" s="85" t="s">
        <v>12898</v>
      </c>
      <c r="H2763" s="85" t="s">
        <v>2317</v>
      </c>
      <c r="I2763" s="85" t="s">
        <v>12927</v>
      </c>
      <c r="J2763" s="84">
        <v>139</v>
      </c>
      <c r="K2763" s="84">
        <v>0</v>
      </c>
      <c r="L2763" s="82">
        <v>251431</v>
      </c>
      <c r="M2763" s="82">
        <v>0</v>
      </c>
      <c r="N2763" s="82">
        <v>1808.86</v>
      </c>
      <c r="O2763" s="86" t="s">
        <v>17554</v>
      </c>
      <c r="P2763" s="82">
        <v>-3941.01</v>
      </c>
      <c r="Q2763" s="82">
        <v>0</v>
      </c>
      <c r="R2763" s="2">
        <f t="shared" si="86"/>
        <v>251431</v>
      </c>
      <c r="S2763" s="2">
        <f t="shared" si="87"/>
        <v>1808.8561151079136</v>
      </c>
    </row>
    <row r="2764" spans="1:19" x14ac:dyDescent="0.25">
      <c r="A2764" s="85" t="s">
        <v>17621</v>
      </c>
      <c r="B2764" s="85" t="s">
        <v>12544</v>
      </c>
      <c r="C2764" s="85" t="s">
        <v>12545</v>
      </c>
      <c r="D2764" s="85">
        <v>528</v>
      </c>
      <c r="E2764" s="85">
        <v>28</v>
      </c>
      <c r="F2764" s="85" t="s">
        <v>12899</v>
      </c>
      <c r="G2764" s="85" t="s">
        <v>12898</v>
      </c>
      <c r="H2764" s="85" t="s">
        <v>2318</v>
      </c>
      <c r="I2764" s="85" t="s">
        <v>12926</v>
      </c>
      <c r="J2764" s="84">
        <v>95</v>
      </c>
      <c r="K2764" s="84">
        <v>0</v>
      </c>
      <c r="L2764" s="82">
        <v>295192</v>
      </c>
      <c r="M2764" s="82">
        <v>0</v>
      </c>
      <c r="N2764" s="82">
        <v>3107.28</v>
      </c>
      <c r="O2764" s="86" t="s">
        <v>17554</v>
      </c>
      <c r="P2764" s="82">
        <v>-4626.92</v>
      </c>
      <c r="Q2764" s="82">
        <v>0</v>
      </c>
      <c r="R2764" s="2">
        <f t="shared" si="86"/>
        <v>295192</v>
      </c>
      <c r="S2764" s="2">
        <f t="shared" si="87"/>
        <v>3107.2842105263157</v>
      </c>
    </row>
    <row r="2765" spans="1:19" x14ac:dyDescent="0.25">
      <c r="A2765" s="85" t="s">
        <v>17621</v>
      </c>
      <c r="B2765" s="85" t="s">
        <v>12544</v>
      </c>
      <c r="C2765" s="85" t="s">
        <v>12545</v>
      </c>
      <c r="D2765" s="85">
        <v>528</v>
      </c>
      <c r="E2765" s="85">
        <v>28</v>
      </c>
      <c r="F2765" s="85" t="s">
        <v>12899</v>
      </c>
      <c r="G2765" s="85" t="s">
        <v>12898</v>
      </c>
      <c r="H2765" s="85" t="s">
        <v>2319</v>
      </c>
      <c r="I2765" s="85" t="s">
        <v>6129</v>
      </c>
      <c r="J2765" s="84">
        <v>77</v>
      </c>
      <c r="K2765" s="84">
        <v>49</v>
      </c>
      <c r="L2765" s="82">
        <v>474327</v>
      </c>
      <c r="M2765" s="82">
        <v>184460</v>
      </c>
      <c r="N2765" s="82">
        <v>3764.5</v>
      </c>
      <c r="O2765" s="86" t="s">
        <v>17554</v>
      </c>
      <c r="P2765" s="82">
        <v>-7434.74</v>
      </c>
      <c r="Q2765" s="82">
        <v>0</v>
      </c>
      <c r="R2765" s="2">
        <f t="shared" si="86"/>
        <v>289867</v>
      </c>
      <c r="S2765" s="2">
        <f t="shared" si="87"/>
        <v>3764.5064935064934</v>
      </c>
    </row>
    <row r="2766" spans="1:19" x14ac:dyDescent="0.25">
      <c r="A2766" s="85" t="s">
        <v>17621</v>
      </c>
      <c r="B2766" s="85" t="s">
        <v>12544</v>
      </c>
      <c r="C2766" s="85" t="s">
        <v>12545</v>
      </c>
      <c r="D2766" s="85">
        <v>528</v>
      </c>
      <c r="E2766" s="85">
        <v>28</v>
      </c>
      <c r="F2766" s="85" t="s">
        <v>12899</v>
      </c>
      <c r="G2766" s="85" t="s">
        <v>12898</v>
      </c>
      <c r="H2766" s="85" t="s">
        <v>2320</v>
      </c>
      <c r="I2766" s="85" t="s">
        <v>6129</v>
      </c>
      <c r="J2766" s="84">
        <v>81</v>
      </c>
      <c r="K2766" s="84">
        <v>62</v>
      </c>
      <c r="L2766" s="82">
        <v>539478</v>
      </c>
      <c r="M2766" s="82">
        <v>233900</v>
      </c>
      <c r="N2766" s="82">
        <v>3772.57</v>
      </c>
      <c r="O2766" s="86" t="s">
        <v>17554</v>
      </c>
      <c r="P2766" s="82">
        <v>-8455.94</v>
      </c>
      <c r="Q2766" s="82">
        <v>0</v>
      </c>
      <c r="R2766" s="2">
        <f t="shared" si="86"/>
        <v>305578</v>
      </c>
      <c r="S2766" s="2">
        <f t="shared" si="87"/>
        <v>3772.5679012345681</v>
      </c>
    </row>
    <row r="2767" spans="1:19" x14ac:dyDescent="0.25">
      <c r="A2767" s="85" t="s">
        <v>17621</v>
      </c>
      <c r="B2767" s="85" t="s">
        <v>12544</v>
      </c>
      <c r="C2767" s="85" t="s">
        <v>12545</v>
      </c>
      <c r="D2767" s="85">
        <v>528</v>
      </c>
      <c r="E2767" s="85">
        <v>28</v>
      </c>
      <c r="F2767" s="85" t="s">
        <v>12899</v>
      </c>
      <c r="G2767" s="85" t="s">
        <v>12898</v>
      </c>
      <c r="H2767" s="85" t="s">
        <v>2321</v>
      </c>
      <c r="I2767" s="85" t="s">
        <v>6129</v>
      </c>
      <c r="J2767" s="84">
        <v>49</v>
      </c>
      <c r="K2767" s="84">
        <v>42</v>
      </c>
      <c r="L2767" s="82">
        <v>342507</v>
      </c>
      <c r="M2767" s="82">
        <v>158080</v>
      </c>
      <c r="N2767" s="82">
        <v>3763.81</v>
      </c>
      <c r="O2767" s="86" t="s">
        <v>17554</v>
      </c>
      <c r="P2767" s="82">
        <v>-5368.55</v>
      </c>
      <c r="Q2767" s="82">
        <v>0</v>
      </c>
      <c r="R2767" s="2">
        <f t="shared" si="86"/>
        <v>184427</v>
      </c>
      <c r="S2767" s="2">
        <f t="shared" si="87"/>
        <v>3763.8163265306121</v>
      </c>
    </row>
    <row r="2768" spans="1:19" x14ac:dyDescent="0.25">
      <c r="A2768" s="85" t="s">
        <v>17621</v>
      </c>
      <c r="B2768" s="85" t="s">
        <v>12544</v>
      </c>
      <c r="C2768" s="85" t="s">
        <v>12545</v>
      </c>
      <c r="D2768" s="85">
        <v>528</v>
      </c>
      <c r="E2768" s="85">
        <v>28</v>
      </c>
      <c r="F2768" s="85" t="s">
        <v>12899</v>
      </c>
      <c r="G2768" s="85" t="s">
        <v>12898</v>
      </c>
      <c r="H2768" s="85" t="s">
        <v>2322</v>
      </c>
      <c r="I2768" s="85" t="s">
        <v>12925</v>
      </c>
      <c r="J2768" s="84">
        <v>409</v>
      </c>
      <c r="K2768" s="84">
        <v>0</v>
      </c>
      <c r="L2768" s="82">
        <v>1286578</v>
      </c>
      <c r="M2768" s="82">
        <v>0</v>
      </c>
      <c r="N2768" s="82">
        <v>3145.67</v>
      </c>
      <c r="O2768" s="86" t="s">
        <v>17554</v>
      </c>
      <c r="P2768" s="82">
        <v>-20166.21</v>
      </c>
      <c r="Q2768" s="82">
        <v>0</v>
      </c>
      <c r="R2768" s="2">
        <f t="shared" si="86"/>
        <v>1286578</v>
      </c>
      <c r="S2768" s="2">
        <f t="shared" si="87"/>
        <v>3145.6674816625919</v>
      </c>
    </row>
    <row r="2769" spans="1:19" x14ac:dyDescent="0.25">
      <c r="A2769" s="85" t="s">
        <v>17621</v>
      </c>
      <c r="B2769" s="85" t="s">
        <v>12544</v>
      </c>
      <c r="C2769" s="85" t="s">
        <v>12545</v>
      </c>
      <c r="D2769" s="85">
        <v>528</v>
      </c>
      <c r="E2769" s="85">
        <v>28</v>
      </c>
      <c r="F2769" s="85" t="s">
        <v>12899</v>
      </c>
      <c r="G2769" s="85" t="s">
        <v>12898</v>
      </c>
      <c r="H2769" s="85" t="s">
        <v>2323</v>
      </c>
      <c r="I2769" s="85" t="s">
        <v>11588</v>
      </c>
      <c r="J2769" s="84">
        <v>156</v>
      </c>
      <c r="K2769" s="84">
        <v>0</v>
      </c>
      <c r="L2769" s="82">
        <v>529607</v>
      </c>
      <c r="M2769" s="82">
        <v>0</v>
      </c>
      <c r="N2769" s="82">
        <v>3394.92</v>
      </c>
      <c r="O2769" s="86" t="s">
        <v>17554</v>
      </c>
      <c r="P2769" s="82">
        <v>-8301.23</v>
      </c>
      <c r="Q2769" s="82">
        <v>0</v>
      </c>
      <c r="R2769" s="2">
        <f t="shared" si="86"/>
        <v>529607</v>
      </c>
      <c r="S2769" s="2">
        <f t="shared" si="87"/>
        <v>3394.9166666666665</v>
      </c>
    </row>
    <row r="2770" spans="1:19" x14ac:dyDescent="0.25">
      <c r="A2770" s="85" t="s">
        <v>17621</v>
      </c>
      <c r="B2770" s="85" t="s">
        <v>12544</v>
      </c>
      <c r="C2770" s="85" t="s">
        <v>12545</v>
      </c>
      <c r="D2770" s="85">
        <v>528</v>
      </c>
      <c r="E2770" s="85">
        <v>28</v>
      </c>
      <c r="F2770" s="85" t="s">
        <v>12899</v>
      </c>
      <c r="G2770" s="85" t="s">
        <v>12898</v>
      </c>
      <c r="H2770" s="85" t="s">
        <v>2324</v>
      </c>
      <c r="I2770" s="85" t="s">
        <v>12924</v>
      </c>
      <c r="J2770" s="84">
        <v>200</v>
      </c>
      <c r="K2770" s="84">
        <v>0</v>
      </c>
      <c r="L2770" s="82">
        <v>616462</v>
      </c>
      <c r="M2770" s="82">
        <v>0</v>
      </c>
      <c r="N2770" s="82">
        <v>3082.31</v>
      </c>
      <c r="O2770" s="86" t="s">
        <v>17554</v>
      </c>
      <c r="P2770" s="82">
        <v>-9662.61</v>
      </c>
      <c r="Q2770" s="82">
        <v>0</v>
      </c>
      <c r="R2770" s="2">
        <f t="shared" si="86"/>
        <v>616462</v>
      </c>
      <c r="S2770" s="2">
        <f t="shared" si="87"/>
        <v>3082.31</v>
      </c>
    </row>
    <row r="2771" spans="1:19" x14ac:dyDescent="0.25">
      <c r="A2771" s="85" t="s">
        <v>17621</v>
      </c>
      <c r="B2771" s="85" t="s">
        <v>12544</v>
      </c>
      <c r="C2771" s="85" t="s">
        <v>12545</v>
      </c>
      <c r="D2771" s="85">
        <v>528</v>
      </c>
      <c r="E2771" s="85">
        <v>28</v>
      </c>
      <c r="F2771" s="85" t="s">
        <v>12899</v>
      </c>
      <c r="G2771" s="85" t="s">
        <v>12898</v>
      </c>
      <c r="H2771" s="85" t="s">
        <v>2325</v>
      </c>
      <c r="I2771" s="85" t="s">
        <v>12923</v>
      </c>
      <c r="J2771" s="84">
        <v>143</v>
      </c>
      <c r="K2771" s="84">
        <v>0</v>
      </c>
      <c r="L2771" s="82">
        <v>446137</v>
      </c>
      <c r="M2771" s="82">
        <v>0</v>
      </c>
      <c r="N2771" s="82">
        <v>3119.84</v>
      </c>
      <c r="O2771" s="86" t="s">
        <v>17554</v>
      </c>
      <c r="P2771" s="82">
        <v>-6992.89</v>
      </c>
      <c r="Q2771" s="82">
        <v>0</v>
      </c>
      <c r="R2771" s="2">
        <f t="shared" si="86"/>
        <v>446137</v>
      </c>
      <c r="S2771" s="2">
        <f t="shared" si="87"/>
        <v>3119.8391608391607</v>
      </c>
    </row>
    <row r="2772" spans="1:19" x14ac:dyDescent="0.25">
      <c r="A2772" s="85" t="s">
        <v>17621</v>
      </c>
      <c r="B2772" s="85" t="s">
        <v>12544</v>
      </c>
      <c r="C2772" s="85" t="s">
        <v>12545</v>
      </c>
      <c r="D2772" s="85">
        <v>528</v>
      </c>
      <c r="E2772" s="85">
        <v>28</v>
      </c>
      <c r="F2772" s="85" t="s">
        <v>12899</v>
      </c>
      <c r="G2772" s="85" t="s">
        <v>12898</v>
      </c>
      <c r="H2772" s="85" t="s">
        <v>2326</v>
      </c>
      <c r="I2772" s="85" t="s">
        <v>12922</v>
      </c>
      <c r="J2772" s="84">
        <v>296</v>
      </c>
      <c r="K2772" s="84">
        <v>0</v>
      </c>
      <c r="L2772" s="82">
        <v>884773</v>
      </c>
      <c r="M2772" s="82">
        <v>0</v>
      </c>
      <c r="N2772" s="82">
        <v>2989.1</v>
      </c>
      <c r="O2772" s="86" t="s">
        <v>17554</v>
      </c>
      <c r="P2772" s="82">
        <v>-13868.2</v>
      </c>
      <c r="Q2772" s="82">
        <v>0</v>
      </c>
      <c r="R2772" s="2">
        <f t="shared" si="86"/>
        <v>884773</v>
      </c>
      <c r="S2772" s="2">
        <f t="shared" si="87"/>
        <v>2989.0979729729729</v>
      </c>
    </row>
    <row r="2773" spans="1:19" x14ac:dyDescent="0.25">
      <c r="A2773" s="85" t="s">
        <v>17621</v>
      </c>
      <c r="B2773" s="85" t="s">
        <v>12544</v>
      </c>
      <c r="C2773" s="85" t="s">
        <v>12545</v>
      </c>
      <c r="D2773" s="85">
        <v>528</v>
      </c>
      <c r="E2773" s="85">
        <v>28</v>
      </c>
      <c r="F2773" s="85" t="s">
        <v>12899</v>
      </c>
      <c r="G2773" s="85" t="s">
        <v>12898</v>
      </c>
      <c r="H2773" s="85" t="s">
        <v>2327</v>
      </c>
      <c r="I2773" s="85" t="s">
        <v>12921</v>
      </c>
      <c r="J2773" s="84">
        <v>16</v>
      </c>
      <c r="K2773" s="84">
        <v>0</v>
      </c>
      <c r="L2773" s="82">
        <v>27233</v>
      </c>
      <c r="M2773" s="82">
        <v>0</v>
      </c>
      <c r="N2773" s="82">
        <v>1702.06</v>
      </c>
      <c r="O2773" s="86" t="s">
        <v>17554</v>
      </c>
      <c r="P2773" s="82">
        <v>-426.86</v>
      </c>
      <c r="Q2773" s="82">
        <v>0</v>
      </c>
      <c r="R2773" s="2">
        <f t="shared" si="86"/>
        <v>27233</v>
      </c>
      <c r="S2773" s="2">
        <f t="shared" si="87"/>
        <v>1702.0625</v>
      </c>
    </row>
    <row r="2774" spans="1:19" x14ac:dyDescent="0.25">
      <c r="A2774" s="85" t="s">
        <v>17621</v>
      </c>
      <c r="B2774" s="85" t="s">
        <v>12544</v>
      </c>
      <c r="C2774" s="85" t="s">
        <v>12545</v>
      </c>
      <c r="D2774" s="85">
        <v>528</v>
      </c>
      <c r="E2774" s="85">
        <v>28</v>
      </c>
      <c r="F2774" s="85" t="s">
        <v>12899</v>
      </c>
      <c r="G2774" s="85" t="s">
        <v>12898</v>
      </c>
      <c r="H2774" s="85" t="s">
        <v>18688</v>
      </c>
      <c r="I2774" s="85" t="s">
        <v>18689</v>
      </c>
      <c r="J2774" s="84">
        <v>0</v>
      </c>
      <c r="K2774" s="84">
        <v>258</v>
      </c>
      <c r="L2774" s="82">
        <v>757360</v>
      </c>
      <c r="M2774" s="82">
        <v>757360</v>
      </c>
      <c r="N2774" s="82">
        <v>2935.5</v>
      </c>
      <c r="O2774" s="86" t="s">
        <v>17554</v>
      </c>
      <c r="P2774" s="82">
        <v>-11871.09</v>
      </c>
      <c r="Q2774" s="82">
        <v>0</v>
      </c>
      <c r="R2774" s="2">
        <f t="shared" si="86"/>
        <v>0</v>
      </c>
      <c r="S2774" s="2" t="e">
        <f t="shared" si="87"/>
        <v>#DIV/0!</v>
      </c>
    </row>
    <row r="2775" spans="1:19" x14ac:dyDescent="0.25">
      <c r="A2775" s="85" t="s">
        <v>17621</v>
      </c>
      <c r="B2775" s="85" t="s">
        <v>12544</v>
      </c>
      <c r="C2775" s="85" t="s">
        <v>12545</v>
      </c>
      <c r="D2775" s="85">
        <v>528</v>
      </c>
      <c r="E2775" s="85">
        <v>28</v>
      </c>
      <c r="F2775" s="85" t="s">
        <v>12899</v>
      </c>
      <c r="G2775" s="85" t="s">
        <v>12898</v>
      </c>
      <c r="H2775" s="85" t="s">
        <v>2328</v>
      </c>
      <c r="I2775" s="85" t="s">
        <v>12920</v>
      </c>
      <c r="J2775" s="84">
        <v>12</v>
      </c>
      <c r="K2775" s="84">
        <v>0</v>
      </c>
      <c r="L2775" s="82">
        <v>19603</v>
      </c>
      <c r="M2775" s="82">
        <v>0</v>
      </c>
      <c r="N2775" s="82">
        <v>1633.58</v>
      </c>
      <c r="O2775" s="86" t="s">
        <v>17554</v>
      </c>
      <c r="P2775" s="82">
        <v>-307.26</v>
      </c>
      <c r="Q2775" s="82">
        <v>0</v>
      </c>
      <c r="R2775" s="2">
        <f t="shared" si="86"/>
        <v>19603</v>
      </c>
      <c r="S2775" s="2">
        <f t="shared" si="87"/>
        <v>1633.5833333333333</v>
      </c>
    </row>
    <row r="2776" spans="1:19" x14ac:dyDescent="0.25">
      <c r="A2776" s="85" t="s">
        <v>17621</v>
      </c>
      <c r="B2776" s="85" t="s">
        <v>12544</v>
      </c>
      <c r="C2776" s="85" t="s">
        <v>12545</v>
      </c>
      <c r="D2776" s="85">
        <v>528</v>
      </c>
      <c r="E2776" s="85">
        <v>28</v>
      </c>
      <c r="F2776" s="85" t="s">
        <v>12899</v>
      </c>
      <c r="G2776" s="85" t="s">
        <v>12898</v>
      </c>
      <c r="H2776" s="85" t="s">
        <v>2329</v>
      </c>
      <c r="I2776" s="85" t="s">
        <v>12919</v>
      </c>
      <c r="J2776" s="84">
        <v>32</v>
      </c>
      <c r="K2776" s="84">
        <v>0</v>
      </c>
      <c r="L2776" s="82">
        <v>45335</v>
      </c>
      <c r="M2776" s="82">
        <v>0</v>
      </c>
      <c r="N2776" s="82">
        <v>1416.72</v>
      </c>
      <c r="O2776" s="86" t="s">
        <v>17554</v>
      </c>
      <c r="P2776" s="82">
        <v>-710.59</v>
      </c>
      <c r="Q2776" s="82">
        <v>0</v>
      </c>
      <c r="R2776" s="2">
        <f t="shared" si="86"/>
        <v>45335</v>
      </c>
      <c r="S2776" s="2">
        <f t="shared" si="87"/>
        <v>1416.71875</v>
      </c>
    </row>
    <row r="2777" spans="1:19" x14ac:dyDescent="0.25">
      <c r="A2777" s="85" t="s">
        <v>17621</v>
      </c>
      <c r="B2777" s="85" t="s">
        <v>12544</v>
      </c>
      <c r="C2777" s="85" t="s">
        <v>12545</v>
      </c>
      <c r="D2777" s="85">
        <v>528</v>
      </c>
      <c r="E2777" s="85">
        <v>28</v>
      </c>
      <c r="F2777" s="85" t="s">
        <v>12899</v>
      </c>
      <c r="G2777" s="85" t="s">
        <v>12898</v>
      </c>
      <c r="H2777" s="85" t="s">
        <v>2330</v>
      </c>
      <c r="I2777" s="85" t="s">
        <v>12918</v>
      </c>
      <c r="J2777" s="84">
        <v>39</v>
      </c>
      <c r="K2777" s="84">
        <v>0</v>
      </c>
      <c r="L2777" s="82">
        <v>73925</v>
      </c>
      <c r="M2777" s="82">
        <v>0</v>
      </c>
      <c r="N2777" s="82">
        <v>1895.51</v>
      </c>
      <c r="O2777" s="86" t="s">
        <v>17554</v>
      </c>
      <c r="P2777" s="82">
        <v>-1158.73</v>
      </c>
      <c r="Q2777" s="82">
        <v>0</v>
      </c>
      <c r="R2777" s="2">
        <f t="shared" si="86"/>
        <v>73925</v>
      </c>
      <c r="S2777" s="2">
        <f t="shared" si="87"/>
        <v>1895.5128205128206</v>
      </c>
    </row>
    <row r="2778" spans="1:19" x14ac:dyDescent="0.25">
      <c r="A2778" s="85" t="s">
        <v>17621</v>
      </c>
      <c r="B2778" s="85" t="s">
        <v>12544</v>
      </c>
      <c r="C2778" s="85" t="s">
        <v>12545</v>
      </c>
      <c r="D2778" s="85">
        <v>528</v>
      </c>
      <c r="E2778" s="85">
        <v>28</v>
      </c>
      <c r="F2778" s="85" t="s">
        <v>12899</v>
      </c>
      <c r="G2778" s="85" t="s">
        <v>12898</v>
      </c>
      <c r="H2778" s="85" t="s">
        <v>2331</v>
      </c>
      <c r="I2778" s="85" t="s">
        <v>12917</v>
      </c>
      <c r="J2778" s="84">
        <v>36</v>
      </c>
      <c r="K2778" s="84">
        <v>0</v>
      </c>
      <c r="L2778" s="82">
        <v>68427</v>
      </c>
      <c r="M2778" s="82">
        <v>0</v>
      </c>
      <c r="N2778" s="82">
        <v>1900.75</v>
      </c>
      <c r="O2778" s="86" t="s">
        <v>17554</v>
      </c>
      <c r="P2778" s="82">
        <v>-1072.54</v>
      </c>
      <c r="Q2778" s="82">
        <v>0</v>
      </c>
      <c r="R2778" s="2">
        <f t="shared" si="86"/>
        <v>68427</v>
      </c>
      <c r="S2778" s="2">
        <f t="shared" si="87"/>
        <v>1900.75</v>
      </c>
    </row>
    <row r="2779" spans="1:19" x14ac:dyDescent="0.25">
      <c r="A2779" s="85" t="s">
        <v>17621</v>
      </c>
      <c r="B2779" s="85" t="s">
        <v>12544</v>
      </c>
      <c r="C2779" s="85" t="s">
        <v>12545</v>
      </c>
      <c r="D2779" s="85">
        <v>528</v>
      </c>
      <c r="E2779" s="85">
        <v>28</v>
      </c>
      <c r="F2779" s="85" t="s">
        <v>12899</v>
      </c>
      <c r="G2779" s="85" t="s">
        <v>12898</v>
      </c>
      <c r="H2779" s="85" t="s">
        <v>5981</v>
      </c>
      <c r="I2779" s="85" t="s">
        <v>12916</v>
      </c>
      <c r="J2779" s="84">
        <v>30</v>
      </c>
      <c r="K2779" s="84">
        <v>0</v>
      </c>
      <c r="L2779" s="82">
        <v>55646</v>
      </c>
      <c r="M2779" s="82">
        <v>0</v>
      </c>
      <c r="N2779" s="82">
        <v>1854.87</v>
      </c>
      <c r="O2779" s="86" t="s">
        <v>17554</v>
      </c>
      <c r="P2779" s="82">
        <v>-872.21</v>
      </c>
      <c r="Q2779" s="82">
        <v>0</v>
      </c>
      <c r="R2779" s="2">
        <f t="shared" si="86"/>
        <v>55646</v>
      </c>
      <c r="S2779" s="2">
        <f t="shared" si="87"/>
        <v>1854.8666666666666</v>
      </c>
    </row>
    <row r="2780" spans="1:19" x14ac:dyDescent="0.25">
      <c r="A2780" s="85" t="s">
        <v>17621</v>
      </c>
      <c r="B2780" s="85" t="s">
        <v>12544</v>
      </c>
      <c r="C2780" s="85" t="s">
        <v>12545</v>
      </c>
      <c r="D2780" s="85">
        <v>528</v>
      </c>
      <c r="E2780" s="85">
        <v>28</v>
      </c>
      <c r="F2780" s="85" t="s">
        <v>12899</v>
      </c>
      <c r="G2780" s="85" t="s">
        <v>12898</v>
      </c>
      <c r="H2780" s="85" t="s">
        <v>2332</v>
      </c>
      <c r="I2780" s="85" t="s">
        <v>12915</v>
      </c>
      <c r="J2780" s="84">
        <v>39</v>
      </c>
      <c r="K2780" s="84">
        <v>0</v>
      </c>
      <c r="L2780" s="82">
        <v>69545</v>
      </c>
      <c r="M2780" s="82">
        <v>0</v>
      </c>
      <c r="N2780" s="82">
        <v>1783.21</v>
      </c>
      <c r="O2780" s="86" t="s">
        <v>17554</v>
      </c>
      <c r="P2780" s="82">
        <v>-1090.07</v>
      </c>
      <c r="Q2780" s="82">
        <v>0</v>
      </c>
      <c r="R2780" s="2">
        <f t="shared" si="86"/>
        <v>69545</v>
      </c>
      <c r="S2780" s="2">
        <f t="shared" si="87"/>
        <v>1783.2051282051282</v>
      </c>
    </row>
    <row r="2781" spans="1:19" x14ac:dyDescent="0.25">
      <c r="A2781" s="85" t="s">
        <v>17621</v>
      </c>
      <c r="B2781" s="85" t="s">
        <v>12544</v>
      </c>
      <c r="C2781" s="85" t="s">
        <v>12545</v>
      </c>
      <c r="D2781" s="85">
        <v>528</v>
      </c>
      <c r="E2781" s="85">
        <v>28</v>
      </c>
      <c r="F2781" s="85" t="s">
        <v>12899</v>
      </c>
      <c r="G2781" s="85" t="s">
        <v>12898</v>
      </c>
      <c r="H2781" s="85" t="s">
        <v>2333</v>
      </c>
      <c r="I2781" s="85" t="s">
        <v>12914</v>
      </c>
      <c r="J2781" s="84">
        <v>60</v>
      </c>
      <c r="K2781" s="84">
        <v>0</v>
      </c>
      <c r="L2781" s="82">
        <v>113042</v>
      </c>
      <c r="M2781" s="82">
        <v>0</v>
      </c>
      <c r="N2781" s="82">
        <v>1884.03</v>
      </c>
      <c r="O2781" s="86" t="s">
        <v>17554</v>
      </c>
      <c r="P2781" s="82">
        <v>-1771.86</v>
      </c>
      <c r="Q2781" s="82">
        <v>0</v>
      </c>
      <c r="R2781" s="2">
        <f t="shared" si="86"/>
        <v>113042</v>
      </c>
      <c r="S2781" s="2">
        <f t="shared" si="87"/>
        <v>1884.0333333333333</v>
      </c>
    </row>
    <row r="2782" spans="1:19" x14ac:dyDescent="0.25">
      <c r="A2782" s="85" t="s">
        <v>17621</v>
      </c>
      <c r="B2782" s="85" t="s">
        <v>12544</v>
      </c>
      <c r="C2782" s="85" t="s">
        <v>12545</v>
      </c>
      <c r="D2782" s="85">
        <v>528</v>
      </c>
      <c r="E2782" s="85">
        <v>28</v>
      </c>
      <c r="F2782" s="85" t="s">
        <v>12899</v>
      </c>
      <c r="G2782" s="85" t="s">
        <v>12898</v>
      </c>
      <c r="H2782" s="85" t="s">
        <v>2334</v>
      </c>
      <c r="I2782" s="85" t="s">
        <v>12913</v>
      </c>
      <c r="J2782" s="84">
        <v>39</v>
      </c>
      <c r="K2782" s="84">
        <v>0</v>
      </c>
      <c r="L2782" s="82">
        <v>70040</v>
      </c>
      <c r="M2782" s="82">
        <v>0</v>
      </c>
      <c r="N2782" s="82">
        <v>1795.9</v>
      </c>
      <c r="O2782" s="86" t="s">
        <v>17554</v>
      </c>
      <c r="P2782" s="82">
        <v>-1097.82</v>
      </c>
      <c r="Q2782" s="82">
        <v>0</v>
      </c>
      <c r="R2782" s="2">
        <f t="shared" si="86"/>
        <v>70040</v>
      </c>
      <c r="S2782" s="2">
        <f t="shared" si="87"/>
        <v>1795.8974358974358</v>
      </c>
    </row>
    <row r="2783" spans="1:19" x14ac:dyDescent="0.25">
      <c r="A2783" s="85" t="s">
        <v>17621</v>
      </c>
      <c r="B2783" s="85" t="s">
        <v>12544</v>
      </c>
      <c r="C2783" s="85" t="s">
        <v>12545</v>
      </c>
      <c r="D2783" s="85">
        <v>528</v>
      </c>
      <c r="E2783" s="85">
        <v>28</v>
      </c>
      <c r="F2783" s="85" t="s">
        <v>12899</v>
      </c>
      <c r="G2783" s="85" t="s">
        <v>12898</v>
      </c>
      <c r="H2783" s="85" t="s">
        <v>18991</v>
      </c>
      <c r="I2783" s="85" t="s">
        <v>18990</v>
      </c>
      <c r="J2783" s="84">
        <v>39</v>
      </c>
      <c r="K2783" s="84">
        <v>0</v>
      </c>
      <c r="L2783" s="82">
        <v>126184</v>
      </c>
      <c r="M2783" s="82">
        <v>0</v>
      </c>
      <c r="N2783" s="82">
        <v>3235.49</v>
      </c>
      <c r="O2783" s="86" t="s">
        <v>17554</v>
      </c>
      <c r="P2783" s="82">
        <v>-1977.84</v>
      </c>
      <c r="Q2783" s="82">
        <v>0</v>
      </c>
      <c r="R2783" s="2">
        <f t="shared" si="86"/>
        <v>126184</v>
      </c>
      <c r="S2783" s="2">
        <f t="shared" si="87"/>
        <v>3235.4871794871797</v>
      </c>
    </row>
    <row r="2784" spans="1:19" x14ac:dyDescent="0.25">
      <c r="A2784" s="85" t="s">
        <v>17621</v>
      </c>
      <c r="B2784" s="85" t="s">
        <v>12544</v>
      </c>
      <c r="C2784" s="85" t="s">
        <v>12545</v>
      </c>
      <c r="D2784" s="85">
        <v>528</v>
      </c>
      <c r="E2784" s="85">
        <v>28</v>
      </c>
      <c r="F2784" s="85" t="s">
        <v>12899</v>
      </c>
      <c r="G2784" s="85" t="s">
        <v>12898</v>
      </c>
      <c r="H2784" s="85" t="s">
        <v>17622</v>
      </c>
      <c r="I2784" s="85" t="s">
        <v>17623</v>
      </c>
      <c r="J2784" s="84">
        <v>14</v>
      </c>
      <c r="K2784" s="84">
        <v>0</v>
      </c>
      <c r="L2784" s="82">
        <v>26167</v>
      </c>
      <c r="M2784" s="82">
        <v>0</v>
      </c>
      <c r="N2784" s="82">
        <v>1869.07</v>
      </c>
      <c r="O2784" s="86" t="s">
        <v>17554</v>
      </c>
      <c r="P2784" s="82">
        <v>-410.15</v>
      </c>
      <c r="Q2784" s="82">
        <v>0</v>
      </c>
      <c r="R2784" s="2">
        <f t="shared" si="86"/>
        <v>26167</v>
      </c>
      <c r="S2784" s="2">
        <f t="shared" si="87"/>
        <v>1869.0714285714287</v>
      </c>
    </row>
    <row r="2785" spans="1:19" x14ac:dyDescent="0.25">
      <c r="A2785" s="85" t="s">
        <v>17621</v>
      </c>
      <c r="B2785" s="85" t="s">
        <v>12544</v>
      </c>
      <c r="C2785" s="85" t="s">
        <v>12545</v>
      </c>
      <c r="D2785" s="85">
        <v>528</v>
      </c>
      <c r="E2785" s="85">
        <v>28</v>
      </c>
      <c r="F2785" s="85" t="s">
        <v>12899</v>
      </c>
      <c r="G2785" s="85" t="s">
        <v>12898</v>
      </c>
      <c r="H2785" s="85" t="s">
        <v>2335</v>
      </c>
      <c r="I2785" s="85" t="s">
        <v>12912</v>
      </c>
      <c r="J2785" s="84">
        <v>137</v>
      </c>
      <c r="K2785" s="84">
        <v>0</v>
      </c>
      <c r="L2785" s="82">
        <v>248546</v>
      </c>
      <c r="M2785" s="82">
        <v>0</v>
      </c>
      <c r="N2785" s="82">
        <v>1814.2</v>
      </c>
      <c r="O2785" s="86" t="s">
        <v>17554</v>
      </c>
      <c r="P2785" s="82">
        <v>-3895.79</v>
      </c>
      <c r="Q2785" s="82">
        <v>0</v>
      </c>
      <c r="R2785" s="2">
        <f t="shared" si="86"/>
        <v>248546</v>
      </c>
      <c r="S2785" s="2">
        <f t="shared" si="87"/>
        <v>1814.2043795620439</v>
      </c>
    </row>
    <row r="2786" spans="1:19" x14ac:dyDescent="0.25">
      <c r="A2786" s="85" t="s">
        <v>17621</v>
      </c>
      <c r="B2786" s="85" t="s">
        <v>12544</v>
      </c>
      <c r="C2786" s="85" t="s">
        <v>12545</v>
      </c>
      <c r="D2786" s="85">
        <v>528</v>
      </c>
      <c r="E2786" s="85">
        <v>28</v>
      </c>
      <c r="F2786" s="85" t="s">
        <v>12899</v>
      </c>
      <c r="G2786" s="85" t="s">
        <v>12898</v>
      </c>
      <c r="H2786" s="85" t="s">
        <v>2336</v>
      </c>
      <c r="I2786" s="85" t="s">
        <v>12911</v>
      </c>
      <c r="J2786" s="84">
        <v>22</v>
      </c>
      <c r="K2786" s="84">
        <v>0</v>
      </c>
      <c r="L2786" s="82">
        <v>36907</v>
      </c>
      <c r="M2786" s="82">
        <v>0</v>
      </c>
      <c r="N2786" s="82">
        <v>1677.59</v>
      </c>
      <c r="O2786" s="86" t="s">
        <v>17554</v>
      </c>
      <c r="P2786" s="82">
        <v>-578.49</v>
      </c>
      <c r="Q2786" s="82">
        <v>0</v>
      </c>
      <c r="R2786" s="2">
        <f t="shared" si="86"/>
        <v>36907</v>
      </c>
      <c r="S2786" s="2">
        <f t="shared" si="87"/>
        <v>1677.590909090909</v>
      </c>
    </row>
    <row r="2787" spans="1:19" x14ac:dyDescent="0.25">
      <c r="A2787" s="85" t="s">
        <v>17621</v>
      </c>
      <c r="B2787" s="85" t="s">
        <v>12544</v>
      </c>
      <c r="C2787" s="85" t="s">
        <v>12545</v>
      </c>
      <c r="D2787" s="85">
        <v>528</v>
      </c>
      <c r="E2787" s="85">
        <v>28</v>
      </c>
      <c r="F2787" s="85" t="s">
        <v>12899</v>
      </c>
      <c r="G2787" s="85" t="s">
        <v>12898</v>
      </c>
      <c r="H2787" s="85" t="s">
        <v>2337</v>
      </c>
      <c r="I2787" s="85" t="s">
        <v>12910</v>
      </c>
      <c r="J2787" s="84">
        <v>50</v>
      </c>
      <c r="K2787" s="84">
        <v>0</v>
      </c>
      <c r="L2787" s="82">
        <v>66862</v>
      </c>
      <c r="M2787" s="82">
        <v>0</v>
      </c>
      <c r="N2787" s="82">
        <v>1337.24</v>
      </c>
      <c r="O2787" s="86" t="s">
        <v>17554</v>
      </c>
      <c r="P2787" s="82">
        <v>-1048.01</v>
      </c>
      <c r="Q2787" s="82">
        <v>0</v>
      </c>
      <c r="R2787" s="2">
        <f t="shared" si="86"/>
        <v>66862</v>
      </c>
      <c r="S2787" s="2">
        <f t="shared" si="87"/>
        <v>1337.24</v>
      </c>
    </row>
    <row r="2788" spans="1:19" x14ac:dyDescent="0.25">
      <c r="A2788" s="85" t="s">
        <v>17621</v>
      </c>
      <c r="B2788" s="85" t="s">
        <v>12544</v>
      </c>
      <c r="C2788" s="85" t="s">
        <v>12545</v>
      </c>
      <c r="D2788" s="85">
        <v>528</v>
      </c>
      <c r="E2788" s="85">
        <v>28</v>
      </c>
      <c r="F2788" s="85" t="s">
        <v>12899</v>
      </c>
      <c r="G2788" s="85" t="s">
        <v>12898</v>
      </c>
      <c r="H2788" s="85" t="s">
        <v>2338</v>
      </c>
      <c r="I2788" s="85" t="s">
        <v>12909</v>
      </c>
      <c r="J2788" s="84">
        <v>13</v>
      </c>
      <c r="K2788" s="84">
        <v>0</v>
      </c>
      <c r="L2788" s="82">
        <v>20993</v>
      </c>
      <c r="M2788" s="82">
        <v>0</v>
      </c>
      <c r="N2788" s="82">
        <v>1614.85</v>
      </c>
      <c r="O2788" s="86" t="s">
        <v>17554</v>
      </c>
      <c r="P2788" s="82">
        <v>-329.05</v>
      </c>
      <c r="Q2788" s="82">
        <v>0</v>
      </c>
      <c r="R2788" s="2">
        <f t="shared" si="86"/>
        <v>20993</v>
      </c>
      <c r="S2788" s="2">
        <f t="shared" si="87"/>
        <v>1614.8461538461538</v>
      </c>
    </row>
    <row r="2789" spans="1:19" x14ac:dyDescent="0.25">
      <c r="A2789" s="85" t="s">
        <v>17621</v>
      </c>
      <c r="B2789" s="85" t="s">
        <v>12544</v>
      </c>
      <c r="C2789" s="85" t="s">
        <v>12545</v>
      </c>
      <c r="D2789" s="85">
        <v>528</v>
      </c>
      <c r="E2789" s="85">
        <v>28</v>
      </c>
      <c r="F2789" s="85" t="s">
        <v>12899</v>
      </c>
      <c r="G2789" s="85" t="s">
        <v>12898</v>
      </c>
      <c r="H2789" s="85" t="s">
        <v>2339</v>
      </c>
      <c r="I2789" s="85" t="s">
        <v>12908</v>
      </c>
      <c r="J2789" s="84">
        <v>15</v>
      </c>
      <c r="K2789" s="84">
        <v>0</v>
      </c>
      <c r="L2789" s="82">
        <v>24134</v>
      </c>
      <c r="M2789" s="82">
        <v>0</v>
      </c>
      <c r="N2789" s="82">
        <v>1608.93</v>
      </c>
      <c r="O2789" s="86" t="s">
        <v>17554</v>
      </c>
      <c r="P2789" s="82">
        <v>-378.29</v>
      </c>
      <c r="Q2789" s="82">
        <v>0</v>
      </c>
      <c r="R2789" s="2">
        <f t="shared" si="86"/>
        <v>24134</v>
      </c>
      <c r="S2789" s="2">
        <f t="shared" si="87"/>
        <v>1608.9333333333334</v>
      </c>
    </row>
    <row r="2790" spans="1:19" x14ac:dyDescent="0.25">
      <c r="A2790" s="85" t="s">
        <v>17621</v>
      </c>
      <c r="B2790" s="85" t="s">
        <v>12544</v>
      </c>
      <c r="C2790" s="85" t="s">
        <v>12545</v>
      </c>
      <c r="D2790" s="85">
        <v>528</v>
      </c>
      <c r="E2790" s="85">
        <v>28</v>
      </c>
      <c r="F2790" s="85" t="s">
        <v>12899</v>
      </c>
      <c r="G2790" s="85" t="s">
        <v>12898</v>
      </c>
      <c r="H2790" s="85" t="s">
        <v>2340</v>
      </c>
      <c r="I2790" s="85" t="s">
        <v>12907</v>
      </c>
      <c r="J2790" s="84">
        <v>20</v>
      </c>
      <c r="K2790" s="84">
        <v>0</v>
      </c>
      <c r="L2790" s="82">
        <v>32271</v>
      </c>
      <c r="M2790" s="82">
        <v>0</v>
      </c>
      <c r="N2790" s="82">
        <v>1613.55</v>
      </c>
      <c r="O2790" s="86" t="s">
        <v>17554</v>
      </c>
      <c r="P2790" s="82">
        <v>-505.82</v>
      </c>
      <c r="Q2790" s="82">
        <v>0</v>
      </c>
      <c r="R2790" s="2">
        <f t="shared" si="86"/>
        <v>32271</v>
      </c>
      <c r="S2790" s="2">
        <f t="shared" si="87"/>
        <v>1613.55</v>
      </c>
    </row>
    <row r="2791" spans="1:19" x14ac:dyDescent="0.25">
      <c r="A2791" s="85" t="s">
        <v>17621</v>
      </c>
      <c r="B2791" s="85" t="s">
        <v>12544</v>
      </c>
      <c r="C2791" s="85" t="s">
        <v>12545</v>
      </c>
      <c r="D2791" s="85">
        <v>528</v>
      </c>
      <c r="E2791" s="85">
        <v>28</v>
      </c>
      <c r="F2791" s="85" t="s">
        <v>12899</v>
      </c>
      <c r="G2791" s="85" t="s">
        <v>12898</v>
      </c>
      <c r="H2791" s="85" t="s">
        <v>2341</v>
      </c>
      <c r="I2791" s="85" t="s">
        <v>12906</v>
      </c>
      <c r="J2791" s="84">
        <v>6</v>
      </c>
      <c r="K2791" s="84">
        <v>0</v>
      </c>
      <c r="L2791" s="82">
        <v>8924</v>
      </c>
      <c r="M2791" s="82">
        <v>0</v>
      </c>
      <c r="N2791" s="82">
        <v>1487.33</v>
      </c>
      <c r="O2791" s="86" t="s">
        <v>17554</v>
      </c>
      <c r="P2791" s="82">
        <v>-139.87</v>
      </c>
      <c r="Q2791" s="82">
        <v>0</v>
      </c>
      <c r="R2791" s="2">
        <f t="shared" si="86"/>
        <v>8924</v>
      </c>
      <c r="S2791" s="2">
        <f t="shared" si="87"/>
        <v>1487.3333333333333</v>
      </c>
    </row>
    <row r="2792" spans="1:19" x14ac:dyDescent="0.25">
      <c r="A2792" s="85" t="s">
        <v>17621</v>
      </c>
      <c r="B2792" s="85" t="s">
        <v>12544</v>
      </c>
      <c r="C2792" s="85" t="s">
        <v>12545</v>
      </c>
      <c r="D2792" s="85">
        <v>528</v>
      </c>
      <c r="E2792" s="85">
        <v>28</v>
      </c>
      <c r="F2792" s="85" t="s">
        <v>12899</v>
      </c>
      <c r="G2792" s="85" t="s">
        <v>12898</v>
      </c>
      <c r="H2792" s="85" t="s">
        <v>2342</v>
      </c>
      <c r="I2792" s="85" t="s">
        <v>12905</v>
      </c>
      <c r="J2792" s="84">
        <v>48</v>
      </c>
      <c r="K2792" s="84">
        <v>0</v>
      </c>
      <c r="L2792" s="82">
        <v>92671</v>
      </c>
      <c r="M2792" s="82">
        <v>0</v>
      </c>
      <c r="N2792" s="82">
        <v>1930.65</v>
      </c>
      <c r="O2792" s="86" t="s">
        <v>17554</v>
      </c>
      <c r="P2792" s="82">
        <v>-1452.54</v>
      </c>
      <c r="Q2792" s="82">
        <v>0</v>
      </c>
      <c r="R2792" s="2">
        <f t="shared" si="86"/>
        <v>92671</v>
      </c>
      <c r="S2792" s="2">
        <f t="shared" si="87"/>
        <v>1930.6458333333333</v>
      </c>
    </row>
    <row r="2793" spans="1:19" x14ac:dyDescent="0.25">
      <c r="A2793" s="85" t="s">
        <v>17621</v>
      </c>
      <c r="B2793" s="85" t="s">
        <v>12544</v>
      </c>
      <c r="C2793" s="85" t="s">
        <v>12545</v>
      </c>
      <c r="D2793" s="85">
        <v>528</v>
      </c>
      <c r="E2793" s="85">
        <v>28</v>
      </c>
      <c r="F2793" s="85" t="s">
        <v>12899</v>
      </c>
      <c r="G2793" s="85" t="s">
        <v>12898</v>
      </c>
      <c r="H2793" s="85" t="s">
        <v>5982</v>
      </c>
      <c r="I2793" s="85" t="s">
        <v>12904</v>
      </c>
      <c r="J2793" s="84">
        <v>22</v>
      </c>
      <c r="K2793" s="84">
        <v>0</v>
      </c>
      <c r="L2793" s="82">
        <v>38323</v>
      </c>
      <c r="M2793" s="82">
        <v>0</v>
      </c>
      <c r="N2793" s="82">
        <v>1741.95</v>
      </c>
      <c r="O2793" s="86" t="s">
        <v>17554</v>
      </c>
      <c r="P2793" s="82">
        <v>-600.69000000000005</v>
      </c>
      <c r="Q2793" s="82">
        <v>0</v>
      </c>
      <c r="R2793" s="2">
        <f t="shared" si="86"/>
        <v>38323</v>
      </c>
      <c r="S2793" s="2">
        <f t="shared" si="87"/>
        <v>1741.9545454545455</v>
      </c>
    </row>
    <row r="2794" spans="1:19" x14ac:dyDescent="0.25">
      <c r="A2794" s="85" t="s">
        <v>17621</v>
      </c>
      <c r="B2794" s="85" t="s">
        <v>12544</v>
      </c>
      <c r="C2794" s="85" t="s">
        <v>12545</v>
      </c>
      <c r="D2794" s="85">
        <v>528</v>
      </c>
      <c r="E2794" s="85">
        <v>28</v>
      </c>
      <c r="F2794" s="85" t="s">
        <v>12899</v>
      </c>
      <c r="G2794" s="85" t="s">
        <v>12898</v>
      </c>
      <c r="H2794" s="85" t="s">
        <v>5983</v>
      </c>
      <c r="I2794" s="85" t="s">
        <v>17624</v>
      </c>
      <c r="J2794" s="84">
        <v>22</v>
      </c>
      <c r="K2794" s="84">
        <v>0</v>
      </c>
      <c r="L2794" s="82">
        <v>37422</v>
      </c>
      <c r="M2794" s="82">
        <v>0</v>
      </c>
      <c r="N2794" s="82">
        <v>1701</v>
      </c>
      <c r="O2794" s="86" t="s">
        <v>17554</v>
      </c>
      <c r="P2794" s="82">
        <v>-586.57000000000005</v>
      </c>
      <c r="Q2794" s="82">
        <v>0</v>
      </c>
      <c r="R2794" s="2">
        <f t="shared" si="86"/>
        <v>37422</v>
      </c>
      <c r="S2794" s="2">
        <f t="shared" si="87"/>
        <v>1701</v>
      </c>
    </row>
    <row r="2795" spans="1:19" x14ac:dyDescent="0.25">
      <c r="A2795" s="85" t="s">
        <v>17621</v>
      </c>
      <c r="B2795" s="85" t="s">
        <v>12544</v>
      </c>
      <c r="C2795" s="85" t="s">
        <v>12545</v>
      </c>
      <c r="D2795" s="85">
        <v>528</v>
      </c>
      <c r="E2795" s="85">
        <v>28</v>
      </c>
      <c r="F2795" s="85" t="s">
        <v>12899</v>
      </c>
      <c r="G2795" s="85" t="s">
        <v>12898</v>
      </c>
      <c r="H2795" s="85" t="s">
        <v>5984</v>
      </c>
      <c r="I2795" s="85" t="s">
        <v>12903</v>
      </c>
      <c r="J2795" s="84">
        <v>24</v>
      </c>
      <c r="K2795" s="84">
        <v>0</v>
      </c>
      <c r="L2795" s="82">
        <v>42253</v>
      </c>
      <c r="M2795" s="82">
        <v>0</v>
      </c>
      <c r="N2795" s="82">
        <v>1760.54</v>
      </c>
      <c r="O2795" s="86" t="s">
        <v>17554</v>
      </c>
      <c r="P2795" s="82">
        <v>-662.28</v>
      </c>
      <c r="Q2795" s="82">
        <v>0</v>
      </c>
      <c r="R2795" s="2">
        <f t="shared" si="86"/>
        <v>42253</v>
      </c>
      <c r="S2795" s="2">
        <f t="shared" si="87"/>
        <v>1760.5416666666667</v>
      </c>
    </row>
    <row r="2796" spans="1:19" x14ac:dyDescent="0.25">
      <c r="A2796" s="85" t="s">
        <v>17621</v>
      </c>
      <c r="B2796" s="85" t="s">
        <v>12544</v>
      </c>
      <c r="C2796" s="85" t="s">
        <v>12545</v>
      </c>
      <c r="D2796" s="85">
        <v>528</v>
      </c>
      <c r="E2796" s="85">
        <v>28</v>
      </c>
      <c r="F2796" s="85" t="s">
        <v>12899</v>
      </c>
      <c r="G2796" s="85" t="s">
        <v>12898</v>
      </c>
      <c r="H2796" s="85" t="s">
        <v>2343</v>
      </c>
      <c r="I2796" s="85" t="s">
        <v>12902</v>
      </c>
      <c r="J2796" s="84">
        <v>27</v>
      </c>
      <c r="K2796" s="84">
        <v>0</v>
      </c>
      <c r="L2796" s="82">
        <v>51361</v>
      </c>
      <c r="M2796" s="82">
        <v>0</v>
      </c>
      <c r="N2796" s="82">
        <v>1902.26</v>
      </c>
      <c r="O2796" s="86" t="s">
        <v>17554</v>
      </c>
      <c r="P2796" s="82">
        <v>-805.05</v>
      </c>
      <c r="Q2796" s="82">
        <v>0</v>
      </c>
      <c r="R2796" s="2">
        <f t="shared" si="86"/>
        <v>51361</v>
      </c>
      <c r="S2796" s="2">
        <f t="shared" si="87"/>
        <v>1902.2592592592594</v>
      </c>
    </row>
    <row r="2797" spans="1:19" x14ac:dyDescent="0.25">
      <c r="A2797" s="85" t="s">
        <v>17621</v>
      </c>
      <c r="B2797" s="85" t="s">
        <v>12544</v>
      </c>
      <c r="C2797" s="85" t="s">
        <v>12545</v>
      </c>
      <c r="D2797" s="85">
        <v>528</v>
      </c>
      <c r="E2797" s="85">
        <v>28</v>
      </c>
      <c r="F2797" s="85" t="s">
        <v>12899</v>
      </c>
      <c r="G2797" s="85" t="s">
        <v>12898</v>
      </c>
      <c r="H2797" s="85" t="s">
        <v>17869</v>
      </c>
      <c r="I2797" s="85" t="s">
        <v>17963</v>
      </c>
      <c r="J2797" s="84">
        <v>27</v>
      </c>
      <c r="K2797" s="84">
        <v>0</v>
      </c>
      <c r="L2797" s="82">
        <v>47684</v>
      </c>
      <c r="M2797" s="82">
        <v>0</v>
      </c>
      <c r="N2797" s="82">
        <v>1766.07</v>
      </c>
      <c r="O2797" s="86" t="s">
        <v>17554</v>
      </c>
      <c r="P2797" s="82">
        <v>-747.41</v>
      </c>
      <c r="Q2797" s="82">
        <v>0</v>
      </c>
      <c r="R2797" s="2">
        <f t="shared" si="86"/>
        <v>47684</v>
      </c>
      <c r="S2797" s="2">
        <f t="shared" si="87"/>
        <v>1766.0740740740741</v>
      </c>
    </row>
    <row r="2798" spans="1:19" x14ac:dyDescent="0.25">
      <c r="A2798" s="85" t="s">
        <v>17621</v>
      </c>
      <c r="B2798" s="85" t="s">
        <v>12544</v>
      </c>
      <c r="C2798" s="85" t="s">
        <v>12545</v>
      </c>
      <c r="D2798" s="85">
        <v>528</v>
      </c>
      <c r="E2798" s="85">
        <v>28</v>
      </c>
      <c r="F2798" s="85" t="s">
        <v>12899</v>
      </c>
      <c r="G2798" s="85" t="s">
        <v>12898</v>
      </c>
      <c r="H2798" s="85" t="s">
        <v>5985</v>
      </c>
      <c r="I2798" s="85" t="s">
        <v>12901</v>
      </c>
      <c r="J2798" s="84">
        <v>42</v>
      </c>
      <c r="K2798" s="84">
        <v>0</v>
      </c>
      <c r="L2798" s="82">
        <v>52855</v>
      </c>
      <c r="M2798" s="82">
        <v>0</v>
      </c>
      <c r="N2798" s="82">
        <v>1258.45</v>
      </c>
      <c r="O2798" s="86" t="s">
        <v>17554</v>
      </c>
      <c r="P2798" s="82">
        <v>-828.47</v>
      </c>
      <c r="Q2798" s="82">
        <v>0</v>
      </c>
      <c r="R2798" s="2">
        <f t="shared" si="86"/>
        <v>52855</v>
      </c>
      <c r="S2798" s="2">
        <f t="shared" si="87"/>
        <v>1258.452380952381</v>
      </c>
    </row>
    <row r="2799" spans="1:19" x14ac:dyDescent="0.25">
      <c r="A2799" s="85" t="s">
        <v>17621</v>
      </c>
      <c r="B2799" s="85" t="s">
        <v>12544</v>
      </c>
      <c r="C2799" s="85" t="s">
        <v>12545</v>
      </c>
      <c r="D2799" s="85">
        <v>528</v>
      </c>
      <c r="E2799" s="85">
        <v>28</v>
      </c>
      <c r="F2799" s="85" t="s">
        <v>12899</v>
      </c>
      <c r="G2799" s="85" t="s">
        <v>12898</v>
      </c>
      <c r="H2799" s="85" t="s">
        <v>18899</v>
      </c>
      <c r="I2799" s="85" t="s">
        <v>18900</v>
      </c>
      <c r="J2799" s="84">
        <v>30</v>
      </c>
      <c r="K2799" s="84">
        <v>0</v>
      </c>
      <c r="L2799" s="82">
        <v>53605</v>
      </c>
      <c r="M2799" s="82">
        <v>0</v>
      </c>
      <c r="N2799" s="82">
        <v>1786.83</v>
      </c>
      <c r="O2799" s="86" t="s">
        <v>17554</v>
      </c>
      <c r="P2799" s="82">
        <v>-840.22</v>
      </c>
      <c r="Q2799" s="82">
        <v>0</v>
      </c>
      <c r="R2799" s="2">
        <f t="shared" si="86"/>
        <v>53605</v>
      </c>
      <c r="S2799" s="2">
        <f t="shared" si="87"/>
        <v>1786.8333333333333</v>
      </c>
    </row>
    <row r="2800" spans="1:19" x14ac:dyDescent="0.25">
      <c r="A2800" s="85" t="s">
        <v>17621</v>
      </c>
      <c r="B2800" s="85" t="s">
        <v>12544</v>
      </c>
      <c r="C2800" s="85" t="s">
        <v>12545</v>
      </c>
      <c r="D2800" s="85">
        <v>528</v>
      </c>
      <c r="E2800" s="85">
        <v>28</v>
      </c>
      <c r="F2800" s="85" t="s">
        <v>12899</v>
      </c>
      <c r="G2800" s="85" t="s">
        <v>12898</v>
      </c>
      <c r="H2800" s="85" t="s">
        <v>2344</v>
      </c>
      <c r="I2800" s="85" t="s">
        <v>12900</v>
      </c>
      <c r="J2800" s="84">
        <v>25</v>
      </c>
      <c r="K2800" s="84">
        <v>0</v>
      </c>
      <c r="L2800" s="82">
        <v>45706</v>
      </c>
      <c r="M2800" s="82">
        <v>0</v>
      </c>
      <c r="N2800" s="82">
        <v>1828.24</v>
      </c>
      <c r="O2800" s="86" t="s">
        <v>17554</v>
      </c>
      <c r="P2800" s="82">
        <v>-716.41</v>
      </c>
      <c r="Q2800" s="82">
        <v>0</v>
      </c>
      <c r="R2800" s="2">
        <f t="shared" si="86"/>
        <v>45706</v>
      </c>
      <c r="S2800" s="2">
        <f t="shared" si="87"/>
        <v>1828.24</v>
      </c>
    </row>
    <row r="2801" spans="1:19" x14ac:dyDescent="0.25">
      <c r="A2801" s="85" t="s">
        <v>17621</v>
      </c>
      <c r="B2801" s="85" t="s">
        <v>12544</v>
      </c>
      <c r="C2801" s="85" t="s">
        <v>12545</v>
      </c>
      <c r="D2801" s="85">
        <v>528</v>
      </c>
      <c r="E2801" s="85">
        <v>28</v>
      </c>
      <c r="F2801" s="85" t="s">
        <v>12899</v>
      </c>
      <c r="G2801" s="85" t="s">
        <v>12898</v>
      </c>
      <c r="H2801" s="85" t="s">
        <v>5986</v>
      </c>
      <c r="I2801" s="85" t="s">
        <v>12897</v>
      </c>
      <c r="J2801" s="84">
        <v>41</v>
      </c>
      <c r="K2801" s="84">
        <v>0</v>
      </c>
      <c r="L2801" s="82">
        <v>51307</v>
      </c>
      <c r="M2801" s="82">
        <v>0</v>
      </c>
      <c r="N2801" s="82">
        <v>1251.3900000000001</v>
      </c>
      <c r="O2801" s="86" t="s">
        <v>17554</v>
      </c>
      <c r="P2801" s="82">
        <v>-804.2</v>
      </c>
      <c r="Q2801" s="82">
        <v>0</v>
      </c>
      <c r="R2801" s="2">
        <f t="shared" si="86"/>
        <v>51307</v>
      </c>
      <c r="S2801" s="2">
        <f t="shared" si="87"/>
        <v>1251.3902439024391</v>
      </c>
    </row>
    <row r="2802" spans="1:19" x14ac:dyDescent="0.25">
      <c r="A2802" s="85" t="s">
        <v>17621</v>
      </c>
      <c r="B2802" s="85" t="s">
        <v>12544</v>
      </c>
      <c r="C2802" s="85" t="s">
        <v>12545</v>
      </c>
      <c r="D2802" s="85">
        <v>528</v>
      </c>
      <c r="E2802" s="85">
        <v>28</v>
      </c>
      <c r="F2802" s="85" t="s">
        <v>12894</v>
      </c>
      <c r="G2802" s="85" t="s">
        <v>12893</v>
      </c>
      <c r="H2802" s="85" t="s">
        <v>2345</v>
      </c>
      <c r="I2802" s="85" t="s">
        <v>12896</v>
      </c>
      <c r="J2802" s="84">
        <v>79</v>
      </c>
      <c r="K2802" s="84">
        <v>0</v>
      </c>
      <c r="L2802" s="82">
        <v>168825</v>
      </c>
      <c r="M2802" s="82">
        <v>0</v>
      </c>
      <c r="N2802" s="82">
        <v>2137.0300000000002</v>
      </c>
      <c r="O2802" s="86" t="s">
        <v>17554</v>
      </c>
      <c r="P2802" s="82">
        <v>-2646.22</v>
      </c>
      <c r="Q2802" s="82">
        <v>0</v>
      </c>
      <c r="R2802" s="2">
        <f t="shared" si="86"/>
        <v>168825</v>
      </c>
      <c r="S2802" s="2">
        <f t="shared" si="87"/>
        <v>2137.0253164556962</v>
      </c>
    </row>
    <row r="2803" spans="1:19" x14ac:dyDescent="0.25">
      <c r="A2803" s="85" t="s">
        <v>17621</v>
      </c>
      <c r="B2803" s="85" t="s">
        <v>12544</v>
      </c>
      <c r="C2803" s="85" t="s">
        <v>12545</v>
      </c>
      <c r="D2803" s="85">
        <v>528</v>
      </c>
      <c r="E2803" s="85">
        <v>28</v>
      </c>
      <c r="F2803" s="85" t="s">
        <v>12894</v>
      </c>
      <c r="G2803" s="85" t="s">
        <v>12893</v>
      </c>
      <c r="H2803" s="85" t="s">
        <v>2346</v>
      </c>
      <c r="I2803" s="85" t="s">
        <v>12895</v>
      </c>
      <c r="J2803" s="84">
        <v>119</v>
      </c>
      <c r="K2803" s="84">
        <v>0</v>
      </c>
      <c r="L2803" s="82">
        <v>256251</v>
      </c>
      <c r="M2803" s="82">
        <v>0</v>
      </c>
      <c r="N2803" s="82">
        <v>2153.37</v>
      </c>
      <c r="O2803" s="86" t="s">
        <v>17554</v>
      </c>
      <c r="P2803" s="82">
        <v>-4016.57</v>
      </c>
      <c r="Q2803" s="82">
        <v>0</v>
      </c>
      <c r="R2803" s="2">
        <f t="shared" si="86"/>
        <v>256251</v>
      </c>
      <c r="S2803" s="2">
        <f t="shared" si="87"/>
        <v>2153.3697478991598</v>
      </c>
    </row>
    <row r="2804" spans="1:19" x14ac:dyDescent="0.25">
      <c r="A2804" s="85" t="s">
        <v>17621</v>
      </c>
      <c r="B2804" s="85" t="s">
        <v>12544</v>
      </c>
      <c r="C2804" s="85" t="s">
        <v>12545</v>
      </c>
      <c r="D2804" s="85">
        <v>528</v>
      </c>
      <c r="E2804" s="85">
        <v>28</v>
      </c>
      <c r="F2804" s="85" t="s">
        <v>12894</v>
      </c>
      <c r="G2804" s="85" t="s">
        <v>12893</v>
      </c>
      <c r="H2804" s="85" t="s">
        <v>2347</v>
      </c>
      <c r="I2804" s="85" t="s">
        <v>12892</v>
      </c>
      <c r="J2804" s="84">
        <v>135</v>
      </c>
      <c r="K2804" s="84">
        <v>0</v>
      </c>
      <c r="L2804" s="82">
        <v>290309</v>
      </c>
      <c r="M2804" s="82">
        <v>0</v>
      </c>
      <c r="N2804" s="82">
        <v>2150.44</v>
      </c>
      <c r="O2804" s="86" t="s">
        <v>17554</v>
      </c>
      <c r="P2804" s="82">
        <v>-4550.3900000000003</v>
      </c>
      <c r="Q2804" s="82">
        <v>0</v>
      </c>
      <c r="R2804" s="2">
        <f t="shared" si="86"/>
        <v>290309</v>
      </c>
      <c r="S2804" s="2">
        <f t="shared" si="87"/>
        <v>2150.437037037037</v>
      </c>
    </row>
    <row r="2805" spans="1:19" x14ac:dyDescent="0.25">
      <c r="A2805" s="85" t="s">
        <v>17621</v>
      </c>
      <c r="B2805" s="85" t="s">
        <v>12544</v>
      </c>
      <c r="C2805" s="85" t="s">
        <v>12545</v>
      </c>
      <c r="D2805" s="85">
        <v>528</v>
      </c>
      <c r="E2805" s="85">
        <v>28</v>
      </c>
      <c r="F2805" s="85" t="s">
        <v>12890</v>
      </c>
      <c r="G2805" s="85" t="s">
        <v>12889</v>
      </c>
      <c r="H2805" s="85" t="s">
        <v>2348</v>
      </c>
      <c r="I2805" s="85" t="s">
        <v>12891</v>
      </c>
      <c r="J2805" s="84">
        <v>300</v>
      </c>
      <c r="K2805" s="84">
        <v>0</v>
      </c>
      <c r="L2805" s="82">
        <v>904154</v>
      </c>
      <c r="M2805" s="82">
        <v>0</v>
      </c>
      <c r="N2805" s="82">
        <v>3013.85</v>
      </c>
      <c r="O2805" s="86" t="s">
        <v>17552</v>
      </c>
      <c r="P2805" s="82">
        <v>43054.95</v>
      </c>
      <c r="Q2805" s="82">
        <v>0</v>
      </c>
      <c r="R2805" s="2">
        <f t="shared" si="86"/>
        <v>904154</v>
      </c>
      <c r="S2805" s="2">
        <f t="shared" si="87"/>
        <v>3013.8466666666668</v>
      </c>
    </row>
    <row r="2806" spans="1:19" x14ac:dyDescent="0.25">
      <c r="A2806" s="85" t="s">
        <v>17621</v>
      </c>
      <c r="B2806" s="85" t="s">
        <v>12544</v>
      </c>
      <c r="C2806" s="85" t="s">
        <v>12545</v>
      </c>
      <c r="D2806" s="85">
        <v>528</v>
      </c>
      <c r="E2806" s="85">
        <v>28</v>
      </c>
      <c r="F2806" s="85" t="s">
        <v>12890</v>
      </c>
      <c r="G2806" s="85" t="s">
        <v>12889</v>
      </c>
      <c r="H2806" s="85" t="s">
        <v>2349</v>
      </c>
      <c r="I2806" s="85" t="s">
        <v>12888</v>
      </c>
      <c r="J2806" s="84">
        <v>150</v>
      </c>
      <c r="K2806" s="84">
        <v>0</v>
      </c>
      <c r="L2806" s="82">
        <v>449984</v>
      </c>
      <c r="M2806" s="82">
        <v>0</v>
      </c>
      <c r="N2806" s="82">
        <v>2999.89</v>
      </c>
      <c r="O2806" s="86" t="s">
        <v>17552</v>
      </c>
      <c r="P2806" s="82">
        <v>21427.78</v>
      </c>
      <c r="Q2806" s="82">
        <v>0</v>
      </c>
      <c r="R2806" s="2">
        <f t="shared" si="86"/>
        <v>449984</v>
      </c>
      <c r="S2806" s="2">
        <f t="shared" si="87"/>
        <v>2999.8933333333334</v>
      </c>
    </row>
    <row r="2807" spans="1:19" x14ac:dyDescent="0.25">
      <c r="A2807" s="85" t="s">
        <v>17621</v>
      </c>
      <c r="B2807" s="85" t="s">
        <v>12544</v>
      </c>
      <c r="C2807" s="85" t="s">
        <v>12545</v>
      </c>
      <c r="D2807" s="85">
        <v>528</v>
      </c>
      <c r="E2807" s="85">
        <v>28</v>
      </c>
      <c r="F2807" s="85" t="s">
        <v>12886</v>
      </c>
      <c r="G2807" s="85" t="s">
        <v>12885</v>
      </c>
      <c r="H2807" s="85" t="s">
        <v>2350</v>
      </c>
      <c r="I2807" s="85" t="s">
        <v>12887</v>
      </c>
      <c r="J2807" s="84">
        <v>234</v>
      </c>
      <c r="K2807" s="84">
        <v>0</v>
      </c>
      <c r="L2807" s="82">
        <v>442511</v>
      </c>
      <c r="M2807" s="82">
        <v>0</v>
      </c>
      <c r="N2807" s="82">
        <v>1891.07</v>
      </c>
      <c r="O2807" s="86" t="s">
        <v>17554</v>
      </c>
      <c r="P2807" s="82">
        <v>-6936.06</v>
      </c>
      <c r="Q2807" s="82">
        <v>0</v>
      </c>
      <c r="R2807" s="2">
        <f t="shared" si="86"/>
        <v>442511</v>
      </c>
      <c r="S2807" s="2">
        <f t="shared" si="87"/>
        <v>1891.0726495726497</v>
      </c>
    </row>
    <row r="2808" spans="1:19" x14ac:dyDescent="0.25">
      <c r="A2808" s="85" t="s">
        <v>17621</v>
      </c>
      <c r="B2808" s="85" t="s">
        <v>12544</v>
      </c>
      <c r="C2808" s="85" t="s">
        <v>12545</v>
      </c>
      <c r="D2808" s="85">
        <v>528</v>
      </c>
      <c r="E2808" s="85">
        <v>28</v>
      </c>
      <c r="F2808" s="85" t="s">
        <v>12886</v>
      </c>
      <c r="G2808" s="85" t="s">
        <v>12885</v>
      </c>
      <c r="H2808" s="85" t="s">
        <v>2351</v>
      </c>
      <c r="I2808" s="85" t="s">
        <v>12884</v>
      </c>
      <c r="J2808" s="84">
        <v>208</v>
      </c>
      <c r="K2808" s="84">
        <v>0</v>
      </c>
      <c r="L2808" s="82">
        <v>413601</v>
      </c>
      <c r="M2808" s="82">
        <v>0</v>
      </c>
      <c r="N2808" s="82">
        <v>1988.47</v>
      </c>
      <c r="O2808" s="86" t="s">
        <v>17554</v>
      </c>
      <c r="P2808" s="82">
        <v>-6482.91</v>
      </c>
      <c r="Q2808" s="82">
        <v>0</v>
      </c>
      <c r="R2808" s="2">
        <f t="shared" si="86"/>
        <v>413601</v>
      </c>
      <c r="S2808" s="2">
        <f t="shared" si="87"/>
        <v>1988.4663461538462</v>
      </c>
    </row>
    <row r="2809" spans="1:19" x14ac:dyDescent="0.25">
      <c r="A2809" s="85" t="s">
        <v>17621</v>
      </c>
      <c r="B2809" s="85" t="s">
        <v>12544</v>
      </c>
      <c r="C2809" s="85" t="s">
        <v>12545</v>
      </c>
      <c r="D2809" s="85">
        <v>528</v>
      </c>
      <c r="E2809" s="85">
        <v>28</v>
      </c>
      <c r="F2809" s="85" t="s">
        <v>12878</v>
      </c>
      <c r="G2809" s="85" t="s">
        <v>12877</v>
      </c>
      <c r="H2809" s="85" t="s">
        <v>2352</v>
      </c>
      <c r="I2809" s="85" t="s">
        <v>12883</v>
      </c>
      <c r="J2809" s="84">
        <v>137</v>
      </c>
      <c r="K2809" s="84">
        <v>0</v>
      </c>
      <c r="L2809" s="82">
        <v>260623</v>
      </c>
      <c r="M2809" s="82">
        <v>0</v>
      </c>
      <c r="N2809" s="82">
        <v>1902.36</v>
      </c>
      <c r="O2809" s="86" t="s">
        <v>17554</v>
      </c>
      <c r="P2809" s="82">
        <v>-4085.08</v>
      </c>
      <c r="Q2809" s="82">
        <v>0</v>
      </c>
      <c r="R2809" s="2">
        <f t="shared" si="86"/>
        <v>260623</v>
      </c>
      <c r="S2809" s="2">
        <f t="shared" si="87"/>
        <v>1902.3576642335765</v>
      </c>
    </row>
    <row r="2810" spans="1:19" x14ac:dyDescent="0.25">
      <c r="A2810" s="85" t="s">
        <v>17621</v>
      </c>
      <c r="B2810" s="85" t="s">
        <v>12544</v>
      </c>
      <c r="C2810" s="85" t="s">
        <v>12545</v>
      </c>
      <c r="D2810" s="85">
        <v>528</v>
      </c>
      <c r="E2810" s="85">
        <v>28</v>
      </c>
      <c r="F2810" s="85" t="s">
        <v>12878</v>
      </c>
      <c r="G2810" s="85" t="s">
        <v>12877</v>
      </c>
      <c r="H2810" s="85" t="s">
        <v>2353</v>
      </c>
      <c r="I2810" s="85" t="s">
        <v>12882</v>
      </c>
      <c r="J2810" s="84">
        <v>110</v>
      </c>
      <c r="K2810" s="84">
        <v>0</v>
      </c>
      <c r="L2810" s="82">
        <v>222628</v>
      </c>
      <c r="M2810" s="82">
        <v>0</v>
      </c>
      <c r="N2810" s="82">
        <v>2023.89</v>
      </c>
      <c r="O2810" s="86" t="s">
        <v>17554</v>
      </c>
      <c r="P2810" s="82">
        <v>-3489.53</v>
      </c>
      <c r="Q2810" s="82">
        <v>0</v>
      </c>
      <c r="R2810" s="2">
        <f t="shared" si="86"/>
        <v>222628</v>
      </c>
      <c r="S2810" s="2">
        <f t="shared" si="87"/>
        <v>2023.8909090909092</v>
      </c>
    </row>
    <row r="2811" spans="1:19" x14ac:dyDescent="0.25">
      <c r="A2811" s="85" t="s">
        <v>17621</v>
      </c>
      <c r="B2811" s="85" t="s">
        <v>12544</v>
      </c>
      <c r="C2811" s="85" t="s">
        <v>12545</v>
      </c>
      <c r="D2811" s="85">
        <v>528</v>
      </c>
      <c r="E2811" s="85">
        <v>28</v>
      </c>
      <c r="F2811" s="85" t="s">
        <v>12878</v>
      </c>
      <c r="G2811" s="85" t="s">
        <v>12877</v>
      </c>
      <c r="H2811" s="85" t="s">
        <v>2354</v>
      </c>
      <c r="I2811" s="85" t="s">
        <v>12881</v>
      </c>
      <c r="J2811" s="84">
        <v>122</v>
      </c>
      <c r="K2811" s="84">
        <v>0</v>
      </c>
      <c r="L2811" s="82">
        <v>249309</v>
      </c>
      <c r="M2811" s="82">
        <v>0</v>
      </c>
      <c r="N2811" s="82">
        <v>2043.52</v>
      </c>
      <c r="O2811" s="86" t="s">
        <v>17554</v>
      </c>
      <c r="P2811" s="82">
        <v>-3907.75</v>
      </c>
      <c r="Q2811" s="82">
        <v>0</v>
      </c>
      <c r="R2811" s="2">
        <f t="shared" si="86"/>
        <v>249309</v>
      </c>
      <c r="S2811" s="2">
        <f t="shared" si="87"/>
        <v>2043.516393442623</v>
      </c>
    </row>
    <row r="2812" spans="1:19" x14ac:dyDescent="0.25">
      <c r="A2812" s="85" t="s">
        <v>17621</v>
      </c>
      <c r="B2812" s="85" t="s">
        <v>12544</v>
      </c>
      <c r="C2812" s="85" t="s">
        <v>12545</v>
      </c>
      <c r="D2812" s="85">
        <v>528</v>
      </c>
      <c r="E2812" s="85">
        <v>28</v>
      </c>
      <c r="F2812" s="85" t="s">
        <v>12878</v>
      </c>
      <c r="G2812" s="85" t="s">
        <v>12877</v>
      </c>
      <c r="H2812" s="85" t="s">
        <v>2355</v>
      </c>
      <c r="I2812" s="85" t="s">
        <v>12880</v>
      </c>
      <c r="J2812" s="84">
        <v>89</v>
      </c>
      <c r="K2812" s="84">
        <v>0</v>
      </c>
      <c r="L2812" s="82">
        <v>180582</v>
      </c>
      <c r="M2812" s="82">
        <v>0</v>
      </c>
      <c r="N2812" s="82">
        <v>2029.01</v>
      </c>
      <c r="O2812" s="86" t="s">
        <v>17554</v>
      </c>
      <c r="P2812" s="82">
        <v>-2830.49</v>
      </c>
      <c r="Q2812" s="82">
        <v>0</v>
      </c>
      <c r="R2812" s="2">
        <f t="shared" si="86"/>
        <v>180582</v>
      </c>
      <c r="S2812" s="2">
        <f t="shared" si="87"/>
        <v>2029.0112359550562</v>
      </c>
    </row>
    <row r="2813" spans="1:19" x14ac:dyDescent="0.25">
      <c r="A2813" s="85" t="s">
        <v>17621</v>
      </c>
      <c r="B2813" s="85" t="s">
        <v>12544</v>
      </c>
      <c r="C2813" s="85" t="s">
        <v>12545</v>
      </c>
      <c r="D2813" s="85">
        <v>528</v>
      </c>
      <c r="E2813" s="85">
        <v>28</v>
      </c>
      <c r="F2813" s="85" t="s">
        <v>12878</v>
      </c>
      <c r="G2813" s="85" t="s">
        <v>12877</v>
      </c>
      <c r="H2813" s="85" t="s">
        <v>2356</v>
      </c>
      <c r="I2813" s="85" t="s">
        <v>12879</v>
      </c>
      <c r="J2813" s="84">
        <v>92</v>
      </c>
      <c r="K2813" s="84">
        <v>0</v>
      </c>
      <c r="L2813" s="82">
        <v>233990</v>
      </c>
      <c r="M2813" s="82">
        <v>0</v>
      </c>
      <c r="N2813" s="82">
        <v>2543.37</v>
      </c>
      <c r="O2813" s="86" t="s">
        <v>17554</v>
      </c>
      <c r="P2813" s="82">
        <v>-3667.63</v>
      </c>
      <c r="Q2813" s="82">
        <v>0</v>
      </c>
      <c r="R2813" s="2">
        <f t="shared" si="86"/>
        <v>233990</v>
      </c>
      <c r="S2813" s="2">
        <f t="shared" si="87"/>
        <v>2543.3695652173915</v>
      </c>
    </row>
    <row r="2814" spans="1:19" x14ac:dyDescent="0.25">
      <c r="A2814" s="85" t="s">
        <v>17621</v>
      </c>
      <c r="B2814" s="85" t="s">
        <v>12544</v>
      </c>
      <c r="C2814" s="85" t="s">
        <v>12545</v>
      </c>
      <c r="D2814" s="85">
        <v>528</v>
      </c>
      <c r="E2814" s="85">
        <v>28</v>
      </c>
      <c r="F2814" s="85" t="s">
        <v>12878</v>
      </c>
      <c r="G2814" s="85" t="s">
        <v>12877</v>
      </c>
      <c r="H2814" s="85" t="s">
        <v>2357</v>
      </c>
      <c r="I2814" s="85" t="s">
        <v>12876</v>
      </c>
      <c r="J2814" s="84">
        <v>81</v>
      </c>
      <c r="K2814" s="84">
        <v>0</v>
      </c>
      <c r="L2814" s="82">
        <v>153868</v>
      </c>
      <c r="M2814" s="82">
        <v>0</v>
      </c>
      <c r="N2814" s="82">
        <v>1899.6</v>
      </c>
      <c r="O2814" s="86" t="s">
        <v>17554</v>
      </c>
      <c r="P2814" s="82">
        <v>-2411.77</v>
      </c>
      <c r="Q2814" s="82">
        <v>0</v>
      </c>
      <c r="R2814" s="2">
        <f t="shared" si="86"/>
        <v>153868</v>
      </c>
      <c r="S2814" s="2">
        <f t="shared" si="87"/>
        <v>1899.6049382716049</v>
      </c>
    </row>
    <row r="2815" spans="1:19" x14ac:dyDescent="0.25">
      <c r="A2815" s="85" t="s">
        <v>17621</v>
      </c>
      <c r="B2815" s="85" t="s">
        <v>12544</v>
      </c>
      <c r="C2815" s="85" t="s">
        <v>12545</v>
      </c>
      <c r="D2815" s="85">
        <v>528</v>
      </c>
      <c r="E2815" s="85">
        <v>28</v>
      </c>
      <c r="F2815" s="85" t="s">
        <v>12875</v>
      </c>
      <c r="G2815" s="85" t="s">
        <v>12874</v>
      </c>
      <c r="H2815" s="85" t="s">
        <v>2358</v>
      </c>
      <c r="I2815" s="85" t="s">
        <v>11317</v>
      </c>
      <c r="J2815" s="84">
        <v>300</v>
      </c>
      <c r="K2815" s="84">
        <v>0</v>
      </c>
      <c r="L2815" s="82">
        <v>925449</v>
      </c>
      <c r="M2815" s="82">
        <v>0</v>
      </c>
      <c r="N2815" s="82">
        <v>3084.83</v>
      </c>
      <c r="O2815" s="86" t="s">
        <v>17554</v>
      </c>
      <c r="P2815" s="82">
        <v>-14505.77</v>
      </c>
      <c r="Q2815" s="82">
        <v>0</v>
      </c>
      <c r="R2815" s="2">
        <f t="shared" si="86"/>
        <v>925449</v>
      </c>
      <c r="S2815" s="2">
        <f t="shared" si="87"/>
        <v>3084.83</v>
      </c>
    </row>
    <row r="2816" spans="1:19" x14ac:dyDescent="0.25">
      <c r="A2816" s="85" t="s">
        <v>17621</v>
      </c>
      <c r="B2816" s="85" t="s">
        <v>12544</v>
      </c>
      <c r="C2816" s="85" t="s">
        <v>12545</v>
      </c>
      <c r="D2816" s="85">
        <v>528</v>
      </c>
      <c r="E2816" s="85">
        <v>28</v>
      </c>
      <c r="F2816" s="85" t="s">
        <v>12866</v>
      </c>
      <c r="G2816" s="85" t="s">
        <v>12865</v>
      </c>
      <c r="H2816" s="85" t="s">
        <v>2359</v>
      </c>
      <c r="I2816" s="85" t="s">
        <v>12873</v>
      </c>
      <c r="J2816" s="84">
        <v>195</v>
      </c>
      <c r="K2816" s="84">
        <v>0</v>
      </c>
      <c r="L2816" s="82">
        <v>470273</v>
      </c>
      <c r="M2816" s="82">
        <v>0</v>
      </c>
      <c r="N2816" s="82">
        <v>2411.66</v>
      </c>
      <c r="O2816" s="86" t="s">
        <v>17554</v>
      </c>
      <c r="P2816" s="82">
        <v>-7371.21</v>
      </c>
      <c r="Q2816" s="82">
        <v>0</v>
      </c>
      <c r="R2816" s="2">
        <f t="shared" si="86"/>
        <v>470273</v>
      </c>
      <c r="S2816" s="2">
        <f t="shared" si="87"/>
        <v>2411.6564102564103</v>
      </c>
    </row>
    <row r="2817" spans="1:19" x14ac:dyDescent="0.25">
      <c r="A2817" s="85" t="s">
        <v>17621</v>
      </c>
      <c r="B2817" s="85" t="s">
        <v>12544</v>
      </c>
      <c r="C2817" s="85" t="s">
        <v>12545</v>
      </c>
      <c r="D2817" s="85">
        <v>528</v>
      </c>
      <c r="E2817" s="85">
        <v>28</v>
      </c>
      <c r="F2817" s="85" t="s">
        <v>12866</v>
      </c>
      <c r="G2817" s="85" t="s">
        <v>12865</v>
      </c>
      <c r="H2817" s="85" t="s">
        <v>2360</v>
      </c>
      <c r="I2817" s="85" t="s">
        <v>12872</v>
      </c>
      <c r="J2817" s="84">
        <v>96</v>
      </c>
      <c r="K2817" s="84">
        <v>0</v>
      </c>
      <c r="L2817" s="82">
        <v>280199</v>
      </c>
      <c r="M2817" s="82">
        <v>0</v>
      </c>
      <c r="N2817" s="82">
        <v>2918.74</v>
      </c>
      <c r="O2817" s="86" t="s">
        <v>17554</v>
      </c>
      <c r="P2817" s="82">
        <v>-4391.92</v>
      </c>
      <c r="Q2817" s="82">
        <v>0</v>
      </c>
      <c r="R2817" s="2">
        <f t="shared" si="86"/>
        <v>280199</v>
      </c>
      <c r="S2817" s="2">
        <f t="shared" si="87"/>
        <v>2918.7395833333335</v>
      </c>
    </row>
    <row r="2818" spans="1:19" x14ac:dyDescent="0.25">
      <c r="A2818" s="85" t="s">
        <v>17621</v>
      </c>
      <c r="B2818" s="85" t="s">
        <v>12544</v>
      </c>
      <c r="C2818" s="85" t="s">
        <v>12545</v>
      </c>
      <c r="D2818" s="85">
        <v>528</v>
      </c>
      <c r="E2818" s="85">
        <v>28</v>
      </c>
      <c r="F2818" s="85" t="s">
        <v>12866</v>
      </c>
      <c r="G2818" s="85" t="s">
        <v>12865</v>
      </c>
      <c r="H2818" s="85" t="s">
        <v>2361</v>
      </c>
      <c r="I2818" s="85" t="s">
        <v>12871</v>
      </c>
      <c r="J2818" s="84">
        <v>153</v>
      </c>
      <c r="K2818" s="84">
        <v>0</v>
      </c>
      <c r="L2818" s="82">
        <v>455979</v>
      </c>
      <c r="M2818" s="82">
        <v>0</v>
      </c>
      <c r="N2818" s="82">
        <v>2980.25</v>
      </c>
      <c r="O2818" s="86" t="s">
        <v>17554</v>
      </c>
      <c r="P2818" s="82">
        <v>-7147.15</v>
      </c>
      <c r="Q2818" s="82">
        <v>0</v>
      </c>
      <c r="R2818" s="2">
        <f t="shared" si="86"/>
        <v>455979</v>
      </c>
      <c r="S2818" s="2">
        <f t="shared" si="87"/>
        <v>2980.2549019607845</v>
      </c>
    </row>
    <row r="2819" spans="1:19" x14ac:dyDescent="0.25">
      <c r="A2819" s="85" t="s">
        <v>17621</v>
      </c>
      <c r="B2819" s="85" t="s">
        <v>12544</v>
      </c>
      <c r="C2819" s="85" t="s">
        <v>12545</v>
      </c>
      <c r="D2819" s="85">
        <v>528</v>
      </c>
      <c r="E2819" s="85">
        <v>28</v>
      </c>
      <c r="F2819" s="85" t="s">
        <v>12866</v>
      </c>
      <c r="G2819" s="85" t="s">
        <v>12865</v>
      </c>
      <c r="H2819" s="85" t="s">
        <v>2362</v>
      </c>
      <c r="I2819" s="85" t="s">
        <v>12870</v>
      </c>
      <c r="J2819" s="84">
        <v>180</v>
      </c>
      <c r="K2819" s="84">
        <v>0</v>
      </c>
      <c r="L2819" s="82">
        <v>533751</v>
      </c>
      <c r="M2819" s="82">
        <v>0</v>
      </c>
      <c r="N2819" s="82">
        <v>2965.28</v>
      </c>
      <c r="O2819" s="86" t="s">
        <v>17554</v>
      </c>
      <c r="P2819" s="82">
        <v>-8366.16</v>
      </c>
      <c r="Q2819" s="82">
        <v>0</v>
      </c>
      <c r="R2819" s="2">
        <f t="shared" si="86"/>
        <v>533751</v>
      </c>
      <c r="S2819" s="2">
        <f t="shared" si="87"/>
        <v>2965.2833333333333</v>
      </c>
    </row>
    <row r="2820" spans="1:19" x14ac:dyDescent="0.25">
      <c r="A2820" s="85" t="s">
        <v>17621</v>
      </c>
      <c r="B2820" s="85" t="s">
        <v>12544</v>
      </c>
      <c r="C2820" s="85" t="s">
        <v>12545</v>
      </c>
      <c r="D2820" s="85">
        <v>528</v>
      </c>
      <c r="E2820" s="85">
        <v>28</v>
      </c>
      <c r="F2820" s="85" t="s">
        <v>12866</v>
      </c>
      <c r="G2820" s="85" t="s">
        <v>12865</v>
      </c>
      <c r="H2820" s="85" t="s">
        <v>2363</v>
      </c>
      <c r="I2820" s="85" t="s">
        <v>12869</v>
      </c>
      <c r="J2820" s="84">
        <v>90</v>
      </c>
      <c r="K2820" s="84">
        <v>0</v>
      </c>
      <c r="L2820" s="82">
        <v>219991</v>
      </c>
      <c r="M2820" s="82">
        <v>0</v>
      </c>
      <c r="N2820" s="82">
        <v>2444.34</v>
      </c>
      <c r="O2820" s="86" t="s">
        <v>17554</v>
      </c>
      <c r="P2820" s="82">
        <v>-3448.21</v>
      </c>
      <c r="Q2820" s="82">
        <v>0</v>
      </c>
      <c r="R2820" s="2">
        <f t="shared" ref="R2820:R2883" si="88">L2820-M2820</f>
        <v>219991</v>
      </c>
      <c r="S2820" s="2">
        <f t="shared" ref="S2820:S2883" si="89">R2820/J2820</f>
        <v>2444.3444444444444</v>
      </c>
    </row>
    <row r="2821" spans="1:19" x14ac:dyDescent="0.25">
      <c r="A2821" s="85" t="s">
        <v>17621</v>
      </c>
      <c r="B2821" s="85" t="s">
        <v>12544</v>
      </c>
      <c r="C2821" s="85" t="s">
        <v>12545</v>
      </c>
      <c r="D2821" s="85">
        <v>528</v>
      </c>
      <c r="E2821" s="85">
        <v>28</v>
      </c>
      <c r="F2821" s="85" t="s">
        <v>12866</v>
      </c>
      <c r="G2821" s="85" t="s">
        <v>12865</v>
      </c>
      <c r="H2821" s="85" t="s">
        <v>2364</v>
      </c>
      <c r="I2821" s="85" t="s">
        <v>9131</v>
      </c>
      <c r="J2821" s="84">
        <v>68</v>
      </c>
      <c r="K2821" s="84">
        <v>35</v>
      </c>
      <c r="L2821" s="82">
        <v>325927</v>
      </c>
      <c r="M2821" s="82">
        <v>110752</v>
      </c>
      <c r="N2821" s="82">
        <v>3164.34</v>
      </c>
      <c r="O2821" s="86" t="s">
        <v>17554</v>
      </c>
      <c r="P2821" s="82">
        <v>-5108.68</v>
      </c>
      <c r="Q2821" s="82">
        <v>0</v>
      </c>
      <c r="R2821" s="2">
        <f t="shared" si="88"/>
        <v>215175</v>
      </c>
      <c r="S2821" s="2">
        <f t="shared" si="89"/>
        <v>3164.3382352941176</v>
      </c>
    </row>
    <row r="2822" spans="1:19" x14ac:dyDescent="0.25">
      <c r="A2822" s="85" t="s">
        <v>17621</v>
      </c>
      <c r="B2822" s="85" t="s">
        <v>12544</v>
      </c>
      <c r="C2822" s="85" t="s">
        <v>12545</v>
      </c>
      <c r="D2822" s="85">
        <v>528</v>
      </c>
      <c r="E2822" s="85">
        <v>28</v>
      </c>
      <c r="F2822" s="85" t="s">
        <v>12866</v>
      </c>
      <c r="G2822" s="85" t="s">
        <v>12865</v>
      </c>
      <c r="H2822" s="85" t="s">
        <v>2365</v>
      </c>
      <c r="I2822" s="85" t="s">
        <v>12868</v>
      </c>
      <c r="J2822" s="84">
        <v>110</v>
      </c>
      <c r="K2822" s="84">
        <v>0</v>
      </c>
      <c r="L2822" s="82">
        <v>276152</v>
      </c>
      <c r="M2822" s="82">
        <v>0</v>
      </c>
      <c r="N2822" s="82">
        <v>2510.4699999999998</v>
      </c>
      <c r="O2822" s="86" t="s">
        <v>17554</v>
      </c>
      <c r="P2822" s="82">
        <v>-4328.4799999999996</v>
      </c>
      <c r="Q2822" s="82">
        <v>0</v>
      </c>
      <c r="R2822" s="2">
        <f t="shared" si="88"/>
        <v>276152</v>
      </c>
      <c r="S2822" s="2">
        <f t="shared" si="89"/>
        <v>2510.4727272727273</v>
      </c>
    </row>
    <row r="2823" spans="1:19" x14ac:dyDescent="0.25">
      <c r="A2823" s="85" t="s">
        <v>17621</v>
      </c>
      <c r="B2823" s="85" t="s">
        <v>12544</v>
      </c>
      <c r="C2823" s="85" t="s">
        <v>12545</v>
      </c>
      <c r="D2823" s="85">
        <v>528</v>
      </c>
      <c r="E2823" s="85">
        <v>28</v>
      </c>
      <c r="F2823" s="85" t="s">
        <v>12866</v>
      </c>
      <c r="G2823" s="85" t="s">
        <v>12865</v>
      </c>
      <c r="H2823" s="85" t="s">
        <v>2366</v>
      </c>
      <c r="I2823" s="85" t="s">
        <v>12867</v>
      </c>
      <c r="J2823" s="84">
        <v>93</v>
      </c>
      <c r="K2823" s="84">
        <v>0</v>
      </c>
      <c r="L2823" s="82">
        <v>271766</v>
      </c>
      <c r="M2823" s="82">
        <v>0</v>
      </c>
      <c r="N2823" s="82">
        <v>2922.22</v>
      </c>
      <c r="O2823" s="86" t="s">
        <v>17554</v>
      </c>
      <c r="P2823" s="82">
        <v>-4259.74</v>
      </c>
      <c r="Q2823" s="82">
        <v>0</v>
      </c>
      <c r="R2823" s="2">
        <f t="shared" si="88"/>
        <v>271766</v>
      </c>
      <c r="S2823" s="2">
        <f t="shared" si="89"/>
        <v>2922.2150537634407</v>
      </c>
    </row>
    <row r="2824" spans="1:19" x14ac:dyDescent="0.25">
      <c r="A2824" s="85" t="s">
        <v>17621</v>
      </c>
      <c r="B2824" s="85" t="s">
        <v>12544</v>
      </c>
      <c r="C2824" s="85" t="s">
        <v>12545</v>
      </c>
      <c r="D2824" s="85">
        <v>528</v>
      </c>
      <c r="E2824" s="85">
        <v>28</v>
      </c>
      <c r="F2824" s="85" t="s">
        <v>12866</v>
      </c>
      <c r="G2824" s="85" t="s">
        <v>12865</v>
      </c>
      <c r="H2824" s="85" t="s">
        <v>2367</v>
      </c>
      <c r="I2824" s="85" t="s">
        <v>12864</v>
      </c>
      <c r="J2824" s="84">
        <v>159</v>
      </c>
      <c r="K2824" s="84">
        <v>0</v>
      </c>
      <c r="L2824" s="82">
        <v>194503</v>
      </c>
      <c r="M2824" s="82">
        <v>0</v>
      </c>
      <c r="N2824" s="82">
        <v>1223.29</v>
      </c>
      <c r="O2824" s="86" t="s">
        <v>17554</v>
      </c>
      <c r="P2824" s="82">
        <v>-3048.7</v>
      </c>
      <c r="Q2824" s="82">
        <v>0</v>
      </c>
      <c r="R2824" s="2">
        <f t="shared" si="88"/>
        <v>194503</v>
      </c>
      <c r="S2824" s="2">
        <f t="shared" si="89"/>
        <v>1223.2893081761006</v>
      </c>
    </row>
    <row r="2825" spans="1:19" x14ac:dyDescent="0.25">
      <c r="A2825" s="85" t="s">
        <v>17621</v>
      </c>
      <c r="B2825" s="85" t="s">
        <v>12544</v>
      </c>
      <c r="C2825" s="85" t="s">
        <v>12545</v>
      </c>
      <c r="D2825" s="85">
        <v>528</v>
      </c>
      <c r="E2825" s="85">
        <v>28</v>
      </c>
      <c r="F2825" s="85" t="s">
        <v>12859</v>
      </c>
      <c r="G2825" s="85" t="s">
        <v>12858</v>
      </c>
      <c r="H2825" s="85" t="s">
        <v>2368</v>
      </c>
      <c r="I2825" s="85" t="s">
        <v>12863</v>
      </c>
      <c r="J2825" s="84">
        <v>141</v>
      </c>
      <c r="K2825" s="84">
        <v>0</v>
      </c>
      <c r="L2825" s="82">
        <v>339351</v>
      </c>
      <c r="M2825" s="82">
        <v>0</v>
      </c>
      <c r="N2825" s="82">
        <v>2406.7399999999998</v>
      </c>
      <c r="O2825" s="86" t="s">
        <v>17554</v>
      </c>
      <c r="P2825" s="82">
        <v>-5319.1</v>
      </c>
      <c r="Q2825" s="82">
        <v>0</v>
      </c>
      <c r="R2825" s="2">
        <f t="shared" si="88"/>
        <v>339351</v>
      </c>
      <c r="S2825" s="2">
        <f t="shared" si="89"/>
        <v>2406.744680851064</v>
      </c>
    </row>
    <row r="2826" spans="1:19" x14ac:dyDescent="0.25">
      <c r="A2826" s="85" t="s">
        <v>17621</v>
      </c>
      <c r="B2826" s="85" t="s">
        <v>12544</v>
      </c>
      <c r="C2826" s="85" t="s">
        <v>12545</v>
      </c>
      <c r="D2826" s="85">
        <v>528</v>
      </c>
      <c r="E2826" s="85">
        <v>28</v>
      </c>
      <c r="F2826" s="85" t="s">
        <v>12859</v>
      </c>
      <c r="G2826" s="85" t="s">
        <v>12858</v>
      </c>
      <c r="H2826" s="85" t="s">
        <v>2369</v>
      </c>
      <c r="I2826" s="85" t="s">
        <v>12862</v>
      </c>
      <c r="J2826" s="84">
        <v>135</v>
      </c>
      <c r="K2826" s="84">
        <v>0</v>
      </c>
      <c r="L2826" s="82">
        <v>337625</v>
      </c>
      <c r="M2826" s="82">
        <v>0</v>
      </c>
      <c r="N2826" s="82">
        <v>2500.9299999999998</v>
      </c>
      <c r="O2826" s="86" t="s">
        <v>17554</v>
      </c>
      <c r="P2826" s="82">
        <v>-5292.04</v>
      </c>
      <c r="Q2826" s="82">
        <v>0</v>
      </c>
      <c r="R2826" s="2">
        <f t="shared" si="88"/>
        <v>337625</v>
      </c>
      <c r="S2826" s="2">
        <f t="shared" si="89"/>
        <v>2500.9259259259261</v>
      </c>
    </row>
    <row r="2827" spans="1:19" x14ac:dyDescent="0.25">
      <c r="A2827" s="85" t="s">
        <v>17621</v>
      </c>
      <c r="B2827" s="85" t="s">
        <v>12544</v>
      </c>
      <c r="C2827" s="85" t="s">
        <v>12545</v>
      </c>
      <c r="D2827" s="85">
        <v>528</v>
      </c>
      <c r="E2827" s="85">
        <v>28</v>
      </c>
      <c r="F2827" s="85" t="s">
        <v>12859</v>
      </c>
      <c r="G2827" s="85" t="s">
        <v>12858</v>
      </c>
      <c r="H2827" s="85" t="s">
        <v>2370</v>
      </c>
      <c r="I2827" s="85" t="s">
        <v>12861</v>
      </c>
      <c r="J2827" s="84">
        <v>70</v>
      </c>
      <c r="K2827" s="84">
        <v>0</v>
      </c>
      <c r="L2827" s="82">
        <v>142974</v>
      </c>
      <c r="M2827" s="82">
        <v>0</v>
      </c>
      <c r="N2827" s="82">
        <v>2042.49</v>
      </c>
      <c r="O2827" s="86" t="s">
        <v>17554</v>
      </c>
      <c r="P2827" s="82">
        <v>-2241.0100000000002</v>
      </c>
      <c r="Q2827" s="82">
        <v>0</v>
      </c>
      <c r="R2827" s="2">
        <f t="shared" si="88"/>
        <v>142974</v>
      </c>
      <c r="S2827" s="2">
        <f t="shared" si="89"/>
        <v>2042.4857142857143</v>
      </c>
    </row>
    <row r="2828" spans="1:19" x14ac:dyDescent="0.25">
      <c r="A2828" s="85" t="s">
        <v>17621</v>
      </c>
      <c r="B2828" s="85" t="s">
        <v>12544</v>
      </c>
      <c r="C2828" s="85" t="s">
        <v>12545</v>
      </c>
      <c r="D2828" s="85">
        <v>528</v>
      </c>
      <c r="E2828" s="85">
        <v>28</v>
      </c>
      <c r="F2828" s="85" t="s">
        <v>12859</v>
      </c>
      <c r="G2828" s="85" t="s">
        <v>12858</v>
      </c>
      <c r="H2828" s="85" t="s">
        <v>2371</v>
      </c>
      <c r="I2828" s="85" t="s">
        <v>12860</v>
      </c>
      <c r="J2828" s="84">
        <v>16</v>
      </c>
      <c r="K2828" s="84">
        <v>0</v>
      </c>
      <c r="L2828" s="82">
        <v>27733</v>
      </c>
      <c r="M2828" s="82">
        <v>0</v>
      </c>
      <c r="N2828" s="82">
        <v>1733.31</v>
      </c>
      <c r="O2828" s="86" t="s">
        <v>17554</v>
      </c>
      <c r="P2828" s="82">
        <v>-434.71</v>
      </c>
      <c r="Q2828" s="82">
        <v>0</v>
      </c>
      <c r="R2828" s="2">
        <f t="shared" si="88"/>
        <v>27733</v>
      </c>
      <c r="S2828" s="2">
        <f t="shared" si="89"/>
        <v>1733.3125</v>
      </c>
    </row>
    <row r="2829" spans="1:19" x14ac:dyDescent="0.25">
      <c r="A2829" s="85" t="s">
        <v>17621</v>
      </c>
      <c r="B2829" s="85" t="s">
        <v>12544</v>
      </c>
      <c r="C2829" s="85" t="s">
        <v>12545</v>
      </c>
      <c r="D2829" s="85">
        <v>528</v>
      </c>
      <c r="E2829" s="85">
        <v>28</v>
      </c>
      <c r="F2829" s="85" t="s">
        <v>12859</v>
      </c>
      <c r="G2829" s="85" t="s">
        <v>12858</v>
      </c>
      <c r="H2829" s="85" t="s">
        <v>2372</v>
      </c>
      <c r="I2829" s="85" t="s">
        <v>12857</v>
      </c>
      <c r="J2829" s="84">
        <v>8</v>
      </c>
      <c r="K2829" s="84">
        <v>0</v>
      </c>
      <c r="L2829" s="82">
        <v>14579</v>
      </c>
      <c r="M2829" s="82">
        <v>0</v>
      </c>
      <c r="N2829" s="82">
        <v>1822.38</v>
      </c>
      <c r="O2829" s="86" t="s">
        <v>17554</v>
      </c>
      <c r="P2829" s="82">
        <v>-228.52</v>
      </c>
      <c r="Q2829" s="82">
        <v>0</v>
      </c>
      <c r="R2829" s="2">
        <f t="shared" si="88"/>
        <v>14579</v>
      </c>
      <c r="S2829" s="2">
        <f t="shared" si="89"/>
        <v>1822.375</v>
      </c>
    </row>
    <row r="2830" spans="1:19" x14ac:dyDescent="0.25">
      <c r="A2830" s="85" t="s">
        <v>17621</v>
      </c>
      <c r="B2830" s="85" t="s">
        <v>12544</v>
      </c>
      <c r="C2830" s="85" t="s">
        <v>12545</v>
      </c>
      <c r="D2830" s="85">
        <v>528</v>
      </c>
      <c r="E2830" s="85">
        <v>28</v>
      </c>
      <c r="F2830" s="85" t="s">
        <v>12856</v>
      </c>
      <c r="G2830" s="85" t="s">
        <v>12855</v>
      </c>
      <c r="H2830" s="85" t="s">
        <v>2373</v>
      </c>
      <c r="I2830" s="85" t="s">
        <v>12854</v>
      </c>
      <c r="J2830" s="84">
        <v>148</v>
      </c>
      <c r="K2830" s="84">
        <v>0</v>
      </c>
      <c r="L2830" s="82">
        <v>380972</v>
      </c>
      <c r="M2830" s="82">
        <v>0</v>
      </c>
      <c r="N2830" s="82">
        <v>2574.14</v>
      </c>
      <c r="O2830" s="86" t="s">
        <v>17554</v>
      </c>
      <c r="P2830" s="82">
        <v>-5971.46</v>
      </c>
      <c r="Q2830" s="82">
        <v>0</v>
      </c>
      <c r="R2830" s="2">
        <f t="shared" si="88"/>
        <v>380972</v>
      </c>
      <c r="S2830" s="2">
        <f t="shared" si="89"/>
        <v>2574.135135135135</v>
      </c>
    </row>
    <row r="2831" spans="1:19" x14ac:dyDescent="0.25">
      <c r="A2831" s="85" t="s">
        <v>17621</v>
      </c>
      <c r="B2831" s="85" t="s">
        <v>12544</v>
      </c>
      <c r="C2831" s="85" t="s">
        <v>12545</v>
      </c>
      <c r="D2831" s="85">
        <v>528</v>
      </c>
      <c r="E2831" s="85">
        <v>28</v>
      </c>
      <c r="F2831" s="85" t="s">
        <v>12856</v>
      </c>
      <c r="G2831" s="85" t="s">
        <v>12855</v>
      </c>
      <c r="H2831" s="85" t="s">
        <v>2374</v>
      </c>
      <c r="I2831" s="85" t="s">
        <v>12854</v>
      </c>
      <c r="J2831" s="84">
        <v>145</v>
      </c>
      <c r="K2831" s="84">
        <v>0</v>
      </c>
      <c r="L2831" s="82">
        <v>409923</v>
      </c>
      <c r="M2831" s="82">
        <v>0</v>
      </c>
      <c r="N2831" s="82">
        <v>2827.06</v>
      </c>
      <c r="O2831" s="86" t="s">
        <v>17554</v>
      </c>
      <c r="P2831" s="82">
        <v>-6425.27</v>
      </c>
      <c r="Q2831" s="82">
        <v>0</v>
      </c>
      <c r="R2831" s="2">
        <f t="shared" si="88"/>
        <v>409923</v>
      </c>
      <c r="S2831" s="2">
        <f t="shared" si="89"/>
        <v>2827.0551724137931</v>
      </c>
    </row>
    <row r="2832" spans="1:19" x14ac:dyDescent="0.25">
      <c r="A2832" s="85" t="s">
        <v>17621</v>
      </c>
      <c r="B2832" s="85" t="s">
        <v>12544</v>
      </c>
      <c r="C2832" s="85" t="s">
        <v>12545</v>
      </c>
      <c r="D2832" s="85">
        <v>528</v>
      </c>
      <c r="E2832" s="85">
        <v>28</v>
      </c>
      <c r="F2832" s="85" t="s">
        <v>12853</v>
      </c>
      <c r="G2832" s="85" t="s">
        <v>12852</v>
      </c>
      <c r="H2832" s="85" t="s">
        <v>2375</v>
      </c>
      <c r="I2832" s="85" t="s">
        <v>12851</v>
      </c>
      <c r="J2832" s="84">
        <v>89</v>
      </c>
      <c r="K2832" s="84">
        <v>0</v>
      </c>
      <c r="L2832" s="82">
        <v>157487</v>
      </c>
      <c r="M2832" s="82">
        <v>0</v>
      </c>
      <c r="N2832" s="82">
        <v>1769.52</v>
      </c>
      <c r="O2832" s="86" t="s">
        <v>17552</v>
      </c>
      <c r="P2832" s="82">
        <v>7499.4</v>
      </c>
      <c r="Q2832" s="82">
        <v>0</v>
      </c>
      <c r="R2832" s="2">
        <f t="shared" si="88"/>
        <v>157487</v>
      </c>
      <c r="S2832" s="2">
        <f t="shared" si="89"/>
        <v>1769.5168539325844</v>
      </c>
    </row>
    <row r="2833" spans="1:19" x14ac:dyDescent="0.25">
      <c r="A2833" s="85" t="s">
        <v>17621</v>
      </c>
      <c r="B2833" s="85" t="s">
        <v>12544</v>
      </c>
      <c r="C2833" s="85" t="s">
        <v>12545</v>
      </c>
      <c r="D2833" s="85">
        <v>528</v>
      </c>
      <c r="E2833" s="85">
        <v>28</v>
      </c>
      <c r="F2833" s="85" t="s">
        <v>12850</v>
      </c>
      <c r="G2833" s="85" t="s">
        <v>12849</v>
      </c>
      <c r="H2833" s="85" t="s">
        <v>2376</v>
      </c>
      <c r="I2833" s="85" t="s">
        <v>12848</v>
      </c>
      <c r="J2833" s="84">
        <v>101</v>
      </c>
      <c r="K2833" s="84">
        <v>0</v>
      </c>
      <c r="L2833" s="82">
        <v>190674</v>
      </c>
      <c r="M2833" s="82">
        <v>0</v>
      </c>
      <c r="N2833" s="82">
        <v>1887.86</v>
      </c>
      <c r="O2833" s="86" t="s">
        <v>17552</v>
      </c>
      <c r="P2833" s="82">
        <v>9079.7199999999993</v>
      </c>
      <c r="Q2833" s="82">
        <v>0</v>
      </c>
      <c r="R2833" s="2">
        <f t="shared" si="88"/>
        <v>190674</v>
      </c>
      <c r="S2833" s="2">
        <f t="shared" si="89"/>
        <v>1887.8613861386139</v>
      </c>
    </row>
    <row r="2834" spans="1:19" x14ac:dyDescent="0.25">
      <c r="A2834" s="85" t="s">
        <v>17621</v>
      </c>
      <c r="B2834" s="85" t="s">
        <v>12544</v>
      </c>
      <c r="C2834" s="85" t="s">
        <v>12545</v>
      </c>
      <c r="D2834" s="85">
        <v>528</v>
      </c>
      <c r="E2834" s="85">
        <v>28</v>
      </c>
      <c r="F2834" s="85" t="s">
        <v>12847</v>
      </c>
      <c r="G2834" s="85" t="s">
        <v>12846</v>
      </c>
      <c r="H2834" s="85" t="s">
        <v>2377</v>
      </c>
      <c r="I2834" s="85" t="s">
        <v>12845</v>
      </c>
      <c r="J2834" s="84">
        <v>220</v>
      </c>
      <c r="K2834" s="84">
        <v>0</v>
      </c>
      <c r="L2834" s="82">
        <v>361118</v>
      </c>
      <c r="M2834" s="82">
        <v>0</v>
      </c>
      <c r="N2834" s="82">
        <v>1641.45</v>
      </c>
      <c r="O2834" s="86" t="s">
        <v>17554</v>
      </c>
      <c r="P2834" s="82">
        <v>-5660.27</v>
      </c>
      <c r="Q2834" s="82">
        <v>0</v>
      </c>
      <c r="R2834" s="2">
        <f t="shared" si="88"/>
        <v>361118</v>
      </c>
      <c r="S2834" s="2">
        <f t="shared" si="89"/>
        <v>1641.4454545454546</v>
      </c>
    </row>
    <row r="2835" spans="1:19" x14ac:dyDescent="0.25">
      <c r="A2835" s="85" t="s">
        <v>17621</v>
      </c>
      <c r="B2835" s="85" t="s">
        <v>12544</v>
      </c>
      <c r="C2835" s="85" t="s">
        <v>12545</v>
      </c>
      <c r="D2835" s="85">
        <v>528</v>
      </c>
      <c r="E2835" s="85">
        <v>28</v>
      </c>
      <c r="F2835" s="85" t="s">
        <v>12844</v>
      </c>
      <c r="G2835" s="85" t="s">
        <v>12843</v>
      </c>
      <c r="H2835" s="85" t="s">
        <v>2378</v>
      </c>
      <c r="I2835" s="85" t="s">
        <v>12665</v>
      </c>
      <c r="J2835" s="84">
        <v>30</v>
      </c>
      <c r="K2835" s="84">
        <v>0</v>
      </c>
      <c r="L2835" s="82">
        <v>41597</v>
      </c>
      <c r="M2835" s="82">
        <v>0</v>
      </c>
      <c r="N2835" s="82">
        <v>1386.57</v>
      </c>
      <c r="O2835" s="86" t="s">
        <v>17552</v>
      </c>
      <c r="P2835" s="82">
        <v>1980.85</v>
      </c>
      <c r="Q2835" s="82">
        <v>0</v>
      </c>
      <c r="R2835" s="2">
        <f t="shared" si="88"/>
        <v>41597</v>
      </c>
      <c r="S2835" s="2">
        <f t="shared" si="89"/>
        <v>1386.5666666666666</v>
      </c>
    </row>
    <row r="2836" spans="1:19" x14ac:dyDescent="0.25">
      <c r="A2836" s="85" t="s">
        <v>17621</v>
      </c>
      <c r="B2836" s="85" t="s">
        <v>12544</v>
      </c>
      <c r="C2836" s="85" t="s">
        <v>12545</v>
      </c>
      <c r="D2836" s="85">
        <v>528</v>
      </c>
      <c r="E2836" s="85">
        <v>28</v>
      </c>
      <c r="F2836" s="85" t="s">
        <v>12842</v>
      </c>
      <c r="G2836" s="85" t="s">
        <v>12841</v>
      </c>
      <c r="H2836" s="85" t="s">
        <v>2379</v>
      </c>
      <c r="I2836" s="85" t="s">
        <v>12840</v>
      </c>
      <c r="J2836" s="84">
        <v>50</v>
      </c>
      <c r="K2836" s="84">
        <v>0</v>
      </c>
      <c r="L2836" s="82">
        <v>93410</v>
      </c>
      <c r="M2836" s="82">
        <v>0</v>
      </c>
      <c r="N2836" s="82">
        <v>1868.2</v>
      </c>
      <c r="O2836" s="86" t="s">
        <v>17552</v>
      </c>
      <c r="P2836" s="82">
        <v>4448.1000000000004</v>
      </c>
      <c r="Q2836" s="82">
        <v>0</v>
      </c>
      <c r="R2836" s="2">
        <f t="shared" si="88"/>
        <v>93410</v>
      </c>
      <c r="S2836" s="2">
        <f t="shared" si="89"/>
        <v>1868.2</v>
      </c>
    </row>
    <row r="2837" spans="1:19" x14ac:dyDescent="0.25">
      <c r="A2837" s="85" t="s">
        <v>17621</v>
      </c>
      <c r="B2837" s="85" t="s">
        <v>12544</v>
      </c>
      <c r="C2837" s="85" t="s">
        <v>12545</v>
      </c>
      <c r="D2837" s="85">
        <v>528</v>
      </c>
      <c r="E2837" s="85">
        <v>28</v>
      </c>
      <c r="F2837" s="85" t="s">
        <v>12839</v>
      </c>
      <c r="G2837" s="85" t="s">
        <v>12838</v>
      </c>
      <c r="H2837" s="85" t="s">
        <v>2380</v>
      </c>
      <c r="I2837" s="85" t="s">
        <v>12837</v>
      </c>
      <c r="J2837" s="84">
        <v>148</v>
      </c>
      <c r="K2837" s="84">
        <v>0</v>
      </c>
      <c r="L2837" s="82">
        <v>265450</v>
      </c>
      <c r="M2837" s="82">
        <v>0</v>
      </c>
      <c r="N2837" s="82">
        <v>1793.58</v>
      </c>
      <c r="O2837" s="86" t="s">
        <v>17554</v>
      </c>
      <c r="P2837" s="82">
        <v>-4160.75</v>
      </c>
      <c r="Q2837" s="82">
        <v>0</v>
      </c>
      <c r="R2837" s="2">
        <f t="shared" si="88"/>
        <v>265450</v>
      </c>
      <c r="S2837" s="2">
        <f t="shared" si="89"/>
        <v>1793.581081081081</v>
      </c>
    </row>
    <row r="2838" spans="1:19" x14ac:dyDescent="0.25">
      <c r="A2838" s="85" t="s">
        <v>17621</v>
      </c>
      <c r="B2838" s="85" t="s">
        <v>12544</v>
      </c>
      <c r="C2838" s="85" t="s">
        <v>12545</v>
      </c>
      <c r="D2838" s="85">
        <v>528</v>
      </c>
      <c r="E2838" s="85">
        <v>28</v>
      </c>
      <c r="F2838" s="85" t="s">
        <v>12836</v>
      </c>
      <c r="G2838" s="85" t="s">
        <v>12835</v>
      </c>
      <c r="H2838" s="85" t="s">
        <v>2381</v>
      </c>
      <c r="I2838" s="85" t="s">
        <v>6956</v>
      </c>
      <c r="J2838" s="84">
        <v>50</v>
      </c>
      <c r="K2838" s="84">
        <v>0</v>
      </c>
      <c r="L2838" s="82">
        <v>86595</v>
      </c>
      <c r="M2838" s="82">
        <v>0</v>
      </c>
      <c r="N2838" s="82">
        <v>1731.9</v>
      </c>
      <c r="O2838" s="86" t="s">
        <v>17552</v>
      </c>
      <c r="P2838" s="82">
        <v>4123.58</v>
      </c>
      <c r="Q2838" s="82">
        <v>0</v>
      </c>
      <c r="R2838" s="2">
        <f t="shared" si="88"/>
        <v>86595</v>
      </c>
      <c r="S2838" s="2">
        <f t="shared" si="89"/>
        <v>1731.9</v>
      </c>
    </row>
    <row r="2839" spans="1:19" x14ac:dyDescent="0.25">
      <c r="A2839" s="85" t="s">
        <v>17621</v>
      </c>
      <c r="B2839" s="85" t="s">
        <v>12544</v>
      </c>
      <c r="C2839" s="85" t="s">
        <v>12545</v>
      </c>
      <c r="D2839" s="85">
        <v>528</v>
      </c>
      <c r="E2839" s="85">
        <v>28</v>
      </c>
      <c r="F2839" s="85" t="s">
        <v>12834</v>
      </c>
      <c r="G2839" s="85" t="s">
        <v>12833</v>
      </c>
      <c r="H2839" s="85" t="s">
        <v>2382</v>
      </c>
      <c r="I2839" s="85" t="s">
        <v>12832</v>
      </c>
      <c r="J2839" s="84">
        <v>101</v>
      </c>
      <c r="K2839" s="84">
        <v>0</v>
      </c>
      <c r="L2839" s="82">
        <v>170101</v>
      </c>
      <c r="M2839" s="82">
        <v>0</v>
      </c>
      <c r="N2839" s="82">
        <v>1684.17</v>
      </c>
      <c r="O2839" s="86" t="s">
        <v>17554</v>
      </c>
      <c r="P2839" s="82">
        <v>-2666.22</v>
      </c>
      <c r="Q2839" s="82">
        <v>0</v>
      </c>
      <c r="R2839" s="2">
        <f t="shared" si="88"/>
        <v>170101</v>
      </c>
      <c r="S2839" s="2">
        <f t="shared" si="89"/>
        <v>1684.1683168316831</v>
      </c>
    </row>
    <row r="2840" spans="1:19" x14ac:dyDescent="0.25">
      <c r="A2840" s="85" t="s">
        <v>17621</v>
      </c>
      <c r="B2840" s="85" t="s">
        <v>12544</v>
      </c>
      <c r="C2840" s="85" t="s">
        <v>12545</v>
      </c>
      <c r="D2840" s="85">
        <v>528</v>
      </c>
      <c r="E2840" s="85">
        <v>28</v>
      </c>
      <c r="F2840" s="85" t="s">
        <v>12831</v>
      </c>
      <c r="G2840" s="85" t="s">
        <v>12830</v>
      </c>
      <c r="H2840" s="85" t="s">
        <v>2383</v>
      </c>
      <c r="I2840" s="85" t="s">
        <v>12829</v>
      </c>
      <c r="J2840" s="84">
        <v>195</v>
      </c>
      <c r="K2840" s="84">
        <v>0</v>
      </c>
      <c r="L2840" s="82">
        <v>380816</v>
      </c>
      <c r="M2840" s="82">
        <v>0</v>
      </c>
      <c r="N2840" s="82">
        <v>1952.9</v>
      </c>
      <c r="O2840" s="86" t="s">
        <v>17552</v>
      </c>
      <c r="P2840" s="82">
        <v>18134.09</v>
      </c>
      <c r="Q2840" s="82">
        <v>0</v>
      </c>
      <c r="R2840" s="2">
        <f t="shared" si="88"/>
        <v>380816</v>
      </c>
      <c r="S2840" s="2">
        <f t="shared" si="89"/>
        <v>1952.9025641025642</v>
      </c>
    </row>
    <row r="2841" spans="1:19" x14ac:dyDescent="0.25">
      <c r="A2841" s="85" t="s">
        <v>17621</v>
      </c>
      <c r="B2841" s="85" t="s">
        <v>12544</v>
      </c>
      <c r="C2841" s="85" t="s">
        <v>12545</v>
      </c>
      <c r="D2841" s="85">
        <v>528</v>
      </c>
      <c r="E2841" s="85">
        <v>28</v>
      </c>
      <c r="F2841" s="85" t="s">
        <v>12828</v>
      </c>
      <c r="G2841" s="85" t="s">
        <v>12827</v>
      </c>
      <c r="H2841" s="85" t="s">
        <v>2384</v>
      </c>
      <c r="I2841" s="85" t="s">
        <v>12826</v>
      </c>
      <c r="J2841" s="84">
        <v>89</v>
      </c>
      <c r="K2841" s="84">
        <v>0</v>
      </c>
      <c r="L2841" s="82">
        <v>191880</v>
      </c>
      <c r="M2841" s="82">
        <v>0</v>
      </c>
      <c r="N2841" s="82">
        <v>2155.96</v>
      </c>
      <c r="O2841" s="86" t="s">
        <v>17554</v>
      </c>
      <c r="P2841" s="82">
        <v>-3007.59</v>
      </c>
      <c r="Q2841" s="82">
        <v>0</v>
      </c>
      <c r="R2841" s="2">
        <f t="shared" si="88"/>
        <v>191880</v>
      </c>
      <c r="S2841" s="2">
        <f t="shared" si="89"/>
        <v>2155.9550561797751</v>
      </c>
    </row>
    <row r="2842" spans="1:19" x14ac:dyDescent="0.25">
      <c r="A2842" s="85" t="s">
        <v>17621</v>
      </c>
      <c r="B2842" s="85" t="s">
        <v>12544</v>
      </c>
      <c r="C2842" s="85" t="s">
        <v>12545</v>
      </c>
      <c r="D2842" s="85">
        <v>528</v>
      </c>
      <c r="E2842" s="85">
        <v>28</v>
      </c>
      <c r="F2842" s="85" t="s">
        <v>12824</v>
      </c>
      <c r="G2842" s="85" t="s">
        <v>12823</v>
      </c>
      <c r="H2842" s="85" t="s">
        <v>2385</v>
      </c>
      <c r="I2842" s="85" t="s">
        <v>8958</v>
      </c>
      <c r="J2842" s="84">
        <v>193</v>
      </c>
      <c r="K2842" s="84">
        <v>0</v>
      </c>
      <c r="L2842" s="82">
        <v>557503</v>
      </c>
      <c r="M2842" s="82">
        <v>0</v>
      </c>
      <c r="N2842" s="82">
        <v>2888.62</v>
      </c>
      <c r="O2842" s="86" t="s">
        <v>17552</v>
      </c>
      <c r="P2842" s="82">
        <v>26547.77</v>
      </c>
      <c r="Q2842" s="82">
        <v>0</v>
      </c>
      <c r="R2842" s="2">
        <f t="shared" si="88"/>
        <v>557503</v>
      </c>
      <c r="S2842" s="2">
        <f t="shared" si="89"/>
        <v>2888.6165803108806</v>
      </c>
    </row>
    <row r="2843" spans="1:19" x14ac:dyDescent="0.25">
      <c r="A2843" s="85" t="s">
        <v>17621</v>
      </c>
      <c r="B2843" s="85" t="s">
        <v>12544</v>
      </c>
      <c r="C2843" s="85" t="s">
        <v>12545</v>
      </c>
      <c r="D2843" s="85">
        <v>528</v>
      </c>
      <c r="E2843" s="85">
        <v>28</v>
      </c>
      <c r="F2843" s="85" t="s">
        <v>12821</v>
      </c>
      <c r="G2843" s="85" t="s">
        <v>12820</v>
      </c>
      <c r="H2843" s="85" t="s">
        <v>2386</v>
      </c>
      <c r="I2843" s="85" t="s">
        <v>12819</v>
      </c>
      <c r="J2843" s="84">
        <v>340</v>
      </c>
      <c r="K2843" s="84">
        <v>0</v>
      </c>
      <c r="L2843" s="82">
        <v>1012685</v>
      </c>
      <c r="M2843" s="82">
        <v>0</v>
      </c>
      <c r="N2843" s="82">
        <v>2978.49</v>
      </c>
      <c r="O2843" s="86" t="s">
        <v>17554</v>
      </c>
      <c r="P2843" s="82">
        <v>-15873.14</v>
      </c>
      <c r="Q2843" s="82">
        <v>0</v>
      </c>
      <c r="R2843" s="2">
        <f t="shared" si="88"/>
        <v>1012685</v>
      </c>
      <c r="S2843" s="2">
        <f t="shared" si="89"/>
        <v>2978.4852941176468</v>
      </c>
    </row>
    <row r="2844" spans="1:19" x14ac:dyDescent="0.25">
      <c r="A2844" s="85" t="s">
        <v>17621</v>
      </c>
      <c r="B2844" s="85" t="s">
        <v>12544</v>
      </c>
      <c r="C2844" s="85" t="s">
        <v>12545</v>
      </c>
      <c r="D2844" s="85">
        <v>528</v>
      </c>
      <c r="E2844" s="85">
        <v>28</v>
      </c>
      <c r="F2844" s="85" t="s">
        <v>12821</v>
      </c>
      <c r="G2844" s="85" t="s">
        <v>12820</v>
      </c>
      <c r="H2844" s="85" t="s">
        <v>2387</v>
      </c>
      <c r="I2844" s="85" t="s">
        <v>12819</v>
      </c>
      <c r="J2844" s="84">
        <v>394</v>
      </c>
      <c r="K2844" s="84">
        <v>0</v>
      </c>
      <c r="L2844" s="82">
        <v>1123395</v>
      </c>
      <c r="M2844" s="82">
        <v>0</v>
      </c>
      <c r="N2844" s="82">
        <v>2851.26</v>
      </c>
      <c r="O2844" s="86" t="s">
        <v>17554</v>
      </c>
      <c r="P2844" s="82">
        <v>-17608.43</v>
      </c>
      <c r="Q2844" s="82">
        <v>0</v>
      </c>
      <c r="R2844" s="2">
        <f t="shared" si="88"/>
        <v>1123395</v>
      </c>
      <c r="S2844" s="2">
        <f t="shared" si="89"/>
        <v>2851.256345177665</v>
      </c>
    </row>
    <row r="2845" spans="1:19" x14ac:dyDescent="0.25">
      <c r="A2845" s="85" t="s">
        <v>17621</v>
      </c>
      <c r="B2845" s="85" t="s">
        <v>12544</v>
      </c>
      <c r="C2845" s="85" t="s">
        <v>12545</v>
      </c>
      <c r="D2845" s="85">
        <v>528</v>
      </c>
      <c r="E2845" s="85">
        <v>28</v>
      </c>
      <c r="F2845" s="85" t="s">
        <v>12818</v>
      </c>
      <c r="G2845" s="85" t="s">
        <v>12817</v>
      </c>
      <c r="H2845" s="85" t="s">
        <v>2388</v>
      </c>
      <c r="I2845" s="85" t="s">
        <v>12816</v>
      </c>
      <c r="J2845" s="84">
        <v>288</v>
      </c>
      <c r="K2845" s="84">
        <v>0</v>
      </c>
      <c r="L2845" s="82">
        <v>750934</v>
      </c>
      <c r="M2845" s="82">
        <v>0</v>
      </c>
      <c r="N2845" s="82">
        <v>2607.41</v>
      </c>
      <c r="O2845" s="86" t="s">
        <v>17554</v>
      </c>
      <c r="P2845" s="82">
        <v>-11770.36</v>
      </c>
      <c r="Q2845" s="82">
        <v>0</v>
      </c>
      <c r="R2845" s="2">
        <f t="shared" si="88"/>
        <v>750934</v>
      </c>
      <c r="S2845" s="2">
        <f t="shared" si="89"/>
        <v>2607.4097222222222</v>
      </c>
    </row>
    <row r="2846" spans="1:19" x14ac:dyDescent="0.25">
      <c r="A2846" s="85" t="s">
        <v>17621</v>
      </c>
      <c r="B2846" s="85" t="s">
        <v>12544</v>
      </c>
      <c r="C2846" s="85" t="s">
        <v>12545</v>
      </c>
      <c r="D2846" s="85">
        <v>528</v>
      </c>
      <c r="E2846" s="85">
        <v>28</v>
      </c>
      <c r="F2846" s="85" t="s">
        <v>12815</v>
      </c>
      <c r="G2846" s="85" t="s">
        <v>12814</v>
      </c>
      <c r="H2846" s="85" t="s">
        <v>2389</v>
      </c>
      <c r="I2846" s="85" t="s">
        <v>6129</v>
      </c>
      <c r="J2846" s="84">
        <v>76</v>
      </c>
      <c r="K2846" s="84">
        <v>0</v>
      </c>
      <c r="L2846" s="82">
        <v>118627</v>
      </c>
      <c r="M2846" s="82">
        <v>0</v>
      </c>
      <c r="N2846" s="82">
        <v>1560.88</v>
      </c>
      <c r="O2846" s="86" t="s">
        <v>17552</v>
      </c>
      <c r="P2846" s="82">
        <v>5648.92</v>
      </c>
      <c r="Q2846" s="82">
        <v>0</v>
      </c>
      <c r="R2846" s="2">
        <f t="shared" si="88"/>
        <v>118627</v>
      </c>
      <c r="S2846" s="2">
        <f t="shared" si="89"/>
        <v>1560.8815789473683</v>
      </c>
    </row>
    <row r="2847" spans="1:19" x14ac:dyDescent="0.25">
      <c r="A2847" s="85" t="s">
        <v>17621</v>
      </c>
      <c r="B2847" s="85" t="s">
        <v>12544</v>
      </c>
      <c r="C2847" s="85" t="s">
        <v>12545</v>
      </c>
      <c r="D2847" s="85">
        <v>528</v>
      </c>
      <c r="E2847" s="85">
        <v>28</v>
      </c>
      <c r="F2847" s="85" t="s">
        <v>12813</v>
      </c>
      <c r="G2847" s="85" t="s">
        <v>12812</v>
      </c>
      <c r="H2847" s="85" t="s">
        <v>2390</v>
      </c>
      <c r="I2847" s="85" t="s">
        <v>12811</v>
      </c>
      <c r="J2847" s="84">
        <v>38</v>
      </c>
      <c r="K2847" s="84">
        <v>0</v>
      </c>
      <c r="L2847" s="82">
        <v>71602</v>
      </c>
      <c r="M2847" s="82">
        <v>0</v>
      </c>
      <c r="N2847" s="82">
        <v>1884.26</v>
      </c>
      <c r="O2847" s="86" t="s">
        <v>17554</v>
      </c>
      <c r="P2847" s="82">
        <v>-1122.31</v>
      </c>
      <c r="Q2847" s="82">
        <v>0</v>
      </c>
      <c r="R2847" s="2">
        <f t="shared" si="88"/>
        <v>71602</v>
      </c>
      <c r="S2847" s="2">
        <f t="shared" si="89"/>
        <v>1884.2631578947369</v>
      </c>
    </row>
    <row r="2848" spans="1:19" x14ac:dyDescent="0.25">
      <c r="A2848" s="85" t="s">
        <v>17621</v>
      </c>
      <c r="B2848" s="85" t="s">
        <v>12544</v>
      </c>
      <c r="C2848" s="85" t="s">
        <v>12545</v>
      </c>
      <c r="D2848" s="85">
        <v>528</v>
      </c>
      <c r="E2848" s="85">
        <v>28</v>
      </c>
      <c r="F2848" s="85" t="s">
        <v>12809</v>
      </c>
      <c r="G2848" s="85" t="s">
        <v>12808</v>
      </c>
      <c r="H2848" s="85" t="s">
        <v>2391</v>
      </c>
      <c r="I2848" s="85" t="s">
        <v>12810</v>
      </c>
      <c r="J2848" s="84">
        <v>200</v>
      </c>
      <c r="K2848" s="84">
        <v>0</v>
      </c>
      <c r="L2848" s="82">
        <v>555926</v>
      </c>
      <c r="M2848" s="82">
        <v>0</v>
      </c>
      <c r="N2848" s="82">
        <v>2779.63</v>
      </c>
      <c r="O2848" s="86" t="s">
        <v>17554</v>
      </c>
      <c r="P2848" s="82">
        <v>-8713.76</v>
      </c>
      <c r="Q2848" s="82">
        <v>0</v>
      </c>
      <c r="R2848" s="2">
        <f t="shared" si="88"/>
        <v>555926</v>
      </c>
      <c r="S2848" s="2">
        <f t="shared" si="89"/>
        <v>2779.63</v>
      </c>
    </row>
    <row r="2849" spans="1:19" x14ac:dyDescent="0.25">
      <c r="A2849" s="85" t="s">
        <v>17621</v>
      </c>
      <c r="B2849" s="85" t="s">
        <v>12544</v>
      </c>
      <c r="C2849" s="85" t="s">
        <v>12545</v>
      </c>
      <c r="D2849" s="85">
        <v>528</v>
      </c>
      <c r="E2849" s="85">
        <v>28</v>
      </c>
      <c r="F2849" s="85" t="s">
        <v>12809</v>
      </c>
      <c r="G2849" s="85" t="s">
        <v>12808</v>
      </c>
      <c r="H2849" s="85" t="s">
        <v>2392</v>
      </c>
      <c r="I2849" s="85" t="s">
        <v>12807</v>
      </c>
      <c r="J2849" s="84">
        <v>141</v>
      </c>
      <c r="K2849" s="84">
        <v>0</v>
      </c>
      <c r="L2849" s="82">
        <v>351913</v>
      </c>
      <c r="M2849" s="82">
        <v>0</v>
      </c>
      <c r="N2849" s="82">
        <v>2495.84</v>
      </c>
      <c r="O2849" s="86" t="s">
        <v>17554</v>
      </c>
      <c r="P2849" s="82">
        <v>-5515.99</v>
      </c>
      <c r="Q2849" s="82">
        <v>0</v>
      </c>
      <c r="R2849" s="2">
        <f t="shared" si="88"/>
        <v>351913</v>
      </c>
      <c r="S2849" s="2">
        <f t="shared" si="89"/>
        <v>2495.8368794326243</v>
      </c>
    </row>
    <row r="2850" spans="1:19" x14ac:dyDescent="0.25">
      <c r="A2850" s="85" t="s">
        <v>17621</v>
      </c>
      <c r="B2850" s="85" t="s">
        <v>12544</v>
      </c>
      <c r="C2850" s="85" t="s">
        <v>12545</v>
      </c>
      <c r="D2850" s="85">
        <v>528</v>
      </c>
      <c r="E2850" s="85">
        <v>28</v>
      </c>
      <c r="F2850" s="85" t="s">
        <v>12806</v>
      </c>
      <c r="G2850" s="85" t="s">
        <v>12805</v>
      </c>
      <c r="H2850" s="85" t="s">
        <v>2393</v>
      </c>
      <c r="I2850" s="85" t="s">
        <v>12804</v>
      </c>
      <c r="J2850" s="84">
        <v>300</v>
      </c>
      <c r="K2850" s="84">
        <v>0</v>
      </c>
      <c r="L2850" s="82">
        <v>798958</v>
      </c>
      <c r="M2850" s="82">
        <v>0</v>
      </c>
      <c r="N2850" s="82">
        <v>2663.19</v>
      </c>
      <c r="O2850" s="86" t="s">
        <v>17554</v>
      </c>
      <c r="P2850" s="82">
        <v>-12523.1</v>
      </c>
      <c r="Q2850" s="82">
        <v>0</v>
      </c>
      <c r="R2850" s="2">
        <f t="shared" si="88"/>
        <v>798958</v>
      </c>
      <c r="S2850" s="2">
        <f t="shared" si="89"/>
        <v>2663.1933333333332</v>
      </c>
    </row>
    <row r="2851" spans="1:19" x14ac:dyDescent="0.25">
      <c r="A2851" s="85" t="s">
        <v>17621</v>
      </c>
      <c r="B2851" s="85" t="s">
        <v>12544</v>
      </c>
      <c r="C2851" s="85" t="s">
        <v>12545</v>
      </c>
      <c r="D2851" s="85">
        <v>528</v>
      </c>
      <c r="E2851" s="85">
        <v>28</v>
      </c>
      <c r="F2851" s="85" t="s">
        <v>12803</v>
      </c>
      <c r="G2851" s="85" t="s">
        <v>12802</v>
      </c>
      <c r="H2851" s="85" t="s">
        <v>2394</v>
      </c>
      <c r="I2851" s="85" t="s">
        <v>11317</v>
      </c>
      <c r="J2851" s="84">
        <v>128</v>
      </c>
      <c r="K2851" s="84">
        <v>0</v>
      </c>
      <c r="L2851" s="82">
        <v>253665</v>
      </c>
      <c r="M2851" s="82">
        <v>0</v>
      </c>
      <c r="N2851" s="82">
        <v>1981.76</v>
      </c>
      <c r="O2851" s="86" t="s">
        <v>17554</v>
      </c>
      <c r="P2851" s="82">
        <v>-3976.03</v>
      </c>
      <c r="Q2851" s="82">
        <v>0</v>
      </c>
      <c r="R2851" s="2">
        <f t="shared" si="88"/>
        <v>253665</v>
      </c>
      <c r="S2851" s="2">
        <f t="shared" si="89"/>
        <v>1981.7578125</v>
      </c>
    </row>
    <row r="2852" spans="1:19" x14ac:dyDescent="0.25">
      <c r="A2852" s="85" t="s">
        <v>17621</v>
      </c>
      <c r="B2852" s="85" t="s">
        <v>12544</v>
      </c>
      <c r="C2852" s="85" t="s">
        <v>12545</v>
      </c>
      <c r="D2852" s="85">
        <v>528</v>
      </c>
      <c r="E2852" s="85">
        <v>28</v>
      </c>
      <c r="F2852" s="85" t="s">
        <v>12799</v>
      </c>
      <c r="G2852" s="85" t="s">
        <v>12798</v>
      </c>
      <c r="H2852" s="85" t="s">
        <v>2395</v>
      </c>
      <c r="I2852" s="85" t="s">
        <v>12801</v>
      </c>
      <c r="J2852" s="84">
        <v>100</v>
      </c>
      <c r="K2852" s="84">
        <v>0</v>
      </c>
      <c r="L2852" s="82">
        <v>263951</v>
      </c>
      <c r="M2852" s="82">
        <v>0</v>
      </c>
      <c r="N2852" s="82">
        <v>2639.51</v>
      </c>
      <c r="O2852" s="86" t="s">
        <v>17554</v>
      </c>
      <c r="P2852" s="82">
        <v>-4137.25</v>
      </c>
      <c r="Q2852" s="82">
        <v>0</v>
      </c>
      <c r="R2852" s="2">
        <f t="shared" si="88"/>
        <v>263951</v>
      </c>
      <c r="S2852" s="2">
        <f t="shared" si="89"/>
        <v>2639.51</v>
      </c>
    </row>
    <row r="2853" spans="1:19" x14ac:dyDescent="0.25">
      <c r="A2853" s="85" t="s">
        <v>17621</v>
      </c>
      <c r="B2853" s="85" t="s">
        <v>12544</v>
      </c>
      <c r="C2853" s="85" t="s">
        <v>12545</v>
      </c>
      <c r="D2853" s="85">
        <v>528</v>
      </c>
      <c r="E2853" s="85">
        <v>28</v>
      </c>
      <c r="F2853" s="85" t="s">
        <v>12799</v>
      </c>
      <c r="G2853" s="85" t="s">
        <v>12798</v>
      </c>
      <c r="H2853" s="85" t="s">
        <v>2396</v>
      </c>
      <c r="I2853" s="85" t="s">
        <v>12800</v>
      </c>
      <c r="J2853" s="84">
        <v>220</v>
      </c>
      <c r="K2853" s="84">
        <v>0</v>
      </c>
      <c r="L2853" s="82">
        <v>450536</v>
      </c>
      <c r="M2853" s="82">
        <v>0</v>
      </c>
      <c r="N2853" s="82">
        <v>2047.89</v>
      </c>
      <c r="O2853" s="86" t="s">
        <v>17554</v>
      </c>
      <c r="P2853" s="82">
        <v>-7061.83</v>
      </c>
      <c r="Q2853" s="82">
        <v>0</v>
      </c>
      <c r="R2853" s="2">
        <f t="shared" si="88"/>
        <v>450536</v>
      </c>
      <c r="S2853" s="2">
        <f t="shared" si="89"/>
        <v>2047.8909090909092</v>
      </c>
    </row>
    <row r="2854" spans="1:19" x14ac:dyDescent="0.25">
      <c r="A2854" s="85" t="s">
        <v>17621</v>
      </c>
      <c r="B2854" s="85" t="s">
        <v>12544</v>
      </c>
      <c r="C2854" s="85" t="s">
        <v>12545</v>
      </c>
      <c r="D2854" s="85">
        <v>528</v>
      </c>
      <c r="E2854" s="85">
        <v>28</v>
      </c>
      <c r="F2854" s="85" t="s">
        <v>12799</v>
      </c>
      <c r="G2854" s="85" t="s">
        <v>12798</v>
      </c>
      <c r="H2854" s="85" t="s">
        <v>12797</v>
      </c>
      <c r="I2854" s="85" t="s">
        <v>12796</v>
      </c>
      <c r="J2854" s="84">
        <v>26</v>
      </c>
      <c r="K2854" s="84">
        <v>0</v>
      </c>
      <c r="L2854" s="82">
        <v>12449</v>
      </c>
      <c r="M2854" s="82">
        <v>0</v>
      </c>
      <c r="N2854" s="82">
        <v>478.81</v>
      </c>
      <c r="O2854" s="86" t="s">
        <v>17554</v>
      </c>
      <c r="P2854" s="82">
        <v>-195.14</v>
      </c>
      <c r="Q2854" s="82">
        <v>0</v>
      </c>
      <c r="R2854" s="2">
        <f t="shared" si="88"/>
        <v>12449</v>
      </c>
      <c r="S2854" s="2">
        <f t="shared" si="89"/>
        <v>478.80769230769232</v>
      </c>
    </row>
    <row r="2855" spans="1:19" x14ac:dyDescent="0.25">
      <c r="A2855" s="85" t="s">
        <v>17621</v>
      </c>
      <c r="B2855" s="85" t="s">
        <v>12544</v>
      </c>
      <c r="C2855" s="85" t="s">
        <v>12545</v>
      </c>
      <c r="D2855" s="85">
        <v>528</v>
      </c>
      <c r="E2855" s="85">
        <v>28</v>
      </c>
      <c r="F2855" s="85" t="s">
        <v>12794</v>
      </c>
      <c r="G2855" s="85" t="s">
        <v>12793</v>
      </c>
      <c r="H2855" s="85" t="s">
        <v>2397</v>
      </c>
      <c r="I2855" s="85" t="s">
        <v>12795</v>
      </c>
      <c r="J2855" s="84">
        <v>120</v>
      </c>
      <c r="K2855" s="84">
        <v>0</v>
      </c>
      <c r="L2855" s="82">
        <v>259225</v>
      </c>
      <c r="M2855" s="82">
        <v>0</v>
      </c>
      <c r="N2855" s="82">
        <v>2160.21</v>
      </c>
      <c r="O2855" s="86" t="s">
        <v>17554</v>
      </c>
      <c r="P2855" s="82">
        <v>-4063.16</v>
      </c>
      <c r="Q2855" s="82">
        <v>0</v>
      </c>
      <c r="R2855" s="2">
        <f t="shared" si="88"/>
        <v>259225</v>
      </c>
      <c r="S2855" s="2">
        <f t="shared" si="89"/>
        <v>2160.2083333333335</v>
      </c>
    </row>
    <row r="2856" spans="1:19" x14ac:dyDescent="0.25">
      <c r="A2856" s="85" t="s">
        <v>17621</v>
      </c>
      <c r="B2856" s="85" t="s">
        <v>12544</v>
      </c>
      <c r="C2856" s="85" t="s">
        <v>12545</v>
      </c>
      <c r="D2856" s="85">
        <v>528</v>
      </c>
      <c r="E2856" s="85">
        <v>28</v>
      </c>
      <c r="F2856" s="85" t="s">
        <v>12794</v>
      </c>
      <c r="G2856" s="85" t="s">
        <v>12793</v>
      </c>
      <c r="H2856" s="85" t="s">
        <v>2398</v>
      </c>
      <c r="I2856" s="85" t="s">
        <v>12792</v>
      </c>
      <c r="J2856" s="84">
        <v>144</v>
      </c>
      <c r="K2856" s="84">
        <v>0</v>
      </c>
      <c r="L2856" s="82">
        <v>336278</v>
      </c>
      <c r="M2856" s="82">
        <v>0</v>
      </c>
      <c r="N2856" s="82">
        <v>2335.2600000000002</v>
      </c>
      <c r="O2856" s="86" t="s">
        <v>17554</v>
      </c>
      <c r="P2856" s="82">
        <v>-5270.93</v>
      </c>
      <c r="Q2856" s="82">
        <v>0</v>
      </c>
      <c r="R2856" s="2">
        <f t="shared" si="88"/>
        <v>336278</v>
      </c>
      <c r="S2856" s="2">
        <f t="shared" si="89"/>
        <v>2335.2638888888887</v>
      </c>
    </row>
    <row r="2857" spans="1:19" x14ac:dyDescent="0.25">
      <c r="A2857" s="85" t="s">
        <v>17621</v>
      </c>
      <c r="B2857" s="85" t="s">
        <v>12544</v>
      </c>
      <c r="C2857" s="85" t="s">
        <v>12545</v>
      </c>
      <c r="D2857" s="85">
        <v>528</v>
      </c>
      <c r="E2857" s="85">
        <v>28</v>
      </c>
      <c r="F2857" s="85" t="s">
        <v>12791</v>
      </c>
      <c r="G2857" s="85" t="s">
        <v>12790</v>
      </c>
      <c r="H2857" s="85" t="s">
        <v>2399</v>
      </c>
      <c r="I2857" s="85" t="s">
        <v>12789</v>
      </c>
      <c r="J2857" s="84">
        <v>99</v>
      </c>
      <c r="K2857" s="84">
        <v>0</v>
      </c>
      <c r="L2857" s="82">
        <v>133465</v>
      </c>
      <c r="M2857" s="82">
        <v>0</v>
      </c>
      <c r="N2857" s="82">
        <v>1348.13</v>
      </c>
      <c r="O2857" s="86" t="s">
        <v>17554</v>
      </c>
      <c r="P2857" s="82">
        <v>-2091.98</v>
      </c>
      <c r="Q2857" s="82">
        <v>0</v>
      </c>
      <c r="R2857" s="2">
        <f t="shared" si="88"/>
        <v>133465</v>
      </c>
      <c r="S2857" s="2">
        <f t="shared" si="89"/>
        <v>1348.1313131313132</v>
      </c>
    </row>
    <row r="2858" spans="1:19" x14ac:dyDescent="0.25">
      <c r="A2858" s="85" t="s">
        <v>17621</v>
      </c>
      <c r="B2858" s="85" t="s">
        <v>12544</v>
      </c>
      <c r="C2858" s="85" t="s">
        <v>12545</v>
      </c>
      <c r="D2858" s="85">
        <v>528</v>
      </c>
      <c r="E2858" s="85">
        <v>28</v>
      </c>
      <c r="F2858" s="85" t="s">
        <v>12786</v>
      </c>
      <c r="G2858" s="85" t="s">
        <v>12785</v>
      </c>
      <c r="H2858" s="85" t="s">
        <v>2400</v>
      </c>
      <c r="I2858" s="85" t="s">
        <v>12788</v>
      </c>
      <c r="J2858" s="84">
        <v>129</v>
      </c>
      <c r="K2858" s="84">
        <v>0</v>
      </c>
      <c r="L2858" s="82">
        <v>288201</v>
      </c>
      <c r="M2858" s="82">
        <v>0</v>
      </c>
      <c r="N2858" s="82">
        <v>2234.12</v>
      </c>
      <c r="O2858" s="86" t="s">
        <v>17554</v>
      </c>
      <c r="P2858" s="82">
        <v>-4517.34</v>
      </c>
      <c r="Q2858" s="82">
        <v>0</v>
      </c>
      <c r="R2858" s="2">
        <f t="shared" si="88"/>
        <v>288201</v>
      </c>
      <c r="S2858" s="2">
        <f t="shared" si="89"/>
        <v>2234.1162790697676</v>
      </c>
    </row>
    <row r="2859" spans="1:19" x14ac:dyDescent="0.25">
      <c r="A2859" s="85" t="s">
        <v>17621</v>
      </c>
      <c r="B2859" s="85" t="s">
        <v>12544</v>
      </c>
      <c r="C2859" s="85" t="s">
        <v>12545</v>
      </c>
      <c r="D2859" s="85">
        <v>528</v>
      </c>
      <c r="E2859" s="85">
        <v>28</v>
      </c>
      <c r="F2859" s="85" t="s">
        <v>12786</v>
      </c>
      <c r="G2859" s="85" t="s">
        <v>12785</v>
      </c>
      <c r="H2859" s="85" t="s">
        <v>2401</v>
      </c>
      <c r="I2859" s="85" t="s">
        <v>12787</v>
      </c>
      <c r="J2859" s="84">
        <v>296</v>
      </c>
      <c r="K2859" s="84">
        <v>0</v>
      </c>
      <c r="L2859" s="82">
        <v>536994</v>
      </c>
      <c r="M2859" s="82">
        <v>0</v>
      </c>
      <c r="N2859" s="82">
        <v>1814.17</v>
      </c>
      <c r="O2859" s="86" t="s">
        <v>17554</v>
      </c>
      <c r="P2859" s="82">
        <v>-8417.01</v>
      </c>
      <c r="Q2859" s="82">
        <v>0</v>
      </c>
      <c r="R2859" s="2">
        <f t="shared" si="88"/>
        <v>536994</v>
      </c>
      <c r="S2859" s="2">
        <f t="shared" si="89"/>
        <v>1814.168918918919</v>
      </c>
    </row>
    <row r="2860" spans="1:19" x14ac:dyDescent="0.25">
      <c r="A2860" s="85" t="s">
        <v>17621</v>
      </c>
      <c r="B2860" s="85" t="s">
        <v>12544</v>
      </c>
      <c r="C2860" s="85" t="s">
        <v>12545</v>
      </c>
      <c r="D2860" s="85">
        <v>528</v>
      </c>
      <c r="E2860" s="85">
        <v>28</v>
      </c>
      <c r="F2860" s="85" t="s">
        <v>12786</v>
      </c>
      <c r="G2860" s="85" t="s">
        <v>12785</v>
      </c>
      <c r="H2860" s="85" t="s">
        <v>2402</v>
      </c>
      <c r="I2860" s="85" t="s">
        <v>12784</v>
      </c>
      <c r="J2860" s="84">
        <v>120</v>
      </c>
      <c r="K2860" s="84">
        <v>0</v>
      </c>
      <c r="L2860" s="82">
        <v>287073</v>
      </c>
      <c r="M2860" s="82">
        <v>0</v>
      </c>
      <c r="N2860" s="82">
        <v>2392.2800000000002</v>
      </c>
      <c r="O2860" s="86" t="s">
        <v>17554</v>
      </c>
      <c r="P2860" s="82">
        <v>-4499.67</v>
      </c>
      <c r="Q2860" s="82">
        <v>0</v>
      </c>
      <c r="R2860" s="2">
        <f t="shared" si="88"/>
        <v>287073</v>
      </c>
      <c r="S2860" s="2">
        <f t="shared" si="89"/>
        <v>2392.2750000000001</v>
      </c>
    </row>
    <row r="2861" spans="1:19" x14ac:dyDescent="0.25">
      <c r="A2861" s="85" t="s">
        <v>17621</v>
      </c>
      <c r="B2861" s="85" t="s">
        <v>12544</v>
      </c>
      <c r="C2861" s="85" t="s">
        <v>12545</v>
      </c>
      <c r="D2861" s="85">
        <v>528</v>
      </c>
      <c r="E2861" s="85">
        <v>28</v>
      </c>
      <c r="F2861" s="85" t="s">
        <v>12781</v>
      </c>
      <c r="G2861" s="85" t="s">
        <v>12780</v>
      </c>
      <c r="H2861" s="85" t="s">
        <v>2403</v>
      </c>
      <c r="I2861" s="85" t="s">
        <v>12783</v>
      </c>
      <c r="J2861" s="84">
        <v>118</v>
      </c>
      <c r="K2861" s="84">
        <v>0</v>
      </c>
      <c r="L2861" s="82">
        <v>377328</v>
      </c>
      <c r="M2861" s="82">
        <v>0</v>
      </c>
      <c r="N2861" s="82">
        <v>3197.69</v>
      </c>
      <c r="O2861" s="86" t="s">
        <v>17552</v>
      </c>
      <c r="P2861" s="82">
        <v>17968.04</v>
      </c>
      <c r="Q2861" s="82">
        <v>0</v>
      </c>
      <c r="R2861" s="2">
        <f t="shared" si="88"/>
        <v>377328</v>
      </c>
      <c r="S2861" s="2">
        <f t="shared" si="89"/>
        <v>3197.6949152542375</v>
      </c>
    </row>
    <row r="2862" spans="1:19" x14ac:dyDescent="0.25">
      <c r="A2862" s="85" t="s">
        <v>17621</v>
      </c>
      <c r="B2862" s="85" t="s">
        <v>12544</v>
      </c>
      <c r="C2862" s="85" t="s">
        <v>12545</v>
      </c>
      <c r="D2862" s="85">
        <v>528</v>
      </c>
      <c r="E2862" s="85">
        <v>28</v>
      </c>
      <c r="F2862" s="85" t="s">
        <v>12781</v>
      </c>
      <c r="G2862" s="85" t="s">
        <v>12780</v>
      </c>
      <c r="H2862" s="85" t="s">
        <v>2404</v>
      </c>
      <c r="I2862" s="85" t="s">
        <v>12782</v>
      </c>
      <c r="J2862" s="84">
        <v>205</v>
      </c>
      <c r="K2862" s="84">
        <v>0</v>
      </c>
      <c r="L2862" s="82">
        <v>543820</v>
      </c>
      <c r="M2862" s="82">
        <v>0</v>
      </c>
      <c r="N2862" s="82">
        <v>2652.78</v>
      </c>
      <c r="O2862" s="86" t="s">
        <v>17552</v>
      </c>
      <c r="P2862" s="82">
        <v>25896.22</v>
      </c>
      <c r="Q2862" s="82">
        <v>0</v>
      </c>
      <c r="R2862" s="2">
        <f t="shared" si="88"/>
        <v>543820</v>
      </c>
      <c r="S2862" s="2">
        <f t="shared" si="89"/>
        <v>2652.7804878048782</v>
      </c>
    </row>
    <row r="2863" spans="1:19" x14ac:dyDescent="0.25">
      <c r="A2863" s="85" t="s">
        <v>17621</v>
      </c>
      <c r="B2863" s="85" t="s">
        <v>12544</v>
      </c>
      <c r="C2863" s="85" t="s">
        <v>12545</v>
      </c>
      <c r="D2863" s="85">
        <v>528</v>
      </c>
      <c r="E2863" s="85">
        <v>28</v>
      </c>
      <c r="F2863" s="85" t="s">
        <v>12781</v>
      </c>
      <c r="G2863" s="85" t="s">
        <v>12780</v>
      </c>
      <c r="H2863" s="85" t="s">
        <v>2405</v>
      </c>
      <c r="I2863" s="85" t="s">
        <v>12779</v>
      </c>
      <c r="J2863" s="84">
        <v>90</v>
      </c>
      <c r="K2863" s="84">
        <v>30</v>
      </c>
      <c r="L2863" s="82">
        <v>382640</v>
      </c>
      <c r="M2863" s="82">
        <v>95660</v>
      </c>
      <c r="N2863" s="82">
        <v>3188.67</v>
      </c>
      <c r="O2863" s="86" t="s">
        <v>17552</v>
      </c>
      <c r="P2863" s="82">
        <v>18220.939999999999</v>
      </c>
      <c r="Q2863" s="82">
        <v>0</v>
      </c>
      <c r="R2863" s="2">
        <f t="shared" si="88"/>
        <v>286980</v>
      </c>
      <c r="S2863" s="2">
        <f t="shared" si="89"/>
        <v>3188.6666666666665</v>
      </c>
    </row>
    <row r="2864" spans="1:19" x14ac:dyDescent="0.25">
      <c r="A2864" s="85" t="s">
        <v>17621</v>
      </c>
      <c r="B2864" s="85" t="s">
        <v>12544</v>
      </c>
      <c r="C2864" s="85" t="s">
        <v>12545</v>
      </c>
      <c r="D2864" s="85">
        <v>528</v>
      </c>
      <c r="E2864" s="85">
        <v>28</v>
      </c>
      <c r="F2864" s="85" t="s">
        <v>12778</v>
      </c>
      <c r="G2864" s="85" t="s">
        <v>12777</v>
      </c>
      <c r="H2864" s="85" t="s">
        <v>2406</v>
      </c>
      <c r="I2864" s="85" t="s">
        <v>12776</v>
      </c>
      <c r="J2864" s="84">
        <v>100</v>
      </c>
      <c r="K2864" s="84">
        <v>0</v>
      </c>
      <c r="L2864" s="82">
        <v>179286</v>
      </c>
      <c r="M2864" s="82">
        <v>0</v>
      </c>
      <c r="N2864" s="82">
        <v>1792.86</v>
      </c>
      <c r="O2864" s="86" t="s">
        <v>17554</v>
      </c>
      <c r="P2864" s="82">
        <v>-2810.18</v>
      </c>
      <c r="Q2864" s="82">
        <v>0</v>
      </c>
      <c r="R2864" s="2">
        <f t="shared" si="88"/>
        <v>179286</v>
      </c>
      <c r="S2864" s="2">
        <f t="shared" si="89"/>
        <v>1792.86</v>
      </c>
    </row>
    <row r="2865" spans="1:19" x14ac:dyDescent="0.25">
      <c r="A2865" s="85" t="s">
        <v>17621</v>
      </c>
      <c r="B2865" s="85" t="s">
        <v>12544</v>
      </c>
      <c r="C2865" s="85" t="s">
        <v>12545</v>
      </c>
      <c r="D2865" s="85">
        <v>528</v>
      </c>
      <c r="E2865" s="85">
        <v>28</v>
      </c>
      <c r="F2865" s="85" t="s">
        <v>12774</v>
      </c>
      <c r="G2865" s="85" t="s">
        <v>12773</v>
      </c>
      <c r="H2865" s="85" t="s">
        <v>2407</v>
      </c>
      <c r="I2865" s="85" t="s">
        <v>12775</v>
      </c>
      <c r="J2865" s="84">
        <v>131</v>
      </c>
      <c r="K2865" s="84">
        <v>0</v>
      </c>
      <c r="L2865" s="82">
        <v>342170</v>
      </c>
      <c r="M2865" s="82">
        <v>0</v>
      </c>
      <c r="N2865" s="82">
        <v>2611.98</v>
      </c>
      <c r="O2865" s="86" t="s">
        <v>17552</v>
      </c>
      <c r="P2865" s="82">
        <v>16293.79</v>
      </c>
      <c r="Q2865" s="82">
        <v>0</v>
      </c>
      <c r="R2865" s="2">
        <f t="shared" si="88"/>
        <v>342170</v>
      </c>
      <c r="S2865" s="2">
        <f t="shared" si="89"/>
        <v>2611.9847328244273</v>
      </c>
    </row>
    <row r="2866" spans="1:19" x14ac:dyDescent="0.25">
      <c r="A2866" s="85" t="s">
        <v>17621</v>
      </c>
      <c r="B2866" s="85" t="s">
        <v>12544</v>
      </c>
      <c r="C2866" s="85" t="s">
        <v>12545</v>
      </c>
      <c r="D2866" s="85">
        <v>528</v>
      </c>
      <c r="E2866" s="85">
        <v>28</v>
      </c>
      <c r="F2866" s="85" t="s">
        <v>12774</v>
      </c>
      <c r="G2866" s="85" t="s">
        <v>12773</v>
      </c>
      <c r="H2866" s="85" t="s">
        <v>2408</v>
      </c>
      <c r="I2866" s="85" t="s">
        <v>12772</v>
      </c>
      <c r="J2866" s="84">
        <v>156</v>
      </c>
      <c r="K2866" s="84">
        <v>0</v>
      </c>
      <c r="L2866" s="82">
        <v>345165</v>
      </c>
      <c r="M2866" s="82">
        <v>0</v>
      </c>
      <c r="N2866" s="82">
        <v>2212.6</v>
      </c>
      <c r="O2866" s="86" t="s">
        <v>17552</v>
      </c>
      <c r="P2866" s="82">
        <v>16436.43</v>
      </c>
      <c r="Q2866" s="82">
        <v>0</v>
      </c>
      <c r="R2866" s="2">
        <f t="shared" si="88"/>
        <v>345165</v>
      </c>
      <c r="S2866" s="2">
        <f t="shared" si="89"/>
        <v>2212.5961538461538</v>
      </c>
    </row>
    <row r="2867" spans="1:19" x14ac:dyDescent="0.25">
      <c r="A2867" s="85" t="s">
        <v>17621</v>
      </c>
      <c r="B2867" s="85" t="s">
        <v>12544</v>
      </c>
      <c r="C2867" s="85" t="s">
        <v>12545</v>
      </c>
      <c r="D2867" s="85">
        <v>528</v>
      </c>
      <c r="E2867" s="85">
        <v>28</v>
      </c>
      <c r="F2867" s="85" t="s">
        <v>12771</v>
      </c>
      <c r="G2867" s="85" t="s">
        <v>12770</v>
      </c>
      <c r="H2867" s="85" t="s">
        <v>2409</v>
      </c>
      <c r="I2867" s="85" t="s">
        <v>12769</v>
      </c>
      <c r="J2867" s="84">
        <v>60</v>
      </c>
      <c r="K2867" s="84">
        <v>0</v>
      </c>
      <c r="L2867" s="82">
        <v>106418</v>
      </c>
      <c r="M2867" s="82">
        <v>0</v>
      </c>
      <c r="N2867" s="82">
        <v>1773.63</v>
      </c>
      <c r="O2867" s="86" t="s">
        <v>17552</v>
      </c>
      <c r="P2867" s="82">
        <v>5067.53</v>
      </c>
      <c r="Q2867" s="82">
        <v>0</v>
      </c>
      <c r="R2867" s="2">
        <f t="shared" si="88"/>
        <v>106418</v>
      </c>
      <c r="S2867" s="2">
        <f t="shared" si="89"/>
        <v>1773.6333333333334</v>
      </c>
    </row>
    <row r="2868" spans="1:19" x14ac:dyDescent="0.25">
      <c r="A2868" s="85" t="s">
        <v>17621</v>
      </c>
      <c r="B2868" s="85" t="s">
        <v>12544</v>
      </c>
      <c r="C2868" s="85" t="s">
        <v>12545</v>
      </c>
      <c r="D2868" s="85">
        <v>528</v>
      </c>
      <c r="E2868" s="85">
        <v>28</v>
      </c>
      <c r="F2868" s="85" t="s">
        <v>12768</v>
      </c>
      <c r="G2868" s="85" t="s">
        <v>12767</v>
      </c>
      <c r="H2868" s="85" t="s">
        <v>2410</v>
      </c>
      <c r="I2868" s="85" t="s">
        <v>12766</v>
      </c>
      <c r="J2868" s="84">
        <v>164</v>
      </c>
      <c r="K2868" s="84">
        <v>0</v>
      </c>
      <c r="L2868" s="82">
        <v>241990</v>
      </c>
      <c r="M2868" s="82">
        <v>0</v>
      </c>
      <c r="N2868" s="82">
        <v>1475.55</v>
      </c>
      <c r="O2868" s="86" t="s">
        <v>17552</v>
      </c>
      <c r="P2868" s="82">
        <v>11523.35</v>
      </c>
      <c r="Q2868" s="82">
        <v>0</v>
      </c>
      <c r="R2868" s="2">
        <f t="shared" si="88"/>
        <v>241990</v>
      </c>
      <c r="S2868" s="2">
        <f t="shared" si="89"/>
        <v>1475.5487804878048</v>
      </c>
    </row>
    <row r="2869" spans="1:19" x14ac:dyDescent="0.25">
      <c r="A2869" s="85" t="s">
        <v>17621</v>
      </c>
      <c r="B2869" s="85" t="s">
        <v>12544</v>
      </c>
      <c r="C2869" s="85" t="s">
        <v>12545</v>
      </c>
      <c r="D2869" s="85">
        <v>528</v>
      </c>
      <c r="E2869" s="85">
        <v>28</v>
      </c>
      <c r="F2869" s="85" t="s">
        <v>12765</v>
      </c>
      <c r="G2869" s="85" t="s">
        <v>12764</v>
      </c>
      <c r="H2869" s="85" t="s">
        <v>2411</v>
      </c>
      <c r="I2869" s="85" t="s">
        <v>12763</v>
      </c>
      <c r="J2869" s="84">
        <v>107</v>
      </c>
      <c r="K2869" s="84">
        <v>0</v>
      </c>
      <c r="L2869" s="82">
        <v>137003</v>
      </c>
      <c r="M2869" s="82">
        <v>0</v>
      </c>
      <c r="N2869" s="82">
        <v>1280.4000000000001</v>
      </c>
      <c r="O2869" s="86" t="s">
        <v>17554</v>
      </c>
      <c r="P2869" s="82">
        <v>-2147.4299999999998</v>
      </c>
      <c r="Q2869" s="82">
        <v>0</v>
      </c>
      <c r="R2869" s="2">
        <f t="shared" si="88"/>
        <v>137003</v>
      </c>
      <c r="S2869" s="2">
        <f t="shared" si="89"/>
        <v>1280.4018691588785</v>
      </c>
    </row>
    <row r="2870" spans="1:19" x14ac:dyDescent="0.25">
      <c r="A2870" s="85" t="s">
        <v>17621</v>
      </c>
      <c r="B2870" s="85" t="s">
        <v>12544</v>
      </c>
      <c r="C2870" s="85" t="s">
        <v>12545</v>
      </c>
      <c r="D2870" s="85">
        <v>528</v>
      </c>
      <c r="E2870" s="85">
        <v>28</v>
      </c>
      <c r="F2870" s="85" t="s">
        <v>12762</v>
      </c>
      <c r="G2870" s="85" t="s">
        <v>12761</v>
      </c>
      <c r="H2870" s="85" t="s">
        <v>2412</v>
      </c>
      <c r="I2870" s="85" t="s">
        <v>12760</v>
      </c>
      <c r="J2870" s="84">
        <v>88</v>
      </c>
      <c r="K2870" s="84">
        <v>0</v>
      </c>
      <c r="L2870" s="82">
        <v>166902</v>
      </c>
      <c r="M2870" s="82">
        <v>0</v>
      </c>
      <c r="N2870" s="82">
        <v>1896.61</v>
      </c>
      <c r="O2870" s="86" t="s">
        <v>17552</v>
      </c>
      <c r="P2870" s="82">
        <v>7947.71</v>
      </c>
      <c r="Q2870" s="82">
        <v>0</v>
      </c>
      <c r="R2870" s="2">
        <f t="shared" si="88"/>
        <v>166902</v>
      </c>
      <c r="S2870" s="2">
        <f t="shared" si="89"/>
        <v>1896.6136363636363</v>
      </c>
    </row>
    <row r="2871" spans="1:19" x14ac:dyDescent="0.25">
      <c r="A2871" s="85" t="s">
        <v>17621</v>
      </c>
      <c r="B2871" s="85" t="s">
        <v>12544</v>
      </c>
      <c r="C2871" s="85" t="s">
        <v>12545</v>
      </c>
      <c r="D2871" s="85">
        <v>528</v>
      </c>
      <c r="E2871" s="85">
        <v>28</v>
      </c>
      <c r="F2871" s="85" t="s">
        <v>12759</v>
      </c>
      <c r="G2871" s="85" t="s">
        <v>12758</v>
      </c>
      <c r="H2871" s="85" t="s">
        <v>2413</v>
      </c>
      <c r="I2871" s="85" t="s">
        <v>12757</v>
      </c>
      <c r="J2871" s="84">
        <v>60</v>
      </c>
      <c r="K2871" s="84">
        <v>0</v>
      </c>
      <c r="L2871" s="82">
        <v>120022</v>
      </c>
      <c r="M2871" s="82">
        <v>0</v>
      </c>
      <c r="N2871" s="82">
        <v>2000.37</v>
      </c>
      <c r="O2871" s="86" t="s">
        <v>17552</v>
      </c>
      <c r="P2871" s="82">
        <v>5715.35</v>
      </c>
      <c r="Q2871" s="82">
        <v>0</v>
      </c>
      <c r="R2871" s="2">
        <f t="shared" si="88"/>
        <v>120022</v>
      </c>
      <c r="S2871" s="2">
        <f t="shared" si="89"/>
        <v>2000.3666666666666</v>
      </c>
    </row>
    <row r="2872" spans="1:19" x14ac:dyDescent="0.25">
      <c r="A2872" s="85" t="s">
        <v>17621</v>
      </c>
      <c r="B2872" s="85" t="s">
        <v>12544</v>
      </c>
      <c r="C2872" s="85" t="s">
        <v>12545</v>
      </c>
      <c r="D2872" s="85">
        <v>528</v>
      </c>
      <c r="E2872" s="85">
        <v>28</v>
      </c>
      <c r="F2872" s="85" t="s">
        <v>12759</v>
      </c>
      <c r="G2872" s="85" t="s">
        <v>12758</v>
      </c>
      <c r="H2872" s="85" t="s">
        <v>18690</v>
      </c>
      <c r="I2872" s="85" t="s">
        <v>12574</v>
      </c>
      <c r="J2872" s="84">
        <v>64</v>
      </c>
      <c r="K2872" s="84">
        <v>0</v>
      </c>
      <c r="L2872" s="82">
        <v>113532</v>
      </c>
      <c r="M2872" s="82">
        <v>0</v>
      </c>
      <c r="N2872" s="82">
        <v>1773.94</v>
      </c>
      <c r="O2872" s="86" t="s">
        <v>17552</v>
      </c>
      <c r="P2872" s="82">
        <v>5406.3</v>
      </c>
      <c r="Q2872" s="82">
        <v>0</v>
      </c>
      <c r="R2872" s="2">
        <f t="shared" si="88"/>
        <v>113532</v>
      </c>
      <c r="S2872" s="2">
        <f t="shared" si="89"/>
        <v>1773.9375</v>
      </c>
    </row>
    <row r="2873" spans="1:19" x14ac:dyDescent="0.25">
      <c r="A2873" s="85" t="s">
        <v>17621</v>
      </c>
      <c r="B2873" s="85" t="s">
        <v>12544</v>
      </c>
      <c r="C2873" s="85" t="s">
        <v>12545</v>
      </c>
      <c r="D2873" s="85">
        <v>528</v>
      </c>
      <c r="E2873" s="85">
        <v>28</v>
      </c>
      <c r="F2873" s="85" t="s">
        <v>12756</v>
      </c>
      <c r="G2873" s="85" t="s">
        <v>12755</v>
      </c>
      <c r="H2873" s="85" t="s">
        <v>2414</v>
      </c>
      <c r="I2873" s="85" t="s">
        <v>12754</v>
      </c>
      <c r="J2873" s="84">
        <v>86</v>
      </c>
      <c r="K2873" s="84">
        <v>0</v>
      </c>
      <c r="L2873" s="82">
        <v>166315</v>
      </c>
      <c r="M2873" s="82">
        <v>0</v>
      </c>
      <c r="N2873" s="82">
        <v>1933.9</v>
      </c>
      <c r="O2873" s="86" t="s">
        <v>17552</v>
      </c>
      <c r="P2873" s="82">
        <v>7919.78</v>
      </c>
      <c r="Q2873" s="82">
        <v>0</v>
      </c>
      <c r="R2873" s="2">
        <f t="shared" si="88"/>
        <v>166315</v>
      </c>
      <c r="S2873" s="2">
        <f t="shared" si="89"/>
        <v>1933.8953488372092</v>
      </c>
    </row>
    <row r="2874" spans="1:19" x14ac:dyDescent="0.25">
      <c r="A2874" s="85" t="s">
        <v>17621</v>
      </c>
      <c r="B2874" s="85" t="s">
        <v>12544</v>
      </c>
      <c r="C2874" s="85" t="s">
        <v>12545</v>
      </c>
      <c r="D2874" s="85">
        <v>528</v>
      </c>
      <c r="E2874" s="85">
        <v>28</v>
      </c>
      <c r="F2874" s="85" t="s">
        <v>12753</v>
      </c>
      <c r="G2874" s="85" t="s">
        <v>12752</v>
      </c>
      <c r="H2874" s="85" t="s">
        <v>2415</v>
      </c>
      <c r="I2874" s="85" t="s">
        <v>12751</v>
      </c>
      <c r="J2874" s="84">
        <v>120</v>
      </c>
      <c r="K2874" s="84">
        <v>0</v>
      </c>
      <c r="L2874" s="82">
        <v>189822</v>
      </c>
      <c r="M2874" s="82">
        <v>0</v>
      </c>
      <c r="N2874" s="82">
        <v>1581.85</v>
      </c>
      <c r="O2874" s="86" t="s">
        <v>17552</v>
      </c>
      <c r="P2874" s="82">
        <v>9039.1200000000008</v>
      </c>
      <c r="Q2874" s="82">
        <v>0</v>
      </c>
      <c r="R2874" s="2">
        <f t="shared" si="88"/>
        <v>189822</v>
      </c>
      <c r="S2874" s="2">
        <f t="shared" si="89"/>
        <v>1581.85</v>
      </c>
    </row>
    <row r="2875" spans="1:19" x14ac:dyDescent="0.25">
      <c r="A2875" s="85" t="s">
        <v>17621</v>
      </c>
      <c r="B2875" s="85" t="s">
        <v>12544</v>
      </c>
      <c r="C2875" s="85" t="s">
        <v>12545</v>
      </c>
      <c r="D2875" s="85">
        <v>528</v>
      </c>
      <c r="E2875" s="85">
        <v>28</v>
      </c>
      <c r="F2875" s="85" t="s">
        <v>12750</v>
      </c>
      <c r="G2875" s="85" t="s">
        <v>12749</v>
      </c>
      <c r="H2875" s="85" t="s">
        <v>2416</v>
      </c>
      <c r="I2875" s="85" t="s">
        <v>12748</v>
      </c>
      <c r="J2875" s="84">
        <v>62</v>
      </c>
      <c r="K2875" s="84">
        <v>0</v>
      </c>
      <c r="L2875" s="82">
        <v>83744</v>
      </c>
      <c r="M2875" s="82">
        <v>0</v>
      </c>
      <c r="N2875" s="82">
        <v>1350.71</v>
      </c>
      <c r="O2875" s="86" t="s">
        <v>17552</v>
      </c>
      <c r="P2875" s="82">
        <v>3987.81</v>
      </c>
      <c r="Q2875" s="82">
        <v>0</v>
      </c>
      <c r="R2875" s="2">
        <f t="shared" si="88"/>
        <v>83744</v>
      </c>
      <c r="S2875" s="2">
        <f t="shared" si="89"/>
        <v>1350.7096774193549</v>
      </c>
    </row>
    <row r="2876" spans="1:19" x14ac:dyDescent="0.25">
      <c r="A2876" s="85" t="s">
        <v>17621</v>
      </c>
      <c r="B2876" s="85" t="s">
        <v>12544</v>
      </c>
      <c r="C2876" s="85" t="s">
        <v>12545</v>
      </c>
      <c r="D2876" s="85">
        <v>528</v>
      </c>
      <c r="E2876" s="85">
        <v>28</v>
      </c>
      <c r="F2876" s="85" t="s">
        <v>12747</v>
      </c>
      <c r="G2876" s="85" t="s">
        <v>12746</v>
      </c>
      <c r="H2876" s="85" t="s">
        <v>2417</v>
      </c>
      <c r="I2876" s="85" t="s">
        <v>12745</v>
      </c>
      <c r="J2876" s="84">
        <v>61</v>
      </c>
      <c r="K2876" s="84">
        <v>0</v>
      </c>
      <c r="L2876" s="82">
        <v>74554</v>
      </c>
      <c r="M2876" s="82">
        <v>0</v>
      </c>
      <c r="N2876" s="82">
        <v>1222.2</v>
      </c>
      <c r="O2876" s="86" t="s">
        <v>17554</v>
      </c>
      <c r="P2876" s="82">
        <v>-1168.5899999999999</v>
      </c>
      <c r="Q2876" s="82">
        <v>0</v>
      </c>
      <c r="R2876" s="2">
        <f t="shared" si="88"/>
        <v>74554</v>
      </c>
      <c r="S2876" s="2">
        <f t="shared" si="89"/>
        <v>1222.1967213114754</v>
      </c>
    </row>
    <row r="2877" spans="1:19" x14ac:dyDescent="0.25">
      <c r="A2877" s="85" t="s">
        <v>17621</v>
      </c>
      <c r="B2877" s="85" t="s">
        <v>12544</v>
      </c>
      <c r="C2877" s="85" t="s">
        <v>12545</v>
      </c>
      <c r="D2877" s="85">
        <v>528</v>
      </c>
      <c r="E2877" s="85">
        <v>28</v>
      </c>
      <c r="F2877" s="85" t="s">
        <v>12744</v>
      </c>
      <c r="G2877" s="85" t="s">
        <v>12743</v>
      </c>
      <c r="H2877" s="85" t="s">
        <v>2418</v>
      </c>
      <c r="I2877" s="85" t="s">
        <v>12742</v>
      </c>
      <c r="J2877" s="84">
        <v>29</v>
      </c>
      <c r="K2877" s="84">
        <v>0</v>
      </c>
      <c r="L2877" s="82">
        <v>41865</v>
      </c>
      <c r="M2877" s="82">
        <v>0</v>
      </c>
      <c r="N2877" s="82">
        <v>1443.62</v>
      </c>
      <c r="O2877" s="86" t="s">
        <v>17552</v>
      </c>
      <c r="P2877" s="82">
        <v>1993.6</v>
      </c>
      <c r="Q2877" s="82">
        <v>0</v>
      </c>
      <c r="R2877" s="2">
        <f t="shared" si="88"/>
        <v>41865</v>
      </c>
      <c r="S2877" s="2">
        <f t="shared" si="89"/>
        <v>1443.6206896551723</v>
      </c>
    </row>
    <row r="2878" spans="1:19" x14ac:dyDescent="0.25">
      <c r="A2878" s="85" t="s">
        <v>17621</v>
      </c>
      <c r="B2878" s="85" t="s">
        <v>12544</v>
      </c>
      <c r="C2878" s="85" t="s">
        <v>12545</v>
      </c>
      <c r="D2878" s="85">
        <v>528</v>
      </c>
      <c r="E2878" s="85">
        <v>28</v>
      </c>
      <c r="F2878" s="85" t="s">
        <v>12741</v>
      </c>
      <c r="G2878" s="85" t="s">
        <v>12740</v>
      </c>
      <c r="H2878" s="85" t="s">
        <v>2419</v>
      </c>
      <c r="I2878" s="85" t="s">
        <v>12739</v>
      </c>
      <c r="J2878" s="84">
        <v>151</v>
      </c>
      <c r="K2878" s="84">
        <v>0</v>
      </c>
      <c r="L2878" s="82">
        <v>208687</v>
      </c>
      <c r="M2878" s="82">
        <v>0</v>
      </c>
      <c r="N2878" s="82">
        <v>1382.03</v>
      </c>
      <c r="O2878" s="86" t="s">
        <v>17552</v>
      </c>
      <c r="P2878" s="82">
        <v>9937.49</v>
      </c>
      <c r="Q2878" s="82">
        <v>0</v>
      </c>
      <c r="R2878" s="2">
        <f t="shared" si="88"/>
        <v>208687</v>
      </c>
      <c r="S2878" s="2">
        <f t="shared" si="89"/>
        <v>1382.0331125827815</v>
      </c>
    </row>
    <row r="2879" spans="1:19" x14ac:dyDescent="0.25">
      <c r="A2879" s="85" t="s">
        <v>17621</v>
      </c>
      <c r="B2879" s="85" t="s">
        <v>12544</v>
      </c>
      <c r="C2879" s="85" t="s">
        <v>12545</v>
      </c>
      <c r="D2879" s="85">
        <v>528</v>
      </c>
      <c r="E2879" s="85">
        <v>28</v>
      </c>
      <c r="F2879" s="85" t="s">
        <v>12738</v>
      </c>
      <c r="G2879" s="85" t="s">
        <v>12737</v>
      </c>
      <c r="H2879" s="85" t="s">
        <v>2420</v>
      </c>
      <c r="I2879" s="85" t="s">
        <v>12736</v>
      </c>
      <c r="J2879" s="84">
        <v>97</v>
      </c>
      <c r="K2879" s="84">
        <v>0</v>
      </c>
      <c r="L2879" s="82">
        <v>162088</v>
      </c>
      <c r="M2879" s="82">
        <v>0</v>
      </c>
      <c r="N2879" s="82">
        <v>1671.01</v>
      </c>
      <c r="O2879" s="86" t="s">
        <v>17552</v>
      </c>
      <c r="P2879" s="82">
        <v>7718.45</v>
      </c>
      <c r="Q2879" s="82">
        <v>0</v>
      </c>
      <c r="R2879" s="2">
        <f t="shared" si="88"/>
        <v>162088</v>
      </c>
      <c r="S2879" s="2">
        <f t="shared" si="89"/>
        <v>1671.0103092783504</v>
      </c>
    </row>
    <row r="2880" spans="1:19" x14ac:dyDescent="0.25">
      <c r="A2880" s="85" t="s">
        <v>17621</v>
      </c>
      <c r="B2880" s="85" t="s">
        <v>12544</v>
      </c>
      <c r="C2880" s="85" t="s">
        <v>12545</v>
      </c>
      <c r="D2880" s="85">
        <v>528</v>
      </c>
      <c r="E2880" s="85">
        <v>28</v>
      </c>
      <c r="F2880" s="85" t="s">
        <v>12735</v>
      </c>
      <c r="G2880" s="85" t="s">
        <v>12734</v>
      </c>
      <c r="H2880" s="85" t="s">
        <v>2421</v>
      </c>
      <c r="I2880" s="85" t="s">
        <v>12733</v>
      </c>
      <c r="J2880" s="84">
        <v>98</v>
      </c>
      <c r="K2880" s="84">
        <v>0</v>
      </c>
      <c r="L2880" s="82">
        <v>170063</v>
      </c>
      <c r="M2880" s="82">
        <v>0</v>
      </c>
      <c r="N2880" s="82">
        <v>1735.34</v>
      </c>
      <c r="O2880" s="86" t="s">
        <v>17554</v>
      </c>
      <c r="P2880" s="82">
        <v>-2665.63</v>
      </c>
      <c r="Q2880" s="82">
        <v>0</v>
      </c>
      <c r="R2880" s="2">
        <f t="shared" si="88"/>
        <v>170063</v>
      </c>
      <c r="S2880" s="2">
        <f t="shared" si="89"/>
        <v>1735.3367346938776</v>
      </c>
    </row>
    <row r="2881" spans="1:19" x14ac:dyDescent="0.25">
      <c r="A2881" s="85" t="s">
        <v>17621</v>
      </c>
      <c r="B2881" s="85" t="s">
        <v>12544</v>
      </c>
      <c r="C2881" s="85" t="s">
        <v>12545</v>
      </c>
      <c r="D2881" s="85">
        <v>528</v>
      </c>
      <c r="E2881" s="85">
        <v>28</v>
      </c>
      <c r="F2881" s="85" t="s">
        <v>12729</v>
      </c>
      <c r="G2881" s="85" t="s">
        <v>12728</v>
      </c>
      <c r="H2881" s="85" t="s">
        <v>2422</v>
      </c>
      <c r="I2881" s="85" t="s">
        <v>12732</v>
      </c>
      <c r="J2881" s="84">
        <v>202</v>
      </c>
      <c r="K2881" s="84">
        <v>0</v>
      </c>
      <c r="L2881" s="82">
        <v>580594</v>
      </c>
      <c r="M2881" s="82">
        <v>0</v>
      </c>
      <c r="N2881" s="82">
        <v>2874.23</v>
      </c>
      <c r="O2881" s="86" t="s">
        <v>17554</v>
      </c>
      <c r="P2881" s="82">
        <v>-9100.41</v>
      </c>
      <c r="Q2881" s="82">
        <v>0</v>
      </c>
      <c r="R2881" s="2">
        <f t="shared" si="88"/>
        <v>580594</v>
      </c>
      <c r="S2881" s="2">
        <f t="shared" si="89"/>
        <v>2874.227722772277</v>
      </c>
    </row>
    <row r="2882" spans="1:19" x14ac:dyDescent="0.25">
      <c r="A2882" s="85" t="s">
        <v>17621</v>
      </c>
      <c r="B2882" s="85" t="s">
        <v>12544</v>
      </c>
      <c r="C2882" s="85" t="s">
        <v>12545</v>
      </c>
      <c r="D2882" s="85">
        <v>528</v>
      </c>
      <c r="E2882" s="85">
        <v>28</v>
      </c>
      <c r="F2882" s="85" t="s">
        <v>12729</v>
      </c>
      <c r="G2882" s="85" t="s">
        <v>12728</v>
      </c>
      <c r="H2882" s="85" t="s">
        <v>2423</v>
      </c>
      <c r="I2882" s="85" t="s">
        <v>12731</v>
      </c>
      <c r="J2882" s="84">
        <v>220</v>
      </c>
      <c r="K2882" s="84">
        <v>0</v>
      </c>
      <c r="L2882" s="82">
        <v>638235</v>
      </c>
      <c r="M2882" s="82">
        <v>0</v>
      </c>
      <c r="N2882" s="82">
        <v>2901.07</v>
      </c>
      <c r="O2882" s="86" t="s">
        <v>17554</v>
      </c>
      <c r="P2882" s="82">
        <v>-10003.9</v>
      </c>
      <c r="Q2882" s="82">
        <v>0</v>
      </c>
      <c r="R2882" s="2">
        <f t="shared" si="88"/>
        <v>638235</v>
      </c>
      <c r="S2882" s="2">
        <f t="shared" si="89"/>
        <v>2901.068181818182</v>
      </c>
    </row>
    <row r="2883" spans="1:19" x14ac:dyDescent="0.25">
      <c r="A2883" s="85" t="s">
        <v>17621</v>
      </c>
      <c r="B2883" s="85" t="s">
        <v>12544</v>
      </c>
      <c r="C2883" s="85" t="s">
        <v>12545</v>
      </c>
      <c r="D2883" s="85">
        <v>528</v>
      </c>
      <c r="E2883" s="85">
        <v>28</v>
      </c>
      <c r="F2883" s="85" t="s">
        <v>12729</v>
      </c>
      <c r="G2883" s="85" t="s">
        <v>12728</v>
      </c>
      <c r="H2883" s="85" t="s">
        <v>2424</v>
      </c>
      <c r="I2883" s="85" t="s">
        <v>12730</v>
      </c>
      <c r="J2883" s="84">
        <v>213</v>
      </c>
      <c r="K2883" s="84">
        <v>0</v>
      </c>
      <c r="L2883" s="82">
        <v>629221</v>
      </c>
      <c r="M2883" s="82">
        <v>0</v>
      </c>
      <c r="N2883" s="82">
        <v>2954.09</v>
      </c>
      <c r="O2883" s="86" t="s">
        <v>17554</v>
      </c>
      <c r="P2883" s="82">
        <v>-9862.6</v>
      </c>
      <c r="Q2883" s="82">
        <v>0</v>
      </c>
      <c r="R2883" s="2">
        <f t="shared" si="88"/>
        <v>629221</v>
      </c>
      <c r="S2883" s="2">
        <f t="shared" si="89"/>
        <v>2954.0892018779341</v>
      </c>
    </row>
    <row r="2884" spans="1:19" x14ac:dyDescent="0.25">
      <c r="A2884" s="85" t="s">
        <v>17621</v>
      </c>
      <c r="B2884" s="85" t="s">
        <v>12544</v>
      </c>
      <c r="C2884" s="85" t="s">
        <v>12545</v>
      </c>
      <c r="D2884" s="85">
        <v>528</v>
      </c>
      <c r="E2884" s="85">
        <v>28</v>
      </c>
      <c r="F2884" s="85" t="s">
        <v>12729</v>
      </c>
      <c r="G2884" s="85" t="s">
        <v>12728</v>
      </c>
      <c r="H2884" s="85" t="s">
        <v>2425</v>
      </c>
      <c r="I2884" s="85" t="s">
        <v>12730</v>
      </c>
      <c r="J2884" s="84">
        <v>198</v>
      </c>
      <c r="K2884" s="84">
        <v>0</v>
      </c>
      <c r="L2884" s="82">
        <v>495145</v>
      </c>
      <c r="M2884" s="82">
        <v>0</v>
      </c>
      <c r="N2884" s="82">
        <v>2500.73</v>
      </c>
      <c r="O2884" s="86" t="s">
        <v>17554</v>
      </c>
      <c r="P2884" s="82">
        <v>-7761.05</v>
      </c>
      <c r="Q2884" s="82">
        <v>0</v>
      </c>
      <c r="R2884" s="2">
        <f t="shared" ref="R2884:R2947" si="90">L2884-M2884</f>
        <v>495145</v>
      </c>
      <c r="S2884" s="2">
        <f t="shared" ref="S2884:S2947" si="91">R2884/J2884</f>
        <v>2500.7323232323233</v>
      </c>
    </row>
    <row r="2885" spans="1:19" x14ac:dyDescent="0.25">
      <c r="A2885" s="85" t="s">
        <v>17621</v>
      </c>
      <c r="B2885" s="85" t="s">
        <v>12544</v>
      </c>
      <c r="C2885" s="85" t="s">
        <v>12545</v>
      </c>
      <c r="D2885" s="85">
        <v>528</v>
      </c>
      <c r="E2885" s="85">
        <v>28</v>
      </c>
      <c r="F2885" s="85" t="s">
        <v>12727</v>
      </c>
      <c r="G2885" s="85" t="s">
        <v>12726</v>
      </c>
      <c r="H2885" s="85" t="s">
        <v>2426</v>
      </c>
      <c r="I2885" s="85" t="s">
        <v>12725</v>
      </c>
      <c r="J2885" s="84">
        <v>250</v>
      </c>
      <c r="K2885" s="84">
        <v>0</v>
      </c>
      <c r="L2885" s="82">
        <v>592757</v>
      </c>
      <c r="M2885" s="82">
        <v>0</v>
      </c>
      <c r="N2885" s="82">
        <v>2371.0300000000002</v>
      </c>
      <c r="O2885" s="86" t="s">
        <v>17552</v>
      </c>
      <c r="P2885" s="82">
        <v>28226.560000000001</v>
      </c>
      <c r="Q2885" s="82">
        <v>0</v>
      </c>
      <c r="R2885" s="2">
        <f t="shared" si="90"/>
        <v>592757</v>
      </c>
      <c r="S2885" s="2">
        <f t="shared" si="91"/>
        <v>2371.0279999999998</v>
      </c>
    </row>
    <row r="2886" spans="1:19" x14ac:dyDescent="0.25">
      <c r="A2886" s="85" t="s">
        <v>17621</v>
      </c>
      <c r="B2886" s="85" t="s">
        <v>12544</v>
      </c>
      <c r="C2886" s="85" t="s">
        <v>12545</v>
      </c>
      <c r="D2886" s="85">
        <v>528</v>
      </c>
      <c r="E2886" s="85">
        <v>28</v>
      </c>
      <c r="F2886" s="85" t="s">
        <v>12724</v>
      </c>
      <c r="G2886" s="85" t="s">
        <v>12723</v>
      </c>
      <c r="H2886" s="85" t="s">
        <v>2427</v>
      </c>
      <c r="I2886" s="85" t="s">
        <v>12722</v>
      </c>
      <c r="J2886" s="84">
        <v>125</v>
      </c>
      <c r="K2886" s="84">
        <v>0</v>
      </c>
      <c r="L2886" s="82">
        <v>232633</v>
      </c>
      <c r="M2886" s="82">
        <v>0</v>
      </c>
      <c r="N2886" s="82">
        <v>1861.06</v>
      </c>
      <c r="O2886" s="86" t="s">
        <v>17552</v>
      </c>
      <c r="P2886" s="82">
        <v>11077.8</v>
      </c>
      <c r="Q2886" s="82">
        <v>0</v>
      </c>
      <c r="R2886" s="2">
        <f t="shared" si="90"/>
        <v>232633</v>
      </c>
      <c r="S2886" s="2">
        <f t="shared" si="91"/>
        <v>1861.0640000000001</v>
      </c>
    </row>
    <row r="2887" spans="1:19" x14ac:dyDescent="0.25">
      <c r="A2887" s="85" t="s">
        <v>17621</v>
      </c>
      <c r="B2887" s="85" t="s">
        <v>12544</v>
      </c>
      <c r="C2887" s="85" t="s">
        <v>12545</v>
      </c>
      <c r="D2887" s="85">
        <v>528</v>
      </c>
      <c r="E2887" s="85">
        <v>28</v>
      </c>
      <c r="F2887" s="85" t="s">
        <v>12721</v>
      </c>
      <c r="G2887" s="85" t="s">
        <v>12720</v>
      </c>
      <c r="H2887" s="85" t="s">
        <v>2428</v>
      </c>
      <c r="I2887" s="85" t="s">
        <v>12719</v>
      </c>
      <c r="J2887" s="84">
        <v>80</v>
      </c>
      <c r="K2887" s="84">
        <v>0</v>
      </c>
      <c r="L2887" s="82">
        <v>168232</v>
      </c>
      <c r="M2887" s="82">
        <v>0</v>
      </c>
      <c r="N2887" s="82">
        <v>2102.9</v>
      </c>
      <c r="O2887" s="86" t="s">
        <v>17554</v>
      </c>
      <c r="P2887" s="82">
        <v>-2636.92</v>
      </c>
      <c r="Q2887" s="82">
        <v>0</v>
      </c>
      <c r="R2887" s="2">
        <f t="shared" si="90"/>
        <v>168232</v>
      </c>
      <c r="S2887" s="2">
        <f t="shared" si="91"/>
        <v>2102.9</v>
      </c>
    </row>
    <row r="2888" spans="1:19" x14ac:dyDescent="0.25">
      <c r="A2888" s="85" t="s">
        <v>17621</v>
      </c>
      <c r="B2888" s="85" t="s">
        <v>12544</v>
      </c>
      <c r="C2888" s="85" t="s">
        <v>12545</v>
      </c>
      <c r="D2888" s="85">
        <v>528</v>
      </c>
      <c r="E2888" s="85">
        <v>28</v>
      </c>
      <c r="F2888" s="85" t="s">
        <v>12718</v>
      </c>
      <c r="G2888" s="85" t="s">
        <v>12717</v>
      </c>
      <c r="H2888" s="85" t="s">
        <v>2429</v>
      </c>
      <c r="I2888" s="85" t="s">
        <v>12610</v>
      </c>
      <c r="J2888" s="84">
        <v>94</v>
      </c>
      <c r="K2888" s="84">
        <v>0</v>
      </c>
      <c r="L2888" s="82">
        <v>159587</v>
      </c>
      <c r="M2888" s="82">
        <v>0</v>
      </c>
      <c r="N2888" s="82">
        <v>1697.73</v>
      </c>
      <c r="O2888" s="86" t="s">
        <v>17552</v>
      </c>
      <c r="P2888" s="82">
        <v>7599.41</v>
      </c>
      <c r="Q2888" s="82">
        <v>0</v>
      </c>
      <c r="R2888" s="2">
        <f t="shared" si="90"/>
        <v>159587</v>
      </c>
      <c r="S2888" s="2">
        <f t="shared" si="91"/>
        <v>1697.7340425531916</v>
      </c>
    </row>
    <row r="2889" spans="1:19" x14ac:dyDescent="0.25">
      <c r="A2889" s="85" t="s">
        <v>17621</v>
      </c>
      <c r="B2889" s="85" t="s">
        <v>12544</v>
      </c>
      <c r="C2889" s="85" t="s">
        <v>12545</v>
      </c>
      <c r="D2889" s="85">
        <v>528</v>
      </c>
      <c r="E2889" s="85">
        <v>28</v>
      </c>
      <c r="F2889" s="85" t="s">
        <v>12716</v>
      </c>
      <c r="G2889" s="85" t="s">
        <v>12715</v>
      </c>
      <c r="H2889" s="85" t="s">
        <v>2430</v>
      </c>
      <c r="I2889" s="85" t="s">
        <v>6129</v>
      </c>
      <c r="J2889" s="84">
        <v>1</v>
      </c>
      <c r="K2889" s="84">
        <v>0</v>
      </c>
      <c r="L2889" s="82">
        <v>2948</v>
      </c>
      <c r="M2889" s="82">
        <v>0</v>
      </c>
      <c r="N2889" s="82">
        <v>2948</v>
      </c>
      <c r="O2889" s="86" t="s">
        <v>17554</v>
      </c>
      <c r="P2889" s="82">
        <v>-46.21</v>
      </c>
      <c r="Q2889" s="82">
        <v>0</v>
      </c>
      <c r="R2889" s="2">
        <f t="shared" si="90"/>
        <v>2948</v>
      </c>
      <c r="S2889" s="2">
        <f t="shared" si="91"/>
        <v>2948</v>
      </c>
    </row>
    <row r="2890" spans="1:19" x14ac:dyDescent="0.25">
      <c r="A2890" s="85" t="s">
        <v>17621</v>
      </c>
      <c r="B2890" s="85" t="s">
        <v>12544</v>
      </c>
      <c r="C2890" s="85" t="s">
        <v>12545</v>
      </c>
      <c r="D2890" s="85">
        <v>528</v>
      </c>
      <c r="E2890" s="85">
        <v>28</v>
      </c>
      <c r="F2890" s="85" t="s">
        <v>12714</v>
      </c>
      <c r="G2890" s="85" t="s">
        <v>12713</v>
      </c>
      <c r="H2890" s="85" t="s">
        <v>2431</v>
      </c>
      <c r="I2890" s="85" t="s">
        <v>12712</v>
      </c>
      <c r="J2890" s="84">
        <v>166</v>
      </c>
      <c r="K2890" s="84">
        <v>0</v>
      </c>
      <c r="L2890" s="82">
        <v>255685</v>
      </c>
      <c r="M2890" s="82">
        <v>0</v>
      </c>
      <c r="N2890" s="82">
        <v>1540.27</v>
      </c>
      <c r="O2890" s="86" t="s">
        <v>17554</v>
      </c>
      <c r="P2890" s="82">
        <v>-4007.69</v>
      </c>
      <c r="Q2890" s="82">
        <v>0</v>
      </c>
      <c r="R2890" s="2">
        <f t="shared" si="90"/>
        <v>255685</v>
      </c>
      <c r="S2890" s="2">
        <f t="shared" si="91"/>
        <v>1540.2710843373493</v>
      </c>
    </row>
    <row r="2891" spans="1:19" x14ac:dyDescent="0.25">
      <c r="A2891" s="85" t="s">
        <v>17621</v>
      </c>
      <c r="B2891" s="85" t="s">
        <v>12544</v>
      </c>
      <c r="C2891" s="85" t="s">
        <v>12545</v>
      </c>
      <c r="D2891" s="85">
        <v>528</v>
      </c>
      <c r="E2891" s="85">
        <v>28</v>
      </c>
      <c r="F2891" s="85" t="s">
        <v>12711</v>
      </c>
      <c r="G2891" s="85" t="s">
        <v>12710</v>
      </c>
      <c r="H2891" s="85" t="s">
        <v>2432</v>
      </c>
      <c r="I2891" s="85" t="s">
        <v>6333</v>
      </c>
      <c r="J2891" s="84">
        <v>80</v>
      </c>
      <c r="K2891" s="84">
        <v>0</v>
      </c>
      <c r="L2891" s="82">
        <v>132668</v>
      </c>
      <c r="M2891" s="82">
        <v>0</v>
      </c>
      <c r="N2891" s="82">
        <v>1658.35</v>
      </c>
      <c r="O2891" s="86" t="s">
        <v>17552</v>
      </c>
      <c r="P2891" s="82">
        <v>6317.5</v>
      </c>
      <c r="Q2891" s="82">
        <v>0</v>
      </c>
      <c r="R2891" s="2">
        <f t="shared" si="90"/>
        <v>132668</v>
      </c>
      <c r="S2891" s="2">
        <f t="shared" si="91"/>
        <v>1658.35</v>
      </c>
    </row>
    <row r="2892" spans="1:19" x14ac:dyDescent="0.25">
      <c r="A2892" s="85" t="s">
        <v>17621</v>
      </c>
      <c r="B2892" s="85" t="s">
        <v>12544</v>
      </c>
      <c r="C2892" s="85" t="s">
        <v>12545</v>
      </c>
      <c r="D2892" s="85">
        <v>528</v>
      </c>
      <c r="E2892" s="85">
        <v>28</v>
      </c>
      <c r="F2892" s="85" t="s">
        <v>12709</v>
      </c>
      <c r="G2892" s="85" t="s">
        <v>12708</v>
      </c>
      <c r="H2892" s="85" t="s">
        <v>2433</v>
      </c>
      <c r="I2892" s="85" t="s">
        <v>12707</v>
      </c>
      <c r="J2892" s="84">
        <v>71</v>
      </c>
      <c r="K2892" s="84">
        <v>0</v>
      </c>
      <c r="L2892" s="82">
        <v>108961</v>
      </c>
      <c r="M2892" s="82">
        <v>0</v>
      </c>
      <c r="N2892" s="82">
        <v>1534.66</v>
      </c>
      <c r="O2892" s="86" t="s">
        <v>17554</v>
      </c>
      <c r="P2892" s="82">
        <v>-1707.89</v>
      </c>
      <c r="Q2892" s="82">
        <v>0</v>
      </c>
      <c r="R2892" s="2">
        <f t="shared" si="90"/>
        <v>108961</v>
      </c>
      <c r="S2892" s="2">
        <f t="shared" si="91"/>
        <v>1534.661971830986</v>
      </c>
    </row>
    <row r="2893" spans="1:19" x14ac:dyDescent="0.25">
      <c r="A2893" s="85" t="s">
        <v>17621</v>
      </c>
      <c r="B2893" s="85" t="s">
        <v>12544</v>
      </c>
      <c r="C2893" s="85" t="s">
        <v>12545</v>
      </c>
      <c r="D2893" s="85">
        <v>528</v>
      </c>
      <c r="E2893" s="85">
        <v>28</v>
      </c>
      <c r="F2893" s="85" t="s">
        <v>12706</v>
      </c>
      <c r="G2893" s="85" t="s">
        <v>12705</v>
      </c>
      <c r="H2893" s="85" t="s">
        <v>2434</v>
      </c>
      <c r="I2893" s="85" t="s">
        <v>12704</v>
      </c>
      <c r="J2893" s="84">
        <v>101</v>
      </c>
      <c r="K2893" s="84">
        <v>0</v>
      </c>
      <c r="L2893" s="82">
        <v>207533</v>
      </c>
      <c r="M2893" s="82">
        <v>0</v>
      </c>
      <c r="N2893" s="82">
        <v>2054.7800000000002</v>
      </c>
      <c r="O2893" s="86" t="s">
        <v>17554</v>
      </c>
      <c r="P2893" s="82">
        <v>-3252.94</v>
      </c>
      <c r="Q2893" s="82">
        <v>0</v>
      </c>
      <c r="R2893" s="2">
        <f t="shared" si="90"/>
        <v>207533</v>
      </c>
      <c r="S2893" s="2">
        <f t="shared" si="91"/>
        <v>2054.7821782178216</v>
      </c>
    </row>
    <row r="2894" spans="1:19" x14ac:dyDescent="0.25">
      <c r="A2894" s="85" t="s">
        <v>17621</v>
      </c>
      <c r="B2894" s="85" t="s">
        <v>12544</v>
      </c>
      <c r="C2894" s="85" t="s">
        <v>12545</v>
      </c>
      <c r="D2894" s="85">
        <v>528</v>
      </c>
      <c r="E2894" s="85">
        <v>28</v>
      </c>
      <c r="F2894" s="85" t="s">
        <v>12701</v>
      </c>
      <c r="G2894" s="85" t="s">
        <v>12700</v>
      </c>
      <c r="H2894" s="85" t="s">
        <v>2435</v>
      </c>
      <c r="I2894" s="85" t="s">
        <v>12703</v>
      </c>
      <c r="J2894" s="84">
        <v>188</v>
      </c>
      <c r="K2894" s="84">
        <v>0</v>
      </c>
      <c r="L2894" s="82">
        <v>380346</v>
      </c>
      <c r="M2894" s="82">
        <v>0</v>
      </c>
      <c r="N2894" s="82">
        <v>2023.12</v>
      </c>
      <c r="O2894" s="86" t="s">
        <v>17554</v>
      </c>
      <c r="P2894" s="82">
        <v>-5961.66</v>
      </c>
      <c r="Q2894" s="82">
        <v>0</v>
      </c>
      <c r="R2894" s="2">
        <f t="shared" si="90"/>
        <v>380346</v>
      </c>
      <c r="S2894" s="2">
        <f t="shared" si="91"/>
        <v>2023.1170212765958</v>
      </c>
    </row>
    <row r="2895" spans="1:19" x14ac:dyDescent="0.25">
      <c r="A2895" s="85" t="s">
        <v>17621</v>
      </c>
      <c r="B2895" s="85" t="s">
        <v>12544</v>
      </c>
      <c r="C2895" s="85" t="s">
        <v>12545</v>
      </c>
      <c r="D2895" s="85">
        <v>528</v>
      </c>
      <c r="E2895" s="85">
        <v>28</v>
      </c>
      <c r="F2895" s="85" t="s">
        <v>12701</v>
      </c>
      <c r="G2895" s="85" t="s">
        <v>12700</v>
      </c>
      <c r="H2895" s="85" t="s">
        <v>2436</v>
      </c>
      <c r="I2895" s="85" t="s">
        <v>12702</v>
      </c>
      <c r="J2895" s="84">
        <v>15</v>
      </c>
      <c r="K2895" s="84">
        <v>0</v>
      </c>
      <c r="L2895" s="82">
        <v>29448</v>
      </c>
      <c r="M2895" s="82">
        <v>0</v>
      </c>
      <c r="N2895" s="82">
        <v>1963.2</v>
      </c>
      <c r="O2895" s="86" t="s">
        <v>17554</v>
      </c>
      <c r="P2895" s="82">
        <v>-461.58</v>
      </c>
      <c r="Q2895" s="82">
        <v>0</v>
      </c>
      <c r="R2895" s="2">
        <f t="shared" si="90"/>
        <v>29448</v>
      </c>
      <c r="S2895" s="2">
        <f t="shared" si="91"/>
        <v>1963.2</v>
      </c>
    </row>
    <row r="2896" spans="1:19" x14ac:dyDescent="0.25">
      <c r="A2896" s="85" t="s">
        <v>17621</v>
      </c>
      <c r="B2896" s="85" t="s">
        <v>12544</v>
      </c>
      <c r="C2896" s="85" t="s">
        <v>12545</v>
      </c>
      <c r="D2896" s="85">
        <v>528</v>
      </c>
      <c r="E2896" s="85">
        <v>28</v>
      </c>
      <c r="F2896" s="85" t="s">
        <v>12699</v>
      </c>
      <c r="G2896" s="85" t="s">
        <v>12698</v>
      </c>
      <c r="H2896" s="85" t="s">
        <v>2437</v>
      </c>
      <c r="I2896" s="85" t="s">
        <v>6330</v>
      </c>
      <c r="J2896" s="84">
        <v>123</v>
      </c>
      <c r="K2896" s="84">
        <v>0</v>
      </c>
      <c r="L2896" s="82">
        <v>238779</v>
      </c>
      <c r="M2896" s="82">
        <v>0</v>
      </c>
      <c r="N2896" s="82">
        <v>1941.29</v>
      </c>
      <c r="O2896" s="86" t="s">
        <v>17552</v>
      </c>
      <c r="P2896" s="82">
        <v>11370.41</v>
      </c>
      <c r="Q2896" s="82">
        <v>0</v>
      </c>
      <c r="R2896" s="2">
        <f t="shared" si="90"/>
        <v>238779</v>
      </c>
      <c r="S2896" s="2">
        <f t="shared" si="91"/>
        <v>1941.2926829268292</v>
      </c>
    </row>
    <row r="2897" spans="1:19" x14ac:dyDescent="0.25">
      <c r="A2897" s="85" t="s">
        <v>17621</v>
      </c>
      <c r="B2897" s="85" t="s">
        <v>12544</v>
      </c>
      <c r="C2897" s="85" t="s">
        <v>12545</v>
      </c>
      <c r="D2897" s="85">
        <v>528</v>
      </c>
      <c r="E2897" s="85">
        <v>28</v>
      </c>
      <c r="F2897" s="85" t="s">
        <v>12697</v>
      </c>
      <c r="G2897" s="85" t="s">
        <v>12696</v>
      </c>
      <c r="H2897" s="85" t="s">
        <v>2438</v>
      </c>
      <c r="I2897" s="85" t="s">
        <v>11587</v>
      </c>
      <c r="J2897" s="84">
        <v>180</v>
      </c>
      <c r="K2897" s="84">
        <v>0</v>
      </c>
      <c r="L2897" s="82">
        <v>314529</v>
      </c>
      <c r="M2897" s="82">
        <v>0</v>
      </c>
      <c r="N2897" s="82">
        <v>1747.38</v>
      </c>
      <c r="O2897" s="86" t="s">
        <v>17552</v>
      </c>
      <c r="P2897" s="82">
        <v>14977.59</v>
      </c>
      <c r="Q2897" s="82">
        <v>0</v>
      </c>
      <c r="R2897" s="2">
        <f t="shared" si="90"/>
        <v>314529</v>
      </c>
      <c r="S2897" s="2">
        <f t="shared" si="91"/>
        <v>1747.3833333333334</v>
      </c>
    </row>
    <row r="2898" spans="1:19" x14ac:dyDescent="0.25">
      <c r="A2898" s="85" t="s">
        <v>17621</v>
      </c>
      <c r="B2898" s="85" t="s">
        <v>12544</v>
      </c>
      <c r="C2898" s="85" t="s">
        <v>12545</v>
      </c>
      <c r="D2898" s="85">
        <v>528</v>
      </c>
      <c r="E2898" s="85">
        <v>28</v>
      </c>
      <c r="F2898" s="85" t="s">
        <v>12695</v>
      </c>
      <c r="G2898" s="85" t="s">
        <v>12694</v>
      </c>
      <c r="H2898" s="85" t="s">
        <v>2439</v>
      </c>
      <c r="I2898" s="85" t="s">
        <v>12693</v>
      </c>
      <c r="J2898" s="84">
        <v>102</v>
      </c>
      <c r="K2898" s="84">
        <v>0</v>
      </c>
      <c r="L2898" s="82">
        <v>174272</v>
      </c>
      <c r="M2898" s="82">
        <v>0</v>
      </c>
      <c r="N2898" s="82">
        <v>1708.55</v>
      </c>
      <c r="O2898" s="86" t="s">
        <v>17552</v>
      </c>
      <c r="P2898" s="82">
        <v>8298.6299999999992</v>
      </c>
      <c r="Q2898" s="82">
        <v>0</v>
      </c>
      <c r="R2898" s="2">
        <f t="shared" si="90"/>
        <v>174272</v>
      </c>
      <c r="S2898" s="2">
        <f t="shared" si="91"/>
        <v>1708.5490196078431</v>
      </c>
    </row>
    <row r="2899" spans="1:19" x14ac:dyDescent="0.25">
      <c r="A2899" s="85" t="s">
        <v>17621</v>
      </c>
      <c r="B2899" s="85" t="s">
        <v>12544</v>
      </c>
      <c r="C2899" s="85" t="s">
        <v>12545</v>
      </c>
      <c r="D2899" s="85">
        <v>528</v>
      </c>
      <c r="E2899" s="85">
        <v>28</v>
      </c>
      <c r="F2899" s="85" t="s">
        <v>12691</v>
      </c>
      <c r="G2899" s="85" t="s">
        <v>12690</v>
      </c>
      <c r="H2899" s="85" t="s">
        <v>2440</v>
      </c>
      <c r="I2899" s="85" t="s">
        <v>12692</v>
      </c>
      <c r="J2899" s="84">
        <v>47</v>
      </c>
      <c r="K2899" s="84">
        <v>0</v>
      </c>
      <c r="L2899" s="82">
        <v>91629</v>
      </c>
      <c r="M2899" s="82">
        <v>0</v>
      </c>
      <c r="N2899" s="82">
        <v>1949.55</v>
      </c>
      <c r="O2899" s="86" t="s">
        <v>17554</v>
      </c>
      <c r="P2899" s="82">
        <v>-1436.21</v>
      </c>
      <c r="Q2899" s="82">
        <v>0</v>
      </c>
      <c r="R2899" s="2">
        <f t="shared" si="90"/>
        <v>91629</v>
      </c>
      <c r="S2899" s="2">
        <f t="shared" si="91"/>
        <v>1949.5531914893618</v>
      </c>
    </row>
    <row r="2900" spans="1:19" x14ac:dyDescent="0.25">
      <c r="A2900" s="85" t="s">
        <v>17621</v>
      </c>
      <c r="B2900" s="85" t="s">
        <v>12544</v>
      </c>
      <c r="C2900" s="85" t="s">
        <v>12545</v>
      </c>
      <c r="D2900" s="85">
        <v>528</v>
      </c>
      <c r="E2900" s="85">
        <v>28</v>
      </c>
      <c r="F2900" s="85" t="s">
        <v>12691</v>
      </c>
      <c r="G2900" s="85" t="s">
        <v>12690</v>
      </c>
      <c r="H2900" s="85" t="s">
        <v>2441</v>
      </c>
      <c r="I2900" s="85" t="s">
        <v>12689</v>
      </c>
      <c r="J2900" s="84">
        <v>171</v>
      </c>
      <c r="K2900" s="84">
        <v>0</v>
      </c>
      <c r="L2900" s="82">
        <v>266840</v>
      </c>
      <c r="M2900" s="82">
        <v>0</v>
      </c>
      <c r="N2900" s="82">
        <v>1560.47</v>
      </c>
      <c r="O2900" s="86" t="s">
        <v>17554</v>
      </c>
      <c r="P2900" s="82">
        <v>-4182.53</v>
      </c>
      <c r="Q2900" s="82">
        <v>0</v>
      </c>
      <c r="R2900" s="2">
        <f t="shared" si="90"/>
        <v>266840</v>
      </c>
      <c r="S2900" s="2">
        <f t="shared" si="91"/>
        <v>1560.46783625731</v>
      </c>
    </row>
    <row r="2901" spans="1:19" x14ac:dyDescent="0.25">
      <c r="A2901" s="85" t="s">
        <v>17621</v>
      </c>
      <c r="B2901" s="85" t="s">
        <v>12544</v>
      </c>
      <c r="C2901" s="85" t="s">
        <v>12545</v>
      </c>
      <c r="D2901" s="85">
        <v>528</v>
      </c>
      <c r="E2901" s="85">
        <v>28</v>
      </c>
      <c r="F2901" s="85" t="s">
        <v>12688</v>
      </c>
      <c r="G2901" s="85" t="s">
        <v>12687</v>
      </c>
      <c r="H2901" s="85" t="s">
        <v>2442</v>
      </c>
      <c r="I2901" s="85" t="s">
        <v>12686</v>
      </c>
      <c r="J2901" s="84">
        <v>39</v>
      </c>
      <c r="K2901" s="84">
        <v>0</v>
      </c>
      <c r="L2901" s="82">
        <v>63084</v>
      </c>
      <c r="M2901" s="82">
        <v>0</v>
      </c>
      <c r="N2901" s="82">
        <v>1617.54</v>
      </c>
      <c r="O2901" s="86" t="s">
        <v>17552</v>
      </c>
      <c r="P2901" s="82">
        <v>3004</v>
      </c>
      <c r="Q2901" s="82">
        <v>0</v>
      </c>
      <c r="R2901" s="2">
        <f t="shared" si="90"/>
        <v>63084</v>
      </c>
      <c r="S2901" s="2">
        <f t="shared" si="91"/>
        <v>1617.5384615384614</v>
      </c>
    </row>
    <row r="2902" spans="1:19" x14ac:dyDescent="0.25">
      <c r="A2902" s="85" t="s">
        <v>17621</v>
      </c>
      <c r="B2902" s="85" t="s">
        <v>12544</v>
      </c>
      <c r="C2902" s="85" t="s">
        <v>12545</v>
      </c>
      <c r="D2902" s="85">
        <v>528</v>
      </c>
      <c r="E2902" s="85">
        <v>28</v>
      </c>
      <c r="F2902" s="85" t="s">
        <v>12685</v>
      </c>
      <c r="G2902" s="85" t="s">
        <v>12684</v>
      </c>
      <c r="H2902" s="85" t="s">
        <v>2443</v>
      </c>
      <c r="I2902" s="85" t="s">
        <v>9226</v>
      </c>
      <c r="J2902" s="84">
        <v>138</v>
      </c>
      <c r="K2902" s="84">
        <v>0</v>
      </c>
      <c r="L2902" s="82">
        <v>246892</v>
      </c>
      <c r="M2902" s="82">
        <v>0</v>
      </c>
      <c r="N2902" s="82">
        <v>1789.07</v>
      </c>
      <c r="O2902" s="86" t="s">
        <v>17552</v>
      </c>
      <c r="P2902" s="82">
        <v>11756.74</v>
      </c>
      <c r="Q2902" s="82">
        <v>0</v>
      </c>
      <c r="R2902" s="2">
        <f t="shared" si="90"/>
        <v>246892</v>
      </c>
      <c r="S2902" s="2">
        <f t="shared" si="91"/>
        <v>1789.072463768116</v>
      </c>
    </row>
    <row r="2903" spans="1:19" x14ac:dyDescent="0.25">
      <c r="A2903" s="85" t="s">
        <v>17621</v>
      </c>
      <c r="B2903" s="85" t="s">
        <v>12544</v>
      </c>
      <c r="C2903" s="85" t="s">
        <v>12545</v>
      </c>
      <c r="D2903" s="85">
        <v>528</v>
      </c>
      <c r="E2903" s="85">
        <v>28</v>
      </c>
      <c r="F2903" s="85" t="s">
        <v>12683</v>
      </c>
      <c r="G2903" s="85" t="s">
        <v>12682</v>
      </c>
      <c r="H2903" s="85" t="s">
        <v>2444</v>
      </c>
      <c r="I2903" s="85" t="s">
        <v>12681</v>
      </c>
      <c r="J2903" s="84">
        <v>51</v>
      </c>
      <c r="K2903" s="84">
        <v>0</v>
      </c>
      <c r="L2903" s="82">
        <v>80725</v>
      </c>
      <c r="M2903" s="82">
        <v>0</v>
      </c>
      <c r="N2903" s="82">
        <v>1582.84</v>
      </c>
      <c r="O2903" s="86" t="s">
        <v>17552</v>
      </c>
      <c r="P2903" s="82">
        <v>3844.02</v>
      </c>
      <c r="Q2903" s="82">
        <v>0</v>
      </c>
      <c r="R2903" s="2">
        <f t="shared" si="90"/>
        <v>80725</v>
      </c>
      <c r="S2903" s="2">
        <f t="shared" si="91"/>
        <v>1582.8431372549019</v>
      </c>
    </row>
    <row r="2904" spans="1:19" x14ac:dyDescent="0.25">
      <c r="A2904" s="85" t="s">
        <v>17621</v>
      </c>
      <c r="B2904" s="85" t="s">
        <v>12544</v>
      </c>
      <c r="C2904" s="85" t="s">
        <v>12545</v>
      </c>
      <c r="D2904" s="85">
        <v>528</v>
      </c>
      <c r="E2904" s="85">
        <v>28</v>
      </c>
      <c r="F2904" s="85" t="s">
        <v>12680</v>
      </c>
      <c r="G2904" s="85" t="s">
        <v>12679</v>
      </c>
      <c r="H2904" s="85" t="s">
        <v>2445</v>
      </c>
      <c r="I2904" s="85" t="s">
        <v>12678</v>
      </c>
      <c r="J2904" s="84">
        <v>122</v>
      </c>
      <c r="K2904" s="84">
        <v>0</v>
      </c>
      <c r="L2904" s="82">
        <v>189518</v>
      </c>
      <c r="M2904" s="82">
        <v>0</v>
      </c>
      <c r="N2904" s="82">
        <v>1553.43</v>
      </c>
      <c r="O2904" s="86" t="s">
        <v>17554</v>
      </c>
      <c r="P2904" s="82">
        <v>-2970.57</v>
      </c>
      <c r="Q2904" s="82">
        <v>0</v>
      </c>
      <c r="R2904" s="2">
        <f t="shared" si="90"/>
        <v>189518</v>
      </c>
      <c r="S2904" s="2">
        <f t="shared" si="91"/>
        <v>1553.4262295081967</v>
      </c>
    </row>
    <row r="2905" spans="1:19" x14ac:dyDescent="0.25">
      <c r="A2905" s="85" t="s">
        <v>17621</v>
      </c>
      <c r="B2905" s="85" t="s">
        <v>12544</v>
      </c>
      <c r="C2905" s="85" t="s">
        <v>12545</v>
      </c>
      <c r="D2905" s="85">
        <v>528</v>
      </c>
      <c r="E2905" s="85">
        <v>28</v>
      </c>
      <c r="F2905" s="85" t="s">
        <v>12677</v>
      </c>
      <c r="G2905" s="85" t="s">
        <v>12676</v>
      </c>
      <c r="H2905" s="85" t="s">
        <v>2446</v>
      </c>
      <c r="I2905" s="85" t="s">
        <v>12675</v>
      </c>
      <c r="J2905" s="84">
        <v>175</v>
      </c>
      <c r="K2905" s="84">
        <v>0</v>
      </c>
      <c r="L2905" s="82">
        <v>296034</v>
      </c>
      <c r="M2905" s="82">
        <v>0</v>
      </c>
      <c r="N2905" s="82">
        <v>1691.62</v>
      </c>
      <c r="O2905" s="86" t="s">
        <v>17554</v>
      </c>
      <c r="P2905" s="82">
        <v>-4640.12</v>
      </c>
      <c r="Q2905" s="82">
        <v>0</v>
      </c>
      <c r="R2905" s="2">
        <f t="shared" si="90"/>
        <v>296034</v>
      </c>
      <c r="S2905" s="2">
        <f t="shared" si="91"/>
        <v>1691.6228571428571</v>
      </c>
    </row>
    <row r="2906" spans="1:19" x14ac:dyDescent="0.25">
      <c r="A2906" s="85" t="s">
        <v>17621</v>
      </c>
      <c r="B2906" s="85" t="s">
        <v>12544</v>
      </c>
      <c r="C2906" s="85" t="s">
        <v>12545</v>
      </c>
      <c r="D2906" s="85">
        <v>528</v>
      </c>
      <c r="E2906" s="85">
        <v>28</v>
      </c>
      <c r="F2906" s="85" t="s">
        <v>12674</v>
      </c>
      <c r="G2906" s="85" t="s">
        <v>12673</v>
      </c>
      <c r="H2906" s="85" t="s">
        <v>2447</v>
      </c>
      <c r="I2906" s="85" t="s">
        <v>12672</v>
      </c>
      <c r="J2906" s="84">
        <v>80</v>
      </c>
      <c r="K2906" s="84">
        <v>0</v>
      </c>
      <c r="L2906" s="82">
        <v>150283</v>
      </c>
      <c r="M2906" s="82">
        <v>0</v>
      </c>
      <c r="N2906" s="82">
        <v>1878.54</v>
      </c>
      <c r="O2906" s="86" t="s">
        <v>17554</v>
      </c>
      <c r="P2906" s="82">
        <v>-2355.5700000000002</v>
      </c>
      <c r="Q2906" s="82">
        <v>0</v>
      </c>
      <c r="R2906" s="2">
        <f t="shared" si="90"/>
        <v>150283</v>
      </c>
      <c r="S2906" s="2">
        <f t="shared" si="91"/>
        <v>1878.5374999999999</v>
      </c>
    </row>
    <row r="2907" spans="1:19" x14ac:dyDescent="0.25">
      <c r="A2907" s="85" t="s">
        <v>17621</v>
      </c>
      <c r="B2907" s="85" t="s">
        <v>12544</v>
      </c>
      <c r="C2907" s="85" t="s">
        <v>12545</v>
      </c>
      <c r="D2907" s="85">
        <v>528</v>
      </c>
      <c r="E2907" s="85">
        <v>28</v>
      </c>
      <c r="F2907" s="85" t="s">
        <v>12671</v>
      </c>
      <c r="G2907" s="85" t="s">
        <v>12670</v>
      </c>
      <c r="H2907" s="85" t="s">
        <v>2448</v>
      </c>
      <c r="I2907" s="85" t="s">
        <v>12669</v>
      </c>
      <c r="J2907" s="84">
        <v>129</v>
      </c>
      <c r="K2907" s="84">
        <v>0</v>
      </c>
      <c r="L2907" s="82">
        <v>259429</v>
      </c>
      <c r="M2907" s="82">
        <v>0</v>
      </c>
      <c r="N2907" s="82">
        <v>2011.08</v>
      </c>
      <c r="O2907" s="86" t="s">
        <v>17552</v>
      </c>
      <c r="P2907" s="82">
        <v>12353.73</v>
      </c>
      <c r="Q2907" s="82">
        <v>0</v>
      </c>
      <c r="R2907" s="2">
        <f t="shared" si="90"/>
        <v>259429</v>
      </c>
      <c r="S2907" s="2">
        <f t="shared" si="91"/>
        <v>2011.0775193798449</v>
      </c>
    </row>
    <row r="2908" spans="1:19" x14ac:dyDescent="0.25">
      <c r="A2908" s="85" t="s">
        <v>17621</v>
      </c>
      <c r="B2908" s="85" t="s">
        <v>12544</v>
      </c>
      <c r="C2908" s="85" t="s">
        <v>12545</v>
      </c>
      <c r="D2908" s="85">
        <v>528</v>
      </c>
      <c r="E2908" s="85">
        <v>28</v>
      </c>
      <c r="F2908" s="85" t="s">
        <v>12667</v>
      </c>
      <c r="G2908" s="85" t="s">
        <v>12666</v>
      </c>
      <c r="H2908" s="85" t="s">
        <v>2449</v>
      </c>
      <c r="I2908" s="85" t="s">
        <v>12668</v>
      </c>
      <c r="J2908" s="84">
        <v>31</v>
      </c>
      <c r="K2908" s="84">
        <v>0</v>
      </c>
      <c r="L2908" s="82">
        <v>40943</v>
      </c>
      <c r="M2908" s="82">
        <v>0</v>
      </c>
      <c r="N2908" s="82">
        <v>1320.74</v>
      </c>
      <c r="O2908" s="86" t="s">
        <v>17554</v>
      </c>
      <c r="P2908" s="82">
        <v>-641.76</v>
      </c>
      <c r="Q2908" s="82">
        <v>0</v>
      </c>
      <c r="R2908" s="2">
        <f t="shared" si="90"/>
        <v>40943</v>
      </c>
      <c r="S2908" s="2">
        <f t="shared" si="91"/>
        <v>1320.741935483871</v>
      </c>
    </row>
    <row r="2909" spans="1:19" x14ac:dyDescent="0.25">
      <c r="A2909" s="85" t="s">
        <v>17621</v>
      </c>
      <c r="B2909" s="85" t="s">
        <v>12544</v>
      </c>
      <c r="C2909" s="85" t="s">
        <v>12545</v>
      </c>
      <c r="D2909" s="85">
        <v>528</v>
      </c>
      <c r="E2909" s="85">
        <v>28</v>
      </c>
      <c r="F2909" s="85" t="s">
        <v>12667</v>
      </c>
      <c r="G2909" s="85" t="s">
        <v>12666</v>
      </c>
      <c r="H2909" s="85" t="s">
        <v>2450</v>
      </c>
      <c r="I2909" s="85" t="s">
        <v>12665</v>
      </c>
      <c r="J2909" s="84">
        <v>38</v>
      </c>
      <c r="K2909" s="84">
        <v>0</v>
      </c>
      <c r="L2909" s="82">
        <v>51099</v>
      </c>
      <c r="M2909" s="82">
        <v>0</v>
      </c>
      <c r="N2909" s="82">
        <v>1344.71</v>
      </c>
      <c r="O2909" s="86" t="s">
        <v>17554</v>
      </c>
      <c r="P2909" s="82">
        <v>-800.95</v>
      </c>
      <c r="Q2909" s="82">
        <v>0</v>
      </c>
      <c r="R2909" s="2">
        <f t="shared" si="90"/>
        <v>51099</v>
      </c>
      <c r="S2909" s="2">
        <f t="shared" si="91"/>
        <v>1344.7105263157894</v>
      </c>
    </row>
    <row r="2910" spans="1:19" x14ac:dyDescent="0.25">
      <c r="A2910" s="85" t="s">
        <v>17621</v>
      </c>
      <c r="B2910" s="85" t="s">
        <v>12544</v>
      </c>
      <c r="C2910" s="85" t="s">
        <v>12545</v>
      </c>
      <c r="D2910" s="85">
        <v>528</v>
      </c>
      <c r="E2910" s="85">
        <v>28</v>
      </c>
      <c r="F2910" s="85" t="s">
        <v>12664</v>
      </c>
      <c r="G2910" s="85" t="s">
        <v>12663</v>
      </c>
      <c r="H2910" s="85" t="s">
        <v>2451</v>
      </c>
      <c r="I2910" s="85" t="s">
        <v>12663</v>
      </c>
      <c r="J2910" s="84">
        <v>69</v>
      </c>
      <c r="K2910" s="84">
        <v>0</v>
      </c>
      <c r="L2910" s="82">
        <v>140075</v>
      </c>
      <c r="M2910" s="82">
        <v>0</v>
      </c>
      <c r="N2910" s="82">
        <v>2030.07</v>
      </c>
      <c r="O2910" s="86" t="s">
        <v>17552</v>
      </c>
      <c r="P2910" s="82">
        <v>6670.2</v>
      </c>
      <c r="Q2910" s="82">
        <v>0</v>
      </c>
      <c r="R2910" s="2">
        <f t="shared" si="90"/>
        <v>140075</v>
      </c>
      <c r="S2910" s="2">
        <f t="shared" si="91"/>
        <v>2030.072463768116</v>
      </c>
    </row>
    <row r="2911" spans="1:19" x14ac:dyDescent="0.25">
      <c r="A2911" s="85" t="s">
        <v>17621</v>
      </c>
      <c r="B2911" s="85" t="s">
        <v>12544</v>
      </c>
      <c r="C2911" s="85" t="s">
        <v>12545</v>
      </c>
      <c r="D2911" s="85">
        <v>528</v>
      </c>
      <c r="E2911" s="85">
        <v>28</v>
      </c>
      <c r="F2911" s="85" t="s">
        <v>12662</v>
      </c>
      <c r="G2911" s="85" t="s">
        <v>12661</v>
      </c>
      <c r="H2911" s="85" t="s">
        <v>2452</v>
      </c>
      <c r="I2911" s="85" t="s">
        <v>12660</v>
      </c>
      <c r="J2911" s="84">
        <v>52</v>
      </c>
      <c r="K2911" s="84">
        <v>0</v>
      </c>
      <c r="L2911" s="82">
        <v>71192</v>
      </c>
      <c r="M2911" s="82">
        <v>0</v>
      </c>
      <c r="N2911" s="82">
        <v>1369.08</v>
      </c>
      <c r="O2911" s="86" t="s">
        <v>17552</v>
      </c>
      <c r="P2911" s="82">
        <v>3390.08</v>
      </c>
      <c r="Q2911" s="82">
        <v>0</v>
      </c>
      <c r="R2911" s="2">
        <f t="shared" si="90"/>
        <v>71192</v>
      </c>
      <c r="S2911" s="2">
        <f t="shared" si="91"/>
        <v>1369.0769230769231</v>
      </c>
    </row>
    <row r="2912" spans="1:19" x14ac:dyDescent="0.25">
      <c r="A2912" s="85" t="s">
        <v>17621</v>
      </c>
      <c r="B2912" s="85" t="s">
        <v>12544</v>
      </c>
      <c r="C2912" s="85" t="s">
        <v>12545</v>
      </c>
      <c r="D2912" s="85">
        <v>528</v>
      </c>
      <c r="E2912" s="85">
        <v>28</v>
      </c>
      <c r="F2912" s="85" t="s">
        <v>12659</v>
      </c>
      <c r="G2912" s="85" t="s">
        <v>12658</v>
      </c>
      <c r="H2912" s="85" t="s">
        <v>2453</v>
      </c>
      <c r="I2912" s="85" t="s">
        <v>12657</v>
      </c>
      <c r="J2912" s="84">
        <v>74</v>
      </c>
      <c r="K2912" s="84">
        <v>0</v>
      </c>
      <c r="L2912" s="82">
        <v>136051</v>
      </c>
      <c r="M2912" s="82">
        <v>0</v>
      </c>
      <c r="N2912" s="82">
        <v>1838.53</v>
      </c>
      <c r="O2912" s="86" t="s">
        <v>17552</v>
      </c>
      <c r="P2912" s="82">
        <v>6478.64</v>
      </c>
      <c r="Q2912" s="82">
        <v>0</v>
      </c>
      <c r="R2912" s="2">
        <f t="shared" si="90"/>
        <v>136051</v>
      </c>
      <c r="S2912" s="2">
        <f t="shared" si="91"/>
        <v>1838.5270270270271</v>
      </c>
    </row>
    <row r="2913" spans="1:19" x14ac:dyDescent="0.25">
      <c r="A2913" s="85" t="s">
        <v>17621</v>
      </c>
      <c r="B2913" s="85" t="s">
        <v>12544</v>
      </c>
      <c r="C2913" s="85" t="s">
        <v>12545</v>
      </c>
      <c r="D2913" s="85">
        <v>528</v>
      </c>
      <c r="E2913" s="85">
        <v>28</v>
      </c>
      <c r="F2913" s="85" t="s">
        <v>12656</v>
      </c>
      <c r="G2913" s="85" t="s">
        <v>12655</v>
      </c>
      <c r="H2913" s="85" t="s">
        <v>2454</v>
      </c>
      <c r="I2913" s="85" t="s">
        <v>12654</v>
      </c>
      <c r="J2913" s="84">
        <v>70</v>
      </c>
      <c r="K2913" s="84">
        <v>0</v>
      </c>
      <c r="L2913" s="82">
        <v>142437</v>
      </c>
      <c r="M2913" s="82">
        <v>0</v>
      </c>
      <c r="N2913" s="82">
        <v>2034.81</v>
      </c>
      <c r="O2913" s="86" t="s">
        <v>17552</v>
      </c>
      <c r="P2913" s="82">
        <v>6782.69</v>
      </c>
      <c r="Q2913" s="82">
        <v>0</v>
      </c>
      <c r="R2913" s="2">
        <f t="shared" si="90"/>
        <v>142437</v>
      </c>
      <c r="S2913" s="2">
        <f t="shared" si="91"/>
        <v>2034.8142857142857</v>
      </c>
    </row>
    <row r="2914" spans="1:19" x14ac:dyDescent="0.25">
      <c r="A2914" s="85" t="s">
        <v>17621</v>
      </c>
      <c r="B2914" s="85" t="s">
        <v>12544</v>
      </c>
      <c r="C2914" s="85" t="s">
        <v>12545</v>
      </c>
      <c r="D2914" s="85">
        <v>528</v>
      </c>
      <c r="E2914" s="85">
        <v>28</v>
      </c>
      <c r="F2914" s="85" t="s">
        <v>12653</v>
      </c>
      <c r="G2914" s="85" t="s">
        <v>12652</v>
      </c>
      <c r="H2914" s="85" t="s">
        <v>2455</v>
      </c>
      <c r="I2914" s="85" t="s">
        <v>12651</v>
      </c>
      <c r="J2914" s="84">
        <v>168</v>
      </c>
      <c r="K2914" s="84">
        <v>0</v>
      </c>
      <c r="L2914" s="82">
        <v>270796</v>
      </c>
      <c r="M2914" s="82">
        <v>0</v>
      </c>
      <c r="N2914" s="82">
        <v>1611.88</v>
      </c>
      <c r="O2914" s="86" t="s">
        <v>17554</v>
      </c>
      <c r="P2914" s="82">
        <v>-4244.54</v>
      </c>
      <c r="Q2914" s="82">
        <v>0</v>
      </c>
      <c r="R2914" s="2">
        <f t="shared" si="90"/>
        <v>270796</v>
      </c>
      <c r="S2914" s="2">
        <f t="shared" si="91"/>
        <v>1611.8809523809523</v>
      </c>
    </row>
    <row r="2915" spans="1:19" x14ac:dyDescent="0.25">
      <c r="A2915" s="85" t="s">
        <v>17621</v>
      </c>
      <c r="B2915" s="85" t="s">
        <v>12544</v>
      </c>
      <c r="C2915" s="85" t="s">
        <v>12545</v>
      </c>
      <c r="D2915" s="85">
        <v>528</v>
      </c>
      <c r="E2915" s="85">
        <v>28</v>
      </c>
      <c r="F2915" s="85" t="s">
        <v>12650</v>
      </c>
      <c r="G2915" s="85" t="s">
        <v>12649</v>
      </c>
      <c r="H2915" s="85" t="s">
        <v>2456</v>
      </c>
      <c r="I2915" s="85" t="s">
        <v>12648</v>
      </c>
      <c r="J2915" s="84">
        <v>103</v>
      </c>
      <c r="K2915" s="84">
        <v>0</v>
      </c>
      <c r="L2915" s="82">
        <v>168779</v>
      </c>
      <c r="M2915" s="82">
        <v>0</v>
      </c>
      <c r="N2915" s="82">
        <v>1638.63</v>
      </c>
      <c r="O2915" s="86" t="s">
        <v>17554</v>
      </c>
      <c r="P2915" s="82">
        <v>-2645.49</v>
      </c>
      <c r="Q2915" s="82">
        <v>0</v>
      </c>
      <c r="R2915" s="2">
        <f t="shared" si="90"/>
        <v>168779</v>
      </c>
      <c r="S2915" s="2">
        <f t="shared" si="91"/>
        <v>1638.6310679611649</v>
      </c>
    </row>
    <row r="2916" spans="1:19" x14ac:dyDescent="0.25">
      <c r="A2916" s="85" t="s">
        <v>17621</v>
      </c>
      <c r="B2916" s="85" t="s">
        <v>12544</v>
      </c>
      <c r="C2916" s="85" t="s">
        <v>12545</v>
      </c>
      <c r="D2916" s="85">
        <v>528</v>
      </c>
      <c r="E2916" s="85">
        <v>28</v>
      </c>
      <c r="F2916" s="85" t="s">
        <v>12647</v>
      </c>
      <c r="G2916" s="85" t="s">
        <v>12646</v>
      </c>
      <c r="H2916" s="85" t="s">
        <v>2457</v>
      </c>
      <c r="I2916" s="85" t="s">
        <v>12645</v>
      </c>
      <c r="J2916" s="84">
        <v>127</v>
      </c>
      <c r="K2916" s="84">
        <v>0</v>
      </c>
      <c r="L2916" s="82">
        <v>224913</v>
      </c>
      <c r="M2916" s="82">
        <v>0</v>
      </c>
      <c r="N2916" s="82">
        <v>1770.97</v>
      </c>
      <c r="O2916" s="86" t="s">
        <v>17554</v>
      </c>
      <c r="P2916" s="82">
        <v>-3525.35</v>
      </c>
      <c r="Q2916" s="82">
        <v>0</v>
      </c>
      <c r="R2916" s="2">
        <f t="shared" si="90"/>
        <v>224913</v>
      </c>
      <c r="S2916" s="2">
        <f t="shared" si="91"/>
        <v>1770.9685039370079</v>
      </c>
    </row>
    <row r="2917" spans="1:19" x14ac:dyDescent="0.25">
      <c r="A2917" s="85" t="s">
        <v>17621</v>
      </c>
      <c r="B2917" s="85" t="s">
        <v>12544</v>
      </c>
      <c r="C2917" s="85" t="s">
        <v>12545</v>
      </c>
      <c r="D2917" s="85">
        <v>528</v>
      </c>
      <c r="E2917" s="85">
        <v>28</v>
      </c>
      <c r="F2917" s="85" t="s">
        <v>12644</v>
      </c>
      <c r="G2917" s="85" t="s">
        <v>12643</v>
      </c>
      <c r="H2917" s="85" t="s">
        <v>2458</v>
      </c>
      <c r="I2917" s="85" t="s">
        <v>12642</v>
      </c>
      <c r="J2917" s="84">
        <v>41</v>
      </c>
      <c r="K2917" s="84">
        <v>0</v>
      </c>
      <c r="L2917" s="82">
        <v>70762</v>
      </c>
      <c r="M2917" s="82">
        <v>0</v>
      </c>
      <c r="N2917" s="82">
        <v>1725.9</v>
      </c>
      <c r="O2917" s="86" t="s">
        <v>17552</v>
      </c>
      <c r="P2917" s="82">
        <v>3369.59</v>
      </c>
      <c r="Q2917" s="82">
        <v>0</v>
      </c>
      <c r="R2917" s="2">
        <f t="shared" si="90"/>
        <v>70762</v>
      </c>
      <c r="S2917" s="2">
        <f t="shared" si="91"/>
        <v>1725.9024390243903</v>
      </c>
    </row>
    <row r="2918" spans="1:19" x14ac:dyDescent="0.25">
      <c r="A2918" s="85" t="s">
        <v>17621</v>
      </c>
      <c r="B2918" s="85" t="s">
        <v>12544</v>
      </c>
      <c r="C2918" s="85" t="s">
        <v>12545</v>
      </c>
      <c r="D2918" s="85">
        <v>528</v>
      </c>
      <c r="E2918" s="85">
        <v>28</v>
      </c>
      <c r="F2918" s="85" t="s">
        <v>12641</v>
      </c>
      <c r="G2918" s="85" t="s">
        <v>12640</v>
      </c>
      <c r="H2918" s="85" t="s">
        <v>2459</v>
      </c>
      <c r="I2918" s="85" t="s">
        <v>12639</v>
      </c>
      <c r="J2918" s="84">
        <v>60</v>
      </c>
      <c r="K2918" s="84">
        <v>0</v>
      </c>
      <c r="L2918" s="82">
        <v>100698</v>
      </c>
      <c r="M2918" s="82">
        <v>0</v>
      </c>
      <c r="N2918" s="82">
        <v>1678.3</v>
      </c>
      <c r="O2918" s="86" t="s">
        <v>17552</v>
      </c>
      <c r="P2918" s="82">
        <v>4795.1400000000003</v>
      </c>
      <c r="Q2918" s="82">
        <v>0</v>
      </c>
      <c r="R2918" s="2">
        <f t="shared" si="90"/>
        <v>100698</v>
      </c>
      <c r="S2918" s="2">
        <f t="shared" si="91"/>
        <v>1678.3</v>
      </c>
    </row>
    <row r="2919" spans="1:19" x14ac:dyDescent="0.25">
      <c r="A2919" s="85" t="s">
        <v>17621</v>
      </c>
      <c r="B2919" s="85" t="s">
        <v>12544</v>
      </c>
      <c r="C2919" s="85" t="s">
        <v>12545</v>
      </c>
      <c r="D2919" s="85">
        <v>528</v>
      </c>
      <c r="E2919" s="85">
        <v>28</v>
      </c>
      <c r="F2919" s="85" t="s">
        <v>12638</v>
      </c>
      <c r="G2919" s="85" t="s">
        <v>12637</v>
      </c>
      <c r="H2919" s="85" t="s">
        <v>2460</v>
      </c>
      <c r="I2919" s="85" t="s">
        <v>12636</v>
      </c>
      <c r="J2919" s="84">
        <v>65</v>
      </c>
      <c r="K2919" s="84">
        <v>0</v>
      </c>
      <c r="L2919" s="82">
        <v>128181</v>
      </c>
      <c r="M2919" s="82">
        <v>0</v>
      </c>
      <c r="N2919" s="82">
        <v>1972.02</v>
      </c>
      <c r="O2919" s="86" t="s">
        <v>17552</v>
      </c>
      <c r="P2919" s="82">
        <v>6103.85</v>
      </c>
      <c r="Q2919" s="82">
        <v>0</v>
      </c>
      <c r="R2919" s="2">
        <f t="shared" si="90"/>
        <v>128181</v>
      </c>
      <c r="S2919" s="2">
        <f t="shared" si="91"/>
        <v>1972.0153846153846</v>
      </c>
    </row>
    <row r="2920" spans="1:19" x14ac:dyDescent="0.25">
      <c r="A2920" s="85" t="s">
        <v>17621</v>
      </c>
      <c r="B2920" s="85" t="s">
        <v>12544</v>
      </c>
      <c r="C2920" s="85" t="s">
        <v>12545</v>
      </c>
      <c r="D2920" s="85">
        <v>528</v>
      </c>
      <c r="E2920" s="85">
        <v>28</v>
      </c>
      <c r="F2920" s="85" t="s">
        <v>12635</v>
      </c>
      <c r="G2920" s="85" t="s">
        <v>12634</v>
      </c>
      <c r="H2920" s="85" t="s">
        <v>2461</v>
      </c>
      <c r="I2920" s="85" t="s">
        <v>12633</v>
      </c>
      <c r="J2920" s="84">
        <v>198</v>
      </c>
      <c r="K2920" s="84">
        <v>0</v>
      </c>
      <c r="L2920" s="82">
        <v>323807</v>
      </c>
      <c r="M2920" s="82">
        <v>0</v>
      </c>
      <c r="N2920" s="82">
        <v>1635.39</v>
      </c>
      <c r="O2920" s="86" t="s">
        <v>17554</v>
      </c>
      <c r="P2920" s="82">
        <v>-5075.4399999999996</v>
      </c>
      <c r="Q2920" s="82">
        <v>0</v>
      </c>
      <c r="R2920" s="2">
        <f t="shared" si="90"/>
        <v>323807</v>
      </c>
      <c r="S2920" s="2">
        <f t="shared" si="91"/>
        <v>1635.3888888888889</v>
      </c>
    </row>
    <row r="2921" spans="1:19" x14ac:dyDescent="0.25">
      <c r="A2921" s="85" t="s">
        <v>17621</v>
      </c>
      <c r="B2921" s="85" t="s">
        <v>12544</v>
      </c>
      <c r="C2921" s="85" t="s">
        <v>12545</v>
      </c>
      <c r="D2921" s="85">
        <v>528</v>
      </c>
      <c r="E2921" s="85">
        <v>28</v>
      </c>
      <c r="F2921" s="85" t="s">
        <v>12632</v>
      </c>
      <c r="G2921" s="85" t="s">
        <v>12631</v>
      </c>
      <c r="H2921" s="85" t="s">
        <v>2462</v>
      </c>
      <c r="I2921" s="85" t="s">
        <v>7595</v>
      </c>
      <c r="J2921" s="84">
        <v>70</v>
      </c>
      <c r="K2921" s="84">
        <v>0</v>
      </c>
      <c r="L2921" s="82">
        <v>145752</v>
      </c>
      <c r="M2921" s="82">
        <v>0</v>
      </c>
      <c r="N2921" s="82">
        <v>2082.17</v>
      </c>
      <c r="O2921" s="86" t="s">
        <v>17552</v>
      </c>
      <c r="P2921" s="82">
        <v>6940.6</v>
      </c>
      <c r="Q2921" s="82">
        <v>0</v>
      </c>
      <c r="R2921" s="2">
        <f t="shared" si="90"/>
        <v>145752</v>
      </c>
      <c r="S2921" s="2">
        <f t="shared" si="91"/>
        <v>2082.1714285714284</v>
      </c>
    </row>
    <row r="2922" spans="1:19" x14ac:dyDescent="0.25">
      <c r="A2922" s="85" t="s">
        <v>17621</v>
      </c>
      <c r="B2922" s="85" t="s">
        <v>12544</v>
      </c>
      <c r="C2922" s="85" t="s">
        <v>12545</v>
      </c>
      <c r="D2922" s="85">
        <v>528</v>
      </c>
      <c r="E2922" s="85">
        <v>28</v>
      </c>
      <c r="F2922" s="85" t="s">
        <v>12630</v>
      </c>
      <c r="G2922" s="85" t="s">
        <v>12629</v>
      </c>
      <c r="H2922" s="85" t="s">
        <v>2463</v>
      </c>
      <c r="I2922" s="85" t="s">
        <v>12628</v>
      </c>
      <c r="J2922" s="84">
        <v>34</v>
      </c>
      <c r="K2922" s="84">
        <v>0</v>
      </c>
      <c r="L2922" s="82">
        <v>63724</v>
      </c>
      <c r="M2922" s="82">
        <v>0</v>
      </c>
      <c r="N2922" s="82">
        <v>1874.24</v>
      </c>
      <c r="O2922" s="86" t="s">
        <v>17552</v>
      </c>
      <c r="P2922" s="82">
        <v>3034.47</v>
      </c>
      <c r="Q2922" s="82">
        <v>0</v>
      </c>
      <c r="R2922" s="2">
        <f t="shared" si="90"/>
        <v>63724</v>
      </c>
      <c r="S2922" s="2">
        <f t="shared" si="91"/>
        <v>1874.2352941176471</v>
      </c>
    </row>
    <row r="2923" spans="1:19" x14ac:dyDescent="0.25">
      <c r="A2923" s="85" t="s">
        <v>17621</v>
      </c>
      <c r="B2923" s="85" t="s">
        <v>12544</v>
      </c>
      <c r="C2923" s="85" t="s">
        <v>12545</v>
      </c>
      <c r="D2923" s="85">
        <v>528</v>
      </c>
      <c r="E2923" s="85">
        <v>28</v>
      </c>
      <c r="F2923" s="85" t="s">
        <v>12627</v>
      </c>
      <c r="G2923" s="85" t="s">
        <v>12626</v>
      </c>
      <c r="H2923" s="85" t="s">
        <v>2464</v>
      </c>
      <c r="I2923" s="85" t="s">
        <v>12625</v>
      </c>
      <c r="J2923" s="84">
        <v>109</v>
      </c>
      <c r="K2923" s="84">
        <v>0</v>
      </c>
      <c r="L2923" s="82">
        <v>197626</v>
      </c>
      <c r="M2923" s="82">
        <v>0</v>
      </c>
      <c r="N2923" s="82">
        <v>1813.08</v>
      </c>
      <c r="O2923" s="86" t="s">
        <v>17554</v>
      </c>
      <c r="P2923" s="82">
        <v>-3097.66</v>
      </c>
      <c r="Q2923" s="82">
        <v>0</v>
      </c>
      <c r="R2923" s="2">
        <f t="shared" si="90"/>
        <v>197626</v>
      </c>
      <c r="S2923" s="2">
        <f t="shared" si="91"/>
        <v>1813.0825688073394</v>
      </c>
    </row>
    <row r="2924" spans="1:19" x14ac:dyDescent="0.25">
      <c r="A2924" s="85" t="s">
        <v>17621</v>
      </c>
      <c r="B2924" s="85" t="s">
        <v>12544</v>
      </c>
      <c r="C2924" s="85" t="s">
        <v>12545</v>
      </c>
      <c r="D2924" s="85">
        <v>528</v>
      </c>
      <c r="E2924" s="85">
        <v>28</v>
      </c>
      <c r="F2924" s="85" t="s">
        <v>12624</v>
      </c>
      <c r="G2924" s="85" t="s">
        <v>12623</v>
      </c>
      <c r="H2924" s="85" t="s">
        <v>2465</v>
      </c>
      <c r="I2924" s="85" t="s">
        <v>12622</v>
      </c>
      <c r="J2924" s="84">
        <v>70</v>
      </c>
      <c r="K2924" s="84">
        <v>0</v>
      </c>
      <c r="L2924" s="82">
        <v>112085</v>
      </c>
      <c r="M2924" s="82">
        <v>0</v>
      </c>
      <c r="N2924" s="82">
        <v>1601.21</v>
      </c>
      <c r="O2924" s="86" t="s">
        <v>17552</v>
      </c>
      <c r="P2924" s="82">
        <v>5337.41</v>
      </c>
      <c r="Q2924" s="82">
        <v>0</v>
      </c>
      <c r="R2924" s="2">
        <f t="shared" si="90"/>
        <v>112085</v>
      </c>
      <c r="S2924" s="2">
        <f t="shared" si="91"/>
        <v>1601.2142857142858</v>
      </c>
    </row>
    <row r="2925" spans="1:19" x14ac:dyDescent="0.25">
      <c r="A2925" s="85" t="s">
        <v>17621</v>
      </c>
      <c r="B2925" s="85" t="s">
        <v>12544</v>
      </c>
      <c r="C2925" s="85" t="s">
        <v>12545</v>
      </c>
      <c r="D2925" s="85">
        <v>528</v>
      </c>
      <c r="E2925" s="85">
        <v>28</v>
      </c>
      <c r="F2925" s="85" t="s">
        <v>12621</v>
      </c>
      <c r="G2925" s="85" t="s">
        <v>12620</v>
      </c>
      <c r="H2925" s="85" t="s">
        <v>2466</v>
      </c>
      <c r="I2925" s="85" t="s">
        <v>12619</v>
      </c>
      <c r="J2925" s="84">
        <v>196</v>
      </c>
      <c r="K2925" s="84">
        <v>0</v>
      </c>
      <c r="L2925" s="82">
        <v>378350</v>
      </c>
      <c r="M2925" s="82">
        <v>0</v>
      </c>
      <c r="N2925" s="82">
        <v>1930.36</v>
      </c>
      <c r="O2925" s="86" t="s">
        <v>17552</v>
      </c>
      <c r="P2925" s="82">
        <v>18016.669999999998</v>
      </c>
      <c r="Q2925" s="82">
        <v>0</v>
      </c>
      <c r="R2925" s="2">
        <f t="shared" si="90"/>
        <v>378350</v>
      </c>
      <c r="S2925" s="2">
        <f t="shared" si="91"/>
        <v>1930.3571428571429</v>
      </c>
    </row>
    <row r="2926" spans="1:19" x14ac:dyDescent="0.25">
      <c r="A2926" s="85" t="s">
        <v>17621</v>
      </c>
      <c r="B2926" s="85" t="s">
        <v>12544</v>
      </c>
      <c r="C2926" s="85" t="s">
        <v>12545</v>
      </c>
      <c r="D2926" s="85">
        <v>528</v>
      </c>
      <c r="E2926" s="85">
        <v>28</v>
      </c>
      <c r="F2926" s="85" t="s">
        <v>12618</v>
      </c>
      <c r="G2926" s="85" t="s">
        <v>12617</v>
      </c>
      <c r="H2926" s="85" t="s">
        <v>2467</v>
      </c>
      <c r="I2926" s="85" t="s">
        <v>12616</v>
      </c>
      <c r="J2926" s="84">
        <v>20</v>
      </c>
      <c r="K2926" s="84">
        <v>0</v>
      </c>
      <c r="L2926" s="82">
        <v>30255</v>
      </c>
      <c r="M2926" s="82">
        <v>0</v>
      </c>
      <c r="N2926" s="82">
        <v>1512.75</v>
      </c>
      <c r="O2926" s="86" t="s">
        <v>17552</v>
      </c>
      <c r="P2926" s="82">
        <v>1440.69</v>
      </c>
      <c r="Q2926" s="82">
        <v>0</v>
      </c>
      <c r="R2926" s="2">
        <f t="shared" si="90"/>
        <v>30255</v>
      </c>
      <c r="S2926" s="2">
        <f t="shared" si="91"/>
        <v>1512.75</v>
      </c>
    </row>
    <row r="2927" spans="1:19" x14ac:dyDescent="0.25">
      <c r="A2927" s="85" t="s">
        <v>17621</v>
      </c>
      <c r="B2927" s="85" t="s">
        <v>12544</v>
      </c>
      <c r="C2927" s="85" t="s">
        <v>12545</v>
      </c>
      <c r="D2927" s="85">
        <v>528</v>
      </c>
      <c r="E2927" s="85">
        <v>28</v>
      </c>
      <c r="F2927" s="85" t="s">
        <v>12615</v>
      </c>
      <c r="G2927" s="85" t="s">
        <v>12614</v>
      </c>
      <c r="H2927" s="85" t="s">
        <v>2468</v>
      </c>
      <c r="I2927" s="85" t="s">
        <v>12613</v>
      </c>
      <c r="J2927" s="84">
        <v>110</v>
      </c>
      <c r="K2927" s="84">
        <v>0</v>
      </c>
      <c r="L2927" s="82">
        <v>220143</v>
      </c>
      <c r="M2927" s="82">
        <v>0</v>
      </c>
      <c r="N2927" s="82">
        <v>2001.3</v>
      </c>
      <c r="O2927" s="86" t="s">
        <v>17554</v>
      </c>
      <c r="P2927" s="82">
        <v>-3450.59</v>
      </c>
      <c r="Q2927" s="82">
        <v>0</v>
      </c>
      <c r="R2927" s="2">
        <f t="shared" si="90"/>
        <v>220143</v>
      </c>
      <c r="S2927" s="2">
        <f t="shared" si="91"/>
        <v>2001.3</v>
      </c>
    </row>
    <row r="2928" spans="1:19" x14ac:dyDescent="0.25">
      <c r="A2928" s="85" t="s">
        <v>17621</v>
      </c>
      <c r="B2928" s="85" t="s">
        <v>12544</v>
      </c>
      <c r="C2928" s="85" t="s">
        <v>12545</v>
      </c>
      <c r="D2928" s="85">
        <v>528</v>
      </c>
      <c r="E2928" s="85">
        <v>28</v>
      </c>
      <c r="F2928" s="85" t="s">
        <v>12612</v>
      </c>
      <c r="G2928" s="85" t="s">
        <v>12611</v>
      </c>
      <c r="H2928" s="85" t="s">
        <v>2469</v>
      </c>
      <c r="I2928" s="85" t="s">
        <v>12610</v>
      </c>
      <c r="J2928" s="84">
        <v>28</v>
      </c>
      <c r="K2928" s="84">
        <v>0</v>
      </c>
      <c r="L2928" s="82">
        <v>50342</v>
      </c>
      <c r="M2928" s="82">
        <v>0</v>
      </c>
      <c r="N2928" s="82">
        <v>1797.93</v>
      </c>
      <c r="O2928" s="86" t="s">
        <v>17554</v>
      </c>
      <c r="P2928" s="82">
        <v>-789.08</v>
      </c>
      <c r="Q2928" s="82">
        <v>0</v>
      </c>
      <c r="R2928" s="2">
        <f t="shared" si="90"/>
        <v>50342</v>
      </c>
      <c r="S2928" s="2">
        <f t="shared" si="91"/>
        <v>1797.9285714285713</v>
      </c>
    </row>
    <row r="2929" spans="1:19" x14ac:dyDescent="0.25">
      <c r="A2929" s="85" t="s">
        <v>17621</v>
      </c>
      <c r="B2929" s="85" t="s">
        <v>12544</v>
      </c>
      <c r="C2929" s="85" t="s">
        <v>12545</v>
      </c>
      <c r="D2929" s="85">
        <v>528</v>
      </c>
      <c r="E2929" s="85">
        <v>28</v>
      </c>
      <c r="F2929" s="85" t="s">
        <v>12609</v>
      </c>
      <c r="G2929" s="85" t="s">
        <v>12608</v>
      </c>
      <c r="H2929" s="85" t="s">
        <v>2470</v>
      </c>
      <c r="I2929" s="85" t="s">
        <v>12607</v>
      </c>
      <c r="J2929" s="84">
        <v>123</v>
      </c>
      <c r="K2929" s="84">
        <v>0</v>
      </c>
      <c r="L2929" s="82">
        <v>243860</v>
      </c>
      <c r="M2929" s="82">
        <v>0</v>
      </c>
      <c r="N2929" s="82">
        <v>1982.6</v>
      </c>
      <c r="O2929" s="86" t="s">
        <v>17554</v>
      </c>
      <c r="P2929" s="82">
        <v>-3822.33</v>
      </c>
      <c r="Q2929" s="82">
        <v>0</v>
      </c>
      <c r="R2929" s="2">
        <f t="shared" si="90"/>
        <v>243860</v>
      </c>
      <c r="S2929" s="2">
        <f t="shared" si="91"/>
        <v>1982.6016260162601</v>
      </c>
    </row>
    <row r="2930" spans="1:19" x14ac:dyDescent="0.25">
      <c r="A2930" s="85" t="s">
        <v>17621</v>
      </c>
      <c r="B2930" s="85" t="s">
        <v>12544</v>
      </c>
      <c r="C2930" s="85" t="s">
        <v>12545</v>
      </c>
      <c r="D2930" s="85">
        <v>528</v>
      </c>
      <c r="E2930" s="85">
        <v>28</v>
      </c>
      <c r="F2930" s="85" t="s">
        <v>12606</v>
      </c>
      <c r="G2930" s="85" t="s">
        <v>12605</v>
      </c>
      <c r="H2930" s="85" t="s">
        <v>2471</v>
      </c>
      <c r="I2930" s="85" t="s">
        <v>12604</v>
      </c>
      <c r="J2930" s="84">
        <v>86</v>
      </c>
      <c r="K2930" s="84">
        <v>0</v>
      </c>
      <c r="L2930" s="82">
        <v>167618</v>
      </c>
      <c r="M2930" s="82">
        <v>0</v>
      </c>
      <c r="N2930" s="82">
        <v>1949.05</v>
      </c>
      <c r="O2930" s="86" t="s">
        <v>17554</v>
      </c>
      <c r="P2930" s="82">
        <v>-2627.29</v>
      </c>
      <c r="Q2930" s="82">
        <v>0</v>
      </c>
      <c r="R2930" s="2">
        <f t="shared" si="90"/>
        <v>167618</v>
      </c>
      <c r="S2930" s="2">
        <f t="shared" si="91"/>
        <v>1949.046511627907</v>
      </c>
    </row>
    <row r="2931" spans="1:19" x14ac:dyDescent="0.25">
      <c r="A2931" s="85" t="s">
        <v>17621</v>
      </c>
      <c r="B2931" s="85" t="s">
        <v>12544</v>
      </c>
      <c r="C2931" s="85" t="s">
        <v>12545</v>
      </c>
      <c r="D2931" s="85">
        <v>528</v>
      </c>
      <c r="E2931" s="85">
        <v>28</v>
      </c>
      <c r="F2931" s="85" t="s">
        <v>12603</v>
      </c>
      <c r="G2931" s="85" t="s">
        <v>12602</v>
      </c>
      <c r="H2931" s="85" t="s">
        <v>2472</v>
      </c>
      <c r="I2931" s="85" t="s">
        <v>12601</v>
      </c>
      <c r="J2931" s="84">
        <v>94</v>
      </c>
      <c r="K2931" s="84">
        <v>0</v>
      </c>
      <c r="L2931" s="82">
        <v>201496</v>
      </c>
      <c r="M2931" s="82">
        <v>0</v>
      </c>
      <c r="N2931" s="82">
        <v>2143.5700000000002</v>
      </c>
      <c r="O2931" s="86" t="s">
        <v>17552</v>
      </c>
      <c r="P2931" s="82">
        <v>9595.0400000000009</v>
      </c>
      <c r="Q2931" s="82">
        <v>0</v>
      </c>
      <c r="R2931" s="2">
        <f t="shared" si="90"/>
        <v>201496</v>
      </c>
      <c r="S2931" s="2">
        <f t="shared" si="91"/>
        <v>2143.5744680851062</v>
      </c>
    </row>
    <row r="2932" spans="1:19" x14ac:dyDescent="0.25">
      <c r="A2932" s="85" t="s">
        <v>17621</v>
      </c>
      <c r="B2932" s="85" t="s">
        <v>12544</v>
      </c>
      <c r="C2932" s="85" t="s">
        <v>12545</v>
      </c>
      <c r="D2932" s="85">
        <v>528</v>
      </c>
      <c r="E2932" s="85">
        <v>28</v>
      </c>
      <c r="F2932" s="85" t="s">
        <v>12600</v>
      </c>
      <c r="G2932" s="85" t="s">
        <v>12599</v>
      </c>
      <c r="H2932" s="85" t="s">
        <v>2473</v>
      </c>
      <c r="I2932" s="85" t="s">
        <v>12598</v>
      </c>
      <c r="J2932" s="84">
        <v>89</v>
      </c>
      <c r="K2932" s="84">
        <v>0</v>
      </c>
      <c r="L2932" s="82">
        <v>168274</v>
      </c>
      <c r="M2932" s="82">
        <v>0</v>
      </c>
      <c r="N2932" s="82">
        <v>1890.72</v>
      </c>
      <c r="O2932" s="86" t="s">
        <v>17552</v>
      </c>
      <c r="P2932" s="82">
        <v>8013.06</v>
      </c>
      <c r="Q2932" s="82">
        <v>0</v>
      </c>
      <c r="R2932" s="2">
        <f t="shared" si="90"/>
        <v>168274</v>
      </c>
      <c r="S2932" s="2">
        <f t="shared" si="91"/>
        <v>1890.7191011235955</v>
      </c>
    </row>
    <row r="2933" spans="1:19" x14ac:dyDescent="0.25">
      <c r="A2933" s="85" t="s">
        <v>17621</v>
      </c>
      <c r="B2933" s="85" t="s">
        <v>12544</v>
      </c>
      <c r="C2933" s="85" t="s">
        <v>12545</v>
      </c>
      <c r="D2933" s="85">
        <v>528</v>
      </c>
      <c r="E2933" s="85">
        <v>28</v>
      </c>
      <c r="F2933" s="85" t="s">
        <v>12597</v>
      </c>
      <c r="G2933" s="85" t="s">
        <v>12596</v>
      </c>
      <c r="H2933" s="85" t="s">
        <v>2474</v>
      </c>
      <c r="I2933" s="85" t="s">
        <v>12595</v>
      </c>
      <c r="J2933" s="84">
        <v>75</v>
      </c>
      <c r="K2933" s="84">
        <v>0</v>
      </c>
      <c r="L2933" s="82">
        <v>120432</v>
      </c>
      <c r="M2933" s="82">
        <v>0</v>
      </c>
      <c r="N2933" s="82">
        <v>1605.76</v>
      </c>
      <c r="O2933" s="86" t="s">
        <v>17552</v>
      </c>
      <c r="P2933" s="82">
        <v>5734.87</v>
      </c>
      <c r="Q2933" s="82">
        <v>0</v>
      </c>
      <c r="R2933" s="2">
        <f t="shared" si="90"/>
        <v>120432</v>
      </c>
      <c r="S2933" s="2">
        <f t="shared" si="91"/>
        <v>1605.76</v>
      </c>
    </row>
    <row r="2934" spans="1:19" x14ac:dyDescent="0.25">
      <c r="A2934" s="85" t="s">
        <v>17621</v>
      </c>
      <c r="B2934" s="85" t="s">
        <v>12544</v>
      </c>
      <c r="C2934" s="85" t="s">
        <v>12545</v>
      </c>
      <c r="D2934" s="85">
        <v>528</v>
      </c>
      <c r="E2934" s="85">
        <v>28</v>
      </c>
      <c r="F2934" s="85" t="s">
        <v>12594</v>
      </c>
      <c r="G2934" s="85" t="s">
        <v>12593</v>
      </c>
      <c r="H2934" s="85" t="s">
        <v>2475</v>
      </c>
      <c r="I2934" s="85" t="s">
        <v>12592</v>
      </c>
      <c r="J2934" s="84">
        <v>97</v>
      </c>
      <c r="K2934" s="84">
        <v>0</v>
      </c>
      <c r="L2934" s="82">
        <v>154701</v>
      </c>
      <c r="M2934" s="82">
        <v>0</v>
      </c>
      <c r="N2934" s="82">
        <v>1594.86</v>
      </c>
      <c r="O2934" s="86" t="s">
        <v>17552</v>
      </c>
      <c r="P2934" s="82">
        <v>7366.71</v>
      </c>
      <c r="Q2934" s="82">
        <v>0</v>
      </c>
      <c r="R2934" s="2">
        <f t="shared" si="90"/>
        <v>154701</v>
      </c>
      <c r="S2934" s="2">
        <f t="shared" si="91"/>
        <v>1594.8556701030927</v>
      </c>
    </row>
    <row r="2935" spans="1:19" x14ac:dyDescent="0.25">
      <c r="A2935" s="85" t="s">
        <v>17621</v>
      </c>
      <c r="B2935" s="85" t="s">
        <v>12544</v>
      </c>
      <c r="C2935" s="85" t="s">
        <v>12545</v>
      </c>
      <c r="D2935" s="85">
        <v>528</v>
      </c>
      <c r="E2935" s="85">
        <v>28</v>
      </c>
      <c r="F2935" s="85" t="s">
        <v>12591</v>
      </c>
      <c r="G2935" s="85" t="s">
        <v>12590</v>
      </c>
      <c r="H2935" s="85" t="s">
        <v>2476</v>
      </c>
      <c r="I2935" s="85" t="s">
        <v>12589</v>
      </c>
      <c r="J2935" s="84">
        <v>153</v>
      </c>
      <c r="K2935" s="84">
        <v>0</v>
      </c>
      <c r="L2935" s="82">
        <v>254961</v>
      </c>
      <c r="M2935" s="82">
        <v>0</v>
      </c>
      <c r="N2935" s="82">
        <v>1666.41</v>
      </c>
      <c r="O2935" s="86" t="s">
        <v>17552</v>
      </c>
      <c r="P2935" s="82">
        <v>12141</v>
      </c>
      <c r="Q2935" s="82">
        <v>0</v>
      </c>
      <c r="R2935" s="2">
        <f t="shared" si="90"/>
        <v>254961</v>
      </c>
      <c r="S2935" s="2">
        <f t="shared" si="91"/>
        <v>1666.4117647058824</v>
      </c>
    </row>
    <row r="2936" spans="1:19" x14ac:dyDescent="0.25">
      <c r="A2936" s="85" t="s">
        <v>17621</v>
      </c>
      <c r="B2936" s="85" t="s">
        <v>12544</v>
      </c>
      <c r="C2936" s="85" t="s">
        <v>12545</v>
      </c>
      <c r="D2936" s="85">
        <v>528</v>
      </c>
      <c r="E2936" s="85">
        <v>28</v>
      </c>
      <c r="F2936" s="85" t="s">
        <v>12588</v>
      </c>
      <c r="G2936" s="85" t="s">
        <v>12587</v>
      </c>
      <c r="H2936" s="85" t="s">
        <v>2477</v>
      </c>
      <c r="I2936" s="85" t="s">
        <v>12586</v>
      </c>
      <c r="J2936" s="84">
        <v>48</v>
      </c>
      <c r="K2936" s="84">
        <v>0</v>
      </c>
      <c r="L2936" s="82">
        <v>100727</v>
      </c>
      <c r="M2936" s="82">
        <v>0</v>
      </c>
      <c r="N2936" s="82">
        <v>2098.48</v>
      </c>
      <c r="O2936" s="86" t="s">
        <v>17552</v>
      </c>
      <c r="P2936" s="82">
        <v>4796.55</v>
      </c>
      <c r="Q2936" s="82">
        <v>0</v>
      </c>
      <c r="R2936" s="2">
        <f t="shared" si="90"/>
        <v>100727</v>
      </c>
      <c r="S2936" s="2">
        <f t="shared" si="91"/>
        <v>2098.4791666666665</v>
      </c>
    </row>
    <row r="2937" spans="1:19" x14ac:dyDescent="0.25">
      <c r="A2937" s="85" t="s">
        <v>17621</v>
      </c>
      <c r="B2937" s="85" t="s">
        <v>12544</v>
      </c>
      <c r="C2937" s="85" t="s">
        <v>12545</v>
      </c>
      <c r="D2937" s="85">
        <v>528</v>
      </c>
      <c r="E2937" s="85">
        <v>28</v>
      </c>
      <c r="F2937" s="85" t="s">
        <v>12585</v>
      </c>
      <c r="G2937" s="85" t="s">
        <v>12584</v>
      </c>
      <c r="H2937" s="85" t="s">
        <v>2478</v>
      </c>
      <c r="I2937" s="85" t="s">
        <v>12583</v>
      </c>
      <c r="J2937" s="84">
        <v>132</v>
      </c>
      <c r="K2937" s="84">
        <v>0</v>
      </c>
      <c r="L2937" s="82">
        <v>224464</v>
      </c>
      <c r="M2937" s="82">
        <v>0</v>
      </c>
      <c r="N2937" s="82">
        <v>1700.48</v>
      </c>
      <c r="O2937" s="86" t="s">
        <v>17552</v>
      </c>
      <c r="P2937" s="82">
        <v>10688.73</v>
      </c>
      <c r="Q2937" s="82">
        <v>0</v>
      </c>
      <c r="R2937" s="2">
        <f t="shared" si="90"/>
        <v>224464</v>
      </c>
      <c r="S2937" s="2">
        <f t="shared" si="91"/>
        <v>1700.4848484848485</v>
      </c>
    </row>
    <row r="2938" spans="1:19" x14ac:dyDescent="0.25">
      <c r="A2938" s="85" t="s">
        <v>17621</v>
      </c>
      <c r="B2938" s="85" t="s">
        <v>12544</v>
      </c>
      <c r="C2938" s="85" t="s">
        <v>12545</v>
      </c>
      <c r="D2938" s="85">
        <v>528</v>
      </c>
      <c r="E2938" s="85">
        <v>28</v>
      </c>
      <c r="F2938" s="85" t="s">
        <v>12582</v>
      </c>
      <c r="G2938" s="85" t="s">
        <v>12581</v>
      </c>
      <c r="H2938" s="85" t="s">
        <v>2479</v>
      </c>
      <c r="I2938" s="85" t="s">
        <v>12580</v>
      </c>
      <c r="J2938" s="84">
        <v>100</v>
      </c>
      <c r="K2938" s="84">
        <v>0</v>
      </c>
      <c r="L2938" s="82">
        <v>153525</v>
      </c>
      <c r="M2938" s="82">
        <v>0</v>
      </c>
      <c r="N2938" s="82">
        <v>1535.25</v>
      </c>
      <c r="O2938" s="86" t="s">
        <v>17554</v>
      </c>
      <c r="P2938" s="82">
        <v>-2406.39</v>
      </c>
      <c r="Q2938" s="82">
        <v>0</v>
      </c>
      <c r="R2938" s="2">
        <f t="shared" si="90"/>
        <v>153525</v>
      </c>
      <c r="S2938" s="2">
        <f t="shared" si="91"/>
        <v>1535.25</v>
      </c>
    </row>
    <row r="2939" spans="1:19" x14ac:dyDescent="0.25">
      <c r="A2939" s="85" t="s">
        <v>17621</v>
      </c>
      <c r="B2939" s="85" t="s">
        <v>12544</v>
      </c>
      <c r="C2939" s="85" t="s">
        <v>12545</v>
      </c>
      <c r="D2939" s="85">
        <v>528</v>
      </c>
      <c r="E2939" s="85">
        <v>28</v>
      </c>
      <c r="F2939" s="85" t="s">
        <v>12579</v>
      </c>
      <c r="G2939" s="85" t="s">
        <v>12578</v>
      </c>
      <c r="H2939" s="85" t="s">
        <v>2480</v>
      </c>
      <c r="I2939" s="85" t="s">
        <v>7577</v>
      </c>
      <c r="J2939" s="84">
        <v>24</v>
      </c>
      <c r="K2939" s="84">
        <v>0</v>
      </c>
      <c r="L2939" s="82">
        <v>37796</v>
      </c>
      <c r="M2939" s="82">
        <v>0</v>
      </c>
      <c r="N2939" s="82">
        <v>1574.83</v>
      </c>
      <c r="O2939" s="86" t="s">
        <v>17552</v>
      </c>
      <c r="P2939" s="82">
        <v>1799.82</v>
      </c>
      <c r="Q2939" s="82">
        <v>0</v>
      </c>
      <c r="R2939" s="2">
        <f t="shared" si="90"/>
        <v>37796</v>
      </c>
      <c r="S2939" s="2">
        <f t="shared" si="91"/>
        <v>1574.8333333333333</v>
      </c>
    </row>
    <row r="2940" spans="1:19" x14ac:dyDescent="0.25">
      <c r="A2940" s="85" t="s">
        <v>17621</v>
      </c>
      <c r="B2940" s="85" t="s">
        <v>12544</v>
      </c>
      <c r="C2940" s="85" t="s">
        <v>12545</v>
      </c>
      <c r="D2940" s="85">
        <v>528</v>
      </c>
      <c r="E2940" s="85">
        <v>28</v>
      </c>
      <c r="F2940" s="85" t="s">
        <v>12577</v>
      </c>
      <c r="G2940" s="85" t="s">
        <v>12576</v>
      </c>
      <c r="H2940" s="85" t="s">
        <v>2481</v>
      </c>
      <c r="I2940" s="85" t="s">
        <v>12575</v>
      </c>
      <c r="J2940" s="84">
        <v>89</v>
      </c>
      <c r="K2940" s="84">
        <v>0</v>
      </c>
      <c r="L2940" s="82">
        <v>136869</v>
      </c>
      <c r="M2940" s="82">
        <v>0</v>
      </c>
      <c r="N2940" s="82">
        <v>1537.85</v>
      </c>
      <c r="O2940" s="86" t="s">
        <v>17552</v>
      </c>
      <c r="P2940" s="82">
        <v>6517.59</v>
      </c>
      <c r="Q2940" s="82">
        <v>0</v>
      </c>
      <c r="R2940" s="2">
        <f t="shared" si="90"/>
        <v>136869</v>
      </c>
      <c r="S2940" s="2">
        <f t="shared" si="91"/>
        <v>1537.8539325842696</v>
      </c>
    </row>
    <row r="2941" spans="1:19" x14ac:dyDescent="0.25">
      <c r="A2941" s="85" t="s">
        <v>17621</v>
      </c>
      <c r="B2941" s="85" t="s">
        <v>12544</v>
      </c>
      <c r="C2941" s="85" t="s">
        <v>12545</v>
      </c>
      <c r="D2941" s="85">
        <v>528</v>
      </c>
      <c r="E2941" s="85">
        <v>28</v>
      </c>
      <c r="F2941" s="85" t="s">
        <v>12573</v>
      </c>
      <c r="G2941" s="85" t="s">
        <v>12572</v>
      </c>
      <c r="H2941" s="85" t="s">
        <v>2482</v>
      </c>
      <c r="I2941" s="85" t="s">
        <v>12571</v>
      </c>
      <c r="J2941" s="84">
        <v>88</v>
      </c>
      <c r="K2941" s="84">
        <v>0</v>
      </c>
      <c r="L2941" s="82">
        <v>173098</v>
      </c>
      <c r="M2941" s="82">
        <v>0</v>
      </c>
      <c r="N2941" s="82">
        <v>1967.02</v>
      </c>
      <c r="O2941" s="86" t="s">
        <v>17552</v>
      </c>
      <c r="P2941" s="82">
        <v>8242.76</v>
      </c>
      <c r="Q2941" s="82">
        <v>0</v>
      </c>
      <c r="R2941" s="2">
        <f t="shared" si="90"/>
        <v>173098</v>
      </c>
      <c r="S2941" s="2">
        <f t="shared" si="91"/>
        <v>1967.0227272727273</v>
      </c>
    </row>
    <row r="2942" spans="1:19" x14ac:dyDescent="0.25">
      <c r="A2942" s="85" t="s">
        <v>17621</v>
      </c>
      <c r="B2942" s="85" t="s">
        <v>12544</v>
      </c>
      <c r="C2942" s="85" t="s">
        <v>12545</v>
      </c>
      <c r="D2942" s="85">
        <v>528</v>
      </c>
      <c r="E2942" s="85">
        <v>28</v>
      </c>
      <c r="F2942" s="85" t="s">
        <v>12570</v>
      </c>
      <c r="G2942" s="85" t="s">
        <v>12569</v>
      </c>
      <c r="H2942" s="85" t="s">
        <v>2483</v>
      </c>
      <c r="I2942" s="85" t="s">
        <v>12568</v>
      </c>
      <c r="J2942" s="84">
        <v>44</v>
      </c>
      <c r="K2942" s="84">
        <v>0</v>
      </c>
      <c r="L2942" s="82">
        <v>76400</v>
      </c>
      <c r="M2942" s="82">
        <v>0</v>
      </c>
      <c r="N2942" s="82">
        <v>1736.36</v>
      </c>
      <c r="O2942" s="86" t="s">
        <v>17554</v>
      </c>
      <c r="P2942" s="82">
        <v>-1197.52</v>
      </c>
      <c r="Q2942" s="82">
        <v>0</v>
      </c>
      <c r="R2942" s="2">
        <f t="shared" si="90"/>
        <v>76400</v>
      </c>
      <c r="S2942" s="2">
        <f t="shared" si="91"/>
        <v>1736.3636363636363</v>
      </c>
    </row>
    <row r="2943" spans="1:19" x14ac:dyDescent="0.25">
      <c r="A2943" s="85" t="s">
        <v>17621</v>
      </c>
      <c r="B2943" s="85" t="s">
        <v>12544</v>
      </c>
      <c r="C2943" s="85" t="s">
        <v>12545</v>
      </c>
      <c r="D2943" s="85">
        <v>528</v>
      </c>
      <c r="E2943" s="85">
        <v>28</v>
      </c>
      <c r="F2943" s="85" t="s">
        <v>12567</v>
      </c>
      <c r="G2943" s="85" t="s">
        <v>12566</v>
      </c>
      <c r="H2943" s="85" t="s">
        <v>2484</v>
      </c>
      <c r="I2943" s="85" t="s">
        <v>12565</v>
      </c>
      <c r="J2943" s="84">
        <v>62</v>
      </c>
      <c r="K2943" s="84">
        <v>0</v>
      </c>
      <c r="L2943" s="82">
        <v>111881</v>
      </c>
      <c r="M2943" s="82">
        <v>0</v>
      </c>
      <c r="N2943" s="82">
        <v>1804.53</v>
      </c>
      <c r="O2943" s="86" t="s">
        <v>17552</v>
      </c>
      <c r="P2943" s="82">
        <v>5327.69</v>
      </c>
      <c r="Q2943" s="82">
        <v>0</v>
      </c>
      <c r="R2943" s="2">
        <f t="shared" si="90"/>
        <v>111881</v>
      </c>
      <c r="S2943" s="2">
        <f t="shared" si="91"/>
        <v>1804.5322580645161</v>
      </c>
    </row>
    <row r="2944" spans="1:19" x14ac:dyDescent="0.25">
      <c r="A2944" s="85" t="s">
        <v>17621</v>
      </c>
      <c r="B2944" s="85" t="s">
        <v>12544</v>
      </c>
      <c r="C2944" s="85" t="s">
        <v>12545</v>
      </c>
      <c r="D2944" s="85">
        <v>528</v>
      </c>
      <c r="E2944" s="85">
        <v>28</v>
      </c>
      <c r="F2944" s="85" t="s">
        <v>12564</v>
      </c>
      <c r="G2944" s="85" t="s">
        <v>12563</v>
      </c>
      <c r="H2944" s="85" t="s">
        <v>2485</v>
      </c>
      <c r="I2944" s="85" t="s">
        <v>12562</v>
      </c>
      <c r="J2944" s="84">
        <v>50</v>
      </c>
      <c r="K2944" s="84">
        <v>0</v>
      </c>
      <c r="L2944" s="82">
        <v>94083</v>
      </c>
      <c r="M2944" s="82">
        <v>0</v>
      </c>
      <c r="N2944" s="82">
        <v>1881.66</v>
      </c>
      <c r="O2944" s="86" t="s">
        <v>17552</v>
      </c>
      <c r="P2944" s="82">
        <v>4480.12</v>
      </c>
      <c r="Q2944" s="82">
        <v>0</v>
      </c>
      <c r="R2944" s="2">
        <f t="shared" si="90"/>
        <v>94083</v>
      </c>
      <c r="S2944" s="2">
        <f t="shared" si="91"/>
        <v>1881.66</v>
      </c>
    </row>
    <row r="2945" spans="1:19" x14ac:dyDescent="0.25">
      <c r="A2945" s="85" t="s">
        <v>17621</v>
      </c>
      <c r="B2945" s="85" t="s">
        <v>12544</v>
      </c>
      <c r="C2945" s="85" t="s">
        <v>12545</v>
      </c>
      <c r="D2945" s="85">
        <v>528</v>
      </c>
      <c r="E2945" s="85">
        <v>28</v>
      </c>
      <c r="F2945" s="85" t="s">
        <v>12561</v>
      </c>
      <c r="G2945" s="85" t="s">
        <v>12560</v>
      </c>
      <c r="H2945" s="85" t="s">
        <v>2486</v>
      </c>
      <c r="I2945" s="85" t="s">
        <v>12559</v>
      </c>
      <c r="J2945" s="84">
        <v>40</v>
      </c>
      <c r="K2945" s="84">
        <v>0</v>
      </c>
      <c r="L2945" s="82">
        <v>89738</v>
      </c>
      <c r="M2945" s="82">
        <v>0</v>
      </c>
      <c r="N2945" s="82">
        <v>2243.4499999999998</v>
      </c>
      <c r="O2945" s="86" t="s">
        <v>17552</v>
      </c>
      <c r="P2945" s="82">
        <v>4273.24</v>
      </c>
      <c r="Q2945" s="82">
        <v>0</v>
      </c>
      <c r="R2945" s="2">
        <f t="shared" si="90"/>
        <v>89738</v>
      </c>
      <c r="S2945" s="2">
        <f t="shared" si="91"/>
        <v>2243.4499999999998</v>
      </c>
    </row>
    <row r="2946" spans="1:19" x14ac:dyDescent="0.25">
      <c r="A2946" s="85" t="s">
        <v>17621</v>
      </c>
      <c r="B2946" s="85" t="s">
        <v>12544</v>
      </c>
      <c r="C2946" s="85" t="s">
        <v>12545</v>
      </c>
      <c r="D2946" s="85">
        <v>528</v>
      </c>
      <c r="E2946" s="85">
        <v>28</v>
      </c>
      <c r="F2946" s="85" t="s">
        <v>12558</v>
      </c>
      <c r="G2946" s="85" t="s">
        <v>12557</v>
      </c>
      <c r="H2946" s="85" t="s">
        <v>2487</v>
      </c>
      <c r="I2946" s="85" t="s">
        <v>8891</v>
      </c>
      <c r="J2946" s="84">
        <v>24</v>
      </c>
      <c r="K2946" s="84">
        <v>0</v>
      </c>
      <c r="L2946" s="82">
        <v>40836</v>
      </c>
      <c r="M2946" s="82">
        <v>0</v>
      </c>
      <c r="N2946" s="82">
        <v>1701.5</v>
      </c>
      <c r="O2946" s="86" t="s">
        <v>17552</v>
      </c>
      <c r="P2946" s="82">
        <v>1944.6</v>
      </c>
      <c r="Q2946" s="82">
        <v>0</v>
      </c>
      <c r="R2946" s="2">
        <f t="shared" si="90"/>
        <v>40836</v>
      </c>
      <c r="S2946" s="2">
        <f t="shared" si="91"/>
        <v>1701.5</v>
      </c>
    </row>
    <row r="2947" spans="1:19" x14ac:dyDescent="0.25">
      <c r="A2947" s="85" t="s">
        <v>17621</v>
      </c>
      <c r="B2947" s="85" t="s">
        <v>12544</v>
      </c>
      <c r="C2947" s="85" t="s">
        <v>12545</v>
      </c>
      <c r="D2947" s="85">
        <v>528</v>
      </c>
      <c r="E2947" s="85">
        <v>28</v>
      </c>
      <c r="F2947" s="85" t="s">
        <v>12556</v>
      </c>
      <c r="G2947" s="85" t="s">
        <v>12555</v>
      </c>
      <c r="H2947" s="85" t="s">
        <v>2488</v>
      </c>
      <c r="I2947" s="85" t="s">
        <v>12554</v>
      </c>
      <c r="J2947" s="84">
        <v>40</v>
      </c>
      <c r="K2947" s="84">
        <v>0</v>
      </c>
      <c r="L2947" s="82">
        <v>66679</v>
      </c>
      <c r="M2947" s="82">
        <v>0</v>
      </c>
      <c r="N2947" s="82">
        <v>1666.98</v>
      </c>
      <c r="O2947" s="86" t="s">
        <v>17554</v>
      </c>
      <c r="P2947" s="82">
        <v>-1045.1500000000001</v>
      </c>
      <c r="Q2947" s="82">
        <v>0</v>
      </c>
      <c r="R2947" s="2">
        <f t="shared" si="90"/>
        <v>66679</v>
      </c>
      <c r="S2947" s="2">
        <f t="shared" si="91"/>
        <v>1666.9749999999999</v>
      </c>
    </row>
    <row r="2948" spans="1:19" x14ac:dyDescent="0.25">
      <c r="A2948" s="85" t="s">
        <v>17621</v>
      </c>
      <c r="B2948" s="85" t="s">
        <v>12544</v>
      </c>
      <c r="C2948" s="85" t="s">
        <v>12545</v>
      </c>
      <c r="D2948" s="85">
        <v>528</v>
      </c>
      <c r="E2948" s="85">
        <v>28</v>
      </c>
      <c r="F2948" s="85" t="s">
        <v>12553</v>
      </c>
      <c r="G2948" s="85" t="s">
        <v>12552</v>
      </c>
      <c r="H2948" s="85" t="s">
        <v>2489</v>
      </c>
      <c r="I2948" s="85" t="s">
        <v>12551</v>
      </c>
      <c r="J2948" s="84">
        <v>47</v>
      </c>
      <c r="K2948" s="84">
        <v>0</v>
      </c>
      <c r="L2948" s="82">
        <v>94869</v>
      </c>
      <c r="M2948" s="82">
        <v>0</v>
      </c>
      <c r="N2948" s="82">
        <v>2018.49</v>
      </c>
      <c r="O2948" s="86" t="s">
        <v>17552</v>
      </c>
      <c r="P2948" s="82">
        <v>4517.59</v>
      </c>
      <c r="Q2948" s="82">
        <v>0</v>
      </c>
      <c r="R2948" s="2">
        <f t="shared" ref="R2948:R3011" si="92">L2948-M2948</f>
        <v>94869</v>
      </c>
      <c r="S2948" s="2">
        <f t="shared" ref="S2948:S3011" si="93">R2948/J2948</f>
        <v>2018.4893617021276</v>
      </c>
    </row>
    <row r="2949" spans="1:19" x14ac:dyDescent="0.25">
      <c r="A2949" s="85" t="s">
        <v>17621</v>
      </c>
      <c r="B2949" s="85" t="s">
        <v>12544</v>
      </c>
      <c r="C2949" s="85" t="s">
        <v>12545</v>
      </c>
      <c r="D2949" s="85">
        <v>528</v>
      </c>
      <c r="E2949" s="85">
        <v>28</v>
      </c>
      <c r="F2949" s="85" t="s">
        <v>12550</v>
      </c>
      <c r="G2949" s="85" t="s">
        <v>12549</v>
      </c>
      <c r="H2949" s="85" t="s">
        <v>2490</v>
      </c>
      <c r="I2949" s="85" t="s">
        <v>12548</v>
      </c>
      <c r="J2949" s="84">
        <v>24</v>
      </c>
      <c r="K2949" s="84">
        <v>0</v>
      </c>
      <c r="L2949" s="82">
        <v>39596</v>
      </c>
      <c r="M2949" s="82">
        <v>0</v>
      </c>
      <c r="N2949" s="82">
        <v>1649.83</v>
      </c>
      <c r="O2949" s="86" t="s">
        <v>17554</v>
      </c>
      <c r="P2949" s="82">
        <v>-620.64</v>
      </c>
      <c r="Q2949" s="82">
        <v>0</v>
      </c>
      <c r="R2949" s="2">
        <f t="shared" si="92"/>
        <v>39596</v>
      </c>
      <c r="S2949" s="2">
        <f t="shared" si="93"/>
        <v>1649.8333333333333</v>
      </c>
    </row>
    <row r="2950" spans="1:19" x14ac:dyDescent="0.25">
      <c r="A2950" s="85" t="s">
        <v>17621</v>
      </c>
      <c r="B2950" s="85" t="s">
        <v>12544</v>
      </c>
      <c r="C2950" s="85" t="s">
        <v>12545</v>
      </c>
      <c r="D2950" s="85">
        <v>528</v>
      </c>
      <c r="E2950" s="85">
        <v>28</v>
      </c>
      <c r="F2950" s="85" t="s">
        <v>12547</v>
      </c>
      <c r="G2950" s="85" t="s">
        <v>12546</v>
      </c>
      <c r="H2950" s="85" t="s">
        <v>2491</v>
      </c>
      <c r="I2950" s="85" t="s">
        <v>12543</v>
      </c>
      <c r="J2950" s="84">
        <v>30</v>
      </c>
      <c r="K2950" s="84">
        <v>0</v>
      </c>
      <c r="L2950" s="82">
        <v>64091</v>
      </c>
      <c r="M2950" s="82">
        <v>0</v>
      </c>
      <c r="N2950" s="82">
        <v>2136.37</v>
      </c>
      <c r="O2950" s="86" t="s">
        <v>17554</v>
      </c>
      <c r="P2950" s="82">
        <v>-1004.58</v>
      </c>
      <c r="Q2950" s="82">
        <v>0</v>
      </c>
      <c r="R2950" s="2">
        <f t="shared" si="92"/>
        <v>64091</v>
      </c>
      <c r="S2950" s="2">
        <f t="shared" si="93"/>
        <v>2136.3666666666668</v>
      </c>
    </row>
    <row r="2951" spans="1:19" x14ac:dyDescent="0.25">
      <c r="A2951" s="85" t="s">
        <v>17625</v>
      </c>
      <c r="B2951" s="85" t="s">
        <v>12192</v>
      </c>
      <c r="C2951" s="85" t="s">
        <v>12193</v>
      </c>
      <c r="D2951" s="85">
        <v>546</v>
      </c>
      <c r="E2951" s="85">
        <v>46</v>
      </c>
      <c r="F2951" s="85" t="s">
        <v>12541</v>
      </c>
      <c r="G2951" s="85" t="s">
        <v>12540</v>
      </c>
      <c r="H2951" s="85" t="s">
        <v>2492</v>
      </c>
      <c r="I2951" s="85" t="s">
        <v>12330</v>
      </c>
      <c r="J2951" s="84">
        <v>418</v>
      </c>
      <c r="K2951" s="84">
        <v>0</v>
      </c>
      <c r="L2951" s="82">
        <v>1489634</v>
      </c>
      <c r="M2951" s="82">
        <v>0</v>
      </c>
      <c r="N2951" s="82">
        <v>3563.72</v>
      </c>
      <c r="O2951" s="86" t="s">
        <v>17552</v>
      </c>
      <c r="P2951" s="82">
        <v>70934.95</v>
      </c>
      <c r="Q2951" s="82">
        <v>0</v>
      </c>
      <c r="R2951" s="2">
        <f t="shared" si="92"/>
        <v>1489634</v>
      </c>
      <c r="S2951" s="2">
        <f t="shared" si="93"/>
        <v>3563.7177033492821</v>
      </c>
    </row>
    <row r="2952" spans="1:19" x14ac:dyDescent="0.25">
      <c r="A2952" s="85" t="s">
        <v>17625</v>
      </c>
      <c r="B2952" s="85" t="s">
        <v>12192</v>
      </c>
      <c r="C2952" s="85" t="s">
        <v>12193</v>
      </c>
      <c r="D2952" s="85">
        <v>546</v>
      </c>
      <c r="E2952" s="85">
        <v>46</v>
      </c>
      <c r="F2952" s="85" t="s">
        <v>12533</v>
      </c>
      <c r="G2952" s="85" t="s">
        <v>12532</v>
      </c>
      <c r="H2952" s="85" t="s">
        <v>2493</v>
      </c>
      <c r="I2952" s="85" t="s">
        <v>12539</v>
      </c>
      <c r="J2952" s="84">
        <v>184</v>
      </c>
      <c r="K2952" s="84">
        <v>0</v>
      </c>
      <c r="L2952" s="82">
        <v>556423</v>
      </c>
      <c r="M2952" s="82">
        <v>0</v>
      </c>
      <c r="N2952" s="82">
        <v>3024.04</v>
      </c>
      <c r="O2952" s="86" t="s">
        <v>17552</v>
      </c>
      <c r="P2952" s="82">
        <v>26496.34</v>
      </c>
      <c r="Q2952" s="82">
        <v>0</v>
      </c>
      <c r="R2952" s="2">
        <f t="shared" si="92"/>
        <v>556423</v>
      </c>
      <c r="S2952" s="2">
        <f t="shared" si="93"/>
        <v>3024.038043478261</v>
      </c>
    </row>
    <row r="2953" spans="1:19" x14ac:dyDescent="0.25">
      <c r="A2953" s="85" t="s">
        <v>17625</v>
      </c>
      <c r="B2953" s="85" t="s">
        <v>12192</v>
      </c>
      <c r="C2953" s="85" t="s">
        <v>12193</v>
      </c>
      <c r="D2953" s="85">
        <v>546</v>
      </c>
      <c r="E2953" s="85">
        <v>46</v>
      </c>
      <c r="F2953" s="85" t="s">
        <v>12533</v>
      </c>
      <c r="G2953" s="85" t="s">
        <v>12532</v>
      </c>
      <c r="H2953" s="85" t="s">
        <v>2494</v>
      </c>
      <c r="I2953" s="85" t="s">
        <v>6129</v>
      </c>
      <c r="J2953" s="84">
        <v>747</v>
      </c>
      <c r="K2953" s="84">
        <v>0</v>
      </c>
      <c r="L2953" s="82">
        <v>2347472</v>
      </c>
      <c r="M2953" s="82">
        <v>0</v>
      </c>
      <c r="N2953" s="82">
        <v>3142.53</v>
      </c>
      <c r="O2953" s="86" t="s">
        <v>17552</v>
      </c>
      <c r="P2953" s="82">
        <v>111784.38</v>
      </c>
      <c r="Q2953" s="82">
        <v>0</v>
      </c>
      <c r="R2953" s="2">
        <f t="shared" si="92"/>
        <v>2347472</v>
      </c>
      <c r="S2953" s="2">
        <f t="shared" si="93"/>
        <v>3142.532797858099</v>
      </c>
    </row>
    <row r="2954" spans="1:19" x14ac:dyDescent="0.25">
      <c r="A2954" s="85" t="s">
        <v>17625</v>
      </c>
      <c r="B2954" s="85" t="s">
        <v>12192</v>
      </c>
      <c r="C2954" s="85" t="s">
        <v>12193</v>
      </c>
      <c r="D2954" s="85">
        <v>546</v>
      </c>
      <c r="E2954" s="85">
        <v>46</v>
      </c>
      <c r="F2954" s="85" t="s">
        <v>12533</v>
      </c>
      <c r="G2954" s="85" t="s">
        <v>12532</v>
      </c>
      <c r="H2954" s="85" t="s">
        <v>2495</v>
      </c>
      <c r="I2954" s="85" t="s">
        <v>12538</v>
      </c>
      <c r="J2954" s="84">
        <v>1344</v>
      </c>
      <c r="K2954" s="84">
        <v>0</v>
      </c>
      <c r="L2954" s="82">
        <v>3382615</v>
      </c>
      <c r="M2954" s="82">
        <v>0</v>
      </c>
      <c r="N2954" s="82">
        <v>2516.83</v>
      </c>
      <c r="O2954" s="86" t="s">
        <v>17552</v>
      </c>
      <c r="P2954" s="82">
        <v>161076.91</v>
      </c>
      <c r="Q2954" s="82">
        <v>0</v>
      </c>
      <c r="R2954" s="2">
        <f t="shared" si="92"/>
        <v>3382615</v>
      </c>
      <c r="S2954" s="2">
        <f t="shared" si="93"/>
        <v>2516.8266369047619</v>
      </c>
    </row>
    <row r="2955" spans="1:19" x14ac:dyDescent="0.25">
      <c r="A2955" s="85" t="s">
        <v>17625</v>
      </c>
      <c r="B2955" s="85" t="s">
        <v>12192</v>
      </c>
      <c r="C2955" s="85" t="s">
        <v>12193</v>
      </c>
      <c r="D2955" s="85">
        <v>546</v>
      </c>
      <c r="E2955" s="85">
        <v>46</v>
      </c>
      <c r="F2955" s="85" t="s">
        <v>12533</v>
      </c>
      <c r="G2955" s="85" t="s">
        <v>12532</v>
      </c>
      <c r="H2955" s="85" t="s">
        <v>2496</v>
      </c>
      <c r="I2955" s="85" t="s">
        <v>12537</v>
      </c>
      <c r="J2955" s="84">
        <v>944</v>
      </c>
      <c r="K2955" s="84">
        <v>0</v>
      </c>
      <c r="L2955" s="82">
        <v>2516221</v>
      </c>
      <c r="M2955" s="82">
        <v>0</v>
      </c>
      <c r="N2955" s="82">
        <v>2665.49</v>
      </c>
      <c r="O2955" s="86" t="s">
        <v>17552</v>
      </c>
      <c r="P2955" s="82">
        <v>119820.02</v>
      </c>
      <c r="Q2955" s="82">
        <v>0</v>
      </c>
      <c r="R2955" s="2">
        <f t="shared" si="92"/>
        <v>2516221</v>
      </c>
      <c r="S2955" s="2">
        <f t="shared" si="93"/>
        <v>2665.4883474576272</v>
      </c>
    </row>
    <row r="2956" spans="1:19" x14ac:dyDescent="0.25">
      <c r="A2956" s="85" t="s">
        <v>17625</v>
      </c>
      <c r="B2956" s="85" t="s">
        <v>12192</v>
      </c>
      <c r="C2956" s="85" t="s">
        <v>12193</v>
      </c>
      <c r="D2956" s="85">
        <v>546</v>
      </c>
      <c r="E2956" s="85">
        <v>46</v>
      </c>
      <c r="F2956" s="85" t="s">
        <v>12533</v>
      </c>
      <c r="G2956" s="85" t="s">
        <v>12532</v>
      </c>
      <c r="H2956" s="85" t="s">
        <v>2497</v>
      </c>
      <c r="I2956" s="85" t="s">
        <v>12536</v>
      </c>
      <c r="J2956" s="84">
        <v>886</v>
      </c>
      <c r="K2956" s="84">
        <v>0</v>
      </c>
      <c r="L2956" s="82">
        <v>2374603</v>
      </c>
      <c r="M2956" s="82">
        <v>0</v>
      </c>
      <c r="N2956" s="82">
        <v>2680.14</v>
      </c>
      <c r="O2956" s="86" t="s">
        <v>17552</v>
      </c>
      <c r="P2956" s="82">
        <v>113076.33</v>
      </c>
      <c r="Q2956" s="82">
        <v>0</v>
      </c>
      <c r="R2956" s="2">
        <f t="shared" si="92"/>
        <v>2374603</v>
      </c>
      <c r="S2956" s="2">
        <f t="shared" si="93"/>
        <v>2680.1388261851016</v>
      </c>
    </row>
    <row r="2957" spans="1:19" x14ac:dyDescent="0.25">
      <c r="A2957" s="85" t="s">
        <v>17625</v>
      </c>
      <c r="B2957" s="85" t="s">
        <v>12192</v>
      </c>
      <c r="C2957" s="85" t="s">
        <v>12193</v>
      </c>
      <c r="D2957" s="85">
        <v>546</v>
      </c>
      <c r="E2957" s="85">
        <v>46</v>
      </c>
      <c r="F2957" s="85" t="s">
        <v>12533</v>
      </c>
      <c r="G2957" s="85" t="s">
        <v>12532</v>
      </c>
      <c r="H2957" s="85" t="s">
        <v>2498</v>
      </c>
      <c r="I2957" s="85" t="s">
        <v>12535</v>
      </c>
      <c r="J2957" s="84">
        <v>721</v>
      </c>
      <c r="K2957" s="84">
        <v>43</v>
      </c>
      <c r="L2957" s="82">
        <v>2024664</v>
      </c>
      <c r="M2957" s="82">
        <v>113954</v>
      </c>
      <c r="N2957" s="82">
        <v>2650.08</v>
      </c>
      <c r="O2957" s="86" t="s">
        <v>17552</v>
      </c>
      <c r="P2957" s="82">
        <v>96412.55</v>
      </c>
      <c r="Q2957" s="82">
        <v>0</v>
      </c>
      <c r="R2957" s="2">
        <f t="shared" si="92"/>
        <v>1910710</v>
      </c>
      <c r="S2957" s="2">
        <f t="shared" si="93"/>
        <v>2650.0832177531206</v>
      </c>
    </row>
    <row r="2958" spans="1:19" x14ac:dyDescent="0.25">
      <c r="A2958" s="85" t="s">
        <v>17625</v>
      </c>
      <c r="B2958" s="85" t="s">
        <v>12192</v>
      </c>
      <c r="C2958" s="85" t="s">
        <v>12193</v>
      </c>
      <c r="D2958" s="85">
        <v>546</v>
      </c>
      <c r="E2958" s="85">
        <v>46</v>
      </c>
      <c r="F2958" s="85" t="s">
        <v>12533</v>
      </c>
      <c r="G2958" s="85" t="s">
        <v>12532</v>
      </c>
      <c r="H2958" s="85" t="s">
        <v>2499</v>
      </c>
      <c r="I2958" s="85" t="s">
        <v>12534</v>
      </c>
      <c r="J2958" s="84">
        <v>937</v>
      </c>
      <c r="K2958" s="84">
        <v>0</v>
      </c>
      <c r="L2958" s="82">
        <v>2546982</v>
      </c>
      <c r="M2958" s="82">
        <v>0</v>
      </c>
      <c r="N2958" s="82">
        <v>2718.23</v>
      </c>
      <c r="O2958" s="86" t="s">
        <v>17552</v>
      </c>
      <c r="P2958" s="82">
        <v>121284.89</v>
      </c>
      <c r="Q2958" s="82">
        <v>0</v>
      </c>
      <c r="R2958" s="2">
        <f t="shared" si="92"/>
        <v>2546982</v>
      </c>
      <c r="S2958" s="2">
        <f t="shared" si="93"/>
        <v>2718.230522945571</v>
      </c>
    </row>
    <row r="2959" spans="1:19" x14ac:dyDescent="0.25">
      <c r="A2959" s="85" t="s">
        <v>17625</v>
      </c>
      <c r="B2959" s="85" t="s">
        <v>12192</v>
      </c>
      <c r="C2959" s="85" t="s">
        <v>12193</v>
      </c>
      <c r="D2959" s="85">
        <v>546</v>
      </c>
      <c r="E2959" s="85">
        <v>46</v>
      </c>
      <c r="F2959" s="85" t="s">
        <v>12533</v>
      </c>
      <c r="G2959" s="85" t="s">
        <v>12532</v>
      </c>
      <c r="H2959" s="85" t="s">
        <v>2500</v>
      </c>
      <c r="I2959" s="85" t="s">
        <v>11655</v>
      </c>
      <c r="J2959" s="84">
        <v>200</v>
      </c>
      <c r="K2959" s="84">
        <v>0</v>
      </c>
      <c r="L2959" s="82">
        <v>382669</v>
      </c>
      <c r="M2959" s="82">
        <v>0</v>
      </c>
      <c r="N2959" s="82">
        <v>1913.34</v>
      </c>
      <c r="O2959" s="86" t="s">
        <v>17552</v>
      </c>
      <c r="P2959" s="82">
        <v>18222.349999999999</v>
      </c>
      <c r="Q2959" s="82">
        <v>0</v>
      </c>
      <c r="R2959" s="2">
        <f t="shared" si="92"/>
        <v>382669</v>
      </c>
      <c r="S2959" s="2">
        <f t="shared" si="93"/>
        <v>1913.345</v>
      </c>
    </row>
    <row r="2960" spans="1:19" x14ac:dyDescent="0.25">
      <c r="A2960" s="85" t="s">
        <v>17625</v>
      </c>
      <c r="B2960" s="85" t="s">
        <v>12192</v>
      </c>
      <c r="C2960" s="85" t="s">
        <v>12193</v>
      </c>
      <c r="D2960" s="85">
        <v>546</v>
      </c>
      <c r="E2960" s="85">
        <v>46</v>
      </c>
      <c r="F2960" s="85" t="s">
        <v>12533</v>
      </c>
      <c r="G2960" s="85" t="s">
        <v>12532</v>
      </c>
      <c r="H2960" s="85" t="s">
        <v>2501</v>
      </c>
      <c r="I2960" s="85" t="s">
        <v>12531</v>
      </c>
      <c r="J2960" s="84">
        <v>106</v>
      </c>
      <c r="K2960" s="84">
        <v>0</v>
      </c>
      <c r="L2960" s="82">
        <v>199917</v>
      </c>
      <c r="M2960" s="82">
        <v>0</v>
      </c>
      <c r="N2960" s="82">
        <v>1886.01</v>
      </c>
      <c r="O2960" s="86" t="s">
        <v>17552</v>
      </c>
      <c r="P2960" s="82">
        <v>9519.83</v>
      </c>
      <c r="Q2960" s="82">
        <v>0</v>
      </c>
      <c r="R2960" s="2">
        <f t="shared" si="92"/>
        <v>199917</v>
      </c>
      <c r="S2960" s="2">
        <f t="shared" si="93"/>
        <v>1886.0094339622642</v>
      </c>
    </row>
    <row r="2961" spans="1:19" x14ac:dyDescent="0.25">
      <c r="A2961" s="85" t="s">
        <v>17625</v>
      </c>
      <c r="B2961" s="85" t="s">
        <v>12192</v>
      </c>
      <c r="C2961" s="85" t="s">
        <v>12193</v>
      </c>
      <c r="D2961" s="85">
        <v>546</v>
      </c>
      <c r="E2961" s="85">
        <v>46</v>
      </c>
      <c r="F2961" s="85" t="s">
        <v>12533</v>
      </c>
      <c r="G2961" s="85" t="s">
        <v>12532</v>
      </c>
      <c r="H2961" s="85" t="s">
        <v>18691</v>
      </c>
      <c r="I2961" s="85" t="s">
        <v>18692</v>
      </c>
      <c r="J2961" s="84">
        <v>16</v>
      </c>
      <c r="K2961" s="84">
        <v>0</v>
      </c>
      <c r="L2961" s="82">
        <v>32255</v>
      </c>
      <c r="M2961" s="82">
        <v>0</v>
      </c>
      <c r="N2961" s="82">
        <v>2015.94</v>
      </c>
      <c r="O2961" s="86" t="s">
        <v>17552</v>
      </c>
      <c r="P2961" s="82">
        <v>1535.95</v>
      </c>
      <c r="Q2961" s="82">
        <v>0</v>
      </c>
      <c r="R2961" s="2">
        <f t="shared" si="92"/>
        <v>32255</v>
      </c>
      <c r="S2961" s="2">
        <f t="shared" si="93"/>
        <v>2015.9375</v>
      </c>
    </row>
    <row r="2962" spans="1:19" x14ac:dyDescent="0.25">
      <c r="A2962" s="85" t="s">
        <v>17625</v>
      </c>
      <c r="B2962" s="85" t="s">
        <v>12192</v>
      </c>
      <c r="C2962" s="85" t="s">
        <v>12193</v>
      </c>
      <c r="D2962" s="85">
        <v>546</v>
      </c>
      <c r="E2962" s="85">
        <v>46</v>
      </c>
      <c r="F2962" s="85" t="s">
        <v>12520</v>
      </c>
      <c r="G2962" s="85" t="s">
        <v>12519</v>
      </c>
      <c r="H2962" s="85" t="s">
        <v>2502</v>
      </c>
      <c r="I2962" s="85" t="s">
        <v>12530</v>
      </c>
      <c r="J2962" s="84">
        <v>295</v>
      </c>
      <c r="K2962" s="84">
        <v>1</v>
      </c>
      <c r="L2962" s="82">
        <v>801125</v>
      </c>
      <c r="M2962" s="82">
        <v>2706</v>
      </c>
      <c r="N2962" s="82">
        <v>2706.5</v>
      </c>
      <c r="O2962" s="86" t="s">
        <v>17554</v>
      </c>
      <c r="P2962" s="82">
        <v>-12557.07</v>
      </c>
      <c r="Q2962" s="82">
        <v>0</v>
      </c>
      <c r="R2962" s="2">
        <f t="shared" si="92"/>
        <v>798419</v>
      </c>
      <c r="S2962" s="2">
        <f t="shared" si="93"/>
        <v>2706.5050847457628</v>
      </c>
    </row>
    <row r="2963" spans="1:19" x14ac:dyDescent="0.25">
      <c r="A2963" s="85" t="s">
        <v>17625</v>
      </c>
      <c r="B2963" s="85" t="s">
        <v>12192</v>
      </c>
      <c r="C2963" s="85" t="s">
        <v>12193</v>
      </c>
      <c r="D2963" s="85">
        <v>546</v>
      </c>
      <c r="E2963" s="85">
        <v>46</v>
      </c>
      <c r="F2963" s="85" t="s">
        <v>12520</v>
      </c>
      <c r="G2963" s="85" t="s">
        <v>12519</v>
      </c>
      <c r="H2963" s="85" t="s">
        <v>2503</v>
      </c>
      <c r="I2963" s="85" t="s">
        <v>12529</v>
      </c>
      <c r="J2963" s="84">
        <v>248</v>
      </c>
      <c r="K2963" s="84">
        <v>0</v>
      </c>
      <c r="L2963" s="82">
        <v>586170</v>
      </c>
      <c r="M2963" s="82">
        <v>0</v>
      </c>
      <c r="N2963" s="82">
        <v>2363.59</v>
      </c>
      <c r="O2963" s="86" t="s">
        <v>17554</v>
      </c>
      <c r="P2963" s="82">
        <v>-9187.81</v>
      </c>
      <c r="Q2963" s="82">
        <v>0</v>
      </c>
      <c r="R2963" s="2">
        <f t="shared" si="92"/>
        <v>586170</v>
      </c>
      <c r="S2963" s="2">
        <f t="shared" si="93"/>
        <v>2363.5887096774195</v>
      </c>
    </row>
    <row r="2964" spans="1:19" x14ac:dyDescent="0.25">
      <c r="A2964" s="85" t="s">
        <v>17625</v>
      </c>
      <c r="B2964" s="85" t="s">
        <v>12192</v>
      </c>
      <c r="C2964" s="85" t="s">
        <v>12193</v>
      </c>
      <c r="D2964" s="85">
        <v>546</v>
      </c>
      <c r="E2964" s="85">
        <v>46</v>
      </c>
      <c r="F2964" s="85" t="s">
        <v>12520</v>
      </c>
      <c r="G2964" s="85" t="s">
        <v>12519</v>
      </c>
      <c r="H2964" s="85" t="s">
        <v>2504</v>
      </c>
      <c r="I2964" s="85" t="s">
        <v>12528</v>
      </c>
      <c r="J2964" s="84">
        <v>289</v>
      </c>
      <c r="K2964" s="84">
        <v>0</v>
      </c>
      <c r="L2964" s="82">
        <v>683712</v>
      </c>
      <c r="M2964" s="82">
        <v>0</v>
      </c>
      <c r="N2964" s="82">
        <v>2365.79</v>
      </c>
      <c r="O2964" s="86" t="s">
        <v>17554</v>
      </c>
      <c r="P2964" s="82">
        <v>-10716.71</v>
      </c>
      <c r="Q2964" s="82">
        <v>0</v>
      </c>
      <c r="R2964" s="2">
        <f t="shared" si="92"/>
        <v>683712</v>
      </c>
      <c r="S2964" s="2">
        <f t="shared" si="93"/>
        <v>2365.7854671280279</v>
      </c>
    </row>
    <row r="2965" spans="1:19" x14ac:dyDescent="0.25">
      <c r="A2965" s="85" t="s">
        <v>17625</v>
      </c>
      <c r="B2965" s="85" t="s">
        <v>12192</v>
      </c>
      <c r="C2965" s="85" t="s">
        <v>12193</v>
      </c>
      <c r="D2965" s="85">
        <v>546</v>
      </c>
      <c r="E2965" s="85">
        <v>46</v>
      </c>
      <c r="F2965" s="85" t="s">
        <v>12520</v>
      </c>
      <c r="G2965" s="85" t="s">
        <v>12519</v>
      </c>
      <c r="H2965" s="85" t="s">
        <v>2505</v>
      </c>
      <c r="I2965" s="85" t="s">
        <v>12527</v>
      </c>
      <c r="J2965" s="84">
        <v>215</v>
      </c>
      <c r="K2965" s="84">
        <v>0</v>
      </c>
      <c r="L2965" s="82">
        <v>512292</v>
      </c>
      <c r="M2965" s="82">
        <v>0</v>
      </c>
      <c r="N2965" s="82">
        <v>2382.75</v>
      </c>
      <c r="O2965" s="86" t="s">
        <v>17554</v>
      </c>
      <c r="P2965" s="82">
        <v>-8029.82</v>
      </c>
      <c r="Q2965" s="82">
        <v>0</v>
      </c>
      <c r="R2965" s="2">
        <f t="shared" si="92"/>
        <v>512292</v>
      </c>
      <c r="S2965" s="2">
        <f t="shared" si="93"/>
        <v>2382.7534883720932</v>
      </c>
    </row>
    <row r="2966" spans="1:19" x14ac:dyDescent="0.25">
      <c r="A2966" s="85" t="s">
        <v>17625</v>
      </c>
      <c r="B2966" s="85" t="s">
        <v>12192</v>
      </c>
      <c r="C2966" s="85" t="s">
        <v>12193</v>
      </c>
      <c r="D2966" s="85">
        <v>546</v>
      </c>
      <c r="E2966" s="85">
        <v>46</v>
      </c>
      <c r="F2966" s="85" t="s">
        <v>12520</v>
      </c>
      <c r="G2966" s="85" t="s">
        <v>12519</v>
      </c>
      <c r="H2966" s="85" t="s">
        <v>2506</v>
      </c>
      <c r="I2966" s="85" t="s">
        <v>12526</v>
      </c>
      <c r="J2966" s="84">
        <v>16</v>
      </c>
      <c r="K2966" s="84">
        <v>0</v>
      </c>
      <c r="L2966" s="82">
        <v>24807</v>
      </c>
      <c r="M2966" s="82">
        <v>0</v>
      </c>
      <c r="N2966" s="82">
        <v>1550.44</v>
      </c>
      <c r="O2966" s="86" t="s">
        <v>17554</v>
      </c>
      <c r="P2966" s="82">
        <v>-388.84</v>
      </c>
      <c r="Q2966" s="82">
        <v>0</v>
      </c>
      <c r="R2966" s="2">
        <f t="shared" si="92"/>
        <v>24807</v>
      </c>
      <c r="S2966" s="2">
        <f t="shared" si="93"/>
        <v>1550.4375</v>
      </c>
    </row>
    <row r="2967" spans="1:19" x14ac:dyDescent="0.25">
      <c r="A2967" s="85" t="s">
        <v>17625</v>
      </c>
      <c r="B2967" s="85" t="s">
        <v>12192</v>
      </c>
      <c r="C2967" s="85" t="s">
        <v>12193</v>
      </c>
      <c r="D2967" s="85">
        <v>546</v>
      </c>
      <c r="E2967" s="85">
        <v>46</v>
      </c>
      <c r="F2967" s="85" t="s">
        <v>12520</v>
      </c>
      <c r="G2967" s="85" t="s">
        <v>12519</v>
      </c>
      <c r="H2967" s="85" t="s">
        <v>2507</v>
      </c>
      <c r="I2967" s="85" t="s">
        <v>12525</v>
      </c>
      <c r="J2967" s="84">
        <v>30</v>
      </c>
      <c r="K2967" s="84">
        <v>0</v>
      </c>
      <c r="L2967" s="82">
        <v>47547</v>
      </c>
      <c r="M2967" s="82">
        <v>0</v>
      </c>
      <c r="N2967" s="82">
        <v>1584.9</v>
      </c>
      <c r="O2967" s="86" t="s">
        <v>17554</v>
      </c>
      <c r="P2967" s="82">
        <v>-745.26</v>
      </c>
      <c r="Q2967" s="82">
        <v>0</v>
      </c>
      <c r="R2967" s="2">
        <f t="shared" si="92"/>
        <v>47547</v>
      </c>
      <c r="S2967" s="2">
        <f t="shared" si="93"/>
        <v>1584.9</v>
      </c>
    </row>
    <row r="2968" spans="1:19" x14ac:dyDescent="0.25">
      <c r="A2968" s="85" t="s">
        <v>17625</v>
      </c>
      <c r="B2968" s="85" t="s">
        <v>12192</v>
      </c>
      <c r="C2968" s="85" t="s">
        <v>12193</v>
      </c>
      <c r="D2968" s="85">
        <v>546</v>
      </c>
      <c r="E2968" s="85">
        <v>46</v>
      </c>
      <c r="F2968" s="85" t="s">
        <v>12520</v>
      </c>
      <c r="G2968" s="85" t="s">
        <v>12519</v>
      </c>
      <c r="H2968" s="85" t="s">
        <v>2508</v>
      </c>
      <c r="I2968" s="85" t="s">
        <v>12524</v>
      </c>
      <c r="J2968" s="84">
        <v>17</v>
      </c>
      <c r="K2968" s="84">
        <v>0</v>
      </c>
      <c r="L2968" s="82">
        <v>28743</v>
      </c>
      <c r="M2968" s="82">
        <v>0</v>
      </c>
      <c r="N2968" s="82">
        <v>1690.76</v>
      </c>
      <c r="O2968" s="86" t="s">
        <v>17554</v>
      </c>
      <c r="P2968" s="82">
        <v>-450.54</v>
      </c>
      <c r="Q2968" s="82">
        <v>0</v>
      </c>
      <c r="R2968" s="2">
        <f t="shared" si="92"/>
        <v>28743</v>
      </c>
      <c r="S2968" s="2">
        <f t="shared" si="93"/>
        <v>1690.7647058823529</v>
      </c>
    </row>
    <row r="2969" spans="1:19" x14ac:dyDescent="0.25">
      <c r="A2969" s="85" t="s">
        <v>17625</v>
      </c>
      <c r="B2969" s="85" t="s">
        <v>12192</v>
      </c>
      <c r="C2969" s="85" t="s">
        <v>12193</v>
      </c>
      <c r="D2969" s="85">
        <v>546</v>
      </c>
      <c r="E2969" s="85">
        <v>46</v>
      </c>
      <c r="F2969" s="85" t="s">
        <v>12520</v>
      </c>
      <c r="G2969" s="85" t="s">
        <v>12519</v>
      </c>
      <c r="H2969" s="85" t="s">
        <v>2509</v>
      </c>
      <c r="I2969" s="85" t="s">
        <v>12523</v>
      </c>
      <c r="J2969" s="84">
        <v>15</v>
      </c>
      <c r="K2969" s="84">
        <v>0</v>
      </c>
      <c r="L2969" s="82">
        <v>24445</v>
      </c>
      <c r="M2969" s="82">
        <v>0</v>
      </c>
      <c r="N2969" s="82">
        <v>1629.67</v>
      </c>
      <c r="O2969" s="86" t="s">
        <v>17554</v>
      </c>
      <c r="P2969" s="82">
        <v>-383.16</v>
      </c>
      <c r="Q2969" s="82">
        <v>0</v>
      </c>
      <c r="R2969" s="2">
        <f t="shared" si="92"/>
        <v>24445</v>
      </c>
      <c r="S2969" s="2">
        <f t="shared" si="93"/>
        <v>1629.6666666666667</v>
      </c>
    </row>
    <row r="2970" spans="1:19" x14ac:dyDescent="0.25">
      <c r="A2970" s="85" t="s">
        <v>17625</v>
      </c>
      <c r="B2970" s="85" t="s">
        <v>12192</v>
      </c>
      <c r="C2970" s="85" t="s">
        <v>12193</v>
      </c>
      <c r="D2970" s="85">
        <v>546</v>
      </c>
      <c r="E2970" s="85">
        <v>46</v>
      </c>
      <c r="F2970" s="85" t="s">
        <v>12520</v>
      </c>
      <c r="G2970" s="85" t="s">
        <v>12519</v>
      </c>
      <c r="H2970" s="85" t="s">
        <v>2510</v>
      </c>
      <c r="I2970" s="85" t="s">
        <v>12522</v>
      </c>
      <c r="J2970" s="84">
        <v>15</v>
      </c>
      <c r="K2970" s="84">
        <v>0</v>
      </c>
      <c r="L2970" s="82">
        <v>26776</v>
      </c>
      <c r="M2970" s="82">
        <v>0</v>
      </c>
      <c r="N2970" s="82">
        <v>1785.07</v>
      </c>
      <c r="O2970" s="86" t="s">
        <v>17554</v>
      </c>
      <c r="P2970" s="82">
        <v>-419.7</v>
      </c>
      <c r="Q2970" s="82">
        <v>0</v>
      </c>
      <c r="R2970" s="2">
        <f t="shared" si="92"/>
        <v>26776</v>
      </c>
      <c r="S2970" s="2">
        <f t="shared" si="93"/>
        <v>1785.0666666666666</v>
      </c>
    </row>
    <row r="2971" spans="1:19" x14ac:dyDescent="0.25">
      <c r="A2971" s="85" t="s">
        <v>17625</v>
      </c>
      <c r="B2971" s="85" t="s">
        <v>12192</v>
      </c>
      <c r="C2971" s="85" t="s">
        <v>12193</v>
      </c>
      <c r="D2971" s="85">
        <v>546</v>
      </c>
      <c r="E2971" s="85">
        <v>46</v>
      </c>
      <c r="F2971" s="85" t="s">
        <v>12520</v>
      </c>
      <c r="G2971" s="85" t="s">
        <v>12519</v>
      </c>
      <c r="H2971" s="85" t="s">
        <v>2511</v>
      </c>
      <c r="I2971" s="85" t="s">
        <v>12521</v>
      </c>
      <c r="J2971" s="84">
        <v>11</v>
      </c>
      <c r="K2971" s="84">
        <v>0</v>
      </c>
      <c r="L2971" s="82">
        <v>19210</v>
      </c>
      <c r="M2971" s="82">
        <v>0</v>
      </c>
      <c r="N2971" s="82">
        <v>1746.36</v>
      </c>
      <c r="O2971" s="86" t="s">
        <v>17554</v>
      </c>
      <c r="P2971" s="82">
        <v>-301.10000000000002</v>
      </c>
      <c r="Q2971" s="82">
        <v>0</v>
      </c>
      <c r="R2971" s="2">
        <f t="shared" si="92"/>
        <v>19210</v>
      </c>
      <c r="S2971" s="2">
        <f t="shared" si="93"/>
        <v>1746.3636363636363</v>
      </c>
    </row>
    <row r="2972" spans="1:19" x14ac:dyDescent="0.25">
      <c r="A2972" s="85" t="s">
        <v>17625</v>
      </c>
      <c r="B2972" s="85" t="s">
        <v>12192</v>
      </c>
      <c r="C2972" s="85" t="s">
        <v>12193</v>
      </c>
      <c r="D2972" s="85">
        <v>546</v>
      </c>
      <c r="E2972" s="85">
        <v>46</v>
      </c>
      <c r="F2972" s="85" t="s">
        <v>12520</v>
      </c>
      <c r="G2972" s="85" t="s">
        <v>12519</v>
      </c>
      <c r="H2972" s="85" t="s">
        <v>12518</v>
      </c>
      <c r="I2972" s="85" t="s">
        <v>12517</v>
      </c>
      <c r="J2972" s="84">
        <v>1</v>
      </c>
      <c r="K2972" s="84">
        <v>0</v>
      </c>
      <c r="L2972" s="82">
        <v>1680</v>
      </c>
      <c r="M2972" s="82">
        <v>0</v>
      </c>
      <c r="N2972" s="82">
        <v>1680</v>
      </c>
      <c r="O2972" s="86" t="s">
        <v>17554</v>
      </c>
      <c r="P2972" s="82">
        <v>-26.34</v>
      </c>
      <c r="Q2972" s="82">
        <v>0</v>
      </c>
      <c r="R2972" s="2">
        <f t="shared" si="92"/>
        <v>1680</v>
      </c>
      <c r="S2972" s="2">
        <f t="shared" si="93"/>
        <v>1680</v>
      </c>
    </row>
    <row r="2973" spans="1:19" x14ac:dyDescent="0.25">
      <c r="A2973" s="85" t="s">
        <v>17625</v>
      </c>
      <c r="B2973" s="85" t="s">
        <v>12192</v>
      </c>
      <c r="C2973" s="85" t="s">
        <v>12193</v>
      </c>
      <c r="D2973" s="85">
        <v>546</v>
      </c>
      <c r="E2973" s="85">
        <v>46</v>
      </c>
      <c r="F2973" s="85" t="s">
        <v>12520</v>
      </c>
      <c r="G2973" s="85" t="s">
        <v>12519</v>
      </c>
      <c r="H2973" s="85" t="s">
        <v>18023</v>
      </c>
      <c r="I2973" s="85" t="s">
        <v>18049</v>
      </c>
      <c r="J2973" s="84">
        <v>1</v>
      </c>
      <c r="K2973" s="84">
        <v>0</v>
      </c>
      <c r="L2973" s="82">
        <v>1694</v>
      </c>
      <c r="M2973" s="82">
        <v>0</v>
      </c>
      <c r="N2973" s="82">
        <v>1694</v>
      </c>
      <c r="O2973" s="86" t="s">
        <v>17554</v>
      </c>
      <c r="P2973" s="82">
        <v>-26.55</v>
      </c>
      <c r="Q2973" s="82">
        <v>0</v>
      </c>
      <c r="R2973" s="2">
        <f t="shared" si="92"/>
        <v>1694</v>
      </c>
      <c r="S2973" s="2">
        <f t="shared" si="93"/>
        <v>1694</v>
      </c>
    </row>
    <row r="2974" spans="1:19" x14ac:dyDescent="0.25">
      <c r="A2974" s="85" t="s">
        <v>17625</v>
      </c>
      <c r="B2974" s="85" t="s">
        <v>12192</v>
      </c>
      <c r="C2974" s="85" t="s">
        <v>12193</v>
      </c>
      <c r="D2974" s="85">
        <v>546</v>
      </c>
      <c r="E2974" s="85">
        <v>46</v>
      </c>
      <c r="F2974" s="85" t="s">
        <v>12520</v>
      </c>
      <c r="G2974" s="85" t="s">
        <v>12519</v>
      </c>
      <c r="H2974" s="85" t="s">
        <v>18366</v>
      </c>
      <c r="I2974" s="85" t="s">
        <v>18433</v>
      </c>
      <c r="J2974" s="84">
        <v>1</v>
      </c>
      <c r="K2974" s="84">
        <v>0</v>
      </c>
      <c r="L2974" s="82">
        <v>1709</v>
      </c>
      <c r="M2974" s="82">
        <v>0</v>
      </c>
      <c r="N2974" s="82">
        <v>1709</v>
      </c>
      <c r="O2974" s="86" t="s">
        <v>17554</v>
      </c>
      <c r="P2974" s="82">
        <v>-26.79</v>
      </c>
      <c r="Q2974" s="82">
        <v>0</v>
      </c>
      <c r="R2974" s="2">
        <f t="shared" si="92"/>
        <v>1709</v>
      </c>
      <c r="S2974" s="2">
        <f t="shared" si="93"/>
        <v>1709</v>
      </c>
    </row>
    <row r="2975" spans="1:19" x14ac:dyDescent="0.25">
      <c r="A2975" s="85" t="s">
        <v>17625</v>
      </c>
      <c r="B2975" s="85" t="s">
        <v>12192</v>
      </c>
      <c r="C2975" s="85" t="s">
        <v>12193</v>
      </c>
      <c r="D2975" s="85">
        <v>546</v>
      </c>
      <c r="E2975" s="85">
        <v>46</v>
      </c>
      <c r="F2975" s="85" t="s">
        <v>12514</v>
      </c>
      <c r="G2975" s="85" t="s">
        <v>12513</v>
      </c>
      <c r="H2975" s="85" t="s">
        <v>2512</v>
      </c>
      <c r="I2975" s="85" t="s">
        <v>12516</v>
      </c>
      <c r="J2975" s="84">
        <v>102</v>
      </c>
      <c r="K2975" s="84">
        <v>0</v>
      </c>
      <c r="L2975" s="82">
        <v>252813</v>
      </c>
      <c r="M2975" s="82">
        <v>0</v>
      </c>
      <c r="N2975" s="82">
        <v>2478.56</v>
      </c>
      <c r="O2975" s="86" t="s">
        <v>17554</v>
      </c>
      <c r="P2975" s="82">
        <v>-3962.67</v>
      </c>
      <c r="Q2975" s="82">
        <v>0</v>
      </c>
      <c r="R2975" s="2">
        <f t="shared" si="92"/>
        <v>252813</v>
      </c>
      <c r="S2975" s="2">
        <f t="shared" si="93"/>
        <v>2478.5588235294117</v>
      </c>
    </row>
    <row r="2976" spans="1:19" x14ac:dyDescent="0.25">
      <c r="A2976" s="85" t="s">
        <v>17625</v>
      </c>
      <c r="B2976" s="85" t="s">
        <v>12192</v>
      </c>
      <c r="C2976" s="85" t="s">
        <v>12193</v>
      </c>
      <c r="D2976" s="85">
        <v>546</v>
      </c>
      <c r="E2976" s="85">
        <v>46</v>
      </c>
      <c r="F2976" s="85" t="s">
        <v>12514</v>
      </c>
      <c r="G2976" s="85" t="s">
        <v>12513</v>
      </c>
      <c r="H2976" s="85" t="s">
        <v>2513</v>
      </c>
      <c r="I2976" s="85" t="s">
        <v>12515</v>
      </c>
      <c r="J2976" s="84">
        <v>90</v>
      </c>
      <c r="K2976" s="84">
        <v>0</v>
      </c>
      <c r="L2976" s="82">
        <v>209268</v>
      </c>
      <c r="M2976" s="82">
        <v>0</v>
      </c>
      <c r="N2976" s="82">
        <v>2325.1999999999998</v>
      </c>
      <c r="O2976" s="86" t="s">
        <v>17554</v>
      </c>
      <c r="P2976" s="82">
        <v>-3280.14</v>
      </c>
      <c r="Q2976" s="82">
        <v>0</v>
      </c>
      <c r="R2976" s="2">
        <f t="shared" si="92"/>
        <v>209268</v>
      </c>
      <c r="S2976" s="2">
        <f t="shared" si="93"/>
        <v>2325.1999999999998</v>
      </c>
    </row>
    <row r="2977" spans="1:19" x14ac:dyDescent="0.25">
      <c r="A2977" s="85" t="s">
        <v>17625</v>
      </c>
      <c r="B2977" s="85" t="s">
        <v>12192</v>
      </c>
      <c r="C2977" s="85" t="s">
        <v>12193</v>
      </c>
      <c r="D2977" s="85">
        <v>546</v>
      </c>
      <c r="E2977" s="85">
        <v>46</v>
      </c>
      <c r="F2977" s="85" t="s">
        <v>12514</v>
      </c>
      <c r="G2977" s="85" t="s">
        <v>12513</v>
      </c>
      <c r="H2977" s="85" t="s">
        <v>2514</v>
      </c>
      <c r="I2977" s="85" t="s">
        <v>12512</v>
      </c>
      <c r="J2977" s="84">
        <v>60</v>
      </c>
      <c r="K2977" s="84">
        <v>0</v>
      </c>
      <c r="L2977" s="82">
        <v>126196</v>
      </c>
      <c r="M2977" s="82">
        <v>0</v>
      </c>
      <c r="N2977" s="82">
        <v>2103.27</v>
      </c>
      <c r="O2977" s="86" t="s">
        <v>17554</v>
      </c>
      <c r="P2977" s="82">
        <v>-1978.03</v>
      </c>
      <c r="Q2977" s="82">
        <v>0</v>
      </c>
      <c r="R2977" s="2">
        <f t="shared" si="92"/>
        <v>126196</v>
      </c>
      <c r="S2977" s="2">
        <f t="shared" si="93"/>
        <v>2103.2666666666669</v>
      </c>
    </row>
    <row r="2978" spans="1:19" x14ac:dyDescent="0.25">
      <c r="A2978" s="85" t="s">
        <v>17625</v>
      </c>
      <c r="B2978" s="85" t="s">
        <v>12192</v>
      </c>
      <c r="C2978" s="85" t="s">
        <v>12193</v>
      </c>
      <c r="D2978" s="85">
        <v>546</v>
      </c>
      <c r="E2978" s="85">
        <v>46</v>
      </c>
      <c r="F2978" s="85" t="s">
        <v>12511</v>
      </c>
      <c r="G2978" s="85" t="s">
        <v>18989</v>
      </c>
      <c r="H2978" s="85" t="s">
        <v>2515</v>
      </c>
      <c r="I2978" s="85" t="s">
        <v>12510</v>
      </c>
      <c r="J2978" s="84">
        <v>109</v>
      </c>
      <c r="K2978" s="84">
        <v>0</v>
      </c>
      <c r="L2978" s="82">
        <v>159336</v>
      </c>
      <c r="M2978" s="82">
        <v>0</v>
      </c>
      <c r="N2978" s="82">
        <v>1461.8</v>
      </c>
      <c r="O2978" s="86" t="s">
        <v>17554</v>
      </c>
      <c r="P2978" s="82">
        <v>-2497.48</v>
      </c>
      <c r="Q2978" s="82">
        <v>0</v>
      </c>
      <c r="R2978" s="2">
        <f t="shared" si="92"/>
        <v>159336</v>
      </c>
      <c r="S2978" s="2">
        <f t="shared" si="93"/>
        <v>1461.7981651376147</v>
      </c>
    </row>
    <row r="2979" spans="1:19" x14ac:dyDescent="0.25">
      <c r="A2979" s="85" t="s">
        <v>17625</v>
      </c>
      <c r="B2979" s="85" t="s">
        <v>12192</v>
      </c>
      <c r="C2979" s="85" t="s">
        <v>12193</v>
      </c>
      <c r="D2979" s="85">
        <v>546</v>
      </c>
      <c r="E2979" s="85">
        <v>46</v>
      </c>
      <c r="F2979" s="85" t="s">
        <v>12507</v>
      </c>
      <c r="G2979" s="85" t="s">
        <v>12506</v>
      </c>
      <c r="H2979" s="85" t="s">
        <v>2516</v>
      </c>
      <c r="I2979" s="85" t="s">
        <v>12509</v>
      </c>
      <c r="J2979" s="84">
        <v>221</v>
      </c>
      <c r="K2979" s="84">
        <v>0</v>
      </c>
      <c r="L2979" s="82">
        <v>590545</v>
      </c>
      <c r="M2979" s="82">
        <v>0</v>
      </c>
      <c r="N2979" s="82">
        <v>2672.15</v>
      </c>
      <c r="O2979" s="86" t="s">
        <v>17554</v>
      </c>
      <c r="P2979" s="82">
        <v>-9256.3799999999992</v>
      </c>
      <c r="Q2979" s="82">
        <v>0</v>
      </c>
      <c r="R2979" s="2">
        <f t="shared" si="92"/>
        <v>590545</v>
      </c>
      <c r="S2979" s="2">
        <f t="shared" si="93"/>
        <v>2672.1493212669684</v>
      </c>
    </row>
    <row r="2980" spans="1:19" x14ac:dyDescent="0.25">
      <c r="A2980" s="85" t="s">
        <v>17625</v>
      </c>
      <c r="B2980" s="85" t="s">
        <v>12192</v>
      </c>
      <c r="C2980" s="85" t="s">
        <v>12193</v>
      </c>
      <c r="D2980" s="85">
        <v>546</v>
      </c>
      <c r="E2980" s="85">
        <v>46</v>
      </c>
      <c r="F2980" s="85" t="s">
        <v>12507</v>
      </c>
      <c r="G2980" s="85" t="s">
        <v>12506</v>
      </c>
      <c r="H2980" s="85" t="s">
        <v>2517</v>
      </c>
      <c r="I2980" s="85" t="s">
        <v>12508</v>
      </c>
      <c r="J2980" s="84">
        <v>39</v>
      </c>
      <c r="K2980" s="84">
        <v>0</v>
      </c>
      <c r="L2980" s="82">
        <v>96041</v>
      </c>
      <c r="M2980" s="82">
        <v>0</v>
      </c>
      <c r="N2980" s="82">
        <v>2462.59</v>
      </c>
      <c r="O2980" s="86" t="s">
        <v>17554</v>
      </c>
      <c r="P2980" s="82">
        <v>-1505.38</v>
      </c>
      <c r="Q2980" s="82">
        <v>0</v>
      </c>
      <c r="R2980" s="2">
        <f t="shared" si="92"/>
        <v>96041</v>
      </c>
      <c r="S2980" s="2">
        <f t="shared" si="93"/>
        <v>2462.5897435897436</v>
      </c>
    </row>
    <row r="2981" spans="1:19" x14ac:dyDescent="0.25">
      <c r="A2981" s="85" t="s">
        <v>17625</v>
      </c>
      <c r="B2981" s="85" t="s">
        <v>12192</v>
      </c>
      <c r="C2981" s="85" t="s">
        <v>12193</v>
      </c>
      <c r="D2981" s="85">
        <v>546</v>
      </c>
      <c r="E2981" s="85">
        <v>46</v>
      </c>
      <c r="F2981" s="85" t="s">
        <v>12507</v>
      </c>
      <c r="G2981" s="85" t="s">
        <v>12506</v>
      </c>
      <c r="H2981" s="85" t="s">
        <v>2518</v>
      </c>
      <c r="I2981" s="85" t="s">
        <v>12505</v>
      </c>
      <c r="J2981" s="84">
        <v>40</v>
      </c>
      <c r="K2981" s="84">
        <v>0</v>
      </c>
      <c r="L2981" s="82">
        <v>119185</v>
      </c>
      <c r="M2981" s="82">
        <v>0</v>
      </c>
      <c r="N2981" s="82">
        <v>2979.62</v>
      </c>
      <c r="O2981" s="86" t="s">
        <v>17554</v>
      </c>
      <c r="P2981" s="82">
        <v>-1868.14</v>
      </c>
      <c r="Q2981" s="82">
        <v>0</v>
      </c>
      <c r="R2981" s="2">
        <f t="shared" si="92"/>
        <v>119185</v>
      </c>
      <c r="S2981" s="2">
        <f t="shared" si="93"/>
        <v>2979.625</v>
      </c>
    </row>
    <row r="2982" spans="1:19" x14ac:dyDescent="0.25">
      <c r="A2982" s="85" t="s">
        <v>17625</v>
      </c>
      <c r="B2982" s="85" t="s">
        <v>12192</v>
      </c>
      <c r="C2982" s="85" t="s">
        <v>12193</v>
      </c>
      <c r="D2982" s="85">
        <v>546</v>
      </c>
      <c r="E2982" s="85">
        <v>46</v>
      </c>
      <c r="F2982" s="85" t="s">
        <v>12503</v>
      </c>
      <c r="G2982" s="85" t="s">
        <v>12502</v>
      </c>
      <c r="H2982" s="85" t="s">
        <v>2519</v>
      </c>
      <c r="I2982" s="85" t="s">
        <v>12504</v>
      </c>
      <c r="J2982" s="84">
        <v>128</v>
      </c>
      <c r="K2982" s="84">
        <v>0</v>
      </c>
      <c r="L2982" s="82">
        <v>346341</v>
      </c>
      <c r="M2982" s="82">
        <v>0</v>
      </c>
      <c r="N2982" s="82">
        <v>2705.79</v>
      </c>
      <c r="O2982" s="86" t="s">
        <v>17552</v>
      </c>
      <c r="P2982" s="82">
        <v>16492.43</v>
      </c>
      <c r="Q2982" s="82">
        <v>0</v>
      </c>
      <c r="R2982" s="2">
        <f t="shared" si="92"/>
        <v>346341</v>
      </c>
      <c r="S2982" s="2">
        <f t="shared" si="93"/>
        <v>2705.7890625</v>
      </c>
    </row>
    <row r="2983" spans="1:19" x14ac:dyDescent="0.25">
      <c r="A2983" s="85" t="s">
        <v>17625</v>
      </c>
      <c r="B2983" s="85" t="s">
        <v>12192</v>
      </c>
      <c r="C2983" s="85" t="s">
        <v>12193</v>
      </c>
      <c r="D2983" s="85">
        <v>546</v>
      </c>
      <c r="E2983" s="85">
        <v>46</v>
      </c>
      <c r="F2983" s="85" t="s">
        <v>12503</v>
      </c>
      <c r="G2983" s="85" t="s">
        <v>12502</v>
      </c>
      <c r="H2983" s="85" t="s">
        <v>2520</v>
      </c>
      <c r="I2983" s="85" t="s">
        <v>12501</v>
      </c>
      <c r="J2983" s="84">
        <v>147</v>
      </c>
      <c r="K2983" s="84">
        <v>0</v>
      </c>
      <c r="L2983" s="82">
        <v>363512</v>
      </c>
      <c r="M2983" s="82">
        <v>0</v>
      </c>
      <c r="N2983" s="82">
        <v>2472.87</v>
      </c>
      <c r="O2983" s="86" t="s">
        <v>17552</v>
      </c>
      <c r="P2983" s="82">
        <v>17310.09</v>
      </c>
      <c r="Q2983" s="82">
        <v>0</v>
      </c>
      <c r="R2983" s="2">
        <f t="shared" si="92"/>
        <v>363512</v>
      </c>
      <c r="S2983" s="2">
        <f t="shared" si="93"/>
        <v>2472.8707482993195</v>
      </c>
    </row>
    <row r="2984" spans="1:19" x14ac:dyDescent="0.25">
      <c r="A2984" s="85" t="s">
        <v>17625</v>
      </c>
      <c r="B2984" s="85" t="s">
        <v>12192</v>
      </c>
      <c r="C2984" s="85" t="s">
        <v>12193</v>
      </c>
      <c r="D2984" s="85">
        <v>546</v>
      </c>
      <c r="E2984" s="85">
        <v>46</v>
      </c>
      <c r="F2984" s="85" t="s">
        <v>12500</v>
      </c>
      <c r="G2984" s="85" t="s">
        <v>12499</v>
      </c>
      <c r="H2984" s="85" t="s">
        <v>2521</v>
      </c>
      <c r="I2984" s="85" t="s">
        <v>12498</v>
      </c>
      <c r="J2984" s="84">
        <v>68</v>
      </c>
      <c r="K2984" s="84">
        <v>0</v>
      </c>
      <c r="L2984" s="82">
        <v>136451</v>
      </c>
      <c r="M2984" s="82">
        <v>0</v>
      </c>
      <c r="N2984" s="82">
        <v>2006.63</v>
      </c>
      <c r="O2984" s="86" t="s">
        <v>17552</v>
      </c>
      <c r="P2984" s="82">
        <v>6497.67</v>
      </c>
      <c r="Q2984" s="82">
        <v>0</v>
      </c>
      <c r="R2984" s="2">
        <f t="shared" si="92"/>
        <v>136451</v>
      </c>
      <c r="S2984" s="2">
        <f t="shared" si="93"/>
        <v>2006.6323529411766</v>
      </c>
    </row>
    <row r="2985" spans="1:19" x14ac:dyDescent="0.25">
      <c r="A2985" s="85" t="s">
        <v>17625</v>
      </c>
      <c r="B2985" s="85" t="s">
        <v>12192</v>
      </c>
      <c r="C2985" s="85" t="s">
        <v>12193</v>
      </c>
      <c r="D2985" s="85">
        <v>546</v>
      </c>
      <c r="E2985" s="85">
        <v>46</v>
      </c>
      <c r="F2985" s="85" t="s">
        <v>12497</v>
      </c>
      <c r="G2985" s="85" t="s">
        <v>12496</v>
      </c>
      <c r="H2985" s="85" t="s">
        <v>2522</v>
      </c>
      <c r="I2985" s="85" t="s">
        <v>12495</v>
      </c>
      <c r="J2985" s="84">
        <v>120</v>
      </c>
      <c r="K2985" s="84">
        <v>0</v>
      </c>
      <c r="L2985" s="82">
        <v>234200</v>
      </c>
      <c r="M2985" s="82">
        <v>0</v>
      </c>
      <c r="N2985" s="82">
        <v>1951.67</v>
      </c>
      <c r="O2985" s="86" t="s">
        <v>17552</v>
      </c>
      <c r="P2985" s="82">
        <v>11152.36</v>
      </c>
      <c r="Q2985" s="82">
        <v>0</v>
      </c>
      <c r="R2985" s="2">
        <f t="shared" si="92"/>
        <v>234200</v>
      </c>
      <c r="S2985" s="2">
        <f t="shared" si="93"/>
        <v>1951.6666666666667</v>
      </c>
    </row>
    <row r="2986" spans="1:19" x14ac:dyDescent="0.25">
      <c r="A2986" s="85" t="s">
        <v>17625</v>
      </c>
      <c r="B2986" s="85" t="s">
        <v>12192</v>
      </c>
      <c r="C2986" s="85" t="s">
        <v>12193</v>
      </c>
      <c r="D2986" s="85">
        <v>546</v>
      </c>
      <c r="E2986" s="85">
        <v>46</v>
      </c>
      <c r="F2986" s="85" t="s">
        <v>12493</v>
      </c>
      <c r="G2986" s="85" t="s">
        <v>12492</v>
      </c>
      <c r="H2986" s="85" t="s">
        <v>2523</v>
      </c>
      <c r="I2986" s="85" t="s">
        <v>12494</v>
      </c>
      <c r="J2986" s="84">
        <v>132</v>
      </c>
      <c r="K2986" s="84">
        <v>0</v>
      </c>
      <c r="L2986" s="82">
        <v>330292</v>
      </c>
      <c r="M2986" s="82">
        <v>0</v>
      </c>
      <c r="N2986" s="82">
        <v>2502.21</v>
      </c>
      <c r="O2986" s="86" t="s">
        <v>17552</v>
      </c>
      <c r="P2986" s="82">
        <v>15728.19</v>
      </c>
      <c r="Q2986" s="82">
        <v>0</v>
      </c>
      <c r="R2986" s="2">
        <f t="shared" si="92"/>
        <v>330292</v>
      </c>
      <c r="S2986" s="2">
        <f t="shared" si="93"/>
        <v>2502.212121212121</v>
      </c>
    </row>
    <row r="2987" spans="1:19" x14ac:dyDescent="0.25">
      <c r="A2987" s="85" t="s">
        <v>17625</v>
      </c>
      <c r="B2987" s="85" t="s">
        <v>12192</v>
      </c>
      <c r="C2987" s="85" t="s">
        <v>12193</v>
      </c>
      <c r="D2987" s="85">
        <v>546</v>
      </c>
      <c r="E2987" s="85">
        <v>46</v>
      </c>
      <c r="F2987" s="85" t="s">
        <v>12493</v>
      </c>
      <c r="G2987" s="85" t="s">
        <v>12492</v>
      </c>
      <c r="H2987" s="85" t="s">
        <v>2524</v>
      </c>
      <c r="I2987" s="85" t="s">
        <v>12491</v>
      </c>
      <c r="J2987" s="84">
        <v>166</v>
      </c>
      <c r="K2987" s="84">
        <v>0</v>
      </c>
      <c r="L2987" s="82">
        <v>420830</v>
      </c>
      <c r="M2987" s="82">
        <v>0</v>
      </c>
      <c r="N2987" s="82">
        <v>2535.12</v>
      </c>
      <c r="O2987" s="86" t="s">
        <v>17552</v>
      </c>
      <c r="P2987" s="82">
        <v>20039.509999999998</v>
      </c>
      <c r="Q2987" s="82">
        <v>0</v>
      </c>
      <c r="R2987" s="2">
        <f t="shared" si="92"/>
        <v>420830</v>
      </c>
      <c r="S2987" s="2">
        <f t="shared" si="93"/>
        <v>2535.1204819277109</v>
      </c>
    </row>
    <row r="2988" spans="1:19" x14ac:dyDescent="0.25">
      <c r="A2988" s="85" t="s">
        <v>17625</v>
      </c>
      <c r="B2988" s="85" t="s">
        <v>12192</v>
      </c>
      <c r="C2988" s="85" t="s">
        <v>12193</v>
      </c>
      <c r="D2988" s="85">
        <v>546</v>
      </c>
      <c r="E2988" s="85">
        <v>46</v>
      </c>
      <c r="F2988" s="85" t="s">
        <v>12490</v>
      </c>
      <c r="G2988" s="85" t="s">
        <v>12489</v>
      </c>
      <c r="H2988" s="85" t="s">
        <v>2525</v>
      </c>
      <c r="I2988" s="85" t="s">
        <v>12488</v>
      </c>
      <c r="J2988" s="84">
        <v>34</v>
      </c>
      <c r="K2988" s="84">
        <v>0</v>
      </c>
      <c r="L2988" s="82">
        <v>61704</v>
      </c>
      <c r="M2988" s="82">
        <v>0</v>
      </c>
      <c r="N2988" s="82">
        <v>1814.82</v>
      </c>
      <c r="O2988" s="86" t="s">
        <v>17552</v>
      </c>
      <c r="P2988" s="82">
        <v>2938.28</v>
      </c>
      <c r="Q2988" s="82">
        <v>0</v>
      </c>
      <c r="R2988" s="2">
        <f t="shared" si="92"/>
        <v>61704</v>
      </c>
      <c r="S2988" s="2">
        <f t="shared" si="93"/>
        <v>1814.8235294117646</v>
      </c>
    </row>
    <row r="2989" spans="1:19" x14ac:dyDescent="0.25">
      <c r="A2989" s="85" t="s">
        <v>17625</v>
      </c>
      <c r="B2989" s="85" t="s">
        <v>12192</v>
      </c>
      <c r="C2989" s="85" t="s">
        <v>12193</v>
      </c>
      <c r="D2989" s="85">
        <v>546</v>
      </c>
      <c r="E2989" s="85">
        <v>46</v>
      </c>
      <c r="F2989" s="85" t="s">
        <v>12487</v>
      </c>
      <c r="G2989" s="85" t="s">
        <v>12486</v>
      </c>
      <c r="H2989" s="85" t="s">
        <v>2526</v>
      </c>
      <c r="I2989" s="85" t="s">
        <v>8766</v>
      </c>
      <c r="J2989" s="84">
        <v>95</v>
      </c>
      <c r="K2989" s="84">
        <v>0</v>
      </c>
      <c r="L2989" s="82">
        <v>159084</v>
      </c>
      <c r="M2989" s="82">
        <v>0</v>
      </c>
      <c r="N2989" s="82">
        <v>1674.57</v>
      </c>
      <c r="O2989" s="86" t="s">
        <v>17554</v>
      </c>
      <c r="P2989" s="82">
        <v>-2493.5300000000002</v>
      </c>
      <c r="Q2989" s="82">
        <v>0</v>
      </c>
      <c r="R2989" s="2">
        <f t="shared" si="92"/>
        <v>159084</v>
      </c>
      <c r="S2989" s="2">
        <f t="shared" si="93"/>
        <v>1674.5684210526315</v>
      </c>
    </row>
    <row r="2990" spans="1:19" x14ac:dyDescent="0.25">
      <c r="A2990" s="85" t="s">
        <v>17625</v>
      </c>
      <c r="B2990" s="85" t="s">
        <v>12192</v>
      </c>
      <c r="C2990" s="85" t="s">
        <v>12193</v>
      </c>
      <c r="D2990" s="85">
        <v>546</v>
      </c>
      <c r="E2990" s="85">
        <v>46</v>
      </c>
      <c r="F2990" s="85" t="s">
        <v>12485</v>
      </c>
      <c r="G2990" s="85" t="s">
        <v>12484</v>
      </c>
      <c r="H2990" s="85" t="s">
        <v>2527</v>
      </c>
      <c r="I2990" s="85" t="s">
        <v>12483</v>
      </c>
      <c r="J2990" s="84">
        <v>178</v>
      </c>
      <c r="K2990" s="84">
        <v>0</v>
      </c>
      <c r="L2990" s="82">
        <v>303306</v>
      </c>
      <c r="M2990" s="82">
        <v>0</v>
      </c>
      <c r="N2990" s="82">
        <v>1703.97</v>
      </c>
      <c r="O2990" s="86" t="s">
        <v>17554</v>
      </c>
      <c r="P2990" s="82">
        <v>-4754.1099999999997</v>
      </c>
      <c r="Q2990" s="82">
        <v>0</v>
      </c>
      <c r="R2990" s="2">
        <f t="shared" si="92"/>
        <v>303306</v>
      </c>
      <c r="S2990" s="2">
        <f t="shared" si="93"/>
        <v>1703.9662921348315</v>
      </c>
    </row>
    <row r="2991" spans="1:19" x14ac:dyDescent="0.25">
      <c r="A2991" s="85" t="s">
        <v>17625</v>
      </c>
      <c r="B2991" s="85" t="s">
        <v>12192</v>
      </c>
      <c r="C2991" s="85" t="s">
        <v>12193</v>
      </c>
      <c r="D2991" s="85">
        <v>546</v>
      </c>
      <c r="E2991" s="85">
        <v>46</v>
      </c>
      <c r="F2991" s="85" t="s">
        <v>12485</v>
      </c>
      <c r="G2991" s="85" t="s">
        <v>12484</v>
      </c>
      <c r="H2991" s="85" t="s">
        <v>17870</v>
      </c>
      <c r="I2991" s="85" t="s">
        <v>17964</v>
      </c>
      <c r="J2991" s="84">
        <v>3</v>
      </c>
      <c r="K2991" s="84">
        <v>0</v>
      </c>
      <c r="L2991" s="82">
        <v>4853</v>
      </c>
      <c r="M2991" s="82">
        <v>0</v>
      </c>
      <c r="N2991" s="82">
        <v>1617.67</v>
      </c>
      <c r="O2991" s="86" t="s">
        <v>17554</v>
      </c>
      <c r="P2991" s="82">
        <v>-76.069999999999993</v>
      </c>
      <c r="Q2991" s="82">
        <v>0</v>
      </c>
      <c r="R2991" s="2">
        <f t="shared" si="92"/>
        <v>4853</v>
      </c>
      <c r="S2991" s="2">
        <f t="shared" si="93"/>
        <v>1617.6666666666667</v>
      </c>
    </row>
    <row r="2992" spans="1:19" x14ac:dyDescent="0.25">
      <c r="A2992" s="85" t="s">
        <v>17625</v>
      </c>
      <c r="B2992" s="85" t="s">
        <v>12192</v>
      </c>
      <c r="C2992" s="85" t="s">
        <v>12193</v>
      </c>
      <c r="D2992" s="85">
        <v>546</v>
      </c>
      <c r="E2992" s="85">
        <v>46</v>
      </c>
      <c r="F2992" s="85" t="s">
        <v>12482</v>
      </c>
      <c r="G2992" s="85" t="s">
        <v>12481</v>
      </c>
      <c r="H2992" s="85" t="s">
        <v>2528</v>
      </c>
      <c r="I2992" s="85" t="s">
        <v>12480</v>
      </c>
      <c r="J2992" s="84">
        <v>61</v>
      </c>
      <c r="K2992" s="84">
        <v>0</v>
      </c>
      <c r="L2992" s="82">
        <v>97889</v>
      </c>
      <c r="M2992" s="82">
        <v>0</v>
      </c>
      <c r="N2992" s="82">
        <v>1604.74</v>
      </c>
      <c r="O2992" s="86" t="s">
        <v>17552</v>
      </c>
      <c r="P2992" s="82">
        <v>4661.41</v>
      </c>
      <c r="Q2992" s="82">
        <v>0</v>
      </c>
      <c r="R2992" s="2">
        <f t="shared" si="92"/>
        <v>97889</v>
      </c>
      <c r="S2992" s="2">
        <f t="shared" si="93"/>
        <v>1604.7377049180327</v>
      </c>
    </row>
    <row r="2993" spans="1:19" x14ac:dyDescent="0.25">
      <c r="A2993" s="85" t="s">
        <v>17625</v>
      </c>
      <c r="B2993" s="85" t="s">
        <v>12192</v>
      </c>
      <c r="C2993" s="85" t="s">
        <v>12193</v>
      </c>
      <c r="D2993" s="85">
        <v>546</v>
      </c>
      <c r="E2993" s="85">
        <v>46</v>
      </c>
      <c r="F2993" s="85" t="s">
        <v>12479</v>
      </c>
      <c r="G2993" s="85" t="s">
        <v>12478</v>
      </c>
      <c r="H2993" s="85" t="s">
        <v>2529</v>
      </c>
      <c r="I2993" s="85" t="s">
        <v>12477</v>
      </c>
      <c r="J2993" s="84">
        <v>73</v>
      </c>
      <c r="K2993" s="84">
        <v>0</v>
      </c>
      <c r="L2993" s="82">
        <v>129662</v>
      </c>
      <c r="M2993" s="82">
        <v>0</v>
      </c>
      <c r="N2993" s="82">
        <v>1776.19</v>
      </c>
      <c r="O2993" s="86" t="s">
        <v>17552</v>
      </c>
      <c r="P2993" s="82">
        <v>6174.36</v>
      </c>
      <c r="Q2993" s="82">
        <v>0</v>
      </c>
      <c r="R2993" s="2">
        <f t="shared" si="92"/>
        <v>129662</v>
      </c>
      <c r="S2993" s="2">
        <f t="shared" si="93"/>
        <v>1776.1917808219177</v>
      </c>
    </row>
    <row r="2994" spans="1:19" x14ac:dyDescent="0.25">
      <c r="A2994" s="85" t="s">
        <v>17625</v>
      </c>
      <c r="B2994" s="85" t="s">
        <v>12192</v>
      </c>
      <c r="C2994" s="85" t="s">
        <v>12193</v>
      </c>
      <c r="D2994" s="85">
        <v>546</v>
      </c>
      <c r="E2994" s="85">
        <v>46</v>
      </c>
      <c r="F2994" s="85" t="s">
        <v>12476</v>
      </c>
      <c r="G2994" s="85" t="s">
        <v>12475</v>
      </c>
      <c r="H2994" s="85" t="s">
        <v>2530</v>
      </c>
      <c r="I2994" s="85" t="s">
        <v>12474</v>
      </c>
      <c r="J2994" s="84">
        <v>35</v>
      </c>
      <c r="K2994" s="84">
        <v>0</v>
      </c>
      <c r="L2994" s="82">
        <v>58034</v>
      </c>
      <c r="M2994" s="82">
        <v>0</v>
      </c>
      <c r="N2994" s="82">
        <v>1658.11</v>
      </c>
      <c r="O2994" s="86" t="s">
        <v>17554</v>
      </c>
      <c r="P2994" s="82">
        <v>-909.64</v>
      </c>
      <c r="Q2994" s="82">
        <v>0</v>
      </c>
      <c r="R2994" s="2">
        <f t="shared" si="92"/>
        <v>58034</v>
      </c>
      <c r="S2994" s="2">
        <f t="shared" si="93"/>
        <v>1658.1142857142856</v>
      </c>
    </row>
    <row r="2995" spans="1:19" x14ac:dyDescent="0.25">
      <c r="A2995" s="85" t="s">
        <v>17625</v>
      </c>
      <c r="B2995" s="85" t="s">
        <v>12192</v>
      </c>
      <c r="C2995" s="85" t="s">
        <v>12193</v>
      </c>
      <c r="D2995" s="85">
        <v>546</v>
      </c>
      <c r="E2995" s="85">
        <v>46</v>
      </c>
      <c r="F2995" s="85" t="s">
        <v>12473</v>
      </c>
      <c r="G2995" s="85" t="s">
        <v>12472</v>
      </c>
      <c r="H2995" s="85" t="s">
        <v>2531</v>
      </c>
      <c r="I2995" s="85" t="s">
        <v>12471</v>
      </c>
      <c r="J2995" s="84">
        <v>66</v>
      </c>
      <c r="K2995" s="84">
        <v>0</v>
      </c>
      <c r="L2995" s="82">
        <v>87879</v>
      </c>
      <c r="M2995" s="82">
        <v>0</v>
      </c>
      <c r="N2995" s="82">
        <v>1331.5</v>
      </c>
      <c r="O2995" s="86" t="s">
        <v>17552</v>
      </c>
      <c r="P2995" s="82">
        <v>4184.71</v>
      </c>
      <c r="Q2995" s="82">
        <v>0</v>
      </c>
      <c r="R2995" s="2">
        <f t="shared" si="92"/>
        <v>87879</v>
      </c>
      <c r="S2995" s="2">
        <f t="shared" si="93"/>
        <v>1331.5</v>
      </c>
    </row>
    <row r="2996" spans="1:19" x14ac:dyDescent="0.25">
      <c r="A2996" s="85" t="s">
        <v>17625</v>
      </c>
      <c r="B2996" s="85" t="s">
        <v>12192</v>
      </c>
      <c r="C2996" s="85" t="s">
        <v>12193</v>
      </c>
      <c r="D2996" s="85">
        <v>546</v>
      </c>
      <c r="E2996" s="85">
        <v>46</v>
      </c>
      <c r="F2996" s="85" t="s">
        <v>12470</v>
      </c>
      <c r="G2996" s="85" t="s">
        <v>12469</v>
      </c>
      <c r="H2996" s="85" t="s">
        <v>2532</v>
      </c>
      <c r="I2996" s="85" t="s">
        <v>12468</v>
      </c>
      <c r="J2996" s="84">
        <v>54</v>
      </c>
      <c r="K2996" s="84">
        <v>0</v>
      </c>
      <c r="L2996" s="82">
        <v>87302</v>
      </c>
      <c r="M2996" s="82">
        <v>0</v>
      </c>
      <c r="N2996" s="82">
        <v>1616.7</v>
      </c>
      <c r="O2996" s="86" t="s">
        <v>17554</v>
      </c>
      <c r="P2996" s="82">
        <v>-1368.4</v>
      </c>
      <c r="Q2996" s="82">
        <v>0</v>
      </c>
      <c r="R2996" s="2">
        <f t="shared" si="92"/>
        <v>87302</v>
      </c>
      <c r="S2996" s="2">
        <f t="shared" si="93"/>
        <v>1616.7037037037037</v>
      </c>
    </row>
    <row r="2997" spans="1:19" x14ac:dyDescent="0.25">
      <c r="A2997" s="85" t="s">
        <v>17625</v>
      </c>
      <c r="B2997" s="85" t="s">
        <v>12192</v>
      </c>
      <c r="C2997" s="85" t="s">
        <v>12193</v>
      </c>
      <c r="D2997" s="85">
        <v>546</v>
      </c>
      <c r="E2997" s="85">
        <v>46</v>
      </c>
      <c r="F2997" s="85" t="s">
        <v>12467</v>
      </c>
      <c r="G2997" s="85" t="s">
        <v>12466</v>
      </c>
      <c r="H2997" s="85" t="s">
        <v>2533</v>
      </c>
      <c r="I2997" s="85" t="s">
        <v>12465</v>
      </c>
      <c r="J2997" s="84">
        <v>80</v>
      </c>
      <c r="K2997" s="84">
        <v>0</v>
      </c>
      <c r="L2997" s="82">
        <v>145755</v>
      </c>
      <c r="M2997" s="82">
        <v>0</v>
      </c>
      <c r="N2997" s="82">
        <v>1821.94</v>
      </c>
      <c r="O2997" s="86" t="s">
        <v>17552</v>
      </c>
      <c r="P2997" s="82">
        <v>6940.72</v>
      </c>
      <c r="Q2997" s="82">
        <v>0</v>
      </c>
      <c r="R2997" s="2">
        <f t="shared" si="92"/>
        <v>145755</v>
      </c>
      <c r="S2997" s="2">
        <f t="shared" si="93"/>
        <v>1821.9375</v>
      </c>
    </row>
    <row r="2998" spans="1:19" x14ac:dyDescent="0.25">
      <c r="A2998" s="85" t="s">
        <v>17625</v>
      </c>
      <c r="B2998" s="85" t="s">
        <v>12192</v>
      </c>
      <c r="C2998" s="85" t="s">
        <v>12193</v>
      </c>
      <c r="D2998" s="85">
        <v>546</v>
      </c>
      <c r="E2998" s="85">
        <v>46</v>
      </c>
      <c r="F2998" s="85" t="s">
        <v>12464</v>
      </c>
      <c r="G2998" s="85" t="s">
        <v>18693</v>
      </c>
      <c r="H2998" s="85" t="s">
        <v>2534</v>
      </c>
      <c r="I2998" s="85" t="s">
        <v>12462</v>
      </c>
      <c r="J2998" s="84">
        <v>58</v>
      </c>
      <c r="K2998" s="84">
        <v>0</v>
      </c>
      <c r="L2998" s="82">
        <v>101786</v>
      </c>
      <c r="M2998" s="82">
        <v>0</v>
      </c>
      <c r="N2998" s="82">
        <v>1754.93</v>
      </c>
      <c r="O2998" s="86" t="s">
        <v>17554</v>
      </c>
      <c r="P2998" s="82">
        <v>-1595.43</v>
      </c>
      <c r="Q2998" s="82">
        <v>0</v>
      </c>
      <c r="R2998" s="2">
        <f t="shared" si="92"/>
        <v>101786</v>
      </c>
      <c r="S2998" s="2">
        <f t="shared" si="93"/>
        <v>1754.9310344827586</v>
      </c>
    </row>
    <row r="2999" spans="1:19" x14ac:dyDescent="0.25">
      <c r="A2999" s="85" t="s">
        <v>17625</v>
      </c>
      <c r="B2999" s="85" t="s">
        <v>12192</v>
      </c>
      <c r="C2999" s="85" t="s">
        <v>12193</v>
      </c>
      <c r="D2999" s="85">
        <v>546</v>
      </c>
      <c r="E2999" s="85">
        <v>46</v>
      </c>
      <c r="F2999" s="85" t="s">
        <v>12461</v>
      </c>
      <c r="G2999" s="85" t="s">
        <v>18694</v>
      </c>
      <c r="H2999" s="85" t="s">
        <v>2535</v>
      </c>
      <c r="I2999" s="85" t="s">
        <v>12459</v>
      </c>
      <c r="J2999" s="84">
        <v>32</v>
      </c>
      <c r="K2999" s="84">
        <v>0</v>
      </c>
      <c r="L2999" s="82">
        <v>46212</v>
      </c>
      <c r="M2999" s="82">
        <v>0</v>
      </c>
      <c r="N2999" s="82">
        <v>1444.12</v>
      </c>
      <c r="O2999" s="86" t="s">
        <v>17554</v>
      </c>
      <c r="P2999" s="82">
        <v>-724.34</v>
      </c>
      <c r="Q2999" s="82">
        <v>0</v>
      </c>
      <c r="R2999" s="2">
        <f t="shared" si="92"/>
        <v>46212</v>
      </c>
      <c r="S2999" s="2">
        <f t="shared" si="93"/>
        <v>1444.125</v>
      </c>
    </row>
    <row r="3000" spans="1:19" x14ac:dyDescent="0.25">
      <c r="A3000" s="85" t="s">
        <v>17625</v>
      </c>
      <c r="B3000" s="85" t="s">
        <v>12192</v>
      </c>
      <c r="C3000" s="85" t="s">
        <v>12193</v>
      </c>
      <c r="D3000" s="85">
        <v>546</v>
      </c>
      <c r="E3000" s="85">
        <v>46</v>
      </c>
      <c r="F3000" s="85" t="s">
        <v>12458</v>
      </c>
      <c r="G3000" s="85" t="s">
        <v>12457</v>
      </c>
      <c r="H3000" s="85" t="s">
        <v>2536</v>
      </c>
      <c r="I3000" s="85" t="s">
        <v>12456</v>
      </c>
      <c r="J3000" s="84">
        <v>58</v>
      </c>
      <c r="K3000" s="84">
        <v>0</v>
      </c>
      <c r="L3000" s="82">
        <v>101667</v>
      </c>
      <c r="M3000" s="82">
        <v>0</v>
      </c>
      <c r="N3000" s="82">
        <v>1752.88</v>
      </c>
      <c r="O3000" s="86" t="s">
        <v>17554</v>
      </c>
      <c r="P3000" s="82">
        <v>-1593.56</v>
      </c>
      <c r="Q3000" s="82">
        <v>0</v>
      </c>
      <c r="R3000" s="2">
        <f t="shared" si="92"/>
        <v>101667</v>
      </c>
      <c r="S3000" s="2">
        <f t="shared" si="93"/>
        <v>1752.8793103448277</v>
      </c>
    </row>
    <row r="3001" spans="1:19" x14ac:dyDescent="0.25">
      <c r="A3001" s="85" t="s">
        <v>17625</v>
      </c>
      <c r="B3001" s="85" t="s">
        <v>12192</v>
      </c>
      <c r="C3001" s="85" t="s">
        <v>12193</v>
      </c>
      <c r="D3001" s="85">
        <v>546</v>
      </c>
      <c r="E3001" s="85">
        <v>46</v>
      </c>
      <c r="F3001" s="85" t="s">
        <v>12455</v>
      </c>
      <c r="G3001" s="85" t="s">
        <v>12454</v>
      </c>
      <c r="H3001" s="85" t="s">
        <v>2537</v>
      </c>
      <c r="I3001" s="85" t="s">
        <v>12453</v>
      </c>
      <c r="J3001" s="84">
        <v>76</v>
      </c>
      <c r="K3001" s="84">
        <v>0</v>
      </c>
      <c r="L3001" s="82">
        <v>141219</v>
      </c>
      <c r="M3001" s="82">
        <v>0</v>
      </c>
      <c r="N3001" s="82">
        <v>1858.14</v>
      </c>
      <c r="O3001" s="86" t="s">
        <v>17552</v>
      </c>
      <c r="P3001" s="82">
        <v>6724.7</v>
      </c>
      <c r="Q3001" s="82">
        <v>0</v>
      </c>
      <c r="R3001" s="2">
        <f t="shared" si="92"/>
        <v>141219</v>
      </c>
      <c r="S3001" s="2">
        <f t="shared" si="93"/>
        <v>1858.1447368421052</v>
      </c>
    </row>
    <row r="3002" spans="1:19" x14ac:dyDescent="0.25">
      <c r="A3002" s="85" t="s">
        <v>17625</v>
      </c>
      <c r="B3002" s="85" t="s">
        <v>12192</v>
      </c>
      <c r="C3002" s="85" t="s">
        <v>12193</v>
      </c>
      <c r="D3002" s="85">
        <v>546</v>
      </c>
      <c r="E3002" s="85">
        <v>46</v>
      </c>
      <c r="F3002" s="85" t="s">
        <v>12452</v>
      </c>
      <c r="G3002" s="85" t="s">
        <v>12451</v>
      </c>
      <c r="H3002" s="85" t="s">
        <v>2538</v>
      </c>
      <c r="I3002" s="85" t="s">
        <v>6315</v>
      </c>
      <c r="J3002" s="84">
        <v>40</v>
      </c>
      <c r="K3002" s="84">
        <v>0</v>
      </c>
      <c r="L3002" s="82">
        <v>51040</v>
      </c>
      <c r="M3002" s="82">
        <v>0</v>
      </c>
      <c r="N3002" s="82">
        <v>1276</v>
      </c>
      <c r="O3002" s="86" t="s">
        <v>17552</v>
      </c>
      <c r="P3002" s="82">
        <v>2430.48</v>
      </c>
      <c r="Q3002" s="82">
        <v>0</v>
      </c>
      <c r="R3002" s="2">
        <f t="shared" si="92"/>
        <v>51040</v>
      </c>
      <c r="S3002" s="2">
        <f t="shared" si="93"/>
        <v>1276</v>
      </c>
    </row>
    <row r="3003" spans="1:19" x14ac:dyDescent="0.25">
      <c r="A3003" s="85" t="s">
        <v>17625</v>
      </c>
      <c r="B3003" s="85" t="s">
        <v>12192</v>
      </c>
      <c r="C3003" s="85" t="s">
        <v>12193</v>
      </c>
      <c r="D3003" s="85">
        <v>546</v>
      </c>
      <c r="E3003" s="85">
        <v>46</v>
      </c>
      <c r="F3003" s="85" t="s">
        <v>12450</v>
      </c>
      <c r="G3003" s="85" t="s">
        <v>12449</v>
      </c>
      <c r="H3003" s="85" t="s">
        <v>2539</v>
      </c>
      <c r="I3003" s="85" t="s">
        <v>12448</v>
      </c>
      <c r="J3003" s="84">
        <v>36</v>
      </c>
      <c r="K3003" s="84">
        <v>0</v>
      </c>
      <c r="L3003" s="82">
        <v>62472</v>
      </c>
      <c r="M3003" s="82">
        <v>0</v>
      </c>
      <c r="N3003" s="82">
        <v>1735.33</v>
      </c>
      <c r="O3003" s="86" t="s">
        <v>17552</v>
      </c>
      <c r="P3003" s="82">
        <v>2974.89</v>
      </c>
      <c r="Q3003" s="82">
        <v>0</v>
      </c>
      <c r="R3003" s="2">
        <f t="shared" si="92"/>
        <v>62472</v>
      </c>
      <c r="S3003" s="2">
        <f t="shared" si="93"/>
        <v>1735.3333333333333</v>
      </c>
    </row>
    <row r="3004" spans="1:19" x14ac:dyDescent="0.25">
      <c r="A3004" s="85" t="s">
        <v>17625</v>
      </c>
      <c r="B3004" s="85" t="s">
        <v>12192</v>
      </c>
      <c r="C3004" s="85" t="s">
        <v>12193</v>
      </c>
      <c r="D3004" s="85">
        <v>546</v>
      </c>
      <c r="E3004" s="85">
        <v>46</v>
      </c>
      <c r="F3004" s="85" t="s">
        <v>12446</v>
      </c>
      <c r="G3004" s="85" t="s">
        <v>12445</v>
      </c>
      <c r="H3004" s="85" t="s">
        <v>2540</v>
      </c>
      <c r="I3004" s="85" t="s">
        <v>12444</v>
      </c>
      <c r="J3004" s="84">
        <v>77</v>
      </c>
      <c r="K3004" s="84">
        <v>0</v>
      </c>
      <c r="L3004" s="82">
        <v>156072</v>
      </c>
      <c r="M3004" s="82">
        <v>0</v>
      </c>
      <c r="N3004" s="82">
        <v>2026.91</v>
      </c>
      <c r="O3004" s="86" t="s">
        <v>17552</v>
      </c>
      <c r="P3004" s="82">
        <v>7432.02</v>
      </c>
      <c r="Q3004" s="82">
        <v>0</v>
      </c>
      <c r="R3004" s="2">
        <f t="shared" si="92"/>
        <v>156072</v>
      </c>
      <c r="S3004" s="2">
        <f t="shared" si="93"/>
        <v>2026.909090909091</v>
      </c>
    </row>
    <row r="3005" spans="1:19" x14ac:dyDescent="0.25">
      <c r="A3005" s="85" t="s">
        <v>17625</v>
      </c>
      <c r="B3005" s="85" t="s">
        <v>12192</v>
      </c>
      <c r="C3005" s="85" t="s">
        <v>12193</v>
      </c>
      <c r="D3005" s="85">
        <v>546</v>
      </c>
      <c r="E3005" s="85">
        <v>46</v>
      </c>
      <c r="F3005" s="85" t="s">
        <v>12443</v>
      </c>
      <c r="G3005" s="85" t="s">
        <v>12442</v>
      </c>
      <c r="H3005" s="85" t="s">
        <v>2541</v>
      </c>
      <c r="I3005" s="85" t="s">
        <v>12441</v>
      </c>
      <c r="J3005" s="84">
        <v>203</v>
      </c>
      <c r="K3005" s="84">
        <v>0</v>
      </c>
      <c r="L3005" s="82">
        <v>395764</v>
      </c>
      <c r="M3005" s="82">
        <v>0</v>
      </c>
      <c r="N3005" s="82">
        <v>1949.58</v>
      </c>
      <c r="O3005" s="86" t="s">
        <v>17552</v>
      </c>
      <c r="P3005" s="82">
        <v>18845.919999999998</v>
      </c>
      <c r="Q3005" s="82">
        <v>0</v>
      </c>
      <c r="R3005" s="2">
        <f t="shared" si="92"/>
        <v>395764</v>
      </c>
      <c r="S3005" s="2">
        <f t="shared" si="93"/>
        <v>1949.576354679803</v>
      </c>
    </row>
    <row r="3006" spans="1:19" x14ac:dyDescent="0.25">
      <c r="A3006" s="85" t="s">
        <v>17625</v>
      </c>
      <c r="B3006" s="85" t="s">
        <v>12192</v>
      </c>
      <c r="C3006" s="85" t="s">
        <v>12193</v>
      </c>
      <c r="D3006" s="85">
        <v>546</v>
      </c>
      <c r="E3006" s="85">
        <v>46</v>
      </c>
      <c r="F3006" s="85" t="s">
        <v>12440</v>
      </c>
      <c r="G3006" s="85" t="s">
        <v>12439</v>
      </c>
      <c r="H3006" s="85" t="s">
        <v>2542</v>
      </c>
      <c r="I3006" s="85" t="s">
        <v>10022</v>
      </c>
      <c r="J3006" s="84">
        <v>30</v>
      </c>
      <c r="K3006" s="84">
        <v>0</v>
      </c>
      <c r="L3006" s="82">
        <v>39414</v>
      </c>
      <c r="M3006" s="82">
        <v>0</v>
      </c>
      <c r="N3006" s="82">
        <v>1313.8</v>
      </c>
      <c r="O3006" s="86" t="s">
        <v>17552</v>
      </c>
      <c r="P3006" s="82">
        <v>1876.87</v>
      </c>
      <c r="Q3006" s="82">
        <v>0</v>
      </c>
      <c r="R3006" s="2">
        <f t="shared" si="92"/>
        <v>39414</v>
      </c>
      <c r="S3006" s="2">
        <f t="shared" si="93"/>
        <v>1313.8</v>
      </c>
    </row>
    <row r="3007" spans="1:19" x14ac:dyDescent="0.25">
      <c r="A3007" s="85" t="s">
        <v>17625</v>
      </c>
      <c r="B3007" s="85" t="s">
        <v>12192</v>
      </c>
      <c r="C3007" s="85" t="s">
        <v>12193</v>
      </c>
      <c r="D3007" s="85">
        <v>546</v>
      </c>
      <c r="E3007" s="85">
        <v>46</v>
      </c>
      <c r="F3007" s="85" t="s">
        <v>12440</v>
      </c>
      <c r="G3007" s="85" t="s">
        <v>12439</v>
      </c>
      <c r="H3007" s="85" t="s">
        <v>18986</v>
      </c>
      <c r="I3007" s="85" t="s">
        <v>18985</v>
      </c>
      <c r="J3007" s="84">
        <v>1</v>
      </c>
      <c r="K3007" s="84">
        <v>0</v>
      </c>
      <c r="L3007" s="82">
        <v>2094</v>
      </c>
      <c r="M3007" s="82">
        <v>0</v>
      </c>
      <c r="N3007" s="82">
        <v>2094</v>
      </c>
      <c r="O3007" s="86" t="s">
        <v>17552</v>
      </c>
      <c r="P3007" s="82">
        <v>99.71</v>
      </c>
      <c r="Q3007" s="82">
        <v>0</v>
      </c>
      <c r="R3007" s="2">
        <f t="shared" si="92"/>
        <v>2094</v>
      </c>
      <c r="S3007" s="2">
        <f t="shared" si="93"/>
        <v>2094</v>
      </c>
    </row>
    <row r="3008" spans="1:19" x14ac:dyDescent="0.25">
      <c r="A3008" s="85" t="s">
        <v>17625</v>
      </c>
      <c r="B3008" s="85" t="s">
        <v>12192</v>
      </c>
      <c r="C3008" s="85" t="s">
        <v>12193</v>
      </c>
      <c r="D3008" s="85">
        <v>546</v>
      </c>
      <c r="E3008" s="85">
        <v>46</v>
      </c>
      <c r="F3008" s="85" t="s">
        <v>12438</v>
      </c>
      <c r="G3008" s="85" t="s">
        <v>12437</v>
      </c>
      <c r="H3008" s="85" t="s">
        <v>2543</v>
      </c>
      <c r="I3008" s="85" t="s">
        <v>12436</v>
      </c>
      <c r="J3008" s="84">
        <v>136</v>
      </c>
      <c r="K3008" s="84">
        <v>0</v>
      </c>
      <c r="L3008" s="82">
        <v>245435</v>
      </c>
      <c r="M3008" s="82">
        <v>0</v>
      </c>
      <c r="N3008" s="82">
        <v>1804.67</v>
      </c>
      <c r="O3008" s="86" t="s">
        <v>17554</v>
      </c>
      <c r="P3008" s="82">
        <v>-3847.03</v>
      </c>
      <c r="Q3008" s="82">
        <v>0</v>
      </c>
      <c r="R3008" s="2">
        <f t="shared" si="92"/>
        <v>245435</v>
      </c>
      <c r="S3008" s="2">
        <f t="shared" si="93"/>
        <v>1804.6691176470588</v>
      </c>
    </row>
    <row r="3009" spans="1:19" x14ac:dyDescent="0.25">
      <c r="A3009" s="85" t="s">
        <v>17625</v>
      </c>
      <c r="B3009" s="85" t="s">
        <v>12192</v>
      </c>
      <c r="C3009" s="85" t="s">
        <v>12193</v>
      </c>
      <c r="D3009" s="85">
        <v>546</v>
      </c>
      <c r="E3009" s="85">
        <v>46</v>
      </c>
      <c r="F3009" s="85" t="s">
        <v>12435</v>
      </c>
      <c r="G3009" s="85" t="s">
        <v>12434</v>
      </c>
      <c r="H3009" s="85" t="s">
        <v>2544</v>
      </c>
      <c r="I3009" s="85" t="s">
        <v>12433</v>
      </c>
      <c r="J3009" s="84">
        <v>130</v>
      </c>
      <c r="K3009" s="84">
        <v>0</v>
      </c>
      <c r="L3009" s="82">
        <v>229271</v>
      </c>
      <c r="M3009" s="82">
        <v>0</v>
      </c>
      <c r="N3009" s="82">
        <v>1763.62</v>
      </c>
      <c r="O3009" s="86" t="s">
        <v>17554</v>
      </c>
      <c r="P3009" s="82">
        <v>-3593.66</v>
      </c>
      <c r="Q3009" s="82">
        <v>0</v>
      </c>
      <c r="R3009" s="2">
        <f t="shared" si="92"/>
        <v>229271</v>
      </c>
      <c r="S3009" s="2">
        <f t="shared" si="93"/>
        <v>1763.623076923077</v>
      </c>
    </row>
    <row r="3010" spans="1:19" x14ac:dyDescent="0.25">
      <c r="A3010" s="85" t="s">
        <v>17625</v>
      </c>
      <c r="B3010" s="85" t="s">
        <v>12192</v>
      </c>
      <c r="C3010" s="85" t="s">
        <v>12193</v>
      </c>
      <c r="D3010" s="85">
        <v>546</v>
      </c>
      <c r="E3010" s="85">
        <v>46</v>
      </c>
      <c r="F3010" s="85" t="s">
        <v>12432</v>
      </c>
      <c r="G3010" s="85" t="s">
        <v>12431</v>
      </c>
      <c r="H3010" s="85" t="s">
        <v>2545</v>
      </c>
      <c r="I3010" s="85" t="s">
        <v>12430</v>
      </c>
      <c r="J3010" s="84">
        <v>51</v>
      </c>
      <c r="K3010" s="84">
        <v>0</v>
      </c>
      <c r="L3010" s="82">
        <v>82340</v>
      </c>
      <c r="M3010" s="82">
        <v>0</v>
      </c>
      <c r="N3010" s="82">
        <v>1614.51</v>
      </c>
      <c r="O3010" s="86" t="s">
        <v>17554</v>
      </c>
      <c r="P3010" s="82">
        <v>-1290.6099999999999</v>
      </c>
      <c r="Q3010" s="82">
        <v>0</v>
      </c>
      <c r="R3010" s="2">
        <f t="shared" si="92"/>
        <v>82340</v>
      </c>
      <c r="S3010" s="2">
        <f t="shared" si="93"/>
        <v>1614.5098039215686</v>
      </c>
    </row>
    <row r="3011" spans="1:19" x14ac:dyDescent="0.25">
      <c r="A3011" s="85" t="s">
        <v>17625</v>
      </c>
      <c r="B3011" s="85" t="s">
        <v>12192</v>
      </c>
      <c r="C3011" s="85" t="s">
        <v>12193</v>
      </c>
      <c r="D3011" s="85">
        <v>546</v>
      </c>
      <c r="E3011" s="85">
        <v>46</v>
      </c>
      <c r="F3011" s="85" t="s">
        <v>12429</v>
      </c>
      <c r="G3011" s="85" t="s">
        <v>12428</v>
      </c>
      <c r="H3011" s="85" t="s">
        <v>2546</v>
      </c>
      <c r="I3011" s="85" t="s">
        <v>12427</v>
      </c>
      <c r="J3011" s="84">
        <v>145</v>
      </c>
      <c r="K3011" s="84">
        <v>0</v>
      </c>
      <c r="L3011" s="82">
        <v>265243</v>
      </c>
      <c r="M3011" s="82">
        <v>0</v>
      </c>
      <c r="N3011" s="82">
        <v>1829.26</v>
      </c>
      <c r="O3011" s="86" t="s">
        <v>17554</v>
      </c>
      <c r="P3011" s="82">
        <v>-4157.51</v>
      </c>
      <c r="Q3011" s="82">
        <v>0</v>
      </c>
      <c r="R3011" s="2">
        <f t="shared" si="92"/>
        <v>265243</v>
      </c>
      <c r="S3011" s="2">
        <f t="shared" si="93"/>
        <v>1829.2620689655173</v>
      </c>
    </row>
    <row r="3012" spans="1:19" x14ac:dyDescent="0.25">
      <c r="A3012" s="85" t="s">
        <v>17625</v>
      </c>
      <c r="B3012" s="85" t="s">
        <v>12192</v>
      </c>
      <c r="C3012" s="85" t="s">
        <v>12193</v>
      </c>
      <c r="D3012" s="85">
        <v>546</v>
      </c>
      <c r="E3012" s="85">
        <v>46</v>
      </c>
      <c r="F3012" s="85" t="s">
        <v>12424</v>
      </c>
      <c r="G3012" s="85" t="s">
        <v>12423</v>
      </c>
      <c r="H3012" s="85" t="s">
        <v>2547</v>
      </c>
      <c r="I3012" s="85" t="s">
        <v>12426</v>
      </c>
      <c r="J3012" s="84">
        <v>89</v>
      </c>
      <c r="K3012" s="84">
        <v>0</v>
      </c>
      <c r="L3012" s="82">
        <v>217685</v>
      </c>
      <c r="M3012" s="82">
        <v>0</v>
      </c>
      <c r="N3012" s="82">
        <v>2445.9</v>
      </c>
      <c r="O3012" s="86" t="s">
        <v>17552</v>
      </c>
      <c r="P3012" s="82">
        <v>10365.950000000001</v>
      </c>
      <c r="Q3012" s="82">
        <v>0</v>
      </c>
      <c r="R3012" s="2">
        <f t="shared" ref="R3012:R3075" si="94">L3012-M3012</f>
        <v>217685</v>
      </c>
      <c r="S3012" s="2">
        <f t="shared" ref="S3012:S3075" si="95">R3012/J3012</f>
        <v>2445.8988764044943</v>
      </c>
    </row>
    <row r="3013" spans="1:19" x14ac:dyDescent="0.25">
      <c r="A3013" s="85" t="s">
        <v>17625</v>
      </c>
      <c r="B3013" s="85" t="s">
        <v>12192</v>
      </c>
      <c r="C3013" s="85" t="s">
        <v>12193</v>
      </c>
      <c r="D3013" s="85">
        <v>546</v>
      </c>
      <c r="E3013" s="85">
        <v>46</v>
      </c>
      <c r="F3013" s="85" t="s">
        <v>12424</v>
      </c>
      <c r="G3013" s="85" t="s">
        <v>12423</v>
      </c>
      <c r="H3013" s="85" t="s">
        <v>2548</v>
      </c>
      <c r="I3013" s="85" t="s">
        <v>12425</v>
      </c>
      <c r="J3013" s="84">
        <v>76</v>
      </c>
      <c r="K3013" s="84">
        <v>0</v>
      </c>
      <c r="L3013" s="82">
        <v>216478</v>
      </c>
      <c r="M3013" s="82">
        <v>0</v>
      </c>
      <c r="N3013" s="82">
        <v>2848.39</v>
      </c>
      <c r="O3013" s="86" t="s">
        <v>17552</v>
      </c>
      <c r="P3013" s="82">
        <v>10308.48</v>
      </c>
      <c r="Q3013" s="82">
        <v>0</v>
      </c>
      <c r="R3013" s="2">
        <f t="shared" si="94"/>
        <v>216478</v>
      </c>
      <c r="S3013" s="2">
        <f t="shared" si="95"/>
        <v>2848.3947368421054</v>
      </c>
    </row>
    <row r="3014" spans="1:19" x14ac:dyDescent="0.25">
      <c r="A3014" s="85" t="s">
        <v>17625</v>
      </c>
      <c r="B3014" s="85" t="s">
        <v>12192</v>
      </c>
      <c r="C3014" s="85" t="s">
        <v>12193</v>
      </c>
      <c r="D3014" s="85">
        <v>546</v>
      </c>
      <c r="E3014" s="85">
        <v>46</v>
      </c>
      <c r="F3014" s="85" t="s">
        <v>12424</v>
      </c>
      <c r="G3014" s="85" t="s">
        <v>12423</v>
      </c>
      <c r="H3014" s="85" t="s">
        <v>2549</v>
      </c>
      <c r="I3014" s="85" t="s">
        <v>12422</v>
      </c>
      <c r="J3014" s="84">
        <v>126</v>
      </c>
      <c r="K3014" s="84">
        <v>0</v>
      </c>
      <c r="L3014" s="82">
        <v>307638</v>
      </c>
      <c r="M3014" s="82">
        <v>0</v>
      </c>
      <c r="N3014" s="82">
        <v>2441.5700000000002</v>
      </c>
      <c r="O3014" s="86" t="s">
        <v>17552</v>
      </c>
      <c r="P3014" s="82">
        <v>14649.43</v>
      </c>
      <c r="Q3014" s="82">
        <v>0</v>
      </c>
      <c r="R3014" s="2">
        <f t="shared" si="94"/>
        <v>307638</v>
      </c>
      <c r="S3014" s="2">
        <f t="shared" si="95"/>
        <v>2441.5714285714284</v>
      </c>
    </row>
    <row r="3015" spans="1:19" x14ac:dyDescent="0.25">
      <c r="A3015" s="85" t="s">
        <v>17625</v>
      </c>
      <c r="B3015" s="85" t="s">
        <v>12192</v>
      </c>
      <c r="C3015" s="85" t="s">
        <v>12193</v>
      </c>
      <c r="D3015" s="85">
        <v>546</v>
      </c>
      <c r="E3015" s="85">
        <v>46</v>
      </c>
      <c r="F3015" s="85" t="s">
        <v>12421</v>
      </c>
      <c r="G3015" s="85" t="s">
        <v>12420</v>
      </c>
      <c r="H3015" s="85" t="s">
        <v>2550</v>
      </c>
      <c r="I3015" s="85" t="s">
        <v>12377</v>
      </c>
      <c r="J3015" s="84">
        <v>48</v>
      </c>
      <c r="K3015" s="84">
        <v>0</v>
      </c>
      <c r="L3015" s="82">
        <v>83166</v>
      </c>
      <c r="M3015" s="82">
        <v>0</v>
      </c>
      <c r="N3015" s="82">
        <v>1732.62</v>
      </c>
      <c r="O3015" s="86" t="s">
        <v>17554</v>
      </c>
      <c r="P3015" s="82">
        <v>-1303.57</v>
      </c>
      <c r="Q3015" s="82">
        <v>0</v>
      </c>
      <c r="R3015" s="2">
        <f t="shared" si="94"/>
        <v>83166</v>
      </c>
      <c r="S3015" s="2">
        <f t="shared" si="95"/>
        <v>1732.625</v>
      </c>
    </row>
    <row r="3016" spans="1:19" x14ac:dyDescent="0.25">
      <c r="A3016" s="85" t="s">
        <v>17625</v>
      </c>
      <c r="B3016" s="85" t="s">
        <v>12192</v>
      </c>
      <c r="C3016" s="85" t="s">
        <v>12193</v>
      </c>
      <c r="D3016" s="85">
        <v>546</v>
      </c>
      <c r="E3016" s="85">
        <v>46</v>
      </c>
      <c r="F3016" s="85" t="s">
        <v>12419</v>
      </c>
      <c r="G3016" s="85" t="s">
        <v>12418</v>
      </c>
      <c r="H3016" s="85" t="s">
        <v>2551</v>
      </c>
      <c r="I3016" s="85" t="s">
        <v>12417</v>
      </c>
      <c r="J3016" s="84">
        <v>60</v>
      </c>
      <c r="K3016" s="84">
        <v>0</v>
      </c>
      <c r="L3016" s="82">
        <v>96305</v>
      </c>
      <c r="M3016" s="82">
        <v>0</v>
      </c>
      <c r="N3016" s="82">
        <v>1605.08</v>
      </c>
      <c r="O3016" s="86" t="s">
        <v>17554</v>
      </c>
      <c r="P3016" s="82">
        <v>-1509.52</v>
      </c>
      <c r="Q3016" s="82">
        <v>0</v>
      </c>
      <c r="R3016" s="2">
        <f t="shared" si="94"/>
        <v>96305</v>
      </c>
      <c r="S3016" s="2">
        <f t="shared" si="95"/>
        <v>1605.0833333333333</v>
      </c>
    </row>
    <row r="3017" spans="1:19" x14ac:dyDescent="0.25">
      <c r="A3017" s="85" t="s">
        <v>17625</v>
      </c>
      <c r="B3017" s="85" t="s">
        <v>12192</v>
      </c>
      <c r="C3017" s="85" t="s">
        <v>12193</v>
      </c>
      <c r="D3017" s="85">
        <v>546</v>
      </c>
      <c r="E3017" s="85">
        <v>46</v>
      </c>
      <c r="F3017" s="85" t="s">
        <v>12416</v>
      </c>
      <c r="G3017" s="85" t="s">
        <v>18695</v>
      </c>
      <c r="H3017" s="85" t="s">
        <v>2552</v>
      </c>
      <c r="I3017" s="85" t="s">
        <v>11124</v>
      </c>
      <c r="J3017" s="84">
        <v>145</v>
      </c>
      <c r="K3017" s="84">
        <v>0</v>
      </c>
      <c r="L3017" s="82">
        <v>282325</v>
      </c>
      <c r="M3017" s="82">
        <v>0</v>
      </c>
      <c r="N3017" s="82">
        <v>1947.07</v>
      </c>
      <c r="O3017" s="86" t="s">
        <v>17554</v>
      </c>
      <c r="P3017" s="82">
        <v>-4425.24</v>
      </c>
      <c r="Q3017" s="82">
        <v>0</v>
      </c>
      <c r="R3017" s="2">
        <f t="shared" si="94"/>
        <v>282325</v>
      </c>
      <c r="S3017" s="2">
        <f t="shared" si="95"/>
        <v>1947.0689655172414</v>
      </c>
    </row>
    <row r="3018" spans="1:19" x14ac:dyDescent="0.25">
      <c r="A3018" s="85" t="s">
        <v>17625</v>
      </c>
      <c r="B3018" s="85" t="s">
        <v>12192</v>
      </c>
      <c r="C3018" s="85" t="s">
        <v>12193</v>
      </c>
      <c r="D3018" s="85">
        <v>546</v>
      </c>
      <c r="E3018" s="85">
        <v>46</v>
      </c>
      <c r="F3018" s="85" t="s">
        <v>12414</v>
      </c>
      <c r="G3018" s="85" t="s">
        <v>12413</v>
      </c>
      <c r="H3018" s="85" t="s">
        <v>2553</v>
      </c>
      <c r="I3018" s="85" t="s">
        <v>12412</v>
      </c>
      <c r="J3018" s="84">
        <v>98</v>
      </c>
      <c r="K3018" s="84">
        <v>0</v>
      </c>
      <c r="L3018" s="82">
        <v>162836</v>
      </c>
      <c r="M3018" s="82">
        <v>0</v>
      </c>
      <c r="N3018" s="82">
        <v>1661.59</v>
      </c>
      <c r="O3018" s="86" t="s">
        <v>17554</v>
      </c>
      <c r="P3018" s="82">
        <v>-2552.34</v>
      </c>
      <c r="Q3018" s="82">
        <v>0</v>
      </c>
      <c r="R3018" s="2">
        <f t="shared" si="94"/>
        <v>162836</v>
      </c>
      <c r="S3018" s="2">
        <f t="shared" si="95"/>
        <v>1661.591836734694</v>
      </c>
    </row>
    <row r="3019" spans="1:19" x14ac:dyDescent="0.25">
      <c r="A3019" s="85" t="s">
        <v>17625</v>
      </c>
      <c r="B3019" s="85" t="s">
        <v>12192</v>
      </c>
      <c r="C3019" s="85" t="s">
        <v>12193</v>
      </c>
      <c r="D3019" s="85">
        <v>546</v>
      </c>
      <c r="E3019" s="85">
        <v>46</v>
      </c>
      <c r="F3019" s="85" t="s">
        <v>12411</v>
      </c>
      <c r="G3019" s="85" t="s">
        <v>12410</v>
      </c>
      <c r="H3019" s="85" t="s">
        <v>2554</v>
      </c>
      <c r="I3019" s="85" t="s">
        <v>12409</v>
      </c>
      <c r="J3019" s="84">
        <v>68</v>
      </c>
      <c r="K3019" s="84">
        <v>0</v>
      </c>
      <c r="L3019" s="82">
        <v>110639</v>
      </c>
      <c r="M3019" s="82">
        <v>0</v>
      </c>
      <c r="N3019" s="82">
        <v>1627.04</v>
      </c>
      <c r="O3019" s="86" t="s">
        <v>17552</v>
      </c>
      <c r="P3019" s="82">
        <v>5268.52</v>
      </c>
      <c r="Q3019" s="82">
        <v>0</v>
      </c>
      <c r="R3019" s="2">
        <f t="shared" si="94"/>
        <v>110639</v>
      </c>
      <c r="S3019" s="2">
        <f t="shared" si="95"/>
        <v>1627.0441176470588</v>
      </c>
    </row>
    <row r="3020" spans="1:19" x14ac:dyDescent="0.25">
      <c r="A3020" s="85" t="s">
        <v>17625</v>
      </c>
      <c r="B3020" s="85" t="s">
        <v>12192</v>
      </c>
      <c r="C3020" s="85" t="s">
        <v>12193</v>
      </c>
      <c r="D3020" s="85">
        <v>546</v>
      </c>
      <c r="E3020" s="85">
        <v>46</v>
      </c>
      <c r="F3020" s="85" t="s">
        <v>12408</v>
      </c>
      <c r="G3020" s="85" t="s">
        <v>12407</v>
      </c>
      <c r="H3020" s="85" t="s">
        <v>2555</v>
      </c>
      <c r="I3020" s="85" t="s">
        <v>12406</v>
      </c>
      <c r="J3020" s="84">
        <v>63</v>
      </c>
      <c r="K3020" s="84">
        <v>0</v>
      </c>
      <c r="L3020" s="82">
        <v>118380</v>
      </c>
      <c r="M3020" s="82">
        <v>0</v>
      </c>
      <c r="N3020" s="82">
        <v>1879.05</v>
      </c>
      <c r="O3020" s="86" t="s">
        <v>17552</v>
      </c>
      <c r="P3020" s="82">
        <v>5637.16</v>
      </c>
      <c r="Q3020" s="82">
        <v>0</v>
      </c>
      <c r="R3020" s="2">
        <f t="shared" si="94"/>
        <v>118380</v>
      </c>
      <c r="S3020" s="2">
        <f t="shared" si="95"/>
        <v>1879.047619047619</v>
      </c>
    </row>
    <row r="3021" spans="1:19" x14ac:dyDescent="0.25">
      <c r="A3021" s="85" t="s">
        <v>17625</v>
      </c>
      <c r="B3021" s="85" t="s">
        <v>12192</v>
      </c>
      <c r="C3021" s="85" t="s">
        <v>12193</v>
      </c>
      <c r="D3021" s="85">
        <v>546</v>
      </c>
      <c r="E3021" s="85">
        <v>46</v>
      </c>
      <c r="F3021" s="85" t="s">
        <v>12405</v>
      </c>
      <c r="G3021" s="85" t="s">
        <v>12404</v>
      </c>
      <c r="H3021" s="85" t="s">
        <v>2556</v>
      </c>
      <c r="I3021" s="85" t="s">
        <v>11124</v>
      </c>
      <c r="J3021" s="84">
        <v>35</v>
      </c>
      <c r="K3021" s="84">
        <v>0</v>
      </c>
      <c r="L3021" s="82">
        <v>60760</v>
      </c>
      <c r="M3021" s="82">
        <v>0</v>
      </c>
      <c r="N3021" s="82">
        <v>1736</v>
      </c>
      <c r="O3021" s="86" t="s">
        <v>17554</v>
      </c>
      <c r="P3021" s="82">
        <v>-952.37</v>
      </c>
      <c r="Q3021" s="82">
        <v>0</v>
      </c>
      <c r="R3021" s="2">
        <f t="shared" si="94"/>
        <v>60760</v>
      </c>
      <c r="S3021" s="2">
        <f t="shared" si="95"/>
        <v>1736</v>
      </c>
    </row>
    <row r="3022" spans="1:19" x14ac:dyDescent="0.25">
      <c r="A3022" s="85" t="s">
        <v>17625</v>
      </c>
      <c r="B3022" s="85" t="s">
        <v>12192</v>
      </c>
      <c r="C3022" s="85" t="s">
        <v>12193</v>
      </c>
      <c r="D3022" s="85">
        <v>546</v>
      </c>
      <c r="E3022" s="85">
        <v>46</v>
      </c>
      <c r="F3022" s="85" t="s">
        <v>12403</v>
      </c>
      <c r="G3022" s="85" t="s">
        <v>12402</v>
      </c>
      <c r="H3022" s="85" t="s">
        <v>2557</v>
      </c>
      <c r="I3022" s="85" t="s">
        <v>12401</v>
      </c>
      <c r="J3022" s="84">
        <v>70</v>
      </c>
      <c r="K3022" s="84">
        <v>0</v>
      </c>
      <c r="L3022" s="82">
        <v>121968</v>
      </c>
      <c r="M3022" s="82">
        <v>0</v>
      </c>
      <c r="N3022" s="82">
        <v>1742.4</v>
      </c>
      <c r="O3022" s="86" t="s">
        <v>17552</v>
      </c>
      <c r="P3022" s="82">
        <v>5808</v>
      </c>
      <c r="Q3022" s="82">
        <v>0</v>
      </c>
      <c r="R3022" s="2">
        <f t="shared" si="94"/>
        <v>121968</v>
      </c>
      <c r="S3022" s="2">
        <f t="shared" si="95"/>
        <v>1742.4</v>
      </c>
    </row>
    <row r="3023" spans="1:19" x14ac:dyDescent="0.25">
      <c r="A3023" s="85" t="s">
        <v>17625</v>
      </c>
      <c r="B3023" s="85" t="s">
        <v>12192</v>
      </c>
      <c r="C3023" s="85" t="s">
        <v>12193</v>
      </c>
      <c r="D3023" s="85">
        <v>546</v>
      </c>
      <c r="E3023" s="85">
        <v>46</v>
      </c>
      <c r="F3023" s="85" t="s">
        <v>12400</v>
      </c>
      <c r="G3023" s="85" t="s">
        <v>12399</v>
      </c>
      <c r="H3023" s="85" t="s">
        <v>2558</v>
      </c>
      <c r="I3023" s="85" t="s">
        <v>12398</v>
      </c>
      <c r="J3023" s="84">
        <v>102</v>
      </c>
      <c r="K3023" s="84">
        <v>0</v>
      </c>
      <c r="L3023" s="82">
        <v>192101</v>
      </c>
      <c r="M3023" s="82">
        <v>0</v>
      </c>
      <c r="N3023" s="82">
        <v>1883.34</v>
      </c>
      <c r="O3023" s="86" t="s">
        <v>17554</v>
      </c>
      <c r="P3023" s="82">
        <v>-3011.06</v>
      </c>
      <c r="Q3023" s="82">
        <v>0</v>
      </c>
      <c r="R3023" s="2">
        <f t="shared" si="94"/>
        <v>192101</v>
      </c>
      <c r="S3023" s="2">
        <f t="shared" si="95"/>
        <v>1883.3431372549019</v>
      </c>
    </row>
    <row r="3024" spans="1:19" x14ac:dyDescent="0.25">
      <c r="A3024" s="85" t="s">
        <v>17625</v>
      </c>
      <c r="B3024" s="85" t="s">
        <v>12192</v>
      </c>
      <c r="C3024" s="85" t="s">
        <v>12193</v>
      </c>
      <c r="D3024" s="85">
        <v>546</v>
      </c>
      <c r="E3024" s="85">
        <v>46</v>
      </c>
      <c r="F3024" s="85" t="s">
        <v>12397</v>
      </c>
      <c r="G3024" s="85" t="s">
        <v>12396</v>
      </c>
      <c r="H3024" s="85" t="s">
        <v>2559</v>
      </c>
      <c r="I3024" s="85" t="s">
        <v>10022</v>
      </c>
      <c r="J3024" s="84">
        <v>32</v>
      </c>
      <c r="K3024" s="84">
        <v>0</v>
      </c>
      <c r="L3024" s="82">
        <v>37954</v>
      </c>
      <c r="M3024" s="82">
        <v>0</v>
      </c>
      <c r="N3024" s="82">
        <v>1186.06</v>
      </c>
      <c r="O3024" s="86" t="s">
        <v>17554</v>
      </c>
      <c r="P3024" s="82">
        <v>-594.91</v>
      </c>
      <c r="Q3024" s="82">
        <v>0</v>
      </c>
      <c r="R3024" s="2">
        <f t="shared" si="94"/>
        <v>37954</v>
      </c>
      <c r="S3024" s="2">
        <f t="shared" si="95"/>
        <v>1186.0625</v>
      </c>
    </row>
    <row r="3025" spans="1:19" x14ac:dyDescent="0.25">
      <c r="A3025" s="85" t="s">
        <v>17625</v>
      </c>
      <c r="B3025" s="85" t="s">
        <v>12192</v>
      </c>
      <c r="C3025" s="85" t="s">
        <v>12193</v>
      </c>
      <c r="D3025" s="85">
        <v>546</v>
      </c>
      <c r="E3025" s="85">
        <v>46</v>
      </c>
      <c r="F3025" s="85" t="s">
        <v>12395</v>
      </c>
      <c r="G3025" s="85" t="s">
        <v>17873</v>
      </c>
      <c r="H3025" s="85" t="s">
        <v>2560</v>
      </c>
      <c r="I3025" s="85" t="s">
        <v>12394</v>
      </c>
      <c r="J3025" s="84">
        <v>120</v>
      </c>
      <c r="K3025" s="84">
        <v>0</v>
      </c>
      <c r="L3025" s="82">
        <v>166008</v>
      </c>
      <c r="M3025" s="82">
        <v>0</v>
      </c>
      <c r="N3025" s="82">
        <v>1383.4</v>
      </c>
      <c r="O3025" s="86" t="s">
        <v>17554</v>
      </c>
      <c r="P3025" s="82">
        <v>-2602.06</v>
      </c>
      <c r="Q3025" s="82">
        <v>0</v>
      </c>
      <c r="R3025" s="2">
        <f t="shared" si="94"/>
        <v>166008</v>
      </c>
      <c r="S3025" s="2">
        <f t="shared" si="95"/>
        <v>1383.4</v>
      </c>
    </row>
    <row r="3026" spans="1:19" x14ac:dyDescent="0.25">
      <c r="A3026" s="85" t="s">
        <v>17625</v>
      </c>
      <c r="B3026" s="85" t="s">
        <v>12192</v>
      </c>
      <c r="C3026" s="85" t="s">
        <v>12193</v>
      </c>
      <c r="D3026" s="85">
        <v>546</v>
      </c>
      <c r="E3026" s="85">
        <v>46</v>
      </c>
      <c r="F3026" s="85" t="s">
        <v>12392</v>
      </c>
      <c r="G3026" s="85" t="s">
        <v>12391</v>
      </c>
      <c r="H3026" s="85" t="s">
        <v>2561</v>
      </c>
      <c r="I3026" s="85" t="s">
        <v>12393</v>
      </c>
      <c r="J3026" s="84">
        <v>123</v>
      </c>
      <c r="K3026" s="84">
        <v>0</v>
      </c>
      <c r="L3026" s="82">
        <v>207309</v>
      </c>
      <c r="M3026" s="82">
        <v>0</v>
      </c>
      <c r="N3026" s="82">
        <v>1685.44</v>
      </c>
      <c r="O3026" s="86" t="s">
        <v>17552</v>
      </c>
      <c r="P3026" s="82">
        <v>9871.89</v>
      </c>
      <c r="Q3026" s="82">
        <v>0</v>
      </c>
      <c r="R3026" s="2">
        <f t="shared" si="94"/>
        <v>207309</v>
      </c>
      <c r="S3026" s="2">
        <f t="shared" si="95"/>
        <v>1685.439024390244</v>
      </c>
    </row>
    <row r="3027" spans="1:19" x14ac:dyDescent="0.25">
      <c r="A3027" s="85" t="s">
        <v>17625</v>
      </c>
      <c r="B3027" s="85" t="s">
        <v>12192</v>
      </c>
      <c r="C3027" s="85" t="s">
        <v>12193</v>
      </c>
      <c r="D3027" s="85">
        <v>546</v>
      </c>
      <c r="E3027" s="85">
        <v>46</v>
      </c>
      <c r="F3027" s="85" t="s">
        <v>12392</v>
      </c>
      <c r="G3027" s="85" t="s">
        <v>12391</v>
      </c>
      <c r="H3027" s="85" t="s">
        <v>18281</v>
      </c>
      <c r="I3027" s="85" t="s">
        <v>18282</v>
      </c>
      <c r="J3027" s="84">
        <v>2</v>
      </c>
      <c r="K3027" s="84">
        <v>0</v>
      </c>
      <c r="L3027" s="82">
        <v>3386</v>
      </c>
      <c r="M3027" s="82">
        <v>0</v>
      </c>
      <c r="N3027" s="82">
        <v>1693</v>
      </c>
      <c r="O3027" s="86" t="s">
        <v>17552</v>
      </c>
      <c r="P3027" s="82">
        <v>161.27000000000001</v>
      </c>
      <c r="Q3027" s="82">
        <v>0</v>
      </c>
      <c r="R3027" s="2">
        <f t="shared" si="94"/>
        <v>3386</v>
      </c>
      <c r="S3027" s="2">
        <f t="shared" si="95"/>
        <v>1693</v>
      </c>
    </row>
    <row r="3028" spans="1:19" x14ac:dyDescent="0.25">
      <c r="A3028" s="85" t="s">
        <v>17625</v>
      </c>
      <c r="B3028" s="85" t="s">
        <v>12192</v>
      </c>
      <c r="C3028" s="85" t="s">
        <v>12193</v>
      </c>
      <c r="D3028" s="85">
        <v>546</v>
      </c>
      <c r="E3028" s="85">
        <v>46</v>
      </c>
      <c r="F3028" s="85" t="s">
        <v>12390</v>
      </c>
      <c r="G3028" s="85" t="s">
        <v>12389</v>
      </c>
      <c r="H3028" s="85" t="s">
        <v>2562</v>
      </c>
      <c r="I3028" s="85" t="s">
        <v>12388</v>
      </c>
      <c r="J3028" s="84">
        <v>19</v>
      </c>
      <c r="K3028" s="84">
        <v>0</v>
      </c>
      <c r="L3028" s="82">
        <v>33746</v>
      </c>
      <c r="M3028" s="82">
        <v>0</v>
      </c>
      <c r="N3028" s="82">
        <v>1776.11</v>
      </c>
      <c r="O3028" s="86" t="s">
        <v>17552</v>
      </c>
      <c r="P3028" s="82">
        <v>1606.95</v>
      </c>
      <c r="Q3028" s="82">
        <v>0</v>
      </c>
      <c r="R3028" s="2">
        <f t="shared" si="94"/>
        <v>33746</v>
      </c>
      <c r="S3028" s="2">
        <f t="shared" si="95"/>
        <v>1776.1052631578948</v>
      </c>
    </row>
    <row r="3029" spans="1:19" x14ac:dyDescent="0.25">
      <c r="A3029" s="85" t="s">
        <v>17625</v>
      </c>
      <c r="B3029" s="85" t="s">
        <v>12192</v>
      </c>
      <c r="C3029" s="85" t="s">
        <v>12193</v>
      </c>
      <c r="D3029" s="85">
        <v>546</v>
      </c>
      <c r="E3029" s="85">
        <v>46</v>
      </c>
      <c r="F3029" s="85" t="s">
        <v>12387</v>
      </c>
      <c r="G3029" s="85" t="s">
        <v>12386</v>
      </c>
      <c r="H3029" s="85" t="s">
        <v>2563</v>
      </c>
      <c r="I3029" s="85" t="s">
        <v>12385</v>
      </c>
      <c r="J3029" s="84">
        <v>30</v>
      </c>
      <c r="K3029" s="84">
        <v>0</v>
      </c>
      <c r="L3029" s="82">
        <v>49914</v>
      </c>
      <c r="M3029" s="82">
        <v>0</v>
      </c>
      <c r="N3029" s="82">
        <v>1663.8</v>
      </c>
      <c r="O3029" s="86" t="s">
        <v>17552</v>
      </c>
      <c r="P3029" s="82">
        <v>2376.85</v>
      </c>
      <c r="Q3029" s="82">
        <v>0</v>
      </c>
      <c r="R3029" s="2">
        <f t="shared" si="94"/>
        <v>49914</v>
      </c>
      <c r="S3029" s="2">
        <f t="shared" si="95"/>
        <v>1663.8</v>
      </c>
    </row>
    <row r="3030" spans="1:19" x14ac:dyDescent="0.25">
      <c r="A3030" s="85" t="s">
        <v>17625</v>
      </c>
      <c r="B3030" s="85" t="s">
        <v>12192</v>
      </c>
      <c r="C3030" s="85" t="s">
        <v>12193</v>
      </c>
      <c r="D3030" s="85">
        <v>546</v>
      </c>
      <c r="E3030" s="85">
        <v>46</v>
      </c>
      <c r="F3030" s="85" t="s">
        <v>12384</v>
      </c>
      <c r="G3030" s="85" t="s">
        <v>18239</v>
      </c>
      <c r="H3030" s="85" t="s">
        <v>2564</v>
      </c>
      <c r="I3030" s="85" t="s">
        <v>12383</v>
      </c>
      <c r="J3030" s="84">
        <v>92</v>
      </c>
      <c r="K3030" s="84">
        <v>0</v>
      </c>
      <c r="L3030" s="82">
        <v>167844</v>
      </c>
      <c r="M3030" s="82">
        <v>0</v>
      </c>
      <c r="N3030" s="82">
        <v>1824.39</v>
      </c>
      <c r="O3030" s="86" t="s">
        <v>17552</v>
      </c>
      <c r="P3030" s="82">
        <v>7992.59</v>
      </c>
      <c r="Q3030" s="82">
        <v>0</v>
      </c>
      <c r="R3030" s="2">
        <f t="shared" si="94"/>
        <v>167844</v>
      </c>
      <c r="S3030" s="2">
        <f t="shared" si="95"/>
        <v>1824.391304347826</v>
      </c>
    </row>
    <row r="3031" spans="1:19" x14ac:dyDescent="0.25">
      <c r="A3031" s="85" t="s">
        <v>17625</v>
      </c>
      <c r="B3031" s="85" t="s">
        <v>12192</v>
      </c>
      <c r="C3031" s="85" t="s">
        <v>12193</v>
      </c>
      <c r="D3031" s="85">
        <v>546</v>
      </c>
      <c r="E3031" s="85">
        <v>46</v>
      </c>
      <c r="F3031" s="85" t="s">
        <v>12382</v>
      </c>
      <c r="G3031" s="85" t="s">
        <v>12381</v>
      </c>
      <c r="H3031" s="85" t="s">
        <v>2565</v>
      </c>
      <c r="I3031" s="85" t="s">
        <v>12380</v>
      </c>
      <c r="J3031" s="84">
        <v>42</v>
      </c>
      <c r="K3031" s="84">
        <v>0</v>
      </c>
      <c r="L3031" s="82">
        <v>70678</v>
      </c>
      <c r="M3031" s="82">
        <v>0</v>
      </c>
      <c r="N3031" s="82">
        <v>1682.81</v>
      </c>
      <c r="O3031" s="86" t="s">
        <v>17552</v>
      </c>
      <c r="P3031" s="82">
        <v>3365.62</v>
      </c>
      <c r="Q3031" s="82">
        <v>0</v>
      </c>
      <c r="R3031" s="2">
        <f t="shared" si="94"/>
        <v>70678</v>
      </c>
      <c r="S3031" s="2">
        <f t="shared" si="95"/>
        <v>1682.8095238095239</v>
      </c>
    </row>
    <row r="3032" spans="1:19" x14ac:dyDescent="0.25">
      <c r="A3032" s="85" t="s">
        <v>17625</v>
      </c>
      <c r="B3032" s="85" t="s">
        <v>12192</v>
      </c>
      <c r="C3032" s="85" t="s">
        <v>12193</v>
      </c>
      <c r="D3032" s="85">
        <v>546</v>
      </c>
      <c r="E3032" s="85">
        <v>46</v>
      </c>
      <c r="F3032" s="85" t="s">
        <v>12379</v>
      </c>
      <c r="G3032" s="85" t="s">
        <v>12378</v>
      </c>
      <c r="H3032" s="85" t="s">
        <v>2566</v>
      </c>
      <c r="I3032" s="85" t="s">
        <v>12377</v>
      </c>
      <c r="J3032" s="84">
        <v>34</v>
      </c>
      <c r="K3032" s="84">
        <v>0</v>
      </c>
      <c r="L3032" s="82">
        <v>44130</v>
      </c>
      <c r="M3032" s="82">
        <v>0</v>
      </c>
      <c r="N3032" s="82">
        <v>1297.94</v>
      </c>
      <c r="O3032" s="86" t="s">
        <v>17554</v>
      </c>
      <c r="P3032" s="82">
        <v>-691.7</v>
      </c>
      <c r="Q3032" s="82">
        <v>0</v>
      </c>
      <c r="R3032" s="2">
        <f t="shared" si="94"/>
        <v>44130</v>
      </c>
      <c r="S3032" s="2">
        <f t="shared" si="95"/>
        <v>1297.9411764705883</v>
      </c>
    </row>
    <row r="3033" spans="1:19" x14ac:dyDescent="0.25">
      <c r="A3033" s="85" t="s">
        <v>17625</v>
      </c>
      <c r="B3033" s="85" t="s">
        <v>12192</v>
      </c>
      <c r="C3033" s="85" t="s">
        <v>12193</v>
      </c>
      <c r="D3033" s="85">
        <v>546</v>
      </c>
      <c r="E3033" s="85">
        <v>46</v>
      </c>
      <c r="F3033" s="85" t="s">
        <v>12376</v>
      </c>
      <c r="G3033" s="85" t="s">
        <v>12375</v>
      </c>
      <c r="H3033" s="85" t="s">
        <v>2567</v>
      </c>
      <c r="I3033" s="85" t="s">
        <v>12374</v>
      </c>
      <c r="J3033" s="84">
        <v>45</v>
      </c>
      <c r="K3033" s="84">
        <v>0</v>
      </c>
      <c r="L3033" s="82">
        <v>78986</v>
      </c>
      <c r="M3033" s="82">
        <v>0</v>
      </c>
      <c r="N3033" s="82">
        <v>1755.24</v>
      </c>
      <c r="O3033" s="86" t="s">
        <v>17552</v>
      </c>
      <c r="P3033" s="82">
        <v>3761.24</v>
      </c>
      <c r="Q3033" s="82">
        <v>0</v>
      </c>
      <c r="R3033" s="2">
        <f t="shared" si="94"/>
        <v>78986</v>
      </c>
      <c r="S3033" s="2">
        <f t="shared" si="95"/>
        <v>1755.2444444444445</v>
      </c>
    </row>
    <row r="3034" spans="1:19" x14ac:dyDescent="0.25">
      <c r="A3034" s="85" t="s">
        <v>17625</v>
      </c>
      <c r="B3034" s="85" t="s">
        <v>12192</v>
      </c>
      <c r="C3034" s="85" t="s">
        <v>12193</v>
      </c>
      <c r="D3034" s="85">
        <v>546</v>
      </c>
      <c r="E3034" s="85">
        <v>46</v>
      </c>
      <c r="F3034" s="85" t="s">
        <v>12373</v>
      </c>
      <c r="G3034" s="85" t="s">
        <v>12372</v>
      </c>
      <c r="H3034" s="85" t="s">
        <v>2568</v>
      </c>
      <c r="I3034" s="85" t="s">
        <v>12371</v>
      </c>
      <c r="J3034" s="84">
        <v>20</v>
      </c>
      <c r="K3034" s="84">
        <v>0</v>
      </c>
      <c r="L3034" s="82">
        <v>35332</v>
      </c>
      <c r="M3034" s="82">
        <v>0</v>
      </c>
      <c r="N3034" s="82">
        <v>1766.6</v>
      </c>
      <c r="O3034" s="86" t="s">
        <v>17552</v>
      </c>
      <c r="P3034" s="82">
        <v>1682.46</v>
      </c>
      <c r="Q3034" s="82">
        <v>0</v>
      </c>
      <c r="R3034" s="2">
        <f t="shared" si="94"/>
        <v>35332</v>
      </c>
      <c r="S3034" s="2">
        <f t="shared" si="95"/>
        <v>1766.6</v>
      </c>
    </row>
    <row r="3035" spans="1:19" x14ac:dyDescent="0.25">
      <c r="A3035" s="85" t="s">
        <v>17625</v>
      </c>
      <c r="B3035" s="85" t="s">
        <v>12192</v>
      </c>
      <c r="C3035" s="85" t="s">
        <v>12193</v>
      </c>
      <c r="D3035" s="85">
        <v>546</v>
      </c>
      <c r="E3035" s="85">
        <v>46</v>
      </c>
      <c r="F3035" s="85" t="s">
        <v>12370</v>
      </c>
      <c r="G3035" s="85" t="s">
        <v>12369</v>
      </c>
      <c r="H3035" s="85" t="s">
        <v>2569</v>
      </c>
      <c r="I3035" s="85" t="s">
        <v>12368</v>
      </c>
      <c r="J3035" s="84">
        <v>30</v>
      </c>
      <c r="K3035" s="84">
        <v>0</v>
      </c>
      <c r="L3035" s="82">
        <v>35582</v>
      </c>
      <c r="M3035" s="82">
        <v>0</v>
      </c>
      <c r="N3035" s="82">
        <v>1186.07</v>
      </c>
      <c r="O3035" s="86" t="s">
        <v>17554</v>
      </c>
      <c r="P3035" s="82">
        <v>-557.72</v>
      </c>
      <c r="Q3035" s="82">
        <v>0</v>
      </c>
      <c r="R3035" s="2">
        <f t="shared" si="94"/>
        <v>35582</v>
      </c>
      <c r="S3035" s="2">
        <f t="shared" si="95"/>
        <v>1186.0666666666666</v>
      </c>
    </row>
    <row r="3036" spans="1:19" x14ac:dyDescent="0.25">
      <c r="A3036" s="85" t="s">
        <v>17625</v>
      </c>
      <c r="B3036" s="85" t="s">
        <v>12192</v>
      </c>
      <c r="C3036" s="85" t="s">
        <v>12193</v>
      </c>
      <c r="D3036" s="85">
        <v>546</v>
      </c>
      <c r="E3036" s="85">
        <v>46</v>
      </c>
      <c r="F3036" s="85" t="s">
        <v>12367</v>
      </c>
      <c r="G3036" s="85" t="s">
        <v>12366</v>
      </c>
      <c r="H3036" s="85" t="s">
        <v>2570</v>
      </c>
      <c r="I3036" s="85" t="s">
        <v>12365</v>
      </c>
      <c r="J3036" s="84">
        <v>179</v>
      </c>
      <c r="K3036" s="84">
        <v>1</v>
      </c>
      <c r="L3036" s="82">
        <v>458026</v>
      </c>
      <c r="M3036" s="82">
        <v>2544</v>
      </c>
      <c r="N3036" s="82">
        <v>2544.59</v>
      </c>
      <c r="O3036" s="86" t="s">
        <v>17554</v>
      </c>
      <c r="P3036" s="82">
        <v>-7179.24</v>
      </c>
      <c r="Q3036" s="82">
        <v>0</v>
      </c>
      <c r="R3036" s="2">
        <f t="shared" si="94"/>
        <v>455482</v>
      </c>
      <c r="S3036" s="2">
        <f t="shared" si="95"/>
        <v>2544.5921787709499</v>
      </c>
    </row>
    <row r="3037" spans="1:19" x14ac:dyDescent="0.25">
      <c r="A3037" s="85" t="s">
        <v>17625</v>
      </c>
      <c r="B3037" s="85" t="s">
        <v>12192</v>
      </c>
      <c r="C3037" s="85" t="s">
        <v>12193</v>
      </c>
      <c r="D3037" s="85">
        <v>546</v>
      </c>
      <c r="E3037" s="85">
        <v>46</v>
      </c>
      <c r="F3037" s="85" t="s">
        <v>12364</v>
      </c>
      <c r="G3037" s="85" t="s">
        <v>12363</v>
      </c>
      <c r="H3037" s="85" t="s">
        <v>2571</v>
      </c>
      <c r="I3037" s="85" t="s">
        <v>12362</v>
      </c>
      <c r="J3037" s="84">
        <v>40</v>
      </c>
      <c r="K3037" s="84">
        <v>0</v>
      </c>
      <c r="L3037" s="82">
        <v>71517</v>
      </c>
      <c r="M3037" s="82">
        <v>0</v>
      </c>
      <c r="N3037" s="82">
        <v>1787.92</v>
      </c>
      <c r="O3037" s="86" t="s">
        <v>17552</v>
      </c>
      <c r="P3037" s="82">
        <v>3405.57</v>
      </c>
      <c r="Q3037" s="82">
        <v>0</v>
      </c>
      <c r="R3037" s="2">
        <f t="shared" si="94"/>
        <v>71517</v>
      </c>
      <c r="S3037" s="2">
        <f t="shared" si="95"/>
        <v>1787.925</v>
      </c>
    </row>
    <row r="3038" spans="1:19" x14ac:dyDescent="0.25">
      <c r="A3038" s="85" t="s">
        <v>17625</v>
      </c>
      <c r="B3038" s="85" t="s">
        <v>12192</v>
      </c>
      <c r="C3038" s="85" t="s">
        <v>12193</v>
      </c>
      <c r="D3038" s="85">
        <v>546</v>
      </c>
      <c r="E3038" s="85">
        <v>46</v>
      </c>
      <c r="F3038" s="85" t="s">
        <v>12361</v>
      </c>
      <c r="G3038" s="85" t="s">
        <v>12360</v>
      </c>
      <c r="H3038" s="85" t="s">
        <v>2572</v>
      </c>
      <c r="I3038" s="85" t="s">
        <v>12359</v>
      </c>
      <c r="J3038" s="84">
        <v>30</v>
      </c>
      <c r="K3038" s="84">
        <v>0</v>
      </c>
      <c r="L3038" s="82">
        <v>37946</v>
      </c>
      <c r="M3038" s="82">
        <v>0</v>
      </c>
      <c r="N3038" s="82">
        <v>1264.8699999999999</v>
      </c>
      <c r="O3038" s="86" t="s">
        <v>17552</v>
      </c>
      <c r="P3038" s="82">
        <v>1806.96</v>
      </c>
      <c r="Q3038" s="82">
        <v>0</v>
      </c>
      <c r="R3038" s="2">
        <f t="shared" si="94"/>
        <v>37946</v>
      </c>
      <c r="S3038" s="2">
        <f t="shared" si="95"/>
        <v>1264.8666666666666</v>
      </c>
    </row>
    <row r="3039" spans="1:19" x14ac:dyDescent="0.25">
      <c r="A3039" s="85" t="s">
        <v>17625</v>
      </c>
      <c r="B3039" s="85" t="s">
        <v>12192</v>
      </c>
      <c r="C3039" s="85" t="s">
        <v>12193</v>
      </c>
      <c r="D3039" s="85">
        <v>546</v>
      </c>
      <c r="E3039" s="85">
        <v>46</v>
      </c>
      <c r="F3039" s="85" t="s">
        <v>12358</v>
      </c>
      <c r="G3039" s="85" t="s">
        <v>12357</v>
      </c>
      <c r="H3039" s="85" t="s">
        <v>2573</v>
      </c>
      <c r="I3039" s="85" t="s">
        <v>12356</v>
      </c>
      <c r="J3039" s="84">
        <v>45</v>
      </c>
      <c r="K3039" s="84">
        <v>0</v>
      </c>
      <c r="L3039" s="82">
        <v>56920</v>
      </c>
      <c r="M3039" s="82">
        <v>0</v>
      </c>
      <c r="N3039" s="82">
        <v>1264.8900000000001</v>
      </c>
      <c r="O3039" s="86" t="s">
        <v>17552</v>
      </c>
      <c r="P3039" s="82">
        <v>2710.46</v>
      </c>
      <c r="Q3039" s="82">
        <v>0</v>
      </c>
      <c r="R3039" s="2">
        <f t="shared" si="94"/>
        <v>56920</v>
      </c>
      <c r="S3039" s="2">
        <f t="shared" si="95"/>
        <v>1264.8888888888889</v>
      </c>
    </row>
    <row r="3040" spans="1:19" x14ac:dyDescent="0.25">
      <c r="A3040" s="85" t="s">
        <v>17625</v>
      </c>
      <c r="B3040" s="85" t="s">
        <v>12192</v>
      </c>
      <c r="C3040" s="85" t="s">
        <v>12193</v>
      </c>
      <c r="D3040" s="85">
        <v>546</v>
      </c>
      <c r="E3040" s="85">
        <v>46</v>
      </c>
      <c r="F3040" s="85" t="s">
        <v>12355</v>
      </c>
      <c r="G3040" s="85" t="s">
        <v>18696</v>
      </c>
      <c r="H3040" s="85" t="s">
        <v>2574</v>
      </c>
      <c r="I3040" s="85" t="s">
        <v>11104</v>
      </c>
      <c r="J3040" s="84">
        <v>30</v>
      </c>
      <c r="K3040" s="84">
        <v>0</v>
      </c>
      <c r="L3040" s="82">
        <v>46934</v>
      </c>
      <c r="M3040" s="82">
        <v>0</v>
      </c>
      <c r="N3040" s="82">
        <v>1564.47</v>
      </c>
      <c r="O3040" s="86" t="s">
        <v>17552</v>
      </c>
      <c r="P3040" s="82">
        <v>2234.94</v>
      </c>
      <c r="Q3040" s="82">
        <v>0</v>
      </c>
      <c r="R3040" s="2">
        <f t="shared" si="94"/>
        <v>46934</v>
      </c>
      <c r="S3040" s="2">
        <f t="shared" si="95"/>
        <v>1564.4666666666667</v>
      </c>
    </row>
    <row r="3041" spans="1:19" x14ac:dyDescent="0.25">
      <c r="A3041" s="85" t="s">
        <v>17625</v>
      </c>
      <c r="B3041" s="85" t="s">
        <v>12192</v>
      </c>
      <c r="C3041" s="85" t="s">
        <v>12193</v>
      </c>
      <c r="D3041" s="85">
        <v>546</v>
      </c>
      <c r="E3041" s="85">
        <v>46</v>
      </c>
      <c r="F3041" s="85" t="s">
        <v>12353</v>
      </c>
      <c r="G3041" s="85" t="s">
        <v>12352</v>
      </c>
      <c r="H3041" s="85" t="s">
        <v>2575</v>
      </c>
      <c r="I3041" s="85" t="s">
        <v>12351</v>
      </c>
      <c r="J3041" s="84">
        <v>33</v>
      </c>
      <c r="K3041" s="84">
        <v>0</v>
      </c>
      <c r="L3041" s="82">
        <v>52452</v>
      </c>
      <c r="M3041" s="82">
        <v>0</v>
      </c>
      <c r="N3041" s="82">
        <v>1589.45</v>
      </c>
      <c r="O3041" s="86" t="s">
        <v>17554</v>
      </c>
      <c r="P3041" s="82">
        <v>-822.16</v>
      </c>
      <c r="Q3041" s="82">
        <v>0</v>
      </c>
      <c r="R3041" s="2">
        <f t="shared" si="94"/>
        <v>52452</v>
      </c>
      <c r="S3041" s="2">
        <f t="shared" si="95"/>
        <v>1589.4545454545455</v>
      </c>
    </row>
    <row r="3042" spans="1:19" x14ac:dyDescent="0.25">
      <c r="A3042" s="85" t="s">
        <v>17625</v>
      </c>
      <c r="B3042" s="85" t="s">
        <v>12192</v>
      </c>
      <c r="C3042" s="85" t="s">
        <v>12193</v>
      </c>
      <c r="D3042" s="85">
        <v>546</v>
      </c>
      <c r="E3042" s="85">
        <v>46</v>
      </c>
      <c r="F3042" s="85" t="s">
        <v>12350</v>
      </c>
      <c r="G3042" s="85" t="s">
        <v>12349</v>
      </c>
      <c r="H3042" s="85" t="s">
        <v>2576</v>
      </c>
      <c r="I3042" s="85" t="s">
        <v>9934</v>
      </c>
      <c r="J3042" s="84">
        <v>61</v>
      </c>
      <c r="K3042" s="84">
        <v>0</v>
      </c>
      <c r="L3042" s="82">
        <v>105249</v>
      </c>
      <c r="M3042" s="82">
        <v>0</v>
      </c>
      <c r="N3042" s="82">
        <v>1725.39</v>
      </c>
      <c r="O3042" s="86" t="s">
        <v>17552</v>
      </c>
      <c r="P3042" s="82">
        <v>5011.8500000000004</v>
      </c>
      <c r="Q3042" s="82">
        <v>0</v>
      </c>
      <c r="R3042" s="2">
        <f t="shared" si="94"/>
        <v>105249</v>
      </c>
      <c r="S3042" s="2">
        <f t="shared" si="95"/>
        <v>1725.3934426229507</v>
      </c>
    </row>
    <row r="3043" spans="1:19" x14ac:dyDescent="0.25">
      <c r="A3043" s="85" t="s">
        <v>17625</v>
      </c>
      <c r="B3043" s="85" t="s">
        <v>12192</v>
      </c>
      <c r="C3043" s="85" t="s">
        <v>12193</v>
      </c>
      <c r="D3043" s="85">
        <v>546</v>
      </c>
      <c r="E3043" s="85">
        <v>46</v>
      </c>
      <c r="F3043" s="85" t="s">
        <v>12348</v>
      </c>
      <c r="G3043" s="85" t="s">
        <v>12347</v>
      </c>
      <c r="H3043" s="85" t="s">
        <v>2577</v>
      </c>
      <c r="I3043" s="85" t="s">
        <v>12346</v>
      </c>
      <c r="J3043" s="84">
        <v>23</v>
      </c>
      <c r="K3043" s="84">
        <v>0</v>
      </c>
      <c r="L3043" s="82">
        <v>35608</v>
      </c>
      <c r="M3043" s="82">
        <v>0</v>
      </c>
      <c r="N3043" s="82">
        <v>1548.17</v>
      </c>
      <c r="O3043" s="86" t="s">
        <v>17554</v>
      </c>
      <c r="P3043" s="82">
        <v>-558.13</v>
      </c>
      <c r="Q3043" s="82">
        <v>0</v>
      </c>
      <c r="R3043" s="2">
        <f t="shared" si="94"/>
        <v>35608</v>
      </c>
      <c r="S3043" s="2">
        <f t="shared" si="95"/>
        <v>1548.1739130434783</v>
      </c>
    </row>
    <row r="3044" spans="1:19" x14ac:dyDescent="0.25">
      <c r="A3044" s="85" t="s">
        <v>17625</v>
      </c>
      <c r="B3044" s="85" t="s">
        <v>12192</v>
      </c>
      <c r="C3044" s="85" t="s">
        <v>12193</v>
      </c>
      <c r="D3044" s="85">
        <v>546</v>
      </c>
      <c r="E3044" s="85">
        <v>46</v>
      </c>
      <c r="F3044" s="85" t="s">
        <v>12345</v>
      </c>
      <c r="G3044" s="85" t="s">
        <v>12344</v>
      </c>
      <c r="H3044" s="85" t="s">
        <v>2578</v>
      </c>
      <c r="I3044" s="85" t="s">
        <v>12343</v>
      </c>
      <c r="J3044" s="84">
        <v>79</v>
      </c>
      <c r="K3044" s="84">
        <v>0</v>
      </c>
      <c r="L3044" s="82">
        <v>153447</v>
      </c>
      <c r="M3044" s="82">
        <v>0</v>
      </c>
      <c r="N3044" s="82">
        <v>1942.37</v>
      </c>
      <c r="O3044" s="86" t="s">
        <v>17554</v>
      </c>
      <c r="P3044" s="82">
        <v>-2405.16</v>
      </c>
      <c r="Q3044" s="82">
        <v>0</v>
      </c>
      <c r="R3044" s="2">
        <f t="shared" si="94"/>
        <v>153447</v>
      </c>
      <c r="S3044" s="2">
        <f t="shared" si="95"/>
        <v>1942.367088607595</v>
      </c>
    </row>
    <row r="3045" spans="1:19" x14ac:dyDescent="0.25">
      <c r="A3045" s="85" t="s">
        <v>17625</v>
      </c>
      <c r="B3045" s="85" t="s">
        <v>12192</v>
      </c>
      <c r="C3045" s="85" t="s">
        <v>12193</v>
      </c>
      <c r="D3045" s="85">
        <v>546</v>
      </c>
      <c r="E3045" s="85">
        <v>46</v>
      </c>
      <c r="F3045" s="85" t="s">
        <v>12342</v>
      </c>
      <c r="G3045" s="85" t="s">
        <v>12341</v>
      </c>
      <c r="H3045" s="85" t="s">
        <v>2579</v>
      </c>
      <c r="I3045" s="85" t="s">
        <v>12340</v>
      </c>
      <c r="J3045" s="84">
        <v>76</v>
      </c>
      <c r="K3045" s="84">
        <v>0</v>
      </c>
      <c r="L3045" s="82">
        <v>145695</v>
      </c>
      <c r="M3045" s="82">
        <v>0</v>
      </c>
      <c r="N3045" s="82">
        <v>1917.04</v>
      </c>
      <c r="O3045" s="86" t="s">
        <v>17552</v>
      </c>
      <c r="P3045" s="82">
        <v>6937.88</v>
      </c>
      <c r="Q3045" s="82">
        <v>0</v>
      </c>
      <c r="R3045" s="2">
        <f t="shared" si="94"/>
        <v>145695</v>
      </c>
      <c r="S3045" s="2">
        <f t="shared" si="95"/>
        <v>1917.0394736842106</v>
      </c>
    </row>
    <row r="3046" spans="1:19" x14ac:dyDescent="0.25">
      <c r="A3046" s="85" t="s">
        <v>17625</v>
      </c>
      <c r="B3046" s="85" t="s">
        <v>12192</v>
      </c>
      <c r="C3046" s="85" t="s">
        <v>12193</v>
      </c>
      <c r="D3046" s="85">
        <v>546</v>
      </c>
      <c r="E3046" s="85">
        <v>46</v>
      </c>
      <c r="F3046" s="85" t="s">
        <v>12339</v>
      </c>
      <c r="G3046" s="85" t="s">
        <v>12338</v>
      </c>
      <c r="H3046" s="85" t="s">
        <v>2580</v>
      </c>
      <c r="I3046" s="85" t="s">
        <v>12337</v>
      </c>
      <c r="J3046" s="84">
        <v>61</v>
      </c>
      <c r="K3046" s="84">
        <v>0</v>
      </c>
      <c r="L3046" s="82">
        <v>100023</v>
      </c>
      <c r="M3046" s="82">
        <v>0</v>
      </c>
      <c r="N3046" s="82">
        <v>1639.72</v>
      </c>
      <c r="O3046" s="86" t="s">
        <v>17552</v>
      </c>
      <c r="P3046" s="82">
        <v>4763.0200000000004</v>
      </c>
      <c r="Q3046" s="82">
        <v>0</v>
      </c>
      <c r="R3046" s="2">
        <f t="shared" si="94"/>
        <v>100023</v>
      </c>
      <c r="S3046" s="2">
        <f t="shared" si="95"/>
        <v>1639.7213114754099</v>
      </c>
    </row>
    <row r="3047" spans="1:19" x14ac:dyDescent="0.25">
      <c r="A3047" s="85" t="s">
        <v>17625</v>
      </c>
      <c r="B3047" s="85" t="s">
        <v>12192</v>
      </c>
      <c r="C3047" s="85" t="s">
        <v>12193</v>
      </c>
      <c r="D3047" s="85">
        <v>546</v>
      </c>
      <c r="E3047" s="85">
        <v>46</v>
      </c>
      <c r="F3047" s="85" t="s">
        <v>12336</v>
      </c>
      <c r="G3047" s="85" t="s">
        <v>12335</v>
      </c>
      <c r="H3047" s="85" t="s">
        <v>2581</v>
      </c>
      <c r="I3047" s="85" t="s">
        <v>12334</v>
      </c>
      <c r="J3047" s="84">
        <v>74</v>
      </c>
      <c r="K3047" s="84">
        <v>0</v>
      </c>
      <c r="L3047" s="82">
        <v>137221</v>
      </c>
      <c r="M3047" s="82">
        <v>0</v>
      </c>
      <c r="N3047" s="82">
        <v>1854.34</v>
      </c>
      <c r="O3047" s="86" t="s">
        <v>17554</v>
      </c>
      <c r="P3047" s="82">
        <v>-2150.85</v>
      </c>
      <c r="Q3047" s="82">
        <v>0</v>
      </c>
      <c r="R3047" s="2">
        <f t="shared" si="94"/>
        <v>137221</v>
      </c>
      <c r="S3047" s="2">
        <f t="shared" si="95"/>
        <v>1854.3378378378379</v>
      </c>
    </row>
    <row r="3048" spans="1:19" x14ac:dyDescent="0.25">
      <c r="A3048" s="85" t="s">
        <v>17625</v>
      </c>
      <c r="B3048" s="85" t="s">
        <v>12192</v>
      </c>
      <c r="C3048" s="85" t="s">
        <v>12193</v>
      </c>
      <c r="D3048" s="85">
        <v>546</v>
      </c>
      <c r="E3048" s="85">
        <v>46</v>
      </c>
      <c r="F3048" s="85" t="s">
        <v>12332</v>
      </c>
      <c r="G3048" s="85" t="s">
        <v>12331</v>
      </c>
      <c r="H3048" s="85" t="s">
        <v>2582</v>
      </c>
      <c r="I3048" s="85" t="s">
        <v>12333</v>
      </c>
      <c r="J3048" s="84">
        <v>176</v>
      </c>
      <c r="K3048" s="84">
        <v>0</v>
      </c>
      <c r="L3048" s="82">
        <v>386546</v>
      </c>
      <c r="M3048" s="82">
        <v>0</v>
      </c>
      <c r="N3048" s="82">
        <v>2196.2800000000002</v>
      </c>
      <c r="O3048" s="86" t="s">
        <v>17554</v>
      </c>
      <c r="P3048" s="82">
        <v>-6058.84</v>
      </c>
      <c r="Q3048" s="82">
        <v>0</v>
      </c>
      <c r="R3048" s="2">
        <f t="shared" si="94"/>
        <v>386546</v>
      </c>
      <c r="S3048" s="2">
        <f t="shared" si="95"/>
        <v>2196.284090909091</v>
      </c>
    </row>
    <row r="3049" spans="1:19" x14ac:dyDescent="0.25">
      <c r="A3049" s="85" t="s">
        <v>17625</v>
      </c>
      <c r="B3049" s="85" t="s">
        <v>12192</v>
      </c>
      <c r="C3049" s="85" t="s">
        <v>12193</v>
      </c>
      <c r="D3049" s="85">
        <v>546</v>
      </c>
      <c r="E3049" s="85">
        <v>46</v>
      </c>
      <c r="F3049" s="85" t="s">
        <v>12329</v>
      </c>
      <c r="G3049" s="85" t="s">
        <v>12328</v>
      </c>
      <c r="H3049" s="85" t="s">
        <v>2583</v>
      </c>
      <c r="I3049" s="85" t="s">
        <v>12327</v>
      </c>
      <c r="J3049" s="84">
        <v>76</v>
      </c>
      <c r="K3049" s="84">
        <v>0</v>
      </c>
      <c r="L3049" s="82">
        <v>102033</v>
      </c>
      <c r="M3049" s="82">
        <v>0</v>
      </c>
      <c r="N3049" s="82">
        <v>1342.54</v>
      </c>
      <c r="O3049" s="86" t="s">
        <v>17552</v>
      </c>
      <c r="P3049" s="82">
        <v>4858.67</v>
      </c>
      <c r="Q3049" s="82">
        <v>0</v>
      </c>
      <c r="R3049" s="2">
        <f t="shared" si="94"/>
        <v>102033</v>
      </c>
      <c r="S3049" s="2">
        <f t="shared" si="95"/>
        <v>1342.5394736842106</v>
      </c>
    </row>
    <row r="3050" spans="1:19" x14ac:dyDescent="0.25">
      <c r="A3050" s="85" t="s">
        <v>17625</v>
      </c>
      <c r="B3050" s="85" t="s">
        <v>12192</v>
      </c>
      <c r="C3050" s="85" t="s">
        <v>12193</v>
      </c>
      <c r="D3050" s="85">
        <v>546</v>
      </c>
      <c r="E3050" s="85">
        <v>46</v>
      </c>
      <c r="F3050" s="85" t="s">
        <v>12326</v>
      </c>
      <c r="G3050" s="85" t="s">
        <v>12325</v>
      </c>
      <c r="H3050" s="85" t="s">
        <v>2584</v>
      </c>
      <c r="I3050" s="85" t="s">
        <v>9015</v>
      </c>
      <c r="J3050" s="84">
        <v>88</v>
      </c>
      <c r="K3050" s="84">
        <v>0</v>
      </c>
      <c r="L3050" s="82">
        <v>155214</v>
      </c>
      <c r="M3050" s="82">
        <v>0</v>
      </c>
      <c r="N3050" s="82">
        <v>1763.8</v>
      </c>
      <c r="O3050" s="86" t="s">
        <v>17552</v>
      </c>
      <c r="P3050" s="82">
        <v>7391.14</v>
      </c>
      <c r="Q3050" s="82">
        <v>0</v>
      </c>
      <c r="R3050" s="2">
        <f t="shared" si="94"/>
        <v>155214</v>
      </c>
      <c r="S3050" s="2">
        <f t="shared" si="95"/>
        <v>1763.7954545454545</v>
      </c>
    </row>
    <row r="3051" spans="1:19" x14ac:dyDescent="0.25">
      <c r="A3051" s="85" t="s">
        <v>17625</v>
      </c>
      <c r="B3051" s="85" t="s">
        <v>12192</v>
      </c>
      <c r="C3051" s="85" t="s">
        <v>12193</v>
      </c>
      <c r="D3051" s="85">
        <v>546</v>
      </c>
      <c r="E3051" s="85">
        <v>46</v>
      </c>
      <c r="F3051" s="85" t="s">
        <v>12324</v>
      </c>
      <c r="G3051" s="85" t="s">
        <v>12323</v>
      </c>
      <c r="H3051" s="85" t="s">
        <v>2585</v>
      </c>
      <c r="I3051" s="85" t="s">
        <v>12322</v>
      </c>
      <c r="J3051" s="84">
        <v>59</v>
      </c>
      <c r="K3051" s="84">
        <v>0</v>
      </c>
      <c r="L3051" s="82">
        <v>106850</v>
      </c>
      <c r="M3051" s="82">
        <v>0</v>
      </c>
      <c r="N3051" s="82">
        <v>1811.02</v>
      </c>
      <c r="O3051" s="86" t="s">
        <v>17554</v>
      </c>
      <c r="P3051" s="82">
        <v>-1674.79</v>
      </c>
      <c r="Q3051" s="82">
        <v>0</v>
      </c>
      <c r="R3051" s="2">
        <f t="shared" si="94"/>
        <v>106850</v>
      </c>
      <c r="S3051" s="2">
        <f t="shared" si="95"/>
        <v>1811.0169491525423</v>
      </c>
    </row>
    <row r="3052" spans="1:19" x14ac:dyDescent="0.25">
      <c r="A3052" s="85" t="s">
        <v>17625</v>
      </c>
      <c r="B3052" s="85" t="s">
        <v>12192</v>
      </c>
      <c r="C3052" s="85" t="s">
        <v>12193</v>
      </c>
      <c r="D3052" s="85">
        <v>546</v>
      </c>
      <c r="E3052" s="85">
        <v>46</v>
      </c>
      <c r="F3052" s="85" t="s">
        <v>12321</v>
      </c>
      <c r="G3052" s="85" t="s">
        <v>12320</v>
      </c>
      <c r="H3052" s="85" t="s">
        <v>2586</v>
      </c>
      <c r="I3052" s="85" t="s">
        <v>12319</v>
      </c>
      <c r="J3052" s="84">
        <v>20</v>
      </c>
      <c r="K3052" s="84">
        <v>0</v>
      </c>
      <c r="L3052" s="82">
        <v>33827</v>
      </c>
      <c r="M3052" s="82">
        <v>0</v>
      </c>
      <c r="N3052" s="82">
        <v>1691.35</v>
      </c>
      <c r="O3052" s="86" t="s">
        <v>17554</v>
      </c>
      <c r="P3052" s="82">
        <v>-530.21</v>
      </c>
      <c r="Q3052" s="82">
        <v>0</v>
      </c>
      <c r="R3052" s="2">
        <f t="shared" si="94"/>
        <v>33827</v>
      </c>
      <c r="S3052" s="2">
        <f t="shared" si="95"/>
        <v>1691.35</v>
      </c>
    </row>
    <row r="3053" spans="1:19" x14ac:dyDescent="0.25">
      <c r="A3053" s="85" t="s">
        <v>17625</v>
      </c>
      <c r="B3053" s="85" t="s">
        <v>12192</v>
      </c>
      <c r="C3053" s="85" t="s">
        <v>12193</v>
      </c>
      <c r="D3053" s="85">
        <v>546</v>
      </c>
      <c r="E3053" s="85">
        <v>46</v>
      </c>
      <c r="F3053" s="85" t="s">
        <v>12317</v>
      </c>
      <c r="G3053" s="85" t="s">
        <v>12316</v>
      </c>
      <c r="H3053" s="85" t="s">
        <v>2587</v>
      </c>
      <c r="I3053" s="85" t="s">
        <v>12318</v>
      </c>
      <c r="J3053" s="84">
        <v>205</v>
      </c>
      <c r="K3053" s="84">
        <v>0</v>
      </c>
      <c r="L3053" s="82">
        <v>492805</v>
      </c>
      <c r="M3053" s="82">
        <v>0</v>
      </c>
      <c r="N3053" s="82">
        <v>2403.9299999999998</v>
      </c>
      <c r="O3053" s="86" t="s">
        <v>17554</v>
      </c>
      <c r="P3053" s="82">
        <v>-7724.38</v>
      </c>
      <c r="Q3053" s="82">
        <v>0</v>
      </c>
      <c r="R3053" s="2">
        <f t="shared" si="94"/>
        <v>492805</v>
      </c>
      <c r="S3053" s="2">
        <f t="shared" si="95"/>
        <v>2403.9268292682927</v>
      </c>
    </row>
    <row r="3054" spans="1:19" x14ac:dyDescent="0.25">
      <c r="A3054" s="85" t="s">
        <v>17625</v>
      </c>
      <c r="B3054" s="85" t="s">
        <v>12192</v>
      </c>
      <c r="C3054" s="85" t="s">
        <v>12193</v>
      </c>
      <c r="D3054" s="85">
        <v>546</v>
      </c>
      <c r="E3054" s="85">
        <v>46</v>
      </c>
      <c r="F3054" s="85" t="s">
        <v>12317</v>
      </c>
      <c r="G3054" s="85" t="s">
        <v>12316</v>
      </c>
      <c r="H3054" s="85" t="s">
        <v>2588</v>
      </c>
      <c r="I3054" s="85" t="s">
        <v>6129</v>
      </c>
      <c r="J3054" s="84">
        <v>56</v>
      </c>
      <c r="K3054" s="84">
        <v>0</v>
      </c>
      <c r="L3054" s="82">
        <v>165302</v>
      </c>
      <c r="M3054" s="82">
        <v>0</v>
      </c>
      <c r="N3054" s="82">
        <v>2951.82</v>
      </c>
      <c r="O3054" s="86" t="s">
        <v>17554</v>
      </c>
      <c r="P3054" s="82">
        <v>-2591</v>
      </c>
      <c r="Q3054" s="82">
        <v>0</v>
      </c>
      <c r="R3054" s="2">
        <f t="shared" si="94"/>
        <v>165302</v>
      </c>
      <c r="S3054" s="2">
        <f t="shared" si="95"/>
        <v>2951.8214285714284</v>
      </c>
    </row>
    <row r="3055" spans="1:19" x14ac:dyDescent="0.25">
      <c r="A3055" s="85" t="s">
        <v>17625</v>
      </c>
      <c r="B3055" s="85" t="s">
        <v>12192</v>
      </c>
      <c r="C3055" s="85" t="s">
        <v>12193</v>
      </c>
      <c r="D3055" s="85">
        <v>546</v>
      </c>
      <c r="E3055" s="85">
        <v>46</v>
      </c>
      <c r="F3055" s="85" t="s">
        <v>12317</v>
      </c>
      <c r="G3055" s="85" t="s">
        <v>12316</v>
      </c>
      <c r="H3055" s="85" t="s">
        <v>2589</v>
      </c>
      <c r="I3055" s="85" t="s">
        <v>12315</v>
      </c>
      <c r="J3055" s="84">
        <v>100</v>
      </c>
      <c r="K3055" s="84">
        <v>0</v>
      </c>
      <c r="L3055" s="82">
        <v>247111</v>
      </c>
      <c r="M3055" s="82">
        <v>0</v>
      </c>
      <c r="N3055" s="82">
        <v>2471.11</v>
      </c>
      <c r="O3055" s="86" t="s">
        <v>17554</v>
      </c>
      <c r="P3055" s="82">
        <v>-3873.28</v>
      </c>
      <c r="Q3055" s="82">
        <v>0</v>
      </c>
      <c r="R3055" s="2">
        <f t="shared" si="94"/>
        <v>247111</v>
      </c>
      <c r="S3055" s="2">
        <f t="shared" si="95"/>
        <v>2471.11</v>
      </c>
    </row>
    <row r="3056" spans="1:19" x14ac:dyDescent="0.25">
      <c r="A3056" s="85" t="s">
        <v>17625</v>
      </c>
      <c r="B3056" s="85" t="s">
        <v>12192</v>
      </c>
      <c r="C3056" s="85" t="s">
        <v>12193</v>
      </c>
      <c r="D3056" s="85">
        <v>546</v>
      </c>
      <c r="E3056" s="85">
        <v>46</v>
      </c>
      <c r="F3056" s="85" t="s">
        <v>12314</v>
      </c>
      <c r="G3056" s="85" t="s">
        <v>12313</v>
      </c>
      <c r="H3056" s="85" t="s">
        <v>2590</v>
      </c>
      <c r="I3056" s="85" t="s">
        <v>12312</v>
      </c>
      <c r="J3056" s="84">
        <v>20</v>
      </c>
      <c r="K3056" s="84">
        <v>0</v>
      </c>
      <c r="L3056" s="82">
        <v>33832</v>
      </c>
      <c r="M3056" s="82">
        <v>0</v>
      </c>
      <c r="N3056" s="82">
        <v>1691.6</v>
      </c>
      <c r="O3056" s="86" t="s">
        <v>17554</v>
      </c>
      <c r="P3056" s="82">
        <v>-530.29</v>
      </c>
      <c r="Q3056" s="82">
        <v>0</v>
      </c>
      <c r="R3056" s="2">
        <f t="shared" si="94"/>
        <v>33832</v>
      </c>
      <c r="S3056" s="2">
        <f t="shared" si="95"/>
        <v>1691.6</v>
      </c>
    </row>
    <row r="3057" spans="1:19" x14ac:dyDescent="0.25">
      <c r="A3057" s="85" t="s">
        <v>17625</v>
      </c>
      <c r="B3057" s="85" t="s">
        <v>12192</v>
      </c>
      <c r="C3057" s="85" t="s">
        <v>12193</v>
      </c>
      <c r="D3057" s="85">
        <v>546</v>
      </c>
      <c r="E3057" s="85">
        <v>46</v>
      </c>
      <c r="F3057" s="85" t="s">
        <v>12311</v>
      </c>
      <c r="G3057" s="85" t="s">
        <v>12310</v>
      </c>
      <c r="H3057" s="85" t="s">
        <v>2591</v>
      </c>
      <c r="I3057" s="85" t="s">
        <v>9967</v>
      </c>
      <c r="J3057" s="84">
        <v>60</v>
      </c>
      <c r="K3057" s="84">
        <v>0</v>
      </c>
      <c r="L3057" s="82">
        <v>106436</v>
      </c>
      <c r="M3057" s="82">
        <v>0</v>
      </c>
      <c r="N3057" s="82">
        <v>1773.93</v>
      </c>
      <c r="O3057" s="86" t="s">
        <v>17552</v>
      </c>
      <c r="P3057" s="82">
        <v>5068.3900000000003</v>
      </c>
      <c r="Q3057" s="82">
        <v>0</v>
      </c>
      <c r="R3057" s="2">
        <f t="shared" si="94"/>
        <v>106436</v>
      </c>
      <c r="S3057" s="2">
        <f t="shared" si="95"/>
        <v>1773.9333333333334</v>
      </c>
    </row>
    <row r="3058" spans="1:19" x14ac:dyDescent="0.25">
      <c r="A3058" s="85" t="s">
        <v>17625</v>
      </c>
      <c r="B3058" s="85" t="s">
        <v>12192</v>
      </c>
      <c r="C3058" s="85" t="s">
        <v>12193</v>
      </c>
      <c r="D3058" s="85">
        <v>546</v>
      </c>
      <c r="E3058" s="85">
        <v>46</v>
      </c>
      <c r="F3058" s="85" t="s">
        <v>12309</v>
      </c>
      <c r="G3058" s="85" t="s">
        <v>12308</v>
      </c>
      <c r="H3058" s="85" t="s">
        <v>2592</v>
      </c>
      <c r="I3058" s="85" t="s">
        <v>12307</v>
      </c>
      <c r="J3058" s="84">
        <v>40</v>
      </c>
      <c r="K3058" s="84">
        <v>0</v>
      </c>
      <c r="L3058" s="82">
        <v>62476</v>
      </c>
      <c r="M3058" s="82">
        <v>0</v>
      </c>
      <c r="N3058" s="82">
        <v>1561.9</v>
      </c>
      <c r="O3058" s="86" t="s">
        <v>17554</v>
      </c>
      <c r="P3058" s="82">
        <v>-979.28</v>
      </c>
      <c r="Q3058" s="82">
        <v>0</v>
      </c>
      <c r="R3058" s="2">
        <f t="shared" si="94"/>
        <v>62476</v>
      </c>
      <c r="S3058" s="2">
        <f t="shared" si="95"/>
        <v>1561.9</v>
      </c>
    </row>
    <row r="3059" spans="1:19" x14ac:dyDescent="0.25">
      <c r="A3059" s="85" t="s">
        <v>17625</v>
      </c>
      <c r="B3059" s="85" t="s">
        <v>12192</v>
      </c>
      <c r="C3059" s="85" t="s">
        <v>12193</v>
      </c>
      <c r="D3059" s="85">
        <v>546</v>
      </c>
      <c r="E3059" s="85">
        <v>46</v>
      </c>
      <c r="F3059" s="85" t="s">
        <v>12306</v>
      </c>
      <c r="G3059" s="85" t="s">
        <v>12305</v>
      </c>
      <c r="H3059" s="85" t="s">
        <v>2593</v>
      </c>
      <c r="I3059" s="85" t="s">
        <v>12304</v>
      </c>
      <c r="J3059" s="84">
        <v>74</v>
      </c>
      <c r="K3059" s="84">
        <v>0</v>
      </c>
      <c r="L3059" s="82">
        <v>152722</v>
      </c>
      <c r="M3059" s="82">
        <v>0</v>
      </c>
      <c r="N3059" s="82">
        <v>2063.81</v>
      </c>
      <c r="O3059" s="86" t="s">
        <v>17552</v>
      </c>
      <c r="P3059" s="82">
        <v>7272.45</v>
      </c>
      <c r="Q3059" s="82">
        <v>0</v>
      </c>
      <c r="R3059" s="2">
        <f t="shared" si="94"/>
        <v>152722</v>
      </c>
      <c r="S3059" s="2">
        <f t="shared" si="95"/>
        <v>2063.8108108108108</v>
      </c>
    </row>
    <row r="3060" spans="1:19" x14ac:dyDescent="0.25">
      <c r="A3060" s="85" t="s">
        <v>17625</v>
      </c>
      <c r="B3060" s="85" t="s">
        <v>12192</v>
      </c>
      <c r="C3060" s="85" t="s">
        <v>12193</v>
      </c>
      <c r="D3060" s="85">
        <v>546</v>
      </c>
      <c r="E3060" s="85">
        <v>46</v>
      </c>
      <c r="F3060" s="85" t="s">
        <v>12303</v>
      </c>
      <c r="G3060" s="85" t="s">
        <v>12302</v>
      </c>
      <c r="H3060" s="85" t="s">
        <v>2594</v>
      </c>
      <c r="I3060" s="85" t="s">
        <v>12301</v>
      </c>
      <c r="J3060" s="84">
        <v>119</v>
      </c>
      <c r="K3060" s="84">
        <v>0</v>
      </c>
      <c r="L3060" s="82">
        <v>238345</v>
      </c>
      <c r="M3060" s="82">
        <v>0</v>
      </c>
      <c r="N3060" s="82">
        <v>2002.9</v>
      </c>
      <c r="O3060" s="86" t="s">
        <v>17554</v>
      </c>
      <c r="P3060" s="82">
        <v>-3735.89</v>
      </c>
      <c r="Q3060" s="82">
        <v>0</v>
      </c>
      <c r="R3060" s="2">
        <f t="shared" si="94"/>
        <v>238345</v>
      </c>
      <c r="S3060" s="2">
        <f t="shared" si="95"/>
        <v>2002.8991596638655</v>
      </c>
    </row>
    <row r="3061" spans="1:19" x14ac:dyDescent="0.25">
      <c r="A3061" s="85" t="s">
        <v>17625</v>
      </c>
      <c r="B3061" s="85" t="s">
        <v>12192</v>
      </c>
      <c r="C3061" s="85" t="s">
        <v>12193</v>
      </c>
      <c r="D3061" s="85">
        <v>546</v>
      </c>
      <c r="E3061" s="85">
        <v>46</v>
      </c>
      <c r="F3061" s="85" t="s">
        <v>12300</v>
      </c>
      <c r="G3061" s="85" t="s">
        <v>12299</v>
      </c>
      <c r="H3061" s="85" t="s">
        <v>2595</v>
      </c>
      <c r="I3061" s="85" t="s">
        <v>9513</v>
      </c>
      <c r="J3061" s="84">
        <v>40</v>
      </c>
      <c r="K3061" s="84">
        <v>0</v>
      </c>
      <c r="L3061" s="82">
        <v>69078</v>
      </c>
      <c r="M3061" s="82">
        <v>0</v>
      </c>
      <c r="N3061" s="82">
        <v>1726.95</v>
      </c>
      <c r="O3061" s="86" t="s">
        <v>17554</v>
      </c>
      <c r="P3061" s="82">
        <v>-1082.74</v>
      </c>
      <c r="Q3061" s="82">
        <v>0</v>
      </c>
      <c r="R3061" s="2">
        <f t="shared" si="94"/>
        <v>69078</v>
      </c>
      <c r="S3061" s="2">
        <f t="shared" si="95"/>
        <v>1726.95</v>
      </c>
    </row>
    <row r="3062" spans="1:19" x14ac:dyDescent="0.25">
      <c r="A3062" s="85" t="s">
        <v>17625</v>
      </c>
      <c r="B3062" s="85" t="s">
        <v>12192</v>
      </c>
      <c r="C3062" s="85" t="s">
        <v>12193</v>
      </c>
      <c r="D3062" s="85">
        <v>546</v>
      </c>
      <c r="E3062" s="85">
        <v>46</v>
      </c>
      <c r="F3062" s="85" t="s">
        <v>12298</v>
      </c>
      <c r="G3062" s="85" t="s">
        <v>12297</v>
      </c>
      <c r="H3062" s="85" t="s">
        <v>2596</v>
      </c>
      <c r="I3062" s="85" t="s">
        <v>12296</v>
      </c>
      <c r="J3062" s="84">
        <v>40</v>
      </c>
      <c r="K3062" s="84">
        <v>0</v>
      </c>
      <c r="L3062" s="82">
        <v>73439</v>
      </c>
      <c r="M3062" s="82">
        <v>0</v>
      </c>
      <c r="N3062" s="82">
        <v>1835.98</v>
      </c>
      <c r="O3062" s="86" t="s">
        <v>17554</v>
      </c>
      <c r="P3062" s="82">
        <v>-1151.0999999999999</v>
      </c>
      <c r="Q3062" s="82">
        <v>0</v>
      </c>
      <c r="R3062" s="2">
        <f t="shared" si="94"/>
        <v>73439</v>
      </c>
      <c r="S3062" s="2">
        <f t="shared" si="95"/>
        <v>1835.9749999999999</v>
      </c>
    </row>
    <row r="3063" spans="1:19" x14ac:dyDescent="0.25">
      <c r="A3063" s="85" t="s">
        <v>17625</v>
      </c>
      <c r="B3063" s="85" t="s">
        <v>12192</v>
      </c>
      <c r="C3063" s="85" t="s">
        <v>12193</v>
      </c>
      <c r="D3063" s="85">
        <v>546</v>
      </c>
      <c r="E3063" s="85">
        <v>46</v>
      </c>
      <c r="F3063" s="85" t="s">
        <v>12295</v>
      </c>
      <c r="G3063" s="85" t="s">
        <v>12294</v>
      </c>
      <c r="H3063" s="85" t="s">
        <v>2597</v>
      </c>
      <c r="I3063" s="85" t="s">
        <v>12293</v>
      </c>
      <c r="J3063" s="84">
        <v>24</v>
      </c>
      <c r="K3063" s="84">
        <v>0</v>
      </c>
      <c r="L3063" s="82">
        <v>35462</v>
      </c>
      <c r="M3063" s="82">
        <v>0</v>
      </c>
      <c r="N3063" s="82">
        <v>1477.58</v>
      </c>
      <c r="O3063" s="86" t="s">
        <v>17554</v>
      </c>
      <c r="P3063" s="82">
        <v>-555.84</v>
      </c>
      <c r="Q3063" s="82">
        <v>0</v>
      </c>
      <c r="R3063" s="2">
        <f t="shared" si="94"/>
        <v>35462</v>
      </c>
      <c r="S3063" s="2">
        <f t="shared" si="95"/>
        <v>1477.5833333333333</v>
      </c>
    </row>
    <row r="3064" spans="1:19" x14ac:dyDescent="0.25">
      <c r="A3064" s="85" t="s">
        <v>17625</v>
      </c>
      <c r="B3064" s="85" t="s">
        <v>12192</v>
      </c>
      <c r="C3064" s="85" t="s">
        <v>12193</v>
      </c>
      <c r="D3064" s="85">
        <v>546</v>
      </c>
      <c r="E3064" s="85">
        <v>46</v>
      </c>
      <c r="F3064" s="85" t="s">
        <v>12292</v>
      </c>
      <c r="G3064" s="85" t="s">
        <v>12291</v>
      </c>
      <c r="H3064" s="85" t="s">
        <v>2598</v>
      </c>
      <c r="I3064" s="85" t="s">
        <v>12290</v>
      </c>
      <c r="J3064" s="84">
        <v>60</v>
      </c>
      <c r="K3064" s="84">
        <v>0</v>
      </c>
      <c r="L3064" s="82">
        <v>91163</v>
      </c>
      <c r="M3064" s="82">
        <v>0</v>
      </c>
      <c r="N3064" s="82">
        <v>1519.38</v>
      </c>
      <c r="O3064" s="86" t="s">
        <v>17554</v>
      </c>
      <c r="P3064" s="82">
        <v>-1428.91</v>
      </c>
      <c r="Q3064" s="82">
        <v>0</v>
      </c>
      <c r="R3064" s="2">
        <f t="shared" si="94"/>
        <v>91163</v>
      </c>
      <c r="S3064" s="2">
        <f t="shared" si="95"/>
        <v>1519.3833333333334</v>
      </c>
    </row>
    <row r="3065" spans="1:19" x14ac:dyDescent="0.25">
      <c r="A3065" s="85" t="s">
        <v>17625</v>
      </c>
      <c r="B3065" s="85" t="s">
        <v>12192</v>
      </c>
      <c r="C3065" s="85" t="s">
        <v>12193</v>
      </c>
      <c r="D3065" s="85">
        <v>546</v>
      </c>
      <c r="E3065" s="85">
        <v>46</v>
      </c>
      <c r="F3065" s="85" t="s">
        <v>12289</v>
      </c>
      <c r="G3065" s="85" t="s">
        <v>12288</v>
      </c>
      <c r="H3065" s="85" t="s">
        <v>2599</v>
      </c>
      <c r="I3065" s="85" t="s">
        <v>12287</v>
      </c>
      <c r="J3065" s="84">
        <v>30</v>
      </c>
      <c r="K3065" s="84">
        <v>0</v>
      </c>
      <c r="L3065" s="82">
        <v>48371</v>
      </c>
      <c r="M3065" s="82">
        <v>0</v>
      </c>
      <c r="N3065" s="82">
        <v>1612.37</v>
      </c>
      <c r="O3065" s="86" t="s">
        <v>17554</v>
      </c>
      <c r="P3065" s="82">
        <v>-758.18</v>
      </c>
      <c r="Q3065" s="82">
        <v>0</v>
      </c>
      <c r="R3065" s="2">
        <f t="shared" si="94"/>
        <v>48371</v>
      </c>
      <c r="S3065" s="2">
        <f t="shared" si="95"/>
        <v>1612.3666666666666</v>
      </c>
    </row>
    <row r="3066" spans="1:19" x14ac:dyDescent="0.25">
      <c r="A3066" s="85" t="s">
        <v>17625</v>
      </c>
      <c r="B3066" s="85" t="s">
        <v>12192</v>
      </c>
      <c r="C3066" s="85" t="s">
        <v>12193</v>
      </c>
      <c r="D3066" s="85">
        <v>546</v>
      </c>
      <c r="E3066" s="85">
        <v>46</v>
      </c>
      <c r="F3066" s="85" t="s">
        <v>12286</v>
      </c>
      <c r="G3066" s="85" t="s">
        <v>12285</v>
      </c>
      <c r="H3066" s="85" t="s">
        <v>2600</v>
      </c>
      <c r="I3066" s="85" t="s">
        <v>12284</v>
      </c>
      <c r="J3066" s="84">
        <v>39</v>
      </c>
      <c r="K3066" s="84">
        <v>0</v>
      </c>
      <c r="L3066" s="82">
        <v>79180</v>
      </c>
      <c r="M3066" s="82">
        <v>0</v>
      </c>
      <c r="N3066" s="82">
        <v>2030.26</v>
      </c>
      <c r="O3066" s="86" t="s">
        <v>17552</v>
      </c>
      <c r="P3066" s="82">
        <v>3770.46</v>
      </c>
      <c r="Q3066" s="82">
        <v>0</v>
      </c>
      <c r="R3066" s="2">
        <f t="shared" si="94"/>
        <v>79180</v>
      </c>
      <c r="S3066" s="2">
        <f t="shared" si="95"/>
        <v>2030.2564102564102</v>
      </c>
    </row>
    <row r="3067" spans="1:19" x14ac:dyDescent="0.25">
      <c r="A3067" s="85" t="s">
        <v>17625</v>
      </c>
      <c r="B3067" s="85" t="s">
        <v>12192</v>
      </c>
      <c r="C3067" s="85" t="s">
        <v>12193</v>
      </c>
      <c r="D3067" s="85">
        <v>546</v>
      </c>
      <c r="E3067" s="85">
        <v>46</v>
      </c>
      <c r="F3067" s="85" t="s">
        <v>12283</v>
      </c>
      <c r="G3067" s="85" t="s">
        <v>12282</v>
      </c>
      <c r="H3067" s="85" t="s">
        <v>2601</v>
      </c>
      <c r="I3067" s="85" t="s">
        <v>12281</v>
      </c>
      <c r="J3067" s="84">
        <v>50</v>
      </c>
      <c r="K3067" s="84">
        <v>0</v>
      </c>
      <c r="L3067" s="82">
        <v>101945</v>
      </c>
      <c r="M3067" s="82">
        <v>0</v>
      </c>
      <c r="N3067" s="82">
        <v>2038.9</v>
      </c>
      <c r="O3067" s="86" t="s">
        <v>17554</v>
      </c>
      <c r="P3067" s="82">
        <v>-1597.91</v>
      </c>
      <c r="Q3067" s="82">
        <v>0</v>
      </c>
      <c r="R3067" s="2">
        <f t="shared" si="94"/>
        <v>101945</v>
      </c>
      <c r="S3067" s="2">
        <f t="shared" si="95"/>
        <v>2038.9</v>
      </c>
    </row>
    <row r="3068" spans="1:19" x14ac:dyDescent="0.25">
      <c r="A3068" s="85" t="s">
        <v>17625</v>
      </c>
      <c r="B3068" s="85" t="s">
        <v>12192</v>
      </c>
      <c r="C3068" s="85" t="s">
        <v>12193</v>
      </c>
      <c r="D3068" s="85">
        <v>546</v>
      </c>
      <c r="E3068" s="85">
        <v>46</v>
      </c>
      <c r="F3068" s="85" t="s">
        <v>12280</v>
      </c>
      <c r="G3068" s="85" t="s">
        <v>12279</v>
      </c>
      <c r="H3068" s="85" t="s">
        <v>2602</v>
      </c>
      <c r="I3068" s="85" t="s">
        <v>12278</v>
      </c>
      <c r="J3068" s="84">
        <v>43</v>
      </c>
      <c r="K3068" s="84">
        <v>0</v>
      </c>
      <c r="L3068" s="82">
        <v>68509</v>
      </c>
      <c r="M3068" s="82">
        <v>0</v>
      </c>
      <c r="N3068" s="82">
        <v>1593.23</v>
      </c>
      <c r="O3068" s="86" t="s">
        <v>17554</v>
      </c>
      <c r="P3068" s="82">
        <v>-1073.83</v>
      </c>
      <c r="Q3068" s="82">
        <v>0</v>
      </c>
      <c r="R3068" s="2">
        <f t="shared" si="94"/>
        <v>68509</v>
      </c>
      <c r="S3068" s="2">
        <f t="shared" si="95"/>
        <v>1593.2325581395348</v>
      </c>
    </row>
    <row r="3069" spans="1:19" x14ac:dyDescent="0.25">
      <c r="A3069" s="85" t="s">
        <v>17625</v>
      </c>
      <c r="B3069" s="85" t="s">
        <v>12192</v>
      </c>
      <c r="C3069" s="85" t="s">
        <v>12193</v>
      </c>
      <c r="D3069" s="85">
        <v>546</v>
      </c>
      <c r="E3069" s="85">
        <v>46</v>
      </c>
      <c r="F3069" s="85" t="s">
        <v>12277</v>
      </c>
      <c r="G3069" s="85" t="s">
        <v>12276</v>
      </c>
      <c r="H3069" s="85" t="s">
        <v>2603</v>
      </c>
      <c r="I3069" s="85" t="s">
        <v>12275</v>
      </c>
      <c r="J3069" s="84">
        <v>30</v>
      </c>
      <c r="K3069" s="84">
        <v>0</v>
      </c>
      <c r="L3069" s="82">
        <v>38391</v>
      </c>
      <c r="M3069" s="82">
        <v>0</v>
      </c>
      <c r="N3069" s="82">
        <v>1279.7</v>
      </c>
      <c r="O3069" s="86" t="s">
        <v>17552</v>
      </c>
      <c r="P3069" s="82">
        <v>1828.17</v>
      </c>
      <c r="Q3069" s="82">
        <v>0</v>
      </c>
      <c r="R3069" s="2">
        <f t="shared" si="94"/>
        <v>38391</v>
      </c>
      <c r="S3069" s="2">
        <f t="shared" si="95"/>
        <v>1279.7</v>
      </c>
    </row>
    <row r="3070" spans="1:19" x14ac:dyDescent="0.25">
      <c r="A3070" s="85" t="s">
        <v>17625</v>
      </c>
      <c r="B3070" s="85" t="s">
        <v>12192</v>
      </c>
      <c r="C3070" s="85" t="s">
        <v>12193</v>
      </c>
      <c r="D3070" s="85">
        <v>546</v>
      </c>
      <c r="E3070" s="85">
        <v>46</v>
      </c>
      <c r="F3070" s="85" t="s">
        <v>12274</v>
      </c>
      <c r="G3070" s="85" t="s">
        <v>18697</v>
      </c>
      <c r="H3070" s="85" t="s">
        <v>2604</v>
      </c>
      <c r="I3070" s="85" t="s">
        <v>12273</v>
      </c>
      <c r="J3070" s="84">
        <v>101</v>
      </c>
      <c r="K3070" s="84">
        <v>0</v>
      </c>
      <c r="L3070" s="82">
        <v>186692</v>
      </c>
      <c r="M3070" s="82">
        <v>0</v>
      </c>
      <c r="N3070" s="82">
        <v>1848.44</v>
      </c>
      <c r="O3070" s="86" t="s">
        <v>17552</v>
      </c>
      <c r="P3070" s="82">
        <v>8890.0499999999993</v>
      </c>
      <c r="Q3070" s="82">
        <v>0</v>
      </c>
      <c r="R3070" s="2">
        <f t="shared" si="94"/>
        <v>186692</v>
      </c>
      <c r="S3070" s="2">
        <f t="shared" si="95"/>
        <v>1848.4356435643565</v>
      </c>
    </row>
    <row r="3071" spans="1:19" x14ac:dyDescent="0.25">
      <c r="A3071" s="85" t="s">
        <v>17625</v>
      </c>
      <c r="B3071" s="85" t="s">
        <v>12192</v>
      </c>
      <c r="C3071" s="85" t="s">
        <v>12193</v>
      </c>
      <c r="D3071" s="85">
        <v>546</v>
      </c>
      <c r="E3071" s="85">
        <v>46</v>
      </c>
      <c r="F3071" s="85" t="s">
        <v>12272</v>
      </c>
      <c r="G3071" s="85" t="s">
        <v>12271</v>
      </c>
      <c r="H3071" s="85" t="s">
        <v>2605</v>
      </c>
      <c r="I3071" s="85" t="s">
        <v>12270</v>
      </c>
      <c r="J3071" s="84">
        <v>91</v>
      </c>
      <c r="K3071" s="84">
        <v>0</v>
      </c>
      <c r="L3071" s="82">
        <v>197909</v>
      </c>
      <c r="M3071" s="82">
        <v>0</v>
      </c>
      <c r="N3071" s="82">
        <v>2174.8200000000002</v>
      </c>
      <c r="O3071" s="86" t="s">
        <v>17554</v>
      </c>
      <c r="P3071" s="82">
        <v>-3102.08</v>
      </c>
      <c r="Q3071" s="82">
        <v>0</v>
      </c>
      <c r="R3071" s="2">
        <f t="shared" si="94"/>
        <v>197909</v>
      </c>
      <c r="S3071" s="2">
        <f t="shared" si="95"/>
        <v>2174.8241758241757</v>
      </c>
    </row>
    <row r="3072" spans="1:19" x14ac:dyDescent="0.25">
      <c r="A3072" s="85" t="s">
        <v>17625</v>
      </c>
      <c r="B3072" s="85" t="s">
        <v>12192</v>
      </c>
      <c r="C3072" s="85" t="s">
        <v>12193</v>
      </c>
      <c r="D3072" s="85">
        <v>546</v>
      </c>
      <c r="E3072" s="85">
        <v>46</v>
      </c>
      <c r="F3072" s="85" t="s">
        <v>12268</v>
      </c>
      <c r="G3072" s="85" t="s">
        <v>18120</v>
      </c>
      <c r="H3072" s="85" t="s">
        <v>2606</v>
      </c>
      <c r="I3072" s="85" t="s">
        <v>12267</v>
      </c>
      <c r="J3072" s="84">
        <v>20</v>
      </c>
      <c r="K3072" s="84">
        <v>0</v>
      </c>
      <c r="L3072" s="82">
        <v>53963</v>
      </c>
      <c r="M3072" s="82">
        <v>0</v>
      </c>
      <c r="N3072" s="82">
        <v>2698.15</v>
      </c>
      <c r="O3072" s="86" t="s">
        <v>17552</v>
      </c>
      <c r="P3072" s="82">
        <v>2569.69</v>
      </c>
      <c r="Q3072" s="82">
        <v>0</v>
      </c>
      <c r="R3072" s="2">
        <f t="shared" si="94"/>
        <v>53963</v>
      </c>
      <c r="S3072" s="2">
        <f t="shared" si="95"/>
        <v>2698.15</v>
      </c>
    </row>
    <row r="3073" spans="1:19" x14ac:dyDescent="0.25">
      <c r="A3073" s="85" t="s">
        <v>17625</v>
      </c>
      <c r="B3073" s="85" t="s">
        <v>12192</v>
      </c>
      <c r="C3073" s="85" t="s">
        <v>12193</v>
      </c>
      <c r="D3073" s="85">
        <v>546</v>
      </c>
      <c r="E3073" s="85">
        <v>46</v>
      </c>
      <c r="F3073" s="85" t="s">
        <v>12266</v>
      </c>
      <c r="G3073" s="85" t="s">
        <v>12265</v>
      </c>
      <c r="H3073" s="85" t="s">
        <v>2607</v>
      </c>
      <c r="I3073" s="85" t="s">
        <v>12264</v>
      </c>
      <c r="J3073" s="84">
        <v>49</v>
      </c>
      <c r="K3073" s="84">
        <v>0</v>
      </c>
      <c r="L3073" s="82">
        <v>60379</v>
      </c>
      <c r="M3073" s="82">
        <v>0</v>
      </c>
      <c r="N3073" s="82">
        <v>1232.22</v>
      </c>
      <c r="O3073" s="86" t="s">
        <v>17554</v>
      </c>
      <c r="P3073" s="82">
        <v>-946.4</v>
      </c>
      <c r="Q3073" s="82">
        <v>0</v>
      </c>
      <c r="R3073" s="2">
        <f t="shared" si="94"/>
        <v>60379</v>
      </c>
      <c r="S3073" s="2">
        <f t="shared" si="95"/>
        <v>1232.2244897959183</v>
      </c>
    </row>
    <row r="3074" spans="1:19" x14ac:dyDescent="0.25">
      <c r="A3074" s="85" t="s">
        <v>17625</v>
      </c>
      <c r="B3074" s="85" t="s">
        <v>12192</v>
      </c>
      <c r="C3074" s="85" t="s">
        <v>12193</v>
      </c>
      <c r="D3074" s="85">
        <v>546</v>
      </c>
      <c r="E3074" s="85">
        <v>46</v>
      </c>
      <c r="F3074" s="85" t="s">
        <v>12263</v>
      </c>
      <c r="G3074" s="85" t="s">
        <v>12262</v>
      </c>
      <c r="H3074" s="85" t="s">
        <v>2608</v>
      </c>
      <c r="I3074" s="85" t="s">
        <v>12261</v>
      </c>
      <c r="J3074" s="84">
        <v>50</v>
      </c>
      <c r="K3074" s="84">
        <v>0</v>
      </c>
      <c r="L3074" s="82">
        <v>112252</v>
      </c>
      <c r="M3074" s="82">
        <v>0</v>
      </c>
      <c r="N3074" s="82">
        <v>2245.04</v>
      </c>
      <c r="O3074" s="86" t="s">
        <v>17552</v>
      </c>
      <c r="P3074" s="82">
        <v>5345.36</v>
      </c>
      <c r="Q3074" s="82">
        <v>0</v>
      </c>
      <c r="R3074" s="2">
        <f t="shared" si="94"/>
        <v>112252</v>
      </c>
      <c r="S3074" s="2">
        <f t="shared" si="95"/>
        <v>2245.04</v>
      </c>
    </row>
    <row r="3075" spans="1:19" x14ac:dyDescent="0.25">
      <c r="A3075" s="85" t="s">
        <v>17625</v>
      </c>
      <c r="B3075" s="85" t="s">
        <v>12192</v>
      </c>
      <c r="C3075" s="85" t="s">
        <v>12193</v>
      </c>
      <c r="D3075" s="85">
        <v>546</v>
      </c>
      <c r="E3075" s="85">
        <v>46</v>
      </c>
      <c r="F3075" s="85" t="s">
        <v>12260</v>
      </c>
      <c r="G3075" s="85" t="s">
        <v>12259</v>
      </c>
      <c r="H3075" s="85" t="s">
        <v>2609</v>
      </c>
      <c r="I3075" s="85" t="s">
        <v>12258</v>
      </c>
      <c r="J3075" s="84">
        <v>159</v>
      </c>
      <c r="K3075" s="84">
        <v>0</v>
      </c>
      <c r="L3075" s="82">
        <v>281449</v>
      </c>
      <c r="M3075" s="82">
        <v>0</v>
      </c>
      <c r="N3075" s="82">
        <v>1770.12</v>
      </c>
      <c r="O3075" s="86" t="s">
        <v>17552</v>
      </c>
      <c r="P3075" s="82">
        <v>13402.37</v>
      </c>
      <c r="Q3075" s="82">
        <v>0</v>
      </c>
      <c r="R3075" s="2">
        <f t="shared" si="94"/>
        <v>281449</v>
      </c>
      <c r="S3075" s="2">
        <f t="shared" si="95"/>
        <v>1770.1194968553459</v>
      </c>
    </row>
    <row r="3076" spans="1:19" x14ac:dyDescent="0.25">
      <c r="A3076" s="85" t="s">
        <v>17625</v>
      </c>
      <c r="B3076" s="85" t="s">
        <v>12192</v>
      </c>
      <c r="C3076" s="85" t="s">
        <v>12193</v>
      </c>
      <c r="D3076" s="85">
        <v>546</v>
      </c>
      <c r="E3076" s="85">
        <v>46</v>
      </c>
      <c r="F3076" s="85" t="s">
        <v>12256</v>
      </c>
      <c r="G3076" s="85" t="s">
        <v>12255</v>
      </c>
      <c r="H3076" s="85" t="s">
        <v>2610</v>
      </c>
      <c r="I3076" s="85" t="s">
        <v>12257</v>
      </c>
      <c r="J3076" s="84">
        <v>243</v>
      </c>
      <c r="K3076" s="84">
        <v>0</v>
      </c>
      <c r="L3076" s="82">
        <v>707885</v>
      </c>
      <c r="M3076" s="82">
        <v>0</v>
      </c>
      <c r="N3076" s="82">
        <v>2913.11</v>
      </c>
      <c r="O3076" s="86" t="s">
        <v>17554</v>
      </c>
      <c r="P3076" s="82">
        <v>-11095.61</v>
      </c>
      <c r="Q3076" s="82">
        <v>0</v>
      </c>
      <c r="R3076" s="2">
        <f t="shared" ref="R3076:R3139" si="96">L3076-M3076</f>
        <v>707885</v>
      </c>
      <c r="S3076" s="2">
        <f t="shared" ref="S3076:S3139" si="97">R3076/J3076</f>
        <v>2913.1069958847738</v>
      </c>
    </row>
    <row r="3077" spans="1:19" x14ac:dyDescent="0.25">
      <c r="A3077" s="85" t="s">
        <v>17625</v>
      </c>
      <c r="B3077" s="85" t="s">
        <v>12192</v>
      </c>
      <c r="C3077" s="85" t="s">
        <v>12193</v>
      </c>
      <c r="D3077" s="85">
        <v>546</v>
      </c>
      <c r="E3077" s="85">
        <v>46</v>
      </c>
      <c r="F3077" s="85" t="s">
        <v>12256</v>
      </c>
      <c r="G3077" s="85" t="s">
        <v>12255</v>
      </c>
      <c r="H3077" s="85" t="s">
        <v>2611</v>
      </c>
      <c r="I3077" s="85" t="s">
        <v>12254</v>
      </c>
      <c r="J3077" s="84">
        <v>80</v>
      </c>
      <c r="K3077" s="84">
        <v>0</v>
      </c>
      <c r="L3077" s="82">
        <v>197114</v>
      </c>
      <c r="M3077" s="82">
        <v>0</v>
      </c>
      <c r="N3077" s="82">
        <v>2463.9299999999998</v>
      </c>
      <c r="O3077" s="86" t="s">
        <v>17554</v>
      </c>
      <c r="P3077" s="82">
        <v>-3089.63</v>
      </c>
      <c r="Q3077" s="82">
        <v>0</v>
      </c>
      <c r="R3077" s="2">
        <f t="shared" si="96"/>
        <v>197114</v>
      </c>
      <c r="S3077" s="2">
        <f t="shared" si="97"/>
        <v>2463.9250000000002</v>
      </c>
    </row>
    <row r="3078" spans="1:19" x14ac:dyDescent="0.25">
      <c r="A3078" s="85" t="s">
        <v>17625</v>
      </c>
      <c r="B3078" s="85" t="s">
        <v>12192</v>
      </c>
      <c r="C3078" s="85" t="s">
        <v>12193</v>
      </c>
      <c r="D3078" s="85">
        <v>546</v>
      </c>
      <c r="E3078" s="85">
        <v>46</v>
      </c>
      <c r="F3078" s="85" t="s">
        <v>12253</v>
      </c>
      <c r="G3078" s="85" t="s">
        <v>12252</v>
      </c>
      <c r="H3078" s="85" t="s">
        <v>2612</v>
      </c>
      <c r="I3078" s="85" t="s">
        <v>6468</v>
      </c>
      <c r="J3078" s="84">
        <v>110</v>
      </c>
      <c r="K3078" s="84">
        <v>0</v>
      </c>
      <c r="L3078" s="82">
        <v>229208</v>
      </c>
      <c r="M3078" s="82">
        <v>0</v>
      </c>
      <c r="N3078" s="82">
        <v>2083.71</v>
      </c>
      <c r="O3078" s="86" t="s">
        <v>17552</v>
      </c>
      <c r="P3078" s="82">
        <v>10914.67</v>
      </c>
      <c r="Q3078" s="82">
        <v>0</v>
      </c>
      <c r="R3078" s="2">
        <f t="shared" si="96"/>
        <v>229208</v>
      </c>
      <c r="S3078" s="2">
        <f t="shared" si="97"/>
        <v>2083.7090909090907</v>
      </c>
    </row>
    <row r="3079" spans="1:19" x14ac:dyDescent="0.25">
      <c r="A3079" s="85" t="s">
        <v>17625</v>
      </c>
      <c r="B3079" s="85" t="s">
        <v>12192</v>
      </c>
      <c r="C3079" s="85" t="s">
        <v>12193</v>
      </c>
      <c r="D3079" s="85">
        <v>546</v>
      </c>
      <c r="E3079" s="85">
        <v>46</v>
      </c>
      <c r="F3079" s="85" t="s">
        <v>12251</v>
      </c>
      <c r="G3079" s="85" t="s">
        <v>12250</v>
      </c>
      <c r="H3079" s="85" t="s">
        <v>2613</v>
      </c>
      <c r="I3079" s="85" t="s">
        <v>12249</v>
      </c>
      <c r="J3079" s="84">
        <v>40</v>
      </c>
      <c r="K3079" s="84">
        <v>0</v>
      </c>
      <c r="L3079" s="82">
        <v>85475</v>
      </c>
      <c r="M3079" s="82">
        <v>0</v>
      </c>
      <c r="N3079" s="82">
        <v>2136.88</v>
      </c>
      <c r="O3079" s="86" t="s">
        <v>17552</v>
      </c>
      <c r="P3079" s="82">
        <v>4070.25</v>
      </c>
      <c r="Q3079" s="82">
        <v>0</v>
      </c>
      <c r="R3079" s="2">
        <f t="shared" si="96"/>
        <v>85475</v>
      </c>
      <c r="S3079" s="2">
        <f t="shared" si="97"/>
        <v>2136.875</v>
      </c>
    </row>
    <row r="3080" spans="1:19" x14ac:dyDescent="0.25">
      <c r="A3080" s="85" t="s">
        <v>17625</v>
      </c>
      <c r="B3080" s="85" t="s">
        <v>12192</v>
      </c>
      <c r="C3080" s="85" t="s">
        <v>12193</v>
      </c>
      <c r="D3080" s="85">
        <v>546</v>
      </c>
      <c r="E3080" s="85">
        <v>46</v>
      </c>
      <c r="F3080" s="85" t="s">
        <v>12248</v>
      </c>
      <c r="G3080" s="85" t="s">
        <v>12247</v>
      </c>
      <c r="H3080" s="85" t="s">
        <v>2614</v>
      </c>
      <c r="I3080" s="85" t="s">
        <v>12246</v>
      </c>
      <c r="J3080" s="84">
        <v>49</v>
      </c>
      <c r="K3080" s="84">
        <v>0</v>
      </c>
      <c r="L3080" s="82">
        <v>107082</v>
      </c>
      <c r="M3080" s="82">
        <v>0</v>
      </c>
      <c r="N3080" s="82">
        <v>2185.35</v>
      </c>
      <c r="O3080" s="86" t="s">
        <v>17554</v>
      </c>
      <c r="P3080" s="82">
        <v>-1678.44</v>
      </c>
      <c r="Q3080" s="82">
        <v>0</v>
      </c>
      <c r="R3080" s="2">
        <f t="shared" si="96"/>
        <v>107082</v>
      </c>
      <c r="S3080" s="2">
        <f t="shared" si="97"/>
        <v>2185.3469387755104</v>
      </c>
    </row>
    <row r="3081" spans="1:19" x14ac:dyDescent="0.25">
      <c r="A3081" s="85" t="s">
        <v>17625</v>
      </c>
      <c r="B3081" s="85" t="s">
        <v>12192</v>
      </c>
      <c r="C3081" s="85" t="s">
        <v>12193</v>
      </c>
      <c r="D3081" s="85">
        <v>546</v>
      </c>
      <c r="E3081" s="85">
        <v>46</v>
      </c>
      <c r="F3081" s="85" t="s">
        <v>12245</v>
      </c>
      <c r="G3081" s="85" t="s">
        <v>12244</v>
      </c>
      <c r="H3081" s="85" t="s">
        <v>2615</v>
      </c>
      <c r="I3081" s="85" t="s">
        <v>12243</v>
      </c>
      <c r="J3081" s="84">
        <v>103</v>
      </c>
      <c r="K3081" s="84">
        <v>0</v>
      </c>
      <c r="L3081" s="82">
        <v>203505</v>
      </c>
      <c r="M3081" s="82">
        <v>0</v>
      </c>
      <c r="N3081" s="82">
        <v>1975.78</v>
      </c>
      <c r="O3081" s="86" t="s">
        <v>17554</v>
      </c>
      <c r="P3081" s="82">
        <v>-3189.8</v>
      </c>
      <c r="Q3081" s="82">
        <v>0</v>
      </c>
      <c r="R3081" s="2">
        <f t="shared" si="96"/>
        <v>203505</v>
      </c>
      <c r="S3081" s="2">
        <f t="shared" si="97"/>
        <v>1975.7766990291261</v>
      </c>
    </row>
    <row r="3082" spans="1:19" x14ac:dyDescent="0.25">
      <c r="A3082" s="85" t="s">
        <v>17625</v>
      </c>
      <c r="B3082" s="85" t="s">
        <v>12192</v>
      </c>
      <c r="C3082" s="85" t="s">
        <v>12193</v>
      </c>
      <c r="D3082" s="85">
        <v>546</v>
      </c>
      <c r="E3082" s="85">
        <v>46</v>
      </c>
      <c r="F3082" s="85" t="s">
        <v>12242</v>
      </c>
      <c r="G3082" s="85" t="s">
        <v>12241</v>
      </c>
      <c r="H3082" s="85" t="s">
        <v>2616</v>
      </c>
      <c r="I3082" s="85" t="s">
        <v>12241</v>
      </c>
      <c r="J3082" s="84">
        <v>23</v>
      </c>
      <c r="K3082" s="84">
        <v>2</v>
      </c>
      <c r="L3082" s="82">
        <v>53843</v>
      </c>
      <c r="M3082" s="82">
        <v>4307</v>
      </c>
      <c r="N3082" s="82">
        <v>2153.7199999999998</v>
      </c>
      <c r="O3082" s="86" t="s">
        <v>17554</v>
      </c>
      <c r="P3082" s="82">
        <v>-843.96</v>
      </c>
      <c r="Q3082" s="82">
        <v>0</v>
      </c>
      <c r="R3082" s="2">
        <f t="shared" si="96"/>
        <v>49536</v>
      </c>
      <c r="S3082" s="2">
        <f t="shared" si="97"/>
        <v>2153.7391304347825</v>
      </c>
    </row>
    <row r="3083" spans="1:19" x14ac:dyDescent="0.25">
      <c r="A3083" s="85" t="s">
        <v>17625</v>
      </c>
      <c r="B3083" s="85" t="s">
        <v>12192</v>
      </c>
      <c r="C3083" s="85" t="s">
        <v>12193</v>
      </c>
      <c r="D3083" s="85">
        <v>546</v>
      </c>
      <c r="E3083" s="85">
        <v>46</v>
      </c>
      <c r="F3083" s="85" t="s">
        <v>12485</v>
      </c>
      <c r="G3083" s="85" t="s">
        <v>12484</v>
      </c>
      <c r="H3083" s="85" t="s">
        <v>2617</v>
      </c>
      <c r="I3083" s="85" t="s">
        <v>12240</v>
      </c>
      <c r="J3083" s="84">
        <v>0</v>
      </c>
      <c r="K3083" s="84">
        <v>24</v>
      </c>
      <c r="L3083" s="82">
        <v>53815</v>
      </c>
      <c r="M3083" s="82">
        <v>53815</v>
      </c>
      <c r="N3083" s="82">
        <v>2242.29</v>
      </c>
      <c r="O3083" s="86" t="s">
        <v>17554</v>
      </c>
      <c r="P3083" s="82">
        <v>-843.52</v>
      </c>
      <c r="Q3083" s="82">
        <v>0</v>
      </c>
      <c r="R3083" s="2">
        <f t="shared" si="96"/>
        <v>0</v>
      </c>
      <c r="S3083" s="2" t="e">
        <f t="shared" si="97"/>
        <v>#DIV/0!</v>
      </c>
    </row>
    <row r="3084" spans="1:19" x14ac:dyDescent="0.25">
      <c r="A3084" s="85" t="s">
        <v>17625</v>
      </c>
      <c r="B3084" s="85" t="s">
        <v>12192</v>
      </c>
      <c r="C3084" s="85" t="s">
        <v>12193</v>
      </c>
      <c r="D3084" s="85">
        <v>546</v>
      </c>
      <c r="E3084" s="85">
        <v>46</v>
      </c>
      <c r="F3084" s="85" t="s">
        <v>12238</v>
      </c>
      <c r="G3084" s="85" t="s">
        <v>12237</v>
      </c>
      <c r="H3084" s="85" t="s">
        <v>2618</v>
      </c>
      <c r="I3084" s="85" t="s">
        <v>12239</v>
      </c>
      <c r="J3084" s="84">
        <v>66</v>
      </c>
      <c r="K3084" s="84">
        <v>0</v>
      </c>
      <c r="L3084" s="82">
        <v>192071</v>
      </c>
      <c r="M3084" s="82">
        <v>0</v>
      </c>
      <c r="N3084" s="82">
        <v>2910.17</v>
      </c>
      <c r="O3084" s="86" t="s">
        <v>17554</v>
      </c>
      <c r="P3084" s="82">
        <v>-3010.57</v>
      </c>
      <c r="Q3084" s="82">
        <v>0</v>
      </c>
      <c r="R3084" s="2">
        <f t="shared" si="96"/>
        <v>192071</v>
      </c>
      <c r="S3084" s="2">
        <f t="shared" si="97"/>
        <v>2910.1666666666665</v>
      </c>
    </row>
    <row r="3085" spans="1:19" x14ac:dyDescent="0.25">
      <c r="A3085" s="85" t="s">
        <v>17625</v>
      </c>
      <c r="B3085" s="85" t="s">
        <v>12192</v>
      </c>
      <c r="C3085" s="85" t="s">
        <v>12193</v>
      </c>
      <c r="D3085" s="85">
        <v>546</v>
      </c>
      <c r="E3085" s="85">
        <v>46</v>
      </c>
      <c r="F3085" s="85" t="s">
        <v>12238</v>
      </c>
      <c r="G3085" s="85" t="s">
        <v>12237</v>
      </c>
      <c r="H3085" s="85" t="s">
        <v>2619</v>
      </c>
      <c r="I3085" s="85" t="s">
        <v>12236</v>
      </c>
      <c r="J3085" s="84">
        <v>9</v>
      </c>
      <c r="K3085" s="84">
        <v>0</v>
      </c>
      <c r="L3085" s="82">
        <v>14674</v>
      </c>
      <c r="M3085" s="82">
        <v>0</v>
      </c>
      <c r="N3085" s="82">
        <v>1630.44</v>
      </c>
      <c r="O3085" s="86" t="s">
        <v>17554</v>
      </c>
      <c r="P3085" s="82">
        <v>-230.02</v>
      </c>
      <c r="Q3085" s="82">
        <v>0</v>
      </c>
      <c r="R3085" s="2">
        <f t="shared" si="96"/>
        <v>14674</v>
      </c>
      <c r="S3085" s="2">
        <f t="shared" si="97"/>
        <v>1630.4444444444443</v>
      </c>
    </row>
    <row r="3086" spans="1:19" x14ac:dyDescent="0.25">
      <c r="A3086" s="85" t="s">
        <v>17625</v>
      </c>
      <c r="B3086" s="85" t="s">
        <v>12192</v>
      </c>
      <c r="C3086" s="85" t="s">
        <v>12193</v>
      </c>
      <c r="D3086" s="85">
        <v>546</v>
      </c>
      <c r="E3086" s="85">
        <v>46</v>
      </c>
      <c r="F3086" s="85" t="s">
        <v>17626</v>
      </c>
      <c r="G3086" s="85" t="s">
        <v>17627</v>
      </c>
      <c r="H3086" s="85" t="s">
        <v>17628</v>
      </c>
      <c r="I3086" s="85" t="s">
        <v>12042</v>
      </c>
      <c r="J3086" s="84">
        <v>174</v>
      </c>
      <c r="K3086" s="84">
        <v>0</v>
      </c>
      <c r="L3086" s="82">
        <v>374516</v>
      </c>
      <c r="M3086" s="82">
        <v>0</v>
      </c>
      <c r="N3086" s="82">
        <v>2152.39</v>
      </c>
      <c r="O3086" s="86" t="s">
        <v>17552</v>
      </c>
      <c r="P3086" s="82">
        <v>17834.12</v>
      </c>
      <c r="Q3086" s="82">
        <v>0</v>
      </c>
      <c r="R3086" s="2">
        <f t="shared" si="96"/>
        <v>374516</v>
      </c>
      <c r="S3086" s="2">
        <f t="shared" si="97"/>
        <v>2152.3908045977009</v>
      </c>
    </row>
    <row r="3087" spans="1:19" x14ac:dyDescent="0.25">
      <c r="A3087" s="85" t="s">
        <v>17625</v>
      </c>
      <c r="B3087" s="85" t="s">
        <v>12192</v>
      </c>
      <c r="C3087" s="85" t="s">
        <v>12193</v>
      </c>
      <c r="D3087" s="85">
        <v>546</v>
      </c>
      <c r="E3087" s="85">
        <v>46</v>
      </c>
      <c r="F3087" s="85" t="s">
        <v>12235</v>
      </c>
      <c r="G3087" s="85" t="s">
        <v>12234</v>
      </c>
      <c r="H3087" s="85" t="s">
        <v>2620</v>
      </c>
      <c r="I3087" s="85" t="s">
        <v>12233</v>
      </c>
      <c r="J3087" s="84">
        <v>80</v>
      </c>
      <c r="K3087" s="84">
        <v>0</v>
      </c>
      <c r="L3087" s="82">
        <v>180207</v>
      </c>
      <c r="M3087" s="82">
        <v>0</v>
      </c>
      <c r="N3087" s="82">
        <v>2252.59</v>
      </c>
      <c r="O3087" s="86" t="s">
        <v>17554</v>
      </c>
      <c r="P3087" s="82">
        <v>-2824.63</v>
      </c>
      <c r="Q3087" s="82">
        <v>0</v>
      </c>
      <c r="R3087" s="2">
        <f t="shared" si="96"/>
        <v>180207</v>
      </c>
      <c r="S3087" s="2">
        <f t="shared" si="97"/>
        <v>2252.5875000000001</v>
      </c>
    </row>
    <row r="3088" spans="1:19" x14ac:dyDescent="0.25">
      <c r="A3088" s="85" t="s">
        <v>17625</v>
      </c>
      <c r="B3088" s="85" t="s">
        <v>12192</v>
      </c>
      <c r="C3088" s="85" t="s">
        <v>12193</v>
      </c>
      <c r="D3088" s="85">
        <v>546</v>
      </c>
      <c r="E3088" s="85">
        <v>46</v>
      </c>
      <c r="F3088" s="85" t="s">
        <v>12232</v>
      </c>
      <c r="G3088" s="85" t="s">
        <v>18698</v>
      </c>
      <c r="H3088" s="85" t="s">
        <v>2621</v>
      </c>
      <c r="I3088" s="85" t="s">
        <v>7877</v>
      </c>
      <c r="J3088" s="84">
        <v>58</v>
      </c>
      <c r="K3088" s="84">
        <v>0</v>
      </c>
      <c r="L3088" s="82">
        <v>96872</v>
      </c>
      <c r="M3088" s="82">
        <v>0</v>
      </c>
      <c r="N3088" s="82">
        <v>1670.21</v>
      </c>
      <c r="O3088" s="86" t="s">
        <v>17554</v>
      </c>
      <c r="P3088" s="82">
        <v>-1518.41</v>
      </c>
      <c r="Q3088" s="82">
        <v>0</v>
      </c>
      <c r="R3088" s="2">
        <f t="shared" si="96"/>
        <v>96872</v>
      </c>
      <c r="S3088" s="2">
        <f t="shared" si="97"/>
        <v>1670.2068965517242</v>
      </c>
    </row>
    <row r="3089" spans="1:19" x14ac:dyDescent="0.25">
      <c r="A3089" s="85" t="s">
        <v>17625</v>
      </c>
      <c r="B3089" s="85" t="s">
        <v>12192</v>
      </c>
      <c r="C3089" s="85" t="s">
        <v>12193</v>
      </c>
      <c r="D3089" s="85">
        <v>546</v>
      </c>
      <c r="E3089" s="85">
        <v>46</v>
      </c>
      <c r="F3089" s="85" t="s">
        <v>12230</v>
      </c>
      <c r="G3089" s="85" t="s">
        <v>12229</v>
      </c>
      <c r="H3089" s="85" t="s">
        <v>2622</v>
      </c>
      <c r="I3089" s="85" t="s">
        <v>14633</v>
      </c>
      <c r="J3089" s="84">
        <v>13</v>
      </c>
      <c r="K3089" s="84">
        <v>0</v>
      </c>
      <c r="L3089" s="82">
        <v>34495</v>
      </c>
      <c r="M3089" s="82">
        <v>0</v>
      </c>
      <c r="N3089" s="82">
        <v>2653.46</v>
      </c>
      <c r="O3089" s="86" t="s">
        <v>17554</v>
      </c>
      <c r="P3089" s="82">
        <v>-540.69000000000005</v>
      </c>
      <c r="Q3089" s="82">
        <v>0</v>
      </c>
      <c r="R3089" s="2">
        <f t="shared" si="96"/>
        <v>34495</v>
      </c>
      <c r="S3089" s="2">
        <f t="shared" si="97"/>
        <v>2653.4615384615386</v>
      </c>
    </row>
    <row r="3090" spans="1:19" x14ac:dyDescent="0.25">
      <c r="A3090" s="85" t="s">
        <v>17625</v>
      </c>
      <c r="B3090" s="85" t="s">
        <v>12192</v>
      </c>
      <c r="C3090" s="85" t="s">
        <v>12193</v>
      </c>
      <c r="D3090" s="85">
        <v>546</v>
      </c>
      <c r="E3090" s="85">
        <v>46</v>
      </c>
      <c r="F3090" s="85" t="s">
        <v>12227</v>
      </c>
      <c r="G3090" s="85" t="s">
        <v>12226</v>
      </c>
      <c r="H3090" s="85" t="s">
        <v>2623</v>
      </c>
      <c r="I3090" s="85" t="s">
        <v>12225</v>
      </c>
      <c r="J3090" s="84">
        <v>25</v>
      </c>
      <c r="K3090" s="84">
        <v>0</v>
      </c>
      <c r="L3090" s="82">
        <v>56610</v>
      </c>
      <c r="M3090" s="82">
        <v>0</v>
      </c>
      <c r="N3090" s="82">
        <v>2264.4</v>
      </c>
      <c r="O3090" s="86" t="s">
        <v>17554</v>
      </c>
      <c r="P3090" s="82">
        <v>-887.31</v>
      </c>
      <c r="Q3090" s="82">
        <v>0</v>
      </c>
      <c r="R3090" s="2">
        <f t="shared" si="96"/>
        <v>56610</v>
      </c>
      <c r="S3090" s="2">
        <f t="shared" si="97"/>
        <v>2264.4</v>
      </c>
    </row>
    <row r="3091" spans="1:19" x14ac:dyDescent="0.25">
      <c r="A3091" s="85" t="s">
        <v>17625</v>
      </c>
      <c r="B3091" s="85" t="s">
        <v>12192</v>
      </c>
      <c r="C3091" s="85" t="s">
        <v>12193</v>
      </c>
      <c r="D3091" s="85">
        <v>546</v>
      </c>
      <c r="E3091" s="85">
        <v>46</v>
      </c>
      <c r="F3091" s="85" t="s">
        <v>12224</v>
      </c>
      <c r="G3091" s="85" t="s">
        <v>12223</v>
      </c>
      <c r="H3091" s="85" t="s">
        <v>2624</v>
      </c>
      <c r="I3091" s="85" t="s">
        <v>12222</v>
      </c>
      <c r="J3091" s="84">
        <v>18</v>
      </c>
      <c r="K3091" s="84">
        <v>0</v>
      </c>
      <c r="L3091" s="82">
        <v>31307</v>
      </c>
      <c r="M3091" s="82">
        <v>0</v>
      </c>
      <c r="N3091" s="82">
        <v>1739.28</v>
      </c>
      <c r="O3091" s="86" t="s">
        <v>17552</v>
      </c>
      <c r="P3091" s="82">
        <v>1490.79</v>
      </c>
      <c r="Q3091" s="82">
        <v>0</v>
      </c>
      <c r="R3091" s="2">
        <f t="shared" si="96"/>
        <v>31307</v>
      </c>
      <c r="S3091" s="2">
        <f t="shared" si="97"/>
        <v>1739.2777777777778</v>
      </c>
    </row>
    <row r="3092" spans="1:19" x14ac:dyDescent="0.25">
      <c r="A3092" s="85" t="s">
        <v>17625</v>
      </c>
      <c r="B3092" s="85" t="s">
        <v>12192</v>
      </c>
      <c r="C3092" s="85" t="s">
        <v>12193</v>
      </c>
      <c r="D3092" s="85">
        <v>546</v>
      </c>
      <c r="E3092" s="85">
        <v>46</v>
      </c>
      <c r="F3092" s="85" t="s">
        <v>17871</v>
      </c>
      <c r="G3092" s="85" t="s">
        <v>17872</v>
      </c>
      <c r="H3092" s="85" t="s">
        <v>18121</v>
      </c>
      <c r="I3092" s="85" t="s">
        <v>12447</v>
      </c>
      <c r="J3092" s="84">
        <v>60</v>
      </c>
      <c r="K3092" s="84">
        <v>0</v>
      </c>
      <c r="L3092" s="82">
        <v>97605</v>
      </c>
      <c r="M3092" s="82">
        <v>0</v>
      </c>
      <c r="N3092" s="82">
        <v>1626.75</v>
      </c>
      <c r="O3092" s="86" t="s">
        <v>17552</v>
      </c>
      <c r="P3092" s="82">
        <v>4647.8599999999997</v>
      </c>
      <c r="Q3092" s="82">
        <v>0</v>
      </c>
      <c r="R3092" s="2">
        <f t="shared" si="96"/>
        <v>97605</v>
      </c>
      <c r="S3092" s="2">
        <f t="shared" si="97"/>
        <v>1626.75</v>
      </c>
    </row>
    <row r="3093" spans="1:19" x14ac:dyDescent="0.25">
      <c r="A3093" s="85" t="s">
        <v>17625</v>
      </c>
      <c r="B3093" s="85" t="s">
        <v>12192</v>
      </c>
      <c r="C3093" s="85" t="s">
        <v>12193</v>
      </c>
      <c r="D3093" s="85">
        <v>546</v>
      </c>
      <c r="E3093" s="85">
        <v>46</v>
      </c>
      <c r="F3093" s="85" t="s">
        <v>12221</v>
      </c>
      <c r="G3093" s="85" t="s">
        <v>12220</v>
      </c>
      <c r="H3093" s="85" t="s">
        <v>2625</v>
      </c>
      <c r="I3093" s="85" t="s">
        <v>12219</v>
      </c>
      <c r="J3093" s="84">
        <v>20</v>
      </c>
      <c r="K3093" s="84">
        <v>0</v>
      </c>
      <c r="L3093" s="82">
        <v>48111</v>
      </c>
      <c r="M3093" s="82">
        <v>0</v>
      </c>
      <c r="N3093" s="82">
        <v>2405.5500000000002</v>
      </c>
      <c r="O3093" s="86" t="s">
        <v>17552</v>
      </c>
      <c r="P3093" s="82">
        <v>2291</v>
      </c>
      <c r="Q3093" s="82">
        <v>0</v>
      </c>
      <c r="R3093" s="2">
        <f t="shared" si="96"/>
        <v>48111</v>
      </c>
      <c r="S3093" s="2">
        <f t="shared" si="97"/>
        <v>2405.5500000000002</v>
      </c>
    </row>
    <row r="3094" spans="1:19" x14ac:dyDescent="0.25">
      <c r="A3094" s="85" t="s">
        <v>17625</v>
      </c>
      <c r="B3094" s="85" t="s">
        <v>12192</v>
      </c>
      <c r="C3094" s="85" t="s">
        <v>12193</v>
      </c>
      <c r="D3094" s="85">
        <v>546</v>
      </c>
      <c r="E3094" s="85">
        <v>46</v>
      </c>
      <c r="F3094" s="85" t="s">
        <v>12221</v>
      </c>
      <c r="G3094" s="85" t="s">
        <v>12220</v>
      </c>
      <c r="H3094" s="85" t="s">
        <v>17629</v>
      </c>
      <c r="I3094" s="85" t="s">
        <v>12269</v>
      </c>
      <c r="J3094" s="84">
        <v>25</v>
      </c>
      <c r="K3094" s="84">
        <v>0</v>
      </c>
      <c r="L3094" s="82">
        <v>52153</v>
      </c>
      <c r="M3094" s="82">
        <v>0</v>
      </c>
      <c r="N3094" s="82">
        <v>2086.12</v>
      </c>
      <c r="O3094" s="86" t="s">
        <v>17552</v>
      </c>
      <c r="P3094" s="82">
        <v>2483.5</v>
      </c>
      <c r="Q3094" s="82">
        <v>0</v>
      </c>
      <c r="R3094" s="2">
        <f t="shared" si="96"/>
        <v>52153</v>
      </c>
      <c r="S3094" s="2">
        <f t="shared" si="97"/>
        <v>2086.12</v>
      </c>
    </row>
    <row r="3095" spans="1:19" x14ac:dyDescent="0.25">
      <c r="A3095" s="85" t="s">
        <v>17625</v>
      </c>
      <c r="B3095" s="85" t="s">
        <v>12192</v>
      </c>
      <c r="C3095" s="85" t="s">
        <v>12193</v>
      </c>
      <c r="D3095" s="85">
        <v>546</v>
      </c>
      <c r="E3095" s="85">
        <v>46</v>
      </c>
      <c r="F3095" s="85" t="s">
        <v>12218</v>
      </c>
      <c r="G3095" s="85" t="s">
        <v>12217</v>
      </c>
      <c r="H3095" s="85" t="s">
        <v>2626</v>
      </c>
      <c r="I3095" s="85" t="s">
        <v>12216</v>
      </c>
      <c r="J3095" s="84">
        <v>40</v>
      </c>
      <c r="K3095" s="84">
        <v>0</v>
      </c>
      <c r="L3095" s="82">
        <v>62358</v>
      </c>
      <c r="M3095" s="82">
        <v>0</v>
      </c>
      <c r="N3095" s="82">
        <v>1558.95</v>
      </c>
      <c r="O3095" s="86" t="s">
        <v>17554</v>
      </c>
      <c r="P3095" s="82">
        <v>-977.43</v>
      </c>
      <c r="Q3095" s="82">
        <v>0</v>
      </c>
      <c r="R3095" s="2">
        <f t="shared" si="96"/>
        <v>62358</v>
      </c>
      <c r="S3095" s="2">
        <f t="shared" si="97"/>
        <v>1558.95</v>
      </c>
    </row>
    <row r="3096" spans="1:19" x14ac:dyDescent="0.25">
      <c r="A3096" s="85" t="s">
        <v>17625</v>
      </c>
      <c r="B3096" s="85" t="s">
        <v>12192</v>
      </c>
      <c r="C3096" s="85" t="s">
        <v>12193</v>
      </c>
      <c r="D3096" s="85">
        <v>546</v>
      </c>
      <c r="E3096" s="85">
        <v>46</v>
      </c>
      <c r="F3096" s="85" t="s">
        <v>12215</v>
      </c>
      <c r="G3096" s="85" t="s">
        <v>12214</v>
      </c>
      <c r="H3096" s="85" t="s">
        <v>2627</v>
      </c>
      <c r="I3096" s="85" t="s">
        <v>12213</v>
      </c>
      <c r="J3096" s="84">
        <v>12</v>
      </c>
      <c r="K3096" s="84">
        <v>0</v>
      </c>
      <c r="L3096" s="82">
        <v>24264</v>
      </c>
      <c r="M3096" s="82">
        <v>0</v>
      </c>
      <c r="N3096" s="82">
        <v>2022</v>
      </c>
      <c r="O3096" s="86" t="s">
        <v>17554</v>
      </c>
      <c r="P3096" s="82">
        <v>-380.32</v>
      </c>
      <c r="Q3096" s="82">
        <v>0</v>
      </c>
      <c r="R3096" s="2">
        <f t="shared" si="96"/>
        <v>24264</v>
      </c>
      <c r="S3096" s="2">
        <f t="shared" si="97"/>
        <v>2022</v>
      </c>
    </row>
    <row r="3097" spans="1:19" x14ac:dyDescent="0.25">
      <c r="A3097" s="85" t="s">
        <v>17625</v>
      </c>
      <c r="B3097" s="85" t="s">
        <v>12192</v>
      </c>
      <c r="C3097" s="85" t="s">
        <v>12193</v>
      </c>
      <c r="D3097" s="85">
        <v>546</v>
      </c>
      <c r="E3097" s="85">
        <v>46</v>
      </c>
      <c r="F3097" s="85" t="s">
        <v>12212</v>
      </c>
      <c r="G3097" s="85" t="s">
        <v>12211</v>
      </c>
      <c r="H3097" s="85" t="s">
        <v>2628</v>
      </c>
      <c r="I3097" s="85" t="s">
        <v>12210</v>
      </c>
      <c r="J3097" s="84">
        <v>25</v>
      </c>
      <c r="K3097" s="84">
        <v>0</v>
      </c>
      <c r="L3097" s="82">
        <v>55662</v>
      </c>
      <c r="M3097" s="82">
        <v>0</v>
      </c>
      <c r="N3097" s="82">
        <v>2226.48</v>
      </c>
      <c r="O3097" s="86" t="s">
        <v>17552</v>
      </c>
      <c r="P3097" s="82">
        <v>2650.58</v>
      </c>
      <c r="Q3097" s="82">
        <v>0</v>
      </c>
      <c r="R3097" s="2">
        <f t="shared" si="96"/>
        <v>55662</v>
      </c>
      <c r="S3097" s="2">
        <f t="shared" si="97"/>
        <v>2226.48</v>
      </c>
    </row>
    <row r="3098" spans="1:19" x14ac:dyDescent="0.25">
      <c r="A3098" s="85" t="s">
        <v>17625</v>
      </c>
      <c r="B3098" s="85" t="s">
        <v>12192</v>
      </c>
      <c r="C3098" s="85" t="s">
        <v>12193</v>
      </c>
      <c r="D3098" s="85">
        <v>546</v>
      </c>
      <c r="E3098" s="85">
        <v>46</v>
      </c>
      <c r="F3098" s="85" t="s">
        <v>12209</v>
      </c>
      <c r="G3098" s="85" t="s">
        <v>12208</v>
      </c>
      <c r="H3098" s="85" t="s">
        <v>2629</v>
      </c>
      <c r="I3098" s="85" t="s">
        <v>12207</v>
      </c>
      <c r="J3098" s="84">
        <v>28</v>
      </c>
      <c r="K3098" s="84">
        <v>0</v>
      </c>
      <c r="L3098" s="82">
        <v>57890</v>
      </c>
      <c r="M3098" s="82">
        <v>0</v>
      </c>
      <c r="N3098" s="82">
        <v>2067.5</v>
      </c>
      <c r="O3098" s="86" t="s">
        <v>17552</v>
      </c>
      <c r="P3098" s="82">
        <v>2756.65</v>
      </c>
      <c r="Q3098" s="82">
        <v>0</v>
      </c>
      <c r="R3098" s="2">
        <f t="shared" si="96"/>
        <v>57890</v>
      </c>
      <c r="S3098" s="2">
        <f t="shared" si="97"/>
        <v>2067.5</v>
      </c>
    </row>
    <row r="3099" spans="1:19" x14ac:dyDescent="0.25">
      <c r="A3099" s="85" t="s">
        <v>17625</v>
      </c>
      <c r="B3099" s="85" t="s">
        <v>12192</v>
      </c>
      <c r="C3099" s="85" t="s">
        <v>12193</v>
      </c>
      <c r="D3099" s="85">
        <v>546</v>
      </c>
      <c r="E3099" s="85">
        <v>46</v>
      </c>
      <c r="F3099" s="85" t="s">
        <v>12206</v>
      </c>
      <c r="G3099" s="85" t="s">
        <v>12205</v>
      </c>
      <c r="H3099" s="85" t="s">
        <v>2630</v>
      </c>
      <c r="I3099" s="85" t="s">
        <v>12204</v>
      </c>
      <c r="J3099" s="84">
        <v>28</v>
      </c>
      <c r="K3099" s="84">
        <v>0</v>
      </c>
      <c r="L3099" s="82">
        <v>73541</v>
      </c>
      <c r="M3099" s="82">
        <v>0</v>
      </c>
      <c r="N3099" s="82">
        <v>2626.46</v>
      </c>
      <c r="O3099" s="86" t="s">
        <v>17552</v>
      </c>
      <c r="P3099" s="82">
        <v>3501.97</v>
      </c>
      <c r="Q3099" s="82">
        <v>0</v>
      </c>
      <c r="R3099" s="2">
        <f t="shared" si="96"/>
        <v>73541</v>
      </c>
      <c r="S3099" s="2">
        <f t="shared" si="97"/>
        <v>2626.4642857142858</v>
      </c>
    </row>
    <row r="3100" spans="1:19" x14ac:dyDescent="0.25">
      <c r="A3100" s="85" t="s">
        <v>17625</v>
      </c>
      <c r="B3100" s="85" t="s">
        <v>12192</v>
      </c>
      <c r="C3100" s="85" t="s">
        <v>12193</v>
      </c>
      <c r="D3100" s="85">
        <v>546</v>
      </c>
      <c r="E3100" s="85">
        <v>46</v>
      </c>
      <c r="F3100" s="85" t="s">
        <v>12203</v>
      </c>
      <c r="G3100" s="85" t="s">
        <v>12202</v>
      </c>
      <c r="H3100" s="85" t="s">
        <v>2631</v>
      </c>
      <c r="I3100" s="85" t="s">
        <v>12201</v>
      </c>
      <c r="J3100" s="84">
        <v>110</v>
      </c>
      <c r="K3100" s="84">
        <v>0</v>
      </c>
      <c r="L3100" s="82">
        <v>216527</v>
      </c>
      <c r="M3100" s="82">
        <v>0</v>
      </c>
      <c r="N3100" s="82">
        <v>1968.43</v>
      </c>
      <c r="O3100" s="86" t="s">
        <v>17554</v>
      </c>
      <c r="P3100" s="82">
        <v>-3393.91</v>
      </c>
      <c r="Q3100" s="82">
        <v>0</v>
      </c>
      <c r="R3100" s="2">
        <f t="shared" si="96"/>
        <v>216527</v>
      </c>
      <c r="S3100" s="2">
        <f t="shared" si="97"/>
        <v>1968.4272727272728</v>
      </c>
    </row>
    <row r="3101" spans="1:19" x14ac:dyDescent="0.25">
      <c r="A3101" s="85" t="s">
        <v>17625</v>
      </c>
      <c r="B3101" s="85" t="s">
        <v>12192</v>
      </c>
      <c r="C3101" s="85" t="s">
        <v>12193</v>
      </c>
      <c r="D3101" s="85">
        <v>546</v>
      </c>
      <c r="E3101" s="85">
        <v>46</v>
      </c>
      <c r="F3101" s="85" t="s">
        <v>12200</v>
      </c>
      <c r="G3101" s="85" t="s">
        <v>12199</v>
      </c>
      <c r="H3101" s="85" t="s">
        <v>2632</v>
      </c>
      <c r="I3101" s="85" t="s">
        <v>12198</v>
      </c>
      <c r="J3101" s="84">
        <v>38</v>
      </c>
      <c r="K3101" s="84">
        <v>0</v>
      </c>
      <c r="L3101" s="82">
        <v>71403</v>
      </c>
      <c r="M3101" s="82">
        <v>0</v>
      </c>
      <c r="N3101" s="82">
        <v>1879.03</v>
      </c>
      <c r="O3101" s="86" t="s">
        <v>17554</v>
      </c>
      <c r="P3101" s="82">
        <v>-1119.2</v>
      </c>
      <c r="Q3101" s="82">
        <v>0</v>
      </c>
      <c r="R3101" s="2">
        <f t="shared" si="96"/>
        <v>71403</v>
      </c>
      <c r="S3101" s="2">
        <f t="shared" si="97"/>
        <v>1879.0263157894738</v>
      </c>
    </row>
    <row r="3102" spans="1:19" x14ac:dyDescent="0.25">
      <c r="A3102" s="85" t="s">
        <v>17625</v>
      </c>
      <c r="B3102" s="85" t="s">
        <v>12192</v>
      </c>
      <c r="C3102" s="85" t="s">
        <v>12193</v>
      </c>
      <c r="D3102" s="85">
        <v>546</v>
      </c>
      <c r="E3102" s="85">
        <v>46</v>
      </c>
      <c r="F3102" s="85" t="s">
        <v>12197</v>
      </c>
      <c r="G3102" s="85" t="s">
        <v>12196</v>
      </c>
      <c r="H3102" s="85" t="s">
        <v>2633</v>
      </c>
      <c r="I3102" s="85" t="s">
        <v>12195</v>
      </c>
      <c r="J3102" s="84">
        <v>38</v>
      </c>
      <c r="K3102" s="84">
        <v>0</v>
      </c>
      <c r="L3102" s="82">
        <v>68613</v>
      </c>
      <c r="M3102" s="82">
        <v>0</v>
      </c>
      <c r="N3102" s="82">
        <v>1805.61</v>
      </c>
      <c r="O3102" s="86" t="s">
        <v>17554</v>
      </c>
      <c r="P3102" s="82">
        <v>-1075.46</v>
      </c>
      <c r="Q3102" s="82">
        <v>0</v>
      </c>
      <c r="R3102" s="2">
        <f t="shared" si="96"/>
        <v>68613</v>
      </c>
      <c r="S3102" s="2">
        <f t="shared" si="97"/>
        <v>1805.6052631578948</v>
      </c>
    </row>
    <row r="3103" spans="1:19" x14ac:dyDescent="0.25">
      <c r="A3103" s="85" t="s">
        <v>17625</v>
      </c>
      <c r="B3103" s="85" t="s">
        <v>12192</v>
      </c>
      <c r="C3103" s="85" t="s">
        <v>12193</v>
      </c>
      <c r="D3103" s="85">
        <v>546</v>
      </c>
      <c r="E3103" s="85">
        <v>46</v>
      </c>
      <c r="F3103" s="85" t="s">
        <v>12194</v>
      </c>
      <c r="G3103" s="85" t="s">
        <v>17874</v>
      </c>
      <c r="H3103" s="85" t="s">
        <v>2634</v>
      </c>
      <c r="I3103" s="85" t="s">
        <v>8251</v>
      </c>
      <c r="J3103" s="84">
        <v>65</v>
      </c>
      <c r="K3103" s="84">
        <v>0</v>
      </c>
      <c r="L3103" s="82">
        <v>121611</v>
      </c>
      <c r="M3103" s="82">
        <v>0</v>
      </c>
      <c r="N3103" s="82">
        <v>1870.94</v>
      </c>
      <c r="O3103" s="86" t="s">
        <v>17552</v>
      </c>
      <c r="P3103" s="82">
        <v>5791.01</v>
      </c>
      <c r="Q3103" s="82">
        <v>0</v>
      </c>
      <c r="R3103" s="2">
        <f t="shared" si="96"/>
        <v>121611</v>
      </c>
      <c r="S3103" s="2">
        <f t="shared" si="97"/>
        <v>1870.9384615384615</v>
      </c>
    </row>
    <row r="3104" spans="1:19" x14ac:dyDescent="0.25">
      <c r="A3104" s="85" t="s">
        <v>17625</v>
      </c>
      <c r="B3104" s="85" t="s">
        <v>12192</v>
      </c>
      <c r="C3104" s="85" t="s">
        <v>12193</v>
      </c>
      <c r="D3104" s="85">
        <v>546</v>
      </c>
      <c r="E3104" s="85">
        <v>46</v>
      </c>
      <c r="F3104" s="85" t="s">
        <v>12194</v>
      </c>
      <c r="G3104" s="85" t="s">
        <v>17874</v>
      </c>
      <c r="H3104" s="85" t="s">
        <v>2635</v>
      </c>
      <c r="I3104" s="85" t="s">
        <v>12191</v>
      </c>
      <c r="J3104" s="84">
        <v>40</v>
      </c>
      <c r="K3104" s="84">
        <v>0</v>
      </c>
      <c r="L3104" s="82">
        <v>46258</v>
      </c>
      <c r="M3104" s="82">
        <v>0</v>
      </c>
      <c r="N3104" s="82">
        <v>1156.45</v>
      </c>
      <c r="O3104" s="86" t="s">
        <v>17552</v>
      </c>
      <c r="P3104" s="82">
        <v>2202.73</v>
      </c>
      <c r="Q3104" s="82">
        <v>0</v>
      </c>
      <c r="R3104" s="2">
        <f t="shared" si="96"/>
        <v>46258</v>
      </c>
      <c r="S3104" s="2">
        <f t="shared" si="97"/>
        <v>1156.45</v>
      </c>
    </row>
    <row r="3105" spans="1:19" x14ac:dyDescent="0.25">
      <c r="A3105" s="85" t="s">
        <v>17630</v>
      </c>
      <c r="B3105" s="85" t="s">
        <v>11837</v>
      </c>
      <c r="C3105" s="85" t="s">
        <v>11838</v>
      </c>
      <c r="D3105" s="85">
        <v>736</v>
      </c>
      <c r="E3105" s="85">
        <v>36</v>
      </c>
      <c r="F3105" s="85" t="s">
        <v>12162</v>
      </c>
      <c r="G3105" s="85" t="s">
        <v>12161</v>
      </c>
      <c r="H3105" s="85" t="s">
        <v>2636</v>
      </c>
      <c r="I3105" s="85" t="s">
        <v>12190</v>
      </c>
      <c r="J3105" s="84">
        <v>358</v>
      </c>
      <c r="K3105" s="84">
        <v>0</v>
      </c>
      <c r="L3105" s="82">
        <v>1215626</v>
      </c>
      <c r="M3105" s="82">
        <v>0</v>
      </c>
      <c r="N3105" s="82">
        <v>3395.6</v>
      </c>
      <c r="O3105" s="86" t="s">
        <v>17554</v>
      </c>
      <c r="P3105" s="82">
        <v>-19054.09</v>
      </c>
      <c r="Q3105" s="82">
        <v>0</v>
      </c>
      <c r="R3105" s="2">
        <f t="shared" si="96"/>
        <v>1215626</v>
      </c>
      <c r="S3105" s="2">
        <f t="shared" si="97"/>
        <v>3395.6033519553071</v>
      </c>
    </row>
    <row r="3106" spans="1:19" x14ac:dyDescent="0.25">
      <c r="A3106" s="85" t="s">
        <v>17630</v>
      </c>
      <c r="B3106" s="85" t="s">
        <v>11837</v>
      </c>
      <c r="C3106" s="85" t="s">
        <v>11838</v>
      </c>
      <c r="D3106" s="85">
        <v>736</v>
      </c>
      <c r="E3106" s="85">
        <v>36</v>
      </c>
      <c r="F3106" s="85" t="s">
        <v>12162</v>
      </c>
      <c r="G3106" s="85" t="s">
        <v>12161</v>
      </c>
      <c r="H3106" s="85" t="s">
        <v>18701</v>
      </c>
      <c r="I3106" s="85" t="s">
        <v>18702</v>
      </c>
      <c r="J3106" s="84">
        <v>0</v>
      </c>
      <c r="K3106" s="84">
        <v>132</v>
      </c>
      <c r="L3106" s="82">
        <v>398217</v>
      </c>
      <c r="M3106" s="82">
        <v>398217</v>
      </c>
      <c r="N3106" s="82">
        <v>3016.8</v>
      </c>
      <c r="O3106" s="86" t="s">
        <v>17554</v>
      </c>
      <c r="P3106" s="82">
        <v>-6241.77</v>
      </c>
      <c r="Q3106" s="82">
        <v>0</v>
      </c>
      <c r="R3106" s="2">
        <f t="shared" si="96"/>
        <v>0</v>
      </c>
      <c r="S3106" s="2" t="e">
        <f t="shared" si="97"/>
        <v>#DIV/0!</v>
      </c>
    </row>
    <row r="3107" spans="1:19" x14ac:dyDescent="0.25">
      <c r="A3107" s="85" t="s">
        <v>17630</v>
      </c>
      <c r="B3107" s="85" t="s">
        <v>11837</v>
      </c>
      <c r="C3107" s="85" t="s">
        <v>11838</v>
      </c>
      <c r="D3107" s="85">
        <v>736</v>
      </c>
      <c r="E3107" s="85">
        <v>36</v>
      </c>
      <c r="F3107" s="85" t="s">
        <v>12162</v>
      </c>
      <c r="G3107" s="85" t="s">
        <v>12161</v>
      </c>
      <c r="H3107" s="85" t="s">
        <v>2637</v>
      </c>
      <c r="I3107" s="85" t="s">
        <v>12189</v>
      </c>
      <c r="J3107" s="84">
        <v>126</v>
      </c>
      <c r="K3107" s="84">
        <v>0</v>
      </c>
      <c r="L3107" s="82">
        <v>399489</v>
      </c>
      <c r="M3107" s="82">
        <v>0</v>
      </c>
      <c r="N3107" s="82">
        <v>3170.55</v>
      </c>
      <c r="O3107" s="86" t="s">
        <v>17554</v>
      </c>
      <c r="P3107" s="82">
        <v>-6261.71</v>
      </c>
      <c r="Q3107" s="82">
        <v>0</v>
      </c>
      <c r="R3107" s="2">
        <f t="shared" si="96"/>
        <v>399489</v>
      </c>
      <c r="S3107" s="2">
        <f t="shared" si="97"/>
        <v>3170.5476190476193</v>
      </c>
    </row>
    <row r="3108" spans="1:19" x14ac:dyDescent="0.25">
      <c r="A3108" s="85" t="s">
        <v>17630</v>
      </c>
      <c r="B3108" s="85" t="s">
        <v>11837</v>
      </c>
      <c r="C3108" s="85" t="s">
        <v>11838</v>
      </c>
      <c r="D3108" s="85">
        <v>736</v>
      </c>
      <c r="E3108" s="85">
        <v>36</v>
      </c>
      <c r="F3108" s="85" t="s">
        <v>12162</v>
      </c>
      <c r="G3108" s="85" t="s">
        <v>12161</v>
      </c>
      <c r="H3108" s="85" t="s">
        <v>2638</v>
      </c>
      <c r="I3108" s="85" t="s">
        <v>12188</v>
      </c>
      <c r="J3108" s="84">
        <v>108</v>
      </c>
      <c r="K3108" s="84">
        <v>0</v>
      </c>
      <c r="L3108" s="82">
        <v>342861</v>
      </c>
      <c r="M3108" s="82">
        <v>0</v>
      </c>
      <c r="N3108" s="82">
        <v>3174.64</v>
      </c>
      <c r="O3108" s="86" t="s">
        <v>17554</v>
      </c>
      <c r="P3108" s="82">
        <v>-5374.1</v>
      </c>
      <c r="Q3108" s="82">
        <v>0</v>
      </c>
      <c r="R3108" s="2">
        <f t="shared" si="96"/>
        <v>342861</v>
      </c>
      <c r="S3108" s="2">
        <f t="shared" si="97"/>
        <v>3174.6388888888887</v>
      </c>
    </row>
    <row r="3109" spans="1:19" x14ac:dyDescent="0.25">
      <c r="A3109" s="85" t="s">
        <v>17630</v>
      </c>
      <c r="B3109" s="85" t="s">
        <v>11837</v>
      </c>
      <c r="C3109" s="85" t="s">
        <v>11838</v>
      </c>
      <c r="D3109" s="85">
        <v>736</v>
      </c>
      <c r="E3109" s="85">
        <v>36</v>
      </c>
      <c r="F3109" s="85" t="s">
        <v>12162</v>
      </c>
      <c r="G3109" s="85" t="s">
        <v>12161</v>
      </c>
      <c r="H3109" s="85" t="s">
        <v>2639</v>
      </c>
      <c r="I3109" s="85" t="s">
        <v>12187</v>
      </c>
      <c r="J3109" s="84">
        <v>99</v>
      </c>
      <c r="K3109" s="84">
        <v>0</v>
      </c>
      <c r="L3109" s="82">
        <v>318434</v>
      </c>
      <c r="M3109" s="82">
        <v>0</v>
      </c>
      <c r="N3109" s="82">
        <v>3216.51</v>
      </c>
      <c r="O3109" s="86" t="s">
        <v>17554</v>
      </c>
      <c r="P3109" s="82">
        <v>-4991.22</v>
      </c>
      <c r="Q3109" s="82">
        <v>0</v>
      </c>
      <c r="R3109" s="2">
        <f t="shared" si="96"/>
        <v>318434</v>
      </c>
      <c r="S3109" s="2">
        <f t="shared" si="97"/>
        <v>3216.5050505050503</v>
      </c>
    </row>
    <row r="3110" spans="1:19" x14ac:dyDescent="0.25">
      <c r="A3110" s="85" t="s">
        <v>17630</v>
      </c>
      <c r="B3110" s="85" t="s">
        <v>11837</v>
      </c>
      <c r="C3110" s="85" t="s">
        <v>11838</v>
      </c>
      <c r="D3110" s="85">
        <v>736</v>
      </c>
      <c r="E3110" s="85">
        <v>36</v>
      </c>
      <c r="F3110" s="85" t="s">
        <v>12162</v>
      </c>
      <c r="G3110" s="85" t="s">
        <v>12161</v>
      </c>
      <c r="H3110" s="85" t="s">
        <v>2640</v>
      </c>
      <c r="I3110" s="85" t="s">
        <v>7543</v>
      </c>
      <c r="J3110" s="84">
        <v>295</v>
      </c>
      <c r="K3110" s="84">
        <v>0</v>
      </c>
      <c r="L3110" s="82">
        <v>944451</v>
      </c>
      <c r="M3110" s="82">
        <v>0</v>
      </c>
      <c r="N3110" s="82">
        <v>3201.53</v>
      </c>
      <c r="O3110" s="86" t="s">
        <v>17554</v>
      </c>
      <c r="P3110" s="82">
        <v>-14803.6</v>
      </c>
      <c r="Q3110" s="82">
        <v>0</v>
      </c>
      <c r="R3110" s="2">
        <f t="shared" si="96"/>
        <v>944451</v>
      </c>
      <c r="S3110" s="2">
        <f t="shared" si="97"/>
        <v>3201.5288135593219</v>
      </c>
    </row>
    <row r="3111" spans="1:19" x14ac:dyDescent="0.25">
      <c r="A3111" s="85" t="s">
        <v>17630</v>
      </c>
      <c r="B3111" s="85" t="s">
        <v>11837</v>
      </c>
      <c r="C3111" s="85" t="s">
        <v>11838</v>
      </c>
      <c r="D3111" s="85">
        <v>736</v>
      </c>
      <c r="E3111" s="85">
        <v>36</v>
      </c>
      <c r="F3111" s="85" t="s">
        <v>12162</v>
      </c>
      <c r="G3111" s="85" t="s">
        <v>12161</v>
      </c>
      <c r="H3111" s="85" t="s">
        <v>18703</v>
      </c>
      <c r="I3111" s="85" t="s">
        <v>18704</v>
      </c>
      <c r="J3111" s="84">
        <v>0</v>
      </c>
      <c r="K3111" s="84">
        <v>29</v>
      </c>
      <c r="L3111" s="82">
        <v>111279</v>
      </c>
      <c r="M3111" s="82">
        <v>111279</v>
      </c>
      <c r="N3111" s="82">
        <v>3837.21</v>
      </c>
      <c r="O3111" s="86" t="s">
        <v>17554</v>
      </c>
      <c r="P3111" s="82">
        <v>-1744.23</v>
      </c>
      <c r="Q3111" s="82">
        <v>0</v>
      </c>
      <c r="R3111" s="2">
        <f t="shared" si="96"/>
        <v>0</v>
      </c>
      <c r="S3111" s="2" t="e">
        <f t="shared" si="97"/>
        <v>#DIV/0!</v>
      </c>
    </row>
    <row r="3112" spans="1:19" x14ac:dyDescent="0.25">
      <c r="A3112" s="85" t="s">
        <v>17630</v>
      </c>
      <c r="B3112" s="85" t="s">
        <v>11837</v>
      </c>
      <c r="C3112" s="85" t="s">
        <v>11838</v>
      </c>
      <c r="D3112" s="85">
        <v>736</v>
      </c>
      <c r="E3112" s="85">
        <v>36</v>
      </c>
      <c r="F3112" s="85" t="s">
        <v>12162</v>
      </c>
      <c r="G3112" s="85" t="s">
        <v>12161</v>
      </c>
      <c r="H3112" s="85" t="s">
        <v>2641</v>
      </c>
      <c r="I3112" s="85" t="s">
        <v>12186</v>
      </c>
      <c r="J3112" s="84">
        <v>121</v>
      </c>
      <c r="K3112" s="84">
        <v>0</v>
      </c>
      <c r="L3112" s="82">
        <v>376995</v>
      </c>
      <c r="M3112" s="82">
        <v>0</v>
      </c>
      <c r="N3112" s="82">
        <v>3115.66</v>
      </c>
      <c r="O3112" s="86" t="s">
        <v>17554</v>
      </c>
      <c r="P3112" s="82">
        <v>-5909.13</v>
      </c>
      <c r="Q3112" s="82">
        <v>0</v>
      </c>
      <c r="R3112" s="2">
        <f t="shared" si="96"/>
        <v>376995</v>
      </c>
      <c r="S3112" s="2">
        <f t="shared" si="97"/>
        <v>3115.6611570247933</v>
      </c>
    </row>
    <row r="3113" spans="1:19" x14ac:dyDescent="0.25">
      <c r="A3113" s="85" t="s">
        <v>17630</v>
      </c>
      <c r="B3113" s="85" t="s">
        <v>11837</v>
      </c>
      <c r="C3113" s="85" t="s">
        <v>11838</v>
      </c>
      <c r="D3113" s="85">
        <v>736</v>
      </c>
      <c r="E3113" s="85">
        <v>36</v>
      </c>
      <c r="F3113" s="85" t="s">
        <v>12162</v>
      </c>
      <c r="G3113" s="85" t="s">
        <v>12161</v>
      </c>
      <c r="H3113" s="85" t="s">
        <v>2642</v>
      </c>
      <c r="I3113" s="85" t="s">
        <v>12185</v>
      </c>
      <c r="J3113" s="84">
        <v>148</v>
      </c>
      <c r="K3113" s="84">
        <v>0</v>
      </c>
      <c r="L3113" s="82">
        <v>570348</v>
      </c>
      <c r="M3113" s="82">
        <v>0</v>
      </c>
      <c r="N3113" s="82">
        <v>3853.7</v>
      </c>
      <c r="O3113" s="86" t="s">
        <v>17554</v>
      </c>
      <c r="P3113" s="82">
        <v>-8939.7999999999993</v>
      </c>
      <c r="Q3113" s="82">
        <v>0</v>
      </c>
      <c r="R3113" s="2">
        <f t="shared" si="96"/>
        <v>570348</v>
      </c>
      <c r="S3113" s="2">
        <f t="shared" si="97"/>
        <v>3853.7027027027025</v>
      </c>
    </row>
    <row r="3114" spans="1:19" x14ac:dyDescent="0.25">
      <c r="A3114" s="85" t="s">
        <v>17630</v>
      </c>
      <c r="B3114" s="85" t="s">
        <v>11837</v>
      </c>
      <c r="C3114" s="85" t="s">
        <v>11838</v>
      </c>
      <c r="D3114" s="85">
        <v>736</v>
      </c>
      <c r="E3114" s="85">
        <v>36</v>
      </c>
      <c r="F3114" s="85" t="s">
        <v>12162</v>
      </c>
      <c r="G3114" s="85" t="s">
        <v>12161</v>
      </c>
      <c r="H3114" s="85" t="s">
        <v>2643</v>
      </c>
      <c r="I3114" s="85" t="s">
        <v>12184</v>
      </c>
      <c r="J3114" s="84">
        <v>78</v>
      </c>
      <c r="K3114" s="84">
        <v>0</v>
      </c>
      <c r="L3114" s="82">
        <v>311770</v>
      </c>
      <c r="M3114" s="82">
        <v>0</v>
      </c>
      <c r="N3114" s="82">
        <v>3997.05</v>
      </c>
      <c r="O3114" s="86" t="s">
        <v>17554</v>
      </c>
      <c r="P3114" s="82">
        <v>-4886.78</v>
      </c>
      <c r="Q3114" s="82">
        <v>0</v>
      </c>
      <c r="R3114" s="2">
        <f t="shared" si="96"/>
        <v>311770</v>
      </c>
      <c r="S3114" s="2">
        <f t="shared" si="97"/>
        <v>3997.0512820512822</v>
      </c>
    </row>
    <row r="3115" spans="1:19" x14ac:dyDescent="0.25">
      <c r="A3115" s="85" t="s">
        <v>17630</v>
      </c>
      <c r="B3115" s="85" t="s">
        <v>11837</v>
      </c>
      <c r="C3115" s="85" t="s">
        <v>11838</v>
      </c>
      <c r="D3115" s="85">
        <v>736</v>
      </c>
      <c r="E3115" s="85">
        <v>36</v>
      </c>
      <c r="F3115" s="85" t="s">
        <v>12162</v>
      </c>
      <c r="G3115" s="85" t="s">
        <v>12161</v>
      </c>
      <c r="H3115" s="85" t="s">
        <v>2644</v>
      </c>
      <c r="I3115" s="85" t="s">
        <v>12183</v>
      </c>
      <c r="J3115" s="84">
        <v>143</v>
      </c>
      <c r="K3115" s="84">
        <v>0</v>
      </c>
      <c r="L3115" s="82">
        <v>489545</v>
      </c>
      <c r="M3115" s="82">
        <v>0</v>
      </c>
      <c r="N3115" s="82">
        <v>3423.39</v>
      </c>
      <c r="O3115" s="86" t="s">
        <v>17554</v>
      </c>
      <c r="P3115" s="82">
        <v>-7673.27</v>
      </c>
      <c r="Q3115" s="82">
        <v>0</v>
      </c>
      <c r="R3115" s="2">
        <f t="shared" si="96"/>
        <v>489545</v>
      </c>
      <c r="S3115" s="2">
        <f t="shared" si="97"/>
        <v>3423.3916083916083</v>
      </c>
    </row>
    <row r="3116" spans="1:19" x14ac:dyDescent="0.25">
      <c r="A3116" s="85" t="s">
        <v>17630</v>
      </c>
      <c r="B3116" s="85" t="s">
        <v>11837</v>
      </c>
      <c r="C3116" s="85" t="s">
        <v>11838</v>
      </c>
      <c r="D3116" s="85">
        <v>736</v>
      </c>
      <c r="E3116" s="85">
        <v>36</v>
      </c>
      <c r="F3116" s="85" t="s">
        <v>12162</v>
      </c>
      <c r="G3116" s="85" t="s">
        <v>12161</v>
      </c>
      <c r="H3116" s="85" t="s">
        <v>2645</v>
      </c>
      <c r="I3116" s="85" t="s">
        <v>12182</v>
      </c>
      <c r="J3116" s="84">
        <v>128</v>
      </c>
      <c r="K3116" s="84">
        <v>8</v>
      </c>
      <c r="L3116" s="82">
        <v>521375</v>
      </c>
      <c r="M3116" s="82">
        <v>30670</v>
      </c>
      <c r="N3116" s="82">
        <v>3833.64</v>
      </c>
      <c r="O3116" s="86" t="s">
        <v>17554</v>
      </c>
      <c r="P3116" s="82">
        <v>-8172.2</v>
      </c>
      <c r="Q3116" s="82">
        <v>0</v>
      </c>
      <c r="R3116" s="2">
        <f t="shared" si="96"/>
        <v>490705</v>
      </c>
      <c r="S3116" s="2">
        <f t="shared" si="97"/>
        <v>3833.6328125</v>
      </c>
    </row>
    <row r="3117" spans="1:19" x14ac:dyDescent="0.25">
      <c r="A3117" s="85" t="s">
        <v>17630</v>
      </c>
      <c r="B3117" s="85" t="s">
        <v>11837</v>
      </c>
      <c r="C3117" s="85" t="s">
        <v>11838</v>
      </c>
      <c r="D3117" s="85">
        <v>736</v>
      </c>
      <c r="E3117" s="85">
        <v>36</v>
      </c>
      <c r="F3117" s="85" t="s">
        <v>12162</v>
      </c>
      <c r="G3117" s="85" t="s">
        <v>12161</v>
      </c>
      <c r="H3117" s="85" t="s">
        <v>2646</v>
      </c>
      <c r="I3117" s="85" t="s">
        <v>12181</v>
      </c>
      <c r="J3117" s="84">
        <v>93</v>
      </c>
      <c r="K3117" s="84">
        <v>0</v>
      </c>
      <c r="L3117" s="82">
        <v>186442</v>
      </c>
      <c r="M3117" s="82">
        <v>0</v>
      </c>
      <c r="N3117" s="82">
        <v>2004.75</v>
      </c>
      <c r="O3117" s="86" t="s">
        <v>17554</v>
      </c>
      <c r="P3117" s="82">
        <v>-2922.34</v>
      </c>
      <c r="Q3117" s="82">
        <v>0</v>
      </c>
      <c r="R3117" s="2">
        <f t="shared" si="96"/>
        <v>186442</v>
      </c>
      <c r="S3117" s="2">
        <f t="shared" si="97"/>
        <v>2004.752688172043</v>
      </c>
    </row>
    <row r="3118" spans="1:19" x14ac:dyDescent="0.25">
      <c r="A3118" s="85" t="s">
        <v>17630</v>
      </c>
      <c r="B3118" s="85" t="s">
        <v>11837</v>
      </c>
      <c r="C3118" s="85" t="s">
        <v>11838</v>
      </c>
      <c r="D3118" s="85">
        <v>736</v>
      </c>
      <c r="E3118" s="85">
        <v>36</v>
      </c>
      <c r="F3118" s="85" t="s">
        <v>12162</v>
      </c>
      <c r="G3118" s="85" t="s">
        <v>12161</v>
      </c>
      <c r="H3118" s="85" t="s">
        <v>2647</v>
      </c>
      <c r="I3118" s="85" t="s">
        <v>12180</v>
      </c>
      <c r="J3118" s="84">
        <v>64</v>
      </c>
      <c r="K3118" s="84">
        <v>0</v>
      </c>
      <c r="L3118" s="82">
        <v>128118</v>
      </c>
      <c r="M3118" s="82">
        <v>0</v>
      </c>
      <c r="N3118" s="82">
        <v>2001.84</v>
      </c>
      <c r="O3118" s="86" t="s">
        <v>17554</v>
      </c>
      <c r="P3118" s="82">
        <v>-2008.16</v>
      </c>
      <c r="Q3118" s="82">
        <v>0</v>
      </c>
      <c r="R3118" s="2">
        <f t="shared" si="96"/>
        <v>128118</v>
      </c>
      <c r="S3118" s="2">
        <f t="shared" si="97"/>
        <v>2001.84375</v>
      </c>
    </row>
    <row r="3119" spans="1:19" x14ac:dyDescent="0.25">
      <c r="A3119" s="85" t="s">
        <v>17630</v>
      </c>
      <c r="B3119" s="85" t="s">
        <v>11837</v>
      </c>
      <c r="C3119" s="85" t="s">
        <v>11838</v>
      </c>
      <c r="D3119" s="85">
        <v>736</v>
      </c>
      <c r="E3119" s="85">
        <v>36</v>
      </c>
      <c r="F3119" s="85" t="s">
        <v>12162</v>
      </c>
      <c r="G3119" s="85" t="s">
        <v>12161</v>
      </c>
      <c r="H3119" s="85" t="s">
        <v>2648</v>
      </c>
      <c r="I3119" s="85" t="s">
        <v>12179</v>
      </c>
      <c r="J3119" s="84">
        <v>65</v>
      </c>
      <c r="K3119" s="84">
        <v>0</v>
      </c>
      <c r="L3119" s="82">
        <v>135014</v>
      </c>
      <c r="M3119" s="82">
        <v>0</v>
      </c>
      <c r="N3119" s="82">
        <v>2077.14</v>
      </c>
      <c r="O3119" s="86" t="s">
        <v>17554</v>
      </c>
      <c r="P3119" s="82">
        <v>-2116.2600000000002</v>
      </c>
      <c r="Q3119" s="82">
        <v>0</v>
      </c>
      <c r="R3119" s="2">
        <f t="shared" si="96"/>
        <v>135014</v>
      </c>
      <c r="S3119" s="2">
        <f t="shared" si="97"/>
        <v>2077.1384615384613</v>
      </c>
    </row>
    <row r="3120" spans="1:19" x14ac:dyDescent="0.25">
      <c r="A3120" s="85" t="s">
        <v>17630</v>
      </c>
      <c r="B3120" s="85" t="s">
        <v>11837</v>
      </c>
      <c r="C3120" s="85" t="s">
        <v>11838</v>
      </c>
      <c r="D3120" s="85">
        <v>736</v>
      </c>
      <c r="E3120" s="85">
        <v>36</v>
      </c>
      <c r="F3120" s="85" t="s">
        <v>12162</v>
      </c>
      <c r="G3120" s="85" t="s">
        <v>12161</v>
      </c>
      <c r="H3120" s="85" t="s">
        <v>2649</v>
      </c>
      <c r="I3120" s="85" t="s">
        <v>12178</v>
      </c>
      <c r="J3120" s="84">
        <v>36</v>
      </c>
      <c r="K3120" s="84">
        <v>0</v>
      </c>
      <c r="L3120" s="82">
        <v>65046</v>
      </c>
      <c r="M3120" s="82">
        <v>0</v>
      </c>
      <c r="N3120" s="82">
        <v>1806.83</v>
      </c>
      <c r="O3120" s="86" t="s">
        <v>17554</v>
      </c>
      <c r="P3120" s="82">
        <v>-1019.55</v>
      </c>
      <c r="Q3120" s="82">
        <v>0</v>
      </c>
      <c r="R3120" s="2">
        <f t="shared" si="96"/>
        <v>65046</v>
      </c>
      <c r="S3120" s="2">
        <f t="shared" si="97"/>
        <v>1806.8333333333333</v>
      </c>
    </row>
    <row r="3121" spans="1:19" x14ac:dyDescent="0.25">
      <c r="A3121" s="85" t="s">
        <v>17630</v>
      </c>
      <c r="B3121" s="85" t="s">
        <v>11837</v>
      </c>
      <c r="C3121" s="85" t="s">
        <v>11838</v>
      </c>
      <c r="D3121" s="85">
        <v>736</v>
      </c>
      <c r="E3121" s="85">
        <v>36</v>
      </c>
      <c r="F3121" s="85" t="s">
        <v>12162</v>
      </c>
      <c r="G3121" s="85" t="s">
        <v>12161</v>
      </c>
      <c r="H3121" s="85" t="s">
        <v>2650</v>
      </c>
      <c r="I3121" s="85" t="s">
        <v>12177</v>
      </c>
      <c r="J3121" s="84">
        <v>40</v>
      </c>
      <c r="K3121" s="84">
        <v>0</v>
      </c>
      <c r="L3121" s="82">
        <v>53345</v>
      </c>
      <c r="M3121" s="82">
        <v>0</v>
      </c>
      <c r="N3121" s="82">
        <v>1333.62</v>
      </c>
      <c r="O3121" s="86" t="s">
        <v>17554</v>
      </c>
      <c r="P3121" s="82">
        <v>-836.16</v>
      </c>
      <c r="Q3121" s="82">
        <v>0</v>
      </c>
      <c r="R3121" s="2">
        <f t="shared" si="96"/>
        <v>53345</v>
      </c>
      <c r="S3121" s="2">
        <f t="shared" si="97"/>
        <v>1333.625</v>
      </c>
    </row>
    <row r="3122" spans="1:19" x14ac:dyDescent="0.25">
      <c r="A3122" s="85" t="s">
        <v>17630</v>
      </c>
      <c r="B3122" s="85" t="s">
        <v>11837</v>
      </c>
      <c r="C3122" s="85" t="s">
        <v>11838</v>
      </c>
      <c r="D3122" s="85">
        <v>736</v>
      </c>
      <c r="E3122" s="85">
        <v>36</v>
      </c>
      <c r="F3122" s="85" t="s">
        <v>12162</v>
      </c>
      <c r="G3122" s="85" t="s">
        <v>12161</v>
      </c>
      <c r="H3122" s="85" t="s">
        <v>2651</v>
      </c>
      <c r="I3122" s="85" t="s">
        <v>12176</v>
      </c>
      <c r="J3122" s="84">
        <v>44</v>
      </c>
      <c r="K3122" s="84">
        <v>0</v>
      </c>
      <c r="L3122" s="82">
        <v>80996</v>
      </c>
      <c r="M3122" s="82">
        <v>0</v>
      </c>
      <c r="N3122" s="82">
        <v>1840.82</v>
      </c>
      <c r="O3122" s="86" t="s">
        <v>17554</v>
      </c>
      <c r="P3122" s="82">
        <v>-1269.55</v>
      </c>
      <c r="Q3122" s="82">
        <v>0</v>
      </c>
      <c r="R3122" s="2">
        <f t="shared" si="96"/>
        <v>80996</v>
      </c>
      <c r="S3122" s="2">
        <f t="shared" si="97"/>
        <v>1840.8181818181818</v>
      </c>
    </row>
    <row r="3123" spans="1:19" x14ac:dyDescent="0.25">
      <c r="A3123" s="85" t="s">
        <v>17630</v>
      </c>
      <c r="B3123" s="85" t="s">
        <v>11837</v>
      </c>
      <c r="C3123" s="85" t="s">
        <v>11838</v>
      </c>
      <c r="D3123" s="85">
        <v>736</v>
      </c>
      <c r="E3123" s="85">
        <v>36</v>
      </c>
      <c r="F3123" s="85" t="s">
        <v>12162</v>
      </c>
      <c r="G3123" s="85" t="s">
        <v>12161</v>
      </c>
      <c r="H3123" s="85" t="s">
        <v>2652</v>
      </c>
      <c r="I3123" s="85" t="s">
        <v>12175</v>
      </c>
      <c r="J3123" s="84">
        <v>62</v>
      </c>
      <c r="K3123" s="84">
        <v>0</v>
      </c>
      <c r="L3123" s="82">
        <v>124814</v>
      </c>
      <c r="M3123" s="82">
        <v>0</v>
      </c>
      <c r="N3123" s="82">
        <v>2013.13</v>
      </c>
      <c r="O3123" s="86" t="s">
        <v>17554</v>
      </c>
      <c r="P3123" s="82">
        <v>-1956.38</v>
      </c>
      <c r="Q3123" s="82">
        <v>0</v>
      </c>
      <c r="R3123" s="2">
        <f t="shared" si="96"/>
        <v>124814</v>
      </c>
      <c r="S3123" s="2">
        <f t="shared" si="97"/>
        <v>2013.1290322580646</v>
      </c>
    </row>
    <row r="3124" spans="1:19" x14ac:dyDescent="0.25">
      <c r="A3124" s="85" t="s">
        <v>17630</v>
      </c>
      <c r="B3124" s="85" t="s">
        <v>11837</v>
      </c>
      <c r="C3124" s="85" t="s">
        <v>11838</v>
      </c>
      <c r="D3124" s="85">
        <v>736</v>
      </c>
      <c r="E3124" s="85">
        <v>36</v>
      </c>
      <c r="F3124" s="85" t="s">
        <v>12162</v>
      </c>
      <c r="G3124" s="85" t="s">
        <v>12161</v>
      </c>
      <c r="H3124" s="85" t="s">
        <v>2653</v>
      </c>
      <c r="I3124" s="85" t="s">
        <v>12174</v>
      </c>
      <c r="J3124" s="84">
        <v>24</v>
      </c>
      <c r="K3124" s="84">
        <v>0</v>
      </c>
      <c r="L3124" s="82">
        <v>46124</v>
      </c>
      <c r="M3124" s="82">
        <v>0</v>
      </c>
      <c r="N3124" s="82">
        <v>1921.83</v>
      </c>
      <c r="O3124" s="86" t="s">
        <v>17554</v>
      </c>
      <c r="P3124" s="82">
        <v>-722.96</v>
      </c>
      <c r="Q3124" s="82">
        <v>0</v>
      </c>
      <c r="R3124" s="2">
        <f t="shared" si="96"/>
        <v>46124</v>
      </c>
      <c r="S3124" s="2">
        <f t="shared" si="97"/>
        <v>1921.8333333333333</v>
      </c>
    </row>
    <row r="3125" spans="1:19" x14ac:dyDescent="0.25">
      <c r="A3125" s="85" t="s">
        <v>17630</v>
      </c>
      <c r="B3125" s="85" t="s">
        <v>11837</v>
      </c>
      <c r="C3125" s="85" t="s">
        <v>11838</v>
      </c>
      <c r="D3125" s="85">
        <v>736</v>
      </c>
      <c r="E3125" s="85">
        <v>36</v>
      </c>
      <c r="F3125" s="85" t="s">
        <v>12162</v>
      </c>
      <c r="G3125" s="85" t="s">
        <v>12161</v>
      </c>
      <c r="H3125" s="85" t="s">
        <v>2654</v>
      </c>
      <c r="I3125" s="85" t="s">
        <v>12173</v>
      </c>
      <c r="J3125" s="84">
        <v>75</v>
      </c>
      <c r="K3125" s="84">
        <v>0</v>
      </c>
      <c r="L3125" s="82">
        <v>98103</v>
      </c>
      <c r="M3125" s="82">
        <v>0</v>
      </c>
      <c r="N3125" s="82">
        <v>1308.04</v>
      </c>
      <c r="O3125" s="86" t="s">
        <v>17554</v>
      </c>
      <c r="P3125" s="82">
        <v>-1537.71</v>
      </c>
      <c r="Q3125" s="82">
        <v>0</v>
      </c>
      <c r="R3125" s="2">
        <f t="shared" si="96"/>
        <v>98103</v>
      </c>
      <c r="S3125" s="2">
        <f t="shared" si="97"/>
        <v>1308.04</v>
      </c>
    </row>
    <row r="3126" spans="1:19" x14ac:dyDescent="0.25">
      <c r="A3126" s="85" t="s">
        <v>17630</v>
      </c>
      <c r="B3126" s="85" t="s">
        <v>11837</v>
      </c>
      <c r="C3126" s="85" t="s">
        <v>11838</v>
      </c>
      <c r="D3126" s="85">
        <v>736</v>
      </c>
      <c r="E3126" s="85">
        <v>36</v>
      </c>
      <c r="F3126" s="85" t="s">
        <v>12162</v>
      </c>
      <c r="G3126" s="85" t="s">
        <v>12161</v>
      </c>
      <c r="H3126" s="85" t="s">
        <v>2655</v>
      </c>
      <c r="I3126" s="85" t="s">
        <v>12172</v>
      </c>
      <c r="J3126" s="84">
        <v>22</v>
      </c>
      <c r="K3126" s="84">
        <v>0</v>
      </c>
      <c r="L3126" s="82">
        <v>32588</v>
      </c>
      <c r="M3126" s="82">
        <v>0</v>
      </c>
      <c r="N3126" s="82">
        <v>1481.27</v>
      </c>
      <c r="O3126" s="86" t="s">
        <v>17554</v>
      </c>
      <c r="P3126" s="82">
        <v>-510.8</v>
      </c>
      <c r="Q3126" s="82">
        <v>0</v>
      </c>
      <c r="R3126" s="2">
        <f t="shared" si="96"/>
        <v>32588</v>
      </c>
      <c r="S3126" s="2">
        <f t="shared" si="97"/>
        <v>1481.2727272727273</v>
      </c>
    </row>
    <row r="3127" spans="1:19" x14ac:dyDescent="0.25">
      <c r="A3127" s="85" t="s">
        <v>17630</v>
      </c>
      <c r="B3127" s="85" t="s">
        <v>11837</v>
      </c>
      <c r="C3127" s="85" t="s">
        <v>11838</v>
      </c>
      <c r="D3127" s="85">
        <v>736</v>
      </c>
      <c r="E3127" s="85">
        <v>36</v>
      </c>
      <c r="F3127" s="85" t="s">
        <v>12162</v>
      </c>
      <c r="G3127" s="85" t="s">
        <v>12161</v>
      </c>
      <c r="H3127" s="85" t="s">
        <v>2656</v>
      </c>
      <c r="I3127" s="85" t="s">
        <v>12171</v>
      </c>
      <c r="J3127" s="84">
        <v>80</v>
      </c>
      <c r="K3127" s="84">
        <v>0</v>
      </c>
      <c r="L3127" s="82">
        <v>103578</v>
      </c>
      <c r="M3127" s="82">
        <v>0</v>
      </c>
      <c r="N3127" s="82">
        <v>1294.72</v>
      </c>
      <c r="O3127" s="86" t="s">
        <v>17554</v>
      </c>
      <c r="P3127" s="82">
        <v>-1623.5</v>
      </c>
      <c r="Q3127" s="82">
        <v>0</v>
      </c>
      <c r="R3127" s="2">
        <f t="shared" si="96"/>
        <v>103578</v>
      </c>
      <c r="S3127" s="2">
        <f t="shared" si="97"/>
        <v>1294.7249999999999</v>
      </c>
    </row>
    <row r="3128" spans="1:19" x14ac:dyDescent="0.25">
      <c r="A3128" s="85" t="s">
        <v>17630</v>
      </c>
      <c r="B3128" s="85" t="s">
        <v>11837</v>
      </c>
      <c r="C3128" s="85" t="s">
        <v>11838</v>
      </c>
      <c r="D3128" s="85">
        <v>736</v>
      </c>
      <c r="E3128" s="85">
        <v>36</v>
      </c>
      <c r="F3128" s="85" t="s">
        <v>12162</v>
      </c>
      <c r="G3128" s="85" t="s">
        <v>12161</v>
      </c>
      <c r="H3128" s="85" t="s">
        <v>2657</v>
      </c>
      <c r="I3128" s="85" t="s">
        <v>12170</v>
      </c>
      <c r="J3128" s="84">
        <v>36</v>
      </c>
      <c r="K3128" s="84">
        <v>0</v>
      </c>
      <c r="L3128" s="82">
        <v>69558</v>
      </c>
      <c r="M3128" s="82">
        <v>0</v>
      </c>
      <c r="N3128" s="82">
        <v>1932.17</v>
      </c>
      <c r="O3128" s="86" t="s">
        <v>17554</v>
      </c>
      <c r="P3128" s="82">
        <v>-1090.28</v>
      </c>
      <c r="Q3128" s="82">
        <v>0</v>
      </c>
      <c r="R3128" s="2">
        <f t="shared" si="96"/>
        <v>69558</v>
      </c>
      <c r="S3128" s="2">
        <f t="shared" si="97"/>
        <v>1932.1666666666667</v>
      </c>
    </row>
    <row r="3129" spans="1:19" x14ac:dyDescent="0.25">
      <c r="A3129" s="85" t="s">
        <v>17630</v>
      </c>
      <c r="B3129" s="85" t="s">
        <v>11837</v>
      </c>
      <c r="C3129" s="85" t="s">
        <v>11838</v>
      </c>
      <c r="D3129" s="85">
        <v>736</v>
      </c>
      <c r="E3129" s="85">
        <v>36</v>
      </c>
      <c r="F3129" s="85" t="s">
        <v>12162</v>
      </c>
      <c r="G3129" s="85" t="s">
        <v>12161</v>
      </c>
      <c r="H3129" s="85" t="s">
        <v>2658</v>
      </c>
      <c r="I3129" s="85" t="s">
        <v>12169</v>
      </c>
      <c r="J3129" s="84">
        <v>46</v>
      </c>
      <c r="K3129" s="84">
        <v>0</v>
      </c>
      <c r="L3129" s="82">
        <v>89708</v>
      </c>
      <c r="M3129" s="82">
        <v>0</v>
      </c>
      <c r="N3129" s="82">
        <v>1950.17</v>
      </c>
      <c r="O3129" s="86" t="s">
        <v>17554</v>
      </c>
      <c r="P3129" s="82">
        <v>-1406.11</v>
      </c>
      <c r="Q3129" s="82">
        <v>0</v>
      </c>
      <c r="R3129" s="2">
        <f t="shared" si="96"/>
        <v>89708</v>
      </c>
      <c r="S3129" s="2">
        <f t="shared" si="97"/>
        <v>1950.1739130434783</v>
      </c>
    </row>
    <row r="3130" spans="1:19" x14ac:dyDescent="0.25">
      <c r="A3130" s="85" t="s">
        <v>17630</v>
      </c>
      <c r="B3130" s="85" t="s">
        <v>11837</v>
      </c>
      <c r="C3130" s="85" t="s">
        <v>11838</v>
      </c>
      <c r="D3130" s="85">
        <v>736</v>
      </c>
      <c r="E3130" s="85">
        <v>36</v>
      </c>
      <c r="F3130" s="85" t="s">
        <v>12162</v>
      </c>
      <c r="G3130" s="85" t="s">
        <v>12161</v>
      </c>
      <c r="H3130" s="85" t="s">
        <v>2659</v>
      </c>
      <c r="I3130" s="85" t="s">
        <v>12168</v>
      </c>
      <c r="J3130" s="84">
        <v>50</v>
      </c>
      <c r="K3130" s="84">
        <v>0</v>
      </c>
      <c r="L3130" s="82">
        <v>105005</v>
      </c>
      <c r="M3130" s="82">
        <v>0</v>
      </c>
      <c r="N3130" s="82">
        <v>2100.1</v>
      </c>
      <c r="O3130" s="86" t="s">
        <v>17554</v>
      </c>
      <c r="P3130" s="82">
        <v>-1645.88</v>
      </c>
      <c r="Q3130" s="82">
        <v>0</v>
      </c>
      <c r="R3130" s="2">
        <f t="shared" si="96"/>
        <v>105005</v>
      </c>
      <c r="S3130" s="2">
        <f t="shared" si="97"/>
        <v>2100.1</v>
      </c>
    </row>
    <row r="3131" spans="1:19" x14ac:dyDescent="0.25">
      <c r="A3131" s="85" t="s">
        <v>17630</v>
      </c>
      <c r="B3131" s="85" t="s">
        <v>11837</v>
      </c>
      <c r="C3131" s="85" t="s">
        <v>11838</v>
      </c>
      <c r="D3131" s="85">
        <v>736</v>
      </c>
      <c r="E3131" s="85">
        <v>36</v>
      </c>
      <c r="F3131" s="85" t="s">
        <v>12162</v>
      </c>
      <c r="G3131" s="85" t="s">
        <v>12161</v>
      </c>
      <c r="H3131" s="85" t="s">
        <v>2660</v>
      </c>
      <c r="I3131" s="85" t="s">
        <v>12167</v>
      </c>
      <c r="J3131" s="84">
        <v>44</v>
      </c>
      <c r="K3131" s="84">
        <v>0</v>
      </c>
      <c r="L3131" s="82">
        <v>93891</v>
      </c>
      <c r="M3131" s="82">
        <v>0</v>
      </c>
      <c r="N3131" s="82">
        <v>2133.89</v>
      </c>
      <c r="O3131" s="86" t="s">
        <v>17554</v>
      </c>
      <c r="P3131" s="82">
        <v>-1471.67</v>
      </c>
      <c r="Q3131" s="82">
        <v>0</v>
      </c>
      <c r="R3131" s="2">
        <f t="shared" si="96"/>
        <v>93891</v>
      </c>
      <c r="S3131" s="2">
        <f t="shared" si="97"/>
        <v>2133.8863636363635</v>
      </c>
    </row>
    <row r="3132" spans="1:19" x14ac:dyDescent="0.25">
      <c r="A3132" s="85" t="s">
        <v>17630</v>
      </c>
      <c r="B3132" s="85" t="s">
        <v>11837</v>
      </c>
      <c r="C3132" s="85" t="s">
        <v>11838</v>
      </c>
      <c r="D3132" s="85">
        <v>736</v>
      </c>
      <c r="E3132" s="85">
        <v>36</v>
      </c>
      <c r="F3132" s="85" t="s">
        <v>12162</v>
      </c>
      <c r="G3132" s="85" t="s">
        <v>12161</v>
      </c>
      <c r="H3132" s="85" t="s">
        <v>2661</v>
      </c>
      <c r="I3132" s="85" t="s">
        <v>12166</v>
      </c>
      <c r="J3132" s="84">
        <v>120</v>
      </c>
      <c r="K3132" s="84">
        <v>0</v>
      </c>
      <c r="L3132" s="82">
        <v>386793</v>
      </c>
      <c r="M3132" s="82">
        <v>0</v>
      </c>
      <c r="N3132" s="82">
        <v>3223.28</v>
      </c>
      <c r="O3132" s="86" t="s">
        <v>17554</v>
      </c>
      <c r="P3132" s="82">
        <v>-6062.72</v>
      </c>
      <c r="Q3132" s="82">
        <v>0</v>
      </c>
      <c r="R3132" s="2">
        <f t="shared" si="96"/>
        <v>386793</v>
      </c>
      <c r="S3132" s="2">
        <f t="shared" si="97"/>
        <v>3223.2750000000001</v>
      </c>
    </row>
    <row r="3133" spans="1:19" x14ac:dyDescent="0.25">
      <c r="A3133" s="85" t="s">
        <v>17630</v>
      </c>
      <c r="B3133" s="85" t="s">
        <v>11837</v>
      </c>
      <c r="C3133" s="85" t="s">
        <v>11838</v>
      </c>
      <c r="D3133" s="85">
        <v>736</v>
      </c>
      <c r="E3133" s="85">
        <v>36</v>
      </c>
      <c r="F3133" s="85" t="s">
        <v>12162</v>
      </c>
      <c r="G3133" s="85" t="s">
        <v>12161</v>
      </c>
      <c r="H3133" s="85" t="s">
        <v>2662</v>
      </c>
      <c r="I3133" s="85" t="s">
        <v>18705</v>
      </c>
      <c r="J3133" s="84">
        <v>75</v>
      </c>
      <c r="K3133" s="84">
        <v>0</v>
      </c>
      <c r="L3133" s="82">
        <v>99725</v>
      </c>
      <c r="M3133" s="82">
        <v>0</v>
      </c>
      <c r="N3133" s="82">
        <v>1329.67</v>
      </c>
      <c r="O3133" s="86" t="s">
        <v>17554</v>
      </c>
      <c r="P3133" s="82">
        <v>-1563.12</v>
      </c>
      <c r="Q3133" s="82">
        <v>0</v>
      </c>
      <c r="R3133" s="2">
        <f t="shared" si="96"/>
        <v>99725</v>
      </c>
      <c r="S3133" s="2">
        <f t="shared" si="97"/>
        <v>1329.6666666666667</v>
      </c>
    </row>
    <row r="3134" spans="1:19" x14ac:dyDescent="0.25">
      <c r="A3134" s="85" t="s">
        <v>17630</v>
      </c>
      <c r="B3134" s="85" t="s">
        <v>11837</v>
      </c>
      <c r="C3134" s="85" t="s">
        <v>11838</v>
      </c>
      <c r="D3134" s="85">
        <v>736</v>
      </c>
      <c r="E3134" s="85">
        <v>36</v>
      </c>
      <c r="F3134" s="85" t="s">
        <v>12162</v>
      </c>
      <c r="G3134" s="85" t="s">
        <v>12161</v>
      </c>
      <c r="H3134" s="85" t="s">
        <v>2663</v>
      </c>
      <c r="I3134" s="85" t="s">
        <v>12164</v>
      </c>
      <c r="J3134" s="84">
        <v>70</v>
      </c>
      <c r="K3134" s="84">
        <v>0</v>
      </c>
      <c r="L3134" s="82">
        <v>138388</v>
      </c>
      <c r="M3134" s="82">
        <v>0</v>
      </c>
      <c r="N3134" s="82">
        <v>1976.97</v>
      </c>
      <c r="O3134" s="86" t="s">
        <v>17554</v>
      </c>
      <c r="P3134" s="82">
        <v>-2169.12</v>
      </c>
      <c r="Q3134" s="82">
        <v>0</v>
      </c>
      <c r="R3134" s="2">
        <f t="shared" si="96"/>
        <v>138388</v>
      </c>
      <c r="S3134" s="2">
        <f t="shared" si="97"/>
        <v>1976.9714285714285</v>
      </c>
    </row>
    <row r="3135" spans="1:19" x14ac:dyDescent="0.25">
      <c r="A3135" s="85" t="s">
        <v>17630</v>
      </c>
      <c r="B3135" s="85" t="s">
        <v>11837</v>
      </c>
      <c r="C3135" s="85" t="s">
        <v>11838</v>
      </c>
      <c r="D3135" s="85">
        <v>736</v>
      </c>
      <c r="E3135" s="85">
        <v>36</v>
      </c>
      <c r="F3135" s="85" t="s">
        <v>12162</v>
      </c>
      <c r="G3135" s="85" t="s">
        <v>12161</v>
      </c>
      <c r="H3135" s="85" t="s">
        <v>2664</v>
      </c>
      <c r="I3135" s="85" t="s">
        <v>12163</v>
      </c>
      <c r="J3135" s="84">
        <v>59</v>
      </c>
      <c r="K3135" s="84">
        <v>0</v>
      </c>
      <c r="L3135" s="82">
        <v>118695</v>
      </c>
      <c r="M3135" s="82">
        <v>0</v>
      </c>
      <c r="N3135" s="82">
        <v>2011.78</v>
      </c>
      <c r="O3135" s="86" t="s">
        <v>17554</v>
      </c>
      <c r="P3135" s="82">
        <v>-1860.46</v>
      </c>
      <c r="Q3135" s="82">
        <v>0</v>
      </c>
      <c r="R3135" s="2">
        <f t="shared" si="96"/>
        <v>118695</v>
      </c>
      <c r="S3135" s="2">
        <f t="shared" si="97"/>
        <v>2011.7796610169491</v>
      </c>
    </row>
    <row r="3136" spans="1:19" x14ac:dyDescent="0.25">
      <c r="A3136" s="85" t="s">
        <v>17630</v>
      </c>
      <c r="B3136" s="85" t="s">
        <v>11837</v>
      </c>
      <c r="C3136" s="85" t="s">
        <v>11838</v>
      </c>
      <c r="D3136" s="85">
        <v>736</v>
      </c>
      <c r="E3136" s="85">
        <v>36</v>
      </c>
      <c r="F3136" s="85" t="s">
        <v>12162</v>
      </c>
      <c r="G3136" s="85" t="s">
        <v>12161</v>
      </c>
      <c r="H3136" s="85" t="s">
        <v>5987</v>
      </c>
      <c r="I3136" s="85" t="s">
        <v>12160</v>
      </c>
      <c r="J3136" s="84">
        <v>46</v>
      </c>
      <c r="K3136" s="84">
        <v>0</v>
      </c>
      <c r="L3136" s="82">
        <v>87451</v>
      </c>
      <c r="M3136" s="82">
        <v>0</v>
      </c>
      <c r="N3136" s="82">
        <v>1901.11</v>
      </c>
      <c r="O3136" s="86" t="s">
        <v>17554</v>
      </c>
      <c r="P3136" s="82">
        <v>-1370.74</v>
      </c>
      <c r="Q3136" s="82">
        <v>0</v>
      </c>
      <c r="R3136" s="2">
        <f t="shared" si="96"/>
        <v>87451</v>
      </c>
      <c r="S3136" s="2">
        <f t="shared" si="97"/>
        <v>1901.108695652174</v>
      </c>
    </row>
    <row r="3137" spans="1:19" x14ac:dyDescent="0.25">
      <c r="A3137" s="85" t="s">
        <v>17630</v>
      </c>
      <c r="B3137" s="85" t="s">
        <v>11837</v>
      </c>
      <c r="C3137" s="85" t="s">
        <v>11838</v>
      </c>
      <c r="D3137" s="85">
        <v>736</v>
      </c>
      <c r="E3137" s="85">
        <v>36</v>
      </c>
      <c r="F3137" s="85" t="s">
        <v>12162</v>
      </c>
      <c r="G3137" s="85" t="s">
        <v>12161</v>
      </c>
      <c r="H3137" s="85" t="s">
        <v>18191</v>
      </c>
      <c r="I3137" s="85" t="s">
        <v>18214</v>
      </c>
      <c r="J3137" s="84">
        <v>35</v>
      </c>
      <c r="K3137" s="84">
        <v>0</v>
      </c>
      <c r="L3137" s="82">
        <v>68237</v>
      </c>
      <c r="M3137" s="82">
        <v>0</v>
      </c>
      <c r="N3137" s="82">
        <v>1949.63</v>
      </c>
      <c r="O3137" s="86" t="s">
        <v>17554</v>
      </c>
      <c r="P3137" s="82">
        <v>-1069.56</v>
      </c>
      <c r="Q3137" s="82">
        <v>0</v>
      </c>
      <c r="R3137" s="2">
        <f t="shared" si="96"/>
        <v>68237</v>
      </c>
      <c r="S3137" s="2">
        <f t="shared" si="97"/>
        <v>1949.6285714285714</v>
      </c>
    </row>
    <row r="3138" spans="1:19" x14ac:dyDescent="0.25">
      <c r="A3138" s="85" t="s">
        <v>17630</v>
      </c>
      <c r="B3138" s="85" t="s">
        <v>11863</v>
      </c>
      <c r="C3138" s="85" t="s">
        <v>11864</v>
      </c>
      <c r="D3138" s="85">
        <v>701</v>
      </c>
      <c r="E3138" s="85">
        <v>1</v>
      </c>
      <c r="F3138" s="85" t="s">
        <v>12145</v>
      </c>
      <c r="G3138" s="85" t="s">
        <v>12144</v>
      </c>
      <c r="H3138" s="85" t="s">
        <v>2665</v>
      </c>
      <c r="I3138" s="85" t="s">
        <v>12159</v>
      </c>
      <c r="J3138" s="84">
        <v>78</v>
      </c>
      <c r="K3138" s="84">
        <v>0</v>
      </c>
      <c r="L3138" s="82">
        <v>219879</v>
      </c>
      <c r="M3138" s="82">
        <v>0</v>
      </c>
      <c r="N3138" s="82">
        <v>2818.96</v>
      </c>
      <c r="O3138" s="86" t="s">
        <v>17554</v>
      </c>
      <c r="P3138" s="82">
        <v>-3446.46</v>
      </c>
      <c r="Q3138" s="82">
        <v>0</v>
      </c>
      <c r="R3138" s="2">
        <f t="shared" si="96"/>
        <v>219879</v>
      </c>
      <c r="S3138" s="2">
        <f t="shared" si="97"/>
        <v>2818.9615384615386</v>
      </c>
    </row>
    <row r="3139" spans="1:19" x14ac:dyDescent="0.25">
      <c r="A3139" s="85" t="s">
        <v>17630</v>
      </c>
      <c r="B3139" s="85" t="s">
        <v>11863</v>
      </c>
      <c r="C3139" s="85" t="s">
        <v>11864</v>
      </c>
      <c r="D3139" s="85">
        <v>701</v>
      </c>
      <c r="E3139" s="85">
        <v>1</v>
      </c>
      <c r="F3139" s="85" t="s">
        <v>12145</v>
      </c>
      <c r="G3139" s="85" t="s">
        <v>12144</v>
      </c>
      <c r="H3139" s="85" t="s">
        <v>2666</v>
      </c>
      <c r="I3139" s="85" t="s">
        <v>12158</v>
      </c>
      <c r="J3139" s="84">
        <v>219</v>
      </c>
      <c r="K3139" s="84">
        <v>0</v>
      </c>
      <c r="L3139" s="82">
        <v>623633</v>
      </c>
      <c r="M3139" s="82">
        <v>0</v>
      </c>
      <c r="N3139" s="82">
        <v>2847.64</v>
      </c>
      <c r="O3139" s="86" t="s">
        <v>17554</v>
      </c>
      <c r="P3139" s="82">
        <v>-9775.02</v>
      </c>
      <c r="Q3139" s="82">
        <v>0</v>
      </c>
      <c r="R3139" s="2">
        <f t="shared" si="96"/>
        <v>623633</v>
      </c>
      <c r="S3139" s="2">
        <f t="shared" si="97"/>
        <v>2847.6392694063925</v>
      </c>
    </row>
    <row r="3140" spans="1:19" x14ac:dyDescent="0.25">
      <c r="A3140" s="85" t="s">
        <v>17630</v>
      </c>
      <c r="B3140" s="85" t="s">
        <v>11863</v>
      </c>
      <c r="C3140" s="85" t="s">
        <v>11864</v>
      </c>
      <c r="D3140" s="85">
        <v>701</v>
      </c>
      <c r="E3140" s="85">
        <v>1</v>
      </c>
      <c r="F3140" s="85" t="s">
        <v>12145</v>
      </c>
      <c r="G3140" s="85" t="s">
        <v>12144</v>
      </c>
      <c r="H3140" s="85" t="s">
        <v>2667</v>
      </c>
      <c r="I3140" s="85" t="s">
        <v>12157</v>
      </c>
      <c r="J3140" s="84">
        <v>284</v>
      </c>
      <c r="K3140" s="84">
        <v>0</v>
      </c>
      <c r="L3140" s="82">
        <v>830371</v>
      </c>
      <c r="M3140" s="82">
        <v>0</v>
      </c>
      <c r="N3140" s="82">
        <v>2923.84</v>
      </c>
      <c r="O3140" s="86" t="s">
        <v>17554</v>
      </c>
      <c r="P3140" s="82">
        <v>-13015.49</v>
      </c>
      <c r="Q3140" s="82">
        <v>0</v>
      </c>
      <c r="R3140" s="2">
        <f t="shared" ref="R3140:R3203" si="98">L3140-M3140</f>
        <v>830371</v>
      </c>
      <c r="S3140" s="2">
        <f t="shared" ref="S3140:S3203" si="99">R3140/J3140</f>
        <v>2923.8415492957747</v>
      </c>
    </row>
    <row r="3141" spans="1:19" x14ac:dyDescent="0.25">
      <c r="A3141" s="85" t="s">
        <v>17630</v>
      </c>
      <c r="B3141" s="85" t="s">
        <v>11863</v>
      </c>
      <c r="C3141" s="85" t="s">
        <v>11864</v>
      </c>
      <c r="D3141" s="85">
        <v>701</v>
      </c>
      <c r="E3141" s="85">
        <v>1</v>
      </c>
      <c r="F3141" s="85" t="s">
        <v>12145</v>
      </c>
      <c r="G3141" s="85" t="s">
        <v>12144</v>
      </c>
      <c r="H3141" s="85" t="s">
        <v>2668</v>
      </c>
      <c r="I3141" s="85" t="s">
        <v>12156</v>
      </c>
      <c r="J3141" s="84">
        <v>100</v>
      </c>
      <c r="K3141" s="84">
        <v>0</v>
      </c>
      <c r="L3141" s="82">
        <v>290516</v>
      </c>
      <c r="M3141" s="82">
        <v>0</v>
      </c>
      <c r="N3141" s="82">
        <v>2905.16</v>
      </c>
      <c r="O3141" s="86" t="s">
        <v>17554</v>
      </c>
      <c r="P3141" s="82">
        <v>-4553.63</v>
      </c>
      <c r="Q3141" s="82">
        <v>0</v>
      </c>
      <c r="R3141" s="2">
        <f t="shared" si="98"/>
        <v>290516</v>
      </c>
      <c r="S3141" s="2">
        <f t="shared" si="99"/>
        <v>2905.16</v>
      </c>
    </row>
    <row r="3142" spans="1:19" x14ac:dyDescent="0.25">
      <c r="A3142" s="85" t="s">
        <v>17630</v>
      </c>
      <c r="B3142" s="85" t="s">
        <v>11863</v>
      </c>
      <c r="C3142" s="85" t="s">
        <v>11864</v>
      </c>
      <c r="D3142" s="85">
        <v>701</v>
      </c>
      <c r="E3142" s="85">
        <v>1</v>
      </c>
      <c r="F3142" s="85" t="s">
        <v>12145</v>
      </c>
      <c r="G3142" s="85" t="s">
        <v>12144</v>
      </c>
      <c r="H3142" s="85" t="s">
        <v>2669</v>
      </c>
      <c r="I3142" s="85" t="s">
        <v>12155</v>
      </c>
      <c r="J3142" s="84">
        <v>135</v>
      </c>
      <c r="K3142" s="84">
        <v>0</v>
      </c>
      <c r="L3142" s="82">
        <v>305871</v>
      </c>
      <c r="M3142" s="82">
        <v>0</v>
      </c>
      <c r="N3142" s="82">
        <v>2265.71</v>
      </c>
      <c r="O3142" s="86" t="s">
        <v>17554</v>
      </c>
      <c r="P3142" s="82">
        <v>-4794.3</v>
      </c>
      <c r="Q3142" s="82">
        <v>0</v>
      </c>
      <c r="R3142" s="2">
        <f t="shared" si="98"/>
        <v>305871</v>
      </c>
      <c r="S3142" s="2">
        <f t="shared" si="99"/>
        <v>2265.7111111111112</v>
      </c>
    </row>
    <row r="3143" spans="1:19" x14ac:dyDescent="0.25">
      <c r="A3143" s="85" t="s">
        <v>17630</v>
      </c>
      <c r="B3143" s="85" t="s">
        <v>11863</v>
      </c>
      <c r="C3143" s="85" t="s">
        <v>11864</v>
      </c>
      <c r="D3143" s="85">
        <v>701</v>
      </c>
      <c r="E3143" s="85">
        <v>1</v>
      </c>
      <c r="F3143" s="85" t="s">
        <v>12145</v>
      </c>
      <c r="G3143" s="85" t="s">
        <v>12144</v>
      </c>
      <c r="H3143" s="85" t="s">
        <v>2670</v>
      </c>
      <c r="I3143" s="85" t="s">
        <v>12154</v>
      </c>
      <c r="J3143" s="84">
        <v>65</v>
      </c>
      <c r="K3143" s="84">
        <v>0</v>
      </c>
      <c r="L3143" s="82">
        <v>145578</v>
      </c>
      <c r="M3143" s="82">
        <v>0</v>
      </c>
      <c r="N3143" s="82">
        <v>2239.66</v>
      </c>
      <c r="O3143" s="86" t="s">
        <v>17554</v>
      </c>
      <c r="P3143" s="82">
        <v>-2281.84</v>
      </c>
      <c r="Q3143" s="82">
        <v>0</v>
      </c>
      <c r="R3143" s="2">
        <f t="shared" si="98"/>
        <v>145578</v>
      </c>
      <c r="S3143" s="2">
        <f t="shared" si="99"/>
        <v>2239.6615384615384</v>
      </c>
    </row>
    <row r="3144" spans="1:19" x14ac:dyDescent="0.25">
      <c r="A3144" s="85" t="s">
        <v>17630</v>
      </c>
      <c r="B3144" s="85" t="s">
        <v>11863</v>
      </c>
      <c r="C3144" s="85" t="s">
        <v>11864</v>
      </c>
      <c r="D3144" s="85">
        <v>701</v>
      </c>
      <c r="E3144" s="85">
        <v>1</v>
      </c>
      <c r="F3144" s="85" t="s">
        <v>12145</v>
      </c>
      <c r="G3144" s="85" t="s">
        <v>12144</v>
      </c>
      <c r="H3144" s="85" t="s">
        <v>2671</v>
      </c>
      <c r="I3144" s="85" t="s">
        <v>12153</v>
      </c>
      <c r="J3144" s="84">
        <v>120</v>
      </c>
      <c r="K3144" s="84">
        <v>0</v>
      </c>
      <c r="L3144" s="82">
        <v>297580</v>
      </c>
      <c r="M3144" s="82">
        <v>0</v>
      </c>
      <c r="N3144" s="82">
        <v>2479.83</v>
      </c>
      <c r="O3144" s="86" t="s">
        <v>17554</v>
      </c>
      <c r="P3144" s="82">
        <v>-4664.3500000000004</v>
      </c>
      <c r="Q3144" s="82">
        <v>0</v>
      </c>
      <c r="R3144" s="2">
        <f t="shared" si="98"/>
        <v>297580</v>
      </c>
      <c r="S3144" s="2">
        <f t="shared" si="99"/>
        <v>2479.8333333333335</v>
      </c>
    </row>
    <row r="3145" spans="1:19" x14ac:dyDescent="0.25">
      <c r="A3145" s="85" t="s">
        <v>17630</v>
      </c>
      <c r="B3145" s="85" t="s">
        <v>11863</v>
      </c>
      <c r="C3145" s="85" t="s">
        <v>11864</v>
      </c>
      <c r="D3145" s="85">
        <v>701</v>
      </c>
      <c r="E3145" s="85">
        <v>1</v>
      </c>
      <c r="F3145" s="85" t="s">
        <v>12145</v>
      </c>
      <c r="G3145" s="85" t="s">
        <v>12144</v>
      </c>
      <c r="H3145" s="85" t="s">
        <v>2672</v>
      </c>
      <c r="I3145" s="85" t="s">
        <v>12152</v>
      </c>
      <c r="J3145" s="84">
        <v>232</v>
      </c>
      <c r="K3145" s="84">
        <v>0</v>
      </c>
      <c r="L3145" s="82">
        <v>351734</v>
      </c>
      <c r="M3145" s="82">
        <v>0</v>
      </c>
      <c r="N3145" s="82">
        <v>1516.09</v>
      </c>
      <c r="O3145" s="86" t="s">
        <v>17554</v>
      </c>
      <c r="P3145" s="82">
        <v>-5513.19</v>
      </c>
      <c r="Q3145" s="82">
        <v>0</v>
      </c>
      <c r="R3145" s="2">
        <f t="shared" si="98"/>
        <v>351734</v>
      </c>
      <c r="S3145" s="2">
        <f t="shared" si="99"/>
        <v>1516.094827586207</v>
      </c>
    </row>
    <row r="3146" spans="1:19" x14ac:dyDescent="0.25">
      <c r="A3146" s="85" t="s">
        <v>17630</v>
      </c>
      <c r="B3146" s="85" t="s">
        <v>11863</v>
      </c>
      <c r="C3146" s="85" t="s">
        <v>11864</v>
      </c>
      <c r="D3146" s="85">
        <v>701</v>
      </c>
      <c r="E3146" s="85">
        <v>1</v>
      </c>
      <c r="F3146" s="85" t="s">
        <v>12145</v>
      </c>
      <c r="G3146" s="85" t="s">
        <v>12144</v>
      </c>
      <c r="H3146" s="85" t="s">
        <v>2673</v>
      </c>
      <c r="I3146" s="85" t="s">
        <v>7798</v>
      </c>
      <c r="J3146" s="84">
        <v>65</v>
      </c>
      <c r="K3146" s="84">
        <v>0</v>
      </c>
      <c r="L3146" s="82">
        <v>107729</v>
      </c>
      <c r="M3146" s="82">
        <v>0</v>
      </c>
      <c r="N3146" s="82">
        <v>1657.37</v>
      </c>
      <c r="O3146" s="86" t="s">
        <v>17554</v>
      </c>
      <c r="P3146" s="82">
        <v>-1688.57</v>
      </c>
      <c r="Q3146" s="82">
        <v>0</v>
      </c>
      <c r="R3146" s="2">
        <f t="shared" si="98"/>
        <v>107729</v>
      </c>
      <c r="S3146" s="2">
        <f t="shared" si="99"/>
        <v>1657.3692307692309</v>
      </c>
    </row>
    <row r="3147" spans="1:19" x14ac:dyDescent="0.25">
      <c r="A3147" s="85" t="s">
        <v>17630</v>
      </c>
      <c r="B3147" s="85" t="s">
        <v>11863</v>
      </c>
      <c r="C3147" s="85" t="s">
        <v>11864</v>
      </c>
      <c r="D3147" s="85">
        <v>701</v>
      </c>
      <c r="E3147" s="85">
        <v>1</v>
      </c>
      <c r="F3147" s="85" t="s">
        <v>12145</v>
      </c>
      <c r="G3147" s="85" t="s">
        <v>12144</v>
      </c>
      <c r="H3147" s="85" t="s">
        <v>2674</v>
      </c>
      <c r="I3147" s="85" t="s">
        <v>12151</v>
      </c>
      <c r="J3147" s="84">
        <v>69</v>
      </c>
      <c r="K3147" s="84">
        <v>0</v>
      </c>
      <c r="L3147" s="82">
        <v>99341</v>
      </c>
      <c r="M3147" s="82">
        <v>0</v>
      </c>
      <c r="N3147" s="82">
        <v>1439.72</v>
      </c>
      <c r="O3147" s="86" t="s">
        <v>17554</v>
      </c>
      <c r="P3147" s="82">
        <v>-1557.1</v>
      </c>
      <c r="Q3147" s="82">
        <v>0</v>
      </c>
      <c r="R3147" s="2">
        <f t="shared" si="98"/>
        <v>99341</v>
      </c>
      <c r="S3147" s="2">
        <f t="shared" si="99"/>
        <v>1439.7246376811595</v>
      </c>
    </row>
    <row r="3148" spans="1:19" x14ac:dyDescent="0.25">
      <c r="A3148" s="85" t="s">
        <v>17630</v>
      </c>
      <c r="B3148" s="85" t="s">
        <v>11863</v>
      </c>
      <c r="C3148" s="85" t="s">
        <v>11864</v>
      </c>
      <c r="D3148" s="85">
        <v>701</v>
      </c>
      <c r="E3148" s="85">
        <v>1</v>
      </c>
      <c r="F3148" s="85" t="s">
        <v>12145</v>
      </c>
      <c r="G3148" s="85" t="s">
        <v>12144</v>
      </c>
      <c r="H3148" s="85" t="s">
        <v>2675</v>
      </c>
      <c r="I3148" s="85" t="s">
        <v>12150</v>
      </c>
      <c r="J3148" s="84">
        <v>16</v>
      </c>
      <c r="K3148" s="84">
        <v>0</v>
      </c>
      <c r="L3148" s="82">
        <v>26651</v>
      </c>
      <c r="M3148" s="82">
        <v>0</v>
      </c>
      <c r="N3148" s="82">
        <v>1665.69</v>
      </c>
      <c r="O3148" s="86" t="s">
        <v>17554</v>
      </c>
      <c r="P3148" s="82">
        <v>-417.73</v>
      </c>
      <c r="Q3148" s="82">
        <v>0</v>
      </c>
      <c r="R3148" s="2">
        <f t="shared" si="98"/>
        <v>26651</v>
      </c>
      <c r="S3148" s="2">
        <f t="shared" si="99"/>
        <v>1665.6875</v>
      </c>
    </row>
    <row r="3149" spans="1:19" x14ac:dyDescent="0.25">
      <c r="A3149" s="85" t="s">
        <v>17630</v>
      </c>
      <c r="B3149" s="85" t="s">
        <v>11863</v>
      </c>
      <c r="C3149" s="85" t="s">
        <v>11864</v>
      </c>
      <c r="D3149" s="85">
        <v>701</v>
      </c>
      <c r="E3149" s="85">
        <v>1</v>
      </c>
      <c r="F3149" s="85" t="s">
        <v>12145</v>
      </c>
      <c r="G3149" s="85" t="s">
        <v>12144</v>
      </c>
      <c r="H3149" s="85" t="s">
        <v>2676</v>
      </c>
      <c r="I3149" s="85" t="s">
        <v>12149</v>
      </c>
      <c r="J3149" s="84">
        <v>15</v>
      </c>
      <c r="K3149" s="84">
        <v>0</v>
      </c>
      <c r="L3149" s="82">
        <v>26451</v>
      </c>
      <c r="M3149" s="82">
        <v>0</v>
      </c>
      <c r="N3149" s="82">
        <v>1763.4</v>
      </c>
      <c r="O3149" s="86" t="s">
        <v>17554</v>
      </c>
      <c r="P3149" s="82">
        <v>-414.6</v>
      </c>
      <c r="Q3149" s="82">
        <v>0</v>
      </c>
      <c r="R3149" s="2">
        <f t="shared" si="98"/>
        <v>26451</v>
      </c>
      <c r="S3149" s="2">
        <f t="shared" si="99"/>
        <v>1763.4</v>
      </c>
    </row>
    <row r="3150" spans="1:19" x14ac:dyDescent="0.25">
      <c r="A3150" s="85" t="s">
        <v>17630</v>
      </c>
      <c r="B3150" s="85" t="s">
        <v>11863</v>
      </c>
      <c r="C3150" s="85" t="s">
        <v>11864</v>
      </c>
      <c r="D3150" s="85">
        <v>701</v>
      </c>
      <c r="E3150" s="85">
        <v>1</v>
      </c>
      <c r="F3150" s="85" t="s">
        <v>12145</v>
      </c>
      <c r="G3150" s="85" t="s">
        <v>12144</v>
      </c>
      <c r="H3150" s="85" t="s">
        <v>2677</v>
      </c>
      <c r="I3150" s="85" t="s">
        <v>12148</v>
      </c>
      <c r="J3150" s="84">
        <v>18</v>
      </c>
      <c r="K3150" s="84">
        <v>0</v>
      </c>
      <c r="L3150" s="82">
        <v>33954</v>
      </c>
      <c r="M3150" s="82">
        <v>0</v>
      </c>
      <c r="N3150" s="82">
        <v>1886.33</v>
      </c>
      <c r="O3150" s="86" t="s">
        <v>17554</v>
      </c>
      <c r="P3150" s="82">
        <v>-532.20000000000005</v>
      </c>
      <c r="Q3150" s="82">
        <v>0</v>
      </c>
      <c r="R3150" s="2">
        <f t="shared" si="98"/>
        <v>33954</v>
      </c>
      <c r="S3150" s="2">
        <f t="shared" si="99"/>
        <v>1886.3333333333333</v>
      </c>
    </row>
    <row r="3151" spans="1:19" x14ac:dyDescent="0.25">
      <c r="A3151" s="85" t="s">
        <v>17630</v>
      </c>
      <c r="B3151" s="85" t="s">
        <v>11863</v>
      </c>
      <c r="C3151" s="85" t="s">
        <v>11864</v>
      </c>
      <c r="D3151" s="85">
        <v>701</v>
      </c>
      <c r="E3151" s="85">
        <v>1</v>
      </c>
      <c r="F3151" s="85" t="s">
        <v>12145</v>
      </c>
      <c r="G3151" s="85" t="s">
        <v>12144</v>
      </c>
      <c r="H3151" s="85" t="s">
        <v>2678</v>
      </c>
      <c r="I3151" s="85" t="s">
        <v>12147</v>
      </c>
      <c r="J3151" s="84">
        <v>21</v>
      </c>
      <c r="K3151" s="84">
        <v>0</v>
      </c>
      <c r="L3151" s="82">
        <v>30923</v>
      </c>
      <c r="M3151" s="82">
        <v>0</v>
      </c>
      <c r="N3151" s="82">
        <v>1472.52</v>
      </c>
      <c r="O3151" s="86" t="s">
        <v>17554</v>
      </c>
      <c r="P3151" s="82">
        <v>-484.69</v>
      </c>
      <c r="Q3151" s="82">
        <v>0</v>
      </c>
      <c r="R3151" s="2">
        <f t="shared" si="98"/>
        <v>30923</v>
      </c>
      <c r="S3151" s="2">
        <f t="shared" si="99"/>
        <v>1472.5238095238096</v>
      </c>
    </row>
    <row r="3152" spans="1:19" x14ac:dyDescent="0.25">
      <c r="A3152" s="85" t="s">
        <v>17630</v>
      </c>
      <c r="B3152" s="85" t="s">
        <v>11863</v>
      </c>
      <c r="C3152" s="85" t="s">
        <v>11864</v>
      </c>
      <c r="D3152" s="85">
        <v>701</v>
      </c>
      <c r="E3152" s="85">
        <v>1</v>
      </c>
      <c r="F3152" s="85" t="s">
        <v>12145</v>
      </c>
      <c r="G3152" s="85" t="s">
        <v>12144</v>
      </c>
      <c r="H3152" s="85" t="s">
        <v>2679</v>
      </c>
      <c r="I3152" s="85" t="s">
        <v>12146</v>
      </c>
      <c r="J3152" s="84">
        <v>5</v>
      </c>
      <c r="K3152" s="84">
        <v>0</v>
      </c>
      <c r="L3152" s="82">
        <v>9107</v>
      </c>
      <c r="M3152" s="82">
        <v>0</v>
      </c>
      <c r="N3152" s="82">
        <v>1821.4</v>
      </c>
      <c r="O3152" s="86" t="s">
        <v>17554</v>
      </c>
      <c r="P3152" s="82">
        <v>-142.74</v>
      </c>
      <c r="Q3152" s="82">
        <v>0</v>
      </c>
      <c r="R3152" s="2">
        <f t="shared" si="98"/>
        <v>9107</v>
      </c>
      <c r="S3152" s="2">
        <f t="shared" si="99"/>
        <v>1821.4</v>
      </c>
    </row>
    <row r="3153" spans="1:19" x14ac:dyDescent="0.25">
      <c r="A3153" s="85" t="s">
        <v>17630</v>
      </c>
      <c r="B3153" s="85" t="s">
        <v>11863</v>
      </c>
      <c r="C3153" s="85" t="s">
        <v>11864</v>
      </c>
      <c r="D3153" s="85">
        <v>701</v>
      </c>
      <c r="E3153" s="85">
        <v>1</v>
      </c>
      <c r="F3153" s="85" t="s">
        <v>12145</v>
      </c>
      <c r="G3153" s="85" t="s">
        <v>12144</v>
      </c>
      <c r="H3153" s="85" t="s">
        <v>18699</v>
      </c>
      <c r="I3153" s="85" t="s">
        <v>6447</v>
      </c>
      <c r="J3153" s="84">
        <v>1</v>
      </c>
      <c r="K3153" s="84">
        <v>0</v>
      </c>
      <c r="L3153" s="82">
        <v>1977</v>
      </c>
      <c r="M3153" s="82">
        <v>0</v>
      </c>
      <c r="N3153" s="82">
        <v>1977</v>
      </c>
      <c r="O3153" s="86" t="s">
        <v>17554</v>
      </c>
      <c r="P3153" s="82">
        <v>-30.99</v>
      </c>
      <c r="Q3153" s="82">
        <v>0</v>
      </c>
      <c r="R3153" s="2">
        <f t="shared" si="98"/>
        <v>1977</v>
      </c>
      <c r="S3153" s="2">
        <f t="shared" si="99"/>
        <v>1977</v>
      </c>
    </row>
    <row r="3154" spans="1:19" x14ac:dyDescent="0.25">
      <c r="A3154" s="85" t="s">
        <v>17630</v>
      </c>
      <c r="B3154" s="85" t="s">
        <v>11863</v>
      </c>
      <c r="C3154" s="85" t="s">
        <v>11864</v>
      </c>
      <c r="D3154" s="85">
        <v>701</v>
      </c>
      <c r="E3154" s="85">
        <v>1</v>
      </c>
      <c r="F3154" s="85" t="s">
        <v>12145</v>
      </c>
      <c r="G3154" s="85" t="s">
        <v>12144</v>
      </c>
      <c r="H3154" s="85" t="s">
        <v>2680</v>
      </c>
      <c r="I3154" s="85" t="s">
        <v>6129</v>
      </c>
      <c r="J3154" s="84">
        <v>142</v>
      </c>
      <c r="K3154" s="84">
        <v>5</v>
      </c>
      <c r="L3154" s="82">
        <v>262897</v>
      </c>
      <c r="M3154" s="82">
        <v>8942</v>
      </c>
      <c r="N3154" s="82">
        <v>1788.41</v>
      </c>
      <c r="O3154" s="86" t="s">
        <v>17554</v>
      </c>
      <c r="P3154" s="82">
        <v>-4120.7299999999996</v>
      </c>
      <c r="Q3154" s="82">
        <v>0</v>
      </c>
      <c r="R3154" s="2">
        <f t="shared" si="98"/>
        <v>253955</v>
      </c>
      <c r="S3154" s="2">
        <f t="shared" si="99"/>
        <v>1788.4154929577464</v>
      </c>
    </row>
    <row r="3155" spans="1:19" x14ac:dyDescent="0.25">
      <c r="A3155" s="85" t="s">
        <v>17630</v>
      </c>
      <c r="B3155" s="85" t="s">
        <v>11863</v>
      </c>
      <c r="C3155" s="85" t="s">
        <v>11864</v>
      </c>
      <c r="D3155" s="85">
        <v>701</v>
      </c>
      <c r="E3155" s="85">
        <v>1</v>
      </c>
      <c r="F3155" s="85" t="s">
        <v>12145</v>
      </c>
      <c r="G3155" s="85" t="s">
        <v>12144</v>
      </c>
      <c r="H3155" s="85" t="s">
        <v>2681</v>
      </c>
      <c r="I3155" s="85" t="s">
        <v>6129</v>
      </c>
      <c r="J3155" s="84">
        <v>106</v>
      </c>
      <c r="K3155" s="84">
        <v>1</v>
      </c>
      <c r="L3155" s="82">
        <v>188239</v>
      </c>
      <c r="M3155" s="82">
        <v>1759</v>
      </c>
      <c r="N3155" s="82">
        <v>1759.24</v>
      </c>
      <c r="O3155" s="86" t="s">
        <v>17554</v>
      </c>
      <c r="P3155" s="82">
        <v>-2950.51</v>
      </c>
      <c r="Q3155" s="82">
        <v>0</v>
      </c>
      <c r="R3155" s="2">
        <f t="shared" si="98"/>
        <v>186480</v>
      </c>
      <c r="S3155" s="2">
        <f t="shared" si="99"/>
        <v>1759.2452830188679</v>
      </c>
    </row>
    <row r="3156" spans="1:19" x14ac:dyDescent="0.25">
      <c r="A3156" s="85" t="s">
        <v>17630</v>
      </c>
      <c r="B3156" s="85" t="s">
        <v>11863</v>
      </c>
      <c r="C3156" s="85" t="s">
        <v>11864</v>
      </c>
      <c r="D3156" s="85">
        <v>701</v>
      </c>
      <c r="E3156" s="85">
        <v>1</v>
      </c>
      <c r="F3156" s="85" t="s">
        <v>12145</v>
      </c>
      <c r="G3156" s="85" t="s">
        <v>12144</v>
      </c>
      <c r="H3156" s="85" t="s">
        <v>2682</v>
      </c>
      <c r="I3156" s="85" t="s">
        <v>6129</v>
      </c>
      <c r="J3156" s="84">
        <v>175</v>
      </c>
      <c r="K3156" s="84">
        <v>0</v>
      </c>
      <c r="L3156" s="82">
        <v>315086</v>
      </c>
      <c r="M3156" s="82">
        <v>0</v>
      </c>
      <c r="N3156" s="82">
        <v>1800.49</v>
      </c>
      <c r="O3156" s="86" t="s">
        <v>17554</v>
      </c>
      <c r="P3156" s="82">
        <v>-4938.76</v>
      </c>
      <c r="Q3156" s="82">
        <v>0</v>
      </c>
      <c r="R3156" s="2">
        <f t="shared" si="98"/>
        <v>315086</v>
      </c>
      <c r="S3156" s="2">
        <f t="shared" si="99"/>
        <v>1800.4914285714285</v>
      </c>
    </row>
    <row r="3157" spans="1:19" x14ac:dyDescent="0.25">
      <c r="A3157" s="85" t="s">
        <v>17630</v>
      </c>
      <c r="B3157" s="85" t="s">
        <v>11863</v>
      </c>
      <c r="C3157" s="85" t="s">
        <v>11864</v>
      </c>
      <c r="D3157" s="85">
        <v>701</v>
      </c>
      <c r="E3157" s="85">
        <v>1</v>
      </c>
      <c r="F3157" s="85" t="s">
        <v>12143</v>
      </c>
      <c r="G3157" s="85" t="s">
        <v>12142</v>
      </c>
      <c r="H3157" s="85" t="s">
        <v>2683</v>
      </c>
      <c r="I3157" s="85" t="s">
        <v>12141</v>
      </c>
      <c r="J3157" s="84">
        <v>173</v>
      </c>
      <c r="K3157" s="84">
        <v>0</v>
      </c>
      <c r="L3157" s="82">
        <v>327154</v>
      </c>
      <c r="M3157" s="82">
        <v>0</v>
      </c>
      <c r="N3157" s="82">
        <v>1891.06</v>
      </c>
      <c r="O3157" s="86" t="s">
        <v>17554</v>
      </c>
      <c r="P3157" s="82">
        <v>-5127.91</v>
      </c>
      <c r="Q3157" s="82">
        <v>0</v>
      </c>
      <c r="R3157" s="2">
        <f t="shared" si="98"/>
        <v>327154</v>
      </c>
      <c r="S3157" s="2">
        <f t="shared" si="99"/>
        <v>1891.063583815029</v>
      </c>
    </row>
    <row r="3158" spans="1:19" x14ac:dyDescent="0.25">
      <c r="A3158" s="85" t="s">
        <v>17630</v>
      </c>
      <c r="B3158" s="85" t="s">
        <v>11837</v>
      </c>
      <c r="C3158" s="85" t="s">
        <v>11838</v>
      </c>
      <c r="D3158" s="85">
        <v>736</v>
      </c>
      <c r="E3158" s="85">
        <v>36</v>
      </c>
      <c r="F3158" s="85" t="s">
        <v>12137</v>
      </c>
      <c r="G3158" s="85" t="s">
        <v>12136</v>
      </c>
      <c r="H3158" s="85" t="s">
        <v>2684</v>
      </c>
      <c r="I3158" s="85" t="s">
        <v>12140</v>
      </c>
      <c r="J3158" s="84">
        <v>120</v>
      </c>
      <c r="K3158" s="84">
        <v>0</v>
      </c>
      <c r="L3158" s="82">
        <v>263854</v>
      </c>
      <c r="M3158" s="82">
        <v>0</v>
      </c>
      <c r="N3158" s="82">
        <v>2198.7800000000002</v>
      </c>
      <c r="O3158" s="86" t="s">
        <v>17554</v>
      </c>
      <c r="P3158" s="82">
        <v>-4135.7299999999996</v>
      </c>
      <c r="Q3158" s="82">
        <v>0</v>
      </c>
      <c r="R3158" s="2">
        <f t="shared" si="98"/>
        <v>263854</v>
      </c>
      <c r="S3158" s="2">
        <f t="shared" si="99"/>
        <v>2198.7833333333333</v>
      </c>
    </row>
    <row r="3159" spans="1:19" x14ac:dyDescent="0.25">
      <c r="A3159" s="85" t="s">
        <v>17630</v>
      </c>
      <c r="B3159" s="85" t="s">
        <v>11837</v>
      </c>
      <c r="C3159" s="85" t="s">
        <v>11838</v>
      </c>
      <c r="D3159" s="85">
        <v>736</v>
      </c>
      <c r="E3159" s="85">
        <v>36</v>
      </c>
      <c r="F3159" s="85" t="s">
        <v>12137</v>
      </c>
      <c r="G3159" s="85" t="s">
        <v>12136</v>
      </c>
      <c r="H3159" s="85" t="s">
        <v>2685</v>
      </c>
      <c r="I3159" s="85" t="s">
        <v>12139</v>
      </c>
      <c r="J3159" s="84">
        <v>119</v>
      </c>
      <c r="K3159" s="84">
        <v>0</v>
      </c>
      <c r="L3159" s="82">
        <v>331265</v>
      </c>
      <c r="M3159" s="82">
        <v>0</v>
      </c>
      <c r="N3159" s="82">
        <v>2783.74</v>
      </c>
      <c r="O3159" s="86" t="s">
        <v>17554</v>
      </c>
      <c r="P3159" s="82">
        <v>-5192.3500000000004</v>
      </c>
      <c r="Q3159" s="82">
        <v>0</v>
      </c>
      <c r="R3159" s="2">
        <f t="shared" si="98"/>
        <v>331265</v>
      </c>
      <c r="S3159" s="2">
        <f t="shared" si="99"/>
        <v>2783.7394957983192</v>
      </c>
    </row>
    <row r="3160" spans="1:19" x14ac:dyDescent="0.25">
      <c r="A3160" s="85" t="s">
        <v>17630</v>
      </c>
      <c r="B3160" s="85" t="s">
        <v>11837</v>
      </c>
      <c r="C3160" s="85" t="s">
        <v>11838</v>
      </c>
      <c r="D3160" s="85">
        <v>736</v>
      </c>
      <c r="E3160" s="85">
        <v>36</v>
      </c>
      <c r="F3160" s="85" t="s">
        <v>12137</v>
      </c>
      <c r="G3160" s="85" t="s">
        <v>12136</v>
      </c>
      <c r="H3160" s="85" t="s">
        <v>18706</v>
      </c>
      <c r="I3160" s="85" t="s">
        <v>18707</v>
      </c>
      <c r="J3160" s="84">
        <v>0</v>
      </c>
      <c r="K3160" s="84">
        <v>60</v>
      </c>
      <c r="L3160" s="82">
        <v>155608</v>
      </c>
      <c r="M3160" s="82">
        <v>155608</v>
      </c>
      <c r="N3160" s="82">
        <v>2593.4699999999998</v>
      </c>
      <c r="O3160" s="86" t="s">
        <v>17554</v>
      </c>
      <c r="P3160" s="82">
        <v>-2439.04</v>
      </c>
      <c r="Q3160" s="82">
        <v>0</v>
      </c>
      <c r="R3160" s="2">
        <f t="shared" si="98"/>
        <v>0</v>
      </c>
      <c r="S3160" s="2" t="e">
        <f t="shared" si="99"/>
        <v>#DIV/0!</v>
      </c>
    </row>
    <row r="3161" spans="1:19" x14ac:dyDescent="0.25">
      <c r="A3161" s="85" t="s">
        <v>17630</v>
      </c>
      <c r="B3161" s="85" t="s">
        <v>11837</v>
      </c>
      <c r="C3161" s="85" t="s">
        <v>11838</v>
      </c>
      <c r="D3161" s="85">
        <v>736</v>
      </c>
      <c r="E3161" s="85">
        <v>36</v>
      </c>
      <c r="F3161" s="85" t="s">
        <v>12137</v>
      </c>
      <c r="G3161" s="85" t="s">
        <v>12136</v>
      </c>
      <c r="H3161" s="85" t="s">
        <v>2686</v>
      </c>
      <c r="I3161" s="85" t="s">
        <v>12138</v>
      </c>
      <c r="J3161" s="84">
        <v>70</v>
      </c>
      <c r="K3161" s="84">
        <v>0</v>
      </c>
      <c r="L3161" s="82">
        <v>178102</v>
      </c>
      <c r="M3161" s="82">
        <v>0</v>
      </c>
      <c r="N3161" s="82">
        <v>2544.31</v>
      </c>
      <c r="O3161" s="86" t="s">
        <v>17554</v>
      </c>
      <c r="P3161" s="82">
        <v>-2791.62</v>
      </c>
      <c r="Q3161" s="82">
        <v>0</v>
      </c>
      <c r="R3161" s="2">
        <f t="shared" si="98"/>
        <v>178102</v>
      </c>
      <c r="S3161" s="2">
        <f t="shared" si="99"/>
        <v>2544.3142857142857</v>
      </c>
    </row>
    <row r="3162" spans="1:19" x14ac:dyDescent="0.25">
      <c r="A3162" s="85" t="s">
        <v>17630</v>
      </c>
      <c r="B3162" s="85" t="s">
        <v>11837</v>
      </c>
      <c r="C3162" s="85" t="s">
        <v>11838</v>
      </c>
      <c r="D3162" s="85">
        <v>736</v>
      </c>
      <c r="E3162" s="85">
        <v>36</v>
      </c>
      <c r="F3162" s="85" t="s">
        <v>12137</v>
      </c>
      <c r="G3162" s="85" t="s">
        <v>12136</v>
      </c>
      <c r="H3162" s="85" t="s">
        <v>18708</v>
      </c>
      <c r="I3162" s="85" t="s">
        <v>18709</v>
      </c>
      <c r="J3162" s="84">
        <v>0</v>
      </c>
      <c r="K3162" s="84">
        <v>96</v>
      </c>
      <c r="L3162" s="82">
        <v>235472</v>
      </c>
      <c r="M3162" s="82">
        <v>235472</v>
      </c>
      <c r="N3162" s="82">
        <v>2452.83</v>
      </c>
      <c r="O3162" s="86" t="s">
        <v>17554</v>
      </c>
      <c r="P3162" s="82">
        <v>-3690.85</v>
      </c>
      <c r="Q3162" s="82">
        <v>0</v>
      </c>
      <c r="R3162" s="2">
        <f t="shared" si="98"/>
        <v>0</v>
      </c>
      <c r="S3162" s="2" t="e">
        <f t="shared" si="99"/>
        <v>#DIV/0!</v>
      </c>
    </row>
    <row r="3163" spans="1:19" x14ac:dyDescent="0.25">
      <c r="A3163" s="85" t="s">
        <v>17630</v>
      </c>
      <c r="B3163" s="85" t="s">
        <v>11837</v>
      </c>
      <c r="C3163" s="85" t="s">
        <v>11838</v>
      </c>
      <c r="D3163" s="85">
        <v>736</v>
      </c>
      <c r="E3163" s="85">
        <v>36</v>
      </c>
      <c r="F3163" s="85" t="s">
        <v>12137</v>
      </c>
      <c r="G3163" s="85" t="s">
        <v>12136</v>
      </c>
      <c r="H3163" s="85" t="s">
        <v>18710</v>
      </c>
      <c r="I3163" s="85" t="s">
        <v>11889</v>
      </c>
      <c r="J3163" s="84">
        <v>201</v>
      </c>
      <c r="K3163" s="84">
        <v>0</v>
      </c>
      <c r="L3163" s="82">
        <v>553916</v>
      </c>
      <c r="M3163" s="82">
        <v>0</v>
      </c>
      <c r="N3163" s="82">
        <v>2755.8</v>
      </c>
      <c r="O3163" s="86" t="s">
        <v>17554</v>
      </c>
      <c r="P3163" s="82">
        <v>-8682.24</v>
      </c>
      <c r="Q3163" s="82">
        <v>0</v>
      </c>
      <c r="R3163" s="2">
        <f t="shared" si="98"/>
        <v>553916</v>
      </c>
      <c r="S3163" s="2">
        <f t="shared" si="99"/>
        <v>2755.8009950248756</v>
      </c>
    </row>
    <row r="3164" spans="1:19" x14ac:dyDescent="0.25">
      <c r="A3164" s="85" t="s">
        <v>17630</v>
      </c>
      <c r="B3164" s="85" t="s">
        <v>11837</v>
      </c>
      <c r="C3164" s="85" t="s">
        <v>11838</v>
      </c>
      <c r="D3164" s="85">
        <v>736</v>
      </c>
      <c r="E3164" s="85">
        <v>36</v>
      </c>
      <c r="F3164" s="85" t="s">
        <v>12135</v>
      </c>
      <c r="G3164" s="85" t="s">
        <v>12134</v>
      </c>
      <c r="H3164" s="85" t="s">
        <v>2687</v>
      </c>
      <c r="I3164" s="85" t="s">
        <v>12133</v>
      </c>
      <c r="J3164" s="84">
        <v>70</v>
      </c>
      <c r="K3164" s="84">
        <v>0</v>
      </c>
      <c r="L3164" s="82">
        <v>127455</v>
      </c>
      <c r="M3164" s="82">
        <v>0</v>
      </c>
      <c r="N3164" s="82">
        <v>1820.79</v>
      </c>
      <c r="O3164" s="86" t="s">
        <v>17554</v>
      </c>
      <c r="P3164" s="82">
        <v>-1997.76</v>
      </c>
      <c r="Q3164" s="82">
        <v>0</v>
      </c>
      <c r="R3164" s="2">
        <f t="shared" si="98"/>
        <v>127455</v>
      </c>
      <c r="S3164" s="2">
        <f t="shared" si="99"/>
        <v>1820.7857142857142</v>
      </c>
    </row>
    <row r="3165" spans="1:19" x14ac:dyDescent="0.25">
      <c r="A3165" s="85" t="s">
        <v>17630</v>
      </c>
      <c r="B3165" s="85" t="s">
        <v>11837</v>
      </c>
      <c r="C3165" s="85" t="s">
        <v>11838</v>
      </c>
      <c r="D3165" s="85">
        <v>736</v>
      </c>
      <c r="E3165" s="85">
        <v>36</v>
      </c>
      <c r="F3165" s="85" t="s">
        <v>12131</v>
      </c>
      <c r="G3165" s="85" t="s">
        <v>12130</v>
      </c>
      <c r="H3165" s="85" t="s">
        <v>2688</v>
      </c>
      <c r="I3165" s="85" t="s">
        <v>12132</v>
      </c>
      <c r="J3165" s="84">
        <v>120</v>
      </c>
      <c r="K3165" s="84">
        <v>0</v>
      </c>
      <c r="L3165" s="82">
        <v>280614</v>
      </c>
      <c r="M3165" s="82">
        <v>0</v>
      </c>
      <c r="N3165" s="82">
        <v>2338.4499999999998</v>
      </c>
      <c r="O3165" s="86" t="s">
        <v>17554</v>
      </c>
      <c r="P3165" s="82">
        <v>-4398.4399999999996</v>
      </c>
      <c r="Q3165" s="82">
        <v>0</v>
      </c>
      <c r="R3165" s="2">
        <f t="shared" si="98"/>
        <v>280614</v>
      </c>
      <c r="S3165" s="2">
        <f t="shared" si="99"/>
        <v>2338.4499999999998</v>
      </c>
    </row>
    <row r="3166" spans="1:19" x14ac:dyDescent="0.25">
      <c r="A3166" s="85" t="s">
        <v>17630</v>
      </c>
      <c r="B3166" s="85" t="s">
        <v>11837</v>
      </c>
      <c r="C3166" s="85" t="s">
        <v>11838</v>
      </c>
      <c r="D3166" s="85">
        <v>736</v>
      </c>
      <c r="E3166" s="85">
        <v>36</v>
      </c>
      <c r="F3166" s="85" t="s">
        <v>12129</v>
      </c>
      <c r="G3166" s="85" t="s">
        <v>12128</v>
      </c>
      <c r="H3166" s="85" t="s">
        <v>2689</v>
      </c>
      <c r="I3166" s="85" t="s">
        <v>12127</v>
      </c>
      <c r="J3166" s="84">
        <v>231</v>
      </c>
      <c r="K3166" s="84">
        <v>0</v>
      </c>
      <c r="L3166" s="82">
        <v>538811</v>
      </c>
      <c r="M3166" s="82">
        <v>0</v>
      </c>
      <c r="N3166" s="82">
        <v>2332.52</v>
      </c>
      <c r="O3166" s="86" t="s">
        <v>17554</v>
      </c>
      <c r="P3166" s="82">
        <v>-8445.48</v>
      </c>
      <c r="Q3166" s="82">
        <v>0</v>
      </c>
      <c r="R3166" s="2">
        <f t="shared" si="98"/>
        <v>538811</v>
      </c>
      <c r="S3166" s="2">
        <f t="shared" si="99"/>
        <v>2332.5151515151515</v>
      </c>
    </row>
    <row r="3167" spans="1:19" x14ac:dyDescent="0.25">
      <c r="A3167" s="85" t="s">
        <v>17630</v>
      </c>
      <c r="B3167" s="85" t="s">
        <v>11837</v>
      </c>
      <c r="C3167" s="85" t="s">
        <v>11838</v>
      </c>
      <c r="D3167" s="85">
        <v>736</v>
      </c>
      <c r="E3167" s="85">
        <v>36</v>
      </c>
      <c r="F3167" s="85" t="s">
        <v>12124</v>
      </c>
      <c r="G3167" s="85" t="s">
        <v>12123</v>
      </c>
      <c r="H3167" s="85" t="s">
        <v>2690</v>
      </c>
      <c r="I3167" s="85" t="s">
        <v>12125</v>
      </c>
      <c r="J3167" s="84">
        <v>201</v>
      </c>
      <c r="K3167" s="84">
        <v>0</v>
      </c>
      <c r="L3167" s="82">
        <v>518396</v>
      </c>
      <c r="M3167" s="82">
        <v>0</v>
      </c>
      <c r="N3167" s="82">
        <v>2579.08</v>
      </c>
      <c r="O3167" s="86" t="s">
        <v>17554</v>
      </c>
      <c r="P3167" s="82">
        <v>-8125.5</v>
      </c>
      <c r="Q3167" s="82">
        <v>0</v>
      </c>
      <c r="R3167" s="2">
        <f t="shared" si="98"/>
        <v>518396</v>
      </c>
      <c r="S3167" s="2">
        <f t="shared" si="99"/>
        <v>2579.0845771144277</v>
      </c>
    </row>
    <row r="3168" spans="1:19" x14ac:dyDescent="0.25">
      <c r="A3168" s="85" t="s">
        <v>17630</v>
      </c>
      <c r="B3168" s="85" t="s">
        <v>11837</v>
      </c>
      <c r="C3168" s="85" t="s">
        <v>11838</v>
      </c>
      <c r="D3168" s="85">
        <v>736</v>
      </c>
      <c r="E3168" s="85">
        <v>36</v>
      </c>
      <c r="F3168" s="85" t="s">
        <v>12124</v>
      </c>
      <c r="G3168" s="85" t="s">
        <v>12123</v>
      </c>
      <c r="H3168" s="85" t="s">
        <v>2691</v>
      </c>
      <c r="I3168" s="85" t="s">
        <v>12126</v>
      </c>
      <c r="J3168" s="84">
        <v>83</v>
      </c>
      <c r="K3168" s="84">
        <v>0</v>
      </c>
      <c r="L3168" s="82">
        <v>173607</v>
      </c>
      <c r="M3168" s="82">
        <v>0</v>
      </c>
      <c r="N3168" s="82">
        <v>2091.65</v>
      </c>
      <c r="O3168" s="86" t="s">
        <v>17554</v>
      </c>
      <c r="P3168" s="82">
        <v>-2721.18</v>
      </c>
      <c r="Q3168" s="82">
        <v>0</v>
      </c>
      <c r="R3168" s="2">
        <f t="shared" si="98"/>
        <v>173607</v>
      </c>
      <c r="S3168" s="2">
        <f t="shared" si="99"/>
        <v>2091.6506024096384</v>
      </c>
    </row>
    <row r="3169" spans="1:19" x14ac:dyDescent="0.25">
      <c r="A3169" s="85" t="s">
        <v>17630</v>
      </c>
      <c r="B3169" s="85" t="s">
        <v>11837</v>
      </c>
      <c r="C3169" s="85" t="s">
        <v>11838</v>
      </c>
      <c r="D3169" s="85">
        <v>736</v>
      </c>
      <c r="E3169" s="85">
        <v>36</v>
      </c>
      <c r="F3169" s="85" t="s">
        <v>12124</v>
      </c>
      <c r="G3169" s="85" t="s">
        <v>12123</v>
      </c>
      <c r="H3169" s="85" t="s">
        <v>2692</v>
      </c>
      <c r="I3169" s="85" t="s">
        <v>12125</v>
      </c>
      <c r="J3169" s="84">
        <v>35</v>
      </c>
      <c r="K3169" s="84">
        <v>0</v>
      </c>
      <c r="L3169" s="82">
        <v>83279</v>
      </c>
      <c r="M3169" s="82">
        <v>0</v>
      </c>
      <c r="N3169" s="82">
        <v>2379.4</v>
      </c>
      <c r="O3169" s="86" t="s">
        <v>17554</v>
      </c>
      <c r="P3169" s="82">
        <v>-1305.3399999999999</v>
      </c>
      <c r="Q3169" s="82">
        <v>0</v>
      </c>
      <c r="R3169" s="2">
        <f t="shared" si="98"/>
        <v>83279</v>
      </c>
      <c r="S3169" s="2">
        <f t="shared" si="99"/>
        <v>2379.4</v>
      </c>
    </row>
    <row r="3170" spans="1:19" x14ac:dyDescent="0.25">
      <c r="A3170" s="85" t="s">
        <v>17630</v>
      </c>
      <c r="B3170" s="85" t="s">
        <v>11837</v>
      </c>
      <c r="C3170" s="85" t="s">
        <v>11838</v>
      </c>
      <c r="D3170" s="85">
        <v>736</v>
      </c>
      <c r="E3170" s="85">
        <v>36</v>
      </c>
      <c r="F3170" s="85" t="s">
        <v>12122</v>
      </c>
      <c r="G3170" s="85" t="s">
        <v>12121</v>
      </c>
      <c r="H3170" s="85" t="s">
        <v>2693</v>
      </c>
      <c r="I3170" s="85" t="s">
        <v>12120</v>
      </c>
      <c r="J3170" s="84">
        <v>203</v>
      </c>
      <c r="K3170" s="84">
        <v>8</v>
      </c>
      <c r="L3170" s="82">
        <v>542764</v>
      </c>
      <c r="M3170" s="82">
        <v>20579</v>
      </c>
      <c r="N3170" s="82">
        <v>2572.34</v>
      </c>
      <c r="O3170" s="86" t="s">
        <v>17552</v>
      </c>
      <c r="P3170" s="82">
        <v>25845.93</v>
      </c>
      <c r="Q3170" s="82">
        <v>0</v>
      </c>
      <c r="R3170" s="2">
        <f t="shared" si="98"/>
        <v>522185</v>
      </c>
      <c r="S3170" s="2">
        <f t="shared" si="99"/>
        <v>2572.3399014778324</v>
      </c>
    </row>
    <row r="3171" spans="1:19" x14ac:dyDescent="0.25">
      <c r="A3171" s="85" t="s">
        <v>17630</v>
      </c>
      <c r="B3171" s="85" t="s">
        <v>11837</v>
      </c>
      <c r="C3171" s="85" t="s">
        <v>11838</v>
      </c>
      <c r="D3171" s="85">
        <v>736</v>
      </c>
      <c r="E3171" s="85">
        <v>36</v>
      </c>
      <c r="F3171" s="85" t="s">
        <v>12119</v>
      </c>
      <c r="G3171" s="85" t="s">
        <v>12118</v>
      </c>
      <c r="H3171" s="85" t="s">
        <v>2694</v>
      </c>
      <c r="I3171" s="85" t="s">
        <v>12117</v>
      </c>
      <c r="J3171" s="84">
        <v>248</v>
      </c>
      <c r="K3171" s="84">
        <v>0</v>
      </c>
      <c r="L3171" s="82">
        <v>657482</v>
      </c>
      <c r="M3171" s="82">
        <v>0</v>
      </c>
      <c r="N3171" s="82">
        <v>2651.14</v>
      </c>
      <c r="O3171" s="86" t="s">
        <v>17552</v>
      </c>
      <c r="P3171" s="82">
        <v>31308.639999999999</v>
      </c>
      <c r="Q3171" s="82">
        <v>0</v>
      </c>
      <c r="R3171" s="2">
        <f t="shared" si="98"/>
        <v>657482</v>
      </c>
      <c r="S3171" s="2">
        <f t="shared" si="99"/>
        <v>2651.1370967741937</v>
      </c>
    </row>
    <row r="3172" spans="1:19" x14ac:dyDescent="0.25">
      <c r="A3172" s="85" t="s">
        <v>17630</v>
      </c>
      <c r="B3172" s="85" t="s">
        <v>11837</v>
      </c>
      <c r="C3172" s="85" t="s">
        <v>11838</v>
      </c>
      <c r="D3172" s="85">
        <v>736</v>
      </c>
      <c r="E3172" s="85">
        <v>36</v>
      </c>
      <c r="F3172" s="85" t="s">
        <v>12116</v>
      </c>
      <c r="G3172" s="85" t="s">
        <v>12115</v>
      </c>
      <c r="H3172" s="85" t="s">
        <v>2695</v>
      </c>
      <c r="I3172" s="85" t="s">
        <v>12114</v>
      </c>
      <c r="J3172" s="84">
        <v>278</v>
      </c>
      <c r="K3172" s="84">
        <v>0</v>
      </c>
      <c r="L3172" s="82">
        <v>740428</v>
      </c>
      <c r="M3172" s="82">
        <v>0</v>
      </c>
      <c r="N3172" s="82">
        <v>2663.41</v>
      </c>
      <c r="O3172" s="86" t="s">
        <v>17554</v>
      </c>
      <c r="P3172" s="82">
        <v>-11605.68</v>
      </c>
      <c r="Q3172" s="82">
        <v>0</v>
      </c>
      <c r="R3172" s="2">
        <f t="shared" si="98"/>
        <v>740428</v>
      </c>
      <c r="S3172" s="2">
        <f t="shared" si="99"/>
        <v>2663.4100719424459</v>
      </c>
    </row>
    <row r="3173" spans="1:19" x14ac:dyDescent="0.25">
      <c r="A3173" s="85" t="s">
        <v>17630</v>
      </c>
      <c r="B3173" s="85" t="s">
        <v>11837</v>
      </c>
      <c r="C3173" s="85" t="s">
        <v>11838</v>
      </c>
      <c r="D3173" s="85">
        <v>736</v>
      </c>
      <c r="E3173" s="85">
        <v>36</v>
      </c>
      <c r="F3173" s="85" t="s">
        <v>12112</v>
      </c>
      <c r="G3173" s="85" t="s">
        <v>12111</v>
      </c>
      <c r="H3173" s="85" t="s">
        <v>2696</v>
      </c>
      <c r="I3173" s="85" t="s">
        <v>12113</v>
      </c>
      <c r="J3173" s="84">
        <v>286</v>
      </c>
      <c r="K3173" s="84">
        <v>0</v>
      </c>
      <c r="L3173" s="82">
        <v>739193</v>
      </c>
      <c r="M3173" s="82">
        <v>0</v>
      </c>
      <c r="N3173" s="82">
        <v>2584.59</v>
      </c>
      <c r="O3173" s="86" t="s">
        <v>17554</v>
      </c>
      <c r="P3173" s="82">
        <v>-11586.32</v>
      </c>
      <c r="Q3173" s="82">
        <v>0</v>
      </c>
      <c r="R3173" s="2">
        <f t="shared" si="98"/>
        <v>739193</v>
      </c>
      <c r="S3173" s="2">
        <f t="shared" si="99"/>
        <v>2584.590909090909</v>
      </c>
    </row>
    <row r="3174" spans="1:19" x14ac:dyDescent="0.25">
      <c r="A3174" s="85" t="s">
        <v>17630</v>
      </c>
      <c r="B3174" s="85" t="s">
        <v>11837</v>
      </c>
      <c r="C3174" s="85" t="s">
        <v>11838</v>
      </c>
      <c r="D3174" s="85">
        <v>736</v>
      </c>
      <c r="E3174" s="85">
        <v>36</v>
      </c>
      <c r="F3174" s="85" t="s">
        <v>12112</v>
      </c>
      <c r="G3174" s="85" t="s">
        <v>12111</v>
      </c>
      <c r="H3174" s="85" t="s">
        <v>2697</v>
      </c>
      <c r="I3174" s="85" t="s">
        <v>11989</v>
      </c>
      <c r="J3174" s="84">
        <v>289</v>
      </c>
      <c r="K3174" s="84">
        <v>0</v>
      </c>
      <c r="L3174" s="82">
        <v>616877</v>
      </c>
      <c r="M3174" s="82">
        <v>0</v>
      </c>
      <c r="N3174" s="82">
        <v>2134.52</v>
      </c>
      <c r="O3174" s="86" t="s">
        <v>17554</v>
      </c>
      <c r="P3174" s="82">
        <v>-9669.1299999999992</v>
      </c>
      <c r="Q3174" s="82">
        <v>0</v>
      </c>
      <c r="R3174" s="2">
        <f t="shared" si="98"/>
        <v>616877</v>
      </c>
      <c r="S3174" s="2">
        <f t="shared" si="99"/>
        <v>2134.5224913494808</v>
      </c>
    </row>
    <row r="3175" spans="1:19" x14ac:dyDescent="0.25">
      <c r="A3175" s="85" t="s">
        <v>17630</v>
      </c>
      <c r="B3175" s="85" t="s">
        <v>11837</v>
      </c>
      <c r="C3175" s="85" t="s">
        <v>11838</v>
      </c>
      <c r="D3175" s="85">
        <v>736</v>
      </c>
      <c r="E3175" s="85">
        <v>36</v>
      </c>
      <c r="F3175" s="85" t="s">
        <v>12110</v>
      </c>
      <c r="G3175" s="85" t="s">
        <v>12109</v>
      </c>
      <c r="H3175" s="85" t="s">
        <v>2698</v>
      </c>
      <c r="I3175" s="85" t="s">
        <v>12108</v>
      </c>
      <c r="J3175" s="84">
        <v>200</v>
      </c>
      <c r="K3175" s="84">
        <v>0</v>
      </c>
      <c r="L3175" s="82">
        <v>405964</v>
      </c>
      <c r="M3175" s="82">
        <v>0</v>
      </c>
      <c r="N3175" s="82">
        <v>2029.82</v>
      </c>
      <c r="O3175" s="86" t="s">
        <v>17554</v>
      </c>
      <c r="P3175" s="82">
        <v>-6363.2</v>
      </c>
      <c r="Q3175" s="82">
        <v>0</v>
      </c>
      <c r="R3175" s="2">
        <f t="shared" si="98"/>
        <v>405964</v>
      </c>
      <c r="S3175" s="2">
        <f t="shared" si="99"/>
        <v>2029.82</v>
      </c>
    </row>
    <row r="3176" spans="1:19" x14ac:dyDescent="0.25">
      <c r="A3176" s="85" t="s">
        <v>17630</v>
      </c>
      <c r="B3176" s="85" t="s">
        <v>11863</v>
      </c>
      <c r="C3176" s="85" t="s">
        <v>11864</v>
      </c>
      <c r="D3176" s="85">
        <v>701</v>
      </c>
      <c r="E3176" s="85">
        <v>1</v>
      </c>
      <c r="F3176" s="85" t="s">
        <v>12107</v>
      </c>
      <c r="G3176" s="85" t="s">
        <v>11389</v>
      </c>
      <c r="H3176" s="85" t="s">
        <v>2699</v>
      </c>
      <c r="I3176" s="85" t="s">
        <v>12106</v>
      </c>
      <c r="J3176" s="84">
        <v>224</v>
      </c>
      <c r="K3176" s="84">
        <v>0</v>
      </c>
      <c r="L3176" s="82">
        <v>428367</v>
      </c>
      <c r="M3176" s="82">
        <v>0</v>
      </c>
      <c r="N3176" s="82">
        <v>1912.35</v>
      </c>
      <c r="O3176" s="86" t="s">
        <v>17554</v>
      </c>
      <c r="P3176" s="82">
        <v>-6714.35</v>
      </c>
      <c r="Q3176" s="82">
        <v>0</v>
      </c>
      <c r="R3176" s="2">
        <f t="shared" si="98"/>
        <v>428367</v>
      </c>
      <c r="S3176" s="2">
        <f t="shared" si="99"/>
        <v>1912.3526785714287</v>
      </c>
    </row>
    <row r="3177" spans="1:19" x14ac:dyDescent="0.25">
      <c r="A3177" s="85" t="s">
        <v>17630</v>
      </c>
      <c r="B3177" s="85" t="s">
        <v>11863</v>
      </c>
      <c r="C3177" s="85" t="s">
        <v>11864</v>
      </c>
      <c r="D3177" s="85">
        <v>701</v>
      </c>
      <c r="E3177" s="85">
        <v>1</v>
      </c>
      <c r="F3177" s="85" t="s">
        <v>12104</v>
      </c>
      <c r="G3177" s="85" t="s">
        <v>18122</v>
      </c>
      <c r="H3177" s="85" t="s">
        <v>2700</v>
      </c>
      <c r="I3177" s="85" t="s">
        <v>12105</v>
      </c>
      <c r="J3177" s="84">
        <v>383</v>
      </c>
      <c r="K3177" s="84">
        <v>0</v>
      </c>
      <c r="L3177" s="82">
        <v>809503</v>
      </c>
      <c r="M3177" s="82">
        <v>0</v>
      </c>
      <c r="N3177" s="82">
        <v>2113.58</v>
      </c>
      <c r="O3177" s="86" t="s">
        <v>17554</v>
      </c>
      <c r="P3177" s="82">
        <v>-12688.41</v>
      </c>
      <c r="Q3177" s="82">
        <v>0</v>
      </c>
      <c r="R3177" s="2">
        <f t="shared" si="98"/>
        <v>809503</v>
      </c>
      <c r="S3177" s="2">
        <f t="shared" si="99"/>
        <v>2113.5848563968671</v>
      </c>
    </row>
    <row r="3178" spans="1:19" x14ac:dyDescent="0.25">
      <c r="A3178" s="85" t="s">
        <v>17630</v>
      </c>
      <c r="B3178" s="85" t="s">
        <v>11863</v>
      </c>
      <c r="C3178" s="85" t="s">
        <v>11864</v>
      </c>
      <c r="D3178" s="85">
        <v>701</v>
      </c>
      <c r="E3178" s="85">
        <v>1</v>
      </c>
      <c r="F3178" s="85" t="s">
        <v>12104</v>
      </c>
      <c r="G3178" s="85" t="s">
        <v>18122</v>
      </c>
      <c r="H3178" s="85" t="s">
        <v>2701</v>
      </c>
      <c r="I3178" s="85" t="s">
        <v>12103</v>
      </c>
      <c r="J3178" s="84">
        <v>145</v>
      </c>
      <c r="K3178" s="84">
        <v>0</v>
      </c>
      <c r="L3178" s="82">
        <v>313015</v>
      </c>
      <c r="M3178" s="82">
        <v>0</v>
      </c>
      <c r="N3178" s="82">
        <v>2158.7199999999998</v>
      </c>
      <c r="O3178" s="86" t="s">
        <v>17554</v>
      </c>
      <c r="P3178" s="82">
        <v>-4906.29</v>
      </c>
      <c r="Q3178" s="82">
        <v>0</v>
      </c>
      <c r="R3178" s="2">
        <f t="shared" si="98"/>
        <v>313015</v>
      </c>
      <c r="S3178" s="2">
        <f t="shared" si="99"/>
        <v>2158.7241379310344</v>
      </c>
    </row>
    <row r="3179" spans="1:19" x14ac:dyDescent="0.25">
      <c r="A3179" s="85" t="s">
        <v>17630</v>
      </c>
      <c r="B3179" s="85" t="s">
        <v>11837</v>
      </c>
      <c r="C3179" s="85" t="s">
        <v>11838</v>
      </c>
      <c r="D3179" s="85">
        <v>736</v>
      </c>
      <c r="E3179" s="85">
        <v>36</v>
      </c>
      <c r="F3179" s="85" t="s">
        <v>12102</v>
      </c>
      <c r="G3179" s="85" t="s">
        <v>12101</v>
      </c>
      <c r="H3179" s="85" t="s">
        <v>2702</v>
      </c>
      <c r="I3179" s="85" t="s">
        <v>12100</v>
      </c>
      <c r="J3179" s="84">
        <v>99</v>
      </c>
      <c r="K3179" s="84">
        <v>0</v>
      </c>
      <c r="L3179" s="82">
        <v>264252</v>
      </c>
      <c r="M3179" s="82">
        <v>0</v>
      </c>
      <c r="N3179" s="82">
        <v>2669.21</v>
      </c>
      <c r="O3179" s="86" t="s">
        <v>17554</v>
      </c>
      <c r="P3179" s="82">
        <v>-4141.97</v>
      </c>
      <c r="Q3179" s="82">
        <v>0</v>
      </c>
      <c r="R3179" s="2">
        <f t="shared" si="98"/>
        <v>264252</v>
      </c>
      <c r="S3179" s="2">
        <f t="shared" si="99"/>
        <v>2669.212121212121</v>
      </c>
    </row>
    <row r="3180" spans="1:19" x14ac:dyDescent="0.25">
      <c r="A3180" s="85" t="s">
        <v>17630</v>
      </c>
      <c r="B3180" s="85" t="s">
        <v>11837</v>
      </c>
      <c r="C3180" s="85" t="s">
        <v>11838</v>
      </c>
      <c r="D3180" s="85">
        <v>736</v>
      </c>
      <c r="E3180" s="85">
        <v>36</v>
      </c>
      <c r="F3180" s="85" t="s">
        <v>12102</v>
      </c>
      <c r="G3180" s="85" t="s">
        <v>12101</v>
      </c>
      <c r="H3180" s="85" t="s">
        <v>2703</v>
      </c>
      <c r="I3180" s="85" t="s">
        <v>12100</v>
      </c>
      <c r="J3180" s="84">
        <v>110</v>
      </c>
      <c r="K3180" s="84">
        <v>0</v>
      </c>
      <c r="L3180" s="82">
        <v>263639</v>
      </c>
      <c r="M3180" s="82">
        <v>0</v>
      </c>
      <c r="N3180" s="82">
        <v>2396.7199999999998</v>
      </c>
      <c r="O3180" s="86" t="s">
        <v>17554</v>
      </c>
      <c r="P3180" s="82">
        <v>-4132.3500000000004</v>
      </c>
      <c r="Q3180" s="82">
        <v>0</v>
      </c>
      <c r="R3180" s="2">
        <f t="shared" si="98"/>
        <v>263639</v>
      </c>
      <c r="S3180" s="2">
        <f t="shared" si="99"/>
        <v>2396.7181818181816</v>
      </c>
    </row>
    <row r="3181" spans="1:19" x14ac:dyDescent="0.25">
      <c r="A3181" s="85" t="s">
        <v>17630</v>
      </c>
      <c r="B3181" s="85" t="s">
        <v>11837</v>
      </c>
      <c r="C3181" s="85" t="s">
        <v>11838</v>
      </c>
      <c r="D3181" s="85">
        <v>736</v>
      </c>
      <c r="E3181" s="85">
        <v>36</v>
      </c>
      <c r="F3181" s="85" t="s">
        <v>12102</v>
      </c>
      <c r="G3181" s="85" t="s">
        <v>12101</v>
      </c>
      <c r="H3181" s="85" t="s">
        <v>2704</v>
      </c>
      <c r="I3181" s="85" t="s">
        <v>12100</v>
      </c>
      <c r="J3181" s="84">
        <v>90</v>
      </c>
      <c r="K3181" s="84">
        <v>0</v>
      </c>
      <c r="L3181" s="82">
        <v>250775</v>
      </c>
      <c r="M3181" s="82">
        <v>0</v>
      </c>
      <c r="N3181" s="82">
        <v>2786.39</v>
      </c>
      <c r="O3181" s="86" t="s">
        <v>17554</v>
      </c>
      <c r="P3181" s="82">
        <v>-3930.72</v>
      </c>
      <c r="Q3181" s="82">
        <v>0</v>
      </c>
      <c r="R3181" s="2">
        <f t="shared" si="98"/>
        <v>250775</v>
      </c>
      <c r="S3181" s="2">
        <f t="shared" si="99"/>
        <v>2786.3888888888887</v>
      </c>
    </row>
    <row r="3182" spans="1:19" x14ac:dyDescent="0.25">
      <c r="A3182" s="85" t="s">
        <v>17630</v>
      </c>
      <c r="B3182" s="85" t="s">
        <v>11837</v>
      </c>
      <c r="C3182" s="85" t="s">
        <v>11838</v>
      </c>
      <c r="D3182" s="85">
        <v>736</v>
      </c>
      <c r="E3182" s="85">
        <v>36</v>
      </c>
      <c r="F3182" s="85" t="s">
        <v>12099</v>
      </c>
      <c r="G3182" s="85" t="s">
        <v>12098</v>
      </c>
      <c r="H3182" s="85" t="s">
        <v>2705</v>
      </c>
      <c r="I3182" s="85" t="s">
        <v>12097</v>
      </c>
      <c r="J3182" s="84">
        <v>46</v>
      </c>
      <c r="K3182" s="84">
        <v>0</v>
      </c>
      <c r="L3182" s="82">
        <v>83793</v>
      </c>
      <c r="M3182" s="82">
        <v>0</v>
      </c>
      <c r="N3182" s="82">
        <v>1821.59</v>
      </c>
      <c r="O3182" s="86" t="s">
        <v>17552</v>
      </c>
      <c r="P3182" s="82">
        <v>3990.13</v>
      </c>
      <c r="Q3182" s="82">
        <v>0</v>
      </c>
      <c r="R3182" s="2">
        <f t="shared" si="98"/>
        <v>83793</v>
      </c>
      <c r="S3182" s="2">
        <f t="shared" si="99"/>
        <v>1821.5869565217392</v>
      </c>
    </row>
    <row r="3183" spans="1:19" x14ac:dyDescent="0.25">
      <c r="A3183" s="85" t="s">
        <v>17630</v>
      </c>
      <c r="B3183" s="85" t="s">
        <v>11837</v>
      </c>
      <c r="C3183" s="85" t="s">
        <v>11838</v>
      </c>
      <c r="D3183" s="85">
        <v>736</v>
      </c>
      <c r="E3183" s="85">
        <v>36</v>
      </c>
      <c r="F3183" s="85" t="s">
        <v>12096</v>
      </c>
      <c r="G3183" s="85" t="s">
        <v>12095</v>
      </c>
      <c r="H3183" s="85" t="s">
        <v>2706</v>
      </c>
      <c r="I3183" s="85" t="s">
        <v>12094</v>
      </c>
      <c r="J3183" s="84">
        <v>158</v>
      </c>
      <c r="K3183" s="84">
        <v>0</v>
      </c>
      <c r="L3183" s="82">
        <v>313486</v>
      </c>
      <c r="M3183" s="82">
        <v>0</v>
      </c>
      <c r="N3183" s="82">
        <v>1984.09</v>
      </c>
      <c r="O3183" s="86" t="s">
        <v>17552</v>
      </c>
      <c r="P3183" s="82">
        <v>14927.92</v>
      </c>
      <c r="Q3183" s="82">
        <v>0</v>
      </c>
      <c r="R3183" s="2">
        <f t="shared" si="98"/>
        <v>313486</v>
      </c>
      <c r="S3183" s="2">
        <f t="shared" si="99"/>
        <v>1984.0886075949368</v>
      </c>
    </row>
    <row r="3184" spans="1:19" x14ac:dyDescent="0.25">
      <c r="A3184" s="85" t="s">
        <v>17630</v>
      </c>
      <c r="B3184" s="85" t="s">
        <v>11837</v>
      </c>
      <c r="C3184" s="85" t="s">
        <v>11838</v>
      </c>
      <c r="D3184" s="85">
        <v>736</v>
      </c>
      <c r="E3184" s="85">
        <v>36</v>
      </c>
      <c r="F3184" s="85" t="s">
        <v>12093</v>
      </c>
      <c r="G3184" s="85" t="s">
        <v>12092</v>
      </c>
      <c r="H3184" s="85" t="s">
        <v>2707</v>
      </c>
      <c r="I3184" s="85" t="s">
        <v>12091</v>
      </c>
      <c r="J3184" s="84">
        <v>116</v>
      </c>
      <c r="K3184" s="84">
        <v>0</v>
      </c>
      <c r="L3184" s="82">
        <v>244119</v>
      </c>
      <c r="M3184" s="82">
        <v>0</v>
      </c>
      <c r="N3184" s="82">
        <v>2104.4699999999998</v>
      </c>
      <c r="O3184" s="86" t="s">
        <v>17552</v>
      </c>
      <c r="P3184" s="82">
        <v>11624.74</v>
      </c>
      <c r="Q3184" s="82">
        <v>0</v>
      </c>
      <c r="R3184" s="2">
        <f t="shared" si="98"/>
        <v>244119</v>
      </c>
      <c r="S3184" s="2">
        <f t="shared" si="99"/>
        <v>2104.4741379310344</v>
      </c>
    </row>
    <row r="3185" spans="1:19" x14ac:dyDescent="0.25">
      <c r="A3185" s="85" t="s">
        <v>17630</v>
      </c>
      <c r="B3185" s="85" t="s">
        <v>11837</v>
      </c>
      <c r="C3185" s="85" t="s">
        <v>11838</v>
      </c>
      <c r="D3185" s="85">
        <v>736</v>
      </c>
      <c r="E3185" s="85">
        <v>36</v>
      </c>
      <c r="F3185" s="85" t="s">
        <v>12090</v>
      </c>
      <c r="G3185" s="85" t="s">
        <v>12089</v>
      </c>
      <c r="H3185" s="85" t="s">
        <v>2708</v>
      </c>
      <c r="I3185" s="85" t="s">
        <v>12088</v>
      </c>
      <c r="J3185" s="84">
        <v>94</v>
      </c>
      <c r="K3185" s="84">
        <v>0</v>
      </c>
      <c r="L3185" s="82">
        <v>176648</v>
      </c>
      <c r="M3185" s="82">
        <v>0</v>
      </c>
      <c r="N3185" s="82">
        <v>1879.23</v>
      </c>
      <c r="O3185" s="86" t="s">
        <v>17552</v>
      </c>
      <c r="P3185" s="82">
        <v>8411.7900000000009</v>
      </c>
      <c r="Q3185" s="82">
        <v>0</v>
      </c>
      <c r="R3185" s="2">
        <f t="shared" si="98"/>
        <v>176648</v>
      </c>
      <c r="S3185" s="2">
        <f t="shared" si="99"/>
        <v>1879.2340425531916</v>
      </c>
    </row>
    <row r="3186" spans="1:19" x14ac:dyDescent="0.25">
      <c r="A3186" s="85" t="s">
        <v>17630</v>
      </c>
      <c r="B3186" s="85" t="s">
        <v>11837</v>
      </c>
      <c r="C3186" s="85" t="s">
        <v>11838</v>
      </c>
      <c r="D3186" s="85">
        <v>736</v>
      </c>
      <c r="E3186" s="85">
        <v>36</v>
      </c>
      <c r="F3186" s="85" t="s">
        <v>12087</v>
      </c>
      <c r="G3186" s="85" t="s">
        <v>12086</v>
      </c>
      <c r="H3186" s="85" t="s">
        <v>2709</v>
      </c>
      <c r="I3186" s="85" t="s">
        <v>12085</v>
      </c>
      <c r="J3186" s="84">
        <v>32</v>
      </c>
      <c r="K3186" s="84">
        <v>0</v>
      </c>
      <c r="L3186" s="82">
        <v>58397</v>
      </c>
      <c r="M3186" s="82">
        <v>0</v>
      </c>
      <c r="N3186" s="82">
        <v>1824.91</v>
      </c>
      <c r="O3186" s="86" t="s">
        <v>17552</v>
      </c>
      <c r="P3186" s="82">
        <v>2780.78</v>
      </c>
      <c r="Q3186" s="82">
        <v>0</v>
      </c>
      <c r="R3186" s="2">
        <f t="shared" si="98"/>
        <v>58397</v>
      </c>
      <c r="S3186" s="2">
        <f t="shared" si="99"/>
        <v>1824.90625</v>
      </c>
    </row>
    <row r="3187" spans="1:19" x14ac:dyDescent="0.25">
      <c r="A3187" s="85" t="s">
        <v>17630</v>
      </c>
      <c r="B3187" s="85" t="s">
        <v>11837</v>
      </c>
      <c r="C3187" s="85" t="s">
        <v>11838</v>
      </c>
      <c r="D3187" s="85">
        <v>736</v>
      </c>
      <c r="E3187" s="85">
        <v>36</v>
      </c>
      <c r="F3187" s="85" t="s">
        <v>12084</v>
      </c>
      <c r="G3187" s="85" t="s">
        <v>12083</v>
      </c>
      <c r="H3187" s="85" t="s">
        <v>2710</v>
      </c>
      <c r="I3187" s="85" t="s">
        <v>12082</v>
      </c>
      <c r="J3187" s="84">
        <v>60</v>
      </c>
      <c r="K3187" s="84">
        <v>0</v>
      </c>
      <c r="L3187" s="82">
        <v>118395</v>
      </c>
      <c r="M3187" s="82">
        <v>0</v>
      </c>
      <c r="N3187" s="82">
        <v>1973.25</v>
      </c>
      <c r="O3187" s="86" t="s">
        <v>17552</v>
      </c>
      <c r="P3187" s="82">
        <v>5637.84</v>
      </c>
      <c r="Q3187" s="82">
        <v>0</v>
      </c>
      <c r="R3187" s="2">
        <f t="shared" si="98"/>
        <v>118395</v>
      </c>
      <c r="S3187" s="2">
        <f t="shared" si="99"/>
        <v>1973.25</v>
      </c>
    </row>
    <row r="3188" spans="1:19" x14ac:dyDescent="0.25">
      <c r="A3188" s="85" t="s">
        <v>17630</v>
      </c>
      <c r="B3188" s="85" t="s">
        <v>11837</v>
      </c>
      <c r="C3188" s="85" t="s">
        <v>11838</v>
      </c>
      <c r="D3188" s="85">
        <v>736</v>
      </c>
      <c r="E3188" s="85">
        <v>36</v>
      </c>
      <c r="F3188" s="85" t="s">
        <v>12081</v>
      </c>
      <c r="G3188" s="85" t="s">
        <v>12080</v>
      </c>
      <c r="H3188" s="85" t="s">
        <v>2711</v>
      </c>
      <c r="I3188" s="85" t="s">
        <v>12079</v>
      </c>
      <c r="J3188" s="84">
        <v>75</v>
      </c>
      <c r="K3188" s="84">
        <v>0</v>
      </c>
      <c r="L3188" s="82">
        <v>137091</v>
      </c>
      <c r="M3188" s="82">
        <v>0</v>
      </c>
      <c r="N3188" s="82">
        <v>1827.88</v>
      </c>
      <c r="O3188" s="86" t="s">
        <v>17552</v>
      </c>
      <c r="P3188" s="82">
        <v>6528.16</v>
      </c>
      <c r="Q3188" s="82">
        <v>0</v>
      </c>
      <c r="R3188" s="2">
        <f t="shared" si="98"/>
        <v>137091</v>
      </c>
      <c r="S3188" s="2">
        <f t="shared" si="99"/>
        <v>1827.88</v>
      </c>
    </row>
    <row r="3189" spans="1:19" x14ac:dyDescent="0.25">
      <c r="A3189" s="85" t="s">
        <v>17630</v>
      </c>
      <c r="B3189" s="85" t="s">
        <v>11837</v>
      </c>
      <c r="C3189" s="85" t="s">
        <v>11838</v>
      </c>
      <c r="D3189" s="85">
        <v>736</v>
      </c>
      <c r="E3189" s="85">
        <v>36</v>
      </c>
      <c r="F3189" s="85" t="s">
        <v>12078</v>
      </c>
      <c r="G3189" s="85" t="s">
        <v>12077</v>
      </c>
      <c r="H3189" s="85" t="s">
        <v>2712</v>
      </c>
      <c r="I3189" s="85" t="s">
        <v>12076</v>
      </c>
      <c r="J3189" s="84">
        <v>56</v>
      </c>
      <c r="K3189" s="84">
        <v>0</v>
      </c>
      <c r="L3189" s="82">
        <v>103244</v>
      </c>
      <c r="M3189" s="82">
        <v>0</v>
      </c>
      <c r="N3189" s="82">
        <v>1843.64</v>
      </c>
      <c r="O3189" s="86" t="s">
        <v>17552</v>
      </c>
      <c r="P3189" s="82">
        <v>4916.3500000000004</v>
      </c>
      <c r="Q3189" s="82">
        <v>0</v>
      </c>
      <c r="R3189" s="2">
        <f t="shared" si="98"/>
        <v>103244</v>
      </c>
      <c r="S3189" s="2">
        <f t="shared" si="99"/>
        <v>1843.6428571428571</v>
      </c>
    </row>
    <row r="3190" spans="1:19" x14ac:dyDescent="0.25">
      <c r="A3190" s="85" t="s">
        <v>17630</v>
      </c>
      <c r="B3190" s="85" t="s">
        <v>11837</v>
      </c>
      <c r="C3190" s="85" t="s">
        <v>11838</v>
      </c>
      <c r="D3190" s="85">
        <v>736</v>
      </c>
      <c r="E3190" s="85">
        <v>36</v>
      </c>
      <c r="F3190" s="85" t="s">
        <v>12075</v>
      </c>
      <c r="G3190" s="85" t="s">
        <v>12074</v>
      </c>
      <c r="H3190" s="85" t="s">
        <v>2713</v>
      </c>
      <c r="I3190" s="85" t="s">
        <v>12073</v>
      </c>
      <c r="J3190" s="84">
        <v>22</v>
      </c>
      <c r="K3190" s="84">
        <v>0</v>
      </c>
      <c r="L3190" s="82">
        <v>36649</v>
      </c>
      <c r="M3190" s="82">
        <v>0</v>
      </c>
      <c r="N3190" s="82">
        <v>1665.86</v>
      </c>
      <c r="O3190" s="86" t="s">
        <v>17554</v>
      </c>
      <c r="P3190" s="82">
        <v>-574.45000000000005</v>
      </c>
      <c r="Q3190" s="82">
        <v>0</v>
      </c>
      <c r="R3190" s="2">
        <f t="shared" si="98"/>
        <v>36649</v>
      </c>
      <c r="S3190" s="2">
        <f t="shared" si="99"/>
        <v>1665.8636363636363</v>
      </c>
    </row>
    <row r="3191" spans="1:19" x14ac:dyDescent="0.25">
      <c r="A3191" s="85" t="s">
        <v>17630</v>
      </c>
      <c r="B3191" s="85" t="s">
        <v>11837</v>
      </c>
      <c r="C3191" s="85" t="s">
        <v>11838</v>
      </c>
      <c r="D3191" s="85">
        <v>736</v>
      </c>
      <c r="E3191" s="85">
        <v>36</v>
      </c>
      <c r="F3191" s="85" t="s">
        <v>12072</v>
      </c>
      <c r="G3191" s="85" t="s">
        <v>12071</v>
      </c>
      <c r="H3191" s="85" t="s">
        <v>2714</v>
      </c>
      <c r="I3191" s="85" t="s">
        <v>12070</v>
      </c>
      <c r="J3191" s="84">
        <v>98</v>
      </c>
      <c r="K3191" s="84">
        <v>0</v>
      </c>
      <c r="L3191" s="82">
        <v>182761</v>
      </c>
      <c r="M3191" s="82">
        <v>0</v>
      </c>
      <c r="N3191" s="82">
        <v>1864.91</v>
      </c>
      <c r="O3191" s="86" t="s">
        <v>17552</v>
      </c>
      <c r="P3191" s="82">
        <v>8702.91</v>
      </c>
      <c r="Q3191" s="82">
        <v>0</v>
      </c>
      <c r="R3191" s="2">
        <f t="shared" si="98"/>
        <v>182761</v>
      </c>
      <c r="S3191" s="2">
        <f t="shared" si="99"/>
        <v>1864.908163265306</v>
      </c>
    </row>
    <row r="3192" spans="1:19" x14ac:dyDescent="0.25">
      <c r="A3192" s="85" t="s">
        <v>17630</v>
      </c>
      <c r="B3192" s="85" t="s">
        <v>11837</v>
      </c>
      <c r="C3192" s="85" t="s">
        <v>11838</v>
      </c>
      <c r="D3192" s="85">
        <v>736</v>
      </c>
      <c r="E3192" s="85">
        <v>36</v>
      </c>
      <c r="F3192" s="85" t="s">
        <v>12069</v>
      </c>
      <c r="G3192" s="85" t="s">
        <v>12068</v>
      </c>
      <c r="H3192" s="85" t="s">
        <v>2715</v>
      </c>
      <c r="I3192" s="85" t="s">
        <v>12067</v>
      </c>
      <c r="J3192" s="84">
        <v>30</v>
      </c>
      <c r="K3192" s="84">
        <v>0</v>
      </c>
      <c r="L3192" s="82">
        <v>49774</v>
      </c>
      <c r="M3192" s="82">
        <v>0</v>
      </c>
      <c r="N3192" s="82">
        <v>1659.13</v>
      </c>
      <c r="O3192" s="86" t="s">
        <v>17554</v>
      </c>
      <c r="P3192" s="82">
        <v>-780.18</v>
      </c>
      <c r="Q3192" s="82">
        <v>0</v>
      </c>
      <c r="R3192" s="2">
        <f t="shared" si="98"/>
        <v>49774</v>
      </c>
      <c r="S3192" s="2">
        <f t="shared" si="99"/>
        <v>1659.1333333333334</v>
      </c>
    </row>
    <row r="3193" spans="1:19" x14ac:dyDescent="0.25">
      <c r="A3193" s="85" t="s">
        <v>17630</v>
      </c>
      <c r="B3193" s="85" t="s">
        <v>11863</v>
      </c>
      <c r="C3193" s="85" t="s">
        <v>11864</v>
      </c>
      <c r="D3193" s="85">
        <v>701</v>
      </c>
      <c r="E3193" s="85">
        <v>1</v>
      </c>
      <c r="F3193" s="85" t="s">
        <v>12066</v>
      </c>
      <c r="G3193" s="85" t="s">
        <v>12065</v>
      </c>
      <c r="H3193" s="85" t="s">
        <v>2716</v>
      </c>
      <c r="I3193" s="85" t="s">
        <v>12064</v>
      </c>
      <c r="J3193" s="84">
        <v>116</v>
      </c>
      <c r="K3193" s="84">
        <v>0</v>
      </c>
      <c r="L3193" s="82">
        <v>167628</v>
      </c>
      <c r="M3193" s="82">
        <v>0</v>
      </c>
      <c r="N3193" s="82">
        <v>1445.07</v>
      </c>
      <c r="O3193" s="86" t="s">
        <v>17552</v>
      </c>
      <c r="P3193" s="82">
        <v>7982.29</v>
      </c>
      <c r="Q3193" s="82">
        <v>0</v>
      </c>
      <c r="R3193" s="2">
        <f t="shared" si="98"/>
        <v>167628</v>
      </c>
      <c r="S3193" s="2">
        <f t="shared" si="99"/>
        <v>1445.0689655172414</v>
      </c>
    </row>
    <row r="3194" spans="1:19" x14ac:dyDescent="0.25">
      <c r="A3194" s="85" t="s">
        <v>17630</v>
      </c>
      <c r="B3194" s="85" t="s">
        <v>11863</v>
      </c>
      <c r="C3194" s="85" t="s">
        <v>11864</v>
      </c>
      <c r="D3194" s="85">
        <v>701</v>
      </c>
      <c r="E3194" s="85">
        <v>1</v>
      </c>
      <c r="F3194" s="85" t="s">
        <v>12063</v>
      </c>
      <c r="G3194" s="85" t="s">
        <v>8061</v>
      </c>
      <c r="H3194" s="85" t="s">
        <v>2717</v>
      </c>
      <c r="I3194" s="85" t="s">
        <v>12062</v>
      </c>
      <c r="J3194" s="84">
        <v>150</v>
      </c>
      <c r="K3194" s="84">
        <v>0</v>
      </c>
      <c r="L3194" s="82">
        <v>318661</v>
      </c>
      <c r="M3194" s="82">
        <v>0</v>
      </c>
      <c r="N3194" s="82">
        <v>2124.41</v>
      </c>
      <c r="O3194" s="86" t="s">
        <v>17554</v>
      </c>
      <c r="P3194" s="82">
        <v>-4994.79</v>
      </c>
      <c r="Q3194" s="82">
        <v>0</v>
      </c>
      <c r="R3194" s="2">
        <f t="shared" si="98"/>
        <v>318661</v>
      </c>
      <c r="S3194" s="2">
        <f t="shared" si="99"/>
        <v>2124.4066666666668</v>
      </c>
    </row>
    <row r="3195" spans="1:19" x14ac:dyDescent="0.25">
      <c r="A3195" s="85" t="s">
        <v>17630</v>
      </c>
      <c r="B3195" s="85" t="s">
        <v>11863</v>
      </c>
      <c r="C3195" s="85" t="s">
        <v>11864</v>
      </c>
      <c r="D3195" s="85">
        <v>701</v>
      </c>
      <c r="E3195" s="85">
        <v>1</v>
      </c>
      <c r="F3195" s="85" t="s">
        <v>12061</v>
      </c>
      <c r="G3195" s="85" t="s">
        <v>12060</v>
      </c>
      <c r="H3195" s="85" t="s">
        <v>2718</v>
      </c>
      <c r="I3195" s="85" t="s">
        <v>12059</v>
      </c>
      <c r="J3195" s="84">
        <v>36</v>
      </c>
      <c r="K3195" s="84">
        <v>0</v>
      </c>
      <c r="L3195" s="82">
        <v>68112</v>
      </c>
      <c r="M3195" s="82">
        <v>0</v>
      </c>
      <c r="N3195" s="82">
        <v>1892</v>
      </c>
      <c r="O3195" s="86" t="s">
        <v>17554</v>
      </c>
      <c r="P3195" s="82">
        <v>-1067.5999999999999</v>
      </c>
      <c r="Q3195" s="82">
        <v>0</v>
      </c>
      <c r="R3195" s="2">
        <f t="shared" si="98"/>
        <v>68112</v>
      </c>
      <c r="S3195" s="2">
        <f t="shared" si="99"/>
        <v>1892</v>
      </c>
    </row>
    <row r="3196" spans="1:19" x14ac:dyDescent="0.25">
      <c r="A3196" s="85" t="s">
        <v>17630</v>
      </c>
      <c r="B3196" s="85" t="s">
        <v>11863</v>
      </c>
      <c r="C3196" s="85" t="s">
        <v>11864</v>
      </c>
      <c r="D3196" s="85">
        <v>701</v>
      </c>
      <c r="E3196" s="85">
        <v>1</v>
      </c>
      <c r="F3196" s="85" t="s">
        <v>12058</v>
      </c>
      <c r="G3196" s="85" t="s">
        <v>12057</v>
      </c>
      <c r="H3196" s="85" t="s">
        <v>2719</v>
      </c>
      <c r="I3196" s="85" t="s">
        <v>12056</v>
      </c>
      <c r="J3196" s="84">
        <v>44</v>
      </c>
      <c r="K3196" s="84">
        <v>0</v>
      </c>
      <c r="L3196" s="82">
        <v>74702</v>
      </c>
      <c r="M3196" s="82">
        <v>0</v>
      </c>
      <c r="N3196" s="82">
        <v>1697.77</v>
      </c>
      <c r="O3196" s="86" t="s">
        <v>17554</v>
      </c>
      <c r="P3196" s="82">
        <v>-1170.9000000000001</v>
      </c>
      <c r="Q3196" s="82">
        <v>0</v>
      </c>
      <c r="R3196" s="2">
        <f t="shared" si="98"/>
        <v>74702</v>
      </c>
      <c r="S3196" s="2">
        <f t="shared" si="99"/>
        <v>1697.7727272727273</v>
      </c>
    </row>
    <row r="3197" spans="1:19" x14ac:dyDescent="0.25">
      <c r="A3197" s="85" t="s">
        <v>17630</v>
      </c>
      <c r="B3197" s="85" t="s">
        <v>11837</v>
      </c>
      <c r="C3197" s="85" t="s">
        <v>11838</v>
      </c>
      <c r="D3197" s="85">
        <v>736</v>
      </c>
      <c r="E3197" s="85">
        <v>36</v>
      </c>
      <c r="F3197" s="85" t="s">
        <v>12055</v>
      </c>
      <c r="G3197" s="85" t="s">
        <v>12054</v>
      </c>
      <c r="H3197" s="85" t="s">
        <v>2720</v>
      </c>
      <c r="I3197" s="85" t="s">
        <v>12053</v>
      </c>
      <c r="J3197" s="84">
        <v>136</v>
      </c>
      <c r="K3197" s="84">
        <v>0</v>
      </c>
      <c r="L3197" s="82">
        <v>275689</v>
      </c>
      <c r="M3197" s="82">
        <v>0</v>
      </c>
      <c r="N3197" s="82">
        <v>2027.12</v>
      </c>
      <c r="O3197" s="86" t="s">
        <v>17552</v>
      </c>
      <c r="P3197" s="82">
        <v>13128.05</v>
      </c>
      <c r="Q3197" s="82">
        <v>0</v>
      </c>
      <c r="R3197" s="2">
        <f t="shared" si="98"/>
        <v>275689</v>
      </c>
      <c r="S3197" s="2">
        <f t="shared" si="99"/>
        <v>2027.125</v>
      </c>
    </row>
    <row r="3198" spans="1:19" x14ac:dyDescent="0.25">
      <c r="A3198" s="85" t="s">
        <v>17630</v>
      </c>
      <c r="B3198" s="85" t="s">
        <v>11837</v>
      </c>
      <c r="C3198" s="85" t="s">
        <v>11838</v>
      </c>
      <c r="D3198" s="85">
        <v>736</v>
      </c>
      <c r="E3198" s="85">
        <v>36</v>
      </c>
      <c r="F3198" s="85" t="s">
        <v>12052</v>
      </c>
      <c r="G3198" s="85" t="s">
        <v>12051</v>
      </c>
      <c r="H3198" s="85" t="s">
        <v>2721</v>
      </c>
      <c r="I3198" s="85" t="s">
        <v>12050</v>
      </c>
      <c r="J3198" s="84">
        <v>24</v>
      </c>
      <c r="K3198" s="84">
        <v>0</v>
      </c>
      <c r="L3198" s="82">
        <v>41838</v>
      </c>
      <c r="M3198" s="82">
        <v>0</v>
      </c>
      <c r="N3198" s="82">
        <v>1743.25</v>
      </c>
      <c r="O3198" s="86" t="s">
        <v>17552</v>
      </c>
      <c r="P3198" s="82">
        <v>1992.31</v>
      </c>
      <c r="Q3198" s="82">
        <v>0</v>
      </c>
      <c r="R3198" s="2">
        <f t="shared" si="98"/>
        <v>41838</v>
      </c>
      <c r="S3198" s="2">
        <f t="shared" si="99"/>
        <v>1743.25</v>
      </c>
    </row>
    <row r="3199" spans="1:19" x14ac:dyDescent="0.25">
      <c r="A3199" s="85" t="s">
        <v>17630</v>
      </c>
      <c r="B3199" s="85" t="s">
        <v>11837</v>
      </c>
      <c r="C3199" s="85" t="s">
        <v>11838</v>
      </c>
      <c r="D3199" s="85">
        <v>736</v>
      </c>
      <c r="E3199" s="85">
        <v>36</v>
      </c>
      <c r="F3199" s="85" t="s">
        <v>12049</v>
      </c>
      <c r="G3199" s="85" t="s">
        <v>12048</v>
      </c>
      <c r="H3199" s="85" t="s">
        <v>2722</v>
      </c>
      <c r="I3199" s="85" t="s">
        <v>12047</v>
      </c>
      <c r="J3199" s="84">
        <v>184</v>
      </c>
      <c r="K3199" s="84">
        <v>0</v>
      </c>
      <c r="L3199" s="82">
        <v>467067</v>
      </c>
      <c r="M3199" s="82">
        <v>0</v>
      </c>
      <c r="N3199" s="82">
        <v>2538.41</v>
      </c>
      <c r="O3199" s="86" t="s">
        <v>17554</v>
      </c>
      <c r="P3199" s="82">
        <v>-7320.95</v>
      </c>
      <c r="Q3199" s="82">
        <v>0</v>
      </c>
      <c r="R3199" s="2">
        <f t="shared" si="98"/>
        <v>467067</v>
      </c>
      <c r="S3199" s="2">
        <f t="shared" si="99"/>
        <v>2538.407608695652</v>
      </c>
    </row>
    <row r="3200" spans="1:19" x14ac:dyDescent="0.25">
      <c r="A3200" s="85" t="s">
        <v>17630</v>
      </c>
      <c r="B3200" s="85" t="s">
        <v>11837</v>
      </c>
      <c r="C3200" s="85" t="s">
        <v>11838</v>
      </c>
      <c r="D3200" s="85">
        <v>736</v>
      </c>
      <c r="E3200" s="85">
        <v>36</v>
      </c>
      <c r="F3200" s="85" t="s">
        <v>12049</v>
      </c>
      <c r="G3200" s="85" t="s">
        <v>12048</v>
      </c>
      <c r="H3200" s="85" t="s">
        <v>2723</v>
      </c>
      <c r="I3200" s="85" t="s">
        <v>12047</v>
      </c>
      <c r="J3200" s="84">
        <v>120</v>
      </c>
      <c r="K3200" s="84">
        <v>0</v>
      </c>
      <c r="L3200" s="82">
        <v>320205</v>
      </c>
      <c r="M3200" s="82">
        <v>0</v>
      </c>
      <c r="N3200" s="82">
        <v>2668.38</v>
      </c>
      <c r="O3200" s="86" t="s">
        <v>17554</v>
      </c>
      <c r="P3200" s="82">
        <v>-5018.99</v>
      </c>
      <c r="Q3200" s="82">
        <v>0</v>
      </c>
      <c r="R3200" s="2">
        <f t="shared" si="98"/>
        <v>320205</v>
      </c>
      <c r="S3200" s="2">
        <f t="shared" si="99"/>
        <v>2668.375</v>
      </c>
    </row>
    <row r="3201" spans="1:19" x14ac:dyDescent="0.25">
      <c r="A3201" s="85" t="s">
        <v>17630</v>
      </c>
      <c r="B3201" s="85" t="s">
        <v>11837</v>
      </c>
      <c r="C3201" s="85" t="s">
        <v>11838</v>
      </c>
      <c r="D3201" s="85">
        <v>736</v>
      </c>
      <c r="E3201" s="85">
        <v>36</v>
      </c>
      <c r="F3201" s="85" t="s">
        <v>12046</v>
      </c>
      <c r="G3201" s="85" t="s">
        <v>12045</v>
      </c>
      <c r="H3201" s="85" t="s">
        <v>2724</v>
      </c>
      <c r="I3201" s="85" t="s">
        <v>12044</v>
      </c>
      <c r="J3201" s="84">
        <v>172</v>
      </c>
      <c r="K3201" s="84">
        <v>0</v>
      </c>
      <c r="L3201" s="82">
        <v>398234</v>
      </c>
      <c r="M3201" s="82">
        <v>0</v>
      </c>
      <c r="N3201" s="82">
        <v>2315.31</v>
      </c>
      <c r="O3201" s="86" t="s">
        <v>17552</v>
      </c>
      <c r="P3201" s="82">
        <v>18963.52</v>
      </c>
      <c r="Q3201" s="82">
        <v>0</v>
      </c>
      <c r="R3201" s="2">
        <f t="shared" si="98"/>
        <v>398234</v>
      </c>
      <c r="S3201" s="2">
        <f t="shared" si="99"/>
        <v>2315.3139534883721</v>
      </c>
    </row>
    <row r="3202" spans="1:19" x14ac:dyDescent="0.25">
      <c r="A3202" s="85" t="s">
        <v>17630</v>
      </c>
      <c r="B3202" s="85" t="s">
        <v>11837</v>
      </c>
      <c r="C3202" s="85" t="s">
        <v>11838</v>
      </c>
      <c r="D3202" s="85">
        <v>736</v>
      </c>
      <c r="E3202" s="85">
        <v>36</v>
      </c>
      <c r="F3202" s="85" t="s">
        <v>12046</v>
      </c>
      <c r="G3202" s="85" t="s">
        <v>12045</v>
      </c>
      <c r="H3202" s="85" t="s">
        <v>2725</v>
      </c>
      <c r="I3202" s="85" t="s">
        <v>12044</v>
      </c>
      <c r="J3202" s="84">
        <v>101</v>
      </c>
      <c r="K3202" s="84">
        <v>0</v>
      </c>
      <c r="L3202" s="82">
        <v>255532</v>
      </c>
      <c r="M3202" s="82">
        <v>0</v>
      </c>
      <c r="N3202" s="82">
        <v>2530.02</v>
      </c>
      <c r="O3202" s="86" t="s">
        <v>17552</v>
      </c>
      <c r="P3202" s="82">
        <v>12168.21</v>
      </c>
      <c r="Q3202" s="82">
        <v>0</v>
      </c>
      <c r="R3202" s="2">
        <f t="shared" si="98"/>
        <v>255532</v>
      </c>
      <c r="S3202" s="2">
        <f t="shared" si="99"/>
        <v>2530.0198019801978</v>
      </c>
    </row>
    <row r="3203" spans="1:19" x14ac:dyDescent="0.25">
      <c r="A3203" s="85" t="s">
        <v>17630</v>
      </c>
      <c r="B3203" s="85" t="s">
        <v>11863</v>
      </c>
      <c r="C3203" s="85" t="s">
        <v>11864</v>
      </c>
      <c r="D3203" s="85">
        <v>701</v>
      </c>
      <c r="E3203" s="85">
        <v>1</v>
      </c>
      <c r="F3203" s="85" t="s">
        <v>12043</v>
      </c>
      <c r="G3203" s="85" t="s">
        <v>6277</v>
      </c>
      <c r="H3203" s="85" t="s">
        <v>2726</v>
      </c>
      <c r="I3203" s="85" t="s">
        <v>12042</v>
      </c>
      <c r="J3203" s="84">
        <v>76</v>
      </c>
      <c r="K3203" s="84">
        <v>0</v>
      </c>
      <c r="L3203" s="82">
        <v>158413</v>
      </c>
      <c r="M3203" s="82">
        <v>0</v>
      </c>
      <c r="N3203" s="82">
        <v>2084.38</v>
      </c>
      <c r="O3203" s="86" t="s">
        <v>17552</v>
      </c>
      <c r="P3203" s="82">
        <v>7543.46</v>
      </c>
      <c r="Q3203" s="82">
        <v>0</v>
      </c>
      <c r="R3203" s="2">
        <f t="shared" si="98"/>
        <v>158413</v>
      </c>
      <c r="S3203" s="2">
        <f t="shared" si="99"/>
        <v>2084.3815789473683</v>
      </c>
    </row>
    <row r="3204" spans="1:19" x14ac:dyDescent="0.25">
      <c r="A3204" s="85" t="s">
        <v>17630</v>
      </c>
      <c r="B3204" s="85" t="s">
        <v>11837</v>
      </c>
      <c r="C3204" s="85" t="s">
        <v>11838</v>
      </c>
      <c r="D3204" s="85">
        <v>736</v>
      </c>
      <c r="E3204" s="85">
        <v>36</v>
      </c>
      <c r="F3204" s="85" t="s">
        <v>12041</v>
      </c>
      <c r="G3204" s="85" t="s">
        <v>12040</v>
      </c>
      <c r="H3204" s="85" t="s">
        <v>2727</v>
      </c>
      <c r="I3204" s="85" t="s">
        <v>12039</v>
      </c>
      <c r="J3204" s="84">
        <v>30</v>
      </c>
      <c r="K3204" s="84">
        <v>0</v>
      </c>
      <c r="L3204" s="82">
        <v>58896</v>
      </c>
      <c r="M3204" s="82">
        <v>0</v>
      </c>
      <c r="N3204" s="82">
        <v>1963.2</v>
      </c>
      <c r="O3204" s="86" t="s">
        <v>17552</v>
      </c>
      <c r="P3204" s="82">
        <v>2804.57</v>
      </c>
      <c r="Q3204" s="82">
        <v>0</v>
      </c>
      <c r="R3204" s="2">
        <f t="shared" ref="R3204:R3267" si="100">L3204-M3204</f>
        <v>58896</v>
      </c>
      <c r="S3204" s="2">
        <f t="shared" ref="S3204:S3267" si="101">R3204/J3204</f>
        <v>1963.2</v>
      </c>
    </row>
    <row r="3205" spans="1:19" x14ac:dyDescent="0.25">
      <c r="A3205" s="85" t="s">
        <v>17630</v>
      </c>
      <c r="B3205" s="85" t="s">
        <v>11837</v>
      </c>
      <c r="C3205" s="85" t="s">
        <v>11838</v>
      </c>
      <c r="D3205" s="85">
        <v>736</v>
      </c>
      <c r="E3205" s="85">
        <v>36</v>
      </c>
      <c r="F3205" s="85" t="s">
        <v>12038</v>
      </c>
      <c r="G3205" s="85" t="s">
        <v>12037</v>
      </c>
      <c r="H3205" s="85" t="s">
        <v>2728</v>
      </c>
      <c r="I3205" s="85" t="s">
        <v>12036</v>
      </c>
      <c r="J3205" s="84">
        <v>63</v>
      </c>
      <c r="K3205" s="84">
        <v>0</v>
      </c>
      <c r="L3205" s="82">
        <v>121456</v>
      </c>
      <c r="M3205" s="82">
        <v>0</v>
      </c>
      <c r="N3205" s="82">
        <v>1927.87</v>
      </c>
      <c r="O3205" s="86" t="s">
        <v>17552</v>
      </c>
      <c r="P3205" s="82">
        <v>5783.6</v>
      </c>
      <c r="Q3205" s="82">
        <v>0</v>
      </c>
      <c r="R3205" s="2">
        <f t="shared" si="100"/>
        <v>121456</v>
      </c>
      <c r="S3205" s="2">
        <f t="shared" si="101"/>
        <v>1927.8730158730159</v>
      </c>
    </row>
    <row r="3206" spans="1:19" x14ac:dyDescent="0.25">
      <c r="A3206" s="85" t="s">
        <v>17630</v>
      </c>
      <c r="B3206" s="85" t="s">
        <v>11863</v>
      </c>
      <c r="C3206" s="85" t="s">
        <v>11864</v>
      </c>
      <c r="D3206" s="85">
        <v>701</v>
      </c>
      <c r="E3206" s="85">
        <v>1</v>
      </c>
      <c r="F3206" s="85" t="s">
        <v>12035</v>
      </c>
      <c r="G3206" s="85" t="s">
        <v>7163</v>
      </c>
      <c r="H3206" s="85" t="s">
        <v>2729</v>
      </c>
      <c r="I3206" s="85" t="s">
        <v>9420</v>
      </c>
      <c r="J3206" s="84">
        <v>106</v>
      </c>
      <c r="K3206" s="84">
        <v>0</v>
      </c>
      <c r="L3206" s="82">
        <v>154403</v>
      </c>
      <c r="M3206" s="82">
        <v>0</v>
      </c>
      <c r="N3206" s="82">
        <v>1456.63</v>
      </c>
      <c r="O3206" s="86" t="s">
        <v>17552</v>
      </c>
      <c r="P3206" s="82">
        <v>7352.49</v>
      </c>
      <c r="Q3206" s="82">
        <v>0</v>
      </c>
      <c r="R3206" s="2">
        <f t="shared" si="100"/>
        <v>154403</v>
      </c>
      <c r="S3206" s="2">
        <f t="shared" si="101"/>
        <v>1456.632075471698</v>
      </c>
    </row>
    <row r="3207" spans="1:19" x14ac:dyDescent="0.25">
      <c r="A3207" s="85" t="s">
        <v>17630</v>
      </c>
      <c r="B3207" s="85" t="s">
        <v>11837</v>
      </c>
      <c r="C3207" s="85" t="s">
        <v>11838</v>
      </c>
      <c r="D3207" s="85">
        <v>736</v>
      </c>
      <c r="E3207" s="85">
        <v>36</v>
      </c>
      <c r="F3207" s="85" t="s">
        <v>12034</v>
      </c>
      <c r="G3207" s="85" t="s">
        <v>12033</v>
      </c>
      <c r="H3207" s="85" t="s">
        <v>2730</v>
      </c>
      <c r="I3207" s="85" t="s">
        <v>12032</v>
      </c>
      <c r="J3207" s="84">
        <v>119</v>
      </c>
      <c r="K3207" s="84">
        <v>0</v>
      </c>
      <c r="L3207" s="82">
        <v>262115</v>
      </c>
      <c r="M3207" s="82">
        <v>0</v>
      </c>
      <c r="N3207" s="82">
        <v>2202.65</v>
      </c>
      <c r="O3207" s="86" t="s">
        <v>17552</v>
      </c>
      <c r="P3207" s="82">
        <v>12481.67</v>
      </c>
      <c r="Q3207" s="82">
        <v>0</v>
      </c>
      <c r="R3207" s="2">
        <f t="shared" si="100"/>
        <v>262115</v>
      </c>
      <c r="S3207" s="2">
        <f t="shared" si="101"/>
        <v>2202.6470588235293</v>
      </c>
    </row>
    <row r="3208" spans="1:19" x14ac:dyDescent="0.25">
      <c r="A3208" s="85" t="s">
        <v>17630</v>
      </c>
      <c r="B3208" s="85" t="s">
        <v>11863</v>
      </c>
      <c r="C3208" s="85" t="s">
        <v>11864</v>
      </c>
      <c r="D3208" s="85">
        <v>701</v>
      </c>
      <c r="E3208" s="85">
        <v>1</v>
      </c>
      <c r="F3208" s="85" t="s">
        <v>12031</v>
      </c>
      <c r="G3208" s="85" t="s">
        <v>12030</v>
      </c>
      <c r="H3208" s="85" t="s">
        <v>2731</v>
      </c>
      <c r="I3208" s="85" t="s">
        <v>12029</v>
      </c>
      <c r="J3208" s="84">
        <v>30</v>
      </c>
      <c r="K3208" s="84">
        <v>0</v>
      </c>
      <c r="L3208" s="82">
        <v>49860</v>
      </c>
      <c r="M3208" s="82">
        <v>0</v>
      </c>
      <c r="N3208" s="82">
        <v>1662</v>
      </c>
      <c r="O3208" s="86" t="s">
        <v>17554</v>
      </c>
      <c r="P3208" s="82">
        <v>-781.52</v>
      </c>
      <c r="Q3208" s="82">
        <v>0</v>
      </c>
      <c r="R3208" s="2">
        <f t="shared" si="100"/>
        <v>49860</v>
      </c>
      <c r="S3208" s="2">
        <f t="shared" si="101"/>
        <v>1662</v>
      </c>
    </row>
    <row r="3209" spans="1:19" x14ac:dyDescent="0.25">
      <c r="A3209" s="85" t="s">
        <v>17630</v>
      </c>
      <c r="B3209" s="85" t="s">
        <v>11837</v>
      </c>
      <c r="C3209" s="85" t="s">
        <v>11838</v>
      </c>
      <c r="D3209" s="85">
        <v>736</v>
      </c>
      <c r="E3209" s="85">
        <v>36</v>
      </c>
      <c r="F3209" s="85" t="s">
        <v>12028</v>
      </c>
      <c r="G3209" s="85" t="s">
        <v>12027</v>
      </c>
      <c r="H3209" s="85" t="s">
        <v>2732</v>
      </c>
      <c r="I3209" s="85" t="s">
        <v>12026</v>
      </c>
      <c r="J3209" s="84">
        <v>34</v>
      </c>
      <c r="K3209" s="84">
        <v>0</v>
      </c>
      <c r="L3209" s="82">
        <v>66158</v>
      </c>
      <c r="M3209" s="82">
        <v>0</v>
      </c>
      <c r="N3209" s="82">
        <v>1945.82</v>
      </c>
      <c r="O3209" s="86" t="s">
        <v>17552</v>
      </c>
      <c r="P3209" s="82">
        <v>3150.34</v>
      </c>
      <c r="Q3209" s="82">
        <v>0</v>
      </c>
      <c r="R3209" s="2">
        <f t="shared" si="100"/>
        <v>66158</v>
      </c>
      <c r="S3209" s="2">
        <f t="shared" si="101"/>
        <v>1945.8235294117646</v>
      </c>
    </row>
    <row r="3210" spans="1:19" x14ac:dyDescent="0.25">
      <c r="A3210" s="85" t="s">
        <v>17630</v>
      </c>
      <c r="B3210" s="85" t="s">
        <v>11863</v>
      </c>
      <c r="C3210" s="85" t="s">
        <v>11864</v>
      </c>
      <c r="D3210" s="85">
        <v>701</v>
      </c>
      <c r="E3210" s="85">
        <v>1</v>
      </c>
      <c r="F3210" s="85" t="s">
        <v>12025</v>
      </c>
      <c r="G3210" s="85" t="s">
        <v>12024</v>
      </c>
      <c r="H3210" s="85" t="s">
        <v>2733</v>
      </c>
      <c r="I3210" s="85" t="s">
        <v>12023</v>
      </c>
      <c r="J3210" s="84">
        <v>40</v>
      </c>
      <c r="K3210" s="84">
        <v>0</v>
      </c>
      <c r="L3210" s="82">
        <v>58959</v>
      </c>
      <c r="M3210" s="82">
        <v>0</v>
      </c>
      <c r="N3210" s="82">
        <v>1473.98</v>
      </c>
      <c r="O3210" s="86" t="s">
        <v>17554</v>
      </c>
      <c r="P3210" s="82">
        <v>-924.14</v>
      </c>
      <c r="Q3210" s="82">
        <v>0</v>
      </c>
      <c r="R3210" s="2">
        <f t="shared" si="100"/>
        <v>58959</v>
      </c>
      <c r="S3210" s="2">
        <f t="shared" si="101"/>
        <v>1473.9749999999999</v>
      </c>
    </row>
    <row r="3211" spans="1:19" x14ac:dyDescent="0.25">
      <c r="A3211" s="85" t="s">
        <v>17630</v>
      </c>
      <c r="B3211" s="85" t="s">
        <v>11863</v>
      </c>
      <c r="C3211" s="85" t="s">
        <v>11864</v>
      </c>
      <c r="D3211" s="85">
        <v>701</v>
      </c>
      <c r="E3211" s="85">
        <v>1</v>
      </c>
      <c r="F3211" s="85" t="s">
        <v>12022</v>
      </c>
      <c r="G3211" s="85" t="s">
        <v>12021</v>
      </c>
      <c r="H3211" s="85" t="s">
        <v>2734</v>
      </c>
      <c r="I3211" s="85" t="s">
        <v>12020</v>
      </c>
      <c r="J3211" s="84">
        <v>69</v>
      </c>
      <c r="K3211" s="84">
        <v>0</v>
      </c>
      <c r="L3211" s="82">
        <v>146183</v>
      </c>
      <c r="M3211" s="82">
        <v>0</v>
      </c>
      <c r="N3211" s="82">
        <v>2118.59</v>
      </c>
      <c r="O3211" s="86" t="s">
        <v>17552</v>
      </c>
      <c r="P3211" s="82">
        <v>6961.13</v>
      </c>
      <c r="Q3211" s="82">
        <v>0</v>
      </c>
      <c r="R3211" s="2">
        <f t="shared" si="100"/>
        <v>146183</v>
      </c>
      <c r="S3211" s="2">
        <f t="shared" si="101"/>
        <v>2118.5942028985505</v>
      </c>
    </row>
    <row r="3212" spans="1:19" x14ac:dyDescent="0.25">
      <c r="A3212" s="85" t="s">
        <v>17630</v>
      </c>
      <c r="B3212" s="85" t="s">
        <v>11863</v>
      </c>
      <c r="C3212" s="85" t="s">
        <v>11864</v>
      </c>
      <c r="D3212" s="85">
        <v>701</v>
      </c>
      <c r="E3212" s="85">
        <v>1</v>
      </c>
      <c r="F3212" s="85" t="s">
        <v>12019</v>
      </c>
      <c r="G3212" s="85" t="s">
        <v>12018</v>
      </c>
      <c r="H3212" s="85" t="s">
        <v>2735</v>
      </c>
      <c r="I3212" s="85" t="s">
        <v>12017</v>
      </c>
      <c r="J3212" s="84">
        <v>46</v>
      </c>
      <c r="K3212" s="84">
        <v>0</v>
      </c>
      <c r="L3212" s="82">
        <v>72511</v>
      </c>
      <c r="M3212" s="82">
        <v>0</v>
      </c>
      <c r="N3212" s="82">
        <v>1576.33</v>
      </c>
      <c r="O3212" s="86" t="s">
        <v>17554</v>
      </c>
      <c r="P3212" s="82">
        <v>-1136.56</v>
      </c>
      <c r="Q3212" s="82">
        <v>0</v>
      </c>
      <c r="R3212" s="2">
        <f t="shared" si="100"/>
        <v>72511</v>
      </c>
      <c r="S3212" s="2">
        <f t="shared" si="101"/>
        <v>1576.3260869565217</v>
      </c>
    </row>
    <row r="3213" spans="1:19" x14ac:dyDescent="0.25">
      <c r="A3213" s="85" t="s">
        <v>17630</v>
      </c>
      <c r="B3213" s="85" t="s">
        <v>11863</v>
      </c>
      <c r="C3213" s="85" t="s">
        <v>11864</v>
      </c>
      <c r="D3213" s="85">
        <v>701</v>
      </c>
      <c r="E3213" s="85">
        <v>1</v>
      </c>
      <c r="F3213" s="85" t="s">
        <v>12016</v>
      </c>
      <c r="G3213" s="85" t="s">
        <v>12015</v>
      </c>
      <c r="H3213" s="85" t="s">
        <v>2736</v>
      </c>
      <c r="I3213" s="85" t="s">
        <v>12014</v>
      </c>
      <c r="J3213" s="84">
        <v>24</v>
      </c>
      <c r="K3213" s="84">
        <v>0</v>
      </c>
      <c r="L3213" s="82">
        <v>45913</v>
      </c>
      <c r="M3213" s="82">
        <v>0</v>
      </c>
      <c r="N3213" s="82">
        <v>1913.04</v>
      </c>
      <c r="O3213" s="86" t="s">
        <v>17554</v>
      </c>
      <c r="P3213" s="82">
        <v>-719.65</v>
      </c>
      <c r="Q3213" s="82">
        <v>0</v>
      </c>
      <c r="R3213" s="2">
        <f t="shared" si="100"/>
        <v>45913</v>
      </c>
      <c r="S3213" s="2">
        <f t="shared" si="101"/>
        <v>1913.0416666666667</v>
      </c>
    </row>
    <row r="3214" spans="1:19" x14ac:dyDescent="0.25">
      <c r="A3214" s="85" t="s">
        <v>17630</v>
      </c>
      <c r="B3214" s="85" t="s">
        <v>11863</v>
      </c>
      <c r="C3214" s="85" t="s">
        <v>11864</v>
      </c>
      <c r="D3214" s="85">
        <v>701</v>
      </c>
      <c r="E3214" s="85">
        <v>1</v>
      </c>
      <c r="F3214" s="85" t="s">
        <v>12013</v>
      </c>
      <c r="G3214" s="85" t="s">
        <v>12012</v>
      </c>
      <c r="H3214" s="85" t="s">
        <v>2737</v>
      </c>
      <c r="I3214" s="85" t="s">
        <v>12011</v>
      </c>
      <c r="J3214" s="84">
        <v>100</v>
      </c>
      <c r="K3214" s="84">
        <v>0</v>
      </c>
      <c r="L3214" s="82">
        <v>206013</v>
      </c>
      <c r="M3214" s="82">
        <v>0</v>
      </c>
      <c r="N3214" s="82">
        <v>2060.13</v>
      </c>
      <c r="O3214" s="86" t="s">
        <v>17554</v>
      </c>
      <c r="P3214" s="82">
        <v>-3229.11</v>
      </c>
      <c r="Q3214" s="82">
        <v>0</v>
      </c>
      <c r="R3214" s="2">
        <f t="shared" si="100"/>
        <v>206013</v>
      </c>
      <c r="S3214" s="2">
        <f t="shared" si="101"/>
        <v>2060.13</v>
      </c>
    </row>
    <row r="3215" spans="1:19" x14ac:dyDescent="0.25">
      <c r="A3215" s="85" t="s">
        <v>17630</v>
      </c>
      <c r="B3215" s="85" t="s">
        <v>11863</v>
      </c>
      <c r="C3215" s="85" t="s">
        <v>11864</v>
      </c>
      <c r="D3215" s="85">
        <v>701</v>
      </c>
      <c r="E3215" s="85">
        <v>1</v>
      </c>
      <c r="F3215" s="85" t="s">
        <v>12010</v>
      </c>
      <c r="G3215" s="85" t="s">
        <v>12009</v>
      </c>
      <c r="H3215" s="85" t="s">
        <v>2738</v>
      </c>
      <c r="I3215" s="85" t="s">
        <v>12008</v>
      </c>
      <c r="J3215" s="84">
        <v>30</v>
      </c>
      <c r="K3215" s="84">
        <v>0</v>
      </c>
      <c r="L3215" s="82">
        <v>58778</v>
      </c>
      <c r="M3215" s="82">
        <v>0</v>
      </c>
      <c r="N3215" s="82">
        <v>1959.27</v>
      </c>
      <c r="O3215" s="86" t="s">
        <v>17554</v>
      </c>
      <c r="P3215" s="82">
        <v>-921.31</v>
      </c>
      <c r="Q3215" s="82">
        <v>0</v>
      </c>
      <c r="R3215" s="2">
        <f t="shared" si="100"/>
        <v>58778</v>
      </c>
      <c r="S3215" s="2">
        <f t="shared" si="101"/>
        <v>1959.2666666666667</v>
      </c>
    </row>
    <row r="3216" spans="1:19" x14ac:dyDescent="0.25">
      <c r="A3216" s="85" t="s">
        <v>17630</v>
      </c>
      <c r="B3216" s="85" t="s">
        <v>11863</v>
      </c>
      <c r="C3216" s="85" t="s">
        <v>11864</v>
      </c>
      <c r="D3216" s="85">
        <v>701</v>
      </c>
      <c r="E3216" s="85">
        <v>1</v>
      </c>
      <c r="F3216" s="85" t="s">
        <v>12007</v>
      </c>
      <c r="G3216" s="85" t="s">
        <v>18700</v>
      </c>
      <c r="H3216" s="85" t="s">
        <v>2739</v>
      </c>
      <c r="I3216" s="85" t="s">
        <v>12005</v>
      </c>
      <c r="J3216" s="84">
        <v>48</v>
      </c>
      <c r="K3216" s="84">
        <v>0</v>
      </c>
      <c r="L3216" s="82">
        <v>105103</v>
      </c>
      <c r="M3216" s="82">
        <v>0</v>
      </c>
      <c r="N3216" s="82">
        <v>2189.65</v>
      </c>
      <c r="O3216" s="86" t="s">
        <v>17552</v>
      </c>
      <c r="P3216" s="82">
        <v>5004.91</v>
      </c>
      <c r="Q3216" s="82">
        <v>0</v>
      </c>
      <c r="R3216" s="2">
        <f t="shared" si="100"/>
        <v>105103</v>
      </c>
      <c r="S3216" s="2">
        <f t="shared" si="101"/>
        <v>2189.6458333333335</v>
      </c>
    </row>
    <row r="3217" spans="1:19" x14ac:dyDescent="0.25">
      <c r="A3217" s="85" t="s">
        <v>17630</v>
      </c>
      <c r="B3217" s="85" t="s">
        <v>11837</v>
      </c>
      <c r="C3217" s="85" t="s">
        <v>11838</v>
      </c>
      <c r="D3217" s="85">
        <v>736</v>
      </c>
      <c r="E3217" s="85">
        <v>36</v>
      </c>
      <c r="F3217" s="85" t="s">
        <v>12004</v>
      </c>
      <c r="G3217" s="85" t="s">
        <v>9441</v>
      </c>
      <c r="H3217" s="85" t="s">
        <v>2740</v>
      </c>
      <c r="I3217" s="85" t="s">
        <v>12003</v>
      </c>
      <c r="J3217" s="84">
        <v>90</v>
      </c>
      <c r="K3217" s="84">
        <v>0</v>
      </c>
      <c r="L3217" s="82">
        <v>180789</v>
      </c>
      <c r="M3217" s="82">
        <v>0</v>
      </c>
      <c r="N3217" s="82">
        <v>2008.77</v>
      </c>
      <c r="O3217" s="86" t="s">
        <v>17552</v>
      </c>
      <c r="P3217" s="82">
        <v>8608.99</v>
      </c>
      <c r="Q3217" s="82">
        <v>0</v>
      </c>
      <c r="R3217" s="2">
        <f t="shared" si="100"/>
        <v>180789</v>
      </c>
      <c r="S3217" s="2">
        <f t="shared" si="101"/>
        <v>2008.7666666666667</v>
      </c>
    </row>
    <row r="3218" spans="1:19" x14ac:dyDescent="0.25">
      <c r="A3218" s="85" t="s">
        <v>17630</v>
      </c>
      <c r="B3218" s="85" t="s">
        <v>11863</v>
      </c>
      <c r="C3218" s="85" t="s">
        <v>11864</v>
      </c>
      <c r="D3218" s="85">
        <v>701</v>
      </c>
      <c r="E3218" s="85">
        <v>1</v>
      </c>
      <c r="F3218" s="85" t="s">
        <v>12002</v>
      </c>
      <c r="G3218" s="85" t="s">
        <v>12001</v>
      </c>
      <c r="H3218" s="85" t="s">
        <v>2741</v>
      </c>
      <c r="I3218" s="85" t="s">
        <v>12000</v>
      </c>
      <c r="J3218" s="84">
        <v>166</v>
      </c>
      <c r="K3218" s="84">
        <v>0</v>
      </c>
      <c r="L3218" s="82">
        <v>254598</v>
      </c>
      <c r="M3218" s="82">
        <v>0</v>
      </c>
      <c r="N3218" s="82">
        <v>1533.72</v>
      </c>
      <c r="O3218" s="86" t="s">
        <v>17554</v>
      </c>
      <c r="P3218" s="82">
        <v>-3990.65</v>
      </c>
      <c r="Q3218" s="82">
        <v>0</v>
      </c>
      <c r="R3218" s="2">
        <f t="shared" si="100"/>
        <v>254598</v>
      </c>
      <c r="S3218" s="2">
        <f t="shared" si="101"/>
        <v>1533.7228915662652</v>
      </c>
    </row>
    <row r="3219" spans="1:19" x14ac:dyDescent="0.25">
      <c r="A3219" s="85" t="s">
        <v>17630</v>
      </c>
      <c r="B3219" s="85" t="s">
        <v>11837</v>
      </c>
      <c r="C3219" s="85" t="s">
        <v>11838</v>
      </c>
      <c r="D3219" s="85">
        <v>736</v>
      </c>
      <c r="E3219" s="85">
        <v>36</v>
      </c>
      <c r="F3219" s="85" t="s">
        <v>11999</v>
      </c>
      <c r="G3219" s="85" t="s">
        <v>11998</v>
      </c>
      <c r="H3219" s="85" t="s">
        <v>2742</v>
      </c>
      <c r="I3219" s="85" t="s">
        <v>11997</v>
      </c>
      <c r="J3219" s="84">
        <v>50</v>
      </c>
      <c r="K3219" s="84">
        <v>0</v>
      </c>
      <c r="L3219" s="82">
        <v>103675</v>
      </c>
      <c r="M3219" s="82">
        <v>0</v>
      </c>
      <c r="N3219" s="82">
        <v>2073.5</v>
      </c>
      <c r="O3219" s="86" t="s">
        <v>17552</v>
      </c>
      <c r="P3219" s="82">
        <v>4936.87</v>
      </c>
      <c r="Q3219" s="82">
        <v>0</v>
      </c>
      <c r="R3219" s="2">
        <f t="shared" si="100"/>
        <v>103675</v>
      </c>
      <c r="S3219" s="2">
        <f t="shared" si="101"/>
        <v>2073.5</v>
      </c>
    </row>
    <row r="3220" spans="1:19" x14ac:dyDescent="0.25">
      <c r="A3220" s="85" t="s">
        <v>17630</v>
      </c>
      <c r="B3220" s="85" t="s">
        <v>11837</v>
      </c>
      <c r="C3220" s="85" t="s">
        <v>11838</v>
      </c>
      <c r="D3220" s="85">
        <v>736</v>
      </c>
      <c r="E3220" s="85">
        <v>36</v>
      </c>
      <c r="F3220" s="85" t="s">
        <v>11996</v>
      </c>
      <c r="G3220" s="85" t="s">
        <v>11995</v>
      </c>
      <c r="H3220" s="85" t="s">
        <v>2743</v>
      </c>
      <c r="I3220" s="85" t="s">
        <v>11994</v>
      </c>
      <c r="J3220" s="84">
        <v>50</v>
      </c>
      <c r="K3220" s="84">
        <v>0</v>
      </c>
      <c r="L3220" s="82">
        <v>99557</v>
      </c>
      <c r="M3220" s="82">
        <v>0</v>
      </c>
      <c r="N3220" s="82">
        <v>1991.14</v>
      </c>
      <c r="O3220" s="86" t="s">
        <v>17552</v>
      </c>
      <c r="P3220" s="82">
        <v>4740.82</v>
      </c>
      <c r="Q3220" s="82">
        <v>0</v>
      </c>
      <c r="R3220" s="2">
        <f t="shared" si="100"/>
        <v>99557</v>
      </c>
      <c r="S3220" s="2">
        <f t="shared" si="101"/>
        <v>1991.14</v>
      </c>
    </row>
    <row r="3221" spans="1:19" x14ac:dyDescent="0.25">
      <c r="A3221" s="85" t="s">
        <v>17630</v>
      </c>
      <c r="B3221" s="85" t="s">
        <v>11837</v>
      </c>
      <c r="C3221" s="85" t="s">
        <v>11838</v>
      </c>
      <c r="D3221" s="85">
        <v>736</v>
      </c>
      <c r="E3221" s="85">
        <v>36</v>
      </c>
      <c r="F3221" s="85" t="s">
        <v>11993</v>
      </c>
      <c r="G3221" s="85" t="s">
        <v>11992</v>
      </c>
      <c r="H3221" s="85" t="s">
        <v>2744</v>
      </c>
      <c r="I3221" s="85" t="s">
        <v>11991</v>
      </c>
      <c r="J3221" s="84">
        <v>30</v>
      </c>
      <c r="K3221" s="84">
        <v>0</v>
      </c>
      <c r="L3221" s="82">
        <v>56194</v>
      </c>
      <c r="M3221" s="82">
        <v>0</v>
      </c>
      <c r="N3221" s="82">
        <v>1873.13</v>
      </c>
      <c r="O3221" s="86" t="s">
        <v>17552</v>
      </c>
      <c r="P3221" s="82">
        <v>2675.87</v>
      </c>
      <c r="Q3221" s="82">
        <v>0</v>
      </c>
      <c r="R3221" s="2">
        <f t="shared" si="100"/>
        <v>56194</v>
      </c>
      <c r="S3221" s="2">
        <f t="shared" si="101"/>
        <v>1873.1333333333334</v>
      </c>
    </row>
    <row r="3222" spans="1:19" x14ac:dyDescent="0.25">
      <c r="A3222" s="85" t="s">
        <v>17630</v>
      </c>
      <c r="B3222" s="85" t="s">
        <v>11863</v>
      </c>
      <c r="C3222" s="85" t="s">
        <v>11864</v>
      </c>
      <c r="D3222" s="85">
        <v>701</v>
      </c>
      <c r="E3222" s="85">
        <v>1</v>
      </c>
      <c r="F3222" s="85" t="s">
        <v>11987</v>
      </c>
      <c r="G3222" s="85" t="s">
        <v>6654</v>
      </c>
      <c r="H3222" s="85" t="s">
        <v>2745</v>
      </c>
      <c r="I3222" s="85" t="s">
        <v>11990</v>
      </c>
      <c r="J3222" s="84">
        <v>240</v>
      </c>
      <c r="K3222" s="84">
        <v>0</v>
      </c>
      <c r="L3222" s="82">
        <v>470166</v>
      </c>
      <c r="M3222" s="82">
        <v>0</v>
      </c>
      <c r="N3222" s="82">
        <v>1959.02</v>
      </c>
      <c r="O3222" s="86" t="s">
        <v>17554</v>
      </c>
      <c r="P3222" s="82">
        <v>-7369.53</v>
      </c>
      <c r="Q3222" s="82">
        <v>0</v>
      </c>
      <c r="R3222" s="2">
        <f t="shared" si="100"/>
        <v>470166</v>
      </c>
      <c r="S3222" s="2">
        <f t="shared" si="101"/>
        <v>1959.0250000000001</v>
      </c>
    </row>
    <row r="3223" spans="1:19" x14ac:dyDescent="0.25">
      <c r="A3223" s="85" t="s">
        <v>17630</v>
      </c>
      <c r="B3223" s="85" t="s">
        <v>11863</v>
      </c>
      <c r="C3223" s="85" t="s">
        <v>11864</v>
      </c>
      <c r="D3223" s="85">
        <v>701</v>
      </c>
      <c r="E3223" s="85">
        <v>1</v>
      </c>
      <c r="F3223" s="85" t="s">
        <v>11987</v>
      </c>
      <c r="G3223" s="85" t="s">
        <v>6654</v>
      </c>
      <c r="H3223" s="85" t="s">
        <v>2746</v>
      </c>
      <c r="I3223" s="85" t="s">
        <v>11989</v>
      </c>
      <c r="J3223" s="84">
        <v>149</v>
      </c>
      <c r="K3223" s="84">
        <v>0</v>
      </c>
      <c r="L3223" s="82">
        <v>317289</v>
      </c>
      <c r="M3223" s="82">
        <v>0</v>
      </c>
      <c r="N3223" s="82">
        <v>2129.46</v>
      </c>
      <c r="O3223" s="86" t="s">
        <v>17554</v>
      </c>
      <c r="P3223" s="82">
        <v>-4973.29</v>
      </c>
      <c r="Q3223" s="82">
        <v>0</v>
      </c>
      <c r="R3223" s="2">
        <f t="shared" si="100"/>
        <v>317289</v>
      </c>
      <c r="S3223" s="2">
        <f t="shared" si="101"/>
        <v>2129.4563758389263</v>
      </c>
    </row>
    <row r="3224" spans="1:19" x14ac:dyDescent="0.25">
      <c r="A3224" s="85" t="s">
        <v>17630</v>
      </c>
      <c r="B3224" s="85" t="s">
        <v>11863</v>
      </c>
      <c r="C3224" s="85" t="s">
        <v>11864</v>
      </c>
      <c r="D3224" s="85">
        <v>701</v>
      </c>
      <c r="E3224" s="85">
        <v>1</v>
      </c>
      <c r="F3224" s="85" t="s">
        <v>11987</v>
      </c>
      <c r="G3224" s="85" t="s">
        <v>6654</v>
      </c>
      <c r="H3224" s="85" t="s">
        <v>2747</v>
      </c>
      <c r="I3224" s="85" t="s">
        <v>11988</v>
      </c>
      <c r="J3224" s="84">
        <v>174</v>
      </c>
      <c r="K3224" s="84">
        <v>10</v>
      </c>
      <c r="L3224" s="82">
        <v>364042</v>
      </c>
      <c r="M3224" s="82">
        <v>19785</v>
      </c>
      <c r="N3224" s="82">
        <v>1978.49</v>
      </c>
      <c r="O3224" s="86" t="s">
        <v>17554</v>
      </c>
      <c r="P3224" s="82">
        <v>-5706.11</v>
      </c>
      <c r="Q3224" s="82">
        <v>0</v>
      </c>
      <c r="R3224" s="2">
        <f t="shared" si="100"/>
        <v>344257</v>
      </c>
      <c r="S3224" s="2">
        <f t="shared" si="101"/>
        <v>1978.4885057471265</v>
      </c>
    </row>
    <row r="3225" spans="1:19" x14ac:dyDescent="0.25">
      <c r="A3225" s="85" t="s">
        <v>17630</v>
      </c>
      <c r="B3225" s="85" t="s">
        <v>11863</v>
      </c>
      <c r="C3225" s="85" t="s">
        <v>11864</v>
      </c>
      <c r="D3225" s="85">
        <v>701</v>
      </c>
      <c r="E3225" s="85">
        <v>1</v>
      </c>
      <c r="F3225" s="85" t="s">
        <v>11987</v>
      </c>
      <c r="G3225" s="85" t="s">
        <v>6654</v>
      </c>
      <c r="H3225" s="85" t="s">
        <v>2748</v>
      </c>
      <c r="I3225" s="85" t="s">
        <v>11986</v>
      </c>
      <c r="J3225" s="84">
        <v>193</v>
      </c>
      <c r="K3225" s="84">
        <v>0</v>
      </c>
      <c r="L3225" s="82">
        <v>457985</v>
      </c>
      <c r="M3225" s="82">
        <v>0</v>
      </c>
      <c r="N3225" s="82">
        <v>2372.98</v>
      </c>
      <c r="O3225" s="86" t="s">
        <v>17554</v>
      </c>
      <c r="P3225" s="82">
        <v>-7178.61</v>
      </c>
      <c r="Q3225" s="82">
        <v>0</v>
      </c>
      <c r="R3225" s="2">
        <f t="shared" si="100"/>
        <v>457985</v>
      </c>
      <c r="S3225" s="2">
        <f t="shared" si="101"/>
        <v>2372.979274611399</v>
      </c>
    </row>
    <row r="3226" spans="1:19" x14ac:dyDescent="0.25">
      <c r="A3226" s="85" t="s">
        <v>17630</v>
      </c>
      <c r="B3226" s="85" t="s">
        <v>11863</v>
      </c>
      <c r="C3226" s="85" t="s">
        <v>11864</v>
      </c>
      <c r="D3226" s="85">
        <v>701</v>
      </c>
      <c r="E3226" s="85">
        <v>1</v>
      </c>
      <c r="F3226" s="85" t="s">
        <v>11985</v>
      </c>
      <c r="G3226" s="85" t="s">
        <v>11984</v>
      </c>
      <c r="H3226" s="85" t="s">
        <v>2749</v>
      </c>
      <c r="I3226" s="85" t="s">
        <v>11983</v>
      </c>
      <c r="J3226" s="84">
        <v>30</v>
      </c>
      <c r="K3226" s="84">
        <v>0</v>
      </c>
      <c r="L3226" s="82">
        <v>54570</v>
      </c>
      <c r="M3226" s="82">
        <v>0</v>
      </c>
      <c r="N3226" s="82">
        <v>1819</v>
      </c>
      <c r="O3226" s="86" t="s">
        <v>17554</v>
      </c>
      <c r="P3226" s="82">
        <v>-855.33</v>
      </c>
      <c r="Q3226" s="82">
        <v>0</v>
      </c>
      <c r="R3226" s="2">
        <f t="shared" si="100"/>
        <v>54570</v>
      </c>
      <c r="S3226" s="2">
        <f t="shared" si="101"/>
        <v>1819</v>
      </c>
    </row>
    <row r="3227" spans="1:19" x14ac:dyDescent="0.25">
      <c r="A3227" s="85" t="s">
        <v>17630</v>
      </c>
      <c r="B3227" s="85" t="s">
        <v>11837</v>
      </c>
      <c r="C3227" s="85" t="s">
        <v>11838</v>
      </c>
      <c r="D3227" s="85">
        <v>736</v>
      </c>
      <c r="E3227" s="85">
        <v>36</v>
      </c>
      <c r="F3227" s="85" t="s">
        <v>11982</v>
      </c>
      <c r="G3227" s="85" t="s">
        <v>11981</v>
      </c>
      <c r="H3227" s="85" t="s">
        <v>2750</v>
      </c>
      <c r="I3227" s="85" t="s">
        <v>11980</v>
      </c>
      <c r="J3227" s="84">
        <v>135</v>
      </c>
      <c r="K3227" s="84">
        <v>0</v>
      </c>
      <c r="L3227" s="82">
        <v>268215</v>
      </c>
      <c r="M3227" s="82">
        <v>0</v>
      </c>
      <c r="N3227" s="82">
        <v>1986.78</v>
      </c>
      <c r="O3227" s="86" t="s">
        <v>17554</v>
      </c>
      <c r="P3227" s="82">
        <v>-4204.08</v>
      </c>
      <c r="Q3227" s="82">
        <v>0</v>
      </c>
      <c r="R3227" s="2">
        <f t="shared" si="100"/>
        <v>268215</v>
      </c>
      <c r="S3227" s="2">
        <f t="shared" si="101"/>
        <v>1986.7777777777778</v>
      </c>
    </row>
    <row r="3228" spans="1:19" x14ac:dyDescent="0.25">
      <c r="A3228" s="85" t="s">
        <v>17630</v>
      </c>
      <c r="B3228" s="85" t="s">
        <v>11863</v>
      </c>
      <c r="C3228" s="85" t="s">
        <v>11864</v>
      </c>
      <c r="D3228" s="85">
        <v>701</v>
      </c>
      <c r="E3228" s="85">
        <v>1</v>
      </c>
      <c r="F3228" s="85" t="s">
        <v>11979</v>
      </c>
      <c r="G3228" s="85" t="s">
        <v>11978</v>
      </c>
      <c r="H3228" s="85" t="s">
        <v>2751</v>
      </c>
      <c r="I3228" s="85" t="s">
        <v>11977</v>
      </c>
      <c r="J3228" s="84">
        <v>107</v>
      </c>
      <c r="K3228" s="84">
        <v>0</v>
      </c>
      <c r="L3228" s="82">
        <v>159866</v>
      </c>
      <c r="M3228" s="82">
        <v>0</v>
      </c>
      <c r="N3228" s="82">
        <v>1494.07</v>
      </c>
      <c r="O3228" s="86" t="s">
        <v>17552</v>
      </c>
      <c r="P3228" s="82">
        <v>7612.69</v>
      </c>
      <c r="Q3228" s="82">
        <v>0</v>
      </c>
      <c r="R3228" s="2">
        <f t="shared" si="100"/>
        <v>159866</v>
      </c>
      <c r="S3228" s="2">
        <f t="shared" si="101"/>
        <v>1494.0747663551401</v>
      </c>
    </row>
    <row r="3229" spans="1:19" x14ac:dyDescent="0.25">
      <c r="A3229" s="85" t="s">
        <v>17630</v>
      </c>
      <c r="B3229" s="85" t="s">
        <v>11863</v>
      </c>
      <c r="C3229" s="85" t="s">
        <v>11864</v>
      </c>
      <c r="D3229" s="85">
        <v>701</v>
      </c>
      <c r="E3229" s="85">
        <v>1</v>
      </c>
      <c r="F3229" s="85" t="s">
        <v>11976</v>
      </c>
      <c r="G3229" s="85" t="s">
        <v>11975</v>
      </c>
      <c r="H3229" s="85" t="s">
        <v>2752</v>
      </c>
      <c r="I3229" s="85" t="s">
        <v>11974</v>
      </c>
      <c r="J3229" s="84">
        <v>80</v>
      </c>
      <c r="K3229" s="84">
        <v>0</v>
      </c>
      <c r="L3229" s="82">
        <v>124263</v>
      </c>
      <c r="M3229" s="82">
        <v>0</v>
      </c>
      <c r="N3229" s="82">
        <v>1553.29</v>
      </c>
      <c r="O3229" s="86" t="s">
        <v>17554</v>
      </c>
      <c r="P3229" s="82">
        <v>-1947.74</v>
      </c>
      <c r="Q3229" s="82">
        <v>0</v>
      </c>
      <c r="R3229" s="2">
        <f t="shared" si="100"/>
        <v>124263</v>
      </c>
      <c r="S3229" s="2">
        <f t="shared" si="101"/>
        <v>1553.2874999999999</v>
      </c>
    </row>
    <row r="3230" spans="1:19" x14ac:dyDescent="0.25">
      <c r="A3230" s="85" t="s">
        <v>17630</v>
      </c>
      <c r="B3230" s="85" t="s">
        <v>11837</v>
      </c>
      <c r="C3230" s="85" t="s">
        <v>11838</v>
      </c>
      <c r="D3230" s="85">
        <v>736</v>
      </c>
      <c r="E3230" s="85">
        <v>36</v>
      </c>
      <c r="F3230" s="85" t="s">
        <v>11973</v>
      </c>
      <c r="G3230" s="85" t="s">
        <v>11972</v>
      </c>
      <c r="H3230" s="85" t="s">
        <v>2753</v>
      </c>
      <c r="I3230" s="85" t="s">
        <v>11971</v>
      </c>
      <c r="J3230" s="84">
        <v>29</v>
      </c>
      <c r="K3230" s="84">
        <v>0</v>
      </c>
      <c r="L3230" s="82">
        <v>58117</v>
      </c>
      <c r="M3230" s="82">
        <v>0</v>
      </c>
      <c r="N3230" s="82">
        <v>2004.03</v>
      </c>
      <c r="O3230" s="86" t="s">
        <v>17552</v>
      </c>
      <c r="P3230" s="82">
        <v>2767.47</v>
      </c>
      <c r="Q3230" s="82">
        <v>0</v>
      </c>
      <c r="R3230" s="2">
        <f t="shared" si="100"/>
        <v>58117</v>
      </c>
      <c r="S3230" s="2">
        <f t="shared" si="101"/>
        <v>2004.0344827586207</v>
      </c>
    </row>
    <row r="3231" spans="1:19" x14ac:dyDescent="0.25">
      <c r="A3231" s="85" t="s">
        <v>17630</v>
      </c>
      <c r="B3231" s="85" t="s">
        <v>11837</v>
      </c>
      <c r="C3231" s="85" t="s">
        <v>11838</v>
      </c>
      <c r="D3231" s="85">
        <v>736</v>
      </c>
      <c r="E3231" s="85">
        <v>36</v>
      </c>
      <c r="F3231" s="85" t="s">
        <v>11970</v>
      </c>
      <c r="G3231" s="85" t="s">
        <v>11969</v>
      </c>
      <c r="H3231" s="85" t="s">
        <v>2754</v>
      </c>
      <c r="I3231" s="85" t="s">
        <v>11968</v>
      </c>
      <c r="J3231" s="84">
        <v>100</v>
      </c>
      <c r="K3231" s="84">
        <v>0</v>
      </c>
      <c r="L3231" s="82">
        <v>217897</v>
      </c>
      <c r="M3231" s="82">
        <v>0</v>
      </c>
      <c r="N3231" s="82">
        <v>2178.9699999999998</v>
      </c>
      <c r="O3231" s="86" t="s">
        <v>17552</v>
      </c>
      <c r="P3231" s="82">
        <v>10376.06</v>
      </c>
      <c r="Q3231" s="82">
        <v>0</v>
      </c>
      <c r="R3231" s="2">
        <f t="shared" si="100"/>
        <v>217897</v>
      </c>
      <c r="S3231" s="2">
        <f t="shared" si="101"/>
        <v>2178.9699999999998</v>
      </c>
    </row>
    <row r="3232" spans="1:19" x14ac:dyDescent="0.25">
      <c r="A3232" s="85" t="s">
        <v>17630</v>
      </c>
      <c r="B3232" s="85" t="s">
        <v>11863</v>
      </c>
      <c r="C3232" s="85" t="s">
        <v>11864</v>
      </c>
      <c r="D3232" s="85">
        <v>701</v>
      </c>
      <c r="E3232" s="85">
        <v>1</v>
      </c>
      <c r="F3232" s="85" t="s">
        <v>11967</v>
      </c>
      <c r="G3232" s="85" t="s">
        <v>11966</v>
      </c>
      <c r="H3232" s="85" t="s">
        <v>2755</v>
      </c>
      <c r="I3232" s="85" t="s">
        <v>11212</v>
      </c>
      <c r="J3232" s="84">
        <v>100</v>
      </c>
      <c r="K3232" s="84">
        <v>0</v>
      </c>
      <c r="L3232" s="82">
        <v>201560</v>
      </c>
      <c r="M3232" s="82">
        <v>0</v>
      </c>
      <c r="N3232" s="82">
        <v>2015.6</v>
      </c>
      <c r="O3232" s="86" t="s">
        <v>17554</v>
      </c>
      <c r="P3232" s="82">
        <v>-3159.31</v>
      </c>
      <c r="Q3232" s="82">
        <v>0</v>
      </c>
      <c r="R3232" s="2">
        <f t="shared" si="100"/>
        <v>201560</v>
      </c>
      <c r="S3232" s="2">
        <f t="shared" si="101"/>
        <v>2015.6</v>
      </c>
    </row>
    <row r="3233" spans="1:19" x14ac:dyDescent="0.25">
      <c r="A3233" s="85" t="s">
        <v>17630</v>
      </c>
      <c r="B3233" s="85" t="s">
        <v>11837</v>
      </c>
      <c r="C3233" s="85" t="s">
        <v>11838</v>
      </c>
      <c r="D3233" s="85">
        <v>736</v>
      </c>
      <c r="E3233" s="85">
        <v>36</v>
      </c>
      <c r="F3233" s="85" t="s">
        <v>11965</v>
      </c>
      <c r="G3233" s="85" t="s">
        <v>11964</v>
      </c>
      <c r="H3233" s="85" t="s">
        <v>2756</v>
      </c>
      <c r="I3233" s="85" t="s">
        <v>11963</v>
      </c>
      <c r="J3233" s="84">
        <v>145</v>
      </c>
      <c r="K3233" s="84">
        <v>0</v>
      </c>
      <c r="L3233" s="82">
        <v>303088</v>
      </c>
      <c r="M3233" s="82">
        <v>0</v>
      </c>
      <c r="N3233" s="82">
        <v>2090.2600000000002</v>
      </c>
      <c r="O3233" s="86" t="s">
        <v>17552</v>
      </c>
      <c r="P3233" s="82">
        <v>14432.76</v>
      </c>
      <c r="Q3233" s="82">
        <v>0</v>
      </c>
      <c r="R3233" s="2">
        <f t="shared" si="100"/>
        <v>303088</v>
      </c>
      <c r="S3233" s="2">
        <f t="shared" si="101"/>
        <v>2090.2620689655173</v>
      </c>
    </row>
    <row r="3234" spans="1:19" x14ac:dyDescent="0.25">
      <c r="A3234" s="85" t="s">
        <v>17630</v>
      </c>
      <c r="B3234" s="85" t="s">
        <v>11863</v>
      </c>
      <c r="C3234" s="85" t="s">
        <v>11864</v>
      </c>
      <c r="D3234" s="85">
        <v>701</v>
      </c>
      <c r="E3234" s="85">
        <v>1</v>
      </c>
      <c r="F3234" s="85" t="s">
        <v>11962</v>
      </c>
      <c r="G3234" s="85" t="s">
        <v>11961</v>
      </c>
      <c r="H3234" s="85" t="s">
        <v>2757</v>
      </c>
      <c r="I3234" s="85" t="s">
        <v>11960</v>
      </c>
      <c r="J3234" s="84">
        <v>76</v>
      </c>
      <c r="K3234" s="84">
        <v>0</v>
      </c>
      <c r="L3234" s="82">
        <v>164794</v>
      </c>
      <c r="M3234" s="82">
        <v>0</v>
      </c>
      <c r="N3234" s="82">
        <v>2168.34</v>
      </c>
      <c r="O3234" s="86" t="s">
        <v>17554</v>
      </c>
      <c r="P3234" s="82">
        <v>-2583.02</v>
      </c>
      <c r="Q3234" s="82">
        <v>0</v>
      </c>
      <c r="R3234" s="2">
        <f t="shared" si="100"/>
        <v>164794</v>
      </c>
      <c r="S3234" s="2">
        <f t="shared" si="101"/>
        <v>2168.3421052631579</v>
      </c>
    </row>
    <row r="3235" spans="1:19" x14ac:dyDescent="0.25">
      <c r="A3235" s="85" t="s">
        <v>17630</v>
      </c>
      <c r="B3235" s="85" t="s">
        <v>11863</v>
      </c>
      <c r="C3235" s="85" t="s">
        <v>11864</v>
      </c>
      <c r="D3235" s="85">
        <v>701</v>
      </c>
      <c r="E3235" s="85">
        <v>1</v>
      </c>
      <c r="F3235" s="85" t="s">
        <v>11959</v>
      </c>
      <c r="G3235" s="85" t="s">
        <v>11958</v>
      </c>
      <c r="H3235" s="85" t="s">
        <v>2758</v>
      </c>
      <c r="I3235" s="85" t="s">
        <v>11957</v>
      </c>
      <c r="J3235" s="84">
        <v>93</v>
      </c>
      <c r="K3235" s="84">
        <v>0</v>
      </c>
      <c r="L3235" s="82">
        <v>196859</v>
      </c>
      <c r="M3235" s="82">
        <v>0</v>
      </c>
      <c r="N3235" s="82">
        <v>2116.7600000000002</v>
      </c>
      <c r="O3235" s="86" t="s">
        <v>17552</v>
      </c>
      <c r="P3235" s="82">
        <v>9374.26</v>
      </c>
      <c r="Q3235" s="82">
        <v>0</v>
      </c>
      <c r="R3235" s="2">
        <f t="shared" si="100"/>
        <v>196859</v>
      </c>
      <c r="S3235" s="2">
        <f t="shared" si="101"/>
        <v>2116.7634408602153</v>
      </c>
    </row>
    <row r="3236" spans="1:19" x14ac:dyDescent="0.25">
      <c r="A3236" s="85" t="s">
        <v>17630</v>
      </c>
      <c r="B3236" s="85" t="s">
        <v>11863</v>
      </c>
      <c r="C3236" s="85" t="s">
        <v>11864</v>
      </c>
      <c r="D3236" s="85">
        <v>701</v>
      </c>
      <c r="E3236" s="85">
        <v>1</v>
      </c>
      <c r="F3236" s="85" t="s">
        <v>11956</v>
      </c>
      <c r="G3236" s="85" t="s">
        <v>11955</v>
      </c>
      <c r="H3236" s="85" t="s">
        <v>2759</v>
      </c>
      <c r="I3236" s="85" t="s">
        <v>11954</v>
      </c>
      <c r="J3236" s="84">
        <v>37</v>
      </c>
      <c r="K3236" s="84">
        <v>0</v>
      </c>
      <c r="L3236" s="82">
        <v>66400</v>
      </c>
      <c r="M3236" s="82">
        <v>0</v>
      </c>
      <c r="N3236" s="82">
        <v>1794.59</v>
      </c>
      <c r="O3236" s="86" t="s">
        <v>17554</v>
      </c>
      <c r="P3236" s="82">
        <v>-1040.77</v>
      </c>
      <c r="Q3236" s="82">
        <v>0</v>
      </c>
      <c r="R3236" s="2">
        <f t="shared" si="100"/>
        <v>66400</v>
      </c>
      <c r="S3236" s="2">
        <f t="shared" si="101"/>
        <v>1794.5945945945946</v>
      </c>
    </row>
    <row r="3237" spans="1:19" x14ac:dyDescent="0.25">
      <c r="A3237" s="85" t="s">
        <v>17630</v>
      </c>
      <c r="B3237" s="85" t="s">
        <v>11863</v>
      </c>
      <c r="C3237" s="85" t="s">
        <v>11864</v>
      </c>
      <c r="D3237" s="85">
        <v>701</v>
      </c>
      <c r="E3237" s="85">
        <v>1</v>
      </c>
      <c r="F3237" s="85" t="s">
        <v>11953</v>
      </c>
      <c r="G3237" s="85" t="s">
        <v>11952</v>
      </c>
      <c r="H3237" s="85" t="s">
        <v>2760</v>
      </c>
      <c r="I3237" s="85" t="s">
        <v>11951</v>
      </c>
      <c r="J3237" s="84">
        <v>118</v>
      </c>
      <c r="K3237" s="84">
        <v>0</v>
      </c>
      <c r="L3237" s="82">
        <v>188991</v>
      </c>
      <c r="M3237" s="82">
        <v>0</v>
      </c>
      <c r="N3237" s="82">
        <v>1601.62</v>
      </c>
      <c r="O3237" s="86" t="s">
        <v>17554</v>
      </c>
      <c r="P3237" s="82">
        <v>-2962.3</v>
      </c>
      <c r="Q3237" s="82">
        <v>0</v>
      </c>
      <c r="R3237" s="2">
        <f t="shared" si="100"/>
        <v>188991</v>
      </c>
      <c r="S3237" s="2">
        <f t="shared" si="101"/>
        <v>1601.6186440677966</v>
      </c>
    </row>
    <row r="3238" spans="1:19" x14ac:dyDescent="0.25">
      <c r="A3238" s="85" t="s">
        <v>17630</v>
      </c>
      <c r="B3238" s="85" t="s">
        <v>11863</v>
      </c>
      <c r="C3238" s="85" t="s">
        <v>11864</v>
      </c>
      <c r="D3238" s="85">
        <v>701</v>
      </c>
      <c r="E3238" s="85">
        <v>1</v>
      </c>
      <c r="F3238" s="85" t="s">
        <v>11950</v>
      </c>
      <c r="G3238" s="85" t="s">
        <v>11050</v>
      </c>
      <c r="H3238" s="85" t="s">
        <v>2761</v>
      </c>
      <c r="I3238" s="85" t="s">
        <v>11949</v>
      </c>
      <c r="J3238" s="84">
        <v>64</v>
      </c>
      <c r="K3238" s="84">
        <v>0</v>
      </c>
      <c r="L3238" s="82">
        <v>124586</v>
      </c>
      <c r="M3238" s="82">
        <v>0</v>
      </c>
      <c r="N3238" s="82">
        <v>1946.66</v>
      </c>
      <c r="O3238" s="86" t="s">
        <v>17554</v>
      </c>
      <c r="P3238" s="82">
        <v>-1952.8</v>
      </c>
      <c r="Q3238" s="82">
        <v>0</v>
      </c>
      <c r="R3238" s="2">
        <f t="shared" si="100"/>
        <v>124586</v>
      </c>
      <c r="S3238" s="2">
        <f t="shared" si="101"/>
        <v>1946.65625</v>
      </c>
    </row>
    <row r="3239" spans="1:19" x14ac:dyDescent="0.25">
      <c r="A3239" s="85" t="s">
        <v>17630</v>
      </c>
      <c r="B3239" s="85" t="s">
        <v>11863</v>
      </c>
      <c r="C3239" s="85" t="s">
        <v>11864</v>
      </c>
      <c r="D3239" s="85">
        <v>701</v>
      </c>
      <c r="E3239" s="85">
        <v>1</v>
      </c>
      <c r="F3239" s="85" t="s">
        <v>11948</v>
      </c>
      <c r="G3239" s="85" t="s">
        <v>7939</v>
      </c>
      <c r="H3239" s="85" t="s">
        <v>2762</v>
      </c>
      <c r="I3239" s="85" t="s">
        <v>11947</v>
      </c>
      <c r="J3239" s="84">
        <v>128</v>
      </c>
      <c r="K3239" s="84">
        <v>0</v>
      </c>
      <c r="L3239" s="82">
        <v>287128</v>
      </c>
      <c r="M3239" s="82">
        <v>0</v>
      </c>
      <c r="N3239" s="82">
        <v>2243.19</v>
      </c>
      <c r="O3239" s="86" t="s">
        <v>17552</v>
      </c>
      <c r="P3239" s="82">
        <v>13672.78</v>
      </c>
      <c r="Q3239" s="82">
        <v>0</v>
      </c>
      <c r="R3239" s="2">
        <f t="shared" si="100"/>
        <v>287128</v>
      </c>
      <c r="S3239" s="2">
        <f t="shared" si="101"/>
        <v>2243.1875</v>
      </c>
    </row>
    <row r="3240" spans="1:19" x14ac:dyDescent="0.25">
      <c r="A3240" s="85" t="s">
        <v>17630</v>
      </c>
      <c r="B3240" s="85" t="s">
        <v>11863</v>
      </c>
      <c r="C3240" s="85" t="s">
        <v>11864</v>
      </c>
      <c r="D3240" s="85">
        <v>701</v>
      </c>
      <c r="E3240" s="85">
        <v>1</v>
      </c>
      <c r="F3240" s="85" t="s">
        <v>11946</v>
      </c>
      <c r="G3240" s="85" t="s">
        <v>11945</v>
      </c>
      <c r="H3240" s="85" t="s">
        <v>2763</v>
      </c>
      <c r="I3240" s="85" t="s">
        <v>11944</v>
      </c>
      <c r="J3240" s="84">
        <v>40</v>
      </c>
      <c r="K3240" s="84">
        <v>0</v>
      </c>
      <c r="L3240" s="82">
        <v>67432</v>
      </c>
      <c r="M3240" s="82">
        <v>0</v>
      </c>
      <c r="N3240" s="82">
        <v>1685.8</v>
      </c>
      <c r="O3240" s="86" t="s">
        <v>17552</v>
      </c>
      <c r="P3240" s="82">
        <v>3211.05</v>
      </c>
      <c r="Q3240" s="82">
        <v>0</v>
      </c>
      <c r="R3240" s="2">
        <f t="shared" si="100"/>
        <v>67432</v>
      </c>
      <c r="S3240" s="2">
        <f t="shared" si="101"/>
        <v>1685.8</v>
      </c>
    </row>
    <row r="3241" spans="1:19" x14ac:dyDescent="0.25">
      <c r="A3241" s="85" t="s">
        <v>17630</v>
      </c>
      <c r="B3241" s="85" t="s">
        <v>11863</v>
      </c>
      <c r="C3241" s="85" t="s">
        <v>11864</v>
      </c>
      <c r="D3241" s="85">
        <v>701</v>
      </c>
      <c r="E3241" s="85">
        <v>1</v>
      </c>
      <c r="F3241" s="85" t="s">
        <v>11943</v>
      </c>
      <c r="G3241" s="85" t="s">
        <v>11942</v>
      </c>
      <c r="H3241" s="85" t="s">
        <v>2764</v>
      </c>
      <c r="I3241" s="85" t="s">
        <v>11941</v>
      </c>
      <c r="J3241" s="84">
        <v>195</v>
      </c>
      <c r="K3241" s="84">
        <v>0</v>
      </c>
      <c r="L3241" s="82">
        <v>496212</v>
      </c>
      <c r="M3241" s="82">
        <v>0</v>
      </c>
      <c r="N3241" s="82">
        <v>2544.6799999999998</v>
      </c>
      <c r="O3241" s="86" t="s">
        <v>17554</v>
      </c>
      <c r="P3241" s="82">
        <v>-7777.78</v>
      </c>
      <c r="Q3241" s="82">
        <v>0</v>
      </c>
      <c r="R3241" s="2">
        <f t="shared" si="100"/>
        <v>496212</v>
      </c>
      <c r="S3241" s="2">
        <f t="shared" si="101"/>
        <v>2544.6769230769232</v>
      </c>
    </row>
    <row r="3242" spans="1:19" x14ac:dyDescent="0.25">
      <c r="A3242" s="85" t="s">
        <v>17630</v>
      </c>
      <c r="B3242" s="85" t="s">
        <v>11863</v>
      </c>
      <c r="C3242" s="85" t="s">
        <v>11864</v>
      </c>
      <c r="D3242" s="85">
        <v>701</v>
      </c>
      <c r="E3242" s="85">
        <v>1</v>
      </c>
      <c r="F3242" s="85" t="s">
        <v>11940</v>
      </c>
      <c r="G3242" s="85" t="s">
        <v>11939</v>
      </c>
      <c r="H3242" s="85" t="s">
        <v>2765</v>
      </c>
      <c r="I3242" s="85" t="s">
        <v>11938</v>
      </c>
      <c r="J3242" s="84">
        <v>82</v>
      </c>
      <c r="K3242" s="84">
        <v>0</v>
      </c>
      <c r="L3242" s="82">
        <v>172633</v>
      </c>
      <c r="M3242" s="82">
        <v>0</v>
      </c>
      <c r="N3242" s="82">
        <v>2105.2800000000002</v>
      </c>
      <c r="O3242" s="86" t="s">
        <v>17552</v>
      </c>
      <c r="P3242" s="82">
        <v>8220.66</v>
      </c>
      <c r="Q3242" s="82">
        <v>0</v>
      </c>
      <c r="R3242" s="2">
        <f t="shared" si="100"/>
        <v>172633</v>
      </c>
      <c r="S3242" s="2">
        <f t="shared" si="101"/>
        <v>2105.2804878048782</v>
      </c>
    </row>
    <row r="3243" spans="1:19" x14ac:dyDescent="0.25">
      <c r="A3243" s="85" t="s">
        <v>17630</v>
      </c>
      <c r="B3243" s="85" t="s">
        <v>11837</v>
      </c>
      <c r="C3243" s="85" t="s">
        <v>11838</v>
      </c>
      <c r="D3243" s="85">
        <v>736</v>
      </c>
      <c r="E3243" s="85">
        <v>36</v>
      </c>
      <c r="F3243" s="85" t="s">
        <v>11937</v>
      </c>
      <c r="G3243" s="85" t="s">
        <v>11936</v>
      </c>
      <c r="H3243" s="85" t="s">
        <v>2766</v>
      </c>
      <c r="I3243" s="85" t="s">
        <v>11935</v>
      </c>
      <c r="J3243" s="84">
        <v>120</v>
      </c>
      <c r="K3243" s="84">
        <v>0</v>
      </c>
      <c r="L3243" s="82">
        <v>253273</v>
      </c>
      <c r="M3243" s="82">
        <v>0</v>
      </c>
      <c r="N3243" s="82">
        <v>2110.61</v>
      </c>
      <c r="O3243" s="86" t="s">
        <v>17552</v>
      </c>
      <c r="P3243" s="82">
        <v>12060.6</v>
      </c>
      <c r="Q3243" s="82">
        <v>0</v>
      </c>
      <c r="R3243" s="2">
        <f t="shared" si="100"/>
        <v>253273</v>
      </c>
      <c r="S3243" s="2">
        <f t="shared" si="101"/>
        <v>2110.6083333333331</v>
      </c>
    </row>
    <row r="3244" spans="1:19" x14ac:dyDescent="0.25">
      <c r="A3244" s="85" t="s">
        <v>17630</v>
      </c>
      <c r="B3244" s="85" t="s">
        <v>11863</v>
      </c>
      <c r="C3244" s="85" t="s">
        <v>11864</v>
      </c>
      <c r="D3244" s="85">
        <v>701</v>
      </c>
      <c r="E3244" s="85">
        <v>1</v>
      </c>
      <c r="F3244" s="85" t="s">
        <v>11934</v>
      </c>
      <c r="G3244" s="85" t="s">
        <v>11933</v>
      </c>
      <c r="H3244" s="85" t="s">
        <v>2767</v>
      </c>
      <c r="I3244" s="85" t="s">
        <v>11932</v>
      </c>
      <c r="J3244" s="84">
        <v>56</v>
      </c>
      <c r="K3244" s="84">
        <v>0</v>
      </c>
      <c r="L3244" s="82">
        <v>93650</v>
      </c>
      <c r="M3244" s="82">
        <v>0</v>
      </c>
      <c r="N3244" s="82">
        <v>1672.32</v>
      </c>
      <c r="O3244" s="86" t="s">
        <v>17552</v>
      </c>
      <c r="P3244" s="82">
        <v>4459.5200000000004</v>
      </c>
      <c r="Q3244" s="82">
        <v>0</v>
      </c>
      <c r="R3244" s="2">
        <f t="shared" si="100"/>
        <v>93650</v>
      </c>
      <c r="S3244" s="2">
        <f t="shared" si="101"/>
        <v>1672.3214285714287</v>
      </c>
    </row>
    <row r="3245" spans="1:19" x14ac:dyDescent="0.25">
      <c r="A3245" s="85" t="s">
        <v>17630</v>
      </c>
      <c r="B3245" s="85" t="s">
        <v>11863</v>
      </c>
      <c r="C3245" s="85" t="s">
        <v>11864</v>
      </c>
      <c r="D3245" s="85">
        <v>701</v>
      </c>
      <c r="E3245" s="85">
        <v>1</v>
      </c>
      <c r="F3245" s="85" t="s">
        <v>11931</v>
      </c>
      <c r="G3245" s="85" t="s">
        <v>11930</v>
      </c>
      <c r="H3245" s="85" t="s">
        <v>2768</v>
      </c>
      <c r="I3245" s="85" t="s">
        <v>11929</v>
      </c>
      <c r="J3245" s="84">
        <v>86</v>
      </c>
      <c r="K3245" s="84">
        <v>0</v>
      </c>
      <c r="L3245" s="82">
        <v>191872</v>
      </c>
      <c r="M3245" s="82">
        <v>0</v>
      </c>
      <c r="N3245" s="82">
        <v>2231.0700000000002</v>
      </c>
      <c r="O3245" s="86" t="s">
        <v>17552</v>
      </c>
      <c r="P3245" s="82">
        <v>9136.7800000000007</v>
      </c>
      <c r="Q3245" s="82">
        <v>0</v>
      </c>
      <c r="R3245" s="2">
        <f t="shared" si="100"/>
        <v>191872</v>
      </c>
      <c r="S3245" s="2">
        <f t="shared" si="101"/>
        <v>2231.0697674418607</v>
      </c>
    </row>
    <row r="3246" spans="1:19" x14ac:dyDescent="0.25">
      <c r="A3246" s="85" t="s">
        <v>17630</v>
      </c>
      <c r="B3246" s="85" t="s">
        <v>11863</v>
      </c>
      <c r="C3246" s="85" t="s">
        <v>11864</v>
      </c>
      <c r="D3246" s="85">
        <v>701</v>
      </c>
      <c r="E3246" s="85">
        <v>1</v>
      </c>
      <c r="F3246" s="85" t="s">
        <v>11928</v>
      </c>
      <c r="G3246" s="85" t="s">
        <v>8077</v>
      </c>
      <c r="H3246" s="85" t="s">
        <v>2769</v>
      </c>
      <c r="I3246" s="85" t="s">
        <v>11927</v>
      </c>
      <c r="J3246" s="84">
        <v>162</v>
      </c>
      <c r="K3246" s="84">
        <v>0</v>
      </c>
      <c r="L3246" s="82">
        <v>338249</v>
      </c>
      <c r="M3246" s="82">
        <v>0</v>
      </c>
      <c r="N3246" s="82">
        <v>2087.96</v>
      </c>
      <c r="O3246" s="86" t="s">
        <v>17554</v>
      </c>
      <c r="P3246" s="82">
        <v>-5301.82</v>
      </c>
      <c r="Q3246" s="82">
        <v>0</v>
      </c>
      <c r="R3246" s="2">
        <f t="shared" si="100"/>
        <v>338249</v>
      </c>
      <c r="S3246" s="2">
        <f t="shared" si="101"/>
        <v>2087.9567901234568</v>
      </c>
    </row>
    <row r="3247" spans="1:19" x14ac:dyDescent="0.25">
      <c r="A3247" s="85" t="s">
        <v>17630</v>
      </c>
      <c r="B3247" s="85" t="s">
        <v>11863</v>
      </c>
      <c r="C3247" s="85" t="s">
        <v>11864</v>
      </c>
      <c r="D3247" s="85">
        <v>701</v>
      </c>
      <c r="E3247" s="85">
        <v>1</v>
      </c>
      <c r="F3247" s="85" t="s">
        <v>11926</v>
      </c>
      <c r="G3247" s="85" t="s">
        <v>11925</v>
      </c>
      <c r="H3247" s="85" t="s">
        <v>2770</v>
      </c>
      <c r="I3247" s="85" t="s">
        <v>11924</v>
      </c>
      <c r="J3247" s="84">
        <v>24</v>
      </c>
      <c r="K3247" s="84">
        <v>0</v>
      </c>
      <c r="L3247" s="82">
        <v>50988</v>
      </c>
      <c r="M3247" s="82">
        <v>0</v>
      </c>
      <c r="N3247" s="82">
        <v>2124.5</v>
      </c>
      <c r="O3247" s="86" t="s">
        <v>17552</v>
      </c>
      <c r="P3247" s="82">
        <v>2427.9899999999998</v>
      </c>
      <c r="Q3247" s="82">
        <v>0</v>
      </c>
      <c r="R3247" s="2">
        <f t="shared" si="100"/>
        <v>50988</v>
      </c>
      <c r="S3247" s="2">
        <f t="shared" si="101"/>
        <v>2124.5</v>
      </c>
    </row>
    <row r="3248" spans="1:19" x14ac:dyDescent="0.25">
      <c r="A3248" s="85" t="s">
        <v>17630</v>
      </c>
      <c r="B3248" s="85" t="s">
        <v>11837</v>
      </c>
      <c r="C3248" s="85" t="s">
        <v>11838</v>
      </c>
      <c r="D3248" s="85">
        <v>736</v>
      </c>
      <c r="E3248" s="85">
        <v>36</v>
      </c>
      <c r="F3248" s="85" t="s">
        <v>11923</v>
      </c>
      <c r="G3248" s="85" t="s">
        <v>11922</v>
      </c>
      <c r="H3248" s="85" t="s">
        <v>2771</v>
      </c>
      <c r="I3248" s="85" t="s">
        <v>11921</v>
      </c>
      <c r="J3248" s="84">
        <v>75</v>
      </c>
      <c r="K3248" s="84">
        <v>0</v>
      </c>
      <c r="L3248" s="82">
        <v>153376</v>
      </c>
      <c r="M3248" s="82">
        <v>0</v>
      </c>
      <c r="N3248" s="82">
        <v>2045.01</v>
      </c>
      <c r="O3248" s="86" t="s">
        <v>17552</v>
      </c>
      <c r="P3248" s="82">
        <v>7303.63</v>
      </c>
      <c r="Q3248" s="82">
        <v>0</v>
      </c>
      <c r="R3248" s="2">
        <f t="shared" si="100"/>
        <v>153376</v>
      </c>
      <c r="S3248" s="2">
        <f t="shared" si="101"/>
        <v>2045.0133333333333</v>
      </c>
    </row>
    <row r="3249" spans="1:19" x14ac:dyDescent="0.25">
      <c r="A3249" s="85" t="s">
        <v>17630</v>
      </c>
      <c r="B3249" s="85" t="s">
        <v>11837</v>
      </c>
      <c r="C3249" s="85" t="s">
        <v>11838</v>
      </c>
      <c r="D3249" s="85">
        <v>736</v>
      </c>
      <c r="E3249" s="85">
        <v>36</v>
      </c>
      <c r="F3249" s="85" t="s">
        <v>11920</v>
      </c>
      <c r="G3249" s="85" t="s">
        <v>11919</v>
      </c>
      <c r="H3249" s="85" t="s">
        <v>2772</v>
      </c>
      <c r="I3249" s="85" t="s">
        <v>11918</v>
      </c>
      <c r="J3249" s="84">
        <v>27</v>
      </c>
      <c r="K3249" s="84">
        <v>0</v>
      </c>
      <c r="L3249" s="82">
        <v>51166</v>
      </c>
      <c r="M3249" s="82">
        <v>0</v>
      </c>
      <c r="N3249" s="82">
        <v>1895.04</v>
      </c>
      <c r="O3249" s="86" t="s">
        <v>17552</v>
      </c>
      <c r="P3249" s="82">
        <v>2436.4899999999998</v>
      </c>
      <c r="Q3249" s="82">
        <v>0</v>
      </c>
      <c r="R3249" s="2">
        <f t="shared" si="100"/>
        <v>51166</v>
      </c>
      <c r="S3249" s="2">
        <f t="shared" si="101"/>
        <v>1895.037037037037</v>
      </c>
    </row>
    <row r="3250" spans="1:19" x14ac:dyDescent="0.25">
      <c r="A3250" s="85" t="s">
        <v>17630</v>
      </c>
      <c r="B3250" s="85" t="s">
        <v>11863</v>
      </c>
      <c r="C3250" s="85" t="s">
        <v>11864</v>
      </c>
      <c r="D3250" s="85">
        <v>701</v>
      </c>
      <c r="E3250" s="85">
        <v>1</v>
      </c>
      <c r="F3250" s="85" t="s">
        <v>11917</v>
      </c>
      <c r="G3250" s="85" t="s">
        <v>8007</v>
      </c>
      <c r="H3250" s="85" t="s">
        <v>2773</v>
      </c>
      <c r="I3250" s="85" t="s">
        <v>11916</v>
      </c>
      <c r="J3250" s="84">
        <v>50</v>
      </c>
      <c r="K3250" s="84">
        <v>0</v>
      </c>
      <c r="L3250" s="82">
        <v>77795</v>
      </c>
      <c r="M3250" s="82">
        <v>0</v>
      </c>
      <c r="N3250" s="82">
        <v>1555.9</v>
      </c>
      <c r="O3250" s="86" t="s">
        <v>17552</v>
      </c>
      <c r="P3250" s="82">
        <v>3704.57</v>
      </c>
      <c r="Q3250" s="82">
        <v>0</v>
      </c>
      <c r="R3250" s="2">
        <f t="shared" si="100"/>
        <v>77795</v>
      </c>
      <c r="S3250" s="2">
        <f t="shared" si="101"/>
        <v>1555.9</v>
      </c>
    </row>
    <row r="3251" spans="1:19" x14ac:dyDescent="0.25">
      <c r="A3251" s="85" t="s">
        <v>17630</v>
      </c>
      <c r="B3251" s="85" t="s">
        <v>11837</v>
      </c>
      <c r="C3251" s="85" t="s">
        <v>11838</v>
      </c>
      <c r="D3251" s="85">
        <v>736</v>
      </c>
      <c r="E3251" s="85">
        <v>36</v>
      </c>
      <c r="F3251" s="85" t="s">
        <v>11915</v>
      </c>
      <c r="G3251" s="85" t="s">
        <v>11914</v>
      </c>
      <c r="H3251" s="85" t="s">
        <v>2774</v>
      </c>
      <c r="I3251" s="85" t="s">
        <v>11913</v>
      </c>
      <c r="J3251" s="84">
        <v>35</v>
      </c>
      <c r="K3251" s="84">
        <v>0</v>
      </c>
      <c r="L3251" s="82">
        <v>66401</v>
      </c>
      <c r="M3251" s="82">
        <v>0</v>
      </c>
      <c r="N3251" s="82">
        <v>1897.17</v>
      </c>
      <c r="O3251" s="86" t="s">
        <v>17552</v>
      </c>
      <c r="P3251" s="82">
        <v>3161.93</v>
      </c>
      <c r="Q3251" s="82">
        <v>0</v>
      </c>
      <c r="R3251" s="2">
        <f t="shared" si="100"/>
        <v>66401</v>
      </c>
      <c r="S3251" s="2">
        <f t="shared" si="101"/>
        <v>1897.1714285714286</v>
      </c>
    </row>
    <row r="3252" spans="1:19" x14ac:dyDescent="0.25">
      <c r="A3252" s="85" t="s">
        <v>17630</v>
      </c>
      <c r="B3252" s="85" t="s">
        <v>11863</v>
      </c>
      <c r="C3252" s="85" t="s">
        <v>11864</v>
      </c>
      <c r="D3252" s="85">
        <v>701</v>
      </c>
      <c r="E3252" s="85">
        <v>1</v>
      </c>
      <c r="F3252" s="85" t="s">
        <v>11912</v>
      </c>
      <c r="G3252" s="85" t="s">
        <v>10748</v>
      </c>
      <c r="H3252" s="85" t="s">
        <v>2775</v>
      </c>
      <c r="I3252" s="85" t="s">
        <v>11911</v>
      </c>
      <c r="J3252" s="84">
        <v>27</v>
      </c>
      <c r="K3252" s="84">
        <v>0</v>
      </c>
      <c r="L3252" s="82">
        <v>54771</v>
      </c>
      <c r="M3252" s="82">
        <v>0</v>
      </c>
      <c r="N3252" s="82">
        <v>2028.56</v>
      </c>
      <c r="O3252" s="86" t="s">
        <v>17552</v>
      </c>
      <c r="P3252" s="82">
        <v>2608.14</v>
      </c>
      <c r="Q3252" s="82">
        <v>0</v>
      </c>
      <c r="R3252" s="2">
        <f t="shared" si="100"/>
        <v>54771</v>
      </c>
      <c r="S3252" s="2">
        <f t="shared" si="101"/>
        <v>2028.5555555555557</v>
      </c>
    </row>
    <row r="3253" spans="1:19" x14ac:dyDescent="0.25">
      <c r="A3253" s="85" t="s">
        <v>17630</v>
      </c>
      <c r="B3253" s="85" t="s">
        <v>11863</v>
      </c>
      <c r="C3253" s="85" t="s">
        <v>11864</v>
      </c>
      <c r="D3253" s="85">
        <v>701</v>
      </c>
      <c r="E3253" s="85">
        <v>1</v>
      </c>
      <c r="F3253" s="85" t="s">
        <v>11910</v>
      </c>
      <c r="G3253" s="85" t="s">
        <v>11909</v>
      </c>
      <c r="H3253" s="85" t="s">
        <v>2776</v>
      </c>
      <c r="I3253" s="85" t="s">
        <v>11908</v>
      </c>
      <c r="J3253" s="84">
        <v>70</v>
      </c>
      <c r="K3253" s="84">
        <v>0</v>
      </c>
      <c r="L3253" s="82">
        <v>146563</v>
      </c>
      <c r="M3253" s="82">
        <v>0</v>
      </c>
      <c r="N3253" s="82">
        <v>2093.7600000000002</v>
      </c>
      <c r="O3253" s="86" t="s">
        <v>17554</v>
      </c>
      <c r="P3253" s="82">
        <v>-2297.27</v>
      </c>
      <c r="Q3253" s="82">
        <v>0</v>
      </c>
      <c r="R3253" s="2">
        <f t="shared" si="100"/>
        <v>146563</v>
      </c>
      <c r="S3253" s="2">
        <f t="shared" si="101"/>
        <v>2093.7571428571428</v>
      </c>
    </row>
    <row r="3254" spans="1:19" x14ac:dyDescent="0.25">
      <c r="A3254" s="85" t="s">
        <v>17630</v>
      </c>
      <c r="B3254" s="85" t="s">
        <v>11863</v>
      </c>
      <c r="C3254" s="85" t="s">
        <v>11864</v>
      </c>
      <c r="D3254" s="85">
        <v>701</v>
      </c>
      <c r="E3254" s="85">
        <v>1</v>
      </c>
      <c r="F3254" s="85" t="s">
        <v>11907</v>
      </c>
      <c r="G3254" s="85" t="s">
        <v>11906</v>
      </c>
      <c r="H3254" s="85" t="s">
        <v>2777</v>
      </c>
      <c r="I3254" s="85" t="s">
        <v>11905</v>
      </c>
      <c r="J3254" s="84">
        <v>76</v>
      </c>
      <c r="K3254" s="84">
        <v>0</v>
      </c>
      <c r="L3254" s="82">
        <v>127087</v>
      </c>
      <c r="M3254" s="82">
        <v>0</v>
      </c>
      <c r="N3254" s="82">
        <v>1672.2</v>
      </c>
      <c r="O3254" s="86" t="s">
        <v>17552</v>
      </c>
      <c r="P3254" s="82">
        <v>6051.74</v>
      </c>
      <c r="Q3254" s="82">
        <v>0</v>
      </c>
      <c r="R3254" s="2">
        <f t="shared" si="100"/>
        <v>127087</v>
      </c>
      <c r="S3254" s="2">
        <f t="shared" si="101"/>
        <v>1672.1973684210527</v>
      </c>
    </row>
    <row r="3255" spans="1:19" x14ac:dyDescent="0.25">
      <c r="A3255" s="85" t="s">
        <v>17630</v>
      </c>
      <c r="B3255" s="85" t="s">
        <v>11837</v>
      </c>
      <c r="C3255" s="85" t="s">
        <v>11838</v>
      </c>
      <c r="D3255" s="85">
        <v>736</v>
      </c>
      <c r="E3255" s="85">
        <v>36</v>
      </c>
      <c r="F3255" s="85" t="s">
        <v>11904</v>
      </c>
      <c r="G3255" s="85" t="s">
        <v>11903</v>
      </c>
      <c r="H3255" s="85" t="s">
        <v>2778</v>
      </c>
      <c r="I3255" s="85" t="s">
        <v>11902</v>
      </c>
      <c r="J3255" s="84">
        <v>105</v>
      </c>
      <c r="K3255" s="84">
        <v>0</v>
      </c>
      <c r="L3255" s="82">
        <v>219277</v>
      </c>
      <c r="M3255" s="82">
        <v>0</v>
      </c>
      <c r="N3255" s="82">
        <v>2088.35</v>
      </c>
      <c r="O3255" s="86" t="s">
        <v>17552</v>
      </c>
      <c r="P3255" s="82">
        <v>10441.77</v>
      </c>
      <c r="Q3255" s="82">
        <v>0</v>
      </c>
      <c r="R3255" s="2">
        <f t="shared" si="100"/>
        <v>219277</v>
      </c>
      <c r="S3255" s="2">
        <f t="shared" si="101"/>
        <v>2088.3523809523808</v>
      </c>
    </row>
    <row r="3256" spans="1:19" x14ac:dyDescent="0.25">
      <c r="A3256" s="85" t="s">
        <v>17630</v>
      </c>
      <c r="B3256" s="85" t="s">
        <v>11837</v>
      </c>
      <c r="C3256" s="85" t="s">
        <v>11838</v>
      </c>
      <c r="D3256" s="85">
        <v>736</v>
      </c>
      <c r="E3256" s="85">
        <v>36</v>
      </c>
      <c r="F3256" s="85" t="s">
        <v>11901</v>
      </c>
      <c r="G3256" s="85" t="s">
        <v>11900</v>
      </c>
      <c r="H3256" s="85" t="s">
        <v>2779</v>
      </c>
      <c r="I3256" s="85" t="s">
        <v>11899</v>
      </c>
      <c r="J3256" s="84">
        <v>105</v>
      </c>
      <c r="K3256" s="84">
        <v>0</v>
      </c>
      <c r="L3256" s="82">
        <v>249250</v>
      </c>
      <c r="M3256" s="82">
        <v>0</v>
      </c>
      <c r="N3256" s="82">
        <v>2373.81</v>
      </c>
      <c r="O3256" s="86" t="s">
        <v>17552</v>
      </c>
      <c r="P3256" s="82">
        <v>11869.05</v>
      </c>
      <c r="Q3256" s="82">
        <v>0</v>
      </c>
      <c r="R3256" s="2">
        <f t="shared" si="100"/>
        <v>249250</v>
      </c>
      <c r="S3256" s="2">
        <f t="shared" si="101"/>
        <v>2373.8095238095239</v>
      </c>
    </row>
    <row r="3257" spans="1:19" x14ac:dyDescent="0.25">
      <c r="A3257" s="85" t="s">
        <v>17630</v>
      </c>
      <c r="B3257" s="85" t="s">
        <v>11837</v>
      </c>
      <c r="C3257" s="85" t="s">
        <v>11838</v>
      </c>
      <c r="D3257" s="85">
        <v>736</v>
      </c>
      <c r="E3257" s="85">
        <v>36</v>
      </c>
      <c r="F3257" s="85" t="s">
        <v>11898</v>
      </c>
      <c r="G3257" s="85" t="s">
        <v>11897</v>
      </c>
      <c r="H3257" s="85" t="s">
        <v>2780</v>
      </c>
      <c r="I3257" s="85" t="s">
        <v>11896</v>
      </c>
      <c r="J3257" s="84">
        <v>253</v>
      </c>
      <c r="K3257" s="84">
        <v>0</v>
      </c>
      <c r="L3257" s="82">
        <v>620412</v>
      </c>
      <c r="M3257" s="82">
        <v>0</v>
      </c>
      <c r="N3257" s="82">
        <v>2452.2199999999998</v>
      </c>
      <c r="O3257" s="86" t="s">
        <v>17554</v>
      </c>
      <c r="P3257" s="82">
        <v>-9724.52</v>
      </c>
      <c r="Q3257" s="82">
        <v>0</v>
      </c>
      <c r="R3257" s="2">
        <f t="shared" si="100"/>
        <v>620412</v>
      </c>
      <c r="S3257" s="2">
        <f t="shared" si="101"/>
        <v>2452.221343873518</v>
      </c>
    </row>
    <row r="3258" spans="1:19" x14ac:dyDescent="0.25">
      <c r="A3258" s="85" t="s">
        <v>17630</v>
      </c>
      <c r="B3258" s="85" t="s">
        <v>11837</v>
      </c>
      <c r="C3258" s="85" t="s">
        <v>11838</v>
      </c>
      <c r="D3258" s="85">
        <v>736</v>
      </c>
      <c r="E3258" s="85">
        <v>36</v>
      </c>
      <c r="F3258" s="85" t="s">
        <v>11895</v>
      </c>
      <c r="G3258" s="85" t="s">
        <v>11894</v>
      </c>
      <c r="H3258" s="85" t="s">
        <v>2781</v>
      </c>
      <c r="I3258" s="85" t="s">
        <v>11893</v>
      </c>
      <c r="J3258" s="84">
        <v>14</v>
      </c>
      <c r="K3258" s="84">
        <v>0</v>
      </c>
      <c r="L3258" s="82">
        <v>27757</v>
      </c>
      <c r="M3258" s="82">
        <v>0</v>
      </c>
      <c r="N3258" s="82">
        <v>1982.64</v>
      </c>
      <c r="O3258" s="86" t="s">
        <v>17554</v>
      </c>
      <c r="P3258" s="82">
        <v>-435.08</v>
      </c>
      <c r="Q3258" s="82">
        <v>0</v>
      </c>
      <c r="R3258" s="2">
        <f t="shared" si="100"/>
        <v>27757</v>
      </c>
      <c r="S3258" s="2">
        <f t="shared" si="101"/>
        <v>1982.6428571428571</v>
      </c>
    </row>
    <row r="3259" spans="1:19" x14ac:dyDescent="0.25">
      <c r="A3259" s="85" t="s">
        <v>17630</v>
      </c>
      <c r="B3259" s="85" t="s">
        <v>11863</v>
      </c>
      <c r="C3259" s="85" t="s">
        <v>11864</v>
      </c>
      <c r="D3259" s="85">
        <v>701</v>
      </c>
      <c r="E3259" s="85">
        <v>1</v>
      </c>
      <c r="F3259" s="85" t="s">
        <v>11892</v>
      </c>
      <c r="G3259" s="85" t="s">
        <v>11891</v>
      </c>
      <c r="H3259" s="85" t="s">
        <v>2782</v>
      </c>
      <c r="I3259" s="85" t="s">
        <v>11890</v>
      </c>
      <c r="J3259" s="84">
        <v>200</v>
      </c>
      <c r="K3259" s="84">
        <v>0</v>
      </c>
      <c r="L3259" s="82">
        <v>417528</v>
      </c>
      <c r="M3259" s="82">
        <v>0</v>
      </c>
      <c r="N3259" s="82">
        <v>2087.64</v>
      </c>
      <c r="O3259" s="86" t="s">
        <v>17554</v>
      </c>
      <c r="P3259" s="82">
        <v>-6544.46</v>
      </c>
      <c r="Q3259" s="82">
        <v>0</v>
      </c>
      <c r="R3259" s="2">
        <f t="shared" si="100"/>
        <v>417528</v>
      </c>
      <c r="S3259" s="2">
        <f t="shared" si="101"/>
        <v>2087.64</v>
      </c>
    </row>
    <row r="3260" spans="1:19" x14ac:dyDescent="0.25">
      <c r="A3260" s="85" t="s">
        <v>17630</v>
      </c>
      <c r="B3260" s="85" t="s">
        <v>11837</v>
      </c>
      <c r="C3260" s="85" t="s">
        <v>11838</v>
      </c>
      <c r="D3260" s="85">
        <v>736</v>
      </c>
      <c r="E3260" s="85">
        <v>36</v>
      </c>
      <c r="F3260" s="85" t="s">
        <v>11888</v>
      </c>
      <c r="G3260" s="85" t="s">
        <v>11887</v>
      </c>
      <c r="H3260" s="85" t="s">
        <v>2783</v>
      </c>
      <c r="I3260" s="85" t="s">
        <v>11886</v>
      </c>
      <c r="J3260" s="84">
        <v>130</v>
      </c>
      <c r="K3260" s="84">
        <v>0</v>
      </c>
      <c r="L3260" s="82">
        <v>250757</v>
      </c>
      <c r="M3260" s="82">
        <v>0</v>
      </c>
      <c r="N3260" s="82">
        <v>1928.9</v>
      </c>
      <c r="O3260" s="86" t="s">
        <v>17554</v>
      </c>
      <c r="P3260" s="82">
        <v>-3930.44</v>
      </c>
      <c r="Q3260" s="82">
        <v>0</v>
      </c>
      <c r="R3260" s="2">
        <f t="shared" si="100"/>
        <v>250757</v>
      </c>
      <c r="S3260" s="2">
        <f t="shared" si="101"/>
        <v>1928.9</v>
      </c>
    </row>
    <row r="3261" spans="1:19" x14ac:dyDescent="0.25">
      <c r="A3261" s="85" t="s">
        <v>17630</v>
      </c>
      <c r="B3261" s="85" t="s">
        <v>11837</v>
      </c>
      <c r="C3261" s="85" t="s">
        <v>11838</v>
      </c>
      <c r="D3261" s="85">
        <v>736</v>
      </c>
      <c r="E3261" s="85">
        <v>36</v>
      </c>
      <c r="F3261" s="85" t="s">
        <v>11885</v>
      </c>
      <c r="G3261" s="85" t="s">
        <v>11884</v>
      </c>
      <c r="H3261" s="85" t="s">
        <v>2784</v>
      </c>
      <c r="I3261" s="85" t="s">
        <v>11883</v>
      </c>
      <c r="J3261" s="84">
        <v>44</v>
      </c>
      <c r="K3261" s="84">
        <v>0</v>
      </c>
      <c r="L3261" s="82">
        <v>91321</v>
      </c>
      <c r="M3261" s="82">
        <v>0</v>
      </c>
      <c r="N3261" s="82">
        <v>2075.48</v>
      </c>
      <c r="O3261" s="86" t="s">
        <v>17552</v>
      </c>
      <c r="P3261" s="82">
        <v>4348.6000000000004</v>
      </c>
      <c r="Q3261" s="82">
        <v>0</v>
      </c>
      <c r="R3261" s="2">
        <f t="shared" si="100"/>
        <v>91321</v>
      </c>
      <c r="S3261" s="2">
        <f t="shared" si="101"/>
        <v>2075.4772727272725</v>
      </c>
    </row>
    <row r="3262" spans="1:19" x14ac:dyDescent="0.25">
      <c r="A3262" s="85" t="s">
        <v>17630</v>
      </c>
      <c r="B3262" s="85" t="s">
        <v>11837</v>
      </c>
      <c r="C3262" s="85" t="s">
        <v>11838</v>
      </c>
      <c r="D3262" s="85">
        <v>736</v>
      </c>
      <c r="E3262" s="85">
        <v>36</v>
      </c>
      <c r="F3262" s="85" t="s">
        <v>11882</v>
      </c>
      <c r="G3262" s="85" t="s">
        <v>11881</v>
      </c>
      <c r="H3262" s="85" t="s">
        <v>2785</v>
      </c>
      <c r="I3262" s="85" t="s">
        <v>11880</v>
      </c>
      <c r="J3262" s="84">
        <v>30</v>
      </c>
      <c r="K3262" s="84">
        <v>0</v>
      </c>
      <c r="L3262" s="82">
        <v>55679</v>
      </c>
      <c r="M3262" s="82">
        <v>0</v>
      </c>
      <c r="N3262" s="82">
        <v>1855.97</v>
      </c>
      <c r="O3262" s="86" t="s">
        <v>17554</v>
      </c>
      <c r="P3262" s="82">
        <v>-872.73</v>
      </c>
      <c r="Q3262" s="82">
        <v>0</v>
      </c>
      <c r="R3262" s="2">
        <f t="shared" si="100"/>
        <v>55679</v>
      </c>
      <c r="S3262" s="2">
        <f t="shared" si="101"/>
        <v>1855.9666666666667</v>
      </c>
    </row>
    <row r="3263" spans="1:19" x14ac:dyDescent="0.25">
      <c r="A3263" s="85" t="s">
        <v>17630</v>
      </c>
      <c r="B3263" s="85" t="s">
        <v>11837</v>
      </c>
      <c r="C3263" s="85" t="s">
        <v>11838</v>
      </c>
      <c r="D3263" s="85">
        <v>736</v>
      </c>
      <c r="E3263" s="85">
        <v>36</v>
      </c>
      <c r="F3263" s="85" t="s">
        <v>11879</v>
      </c>
      <c r="G3263" s="85" t="s">
        <v>11878</v>
      </c>
      <c r="H3263" s="85" t="s">
        <v>2786</v>
      </c>
      <c r="I3263" s="85" t="s">
        <v>11877</v>
      </c>
      <c r="J3263" s="84">
        <v>150</v>
      </c>
      <c r="K3263" s="84">
        <v>0</v>
      </c>
      <c r="L3263" s="82">
        <v>296751</v>
      </c>
      <c r="M3263" s="82">
        <v>0</v>
      </c>
      <c r="N3263" s="82">
        <v>1978.34</v>
      </c>
      <c r="O3263" s="86" t="s">
        <v>17554</v>
      </c>
      <c r="P3263" s="82">
        <v>-4651.3599999999997</v>
      </c>
      <c r="Q3263" s="82">
        <v>0</v>
      </c>
      <c r="R3263" s="2">
        <f t="shared" si="100"/>
        <v>296751</v>
      </c>
      <c r="S3263" s="2">
        <f t="shared" si="101"/>
        <v>1978.34</v>
      </c>
    </row>
    <row r="3264" spans="1:19" x14ac:dyDescent="0.25">
      <c r="A3264" s="85" t="s">
        <v>17630</v>
      </c>
      <c r="B3264" s="85" t="s">
        <v>11837</v>
      </c>
      <c r="C3264" s="85" t="s">
        <v>11838</v>
      </c>
      <c r="D3264" s="85">
        <v>736</v>
      </c>
      <c r="E3264" s="85">
        <v>36</v>
      </c>
      <c r="F3264" s="85" t="s">
        <v>11876</v>
      </c>
      <c r="G3264" s="85" t="s">
        <v>11875</v>
      </c>
      <c r="H3264" s="85" t="s">
        <v>2787</v>
      </c>
      <c r="I3264" s="85" t="s">
        <v>11874</v>
      </c>
      <c r="J3264" s="84">
        <v>25</v>
      </c>
      <c r="K3264" s="84">
        <v>0</v>
      </c>
      <c r="L3264" s="82">
        <v>49303</v>
      </c>
      <c r="M3264" s="82">
        <v>0</v>
      </c>
      <c r="N3264" s="82">
        <v>1972.12</v>
      </c>
      <c r="O3264" s="86" t="s">
        <v>17552</v>
      </c>
      <c r="P3264" s="82">
        <v>2347.7600000000002</v>
      </c>
      <c r="Q3264" s="82">
        <v>0</v>
      </c>
      <c r="R3264" s="2">
        <f t="shared" si="100"/>
        <v>49303</v>
      </c>
      <c r="S3264" s="2">
        <f t="shared" si="101"/>
        <v>1972.12</v>
      </c>
    </row>
    <row r="3265" spans="1:19" x14ac:dyDescent="0.25">
      <c r="A3265" s="85" t="s">
        <v>17630</v>
      </c>
      <c r="B3265" s="85" t="s">
        <v>11837</v>
      </c>
      <c r="C3265" s="85" t="s">
        <v>11838</v>
      </c>
      <c r="D3265" s="85">
        <v>736</v>
      </c>
      <c r="E3265" s="85">
        <v>36</v>
      </c>
      <c r="F3265" s="85" t="s">
        <v>11873</v>
      </c>
      <c r="G3265" s="85" t="s">
        <v>11872</v>
      </c>
      <c r="H3265" s="85" t="s">
        <v>2788</v>
      </c>
      <c r="I3265" s="85" t="s">
        <v>11871</v>
      </c>
      <c r="J3265" s="84">
        <v>78</v>
      </c>
      <c r="K3265" s="84">
        <v>0</v>
      </c>
      <c r="L3265" s="82">
        <v>182112</v>
      </c>
      <c r="M3265" s="82">
        <v>0</v>
      </c>
      <c r="N3265" s="82">
        <v>2334.77</v>
      </c>
      <c r="O3265" s="86" t="s">
        <v>17552</v>
      </c>
      <c r="P3265" s="82">
        <v>8672.0300000000007</v>
      </c>
      <c r="Q3265" s="82">
        <v>0</v>
      </c>
      <c r="R3265" s="2">
        <f t="shared" si="100"/>
        <v>182112</v>
      </c>
      <c r="S3265" s="2">
        <f t="shared" si="101"/>
        <v>2334.7692307692309</v>
      </c>
    </row>
    <row r="3266" spans="1:19" x14ac:dyDescent="0.25">
      <c r="A3266" s="85" t="s">
        <v>17630</v>
      </c>
      <c r="B3266" s="85" t="s">
        <v>11837</v>
      </c>
      <c r="C3266" s="85" t="s">
        <v>11838</v>
      </c>
      <c r="D3266" s="85">
        <v>736</v>
      </c>
      <c r="E3266" s="85">
        <v>36</v>
      </c>
      <c r="F3266" s="85" t="s">
        <v>11870</v>
      </c>
      <c r="G3266" s="85" t="s">
        <v>11869</v>
      </c>
      <c r="H3266" s="85" t="s">
        <v>2789</v>
      </c>
      <c r="I3266" s="85" t="s">
        <v>11868</v>
      </c>
      <c r="J3266" s="84">
        <v>100</v>
      </c>
      <c r="K3266" s="84">
        <v>0</v>
      </c>
      <c r="L3266" s="82">
        <v>131486</v>
      </c>
      <c r="M3266" s="82">
        <v>0</v>
      </c>
      <c r="N3266" s="82">
        <v>1314.86</v>
      </c>
      <c r="O3266" s="86" t="s">
        <v>17552</v>
      </c>
      <c r="P3266" s="82">
        <v>6261.26</v>
      </c>
      <c r="Q3266" s="82">
        <v>0</v>
      </c>
      <c r="R3266" s="2">
        <f t="shared" si="100"/>
        <v>131486</v>
      </c>
      <c r="S3266" s="2">
        <f t="shared" si="101"/>
        <v>1314.86</v>
      </c>
    </row>
    <row r="3267" spans="1:19" x14ac:dyDescent="0.25">
      <c r="A3267" s="85" t="s">
        <v>17630</v>
      </c>
      <c r="B3267" s="85" t="s">
        <v>11863</v>
      </c>
      <c r="C3267" s="85" t="s">
        <v>11864</v>
      </c>
      <c r="D3267" s="85">
        <v>701</v>
      </c>
      <c r="E3267" s="85">
        <v>1</v>
      </c>
      <c r="F3267" s="85" t="s">
        <v>11866</v>
      </c>
      <c r="G3267" s="85" t="s">
        <v>11865</v>
      </c>
      <c r="H3267" s="85" t="s">
        <v>2790</v>
      </c>
      <c r="I3267" s="85" t="s">
        <v>11867</v>
      </c>
      <c r="J3267" s="84">
        <v>127</v>
      </c>
      <c r="K3267" s="84">
        <v>0</v>
      </c>
      <c r="L3267" s="82">
        <v>202162</v>
      </c>
      <c r="M3267" s="82">
        <v>0</v>
      </c>
      <c r="N3267" s="82">
        <v>1591.83</v>
      </c>
      <c r="O3267" s="86" t="s">
        <v>17554</v>
      </c>
      <c r="P3267" s="82">
        <v>-3168.74</v>
      </c>
      <c r="Q3267" s="82">
        <v>0</v>
      </c>
      <c r="R3267" s="2">
        <f t="shared" si="100"/>
        <v>202162</v>
      </c>
      <c r="S3267" s="2">
        <f t="shared" si="101"/>
        <v>1591.8267716535433</v>
      </c>
    </row>
    <row r="3268" spans="1:19" x14ac:dyDescent="0.25">
      <c r="A3268" s="85" t="s">
        <v>17630</v>
      </c>
      <c r="B3268" s="85" t="s">
        <v>11863</v>
      </c>
      <c r="C3268" s="85" t="s">
        <v>11864</v>
      </c>
      <c r="D3268" s="85">
        <v>701</v>
      </c>
      <c r="E3268" s="85">
        <v>1</v>
      </c>
      <c r="F3268" s="85" t="s">
        <v>11866</v>
      </c>
      <c r="G3268" s="85" t="s">
        <v>11865</v>
      </c>
      <c r="H3268" s="85" t="s">
        <v>2791</v>
      </c>
      <c r="I3268" s="85" t="s">
        <v>11862</v>
      </c>
      <c r="J3268" s="84">
        <v>148</v>
      </c>
      <c r="K3268" s="84">
        <v>0</v>
      </c>
      <c r="L3268" s="82">
        <v>296687</v>
      </c>
      <c r="M3268" s="82">
        <v>0</v>
      </c>
      <c r="N3268" s="82">
        <v>2004.64</v>
      </c>
      <c r="O3268" s="86" t="s">
        <v>17554</v>
      </c>
      <c r="P3268" s="82">
        <v>-4650.3599999999997</v>
      </c>
      <c r="Q3268" s="82">
        <v>0</v>
      </c>
      <c r="R3268" s="2">
        <f t="shared" ref="R3268:R3331" si="102">L3268-M3268</f>
        <v>296687</v>
      </c>
      <c r="S3268" s="2">
        <f t="shared" ref="S3268:S3331" si="103">R3268/J3268</f>
        <v>2004.6418918918919</v>
      </c>
    </row>
    <row r="3269" spans="1:19" x14ac:dyDescent="0.25">
      <c r="A3269" s="85" t="s">
        <v>17630</v>
      </c>
      <c r="B3269" s="85" t="s">
        <v>11837</v>
      </c>
      <c r="C3269" s="85" t="s">
        <v>11838</v>
      </c>
      <c r="D3269" s="85">
        <v>736</v>
      </c>
      <c r="E3269" s="85">
        <v>36</v>
      </c>
      <c r="F3269" s="85" t="s">
        <v>11861</v>
      </c>
      <c r="G3269" s="85" t="s">
        <v>11860</v>
      </c>
      <c r="H3269" s="85" t="s">
        <v>2792</v>
      </c>
      <c r="I3269" s="85" t="s">
        <v>11859</v>
      </c>
      <c r="J3269" s="84">
        <v>26</v>
      </c>
      <c r="K3269" s="84">
        <v>0</v>
      </c>
      <c r="L3269" s="82">
        <v>52372</v>
      </c>
      <c r="M3269" s="82">
        <v>0</v>
      </c>
      <c r="N3269" s="82">
        <v>2014.31</v>
      </c>
      <c r="O3269" s="86" t="s">
        <v>17554</v>
      </c>
      <c r="P3269" s="82">
        <v>-820.89</v>
      </c>
      <c r="Q3269" s="82">
        <v>0</v>
      </c>
      <c r="R3269" s="2">
        <f t="shared" si="102"/>
        <v>52372</v>
      </c>
      <c r="S3269" s="2">
        <f t="shared" si="103"/>
        <v>2014.3076923076924</v>
      </c>
    </row>
    <row r="3270" spans="1:19" x14ac:dyDescent="0.25">
      <c r="A3270" s="85" t="s">
        <v>17630</v>
      </c>
      <c r="B3270" s="85" t="s">
        <v>11837</v>
      </c>
      <c r="C3270" s="85" t="s">
        <v>11838</v>
      </c>
      <c r="D3270" s="85">
        <v>736</v>
      </c>
      <c r="E3270" s="85">
        <v>36</v>
      </c>
      <c r="F3270" s="85" t="s">
        <v>11858</v>
      </c>
      <c r="G3270" s="85" t="s">
        <v>11857</v>
      </c>
      <c r="H3270" s="85" t="s">
        <v>2793</v>
      </c>
      <c r="I3270" s="85" t="s">
        <v>11856</v>
      </c>
      <c r="J3270" s="84">
        <v>30</v>
      </c>
      <c r="K3270" s="84">
        <v>0</v>
      </c>
      <c r="L3270" s="82">
        <v>71321</v>
      </c>
      <c r="M3270" s="82">
        <v>0</v>
      </c>
      <c r="N3270" s="82">
        <v>2377.37</v>
      </c>
      <c r="O3270" s="86" t="s">
        <v>17554</v>
      </c>
      <c r="P3270" s="82">
        <v>-1117.9100000000001</v>
      </c>
      <c r="Q3270" s="82">
        <v>0</v>
      </c>
      <c r="R3270" s="2">
        <f t="shared" si="102"/>
        <v>71321</v>
      </c>
      <c r="S3270" s="2">
        <f t="shared" si="103"/>
        <v>2377.3666666666668</v>
      </c>
    </row>
    <row r="3271" spans="1:19" x14ac:dyDescent="0.25">
      <c r="A3271" s="85" t="s">
        <v>17630</v>
      </c>
      <c r="B3271" s="85" t="s">
        <v>11837</v>
      </c>
      <c r="C3271" s="85" t="s">
        <v>11838</v>
      </c>
      <c r="D3271" s="85">
        <v>736</v>
      </c>
      <c r="E3271" s="85">
        <v>36</v>
      </c>
      <c r="F3271" s="85" t="s">
        <v>11855</v>
      </c>
      <c r="G3271" s="85" t="s">
        <v>11854</v>
      </c>
      <c r="H3271" s="85" t="s">
        <v>2794</v>
      </c>
      <c r="I3271" s="85" t="s">
        <v>11853</v>
      </c>
      <c r="J3271" s="84">
        <v>32</v>
      </c>
      <c r="K3271" s="84">
        <v>0</v>
      </c>
      <c r="L3271" s="82">
        <v>74429</v>
      </c>
      <c r="M3271" s="82">
        <v>0</v>
      </c>
      <c r="N3271" s="82">
        <v>2325.91</v>
      </c>
      <c r="O3271" s="86" t="s">
        <v>17552</v>
      </c>
      <c r="P3271" s="82">
        <v>3544.24</v>
      </c>
      <c r="Q3271" s="82">
        <v>0</v>
      </c>
      <c r="R3271" s="2">
        <f t="shared" si="102"/>
        <v>74429</v>
      </c>
      <c r="S3271" s="2">
        <f t="shared" si="103"/>
        <v>2325.90625</v>
      </c>
    </row>
    <row r="3272" spans="1:19" x14ac:dyDescent="0.25">
      <c r="A3272" s="85" t="s">
        <v>17630</v>
      </c>
      <c r="B3272" s="85" t="s">
        <v>11837</v>
      </c>
      <c r="C3272" s="85" t="s">
        <v>11838</v>
      </c>
      <c r="D3272" s="85">
        <v>736</v>
      </c>
      <c r="E3272" s="85">
        <v>36</v>
      </c>
      <c r="F3272" s="85" t="s">
        <v>11852</v>
      </c>
      <c r="G3272" s="85" t="s">
        <v>11851</v>
      </c>
      <c r="H3272" s="85" t="s">
        <v>2795</v>
      </c>
      <c r="I3272" s="85" t="s">
        <v>11850</v>
      </c>
      <c r="J3272" s="84">
        <v>36</v>
      </c>
      <c r="K3272" s="84">
        <v>0</v>
      </c>
      <c r="L3272" s="82">
        <v>76836</v>
      </c>
      <c r="M3272" s="82">
        <v>0</v>
      </c>
      <c r="N3272" s="82">
        <v>2134.33</v>
      </c>
      <c r="O3272" s="86" t="s">
        <v>17552</v>
      </c>
      <c r="P3272" s="82">
        <v>3658.89</v>
      </c>
      <c r="Q3272" s="82">
        <v>0</v>
      </c>
      <c r="R3272" s="2">
        <f t="shared" si="102"/>
        <v>76836</v>
      </c>
      <c r="S3272" s="2">
        <f t="shared" si="103"/>
        <v>2134.3333333333335</v>
      </c>
    </row>
    <row r="3273" spans="1:19" x14ac:dyDescent="0.25">
      <c r="A3273" s="85" t="s">
        <v>17630</v>
      </c>
      <c r="B3273" s="85" t="s">
        <v>11837</v>
      </c>
      <c r="C3273" s="85" t="s">
        <v>11838</v>
      </c>
      <c r="D3273" s="85">
        <v>736</v>
      </c>
      <c r="E3273" s="85">
        <v>36</v>
      </c>
      <c r="F3273" s="85" t="s">
        <v>11849</v>
      </c>
      <c r="G3273" s="85" t="s">
        <v>11848</v>
      </c>
      <c r="H3273" s="85" t="s">
        <v>2796</v>
      </c>
      <c r="I3273" s="85" t="s">
        <v>11847</v>
      </c>
      <c r="J3273" s="84">
        <v>81</v>
      </c>
      <c r="K3273" s="84">
        <v>0</v>
      </c>
      <c r="L3273" s="82">
        <v>179547</v>
      </c>
      <c r="M3273" s="82">
        <v>0</v>
      </c>
      <c r="N3273" s="82">
        <v>2216.63</v>
      </c>
      <c r="O3273" s="86" t="s">
        <v>17554</v>
      </c>
      <c r="P3273" s="82">
        <v>-2814.28</v>
      </c>
      <c r="Q3273" s="82">
        <v>0</v>
      </c>
      <c r="R3273" s="2">
        <f t="shared" si="102"/>
        <v>179547</v>
      </c>
      <c r="S3273" s="2">
        <f t="shared" si="103"/>
        <v>2216.6296296296296</v>
      </c>
    </row>
    <row r="3274" spans="1:19" x14ac:dyDescent="0.25">
      <c r="A3274" s="85" t="s">
        <v>17630</v>
      </c>
      <c r="B3274" s="85" t="s">
        <v>11837</v>
      </c>
      <c r="C3274" s="85" t="s">
        <v>11838</v>
      </c>
      <c r="D3274" s="85">
        <v>736</v>
      </c>
      <c r="E3274" s="85">
        <v>36</v>
      </c>
      <c r="F3274" s="85" t="s">
        <v>11846</v>
      </c>
      <c r="G3274" s="85" t="s">
        <v>11845</v>
      </c>
      <c r="H3274" s="85" t="s">
        <v>2797</v>
      </c>
      <c r="I3274" s="85" t="s">
        <v>11844</v>
      </c>
      <c r="J3274" s="84">
        <v>22</v>
      </c>
      <c r="K3274" s="84">
        <v>0</v>
      </c>
      <c r="L3274" s="82">
        <v>46460</v>
      </c>
      <c r="M3274" s="82">
        <v>0</v>
      </c>
      <c r="N3274" s="82">
        <v>2111.8200000000002</v>
      </c>
      <c r="O3274" s="86" t="s">
        <v>17554</v>
      </c>
      <c r="P3274" s="82">
        <v>-728.23</v>
      </c>
      <c r="Q3274" s="82">
        <v>0</v>
      </c>
      <c r="R3274" s="2">
        <f t="shared" si="102"/>
        <v>46460</v>
      </c>
      <c r="S3274" s="2">
        <f t="shared" si="103"/>
        <v>2111.818181818182</v>
      </c>
    </row>
    <row r="3275" spans="1:19" x14ac:dyDescent="0.25">
      <c r="A3275" s="85" t="s">
        <v>17630</v>
      </c>
      <c r="B3275" s="85" t="s">
        <v>11837</v>
      </c>
      <c r="C3275" s="85" t="s">
        <v>11838</v>
      </c>
      <c r="D3275" s="85">
        <v>736</v>
      </c>
      <c r="E3275" s="85">
        <v>36</v>
      </c>
      <c r="F3275" s="85" t="s">
        <v>11843</v>
      </c>
      <c r="G3275" s="85" t="s">
        <v>11842</v>
      </c>
      <c r="H3275" s="85" t="s">
        <v>2798</v>
      </c>
      <c r="I3275" s="85" t="s">
        <v>11841</v>
      </c>
      <c r="J3275" s="84">
        <v>56</v>
      </c>
      <c r="K3275" s="84">
        <v>0</v>
      </c>
      <c r="L3275" s="82">
        <v>124374</v>
      </c>
      <c r="M3275" s="82">
        <v>0</v>
      </c>
      <c r="N3275" s="82">
        <v>2220.96</v>
      </c>
      <c r="O3275" s="86" t="s">
        <v>17554</v>
      </c>
      <c r="P3275" s="82">
        <v>-1949.48</v>
      </c>
      <c r="Q3275" s="82">
        <v>0</v>
      </c>
      <c r="R3275" s="2">
        <f t="shared" si="102"/>
        <v>124374</v>
      </c>
      <c r="S3275" s="2">
        <f t="shared" si="103"/>
        <v>2220.9642857142858</v>
      </c>
    </row>
    <row r="3276" spans="1:19" x14ac:dyDescent="0.25">
      <c r="A3276" s="85" t="s">
        <v>17630</v>
      </c>
      <c r="B3276" s="85" t="s">
        <v>11837</v>
      </c>
      <c r="C3276" s="85" t="s">
        <v>11838</v>
      </c>
      <c r="D3276" s="85">
        <v>736</v>
      </c>
      <c r="E3276" s="85">
        <v>36</v>
      </c>
      <c r="F3276" s="85" t="s">
        <v>11840</v>
      </c>
      <c r="G3276" s="85" t="s">
        <v>11839</v>
      </c>
      <c r="H3276" s="85" t="s">
        <v>2799</v>
      </c>
      <c r="I3276" s="85" t="s">
        <v>11836</v>
      </c>
      <c r="J3276" s="84">
        <v>85</v>
      </c>
      <c r="K3276" s="84">
        <v>0</v>
      </c>
      <c r="L3276" s="82">
        <v>194168</v>
      </c>
      <c r="M3276" s="82">
        <v>0</v>
      </c>
      <c r="N3276" s="82">
        <v>2284.33</v>
      </c>
      <c r="O3276" s="86" t="s">
        <v>17552</v>
      </c>
      <c r="P3276" s="82">
        <v>9246.1</v>
      </c>
      <c r="Q3276" s="82">
        <v>0</v>
      </c>
      <c r="R3276" s="2">
        <f t="shared" si="102"/>
        <v>194168</v>
      </c>
      <c r="S3276" s="2">
        <f t="shared" si="103"/>
        <v>2284.329411764706</v>
      </c>
    </row>
    <row r="3277" spans="1:19" x14ac:dyDescent="0.25">
      <c r="A3277" s="85" t="s">
        <v>17631</v>
      </c>
      <c r="B3277" s="85" t="s">
        <v>11696</v>
      </c>
      <c r="C3277" s="85" t="s">
        <v>11697</v>
      </c>
      <c r="D3277" s="85">
        <v>426</v>
      </c>
      <c r="E3277" s="85">
        <v>26</v>
      </c>
      <c r="F3277" s="85" t="s">
        <v>11834</v>
      </c>
      <c r="G3277" s="85" t="s">
        <v>11833</v>
      </c>
      <c r="H3277" s="85" t="s">
        <v>2800</v>
      </c>
      <c r="I3277" s="85" t="s">
        <v>11835</v>
      </c>
      <c r="J3277" s="84">
        <v>148</v>
      </c>
      <c r="K3277" s="84">
        <v>0</v>
      </c>
      <c r="L3277" s="82">
        <v>318973</v>
      </c>
      <c r="M3277" s="82">
        <v>0</v>
      </c>
      <c r="N3277" s="82">
        <v>2155.2199999999998</v>
      </c>
      <c r="O3277" s="86" t="s">
        <v>17554</v>
      </c>
      <c r="P3277" s="82">
        <v>-4999.67</v>
      </c>
      <c r="Q3277" s="82">
        <v>0</v>
      </c>
      <c r="R3277" s="2">
        <f t="shared" si="102"/>
        <v>318973</v>
      </c>
      <c r="S3277" s="2">
        <f t="shared" si="103"/>
        <v>2155.2229729729729</v>
      </c>
    </row>
    <row r="3278" spans="1:19" x14ac:dyDescent="0.25">
      <c r="A3278" s="85" t="s">
        <v>17631</v>
      </c>
      <c r="B3278" s="85" t="s">
        <v>11696</v>
      </c>
      <c r="C3278" s="85" t="s">
        <v>11697</v>
      </c>
      <c r="D3278" s="85">
        <v>426</v>
      </c>
      <c r="E3278" s="85">
        <v>26</v>
      </c>
      <c r="F3278" s="85" t="s">
        <v>11834</v>
      </c>
      <c r="G3278" s="85" t="s">
        <v>11833</v>
      </c>
      <c r="H3278" s="85" t="s">
        <v>2801</v>
      </c>
      <c r="I3278" s="85" t="s">
        <v>11832</v>
      </c>
      <c r="J3278" s="84">
        <v>148</v>
      </c>
      <c r="K3278" s="84">
        <v>0</v>
      </c>
      <c r="L3278" s="82">
        <v>321618</v>
      </c>
      <c r="M3278" s="82">
        <v>0</v>
      </c>
      <c r="N3278" s="82">
        <v>2173.09</v>
      </c>
      <c r="O3278" s="86" t="s">
        <v>17554</v>
      </c>
      <c r="P3278" s="82">
        <v>-5041.13</v>
      </c>
      <c r="Q3278" s="82">
        <v>0</v>
      </c>
      <c r="R3278" s="2">
        <f t="shared" si="102"/>
        <v>321618</v>
      </c>
      <c r="S3278" s="2">
        <f t="shared" si="103"/>
        <v>2173.0945945945946</v>
      </c>
    </row>
    <row r="3279" spans="1:19" x14ac:dyDescent="0.25">
      <c r="A3279" s="85" t="s">
        <v>17631</v>
      </c>
      <c r="B3279" s="85" t="s">
        <v>11696</v>
      </c>
      <c r="C3279" s="85" t="s">
        <v>11697</v>
      </c>
      <c r="D3279" s="85">
        <v>426</v>
      </c>
      <c r="E3279" s="85">
        <v>26</v>
      </c>
      <c r="F3279" s="85" t="s">
        <v>11828</v>
      </c>
      <c r="G3279" s="85" t="s">
        <v>11827</v>
      </c>
      <c r="H3279" s="85" t="s">
        <v>2802</v>
      </c>
      <c r="I3279" s="85" t="s">
        <v>18711</v>
      </c>
      <c r="J3279" s="84">
        <v>146</v>
      </c>
      <c r="K3279" s="84">
        <v>0</v>
      </c>
      <c r="L3279" s="82">
        <v>281449</v>
      </c>
      <c r="M3279" s="82">
        <v>0</v>
      </c>
      <c r="N3279" s="82">
        <v>1927.73</v>
      </c>
      <c r="O3279" s="86" t="s">
        <v>17552</v>
      </c>
      <c r="P3279" s="82">
        <v>13402.34</v>
      </c>
      <c r="Q3279" s="82">
        <v>0</v>
      </c>
      <c r="R3279" s="2">
        <f t="shared" si="102"/>
        <v>281449</v>
      </c>
      <c r="S3279" s="2">
        <f t="shared" si="103"/>
        <v>1927.7328767123288</v>
      </c>
    </row>
    <row r="3280" spans="1:19" x14ac:dyDescent="0.25">
      <c r="A3280" s="85" t="s">
        <v>17631</v>
      </c>
      <c r="B3280" s="85" t="s">
        <v>11696</v>
      </c>
      <c r="C3280" s="85" t="s">
        <v>11697</v>
      </c>
      <c r="D3280" s="85">
        <v>426</v>
      </c>
      <c r="E3280" s="85">
        <v>26</v>
      </c>
      <c r="F3280" s="85" t="s">
        <v>11828</v>
      </c>
      <c r="G3280" s="85" t="s">
        <v>11827</v>
      </c>
      <c r="H3280" s="85" t="s">
        <v>2803</v>
      </c>
      <c r="I3280" s="85" t="s">
        <v>11830</v>
      </c>
      <c r="J3280" s="84">
        <v>0</v>
      </c>
      <c r="K3280" s="84">
        <v>124</v>
      </c>
      <c r="L3280" s="82">
        <v>290012</v>
      </c>
      <c r="M3280" s="82">
        <v>290012</v>
      </c>
      <c r="N3280" s="82">
        <v>2338.81</v>
      </c>
      <c r="O3280" s="86" t="s">
        <v>17552</v>
      </c>
      <c r="P3280" s="82">
        <v>13810.09</v>
      </c>
      <c r="Q3280" s="82">
        <v>0</v>
      </c>
      <c r="R3280" s="2">
        <f t="shared" si="102"/>
        <v>0</v>
      </c>
      <c r="S3280" s="2" t="e">
        <f t="shared" si="103"/>
        <v>#DIV/0!</v>
      </c>
    </row>
    <row r="3281" spans="1:19" x14ac:dyDescent="0.25">
      <c r="A3281" s="85" t="s">
        <v>17631</v>
      </c>
      <c r="B3281" s="85" t="s">
        <v>11696</v>
      </c>
      <c r="C3281" s="85" t="s">
        <v>11697</v>
      </c>
      <c r="D3281" s="85">
        <v>426</v>
      </c>
      <c r="E3281" s="85">
        <v>26</v>
      </c>
      <c r="F3281" s="85" t="s">
        <v>11828</v>
      </c>
      <c r="G3281" s="85" t="s">
        <v>11827</v>
      </c>
      <c r="H3281" s="85" t="s">
        <v>2804</v>
      </c>
      <c r="I3281" s="85" t="s">
        <v>11829</v>
      </c>
      <c r="J3281" s="84">
        <v>110</v>
      </c>
      <c r="K3281" s="84">
        <v>0</v>
      </c>
      <c r="L3281" s="82">
        <v>316119</v>
      </c>
      <c r="M3281" s="82">
        <v>0</v>
      </c>
      <c r="N3281" s="82">
        <v>2873.81</v>
      </c>
      <c r="O3281" s="86" t="s">
        <v>17552</v>
      </c>
      <c r="P3281" s="82">
        <v>15053.3</v>
      </c>
      <c r="Q3281" s="82">
        <v>0</v>
      </c>
      <c r="R3281" s="2">
        <f t="shared" si="102"/>
        <v>316119</v>
      </c>
      <c r="S3281" s="2">
        <f t="shared" si="103"/>
        <v>2873.8090909090911</v>
      </c>
    </row>
    <row r="3282" spans="1:19" x14ac:dyDescent="0.25">
      <c r="A3282" s="85" t="s">
        <v>17631</v>
      </c>
      <c r="B3282" s="85" t="s">
        <v>11696</v>
      </c>
      <c r="C3282" s="85" t="s">
        <v>11697</v>
      </c>
      <c r="D3282" s="85">
        <v>426</v>
      </c>
      <c r="E3282" s="85">
        <v>26</v>
      </c>
      <c r="F3282" s="85" t="s">
        <v>11828</v>
      </c>
      <c r="G3282" s="85" t="s">
        <v>11827</v>
      </c>
      <c r="H3282" s="85" t="s">
        <v>2805</v>
      </c>
      <c r="I3282" s="85" t="s">
        <v>11826</v>
      </c>
      <c r="J3282" s="84">
        <v>114</v>
      </c>
      <c r="K3282" s="84">
        <v>0</v>
      </c>
      <c r="L3282" s="82">
        <v>280193</v>
      </c>
      <c r="M3282" s="82">
        <v>0</v>
      </c>
      <c r="N3282" s="82">
        <v>2457.83</v>
      </c>
      <c r="O3282" s="86" t="s">
        <v>17552</v>
      </c>
      <c r="P3282" s="82">
        <v>13342.53</v>
      </c>
      <c r="Q3282" s="82">
        <v>0</v>
      </c>
      <c r="R3282" s="2">
        <f t="shared" si="102"/>
        <v>280193</v>
      </c>
      <c r="S3282" s="2">
        <f t="shared" si="103"/>
        <v>2457.8333333333335</v>
      </c>
    </row>
    <row r="3283" spans="1:19" x14ac:dyDescent="0.25">
      <c r="A3283" s="85" t="s">
        <v>17631</v>
      </c>
      <c r="B3283" s="85" t="s">
        <v>11696</v>
      </c>
      <c r="C3283" s="85" t="s">
        <v>11697</v>
      </c>
      <c r="D3283" s="85">
        <v>426</v>
      </c>
      <c r="E3283" s="85">
        <v>26</v>
      </c>
      <c r="F3283" s="85" t="s">
        <v>11820</v>
      </c>
      <c r="G3283" s="85" t="s">
        <v>11819</v>
      </c>
      <c r="H3283" s="85" t="s">
        <v>2806</v>
      </c>
      <c r="I3283" s="85" t="s">
        <v>11825</v>
      </c>
      <c r="J3283" s="84">
        <v>127</v>
      </c>
      <c r="K3283" s="84">
        <v>0</v>
      </c>
      <c r="L3283" s="82">
        <v>289424</v>
      </c>
      <c r="M3283" s="82">
        <v>0</v>
      </c>
      <c r="N3283" s="82">
        <v>2278.9299999999998</v>
      </c>
      <c r="O3283" s="86" t="s">
        <v>17554</v>
      </c>
      <c r="P3283" s="82">
        <v>-4536.53</v>
      </c>
      <c r="Q3283" s="82">
        <v>0</v>
      </c>
      <c r="R3283" s="2">
        <f t="shared" si="102"/>
        <v>289424</v>
      </c>
      <c r="S3283" s="2">
        <f t="shared" si="103"/>
        <v>2278.9291338582675</v>
      </c>
    </row>
    <row r="3284" spans="1:19" x14ac:dyDescent="0.25">
      <c r="A3284" s="85" t="s">
        <v>17631</v>
      </c>
      <c r="B3284" s="85" t="s">
        <v>11696</v>
      </c>
      <c r="C3284" s="85" t="s">
        <v>11697</v>
      </c>
      <c r="D3284" s="85">
        <v>426</v>
      </c>
      <c r="E3284" s="85">
        <v>26</v>
      </c>
      <c r="F3284" s="85" t="s">
        <v>11820</v>
      </c>
      <c r="G3284" s="85" t="s">
        <v>11819</v>
      </c>
      <c r="H3284" s="85" t="s">
        <v>2807</v>
      </c>
      <c r="I3284" s="85" t="s">
        <v>11824</v>
      </c>
      <c r="J3284" s="84">
        <v>138</v>
      </c>
      <c r="K3284" s="84">
        <v>0</v>
      </c>
      <c r="L3284" s="82">
        <v>313880</v>
      </c>
      <c r="M3284" s="82">
        <v>0</v>
      </c>
      <c r="N3284" s="82">
        <v>2274.4899999999998</v>
      </c>
      <c r="O3284" s="86" t="s">
        <v>17554</v>
      </c>
      <c r="P3284" s="82">
        <v>-4919.8599999999997</v>
      </c>
      <c r="Q3284" s="82">
        <v>0</v>
      </c>
      <c r="R3284" s="2">
        <f t="shared" si="102"/>
        <v>313880</v>
      </c>
      <c r="S3284" s="2">
        <f t="shared" si="103"/>
        <v>2274.4927536231885</v>
      </c>
    </row>
    <row r="3285" spans="1:19" x14ac:dyDescent="0.25">
      <c r="A3285" s="85" t="s">
        <v>17631</v>
      </c>
      <c r="B3285" s="85" t="s">
        <v>11696</v>
      </c>
      <c r="C3285" s="85" t="s">
        <v>11697</v>
      </c>
      <c r="D3285" s="85">
        <v>426</v>
      </c>
      <c r="E3285" s="85">
        <v>26</v>
      </c>
      <c r="F3285" s="85" t="s">
        <v>11820</v>
      </c>
      <c r="G3285" s="85" t="s">
        <v>11819</v>
      </c>
      <c r="H3285" s="85" t="s">
        <v>2808</v>
      </c>
      <c r="I3285" s="85" t="s">
        <v>11823</v>
      </c>
      <c r="J3285" s="84">
        <v>169</v>
      </c>
      <c r="K3285" s="84">
        <v>0</v>
      </c>
      <c r="L3285" s="82">
        <v>413815</v>
      </c>
      <c r="M3285" s="82">
        <v>0</v>
      </c>
      <c r="N3285" s="82">
        <v>2448.61</v>
      </c>
      <c r="O3285" s="86" t="s">
        <v>17554</v>
      </c>
      <c r="P3285" s="82">
        <v>-6486.25</v>
      </c>
      <c r="Q3285" s="82">
        <v>0</v>
      </c>
      <c r="R3285" s="2">
        <f t="shared" si="102"/>
        <v>413815</v>
      </c>
      <c r="S3285" s="2">
        <f t="shared" si="103"/>
        <v>2448.6094674556211</v>
      </c>
    </row>
    <row r="3286" spans="1:19" x14ac:dyDescent="0.25">
      <c r="A3286" s="85" t="s">
        <v>17631</v>
      </c>
      <c r="B3286" s="85" t="s">
        <v>11696</v>
      </c>
      <c r="C3286" s="85" t="s">
        <v>11697</v>
      </c>
      <c r="D3286" s="85">
        <v>426</v>
      </c>
      <c r="E3286" s="85">
        <v>26</v>
      </c>
      <c r="F3286" s="85" t="s">
        <v>11820</v>
      </c>
      <c r="G3286" s="85" t="s">
        <v>11819</v>
      </c>
      <c r="H3286" s="85" t="s">
        <v>2809</v>
      </c>
      <c r="I3286" s="85" t="s">
        <v>11822</v>
      </c>
      <c r="J3286" s="84">
        <v>99</v>
      </c>
      <c r="K3286" s="84">
        <v>0</v>
      </c>
      <c r="L3286" s="82">
        <v>269112</v>
      </c>
      <c r="M3286" s="82">
        <v>0</v>
      </c>
      <c r="N3286" s="82">
        <v>2718.3</v>
      </c>
      <c r="O3286" s="86" t="s">
        <v>17554</v>
      </c>
      <c r="P3286" s="82">
        <v>-4218.1499999999996</v>
      </c>
      <c r="Q3286" s="82">
        <v>0</v>
      </c>
      <c r="R3286" s="2">
        <f t="shared" si="102"/>
        <v>269112</v>
      </c>
      <c r="S3286" s="2">
        <f t="shared" si="103"/>
        <v>2718.3030303030305</v>
      </c>
    </row>
    <row r="3287" spans="1:19" x14ac:dyDescent="0.25">
      <c r="A3287" s="85" t="s">
        <v>17631</v>
      </c>
      <c r="B3287" s="85" t="s">
        <v>11696</v>
      </c>
      <c r="C3287" s="85" t="s">
        <v>11697</v>
      </c>
      <c r="D3287" s="85">
        <v>426</v>
      </c>
      <c r="E3287" s="85">
        <v>26</v>
      </c>
      <c r="F3287" s="85" t="s">
        <v>11820</v>
      </c>
      <c r="G3287" s="85" t="s">
        <v>11819</v>
      </c>
      <c r="H3287" s="85" t="s">
        <v>2810</v>
      </c>
      <c r="I3287" s="85" t="s">
        <v>11821</v>
      </c>
      <c r="J3287" s="84">
        <v>77</v>
      </c>
      <c r="K3287" s="84">
        <v>0</v>
      </c>
      <c r="L3287" s="82">
        <v>121894</v>
      </c>
      <c r="M3287" s="82">
        <v>0</v>
      </c>
      <c r="N3287" s="82">
        <v>1583.04</v>
      </c>
      <c r="O3287" s="86" t="s">
        <v>17554</v>
      </c>
      <c r="P3287" s="82">
        <v>-1910.61</v>
      </c>
      <c r="Q3287" s="82">
        <v>0</v>
      </c>
      <c r="R3287" s="2">
        <f t="shared" si="102"/>
        <v>121894</v>
      </c>
      <c r="S3287" s="2">
        <f t="shared" si="103"/>
        <v>1583.0389610389611</v>
      </c>
    </row>
    <row r="3288" spans="1:19" x14ac:dyDescent="0.25">
      <c r="A3288" s="85" t="s">
        <v>17631</v>
      </c>
      <c r="B3288" s="85" t="s">
        <v>11696</v>
      </c>
      <c r="C3288" s="85" t="s">
        <v>11697</v>
      </c>
      <c r="D3288" s="85">
        <v>426</v>
      </c>
      <c r="E3288" s="85">
        <v>26</v>
      </c>
      <c r="F3288" s="85" t="s">
        <v>11820</v>
      </c>
      <c r="G3288" s="85" t="s">
        <v>11819</v>
      </c>
      <c r="H3288" s="85" t="s">
        <v>2811</v>
      </c>
      <c r="I3288" s="85" t="s">
        <v>6129</v>
      </c>
      <c r="J3288" s="84">
        <v>250</v>
      </c>
      <c r="K3288" s="84">
        <v>0</v>
      </c>
      <c r="L3288" s="82">
        <v>638216</v>
      </c>
      <c r="M3288" s="82">
        <v>0</v>
      </c>
      <c r="N3288" s="82">
        <v>2552.86</v>
      </c>
      <c r="O3288" s="86" t="s">
        <v>17554</v>
      </c>
      <c r="P3288" s="82">
        <v>-10003.59</v>
      </c>
      <c r="Q3288" s="82">
        <v>0</v>
      </c>
      <c r="R3288" s="2">
        <f t="shared" si="102"/>
        <v>638216</v>
      </c>
      <c r="S3288" s="2">
        <f t="shared" si="103"/>
        <v>2552.864</v>
      </c>
    </row>
    <row r="3289" spans="1:19" x14ac:dyDescent="0.25">
      <c r="A3289" s="85" t="s">
        <v>17631</v>
      </c>
      <c r="B3289" s="85" t="s">
        <v>11696</v>
      </c>
      <c r="C3289" s="85" t="s">
        <v>11697</v>
      </c>
      <c r="D3289" s="85">
        <v>426</v>
      </c>
      <c r="E3289" s="85">
        <v>26</v>
      </c>
      <c r="F3289" s="85" t="s">
        <v>11820</v>
      </c>
      <c r="G3289" s="85" t="s">
        <v>11819</v>
      </c>
      <c r="H3289" s="85" t="s">
        <v>2812</v>
      </c>
      <c r="I3289" s="85" t="s">
        <v>6129</v>
      </c>
      <c r="J3289" s="84">
        <v>194</v>
      </c>
      <c r="K3289" s="84">
        <v>0</v>
      </c>
      <c r="L3289" s="82">
        <v>499917</v>
      </c>
      <c r="M3289" s="82">
        <v>0</v>
      </c>
      <c r="N3289" s="82">
        <v>2576.89</v>
      </c>
      <c r="O3289" s="86" t="s">
        <v>17554</v>
      </c>
      <c r="P3289" s="82">
        <v>-7835.85</v>
      </c>
      <c r="Q3289" s="82">
        <v>0</v>
      </c>
      <c r="R3289" s="2">
        <f t="shared" si="102"/>
        <v>499917</v>
      </c>
      <c r="S3289" s="2">
        <f t="shared" si="103"/>
        <v>2576.8917525773195</v>
      </c>
    </row>
    <row r="3290" spans="1:19" x14ac:dyDescent="0.25">
      <c r="A3290" s="85" t="s">
        <v>17631</v>
      </c>
      <c r="B3290" s="85" t="s">
        <v>11696</v>
      </c>
      <c r="C3290" s="85" t="s">
        <v>11697</v>
      </c>
      <c r="D3290" s="85">
        <v>426</v>
      </c>
      <c r="E3290" s="85">
        <v>26</v>
      </c>
      <c r="F3290" s="85" t="s">
        <v>11818</v>
      </c>
      <c r="G3290" s="85" t="s">
        <v>11817</v>
      </c>
      <c r="H3290" s="85" t="s">
        <v>2813</v>
      </c>
      <c r="I3290" s="85" t="s">
        <v>11816</v>
      </c>
      <c r="J3290" s="84">
        <v>296</v>
      </c>
      <c r="K3290" s="84">
        <v>0</v>
      </c>
      <c r="L3290" s="82">
        <v>671510</v>
      </c>
      <c r="M3290" s="82">
        <v>0</v>
      </c>
      <c r="N3290" s="82">
        <v>2268.61</v>
      </c>
      <c r="O3290" s="86" t="s">
        <v>17552</v>
      </c>
      <c r="P3290" s="82">
        <v>31976.68</v>
      </c>
      <c r="Q3290" s="82">
        <v>0</v>
      </c>
      <c r="R3290" s="2">
        <f t="shared" si="102"/>
        <v>671510</v>
      </c>
      <c r="S3290" s="2">
        <f t="shared" si="103"/>
        <v>2268.614864864865</v>
      </c>
    </row>
    <row r="3291" spans="1:19" x14ac:dyDescent="0.25">
      <c r="A3291" s="85" t="s">
        <v>17631</v>
      </c>
      <c r="B3291" s="85" t="s">
        <v>11696</v>
      </c>
      <c r="C3291" s="85" t="s">
        <v>11697</v>
      </c>
      <c r="D3291" s="85">
        <v>426</v>
      </c>
      <c r="E3291" s="85">
        <v>26</v>
      </c>
      <c r="F3291" s="85" t="s">
        <v>11814</v>
      </c>
      <c r="G3291" s="85" t="s">
        <v>11813</v>
      </c>
      <c r="H3291" s="85" t="s">
        <v>2814</v>
      </c>
      <c r="I3291" s="85" t="s">
        <v>11815</v>
      </c>
      <c r="J3291" s="84">
        <v>215</v>
      </c>
      <c r="K3291" s="84">
        <v>0</v>
      </c>
      <c r="L3291" s="82">
        <v>505123</v>
      </c>
      <c r="M3291" s="82">
        <v>0</v>
      </c>
      <c r="N3291" s="82">
        <v>2349.41</v>
      </c>
      <c r="O3291" s="86" t="s">
        <v>17554</v>
      </c>
      <c r="P3291" s="82">
        <v>-7917.46</v>
      </c>
      <c r="Q3291" s="82">
        <v>0</v>
      </c>
      <c r="R3291" s="2">
        <f t="shared" si="102"/>
        <v>505123</v>
      </c>
      <c r="S3291" s="2">
        <f t="shared" si="103"/>
        <v>2349.4093023255814</v>
      </c>
    </row>
    <row r="3292" spans="1:19" x14ac:dyDescent="0.25">
      <c r="A3292" s="85" t="s">
        <v>17631</v>
      </c>
      <c r="B3292" s="85" t="s">
        <v>11696</v>
      </c>
      <c r="C3292" s="85" t="s">
        <v>11697</v>
      </c>
      <c r="D3292" s="85">
        <v>426</v>
      </c>
      <c r="E3292" s="85">
        <v>26</v>
      </c>
      <c r="F3292" s="85" t="s">
        <v>11814</v>
      </c>
      <c r="G3292" s="85" t="s">
        <v>11813</v>
      </c>
      <c r="H3292" s="85" t="s">
        <v>2815</v>
      </c>
      <c r="I3292" s="85" t="s">
        <v>11812</v>
      </c>
      <c r="J3292" s="84">
        <v>174</v>
      </c>
      <c r="K3292" s="84">
        <v>0</v>
      </c>
      <c r="L3292" s="82">
        <v>429084</v>
      </c>
      <c r="M3292" s="82">
        <v>0</v>
      </c>
      <c r="N3292" s="82">
        <v>2466</v>
      </c>
      <c r="O3292" s="86" t="s">
        <v>17554</v>
      </c>
      <c r="P3292" s="82">
        <v>-6725.59</v>
      </c>
      <c r="Q3292" s="82">
        <v>0</v>
      </c>
      <c r="R3292" s="2">
        <f t="shared" si="102"/>
        <v>429084</v>
      </c>
      <c r="S3292" s="2">
        <f t="shared" si="103"/>
        <v>2466</v>
      </c>
    </row>
    <row r="3293" spans="1:19" x14ac:dyDescent="0.25">
      <c r="A3293" s="85" t="s">
        <v>17631</v>
      </c>
      <c r="B3293" s="85" t="s">
        <v>11696</v>
      </c>
      <c r="C3293" s="85" t="s">
        <v>11697</v>
      </c>
      <c r="D3293" s="85">
        <v>426</v>
      </c>
      <c r="E3293" s="85">
        <v>26</v>
      </c>
      <c r="F3293" s="85" t="s">
        <v>11809</v>
      </c>
      <c r="G3293" s="85" t="s">
        <v>11808</v>
      </c>
      <c r="H3293" s="85" t="s">
        <v>2816</v>
      </c>
      <c r="I3293" s="85" t="s">
        <v>11811</v>
      </c>
      <c r="J3293" s="84">
        <v>262</v>
      </c>
      <c r="K3293" s="84">
        <v>0</v>
      </c>
      <c r="L3293" s="82">
        <v>685536</v>
      </c>
      <c r="M3293" s="82">
        <v>0</v>
      </c>
      <c r="N3293" s="82">
        <v>2616.5500000000002</v>
      </c>
      <c r="O3293" s="86" t="s">
        <v>17552</v>
      </c>
      <c r="P3293" s="82">
        <v>32644.560000000001</v>
      </c>
      <c r="Q3293" s="82">
        <v>0</v>
      </c>
      <c r="R3293" s="2">
        <f t="shared" si="102"/>
        <v>685536</v>
      </c>
      <c r="S3293" s="2">
        <f t="shared" si="103"/>
        <v>2616.5496183206105</v>
      </c>
    </row>
    <row r="3294" spans="1:19" x14ac:dyDescent="0.25">
      <c r="A3294" s="85" t="s">
        <v>17631</v>
      </c>
      <c r="B3294" s="85" t="s">
        <v>11696</v>
      </c>
      <c r="C3294" s="85" t="s">
        <v>11697</v>
      </c>
      <c r="D3294" s="85">
        <v>426</v>
      </c>
      <c r="E3294" s="85">
        <v>26</v>
      </c>
      <c r="F3294" s="85" t="s">
        <v>11809</v>
      </c>
      <c r="G3294" s="85" t="s">
        <v>11808</v>
      </c>
      <c r="H3294" s="85" t="s">
        <v>2817</v>
      </c>
      <c r="I3294" s="85" t="s">
        <v>11810</v>
      </c>
      <c r="J3294" s="84">
        <v>170</v>
      </c>
      <c r="K3294" s="84">
        <v>0</v>
      </c>
      <c r="L3294" s="82">
        <v>417584</v>
      </c>
      <c r="M3294" s="82">
        <v>0</v>
      </c>
      <c r="N3294" s="82">
        <v>2456.38</v>
      </c>
      <c r="O3294" s="86" t="s">
        <v>17552</v>
      </c>
      <c r="P3294" s="82">
        <v>19884.919999999998</v>
      </c>
      <c r="Q3294" s="82">
        <v>0</v>
      </c>
      <c r="R3294" s="2">
        <f t="shared" si="102"/>
        <v>417584</v>
      </c>
      <c r="S3294" s="2">
        <f t="shared" si="103"/>
        <v>2456.3764705882354</v>
      </c>
    </row>
    <row r="3295" spans="1:19" x14ac:dyDescent="0.25">
      <c r="A3295" s="85" t="s">
        <v>17631</v>
      </c>
      <c r="B3295" s="85" t="s">
        <v>11696</v>
      </c>
      <c r="C3295" s="85" t="s">
        <v>11697</v>
      </c>
      <c r="D3295" s="85">
        <v>426</v>
      </c>
      <c r="E3295" s="85">
        <v>26</v>
      </c>
      <c r="F3295" s="85" t="s">
        <v>11809</v>
      </c>
      <c r="G3295" s="85" t="s">
        <v>11808</v>
      </c>
      <c r="H3295" s="85" t="s">
        <v>2818</v>
      </c>
      <c r="I3295" s="85" t="s">
        <v>11807</v>
      </c>
      <c r="J3295" s="84">
        <v>144</v>
      </c>
      <c r="K3295" s="84">
        <v>0</v>
      </c>
      <c r="L3295" s="82">
        <v>393900</v>
      </c>
      <c r="M3295" s="82">
        <v>0</v>
      </c>
      <c r="N3295" s="82">
        <v>2735.42</v>
      </c>
      <c r="O3295" s="86" t="s">
        <v>17552</v>
      </c>
      <c r="P3295" s="82">
        <v>18757.11</v>
      </c>
      <c r="Q3295" s="82">
        <v>0</v>
      </c>
      <c r="R3295" s="2">
        <f t="shared" si="102"/>
        <v>393900</v>
      </c>
      <c r="S3295" s="2">
        <f t="shared" si="103"/>
        <v>2735.4166666666665</v>
      </c>
    </row>
    <row r="3296" spans="1:19" x14ac:dyDescent="0.25">
      <c r="A3296" s="85" t="s">
        <v>17631</v>
      </c>
      <c r="B3296" s="85" t="s">
        <v>11696</v>
      </c>
      <c r="C3296" s="85" t="s">
        <v>11697</v>
      </c>
      <c r="D3296" s="85">
        <v>426</v>
      </c>
      <c r="E3296" s="85">
        <v>26</v>
      </c>
      <c r="F3296" s="85" t="s">
        <v>11725</v>
      </c>
      <c r="G3296" s="85" t="s">
        <v>11724</v>
      </c>
      <c r="H3296" s="85" t="s">
        <v>2819</v>
      </c>
      <c r="I3296" s="85" t="s">
        <v>18712</v>
      </c>
      <c r="J3296" s="84">
        <v>27</v>
      </c>
      <c r="K3296" s="84">
        <v>0</v>
      </c>
      <c r="L3296" s="82">
        <v>50666</v>
      </c>
      <c r="M3296" s="82">
        <v>0</v>
      </c>
      <c r="N3296" s="82">
        <v>1876.52</v>
      </c>
      <c r="O3296" s="86" t="s">
        <v>17552</v>
      </c>
      <c r="P3296" s="82">
        <v>2412.67</v>
      </c>
      <c r="Q3296" s="82">
        <v>0</v>
      </c>
      <c r="R3296" s="2">
        <f t="shared" si="102"/>
        <v>50666</v>
      </c>
      <c r="S3296" s="2">
        <f t="shared" si="103"/>
        <v>1876.5185185185185</v>
      </c>
    </row>
    <row r="3297" spans="1:19" x14ac:dyDescent="0.25">
      <c r="A3297" s="85" t="s">
        <v>17631</v>
      </c>
      <c r="B3297" s="85" t="s">
        <v>11696</v>
      </c>
      <c r="C3297" s="85" t="s">
        <v>11697</v>
      </c>
      <c r="D3297" s="85">
        <v>426</v>
      </c>
      <c r="E3297" s="85">
        <v>26</v>
      </c>
      <c r="F3297" s="85" t="s">
        <v>11725</v>
      </c>
      <c r="G3297" s="85" t="s">
        <v>11724</v>
      </c>
      <c r="H3297" s="85" t="s">
        <v>5988</v>
      </c>
      <c r="I3297" s="85" t="s">
        <v>11805</v>
      </c>
      <c r="J3297" s="84">
        <v>25</v>
      </c>
      <c r="K3297" s="84">
        <v>0</v>
      </c>
      <c r="L3297" s="82">
        <v>36349</v>
      </c>
      <c r="M3297" s="82">
        <v>0</v>
      </c>
      <c r="N3297" s="82">
        <v>1453.96</v>
      </c>
      <c r="O3297" s="86" t="s">
        <v>17552</v>
      </c>
      <c r="P3297" s="82">
        <v>1730.89</v>
      </c>
      <c r="Q3297" s="82">
        <v>0</v>
      </c>
      <c r="R3297" s="2">
        <f t="shared" si="102"/>
        <v>36349</v>
      </c>
      <c r="S3297" s="2">
        <f t="shared" si="103"/>
        <v>1453.96</v>
      </c>
    </row>
    <row r="3298" spans="1:19" x14ac:dyDescent="0.25">
      <c r="A3298" s="85" t="s">
        <v>17631</v>
      </c>
      <c r="B3298" s="85" t="s">
        <v>11696</v>
      </c>
      <c r="C3298" s="85" t="s">
        <v>11697</v>
      </c>
      <c r="D3298" s="85">
        <v>426</v>
      </c>
      <c r="E3298" s="85">
        <v>26</v>
      </c>
      <c r="F3298" s="85" t="s">
        <v>11725</v>
      </c>
      <c r="G3298" s="85" t="s">
        <v>11724</v>
      </c>
      <c r="H3298" s="85" t="s">
        <v>5989</v>
      </c>
      <c r="I3298" s="85" t="s">
        <v>17632</v>
      </c>
      <c r="J3298" s="84">
        <v>23</v>
      </c>
      <c r="K3298" s="84">
        <v>0</v>
      </c>
      <c r="L3298" s="82">
        <v>38558</v>
      </c>
      <c r="M3298" s="82">
        <v>0</v>
      </c>
      <c r="N3298" s="82">
        <v>1676.43</v>
      </c>
      <c r="O3298" s="86" t="s">
        <v>17552</v>
      </c>
      <c r="P3298" s="82">
        <v>1836.11</v>
      </c>
      <c r="Q3298" s="82">
        <v>0</v>
      </c>
      <c r="R3298" s="2">
        <f t="shared" si="102"/>
        <v>38558</v>
      </c>
      <c r="S3298" s="2">
        <f t="shared" si="103"/>
        <v>1676.4347826086957</v>
      </c>
    </row>
    <row r="3299" spans="1:19" x14ac:dyDescent="0.25">
      <c r="A3299" s="85" t="s">
        <v>17631</v>
      </c>
      <c r="B3299" s="85" t="s">
        <v>11696</v>
      </c>
      <c r="C3299" s="85" t="s">
        <v>11697</v>
      </c>
      <c r="D3299" s="85">
        <v>426</v>
      </c>
      <c r="E3299" s="85">
        <v>26</v>
      </c>
      <c r="F3299" s="85" t="s">
        <v>11725</v>
      </c>
      <c r="G3299" s="85" t="s">
        <v>11724</v>
      </c>
      <c r="H3299" s="85" t="s">
        <v>17633</v>
      </c>
      <c r="I3299" s="85" t="s">
        <v>17634</v>
      </c>
      <c r="J3299" s="84">
        <v>40</v>
      </c>
      <c r="K3299" s="84">
        <v>0</v>
      </c>
      <c r="L3299" s="82">
        <v>65544</v>
      </c>
      <c r="M3299" s="82">
        <v>0</v>
      </c>
      <c r="N3299" s="82">
        <v>1638.6</v>
      </c>
      <c r="O3299" s="86" t="s">
        <v>17552</v>
      </c>
      <c r="P3299" s="82">
        <v>3121.16</v>
      </c>
      <c r="Q3299" s="82">
        <v>0</v>
      </c>
      <c r="R3299" s="2">
        <f t="shared" si="102"/>
        <v>65544</v>
      </c>
      <c r="S3299" s="2">
        <f t="shared" si="103"/>
        <v>1638.6</v>
      </c>
    </row>
    <row r="3300" spans="1:19" x14ac:dyDescent="0.25">
      <c r="A3300" s="85" t="s">
        <v>17631</v>
      </c>
      <c r="B3300" s="85" t="s">
        <v>11696</v>
      </c>
      <c r="C3300" s="85" t="s">
        <v>11697</v>
      </c>
      <c r="D3300" s="85">
        <v>426</v>
      </c>
      <c r="E3300" s="85">
        <v>26</v>
      </c>
      <c r="F3300" s="85" t="s">
        <v>11804</v>
      </c>
      <c r="G3300" s="85" t="s">
        <v>11803</v>
      </c>
      <c r="H3300" s="85" t="s">
        <v>2820</v>
      </c>
      <c r="I3300" s="85" t="s">
        <v>11802</v>
      </c>
      <c r="J3300" s="84">
        <v>244</v>
      </c>
      <c r="K3300" s="84">
        <v>0</v>
      </c>
      <c r="L3300" s="82">
        <v>527398</v>
      </c>
      <c r="M3300" s="82">
        <v>0</v>
      </c>
      <c r="N3300" s="82">
        <v>2161.4699999999998</v>
      </c>
      <c r="O3300" s="86" t="s">
        <v>17554</v>
      </c>
      <c r="P3300" s="82">
        <v>-8266.6</v>
      </c>
      <c r="Q3300" s="82">
        <v>0</v>
      </c>
      <c r="R3300" s="2">
        <f t="shared" si="102"/>
        <v>527398</v>
      </c>
      <c r="S3300" s="2">
        <f t="shared" si="103"/>
        <v>2161.467213114754</v>
      </c>
    </row>
    <row r="3301" spans="1:19" x14ac:dyDescent="0.25">
      <c r="A3301" s="85" t="s">
        <v>17631</v>
      </c>
      <c r="B3301" s="85" t="s">
        <v>11696</v>
      </c>
      <c r="C3301" s="85" t="s">
        <v>11697</v>
      </c>
      <c r="D3301" s="85">
        <v>426</v>
      </c>
      <c r="E3301" s="85">
        <v>26</v>
      </c>
      <c r="F3301" s="85" t="s">
        <v>11801</v>
      </c>
      <c r="G3301" s="85" t="s">
        <v>11800</v>
      </c>
      <c r="H3301" s="85" t="s">
        <v>2821</v>
      </c>
      <c r="I3301" s="85" t="s">
        <v>11799</v>
      </c>
      <c r="J3301" s="84">
        <v>120</v>
      </c>
      <c r="K3301" s="84">
        <v>0</v>
      </c>
      <c r="L3301" s="82">
        <v>258048</v>
      </c>
      <c r="M3301" s="82">
        <v>0</v>
      </c>
      <c r="N3301" s="82">
        <v>2150.4</v>
      </c>
      <c r="O3301" s="86" t="s">
        <v>17554</v>
      </c>
      <c r="P3301" s="82">
        <v>-4044.72</v>
      </c>
      <c r="Q3301" s="82">
        <v>0</v>
      </c>
      <c r="R3301" s="2">
        <f t="shared" si="102"/>
        <v>258048</v>
      </c>
      <c r="S3301" s="2">
        <f t="shared" si="103"/>
        <v>2150.4</v>
      </c>
    </row>
    <row r="3302" spans="1:19" x14ac:dyDescent="0.25">
      <c r="A3302" s="85" t="s">
        <v>17631</v>
      </c>
      <c r="B3302" s="85" t="s">
        <v>11696</v>
      </c>
      <c r="C3302" s="85" t="s">
        <v>11697</v>
      </c>
      <c r="D3302" s="85">
        <v>426</v>
      </c>
      <c r="E3302" s="85">
        <v>26</v>
      </c>
      <c r="F3302" s="85" t="s">
        <v>11796</v>
      </c>
      <c r="G3302" s="85" t="s">
        <v>11795</v>
      </c>
      <c r="H3302" s="85" t="s">
        <v>2822</v>
      </c>
      <c r="I3302" s="85" t="s">
        <v>11798</v>
      </c>
      <c r="J3302" s="84">
        <v>34</v>
      </c>
      <c r="K3302" s="84">
        <v>0</v>
      </c>
      <c r="L3302" s="82">
        <v>72518</v>
      </c>
      <c r="M3302" s="82">
        <v>0</v>
      </c>
      <c r="N3302" s="82">
        <v>2132.88</v>
      </c>
      <c r="O3302" s="86" t="s">
        <v>17554</v>
      </c>
      <c r="P3302" s="82">
        <v>-1136.67</v>
      </c>
      <c r="Q3302" s="82">
        <v>0</v>
      </c>
      <c r="R3302" s="2">
        <f t="shared" si="102"/>
        <v>72518</v>
      </c>
      <c r="S3302" s="2">
        <f t="shared" si="103"/>
        <v>2132.8823529411766</v>
      </c>
    </row>
    <row r="3303" spans="1:19" x14ac:dyDescent="0.25">
      <c r="A3303" s="85" t="s">
        <v>17631</v>
      </c>
      <c r="B3303" s="85" t="s">
        <v>11696</v>
      </c>
      <c r="C3303" s="85" t="s">
        <v>11697</v>
      </c>
      <c r="D3303" s="85">
        <v>426</v>
      </c>
      <c r="E3303" s="85">
        <v>26</v>
      </c>
      <c r="F3303" s="85" t="s">
        <v>11796</v>
      </c>
      <c r="G3303" s="85" t="s">
        <v>11795</v>
      </c>
      <c r="H3303" s="85" t="s">
        <v>2823</v>
      </c>
      <c r="I3303" s="85" t="s">
        <v>11797</v>
      </c>
      <c r="J3303" s="84">
        <v>118</v>
      </c>
      <c r="K3303" s="84">
        <v>0</v>
      </c>
      <c r="L3303" s="82">
        <v>261758</v>
      </c>
      <c r="M3303" s="82">
        <v>0</v>
      </c>
      <c r="N3303" s="82">
        <v>2218.29</v>
      </c>
      <c r="O3303" s="86" t="s">
        <v>17554</v>
      </c>
      <c r="P3303" s="82">
        <v>-4102.87</v>
      </c>
      <c r="Q3303" s="82">
        <v>0</v>
      </c>
      <c r="R3303" s="2">
        <f t="shared" si="102"/>
        <v>261758</v>
      </c>
      <c r="S3303" s="2">
        <f t="shared" si="103"/>
        <v>2218.2881355932204</v>
      </c>
    </row>
    <row r="3304" spans="1:19" x14ac:dyDescent="0.25">
      <c r="A3304" s="85" t="s">
        <v>17631</v>
      </c>
      <c r="B3304" s="85" t="s">
        <v>11696</v>
      </c>
      <c r="C3304" s="85" t="s">
        <v>11697</v>
      </c>
      <c r="D3304" s="85">
        <v>426</v>
      </c>
      <c r="E3304" s="85">
        <v>26</v>
      </c>
      <c r="F3304" s="85" t="s">
        <v>11796</v>
      </c>
      <c r="G3304" s="85" t="s">
        <v>11795</v>
      </c>
      <c r="H3304" s="85" t="s">
        <v>2824</v>
      </c>
      <c r="I3304" s="85" t="s">
        <v>11794</v>
      </c>
      <c r="J3304" s="84">
        <v>79</v>
      </c>
      <c r="K3304" s="84">
        <v>0</v>
      </c>
      <c r="L3304" s="82">
        <v>171233</v>
      </c>
      <c r="M3304" s="82">
        <v>0</v>
      </c>
      <c r="N3304" s="82">
        <v>2167.5100000000002</v>
      </c>
      <c r="O3304" s="86" t="s">
        <v>17554</v>
      </c>
      <c r="P3304" s="82">
        <v>-2683.96</v>
      </c>
      <c r="Q3304" s="82">
        <v>0</v>
      </c>
      <c r="R3304" s="2">
        <f t="shared" si="102"/>
        <v>171233</v>
      </c>
      <c r="S3304" s="2">
        <f t="shared" si="103"/>
        <v>2167.506329113924</v>
      </c>
    </row>
    <row r="3305" spans="1:19" x14ac:dyDescent="0.25">
      <c r="A3305" s="85" t="s">
        <v>17631</v>
      </c>
      <c r="B3305" s="85" t="s">
        <v>11696</v>
      </c>
      <c r="C3305" s="85" t="s">
        <v>11697</v>
      </c>
      <c r="D3305" s="85">
        <v>426</v>
      </c>
      <c r="E3305" s="85">
        <v>26</v>
      </c>
      <c r="F3305" s="85" t="s">
        <v>11796</v>
      </c>
      <c r="G3305" s="85" t="s">
        <v>11795</v>
      </c>
      <c r="H3305" s="85" t="s">
        <v>17635</v>
      </c>
      <c r="I3305" s="85" t="s">
        <v>17636</v>
      </c>
      <c r="J3305" s="84">
        <v>17</v>
      </c>
      <c r="K3305" s="84">
        <v>0</v>
      </c>
      <c r="L3305" s="82">
        <v>18996</v>
      </c>
      <c r="M3305" s="82">
        <v>0</v>
      </c>
      <c r="N3305" s="82">
        <v>1117.4100000000001</v>
      </c>
      <c r="O3305" s="86" t="s">
        <v>17554</v>
      </c>
      <c r="P3305" s="82">
        <v>-297.75</v>
      </c>
      <c r="Q3305" s="82">
        <v>0</v>
      </c>
      <c r="R3305" s="2">
        <f t="shared" si="102"/>
        <v>18996</v>
      </c>
      <c r="S3305" s="2">
        <f t="shared" si="103"/>
        <v>1117.4117647058824</v>
      </c>
    </row>
    <row r="3306" spans="1:19" x14ac:dyDescent="0.25">
      <c r="A3306" s="85" t="s">
        <v>17631</v>
      </c>
      <c r="B3306" s="85" t="s">
        <v>11696</v>
      </c>
      <c r="C3306" s="85" t="s">
        <v>11697</v>
      </c>
      <c r="D3306" s="85">
        <v>426</v>
      </c>
      <c r="E3306" s="85">
        <v>26</v>
      </c>
      <c r="F3306" s="85" t="s">
        <v>11793</v>
      </c>
      <c r="G3306" s="85" t="s">
        <v>11792</v>
      </c>
      <c r="H3306" s="85" t="s">
        <v>2825</v>
      </c>
      <c r="I3306" s="85" t="s">
        <v>11791</v>
      </c>
      <c r="J3306" s="84">
        <v>150</v>
      </c>
      <c r="K3306" s="84">
        <v>0</v>
      </c>
      <c r="L3306" s="82">
        <v>314102</v>
      </c>
      <c r="M3306" s="82">
        <v>0</v>
      </c>
      <c r="N3306" s="82">
        <v>2094.0100000000002</v>
      </c>
      <c r="O3306" s="86" t="s">
        <v>17552</v>
      </c>
      <c r="P3306" s="82">
        <v>14957.23</v>
      </c>
      <c r="Q3306" s="82">
        <v>0</v>
      </c>
      <c r="R3306" s="2">
        <f t="shared" si="102"/>
        <v>314102</v>
      </c>
      <c r="S3306" s="2">
        <f t="shared" si="103"/>
        <v>2094.0133333333333</v>
      </c>
    </row>
    <row r="3307" spans="1:19" x14ac:dyDescent="0.25">
      <c r="A3307" s="85" t="s">
        <v>17631</v>
      </c>
      <c r="B3307" s="85" t="s">
        <v>11696</v>
      </c>
      <c r="C3307" s="85" t="s">
        <v>11697</v>
      </c>
      <c r="D3307" s="85">
        <v>426</v>
      </c>
      <c r="E3307" s="85">
        <v>26</v>
      </c>
      <c r="F3307" s="85" t="s">
        <v>11790</v>
      </c>
      <c r="G3307" s="85" t="s">
        <v>11789</v>
      </c>
      <c r="H3307" s="85" t="s">
        <v>2826</v>
      </c>
      <c r="I3307" s="85" t="s">
        <v>11788</v>
      </c>
      <c r="J3307" s="84">
        <v>90</v>
      </c>
      <c r="K3307" s="84">
        <v>0</v>
      </c>
      <c r="L3307" s="82">
        <v>189982</v>
      </c>
      <c r="M3307" s="82">
        <v>0</v>
      </c>
      <c r="N3307" s="82">
        <v>2110.91</v>
      </c>
      <c r="O3307" s="86" t="s">
        <v>17554</v>
      </c>
      <c r="P3307" s="82">
        <v>-2977.83</v>
      </c>
      <c r="Q3307" s="82">
        <v>0</v>
      </c>
      <c r="R3307" s="2">
        <f t="shared" si="102"/>
        <v>189982</v>
      </c>
      <c r="S3307" s="2">
        <f t="shared" si="103"/>
        <v>2110.911111111111</v>
      </c>
    </row>
    <row r="3308" spans="1:19" x14ac:dyDescent="0.25">
      <c r="A3308" s="85" t="s">
        <v>17631</v>
      </c>
      <c r="B3308" s="85" t="s">
        <v>11696</v>
      </c>
      <c r="C3308" s="85" t="s">
        <v>11697</v>
      </c>
      <c r="D3308" s="85">
        <v>426</v>
      </c>
      <c r="E3308" s="85">
        <v>26</v>
      </c>
      <c r="F3308" s="85" t="s">
        <v>11787</v>
      </c>
      <c r="G3308" s="85" t="s">
        <v>11786</v>
      </c>
      <c r="H3308" s="85" t="s">
        <v>2827</v>
      </c>
      <c r="I3308" s="85" t="s">
        <v>11785</v>
      </c>
      <c r="J3308" s="84">
        <v>160</v>
      </c>
      <c r="K3308" s="84">
        <v>0</v>
      </c>
      <c r="L3308" s="82">
        <v>313682</v>
      </c>
      <c r="M3308" s="82">
        <v>0</v>
      </c>
      <c r="N3308" s="82">
        <v>1960.51</v>
      </c>
      <c r="O3308" s="86" t="s">
        <v>17554</v>
      </c>
      <c r="P3308" s="82">
        <v>-4916.75</v>
      </c>
      <c r="Q3308" s="82">
        <v>0</v>
      </c>
      <c r="R3308" s="2">
        <f t="shared" si="102"/>
        <v>313682</v>
      </c>
      <c r="S3308" s="2">
        <f t="shared" si="103"/>
        <v>1960.5125</v>
      </c>
    </row>
    <row r="3309" spans="1:19" x14ac:dyDescent="0.25">
      <c r="A3309" s="85" t="s">
        <v>17631</v>
      </c>
      <c r="B3309" s="85" t="s">
        <v>11696</v>
      </c>
      <c r="C3309" s="85" t="s">
        <v>11697</v>
      </c>
      <c r="D3309" s="85">
        <v>426</v>
      </c>
      <c r="E3309" s="85">
        <v>26</v>
      </c>
      <c r="F3309" s="85" t="s">
        <v>11782</v>
      </c>
      <c r="G3309" s="85" t="s">
        <v>11781</v>
      </c>
      <c r="H3309" s="85" t="s">
        <v>2828</v>
      </c>
      <c r="I3309" s="85" t="s">
        <v>11784</v>
      </c>
      <c r="J3309" s="84">
        <v>190</v>
      </c>
      <c r="K3309" s="84">
        <v>0</v>
      </c>
      <c r="L3309" s="82">
        <v>492026</v>
      </c>
      <c r="M3309" s="82">
        <v>0</v>
      </c>
      <c r="N3309" s="82">
        <v>2589.61</v>
      </c>
      <c r="O3309" s="86" t="s">
        <v>17552</v>
      </c>
      <c r="P3309" s="82">
        <v>23429.82</v>
      </c>
      <c r="Q3309" s="82">
        <v>0</v>
      </c>
      <c r="R3309" s="2">
        <f t="shared" si="102"/>
        <v>492026</v>
      </c>
      <c r="S3309" s="2">
        <f t="shared" si="103"/>
        <v>2589.6105263157897</v>
      </c>
    </row>
    <row r="3310" spans="1:19" x14ac:dyDescent="0.25">
      <c r="A3310" s="85" t="s">
        <v>17631</v>
      </c>
      <c r="B3310" s="85" t="s">
        <v>11696</v>
      </c>
      <c r="C3310" s="85" t="s">
        <v>11697</v>
      </c>
      <c r="D3310" s="85">
        <v>426</v>
      </c>
      <c r="E3310" s="85">
        <v>26</v>
      </c>
      <c r="F3310" s="85" t="s">
        <v>11782</v>
      </c>
      <c r="G3310" s="85" t="s">
        <v>11781</v>
      </c>
      <c r="H3310" s="85" t="s">
        <v>2829</v>
      </c>
      <c r="I3310" s="85" t="s">
        <v>11783</v>
      </c>
      <c r="J3310" s="84">
        <v>92</v>
      </c>
      <c r="K3310" s="84">
        <v>0</v>
      </c>
      <c r="L3310" s="82">
        <v>200618</v>
      </c>
      <c r="M3310" s="82">
        <v>0</v>
      </c>
      <c r="N3310" s="82">
        <v>2180.63</v>
      </c>
      <c r="O3310" s="86" t="s">
        <v>17552</v>
      </c>
      <c r="P3310" s="82">
        <v>9553.23</v>
      </c>
      <c r="Q3310" s="82">
        <v>0</v>
      </c>
      <c r="R3310" s="2">
        <f t="shared" si="102"/>
        <v>200618</v>
      </c>
      <c r="S3310" s="2">
        <f t="shared" si="103"/>
        <v>2180.6304347826085</v>
      </c>
    </row>
    <row r="3311" spans="1:19" x14ac:dyDescent="0.25">
      <c r="A3311" s="85" t="s">
        <v>17631</v>
      </c>
      <c r="B3311" s="85" t="s">
        <v>11696</v>
      </c>
      <c r="C3311" s="85" t="s">
        <v>11697</v>
      </c>
      <c r="D3311" s="85">
        <v>426</v>
      </c>
      <c r="E3311" s="85">
        <v>26</v>
      </c>
      <c r="F3311" s="85" t="s">
        <v>11782</v>
      </c>
      <c r="G3311" s="85" t="s">
        <v>11781</v>
      </c>
      <c r="H3311" s="85" t="s">
        <v>18713</v>
      </c>
      <c r="I3311" s="85" t="s">
        <v>10041</v>
      </c>
      <c r="J3311" s="84">
        <v>0</v>
      </c>
      <c r="K3311" s="84">
        <v>56</v>
      </c>
      <c r="L3311" s="82">
        <v>150067</v>
      </c>
      <c r="M3311" s="82">
        <v>150067</v>
      </c>
      <c r="N3311" s="82">
        <v>2679.77</v>
      </c>
      <c r="O3311" s="86" t="s">
        <v>17552</v>
      </c>
      <c r="P3311" s="82">
        <v>7146.04</v>
      </c>
      <c r="Q3311" s="82">
        <v>0</v>
      </c>
      <c r="R3311" s="2">
        <f t="shared" si="102"/>
        <v>0</v>
      </c>
      <c r="S3311" s="2" t="e">
        <f t="shared" si="103"/>
        <v>#DIV/0!</v>
      </c>
    </row>
    <row r="3312" spans="1:19" x14ac:dyDescent="0.25">
      <c r="A3312" s="85" t="s">
        <v>17631</v>
      </c>
      <c r="B3312" s="85" t="s">
        <v>11696</v>
      </c>
      <c r="C3312" s="85" t="s">
        <v>11697</v>
      </c>
      <c r="D3312" s="85">
        <v>426</v>
      </c>
      <c r="E3312" s="85">
        <v>26</v>
      </c>
      <c r="F3312" s="85" t="s">
        <v>11782</v>
      </c>
      <c r="G3312" s="85" t="s">
        <v>11781</v>
      </c>
      <c r="H3312" s="85" t="s">
        <v>18984</v>
      </c>
      <c r="I3312" s="85" t="s">
        <v>18983</v>
      </c>
      <c r="J3312" s="84">
        <v>2</v>
      </c>
      <c r="K3312" s="84">
        <v>0</v>
      </c>
      <c r="L3312" s="82">
        <v>3706</v>
      </c>
      <c r="M3312" s="82">
        <v>0</v>
      </c>
      <c r="N3312" s="82">
        <v>1853</v>
      </c>
      <c r="O3312" s="86" t="s">
        <v>17552</v>
      </c>
      <c r="P3312" s="82">
        <v>176.51</v>
      </c>
      <c r="Q3312" s="82">
        <v>0</v>
      </c>
      <c r="R3312" s="2">
        <f t="shared" si="102"/>
        <v>3706</v>
      </c>
      <c r="S3312" s="2">
        <f t="shared" si="103"/>
        <v>1853</v>
      </c>
    </row>
    <row r="3313" spans="1:19" x14ac:dyDescent="0.25">
      <c r="A3313" s="85" t="s">
        <v>17631</v>
      </c>
      <c r="B3313" s="85" t="s">
        <v>11696</v>
      </c>
      <c r="C3313" s="85" t="s">
        <v>11697</v>
      </c>
      <c r="D3313" s="85">
        <v>426</v>
      </c>
      <c r="E3313" s="85">
        <v>26</v>
      </c>
      <c r="F3313" s="85" t="s">
        <v>11780</v>
      </c>
      <c r="G3313" s="85" t="s">
        <v>11779</v>
      </c>
      <c r="H3313" s="85" t="s">
        <v>2830</v>
      </c>
      <c r="I3313" s="85" t="s">
        <v>11778</v>
      </c>
      <c r="J3313" s="84">
        <v>50</v>
      </c>
      <c r="K3313" s="84">
        <v>0</v>
      </c>
      <c r="L3313" s="82">
        <v>109643</v>
      </c>
      <c r="M3313" s="82">
        <v>0</v>
      </c>
      <c r="N3313" s="82">
        <v>2192.86</v>
      </c>
      <c r="O3313" s="86" t="s">
        <v>17554</v>
      </c>
      <c r="P3313" s="82">
        <v>-1718.58</v>
      </c>
      <c r="Q3313" s="82">
        <v>0</v>
      </c>
      <c r="R3313" s="2">
        <f t="shared" si="102"/>
        <v>109643</v>
      </c>
      <c r="S3313" s="2">
        <f t="shared" si="103"/>
        <v>2192.86</v>
      </c>
    </row>
    <row r="3314" spans="1:19" x14ac:dyDescent="0.25">
      <c r="A3314" s="85" t="s">
        <v>17631</v>
      </c>
      <c r="B3314" s="85" t="s">
        <v>11696</v>
      </c>
      <c r="C3314" s="85" t="s">
        <v>11697</v>
      </c>
      <c r="D3314" s="85">
        <v>426</v>
      </c>
      <c r="E3314" s="85">
        <v>26</v>
      </c>
      <c r="F3314" s="85" t="s">
        <v>11777</v>
      </c>
      <c r="G3314" s="85" t="s">
        <v>11776</v>
      </c>
      <c r="H3314" s="85" t="s">
        <v>2831</v>
      </c>
      <c r="I3314" s="85" t="s">
        <v>11775</v>
      </c>
      <c r="J3314" s="84">
        <v>67</v>
      </c>
      <c r="K3314" s="84">
        <v>0</v>
      </c>
      <c r="L3314" s="82">
        <v>155371</v>
      </c>
      <c r="M3314" s="82">
        <v>0</v>
      </c>
      <c r="N3314" s="82">
        <v>2318.9699999999998</v>
      </c>
      <c r="O3314" s="86" t="s">
        <v>17552</v>
      </c>
      <c r="P3314" s="82">
        <v>7398.61</v>
      </c>
      <c r="Q3314" s="82">
        <v>0</v>
      </c>
      <c r="R3314" s="2">
        <f t="shared" si="102"/>
        <v>155371</v>
      </c>
      <c r="S3314" s="2">
        <f t="shared" si="103"/>
        <v>2318.9701492537315</v>
      </c>
    </row>
    <row r="3315" spans="1:19" x14ac:dyDescent="0.25">
      <c r="A3315" s="85" t="s">
        <v>17631</v>
      </c>
      <c r="B3315" s="85" t="s">
        <v>11696</v>
      </c>
      <c r="C3315" s="85" t="s">
        <v>11697</v>
      </c>
      <c r="D3315" s="85">
        <v>426</v>
      </c>
      <c r="E3315" s="85">
        <v>26</v>
      </c>
      <c r="F3315" s="85" t="s">
        <v>11774</v>
      </c>
      <c r="G3315" s="85" t="s">
        <v>11773</v>
      </c>
      <c r="H3315" s="85" t="s">
        <v>2832</v>
      </c>
      <c r="I3315" s="85" t="s">
        <v>11772</v>
      </c>
      <c r="J3315" s="84">
        <v>109</v>
      </c>
      <c r="K3315" s="84">
        <v>42</v>
      </c>
      <c r="L3315" s="82">
        <v>339240</v>
      </c>
      <c r="M3315" s="82">
        <v>94358</v>
      </c>
      <c r="N3315" s="82">
        <v>2246.62</v>
      </c>
      <c r="O3315" s="86" t="s">
        <v>17552</v>
      </c>
      <c r="P3315" s="82">
        <v>16154.28</v>
      </c>
      <c r="Q3315" s="82">
        <v>0</v>
      </c>
      <c r="R3315" s="2">
        <f t="shared" si="102"/>
        <v>244882</v>
      </c>
      <c r="S3315" s="2">
        <f t="shared" si="103"/>
        <v>2246.6238532110092</v>
      </c>
    </row>
    <row r="3316" spans="1:19" x14ac:dyDescent="0.25">
      <c r="A3316" s="85" t="s">
        <v>17631</v>
      </c>
      <c r="B3316" s="85" t="s">
        <v>11696</v>
      </c>
      <c r="C3316" s="85" t="s">
        <v>11697</v>
      </c>
      <c r="D3316" s="85">
        <v>426</v>
      </c>
      <c r="E3316" s="85">
        <v>26</v>
      </c>
      <c r="F3316" s="85" t="s">
        <v>11771</v>
      </c>
      <c r="G3316" s="85" t="s">
        <v>11770</v>
      </c>
      <c r="H3316" s="85" t="s">
        <v>2833</v>
      </c>
      <c r="I3316" s="85" t="s">
        <v>17965</v>
      </c>
      <c r="J3316" s="84">
        <v>160</v>
      </c>
      <c r="K3316" s="84">
        <v>0</v>
      </c>
      <c r="L3316" s="82">
        <v>389180</v>
      </c>
      <c r="M3316" s="82">
        <v>0</v>
      </c>
      <c r="N3316" s="82">
        <v>2432.38</v>
      </c>
      <c r="O3316" s="86" t="s">
        <v>17552</v>
      </c>
      <c r="P3316" s="82">
        <v>18532.38</v>
      </c>
      <c r="Q3316" s="82">
        <v>0</v>
      </c>
      <c r="R3316" s="2">
        <f t="shared" si="102"/>
        <v>389180</v>
      </c>
      <c r="S3316" s="2">
        <f t="shared" si="103"/>
        <v>2432.375</v>
      </c>
    </row>
    <row r="3317" spans="1:19" x14ac:dyDescent="0.25">
      <c r="A3317" s="85" t="s">
        <v>17631</v>
      </c>
      <c r="B3317" s="85" t="s">
        <v>11696</v>
      </c>
      <c r="C3317" s="85" t="s">
        <v>11697</v>
      </c>
      <c r="D3317" s="85">
        <v>426</v>
      </c>
      <c r="E3317" s="85">
        <v>26</v>
      </c>
      <c r="F3317" s="85" t="s">
        <v>11771</v>
      </c>
      <c r="G3317" s="85" t="s">
        <v>11770</v>
      </c>
      <c r="H3317" s="85" t="s">
        <v>2834</v>
      </c>
      <c r="I3317" s="85" t="s">
        <v>11769</v>
      </c>
      <c r="J3317" s="84">
        <v>170</v>
      </c>
      <c r="K3317" s="84">
        <v>0</v>
      </c>
      <c r="L3317" s="82">
        <v>366918</v>
      </c>
      <c r="M3317" s="82">
        <v>0</v>
      </c>
      <c r="N3317" s="82">
        <v>2158.34</v>
      </c>
      <c r="O3317" s="86" t="s">
        <v>17552</v>
      </c>
      <c r="P3317" s="82">
        <v>17472.25</v>
      </c>
      <c r="Q3317" s="82">
        <v>0</v>
      </c>
      <c r="R3317" s="2">
        <f t="shared" si="102"/>
        <v>366918</v>
      </c>
      <c r="S3317" s="2">
        <f t="shared" si="103"/>
        <v>2158.3411764705884</v>
      </c>
    </row>
    <row r="3318" spans="1:19" x14ac:dyDescent="0.25">
      <c r="A3318" s="85" t="s">
        <v>17631</v>
      </c>
      <c r="B3318" s="85" t="s">
        <v>11696</v>
      </c>
      <c r="C3318" s="85" t="s">
        <v>11697</v>
      </c>
      <c r="D3318" s="85">
        <v>426</v>
      </c>
      <c r="E3318" s="85">
        <v>26</v>
      </c>
      <c r="F3318" s="85" t="s">
        <v>11768</v>
      </c>
      <c r="G3318" s="85" t="s">
        <v>11767</v>
      </c>
      <c r="H3318" s="85" t="s">
        <v>2835</v>
      </c>
      <c r="I3318" s="85" t="s">
        <v>11766</v>
      </c>
      <c r="J3318" s="84">
        <v>76</v>
      </c>
      <c r="K3318" s="84">
        <v>0</v>
      </c>
      <c r="L3318" s="82">
        <v>172772</v>
      </c>
      <c r="M3318" s="82">
        <v>0</v>
      </c>
      <c r="N3318" s="82">
        <v>2273.3200000000002</v>
      </c>
      <c r="O3318" s="86" t="s">
        <v>17552</v>
      </c>
      <c r="P3318" s="82">
        <v>8227.25</v>
      </c>
      <c r="Q3318" s="82">
        <v>0</v>
      </c>
      <c r="R3318" s="2">
        <f t="shared" si="102"/>
        <v>172772</v>
      </c>
      <c r="S3318" s="2">
        <f t="shared" si="103"/>
        <v>2273.3157894736842</v>
      </c>
    </row>
    <row r="3319" spans="1:19" x14ac:dyDescent="0.25">
      <c r="A3319" s="85" t="s">
        <v>17631</v>
      </c>
      <c r="B3319" s="85" t="s">
        <v>11696</v>
      </c>
      <c r="C3319" s="85" t="s">
        <v>11697</v>
      </c>
      <c r="D3319" s="85">
        <v>426</v>
      </c>
      <c r="E3319" s="85">
        <v>26</v>
      </c>
      <c r="F3319" s="85" t="s">
        <v>11764</v>
      </c>
      <c r="G3319" s="85" t="s">
        <v>11763</v>
      </c>
      <c r="H3319" s="85" t="s">
        <v>2836</v>
      </c>
      <c r="I3319" s="85" t="s">
        <v>11765</v>
      </c>
      <c r="J3319" s="84">
        <v>380</v>
      </c>
      <c r="K3319" s="84">
        <v>0</v>
      </c>
      <c r="L3319" s="82">
        <v>985996</v>
      </c>
      <c r="M3319" s="82">
        <v>0</v>
      </c>
      <c r="N3319" s="82">
        <v>2594.73</v>
      </c>
      <c r="O3319" s="86" t="s">
        <v>17552</v>
      </c>
      <c r="P3319" s="82">
        <v>46952.22</v>
      </c>
      <c r="Q3319" s="82">
        <v>0</v>
      </c>
      <c r="R3319" s="2">
        <f t="shared" si="102"/>
        <v>985996</v>
      </c>
      <c r="S3319" s="2">
        <f t="shared" si="103"/>
        <v>2594.7263157894736</v>
      </c>
    </row>
    <row r="3320" spans="1:19" x14ac:dyDescent="0.25">
      <c r="A3320" s="85" t="s">
        <v>17631</v>
      </c>
      <c r="B3320" s="85" t="s">
        <v>11696</v>
      </c>
      <c r="C3320" s="85" t="s">
        <v>11697</v>
      </c>
      <c r="D3320" s="85">
        <v>426</v>
      </c>
      <c r="E3320" s="85">
        <v>26</v>
      </c>
      <c r="F3320" s="85" t="s">
        <v>11764</v>
      </c>
      <c r="G3320" s="85" t="s">
        <v>11763</v>
      </c>
      <c r="H3320" s="85" t="s">
        <v>2837</v>
      </c>
      <c r="I3320" s="85" t="s">
        <v>11762</v>
      </c>
      <c r="J3320" s="84">
        <v>100</v>
      </c>
      <c r="K3320" s="84">
        <v>0</v>
      </c>
      <c r="L3320" s="82">
        <v>262371</v>
      </c>
      <c r="M3320" s="82">
        <v>0</v>
      </c>
      <c r="N3320" s="82">
        <v>2623.71</v>
      </c>
      <c r="O3320" s="86" t="s">
        <v>17552</v>
      </c>
      <c r="P3320" s="82">
        <v>12493.84</v>
      </c>
      <c r="Q3320" s="82">
        <v>0</v>
      </c>
      <c r="R3320" s="2">
        <f t="shared" si="102"/>
        <v>262371</v>
      </c>
      <c r="S3320" s="2">
        <f t="shared" si="103"/>
        <v>2623.71</v>
      </c>
    </row>
    <row r="3321" spans="1:19" x14ac:dyDescent="0.25">
      <c r="A3321" s="85" t="s">
        <v>17631</v>
      </c>
      <c r="B3321" s="85" t="s">
        <v>11696</v>
      </c>
      <c r="C3321" s="85" t="s">
        <v>11697</v>
      </c>
      <c r="D3321" s="85">
        <v>426</v>
      </c>
      <c r="E3321" s="85">
        <v>26</v>
      </c>
      <c r="F3321" s="85" t="s">
        <v>11760</v>
      </c>
      <c r="G3321" s="85" t="s">
        <v>11759</v>
      </c>
      <c r="H3321" s="85" t="s">
        <v>2838</v>
      </c>
      <c r="I3321" s="85" t="s">
        <v>11761</v>
      </c>
      <c r="J3321" s="84">
        <v>388</v>
      </c>
      <c r="K3321" s="84">
        <v>0</v>
      </c>
      <c r="L3321" s="82">
        <v>1035902</v>
      </c>
      <c r="M3321" s="82">
        <v>0</v>
      </c>
      <c r="N3321" s="82">
        <v>2669.85</v>
      </c>
      <c r="O3321" s="86" t="s">
        <v>17552</v>
      </c>
      <c r="P3321" s="82">
        <v>49328.7</v>
      </c>
      <c r="Q3321" s="82">
        <v>0</v>
      </c>
      <c r="R3321" s="2">
        <f t="shared" si="102"/>
        <v>1035902</v>
      </c>
      <c r="S3321" s="2">
        <f t="shared" si="103"/>
        <v>2669.8505154639174</v>
      </c>
    </row>
    <row r="3322" spans="1:19" x14ac:dyDescent="0.25">
      <c r="A3322" s="85" t="s">
        <v>17631</v>
      </c>
      <c r="B3322" s="85" t="s">
        <v>11696</v>
      </c>
      <c r="C3322" s="85" t="s">
        <v>11697</v>
      </c>
      <c r="D3322" s="85">
        <v>426</v>
      </c>
      <c r="E3322" s="85">
        <v>26</v>
      </c>
      <c r="F3322" s="85" t="s">
        <v>11760</v>
      </c>
      <c r="G3322" s="85" t="s">
        <v>11759</v>
      </c>
      <c r="H3322" s="85" t="s">
        <v>17875</v>
      </c>
      <c r="I3322" s="85" t="s">
        <v>18714</v>
      </c>
      <c r="J3322" s="84">
        <v>2</v>
      </c>
      <c r="K3322" s="84">
        <v>0</v>
      </c>
      <c r="L3322" s="82">
        <v>3453</v>
      </c>
      <c r="M3322" s="82">
        <v>0</v>
      </c>
      <c r="N3322" s="82">
        <v>1726.5</v>
      </c>
      <c r="O3322" s="86" t="s">
        <v>17552</v>
      </c>
      <c r="P3322" s="82">
        <v>164.46</v>
      </c>
      <c r="Q3322" s="82">
        <v>0</v>
      </c>
      <c r="R3322" s="2">
        <f t="shared" si="102"/>
        <v>3453</v>
      </c>
      <c r="S3322" s="2">
        <f t="shared" si="103"/>
        <v>1726.5</v>
      </c>
    </row>
    <row r="3323" spans="1:19" x14ac:dyDescent="0.25">
      <c r="A3323" s="85" t="s">
        <v>17631</v>
      </c>
      <c r="B3323" s="85" t="s">
        <v>11696</v>
      </c>
      <c r="C3323" s="85" t="s">
        <v>11697</v>
      </c>
      <c r="D3323" s="85">
        <v>426</v>
      </c>
      <c r="E3323" s="85">
        <v>26</v>
      </c>
      <c r="F3323" s="85" t="s">
        <v>11758</v>
      </c>
      <c r="G3323" s="85" t="s">
        <v>11757</v>
      </c>
      <c r="H3323" s="85" t="s">
        <v>2839</v>
      </c>
      <c r="I3323" s="85" t="s">
        <v>11756</v>
      </c>
      <c r="J3323" s="84">
        <v>200</v>
      </c>
      <c r="K3323" s="84">
        <v>0</v>
      </c>
      <c r="L3323" s="82">
        <v>464968</v>
      </c>
      <c r="M3323" s="82">
        <v>0</v>
      </c>
      <c r="N3323" s="82">
        <v>2324.84</v>
      </c>
      <c r="O3323" s="86" t="s">
        <v>17554</v>
      </c>
      <c r="P3323" s="82">
        <v>-7288.04</v>
      </c>
      <c r="Q3323" s="82">
        <v>0</v>
      </c>
      <c r="R3323" s="2">
        <f t="shared" si="102"/>
        <v>464968</v>
      </c>
      <c r="S3323" s="2">
        <f t="shared" si="103"/>
        <v>2324.84</v>
      </c>
    </row>
    <row r="3324" spans="1:19" x14ac:dyDescent="0.25">
      <c r="A3324" s="85" t="s">
        <v>17631</v>
      </c>
      <c r="B3324" s="85" t="s">
        <v>11696</v>
      </c>
      <c r="C3324" s="85" t="s">
        <v>11697</v>
      </c>
      <c r="D3324" s="85">
        <v>426</v>
      </c>
      <c r="E3324" s="85">
        <v>26</v>
      </c>
      <c r="F3324" s="85" t="s">
        <v>11755</v>
      </c>
      <c r="G3324" s="85" t="s">
        <v>11754</v>
      </c>
      <c r="H3324" s="85" t="s">
        <v>2840</v>
      </c>
      <c r="I3324" s="85" t="s">
        <v>11753</v>
      </c>
      <c r="J3324" s="84">
        <v>154</v>
      </c>
      <c r="K3324" s="84">
        <v>0</v>
      </c>
      <c r="L3324" s="82">
        <v>362008</v>
      </c>
      <c r="M3324" s="82">
        <v>0</v>
      </c>
      <c r="N3324" s="82">
        <v>2350.6999999999998</v>
      </c>
      <c r="O3324" s="86" t="s">
        <v>17554</v>
      </c>
      <c r="P3324" s="82">
        <v>-5674.23</v>
      </c>
      <c r="Q3324" s="82">
        <v>0</v>
      </c>
      <c r="R3324" s="2">
        <f t="shared" si="102"/>
        <v>362008</v>
      </c>
      <c r="S3324" s="2">
        <f t="shared" si="103"/>
        <v>2350.7012987012986</v>
      </c>
    </row>
    <row r="3325" spans="1:19" x14ac:dyDescent="0.25">
      <c r="A3325" s="85" t="s">
        <v>17631</v>
      </c>
      <c r="B3325" s="85" t="s">
        <v>11696</v>
      </c>
      <c r="C3325" s="85" t="s">
        <v>11697</v>
      </c>
      <c r="D3325" s="85">
        <v>426</v>
      </c>
      <c r="E3325" s="85">
        <v>26</v>
      </c>
      <c r="F3325" s="85" t="s">
        <v>11752</v>
      </c>
      <c r="G3325" s="85" t="s">
        <v>11751</v>
      </c>
      <c r="H3325" s="85" t="s">
        <v>2841</v>
      </c>
      <c r="I3325" s="85" t="s">
        <v>11750</v>
      </c>
      <c r="J3325" s="84">
        <v>82</v>
      </c>
      <c r="K3325" s="84">
        <v>0</v>
      </c>
      <c r="L3325" s="82">
        <v>180613</v>
      </c>
      <c r="M3325" s="82">
        <v>0</v>
      </c>
      <c r="N3325" s="82">
        <v>2202.6</v>
      </c>
      <c r="O3325" s="86" t="s">
        <v>17554</v>
      </c>
      <c r="P3325" s="82">
        <v>-2830.98</v>
      </c>
      <c r="Q3325" s="82">
        <v>0</v>
      </c>
      <c r="R3325" s="2">
        <f t="shared" si="102"/>
        <v>180613</v>
      </c>
      <c r="S3325" s="2">
        <f t="shared" si="103"/>
        <v>2202.5975609756097</v>
      </c>
    </row>
    <row r="3326" spans="1:19" x14ac:dyDescent="0.25">
      <c r="A3326" s="85" t="s">
        <v>17631</v>
      </c>
      <c r="B3326" s="85" t="s">
        <v>11696</v>
      </c>
      <c r="C3326" s="85" t="s">
        <v>11697</v>
      </c>
      <c r="D3326" s="85">
        <v>426</v>
      </c>
      <c r="E3326" s="85">
        <v>26</v>
      </c>
      <c r="F3326" s="85" t="s">
        <v>11749</v>
      </c>
      <c r="G3326" s="85" t="s">
        <v>11748</v>
      </c>
      <c r="H3326" s="85" t="s">
        <v>2842</v>
      </c>
      <c r="I3326" s="85" t="s">
        <v>11747</v>
      </c>
      <c r="J3326" s="84">
        <v>154</v>
      </c>
      <c r="K3326" s="84">
        <v>6</v>
      </c>
      <c r="L3326" s="82">
        <v>372953</v>
      </c>
      <c r="M3326" s="82">
        <v>13986</v>
      </c>
      <c r="N3326" s="82">
        <v>2330.96</v>
      </c>
      <c r="O3326" s="86" t="s">
        <v>17554</v>
      </c>
      <c r="P3326" s="82">
        <v>-5845.78</v>
      </c>
      <c r="Q3326" s="82">
        <v>0</v>
      </c>
      <c r="R3326" s="2">
        <f t="shared" si="102"/>
        <v>358967</v>
      </c>
      <c r="S3326" s="2">
        <f t="shared" si="103"/>
        <v>2330.9545454545455</v>
      </c>
    </row>
    <row r="3327" spans="1:19" x14ac:dyDescent="0.25">
      <c r="A3327" s="85" t="s">
        <v>17631</v>
      </c>
      <c r="B3327" s="85" t="s">
        <v>11696</v>
      </c>
      <c r="C3327" s="85" t="s">
        <v>11697</v>
      </c>
      <c r="D3327" s="85">
        <v>426</v>
      </c>
      <c r="E3327" s="85">
        <v>26</v>
      </c>
      <c r="F3327" s="85" t="s">
        <v>11746</v>
      </c>
      <c r="G3327" s="85" t="s">
        <v>11745</v>
      </c>
      <c r="H3327" s="85" t="s">
        <v>2843</v>
      </c>
      <c r="I3327" s="85" t="s">
        <v>11744</v>
      </c>
      <c r="J3327" s="84">
        <v>112</v>
      </c>
      <c r="K3327" s="84">
        <v>0</v>
      </c>
      <c r="L3327" s="82">
        <v>242546</v>
      </c>
      <c r="M3327" s="82">
        <v>0</v>
      </c>
      <c r="N3327" s="82">
        <v>2165.59</v>
      </c>
      <c r="O3327" s="86" t="s">
        <v>17554</v>
      </c>
      <c r="P3327" s="82">
        <v>-3801.75</v>
      </c>
      <c r="Q3327" s="82">
        <v>0</v>
      </c>
      <c r="R3327" s="2">
        <f t="shared" si="102"/>
        <v>242546</v>
      </c>
      <c r="S3327" s="2">
        <f t="shared" si="103"/>
        <v>2165.5892857142858</v>
      </c>
    </row>
    <row r="3328" spans="1:19" x14ac:dyDescent="0.25">
      <c r="A3328" s="85" t="s">
        <v>17631</v>
      </c>
      <c r="B3328" s="85" t="s">
        <v>11696</v>
      </c>
      <c r="C3328" s="85" t="s">
        <v>11697</v>
      </c>
      <c r="D3328" s="85">
        <v>426</v>
      </c>
      <c r="E3328" s="85">
        <v>26</v>
      </c>
      <c r="F3328" s="85" t="s">
        <v>11743</v>
      </c>
      <c r="G3328" s="85" t="s">
        <v>18982</v>
      </c>
      <c r="H3328" s="85" t="s">
        <v>2844</v>
      </c>
      <c r="I3328" s="85" t="s">
        <v>11741</v>
      </c>
      <c r="J3328" s="84">
        <v>30</v>
      </c>
      <c r="K3328" s="84">
        <v>0</v>
      </c>
      <c r="L3328" s="82">
        <v>70220</v>
      </c>
      <c r="M3328" s="82">
        <v>0</v>
      </c>
      <c r="N3328" s="82">
        <v>2340.67</v>
      </c>
      <c r="O3328" s="86" t="s">
        <v>17552</v>
      </c>
      <c r="P3328" s="82">
        <v>3343.82</v>
      </c>
      <c r="Q3328" s="82">
        <v>0</v>
      </c>
      <c r="R3328" s="2">
        <f t="shared" si="102"/>
        <v>70220</v>
      </c>
      <c r="S3328" s="2">
        <f t="shared" si="103"/>
        <v>2340.6666666666665</v>
      </c>
    </row>
    <row r="3329" spans="1:19" x14ac:dyDescent="0.25">
      <c r="A3329" s="85" t="s">
        <v>17631</v>
      </c>
      <c r="B3329" s="85" t="s">
        <v>11696</v>
      </c>
      <c r="C3329" s="85" t="s">
        <v>11697</v>
      </c>
      <c r="D3329" s="85">
        <v>426</v>
      </c>
      <c r="E3329" s="85">
        <v>26</v>
      </c>
      <c r="F3329" s="85" t="s">
        <v>11740</v>
      </c>
      <c r="G3329" s="85" t="s">
        <v>11739</v>
      </c>
      <c r="H3329" s="85" t="s">
        <v>2845</v>
      </c>
      <c r="I3329" s="85" t="s">
        <v>11738</v>
      </c>
      <c r="J3329" s="84">
        <v>65</v>
      </c>
      <c r="K3329" s="84">
        <v>0</v>
      </c>
      <c r="L3329" s="82">
        <v>136825</v>
      </c>
      <c r="M3329" s="82">
        <v>0</v>
      </c>
      <c r="N3329" s="82">
        <v>2105</v>
      </c>
      <c r="O3329" s="86" t="s">
        <v>17552</v>
      </c>
      <c r="P3329" s="82">
        <v>6515.48</v>
      </c>
      <c r="Q3329" s="82">
        <v>0</v>
      </c>
      <c r="R3329" s="2">
        <f t="shared" si="102"/>
        <v>136825</v>
      </c>
      <c r="S3329" s="2">
        <f t="shared" si="103"/>
        <v>2105</v>
      </c>
    </row>
    <row r="3330" spans="1:19" x14ac:dyDescent="0.25">
      <c r="A3330" s="85" t="s">
        <v>17631</v>
      </c>
      <c r="B3330" s="85" t="s">
        <v>11696</v>
      </c>
      <c r="C3330" s="85" t="s">
        <v>11697</v>
      </c>
      <c r="D3330" s="85">
        <v>426</v>
      </c>
      <c r="E3330" s="85">
        <v>26</v>
      </c>
      <c r="F3330" s="85" t="s">
        <v>11736</v>
      </c>
      <c r="G3330" s="85" t="s">
        <v>11735</v>
      </c>
      <c r="H3330" s="85" t="s">
        <v>2846</v>
      </c>
      <c r="I3330" s="85" t="s">
        <v>11734</v>
      </c>
      <c r="J3330" s="84">
        <v>120</v>
      </c>
      <c r="K3330" s="84">
        <v>0</v>
      </c>
      <c r="L3330" s="82">
        <v>283574</v>
      </c>
      <c r="M3330" s="82">
        <v>0</v>
      </c>
      <c r="N3330" s="82">
        <v>2363.12</v>
      </c>
      <c r="O3330" s="86" t="s">
        <v>17554</v>
      </c>
      <c r="P3330" s="82">
        <v>-4444.82</v>
      </c>
      <c r="Q3330" s="82">
        <v>0</v>
      </c>
      <c r="R3330" s="2">
        <f t="shared" si="102"/>
        <v>283574</v>
      </c>
      <c r="S3330" s="2">
        <f t="shared" si="103"/>
        <v>2363.1166666666668</v>
      </c>
    </row>
    <row r="3331" spans="1:19" x14ac:dyDescent="0.25">
      <c r="A3331" s="85" t="s">
        <v>17631</v>
      </c>
      <c r="B3331" s="85" t="s">
        <v>11696</v>
      </c>
      <c r="C3331" s="85" t="s">
        <v>11697</v>
      </c>
      <c r="D3331" s="85">
        <v>426</v>
      </c>
      <c r="E3331" s="85">
        <v>26</v>
      </c>
      <c r="F3331" s="85" t="s">
        <v>11733</v>
      </c>
      <c r="G3331" s="85" t="s">
        <v>11094</v>
      </c>
      <c r="H3331" s="85" t="s">
        <v>2847</v>
      </c>
      <c r="I3331" s="85" t="s">
        <v>11732</v>
      </c>
      <c r="J3331" s="84">
        <v>212</v>
      </c>
      <c r="K3331" s="84">
        <v>0</v>
      </c>
      <c r="L3331" s="82">
        <v>446963</v>
      </c>
      <c r="M3331" s="82">
        <v>0</v>
      </c>
      <c r="N3331" s="82">
        <v>2108.3200000000002</v>
      </c>
      <c r="O3331" s="86" t="s">
        <v>17554</v>
      </c>
      <c r="P3331" s="82">
        <v>-7005.83</v>
      </c>
      <c r="Q3331" s="82">
        <v>0</v>
      </c>
      <c r="R3331" s="2">
        <f t="shared" si="102"/>
        <v>446963</v>
      </c>
      <c r="S3331" s="2">
        <f t="shared" si="103"/>
        <v>2108.316037735849</v>
      </c>
    </row>
    <row r="3332" spans="1:19" x14ac:dyDescent="0.25">
      <c r="A3332" s="85" t="s">
        <v>17631</v>
      </c>
      <c r="B3332" s="85" t="s">
        <v>11696</v>
      </c>
      <c r="C3332" s="85" t="s">
        <v>11697</v>
      </c>
      <c r="D3332" s="85">
        <v>426</v>
      </c>
      <c r="E3332" s="85">
        <v>26</v>
      </c>
      <c r="F3332" s="85" t="s">
        <v>11731</v>
      </c>
      <c r="G3332" s="85" t="s">
        <v>11730</v>
      </c>
      <c r="H3332" s="85" t="s">
        <v>2848</v>
      </c>
      <c r="I3332" s="85" t="s">
        <v>11729</v>
      </c>
      <c r="J3332" s="84">
        <v>122</v>
      </c>
      <c r="K3332" s="84">
        <v>0</v>
      </c>
      <c r="L3332" s="82">
        <v>312299</v>
      </c>
      <c r="M3332" s="82">
        <v>0</v>
      </c>
      <c r="N3332" s="82">
        <v>2559.83</v>
      </c>
      <c r="O3332" s="86" t="s">
        <v>17554</v>
      </c>
      <c r="P3332" s="82">
        <v>-4895.08</v>
      </c>
      <c r="Q3332" s="82">
        <v>0</v>
      </c>
      <c r="R3332" s="2">
        <f t="shared" ref="R3332:R3395" si="104">L3332-M3332</f>
        <v>312299</v>
      </c>
      <c r="S3332" s="2">
        <f t="shared" ref="S3332:S3395" si="105">R3332/J3332</f>
        <v>2559.8278688524592</v>
      </c>
    </row>
    <row r="3333" spans="1:19" x14ac:dyDescent="0.25">
      <c r="A3333" s="85" t="s">
        <v>17631</v>
      </c>
      <c r="B3333" s="85" t="s">
        <v>11696</v>
      </c>
      <c r="C3333" s="85" t="s">
        <v>11697</v>
      </c>
      <c r="D3333" s="85">
        <v>426</v>
      </c>
      <c r="E3333" s="85">
        <v>26</v>
      </c>
      <c r="F3333" s="85" t="s">
        <v>11728</v>
      </c>
      <c r="G3333" s="85" t="s">
        <v>11727</v>
      </c>
      <c r="H3333" s="85" t="s">
        <v>2849</v>
      </c>
      <c r="I3333" s="85" t="s">
        <v>11726</v>
      </c>
      <c r="J3333" s="84">
        <v>80</v>
      </c>
      <c r="K3333" s="84">
        <v>0</v>
      </c>
      <c r="L3333" s="82">
        <v>181982</v>
      </c>
      <c r="M3333" s="82">
        <v>0</v>
      </c>
      <c r="N3333" s="82">
        <v>2274.7800000000002</v>
      </c>
      <c r="O3333" s="86" t="s">
        <v>17552</v>
      </c>
      <c r="P3333" s="82">
        <v>8665.82</v>
      </c>
      <c r="Q3333" s="82">
        <v>0</v>
      </c>
      <c r="R3333" s="2">
        <f t="shared" si="104"/>
        <v>181982</v>
      </c>
      <c r="S3333" s="2">
        <f t="shared" si="105"/>
        <v>2274.7750000000001</v>
      </c>
    </row>
    <row r="3334" spans="1:19" x14ac:dyDescent="0.25">
      <c r="A3334" s="85" t="s">
        <v>17631</v>
      </c>
      <c r="B3334" s="85" t="s">
        <v>11696</v>
      </c>
      <c r="C3334" s="85" t="s">
        <v>11697</v>
      </c>
      <c r="D3334" s="85">
        <v>426</v>
      </c>
      <c r="E3334" s="85">
        <v>26</v>
      </c>
      <c r="F3334" s="85" t="s">
        <v>11722</v>
      </c>
      <c r="G3334" s="85" t="s">
        <v>11721</v>
      </c>
      <c r="H3334" s="85" t="s">
        <v>2850</v>
      </c>
      <c r="I3334" s="85" t="s">
        <v>11723</v>
      </c>
      <c r="J3334" s="84">
        <v>12</v>
      </c>
      <c r="K3334" s="84">
        <v>0</v>
      </c>
      <c r="L3334" s="82">
        <v>18334</v>
      </c>
      <c r="M3334" s="82">
        <v>0</v>
      </c>
      <c r="N3334" s="82">
        <v>1527.83</v>
      </c>
      <c r="O3334" s="86" t="s">
        <v>17554</v>
      </c>
      <c r="P3334" s="82">
        <v>-287.36</v>
      </c>
      <c r="Q3334" s="82">
        <v>0</v>
      </c>
      <c r="R3334" s="2">
        <f t="shared" si="104"/>
        <v>18334</v>
      </c>
      <c r="S3334" s="2">
        <f t="shared" si="105"/>
        <v>1527.8333333333333</v>
      </c>
    </row>
    <row r="3335" spans="1:19" x14ac:dyDescent="0.25">
      <c r="A3335" s="85" t="s">
        <v>17631</v>
      </c>
      <c r="B3335" s="85" t="s">
        <v>11696</v>
      </c>
      <c r="C3335" s="85" t="s">
        <v>11697</v>
      </c>
      <c r="D3335" s="85">
        <v>426</v>
      </c>
      <c r="E3335" s="85">
        <v>26</v>
      </c>
      <c r="F3335" s="85" t="s">
        <v>11722</v>
      </c>
      <c r="G3335" s="85" t="s">
        <v>11721</v>
      </c>
      <c r="H3335" s="85" t="s">
        <v>5990</v>
      </c>
      <c r="I3335" s="85" t="s">
        <v>11720</v>
      </c>
      <c r="J3335" s="84">
        <v>22</v>
      </c>
      <c r="K3335" s="84">
        <v>0</v>
      </c>
      <c r="L3335" s="82">
        <v>35215</v>
      </c>
      <c r="M3335" s="82">
        <v>0</v>
      </c>
      <c r="N3335" s="82">
        <v>1600.68</v>
      </c>
      <c r="O3335" s="86" t="s">
        <v>17554</v>
      </c>
      <c r="P3335" s="82">
        <v>-551.98</v>
      </c>
      <c r="Q3335" s="82">
        <v>0</v>
      </c>
      <c r="R3335" s="2">
        <f t="shared" si="104"/>
        <v>35215</v>
      </c>
      <c r="S3335" s="2">
        <f t="shared" si="105"/>
        <v>1600.6818181818182</v>
      </c>
    </row>
    <row r="3336" spans="1:19" x14ac:dyDescent="0.25">
      <c r="A3336" s="85" t="s">
        <v>17631</v>
      </c>
      <c r="B3336" s="85" t="s">
        <v>11696</v>
      </c>
      <c r="C3336" s="85" t="s">
        <v>11697</v>
      </c>
      <c r="D3336" s="85">
        <v>426</v>
      </c>
      <c r="E3336" s="85">
        <v>26</v>
      </c>
      <c r="F3336" s="85" t="s">
        <v>11718</v>
      </c>
      <c r="G3336" s="85" t="s">
        <v>11717</v>
      </c>
      <c r="H3336" s="85" t="s">
        <v>2851</v>
      </c>
      <c r="I3336" s="85" t="s">
        <v>11719</v>
      </c>
      <c r="J3336" s="84">
        <v>213</v>
      </c>
      <c r="K3336" s="84">
        <v>0</v>
      </c>
      <c r="L3336" s="82">
        <v>604427</v>
      </c>
      <c r="M3336" s="82">
        <v>0</v>
      </c>
      <c r="N3336" s="82">
        <v>2837.69</v>
      </c>
      <c r="O3336" s="86" t="s">
        <v>17554</v>
      </c>
      <c r="P3336" s="82">
        <v>-9473.98</v>
      </c>
      <c r="Q3336" s="82">
        <v>0</v>
      </c>
      <c r="R3336" s="2">
        <f t="shared" si="104"/>
        <v>604427</v>
      </c>
      <c r="S3336" s="2">
        <f t="shared" si="105"/>
        <v>2837.6854460093896</v>
      </c>
    </row>
    <row r="3337" spans="1:19" x14ac:dyDescent="0.25">
      <c r="A3337" s="85" t="s">
        <v>17631</v>
      </c>
      <c r="B3337" s="85" t="s">
        <v>11696</v>
      </c>
      <c r="C3337" s="85" t="s">
        <v>11697</v>
      </c>
      <c r="D3337" s="85">
        <v>426</v>
      </c>
      <c r="E3337" s="85">
        <v>26</v>
      </c>
      <c r="F3337" s="85" t="s">
        <v>11718</v>
      </c>
      <c r="G3337" s="85" t="s">
        <v>11717</v>
      </c>
      <c r="H3337" s="85" t="s">
        <v>2852</v>
      </c>
      <c r="I3337" s="85" t="s">
        <v>11716</v>
      </c>
      <c r="J3337" s="84">
        <v>80</v>
      </c>
      <c r="K3337" s="84">
        <v>0</v>
      </c>
      <c r="L3337" s="82">
        <v>186945</v>
      </c>
      <c r="M3337" s="82">
        <v>0</v>
      </c>
      <c r="N3337" s="82">
        <v>2336.81</v>
      </c>
      <c r="O3337" s="86" t="s">
        <v>17554</v>
      </c>
      <c r="P3337" s="82">
        <v>-2930.23</v>
      </c>
      <c r="Q3337" s="82">
        <v>0</v>
      </c>
      <c r="R3337" s="2">
        <f t="shared" si="104"/>
        <v>186945</v>
      </c>
      <c r="S3337" s="2">
        <f t="shared" si="105"/>
        <v>2336.8125</v>
      </c>
    </row>
    <row r="3338" spans="1:19" x14ac:dyDescent="0.25">
      <c r="A3338" s="85" t="s">
        <v>17631</v>
      </c>
      <c r="B3338" s="85" t="s">
        <v>11696</v>
      </c>
      <c r="C3338" s="85" t="s">
        <v>11697</v>
      </c>
      <c r="D3338" s="85">
        <v>426</v>
      </c>
      <c r="E3338" s="85">
        <v>26</v>
      </c>
      <c r="F3338" s="85" t="s">
        <v>11714</v>
      </c>
      <c r="G3338" s="85" t="s">
        <v>11713</v>
      </c>
      <c r="H3338" s="85" t="s">
        <v>2853</v>
      </c>
      <c r="I3338" s="85" t="s">
        <v>11715</v>
      </c>
      <c r="J3338" s="84">
        <v>199</v>
      </c>
      <c r="K3338" s="84">
        <v>0</v>
      </c>
      <c r="L3338" s="82">
        <v>511387</v>
      </c>
      <c r="M3338" s="82">
        <v>0</v>
      </c>
      <c r="N3338" s="82">
        <v>2569.7800000000002</v>
      </c>
      <c r="O3338" s="86" t="s">
        <v>17554</v>
      </c>
      <c r="P3338" s="82">
        <v>-8015.63</v>
      </c>
      <c r="Q3338" s="82">
        <v>0</v>
      </c>
      <c r="R3338" s="2">
        <f t="shared" si="104"/>
        <v>511387</v>
      </c>
      <c r="S3338" s="2">
        <f t="shared" si="105"/>
        <v>2569.78391959799</v>
      </c>
    </row>
    <row r="3339" spans="1:19" x14ac:dyDescent="0.25">
      <c r="A3339" s="85" t="s">
        <v>17631</v>
      </c>
      <c r="B3339" s="85" t="s">
        <v>11696</v>
      </c>
      <c r="C3339" s="85" t="s">
        <v>11697</v>
      </c>
      <c r="D3339" s="85">
        <v>426</v>
      </c>
      <c r="E3339" s="85">
        <v>26</v>
      </c>
      <c r="F3339" s="85" t="s">
        <v>11714</v>
      </c>
      <c r="G3339" s="85" t="s">
        <v>11713</v>
      </c>
      <c r="H3339" s="85" t="s">
        <v>2854</v>
      </c>
      <c r="I3339" s="85" t="s">
        <v>11712</v>
      </c>
      <c r="J3339" s="84">
        <v>209</v>
      </c>
      <c r="K3339" s="84">
        <v>0</v>
      </c>
      <c r="L3339" s="82">
        <v>500754</v>
      </c>
      <c r="M3339" s="82">
        <v>0</v>
      </c>
      <c r="N3339" s="82">
        <v>2395.9499999999998</v>
      </c>
      <c r="O3339" s="86" t="s">
        <v>17554</v>
      </c>
      <c r="P3339" s="82">
        <v>-7848.96</v>
      </c>
      <c r="Q3339" s="82">
        <v>0</v>
      </c>
      <c r="R3339" s="2">
        <f t="shared" si="104"/>
        <v>500754</v>
      </c>
      <c r="S3339" s="2">
        <f t="shared" si="105"/>
        <v>2395.9521531100477</v>
      </c>
    </row>
    <row r="3340" spans="1:19" x14ac:dyDescent="0.25">
      <c r="A3340" s="85" t="s">
        <v>17631</v>
      </c>
      <c r="B3340" s="85" t="s">
        <v>11696</v>
      </c>
      <c r="C3340" s="85" t="s">
        <v>11697</v>
      </c>
      <c r="D3340" s="85">
        <v>426</v>
      </c>
      <c r="E3340" s="85">
        <v>26</v>
      </c>
      <c r="F3340" s="85" t="s">
        <v>11711</v>
      </c>
      <c r="G3340" s="85" t="s">
        <v>11710</v>
      </c>
      <c r="H3340" s="85" t="s">
        <v>2855</v>
      </c>
      <c r="I3340" s="85" t="s">
        <v>11709</v>
      </c>
      <c r="J3340" s="84">
        <v>100</v>
      </c>
      <c r="K3340" s="84">
        <v>0</v>
      </c>
      <c r="L3340" s="82">
        <v>249255</v>
      </c>
      <c r="M3340" s="82">
        <v>0</v>
      </c>
      <c r="N3340" s="82">
        <v>2492.5500000000002</v>
      </c>
      <c r="O3340" s="86" t="s">
        <v>17554</v>
      </c>
      <c r="P3340" s="82">
        <v>-3906.89</v>
      </c>
      <c r="Q3340" s="82">
        <v>0</v>
      </c>
      <c r="R3340" s="2">
        <f t="shared" si="104"/>
        <v>249255</v>
      </c>
      <c r="S3340" s="2">
        <f t="shared" si="105"/>
        <v>2492.5500000000002</v>
      </c>
    </row>
    <row r="3341" spans="1:19" x14ac:dyDescent="0.25">
      <c r="A3341" s="85" t="s">
        <v>17631</v>
      </c>
      <c r="B3341" s="85" t="s">
        <v>11696</v>
      </c>
      <c r="C3341" s="85" t="s">
        <v>11697</v>
      </c>
      <c r="D3341" s="85">
        <v>426</v>
      </c>
      <c r="E3341" s="85">
        <v>26</v>
      </c>
      <c r="F3341" s="85" t="s">
        <v>11708</v>
      </c>
      <c r="G3341" s="85" t="s">
        <v>11707</v>
      </c>
      <c r="H3341" s="85" t="s">
        <v>2856</v>
      </c>
      <c r="I3341" s="85" t="s">
        <v>11706</v>
      </c>
      <c r="J3341" s="84">
        <v>78</v>
      </c>
      <c r="K3341" s="84">
        <v>0</v>
      </c>
      <c r="L3341" s="82">
        <v>199501</v>
      </c>
      <c r="M3341" s="82">
        <v>0</v>
      </c>
      <c r="N3341" s="82">
        <v>2557.71</v>
      </c>
      <c r="O3341" s="86" t="s">
        <v>17554</v>
      </c>
      <c r="P3341" s="82">
        <v>-3127.04</v>
      </c>
      <c r="Q3341" s="82">
        <v>0</v>
      </c>
      <c r="R3341" s="2">
        <f t="shared" si="104"/>
        <v>199501</v>
      </c>
      <c r="S3341" s="2">
        <f t="shared" si="105"/>
        <v>2557.7051282051284</v>
      </c>
    </row>
    <row r="3342" spans="1:19" x14ac:dyDescent="0.25">
      <c r="A3342" s="85" t="s">
        <v>17631</v>
      </c>
      <c r="B3342" s="85" t="s">
        <v>11696</v>
      </c>
      <c r="C3342" s="85" t="s">
        <v>11697</v>
      </c>
      <c r="D3342" s="85">
        <v>426</v>
      </c>
      <c r="E3342" s="85">
        <v>26</v>
      </c>
      <c r="F3342" s="85" t="s">
        <v>11705</v>
      </c>
      <c r="G3342" s="85" t="s">
        <v>11704</v>
      </c>
      <c r="H3342" s="85" t="s">
        <v>2857</v>
      </c>
      <c r="I3342" s="85" t="s">
        <v>11703</v>
      </c>
      <c r="J3342" s="84">
        <v>61</v>
      </c>
      <c r="K3342" s="84">
        <v>0</v>
      </c>
      <c r="L3342" s="82">
        <v>159958</v>
      </c>
      <c r="M3342" s="82">
        <v>0</v>
      </c>
      <c r="N3342" s="82">
        <v>2622.26</v>
      </c>
      <c r="O3342" s="86" t="s">
        <v>17552</v>
      </c>
      <c r="P3342" s="82">
        <v>7617.08</v>
      </c>
      <c r="Q3342" s="82">
        <v>0</v>
      </c>
      <c r="R3342" s="2">
        <f t="shared" si="104"/>
        <v>159958</v>
      </c>
      <c r="S3342" s="2">
        <f t="shared" si="105"/>
        <v>2622.2622950819673</v>
      </c>
    </row>
    <row r="3343" spans="1:19" x14ac:dyDescent="0.25">
      <c r="A3343" s="85" t="s">
        <v>17631</v>
      </c>
      <c r="B3343" s="85" t="s">
        <v>11696</v>
      </c>
      <c r="C3343" s="85" t="s">
        <v>11697</v>
      </c>
      <c r="D3343" s="85">
        <v>426</v>
      </c>
      <c r="E3343" s="85">
        <v>26</v>
      </c>
      <c r="F3343" s="85" t="s">
        <v>11702</v>
      </c>
      <c r="G3343" s="85" t="s">
        <v>11701</v>
      </c>
      <c r="H3343" s="85" t="s">
        <v>2858</v>
      </c>
      <c r="I3343" s="85" t="s">
        <v>11700</v>
      </c>
      <c r="J3343" s="84">
        <v>70</v>
      </c>
      <c r="K3343" s="84">
        <v>0</v>
      </c>
      <c r="L3343" s="82">
        <v>187812</v>
      </c>
      <c r="M3343" s="82">
        <v>0</v>
      </c>
      <c r="N3343" s="82">
        <v>2683.03</v>
      </c>
      <c r="O3343" s="86" t="s">
        <v>17552</v>
      </c>
      <c r="P3343" s="82">
        <v>8943.39</v>
      </c>
      <c r="Q3343" s="82">
        <v>0</v>
      </c>
      <c r="R3343" s="2">
        <f t="shared" si="104"/>
        <v>187812</v>
      </c>
      <c r="S3343" s="2">
        <f t="shared" si="105"/>
        <v>2683.0285714285715</v>
      </c>
    </row>
    <row r="3344" spans="1:19" x14ac:dyDescent="0.25">
      <c r="A3344" s="85" t="s">
        <v>17631</v>
      </c>
      <c r="B3344" s="85" t="s">
        <v>11696</v>
      </c>
      <c r="C3344" s="85" t="s">
        <v>11697</v>
      </c>
      <c r="D3344" s="85">
        <v>426</v>
      </c>
      <c r="E3344" s="85">
        <v>26</v>
      </c>
      <c r="F3344" s="85" t="s">
        <v>11699</v>
      </c>
      <c r="G3344" s="85" t="s">
        <v>11698</v>
      </c>
      <c r="H3344" s="85" t="s">
        <v>17876</v>
      </c>
      <c r="I3344" s="85" t="s">
        <v>17967</v>
      </c>
      <c r="J3344" s="84">
        <v>30</v>
      </c>
      <c r="K3344" s="84">
        <v>0</v>
      </c>
      <c r="L3344" s="82">
        <v>52971</v>
      </c>
      <c r="M3344" s="82">
        <v>0</v>
      </c>
      <c r="N3344" s="82">
        <v>1765.7</v>
      </c>
      <c r="O3344" s="86" t="s">
        <v>17552</v>
      </c>
      <c r="P3344" s="82">
        <v>2522.44</v>
      </c>
      <c r="Q3344" s="82">
        <v>0</v>
      </c>
      <c r="R3344" s="2">
        <f t="shared" si="104"/>
        <v>52971</v>
      </c>
      <c r="S3344" s="2">
        <f t="shared" si="105"/>
        <v>1765.7</v>
      </c>
    </row>
    <row r="3345" spans="1:19" x14ac:dyDescent="0.25">
      <c r="A3345" s="85" t="s">
        <v>17637</v>
      </c>
      <c r="B3345" s="85" t="s">
        <v>6037</v>
      </c>
      <c r="C3345" s="85" t="s">
        <v>6038</v>
      </c>
      <c r="D3345" s="85">
        <v>801</v>
      </c>
      <c r="E3345" s="85">
        <v>1</v>
      </c>
      <c r="F3345" s="85" t="s">
        <v>11695</v>
      </c>
      <c r="G3345" s="85" t="s">
        <v>11694</v>
      </c>
      <c r="H3345" s="85" t="s">
        <v>2859</v>
      </c>
      <c r="I3345" s="85" t="s">
        <v>11693</v>
      </c>
      <c r="J3345" s="84">
        <v>274</v>
      </c>
      <c r="K3345" s="84">
        <v>0</v>
      </c>
      <c r="L3345" s="82">
        <v>656522</v>
      </c>
      <c r="M3345" s="82">
        <v>0</v>
      </c>
      <c r="N3345" s="82">
        <v>2396.0700000000002</v>
      </c>
      <c r="O3345" s="86" t="s">
        <v>17552</v>
      </c>
      <c r="P3345" s="82">
        <v>31262.92</v>
      </c>
      <c r="Q3345" s="82">
        <v>0</v>
      </c>
      <c r="R3345" s="2">
        <f t="shared" si="104"/>
        <v>656522</v>
      </c>
      <c r="S3345" s="2">
        <f t="shared" si="105"/>
        <v>2396.0656934306571</v>
      </c>
    </row>
    <row r="3346" spans="1:19" x14ac:dyDescent="0.25">
      <c r="A3346" s="85" t="s">
        <v>17637</v>
      </c>
      <c r="B3346" s="85" t="s">
        <v>6037</v>
      </c>
      <c r="C3346" s="85" t="s">
        <v>6038</v>
      </c>
      <c r="D3346" s="85">
        <v>801</v>
      </c>
      <c r="E3346" s="85">
        <v>1</v>
      </c>
      <c r="F3346" s="85" t="s">
        <v>11690</v>
      </c>
      <c r="G3346" s="85" t="s">
        <v>11689</v>
      </c>
      <c r="H3346" s="85" t="s">
        <v>2860</v>
      </c>
      <c r="I3346" s="85" t="s">
        <v>18715</v>
      </c>
      <c r="J3346" s="84">
        <v>156</v>
      </c>
      <c r="K3346" s="84">
        <v>0</v>
      </c>
      <c r="L3346" s="82">
        <v>335782</v>
      </c>
      <c r="M3346" s="82">
        <v>0</v>
      </c>
      <c r="N3346" s="82">
        <v>2152.4499999999998</v>
      </c>
      <c r="O3346" s="86" t="s">
        <v>17554</v>
      </c>
      <c r="P3346" s="82">
        <v>-5263.15</v>
      </c>
      <c r="Q3346" s="82">
        <v>0</v>
      </c>
      <c r="R3346" s="2">
        <f t="shared" si="104"/>
        <v>335782</v>
      </c>
      <c r="S3346" s="2">
        <f t="shared" si="105"/>
        <v>2152.4487179487178</v>
      </c>
    </row>
    <row r="3347" spans="1:19" x14ac:dyDescent="0.25">
      <c r="A3347" s="85" t="s">
        <v>17637</v>
      </c>
      <c r="B3347" s="85" t="s">
        <v>6037</v>
      </c>
      <c r="C3347" s="85" t="s">
        <v>6038</v>
      </c>
      <c r="D3347" s="85">
        <v>801</v>
      </c>
      <c r="E3347" s="85">
        <v>1</v>
      </c>
      <c r="F3347" s="85" t="s">
        <v>11690</v>
      </c>
      <c r="G3347" s="85" t="s">
        <v>11689</v>
      </c>
      <c r="H3347" s="85" t="s">
        <v>2861</v>
      </c>
      <c r="I3347" s="85" t="s">
        <v>18716</v>
      </c>
      <c r="J3347" s="84">
        <v>200</v>
      </c>
      <c r="K3347" s="84">
        <v>0</v>
      </c>
      <c r="L3347" s="82">
        <v>488173</v>
      </c>
      <c r="M3347" s="82">
        <v>0</v>
      </c>
      <c r="N3347" s="82">
        <v>2440.86</v>
      </c>
      <c r="O3347" s="86" t="s">
        <v>17554</v>
      </c>
      <c r="P3347" s="82">
        <v>-7651.77</v>
      </c>
      <c r="Q3347" s="82">
        <v>0</v>
      </c>
      <c r="R3347" s="2">
        <f t="shared" si="104"/>
        <v>488173</v>
      </c>
      <c r="S3347" s="2">
        <f t="shared" si="105"/>
        <v>2440.8649999999998</v>
      </c>
    </row>
    <row r="3348" spans="1:19" x14ac:dyDescent="0.25">
      <c r="A3348" s="85" t="s">
        <v>17637</v>
      </c>
      <c r="B3348" s="85" t="s">
        <v>6037</v>
      </c>
      <c r="C3348" s="85" t="s">
        <v>6038</v>
      </c>
      <c r="D3348" s="85">
        <v>801</v>
      </c>
      <c r="E3348" s="85">
        <v>1</v>
      </c>
      <c r="F3348" s="85" t="s">
        <v>11690</v>
      </c>
      <c r="G3348" s="85" t="s">
        <v>11689</v>
      </c>
      <c r="H3348" s="85" t="s">
        <v>2862</v>
      </c>
      <c r="I3348" s="85" t="s">
        <v>11692</v>
      </c>
      <c r="J3348" s="84">
        <v>50</v>
      </c>
      <c r="K3348" s="84">
        <v>0</v>
      </c>
      <c r="L3348" s="82">
        <v>126924</v>
      </c>
      <c r="M3348" s="82">
        <v>0</v>
      </c>
      <c r="N3348" s="82">
        <v>2538.48</v>
      </c>
      <c r="O3348" s="86" t="s">
        <v>17554</v>
      </c>
      <c r="P3348" s="82">
        <v>-1989.44</v>
      </c>
      <c r="Q3348" s="82">
        <v>0</v>
      </c>
      <c r="R3348" s="2">
        <f t="shared" si="104"/>
        <v>126924</v>
      </c>
      <c r="S3348" s="2">
        <f t="shared" si="105"/>
        <v>2538.48</v>
      </c>
    </row>
    <row r="3349" spans="1:19" x14ac:dyDescent="0.25">
      <c r="A3349" s="85" t="s">
        <v>17637</v>
      </c>
      <c r="B3349" s="85" t="s">
        <v>6037</v>
      </c>
      <c r="C3349" s="85" t="s">
        <v>6038</v>
      </c>
      <c r="D3349" s="85">
        <v>801</v>
      </c>
      <c r="E3349" s="85">
        <v>1</v>
      </c>
      <c r="F3349" s="85" t="s">
        <v>11690</v>
      </c>
      <c r="G3349" s="85" t="s">
        <v>11689</v>
      </c>
      <c r="H3349" s="85" t="s">
        <v>2863</v>
      </c>
      <c r="I3349" s="85" t="s">
        <v>11691</v>
      </c>
      <c r="J3349" s="84">
        <v>50</v>
      </c>
      <c r="K3349" s="84">
        <v>0</v>
      </c>
      <c r="L3349" s="82">
        <v>131323</v>
      </c>
      <c r="M3349" s="82">
        <v>0</v>
      </c>
      <c r="N3349" s="82">
        <v>2626.46</v>
      </c>
      <c r="O3349" s="86" t="s">
        <v>17554</v>
      </c>
      <c r="P3349" s="82">
        <v>-2058.39</v>
      </c>
      <c r="Q3349" s="82">
        <v>0</v>
      </c>
      <c r="R3349" s="2">
        <f t="shared" si="104"/>
        <v>131323</v>
      </c>
      <c r="S3349" s="2">
        <f t="shared" si="105"/>
        <v>2626.46</v>
      </c>
    </row>
    <row r="3350" spans="1:19" x14ac:dyDescent="0.25">
      <c r="A3350" s="85" t="s">
        <v>17637</v>
      </c>
      <c r="B3350" s="85" t="s">
        <v>6037</v>
      </c>
      <c r="C3350" s="85" t="s">
        <v>6038</v>
      </c>
      <c r="D3350" s="85">
        <v>801</v>
      </c>
      <c r="E3350" s="85">
        <v>1</v>
      </c>
      <c r="F3350" s="85" t="s">
        <v>11690</v>
      </c>
      <c r="G3350" s="85" t="s">
        <v>11689</v>
      </c>
      <c r="H3350" s="85" t="s">
        <v>2864</v>
      </c>
      <c r="I3350" s="85" t="s">
        <v>18717</v>
      </c>
      <c r="J3350" s="84">
        <v>34</v>
      </c>
      <c r="K3350" s="84">
        <v>0</v>
      </c>
      <c r="L3350" s="82">
        <v>62024</v>
      </c>
      <c r="M3350" s="82">
        <v>0</v>
      </c>
      <c r="N3350" s="82">
        <v>1824.24</v>
      </c>
      <c r="O3350" s="86" t="s">
        <v>17554</v>
      </c>
      <c r="P3350" s="82">
        <v>-972.19</v>
      </c>
      <c r="Q3350" s="82">
        <v>0</v>
      </c>
      <c r="R3350" s="2">
        <f t="shared" si="104"/>
        <v>62024</v>
      </c>
      <c r="S3350" s="2">
        <f t="shared" si="105"/>
        <v>1824.2352941176471</v>
      </c>
    </row>
    <row r="3351" spans="1:19" x14ac:dyDescent="0.25">
      <c r="A3351" s="85" t="s">
        <v>17637</v>
      </c>
      <c r="B3351" s="85" t="s">
        <v>6037</v>
      </c>
      <c r="C3351" s="85" t="s">
        <v>6038</v>
      </c>
      <c r="D3351" s="85">
        <v>801</v>
      </c>
      <c r="E3351" s="85">
        <v>1</v>
      </c>
      <c r="F3351" s="85" t="s">
        <v>11688</v>
      </c>
      <c r="G3351" s="85" t="s">
        <v>11687</v>
      </c>
      <c r="H3351" s="85" t="s">
        <v>2865</v>
      </c>
      <c r="I3351" s="85" t="s">
        <v>11686</v>
      </c>
      <c r="J3351" s="84">
        <v>366</v>
      </c>
      <c r="K3351" s="84">
        <v>0</v>
      </c>
      <c r="L3351" s="82">
        <v>860930</v>
      </c>
      <c r="M3351" s="82">
        <v>0</v>
      </c>
      <c r="N3351" s="82">
        <v>2352.27</v>
      </c>
      <c r="O3351" s="86" t="s">
        <v>17552</v>
      </c>
      <c r="P3351" s="82">
        <v>40996.67</v>
      </c>
      <c r="Q3351" s="82">
        <v>0</v>
      </c>
      <c r="R3351" s="2">
        <f t="shared" si="104"/>
        <v>860930</v>
      </c>
      <c r="S3351" s="2">
        <f t="shared" si="105"/>
        <v>2352.2677595628415</v>
      </c>
    </row>
    <row r="3352" spans="1:19" x14ac:dyDescent="0.25">
      <c r="A3352" s="85" t="s">
        <v>17637</v>
      </c>
      <c r="B3352" s="85" t="s">
        <v>6037</v>
      </c>
      <c r="C3352" s="85" t="s">
        <v>6038</v>
      </c>
      <c r="D3352" s="85">
        <v>801</v>
      </c>
      <c r="E3352" s="85">
        <v>1</v>
      </c>
      <c r="F3352" s="85" t="s">
        <v>11685</v>
      </c>
      <c r="G3352" s="85" t="s">
        <v>11684</v>
      </c>
      <c r="H3352" s="85" t="s">
        <v>2866</v>
      </c>
      <c r="I3352" s="85" t="s">
        <v>11683</v>
      </c>
      <c r="J3352" s="84">
        <v>170</v>
      </c>
      <c r="K3352" s="84">
        <v>0</v>
      </c>
      <c r="L3352" s="82">
        <v>402115</v>
      </c>
      <c r="M3352" s="82">
        <v>0</v>
      </c>
      <c r="N3352" s="82">
        <v>2365.38</v>
      </c>
      <c r="O3352" s="86" t="s">
        <v>17554</v>
      </c>
      <c r="P3352" s="82">
        <v>-6302.87</v>
      </c>
      <c r="Q3352" s="82">
        <v>0</v>
      </c>
      <c r="R3352" s="2">
        <f t="shared" si="104"/>
        <v>402115</v>
      </c>
      <c r="S3352" s="2">
        <f t="shared" si="105"/>
        <v>2365.3823529411766</v>
      </c>
    </row>
    <row r="3353" spans="1:19" x14ac:dyDescent="0.25">
      <c r="A3353" s="85" t="s">
        <v>17637</v>
      </c>
      <c r="B3353" s="85" t="s">
        <v>6037</v>
      </c>
      <c r="C3353" s="85" t="s">
        <v>6038</v>
      </c>
      <c r="D3353" s="85">
        <v>801</v>
      </c>
      <c r="E3353" s="85">
        <v>1</v>
      </c>
      <c r="F3353" s="85" t="s">
        <v>11682</v>
      </c>
      <c r="G3353" s="85" t="s">
        <v>11681</v>
      </c>
      <c r="H3353" s="85" t="s">
        <v>2867</v>
      </c>
      <c r="I3353" s="85" t="s">
        <v>6425</v>
      </c>
      <c r="J3353" s="84">
        <v>48</v>
      </c>
      <c r="K3353" s="84">
        <v>5</v>
      </c>
      <c r="L3353" s="82">
        <v>139605</v>
      </c>
      <c r="M3353" s="82">
        <v>13170</v>
      </c>
      <c r="N3353" s="82">
        <v>2634.06</v>
      </c>
      <c r="O3353" s="86" t="s">
        <v>17554</v>
      </c>
      <c r="P3353" s="82">
        <v>-2188.1999999999998</v>
      </c>
      <c r="Q3353" s="82">
        <v>0</v>
      </c>
      <c r="R3353" s="2">
        <f t="shared" si="104"/>
        <v>126435</v>
      </c>
      <c r="S3353" s="2">
        <f t="shared" si="105"/>
        <v>2634.0625</v>
      </c>
    </row>
    <row r="3354" spans="1:19" x14ac:dyDescent="0.25">
      <c r="A3354" s="85" t="s">
        <v>17637</v>
      </c>
      <c r="B3354" s="85" t="s">
        <v>6037</v>
      </c>
      <c r="C3354" s="85" t="s">
        <v>6038</v>
      </c>
      <c r="D3354" s="85">
        <v>801</v>
      </c>
      <c r="E3354" s="85">
        <v>1</v>
      </c>
      <c r="F3354" s="85" t="s">
        <v>11680</v>
      </c>
      <c r="G3354" s="85" t="s">
        <v>11679</v>
      </c>
      <c r="H3354" s="85" t="s">
        <v>2868</v>
      </c>
      <c r="I3354" s="85" t="s">
        <v>11678</v>
      </c>
      <c r="J3354" s="84">
        <v>60</v>
      </c>
      <c r="K3354" s="84">
        <v>0</v>
      </c>
      <c r="L3354" s="82">
        <v>170566</v>
      </c>
      <c r="M3354" s="82">
        <v>0</v>
      </c>
      <c r="N3354" s="82">
        <v>2842.77</v>
      </c>
      <c r="O3354" s="86" t="s">
        <v>17552</v>
      </c>
      <c r="P3354" s="82">
        <v>8122.21</v>
      </c>
      <c r="Q3354" s="82">
        <v>0</v>
      </c>
      <c r="R3354" s="2">
        <f t="shared" si="104"/>
        <v>170566</v>
      </c>
      <c r="S3354" s="2">
        <f t="shared" si="105"/>
        <v>2842.7666666666669</v>
      </c>
    </row>
    <row r="3355" spans="1:19" x14ac:dyDescent="0.25">
      <c r="A3355" s="85" t="s">
        <v>17637</v>
      </c>
      <c r="B3355" s="85" t="s">
        <v>6037</v>
      </c>
      <c r="C3355" s="85" t="s">
        <v>6038</v>
      </c>
      <c r="D3355" s="85">
        <v>801</v>
      </c>
      <c r="E3355" s="85">
        <v>1</v>
      </c>
      <c r="F3355" s="85" t="s">
        <v>11677</v>
      </c>
      <c r="G3355" s="85" t="s">
        <v>11676</v>
      </c>
      <c r="H3355" s="85" t="s">
        <v>2869</v>
      </c>
      <c r="I3355" s="85" t="s">
        <v>11675</v>
      </c>
      <c r="J3355" s="84">
        <v>50</v>
      </c>
      <c r="K3355" s="84">
        <v>0</v>
      </c>
      <c r="L3355" s="82">
        <v>110106</v>
      </c>
      <c r="M3355" s="82">
        <v>0</v>
      </c>
      <c r="N3355" s="82">
        <v>2202.12</v>
      </c>
      <c r="O3355" s="86" t="s">
        <v>17552</v>
      </c>
      <c r="P3355" s="82">
        <v>5243.17</v>
      </c>
      <c r="Q3355" s="82">
        <v>0</v>
      </c>
      <c r="R3355" s="2">
        <f t="shared" si="104"/>
        <v>110106</v>
      </c>
      <c r="S3355" s="2">
        <f t="shared" si="105"/>
        <v>2202.12</v>
      </c>
    </row>
    <row r="3356" spans="1:19" x14ac:dyDescent="0.25">
      <c r="A3356" s="85" t="s">
        <v>17637</v>
      </c>
      <c r="B3356" s="85" t="s">
        <v>6037</v>
      </c>
      <c r="C3356" s="85" t="s">
        <v>6038</v>
      </c>
      <c r="D3356" s="85">
        <v>801</v>
      </c>
      <c r="E3356" s="85">
        <v>1</v>
      </c>
      <c r="F3356" s="85" t="s">
        <v>11674</v>
      </c>
      <c r="G3356" s="85" t="s">
        <v>11673</v>
      </c>
      <c r="H3356" s="85" t="s">
        <v>2870</v>
      </c>
      <c r="I3356" s="85" t="s">
        <v>11672</v>
      </c>
      <c r="J3356" s="84">
        <v>20</v>
      </c>
      <c r="K3356" s="84">
        <v>0</v>
      </c>
      <c r="L3356" s="82">
        <v>54385</v>
      </c>
      <c r="M3356" s="82">
        <v>0</v>
      </c>
      <c r="N3356" s="82">
        <v>2719.25</v>
      </c>
      <c r="O3356" s="86" t="s">
        <v>17554</v>
      </c>
      <c r="P3356" s="82">
        <v>-852.44</v>
      </c>
      <c r="Q3356" s="82">
        <v>0</v>
      </c>
      <c r="R3356" s="2">
        <f t="shared" si="104"/>
        <v>54385</v>
      </c>
      <c r="S3356" s="2">
        <f t="shared" si="105"/>
        <v>2719.25</v>
      </c>
    </row>
    <row r="3357" spans="1:19" x14ac:dyDescent="0.25">
      <c r="A3357" s="85" t="s">
        <v>17637</v>
      </c>
      <c r="B3357" s="85" t="s">
        <v>6037</v>
      </c>
      <c r="C3357" s="85" t="s">
        <v>6038</v>
      </c>
      <c r="D3357" s="85">
        <v>801</v>
      </c>
      <c r="E3357" s="85">
        <v>1</v>
      </c>
      <c r="F3357" s="85" t="s">
        <v>11669</v>
      </c>
      <c r="G3357" s="85" t="s">
        <v>11668</v>
      </c>
      <c r="H3357" s="85" t="s">
        <v>2871</v>
      </c>
      <c r="I3357" s="85" t="s">
        <v>11671</v>
      </c>
      <c r="J3357" s="84">
        <v>110</v>
      </c>
      <c r="K3357" s="84">
        <v>0</v>
      </c>
      <c r="L3357" s="82">
        <v>306107</v>
      </c>
      <c r="M3357" s="82">
        <v>0</v>
      </c>
      <c r="N3357" s="82">
        <v>2782.79</v>
      </c>
      <c r="O3357" s="86" t="s">
        <v>17552</v>
      </c>
      <c r="P3357" s="82">
        <v>14576.51</v>
      </c>
      <c r="Q3357" s="82">
        <v>0</v>
      </c>
      <c r="R3357" s="2">
        <f t="shared" si="104"/>
        <v>306107</v>
      </c>
      <c r="S3357" s="2">
        <f t="shared" si="105"/>
        <v>2782.7909090909093</v>
      </c>
    </row>
    <row r="3358" spans="1:19" x14ac:dyDescent="0.25">
      <c r="A3358" s="85" t="s">
        <v>17637</v>
      </c>
      <c r="B3358" s="85" t="s">
        <v>6037</v>
      </c>
      <c r="C3358" s="85" t="s">
        <v>6038</v>
      </c>
      <c r="D3358" s="85">
        <v>801</v>
      </c>
      <c r="E3358" s="85">
        <v>1</v>
      </c>
      <c r="F3358" s="85" t="s">
        <v>11669</v>
      </c>
      <c r="G3358" s="85" t="s">
        <v>11668</v>
      </c>
      <c r="H3358" s="85" t="s">
        <v>2872</v>
      </c>
      <c r="I3358" s="85" t="s">
        <v>11671</v>
      </c>
      <c r="J3358" s="84">
        <v>48</v>
      </c>
      <c r="K3358" s="84">
        <v>0</v>
      </c>
      <c r="L3358" s="82">
        <v>135323</v>
      </c>
      <c r="M3358" s="82">
        <v>0</v>
      </c>
      <c r="N3358" s="82">
        <v>2819.23</v>
      </c>
      <c r="O3358" s="86" t="s">
        <v>17552</v>
      </c>
      <c r="P3358" s="82">
        <v>6443.97</v>
      </c>
      <c r="Q3358" s="82">
        <v>0</v>
      </c>
      <c r="R3358" s="2">
        <f t="shared" si="104"/>
        <v>135323</v>
      </c>
      <c r="S3358" s="2">
        <f t="shared" si="105"/>
        <v>2819.2291666666665</v>
      </c>
    </row>
    <row r="3359" spans="1:19" x14ac:dyDescent="0.25">
      <c r="A3359" s="85" t="s">
        <v>17637</v>
      </c>
      <c r="B3359" s="85" t="s">
        <v>6037</v>
      </c>
      <c r="C3359" s="85" t="s">
        <v>6038</v>
      </c>
      <c r="D3359" s="85">
        <v>801</v>
      </c>
      <c r="E3359" s="85">
        <v>1</v>
      </c>
      <c r="F3359" s="85" t="s">
        <v>11669</v>
      </c>
      <c r="G3359" s="85" t="s">
        <v>11668</v>
      </c>
      <c r="H3359" s="85" t="s">
        <v>18718</v>
      </c>
      <c r="I3359" s="85" t="s">
        <v>11671</v>
      </c>
      <c r="J3359" s="84">
        <v>0</v>
      </c>
      <c r="K3359" s="84">
        <v>10</v>
      </c>
      <c r="L3359" s="82">
        <v>27244</v>
      </c>
      <c r="M3359" s="82">
        <v>27244</v>
      </c>
      <c r="N3359" s="82">
        <v>2724.4</v>
      </c>
      <c r="O3359" s="86" t="s">
        <v>17552</v>
      </c>
      <c r="P3359" s="82">
        <v>1297.3399999999999</v>
      </c>
      <c r="Q3359" s="82">
        <v>0</v>
      </c>
      <c r="R3359" s="2">
        <f t="shared" si="104"/>
        <v>0</v>
      </c>
      <c r="S3359" s="2" t="e">
        <f t="shared" si="105"/>
        <v>#DIV/0!</v>
      </c>
    </row>
    <row r="3360" spans="1:19" x14ac:dyDescent="0.25">
      <c r="A3360" s="85" t="s">
        <v>17637</v>
      </c>
      <c r="B3360" s="85" t="s">
        <v>6037</v>
      </c>
      <c r="C3360" s="85" t="s">
        <v>6038</v>
      </c>
      <c r="D3360" s="85">
        <v>801</v>
      </c>
      <c r="E3360" s="85">
        <v>1</v>
      </c>
      <c r="F3360" s="85" t="s">
        <v>11669</v>
      </c>
      <c r="G3360" s="85" t="s">
        <v>11668</v>
      </c>
      <c r="H3360" s="85" t="s">
        <v>2873</v>
      </c>
      <c r="I3360" s="85" t="s">
        <v>11670</v>
      </c>
      <c r="J3360" s="84">
        <v>20</v>
      </c>
      <c r="K3360" s="84">
        <v>0</v>
      </c>
      <c r="L3360" s="82">
        <v>33782</v>
      </c>
      <c r="M3360" s="82">
        <v>0</v>
      </c>
      <c r="N3360" s="82">
        <v>1689.1</v>
      </c>
      <c r="O3360" s="86" t="s">
        <v>17552</v>
      </c>
      <c r="P3360" s="82">
        <v>1608.66</v>
      </c>
      <c r="Q3360" s="82">
        <v>0</v>
      </c>
      <c r="R3360" s="2">
        <f t="shared" si="104"/>
        <v>33782</v>
      </c>
      <c r="S3360" s="2">
        <f t="shared" si="105"/>
        <v>1689.1</v>
      </c>
    </row>
    <row r="3361" spans="1:19" x14ac:dyDescent="0.25">
      <c r="A3361" s="85" t="s">
        <v>17638</v>
      </c>
      <c r="B3361" s="85" t="s">
        <v>11318</v>
      </c>
      <c r="C3361" s="85" t="s">
        <v>11319</v>
      </c>
      <c r="D3361" s="85">
        <v>419</v>
      </c>
      <c r="E3361" s="85">
        <v>19</v>
      </c>
      <c r="F3361" s="85" t="s">
        <v>11661</v>
      </c>
      <c r="G3361" s="85" t="s">
        <v>11660</v>
      </c>
      <c r="H3361" s="85" t="s">
        <v>2874</v>
      </c>
      <c r="I3361" s="85" t="s">
        <v>11667</v>
      </c>
      <c r="J3361" s="84">
        <v>150</v>
      </c>
      <c r="K3361" s="84">
        <v>0</v>
      </c>
      <c r="L3361" s="82">
        <v>408759</v>
      </c>
      <c r="M3361" s="82">
        <v>0</v>
      </c>
      <c r="N3361" s="82">
        <v>2725.06</v>
      </c>
      <c r="O3361" s="86" t="s">
        <v>17554</v>
      </c>
      <c r="P3361" s="82">
        <v>-6407.01</v>
      </c>
      <c r="Q3361" s="82">
        <v>0</v>
      </c>
      <c r="R3361" s="2">
        <f t="shared" si="104"/>
        <v>408759</v>
      </c>
      <c r="S3361" s="2">
        <f t="shared" si="105"/>
        <v>2725.06</v>
      </c>
    </row>
    <row r="3362" spans="1:19" x14ac:dyDescent="0.25">
      <c r="A3362" s="85" t="s">
        <v>17638</v>
      </c>
      <c r="B3362" s="85" t="s">
        <v>11318</v>
      </c>
      <c r="C3362" s="85" t="s">
        <v>11319</v>
      </c>
      <c r="D3362" s="85">
        <v>419</v>
      </c>
      <c r="E3362" s="85">
        <v>19</v>
      </c>
      <c r="F3362" s="85" t="s">
        <v>11661</v>
      </c>
      <c r="G3362" s="85" t="s">
        <v>11660</v>
      </c>
      <c r="H3362" s="85" t="s">
        <v>2875</v>
      </c>
      <c r="I3362" s="85" t="s">
        <v>10983</v>
      </c>
      <c r="J3362" s="84">
        <v>216</v>
      </c>
      <c r="K3362" s="84">
        <v>0</v>
      </c>
      <c r="L3362" s="82">
        <v>568173</v>
      </c>
      <c r="M3362" s="82">
        <v>0</v>
      </c>
      <c r="N3362" s="82">
        <v>2630.43</v>
      </c>
      <c r="O3362" s="86" t="s">
        <v>17554</v>
      </c>
      <c r="P3362" s="82">
        <v>-8905.7199999999993</v>
      </c>
      <c r="Q3362" s="82">
        <v>0</v>
      </c>
      <c r="R3362" s="2">
        <f t="shared" si="104"/>
        <v>568173</v>
      </c>
      <c r="S3362" s="2">
        <f t="shared" si="105"/>
        <v>2630.4305555555557</v>
      </c>
    </row>
    <row r="3363" spans="1:19" x14ac:dyDescent="0.25">
      <c r="A3363" s="85" t="s">
        <v>17638</v>
      </c>
      <c r="B3363" s="85" t="s">
        <v>11318</v>
      </c>
      <c r="C3363" s="85" t="s">
        <v>11319</v>
      </c>
      <c r="D3363" s="85">
        <v>419</v>
      </c>
      <c r="E3363" s="85">
        <v>19</v>
      </c>
      <c r="F3363" s="85" t="s">
        <v>11661</v>
      </c>
      <c r="G3363" s="85" t="s">
        <v>11660</v>
      </c>
      <c r="H3363" s="85" t="s">
        <v>2876</v>
      </c>
      <c r="I3363" s="85" t="s">
        <v>11666</v>
      </c>
      <c r="J3363" s="84">
        <v>151</v>
      </c>
      <c r="K3363" s="84">
        <v>0</v>
      </c>
      <c r="L3363" s="82">
        <v>334430</v>
      </c>
      <c r="M3363" s="82">
        <v>0</v>
      </c>
      <c r="N3363" s="82">
        <v>2214.77</v>
      </c>
      <c r="O3363" s="86" t="s">
        <v>17554</v>
      </c>
      <c r="P3363" s="82">
        <v>-5241.95</v>
      </c>
      <c r="Q3363" s="82">
        <v>0</v>
      </c>
      <c r="R3363" s="2">
        <f t="shared" si="104"/>
        <v>334430</v>
      </c>
      <c r="S3363" s="2">
        <f t="shared" si="105"/>
        <v>2214.7682119205297</v>
      </c>
    </row>
    <row r="3364" spans="1:19" x14ac:dyDescent="0.25">
      <c r="A3364" s="85" t="s">
        <v>17638</v>
      </c>
      <c r="B3364" s="85" t="s">
        <v>11318</v>
      </c>
      <c r="C3364" s="85" t="s">
        <v>11319</v>
      </c>
      <c r="D3364" s="85">
        <v>419</v>
      </c>
      <c r="E3364" s="85">
        <v>19</v>
      </c>
      <c r="F3364" s="85" t="s">
        <v>11661</v>
      </c>
      <c r="G3364" s="85" t="s">
        <v>11660</v>
      </c>
      <c r="H3364" s="85" t="s">
        <v>2877</v>
      </c>
      <c r="I3364" s="85" t="s">
        <v>11665</v>
      </c>
      <c r="J3364" s="84">
        <v>72</v>
      </c>
      <c r="K3364" s="84">
        <v>0</v>
      </c>
      <c r="L3364" s="82">
        <v>116688</v>
      </c>
      <c r="M3364" s="82">
        <v>0</v>
      </c>
      <c r="N3364" s="82">
        <v>1620.67</v>
      </c>
      <c r="O3364" s="86" t="s">
        <v>17554</v>
      </c>
      <c r="P3364" s="82">
        <v>-1829</v>
      </c>
      <c r="Q3364" s="82">
        <v>0</v>
      </c>
      <c r="R3364" s="2">
        <f t="shared" si="104"/>
        <v>116688</v>
      </c>
      <c r="S3364" s="2">
        <f t="shared" si="105"/>
        <v>1620.6666666666667</v>
      </c>
    </row>
    <row r="3365" spans="1:19" x14ac:dyDescent="0.25">
      <c r="A3365" s="85" t="s">
        <v>17638</v>
      </c>
      <c r="B3365" s="85" t="s">
        <v>11318</v>
      </c>
      <c r="C3365" s="85" t="s">
        <v>11319</v>
      </c>
      <c r="D3365" s="85">
        <v>419</v>
      </c>
      <c r="E3365" s="85">
        <v>19</v>
      </c>
      <c r="F3365" s="85" t="s">
        <v>11661</v>
      </c>
      <c r="G3365" s="85" t="s">
        <v>11660</v>
      </c>
      <c r="H3365" s="85" t="s">
        <v>18935</v>
      </c>
      <c r="I3365" s="85" t="s">
        <v>18936</v>
      </c>
      <c r="J3365" s="84">
        <v>24</v>
      </c>
      <c r="K3365" s="84">
        <v>0</v>
      </c>
      <c r="L3365" s="82">
        <v>40060</v>
      </c>
      <c r="M3365" s="82">
        <v>0</v>
      </c>
      <c r="N3365" s="82">
        <v>1669.17</v>
      </c>
      <c r="O3365" s="86" t="s">
        <v>17554</v>
      </c>
      <c r="P3365" s="82">
        <v>-627.91999999999996</v>
      </c>
      <c r="Q3365" s="82">
        <v>0</v>
      </c>
      <c r="R3365" s="2">
        <f t="shared" si="104"/>
        <v>40060</v>
      </c>
      <c r="S3365" s="2">
        <f t="shared" si="105"/>
        <v>1669.1666666666667</v>
      </c>
    </row>
    <row r="3366" spans="1:19" x14ac:dyDescent="0.25">
      <c r="A3366" s="85" t="s">
        <v>17638</v>
      </c>
      <c r="B3366" s="85" t="s">
        <v>11318</v>
      </c>
      <c r="C3366" s="85" t="s">
        <v>11319</v>
      </c>
      <c r="D3366" s="85">
        <v>419</v>
      </c>
      <c r="E3366" s="85">
        <v>19</v>
      </c>
      <c r="F3366" s="85" t="s">
        <v>11661</v>
      </c>
      <c r="G3366" s="85" t="s">
        <v>11660</v>
      </c>
      <c r="H3366" s="85" t="s">
        <v>2878</v>
      </c>
      <c r="I3366" s="85" t="s">
        <v>11664</v>
      </c>
      <c r="J3366" s="84">
        <v>48</v>
      </c>
      <c r="K3366" s="84">
        <v>0</v>
      </c>
      <c r="L3366" s="82">
        <v>85535</v>
      </c>
      <c r="M3366" s="82">
        <v>0</v>
      </c>
      <c r="N3366" s="82">
        <v>1781.98</v>
      </c>
      <c r="O3366" s="86" t="s">
        <v>17554</v>
      </c>
      <c r="P3366" s="82">
        <v>-1340.71</v>
      </c>
      <c r="Q3366" s="82">
        <v>0</v>
      </c>
      <c r="R3366" s="2">
        <f t="shared" si="104"/>
        <v>85535</v>
      </c>
      <c r="S3366" s="2">
        <f t="shared" si="105"/>
        <v>1781.9791666666667</v>
      </c>
    </row>
    <row r="3367" spans="1:19" x14ac:dyDescent="0.25">
      <c r="A3367" s="85" t="s">
        <v>17638</v>
      </c>
      <c r="B3367" s="85" t="s">
        <v>11318</v>
      </c>
      <c r="C3367" s="85" t="s">
        <v>11319</v>
      </c>
      <c r="D3367" s="85">
        <v>419</v>
      </c>
      <c r="E3367" s="85">
        <v>19</v>
      </c>
      <c r="F3367" s="85" t="s">
        <v>11661</v>
      </c>
      <c r="G3367" s="85" t="s">
        <v>11660</v>
      </c>
      <c r="H3367" s="85" t="s">
        <v>2879</v>
      </c>
      <c r="I3367" s="85" t="s">
        <v>6388</v>
      </c>
      <c r="J3367" s="84">
        <v>7</v>
      </c>
      <c r="K3367" s="84">
        <v>0</v>
      </c>
      <c r="L3367" s="82">
        <v>12852</v>
      </c>
      <c r="M3367" s="82">
        <v>0</v>
      </c>
      <c r="N3367" s="82">
        <v>1836</v>
      </c>
      <c r="O3367" s="86" t="s">
        <v>17554</v>
      </c>
      <c r="P3367" s="82">
        <v>-201.45</v>
      </c>
      <c r="Q3367" s="82">
        <v>0</v>
      </c>
      <c r="R3367" s="2">
        <f t="shared" si="104"/>
        <v>12852</v>
      </c>
      <c r="S3367" s="2">
        <f t="shared" si="105"/>
        <v>1836</v>
      </c>
    </row>
    <row r="3368" spans="1:19" x14ac:dyDescent="0.25">
      <c r="A3368" s="85" t="s">
        <v>17638</v>
      </c>
      <c r="B3368" s="85" t="s">
        <v>11318</v>
      </c>
      <c r="C3368" s="85" t="s">
        <v>11319</v>
      </c>
      <c r="D3368" s="85">
        <v>419</v>
      </c>
      <c r="E3368" s="85">
        <v>19</v>
      </c>
      <c r="F3368" s="85" t="s">
        <v>11661</v>
      </c>
      <c r="G3368" s="85" t="s">
        <v>11660</v>
      </c>
      <c r="H3368" s="85" t="s">
        <v>2880</v>
      </c>
      <c r="I3368" s="85" t="s">
        <v>11663</v>
      </c>
      <c r="J3368" s="84">
        <v>138</v>
      </c>
      <c r="K3368" s="84">
        <v>0</v>
      </c>
      <c r="L3368" s="82">
        <v>420166</v>
      </c>
      <c r="M3368" s="82">
        <v>0</v>
      </c>
      <c r="N3368" s="82">
        <v>3044.68</v>
      </c>
      <c r="O3368" s="86" t="s">
        <v>17554</v>
      </c>
      <c r="P3368" s="82">
        <v>-6585.8</v>
      </c>
      <c r="Q3368" s="82">
        <v>0</v>
      </c>
      <c r="R3368" s="2">
        <f t="shared" si="104"/>
        <v>420166</v>
      </c>
      <c r="S3368" s="2">
        <f t="shared" si="105"/>
        <v>3044.68115942029</v>
      </c>
    </row>
    <row r="3369" spans="1:19" x14ac:dyDescent="0.25">
      <c r="A3369" s="85" t="s">
        <v>17638</v>
      </c>
      <c r="B3369" s="85" t="s">
        <v>11318</v>
      </c>
      <c r="C3369" s="85" t="s">
        <v>11319</v>
      </c>
      <c r="D3369" s="85">
        <v>419</v>
      </c>
      <c r="E3369" s="85">
        <v>19</v>
      </c>
      <c r="F3369" s="85" t="s">
        <v>11661</v>
      </c>
      <c r="G3369" s="85" t="s">
        <v>11660</v>
      </c>
      <c r="H3369" s="85" t="s">
        <v>5991</v>
      </c>
      <c r="I3369" s="85" t="s">
        <v>17639</v>
      </c>
      <c r="J3369" s="84">
        <v>32</v>
      </c>
      <c r="K3369" s="84">
        <v>0</v>
      </c>
      <c r="L3369" s="82">
        <v>50965</v>
      </c>
      <c r="M3369" s="82">
        <v>0</v>
      </c>
      <c r="N3369" s="82">
        <v>1592.66</v>
      </c>
      <c r="O3369" s="86" t="s">
        <v>17554</v>
      </c>
      <c r="P3369" s="82">
        <v>-798.84</v>
      </c>
      <c r="Q3369" s="82">
        <v>0</v>
      </c>
      <c r="R3369" s="2">
        <f t="shared" si="104"/>
        <v>50965</v>
      </c>
      <c r="S3369" s="2">
        <f t="shared" si="105"/>
        <v>1592.65625</v>
      </c>
    </row>
    <row r="3370" spans="1:19" x14ac:dyDescent="0.25">
      <c r="A3370" s="85" t="s">
        <v>17638</v>
      </c>
      <c r="B3370" s="85" t="s">
        <v>11318</v>
      </c>
      <c r="C3370" s="85" t="s">
        <v>11319</v>
      </c>
      <c r="D3370" s="85">
        <v>419</v>
      </c>
      <c r="E3370" s="85">
        <v>19</v>
      </c>
      <c r="F3370" s="85" t="s">
        <v>11661</v>
      </c>
      <c r="G3370" s="85" t="s">
        <v>11660</v>
      </c>
      <c r="H3370" s="85" t="s">
        <v>17783</v>
      </c>
      <c r="I3370" s="85" t="s">
        <v>17784</v>
      </c>
      <c r="J3370" s="84">
        <v>1</v>
      </c>
      <c r="K3370" s="84">
        <v>0</v>
      </c>
      <c r="L3370" s="82">
        <v>1676</v>
      </c>
      <c r="M3370" s="82">
        <v>0</v>
      </c>
      <c r="N3370" s="82">
        <v>1676</v>
      </c>
      <c r="O3370" s="86" t="s">
        <v>17554</v>
      </c>
      <c r="P3370" s="82">
        <v>-26.27</v>
      </c>
      <c r="Q3370" s="82">
        <v>0</v>
      </c>
      <c r="R3370" s="2">
        <f t="shared" si="104"/>
        <v>1676</v>
      </c>
      <c r="S3370" s="2">
        <f t="shared" si="105"/>
        <v>1676</v>
      </c>
    </row>
    <row r="3371" spans="1:19" x14ac:dyDescent="0.25">
      <c r="A3371" s="85" t="s">
        <v>17638</v>
      </c>
      <c r="B3371" s="85" t="s">
        <v>11318</v>
      </c>
      <c r="C3371" s="85" t="s">
        <v>11319</v>
      </c>
      <c r="D3371" s="85">
        <v>419</v>
      </c>
      <c r="E3371" s="85">
        <v>19</v>
      </c>
      <c r="F3371" s="85" t="s">
        <v>11661</v>
      </c>
      <c r="G3371" s="85" t="s">
        <v>11660</v>
      </c>
      <c r="H3371" s="85" t="s">
        <v>2881</v>
      </c>
      <c r="I3371" s="85" t="s">
        <v>11662</v>
      </c>
      <c r="J3371" s="84">
        <v>60</v>
      </c>
      <c r="K3371" s="84">
        <v>0</v>
      </c>
      <c r="L3371" s="82">
        <v>191030</v>
      </c>
      <c r="M3371" s="82">
        <v>0</v>
      </c>
      <c r="N3371" s="82">
        <v>3183.83</v>
      </c>
      <c r="O3371" s="86" t="s">
        <v>17554</v>
      </c>
      <c r="P3371" s="82">
        <v>-2994.27</v>
      </c>
      <c r="Q3371" s="82">
        <v>0</v>
      </c>
      <c r="R3371" s="2">
        <f t="shared" si="104"/>
        <v>191030</v>
      </c>
      <c r="S3371" s="2">
        <f t="shared" si="105"/>
        <v>3183.8333333333335</v>
      </c>
    </row>
    <row r="3372" spans="1:19" x14ac:dyDescent="0.25">
      <c r="A3372" s="85" t="s">
        <v>17638</v>
      </c>
      <c r="B3372" s="85" t="s">
        <v>11318</v>
      </c>
      <c r="C3372" s="85" t="s">
        <v>11319</v>
      </c>
      <c r="D3372" s="85">
        <v>419</v>
      </c>
      <c r="E3372" s="85">
        <v>19</v>
      </c>
      <c r="F3372" s="85" t="s">
        <v>11661</v>
      </c>
      <c r="G3372" s="85" t="s">
        <v>11660</v>
      </c>
      <c r="H3372" s="85" t="s">
        <v>2882</v>
      </c>
      <c r="I3372" s="85" t="s">
        <v>18123</v>
      </c>
      <c r="J3372" s="84">
        <v>43</v>
      </c>
      <c r="K3372" s="84">
        <v>0</v>
      </c>
      <c r="L3372" s="82">
        <v>131059</v>
      </c>
      <c r="M3372" s="82">
        <v>0</v>
      </c>
      <c r="N3372" s="82">
        <v>3047.88</v>
      </c>
      <c r="O3372" s="86" t="s">
        <v>17554</v>
      </c>
      <c r="P3372" s="82">
        <v>-2054.2600000000002</v>
      </c>
      <c r="Q3372" s="82">
        <v>0</v>
      </c>
      <c r="R3372" s="2">
        <f t="shared" si="104"/>
        <v>131059</v>
      </c>
      <c r="S3372" s="2">
        <f t="shared" si="105"/>
        <v>3047.8837209302324</v>
      </c>
    </row>
    <row r="3373" spans="1:19" x14ac:dyDescent="0.25">
      <c r="A3373" s="85" t="s">
        <v>17638</v>
      </c>
      <c r="B3373" s="85" t="s">
        <v>11318</v>
      </c>
      <c r="C3373" s="85" t="s">
        <v>11319</v>
      </c>
      <c r="D3373" s="85">
        <v>419</v>
      </c>
      <c r="E3373" s="85">
        <v>19</v>
      </c>
      <c r="F3373" s="85" t="s">
        <v>11661</v>
      </c>
      <c r="G3373" s="85" t="s">
        <v>11660</v>
      </c>
      <c r="H3373" s="85" t="s">
        <v>18933</v>
      </c>
      <c r="I3373" s="85" t="s">
        <v>18934</v>
      </c>
      <c r="J3373" s="84">
        <v>40</v>
      </c>
      <c r="K3373" s="84">
        <v>0</v>
      </c>
      <c r="L3373" s="82">
        <v>87691</v>
      </c>
      <c r="M3373" s="82">
        <v>0</v>
      </c>
      <c r="N3373" s="82">
        <v>2192.2800000000002</v>
      </c>
      <c r="O3373" s="86" t="s">
        <v>17554</v>
      </c>
      <c r="P3373" s="82">
        <v>-1374.51</v>
      </c>
      <c r="Q3373" s="82">
        <v>0</v>
      </c>
      <c r="R3373" s="2">
        <f t="shared" si="104"/>
        <v>87691</v>
      </c>
      <c r="S3373" s="2">
        <f t="shared" si="105"/>
        <v>2192.2750000000001</v>
      </c>
    </row>
    <row r="3374" spans="1:19" x14ac:dyDescent="0.25">
      <c r="A3374" s="85" t="s">
        <v>17638</v>
      </c>
      <c r="B3374" s="85" t="s">
        <v>11318</v>
      </c>
      <c r="C3374" s="85" t="s">
        <v>11319</v>
      </c>
      <c r="D3374" s="85">
        <v>419</v>
      </c>
      <c r="E3374" s="85">
        <v>19</v>
      </c>
      <c r="F3374" s="85" t="s">
        <v>11661</v>
      </c>
      <c r="G3374" s="85" t="s">
        <v>11660</v>
      </c>
      <c r="H3374" s="85" t="s">
        <v>18981</v>
      </c>
      <c r="I3374" s="85" t="s">
        <v>18980</v>
      </c>
      <c r="J3374" s="84">
        <v>24</v>
      </c>
      <c r="K3374" s="84">
        <v>0</v>
      </c>
      <c r="L3374" s="82">
        <v>35913</v>
      </c>
      <c r="M3374" s="82">
        <v>0</v>
      </c>
      <c r="N3374" s="82">
        <v>1496.38</v>
      </c>
      <c r="O3374" s="86" t="s">
        <v>17554</v>
      </c>
      <c r="P3374" s="82">
        <v>-562.91</v>
      </c>
      <c r="Q3374" s="82">
        <v>0</v>
      </c>
      <c r="R3374" s="2">
        <f t="shared" si="104"/>
        <v>35913</v>
      </c>
      <c r="S3374" s="2">
        <f t="shared" si="105"/>
        <v>1496.375</v>
      </c>
    </row>
    <row r="3375" spans="1:19" x14ac:dyDescent="0.25">
      <c r="A3375" s="85" t="s">
        <v>17638</v>
      </c>
      <c r="B3375" s="85" t="s">
        <v>11318</v>
      </c>
      <c r="C3375" s="85" t="s">
        <v>11319</v>
      </c>
      <c r="D3375" s="85">
        <v>419</v>
      </c>
      <c r="E3375" s="85">
        <v>19</v>
      </c>
      <c r="F3375" s="85" t="s">
        <v>11646</v>
      </c>
      <c r="G3375" s="85" t="s">
        <v>11645</v>
      </c>
      <c r="H3375" s="85" t="s">
        <v>18719</v>
      </c>
      <c r="I3375" s="85" t="s">
        <v>18720</v>
      </c>
      <c r="J3375" s="84">
        <v>0</v>
      </c>
      <c r="K3375" s="84">
        <v>300</v>
      </c>
      <c r="L3375" s="82">
        <v>839941</v>
      </c>
      <c r="M3375" s="82">
        <v>839941</v>
      </c>
      <c r="N3375" s="82">
        <v>2799.8</v>
      </c>
      <c r="O3375" s="86" t="s">
        <v>17552</v>
      </c>
      <c r="P3375" s="82">
        <v>39997.19</v>
      </c>
      <c r="Q3375" s="82">
        <v>0</v>
      </c>
      <c r="R3375" s="2">
        <f t="shared" si="104"/>
        <v>0</v>
      </c>
      <c r="S3375" s="2" t="e">
        <f t="shared" si="105"/>
        <v>#DIV/0!</v>
      </c>
    </row>
    <row r="3376" spans="1:19" x14ac:dyDescent="0.25">
      <c r="A3376" s="85" t="s">
        <v>17638</v>
      </c>
      <c r="B3376" s="85" t="s">
        <v>11318</v>
      </c>
      <c r="C3376" s="85" t="s">
        <v>11319</v>
      </c>
      <c r="D3376" s="85">
        <v>419</v>
      </c>
      <c r="E3376" s="85">
        <v>19</v>
      </c>
      <c r="F3376" s="85" t="s">
        <v>11646</v>
      </c>
      <c r="G3376" s="85" t="s">
        <v>11645</v>
      </c>
      <c r="H3376" s="85" t="s">
        <v>2883</v>
      </c>
      <c r="I3376" s="85" t="s">
        <v>11659</v>
      </c>
      <c r="J3376" s="84">
        <v>288</v>
      </c>
      <c r="K3376" s="84">
        <v>0</v>
      </c>
      <c r="L3376" s="82">
        <v>613426</v>
      </c>
      <c r="M3376" s="82">
        <v>0</v>
      </c>
      <c r="N3376" s="82">
        <v>2129.9499999999998</v>
      </c>
      <c r="O3376" s="86" t="s">
        <v>17552</v>
      </c>
      <c r="P3376" s="82">
        <v>29210.79</v>
      </c>
      <c r="Q3376" s="82">
        <v>0</v>
      </c>
      <c r="R3376" s="2">
        <f t="shared" si="104"/>
        <v>613426</v>
      </c>
      <c r="S3376" s="2">
        <f t="shared" si="105"/>
        <v>2129.9513888888887</v>
      </c>
    </row>
    <row r="3377" spans="1:19" x14ac:dyDescent="0.25">
      <c r="A3377" s="85" t="s">
        <v>17638</v>
      </c>
      <c r="B3377" s="85" t="s">
        <v>11318</v>
      </c>
      <c r="C3377" s="85" t="s">
        <v>11319</v>
      </c>
      <c r="D3377" s="85">
        <v>419</v>
      </c>
      <c r="E3377" s="85">
        <v>19</v>
      </c>
      <c r="F3377" s="85" t="s">
        <v>11646</v>
      </c>
      <c r="G3377" s="85" t="s">
        <v>11645</v>
      </c>
      <c r="H3377" s="85" t="s">
        <v>2884</v>
      </c>
      <c r="I3377" s="85" t="s">
        <v>11658</v>
      </c>
      <c r="J3377" s="84">
        <v>89</v>
      </c>
      <c r="K3377" s="84">
        <v>0</v>
      </c>
      <c r="L3377" s="82">
        <v>268460</v>
      </c>
      <c r="M3377" s="82">
        <v>0</v>
      </c>
      <c r="N3377" s="82">
        <v>3016.4</v>
      </c>
      <c r="O3377" s="86" t="s">
        <v>17552</v>
      </c>
      <c r="P3377" s="82">
        <v>12783.83</v>
      </c>
      <c r="Q3377" s="82">
        <v>0</v>
      </c>
      <c r="R3377" s="2">
        <f t="shared" si="104"/>
        <v>268460</v>
      </c>
      <c r="S3377" s="2">
        <f t="shared" si="105"/>
        <v>3016.4044943820227</v>
      </c>
    </row>
    <row r="3378" spans="1:19" x14ac:dyDescent="0.25">
      <c r="A3378" s="85" t="s">
        <v>17638</v>
      </c>
      <c r="B3378" s="85" t="s">
        <v>11318</v>
      </c>
      <c r="C3378" s="85" t="s">
        <v>11319</v>
      </c>
      <c r="D3378" s="85">
        <v>419</v>
      </c>
      <c r="E3378" s="85">
        <v>19</v>
      </c>
      <c r="F3378" s="85" t="s">
        <v>11646</v>
      </c>
      <c r="G3378" s="85" t="s">
        <v>11645</v>
      </c>
      <c r="H3378" s="85" t="s">
        <v>2885</v>
      </c>
      <c r="I3378" s="85" t="s">
        <v>11657</v>
      </c>
      <c r="J3378" s="84">
        <v>50</v>
      </c>
      <c r="K3378" s="84">
        <v>0</v>
      </c>
      <c r="L3378" s="82">
        <v>150981</v>
      </c>
      <c r="M3378" s="82">
        <v>0</v>
      </c>
      <c r="N3378" s="82">
        <v>3019.62</v>
      </c>
      <c r="O3378" s="86" t="s">
        <v>17552</v>
      </c>
      <c r="P3378" s="82">
        <v>7189.54</v>
      </c>
      <c r="Q3378" s="82">
        <v>0</v>
      </c>
      <c r="R3378" s="2">
        <f t="shared" si="104"/>
        <v>150981</v>
      </c>
      <c r="S3378" s="2">
        <f t="shared" si="105"/>
        <v>3019.62</v>
      </c>
    </row>
    <row r="3379" spans="1:19" x14ac:dyDescent="0.25">
      <c r="A3379" s="85" t="s">
        <v>17638</v>
      </c>
      <c r="B3379" s="85" t="s">
        <v>11318</v>
      </c>
      <c r="C3379" s="85" t="s">
        <v>11319</v>
      </c>
      <c r="D3379" s="85">
        <v>419</v>
      </c>
      <c r="E3379" s="85">
        <v>19</v>
      </c>
      <c r="F3379" s="85" t="s">
        <v>11646</v>
      </c>
      <c r="G3379" s="85" t="s">
        <v>11645</v>
      </c>
      <c r="H3379" s="85" t="s">
        <v>2886</v>
      </c>
      <c r="I3379" s="85" t="s">
        <v>11656</v>
      </c>
      <c r="J3379" s="84">
        <v>61</v>
      </c>
      <c r="K3379" s="84">
        <v>0</v>
      </c>
      <c r="L3379" s="82">
        <v>178353</v>
      </c>
      <c r="M3379" s="82">
        <v>0</v>
      </c>
      <c r="N3379" s="82">
        <v>2923.82</v>
      </c>
      <c r="O3379" s="86" t="s">
        <v>17552</v>
      </c>
      <c r="P3379" s="82">
        <v>8492.9699999999993</v>
      </c>
      <c r="Q3379" s="82">
        <v>0</v>
      </c>
      <c r="R3379" s="2">
        <f t="shared" si="104"/>
        <v>178353</v>
      </c>
      <c r="S3379" s="2">
        <f t="shared" si="105"/>
        <v>2923.8196721311474</v>
      </c>
    </row>
    <row r="3380" spans="1:19" x14ac:dyDescent="0.25">
      <c r="A3380" s="85" t="s">
        <v>17638</v>
      </c>
      <c r="B3380" s="85" t="s">
        <v>11318</v>
      </c>
      <c r="C3380" s="85" t="s">
        <v>11319</v>
      </c>
      <c r="D3380" s="85">
        <v>419</v>
      </c>
      <c r="E3380" s="85">
        <v>19</v>
      </c>
      <c r="F3380" s="85" t="s">
        <v>11646</v>
      </c>
      <c r="G3380" s="85" t="s">
        <v>11645</v>
      </c>
      <c r="H3380" s="85" t="s">
        <v>2887</v>
      </c>
      <c r="I3380" s="85" t="s">
        <v>11655</v>
      </c>
      <c r="J3380" s="84">
        <v>122</v>
      </c>
      <c r="K3380" s="84">
        <v>0</v>
      </c>
      <c r="L3380" s="82">
        <v>356824</v>
      </c>
      <c r="M3380" s="82">
        <v>0</v>
      </c>
      <c r="N3380" s="82">
        <v>2924.79</v>
      </c>
      <c r="O3380" s="86" t="s">
        <v>17552</v>
      </c>
      <c r="P3380" s="82">
        <v>16991.61</v>
      </c>
      <c r="Q3380" s="82">
        <v>0</v>
      </c>
      <c r="R3380" s="2">
        <f t="shared" si="104"/>
        <v>356824</v>
      </c>
      <c r="S3380" s="2">
        <f t="shared" si="105"/>
        <v>2924.7868852459014</v>
      </c>
    </row>
    <row r="3381" spans="1:19" x14ac:dyDescent="0.25">
      <c r="A3381" s="85" t="s">
        <v>17638</v>
      </c>
      <c r="B3381" s="85" t="s">
        <v>11318</v>
      </c>
      <c r="C3381" s="85" t="s">
        <v>11319</v>
      </c>
      <c r="D3381" s="85">
        <v>419</v>
      </c>
      <c r="E3381" s="85">
        <v>19</v>
      </c>
      <c r="F3381" s="85" t="s">
        <v>11646</v>
      </c>
      <c r="G3381" s="85" t="s">
        <v>11645</v>
      </c>
      <c r="H3381" s="85" t="s">
        <v>2888</v>
      </c>
      <c r="I3381" s="85" t="s">
        <v>11654</v>
      </c>
      <c r="J3381" s="84">
        <v>60</v>
      </c>
      <c r="K3381" s="84">
        <v>0</v>
      </c>
      <c r="L3381" s="82">
        <v>180280</v>
      </c>
      <c r="M3381" s="82">
        <v>0</v>
      </c>
      <c r="N3381" s="82">
        <v>3004.67</v>
      </c>
      <c r="O3381" s="86" t="s">
        <v>17552</v>
      </c>
      <c r="P3381" s="82">
        <v>8584.75</v>
      </c>
      <c r="Q3381" s="82">
        <v>0</v>
      </c>
      <c r="R3381" s="2">
        <f t="shared" si="104"/>
        <v>180280</v>
      </c>
      <c r="S3381" s="2">
        <f t="shared" si="105"/>
        <v>3004.6666666666665</v>
      </c>
    </row>
    <row r="3382" spans="1:19" x14ac:dyDescent="0.25">
      <c r="A3382" s="85" t="s">
        <v>17638</v>
      </c>
      <c r="B3382" s="85" t="s">
        <v>11318</v>
      </c>
      <c r="C3382" s="85" t="s">
        <v>11319</v>
      </c>
      <c r="D3382" s="85">
        <v>419</v>
      </c>
      <c r="E3382" s="85">
        <v>19</v>
      </c>
      <c r="F3382" s="85" t="s">
        <v>11646</v>
      </c>
      <c r="G3382" s="85" t="s">
        <v>11645</v>
      </c>
      <c r="H3382" s="85" t="s">
        <v>2889</v>
      </c>
      <c r="I3382" s="85" t="s">
        <v>11653</v>
      </c>
      <c r="J3382" s="84">
        <v>101</v>
      </c>
      <c r="K3382" s="84">
        <v>0</v>
      </c>
      <c r="L3382" s="82">
        <v>211967</v>
      </c>
      <c r="M3382" s="82">
        <v>0</v>
      </c>
      <c r="N3382" s="82">
        <v>2098.6799999999998</v>
      </c>
      <c r="O3382" s="86" t="s">
        <v>17552</v>
      </c>
      <c r="P3382" s="82">
        <v>10093.65</v>
      </c>
      <c r="Q3382" s="82">
        <v>0</v>
      </c>
      <c r="R3382" s="2">
        <f t="shared" si="104"/>
        <v>211967</v>
      </c>
      <c r="S3382" s="2">
        <f t="shared" si="105"/>
        <v>2098.6831683168316</v>
      </c>
    </row>
    <row r="3383" spans="1:19" x14ac:dyDescent="0.25">
      <c r="A3383" s="85" t="s">
        <v>17638</v>
      </c>
      <c r="B3383" s="85" t="s">
        <v>11318</v>
      </c>
      <c r="C3383" s="85" t="s">
        <v>11319</v>
      </c>
      <c r="D3383" s="85">
        <v>419</v>
      </c>
      <c r="E3383" s="85">
        <v>19</v>
      </c>
      <c r="F3383" s="85" t="s">
        <v>11646</v>
      </c>
      <c r="G3383" s="85" t="s">
        <v>11645</v>
      </c>
      <c r="H3383" s="85" t="s">
        <v>2890</v>
      </c>
      <c r="I3383" s="85" t="s">
        <v>11652</v>
      </c>
      <c r="J3383" s="84">
        <v>96</v>
      </c>
      <c r="K3383" s="84">
        <v>4</v>
      </c>
      <c r="L3383" s="82">
        <v>297832</v>
      </c>
      <c r="M3383" s="82">
        <v>11913</v>
      </c>
      <c r="N3383" s="82">
        <v>2978.32</v>
      </c>
      <c r="O3383" s="86" t="s">
        <v>17552</v>
      </c>
      <c r="P3383" s="82">
        <v>14182.45</v>
      </c>
      <c r="Q3383" s="82">
        <v>0</v>
      </c>
      <c r="R3383" s="2">
        <f t="shared" si="104"/>
        <v>285919</v>
      </c>
      <c r="S3383" s="2">
        <f t="shared" si="105"/>
        <v>2978.3229166666665</v>
      </c>
    </row>
    <row r="3384" spans="1:19" x14ac:dyDescent="0.25">
      <c r="A3384" s="85" t="s">
        <v>17638</v>
      </c>
      <c r="B3384" s="85" t="s">
        <v>11318</v>
      </c>
      <c r="C3384" s="85" t="s">
        <v>11319</v>
      </c>
      <c r="D3384" s="85">
        <v>419</v>
      </c>
      <c r="E3384" s="85">
        <v>19</v>
      </c>
      <c r="F3384" s="85" t="s">
        <v>11646</v>
      </c>
      <c r="G3384" s="85" t="s">
        <v>11645</v>
      </c>
      <c r="H3384" s="85" t="s">
        <v>2891</v>
      </c>
      <c r="I3384" s="85" t="s">
        <v>11651</v>
      </c>
      <c r="J3384" s="84">
        <v>50</v>
      </c>
      <c r="K3384" s="84">
        <v>0</v>
      </c>
      <c r="L3384" s="82">
        <v>147778</v>
      </c>
      <c r="M3384" s="82">
        <v>0</v>
      </c>
      <c r="N3384" s="82">
        <v>2955.56</v>
      </c>
      <c r="O3384" s="86" t="s">
        <v>17552</v>
      </c>
      <c r="P3384" s="82">
        <v>7037.07</v>
      </c>
      <c r="Q3384" s="82">
        <v>0</v>
      </c>
      <c r="R3384" s="2">
        <f t="shared" si="104"/>
        <v>147778</v>
      </c>
      <c r="S3384" s="2">
        <f t="shared" si="105"/>
        <v>2955.56</v>
      </c>
    </row>
    <row r="3385" spans="1:19" x14ac:dyDescent="0.25">
      <c r="A3385" s="85" t="s">
        <v>17638</v>
      </c>
      <c r="B3385" s="85" t="s">
        <v>11318</v>
      </c>
      <c r="C3385" s="85" t="s">
        <v>11319</v>
      </c>
      <c r="D3385" s="85">
        <v>419</v>
      </c>
      <c r="E3385" s="85">
        <v>19</v>
      </c>
      <c r="F3385" s="85" t="s">
        <v>11646</v>
      </c>
      <c r="G3385" s="85" t="s">
        <v>11645</v>
      </c>
      <c r="H3385" s="85" t="s">
        <v>2892</v>
      </c>
      <c r="I3385" s="85" t="s">
        <v>11650</v>
      </c>
      <c r="J3385" s="84">
        <v>42</v>
      </c>
      <c r="K3385" s="84">
        <v>0</v>
      </c>
      <c r="L3385" s="82">
        <v>123724</v>
      </c>
      <c r="M3385" s="82">
        <v>0</v>
      </c>
      <c r="N3385" s="82">
        <v>2945.81</v>
      </c>
      <c r="O3385" s="86" t="s">
        <v>17552</v>
      </c>
      <c r="P3385" s="82">
        <v>5891.63</v>
      </c>
      <c r="Q3385" s="82">
        <v>0</v>
      </c>
      <c r="R3385" s="2">
        <f t="shared" si="104"/>
        <v>123724</v>
      </c>
      <c r="S3385" s="2">
        <f t="shared" si="105"/>
        <v>2945.8095238095239</v>
      </c>
    </row>
    <row r="3386" spans="1:19" x14ac:dyDescent="0.25">
      <c r="A3386" s="85" t="s">
        <v>17638</v>
      </c>
      <c r="B3386" s="85" t="s">
        <v>11318</v>
      </c>
      <c r="C3386" s="85" t="s">
        <v>11319</v>
      </c>
      <c r="D3386" s="85">
        <v>419</v>
      </c>
      <c r="E3386" s="85">
        <v>19</v>
      </c>
      <c r="F3386" s="85" t="s">
        <v>11646</v>
      </c>
      <c r="G3386" s="85" t="s">
        <v>11645</v>
      </c>
      <c r="H3386" s="85" t="s">
        <v>2893</v>
      </c>
      <c r="I3386" s="85" t="s">
        <v>11649</v>
      </c>
      <c r="J3386" s="84">
        <v>46</v>
      </c>
      <c r="K3386" s="84">
        <v>0</v>
      </c>
      <c r="L3386" s="82">
        <v>146434</v>
      </c>
      <c r="M3386" s="82">
        <v>0</v>
      </c>
      <c r="N3386" s="82">
        <v>3183.35</v>
      </c>
      <c r="O3386" s="86" t="s">
        <v>17552</v>
      </c>
      <c r="P3386" s="82">
        <v>6973.04</v>
      </c>
      <c r="Q3386" s="82">
        <v>0</v>
      </c>
      <c r="R3386" s="2">
        <f t="shared" si="104"/>
        <v>146434</v>
      </c>
      <c r="S3386" s="2">
        <f t="shared" si="105"/>
        <v>3183.3478260869565</v>
      </c>
    </row>
    <row r="3387" spans="1:19" x14ac:dyDescent="0.25">
      <c r="A3387" s="85" t="s">
        <v>17638</v>
      </c>
      <c r="B3387" s="85" t="s">
        <v>11318</v>
      </c>
      <c r="C3387" s="85" t="s">
        <v>11319</v>
      </c>
      <c r="D3387" s="85">
        <v>419</v>
      </c>
      <c r="E3387" s="85">
        <v>19</v>
      </c>
      <c r="F3387" s="85" t="s">
        <v>11646</v>
      </c>
      <c r="G3387" s="85" t="s">
        <v>11645</v>
      </c>
      <c r="H3387" s="85" t="s">
        <v>2894</v>
      </c>
      <c r="I3387" s="85" t="s">
        <v>11648</v>
      </c>
      <c r="J3387" s="84">
        <v>40</v>
      </c>
      <c r="K3387" s="84">
        <v>0</v>
      </c>
      <c r="L3387" s="82">
        <v>76384</v>
      </c>
      <c r="M3387" s="82">
        <v>0</v>
      </c>
      <c r="N3387" s="82">
        <v>1909.6</v>
      </c>
      <c r="O3387" s="86" t="s">
        <v>17552</v>
      </c>
      <c r="P3387" s="82">
        <v>3637.36</v>
      </c>
      <c r="Q3387" s="82">
        <v>0</v>
      </c>
      <c r="R3387" s="2">
        <f t="shared" si="104"/>
        <v>76384</v>
      </c>
      <c r="S3387" s="2">
        <f t="shared" si="105"/>
        <v>1909.6</v>
      </c>
    </row>
    <row r="3388" spans="1:19" x14ac:dyDescent="0.25">
      <c r="A3388" s="85" t="s">
        <v>17638</v>
      </c>
      <c r="B3388" s="85" t="s">
        <v>11318</v>
      </c>
      <c r="C3388" s="85" t="s">
        <v>11319</v>
      </c>
      <c r="D3388" s="85">
        <v>419</v>
      </c>
      <c r="E3388" s="85">
        <v>19</v>
      </c>
      <c r="F3388" s="85" t="s">
        <v>11646</v>
      </c>
      <c r="G3388" s="85" t="s">
        <v>11645</v>
      </c>
      <c r="H3388" s="85" t="s">
        <v>2895</v>
      </c>
      <c r="I3388" s="85" t="s">
        <v>11647</v>
      </c>
      <c r="J3388" s="84">
        <v>60</v>
      </c>
      <c r="K3388" s="84">
        <v>0</v>
      </c>
      <c r="L3388" s="82">
        <v>99604</v>
      </c>
      <c r="M3388" s="82">
        <v>0</v>
      </c>
      <c r="N3388" s="82">
        <v>1660.07</v>
      </c>
      <c r="O3388" s="86" t="s">
        <v>17552</v>
      </c>
      <c r="P3388" s="82">
        <v>4743.07</v>
      </c>
      <c r="Q3388" s="82">
        <v>0</v>
      </c>
      <c r="R3388" s="2">
        <f t="shared" si="104"/>
        <v>99604</v>
      </c>
      <c r="S3388" s="2">
        <f t="shared" si="105"/>
        <v>1660.0666666666666</v>
      </c>
    </row>
    <row r="3389" spans="1:19" x14ac:dyDescent="0.25">
      <c r="A3389" s="85" t="s">
        <v>17638</v>
      </c>
      <c r="B3389" s="85" t="s">
        <v>11318</v>
      </c>
      <c r="C3389" s="85" t="s">
        <v>11319</v>
      </c>
      <c r="D3389" s="85">
        <v>419</v>
      </c>
      <c r="E3389" s="85">
        <v>19</v>
      </c>
      <c r="F3389" s="85" t="s">
        <v>11646</v>
      </c>
      <c r="G3389" s="85" t="s">
        <v>11645</v>
      </c>
      <c r="H3389" s="85" t="s">
        <v>2896</v>
      </c>
      <c r="I3389" s="85" t="s">
        <v>8251</v>
      </c>
      <c r="J3389" s="84">
        <v>108</v>
      </c>
      <c r="K3389" s="84">
        <v>13</v>
      </c>
      <c r="L3389" s="82">
        <v>240108</v>
      </c>
      <c r="M3389" s="82">
        <v>25797</v>
      </c>
      <c r="N3389" s="82">
        <v>1984.36</v>
      </c>
      <c r="O3389" s="86" t="s">
        <v>17552</v>
      </c>
      <c r="P3389" s="82">
        <v>11433.7</v>
      </c>
      <c r="Q3389" s="82">
        <v>0</v>
      </c>
      <c r="R3389" s="2">
        <f t="shared" si="104"/>
        <v>214311</v>
      </c>
      <c r="S3389" s="2">
        <f t="shared" si="105"/>
        <v>1984.3611111111111</v>
      </c>
    </row>
    <row r="3390" spans="1:19" x14ac:dyDescent="0.25">
      <c r="A3390" s="85" t="s">
        <v>17638</v>
      </c>
      <c r="B3390" s="85" t="s">
        <v>11318</v>
      </c>
      <c r="C3390" s="85" t="s">
        <v>11319</v>
      </c>
      <c r="D3390" s="85">
        <v>419</v>
      </c>
      <c r="E3390" s="85">
        <v>19</v>
      </c>
      <c r="F3390" s="85" t="s">
        <v>11646</v>
      </c>
      <c r="G3390" s="85" t="s">
        <v>11645</v>
      </c>
      <c r="H3390" s="85" t="s">
        <v>2897</v>
      </c>
      <c r="I3390" s="85" t="s">
        <v>11644</v>
      </c>
      <c r="J3390" s="84">
        <v>86</v>
      </c>
      <c r="K3390" s="84">
        <v>0</v>
      </c>
      <c r="L3390" s="82">
        <v>136966</v>
      </c>
      <c r="M3390" s="82">
        <v>0</v>
      </c>
      <c r="N3390" s="82">
        <v>1592.63</v>
      </c>
      <c r="O3390" s="86" t="s">
        <v>17552</v>
      </c>
      <c r="P3390" s="82">
        <v>6522.2</v>
      </c>
      <c r="Q3390" s="82">
        <v>0</v>
      </c>
      <c r="R3390" s="2">
        <f t="shared" si="104"/>
        <v>136966</v>
      </c>
      <c r="S3390" s="2">
        <f t="shared" si="105"/>
        <v>1592.6279069767443</v>
      </c>
    </row>
    <row r="3391" spans="1:19" x14ac:dyDescent="0.25">
      <c r="A3391" s="85" t="s">
        <v>17638</v>
      </c>
      <c r="B3391" s="85" t="s">
        <v>11318</v>
      </c>
      <c r="C3391" s="85" t="s">
        <v>11319</v>
      </c>
      <c r="D3391" s="85">
        <v>419</v>
      </c>
      <c r="E3391" s="85">
        <v>19</v>
      </c>
      <c r="F3391" s="85" t="s">
        <v>11646</v>
      </c>
      <c r="G3391" s="85" t="s">
        <v>11645</v>
      </c>
      <c r="H3391" s="85" t="s">
        <v>17640</v>
      </c>
      <c r="I3391" s="85" t="s">
        <v>17641</v>
      </c>
      <c r="J3391" s="84">
        <v>145</v>
      </c>
      <c r="K3391" s="84">
        <v>0</v>
      </c>
      <c r="L3391" s="82">
        <v>229652</v>
      </c>
      <c r="M3391" s="82">
        <v>0</v>
      </c>
      <c r="N3391" s="82">
        <v>1583.81</v>
      </c>
      <c r="O3391" s="86" t="s">
        <v>17552</v>
      </c>
      <c r="P3391" s="82">
        <v>10935.81</v>
      </c>
      <c r="Q3391" s="82">
        <v>0</v>
      </c>
      <c r="R3391" s="2">
        <f t="shared" si="104"/>
        <v>229652</v>
      </c>
      <c r="S3391" s="2">
        <f t="shared" si="105"/>
        <v>1583.8068965517241</v>
      </c>
    </row>
    <row r="3392" spans="1:19" x14ac:dyDescent="0.25">
      <c r="A3392" s="85" t="s">
        <v>17638</v>
      </c>
      <c r="B3392" s="85" t="s">
        <v>11318</v>
      </c>
      <c r="C3392" s="85" t="s">
        <v>11319</v>
      </c>
      <c r="D3392" s="85">
        <v>419</v>
      </c>
      <c r="E3392" s="85">
        <v>19</v>
      </c>
      <c r="F3392" s="85" t="s">
        <v>11639</v>
      </c>
      <c r="G3392" s="85" t="s">
        <v>18979</v>
      </c>
      <c r="H3392" s="85" t="s">
        <v>2898</v>
      </c>
      <c r="I3392" s="85" t="s">
        <v>11642</v>
      </c>
      <c r="J3392" s="84">
        <v>136</v>
      </c>
      <c r="K3392" s="84">
        <v>0</v>
      </c>
      <c r="L3392" s="82">
        <v>426560</v>
      </c>
      <c r="M3392" s="82">
        <v>0</v>
      </c>
      <c r="N3392" s="82">
        <v>3136.47</v>
      </c>
      <c r="O3392" s="86" t="s">
        <v>17552</v>
      </c>
      <c r="P3392" s="82">
        <v>20312.36</v>
      </c>
      <c r="Q3392" s="82">
        <v>0</v>
      </c>
      <c r="R3392" s="2">
        <f t="shared" si="104"/>
        <v>426560</v>
      </c>
      <c r="S3392" s="2">
        <f t="shared" si="105"/>
        <v>3136.4705882352941</v>
      </c>
    </row>
    <row r="3393" spans="1:19" x14ac:dyDescent="0.25">
      <c r="A3393" s="85" t="s">
        <v>17638</v>
      </c>
      <c r="B3393" s="85" t="s">
        <v>11318</v>
      </c>
      <c r="C3393" s="85" t="s">
        <v>11319</v>
      </c>
      <c r="D3393" s="85">
        <v>419</v>
      </c>
      <c r="E3393" s="85">
        <v>19</v>
      </c>
      <c r="F3393" s="85" t="s">
        <v>11639</v>
      </c>
      <c r="G3393" s="85" t="s">
        <v>18979</v>
      </c>
      <c r="H3393" s="85" t="s">
        <v>2899</v>
      </c>
      <c r="I3393" s="85" t="s">
        <v>11640</v>
      </c>
      <c r="J3393" s="84">
        <v>11</v>
      </c>
      <c r="K3393" s="84">
        <v>73</v>
      </c>
      <c r="L3393" s="82">
        <v>190087</v>
      </c>
      <c r="M3393" s="82">
        <v>165195</v>
      </c>
      <c r="N3393" s="82">
        <v>2262.94</v>
      </c>
      <c r="O3393" s="86" t="s">
        <v>17552</v>
      </c>
      <c r="P3393" s="82">
        <v>9051.75</v>
      </c>
      <c r="Q3393" s="82">
        <v>0</v>
      </c>
      <c r="R3393" s="2">
        <f t="shared" si="104"/>
        <v>24892</v>
      </c>
      <c r="S3393" s="2">
        <f t="shared" si="105"/>
        <v>2262.909090909091</v>
      </c>
    </row>
    <row r="3394" spans="1:19" x14ac:dyDescent="0.25">
      <c r="A3394" s="85" t="s">
        <v>17638</v>
      </c>
      <c r="B3394" s="85" t="s">
        <v>11318</v>
      </c>
      <c r="C3394" s="85" t="s">
        <v>11319</v>
      </c>
      <c r="D3394" s="85">
        <v>419</v>
      </c>
      <c r="E3394" s="85">
        <v>19</v>
      </c>
      <c r="F3394" s="85" t="s">
        <v>11633</v>
      </c>
      <c r="G3394" s="85" t="s">
        <v>11632</v>
      </c>
      <c r="H3394" s="85" t="s">
        <v>2900</v>
      </c>
      <c r="I3394" s="85" t="s">
        <v>11638</v>
      </c>
      <c r="J3394" s="84">
        <v>224</v>
      </c>
      <c r="K3394" s="84">
        <v>0</v>
      </c>
      <c r="L3394" s="82">
        <v>519242</v>
      </c>
      <c r="M3394" s="82">
        <v>0</v>
      </c>
      <c r="N3394" s="82">
        <v>2318.04</v>
      </c>
      <c r="O3394" s="86" t="s">
        <v>17554</v>
      </c>
      <c r="P3394" s="82">
        <v>-8138.77</v>
      </c>
      <c r="Q3394" s="82">
        <v>0</v>
      </c>
      <c r="R3394" s="2">
        <f t="shared" si="104"/>
        <v>519242</v>
      </c>
      <c r="S3394" s="2">
        <f t="shared" si="105"/>
        <v>2318.0446428571427</v>
      </c>
    </row>
    <row r="3395" spans="1:19" x14ac:dyDescent="0.25">
      <c r="A3395" s="85" t="s">
        <v>17638</v>
      </c>
      <c r="B3395" s="85" t="s">
        <v>11318</v>
      </c>
      <c r="C3395" s="85" t="s">
        <v>11319</v>
      </c>
      <c r="D3395" s="85">
        <v>419</v>
      </c>
      <c r="E3395" s="85">
        <v>19</v>
      </c>
      <c r="F3395" s="85" t="s">
        <v>11633</v>
      </c>
      <c r="G3395" s="85" t="s">
        <v>11632</v>
      </c>
      <c r="H3395" s="85" t="s">
        <v>2901</v>
      </c>
      <c r="I3395" s="85" t="s">
        <v>11637</v>
      </c>
      <c r="J3395" s="84">
        <v>108</v>
      </c>
      <c r="K3395" s="84">
        <v>0</v>
      </c>
      <c r="L3395" s="82">
        <v>247387</v>
      </c>
      <c r="M3395" s="82">
        <v>0</v>
      </c>
      <c r="N3395" s="82">
        <v>2290.62</v>
      </c>
      <c r="O3395" s="86" t="s">
        <v>17554</v>
      </c>
      <c r="P3395" s="82">
        <v>-3877.62</v>
      </c>
      <c r="Q3395" s="82">
        <v>0</v>
      </c>
      <c r="R3395" s="2">
        <f t="shared" si="104"/>
        <v>247387</v>
      </c>
      <c r="S3395" s="2">
        <f t="shared" si="105"/>
        <v>2290.6203703703704</v>
      </c>
    </row>
    <row r="3396" spans="1:19" x14ac:dyDescent="0.25">
      <c r="A3396" s="85" t="s">
        <v>17638</v>
      </c>
      <c r="B3396" s="85" t="s">
        <v>11318</v>
      </c>
      <c r="C3396" s="85" t="s">
        <v>11319</v>
      </c>
      <c r="D3396" s="85">
        <v>419</v>
      </c>
      <c r="E3396" s="85">
        <v>19</v>
      </c>
      <c r="F3396" s="85" t="s">
        <v>11633</v>
      </c>
      <c r="G3396" s="85" t="s">
        <v>11632</v>
      </c>
      <c r="H3396" s="85" t="s">
        <v>2902</v>
      </c>
      <c r="I3396" s="85" t="s">
        <v>11636</v>
      </c>
      <c r="J3396" s="84">
        <v>122</v>
      </c>
      <c r="K3396" s="84">
        <v>0</v>
      </c>
      <c r="L3396" s="82">
        <v>294079</v>
      </c>
      <c r="M3396" s="82">
        <v>0</v>
      </c>
      <c r="N3396" s="82">
        <v>2410.48</v>
      </c>
      <c r="O3396" s="86" t="s">
        <v>17554</v>
      </c>
      <c r="P3396" s="82">
        <v>-4609.4799999999996</v>
      </c>
      <c r="Q3396" s="82">
        <v>0</v>
      </c>
      <c r="R3396" s="2">
        <f t="shared" ref="R3396:R3459" si="106">L3396-M3396</f>
        <v>294079</v>
      </c>
      <c r="S3396" s="2">
        <f t="shared" ref="S3396:S3459" si="107">R3396/J3396</f>
        <v>2410.4836065573772</v>
      </c>
    </row>
    <row r="3397" spans="1:19" x14ac:dyDescent="0.25">
      <c r="A3397" s="85" t="s">
        <v>17638</v>
      </c>
      <c r="B3397" s="85" t="s">
        <v>11318</v>
      </c>
      <c r="C3397" s="85" t="s">
        <v>11319</v>
      </c>
      <c r="D3397" s="85">
        <v>419</v>
      </c>
      <c r="E3397" s="85">
        <v>19</v>
      </c>
      <c r="F3397" s="85" t="s">
        <v>11633</v>
      </c>
      <c r="G3397" s="85" t="s">
        <v>11632</v>
      </c>
      <c r="H3397" s="85" t="s">
        <v>2903</v>
      </c>
      <c r="I3397" s="85" t="s">
        <v>11635</v>
      </c>
      <c r="J3397" s="84">
        <v>100</v>
      </c>
      <c r="K3397" s="84">
        <v>0</v>
      </c>
      <c r="L3397" s="82">
        <v>256186</v>
      </c>
      <c r="M3397" s="82">
        <v>0</v>
      </c>
      <c r="N3397" s="82">
        <v>2561.86</v>
      </c>
      <c r="O3397" s="86" t="s">
        <v>17554</v>
      </c>
      <c r="P3397" s="82">
        <v>-4015.54</v>
      </c>
      <c r="Q3397" s="82">
        <v>0</v>
      </c>
      <c r="R3397" s="2">
        <f t="shared" si="106"/>
        <v>256186</v>
      </c>
      <c r="S3397" s="2">
        <f t="shared" si="107"/>
        <v>2561.86</v>
      </c>
    </row>
    <row r="3398" spans="1:19" x14ac:dyDescent="0.25">
      <c r="A3398" s="85" t="s">
        <v>17638</v>
      </c>
      <c r="B3398" s="85" t="s">
        <v>11318</v>
      </c>
      <c r="C3398" s="85" t="s">
        <v>11319</v>
      </c>
      <c r="D3398" s="85">
        <v>419</v>
      </c>
      <c r="E3398" s="85">
        <v>19</v>
      </c>
      <c r="F3398" s="85" t="s">
        <v>11633</v>
      </c>
      <c r="G3398" s="85" t="s">
        <v>11632</v>
      </c>
      <c r="H3398" s="85" t="s">
        <v>2904</v>
      </c>
      <c r="I3398" s="85" t="s">
        <v>6388</v>
      </c>
      <c r="J3398" s="84">
        <v>12</v>
      </c>
      <c r="K3398" s="84">
        <v>0</v>
      </c>
      <c r="L3398" s="82">
        <v>19738</v>
      </c>
      <c r="M3398" s="82">
        <v>0</v>
      </c>
      <c r="N3398" s="82">
        <v>1644.83</v>
      </c>
      <c r="O3398" s="86" t="s">
        <v>17554</v>
      </c>
      <c r="P3398" s="82">
        <v>-309.38</v>
      </c>
      <c r="Q3398" s="82">
        <v>0</v>
      </c>
      <c r="R3398" s="2">
        <f t="shared" si="106"/>
        <v>19738</v>
      </c>
      <c r="S3398" s="2">
        <f t="shared" si="107"/>
        <v>1644.8333333333333</v>
      </c>
    </row>
    <row r="3399" spans="1:19" x14ac:dyDescent="0.25">
      <c r="A3399" s="85" t="s">
        <v>17638</v>
      </c>
      <c r="B3399" s="85" t="s">
        <v>11318</v>
      </c>
      <c r="C3399" s="85" t="s">
        <v>11319</v>
      </c>
      <c r="D3399" s="85">
        <v>419</v>
      </c>
      <c r="E3399" s="85">
        <v>19</v>
      </c>
      <c r="F3399" s="85" t="s">
        <v>11633</v>
      </c>
      <c r="G3399" s="85" t="s">
        <v>11632</v>
      </c>
      <c r="H3399" s="85" t="s">
        <v>2905</v>
      </c>
      <c r="I3399" s="85" t="s">
        <v>11634</v>
      </c>
      <c r="J3399" s="84">
        <v>125</v>
      </c>
      <c r="K3399" s="84">
        <v>0</v>
      </c>
      <c r="L3399" s="82">
        <v>344910</v>
      </c>
      <c r="M3399" s="82">
        <v>0</v>
      </c>
      <c r="N3399" s="82">
        <v>2759.28</v>
      </c>
      <c r="O3399" s="86" t="s">
        <v>17554</v>
      </c>
      <c r="P3399" s="82">
        <v>-5406.22</v>
      </c>
      <c r="Q3399" s="82">
        <v>0</v>
      </c>
      <c r="R3399" s="2">
        <f t="shared" si="106"/>
        <v>344910</v>
      </c>
      <c r="S3399" s="2">
        <f t="shared" si="107"/>
        <v>2759.28</v>
      </c>
    </row>
    <row r="3400" spans="1:19" x14ac:dyDescent="0.25">
      <c r="A3400" s="85" t="s">
        <v>17638</v>
      </c>
      <c r="B3400" s="85" t="s">
        <v>11318</v>
      </c>
      <c r="C3400" s="85" t="s">
        <v>11319</v>
      </c>
      <c r="D3400" s="85">
        <v>419</v>
      </c>
      <c r="E3400" s="85">
        <v>19</v>
      </c>
      <c r="F3400" s="85" t="s">
        <v>11633</v>
      </c>
      <c r="G3400" s="85" t="s">
        <v>11632</v>
      </c>
      <c r="H3400" s="85" t="s">
        <v>2906</v>
      </c>
      <c r="I3400" s="85" t="s">
        <v>11631</v>
      </c>
      <c r="J3400" s="84">
        <v>30</v>
      </c>
      <c r="K3400" s="84">
        <v>0</v>
      </c>
      <c r="L3400" s="82">
        <v>78193</v>
      </c>
      <c r="M3400" s="82">
        <v>0</v>
      </c>
      <c r="N3400" s="82">
        <v>2606.4299999999998</v>
      </c>
      <c r="O3400" s="86" t="s">
        <v>17554</v>
      </c>
      <c r="P3400" s="82">
        <v>-1225.6199999999999</v>
      </c>
      <c r="Q3400" s="82">
        <v>0</v>
      </c>
      <c r="R3400" s="2">
        <f t="shared" si="106"/>
        <v>78193</v>
      </c>
      <c r="S3400" s="2">
        <f t="shared" si="107"/>
        <v>2606.4333333333334</v>
      </c>
    </row>
    <row r="3401" spans="1:19" x14ac:dyDescent="0.25">
      <c r="A3401" s="85" t="s">
        <v>17638</v>
      </c>
      <c r="B3401" s="85" t="s">
        <v>11318</v>
      </c>
      <c r="C3401" s="85" t="s">
        <v>11319</v>
      </c>
      <c r="D3401" s="85">
        <v>419</v>
      </c>
      <c r="E3401" s="85">
        <v>19</v>
      </c>
      <c r="F3401" s="85" t="s">
        <v>11629</v>
      </c>
      <c r="G3401" s="85" t="s">
        <v>11628</v>
      </c>
      <c r="H3401" s="85" t="s">
        <v>2907</v>
      </c>
      <c r="I3401" s="85" t="s">
        <v>11630</v>
      </c>
      <c r="J3401" s="84">
        <v>218</v>
      </c>
      <c r="K3401" s="84">
        <v>0</v>
      </c>
      <c r="L3401" s="82">
        <v>537243</v>
      </c>
      <c r="M3401" s="82">
        <v>0</v>
      </c>
      <c r="N3401" s="82">
        <v>2464.42</v>
      </c>
      <c r="O3401" s="86" t="s">
        <v>17554</v>
      </c>
      <c r="P3401" s="82">
        <v>-8420.91</v>
      </c>
      <c r="Q3401" s="82">
        <v>0</v>
      </c>
      <c r="R3401" s="2">
        <f t="shared" si="106"/>
        <v>537243</v>
      </c>
      <c r="S3401" s="2">
        <f t="shared" si="107"/>
        <v>2464.4174311926604</v>
      </c>
    </row>
    <row r="3402" spans="1:19" x14ac:dyDescent="0.25">
      <c r="A3402" s="85" t="s">
        <v>17638</v>
      </c>
      <c r="B3402" s="85" t="s">
        <v>11318</v>
      </c>
      <c r="C3402" s="85" t="s">
        <v>11319</v>
      </c>
      <c r="D3402" s="85">
        <v>419</v>
      </c>
      <c r="E3402" s="85">
        <v>19</v>
      </c>
      <c r="F3402" s="85" t="s">
        <v>11629</v>
      </c>
      <c r="G3402" s="85" t="s">
        <v>11628</v>
      </c>
      <c r="H3402" s="85" t="s">
        <v>18721</v>
      </c>
      <c r="I3402" s="85" t="s">
        <v>18722</v>
      </c>
      <c r="J3402" s="84">
        <v>0</v>
      </c>
      <c r="K3402" s="84">
        <v>42</v>
      </c>
      <c r="L3402" s="82">
        <v>105000</v>
      </c>
      <c r="M3402" s="82">
        <v>105000</v>
      </c>
      <c r="N3402" s="82">
        <v>2500</v>
      </c>
      <c r="O3402" s="86" t="s">
        <v>17554</v>
      </c>
      <c r="P3402" s="82">
        <v>-1645.79</v>
      </c>
      <c r="Q3402" s="82">
        <v>0</v>
      </c>
      <c r="R3402" s="2">
        <f t="shared" si="106"/>
        <v>0</v>
      </c>
      <c r="S3402" s="2" t="e">
        <f t="shared" si="107"/>
        <v>#DIV/0!</v>
      </c>
    </row>
    <row r="3403" spans="1:19" x14ac:dyDescent="0.25">
      <c r="A3403" s="85" t="s">
        <v>17638</v>
      </c>
      <c r="B3403" s="85" t="s">
        <v>11318</v>
      </c>
      <c r="C3403" s="85" t="s">
        <v>11319</v>
      </c>
      <c r="D3403" s="85">
        <v>419</v>
      </c>
      <c r="E3403" s="85">
        <v>19</v>
      </c>
      <c r="F3403" s="85" t="s">
        <v>11613</v>
      </c>
      <c r="G3403" s="85" t="s">
        <v>11612</v>
      </c>
      <c r="H3403" s="85" t="s">
        <v>2908</v>
      </c>
      <c r="I3403" s="85" t="s">
        <v>11627</v>
      </c>
      <c r="J3403" s="84">
        <v>216</v>
      </c>
      <c r="K3403" s="84">
        <v>0</v>
      </c>
      <c r="L3403" s="82">
        <v>535063</v>
      </c>
      <c r="M3403" s="82">
        <v>0</v>
      </c>
      <c r="N3403" s="82">
        <v>2477.14</v>
      </c>
      <c r="O3403" s="86" t="s">
        <v>17554</v>
      </c>
      <c r="P3403" s="82">
        <v>-8386.73</v>
      </c>
      <c r="Q3403" s="82">
        <v>0</v>
      </c>
      <c r="R3403" s="2">
        <f t="shared" si="106"/>
        <v>535063</v>
      </c>
      <c r="S3403" s="2">
        <f t="shared" si="107"/>
        <v>2477.1435185185187</v>
      </c>
    </row>
    <row r="3404" spans="1:19" x14ac:dyDescent="0.25">
      <c r="A3404" s="85" t="s">
        <v>17638</v>
      </c>
      <c r="B3404" s="85" t="s">
        <v>11318</v>
      </c>
      <c r="C3404" s="85" t="s">
        <v>11319</v>
      </c>
      <c r="D3404" s="85">
        <v>419</v>
      </c>
      <c r="E3404" s="85">
        <v>19</v>
      </c>
      <c r="F3404" s="85" t="s">
        <v>11613</v>
      </c>
      <c r="G3404" s="85" t="s">
        <v>11612</v>
      </c>
      <c r="H3404" s="85" t="s">
        <v>2909</v>
      </c>
      <c r="I3404" s="85" t="s">
        <v>11626</v>
      </c>
      <c r="J3404" s="84">
        <v>106</v>
      </c>
      <c r="K3404" s="84">
        <v>0</v>
      </c>
      <c r="L3404" s="82">
        <v>235418</v>
      </c>
      <c r="M3404" s="82">
        <v>0</v>
      </c>
      <c r="N3404" s="82">
        <v>2220.92</v>
      </c>
      <c r="O3404" s="86" t="s">
        <v>17554</v>
      </c>
      <c r="P3404" s="82">
        <v>-3690</v>
      </c>
      <c r="Q3404" s="82">
        <v>0</v>
      </c>
      <c r="R3404" s="2">
        <f t="shared" si="106"/>
        <v>235418</v>
      </c>
      <c r="S3404" s="2">
        <f t="shared" si="107"/>
        <v>2220.9245283018868</v>
      </c>
    </row>
    <row r="3405" spans="1:19" x14ac:dyDescent="0.25">
      <c r="A3405" s="85" t="s">
        <v>17638</v>
      </c>
      <c r="B3405" s="85" t="s">
        <v>11318</v>
      </c>
      <c r="C3405" s="85" t="s">
        <v>11319</v>
      </c>
      <c r="D3405" s="85">
        <v>419</v>
      </c>
      <c r="E3405" s="85">
        <v>19</v>
      </c>
      <c r="F3405" s="85" t="s">
        <v>11613</v>
      </c>
      <c r="G3405" s="85" t="s">
        <v>11612</v>
      </c>
      <c r="H3405" s="85" t="s">
        <v>2910</v>
      </c>
      <c r="I3405" s="85" t="s">
        <v>11625</v>
      </c>
      <c r="J3405" s="84">
        <v>116</v>
      </c>
      <c r="K3405" s="84">
        <v>0</v>
      </c>
      <c r="L3405" s="82">
        <v>360945</v>
      </c>
      <c r="M3405" s="82">
        <v>0</v>
      </c>
      <c r="N3405" s="82">
        <v>3111.59</v>
      </c>
      <c r="O3405" s="86" t="s">
        <v>17554</v>
      </c>
      <c r="P3405" s="82">
        <v>-5657.56</v>
      </c>
      <c r="Q3405" s="82">
        <v>0</v>
      </c>
      <c r="R3405" s="2">
        <f t="shared" si="106"/>
        <v>360945</v>
      </c>
      <c r="S3405" s="2">
        <f t="shared" si="107"/>
        <v>3111.594827586207</v>
      </c>
    </row>
    <row r="3406" spans="1:19" x14ac:dyDescent="0.25">
      <c r="A3406" s="85" t="s">
        <v>17638</v>
      </c>
      <c r="B3406" s="85" t="s">
        <v>11318</v>
      </c>
      <c r="C3406" s="85" t="s">
        <v>11319</v>
      </c>
      <c r="D3406" s="85">
        <v>419</v>
      </c>
      <c r="E3406" s="85">
        <v>19</v>
      </c>
      <c r="F3406" s="85" t="s">
        <v>11613</v>
      </c>
      <c r="G3406" s="85" t="s">
        <v>11612</v>
      </c>
      <c r="H3406" s="85" t="s">
        <v>2911</v>
      </c>
      <c r="I3406" s="85" t="s">
        <v>11624</v>
      </c>
      <c r="J3406" s="84">
        <v>60</v>
      </c>
      <c r="K3406" s="84">
        <v>0</v>
      </c>
      <c r="L3406" s="82">
        <v>157083</v>
      </c>
      <c r="M3406" s="82">
        <v>0</v>
      </c>
      <c r="N3406" s="82">
        <v>2618.0500000000002</v>
      </c>
      <c r="O3406" s="86" t="s">
        <v>17554</v>
      </c>
      <c r="P3406" s="82">
        <v>-2462.17</v>
      </c>
      <c r="Q3406" s="82">
        <v>0</v>
      </c>
      <c r="R3406" s="2">
        <f t="shared" si="106"/>
        <v>157083</v>
      </c>
      <c r="S3406" s="2">
        <f t="shared" si="107"/>
        <v>2618.0500000000002</v>
      </c>
    </row>
    <row r="3407" spans="1:19" x14ac:dyDescent="0.25">
      <c r="A3407" s="85" t="s">
        <v>17638</v>
      </c>
      <c r="B3407" s="85" t="s">
        <v>11318</v>
      </c>
      <c r="C3407" s="85" t="s">
        <v>11319</v>
      </c>
      <c r="D3407" s="85">
        <v>419</v>
      </c>
      <c r="E3407" s="85">
        <v>19</v>
      </c>
      <c r="F3407" s="85" t="s">
        <v>11613</v>
      </c>
      <c r="G3407" s="85" t="s">
        <v>11612</v>
      </c>
      <c r="H3407" s="85" t="s">
        <v>2912</v>
      </c>
      <c r="I3407" s="85" t="s">
        <v>11623</v>
      </c>
      <c r="J3407" s="84">
        <v>94</v>
      </c>
      <c r="K3407" s="84">
        <v>0</v>
      </c>
      <c r="L3407" s="82">
        <v>269500</v>
      </c>
      <c r="M3407" s="82">
        <v>0</v>
      </c>
      <c r="N3407" s="82">
        <v>2867.02</v>
      </c>
      <c r="O3407" s="86" t="s">
        <v>17554</v>
      </c>
      <c r="P3407" s="82">
        <v>-4224.2299999999996</v>
      </c>
      <c r="Q3407" s="82">
        <v>0</v>
      </c>
      <c r="R3407" s="2">
        <f t="shared" si="106"/>
        <v>269500</v>
      </c>
      <c r="S3407" s="2">
        <f t="shared" si="107"/>
        <v>2867.0212765957449</v>
      </c>
    </row>
    <row r="3408" spans="1:19" x14ac:dyDescent="0.25">
      <c r="A3408" s="85" t="s">
        <v>17638</v>
      </c>
      <c r="B3408" s="85" t="s">
        <v>11318</v>
      </c>
      <c r="C3408" s="85" t="s">
        <v>11319</v>
      </c>
      <c r="D3408" s="85">
        <v>419</v>
      </c>
      <c r="E3408" s="85">
        <v>19</v>
      </c>
      <c r="F3408" s="85" t="s">
        <v>11613</v>
      </c>
      <c r="G3408" s="85" t="s">
        <v>11612</v>
      </c>
      <c r="H3408" s="85" t="s">
        <v>2913</v>
      </c>
      <c r="I3408" s="85" t="s">
        <v>11622</v>
      </c>
      <c r="J3408" s="84">
        <v>150</v>
      </c>
      <c r="K3408" s="84">
        <v>0</v>
      </c>
      <c r="L3408" s="82">
        <v>341979</v>
      </c>
      <c r="M3408" s="82">
        <v>0</v>
      </c>
      <c r="N3408" s="82">
        <v>2279.86</v>
      </c>
      <c r="O3408" s="86" t="s">
        <v>17554</v>
      </c>
      <c r="P3408" s="82">
        <v>-5360.27</v>
      </c>
      <c r="Q3408" s="82">
        <v>0</v>
      </c>
      <c r="R3408" s="2">
        <f t="shared" si="106"/>
        <v>341979</v>
      </c>
      <c r="S3408" s="2">
        <f t="shared" si="107"/>
        <v>2279.86</v>
      </c>
    </row>
    <row r="3409" spans="1:19" x14ac:dyDescent="0.25">
      <c r="A3409" s="85" t="s">
        <v>17638</v>
      </c>
      <c r="B3409" s="85" t="s">
        <v>11318</v>
      </c>
      <c r="C3409" s="85" t="s">
        <v>11319</v>
      </c>
      <c r="D3409" s="85">
        <v>419</v>
      </c>
      <c r="E3409" s="85">
        <v>19</v>
      </c>
      <c r="F3409" s="85" t="s">
        <v>11613</v>
      </c>
      <c r="G3409" s="85" t="s">
        <v>11612</v>
      </c>
      <c r="H3409" s="85" t="s">
        <v>2914</v>
      </c>
      <c r="I3409" s="85" t="s">
        <v>11621</v>
      </c>
      <c r="J3409" s="84">
        <v>140</v>
      </c>
      <c r="K3409" s="84">
        <v>0</v>
      </c>
      <c r="L3409" s="82">
        <v>377475</v>
      </c>
      <c r="M3409" s="82">
        <v>0</v>
      </c>
      <c r="N3409" s="82">
        <v>2696.25</v>
      </c>
      <c r="O3409" s="86" t="s">
        <v>17554</v>
      </c>
      <c r="P3409" s="82">
        <v>-5916.67</v>
      </c>
      <c r="Q3409" s="82">
        <v>0</v>
      </c>
      <c r="R3409" s="2">
        <f t="shared" si="106"/>
        <v>377475</v>
      </c>
      <c r="S3409" s="2">
        <f t="shared" si="107"/>
        <v>2696.25</v>
      </c>
    </row>
    <row r="3410" spans="1:19" x14ac:dyDescent="0.25">
      <c r="A3410" s="85" t="s">
        <v>17638</v>
      </c>
      <c r="B3410" s="85" t="s">
        <v>11318</v>
      </c>
      <c r="C3410" s="85" t="s">
        <v>11319</v>
      </c>
      <c r="D3410" s="85">
        <v>419</v>
      </c>
      <c r="E3410" s="85">
        <v>19</v>
      </c>
      <c r="F3410" s="85" t="s">
        <v>11613</v>
      </c>
      <c r="G3410" s="85" t="s">
        <v>11612</v>
      </c>
      <c r="H3410" s="85" t="s">
        <v>2915</v>
      </c>
      <c r="I3410" s="85" t="s">
        <v>11620</v>
      </c>
      <c r="J3410" s="84">
        <v>79</v>
      </c>
      <c r="K3410" s="84">
        <v>0</v>
      </c>
      <c r="L3410" s="82">
        <v>223466</v>
      </c>
      <c r="M3410" s="82">
        <v>0</v>
      </c>
      <c r="N3410" s="82">
        <v>2828.68</v>
      </c>
      <c r="O3410" s="86" t="s">
        <v>17554</v>
      </c>
      <c r="P3410" s="82">
        <v>-3502.66</v>
      </c>
      <c r="Q3410" s="82">
        <v>0</v>
      </c>
      <c r="R3410" s="2">
        <f t="shared" si="106"/>
        <v>223466</v>
      </c>
      <c r="S3410" s="2">
        <f t="shared" si="107"/>
        <v>2828.6835443037976</v>
      </c>
    </row>
    <row r="3411" spans="1:19" x14ac:dyDescent="0.25">
      <c r="A3411" s="85" t="s">
        <v>17638</v>
      </c>
      <c r="B3411" s="85" t="s">
        <v>11318</v>
      </c>
      <c r="C3411" s="85" t="s">
        <v>11319</v>
      </c>
      <c r="D3411" s="85">
        <v>419</v>
      </c>
      <c r="E3411" s="85">
        <v>19</v>
      </c>
      <c r="F3411" s="85" t="s">
        <v>11613</v>
      </c>
      <c r="G3411" s="85" t="s">
        <v>11612</v>
      </c>
      <c r="H3411" s="85" t="s">
        <v>2916</v>
      </c>
      <c r="I3411" s="85" t="s">
        <v>11619</v>
      </c>
      <c r="J3411" s="84">
        <v>28</v>
      </c>
      <c r="K3411" s="84">
        <v>0</v>
      </c>
      <c r="L3411" s="82">
        <v>77972</v>
      </c>
      <c r="M3411" s="82">
        <v>0</v>
      </c>
      <c r="N3411" s="82">
        <v>2784.71</v>
      </c>
      <c r="O3411" s="86" t="s">
        <v>17554</v>
      </c>
      <c r="P3411" s="82">
        <v>-1222.1400000000001</v>
      </c>
      <c r="Q3411" s="82">
        <v>0</v>
      </c>
      <c r="R3411" s="2">
        <f t="shared" si="106"/>
        <v>77972</v>
      </c>
      <c r="S3411" s="2">
        <f t="shared" si="107"/>
        <v>2784.7142857142858</v>
      </c>
    </row>
    <row r="3412" spans="1:19" x14ac:dyDescent="0.25">
      <c r="A3412" s="85" t="s">
        <v>17638</v>
      </c>
      <c r="B3412" s="85" t="s">
        <v>11318</v>
      </c>
      <c r="C3412" s="85" t="s">
        <v>11319</v>
      </c>
      <c r="D3412" s="85">
        <v>419</v>
      </c>
      <c r="E3412" s="85">
        <v>19</v>
      </c>
      <c r="F3412" s="85" t="s">
        <v>11613</v>
      </c>
      <c r="G3412" s="85" t="s">
        <v>11612</v>
      </c>
      <c r="H3412" s="85" t="s">
        <v>2917</v>
      </c>
      <c r="I3412" s="85" t="s">
        <v>11618</v>
      </c>
      <c r="J3412" s="84">
        <v>49</v>
      </c>
      <c r="K3412" s="84">
        <v>0</v>
      </c>
      <c r="L3412" s="82">
        <v>88400</v>
      </c>
      <c r="M3412" s="82">
        <v>0</v>
      </c>
      <c r="N3412" s="82">
        <v>1804.08</v>
      </c>
      <c r="O3412" s="86" t="s">
        <v>17554</v>
      </c>
      <c r="P3412" s="82">
        <v>-1385.61</v>
      </c>
      <c r="Q3412" s="82">
        <v>0</v>
      </c>
      <c r="R3412" s="2">
        <f t="shared" si="106"/>
        <v>88400</v>
      </c>
      <c r="S3412" s="2">
        <f t="shared" si="107"/>
        <v>1804.0816326530612</v>
      </c>
    </row>
    <row r="3413" spans="1:19" x14ac:dyDescent="0.25">
      <c r="A3413" s="85" t="s">
        <v>17638</v>
      </c>
      <c r="B3413" s="85" t="s">
        <v>11318</v>
      </c>
      <c r="C3413" s="85" t="s">
        <v>11319</v>
      </c>
      <c r="D3413" s="85">
        <v>419</v>
      </c>
      <c r="E3413" s="85">
        <v>19</v>
      </c>
      <c r="F3413" s="85" t="s">
        <v>11613</v>
      </c>
      <c r="G3413" s="85" t="s">
        <v>11612</v>
      </c>
      <c r="H3413" s="85" t="s">
        <v>2918</v>
      </c>
      <c r="I3413" s="85" t="s">
        <v>11617</v>
      </c>
      <c r="J3413" s="84">
        <v>31</v>
      </c>
      <c r="K3413" s="84">
        <v>0</v>
      </c>
      <c r="L3413" s="82">
        <v>57173</v>
      </c>
      <c r="M3413" s="82">
        <v>0</v>
      </c>
      <c r="N3413" s="82">
        <v>1844.29</v>
      </c>
      <c r="O3413" s="86" t="s">
        <v>17554</v>
      </c>
      <c r="P3413" s="82">
        <v>-896.14</v>
      </c>
      <c r="Q3413" s="82">
        <v>0</v>
      </c>
      <c r="R3413" s="2">
        <f t="shared" si="106"/>
        <v>57173</v>
      </c>
      <c r="S3413" s="2">
        <f t="shared" si="107"/>
        <v>1844.2903225806451</v>
      </c>
    </row>
    <row r="3414" spans="1:19" x14ac:dyDescent="0.25">
      <c r="A3414" s="85" t="s">
        <v>17638</v>
      </c>
      <c r="B3414" s="85" t="s">
        <v>11318</v>
      </c>
      <c r="C3414" s="85" t="s">
        <v>11319</v>
      </c>
      <c r="D3414" s="85">
        <v>419</v>
      </c>
      <c r="E3414" s="85">
        <v>19</v>
      </c>
      <c r="F3414" s="85" t="s">
        <v>11613</v>
      </c>
      <c r="G3414" s="85" t="s">
        <v>11612</v>
      </c>
      <c r="H3414" s="85" t="s">
        <v>2919</v>
      </c>
      <c r="I3414" s="85" t="s">
        <v>11616</v>
      </c>
      <c r="J3414" s="84">
        <v>18</v>
      </c>
      <c r="K3414" s="84">
        <v>0</v>
      </c>
      <c r="L3414" s="82">
        <v>25294</v>
      </c>
      <c r="M3414" s="82">
        <v>0</v>
      </c>
      <c r="N3414" s="82">
        <v>1405.22</v>
      </c>
      <c r="O3414" s="86" t="s">
        <v>17554</v>
      </c>
      <c r="P3414" s="82">
        <v>-396.46</v>
      </c>
      <c r="Q3414" s="82">
        <v>0</v>
      </c>
      <c r="R3414" s="2">
        <f t="shared" si="106"/>
        <v>25294</v>
      </c>
      <c r="S3414" s="2">
        <f t="shared" si="107"/>
        <v>1405.2222222222222</v>
      </c>
    </row>
    <row r="3415" spans="1:19" x14ac:dyDescent="0.25">
      <c r="A3415" s="85" t="s">
        <v>17638</v>
      </c>
      <c r="B3415" s="85" t="s">
        <v>11318</v>
      </c>
      <c r="C3415" s="85" t="s">
        <v>11319</v>
      </c>
      <c r="D3415" s="85">
        <v>419</v>
      </c>
      <c r="E3415" s="85">
        <v>19</v>
      </c>
      <c r="F3415" s="85" t="s">
        <v>11613</v>
      </c>
      <c r="G3415" s="85" t="s">
        <v>11612</v>
      </c>
      <c r="H3415" s="85" t="s">
        <v>2920</v>
      </c>
      <c r="I3415" s="85" t="s">
        <v>11615</v>
      </c>
      <c r="J3415" s="84">
        <v>14</v>
      </c>
      <c r="K3415" s="84">
        <v>0</v>
      </c>
      <c r="L3415" s="82">
        <v>26257</v>
      </c>
      <c r="M3415" s="82">
        <v>0</v>
      </c>
      <c r="N3415" s="82">
        <v>1875.5</v>
      </c>
      <c r="O3415" s="86" t="s">
        <v>17554</v>
      </c>
      <c r="P3415" s="82">
        <v>-411.56</v>
      </c>
      <c r="Q3415" s="82">
        <v>0</v>
      </c>
      <c r="R3415" s="2">
        <f t="shared" si="106"/>
        <v>26257</v>
      </c>
      <c r="S3415" s="2">
        <f t="shared" si="107"/>
        <v>1875.5</v>
      </c>
    </row>
    <row r="3416" spans="1:19" x14ac:dyDescent="0.25">
      <c r="A3416" s="85" t="s">
        <v>17638</v>
      </c>
      <c r="B3416" s="85" t="s">
        <v>11318</v>
      </c>
      <c r="C3416" s="85" t="s">
        <v>11319</v>
      </c>
      <c r="D3416" s="85">
        <v>419</v>
      </c>
      <c r="E3416" s="85">
        <v>19</v>
      </c>
      <c r="F3416" s="85" t="s">
        <v>11613</v>
      </c>
      <c r="G3416" s="85" t="s">
        <v>11612</v>
      </c>
      <c r="H3416" s="85" t="s">
        <v>2921</v>
      </c>
      <c r="I3416" s="85" t="s">
        <v>11614</v>
      </c>
      <c r="J3416" s="84">
        <v>15</v>
      </c>
      <c r="K3416" s="84">
        <v>0</v>
      </c>
      <c r="L3416" s="82">
        <v>26059</v>
      </c>
      <c r="M3416" s="82">
        <v>0</v>
      </c>
      <c r="N3416" s="82">
        <v>1737.27</v>
      </c>
      <c r="O3416" s="86" t="s">
        <v>17554</v>
      </c>
      <c r="P3416" s="82">
        <v>-408.45</v>
      </c>
      <c r="Q3416" s="82">
        <v>0</v>
      </c>
      <c r="R3416" s="2">
        <f t="shared" si="106"/>
        <v>26059</v>
      </c>
      <c r="S3416" s="2">
        <f t="shared" si="107"/>
        <v>1737.2666666666667</v>
      </c>
    </row>
    <row r="3417" spans="1:19" x14ac:dyDescent="0.25">
      <c r="A3417" s="85" t="s">
        <v>17638</v>
      </c>
      <c r="B3417" s="85" t="s">
        <v>11318</v>
      </c>
      <c r="C3417" s="85" t="s">
        <v>11319</v>
      </c>
      <c r="D3417" s="85">
        <v>419</v>
      </c>
      <c r="E3417" s="85">
        <v>19</v>
      </c>
      <c r="F3417" s="85" t="s">
        <v>11613</v>
      </c>
      <c r="G3417" s="85" t="s">
        <v>11612</v>
      </c>
      <c r="H3417" s="85" t="s">
        <v>2922</v>
      </c>
      <c r="I3417" s="85" t="s">
        <v>11611</v>
      </c>
      <c r="J3417" s="84">
        <v>17</v>
      </c>
      <c r="K3417" s="84">
        <v>0</v>
      </c>
      <c r="L3417" s="82">
        <v>29620</v>
      </c>
      <c r="M3417" s="82">
        <v>0</v>
      </c>
      <c r="N3417" s="82">
        <v>1742.35</v>
      </c>
      <c r="O3417" s="86" t="s">
        <v>17554</v>
      </c>
      <c r="P3417" s="82">
        <v>-464.28</v>
      </c>
      <c r="Q3417" s="82">
        <v>0</v>
      </c>
      <c r="R3417" s="2">
        <f t="shared" si="106"/>
        <v>29620</v>
      </c>
      <c r="S3417" s="2">
        <f t="shared" si="107"/>
        <v>1742.3529411764705</v>
      </c>
    </row>
    <row r="3418" spans="1:19" x14ac:dyDescent="0.25">
      <c r="A3418" s="85" t="s">
        <v>17638</v>
      </c>
      <c r="B3418" s="85" t="s">
        <v>11318</v>
      </c>
      <c r="C3418" s="85" t="s">
        <v>11319</v>
      </c>
      <c r="D3418" s="85">
        <v>419</v>
      </c>
      <c r="E3418" s="85">
        <v>19</v>
      </c>
      <c r="F3418" s="85" t="s">
        <v>11613</v>
      </c>
      <c r="G3418" s="85" t="s">
        <v>11612</v>
      </c>
      <c r="H3418" s="85" t="s">
        <v>18192</v>
      </c>
      <c r="I3418" s="85" t="s">
        <v>18215</v>
      </c>
      <c r="J3418" s="84">
        <v>13</v>
      </c>
      <c r="K3418" s="84">
        <v>0</v>
      </c>
      <c r="L3418" s="82">
        <v>20283</v>
      </c>
      <c r="M3418" s="82">
        <v>0</v>
      </c>
      <c r="N3418" s="82">
        <v>1560.23</v>
      </c>
      <c r="O3418" s="86" t="s">
        <v>17554</v>
      </c>
      <c r="P3418" s="82">
        <v>-317.91000000000003</v>
      </c>
      <c r="Q3418" s="82">
        <v>0</v>
      </c>
      <c r="R3418" s="2">
        <f t="shared" si="106"/>
        <v>20283</v>
      </c>
      <c r="S3418" s="2">
        <f t="shared" si="107"/>
        <v>1560.2307692307693</v>
      </c>
    </row>
    <row r="3419" spans="1:19" x14ac:dyDescent="0.25">
      <c r="A3419" s="85" t="s">
        <v>17638</v>
      </c>
      <c r="B3419" s="85" t="s">
        <v>11318</v>
      </c>
      <c r="C3419" s="85" t="s">
        <v>11319</v>
      </c>
      <c r="D3419" s="85">
        <v>419</v>
      </c>
      <c r="E3419" s="85">
        <v>19</v>
      </c>
      <c r="F3419" s="85" t="s">
        <v>11610</v>
      </c>
      <c r="G3419" s="85" t="s">
        <v>11609</v>
      </c>
      <c r="H3419" s="85" t="s">
        <v>2923</v>
      </c>
      <c r="I3419" s="85" t="s">
        <v>11608</v>
      </c>
      <c r="J3419" s="84">
        <v>174</v>
      </c>
      <c r="K3419" s="84">
        <v>0</v>
      </c>
      <c r="L3419" s="82">
        <v>377668</v>
      </c>
      <c r="M3419" s="82">
        <v>0</v>
      </c>
      <c r="N3419" s="82">
        <v>2170.5100000000002</v>
      </c>
      <c r="O3419" s="86" t="s">
        <v>17554</v>
      </c>
      <c r="P3419" s="82">
        <v>-5919.69</v>
      </c>
      <c r="Q3419" s="82">
        <v>0</v>
      </c>
      <c r="R3419" s="2">
        <f t="shared" si="106"/>
        <v>377668</v>
      </c>
      <c r="S3419" s="2">
        <f t="shared" si="107"/>
        <v>2170.5057471264367</v>
      </c>
    </row>
    <row r="3420" spans="1:19" x14ac:dyDescent="0.25">
      <c r="A3420" s="85" t="s">
        <v>17638</v>
      </c>
      <c r="B3420" s="85" t="s">
        <v>11318</v>
      </c>
      <c r="C3420" s="85" t="s">
        <v>11319</v>
      </c>
      <c r="D3420" s="85">
        <v>419</v>
      </c>
      <c r="E3420" s="85">
        <v>19</v>
      </c>
      <c r="F3420" s="85" t="s">
        <v>11602</v>
      </c>
      <c r="G3420" s="85" t="s">
        <v>11601</v>
      </c>
      <c r="H3420" s="85" t="s">
        <v>2924</v>
      </c>
      <c r="I3420" s="85" t="s">
        <v>11607</v>
      </c>
      <c r="J3420" s="84">
        <v>210</v>
      </c>
      <c r="K3420" s="84">
        <v>0</v>
      </c>
      <c r="L3420" s="82">
        <v>625092</v>
      </c>
      <c r="M3420" s="82">
        <v>0</v>
      </c>
      <c r="N3420" s="82">
        <v>2976.63</v>
      </c>
      <c r="O3420" s="86" t="s">
        <v>17552</v>
      </c>
      <c r="P3420" s="82">
        <v>29766.28</v>
      </c>
      <c r="Q3420" s="82">
        <v>0</v>
      </c>
      <c r="R3420" s="2">
        <f t="shared" si="106"/>
        <v>625092</v>
      </c>
      <c r="S3420" s="2">
        <f t="shared" si="107"/>
        <v>2976.6285714285714</v>
      </c>
    </row>
    <row r="3421" spans="1:19" x14ac:dyDescent="0.25">
      <c r="A3421" s="85" t="s">
        <v>17638</v>
      </c>
      <c r="B3421" s="85" t="s">
        <v>11318</v>
      </c>
      <c r="C3421" s="85" t="s">
        <v>11319</v>
      </c>
      <c r="D3421" s="85">
        <v>419</v>
      </c>
      <c r="E3421" s="85">
        <v>19</v>
      </c>
      <c r="F3421" s="85" t="s">
        <v>11602</v>
      </c>
      <c r="G3421" s="85" t="s">
        <v>11601</v>
      </c>
      <c r="H3421" s="85" t="s">
        <v>2925</v>
      </c>
      <c r="I3421" s="85" t="s">
        <v>11606</v>
      </c>
      <c r="J3421" s="84">
        <v>218</v>
      </c>
      <c r="K3421" s="84">
        <v>0</v>
      </c>
      <c r="L3421" s="82">
        <v>643677</v>
      </c>
      <c r="M3421" s="82">
        <v>0</v>
      </c>
      <c r="N3421" s="82">
        <v>2952.65</v>
      </c>
      <c r="O3421" s="86" t="s">
        <v>17552</v>
      </c>
      <c r="P3421" s="82">
        <v>30651.26</v>
      </c>
      <c r="Q3421" s="82">
        <v>0</v>
      </c>
      <c r="R3421" s="2">
        <f t="shared" si="106"/>
        <v>643677</v>
      </c>
      <c r="S3421" s="2">
        <f t="shared" si="107"/>
        <v>2952.6467889908258</v>
      </c>
    </row>
    <row r="3422" spans="1:19" x14ac:dyDescent="0.25">
      <c r="A3422" s="85" t="s">
        <v>17638</v>
      </c>
      <c r="B3422" s="85" t="s">
        <v>11318</v>
      </c>
      <c r="C3422" s="85" t="s">
        <v>11319</v>
      </c>
      <c r="D3422" s="85">
        <v>419</v>
      </c>
      <c r="E3422" s="85">
        <v>19</v>
      </c>
      <c r="F3422" s="85" t="s">
        <v>11602</v>
      </c>
      <c r="G3422" s="85" t="s">
        <v>11601</v>
      </c>
      <c r="H3422" s="85" t="s">
        <v>2926</v>
      </c>
      <c r="I3422" s="85" t="s">
        <v>11317</v>
      </c>
      <c r="J3422" s="84">
        <v>124</v>
      </c>
      <c r="K3422" s="84">
        <v>0</v>
      </c>
      <c r="L3422" s="82">
        <v>359116</v>
      </c>
      <c r="M3422" s="82">
        <v>0</v>
      </c>
      <c r="N3422" s="82">
        <v>2896.1</v>
      </c>
      <c r="O3422" s="86" t="s">
        <v>17552</v>
      </c>
      <c r="P3422" s="82">
        <v>17100.77</v>
      </c>
      <c r="Q3422" s="82">
        <v>0</v>
      </c>
      <c r="R3422" s="2">
        <f t="shared" si="106"/>
        <v>359116</v>
      </c>
      <c r="S3422" s="2">
        <f t="shared" si="107"/>
        <v>2896.0967741935483</v>
      </c>
    </row>
    <row r="3423" spans="1:19" x14ac:dyDescent="0.25">
      <c r="A3423" s="85" t="s">
        <v>17638</v>
      </c>
      <c r="B3423" s="85" t="s">
        <v>11318</v>
      </c>
      <c r="C3423" s="85" t="s">
        <v>11319</v>
      </c>
      <c r="D3423" s="85">
        <v>419</v>
      </c>
      <c r="E3423" s="85">
        <v>19</v>
      </c>
      <c r="F3423" s="85" t="s">
        <v>11602</v>
      </c>
      <c r="G3423" s="85" t="s">
        <v>11601</v>
      </c>
      <c r="H3423" s="85" t="s">
        <v>2927</v>
      </c>
      <c r="I3423" s="85" t="s">
        <v>11605</v>
      </c>
      <c r="J3423" s="84">
        <v>110</v>
      </c>
      <c r="K3423" s="84">
        <v>0</v>
      </c>
      <c r="L3423" s="82">
        <v>195418</v>
      </c>
      <c r="M3423" s="82">
        <v>0</v>
      </c>
      <c r="N3423" s="82">
        <v>1776.53</v>
      </c>
      <c r="O3423" s="86" t="s">
        <v>17552</v>
      </c>
      <c r="P3423" s="82">
        <v>9305.65</v>
      </c>
      <c r="Q3423" s="82">
        <v>0</v>
      </c>
      <c r="R3423" s="2">
        <f t="shared" si="106"/>
        <v>195418</v>
      </c>
      <c r="S3423" s="2">
        <f t="shared" si="107"/>
        <v>1776.5272727272727</v>
      </c>
    </row>
    <row r="3424" spans="1:19" x14ac:dyDescent="0.25">
      <c r="A3424" s="85" t="s">
        <v>17638</v>
      </c>
      <c r="B3424" s="85" t="s">
        <v>11318</v>
      </c>
      <c r="C3424" s="85" t="s">
        <v>11319</v>
      </c>
      <c r="D3424" s="85">
        <v>419</v>
      </c>
      <c r="E3424" s="85">
        <v>19</v>
      </c>
      <c r="F3424" s="85" t="s">
        <v>11602</v>
      </c>
      <c r="G3424" s="85" t="s">
        <v>11601</v>
      </c>
      <c r="H3424" s="85" t="s">
        <v>2928</v>
      </c>
      <c r="I3424" s="85" t="s">
        <v>11604</v>
      </c>
      <c r="J3424" s="84">
        <v>24</v>
      </c>
      <c r="K3424" s="84">
        <v>0</v>
      </c>
      <c r="L3424" s="82">
        <v>43034</v>
      </c>
      <c r="M3424" s="82">
        <v>0</v>
      </c>
      <c r="N3424" s="82">
        <v>1793.08</v>
      </c>
      <c r="O3424" s="86" t="s">
        <v>17552</v>
      </c>
      <c r="P3424" s="82">
        <v>2049.23</v>
      </c>
      <c r="Q3424" s="82">
        <v>0</v>
      </c>
      <c r="R3424" s="2">
        <f t="shared" si="106"/>
        <v>43034</v>
      </c>
      <c r="S3424" s="2">
        <f t="shared" si="107"/>
        <v>1793.0833333333333</v>
      </c>
    </row>
    <row r="3425" spans="1:19" x14ac:dyDescent="0.25">
      <c r="A3425" s="85" t="s">
        <v>17638</v>
      </c>
      <c r="B3425" s="85" t="s">
        <v>11318</v>
      </c>
      <c r="C3425" s="85" t="s">
        <v>11319</v>
      </c>
      <c r="D3425" s="85">
        <v>419</v>
      </c>
      <c r="E3425" s="85">
        <v>19</v>
      </c>
      <c r="F3425" s="85" t="s">
        <v>11602</v>
      </c>
      <c r="G3425" s="85" t="s">
        <v>11601</v>
      </c>
      <c r="H3425" s="85" t="s">
        <v>2929</v>
      </c>
      <c r="I3425" s="85" t="s">
        <v>11603</v>
      </c>
      <c r="J3425" s="84">
        <v>43</v>
      </c>
      <c r="K3425" s="84">
        <v>0</v>
      </c>
      <c r="L3425" s="82">
        <v>79419</v>
      </c>
      <c r="M3425" s="82">
        <v>0</v>
      </c>
      <c r="N3425" s="82">
        <v>1846.95</v>
      </c>
      <c r="O3425" s="86" t="s">
        <v>17552</v>
      </c>
      <c r="P3425" s="82">
        <v>3781.85</v>
      </c>
      <c r="Q3425" s="82">
        <v>0</v>
      </c>
      <c r="R3425" s="2">
        <f t="shared" si="106"/>
        <v>79419</v>
      </c>
      <c r="S3425" s="2">
        <f t="shared" si="107"/>
        <v>1846.953488372093</v>
      </c>
    </row>
    <row r="3426" spans="1:19" x14ac:dyDescent="0.25">
      <c r="A3426" s="85" t="s">
        <v>17638</v>
      </c>
      <c r="B3426" s="85" t="s">
        <v>11318</v>
      </c>
      <c r="C3426" s="85" t="s">
        <v>11319</v>
      </c>
      <c r="D3426" s="85">
        <v>419</v>
      </c>
      <c r="E3426" s="85">
        <v>19</v>
      </c>
      <c r="F3426" s="85" t="s">
        <v>11602</v>
      </c>
      <c r="G3426" s="85" t="s">
        <v>11601</v>
      </c>
      <c r="H3426" s="85" t="s">
        <v>2930</v>
      </c>
      <c r="I3426" s="85" t="s">
        <v>11600</v>
      </c>
      <c r="J3426" s="84">
        <v>18</v>
      </c>
      <c r="K3426" s="84">
        <v>0</v>
      </c>
      <c r="L3426" s="82">
        <v>24114</v>
      </c>
      <c r="M3426" s="82">
        <v>0</v>
      </c>
      <c r="N3426" s="82">
        <v>1339.67</v>
      </c>
      <c r="O3426" s="86" t="s">
        <v>17552</v>
      </c>
      <c r="P3426" s="82">
        <v>1148.3</v>
      </c>
      <c r="Q3426" s="82">
        <v>0</v>
      </c>
      <c r="R3426" s="2">
        <f t="shared" si="106"/>
        <v>24114</v>
      </c>
      <c r="S3426" s="2">
        <f t="shared" si="107"/>
        <v>1339.6666666666667</v>
      </c>
    </row>
    <row r="3427" spans="1:19" x14ac:dyDescent="0.25">
      <c r="A3427" s="85" t="s">
        <v>17638</v>
      </c>
      <c r="B3427" s="85" t="s">
        <v>11318</v>
      </c>
      <c r="C3427" s="85" t="s">
        <v>11319</v>
      </c>
      <c r="D3427" s="85">
        <v>419</v>
      </c>
      <c r="E3427" s="85">
        <v>19</v>
      </c>
      <c r="F3427" s="85" t="s">
        <v>11602</v>
      </c>
      <c r="G3427" s="85" t="s">
        <v>11601</v>
      </c>
      <c r="H3427" s="85" t="s">
        <v>5992</v>
      </c>
      <c r="I3427" s="85" t="s">
        <v>17642</v>
      </c>
      <c r="J3427" s="84">
        <v>38</v>
      </c>
      <c r="K3427" s="84">
        <v>0</v>
      </c>
      <c r="L3427" s="82">
        <v>72255</v>
      </c>
      <c r="M3427" s="82">
        <v>0</v>
      </c>
      <c r="N3427" s="82">
        <v>1901.45</v>
      </c>
      <c r="O3427" s="86" t="s">
        <v>17552</v>
      </c>
      <c r="P3427" s="82">
        <v>3440.73</v>
      </c>
      <c r="Q3427" s="82">
        <v>0</v>
      </c>
      <c r="R3427" s="2">
        <f t="shared" si="106"/>
        <v>72255</v>
      </c>
      <c r="S3427" s="2">
        <f t="shared" si="107"/>
        <v>1901.4473684210527</v>
      </c>
    </row>
    <row r="3428" spans="1:19" x14ac:dyDescent="0.25">
      <c r="A3428" s="85" t="s">
        <v>17638</v>
      </c>
      <c r="B3428" s="85" t="s">
        <v>11318</v>
      </c>
      <c r="C3428" s="85" t="s">
        <v>11319</v>
      </c>
      <c r="D3428" s="85">
        <v>419</v>
      </c>
      <c r="E3428" s="85">
        <v>19</v>
      </c>
      <c r="F3428" s="85" t="s">
        <v>11602</v>
      </c>
      <c r="G3428" s="85" t="s">
        <v>11601</v>
      </c>
      <c r="H3428" s="85" t="s">
        <v>17643</v>
      </c>
      <c r="I3428" s="85" t="s">
        <v>17644</v>
      </c>
      <c r="J3428" s="84">
        <v>16</v>
      </c>
      <c r="K3428" s="84">
        <v>0</v>
      </c>
      <c r="L3428" s="82">
        <v>21795</v>
      </c>
      <c r="M3428" s="82">
        <v>0</v>
      </c>
      <c r="N3428" s="82">
        <v>1362.19</v>
      </c>
      <c r="O3428" s="86" t="s">
        <v>17552</v>
      </c>
      <c r="P3428" s="82">
        <v>1037.8399999999999</v>
      </c>
      <c r="Q3428" s="82">
        <v>0</v>
      </c>
      <c r="R3428" s="2">
        <f t="shared" si="106"/>
        <v>21795</v>
      </c>
      <c r="S3428" s="2">
        <f t="shared" si="107"/>
        <v>1362.1875</v>
      </c>
    </row>
    <row r="3429" spans="1:19" x14ac:dyDescent="0.25">
      <c r="A3429" s="85" t="s">
        <v>17638</v>
      </c>
      <c r="B3429" s="85" t="s">
        <v>11318</v>
      </c>
      <c r="C3429" s="85" t="s">
        <v>11319</v>
      </c>
      <c r="D3429" s="85">
        <v>419</v>
      </c>
      <c r="E3429" s="85">
        <v>19</v>
      </c>
      <c r="F3429" s="85" t="s">
        <v>11591</v>
      </c>
      <c r="G3429" s="85" t="s">
        <v>11590</v>
      </c>
      <c r="H3429" s="85" t="s">
        <v>2931</v>
      </c>
      <c r="I3429" s="85" t="s">
        <v>11599</v>
      </c>
      <c r="J3429" s="84">
        <v>127</v>
      </c>
      <c r="K3429" s="84">
        <v>0</v>
      </c>
      <c r="L3429" s="82">
        <v>315768</v>
      </c>
      <c r="M3429" s="82">
        <v>0</v>
      </c>
      <c r="N3429" s="82">
        <v>2486.36</v>
      </c>
      <c r="O3429" s="86" t="s">
        <v>17554</v>
      </c>
      <c r="P3429" s="82">
        <v>-4949.45</v>
      </c>
      <c r="Q3429" s="82">
        <v>0</v>
      </c>
      <c r="R3429" s="2">
        <f t="shared" si="106"/>
        <v>315768</v>
      </c>
      <c r="S3429" s="2">
        <f t="shared" si="107"/>
        <v>2486.3622047244094</v>
      </c>
    </row>
    <row r="3430" spans="1:19" x14ac:dyDescent="0.25">
      <c r="A3430" s="85" t="s">
        <v>17638</v>
      </c>
      <c r="B3430" s="85" t="s">
        <v>11318</v>
      </c>
      <c r="C3430" s="85" t="s">
        <v>11319</v>
      </c>
      <c r="D3430" s="85">
        <v>419</v>
      </c>
      <c r="E3430" s="85">
        <v>19</v>
      </c>
      <c r="F3430" s="85" t="s">
        <v>11591</v>
      </c>
      <c r="G3430" s="85" t="s">
        <v>11590</v>
      </c>
      <c r="H3430" s="85" t="s">
        <v>2932</v>
      </c>
      <c r="I3430" s="85" t="s">
        <v>11598</v>
      </c>
      <c r="J3430" s="84">
        <v>70</v>
      </c>
      <c r="K3430" s="84">
        <v>0</v>
      </c>
      <c r="L3430" s="82">
        <v>176076</v>
      </c>
      <c r="M3430" s="82">
        <v>0</v>
      </c>
      <c r="N3430" s="82">
        <v>2515.37</v>
      </c>
      <c r="O3430" s="86" t="s">
        <v>17554</v>
      </c>
      <c r="P3430" s="82">
        <v>-2759.87</v>
      </c>
      <c r="Q3430" s="82">
        <v>0</v>
      </c>
      <c r="R3430" s="2">
        <f t="shared" si="106"/>
        <v>176076</v>
      </c>
      <c r="S3430" s="2">
        <f t="shared" si="107"/>
        <v>2515.3714285714286</v>
      </c>
    </row>
    <row r="3431" spans="1:19" x14ac:dyDescent="0.25">
      <c r="A3431" s="85" t="s">
        <v>17638</v>
      </c>
      <c r="B3431" s="85" t="s">
        <v>11318</v>
      </c>
      <c r="C3431" s="85" t="s">
        <v>11319</v>
      </c>
      <c r="D3431" s="85">
        <v>419</v>
      </c>
      <c r="E3431" s="85">
        <v>19</v>
      </c>
      <c r="F3431" s="85" t="s">
        <v>11591</v>
      </c>
      <c r="G3431" s="85" t="s">
        <v>11590</v>
      </c>
      <c r="H3431" s="85" t="s">
        <v>2933</v>
      </c>
      <c r="I3431" s="85" t="s">
        <v>11597</v>
      </c>
      <c r="J3431" s="84">
        <v>106</v>
      </c>
      <c r="K3431" s="84">
        <v>0</v>
      </c>
      <c r="L3431" s="82">
        <v>297010</v>
      </c>
      <c r="M3431" s="82">
        <v>0</v>
      </c>
      <c r="N3431" s="82">
        <v>2801.98</v>
      </c>
      <c r="O3431" s="86" t="s">
        <v>17554</v>
      </c>
      <c r="P3431" s="82">
        <v>-4655.42</v>
      </c>
      <c r="Q3431" s="82">
        <v>0</v>
      </c>
      <c r="R3431" s="2">
        <f t="shared" si="106"/>
        <v>297010</v>
      </c>
      <c r="S3431" s="2">
        <f t="shared" si="107"/>
        <v>2801.9811320754716</v>
      </c>
    </row>
    <row r="3432" spans="1:19" x14ac:dyDescent="0.25">
      <c r="A3432" s="85" t="s">
        <v>17638</v>
      </c>
      <c r="B3432" s="85" t="s">
        <v>11318</v>
      </c>
      <c r="C3432" s="85" t="s">
        <v>11319</v>
      </c>
      <c r="D3432" s="85">
        <v>419</v>
      </c>
      <c r="E3432" s="85">
        <v>19</v>
      </c>
      <c r="F3432" s="85" t="s">
        <v>11591</v>
      </c>
      <c r="G3432" s="85" t="s">
        <v>11590</v>
      </c>
      <c r="H3432" s="85" t="s">
        <v>2934</v>
      </c>
      <c r="I3432" s="85" t="s">
        <v>11597</v>
      </c>
      <c r="J3432" s="84">
        <v>30</v>
      </c>
      <c r="K3432" s="84">
        <v>0</v>
      </c>
      <c r="L3432" s="82">
        <v>65989</v>
      </c>
      <c r="M3432" s="82">
        <v>0</v>
      </c>
      <c r="N3432" s="82">
        <v>2199.63</v>
      </c>
      <c r="O3432" s="86" t="s">
        <v>17554</v>
      </c>
      <c r="P3432" s="82">
        <v>-1034.33</v>
      </c>
      <c r="Q3432" s="82">
        <v>0</v>
      </c>
      <c r="R3432" s="2">
        <f t="shared" si="106"/>
        <v>65989</v>
      </c>
      <c r="S3432" s="2">
        <f t="shared" si="107"/>
        <v>2199.6333333333332</v>
      </c>
    </row>
    <row r="3433" spans="1:19" x14ac:dyDescent="0.25">
      <c r="A3433" s="85" t="s">
        <v>17638</v>
      </c>
      <c r="B3433" s="85" t="s">
        <v>11318</v>
      </c>
      <c r="C3433" s="85" t="s">
        <v>11319</v>
      </c>
      <c r="D3433" s="85">
        <v>419</v>
      </c>
      <c r="E3433" s="85">
        <v>19</v>
      </c>
      <c r="F3433" s="85" t="s">
        <v>11591</v>
      </c>
      <c r="G3433" s="85" t="s">
        <v>11590</v>
      </c>
      <c r="H3433" s="85" t="s">
        <v>2935</v>
      </c>
      <c r="I3433" s="85" t="s">
        <v>11596</v>
      </c>
      <c r="J3433" s="84">
        <v>50</v>
      </c>
      <c r="K3433" s="84">
        <v>0</v>
      </c>
      <c r="L3433" s="82">
        <v>125489</v>
      </c>
      <c r="M3433" s="82">
        <v>0</v>
      </c>
      <c r="N3433" s="82">
        <v>2509.7800000000002</v>
      </c>
      <c r="O3433" s="86" t="s">
        <v>17554</v>
      </c>
      <c r="P3433" s="82">
        <v>-1966.96</v>
      </c>
      <c r="Q3433" s="82">
        <v>0</v>
      </c>
      <c r="R3433" s="2">
        <f t="shared" si="106"/>
        <v>125489</v>
      </c>
      <c r="S3433" s="2">
        <f t="shared" si="107"/>
        <v>2509.7800000000002</v>
      </c>
    </row>
    <row r="3434" spans="1:19" x14ac:dyDescent="0.25">
      <c r="A3434" s="85" t="s">
        <v>17638</v>
      </c>
      <c r="B3434" s="85" t="s">
        <v>11318</v>
      </c>
      <c r="C3434" s="85" t="s">
        <v>11319</v>
      </c>
      <c r="D3434" s="85">
        <v>419</v>
      </c>
      <c r="E3434" s="85">
        <v>19</v>
      </c>
      <c r="F3434" s="85" t="s">
        <v>11591</v>
      </c>
      <c r="G3434" s="85" t="s">
        <v>11590</v>
      </c>
      <c r="H3434" s="85" t="s">
        <v>2936</v>
      </c>
      <c r="I3434" s="85" t="s">
        <v>11595</v>
      </c>
      <c r="J3434" s="84">
        <v>90</v>
      </c>
      <c r="K3434" s="84">
        <v>0</v>
      </c>
      <c r="L3434" s="82">
        <v>234326</v>
      </c>
      <c r="M3434" s="82">
        <v>0</v>
      </c>
      <c r="N3434" s="82">
        <v>2603.62</v>
      </c>
      <c r="O3434" s="86" t="s">
        <v>17554</v>
      </c>
      <c r="P3434" s="82">
        <v>-3672.88</v>
      </c>
      <c r="Q3434" s="82">
        <v>0</v>
      </c>
      <c r="R3434" s="2">
        <f t="shared" si="106"/>
        <v>234326</v>
      </c>
      <c r="S3434" s="2">
        <f t="shared" si="107"/>
        <v>2603.6222222222223</v>
      </c>
    </row>
    <row r="3435" spans="1:19" x14ac:dyDescent="0.25">
      <c r="A3435" s="85" t="s">
        <v>17638</v>
      </c>
      <c r="B3435" s="85" t="s">
        <v>11318</v>
      </c>
      <c r="C3435" s="85" t="s">
        <v>11319</v>
      </c>
      <c r="D3435" s="85">
        <v>419</v>
      </c>
      <c r="E3435" s="85">
        <v>19</v>
      </c>
      <c r="F3435" s="85" t="s">
        <v>11591</v>
      </c>
      <c r="G3435" s="85" t="s">
        <v>11590</v>
      </c>
      <c r="H3435" s="85" t="s">
        <v>2937</v>
      </c>
      <c r="I3435" s="85" t="s">
        <v>11594</v>
      </c>
      <c r="J3435" s="84">
        <v>90</v>
      </c>
      <c r="K3435" s="84">
        <v>0</v>
      </c>
      <c r="L3435" s="82">
        <v>248803</v>
      </c>
      <c r="M3435" s="82">
        <v>0</v>
      </c>
      <c r="N3435" s="82">
        <v>2764.48</v>
      </c>
      <c r="O3435" s="86" t="s">
        <v>17554</v>
      </c>
      <c r="P3435" s="82">
        <v>-3899.8</v>
      </c>
      <c r="Q3435" s="82">
        <v>0</v>
      </c>
      <c r="R3435" s="2">
        <f t="shared" si="106"/>
        <v>248803</v>
      </c>
      <c r="S3435" s="2">
        <f t="shared" si="107"/>
        <v>2764.4777777777776</v>
      </c>
    </row>
    <row r="3436" spans="1:19" x14ac:dyDescent="0.25">
      <c r="A3436" s="85" t="s">
        <v>17638</v>
      </c>
      <c r="B3436" s="85" t="s">
        <v>11318</v>
      </c>
      <c r="C3436" s="85" t="s">
        <v>11319</v>
      </c>
      <c r="D3436" s="85">
        <v>419</v>
      </c>
      <c r="E3436" s="85">
        <v>19</v>
      </c>
      <c r="F3436" s="85" t="s">
        <v>11591</v>
      </c>
      <c r="G3436" s="85" t="s">
        <v>11590</v>
      </c>
      <c r="H3436" s="85" t="s">
        <v>2938</v>
      </c>
      <c r="I3436" s="85" t="s">
        <v>11593</v>
      </c>
      <c r="J3436" s="84">
        <v>83</v>
      </c>
      <c r="K3436" s="84">
        <v>0</v>
      </c>
      <c r="L3436" s="82">
        <v>230976</v>
      </c>
      <c r="M3436" s="82">
        <v>0</v>
      </c>
      <c r="N3436" s="82">
        <v>2782.84</v>
      </c>
      <c r="O3436" s="86" t="s">
        <v>17554</v>
      </c>
      <c r="P3436" s="82">
        <v>-3620.39</v>
      </c>
      <c r="Q3436" s="82">
        <v>0</v>
      </c>
      <c r="R3436" s="2">
        <f t="shared" si="106"/>
        <v>230976</v>
      </c>
      <c r="S3436" s="2">
        <f t="shared" si="107"/>
        <v>2782.8433734939758</v>
      </c>
    </row>
    <row r="3437" spans="1:19" x14ac:dyDescent="0.25">
      <c r="A3437" s="85" t="s">
        <v>17638</v>
      </c>
      <c r="B3437" s="85" t="s">
        <v>11318</v>
      </c>
      <c r="C3437" s="85" t="s">
        <v>11319</v>
      </c>
      <c r="D3437" s="85">
        <v>419</v>
      </c>
      <c r="E3437" s="85">
        <v>19</v>
      </c>
      <c r="F3437" s="85" t="s">
        <v>11591</v>
      </c>
      <c r="G3437" s="85" t="s">
        <v>11590</v>
      </c>
      <c r="H3437" s="85" t="s">
        <v>2939</v>
      </c>
      <c r="I3437" s="85" t="s">
        <v>11592</v>
      </c>
      <c r="J3437" s="84">
        <v>71</v>
      </c>
      <c r="K3437" s="84">
        <v>0</v>
      </c>
      <c r="L3437" s="82">
        <v>169222</v>
      </c>
      <c r="M3437" s="82">
        <v>0</v>
      </c>
      <c r="N3437" s="82">
        <v>2383.41</v>
      </c>
      <c r="O3437" s="86" t="s">
        <v>17554</v>
      </c>
      <c r="P3437" s="82">
        <v>-2652.44</v>
      </c>
      <c r="Q3437" s="82">
        <v>0</v>
      </c>
      <c r="R3437" s="2">
        <f t="shared" si="106"/>
        <v>169222</v>
      </c>
      <c r="S3437" s="2">
        <f t="shared" si="107"/>
        <v>2383.4084507042253</v>
      </c>
    </row>
    <row r="3438" spans="1:19" x14ac:dyDescent="0.25">
      <c r="A3438" s="85" t="s">
        <v>17638</v>
      </c>
      <c r="B3438" s="85" t="s">
        <v>11318</v>
      </c>
      <c r="C3438" s="85" t="s">
        <v>11319</v>
      </c>
      <c r="D3438" s="85">
        <v>419</v>
      </c>
      <c r="E3438" s="85">
        <v>19</v>
      </c>
      <c r="F3438" s="85" t="s">
        <v>11591</v>
      </c>
      <c r="G3438" s="85" t="s">
        <v>11590</v>
      </c>
      <c r="H3438" s="85" t="s">
        <v>2940</v>
      </c>
      <c r="I3438" s="85" t="s">
        <v>11589</v>
      </c>
      <c r="J3438" s="84">
        <v>5</v>
      </c>
      <c r="K3438" s="84">
        <v>0</v>
      </c>
      <c r="L3438" s="82">
        <v>7402</v>
      </c>
      <c r="M3438" s="82">
        <v>0</v>
      </c>
      <c r="N3438" s="82">
        <v>1480.4</v>
      </c>
      <c r="O3438" s="86" t="s">
        <v>17554</v>
      </c>
      <c r="P3438" s="82">
        <v>-116.01</v>
      </c>
      <c r="Q3438" s="82">
        <v>0</v>
      </c>
      <c r="R3438" s="2">
        <f t="shared" si="106"/>
        <v>7402</v>
      </c>
      <c r="S3438" s="2">
        <f t="shared" si="107"/>
        <v>1480.4</v>
      </c>
    </row>
    <row r="3439" spans="1:19" x14ac:dyDescent="0.25">
      <c r="A3439" s="85" t="s">
        <v>17638</v>
      </c>
      <c r="B3439" s="85" t="s">
        <v>11318</v>
      </c>
      <c r="C3439" s="85" t="s">
        <v>11319</v>
      </c>
      <c r="D3439" s="85">
        <v>419</v>
      </c>
      <c r="E3439" s="85">
        <v>19</v>
      </c>
      <c r="F3439" s="85" t="s">
        <v>11591</v>
      </c>
      <c r="G3439" s="85" t="s">
        <v>11590</v>
      </c>
      <c r="H3439" s="85" t="s">
        <v>5993</v>
      </c>
      <c r="I3439" s="85" t="s">
        <v>11589</v>
      </c>
      <c r="J3439" s="84">
        <v>8</v>
      </c>
      <c r="K3439" s="84">
        <v>0</v>
      </c>
      <c r="L3439" s="82">
        <v>12363</v>
      </c>
      <c r="M3439" s="82">
        <v>0</v>
      </c>
      <c r="N3439" s="82">
        <v>1545.38</v>
      </c>
      <c r="O3439" s="86" t="s">
        <v>17554</v>
      </c>
      <c r="P3439" s="82">
        <v>-193.79</v>
      </c>
      <c r="Q3439" s="82">
        <v>0</v>
      </c>
      <c r="R3439" s="2">
        <f t="shared" si="106"/>
        <v>12363</v>
      </c>
      <c r="S3439" s="2">
        <f t="shared" si="107"/>
        <v>1545.375</v>
      </c>
    </row>
    <row r="3440" spans="1:19" x14ac:dyDescent="0.25">
      <c r="A3440" s="85" t="s">
        <v>17638</v>
      </c>
      <c r="B3440" s="85" t="s">
        <v>11318</v>
      </c>
      <c r="C3440" s="85" t="s">
        <v>11319</v>
      </c>
      <c r="D3440" s="85">
        <v>419</v>
      </c>
      <c r="E3440" s="85">
        <v>19</v>
      </c>
      <c r="F3440" s="85" t="s">
        <v>11591</v>
      </c>
      <c r="G3440" s="85" t="s">
        <v>11590</v>
      </c>
      <c r="H3440" s="85" t="s">
        <v>18024</v>
      </c>
      <c r="I3440" s="85" t="s">
        <v>11589</v>
      </c>
      <c r="J3440" s="84">
        <v>5</v>
      </c>
      <c r="K3440" s="84">
        <v>0</v>
      </c>
      <c r="L3440" s="82">
        <v>7547</v>
      </c>
      <c r="M3440" s="82">
        <v>0</v>
      </c>
      <c r="N3440" s="82">
        <v>1509.4</v>
      </c>
      <c r="O3440" s="86" t="s">
        <v>17554</v>
      </c>
      <c r="P3440" s="82">
        <v>-118.29</v>
      </c>
      <c r="Q3440" s="82">
        <v>0</v>
      </c>
      <c r="R3440" s="2">
        <f t="shared" si="106"/>
        <v>7547</v>
      </c>
      <c r="S3440" s="2">
        <f t="shared" si="107"/>
        <v>1509.4</v>
      </c>
    </row>
    <row r="3441" spans="1:19" x14ac:dyDescent="0.25">
      <c r="A3441" s="85" t="s">
        <v>17638</v>
      </c>
      <c r="B3441" s="85" t="s">
        <v>11318</v>
      </c>
      <c r="C3441" s="85" t="s">
        <v>11319</v>
      </c>
      <c r="D3441" s="85">
        <v>419</v>
      </c>
      <c r="E3441" s="85">
        <v>19</v>
      </c>
      <c r="F3441" s="85" t="s">
        <v>11581</v>
      </c>
      <c r="G3441" s="85" t="s">
        <v>11580</v>
      </c>
      <c r="H3441" s="85" t="s">
        <v>2941</v>
      </c>
      <c r="I3441" s="85" t="s">
        <v>11588</v>
      </c>
      <c r="J3441" s="84">
        <v>430</v>
      </c>
      <c r="K3441" s="84">
        <v>0</v>
      </c>
      <c r="L3441" s="82">
        <v>1138673</v>
      </c>
      <c r="M3441" s="82">
        <v>0</v>
      </c>
      <c r="N3441" s="82">
        <v>2648.08</v>
      </c>
      <c r="O3441" s="86" t="s">
        <v>17554</v>
      </c>
      <c r="P3441" s="82">
        <v>-17847.900000000001</v>
      </c>
      <c r="Q3441" s="82">
        <v>0</v>
      </c>
      <c r="R3441" s="2">
        <f t="shared" si="106"/>
        <v>1138673</v>
      </c>
      <c r="S3441" s="2">
        <f t="shared" si="107"/>
        <v>2648.0767441860467</v>
      </c>
    </row>
    <row r="3442" spans="1:19" x14ac:dyDescent="0.25">
      <c r="A3442" s="85" t="s">
        <v>17638</v>
      </c>
      <c r="B3442" s="85" t="s">
        <v>11318</v>
      </c>
      <c r="C3442" s="85" t="s">
        <v>11319</v>
      </c>
      <c r="D3442" s="85">
        <v>419</v>
      </c>
      <c r="E3442" s="85">
        <v>19</v>
      </c>
      <c r="F3442" s="85" t="s">
        <v>11581</v>
      </c>
      <c r="G3442" s="85" t="s">
        <v>11580</v>
      </c>
      <c r="H3442" s="85" t="s">
        <v>2942</v>
      </c>
      <c r="I3442" s="85" t="s">
        <v>11124</v>
      </c>
      <c r="J3442" s="84">
        <v>26</v>
      </c>
      <c r="K3442" s="84">
        <v>0</v>
      </c>
      <c r="L3442" s="82">
        <v>40853</v>
      </c>
      <c r="M3442" s="82">
        <v>0</v>
      </c>
      <c r="N3442" s="82">
        <v>1571.27</v>
      </c>
      <c r="O3442" s="86" t="s">
        <v>17554</v>
      </c>
      <c r="P3442" s="82">
        <v>-640.35</v>
      </c>
      <c r="Q3442" s="82">
        <v>0</v>
      </c>
      <c r="R3442" s="2">
        <f t="shared" si="106"/>
        <v>40853</v>
      </c>
      <c r="S3442" s="2">
        <f t="shared" si="107"/>
        <v>1571.2692307692307</v>
      </c>
    </row>
    <row r="3443" spans="1:19" x14ac:dyDescent="0.25">
      <c r="A3443" s="85" t="s">
        <v>17638</v>
      </c>
      <c r="B3443" s="85" t="s">
        <v>11318</v>
      </c>
      <c r="C3443" s="85" t="s">
        <v>11319</v>
      </c>
      <c r="D3443" s="85">
        <v>419</v>
      </c>
      <c r="E3443" s="85">
        <v>19</v>
      </c>
      <c r="F3443" s="85" t="s">
        <v>11581</v>
      </c>
      <c r="G3443" s="85" t="s">
        <v>11580</v>
      </c>
      <c r="H3443" s="85" t="s">
        <v>2943</v>
      </c>
      <c r="I3443" s="85" t="s">
        <v>11586</v>
      </c>
      <c r="J3443" s="84">
        <v>10</v>
      </c>
      <c r="K3443" s="84">
        <v>0</v>
      </c>
      <c r="L3443" s="82">
        <v>17179</v>
      </c>
      <c r="M3443" s="82">
        <v>0</v>
      </c>
      <c r="N3443" s="82">
        <v>1717.9</v>
      </c>
      <c r="O3443" s="86" t="s">
        <v>17554</v>
      </c>
      <c r="P3443" s="82">
        <v>-269.27</v>
      </c>
      <c r="Q3443" s="82">
        <v>0</v>
      </c>
      <c r="R3443" s="2">
        <f t="shared" si="106"/>
        <v>17179</v>
      </c>
      <c r="S3443" s="2">
        <f t="shared" si="107"/>
        <v>1717.9</v>
      </c>
    </row>
    <row r="3444" spans="1:19" x14ac:dyDescent="0.25">
      <c r="A3444" s="85" t="s">
        <v>17638</v>
      </c>
      <c r="B3444" s="85" t="s">
        <v>11318</v>
      </c>
      <c r="C3444" s="85" t="s">
        <v>11319</v>
      </c>
      <c r="D3444" s="85">
        <v>419</v>
      </c>
      <c r="E3444" s="85">
        <v>19</v>
      </c>
      <c r="F3444" s="85" t="s">
        <v>11581</v>
      </c>
      <c r="G3444" s="85" t="s">
        <v>11580</v>
      </c>
      <c r="H3444" s="85" t="s">
        <v>2944</v>
      </c>
      <c r="I3444" s="85" t="s">
        <v>11585</v>
      </c>
      <c r="J3444" s="84">
        <v>40</v>
      </c>
      <c r="K3444" s="84">
        <v>0</v>
      </c>
      <c r="L3444" s="82">
        <v>51713</v>
      </c>
      <c r="M3444" s="82">
        <v>0</v>
      </c>
      <c r="N3444" s="82">
        <v>1292.82</v>
      </c>
      <c r="O3444" s="86" t="s">
        <v>17554</v>
      </c>
      <c r="P3444" s="82">
        <v>-810.57</v>
      </c>
      <c r="Q3444" s="82">
        <v>0</v>
      </c>
      <c r="R3444" s="2">
        <f t="shared" si="106"/>
        <v>51713</v>
      </c>
      <c r="S3444" s="2">
        <f t="shared" si="107"/>
        <v>1292.825</v>
      </c>
    </row>
    <row r="3445" spans="1:19" x14ac:dyDescent="0.25">
      <c r="A3445" s="85" t="s">
        <v>17638</v>
      </c>
      <c r="B3445" s="85" t="s">
        <v>11318</v>
      </c>
      <c r="C3445" s="85" t="s">
        <v>11319</v>
      </c>
      <c r="D3445" s="85">
        <v>419</v>
      </c>
      <c r="E3445" s="85">
        <v>19</v>
      </c>
      <c r="F3445" s="85" t="s">
        <v>11581</v>
      </c>
      <c r="G3445" s="85" t="s">
        <v>11580</v>
      </c>
      <c r="H3445" s="85" t="s">
        <v>2945</v>
      </c>
      <c r="I3445" s="85" t="s">
        <v>11584</v>
      </c>
      <c r="J3445" s="84">
        <v>70</v>
      </c>
      <c r="K3445" s="84">
        <v>0</v>
      </c>
      <c r="L3445" s="82">
        <v>113268</v>
      </c>
      <c r="M3445" s="82">
        <v>0</v>
      </c>
      <c r="N3445" s="82">
        <v>1618.11</v>
      </c>
      <c r="O3445" s="86" t="s">
        <v>17554</v>
      </c>
      <c r="P3445" s="82">
        <v>-1775.41</v>
      </c>
      <c r="Q3445" s="82">
        <v>0</v>
      </c>
      <c r="R3445" s="2">
        <f t="shared" si="106"/>
        <v>113268</v>
      </c>
      <c r="S3445" s="2">
        <f t="shared" si="107"/>
        <v>1618.1142857142856</v>
      </c>
    </row>
    <row r="3446" spans="1:19" x14ac:dyDescent="0.25">
      <c r="A3446" s="85" t="s">
        <v>17638</v>
      </c>
      <c r="B3446" s="85" t="s">
        <v>11318</v>
      </c>
      <c r="C3446" s="85" t="s">
        <v>11319</v>
      </c>
      <c r="D3446" s="85">
        <v>419</v>
      </c>
      <c r="E3446" s="85">
        <v>19</v>
      </c>
      <c r="F3446" s="85" t="s">
        <v>11581</v>
      </c>
      <c r="G3446" s="85" t="s">
        <v>11580</v>
      </c>
      <c r="H3446" s="85" t="s">
        <v>2946</v>
      </c>
      <c r="I3446" s="85" t="s">
        <v>11583</v>
      </c>
      <c r="J3446" s="84">
        <v>30</v>
      </c>
      <c r="K3446" s="84">
        <v>0</v>
      </c>
      <c r="L3446" s="82">
        <v>49583</v>
      </c>
      <c r="M3446" s="82">
        <v>0</v>
      </c>
      <c r="N3446" s="82">
        <v>1652.77</v>
      </c>
      <c r="O3446" s="86" t="s">
        <v>17554</v>
      </c>
      <c r="P3446" s="82">
        <v>-777.18</v>
      </c>
      <c r="Q3446" s="82">
        <v>0</v>
      </c>
      <c r="R3446" s="2">
        <f t="shared" si="106"/>
        <v>49583</v>
      </c>
      <c r="S3446" s="2">
        <f t="shared" si="107"/>
        <v>1652.7666666666667</v>
      </c>
    </row>
    <row r="3447" spans="1:19" x14ac:dyDescent="0.25">
      <c r="A3447" s="85" t="s">
        <v>17638</v>
      </c>
      <c r="B3447" s="85" t="s">
        <v>11318</v>
      </c>
      <c r="C3447" s="85" t="s">
        <v>11319</v>
      </c>
      <c r="D3447" s="85">
        <v>419</v>
      </c>
      <c r="E3447" s="85">
        <v>19</v>
      </c>
      <c r="F3447" s="85" t="s">
        <v>11581</v>
      </c>
      <c r="G3447" s="85" t="s">
        <v>11580</v>
      </c>
      <c r="H3447" s="85" t="s">
        <v>2947</v>
      </c>
      <c r="I3447" s="85" t="s">
        <v>11582</v>
      </c>
      <c r="J3447" s="84">
        <v>16</v>
      </c>
      <c r="K3447" s="84">
        <v>0</v>
      </c>
      <c r="L3447" s="82">
        <v>23789</v>
      </c>
      <c r="M3447" s="82">
        <v>0</v>
      </c>
      <c r="N3447" s="82">
        <v>1486.81</v>
      </c>
      <c r="O3447" s="86" t="s">
        <v>17554</v>
      </c>
      <c r="P3447" s="82">
        <v>-372.87</v>
      </c>
      <c r="Q3447" s="82">
        <v>0</v>
      </c>
      <c r="R3447" s="2">
        <f t="shared" si="106"/>
        <v>23789</v>
      </c>
      <c r="S3447" s="2">
        <f t="shared" si="107"/>
        <v>1486.8125</v>
      </c>
    </row>
    <row r="3448" spans="1:19" x14ac:dyDescent="0.25">
      <c r="A3448" s="85" t="s">
        <v>17638</v>
      </c>
      <c r="B3448" s="85" t="s">
        <v>11318</v>
      </c>
      <c r="C3448" s="85" t="s">
        <v>11319</v>
      </c>
      <c r="D3448" s="85">
        <v>419</v>
      </c>
      <c r="E3448" s="85">
        <v>19</v>
      </c>
      <c r="F3448" s="85" t="s">
        <v>11569</v>
      </c>
      <c r="G3448" s="85" t="s">
        <v>11568</v>
      </c>
      <c r="H3448" s="85" t="s">
        <v>2948</v>
      </c>
      <c r="I3448" s="85" t="s">
        <v>11579</v>
      </c>
      <c r="J3448" s="84">
        <v>240</v>
      </c>
      <c r="K3448" s="84">
        <v>0</v>
      </c>
      <c r="L3448" s="82">
        <v>624592</v>
      </c>
      <c r="M3448" s="82">
        <v>0</v>
      </c>
      <c r="N3448" s="82">
        <v>2602.4699999999998</v>
      </c>
      <c r="O3448" s="86" t="s">
        <v>17554</v>
      </c>
      <c r="P3448" s="82">
        <v>-9790.0499999999993</v>
      </c>
      <c r="Q3448" s="82">
        <v>0</v>
      </c>
      <c r="R3448" s="2">
        <f t="shared" si="106"/>
        <v>624592</v>
      </c>
      <c r="S3448" s="2">
        <f t="shared" si="107"/>
        <v>2602.4666666666667</v>
      </c>
    </row>
    <row r="3449" spans="1:19" x14ac:dyDescent="0.25">
      <c r="A3449" s="85" t="s">
        <v>17638</v>
      </c>
      <c r="B3449" s="85" t="s">
        <v>11318</v>
      </c>
      <c r="C3449" s="85" t="s">
        <v>11319</v>
      </c>
      <c r="D3449" s="85">
        <v>419</v>
      </c>
      <c r="E3449" s="85">
        <v>19</v>
      </c>
      <c r="F3449" s="85" t="s">
        <v>11569</v>
      </c>
      <c r="G3449" s="85" t="s">
        <v>11568</v>
      </c>
      <c r="H3449" s="85" t="s">
        <v>2949</v>
      </c>
      <c r="I3449" s="85" t="s">
        <v>11578</v>
      </c>
      <c r="J3449" s="84">
        <v>244</v>
      </c>
      <c r="K3449" s="84">
        <v>0</v>
      </c>
      <c r="L3449" s="82">
        <v>647226</v>
      </c>
      <c r="M3449" s="82">
        <v>0</v>
      </c>
      <c r="N3449" s="82">
        <v>2652.57</v>
      </c>
      <c r="O3449" s="86" t="s">
        <v>17554</v>
      </c>
      <c r="P3449" s="82">
        <v>-10144.82</v>
      </c>
      <c r="Q3449" s="82">
        <v>0</v>
      </c>
      <c r="R3449" s="2">
        <f t="shared" si="106"/>
        <v>647226</v>
      </c>
      <c r="S3449" s="2">
        <f t="shared" si="107"/>
        <v>2652.5655737704919</v>
      </c>
    </row>
    <row r="3450" spans="1:19" x14ac:dyDescent="0.25">
      <c r="A3450" s="85" t="s">
        <v>17638</v>
      </c>
      <c r="B3450" s="85" t="s">
        <v>11318</v>
      </c>
      <c r="C3450" s="85" t="s">
        <v>11319</v>
      </c>
      <c r="D3450" s="85">
        <v>419</v>
      </c>
      <c r="E3450" s="85">
        <v>19</v>
      </c>
      <c r="F3450" s="85" t="s">
        <v>11569</v>
      </c>
      <c r="G3450" s="85" t="s">
        <v>11568</v>
      </c>
      <c r="H3450" s="85" t="s">
        <v>2950</v>
      </c>
      <c r="I3450" s="85" t="s">
        <v>10937</v>
      </c>
      <c r="J3450" s="84">
        <v>195</v>
      </c>
      <c r="K3450" s="84">
        <v>0</v>
      </c>
      <c r="L3450" s="82">
        <v>457506</v>
      </c>
      <c r="M3450" s="82">
        <v>0</v>
      </c>
      <c r="N3450" s="82">
        <v>2346.1799999999998</v>
      </c>
      <c r="O3450" s="86" t="s">
        <v>17554</v>
      </c>
      <c r="P3450" s="82">
        <v>-7171.09</v>
      </c>
      <c r="Q3450" s="82">
        <v>0</v>
      </c>
      <c r="R3450" s="2">
        <f t="shared" si="106"/>
        <v>457506</v>
      </c>
      <c r="S3450" s="2">
        <f t="shared" si="107"/>
        <v>2346.1846153846154</v>
      </c>
    </row>
    <row r="3451" spans="1:19" x14ac:dyDescent="0.25">
      <c r="A3451" s="85" t="s">
        <v>17638</v>
      </c>
      <c r="B3451" s="85" t="s">
        <v>11318</v>
      </c>
      <c r="C3451" s="85" t="s">
        <v>11319</v>
      </c>
      <c r="D3451" s="85">
        <v>419</v>
      </c>
      <c r="E3451" s="85">
        <v>19</v>
      </c>
      <c r="F3451" s="85" t="s">
        <v>11569</v>
      </c>
      <c r="G3451" s="85" t="s">
        <v>11568</v>
      </c>
      <c r="H3451" s="85" t="s">
        <v>2951</v>
      </c>
      <c r="I3451" s="85" t="s">
        <v>11577</v>
      </c>
      <c r="J3451" s="84">
        <v>201</v>
      </c>
      <c r="K3451" s="84">
        <v>0</v>
      </c>
      <c r="L3451" s="82">
        <v>443445</v>
      </c>
      <c r="M3451" s="82">
        <v>0</v>
      </c>
      <c r="N3451" s="82">
        <v>2206.19</v>
      </c>
      <c r="O3451" s="86" t="s">
        <v>17554</v>
      </c>
      <c r="P3451" s="82">
        <v>-6950.69</v>
      </c>
      <c r="Q3451" s="82">
        <v>0</v>
      </c>
      <c r="R3451" s="2">
        <f t="shared" si="106"/>
        <v>443445</v>
      </c>
      <c r="S3451" s="2">
        <f t="shared" si="107"/>
        <v>2206.1940298507461</v>
      </c>
    </row>
    <row r="3452" spans="1:19" x14ac:dyDescent="0.25">
      <c r="A3452" s="85" t="s">
        <v>17638</v>
      </c>
      <c r="B3452" s="85" t="s">
        <v>11318</v>
      </c>
      <c r="C3452" s="85" t="s">
        <v>11319</v>
      </c>
      <c r="D3452" s="85">
        <v>419</v>
      </c>
      <c r="E3452" s="85">
        <v>19</v>
      </c>
      <c r="F3452" s="85" t="s">
        <v>11569</v>
      </c>
      <c r="G3452" s="85" t="s">
        <v>11568</v>
      </c>
      <c r="H3452" s="85" t="s">
        <v>2952</v>
      </c>
      <c r="I3452" s="85" t="s">
        <v>11576</v>
      </c>
      <c r="J3452" s="84">
        <v>105</v>
      </c>
      <c r="K3452" s="84">
        <v>0</v>
      </c>
      <c r="L3452" s="82">
        <v>230515</v>
      </c>
      <c r="M3452" s="82">
        <v>0</v>
      </c>
      <c r="N3452" s="82">
        <v>2195.38</v>
      </c>
      <c r="O3452" s="86" t="s">
        <v>17554</v>
      </c>
      <c r="P3452" s="82">
        <v>-3613.16</v>
      </c>
      <c r="Q3452" s="82">
        <v>0</v>
      </c>
      <c r="R3452" s="2">
        <f t="shared" si="106"/>
        <v>230515</v>
      </c>
      <c r="S3452" s="2">
        <f t="shared" si="107"/>
        <v>2195.3809523809523</v>
      </c>
    </row>
    <row r="3453" spans="1:19" x14ac:dyDescent="0.25">
      <c r="A3453" s="85" t="s">
        <v>17638</v>
      </c>
      <c r="B3453" s="85" t="s">
        <v>11318</v>
      </c>
      <c r="C3453" s="85" t="s">
        <v>11319</v>
      </c>
      <c r="D3453" s="85">
        <v>419</v>
      </c>
      <c r="E3453" s="85">
        <v>19</v>
      </c>
      <c r="F3453" s="85" t="s">
        <v>11569</v>
      </c>
      <c r="G3453" s="85" t="s">
        <v>11568</v>
      </c>
      <c r="H3453" s="85" t="s">
        <v>2953</v>
      </c>
      <c r="I3453" s="85" t="s">
        <v>11575</v>
      </c>
      <c r="J3453" s="84">
        <v>50</v>
      </c>
      <c r="K3453" s="84">
        <v>0</v>
      </c>
      <c r="L3453" s="82">
        <v>140785</v>
      </c>
      <c r="M3453" s="82">
        <v>0</v>
      </c>
      <c r="N3453" s="82">
        <v>2815.7</v>
      </c>
      <c r="O3453" s="86" t="s">
        <v>17554</v>
      </c>
      <c r="P3453" s="82">
        <v>-2206.6999999999998</v>
      </c>
      <c r="Q3453" s="82">
        <v>0</v>
      </c>
      <c r="R3453" s="2">
        <f t="shared" si="106"/>
        <v>140785</v>
      </c>
      <c r="S3453" s="2">
        <f t="shared" si="107"/>
        <v>2815.7</v>
      </c>
    </row>
    <row r="3454" spans="1:19" x14ac:dyDescent="0.25">
      <c r="A3454" s="85" t="s">
        <v>17638</v>
      </c>
      <c r="B3454" s="85" t="s">
        <v>11318</v>
      </c>
      <c r="C3454" s="85" t="s">
        <v>11319</v>
      </c>
      <c r="D3454" s="85">
        <v>419</v>
      </c>
      <c r="E3454" s="85">
        <v>19</v>
      </c>
      <c r="F3454" s="85" t="s">
        <v>11569</v>
      </c>
      <c r="G3454" s="85" t="s">
        <v>11568</v>
      </c>
      <c r="H3454" s="85" t="s">
        <v>2954</v>
      </c>
      <c r="I3454" s="85" t="s">
        <v>11574</v>
      </c>
      <c r="J3454" s="84">
        <v>50</v>
      </c>
      <c r="K3454" s="84">
        <v>0</v>
      </c>
      <c r="L3454" s="82">
        <v>138458</v>
      </c>
      <c r="M3454" s="82">
        <v>0</v>
      </c>
      <c r="N3454" s="82">
        <v>2769.16</v>
      </c>
      <c r="O3454" s="86" t="s">
        <v>17554</v>
      </c>
      <c r="P3454" s="82">
        <v>-2170.2199999999998</v>
      </c>
      <c r="Q3454" s="82">
        <v>0</v>
      </c>
      <c r="R3454" s="2">
        <f t="shared" si="106"/>
        <v>138458</v>
      </c>
      <c r="S3454" s="2">
        <f t="shared" si="107"/>
        <v>2769.16</v>
      </c>
    </row>
    <row r="3455" spans="1:19" x14ac:dyDescent="0.25">
      <c r="A3455" s="85" t="s">
        <v>17638</v>
      </c>
      <c r="B3455" s="85" t="s">
        <v>11318</v>
      </c>
      <c r="C3455" s="85" t="s">
        <v>11319</v>
      </c>
      <c r="D3455" s="85">
        <v>419</v>
      </c>
      <c r="E3455" s="85">
        <v>19</v>
      </c>
      <c r="F3455" s="85" t="s">
        <v>11569</v>
      </c>
      <c r="G3455" s="85" t="s">
        <v>11568</v>
      </c>
      <c r="H3455" s="85" t="s">
        <v>2955</v>
      </c>
      <c r="I3455" s="85" t="s">
        <v>11573</v>
      </c>
      <c r="J3455" s="84">
        <v>50</v>
      </c>
      <c r="K3455" s="84">
        <v>0</v>
      </c>
      <c r="L3455" s="82">
        <v>54655</v>
      </c>
      <c r="M3455" s="82">
        <v>0</v>
      </c>
      <c r="N3455" s="82">
        <v>1093.0999999999999</v>
      </c>
      <c r="O3455" s="86" t="s">
        <v>17554</v>
      </c>
      <c r="P3455" s="82">
        <v>-856.67</v>
      </c>
      <c r="Q3455" s="82">
        <v>0</v>
      </c>
      <c r="R3455" s="2">
        <f t="shared" si="106"/>
        <v>54655</v>
      </c>
      <c r="S3455" s="2">
        <f t="shared" si="107"/>
        <v>1093.0999999999999</v>
      </c>
    </row>
    <row r="3456" spans="1:19" x14ac:dyDescent="0.25">
      <c r="A3456" s="85" t="s">
        <v>17638</v>
      </c>
      <c r="B3456" s="85" t="s">
        <v>11318</v>
      </c>
      <c r="C3456" s="85" t="s">
        <v>11319</v>
      </c>
      <c r="D3456" s="85">
        <v>419</v>
      </c>
      <c r="E3456" s="85">
        <v>19</v>
      </c>
      <c r="F3456" s="85" t="s">
        <v>11569</v>
      </c>
      <c r="G3456" s="85" t="s">
        <v>11568</v>
      </c>
      <c r="H3456" s="85" t="s">
        <v>2956</v>
      </c>
      <c r="I3456" s="85" t="s">
        <v>11572</v>
      </c>
      <c r="J3456" s="84">
        <v>57</v>
      </c>
      <c r="K3456" s="84">
        <v>0</v>
      </c>
      <c r="L3456" s="82">
        <v>98076</v>
      </c>
      <c r="M3456" s="82">
        <v>0</v>
      </c>
      <c r="N3456" s="82">
        <v>1720.63</v>
      </c>
      <c r="O3456" s="86" t="s">
        <v>17554</v>
      </c>
      <c r="P3456" s="82">
        <v>-1537.28</v>
      </c>
      <c r="Q3456" s="82">
        <v>0</v>
      </c>
      <c r="R3456" s="2">
        <f t="shared" si="106"/>
        <v>98076</v>
      </c>
      <c r="S3456" s="2">
        <f t="shared" si="107"/>
        <v>1720.6315789473683</v>
      </c>
    </row>
    <row r="3457" spans="1:19" x14ac:dyDescent="0.25">
      <c r="A3457" s="85" t="s">
        <v>17638</v>
      </c>
      <c r="B3457" s="85" t="s">
        <v>11318</v>
      </c>
      <c r="C3457" s="85" t="s">
        <v>11319</v>
      </c>
      <c r="D3457" s="85">
        <v>419</v>
      </c>
      <c r="E3457" s="85">
        <v>19</v>
      </c>
      <c r="F3457" s="85" t="s">
        <v>11569</v>
      </c>
      <c r="G3457" s="85" t="s">
        <v>11568</v>
      </c>
      <c r="H3457" s="85" t="s">
        <v>2957</v>
      </c>
      <c r="I3457" s="85" t="s">
        <v>11571</v>
      </c>
      <c r="J3457" s="84">
        <v>29</v>
      </c>
      <c r="K3457" s="84">
        <v>0</v>
      </c>
      <c r="L3457" s="82">
        <v>47953</v>
      </c>
      <c r="M3457" s="82">
        <v>0</v>
      </c>
      <c r="N3457" s="82">
        <v>1653.55</v>
      </c>
      <c r="O3457" s="86" t="s">
        <v>17554</v>
      </c>
      <c r="P3457" s="82">
        <v>-751.63</v>
      </c>
      <c r="Q3457" s="82">
        <v>0</v>
      </c>
      <c r="R3457" s="2">
        <f t="shared" si="106"/>
        <v>47953</v>
      </c>
      <c r="S3457" s="2">
        <f t="shared" si="107"/>
        <v>1653.5517241379309</v>
      </c>
    </row>
    <row r="3458" spans="1:19" x14ac:dyDescent="0.25">
      <c r="A3458" s="85" t="s">
        <v>17638</v>
      </c>
      <c r="B3458" s="85" t="s">
        <v>11318</v>
      </c>
      <c r="C3458" s="85" t="s">
        <v>11319</v>
      </c>
      <c r="D3458" s="85">
        <v>419</v>
      </c>
      <c r="E3458" s="85">
        <v>19</v>
      </c>
      <c r="F3458" s="85" t="s">
        <v>11569</v>
      </c>
      <c r="G3458" s="85" t="s">
        <v>11568</v>
      </c>
      <c r="H3458" s="85" t="s">
        <v>2958</v>
      </c>
      <c r="I3458" s="85" t="s">
        <v>18124</v>
      </c>
      <c r="J3458" s="84">
        <v>50</v>
      </c>
      <c r="K3458" s="84">
        <v>0</v>
      </c>
      <c r="L3458" s="82">
        <v>56148</v>
      </c>
      <c r="M3458" s="82">
        <v>0</v>
      </c>
      <c r="N3458" s="82">
        <v>1122.96</v>
      </c>
      <c r="O3458" s="86" t="s">
        <v>17554</v>
      </c>
      <c r="P3458" s="82">
        <v>-880.08</v>
      </c>
      <c r="Q3458" s="82">
        <v>0</v>
      </c>
      <c r="R3458" s="2">
        <f t="shared" si="106"/>
        <v>56148</v>
      </c>
      <c r="S3458" s="2">
        <f t="shared" si="107"/>
        <v>1122.96</v>
      </c>
    </row>
    <row r="3459" spans="1:19" x14ac:dyDescent="0.25">
      <c r="A3459" s="85" t="s">
        <v>17638</v>
      </c>
      <c r="B3459" s="85" t="s">
        <v>11318</v>
      </c>
      <c r="C3459" s="85" t="s">
        <v>11319</v>
      </c>
      <c r="D3459" s="85">
        <v>419</v>
      </c>
      <c r="E3459" s="85">
        <v>19</v>
      </c>
      <c r="F3459" s="85" t="s">
        <v>11569</v>
      </c>
      <c r="G3459" s="85" t="s">
        <v>11568</v>
      </c>
      <c r="H3459" s="85" t="s">
        <v>2959</v>
      </c>
      <c r="I3459" s="85" t="s">
        <v>11570</v>
      </c>
      <c r="J3459" s="84">
        <v>28</v>
      </c>
      <c r="K3459" s="84">
        <v>0</v>
      </c>
      <c r="L3459" s="82">
        <v>46521</v>
      </c>
      <c r="M3459" s="82">
        <v>0</v>
      </c>
      <c r="N3459" s="82">
        <v>1661.46</v>
      </c>
      <c r="O3459" s="86" t="s">
        <v>17554</v>
      </c>
      <c r="P3459" s="82">
        <v>-729.19</v>
      </c>
      <c r="Q3459" s="82">
        <v>0</v>
      </c>
      <c r="R3459" s="2">
        <f t="shared" si="106"/>
        <v>46521</v>
      </c>
      <c r="S3459" s="2">
        <f t="shared" si="107"/>
        <v>1661.4642857142858</v>
      </c>
    </row>
    <row r="3460" spans="1:19" x14ac:dyDescent="0.25">
      <c r="A3460" s="85" t="s">
        <v>17638</v>
      </c>
      <c r="B3460" s="85" t="s">
        <v>11318</v>
      </c>
      <c r="C3460" s="85" t="s">
        <v>11319</v>
      </c>
      <c r="D3460" s="85">
        <v>419</v>
      </c>
      <c r="E3460" s="85">
        <v>19</v>
      </c>
      <c r="F3460" s="85" t="s">
        <v>11569</v>
      </c>
      <c r="G3460" s="85" t="s">
        <v>11568</v>
      </c>
      <c r="H3460" s="85" t="s">
        <v>2960</v>
      </c>
      <c r="I3460" s="85" t="s">
        <v>17645</v>
      </c>
      <c r="J3460" s="84">
        <v>52</v>
      </c>
      <c r="K3460" s="84">
        <v>0</v>
      </c>
      <c r="L3460" s="82">
        <v>83050</v>
      </c>
      <c r="M3460" s="82">
        <v>0</v>
      </c>
      <c r="N3460" s="82">
        <v>1597.12</v>
      </c>
      <c r="O3460" s="86" t="s">
        <v>17554</v>
      </c>
      <c r="P3460" s="82">
        <v>-1301.75</v>
      </c>
      <c r="Q3460" s="82">
        <v>0</v>
      </c>
      <c r="R3460" s="2">
        <f t="shared" ref="R3460:R3523" si="108">L3460-M3460</f>
        <v>83050</v>
      </c>
      <c r="S3460" s="2">
        <f t="shared" ref="S3460:S3523" si="109">R3460/J3460</f>
        <v>1597.1153846153845</v>
      </c>
    </row>
    <row r="3461" spans="1:19" x14ac:dyDescent="0.25">
      <c r="A3461" s="85" t="s">
        <v>17638</v>
      </c>
      <c r="B3461" s="85" t="s">
        <v>11318</v>
      </c>
      <c r="C3461" s="85" t="s">
        <v>11319</v>
      </c>
      <c r="D3461" s="85">
        <v>419</v>
      </c>
      <c r="E3461" s="85">
        <v>19</v>
      </c>
      <c r="F3461" s="85" t="s">
        <v>11569</v>
      </c>
      <c r="G3461" s="85" t="s">
        <v>11568</v>
      </c>
      <c r="H3461" s="85" t="s">
        <v>5994</v>
      </c>
      <c r="I3461" s="85" t="s">
        <v>17646</v>
      </c>
      <c r="J3461" s="84">
        <v>50</v>
      </c>
      <c r="K3461" s="84">
        <v>32</v>
      </c>
      <c r="L3461" s="82">
        <v>142526</v>
      </c>
      <c r="M3461" s="82">
        <v>55620</v>
      </c>
      <c r="N3461" s="82">
        <v>1738.12</v>
      </c>
      <c r="O3461" s="86" t="s">
        <v>17554</v>
      </c>
      <c r="P3461" s="82">
        <v>-2234</v>
      </c>
      <c r="Q3461" s="82">
        <v>0</v>
      </c>
      <c r="R3461" s="2">
        <f t="shared" si="108"/>
        <v>86906</v>
      </c>
      <c r="S3461" s="2">
        <f t="shared" si="109"/>
        <v>1738.12</v>
      </c>
    </row>
    <row r="3462" spans="1:19" x14ac:dyDescent="0.25">
      <c r="A3462" s="85" t="s">
        <v>17638</v>
      </c>
      <c r="B3462" s="85" t="s">
        <v>11318</v>
      </c>
      <c r="C3462" s="85" t="s">
        <v>11319</v>
      </c>
      <c r="D3462" s="85">
        <v>419</v>
      </c>
      <c r="E3462" s="85">
        <v>19</v>
      </c>
      <c r="F3462" s="85" t="s">
        <v>11569</v>
      </c>
      <c r="G3462" s="85" t="s">
        <v>11568</v>
      </c>
      <c r="H3462" s="85" t="s">
        <v>17877</v>
      </c>
      <c r="I3462" s="85" t="s">
        <v>17968</v>
      </c>
      <c r="J3462" s="84">
        <v>30</v>
      </c>
      <c r="K3462" s="84">
        <v>0</v>
      </c>
      <c r="L3462" s="82">
        <v>45372</v>
      </c>
      <c r="M3462" s="82">
        <v>0</v>
      </c>
      <c r="N3462" s="82">
        <v>1512.4</v>
      </c>
      <c r="O3462" s="86" t="s">
        <v>17554</v>
      </c>
      <c r="P3462" s="82">
        <v>-711.18</v>
      </c>
      <c r="Q3462" s="82">
        <v>0</v>
      </c>
      <c r="R3462" s="2">
        <f t="shared" si="108"/>
        <v>45372</v>
      </c>
      <c r="S3462" s="2">
        <f t="shared" si="109"/>
        <v>1512.4</v>
      </c>
    </row>
    <row r="3463" spans="1:19" x14ac:dyDescent="0.25">
      <c r="A3463" s="85" t="s">
        <v>17638</v>
      </c>
      <c r="B3463" s="85" t="s">
        <v>11318</v>
      </c>
      <c r="C3463" s="85" t="s">
        <v>11319</v>
      </c>
      <c r="D3463" s="85">
        <v>419</v>
      </c>
      <c r="E3463" s="85">
        <v>19</v>
      </c>
      <c r="F3463" s="85" t="s">
        <v>11569</v>
      </c>
      <c r="G3463" s="85" t="s">
        <v>11568</v>
      </c>
      <c r="H3463" s="85" t="s">
        <v>18978</v>
      </c>
      <c r="I3463" s="85" t="s">
        <v>18977</v>
      </c>
      <c r="J3463" s="84">
        <v>2</v>
      </c>
      <c r="K3463" s="84">
        <v>0</v>
      </c>
      <c r="L3463" s="82">
        <v>5230</v>
      </c>
      <c r="M3463" s="82">
        <v>0</v>
      </c>
      <c r="N3463" s="82">
        <v>2615</v>
      </c>
      <c r="O3463" s="86" t="s">
        <v>17554</v>
      </c>
      <c r="P3463" s="82">
        <v>-81.99</v>
      </c>
      <c r="Q3463" s="82">
        <v>0</v>
      </c>
      <c r="R3463" s="2">
        <f t="shared" si="108"/>
        <v>5230</v>
      </c>
      <c r="S3463" s="2">
        <f t="shared" si="109"/>
        <v>2615</v>
      </c>
    </row>
    <row r="3464" spans="1:19" x14ac:dyDescent="0.25">
      <c r="A3464" s="85" t="s">
        <v>17638</v>
      </c>
      <c r="B3464" s="85" t="s">
        <v>11318</v>
      </c>
      <c r="C3464" s="85" t="s">
        <v>11319</v>
      </c>
      <c r="D3464" s="85">
        <v>419</v>
      </c>
      <c r="E3464" s="85">
        <v>19</v>
      </c>
      <c r="F3464" s="85" t="s">
        <v>11557</v>
      </c>
      <c r="G3464" s="85" t="s">
        <v>11556</v>
      </c>
      <c r="H3464" s="85" t="s">
        <v>2961</v>
      </c>
      <c r="I3464" s="85" t="s">
        <v>11567</v>
      </c>
      <c r="J3464" s="84">
        <v>360</v>
      </c>
      <c r="K3464" s="84">
        <v>0</v>
      </c>
      <c r="L3464" s="82">
        <v>996739</v>
      </c>
      <c r="M3464" s="82">
        <v>0</v>
      </c>
      <c r="N3464" s="82">
        <v>2768.72</v>
      </c>
      <c r="O3464" s="86" t="s">
        <v>17554</v>
      </c>
      <c r="P3464" s="82">
        <v>-15623.19</v>
      </c>
      <c r="Q3464" s="82">
        <v>0</v>
      </c>
      <c r="R3464" s="2">
        <f t="shared" si="108"/>
        <v>996739</v>
      </c>
      <c r="S3464" s="2">
        <f t="shared" si="109"/>
        <v>2768.7194444444444</v>
      </c>
    </row>
    <row r="3465" spans="1:19" x14ac:dyDescent="0.25">
      <c r="A3465" s="85" t="s">
        <v>17638</v>
      </c>
      <c r="B3465" s="85" t="s">
        <v>11318</v>
      </c>
      <c r="C3465" s="85" t="s">
        <v>11319</v>
      </c>
      <c r="D3465" s="85">
        <v>419</v>
      </c>
      <c r="E3465" s="85">
        <v>19</v>
      </c>
      <c r="F3465" s="85" t="s">
        <v>11557</v>
      </c>
      <c r="G3465" s="85" t="s">
        <v>11556</v>
      </c>
      <c r="H3465" s="85" t="s">
        <v>2962</v>
      </c>
      <c r="I3465" s="85" t="s">
        <v>6129</v>
      </c>
      <c r="J3465" s="84">
        <v>50</v>
      </c>
      <c r="K3465" s="84">
        <v>0</v>
      </c>
      <c r="L3465" s="82">
        <v>120168</v>
      </c>
      <c r="M3465" s="82">
        <v>0</v>
      </c>
      <c r="N3465" s="82">
        <v>2403.36</v>
      </c>
      <c r="O3465" s="86" t="s">
        <v>17554</v>
      </c>
      <c r="P3465" s="82">
        <v>-1883.55</v>
      </c>
      <c r="Q3465" s="82">
        <v>0</v>
      </c>
      <c r="R3465" s="2">
        <f t="shared" si="108"/>
        <v>120168</v>
      </c>
      <c r="S3465" s="2">
        <f t="shared" si="109"/>
        <v>2403.36</v>
      </c>
    </row>
    <row r="3466" spans="1:19" x14ac:dyDescent="0.25">
      <c r="A3466" s="85" t="s">
        <v>17638</v>
      </c>
      <c r="B3466" s="85" t="s">
        <v>11318</v>
      </c>
      <c r="C3466" s="85" t="s">
        <v>11319</v>
      </c>
      <c r="D3466" s="85">
        <v>419</v>
      </c>
      <c r="E3466" s="85">
        <v>19</v>
      </c>
      <c r="F3466" s="85" t="s">
        <v>11557</v>
      </c>
      <c r="G3466" s="85" t="s">
        <v>11556</v>
      </c>
      <c r="H3466" s="85" t="s">
        <v>2963</v>
      </c>
      <c r="I3466" s="85" t="s">
        <v>18976</v>
      </c>
      <c r="J3466" s="84">
        <v>106</v>
      </c>
      <c r="K3466" s="84">
        <v>0</v>
      </c>
      <c r="L3466" s="82">
        <v>246071</v>
      </c>
      <c r="M3466" s="82">
        <v>0</v>
      </c>
      <c r="N3466" s="82">
        <v>2321.42</v>
      </c>
      <c r="O3466" s="86" t="s">
        <v>17554</v>
      </c>
      <c r="P3466" s="82">
        <v>-3856.99</v>
      </c>
      <c r="Q3466" s="82">
        <v>0</v>
      </c>
      <c r="R3466" s="2">
        <f t="shared" si="108"/>
        <v>246071</v>
      </c>
      <c r="S3466" s="2">
        <f t="shared" si="109"/>
        <v>2321.4245283018868</v>
      </c>
    </row>
    <row r="3467" spans="1:19" x14ac:dyDescent="0.25">
      <c r="A3467" s="85" t="s">
        <v>17638</v>
      </c>
      <c r="B3467" s="85" t="s">
        <v>11318</v>
      </c>
      <c r="C3467" s="85" t="s">
        <v>11319</v>
      </c>
      <c r="D3467" s="85">
        <v>419</v>
      </c>
      <c r="E3467" s="85">
        <v>19</v>
      </c>
      <c r="F3467" s="85" t="s">
        <v>11557</v>
      </c>
      <c r="G3467" s="85" t="s">
        <v>11556</v>
      </c>
      <c r="H3467" s="85" t="s">
        <v>2964</v>
      </c>
      <c r="I3467" s="85" t="s">
        <v>11566</v>
      </c>
      <c r="J3467" s="84">
        <v>200</v>
      </c>
      <c r="K3467" s="84">
        <v>0</v>
      </c>
      <c r="L3467" s="82">
        <v>596657</v>
      </c>
      <c r="M3467" s="82">
        <v>0</v>
      </c>
      <c r="N3467" s="82">
        <v>2983.28</v>
      </c>
      <c r="O3467" s="86" t="s">
        <v>17554</v>
      </c>
      <c r="P3467" s="82">
        <v>-9352.18</v>
      </c>
      <c r="Q3467" s="82">
        <v>0</v>
      </c>
      <c r="R3467" s="2">
        <f t="shared" si="108"/>
        <v>596657</v>
      </c>
      <c r="S3467" s="2">
        <f t="shared" si="109"/>
        <v>2983.2849999999999</v>
      </c>
    </row>
    <row r="3468" spans="1:19" x14ac:dyDescent="0.25">
      <c r="A3468" s="85" t="s">
        <v>17638</v>
      </c>
      <c r="B3468" s="85" t="s">
        <v>11318</v>
      </c>
      <c r="C3468" s="85" t="s">
        <v>11319</v>
      </c>
      <c r="D3468" s="85">
        <v>419</v>
      </c>
      <c r="E3468" s="85">
        <v>19</v>
      </c>
      <c r="F3468" s="85" t="s">
        <v>11557</v>
      </c>
      <c r="G3468" s="85" t="s">
        <v>11556</v>
      </c>
      <c r="H3468" s="85" t="s">
        <v>2965</v>
      </c>
      <c r="I3468" s="85" t="s">
        <v>11565</v>
      </c>
      <c r="J3468" s="84">
        <v>108</v>
      </c>
      <c r="K3468" s="84">
        <v>0</v>
      </c>
      <c r="L3468" s="82">
        <v>297146</v>
      </c>
      <c r="M3468" s="82">
        <v>0</v>
      </c>
      <c r="N3468" s="82">
        <v>2751.35</v>
      </c>
      <c r="O3468" s="86" t="s">
        <v>17554</v>
      </c>
      <c r="P3468" s="82">
        <v>-4657.5600000000004</v>
      </c>
      <c r="Q3468" s="82">
        <v>0</v>
      </c>
      <c r="R3468" s="2">
        <f t="shared" si="108"/>
        <v>297146</v>
      </c>
      <c r="S3468" s="2">
        <f t="shared" si="109"/>
        <v>2751.3518518518517</v>
      </c>
    </row>
    <row r="3469" spans="1:19" x14ac:dyDescent="0.25">
      <c r="A3469" s="85" t="s">
        <v>17638</v>
      </c>
      <c r="B3469" s="85" t="s">
        <v>11318</v>
      </c>
      <c r="C3469" s="85" t="s">
        <v>11319</v>
      </c>
      <c r="D3469" s="85">
        <v>419</v>
      </c>
      <c r="E3469" s="85">
        <v>19</v>
      </c>
      <c r="F3469" s="85" t="s">
        <v>11557</v>
      </c>
      <c r="G3469" s="85" t="s">
        <v>11556</v>
      </c>
      <c r="H3469" s="85" t="s">
        <v>2966</v>
      </c>
      <c r="I3469" s="85" t="s">
        <v>11564</v>
      </c>
      <c r="J3469" s="84">
        <v>77</v>
      </c>
      <c r="K3469" s="84">
        <v>0</v>
      </c>
      <c r="L3469" s="82">
        <v>240159</v>
      </c>
      <c r="M3469" s="82">
        <v>0</v>
      </c>
      <c r="N3469" s="82">
        <v>3118.95</v>
      </c>
      <c r="O3469" s="86" t="s">
        <v>17554</v>
      </c>
      <c r="P3469" s="82">
        <v>-3764.33</v>
      </c>
      <c r="Q3469" s="82">
        <v>0</v>
      </c>
      <c r="R3469" s="2">
        <f t="shared" si="108"/>
        <v>240159</v>
      </c>
      <c r="S3469" s="2">
        <f t="shared" si="109"/>
        <v>3118.9480519480521</v>
      </c>
    </row>
    <row r="3470" spans="1:19" x14ac:dyDescent="0.25">
      <c r="A3470" s="85" t="s">
        <v>17638</v>
      </c>
      <c r="B3470" s="85" t="s">
        <v>11318</v>
      </c>
      <c r="C3470" s="85" t="s">
        <v>11319</v>
      </c>
      <c r="D3470" s="85">
        <v>419</v>
      </c>
      <c r="E3470" s="85">
        <v>19</v>
      </c>
      <c r="F3470" s="85" t="s">
        <v>11557</v>
      </c>
      <c r="G3470" s="85" t="s">
        <v>11556</v>
      </c>
      <c r="H3470" s="85" t="s">
        <v>2967</v>
      </c>
      <c r="I3470" s="85" t="s">
        <v>11563</v>
      </c>
      <c r="J3470" s="84">
        <v>54</v>
      </c>
      <c r="K3470" s="84">
        <v>0</v>
      </c>
      <c r="L3470" s="82">
        <v>162874</v>
      </c>
      <c r="M3470" s="82">
        <v>0</v>
      </c>
      <c r="N3470" s="82">
        <v>3016.19</v>
      </c>
      <c r="O3470" s="86" t="s">
        <v>17554</v>
      </c>
      <c r="P3470" s="82">
        <v>-2552.9299999999998</v>
      </c>
      <c r="Q3470" s="82">
        <v>0</v>
      </c>
      <c r="R3470" s="2">
        <f t="shared" si="108"/>
        <v>162874</v>
      </c>
      <c r="S3470" s="2">
        <f t="shared" si="109"/>
        <v>3016.1851851851852</v>
      </c>
    </row>
    <row r="3471" spans="1:19" x14ac:dyDescent="0.25">
      <c r="A3471" s="85" t="s">
        <v>17638</v>
      </c>
      <c r="B3471" s="85" t="s">
        <v>11318</v>
      </c>
      <c r="C3471" s="85" t="s">
        <v>11319</v>
      </c>
      <c r="D3471" s="85">
        <v>419</v>
      </c>
      <c r="E3471" s="85">
        <v>19</v>
      </c>
      <c r="F3471" s="85" t="s">
        <v>11557</v>
      </c>
      <c r="G3471" s="85" t="s">
        <v>11556</v>
      </c>
      <c r="H3471" s="85" t="s">
        <v>2968</v>
      </c>
      <c r="I3471" s="85" t="s">
        <v>11562</v>
      </c>
      <c r="J3471" s="84">
        <v>178</v>
      </c>
      <c r="K3471" s="84">
        <v>0</v>
      </c>
      <c r="L3471" s="82">
        <v>405359</v>
      </c>
      <c r="M3471" s="82">
        <v>0</v>
      </c>
      <c r="N3471" s="82">
        <v>2277.3000000000002</v>
      </c>
      <c r="O3471" s="86" t="s">
        <v>17554</v>
      </c>
      <c r="P3471" s="82">
        <v>-6353.71</v>
      </c>
      <c r="Q3471" s="82">
        <v>0</v>
      </c>
      <c r="R3471" s="2">
        <f t="shared" si="108"/>
        <v>405359</v>
      </c>
      <c r="S3471" s="2">
        <f t="shared" si="109"/>
        <v>2277.2977528089887</v>
      </c>
    </row>
    <row r="3472" spans="1:19" x14ac:dyDescent="0.25">
      <c r="A3472" s="85" t="s">
        <v>17638</v>
      </c>
      <c r="B3472" s="85" t="s">
        <v>11318</v>
      </c>
      <c r="C3472" s="85" t="s">
        <v>11319</v>
      </c>
      <c r="D3472" s="85">
        <v>419</v>
      </c>
      <c r="E3472" s="85">
        <v>19</v>
      </c>
      <c r="F3472" s="85" t="s">
        <v>11557</v>
      </c>
      <c r="G3472" s="85" t="s">
        <v>11556</v>
      </c>
      <c r="H3472" s="85" t="s">
        <v>2969</v>
      </c>
      <c r="I3472" s="85" t="s">
        <v>11561</v>
      </c>
      <c r="J3472" s="84">
        <v>172</v>
      </c>
      <c r="K3472" s="84">
        <v>0</v>
      </c>
      <c r="L3472" s="82">
        <v>540727</v>
      </c>
      <c r="M3472" s="82">
        <v>0</v>
      </c>
      <c r="N3472" s="82">
        <v>3143.76</v>
      </c>
      <c r="O3472" s="86" t="s">
        <v>17554</v>
      </c>
      <c r="P3472" s="82">
        <v>-8475.51</v>
      </c>
      <c r="Q3472" s="82">
        <v>0</v>
      </c>
      <c r="R3472" s="2">
        <f t="shared" si="108"/>
        <v>540727</v>
      </c>
      <c r="S3472" s="2">
        <f t="shared" si="109"/>
        <v>3143.7616279069766</v>
      </c>
    </row>
    <row r="3473" spans="1:19" x14ac:dyDescent="0.25">
      <c r="A3473" s="85" t="s">
        <v>17638</v>
      </c>
      <c r="B3473" s="85" t="s">
        <v>11318</v>
      </c>
      <c r="C3473" s="85" t="s">
        <v>11319</v>
      </c>
      <c r="D3473" s="85">
        <v>419</v>
      </c>
      <c r="E3473" s="85">
        <v>19</v>
      </c>
      <c r="F3473" s="85" t="s">
        <v>11557</v>
      </c>
      <c r="G3473" s="85" t="s">
        <v>11556</v>
      </c>
      <c r="H3473" s="85" t="s">
        <v>11560</v>
      </c>
      <c r="I3473" s="85" t="s">
        <v>8260</v>
      </c>
      <c r="J3473" s="84">
        <v>4</v>
      </c>
      <c r="K3473" s="84">
        <v>0</v>
      </c>
      <c r="L3473" s="82">
        <v>2859</v>
      </c>
      <c r="M3473" s="82">
        <v>0</v>
      </c>
      <c r="N3473" s="82">
        <v>714.75</v>
      </c>
      <c r="O3473" s="86" t="s">
        <v>17554</v>
      </c>
      <c r="P3473" s="82">
        <v>-44.81</v>
      </c>
      <c r="Q3473" s="82">
        <v>0</v>
      </c>
      <c r="R3473" s="2">
        <f t="shared" si="108"/>
        <v>2859</v>
      </c>
      <c r="S3473" s="2">
        <f t="shared" si="109"/>
        <v>714.75</v>
      </c>
    </row>
    <row r="3474" spans="1:19" x14ac:dyDescent="0.25">
      <c r="A3474" s="85" t="s">
        <v>17638</v>
      </c>
      <c r="B3474" s="85" t="s">
        <v>11318</v>
      </c>
      <c r="C3474" s="85" t="s">
        <v>11319</v>
      </c>
      <c r="D3474" s="85">
        <v>419</v>
      </c>
      <c r="E3474" s="85">
        <v>19</v>
      </c>
      <c r="F3474" s="85" t="s">
        <v>11557</v>
      </c>
      <c r="G3474" s="85" t="s">
        <v>11556</v>
      </c>
      <c r="H3474" s="85" t="s">
        <v>2970</v>
      </c>
      <c r="I3474" s="85" t="s">
        <v>11559</v>
      </c>
      <c r="J3474" s="84">
        <v>55</v>
      </c>
      <c r="K3474" s="84">
        <v>0</v>
      </c>
      <c r="L3474" s="82">
        <v>132536</v>
      </c>
      <c r="M3474" s="82">
        <v>0</v>
      </c>
      <c r="N3474" s="82">
        <v>2409.75</v>
      </c>
      <c r="O3474" s="86" t="s">
        <v>17554</v>
      </c>
      <c r="P3474" s="82">
        <v>-2077.41</v>
      </c>
      <c r="Q3474" s="82">
        <v>0</v>
      </c>
      <c r="R3474" s="2">
        <f t="shared" si="108"/>
        <v>132536</v>
      </c>
      <c r="S3474" s="2">
        <f t="shared" si="109"/>
        <v>2409.7454545454543</v>
      </c>
    </row>
    <row r="3475" spans="1:19" x14ac:dyDescent="0.25">
      <c r="A3475" s="85" t="s">
        <v>17638</v>
      </c>
      <c r="B3475" s="85" t="s">
        <v>11318</v>
      </c>
      <c r="C3475" s="85" t="s">
        <v>11319</v>
      </c>
      <c r="D3475" s="85">
        <v>419</v>
      </c>
      <c r="E3475" s="85">
        <v>19</v>
      </c>
      <c r="F3475" s="85" t="s">
        <v>11557</v>
      </c>
      <c r="G3475" s="85" t="s">
        <v>11556</v>
      </c>
      <c r="H3475" s="85" t="s">
        <v>5995</v>
      </c>
      <c r="I3475" s="85" t="s">
        <v>11555</v>
      </c>
      <c r="J3475" s="84">
        <v>1</v>
      </c>
      <c r="K3475" s="84">
        <v>0</v>
      </c>
      <c r="L3475" s="82">
        <v>1925</v>
      </c>
      <c r="M3475" s="82">
        <v>0</v>
      </c>
      <c r="N3475" s="82">
        <v>1925</v>
      </c>
      <c r="O3475" s="86" t="s">
        <v>17554</v>
      </c>
      <c r="P3475" s="82">
        <v>-30.17</v>
      </c>
      <c r="Q3475" s="82">
        <v>0</v>
      </c>
      <c r="R3475" s="2">
        <f t="shared" si="108"/>
        <v>1925</v>
      </c>
      <c r="S3475" s="2">
        <f t="shared" si="109"/>
        <v>1925</v>
      </c>
    </row>
    <row r="3476" spans="1:19" x14ac:dyDescent="0.25">
      <c r="A3476" s="85" t="s">
        <v>17638</v>
      </c>
      <c r="B3476" s="85" t="s">
        <v>11318</v>
      </c>
      <c r="C3476" s="85" t="s">
        <v>11319</v>
      </c>
      <c r="D3476" s="85">
        <v>419</v>
      </c>
      <c r="E3476" s="85">
        <v>19</v>
      </c>
      <c r="F3476" s="85" t="s">
        <v>11557</v>
      </c>
      <c r="G3476" s="85" t="s">
        <v>11556</v>
      </c>
      <c r="H3476" s="85" t="s">
        <v>18125</v>
      </c>
      <c r="I3476" s="85" t="s">
        <v>18126</v>
      </c>
      <c r="J3476" s="84">
        <v>14</v>
      </c>
      <c r="K3476" s="84">
        <v>0</v>
      </c>
      <c r="L3476" s="82">
        <v>23645</v>
      </c>
      <c r="M3476" s="82">
        <v>0</v>
      </c>
      <c r="N3476" s="82">
        <v>1688.93</v>
      </c>
      <c r="O3476" s="86" t="s">
        <v>17554</v>
      </c>
      <c r="P3476" s="82">
        <v>-370.62</v>
      </c>
      <c r="Q3476" s="82">
        <v>0</v>
      </c>
      <c r="R3476" s="2">
        <f t="shared" si="108"/>
        <v>23645</v>
      </c>
      <c r="S3476" s="2">
        <f t="shared" si="109"/>
        <v>1688.9285714285713</v>
      </c>
    </row>
    <row r="3477" spans="1:19" x14ac:dyDescent="0.25">
      <c r="A3477" s="85" t="s">
        <v>17638</v>
      </c>
      <c r="B3477" s="85" t="s">
        <v>11318</v>
      </c>
      <c r="C3477" s="85" t="s">
        <v>11319</v>
      </c>
      <c r="D3477" s="85">
        <v>419</v>
      </c>
      <c r="E3477" s="85">
        <v>19</v>
      </c>
      <c r="F3477" s="85" t="s">
        <v>11552</v>
      </c>
      <c r="G3477" s="85" t="s">
        <v>11551</v>
      </c>
      <c r="H3477" s="85" t="s">
        <v>2971</v>
      </c>
      <c r="I3477" s="85" t="s">
        <v>18723</v>
      </c>
      <c r="J3477" s="84">
        <v>282</v>
      </c>
      <c r="K3477" s="84">
        <v>0</v>
      </c>
      <c r="L3477" s="82">
        <v>781330</v>
      </c>
      <c r="M3477" s="82">
        <v>0</v>
      </c>
      <c r="N3477" s="82">
        <v>2770.67</v>
      </c>
      <c r="O3477" s="86" t="s">
        <v>17554</v>
      </c>
      <c r="P3477" s="82">
        <v>-12246.81</v>
      </c>
      <c r="Q3477" s="82">
        <v>0</v>
      </c>
      <c r="R3477" s="2">
        <f t="shared" si="108"/>
        <v>781330</v>
      </c>
      <c r="S3477" s="2">
        <f t="shared" si="109"/>
        <v>2770.6737588652481</v>
      </c>
    </row>
    <row r="3478" spans="1:19" x14ac:dyDescent="0.25">
      <c r="A3478" s="85" t="s">
        <v>17638</v>
      </c>
      <c r="B3478" s="85" t="s">
        <v>11318</v>
      </c>
      <c r="C3478" s="85" t="s">
        <v>11319</v>
      </c>
      <c r="D3478" s="85">
        <v>419</v>
      </c>
      <c r="E3478" s="85">
        <v>19</v>
      </c>
      <c r="F3478" s="85" t="s">
        <v>11552</v>
      </c>
      <c r="G3478" s="85" t="s">
        <v>11551</v>
      </c>
      <c r="H3478" s="85" t="s">
        <v>2972</v>
      </c>
      <c r="I3478" s="85" t="s">
        <v>11553</v>
      </c>
      <c r="J3478" s="84">
        <v>224</v>
      </c>
      <c r="K3478" s="84">
        <v>0</v>
      </c>
      <c r="L3478" s="82">
        <v>681599</v>
      </c>
      <c r="M3478" s="82">
        <v>0</v>
      </c>
      <c r="N3478" s="82">
        <v>3042.85</v>
      </c>
      <c r="O3478" s="86" t="s">
        <v>17554</v>
      </c>
      <c r="P3478" s="82">
        <v>-10683.58</v>
      </c>
      <c r="Q3478" s="82">
        <v>0</v>
      </c>
      <c r="R3478" s="2">
        <f t="shared" si="108"/>
        <v>681599</v>
      </c>
      <c r="S3478" s="2">
        <f t="shared" si="109"/>
        <v>3042.8526785714284</v>
      </c>
    </row>
    <row r="3479" spans="1:19" x14ac:dyDescent="0.25">
      <c r="A3479" s="85" t="s">
        <v>17638</v>
      </c>
      <c r="B3479" s="85" t="s">
        <v>11318</v>
      </c>
      <c r="C3479" s="85" t="s">
        <v>11319</v>
      </c>
      <c r="D3479" s="85">
        <v>419</v>
      </c>
      <c r="E3479" s="85">
        <v>19</v>
      </c>
      <c r="F3479" s="85" t="s">
        <v>11552</v>
      </c>
      <c r="G3479" s="85" t="s">
        <v>11551</v>
      </c>
      <c r="H3479" s="85" t="s">
        <v>2973</v>
      </c>
      <c r="I3479" s="85" t="s">
        <v>11550</v>
      </c>
      <c r="J3479" s="84">
        <v>223</v>
      </c>
      <c r="K3479" s="84">
        <v>0</v>
      </c>
      <c r="L3479" s="82">
        <v>635073</v>
      </c>
      <c r="M3479" s="82">
        <v>0</v>
      </c>
      <c r="N3479" s="82">
        <v>2847.86</v>
      </c>
      <c r="O3479" s="86" t="s">
        <v>17554</v>
      </c>
      <c r="P3479" s="82">
        <v>-9954.33</v>
      </c>
      <c r="Q3479" s="82">
        <v>0</v>
      </c>
      <c r="R3479" s="2">
        <f t="shared" si="108"/>
        <v>635073</v>
      </c>
      <c r="S3479" s="2">
        <f t="shared" si="109"/>
        <v>2847.8609865470853</v>
      </c>
    </row>
    <row r="3480" spans="1:19" x14ac:dyDescent="0.25">
      <c r="A3480" s="85" t="s">
        <v>17638</v>
      </c>
      <c r="B3480" s="85" t="s">
        <v>11318</v>
      </c>
      <c r="C3480" s="85" t="s">
        <v>11319</v>
      </c>
      <c r="D3480" s="85">
        <v>419</v>
      </c>
      <c r="E3480" s="85">
        <v>19</v>
      </c>
      <c r="F3480" s="85" t="s">
        <v>11548</v>
      </c>
      <c r="G3480" s="85" t="s">
        <v>11547</v>
      </c>
      <c r="H3480" s="85" t="s">
        <v>2974</v>
      </c>
      <c r="I3480" s="85" t="s">
        <v>11104</v>
      </c>
      <c r="J3480" s="84">
        <v>249</v>
      </c>
      <c r="K3480" s="84">
        <v>48</v>
      </c>
      <c r="L3480" s="82">
        <v>863503</v>
      </c>
      <c r="M3480" s="82">
        <v>139556</v>
      </c>
      <c r="N3480" s="82">
        <v>2907.42</v>
      </c>
      <c r="O3480" s="86" t="s">
        <v>17552</v>
      </c>
      <c r="P3480" s="82">
        <v>41119.18</v>
      </c>
      <c r="Q3480" s="82">
        <v>0</v>
      </c>
      <c r="R3480" s="2">
        <f t="shared" si="108"/>
        <v>723947</v>
      </c>
      <c r="S3480" s="2">
        <f t="shared" si="109"/>
        <v>2907.4176706827311</v>
      </c>
    </row>
    <row r="3481" spans="1:19" x14ac:dyDescent="0.25">
      <c r="A3481" s="85" t="s">
        <v>17638</v>
      </c>
      <c r="B3481" s="85" t="s">
        <v>11318</v>
      </c>
      <c r="C3481" s="85" t="s">
        <v>11319</v>
      </c>
      <c r="D3481" s="85">
        <v>419</v>
      </c>
      <c r="E3481" s="85">
        <v>19</v>
      </c>
      <c r="F3481" s="85" t="s">
        <v>11548</v>
      </c>
      <c r="G3481" s="85" t="s">
        <v>11547</v>
      </c>
      <c r="H3481" s="85" t="s">
        <v>2975</v>
      </c>
      <c r="I3481" s="85" t="s">
        <v>9934</v>
      </c>
      <c r="J3481" s="84">
        <v>289</v>
      </c>
      <c r="K3481" s="84">
        <v>58</v>
      </c>
      <c r="L3481" s="82">
        <v>1032665</v>
      </c>
      <c r="M3481" s="82">
        <v>172606</v>
      </c>
      <c r="N3481" s="82">
        <v>2975.98</v>
      </c>
      <c r="O3481" s="86" t="s">
        <v>17552</v>
      </c>
      <c r="P3481" s="82">
        <v>49174.51</v>
      </c>
      <c r="Q3481" s="82">
        <v>0</v>
      </c>
      <c r="R3481" s="2">
        <f t="shared" si="108"/>
        <v>860059</v>
      </c>
      <c r="S3481" s="2">
        <f t="shared" si="109"/>
        <v>2975.9826989619378</v>
      </c>
    </row>
    <row r="3482" spans="1:19" x14ac:dyDescent="0.25">
      <c r="A3482" s="85" t="s">
        <v>17638</v>
      </c>
      <c r="B3482" s="85" t="s">
        <v>11318</v>
      </c>
      <c r="C3482" s="85" t="s">
        <v>11319</v>
      </c>
      <c r="D3482" s="85">
        <v>419</v>
      </c>
      <c r="E3482" s="85">
        <v>19</v>
      </c>
      <c r="F3482" s="85" t="s">
        <v>11548</v>
      </c>
      <c r="G3482" s="85" t="s">
        <v>11547</v>
      </c>
      <c r="H3482" s="85" t="s">
        <v>2976</v>
      </c>
      <c r="I3482" s="85" t="s">
        <v>11549</v>
      </c>
      <c r="J3482" s="84">
        <v>275</v>
      </c>
      <c r="K3482" s="84">
        <v>0</v>
      </c>
      <c r="L3482" s="82">
        <v>857648</v>
      </c>
      <c r="M3482" s="82">
        <v>0</v>
      </c>
      <c r="N3482" s="82">
        <v>3118.72</v>
      </c>
      <c r="O3482" s="86" t="s">
        <v>17552</v>
      </c>
      <c r="P3482" s="82">
        <v>40840.379999999997</v>
      </c>
      <c r="Q3482" s="82">
        <v>0</v>
      </c>
      <c r="R3482" s="2">
        <f t="shared" si="108"/>
        <v>857648</v>
      </c>
      <c r="S3482" s="2">
        <f t="shared" si="109"/>
        <v>3118.72</v>
      </c>
    </row>
    <row r="3483" spans="1:19" x14ac:dyDescent="0.25">
      <c r="A3483" s="85" t="s">
        <v>17638</v>
      </c>
      <c r="B3483" s="85" t="s">
        <v>11318</v>
      </c>
      <c r="C3483" s="85" t="s">
        <v>11319</v>
      </c>
      <c r="D3483" s="85">
        <v>419</v>
      </c>
      <c r="E3483" s="85">
        <v>19</v>
      </c>
      <c r="F3483" s="85" t="s">
        <v>11548</v>
      </c>
      <c r="G3483" s="85" t="s">
        <v>11547</v>
      </c>
      <c r="H3483" s="85" t="s">
        <v>2977</v>
      </c>
      <c r="I3483" s="85" t="s">
        <v>11546</v>
      </c>
      <c r="J3483" s="84">
        <v>298</v>
      </c>
      <c r="K3483" s="84">
        <v>2</v>
      </c>
      <c r="L3483" s="82">
        <v>930069</v>
      </c>
      <c r="M3483" s="82">
        <v>6201</v>
      </c>
      <c r="N3483" s="82">
        <v>3100.23</v>
      </c>
      <c r="O3483" s="86" t="s">
        <v>17552</v>
      </c>
      <c r="P3483" s="82">
        <v>44288.98</v>
      </c>
      <c r="Q3483" s="82">
        <v>0</v>
      </c>
      <c r="R3483" s="2">
        <f t="shared" si="108"/>
        <v>923868</v>
      </c>
      <c r="S3483" s="2">
        <f t="shared" si="109"/>
        <v>3100.2281879194629</v>
      </c>
    </row>
    <row r="3484" spans="1:19" x14ac:dyDescent="0.25">
      <c r="A3484" s="85" t="s">
        <v>17638</v>
      </c>
      <c r="B3484" s="85" t="s">
        <v>11318</v>
      </c>
      <c r="C3484" s="85" t="s">
        <v>11319</v>
      </c>
      <c r="D3484" s="85">
        <v>419</v>
      </c>
      <c r="E3484" s="85">
        <v>19</v>
      </c>
      <c r="F3484" s="85" t="s">
        <v>11548</v>
      </c>
      <c r="G3484" s="85" t="s">
        <v>11547</v>
      </c>
      <c r="H3484" s="85" t="s">
        <v>18229</v>
      </c>
      <c r="I3484" s="85" t="s">
        <v>18232</v>
      </c>
      <c r="J3484" s="84">
        <v>2</v>
      </c>
      <c r="K3484" s="84">
        <v>0</v>
      </c>
      <c r="L3484" s="82">
        <v>3608</v>
      </c>
      <c r="M3484" s="82">
        <v>0</v>
      </c>
      <c r="N3484" s="82">
        <v>1804</v>
      </c>
      <c r="O3484" s="86" t="s">
        <v>17552</v>
      </c>
      <c r="P3484" s="82">
        <v>171.83</v>
      </c>
      <c r="Q3484" s="82">
        <v>0</v>
      </c>
      <c r="R3484" s="2">
        <f t="shared" si="108"/>
        <v>3608</v>
      </c>
      <c r="S3484" s="2">
        <f t="shared" si="109"/>
        <v>1804</v>
      </c>
    </row>
    <row r="3485" spans="1:19" x14ac:dyDescent="0.25">
      <c r="A3485" s="85" t="s">
        <v>17638</v>
      </c>
      <c r="B3485" s="85" t="s">
        <v>11318</v>
      </c>
      <c r="C3485" s="85" t="s">
        <v>11319</v>
      </c>
      <c r="D3485" s="85">
        <v>419</v>
      </c>
      <c r="E3485" s="85">
        <v>19</v>
      </c>
      <c r="F3485" s="85" t="s">
        <v>11545</v>
      </c>
      <c r="G3485" s="85" t="s">
        <v>11544</v>
      </c>
      <c r="H3485" s="85" t="s">
        <v>2978</v>
      </c>
      <c r="I3485" s="85" t="s">
        <v>11543</v>
      </c>
      <c r="J3485" s="84">
        <v>193</v>
      </c>
      <c r="K3485" s="84">
        <v>0</v>
      </c>
      <c r="L3485" s="82">
        <v>405524</v>
      </c>
      <c r="M3485" s="82">
        <v>0</v>
      </c>
      <c r="N3485" s="82">
        <v>2101.16</v>
      </c>
      <c r="O3485" s="86" t="s">
        <v>17552</v>
      </c>
      <c r="P3485" s="82">
        <v>19310.68</v>
      </c>
      <c r="Q3485" s="82">
        <v>0</v>
      </c>
      <c r="R3485" s="2">
        <f t="shared" si="108"/>
        <v>405524</v>
      </c>
      <c r="S3485" s="2">
        <f t="shared" si="109"/>
        <v>2101.1606217616581</v>
      </c>
    </row>
    <row r="3486" spans="1:19" x14ac:dyDescent="0.25">
      <c r="A3486" s="85" t="s">
        <v>17638</v>
      </c>
      <c r="B3486" s="85" t="s">
        <v>11318</v>
      </c>
      <c r="C3486" s="85" t="s">
        <v>11319</v>
      </c>
      <c r="D3486" s="85">
        <v>419</v>
      </c>
      <c r="E3486" s="85">
        <v>19</v>
      </c>
      <c r="F3486" s="85" t="s">
        <v>11540</v>
      </c>
      <c r="G3486" s="85" t="s">
        <v>11539</v>
      </c>
      <c r="H3486" s="85" t="s">
        <v>2979</v>
      </c>
      <c r="I3486" s="85" t="s">
        <v>11542</v>
      </c>
      <c r="J3486" s="84">
        <v>363</v>
      </c>
      <c r="K3486" s="84">
        <v>0</v>
      </c>
      <c r="L3486" s="82">
        <v>1003162</v>
      </c>
      <c r="M3486" s="82">
        <v>0</v>
      </c>
      <c r="N3486" s="82">
        <v>2763.53</v>
      </c>
      <c r="O3486" s="86" t="s">
        <v>17552</v>
      </c>
      <c r="P3486" s="82">
        <v>47769.59</v>
      </c>
      <c r="Q3486" s="82">
        <v>0</v>
      </c>
      <c r="R3486" s="2">
        <f t="shared" si="108"/>
        <v>1003162</v>
      </c>
      <c r="S3486" s="2">
        <f t="shared" si="109"/>
        <v>2763.5316804407712</v>
      </c>
    </row>
    <row r="3487" spans="1:19" x14ac:dyDescent="0.25">
      <c r="A3487" s="85" t="s">
        <v>17638</v>
      </c>
      <c r="B3487" s="85" t="s">
        <v>11318</v>
      </c>
      <c r="C3487" s="85" t="s">
        <v>11319</v>
      </c>
      <c r="D3487" s="85">
        <v>419</v>
      </c>
      <c r="E3487" s="85">
        <v>19</v>
      </c>
      <c r="F3487" s="85" t="s">
        <v>11540</v>
      </c>
      <c r="G3487" s="85" t="s">
        <v>11539</v>
      </c>
      <c r="H3487" s="85" t="s">
        <v>2980</v>
      </c>
      <c r="I3487" s="85" t="s">
        <v>11541</v>
      </c>
      <c r="J3487" s="84">
        <v>393</v>
      </c>
      <c r="K3487" s="84">
        <v>0</v>
      </c>
      <c r="L3487" s="82">
        <v>980148</v>
      </c>
      <c r="M3487" s="82">
        <v>0</v>
      </c>
      <c r="N3487" s="82">
        <v>2494.02</v>
      </c>
      <c r="O3487" s="86" t="s">
        <v>17552</v>
      </c>
      <c r="P3487" s="82">
        <v>46673.7</v>
      </c>
      <c r="Q3487" s="82">
        <v>0</v>
      </c>
      <c r="R3487" s="2">
        <f t="shared" si="108"/>
        <v>980148</v>
      </c>
      <c r="S3487" s="2">
        <f t="shared" si="109"/>
        <v>2494.0152671755727</v>
      </c>
    </row>
    <row r="3488" spans="1:19" x14ac:dyDescent="0.25">
      <c r="A3488" s="85" t="s">
        <v>17638</v>
      </c>
      <c r="B3488" s="85" t="s">
        <v>11318</v>
      </c>
      <c r="C3488" s="85" t="s">
        <v>11319</v>
      </c>
      <c r="D3488" s="85">
        <v>419</v>
      </c>
      <c r="E3488" s="85">
        <v>19</v>
      </c>
      <c r="F3488" s="85" t="s">
        <v>11535</v>
      </c>
      <c r="G3488" s="85" t="s">
        <v>11534</v>
      </c>
      <c r="H3488" s="85" t="s">
        <v>2981</v>
      </c>
      <c r="I3488" s="85" t="s">
        <v>11538</v>
      </c>
      <c r="J3488" s="84">
        <v>179</v>
      </c>
      <c r="K3488" s="84">
        <v>4</v>
      </c>
      <c r="L3488" s="82">
        <v>482556</v>
      </c>
      <c r="M3488" s="82">
        <v>10548</v>
      </c>
      <c r="N3488" s="82">
        <v>2636.92</v>
      </c>
      <c r="O3488" s="86" t="s">
        <v>17554</v>
      </c>
      <c r="P3488" s="82">
        <v>-7563.73</v>
      </c>
      <c r="Q3488" s="82">
        <v>0</v>
      </c>
      <c r="R3488" s="2">
        <f t="shared" si="108"/>
        <v>472008</v>
      </c>
      <c r="S3488" s="2">
        <f t="shared" si="109"/>
        <v>2636.9162011173185</v>
      </c>
    </row>
    <row r="3489" spans="1:19" x14ac:dyDescent="0.25">
      <c r="A3489" s="85" t="s">
        <v>17638</v>
      </c>
      <c r="B3489" s="85" t="s">
        <v>11318</v>
      </c>
      <c r="C3489" s="85" t="s">
        <v>11319</v>
      </c>
      <c r="D3489" s="85">
        <v>419</v>
      </c>
      <c r="E3489" s="85">
        <v>19</v>
      </c>
      <c r="F3489" s="85" t="s">
        <v>11535</v>
      </c>
      <c r="G3489" s="85" t="s">
        <v>11534</v>
      </c>
      <c r="H3489" s="85" t="s">
        <v>2982</v>
      </c>
      <c r="I3489" s="85" t="s">
        <v>11537</v>
      </c>
      <c r="J3489" s="84">
        <v>258</v>
      </c>
      <c r="K3489" s="84">
        <v>28</v>
      </c>
      <c r="L3489" s="82">
        <v>749783</v>
      </c>
      <c r="M3489" s="82">
        <v>73405</v>
      </c>
      <c r="N3489" s="82">
        <v>2621.62</v>
      </c>
      <c r="O3489" s="86" t="s">
        <v>17554</v>
      </c>
      <c r="P3489" s="82">
        <v>-11752.32</v>
      </c>
      <c r="Q3489" s="82">
        <v>0</v>
      </c>
      <c r="R3489" s="2">
        <f t="shared" si="108"/>
        <v>676378</v>
      </c>
      <c r="S3489" s="2">
        <f t="shared" si="109"/>
        <v>2621.6201550387595</v>
      </c>
    </row>
    <row r="3490" spans="1:19" x14ac:dyDescent="0.25">
      <c r="A3490" s="85" t="s">
        <v>17638</v>
      </c>
      <c r="B3490" s="85" t="s">
        <v>11318</v>
      </c>
      <c r="C3490" s="85" t="s">
        <v>11319</v>
      </c>
      <c r="D3490" s="85">
        <v>419</v>
      </c>
      <c r="E3490" s="85">
        <v>19</v>
      </c>
      <c r="F3490" s="85" t="s">
        <v>11535</v>
      </c>
      <c r="G3490" s="85" t="s">
        <v>11534</v>
      </c>
      <c r="H3490" s="85" t="s">
        <v>2983</v>
      </c>
      <c r="I3490" s="85" t="s">
        <v>11536</v>
      </c>
      <c r="J3490" s="84">
        <v>212</v>
      </c>
      <c r="K3490" s="84">
        <v>0</v>
      </c>
      <c r="L3490" s="82">
        <v>560223</v>
      </c>
      <c r="M3490" s="82">
        <v>0</v>
      </c>
      <c r="N3490" s="82">
        <v>2642.56</v>
      </c>
      <c r="O3490" s="86" t="s">
        <v>17554</v>
      </c>
      <c r="P3490" s="82">
        <v>-8781.11</v>
      </c>
      <c r="Q3490" s="82">
        <v>0</v>
      </c>
      <c r="R3490" s="2">
        <f t="shared" si="108"/>
        <v>560223</v>
      </c>
      <c r="S3490" s="2">
        <f t="shared" si="109"/>
        <v>2642.5613207547171</v>
      </c>
    </row>
    <row r="3491" spans="1:19" x14ac:dyDescent="0.25">
      <c r="A3491" s="85" t="s">
        <v>17638</v>
      </c>
      <c r="B3491" s="85" t="s">
        <v>11318</v>
      </c>
      <c r="C3491" s="85" t="s">
        <v>11319</v>
      </c>
      <c r="D3491" s="85">
        <v>419</v>
      </c>
      <c r="E3491" s="85">
        <v>19</v>
      </c>
      <c r="F3491" s="85" t="s">
        <v>11532</v>
      </c>
      <c r="G3491" s="85" t="s">
        <v>11531</v>
      </c>
      <c r="H3491" s="85" t="s">
        <v>2984</v>
      </c>
      <c r="I3491" s="85" t="s">
        <v>11533</v>
      </c>
      <c r="J3491" s="84">
        <v>84</v>
      </c>
      <c r="K3491" s="84">
        <v>0</v>
      </c>
      <c r="L3491" s="82">
        <v>227068</v>
      </c>
      <c r="M3491" s="82">
        <v>0</v>
      </c>
      <c r="N3491" s="82">
        <v>2703.19</v>
      </c>
      <c r="O3491" s="86" t="s">
        <v>17554</v>
      </c>
      <c r="P3491" s="82">
        <v>-3559.14</v>
      </c>
      <c r="Q3491" s="82">
        <v>0</v>
      </c>
      <c r="R3491" s="2">
        <f t="shared" si="108"/>
        <v>227068</v>
      </c>
      <c r="S3491" s="2">
        <f t="shared" si="109"/>
        <v>2703.1904761904761</v>
      </c>
    </row>
    <row r="3492" spans="1:19" x14ac:dyDescent="0.25">
      <c r="A3492" s="85" t="s">
        <v>17638</v>
      </c>
      <c r="B3492" s="85" t="s">
        <v>11318</v>
      </c>
      <c r="C3492" s="85" t="s">
        <v>11319</v>
      </c>
      <c r="D3492" s="85">
        <v>419</v>
      </c>
      <c r="E3492" s="85">
        <v>19</v>
      </c>
      <c r="F3492" s="85" t="s">
        <v>11532</v>
      </c>
      <c r="G3492" s="85" t="s">
        <v>11531</v>
      </c>
      <c r="H3492" s="85" t="s">
        <v>2985</v>
      </c>
      <c r="I3492" s="85" t="s">
        <v>11533</v>
      </c>
      <c r="J3492" s="84">
        <v>117</v>
      </c>
      <c r="K3492" s="84">
        <v>0</v>
      </c>
      <c r="L3492" s="82">
        <v>319227</v>
      </c>
      <c r="M3492" s="82">
        <v>0</v>
      </c>
      <c r="N3492" s="82">
        <v>2728.44</v>
      </c>
      <c r="O3492" s="86" t="s">
        <v>17554</v>
      </c>
      <c r="P3492" s="82">
        <v>-5003.6499999999996</v>
      </c>
      <c r="Q3492" s="82">
        <v>0</v>
      </c>
      <c r="R3492" s="2">
        <f t="shared" si="108"/>
        <v>319227</v>
      </c>
      <c r="S3492" s="2">
        <f t="shared" si="109"/>
        <v>2728.4358974358975</v>
      </c>
    </row>
    <row r="3493" spans="1:19" x14ac:dyDescent="0.25">
      <c r="A3493" s="85" t="s">
        <v>17638</v>
      </c>
      <c r="B3493" s="85" t="s">
        <v>11318</v>
      </c>
      <c r="C3493" s="85" t="s">
        <v>11319</v>
      </c>
      <c r="D3493" s="85">
        <v>419</v>
      </c>
      <c r="E3493" s="85">
        <v>19</v>
      </c>
      <c r="F3493" s="85" t="s">
        <v>11532</v>
      </c>
      <c r="G3493" s="85" t="s">
        <v>11531</v>
      </c>
      <c r="H3493" s="85" t="s">
        <v>2986</v>
      </c>
      <c r="I3493" s="85" t="s">
        <v>11530</v>
      </c>
      <c r="J3493" s="84">
        <v>144</v>
      </c>
      <c r="K3493" s="84">
        <v>0</v>
      </c>
      <c r="L3493" s="82">
        <v>386829</v>
      </c>
      <c r="M3493" s="82">
        <v>0</v>
      </c>
      <c r="N3493" s="82">
        <v>2686.31</v>
      </c>
      <c r="O3493" s="86" t="s">
        <v>17554</v>
      </c>
      <c r="P3493" s="82">
        <v>-6063.29</v>
      </c>
      <c r="Q3493" s="82">
        <v>0</v>
      </c>
      <c r="R3493" s="2">
        <f t="shared" si="108"/>
        <v>386829</v>
      </c>
      <c r="S3493" s="2">
        <f t="shared" si="109"/>
        <v>2686.3125</v>
      </c>
    </row>
    <row r="3494" spans="1:19" x14ac:dyDescent="0.25">
      <c r="A3494" s="85" t="s">
        <v>17638</v>
      </c>
      <c r="B3494" s="85" t="s">
        <v>11318</v>
      </c>
      <c r="C3494" s="85" t="s">
        <v>11319</v>
      </c>
      <c r="D3494" s="85">
        <v>419</v>
      </c>
      <c r="E3494" s="85">
        <v>19</v>
      </c>
      <c r="F3494" s="85" t="s">
        <v>11527</v>
      </c>
      <c r="G3494" s="85" t="s">
        <v>11526</v>
      </c>
      <c r="H3494" s="85" t="s">
        <v>2987</v>
      </c>
      <c r="I3494" s="85" t="s">
        <v>11529</v>
      </c>
      <c r="J3494" s="84">
        <v>248</v>
      </c>
      <c r="K3494" s="84">
        <v>0</v>
      </c>
      <c r="L3494" s="82">
        <v>682515</v>
      </c>
      <c r="M3494" s="82">
        <v>0</v>
      </c>
      <c r="N3494" s="82">
        <v>2752.08</v>
      </c>
      <c r="O3494" s="86" t="s">
        <v>17554</v>
      </c>
      <c r="P3494" s="82">
        <v>-10697.94</v>
      </c>
      <c r="Q3494" s="82">
        <v>0</v>
      </c>
      <c r="R3494" s="2">
        <f t="shared" si="108"/>
        <v>682515</v>
      </c>
      <c r="S3494" s="2">
        <f t="shared" si="109"/>
        <v>2752.0766129032259</v>
      </c>
    </row>
    <row r="3495" spans="1:19" x14ac:dyDescent="0.25">
      <c r="A3495" s="85" t="s">
        <v>17638</v>
      </c>
      <c r="B3495" s="85" t="s">
        <v>11318</v>
      </c>
      <c r="C3495" s="85" t="s">
        <v>11319</v>
      </c>
      <c r="D3495" s="85">
        <v>419</v>
      </c>
      <c r="E3495" s="85">
        <v>19</v>
      </c>
      <c r="F3495" s="85" t="s">
        <v>11527</v>
      </c>
      <c r="G3495" s="85" t="s">
        <v>11526</v>
      </c>
      <c r="H3495" s="85" t="s">
        <v>2988</v>
      </c>
      <c r="I3495" s="85" t="s">
        <v>11528</v>
      </c>
      <c r="J3495" s="84">
        <v>228</v>
      </c>
      <c r="K3495" s="84">
        <v>0</v>
      </c>
      <c r="L3495" s="82">
        <v>642058</v>
      </c>
      <c r="M3495" s="82">
        <v>0</v>
      </c>
      <c r="N3495" s="82">
        <v>2816.04</v>
      </c>
      <c r="O3495" s="86" t="s">
        <v>17554</v>
      </c>
      <c r="P3495" s="82">
        <v>-10063.81</v>
      </c>
      <c r="Q3495" s="82">
        <v>0</v>
      </c>
      <c r="R3495" s="2">
        <f t="shared" si="108"/>
        <v>642058</v>
      </c>
      <c r="S3495" s="2">
        <f t="shared" si="109"/>
        <v>2816.0438596491226</v>
      </c>
    </row>
    <row r="3496" spans="1:19" x14ac:dyDescent="0.25">
      <c r="A3496" s="85" t="s">
        <v>17638</v>
      </c>
      <c r="B3496" s="85" t="s">
        <v>11318</v>
      </c>
      <c r="C3496" s="85" t="s">
        <v>11319</v>
      </c>
      <c r="D3496" s="85">
        <v>419</v>
      </c>
      <c r="E3496" s="85">
        <v>19</v>
      </c>
      <c r="F3496" s="85" t="s">
        <v>11527</v>
      </c>
      <c r="G3496" s="85" t="s">
        <v>11526</v>
      </c>
      <c r="H3496" s="85" t="s">
        <v>2989</v>
      </c>
      <c r="I3496" s="85" t="s">
        <v>11525</v>
      </c>
      <c r="J3496" s="84">
        <v>238</v>
      </c>
      <c r="K3496" s="84">
        <v>0</v>
      </c>
      <c r="L3496" s="82">
        <v>641481</v>
      </c>
      <c r="M3496" s="82">
        <v>0</v>
      </c>
      <c r="N3496" s="82">
        <v>2695.3</v>
      </c>
      <c r="O3496" s="86" t="s">
        <v>17554</v>
      </c>
      <c r="P3496" s="82">
        <v>-10054.77</v>
      </c>
      <c r="Q3496" s="82">
        <v>0</v>
      </c>
      <c r="R3496" s="2">
        <f t="shared" si="108"/>
        <v>641481</v>
      </c>
      <c r="S3496" s="2">
        <f t="shared" si="109"/>
        <v>2695.298319327731</v>
      </c>
    </row>
    <row r="3497" spans="1:19" x14ac:dyDescent="0.25">
      <c r="A3497" s="85" t="s">
        <v>17638</v>
      </c>
      <c r="B3497" s="85" t="s">
        <v>11318</v>
      </c>
      <c r="C3497" s="85" t="s">
        <v>11319</v>
      </c>
      <c r="D3497" s="85">
        <v>419</v>
      </c>
      <c r="E3497" s="85">
        <v>19</v>
      </c>
      <c r="F3497" s="85" t="s">
        <v>11524</v>
      </c>
      <c r="G3497" s="85" t="s">
        <v>11523</v>
      </c>
      <c r="H3497" s="85" t="s">
        <v>2990</v>
      </c>
      <c r="I3497" s="85" t="s">
        <v>11522</v>
      </c>
      <c r="J3497" s="84">
        <v>300</v>
      </c>
      <c r="K3497" s="84">
        <v>0</v>
      </c>
      <c r="L3497" s="82">
        <v>904067</v>
      </c>
      <c r="M3497" s="82">
        <v>0</v>
      </c>
      <c r="N3497" s="82">
        <v>3013.56</v>
      </c>
      <c r="O3497" s="86" t="s">
        <v>17552</v>
      </c>
      <c r="P3497" s="82">
        <v>43050.85</v>
      </c>
      <c r="Q3497" s="82">
        <v>0</v>
      </c>
      <c r="R3497" s="2">
        <f t="shared" si="108"/>
        <v>904067</v>
      </c>
      <c r="S3497" s="2">
        <f t="shared" si="109"/>
        <v>3013.5566666666668</v>
      </c>
    </row>
    <row r="3498" spans="1:19" x14ac:dyDescent="0.25">
      <c r="A3498" s="85" t="s">
        <v>17638</v>
      </c>
      <c r="B3498" s="85" t="s">
        <v>11318</v>
      </c>
      <c r="C3498" s="85" t="s">
        <v>11319</v>
      </c>
      <c r="D3498" s="85">
        <v>419</v>
      </c>
      <c r="E3498" s="85">
        <v>19</v>
      </c>
      <c r="F3498" s="85" t="s">
        <v>11521</v>
      </c>
      <c r="G3498" s="85" t="s">
        <v>11520</v>
      </c>
      <c r="H3498" s="85" t="s">
        <v>2991</v>
      </c>
      <c r="I3498" s="85" t="s">
        <v>11519</v>
      </c>
      <c r="J3498" s="84">
        <v>106</v>
      </c>
      <c r="K3498" s="84">
        <v>0</v>
      </c>
      <c r="L3498" s="82">
        <v>316850</v>
      </c>
      <c r="M3498" s="82">
        <v>0</v>
      </c>
      <c r="N3498" s="82">
        <v>2989.15</v>
      </c>
      <c r="O3498" s="86" t="s">
        <v>17552</v>
      </c>
      <c r="P3498" s="82">
        <v>15088.09</v>
      </c>
      <c r="Q3498" s="82">
        <v>0</v>
      </c>
      <c r="R3498" s="2">
        <f t="shared" si="108"/>
        <v>316850</v>
      </c>
      <c r="S3498" s="2">
        <f t="shared" si="109"/>
        <v>2989.1509433962265</v>
      </c>
    </row>
    <row r="3499" spans="1:19" x14ac:dyDescent="0.25">
      <c r="A3499" s="85" t="s">
        <v>17638</v>
      </c>
      <c r="B3499" s="85" t="s">
        <v>11318</v>
      </c>
      <c r="C3499" s="85" t="s">
        <v>11319</v>
      </c>
      <c r="D3499" s="85">
        <v>419</v>
      </c>
      <c r="E3499" s="85">
        <v>19</v>
      </c>
      <c r="F3499" s="85" t="s">
        <v>11518</v>
      </c>
      <c r="G3499" s="85" t="s">
        <v>11517</v>
      </c>
      <c r="H3499" s="85" t="s">
        <v>2992</v>
      </c>
      <c r="I3499" s="85" t="s">
        <v>11516</v>
      </c>
      <c r="J3499" s="84">
        <v>225</v>
      </c>
      <c r="K3499" s="84">
        <v>0</v>
      </c>
      <c r="L3499" s="82">
        <v>564937</v>
      </c>
      <c r="M3499" s="82">
        <v>0</v>
      </c>
      <c r="N3499" s="82">
        <v>2510.83</v>
      </c>
      <c r="O3499" s="86" t="s">
        <v>17554</v>
      </c>
      <c r="P3499" s="82">
        <v>-8855</v>
      </c>
      <c r="Q3499" s="82">
        <v>0</v>
      </c>
      <c r="R3499" s="2">
        <f t="shared" si="108"/>
        <v>564937</v>
      </c>
      <c r="S3499" s="2">
        <f t="shared" si="109"/>
        <v>2510.8311111111111</v>
      </c>
    </row>
    <row r="3500" spans="1:19" x14ac:dyDescent="0.25">
      <c r="A3500" s="85" t="s">
        <v>17638</v>
      </c>
      <c r="B3500" s="85" t="s">
        <v>11318</v>
      </c>
      <c r="C3500" s="85" t="s">
        <v>11319</v>
      </c>
      <c r="D3500" s="85">
        <v>419</v>
      </c>
      <c r="E3500" s="85">
        <v>19</v>
      </c>
      <c r="F3500" s="85" t="s">
        <v>11514</v>
      </c>
      <c r="G3500" s="85" t="s">
        <v>11513</v>
      </c>
      <c r="H3500" s="85" t="s">
        <v>2993</v>
      </c>
      <c r="I3500" s="85" t="s">
        <v>11512</v>
      </c>
      <c r="J3500" s="84">
        <v>112</v>
      </c>
      <c r="K3500" s="84">
        <v>0</v>
      </c>
      <c r="L3500" s="82">
        <v>302561</v>
      </c>
      <c r="M3500" s="82">
        <v>0</v>
      </c>
      <c r="N3500" s="82">
        <v>2701.44</v>
      </c>
      <c r="O3500" s="86" t="s">
        <v>17552</v>
      </c>
      <c r="P3500" s="82">
        <v>14407.67</v>
      </c>
      <c r="Q3500" s="82">
        <v>0</v>
      </c>
      <c r="R3500" s="2">
        <f t="shared" si="108"/>
        <v>302561</v>
      </c>
      <c r="S3500" s="2">
        <f t="shared" si="109"/>
        <v>2701.4375</v>
      </c>
    </row>
    <row r="3501" spans="1:19" x14ac:dyDescent="0.25">
      <c r="A3501" s="85" t="s">
        <v>17638</v>
      </c>
      <c r="B3501" s="85" t="s">
        <v>11318</v>
      </c>
      <c r="C3501" s="85" t="s">
        <v>11319</v>
      </c>
      <c r="D3501" s="85">
        <v>419</v>
      </c>
      <c r="E3501" s="85">
        <v>19</v>
      </c>
      <c r="F3501" s="85" t="s">
        <v>11514</v>
      </c>
      <c r="G3501" s="85" t="s">
        <v>11513</v>
      </c>
      <c r="H3501" s="85" t="s">
        <v>2994</v>
      </c>
      <c r="I3501" s="85" t="s">
        <v>11515</v>
      </c>
      <c r="J3501" s="84">
        <v>140</v>
      </c>
      <c r="K3501" s="84">
        <v>0</v>
      </c>
      <c r="L3501" s="82">
        <v>409077</v>
      </c>
      <c r="M3501" s="82">
        <v>0</v>
      </c>
      <c r="N3501" s="82">
        <v>2921.98</v>
      </c>
      <c r="O3501" s="86" t="s">
        <v>17552</v>
      </c>
      <c r="P3501" s="82">
        <v>19479.86</v>
      </c>
      <c r="Q3501" s="82">
        <v>0</v>
      </c>
      <c r="R3501" s="2">
        <f t="shared" si="108"/>
        <v>409077</v>
      </c>
      <c r="S3501" s="2">
        <f t="shared" si="109"/>
        <v>2921.9785714285713</v>
      </c>
    </row>
    <row r="3502" spans="1:19" x14ac:dyDescent="0.25">
      <c r="A3502" s="85" t="s">
        <v>17638</v>
      </c>
      <c r="B3502" s="85" t="s">
        <v>11318</v>
      </c>
      <c r="C3502" s="85" t="s">
        <v>11319</v>
      </c>
      <c r="D3502" s="85">
        <v>419</v>
      </c>
      <c r="E3502" s="85">
        <v>19</v>
      </c>
      <c r="F3502" s="85" t="s">
        <v>11514</v>
      </c>
      <c r="G3502" s="85" t="s">
        <v>11513</v>
      </c>
      <c r="H3502" s="85" t="s">
        <v>2995</v>
      </c>
      <c r="I3502" s="85" t="s">
        <v>11512</v>
      </c>
      <c r="J3502" s="84">
        <v>78</v>
      </c>
      <c r="K3502" s="84">
        <v>0</v>
      </c>
      <c r="L3502" s="82">
        <v>213461</v>
      </c>
      <c r="M3502" s="82">
        <v>0</v>
      </c>
      <c r="N3502" s="82">
        <v>2736.68</v>
      </c>
      <c r="O3502" s="86" t="s">
        <v>17552</v>
      </c>
      <c r="P3502" s="82">
        <v>10164.790000000001</v>
      </c>
      <c r="Q3502" s="82">
        <v>0</v>
      </c>
      <c r="R3502" s="2">
        <f t="shared" si="108"/>
        <v>213461</v>
      </c>
      <c r="S3502" s="2">
        <f t="shared" si="109"/>
        <v>2736.6794871794873</v>
      </c>
    </row>
    <row r="3503" spans="1:19" x14ac:dyDescent="0.25">
      <c r="A3503" s="85" t="s">
        <v>17638</v>
      </c>
      <c r="B3503" s="85" t="s">
        <v>11318</v>
      </c>
      <c r="C3503" s="85" t="s">
        <v>11319</v>
      </c>
      <c r="D3503" s="85">
        <v>419</v>
      </c>
      <c r="E3503" s="85">
        <v>19</v>
      </c>
      <c r="F3503" s="85" t="s">
        <v>11511</v>
      </c>
      <c r="G3503" s="85" t="s">
        <v>11510</v>
      </c>
      <c r="H3503" s="85" t="s">
        <v>2996</v>
      </c>
      <c r="I3503" s="85" t="s">
        <v>11317</v>
      </c>
      <c r="J3503" s="84">
        <v>23</v>
      </c>
      <c r="K3503" s="84">
        <v>0</v>
      </c>
      <c r="L3503" s="82">
        <v>49148</v>
      </c>
      <c r="M3503" s="82">
        <v>0</v>
      </c>
      <c r="N3503" s="82">
        <v>2136.87</v>
      </c>
      <c r="O3503" s="86" t="s">
        <v>17554</v>
      </c>
      <c r="P3503" s="82">
        <v>-770.36</v>
      </c>
      <c r="Q3503" s="82">
        <v>0</v>
      </c>
      <c r="R3503" s="2">
        <f t="shared" si="108"/>
        <v>49148</v>
      </c>
      <c r="S3503" s="2">
        <f t="shared" si="109"/>
        <v>2136.8695652173915</v>
      </c>
    </row>
    <row r="3504" spans="1:19" x14ac:dyDescent="0.25">
      <c r="A3504" s="85" t="s">
        <v>17638</v>
      </c>
      <c r="B3504" s="85" t="s">
        <v>11318</v>
      </c>
      <c r="C3504" s="85" t="s">
        <v>11319</v>
      </c>
      <c r="D3504" s="85">
        <v>419</v>
      </c>
      <c r="E3504" s="85">
        <v>19</v>
      </c>
      <c r="F3504" s="85" t="s">
        <v>11509</v>
      </c>
      <c r="G3504" s="85" t="s">
        <v>11508</v>
      </c>
      <c r="H3504" s="85" t="s">
        <v>2997</v>
      </c>
      <c r="I3504" s="85" t="s">
        <v>11507</v>
      </c>
      <c r="J3504" s="84">
        <v>173</v>
      </c>
      <c r="K3504" s="84">
        <v>0</v>
      </c>
      <c r="L3504" s="82">
        <v>412830</v>
      </c>
      <c r="M3504" s="82">
        <v>0</v>
      </c>
      <c r="N3504" s="82">
        <v>2386.3000000000002</v>
      </c>
      <c r="O3504" s="86" t="s">
        <v>17554</v>
      </c>
      <c r="P3504" s="82">
        <v>-6470.83</v>
      </c>
      <c r="Q3504" s="82">
        <v>0</v>
      </c>
      <c r="R3504" s="2">
        <f t="shared" si="108"/>
        <v>412830</v>
      </c>
      <c r="S3504" s="2">
        <f t="shared" si="109"/>
        <v>2386.3005780346821</v>
      </c>
    </row>
    <row r="3505" spans="1:19" x14ac:dyDescent="0.25">
      <c r="A3505" s="85" t="s">
        <v>17638</v>
      </c>
      <c r="B3505" s="85" t="s">
        <v>11318</v>
      </c>
      <c r="C3505" s="85" t="s">
        <v>11319</v>
      </c>
      <c r="D3505" s="85">
        <v>419</v>
      </c>
      <c r="E3505" s="85">
        <v>19</v>
      </c>
      <c r="F3505" s="85" t="s">
        <v>11506</v>
      </c>
      <c r="G3505" s="85" t="s">
        <v>11505</v>
      </c>
      <c r="H3505" s="85" t="s">
        <v>2998</v>
      </c>
      <c r="I3505" s="85" t="s">
        <v>11317</v>
      </c>
      <c r="J3505" s="84">
        <v>26</v>
      </c>
      <c r="K3505" s="84">
        <v>0</v>
      </c>
      <c r="L3505" s="82">
        <v>71430</v>
      </c>
      <c r="M3505" s="82">
        <v>0</v>
      </c>
      <c r="N3505" s="82">
        <v>2747.31</v>
      </c>
      <c r="O3505" s="86" t="s">
        <v>17552</v>
      </c>
      <c r="P3505" s="82">
        <v>3401.41</v>
      </c>
      <c r="Q3505" s="82">
        <v>0</v>
      </c>
      <c r="R3505" s="2">
        <f t="shared" si="108"/>
        <v>71430</v>
      </c>
      <c r="S3505" s="2">
        <f t="shared" si="109"/>
        <v>2747.3076923076924</v>
      </c>
    </row>
    <row r="3506" spans="1:19" x14ac:dyDescent="0.25">
      <c r="A3506" s="85" t="s">
        <v>17638</v>
      </c>
      <c r="B3506" s="85" t="s">
        <v>11318</v>
      </c>
      <c r="C3506" s="85" t="s">
        <v>11319</v>
      </c>
      <c r="D3506" s="85">
        <v>419</v>
      </c>
      <c r="E3506" s="85">
        <v>19</v>
      </c>
      <c r="F3506" s="85" t="s">
        <v>11503</v>
      </c>
      <c r="G3506" s="85" t="s">
        <v>11502</v>
      </c>
      <c r="H3506" s="85" t="s">
        <v>2999</v>
      </c>
      <c r="I3506" s="85" t="s">
        <v>11501</v>
      </c>
      <c r="J3506" s="84">
        <v>84</v>
      </c>
      <c r="K3506" s="84">
        <v>0</v>
      </c>
      <c r="L3506" s="82">
        <v>212396</v>
      </c>
      <c r="M3506" s="82">
        <v>0</v>
      </c>
      <c r="N3506" s="82">
        <v>2528.52</v>
      </c>
      <c r="O3506" s="86" t="s">
        <v>17552</v>
      </c>
      <c r="P3506" s="82">
        <v>10114.07</v>
      </c>
      <c r="Q3506" s="82">
        <v>0</v>
      </c>
      <c r="R3506" s="2">
        <f t="shared" si="108"/>
        <v>212396</v>
      </c>
      <c r="S3506" s="2">
        <f t="shared" si="109"/>
        <v>2528.5238095238096</v>
      </c>
    </row>
    <row r="3507" spans="1:19" x14ac:dyDescent="0.25">
      <c r="A3507" s="85" t="s">
        <v>17638</v>
      </c>
      <c r="B3507" s="85" t="s">
        <v>11318</v>
      </c>
      <c r="C3507" s="85" t="s">
        <v>11319</v>
      </c>
      <c r="D3507" s="85">
        <v>419</v>
      </c>
      <c r="E3507" s="85">
        <v>19</v>
      </c>
      <c r="F3507" s="85" t="s">
        <v>11498</v>
      </c>
      <c r="G3507" s="85" t="s">
        <v>11497</v>
      </c>
      <c r="H3507" s="85" t="s">
        <v>3000</v>
      </c>
      <c r="I3507" s="85" t="s">
        <v>11500</v>
      </c>
      <c r="J3507" s="84">
        <v>115</v>
      </c>
      <c r="K3507" s="84">
        <v>0</v>
      </c>
      <c r="L3507" s="82">
        <v>333255</v>
      </c>
      <c r="M3507" s="82">
        <v>0</v>
      </c>
      <c r="N3507" s="82">
        <v>2897.87</v>
      </c>
      <c r="O3507" s="86" t="s">
        <v>17552</v>
      </c>
      <c r="P3507" s="82">
        <v>15869.26</v>
      </c>
      <c r="Q3507" s="82">
        <v>0</v>
      </c>
      <c r="R3507" s="2">
        <f t="shared" si="108"/>
        <v>333255</v>
      </c>
      <c r="S3507" s="2">
        <f t="shared" si="109"/>
        <v>2897.8695652173915</v>
      </c>
    </row>
    <row r="3508" spans="1:19" x14ac:dyDescent="0.25">
      <c r="A3508" s="85" t="s">
        <v>17638</v>
      </c>
      <c r="B3508" s="85" t="s">
        <v>11318</v>
      </c>
      <c r="C3508" s="85" t="s">
        <v>11319</v>
      </c>
      <c r="D3508" s="85">
        <v>419</v>
      </c>
      <c r="E3508" s="85">
        <v>19</v>
      </c>
      <c r="F3508" s="85" t="s">
        <v>11498</v>
      </c>
      <c r="G3508" s="85" t="s">
        <v>11497</v>
      </c>
      <c r="H3508" s="85" t="s">
        <v>3001</v>
      </c>
      <c r="I3508" s="85" t="s">
        <v>11499</v>
      </c>
      <c r="J3508" s="84">
        <v>136</v>
      </c>
      <c r="K3508" s="84">
        <v>0</v>
      </c>
      <c r="L3508" s="82">
        <v>362552</v>
      </c>
      <c r="M3508" s="82">
        <v>0</v>
      </c>
      <c r="N3508" s="82">
        <v>2665.82</v>
      </c>
      <c r="O3508" s="86" t="s">
        <v>17552</v>
      </c>
      <c r="P3508" s="82">
        <v>17264.400000000001</v>
      </c>
      <c r="Q3508" s="82">
        <v>0</v>
      </c>
      <c r="R3508" s="2">
        <f t="shared" si="108"/>
        <v>362552</v>
      </c>
      <c r="S3508" s="2">
        <f t="shared" si="109"/>
        <v>2665.8235294117649</v>
      </c>
    </row>
    <row r="3509" spans="1:19" x14ac:dyDescent="0.25">
      <c r="A3509" s="85" t="s">
        <v>17638</v>
      </c>
      <c r="B3509" s="85" t="s">
        <v>11318</v>
      </c>
      <c r="C3509" s="85" t="s">
        <v>11319</v>
      </c>
      <c r="D3509" s="85">
        <v>419</v>
      </c>
      <c r="E3509" s="85">
        <v>19</v>
      </c>
      <c r="F3509" s="85" t="s">
        <v>11498</v>
      </c>
      <c r="G3509" s="85" t="s">
        <v>11497</v>
      </c>
      <c r="H3509" s="85" t="s">
        <v>3002</v>
      </c>
      <c r="I3509" s="85" t="s">
        <v>11496</v>
      </c>
      <c r="J3509" s="84">
        <v>132</v>
      </c>
      <c r="K3509" s="84">
        <v>0</v>
      </c>
      <c r="L3509" s="82">
        <v>406655</v>
      </c>
      <c r="M3509" s="82">
        <v>0</v>
      </c>
      <c r="N3509" s="82">
        <v>3080.72</v>
      </c>
      <c r="O3509" s="86" t="s">
        <v>17552</v>
      </c>
      <c r="P3509" s="82">
        <v>19364.53</v>
      </c>
      <c r="Q3509" s="82">
        <v>0</v>
      </c>
      <c r="R3509" s="2">
        <f t="shared" si="108"/>
        <v>406655</v>
      </c>
      <c r="S3509" s="2">
        <f t="shared" si="109"/>
        <v>3080.719696969697</v>
      </c>
    </row>
    <row r="3510" spans="1:19" x14ac:dyDescent="0.25">
      <c r="A3510" s="85" t="s">
        <v>17638</v>
      </c>
      <c r="B3510" s="85" t="s">
        <v>11318</v>
      </c>
      <c r="C3510" s="85" t="s">
        <v>11319</v>
      </c>
      <c r="D3510" s="85">
        <v>419</v>
      </c>
      <c r="E3510" s="85">
        <v>19</v>
      </c>
      <c r="F3510" s="85" t="s">
        <v>11495</v>
      </c>
      <c r="G3510" s="85" t="s">
        <v>11494</v>
      </c>
      <c r="H3510" s="85" t="s">
        <v>3003</v>
      </c>
      <c r="I3510" s="85" t="s">
        <v>11493</v>
      </c>
      <c r="J3510" s="84">
        <v>84</v>
      </c>
      <c r="K3510" s="84">
        <v>0</v>
      </c>
      <c r="L3510" s="82">
        <v>235526</v>
      </c>
      <c r="M3510" s="82">
        <v>0</v>
      </c>
      <c r="N3510" s="82">
        <v>2803.88</v>
      </c>
      <c r="O3510" s="86" t="s">
        <v>17554</v>
      </c>
      <c r="P3510" s="82">
        <v>-3691.7</v>
      </c>
      <c r="Q3510" s="82">
        <v>0</v>
      </c>
      <c r="R3510" s="2">
        <f t="shared" si="108"/>
        <v>235526</v>
      </c>
      <c r="S3510" s="2">
        <f t="shared" si="109"/>
        <v>2803.8809523809523</v>
      </c>
    </row>
    <row r="3511" spans="1:19" x14ac:dyDescent="0.25">
      <c r="A3511" s="85" t="s">
        <v>17638</v>
      </c>
      <c r="B3511" s="85" t="s">
        <v>11318</v>
      </c>
      <c r="C3511" s="85" t="s">
        <v>11319</v>
      </c>
      <c r="D3511" s="85">
        <v>419</v>
      </c>
      <c r="E3511" s="85">
        <v>19</v>
      </c>
      <c r="F3511" s="85" t="s">
        <v>11492</v>
      </c>
      <c r="G3511" s="85" t="s">
        <v>11491</v>
      </c>
      <c r="H3511" s="85" t="s">
        <v>3004</v>
      </c>
      <c r="I3511" s="85" t="s">
        <v>11490</v>
      </c>
      <c r="J3511" s="84">
        <v>172</v>
      </c>
      <c r="K3511" s="84">
        <v>0</v>
      </c>
      <c r="L3511" s="82">
        <v>501579</v>
      </c>
      <c r="M3511" s="82">
        <v>0</v>
      </c>
      <c r="N3511" s="82">
        <v>2916.16</v>
      </c>
      <c r="O3511" s="86" t="s">
        <v>17552</v>
      </c>
      <c r="P3511" s="82">
        <v>23884.73</v>
      </c>
      <c r="Q3511" s="82">
        <v>0</v>
      </c>
      <c r="R3511" s="2">
        <f t="shared" si="108"/>
        <v>501579</v>
      </c>
      <c r="S3511" s="2">
        <f t="shared" si="109"/>
        <v>2916.1569767441861</v>
      </c>
    </row>
    <row r="3512" spans="1:19" x14ac:dyDescent="0.25">
      <c r="A3512" s="85" t="s">
        <v>17638</v>
      </c>
      <c r="B3512" s="85" t="s">
        <v>11318</v>
      </c>
      <c r="C3512" s="85" t="s">
        <v>11319</v>
      </c>
      <c r="D3512" s="85">
        <v>419</v>
      </c>
      <c r="E3512" s="85">
        <v>19</v>
      </c>
      <c r="F3512" s="85" t="s">
        <v>11487</v>
      </c>
      <c r="G3512" s="85" t="s">
        <v>11486</v>
      </c>
      <c r="H3512" s="85" t="s">
        <v>3005</v>
      </c>
      <c r="I3512" s="85" t="s">
        <v>11489</v>
      </c>
      <c r="J3512" s="84">
        <v>142</v>
      </c>
      <c r="K3512" s="84">
        <v>0</v>
      </c>
      <c r="L3512" s="82">
        <v>390720</v>
      </c>
      <c r="M3512" s="82">
        <v>0</v>
      </c>
      <c r="N3512" s="82">
        <v>2751.55</v>
      </c>
      <c r="O3512" s="86" t="s">
        <v>17554</v>
      </c>
      <c r="P3512" s="82">
        <v>-6124.25</v>
      </c>
      <c r="Q3512" s="82">
        <v>0</v>
      </c>
      <c r="R3512" s="2">
        <f t="shared" si="108"/>
        <v>390720</v>
      </c>
      <c r="S3512" s="2">
        <f t="shared" si="109"/>
        <v>2751.5492957746478</v>
      </c>
    </row>
    <row r="3513" spans="1:19" x14ac:dyDescent="0.25">
      <c r="A3513" s="85" t="s">
        <v>17638</v>
      </c>
      <c r="B3513" s="85" t="s">
        <v>11318</v>
      </c>
      <c r="C3513" s="85" t="s">
        <v>11319</v>
      </c>
      <c r="D3513" s="85">
        <v>419</v>
      </c>
      <c r="E3513" s="85">
        <v>19</v>
      </c>
      <c r="F3513" s="85" t="s">
        <v>11487</v>
      </c>
      <c r="G3513" s="85" t="s">
        <v>11486</v>
      </c>
      <c r="H3513" s="85" t="s">
        <v>3006</v>
      </c>
      <c r="I3513" s="85" t="s">
        <v>11488</v>
      </c>
      <c r="J3513" s="84">
        <v>100</v>
      </c>
      <c r="K3513" s="84">
        <v>0</v>
      </c>
      <c r="L3513" s="82">
        <v>216054</v>
      </c>
      <c r="M3513" s="82">
        <v>0</v>
      </c>
      <c r="N3513" s="82">
        <v>2160.54</v>
      </c>
      <c r="O3513" s="86" t="s">
        <v>17554</v>
      </c>
      <c r="P3513" s="82">
        <v>-3386.49</v>
      </c>
      <c r="Q3513" s="82">
        <v>0</v>
      </c>
      <c r="R3513" s="2">
        <f t="shared" si="108"/>
        <v>216054</v>
      </c>
      <c r="S3513" s="2">
        <f t="shared" si="109"/>
        <v>2160.54</v>
      </c>
    </row>
    <row r="3514" spans="1:19" x14ac:dyDescent="0.25">
      <c r="A3514" s="85" t="s">
        <v>17638</v>
      </c>
      <c r="B3514" s="85" t="s">
        <v>11318</v>
      </c>
      <c r="C3514" s="85" t="s">
        <v>11319</v>
      </c>
      <c r="D3514" s="85">
        <v>419</v>
      </c>
      <c r="E3514" s="85">
        <v>19</v>
      </c>
      <c r="F3514" s="85" t="s">
        <v>11487</v>
      </c>
      <c r="G3514" s="85" t="s">
        <v>11486</v>
      </c>
      <c r="H3514" s="85" t="s">
        <v>3007</v>
      </c>
      <c r="I3514" s="85" t="s">
        <v>11485</v>
      </c>
      <c r="J3514" s="84">
        <v>26</v>
      </c>
      <c r="K3514" s="84">
        <v>0</v>
      </c>
      <c r="L3514" s="82">
        <v>65905</v>
      </c>
      <c r="M3514" s="82">
        <v>0</v>
      </c>
      <c r="N3514" s="82">
        <v>2534.81</v>
      </c>
      <c r="O3514" s="86" t="s">
        <v>17554</v>
      </c>
      <c r="P3514" s="82">
        <v>-1033.02</v>
      </c>
      <c r="Q3514" s="82">
        <v>0</v>
      </c>
      <c r="R3514" s="2">
        <f t="shared" si="108"/>
        <v>65905</v>
      </c>
      <c r="S3514" s="2">
        <f t="shared" si="109"/>
        <v>2534.8076923076924</v>
      </c>
    </row>
    <row r="3515" spans="1:19" x14ac:dyDescent="0.25">
      <c r="A3515" s="85" t="s">
        <v>17638</v>
      </c>
      <c r="B3515" s="85" t="s">
        <v>11318</v>
      </c>
      <c r="C3515" s="85" t="s">
        <v>11319</v>
      </c>
      <c r="D3515" s="85">
        <v>419</v>
      </c>
      <c r="E3515" s="85">
        <v>19</v>
      </c>
      <c r="F3515" s="85" t="s">
        <v>11484</v>
      </c>
      <c r="G3515" s="85" t="s">
        <v>11483</v>
      </c>
      <c r="H3515" s="85" t="s">
        <v>3008</v>
      </c>
      <c r="I3515" s="85" t="s">
        <v>11482</v>
      </c>
      <c r="J3515" s="84">
        <v>183</v>
      </c>
      <c r="K3515" s="84">
        <v>0</v>
      </c>
      <c r="L3515" s="82">
        <v>414678</v>
      </c>
      <c r="M3515" s="82">
        <v>0</v>
      </c>
      <c r="N3515" s="82">
        <v>2266</v>
      </c>
      <c r="O3515" s="86" t="s">
        <v>17552</v>
      </c>
      <c r="P3515" s="82">
        <v>19746.55</v>
      </c>
      <c r="Q3515" s="82">
        <v>0</v>
      </c>
      <c r="R3515" s="2">
        <f t="shared" si="108"/>
        <v>414678</v>
      </c>
      <c r="S3515" s="2">
        <f t="shared" si="109"/>
        <v>2266</v>
      </c>
    </row>
    <row r="3516" spans="1:19" x14ac:dyDescent="0.25">
      <c r="A3516" s="85" t="s">
        <v>17638</v>
      </c>
      <c r="B3516" s="85" t="s">
        <v>11318</v>
      </c>
      <c r="C3516" s="85" t="s">
        <v>11319</v>
      </c>
      <c r="D3516" s="85">
        <v>419</v>
      </c>
      <c r="E3516" s="85">
        <v>19</v>
      </c>
      <c r="F3516" s="85" t="s">
        <v>11481</v>
      </c>
      <c r="G3516" s="85" t="s">
        <v>11480</v>
      </c>
      <c r="H3516" s="85" t="s">
        <v>3009</v>
      </c>
      <c r="I3516" s="85" t="s">
        <v>11099</v>
      </c>
      <c r="J3516" s="84">
        <v>54</v>
      </c>
      <c r="K3516" s="84">
        <v>0</v>
      </c>
      <c r="L3516" s="82">
        <v>144356</v>
      </c>
      <c r="M3516" s="82">
        <v>0</v>
      </c>
      <c r="N3516" s="82">
        <v>2673.26</v>
      </c>
      <c r="O3516" s="86" t="s">
        <v>17552</v>
      </c>
      <c r="P3516" s="82">
        <v>6874.11</v>
      </c>
      <c r="Q3516" s="82">
        <v>0</v>
      </c>
      <c r="R3516" s="2">
        <f t="shared" si="108"/>
        <v>144356</v>
      </c>
      <c r="S3516" s="2">
        <f t="shared" si="109"/>
        <v>2673.2592592592591</v>
      </c>
    </row>
    <row r="3517" spans="1:19" x14ac:dyDescent="0.25">
      <c r="A3517" s="85" t="s">
        <v>17638</v>
      </c>
      <c r="B3517" s="85" t="s">
        <v>11318</v>
      </c>
      <c r="C3517" s="85" t="s">
        <v>11319</v>
      </c>
      <c r="D3517" s="85">
        <v>419</v>
      </c>
      <c r="E3517" s="85">
        <v>19</v>
      </c>
      <c r="F3517" s="85" t="s">
        <v>11479</v>
      </c>
      <c r="G3517" s="85" t="s">
        <v>8693</v>
      </c>
      <c r="H3517" s="85" t="s">
        <v>3010</v>
      </c>
      <c r="I3517" s="85" t="s">
        <v>11317</v>
      </c>
      <c r="J3517" s="84">
        <v>205</v>
      </c>
      <c r="K3517" s="84">
        <v>0</v>
      </c>
      <c r="L3517" s="82">
        <v>491700</v>
      </c>
      <c r="M3517" s="82">
        <v>0</v>
      </c>
      <c r="N3517" s="82">
        <v>2398.54</v>
      </c>
      <c r="O3517" s="86" t="s">
        <v>17552</v>
      </c>
      <c r="P3517" s="82">
        <v>23414.29</v>
      </c>
      <c r="Q3517" s="82">
        <v>0</v>
      </c>
      <c r="R3517" s="2">
        <f t="shared" si="108"/>
        <v>491700</v>
      </c>
      <c r="S3517" s="2">
        <f t="shared" si="109"/>
        <v>2398.5365853658536</v>
      </c>
    </row>
    <row r="3518" spans="1:19" x14ac:dyDescent="0.25">
      <c r="A3518" s="85" t="s">
        <v>17638</v>
      </c>
      <c r="B3518" s="85" t="s">
        <v>11318</v>
      </c>
      <c r="C3518" s="85" t="s">
        <v>11319</v>
      </c>
      <c r="D3518" s="85">
        <v>419</v>
      </c>
      <c r="E3518" s="85">
        <v>19</v>
      </c>
      <c r="F3518" s="85" t="s">
        <v>11478</v>
      </c>
      <c r="G3518" s="85" t="s">
        <v>10326</v>
      </c>
      <c r="H3518" s="85" t="s">
        <v>3011</v>
      </c>
      <c r="I3518" s="85" t="s">
        <v>11317</v>
      </c>
      <c r="J3518" s="84">
        <v>82</v>
      </c>
      <c r="K3518" s="84">
        <v>0</v>
      </c>
      <c r="L3518" s="82">
        <v>231701</v>
      </c>
      <c r="M3518" s="82">
        <v>0</v>
      </c>
      <c r="N3518" s="82">
        <v>2825.62</v>
      </c>
      <c r="O3518" s="86" t="s">
        <v>17554</v>
      </c>
      <c r="P3518" s="82">
        <v>-3631.75</v>
      </c>
      <c r="Q3518" s="82">
        <v>0</v>
      </c>
      <c r="R3518" s="2">
        <f t="shared" si="108"/>
        <v>231701</v>
      </c>
      <c r="S3518" s="2">
        <f t="shared" si="109"/>
        <v>2825.6219512195121</v>
      </c>
    </row>
    <row r="3519" spans="1:19" x14ac:dyDescent="0.25">
      <c r="A3519" s="85" t="s">
        <v>17638</v>
      </c>
      <c r="B3519" s="85" t="s">
        <v>11318</v>
      </c>
      <c r="C3519" s="85" t="s">
        <v>11319</v>
      </c>
      <c r="D3519" s="85">
        <v>419</v>
      </c>
      <c r="E3519" s="85">
        <v>19</v>
      </c>
      <c r="F3519" s="85" t="s">
        <v>11477</v>
      </c>
      <c r="G3519" s="85" t="s">
        <v>11476</v>
      </c>
      <c r="H3519" s="85" t="s">
        <v>3012</v>
      </c>
      <c r="I3519" s="85" t="s">
        <v>11317</v>
      </c>
      <c r="J3519" s="84">
        <v>30</v>
      </c>
      <c r="K3519" s="84">
        <v>0</v>
      </c>
      <c r="L3519" s="82">
        <v>73344</v>
      </c>
      <c r="M3519" s="82">
        <v>0</v>
      </c>
      <c r="N3519" s="82">
        <v>2444.8000000000002</v>
      </c>
      <c r="O3519" s="86" t="s">
        <v>17554</v>
      </c>
      <c r="P3519" s="82">
        <v>-1149.6199999999999</v>
      </c>
      <c r="Q3519" s="82">
        <v>0</v>
      </c>
      <c r="R3519" s="2">
        <f t="shared" si="108"/>
        <v>73344</v>
      </c>
      <c r="S3519" s="2">
        <f t="shared" si="109"/>
        <v>2444.8000000000002</v>
      </c>
    </row>
    <row r="3520" spans="1:19" x14ac:dyDescent="0.25">
      <c r="A3520" s="85" t="s">
        <v>17638</v>
      </c>
      <c r="B3520" s="85" t="s">
        <v>11318</v>
      </c>
      <c r="C3520" s="85" t="s">
        <v>11319</v>
      </c>
      <c r="D3520" s="85">
        <v>419</v>
      </c>
      <c r="E3520" s="85">
        <v>19</v>
      </c>
      <c r="F3520" s="85" t="s">
        <v>11475</v>
      </c>
      <c r="G3520" s="85" t="s">
        <v>11474</v>
      </c>
      <c r="H3520" s="85" t="s">
        <v>3013</v>
      </c>
      <c r="I3520" s="85" t="s">
        <v>11473</v>
      </c>
      <c r="J3520" s="84">
        <v>60</v>
      </c>
      <c r="K3520" s="84">
        <v>0</v>
      </c>
      <c r="L3520" s="82">
        <v>142136</v>
      </c>
      <c r="M3520" s="82">
        <v>0</v>
      </c>
      <c r="N3520" s="82">
        <v>2368.9299999999998</v>
      </c>
      <c r="O3520" s="86" t="s">
        <v>17552</v>
      </c>
      <c r="P3520" s="82">
        <v>6768.38</v>
      </c>
      <c r="Q3520" s="82">
        <v>0</v>
      </c>
      <c r="R3520" s="2">
        <f t="shared" si="108"/>
        <v>142136</v>
      </c>
      <c r="S3520" s="2">
        <f t="shared" si="109"/>
        <v>2368.9333333333334</v>
      </c>
    </row>
    <row r="3521" spans="1:19" x14ac:dyDescent="0.25">
      <c r="A3521" s="85" t="s">
        <v>17638</v>
      </c>
      <c r="B3521" s="85" t="s">
        <v>11318</v>
      </c>
      <c r="C3521" s="85" t="s">
        <v>11319</v>
      </c>
      <c r="D3521" s="85">
        <v>419</v>
      </c>
      <c r="E3521" s="85">
        <v>19</v>
      </c>
      <c r="F3521" s="85" t="s">
        <v>11472</v>
      </c>
      <c r="G3521" s="85" t="s">
        <v>11471</v>
      </c>
      <c r="H3521" s="85" t="s">
        <v>3014</v>
      </c>
      <c r="I3521" s="85" t="s">
        <v>18283</v>
      </c>
      <c r="J3521" s="84">
        <v>161</v>
      </c>
      <c r="K3521" s="84">
        <v>0</v>
      </c>
      <c r="L3521" s="82">
        <v>453044</v>
      </c>
      <c r="M3521" s="82">
        <v>0</v>
      </c>
      <c r="N3521" s="82">
        <v>2813.94</v>
      </c>
      <c r="O3521" s="86" t="s">
        <v>17554</v>
      </c>
      <c r="P3521" s="82">
        <v>-7101.15</v>
      </c>
      <c r="Q3521" s="82">
        <v>0</v>
      </c>
      <c r="R3521" s="2">
        <f t="shared" si="108"/>
        <v>453044</v>
      </c>
      <c r="S3521" s="2">
        <f t="shared" si="109"/>
        <v>2813.9378881987577</v>
      </c>
    </row>
    <row r="3522" spans="1:19" x14ac:dyDescent="0.25">
      <c r="A3522" s="85" t="s">
        <v>17638</v>
      </c>
      <c r="B3522" s="85" t="s">
        <v>11318</v>
      </c>
      <c r="C3522" s="85" t="s">
        <v>11319</v>
      </c>
      <c r="D3522" s="85">
        <v>419</v>
      </c>
      <c r="E3522" s="85">
        <v>19</v>
      </c>
      <c r="F3522" s="85" t="s">
        <v>11472</v>
      </c>
      <c r="G3522" s="85" t="s">
        <v>11471</v>
      </c>
      <c r="H3522" s="85" t="s">
        <v>3015</v>
      </c>
      <c r="I3522" s="85" t="s">
        <v>11470</v>
      </c>
      <c r="J3522" s="84">
        <v>175</v>
      </c>
      <c r="K3522" s="84">
        <v>0</v>
      </c>
      <c r="L3522" s="82">
        <v>482216</v>
      </c>
      <c r="M3522" s="82">
        <v>0</v>
      </c>
      <c r="N3522" s="82">
        <v>2755.52</v>
      </c>
      <c r="O3522" s="86" t="s">
        <v>17554</v>
      </c>
      <c r="P3522" s="82">
        <v>-7558.4</v>
      </c>
      <c r="Q3522" s="82">
        <v>0</v>
      </c>
      <c r="R3522" s="2">
        <f t="shared" si="108"/>
        <v>482216</v>
      </c>
      <c r="S3522" s="2">
        <f t="shared" si="109"/>
        <v>2755.52</v>
      </c>
    </row>
    <row r="3523" spans="1:19" x14ac:dyDescent="0.25">
      <c r="A3523" s="85" t="s">
        <v>17638</v>
      </c>
      <c r="B3523" s="85" t="s">
        <v>11318</v>
      </c>
      <c r="C3523" s="85" t="s">
        <v>11319</v>
      </c>
      <c r="D3523" s="85">
        <v>419</v>
      </c>
      <c r="E3523" s="85">
        <v>19</v>
      </c>
      <c r="F3523" s="85" t="s">
        <v>11469</v>
      </c>
      <c r="G3523" s="85" t="s">
        <v>11105</v>
      </c>
      <c r="H3523" s="85" t="s">
        <v>3016</v>
      </c>
      <c r="I3523" s="85" t="s">
        <v>11468</v>
      </c>
      <c r="J3523" s="84">
        <v>50</v>
      </c>
      <c r="K3523" s="84">
        <v>0</v>
      </c>
      <c r="L3523" s="82">
        <v>134055</v>
      </c>
      <c r="M3523" s="82">
        <v>0</v>
      </c>
      <c r="N3523" s="82">
        <v>2681.1</v>
      </c>
      <c r="O3523" s="86" t="s">
        <v>17552</v>
      </c>
      <c r="P3523" s="82">
        <v>6383.57</v>
      </c>
      <c r="Q3523" s="82">
        <v>0</v>
      </c>
      <c r="R3523" s="2">
        <f t="shared" si="108"/>
        <v>134055</v>
      </c>
      <c r="S3523" s="2">
        <f t="shared" si="109"/>
        <v>2681.1</v>
      </c>
    </row>
    <row r="3524" spans="1:19" x14ac:dyDescent="0.25">
      <c r="A3524" s="85" t="s">
        <v>17638</v>
      </c>
      <c r="B3524" s="85" t="s">
        <v>11318</v>
      </c>
      <c r="C3524" s="85" t="s">
        <v>11319</v>
      </c>
      <c r="D3524" s="85">
        <v>419</v>
      </c>
      <c r="E3524" s="85">
        <v>19</v>
      </c>
      <c r="F3524" s="85" t="s">
        <v>11466</v>
      </c>
      <c r="G3524" s="85" t="s">
        <v>11465</v>
      </c>
      <c r="H3524" s="85" t="s">
        <v>3017</v>
      </c>
      <c r="I3524" s="85" t="s">
        <v>11467</v>
      </c>
      <c r="J3524" s="84">
        <v>100</v>
      </c>
      <c r="K3524" s="84">
        <v>0</v>
      </c>
      <c r="L3524" s="82">
        <v>290282</v>
      </c>
      <c r="M3524" s="82">
        <v>0</v>
      </c>
      <c r="N3524" s="82">
        <v>2902.82</v>
      </c>
      <c r="O3524" s="86" t="s">
        <v>17554</v>
      </c>
      <c r="P3524" s="82">
        <v>-4549.97</v>
      </c>
      <c r="Q3524" s="82">
        <v>0</v>
      </c>
      <c r="R3524" s="2">
        <f t="shared" ref="R3524:R3587" si="110">L3524-M3524</f>
        <v>290282</v>
      </c>
      <c r="S3524" s="2">
        <f t="shared" ref="S3524:S3587" si="111">R3524/J3524</f>
        <v>2902.82</v>
      </c>
    </row>
    <row r="3525" spans="1:19" x14ac:dyDescent="0.25">
      <c r="A3525" s="85" t="s">
        <v>17638</v>
      </c>
      <c r="B3525" s="85" t="s">
        <v>11318</v>
      </c>
      <c r="C3525" s="85" t="s">
        <v>11319</v>
      </c>
      <c r="D3525" s="85">
        <v>419</v>
      </c>
      <c r="E3525" s="85">
        <v>19</v>
      </c>
      <c r="F3525" s="85" t="s">
        <v>11466</v>
      </c>
      <c r="G3525" s="85" t="s">
        <v>11465</v>
      </c>
      <c r="H3525" s="85" t="s">
        <v>3018</v>
      </c>
      <c r="I3525" s="85" t="s">
        <v>11464</v>
      </c>
      <c r="J3525" s="84">
        <v>150</v>
      </c>
      <c r="K3525" s="84">
        <v>0</v>
      </c>
      <c r="L3525" s="82">
        <v>433043</v>
      </c>
      <c r="M3525" s="82">
        <v>0</v>
      </c>
      <c r="N3525" s="82">
        <v>2886.95</v>
      </c>
      <c r="O3525" s="86" t="s">
        <v>17554</v>
      </c>
      <c r="P3525" s="82">
        <v>-6787.65</v>
      </c>
      <c r="Q3525" s="82">
        <v>0</v>
      </c>
      <c r="R3525" s="2">
        <f t="shared" si="110"/>
        <v>433043</v>
      </c>
      <c r="S3525" s="2">
        <f t="shared" si="111"/>
        <v>2886.9533333333334</v>
      </c>
    </row>
    <row r="3526" spans="1:19" x14ac:dyDescent="0.25">
      <c r="A3526" s="85" t="s">
        <v>17638</v>
      </c>
      <c r="B3526" s="85" t="s">
        <v>11318</v>
      </c>
      <c r="C3526" s="85" t="s">
        <v>11319</v>
      </c>
      <c r="D3526" s="85">
        <v>419</v>
      </c>
      <c r="E3526" s="85">
        <v>19</v>
      </c>
      <c r="F3526" s="85" t="s">
        <v>11463</v>
      </c>
      <c r="G3526" s="85" t="s">
        <v>11462</v>
      </c>
      <c r="H3526" s="85" t="s">
        <v>3019</v>
      </c>
      <c r="I3526" s="85" t="s">
        <v>11461</v>
      </c>
      <c r="J3526" s="84">
        <v>175</v>
      </c>
      <c r="K3526" s="84">
        <v>0</v>
      </c>
      <c r="L3526" s="82">
        <v>490286</v>
      </c>
      <c r="M3526" s="82">
        <v>0</v>
      </c>
      <c r="N3526" s="82">
        <v>2801.63</v>
      </c>
      <c r="O3526" s="86" t="s">
        <v>17554</v>
      </c>
      <c r="P3526" s="82">
        <v>-7684.89</v>
      </c>
      <c r="Q3526" s="82">
        <v>0</v>
      </c>
      <c r="R3526" s="2">
        <f t="shared" si="110"/>
        <v>490286</v>
      </c>
      <c r="S3526" s="2">
        <f t="shared" si="111"/>
        <v>2801.6342857142859</v>
      </c>
    </row>
    <row r="3527" spans="1:19" x14ac:dyDescent="0.25">
      <c r="A3527" s="85" t="s">
        <v>17638</v>
      </c>
      <c r="B3527" s="85" t="s">
        <v>11318</v>
      </c>
      <c r="C3527" s="85" t="s">
        <v>11319</v>
      </c>
      <c r="D3527" s="85">
        <v>419</v>
      </c>
      <c r="E3527" s="85">
        <v>19</v>
      </c>
      <c r="F3527" s="85" t="s">
        <v>11460</v>
      </c>
      <c r="G3527" s="85" t="s">
        <v>11459</v>
      </c>
      <c r="H3527" s="85" t="s">
        <v>3020</v>
      </c>
      <c r="I3527" s="85" t="s">
        <v>11458</v>
      </c>
      <c r="J3527" s="84">
        <v>50</v>
      </c>
      <c r="K3527" s="84">
        <v>0</v>
      </c>
      <c r="L3527" s="82">
        <v>131651</v>
      </c>
      <c r="M3527" s="82">
        <v>0</v>
      </c>
      <c r="N3527" s="82">
        <v>2633.02</v>
      </c>
      <c r="O3527" s="86" t="s">
        <v>17552</v>
      </c>
      <c r="P3527" s="82">
        <v>6269.08</v>
      </c>
      <c r="Q3527" s="82">
        <v>0</v>
      </c>
      <c r="R3527" s="2">
        <f t="shared" si="110"/>
        <v>131651</v>
      </c>
      <c r="S3527" s="2">
        <f t="shared" si="111"/>
        <v>2633.02</v>
      </c>
    </row>
    <row r="3528" spans="1:19" x14ac:dyDescent="0.25">
      <c r="A3528" s="85" t="s">
        <v>17638</v>
      </c>
      <c r="B3528" s="85" t="s">
        <v>11318</v>
      </c>
      <c r="C3528" s="85" t="s">
        <v>11319</v>
      </c>
      <c r="D3528" s="85">
        <v>419</v>
      </c>
      <c r="E3528" s="85">
        <v>19</v>
      </c>
      <c r="F3528" s="85" t="s">
        <v>11457</v>
      </c>
      <c r="G3528" s="85" t="s">
        <v>11456</v>
      </c>
      <c r="H3528" s="85" t="s">
        <v>3021</v>
      </c>
      <c r="I3528" s="85" t="s">
        <v>11455</v>
      </c>
      <c r="J3528" s="84">
        <v>230</v>
      </c>
      <c r="K3528" s="84">
        <v>0</v>
      </c>
      <c r="L3528" s="82">
        <v>600205</v>
      </c>
      <c r="M3528" s="82">
        <v>0</v>
      </c>
      <c r="N3528" s="82">
        <v>2609.59</v>
      </c>
      <c r="O3528" s="86" t="s">
        <v>17554</v>
      </c>
      <c r="P3528" s="82">
        <v>-9407.7900000000009</v>
      </c>
      <c r="Q3528" s="82">
        <v>0</v>
      </c>
      <c r="R3528" s="2">
        <f t="shared" si="110"/>
        <v>600205</v>
      </c>
      <c r="S3528" s="2">
        <f t="shared" si="111"/>
        <v>2609.586956521739</v>
      </c>
    </row>
    <row r="3529" spans="1:19" x14ac:dyDescent="0.25">
      <c r="A3529" s="85" t="s">
        <v>17638</v>
      </c>
      <c r="B3529" s="85" t="s">
        <v>11318</v>
      </c>
      <c r="C3529" s="85" t="s">
        <v>11319</v>
      </c>
      <c r="D3529" s="85">
        <v>419</v>
      </c>
      <c r="E3529" s="85">
        <v>19</v>
      </c>
      <c r="F3529" s="85" t="s">
        <v>11454</v>
      </c>
      <c r="G3529" s="85" t="s">
        <v>11453</v>
      </c>
      <c r="H3529" s="85" t="s">
        <v>3022</v>
      </c>
      <c r="I3529" s="85" t="s">
        <v>17647</v>
      </c>
      <c r="J3529" s="84">
        <v>50</v>
      </c>
      <c r="K3529" s="84">
        <v>0</v>
      </c>
      <c r="L3529" s="82">
        <v>132148</v>
      </c>
      <c r="M3529" s="82">
        <v>0</v>
      </c>
      <c r="N3529" s="82">
        <v>2642.96</v>
      </c>
      <c r="O3529" s="86" t="s">
        <v>17554</v>
      </c>
      <c r="P3529" s="82">
        <v>-2071.33</v>
      </c>
      <c r="Q3529" s="82">
        <v>0</v>
      </c>
      <c r="R3529" s="2">
        <f t="shared" si="110"/>
        <v>132148</v>
      </c>
      <c r="S3529" s="2">
        <f t="shared" si="111"/>
        <v>2642.96</v>
      </c>
    </row>
    <row r="3530" spans="1:19" x14ac:dyDescent="0.25">
      <c r="A3530" s="85" t="s">
        <v>17638</v>
      </c>
      <c r="B3530" s="85" t="s">
        <v>11318</v>
      </c>
      <c r="C3530" s="85" t="s">
        <v>11319</v>
      </c>
      <c r="D3530" s="85">
        <v>419</v>
      </c>
      <c r="E3530" s="85">
        <v>19</v>
      </c>
      <c r="F3530" s="85" t="s">
        <v>11452</v>
      </c>
      <c r="G3530" s="85" t="s">
        <v>11451</v>
      </c>
      <c r="H3530" s="85" t="s">
        <v>3023</v>
      </c>
      <c r="I3530" s="85" t="s">
        <v>11450</v>
      </c>
      <c r="J3530" s="84">
        <v>121</v>
      </c>
      <c r="K3530" s="84">
        <v>0</v>
      </c>
      <c r="L3530" s="82">
        <v>298591</v>
      </c>
      <c r="M3530" s="82">
        <v>0</v>
      </c>
      <c r="N3530" s="82">
        <v>2467.69</v>
      </c>
      <c r="O3530" s="86" t="s">
        <v>17552</v>
      </c>
      <c r="P3530" s="82">
        <v>14218.61</v>
      </c>
      <c r="Q3530" s="82">
        <v>0</v>
      </c>
      <c r="R3530" s="2">
        <f t="shared" si="110"/>
        <v>298591</v>
      </c>
      <c r="S3530" s="2">
        <f t="shared" si="111"/>
        <v>2467.6942148760331</v>
      </c>
    </row>
    <row r="3531" spans="1:19" x14ac:dyDescent="0.25">
      <c r="A3531" s="85" t="s">
        <v>17638</v>
      </c>
      <c r="B3531" s="85" t="s">
        <v>11318</v>
      </c>
      <c r="C3531" s="85" t="s">
        <v>11319</v>
      </c>
      <c r="D3531" s="85">
        <v>419</v>
      </c>
      <c r="E3531" s="85">
        <v>19</v>
      </c>
      <c r="F3531" s="85" t="s">
        <v>11449</v>
      </c>
      <c r="G3531" s="85" t="s">
        <v>11448</v>
      </c>
      <c r="H3531" s="85" t="s">
        <v>3024</v>
      </c>
      <c r="I3531" s="85" t="s">
        <v>11447</v>
      </c>
      <c r="J3531" s="84">
        <v>47</v>
      </c>
      <c r="K3531" s="84">
        <v>0</v>
      </c>
      <c r="L3531" s="82">
        <v>109043</v>
      </c>
      <c r="M3531" s="82">
        <v>0</v>
      </c>
      <c r="N3531" s="82">
        <v>2320.06</v>
      </c>
      <c r="O3531" s="86" t="s">
        <v>17552</v>
      </c>
      <c r="P3531" s="82">
        <v>5192.51</v>
      </c>
      <c r="Q3531" s="82">
        <v>0</v>
      </c>
      <c r="R3531" s="2">
        <f t="shared" si="110"/>
        <v>109043</v>
      </c>
      <c r="S3531" s="2">
        <f t="shared" si="111"/>
        <v>2320.0638297872342</v>
      </c>
    </row>
    <row r="3532" spans="1:19" x14ac:dyDescent="0.25">
      <c r="A3532" s="85" t="s">
        <v>17638</v>
      </c>
      <c r="B3532" s="85" t="s">
        <v>11318</v>
      </c>
      <c r="C3532" s="85" t="s">
        <v>11319</v>
      </c>
      <c r="D3532" s="85">
        <v>419</v>
      </c>
      <c r="E3532" s="85">
        <v>19</v>
      </c>
      <c r="F3532" s="85" t="s">
        <v>11446</v>
      </c>
      <c r="G3532" s="85" t="s">
        <v>11445</v>
      </c>
      <c r="H3532" s="85" t="s">
        <v>3025</v>
      </c>
      <c r="I3532" s="85" t="s">
        <v>11317</v>
      </c>
      <c r="J3532" s="84">
        <v>170</v>
      </c>
      <c r="K3532" s="84">
        <v>0</v>
      </c>
      <c r="L3532" s="82">
        <v>420186</v>
      </c>
      <c r="M3532" s="82">
        <v>0</v>
      </c>
      <c r="N3532" s="82">
        <v>2471.6799999999998</v>
      </c>
      <c r="O3532" s="86" t="s">
        <v>17554</v>
      </c>
      <c r="P3532" s="82">
        <v>-6586.13</v>
      </c>
      <c r="Q3532" s="82">
        <v>0</v>
      </c>
      <c r="R3532" s="2">
        <f t="shared" si="110"/>
        <v>420186</v>
      </c>
      <c r="S3532" s="2">
        <f t="shared" si="111"/>
        <v>2471.6823529411763</v>
      </c>
    </row>
    <row r="3533" spans="1:19" x14ac:dyDescent="0.25">
      <c r="A3533" s="85" t="s">
        <v>17638</v>
      </c>
      <c r="B3533" s="85" t="s">
        <v>11318</v>
      </c>
      <c r="C3533" s="85" t="s">
        <v>11319</v>
      </c>
      <c r="D3533" s="85">
        <v>419</v>
      </c>
      <c r="E3533" s="85">
        <v>19</v>
      </c>
      <c r="F3533" s="85" t="s">
        <v>11444</v>
      </c>
      <c r="G3533" s="85" t="s">
        <v>11443</v>
      </c>
      <c r="H3533" s="85" t="s">
        <v>3026</v>
      </c>
      <c r="I3533" s="85" t="s">
        <v>6129</v>
      </c>
      <c r="J3533" s="84">
        <v>210</v>
      </c>
      <c r="K3533" s="84">
        <v>0</v>
      </c>
      <c r="L3533" s="82">
        <v>587863</v>
      </c>
      <c r="M3533" s="82">
        <v>0</v>
      </c>
      <c r="N3533" s="82">
        <v>2799.35</v>
      </c>
      <c r="O3533" s="86" t="s">
        <v>17554</v>
      </c>
      <c r="P3533" s="82">
        <v>-9214.35</v>
      </c>
      <c r="Q3533" s="82">
        <v>0</v>
      </c>
      <c r="R3533" s="2">
        <f t="shared" si="110"/>
        <v>587863</v>
      </c>
      <c r="S3533" s="2">
        <f t="shared" si="111"/>
        <v>2799.347619047619</v>
      </c>
    </row>
    <row r="3534" spans="1:19" x14ac:dyDescent="0.25">
      <c r="A3534" s="85" t="s">
        <v>17638</v>
      </c>
      <c r="B3534" s="85" t="s">
        <v>11318</v>
      </c>
      <c r="C3534" s="85" t="s">
        <v>11319</v>
      </c>
      <c r="D3534" s="85">
        <v>419</v>
      </c>
      <c r="E3534" s="85">
        <v>19</v>
      </c>
      <c r="F3534" s="85" t="s">
        <v>11442</v>
      </c>
      <c r="G3534" s="85" t="s">
        <v>11441</v>
      </c>
      <c r="H3534" s="85" t="s">
        <v>3027</v>
      </c>
      <c r="I3534" s="85" t="s">
        <v>11317</v>
      </c>
      <c r="J3534" s="84">
        <v>100</v>
      </c>
      <c r="K3534" s="84">
        <v>0</v>
      </c>
      <c r="L3534" s="82">
        <v>253971</v>
      </c>
      <c r="M3534" s="82">
        <v>0</v>
      </c>
      <c r="N3534" s="82">
        <v>2539.71</v>
      </c>
      <c r="O3534" s="86" t="s">
        <v>17554</v>
      </c>
      <c r="P3534" s="82">
        <v>-3980.82</v>
      </c>
      <c r="Q3534" s="82">
        <v>0</v>
      </c>
      <c r="R3534" s="2">
        <f t="shared" si="110"/>
        <v>253971</v>
      </c>
      <c r="S3534" s="2">
        <f t="shared" si="111"/>
        <v>2539.71</v>
      </c>
    </row>
    <row r="3535" spans="1:19" x14ac:dyDescent="0.25">
      <c r="A3535" s="85" t="s">
        <v>17638</v>
      </c>
      <c r="B3535" s="85" t="s">
        <v>11318</v>
      </c>
      <c r="C3535" s="85" t="s">
        <v>11319</v>
      </c>
      <c r="D3535" s="85">
        <v>419</v>
      </c>
      <c r="E3535" s="85">
        <v>19</v>
      </c>
      <c r="F3535" s="85" t="s">
        <v>11440</v>
      </c>
      <c r="G3535" s="85" t="s">
        <v>11439</v>
      </c>
      <c r="H3535" s="85" t="s">
        <v>3028</v>
      </c>
      <c r="I3535" s="85" t="s">
        <v>11438</v>
      </c>
      <c r="J3535" s="84">
        <v>100</v>
      </c>
      <c r="K3535" s="84">
        <v>0</v>
      </c>
      <c r="L3535" s="82">
        <v>261685</v>
      </c>
      <c r="M3535" s="82">
        <v>0</v>
      </c>
      <c r="N3535" s="82">
        <v>2616.85</v>
      </c>
      <c r="O3535" s="86" t="s">
        <v>17554</v>
      </c>
      <c r="P3535" s="82">
        <v>-4101.7299999999996</v>
      </c>
      <c r="Q3535" s="82">
        <v>0</v>
      </c>
      <c r="R3535" s="2">
        <f t="shared" si="110"/>
        <v>261685</v>
      </c>
      <c r="S3535" s="2">
        <f t="shared" si="111"/>
        <v>2616.85</v>
      </c>
    </row>
    <row r="3536" spans="1:19" x14ac:dyDescent="0.25">
      <c r="A3536" s="85" t="s">
        <v>17638</v>
      </c>
      <c r="B3536" s="85" t="s">
        <v>11318</v>
      </c>
      <c r="C3536" s="85" t="s">
        <v>11319</v>
      </c>
      <c r="D3536" s="85">
        <v>419</v>
      </c>
      <c r="E3536" s="85">
        <v>19</v>
      </c>
      <c r="F3536" s="85" t="s">
        <v>11437</v>
      </c>
      <c r="G3536" s="85" t="s">
        <v>11436</v>
      </c>
      <c r="H3536" s="85" t="s">
        <v>3029</v>
      </c>
      <c r="I3536" s="85" t="s">
        <v>11435</v>
      </c>
      <c r="J3536" s="84">
        <v>80</v>
      </c>
      <c r="K3536" s="84">
        <v>0</v>
      </c>
      <c r="L3536" s="82">
        <v>197803</v>
      </c>
      <c r="M3536" s="82">
        <v>0</v>
      </c>
      <c r="N3536" s="82">
        <v>2472.54</v>
      </c>
      <c r="O3536" s="86" t="s">
        <v>17552</v>
      </c>
      <c r="P3536" s="82">
        <v>9419.2199999999993</v>
      </c>
      <c r="Q3536" s="82">
        <v>0</v>
      </c>
      <c r="R3536" s="2">
        <f t="shared" si="110"/>
        <v>197803</v>
      </c>
      <c r="S3536" s="2">
        <f t="shared" si="111"/>
        <v>2472.5374999999999</v>
      </c>
    </row>
    <row r="3537" spans="1:19" x14ac:dyDescent="0.25">
      <c r="A3537" s="85" t="s">
        <v>17638</v>
      </c>
      <c r="B3537" s="85" t="s">
        <v>11318</v>
      </c>
      <c r="C3537" s="85" t="s">
        <v>11319</v>
      </c>
      <c r="D3537" s="85">
        <v>419</v>
      </c>
      <c r="E3537" s="85">
        <v>19</v>
      </c>
      <c r="F3537" s="85" t="s">
        <v>11434</v>
      </c>
      <c r="G3537" s="85" t="s">
        <v>11433</v>
      </c>
      <c r="H3537" s="85" t="s">
        <v>3030</v>
      </c>
      <c r="I3537" s="85" t="s">
        <v>11317</v>
      </c>
      <c r="J3537" s="84">
        <v>249</v>
      </c>
      <c r="K3537" s="84">
        <v>0</v>
      </c>
      <c r="L3537" s="82">
        <v>730076</v>
      </c>
      <c r="M3537" s="82">
        <v>0</v>
      </c>
      <c r="N3537" s="82">
        <v>2932.03</v>
      </c>
      <c r="O3537" s="86" t="s">
        <v>17552</v>
      </c>
      <c r="P3537" s="82">
        <v>34765.53</v>
      </c>
      <c r="Q3537" s="82">
        <v>0</v>
      </c>
      <c r="R3537" s="2">
        <f t="shared" si="110"/>
        <v>730076</v>
      </c>
      <c r="S3537" s="2">
        <f t="shared" si="111"/>
        <v>2932.0321285140562</v>
      </c>
    </row>
    <row r="3538" spans="1:19" x14ac:dyDescent="0.25">
      <c r="A3538" s="85" t="s">
        <v>17638</v>
      </c>
      <c r="B3538" s="85" t="s">
        <v>11318</v>
      </c>
      <c r="C3538" s="85" t="s">
        <v>11319</v>
      </c>
      <c r="D3538" s="85">
        <v>419</v>
      </c>
      <c r="E3538" s="85">
        <v>19</v>
      </c>
      <c r="F3538" s="85" t="s">
        <v>11432</v>
      </c>
      <c r="G3538" s="85" t="s">
        <v>6396</v>
      </c>
      <c r="H3538" s="85" t="s">
        <v>3031</v>
      </c>
      <c r="I3538" s="85" t="s">
        <v>18284</v>
      </c>
      <c r="J3538" s="84">
        <v>206</v>
      </c>
      <c r="K3538" s="84">
        <v>0</v>
      </c>
      <c r="L3538" s="82">
        <v>568212</v>
      </c>
      <c r="M3538" s="82">
        <v>0</v>
      </c>
      <c r="N3538" s="82">
        <v>2758.31</v>
      </c>
      <c r="O3538" s="86" t="s">
        <v>17552</v>
      </c>
      <c r="P3538" s="82">
        <v>27057.73</v>
      </c>
      <c r="Q3538" s="82">
        <v>0</v>
      </c>
      <c r="R3538" s="2">
        <f t="shared" si="110"/>
        <v>568212</v>
      </c>
      <c r="S3538" s="2">
        <f t="shared" si="111"/>
        <v>2758.3106796116504</v>
      </c>
    </row>
    <row r="3539" spans="1:19" x14ac:dyDescent="0.25">
      <c r="A3539" s="85" t="s">
        <v>17638</v>
      </c>
      <c r="B3539" s="85" t="s">
        <v>11318</v>
      </c>
      <c r="C3539" s="85" t="s">
        <v>11319</v>
      </c>
      <c r="D3539" s="85">
        <v>419</v>
      </c>
      <c r="E3539" s="85">
        <v>19</v>
      </c>
      <c r="F3539" s="85" t="s">
        <v>11431</v>
      </c>
      <c r="G3539" s="85" t="s">
        <v>6662</v>
      </c>
      <c r="H3539" s="85" t="s">
        <v>3032</v>
      </c>
      <c r="I3539" s="85" t="s">
        <v>11317</v>
      </c>
      <c r="J3539" s="84">
        <v>177</v>
      </c>
      <c r="K3539" s="84">
        <v>0</v>
      </c>
      <c r="L3539" s="82">
        <v>483268</v>
      </c>
      <c r="M3539" s="82">
        <v>0</v>
      </c>
      <c r="N3539" s="82">
        <v>2730.33</v>
      </c>
      <c r="O3539" s="86" t="s">
        <v>17554</v>
      </c>
      <c r="P3539" s="82">
        <v>-7574.89</v>
      </c>
      <c r="Q3539" s="82">
        <v>0</v>
      </c>
      <c r="R3539" s="2">
        <f t="shared" si="110"/>
        <v>483268</v>
      </c>
      <c r="S3539" s="2">
        <f t="shared" si="111"/>
        <v>2730.3276836158193</v>
      </c>
    </row>
    <row r="3540" spans="1:19" x14ac:dyDescent="0.25">
      <c r="A3540" s="85" t="s">
        <v>17638</v>
      </c>
      <c r="B3540" s="85" t="s">
        <v>11318</v>
      </c>
      <c r="C3540" s="85" t="s">
        <v>11319</v>
      </c>
      <c r="D3540" s="85">
        <v>419</v>
      </c>
      <c r="E3540" s="85">
        <v>19</v>
      </c>
      <c r="F3540" s="85" t="s">
        <v>11431</v>
      </c>
      <c r="G3540" s="85" t="s">
        <v>6662</v>
      </c>
      <c r="H3540" s="85" t="s">
        <v>3033</v>
      </c>
      <c r="I3540" s="85" t="s">
        <v>11317</v>
      </c>
      <c r="J3540" s="84">
        <v>193</v>
      </c>
      <c r="K3540" s="84">
        <v>0</v>
      </c>
      <c r="L3540" s="82">
        <v>558430</v>
      </c>
      <c r="M3540" s="82">
        <v>0</v>
      </c>
      <c r="N3540" s="82">
        <v>2893.42</v>
      </c>
      <c r="O3540" s="86" t="s">
        <v>17554</v>
      </c>
      <c r="P3540" s="82">
        <v>-8752.99</v>
      </c>
      <c r="Q3540" s="82">
        <v>0</v>
      </c>
      <c r="R3540" s="2">
        <f t="shared" si="110"/>
        <v>558430</v>
      </c>
      <c r="S3540" s="2">
        <f t="shared" si="111"/>
        <v>2893.4196891191709</v>
      </c>
    </row>
    <row r="3541" spans="1:19" x14ac:dyDescent="0.25">
      <c r="A3541" s="85" t="s">
        <v>17638</v>
      </c>
      <c r="B3541" s="85" t="s">
        <v>11318</v>
      </c>
      <c r="C3541" s="85" t="s">
        <v>11319</v>
      </c>
      <c r="D3541" s="85">
        <v>419</v>
      </c>
      <c r="E3541" s="85">
        <v>19</v>
      </c>
      <c r="F3541" s="85" t="s">
        <v>11430</v>
      </c>
      <c r="G3541" s="85" t="s">
        <v>11429</v>
      </c>
      <c r="H3541" s="85" t="s">
        <v>3034</v>
      </c>
      <c r="I3541" s="85" t="s">
        <v>11428</v>
      </c>
      <c r="J3541" s="84">
        <v>100</v>
      </c>
      <c r="K3541" s="84">
        <v>0</v>
      </c>
      <c r="L3541" s="82">
        <v>276914</v>
      </c>
      <c r="M3541" s="82">
        <v>0</v>
      </c>
      <c r="N3541" s="82">
        <v>2769.14</v>
      </c>
      <c r="O3541" s="86" t="s">
        <v>17552</v>
      </c>
      <c r="P3541" s="82">
        <v>13186.39</v>
      </c>
      <c r="Q3541" s="82">
        <v>0</v>
      </c>
      <c r="R3541" s="2">
        <f t="shared" si="110"/>
        <v>276914</v>
      </c>
      <c r="S3541" s="2">
        <f t="shared" si="111"/>
        <v>2769.14</v>
      </c>
    </row>
    <row r="3542" spans="1:19" x14ac:dyDescent="0.25">
      <c r="A3542" s="85" t="s">
        <v>17638</v>
      </c>
      <c r="B3542" s="85" t="s">
        <v>11318</v>
      </c>
      <c r="C3542" s="85" t="s">
        <v>11319</v>
      </c>
      <c r="D3542" s="85">
        <v>419</v>
      </c>
      <c r="E3542" s="85">
        <v>19</v>
      </c>
      <c r="F3542" s="85" t="s">
        <v>11427</v>
      </c>
      <c r="G3542" s="85" t="s">
        <v>11426</v>
      </c>
      <c r="H3542" s="85" t="s">
        <v>3035</v>
      </c>
      <c r="I3542" s="85" t="s">
        <v>11425</v>
      </c>
      <c r="J3542" s="84">
        <v>100</v>
      </c>
      <c r="K3542" s="84">
        <v>0</v>
      </c>
      <c r="L3542" s="82">
        <v>267607</v>
      </c>
      <c r="M3542" s="82">
        <v>0</v>
      </c>
      <c r="N3542" s="82">
        <v>2676.07</v>
      </c>
      <c r="O3542" s="86" t="s">
        <v>17552</v>
      </c>
      <c r="P3542" s="82">
        <v>12743.21</v>
      </c>
      <c r="Q3542" s="82">
        <v>0</v>
      </c>
      <c r="R3542" s="2">
        <f t="shared" si="110"/>
        <v>267607</v>
      </c>
      <c r="S3542" s="2">
        <f t="shared" si="111"/>
        <v>2676.07</v>
      </c>
    </row>
    <row r="3543" spans="1:19" x14ac:dyDescent="0.25">
      <c r="A3543" s="85" t="s">
        <v>17638</v>
      </c>
      <c r="B3543" s="85" t="s">
        <v>11318</v>
      </c>
      <c r="C3543" s="85" t="s">
        <v>11319</v>
      </c>
      <c r="D3543" s="85">
        <v>419</v>
      </c>
      <c r="E3543" s="85">
        <v>19</v>
      </c>
      <c r="F3543" s="85" t="s">
        <v>11424</v>
      </c>
      <c r="G3543" s="85" t="s">
        <v>11423</v>
      </c>
      <c r="H3543" s="85" t="s">
        <v>3036</v>
      </c>
      <c r="I3543" s="85" t="s">
        <v>11422</v>
      </c>
      <c r="J3543" s="84">
        <v>202</v>
      </c>
      <c r="K3543" s="84">
        <v>0</v>
      </c>
      <c r="L3543" s="82">
        <v>589064</v>
      </c>
      <c r="M3543" s="82">
        <v>0</v>
      </c>
      <c r="N3543" s="82">
        <v>2916.16</v>
      </c>
      <c r="O3543" s="86" t="s">
        <v>17552</v>
      </c>
      <c r="P3543" s="82">
        <v>28050.66</v>
      </c>
      <c r="Q3543" s="82">
        <v>0</v>
      </c>
      <c r="R3543" s="2">
        <f t="shared" si="110"/>
        <v>589064</v>
      </c>
      <c r="S3543" s="2">
        <f t="shared" si="111"/>
        <v>2916.158415841584</v>
      </c>
    </row>
    <row r="3544" spans="1:19" x14ac:dyDescent="0.25">
      <c r="A3544" s="85" t="s">
        <v>17638</v>
      </c>
      <c r="B3544" s="85" t="s">
        <v>11318</v>
      </c>
      <c r="C3544" s="85" t="s">
        <v>11319</v>
      </c>
      <c r="D3544" s="85">
        <v>419</v>
      </c>
      <c r="E3544" s="85">
        <v>19</v>
      </c>
      <c r="F3544" s="85" t="s">
        <v>11421</v>
      </c>
      <c r="G3544" s="85" t="s">
        <v>11420</v>
      </c>
      <c r="H3544" s="85" t="s">
        <v>3037</v>
      </c>
      <c r="I3544" s="85" t="s">
        <v>11317</v>
      </c>
      <c r="J3544" s="84">
        <v>249</v>
      </c>
      <c r="K3544" s="84">
        <v>0</v>
      </c>
      <c r="L3544" s="82">
        <v>682214</v>
      </c>
      <c r="M3544" s="82">
        <v>0</v>
      </c>
      <c r="N3544" s="82">
        <v>2739.82</v>
      </c>
      <c r="O3544" s="86" t="s">
        <v>17552</v>
      </c>
      <c r="P3544" s="82">
        <v>32486.37</v>
      </c>
      <c r="Q3544" s="82">
        <v>0</v>
      </c>
      <c r="R3544" s="2">
        <f t="shared" si="110"/>
        <v>682214</v>
      </c>
      <c r="S3544" s="2">
        <f t="shared" si="111"/>
        <v>2739.8152610441766</v>
      </c>
    </row>
    <row r="3545" spans="1:19" x14ac:dyDescent="0.25">
      <c r="A3545" s="85" t="s">
        <v>17638</v>
      </c>
      <c r="B3545" s="85" t="s">
        <v>11318</v>
      </c>
      <c r="C3545" s="85" t="s">
        <v>11319</v>
      </c>
      <c r="D3545" s="85">
        <v>419</v>
      </c>
      <c r="E3545" s="85">
        <v>19</v>
      </c>
      <c r="F3545" s="85" t="s">
        <v>11418</v>
      </c>
      <c r="G3545" s="85" t="s">
        <v>11417</v>
      </c>
      <c r="H3545" s="85" t="s">
        <v>3038</v>
      </c>
      <c r="I3545" s="85" t="s">
        <v>11419</v>
      </c>
      <c r="J3545" s="84">
        <v>125</v>
      </c>
      <c r="K3545" s="84">
        <v>0</v>
      </c>
      <c r="L3545" s="82">
        <v>294189</v>
      </c>
      <c r="M3545" s="82">
        <v>0</v>
      </c>
      <c r="N3545" s="82">
        <v>2353.5100000000002</v>
      </c>
      <c r="O3545" s="86" t="s">
        <v>17554</v>
      </c>
      <c r="P3545" s="82">
        <v>-4611.2</v>
      </c>
      <c r="Q3545" s="82">
        <v>0</v>
      </c>
      <c r="R3545" s="2">
        <f t="shared" si="110"/>
        <v>294189</v>
      </c>
      <c r="S3545" s="2">
        <f t="shared" si="111"/>
        <v>2353.5120000000002</v>
      </c>
    </row>
    <row r="3546" spans="1:19" x14ac:dyDescent="0.25">
      <c r="A3546" s="85" t="s">
        <v>17638</v>
      </c>
      <c r="B3546" s="85" t="s">
        <v>11318</v>
      </c>
      <c r="C3546" s="85" t="s">
        <v>11319</v>
      </c>
      <c r="D3546" s="85">
        <v>419</v>
      </c>
      <c r="E3546" s="85">
        <v>19</v>
      </c>
      <c r="F3546" s="85" t="s">
        <v>11418</v>
      </c>
      <c r="G3546" s="85" t="s">
        <v>11417</v>
      </c>
      <c r="H3546" s="85" t="s">
        <v>3039</v>
      </c>
      <c r="I3546" s="85" t="s">
        <v>11416</v>
      </c>
      <c r="J3546" s="84">
        <v>135</v>
      </c>
      <c r="K3546" s="84">
        <v>0</v>
      </c>
      <c r="L3546" s="82">
        <v>343600</v>
      </c>
      <c r="M3546" s="82">
        <v>0</v>
      </c>
      <c r="N3546" s="82">
        <v>2545.19</v>
      </c>
      <c r="O3546" s="86" t="s">
        <v>17554</v>
      </c>
      <c r="P3546" s="82">
        <v>-5385.68</v>
      </c>
      <c r="Q3546" s="82">
        <v>0</v>
      </c>
      <c r="R3546" s="2">
        <f t="shared" si="110"/>
        <v>343600</v>
      </c>
      <c r="S3546" s="2">
        <f t="shared" si="111"/>
        <v>2545.1851851851852</v>
      </c>
    </row>
    <row r="3547" spans="1:19" x14ac:dyDescent="0.25">
      <c r="A3547" s="85" t="s">
        <v>17638</v>
      </c>
      <c r="B3547" s="85" t="s">
        <v>11318</v>
      </c>
      <c r="C3547" s="85" t="s">
        <v>11319</v>
      </c>
      <c r="D3547" s="85">
        <v>419</v>
      </c>
      <c r="E3547" s="85">
        <v>19</v>
      </c>
      <c r="F3547" s="85" t="s">
        <v>11412</v>
      </c>
      <c r="G3547" s="85" t="s">
        <v>11411</v>
      </c>
      <c r="H3547" s="85" t="s">
        <v>3040</v>
      </c>
      <c r="I3547" s="85" t="s">
        <v>11415</v>
      </c>
      <c r="J3547" s="84">
        <v>133</v>
      </c>
      <c r="K3547" s="84">
        <v>0</v>
      </c>
      <c r="L3547" s="82">
        <v>354743</v>
      </c>
      <c r="M3547" s="82">
        <v>0</v>
      </c>
      <c r="N3547" s="82">
        <v>2667.24</v>
      </c>
      <c r="O3547" s="86" t="s">
        <v>17554</v>
      </c>
      <c r="P3547" s="82">
        <v>-5560.34</v>
      </c>
      <c r="Q3547" s="82">
        <v>0</v>
      </c>
      <c r="R3547" s="2">
        <f t="shared" si="110"/>
        <v>354743</v>
      </c>
      <c r="S3547" s="2">
        <f t="shared" si="111"/>
        <v>2667.2406015037595</v>
      </c>
    </row>
    <row r="3548" spans="1:19" x14ac:dyDescent="0.25">
      <c r="A3548" s="85" t="s">
        <v>17638</v>
      </c>
      <c r="B3548" s="85" t="s">
        <v>11318</v>
      </c>
      <c r="C3548" s="85" t="s">
        <v>11319</v>
      </c>
      <c r="D3548" s="85">
        <v>419</v>
      </c>
      <c r="E3548" s="85">
        <v>19</v>
      </c>
      <c r="F3548" s="85" t="s">
        <v>11412</v>
      </c>
      <c r="G3548" s="85" t="s">
        <v>11411</v>
      </c>
      <c r="H3548" s="85" t="s">
        <v>3041</v>
      </c>
      <c r="I3548" s="85" t="s">
        <v>11414</v>
      </c>
      <c r="J3548" s="84">
        <v>92</v>
      </c>
      <c r="K3548" s="84">
        <v>0</v>
      </c>
      <c r="L3548" s="82">
        <v>247422</v>
      </c>
      <c r="M3548" s="82">
        <v>0</v>
      </c>
      <c r="N3548" s="82">
        <v>2689.37</v>
      </c>
      <c r="O3548" s="86" t="s">
        <v>17554</v>
      </c>
      <c r="P3548" s="82">
        <v>-3878.16</v>
      </c>
      <c r="Q3548" s="82">
        <v>0</v>
      </c>
      <c r="R3548" s="2">
        <f t="shared" si="110"/>
        <v>247422</v>
      </c>
      <c r="S3548" s="2">
        <f t="shared" si="111"/>
        <v>2689.3695652173915</v>
      </c>
    </row>
    <row r="3549" spans="1:19" x14ac:dyDescent="0.25">
      <c r="A3549" s="85" t="s">
        <v>17638</v>
      </c>
      <c r="B3549" s="85" t="s">
        <v>11318</v>
      </c>
      <c r="C3549" s="85" t="s">
        <v>11319</v>
      </c>
      <c r="D3549" s="85">
        <v>419</v>
      </c>
      <c r="E3549" s="85">
        <v>19</v>
      </c>
      <c r="F3549" s="85" t="s">
        <v>11412</v>
      </c>
      <c r="G3549" s="85" t="s">
        <v>11411</v>
      </c>
      <c r="H3549" s="85" t="s">
        <v>3042</v>
      </c>
      <c r="I3549" s="85" t="s">
        <v>11413</v>
      </c>
      <c r="J3549" s="84">
        <v>121</v>
      </c>
      <c r="K3549" s="84">
        <v>0</v>
      </c>
      <c r="L3549" s="82">
        <v>354324</v>
      </c>
      <c r="M3549" s="82">
        <v>0</v>
      </c>
      <c r="N3549" s="82">
        <v>2928.3</v>
      </c>
      <c r="O3549" s="86" t="s">
        <v>17554</v>
      </c>
      <c r="P3549" s="82">
        <v>-5553.77</v>
      </c>
      <c r="Q3549" s="82">
        <v>0</v>
      </c>
      <c r="R3549" s="2">
        <f t="shared" si="110"/>
        <v>354324</v>
      </c>
      <c r="S3549" s="2">
        <f t="shared" si="111"/>
        <v>2928.2975206611573</v>
      </c>
    </row>
    <row r="3550" spans="1:19" x14ac:dyDescent="0.25">
      <c r="A3550" s="85" t="s">
        <v>17638</v>
      </c>
      <c r="B3550" s="85" t="s">
        <v>11318</v>
      </c>
      <c r="C3550" s="85" t="s">
        <v>11319</v>
      </c>
      <c r="D3550" s="85">
        <v>419</v>
      </c>
      <c r="E3550" s="85">
        <v>19</v>
      </c>
      <c r="F3550" s="85" t="s">
        <v>11412</v>
      </c>
      <c r="G3550" s="85" t="s">
        <v>11411</v>
      </c>
      <c r="H3550" s="85" t="s">
        <v>3043</v>
      </c>
      <c r="I3550" s="85" t="s">
        <v>11410</v>
      </c>
      <c r="J3550" s="84">
        <v>146</v>
      </c>
      <c r="K3550" s="84">
        <v>0</v>
      </c>
      <c r="L3550" s="82">
        <v>451127</v>
      </c>
      <c r="M3550" s="82">
        <v>0</v>
      </c>
      <c r="N3550" s="82">
        <v>3089.91</v>
      </c>
      <c r="O3550" s="86" t="s">
        <v>17554</v>
      </c>
      <c r="P3550" s="82">
        <v>-7071.09</v>
      </c>
      <c r="Q3550" s="82">
        <v>0</v>
      </c>
      <c r="R3550" s="2">
        <f t="shared" si="110"/>
        <v>451127</v>
      </c>
      <c r="S3550" s="2">
        <f t="shared" si="111"/>
        <v>3089.9109589041095</v>
      </c>
    </row>
    <row r="3551" spans="1:19" x14ac:dyDescent="0.25">
      <c r="A3551" s="85" t="s">
        <v>17638</v>
      </c>
      <c r="B3551" s="85" t="s">
        <v>11318</v>
      </c>
      <c r="C3551" s="85" t="s">
        <v>11319</v>
      </c>
      <c r="D3551" s="85">
        <v>419</v>
      </c>
      <c r="E3551" s="85">
        <v>19</v>
      </c>
      <c r="F3551" s="85" t="s">
        <v>11412</v>
      </c>
      <c r="G3551" s="85" t="s">
        <v>11411</v>
      </c>
      <c r="H3551" s="85" t="s">
        <v>18025</v>
      </c>
      <c r="I3551" s="85" t="s">
        <v>11331</v>
      </c>
      <c r="J3551" s="84">
        <v>46</v>
      </c>
      <c r="K3551" s="84">
        <v>0</v>
      </c>
      <c r="L3551" s="82">
        <v>140893</v>
      </c>
      <c r="M3551" s="82">
        <v>0</v>
      </c>
      <c r="N3551" s="82">
        <v>3062.89</v>
      </c>
      <c r="O3551" s="86" t="s">
        <v>17554</v>
      </c>
      <c r="P3551" s="82">
        <v>-2208.4</v>
      </c>
      <c r="Q3551" s="82">
        <v>0</v>
      </c>
      <c r="R3551" s="2">
        <f t="shared" si="110"/>
        <v>140893</v>
      </c>
      <c r="S3551" s="2">
        <f t="shared" si="111"/>
        <v>3062.891304347826</v>
      </c>
    </row>
    <row r="3552" spans="1:19" x14ac:dyDescent="0.25">
      <c r="A3552" s="85" t="s">
        <v>17638</v>
      </c>
      <c r="B3552" s="85" t="s">
        <v>11318</v>
      </c>
      <c r="C3552" s="85" t="s">
        <v>11319</v>
      </c>
      <c r="D3552" s="85">
        <v>419</v>
      </c>
      <c r="E3552" s="85">
        <v>19</v>
      </c>
      <c r="F3552" s="85" t="s">
        <v>11408</v>
      </c>
      <c r="G3552" s="85" t="s">
        <v>11094</v>
      </c>
      <c r="H3552" s="85" t="s">
        <v>3044</v>
      </c>
      <c r="I3552" s="85" t="s">
        <v>11409</v>
      </c>
      <c r="J3552" s="84">
        <v>202</v>
      </c>
      <c r="K3552" s="84">
        <v>0</v>
      </c>
      <c r="L3552" s="82">
        <v>610198</v>
      </c>
      <c r="M3552" s="82">
        <v>0</v>
      </c>
      <c r="N3552" s="82">
        <v>3020.78</v>
      </c>
      <c r="O3552" s="86" t="s">
        <v>17554</v>
      </c>
      <c r="P3552" s="82">
        <v>-9564.42</v>
      </c>
      <c r="Q3552" s="82">
        <v>0</v>
      </c>
      <c r="R3552" s="2">
        <f t="shared" si="110"/>
        <v>610198</v>
      </c>
      <c r="S3552" s="2">
        <f t="shared" si="111"/>
        <v>3020.7821782178216</v>
      </c>
    </row>
    <row r="3553" spans="1:19" x14ac:dyDescent="0.25">
      <c r="A3553" s="85" t="s">
        <v>17638</v>
      </c>
      <c r="B3553" s="85" t="s">
        <v>11318</v>
      </c>
      <c r="C3553" s="85" t="s">
        <v>11319</v>
      </c>
      <c r="D3553" s="85">
        <v>419</v>
      </c>
      <c r="E3553" s="85">
        <v>19</v>
      </c>
      <c r="F3553" s="85" t="s">
        <v>11408</v>
      </c>
      <c r="G3553" s="85" t="s">
        <v>11094</v>
      </c>
      <c r="H3553" s="85" t="s">
        <v>3045</v>
      </c>
      <c r="I3553" s="85" t="s">
        <v>11407</v>
      </c>
      <c r="J3553" s="84">
        <v>80</v>
      </c>
      <c r="K3553" s="84">
        <v>0</v>
      </c>
      <c r="L3553" s="82">
        <v>198740</v>
      </c>
      <c r="M3553" s="82">
        <v>0</v>
      </c>
      <c r="N3553" s="82">
        <v>2484.25</v>
      </c>
      <c r="O3553" s="86" t="s">
        <v>17554</v>
      </c>
      <c r="P3553" s="82">
        <v>-3115.11</v>
      </c>
      <c r="Q3553" s="82">
        <v>0</v>
      </c>
      <c r="R3553" s="2">
        <f t="shared" si="110"/>
        <v>198740</v>
      </c>
      <c r="S3553" s="2">
        <f t="shared" si="111"/>
        <v>2484.25</v>
      </c>
    </row>
    <row r="3554" spans="1:19" x14ac:dyDescent="0.25">
      <c r="A3554" s="85" t="s">
        <v>17638</v>
      </c>
      <c r="B3554" s="85" t="s">
        <v>11318</v>
      </c>
      <c r="C3554" s="85" t="s">
        <v>11319</v>
      </c>
      <c r="D3554" s="85">
        <v>419</v>
      </c>
      <c r="E3554" s="85">
        <v>19</v>
      </c>
      <c r="F3554" s="85" t="s">
        <v>11406</v>
      </c>
      <c r="G3554" s="85" t="s">
        <v>11405</v>
      </c>
      <c r="H3554" s="85" t="s">
        <v>3046</v>
      </c>
      <c r="I3554" s="85" t="s">
        <v>11404</v>
      </c>
      <c r="J3554" s="84">
        <v>158</v>
      </c>
      <c r="K3554" s="84">
        <v>0</v>
      </c>
      <c r="L3554" s="82">
        <v>404689</v>
      </c>
      <c r="M3554" s="82">
        <v>0</v>
      </c>
      <c r="N3554" s="82">
        <v>2561.3200000000002</v>
      </c>
      <c r="O3554" s="86" t="s">
        <v>17552</v>
      </c>
      <c r="P3554" s="82">
        <v>19270.89</v>
      </c>
      <c r="Q3554" s="82">
        <v>0</v>
      </c>
      <c r="R3554" s="2">
        <f t="shared" si="110"/>
        <v>404689</v>
      </c>
      <c r="S3554" s="2">
        <f t="shared" si="111"/>
        <v>2561.3227848101264</v>
      </c>
    </row>
    <row r="3555" spans="1:19" x14ac:dyDescent="0.25">
      <c r="A3555" s="85" t="s">
        <v>17638</v>
      </c>
      <c r="B3555" s="85" t="s">
        <v>11318</v>
      </c>
      <c r="C3555" s="85" t="s">
        <v>11319</v>
      </c>
      <c r="D3555" s="85">
        <v>419</v>
      </c>
      <c r="E3555" s="85">
        <v>19</v>
      </c>
      <c r="F3555" s="85" t="s">
        <v>11403</v>
      </c>
      <c r="G3555" s="85" t="s">
        <v>11402</v>
      </c>
      <c r="H3555" s="85" t="s">
        <v>3047</v>
      </c>
      <c r="I3555" s="85" t="s">
        <v>11401</v>
      </c>
      <c r="J3555" s="84">
        <v>200</v>
      </c>
      <c r="K3555" s="84">
        <v>0</v>
      </c>
      <c r="L3555" s="82">
        <v>578517</v>
      </c>
      <c r="M3555" s="82">
        <v>0</v>
      </c>
      <c r="N3555" s="82">
        <v>2892.58</v>
      </c>
      <c r="O3555" s="86" t="s">
        <v>17554</v>
      </c>
      <c r="P3555" s="82">
        <v>-9067.86</v>
      </c>
      <c r="Q3555" s="82">
        <v>0</v>
      </c>
      <c r="R3555" s="2">
        <f t="shared" si="110"/>
        <v>578517</v>
      </c>
      <c r="S3555" s="2">
        <f t="shared" si="111"/>
        <v>2892.585</v>
      </c>
    </row>
    <row r="3556" spans="1:19" x14ac:dyDescent="0.25">
      <c r="A3556" s="85" t="s">
        <v>17638</v>
      </c>
      <c r="B3556" s="85" t="s">
        <v>11318</v>
      </c>
      <c r="C3556" s="85" t="s">
        <v>11319</v>
      </c>
      <c r="D3556" s="85">
        <v>419</v>
      </c>
      <c r="E3556" s="85">
        <v>19</v>
      </c>
      <c r="F3556" s="85" t="s">
        <v>11400</v>
      </c>
      <c r="G3556" s="85" t="s">
        <v>11399</v>
      </c>
      <c r="H3556" s="85" t="s">
        <v>3048</v>
      </c>
      <c r="I3556" s="85" t="s">
        <v>11398</v>
      </c>
      <c r="J3556" s="84">
        <v>174</v>
      </c>
      <c r="K3556" s="84">
        <v>0</v>
      </c>
      <c r="L3556" s="82">
        <v>411350</v>
      </c>
      <c r="M3556" s="82">
        <v>0</v>
      </c>
      <c r="N3556" s="82">
        <v>2364.08</v>
      </c>
      <c r="O3556" s="86" t="s">
        <v>17552</v>
      </c>
      <c r="P3556" s="82">
        <v>19588.13</v>
      </c>
      <c r="Q3556" s="82">
        <v>0</v>
      </c>
      <c r="R3556" s="2">
        <f t="shared" si="110"/>
        <v>411350</v>
      </c>
      <c r="S3556" s="2">
        <f t="shared" si="111"/>
        <v>2364.0804597701149</v>
      </c>
    </row>
    <row r="3557" spans="1:19" x14ac:dyDescent="0.25">
      <c r="A3557" s="85" t="s">
        <v>17638</v>
      </c>
      <c r="B3557" s="85" t="s">
        <v>11318</v>
      </c>
      <c r="C3557" s="85" t="s">
        <v>11319</v>
      </c>
      <c r="D3557" s="85">
        <v>419</v>
      </c>
      <c r="E3557" s="85">
        <v>19</v>
      </c>
      <c r="F3557" s="85" t="s">
        <v>11397</v>
      </c>
      <c r="G3557" s="85" t="s">
        <v>11396</v>
      </c>
      <c r="H3557" s="85" t="s">
        <v>3049</v>
      </c>
      <c r="I3557" s="85" t="s">
        <v>11395</v>
      </c>
      <c r="J3557" s="84">
        <v>150</v>
      </c>
      <c r="K3557" s="84">
        <v>0</v>
      </c>
      <c r="L3557" s="82">
        <v>413868</v>
      </c>
      <c r="M3557" s="82">
        <v>0</v>
      </c>
      <c r="N3557" s="82">
        <v>2759.12</v>
      </c>
      <c r="O3557" s="86" t="s">
        <v>17552</v>
      </c>
      <c r="P3557" s="82">
        <v>19707.95</v>
      </c>
      <c r="Q3557" s="82">
        <v>0</v>
      </c>
      <c r="R3557" s="2">
        <f t="shared" si="110"/>
        <v>413868</v>
      </c>
      <c r="S3557" s="2">
        <f t="shared" si="111"/>
        <v>2759.12</v>
      </c>
    </row>
    <row r="3558" spans="1:19" x14ac:dyDescent="0.25">
      <c r="A3558" s="85" t="s">
        <v>17638</v>
      </c>
      <c r="B3558" s="85" t="s">
        <v>11318</v>
      </c>
      <c r="C3558" s="85" t="s">
        <v>11319</v>
      </c>
      <c r="D3558" s="85">
        <v>419</v>
      </c>
      <c r="E3558" s="85">
        <v>19</v>
      </c>
      <c r="F3558" s="85" t="s">
        <v>11394</v>
      </c>
      <c r="G3558" s="85" t="s">
        <v>6420</v>
      </c>
      <c r="H3558" s="85" t="s">
        <v>3050</v>
      </c>
      <c r="I3558" s="85" t="s">
        <v>11393</v>
      </c>
      <c r="J3558" s="84">
        <v>190</v>
      </c>
      <c r="K3558" s="84">
        <v>0</v>
      </c>
      <c r="L3558" s="82">
        <v>495029</v>
      </c>
      <c r="M3558" s="82">
        <v>0</v>
      </c>
      <c r="N3558" s="82">
        <v>2605.42</v>
      </c>
      <c r="O3558" s="86" t="s">
        <v>17554</v>
      </c>
      <c r="P3558" s="82">
        <v>-7759.24</v>
      </c>
      <c r="Q3558" s="82">
        <v>0</v>
      </c>
      <c r="R3558" s="2">
        <f t="shared" si="110"/>
        <v>495029</v>
      </c>
      <c r="S3558" s="2">
        <f t="shared" si="111"/>
        <v>2605.4157894736841</v>
      </c>
    </row>
    <row r="3559" spans="1:19" x14ac:dyDescent="0.25">
      <c r="A3559" s="85" t="s">
        <v>17638</v>
      </c>
      <c r="B3559" s="85" t="s">
        <v>11318</v>
      </c>
      <c r="C3559" s="85" t="s">
        <v>11319</v>
      </c>
      <c r="D3559" s="85">
        <v>419</v>
      </c>
      <c r="E3559" s="85">
        <v>19</v>
      </c>
      <c r="F3559" s="85" t="s">
        <v>11392</v>
      </c>
      <c r="G3559" s="85" t="s">
        <v>11391</v>
      </c>
      <c r="H3559" s="85" t="s">
        <v>3051</v>
      </c>
      <c r="I3559" s="85" t="s">
        <v>11317</v>
      </c>
      <c r="J3559" s="84">
        <v>143</v>
      </c>
      <c r="K3559" s="84">
        <v>0</v>
      </c>
      <c r="L3559" s="82">
        <v>420019</v>
      </c>
      <c r="M3559" s="82">
        <v>0</v>
      </c>
      <c r="N3559" s="82">
        <v>2937.2</v>
      </c>
      <c r="O3559" s="86" t="s">
        <v>17552</v>
      </c>
      <c r="P3559" s="82">
        <v>20000.91</v>
      </c>
      <c r="Q3559" s="82">
        <v>0</v>
      </c>
      <c r="R3559" s="2">
        <f t="shared" si="110"/>
        <v>420019</v>
      </c>
      <c r="S3559" s="2">
        <f t="shared" si="111"/>
        <v>2937.1958041958042</v>
      </c>
    </row>
    <row r="3560" spans="1:19" x14ac:dyDescent="0.25">
      <c r="A3560" s="85" t="s">
        <v>17638</v>
      </c>
      <c r="B3560" s="85" t="s">
        <v>11318</v>
      </c>
      <c r="C3560" s="85" t="s">
        <v>11319</v>
      </c>
      <c r="D3560" s="85">
        <v>419</v>
      </c>
      <c r="E3560" s="85">
        <v>19</v>
      </c>
      <c r="F3560" s="85" t="s">
        <v>11390</v>
      </c>
      <c r="G3560" s="85" t="s">
        <v>11389</v>
      </c>
      <c r="H3560" s="85" t="s">
        <v>3052</v>
      </c>
      <c r="I3560" s="85" t="s">
        <v>11388</v>
      </c>
      <c r="J3560" s="84">
        <v>50</v>
      </c>
      <c r="K3560" s="84">
        <v>0</v>
      </c>
      <c r="L3560" s="82">
        <v>116836</v>
      </c>
      <c r="M3560" s="82">
        <v>0</v>
      </c>
      <c r="N3560" s="82">
        <v>2336.7199999999998</v>
      </c>
      <c r="O3560" s="86" t="s">
        <v>17552</v>
      </c>
      <c r="P3560" s="82">
        <v>5563.58</v>
      </c>
      <c r="Q3560" s="82">
        <v>0</v>
      </c>
      <c r="R3560" s="2">
        <f t="shared" si="110"/>
        <v>116836</v>
      </c>
      <c r="S3560" s="2">
        <f t="shared" si="111"/>
        <v>2336.7199999999998</v>
      </c>
    </row>
    <row r="3561" spans="1:19" x14ac:dyDescent="0.25">
      <c r="A3561" s="85" t="s">
        <v>17638</v>
      </c>
      <c r="B3561" s="85" t="s">
        <v>11318</v>
      </c>
      <c r="C3561" s="85" t="s">
        <v>11319</v>
      </c>
      <c r="D3561" s="85">
        <v>419</v>
      </c>
      <c r="E3561" s="85">
        <v>19</v>
      </c>
      <c r="F3561" s="85" t="s">
        <v>11387</v>
      </c>
      <c r="G3561" s="85" t="s">
        <v>11386</v>
      </c>
      <c r="H3561" s="85" t="s">
        <v>3053</v>
      </c>
      <c r="I3561" s="85" t="s">
        <v>11385</v>
      </c>
      <c r="J3561" s="84">
        <v>200</v>
      </c>
      <c r="K3561" s="84">
        <v>0</v>
      </c>
      <c r="L3561" s="82">
        <v>495572</v>
      </c>
      <c r="M3561" s="82">
        <v>0</v>
      </c>
      <c r="N3561" s="82">
        <v>2477.86</v>
      </c>
      <c r="O3561" s="86" t="s">
        <v>17554</v>
      </c>
      <c r="P3561" s="82">
        <v>-7767.75</v>
      </c>
      <c r="Q3561" s="82">
        <v>0</v>
      </c>
      <c r="R3561" s="2">
        <f t="shared" si="110"/>
        <v>495572</v>
      </c>
      <c r="S3561" s="2">
        <f t="shared" si="111"/>
        <v>2477.86</v>
      </c>
    </row>
    <row r="3562" spans="1:19" x14ac:dyDescent="0.25">
      <c r="A3562" s="85" t="s">
        <v>17638</v>
      </c>
      <c r="B3562" s="85" t="s">
        <v>11318</v>
      </c>
      <c r="C3562" s="85" t="s">
        <v>11319</v>
      </c>
      <c r="D3562" s="85">
        <v>419</v>
      </c>
      <c r="E3562" s="85">
        <v>19</v>
      </c>
      <c r="F3562" s="85" t="s">
        <v>11384</v>
      </c>
      <c r="G3562" s="85" t="s">
        <v>11383</v>
      </c>
      <c r="H3562" s="85" t="s">
        <v>3054</v>
      </c>
      <c r="I3562" s="85" t="s">
        <v>11382</v>
      </c>
      <c r="J3562" s="84">
        <v>175</v>
      </c>
      <c r="K3562" s="84">
        <v>0</v>
      </c>
      <c r="L3562" s="82">
        <v>417886</v>
      </c>
      <c r="M3562" s="82">
        <v>0</v>
      </c>
      <c r="N3562" s="82">
        <v>2387.92</v>
      </c>
      <c r="O3562" s="86" t="s">
        <v>17554</v>
      </c>
      <c r="P3562" s="82">
        <v>-6550.07</v>
      </c>
      <c r="Q3562" s="82">
        <v>0</v>
      </c>
      <c r="R3562" s="2">
        <f t="shared" si="110"/>
        <v>417886</v>
      </c>
      <c r="S3562" s="2">
        <f t="shared" si="111"/>
        <v>2387.92</v>
      </c>
    </row>
    <row r="3563" spans="1:19" x14ac:dyDescent="0.25">
      <c r="A3563" s="85" t="s">
        <v>17638</v>
      </c>
      <c r="B3563" s="85" t="s">
        <v>11318</v>
      </c>
      <c r="C3563" s="85" t="s">
        <v>11319</v>
      </c>
      <c r="D3563" s="85">
        <v>419</v>
      </c>
      <c r="E3563" s="85">
        <v>19</v>
      </c>
      <c r="F3563" s="85" t="s">
        <v>11380</v>
      </c>
      <c r="G3563" s="85" t="s">
        <v>11379</v>
      </c>
      <c r="H3563" s="85" t="s">
        <v>3055</v>
      </c>
      <c r="I3563" s="85" t="s">
        <v>18724</v>
      </c>
      <c r="J3563" s="84">
        <v>150</v>
      </c>
      <c r="K3563" s="84">
        <v>0</v>
      </c>
      <c r="L3563" s="82">
        <v>417671</v>
      </c>
      <c r="M3563" s="82">
        <v>0</v>
      </c>
      <c r="N3563" s="82">
        <v>2784.47</v>
      </c>
      <c r="O3563" s="86" t="s">
        <v>17552</v>
      </c>
      <c r="P3563" s="82">
        <v>19889.099999999999</v>
      </c>
      <c r="Q3563" s="82">
        <v>0</v>
      </c>
      <c r="R3563" s="2">
        <f t="shared" si="110"/>
        <v>417671</v>
      </c>
      <c r="S3563" s="2">
        <f t="shared" si="111"/>
        <v>2784.4733333333334</v>
      </c>
    </row>
    <row r="3564" spans="1:19" x14ac:dyDescent="0.25">
      <c r="A3564" s="85" t="s">
        <v>17638</v>
      </c>
      <c r="B3564" s="85" t="s">
        <v>11318</v>
      </c>
      <c r="C3564" s="85" t="s">
        <v>11319</v>
      </c>
      <c r="D3564" s="85">
        <v>419</v>
      </c>
      <c r="E3564" s="85">
        <v>19</v>
      </c>
      <c r="F3564" s="85" t="s">
        <v>11380</v>
      </c>
      <c r="G3564" s="85" t="s">
        <v>11379</v>
      </c>
      <c r="H3564" s="85" t="s">
        <v>3056</v>
      </c>
      <c r="I3564" s="85" t="s">
        <v>11378</v>
      </c>
      <c r="J3564" s="84">
        <v>140</v>
      </c>
      <c r="K3564" s="84">
        <v>0</v>
      </c>
      <c r="L3564" s="82">
        <v>422523</v>
      </c>
      <c r="M3564" s="82">
        <v>0</v>
      </c>
      <c r="N3564" s="82">
        <v>3018.02</v>
      </c>
      <c r="O3564" s="86" t="s">
        <v>17552</v>
      </c>
      <c r="P3564" s="82">
        <v>20120.13</v>
      </c>
      <c r="Q3564" s="82">
        <v>0</v>
      </c>
      <c r="R3564" s="2">
        <f t="shared" si="110"/>
        <v>422523</v>
      </c>
      <c r="S3564" s="2">
        <f t="shared" si="111"/>
        <v>3018.0214285714287</v>
      </c>
    </row>
    <row r="3565" spans="1:19" x14ac:dyDescent="0.25">
      <c r="A3565" s="85" t="s">
        <v>17638</v>
      </c>
      <c r="B3565" s="85" t="s">
        <v>11318</v>
      </c>
      <c r="C3565" s="85" t="s">
        <v>11319</v>
      </c>
      <c r="D3565" s="85">
        <v>419</v>
      </c>
      <c r="E3565" s="85">
        <v>19</v>
      </c>
      <c r="F3565" s="85" t="s">
        <v>11377</v>
      </c>
      <c r="G3565" s="85" t="s">
        <v>11376</v>
      </c>
      <c r="H3565" s="85" t="s">
        <v>3057</v>
      </c>
      <c r="I3565" s="85" t="s">
        <v>11375</v>
      </c>
      <c r="J3565" s="84">
        <v>100</v>
      </c>
      <c r="K3565" s="84">
        <v>0</v>
      </c>
      <c r="L3565" s="82">
        <v>292214</v>
      </c>
      <c r="M3565" s="82">
        <v>0</v>
      </c>
      <c r="N3565" s="82">
        <v>2922.14</v>
      </c>
      <c r="O3565" s="86" t="s">
        <v>17552</v>
      </c>
      <c r="P3565" s="82">
        <v>13914.98</v>
      </c>
      <c r="Q3565" s="82">
        <v>0</v>
      </c>
      <c r="R3565" s="2">
        <f t="shared" si="110"/>
        <v>292214</v>
      </c>
      <c r="S3565" s="2">
        <f t="shared" si="111"/>
        <v>2922.14</v>
      </c>
    </row>
    <row r="3566" spans="1:19" x14ac:dyDescent="0.25">
      <c r="A3566" s="85" t="s">
        <v>17638</v>
      </c>
      <c r="B3566" s="85" t="s">
        <v>11318</v>
      </c>
      <c r="C3566" s="85" t="s">
        <v>11319</v>
      </c>
      <c r="D3566" s="85">
        <v>419</v>
      </c>
      <c r="E3566" s="85">
        <v>19</v>
      </c>
      <c r="F3566" s="85" t="s">
        <v>11373</v>
      </c>
      <c r="G3566" s="85" t="s">
        <v>11372</v>
      </c>
      <c r="H3566" s="85" t="s">
        <v>3058</v>
      </c>
      <c r="I3566" s="85" t="s">
        <v>11374</v>
      </c>
      <c r="J3566" s="84">
        <v>185</v>
      </c>
      <c r="K3566" s="84">
        <v>0</v>
      </c>
      <c r="L3566" s="82">
        <v>348811</v>
      </c>
      <c r="M3566" s="82">
        <v>0</v>
      </c>
      <c r="N3566" s="82">
        <v>1885.46</v>
      </c>
      <c r="O3566" s="86" t="s">
        <v>17554</v>
      </c>
      <c r="P3566" s="82">
        <v>-5467.37</v>
      </c>
      <c r="Q3566" s="82">
        <v>0</v>
      </c>
      <c r="R3566" s="2">
        <f t="shared" si="110"/>
        <v>348811</v>
      </c>
      <c r="S3566" s="2">
        <f t="shared" si="111"/>
        <v>1885.4648648648649</v>
      </c>
    </row>
    <row r="3567" spans="1:19" x14ac:dyDescent="0.25">
      <c r="A3567" s="85" t="s">
        <v>17638</v>
      </c>
      <c r="B3567" s="85" t="s">
        <v>11318</v>
      </c>
      <c r="C3567" s="85" t="s">
        <v>11319</v>
      </c>
      <c r="D3567" s="85">
        <v>419</v>
      </c>
      <c r="E3567" s="85">
        <v>19</v>
      </c>
      <c r="F3567" s="85" t="s">
        <v>11373</v>
      </c>
      <c r="G3567" s="85" t="s">
        <v>11372</v>
      </c>
      <c r="H3567" s="85" t="s">
        <v>3059</v>
      </c>
      <c r="I3567" s="85" t="s">
        <v>18725</v>
      </c>
      <c r="J3567" s="84">
        <v>8</v>
      </c>
      <c r="K3567" s="84">
        <v>0</v>
      </c>
      <c r="L3567" s="82">
        <v>12255</v>
      </c>
      <c r="M3567" s="82">
        <v>0</v>
      </c>
      <c r="N3567" s="82">
        <v>1531.88</v>
      </c>
      <c r="O3567" s="86" t="s">
        <v>17554</v>
      </c>
      <c r="P3567" s="82">
        <v>-192.08</v>
      </c>
      <c r="Q3567" s="82">
        <v>0</v>
      </c>
      <c r="R3567" s="2">
        <f t="shared" si="110"/>
        <v>12255</v>
      </c>
      <c r="S3567" s="2">
        <f t="shared" si="111"/>
        <v>1531.875</v>
      </c>
    </row>
    <row r="3568" spans="1:19" x14ac:dyDescent="0.25">
      <c r="A3568" s="85" t="s">
        <v>17638</v>
      </c>
      <c r="B3568" s="85" t="s">
        <v>11318</v>
      </c>
      <c r="C3568" s="85" t="s">
        <v>11319</v>
      </c>
      <c r="D3568" s="85">
        <v>419</v>
      </c>
      <c r="E3568" s="85">
        <v>19</v>
      </c>
      <c r="F3568" s="85" t="s">
        <v>11373</v>
      </c>
      <c r="G3568" s="85" t="s">
        <v>11372</v>
      </c>
      <c r="H3568" s="85" t="s">
        <v>17785</v>
      </c>
      <c r="I3568" s="85" t="s">
        <v>17786</v>
      </c>
      <c r="J3568" s="84">
        <v>4</v>
      </c>
      <c r="K3568" s="84">
        <v>0</v>
      </c>
      <c r="L3568" s="82">
        <v>6676</v>
      </c>
      <c r="M3568" s="82">
        <v>0</v>
      </c>
      <c r="N3568" s="82">
        <v>1669</v>
      </c>
      <c r="O3568" s="86" t="s">
        <v>17554</v>
      </c>
      <c r="P3568" s="82">
        <v>-104.63</v>
      </c>
      <c r="Q3568" s="82">
        <v>0</v>
      </c>
      <c r="R3568" s="2">
        <f t="shared" si="110"/>
        <v>6676</v>
      </c>
      <c r="S3568" s="2">
        <f t="shared" si="111"/>
        <v>1669</v>
      </c>
    </row>
    <row r="3569" spans="1:19" x14ac:dyDescent="0.25">
      <c r="A3569" s="85" t="s">
        <v>17638</v>
      </c>
      <c r="B3569" s="85" t="s">
        <v>11318</v>
      </c>
      <c r="C3569" s="85" t="s">
        <v>11319</v>
      </c>
      <c r="D3569" s="85">
        <v>419</v>
      </c>
      <c r="E3569" s="85">
        <v>19</v>
      </c>
      <c r="F3569" s="85" t="s">
        <v>11370</v>
      </c>
      <c r="G3569" s="85" t="s">
        <v>11369</v>
      </c>
      <c r="H3569" s="85" t="s">
        <v>3060</v>
      </c>
      <c r="I3569" s="85" t="s">
        <v>11368</v>
      </c>
      <c r="J3569" s="84">
        <v>50</v>
      </c>
      <c r="K3569" s="84">
        <v>0</v>
      </c>
      <c r="L3569" s="82">
        <v>132637</v>
      </c>
      <c r="M3569" s="82">
        <v>0</v>
      </c>
      <c r="N3569" s="82">
        <v>2652.74</v>
      </c>
      <c r="O3569" s="86" t="s">
        <v>17554</v>
      </c>
      <c r="P3569" s="82">
        <v>-2079</v>
      </c>
      <c r="Q3569" s="82">
        <v>0</v>
      </c>
      <c r="R3569" s="2">
        <f t="shared" si="110"/>
        <v>132637</v>
      </c>
      <c r="S3569" s="2">
        <f t="shared" si="111"/>
        <v>2652.74</v>
      </c>
    </row>
    <row r="3570" spans="1:19" x14ac:dyDescent="0.25">
      <c r="A3570" s="85" t="s">
        <v>17638</v>
      </c>
      <c r="B3570" s="85" t="s">
        <v>11318</v>
      </c>
      <c r="C3570" s="85" t="s">
        <v>11319</v>
      </c>
      <c r="D3570" s="85">
        <v>419</v>
      </c>
      <c r="E3570" s="85">
        <v>19</v>
      </c>
      <c r="F3570" s="85" t="s">
        <v>11367</v>
      </c>
      <c r="G3570" s="85" t="s">
        <v>11366</v>
      </c>
      <c r="H3570" s="85" t="s">
        <v>3061</v>
      </c>
      <c r="I3570" s="85" t="s">
        <v>11365</v>
      </c>
      <c r="J3570" s="84">
        <v>76</v>
      </c>
      <c r="K3570" s="84">
        <v>0</v>
      </c>
      <c r="L3570" s="82">
        <v>220709</v>
      </c>
      <c r="M3570" s="82">
        <v>0</v>
      </c>
      <c r="N3570" s="82">
        <v>2904.07</v>
      </c>
      <c r="O3570" s="86" t="s">
        <v>17554</v>
      </c>
      <c r="P3570" s="82">
        <v>-3459.46</v>
      </c>
      <c r="Q3570" s="82">
        <v>0</v>
      </c>
      <c r="R3570" s="2">
        <f t="shared" si="110"/>
        <v>220709</v>
      </c>
      <c r="S3570" s="2">
        <f t="shared" si="111"/>
        <v>2904.0657894736842</v>
      </c>
    </row>
    <row r="3571" spans="1:19" x14ac:dyDescent="0.25">
      <c r="A3571" s="85" t="s">
        <v>17638</v>
      </c>
      <c r="B3571" s="85" t="s">
        <v>11318</v>
      </c>
      <c r="C3571" s="85" t="s">
        <v>11319</v>
      </c>
      <c r="D3571" s="85">
        <v>419</v>
      </c>
      <c r="E3571" s="85">
        <v>19</v>
      </c>
      <c r="F3571" s="85" t="s">
        <v>11364</v>
      </c>
      <c r="G3571" s="85" t="s">
        <v>11363</v>
      </c>
      <c r="H3571" s="85" t="s">
        <v>3062</v>
      </c>
      <c r="I3571" s="85" t="s">
        <v>11362</v>
      </c>
      <c r="J3571" s="84">
        <v>163</v>
      </c>
      <c r="K3571" s="84">
        <v>0</v>
      </c>
      <c r="L3571" s="82">
        <v>419252</v>
      </c>
      <c r="M3571" s="82">
        <v>0</v>
      </c>
      <c r="N3571" s="82">
        <v>2572.1</v>
      </c>
      <c r="O3571" s="86" t="s">
        <v>17554</v>
      </c>
      <c r="P3571" s="82">
        <v>-6571.48</v>
      </c>
      <c r="Q3571" s="82">
        <v>0</v>
      </c>
      <c r="R3571" s="2">
        <f t="shared" si="110"/>
        <v>419252</v>
      </c>
      <c r="S3571" s="2">
        <f t="shared" si="111"/>
        <v>2572.0981595092026</v>
      </c>
    </row>
    <row r="3572" spans="1:19" x14ac:dyDescent="0.25">
      <c r="A3572" s="85" t="s">
        <v>17638</v>
      </c>
      <c r="B3572" s="85" t="s">
        <v>11318</v>
      </c>
      <c r="C3572" s="85" t="s">
        <v>11319</v>
      </c>
      <c r="D3572" s="85">
        <v>419</v>
      </c>
      <c r="E3572" s="85">
        <v>19</v>
      </c>
      <c r="F3572" s="85" t="s">
        <v>11359</v>
      </c>
      <c r="G3572" s="85" t="s">
        <v>11358</v>
      </c>
      <c r="H3572" s="85" t="s">
        <v>3063</v>
      </c>
      <c r="I3572" s="85" t="s">
        <v>11357</v>
      </c>
      <c r="J3572" s="84">
        <v>151</v>
      </c>
      <c r="K3572" s="84">
        <v>0</v>
      </c>
      <c r="L3572" s="82">
        <v>429538</v>
      </c>
      <c r="M3572" s="82">
        <v>0</v>
      </c>
      <c r="N3572" s="82">
        <v>2844.62</v>
      </c>
      <c r="O3572" s="86" t="s">
        <v>17554</v>
      </c>
      <c r="P3572" s="82">
        <v>-6732.71</v>
      </c>
      <c r="Q3572" s="82">
        <v>0</v>
      </c>
      <c r="R3572" s="2">
        <f t="shared" si="110"/>
        <v>429538</v>
      </c>
      <c r="S3572" s="2">
        <f t="shared" si="111"/>
        <v>2844.6225165562914</v>
      </c>
    </row>
    <row r="3573" spans="1:19" x14ac:dyDescent="0.25">
      <c r="A3573" s="85" t="s">
        <v>17638</v>
      </c>
      <c r="B3573" s="85" t="s">
        <v>11318</v>
      </c>
      <c r="C3573" s="85" t="s">
        <v>11319</v>
      </c>
      <c r="D3573" s="85">
        <v>419</v>
      </c>
      <c r="E3573" s="85">
        <v>19</v>
      </c>
      <c r="F3573" s="85" t="s">
        <v>11356</v>
      </c>
      <c r="G3573" s="85" t="s">
        <v>11355</v>
      </c>
      <c r="H3573" s="85" t="s">
        <v>3064</v>
      </c>
      <c r="I3573" s="85" t="s">
        <v>11354</v>
      </c>
      <c r="J3573" s="84">
        <v>100</v>
      </c>
      <c r="K3573" s="84">
        <v>0</v>
      </c>
      <c r="L3573" s="82">
        <v>302550</v>
      </c>
      <c r="M3573" s="82">
        <v>0</v>
      </c>
      <c r="N3573" s="82">
        <v>3025.5</v>
      </c>
      <c r="O3573" s="86" t="s">
        <v>17552</v>
      </c>
      <c r="P3573" s="82">
        <v>14407.13</v>
      </c>
      <c r="Q3573" s="82">
        <v>0</v>
      </c>
      <c r="R3573" s="2">
        <f t="shared" si="110"/>
        <v>302550</v>
      </c>
      <c r="S3573" s="2">
        <f t="shared" si="111"/>
        <v>3025.5</v>
      </c>
    </row>
    <row r="3574" spans="1:19" x14ac:dyDescent="0.25">
      <c r="A3574" s="85" t="s">
        <v>17638</v>
      </c>
      <c r="B3574" s="85" t="s">
        <v>11318</v>
      </c>
      <c r="C3574" s="85" t="s">
        <v>11319</v>
      </c>
      <c r="D3574" s="85">
        <v>419</v>
      </c>
      <c r="E3574" s="85">
        <v>19</v>
      </c>
      <c r="F3574" s="85" t="s">
        <v>11353</v>
      </c>
      <c r="G3574" s="85" t="s">
        <v>11352</v>
      </c>
      <c r="H3574" s="85" t="s">
        <v>3065</v>
      </c>
      <c r="I3574" s="85" t="s">
        <v>11351</v>
      </c>
      <c r="J3574" s="84">
        <v>194</v>
      </c>
      <c r="K3574" s="84">
        <v>0</v>
      </c>
      <c r="L3574" s="82">
        <v>342804</v>
      </c>
      <c r="M3574" s="82">
        <v>0</v>
      </c>
      <c r="N3574" s="82">
        <v>1767.03</v>
      </c>
      <c r="O3574" s="86" t="s">
        <v>17554</v>
      </c>
      <c r="P3574" s="82">
        <v>-5373.2</v>
      </c>
      <c r="Q3574" s="82">
        <v>0</v>
      </c>
      <c r="R3574" s="2">
        <f t="shared" si="110"/>
        <v>342804</v>
      </c>
      <c r="S3574" s="2">
        <f t="shared" si="111"/>
        <v>1767.0309278350514</v>
      </c>
    </row>
    <row r="3575" spans="1:19" x14ac:dyDescent="0.25">
      <c r="A3575" s="85" t="s">
        <v>17638</v>
      </c>
      <c r="B3575" s="85" t="s">
        <v>11318</v>
      </c>
      <c r="C3575" s="85" t="s">
        <v>11319</v>
      </c>
      <c r="D3575" s="85">
        <v>419</v>
      </c>
      <c r="E3575" s="85">
        <v>19</v>
      </c>
      <c r="F3575" s="85" t="s">
        <v>11350</v>
      </c>
      <c r="G3575" s="85" t="s">
        <v>11349</v>
      </c>
      <c r="H3575" s="85" t="s">
        <v>3066</v>
      </c>
      <c r="I3575" s="85" t="s">
        <v>11317</v>
      </c>
      <c r="J3575" s="84">
        <v>20</v>
      </c>
      <c r="K3575" s="84">
        <v>0</v>
      </c>
      <c r="L3575" s="82">
        <v>51791</v>
      </c>
      <c r="M3575" s="82">
        <v>0</v>
      </c>
      <c r="N3575" s="82">
        <v>2589.5500000000002</v>
      </c>
      <c r="O3575" s="86" t="s">
        <v>17554</v>
      </c>
      <c r="P3575" s="82">
        <v>-811.79</v>
      </c>
      <c r="Q3575" s="82">
        <v>0</v>
      </c>
      <c r="R3575" s="2">
        <f t="shared" si="110"/>
        <v>51791</v>
      </c>
      <c r="S3575" s="2">
        <f t="shared" si="111"/>
        <v>2589.5500000000002</v>
      </c>
    </row>
    <row r="3576" spans="1:19" x14ac:dyDescent="0.25">
      <c r="A3576" s="85" t="s">
        <v>17638</v>
      </c>
      <c r="B3576" s="85" t="s">
        <v>11318</v>
      </c>
      <c r="C3576" s="85" t="s">
        <v>11319</v>
      </c>
      <c r="D3576" s="85">
        <v>419</v>
      </c>
      <c r="E3576" s="85">
        <v>19</v>
      </c>
      <c r="F3576" s="85" t="s">
        <v>11348</v>
      </c>
      <c r="G3576" s="85" t="s">
        <v>11347</v>
      </c>
      <c r="H3576" s="85" t="s">
        <v>3067</v>
      </c>
      <c r="I3576" s="85" t="s">
        <v>11346</v>
      </c>
      <c r="J3576" s="84">
        <v>243</v>
      </c>
      <c r="K3576" s="84">
        <v>0</v>
      </c>
      <c r="L3576" s="82">
        <v>663930</v>
      </c>
      <c r="M3576" s="82">
        <v>0</v>
      </c>
      <c r="N3576" s="82">
        <v>2732.22</v>
      </c>
      <c r="O3576" s="86" t="s">
        <v>17554</v>
      </c>
      <c r="P3576" s="82">
        <v>-10406.64</v>
      </c>
      <c r="Q3576" s="82">
        <v>0</v>
      </c>
      <c r="R3576" s="2">
        <f t="shared" si="110"/>
        <v>663930</v>
      </c>
      <c r="S3576" s="2">
        <f t="shared" si="111"/>
        <v>2732.2222222222222</v>
      </c>
    </row>
    <row r="3577" spans="1:19" x14ac:dyDescent="0.25">
      <c r="A3577" s="85" t="s">
        <v>17638</v>
      </c>
      <c r="B3577" s="85" t="s">
        <v>11318</v>
      </c>
      <c r="C3577" s="85" t="s">
        <v>11319</v>
      </c>
      <c r="D3577" s="85">
        <v>419</v>
      </c>
      <c r="E3577" s="85">
        <v>19</v>
      </c>
      <c r="F3577" s="85" t="s">
        <v>11344</v>
      </c>
      <c r="G3577" s="85" t="s">
        <v>11343</v>
      </c>
      <c r="H3577" s="85" t="s">
        <v>3068</v>
      </c>
      <c r="I3577" s="85" t="s">
        <v>11345</v>
      </c>
      <c r="J3577" s="84">
        <v>244</v>
      </c>
      <c r="K3577" s="84">
        <v>0</v>
      </c>
      <c r="L3577" s="82">
        <v>540115</v>
      </c>
      <c r="M3577" s="82">
        <v>0</v>
      </c>
      <c r="N3577" s="82">
        <v>2213.59</v>
      </c>
      <c r="O3577" s="86" t="s">
        <v>17554</v>
      </c>
      <c r="P3577" s="82">
        <v>-8465.93</v>
      </c>
      <c r="Q3577" s="82">
        <v>0</v>
      </c>
      <c r="R3577" s="2">
        <f t="shared" si="110"/>
        <v>540115</v>
      </c>
      <c r="S3577" s="2">
        <f t="shared" si="111"/>
        <v>2213.5860655737706</v>
      </c>
    </row>
    <row r="3578" spans="1:19" x14ac:dyDescent="0.25">
      <c r="A3578" s="85" t="s">
        <v>17638</v>
      </c>
      <c r="B3578" s="85" t="s">
        <v>11318</v>
      </c>
      <c r="C3578" s="85" t="s">
        <v>11319</v>
      </c>
      <c r="D3578" s="85">
        <v>419</v>
      </c>
      <c r="E3578" s="85">
        <v>19</v>
      </c>
      <c r="F3578" s="85" t="s">
        <v>11344</v>
      </c>
      <c r="G3578" s="85" t="s">
        <v>11343</v>
      </c>
      <c r="H3578" s="85" t="s">
        <v>11342</v>
      </c>
      <c r="I3578" s="85" t="s">
        <v>11341</v>
      </c>
      <c r="J3578" s="84">
        <v>2</v>
      </c>
      <c r="K3578" s="84">
        <v>0</v>
      </c>
      <c r="L3578" s="82">
        <v>1268</v>
      </c>
      <c r="M3578" s="82">
        <v>0</v>
      </c>
      <c r="N3578" s="82">
        <v>634</v>
      </c>
      <c r="O3578" s="86" t="s">
        <v>17554</v>
      </c>
      <c r="P3578" s="82">
        <v>-19.88</v>
      </c>
      <c r="Q3578" s="82">
        <v>0</v>
      </c>
      <c r="R3578" s="2">
        <f t="shared" si="110"/>
        <v>1268</v>
      </c>
      <c r="S3578" s="2">
        <f t="shared" si="111"/>
        <v>634</v>
      </c>
    </row>
    <row r="3579" spans="1:19" x14ac:dyDescent="0.25">
      <c r="A3579" s="85" t="s">
        <v>17638</v>
      </c>
      <c r="B3579" s="85" t="s">
        <v>11318</v>
      </c>
      <c r="C3579" s="85" t="s">
        <v>11319</v>
      </c>
      <c r="D3579" s="85">
        <v>419</v>
      </c>
      <c r="E3579" s="85">
        <v>19</v>
      </c>
      <c r="F3579" s="85" t="s">
        <v>11334</v>
      </c>
      <c r="G3579" s="85" t="s">
        <v>11333</v>
      </c>
      <c r="H3579" s="85" t="s">
        <v>3069</v>
      </c>
      <c r="I3579" s="85" t="s">
        <v>11340</v>
      </c>
      <c r="J3579" s="84">
        <v>50</v>
      </c>
      <c r="K3579" s="84">
        <v>0</v>
      </c>
      <c r="L3579" s="82">
        <v>141745</v>
      </c>
      <c r="M3579" s="82">
        <v>0</v>
      </c>
      <c r="N3579" s="82">
        <v>2834.9</v>
      </c>
      <c r="O3579" s="86" t="s">
        <v>17554</v>
      </c>
      <c r="P3579" s="82">
        <v>-2221.7600000000002</v>
      </c>
      <c r="Q3579" s="82">
        <v>0</v>
      </c>
      <c r="R3579" s="2">
        <f t="shared" si="110"/>
        <v>141745</v>
      </c>
      <c r="S3579" s="2">
        <f t="shared" si="111"/>
        <v>2834.9</v>
      </c>
    </row>
    <row r="3580" spans="1:19" x14ac:dyDescent="0.25">
      <c r="A3580" s="85" t="s">
        <v>17638</v>
      </c>
      <c r="B3580" s="85" t="s">
        <v>11318</v>
      </c>
      <c r="C3580" s="85" t="s">
        <v>11319</v>
      </c>
      <c r="D3580" s="85">
        <v>419</v>
      </c>
      <c r="E3580" s="85">
        <v>19</v>
      </c>
      <c r="F3580" s="85" t="s">
        <v>11334</v>
      </c>
      <c r="G3580" s="85" t="s">
        <v>11333</v>
      </c>
      <c r="H3580" s="85" t="s">
        <v>3070</v>
      </c>
      <c r="I3580" s="85" t="s">
        <v>11339</v>
      </c>
      <c r="J3580" s="84">
        <v>50</v>
      </c>
      <c r="K3580" s="84">
        <v>0</v>
      </c>
      <c r="L3580" s="82">
        <v>141640</v>
      </c>
      <c r="M3580" s="82">
        <v>0</v>
      </c>
      <c r="N3580" s="82">
        <v>2832.8</v>
      </c>
      <c r="O3580" s="86" t="s">
        <v>17554</v>
      </c>
      <c r="P3580" s="82">
        <v>-2220.11</v>
      </c>
      <c r="Q3580" s="82">
        <v>0</v>
      </c>
      <c r="R3580" s="2">
        <f t="shared" si="110"/>
        <v>141640</v>
      </c>
      <c r="S3580" s="2">
        <f t="shared" si="111"/>
        <v>2832.8</v>
      </c>
    </row>
    <row r="3581" spans="1:19" x14ac:dyDescent="0.25">
      <c r="A3581" s="85" t="s">
        <v>17638</v>
      </c>
      <c r="B3581" s="85" t="s">
        <v>11318</v>
      </c>
      <c r="C3581" s="85" t="s">
        <v>11319</v>
      </c>
      <c r="D3581" s="85">
        <v>419</v>
      </c>
      <c r="E3581" s="85">
        <v>19</v>
      </c>
      <c r="F3581" s="85" t="s">
        <v>11334</v>
      </c>
      <c r="G3581" s="85" t="s">
        <v>11333</v>
      </c>
      <c r="H3581" s="85" t="s">
        <v>3071</v>
      </c>
      <c r="I3581" s="85" t="s">
        <v>11338</v>
      </c>
      <c r="J3581" s="84">
        <v>80</v>
      </c>
      <c r="K3581" s="84">
        <v>0</v>
      </c>
      <c r="L3581" s="82">
        <v>223157</v>
      </c>
      <c r="M3581" s="82">
        <v>0</v>
      </c>
      <c r="N3581" s="82">
        <v>2789.46</v>
      </c>
      <c r="O3581" s="86" t="s">
        <v>17554</v>
      </c>
      <c r="P3581" s="82">
        <v>-3497.82</v>
      </c>
      <c r="Q3581" s="82">
        <v>0</v>
      </c>
      <c r="R3581" s="2">
        <f t="shared" si="110"/>
        <v>223157</v>
      </c>
      <c r="S3581" s="2">
        <f t="shared" si="111"/>
        <v>2789.4625000000001</v>
      </c>
    </row>
    <row r="3582" spans="1:19" x14ac:dyDescent="0.25">
      <c r="A3582" s="85" t="s">
        <v>17638</v>
      </c>
      <c r="B3582" s="85" t="s">
        <v>11318</v>
      </c>
      <c r="C3582" s="85" t="s">
        <v>11319</v>
      </c>
      <c r="D3582" s="85">
        <v>419</v>
      </c>
      <c r="E3582" s="85">
        <v>19</v>
      </c>
      <c r="F3582" s="85" t="s">
        <v>11334</v>
      </c>
      <c r="G3582" s="85" t="s">
        <v>11333</v>
      </c>
      <c r="H3582" s="85" t="s">
        <v>3072</v>
      </c>
      <c r="I3582" s="85" t="s">
        <v>11337</v>
      </c>
      <c r="J3582" s="84">
        <v>50</v>
      </c>
      <c r="K3582" s="84">
        <v>0</v>
      </c>
      <c r="L3582" s="82">
        <v>141435</v>
      </c>
      <c r="M3582" s="82">
        <v>0</v>
      </c>
      <c r="N3582" s="82">
        <v>2828.7</v>
      </c>
      <c r="O3582" s="86" t="s">
        <v>17554</v>
      </c>
      <c r="P3582" s="82">
        <v>-2216.89</v>
      </c>
      <c r="Q3582" s="82">
        <v>0</v>
      </c>
      <c r="R3582" s="2">
        <f t="shared" si="110"/>
        <v>141435</v>
      </c>
      <c r="S3582" s="2">
        <f t="shared" si="111"/>
        <v>2828.7</v>
      </c>
    </row>
    <row r="3583" spans="1:19" x14ac:dyDescent="0.25">
      <c r="A3583" s="85" t="s">
        <v>17638</v>
      </c>
      <c r="B3583" s="85" t="s">
        <v>11318</v>
      </c>
      <c r="C3583" s="85" t="s">
        <v>11319</v>
      </c>
      <c r="D3583" s="85">
        <v>419</v>
      </c>
      <c r="E3583" s="85">
        <v>19</v>
      </c>
      <c r="F3583" s="85" t="s">
        <v>11334</v>
      </c>
      <c r="G3583" s="85" t="s">
        <v>11333</v>
      </c>
      <c r="H3583" s="85" t="s">
        <v>3073</v>
      </c>
      <c r="I3583" s="85" t="s">
        <v>11336</v>
      </c>
      <c r="J3583" s="84">
        <v>50</v>
      </c>
      <c r="K3583" s="84">
        <v>0</v>
      </c>
      <c r="L3583" s="82">
        <v>139710</v>
      </c>
      <c r="M3583" s="82">
        <v>0</v>
      </c>
      <c r="N3583" s="82">
        <v>2794.2</v>
      </c>
      <c r="O3583" s="86" t="s">
        <v>17554</v>
      </c>
      <c r="P3583" s="82">
        <v>-2189.85</v>
      </c>
      <c r="Q3583" s="82">
        <v>0</v>
      </c>
      <c r="R3583" s="2">
        <f t="shared" si="110"/>
        <v>139710</v>
      </c>
      <c r="S3583" s="2">
        <f t="shared" si="111"/>
        <v>2794.2</v>
      </c>
    </row>
    <row r="3584" spans="1:19" x14ac:dyDescent="0.25">
      <c r="A3584" s="85" t="s">
        <v>17638</v>
      </c>
      <c r="B3584" s="85" t="s">
        <v>11318</v>
      </c>
      <c r="C3584" s="85" t="s">
        <v>11319</v>
      </c>
      <c r="D3584" s="85">
        <v>419</v>
      </c>
      <c r="E3584" s="85">
        <v>19</v>
      </c>
      <c r="F3584" s="85" t="s">
        <v>11334</v>
      </c>
      <c r="G3584" s="85" t="s">
        <v>11333</v>
      </c>
      <c r="H3584" s="85" t="s">
        <v>3074</v>
      </c>
      <c r="I3584" s="85" t="s">
        <v>11335</v>
      </c>
      <c r="J3584" s="84">
        <v>58</v>
      </c>
      <c r="K3584" s="84">
        <v>0</v>
      </c>
      <c r="L3584" s="82">
        <v>157710</v>
      </c>
      <c r="M3584" s="82">
        <v>0</v>
      </c>
      <c r="N3584" s="82">
        <v>2719.14</v>
      </c>
      <c r="O3584" s="86" t="s">
        <v>17554</v>
      </c>
      <c r="P3584" s="82">
        <v>-2471.9899999999998</v>
      </c>
      <c r="Q3584" s="82">
        <v>0</v>
      </c>
      <c r="R3584" s="2">
        <f t="shared" si="110"/>
        <v>157710</v>
      </c>
      <c r="S3584" s="2">
        <f t="shared" si="111"/>
        <v>2719.1379310344828</v>
      </c>
    </row>
    <row r="3585" spans="1:19" x14ac:dyDescent="0.25">
      <c r="A3585" s="85" t="s">
        <v>17638</v>
      </c>
      <c r="B3585" s="85" t="s">
        <v>11318</v>
      </c>
      <c r="C3585" s="85" t="s">
        <v>11319</v>
      </c>
      <c r="D3585" s="85">
        <v>419</v>
      </c>
      <c r="E3585" s="85">
        <v>19</v>
      </c>
      <c r="F3585" s="85" t="s">
        <v>11334</v>
      </c>
      <c r="G3585" s="85" t="s">
        <v>11333</v>
      </c>
      <c r="H3585" s="85" t="s">
        <v>3075</v>
      </c>
      <c r="I3585" s="85" t="s">
        <v>11332</v>
      </c>
      <c r="J3585" s="84">
        <v>40</v>
      </c>
      <c r="K3585" s="84">
        <v>0</v>
      </c>
      <c r="L3585" s="82">
        <v>112515</v>
      </c>
      <c r="M3585" s="82">
        <v>0</v>
      </c>
      <c r="N3585" s="82">
        <v>2812.88</v>
      </c>
      <c r="O3585" s="86" t="s">
        <v>17554</v>
      </c>
      <c r="P3585" s="82">
        <v>-1763.6</v>
      </c>
      <c r="Q3585" s="82">
        <v>0</v>
      </c>
      <c r="R3585" s="2">
        <f t="shared" si="110"/>
        <v>112515</v>
      </c>
      <c r="S3585" s="2">
        <f t="shared" si="111"/>
        <v>2812.875</v>
      </c>
    </row>
    <row r="3586" spans="1:19" x14ac:dyDescent="0.25">
      <c r="A3586" s="85" t="s">
        <v>17638</v>
      </c>
      <c r="B3586" s="85" t="s">
        <v>11318</v>
      </c>
      <c r="C3586" s="85" t="s">
        <v>11319</v>
      </c>
      <c r="D3586" s="85">
        <v>419</v>
      </c>
      <c r="E3586" s="85">
        <v>19</v>
      </c>
      <c r="F3586" s="85" t="s">
        <v>11330</v>
      </c>
      <c r="G3586" s="85" t="s">
        <v>11329</v>
      </c>
      <c r="H3586" s="85" t="s">
        <v>3076</v>
      </c>
      <c r="I3586" s="85" t="s">
        <v>11328</v>
      </c>
      <c r="J3586" s="84">
        <v>83</v>
      </c>
      <c r="K3586" s="84">
        <v>0</v>
      </c>
      <c r="L3586" s="82">
        <v>227035</v>
      </c>
      <c r="M3586" s="82">
        <v>0</v>
      </c>
      <c r="N3586" s="82">
        <v>2735.36</v>
      </c>
      <c r="O3586" s="86" t="s">
        <v>17554</v>
      </c>
      <c r="P3586" s="82">
        <v>-3558.61</v>
      </c>
      <c r="Q3586" s="82">
        <v>0</v>
      </c>
      <c r="R3586" s="2">
        <f t="shared" si="110"/>
        <v>227035</v>
      </c>
      <c r="S3586" s="2">
        <f t="shared" si="111"/>
        <v>2735.3614457831327</v>
      </c>
    </row>
    <row r="3587" spans="1:19" x14ac:dyDescent="0.25">
      <c r="A3587" s="85" t="s">
        <v>17638</v>
      </c>
      <c r="B3587" s="85" t="s">
        <v>11318</v>
      </c>
      <c r="C3587" s="85" t="s">
        <v>11319</v>
      </c>
      <c r="D3587" s="85">
        <v>419</v>
      </c>
      <c r="E3587" s="85">
        <v>19</v>
      </c>
      <c r="F3587" s="85" t="s">
        <v>11327</v>
      </c>
      <c r="G3587" s="85" t="s">
        <v>11326</v>
      </c>
      <c r="H3587" s="85" t="s">
        <v>3077</v>
      </c>
      <c r="I3587" s="85" t="s">
        <v>11325</v>
      </c>
      <c r="J3587" s="84">
        <v>50</v>
      </c>
      <c r="K3587" s="84">
        <v>0</v>
      </c>
      <c r="L3587" s="82">
        <v>119049</v>
      </c>
      <c r="M3587" s="82">
        <v>0</v>
      </c>
      <c r="N3587" s="82">
        <v>2380.98</v>
      </c>
      <c r="O3587" s="86" t="s">
        <v>17554</v>
      </c>
      <c r="P3587" s="82">
        <v>-1866.01</v>
      </c>
      <c r="Q3587" s="82">
        <v>0</v>
      </c>
      <c r="R3587" s="2">
        <f t="shared" si="110"/>
        <v>119049</v>
      </c>
      <c r="S3587" s="2">
        <f t="shared" si="111"/>
        <v>2380.98</v>
      </c>
    </row>
    <row r="3588" spans="1:19" x14ac:dyDescent="0.25">
      <c r="A3588" s="85" t="s">
        <v>17638</v>
      </c>
      <c r="B3588" s="85" t="s">
        <v>11318</v>
      </c>
      <c r="C3588" s="85" t="s">
        <v>11319</v>
      </c>
      <c r="D3588" s="85">
        <v>419</v>
      </c>
      <c r="E3588" s="85">
        <v>19</v>
      </c>
      <c r="F3588" s="85" t="s">
        <v>11324</v>
      </c>
      <c r="G3588" s="85" t="s">
        <v>11323</v>
      </c>
      <c r="H3588" s="85" t="s">
        <v>3078</v>
      </c>
      <c r="I3588" s="85" t="s">
        <v>11322</v>
      </c>
      <c r="J3588" s="84">
        <v>75</v>
      </c>
      <c r="K3588" s="84">
        <v>0</v>
      </c>
      <c r="L3588" s="82">
        <v>213199</v>
      </c>
      <c r="M3588" s="82">
        <v>0</v>
      </c>
      <c r="N3588" s="82">
        <v>2842.65</v>
      </c>
      <c r="O3588" s="86" t="s">
        <v>17554</v>
      </c>
      <c r="P3588" s="82">
        <v>-3341.74</v>
      </c>
      <c r="Q3588" s="82">
        <v>0</v>
      </c>
      <c r="R3588" s="2">
        <f t="shared" ref="R3588:R3651" si="112">L3588-M3588</f>
        <v>213199</v>
      </c>
      <c r="S3588" s="2">
        <f t="shared" ref="S3588:S3651" si="113">R3588/J3588</f>
        <v>2842.6533333333332</v>
      </c>
    </row>
    <row r="3589" spans="1:19" x14ac:dyDescent="0.25">
      <c r="A3589" s="85" t="s">
        <v>17638</v>
      </c>
      <c r="B3589" s="85" t="s">
        <v>11318</v>
      </c>
      <c r="C3589" s="85" t="s">
        <v>11319</v>
      </c>
      <c r="D3589" s="85">
        <v>419</v>
      </c>
      <c r="E3589" s="85">
        <v>19</v>
      </c>
      <c r="F3589" s="85" t="s">
        <v>11321</v>
      </c>
      <c r="G3589" s="85" t="s">
        <v>11320</v>
      </c>
      <c r="H3589" s="85" t="s">
        <v>3079</v>
      </c>
      <c r="I3589" s="85" t="s">
        <v>11317</v>
      </c>
      <c r="J3589" s="84">
        <v>40</v>
      </c>
      <c r="K3589" s="84">
        <v>0</v>
      </c>
      <c r="L3589" s="82">
        <v>106263</v>
      </c>
      <c r="M3589" s="82">
        <v>0</v>
      </c>
      <c r="N3589" s="82">
        <v>2656.58</v>
      </c>
      <c r="O3589" s="86" t="s">
        <v>17552</v>
      </c>
      <c r="P3589" s="82">
        <v>5060.12</v>
      </c>
      <c r="Q3589" s="82">
        <v>0</v>
      </c>
      <c r="R3589" s="2">
        <f t="shared" si="112"/>
        <v>106263</v>
      </c>
      <c r="S3589" s="2">
        <f t="shared" si="113"/>
        <v>2656.5749999999998</v>
      </c>
    </row>
    <row r="3590" spans="1:19" x14ac:dyDescent="0.25">
      <c r="A3590" s="85" t="s">
        <v>17638</v>
      </c>
      <c r="B3590" s="85" t="s">
        <v>11318</v>
      </c>
      <c r="C3590" s="85" t="s">
        <v>11319</v>
      </c>
      <c r="D3590" s="85">
        <v>419</v>
      </c>
      <c r="E3590" s="85">
        <v>19</v>
      </c>
      <c r="F3590" s="85" t="s">
        <v>17878</v>
      </c>
      <c r="G3590" s="85" t="s">
        <v>17879</v>
      </c>
      <c r="H3590" s="85" t="s">
        <v>18127</v>
      </c>
      <c r="I3590" s="85" t="s">
        <v>11361</v>
      </c>
      <c r="J3590" s="84">
        <v>52</v>
      </c>
      <c r="K3590" s="84">
        <v>0</v>
      </c>
      <c r="L3590" s="82">
        <v>148805</v>
      </c>
      <c r="M3590" s="82">
        <v>0</v>
      </c>
      <c r="N3590" s="82">
        <v>2861.63</v>
      </c>
      <c r="O3590" s="86" t="s">
        <v>17554</v>
      </c>
      <c r="P3590" s="82">
        <v>-2332.4299999999998</v>
      </c>
      <c r="Q3590" s="82">
        <v>0</v>
      </c>
      <c r="R3590" s="2">
        <f t="shared" si="112"/>
        <v>148805</v>
      </c>
      <c r="S3590" s="2">
        <f t="shared" si="113"/>
        <v>2861.6346153846152</v>
      </c>
    </row>
    <row r="3591" spans="1:19" x14ac:dyDescent="0.25">
      <c r="A3591" s="85" t="s">
        <v>17638</v>
      </c>
      <c r="B3591" s="85" t="s">
        <v>11318</v>
      </c>
      <c r="C3591" s="85" t="s">
        <v>11319</v>
      </c>
      <c r="D3591" s="85">
        <v>419</v>
      </c>
      <c r="E3591" s="85">
        <v>19</v>
      </c>
      <c r="F3591" s="85" t="s">
        <v>17878</v>
      </c>
      <c r="G3591" s="85" t="s">
        <v>17879</v>
      </c>
      <c r="H3591" s="85" t="s">
        <v>18128</v>
      </c>
      <c r="I3591" s="85" t="s">
        <v>11360</v>
      </c>
      <c r="J3591" s="84">
        <v>26</v>
      </c>
      <c r="K3591" s="84">
        <v>0</v>
      </c>
      <c r="L3591" s="82">
        <v>72731</v>
      </c>
      <c r="M3591" s="82">
        <v>0</v>
      </c>
      <c r="N3591" s="82">
        <v>2797.35</v>
      </c>
      <c r="O3591" s="86" t="s">
        <v>17554</v>
      </c>
      <c r="P3591" s="82">
        <v>-1140</v>
      </c>
      <c r="Q3591" s="82">
        <v>0</v>
      </c>
      <c r="R3591" s="2">
        <f t="shared" si="112"/>
        <v>72731</v>
      </c>
      <c r="S3591" s="2">
        <f t="shared" si="113"/>
        <v>2797.3461538461538</v>
      </c>
    </row>
    <row r="3592" spans="1:19" x14ac:dyDescent="0.25">
      <c r="A3592" s="85" t="s">
        <v>17648</v>
      </c>
      <c r="B3592" s="85" t="s">
        <v>6037</v>
      </c>
      <c r="C3592" s="85" t="s">
        <v>6038</v>
      </c>
      <c r="D3592" s="85">
        <v>801</v>
      </c>
      <c r="E3592" s="85">
        <v>1</v>
      </c>
      <c r="F3592" s="85" t="s">
        <v>11316</v>
      </c>
      <c r="G3592" s="85" t="s">
        <v>11315</v>
      </c>
      <c r="H3592" s="85" t="s">
        <v>3080</v>
      </c>
      <c r="I3592" s="85" t="s">
        <v>11314</v>
      </c>
      <c r="J3592" s="84">
        <v>135</v>
      </c>
      <c r="K3592" s="84">
        <v>60</v>
      </c>
      <c r="L3592" s="82">
        <v>287537</v>
      </c>
      <c r="M3592" s="82">
        <v>88473</v>
      </c>
      <c r="N3592" s="82">
        <v>1474.55</v>
      </c>
      <c r="O3592" s="86" t="s">
        <v>17554</v>
      </c>
      <c r="P3592" s="82">
        <v>-4506.9399999999996</v>
      </c>
      <c r="Q3592" s="82">
        <v>0</v>
      </c>
      <c r="R3592" s="2">
        <f t="shared" si="112"/>
        <v>199064</v>
      </c>
      <c r="S3592" s="2">
        <f t="shared" si="113"/>
        <v>1474.5481481481481</v>
      </c>
    </row>
    <row r="3593" spans="1:19" x14ac:dyDescent="0.25">
      <c r="A3593" s="85" t="s">
        <v>17648</v>
      </c>
      <c r="B3593" s="85" t="s">
        <v>6037</v>
      </c>
      <c r="C3593" s="85" t="s">
        <v>6038</v>
      </c>
      <c r="D3593" s="85">
        <v>801</v>
      </c>
      <c r="E3593" s="85">
        <v>1</v>
      </c>
      <c r="F3593" s="85" t="s">
        <v>11313</v>
      </c>
      <c r="G3593" s="85" t="s">
        <v>11312</v>
      </c>
      <c r="H3593" s="85" t="s">
        <v>3081</v>
      </c>
      <c r="I3593" s="85" t="s">
        <v>11311</v>
      </c>
      <c r="J3593" s="84">
        <v>128</v>
      </c>
      <c r="K3593" s="84">
        <v>0</v>
      </c>
      <c r="L3593" s="82">
        <v>241634</v>
      </c>
      <c r="M3593" s="82">
        <v>0</v>
      </c>
      <c r="N3593" s="82">
        <v>1887.77</v>
      </c>
      <c r="O3593" s="86" t="s">
        <v>17554</v>
      </c>
      <c r="P3593" s="82">
        <v>-3787.44</v>
      </c>
      <c r="Q3593" s="82">
        <v>0</v>
      </c>
      <c r="R3593" s="2">
        <f t="shared" si="112"/>
        <v>241634</v>
      </c>
      <c r="S3593" s="2">
        <f t="shared" si="113"/>
        <v>1887.765625</v>
      </c>
    </row>
    <row r="3594" spans="1:19" x14ac:dyDescent="0.25">
      <c r="A3594" s="85" t="s">
        <v>17648</v>
      </c>
      <c r="B3594" s="85" t="s">
        <v>6037</v>
      </c>
      <c r="C3594" s="85" t="s">
        <v>6038</v>
      </c>
      <c r="D3594" s="85">
        <v>801</v>
      </c>
      <c r="E3594" s="85">
        <v>1</v>
      </c>
      <c r="F3594" s="85" t="s">
        <v>11310</v>
      </c>
      <c r="G3594" s="85" t="s">
        <v>11309</v>
      </c>
      <c r="H3594" s="85" t="s">
        <v>3082</v>
      </c>
      <c r="I3594" s="85" t="s">
        <v>11308</v>
      </c>
      <c r="J3594" s="84">
        <v>68</v>
      </c>
      <c r="K3594" s="84">
        <v>0</v>
      </c>
      <c r="L3594" s="82">
        <v>137722</v>
      </c>
      <c r="M3594" s="82">
        <v>0</v>
      </c>
      <c r="N3594" s="82">
        <v>2025.32</v>
      </c>
      <c r="O3594" s="86" t="s">
        <v>17554</v>
      </c>
      <c r="P3594" s="82">
        <v>-2158.6999999999998</v>
      </c>
      <c r="Q3594" s="82">
        <v>0</v>
      </c>
      <c r="R3594" s="2">
        <f t="shared" si="112"/>
        <v>137722</v>
      </c>
      <c r="S3594" s="2">
        <f t="shared" si="113"/>
        <v>2025.3235294117646</v>
      </c>
    </row>
    <row r="3595" spans="1:19" x14ac:dyDescent="0.25">
      <c r="A3595" s="85" t="s">
        <v>17648</v>
      </c>
      <c r="B3595" s="85" t="s">
        <v>6037</v>
      </c>
      <c r="C3595" s="85" t="s">
        <v>6038</v>
      </c>
      <c r="D3595" s="85">
        <v>801</v>
      </c>
      <c r="E3595" s="85">
        <v>1</v>
      </c>
      <c r="F3595" s="85" t="s">
        <v>11307</v>
      </c>
      <c r="G3595" s="85" t="s">
        <v>11306</v>
      </c>
      <c r="H3595" s="85" t="s">
        <v>3083</v>
      </c>
      <c r="I3595" s="85" t="s">
        <v>11305</v>
      </c>
      <c r="J3595" s="84">
        <v>26</v>
      </c>
      <c r="K3595" s="84">
        <v>0</v>
      </c>
      <c r="L3595" s="82">
        <v>45861</v>
      </c>
      <c r="M3595" s="82">
        <v>0</v>
      </c>
      <c r="N3595" s="82">
        <v>1763.88</v>
      </c>
      <c r="O3595" s="86" t="s">
        <v>17554</v>
      </c>
      <c r="P3595" s="82">
        <v>-718.84</v>
      </c>
      <c r="Q3595" s="82">
        <v>0</v>
      </c>
      <c r="R3595" s="2">
        <f t="shared" si="112"/>
        <v>45861</v>
      </c>
      <c r="S3595" s="2">
        <f t="shared" si="113"/>
        <v>1763.8846153846155</v>
      </c>
    </row>
    <row r="3596" spans="1:19" x14ac:dyDescent="0.25">
      <c r="A3596" s="85" t="s">
        <v>17648</v>
      </c>
      <c r="B3596" s="85" t="s">
        <v>6037</v>
      </c>
      <c r="C3596" s="85" t="s">
        <v>6038</v>
      </c>
      <c r="D3596" s="85">
        <v>801</v>
      </c>
      <c r="E3596" s="85">
        <v>1</v>
      </c>
      <c r="F3596" s="85" t="s">
        <v>11304</v>
      </c>
      <c r="G3596" s="85" t="s">
        <v>11303</v>
      </c>
      <c r="H3596" s="85" t="s">
        <v>3084</v>
      </c>
      <c r="I3596" s="85" t="s">
        <v>11302</v>
      </c>
      <c r="J3596" s="84">
        <v>86</v>
      </c>
      <c r="K3596" s="84">
        <v>0</v>
      </c>
      <c r="L3596" s="82">
        <v>157903</v>
      </c>
      <c r="M3596" s="82">
        <v>0</v>
      </c>
      <c r="N3596" s="82">
        <v>1836.08</v>
      </c>
      <c r="O3596" s="86" t="s">
        <v>17554</v>
      </c>
      <c r="P3596" s="82">
        <v>-2475.0300000000002</v>
      </c>
      <c r="Q3596" s="82">
        <v>0</v>
      </c>
      <c r="R3596" s="2">
        <f t="shared" si="112"/>
        <v>157903</v>
      </c>
      <c r="S3596" s="2">
        <f t="shared" si="113"/>
        <v>1836.0813953488373</v>
      </c>
    </row>
    <row r="3597" spans="1:19" x14ac:dyDescent="0.25">
      <c r="A3597" s="85" t="s">
        <v>17648</v>
      </c>
      <c r="B3597" s="85" t="s">
        <v>6037</v>
      </c>
      <c r="C3597" s="85" t="s">
        <v>6038</v>
      </c>
      <c r="D3597" s="85">
        <v>801</v>
      </c>
      <c r="E3597" s="85">
        <v>1</v>
      </c>
      <c r="F3597" s="85" t="s">
        <v>11300</v>
      </c>
      <c r="G3597" s="85" t="s">
        <v>18726</v>
      </c>
      <c r="H3597" s="85" t="s">
        <v>3085</v>
      </c>
      <c r="I3597" s="85" t="s">
        <v>11301</v>
      </c>
      <c r="J3597" s="84">
        <v>248</v>
      </c>
      <c r="K3597" s="84">
        <v>0</v>
      </c>
      <c r="L3597" s="82">
        <v>515056</v>
      </c>
      <c r="M3597" s="82">
        <v>0</v>
      </c>
      <c r="N3597" s="82">
        <v>2076.84</v>
      </c>
      <c r="O3597" s="86" t="s">
        <v>17554</v>
      </c>
      <c r="P3597" s="82">
        <v>-8073.14</v>
      </c>
      <c r="Q3597" s="82">
        <v>0</v>
      </c>
      <c r="R3597" s="2">
        <f t="shared" si="112"/>
        <v>515056</v>
      </c>
      <c r="S3597" s="2">
        <f t="shared" si="113"/>
        <v>2076.8387096774195</v>
      </c>
    </row>
    <row r="3598" spans="1:19" x14ac:dyDescent="0.25">
      <c r="A3598" s="85" t="s">
        <v>17648</v>
      </c>
      <c r="B3598" s="85" t="s">
        <v>6037</v>
      </c>
      <c r="C3598" s="85" t="s">
        <v>6038</v>
      </c>
      <c r="D3598" s="85">
        <v>801</v>
      </c>
      <c r="E3598" s="85">
        <v>1</v>
      </c>
      <c r="F3598" s="85" t="s">
        <v>11300</v>
      </c>
      <c r="G3598" s="85" t="s">
        <v>18726</v>
      </c>
      <c r="H3598" s="85" t="s">
        <v>3086</v>
      </c>
      <c r="I3598" s="85" t="s">
        <v>18975</v>
      </c>
      <c r="J3598" s="84">
        <v>46</v>
      </c>
      <c r="K3598" s="84">
        <v>0</v>
      </c>
      <c r="L3598" s="82">
        <v>96868</v>
      </c>
      <c r="M3598" s="82">
        <v>0</v>
      </c>
      <c r="N3598" s="82">
        <v>2105.83</v>
      </c>
      <c r="O3598" s="86" t="s">
        <v>17554</v>
      </c>
      <c r="P3598" s="82">
        <v>-1518.34</v>
      </c>
      <c r="Q3598" s="82">
        <v>0</v>
      </c>
      <c r="R3598" s="2">
        <f t="shared" si="112"/>
        <v>96868</v>
      </c>
      <c r="S3598" s="2">
        <f t="shared" si="113"/>
        <v>2105.8260869565215</v>
      </c>
    </row>
    <row r="3599" spans="1:19" x14ac:dyDescent="0.25">
      <c r="A3599" s="85" t="s">
        <v>17648</v>
      </c>
      <c r="B3599" s="85" t="s">
        <v>6037</v>
      </c>
      <c r="C3599" s="85" t="s">
        <v>6038</v>
      </c>
      <c r="D3599" s="85">
        <v>801</v>
      </c>
      <c r="E3599" s="85">
        <v>1</v>
      </c>
      <c r="F3599" s="85" t="s">
        <v>11300</v>
      </c>
      <c r="G3599" s="85" t="s">
        <v>18726</v>
      </c>
      <c r="H3599" s="85" t="s">
        <v>3087</v>
      </c>
      <c r="I3599" s="85" t="s">
        <v>11298</v>
      </c>
      <c r="J3599" s="84">
        <v>90</v>
      </c>
      <c r="K3599" s="84">
        <v>0</v>
      </c>
      <c r="L3599" s="82">
        <v>240325</v>
      </c>
      <c r="M3599" s="82">
        <v>0</v>
      </c>
      <c r="N3599" s="82">
        <v>2670.28</v>
      </c>
      <c r="O3599" s="86" t="s">
        <v>17554</v>
      </c>
      <c r="P3599" s="82">
        <v>-3766.93</v>
      </c>
      <c r="Q3599" s="82">
        <v>0</v>
      </c>
      <c r="R3599" s="2">
        <f t="shared" si="112"/>
        <v>240325</v>
      </c>
      <c r="S3599" s="2">
        <f t="shared" si="113"/>
        <v>2670.2777777777778</v>
      </c>
    </row>
    <row r="3600" spans="1:19" x14ac:dyDescent="0.25">
      <c r="A3600" s="85" t="s">
        <v>17648</v>
      </c>
      <c r="B3600" s="85" t="s">
        <v>6037</v>
      </c>
      <c r="C3600" s="85" t="s">
        <v>6038</v>
      </c>
      <c r="D3600" s="85">
        <v>801</v>
      </c>
      <c r="E3600" s="85">
        <v>1</v>
      </c>
      <c r="F3600" s="85" t="s">
        <v>11300</v>
      </c>
      <c r="G3600" s="85" t="s">
        <v>18726</v>
      </c>
      <c r="H3600" s="85" t="s">
        <v>3088</v>
      </c>
      <c r="I3600" s="85" t="s">
        <v>11298</v>
      </c>
      <c r="J3600" s="84">
        <v>94</v>
      </c>
      <c r="K3600" s="84">
        <v>0</v>
      </c>
      <c r="L3600" s="82">
        <v>241572</v>
      </c>
      <c r="M3600" s="82">
        <v>0</v>
      </c>
      <c r="N3600" s="82">
        <v>2569.91</v>
      </c>
      <c r="O3600" s="86" t="s">
        <v>17554</v>
      </c>
      <c r="P3600" s="82">
        <v>-3786.48</v>
      </c>
      <c r="Q3600" s="82">
        <v>0</v>
      </c>
      <c r="R3600" s="2">
        <f t="shared" si="112"/>
        <v>241572</v>
      </c>
      <c r="S3600" s="2">
        <f t="shared" si="113"/>
        <v>2569.9148936170213</v>
      </c>
    </row>
    <row r="3601" spans="1:19" x14ac:dyDescent="0.25">
      <c r="A3601" s="85" t="s">
        <v>17648</v>
      </c>
      <c r="B3601" s="85" t="s">
        <v>6037</v>
      </c>
      <c r="C3601" s="85" t="s">
        <v>6038</v>
      </c>
      <c r="D3601" s="85">
        <v>801</v>
      </c>
      <c r="E3601" s="85">
        <v>1</v>
      </c>
      <c r="F3601" s="85" t="s">
        <v>11297</v>
      </c>
      <c r="G3601" s="85" t="s">
        <v>11296</v>
      </c>
      <c r="H3601" s="85" t="s">
        <v>3089</v>
      </c>
      <c r="I3601" s="85" t="s">
        <v>11295</v>
      </c>
      <c r="J3601" s="84">
        <v>40</v>
      </c>
      <c r="K3601" s="84">
        <v>0</v>
      </c>
      <c r="L3601" s="82">
        <v>78173</v>
      </c>
      <c r="M3601" s="82">
        <v>0</v>
      </c>
      <c r="N3601" s="82">
        <v>1954.32</v>
      </c>
      <c r="O3601" s="86" t="s">
        <v>17554</v>
      </c>
      <c r="P3601" s="82">
        <v>-1225.3</v>
      </c>
      <c r="Q3601" s="82">
        <v>0</v>
      </c>
      <c r="R3601" s="2">
        <f t="shared" si="112"/>
        <v>78173</v>
      </c>
      <c r="S3601" s="2">
        <f t="shared" si="113"/>
        <v>1954.325</v>
      </c>
    </row>
    <row r="3602" spans="1:19" x14ac:dyDescent="0.25">
      <c r="A3602" s="85" t="s">
        <v>17648</v>
      </c>
      <c r="B3602" s="85" t="s">
        <v>6037</v>
      </c>
      <c r="C3602" s="85" t="s">
        <v>6038</v>
      </c>
      <c r="D3602" s="85">
        <v>801</v>
      </c>
      <c r="E3602" s="85">
        <v>1</v>
      </c>
      <c r="F3602" s="85" t="s">
        <v>11294</v>
      </c>
      <c r="G3602" s="85" t="s">
        <v>11293</v>
      </c>
      <c r="H3602" s="85" t="s">
        <v>3090</v>
      </c>
      <c r="I3602" s="85" t="s">
        <v>11292</v>
      </c>
      <c r="J3602" s="84">
        <v>261</v>
      </c>
      <c r="K3602" s="84">
        <v>0</v>
      </c>
      <c r="L3602" s="82">
        <v>575815</v>
      </c>
      <c r="M3602" s="82">
        <v>0</v>
      </c>
      <c r="N3602" s="82">
        <v>2206.19</v>
      </c>
      <c r="O3602" s="86" t="s">
        <v>17554</v>
      </c>
      <c r="P3602" s="82">
        <v>-9025.5</v>
      </c>
      <c r="Q3602" s="82">
        <v>0</v>
      </c>
      <c r="R3602" s="2">
        <f t="shared" si="112"/>
        <v>575815</v>
      </c>
      <c r="S3602" s="2">
        <f t="shared" si="113"/>
        <v>2206.1877394636017</v>
      </c>
    </row>
    <row r="3603" spans="1:19" x14ac:dyDescent="0.25">
      <c r="A3603" s="85" t="s">
        <v>17648</v>
      </c>
      <c r="B3603" s="85" t="s">
        <v>6037</v>
      </c>
      <c r="C3603" s="85" t="s">
        <v>6038</v>
      </c>
      <c r="D3603" s="85">
        <v>801</v>
      </c>
      <c r="E3603" s="85">
        <v>1</v>
      </c>
      <c r="F3603" s="85" t="s">
        <v>11291</v>
      </c>
      <c r="G3603" s="85" t="s">
        <v>11290</v>
      </c>
      <c r="H3603" s="85" t="s">
        <v>3091</v>
      </c>
      <c r="I3603" s="85" t="s">
        <v>11289</v>
      </c>
      <c r="J3603" s="84">
        <v>28</v>
      </c>
      <c r="K3603" s="84">
        <v>0</v>
      </c>
      <c r="L3603" s="82">
        <v>65596</v>
      </c>
      <c r="M3603" s="82">
        <v>0</v>
      </c>
      <c r="N3603" s="82">
        <v>2342.71</v>
      </c>
      <c r="O3603" s="86" t="s">
        <v>17554</v>
      </c>
      <c r="P3603" s="82">
        <v>-1028.18</v>
      </c>
      <c r="Q3603" s="82">
        <v>0</v>
      </c>
      <c r="R3603" s="2">
        <f t="shared" si="112"/>
        <v>65596</v>
      </c>
      <c r="S3603" s="2">
        <f t="shared" si="113"/>
        <v>2342.7142857142858</v>
      </c>
    </row>
    <row r="3604" spans="1:19" x14ac:dyDescent="0.25">
      <c r="A3604" s="85" t="s">
        <v>17648</v>
      </c>
      <c r="B3604" s="85" t="s">
        <v>6037</v>
      </c>
      <c r="C3604" s="85" t="s">
        <v>6038</v>
      </c>
      <c r="D3604" s="85">
        <v>801</v>
      </c>
      <c r="E3604" s="85">
        <v>1</v>
      </c>
      <c r="F3604" s="85" t="s">
        <v>11284</v>
      </c>
      <c r="G3604" s="85" t="s">
        <v>11283</v>
      </c>
      <c r="H3604" s="85" t="s">
        <v>3092</v>
      </c>
      <c r="I3604" s="85" t="s">
        <v>11288</v>
      </c>
      <c r="J3604" s="84">
        <v>135</v>
      </c>
      <c r="K3604" s="84">
        <v>0</v>
      </c>
      <c r="L3604" s="82">
        <v>291316</v>
      </c>
      <c r="M3604" s="82">
        <v>0</v>
      </c>
      <c r="N3604" s="82">
        <v>2157.9</v>
      </c>
      <c r="O3604" s="86" t="s">
        <v>17554</v>
      </c>
      <c r="P3604" s="82">
        <v>-4566.18</v>
      </c>
      <c r="Q3604" s="82">
        <v>0</v>
      </c>
      <c r="R3604" s="2">
        <f t="shared" si="112"/>
        <v>291316</v>
      </c>
      <c r="S3604" s="2">
        <f t="shared" si="113"/>
        <v>2157.8962962962964</v>
      </c>
    </row>
    <row r="3605" spans="1:19" x14ac:dyDescent="0.25">
      <c r="A3605" s="85" t="s">
        <v>17648</v>
      </c>
      <c r="B3605" s="85" t="s">
        <v>6037</v>
      </c>
      <c r="C3605" s="85" t="s">
        <v>6038</v>
      </c>
      <c r="D3605" s="85">
        <v>801</v>
      </c>
      <c r="E3605" s="85">
        <v>1</v>
      </c>
      <c r="F3605" s="85" t="s">
        <v>11284</v>
      </c>
      <c r="G3605" s="85" t="s">
        <v>11283</v>
      </c>
      <c r="H3605" s="85" t="s">
        <v>3093</v>
      </c>
      <c r="I3605" s="85" t="s">
        <v>11287</v>
      </c>
      <c r="J3605" s="84">
        <v>17</v>
      </c>
      <c r="K3605" s="84">
        <v>0</v>
      </c>
      <c r="L3605" s="82">
        <v>40111</v>
      </c>
      <c r="M3605" s="82">
        <v>0</v>
      </c>
      <c r="N3605" s="82">
        <v>2359.4699999999998</v>
      </c>
      <c r="O3605" s="86" t="s">
        <v>17554</v>
      </c>
      <c r="P3605" s="82">
        <v>-628.72</v>
      </c>
      <c r="Q3605" s="82">
        <v>0</v>
      </c>
      <c r="R3605" s="2">
        <f t="shared" si="112"/>
        <v>40111</v>
      </c>
      <c r="S3605" s="2">
        <f t="shared" si="113"/>
        <v>2359.4705882352941</v>
      </c>
    </row>
    <row r="3606" spans="1:19" x14ac:dyDescent="0.25">
      <c r="A3606" s="85" t="s">
        <v>17648</v>
      </c>
      <c r="B3606" s="85" t="s">
        <v>6037</v>
      </c>
      <c r="C3606" s="85" t="s">
        <v>6038</v>
      </c>
      <c r="D3606" s="85">
        <v>801</v>
      </c>
      <c r="E3606" s="85">
        <v>1</v>
      </c>
      <c r="F3606" s="85" t="s">
        <v>11284</v>
      </c>
      <c r="G3606" s="85" t="s">
        <v>11283</v>
      </c>
      <c r="H3606" s="85" t="s">
        <v>3094</v>
      </c>
      <c r="I3606" s="85" t="s">
        <v>6129</v>
      </c>
      <c r="J3606" s="84">
        <v>37</v>
      </c>
      <c r="K3606" s="84">
        <v>0</v>
      </c>
      <c r="L3606" s="82">
        <v>95302</v>
      </c>
      <c r="M3606" s="82">
        <v>0</v>
      </c>
      <c r="N3606" s="82">
        <v>2575.73</v>
      </c>
      <c r="O3606" s="86" t="s">
        <v>17554</v>
      </c>
      <c r="P3606" s="82">
        <v>-1493.79</v>
      </c>
      <c r="Q3606" s="82">
        <v>0</v>
      </c>
      <c r="R3606" s="2">
        <f t="shared" si="112"/>
        <v>95302</v>
      </c>
      <c r="S3606" s="2">
        <f t="shared" si="113"/>
        <v>2575.7297297297296</v>
      </c>
    </row>
    <row r="3607" spans="1:19" x14ac:dyDescent="0.25">
      <c r="A3607" s="85" t="s">
        <v>17648</v>
      </c>
      <c r="B3607" s="85" t="s">
        <v>6037</v>
      </c>
      <c r="C3607" s="85" t="s">
        <v>6038</v>
      </c>
      <c r="D3607" s="85">
        <v>801</v>
      </c>
      <c r="E3607" s="85">
        <v>1</v>
      </c>
      <c r="F3607" s="85" t="s">
        <v>11284</v>
      </c>
      <c r="G3607" s="85" t="s">
        <v>11283</v>
      </c>
      <c r="H3607" s="85" t="s">
        <v>3095</v>
      </c>
      <c r="I3607" s="85" t="s">
        <v>11286</v>
      </c>
      <c r="J3607" s="84">
        <v>44</v>
      </c>
      <c r="K3607" s="84">
        <v>0</v>
      </c>
      <c r="L3607" s="82">
        <v>118960</v>
      </c>
      <c r="M3607" s="82">
        <v>0</v>
      </c>
      <c r="N3607" s="82">
        <v>2703.64</v>
      </c>
      <c r="O3607" s="86" t="s">
        <v>17554</v>
      </c>
      <c r="P3607" s="82">
        <v>-1864.61</v>
      </c>
      <c r="Q3607" s="82">
        <v>0</v>
      </c>
      <c r="R3607" s="2">
        <f t="shared" si="112"/>
        <v>118960</v>
      </c>
      <c r="S3607" s="2">
        <f t="shared" si="113"/>
        <v>2703.6363636363635</v>
      </c>
    </row>
    <row r="3608" spans="1:19" x14ac:dyDescent="0.25">
      <c r="A3608" s="85" t="s">
        <v>17648</v>
      </c>
      <c r="B3608" s="85" t="s">
        <v>6037</v>
      </c>
      <c r="C3608" s="85" t="s">
        <v>6038</v>
      </c>
      <c r="D3608" s="85">
        <v>801</v>
      </c>
      <c r="E3608" s="85">
        <v>1</v>
      </c>
      <c r="F3608" s="85" t="s">
        <v>11284</v>
      </c>
      <c r="G3608" s="85" t="s">
        <v>11283</v>
      </c>
      <c r="H3608" s="85" t="s">
        <v>3096</v>
      </c>
      <c r="I3608" s="85" t="s">
        <v>11285</v>
      </c>
      <c r="J3608" s="84">
        <v>46</v>
      </c>
      <c r="K3608" s="84">
        <v>0</v>
      </c>
      <c r="L3608" s="82">
        <v>99522</v>
      </c>
      <c r="M3608" s="82">
        <v>0</v>
      </c>
      <c r="N3608" s="82">
        <v>2163.52</v>
      </c>
      <c r="O3608" s="86" t="s">
        <v>17554</v>
      </c>
      <c r="P3608" s="82">
        <v>-1559.94</v>
      </c>
      <c r="Q3608" s="82">
        <v>0</v>
      </c>
      <c r="R3608" s="2">
        <f t="shared" si="112"/>
        <v>99522</v>
      </c>
      <c r="S3608" s="2">
        <f t="shared" si="113"/>
        <v>2163.521739130435</v>
      </c>
    </row>
    <row r="3609" spans="1:19" x14ac:dyDescent="0.25">
      <c r="A3609" s="85" t="s">
        <v>17648</v>
      </c>
      <c r="B3609" s="85" t="s">
        <v>6037</v>
      </c>
      <c r="C3609" s="85" t="s">
        <v>6038</v>
      </c>
      <c r="D3609" s="85">
        <v>801</v>
      </c>
      <c r="E3609" s="85">
        <v>1</v>
      </c>
      <c r="F3609" s="85" t="s">
        <v>11284</v>
      </c>
      <c r="G3609" s="85" t="s">
        <v>11283</v>
      </c>
      <c r="H3609" s="85" t="s">
        <v>3097</v>
      </c>
      <c r="I3609" s="85" t="s">
        <v>11282</v>
      </c>
      <c r="J3609" s="84">
        <v>9</v>
      </c>
      <c r="K3609" s="84">
        <v>0</v>
      </c>
      <c r="L3609" s="82">
        <v>12085</v>
      </c>
      <c r="M3609" s="82">
        <v>0</v>
      </c>
      <c r="N3609" s="82">
        <v>1342.78</v>
      </c>
      <c r="O3609" s="86" t="s">
        <v>17554</v>
      </c>
      <c r="P3609" s="82">
        <v>-189.43</v>
      </c>
      <c r="Q3609" s="82">
        <v>0</v>
      </c>
      <c r="R3609" s="2">
        <f t="shared" si="112"/>
        <v>12085</v>
      </c>
      <c r="S3609" s="2">
        <f t="shared" si="113"/>
        <v>1342.7777777777778</v>
      </c>
    </row>
    <row r="3610" spans="1:19" x14ac:dyDescent="0.25">
      <c r="A3610" s="85" t="s">
        <v>17648</v>
      </c>
      <c r="B3610" s="85" t="s">
        <v>6037</v>
      </c>
      <c r="C3610" s="85" t="s">
        <v>6038</v>
      </c>
      <c r="D3610" s="85">
        <v>801</v>
      </c>
      <c r="E3610" s="85">
        <v>1</v>
      </c>
      <c r="F3610" s="85" t="s">
        <v>11281</v>
      </c>
      <c r="G3610" s="85" t="s">
        <v>11280</v>
      </c>
      <c r="H3610" s="85" t="s">
        <v>3098</v>
      </c>
      <c r="I3610" s="85" t="s">
        <v>11280</v>
      </c>
      <c r="J3610" s="84">
        <v>49</v>
      </c>
      <c r="K3610" s="84">
        <v>1</v>
      </c>
      <c r="L3610" s="82">
        <v>96761</v>
      </c>
      <c r="M3610" s="82">
        <v>1935</v>
      </c>
      <c r="N3610" s="82">
        <v>1935.22</v>
      </c>
      <c r="O3610" s="86" t="s">
        <v>17554</v>
      </c>
      <c r="P3610" s="82">
        <v>-1516.66</v>
      </c>
      <c r="Q3610" s="82">
        <v>0</v>
      </c>
      <c r="R3610" s="2">
        <f t="shared" si="112"/>
        <v>94826</v>
      </c>
      <c r="S3610" s="2">
        <f t="shared" si="113"/>
        <v>1935.2244897959183</v>
      </c>
    </row>
    <row r="3611" spans="1:19" x14ac:dyDescent="0.25">
      <c r="A3611" s="85" t="s">
        <v>17648</v>
      </c>
      <c r="B3611" s="85" t="s">
        <v>6037</v>
      </c>
      <c r="C3611" s="85" t="s">
        <v>6038</v>
      </c>
      <c r="D3611" s="85">
        <v>801</v>
      </c>
      <c r="E3611" s="85">
        <v>1</v>
      </c>
      <c r="F3611" s="85" t="s">
        <v>11279</v>
      </c>
      <c r="G3611" s="85" t="s">
        <v>11278</v>
      </c>
      <c r="H3611" s="85" t="s">
        <v>3099</v>
      </c>
      <c r="I3611" s="85" t="s">
        <v>11277</v>
      </c>
      <c r="J3611" s="84">
        <v>19</v>
      </c>
      <c r="K3611" s="84">
        <v>0</v>
      </c>
      <c r="L3611" s="82">
        <v>34052</v>
      </c>
      <c r="M3611" s="82">
        <v>0</v>
      </c>
      <c r="N3611" s="82">
        <v>1792.21</v>
      </c>
      <c r="O3611" s="86" t="s">
        <v>17554</v>
      </c>
      <c r="P3611" s="82">
        <v>-533.73</v>
      </c>
      <c r="Q3611" s="82">
        <v>0</v>
      </c>
      <c r="R3611" s="2">
        <f t="shared" si="112"/>
        <v>34052</v>
      </c>
      <c r="S3611" s="2">
        <f t="shared" si="113"/>
        <v>1792.2105263157894</v>
      </c>
    </row>
    <row r="3612" spans="1:19" x14ac:dyDescent="0.25">
      <c r="A3612" s="85" t="s">
        <v>17648</v>
      </c>
      <c r="B3612" s="85" t="s">
        <v>6037</v>
      </c>
      <c r="C3612" s="85" t="s">
        <v>6038</v>
      </c>
      <c r="D3612" s="85">
        <v>801</v>
      </c>
      <c r="E3612" s="85">
        <v>1</v>
      </c>
      <c r="F3612" s="85" t="s">
        <v>11276</v>
      </c>
      <c r="G3612" s="85" t="s">
        <v>11275</v>
      </c>
      <c r="H3612" s="85" t="s">
        <v>3100</v>
      </c>
      <c r="I3612" s="85" t="s">
        <v>11274</v>
      </c>
      <c r="J3612" s="84">
        <v>8</v>
      </c>
      <c r="K3612" s="84">
        <v>0</v>
      </c>
      <c r="L3612" s="82">
        <v>16275</v>
      </c>
      <c r="M3612" s="82">
        <v>0</v>
      </c>
      <c r="N3612" s="82">
        <v>2034.38</v>
      </c>
      <c r="O3612" s="86" t="s">
        <v>17554</v>
      </c>
      <c r="P3612" s="82">
        <v>-255.11</v>
      </c>
      <c r="Q3612" s="82">
        <v>0</v>
      </c>
      <c r="R3612" s="2">
        <f t="shared" si="112"/>
        <v>16275</v>
      </c>
      <c r="S3612" s="2">
        <f t="shared" si="113"/>
        <v>2034.375</v>
      </c>
    </row>
    <row r="3613" spans="1:19" x14ac:dyDescent="0.25">
      <c r="A3613" s="85" t="s">
        <v>17648</v>
      </c>
      <c r="B3613" s="85" t="s">
        <v>6037</v>
      </c>
      <c r="C3613" s="85" t="s">
        <v>6038</v>
      </c>
      <c r="D3613" s="85">
        <v>801</v>
      </c>
      <c r="E3613" s="85">
        <v>1</v>
      </c>
      <c r="F3613" s="85" t="s">
        <v>11273</v>
      </c>
      <c r="G3613" s="85" t="s">
        <v>11272</v>
      </c>
      <c r="H3613" s="85" t="s">
        <v>3101</v>
      </c>
      <c r="I3613" s="85" t="s">
        <v>11271</v>
      </c>
      <c r="J3613" s="84">
        <v>15</v>
      </c>
      <c r="K3613" s="84">
        <v>0</v>
      </c>
      <c r="L3613" s="82">
        <v>33756</v>
      </c>
      <c r="M3613" s="82">
        <v>0</v>
      </c>
      <c r="N3613" s="82">
        <v>2250.4</v>
      </c>
      <c r="O3613" s="86" t="s">
        <v>17554</v>
      </c>
      <c r="P3613" s="82">
        <v>-529.1</v>
      </c>
      <c r="Q3613" s="82">
        <v>0</v>
      </c>
      <c r="R3613" s="2">
        <f t="shared" si="112"/>
        <v>33756</v>
      </c>
      <c r="S3613" s="2">
        <f t="shared" si="113"/>
        <v>2250.4</v>
      </c>
    </row>
    <row r="3614" spans="1:19" x14ac:dyDescent="0.25">
      <c r="A3614" s="85" t="s">
        <v>17648</v>
      </c>
      <c r="B3614" s="85" t="s">
        <v>6037</v>
      </c>
      <c r="C3614" s="85" t="s">
        <v>6038</v>
      </c>
      <c r="D3614" s="85">
        <v>801</v>
      </c>
      <c r="E3614" s="85">
        <v>1</v>
      </c>
      <c r="F3614" s="85" t="s">
        <v>11270</v>
      </c>
      <c r="G3614" s="85" t="s">
        <v>11269</v>
      </c>
      <c r="H3614" s="85" t="s">
        <v>3102</v>
      </c>
      <c r="I3614" s="85" t="s">
        <v>11268</v>
      </c>
      <c r="J3614" s="84">
        <v>25</v>
      </c>
      <c r="K3614" s="84">
        <v>0</v>
      </c>
      <c r="L3614" s="82">
        <v>58773</v>
      </c>
      <c r="M3614" s="82">
        <v>0</v>
      </c>
      <c r="N3614" s="82">
        <v>2350.92</v>
      </c>
      <c r="O3614" s="86" t="s">
        <v>17554</v>
      </c>
      <c r="P3614" s="82">
        <v>-921.22</v>
      </c>
      <c r="Q3614" s="82">
        <v>0</v>
      </c>
      <c r="R3614" s="2">
        <f t="shared" si="112"/>
        <v>58773</v>
      </c>
      <c r="S3614" s="2">
        <f t="shared" si="113"/>
        <v>2350.92</v>
      </c>
    </row>
    <row r="3615" spans="1:19" x14ac:dyDescent="0.25">
      <c r="A3615" s="85" t="s">
        <v>17649</v>
      </c>
      <c r="B3615" s="85" t="s">
        <v>10964</v>
      </c>
      <c r="C3615" s="85" t="s">
        <v>10965</v>
      </c>
      <c r="D3615" s="85">
        <v>726</v>
      </c>
      <c r="E3615" s="85">
        <v>26</v>
      </c>
      <c r="F3615" s="85" t="s">
        <v>11240</v>
      </c>
      <c r="G3615" s="85" t="s">
        <v>11239</v>
      </c>
      <c r="H3615" s="85" t="s">
        <v>3103</v>
      </c>
      <c r="I3615" s="85" t="s">
        <v>11267</v>
      </c>
      <c r="J3615" s="84">
        <v>357</v>
      </c>
      <c r="K3615" s="84">
        <v>0</v>
      </c>
      <c r="L3615" s="82">
        <v>915797</v>
      </c>
      <c r="M3615" s="82">
        <v>0</v>
      </c>
      <c r="N3615" s="82">
        <v>2565.2600000000002</v>
      </c>
      <c r="O3615" s="86" t="s">
        <v>17554</v>
      </c>
      <c r="P3615" s="82">
        <v>-14354.48</v>
      </c>
      <c r="Q3615" s="82">
        <v>0</v>
      </c>
      <c r="R3615" s="2">
        <f t="shared" si="112"/>
        <v>915797</v>
      </c>
      <c r="S3615" s="2">
        <f t="shared" si="113"/>
        <v>2565.2577030812326</v>
      </c>
    </row>
    <row r="3616" spans="1:19" x14ac:dyDescent="0.25">
      <c r="A3616" s="85" t="s">
        <v>17649</v>
      </c>
      <c r="B3616" s="85" t="s">
        <v>10964</v>
      </c>
      <c r="C3616" s="85" t="s">
        <v>10965</v>
      </c>
      <c r="D3616" s="85">
        <v>726</v>
      </c>
      <c r="E3616" s="85">
        <v>26</v>
      </c>
      <c r="F3616" s="85" t="s">
        <v>11240</v>
      </c>
      <c r="G3616" s="85" t="s">
        <v>11239</v>
      </c>
      <c r="H3616" s="85" t="s">
        <v>3104</v>
      </c>
      <c r="I3616" s="85" t="s">
        <v>11266</v>
      </c>
      <c r="J3616" s="84">
        <v>111</v>
      </c>
      <c r="K3616" s="84">
        <v>0</v>
      </c>
      <c r="L3616" s="82">
        <v>281963</v>
      </c>
      <c r="M3616" s="82">
        <v>0</v>
      </c>
      <c r="N3616" s="82">
        <v>2540.21</v>
      </c>
      <c r="O3616" s="86" t="s">
        <v>17554</v>
      </c>
      <c r="P3616" s="82">
        <v>-4419.57</v>
      </c>
      <c r="Q3616" s="82">
        <v>0</v>
      </c>
      <c r="R3616" s="2">
        <f t="shared" si="112"/>
        <v>281963</v>
      </c>
      <c r="S3616" s="2">
        <f t="shared" si="113"/>
        <v>2540.2072072072074</v>
      </c>
    </row>
    <row r="3617" spans="1:19" x14ac:dyDescent="0.25">
      <c r="A3617" s="85" t="s">
        <v>17649</v>
      </c>
      <c r="B3617" s="85" t="s">
        <v>10964</v>
      </c>
      <c r="C3617" s="85" t="s">
        <v>10965</v>
      </c>
      <c r="D3617" s="85">
        <v>726</v>
      </c>
      <c r="E3617" s="85">
        <v>26</v>
      </c>
      <c r="F3617" s="85" t="s">
        <v>11240</v>
      </c>
      <c r="G3617" s="85" t="s">
        <v>11239</v>
      </c>
      <c r="H3617" s="85" t="s">
        <v>3105</v>
      </c>
      <c r="I3617" s="85" t="s">
        <v>11265</v>
      </c>
      <c r="J3617" s="84">
        <v>117</v>
      </c>
      <c r="K3617" s="84">
        <v>0</v>
      </c>
      <c r="L3617" s="82">
        <v>241969</v>
      </c>
      <c r="M3617" s="82">
        <v>0</v>
      </c>
      <c r="N3617" s="82">
        <v>2068.11</v>
      </c>
      <c r="O3617" s="86" t="s">
        <v>17554</v>
      </c>
      <c r="P3617" s="82">
        <v>-3792.71</v>
      </c>
      <c r="Q3617" s="82">
        <v>0</v>
      </c>
      <c r="R3617" s="2">
        <f t="shared" si="112"/>
        <v>241969</v>
      </c>
      <c r="S3617" s="2">
        <f t="shared" si="113"/>
        <v>2068.1111111111113</v>
      </c>
    </row>
    <row r="3618" spans="1:19" x14ac:dyDescent="0.25">
      <c r="A3618" s="85" t="s">
        <v>17649</v>
      </c>
      <c r="B3618" s="85" t="s">
        <v>10964</v>
      </c>
      <c r="C3618" s="85" t="s">
        <v>10965</v>
      </c>
      <c r="D3618" s="85">
        <v>726</v>
      </c>
      <c r="E3618" s="85">
        <v>26</v>
      </c>
      <c r="F3618" s="85" t="s">
        <v>11240</v>
      </c>
      <c r="G3618" s="85" t="s">
        <v>11239</v>
      </c>
      <c r="H3618" s="85" t="s">
        <v>3106</v>
      </c>
      <c r="I3618" s="85" t="s">
        <v>11264</v>
      </c>
      <c r="J3618" s="84">
        <v>110</v>
      </c>
      <c r="K3618" s="84">
        <v>0</v>
      </c>
      <c r="L3618" s="82">
        <v>230884</v>
      </c>
      <c r="M3618" s="82">
        <v>0</v>
      </c>
      <c r="N3618" s="82">
        <v>2098.9499999999998</v>
      </c>
      <c r="O3618" s="86" t="s">
        <v>17554</v>
      </c>
      <c r="P3618" s="82">
        <v>-3618.95</v>
      </c>
      <c r="Q3618" s="82">
        <v>0</v>
      </c>
      <c r="R3618" s="2">
        <f t="shared" si="112"/>
        <v>230884</v>
      </c>
      <c r="S3618" s="2">
        <f t="shared" si="113"/>
        <v>2098.9454545454546</v>
      </c>
    </row>
    <row r="3619" spans="1:19" x14ac:dyDescent="0.25">
      <c r="A3619" s="85" t="s">
        <v>17649</v>
      </c>
      <c r="B3619" s="85" t="s">
        <v>10964</v>
      </c>
      <c r="C3619" s="85" t="s">
        <v>10965</v>
      </c>
      <c r="D3619" s="85">
        <v>726</v>
      </c>
      <c r="E3619" s="85">
        <v>26</v>
      </c>
      <c r="F3619" s="85" t="s">
        <v>11240</v>
      </c>
      <c r="G3619" s="85" t="s">
        <v>11239</v>
      </c>
      <c r="H3619" s="85" t="s">
        <v>3107</v>
      </c>
      <c r="I3619" s="85" t="s">
        <v>11263</v>
      </c>
      <c r="J3619" s="84">
        <v>105</v>
      </c>
      <c r="K3619" s="84">
        <v>0</v>
      </c>
      <c r="L3619" s="82">
        <v>233680</v>
      </c>
      <c r="M3619" s="82">
        <v>0</v>
      </c>
      <c r="N3619" s="82">
        <v>2225.52</v>
      </c>
      <c r="O3619" s="86" t="s">
        <v>17554</v>
      </c>
      <c r="P3619" s="82">
        <v>-3662.77</v>
      </c>
      <c r="Q3619" s="82">
        <v>0</v>
      </c>
      <c r="R3619" s="2">
        <f t="shared" si="112"/>
        <v>233680</v>
      </c>
      <c r="S3619" s="2">
        <f t="shared" si="113"/>
        <v>2225.5238095238096</v>
      </c>
    </row>
    <row r="3620" spans="1:19" x14ac:dyDescent="0.25">
      <c r="A3620" s="85" t="s">
        <v>17649</v>
      </c>
      <c r="B3620" s="85" t="s">
        <v>10964</v>
      </c>
      <c r="C3620" s="85" t="s">
        <v>10965</v>
      </c>
      <c r="D3620" s="85">
        <v>726</v>
      </c>
      <c r="E3620" s="85">
        <v>26</v>
      </c>
      <c r="F3620" s="85" t="s">
        <v>11240</v>
      </c>
      <c r="G3620" s="85" t="s">
        <v>11239</v>
      </c>
      <c r="H3620" s="85" t="s">
        <v>3108</v>
      </c>
      <c r="I3620" s="85" t="s">
        <v>11262</v>
      </c>
      <c r="J3620" s="84">
        <v>116</v>
      </c>
      <c r="K3620" s="84">
        <v>0</v>
      </c>
      <c r="L3620" s="82">
        <v>257897</v>
      </c>
      <c r="M3620" s="82">
        <v>0</v>
      </c>
      <c r="N3620" s="82">
        <v>2223.25</v>
      </c>
      <c r="O3620" s="86" t="s">
        <v>17554</v>
      </c>
      <c r="P3620" s="82">
        <v>-4042.35</v>
      </c>
      <c r="Q3620" s="82">
        <v>0</v>
      </c>
      <c r="R3620" s="2">
        <f t="shared" si="112"/>
        <v>257897</v>
      </c>
      <c r="S3620" s="2">
        <f t="shared" si="113"/>
        <v>2223.25</v>
      </c>
    </row>
    <row r="3621" spans="1:19" x14ac:dyDescent="0.25">
      <c r="A3621" s="85" t="s">
        <v>17649</v>
      </c>
      <c r="B3621" s="85" t="s">
        <v>10964</v>
      </c>
      <c r="C3621" s="85" t="s">
        <v>10965</v>
      </c>
      <c r="D3621" s="85">
        <v>726</v>
      </c>
      <c r="E3621" s="85">
        <v>26</v>
      </c>
      <c r="F3621" s="85" t="s">
        <v>11240</v>
      </c>
      <c r="G3621" s="85" t="s">
        <v>11239</v>
      </c>
      <c r="H3621" s="85" t="s">
        <v>3109</v>
      </c>
      <c r="I3621" s="85" t="s">
        <v>11261</v>
      </c>
      <c r="J3621" s="84">
        <v>143</v>
      </c>
      <c r="K3621" s="84">
        <v>0</v>
      </c>
      <c r="L3621" s="82">
        <v>290351</v>
      </c>
      <c r="M3621" s="82">
        <v>0</v>
      </c>
      <c r="N3621" s="82">
        <v>2030.43</v>
      </c>
      <c r="O3621" s="86" t="s">
        <v>17554</v>
      </c>
      <c r="P3621" s="82">
        <v>-4551.0600000000004</v>
      </c>
      <c r="Q3621" s="82">
        <v>0</v>
      </c>
      <c r="R3621" s="2">
        <f t="shared" si="112"/>
        <v>290351</v>
      </c>
      <c r="S3621" s="2">
        <f t="shared" si="113"/>
        <v>2030.4265734265734</v>
      </c>
    </row>
    <row r="3622" spans="1:19" x14ac:dyDescent="0.25">
      <c r="A3622" s="85" t="s">
        <v>17649</v>
      </c>
      <c r="B3622" s="85" t="s">
        <v>10964</v>
      </c>
      <c r="C3622" s="85" t="s">
        <v>10965</v>
      </c>
      <c r="D3622" s="85">
        <v>726</v>
      </c>
      <c r="E3622" s="85">
        <v>26</v>
      </c>
      <c r="F3622" s="85" t="s">
        <v>11240</v>
      </c>
      <c r="G3622" s="85" t="s">
        <v>11239</v>
      </c>
      <c r="H3622" s="85" t="s">
        <v>3110</v>
      </c>
      <c r="I3622" s="85" t="s">
        <v>11260</v>
      </c>
      <c r="J3622" s="84">
        <v>143</v>
      </c>
      <c r="K3622" s="84">
        <v>0</v>
      </c>
      <c r="L3622" s="82">
        <v>290351</v>
      </c>
      <c r="M3622" s="82">
        <v>0</v>
      </c>
      <c r="N3622" s="82">
        <v>2030.43</v>
      </c>
      <c r="O3622" s="86" t="s">
        <v>17554</v>
      </c>
      <c r="P3622" s="82">
        <v>-4551.0600000000004</v>
      </c>
      <c r="Q3622" s="82">
        <v>0</v>
      </c>
      <c r="R3622" s="2">
        <f t="shared" si="112"/>
        <v>290351</v>
      </c>
      <c r="S3622" s="2">
        <f t="shared" si="113"/>
        <v>2030.4265734265734</v>
      </c>
    </row>
    <row r="3623" spans="1:19" x14ac:dyDescent="0.25">
      <c r="A3623" s="85" t="s">
        <v>17649</v>
      </c>
      <c r="B3623" s="85" t="s">
        <v>10964</v>
      </c>
      <c r="C3623" s="85" t="s">
        <v>10965</v>
      </c>
      <c r="D3623" s="85">
        <v>726</v>
      </c>
      <c r="E3623" s="85">
        <v>26</v>
      </c>
      <c r="F3623" s="85" t="s">
        <v>11240</v>
      </c>
      <c r="G3623" s="85" t="s">
        <v>11239</v>
      </c>
      <c r="H3623" s="85" t="s">
        <v>3111</v>
      </c>
      <c r="I3623" s="85" t="s">
        <v>11259</v>
      </c>
      <c r="J3623" s="84">
        <v>106</v>
      </c>
      <c r="K3623" s="84">
        <v>0</v>
      </c>
      <c r="L3623" s="82">
        <v>216183</v>
      </c>
      <c r="M3623" s="82">
        <v>0</v>
      </c>
      <c r="N3623" s="82">
        <v>2039.46</v>
      </c>
      <c r="O3623" s="86" t="s">
        <v>17554</v>
      </c>
      <c r="P3623" s="82">
        <v>-3388.51</v>
      </c>
      <c r="Q3623" s="82">
        <v>0</v>
      </c>
      <c r="R3623" s="2">
        <f t="shared" si="112"/>
        <v>216183</v>
      </c>
      <c r="S3623" s="2">
        <f t="shared" si="113"/>
        <v>2039.4622641509434</v>
      </c>
    </row>
    <row r="3624" spans="1:19" x14ac:dyDescent="0.25">
      <c r="A3624" s="85" t="s">
        <v>17649</v>
      </c>
      <c r="B3624" s="85" t="s">
        <v>10964</v>
      </c>
      <c r="C3624" s="85" t="s">
        <v>10965</v>
      </c>
      <c r="D3624" s="85">
        <v>726</v>
      </c>
      <c r="E3624" s="85">
        <v>26</v>
      </c>
      <c r="F3624" s="85" t="s">
        <v>11240</v>
      </c>
      <c r="G3624" s="85" t="s">
        <v>11239</v>
      </c>
      <c r="H3624" s="85" t="s">
        <v>3112</v>
      </c>
      <c r="I3624" s="85" t="s">
        <v>11258</v>
      </c>
      <c r="J3624" s="84">
        <v>106</v>
      </c>
      <c r="K3624" s="84">
        <v>0</v>
      </c>
      <c r="L3624" s="82">
        <v>216183</v>
      </c>
      <c r="M3624" s="82">
        <v>0</v>
      </c>
      <c r="N3624" s="82">
        <v>2039.46</v>
      </c>
      <c r="O3624" s="86" t="s">
        <v>17554</v>
      </c>
      <c r="P3624" s="82">
        <v>-3388.51</v>
      </c>
      <c r="Q3624" s="82">
        <v>0</v>
      </c>
      <c r="R3624" s="2">
        <f t="shared" si="112"/>
        <v>216183</v>
      </c>
      <c r="S3624" s="2">
        <f t="shared" si="113"/>
        <v>2039.4622641509434</v>
      </c>
    </row>
    <row r="3625" spans="1:19" x14ac:dyDescent="0.25">
      <c r="A3625" s="85" t="s">
        <v>17649</v>
      </c>
      <c r="B3625" s="85" t="s">
        <v>10964</v>
      </c>
      <c r="C3625" s="85" t="s">
        <v>10965</v>
      </c>
      <c r="D3625" s="85">
        <v>726</v>
      </c>
      <c r="E3625" s="85">
        <v>26</v>
      </c>
      <c r="F3625" s="85" t="s">
        <v>11240</v>
      </c>
      <c r="G3625" s="85" t="s">
        <v>11239</v>
      </c>
      <c r="H3625" s="85" t="s">
        <v>3113</v>
      </c>
      <c r="I3625" s="85" t="s">
        <v>11257</v>
      </c>
      <c r="J3625" s="84">
        <v>207</v>
      </c>
      <c r="K3625" s="84">
        <v>0</v>
      </c>
      <c r="L3625" s="82">
        <v>431343</v>
      </c>
      <c r="M3625" s="82">
        <v>0</v>
      </c>
      <c r="N3625" s="82">
        <v>2083.7800000000002</v>
      </c>
      <c r="O3625" s="86" t="s">
        <v>17554</v>
      </c>
      <c r="P3625" s="82">
        <v>-6761</v>
      </c>
      <c r="Q3625" s="82">
        <v>0</v>
      </c>
      <c r="R3625" s="2">
        <f t="shared" si="112"/>
        <v>431343</v>
      </c>
      <c r="S3625" s="2">
        <f t="shared" si="113"/>
        <v>2083.782608695652</v>
      </c>
    </row>
    <row r="3626" spans="1:19" x14ac:dyDescent="0.25">
      <c r="A3626" s="85" t="s">
        <v>17649</v>
      </c>
      <c r="B3626" s="85" t="s">
        <v>10964</v>
      </c>
      <c r="C3626" s="85" t="s">
        <v>10965</v>
      </c>
      <c r="D3626" s="85">
        <v>726</v>
      </c>
      <c r="E3626" s="85">
        <v>26</v>
      </c>
      <c r="F3626" s="85" t="s">
        <v>11240</v>
      </c>
      <c r="G3626" s="85" t="s">
        <v>11239</v>
      </c>
      <c r="H3626" s="85" t="s">
        <v>3114</v>
      </c>
      <c r="I3626" s="85" t="s">
        <v>11256</v>
      </c>
      <c r="J3626" s="84">
        <v>104</v>
      </c>
      <c r="K3626" s="84">
        <v>0</v>
      </c>
      <c r="L3626" s="82">
        <v>199616</v>
      </c>
      <c r="M3626" s="82">
        <v>0</v>
      </c>
      <c r="N3626" s="82">
        <v>1919.38</v>
      </c>
      <c r="O3626" s="86" t="s">
        <v>17554</v>
      </c>
      <c r="P3626" s="82">
        <v>-3128.83</v>
      </c>
      <c r="Q3626" s="82">
        <v>0</v>
      </c>
      <c r="R3626" s="2">
        <f t="shared" si="112"/>
        <v>199616</v>
      </c>
      <c r="S3626" s="2">
        <f t="shared" si="113"/>
        <v>1919.3846153846155</v>
      </c>
    </row>
    <row r="3627" spans="1:19" x14ac:dyDescent="0.25">
      <c r="A3627" s="85" t="s">
        <v>17649</v>
      </c>
      <c r="B3627" s="85" t="s">
        <v>10964</v>
      </c>
      <c r="C3627" s="85" t="s">
        <v>10965</v>
      </c>
      <c r="D3627" s="85">
        <v>726</v>
      </c>
      <c r="E3627" s="85">
        <v>26</v>
      </c>
      <c r="F3627" s="85" t="s">
        <v>11240</v>
      </c>
      <c r="G3627" s="85" t="s">
        <v>11239</v>
      </c>
      <c r="H3627" s="85" t="s">
        <v>3115</v>
      </c>
      <c r="I3627" s="85" t="s">
        <v>11255</v>
      </c>
      <c r="J3627" s="84">
        <v>149</v>
      </c>
      <c r="K3627" s="84">
        <v>0</v>
      </c>
      <c r="L3627" s="82">
        <v>326443</v>
      </c>
      <c r="M3627" s="82">
        <v>0</v>
      </c>
      <c r="N3627" s="82">
        <v>2190.89</v>
      </c>
      <c r="O3627" s="86" t="s">
        <v>17554</v>
      </c>
      <c r="P3627" s="82">
        <v>-5116.7700000000004</v>
      </c>
      <c r="Q3627" s="82">
        <v>0</v>
      </c>
      <c r="R3627" s="2">
        <f t="shared" si="112"/>
        <v>326443</v>
      </c>
      <c r="S3627" s="2">
        <f t="shared" si="113"/>
        <v>2190.8926174496646</v>
      </c>
    </row>
    <row r="3628" spans="1:19" x14ac:dyDescent="0.25">
      <c r="A3628" s="85" t="s">
        <v>17649</v>
      </c>
      <c r="B3628" s="85" t="s">
        <v>10964</v>
      </c>
      <c r="C3628" s="85" t="s">
        <v>10965</v>
      </c>
      <c r="D3628" s="85">
        <v>726</v>
      </c>
      <c r="E3628" s="85">
        <v>26</v>
      </c>
      <c r="F3628" s="85" t="s">
        <v>11240</v>
      </c>
      <c r="G3628" s="85" t="s">
        <v>11239</v>
      </c>
      <c r="H3628" s="85" t="s">
        <v>3116</v>
      </c>
      <c r="I3628" s="85" t="s">
        <v>11254</v>
      </c>
      <c r="J3628" s="84">
        <v>236</v>
      </c>
      <c r="K3628" s="84">
        <v>0</v>
      </c>
      <c r="L3628" s="82">
        <v>564880</v>
      </c>
      <c r="M3628" s="82">
        <v>0</v>
      </c>
      <c r="N3628" s="82">
        <v>2393.56</v>
      </c>
      <c r="O3628" s="86" t="s">
        <v>17554</v>
      </c>
      <c r="P3628" s="82">
        <v>-8854.1</v>
      </c>
      <c r="Q3628" s="82">
        <v>0</v>
      </c>
      <c r="R3628" s="2">
        <f t="shared" si="112"/>
        <v>564880</v>
      </c>
      <c r="S3628" s="2">
        <f t="shared" si="113"/>
        <v>2393.5593220338983</v>
      </c>
    </row>
    <row r="3629" spans="1:19" x14ac:dyDescent="0.25">
      <c r="A3629" s="85" t="s">
        <v>17649</v>
      </c>
      <c r="B3629" s="85" t="s">
        <v>10964</v>
      </c>
      <c r="C3629" s="85" t="s">
        <v>10965</v>
      </c>
      <c r="D3629" s="85">
        <v>726</v>
      </c>
      <c r="E3629" s="85">
        <v>26</v>
      </c>
      <c r="F3629" s="85" t="s">
        <v>11240</v>
      </c>
      <c r="G3629" s="85" t="s">
        <v>11239</v>
      </c>
      <c r="H3629" s="85" t="s">
        <v>3117</v>
      </c>
      <c r="I3629" s="85" t="s">
        <v>11253</v>
      </c>
      <c r="J3629" s="84">
        <v>145</v>
      </c>
      <c r="K3629" s="84">
        <v>0</v>
      </c>
      <c r="L3629" s="82">
        <v>299980</v>
      </c>
      <c r="M3629" s="82">
        <v>0</v>
      </c>
      <c r="N3629" s="82">
        <v>2068.83</v>
      </c>
      <c r="O3629" s="86" t="s">
        <v>17554</v>
      </c>
      <c r="P3629" s="82">
        <v>-4701.97</v>
      </c>
      <c r="Q3629" s="82">
        <v>0</v>
      </c>
      <c r="R3629" s="2">
        <f t="shared" si="112"/>
        <v>299980</v>
      </c>
      <c r="S3629" s="2">
        <f t="shared" si="113"/>
        <v>2068.8275862068967</v>
      </c>
    </row>
    <row r="3630" spans="1:19" x14ac:dyDescent="0.25">
      <c r="A3630" s="85" t="s">
        <v>17649</v>
      </c>
      <c r="B3630" s="85" t="s">
        <v>10964</v>
      </c>
      <c r="C3630" s="85" t="s">
        <v>10965</v>
      </c>
      <c r="D3630" s="85">
        <v>726</v>
      </c>
      <c r="E3630" s="85">
        <v>26</v>
      </c>
      <c r="F3630" s="85" t="s">
        <v>11240</v>
      </c>
      <c r="G3630" s="85" t="s">
        <v>11239</v>
      </c>
      <c r="H3630" s="85" t="s">
        <v>3118</v>
      </c>
      <c r="I3630" s="85" t="s">
        <v>11252</v>
      </c>
      <c r="J3630" s="84">
        <v>112</v>
      </c>
      <c r="K3630" s="84">
        <v>0</v>
      </c>
      <c r="L3630" s="82">
        <v>222830</v>
      </c>
      <c r="M3630" s="82">
        <v>0</v>
      </c>
      <c r="N3630" s="82">
        <v>1989.55</v>
      </c>
      <c r="O3630" s="86" t="s">
        <v>17554</v>
      </c>
      <c r="P3630" s="82">
        <v>-3492.7</v>
      </c>
      <c r="Q3630" s="82">
        <v>0</v>
      </c>
      <c r="R3630" s="2">
        <f t="shared" si="112"/>
        <v>222830</v>
      </c>
      <c r="S3630" s="2">
        <f t="shared" si="113"/>
        <v>1989.5535714285713</v>
      </c>
    </row>
    <row r="3631" spans="1:19" x14ac:dyDescent="0.25">
      <c r="A3631" s="85" t="s">
        <v>17649</v>
      </c>
      <c r="B3631" s="85" t="s">
        <v>10964</v>
      </c>
      <c r="C3631" s="85" t="s">
        <v>10965</v>
      </c>
      <c r="D3631" s="85">
        <v>726</v>
      </c>
      <c r="E3631" s="85">
        <v>26</v>
      </c>
      <c r="F3631" s="85" t="s">
        <v>11240</v>
      </c>
      <c r="G3631" s="85" t="s">
        <v>11239</v>
      </c>
      <c r="H3631" s="85" t="s">
        <v>3119</v>
      </c>
      <c r="I3631" s="85" t="s">
        <v>11251</v>
      </c>
      <c r="J3631" s="84">
        <v>75</v>
      </c>
      <c r="K3631" s="84">
        <v>1</v>
      </c>
      <c r="L3631" s="82">
        <v>171958</v>
      </c>
      <c r="M3631" s="82">
        <v>2262</v>
      </c>
      <c r="N3631" s="82">
        <v>2262.61</v>
      </c>
      <c r="O3631" s="86" t="s">
        <v>17554</v>
      </c>
      <c r="P3631" s="82">
        <v>-2695.32</v>
      </c>
      <c r="Q3631" s="82">
        <v>0</v>
      </c>
      <c r="R3631" s="2">
        <f t="shared" si="112"/>
        <v>169696</v>
      </c>
      <c r="S3631" s="2">
        <f t="shared" si="113"/>
        <v>2262.6133333333332</v>
      </c>
    </row>
    <row r="3632" spans="1:19" x14ac:dyDescent="0.25">
      <c r="A3632" s="85" t="s">
        <v>17649</v>
      </c>
      <c r="B3632" s="85" t="s">
        <v>10964</v>
      </c>
      <c r="C3632" s="85" t="s">
        <v>10965</v>
      </c>
      <c r="D3632" s="85">
        <v>726</v>
      </c>
      <c r="E3632" s="85">
        <v>26</v>
      </c>
      <c r="F3632" s="85" t="s">
        <v>11240</v>
      </c>
      <c r="G3632" s="85" t="s">
        <v>11239</v>
      </c>
      <c r="H3632" s="85" t="s">
        <v>3120</v>
      </c>
      <c r="I3632" s="85" t="s">
        <v>11250</v>
      </c>
      <c r="J3632" s="84">
        <v>45</v>
      </c>
      <c r="K3632" s="84">
        <v>0</v>
      </c>
      <c r="L3632" s="82">
        <v>72697</v>
      </c>
      <c r="M3632" s="82">
        <v>0</v>
      </c>
      <c r="N3632" s="82">
        <v>1615.49</v>
      </c>
      <c r="O3632" s="86" t="s">
        <v>17554</v>
      </c>
      <c r="P3632" s="82">
        <v>-1139.47</v>
      </c>
      <c r="Q3632" s="82">
        <v>0</v>
      </c>
      <c r="R3632" s="2">
        <f t="shared" si="112"/>
        <v>72697</v>
      </c>
      <c r="S3632" s="2">
        <f t="shared" si="113"/>
        <v>1615.4888888888888</v>
      </c>
    </row>
    <row r="3633" spans="1:19" x14ac:dyDescent="0.25">
      <c r="A3633" s="85" t="s">
        <v>17649</v>
      </c>
      <c r="B3633" s="85" t="s">
        <v>10964</v>
      </c>
      <c r="C3633" s="85" t="s">
        <v>10965</v>
      </c>
      <c r="D3633" s="85">
        <v>726</v>
      </c>
      <c r="E3633" s="85">
        <v>26</v>
      </c>
      <c r="F3633" s="85" t="s">
        <v>11240</v>
      </c>
      <c r="G3633" s="85" t="s">
        <v>11239</v>
      </c>
      <c r="H3633" s="85" t="s">
        <v>3121</v>
      </c>
      <c r="I3633" s="85" t="s">
        <v>11249</v>
      </c>
      <c r="J3633" s="84">
        <v>32</v>
      </c>
      <c r="K3633" s="84">
        <v>0</v>
      </c>
      <c r="L3633" s="82">
        <v>55005</v>
      </c>
      <c r="M3633" s="82">
        <v>0</v>
      </c>
      <c r="N3633" s="82">
        <v>1718.91</v>
      </c>
      <c r="O3633" s="86" t="s">
        <v>17554</v>
      </c>
      <c r="P3633" s="82">
        <v>-862.16</v>
      </c>
      <c r="Q3633" s="82">
        <v>0</v>
      </c>
      <c r="R3633" s="2">
        <f t="shared" si="112"/>
        <v>55005</v>
      </c>
      <c r="S3633" s="2">
        <f t="shared" si="113"/>
        <v>1718.90625</v>
      </c>
    </row>
    <row r="3634" spans="1:19" x14ac:dyDescent="0.25">
      <c r="A3634" s="85" t="s">
        <v>17649</v>
      </c>
      <c r="B3634" s="85" t="s">
        <v>10964</v>
      </c>
      <c r="C3634" s="85" t="s">
        <v>10965</v>
      </c>
      <c r="D3634" s="85">
        <v>726</v>
      </c>
      <c r="E3634" s="85">
        <v>26</v>
      </c>
      <c r="F3634" s="85" t="s">
        <v>11240</v>
      </c>
      <c r="G3634" s="85" t="s">
        <v>11239</v>
      </c>
      <c r="H3634" s="85" t="s">
        <v>3122</v>
      </c>
      <c r="I3634" s="85" t="s">
        <v>11248</v>
      </c>
      <c r="J3634" s="84">
        <v>37</v>
      </c>
      <c r="K3634" s="84">
        <v>0</v>
      </c>
      <c r="L3634" s="82">
        <v>70443</v>
      </c>
      <c r="M3634" s="82">
        <v>0</v>
      </c>
      <c r="N3634" s="82">
        <v>1903.86</v>
      </c>
      <c r="O3634" s="86" t="s">
        <v>17554</v>
      </c>
      <c r="P3634" s="82">
        <v>-1104.1400000000001</v>
      </c>
      <c r="Q3634" s="82">
        <v>0</v>
      </c>
      <c r="R3634" s="2">
        <f t="shared" si="112"/>
        <v>70443</v>
      </c>
      <c r="S3634" s="2">
        <f t="shared" si="113"/>
        <v>1903.8648648648648</v>
      </c>
    </row>
    <row r="3635" spans="1:19" x14ac:dyDescent="0.25">
      <c r="A3635" s="85" t="s">
        <v>17649</v>
      </c>
      <c r="B3635" s="85" t="s">
        <v>10964</v>
      </c>
      <c r="C3635" s="85" t="s">
        <v>10965</v>
      </c>
      <c r="D3635" s="85">
        <v>726</v>
      </c>
      <c r="E3635" s="85">
        <v>26</v>
      </c>
      <c r="F3635" s="85" t="s">
        <v>11240</v>
      </c>
      <c r="G3635" s="85" t="s">
        <v>11239</v>
      </c>
      <c r="H3635" s="85" t="s">
        <v>3123</v>
      </c>
      <c r="I3635" s="85" t="s">
        <v>11247</v>
      </c>
      <c r="J3635" s="84">
        <v>24</v>
      </c>
      <c r="K3635" s="84">
        <v>0</v>
      </c>
      <c r="L3635" s="82">
        <v>46805</v>
      </c>
      <c r="M3635" s="82">
        <v>0</v>
      </c>
      <c r="N3635" s="82">
        <v>1950.21</v>
      </c>
      <c r="O3635" s="86" t="s">
        <v>17554</v>
      </c>
      <c r="P3635" s="82">
        <v>-733.63</v>
      </c>
      <c r="Q3635" s="82">
        <v>0</v>
      </c>
      <c r="R3635" s="2">
        <f t="shared" si="112"/>
        <v>46805</v>
      </c>
      <c r="S3635" s="2">
        <f t="shared" si="113"/>
        <v>1950.2083333333333</v>
      </c>
    </row>
    <row r="3636" spans="1:19" x14ac:dyDescent="0.25">
      <c r="A3636" s="85" t="s">
        <v>17649</v>
      </c>
      <c r="B3636" s="85" t="s">
        <v>10964</v>
      </c>
      <c r="C3636" s="85" t="s">
        <v>10965</v>
      </c>
      <c r="D3636" s="85">
        <v>726</v>
      </c>
      <c r="E3636" s="85">
        <v>26</v>
      </c>
      <c r="F3636" s="85" t="s">
        <v>11240</v>
      </c>
      <c r="G3636" s="85" t="s">
        <v>11239</v>
      </c>
      <c r="H3636" s="85" t="s">
        <v>3124</v>
      </c>
      <c r="I3636" s="85" t="s">
        <v>11246</v>
      </c>
      <c r="J3636" s="84">
        <v>35</v>
      </c>
      <c r="K3636" s="84">
        <v>0</v>
      </c>
      <c r="L3636" s="82">
        <v>53665</v>
      </c>
      <c r="M3636" s="82">
        <v>0</v>
      </c>
      <c r="N3636" s="82">
        <v>1533.29</v>
      </c>
      <c r="O3636" s="86" t="s">
        <v>17554</v>
      </c>
      <c r="P3636" s="82">
        <v>-841.17</v>
      </c>
      <c r="Q3636" s="82">
        <v>0</v>
      </c>
      <c r="R3636" s="2">
        <f t="shared" si="112"/>
        <v>53665</v>
      </c>
      <c r="S3636" s="2">
        <f t="shared" si="113"/>
        <v>1533.2857142857142</v>
      </c>
    </row>
    <row r="3637" spans="1:19" x14ac:dyDescent="0.25">
      <c r="A3637" s="85" t="s">
        <v>17649</v>
      </c>
      <c r="B3637" s="85" t="s">
        <v>10964</v>
      </c>
      <c r="C3637" s="85" t="s">
        <v>10965</v>
      </c>
      <c r="D3637" s="85">
        <v>726</v>
      </c>
      <c r="E3637" s="85">
        <v>26</v>
      </c>
      <c r="F3637" s="85" t="s">
        <v>11240</v>
      </c>
      <c r="G3637" s="85" t="s">
        <v>11239</v>
      </c>
      <c r="H3637" s="85" t="s">
        <v>3125</v>
      </c>
      <c r="I3637" s="85" t="s">
        <v>11245</v>
      </c>
      <c r="J3637" s="84">
        <v>16</v>
      </c>
      <c r="K3637" s="84">
        <v>0</v>
      </c>
      <c r="L3637" s="82">
        <v>30581</v>
      </c>
      <c r="M3637" s="82">
        <v>0</v>
      </c>
      <c r="N3637" s="82">
        <v>1911.31</v>
      </c>
      <c r="O3637" s="86" t="s">
        <v>17554</v>
      </c>
      <c r="P3637" s="82">
        <v>-479.33</v>
      </c>
      <c r="Q3637" s="82">
        <v>0</v>
      </c>
      <c r="R3637" s="2">
        <f t="shared" si="112"/>
        <v>30581</v>
      </c>
      <c r="S3637" s="2">
        <f t="shared" si="113"/>
        <v>1911.3125</v>
      </c>
    </row>
    <row r="3638" spans="1:19" x14ac:dyDescent="0.25">
      <c r="A3638" s="85" t="s">
        <v>17649</v>
      </c>
      <c r="B3638" s="85" t="s">
        <v>10964</v>
      </c>
      <c r="C3638" s="85" t="s">
        <v>10965</v>
      </c>
      <c r="D3638" s="85">
        <v>726</v>
      </c>
      <c r="E3638" s="85">
        <v>26</v>
      </c>
      <c r="F3638" s="85" t="s">
        <v>11240</v>
      </c>
      <c r="G3638" s="85" t="s">
        <v>11239</v>
      </c>
      <c r="H3638" s="85" t="s">
        <v>3126</v>
      </c>
      <c r="I3638" s="85" t="s">
        <v>11244</v>
      </c>
      <c r="J3638" s="84">
        <v>12</v>
      </c>
      <c r="K3638" s="84">
        <v>0</v>
      </c>
      <c r="L3638" s="82">
        <v>22935</v>
      </c>
      <c r="M3638" s="82">
        <v>0</v>
      </c>
      <c r="N3638" s="82">
        <v>1911.25</v>
      </c>
      <c r="O3638" s="86" t="s">
        <v>17554</v>
      </c>
      <c r="P3638" s="82">
        <v>-359.49</v>
      </c>
      <c r="Q3638" s="82">
        <v>0</v>
      </c>
      <c r="R3638" s="2">
        <f t="shared" si="112"/>
        <v>22935</v>
      </c>
      <c r="S3638" s="2">
        <f t="shared" si="113"/>
        <v>1911.25</v>
      </c>
    </row>
    <row r="3639" spans="1:19" x14ac:dyDescent="0.25">
      <c r="A3639" s="85" t="s">
        <v>17649</v>
      </c>
      <c r="B3639" s="85" t="s">
        <v>10964</v>
      </c>
      <c r="C3639" s="85" t="s">
        <v>10965</v>
      </c>
      <c r="D3639" s="85">
        <v>726</v>
      </c>
      <c r="E3639" s="85">
        <v>26</v>
      </c>
      <c r="F3639" s="85" t="s">
        <v>11240</v>
      </c>
      <c r="G3639" s="85" t="s">
        <v>11239</v>
      </c>
      <c r="H3639" s="85" t="s">
        <v>3127</v>
      </c>
      <c r="I3639" s="85" t="s">
        <v>11243</v>
      </c>
      <c r="J3639" s="84">
        <v>12</v>
      </c>
      <c r="K3639" s="84">
        <v>0</v>
      </c>
      <c r="L3639" s="82">
        <v>22027</v>
      </c>
      <c r="M3639" s="82">
        <v>0</v>
      </c>
      <c r="N3639" s="82">
        <v>1835.58</v>
      </c>
      <c r="O3639" s="86" t="s">
        <v>17554</v>
      </c>
      <c r="P3639" s="82">
        <v>-345.26</v>
      </c>
      <c r="Q3639" s="82">
        <v>0</v>
      </c>
      <c r="R3639" s="2">
        <f t="shared" si="112"/>
        <v>22027</v>
      </c>
      <c r="S3639" s="2">
        <f t="shared" si="113"/>
        <v>1835.5833333333333</v>
      </c>
    </row>
    <row r="3640" spans="1:19" x14ac:dyDescent="0.25">
      <c r="A3640" s="85" t="s">
        <v>17649</v>
      </c>
      <c r="B3640" s="85" t="s">
        <v>10964</v>
      </c>
      <c r="C3640" s="85" t="s">
        <v>10965</v>
      </c>
      <c r="D3640" s="85">
        <v>726</v>
      </c>
      <c r="E3640" s="85">
        <v>26</v>
      </c>
      <c r="F3640" s="85" t="s">
        <v>11240</v>
      </c>
      <c r="G3640" s="85" t="s">
        <v>11239</v>
      </c>
      <c r="H3640" s="85" t="s">
        <v>3128</v>
      </c>
      <c r="I3640" s="85" t="s">
        <v>11242</v>
      </c>
      <c r="J3640" s="84">
        <v>20</v>
      </c>
      <c r="K3640" s="84">
        <v>0</v>
      </c>
      <c r="L3640" s="82">
        <v>33803</v>
      </c>
      <c r="M3640" s="82">
        <v>0</v>
      </c>
      <c r="N3640" s="82">
        <v>1690.15</v>
      </c>
      <c r="O3640" s="86" t="s">
        <v>17554</v>
      </c>
      <c r="P3640" s="82">
        <v>-529.83000000000004</v>
      </c>
      <c r="Q3640" s="82">
        <v>0</v>
      </c>
      <c r="R3640" s="2">
        <f t="shared" si="112"/>
        <v>33803</v>
      </c>
      <c r="S3640" s="2">
        <f t="shared" si="113"/>
        <v>1690.15</v>
      </c>
    </row>
    <row r="3641" spans="1:19" x14ac:dyDescent="0.25">
      <c r="A3641" s="85" t="s">
        <v>17649</v>
      </c>
      <c r="B3641" s="85" t="s">
        <v>10964</v>
      </c>
      <c r="C3641" s="85" t="s">
        <v>10965</v>
      </c>
      <c r="D3641" s="85">
        <v>726</v>
      </c>
      <c r="E3641" s="85">
        <v>26</v>
      </c>
      <c r="F3641" s="85" t="s">
        <v>11240</v>
      </c>
      <c r="G3641" s="85" t="s">
        <v>11239</v>
      </c>
      <c r="H3641" s="85" t="s">
        <v>3129</v>
      </c>
      <c r="I3641" s="85" t="s">
        <v>11241</v>
      </c>
      <c r="J3641" s="84">
        <v>3</v>
      </c>
      <c r="K3641" s="84">
        <v>0</v>
      </c>
      <c r="L3641" s="82">
        <v>6579</v>
      </c>
      <c r="M3641" s="82">
        <v>0</v>
      </c>
      <c r="N3641" s="82">
        <v>2193</v>
      </c>
      <c r="O3641" s="86" t="s">
        <v>17554</v>
      </c>
      <c r="P3641" s="82">
        <v>-103.11</v>
      </c>
      <c r="Q3641" s="82">
        <v>0</v>
      </c>
      <c r="R3641" s="2">
        <f t="shared" si="112"/>
        <v>6579</v>
      </c>
      <c r="S3641" s="2">
        <f t="shared" si="113"/>
        <v>2193</v>
      </c>
    </row>
    <row r="3642" spans="1:19" x14ac:dyDescent="0.25">
      <c r="A3642" s="85" t="s">
        <v>17649</v>
      </c>
      <c r="B3642" s="85" t="s">
        <v>10964</v>
      </c>
      <c r="C3642" s="85" t="s">
        <v>10965</v>
      </c>
      <c r="D3642" s="85">
        <v>726</v>
      </c>
      <c r="E3642" s="85">
        <v>26</v>
      </c>
      <c r="F3642" s="85" t="s">
        <v>11240</v>
      </c>
      <c r="G3642" s="85" t="s">
        <v>11239</v>
      </c>
      <c r="H3642" s="85" t="s">
        <v>3130</v>
      </c>
      <c r="I3642" s="85" t="s">
        <v>11238</v>
      </c>
      <c r="J3642" s="84">
        <v>1</v>
      </c>
      <c r="K3642" s="84">
        <v>0</v>
      </c>
      <c r="L3642" s="82">
        <v>1669</v>
      </c>
      <c r="M3642" s="82">
        <v>0</v>
      </c>
      <c r="N3642" s="82">
        <v>1669</v>
      </c>
      <c r="O3642" s="86" t="s">
        <v>17554</v>
      </c>
      <c r="P3642" s="82">
        <v>-26.17</v>
      </c>
      <c r="Q3642" s="82">
        <v>0</v>
      </c>
      <c r="R3642" s="2">
        <f t="shared" si="112"/>
        <v>1669</v>
      </c>
      <c r="S3642" s="2">
        <f t="shared" si="113"/>
        <v>1669</v>
      </c>
    </row>
    <row r="3643" spans="1:19" x14ac:dyDescent="0.25">
      <c r="A3643" s="85" t="s">
        <v>17649</v>
      </c>
      <c r="B3643" s="85" t="s">
        <v>10964</v>
      </c>
      <c r="C3643" s="85" t="s">
        <v>10965</v>
      </c>
      <c r="D3643" s="85">
        <v>726</v>
      </c>
      <c r="E3643" s="85">
        <v>26</v>
      </c>
      <c r="F3643" s="85" t="s">
        <v>11236</v>
      </c>
      <c r="G3643" s="85" t="s">
        <v>8699</v>
      </c>
      <c r="H3643" s="85" t="s">
        <v>3131</v>
      </c>
      <c r="I3643" s="85" t="s">
        <v>11237</v>
      </c>
      <c r="J3643" s="84">
        <v>149</v>
      </c>
      <c r="K3643" s="84">
        <v>0</v>
      </c>
      <c r="L3643" s="82">
        <v>431169</v>
      </c>
      <c r="M3643" s="82">
        <v>0</v>
      </c>
      <c r="N3643" s="82">
        <v>2893.75</v>
      </c>
      <c r="O3643" s="86" t="s">
        <v>17552</v>
      </c>
      <c r="P3643" s="82">
        <v>20531.86</v>
      </c>
      <c r="Q3643" s="82">
        <v>0</v>
      </c>
      <c r="R3643" s="2">
        <f t="shared" si="112"/>
        <v>431169</v>
      </c>
      <c r="S3643" s="2">
        <f t="shared" si="113"/>
        <v>2893.7516778523491</v>
      </c>
    </row>
    <row r="3644" spans="1:19" x14ac:dyDescent="0.25">
      <c r="A3644" s="85" t="s">
        <v>17649</v>
      </c>
      <c r="B3644" s="85" t="s">
        <v>10964</v>
      </c>
      <c r="C3644" s="85" t="s">
        <v>10965</v>
      </c>
      <c r="D3644" s="85">
        <v>726</v>
      </c>
      <c r="E3644" s="85">
        <v>26</v>
      </c>
      <c r="F3644" s="85" t="s">
        <v>11236</v>
      </c>
      <c r="G3644" s="85" t="s">
        <v>8699</v>
      </c>
      <c r="H3644" s="85" t="s">
        <v>3132</v>
      </c>
      <c r="I3644" s="85" t="s">
        <v>11235</v>
      </c>
      <c r="J3644" s="84">
        <v>51</v>
      </c>
      <c r="K3644" s="84">
        <v>0</v>
      </c>
      <c r="L3644" s="82">
        <v>107012</v>
      </c>
      <c r="M3644" s="82">
        <v>0</v>
      </c>
      <c r="N3644" s="82">
        <v>2098.27</v>
      </c>
      <c r="O3644" s="86" t="s">
        <v>17552</v>
      </c>
      <c r="P3644" s="82">
        <v>5095.8</v>
      </c>
      <c r="Q3644" s="82">
        <v>0</v>
      </c>
      <c r="R3644" s="2">
        <f t="shared" si="112"/>
        <v>107012</v>
      </c>
      <c r="S3644" s="2">
        <f t="shared" si="113"/>
        <v>2098.2745098039218</v>
      </c>
    </row>
    <row r="3645" spans="1:19" x14ac:dyDescent="0.25">
      <c r="A3645" s="85" t="s">
        <v>17649</v>
      </c>
      <c r="B3645" s="85" t="s">
        <v>10964</v>
      </c>
      <c r="C3645" s="85" t="s">
        <v>10965</v>
      </c>
      <c r="D3645" s="85">
        <v>726</v>
      </c>
      <c r="E3645" s="85">
        <v>26</v>
      </c>
      <c r="F3645" s="85" t="s">
        <v>11233</v>
      </c>
      <c r="G3645" s="85" t="s">
        <v>11232</v>
      </c>
      <c r="H3645" s="85" t="s">
        <v>3133</v>
      </c>
      <c r="I3645" s="85" t="s">
        <v>11234</v>
      </c>
      <c r="J3645" s="84">
        <v>280</v>
      </c>
      <c r="K3645" s="84">
        <v>0</v>
      </c>
      <c r="L3645" s="82">
        <v>539951</v>
      </c>
      <c r="M3645" s="82">
        <v>0</v>
      </c>
      <c r="N3645" s="82">
        <v>1928.4</v>
      </c>
      <c r="O3645" s="86" t="s">
        <v>17554</v>
      </c>
      <c r="P3645" s="82">
        <v>-8463.36</v>
      </c>
      <c r="Q3645" s="82">
        <v>0</v>
      </c>
      <c r="R3645" s="2">
        <f t="shared" si="112"/>
        <v>539951</v>
      </c>
      <c r="S3645" s="2">
        <f t="shared" si="113"/>
        <v>1928.3964285714285</v>
      </c>
    </row>
    <row r="3646" spans="1:19" x14ac:dyDescent="0.25">
      <c r="A3646" s="85" t="s">
        <v>17649</v>
      </c>
      <c r="B3646" s="85" t="s">
        <v>10964</v>
      </c>
      <c r="C3646" s="85" t="s">
        <v>10965</v>
      </c>
      <c r="D3646" s="85">
        <v>726</v>
      </c>
      <c r="E3646" s="85">
        <v>26</v>
      </c>
      <c r="F3646" s="85" t="s">
        <v>11233</v>
      </c>
      <c r="G3646" s="85" t="s">
        <v>11232</v>
      </c>
      <c r="H3646" s="85" t="s">
        <v>3134</v>
      </c>
      <c r="I3646" s="85" t="s">
        <v>11231</v>
      </c>
      <c r="J3646" s="84">
        <v>111</v>
      </c>
      <c r="K3646" s="84">
        <v>0</v>
      </c>
      <c r="L3646" s="82">
        <v>262644</v>
      </c>
      <c r="M3646" s="82">
        <v>0</v>
      </c>
      <c r="N3646" s="82">
        <v>2366.16</v>
      </c>
      <c r="O3646" s="86" t="s">
        <v>17554</v>
      </c>
      <c r="P3646" s="82">
        <v>-4116.76</v>
      </c>
      <c r="Q3646" s="82">
        <v>0</v>
      </c>
      <c r="R3646" s="2">
        <f t="shared" si="112"/>
        <v>262644</v>
      </c>
      <c r="S3646" s="2">
        <f t="shared" si="113"/>
        <v>2366.1621621621621</v>
      </c>
    </row>
    <row r="3647" spans="1:19" x14ac:dyDescent="0.25">
      <c r="A3647" s="85" t="s">
        <v>17649</v>
      </c>
      <c r="B3647" s="85" t="s">
        <v>10964</v>
      </c>
      <c r="C3647" s="85" t="s">
        <v>10965</v>
      </c>
      <c r="D3647" s="85">
        <v>726</v>
      </c>
      <c r="E3647" s="85">
        <v>26</v>
      </c>
      <c r="F3647" s="85" t="s">
        <v>11233</v>
      </c>
      <c r="G3647" s="85" t="s">
        <v>11232</v>
      </c>
      <c r="H3647" s="85" t="s">
        <v>17650</v>
      </c>
      <c r="I3647" s="85" t="s">
        <v>17651</v>
      </c>
      <c r="J3647" s="84">
        <v>3</v>
      </c>
      <c r="K3647" s="84">
        <v>0</v>
      </c>
      <c r="L3647" s="82">
        <v>4834</v>
      </c>
      <c r="M3647" s="82">
        <v>0</v>
      </c>
      <c r="N3647" s="82">
        <v>1611.33</v>
      </c>
      <c r="O3647" s="86" t="s">
        <v>17554</v>
      </c>
      <c r="P3647" s="82">
        <v>-75.78</v>
      </c>
      <c r="Q3647" s="82">
        <v>0</v>
      </c>
      <c r="R3647" s="2">
        <f t="shared" si="112"/>
        <v>4834</v>
      </c>
      <c r="S3647" s="2">
        <f t="shared" si="113"/>
        <v>1611.3333333333333</v>
      </c>
    </row>
    <row r="3648" spans="1:19" x14ac:dyDescent="0.25">
      <c r="A3648" s="85" t="s">
        <v>17649</v>
      </c>
      <c r="B3648" s="85" t="s">
        <v>10964</v>
      </c>
      <c r="C3648" s="85" t="s">
        <v>10965</v>
      </c>
      <c r="D3648" s="85">
        <v>726</v>
      </c>
      <c r="E3648" s="85">
        <v>26</v>
      </c>
      <c r="F3648" s="85" t="s">
        <v>11230</v>
      </c>
      <c r="G3648" s="85" t="s">
        <v>18240</v>
      </c>
      <c r="H3648" s="85" t="s">
        <v>3135</v>
      </c>
      <c r="I3648" s="85" t="s">
        <v>11229</v>
      </c>
      <c r="J3648" s="84">
        <v>172</v>
      </c>
      <c r="K3648" s="84">
        <v>0</v>
      </c>
      <c r="L3648" s="82">
        <v>296252</v>
      </c>
      <c r="M3648" s="82">
        <v>0</v>
      </c>
      <c r="N3648" s="82">
        <v>1722.4</v>
      </c>
      <c r="O3648" s="86" t="s">
        <v>17552</v>
      </c>
      <c r="P3648" s="82">
        <v>14107.24</v>
      </c>
      <c r="Q3648" s="82">
        <v>0</v>
      </c>
      <c r="R3648" s="2">
        <f t="shared" si="112"/>
        <v>296252</v>
      </c>
      <c r="S3648" s="2">
        <f t="shared" si="113"/>
        <v>1722.3953488372092</v>
      </c>
    </row>
    <row r="3649" spans="1:19" x14ac:dyDescent="0.25">
      <c r="A3649" s="85" t="s">
        <v>17649</v>
      </c>
      <c r="B3649" s="85" t="s">
        <v>10964</v>
      </c>
      <c r="C3649" s="85" t="s">
        <v>10965</v>
      </c>
      <c r="D3649" s="85">
        <v>726</v>
      </c>
      <c r="E3649" s="85">
        <v>26</v>
      </c>
      <c r="F3649" s="85" t="s">
        <v>11228</v>
      </c>
      <c r="G3649" s="85" t="s">
        <v>11227</v>
      </c>
      <c r="H3649" s="85" t="s">
        <v>3136</v>
      </c>
      <c r="I3649" s="85" t="s">
        <v>11226</v>
      </c>
      <c r="J3649" s="84">
        <v>117</v>
      </c>
      <c r="K3649" s="84">
        <v>0</v>
      </c>
      <c r="L3649" s="82">
        <v>219206</v>
      </c>
      <c r="M3649" s="82">
        <v>0</v>
      </c>
      <c r="N3649" s="82">
        <v>1873.56</v>
      </c>
      <c r="O3649" s="86" t="s">
        <v>17554</v>
      </c>
      <c r="P3649" s="82">
        <v>-3435.91</v>
      </c>
      <c r="Q3649" s="82">
        <v>0</v>
      </c>
      <c r="R3649" s="2">
        <f t="shared" si="112"/>
        <v>219206</v>
      </c>
      <c r="S3649" s="2">
        <f t="shared" si="113"/>
        <v>1873.5555555555557</v>
      </c>
    </row>
    <row r="3650" spans="1:19" x14ac:dyDescent="0.25">
      <c r="A3650" s="85" t="s">
        <v>17649</v>
      </c>
      <c r="B3650" s="85" t="s">
        <v>10964</v>
      </c>
      <c r="C3650" s="85" t="s">
        <v>10965</v>
      </c>
      <c r="D3650" s="85">
        <v>726</v>
      </c>
      <c r="E3650" s="85">
        <v>26</v>
      </c>
      <c r="F3650" s="85" t="s">
        <v>11225</v>
      </c>
      <c r="G3650" s="85" t="s">
        <v>11224</v>
      </c>
      <c r="H3650" s="85" t="s">
        <v>3137</v>
      </c>
      <c r="I3650" s="85" t="s">
        <v>11223</v>
      </c>
      <c r="J3650" s="84">
        <v>49</v>
      </c>
      <c r="K3650" s="84">
        <v>0</v>
      </c>
      <c r="L3650" s="82">
        <v>89354</v>
      </c>
      <c r="M3650" s="82">
        <v>0</v>
      </c>
      <c r="N3650" s="82">
        <v>1823.55</v>
      </c>
      <c r="O3650" s="86" t="s">
        <v>17554</v>
      </c>
      <c r="P3650" s="82">
        <v>-1400.57</v>
      </c>
      <c r="Q3650" s="82">
        <v>0</v>
      </c>
      <c r="R3650" s="2">
        <f t="shared" si="112"/>
        <v>89354</v>
      </c>
      <c r="S3650" s="2">
        <f t="shared" si="113"/>
        <v>1823.5510204081634</v>
      </c>
    </row>
    <row r="3651" spans="1:19" x14ac:dyDescent="0.25">
      <c r="A3651" s="85" t="s">
        <v>17649</v>
      </c>
      <c r="B3651" s="85" t="s">
        <v>10964</v>
      </c>
      <c r="C3651" s="85" t="s">
        <v>10965</v>
      </c>
      <c r="D3651" s="85">
        <v>726</v>
      </c>
      <c r="E3651" s="85">
        <v>26</v>
      </c>
      <c r="F3651" s="85" t="s">
        <v>11222</v>
      </c>
      <c r="G3651" s="85" t="s">
        <v>11221</v>
      </c>
      <c r="H3651" s="85" t="s">
        <v>3138</v>
      </c>
      <c r="I3651" s="85" t="s">
        <v>11220</v>
      </c>
      <c r="J3651" s="84">
        <v>34</v>
      </c>
      <c r="K3651" s="84">
        <v>0</v>
      </c>
      <c r="L3651" s="82">
        <v>61909</v>
      </c>
      <c r="M3651" s="82">
        <v>0</v>
      </c>
      <c r="N3651" s="82">
        <v>1820.85</v>
      </c>
      <c r="O3651" s="86" t="s">
        <v>17552</v>
      </c>
      <c r="P3651" s="82">
        <v>2948.06</v>
      </c>
      <c r="Q3651" s="82">
        <v>0</v>
      </c>
      <c r="R3651" s="2">
        <f t="shared" si="112"/>
        <v>61909</v>
      </c>
      <c r="S3651" s="2">
        <f t="shared" si="113"/>
        <v>1820.8529411764705</v>
      </c>
    </row>
    <row r="3652" spans="1:19" x14ac:dyDescent="0.25">
      <c r="A3652" s="85" t="s">
        <v>17649</v>
      </c>
      <c r="B3652" s="85" t="s">
        <v>10964</v>
      </c>
      <c r="C3652" s="85" t="s">
        <v>10965</v>
      </c>
      <c r="D3652" s="85">
        <v>726</v>
      </c>
      <c r="E3652" s="85">
        <v>26</v>
      </c>
      <c r="F3652" s="85" t="s">
        <v>11219</v>
      </c>
      <c r="G3652" s="85" t="s">
        <v>8007</v>
      </c>
      <c r="H3652" s="85" t="s">
        <v>3139</v>
      </c>
      <c r="I3652" s="85" t="s">
        <v>11218</v>
      </c>
      <c r="J3652" s="84">
        <v>81</v>
      </c>
      <c r="K3652" s="84">
        <v>0</v>
      </c>
      <c r="L3652" s="82">
        <v>141471</v>
      </c>
      <c r="M3652" s="82">
        <v>0</v>
      </c>
      <c r="N3652" s="82">
        <v>1746.56</v>
      </c>
      <c r="O3652" s="86" t="s">
        <v>17552</v>
      </c>
      <c r="P3652" s="82">
        <v>6736.71</v>
      </c>
      <c r="Q3652" s="82">
        <v>0</v>
      </c>
      <c r="R3652" s="2">
        <f t="shared" ref="R3652:R3715" si="114">L3652-M3652</f>
        <v>141471</v>
      </c>
      <c r="S3652" s="2">
        <f t="shared" ref="S3652:S3715" si="115">R3652/J3652</f>
        <v>1746.5555555555557</v>
      </c>
    </row>
    <row r="3653" spans="1:19" x14ac:dyDescent="0.25">
      <c r="A3653" s="85" t="s">
        <v>17649</v>
      </c>
      <c r="B3653" s="85" t="s">
        <v>10964</v>
      </c>
      <c r="C3653" s="85" t="s">
        <v>10965</v>
      </c>
      <c r="D3653" s="85">
        <v>726</v>
      </c>
      <c r="E3653" s="85">
        <v>26</v>
      </c>
      <c r="F3653" s="85" t="s">
        <v>11217</v>
      </c>
      <c r="G3653" s="85" t="s">
        <v>11216</v>
      </c>
      <c r="H3653" s="85" t="s">
        <v>3140</v>
      </c>
      <c r="I3653" s="85" t="s">
        <v>9128</v>
      </c>
      <c r="J3653" s="84">
        <v>12</v>
      </c>
      <c r="K3653" s="84">
        <v>0</v>
      </c>
      <c r="L3653" s="82">
        <v>24737</v>
      </c>
      <c r="M3653" s="82">
        <v>0</v>
      </c>
      <c r="N3653" s="82">
        <v>2061.42</v>
      </c>
      <c r="O3653" s="86" t="s">
        <v>17552</v>
      </c>
      <c r="P3653" s="82">
        <v>1177.93</v>
      </c>
      <c r="Q3653" s="82">
        <v>0</v>
      </c>
      <c r="R3653" s="2">
        <f t="shared" si="114"/>
        <v>24737</v>
      </c>
      <c r="S3653" s="2">
        <f t="shared" si="115"/>
        <v>2061.4166666666665</v>
      </c>
    </row>
    <row r="3654" spans="1:19" x14ac:dyDescent="0.25">
      <c r="A3654" s="85" t="s">
        <v>17649</v>
      </c>
      <c r="B3654" s="85" t="s">
        <v>10964</v>
      </c>
      <c r="C3654" s="85" t="s">
        <v>10965</v>
      </c>
      <c r="D3654" s="85">
        <v>726</v>
      </c>
      <c r="E3654" s="85">
        <v>26</v>
      </c>
      <c r="F3654" s="85" t="s">
        <v>11215</v>
      </c>
      <c r="G3654" s="85" t="s">
        <v>11214</v>
      </c>
      <c r="H3654" s="85" t="s">
        <v>3141</v>
      </c>
      <c r="I3654" s="85" t="s">
        <v>9226</v>
      </c>
      <c r="J3654" s="84">
        <v>75</v>
      </c>
      <c r="K3654" s="84">
        <v>0</v>
      </c>
      <c r="L3654" s="82">
        <v>129948</v>
      </c>
      <c r="M3654" s="82">
        <v>0</v>
      </c>
      <c r="N3654" s="82">
        <v>1732.64</v>
      </c>
      <c r="O3654" s="86" t="s">
        <v>17552</v>
      </c>
      <c r="P3654" s="82">
        <v>6188</v>
      </c>
      <c r="Q3654" s="82">
        <v>0</v>
      </c>
      <c r="R3654" s="2">
        <f t="shared" si="114"/>
        <v>129948</v>
      </c>
      <c r="S3654" s="2">
        <f t="shared" si="115"/>
        <v>1732.64</v>
      </c>
    </row>
    <row r="3655" spans="1:19" x14ac:dyDescent="0.25">
      <c r="A3655" s="85" t="s">
        <v>17649</v>
      </c>
      <c r="B3655" s="85" t="s">
        <v>10964</v>
      </c>
      <c r="C3655" s="85" t="s">
        <v>10965</v>
      </c>
      <c r="D3655" s="85">
        <v>726</v>
      </c>
      <c r="E3655" s="85">
        <v>26</v>
      </c>
      <c r="F3655" s="85" t="s">
        <v>11213</v>
      </c>
      <c r="G3655" s="85" t="s">
        <v>8049</v>
      </c>
      <c r="H3655" s="85" t="s">
        <v>3142</v>
      </c>
      <c r="I3655" s="85" t="s">
        <v>11212</v>
      </c>
      <c r="J3655" s="84">
        <v>29</v>
      </c>
      <c r="K3655" s="84">
        <v>0</v>
      </c>
      <c r="L3655" s="82">
        <v>47592</v>
      </c>
      <c r="M3655" s="82">
        <v>0</v>
      </c>
      <c r="N3655" s="82">
        <v>1641.1</v>
      </c>
      <c r="O3655" s="86" t="s">
        <v>17554</v>
      </c>
      <c r="P3655" s="82">
        <v>-745.97</v>
      </c>
      <c r="Q3655" s="82">
        <v>0</v>
      </c>
      <c r="R3655" s="2">
        <f t="shared" si="114"/>
        <v>47592</v>
      </c>
      <c r="S3655" s="2">
        <f t="shared" si="115"/>
        <v>1641.1034482758621</v>
      </c>
    </row>
    <row r="3656" spans="1:19" x14ac:dyDescent="0.25">
      <c r="A3656" s="85" t="s">
        <v>17649</v>
      </c>
      <c r="B3656" s="85" t="s">
        <v>10964</v>
      </c>
      <c r="C3656" s="85" t="s">
        <v>10965</v>
      </c>
      <c r="D3656" s="85">
        <v>726</v>
      </c>
      <c r="E3656" s="85">
        <v>26</v>
      </c>
      <c r="F3656" s="85" t="s">
        <v>11211</v>
      </c>
      <c r="G3656" s="85" t="s">
        <v>10539</v>
      </c>
      <c r="H3656" s="85" t="s">
        <v>3143</v>
      </c>
      <c r="I3656" s="85" t="s">
        <v>11210</v>
      </c>
      <c r="J3656" s="84">
        <v>22</v>
      </c>
      <c r="K3656" s="84">
        <v>0</v>
      </c>
      <c r="L3656" s="82">
        <v>37263</v>
      </c>
      <c r="M3656" s="82">
        <v>0</v>
      </c>
      <c r="N3656" s="82">
        <v>1693.77</v>
      </c>
      <c r="O3656" s="86" t="s">
        <v>17552</v>
      </c>
      <c r="P3656" s="82">
        <v>1774.44</v>
      </c>
      <c r="Q3656" s="82">
        <v>0</v>
      </c>
      <c r="R3656" s="2">
        <f t="shared" si="114"/>
        <v>37263</v>
      </c>
      <c r="S3656" s="2">
        <f t="shared" si="115"/>
        <v>1693.7727272727273</v>
      </c>
    </row>
    <row r="3657" spans="1:19" x14ac:dyDescent="0.25">
      <c r="A3657" s="85" t="s">
        <v>17649</v>
      </c>
      <c r="B3657" s="85" t="s">
        <v>10964</v>
      </c>
      <c r="C3657" s="85" t="s">
        <v>10965</v>
      </c>
      <c r="D3657" s="85">
        <v>726</v>
      </c>
      <c r="E3657" s="85">
        <v>26</v>
      </c>
      <c r="F3657" s="85" t="s">
        <v>11209</v>
      </c>
      <c r="G3657" s="85" t="s">
        <v>11208</v>
      </c>
      <c r="H3657" s="85" t="s">
        <v>3144</v>
      </c>
      <c r="I3657" s="85" t="s">
        <v>11207</v>
      </c>
      <c r="J3657" s="84">
        <v>40</v>
      </c>
      <c r="K3657" s="84">
        <v>0</v>
      </c>
      <c r="L3657" s="82">
        <v>68739</v>
      </c>
      <c r="M3657" s="82">
        <v>0</v>
      </c>
      <c r="N3657" s="82">
        <v>1718.48</v>
      </c>
      <c r="O3657" s="86" t="s">
        <v>17554</v>
      </c>
      <c r="P3657" s="82">
        <v>-1077.44</v>
      </c>
      <c r="Q3657" s="82">
        <v>0</v>
      </c>
      <c r="R3657" s="2">
        <f t="shared" si="114"/>
        <v>68739</v>
      </c>
      <c r="S3657" s="2">
        <f t="shared" si="115"/>
        <v>1718.4749999999999</v>
      </c>
    </row>
    <row r="3658" spans="1:19" x14ac:dyDescent="0.25">
      <c r="A3658" s="85" t="s">
        <v>17649</v>
      </c>
      <c r="B3658" s="85" t="s">
        <v>10964</v>
      </c>
      <c r="C3658" s="85" t="s">
        <v>10965</v>
      </c>
      <c r="D3658" s="85">
        <v>726</v>
      </c>
      <c r="E3658" s="85">
        <v>26</v>
      </c>
      <c r="F3658" s="85" t="s">
        <v>11206</v>
      </c>
      <c r="G3658" s="85" t="s">
        <v>11205</v>
      </c>
      <c r="H3658" s="85" t="s">
        <v>3145</v>
      </c>
      <c r="I3658" s="85" t="s">
        <v>11204</v>
      </c>
      <c r="J3658" s="84">
        <v>34</v>
      </c>
      <c r="K3658" s="84">
        <v>0</v>
      </c>
      <c r="L3658" s="82">
        <v>59493</v>
      </c>
      <c r="M3658" s="82">
        <v>0</v>
      </c>
      <c r="N3658" s="82">
        <v>1749.79</v>
      </c>
      <c r="O3658" s="86" t="s">
        <v>17554</v>
      </c>
      <c r="P3658" s="82">
        <v>-932.51</v>
      </c>
      <c r="Q3658" s="82">
        <v>0</v>
      </c>
      <c r="R3658" s="2">
        <f t="shared" si="114"/>
        <v>59493</v>
      </c>
      <c r="S3658" s="2">
        <f t="shared" si="115"/>
        <v>1749.7941176470588</v>
      </c>
    </row>
    <row r="3659" spans="1:19" x14ac:dyDescent="0.25">
      <c r="A3659" s="85" t="s">
        <v>17649</v>
      </c>
      <c r="B3659" s="85" t="s">
        <v>10964</v>
      </c>
      <c r="C3659" s="85" t="s">
        <v>10965</v>
      </c>
      <c r="D3659" s="85">
        <v>726</v>
      </c>
      <c r="E3659" s="85">
        <v>26</v>
      </c>
      <c r="F3659" s="85" t="s">
        <v>11203</v>
      </c>
      <c r="G3659" s="85" t="s">
        <v>11202</v>
      </c>
      <c r="H3659" s="85" t="s">
        <v>3146</v>
      </c>
      <c r="I3659" s="85" t="s">
        <v>11201</v>
      </c>
      <c r="J3659" s="84">
        <v>26</v>
      </c>
      <c r="K3659" s="84">
        <v>0</v>
      </c>
      <c r="L3659" s="82">
        <v>47558</v>
      </c>
      <c r="M3659" s="82">
        <v>0</v>
      </c>
      <c r="N3659" s="82">
        <v>1829.15</v>
      </c>
      <c r="O3659" s="86" t="s">
        <v>17552</v>
      </c>
      <c r="P3659" s="82">
        <v>2264.66</v>
      </c>
      <c r="Q3659" s="82">
        <v>0</v>
      </c>
      <c r="R3659" s="2">
        <f t="shared" si="114"/>
        <v>47558</v>
      </c>
      <c r="S3659" s="2">
        <f t="shared" si="115"/>
        <v>1829.1538461538462</v>
      </c>
    </row>
    <row r="3660" spans="1:19" x14ac:dyDescent="0.25">
      <c r="A3660" s="85" t="s">
        <v>17649</v>
      </c>
      <c r="B3660" s="85" t="s">
        <v>10964</v>
      </c>
      <c r="C3660" s="85" t="s">
        <v>10965</v>
      </c>
      <c r="D3660" s="85">
        <v>726</v>
      </c>
      <c r="E3660" s="85">
        <v>26</v>
      </c>
      <c r="F3660" s="85" t="s">
        <v>11200</v>
      </c>
      <c r="G3660" s="85" t="s">
        <v>11199</v>
      </c>
      <c r="H3660" s="85" t="s">
        <v>3147</v>
      </c>
      <c r="I3660" s="85" t="s">
        <v>11198</v>
      </c>
      <c r="J3660" s="84">
        <v>26</v>
      </c>
      <c r="K3660" s="84">
        <v>0</v>
      </c>
      <c r="L3660" s="82">
        <v>56760</v>
      </c>
      <c r="M3660" s="82">
        <v>0</v>
      </c>
      <c r="N3660" s="82">
        <v>2183.08</v>
      </c>
      <c r="O3660" s="86" t="s">
        <v>17552</v>
      </c>
      <c r="P3660" s="82">
        <v>2702.84</v>
      </c>
      <c r="Q3660" s="82">
        <v>0</v>
      </c>
      <c r="R3660" s="2">
        <f t="shared" si="114"/>
        <v>56760</v>
      </c>
      <c r="S3660" s="2">
        <f t="shared" si="115"/>
        <v>2183.0769230769229</v>
      </c>
    </row>
    <row r="3661" spans="1:19" x14ac:dyDescent="0.25">
      <c r="A3661" s="85" t="s">
        <v>17649</v>
      </c>
      <c r="B3661" s="85" t="s">
        <v>10964</v>
      </c>
      <c r="C3661" s="85" t="s">
        <v>10965</v>
      </c>
      <c r="D3661" s="85">
        <v>726</v>
      </c>
      <c r="E3661" s="85">
        <v>26</v>
      </c>
      <c r="F3661" s="85" t="s">
        <v>11197</v>
      </c>
      <c r="G3661" s="85" t="s">
        <v>11196</v>
      </c>
      <c r="H3661" s="85" t="s">
        <v>3148</v>
      </c>
      <c r="I3661" s="85" t="s">
        <v>11195</v>
      </c>
      <c r="J3661" s="84">
        <v>20</v>
      </c>
      <c r="K3661" s="84">
        <v>0</v>
      </c>
      <c r="L3661" s="82">
        <v>33946</v>
      </c>
      <c r="M3661" s="82">
        <v>0</v>
      </c>
      <c r="N3661" s="82">
        <v>1697.3</v>
      </c>
      <c r="O3661" s="86" t="s">
        <v>17554</v>
      </c>
      <c r="P3661" s="82">
        <v>-532.07000000000005</v>
      </c>
      <c r="Q3661" s="82">
        <v>0</v>
      </c>
      <c r="R3661" s="2">
        <f t="shared" si="114"/>
        <v>33946</v>
      </c>
      <c r="S3661" s="2">
        <f t="shared" si="115"/>
        <v>1697.3</v>
      </c>
    </row>
    <row r="3662" spans="1:19" x14ac:dyDescent="0.25">
      <c r="A3662" s="85" t="s">
        <v>17649</v>
      </c>
      <c r="B3662" s="85" t="s">
        <v>10964</v>
      </c>
      <c r="C3662" s="85" t="s">
        <v>10965</v>
      </c>
      <c r="D3662" s="85">
        <v>726</v>
      </c>
      <c r="E3662" s="85">
        <v>26</v>
      </c>
      <c r="F3662" s="85" t="s">
        <v>11194</v>
      </c>
      <c r="G3662" s="85" t="s">
        <v>11193</v>
      </c>
      <c r="H3662" s="85" t="s">
        <v>3149</v>
      </c>
      <c r="I3662" s="85" t="s">
        <v>6425</v>
      </c>
      <c r="J3662" s="84">
        <v>20</v>
      </c>
      <c r="K3662" s="84">
        <v>0</v>
      </c>
      <c r="L3662" s="82">
        <v>36215</v>
      </c>
      <c r="M3662" s="82">
        <v>0</v>
      </c>
      <c r="N3662" s="82">
        <v>1810.75</v>
      </c>
      <c r="O3662" s="86" t="s">
        <v>17552</v>
      </c>
      <c r="P3662" s="82">
        <v>1724.54</v>
      </c>
      <c r="Q3662" s="82">
        <v>0</v>
      </c>
      <c r="R3662" s="2">
        <f t="shared" si="114"/>
        <v>36215</v>
      </c>
      <c r="S3662" s="2">
        <f t="shared" si="115"/>
        <v>1810.75</v>
      </c>
    </row>
    <row r="3663" spans="1:19" x14ac:dyDescent="0.25">
      <c r="A3663" s="85" t="s">
        <v>17649</v>
      </c>
      <c r="B3663" s="85" t="s">
        <v>10964</v>
      </c>
      <c r="C3663" s="85" t="s">
        <v>10965</v>
      </c>
      <c r="D3663" s="85">
        <v>726</v>
      </c>
      <c r="E3663" s="85">
        <v>26</v>
      </c>
      <c r="F3663" s="85" t="s">
        <v>11192</v>
      </c>
      <c r="G3663" s="85" t="s">
        <v>11191</v>
      </c>
      <c r="H3663" s="85" t="s">
        <v>3150</v>
      </c>
      <c r="I3663" s="85" t="s">
        <v>10546</v>
      </c>
      <c r="J3663" s="84">
        <v>34</v>
      </c>
      <c r="K3663" s="84">
        <v>0</v>
      </c>
      <c r="L3663" s="82">
        <v>60667</v>
      </c>
      <c r="M3663" s="82">
        <v>0</v>
      </c>
      <c r="N3663" s="82">
        <v>1784.32</v>
      </c>
      <c r="O3663" s="86" t="s">
        <v>17552</v>
      </c>
      <c r="P3663" s="82">
        <v>2888.93</v>
      </c>
      <c r="Q3663" s="82">
        <v>0</v>
      </c>
      <c r="R3663" s="2">
        <f t="shared" si="114"/>
        <v>60667</v>
      </c>
      <c r="S3663" s="2">
        <f t="shared" si="115"/>
        <v>1784.3235294117646</v>
      </c>
    </row>
    <row r="3664" spans="1:19" x14ac:dyDescent="0.25">
      <c r="A3664" s="85" t="s">
        <v>17649</v>
      </c>
      <c r="B3664" s="85" t="s">
        <v>10964</v>
      </c>
      <c r="C3664" s="85" t="s">
        <v>10965</v>
      </c>
      <c r="D3664" s="85">
        <v>726</v>
      </c>
      <c r="E3664" s="85">
        <v>26</v>
      </c>
      <c r="F3664" s="85" t="s">
        <v>11190</v>
      </c>
      <c r="G3664" s="85" t="s">
        <v>11189</v>
      </c>
      <c r="H3664" s="85" t="s">
        <v>3151</v>
      </c>
      <c r="I3664" s="85" t="s">
        <v>11188</v>
      </c>
      <c r="J3664" s="84">
        <v>58</v>
      </c>
      <c r="K3664" s="84">
        <v>0</v>
      </c>
      <c r="L3664" s="82">
        <v>110540</v>
      </c>
      <c r="M3664" s="82">
        <v>0</v>
      </c>
      <c r="N3664" s="82">
        <v>1905.86</v>
      </c>
      <c r="O3664" s="86" t="s">
        <v>17554</v>
      </c>
      <c r="P3664" s="82">
        <v>-1732.64</v>
      </c>
      <c r="Q3664" s="82">
        <v>0</v>
      </c>
      <c r="R3664" s="2">
        <f t="shared" si="114"/>
        <v>110540</v>
      </c>
      <c r="S3664" s="2">
        <f t="shared" si="115"/>
        <v>1905.8620689655172</v>
      </c>
    </row>
    <row r="3665" spans="1:19" x14ac:dyDescent="0.25">
      <c r="A3665" s="85" t="s">
        <v>17649</v>
      </c>
      <c r="B3665" s="85" t="s">
        <v>10964</v>
      </c>
      <c r="C3665" s="85" t="s">
        <v>10965</v>
      </c>
      <c r="D3665" s="85">
        <v>726</v>
      </c>
      <c r="E3665" s="85">
        <v>26</v>
      </c>
      <c r="F3665" s="85" t="s">
        <v>11187</v>
      </c>
      <c r="G3665" s="85" t="s">
        <v>11186</v>
      </c>
      <c r="H3665" s="85" t="s">
        <v>3152</v>
      </c>
      <c r="I3665" s="85" t="s">
        <v>8766</v>
      </c>
      <c r="J3665" s="84">
        <v>16</v>
      </c>
      <c r="K3665" s="84">
        <v>0</v>
      </c>
      <c r="L3665" s="82">
        <v>27412</v>
      </c>
      <c r="M3665" s="82">
        <v>0</v>
      </c>
      <c r="N3665" s="82">
        <v>1713.25</v>
      </c>
      <c r="O3665" s="86" t="s">
        <v>17554</v>
      </c>
      <c r="P3665" s="82">
        <v>-429.67</v>
      </c>
      <c r="Q3665" s="82">
        <v>0</v>
      </c>
      <c r="R3665" s="2">
        <f t="shared" si="114"/>
        <v>27412</v>
      </c>
      <c r="S3665" s="2">
        <f t="shared" si="115"/>
        <v>1713.25</v>
      </c>
    </row>
    <row r="3666" spans="1:19" x14ac:dyDescent="0.25">
      <c r="A3666" s="85" t="s">
        <v>17649</v>
      </c>
      <c r="B3666" s="85" t="s">
        <v>10964</v>
      </c>
      <c r="C3666" s="85" t="s">
        <v>10965</v>
      </c>
      <c r="D3666" s="85">
        <v>726</v>
      </c>
      <c r="E3666" s="85">
        <v>26</v>
      </c>
      <c r="F3666" s="85" t="s">
        <v>11185</v>
      </c>
      <c r="G3666" s="85" t="s">
        <v>11184</v>
      </c>
      <c r="H3666" s="85" t="s">
        <v>3153</v>
      </c>
      <c r="I3666" s="85" t="s">
        <v>6413</v>
      </c>
      <c r="J3666" s="84">
        <v>54</v>
      </c>
      <c r="K3666" s="84">
        <v>0</v>
      </c>
      <c r="L3666" s="82">
        <v>105465</v>
      </c>
      <c r="M3666" s="82">
        <v>0</v>
      </c>
      <c r="N3666" s="82">
        <v>1953.06</v>
      </c>
      <c r="O3666" s="86" t="s">
        <v>17552</v>
      </c>
      <c r="P3666" s="82">
        <v>5022.1400000000003</v>
      </c>
      <c r="Q3666" s="82">
        <v>0</v>
      </c>
      <c r="R3666" s="2">
        <f t="shared" si="114"/>
        <v>105465</v>
      </c>
      <c r="S3666" s="2">
        <f t="shared" si="115"/>
        <v>1953.0555555555557</v>
      </c>
    </row>
    <row r="3667" spans="1:19" x14ac:dyDescent="0.25">
      <c r="A3667" s="85" t="s">
        <v>17649</v>
      </c>
      <c r="B3667" s="85" t="s">
        <v>10964</v>
      </c>
      <c r="C3667" s="85" t="s">
        <v>10965</v>
      </c>
      <c r="D3667" s="85">
        <v>726</v>
      </c>
      <c r="E3667" s="85">
        <v>26</v>
      </c>
      <c r="F3667" s="85" t="s">
        <v>11183</v>
      </c>
      <c r="G3667" s="85" t="s">
        <v>11182</v>
      </c>
      <c r="H3667" s="85" t="s">
        <v>3154</v>
      </c>
      <c r="I3667" s="85" t="s">
        <v>11181</v>
      </c>
      <c r="J3667" s="84">
        <v>65</v>
      </c>
      <c r="K3667" s="84">
        <v>0</v>
      </c>
      <c r="L3667" s="82">
        <v>125642</v>
      </c>
      <c r="M3667" s="82">
        <v>0</v>
      </c>
      <c r="N3667" s="82">
        <v>1932.95</v>
      </c>
      <c r="O3667" s="86" t="s">
        <v>17552</v>
      </c>
      <c r="P3667" s="82">
        <v>5982.97</v>
      </c>
      <c r="Q3667" s="82">
        <v>0</v>
      </c>
      <c r="R3667" s="2">
        <f t="shared" si="114"/>
        <v>125642</v>
      </c>
      <c r="S3667" s="2">
        <f t="shared" si="115"/>
        <v>1932.9538461538461</v>
      </c>
    </row>
    <row r="3668" spans="1:19" x14ac:dyDescent="0.25">
      <c r="A3668" s="85" t="s">
        <v>17649</v>
      </c>
      <c r="B3668" s="85" t="s">
        <v>10964</v>
      </c>
      <c r="C3668" s="85" t="s">
        <v>10965</v>
      </c>
      <c r="D3668" s="85">
        <v>726</v>
      </c>
      <c r="E3668" s="85">
        <v>26</v>
      </c>
      <c r="F3668" s="85" t="s">
        <v>11180</v>
      </c>
      <c r="G3668" s="85" t="s">
        <v>11179</v>
      </c>
      <c r="H3668" s="85" t="s">
        <v>3155</v>
      </c>
      <c r="I3668" s="85" t="s">
        <v>11178</v>
      </c>
      <c r="J3668" s="84">
        <v>23</v>
      </c>
      <c r="K3668" s="84">
        <v>0</v>
      </c>
      <c r="L3668" s="82">
        <v>46615</v>
      </c>
      <c r="M3668" s="82">
        <v>0</v>
      </c>
      <c r="N3668" s="82">
        <v>2026.74</v>
      </c>
      <c r="O3668" s="86" t="s">
        <v>17554</v>
      </c>
      <c r="P3668" s="82">
        <v>-730.65</v>
      </c>
      <c r="Q3668" s="82">
        <v>0</v>
      </c>
      <c r="R3668" s="2">
        <f t="shared" si="114"/>
        <v>46615</v>
      </c>
      <c r="S3668" s="2">
        <f t="shared" si="115"/>
        <v>2026.7391304347825</v>
      </c>
    </row>
    <row r="3669" spans="1:19" x14ac:dyDescent="0.25">
      <c r="A3669" s="85" t="s">
        <v>17649</v>
      </c>
      <c r="B3669" s="85" t="s">
        <v>10964</v>
      </c>
      <c r="C3669" s="85" t="s">
        <v>10965</v>
      </c>
      <c r="D3669" s="85">
        <v>726</v>
      </c>
      <c r="E3669" s="85">
        <v>26</v>
      </c>
      <c r="F3669" s="85" t="s">
        <v>11177</v>
      </c>
      <c r="G3669" s="85" t="s">
        <v>11176</v>
      </c>
      <c r="H3669" s="85" t="s">
        <v>3156</v>
      </c>
      <c r="I3669" s="85" t="s">
        <v>11175</v>
      </c>
      <c r="J3669" s="84">
        <v>55</v>
      </c>
      <c r="K3669" s="84">
        <v>0</v>
      </c>
      <c r="L3669" s="82">
        <v>95084</v>
      </c>
      <c r="M3669" s="82">
        <v>0</v>
      </c>
      <c r="N3669" s="82">
        <v>1728.8</v>
      </c>
      <c r="O3669" s="86" t="s">
        <v>17554</v>
      </c>
      <c r="P3669" s="82">
        <v>-1490.38</v>
      </c>
      <c r="Q3669" s="82">
        <v>0</v>
      </c>
      <c r="R3669" s="2">
        <f t="shared" si="114"/>
        <v>95084</v>
      </c>
      <c r="S3669" s="2">
        <f t="shared" si="115"/>
        <v>1728.8</v>
      </c>
    </row>
    <row r="3670" spans="1:19" x14ac:dyDescent="0.25">
      <c r="A3670" s="85" t="s">
        <v>17649</v>
      </c>
      <c r="B3670" s="85" t="s">
        <v>10964</v>
      </c>
      <c r="C3670" s="85" t="s">
        <v>10965</v>
      </c>
      <c r="D3670" s="85">
        <v>726</v>
      </c>
      <c r="E3670" s="85">
        <v>26</v>
      </c>
      <c r="F3670" s="85" t="s">
        <v>11174</v>
      </c>
      <c r="G3670" s="85" t="s">
        <v>11173</v>
      </c>
      <c r="H3670" s="85" t="s">
        <v>3157</v>
      </c>
      <c r="I3670" s="85" t="s">
        <v>11172</v>
      </c>
      <c r="J3670" s="84">
        <v>29</v>
      </c>
      <c r="K3670" s="84">
        <v>0</v>
      </c>
      <c r="L3670" s="82">
        <v>54871</v>
      </c>
      <c r="M3670" s="82">
        <v>0</v>
      </c>
      <c r="N3670" s="82">
        <v>1892.1</v>
      </c>
      <c r="O3670" s="86" t="s">
        <v>17552</v>
      </c>
      <c r="P3670" s="82">
        <v>2612.87</v>
      </c>
      <c r="Q3670" s="82">
        <v>0</v>
      </c>
      <c r="R3670" s="2">
        <f t="shared" si="114"/>
        <v>54871</v>
      </c>
      <c r="S3670" s="2">
        <f t="shared" si="115"/>
        <v>1892.1034482758621</v>
      </c>
    </row>
    <row r="3671" spans="1:19" x14ac:dyDescent="0.25">
      <c r="A3671" s="85" t="s">
        <v>17649</v>
      </c>
      <c r="B3671" s="85" t="s">
        <v>10964</v>
      </c>
      <c r="C3671" s="85" t="s">
        <v>10965</v>
      </c>
      <c r="D3671" s="85">
        <v>726</v>
      </c>
      <c r="E3671" s="85">
        <v>26</v>
      </c>
      <c r="F3671" s="85" t="s">
        <v>11171</v>
      </c>
      <c r="G3671" s="85" t="s">
        <v>11170</v>
      </c>
      <c r="H3671" s="85" t="s">
        <v>3158</v>
      </c>
      <c r="I3671" s="85" t="s">
        <v>8766</v>
      </c>
      <c r="J3671" s="84">
        <v>60</v>
      </c>
      <c r="K3671" s="84">
        <v>0</v>
      </c>
      <c r="L3671" s="82">
        <v>102215</v>
      </c>
      <c r="M3671" s="82">
        <v>0</v>
      </c>
      <c r="N3671" s="82">
        <v>1703.58</v>
      </c>
      <c r="O3671" s="86" t="s">
        <v>17552</v>
      </c>
      <c r="P3671" s="82">
        <v>4867.38</v>
      </c>
      <c r="Q3671" s="82">
        <v>0</v>
      </c>
      <c r="R3671" s="2">
        <f t="shared" si="114"/>
        <v>102215</v>
      </c>
      <c r="S3671" s="2">
        <f t="shared" si="115"/>
        <v>1703.5833333333333</v>
      </c>
    </row>
    <row r="3672" spans="1:19" x14ac:dyDescent="0.25">
      <c r="A3672" s="85" t="s">
        <v>17649</v>
      </c>
      <c r="B3672" s="85" t="s">
        <v>10964</v>
      </c>
      <c r="C3672" s="85" t="s">
        <v>10965</v>
      </c>
      <c r="D3672" s="85">
        <v>726</v>
      </c>
      <c r="E3672" s="85">
        <v>26</v>
      </c>
      <c r="F3672" s="85" t="s">
        <v>11169</v>
      </c>
      <c r="G3672" s="85" t="s">
        <v>11168</v>
      </c>
      <c r="H3672" s="85" t="s">
        <v>3159</v>
      </c>
      <c r="I3672" s="85" t="s">
        <v>11167</v>
      </c>
      <c r="J3672" s="84">
        <v>38</v>
      </c>
      <c r="K3672" s="84">
        <v>0</v>
      </c>
      <c r="L3672" s="82">
        <v>67573</v>
      </c>
      <c r="M3672" s="82">
        <v>0</v>
      </c>
      <c r="N3672" s="82">
        <v>1778.24</v>
      </c>
      <c r="O3672" s="86" t="s">
        <v>17554</v>
      </c>
      <c r="P3672" s="82">
        <v>-1059.1500000000001</v>
      </c>
      <c r="Q3672" s="82">
        <v>0</v>
      </c>
      <c r="R3672" s="2">
        <f t="shared" si="114"/>
        <v>67573</v>
      </c>
      <c r="S3672" s="2">
        <f t="shared" si="115"/>
        <v>1778.2368421052631</v>
      </c>
    </row>
    <row r="3673" spans="1:19" x14ac:dyDescent="0.25">
      <c r="A3673" s="85" t="s">
        <v>17649</v>
      </c>
      <c r="B3673" s="85" t="s">
        <v>10964</v>
      </c>
      <c r="C3673" s="85" t="s">
        <v>10965</v>
      </c>
      <c r="D3673" s="85">
        <v>726</v>
      </c>
      <c r="E3673" s="85">
        <v>26</v>
      </c>
      <c r="F3673" s="85" t="s">
        <v>11166</v>
      </c>
      <c r="G3673" s="85" t="s">
        <v>11165</v>
      </c>
      <c r="H3673" s="85" t="s">
        <v>3160</v>
      </c>
      <c r="I3673" s="85" t="s">
        <v>11164</v>
      </c>
      <c r="J3673" s="84">
        <v>16</v>
      </c>
      <c r="K3673" s="84">
        <v>0</v>
      </c>
      <c r="L3673" s="82">
        <v>29908</v>
      </c>
      <c r="M3673" s="82">
        <v>0</v>
      </c>
      <c r="N3673" s="82">
        <v>1869.25</v>
      </c>
      <c r="O3673" s="86" t="s">
        <v>17552</v>
      </c>
      <c r="P3673" s="82">
        <v>1424.23</v>
      </c>
      <c r="Q3673" s="82">
        <v>0</v>
      </c>
      <c r="R3673" s="2">
        <f t="shared" si="114"/>
        <v>29908</v>
      </c>
      <c r="S3673" s="2">
        <f t="shared" si="115"/>
        <v>1869.25</v>
      </c>
    </row>
    <row r="3674" spans="1:19" x14ac:dyDescent="0.25">
      <c r="A3674" s="85" t="s">
        <v>17649</v>
      </c>
      <c r="B3674" s="85" t="s">
        <v>10964</v>
      </c>
      <c r="C3674" s="85" t="s">
        <v>10965</v>
      </c>
      <c r="D3674" s="85">
        <v>726</v>
      </c>
      <c r="E3674" s="85">
        <v>26</v>
      </c>
      <c r="F3674" s="85" t="s">
        <v>11163</v>
      </c>
      <c r="G3674" s="85" t="s">
        <v>11162</v>
      </c>
      <c r="H3674" s="85" t="s">
        <v>3161</v>
      </c>
      <c r="I3674" s="85" t="s">
        <v>11161</v>
      </c>
      <c r="J3674" s="84">
        <v>20</v>
      </c>
      <c r="K3674" s="84">
        <v>0</v>
      </c>
      <c r="L3674" s="82">
        <v>34437</v>
      </c>
      <c r="M3674" s="82">
        <v>0</v>
      </c>
      <c r="N3674" s="82">
        <v>1721.85</v>
      </c>
      <c r="O3674" s="86" t="s">
        <v>17554</v>
      </c>
      <c r="P3674" s="82">
        <v>-539.77</v>
      </c>
      <c r="Q3674" s="82">
        <v>0</v>
      </c>
      <c r="R3674" s="2">
        <f t="shared" si="114"/>
        <v>34437</v>
      </c>
      <c r="S3674" s="2">
        <f t="shared" si="115"/>
        <v>1721.85</v>
      </c>
    </row>
    <row r="3675" spans="1:19" x14ac:dyDescent="0.25">
      <c r="A3675" s="85" t="s">
        <v>17649</v>
      </c>
      <c r="B3675" s="85" t="s">
        <v>10964</v>
      </c>
      <c r="C3675" s="85" t="s">
        <v>10965</v>
      </c>
      <c r="D3675" s="85">
        <v>726</v>
      </c>
      <c r="E3675" s="85">
        <v>26</v>
      </c>
      <c r="F3675" s="85" t="s">
        <v>11160</v>
      </c>
      <c r="G3675" s="85" t="s">
        <v>11159</v>
      </c>
      <c r="H3675" s="85" t="s">
        <v>3162</v>
      </c>
      <c r="I3675" s="85" t="s">
        <v>11158</v>
      </c>
      <c r="J3675" s="84">
        <v>33</v>
      </c>
      <c r="K3675" s="84">
        <v>0</v>
      </c>
      <c r="L3675" s="82">
        <v>59624</v>
      </c>
      <c r="M3675" s="82">
        <v>0</v>
      </c>
      <c r="N3675" s="82">
        <v>1806.79</v>
      </c>
      <c r="O3675" s="86" t="s">
        <v>17552</v>
      </c>
      <c r="P3675" s="82">
        <v>2839.25</v>
      </c>
      <c r="Q3675" s="82">
        <v>0</v>
      </c>
      <c r="R3675" s="2">
        <f t="shared" si="114"/>
        <v>59624</v>
      </c>
      <c r="S3675" s="2">
        <f t="shared" si="115"/>
        <v>1806.7878787878788</v>
      </c>
    </row>
    <row r="3676" spans="1:19" x14ac:dyDescent="0.25">
      <c r="A3676" s="85" t="s">
        <v>17649</v>
      </c>
      <c r="B3676" s="85" t="s">
        <v>10964</v>
      </c>
      <c r="C3676" s="85" t="s">
        <v>10965</v>
      </c>
      <c r="D3676" s="85">
        <v>726</v>
      </c>
      <c r="E3676" s="85">
        <v>26</v>
      </c>
      <c r="F3676" s="85" t="s">
        <v>11157</v>
      </c>
      <c r="G3676" s="85" t="s">
        <v>11156</v>
      </c>
      <c r="H3676" s="85" t="s">
        <v>3163</v>
      </c>
      <c r="I3676" s="85" t="s">
        <v>11155</v>
      </c>
      <c r="J3676" s="84">
        <v>30</v>
      </c>
      <c r="K3676" s="84">
        <v>0</v>
      </c>
      <c r="L3676" s="82">
        <v>54177</v>
      </c>
      <c r="M3676" s="82">
        <v>0</v>
      </c>
      <c r="N3676" s="82">
        <v>1805.9</v>
      </c>
      <c r="O3676" s="86" t="s">
        <v>17552</v>
      </c>
      <c r="P3676" s="82">
        <v>2579.8200000000002</v>
      </c>
      <c r="Q3676" s="82">
        <v>0</v>
      </c>
      <c r="R3676" s="2">
        <f t="shared" si="114"/>
        <v>54177</v>
      </c>
      <c r="S3676" s="2">
        <f t="shared" si="115"/>
        <v>1805.9</v>
      </c>
    </row>
    <row r="3677" spans="1:19" x14ac:dyDescent="0.25">
      <c r="A3677" s="85" t="s">
        <v>17649</v>
      </c>
      <c r="B3677" s="85" t="s">
        <v>10964</v>
      </c>
      <c r="C3677" s="85" t="s">
        <v>10965</v>
      </c>
      <c r="D3677" s="85">
        <v>726</v>
      </c>
      <c r="E3677" s="85">
        <v>26</v>
      </c>
      <c r="F3677" s="85" t="s">
        <v>11154</v>
      </c>
      <c r="G3677" s="85" t="s">
        <v>11153</v>
      </c>
      <c r="H3677" s="85" t="s">
        <v>3164</v>
      </c>
      <c r="I3677" s="85" t="s">
        <v>11152</v>
      </c>
      <c r="J3677" s="84">
        <v>30</v>
      </c>
      <c r="K3677" s="84">
        <v>0</v>
      </c>
      <c r="L3677" s="82">
        <v>58103</v>
      </c>
      <c r="M3677" s="82">
        <v>0</v>
      </c>
      <c r="N3677" s="82">
        <v>1936.77</v>
      </c>
      <c r="O3677" s="86" t="s">
        <v>17552</v>
      </c>
      <c r="P3677" s="82">
        <v>2766.79</v>
      </c>
      <c r="Q3677" s="82">
        <v>0</v>
      </c>
      <c r="R3677" s="2">
        <f t="shared" si="114"/>
        <v>58103</v>
      </c>
      <c r="S3677" s="2">
        <f t="shared" si="115"/>
        <v>1936.7666666666667</v>
      </c>
    </row>
    <row r="3678" spans="1:19" x14ac:dyDescent="0.25">
      <c r="A3678" s="85" t="s">
        <v>17649</v>
      </c>
      <c r="B3678" s="85" t="s">
        <v>10964</v>
      </c>
      <c r="C3678" s="85" t="s">
        <v>10965</v>
      </c>
      <c r="D3678" s="85">
        <v>726</v>
      </c>
      <c r="E3678" s="85">
        <v>26</v>
      </c>
      <c r="F3678" s="85" t="s">
        <v>11151</v>
      </c>
      <c r="G3678" s="85" t="s">
        <v>11150</v>
      </c>
      <c r="H3678" s="85" t="s">
        <v>3165</v>
      </c>
      <c r="I3678" s="85" t="s">
        <v>11149</v>
      </c>
      <c r="J3678" s="84">
        <v>17</v>
      </c>
      <c r="K3678" s="84">
        <v>0</v>
      </c>
      <c r="L3678" s="82">
        <v>32506</v>
      </c>
      <c r="M3678" s="82">
        <v>0</v>
      </c>
      <c r="N3678" s="82">
        <v>1912.12</v>
      </c>
      <c r="O3678" s="86" t="s">
        <v>17552</v>
      </c>
      <c r="P3678" s="82">
        <v>1547.87</v>
      </c>
      <c r="Q3678" s="82">
        <v>0</v>
      </c>
      <c r="R3678" s="2">
        <f t="shared" si="114"/>
        <v>32506</v>
      </c>
      <c r="S3678" s="2">
        <f t="shared" si="115"/>
        <v>1912.1176470588234</v>
      </c>
    </row>
    <row r="3679" spans="1:19" x14ac:dyDescent="0.25">
      <c r="A3679" s="85" t="s">
        <v>17649</v>
      </c>
      <c r="B3679" s="85" t="s">
        <v>10964</v>
      </c>
      <c r="C3679" s="85" t="s">
        <v>10965</v>
      </c>
      <c r="D3679" s="85">
        <v>726</v>
      </c>
      <c r="E3679" s="85">
        <v>26</v>
      </c>
      <c r="F3679" s="85" t="s">
        <v>11148</v>
      </c>
      <c r="G3679" s="85" t="s">
        <v>11147</v>
      </c>
      <c r="H3679" s="85" t="s">
        <v>3166</v>
      </c>
      <c r="I3679" s="85" t="s">
        <v>11146</v>
      </c>
      <c r="J3679" s="84">
        <v>20</v>
      </c>
      <c r="K3679" s="84">
        <v>0</v>
      </c>
      <c r="L3679" s="82">
        <v>32010</v>
      </c>
      <c r="M3679" s="82">
        <v>0</v>
      </c>
      <c r="N3679" s="82">
        <v>1600.5</v>
      </c>
      <c r="O3679" s="86" t="s">
        <v>17554</v>
      </c>
      <c r="P3679" s="82">
        <v>-501.73</v>
      </c>
      <c r="Q3679" s="82">
        <v>0</v>
      </c>
      <c r="R3679" s="2">
        <f t="shared" si="114"/>
        <v>32010</v>
      </c>
      <c r="S3679" s="2">
        <f t="shared" si="115"/>
        <v>1600.5</v>
      </c>
    </row>
    <row r="3680" spans="1:19" x14ac:dyDescent="0.25">
      <c r="A3680" s="85" t="s">
        <v>17649</v>
      </c>
      <c r="B3680" s="85" t="s">
        <v>10964</v>
      </c>
      <c r="C3680" s="85" t="s">
        <v>10965</v>
      </c>
      <c r="D3680" s="85">
        <v>726</v>
      </c>
      <c r="E3680" s="85">
        <v>26</v>
      </c>
      <c r="F3680" s="85" t="s">
        <v>11145</v>
      </c>
      <c r="G3680" s="85" t="s">
        <v>11144</v>
      </c>
      <c r="H3680" s="85" t="s">
        <v>3167</v>
      </c>
      <c r="I3680" s="85" t="s">
        <v>11143</v>
      </c>
      <c r="J3680" s="84">
        <v>23</v>
      </c>
      <c r="K3680" s="84">
        <v>0</v>
      </c>
      <c r="L3680" s="82">
        <v>39566</v>
      </c>
      <c r="M3680" s="82">
        <v>0</v>
      </c>
      <c r="N3680" s="82">
        <v>1720.26</v>
      </c>
      <c r="O3680" s="86" t="s">
        <v>17554</v>
      </c>
      <c r="P3680" s="82">
        <v>-620.17999999999995</v>
      </c>
      <c r="Q3680" s="82">
        <v>0</v>
      </c>
      <c r="R3680" s="2">
        <f t="shared" si="114"/>
        <v>39566</v>
      </c>
      <c r="S3680" s="2">
        <f t="shared" si="115"/>
        <v>1720.2608695652175</v>
      </c>
    </row>
    <row r="3681" spans="1:19" x14ac:dyDescent="0.25">
      <c r="A3681" s="85" t="s">
        <v>17649</v>
      </c>
      <c r="B3681" s="85" t="s">
        <v>10964</v>
      </c>
      <c r="C3681" s="85" t="s">
        <v>10965</v>
      </c>
      <c r="D3681" s="85">
        <v>726</v>
      </c>
      <c r="E3681" s="85">
        <v>26</v>
      </c>
      <c r="F3681" s="85" t="s">
        <v>11142</v>
      </c>
      <c r="G3681" s="85" t="s">
        <v>11141</v>
      </c>
      <c r="H3681" s="85" t="s">
        <v>3168</v>
      </c>
      <c r="I3681" s="85" t="s">
        <v>11140</v>
      </c>
      <c r="J3681" s="84">
        <v>40</v>
      </c>
      <c r="K3681" s="84">
        <v>0</v>
      </c>
      <c r="L3681" s="82">
        <v>78301</v>
      </c>
      <c r="M3681" s="82">
        <v>0</v>
      </c>
      <c r="N3681" s="82">
        <v>1957.52</v>
      </c>
      <c r="O3681" s="86" t="s">
        <v>17552</v>
      </c>
      <c r="P3681" s="82">
        <v>3728.62</v>
      </c>
      <c r="Q3681" s="82">
        <v>0</v>
      </c>
      <c r="R3681" s="2">
        <f t="shared" si="114"/>
        <v>78301</v>
      </c>
      <c r="S3681" s="2">
        <f t="shared" si="115"/>
        <v>1957.5250000000001</v>
      </c>
    </row>
    <row r="3682" spans="1:19" x14ac:dyDescent="0.25">
      <c r="A3682" s="85" t="s">
        <v>17649</v>
      </c>
      <c r="B3682" s="85" t="s">
        <v>10964</v>
      </c>
      <c r="C3682" s="85" t="s">
        <v>10965</v>
      </c>
      <c r="D3682" s="85">
        <v>726</v>
      </c>
      <c r="E3682" s="85">
        <v>26</v>
      </c>
      <c r="F3682" s="85" t="s">
        <v>11139</v>
      </c>
      <c r="G3682" s="85" t="s">
        <v>18974</v>
      </c>
      <c r="H3682" s="85" t="s">
        <v>3169</v>
      </c>
      <c r="I3682" s="85" t="s">
        <v>10246</v>
      </c>
      <c r="J3682" s="84">
        <v>40</v>
      </c>
      <c r="K3682" s="84">
        <v>0</v>
      </c>
      <c r="L3682" s="82">
        <v>71555</v>
      </c>
      <c r="M3682" s="82">
        <v>0</v>
      </c>
      <c r="N3682" s="82">
        <v>1788.88</v>
      </c>
      <c r="O3682" s="86" t="s">
        <v>17552</v>
      </c>
      <c r="P3682" s="82">
        <v>3407.37</v>
      </c>
      <c r="Q3682" s="82">
        <v>0</v>
      </c>
      <c r="R3682" s="2">
        <f t="shared" si="114"/>
        <v>71555</v>
      </c>
      <c r="S3682" s="2">
        <f t="shared" si="115"/>
        <v>1788.875</v>
      </c>
    </row>
    <row r="3683" spans="1:19" x14ac:dyDescent="0.25">
      <c r="A3683" s="85" t="s">
        <v>17649</v>
      </c>
      <c r="B3683" s="85" t="s">
        <v>10964</v>
      </c>
      <c r="C3683" s="85" t="s">
        <v>10965</v>
      </c>
      <c r="D3683" s="85">
        <v>726</v>
      </c>
      <c r="E3683" s="85">
        <v>26</v>
      </c>
      <c r="F3683" s="85" t="s">
        <v>11138</v>
      </c>
      <c r="G3683" s="85" t="s">
        <v>11137</v>
      </c>
      <c r="H3683" s="85" t="s">
        <v>3170</v>
      </c>
      <c r="I3683" s="85" t="s">
        <v>11136</v>
      </c>
      <c r="J3683" s="84">
        <v>14</v>
      </c>
      <c r="K3683" s="84">
        <v>0</v>
      </c>
      <c r="L3683" s="82">
        <v>24139</v>
      </c>
      <c r="M3683" s="82">
        <v>0</v>
      </c>
      <c r="N3683" s="82">
        <v>1724.21</v>
      </c>
      <c r="O3683" s="86" t="s">
        <v>17554</v>
      </c>
      <c r="P3683" s="82">
        <v>-378.36</v>
      </c>
      <c r="Q3683" s="82">
        <v>0</v>
      </c>
      <c r="R3683" s="2">
        <f t="shared" si="114"/>
        <v>24139</v>
      </c>
      <c r="S3683" s="2">
        <f t="shared" si="115"/>
        <v>1724.2142857142858</v>
      </c>
    </row>
    <row r="3684" spans="1:19" x14ac:dyDescent="0.25">
      <c r="A3684" s="85" t="s">
        <v>17649</v>
      </c>
      <c r="B3684" s="85" t="s">
        <v>10964</v>
      </c>
      <c r="C3684" s="85" t="s">
        <v>10965</v>
      </c>
      <c r="D3684" s="85">
        <v>726</v>
      </c>
      <c r="E3684" s="85">
        <v>26</v>
      </c>
      <c r="F3684" s="85" t="s">
        <v>11135</v>
      </c>
      <c r="G3684" s="85" t="s">
        <v>11134</v>
      </c>
      <c r="H3684" s="85" t="s">
        <v>3171</v>
      </c>
      <c r="I3684" s="85" t="s">
        <v>11133</v>
      </c>
      <c r="J3684" s="84">
        <v>10</v>
      </c>
      <c r="K3684" s="84">
        <v>0</v>
      </c>
      <c r="L3684" s="82">
        <v>18497</v>
      </c>
      <c r="M3684" s="82">
        <v>0</v>
      </c>
      <c r="N3684" s="82">
        <v>1849.7</v>
      </c>
      <c r="O3684" s="86" t="s">
        <v>17554</v>
      </c>
      <c r="P3684" s="82">
        <v>-289.92</v>
      </c>
      <c r="Q3684" s="82">
        <v>0</v>
      </c>
      <c r="R3684" s="2">
        <f t="shared" si="114"/>
        <v>18497</v>
      </c>
      <c r="S3684" s="2">
        <f t="shared" si="115"/>
        <v>1849.7</v>
      </c>
    </row>
    <row r="3685" spans="1:19" x14ac:dyDescent="0.25">
      <c r="A3685" s="85" t="s">
        <v>17649</v>
      </c>
      <c r="B3685" s="85" t="s">
        <v>10964</v>
      </c>
      <c r="C3685" s="85" t="s">
        <v>10965</v>
      </c>
      <c r="D3685" s="85">
        <v>726</v>
      </c>
      <c r="E3685" s="85">
        <v>26</v>
      </c>
      <c r="F3685" s="85" t="s">
        <v>11132</v>
      </c>
      <c r="G3685" s="85" t="s">
        <v>11131</v>
      </c>
      <c r="H3685" s="85" t="s">
        <v>3172</v>
      </c>
      <c r="I3685" s="85" t="s">
        <v>11130</v>
      </c>
      <c r="J3685" s="84">
        <v>17</v>
      </c>
      <c r="K3685" s="84">
        <v>0</v>
      </c>
      <c r="L3685" s="82">
        <v>32137</v>
      </c>
      <c r="M3685" s="82">
        <v>0</v>
      </c>
      <c r="N3685" s="82">
        <v>1890.41</v>
      </c>
      <c r="O3685" s="86" t="s">
        <v>17552</v>
      </c>
      <c r="P3685" s="82">
        <v>1530.31</v>
      </c>
      <c r="Q3685" s="82">
        <v>0</v>
      </c>
      <c r="R3685" s="2">
        <f t="shared" si="114"/>
        <v>32137</v>
      </c>
      <c r="S3685" s="2">
        <f t="shared" si="115"/>
        <v>1890.4117647058824</v>
      </c>
    </row>
    <row r="3686" spans="1:19" x14ac:dyDescent="0.25">
      <c r="A3686" s="85" t="s">
        <v>17649</v>
      </c>
      <c r="B3686" s="85" t="s">
        <v>10964</v>
      </c>
      <c r="C3686" s="85" t="s">
        <v>10965</v>
      </c>
      <c r="D3686" s="85">
        <v>726</v>
      </c>
      <c r="E3686" s="85">
        <v>26</v>
      </c>
      <c r="F3686" s="85" t="s">
        <v>11129</v>
      </c>
      <c r="G3686" s="85" t="s">
        <v>11128</v>
      </c>
      <c r="H3686" s="85" t="s">
        <v>3173</v>
      </c>
      <c r="I3686" s="85" t="s">
        <v>11127</v>
      </c>
      <c r="J3686" s="84">
        <v>30</v>
      </c>
      <c r="K3686" s="84">
        <v>0</v>
      </c>
      <c r="L3686" s="82">
        <v>56881</v>
      </c>
      <c r="M3686" s="82">
        <v>0</v>
      </c>
      <c r="N3686" s="82">
        <v>1896.03</v>
      </c>
      <c r="O3686" s="86" t="s">
        <v>17552</v>
      </c>
      <c r="P3686" s="82">
        <v>2708.63</v>
      </c>
      <c r="Q3686" s="82">
        <v>0</v>
      </c>
      <c r="R3686" s="2">
        <f t="shared" si="114"/>
        <v>56881</v>
      </c>
      <c r="S3686" s="2">
        <f t="shared" si="115"/>
        <v>1896.0333333333333</v>
      </c>
    </row>
    <row r="3687" spans="1:19" x14ac:dyDescent="0.25">
      <c r="A3687" s="85" t="s">
        <v>17649</v>
      </c>
      <c r="B3687" s="85" t="s">
        <v>10964</v>
      </c>
      <c r="C3687" s="85" t="s">
        <v>10965</v>
      </c>
      <c r="D3687" s="85">
        <v>726</v>
      </c>
      <c r="E3687" s="85">
        <v>26</v>
      </c>
      <c r="F3687" s="85" t="s">
        <v>11126</v>
      </c>
      <c r="G3687" s="85" t="s">
        <v>11125</v>
      </c>
      <c r="H3687" s="85" t="s">
        <v>3174</v>
      </c>
      <c r="I3687" s="85" t="s">
        <v>11124</v>
      </c>
      <c r="J3687" s="84">
        <v>25</v>
      </c>
      <c r="K3687" s="84">
        <v>0</v>
      </c>
      <c r="L3687" s="82">
        <v>44052</v>
      </c>
      <c r="M3687" s="82">
        <v>0</v>
      </c>
      <c r="N3687" s="82">
        <v>1762.08</v>
      </c>
      <c r="O3687" s="86" t="s">
        <v>17554</v>
      </c>
      <c r="P3687" s="82">
        <v>-690.48</v>
      </c>
      <c r="Q3687" s="82">
        <v>0</v>
      </c>
      <c r="R3687" s="2">
        <f t="shared" si="114"/>
        <v>44052</v>
      </c>
      <c r="S3687" s="2">
        <f t="shared" si="115"/>
        <v>1762.08</v>
      </c>
    </row>
    <row r="3688" spans="1:19" x14ac:dyDescent="0.25">
      <c r="A3688" s="85" t="s">
        <v>17649</v>
      </c>
      <c r="B3688" s="85" t="s">
        <v>10964</v>
      </c>
      <c r="C3688" s="85" t="s">
        <v>10965</v>
      </c>
      <c r="D3688" s="85">
        <v>726</v>
      </c>
      <c r="E3688" s="85">
        <v>26</v>
      </c>
      <c r="F3688" s="85" t="s">
        <v>11123</v>
      </c>
      <c r="G3688" s="85" t="s">
        <v>11122</v>
      </c>
      <c r="H3688" s="85" t="s">
        <v>3175</v>
      </c>
      <c r="I3688" s="85" t="s">
        <v>11121</v>
      </c>
      <c r="J3688" s="84">
        <v>40</v>
      </c>
      <c r="K3688" s="84">
        <v>0</v>
      </c>
      <c r="L3688" s="82">
        <v>72966</v>
      </c>
      <c r="M3688" s="82">
        <v>0</v>
      </c>
      <c r="N3688" s="82">
        <v>1824.15</v>
      </c>
      <c r="O3688" s="86" t="s">
        <v>17552</v>
      </c>
      <c r="P3688" s="82">
        <v>3474.55</v>
      </c>
      <c r="Q3688" s="82">
        <v>0</v>
      </c>
      <c r="R3688" s="2">
        <f t="shared" si="114"/>
        <v>72966</v>
      </c>
      <c r="S3688" s="2">
        <f t="shared" si="115"/>
        <v>1824.15</v>
      </c>
    </row>
    <row r="3689" spans="1:19" x14ac:dyDescent="0.25">
      <c r="A3689" s="85" t="s">
        <v>17649</v>
      </c>
      <c r="B3689" s="85" t="s">
        <v>10964</v>
      </c>
      <c r="C3689" s="85" t="s">
        <v>10965</v>
      </c>
      <c r="D3689" s="85">
        <v>726</v>
      </c>
      <c r="E3689" s="85">
        <v>26</v>
      </c>
      <c r="F3689" s="85" t="s">
        <v>11120</v>
      </c>
      <c r="G3689" s="85" t="s">
        <v>18241</v>
      </c>
      <c r="H3689" s="85" t="s">
        <v>3176</v>
      </c>
      <c r="I3689" s="85" t="s">
        <v>11119</v>
      </c>
      <c r="J3689" s="84">
        <v>28</v>
      </c>
      <c r="K3689" s="84">
        <v>0</v>
      </c>
      <c r="L3689" s="82">
        <v>52456</v>
      </c>
      <c r="M3689" s="82">
        <v>0</v>
      </c>
      <c r="N3689" s="82">
        <v>1873.43</v>
      </c>
      <c r="O3689" s="86" t="s">
        <v>17552</v>
      </c>
      <c r="P3689" s="82">
        <v>2497.92</v>
      </c>
      <c r="Q3689" s="82">
        <v>0</v>
      </c>
      <c r="R3689" s="2">
        <f t="shared" si="114"/>
        <v>52456</v>
      </c>
      <c r="S3689" s="2">
        <f t="shared" si="115"/>
        <v>1873.4285714285713</v>
      </c>
    </row>
    <row r="3690" spans="1:19" x14ac:dyDescent="0.25">
      <c r="A3690" s="85" t="s">
        <v>17649</v>
      </c>
      <c r="B3690" s="85" t="s">
        <v>10964</v>
      </c>
      <c r="C3690" s="85" t="s">
        <v>10965</v>
      </c>
      <c r="D3690" s="85">
        <v>726</v>
      </c>
      <c r="E3690" s="85">
        <v>26</v>
      </c>
      <c r="F3690" s="85" t="s">
        <v>11118</v>
      </c>
      <c r="G3690" s="85" t="s">
        <v>11117</v>
      </c>
      <c r="H3690" s="85" t="s">
        <v>3177</v>
      </c>
      <c r="I3690" s="85" t="s">
        <v>11116</v>
      </c>
      <c r="J3690" s="84">
        <v>20</v>
      </c>
      <c r="K3690" s="84">
        <v>0</v>
      </c>
      <c r="L3690" s="82">
        <v>33391</v>
      </c>
      <c r="M3690" s="82">
        <v>0</v>
      </c>
      <c r="N3690" s="82">
        <v>1669.55</v>
      </c>
      <c r="O3690" s="86" t="s">
        <v>17554</v>
      </c>
      <c r="P3690" s="82">
        <v>-523.38</v>
      </c>
      <c r="Q3690" s="82">
        <v>0</v>
      </c>
      <c r="R3690" s="2">
        <f t="shared" si="114"/>
        <v>33391</v>
      </c>
      <c r="S3690" s="2">
        <f t="shared" si="115"/>
        <v>1669.55</v>
      </c>
    </row>
    <row r="3691" spans="1:19" x14ac:dyDescent="0.25">
      <c r="A3691" s="85" t="s">
        <v>17649</v>
      </c>
      <c r="B3691" s="85" t="s">
        <v>10964</v>
      </c>
      <c r="C3691" s="85" t="s">
        <v>10965</v>
      </c>
      <c r="D3691" s="85">
        <v>726</v>
      </c>
      <c r="E3691" s="85">
        <v>26</v>
      </c>
      <c r="F3691" s="85" t="s">
        <v>11115</v>
      </c>
      <c r="G3691" s="85" t="s">
        <v>11114</v>
      </c>
      <c r="H3691" s="85" t="s">
        <v>3178</v>
      </c>
      <c r="I3691" s="85" t="s">
        <v>11113</v>
      </c>
      <c r="J3691" s="84">
        <v>19</v>
      </c>
      <c r="K3691" s="84">
        <v>0</v>
      </c>
      <c r="L3691" s="82">
        <v>33204</v>
      </c>
      <c r="M3691" s="82">
        <v>0</v>
      </c>
      <c r="N3691" s="82">
        <v>1747.58</v>
      </c>
      <c r="O3691" s="86" t="s">
        <v>17554</v>
      </c>
      <c r="P3691" s="82">
        <v>-520.44000000000005</v>
      </c>
      <c r="Q3691" s="82">
        <v>0</v>
      </c>
      <c r="R3691" s="2">
        <f t="shared" si="114"/>
        <v>33204</v>
      </c>
      <c r="S3691" s="2">
        <f t="shared" si="115"/>
        <v>1747.578947368421</v>
      </c>
    </row>
    <row r="3692" spans="1:19" x14ac:dyDescent="0.25">
      <c r="A3692" s="85" t="s">
        <v>17649</v>
      </c>
      <c r="B3692" s="85" t="s">
        <v>10964</v>
      </c>
      <c r="C3692" s="85" t="s">
        <v>10965</v>
      </c>
      <c r="D3692" s="85">
        <v>726</v>
      </c>
      <c r="E3692" s="85">
        <v>26</v>
      </c>
      <c r="F3692" s="85" t="s">
        <v>11112</v>
      </c>
      <c r="G3692" s="85" t="s">
        <v>11111</v>
      </c>
      <c r="H3692" s="85" t="s">
        <v>3179</v>
      </c>
      <c r="I3692" s="85" t="s">
        <v>11110</v>
      </c>
      <c r="J3692" s="84">
        <v>15</v>
      </c>
      <c r="K3692" s="84">
        <v>0</v>
      </c>
      <c r="L3692" s="82">
        <v>28699</v>
      </c>
      <c r="M3692" s="82">
        <v>0</v>
      </c>
      <c r="N3692" s="82">
        <v>1913.27</v>
      </c>
      <c r="O3692" s="86" t="s">
        <v>17554</v>
      </c>
      <c r="P3692" s="82">
        <v>-449.84</v>
      </c>
      <c r="Q3692" s="82">
        <v>0</v>
      </c>
      <c r="R3692" s="2">
        <f t="shared" si="114"/>
        <v>28699</v>
      </c>
      <c r="S3692" s="2">
        <f t="shared" si="115"/>
        <v>1913.2666666666667</v>
      </c>
    </row>
    <row r="3693" spans="1:19" x14ac:dyDescent="0.25">
      <c r="A3693" s="85" t="s">
        <v>17649</v>
      </c>
      <c r="B3693" s="85" t="s">
        <v>10964</v>
      </c>
      <c r="C3693" s="85" t="s">
        <v>10965</v>
      </c>
      <c r="D3693" s="85">
        <v>726</v>
      </c>
      <c r="E3693" s="85">
        <v>26</v>
      </c>
      <c r="F3693" s="85" t="s">
        <v>11109</v>
      </c>
      <c r="G3693" s="85" t="s">
        <v>11108</v>
      </c>
      <c r="H3693" s="85" t="s">
        <v>3180</v>
      </c>
      <c r="I3693" s="85" t="s">
        <v>11107</v>
      </c>
      <c r="J3693" s="84">
        <v>28</v>
      </c>
      <c r="K3693" s="84">
        <v>0</v>
      </c>
      <c r="L3693" s="82">
        <v>54611</v>
      </c>
      <c r="M3693" s="82">
        <v>0</v>
      </c>
      <c r="N3693" s="82">
        <v>1950.39</v>
      </c>
      <c r="O3693" s="86" t="s">
        <v>17552</v>
      </c>
      <c r="P3693" s="82">
        <v>2600.5</v>
      </c>
      <c r="Q3693" s="82">
        <v>0</v>
      </c>
      <c r="R3693" s="2">
        <f t="shared" si="114"/>
        <v>54611</v>
      </c>
      <c r="S3693" s="2">
        <f t="shared" si="115"/>
        <v>1950.3928571428571</v>
      </c>
    </row>
    <row r="3694" spans="1:19" x14ac:dyDescent="0.25">
      <c r="A3694" s="85" t="s">
        <v>17649</v>
      </c>
      <c r="B3694" s="85" t="s">
        <v>10964</v>
      </c>
      <c r="C3694" s="85" t="s">
        <v>10965</v>
      </c>
      <c r="D3694" s="85">
        <v>726</v>
      </c>
      <c r="E3694" s="85">
        <v>26</v>
      </c>
      <c r="F3694" s="85" t="s">
        <v>11106</v>
      </c>
      <c r="G3694" s="85" t="s">
        <v>11105</v>
      </c>
      <c r="H3694" s="85" t="s">
        <v>3181</v>
      </c>
      <c r="I3694" s="85" t="s">
        <v>11104</v>
      </c>
      <c r="J3694" s="84">
        <v>18</v>
      </c>
      <c r="K3694" s="84">
        <v>0</v>
      </c>
      <c r="L3694" s="82">
        <v>30494</v>
      </c>
      <c r="M3694" s="82">
        <v>0</v>
      </c>
      <c r="N3694" s="82">
        <v>1694.11</v>
      </c>
      <c r="O3694" s="86" t="s">
        <v>17554</v>
      </c>
      <c r="P3694" s="82">
        <v>-477.97</v>
      </c>
      <c r="Q3694" s="82">
        <v>0</v>
      </c>
      <c r="R3694" s="2">
        <f t="shared" si="114"/>
        <v>30494</v>
      </c>
      <c r="S3694" s="2">
        <f t="shared" si="115"/>
        <v>1694.1111111111111</v>
      </c>
    </row>
    <row r="3695" spans="1:19" x14ac:dyDescent="0.25">
      <c r="A3695" s="85" t="s">
        <v>17649</v>
      </c>
      <c r="B3695" s="85" t="s">
        <v>10964</v>
      </c>
      <c r="C3695" s="85" t="s">
        <v>10965</v>
      </c>
      <c r="D3695" s="85">
        <v>726</v>
      </c>
      <c r="E3695" s="85">
        <v>26</v>
      </c>
      <c r="F3695" s="85" t="s">
        <v>11103</v>
      </c>
      <c r="G3695" s="85" t="s">
        <v>10165</v>
      </c>
      <c r="H3695" s="85" t="s">
        <v>3182</v>
      </c>
      <c r="I3695" s="85" t="s">
        <v>11102</v>
      </c>
      <c r="J3695" s="84">
        <v>49</v>
      </c>
      <c r="K3695" s="84">
        <v>0</v>
      </c>
      <c r="L3695" s="82">
        <v>79144</v>
      </c>
      <c r="M3695" s="82">
        <v>0</v>
      </c>
      <c r="N3695" s="82">
        <v>1615.18</v>
      </c>
      <c r="O3695" s="86" t="s">
        <v>17554</v>
      </c>
      <c r="P3695" s="82">
        <v>-1240.52</v>
      </c>
      <c r="Q3695" s="82">
        <v>0</v>
      </c>
      <c r="R3695" s="2">
        <f t="shared" si="114"/>
        <v>79144</v>
      </c>
      <c r="S3695" s="2">
        <f t="shared" si="115"/>
        <v>1615.1836734693877</v>
      </c>
    </row>
    <row r="3696" spans="1:19" x14ac:dyDescent="0.25">
      <c r="A3696" s="85" t="s">
        <v>17649</v>
      </c>
      <c r="B3696" s="85" t="s">
        <v>10964</v>
      </c>
      <c r="C3696" s="85" t="s">
        <v>10965</v>
      </c>
      <c r="D3696" s="85">
        <v>726</v>
      </c>
      <c r="E3696" s="85">
        <v>26</v>
      </c>
      <c r="F3696" s="85" t="s">
        <v>11101</v>
      </c>
      <c r="G3696" s="85" t="s">
        <v>11100</v>
      </c>
      <c r="H3696" s="85" t="s">
        <v>3183</v>
      </c>
      <c r="I3696" s="85" t="s">
        <v>11099</v>
      </c>
      <c r="J3696" s="84">
        <v>18</v>
      </c>
      <c r="K3696" s="84">
        <v>0</v>
      </c>
      <c r="L3696" s="82">
        <v>33318</v>
      </c>
      <c r="M3696" s="82">
        <v>0</v>
      </c>
      <c r="N3696" s="82">
        <v>1851</v>
      </c>
      <c r="O3696" s="86" t="s">
        <v>17552</v>
      </c>
      <c r="P3696" s="82">
        <v>1586.56</v>
      </c>
      <c r="Q3696" s="82">
        <v>0</v>
      </c>
      <c r="R3696" s="2">
        <f t="shared" si="114"/>
        <v>33318</v>
      </c>
      <c r="S3696" s="2">
        <f t="shared" si="115"/>
        <v>1851</v>
      </c>
    </row>
    <row r="3697" spans="1:19" x14ac:dyDescent="0.25">
      <c r="A3697" s="85" t="s">
        <v>17649</v>
      </c>
      <c r="B3697" s="85" t="s">
        <v>10964</v>
      </c>
      <c r="C3697" s="85" t="s">
        <v>10965</v>
      </c>
      <c r="D3697" s="85">
        <v>726</v>
      </c>
      <c r="E3697" s="85">
        <v>26</v>
      </c>
      <c r="F3697" s="85" t="s">
        <v>11098</v>
      </c>
      <c r="G3697" s="85" t="s">
        <v>11097</v>
      </c>
      <c r="H3697" s="85" t="s">
        <v>3184</v>
      </c>
      <c r="I3697" s="85" t="s">
        <v>11096</v>
      </c>
      <c r="J3697" s="84">
        <v>19</v>
      </c>
      <c r="K3697" s="84">
        <v>0</v>
      </c>
      <c r="L3697" s="82">
        <v>34233</v>
      </c>
      <c r="M3697" s="82">
        <v>0</v>
      </c>
      <c r="N3697" s="82">
        <v>1801.74</v>
      </c>
      <c r="O3697" s="86" t="s">
        <v>17554</v>
      </c>
      <c r="P3697" s="82">
        <v>-536.58000000000004</v>
      </c>
      <c r="Q3697" s="82">
        <v>0</v>
      </c>
      <c r="R3697" s="2">
        <f t="shared" si="114"/>
        <v>34233</v>
      </c>
      <c r="S3697" s="2">
        <f t="shared" si="115"/>
        <v>1801.7368421052631</v>
      </c>
    </row>
    <row r="3698" spans="1:19" x14ac:dyDescent="0.25">
      <c r="A3698" s="85" t="s">
        <v>17649</v>
      </c>
      <c r="B3698" s="85" t="s">
        <v>10964</v>
      </c>
      <c r="C3698" s="85" t="s">
        <v>10965</v>
      </c>
      <c r="D3698" s="85">
        <v>726</v>
      </c>
      <c r="E3698" s="85">
        <v>26</v>
      </c>
      <c r="F3698" s="85" t="s">
        <v>11095</v>
      </c>
      <c r="G3698" s="85" t="s">
        <v>11094</v>
      </c>
      <c r="H3698" s="85" t="s">
        <v>3185</v>
      </c>
      <c r="I3698" s="85" t="s">
        <v>11093</v>
      </c>
      <c r="J3698" s="84">
        <v>20</v>
      </c>
      <c r="K3698" s="84">
        <v>0</v>
      </c>
      <c r="L3698" s="82">
        <v>34689</v>
      </c>
      <c r="M3698" s="82">
        <v>0</v>
      </c>
      <c r="N3698" s="82">
        <v>1734.45</v>
      </c>
      <c r="O3698" s="86" t="s">
        <v>17554</v>
      </c>
      <c r="P3698" s="82">
        <v>-543.73</v>
      </c>
      <c r="Q3698" s="82">
        <v>0</v>
      </c>
      <c r="R3698" s="2">
        <f t="shared" si="114"/>
        <v>34689</v>
      </c>
      <c r="S3698" s="2">
        <f t="shared" si="115"/>
        <v>1734.45</v>
      </c>
    </row>
    <row r="3699" spans="1:19" x14ac:dyDescent="0.25">
      <c r="A3699" s="85" t="s">
        <v>17649</v>
      </c>
      <c r="B3699" s="85" t="s">
        <v>10964</v>
      </c>
      <c r="C3699" s="85" t="s">
        <v>10965</v>
      </c>
      <c r="D3699" s="85">
        <v>726</v>
      </c>
      <c r="E3699" s="85">
        <v>26</v>
      </c>
      <c r="F3699" s="85" t="s">
        <v>11092</v>
      </c>
      <c r="G3699" s="85" t="s">
        <v>11091</v>
      </c>
      <c r="H3699" s="85" t="s">
        <v>3186</v>
      </c>
      <c r="I3699" s="85" t="s">
        <v>11090</v>
      </c>
      <c r="J3699" s="84">
        <v>17</v>
      </c>
      <c r="K3699" s="84">
        <v>0</v>
      </c>
      <c r="L3699" s="82">
        <v>28490</v>
      </c>
      <c r="M3699" s="82">
        <v>0</v>
      </c>
      <c r="N3699" s="82">
        <v>1675.88</v>
      </c>
      <c r="O3699" s="86" t="s">
        <v>17554</v>
      </c>
      <c r="P3699" s="82">
        <v>-446.57</v>
      </c>
      <c r="Q3699" s="82">
        <v>0</v>
      </c>
      <c r="R3699" s="2">
        <f t="shared" si="114"/>
        <v>28490</v>
      </c>
      <c r="S3699" s="2">
        <f t="shared" si="115"/>
        <v>1675.8823529411766</v>
      </c>
    </row>
    <row r="3700" spans="1:19" x14ac:dyDescent="0.25">
      <c r="A3700" s="85" t="s">
        <v>17649</v>
      </c>
      <c r="B3700" s="85" t="s">
        <v>10964</v>
      </c>
      <c r="C3700" s="85" t="s">
        <v>10965</v>
      </c>
      <c r="D3700" s="85">
        <v>726</v>
      </c>
      <c r="E3700" s="85">
        <v>26</v>
      </c>
      <c r="F3700" s="85" t="s">
        <v>11089</v>
      </c>
      <c r="G3700" s="85" t="s">
        <v>11088</v>
      </c>
      <c r="H3700" s="85" t="s">
        <v>3187</v>
      </c>
      <c r="I3700" s="85" t="s">
        <v>11087</v>
      </c>
      <c r="J3700" s="84">
        <v>20</v>
      </c>
      <c r="K3700" s="84">
        <v>0</v>
      </c>
      <c r="L3700" s="82">
        <v>39356</v>
      </c>
      <c r="M3700" s="82">
        <v>0</v>
      </c>
      <c r="N3700" s="82">
        <v>1967.8</v>
      </c>
      <c r="O3700" s="86" t="s">
        <v>17552</v>
      </c>
      <c r="P3700" s="82">
        <v>1874.11</v>
      </c>
      <c r="Q3700" s="82">
        <v>0</v>
      </c>
      <c r="R3700" s="2">
        <f t="shared" si="114"/>
        <v>39356</v>
      </c>
      <c r="S3700" s="2">
        <f t="shared" si="115"/>
        <v>1967.8</v>
      </c>
    </row>
    <row r="3701" spans="1:19" x14ac:dyDescent="0.25">
      <c r="A3701" s="85" t="s">
        <v>17649</v>
      </c>
      <c r="B3701" s="85" t="s">
        <v>10964</v>
      </c>
      <c r="C3701" s="85" t="s">
        <v>10965</v>
      </c>
      <c r="D3701" s="85">
        <v>726</v>
      </c>
      <c r="E3701" s="85">
        <v>26</v>
      </c>
      <c r="F3701" s="85" t="s">
        <v>11086</v>
      </c>
      <c r="G3701" s="85" t="s">
        <v>11085</v>
      </c>
      <c r="H3701" s="85" t="s">
        <v>3188</v>
      </c>
      <c r="I3701" s="85" t="s">
        <v>11084</v>
      </c>
      <c r="J3701" s="84">
        <v>26</v>
      </c>
      <c r="K3701" s="84">
        <v>0</v>
      </c>
      <c r="L3701" s="82">
        <v>44696</v>
      </c>
      <c r="M3701" s="82">
        <v>0</v>
      </c>
      <c r="N3701" s="82">
        <v>1719.08</v>
      </c>
      <c r="O3701" s="86" t="s">
        <v>17554</v>
      </c>
      <c r="P3701" s="82">
        <v>-700.57</v>
      </c>
      <c r="Q3701" s="82">
        <v>0</v>
      </c>
      <c r="R3701" s="2">
        <f t="shared" si="114"/>
        <v>44696</v>
      </c>
      <c r="S3701" s="2">
        <f t="shared" si="115"/>
        <v>1719.0769230769231</v>
      </c>
    </row>
    <row r="3702" spans="1:19" x14ac:dyDescent="0.25">
      <c r="A3702" s="85" t="s">
        <v>17649</v>
      </c>
      <c r="B3702" s="85" t="s">
        <v>10964</v>
      </c>
      <c r="C3702" s="85" t="s">
        <v>10965</v>
      </c>
      <c r="D3702" s="85">
        <v>726</v>
      </c>
      <c r="E3702" s="85">
        <v>26</v>
      </c>
      <c r="F3702" s="85" t="s">
        <v>11083</v>
      </c>
      <c r="G3702" s="85" t="s">
        <v>11082</v>
      </c>
      <c r="H3702" s="85" t="s">
        <v>3189</v>
      </c>
      <c r="I3702" s="85" t="s">
        <v>11081</v>
      </c>
      <c r="J3702" s="84">
        <v>20</v>
      </c>
      <c r="K3702" s="84">
        <v>0</v>
      </c>
      <c r="L3702" s="82">
        <v>32332</v>
      </c>
      <c r="M3702" s="82">
        <v>0</v>
      </c>
      <c r="N3702" s="82">
        <v>1616.6</v>
      </c>
      <c r="O3702" s="86" t="s">
        <v>17554</v>
      </c>
      <c r="P3702" s="82">
        <v>-506.77</v>
      </c>
      <c r="Q3702" s="82">
        <v>0</v>
      </c>
      <c r="R3702" s="2">
        <f t="shared" si="114"/>
        <v>32332</v>
      </c>
      <c r="S3702" s="2">
        <f t="shared" si="115"/>
        <v>1616.6</v>
      </c>
    </row>
    <row r="3703" spans="1:19" x14ac:dyDescent="0.25">
      <c r="A3703" s="85" t="s">
        <v>17649</v>
      </c>
      <c r="B3703" s="85" t="s">
        <v>10964</v>
      </c>
      <c r="C3703" s="85" t="s">
        <v>10965</v>
      </c>
      <c r="D3703" s="85">
        <v>726</v>
      </c>
      <c r="E3703" s="85">
        <v>26</v>
      </c>
      <c r="F3703" s="85" t="s">
        <v>11080</v>
      </c>
      <c r="G3703" s="85" t="s">
        <v>11079</v>
      </c>
      <c r="H3703" s="85" t="s">
        <v>3190</v>
      </c>
      <c r="I3703" s="85" t="s">
        <v>11078</v>
      </c>
      <c r="J3703" s="84">
        <v>60</v>
      </c>
      <c r="K3703" s="84">
        <v>0</v>
      </c>
      <c r="L3703" s="82">
        <v>82159</v>
      </c>
      <c r="M3703" s="82">
        <v>0</v>
      </c>
      <c r="N3703" s="82">
        <v>1369.32</v>
      </c>
      <c r="O3703" s="86" t="s">
        <v>17554</v>
      </c>
      <c r="P3703" s="82">
        <v>-1287.78</v>
      </c>
      <c r="Q3703" s="82">
        <v>0</v>
      </c>
      <c r="R3703" s="2">
        <f t="shared" si="114"/>
        <v>82159</v>
      </c>
      <c r="S3703" s="2">
        <f t="shared" si="115"/>
        <v>1369.3166666666666</v>
      </c>
    </row>
    <row r="3704" spans="1:19" x14ac:dyDescent="0.25">
      <c r="A3704" s="85" t="s">
        <v>17649</v>
      </c>
      <c r="B3704" s="85" t="s">
        <v>10964</v>
      </c>
      <c r="C3704" s="85" t="s">
        <v>10965</v>
      </c>
      <c r="D3704" s="85">
        <v>726</v>
      </c>
      <c r="E3704" s="85">
        <v>26</v>
      </c>
      <c r="F3704" s="85" t="s">
        <v>11077</v>
      </c>
      <c r="G3704" s="85" t="s">
        <v>11076</v>
      </c>
      <c r="H3704" s="85" t="s">
        <v>3191</v>
      </c>
      <c r="I3704" s="85" t="s">
        <v>11075</v>
      </c>
      <c r="J3704" s="84">
        <v>23</v>
      </c>
      <c r="K3704" s="84">
        <v>0</v>
      </c>
      <c r="L3704" s="82">
        <v>41339</v>
      </c>
      <c r="M3704" s="82">
        <v>0</v>
      </c>
      <c r="N3704" s="82">
        <v>1797.35</v>
      </c>
      <c r="O3704" s="86" t="s">
        <v>17554</v>
      </c>
      <c r="P3704" s="82">
        <v>-647.97</v>
      </c>
      <c r="Q3704" s="82">
        <v>0</v>
      </c>
      <c r="R3704" s="2">
        <f t="shared" si="114"/>
        <v>41339</v>
      </c>
      <c r="S3704" s="2">
        <f t="shared" si="115"/>
        <v>1797.3478260869565</v>
      </c>
    </row>
    <row r="3705" spans="1:19" x14ac:dyDescent="0.25">
      <c r="A3705" s="85" t="s">
        <v>17649</v>
      </c>
      <c r="B3705" s="85" t="s">
        <v>10964</v>
      </c>
      <c r="C3705" s="85" t="s">
        <v>10965</v>
      </c>
      <c r="D3705" s="85">
        <v>726</v>
      </c>
      <c r="E3705" s="85">
        <v>26</v>
      </c>
      <c r="F3705" s="85" t="s">
        <v>11074</v>
      </c>
      <c r="G3705" s="85" t="s">
        <v>11073</v>
      </c>
      <c r="H3705" s="85" t="s">
        <v>3192</v>
      </c>
      <c r="I3705" s="85" t="s">
        <v>11072</v>
      </c>
      <c r="J3705" s="84">
        <v>18</v>
      </c>
      <c r="K3705" s="84">
        <v>0</v>
      </c>
      <c r="L3705" s="82">
        <v>34779</v>
      </c>
      <c r="M3705" s="82">
        <v>0</v>
      </c>
      <c r="N3705" s="82">
        <v>1932.17</v>
      </c>
      <c r="O3705" s="86" t="s">
        <v>17552</v>
      </c>
      <c r="P3705" s="82">
        <v>1656.12</v>
      </c>
      <c r="Q3705" s="82">
        <v>0</v>
      </c>
      <c r="R3705" s="2">
        <f t="shared" si="114"/>
        <v>34779</v>
      </c>
      <c r="S3705" s="2">
        <f t="shared" si="115"/>
        <v>1932.1666666666667</v>
      </c>
    </row>
    <row r="3706" spans="1:19" x14ac:dyDescent="0.25">
      <c r="A3706" s="85" t="s">
        <v>17649</v>
      </c>
      <c r="B3706" s="85" t="s">
        <v>10964</v>
      </c>
      <c r="C3706" s="85" t="s">
        <v>10965</v>
      </c>
      <c r="D3706" s="85">
        <v>726</v>
      </c>
      <c r="E3706" s="85">
        <v>26</v>
      </c>
      <c r="F3706" s="85" t="s">
        <v>11071</v>
      </c>
      <c r="G3706" s="85" t="s">
        <v>11070</v>
      </c>
      <c r="H3706" s="85" t="s">
        <v>3193</v>
      </c>
      <c r="I3706" s="85" t="s">
        <v>11069</v>
      </c>
      <c r="J3706" s="84">
        <v>18</v>
      </c>
      <c r="K3706" s="84">
        <v>0</v>
      </c>
      <c r="L3706" s="82">
        <v>33581</v>
      </c>
      <c r="M3706" s="82">
        <v>0</v>
      </c>
      <c r="N3706" s="82">
        <v>1865.61</v>
      </c>
      <c r="O3706" s="86" t="s">
        <v>17552</v>
      </c>
      <c r="P3706" s="82">
        <v>1599.1</v>
      </c>
      <c r="Q3706" s="82">
        <v>0</v>
      </c>
      <c r="R3706" s="2">
        <f t="shared" si="114"/>
        <v>33581</v>
      </c>
      <c r="S3706" s="2">
        <f t="shared" si="115"/>
        <v>1865.6111111111111</v>
      </c>
    </row>
    <row r="3707" spans="1:19" x14ac:dyDescent="0.25">
      <c r="A3707" s="85" t="s">
        <v>17649</v>
      </c>
      <c r="B3707" s="85" t="s">
        <v>10964</v>
      </c>
      <c r="C3707" s="85" t="s">
        <v>10965</v>
      </c>
      <c r="D3707" s="85">
        <v>726</v>
      </c>
      <c r="E3707" s="85">
        <v>26</v>
      </c>
      <c r="F3707" s="85" t="s">
        <v>11068</v>
      </c>
      <c r="G3707" s="85" t="s">
        <v>11067</v>
      </c>
      <c r="H3707" s="85" t="s">
        <v>3194</v>
      </c>
      <c r="I3707" s="85" t="s">
        <v>11066</v>
      </c>
      <c r="J3707" s="84">
        <v>162</v>
      </c>
      <c r="K3707" s="84">
        <v>0</v>
      </c>
      <c r="L3707" s="82">
        <v>359721</v>
      </c>
      <c r="M3707" s="82">
        <v>0</v>
      </c>
      <c r="N3707" s="82">
        <v>2220.5</v>
      </c>
      <c r="O3707" s="86" t="s">
        <v>17552</v>
      </c>
      <c r="P3707" s="82">
        <v>17129.59</v>
      </c>
      <c r="Q3707" s="82">
        <v>0</v>
      </c>
      <c r="R3707" s="2">
        <f t="shared" si="114"/>
        <v>359721</v>
      </c>
      <c r="S3707" s="2">
        <f t="shared" si="115"/>
        <v>2220.5</v>
      </c>
    </row>
    <row r="3708" spans="1:19" x14ac:dyDescent="0.25">
      <c r="A3708" s="85" t="s">
        <v>17649</v>
      </c>
      <c r="B3708" s="85" t="s">
        <v>10964</v>
      </c>
      <c r="C3708" s="85" t="s">
        <v>10965</v>
      </c>
      <c r="D3708" s="85">
        <v>726</v>
      </c>
      <c r="E3708" s="85">
        <v>26</v>
      </c>
      <c r="F3708" s="85" t="s">
        <v>11065</v>
      </c>
      <c r="G3708" s="85" t="s">
        <v>11064</v>
      </c>
      <c r="H3708" s="85" t="s">
        <v>3195</v>
      </c>
      <c r="I3708" s="85" t="s">
        <v>11063</v>
      </c>
      <c r="J3708" s="84">
        <v>16</v>
      </c>
      <c r="K3708" s="84">
        <v>0</v>
      </c>
      <c r="L3708" s="82">
        <v>28514</v>
      </c>
      <c r="M3708" s="82">
        <v>0</v>
      </c>
      <c r="N3708" s="82">
        <v>1782.12</v>
      </c>
      <c r="O3708" s="86" t="s">
        <v>17552</v>
      </c>
      <c r="P3708" s="82">
        <v>1357.84</v>
      </c>
      <c r="Q3708" s="82">
        <v>0</v>
      </c>
      <c r="R3708" s="2">
        <f t="shared" si="114"/>
        <v>28514</v>
      </c>
      <c r="S3708" s="2">
        <f t="shared" si="115"/>
        <v>1782.125</v>
      </c>
    </row>
    <row r="3709" spans="1:19" x14ac:dyDescent="0.25">
      <c r="A3709" s="85" t="s">
        <v>17649</v>
      </c>
      <c r="B3709" s="85" t="s">
        <v>10964</v>
      </c>
      <c r="C3709" s="85" t="s">
        <v>10965</v>
      </c>
      <c r="D3709" s="85">
        <v>726</v>
      </c>
      <c r="E3709" s="85">
        <v>26</v>
      </c>
      <c r="F3709" s="85" t="s">
        <v>11062</v>
      </c>
      <c r="G3709" s="85" t="s">
        <v>11061</v>
      </c>
      <c r="H3709" s="85" t="s">
        <v>3196</v>
      </c>
      <c r="I3709" s="85" t="s">
        <v>11060</v>
      </c>
      <c r="J3709" s="84">
        <v>40</v>
      </c>
      <c r="K3709" s="84">
        <v>0</v>
      </c>
      <c r="L3709" s="82">
        <v>70537</v>
      </c>
      <c r="M3709" s="82">
        <v>0</v>
      </c>
      <c r="N3709" s="82">
        <v>1763.42</v>
      </c>
      <c r="O3709" s="86" t="s">
        <v>17552</v>
      </c>
      <c r="P3709" s="82">
        <v>3358.91</v>
      </c>
      <c r="Q3709" s="82">
        <v>0</v>
      </c>
      <c r="R3709" s="2">
        <f t="shared" si="114"/>
        <v>70537</v>
      </c>
      <c r="S3709" s="2">
        <f t="shared" si="115"/>
        <v>1763.425</v>
      </c>
    </row>
    <row r="3710" spans="1:19" x14ac:dyDescent="0.25">
      <c r="A3710" s="85" t="s">
        <v>17649</v>
      </c>
      <c r="B3710" s="85" t="s">
        <v>10964</v>
      </c>
      <c r="C3710" s="85" t="s">
        <v>10965</v>
      </c>
      <c r="D3710" s="85">
        <v>726</v>
      </c>
      <c r="E3710" s="85">
        <v>26</v>
      </c>
      <c r="F3710" s="85" t="s">
        <v>11059</v>
      </c>
      <c r="G3710" s="85" t="s">
        <v>11058</v>
      </c>
      <c r="H3710" s="85" t="s">
        <v>3197</v>
      </c>
      <c r="I3710" s="85" t="s">
        <v>11058</v>
      </c>
      <c r="J3710" s="84">
        <v>19</v>
      </c>
      <c r="K3710" s="84">
        <v>0</v>
      </c>
      <c r="L3710" s="82">
        <v>27157</v>
      </c>
      <c r="M3710" s="82">
        <v>0</v>
      </c>
      <c r="N3710" s="82">
        <v>1429.32</v>
      </c>
      <c r="O3710" s="86" t="s">
        <v>17554</v>
      </c>
      <c r="P3710" s="82">
        <v>-425.67</v>
      </c>
      <c r="Q3710" s="82">
        <v>0</v>
      </c>
      <c r="R3710" s="2">
        <f t="shared" si="114"/>
        <v>27157</v>
      </c>
      <c r="S3710" s="2">
        <f t="shared" si="115"/>
        <v>1429.3157894736842</v>
      </c>
    </row>
    <row r="3711" spans="1:19" x14ac:dyDescent="0.25">
      <c r="A3711" s="85" t="s">
        <v>17649</v>
      </c>
      <c r="B3711" s="85" t="s">
        <v>10964</v>
      </c>
      <c r="C3711" s="85" t="s">
        <v>10965</v>
      </c>
      <c r="D3711" s="85">
        <v>726</v>
      </c>
      <c r="E3711" s="85">
        <v>26</v>
      </c>
      <c r="F3711" s="85" t="s">
        <v>11057</v>
      </c>
      <c r="G3711" s="85" t="s">
        <v>11056</v>
      </c>
      <c r="H3711" s="85" t="s">
        <v>3198</v>
      </c>
      <c r="I3711" s="85" t="s">
        <v>11055</v>
      </c>
      <c r="J3711" s="84">
        <v>20</v>
      </c>
      <c r="K3711" s="84">
        <v>0</v>
      </c>
      <c r="L3711" s="82">
        <v>36561</v>
      </c>
      <c r="M3711" s="82">
        <v>0</v>
      </c>
      <c r="N3711" s="82">
        <v>1828.05</v>
      </c>
      <c r="O3711" s="86" t="s">
        <v>17552</v>
      </c>
      <c r="P3711" s="82">
        <v>1740.99</v>
      </c>
      <c r="Q3711" s="82">
        <v>0</v>
      </c>
      <c r="R3711" s="2">
        <f t="shared" si="114"/>
        <v>36561</v>
      </c>
      <c r="S3711" s="2">
        <f t="shared" si="115"/>
        <v>1828.05</v>
      </c>
    </row>
    <row r="3712" spans="1:19" x14ac:dyDescent="0.25">
      <c r="A3712" s="85" t="s">
        <v>17649</v>
      </c>
      <c r="B3712" s="85" t="s">
        <v>10964</v>
      </c>
      <c r="C3712" s="85" t="s">
        <v>10965</v>
      </c>
      <c r="D3712" s="85">
        <v>726</v>
      </c>
      <c r="E3712" s="85">
        <v>26</v>
      </c>
      <c r="F3712" s="85" t="s">
        <v>11054</v>
      </c>
      <c r="G3712" s="85" t="s">
        <v>11053</v>
      </c>
      <c r="H3712" s="85" t="s">
        <v>3199</v>
      </c>
      <c r="I3712" s="85" t="s">
        <v>11052</v>
      </c>
      <c r="J3712" s="84">
        <v>17</v>
      </c>
      <c r="K3712" s="84">
        <v>0</v>
      </c>
      <c r="L3712" s="82">
        <v>30482</v>
      </c>
      <c r="M3712" s="82">
        <v>0</v>
      </c>
      <c r="N3712" s="82">
        <v>1793.06</v>
      </c>
      <c r="O3712" s="86" t="s">
        <v>17554</v>
      </c>
      <c r="P3712" s="82">
        <v>-477.78</v>
      </c>
      <c r="Q3712" s="82">
        <v>0</v>
      </c>
      <c r="R3712" s="2">
        <f t="shared" si="114"/>
        <v>30482</v>
      </c>
      <c r="S3712" s="2">
        <f t="shared" si="115"/>
        <v>1793.0588235294117</v>
      </c>
    </row>
    <row r="3713" spans="1:19" x14ac:dyDescent="0.25">
      <c r="A3713" s="85" t="s">
        <v>17649</v>
      </c>
      <c r="B3713" s="85" t="s">
        <v>10964</v>
      </c>
      <c r="C3713" s="85" t="s">
        <v>10965</v>
      </c>
      <c r="D3713" s="85">
        <v>726</v>
      </c>
      <c r="E3713" s="85">
        <v>26</v>
      </c>
      <c r="F3713" s="85" t="s">
        <v>11051</v>
      </c>
      <c r="G3713" s="85" t="s">
        <v>11050</v>
      </c>
      <c r="H3713" s="85" t="s">
        <v>3200</v>
      </c>
      <c r="I3713" s="85" t="s">
        <v>11049</v>
      </c>
      <c r="J3713" s="84">
        <v>38</v>
      </c>
      <c r="K3713" s="84">
        <v>0</v>
      </c>
      <c r="L3713" s="82">
        <v>64737</v>
      </c>
      <c r="M3713" s="82">
        <v>0</v>
      </c>
      <c r="N3713" s="82">
        <v>1703.61</v>
      </c>
      <c r="O3713" s="86" t="s">
        <v>17554</v>
      </c>
      <c r="P3713" s="82">
        <v>-1014.71</v>
      </c>
      <c r="Q3713" s="82">
        <v>0</v>
      </c>
      <c r="R3713" s="2">
        <f t="shared" si="114"/>
        <v>64737</v>
      </c>
      <c r="S3713" s="2">
        <f t="shared" si="115"/>
        <v>1703.6052631578948</v>
      </c>
    </row>
    <row r="3714" spans="1:19" x14ac:dyDescent="0.25">
      <c r="A3714" s="85" t="s">
        <v>17649</v>
      </c>
      <c r="B3714" s="85" t="s">
        <v>10964</v>
      </c>
      <c r="C3714" s="85" t="s">
        <v>10965</v>
      </c>
      <c r="D3714" s="85">
        <v>726</v>
      </c>
      <c r="E3714" s="85">
        <v>26</v>
      </c>
      <c r="F3714" s="85" t="s">
        <v>11048</v>
      </c>
      <c r="G3714" s="85" t="s">
        <v>11047</v>
      </c>
      <c r="H3714" s="85" t="s">
        <v>3201</v>
      </c>
      <c r="I3714" s="85" t="s">
        <v>11046</v>
      </c>
      <c r="J3714" s="84">
        <v>19</v>
      </c>
      <c r="K3714" s="84">
        <v>0</v>
      </c>
      <c r="L3714" s="82">
        <v>33966</v>
      </c>
      <c r="M3714" s="82">
        <v>0</v>
      </c>
      <c r="N3714" s="82">
        <v>1787.68</v>
      </c>
      <c r="O3714" s="86" t="s">
        <v>17552</v>
      </c>
      <c r="P3714" s="82">
        <v>1617.43</v>
      </c>
      <c r="Q3714" s="82">
        <v>0</v>
      </c>
      <c r="R3714" s="2">
        <f t="shared" si="114"/>
        <v>33966</v>
      </c>
      <c r="S3714" s="2">
        <f t="shared" si="115"/>
        <v>1787.6842105263158</v>
      </c>
    </row>
    <row r="3715" spans="1:19" x14ac:dyDescent="0.25">
      <c r="A3715" s="85" t="s">
        <v>17649</v>
      </c>
      <c r="B3715" s="85" t="s">
        <v>10964</v>
      </c>
      <c r="C3715" s="85" t="s">
        <v>10965</v>
      </c>
      <c r="D3715" s="85">
        <v>726</v>
      </c>
      <c r="E3715" s="85">
        <v>26</v>
      </c>
      <c r="F3715" s="85" t="s">
        <v>11045</v>
      </c>
      <c r="G3715" s="85" t="s">
        <v>11044</v>
      </c>
      <c r="H3715" s="85" t="s">
        <v>3202</v>
      </c>
      <c r="I3715" s="85" t="s">
        <v>8766</v>
      </c>
      <c r="J3715" s="84">
        <v>100</v>
      </c>
      <c r="K3715" s="84">
        <v>0</v>
      </c>
      <c r="L3715" s="82">
        <v>148340</v>
      </c>
      <c r="M3715" s="82">
        <v>0</v>
      </c>
      <c r="N3715" s="82">
        <v>1483.4</v>
      </c>
      <c r="O3715" s="86" t="s">
        <v>17554</v>
      </c>
      <c r="P3715" s="82">
        <v>-2325.13</v>
      </c>
      <c r="Q3715" s="82">
        <v>0</v>
      </c>
      <c r="R3715" s="2">
        <f t="shared" si="114"/>
        <v>148340</v>
      </c>
      <c r="S3715" s="2">
        <f t="shared" si="115"/>
        <v>1483.4</v>
      </c>
    </row>
    <row r="3716" spans="1:19" x14ac:dyDescent="0.25">
      <c r="A3716" s="85" t="s">
        <v>17649</v>
      </c>
      <c r="B3716" s="85" t="s">
        <v>10964</v>
      </c>
      <c r="C3716" s="85" t="s">
        <v>10965</v>
      </c>
      <c r="D3716" s="85">
        <v>726</v>
      </c>
      <c r="E3716" s="85">
        <v>26</v>
      </c>
      <c r="F3716" s="85" t="s">
        <v>11043</v>
      </c>
      <c r="G3716" s="85" t="s">
        <v>11042</v>
      </c>
      <c r="H3716" s="85" t="s">
        <v>3203</v>
      </c>
      <c r="I3716" s="85" t="s">
        <v>11041</v>
      </c>
      <c r="J3716" s="84">
        <v>20</v>
      </c>
      <c r="K3716" s="84">
        <v>0</v>
      </c>
      <c r="L3716" s="82">
        <v>39105</v>
      </c>
      <c r="M3716" s="82">
        <v>0</v>
      </c>
      <c r="N3716" s="82">
        <v>1955.25</v>
      </c>
      <c r="O3716" s="86" t="s">
        <v>17552</v>
      </c>
      <c r="P3716" s="82">
        <v>1862.17</v>
      </c>
      <c r="Q3716" s="82">
        <v>0</v>
      </c>
      <c r="R3716" s="2">
        <f t="shared" ref="R3716:R3779" si="116">L3716-M3716</f>
        <v>39105</v>
      </c>
      <c r="S3716" s="2">
        <f t="shared" ref="S3716:S3779" si="117">R3716/J3716</f>
        <v>1955.25</v>
      </c>
    </row>
    <row r="3717" spans="1:19" x14ac:dyDescent="0.25">
      <c r="A3717" s="85" t="s">
        <v>17649</v>
      </c>
      <c r="B3717" s="85" t="s">
        <v>10964</v>
      </c>
      <c r="C3717" s="85" t="s">
        <v>10965</v>
      </c>
      <c r="D3717" s="85">
        <v>726</v>
      </c>
      <c r="E3717" s="85">
        <v>26</v>
      </c>
      <c r="F3717" s="85" t="s">
        <v>11040</v>
      </c>
      <c r="G3717" s="85" t="s">
        <v>11039</v>
      </c>
      <c r="H3717" s="85" t="s">
        <v>3204</v>
      </c>
      <c r="I3717" s="85" t="s">
        <v>11038</v>
      </c>
      <c r="J3717" s="84">
        <v>75</v>
      </c>
      <c r="K3717" s="84">
        <v>0</v>
      </c>
      <c r="L3717" s="82">
        <v>125614</v>
      </c>
      <c r="M3717" s="82">
        <v>0</v>
      </c>
      <c r="N3717" s="82">
        <v>1674.85</v>
      </c>
      <c r="O3717" s="86" t="s">
        <v>17554</v>
      </c>
      <c r="P3717" s="82">
        <v>-1968.92</v>
      </c>
      <c r="Q3717" s="82">
        <v>0</v>
      </c>
      <c r="R3717" s="2">
        <f t="shared" si="116"/>
        <v>125614</v>
      </c>
      <c r="S3717" s="2">
        <f t="shared" si="117"/>
        <v>1674.8533333333332</v>
      </c>
    </row>
    <row r="3718" spans="1:19" x14ac:dyDescent="0.25">
      <c r="A3718" s="85" t="s">
        <v>17649</v>
      </c>
      <c r="B3718" s="85" t="s">
        <v>10964</v>
      </c>
      <c r="C3718" s="85" t="s">
        <v>10965</v>
      </c>
      <c r="D3718" s="85">
        <v>726</v>
      </c>
      <c r="E3718" s="85">
        <v>26</v>
      </c>
      <c r="F3718" s="85" t="s">
        <v>11037</v>
      </c>
      <c r="G3718" s="85" t="s">
        <v>7048</v>
      </c>
      <c r="H3718" s="85" t="s">
        <v>3205</v>
      </c>
      <c r="I3718" s="85" t="s">
        <v>11036</v>
      </c>
      <c r="J3718" s="84">
        <v>80</v>
      </c>
      <c r="K3718" s="84">
        <v>0</v>
      </c>
      <c r="L3718" s="82">
        <v>152191</v>
      </c>
      <c r="M3718" s="82">
        <v>0</v>
      </c>
      <c r="N3718" s="82">
        <v>1902.39</v>
      </c>
      <c r="O3718" s="86" t="s">
        <v>17554</v>
      </c>
      <c r="P3718" s="82">
        <v>-2385.4899999999998</v>
      </c>
      <c r="Q3718" s="82">
        <v>0</v>
      </c>
      <c r="R3718" s="2">
        <f t="shared" si="116"/>
        <v>152191</v>
      </c>
      <c r="S3718" s="2">
        <f t="shared" si="117"/>
        <v>1902.3875</v>
      </c>
    </row>
    <row r="3719" spans="1:19" x14ac:dyDescent="0.25">
      <c r="A3719" s="85" t="s">
        <v>17649</v>
      </c>
      <c r="B3719" s="85" t="s">
        <v>10964</v>
      </c>
      <c r="C3719" s="85" t="s">
        <v>10965</v>
      </c>
      <c r="D3719" s="85">
        <v>726</v>
      </c>
      <c r="E3719" s="85">
        <v>26</v>
      </c>
      <c r="F3719" s="85" t="s">
        <v>11035</v>
      </c>
      <c r="G3719" s="85" t="s">
        <v>11034</v>
      </c>
      <c r="H3719" s="85" t="s">
        <v>3206</v>
      </c>
      <c r="I3719" s="85" t="s">
        <v>11033</v>
      </c>
      <c r="J3719" s="84">
        <v>20</v>
      </c>
      <c r="K3719" s="84">
        <v>0</v>
      </c>
      <c r="L3719" s="82">
        <v>36075</v>
      </c>
      <c r="M3719" s="82">
        <v>0</v>
      </c>
      <c r="N3719" s="82">
        <v>1803.75</v>
      </c>
      <c r="O3719" s="86" t="s">
        <v>17552</v>
      </c>
      <c r="P3719" s="82">
        <v>1717.84</v>
      </c>
      <c r="Q3719" s="82">
        <v>0</v>
      </c>
      <c r="R3719" s="2">
        <f t="shared" si="116"/>
        <v>36075</v>
      </c>
      <c r="S3719" s="2">
        <f t="shared" si="117"/>
        <v>1803.75</v>
      </c>
    </row>
    <row r="3720" spans="1:19" x14ac:dyDescent="0.25">
      <c r="A3720" s="85" t="s">
        <v>17649</v>
      </c>
      <c r="B3720" s="85" t="s">
        <v>10964</v>
      </c>
      <c r="C3720" s="85" t="s">
        <v>10965</v>
      </c>
      <c r="D3720" s="85">
        <v>726</v>
      </c>
      <c r="E3720" s="85">
        <v>26</v>
      </c>
      <c r="F3720" s="85" t="s">
        <v>11032</v>
      </c>
      <c r="G3720" s="85" t="s">
        <v>11031</v>
      </c>
      <c r="H3720" s="85" t="s">
        <v>3207</v>
      </c>
      <c r="I3720" s="85" t="s">
        <v>11030</v>
      </c>
      <c r="J3720" s="84">
        <v>23</v>
      </c>
      <c r="K3720" s="84">
        <v>0</v>
      </c>
      <c r="L3720" s="82">
        <v>41478</v>
      </c>
      <c r="M3720" s="82">
        <v>0</v>
      </c>
      <c r="N3720" s="82">
        <v>1803.39</v>
      </c>
      <c r="O3720" s="86" t="s">
        <v>17554</v>
      </c>
      <c r="P3720" s="82">
        <v>-650.15</v>
      </c>
      <c r="Q3720" s="82">
        <v>0</v>
      </c>
      <c r="R3720" s="2">
        <f t="shared" si="116"/>
        <v>41478</v>
      </c>
      <c r="S3720" s="2">
        <f t="shared" si="117"/>
        <v>1803.391304347826</v>
      </c>
    </row>
    <row r="3721" spans="1:19" x14ac:dyDescent="0.25">
      <c r="A3721" s="85" t="s">
        <v>17649</v>
      </c>
      <c r="B3721" s="85" t="s">
        <v>10964</v>
      </c>
      <c r="C3721" s="85" t="s">
        <v>10965</v>
      </c>
      <c r="D3721" s="85">
        <v>726</v>
      </c>
      <c r="E3721" s="85">
        <v>26</v>
      </c>
      <c r="F3721" s="85" t="s">
        <v>11029</v>
      </c>
      <c r="G3721" s="85" t="s">
        <v>11028</v>
      </c>
      <c r="H3721" s="85" t="s">
        <v>3208</v>
      </c>
      <c r="I3721" s="85" t="s">
        <v>11027</v>
      </c>
      <c r="J3721" s="84">
        <v>24</v>
      </c>
      <c r="K3721" s="84">
        <v>0</v>
      </c>
      <c r="L3721" s="82">
        <v>40918</v>
      </c>
      <c r="M3721" s="82">
        <v>0</v>
      </c>
      <c r="N3721" s="82">
        <v>1704.92</v>
      </c>
      <c r="O3721" s="86" t="s">
        <v>17554</v>
      </c>
      <c r="P3721" s="82">
        <v>-641.36</v>
      </c>
      <c r="Q3721" s="82">
        <v>0</v>
      </c>
      <c r="R3721" s="2">
        <f t="shared" si="116"/>
        <v>40918</v>
      </c>
      <c r="S3721" s="2">
        <f t="shared" si="117"/>
        <v>1704.9166666666667</v>
      </c>
    </row>
    <row r="3722" spans="1:19" x14ac:dyDescent="0.25">
      <c r="A3722" s="85" t="s">
        <v>17649</v>
      </c>
      <c r="B3722" s="85" t="s">
        <v>10964</v>
      </c>
      <c r="C3722" s="85" t="s">
        <v>10965</v>
      </c>
      <c r="D3722" s="85">
        <v>726</v>
      </c>
      <c r="E3722" s="85">
        <v>26</v>
      </c>
      <c r="F3722" s="85" t="s">
        <v>11026</v>
      </c>
      <c r="G3722" s="85" t="s">
        <v>11025</v>
      </c>
      <c r="H3722" s="85" t="s">
        <v>3209</v>
      </c>
      <c r="I3722" s="85" t="s">
        <v>11024</v>
      </c>
      <c r="J3722" s="84">
        <v>18</v>
      </c>
      <c r="K3722" s="84">
        <v>0</v>
      </c>
      <c r="L3722" s="82">
        <v>29346</v>
      </c>
      <c r="M3722" s="82">
        <v>0</v>
      </c>
      <c r="N3722" s="82">
        <v>1630.33</v>
      </c>
      <c r="O3722" s="86" t="s">
        <v>17554</v>
      </c>
      <c r="P3722" s="82">
        <v>-459.98</v>
      </c>
      <c r="Q3722" s="82">
        <v>0</v>
      </c>
      <c r="R3722" s="2">
        <f t="shared" si="116"/>
        <v>29346</v>
      </c>
      <c r="S3722" s="2">
        <f t="shared" si="117"/>
        <v>1630.3333333333333</v>
      </c>
    </row>
    <row r="3723" spans="1:19" x14ac:dyDescent="0.25">
      <c r="A3723" s="85" t="s">
        <v>17649</v>
      </c>
      <c r="B3723" s="85" t="s">
        <v>10964</v>
      </c>
      <c r="C3723" s="85" t="s">
        <v>10965</v>
      </c>
      <c r="D3723" s="85">
        <v>726</v>
      </c>
      <c r="E3723" s="85">
        <v>26</v>
      </c>
      <c r="F3723" s="85" t="s">
        <v>11023</v>
      </c>
      <c r="G3723" s="85" t="s">
        <v>11022</v>
      </c>
      <c r="H3723" s="85" t="s">
        <v>3210</v>
      </c>
      <c r="I3723" s="85" t="s">
        <v>11021</v>
      </c>
      <c r="J3723" s="84">
        <v>245</v>
      </c>
      <c r="K3723" s="84">
        <v>0</v>
      </c>
      <c r="L3723" s="82">
        <v>520287</v>
      </c>
      <c r="M3723" s="82">
        <v>0</v>
      </c>
      <c r="N3723" s="82">
        <v>2123.62</v>
      </c>
      <c r="O3723" s="86" t="s">
        <v>17552</v>
      </c>
      <c r="P3723" s="82">
        <v>24775.57</v>
      </c>
      <c r="Q3723" s="82">
        <v>0</v>
      </c>
      <c r="R3723" s="2">
        <f t="shared" si="116"/>
        <v>520287</v>
      </c>
      <c r="S3723" s="2">
        <f t="shared" si="117"/>
        <v>2123.6204081632654</v>
      </c>
    </row>
    <row r="3724" spans="1:19" x14ac:dyDescent="0.25">
      <c r="A3724" s="85" t="s">
        <v>17649</v>
      </c>
      <c r="B3724" s="85" t="s">
        <v>10964</v>
      </c>
      <c r="C3724" s="85" t="s">
        <v>10965</v>
      </c>
      <c r="D3724" s="85">
        <v>726</v>
      </c>
      <c r="E3724" s="85">
        <v>26</v>
      </c>
      <c r="F3724" s="85" t="s">
        <v>11020</v>
      </c>
      <c r="G3724" s="85" t="s">
        <v>11019</v>
      </c>
      <c r="H3724" s="85" t="s">
        <v>3211</v>
      </c>
      <c r="I3724" s="85" t="s">
        <v>11018</v>
      </c>
      <c r="J3724" s="84">
        <v>18</v>
      </c>
      <c r="K3724" s="84">
        <v>0</v>
      </c>
      <c r="L3724" s="82">
        <v>29729</v>
      </c>
      <c r="M3724" s="82">
        <v>0</v>
      </c>
      <c r="N3724" s="82">
        <v>1651.61</v>
      </c>
      <c r="O3724" s="86" t="s">
        <v>17554</v>
      </c>
      <c r="P3724" s="82">
        <v>-466</v>
      </c>
      <c r="Q3724" s="82">
        <v>0</v>
      </c>
      <c r="R3724" s="2">
        <f t="shared" si="116"/>
        <v>29729</v>
      </c>
      <c r="S3724" s="2">
        <f t="shared" si="117"/>
        <v>1651.6111111111111</v>
      </c>
    </row>
    <row r="3725" spans="1:19" x14ac:dyDescent="0.25">
      <c r="A3725" s="85" t="s">
        <v>17649</v>
      </c>
      <c r="B3725" s="85" t="s">
        <v>10964</v>
      </c>
      <c r="C3725" s="85" t="s">
        <v>10965</v>
      </c>
      <c r="D3725" s="85">
        <v>726</v>
      </c>
      <c r="E3725" s="85">
        <v>26</v>
      </c>
      <c r="F3725" s="85" t="s">
        <v>11017</v>
      </c>
      <c r="G3725" s="85" t="s">
        <v>11016</v>
      </c>
      <c r="H3725" s="85" t="s">
        <v>3212</v>
      </c>
      <c r="I3725" s="85" t="s">
        <v>11015</v>
      </c>
      <c r="J3725" s="84">
        <v>15</v>
      </c>
      <c r="K3725" s="84">
        <v>0</v>
      </c>
      <c r="L3725" s="82">
        <v>26993</v>
      </c>
      <c r="M3725" s="82">
        <v>0</v>
      </c>
      <c r="N3725" s="82">
        <v>1799.53</v>
      </c>
      <c r="O3725" s="86" t="s">
        <v>17554</v>
      </c>
      <c r="P3725" s="82">
        <v>-423.1</v>
      </c>
      <c r="Q3725" s="82">
        <v>0</v>
      </c>
      <c r="R3725" s="2">
        <f t="shared" si="116"/>
        <v>26993</v>
      </c>
      <c r="S3725" s="2">
        <f t="shared" si="117"/>
        <v>1799.5333333333333</v>
      </c>
    </row>
    <row r="3726" spans="1:19" x14ac:dyDescent="0.25">
      <c r="A3726" s="85" t="s">
        <v>17649</v>
      </c>
      <c r="B3726" s="85" t="s">
        <v>10964</v>
      </c>
      <c r="C3726" s="85" t="s">
        <v>10965</v>
      </c>
      <c r="D3726" s="85">
        <v>726</v>
      </c>
      <c r="E3726" s="85">
        <v>26</v>
      </c>
      <c r="F3726" s="85" t="s">
        <v>11014</v>
      </c>
      <c r="G3726" s="85" t="s">
        <v>11013</v>
      </c>
      <c r="H3726" s="85" t="s">
        <v>3213</v>
      </c>
      <c r="I3726" s="85" t="s">
        <v>11012</v>
      </c>
      <c r="J3726" s="84">
        <v>23</v>
      </c>
      <c r="K3726" s="84">
        <v>0</v>
      </c>
      <c r="L3726" s="82">
        <v>40758</v>
      </c>
      <c r="M3726" s="82">
        <v>0</v>
      </c>
      <c r="N3726" s="82">
        <v>1772.09</v>
      </c>
      <c r="O3726" s="86" t="s">
        <v>17554</v>
      </c>
      <c r="P3726" s="82">
        <v>-638.85</v>
      </c>
      <c r="Q3726" s="82">
        <v>0</v>
      </c>
      <c r="R3726" s="2">
        <f t="shared" si="116"/>
        <v>40758</v>
      </c>
      <c r="S3726" s="2">
        <f t="shared" si="117"/>
        <v>1772.0869565217392</v>
      </c>
    </row>
    <row r="3727" spans="1:19" x14ac:dyDescent="0.25">
      <c r="A3727" s="85" t="s">
        <v>17649</v>
      </c>
      <c r="B3727" s="85" t="s">
        <v>10964</v>
      </c>
      <c r="C3727" s="85" t="s">
        <v>10965</v>
      </c>
      <c r="D3727" s="85">
        <v>726</v>
      </c>
      <c r="E3727" s="85">
        <v>26</v>
      </c>
      <c r="F3727" s="85" t="s">
        <v>11011</v>
      </c>
      <c r="G3727" s="85" t="s">
        <v>11010</v>
      </c>
      <c r="H3727" s="85" t="s">
        <v>3214</v>
      </c>
      <c r="I3727" s="85" t="s">
        <v>11009</v>
      </c>
      <c r="J3727" s="84">
        <v>84</v>
      </c>
      <c r="K3727" s="84">
        <v>0</v>
      </c>
      <c r="L3727" s="82">
        <v>169011</v>
      </c>
      <c r="M3727" s="82">
        <v>0</v>
      </c>
      <c r="N3727" s="82">
        <v>2012.04</v>
      </c>
      <c r="O3727" s="86" t="s">
        <v>17552</v>
      </c>
      <c r="P3727" s="82">
        <v>8048.14</v>
      </c>
      <c r="Q3727" s="82">
        <v>0</v>
      </c>
      <c r="R3727" s="2">
        <f t="shared" si="116"/>
        <v>169011</v>
      </c>
      <c r="S3727" s="2">
        <f t="shared" si="117"/>
        <v>2012.0357142857142</v>
      </c>
    </row>
    <row r="3728" spans="1:19" x14ac:dyDescent="0.25">
      <c r="A3728" s="85" t="s">
        <v>17649</v>
      </c>
      <c r="B3728" s="85" t="s">
        <v>10964</v>
      </c>
      <c r="C3728" s="85" t="s">
        <v>10965</v>
      </c>
      <c r="D3728" s="85">
        <v>726</v>
      </c>
      <c r="E3728" s="85">
        <v>26</v>
      </c>
      <c r="F3728" s="85" t="s">
        <v>11008</v>
      </c>
      <c r="G3728" s="85" t="s">
        <v>11007</v>
      </c>
      <c r="H3728" s="85" t="s">
        <v>3215</v>
      </c>
      <c r="I3728" s="85" t="s">
        <v>11006</v>
      </c>
      <c r="J3728" s="84">
        <v>17</v>
      </c>
      <c r="K3728" s="84">
        <v>0</v>
      </c>
      <c r="L3728" s="82">
        <v>32089</v>
      </c>
      <c r="M3728" s="82">
        <v>0</v>
      </c>
      <c r="N3728" s="82">
        <v>1887.59</v>
      </c>
      <c r="O3728" s="86" t="s">
        <v>17552</v>
      </c>
      <c r="P3728" s="82">
        <v>1528.05</v>
      </c>
      <c r="Q3728" s="82">
        <v>0</v>
      </c>
      <c r="R3728" s="2">
        <f t="shared" si="116"/>
        <v>32089</v>
      </c>
      <c r="S3728" s="2">
        <f t="shared" si="117"/>
        <v>1887.5882352941176</v>
      </c>
    </row>
    <row r="3729" spans="1:19" x14ac:dyDescent="0.25">
      <c r="A3729" s="85" t="s">
        <v>17649</v>
      </c>
      <c r="B3729" s="85" t="s">
        <v>10964</v>
      </c>
      <c r="C3729" s="85" t="s">
        <v>10965</v>
      </c>
      <c r="D3729" s="85">
        <v>726</v>
      </c>
      <c r="E3729" s="85">
        <v>26</v>
      </c>
      <c r="F3729" s="85" t="s">
        <v>11005</v>
      </c>
      <c r="G3729" s="85" t="s">
        <v>11004</v>
      </c>
      <c r="H3729" s="85" t="s">
        <v>3216</v>
      </c>
      <c r="I3729" s="85" t="s">
        <v>11003</v>
      </c>
      <c r="J3729" s="84">
        <v>25</v>
      </c>
      <c r="K3729" s="84">
        <v>0</v>
      </c>
      <c r="L3729" s="82">
        <v>44734</v>
      </c>
      <c r="M3729" s="82">
        <v>0</v>
      </c>
      <c r="N3729" s="82">
        <v>1789.36</v>
      </c>
      <c r="O3729" s="86" t="s">
        <v>17554</v>
      </c>
      <c r="P3729" s="82">
        <v>-701.16</v>
      </c>
      <c r="Q3729" s="82">
        <v>0</v>
      </c>
      <c r="R3729" s="2">
        <f t="shared" si="116"/>
        <v>44734</v>
      </c>
      <c r="S3729" s="2">
        <f t="shared" si="117"/>
        <v>1789.36</v>
      </c>
    </row>
    <row r="3730" spans="1:19" x14ac:dyDescent="0.25">
      <c r="A3730" s="85" t="s">
        <v>17649</v>
      </c>
      <c r="B3730" s="85" t="s">
        <v>10964</v>
      </c>
      <c r="C3730" s="85" t="s">
        <v>10965</v>
      </c>
      <c r="D3730" s="85">
        <v>726</v>
      </c>
      <c r="E3730" s="85">
        <v>26</v>
      </c>
      <c r="F3730" s="85" t="s">
        <v>11002</v>
      </c>
      <c r="G3730" s="85" t="s">
        <v>11001</v>
      </c>
      <c r="H3730" s="85" t="s">
        <v>3217</v>
      </c>
      <c r="I3730" s="85" t="s">
        <v>11000</v>
      </c>
      <c r="J3730" s="84">
        <v>19</v>
      </c>
      <c r="K3730" s="84">
        <v>0</v>
      </c>
      <c r="L3730" s="82">
        <v>35622</v>
      </c>
      <c r="M3730" s="82">
        <v>0</v>
      </c>
      <c r="N3730" s="82">
        <v>1874.84</v>
      </c>
      <c r="O3730" s="86" t="s">
        <v>17552</v>
      </c>
      <c r="P3730" s="82">
        <v>1696.28</v>
      </c>
      <c r="Q3730" s="82">
        <v>0</v>
      </c>
      <c r="R3730" s="2">
        <f t="shared" si="116"/>
        <v>35622</v>
      </c>
      <c r="S3730" s="2">
        <f t="shared" si="117"/>
        <v>1874.8421052631579</v>
      </c>
    </row>
    <row r="3731" spans="1:19" x14ac:dyDescent="0.25">
      <c r="A3731" s="85" t="s">
        <v>17649</v>
      </c>
      <c r="B3731" s="85" t="s">
        <v>10964</v>
      </c>
      <c r="C3731" s="85" t="s">
        <v>10965</v>
      </c>
      <c r="D3731" s="85">
        <v>726</v>
      </c>
      <c r="E3731" s="85">
        <v>26</v>
      </c>
      <c r="F3731" s="85" t="s">
        <v>10999</v>
      </c>
      <c r="G3731" s="85" t="s">
        <v>10998</v>
      </c>
      <c r="H3731" s="85" t="s">
        <v>3218</v>
      </c>
      <c r="I3731" s="85" t="s">
        <v>10997</v>
      </c>
      <c r="J3731" s="84">
        <v>35</v>
      </c>
      <c r="K3731" s="84">
        <v>0</v>
      </c>
      <c r="L3731" s="82">
        <v>63849</v>
      </c>
      <c r="M3731" s="82">
        <v>0</v>
      </c>
      <c r="N3731" s="82">
        <v>1824.26</v>
      </c>
      <c r="O3731" s="86" t="s">
        <v>17552</v>
      </c>
      <c r="P3731" s="82">
        <v>3040.46</v>
      </c>
      <c r="Q3731" s="82">
        <v>0</v>
      </c>
      <c r="R3731" s="2">
        <f t="shared" si="116"/>
        <v>63849</v>
      </c>
      <c r="S3731" s="2">
        <f t="shared" si="117"/>
        <v>1824.2571428571428</v>
      </c>
    </row>
    <row r="3732" spans="1:19" x14ac:dyDescent="0.25">
      <c r="A3732" s="85" t="s">
        <v>17649</v>
      </c>
      <c r="B3732" s="85" t="s">
        <v>10964</v>
      </c>
      <c r="C3732" s="85" t="s">
        <v>10965</v>
      </c>
      <c r="D3732" s="85">
        <v>726</v>
      </c>
      <c r="E3732" s="85">
        <v>26</v>
      </c>
      <c r="F3732" s="85" t="s">
        <v>10996</v>
      </c>
      <c r="G3732" s="85" t="s">
        <v>18242</v>
      </c>
      <c r="H3732" s="85" t="s">
        <v>3219</v>
      </c>
      <c r="I3732" s="85" t="s">
        <v>10995</v>
      </c>
      <c r="J3732" s="84">
        <v>40</v>
      </c>
      <c r="K3732" s="84">
        <v>0</v>
      </c>
      <c r="L3732" s="82">
        <v>73068</v>
      </c>
      <c r="M3732" s="82">
        <v>0</v>
      </c>
      <c r="N3732" s="82">
        <v>1826.7</v>
      </c>
      <c r="O3732" s="86" t="s">
        <v>17552</v>
      </c>
      <c r="P3732" s="82">
        <v>3479.42</v>
      </c>
      <c r="Q3732" s="82">
        <v>0</v>
      </c>
      <c r="R3732" s="2">
        <f t="shared" si="116"/>
        <v>73068</v>
      </c>
      <c r="S3732" s="2">
        <f t="shared" si="117"/>
        <v>1826.7</v>
      </c>
    </row>
    <row r="3733" spans="1:19" x14ac:dyDescent="0.25">
      <c r="A3733" s="85" t="s">
        <v>17649</v>
      </c>
      <c r="B3733" s="85" t="s">
        <v>10964</v>
      </c>
      <c r="C3733" s="85" t="s">
        <v>10965</v>
      </c>
      <c r="D3733" s="85">
        <v>726</v>
      </c>
      <c r="E3733" s="85">
        <v>26</v>
      </c>
      <c r="F3733" s="85" t="s">
        <v>10994</v>
      </c>
      <c r="G3733" s="85" t="s">
        <v>10993</v>
      </c>
      <c r="H3733" s="85" t="s">
        <v>3220</v>
      </c>
      <c r="I3733" s="85" t="s">
        <v>10992</v>
      </c>
      <c r="J3733" s="84">
        <v>20</v>
      </c>
      <c r="K3733" s="84">
        <v>0</v>
      </c>
      <c r="L3733" s="82">
        <v>33922</v>
      </c>
      <c r="M3733" s="82">
        <v>0</v>
      </c>
      <c r="N3733" s="82">
        <v>1696.1</v>
      </c>
      <c r="O3733" s="86" t="s">
        <v>17554</v>
      </c>
      <c r="P3733" s="82">
        <v>-531.70000000000005</v>
      </c>
      <c r="Q3733" s="82">
        <v>0</v>
      </c>
      <c r="R3733" s="2">
        <f t="shared" si="116"/>
        <v>33922</v>
      </c>
      <c r="S3733" s="2">
        <f t="shared" si="117"/>
        <v>1696.1</v>
      </c>
    </row>
    <row r="3734" spans="1:19" x14ac:dyDescent="0.25">
      <c r="A3734" s="85" t="s">
        <v>17649</v>
      </c>
      <c r="B3734" s="85" t="s">
        <v>10964</v>
      </c>
      <c r="C3734" s="85" t="s">
        <v>10965</v>
      </c>
      <c r="D3734" s="85">
        <v>726</v>
      </c>
      <c r="E3734" s="85">
        <v>26</v>
      </c>
      <c r="F3734" s="85" t="s">
        <v>10991</v>
      </c>
      <c r="G3734" s="85" t="s">
        <v>10990</v>
      </c>
      <c r="H3734" s="85" t="s">
        <v>3221</v>
      </c>
      <c r="I3734" s="85" t="s">
        <v>10989</v>
      </c>
      <c r="J3734" s="84">
        <v>30</v>
      </c>
      <c r="K3734" s="84">
        <v>0</v>
      </c>
      <c r="L3734" s="82">
        <v>66476</v>
      </c>
      <c r="M3734" s="82">
        <v>0</v>
      </c>
      <c r="N3734" s="82">
        <v>2215.87</v>
      </c>
      <c r="O3734" s="86" t="s">
        <v>17552</v>
      </c>
      <c r="P3734" s="82">
        <v>3165.51</v>
      </c>
      <c r="Q3734" s="82">
        <v>0</v>
      </c>
      <c r="R3734" s="2">
        <f t="shared" si="116"/>
        <v>66476</v>
      </c>
      <c r="S3734" s="2">
        <f t="shared" si="117"/>
        <v>2215.8666666666668</v>
      </c>
    </row>
    <row r="3735" spans="1:19" x14ac:dyDescent="0.25">
      <c r="A3735" s="85" t="s">
        <v>17649</v>
      </c>
      <c r="B3735" s="85" t="s">
        <v>10964</v>
      </c>
      <c r="C3735" s="85" t="s">
        <v>10965</v>
      </c>
      <c r="D3735" s="85">
        <v>726</v>
      </c>
      <c r="E3735" s="85">
        <v>26</v>
      </c>
      <c r="F3735" s="85" t="s">
        <v>10988</v>
      </c>
      <c r="G3735" s="85" t="s">
        <v>10987</v>
      </c>
      <c r="H3735" s="85" t="s">
        <v>3222</v>
      </c>
      <c r="I3735" s="85" t="s">
        <v>10986</v>
      </c>
      <c r="J3735" s="84">
        <v>85</v>
      </c>
      <c r="K3735" s="84">
        <v>0</v>
      </c>
      <c r="L3735" s="82">
        <v>189260</v>
      </c>
      <c r="M3735" s="82">
        <v>0</v>
      </c>
      <c r="N3735" s="82">
        <v>2226.59</v>
      </c>
      <c r="O3735" s="86" t="s">
        <v>17552</v>
      </c>
      <c r="P3735" s="82">
        <v>9012.39</v>
      </c>
      <c r="Q3735" s="82">
        <v>0</v>
      </c>
      <c r="R3735" s="2">
        <f t="shared" si="116"/>
        <v>189260</v>
      </c>
      <c r="S3735" s="2">
        <f t="shared" si="117"/>
        <v>2226.5882352941176</v>
      </c>
    </row>
    <row r="3736" spans="1:19" x14ac:dyDescent="0.25">
      <c r="A3736" s="85" t="s">
        <v>17649</v>
      </c>
      <c r="B3736" s="85" t="s">
        <v>10964</v>
      </c>
      <c r="C3736" s="85" t="s">
        <v>10965</v>
      </c>
      <c r="D3736" s="85">
        <v>726</v>
      </c>
      <c r="E3736" s="85">
        <v>26</v>
      </c>
      <c r="F3736" s="85" t="s">
        <v>10985</v>
      </c>
      <c r="G3736" s="85" t="s">
        <v>10984</v>
      </c>
      <c r="H3736" s="85" t="s">
        <v>3223</v>
      </c>
      <c r="I3736" s="85" t="s">
        <v>10983</v>
      </c>
      <c r="J3736" s="84">
        <v>68</v>
      </c>
      <c r="K3736" s="84">
        <v>0</v>
      </c>
      <c r="L3736" s="82">
        <v>151809</v>
      </c>
      <c r="M3736" s="82">
        <v>0</v>
      </c>
      <c r="N3736" s="82">
        <v>2232.4899999999998</v>
      </c>
      <c r="O3736" s="86" t="s">
        <v>17552</v>
      </c>
      <c r="P3736" s="82">
        <v>7228.96</v>
      </c>
      <c r="Q3736" s="82">
        <v>0</v>
      </c>
      <c r="R3736" s="2">
        <f t="shared" si="116"/>
        <v>151809</v>
      </c>
      <c r="S3736" s="2">
        <f t="shared" si="117"/>
        <v>2232.4852941176468</v>
      </c>
    </row>
    <row r="3737" spans="1:19" x14ac:dyDescent="0.25">
      <c r="A3737" s="85" t="s">
        <v>17649</v>
      </c>
      <c r="B3737" s="85" t="s">
        <v>10964</v>
      </c>
      <c r="C3737" s="85" t="s">
        <v>10965</v>
      </c>
      <c r="D3737" s="85">
        <v>726</v>
      </c>
      <c r="E3737" s="85">
        <v>26</v>
      </c>
      <c r="F3737" s="85" t="s">
        <v>10982</v>
      </c>
      <c r="G3737" s="85" t="s">
        <v>10981</v>
      </c>
      <c r="H3737" s="85" t="s">
        <v>3224</v>
      </c>
      <c r="I3737" s="85" t="s">
        <v>10980</v>
      </c>
      <c r="J3737" s="84">
        <v>30</v>
      </c>
      <c r="K3737" s="84">
        <v>0</v>
      </c>
      <c r="L3737" s="82">
        <v>56665</v>
      </c>
      <c r="M3737" s="82">
        <v>0</v>
      </c>
      <c r="N3737" s="82">
        <v>1888.83</v>
      </c>
      <c r="O3737" s="86" t="s">
        <v>17552</v>
      </c>
      <c r="P3737" s="82">
        <v>2698.32</v>
      </c>
      <c r="Q3737" s="82">
        <v>0</v>
      </c>
      <c r="R3737" s="2">
        <f t="shared" si="116"/>
        <v>56665</v>
      </c>
      <c r="S3737" s="2">
        <f t="shared" si="117"/>
        <v>1888.8333333333333</v>
      </c>
    </row>
    <row r="3738" spans="1:19" x14ac:dyDescent="0.25">
      <c r="A3738" s="85" t="s">
        <v>17649</v>
      </c>
      <c r="B3738" s="85" t="s">
        <v>10964</v>
      </c>
      <c r="C3738" s="85" t="s">
        <v>10965</v>
      </c>
      <c r="D3738" s="85">
        <v>726</v>
      </c>
      <c r="E3738" s="85">
        <v>26</v>
      </c>
      <c r="F3738" s="85" t="s">
        <v>10978</v>
      </c>
      <c r="G3738" s="85" t="s">
        <v>10977</v>
      </c>
      <c r="H3738" s="85" t="s">
        <v>3225</v>
      </c>
      <c r="I3738" s="85" t="s">
        <v>10979</v>
      </c>
      <c r="J3738" s="84">
        <v>100</v>
      </c>
      <c r="K3738" s="84">
        <v>0</v>
      </c>
      <c r="L3738" s="82">
        <v>241863</v>
      </c>
      <c r="M3738" s="82">
        <v>0</v>
      </c>
      <c r="N3738" s="82">
        <v>2418.63</v>
      </c>
      <c r="O3738" s="86" t="s">
        <v>17554</v>
      </c>
      <c r="P3738" s="82">
        <v>-3791.04</v>
      </c>
      <c r="Q3738" s="82">
        <v>0</v>
      </c>
      <c r="R3738" s="2">
        <f t="shared" si="116"/>
        <v>241863</v>
      </c>
      <c r="S3738" s="2">
        <f t="shared" si="117"/>
        <v>2418.63</v>
      </c>
    </row>
    <row r="3739" spans="1:19" x14ac:dyDescent="0.25">
      <c r="A3739" s="85" t="s">
        <v>17649</v>
      </c>
      <c r="B3739" s="85" t="s">
        <v>10964</v>
      </c>
      <c r="C3739" s="85" t="s">
        <v>10965</v>
      </c>
      <c r="D3739" s="85">
        <v>726</v>
      </c>
      <c r="E3739" s="85">
        <v>26</v>
      </c>
      <c r="F3739" s="85" t="s">
        <v>10978</v>
      </c>
      <c r="G3739" s="85" t="s">
        <v>10977</v>
      </c>
      <c r="H3739" s="85" t="s">
        <v>3226</v>
      </c>
      <c r="I3739" s="85" t="s">
        <v>6129</v>
      </c>
      <c r="J3739" s="84">
        <v>150</v>
      </c>
      <c r="K3739" s="84">
        <v>0</v>
      </c>
      <c r="L3739" s="82">
        <v>433004</v>
      </c>
      <c r="M3739" s="82">
        <v>0</v>
      </c>
      <c r="N3739" s="82">
        <v>2886.69</v>
      </c>
      <c r="O3739" s="86" t="s">
        <v>17554</v>
      </c>
      <c r="P3739" s="82">
        <v>-6787.03</v>
      </c>
      <c r="Q3739" s="82">
        <v>0</v>
      </c>
      <c r="R3739" s="2">
        <f t="shared" si="116"/>
        <v>433004</v>
      </c>
      <c r="S3739" s="2">
        <f t="shared" si="117"/>
        <v>2886.6933333333332</v>
      </c>
    </row>
    <row r="3740" spans="1:19" x14ac:dyDescent="0.25">
      <c r="A3740" s="85" t="s">
        <v>17649</v>
      </c>
      <c r="B3740" s="85" t="s">
        <v>10964</v>
      </c>
      <c r="C3740" s="85" t="s">
        <v>10965</v>
      </c>
      <c r="D3740" s="85">
        <v>726</v>
      </c>
      <c r="E3740" s="85">
        <v>26</v>
      </c>
      <c r="F3740" s="85" t="s">
        <v>10976</v>
      </c>
      <c r="G3740" s="85" t="s">
        <v>10975</v>
      </c>
      <c r="H3740" s="85" t="s">
        <v>3227</v>
      </c>
      <c r="I3740" s="85" t="s">
        <v>10974</v>
      </c>
      <c r="J3740" s="84">
        <v>20</v>
      </c>
      <c r="K3740" s="84">
        <v>0</v>
      </c>
      <c r="L3740" s="82">
        <v>34454</v>
      </c>
      <c r="M3740" s="82">
        <v>0</v>
      </c>
      <c r="N3740" s="82">
        <v>1722.7</v>
      </c>
      <c r="O3740" s="86" t="s">
        <v>17554</v>
      </c>
      <c r="P3740" s="82">
        <v>-540.04</v>
      </c>
      <c r="Q3740" s="82">
        <v>0</v>
      </c>
      <c r="R3740" s="2">
        <f t="shared" si="116"/>
        <v>34454</v>
      </c>
      <c r="S3740" s="2">
        <f t="shared" si="117"/>
        <v>1722.7</v>
      </c>
    </row>
    <row r="3741" spans="1:19" x14ac:dyDescent="0.25">
      <c r="A3741" s="85" t="s">
        <v>17649</v>
      </c>
      <c r="B3741" s="85" t="s">
        <v>10964</v>
      </c>
      <c r="C3741" s="85" t="s">
        <v>10965</v>
      </c>
      <c r="D3741" s="85">
        <v>726</v>
      </c>
      <c r="E3741" s="85">
        <v>26</v>
      </c>
      <c r="F3741" s="85" t="s">
        <v>10973</v>
      </c>
      <c r="G3741" s="85" t="s">
        <v>10972</v>
      </c>
      <c r="H3741" s="85" t="s">
        <v>3228</v>
      </c>
      <c r="I3741" s="85" t="s">
        <v>10971</v>
      </c>
      <c r="J3741" s="84">
        <v>59</v>
      </c>
      <c r="K3741" s="84">
        <v>0</v>
      </c>
      <c r="L3741" s="82">
        <v>141780</v>
      </c>
      <c r="M3741" s="82">
        <v>0</v>
      </c>
      <c r="N3741" s="82">
        <v>2403.0500000000002</v>
      </c>
      <c r="O3741" s="86" t="s">
        <v>17554</v>
      </c>
      <c r="P3741" s="82">
        <v>-2222.3000000000002</v>
      </c>
      <c r="Q3741" s="82">
        <v>0</v>
      </c>
      <c r="R3741" s="2">
        <f t="shared" si="116"/>
        <v>141780</v>
      </c>
      <c r="S3741" s="2">
        <f t="shared" si="117"/>
        <v>2403.0508474576272</v>
      </c>
    </row>
    <row r="3742" spans="1:19" x14ac:dyDescent="0.25">
      <c r="A3742" s="85" t="s">
        <v>17649</v>
      </c>
      <c r="B3742" s="85" t="s">
        <v>10964</v>
      </c>
      <c r="C3742" s="85" t="s">
        <v>10965</v>
      </c>
      <c r="D3742" s="85">
        <v>726</v>
      </c>
      <c r="E3742" s="85">
        <v>26</v>
      </c>
      <c r="F3742" s="85" t="s">
        <v>10970</v>
      </c>
      <c r="G3742" s="85" t="s">
        <v>10969</v>
      </c>
      <c r="H3742" s="85" t="s">
        <v>3229</v>
      </c>
      <c r="I3742" s="85" t="s">
        <v>10968</v>
      </c>
      <c r="J3742" s="84">
        <v>78</v>
      </c>
      <c r="K3742" s="84">
        <v>0</v>
      </c>
      <c r="L3742" s="82">
        <v>141028</v>
      </c>
      <c r="M3742" s="82">
        <v>0</v>
      </c>
      <c r="N3742" s="82">
        <v>1808.05</v>
      </c>
      <c r="O3742" s="86" t="s">
        <v>17554</v>
      </c>
      <c r="P3742" s="82">
        <v>-2210.5100000000002</v>
      </c>
      <c r="Q3742" s="82">
        <v>0</v>
      </c>
      <c r="R3742" s="2">
        <f t="shared" si="116"/>
        <v>141028</v>
      </c>
      <c r="S3742" s="2">
        <f t="shared" si="117"/>
        <v>1808.051282051282</v>
      </c>
    </row>
    <row r="3743" spans="1:19" x14ac:dyDescent="0.25">
      <c r="A3743" s="85" t="s">
        <v>17649</v>
      </c>
      <c r="B3743" s="85" t="s">
        <v>10964</v>
      </c>
      <c r="C3743" s="85" t="s">
        <v>10965</v>
      </c>
      <c r="D3743" s="85">
        <v>726</v>
      </c>
      <c r="E3743" s="85">
        <v>26</v>
      </c>
      <c r="F3743" s="85" t="s">
        <v>10967</v>
      </c>
      <c r="G3743" s="85" t="s">
        <v>10966</v>
      </c>
      <c r="H3743" s="85" t="s">
        <v>3230</v>
      </c>
      <c r="I3743" s="85" t="s">
        <v>10963</v>
      </c>
      <c r="J3743" s="84">
        <v>49</v>
      </c>
      <c r="K3743" s="84">
        <v>0</v>
      </c>
      <c r="L3743" s="82">
        <v>101886</v>
      </c>
      <c r="M3743" s="82">
        <v>0</v>
      </c>
      <c r="N3743" s="82">
        <v>2079.31</v>
      </c>
      <c r="O3743" s="86" t="s">
        <v>17554</v>
      </c>
      <c r="P3743" s="82">
        <v>-1597.01</v>
      </c>
      <c r="Q3743" s="82">
        <v>0</v>
      </c>
      <c r="R3743" s="2">
        <f t="shared" si="116"/>
        <v>101886</v>
      </c>
      <c r="S3743" s="2">
        <f t="shared" si="117"/>
        <v>2079.3061224489797</v>
      </c>
    </row>
    <row r="3744" spans="1:19" x14ac:dyDescent="0.25">
      <c r="A3744" s="85" t="s">
        <v>17652</v>
      </c>
      <c r="B3744" s="85" t="s">
        <v>6645</v>
      </c>
      <c r="C3744" s="85" t="s">
        <v>6646</v>
      </c>
      <c r="D3744" s="85">
        <v>101</v>
      </c>
      <c r="E3744" s="85">
        <v>1</v>
      </c>
      <c r="F3744" s="85" t="s">
        <v>10956</v>
      </c>
      <c r="G3744" s="85" t="s">
        <v>18727</v>
      </c>
      <c r="H3744" s="85" t="s">
        <v>3231</v>
      </c>
      <c r="I3744" s="85" t="s">
        <v>10962</v>
      </c>
      <c r="J3744" s="84">
        <v>200</v>
      </c>
      <c r="K3744" s="84">
        <v>0</v>
      </c>
      <c r="L3744" s="82">
        <v>534170</v>
      </c>
      <c r="M3744" s="82">
        <v>0</v>
      </c>
      <c r="N3744" s="82">
        <v>2670.85</v>
      </c>
      <c r="O3744" s="86" t="s">
        <v>17552</v>
      </c>
      <c r="P3744" s="82">
        <v>25436.67</v>
      </c>
      <c r="Q3744" s="82">
        <v>0</v>
      </c>
      <c r="R3744" s="2">
        <f t="shared" si="116"/>
        <v>534170</v>
      </c>
      <c r="S3744" s="2">
        <f t="shared" si="117"/>
        <v>2670.85</v>
      </c>
    </row>
    <row r="3745" spans="1:19" x14ac:dyDescent="0.25">
      <c r="A3745" s="85" t="s">
        <v>17652</v>
      </c>
      <c r="B3745" s="85" t="s">
        <v>6645</v>
      </c>
      <c r="C3745" s="85" t="s">
        <v>6646</v>
      </c>
      <c r="D3745" s="85">
        <v>101</v>
      </c>
      <c r="E3745" s="85">
        <v>1</v>
      </c>
      <c r="F3745" s="85" t="s">
        <v>10956</v>
      </c>
      <c r="G3745" s="85" t="s">
        <v>18727</v>
      </c>
      <c r="H3745" s="85" t="s">
        <v>3232</v>
      </c>
      <c r="I3745" s="85" t="s">
        <v>10961</v>
      </c>
      <c r="J3745" s="84">
        <v>132</v>
      </c>
      <c r="K3745" s="84">
        <v>0</v>
      </c>
      <c r="L3745" s="82">
        <v>337990</v>
      </c>
      <c r="M3745" s="82">
        <v>0</v>
      </c>
      <c r="N3745" s="82">
        <v>2560.5300000000002</v>
      </c>
      <c r="O3745" s="86" t="s">
        <v>17552</v>
      </c>
      <c r="P3745" s="82">
        <v>16094.76</v>
      </c>
      <c r="Q3745" s="82">
        <v>0</v>
      </c>
      <c r="R3745" s="2">
        <f t="shared" si="116"/>
        <v>337990</v>
      </c>
      <c r="S3745" s="2">
        <f t="shared" si="117"/>
        <v>2560.530303030303</v>
      </c>
    </row>
    <row r="3746" spans="1:19" x14ac:dyDescent="0.25">
      <c r="A3746" s="85" t="s">
        <v>17652</v>
      </c>
      <c r="B3746" s="85" t="s">
        <v>6645</v>
      </c>
      <c r="C3746" s="85" t="s">
        <v>6646</v>
      </c>
      <c r="D3746" s="85">
        <v>101</v>
      </c>
      <c r="E3746" s="85">
        <v>1</v>
      </c>
      <c r="F3746" s="85" t="s">
        <v>10956</v>
      </c>
      <c r="G3746" s="85" t="s">
        <v>18727</v>
      </c>
      <c r="H3746" s="85" t="s">
        <v>3233</v>
      </c>
      <c r="I3746" s="85" t="s">
        <v>10960</v>
      </c>
      <c r="J3746" s="84">
        <v>190</v>
      </c>
      <c r="K3746" s="84">
        <v>0</v>
      </c>
      <c r="L3746" s="82">
        <v>443062</v>
      </c>
      <c r="M3746" s="82">
        <v>0</v>
      </c>
      <c r="N3746" s="82">
        <v>2331.91</v>
      </c>
      <c r="O3746" s="86" t="s">
        <v>17552</v>
      </c>
      <c r="P3746" s="82">
        <v>21098.2</v>
      </c>
      <c r="Q3746" s="82">
        <v>0</v>
      </c>
      <c r="R3746" s="2">
        <f t="shared" si="116"/>
        <v>443062</v>
      </c>
      <c r="S3746" s="2">
        <f t="shared" si="117"/>
        <v>2331.9052631578948</v>
      </c>
    </row>
    <row r="3747" spans="1:19" x14ac:dyDescent="0.25">
      <c r="A3747" s="85" t="s">
        <v>17652</v>
      </c>
      <c r="B3747" s="85" t="s">
        <v>6645</v>
      </c>
      <c r="C3747" s="85" t="s">
        <v>6646</v>
      </c>
      <c r="D3747" s="85">
        <v>101</v>
      </c>
      <c r="E3747" s="85">
        <v>1</v>
      </c>
      <c r="F3747" s="85" t="s">
        <v>10956</v>
      </c>
      <c r="G3747" s="85" t="s">
        <v>18727</v>
      </c>
      <c r="H3747" s="85" t="s">
        <v>3234</v>
      </c>
      <c r="I3747" s="85" t="s">
        <v>10959</v>
      </c>
      <c r="J3747" s="84">
        <v>63</v>
      </c>
      <c r="K3747" s="84">
        <v>0</v>
      </c>
      <c r="L3747" s="82">
        <v>158948</v>
      </c>
      <c r="M3747" s="82">
        <v>0</v>
      </c>
      <c r="N3747" s="82">
        <v>2522.98</v>
      </c>
      <c r="O3747" s="86" t="s">
        <v>17552</v>
      </c>
      <c r="P3747" s="82">
        <v>7568.96</v>
      </c>
      <c r="Q3747" s="82">
        <v>0</v>
      </c>
      <c r="R3747" s="2">
        <f t="shared" si="116"/>
        <v>158948</v>
      </c>
      <c r="S3747" s="2">
        <f t="shared" si="117"/>
        <v>2522.9841269841268</v>
      </c>
    </row>
    <row r="3748" spans="1:19" x14ac:dyDescent="0.25">
      <c r="A3748" s="85" t="s">
        <v>17652</v>
      </c>
      <c r="B3748" s="85" t="s">
        <v>6645</v>
      </c>
      <c r="C3748" s="85" t="s">
        <v>6646</v>
      </c>
      <c r="D3748" s="85">
        <v>101</v>
      </c>
      <c r="E3748" s="85">
        <v>1</v>
      </c>
      <c r="F3748" s="85" t="s">
        <v>10956</v>
      </c>
      <c r="G3748" s="85" t="s">
        <v>18727</v>
      </c>
      <c r="H3748" s="85" t="s">
        <v>3235</v>
      </c>
      <c r="I3748" s="85" t="s">
        <v>18129</v>
      </c>
      <c r="J3748" s="84">
        <v>200</v>
      </c>
      <c r="K3748" s="84">
        <v>0</v>
      </c>
      <c r="L3748" s="82">
        <v>454590</v>
      </c>
      <c r="M3748" s="82">
        <v>0</v>
      </c>
      <c r="N3748" s="82">
        <v>2272.9499999999998</v>
      </c>
      <c r="O3748" s="86" t="s">
        <v>17552</v>
      </c>
      <c r="P3748" s="82">
        <v>21647.14</v>
      </c>
      <c r="Q3748" s="82">
        <v>0</v>
      </c>
      <c r="R3748" s="2">
        <f t="shared" si="116"/>
        <v>454590</v>
      </c>
      <c r="S3748" s="2">
        <f t="shared" si="117"/>
        <v>2272.9499999999998</v>
      </c>
    </row>
    <row r="3749" spans="1:19" x14ac:dyDescent="0.25">
      <c r="A3749" s="85" t="s">
        <v>17652</v>
      </c>
      <c r="B3749" s="85" t="s">
        <v>6645</v>
      </c>
      <c r="C3749" s="85" t="s">
        <v>6646</v>
      </c>
      <c r="D3749" s="85">
        <v>101</v>
      </c>
      <c r="E3749" s="85">
        <v>1</v>
      </c>
      <c r="F3749" s="85" t="s">
        <v>10956</v>
      </c>
      <c r="G3749" s="85" t="s">
        <v>18727</v>
      </c>
      <c r="H3749" s="85" t="s">
        <v>3236</v>
      </c>
      <c r="I3749" s="85" t="s">
        <v>10958</v>
      </c>
      <c r="J3749" s="84">
        <v>221</v>
      </c>
      <c r="K3749" s="84">
        <v>0</v>
      </c>
      <c r="L3749" s="82">
        <v>508590</v>
      </c>
      <c r="M3749" s="82">
        <v>0</v>
      </c>
      <c r="N3749" s="82">
        <v>2301.31</v>
      </c>
      <c r="O3749" s="86" t="s">
        <v>17552</v>
      </c>
      <c r="P3749" s="82">
        <v>24218.58</v>
      </c>
      <c r="Q3749" s="82">
        <v>0</v>
      </c>
      <c r="R3749" s="2">
        <f t="shared" si="116"/>
        <v>508590</v>
      </c>
      <c r="S3749" s="2">
        <f t="shared" si="117"/>
        <v>2301.3122171945702</v>
      </c>
    </row>
    <row r="3750" spans="1:19" x14ac:dyDescent="0.25">
      <c r="A3750" s="85" t="s">
        <v>17652</v>
      </c>
      <c r="B3750" s="85" t="s">
        <v>6645</v>
      </c>
      <c r="C3750" s="85" t="s">
        <v>6646</v>
      </c>
      <c r="D3750" s="85">
        <v>101</v>
      </c>
      <c r="E3750" s="85">
        <v>1</v>
      </c>
      <c r="F3750" s="85" t="s">
        <v>10956</v>
      </c>
      <c r="G3750" s="85" t="s">
        <v>18727</v>
      </c>
      <c r="H3750" s="85" t="s">
        <v>3237</v>
      </c>
      <c r="I3750" s="85" t="s">
        <v>10957</v>
      </c>
      <c r="J3750" s="84">
        <v>95</v>
      </c>
      <c r="K3750" s="84">
        <v>0</v>
      </c>
      <c r="L3750" s="82">
        <v>230108</v>
      </c>
      <c r="M3750" s="82">
        <v>0</v>
      </c>
      <c r="N3750" s="82">
        <v>2422.19</v>
      </c>
      <c r="O3750" s="86" t="s">
        <v>17552</v>
      </c>
      <c r="P3750" s="82">
        <v>10957.53</v>
      </c>
      <c r="Q3750" s="82">
        <v>0</v>
      </c>
      <c r="R3750" s="2">
        <f t="shared" si="116"/>
        <v>230108</v>
      </c>
      <c r="S3750" s="2">
        <f t="shared" si="117"/>
        <v>2422.1894736842105</v>
      </c>
    </row>
    <row r="3751" spans="1:19" x14ac:dyDescent="0.25">
      <c r="A3751" s="85" t="s">
        <v>17652</v>
      </c>
      <c r="B3751" s="85" t="s">
        <v>6645</v>
      </c>
      <c r="C3751" s="85" t="s">
        <v>6646</v>
      </c>
      <c r="D3751" s="85">
        <v>101</v>
      </c>
      <c r="E3751" s="85">
        <v>1</v>
      </c>
      <c r="F3751" s="85" t="s">
        <v>10956</v>
      </c>
      <c r="G3751" s="85" t="s">
        <v>18727</v>
      </c>
      <c r="H3751" s="85" t="s">
        <v>3238</v>
      </c>
      <c r="I3751" s="85" t="s">
        <v>10954</v>
      </c>
      <c r="J3751" s="84">
        <v>68</v>
      </c>
      <c r="K3751" s="84">
        <v>0</v>
      </c>
      <c r="L3751" s="82">
        <v>156150</v>
      </c>
      <c r="M3751" s="82">
        <v>0</v>
      </c>
      <c r="N3751" s="82">
        <v>2296.3200000000002</v>
      </c>
      <c r="O3751" s="86" t="s">
        <v>17552</v>
      </c>
      <c r="P3751" s="82">
        <v>7435.72</v>
      </c>
      <c r="Q3751" s="82">
        <v>0</v>
      </c>
      <c r="R3751" s="2">
        <f t="shared" si="116"/>
        <v>156150</v>
      </c>
      <c r="S3751" s="2">
        <f t="shared" si="117"/>
        <v>2296.3235294117649</v>
      </c>
    </row>
    <row r="3752" spans="1:19" x14ac:dyDescent="0.25">
      <c r="A3752" s="85" t="s">
        <v>17652</v>
      </c>
      <c r="B3752" s="85" t="s">
        <v>6645</v>
      </c>
      <c r="C3752" s="85" t="s">
        <v>6646</v>
      </c>
      <c r="D3752" s="85">
        <v>101</v>
      </c>
      <c r="E3752" s="85">
        <v>1</v>
      </c>
      <c r="F3752" s="85" t="s">
        <v>10952</v>
      </c>
      <c r="G3752" s="85" t="s">
        <v>18243</v>
      </c>
      <c r="H3752" s="85" t="s">
        <v>3239</v>
      </c>
      <c r="I3752" s="85" t="s">
        <v>10953</v>
      </c>
      <c r="J3752" s="84">
        <v>361</v>
      </c>
      <c r="K3752" s="84">
        <v>0</v>
      </c>
      <c r="L3752" s="82">
        <v>788356</v>
      </c>
      <c r="M3752" s="82">
        <v>0</v>
      </c>
      <c r="N3752" s="82">
        <v>2183.81</v>
      </c>
      <c r="O3752" s="86" t="s">
        <v>17554</v>
      </c>
      <c r="P3752" s="82">
        <v>-12356.93</v>
      </c>
      <c r="Q3752" s="82">
        <v>0</v>
      </c>
      <c r="R3752" s="2">
        <f t="shared" si="116"/>
        <v>788356</v>
      </c>
      <c r="S3752" s="2">
        <f t="shared" si="117"/>
        <v>2183.8116343490306</v>
      </c>
    </row>
    <row r="3753" spans="1:19" x14ac:dyDescent="0.25">
      <c r="A3753" s="85" t="s">
        <v>17652</v>
      </c>
      <c r="B3753" s="85" t="s">
        <v>6645</v>
      </c>
      <c r="C3753" s="85" t="s">
        <v>6646</v>
      </c>
      <c r="D3753" s="85">
        <v>101</v>
      </c>
      <c r="E3753" s="85">
        <v>1</v>
      </c>
      <c r="F3753" s="85" t="s">
        <v>10952</v>
      </c>
      <c r="G3753" s="85" t="s">
        <v>18243</v>
      </c>
      <c r="H3753" s="85" t="s">
        <v>3240</v>
      </c>
      <c r="I3753" s="85" t="s">
        <v>10951</v>
      </c>
      <c r="J3753" s="84">
        <v>301</v>
      </c>
      <c r="K3753" s="84">
        <v>0</v>
      </c>
      <c r="L3753" s="82">
        <v>725870</v>
      </c>
      <c r="M3753" s="82">
        <v>0</v>
      </c>
      <c r="N3753" s="82">
        <v>2411.5300000000002</v>
      </c>
      <c r="O3753" s="86" t="s">
        <v>17554</v>
      </c>
      <c r="P3753" s="82">
        <v>-11377.5</v>
      </c>
      <c r="Q3753" s="82">
        <v>0</v>
      </c>
      <c r="R3753" s="2">
        <f t="shared" si="116"/>
        <v>725870</v>
      </c>
      <c r="S3753" s="2">
        <f t="shared" si="117"/>
        <v>2411.5282392026579</v>
      </c>
    </row>
    <row r="3754" spans="1:19" x14ac:dyDescent="0.25">
      <c r="A3754" s="85" t="s">
        <v>17652</v>
      </c>
      <c r="B3754" s="85" t="s">
        <v>6645</v>
      </c>
      <c r="C3754" s="85" t="s">
        <v>6646</v>
      </c>
      <c r="D3754" s="85">
        <v>101</v>
      </c>
      <c r="E3754" s="85">
        <v>1</v>
      </c>
      <c r="F3754" s="85" t="s">
        <v>10949</v>
      </c>
      <c r="G3754" s="85" t="s">
        <v>10664</v>
      </c>
      <c r="H3754" s="85" t="s">
        <v>3241</v>
      </c>
      <c r="I3754" s="85" t="s">
        <v>10950</v>
      </c>
      <c r="J3754" s="84">
        <v>90</v>
      </c>
      <c r="K3754" s="84">
        <v>0</v>
      </c>
      <c r="L3754" s="82">
        <v>215471</v>
      </c>
      <c r="M3754" s="82">
        <v>0</v>
      </c>
      <c r="N3754" s="82">
        <v>2394.12</v>
      </c>
      <c r="O3754" s="86" t="s">
        <v>17552</v>
      </c>
      <c r="P3754" s="82">
        <v>10260.51</v>
      </c>
      <c r="Q3754" s="82">
        <v>0</v>
      </c>
      <c r="R3754" s="2">
        <f t="shared" si="116"/>
        <v>215471</v>
      </c>
      <c r="S3754" s="2">
        <f t="shared" si="117"/>
        <v>2394.1222222222223</v>
      </c>
    </row>
    <row r="3755" spans="1:19" x14ac:dyDescent="0.25">
      <c r="A3755" s="85" t="s">
        <v>17652</v>
      </c>
      <c r="B3755" s="85" t="s">
        <v>6645</v>
      </c>
      <c r="C3755" s="85" t="s">
        <v>6646</v>
      </c>
      <c r="D3755" s="85">
        <v>101</v>
      </c>
      <c r="E3755" s="85">
        <v>1</v>
      </c>
      <c r="F3755" s="85" t="s">
        <v>10949</v>
      </c>
      <c r="G3755" s="85" t="s">
        <v>10664</v>
      </c>
      <c r="H3755" s="85" t="s">
        <v>3242</v>
      </c>
      <c r="I3755" s="85" t="s">
        <v>10948</v>
      </c>
      <c r="J3755" s="84">
        <v>184</v>
      </c>
      <c r="K3755" s="84">
        <v>0</v>
      </c>
      <c r="L3755" s="82">
        <v>439324</v>
      </c>
      <c r="M3755" s="82">
        <v>0</v>
      </c>
      <c r="N3755" s="82">
        <v>2387.63</v>
      </c>
      <c r="O3755" s="86" t="s">
        <v>17552</v>
      </c>
      <c r="P3755" s="82">
        <v>20920.2</v>
      </c>
      <c r="Q3755" s="82">
        <v>0</v>
      </c>
      <c r="R3755" s="2">
        <f t="shared" si="116"/>
        <v>439324</v>
      </c>
      <c r="S3755" s="2">
        <f t="shared" si="117"/>
        <v>2387.6304347826085</v>
      </c>
    </row>
    <row r="3756" spans="1:19" x14ac:dyDescent="0.25">
      <c r="A3756" s="85" t="s">
        <v>17652</v>
      </c>
      <c r="B3756" s="85" t="s">
        <v>6645</v>
      </c>
      <c r="C3756" s="85" t="s">
        <v>6646</v>
      </c>
      <c r="D3756" s="85">
        <v>101</v>
      </c>
      <c r="E3756" s="85">
        <v>1</v>
      </c>
      <c r="F3756" s="85" t="s">
        <v>10946</v>
      </c>
      <c r="G3756" s="85" t="s">
        <v>8713</v>
      </c>
      <c r="H3756" s="85" t="s">
        <v>3243</v>
      </c>
      <c r="I3756" s="85" t="s">
        <v>10947</v>
      </c>
      <c r="J3756" s="84">
        <v>184</v>
      </c>
      <c r="K3756" s="84">
        <v>0</v>
      </c>
      <c r="L3756" s="82">
        <v>448242</v>
      </c>
      <c r="M3756" s="82">
        <v>0</v>
      </c>
      <c r="N3756" s="82">
        <v>2436.1</v>
      </c>
      <c r="O3756" s="86" t="s">
        <v>17554</v>
      </c>
      <c r="P3756" s="82">
        <v>-7025.89</v>
      </c>
      <c r="Q3756" s="82">
        <v>0</v>
      </c>
      <c r="R3756" s="2">
        <f t="shared" si="116"/>
        <v>448242</v>
      </c>
      <c r="S3756" s="2">
        <f t="shared" si="117"/>
        <v>2436.0978260869565</v>
      </c>
    </row>
    <row r="3757" spans="1:19" x14ac:dyDescent="0.25">
      <c r="A3757" s="85" t="s">
        <v>17652</v>
      </c>
      <c r="B3757" s="85" t="s">
        <v>6645</v>
      </c>
      <c r="C3757" s="85" t="s">
        <v>6646</v>
      </c>
      <c r="D3757" s="85">
        <v>101</v>
      </c>
      <c r="E3757" s="85">
        <v>1</v>
      </c>
      <c r="F3757" s="85" t="s">
        <v>10946</v>
      </c>
      <c r="G3757" s="85" t="s">
        <v>8713</v>
      </c>
      <c r="H3757" s="85" t="s">
        <v>3244</v>
      </c>
      <c r="I3757" s="85" t="s">
        <v>10945</v>
      </c>
      <c r="J3757" s="84">
        <v>237</v>
      </c>
      <c r="K3757" s="84">
        <v>0</v>
      </c>
      <c r="L3757" s="82">
        <v>521254</v>
      </c>
      <c r="M3757" s="82">
        <v>0</v>
      </c>
      <c r="N3757" s="82">
        <v>2199.38</v>
      </c>
      <c r="O3757" s="86" t="s">
        <v>17554</v>
      </c>
      <c r="P3757" s="82">
        <v>-8170.3</v>
      </c>
      <c r="Q3757" s="82">
        <v>0</v>
      </c>
      <c r="R3757" s="2">
        <f t="shared" si="116"/>
        <v>521254</v>
      </c>
      <c r="S3757" s="2">
        <f t="shared" si="117"/>
        <v>2199.3839662447258</v>
      </c>
    </row>
    <row r="3758" spans="1:19" x14ac:dyDescent="0.25">
      <c r="A3758" s="85" t="s">
        <v>17652</v>
      </c>
      <c r="B3758" s="85" t="s">
        <v>6645</v>
      </c>
      <c r="C3758" s="85" t="s">
        <v>6646</v>
      </c>
      <c r="D3758" s="85">
        <v>101</v>
      </c>
      <c r="E3758" s="85">
        <v>1</v>
      </c>
      <c r="F3758" s="85" t="s">
        <v>10943</v>
      </c>
      <c r="G3758" s="85" t="s">
        <v>10942</v>
      </c>
      <c r="H3758" s="85" t="s">
        <v>3245</v>
      </c>
      <c r="I3758" s="85" t="s">
        <v>10944</v>
      </c>
      <c r="J3758" s="84">
        <v>203</v>
      </c>
      <c r="K3758" s="84">
        <v>0</v>
      </c>
      <c r="L3758" s="82">
        <v>442711</v>
      </c>
      <c r="M3758" s="82">
        <v>0</v>
      </c>
      <c r="N3758" s="82">
        <v>2180.84</v>
      </c>
      <c r="O3758" s="86" t="s">
        <v>17554</v>
      </c>
      <c r="P3758" s="82">
        <v>-6939.19</v>
      </c>
      <c r="Q3758" s="82">
        <v>0</v>
      </c>
      <c r="R3758" s="2">
        <f t="shared" si="116"/>
        <v>442711</v>
      </c>
      <c r="S3758" s="2">
        <f t="shared" si="117"/>
        <v>2180.8423645320199</v>
      </c>
    </row>
    <row r="3759" spans="1:19" x14ac:dyDescent="0.25">
      <c r="A3759" s="85" t="s">
        <v>17652</v>
      </c>
      <c r="B3759" s="85" t="s">
        <v>6645</v>
      </c>
      <c r="C3759" s="85" t="s">
        <v>6646</v>
      </c>
      <c r="D3759" s="85">
        <v>101</v>
      </c>
      <c r="E3759" s="85">
        <v>1</v>
      </c>
      <c r="F3759" s="85" t="s">
        <v>10943</v>
      </c>
      <c r="G3759" s="85" t="s">
        <v>10942</v>
      </c>
      <c r="H3759" s="85" t="s">
        <v>3246</v>
      </c>
      <c r="I3759" s="85" t="s">
        <v>10941</v>
      </c>
      <c r="J3759" s="84">
        <v>59</v>
      </c>
      <c r="K3759" s="84">
        <v>0</v>
      </c>
      <c r="L3759" s="82">
        <v>158264</v>
      </c>
      <c r="M3759" s="82">
        <v>0</v>
      </c>
      <c r="N3759" s="82">
        <v>2682.44</v>
      </c>
      <c r="O3759" s="86" t="s">
        <v>17554</v>
      </c>
      <c r="P3759" s="82">
        <v>-2480.6799999999998</v>
      </c>
      <c r="Q3759" s="82">
        <v>0</v>
      </c>
      <c r="R3759" s="2">
        <f t="shared" si="116"/>
        <v>158264</v>
      </c>
      <c r="S3759" s="2">
        <f t="shared" si="117"/>
        <v>2682.4406779661017</v>
      </c>
    </row>
    <row r="3760" spans="1:19" x14ac:dyDescent="0.25">
      <c r="A3760" s="85" t="s">
        <v>17652</v>
      </c>
      <c r="B3760" s="85" t="s">
        <v>6645</v>
      </c>
      <c r="C3760" s="85" t="s">
        <v>6646</v>
      </c>
      <c r="D3760" s="85">
        <v>101</v>
      </c>
      <c r="E3760" s="85">
        <v>1</v>
      </c>
      <c r="F3760" s="85" t="s">
        <v>10940</v>
      </c>
      <c r="G3760" s="85" t="s">
        <v>10939</v>
      </c>
      <c r="H3760" s="85" t="s">
        <v>3247</v>
      </c>
      <c r="I3760" s="85" t="s">
        <v>10938</v>
      </c>
      <c r="J3760" s="84">
        <v>169</v>
      </c>
      <c r="K3760" s="84">
        <v>0</v>
      </c>
      <c r="L3760" s="82">
        <v>365169</v>
      </c>
      <c r="M3760" s="82">
        <v>0</v>
      </c>
      <c r="N3760" s="82">
        <v>2160.7600000000002</v>
      </c>
      <c r="O3760" s="86" t="s">
        <v>17554</v>
      </c>
      <c r="P3760" s="82">
        <v>-5723.77</v>
      </c>
      <c r="Q3760" s="82">
        <v>0</v>
      </c>
      <c r="R3760" s="2">
        <f t="shared" si="116"/>
        <v>365169</v>
      </c>
      <c r="S3760" s="2">
        <f t="shared" si="117"/>
        <v>2160.7633136094673</v>
      </c>
    </row>
    <row r="3761" spans="1:19" x14ac:dyDescent="0.25">
      <c r="A3761" s="85" t="s">
        <v>17652</v>
      </c>
      <c r="B3761" s="85" t="s">
        <v>6645</v>
      </c>
      <c r="C3761" s="85" t="s">
        <v>6646</v>
      </c>
      <c r="D3761" s="85">
        <v>101</v>
      </c>
      <c r="E3761" s="85">
        <v>1</v>
      </c>
      <c r="F3761" s="85" t="s">
        <v>10936</v>
      </c>
      <c r="G3761" s="85" t="s">
        <v>10935</v>
      </c>
      <c r="H3761" s="85" t="s">
        <v>3248</v>
      </c>
      <c r="I3761" s="85" t="s">
        <v>10934</v>
      </c>
      <c r="J3761" s="84">
        <v>232</v>
      </c>
      <c r="K3761" s="84">
        <v>0</v>
      </c>
      <c r="L3761" s="82">
        <v>488125</v>
      </c>
      <c r="M3761" s="82">
        <v>0</v>
      </c>
      <c r="N3761" s="82">
        <v>2103.9899999999998</v>
      </c>
      <c r="O3761" s="86" t="s">
        <v>17554</v>
      </c>
      <c r="P3761" s="82">
        <v>-7651.01</v>
      </c>
      <c r="Q3761" s="82">
        <v>0</v>
      </c>
      <c r="R3761" s="2">
        <f t="shared" si="116"/>
        <v>488125</v>
      </c>
      <c r="S3761" s="2">
        <f t="shared" si="117"/>
        <v>2103.9870689655172</v>
      </c>
    </row>
    <row r="3762" spans="1:19" x14ac:dyDescent="0.25">
      <c r="A3762" s="85" t="s">
        <v>17652</v>
      </c>
      <c r="B3762" s="85" t="s">
        <v>6645</v>
      </c>
      <c r="C3762" s="85" t="s">
        <v>6646</v>
      </c>
      <c r="D3762" s="85">
        <v>101</v>
      </c>
      <c r="E3762" s="85">
        <v>1</v>
      </c>
      <c r="F3762" s="85" t="s">
        <v>10933</v>
      </c>
      <c r="G3762" s="85" t="s">
        <v>8077</v>
      </c>
      <c r="H3762" s="85" t="s">
        <v>3249</v>
      </c>
      <c r="I3762" s="85" t="s">
        <v>8077</v>
      </c>
      <c r="J3762" s="84">
        <v>166</v>
      </c>
      <c r="K3762" s="84">
        <v>0</v>
      </c>
      <c r="L3762" s="82">
        <v>371853</v>
      </c>
      <c r="M3762" s="82">
        <v>0</v>
      </c>
      <c r="N3762" s="82">
        <v>2240.08</v>
      </c>
      <c r="O3762" s="86" t="s">
        <v>17552</v>
      </c>
      <c r="P3762" s="82">
        <v>17707.28</v>
      </c>
      <c r="Q3762" s="82">
        <v>0</v>
      </c>
      <c r="R3762" s="2">
        <f t="shared" si="116"/>
        <v>371853</v>
      </c>
      <c r="S3762" s="2">
        <f t="shared" si="117"/>
        <v>2240.0783132530119</v>
      </c>
    </row>
    <row r="3763" spans="1:19" x14ac:dyDescent="0.25">
      <c r="A3763" s="85" t="s">
        <v>17652</v>
      </c>
      <c r="B3763" s="85" t="s">
        <v>6645</v>
      </c>
      <c r="C3763" s="85" t="s">
        <v>6646</v>
      </c>
      <c r="D3763" s="85">
        <v>101</v>
      </c>
      <c r="E3763" s="85">
        <v>1</v>
      </c>
      <c r="F3763" s="85" t="s">
        <v>10932</v>
      </c>
      <c r="G3763" s="85" t="s">
        <v>10931</v>
      </c>
      <c r="H3763" s="85" t="s">
        <v>3250</v>
      </c>
      <c r="I3763" s="85" t="s">
        <v>18728</v>
      </c>
      <c r="J3763" s="84">
        <v>55</v>
      </c>
      <c r="K3763" s="84">
        <v>0</v>
      </c>
      <c r="L3763" s="82">
        <v>110891</v>
      </c>
      <c r="M3763" s="82">
        <v>0</v>
      </c>
      <c r="N3763" s="82">
        <v>2016.2</v>
      </c>
      <c r="O3763" s="86" t="s">
        <v>17552</v>
      </c>
      <c r="P3763" s="82">
        <v>5280.55</v>
      </c>
      <c r="Q3763" s="82">
        <v>0</v>
      </c>
      <c r="R3763" s="2">
        <f t="shared" si="116"/>
        <v>110891</v>
      </c>
      <c r="S3763" s="2">
        <f t="shared" si="117"/>
        <v>2016.2</v>
      </c>
    </row>
    <row r="3764" spans="1:19" x14ac:dyDescent="0.25">
      <c r="A3764" s="85" t="s">
        <v>17652</v>
      </c>
      <c r="B3764" s="85" t="s">
        <v>6645</v>
      </c>
      <c r="C3764" s="85" t="s">
        <v>6646</v>
      </c>
      <c r="D3764" s="85">
        <v>101</v>
      </c>
      <c r="E3764" s="85">
        <v>1</v>
      </c>
      <c r="F3764" s="85" t="s">
        <v>10929</v>
      </c>
      <c r="G3764" s="85" t="s">
        <v>10928</v>
      </c>
      <c r="H3764" s="85" t="s">
        <v>3251</v>
      </c>
      <c r="I3764" s="85" t="s">
        <v>10927</v>
      </c>
      <c r="J3764" s="84">
        <v>96</v>
      </c>
      <c r="K3764" s="84">
        <v>0</v>
      </c>
      <c r="L3764" s="82">
        <v>202466</v>
      </c>
      <c r="M3764" s="82">
        <v>0</v>
      </c>
      <c r="N3764" s="82">
        <v>2109.02</v>
      </c>
      <c r="O3764" s="86" t="s">
        <v>17552</v>
      </c>
      <c r="P3764" s="82">
        <v>9641.2199999999993</v>
      </c>
      <c r="Q3764" s="82">
        <v>0</v>
      </c>
      <c r="R3764" s="2">
        <f t="shared" si="116"/>
        <v>202466</v>
      </c>
      <c r="S3764" s="2">
        <f t="shared" si="117"/>
        <v>2109.0208333333335</v>
      </c>
    </row>
    <row r="3765" spans="1:19" x14ac:dyDescent="0.25">
      <c r="A3765" s="85" t="s">
        <v>17652</v>
      </c>
      <c r="B3765" s="85" t="s">
        <v>6645</v>
      </c>
      <c r="C3765" s="85" t="s">
        <v>6646</v>
      </c>
      <c r="D3765" s="85">
        <v>101</v>
      </c>
      <c r="E3765" s="85">
        <v>1</v>
      </c>
      <c r="F3765" s="85" t="s">
        <v>10926</v>
      </c>
      <c r="G3765" s="85" t="s">
        <v>17653</v>
      </c>
      <c r="H3765" s="85" t="s">
        <v>3252</v>
      </c>
      <c r="I3765" s="85" t="s">
        <v>10925</v>
      </c>
      <c r="J3765" s="84">
        <v>50</v>
      </c>
      <c r="K3765" s="84">
        <v>0</v>
      </c>
      <c r="L3765" s="82">
        <v>125956</v>
      </c>
      <c r="M3765" s="82">
        <v>0</v>
      </c>
      <c r="N3765" s="82">
        <v>2519.12</v>
      </c>
      <c r="O3765" s="86" t="s">
        <v>17552</v>
      </c>
      <c r="P3765" s="82">
        <v>5997.87</v>
      </c>
      <c r="Q3765" s="82">
        <v>0</v>
      </c>
      <c r="R3765" s="2">
        <f t="shared" si="116"/>
        <v>125956</v>
      </c>
      <c r="S3765" s="2">
        <f t="shared" si="117"/>
        <v>2519.12</v>
      </c>
    </row>
    <row r="3766" spans="1:19" x14ac:dyDescent="0.25">
      <c r="A3766" s="85" t="s">
        <v>17652</v>
      </c>
      <c r="B3766" s="85" t="s">
        <v>6645</v>
      </c>
      <c r="C3766" s="85" t="s">
        <v>6646</v>
      </c>
      <c r="D3766" s="85">
        <v>101</v>
      </c>
      <c r="E3766" s="85">
        <v>1</v>
      </c>
      <c r="F3766" s="85" t="s">
        <v>10924</v>
      </c>
      <c r="G3766" s="85" t="s">
        <v>10923</v>
      </c>
      <c r="H3766" s="85" t="s">
        <v>3253</v>
      </c>
      <c r="I3766" s="85" t="s">
        <v>10922</v>
      </c>
      <c r="J3766" s="84">
        <v>107</v>
      </c>
      <c r="K3766" s="84">
        <v>0</v>
      </c>
      <c r="L3766" s="82">
        <v>243853</v>
      </c>
      <c r="M3766" s="82">
        <v>0</v>
      </c>
      <c r="N3766" s="82">
        <v>2279</v>
      </c>
      <c r="O3766" s="86" t="s">
        <v>17552</v>
      </c>
      <c r="P3766" s="82">
        <v>11612.04</v>
      </c>
      <c r="Q3766" s="82">
        <v>0</v>
      </c>
      <c r="R3766" s="2">
        <f t="shared" si="116"/>
        <v>243853</v>
      </c>
      <c r="S3766" s="2">
        <f t="shared" si="117"/>
        <v>2279</v>
      </c>
    </row>
    <row r="3767" spans="1:19" x14ac:dyDescent="0.25">
      <c r="A3767" s="85" t="s">
        <v>17652</v>
      </c>
      <c r="B3767" s="85" t="s">
        <v>6645</v>
      </c>
      <c r="C3767" s="85" t="s">
        <v>6646</v>
      </c>
      <c r="D3767" s="85">
        <v>101</v>
      </c>
      <c r="E3767" s="85">
        <v>1</v>
      </c>
      <c r="F3767" s="85" t="s">
        <v>10921</v>
      </c>
      <c r="G3767" s="85" t="s">
        <v>10920</v>
      </c>
      <c r="H3767" s="85" t="s">
        <v>3254</v>
      </c>
      <c r="I3767" s="85" t="s">
        <v>10919</v>
      </c>
      <c r="J3767" s="84">
        <v>158</v>
      </c>
      <c r="K3767" s="84">
        <v>0</v>
      </c>
      <c r="L3767" s="82">
        <v>329848</v>
      </c>
      <c r="M3767" s="82">
        <v>0</v>
      </c>
      <c r="N3767" s="82">
        <v>2087.65</v>
      </c>
      <c r="O3767" s="86" t="s">
        <v>17552</v>
      </c>
      <c r="P3767" s="82">
        <v>15707.03</v>
      </c>
      <c r="Q3767" s="82">
        <v>0</v>
      </c>
      <c r="R3767" s="2">
        <f t="shared" si="116"/>
        <v>329848</v>
      </c>
      <c r="S3767" s="2">
        <f t="shared" si="117"/>
        <v>2087.6455696202534</v>
      </c>
    </row>
    <row r="3768" spans="1:19" x14ac:dyDescent="0.25">
      <c r="A3768" s="85" t="s">
        <v>17654</v>
      </c>
      <c r="B3768" s="85" t="s">
        <v>10634</v>
      </c>
      <c r="C3768" s="85" t="s">
        <v>10635</v>
      </c>
      <c r="D3768" s="85">
        <v>239</v>
      </c>
      <c r="E3768" s="85">
        <v>39</v>
      </c>
      <c r="F3768" s="85" t="s">
        <v>10884</v>
      </c>
      <c r="G3768" s="85" t="s">
        <v>10123</v>
      </c>
      <c r="H3768" s="85" t="s">
        <v>3255</v>
      </c>
      <c r="I3768" s="85" t="s">
        <v>10918</v>
      </c>
      <c r="J3768" s="84">
        <v>505</v>
      </c>
      <c r="K3768" s="84">
        <v>0</v>
      </c>
      <c r="L3768" s="82">
        <v>1823179</v>
      </c>
      <c r="M3768" s="82">
        <v>0</v>
      </c>
      <c r="N3768" s="82">
        <v>3610.26</v>
      </c>
      <c r="O3768" s="86" t="s">
        <v>17554</v>
      </c>
      <c r="P3768" s="82">
        <v>-28577.07</v>
      </c>
      <c r="Q3768" s="82">
        <v>0</v>
      </c>
      <c r="R3768" s="2">
        <f t="shared" si="116"/>
        <v>1823179</v>
      </c>
      <c r="S3768" s="2">
        <f t="shared" si="117"/>
        <v>3610.2554455445543</v>
      </c>
    </row>
    <row r="3769" spans="1:19" x14ac:dyDescent="0.25">
      <c r="A3769" s="85" t="s">
        <v>17654</v>
      </c>
      <c r="B3769" s="85" t="s">
        <v>10634</v>
      </c>
      <c r="C3769" s="85" t="s">
        <v>10635</v>
      </c>
      <c r="D3769" s="85">
        <v>239</v>
      </c>
      <c r="E3769" s="85">
        <v>39</v>
      </c>
      <c r="F3769" s="85" t="s">
        <v>10884</v>
      </c>
      <c r="G3769" s="85" t="s">
        <v>10123</v>
      </c>
      <c r="H3769" s="85" t="s">
        <v>3256</v>
      </c>
      <c r="I3769" s="85" t="s">
        <v>10917</v>
      </c>
      <c r="J3769" s="84">
        <v>229</v>
      </c>
      <c r="K3769" s="84">
        <v>0</v>
      </c>
      <c r="L3769" s="82">
        <v>812775</v>
      </c>
      <c r="M3769" s="82">
        <v>0</v>
      </c>
      <c r="N3769" s="82">
        <v>3549.24</v>
      </c>
      <c r="O3769" s="86" t="s">
        <v>17554</v>
      </c>
      <c r="P3769" s="82">
        <v>-12739.68</v>
      </c>
      <c r="Q3769" s="82">
        <v>0</v>
      </c>
      <c r="R3769" s="2">
        <f t="shared" si="116"/>
        <v>812775</v>
      </c>
      <c r="S3769" s="2">
        <f t="shared" si="117"/>
        <v>3549.235807860262</v>
      </c>
    </row>
    <row r="3770" spans="1:19" x14ac:dyDescent="0.25">
      <c r="A3770" s="85" t="s">
        <v>17654</v>
      </c>
      <c r="B3770" s="85" t="s">
        <v>10634</v>
      </c>
      <c r="C3770" s="85" t="s">
        <v>10635</v>
      </c>
      <c r="D3770" s="85">
        <v>239</v>
      </c>
      <c r="E3770" s="85">
        <v>39</v>
      </c>
      <c r="F3770" s="85" t="s">
        <v>10884</v>
      </c>
      <c r="G3770" s="85" t="s">
        <v>10123</v>
      </c>
      <c r="H3770" s="85" t="s">
        <v>18729</v>
      </c>
      <c r="I3770" s="85" t="s">
        <v>18730</v>
      </c>
      <c r="J3770" s="84">
        <v>0</v>
      </c>
      <c r="K3770" s="84">
        <v>142</v>
      </c>
      <c r="L3770" s="82">
        <v>508666</v>
      </c>
      <c r="M3770" s="82">
        <v>508666</v>
      </c>
      <c r="N3770" s="82">
        <v>3582.15</v>
      </c>
      <c r="O3770" s="86" t="s">
        <v>17554</v>
      </c>
      <c r="P3770" s="82">
        <v>-7972.98</v>
      </c>
      <c r="Q3770" s="82">
        <v>0</v>
      </c>
      <c r="R3770" s="2">
        <f t="shared" si="116"/>
        <v>0</v>
      </c>
      <c r="S3770" s="2" t="e">
        <f t="shared" si="117"/>
        <v>#DIV/0!</v>
      </c>
    </row>
    <row r="3771" spans="1:19" x14ac:dyDescent="0.25">
      <c r="A3771" s="85" t="s">
        <v>17654</v>
      </c>
      <c r="B3771" s="85" t="s">
        <v>10634</v>
      </c>
      <c r="C3771" s="85" t="s">
        <v>10635</v>
      </c>
      <c r="D3771" s="85">
        <v>239</v>
      </c>
      <c r="E3771" s="85">
        <v>39</v>
      </c>
      <c r="F3771" s="85" t="s">
        <v>10884</v>
      </c>
      <c r="G3771" s="85" t="s">
        <v>10123</v>
      </c>
      <c r="H3771" s="85" t="s">
        <v>3257</v>
      </c>
      <c r="I3771" s="85" t="s">
        <v>10916</v>
      </c>
      <c r="J3771" s="84">
        <v>354</v>
      </c>
      <c r="K3771" s="84">
        <v>0</v>
      </c>
      <c r="L3771" s="82">
        <v>1255683</v>
      </c>
      <c r="M3771" s="82">
        <v>0</v>
      </c>
      <c r="N3771" s="82">
        <v>3547.13</v>
      </c>
      <c r="O3771" s="86" t="s">
        <v>17554</v>
      </c>
      <c r="P3771" s="82">
        <v>-19681.95</v>
      </c>
      <c r="Q3771" s="82">
        <v>0</v>
      </c>
      <c r="R3771" s="2">
        <f t="shared" si="116"/>
        <v>1255683</v>
      </c>
      <c r="S3771" s="2">
        <f t="shared" si="117"/>
        <v>3547.1271186440677</v>
      </c>
    </row>
    <row r="3772" spans="1:19" x14ac:dyDescent="0.25">
      <c r="A3772" s="85" t="s">
        <v>17654</v>
      </c>
      <c r="B3772" s="85" t="s">
        <v>10634</v>
      </c>
      <c r="C3772" s="85" t="s">
        <v>10635</v>
      </c>
      <c r="D3772" s="85">
        <v>239</v>
      </c>
      <c r="E3772" s="85">
        <v>39</v>
      </c>
      <c r="F3772" s="85" t="s">
        <v>10884</v>
      </c>
      <c r="G3772" s="85" t="s">
        <v>10123</v>
      </c>
      <c r="H3772" s="85" t="s">
        <v>3258</v>
      </c>
      <c r="I3772" s="85" t="s">
        <v>10915</v>
      </c>
      <c r="J3772" s="84">
        <v>265</v>
      </c>
      <c r="K3772" s="84">
        <v>0</v>
      </c>
      <c r="L3772" s="82">
        <v>963793</v>
      </c>
      <c r="M3772" s="82">
        <v>0</v>
      </c>
      <c r="N3772" s="82">
        <v>3636.95</v>
      </c>
      <c r="O3772" s="86" t="s">
        <v>17554</v>
      </c>
      <c r="P3772" s="82">
        <v>-15106.79</v>
      </c>
      <c r="Q3772" s="82">
        <v>0</v>
      </c>
      <c r="R3772" s="2">
        <f t="shared" si="116"/>
        <v>963793</v>
      </c>
      <c r="S3772" s="2">
        <f t="shared" si="117"/>
        <v>3636.9547169811322</v>
      </c>
    </row>
    <row r="3773" spans="1:19" x14ac:dyDescent="0.25">
      <c r="A3773" s="85" t="s">
        <v>17654</v>
      </c>
      <c r="B3773" s="85" t="s">
        <v>10634</v>
      </c>
      <c r="C3773" s="85" t="s">
        <v>10635</v>
      </c>
      <c r="D3773" s="85">
        <v>239</v>
      </c>
      <c r="E3773" s="85">
        <v>39</v>
      </c>
      <c r="F3773" s="85" t="s">
        <v>10884</v>
      </c>
      <c r="G3773" s="85" t="s">
        <v>10123</v>
      </c>
      <c r="H3773" s="85" t="s">
        <v>10914</v>
      </c>
      <c r="I3773" s="85" t="s">
        <v>10913</v>
      </c>
      <c r="J3773" s="84">
        <v>286</v>
      </c>
      <c r="K3773" s="84">
        <v>0</v>
      </c>
      <c r="L3773" s="82">
        <v>1043159</v>
      </c>
      <c r="M3773" s="82">
        <v>0</v>
      </c>
      <c r="N3773" s="82">
        <v>3647.41</v>
      </c>
      <c r="O3773" s="86" t="s">
        <v>17554</v>
      </c>
      <c r="P3773" s="82">
        <v>-16350.78</v>
      </c>
      <c r="Q3773" s="82">
        <v>0</v>
      </c>
      <c r="R3773" s="2">
        <f t="shared" si="116"/>
        <v>1043159</v>
      </c>
      <c r="S3773" s="2">
        <f t="shared" si="117"/>
        <v>3647.409090909091</v>
      </c>
    </row>
    <row r="3774" spans="1:19" x14ac:dyDescent="0.25">
      <c r="A3774" s="85" t="s">
        <v>17654</v>
      </c>
      <c r="B3774" s="85" t="s">
        <v>10634</v>
      </c>
      <c r="C3774" s="85" t="s">
        <v>10635</v>
      </c>
      <c r="D3774" s="85">
        <v>239</v>
      </c>
      <c r="E3774" s="85">
        <v>39</v>
      </c>
      <c r="F3774" s="85" t="s">
        <v>10884</v>
      </c>
      <c r="G3774" s="85" t="s">
        <v>10123</v>
      </c>
      <c r="H3774" s="85" t="s">
        <v>3259</v>
      </c>
      <c r="I3774" s="85" t="s">
        <v>10912</v>
      </c>
      <c r="J3774" s="84">
        <v>275</v>
      </c>
      <c r="K3774" s="84">
        <v>0</v>
      </c>
      <c r="L3774" s="82">
        <v>992774</v>
      </c>
      <c r="M3774" s="82">
        <v>0</v>
      </c>
      <c r="N3774" s="82">
        <v>3610.09</v>
      </c>
      <c r="O3774" s="86" t="s">
        <v>17554</v>
      </c>
      <c r="P3774" s="82">
        <v>-15561.04</v>
      </c>
      <c r="Q3774" s="82">
        <v>0</v>
      </c>
      <c r="R3774" s="2">
        <f t="shared" si="116"/>
        <v>992774</v>
      </c>
      <c r="S3774" s="2">
        <f t="shared" si="117"/>
        <v>3610.0872727272726</v>
      </c>
    </row>
    <row r="3775" spans="1:19" x14ac:dyDescent="0.25">
      <c r="A3775" s="85" t="s">
        <v>17654</v>
      </c>
      <c r="B3775" s="85" t="s">
        <v>10634</v>
      </c>
      <c r="C3775" s="85" t="s">
        <v>10635</v>
      </c>
      <c r="D3775" s="85">
        <v>239</v>
      </c>
      <c r="E3775" s="85">
        <v>39</v>
      </c>
      <c r="F3775" s="85" t="s">
        <v>10884</v>
      </c>
      <c r="G3775" s="85" t="s">
        <v>10123</v>
      </c>
      <c r="H3775" s="85" t="s">
        <v>3260</v>
      </c>
      <c r="I3775" s="85" t="s">
        <v>10911</v>
      </c>
      <c r="J3775" s="84">
        <v>319</v>
      </c>
      <c r="K3775" s="84">
        <v>0</v>
      </c>
      <c r="L3775" s="82">
        <v>1213800</v>
      </c>
      <c r="M3775" s="82">
        <v>0</v>
      </c>
      <c r="N3775" s="82">
        <v>3805.02</v>
      </c>
      <c r="O3775" s="86" t="s">
        <v>17554</v>
      </c>
      <c r="P3775" s="82">
        <v>-19025.47</v>
      </c>
      <c r="Q3775" s="82">
        <v>0</v>
      </c>
      <c r="R3775" s="2">
        <f t="shared" si="116"/>
        <v>1213800</v>
      </c>
      <c r="S3775" s="2">
        <f t="shared" si="117"/>
        <v>3805.0156739811914</v>
      </c>
    </row>
    <row r="3776" spans="1:19" x14ac:dyDescent="0.25">
      <c r="A3776" s="85" t="s">
        <v>17654</v>
      </c>
      <c r="B3776" s="85" t="s">
        <v>10634</v>
      </c>
      <c r="C3776" s="85" t="s">
        <v>10635</v>
      </c>
      <c r="D3776" s="85">
        <v>239</v>
      </c>
      <c r="E3776" s="85">
        <v>39</v>
      </c>
      <c r="F3776" s="85" t="s">
        <v>10884</v>
      </c>
      <c r="G3776" s="85" t="s">
        <v>10123</v>
      </c>
      <c r="H3776" s="85" t="s">
        <v>3261</v>
      </c>
      <c r="I3776" s="85" t="s">
        <v>10898</v>
      </c>
      <c r="J3776" s="84">
        <v>188</v>
      </c>
      <c r="K3776" s="84">
        <v>0</v>
      </c>
      <c r="L3776" s="82">
        <v>649060</v>
      </c>
      <c r="M3776" s="82">
        <v>0</v>
      </c>
      <c r="N3776" s="82">
        <v>3452.45</v>
      </c>
      <c r="O3776" s="86" t="s">
        <v>17554</v>
      </c>
      <c r="P3776" s="82">
        <v>-10173.57</v>
      </c>
      <c r="Q3776" s="82">
        <v>0</v>
      </c>
      <c r="R3776" s="2">
        <f t="shared" si="116"/>
        <v>649060</v>
      </c>
      <c r="S3776" s="2">
        <f t="shared" si="117"/>
        <v>3452.4468085106382</v>
      </c>
    </row>
    <row r="3777" spans="1:19" x14ac:dyDescent="0.25">
      <c r="A3777" s="85" t="s">
        <v>17654</v>
      </c>
      <c r="B3777" s="85" t="s">
        <v>10634</v>
      </c>
      <c r="C3777" s="85" t="s">
        <v>10635</v>
      </c>
      <c r="D3777" s="85">
        <v>239</v>
      </c>
      <c r="E3777" s="85">
        <v>39</v>
      </c>
      <c r="F3777" s="85" t="s">
        <v>10884</v>
      </c>
      <c r="G3777" s="85" t="s">
        <v>10123</v>
      </c>
      <c r="H3777" s="85" t="s">
        <v>3262</v>
      </c>
      <c r="I3777" s="85" t="s">
        <v>10910</v>
      </c>
      <c r="J3777" s="84">
        <v>198</v>
      </c>
      <c r="K3777" s="84">
        <v>0</v>
      </c>
      <c r="L3777" s="82">
        <v>703320</v>
      </c>
      <c r="M3777" s="82">
        <v>0</v>
      </c>
      <c r="N3777" s="82">
        <v>3552.12</v>
      </c>
      <c r="O3777" s="86" t="s">
        <v>17554</v>
      </c>
      <c r="P3777" s="82">
        <v>-11024.05</v>
      </c>
      <c r="Q3777" s="82">
        <v>0</v>
      </c>
      <c r="R3777" s="2">
        <f t="shared" si="116"/>
        <v>703320</v>
      </c>
      <c r="S3777" s="2">
        <f t="shared" si="117"/>
        <v>3552.121212121212</v>
      </c>
    </row>
    <row r="3778" spans="1:19" x14ac:dyDescent="0.25">
      <c r="A3778" s="85" t="s">
        <v>17654</v>
      </c>
      <c r="B3778" s="85" t="s">
        <v>10634</v>
      </c>
      <c r="C3778" s="85" t="s">
        <v>10635</v>
      </c>
      <c r="D3778" s="85">
        <v>239</v>
      </c>
      <c r="E3778" s="85">
        <v>39</v>
      </c>
      <c r="F3778" s="85" t="s">
        <v>10884</v>
      </c>
      <c r="G3778" s="85" t="s">
        <v>10123</v>
      </c>
      <c r="H3778" s="85" t="s">
        <v>3263</v>
      </c>
      <c r="I3778" s="85" t="s">
        <v>10909</v>
      </c>
      <c r="J3778" s="84">
        <v>375</v>
      </c>
      <c r="K3778" s="84">
        <v>0</v>
      </c>
      <c r="L3778" s="82">
        <v>1273904</v>
      </c>
      <c r="M3778" s="82">
        <v>0</v>
      </c>
      <c r="N3778" s="82">
        <v>3397.08</v>
      </c>
      <c r="O3778" s="86" t="s">
        <v>17554</v>
      </c>
      <c r="P3778" s="82">
        <v>-19967.560000000001</v>
      </c>
      <c r="Q3778" s="82">
        <v>0</v>
      </c>
      <c r="R3778" s="2">
        <f t="shared" si="116"/>
        <v>1273904</v>
      </c>
      <c r="S3778" s="2">
        <f t="shared" si="117"/>
        <v>3397.0773333333332</v>
      </c>
    </row>
    <row r="3779" spans="1:19" x14ac:dyDescent="0.25">
      <c r="A3779" s="85" t="s">
        <v>17654</v>
      </c>
      <c r="B3779" s="85" t="s">
        <v>10634</v>
      </c>
      <c r="C3779" s="85" t="s">
        <v>10635</v>
      </c>
      <c r="D3779" s="85">
        <v>239</v>
      </c>
      <c r="E3779" s="85">
        <v>39</v>
      </c>
      <c r="F3779" s="85" t="s">
        <v>10884</v>
      </c>
      <c r="G3779" s="85" t="s">
        <v>10123</v>
      </c>
      <c r="H3779" s="85" t="s">
        <v>5996</v>
      </c>
      <c r="I3779" s="85" t="s">
        <v>10908</v>
      </c>
      <c r="J3779" s="84">
        <v>0</v>
      </c>
      <c r="K3779" s="84">
        <v>251</v>
      </c>
      <c r="L3779" s="82">
        <v>863976</v>
      </c>
      <c r="M3779" s="82">
        <v>863976</v>
      </c>
      <c r="N3779" s="82">
        <v>3442.14</v>
      </c>
      <c r="O3779" s="86" t="s">
        <v>17554</v>
      </c>
      <c r="P3779" s="82">
        <v>-13542.22</v>
      </c>
      <c r="Q3779" s="82">
        <v>0</v>
      </c>
      <c r="R3779" s="2">
        <f t="shared" si="116"/>
        <v>0</v>
      </c>
      <c r="S3779" s="2" t="e">
        <f t="shared" si="117"/>
        <v>#DIV/0!</v>
      </c>
    </row>
    <row r="3780" spans="1:19" x14ac:dyDescent="0.25">
      <c r="A3780" s="85" t="s">
        <v>17654</v>
      </c>
      <c r="B3780" s="85" t="s">
        <v>10634</v>
      </c>
      <c r="C3780" s="85" t="s">
        <v>10635</v>
      </c>
      <c r="D3780" s="85">
        <v>239</v>
      </c>
      <c r="E3780" s="85">
        <v>39</v>
      </c>
      <c r="F3780" s="85" t="s">
        <v>10884</v>
      </c>
      <c r="G3780" s="85" t="s">
        <v>10123</v>
      </c>
      <c r="H3780" s="85" t="s">
        <v>3264</v>
      </c>
      <c r="I3780" s="85" t="s">
        <v>10907</v>
      </c>
      <c r="J3780" s="84">
        <v>357</v>
      </c>
      <c r="K3780" s="84">
        <v>0</v>
      </c>
      <c r="L3780" s="82">
        <v>1222165</v>
      </c>
      <c r="M3780" s="82">
        <v>0</v>
      </c>
      <c r="N3780" s="82">
        <v>3423.43</v>
      </c>
      <c r="O3780" s="86" t="s">
        <v>17554</v>
      </c>
      <c r="P3780" s="82">
        <v>-19156.580000000002</v>
      </c>
      <c r="Q3780" s="82">
        <v>0</v>
      </c>
      <c r="R3780" s="2">
        <f t="shared" ref="R3780:R3843" si="118">L3780-M3780</f>
        <v>1222165</v>
      </c>
      <c r="S3780" s="2">
        <f t="shared" ref="S3780:S3843" si="119">R3780/J3780</f>
        <v>3423.4313725490197</v>
      </c>
    </row>
    <row r="3781" spans="1:19" x14ac:dyDescent="0.25">
      <c r="A3781" s="85" t="s">
        <v>17654</v>
      </c>
      <c r="B3781" s="85" t="s">
        <v>10634</v>
      </c>
      <c r="C3781" s="85" t="s">
        <v>10635</v>
      </c>
      <c r="D3781" s="85">
        <v>239</v>
      </c>
      <c r="E3781" s="85">
        <v>39</v>
      </c>
      <c r="F3781" s="85" t="s">
        <v>10884</v>
      </c>
      <c r="G3781" s="85" t="s">
        <v>10123</v>
      </c>
      <c r="H3781" s="85" t="s">
        <v>3265</v>
      </c>
      <c r="I3781" s="85" t="s">
        <v>10906</v>
      </c>
      <c r="J3781" s="84">
        <v>354</v>
      </c>
      <c r="K3781" s="84">
        <v>0</v>
      </c>
      <c r="L3781" s="82">
        <v>1252967</v>
      </c>
      <c r="M3781" s="82">
        <v>0</v>
      </c>
      <c r="N3781" s="82">
        <v>3539.45</v>
      </c>
      <c r="O3781" s="86" t="s">
        <v>17554</v>
      </c>
      <c r="P3781" s="82">
        <v>-19639.39</v>
      </c>
      <c r="Q3781" s="82">
        <v>0</v>
      </c>
      <c r="R3781" s="2">
        <f t="shared" si="118"/>
        <v>1252967</v>
      </c>
      <c r="S3781" s="2">
        <f t="shared" si="119"/>
        <v>3539.4548022598869</v>
      </c>
    </row>
    <row r="3782" spans="1:19" x14ac:dyDescent="0.25">
      <c r="A3782" s="85" t="s">
        <v>17654</v>
      </c>
      <c r="B3782" s="85" t="s">
        <v>10634</v>
      </c>
      <c r="C3782" s="85" t="s">
        <v>10635</v>
      </c>
      <c r="D3782" s="85">
        <v>239</v>
      </c>
      <c r="E3782" s="85">
        <v>39</v>
      </c>
      <c r="F3782" s="85" t="s">
        <v>10884</v>
      </c>
      <c r="G3782" s="85" t="s">
        <v>10123</v>
      </c>
      <c r="H3782" s="85" t="s">
        <v>3266</v>
      </c>
      <c r="I3782" s="85" t="s">
        <v>10905</v>
      </c>
      <c r="J3782" s="84">
        <v>287</v>
      </c>
      <c r="K3782" s="84">
        <v>0</v>
      </c>
      <c r="L3782" s="82">
        <v>1017189</v>
      </c>
      <c r="M3782" s="82">
        <v>0</v>
      </c>
      <c r="N3782" s="82">
        <v>3544.21</v>
      </c>
      <c r="O3782" s="86" t="s">
        <v>17554</v>
      </c>
      <c r="P3782" s="82">
        <v>-15943.73</v>
      </c>
      <c r="Q3782" s="82">
        <v>0</v>
      </c>
      <c r="R3782" s="2">
        <f t="shared" si="118"/>
        <v>1017189</v>
      </c>
      <c r="S3782" s="2">
        <f t="shared" si="119"/>
        <v>3544.212543554007</v>
      </c>
    </row>
    <row r="3783" spans="1:19" x14ac:dyDescent="0.25">
      <c r="A3783" s="85" t="s">
        <v>17654</v>
      </c>
      <c r="B3783" s="85" t="s">
        <v>10634</v>
      </c>
      <c r="C3783" s="85" t="s">
        <v>10635</v>
      </c>
      <c r="D3783" s="85">
        <v>239</v>
      </c>
      <c r="E3783" s="85">
        <v>39</v>
      </c>
      <c r="F3783" s="85" t="s">
        <v>10884</v>
      </c>
      <c r="G3783" s="85" t="s">
        <v>10123</v>
      </c>
      <c r="H3783" s="85" t="s">
        <v>3267</v>
      </c>
      <c r="I3783" s="85" t="s">
        <v>10904</v>
      </c>
      <c r="J3783" s="84">
        <v>190</v>
      </c>
      <c r="K3783" s="84">
        <v>0</v>
      </c>
      <c r="L3783" s="82">
        <v>653509</v>
      </c>
      <c r="M3783" s="82">
        <v>0</v>
      </c>
      <c r="N3783" s="82">
        <v>3439.52</v>
      </c>
      <c r="O3783" s="86" t="s">
        <v>17554</v>
      </c>
      <c r="P3783" s="82">
        <v>-10243.31</v>
      </c>
      <c r="Q3783" s="82">
        <v>0</v>
      </c>
      <c r="R3783" s="2">
        <f t="shared" si="118"/>
        <v>653509</v>
      </c>
      <c r="S3783" s="2">
        <f t="shared" si="119"/>
        <v>3439.5210526315791</v>
      </c>
    </row>
    <row r="3784" spans="1:19" x14ac:dyDescent="0.25">
      <c r="A3784" s="85" t="s">
        <v>17654</v>
      </c>
      <c r="B3784" s="85" t="s">
        <v>10634</v>
      </c>
      <c r="C3784" s="85" t="s">
        <v>10635</v>
      </c>
      <c r="D3784" s="85">
        <v>239</v>
      </c>
      <c r="E3784" s="85">
        <v>39</v>
      </c>
      <c r="F3784" s="85" t="s">
        <v>10884</v>
      </c>
      <c r="G3784" s="85" t="s">
        <v>10123</v>
      </c>
      <c r="H3784" s="85" t="s">
        <v>3268</v>
      </c>
      <c r="I3784" s="85" t="s">
        <v>10903</v>
      </c>
      <c r="J3784" s="84">
        <v>206</v>
      </c>
      <c r="K3784" s="84">
        <v>0</v>
      </c>
      <c r="L3784" s="82">
        <v>748147</v>
      </c>
      <c r="M3784" s="82">
        <v>0</v>
      </c>
      <c r="N3784" s="82">
        <v>3631.78</v>
      </c>
      <c r="O3784" s="86" t="s">
        <v>17554</v>
      </c>
      <c r="P3784" s="82">
        <v>-11726.69</v>
      </c>
      <c r="Q3784" s="82">
        <v>0</v>
      </c>
      <c r="R3784" s="2">
        <f t="shared" si="118"/>
        <v>748147</v>
      </c>
      <c r="S3784" s="2">
        <f t="shared" si="119"/>
        <v>3631.7815533980583</v>
      </c>
    </row>
    <row r="3785" spans="1:19" x14ac:dyDescent="0.25">
      <c r="A3785" s="85" t="s">
        <v>17654</v>
      </c>
      <c r="B3785" s="85" t="s">
        <v>10634</v>
      </c>
      <c r="C3785" s="85" t="s">
        <v>10635</v>
      </c>
      <c r="D3785" s="85">
        <v>239</v>
      </c>
      <c r="E3785" s="85">
        <v>39</v>
      </c>
      <c r="F3785" s="85" t="s">
        <v>10884</v>
      </c>
      <c r="G3785" s="85" t="s">
        <v>10123</v>
      </c>
      <c r="H3785" s="85" t="s">
        <v>3269</v>
      </c>
      <c r="I3785" s="85" t="s">
        <v>18731</v>
      </c>
      <c r="J3785" s="84">
        <v>33</v>
      </c>
      <c r="K3785" s="84">
        <v>0</v>
      </c>
      <c r="L3785" s="82">
        <v>61441</v>
      </c>
      <c r="M3785" s="82">
        <v>0</v>
      </c>
      <c r="N3785" s="82">
        <v>1861.85</v>
      </c>
      <c r="O3785" s="86" t="s">
        <v>17554</v>
      </c>
      <c r="P3785" s="82">
        <v>-963.04</v>
      </c>
      <c r="Q3785" s="82">
        <v>0</v>
      </c>
      <c r="R3785" s="2">
        <f t="shared" si="118"/>
        <v>61441</v>
      </c>
      <c r="S3785" s="2">
        <f t="shared" si="119"/>
        <v>1861.8484848484848</v>
      </c>
    </row>
    <row r="3786" spans="1:19" x14ac:dyDescent="0.25">
      <c r="A3786" s="85" t="s">
        <v>17654</v>
      </c>
      <c r="B3786" s="85" t="s">
        <v>10634</v>
      </c>
      <c r="C3786" s="85" t="s">
        <v>10635</v>
      </c>
      <c r="D3786" s="85">
        <v>239</v>
      </c>
      <c r="E3786" s="85">
        <v>39</v>
      </c>
      <c r="F3786" s="85" t="s">
        <v>10884</v>
      </c>
      <c r="G3786" s="85" t="s">
        <v>10123</v>
      </c>
      <c r="H3786" s="85" t="s">
        <v>3270</v>
      </c>
      <c r="I3786" s="85" t="s">
        <v>18732</v>
      </c>
      <c r="J3786" s="84">
        <v>38</v>
      </c>
      <c r="K3786" s="84">
        <v>0</v>
      </c>
      <c r="L3786" s="82">
        <v>50022</v>
      </c>
      <c r="M3786" s="82">
        <v>0</v>
      </c>
      <c r="N3786" s="82">
        <v>1316.37</v>
      </c>
      <c r="O3786" s="86" t="s">
        <v>17554</v>
      </c>
      <c r="P3786" s="82">
        <v>-784.06</v>
      </c>
      <c r="Q3786" s="82">
        <v>0</v>
      </c>
      <c r="R3786" s="2">
        <f t="shared" si="118"/>
        <v>50022</v>
      </c>
      <c r="S3786" s="2">
        <f t="shared" si="119"/>
        <v>1316.3684210526317</v>
      </c>
    </row>
    <row r="3787" spans="1:19" x14ac:dyDescent="0.25">
      <c r="A3787" s="85" t="s">
        <v>17654</v>
      </c>
      <c r="B3787" s="85" t="s">
        <v>10634</v>
      </c>
      <c r="C3787" s="85" t="s">
        <v>10635</v>
      </c>
      <c r="D3787" s="85">
        <v>239</v>
      </c>
      <c r="E3787" s="85">
        <v>39</v>
      </c>
      <c r="F3787" s="85" t="s">
        <v>10884</v>
      </c>
      <c r="G3787" s="85" t="s">
        <v>10123</v>
      </c>
      <c r="H3787" s="85" t="s">
        <v>3271</v>
      </c>
      <c r="I3787" s="85" t="s">
        <v>10900</v>
      </c>
      <c r="J3787" s="84">
        <v>20</v>
      </c>
      <c r="K3787" s="84">
        <v>0</v>
      </c>
      <c r="L3787" s="82">
        <v>32815</v>
      </c>
      <c r="M3787" s="82">
        <v>0</v>
      </c>
      <c r="N3787" s="82">
        <v>1640.75</v>
      </c>
      <c r="O3787" s="86" t="s">
        <v>17554</v>
      </c>
      <c r="P3787" s="82">
        <v>-514.35</v>
      </c>
      <c r="Q3787" s="82">
        <v>0</v>
      </c>
      <c r="R3787" s="2">
        <f t="shared" si="118"/>
        <v>32815</v>
      </c>
      <c r="S3787" s="2">
        <f t="shared" si="119"/>
        <v>1640.75</v>
      </c>
    </row>
    <row r="3788" spans="1:19" x14ac:dyDescent="0.25">
      <c r="A3788" s="85" t="s">
        <v>17654</v>
      </c>
      <c r="B3788" s="85" t="s">
        <v>10634</v>
      </c>
      <c r="C3788" s="85" t="s">
        <v>10635</v>
      </c>
      <c r="D3788" s="85">
        <v>239</v>
      </c>
      <c r="E3788" s="85">
        <v>39</v>
      </c>
      <c r="F3788" s="85" t="s">
        <v>10884</v>
      </c>
      <c r="G3788" s="85" t="s">
        <v>10123</v>
      </c>
      <c r="H3788" s="85" t="s">
        <v>3272</v>
      </c>
      <c r="I3788" s="85" t="s">
        <v>10899</v>
      </c>
      <c r="J3788" s="84">
        <v>49</v>
      </c>
      <c r="K3788" s="84">
        <v>0</v>
      </c>
      <c r="L3788" s="82">
        <v>84715</v>
      </c>
      <c r="M3788" s="82">
        <v>0</v>
      </c>
      <c r="N3788" s="82">
        <v>1728.88</v>
      </c>
      <c r="O3788" s="86" t="s">
        <v>17554</v>
      </c>
      <c r="P3788" s="82">
        <v>-1327.86</v>
      </c>
      <c r="Q3788" s="82">
        <v>0</v>
      </c>
      <c r="R3788" s="2">
        <f t="shared" si="118"/>
        <v>84715</v>
      </c>
      <c r="S3788" s="2">
        <f t="shared" si="119"/>
        <v>1728.8775510204082</v>
      </c>
    </row>
    <row r="3789" spans="1:19" x14ac:dyDescent="0.25">
      <c r="A3789" s="85" t="s">
        <v>17654</v>
      </c>
      <c r="B3789" s="85" t="s">
        <v>10634</v>
      </c>
      <c r="C3789" s="85" t="s">
        <v>10635</v>
      </c>
      <c r="D3789" s="85">
        <v>239</v>
      </c>
      <c r="E3789" s="85">
        <v>39</v>
      </c>
      <c r="F3789" s="85" t="s">
        <v>10884</v>
      </c>
      <c r="G3789" s="85" t="s">
        <v>10123</v>
      </c>
      <c r="H3789" s="85" t="s">
        <v>18733</v>
      </c>
      <c r="I3789" s="85" t="s">
        <v>18734</v>
      </c>
      <c r="J3789" s="84">
        <v>27</v>
      </c>
      <c r="K3789" s="84">
        <v>0</v>
      </c>
      <c r="L3789" s="82">
        <v>39563</v>
      </c>
      <c r="M3789" s="82">
        <v>0</v>
      </c>
      <c r="N3789" s="82">
        <v>1465.3</v>
      </c>
      <c r="O3789" s="86" t="s">
        <v>17554</v>
      </c>
      <c r="P3789" s="82">
        <v>-620.13</v>
      </c>
      <c r="Q3789" s="82">
        <v>0</v>
      </c>
      <c r="R3789" s="2">
        <f t="shared" si="118"/>
        <v>39563</v>
      </c>
      <c r="S3789" s="2">
        <f t="shared" si="119"/>
        <v>1465.2962962962963</v>
      </c>
    </row>
    <row r="3790" spans="1:19" x14ac:dyDescent="0.25">
      <c r="A3790" s="85" t="s">
        <v>17654</v>
      </c>
      <c r="B3790" s="85" t="s">
        <v>10634</v>
      </c>
      <c r="C3790" s="85" t="s">
        <v>10635</v>
      </c>
      <c r="D3790" s="85">
        <v>239</v>
      </c>
      <c r="E3790" s="85">
        <v>39</v>
      </c>
      <c r="F3790" s="85" t="s">
        <v>10884</v>
      </c>
      <c r="G3790" s="85" t="s">
        <v>10123</v>
      </c>
      <c r="H3790" s="85" t="s">
        <v>3273</v>
      </c>
      <c r="I3790" s="85" t="s">
        <v>10898</v>
      </c>
      <c r="J3790" s="84">
        <v>235</v>
      </c>
      <c r="K3790" s="84">
        <v>0</v>
      </c>
      <c r="L3790" s="82">
        <v>808854</v>
      </c>
      <c r="M3790" s="82">
        <v>0</v>
      </c>
      <c r="N3790" s="82">
        <v>3441.93</v>
      </c>
      <c r="O3790" s="86" t="s">
        <v>17554</v>
      </c>
      <c r="P3790" s="82">
        <v>-12678.22</v>
      </c>
      <c r="Q3790" s="82">
        <v>0</v>
      </c>
      <c r="R3790" s="2">
        <f t="shared" si="118"/>
        <v>808854</v>
      </c>
      <c r="S3790" s="2">
        <f t="shared" si="119"/>
        <v>3441.931914893617</v>
      </c>
    </row>
    <row r="3791" spans="1:19" x14ac:dyDescent="0.25">
      <c r="A3791" s="85" t="s">
        <v>17654</v>
      </c>
      <c r="B3791" s="85" t="s">
        <v>10634</v>
      </c>
      <c r="C3791" s="85" t="s">
        <v>10635</v>
      </c>
      <c r="D3791" s="85">
        <v>239</v>
      </c>
      <c r="E3791" s="85">
        <v>39</v>
      </c>
      <c r="F3791" s="85" t="s">
        <v>10884</v>
      </c>
      <c r="G3791" s="85" t="s">
        <v>10123</v>
      </c>
      <c r="H3791" s="85" t="s">
        <v>3274</v>
      </c>
      <c r="I3791" s="85" t="s">
        <v>10897</v>
      </c>
      <c r="J3791" s="84">
        <v>76</v>
      </c>
      <c r="K3791" s="84">
        <v>0</v>
      </c>
      <c r="L3791" s="82">
        <v>128319</v>
      </c>
      <c r="M3791" s="82">
        <v>0</v>
      </c>
      <c r="N3791" s="82">
        <v>1688.41</v>
      </c>
      <c r="O3791" s="86" t="s">
        <v>17554</v>
      </c>
      <c r="P3791" s="82">
        <v>-2011.31</v>
      </c>
      <c r="Q3791" s="82">
        <v>0</v>
      </c>
      <c r="R3791" s="2">
        <f t="shared" si="118"/>
        <v>128319</v>
      </c>
      <c r="S3791" s="2">
        <f t="shared" si="119"/>
        <v>1688.4078947368421</v>
      </c>
    </row>
    <row r="3792" spans="1:19" x14ac:dyDescent="0.25">
      <c r="A3792" s="85" t="s">
        <v>17654</v>
      </c>
      <c r="B3792" s="85" t="s">
        <v>10634</v>
      </c>
      <c r="C3792" s="85" t="s">
        <v>10635</v>
      </c>
      <c r="D3792" s="85">
        <v>239</v>
      </c>
      <c r="E3792" s="85">
        <v>39</v>
      </c>
      <c r="F3792" s="85" t="s">
        <v>10884</v>
      </c>
      <c r="G3792" s="85" t="s">
        <v>10123</v>
      </c>
      <c r="H3792" s="85" t="s">
        <v>3275</v>
      </c>
      <c r="I3792" s="85" t="s">
        <v>10896</v>
      </c>
      <c r="J3792" s="84">
        <v>35</v>
      </c>
      <c r="K3792" s="84">
        <v>0</v>
      </c>
      <c r="L3792" s="82">
        <v>65351</v>
      </c>
      <c r="M3792" s="82">
        <v>0</v>
      </c>
      <c r="N3792" s="82">
        <v>1867.17</v>
      </c>
      <c r="O3792" s="86" t="s">
        <v>17554</v>
      </c>
      <c r="P3792" s="82">
        <v>-1024.3399999999999</v>
      </c>
      <c r="Q3792" s="82">
        <v>0</v>
      </c>
      <c r="R3792" s="2">
        <f t="shared" si="118"/>
        <v>65351</v>
      </c>
      <c r="S3792" s="2">
        <f t="shared" si="119"/>
        <v>1867.1714285714286</v>
      </c>
    </row>
    <row r="3793" spans="1:19" x14ac:dyDescent="0.25">
      <c r="A3793" s="85" t="s">
        <v>17654</v>
      </c>
      <c r="B3793" s="85" t="s">
        <v>10634</v>
      </c>
      <c r="C3793" s="85" t="s">
        <v>10635</v>
      </c>
      <c r="D3793" s="85">
        <v>239</v>
      </c>
      <c r="E3793" s="85">
        <v>39</v>
      </c>
      <c r="F3793" s="85" t="s">
        <v>10884</v>
      </c>
      <c r="G3793" s="85" t="s">
        <v>10123</v>
      </c>
      <c r="H3793" s="85" t="s">
        <v>3276</v>
      </c>
      <c r="I3793" s="85" t="s">
        <v>10895</v>
      </c>
      <c r="J3793" s="84">
        <v>30</v>
      </c>
      <c r="K3793" s="84">
        <v>0</v>
      </c>
      <c r="L3793" s="82">
        <v>54531</v>
      </c>
      <c r="M3793" s="82">
        <v>0</v>
      </c>
      <c r="N3793" s="82">
        <v>1817.7</v>
      </c>
      <c r="O3793" s="86" t="s">
        <v>17554</v>
      </c>
      <c r="P3793" s="82">
        <v>-854.73</v>
      </c>
      <c r="Q3793" s="82">
        <v>0</v>
      </c>
      <c r="R3793" s="2">
        <f t="shared" si="118"/>
        <v>54531</v>
      </c>
      <c r="S3793" s="2">
        <f t="shared" si="119"/>
        <v>1817.7</v>
      </c>
    </row>
    <row r="3794" spans="1:19" x14ac:dyDescent="0.25">
      <c r="A3794" s="85" t="s">
        <v>17654</v>
      </c>
      <c r="B3794" s="85" t="s">
        <v>10634</v>
      </c>
      <c r="C3794" s="85" t="s">
        <v>10635</v>
      </c>
      <c r="D3794" s="85">
        <v>239</v>
      </c>
      <c r="E3794" s="85">
        <v>39</v>
      </c>
      <c r="F3794" s="85" t="s">
        <v>10884</v>
      </c>
      <c r="G3794" s="85" t="s">
        <v>10123</v>
      </c>
      <c r="H3794" s="85" t="s">
        <v>3277</v>
      </c>
      <c r="I3794" s="85" t="s">
        <v>10894</v>
      </c>
      <c r="J3794" s="84">
        <v>79</v>
      </c>
      <c r="K3794" s="84">
        <v>0</v>
      </c>
      <c r="L3794" s="82">
        <v>145618</v>
      </c>
      <c r="M3794" s="82">
        <v>0</v>
      </c>
      <c r="N3794" s="82">
        <v>1843.27</v>
      </c>
      <c r="O3794" s="86" t="s">
        <v>17554</v>
      </c>
      <c r="P3794" s="82">
        <v>-2282.4699999999998</v>
      </c>
      <c r="Q3794" s="82">
        <v>0</v>
      </c>
      <c r="R3794" s="2">
        <f t="shared" si="118"/>
        <v>145618</v>
      </c>
      <c r="S3794" s="2">
        <f t="shared" si="119"/>
        <v>1843.2658227848101</v>
      </c>
    </row>
    <row r="3795" spans="1:19" x14ac:dyDescent="0.25">
      <c r="A3795" s="85" t="s">
        <v>17654</v>
      </c>
      <c r="B3795" s="85" t="s">
        <v>10634</v>
      </c>
      <c r="C3795" s="85" t="s">
        <v>10635</v>
      </c>
      <c r="D3795" s="85">
        <v>239</v>
      </c>
      <c r="E3795" s="85">
        <v>39</v>
      </c>
      <c r="F3795" s="85" t="s">
        <v>10884</v>
      </c>
      <c r="G3795" s="85" t="s">
        <v>10123</v>
      </c>
      <c r="H3795" s="85" t="s">
        <v>3278</v>
      </c>
      <c r="I3795" s="85" t="s">
        <v>10893</v>
      </c>
      <c r="J3795" s="84">
        <v>269</v>
      </c>
      <c r="K3795" s="84">
        <v>0</v>
      </c>
      <c r="L3795" s="82">
        <v>909378</v>
      </c>
      <c r="M3795" s="82">
        <v>0</v>
      </c>
      <c r="N3795" s="82">
        <v>3380.59</v>
      </c>
      <c r="O3795" s="86" t="s">
        <v>17554</v>
      </c>
      <c r="P3795" s="82">
        <v>-14253.87</v>
      </c>
      <c r="Q3795" s="82">
        <v>0</v>
      </c>
      <c r="R3795" s="2">
        <f t="shared" si="118"/>
        <v>909378</v>
      </c>
      <c r="S3795" s="2">
        <f t="shared" si="119"/>
        <v>3380.5873605947954</v>
      </c>
    </row>
    <row r="3796" spans="1:19" x14ac:dyDescent="0.25">
      <c r="A3796" s="85" t="s">
        <v>17654</v>
      </c>
      <c r="B3796" s="85" t="s">
        <v>10634</v>
      </c>
      <c r="C3796" s="85" t="s">
        <v>10635</v>
      </c>
      <c r="D3796" s="85">
        <v>239</v>
      </c>
      <c r="E3796" s="85">
        <v>39</v>
      </c>
      <c r="F3796" s="85" t="s">
        <v>10884</v>
      </c>
      <c r="G3796" s="85" t="s">
        <v>10123</v>
      </c>
      <c r="H3796" s="85" t="s">
        <v>3279</v>
      </c>
      <c r="I3796" s="85" t="s">
        <v>10892</v>
      </c>
      <c r="J3796" s="84">
        <v>196</v>
      </c>
      <c r="K3796" s="84">
        <v>0</v>
      </c>
      <c r="L3796" s="82">
        <v>469698</v>
      </c>
      <c r="M3796" s="82">
        <v>0</v>
      </c>
      <c r="N3796" s="82">
        <v>2396.42</v>
      </c>
      <c r="O3796" s="86" t="s">
        <v>17554</v>
      </c>
      <c r="P3796" s="82">
        <v>-7362.18</v>
      </c>
      <c r="Q3796" s="82">
        <v>0</v>
      </c>
      <c r="R3796" s="2">
        <f t="shared" si="118"/>
        <v>469698</v>
      </c>
      <c r="S3796" s="2">
        <f t="shared" si="119"/>
        <v>2396.4183673469388</v>
      </c>
    </row>
    <row r="3797" spans="1:19" x14ac:dyDescent="0.25">
      <c r="A3797" s="85" t="s">
        <v>17654</v>
      </c>
      <c r="B3797" s="85" t="s">
        <v>10634</v>
      </c>
      <c r="C3797" s="85" t="s">
        <v>10635</v>
      </c>
      <c r="D3797" s="85">
        <v>239</v>
      </c>
      <c r="E3797" s="85">
        <v>39</v>
      </c>
      <c r="F3797" s="85" t="s">
        <v>10884</v>
      </c>
      <c r="G3797" s="85" t="s">
        <v>10123</v>
      </c>
      <c r="H3797" s="85" t="s">
        <v>3280</v>
      </c>
      <c r="I3797" s="85" t="s">
        <v>10891</v>
      </c>
      <c r="J3797" s="84">
        <v>306</v>
      </c>
      <c r="K3797" s="84">
        <v>0</v>
      </c>
      <c r="L3797" s="82">
        <v>785322</v>
      </c>
      <c r="M3797" s="82">
        <v>0</v>
      </c>
      <c r="N3797" s="82">
        <v>2566.41</v>
      </c>
      <c r="O3797" s="86" t="s">
        <v>17554</v>
      </c>
      <c r="P3797" s="82">
        <v>-12309.39</v>
      </c>
      <c r="Q3797" s="82">
        <v>0</v>
      </c>
      <c r="R3797" s="2">
        <f t="shared" si="118"/>
        <v>785322</v>
      </c>
      <c r="S3797" s="2">
        <f t="shared" si="119"/>
        <v>2566.4117647058824</v>
      </c>
    </row>
    <row r="3798" spans="1:19" x14ac:dyDescent="0.25">
      <c r="A3798" s="85" t="s">
        <v>17654</v>
      </c>
      <c r="B3798" s="85" t="s">
        <v>10634</v>
      </c>
      <c r="C3798" s="85" t="s">
        <v>10635</v>
      </c>
      <c r="D3798" s="85">
        <v>239</v>
      </c>
      <c r="E3798" s="85">
        <v>39</v>
      </c>
      <c r="F3798" s="85" t="s">
        <v>10884</v>
      </c>
      <c r="G3798" s="85" t="s">
        <v>10123</v>
      </c>
      <c r="H3798" s="85" t="s">
        <v>3281</v>
      </c>
      <c r="I3798" s="85" t="s">
        <v>10890</v>
      </c>
      <c r="J3798" s="84">
        <v>254</v>
      </c>
      <c r="K3798" s="84">
        <v>0</v>
      </c>
      <c r="L3798" s="82">
        <v>466761</v>
      </c>
      <c r="M3798" s="82">
        <v>0</v>
      </c>
      <c r="N3798" s="82">
        <v>1837.64</v>
      </c>
      <c r="O3798" s="86" t="s">
        <v>17554</v>
      </c>
      <c r="P3798" s="82">
        <v>-7316.16</v>
      </c>
      <c r="Q3798" s="82">
        <v>0</v>
      </c>
      <c r="R3798" s="2">
        <f t="shared" si="118"/>
        <v>466761</v>
      </c>
      <c r="S3798" s="2">
        <f t="shared" si="119"/>
        <v>1837.6417322834645</v>
      </c>
    </row>
    <row r="3799" spans="1:19" x14ac:dyDescent="0.25">
      <c r="A3799" s="85" t="s">
        <v>17654</v>
      </c>
      <c r="B3799" s="85" t="s">
        <v>10634</v>
      </c>
      <c r="C3799" s="85" t="s">
        <v>10635</v>
      </c>
      <c r="D3799" s="85">
        <v>239</v>
      </c>
      <c r="E3799" s="85">
        <v>39</v>
      </c>
      <c r="F3799" s="85" t="s">
        <v>10884</v>
      </c>
      <c r="G3799" s="85" t="s">
        <v>10123</v>
      </c>
      <c r="H3799" s="85" t="s">
        <v>3282</v>
      </c>
      <c r="I3799" s="85" t="s">
        <v>10887</v>
      </c>
      <c r="J3799" s="84">
        <v>318</v>
      </c>
      <c r="K3799" s="84">
        <v>0</v>
      </c>
      <c r="L3799" s="82">
        <v>625405</v>
      </c>
      <c r="M3799" s="82">
        <v>0</v>
      </c>
      <c r="N3799" s="82">
        <v>1966.68</v>
      </c>
      <c r="O3799" s="86" t="s">
        <v>17554</v>
      </c>
      <c r="P3799" s="82">
        <v>-9802.7900000000009</v>
      </c>
      <c r="Q3799" s="82">
        <v>0</v>
      </c>
      <c r="R3799" s="2">
        <f t="shared" si="118"/>
        <v>625405</v>
      </c>
      <c r="S3799" s="2">
        <f t="shared" si="119"/>
        <v>1966.682389937107</v>
      </c>
    </row>
    <row r="3800" spans="1:19" x14ac:dyDescent="0.25">
      <c r="A3800" s="85" t="s">
        <v>17654</v>
      </c>
      <c r="B3800" s="85" t="s">
        <v>10634</v>
      </c>
      <c r="C3800" s="85" t="s">
        <v>10635</v>
      </c>
      <c r="D3800" s="85">
        <v>239</v>
      </c>
      <c r="E3800" s="85">
        <v>39</v>
      </c>
      <c r="F3800" s="85" t="s">
        <v>10884</v>
      </c>
      <c r="G3800" s="85" t="s">
        <v>10123</v>
      </c>
      <c r="H3800" s="85" t="s">
        <v>3283</v>
      </c>
      <c r="I3800" s="85" t="s">
        <v>10889</v>
      </c>
      <c r="J3800" s="84">
        <v>240</v>
      </c>
      <c r="K3800" s="84">
        <v>0</v>
      </c>
      <c r="L3800" s="82">
        <v>433206</v>
      </c>
      <c r="M3800" s="82">
        <v>0</v>
      </c>
      <c r="N3800" s="82">
        <v>1805.02</v>
      </c>
      <c r="O3800" s="86" t="s">
        <v>17554</v>
      </c>
      <c r="P3800" s="82">
        <v>-6790.2</v>
      </c>
      <c r="Q3800" s="82">
        <v>0</v>
      </c>
      <c r="R3800" s="2">
        <f t="shared" si="118"/>
        <v>433206</v>
      </c>
      <c r="S3800" s="2">
        <f t="shared" si="119"/>
        <v>1805.0250000000001</v>
      </c>
    </row>
    <row r="3801" spans="1:19" x14ac:dyDescent="0.25">
      <c r="A3801" s="85" t="s">
        <v>17654</v>
      </c>
      <c r="B3801" s="85" t="s">
        <v>10634</v>
      </c>
      <c r="C3801" s="85" t="s">
        <v>10635</v>
      </c>
      <c r="D3801" s="85">
        <v>239</v>
      </c>
      <c r="E3801" s="85">
        <v>39</v>
      </c>
      <c r="F3801" s="85" t="s">
        <v>10884</v>
      </c>
      <c r="G3801" s="85" t="s">
        <v>10123</v>
      </c>
      <c r="H3801" s="85" t="s">
        <v>3284</v>
      </c>
      <c r="I3801" s="85" t="s">
        <v>10888</v>
      </c>
      <c r="J3801" s="84">
        <v>143</v>
      </c>
      <c r="K3801" s="84">
        <v>0</v>
      </c>
      <c r="L3801" s="82">
        <v>233714</v>
      </c>
      <c r="M3801" s="82">
        <v>0</v>
      </c>
      <c r="N3801" s="82">
        <v>1634.36</v>
      </c>
      <c r="O3801" s="86" t="s">
        <v>17554</v>
      </c>
      <c r="P3801" s="82">
        <v>-3663.32</v>
      </c>
      <c r="Q3801" s="82">
        <v>0</v>
      </c>
      <c r="R3801" s="2">
        <f t="shared" si="118"/>
        <v>233714</v>
      </c>
      <c r="S3801" s="2">
        <f t="shared" si="119"/>
        <v>1634.3636363636363</v>
      </c>
    </row>
    <row r="3802" spans="1:19" x14ac:dyDescent="0.25">
      <c r="A3802" s="85" t="s">
        <v>17654</v>
      </c>
      <c r="B3802" s="85" t="s">
        <v>10634</v>
      </c>
      <c r="C3802" s="85" t="s">
        <v>10635</v>
      </c>
      <c r="D3802" s="85">
        <v>239</v>
      </c>
      <c r="E3802" s="85">
        <v>39</v>
      </c>
      <c r="F3802" s="85" t="s">
        <v>10884</v>
      </c>
      <c r="G3802" s="85" t="s">
        <v>10123</v>
      </c>
      <c r="H3802" s="85" t="s">
        <v>3285</v>
      </c>
      <c r="I3802" s="85" t="s">
        <v>10887</v>
      </c>
      <c r="J3802" s="84">
        <v>300</v>
      </c>
      <c r="K3802" s="84">
        <v>0</v>
      </c>
      <c r="L3802" s="82">
        <v>450235</v>
      </c>
      <c r="M3802" s="82">
        <v>0</v>
      </c>
      <c r="N3802" s="82">
        <v>1500.78</v>
      </c>
      <c r="O3802" s="86" t="s">
        <v>17554</v>
      </c>
      <c r="P3802" s="82">
        <v>-7057.12</v>
      </c>
      <c r="Q3802" s="82">
        <v>0</v>
      </c>
      <c r="R3802" s="2">
        <f t="shared" si="118"/>
        <v>450235</v>
      </c>
      <c r="S3802" s="2">
        <f t="shared" si="119"/>
        <v>1500.7833333333333</v>
      </c>
    </row>
    <row r="3803" spans="1:19" x14ac:dyDescent="0.25">
      <c r="A3803" s="85" t="s">
        <v>17654</v>
      </c>
      <c r="B3803" s="85" t="s">
        <v>10634</v>
      </c>
      <c r="C3803" s="85" t="s">
        <v>10635</v>
      </c>
      <c r="D3803" s="85">
        <v>239</v>
      </c>
      <c r="E3803" s="85">
        <v>39</v>
      </c>
      <c r="F3803" s="85" t="s">
        <v>10884</v>
      </c>
      <c r="G3803" s="85" t="s">
        <v>10123</v>
      </c>
      <c r="H3803" s="85" t="s">
        <v>3286</v>
      </c>
      <c r="I3803" s="85" t="s">
        <v>18735</v>
      </c>
      <c r="J3803" s="84">
        <v>197</v>
      </c>
      <c r="K3803" s="84">
        <v>0</v>
      </c>
      <c r="L3803" s="82">
        <v>329575</v>
      </c>
      <c r="M3803" s="82">
        <v>0</v>
      </c>
      <c r="N3803" s="82">
        <v>1672.97</v>
      </c>
      <c r="O3803" s="86" t="s">
        <v>17554</v>
      </c>
      <c r="P3803" s="82">
        <v>-5165.87</v>
      </c>
      <c r="Q3803" s="82">
        <v>0</v>
      </c>
      <c r="R3803" s="2">
        <f t="shared" si="118"/>
        <v>329575</v>
      </c>
      <c r="S3803" s="2">
        <f t="shared" si="119"/>
        <v>1672.969543147208</v>
      </c>
    </row>
    <row r="3804" spans="1:19" x14ac:dyDescent="0.25">
      <c r="A3804" s="85" t="s">
        <v>17654</v>
      </c>
      <c r="B3804" s="85" t="s">
        <v>10634</v>
      </c>
      <c r="C3804" s="85" t="s">
        <v>10635</v>
      </c>
      <c r="D3804" s="85">
        <v>239</v>
      </c>
      <c r="E3804" s="85">
        <v>39</v>
      </c>
      <c r="F3804" s="85" t="s">
        <v>10884</v>
      </c>
      <c r="G3804" s="85" t="s">
        <v>10123</v>
      </c>
      <c r="H3804" s="85" t="s">
        <v>3287</v>
      </c>
      <c r="I3804" s="85" t="s">
        <v>10885</v>
      </c>
      <c r="J3804" s="84">
        <v>256</v>
      </c>
      <c r="K3804" s="84">
        <v>0</v>
      </c>
      <c r="L3804" s="82">
        <v>505729</v>
      </c>
      <c r="M3804" s="82">
        <v>0</v>
      </c>
      <c r="N3804" s="82">
        <v>1975.5</v>
      </c>
      <c r="O3804" s="86" t="s">
        <v>17554</v>
      </c>
      <c r="P3804" s="82">
        <v>-7926.96</v>
      </c>
      <c r="Q3804" s="82">
        <v>0</v>
      </c>
      <c r="R3804" s="2">
        <f t="shared" si="118"/>
        <v>505729</v>
      </c>
      <c r="S3804" s="2">
        <f t="shared" si="119"/>
        <v>1975.50390625</v>
      </c>
    </row>
    <row r="3805" spans="1:19" x14ac:dyDescent="0.25">
      <c r="A3805" s="85" t="s">
        <v>17654</v>
      </c>
      <c r="B3805" s="85" t="s">
        <v>10634</v>
      </c>
      <c r="C3805" s="85" t="s">
        <v>10635</v>
      </c>
      <c r="D3805" s="85">
        <v>239</v>
      </c>
      <c r="E3805" s="85">
        <v>39</v>
      </c>
      <c r="F3805" s="85" t="s">
        <v>10876</v>
      </c>
      <c r="G3805" s="85" t="s">
        <v>10875</v>
      </c>
      <c r="H3805" s="85" t="s">
        <v>3288</v>
      </c>
      <c r="I3805" s="85" t="s">
        <v>10883</v>
      </c>
      <c r="J3805" s="84">
        <v>423</v>
      </c>
      <c r="K3805" s="84">
        <v>0</v>
      </c>
      <c r="L3805" s="82">
        <v>1288101</v>
      </c>
      <c r="M3805" s="82">
        <v>0</v>
      </c>
      <c r="N3805" s="82">
        <v>3045.16</v>
      </c>
      <c r="O3805" s="86" t="s">
        <v>17552</v>
      </c>
      <c r="P3805" s="82">
        <v>61338.16</v>
      </c>
      <c r="Q3805" s="82">
        <v>0</v>
      </c>
      <c r="R3805" s="2">
        <f t="shared" si="118"/>
        <v>1288101</v>
      </c>
      <c r="S3805" s="2">
        <f t="shared" si="119"/>
        <v>3045.1560283687945</v>
      </c>
    </row>
    <row r="3806" spans="1:19" x14ac:dyDescent="0.25">
      <c r="A3806" s="85" t="s">
        <v>17654</v>
      </c>
      <c r="B3806" s="85" t="s">
        <v>10634</v>
      </c>
      <c r="C3806" s="85" t="s">
        <v>10635</v>
      </c>
      <c r="D3806" s="85">
        <v>239</v>
      </c>
      <c r="E3806" s="85">
        <v>39</v>
      </c>
      <c r="F3806" s="85" t="s">
        <v>10876</v>
      </c>
      <c r="G3806" s="85" t="s">
        <v>10875</v>
      </c>
      <c r="H3806" s="85" t="s">
        <v>3289</v>
      </c>
      <c r="I3806" s="85" t="s">
        <v>10882</v>
      </c>
      <c r="J3806" s="84">
        <v>374</v>
      </c>
      <c r="K3806" s="84">
        <v>0</v>
      </c>
      <c r="L3806" s="82">
        <v>1112861</v>
      </c>
      <c r="M3806" s="82">
        <v>0</v>
      </c>
      <c r="N3806" s="82">
        <v>2975.56</v>
      </c>
      <c r="O3806" s="86" t="s">
        <v>17552</v>
      </c>
      <c r="P3806" s="82">
        <v>52993.36</v>
      </c>
      <c r="Q3806" s="82">
        <v>0</v>
      </c>
      <c r="R3806" s="2">
        <f t="shared" si="118"/>
        <v>1112861</v>
      </c>
      <c r="S3806" s="2">
        <f t="shared" si="119"/>
        <v>2975.5641711229946</v>
      </c>
    </row>
    <row r="3807" spans="1:19" x14ac:dyDescent="0.25">
      <c r="A3807" s="85" t="s">
        <v>17654</v>
      </c>
      <c r="B3807" s="85" t="s">
        <v>10634</v>
      </c>
      <c r="C3807" s="85" t="s">
        <v>10635</v>
      </c>
      <c r="D3807" s="85">
        <v>239</v>
      </c>
      <c r="E3807" s="85">
        <v>39</v>
      </c>
      <c r="F3807" s="85" t="s">
        <v>10876</v>
      </c>
      <c r="G3807" s="85" t="s">
        <v>10875</v>
      </c>
      <c r="H3807" s="85" t="s">
        <v>3290</v>
      </c>
      <c r="I3807" s="85" t="s">
        <v>10881</v>
      </c>
      <c r="J3807" s="84">
        <v>122</v>
      </c>
      <c r="K3807" s="84">
        <v>0</v>
      </c>
      <c r="L3807" s="82">
        <v>365226</v>
      </c>
      <c r="M3807" s="82">
        <v>0</v>
      </c>
      <c r="N3807" s="82">
        <v>2993.66</v>
      </c>
      <c r="O3807" s="86" t="s">
        <v>17552</v>
      </c>
      <c r="P3807" s="82">
        <v>17391.72</v>
      </c>
      <c r="Q3807" s="82">
        <v>0</v>
      </c>
      <c r="R3807" s="2">
        <f t="shared" si="118"/>
        <v>365226</v>
      </c>
      <c r="S3807" s="2">
        <f t="shared" si="119"/>
        <v>2993.655737704918</v>
      </c>
    </row>
    <row r="3808" spans="1:19" x14ac:dyDescent="0.25">
      <c r="A3808" s="85" t="s">
        <v>17654</v>
      </c>
      <c r="B3808" s="85" t="s">
        <v>10634</v>
      </c>
      <c r="C3808" s="85" t="s">
        <v>10635</v>
      </c>
      <c r="D3808" s="85">
        <v>239</v>
      </c>
      <c r="E3808" s="85">
        <v>39</v>
      </c>
      <c r="F3808" s="85" t="s">
        <v>10876</v>
      </c>
      <c r="G3808" s="85" t="s">
        <v>10875</v>
      </c>
      <c r="H3808" s="85" t="s">
        <v>3291</v>
      </c>
      <c r="I3808" s="85" t="s">
        <v>10880</v>
      </c>
      <c r="J3808" s="84">
        <v>100</v>
      </c>
      <c r="K3808" s="84">
        <v>0</v>
      </c>
      <c r="L3808" s="82">
        <v>304038</v>
      </c>
      <c r="M3808" s="82">
        <v>0</v>
      </c>
      <c r="N3808" s="82">
        <v>3040.38</v>
      </c>
      <c r="O3808" s="86" t="s">
        <v>17552</v>
      </c>
      <c r="P3808" s="82">
        <v>14478.02</v>
      </c>
      <c r="Q3808" s="82">
        <v>0</v>
      </c>
      <c r="R3808" s="2">
        <f t="shared" si="118"/>
        <v>304038</v>
      </c>
      <c r="S3808" s="2">
        <f t="shared" si="119"/>
        <v>3040.38</v>
      </c>
    </row>
    <row r="3809" spans="1:19" x14ac:dyDescent="0.25">
      <c r="A3809" s="85" t="s">
        <v>17654</v>
      </c>
      <c r="B3809" s="85" t="s">
        <v>10634</v>
      </c>
      <c r="C3809" s="85" t="s">
        <v>10635</v>
      </c>
      <c r="D3809" s="85">
        <v>239</v>
      </c>
      <c r="E3809" s="85">
        <v>39</v>
      </c>
      <c r="F3809" s="85" t="s">
        <v>10876</v>
      </c>
      <c r="G3809" s="85" t="s">
        <v>10875</v>
      </c>
      <c r="H3809" s="85" t="s">
        <v>3292</v>
      </c>
      <c r="I3809" s="85" t="s">
        <v>10879</v>
      </c>
      <c r="J3809" s="84">
        <v>136</v>
      </c>
      <c r="K3809" s="84">
        <v>0</v>
      </c>
      <c r="L3809" s="82">
        <v>231976</v>
      </c>
      <c r="M3809" s="82">
        <v>0</v>
      </c>
      <c r="N3809" s="82">
        <v>1705.71</v>
      </c>
      <c r="O3809" s="86" t="s">
        <v>17552</v>
      </c>
      <c r="P3809" s="82">
        <v>11046.49</v>
      </c>
      <c r="Q3809" s="82">
        <v>0</v>
      </c>
      <c r="R3809" s="2">
        <f t="shared" si="118"/>
        <v>231976</v>
      </c>
      <c r="S3809" s="2">
        <f t="shared" si="119"/>
        <v>1705.7058823529412</v>
      </c>
    </row>
    <row r="3810" spans="1:19" x14ac:dyDescent="0.25">
      <c r="A3810" s="85" t="s">
        <v>17654</v>
      </c>
      <c r="B3810" s="85" t="s">
        <v>10634</v>
      </c>
      <c r="C3810" s="85" t="s">
        <v>10635</v>
      </c>
      <c r="D3810" s="85">
        <v>239</v>
      </c>
      <c r="E3810" s="85">
        <v>39</v>
      </c>
      <c r="F3810" s="85" t="s">
        <v>10876</v>
      </c>
      <c r="G3810" s="85" t="s">
        <v>10875</v>
      </c>
      <c r="H3810" s="85" t="s">
        <v>3293</v>
      </c>
      <c r="I3810" s="85" t="s">
        <v>10878</v>
      </c>
      <c r="J3810" s="84">
        <v>46</v>
      </c>
      <c r="K3810" s="84">
        <v>0</v>
      </c>
      <c r="L3810" s="82">
        <v>59786</v>
      </c>
      <c r="M3810" s="82">
        <v>0</v>
      </c>
      <c r="N3810" s="82">
        <v>1299.7</v>
      </c>
      <c r="O3810" s="86" t="s">
        <v>17552</v>
      </c>
      <c r="P3810" s="82">
        <v>2846.97</v>
      </c>
      <c r="Q3810" s="82">
        <v>0</v>
      </c>
      <c r="R3810" s="2">
        <f t="shared" si="118"/>
        <v>59786</v>
      </c>
      <c r="S3810" s="2">
        <f t="shared" si="119"/>
        <v>1299.695652173913</v>
      </c>
    </row>
    <row r="3811" spans="1:19" x14ac:dyDescent="0.25">
      <c r="A3811" s="85" t="s">
        <v>17654</v>
      </c>
      <c r="B3811" s="85" t="s">
        <v>10634</v>
      </c>
      <c r="C3811" s="85" t="s">
        <v>10635</v>
      </c>
      <c r="D3811" s="85">
        <v>239</v>
      </c>
      <c r="E3811" s="85">
        <v>39</v>
      </c>
      <c r="F3811" s="85" t="s">
        <v>10876</v>
      </c>
      <c r="G3811" s="85" t="s">
        <v>10875</v>
      </c>
      <c r="H3811" s="85" t="s">
        <v>3294</v>
      </c>
      <c r="I3811" s="85" t="s">
        <v>10877</v>
      </c>
      <c r="J3811" s="84">
        <v>91</v>
      </c>
      <c r="K3811" s="84">
        <v>0</v>
      </c>
      <c r="L3811" s="82">
        <v>166823</v>
      </c>
      <c r="M3811" s="82">
        <v>0</v>
      </c>
      <c r="N3811" s="82">
        <v>1833.22</v>
      </c>
      <c r="O3811" s="86" t="s">
        <v>17552</v>
      </c>
      <c r="P3811" s="82">
        <v>7943.93</v>
      </c>
      <c r="Q3811" s="82">
        <v>0</v>
      </c>
      <c r="R3811" s="2">
        <f t="shared" si="118"/>
        <v>166823</v>
      </c>
      <c r="S3811" s="2">
        <f t="shared" si="119"/>
        <v>1833.2197802197802</v>
      </c>
    </row>
    <row r="3812" spans="1:19" x14ac:dyDescent="0.25">
      <c r="A3812" s="85" t="s">
        <v>17654</v>
      </c>
      <c r="B3812" s="85" t="s">
        <v>10634</v>
      </c>
      <c r="C3812" s="85" t="s">
        <v>10635</v>
      </c>
      <c r="D3812" s="85">
        <v>239</v>
      </c>
      <c r="E3812" s="85">
        <v>39</v>
      </c>
      <c r="F3812" s="85" t="s">
        <v>10876</v>
      </c>
      <c r="G3812" s="85" t="s">
        <v>10875</v>
      </c>
      <c r="H3812" s="85" t="s">
        <v>3295</v>
      </c>
      <c r="I3812" s="85" t="s">
        <v>10874</v>
      </c>
      <c r="J3812" s="84">
        <v>12</v>
      </c>
      <c r="K3812" s="84">
        <v>0</v>
      </c>
      <c r="L3812" s="82">
        <v>13748</v>
      </c>
      <c r="M3812" s="82">
        <v>0</v>
      </c>
      <c r="N3812" s="82">
        <v>1145.67</v>
      </c>
      <c r="O3812" s="86" t="s">
        <v>17552</v>
      </c>
      <c r="P3812" s="82">
        <v>654.67999999999995</v>
      </c>
      <c r="Q3812" s="82">
        <v>0</v>
      </c>
      <c r="R3812" s="2">
        <f t="shared" si="118"/>
        <v>13748</v>
      </c>
      <c r="S3812" s="2">
        <f t="shared" si="119"/>
        <v>1145.6666666666667</v>
      </c>
    </row>
    <row r="3813" spans="1:19" x14ac:dyDescent="0.25">
      <c r="A3813" s="85" t="s">
        <v>17654</v>
      </c>
      <c r="B3813" s="85" t="s">
        <v>10634</v>
      </c>
      <c r="C3813" s="85" t="s">
        <v>10635</v>
      </c>
      <c r="D3813" s="85">
        <v>239</v>
      </c>
      <c r="E3813" s="85">
        <v>39</v>
      </c>
      <c r="F3813" s="85" t="s">
        <v>10876</v>
      </c>
      <c r="G3813" s="85" t="s">
        <v>10875</v>
      </c>
      <c r="H3813" s="85" t="s">
        <v>17655</v>
      </c>
      <c r="I3813" s="85" t="s">
        <v>17656</v>
      </c>
      <c r="J3813" s="84">
        <v>23</v>
      </c>
      <c r="K3813" s="84">
        <v>0</v>
      </c>
      <c r="L3813" s="82">
        <v>37889</v>
      </c>
      <c r="M3813" s="82">
        <v>0</v>
      </c>
      <c r="N3813" s="82">
        <v>1647.35</v>
      </c>
      <c r="O3813" s="86" t="s">
        <v>17552</v>
      </c>
      <c r="P3813" s="82">
        <v>1804.24</v>
      </c>
      <c r="Q3813" s="82">
        <v>0</v>
      </c>
      <c r="R3813" s="2">
        <f t="shared" si="118"/>
        <v>37889</v>
      </c>
      <c r="S3813" s="2">
        <f t="shared" si="119"/>
        <v>1647.3478260869565</v>
      </c>
    </row>
    <row r="3814" spans="1:19" x14ac:dyDescent="0.25">
      <c r="A3814" s="85" t="s">
        <v>17654</v>
      </c>
      <c r="B3814" s="85" t="s">
        <v>10634</v>
      </c>
      <c r="C3814" s="85" t="s">
        <v>10635</v>
      </c>
      <c r="D3814" s="85">
        <v>239</v>
      </c>
      <c r="E3814" s="85">
        <v>39</v>
      </c>
      <c r="F3814" s="85" t="s">
        <v>10871</v>
      </c>
      <c r="G3814" s="85" t="s">
        <v>17657</v>
      </c>
      <c r="H3814" s="85" t="s">
        <v>3296</v>
      </c>
      <c r="I3814" s="85" t="s">
        <v>10873</v>
      </c>
      <c r="J3814" s="84">
        <v>172</v>
      </c>
      <c r="K3814" s="84">
        <v>0</v>
      </c>
      <c r="L3814" s="82">
        <v>432329</v>
      </c>
      <c r="M3814" s="82">
        <v>0</v>
      </c>
      <c r="N3814" s="82">
        <v>2513.54</v>
      </c>
      <c r="O3814" s="86" t="s">
        <v>17552</v>
      </c>
      <c r="P3814" s="82">
        <v>20587.080000000002</v>
      </c>
      <c r="Q3814" s="82">
        <v>0</v>
      </c>
      <c r="R3814" s="2">
        <f t="shared" si="118"/>
        <v>432329</v>
      </c>
      <c r="S3814" s="2">
        <f t="shared" si="119"/>
        <v>2513.5406976744184</v>
      </c>
    </row>
    <row r="3815" spans="1:19" x14ac:dyDescent="0.25">
      <c r="A3815" s="85" t="s">
        <v>17654</v>
      </c>
      <c r="B3815" s="85" t="s">
        <v>10634</v>
      </c>
      <c r="C3815" s="85" t="s">
        <v>10635</v>
      </c>
      <c r="D3815" s="85">
        <v>239</v>
      </c>
      <c r="E3815" s="85">
        <v>39</v>
      </c>
      <c r="F3815" s="85" t="s">
        <v>10871</v>
      </c>
      <c r="G3815" s="85" t="s">
        <v>17657</v>
      </c>
      <c r="H3815" s="85" t="s">
        <v>3297</v>
      </c>
      <c r="I3815" s="85" t="s">
        <v>10872</v>
      </c>
      <c r="J3815" s="84">
        <v>253</v>
      </c>
      <c r="K3815" s="84">
        <v>0</v>
      </c>
      <c r="L3815" s="82">
        <v>607701</v>
      </c>
      <c r="M3815" s="82">
        <v>0</v>
      </c>
      <c r="N3815" s="82">
        <v>2401.98</v>
      </c>
      <c r="O3815" s="86" t="s">
        <v>17552</v>
      </c>
      <c r="P3815" s="82">
        <v>28938.13</v>
      </c>
      <c r="Q3815" s="82">
        <v>0</v>
      </c>
      <c r="R3815" s="2">
        <f t="shared" si="118"/>
        <v>607701</v>
      </c>
      <c r="S3815" s="2">
        <f t="shared" si="119"/>
        <v>2401.98023715415</v>
      </c>
    </row>
    <row r="3816" spans="1:19" x14ac:dyDescent="0.25">
      <c r="A3816" s="85" t="s">
        <v>17654</v>
      </c>
      <c r="B3816" s="85" t="s">
        <v>10634</v>
      </c>
      <c r="C3816" s="85" t="s">
        <v>10635</v>
      </c>
      <c r="D3816" s="85">
        <v>239</v>
      </c>
      <c r="E3816" s="85">
        <v>39</v>
      </c>
      <c r="F3816" s="85" t="s">
        <v>10871</v>
      </c>
      <c r="G3816" s="85" t="s">
        <v>17657</v>
      </c>
      <c r="H3816" s="85" t="s">
        <v>3298</v>
      </c>
      <c r="I3816" s="85" t="s">
        <v>9143</v>
      </c>
      <c r="J3816" s="84">
        <v>252</v>
      </c>
      <c r="K3816" s="84">
        <v>0</v>
      </c>
      <c r="L3816" s="82">
        <v>583194</v>
      </c>
      <c r="M3816" s="82">
        <v>0</v>
      </c>
      <c r="N3816" s="82">
        <v>2314.2600000000002</v>
      </c>
      <c r="O3816" s="86" t="s">
        <v>17552</v>
      </c>
      <c r="P3816" s="82">
        <v>27771.15</v>
      </c>
      <c r="Q3816" s="82">
        <v>0</v>
      </c>
      <c r="R3816" s="2">
        <f t="shared" si="118"/>
        <v>583194</v>
      </c>
      <c r="S3816" s="2">
        <f t="shared" si="119"/>
        <v>2314.2619047619046</v>
      </c>
    </row>
    <row r="3817" spans="1:19" x14ac:dyDescent="0.25">
      <c r="A3817" s="85" t="s">
        <v>17654</v>
      </c>
      <c r="B3817" s="85" t="s">
        <v>10634</v>
      </c>
      <c r="C3817" s="85" t="s">
        <v>10635</v>
      </c>
      <c r="D3817" s="85">
        <v>239</v>
      </c>
      <c r="E3817" s="85">
        <v>39</v>
      </c>
      <c r="F3817" s="85" t="s">
        <v>10871</v>
      </c>
      <c r="G3817" s="85" t="s">
        <v>17657</v>
      </c>
      <c r="H3817" s="85" t="s">
        <v>3299</v>
      </c>
      <c r="I3817" s="85" t="s">
        <v>10870</v>
      </c>
      <c r="J3817" s="84">
        <v>308</v>
      </c>
      <c r="K3817" s="84">
        <v>0</v>
      </c>
      <c r="L3817" s="82">
        <v>721165</v>
      </c>
      <c r="M3817" s="82">
        <v>0</v>
      </c>
      <c r="N3817" s="82">
        <v>2341.44</v>
      </c>
      <c r="O3817" s="86" t="s">
        <v>17552</v>
      </c>
      <c r="P3817" s="82">
        <v>34341.21</v>
      </c>
      <c r="Q3817" s="82">
        <v>0</v>
      </c>
      <c r="R3817" s="2">
        <f t="shared" si="118"/>
        <v>721165</v>
      </c>
      <c r="S3817" s="2">
        <f t="shared" si="119"/>
        <v>2341.4448051948052</v>
      </c>
    </row>
    <row r="3818" spans="1:19" x14ac:dyDescent="0.25">
      <c r="A3818" s="85" t="s">
        <v>17654</v>
      </c>
      <c r="B3818" s="85" t="s">
        <v>10634</v>
      </c>
      <c r="C3818" s="85" t="s">
        <v>10635</v>
      </c>
      <c r="D3818" s="85">
        <v>239</v>
      </c>
      <c r="E3818" s="85">
        <v>39</v>
      </c>
      <c r="F3818" s="85" t="s">
        <v>10865</v>
      </c>
      <c r="G3818" s="85" t="s">
        <v>8055</v>
      </c>
      <c r="H3818" s="85" t="s">
        <v>3300</v>
      </c>
      <c r="I3818" s="85" t="s">
        <v>10869</v>
      </c>
      <c r="J3818" s="84">
        <v>305</v>
      </c>
      <c r="K3818" s="84">
        <v>0</v>
      </c>
      <c r="L3818" s="82">
        <v>848955</v>
      </c>
      <c r="M3818" s="82">
        <v>0</v>
      </c>
      <c r="N3818" s="82">
        <v>2783.46</v>
      </c>
      <c r="O3818" s="86" t="s">
        <v>17554</v>
      </c>
      <c r="P3818" s="82">
        <v>-13306.77</v>
      </c>
      <c r="Q3818" s="82">
        <v>0</v>
      </c>
      <c r="R3818" s="2">
        <f t="shared" si="118"/>
        <v>848955</v>
      </c>
      <c r="S3818" s="2">
        <f t="shared" si="119"/>
        <v>2783.4590163934427</v>
      </c>
    </row>
    <row r="3819" spans="1:19" x14ac:dyDescent="0.25">
      <c r="A3819" s="85" t="s">
        <v>17654</v>
      </c>
      <c r="B3819" s="85" t="s">
        <v>10634</v>
      </c>
      <c r="C3819" s="85" t="s">
        <v>10635</v>
      </c>
      <c r="D3819" s="85">
        <v>239</v>
      </c>
      <c r="E3819" s="85">
        <v>39</v>
      </c>
      <c r="F3819" s="85" t="s">
        <v>10865</v>
      </c>
      <c r="G3819" s="85" t="s">
        <v>8055</v>
      </c>
      <c r="H3819" s="85" t="s">
        <v>3301</v>
      </c>
      <c r="I3819" s="85" t="s">
        <v>10868</v>
      </c>
      <c r="J3819" s="84">
        <v>331</v>
      </c>
      <c r="K3819" s="84">
        <v>0</v>
      </c>
      <c r="L3819" s="82">
        <v>978948</v>
      </c>
      <c r="M3819" s="82">
        <v>0</v>
      </c>
      <c r="N3819" s="82">
        <v>2957.55</v>
      </c>
      <c r="O3819" s="86" t="s">
        <v>17554</v>
      </c>
      <c r="P3819" s="82">
        <v>-15344.32</v>
      </c>
      <c r="Q3819" s="82">
        <v>0</v>
      </c>
      <c r="R3819" s="2">
        <f t="shared" si="118"/>
        <v>978948</v>
      </c>
      <c r="S3819" s="2">
        <f t="shared" si="119"/>
        <v>2957.546827794562</v>
      </c>
    </row>
    <row r="3820" spans="1:19" x14ac:dyDescent="0.25">
      <c r="A3820" s="85" t="s">
        <v>17654</v>
      </c>
      <c r="B3820" s="85" t="s">
        <v>10634</v>
      </c>
      <c r="C3820" s="85" t="s">
        <v>10635</v>
      </c>
      <c r="D3820" s="85">
        <v>239</v>
      </c>
      <c r="E3820" s="85">
        <v>39</v>
      </c>
      <c r="F3820" s="85" t="s">
        <v>10865</v>
      </c>
      <c r="G3820" s="85" t="s">
        <v>8055</v>
      </c>
      <c r="H3820" s="85" t="s">
        <v>3302</v>
      </c>
      <c r="I3820" s="85" t="s">
        <v>10867</v>
      </c>
      <c r="J3820" s="84">
        <v>376</v>
      </c>
      <c r="K3820" s="84">
        <v>82</v>
      </c>
      <c r="L3820" s="82">
        <v>1255026</v>
      </c>
      <c r="M3820" s="82">
        <v>224699</v>
      </c>
      <c r="N3820" s="82">
        <v>2740.23</v>
      </c>
      <c r="O3820" s="86" t="s">
        <v>17554</v>
      </c>
      <c r="P3820" s="82">
        <v>-19671.66</v>
      </c>
      <c r="Q3820" s="82">
        <v>0</v>
      </c>
      <c r="R3820" s="2">
        <f t="shared" si="118"/>
        <v>1030327</v>
      </c>
      <c r="S3820" s="2">
        <f t="shared" si="119"/>
        <v>2740.2313829787236</v>
      </c>
    </row>
    <row r="3821" spans="1:19" x14ac:dyDescent="0.25">
      <c r="A3821" s="85" t="s">
        <v>17654</v>
      </c>
      <c r="B3821" s="85" t="s">
        <v>10634</v>
      </c>
      <c r="C3821" s="85" t="s">
        <v>10635</v>
      </c>
      <c r="D3821" s="85">
        <v>239</v>
      </c>
      <c r="E3821" s="85">
        <v>39</v>
      </c>
      <c r="F3821" s="85" t="s">
        <v>10865</v>
      </c>
      <c r="G3821" s="85" t="s">
        <v>8055</v>
      </c>
      <c r="H3821" s="85" t="s">
        <v>3303</v>
      </c>
      <c r="I3821" s="85" t="s">
        <v>10866</v>
      </c>
      <c r="J3821" s="84">
        <v>411</v>
      </c>
      <c r="K3821" s="84">
        <v>0</v>
      </c>
      <c r="L3821" s="82">
        <v>1056327</v>
      </c>
      <c r="M3821" s="82">
        <v>0</v>
      </c>
      <c r="N3821" s="82">
        <v>2570.14</v>
      </c>
      <c r="O3821" s="86" t="s">
        <v>17554</v>
      </c>
      <c r="P3821" s="82">
        <v>-16557.18</v>
      </c>
      <c r="Q3821" s="82">
        <v>0</v>
      </c>
      <c r="R3821" s="2">
        <f t="shared" si="118"/>
        <v>1056327</v>
      </c>
      <c r="S3821" s="2">
        <f t="shared" si="119"/>
        <v>2570.1386861313867</v>
      </c>
    </row>
    <row r="3822" spans="1:19" x14ac:dyDescent="0.25">
      <c r="A3822" s="85" t="s">
        <v>17654</v>
      </c>
      <c r="B3822" s="85" t="s">
        <v>10634</v>
      </c>
      <c r="C3822" s="85" t="s">
        <v>10635</v>
      </c>
      <c r="D3822" s="85">
        <v>239</v>
      </c>
      <c r="E3822" s="85">
        <v>39</v>
      </c>
      <c r="F3822" s="85" t="s">
        <v>10865</v>
      </c>
      <c r="G3822" s="85" t="s">
        <v>8055</v>
      </c>
      <c r="H3822" s="85" t="s">
        <v>18736</v>
      </c>
      <c r="I3822" s="85" t="s">
        <v>18737</v>
      </c>
      <c r="J3822" s="84">
        <v>0</v>
      </c>
      <c r="K3822" s="84">
        <v>256</v>
      </c>
      <c r="L3822" s="82">
        <v>783697</v>
      </c>
      <c r="M3822" s="82">
        <v>783697</v>
      </c>
      <c r="N3822" s="82">
        <v>3061.32</v>
      </c>
      <c r="O3822" s="86" t="s">
        <v>17554</v>
      </c>
      <c r="P3822" s="82">
        <v>-12283.92</v>
      </c>
      <c r="Q3822" s="82">
        <v>0</v>
      </c>
      <c r="R3822" s="2">
        <f t="shared" si="118"/>
        <v>0</v>
      </c>
      <c r="S3822" s="2" t="e">
        <f t="shared" si="119"/>
        <v>#DIV/0!</v>
      </c>
    </row>
    <row r="3823" spans="1:19" x14ac:dyDescent="0.25">
      <c r="A3823" s="85" t="s">
        <v>17654</v>
      </c>
      <c r="B3823" s="85" t="s">
        <v>10634</v>
      </c>
      <c r="C3823" s="85" t="s">
        <v>10635</v>
      </c>
      <c r="D3823" s="85">
        <v>239</v>
      </c>
      <c r="E3823" s="85">
        <v>39</v>
      </c>
      <c r="F3823" s="85" t="s">
        <v>10865</v>
      </c>
      <c r="G3823" s="85" t="s">
        <v>8055</v>
      </c>
      <c r="H3823" s="85" t="s">
        <v>17658</v>
      </c>
      <c r="I3823" s="85" t="s">
        <v>17659</v>
      </c>
      <c r="J3823" s="84">
        <v>73</v>
      </c>
      <c r="K3823" s="84">
        <v>0</v>
      </c>
      <c r="L3823" s="82">
        <v>115091</v>
      </c>
      <c r="M3823" s="82">
        <v>0</v>
      </c>
      <c r="N3823" s="82">
        <v>1576.59</v>
      </c>
      <c r="O3823" s="86" t="s">
        <v>17554</v>
      </c>
      <c r="P3823" s="82">
        <v>-1803.97</v>
      </c>
      <c r="Q3823" s="82">
        <v>0</v>
      </c>
      <c r="R3823" s="2">
        <f t="shared" si="118"/>
        <v>115091</v>
      </c>
      <c r="S3823" s="2">
        <f t="shared" si="119"/>
        <v>1576.5890410958905</v>
      </c>
    </row>
    <row r="3824" spans="1:19" x14ac:dyDescent="0.25">
      <c r="A3824" s="85" t="s">
        <v>17654</v>
      </c>
      <c r="B3824" s="85" t="s">
        <v>10634</v>
      </c>
      <c r="C3824" s="85" t="s">
        <v>10635</v>
      </c>
      <c r="D3824" s="85">
        <v>239</v>
      </c>
      <c r="E3824" s="85">
        <v>39</v>
      </c>
      <c r="F3824" s="85" t="s">
        <v>10863</v>
      </c>
      <c r="G3824" s="85" t="s">
        <v>10862</v>
      </c>
      <c r="H3824" s="85" t="s">
        <v>18738</v>
      </c>
      <c r="I3824" s="85" t="s">
        <v>18739</v>
      </c>
      <c r="J3824" s="84">
        <v>0</v>
      </c>
      <c r="K3824" s="84">
        <v>42</v>
      </c>
      <c r="L3824" s="82">
        <v>140204</v>
      </c>
      <c r="M3824" s="82">
        <v>140204</v>
      </c>
      <c r="N3824" s="82">
        <v>3338.19</v>
      </c>
      <c r="O3824" s="86" t="s">
        <v>17554</v>
      </c>
      <c r="P3824" s="82">
        <v>-2197.59</v>
      </c>
      <c r="Q3824" s="82">
        <v>0</v>
      </c>
      <c r="R3824" s="2">
        <f t="shared" si="118"/>
        <v>0</v>
      </c>
      <c r="S3824" s="2" t="e">
        <f t="shared" si="119"/>
        <v>#DIV/0!</v>
      </c>
    </row>
    <row r="3825" spans="1:19" x14ac:dyDescent="0.25">
      <c r="A3825" s="85" t="s">
        <v>17654</v>
      </c>
      <c r="B3825" s="85" t="s">
        <v>10634</v>
      </c>
      <c r="C3825" s="85" t="s">
        <v>10635</v>
      </c>
      <c r="D3825" s="85">
        <v>239</v>
      </c>
      <c r="E3825" s="85">
        <v>39</v>
      </c>
      <c r="F3825" s="85" t="s">
        <v>10863</v>
      </c>
      <c r="G3825" s="85" t="s">
        <v>10862</v>
      </c>
      <c r="H3825" s="85" t="s">
        <v>3304</v>
      </c>
      <c r="I3825" s="85" t="s">
        <v>10864</v>
      </c>
      <c r="J3825" s="84">
        <v>31</v>
      </c>
      <c r="K3825" s="84">
        <v>0</v>
      </c>
      <c r="L3825" s="82">
        <v>49291</v>
      </c>
      <c r="M3825" s="82">
        <v>0</v>
      </c>
      <c r="N3825" s="82">
        <v>1590.03</v>
      </c>
      <c r="O3825" s="86" t="s">
        <v>17554</v>
      </c>
      <c r="P3825" s="82">
        <v>-772.6</v>
      </c>
      <c r="Q3825" s="82">
        <v>0</v>
      </c>
      <c r="R3825" s="2">
        <f t="shared" si="118"/>
        <v>49291</v>
      </c>
      <c r="S3825" s="2">
        <f t="shared" si="119"/>
        <v>1590.0322580645161</v>
      </c>
    </row>
    <row r="3826" spans="1:19" x14ac:dyDescent="0.25">
      <c r="A3826" s="85" t="s">
        <v>17654</v>
      </c>
      <c r="B3826" s="85" t="s">
        <v>10634</v>
      </c>
      <c r="C3826" s="85" t="s">
        <v>10635</v>
      </c>
      <c r="D3826" s="85">
        <v>239</v>
      </c>
      <c r="E3826" s="85">
        <v>39</v>
      </c>
      <c r="F3826" s="85" t="s">
        <v>10863</v>
      </c>
      <c r="G3826" s="85" t="s">
        <v>10862</v>
      </c>
      <c r="H3826" s="85" t="s">
        <v>17880</v>
      </c>
      <c r="I3826" s="85" t="s">
        <v>17969</v>
      </c>
      <c r="J3826" s="84">
        <v>29</v>
      </c>
      <c r="K3826" s="84">
        <v>0</v>
      </c>
      <c r="L3826" s="82">
        <v>57156</v>
      </c>
      <c r="M3826" s="82">
        <v>0</v>
      </c>
      <c r="N3826" s="82">
        <v>1970.9</v>
      </c>
      <c r="O3826" s="86" t="s">
        <v>17554</v>
      </c>
      <c r="P3826" s="82">
        <v>-895.88</v>
      </c>
      <c r="Q3826" s="82">
        <v>0</v>
      </c>
      <c r="R3826" s="2">
        <f t="shared" si="118"/>
        <v>57156</v>
      </c>
      <c r="S3826" s="2">
        <f t="shared" si="119"/>
        <v>1970.8965517241379</v>
      </c>
    </row>
    <row r="3827" spans="1:19" x14ac:dyDescent="0.25">
      <c r="A3827" s="85" t="s">
        <v>17654</v>
      </c>
      <c r="B3827" s="85" t="s">
        <v>10634</v>
      </c>
      <c r="C3827" s="85" t="s">
        <v>10635</v>
      </c>
      <c r="D3827" s="85">
        <v>239</v>
      </c>
      <c r="E3827" s="85">
        <v>39</v>
      </c>
      <c r="F3827" s="85" t="s">
        <v>10856</v>
      </c>
      <c r="G3827" s="85" t="s">
        <v>10855</v>
      </c>
      <c r="H3827" s="85" t="s">
        <v>3305</v>
      </c>
      <c r="I3827" s="85" t="s">
        <v>10861</v>
      </c>
      <c r="J3827" s="84">
        <v>126</v>
      </c>
      <c r="K3827" s="84">
        <v>0</v>
      </c>
      <c r="L3827" s="82">
        <v>318788</v>
      </c>
      <c r="M3827" s="82">
        <v>0</v>
      </c>
      <c r="N3827" s="82">
        <v>2530.06</v>
      </c>
      <c r="O3827" s="86" t="s">
        <v>17554</v>
      </c>
      <c r="P3827" s="82">
        <v>-4996.78</v>
      </c>
      <c r="Q3827" s="82">
        <v>0</v>
      </c>
      <c r="R3827" s="2">
        <f t="shared" si="118"/>
        <v>318788</v>
      </c>
      <c r="S3827" s="2">
        <f t="shared" si="119"/>
        <v>2530.063492063492</v>
      </c>
    </row>
    <row r="3828" spans="1:19" x14ac:dyDescent="0.25">
      <c r="A3828" s="85" t="s">
        <v>17654</v>
      </c>
      <c r="B3828" s="85" t="s">
        <v>10634</v>
      </c>
      <c r="C3828" s="85" t="s">
        <v>10635</v>
      </c>
      <c r="D3828" s="85">
        <v>239</v>
      </c>
      <c r="E3828" s="85">
        <v>39</v>
      </c>
      <c r="F3828" s="85" t="s">
        <v>10856</v>
      </c>
      <c r="G3828" s="85" t="s">
        <v>10855</v>
      </c>
      <c r="H3828" s="85" t="s">
        <v>3306</v>
      </c>
      <c r="I3828" s="85" t="s">
        <v>10860</v>
      </c>
      <c r="J3828" s="84">
        <v>59</v>
      </c>
      <c r="K3828" s="84">
        <v>0</v>
      </c>
      <c r="L3828" s="82">
        <v>151595</v>
      </c>
      <c r="M3828" s="82">
        <v>0</v>
      </c>
      <c r="N3828" s="82">
        <v>2569.41</v>
      </c>
      <c r="O3828" s="86" t="s">
        <v>17554</v>
      </c>
      <c r="P3828" s="82">
        <v>-2376.15</v>
      </c>
      <c r="Q3828" s="82">
        <v>0</v>
      </c>
      <c r="R3828" s="2">
        <f t="shared" si="118"/>
        <v>151595</v>
      </c>
      <c r="S3828" s="2">
        <f t="shared" si="119"/>
        <v>2569.406779661017</v>
      </c>
    </row>
    <row r="3829" spans="1:19" x14ac:dyDescent="0.25">
      <c r="A3829" s="85" t="s">
        <v>17654</v>
      </c>
      <c r="B3829" s="85" t="s">
        <v>10634</v>
      </c>
      <c r="C3829" s="85" t="s">
        <v>10635</v>
      </c>
      <c r="D3829" s="85">
        <v>239</v>
      </c>
      <c r="E3829" s="85">
        <v>39</v>
      </c>
      <c r="F3829" s="85" t="s">
        <v>10856</v>
      </c>
      <c r="G3829" s="85" t="s">
        <v>10855</v>
      </c>
      <c r="H3829" s="85" t="s">
        <v>18740</v>
      </c>
      <c r="I3829" s="85" t="s">
        <v>18741</v>
      </c>
      <c r="J3829" s="84">
        <v>0</v>
      </c>
      <c r="K3829" s="84">
        <v>123</v>
      </c>
      <c r="L3829" s="82">
        <v>334517</v>
      </c>
      <c r="M3829" s="82">
        <v>334517</v>
      </c>
      <c r="N3829" s="82">
        <v>2719.65</v>
      </c>
      <c r="O3829" s="86" t="s">
        <v>17554</v>
      </c>
      <c r="P3829" s="82">
        <v>-5243.31</v>
      </c>
      <c r="Q3829" s="82">
        <v>0</v>
      </c>
      <c r="R3829" s="2">
        <f t="shared" si="118"/>
        <v>0</v>
      </c>
      <c r="S3829" s="2" t="e">
        <f t="shared" si="119"/>
        <v>#DIV/0!</v>
      </c>
    </row>
    <row r="3830" spans="1:19" x14ac:dyDescent="0.25">
      <c r="A3830" s="85" t="s">
        <v>17654</v>
      </c>
      <c r="B3830" s="85" t="s">
        <v>10634</v>
      </c>
      <c r="C3830" s="85" t="s">
        <v>10635</v>
      </c>
      <c r="D3830" s="85">
        <v>239</v>
      </c>
      <c r="E3830" s="85">
        <v>39</v>
      </c>
      <c r="F3830" s="85" t="s">
        <v>10856</v>
      </c>
      <c r="G3830" s="85" t="s">
        <v>10855</v>
      </c>
      <c r="H3830" s="85" t="s">
        <v>3307</v>
      </c>
      <c r="I3830" s="85" t="s">
        <v>10859</v>
      </c>
      <c r="J3830" s="84">
        <v>63</v>
      </c>
      <c r="K3830" s="84">
        <v>0</v>
      </c>
      <c r="L3830" s="82">
        <v>173592</v>
      </c>
      <c r="M3830" s="82">
        <v>0</v>
      </c>
      <c r="N3830" s="82">
        <v>2755.43</v>
      </c>
      <c r="O3830" s="86" t="s">
        <v>17554</v>
      </c>
      <c r="P3830" s="82">
        <v>-2720.94</v>
      </c>
      <c r="Q3830" s="82">
        <v>0</v>
      </c>
      <c r="R3830" s="2">
        <f t="shared" si="118"/>
        <v>173592</v>
      </c>
      <c r="S3830" s="2">
        <f t="shared" si="119"/>
        <v>2755.4285714285716</v>
      </c>
    </row>
    <row r="3831" spans="1:19" x14ac:dyDescent="0.25">
      <c r="A3831" s="85" t="s">
        <v>17654</v>
      </c>
      <c r="B3831" s="85" t="s">
        <v>10634</v>
      </c>
      <c r="C3831" s="85" t="s">
        <v>10635</v>
      </c>
      <c r="D3831" s="85">
        <v>239</v>
      </c>
      <c r="E3831" s="85">
        <v>39</v>
      </c>
      <c r="F3831" s="85" t="s">
        <v>10856</v>
      </c>
      <c r="G3831" s="85" t="s">
        <v>10855</v>
      </c>
      <c r="H3831" s="85" t="s">
        <v>3308</v>
      </c>
      <c r="I3831" s="85" t="s">
        <v>10858</v>
      </c>
      <c r="J3831" s="84">
        <v>50</v>
      </c>
      <c r="K3831" s="84">
        <v>0</v>
      </c>
      <c r="L3831" s="82">
        <v>125363</v>
      </c>
      <c r="M3831" s="82">
        <v>0</v>
      </c>
      <c r="N3831" s="82">
        <v>2507.2600000000002</v>
      </c>
      <c r="O3831" s="86" t="s">
        <v>17554</v>
      </c>
      <c r="P3831" s="82">
        <v>-1964.99</v>
      </c>
      <c r="Q3831" s="82">
        <v>0</v>
      </c>
      <c r="R3831" s="2">
        <f t="shared" si="118"/>
        <v>125363</v>
      </c>
      <c r="S3831" s="2">
        <f t="shared" si="119"/>
        <v>2507.2600000000002</v>
      </c>
    </row>
    <row r="3832" spans="1:19" x14ac:dyDescent="0.25">
      <c r="A3832" s="85" t="s">
        <v>17654</v>
      </c>
      <c r="B3832" s="85" t="s">
        <v>10634</v>
      </c>
      <c r="C3832" s="85" t="s">
        <v>10635</v>
      </c>
      <c r="D3832" s="85">
        <v>239</v>
      </c>
      <c r="E3832" s="85">
        <v>39</v>
      </c>
      <c r="F3832" s="85" t="s">
        <v>10856</v>
      </c>
      <c r="G3832" s="85" t="s">
        <v>10855</v>
      </c>
      <c r="H3832" s="85" t="s">
        <v>3309</v>
      </c>
      <c r="I3832" s="85" t="s">
        <v>10857</v>
      </c>
      <c r="J3832" s="84">
        <v>60</v>
      </c>
      <c r="K3832" s="84">
        <v>0</v>
      </c>
      <c r="L3832" s="82">
        <v>142740</v>
      </c>
      <c r="M3832" s="82">
        <v>0</v>
      </c>
      <c r="N3832" s="82">
        <v>2379</v>
      </c>
      <c r="O3832" s="86" t="s">
        <v>17554</v>
      </c>
      <c r="P3832" s="82">
        <v>-2237.34</v>
      </c>
      <c r="Q3832" s="82">
        <v>0</v>
      </c>
      <c r="R3832" s="2">
        <f t="shared" si="118"/>
        <v>142740</v>
      </c>
      <c r="S3832" s="2">
        <f t="shared" si="119"/>
        <v>2379</v>
      </c>
    </row>
    <row r="3833" spans="1:19" x14ac:dyDescent="0.25">
      <c r="A3833" s="85" t="s">
        <v>17654</v>
      </c>
      <c r="B3833" s="85" t="s">
        <v>10634</v>
      </c>
      <c r="C3833" s="85" t="s">
        <v>10635</v>
      </c>
      <c r="D3833" s="85">
        <v>239</v>
      </c>
      <c r="E3833" s="85">
        <v>39</v>
      </c>
      <c r="F3833" s="85" t="s">
        <v>10856</v>
      </c>
      <c r="G3833" s="85" t="s">
        <v>10855</v>
      </c>
      <c r="H3833" s="85" t="s">
        <v>3310</v>
      </c>
      <c r="I3833" s="85" t="s">
        <v>10854</v>
      </c>
      <c r="J3833" s="84">
        <v>105</v>
      </c>
      <c r="K3833" s="84">
        <v>0</v>
      </c>
      <c r="L3833" s="82">
        <v>263178</v>
      </c>
      <c r="M3833" s="82">
        <v>0</v>
      </c>
      <c r="N3833" s="82">
        <v>2506.46</v>
      </c>
      <c r="O3833" s="86" t="s">
        <v>17554</v>
      </c>
      <c r="P3833" s="82">
        <v>-4125.12</v>
      </c>
      <c r="Q3833" s="82">
        <v>0</v>
      </c>
      <c r="R3833" s="2">
        <f t="shared" si="118"/>
        <v>263178</v>
      </c>
      <c r="S3833" s="2">
        <f t="shared" si="119"/>
        <v>2506.457142857143</v>
      </c>
    </row>
    <row r="3834" spans="1:19" x14ac:dyDescent="0.25">
      <c r="A3834" s="85" t="s">
        <v>17654</v>
      </c>
      <c r="B3834" s="85" t="s">
        <v>10634</v>
      </c>
      <c r="C3834" s="85" t="s">
        <v>10635</v>
      </c>
      <c r="D3834" s="85">
        <v>239</v>
      </c>
      <c r="E3834" s="85">
        <v>39</v>
      </c>
      <c r="F3834" s="85" t="s">
        <v>10848</v>
      </c>
      <c r="G3834" s="85" t="s">
        <v>10847</v>
      </c>
      <c r="H3834" s="85" t="s">
        <v>3311</v>
      </c>
      <c r="I3834" s="85" t="s">
        <v>10853</v>
      </c>
      <c r="J3834" s="84">
        <v>57</v>
      </c>
      <c r="K3834" s="84">
        <v>0</v>
      </c>
      <c r="L3834" s="82">
        <v>164822</v>
      </c>
      <c r="M3834" s="82">
        <v>0</v>
      </c>
      <c r="N3834" s="82">
        <v>2891.61</v>
      </c>
      <c r="O3834" s="86" t="s">
        <v>17554</v>
      </c>
      <c r="P3834" s="82">
        <v>-2583.4699999999998</v>
      </c>
      <c r="Q3834" s="82">
        <v>0</v>
      </c>
      <c r="R3834" s="2">
        <f t="shared" si="118"/>
        <v>164822</v>
      </c>
      <c r="S3834" s="2">
        <f t="shared" si="119"/>
        <v>2891.6140350877195</v>
      </c>
    </row>
    <row r="3835" spans="1:19" x14ac:dyDescent="0.25">
      <c r="A3835" s="85" t="s">
        <v>17654</v>
      </c>
      <c r="B3835" s="85" t="s">
        <v>10634</v>
      </c>
      <c r="C3835" s="85" t="s">
        <v>10635</v>
      </c>
      <c r="D3835" s="85">
        <v>239</v>
      </c>
      <c r="E3835" s="85">
        <v>39</v>
      </c>
      <c r="F3835" s="85" t="s">
        <v>10848</v>
      </c>
      <c r="G3835" s="85" t="s">
        <v>10847</v>
      </c>
      <c r="H3835" s="85" t="s">
        <v>3312</v>
      </c>
      <c r="I3835" s="85" t="s">
        <v>10852</v>
      </c>
      <c r="J3835" s="84">
        <v>160</v>
      </c>
      <c r="K3835" s="84">
        <v>0</v>
      </c>
      <c r="L3835" s="82">
        <v>457311</v>
      </c>
      <c r="M3835" s="82">
        <v>0</v>
      </c>
      <c r="N3835" s="82">
        <v>2858.19</v>
      </c>
      <c r="O3835" s="86" t="s">
        <v>17554</v>
      </c>
      <c r="P3835" s="82">
        <v>-7168.03</v>
      </c>
      <c r="Q3835" s="82">
        <v>0</v>
      </c>
      <c r="R3835" s="2">
        <f t="shared" si="118"/>
        <v>457311</v>
      </c>
      <c r="S3835" s="2">
        <f t="shared" si="119"/>
        <v>2858.1937499999999</v>
      </c>
    </row>
    <row r="3836" spans="1:19" x14ac:dyDescent="0.25">
      <c r="A3836" s="85" t="s">
        <v>17654</v>
      </c>
      <c r="B3836" s="85" t="s">
        <v>10634</v>
      </c>
      <c r="C3836" s="85" t="s">
        <v>10635</v>
      </c>
      <c r="D3836" s="85">
        <v>239</v>
      </c>
      <c r="E3836" s="85">
        <v>39</v>
      </c>
      <c r="F3836" s="85" t="s">
        <v>10848</v>
      </c>
      <c r="G3836" s="85" t="s">
        <v>10847</v>
      </c>
      <c r="H3836" s="85" t="s">
        <v>3313</v>
      </c>
      <c r="I3836" s="85" t="s">
        <v>10851</v>
      </c>
      <c r="J3836" s="84">
        <v>29</v>
      </c>
      <c r="K3836" s="84">
        <v>0</v>
      </c>
      <c r="L3836" s="82">
        <v>57098</v>
      </c>
      <c r="M3836" s="82">
        <v>0</v>
      </c>
      <c r="N3836" s="82">
        <v>1968.9</v>
      </c>
      <c r="O3836" s="86" t="s">
        <v>17554</v>
      </c>
      <c r="P3836" s="82">
        <v>-894.97</v>
      </c>
      <c r="Q3836" s="82">
        <v>0</v>
      </c>
      <c r="R3836" s="2">
        <f t="shared" si="118"/>
        <v>57098</v>
      </c>
      <c r="S3836" s="2">
        <f t="shared" si="119"/>
        <v>1968.8965517241379</v>
      </c>
    </row>
    <row r="3837" spans="1:19" x14ac:dyDescent="0.25">
      <c r="A3837" s="85" t="s">
        <v>17654</v>
      </c>
      <c r="B3837" s="85" t="s">
        <v>10634</v>
      </c>
      <c r="C3837" s="85" t="s">
        <v>10635</v>
      </c>
      <c r="D3837" s="85">
        <v>239</v>
      </c>
      <c r="E3837" s="85">
        <v>39</v>
      </c>
      <c r="F3837" s="85" t="s">
        <v>10848</v>
      </c>
      <c r="G3837" s="85" t="s">
        <v>10847</v>
      </c>
      <c r="H3837" s="85" t="s">
        <v>3314</v>
      </c>
      <c r="I3837" s="85" t="s">
        <v>10850</v>
      </c>
      <c r="J3837" s="84">
        <v>53</v>
      </c>
      <c r="K3837" s="84">
        <v>0</v>
      </c>
      <c r="L3837" s="82">
        <v>99407</v>
      </c>
      <c r="M3837" s="82">
        <v>0</v>
      </c>
      <c r="N3837" s="82">
        <v>1875.6</v>
      </c>
      <c r="O3837" s="86" t="s">
        <v>17554</v>
      </c>
      <c r="P3837" s="82">
        <v>-1558.15</v>
      </c>
      <c r="Q3837" s="82">
        <v>0</v>
      </c>
      <c r="R3837" s="2">
        <f t="shared" si="118"/>
        <v>99407</v>
      </c>
      <c r="S3837" s="2">
        <f t="shared" si="119"/>
        <v>1875.6037735849056</v>
      </c>
    </row>
    <row r="3838" spans="1:19" x14ac:dyDescent="0.25">
      <c r="A3838" s="85" t="s">
        <v>17654</v>
      </c>
      <c r="B3838" s="85" t="s">
        <v>10634</v>
      </c>
      <c r="C3838" s="85" t="s">
        <v>10635</v>
      </c>
      <c r="D3838" s="85">
        <v>239</v>
      </c>
      <c r="E3838" s="85">
        <v>39</v>
      </c>
      <c r="F3838" s="85" t="s">
        <v>10848</v>
      </c>
      <c r="G3838" s="85" t="s">
        <v>10847</v>
      </c>
      <c r="H3838" s="85" t="s">
        <v>3315</v>
      </c>
      <c r="I3838" s="85" t="s">
        <v>18742</v>
      </c>
      <c r="J3838" s="84">
        <v>51</v>
      </c>
      <c r="K3838" s="84">
        <v>0</v>
      </c>
      <c r="L3838" s="82">
        <v>94491</v>
      </c>
      <c r="M3838" s="82">
        <v>0</v>
      </c>
      <c r="N3838" s="82">
        <v>1852.76</v>
      </c>
      <c r="O3838" s="86" t="s">
        <v>17554</v>
      </c>
      <c r="P3838" s="82">
        <v>-1481.07</v>
      </c>
      <c r="Q3838" s="82">
        <v>0</v>
      </c>
      <c r="R3838" s="2">
        <f t="shared" si="118"/>
        <v>94491</v>
      </c>
      <c r="S3838" s="2">
        <f t="shared" si="119"/>
        <v>1852.7647058823529</v>
      </c>
    </row>
    <row r="3839" spans="1:19" x14ac:dyDescent="0.25">
      <c r="A3839" s="85" t="s">
        <v>17654</v>
      </c>
      <c r="B3839" s="85" t="s">
        <v>10634</v>
      </c>
      <c r="C3839" s="85" t="s">
        <v>10635</v>
      </c>
      <c r="D3839" s="85">
        <v>239</v>
      </c>
      <c r="E3839" s="85">
        <v>39</v>
      </c>
      <c r="F3839" s="85" t="s">
        <v>10848</v>
      </c>
      <c r="G3839" s="85" t="s">
        <v>10847</v>
      </c>
      <c r="H3839" s="85" t="s">
        <v>3316</v>
      </c>
      <c r="I3839" s="85" t="s">
        <v>10846</v>
      </c>
      <c r="J3839" s="84">
        <v>37</v>
      </c>
      <c r="K3839" s="84">
        <v>0</v>
      </c>
      <c r="L3839" s="82">
        <v>69705</v>
      </c>
      <c r="M3839" s="82">
        <v>0</v>
      </c>
      <c r="N3839" s="82">
        <v>1883.92</v>
      </c>
      <c r="O3839" s="86" t="s">
        <v>17554</v>
      </c>
      <c r="P3839" s="82">
        <v>-1092.58</v>
      </c>
      <c r="Q3839" s="82">
        <v>0</v>
      </c>
      <c r="R3839" s="2">
        <f t="shared" si="118"/>
        <v>69705</v>
      </c>
      <c r="S3839" s="2">
        <f t="shared" si="119"/>
        <v>1883.918918918919</v>
      </c>
    </row>
    <row r="3840" spans="1:19" x14ac:dyDescent="0.25">
      <c r="A3840" s="85" t="s">
        <v>17654</v>
      </c>
      <c r="B3840" s="85" t="s">
        <v>10634</v>
      </c>
      <c r="C3840" s="85" t="s">
        <v>10635</v>
      </c>
      <c r="D3840" s="85">
        <v>239</v>
      </c>
      <c r="E3840" s="85">
        <v>39</v>
      </c>
      <c r="F3840" s="85" t="s">
        <v>10848</v>
      </c>
      <c r="G3840" s="85" t="s">
        <v>10847</v>
      </c>
      <c r="H3840" s="85" t="s">
        <v>5997</v>
      </c>
      <c r="I3840" s="85" t="s">
        <v>17660</v>
      </c>
      <c r="J3840" s="84">
        <v>13</v>
      </c>
      <c r="K3840" s="84">
        <v>0</v>
      </c>
      <c r="L3840" s="82">
        <v>16376</v>
      </c>
      <c r="M3840" s="82">
        <v>0</v>
      </c>
      <c r="N3840" s="82">
        <v>1259.69</v>
      </c>
      <c r="O3840" s="86" t="s">
        <v>17554</v>
      </c>
      <c r="P3840" s="82">
        <v>-256.69</v>
      </c>
      <c r="Q3840" s="82">
        <v>0</v>
      </c>
      <c r="R3840" s="2">
        <f t="shared" si="118"/>
        <v>16376</v>
      </c>
      <c r="S3840" s="2">
        <f t="shared" si="119"/>
        <v>1259.6923076923076</v>
      </c>
    </row>
    <row r="3841" spans="1:19" x14ac:dyDescent="0.25">
      <c r="A3841" s="85" t="s">
        <v>17654</v>
      </c>
      <c r="B3841" s="85" t="s">
        <v>10634</v>
      </c>
      <c r="C3841" s="85" t="s">
        <v>10635</v>
      </c>
      <c r="D3841" s="85">
        <v>239</v>
      </c>
      <c r="E3841" s="85">
        <v>39</v>
      </c>
      <c r="F3841" s="85" t="s">
        <v>10848</v>
      </c>
      <c r="G3841" s="85" t="s">
        <v>10847</v>
      </c>
      <c r="H3841" s="85" t="s">
        <v>17757</v>
      </c>
      <c r="I3841" s="85" t="s">
        <v>17758</v>
      </c>
      <c r="J3841" s="84">
        <v>5</v>
      </c>
      <c r="K3841" s="84">
        <v>0</v>
      </c>
      <c r="L3841" s="82">
        <v>6356</v>
      </c>
      <c r="M3841" s="82">
        <v>0</v>
      </c>
      <c r="N3841" s="82">
        <v>1271.2</v>
      </c>
      <c r="O3841" s="86" t="s">
        <v>17554</v>
      </c>
      <c r="P3841" s="82">
        <v>-99.62</v>
      </c>
      <c r="Q3841" s="82">
        <v>0</v>
      </c>
      <c r="R3841" s="2">
        <f t="shared" si="118"/>
        <v>6356</v>
      </c>
      <c r="S3841" s="2">
        <f t="shared" si="119"/>
        <v>1271.2</v>
      </c>
    </row>
    <row r="3842" spans="1:19" x14ac:dyDescent="0.25">
      <c r="A3842" s="85" t="s">
        <v>17654</v>
      </c>
      <c r="B3842" s="85" t="s">
        <v>10634</v>
      </c>
      <c r="C3842" s="85" t="s">
        <v>10635</v>
      </c>
      <c r="D3842" s="85">
        <v>239</v>
      </c>
      <c r="E3842" s="85">
        <v>39</v>
      </c>
      <c r="F3842" s="85" t="s">
        <v>10848</v>
      </c>
      <c r="G3842" s="85" t="s">
        <v>10847</v>
      </c>
      <c r="H3842" s="85" t="s">
        <v>5998</v>
      </c>
      <c r="I3842" s="85" t="s">
        <v>17661</v>
      </c>
      <c r="J3842" s="84">
        <v>17</v>
      </c>
      <c r="K3842" s="84">
        <v>0</v>
      </c>
      <c r="L3842" s="82">
        <v>33287</v>
      </c>
      <c r="M3842" s="82">
        <v>0</v>
      </c>
      <c r="N3842" s="82">
        <v>1958.06</v>
      </c>
      <c r="O3842" s="86" t="s">
        <v>17554</v>
      </c>
      <c r="P3842" s="82">
        <v>-521.75</v>
      </c>
      <c r="Q3842" s="82">
        <v>0</v>
      </c>
      <c r="R3842" s="2">
        <f t="shared" si="118"/>
        <v>33287</v>
      </c>
      <c r="S3842" s="2">
        <f t="shared" si="119"/>
        <v>1958.0588235294117</v>
      </c>
    </row>
    <row r="3843" spans="1:19" x14ac:dyDescent="0.25">
      <c r="A3843" s="85" t="s">
        <v>17654</v>
      </c>
      <c r="B3843" s="85" t="s">
        <v>10634</v>
      </c>
      <c r="C3843" s="85" t="s">
        <v>10635</v>
      </c>
      <c r="D3843" s="85">
        <v>239</v>
      </c>
      <c r="E3843" s="85">
        <v>39</v>
      </c>
      <c r="F3843" s="85" t="s">
        <v>10848</v>
      </c>
      <c r="G3843" s="85" t="s">
        <v>10847</v>
      </c>
      <c r="H3843" s="85" t="s">
        <v>5999</v>
      </c>
      <c r="I3843" s="85" t="s">
        <v>17662</v>
      </c>
      <c r="J3843" s="84">
        <v>15</v>
      </c>
      <c r="K3843" s="84">
        <v>0</v>
      </c>
      <c r="L3843" s="82">
        <v>28151</v>
      </c>
      <c r="M3843" s="82">
        <v>0</v>
      </c>
      <c r="N3843" s="82">
        <v>1876.73</v>
      </c>
      <c r="O3843" s="86" t="s">
        <v>17554</v>
      </c>
      <c r="P3843" s="82">
        <v>-441.26</v>
      </c>
      <c r="Q3843" s="82">
        <v>0</v>
      </c>
      <c r="R3843" s="2">
        <f t="shared" si="118"/>
        <v>28151</v>
      </c>
      <c r="S3843" s="2">
        <f t="shared" si="119"/>
        <v>1876.7333333333333</v>
      </c>
    </row>
    <row r="3844" spans="1:19" x14ac:dyDescent="0.25">
      <c r="A3844" s="85" t="s">
        <v>17654</v>
      </c>
      <c r="B3844" s="85" t="s">
        <v>10634</v>
      </c>
      <c r="C3844" s="85" t="s">
        <v>10635</v>
      </c>
      <c r="D3844" s="85">
        <v>239</v>
      </c>
      <c r="E3844" s="85">
        <v>39</v>
      </c>
      <c r="F3844" s="85" t="s">
        <v>10848</v>
      </c>
      <c r="G3844" s="85" t="s">
        <v>10847</v>
      </c>
      <c r="H3844" s="85" t="s">
        <v>17755</v>
      </c>
      <c r="I3844" s="85" t="s">
        <v>17756</v>
      </c>
      <c r="J3844" s="84">
        <v>12</v>
      </c>
      <c r="K3844" s="84">
        <v>0</v>
      </c>
      <c r="L3844" s="82">
        <v>22808</v>
      </c>
      <c r="M3844" s="82">
        <v>0</v>
      </c>
      <c r="N3844" s="82">
        <v>1900.67</v>
      </c>
      <c r="O3844" s="86" t="s">
        <v>17554</v>
      </c>
      <c r="P3844" s="82">
        <v>-357.49</v>
      </c>
      <c r="Q3844" s="82">
        <v>0</v>
      </c>
      <c r="R3844" s="2">
        <f t="shared" ref="R3844:R3907" si="120">L3844-M3844</f>
        <v>22808</v>
      </c>
      <c r="S3844" s="2">
        <f t="shared" ref="S3844:S3907" si="121">R3844/J3844</f>
        <v>1900.6666666666667</v>
      </c>
    </row>
    <row r="3845" spans="1:19" x14ac:dyDescent="0.25">
      <c r="A3845" s="85" t="s">
        <v>17654</v>
      </c>
      <c r="B3845" s="85" t="s">
        <v>10634</v>
      </c>
      <c r="C3845" s="85" t="s">
        <v>10635</v>
      </c>
      <c r="D3845" s="85">
        <v>239</v>
      </c>
      <c r="E3845" s="85">
        <v>39</v>
      </c>
      <c r="F3845" s="85" t="s">
        <v>10827</v>
      </c>
      <c r="G3845" s="85" t="s">
        <v>10826</v>
      </c>
      <c r="H3845" s="85" t="s">
        <v>3317</v>
      </c>
      <c r="I3845" s="85" t="s">
        <v>10845</v>
      </c>
      <c r="J3845" s="84">
        <v>233</v>
      </c>
      <c r="K3845" s="84">
        <v>0</v>
      </c>
      <c r="L3845" s="82">
        <v>784094</v>
      </c>
      <c r="M3845" s="82">
        <v>0</v>
      </c>
      <c r="N3845" s="82">
        <v>3365.21</v>
      </c>
      <c r="O3845" s="86" t="s">
        <v>17554</v>
      </c>
      <c r="P3845" s="82">
        <v>-12290.14</v>
      </c>
      <c r="Q3845" s="82">
        <v>0</v>
      </c>
      <c r="R3845" s="2">
        <f t="shared" si="120"/>
        <v>784094</v>
      </c>
      <c r="S3845" s="2">
        <f t="shared" si="121"/>
        <v>3365.2103004291844</v>
      </c>
    </row>
    <row r="3846" spans="1:19" x14ac:dyDescent="0.25">
      <c r="A3846" s="85" t="s">
        <v>17654</v>
      </c>
      <c r="B3846" s="85" t="s">
        <v>10634</v>
      </c>
      <c r="C3846" s="85" t="s">
        <v>10635</v>
      </c>
      <c r="D3846" s="85">
        <v>239</v>
      </c>
      <c r="E3846" s="85">
        <v>39</v>
      </c>
      <c r="F3846" s="85" t="s">
        <v>10827</v>
      </c>
      <c r="G3846" s="85" t="s">
        <v>10826</v>
      </c>
      <c r="H3846" s="85" t="s">
        <v>3318</v>
      </c>
      <c r="I3846" s="85" t="s">
        <v>10844</v>
      </c>
      <c r="J3846" s="84">
        <v>319</v>
      </c>
      <c r="K3846" s="84">
        <v>0</v>
      </c>
      <c r="L3846" s="82">
        <v>1002646</v>
      </c>
      <c r="M3846" s="82">
        <v>0</v>
      </c>
      <c r="N3846" s="82">
        <v>3143.09</v>
      </c>
      <c r="O3846" s="86" t="s">
        <v>17554</v>
      </c>
      <c r="P3846" s="82">
        <v>-15715.77</v>
      </c>
      <c r="Q3846" s="82">
        <v>0</v>
      </c>
      <c r="R3846" s="2">
        <f t="shared" si="120"/>
        <v>1002646</v>
      </c>
      <c r="S3846" s="2">
        <f t="shared" si="121"/>
        <v>3143.090909090909</v>
      </c>
    </row>
    <row r="3847" spans="1:19" x14ac:dyDescent="0.25">
      <c r="A3847" s="85" t="s">
        <v>17654</v>
      </c>
      <c r="B3847" s="85" t="s">
        <v>10634</v>
      </c>
      <c r="C3847" s="85" t="s">
        <v>10635</v>
      </c>
      <c r="D3847" s="85">
        <v>239</v>
      </c>
      <c r="E3847" s="85">
        <v>39</v>
      </c>
      <c r="F3847" s="85" t="s">
        <v>10827</v>
      </c>
      <c r="G3847" s="85" t="s">
        <v>10826</v>
      </c>
      <c r="H3847" s="85" t="s">
        <v>3319</v>
      </c>
      <c r="I3847" s="85" t="s">
        <v>10843</v>
      </c>
      <c r="J3847" s="84">
        <v>224</v>
      </c>
      <c r="K3847" s="84">
        <v>0</v>
      </c>
      <c r="L3847" s="82">
        <v>687286</v>
      </c>
      <c r="M3847" s="82">
        <v>0</v>
      </c>
      <c r="N3847" s="82">
        <v>3068.24</v>
      </c>
      <c r="O3847" s="86" t="s">
        <v>17554</v>
      </c>
      <c r="P3847" s="82">
        <v>-10772.73</v>
      </c>
      <c r="Q3847" s="82">
        <v>0</v>
      </c>
      <c r="R3847" s="2">
        <f t="shared" si="120"/>
        <v>687286</v>
      </c>
      <c r="S3847" s="2">
        <f t="shared" si="121"/>
        <v>3068.2410714285716</v>
      </c>
    </row>
    <row r="3848" spans="1:19" x14ac:dyDescent="0.25">
      <c r="A3848" s="85" t="s">
        <v>17654</v>
      </c>
      <c r="B3848" s="85" t="s">
        <v>10634</v>
      </c>
      <c r="C3848" s="85" t="s">
        <v>10635</v>
      </c>
      <c r="D3848" s="85">
        <v>239</v>
      </c>
      <c r="E3848" s="85">
        <v>39</v>
      </c>
      <c r="F3848" s="85" t="s">
        <v>10827</v>
      </c>
      <c r="G3848" s="85" t="s">
        <v>10826</v>
      </c>
      <c r="H3848" s="85" t="s">
        <v>3320</v>
      </c>
      <c r="I3848" s="85" t="s">
        <v>10842</v>
      </c>
      <c r="J3848" s="84">
        <v>192</v>
      </c>
      <c r="K3848" s="84">
        <v>0</v>
      </c>
      <c r="L3848" s="82">
        <v>588686</v>
      </c>
      <c r="M3848" s="82">
        <v>0</v>
      </c>
      <c r="N3848" s="82">
        <v>3066.07</v>
      </c>
      <c r="O3848" s="86" t="s">
        <v>17554</v>
      </c>
      <c r="P3848" s="82">
        <v>-9227.25</v>
      </c>
      <c r="Q3848" s="82">
        <v>0</v>
      </c>
      <c r="R3848" s="2">
        <f t="shared" si="120"/>
        <v>588686</v>
      </c>
      <c r="S3848" s="2">
        <f t="shared" si="121"/>
        <v>3066.0729166666665</v>
      </c>
    </row>
    <row r="3849" spans="1:19" x14ac:dyDescent="0.25">
      <c r="A3849" s="85" t="s">
        <v>17654</v>
      </c>
      <c r="B3849" s="85" t="s">
        <v>10634</v>
      </c>
      <c r="C3849" s="85" t="s">
        <v>10635</v>
      </c>
      <c r="D3849" s="85">
        <v>239</v>
      </c>
      <c r="E3849" s="85">
        <v>39</v>
      </c>
      <c r="F3849" s="85" t="s">
        <v>10827</v>
      </c>
      <c r="G3849" s="85" t="s">
        <v>10826</v>
      </c>
      <c r="H3849" s="85" t="s">
        <v>3321</v>
      </c>
      <c r="I3849" s="85" t="s">
        <v>10841</v>
      </c>
      <c r="J3849" s="84">
        <v>152</v>
      </c>
      <c r="K3849" s="84">
        <v>76</v>
      </c>
      <c r="L3849" s="82">
        <v>728728</v>
      </c>
      <c r="M3849" s="82">
        <v>242909</v>
      </c>
      <c r="N3849" s="82">
        <v>3196.18</v>
      </c>
      <c r="O3849" s="86" t="s">
        <v>17554</v>
      </c>
      <c r="P3849" s="82">
        <v>-11422.3</v>
      </c>
      <c r="Q3849" s="82">
        <v>0</v>
      </c>
      <c r="R3849" s="2">
        <f t="shared" si="120"/>
        <v>485819</v>
      </c>
      <c r="S3849" s="2">
        <f t="shared" si="121"/>
        <v>3196.1776315789475</v>
      </c>
    </row>
    <row r="3850" spans="1:19" x14ac:dyDescent="0.25">
      <c r="A3850" s="85" t="s">
        <v>17654</v>
      </c>
      <c r="B3850" s="85" t="s">
        <v>10634</v>
      </c>
      <c r="C3850" s="85" t="s">
        <v>10635</v>
      </c>
      <c r="D3850" s="85">
        <v>239</v>
      </c>
      <c r="E3850" s="85">
        <v>39</v>
      </c>
      <c r="F3850" s="85" t="s">
        <v>10827</v>
      </c>
      <c r="G3850" s="85" t="s">
        <v>10826</v>
      </c>
      <c r="H3850" s="85" t="s">
        <v>3322</v>
      </c>
      <c r="I3850" s="85" t="s">
        <v>10840</v>
      </c>
      <c r="J3850" s="84">
        <v>295</v>
      </c>
      <c r="K3850" s="84">
        <v>0</v>
      </c>
      <c r="L3850" s="82">
        <v>622585</v>
      </c>
      <c r="M3850" s="82">
        <v>0</v>
      </c>
      <c r="N3850" s="82">
        <v>2110.46</v>
      </c>
      <c r="O3850" s="86" t="s">
        <v>17554</v>
      </c>
      <c r="P3850" s="82">
        <v>-9758.58</v>
      </c>
      <c r="Q3850" s="82">
        <v>0</v>
      </c>
      <c r="R3850" s="2">
        <f t="shared" si="120"/>
        <v>622585</v>
      </c>
      <c r="S3850" s="2">
        <f t="shared" si="121"/>
        <v>2110.4576271186443</v>
      </c>
    </row>
    <row r="3851" spans="1:19" x14ac:dyDescent="0.25">
      <c r="A3851" s="85" t="s">
        <v>17654</v>
      </c>
      <c r="B3851" s="85" t="s">
        <v>10634</v>
      </c>
      <c r="C3851" s="85" t="s">
        <v>10635</v>
      </c>
      <c r="D3851" s="85">
        <v>239</v>
      </c>
      <c r="E3851" s="85">
        <v>39</v>
      </c>
      <c r="F3851" s="85" t="s">
        <v>10827</v>
      </c>
      <c r="G3851" s="85" t="s">
        <v>10826</v>
      </c>
      <c r="H3851" s="85" t="s">
        <v>3323</v>
      </c>
      <c r="I3851" s="85" t="s">
        <v>10839</v>
      </c>
      <c r="J3851" s="84">
        <v>368</v>
      </c>
      <c r="K3851" s="84">
        <v>0</v>
      </c>
      <c r="L3851" s="82">
        <v>1093578</v>
      </c>
      <c r="M3851" s="82">
        <v>0</v>
      </c>
      <c r="N3851" s="82">
        <v>2971.68</v>
      </c>
      <c r="O3851" s="86" t="s">
        <v>17554</v>
      </c>
      <c r="P3851" s="82">
        <v>-17141.080000000002</v>
      </c>
      <c r="Q3851" s="82">
        <v>0</v>
      </c>
      <c r="R3851" s="2">
        <f t="shared" si="120"/>
        <v>1093578</v>
      </c>
      <c r="S3851" s="2">
        <f t="shared" si="121"/>
        <v>2971.679347826087</v>
      </c>
    </row>
    <row r="3852" spans="1:19" x14ac:dyDescent="0.25">
      <c r="A3852" s="85" t="s">
        <v>17654</v>
      </c>
      <c r="B3852" s="85" t="s">
        <v>10634</v>
      </c>
      <c r="C3852" s="85" t="s">
        <v>10635</v>
      </c>
      <c r="D3852" s="85">
        <v>239</v>
      </c>
      <c r="E3852" s="85">
        <v>39</v>
      </c>
      <c r="F3852" s="85" t="s">
        <v>10827</v>
      </c>
      <c r="G3852" s="85" t="s">
        <v>10826</v>
      </c>
      <c r="H3852" s="85" t="s">
        <v>3324</v>
      </c>
      <c r="I3852" s="85" t="s">
        <v>10838</v>
      </c>
      <c r="J3852" s="84">
        <v>14</v>
      </c>
      <c r="K3852" s="84">
        <v>2</v>
      </c>
      <c r="L3852" s="82">
        <v>29379</v>
      </c>
      <c r="M3852" s="82">
        <v>3672</v>
      </c>
      <c r="N3852" s="82">
        <v>1836.19</v>
      </c>
      <c r="O3852" s="86" t="s">
        <v>17554</v>
      </c>
      <c r="P3852" s="82">
        <v>-460.5</v>
      </c>
      <c r="Q3852" s="82">
        <v>0</v>
      </c>
      <c r="R3852" s="2">
        <f t="shared" si="120"/>
        <v>25707</v>
      </c>
      <c r="S3852" s="2">
        <f t="shared" si="121"/>
        <v>1836.2142857142858</v>
      </c>
    </row>
    <row r="3853" spans="1:19" x14ac:dyDescent="0.25">
      <c r="A3853" s="85" t="s">
        <v>17654</v>
      </c>
      <c r="B3853" s="85" t="s">
        <v>10634</v>
      </c>
      <c r="C3853" s="85" t="s">
        <v>10635</v>
      </c>
      <c r="D3853" s="85">
        <v>239</v>
      </c>
      <c r="E3853" s="85">
        <v>39</v>
      </c>
      <c r="F3853" s="85" t="s">
        <v>10827</v>
      </c>
      <c r="G3853" s="85" t="s">
        <v>10826</v>
      </c>
      <c r="H3853" s="85" t="s">
        <v>3325</v>
      </c>
      <c r="I3853" s="85" t="s">
        <v>10837</v>
      </c>
      <c r="J3853" s="84">
        <v>77</v>
      </c>
      <c r="K3853" s="84">
        <v>0</v>
      </c>
      <c r="L3853" s="82">
        <v>124272</v>
      </c>
      <c r="M3853" s="82">
        <v>0</v>
      </c>
      <c r="N3853" s="82">
        <v>1613.92</v>
      </c>
      <c r="O3853" s="86" t="s">
        <v>17554</v>
      </c>
      <c r="P3853" s="82">
        <v>-1947.88</v>
      </c>
      <c r="Q3853" s="82">
        <v>0</v>
      </c>
      <c r="R3853" s="2">
        <f t="shared" si="120"/>
        <v>124272</v>
      </c>
      <c r="S3853" s="2">
        <f t="shared" si="121"/>
        <v>1613.922077922078</v>
      </c>
    </row>
    <row r="3854" spans="1:19" x14ac:dyDescent="0.25">
      <c r="A3854" s="85" t="s">
        <v>17654</v>
      </c>
      <c r="B3854" s="85" t="s">
        <v>10634</v>
      </c>
      <c r="C3854" s="85" t="s">
        <v>10635</v>
      </c>
      <c r="D3854" s="85">
        <v>239</v>
      </c>
      <c r="E3854" s="85">
        <v>39</v>
      </c>
      <c r="F3854" s="85" t="s">
        <v>10827</v>
      </c>
      <c r="G3854" s="85" t="s">
        <v>10826</v>
      </c>
      <c r="H3854" s="85" t="s">
        <v>3326</v>
      </c>
      <c r="I3854" s="85" t="s">
        <v>10836</v>
      </c>
      <c r="J3854" s="84">
        <v>82</v>
      </c>
      <c r="K3854" s="84">
        <v>0</v>
      </c>
      <c r="L3854" s="82">
        <v>99003</v>
      </c>
      <c r="M3854" s="82">
        <v>0</v>
      </c>
      <c r="N3854" s="82">
        <v>1207.3499999999999</v>
      </c>
      <c r="O3854" s="86" t="s">
        <v>17554</v>
      </c>
      <c r="P3854" s="82">
        <v>-1551.81</v>
      </c>
      <c r="Q3854" s="82">
        <v>0</v>
      </c>
      <c r="R3854" s="2">
        <f t="shared" si="120"/>
        <v>99003</v>
      </c>
      <c r="S3854" s="2">
        <f t="shared" si="121"/>
        <v>1207.3536585365853</v>
      </c>
    </row>
    <row r="3855" spans="1:19" x14ac:dyDescent="0.25">
      <c r="A3855" s="85" t="s">
        <v>17654</v>
      </c>
      <c r="B3855" s="85" t="s">
        <v>10634</v>
      </c>
      <c r="C3855" s="85" t="s">
        <v>10635</v>
      </c>
      <c r="D3855" s="85">
        <v>239</v>
      </c>
      <c r="E3855" s="85">
        <v>39</v>
      </c>
      <c r="F3855" s="85" t="s">
        <v>10827</v>
      </c>
      <c r="G3855" s="85" t="s">
        <v>10826</v>
      </c>
      <c r="H3855" s="85" t="s">
        <v>3327</v>
      </c>
      <c r="I3855" s="85" t="s">
        <v>10835</v>
      </c>
      <c r="J3855" s="84">
        <v>41</v>
      </c>
      <c r="K3855" s="84">
        <v>0</v>
      </c>
      <c r="L3855" s="82">
        <v>67305</v>
      </c>
      <c r="M3855" s="82">
        <v>0</v>
      </c>
      <c r="N3855" s="82">
        <v>1641.59</v>
      </c>
      <c r="O3855" s="86" t="s">
        <v>17554</v>
      </c>
      <c r="P3855" s="82">
        <v>-1054.96</v>
      </c>
      <c r="Q3855" s="82">
        <v>0</v>
      </c>
      <c r="R3855" s="2">
        <f t="shared" si="120"/>
        <v>67305</v>
      </c>
      <c r="S3855" s="2">
        <f t="shared" si="121"/>
        <v>1641.5853658536585</v>
      </c>
    </row>
    <row r="3856" spans="1:19" x14ac:dyDescent="0.25">
      <c r="A3856" s="85" t="s">
        <v>17654</v>
      </c>
      <c r="B3856" s="85" t="s">
        <v>10634</v>
      </c>
      <c r="C3856" s="85" t="s">
        <v>10635</v>
      </c>
      <c r="D3856" s="85">
        <v>239</v>
      </c>
      <c r="E3856" s="85">
        <v>39</v>
      </c>
      <c r="F3856" s="85" t="s">
        <v>10827</v>
      </c>
      <c r="G3856" s="85" t="s">
        <v>10826</v>
      </c>
      <c r="H3856" s="85" t="s">
        <v>3328</v>
      </c>
      <c r="I3856" s="85" t="s">
        <v>10834</v>
      </c>
      <c r="J3856" s="84">
        <v>45</v>
      </c>
      <c r="K3856" s="84">
        <v>0</v>
      </c>
      <c r="L3856" s="82">
        <v>73164</v>
      </c>
      <c r="M3856" s="82">
        <v>0</v>
      </c>
      <c r="N3856" s="82">
        <v>1625.87</v>
      </c>
      <c r="O3856" s="86" t="s">
        <v>17554</v>
      </c>
      <c r="P3856" s="82">
        <v>-1146.8</v>
      </c>
      <c r="Q3856" s="82">
        <v>0</v>
      </c>
      <c r="R3856" s="2">
        <f t="shared" si="120"/>
        <v>73164</v>
      </c>
      <c r="S3856" s="2">
        <f t="shared" si="121"/>
        <v>1625.8666666666666</v>
      </c>
    </row>
    <row r="3857" spans="1:19" x14ac:dyDescent="0.25">
      <c r="A3857" s="85" t="s">
        <v>17654</v>
      </c>
      <c r="B3857" s="85" t="s">
        <v>10634</v>
      </c>
      <c r="C3857" s="85" t="s">
        <v>10635</v>
      </c>
      <c r="D3857" s="85">
        <v>239</v>
      </c>
      <c r="E3857" s="85">
        <v>39</v>
      </c>
      <c r="F3857" s="85" t="s">
        <v>10827</v>
      </c>
      <c r="G3857" s="85" t="s">
        <v>10826</v>
      </c>
      <c r="H3857" s="85" t="s">
        <v>3329</v>
      </c>
      <c r="I3857" s="85" t="s">
        <v>10833</v>
      </c>
      <c r="J3857" s="84">
        <v>48</v>
      </c>
      <c r="K3857" s="84">
        <v>0</v>
      </c>
      <c r="L3857" s="82">
        <v>138834</v>
      </c>
      <c r="M3857" s="82">
        <v>0</v>
      </c>
      <c r="N3857" s="82">
        <v>2892.38</v>
      </c>
      <c r="O3857" s="86" t="s">
        <v>17554</v>
      </c>
      <c r="P3857" s="82">
        <v>-2176.12</v>
      </c>
      <c r="Q3857" s="82">
        <v>0</v>
      </c>
      <c r="R3857" s="2">
        <f t="shared" si="120"/>
        <v>138834</v>
      </c>
      <c r="S3857" s="2">
        <f t="shared" si="121"/>
        <v>2892.375</v>
      </c>
    </row>
    <row r="3858" spans="1:19" x14ac:dyDescent="0.25">
      <c r="A3858" s="85" t="s">
        <v>17654</v>
      </c>
      <c r="B3858" s="85" t="s">
        <v>10634</v>
      </c>
      <c r="C3858" s="85" t="s">
        <v>10635</v>
      </c>
      <c r="D3858" s="85">
        <v>239</v>
      </c>
      <c r="E3858" s="85">
        <v>39</v>
      </c>
      <c r="F3858" s="85" t="s">
        <v>10827</v>
      </c>
      <c r="G3858" s="85" t="s">
        <v>10826</v>
      </c>
      <c r="H3858" s="85" t="s">
        <v>3330</v>
      </c>
      <c r="I3858" s="85" t="s">
        <v>10832</v>
      </c>
      <c r="J3858" s="84">
        <v>57</v>
      </c>
      <c r="K3858" s="84">
        <v>0</v>
      </c>
      <c r="L3858" s="82">
        <v>93578</v>
      </c>
      <c r="M3858" s="82">
        <v>0</v>
      </c>
      <c r="N3858" s="82">
        <v>1641.72</v>
      </c>
      <c r="O3858" s="86" t="s">
        <v>17554</v>
      </c>
      <c r="P3858" s="82">
        <v>-1466.77</v>
      </c>
      <c r="Q3858" s="82">
        <v>0</v>
      </c>
      <c r="R3858" s="2">
        <f t="shared" si="120"/>
        <v>93578</v>
      </c>
      <c r="S3858" s="2">
        <f t="shared" si="121"/>
        <v>1641.719298245614</v>
      </c>
    </row>
    <row r="3859" spans="1:19" x14ac:dyDescent="0.25">
      <c r="A3859" s="85" t="s">
        <v>17654</v>
      </c>
      <c r="B3859" s="85" t="s">
        <v>10634</v>
      </c>
      <c r="C3859" s="85" t="s">
        <v>10635</v>
      </c>
      <c r="D3859" s="85">
        <v>239</v>
      </c>
      <c r="E3859" s="85">
        <v>39</v>
      </c>
      <c r="F3859" s="85" t="s">
        <v>10827</v>
      </c>
      <c r="G3859" s="85" t="s">
        <v>10826</v>
      </c>
      <c r="H3859" s="85" t="s">
        <v>3331</v>
      </c>
      <c r="I3859" s="85" t="s">
        <v>10831</v>
      </c>
      <c r="J3859" s="84">
        <v>40</v>
      </c>
      <c r="K3859" s="84">
        <v>0</v>
      </c>
      <c r="L3859" s="82">
        <v>60385</v>
      </c>
      <c r="M3859" s="82">
        <v>0</v>
      </c>
      <c r="N3859" s="82">
        <v>1509.62</v>
      </c>
      <c r="O3859" s="86" t="s">
        <v>17554</v>
      </c>
      <c r="P3859" s="82">
        <v>-946.5</v>
      </c>
      <c r="Q3859" s="82">
        <v>0</v>
      </c>
      <c r="R3859" s="2">
        <f t="shared" si="120"/>
        <v>60385</v>
      </c>
      <c r="S3859" s="2">
        <f t="shared" si="121"/>
        <v>1509.625</v>
      </c>
    </row>
    <row r="3860" spans="1:19" x14ac:dyDescent="0.25">
      <c r="A3860" s="85" t="s">
        <v>17654</v>
      </c>
      <c r="B3860" s="85" t="s">
        <v>10634</v>
      </c>
      <c r="C3860" s="85" t="s">
        <v>10635</v>
      </c>
      <c r="D3860" s="85">
        <v>239</v>
      </c>
      <c r="E3860" s="85">
        <v>39</v>
      </c>
      <c r="F3860" s="85" t="s">
        <v>10827</v>
      </c>
      <c r="G3860" s="85" t="s">
        <v>10826</v>
      </c>
      <c r="H3860" s="85" t="s">
        <v>3332</v>
      </c>
      <c r="I3860" s="85" t="s">
        <v>10830</v>
      </c>
      <c r="J3860" s="84">
        <v>71</v>
      </c>
      <c r="K3860" s="84">
        <v>0</v>
      </c>
      <c r="L3860" s="82">
        <v>105812</v>
      </c>
      <c r="M3860" s="82">
        <v>0</v>
      </c>
      <c r="N3860" s="82">
        <v>1490.31</v>
      </c>
      <c r="O3860" s="86" t="s">
        <v>17554</v>
      </c>
      <c r="P3860" s="82">
        <v>-1658.52</v>
      </c>
      <c r="Q3860" s="82">
        <v>0</v>
      </c>
      <c r="R3860" s="2">
        <f t="shared" si="120"/>
        <v>105812</v>
      </c>
      <c r="S3860" s="2">
        <f t="shared" si="121"/>
        <v>1490.3098591549297</v>
      </c>
    </row>
    <row r="3861" spans="1:19" x14ac:dyDescent="0.25">
      <c r="A3861" s="85" t="s">
        <v>17654</v>
      </c>
      <c r="B3861" s="85" t="s">
        <v>10634</v>
      </c>
      <c r="C3861" s="85" t="s">
        <v>10635</v>
      </c>
      <c r="D3861" s="85">
        <v>239</v>
      </c>
      <c r="E3861" s="85">
        <v>39</v>
      </c>
      <c r="F3861" s="85" t="s">
        <v>10827</v>
      </c>
      <c r="G3861" s="85" t="s">
        <v>10826</v>
      </c>
      <c r="H3861" s="85" t="s">
        <v>3333</v>
      </c>
      <c r="I3861" s="85" t="s">
        <v>10829</v>
      </c>
      <c r="J3861" s="84">
        <v>40</v>
      </c>
      <c r="K3861" s="84">
        <v>0</v>
      </c>
      <c r="L3861" s="82">
        <v>49848</v>
      </c>
      <c r="M3861" s="82">
        <v>0</v>
      </c>
      <c r="N3861" s="82">
        <v>1246.2</v>
      </c>
      <c r="O3861" s="86" t="s">
        <v>17554</v>
      </c>
      <c r="P3861" s="82">
        <v>-781.33</v>
      </c>
      <c r="Q3861" s="82">
        <v>0</v>
      </c>
      <c r="R3861" s="2">
        <f t="shared" si="120"/>
        <v>49848</v>
      </c>
      <c r="S3861" s="2">
        <f t="shared" si="121"/>
        <v>1246.2</v>
      </c>
    </row>
    <row r="3862" spans="1:19" x14ac:dyDescent="0.25">
      <c r="A3862" s="85" t="s">
        <v>17654</v>
      </c>
      <c r="B3862" s="85" t="s">
        <v>10634</v>
      </c>
      <c r="C3862" s="85" t="s">
        <v>10635</v>
      </c>
      <c r="D3862" s="85">
        <v>239</v>
      </c>
      <c r="E3862" s="85">
        <v>39</v>
      </c>
      <c r="F3862" s="85" t="s">
        <v>10827</v>
      </c>
      <c r="G3862" s="85" t="s">
        <v>10826</v>
      </c>
      <c r="H3862" s="85" t="s">
        <v>3334</v>
      </c>
      <c r="I3862" s="85" t="s">
        <v>10828</v>
      </c>
      <c r="J3862" s="84">
        <v>38</v>
      </c>
      <c r="K3862" s="84">
        <v>0</v>
      </c>
      <c r="L3862" s="82">
        <v>56038</v>
      </c>
      <c r="M3862" s="82">
        <v>0</v>
      </c>
      <c r="N3862" s="82">
        <v>1474.68</v>
      </c>
      <c r="O3862" s="86" t="s">
        <v>17554</v>
      </c>
      <c r="P3862" s="82">
        <v>-878.36</v>
      </c>
      <c r="Q3862" s="82">
        <v>0</v>
      </c>
      <c r="R3862" s="2">
        <f t="shared" si="120"/>
        <v>56038</v>
      </c>
      <c r="S3862" s="2">
        <f t="shared" si="121"/>
        <v>1474.6842105263158</v>
      </c>
    </row>
    <row r="3863" spans="1:19" x14ac:dyDescent="0.25">
      <c r="A3863" s="85" t="s">
        <v>17654</v>
      </c>
      <c r="B3863" s="85" t="s">
        <v>10634</v>
      </c>
      <c r="C3863" s="85" t="s">
        <v>10635</v>
      </c>
      <c r="D3863" s="85">
        <v>239</v>
      </c>
      <c r="E3863" s="85">
        <v>39</v>
      </c>
      <c r="F3863" s="85" t="s">
        <v>10827</v>
      </c>
      <c r="G3863" s="85" t="s">
        <v>10826</v>
      </c>
      <c r="H3863" s="85" t="s">
        <v>3335</v>
      </c>
      <c r="I3863" s="85" t="s">
        <v>10825</v>
      </c>
      <c r="J3863" s="84">
        <v>24</v>
      </c>
      <c r="K3863" s="84">
        <v>0</v>
      </c>
      <c r="L3863" s="82">
        <v>40066</v>
      </c>
      <c r="M3863" s="82">
        <v>0</v>
      </c>
      <c r="N3863" s="82">
        <v>1669.42</v>
      </c>
      <c r="O3863" s="86" t="s">
        <v>17554</v>
      </c>
      <c r="P3863" s="82">
        <v>-628.02</v>
      </c>
      <c r="Q3863" s="82">
        <v>0</v>
      </c>
      <c r="R3863" s="2">
        <f t="shared" si="120"/>
        <v>40066</v>
      </c>
      <c r="S3863" s="2">
        <f t="shared" si="121"/>
        <v>1669.4166666666667</v>
      </c>
    </row>
    <row r="3864" spans="1:19" x14ac:dyDescent="0.25">
      <c r="A3864" s="85" t="s">
        <v>17654</v>
      </c>
      <c r="B3864" s="85" t="s">
        <v>10634</v>
      </c>
      <c r="C3864" s="85" t="s">
        <v>10635</v>
      </c>
      <c r="D3864" s="85">
        <v>239</v>
      </c>
      <c r="E3864" s="85">
        <v>39</v>
      </c>
      <c r="F3864" s="85" t="s">
        <v>10827</v>
      </c>
      <c r="G3864" s="85" t="s">
        <v>10826</v>
      </c>
      <c r="H3864" s="85" t="s">
        <v>17881</v>
      </c>
      <c r="I3864" s="85" t="s">
        <v>17970</v>
      </c>
      <c r="J3864" s="84">
        <v>26</v>
      </c>
      <c r="K3864" s="84">
        <v>0</v>
      </c>
      <c r="L3864" s="82">
        <v>38705</v>
      </c>
      <c r="M3864" s="82">
        <v>0</v>
      </c>
      <c r="N3864" s="82">
        <v>1488.65</v>
      </c>
      <c r="O3864" s="86" t="s">
        <v>17554</v>
      </c>
      <c r="P3864" s="82">
        <v>-606.67999999999995</v>
      </c>
      <c r="Q3864" s="82">
        <v>0</v>
      </c>
      <c r="R3864" s="2">
        <f t="shared" si="120"/>
        <v>38705</v>
      </c>
      <c r="S3864" s="2">
        <f t="shared" si="121"/>
        <v>1488.6538461538462</v>
      </c>
    </row>
    <row r="3865" spans="1:19" x14ac:dyDescent="0.25">
      <c r="A3865" s="85" t="s">
        <v>17654</v>
      </c>
      <c r="B3865" s="85" t="s">
        <v>10634</v>
      </c>
      <c r="C3865" s="85" t="s">
        <v>10635</v>
      </c>
      <c r="D3865" s="85">
        <v>239</v>
      </c>
      <c r="E3865" s="85">
        <v>39</v>
      </c>
      <c r="F3865" s="85" t="s">
        <v>10827</v>
      </c>
      <c r="G3865" s="85" t="s">
        <v>10826</v>
      </c>
      <c r="H3865" s="85" t="s">
        <v>17882</v>
      </c>
      <c r="I3865" s="85" t="s">
        <v>17971</v>
      </c>
      <c r="J3865" s="84">
        <v>27</v>
      </c>
      <c r="K3865" s="84">
        <v>0</v>
      </c>
      <c r="L3865" s="82">
        <v>41826</v>
      </c>
      <c r="M3865" s="82">
        <v>0</v>
      </c>
      <c r="N3865" s="82">
        <v>1549.11</v>
      </c>
      <c r="O3865" s="86" t="s">
        <v>17554</v>
      </c>
      <c r="P3865" s="82">
        <v>-655.61</v>
      </c>
      <c r="Q3865" s="82">
        <v>0</v>
      </c>
      <c r="R3865" s="2">
        <f t="shared" si="120"/>
        <v>41826</v>
      </c>
      <c r="S3865" s="2">
        <f t="shared" si="121"/>
        <v>1549.1111111111111</v>
      </c>
    </row>
    <row r="3866" spans="1:19" x14ac:dyDescent="0.25">
      <c r="A3866" s="85" t="s">
        <v>17654</v>
      </c>
      <c r="B3866" s="85" t="s">
        <v>10634</v>
      </c>
      <c r="C3866" s="85" t="s">
        <v>10635</v>
      </c>
      <c r="D3866" s="85">
        <v>239</v>
      </c>
      <c r="E3866" s="85">
        <v>39</v>
      </c>
      <c r="F3866" s="85" t="s">
        <v>10827</v>
      </c>
      <c r="G3866" s="85" t="s">
        <v>10826</v>
      </c>
      <c r="H3866" s="85" t="s">
        <v>18193</v>
      </c>
      <c r="I3866" s="85" t="s">
        <v>18216</v>
      </c>
      <c r="J3866" s="84">
        <v>12</v>
      </c>
      <c r="K3866" s="84">
        <v>0</v>
      </c>
      <c r="L3866" s="82">
        <v>18005</v>
      </c>
      <c r="M3866" s="82">
        <v>0</v>
      </c>
      <c r="N3866" s="82">
        <v>1500.42</v>
      </c>
      <c r="O3866" s="86" t="s">
        <v>17554</v>
      </c>
      <c r="P3866" s="82">
        <v>-282.20999999999998</v>
      </c>
      <c r="Q3866" s="82">
        <v>0</v>
      </c>
      <c r="R3866" s="2">
        <f t="shared" si="120"/>
        <v>18005</v>
      </c>
      <c r="S3866" s="2">
        <f t="shared" si="121"/>
        <v>1500.4166666666667</v>
      </c>
    </row>
    <row r="3867" spans="1:19" x14ac:dyDescent="0.25">
      <c r="A3867" s="85" t="s">
        <v>17654</v>
      </c>
      <c r="B3867" s="85" t="s">
        <v>10634</v>
      </c>
      <c r="C3867" s="85" t="s">
        <v>10635</v>
      </c>
      <c r="D3867" s="85">
        <v>239</v>
      </c>
      <c r="E3867" s="85">
        <v>39</v>
      </c>
      <c r="F3867" s="85" t="s">
        <v>10827</v>
      </c>
      <c r="G3867" s="85" t="s">
        <v>10826</v>
      </c>
      <c r="H3867" s="85" t="s">
        <v>18905</v>
      </c>
      <c r="I3867" s="85" t="s">
        <v>18906</v>
      </c>
      <c r="J3867" s="84">
        <v>26</v>
      </c>
      <c r="K3867" s="84">
        <v>0</v>
      </c>
      <c r="L3867" s="82">
        <v>35013</v>
      </c>
      <c r="M3867" s="82">
        <v>0</v>
      </c>
      <c r="N3867" s="82">
        <v>1346.65</v>
      </c>
      <c r="O3867" s="86" t="s">
        <v>17554</v>
      </c>
      <c r="P3867" s="82">
        <v>-548.80999999999995</v>
      </c>
      <c r="Q3867" s="82">
        <v>0</v>
      </c>
      <c r="R3867" s="2">
        <f t="shared" si="120"/>
        <v>35013</v>
      </c>
      <c r="S3867" s="2">
        <f t="shared" si="121"/>
        <v>1346.6538461538462</v>
      </c>
    </row>
    <row r="3868" spans="1:19" x14ac:dyDescent="0.25">
      <c r="A3868" s="85" t="s">
        <v>17654</v>
      </c>
      <c r="B3868" s="85" t="s">
        <v>10634</v>
      </c>
      <c r="C3868" s="85" t="s">
        <v>10635</v>
      </c>
      <c r="D3868" s="85">
        <v>239</v>
      </c>
      <c r="E3868" s="85">
        <v>39</v>
      </c>
      <c r="F3868" s="85" t="s">
        <v>10811</v>
      </c>
      <c r="G3868" s="85" t="s">
        <v>10810</v>
      </c>
      <c r="H3868" s="85" t="s">
        <v>3336</v>
      </c>
      <c r="I3868" s="85" t="s">
        <v>10824</v>
      </c>
      <c r="J3868" s="84">
        <v>306</v>
      </c>
      <c r="K3868" s="84">
        <v>0</v>
      </c>
      <c r="L3868" s="82">
        <v>884049</v>
      </c>
      <c r="M3868" s="82">
        <v>0</v>
      </c>
      <c r="N3868" s="82">
        <v>2889.05</v>
      </c>
      <c r="O3868" s="86" t="s">
        <v>17554</v>
      </c>
      <c r="P3868" s="82">
        <v>-13856.85</v>
      </c>
      <c r="Q3868" s="82">
        <v>0</v>
      </c>
      <c r="R3868" s="2">
        <f t="shared" si="120"/>
        <v>884049</v>
      </c>
      <c r="S3868" s="2">
        <f t="shared" si="121"/>
        <v>2889.0490196078431</v>
      </c>
    </row>
    <row r="3869" spans="1:19" x14ac:dyDescent="0.25">
      <c r="A3869" s="85" t="s">
        <v>17654</v>
      </c>
      <c r="B3869" s="85" t="s">
        <v>10634</v>
      </c>
      <c r="C3869" s="85" t="s">
        <v>10635</v>
      </c>
      <c r="D3869" s="85">
        <v>239</v>
      </c>
      <c r="E3869" s="85">
        <v>39</v>
      </c>
      <c r="F3869" s="85" t="s">
        <v>10811</v>
      </c>
      <c r="G3869" s="85" t="s">
        <v>10810</v>
      </c>
      <c r="H3869" s="85" t="s">
        <v>3337</v>
      </c>
      <c r="I3869" s="85" t="s">
        <v>10823</v>
      </c>
      <c r="J3869" s="84">
        <v>66</v>
      </c>
      <c r="K3869" s="84">
        <v>0</v>
      </c>
      <c r="L3869" s="82">
        <v>110100</v>
      </c>
      <c r="M3869" s="82">
        <v>0</v>
      </c>
      <c r="N3869" s="82">
        <v>1668.18</v>
      </c>
      <c r="O3869" s="86" t="s">
        <v>17554</v>
      </c>
      <c r="P3869" s="82">
        <v>-1725.74</v>
      </c>
      <c r="Q3869" s="82">
        <v>0</v>
      </c>
      <c r="R3869" s="2">
        <f t="shared" si="120"/>
        <v>110100</v>
      </c>
      <c r="S3869" s="2">
        <f t="shared" si="121"/>
        <v>1668.1818181818182</v>
      </c>
    </row>
    <row r="3870" spans="1:19" x14ac:dyDescent="0.25">
      <c r="A3870" s="85" t="s">
        <v>17654</v>
      </c>
      <c r="B3870" s="85" t="s">
        <v>10634</v>
      </c>
      <c r="C3870" s="85" t="s">
        <v>10635</v>
      </c>
      <c r="D3870" s="85">
        <v>239</v>
      </c>
      <c r="E3870" s="85">
        <v>39</v>
      </c>
      <c r="F3870" s="85" t="s">
        <v>10811</v>
      </c>
      <c r="G3870" s="85" t="s">
        <v>10810</v>
      </c>
      <c r="H3870" s="85" t="s">
        <v>3338</v>
      </c>
      <c r="I3870" s="85" t="s">
        <v>10822</v>
      </c>
      <c r="J3870" s="84">
        <v>101</v>
      </c>
      <c r="K3870" s="84">
        <v>0</v>
      </c>
      <c r="L3870" s="82">
        <v>167402</v>
      </c>
      <c r="M3870" s="82">
        <v>0</v>
      </c>
      <c r="N3870" s="82">
        <v>1657.45</v>
      </c>
      <c r="O3870" s="86" t="s">
        <v>17554</v>
      </c>
      <c r="P3870" s="82">
        <v>-2623.91</v>
      </c>
      <c r="Q3870" s="82">
        <v>0</v>
      </c>
      <c r="R3870" s="2">
        <f t="shared" si="120"/>
        <v>167402</v>
      </c>
      <c r="S3870" s="2">
        <f t="shared" si="121"/>
        <v>1657.4455445544554</v>
      </c>
    </row>
    <row r="3871" spans="1:19" x14ac:dyDescent="0.25">
      <c r="A3871" s="85" t="s">
        <v>17654</v>
      </c>
      <c r="B3871" s="85" t="s">
        <v>10634</v>
      </c>
      <c r="C3871" s="85" t="s">
        <v>10635</v>
      </c>
      <c r="D3871" s="85">
        <v>239</v>
      </c>
      <c r="E3871" s="85">
        <v>39</v>
      </c>
      <c r="F3871" s="85" t="s">
        <v>10811</v>
      </c>
      <c r="G3871" s="85" t="s">
        <v>10810</v>
      </c>
      <c r="H3871" s="85" t="s">
        <v>3339</v>
      </c>
      <c r="I3871" s="85" t="s">
        <v>10821</v>
      </c>
      <c r="J3871" s="84">
        <v>57</v>
      </c>
      <c r="K3871" s="84">
        <v>0</v>
      </c>
      <c r="L3871" s="82">
        <v>87839</v>
      </c>
      <c r="M3871" s="82">
        <v>0</v>
      </c>
      <c r="N3871" s="82">
        <v>1541.04</v>
      </c>
      <c r="O3871" s="86" t="s">
        <v>17554</v>
      </c>
      <c r="P3871" s="82">
        <v>-1376.83</v>
      </c>
      <c r="Q3871" s="82">
        <v>0</v>
      </c>
      <c r="R3871" s="2">
        <f t="shared" si="120"/>
        <v>87839</v>
      </c>
      <c r="S3871" s="2">
        <f t="shared" si="121"/>
        <v>1541.0350877192982</v>
      </c>
    </row>
    <row r="3872" spans="1:19" x14ac:dyDescent="0.25">
      <c r="A3872" s="85" t="s">
        <v>17654</v>
      </c>
      <c r="B3872" s="85" t="s">
        <v>10634</v>
      </c>
      <c r="C3872" s="85" t="s">
        <v>10635</v>
      </c>
      <c r="D3872" s="85">
        <v>239</v>
      </c>
      <c r="E3872" s="85">
        <v>39</v>
      </c>
      <c r="F3872" s="85" t="s">
        <v>10811</v>
      </c>
      <c r="G3872" s="85" t="s">
        <v>10810</v>
      </c>
      <c r="H3872" s="85" t="s">
        <v>3340</v>
      </c>
      <c r="I3872" s="85" t="s">
        <v>10820</v>
      </c>
      <c r="J3872" s="84">
        <v>59</v>
      </c>
      <c r="K3872" s="84">
        <v>0</v>
      </c>
      <c r="L3872" s="82">
        <v>99163</v>
      </c>
      <c r="M3872" s="82">
        <v>0</v>
      </c>
      <c r="N3872" s="82">
        <v>1680.73</v>
      </c>
      <c r="O3872" s="86" t="s">
        <v>17554</v>
      </c>
      <c r="P3872" s="82">
        <v>-1554.31</v>
      </c>
      <c r="Q3872" s="82">
        <v>0</v>
      </c>
      <c r="R3872" s="2">
        <f t="shared" si="120"/>
        <v>99163</v>
      </c>
      <c r="S3872" s="2">
        <f t="shared" si="121"/>
        <v>1680.7288135593221</v>
      </c>
    </row>
    <row r="3873" spans="1:19" x14ac:dyDescent="0.25">
      <c r="A3873" s="85" t="s">
        <v>17654</v>
      </c>
      <c r="B3873" s="85" t="s">
        <v>10634</v>
      </c>
      <c r="C3873" s="85" t="s">
        <v>10635</v>
      </c>
      <c r="D3873" s="85">
        <v>239</v>
      </c>
      <c r="E3873" s="85">
        <v>39</v>
      </c>
      <c r="F3873" s="85" t="s">
        <v>10811</v>
      </c>
      <c r="G3873" s="85" t="s">
        <v>10810</v>
      </c>
      <c r="H3873" s="85" t="s">
        <v>3341</v>
      </c>
      <c r="I3873" s="85" t="s">
        <v>10819</v>
      </c>
      <c r="J3873" s="84">
        <v>58</v>
      </c>
      <c r="K3873" s="84">
        <v>0</v>
      </c>
      <c r="L3873" s="82">
        <v>94964</v>
      </c>
      <c r="M3873" s="82">
        <v>0</v>
      </c>
      <c r="N3873" s="82">
        <v>1637.31</v>
      </c>
      <c r="O3873" s="86" t="s">
        <v>17554</v>
      </c>
      <c r="P3873" s="82">
        <v>-1488.49</v>
      </c>
      <c r="Q3873" s="82">
        <v>0</v>
      </c>
      <c r="R3873" s="2">
        <f t="shared" si="120"/>
        <v>94964</v>
      </c>
      <c r="S3873" s="2">
        <f t="shared" si="121"/>
        <v>1637.3103448275863</v>
      </c>
    </row>
    <row r="3874" spans="1:19" x14ac:dyDescent="0.25">
      <c r="A3874" s="85" t="s">
        <v>17654</v>
      </c>
      <c r="B3874" s="85" t="s">
        <v>10634</v>
      </c>
      <c r="C3874" s="85" t="s">
        <v>10635</v>
      </c>
      <c r="D3874" s="85">
        <v>239</v>
      </c>
      <c r="E3874" s="85">
        <v>39</v>
      </c>
      <c r="F3874" s="85" t="s">
        <v>10811</v>
      </c>
      <c r="G3874" s="85" t="s">
        <v>10810</v>
      </c>
      <c r="H3874" s="85" t="s">
        <v>3342</v>
      </c>
      <c r="I3874" s="85" t="s">
        <v>10818</v>
      </c>
      <c r="J3874" s="84">
        <v>48</v>
      </c>
      <c r="K3874" s="84">
        <v>0</v>
      </c>
      <c r="L3874" s="82">
        <v>79194</v>
      </c>
      <c r="M3874" s="82">
        <v>0</v>
      </c>
      <c r="N3874" s="82">
        <v>1649.88</v>
      </c>
      <c r="O3874" s="86" t="s">
        <v>17554</v>
      </c>
      <c r="P3874" s="82">
        <v>-1241.31</v>
      </c>
      <c r="Q3874" s="82">
        <v>0</v>
      </c>
      <c r="R3874" s="2">
        <f t="shared" si="120"/>
        <v>79194</v>
      </c>
      <c r="S3874" s="2">
        <f t="shared" si="121"/>
        <v>1649.875</v>
      </c>
    </row>
    <row r="3875" spans="1:19" x14ac:dyDescent="0.25">
      <c r="A3875" s="85" t="s">
        <v>17654</v>
      </c>
      <c r="B3875" s="85" t="s">
        <v>10634</v>
      </c>
      <c r="C3875" s="85" t="s">
        <v>10635</v>
      </c>
      <c r="D3875" s="85">
        <v>239</v>
      </c>
      <c r="E3875" s="85">
        <v>39</v>
      </c>
      <c r="F3875" s="85" t="s">
        <v>10811</v>
      </c>
      <c r="G3875" s="85" t="s">
        <v>10810</v>
      </c>
      <c r="H3875" s="85" t="s">
        <v>3343</v>
      </c>
      <c r="I3875" s="85" t="s">
        <v>10817</v>
      </c>
      <c r="J3875" s="84">
        <v>47</v>
      </c>
      <c r="K3875" s="84">
        <v>0</v>
      </c>
      <c r="L3875" s="82">
        <v>76648</v>
      </c>
      <c r="M3875" s="82">
        <v>0</v>
      </c>
      <c r="N3875" s="82">
        <v>1630.81</v>
      </c>
      <c r="O3875" s="86" t="s">
        <v>17554</v>
      </c>
      <c r="P3875" s="82">
        <v>-1201.4000000000001</v>
      </c>
      <c r="Q3875" s="82">
        <v>0</v>
      </c>
      <c r="R3875" s="2">
        <f t="shared" si="120"/>
        <v>76648</v>
      </c>
      <c r="S3875" s="2">
        <f t="shared" si="121"/>
        <v>1630.8085106382978</v>
      </c>
    </row>
    <row r="3876" spans="1:19" x14ac:dyDescent="0.25">
      <c r="A3876" s="85" t="s">
        <v>17654</v>
      </c>
      <c r="B3876" s="85" t="s">
        <v>10634</v>
      </c>
      <c r="C3876" s="85" t="s">
        <v>10635</v>
      </c>
      <c r="D3876" s="85">
        <v>239</v>
      </c>
      <c r="E3876" s="85">
        <v>39</v>
      </c>
      <c r="F3876" s="85" t="s">
        <v>10811</v>
      </c>
      <c r="G3876" s="85" t="s">
        <v>10810</v>
      </c>
      <c r="H3876" s="85" t="s">
        <v>3344</v>
      </c>
      <c r="I3876" s="85" t="s">
        <v>10816</v>
      </c>
      <c r="J3876" s="84">
        <v>78</v>
      </c>
      <c r="K3876" s="84">
        <v>0</v>
      </c>
      <c r="L3876" s="82">
        <v>127255</v>
      </c>
      <c r="M3876" s="82">
        <v>0</v>
      </c>
      <c r="N3876" s="82">
        <v>1631.47</v>
      </c>
      <c r="O3876" s="86" t="s">
        <v>17554</v>
      </c>
      <c r="P3876" s="82">
        <v>-1994.63</v>
      </c>
      <c r="Q3876" s="82">
        <v>0</v>
      </c>
      <c r="R3876" s="2">
        <f t="shared" si="120"/>
        <v>127255</v>
      </c>
      <c r="S3876" s="2">
        <f t="shared" si="121"/>
        <v>1631.4743589743589</v>
      </c>
    </row>
    <row r="3877" spans="1:19" x14ac:dyDescent="0.25">
      <c r="A3877" s="85" t="s">
        <v>17654</v>
      </c>
      <c r="B3877" s="85" t="s">
        <v>10634</v>
      </c>
      <c r="C3877" s="85" t="s">
        <v>10635</v>
      </c>
      <c r="D3877" s="85">
        <v>239</v>
      </c>
      <c r="E3877" s="85">
        <v>39</v>
      </c>
      <c r="F3877" s="85" t="s">
        <v>10811</v>
      </c>
      <c r="G3877" s="85" t="s">
        <v>10810</v>
      </c>
      <c r="H3877" s="85" t="s">
        <v>3345</v>
      </c>
      <c r="I3877" s="85" t="s">
        <v>10815</v>
      </c>
      <c r="J3877" s="84">
        <v>30</v>
      </c>
      <c r="K3877" s="84">
        <v>0</v>
      </c>
      <c r="L3877" s="82">
        <v>51382</v>
      </c>
      <c r="M3877" s="82">
        <v>0</v>
      </c>
      <c r="N3877" s="82">
        <v>1712.73</v>
      </c>
      <c r="O3877" s="86" t="s">
        <v>17554</v>
      </c>
      <c r="P3877" s="82">
        <v>-805.38</v>
      </c>
      <c r="Q3877" s="82">
        <v>0</v>
      </c>
      <c r="R3877" s="2">
        <f t="shared" si="120"/>
        <v>51382</v>
      </c>
      <c r="S3877" s="2">
        <f t="shared" si="121"/>
        <v>1712.7333333333333</v>
      </c>
    </row>
    <row r="3878" spans="1:19" x14ac:dyDescent="0.25">
      <c r="A3878" s="85" t="s">
        <v>17654</v>
      </c>
      <c r="B3878" s="85" t="s">
        <v>10634</v>
      </c>
      <c r="C3878" s="85" t="s">
        <v>10635</v>
      </c>
      <c r="D3878" s="85">
        <v>239</v>
      </c>
      <c r="E3878" s="85">
        <v>39</v>
      </c>
      <c r="F3878" s="85" t="s">
        <v>10811</v>
      </c>
      <c r="G3878" s="85" t="s">
        <v>10810</v>
      </c>
      <c r="H3878" s="85" t="s">
        <v>3346</v>
      </c>
      <c r="I3878" s="85" t="s">
        <v>18130</v>
      </c>
      <c r="J3878" s="84">
        <v>73</v>
      </c>
      <c r="K3878" s="84">
        <v>0</v>
      </c>
      <c r="L3878" s="82">
        <v>134015</v>
      </c>
      <c r="M3878" s="82">
        <v>0</v>
      </c>
      <c r="N3878" s="82">
        <v>1835.82</v>
      </c>
      <c r="O3878" s="86" t="s">
        <v>17554</v>
      </c>
      <c r="P3878" s="82">
        <v>-2100.6</v>
      </c>
      <c r="Q3878" s="82">
        <v>0</v>
      </c>
      <c r="R3878" s="2">
        <f t="shared" si="120"/>
        <v>134015</v>
      </c>
      <c r="S3878" s="2">
        <f t="shared" si="121"/>
        <v>1835.8219178082193</v>
      </c>
    </row>
    <row r="3879" spans="1:19" x14ac:dyDescent="0.25">
      <c r="A3879" s="85" t="s">
        <v>17654</v>
      </c>
      <c r="B3879" s="85" t="s">
        <v>10634</v>
      </c>
      <c r="C3879" s="85" t="s">
        <v>10635</v>
      </c>
      <c r="D3879" s="85">
        <v>239</v>
      </c>
      <c r="E3879" s="85">
        <v>39</v>
      </c>
      <c r="F3879" s="85" t="s">
        <v>10811</v>
      </c>
      <c r="G3879" s="85" t="s">
        <v>10810</v>
      </c>
      <c r="H3879" s="85" t="s">
        <v>3347</v>
      </c>
      <c r="I3879" s="85" t="s">
        <v>10814</v>
      </c>
      <c r="J3879" s="84">
        <v>99</v>
      </c>
      <c r="K3879" s="84">
        <v>0</v>
      </c>
      <c r="L3879" s="82">
        <v>272367</v>
      </c>
      <c r="M3879" s="82">
        <v>0</v>
      </c>
      <c r="N3879" s="82">
        <v>2751.18</v>
      </c>
      <c r="O3879" s="86" t="s">
        <v>17554</v>
      </c>
      <c r="P3879" s="82">
        <v>-4269.16</v>
      </c>
      <c r="Q3879" s="82">
        <v>0</v>
      </c>
      <c r="R3879" s="2">
        <f t="shared" si="120"/>
        <v>272367</v>
      </c>
      <c r="S3879" s="2">
        <f t="shared" si="121"/>
        <v>2751.181818181818</v>
      </c>
    </row>
    <row r="3880" spans="1:19" x14ac:dyDescent="0.25">
      <c r="A3880" s="85" t="s">
        <v>17654</v>
      </c>
      <c r="B3880" s="85" t="s">
        <v>10634</v>
      </c>
      <c r="C3880" s="85" t="s">
        <v>10635</v>
      </c>
      <c r="D3880" s="85">
        <v>239</v>
      </c>
      <c r="E3880" s="85">
        <v>39</v>
      </c>
      <c r="F3880" s="85" t="s">
        <v>10811</v>
      </c>
      <c r="G3880" s="85" t="s">
        <v>10810</v>
      </c>
      <c r="H3880" s="85" t="s">
        <v>3348</v>
      </c>
      <c r="I3880" s="85" t="s">
        <v>10813</v>
      </c>
      <c r="J3880" s="84">
        <v>103</v>
      </c>
      <c r="K3880" s="84">
        <v>0</v>
      </c>
      <c r="L3880" s="82">
        <v>286572</v>
      </c>
      <c r="M3880" s="82">
        <v>0</v>
      </c>
      <c r="N3880" s="82">
        <v>2782.25</v>
      </c>
      <c r="O3880" s="86" t="s">
        <v>17554</v>
      </c>
      <c r="P3880" s="82">
        <v>-4491.82</v>
      </c>
      <c r="Q3880" s="82">
        <v>0</v>
      </c>
      <c r="R3880" s="2">
        <f t="shared" si="120"/>
        <v>286572</v>
      </c>
      <c r="S3880" s="2">
        <f t="shared" si="121"/>
        <v>2782.2524271844659</v>
      </c>
    </row>
    <row r="3881" spans="1:19" x14ac:dyDescent="0.25">
      <c r="A3881" s="85" t="s">
        <v>17654</v>
      </c>
      <c r="B3881" s="85" t="s">
        <v>10634</v>
      </c>
      <c r="C3881" s="85" t="s">
        <v>10635</v>
      </c>
      <c r="D3881" s="85">
        <v>239</v>
      </c>
      <c r="E3881" s="85">
        <v>39</v>
      </c>
      <c r="F3881" s="85" t="s">
        <v>10811</v>
      </c>
      <c r="G3881" s="85" t="s">
        <v>10810</v>
      </c>
      <c r="H3881" s="85" t="s">
        <v>3349</v>
      </c>
      <c r="I3881" s="85" t="s">
        <v>10812</v>
      </c>
      <c r="J3881" s="84">
        <v>104</v>
      </c>
      <c r="K3881" s="84">
        <v>0</v>
      </c>
      <c r="L3881" s="82">
        <v>277218</v>
      </c>
      <c r="M3881" s="82">
        <v>0</v>
      </c>
      <c r="N3881" s="82">
        <v>2665.56</v>
      </c>
      <c r="O3881" s="86" t="s">
        <v>17554</v>
      </c>
      <c r="P3881" s="82">
        <v>-4345.2</v>
      </c>
      <c r="Q3881" s="82">
        <v>0</v>
      </c>
      <c r="R3881" s="2">
        <f t="shared" si="120"/>
        <v>277218</v>
      </c>
      <c r="S3881" s="2">
        <f t="shared" si="121"/>
        <v>2665.5576923076924</v>
      </c>
    </row>
    <row r="3882" spans="1:19" x14ac:dyDescent="0.25">
      <c r="A3882" s="85" t="s">
        <v>17654</v>
      </c>
      <c r="B3882" s="85" t="s">
        <v>10634</v>
      </c>
      <c r="C3882" s="85" t="s">
        <v>10635</v>
      </c>
      <c r="D3882" s="85">
        <v>239</v>
      </c>
      <c r="E3882" s="85">
        <v>39</v>
      </c>
      <c r="F3882" s="85" t="s">
        <v>10811</v>
      </c>
      <c r="G3882" s="85" t="s">
        <v>10810</v>
      </c>
      <c r="H3882" s="85" t="s">
        <v>3350</v>
      </c>
      <c r="I3882" s="85" t="s">
        <v>10809</v>
      </c>
      <c r="J3882" s="84">
        <v>74</v>
      </c>
      <c r="K3882" s="84">
        <v>0</v>
      </c>
      <c r="L3882" s="82">
        <v>90054</v>
      </c>
      <c r="M3882" s="82">
        <v>0</v>
      </c>
      <c r="N3882" s="82">
        <v>1216.95</v>
      </c>
      <c r="O3882" s="86" t="s">
        <v>17554</v>
      </c>
      <c r="P3882" s="82">
        <v>-1411.52</v>
      </c>
      <c r="Q3882" s="82">
        <v>0</v>
      </c>
      <c r="R3882" s="2">
        <f t="shared" si="120"/>
        <v>90054</v>
      </c>
      <c r="S3882" s="2">
        <f t="shared" si="121"/>
        <v>1216.9459459459461</v>
      </c>
    </row>
    <row r="3883" spans="1:19" x14ac:dyDescent="0.25">
      <c r="A3883" s="85" t="s">
        <v>17654</v>
      </c>
      <c r="B3883" s="85" t="s">
        <v>10634</v>
      </c>
      <c r="C3883" s="85" t="s">
        <v>10635</v>
      </c>
      <c r="D3883" s="85">
        <v>239</v>
      </c>
      <c r="E3883" s="85">
        <v>39</v>
      </c>
      <c r="F3883" s="85" t="s">
        <v>10811</v>
      </c>
      <c r="G3883" s="85" t="s">
        <v>10810</v>
      </c>
      <c r="H3883" s="85" t="s">
        <v>3351</v>
      </c>
      <c r="I3883" s="85" t="s">
        <v>17663</v>
      </c>
      <c r="J3883" s="84">
        <v>27</v>
      </c>
      <c r="K3883" s="84">
        <v>0</v>
      </c>
      <c r="L3883" s="82">
        <v>42963</v>
      </c>
      <c r="M3883" s="82">
        <v>0</v>
      </c>
      <c r="N3883" s="82">
        <v>1591.22</v>
      </c>
      <c r="O3883" s="86" t="s">
        <v>17554</v>
      </c>
      <c r="P3883" s="82">
        <v>-673.41</v>
      </c>
      <c r="Q3883" s="82">
        <v>0</v>
      </c>
      <c r="R3883" s="2">
        <f t="shared" si="120"/>
        <v>42963</v>
      </c>
      <c r="S3883" s="2">
        <f t="shared" si="121"/>
        <v>1591.2222222222222</v>
      </c>
    </row>
    <row r="3884" spans="1:19" x14ac:dyDescent="0.25">
      <c r="A3884" s="85" t="s">
        <v>17654</v>
      </c>
      <c r="B3884" s="85" t="s">
        <v>10634</v>
      </c>
      <c r="C3884" s="85" t="s">
        <v>10635</v>
      </c>
      <c r="D3884" s="85">
        <v>239</v>
      </c>
      <c r="E3884" s="85">
        <v>39</v>
      </c>
      <c r="F3884" s="85" t="s">
        <v>10808</v>
      </c>
      <c r="G3884" s="85" t="s">
        <v>10807</v>
      </c>
      <c r="H3884" s="85" t="s">
        <v>3352</v>
      </c>
      <c r="I3884" s="85" t="s">
        <v>10806</v>
      </c>
      <c r="J3884" s="84">
        <v>220</v>
      </c>
      <c r="K3884" s="84">
        <v>0</v>
      </c>
      <c r="L3884" s="82">
        <v>442633</v>
      </c>
      <c r="M3884" s="82">
        <v>0</v>
      </c>
      <c r="N3884" s="82">
        <v>2011.97</v>
      </c>
      <c r="O3884" s="86" t="s">
        <v>17552</v>
      </c>
      <c r="P3884" s="82">
        <v>21077.75</v>
      </c>
      <c r="Q3884" s="82">
        <v>0</v>
      </c>
      <c r="R3884" s="2">
        <f t="shared" si="120"/>
        <v>442633</v>
      </c>
      <c r="S3884" s="2">
        <f t="shared" si="121"/>
        <v>2011.9681818181818</v>
      </c>
    </row>
    <row r="3885" spans="1:19" x14ac:dyDescent="0.25">
      <c r="A3885" s="85" t="s">
        <v>17654</v>
      </c>
      <c r="B3885" s="85" t="s">
        <v>10634</v>
      </c>
      <c r="C3885" s="85" t="s">
        <v>10635</v>
      </c>
      <c r="D3885" s="85">
        <v>239</v>
      </c>
      <c r="E3885" s="85">
        <v>39</v>
      </c>
      <c r="F3885" s="85" t="s">
        <v>10804</v>
      </c>
      <c r="G3885" s="85" t="s">
        <v>10803</v>
      </c>
      <c r="H3885" s="85" t="s">
        <v>3353</v>
      </c>
      <c r="I3885" s="85" t="s">
        <v>10805</v>
      </c>
      <c r="J3885" s="84">
        <v>471</v>
      </c>
      <c r="K3885" s="84">
        <v>0</v>
      </c>
      <c r="L3885" s="82">
        <v>1336668</v>
      </c>
      <c r="M3885" s="82">
        <v>0</v>
      </c>
      <c r="N3885" s="82">
        <v>2837.94</v>
      </c>
      <c r="O3885" s="86" t="s">
        <v>17552</v>
      </c>
      <c r="P3885" s="82">
        <v>63650.89</v>
      </c>
      <c r="Q3885" s="82">
        <v>0</v>
      </c>
      <c r="R3885" s="2">
        <f t="shared" si="120"/>
        <v>1336668</v>
      </c>
      <c r="S3885" s="2">
        <f t="shared" si="121"/>
        <v>2837.936305732484</v>
      </c>
    </row>
    <row r="3886" spans="1:19" x14ac:dyDescent="0.25">
      <c r="A3886" s="85" t="s">
        <v>17654</v>
      </c>
      <c r="B3886" s="85" t="s">
        <v>10634</v>
      </c>
      <c r="C3886" s="85" t="s">
        <v>10635</v>
      </c>
      <c r="D3886" s="85">
        <v>239</v>
      </c>
      <c r="E3886" s="85">
        <v>39</v>
      </c>
      <c r="F3886" s="85" t="s">
        <v>10804</v>
      </c>
      <c r="G3886" s="85" t="s">
        <v>10803</v>
      </c>
      <c r="H3886" s="85" t="s">
        <v>3354</v>
      </c>
      <c r="I3886" s="85" t="s">
        <v>10805</v>
      </c>
      <c r="J3886" s="84">
        <v>388</v>
      </c>
      <c r="K3886" s="84">
        <v>12</v>
      </c>
      <c r="L3886" s="82">
        <v>1102256</v>
      </c>
      <c r="M3886" s="82">
        <v>33068</v>
      </c>
      <c r="N3886" s="82">
        <v>2755.64</v>
      </c>
      <c r="O3886" s="86" t="s">
        <v>17552</v>
      </c>
      <c r="P3886" s="82">
        <v>52488.37</v>
      </c>
      <c r="Q3886" s="82">
        <v>0</v>
      </c>
      <c r="R3886" s="2">
        <f t="shared" si="120"/>
        <v>1069188</v>
      </c>
      <c r="S3886" s="2">
        <f t="shared" si="121"/>
        <v>2755.6391752577319</v>
      </c>
    </row>
    <row r="3887" spans="1:19" x14ac:dyDescent="0.25">
      <c r="A3887" s="85" t="s">
        <v>17654</v>
      </c>
      <c r="B3887" s="85" t="s">
        <v>10634</v>
      </c>
      <c r="C3887" s="85" t="s">
        <v>10635</v>
      </c>
      <c r="D3887" s="85">
        <v>239</v>
      </c>
      <c r="E3887" s="85">
        <v>39</v>
      </c>
      <c r="F3887" s="85" t="s">
        <v>10804</v>
      </c>
      <c r="G3887" s="85" t="s">
        <v>10803</v>
      </c>
      <c r="H3887" s="85" t="s">
        <v>3355</v>
      </c>
      <c r="I3887" s="85" t="s">
        <v>10802</v>
      </c>
      <c r="J3887" s="84">
        <v>417</v>
      </c>
      <c r="K3887" s="84">
        <v>0</v>
      </c>
      <c r="L3887" s="82">
        <v>1085655</v>
      </c>
      <c r="M3887" s="82">
        <v>0</v>
      </c>
      <c r="N3887" s="82">
        <v>2603.4899999999998</v>
      </c>
      <c r="O3887" s="86" t="s">
        <v>17552</v>
      </c>
      <c r="P3887" s="82">
        <v>51697.82</v>
      </c>
      <c r="Q3887" s="82">
        <v>0</v>
      </c>
      <c r="R3887" s="2">
        <f t="shared" si="120"/>
        <v>1085655</v>
      </c>
      <c r="S3887" s="2">
        <f t="shared" si="121"/>
        <v>2603.4892086330933</v>
      </c>
    </row>
    <row r="3888" spans="1:19" x14ac:dyDescent="0.25">
      <c r="A3888" s="85" t="s">
        <v>17654</v>
      </c>
      <c r="B3888" s="85" t="s">
        <v>10634</v>
      </c>
      <c r="C3888" s="85" t="s">
        <v>10635</v>
      </c>
      <c r="D3888" s="85">
        <v>239</v>
      </c>
      <c r="E3888" s="85">
        <v>39</v>
      </c>
      <c r="F3888" s="85" t="s">
        <v>10800</v>
      </c>
      <c r="G3888" s="85" t="s">
        <v>10799</v>
      </c>
      <c r="H3888" s="85" t="s">
        <v>3356</v>
      </c>
      <c r="I3888" s="85" t="s">
        <v>10801</v>
      </c>
      <c r="J3888" s="84">
        <v>383</v>
      </c>
      <c r="K3888" s="84">
        <v>0</v>
      </c>
      <c r="L3888" s="82">
        <v>1216211</v>
      </c>
      <c r="M3888" s="82">
        <v>0</v>
      </c>
      <c r="N3888" s="82">
        <v>3175.49</v>
      </c>
      <c r="O3888" s="86" t="s">
        <v>17554</v>
      </c>
      <c r="P3888" s="82">
        <v>-19063.27</v>
      </c>
      <c r="Q3888" s="82">
        <v>0</v>
      </c>
      <c r="R3888" s="2">
        <f t="shared" si="120"/>
        <v>1216211</v>
      </c>
      <c r="S3888" s="2">
        <f t="shared" si="121"/>
        <v>3175.485639686684</v>
      </c>
    </row>
    <row r="3889" spans="1:19" x14ac:dyDescent="0.25">
      <c r="A3889" s="85" t="s">
        <v>17654</v>
      </c>
      <c r="B3889" s="85" t="s">
        <v>10634</v>
      </c>
      <c r="C3889" s="85" t="s">
        <v>10635</v>
      </c>
      <c r="D3889" s="85">
        <v>239</v>
      </c>
      <c r="E3889" s="85">
        <v>39</v>
      </c>
      <c r="F3889" s="85" t="s">
        <v>10793</v>
      </c>
      <c r="G3889" s="85" t="s">
        <v>10792</v>
      </c>
      <c r="H3889" s="85" t="s">
        <v>3357</v>
      </c>
      <c r="I3889" s="85" t="s">
        <v>10798</v>
      </c>
      <c r="J3889" s="84">
        <v>420</v>
      </c>
      <c r="K3889" s="84">
        <v>0</v>
      </c>
      <c r="L3889" s="82">
        <v>1184810</v>
      </c>
      <c r="M3889" s="82">
        <v>0</v>
      </c>
      <c r="N3889" s="82">
        <v>2820.98</v>
      </c>
      <c r="O3889" s="86" t="s">
        <v>17554</v>
      </c>
      <c r="P3889" s="82">
        <v>-18571.07</v>
      </c>
      <c r="Q3889" s="82">
        <v>0</v>
      </c>
      <c r="R3889" s="2">
        <f t="shared" si="120"/>
        <v>1184810</v>
      </c>
      <c r="S3889" s="2">
        <f t="shared" si="121"/>
        <v>2820.9761904761904</v>
      </c>
    </row>
    <row r="3890" spans="1:19" x14ac:dyDescent="0.25">
      <c r="A3890" s="85" t="s">
        <v>17654</v>
      </c>
      <c r="B3890" s="85" t="s">
        <v>10634</v>
      </c>
      <c r="C3890" s="85" t="s">
        <v>10635</v>
      </c>
      <c r="D3890" s="85">
        <v>239</v>
      </c>
      <c r="E3890" s="85">
        <v>39</v>
      </c>
      <c r="F3890" s="85" t="s">
        <v>10793</v>
      </c>
      <c r="G3890" s="85" t="s">
        <v>10792</v>
      </c>
      <c r="H3890" s="85" t="s">
        <v>3358</v>
      </c>
      <c r="I3890" s="85" t="s">
        <v>10797</v>
      </c>
      <c r="J3890" s="84">
        <v>504</v>
      </c>
      <c r="K3890" s="84">
        <v>0</v>
      </c>
      <c r="L3890" s="82">
        <v>1288110</v>
      </c>
      <c r="M3890" s="82">
        <v>0</v>
      </c>
      <c r="N3890" s="82">
        <v>2555.77</v>
      </c>
      <c r="O3890" s="86" t="s">
        <v>17554</v>
      </c>
      <c r="P3890" s="82">
        <v>-20190.23</v>
      </c>
      <c r="Q3890" s="82">
        <v>0</v>
      </c>
      <c r="R3890" s="2">
        <f t="shared" si="120"/>
        <v>1288110</v>
      </c>
      <c r="S3890" s="2">
        <f t="shared" si="121"/>
        <v>2555.7738095238096</v>
      </c>
    </row>
    <row r="3891" spans="1:19" x14ac:dyDescent="0.25">
      <c r="A3891" s="85" t="s">
        <v>17654</v>
      </c>
      <c r="B3891" s="85" t="s">
        <v>10634</v>
      </c>
      <c r="C3891" s="85" t="s">
        <v>10635</v>
      </c>
      <c r="D3891" s="85">
        <v>239</v>
      </c>
      <c r="E3891" s="85">
        <v>39</v>
      </c>
      <c r="F3891" s="85" t="s">
        <v>10793</v>
      </c>
      <c r="G3891" s="85" t="s">
        <v>10792</v>
      </c>
      <c r="H3891" s="85" t="s">
        <v>3359</v>
      </c>
      <c r="I3891" s="85" t="s">
        <v>10796</v>
      </c>
      <c r="J3891" s="84">
        <v>126</v>
      </c>
      <c r="K3891" s="84">
        <v>0</v>
      </c>
      <c r="L3891" s="82">
        <v>376269</v>
      </c>
      <c r="M3891" s="82">
        <v>0</v>
      </c>
      <c r="N3891" s="82">
        <v>2986.26</v>
      </c>
      <c r="O3891" s="86" t="s">
        <v>17554</v>
      </c>
      <c r="P3891" s="82">
        <v>-5897.76</v>
      </c>
      <c r="Q3891" s="82">
        <v>0</v>
      </c>
      <c r="R3891" s="2">
        <f t="shared" si="120"/>
        <v>376269</v>
      </c>
      <c r="S3891" s="2">
        <f t="shared" si="121"/>
        <v>2986.2619047619046</v>
      </c>
    </row>
    <row r="3892" spans="1:19" x14ac:dyDescent="0.25">
      <c r="A3892" s="85" t="s">
        <v>17654</v>
      </c>
      <c r="B3892" s="85" t="s">
        <v>10634</v>
      </c>
      <c r="C3892" s="85" t="s">
        <v>10635</v>
      </c>
      <c r="D3892" s="85">
        <v>239</v>
      </c>
      <c r="E3892" s="85">
        <v>39</v>
      </c>
      <c r="F3892" s="85" t="s">
        <v>10793</v>
      </c>
      <c r="G3892" s="85" t="s">
        <v>10792</v>
      </c>
      <c r="H3892" s="85" t="s">
        <v>3360</v>
      </c>
      <c r="I3892" s="85" t="s">
        <v>10795</v>
      </c>
      <c r="J3892" s="84">
        <v>160</v>
      </c>
      <c r="K3892" s="84">
        <v>0</v>
      </c>
      <c r="L3892" s="82">
        <v>459080</v>
      </c>
      <c r="M3892" s="82">
        <v>0</v>
      </c>
      <c r="N3892" s="82">
        <v>2869.25</v>
      </c>
      <c r="O3892" s="86" t="s">
        <v>17554</v>
      </c>
      <c r="P3892" s="82">
        <v>-7195.77</v>
      </c>
      <c r="Q3892" s="82">
        <v>0</v>
      </c>
      <c r="R3892" s="2">
        <f t="shared" si="120"/>
        <v>459080</v>
      </c>
      <c r="S3892" s="2">
        <f t="shared" si="121"/>
        <v>2869.25</v>
      </c>
    </row>
    <row r="3893" spans="1:19" x14ac:dyDescent="0.25">
      <c r="A3893" s="85" t="s">
        <v>17654</v>
      </c>
      <c r="B3893" s="85" t="s">
        <v>10634</v>
      </c>
      <c r="C3893" s="85" t="s">
        <v>10635</v>
      </c>
      <c r="D3893" s="85">
        <v>239</v>
      </c>
      <c r="E3893" s="85">
        <v>39</v>
      </c>
      <c r="F3893" s="85" t="s">
        <v>10793</v>
      </c>
      <c r="G3893" s="85" t="s">
        <v>10792</v>
      </c>
      <c r="H3893" s="85" t="s">
        <v>3361</v>
      </c>
      <c r="I3893" s="85" t="s">
        <v>10794</v>
      </c>
      <c r="J3893" s="84">
        <v>190</v>
      </c>
      <c r="K3893" s="84">
        <v>0</v>
      </c>
      <c r="L3893" s="82">
        <v>492533</v>
      </c>
      <c r="M3893" s="82">
        <v>0</v>
      </c>
      <c r="N3893" s="82">
        <v>2592.2800000000002</v>
      </c>
      <c r="O3893" s="86" t="s">
        <v>17554</v>
      </c>
      <c r="P3893" s="82">
        <v>-7720.11</v>
      </c>
      <c r="Q3893" s="82">
        <v>0</v>
      </c>
      <c r="R3893" s="2">
        <f t="shared" si="120"/>
        <v>492533</v>
      </c>
      <c r="S3893" s="2">
        <f t="shared" si="121"/>
        <v>2592.2789473684211</v>
      </c>
    </row>
    <row r="3894" spans="1:19" x14ac:dyDescent="0.25">
      <c r="A3894" s="85" t="s">
        <v>17654</v>
      </c>
      <c r="B3894" s="85" t="s">
        <v>10634</v>
      </c>
      <c r="C3894" s="85" t="s">
        <v>10635</v>
      </c>
      <c r="D3894" s="85">
        <v>239</v>
      </c>
      <c r="E3894" s="85">
        <v>39</v>
      </c>
      <c r="F3894" s="85" t="s">
        <v>10793</v>
      </c>
      <c r="G3894" s="85" t="s">
        <v>10792</v>
      </c>
      <c r="H3894" s="85" t="s">
        <v>3362</v>
      </c>
      <c r="I3894" s="85" t="s">
        <v>6129</v>
      </c>
      <c r="J3894" s="84">
        <v>154</v>
      </c>
      <c r="K3894" s="84">
        <v>0</v>
      </c>
      <c r="L3894" s="82">
        <v>275013</v>
      </c>
      <c r="M3894" s="82">
        <v>0</v>
      </c>
      <c r="N3894" s="82">
        <v>1785.8</v>
      </c>
      <c r="O3894" s="86" t="s">
        <v>17554</v>
      </c>
      <c r="P3894" s="82">
        <v>-4310.63</v>
      </c>
      <c r="Q3894" s="82">
        <v>0</v>
      </c>
      <c r="R3894" s="2">
        <f t="shared" si="120"/>
        <v>275013</v>
      </c>
      <c r="S3894" s="2">
        <f t="shared" si="121"/>
        <v>1785.7987012987012</v>
      </c>
    </row>
    <row r="3895" spans="1:19" x14ac:dyDescent="0.25">
      <c r="A3895" s="85" t="s">
        <v>17654</v>
      </c>
      <c r="B3895" s="85" t="s">
        <v>10634</v>
      </c>
      <c r="C3895" s="85" t="s">
        <v>10635</v>
      </c>
      <c r="D3895" s="85">
        <v>239</v>
      </c>
      <c r="E3895" s="85">
        <v>39</v>
      </c>
      <c r="F3895" s="85" t="s">
        <v>10793</v>
      </c>
      <c r="G3895" s="85" t="s">
        <v>10792</v>
      </c>
      <c r="H3895" s="85" t="s">
        <v>10791</v>
      </c>
      <c r="I3895" s="85" t="s">
        <v>10790</v>
      </c>
      <c r="J3895" s="84">
        <v>15</v>
      </c>
      <c r="K3895" s="84">
        <v>0</v>
      </c>
      <c r="L3895" s="82">
        <v>24903</v>
      </c>
      <c r="M3895" s="82">
        <v>0</v>
      </c>
      <c r="N3895" s="82">
        <v>1660.2</v>
      </c>
      <c r="O3895" s="86" t="s">
        <v>17554</v>
      </c>
      <c r="P3895" s="82">
        <v>-390.34</v>
      </c>
      <c r="Q3895" s="82">
        <v>0</v>
      </c>
      <c r="R3895" s="2">
        <f t="shared" si="120"/>
        <v>24903</v>
      </c>
      <c r="S3895" s="2">
        <f t="shared" si="121"/>
        <v>1660.2</v>
      </c>
    </row>
    <row r="3896" spans="1:19" x14ac:dyDescent="0.25">
      <c r="A3896" s="85" t="s">
        <v>17654</v>
      </c>
      <c r="B3896" s="85" t="s">
        <v>10634</v>
      </c>
      <c r="C3896" s="85" t="s">
        <v>10635</v>
      </c>
      <c r="D3896" s="85">
        <v>239</v>
      </c>
      <c r="E3896" s="85">
        <v>39</v>
      </c>
      <c r="F3896" s="85" t="s">
        <v>10793</v>
      </c>
      <c r="G3896" s="85" t="s">
        <v>10792</v>
      </c>
      <c r="H3896" s="85" t="s">
        <v>18026</v>
      </c>
      <c r="I3896" s="85" t="s">
        <v>18050</v>
      </c>
      <c r="J3896" s="84">
        <v>32</v>
      </c>
      <c r="K3896" s="84">
        <v>0</v>
      </c>
      <c r="L3896" s="82">
        <v>53783</v>
      </c>
      <c r="M3896" s="82">
        <v>0</v>
      </c>
      <c r="N3896" s="82">
        <v>1680.72</v>
      </c>
      <c r="O3896" s="86" t="s">
        <v>17554</v>
      </c>
      <c r="P3896" s="82">
        <v>-843.02</v>
      </c>
      <c r="Q3896" s="82">
        <v>0</v>
      </c>
      <c r="R3896" s="2">
        <f t="shared" si="120"/>
        <v>53783</v>
      </c>
      <c r="S3896" s="2">
        <f t="shared" si="121"/>
        <v>1680.71875</v>
      </c>
    </row>
    <row r="3897" spans="1:19" x14ac:dyDescent="0.25">
      <c r="A3897" s="85" t="s">
        <v>17654</v>
      </c>
      <c r="B3897" s="85" t="s">
        <v>10634</v>
      </c>
      <c r="C3897" s="85" t="s">
        <v>10635</v>
      </c>
      <c r="D3897" s="85">
        <v>239</v>
      </c>
      <c r="E3897" s="85">
        <v>39</v>
      </c>
      <c r="F3897" s="85" t="s">
        <v>10793</v>
      </c>
      <c r="G3897" s="85" t="s">
        <v>10792</v>
      </c>
      <c r="H3897" s="85" t="s">
        <v>18230</v>
      </c>
      <c r="I3897" s="85" t="s">
        <v>18233</v>
      </c>
      <c r="J3897" s="84">
        <v>3</v>
      </c>
      <c r="K3897" s="84">
        <v>0</v>
      </c>
      <c r="L3897" s="82">
        <v>5622</v>
      </c>
      <c r="M3897" s="82">
        <v>0</v>
      </c>
      <c r="N3897" s="82">
        <v>1874</v>
      </c>
      <c r="O3897" s="86" t="s">
        <v>17554</v>
      </c>
      <c r="P3897" s="82">
        <v>-88.13</v>
      </c>
      <c r="Q3897" s="82">
        <v>0</v>
      </c>
      <c r="R3897" s="2">
        <f t="shared" si="120"/>
        <v>5622</v>
      </c>
      <c r="S3897" s="2">
        <f t="shared" si="121"/>
        <v>1874</v>
      </c>
    </row>
    <row r="3898" spans="1:19" x14ac:dyDescent="0.25">
      <c r="A3898" s="85" t="s">
        <v>17654</v>
      </c>
      <c r="B3898" s="85" t="s">
        <v>10634</v>
      </c>
      <c r="C3898" s="85" t="s">
        <v>10635</v>
      </c>
      <c r="D3898" s="85">
        <v>239</v>
      </c>
      <c r="E3898" s="85">
        <v>39</v>
      </c>
      <c r="F3898" s="85" t="s">
        <v>10793</v>
      </c>
      <c r="G3898" s="85" t="s">
        <v>10792</v>
      </c>
      <c r="H3898" s="85" t="s">
        <v>17883</v>
      </c>
      <c r="I3898" s="85" t="s">
        <v>17972</v>
      </c>
      <c r="J3898" s="84">
        <v>3</v>
      </c>
      <c r="K3898" s="84">
        <v>0</v>
      </c>
      <c r="L3898" s="82">
        <v>5283</v>
      </c>
      <c r="M3898" s="82">
        <v>0</v>
      </c>
      <c r="N3898" s="82">
        <v>1761</v>
      </c>
      <c r="O3898" s="86" t="s">
        <v>17554</v>
      </c>
      <c r="P3898" s="82">
        <v>-82.81</v>
      </c>
      <c r="Q3898" s="82">
        <v>0</v>
      </c>
      <c r="R3898" s="2">
        <f t="shared" si="120"/>
        <v>5283</v>
      </c>
      <c r="S3898" s="2">
        <f t="shared" si="121"/>
        <v>1761</v>
      </c>
    </row>
    <row r="3899" spans="1:19" x14ac:dyDescent="0.25">
      <c r="A3899" s="85" t="s">
        <v>17654</v>
      </c>
      <c r="B3899" s="85" t="s">
        <v>10634</v>
      </c>
      <c r="C3899" s="85" t="s">
        <v>10635</v>
      </c>
      <c r="D3899" s="85">
        <v>239</v>
      </c>
      <c r="E3899" s="85">
        <v>39</v>
      </c>
      <c r="F3899" s="85" t="s">
        <v>10786</v>
      </c>
      <c r="G3899" s="85" t="s">
        <v>10785</v>
      </c>
      <c r="H3899" s="85" t="s">
        <v>3363</v>
      </c>
      <c r="I3899" s="85" t="s">
        <v>10789</v>
      </c>
      <c r="J3899" s="84">
        <v>598</v>
      </c>
      <c r="K3899" s="84">
        <v>0</v>
      </c>
      <c r="L3899" s="82">
        <v>1851617</v>
      </c>
      <c r="M3899" s="82">
        <v>0</v>
      </c>
      <c r="N3899" s="82">
        <v>3096.35</v>
      </c>
      <c r="O3899" s="86" t="s">
        <v>17554</v>
      </c>
      <c r="P3899" s="82">
        <v>-29022.82</v>
      </c>
      <c r="Q3899" s="82">
        <v>0</v>
      </c>
      <c r="R3899" s="2">
        <f t="shared" si="120"/>
        <v>1851617</v>
      </c>
      <c r="S3899" s="2">
        <f t="shared" si="121"/>
        <v>3096.3494983277592</v>
      </c>
    </row>
    <row r="3900" spans="1:19" x14ac:dyDescent="0.25">
      <c r="A3900" s="85" t="s">
        <v>17654</v>
      </c>
      <c r="B3900" s="85" t="s">
        <v>10634</v>
      </c>
      <c r="C3900" s="85" t="s">
        <v>10635</v>
      </c>
      <c r="D3900" s="85">
        <v>239</v>
      </c>
      <c r="E3900" s="85">
        <v>39</v>
      </c>
      <c r="F3900" s="85" t="s">
        <v>10786</v>
      </c>
      <c r="G3900" s="85" t="s">
        <v>10785</v>
      </c>
      <c r="H3900" s="85" t="s">
        <v>3364</v>
      </c>
      <c r="I3900" s="85" t="s">
        <v>10788</v>
      </c>
      <c r="J3900" s="84">
        <v>97</v>
      </c>
      <c r="K3900" s="84">
        <v>0</v>
      </c>
      <c r="L3900" s="82">
        <v>295569</v>
      </c>
      <c r="M3900" s="82">
        <v>0</v>
      </c>
      <c r="N3900" s="82">
        <v>3047.1</v>
      </c>
      <c r="O3900" s="86" t="s">
        <v>17554</v>
      </c>
      <c r="P3900" s="82">
        <v>-4632.83</v>
      </c>
      <c r="Q3900" s="82">
        <v>0</v>
      </c>
      <c r="R3900" s="2">
        <f t="shared" si="120"/>
        <v>295569</v>
      </c>
      <c r="S3900" s="2">
        <f t="shared" si="121"/>
        <v>3047.103092783505</v>
      </c>
    </row>
    <row r="3901" spans="1:19" x14ac:dyDescent="0.25">
      <c r="A3901" s="85" t="s">
        <v>17654</v>
      </c>
      <c r="B3901" s="85" t="s">
        <v>10634</v>
      </c>
      <c r="C3901" s="85" t="s">
        <v>10635</v>
      </c>
      <c r="D3901" s="85">
        <v>239</v>
      </c>
      <c r="E3901" s="85">
        <v>39</v>
      </c>
      <c r="F3901" s="85" t="s">
        <v>10786</v>
      </c>
      <c r="G3901" s="85" t="s">
        <v>10785</v>
      </c>
      <c r="H3901" s="85" t="s">
        <v>3365</v>
      </c>
      <c r="I3901" s="85" t="s">
        <v>10781</v>
      </c>
      <c r="J3901" s="84">
        <v>209</v>
      </c>
      <c r="K3901" s="84">
        <v>0</v>
      </c>
      <c r="L3901" s="82">
        <v>656506</v>
      </c>
      <c r="M3901" s="82">
        <v>0</v>
      </c>
      <c r="N3901" s="82">
        <v>3141.18</v>
      </c>
      <c r="O3901" s="86" t="s">
        <v>17554</v>
      </c>
      <c r="P3901" s="82">
        <v>-10290.27</v>
      </c>
      <c r="Q3901" s="82">
        <v>0</v>
      </c>
      <c r="R3901" s="2">
        <f t="shared" si="120"/>
        <v>656506</v>
      </c>
      <c r="S3901" s="2">
        <f t="shared" si="121"/>
        <v>3141.1770334928228</v>
      </c>
    </row>
    <row r="3902" spans="1:19" x14ac:dyDescent="0.25">
      <c r="A3902" s="85" t="s">
        <v>17654</v>
      </c>
      <c r="B3902" s="85" t="s">
        <v>10634</v>
      </c>
      <c r="C3902" s="85" t="s">
        <v>10635</v>
      </c>
      <c r="D3902" s="85">
        <v>239</v>
      </c>
      <c r="E3902" s="85">
        <v>39</v>
      </c>
      <c r="F3902" s="85" t="s">
        <v>10786</v>
      </c>
      <c r="G3902" s="85" t="s">
        <v>10785</v>
      </c>
      <c r="H3902" s="85" t="s">
        <v>3366</v>
      </c>
      <c r="I3902" s="85" t="s">
        <v>10787</v>
      </c>
      <c r="J3902" s="84">
        <v>250</v>
      </c>
      <c r="K3902" s="84">
        <v>0</v>
      </c>
      <c r="L3902" s="82">
        <v>712003</v>
      </c>
      <c r="M3902" s="82">
        <v>0</v>
      </c>
      <c r="N3902" s="82">
        <v>2848.01</v>
      </c>
      <c r="O3902" s="86" t="s">
        <v>17554</v>
      </c>
      <c r="P3902" s="82">
        <v>-11160.16</v>
      </c>
      <c r="Q3902" s="82">
        <v>0</v>
      </c>
      <c r="R3902" s="2">
        <f t="shared" si="120"/>
        <v>712003</v>
      </c>
      <c r="S3902" s="2">
        <f t="shared" si="121"/>
        <v>2848.0120000000002</v>
      </c>
    </row>
    <row r="3903" spans="1:19" x14ac:dyDescent="0.25">
      <c r="A3903" s="85" t="s">
        <v>17654</v>
      </c>
      <c r="B3903" s="85" t="s">
        <v>10634</v>
      </c>
      <c r="C3903" s="85" t="s">
        <v>10635</v>
      </c>
      <c r="D3903" s="85">
        <v>239</v>
      </c>
      <c r="E3903" s="85">
        <v>39</v>
      </c>
      <c r="F3903" s="85" t="s">
        <v>10786</v>
      </c>
      <c r="G3903" s="85" t="s">
        <v>10785</v>
      </c>
      <c r="H3903" s="85" t="s">
        <v>3367</v>
      </c>
      <c r="I3903" s="85" t="s">
        <v>10784</v>
      </c>
      <c r="J3903" s="84">
        <v>200</v>
      </c>
      <c r="K3903" s="84">
        <v>0</v>
      </c>
      <c r="L3903" s="82">
        <v>556619</v>
      </c>
      <c r="M3903" s="82">
        <v>0</v>
      </c>
      <c r="N3903" s="82">
        <v>2783.1</v>
      </c>
      <c r="O3903" s="86" t="s">
        <v>17554</v>
      </c>
      <c r="P3903" s="82">
        <v>-8724.6200000000008</v>
      </c>
      <c r="Q3903" s="82">
        <v>0</v>
      </c>
      <c r="R3903" s="2">
        <f t="shared" si="120"/>
        <v>556619</v>
      </c>
      <c r="S3903" s="2">
        <f t="shared" si="121"/>
        <v>2783.0949999999998</v>
      </c>
    </row>
    <row r="3904" spans="1:19" x14ac:dyDescent="0.25">
      <c r="A3904" s="85" t="s">
        <v>17654</v>
      </c>
      <c r="B3904" s="85" t="s">
        <v>10634</v>
      </c>
      <c r="C3904" s="85" t="s">
        <v>10635</v>
      </c>
      <c r="D3904" s="85">
        <v>239</v>
      </c>
      <c r="E3904" s="85">
        <v>39</v>
      </c>
      <c r="F3904" s="85" t="s">
        <v>10783</v>
      </c>
      <c r="G3904" s="85" t="s">
        <v>10782</v>
      </c>
      <c r="H3904" s="85" t="s">
        <v>3368</v>
      </c>
      <c r="I3904" s="85" t="s">
        <v>10781</v>
      </c>
      <c r="J3904" s="84">
        <v>268</v>
      </c>
      <c r="K3904" s="84">
        <v>0</v>
      </c>
      <c r="L3904" s="82">
        <v>875950</v>
      </c>
      <c r="M3904" s="82">
        <v>0</v>
      </c>
      <c r="N3904" s="82">
        <v>3268.47</v>
      </c>
      <c r="O3904" s="86" t="s">
        <v>17552</v>
      </c>
      <c r="P3904" s="82">
        <v>41711.919999999998</v>
      </c>
      <c r="Q3904" s="82">
        <v>0</v>
      </c>
      <c r="R3904" s="2">
        <f t="shared" si="120"/>
        <v>875950</v>
      </c>
      <c r="S3904" s="2">
        <f t="shared" si="121"/>
        <v>3268.4701492537315</v>
      </c>
    </row>
    <row r="3905" spans="1:19" x14ac:dyDescent="0.25">
      <c r="A3905" s="85" t="s">
        <v>17654</v>
      </c>
      <c r="B3905" s="85" t="s">
        <v>10634</v>
      </c>
      <c r="C3905" s="85" t="s">
        <v>10635</v>
      </c>
      <c r="D3905" s="85">
        <v>239</v>
      </c>
      <c r="E3905" s="85">
        <v>39</v>
      </c>
      <c r="F3905" s="85" t="s">
        <v>10780</v>
      </c>
      <c r="G3905" s="85" t="s">
        <v>13215</v>
      </c>
      <c r="H3905" s="85" t="s">
        <v>3369</v>
      </c>
      <c r="I3905" s="85" t="s">
        <v>18743</v>
      </c>
      <c r="J3905" s="84">
        <v>71</v>
      </c>
      <c r="K3905" s="84">
        <v>0</v>
      </c>
      <c r="L3905" s="82">
        <v>144013</v>
      </c>
      <c r="M3905" s="82">
        <v>0</v>
      </c>
      <c r="N3905" s="82">
        <v>2028.35</v>
      </c>
      <c r="O3905" s="86" t="s">
        <v>17554</v>
      </c>
      <c r="P3905" s="82">
        <v>-2257.31</v>
      </c>
      <c r="Q3905" s="82">
        <v>0</v>
      </c>
      <c r="R3905" s="2">
        <f t="shared" si="120"/>
        <v>144013</v>
      </c>
      <c r="S3905" s="2">
        <f t="shared" si="121"/>
        <v>2028.3521126760563</v>
      </c>
    </row>
    <row r="3906" spans="1:19" x14ac:dyDescent="0.25">
      <c r="A3906" s="85" t="s">
        <v>17654</v>
      </c>
      <c r="B3906" s="85" t="s">
        <v>10634</v>
      </c>
      <c r="C3906" s="85" t="s">
        <v>10635</v>
      </c>
      <c r="D3906" s="85">
        <v>239</v>
      </c>
      <c r="E3906" s="85">
        <v>39</v>
      </c>
      <c r="F3906" s="85" t="s">
        <v>10778</v>
      </c>
      <c r="G3906" s="85" t="s">
        <v>6662</v>
      </c>
      <c r="H3906" s="85" t="s">
        <v>3370</v>
      </c>
      <c r="I3906" s="85" t="s">
        <v>10777</v>
      </c>
      <c r="J3906" s="84">
        <v>90</v>
      </c>
      <c r="K3906" s="84">
        <v>0</v>
      </c>
      <c r="L3906" s="82">
        <v>185164</v>
      </c>
      <c r="M3906" s="82">
        <v>0</v>
      </c>
      <c r="N3906" s="82">
        <v>2057.38</v>
      </c>
      <c r="O3906" s="86" t="s">
        <v>17552</v>
      </c>
      <c r="P3906" s="82">
        <v>8817.3799999999992</v>
      </c>
      <c r="Q3906" s="82">
        <v>0</v>
      </c>
      <c r="R3906" s="2">
        <f t="shared" si="120"/>
        <v>185164</v>
      </c>
      <c r="S3906" s="2">
        <f t="shared" si="121"/>
        <v>2057.3777777777777</v>
      </c>
    </row>
    <row r="3907" spans="1:19" x14ac:dyDescent="0.25">
      <c r="A3907" s="85" t="s">
        <v>17654</v>
      </c>
      <c r="B3907" s="85" t="s">
        <v>10634</v>
      </c>
      <c r="C3907" s="85" t="s">
        <v>10635</v>
      </c>
      <c r="D3907" s="85">
        <v>239</v>
      </c>
      <c r="E3907" s="85">
        <v>39</v>
      </c>
      <c r="F3907" s="85" t="s">
        <v>10770</v>
      </c>
      <c r="G3907" s="85" t="s">
        <v>10769</v>
      </c>
      <c r="H3907" s="85" t="s">
        <v>3371</v>
      </c>
      <c r="I3907" s="85" t="s">
        <v>18744</v>
      </c>
      <c r="J3907" s="84">
        <v>300</v>
      </c>
      <c r="K3907" s="84">
        <v>0</v>
      </c>
      <c r="L3907" s="82">
        <v>924966</v>
      </c>
      <c r="M3907" s="82">
        <v>0</v>
      </c>
      <c r="N3907" s="82">
        <v>3083.22</v>
      </c>
      <c r="O3907" s="86" t="s">
        <v>17554</v>
      </c>
      <c r="P3907" s="82">
        <v>-14498.2</v>
      </c>
      <c r="Q3907" s="82">
        <v>0</v>
      </c>
      <c r="R3907" s="2">
        <f t="shared" si="120"/>
        <v>924966</v>
      </c>
      <c r="S3907" s="2">
        <f t="shared" si="121"/>
        <v>3083.22</v>
      </c>
    </row>
    <row r="3908" spans="1:19" x14ac:dyDescent="0.25">
      <c r="A3908" s="85" t="s">
        <v>17654</v>
      </c>
      <c r="B3908" s="85" t="s">
        <v>10634</v>
      </c>
      <c r="C3908" s="85" t="s">
        <v>10635</v>
      </c>
      <c r="D3908" s="85">
        <v>239</v>
      </c>
      <c r="E3908" s="85">
        <v>39</v>
      </c>
      <c r="F3908" s="85" t="s">
        <v>10770</v>
      </c>
      <c r="G3908" s="85" t="s">
        <v>10769</v>
      </c>
      <c r="H3908" s="85" t="s">
        <v>3372</v>
      </c>
      <c r="I3908" s="85" t="s">
        <v>10775</v>
      </c>
      <c r="J3908" s="84">
        <v>20</v>
      </c>
      <c r="K3908" s="84">
        <v>0</v>
      </c>
      <c r="L3908" s="82">
        <v>35738</v>
      </c>
      <c r="M3908" s="82">
        <v>0</v>
      </c>
      <c r="N3908" s="82">
        <v>1786.9</v>
      </c>
      <c r="O3908" s="86" t="s">
        <v>17554</v>
      </c>
      <c r="P3908" s="82">
        <v>-560.17999999999995</v>
      </c>
      <c r="Q3908" s="82">
        <v>0</v>
      </c>
      <c r="R3908" s="2">
        <f t="shared" ref="R3908:R3971" si="122">L3908-M3908</f>
        <v>35738</v>
      </c>
      <c r="S3908" s="2">
        <f t="shared" ref="S3908:S3971" si="123">R3908/J3908</f>
        <v>1786.9</v>
      </c>
    </row>
    <row r="3909" spans="1:19" x14ac:dyDescent="0.25">
      <c r="A3909" s="85" t="s">
        <v>17654</v>
      </c>
      <c r="B3909" s="85" t="s">
        <v>10634</v>
      </c>
      <c r="C3909" s="85" t="s">
        <v>10635</v>
      </c>
      <c r="D3909" s="85">
        <v>239</v>
      </c>
      <c r="E3909" s="85">
        <v>39</v>
      </c>
      <c r="F3909" s="85" t="s">
        <v>10770</v>
      </c>
      <c r="G3909" s="85" t="s">
        <v>10769</v>
      </c>
      <c r="H3909" s="85" t="s">
        <v>3373</v>
      </c>
      <c r="I3909" s="85" t="s">
        <v>10774</v>
      </c>
      <c r="J3909" s="84">
        <v>137</v>
      </c>
      <c r="K3909" s="84">
        <v>0</v>
      </c>
      <c r="L3909" s="82">
        <v>215014</v>
      </c>
      <c r="M3909" s="82">
        <v>0</v>
      </c>
      <c r="N3909" s="82">
        <v>1569.45</v>
      </c>
      <c r="O3909" s="86" t="s">
        <v>17554</v>
      </c>
      <c r="P3909" s="82">
        <v>-3370.2</v>
      </c>
      <c r="Q3909" s="82">
        <v>0</v>
      </c>
      <c r="R3909" s="2">
        <f t="shared" si="122"/>
        <v>215014</v>
      </c>
      <c r="S3909" s="2">
        <f t="shared" si="123"/>
        <v>1569.4452554744526</v>
      </c>
    </row>
    <row r="3910" spans="1:19" x14ac:dyDescent="0.25">
      <c r="A3910" s="85" t="s">
        <v>17654</v>
      </c>
      <c r="B3910" s="85" t="s">
        <v>10634</v>
      </c>
      <c r="C3910" s="85" t="s">
        <v>10635</v>
      </c>
      <c r="D3910" s="85">
        <v>239</v>
      </c>
      <c r="E3910" s="85">
        <v>39</v>
      </c>
      <c r="F3910" s="85" t="s">
        <v>10770</v>
      </c>
      <c r="G3910" s="85" t="s">
        <v>10769</v>
      </c>
      <c r="H3910" s="85" t="s">
        <v>3374</v>
      </c>
      <c r="I3910" s="85" t="s">
        <v>10773</v>
      </c>
      <c r="J3910" s="84">
        <v>25</v>
      </c>
      <c r="K3910" s="84">
        <v>0</v>
      </c>
      <c r="L3910" s="82">
        <v>30805</v>
      </c>
      <c r="M3910" s="82">
        <v>0</v>
      </c>
      <c r="N3910" s="82">
        <v>1232.2</v>
      </c>
      <c r="O3910" s="86" t="s">
        <v>17554</v>
      </c>
      <c r="P3910" s="82">
        <v>-482.84</v>
      </c>
      <c r="Q3910" s="82">
        <v>0</v>
      </c>
      <c r="R3910" s="2">
        <f t="shared" si="122"/>
        <v>30805</v>
      </c>
      <c r="S3910" s="2">
        <f t="shared" si="123"/>
        <v>1232.2</v>
      </c>
    </row>
    <row r="3911" spans="1:19" x14ac:dyDescent="0.25">
      <c r="A3911" s="85" t="s">
        <v>17654</v>
      </c>
      <c r="B3911" s="85" t="s">
        <v>10634</v>
      </c>
      <c r="C3911" s="85" t="s">
        <v>10635</v>
      </c>
      <c r="D3911" s="85">
        <v>239</v>
      </c>
      <c r="E3911" s="85">
        <v>39</v>
      </c>
      <c r="F3911" s="85" t="s">
        <v>10770</v>
      </c>
      <c r="G3911" s="85" t="s">
        <v>10769</v>
      </c>
      <c r="H3911" s="85" t="s">
        <v>3375</v>
      </c>
      <c r="I3911" s="85" t="s">
        <v>10772</v>
      </c>
      <c r="J3911" s="84">
        <v>24</v>
      </c>
      <c r="K3911" s="84">
        <v>0</v>
      </c>
      <c r="L3911" s="82">
        <v>37320</v>
      </c>
      <c r="M3911" s="82">
        <v>0</v>
      </c>
      <c r="N3911" s="82">
        <v>1555</v>
      </c>
      <c r="O3911" s="86" t="s">
        <v>17554</v>
      </c>
      <c r="P3911" s="82">
        <v>-584.97</v>
      </c>
      <c r="Q3911" s="82">
        <v>0</v>
      </c>
      <c r="R3911" s="2">
        <f t="shared" si="122"/>
        <v>37320</v>
      </c>
      <c r="S3911" s="2">
        <f t="shared" si="123"/>
        <v>1555</v>
      </c>
    </row>
    <row r="3912" spans="1:19" x14ac:dyDescent="0.25">
      <c r="A3912" s="85" t="s">
        <v>17654</v>
      </c>
      <c r="B3912" s="85" t="s">
        <v>10634</v>
      </c>
      <c r="C3912" s="85" t="s">
        <v>10635</v>
      </c>
      <c r="D3912" s="85">
        <v>239</v>
      </c>
      <c r="E3912" s="85">
        <v>39</v>
      </c>
      <c r="F3912" s="85" t="s">
        <v>10770</v>
      </c>
      <c r="G3912" s="85" t="s">
        <v>10769</v>
      </c>
      <c r="H3912" s="85" t="s">
        <v>17664</v>
      </c>
      <c r="I3912" s="85" t="s">
        <v>17665</v>
      </c>
      <c r="J3912" s="84">
        <v>25</v>
      </c>
      <c r="K3912" s="84">
        <v>0</v>
      </c>
      <c r="L3912" s="82">
        <v>40656</v>
      </c>
      <c r="M3912" s="82">
        <v>0</v>
      </c>
      <c r="N3912" s="82">
        <v>1626.24</v>
      </c>
      <c r="O3912" s="86" t="s">
        <v>17554</v>
      </c>
      <c r="P3912" s="82">
        <v>-637.27</v>
      </c>
      <c r="Q3912" s="82">
        <v>0</v>
      </c>
      <c r="R3912" s="2">
        <f t="shared" si="122"/>
        <v>40656</v>
      </c>
      <c r="S3912" s="2">
        <f t="shared" si="123"/>
        <v>1626.24</v>
      </c>
    </row>
    <row r="3913" spans="1:19" x14ac:dyDescent="0.25">
      <c r="A3913" s="85" t="s">
        <v>17654</v>
      </c>
      <c r="B3913" s="85" t="s">
        <v>10634</v>
      </c>
      <c r="C3913" s="85" t="s">
        <v>10635</v>
      </c>
      <c r="D3913" s="85">
        <v>239</v>
      </c>
      <c r="E3913" s="85">
        <v>39</v>
      </c>
      <c r="F3913" s="85" t="s">
        <v>10770</v>
      </c>
      <c r="G3913" s="85" t="s">
        <v>10769</v>
      </c>
      <c r="H3913" s="85" t="s">
        <v>6000</v>
      </c>
      <c r="I3913" s="85" t="s">
        <v>17666</v>
      </c>
      <c r="J3913" s="84">
        <v>25</v>
      </c>
      <c r="K3913" s="84">
        <v>0</v>
      </c>
      <c r="L3913" s="82">
        <v>38352</v>
      </c>
      <c r="M3913" s="82">
        <v>0</v>
      </c>
      <c r="N3913" s="82">
        <v>1534.08</v>
      </c>
      <c r="O3913" s="86" t="s">
        <v>17554</v>
      </c>
      <c r="P3913" s="82">
        <v>-601.14</v>
      </c>
      <c r="Q3913" s="82">
        <v>0</v>
      </c>
      <c r="R3913" s="2">
        <f t="shared" si="122"/>
        <v>38352</v>
      </c>
      <c r="S3913" s="2">
        <f t="shared" si="123"/>
        <v>1534.08</v>
      </c>
    </row>
    <row r="3914" spans="1:19" x14ac:dyDescent="0.25">
      <c r="A3914" s="85" t="s">
        <v>17654</v>
      </c>
      <c r="B3914" s="85" t="s">
        <v>10634</v>
      </c>
      <c r="C3914" s="85" t="s">
        <v>10635</v>
      </c>
      <c r="D3914" s="85">
        <v>239</v>
      </c>
      <c r="E3914" s="85">
        <v>39</v>
      </c>
      <c r="F3914" s="85" t="s">
        <v>10770</v>
      </c>
      <c r="G3914" s="85" t="s">
        <v>10769</v>
      </c>
      <c r="H3914" s="85" t="s">
        <v>17759</v>
      </c>
      <c r="I3914" s="85" t="s">
        <v>17760</v>
      </c>
      <c r="J3914" s="84">
        <v>21</v>
      </c>
      <c r="K3914" s="84">
        <v>0</v>
      </c>
      <c r="L3914" s="82">
        <v>23260</v>
      </c>
      <c r="M3914" s="82">
        <v>0</v>
      </c>
      <c r="N3914" s="82">
        <v>1107.6199999999999</v>
      </c>
      <c r="O3914" s="86" t="s">
        <v>17554</v>
      </c>
      <c r="P3914" s="82">
        <v>-364.58</v>
      </c>
      <c r="Q3914" s="82">
        <v>0</v>
      </c>
      <c r="R3914" s="2">
        <f t="shared" si="122"/>
        <v>23260</v>
      </c>
      <c r="S3914" s="2">
        <f t="shared" si="123"/>
        <v>1107.6190476190477</v>
      </c>
    </row>
    <row r="3915" spans="1:19" x14ac:dyDescent="0.25">
      <c r="A3915" s="85" t="s">
        <v>17654</v>
      </c>
      <c r="B3915" s="85" t="s">
        <v>10634</v>
      </c>
      <c r="C3915" s="85" t="s">
        <v>10635</v>
      </c>
      <c r="D3915" s="85">
        <v>239</v>
      </c>
      <c r="E3915" s="85">
        <v>39</v>
      </c>
      <c r="F3915" s="85" t="s">
        <v>10770</v>
      </c>
      <c r="G3915" s="85" t="s">
        <v>10769</v>
      </c>
      <c r="H3915" s="85" t="s">
        <v>18194</v>
      </c>
      <c r="I3915" s="85" t="s">
        <v>18217</v>
      </c>
      <c r="J3915" s="84">
        <v>16</v>
      </c>
      <c r="K3915" s="84">
        <v>0</v>
      </c>
      <c r="L3915" s="82">
        <v>18069</v>
      </c>
      <c r="M3915" s="82">
        <v>0</v>
      </c>
      <c r="N3915" s="82">
        <v>1129.31</v>
      </c>
      <c r="O3915" s="86" t="s">
        <v>17554</v>
      </c>
      <c r="P3915" s="82">
        <v>-283.2</v>
      </c>
      <c r="Q3915" s="82">
        <v>0</v>
      </c>
      <c r="R3915" s="2">
        <f t="shared" si="122"/>
        <v>18069</v>
      </c>
      <c r="S3915" s="2">
        <f t="shared" si="123"/>
        <v>1129.3125</v>
      </c>
    </row>
    <row r="3916" spans="1:19" x14ac:dyDescent="0.25">
      <c r="A3916" s="85" t="s">
        <v>17654</v>
      </c>
      <c r="B3916" s="85" t="s">
        <v>10634</v>
      </c>
      <c r="C3916" s="85" t="s">
        <v>10635</v>
      </c>
      <c r="D3916" s="85">
        <v>239</v>
      </c>
      <c r="E3916" s="85">
        <v>39</v>
      </c>
      <c r="F3916" s="85" t="s">
        <v>10770</v>
      </c>
      <c r="G3916" s="85" t="s">
        <v>10769</v>
      </c>
      <c r="H3916" s="85" t="s">
        <v>3376</v>
      </c>
      <c r="I3916" s="85" t="s">
        <v>10771</v>
      </c>
      <c r="J3916" s="84">
        <v>308</v>
      </c>
      <c r="K3916" s="84">
        <v>0</v>
      </c>
      <c r="L3916" s="82">
        <v>911244</v>
      </c>
      <c r="M3916" s="82">
        <v>0</v>
      </c>
      <c r="N3916" s="82">
        <v>2958.58</v>
      </c>
      <c r="O3916" s="86" t="s">
        <v>17554</v>
      </c>
      <c r="P3916" s="82">
        <v>-14283.11</v>
      </c>
      <c r="Q3916" s="82">
        <v>0</v>
      </c>
      <c r="R3916" s="2">
        <f t="shared" si="122"/>
        <v>911244</v>
      </c>
      <c r="S3916" s="2">
        <f t="shared" si="123"/>
        <v>2958.5844155844156</v>
      </c>
    </row>
    <row r="3917" spans="1:19" x14ac:dyDescent="0.25">
      <c r="A3917" s="85" t="s">
        <v>17654</v>
      </c>
      <c r="B3917" s="85" t="s">
        <v>10634</v>
      </c>
      <c r="C3917" s="85" t="s">
        <v>10635</v>
      </c>
      <c r="D3917" s="85">
        <v>239</v>
      </c>
      <c r="E3917" s="85">
        <v>39</v>
      </c>
      <c r="F3917" s="85" t="s">
        <v>10770</v>
      </c>
      <c r="G3917" s="85" t="s">
        <v>10769</v>
      </c>
      <c r="H3917" s="85" t="s">
        <v>3377</v>
      </c>
      <c r="I3917" s="85" t="s">
        <v>10768</v>
      </c>
      <c r="J3917" s="84">
        <v>384</v>
      </c>
      <c r="K3917" s="84">
        <v>0</v>
      </c>
      <c r="L3917" s="82">
        <v>1145243</v>
      </c>
      <c r="M3917" s="82">
        <v>0</v>
      </c>
      <c r="N3917" s="82">
        <v>2982.4</v>
      </c>
      <c r="O3917" s="86" t="s">
        <v>17554</v>
      </c>
      <c r="P3917" s="82">
        <v>-17950.900000000001</v>
      </c>
      <c r="Q3917" s="82">
        <v>0</v>
      </c>
      <c r="R3917" s="2">
        <f t="shared" si="122"/>
        <v>1145243</v>
      </c>
      <c r="S3917" s="2">
        <f t="shared" si="123"/>
        <v>2982.4036458333335</v>
      </c>
    </row>
    <row r="3918" spans="1:19" x14ac:dyDescent="0.25">
      <c r="A3918" s="85" t="s">
        <v>17654</v>
      </c>
      <c r="B3918" s="85" t="s">
        <v>10634</v>
      </c>
      <c r="C3918" s="85" t="s">
        <v>10635</v>
      </c>
      <c r="D3918" s="85">
        <v>239</v>
      </c>
      <c r="E3918" s="85">
        <v>39</v>
      </c>
      <c r="F3918" s="85" t="s">
        <v>10766</v>
      </c>
      <c r="G3918" s="85" t="s">
        <v>10765</v>
      </c>
      <c r="H3918" s="85" t="s">
        <v>3378</v>
      </c>
      <c r="I3918" s="85" t="s">
        <v>10767</v>
      </c>
      <c r="J3918" s="84">
        <v>259</v>
      </c>
      <c r="K3918" s="84">
        <v>0</v>
      </c>
      <c r="L3918" s="82">
        <v>813328</v>
      </c>
      <c r="M3918" s="82">
        <v>0</v>
      </c>
      <c r="N3918" s="82">
        <v>3140.26</v>
      </c>
      <c r="O3918" s="86" t="s">
        <v>17554</v>
      </c>
      <c r="P3918" s="82">
        <v>-12748.34</v>
      </c>
      <c r="Q3918" s="82">
        <v>0</v>
      </c>
      <c r="R3918" s="2">
        <f t="shared" si="122"/>
        <v>813328</v>
      </c>
      <c r="S3918" s="2">
        <f t="shared" si="123"/>
        <v>3140.2625482625481</v>
      </c>
    </row>
    <row r="3919" spans="1:19" x14ac:dyDescent="0.25">
      <c r="A3919" s="85" t="s">
        <v>17654</v>
      </c>
      <c r="B3919" s="85" t="s">
        <v>10634</v>
      </c>
      <c r="C3919" s="85" t="s">
        <v>10635</v>
      </c>
      <c r="D3919" s="85">
        <v>239</v>
      </c>
      <c r="E3919" s="85">
        <v>39</v>
      </c>
      <c r="F3919" s="85" t="s">
        <v>10766</v>
      </c>
      <c r="G3919" s="85" t="s">
        <v>10765</v>
      </c>
      <c r="H3919" s="85" t="s">
        <v>18745</v>
      </c>
      <c r="I3919" s="85" t="s">
        <v>18746</v>
      </c>
      <c r="J3919" s="84">
        <v>0</v>
      </c>
      <c r="K3919" s="84">
        <v>60</v>
      </c>
      <c r="L3919" s="82">
        <v>169463</v>
      </c>
      <c r="M3919" s="82">
        <v>169463</v>
      </c>
      <c r="N3919" s="82">
        <v>2824.38</v>
      </c>
      <c r="O3919" s="86" t="s">
        <v>17554</v>
      </c>
      <c r="P3919" s="82">
        <v>-2656.21</v>
      </c>
      <c r="Q3919" s="82">
        <v>0</v>
      </c>
      <c r="R3919" s="2">
        <f t="shared" si="122"/>
        <v>0</v>
      </c>
      <c r="S3919" s="2" t="e">
        <f t="shared" si="123"/>
        <v>#DIV/0!</v>
      </c>
    </row>
    <row r="3920" spans="1:19" x14ac:dyDescent="0.25">
      <c r="A3920" s="85" t="s">
        <v>17654</v>
      </c>
      <c r="B3920" s="85" t="s">
        <v>10634</v>
      </c>
      <c r="C3920" s="85" t="s">
        <v>10635</v>
      </c>
      <c r="D3920" s="85">
        <v>239</v>
      </c>
      <c r="E3920" s="85">
        <v>39</v>
      </c>
      <c r="F3920" s="85" t="s">
        <v>10766</v>
      </c>
      <c r="G3920" s="85" t="s">
        <v>10765</v>
      </c>
      <c r="H3920" s="85" t="s">
        <v>3379</v>
      </c>
      <c r="I3920" s="85" t="s">
        <v>10764</v>
      </c>
      <c r="J3920" s="84">
        <v>26</v>
      </c>
      <c r="K3920" s="84">
        <v>0</v>
      </c>
      <c r="L3920" s="82">
        <v>27904</v>
      </c>
      <c r="M3920" s="82">
        <v>0</v>
      </c>
      <c r="N3920" s="82">
        <v>1073.23</v>
      </c>
      <c r="O3920" s="86" t="s">
        <v>17554</v>
      </c>
      <c r="P3920" s="82">
        <v>-437.38</v>
      </c>
      <c r="Q3920" s="82">
        <v>0</v>
      </c>
      <c r="R3920" s="2">
        <f t="shared" si="122"/>
        <v>27904</v>
      </c>
      <c r="S3920" s="2">
        <f t="shared" si="123"/>
        <v>1073.2307692307693</v>
      </c>
    </row>
    <row r="3921" spans="1:19" x14ac:dyDescent="0.25">
      <c r="A3921" s="85" t="s">
        <v>17654</v>
      </c>
      <c r="B3921" s="85" t="s">
        <v>10634</v>
      </c>
      <c r="C3921" s="85" t="s">
        <v>10635</v>
      </c>
      <c r="D3921" s="85">
        <v>239</v>
      </c>
      <c r="E3921" s="85">
        <v>39</v>
      </c>
      <c r="F3921" s="85" t="s">
        <v>10762</v>
      </c>
      <c r="G3921" s="85" t="s">
        <v>8017</v>
      </c>
      <c r="H3921" s="85" t="s">
        <v>3380</v>
      </c>
      <c r="I3921" s="85" t="s">
        <v>10763</v>
      </c>
      <c r="J3921" s="84">
        <v>200</v>
      </c>
      <c r="K3921" s="84">
        <v>0</v>
      </c>
      <c r="L3921" s="82">
        <v>545729</v>
      </c>
      <c r="M3921" s="82">
        <v>0</v>
      </c>
      <c r="N3921" s="82">
        <v>2728.64</v>
      </c>
      <c r="O3921" s="86" t="s">
        <v>17554</v>
      </c>
      <c r="P3921" s="82">
        <v>-8553.92</v>
      </c>
      <c r="Q3921" s="82">
        <v>0</v>
      </c>
      <c r="R3921" s="2">
        <f t="shared" si="122"/>
        <v>545729</v>
      </c>
      <c r="S3921" s="2">
        <f t="shared" si="123"/>
        <v>2728.645</v>
      </c>
    </row>
    <row r="3922" spans="1:19" x14ac:dyDescent="0.25">
      <c r="A3922" s="85" t="s">
        <v>17654</v>
      </c>
      <c r="B3922" s="85" t="s">
        <v>10634</v>
      </c>
      <c r="C3922" s="85" t="s">
        <v>10635</v>
      </c>
      <c r="D3922" s="85">
        <v>239</v>
      </c>
      <c r="E3922" s="85">
        <v>39</v>
      </c>
      <c r="F3922" s="85" t="s">
        <v>10762</v>
      </c>
      <c r="G3922" s="85" t="s">
        <v>8017</v>
      </c>
      <c r="H3922" s="85" t="s">
        <v>3381</v>
      </c>
      <c r="I3922" s="85" t="s">
        <v>10761</v>
      </c>
      <c r="J3922" s="84">
        <v>270</v>
      </c>
      <c r="K3922" s="84">
        <v>0</v>
      </c>
      <c r="L3922" s="82">
        <v>584231</v>
      </c>
      <c r="M3922" s="82">
        <v>0</v>
      </c>
      <c r="N3922" s="82">
        <v>2163.8200000000002</v>
      </c>
      <c r="O3922" s="86" t="s">
        <v>17554</v>
      </c>
      <c r="P3922" s="82">
        <v>-9157.41</v>
      </c>
      <c r="Q3922" s="82">
        <v>0</v>
      </c>
      <c r="R3922" s="2">
        <f t="shared" si="122"/>
        <v>584231</v>
      </c>
      <c r="S3922" s="2">
        <f t="shared" si="123"/>
        <v>2163.8185185185184</v>
      </c>
    </row>
    <row r="3923" spans="1:19" x14ac:dyDescent="0.25">
      <c r="A3923" s="85" t="s">
        <v>17654</v>
      </c>
      <c r="B3923" s="85" t="s">
        <v>10634</v>
      </c>
      <c r="C3923" s="85" t="s">
        <v>10635</v>
      </c>
      <c r="D3923" s="85">
        <v>239</v>
      </c>
      <c r="E3923" s="85">
        <v>39</v>
      </c>
      <c r="F3923" s="85" t="s">
        <v>10759</v>
      </c>
      <c r="G3923" s="85" t="s">
        <v>10758</v>
      </c>
      <c r="H3923" s="85" t="s">
        <v>3382</v>
      </c>
      <c r="I3923" s="85" t="s">
        <v>10760</v>
      </c>
      <c r="J3923" s="84">
        <v>372</v>
      </c>
      <c r="K3923" s="84">
        <v>0</v>
      </c>
      <c r="L3923" s="82">
        <v>1150543</v>
      </c>
      <c r="M3923" s="82">
        <v>0</v>
      </c>
      <c r="N3923" s="82">
        <v>3092.86</v>
      </c>
      <c r="O3923" s="86" t="s">
        <v>17554</v>
      </c>
      <c r="P3923" s="82">
        <v>-18033.96</v>
      </c>
      <c r="Q3923" s="82">
        <v>0</v>
      </c>
      <c r="R3923" s="2">
        <f t="shared" si="122"/>
        <v>1150543</v>
      </c>
      <c r="S3923" s="2">
        <f t="shared" si="123"/>
        <v>3092.8575268817203</v>
      </c>
    </row>
    <row r="3924" spans="1:19" x14ac:dyDescent="0.25">
      <c r="A3924" s="85" t="s">
        <v>17654</v>
      </c>
      <c r="B3924" s="85" t="s">
        <v>10634</v>
      </c>
      <c r="C3924" s="85" t="s">
        <v>10635</v>
      </c>
      <c r="D3924" s="85">
        <v>239</v>
      </c>
      <c r="E3924" s="85">
        <v>39</v>
      </c>
      <c r="F3924" s="85" t="s">
        <v>10759</v>
      </c>
      <c r="G3924" s="85" t="s">
        <v>10758</v>
      </c>
      <c r="H3924" s="85" t="s">
        <v>3383</v>
      </c>
      <c r="I3924" s="85" t="s">
        <v>10757</v>
      </c>
      <c r="J3924" s="84">
        <v>206</v>
      </c>
      <c r="K3924" s="84">
        <v>0</v>
      </c>
      <c r="L3924" s="82">
        <v>572947</v>
      </c>
      <c r="M3924" s="82">
        <v>0</v>
      </c>
      <c r="N3924" s="82">
        <v>2781.3</v>
      </c>
      <c r="O3924" s="86" t="s">
        <v>17554</v>
      </c>
      <c r="P3924" s="82">
        <v>-8980.5499999999993</v>
      </c>
      <c r="Q3924" s="82">
        <v>0</v>
      </c>
      <c r="R3924" s="2">
        <f t="shared" si="122"/>
        <v>572947</v>
      </c>
      <c r="S3924" s="2">
        <f t="shared" si="123"/>
        <v>2781.2961165048546</v>
      </c>
    </row>
    <row r="3925" spans="1:19" x14ac:dyDescent="0.25">
      <c r="A3925" s="85" t="s">
        <v>17654</v>
      </c>
      <c r="B3925" s="85" t="s">
        <v>10634</v>
      </c>
      <c r="C3925" s="85" t="s">
        <v>10635</v>
      </c>
      <c r="D3925" s="85">
        <v>239</v>
      </c>
      <c r="E3925" s="85">
        <v>39</v>
      </c>
      <c r="F3925" s="85" t="s">
        <v>10756</v>
      </c>
      <c r="G3925" s="85" t="s">
        <v>10755</v>
      </c>
      <c r="H3925" s="85" t="s">
        <v>18747</v>
      </c>
      <c r="I3925" s="85" t="s">
        <v>18748</v>
      </c>
      <c r="J3925" s="84">
        <v>0</v>
      </c>
      <c r="K3925" s="84">
        <v>140</v>
      </c>
      <c r="L3925" s="82">
        <v>401586</v>
      </c>
      <c r="M3925" s="82">
        <v>401586</v>
      </c>
      <c r="N3925" s="82">
        <v>2868.47</v>
      </c>
      <c r="O3925" s="86" t="s">
        <v>17554</v>
      </c>
      <c r="P3925" s="82">
        <v>-6294.58</v>
      </c>
      <c r="Q3925" s="82">
        <v>0</v>
      </c>
      <c r="R3925" s="2">
        <f t="shared" si="122"/>
        <v>0</v>
      </c>
      <c r="S3925" s="2" t="e">
        <f t="shared" si="123"/>
        <v>#DIV/0!</v>
      </c>
    </row>
    <row r="3926" spans="1:19" x14ac:dyDescent="0.25">
      <c r="A3926" s="85" t="s">
        <v>17654</v>
      </c>
      <c r="B3926" s="85" t="s">
        <v>10634</v>
      </c>
      <c r="C3926" s="85" t="s">
        <v>10635</v>
      </c>
      <c r="D3926" s="85">
        <v>239</v>
      </c>
      <c r="E3926" s="85">
        <v>39</v>
      </c>
      <c r="F3926" s="85" t="s">
        <v>10756</v>
      </c>
      <c r="G3926" s="85" t="s">
        <v>10755</v>
      </c>
      <c r="H3926" s="85" t="s">
        <v>3384</v>
      </c>
      <c r="I3926" s="85" t="s">
        <v>10754</v>
      </c>
      <c r="J3926" s="84">
        <v>250</v>
      </c>
      <c r="K3926" s="84">
        <v>0</v>
      </c>
      <c r="L3926" s="82">
        <v>614651</v>
      </c>
      <c r="M3926" s="82">
        <v>0</v>
      </c>
      <c r="N3926" s="82">
        <v>2458.6</v>
      </c>
      <c r="O3926" s="86" t="s">
        <v>17554</v>
      </c>
      <c r="P3926" s="82">
        <v>-9634.24</v>
      </c>
      <c r="Q3926" s="82">
        <v>0</v>
      </c>
      <c r="R3926" s="2">
        <f t="shared" si="122"/>
        <v>614651</v>
      </c>
      <c r="S3926" s="2">
        <f t="shared" si="123"/>
        <v>2458.6039999999998</v>
      </c>
    </row>
    <row r="3927" spans="1:19" x14ac:dyDescent="0.25">
      <c r="A3927" s="85" t="s">
        <v>17654</v>
      </c>
      <c r="B3927" s="85" t="s">
        <v>10634</v>
      </c>
      <c r="C3927" s="85" t="s">
        <v>10635</v>
      </c>
      <c r="D3927" s="85">
        <v>239</v>
      </c>
      <c r="E3927" s="85">
        <v>39</v>
      </c>
      <c r="F3927" s="85" t="s">
        <v>10756</v>
      </c>
      <c r="G3927" s="85" t="s">
        <v>10755</v>
      </c>
      <c r="H3927" s="85" t="s">
        <v>3385</v>
      </c>
      <c r="I3927" s="85" t="s">
        <v>17667</v>
      </c>
      <c r="J3927" s="84">
        <v>4</v>
      </c>
      <c r="K3927" s="84">
        <v>0</v>
      </c>
      <c r="L3927" s="82">
        <v>6303</v>
      </c>
      <c r="M3927" s="82">
        <v>0</v>
      </c>
      <c r="N3927" s="82">
        <v>1575.75</v>
      </c>
      <c r="O3927" s="86" t="s">
        <v>17554</v>
      </c>
      <c r="P3927" s="82">
        <v>-98.79</v>
      </c>
      <c r="Q3927" s="82">
        <v>0</v>
      </c>
      <c r="R3927" s="2">
        <f t="shared" si="122"/>
        <v>6303</v>
      </c>
      <c r="S3927" s="2">
        <f t="shared" si="123"/>
        <v>1575.75</v>
      </c>
    </row>
    <row r="3928" spans="1:19" x14ac:dyDescent="0.25">
      <c r="A3928" s="85" t="s">
        <v>17654</v>
      </c>
      <c r="B3928" s="85" t="s">
        <v>10634</v>
      </c>
      <c r="C3928" s="85" t="s">
        <v>10635</v>
      </c>
      <c r="D3928" s="85">
        <v>239</v>
      </c>
      <c r="E3928" s="85">
        <v>39</v>
      </c>
      <c r="F3928" s="85" t="s">
        <v>10756</v>
      </c>
      <c r="G3928" s="85" t="s">
        <v>10755</v>
      </c>
      <c r="H3928" s="85" t="s">
        <v>3386</v>
      </c>
      <c r="I3928" s="85" t="s">
        <v>17668</v>
      </c>
      <c r="J3928" s="84">
        <v>2</v>
      </c>
      <c r="K3928" s="84">
        <v>0</v>
      </c>
      <c r="L3928" s="82">
        <v>2621</v>
      </c>
      <c r="M3928" s="82">
        <v>0</v>
      </c>
      <c r="N3928" s="82">
        <v>1310.5</v>
      </c>
      <c r="O3928" s="86" t="s">
        <v>17554</v>
      </c>
      <c r="P3928" s="82">
        <v>-41.08</v>
      </c>
      <c r="Q3928" s="82">
        <v>0</v>
      </c>
      <c r="R3928" s="2">
        <f t="shared" si="122"/>
        <v>2621</v>
      </c>
      <c r="S3928" s="2">
        <f t="shared" si="123"/>
        <v>1310.5</v>
      </c>
    </row>
    <row r="3929" spans="1:19" x14ac:dyDescent="0.25">
      <c r="A3929" s="85" t="s">
        <v>17654</v>
      </c>
      <c r="B3929" s="85" t="s">
        <v>10634</v>
      </c>
      <c r="C3929" s="85" t="s">
        <v>10635</v>
      </c>
      <c r="D3929" s="85">
        <v>239</v>
      </c>
      <c r="E3929" s="85">
        <v>39</v>
      </c>
      <c r="F3929" s="85" t="s">
        <v>10756</v>
      </c>
      <c r="G3929" s="85" t="s">
        <v>10755</v>
      </c>
      <c r="H3929" s="85" t="s">
        <v>18027</v>
      </c>
      <c r="I3929" s="85" t="s">
        <v>18051</v>
      </c>
      <c r="J3929" s="84">
        <v>6</v>
      </c>
      <c r="K3929" s="84">
        <v>0</v>
      </c>
      <c r="L3929" s="82">
        <v>7579</v>
      </c>
      <c r="M3929" s="82">
        <v>0</v>
      </c>
      <c r="N3929" s="82">
        <v>1263.17</v>
      </c>
      <c r="O3929" s="86" t="s">
        <v>17554</v>
      </c>
      <c r="P3929" s="82">
        <v>-118.79</v>
      </c>
      <c r="Q3929" s="82">
        <v>0</v>
      </c>
      <c r="R3929" s="2">
        <f t="shared" si="122"/>
        <v>7579</v>
      </c>
      <c r="S3929" s="2">
        <f t="shared" si="123"/>
        <v>1263.1666666666667</v>
      </c>
    </row>
    <row r="3930" spans="1:19" x14ac:dyDescent="0.25">
      <c r="A3930" s="85" t="s">
        <v>17654</v>
      </c>
      <c r="B3930" s="85" t="s">
        <v>10634</v>
      </c>
      <c r="C3930" s="85" t="s">
        <v>10635</v>
      </c>
      <c r="D3930" s="85">
        <v>239</v>
      </c>
      <c r="E3930" s="85">
        <v>39</v>
      </c>
      <c r="F3930" s="85" t="s">
        <v>10750</v>
      </c>
      <c r="G3930" s="85" t="s">
        <v>8102</v>
      </c>
      <c r="H3930" s="85" t="s">
        <v>3387</v>
      </c>
      <c r="I3930" s="85" t="s">
        <v>10753</v>
      </c>
      <c r="J3930" s="84">
        <v>96</v>
      </c>
      <c r="K3930" s="84">
        <v>0</v>
      </c>
      <c r="L3930" s="82">
        <v>263738</v>
      </c>
      <c r="M3930" s="82">
        <v>0</v>
      </c>
      <c r="N3930" s="82">
        <v>2747.27</v>
      </c>
      <c r="O3930" s="86" t="s">
        <v>17554</v>
      </c>
      <c r="P3930" s="82">
        <v>-4133.91</v>
      </c>
      <c r="Q3930" s="82">
        <v>0</v>
      </c>
      <c r="R3930" s="2">
        <f t="shared" si="122"/>
        <v>263738</v>
      </c>
      <c r="S3930" s="2">
        <f t="shared" si="123"/>
        <v>2747.2708333333335</v>
      </c>
    </row>
    <row r="3931" spans="1:19" x14ac:dyDescent="0.25">
      <c r="A3931" s="85" t="s">
        <v>17654</v>
      </c>
      <c r="B3931" s="85" t="s">
        <v>10634</v>
      </c>
      <c r="C3931" s="85" t="s">
        <v>10635</v>
      </c>
      <c r="D3931" s="85">
        <v>239</v>
      </c>
      <c r="E3931" s="85">
        <v>39</v>
      </c>
      <c r="F3931" s="85" t="s">
        <v>10750</v>
      </c>
      <c r="G3931" s="85" t="s">
        <v>8102</v>
      </c>
      <c r="H3931" s="85" t="s">
        <v>3388</v>
      </c>
      <c r="I3931" s="85" t="s">
        <v>10752</v>
      </c>
      <c r="J3931" s="84">
        <v>147</v>
      </c>
      <c r="K3931" s="84">
        <v>0</v>
      </c>
      <c r="L3931" s="82">
        <v>408928</v>
      </c>
      <c r="M3931" s="82">
        <v>0</v>
      </c>
      <c r="N3931" s="82">
        <v>2781.82</v>
      </c>
      <c r="O3931" s="86" t="s">
        <v>17554</v>
      </c>
      <c r="P3931" s="82">
        <v>-6409.67</v>
      </c>
      <c r="Q3931" s="82">
        <v>0</v>
      </c>
      <c r="R3931" s="2">
        <f t="shared" si="122"/>
        <v>408928</v>
      </c>
      <c r="S3931" s="2">
        <f t="shared" si="123"/>
        <v>2781.8231292517007</v>
      </c>
    </row>
    <row r="3932" spans="1:19" x14ac:dyDescent="0.25">
      <c r="A3932" s="85" t="s">
        <v>17654</v>
      </c>
      <c r="B3932" s="85" t="s">
        <v>10634</v>
      </c>
      <c r="C3932" s="85" t="s">
        <v>10635</v>
      </c>
      <c r="D3932" s="85">
        <v>239</v>
      </c>
      <c r="E3932" s="85">
        <v>39</v>
      </c>
      <c r="F3932" s="85" t="s">
        <v>10750</v>
      </c>
      <c r="G3932" s="85" t="s">
        <v>8102</v>
      </c>
      <c r="H3932" s="85" t="s">
        <v>3389</v>
      </c>
      <c r="I3932" s="85" t="s">
        <v>10751</v>
      </c>
      <c r="J3932" s="84">
        <v>111</v>
      </c>
      <c r="K3932" s="84">
        <v>0</v>
      </c>
      <c r="L3932" s="82">
        <v>310682</v>
      </c>
      <c r="M3932" s="82">
        <v>0</v>
      </c>
      <c r="N3932" s="82">
        <v>2798.94</v>
      </c>
      <c r="O3932" s="86" t="s">
        <v>17554</v>
      </c>
      <c r="P3932" s="82">
        <v>-4869.72</v>
      </c>
      <c r="Q3932" s="82">
        <v>0</v>
      </c>
      <c r="R3932" s="2">
        <f t="shared" si="122"/>
        <v>310682</v>
      </c>
      <c r="S3932" s="2">
        <f t="shared" si="123"/>
        <v>2798.9369369369369</v>
      </c>
    </row>
    <row r="3933" spans="1:19" x14ac:dyDescent="0.25">
      <c r="A3933" s="85" t="s">
        <v>17654</v>
      </c>
      <c r="B3933" s="85" t="s">
        <v>10634</v>
      </c>
      <c r="C3933" s="85" t="s">
        <v>10635</v>
      </c>
      <c r="D3933" s="85">
        <v>239</v>
      </c>
      <c r="E3933" s="85">
        <v>39</v>
      </c>
      <c r="F3933" s="85" t="s">
        <v>10750</v>
      </c>
      <c r="G3933" s="85" t="s">
        <v>8102</v>
      </c>
      <c r="H3933" s="85" t="s">
        <v>3390</v>
      </c>
      <c r="I3933" s="85" t="s">
        <v>10749</v>
      </c>
      <c r="J3933" s="84">
        <v>101</v>
      </c>
      <c r="K3933" s="84">
        <v>0</v>
      </c>
      <c r="L3933" s="82">
        <v>233570</v>
      </c>
      <c r="M3933" s="82">
        <v>0</v>
      </c>
      <c r="N3933" s="82">
        <v>2312.5700000000002</v>
      </c>
      <c r="O3933" s="86" t="s">
        <v>17554</v>
      </c>
      <c r="P3933" s="82">
        <v>-3661.06</v>
      </c>
      <c r="Q3933" s="82">
        <v>0</v>
      </c>
      <c r="R3933" s="2">
        <f t="shared" si="122"/>
        <v>233570</v>
      </c>
      <c r="S3933" s="2">
        <f t="shared" si="123"/>
        <v>2312.5742574257424</v>
      </c>
    </row>
    <row r="3934" spans="1:19" x14ac:dyDescent="0.25">
      <c r="A3934" s="85" t="s">
        <v>17654</v>
      </c>
      <c r="B3934" s="85" t="s">
        <v>10634</v>
      </c>
      <c r="C3934" s="85" t="s">
        <v>10635</v>
      </c>
      <c r="D3934" s="85">
        <v>239</v>
      </c>
      <c r="E3934" s="85">
        <v>39</v>
      </c>
      <c r="F3934" s="85" t="s">
        <v>10746</v>
      </c>
      <c r="G3934" s="85" t="s">
        <v>10745</v>
      </c>
      <c r="H3934" s="85" t="s">
        <v>3391</v>
      </c>
      <c r="I3934" s="85" t="s">
        <v>10747</v>
      </c>
      <c r="J3934" s="84">
        <v>112</v>
      </c>
      <c r="K3934" s="84">
        <v>0</v>
      </c>
      <c r="L3934" s="82">
        <v>295485</v>
      </c>
      <c r="M3934" s="82">
        <v>0</v>
      </c>
      <c r="N3934" s="82">
        <v>2638.26</v>
      </c>
      <c r="O3934" s="86" t="s">
        <v>17554</v>
      </c>
      <c r="P3934" s="82">
        <v>-4631.51</v>
      </c>
      <c r="Q3934" s="82">
        <v>0</v>
      </c>
      <c r="R3934" s="2">
        <f t="shared" si="122"/>
        <v>295485</v>
      </c>
      <c r="S3934" s="2">
        <f t="shared" si="123"/>
        <v>2638.2589285714284</v>
      </c>
    </row>
    <row r="3935" spans="1:19" x14ac:dyDescent="0.25">
      <c r="A3935" s="85" t="s">
        <v>17654</v>
      </c>
      <c r="B3935" s="85" t="s">
        <v>10634</v>
      </c>
      <c r="C3935" s="85" t="s">
        <v>10635</v>
      </c>
      <c r="D3935" s="85">
        <v>239</v>
      </c>
      <c r="E3935" s="85">
        <v>39</v>
      </c>
      <c r="F3935" s="85" t="s">
        <v>10746</v>
      </c>
      <c r="G3935" s="85" t="s">
        <v>10745</v>
      </c>
      <c r="H3935" s="85" t="s">
        <v>3392</v>
      </c>
      <c r="I3935" s="85" t="s">
        <v>10744</v>
      </c>
      <c r="J3935" s="84">
        <v>164</v>
      </c>
      <c r="K3935" s="84">
        <v>0</v>
      </c>
      <c r="L3935" s="82">
        <v>354114</v>
      </c>
      <c r="M3935" s="82">
        <v>0</v>
      </c>
      <c r="N3935" s="82">
        <v>2159.23</v>
      </c>
      <c r="O3935" s="86" t="s">
        <v>17554</v>
      </c>
      <c r="P3935" s="82">
        <v>-5550.48</v>
      </c>
      <c r="Q3935" s="82">
        <v>0</v>
      </c>
      <c r="R3935" s="2">
        <f t="shared" si="122"/>
        <v>354114</v>
      </c>
      <c r="S3935" s="2">
        <f t="shared" si="123"/>
        <v>2159.231707317073</v>
      </c>
    </row>
    <row r="3936" spans="1:19" x14ac:dyDescent="0.25">
      <c r="A3936" s="85" t="s">
        <v>17654</v>
      </c>
      <c r="B3936" s="85" t="s">
        <v>10634</v>
      </c>
      <c r="C3936" s="85" t="s">
        <v>10635</v>
      </c>
      <c r="D3936" s="85">
        <v>239</v>
      </c>
      <c r="E3936" s="85">
        <v>39</v>
      </c>
      <c r="F3936" s="85" t="s">
        <v>10741</v>
      </c>
      <c r="G3936" s="85" t="s">
        <v>10740</v>
      </c>
      <c r="H3936" s="85" t="s">
        <v>3393</v>
      </c>
      <c r="I3936" s="85" t="s">
        <v>10743</v>
      </c>
      <c r="J3936" s="84">
        <v>135</v>
      </c>
      <c r="K3936" s="84">
        <v>0</v>
      </c>
      <c r="L3936" s="82">
        <v>317624</v>
      </c>
      <c r="M3936" s="82">
        <v>0</v>
      </c>
      <c r="N3936" s="82">
        <v>2352.77</v>
      </c>
      <c r="O3936" s="86" t="s">
        <v>17554</v>
      </c>
      <c r="P3936" s="82">
        <v>-4978.54</v>
      </c>
      <c r="Q3936" s="82">
        <v>0</v>
      </c>
      <c r="R3936" s="2">
        <f t="shared" si="122"/>
        <v>317624</v>
      </c>
      <c r="S3936" s="2">
        <f t="shared" si="123"/>
        <v>2352.7703703703705</v>
      </c>
    </row>
    <row r="3937" spans="1:19" x14ac:dyDescent="0.25">
      <c r="A3937" s="85" t="s">
        <v>17654</v>
      </c>
      <c r="B3937" s="85" t="s">
        <v>10634</v>
      </c>
      <c r="C3937" s="85" t="s">
        <v>10635</v>
      </c>
      <c r="D3937" s="85">
        <v>239</v>
      </c>
      <c r="E3937" s="85">
        <v>39</v>
      </c>
      <c r="F3937" s="85" t="s">
        <v>10741</v>
      </c>
      <c r="G3937" s="85" t="s">
        <v>10740</v>
      </c>
      <c r="H3937" s="85" t="s">
        <v>3394</v>
      </c>
      <c r="I3937" s="85" t="s">
        <v>10742</v>
      </c>
      <c r="J3937" s="84">
        <v>171</v>
      </c>
      <c r="K3937" s="84">
        <v>0</v>
      </c>
      <c r="L3937" s="82">
        <v>411978</v>
      </c>
      <c r="M3937" s="82">
        <v>0</v>
      </c>
      <c r="N3937" s="82">
        <v>2409.23</v>
      </c>
      <c r="O3937" s="86" t="s">
        <v>17554</v>
      </c>
      <c r="P3937" s="82">
        <v>-6457.48</v>
      </c>
      <c r="Q3937" s="82">
        <v>0</v>
      </c>
      <c r="R3937" s="2">
        <f t="shared" si="122"/>
        <v>411978</v>
      </c>
      <c r="S3937" s="2">
        <f t="shared" si="123"/>
        <v>2409.2280701754385</v>
      </c>
    </row>
    <row r="3938" spans="1:19" x14ac:dyDescent="0.25">
      <c r="A3938" s="85" t="s">
        <v>17654</v>
      </c>
      <c r="B3938" s="85" t="s">
        <v>10634</v>
      </c>
      <c r="C3938" s="85" t="s">
        <v>10635</v>
      </c>
      <c r="D3938" s="85">
        <v>239</v>
      </c>
      <c r="E3938" s="85">
        <v>39</v>
      </c>
      <c r="F3938" s="85" t="s">
        <v>10741</v>
      </c>
      <c r="G3938" s="85" t="s">
        <v>10740</v>
      </c>
      <c r="H3938" s="85" t="s">
        <v>3395</v>
      </c>
      <c r="I3938" s="85" t="s">
        <v>10739</v>
      </c>
      <c r="J3938" s="84">
        <v>150</v>
      </c>
      <c r="K3938" s="84">
        <v>0</v>
      </c>
      <c r="L3938" s="82">
        <v>342164</v>
      </c>
      <c r="M3938" s="82">
        <v>0</v>
      </c>
      <c r="N3938" s="82">
        <v>2281.09</v>
      </c>
      <c r="O3938" s="86" t="s">
        <v>17554</v>
      </c>
      <c r="P3938" s="82">
        <v>-5363.18</v>
      </c>
      <c r="Q3938" s="82">
        <v>0</v>
      </c>
      <c r="R3938" s="2">
        <f t="shared" si="122"/>
        <v>342164</v>
      </c>
      <c r="S3938" s="2">
        <f t="shared" si="123"/>
        <v>2281.0933333333332</v>
      </c>
    </row>
    <row r="3939" spans="1:19" x14ac:dyDescent="0.25">
      <c r="A3939" s="85" t="s">
        <v>17654</v>
      </c>
      <c r="B3939" s="85" t="s">
        <v>10634</v>
      </c>
      <c r="C3939" s="85" t="s">
        <v>10635</v>
      </c>
      <c r="D3939" s="85">
        <v>239</v>
      </c>
      <c r="E3939" s="85">
        <v>39</v>
      </c>
      <c r="F3939" s="85" t="s">
        <v>10738</v>
      </c>
      <c r="G3939" s="85" t="s">
        <v>10737</v>
      </c>
      <c r="H3939" s="85" t="s">
        <v>3396</v>
      </c>
      <c r="I3939" s="85" t="s">
        <v>10736</v>
      </c>
      <c r="J3939" s="84">
        <v>152</v>
      </c>
      <c r="K3939" s="84">
        <v>0</v>
      </c>
      <c r="L3939" s="82">
        <v>302701</v>
      </c>
      <c r="M3939" s="82">
        <v>0</v>
      </c>
      <c r="N3939" s="82">
        <v>1991.45</v>
      </c>
      <c r="O3939" s="86" t="s">
        <v>17554</v>
      </c>
      <c r="P3939" s="82">
        <v>-4744.6400000000003</v>
      </c>
      <c r="Q3939" s="82">
        <v>0</v>
      </c>
      <c r="R3939" s="2">
        <f t="shared" si="122"/>
        <v>302701</v>
      </c>
      <c r="S3939" s="2">
        <f t="shared" si="123"/>
        <v>1991.453947368421</v>
      </c>
    </row>
    <row r="3940" spans="1:19" x14ac:dyDescent="0.25">
      <c r="A3940" s="85" t="s">
        <v>17654</v>
      </c>
      <c r="B3940" s="85" t="s">
        <v>10634</v>
      </c>
      <c r="C3940" s="85" t="s">
        <v>10635</v>
      </c>
      <c r="D3940" s="85">
        <v>239</v>
      </c>
      <c r="E3940" s="85">
        <v>39</v>
      </c>
      <c r="F3940" s="85" t="s">
        <v>10734</v>
      </c>
      <c r="G3940" s="85" t="s">
        <v>10733</v>
      </c>
      <c r="H3940" s="85" t="s">
        <v>3397</v>
      </c>
      <c r="I3940" s="85" t="s">
        <v>10735</v>
      </c>
      <c r="J3940" s="84">
        <v>249</v>
      </c>
      <c r="K3940" s="84">
        <v>0</v>
      </c>
      <c r="L3940" s="82">
        <v>617443</v>
      </c>
      <c r="M3940" s="82">
        <v>0</v>
      </c>
      <c r="N3940" s="82">
        <v>2479.69</v>
      </c>
      <c r="O3940" s="86" t="s">
        <v>17554</v>
      </c>
      <c r="P3940" s="82">
        <v>-9677.99</v>
      </c>
      <c r="Q3940" s="82">
        <v>0</v>
      </c>
      <c r="R3940" s="2">
        <f t="shared" si="122"/>
        <v>617443</v>
      </c>
      <c r="S3940" s="2">
        <f t="shared" si="123"/>
        <v>2479.6907630522087</v>
      </c>
    </row>
    <row r="3941" spans="1:19" x14ac:dyDescent="0.25">
      <c r="A3941" s="85" t="s">
        <v>17654</v>
      </c>
      <c r="B3941" s="85" t="s">
        <v>10634</v>
      </c>
      <c r="C3941" s="85" t="s">
        <v>10635</v>
      </c>
      <c r="D3941" s="85">
        <v>239</v>
      </c>
      <c r="E3941" s="85">
        <v>39</v>
      </c>
      <c r="F3941" s="85" t="s">
        <v>10732</v>
      </c>
      <c r="G3941" s="85" t="s">
        <v>18131</v>
      </c>
      <c r="H3941" s="85" t="s">
        <v>3398</v>
      </c>
      <c r="I3941" s="85" t="s">
        <v>10731</v>
      </c>
      <c r="J3941" s="84">
        <v>233</v>
      </c>
      <c r="K3941" s="84">
        <v>0</v>
      </c>
      <c r="L3941" s="82">
        <v>531234</v>
      </c>
      <c r="M3941" s="82">
        <v>0</v>
      </c>
      <c r="N3941" s="82">
        <v>2279.9699999999998</v>
      </c>
      <c r="O3941" s="86" t="s">
        <v>17554</v>
      </c>
      <c r="P3941" s="82">
        <v>-8326.7199999999993</v>
      </c>
      <c r="Q3941" s="82">
        <v>0</v>
      </c>
      <c r="R3941" s="2">
        <f t="shared" si="122"/>
        <v>531234</v>
      </c>
      <c r="S3941" s="2">
        <f t="shared" si="123"/>
        <v>2279.9742489270388</v>
      </c>
    </row>
    <row r="3942" spans="1:19" x14ac:dyDescent="0.25">
      <c r="A3942" s="85" t="s">
        <v>17654</v>
      </c>
      <c r="B3942" s="85" t="s">
        <v>10634</v>
      </c>
      <c r="C3942" s="85" t="s">
        <v>10635</v>
      </c>
      <c r="D3942" s="85">
        <v>239</v>
      </c>
      <c r="E3942" s="85">
        <v>39</v>
      </c>
      <c r="F3942" s="85" t="s">
        <v>10732</v>
      </c>
      <c r="G3942" s="85" t="s">
        <v>18131</v>
      </c>
      <c r="H3942" s="85" t="s">
        <v>3399</v>
      </c>
      <c r="I3942" s="85" t="s">
        <v>10731</v>
      </c>
      <c r="J3942" s="84">
        <v>190</v>
      </c>
      <c r="K3942" s="84">
        <v>0</v>
      </c>
      <c r="L3942" s="82">
        <v>385508</v>
      </c>
      <c r="M3942" s="82">
        <v>0</v>
      </c>
      <c r="N3942" s="82">
        <v>2028.99</v>
      </c>
      <c r="O3942" s="86" t="s">
        <v>17554</v>
      </c>
      <c r="P3942" s="82">
        <v>-6042.58</v>
      </c>
      <c r="Q3942" s="82">
        <v>0</v>
      </c>
      <c r="R3942" s="2">
        <f t="shared" si="122"/>
        <v>385508</v>
      </c>
      <c r="S3942" s="2">
        <f t="shared" si="123"/>
        <v>2028.9894736842105</v>
      </c>
    </row>
    <row r="3943" spans="1:19" x14ac:dyDescent="0.25">
      <c r="A3943" s="85" t="s">
        <v>17654</v>
      </c>
      <c r="B3943" s="85" t="s">
        <v>10634</v>
      </c>
      <c r="C3943" s="85" t="s">
        <v>10635</v>
      </c>
      <c r="D3943" s="85">
        <v>239</v>
      </c>
      <c r="E3943" s="85">
        <v>39</v>
      </c>
      <c r="F3943" s="85" t="s">
        <v>10732</v>
      </c>
      <c r="G3943" s="85" t="s">
        <v>18131</v>
      </c>
      <c r="H3943" s="85" t="s">
        <v>3400</v>
      </c>
      <c r="I3943" s="85" t="s">
        <v>10731</v>
      </c>
      <c r="J3943" s="84">
        <v>241</v>
      </c>
      <c r="K3943" s="84">
        <v>0</v>
      </c>
      <c r="L3943" s="82">
        <v>489609</v>
      </c>
      <c r="M3943" s="82">
        <v>0</v>
      </c>
      <c r="N3943" s="82">
        <v>2031.57</v>
      </c>
      <c r="O3943" s="86" t="s">
        <v>17554</v>
      </c>
      <c r="P3943" s="82">
        <v>-7674.28</v>
      </c>
      <c r="Q3943" s="82">
        <v>0</v>
      </c>
      <c r="R3943" s="2">
        <f t="shared" si="122"/>
        <v>489609</v>
      </c>
      <c r="S3943" s="2">
        <f t="shared" si="123"/>
        <v>2031.5726141078837</v>
      </c>
    </row>
    <row r="3944" spans="1:19" x14ac:dyDescent="0.25">
      <c r="A3944" s="85" t="s">
        <v>17654</v>
      </c>
      <c r="B3944" s="85" t="s">
        <v>10634</v>
      </c>
      <c r="C3944" s="85" t="s">
        <v>10635</v>
      </c>
      <c r="D3944" s="85">
        <v>239</v>
      </c>
      <c r="E3944" s="85">
        <v>39</v>
      </c>
      <c r="F3944" s="85" t="s">
        <v>10730</v>
      </c>
      <c r="G3944" s="85" t="s">
        <v>10729</v>
      </c>
      <c r="H3944" s="85" t="s">
        <v>3401</v>
      </c>
      <c r="I3944" s="85" t="s">
        <v>10728</v>
      </c>
      <c r="J3944" s="84">
        <v>50</v>
      </c>
      <c r="K3944" s="84">
        <v>0</v>
      </c>
      <c r="L3944" s="82">
        <v>109662</v>
      </c>
      <c r="M3944" s="82">
        <v>0</v>
      </c>
      <c r="N3944" s="82">
        <v>2193.2399999999998</v>
      </c>
      <c r="O3944" s="86" t="s">
        <v>17552</v>
      </c>
      <c r="P3944" s="82">
        <v>5222.01</v>
      </c>
      <c r="Q3944" s="82">
        <v>0</v>
      </c>
      <c r="R3944" s="2">
        <f t="shared" si="122"/>
        <v>109662</v>
      </c>
      <c r="S3944" s="2">
        <f t="shared" si="123"/>
        <v>2193.2399999999998</v>
      </c>
    </row>
    <row r="3945" spans="1:19" x14ac:dyDescent="0.25">
      <c r="A3945" s="85" t="s">
        <v>17654</v>
      </c>
      <c r="B3945" s="85" t="s">
        <v>10634</v>
      </c>
      <c r="C3945" s="85" t="s">
        <v>10635</v>
      </c>
      <c r="D3945" s="85">
        <v>239</v>
      </c>
      <c r="E3945" s="85">
        <v>39</v>
      </c>
      <c r="F3945" s="85" t="s">
        <v>10727</v>
      </c>
      <c r="G3945" s="85" t="s">
        <v>10726</v>
      </c>
      <c r="H3945" s="85" t="s">
        <v>3402</v>
      </c>
      <c r="I3945" s="85" t="s">
        <v>17669</v>
      </c>
      <c r="J3945" s="84">
        <v>128</v>
      </c>
      <c r="K3945" s="84">
        <v>0</v>
      </c>
      <c r="L3945" s="82">
        <v>359460</v>
      </c>
      <c r="M3945" s="82">
        <v>0</v>
      </c>
      <c r="N3945" s="82">
        <v>2808.28</v>
      </c>
      <c r="O3945" s="86" t="s">
        <v>17554</v>
      </c>
      <c r="P3945" s="82">
        <v>-5634.29</v>
      </c>
      <c r="Q3945" s="82">
        <v>0</v>
      </c>
      <c r="R3945" s="2">
        <f t="shared" si="122"/>
        <v>359460</v>
      </c>
      <c r="S3945" s="2">
        <f t="shared" si="123"/>
        <v>2808.28125</v>
      </c>
    </row>
    <row r="3946" spans="1:19" x14ac:dyDescent="0.25">
      <c r="A3946" s="85" t="s">
        <v>17654</v>
      </c>
      <c r="B3946" s="85" t="s">
        <v>10634</v>
      </c>
      <c r="C3946" s="85" t="s">
        <v>10635</v>
      </c>
      <c r="D3946" s="85">
        <v>239</v>
      </c>
      <c r="E3946" s="85">
        <v>39</v>
      </c>
      <c r="F3946" s="85" t="s">
        <v>10727</v>
      </c>
      <c r="G3946" s="85" t="s">
        <v>10726</v>
      </c>
      <c r="H3946" s="85" t="s">
        <v>18749</v>
      </c>
      <c r="I3946" s="85" t="s">
        <v>18750</v>
      </c>
      <c r="J3946" s="84">
        <v>0</v>
      </c>
      <c r="K3946" s="84">
        <v>120</v>
      </c>
      <c r="L3946" s="82">
        <v>335475</v>
      </c>
      <c r="M3946" s="82">
        <v>335475</v>
      </c>
      <c r="N3946" s="82">
        <v>2795.62</v>
      </c>
      <c r="O3946" s="86" t="s">
        <v>17554</v>
      </c>
      <c r="P3946" s="82">
        <v>-5258.34</v>
      </c>
      <c r="Q3946" s="82">
        <v>0</v>
      </c>
      <c r="R3946" s="2">
        <f t="shared" si="122"/>
        <v>0</v>
      </c>
      <c r="S3946" s="2" t="e">
        <f t="shared" si="123"/>
        <v>#DIV/0!</v>
      </c>
    </row>
    <row r="3947" spans="1:19" x14ac:dyDescent="0.25">
      <c r="A3947" s="85" t="s">
        <v>17654</v>
      </c>
      <c r="B3947" s="85" t="s">
        <v>10634</v>
      </c>
      <c r="C3947" s="85" t="s">
        <v>10635</v>
      </c>
      <c r="D3947" s="85">
        <v>239</v>
      </c>
      <c r="E3947" s="85">
        <v>39</v>
      </c>
      <c r="F3947" s="85" t="s">
        <v>10727</v>
      </c>
      <c r="G3947" s="85" t="s">
        <v>10726</v>
      </c>
      <c r="H3947" s="85" t="s">
        <v>3403</v>
      </c>
      <c r="I3947" s="85" t="s">
        <v>10725</v>
      </c>
      <c r="J3947" s="84">
        <v>225</v>
      </c>
      <c r="K3947" s="84">
        <v>0</v>
      </c>
      <c r="L3947" s="82">
        <v>540941</v>
      </c>
      <c r="M3947" s="82">
        <v>0</v>
      </c>
      <c r="N3947" s="82">
        <v>2404.1799999999998</v>
      </c>
      <c r="O3947" s="86" t="s">
        <v>17554</v>
      </c>
      <c r="P3947" s="82">
        <v>-8478.8799999999992</v>
      </c>
      <c r="Q3947" s="82">
        <v>0</v>
      </c>
      <c r="R3947" s="2">
        <f t="shared" si="122"/>
        <v>540941</v>
      </c>
      <c r="S3947" s="2">
        <f t="shared" si="123"/>
        <v>2404.1822222222222</v>
      </c>
    </row>
    <row r="3948" spans="1:19" x14ac:dyDescent="0.25">
      <c r="A3948" s="85" t="s">
        <v>17654</v>
      </c>
      <c r="B3948" s="85" t="s">
        <v>10634</v>
      </c>
      <c r="C3948" s="85" t="s">
        <v>10635</v>
      </c>
      <c r="D3948" s="85">
        <v>239</v>
      </c>
      <c r="E3948" s="85">
        <v>39</v>
      </c>
      <c r="F3948" s="85" t="s">
        <v>10723</v>
      </c>
      <c r="G3948" s="85" t="s">
        <v>8024</v>
      </c>
      <c r="H3948" s="85" t="s">
        <v>18751</v>
      </c>
      <c r="I3948" s="85" t="s">
        <v>18752</v>
      </c>
      <c r="J3948" s="84">
        <v>0</v>
      </c>
      <c r="K3948" s="84">
        <v>77</v>
      </c>
      <c r="L3948" s="82">
        <v>154413</v>
      </c>
      <c r="M3948" s="82">
        <v>154413</v>
      </c>
      <c r="N3948" s="82">
        <v>2005.36</v>
      </c>
      <c r="O3948" s="86" t="s">
        <v>17552</v>
      </c>
      <c r="P3948" s="82">
        <v>7353</v>
      </c>
      <c r="Q3948" s="82">
        <v>0</v>
      </c>
      <c r="R3948" s="2">
        <f t="shared" si="122"/>
        <v>0</v>
      </c>
      <c r="S3948" s="2" t="e">
        <f t="shared" si="123"/>
        <v>#DIV/0!</v>
      </c>
    </row>
    <row r="3949" spans="1:19" x14ac:dyDescent="0.25">
      <c r="A3949" s="85" t="s">
        <v>17654</v>
      </c>
      <c r="B3949" s="85" t="s">
        <v>10634</v>
      </c>
      <c r="C3949" s="85" t="s">
        <v>10635</v>
      </c>
      <c r="D3949" s="85">
        <v>239</v>
      </c>
      <c r="E3949" s="85">
        <v>39</v>
      </c>
      <c r="F3949" s="85" t="s">
        <v>10723</v>
      </c>
      <c r="G3949" s="85" t="s">
        <v>8024</v>
      </c>
      <c r="H3949" s="85" t="s">
        <v>3404</v>
      </c>
      <c r="I3949" s="85" t="s">
        <v>10724</v>
      </c>
      <c r="J3949" s="84">
        <v>20</v>
      </c>
      <c r="K3949" s="84">
        <v>0</v>
      </c>
      <c r="L3949" s="82">
        <v>33446</v>
      </c>
      <c r="M3949" s="82">
        <v>0</v>
      </c>
      <c r="N3949" s="82">
        <v>1672.3</v>
      </c>
      <c r="O3949" s="86" t="s">
        <v>17552</v>
      </c>
      <c r="P3949" s="82">
        <v>1592.63</v>
      </c>
      <c r="Q3949" s="82">
        <v>0</v>
      </c>
      <c r="R3949" s="2">
        <f t="shared" si="122"/>
        <v>33446</v>
      </c>
      <c r="S3949" s="2">
        <f t="shared" si="123"/>
        <v>1672.3</v>
      </c>
    </row>
    <row r="3950" spans="1:19" x14ac:dyDescent="0.25">
      <c r="A3950" s="85" t="s">
        <v>17654</v>
      </c>
      <c r="B3950" s="85" t="s">
        <v>10634</v>
      </c>
      <c r="C3950" s="85" t="s">
        <v>10635</v>
      </c>
      <c r="D3950" s="85">
        <v>239</v>
      </c>
      <c r="E3950" s="85">
        <v>39</v>
      </c>
      <c r="F3950" s="85" t="s">
        <v>10723</v>
      </c>
      <c r="G3950" s="85" t="s">
        <v>8024</v>
      </c>
      <c r="H3950" s="85" t="s">
        <v>3405</v>
      </c>
      <c r="I3950" s="85" t="s">
        <v>10722</v>
      </c>
      <c r="J3950" s="84">
        <v>12</v>
      </c>
      <c r="K3950" s="84">
        <v>0</v>
      </c>
      <c r="L3950" s="82">
        <v>30389</v>
      </c>
      <c r="M3950" s="82">
        <v>0</v>
      </c>
      <c r="N3950" s="82">
        <v>2532.42</v>
      </c>
      <c r="O3950" s="86" t="s">
        <v>17552</v>
      </c>
      <c r="P3950" s="82">
        <v>1447.05</v>
      </c>
      <c r="Q3950" s="82">
        <v>0</v>
      </c>
      <c r="R3950" s="2">
        <f t="shared" si="122"/>
        <v>30389</v>
      </c>
      <c r="S3950" s="2">
        <f t="shared" si="123"/>
        <v>2532.4166666666665</v>
      </c>
    </row>
    <row r="3951" spans="1:19" x14ac:dyDescent="0.25">
      <c r="A3951" s="85" t="s">
        <v>17654</v>
      </c>
      <c r="B3951" s="85" t="s">
        <v>10634</v>
      </c>
      <c r="C3951" s="85" t="s">
        <v>10635</v>
      </c>
      <c r="D3951" s="85">
        <v>239</v>
      </c>
      <c r="E3951" s="85">
        <v>39</v>
      </c>
      <c r="F3951" s="85" t="s">
        <v>10723</v>
      </c>
      <c r="G3951" s="85" t="s">
        <v>8024</v>
      </c>
      <c r="H3951" s="85" t="s">
        <v>3406</v>
      </c>
      <c r="I3951" s="85" t="s">
        <v>10722</v>
      </c>
      <c r="J3951" s="84">
        <v>18</v>
      </c>
      <c r="K3951" s="84">
        <v>0</v>
      </c>
      <c r="L3951" s="82">
        <v>44495</v>
      </c>
      <c r="M3951" s="82">
        <v>0</v>
      </c>
      <c r="N3951" s="82">
        <v>2471.94</v>
      </c>
      <c r="O3951" s="86" t="s">
        <v>17552</v>
      </c>
      <c r="P3951" s="82">
        <v>2118.79</v>
      </c>
      <c r="Q3951" s="82">
        <v>0</v>
      </c>
      <c r="R3951" s="2">
        <f t="shared" si="122"/>
        <v>44495</v>
      </c>
      <c r="S3951" s="2">
        <f t="shared" si="123"/>
        <v>2471.9444444444443</v>
      </c>
    </row>
    <row r="3952" spans="1:19" x14ac:dyDescent="0.25">
      <c r="A3952" s="85" t="s">
        <v>17654</v>
      </c>
      <c r="B3952" s="85" t="s">
        <v>10634</v>
      </c>
      <c r="C3952" s="85" t="s">
        <v>10635</v>
      </c>
      <c r="D3952" s="85">
        <v>239</v>
      </c>
      <c r="E3952" s="85">
        <v>39</v>
      </c>
      <c r="F3952" s="85" t="s">
        <v>10721</v>
      </c>
      <c r="G3952" s="85" t="s">
        <v>10720</v>
      </c>
      <c r="H3952" s="85" t="s">
        <v>3407</v>
      </c>
      <c r="I3952" s="85" t="s">
        <v>17973</v>
      </c>
      <c r="J3952" s="84">
        <v>90</v>
      </c>
      <c r="K3952" s="84">
        <v>0</v>
      </c>
      <c r="L3952" s="82">
        <v>213197</v>
      </c>
      <c r="M3952" s="82">
        <v>0</v>
      </c>
      <c r="N3952" s="82">
        <v>2368.86</v>
      </c>
      <c r="O3952" s="86" t="s">
        <v>17554</v>
      </c>
      <c r="P3952" s="82">
        <v>-3341.7</v>
      </c>
      <c r="Q3952" s="82">
        <v>0</v>
      </c>
      <c r="R3952" s="2">
        <f t="shared" si="122"/>
        <v>213197</v>
      </c>
      <c r="S3952" s="2">
        <f t="shared" si="123"/>
        <v>2368.8555555555554</v>
      </c>
    </row>
    <row r="3953" spans="1:19" x14ac:dyDescent="0.25">
      <c r="A3953" s="85" t="s">
        <v>17654</v>
      </c>
      <c r="B3953" s="85" t="s">
        <v>10634</v>
      </c>
      <c r="C3953" s="85" t="s">
        <v>10635</v>
      </c>
      <c r="D3953" s="85">
        <v>239</v>
      </c>
      <c r="E3953" s="85">
        <v>39</v>
      </c>
      <c r="F3953" s="85" t="s">
        <v>10721</v>
      </c>
      <c r="G3953" s="85" t="s">
        <v>10720</v>
      </c>
      <c r="H3953" s="85" t="s">
        <v>3408</v>
      </c>
      <c r="I3953" s="85" t="s">
        <v>10719</v>
      </c>
      <c r="J3953" s="84">
        <v>70</v>
      </c>
      <c r="K3953" s="84">
        <v>0</v>
      </c>
      <c r="L3953" s="82">
        <v>133441</v>
      </c>
      <c r="M3953" s="82">
        <v>0</v>
      </c>
      <c r="N3953" s="82">
        <v>1906.3</v>
      </c>
      <c r="O3953" s="86" t="s">
        <v>17554</v>
      </c>
      <c r="P3953" s="82">
        <v>-2091.59</v>
      </c>
      <c r="Q3953" s="82">
        <v>0</v>
      </c>
      <c r="R3953" s="2">
        <f t="shared" si="122"/>
        <v>133441</v>
      </c>
      <c r="S3953" s="2">
        <f t="shared" si="123"/>
        <v>1906.3</v>
      </c>
    </row>
    <row r="3954" spans="1:19" x14ac:dyDescent="0.25">
      <c r="A3954" s="85" t="s">
        <v>17654</v>
      </c>
      <c r="B3954" s="85" t="s">
        <v>10634</v>
      </c>
      <c r="C3954" s="85" t="s">
        <v>10635</v>
      </c>
      <c r="D3954" s="85">
        <v>239</v>
      </c>
      <c r="E3954" s="85">
        <v>39</v>
      </c>
      <c r="F3954" s="85" t="s">
        <v>10718</v>
      </c>
      <c r="G3954" s="85" t="s">
        <v>10717</v>
      </c>
      <c r="H3954" s="85" t="s">
        <v>3409</v>
      </c>
      <c r="I3954" s="85" t="s">
        <v>10716</v>
      </c>
      <c r="J3954" s="84">
        <v>100</v>
      </c>
      <c r="K3954" s="84">
        <v>0</v>
      </c>
      <c r="L3954" s="82">
        <v>198904</v>
      </c>
      <c r="M3954" s="82">
        <v>0</v>
      </c>
      <c r="N3954" s="82">
        <v>1989.04</v>
      </c>
      <c r="O3954" s="86" t="s">
        <v>17552</v>
      </c>
      <c r="P3954" s="82">
        <v>9471.6200000000008</v>
      </c>
      <c r="Q3954" s="82">
        <v>0</v>
      </c>
      <c r="R3954" s="2">
        <f t="shared" si="122"/>
        <v>198904</v>
      </c>
      <c r="S3954" s="2">
        <f t="shared" si="123"/>
        <v>1989.04</v>
      </c>
    </row>
    <row r="3955" spans="1:19" x14ac:dyDescent="0.25">
      <c r="A3955" s="85" t="s">
        <v>17654</v>
      </c>
      <c r="B3955" s="85" t="s">
        <v>10634</v>
      </c>
      <c r="C3955" s="85" t="s">
        <v>10635</v>
      </c>
      <c r="D3955" s="85">
        <v>239</v>
      </c>
      <c r="E3955" s="85">
        <v>39</v>
      </c>
      <c r="F3955" s="85" t="s">
        <v>10715</v>
      </c>
      <c r="G3955" s="85" t="s">
        <v>10714</v>
      </c>
      <c r="H3955" s="85" t="s">
        <v>3410</v>
      </c>
      <c r="I3955" s="85" t="s">
        <v>10713</v>
      </c>
      <c r="J3955" s="84">
        <v>90</v>
      </c>
      <c r="K3955" s="84">
        <v>0</v>
      </c>
      <c r="L3955" s="82">
        <v>155840</v>
      </c>
      <c r="M3955" s="82">
        <v>0</v>
      </c>
      <c r="N3955" s="82">
        <v>1731.56</v>
      </c>
      <c r="O3955" s="86" t="s">
        <v>17554</v>
      </c>
      <c r="P3955" s="82">
        <v>-2442.69</v>
      </c>
      <c r="Q3955" s="82">
        <v>0</v>
      </c>
      <c r="R3955" s="2">
        <f t="shared" si="122"/>
        <v>155840</v>
      </c>
      <c r="S3955" s="2">
        <f t="shared" si="123"/>
        <v>1731.5555555555557</v>
      </c>
    </row>
    <row r="3956" spans="1:19" x14ac:dyDescent="0.25">
      <c r="A3956" s="85" t="s">
        <v>17654</v>
      </c>
      <c r="B3956" s="85" t="s">
        <v>10634</v>
      </c>
      <c r="C3956" s="85" t="s">
        <v>10635</v>
      </c>
      <c r="D3956" s="85">
        <v>239</v>
      </c>
      <c r="E3956" s="85">
        <v>39</v>
      </c>
      <c r="F3956" s="85" t="s">
        <v>10711</v>
      </c>
      <c r="G3956" s="85" t="s">
        <v>18753</v>
      </c>
      <c r="H3956" s="85" t="s">
        <v>3411</v>
      </c>
      <c r="I3956" s="85" t="s">
        <v>10712</v>
      </c>
      <c r="J3956" s="84">
        <v>24</v>
      </c>
      <c r="K3956" s="84">
        <v>0</v>
      </c>
      <c r="L3956" s="82">
        <v>79157</v>
      </c>
      <c r="M3956" s="82">
        <v>0</v>
      </c>
      <c r="N3956" s="82">
        <v>3298.21</v>
      </c>
      <c r="O3956" s="86" t="s">
        <v>17554</v>
      </c>
      <c r="P3956" s="82">
        <v>-1240.73</v>
      </c>
      <c r="Q3956" s="82">
        <v>0</v>
      </c>
      <c r="R3956" s="2">
        <f t="shared" si="122"/>
        <v>79157</v>
      </c>
      <c r="S3956" s="2">
        <f t="shared" si="123"/>
        <v>3298.2083333333335</v>
      </c>
    </row>
    <row r="3957" spans="1:19" x14ac:dyDescent="0.25">
      <c r="A3957" s="85" t="s">
        <v>17654</v>
      </c>
      <c r="B3957" s="85" t="s">
        <v>10634</v>
      </c>
      <c r="C3957" s="85" t="s">
        <v>10635</v>
      </c>
      <c r="D3957" s="85">
        <v>239</v>
      </c>
      <c r="E3957" s="85">
        <v>39</v>
      </c>
      <c r="F3957" s="85" t="s">
        <v>10711</v>
      </c>
      <c r="G3957" s="85" t="s">
        <v>18753</v>
      </c>
      <c r="H3957" s="85" t="s">
        <v>3412</v>
      </c>
      <c r="I3957" s="85" t="s">
        <v>10709</v>
      </c>
      <c r="J3957" s="84">
        <v>50</v>
      </c>
      <c r="K3957" s="84">
        <v>0</v>
      </c>
      <c r="L3957" s="82">
        <v>129496</v>
      </c>
      <c r="M3957" s="82">
        <v>0</v>
      </c>
      <c r="N3957" s="82">
        <v>2589.92</v>
      </c>
      <c r="O3957" s="86" t="s">
        <v>17554</v>
      </c>
      <c r="P3957" s="82">
        <v>-2029.76</v>
      </c>
      <c r="Q3957" s="82">
        <v>0</v>
      </c>
      <c r="R3957" s="2">
        <f t="shared" si="122"/>
        <v>129496</v>
      </c>
      <c r="S3957" s="2">
        <f t="shared" si="123"/>
        <v>2589.92</v>
      </c>
    </row>
    <row r="3958" spans="1:19" x14ac:dyDescent="0.25">
      <c r="A3958" s="85" t="s">
        <v>17654</v>
      </c>
      <c r="B3958" s="85" t="s">
        <v>10634</v>
      </c>
      <c r="C3958" s="85" t="s">
        <v>10635</v>
      </c>
      <c r="D3958" s="85">
        <v>239</v>
      </c>
      <c r="E3958" s="85">
        <v>39</v>
      </c>
      <c r="F3958" s="85" t="s">
        <v>10707</v>
      </c>
      <c r="G3958" s="85" t="s">
        <v>10706</v>
      </c>
      <c r="H3958" s="85" t="s">
        <v>3413</v>
      </c>
      <c r="I3958" s="85" t="s">
        <v>10708</v>
      </c>
      <c r="J3958" s="84">
        <v>165</v>
      </c>
      <c r="K3958" s="84">
        <v>0</v>
      </c>
      <c r="L3958" s="82">
        <v>430513</v>
      </c>
      <c r="M3958" s="82">
        <v>0</v>
      </c>
      <c r="N3958" s="82">
        <v>2609.17</v>
      </c>
      <c r="O3958" s="86" t="s">
        <v>17554</v>
      </c>
      <c r="P3958" s="82">
        <v>-6747.99</v>
      </c>
      <c r="Q3958" s="82">
        <v>0</v>
      </c>
      <c r="R3958" s="2">
        <f t="shared" si="122"/>
        <v>430513</v>
      </c>
      <c r="S3958" s="2">
        <f t="shared" si="123"/>
        <v>2609.1696969696968</v>
      </c>
    </row>
    <row r="3959" spans="1:19" x14ac:dyDescent="0.25">
      <c r="A3959" s="85" t="s">
        <v>17654</v>
      </c>
      <c r="B3959" s="85" t="s">
        <v>10634</v>
      </c>
      <c r="C3959" s="85" t="s">
        <v>10635</v>
      </c>
      <c r="D3959" s="85">
        <v>239</v>
      </c>
      <c r="E3959" s="85">
        <v>39</v>
      </c>
      <c r="F3959" s="85" t="s">
        <v>10707</v>
      </c>
      <c r="G3959" s="85" t="s">
        <v>10706</v>
      </c>
      <c r="H3959" s="85" t="s">
        <v>3414</v>
      </c>
      <c r="I3959" s="85" t="s">
        <v>10705</v>
      </c>
      <c r="J3959" s="84">
        <v>130</v>
      </c>
      <c r="K3959" s="84">
        <v>0</v>
      </c>
      <c r="L3959" s="82">
        <v>292432</v>
      </c>
      <c r="M3959" s="82">
        <v>0</v>
      </c>
      <c r="N3959" s="82">
        <v>2249.48</v>
      </c>
      <c r="O3959" s="86" t="s">
        <v>17554</v>
      </c>
      <c r="P3959" s="82">
        <v>-4583.67</v>
      </c>
      <c r="Q3959" s="82">
        <v>0</v>
      </c>
      <c r="R3959" s="2">
        <f t="shared" si="122"/>
        <v>292432</v>
      </c>
      <c r="S3959" s="2">
        <f t="shared" si="123"/>
        <v>2249.476923076923</v>
      </c>
    </row>
    <row r="3960" spans="1:19" x14ac:dyDescent="0.25">
      <c r="A3960" s="85" t="s">
        <v>17654</v>
      </c>
      <c r="B3960" s="85" t="s">
        <v>10634</v>
      </c>
      <c r="C3960" s="85" t="s">
        <v>10635</v>
      </c>
      <c r="D3960" s="85">
        <v>239</v>
      </c>
      <c r="E3960" s="85">
        <v>39</v>
      </c>
      <c r="F3960" s="85" t="s">
        <v>10707</v>
      </c>
      <c r="G3960" s="85" t="s">
        <v>10706</v>
      </c>
      <c r="H3960" s="85" t="s">
        <v>17670</v>
      </c>
      <c r="I3960" s="85" t="s">
        <v>17671</v>
      </c>
      <c r="J3960" s="84">
        <v>50</v>
      </c>
      <c r="K3960" s="84">
        <v>0</v>
      </c>
      <c r="L3960" s="82">
        <v>63410</v>
      </c>
      <c r="M3960" s="82">
        <v>0</v>
      </c>
      <c r="N3960" s="82">
        <v>1268.2</v>
      </c>
      <c r="O3960" s="86" t="s">
        <v>17554</v>
      </c>
      <c r="P3960" s="82">
        <v>-993.91</v>
      </c>
      <c r="Q3960" s="82">
        <v>0</v>
      </c>
      <c r="R3960" s="2">
        <f t="shared" si="122"/>
        <v>63410</v>
      </c>
      <c r="S3960" s="2">
        <f t="shared" si="123"/>
        <v>1268.2</v>
      </c>
    </row>
    <row r="3961" spans="1:19" x14ac:dyDescent="0.25">
      <c r="A3961" s="85" t="s">
        <v>17654</v>
      </c>
      <c r="B3961" s="85" t="s">
        <v>10634</v>
      </c>
      <c r="C3961" s="85" t="s">
        <v>10635</v>
      </c>
      <c r="D3961" s="85">
        <v>239</v>
      </c>
      <c r="E3961" s="85">
        <v>39</v>
      </c>
      <c r="F3961" s="85" t="s">
        <v>10702</v>
      </c>
      <c r="G3961" s="85" t="s">
        <v>10701</v>
      </c>
      <c r="H3961" s="85" t="s">
        <v>3415</v>
      </c>
      <c r="I3961" s="85" t="s">
        <v>10704</v>
      </c>
      <c r="J3961" s="84">
        <v>100</v>
      </c>
      <c r="K3961" s="84">
        <v>0</v>
      </c>
      <c r="L3961" s="82">
        <v>261497</v>
      </c>
      <c r="M3961" s="82">
        <v>0</v>
      </c>
      <c r="N3961" s="82">
        <v>2614.9699999999998</v>
      </c>
      <c r="O3961" s="86" t="s">
        <v>17554</v>
      </c>
      <c r="P3961" s="82">
        <v>-4098.78</v>
      </c>
      <c r="Q3961" s="82">
        <v>0</v>
      </c>
      <c r="R3961" s="2">
        <f t="shared" si="122"/>
        <v>261497</v>
      </c>
      <c r="S3961" s="2">
        <f t="shared" si="123"/>
        <v>2614.9699999999998</v>
      </c>
    </row>
    <row r="3962" spans="1:19" x14ac:dyDescent="0.25">
      <c r="A3962" s="85" t="s">
        <v>17654</v>
      </c>
      <c r="B3962" s="85" t="s">
        <v>10634</v>
      </c>
      <c r="C3962" s="85" t="s">
        <v>10635</v>
      </c>
      <c r="D3962" s="85">
        <v>239</v>
      </c>
      <c r="E3962" s="85">
        <v>39</v>
      </c>
      <c r="F3962" s="85" t="s">
        <v>10702</v>
      </c>
      <c r="G3962" s="85" t="s">
        <v>10701</v>
      </c>
      <c r="H3962" s="85" t="s">
        <v>3416</v>
      </c>
      <c r="I3962" s="85" t="s">
        <v>10703</v>
      </c>
      <c r="J3962" s="84">
        <v>252</v>
      </c>
      <c r="K3962" s="84">
        <v>0</v>
      </c>
      <c r="L3962" s="82">
        <v>564821</v>
      </c>
      <c r="M3962" s="82">
        <v>0</v>
      </c>
      <c r="N3962" s="82">
        <v>2241.35</v>
      </c>
      <c r="O3962" s="86" t="s">
        <v>17554</v>
      </c>
      <c r="P3962" s="82">
        <v>-8853.17</v>
      </c>
      <c r="Q3962" s="82">
        <v>0</v>
      </c>
      <c r="R3962" s="2">
        <f t="shared" si="122"/>
        <v>564821</v>
      </c>
      <c r="S3962" s="2">
        <f t="shared" si="123"/>
        <v>2241.3531746031745</v>
      </c>
    </row>
    <row r="3963" spans="1:19" x14ac:dyDescent="0.25">
      <c r="A3963" s="85" t="s">
        <v>17654</v>
      </c>
      <c r="B3963" s="85" t="s">
        <v>10634</v>
      </c>
      <c r="C3963" s="85" t="s">
        <v>10635</v>
      </c>
      <c r="D3963" s="85">
        <v>239</v>
      </c>
      <c r="E3963" s="85">
        <v>39</v>
      </c>
      <c r="F3963" s="85" t="s">
        <v>10702</v>
      </c>
      <c r="G3963" s="85" t="s">
        <v>10701</v>
      </c>
      <c r="H3963" s="85" t="s">
        <v>3417</v>
      </c>
      <c r="I3963" s="85" t="s">
        <v>10700</v>
      </c>
      <c r="J3963" s="84">
        <v>96</v>
      </c>
      <c r="K3963" s="84">
        <v>0</v>
      </c>
      <c r="L3963" s="82">
        <v>167062</v>
      </c>
      <c r="M3963" s="82">
        <v>0</v>
      </c>
      <c r="N3963" s="82">
        <v>1740.23</v>
      </c>
      <c r="O3963" s="86" t="s">
        <v>17554</v>
      </c>
      <c r="P3963" s="82">
        <v>-2618.59</v>
      </c>
      <c r="Q3963" s="82">
        <v>0</v>
      </c>
      <c r="R3963" s="2">
        <f t="shared" si="122"/>
        <v>167062</v>
      </c>
      <c r="S3963" s="2">
        <f t="shared" si="123"/>
        <v>1740.2291666666667</v>
      </c>
    </row>
    <row r="3964" spans="1:19" x14ac:dyDescent="0.25">
      <c r="A3964" s="85" t="s">
        <v>17654</v>
      </c>
      <c r="B3964" s="85" t="s">
        <v>10634</v>
      </c>
      <c r="C3964" s="85" t="s">
        <v>10635</v>
      </c>
      <c r="D3964" s="85">
        <v>239</v>
      </c>
      <c r="E3964" s="85">
        <v>39</v>
      </c>
      <c r="F3964" s="85" t="s">
        <v>10698</v>
      </c>
      <c r="G3964" s="85" t="s">
        <v>10697</v>
      </c>
      <c r="H3964" s="85" t="s">
        <v>3418</v>
      </c>
      <c r="I3964" s="85" t="s">
        <v>10699</v>
      </c>
      <c r="J3964" s="84">
        <v>64</v>
      </c>
      <c r="K3964" s="84">
        <v>0</v>
      </c>
      <c r="L3964" s="82">
        <v>175435</v>
      </c>
      <c r="M3964" s="82">
        <v>0</v>
      </c>
      <c r="N3964" s="82">
        <v>2741.17</v>
      </c>
      <c r="O3964" s="86" t="s">
        <v>17554</v>
      </c>
      <c r="P3964" s="82">
        <v>-2749.81</v>
      </c>
      <c r="Q3964" s="82">
        <v>0</v>
      </c>
      <c r="R3964" s="2">
        <f t="shared" si="122"/>
        <v>175435</v>
      </c>
      <c r="S3964" s="2">
        <f t="shared" si="123"/>
        <v>2741.171875</v>
      </c>
    </row>
    <row r="3965" spans="1:19" x14ac:dyDescent="0.25">
      <c r="A3965" s="85" t="s">
        <v>17654</v>
      </c>
      <c r="B3965" s="85" t="s">
        <v>10634</v>
      </c>
      <c r="C3965" s="85" t="s">
        <v>10635</v>
      </c>
      <c r="D3965" s="85">
        <v>239</v>
      </c>
      <c r="E3965" s="85">
        <v>39</v>
      </c>
      <c r="F3965" s="85" t="s">
        <v>10696</v>
      </c>
      <c r="G3965" s="85" t="s">
        <v>10695</v>
      </c>
      <c r="H3965" s="85" t="s">
        <v>3419</v>
      </c>
      <c r="I3965" s="85" t="s">
        <v>18754</v>
      </c>
      <c r="J3965" s="84">
        <v>74</v>
      </c>
      <c r="K3965" s="84">
        <v>0</v>
      </c>
      <c r="L3965" s="82">
        <v>141165</v>
      </c>
      <c r="M3965" s="82">
        <v>0</v>
      </c>
      <c r="N3965" s="82">
        <v>1907.64</v>
      </c>
      <c r="O3965" s="86" t="s">
        <v>17554</v>
      </c>
      <c r="P3965" s="82">
        <v>-2212.66</v>
      </c>
      <c r="Q3965" s="82">
        <v>0</v>
      </c>
      <c r="R3965" s="2">
        <f t="shared" si="122"/>
        <v>141165</v>
      </c>
      <c r="S3965" s="2">
        <f t="shared" si="123"/>
        <v>1907.6351351351352</v>
      </c>
    </row>
    <row r="3966" spans="1:19" x14ac:dyDescent="0.25">
      <c r="A3966" s="85" t="s">
        <v>17654</v>
      </c>
      <c r="B3966" s="85" t="s">
        <v>10634</v>
      </c>
      <c r="C3966" s="85" t="s">
        <v>10635</v>
      </c>
      <c r="D3966" s="85">
        <v>239</v>
      </c>
      <c r="E3966" s="85">
        <v>39</v>
      </c>
      <c r="F3966" s="85" t="s">
        <v>10693</v>
      </c>
      <c r="G3966" s="85" t="s">
        <v>10692</v>
      </c>
      <c r="H3966" s="85" t="s">
        <v>3420</v>
      </c>
      <c r="I3966" s="85" t="s">
        <v>10691</v>
      </c>
      <c r="J3966" s="84">
        <v>40</v>
      </c>
      <c r="K3966" s="84">
        <v>20</v>
      </c>
      <c r="L3966" s="82">
        <v>121578</v>
      </c>
      <c r="M3966" s="82">
        <v>40526</v>
      </c>
      <c r="N3966" s="82">
        <v>2026.3</v>
      </c>
      <c r="O3966" s="86" t="s">
        <v>17554</v>
      </c>
      <c r="P3966" s="82">
        <v>-1905.65</v>
      </c>
      <c r="Q3966" s="82">
        <v>0</v>
      </c>
      <c r="R3966" s="2">
        <f t="shared" si="122"/>
        <v>81052</v>
      </c>
      <c r="S3966" s="2">
        <f t="shared" si="123"/>
        <v>2026.3</v>
      </c>
    </row>
    <row r="3967" spans="1:19" x14ac:dyDescent="0.25">
      <c r="A3967" s="85" t="s">
        <v>17654</v>
      </c>
      <c r="B3967" s="85" t="s">
        <v>10634</v>
      </c>
      <c r="C3967" s="85" t="s">
        <v>10635</v>
      </c>
      <c r="D3967" s="85">
        <v>239</v>
      </c>
      <c r="E3967" s="85">
        <v>39</v>
      </c>
      <c r="F3967" s="85" t="s">
        <v>10689</v>
      </c>
      <c r="G3967" s="85" t="s">
        <v>10688</v>
      </c>
      <c r="H3967" s="85" t="s">
        <v>3421</v>
      </c>
      <c r="I3967" s="85" t="s">
        <v>10687</v>
      </c>
      <c r="J3967" s="84">
        <v>50</v>
      </c>
      <c r="K3967" s="84">
        <v>0</v>
      </c>
      <c r="L3967" s="82">
        <v>79566</v>
      </c>
      <c r="M3967" s="82">
        <v>0</v>
      </c>
      <c r="N3967" s="82">
        <v>1591.32</v>
      </c>
      <c r="O3967" s="86" t="s">
        <v>17552</v>
      </c>
      <c r="P3967" s="82">
        <v>3788.84</v>
      </c>
      <c r="Q3967" s="82">
        <v>0</v>
      </c>
      <c r="R3967" s="2">
        <f t="shared" si="122"/>
        <v>79566</v>
      </c>
      <c r="S3967" s="2">
        <f t="shared" si="123"/>
        <v>1591.32</v>
      </c>
    </row>
    <row r="3968" spans="1:19" x14ac:dyDescent="0.25">
      <c r="A3968" s="85" t="s">
        <v>17654</v>
      </c>
      <c r="B3968" s="85" t="s">
        <v>10634</v>
      </c>
      <c r="C3968" s="85" t="s">
        <v>10635</v>
      </c>
      <c r="D3968" s="85">
        <v>239</v>
      </c>
      <c r="E3968" s="85">
        <v>39</v>
      </c>
      <c r="F3968" s="85" t="s">
        <v>10686</v>
      </c>
      <c r="G3968" s="85" t="s">
        <v>13199</v>
      </c>
      <c r="H3968" s="85" t="s">
        <v>3422</v>
      </c>
      <c r="I3968" s="85" t="s">
        <v>10685</v>
      </c>
      <c r="J3968" s="84">
        <v>181</v>
      </c>
      <c r="K3968" s="84">
        <v>0</v>
      </c>
      <c r="L3968" s="82">
        <v>583302</v>
      </c>
      <c r="M3968" s="82">
        <v>0</v>
      </c>
      <c r="N3968" s="82">
        <v>3222.66</v>
      </c>
      <c r="O3968" s="86" t="s">
        <v>17554</v>
      </c>
      <c r="P3968" s="82">
        <v>-9142.85</v>
      </c>
      <c r="Q3968" s="82">
        <v>0</v>
      </c>
      <c r="R3968" s="2">
        <f t="shared" si="122"/>
        <v>583302</v>
      </c>
      <c r="S3968" s="2">
        <f t="shared" si="123"/>
        <v>3222.6629834254145</v>
      </c>
    </row>
    <row r="3969" spans="1:19" x14ac:dyDescent="0.25">
      <c r="A3969" s="85" t="s">
        <v>17654</v>
      </c>
      <c r="B3969" s="85" t="s">
        <v>10634</v>
      </c>
      <c r="C3969" s="85" t="s">
        <v>10635</v>
      </c>
      <c r="D3969" s="85">
        <v>239</v>
      </c>
      <c r="E3969" s="85">
        <v>39</v>
      </c>
      <c r="F3969" s="85" t="s">
        <v>10680</v>
      </c>
      <c r="G3969" s="85" t="s">
        <v>10679</v>
      </c>
      <c r="H3969" s="85" t="s">
        <v>3423</v>
      </c>
      <c r="I3969" s="85" t="s">
        <v>10684</v>
      </c>
      <c r="J3969" s="84">
        <v>49</v>
      </c>
      <c r="K3969" s="84">
        <v>0</v>
      </c>
      <c r="L3969" s="82">
        <v>119610</v>
      </c>
      <c r="M3969" s="82">
        <v>0</v>
      </c>
      <c r="N3969" s="82">
        <v>2441.02</v>
      </c>
      <c r="O3969" s="86" t="s">
        <v>17554</v>
      </c>
      <c r="P3969" s="82">
        <v>-1874.8</v>
      </c>
      <c r="Q3969" s="82">
        <v>0</v>
      </c>
      <c r="R3969" s="2">
        <f t="shared" si="122"/>
        <v>119610</v>
      </c>
      <c r="S3969" s="2">
        <f t="shared" si="123"/>
        <v>2441.0204081632655</v>
      </c>
    </row>
    <row r="3970" spans="1:19" x14ac:dyDescent="0.25">
      <c r="A3970" s="85" t="s">
        <v>17654</v>
      </c>
      <c r="B3970" s="85" t="s">
        <v>10634</v>
      </c>
      <c r="C3970" s="85" t="s">
        <v>10635</v>
      </c>
      <c r="D3970" s="85">
        <v>239</v>
      </c>
      <c r="E3970" s="85">
        <v>39</v>
      </c>
      <c r="F3970" s="85" t="s">
        <v>10680</v>
      </c>
      <c r="G3970" s="85" t="s">
        <v>10679</v>
      </c>
      <c r="H3970" s="85" t="s">
        <v>3424</v>
      </c>
      <c r="I3970" s="85" t="s">
        <v>10684</v>
      </c>
      <c r="J3970" s="84">
        <v>100</v>
      </c>
      <c r="K3970" s="84">
        <v>0</v>
      </c>
      <c r="L3970" s="82">
        <v>205639</v>
      </c>
      <c r="M3970" s="82">
        <v>0</v>
      </c>
      <c r="N3970" s="82">
        <v>2056.39</v>
      </c>
      <c r="O3970" s="86" t="s">
        <v>17554</v>
      </c>
      <c r="P3970" s="82">
        <v>-3223.25</v>
      </c>
      <c r="Q3970" s="82">
        <v>0</v>
      </c>
      <c r="R3970" s="2">
        <f t="shared" si="122"/>
        <v>205639</v>
      </c>
      <c r="S3970" s="2">
        <f t="shared" si="123"/>
        <v>2056.39</v>
      </c>
    </row>
    <row r="3971" spans="1:19" x14ac:dyDescent="0.25">
      <c r="A3971" s="85" t="s">
        <v>17654</v>
      </c>
      <c r="B3971" s="85" t="s">
        <v>10634</v>
      </c>
      <c r="C3971" s="85" t="s">
        <v>10635</v>
      </c>
      <c r="D3971" s="85">
        <v>239</v>
      </c>
      <c r="E3971" s="85">
        <v>39</v>
      </c>
      <c r="F3971" s="85" t="s">
        <v>10680</v>
      </c>
      <c r="G3971" s="85" t="s">
        <v>10679</v>
      </c>
      <c r="H3971" s="85" t="s">
        <v>3425</v>
      </c>
      <c r="I3971" s="85" t="s">
        <v>10683</v>
      </c>
      <c r="J3971" s="84">
        <v>100</v>
      </c>
      <c r="K3971" s="84">
        <v>0</v>
      </c>
      <c r="L3971" s="82">
        <v>185355</v>
      </c>
      <c r="M3971" s="82">
        <v>0</v>
      </c>
      <c r="N3971" s="82">
        <v>1853.55</v>
      </c>
      <c r="O3971" s="86" t="s">
        <v>17554</v>
      </c>
      <c r="P3971" s="82">
        <v>-2905.32</v>
      </c>
      <c r="Q3971" s="82">
        <v>0</v>
      </c>
      <c r="R3971" s="2">
        <f t="shared" si="122"/>
        <v>185355</v>
      </c>
      <c r="S3971" s="2">
        <f t="shared" si="123"/>
        <v>1853.55</v>
      </c>
    </row>
    <row r="3972" spans="1:19" x14ac:dyDescent="0.25">
      <c r="A3972" s="85" t="s">
        <v>17654</v>
      </c>
      <c r="B3972" s="85" t="s">
        <v>10634</v>
      </c>
      <c r="C3972" s="85" t="s">
        <v>10635</v>
      </c>
      <c r="D3972" s="85">
        <v>239</v>
      </c>
      <c r="E3972" s="85">
        <v>39</v>
      </c>
      <c r="F3972" s="85" t="s">
        <v>10680</v>
      </c>
      <c r="G3972" s="85" t="s">
        <v>10679</v>
      </c>
      <c r="H3972" s="85" t="s">
        <v>3426</v>
      </c>
      <c r="I3972" s="85" t="s">
        <v>10682</v>
      </c>
      <c r="J3972" s="84">
        <v>110</v>
      </c>
      <c r="K3972" s="84">
        <v>0</v>
      </c>
      <c r="L3972" s="82">
        <v>207685</v>
      </c>
      <c r="M3972" s="82">
        <v>0</v>
      </c>
      <c r="N3972" s="82">
        <v>1888.05</v>
      </c>
      <c r="O3972" s="86" t="s">
        <v>17554</v>
      </c>
      <c r="P3972" s="82">
        <v>-3255.33</v>
      </c>
      <c r="Q3972" s="82">
        <v>0</v>
      </c>
      <c r="R3972" s="2">
        <f t="shared" ref="R3972:R4035" si="124">L3972-M3972</f>
        <v>207685</v>
      </c>
      <c r="S3972" s="2">
        <f t="shared" ref="S3972:S4035" si="125">R3972/J3972</f>
        <v>1888.0454545454545</v>
      </c>
    </row>
    <row r="3973" spans="1:19" x14ac:dyDescent="0.25">
      <c r="A3973" s="85" t="s">
        <v>17654</v>
      </c>
      <c r="B3973" s="85" t="s">
        <v>10634</v>
      </c>
      <c r="C3973" s="85" t="s">
        <v>10635</v>
      </c>
      <c r="D3973" s="85">
        <v>239</v>
      </c>
      <c r="E3973" s="85">
        <v>39</v>
      </c>
      <c r="F3973" s="85" t="s">
        <v>10680</v>
      </c>
      <c r="G3973" s="85" t="s">
        <v>10679</v>
      </c>
      <c r="H3973" s="85" t="s">
        <v>3427</v>
      </c>
      <c r="I3973" s="85" t="s">
        <v>10681</v>
      </c>
      <c r="J3973" s="84">
        <v>90</v>
      </c>
      <c r="K3973" s="84">
        <v>0</v>
      </c>
      <c r="L3973" s="82">
        <v>189044</v>
      </c>
      <c r="M3973" s="82">
        <v>0</v>
      </c>
      <c r="N3973" s="82">
        <v>2100.4899999999998</v>
      </c>
      <c r="O3973" s="86" t="s">
        <v>17554</v>
      </c>
      <c r="P3973" s="82">
        <v>-2963.12</v>
      </c>
      <c r="Q3973" s="82">
        <v>0</v>
      </c>
      <c r="R3973" s="2">
        <f t="shared" si="124"/>
        <v>189044</v>
      </c>
      <c r="S3973" s="2">
        <f t="shared" si="125"/>
        <v>2100.4888888888891</v>
      </c>
    </row>
    <row r="3974" spans="1:19" x14ac:dyDescent="0.25">
      <c r="A3974" s="85" t="s">
        <v>17654</v>
      </c>
      <c r="B3974" s="85" t="s">
        <v>10634</v>
      </c>
      <c r="C3974" s="85" t="s">
        <v>10635</v>
      </c>
      <c r="D3974" s="85">
        <v>239</v>
      </c>
      <c r="E3974" s="85">
        <v>39</v>
      </c>
      <c r="F3974" s="85" t="s">
        <v>10680</v>
      </c>
      <c r="G3974" s="85" t="s">
        <v>10679</v>
      </c>
      <c r="H3974" s="85" t="s">
        <v>3428</v>
      </c>
      <c r="I3974" s="85" t="s">
        <v>10678</v>
      </c>
      <c r="J3974" s="84">
        <v>45</v>
      </c>
      <c r="K3974" s="84">
        <v>0</v>
      </c>
      <c r="L3974" s="82">
        <v>65707</v>
      </c>
      <c r="M3974" s="82">
        <v>0</v>
      </c>
      <c r="N3974" s="82">
        <v>1460.16</v>
      </c>
      <c r="O3974" s="86" t="s">
        <v>17554</v>
      </c>
      <c r="P3974" s="82">
        <v>-1029.9100000000001</v>
      </c>
      <c r="Q3974" s="82">
        <v>0</v>
      </c>
      <c r="R3974" s="2">
        <f t="shared" si="124"/>
        <v>65707</v>
      </c>
      <c r="S3974" s="2">
        <f t="shared" si="125"/>
        <v>1460.1555555555556</v>
      </c>
    </row>
    <row r="3975" spans="1:19" x14ac:dyDescent="0.25">
      <c r="A3975" s="85" t="s">
        <v>17654</v>
      </c>
      <c r="B3975" s="85" t="s">
        <v>10634</v>
      </c>
      <c r="C3975" s="85" t="s">
        <v>10635</v>
      </c>
      <c r="D3975" s="85">
        <v>239</v>
      </c>
      <c r="E3975" s="85">
        <v>39</v>
      </c>
      <c r="F3975" s="85" t="s">
        <v>10677</v>
      </c>
      <c r="G3975" s="85" t="s">
        <v>10676</v>
      </c>
      <c r="H3975" s="85" t="s">
        <v>3429</v>
      </c>
      <c r="I3975" s="85" t="s">
        <v>10675</v>
      </c>
      <c r="J3975" s="84">
        <v>85</v>
      </c>
      <c r="K3975" s="84">
        <v>0</v>
      </c>
      <c r="L3975" s="82">
        <v>169297</v>
      </c>
      <c r="M3975" s="82">
        <v>0</v>
      </c>
      <c r="N3975" s="82">
        <v>1991.73</v>
      </c>
      <c r="O3975" s="86" t="s">
        <v>17554</v>
      </c>
      <c r="P3975" s="82">
        <v>-2653.62</v>
      </c>
      <c r="Q3975" s="82">
        <v>0</v>
      </c>
      <c r="R3975" s="2">
        <f t="shared" si="124"/>
        <v>169297</v>
      </c>
      <c r="S3975" s="2">
        <f t="shared" si="125"/>
        <v>1991.7294117647059</v>
      </c>
    </row>
    <row r="3976" spans="1:19" x14ac:dyDescent="0.25">
      <c r="A3976" s="85" t="s">
        <v>17654</v>
      </c>
      <c r="B3976" s="85" t="s">
        <v>10634</v>
      </c>
      <c r="C3976" s="85" t="s">
        <v>10635</v>
      </c>
      <c r="D3976" s="85">
        <v>239</v>
      </c>
      <c r="E3976" s="85">
        <v>39</v>
      </c>
      <c r="F3976" s="85" t="s">
        <v>10674</v>
      </c>
      <c r="G3976" s="85" t="s">
        <v>10673</v>
      </c>
      <c r="H3976" s="85" t="s">
        <v>3430</v>
      </c>
      <c r="I3976" s="85" t="s">
        <v>18132</v>
      </c>
      <c r="J3976" s="84">
        <v>100</v>
      </c>
      <c r="K3976" s="84">
        <v>0</v>
      </c>
      <c r="L3976" s="82">
        <v>229738</v>
      </c>
      <c r="M3976" s="82">
        <v>0</v>
      </c>
      <c r="N3976" s="82">
        <v>2297.38</v>
      </c>
      <c r="O3976" s="86" t="s">
        <v>17552</v>
      </c>
      <c r="P3976" s="82">
        <v>10939.93</v>
      </c>
      <c r="Q3976" s="82">
        <v>0</v>
      </c>
      <c r="R3976" s="2">
        <f t="shared" si="124"/>
        <v>229738</v>
      </c>
      <c r="S3976" s="2">
        <f t="shared" si="125"/>
        <v>2297.38</v>
      </c>
    </row>
    <row r="3977" spans="1:19" x14ac:dyDescent="0.25">
      <c r="A3977" s="85" t="s">
        <v>17654</v>
      </c>
      <c r="B3977" s="85" t="s">
        <v>10634</v>
      </c>
      <c r="C3977" s="85" t="s">
        <v>10635</v>
      </c>
      <c r="D3977" s="85">
        <v>239</v>
      </c>
      <c r="E3977" s="85">
        <v>39</v>
      </c>
      <c r="F3977" s="85" t="s">
        <v>10674</v>
      </c>
      <c r="G3977" s="85" t="s">
        <v>10673</v>
      </c>
      <c r="H3977" s="85" t="s">
        <v>3431</v>
      </c>
      <c r="I3977" s="85" t="s">
        <v>10672</v>
      </c>
      <c r="J3977" s="84">
        <v>72</v>
      </c>
      <c r="K3977" s="84">
        <v>0</v>
      </c>
      <c r="L3977" s="82">
        <v>245318</v>
      </c>
      <c r="M3977" s="82">
        <v>0</v>
      </c>
      <c r="N3977" s="82">
        <v>3407.19</v>
      </c>
      <c r="O3977" s="86" t="s">
        <v>17552</v>
      </c>
      <c r="P3977" s="82">
        <v>11681.83</v>
      </c>
      <c r="Q3977" s="82">
        <v>0</v>
      </c>
      <c r="R3977" s="2">
        <f t="shared" si="124"/>
        <v>245318</v>
      </c>
      <c r="S3977" s="2">
        <f t="shared" si="125"/>
        <v>3407.1944444444443</v>
      </c>
    </row>
    <row r="3978" spans="1:19" x14ac:dyDescent="0.25">
      <c r="A3978" s="85" t="s">
        <v>17654</v>
      </c>
      <c r="B3978" s="85" t="s">
        <v>10634</v>
      </c>
      <c r="C3978" s="85" t="s">
        <v>10635</v>
      </c>
      <c r="D3978" s="85">
        <v>239</v>
      </c>
      <c r="E3978" s="85">
        <v>39</v>
      </c>
      <c r="F3978" s="85" t="s">
        <v>10671</v>
      </c>
      <c r="G3978" s="85" t="s">
        <v>10670</v>
      </c>
      <c r="H3978" s="85" t="s">
        <v>3432</v>
      </c>
      <c r="I3978" s="85" t="s">
        <v>10669</v>
      </c>
      <c r="J3978" s="84">
        <v>100</v>
      </c>
      <c r="K3978" s="84">
        <v>0</v>
      </c>
      <c r="L3978" s="82">
        <v>162678</v>
      </c>
      <c r="M3978" s="82">
        <v>0</v>
      </c>
      <c r="N3978" s="82">
        <v>1626.78</v>
      </c>
      <c r="O3978" s="86" t="s">
        <v>17552</v>
      </c>
      <c r="P3978" s="82">
        <v>7746.55</v>
      </c>
      <c r="Q3978" s="82">
        <v>0</v>
      </c>
      <c r="R3978" s="2">
        <f t="shared" si="124"/>
        <v>162678</v>
      </c>
      <c r="S3978" s="2">
        <f t="shared" si="125"/>
        <v>1626.78</v>
      </c>
    </row>
    <row r="3979" spans="1:19" x14ac:dyDescent="0.25">
      <c r="A3979" s="85" t="s">
        <v>17654</v>
      </c>
      <c r="B3979" s="85" t="s">
        <v>10634</v>
      </c>
      <c r="C3979" s="85" t="s">
        <v>10635</v>
      </c>
      <c r="D3979" s="85">
        <v>239</v>
      </c>
      <c r="E3979" s="85">
        <v>39</v>
      </c>
      <c r="F3979" s="85" t="s">
        <v>10668</v>
      </c>
      <c r="G3979" s="85" t="s">
        <v>10667</v>
      </c>
      <c r="H3979" s="85" t="s">
        <v>3433</v>
      </c>
      <c r="I3979" s="85" t="s">
        <v>10666</v>
      </c>
      <c r="J3979" s="84">
        <v>201</v>
      </c>
      <c r="K3979" s="84">
        <v>0</v>
      </c>
      <c r="L3979" s="82">
        <v>349787</v>
      </c>
      <c r="M3979" s="82">
        <v>0</v>
      </c>
      <c r="N3979" s="82">
        <v>1740.23</v>
      </c>
      <c r="O3979" s="86" t="s">
        <v>17552</v>
      </c>
      <c r="P3979" s="82">
        <v>16656.55</v>
      </c>
      <c r="Q3979" s="82">
        <v>0</v>
      </c>
      <c r="R3979" s="2">
        <f t="shared" si="124"/>
        <v>349787</v>
      </c>
      <c r="S3979" s="2">
        <f t="shared" si="125"/>
        <v>1740.2338308457711</v>
      </c>
    </row>
    <row r="3980" spans="1:19" x14ac:dyDescent="0.25">
      <c r="A3980" s="85" t="s">
        <v>17654</v>
      </c>
      <c r="B3980" s="85" t="s">
        <v>10634</v>
      </c>
      <c r="C3980" s="85" t="s">
        <v>10635</v>
      </c>
      <c r="D3980" s="85">
        <v>239</v>
      </c>
      <c r="E3980" s="85">
        <v>39</v>
      </c>
      <c r="F3980" s="85" t="s">
        <v>10665</v>
      </c>
      <c r="G3980" s="85" t="s">
        <v>10664</v>
      </c>
      <c r="H3980" s="85" t="s">
        <v>3434</v>
      </c>
      <c r="I3980" s="85" t="s">
        <v>10663</v>
      </c>
      <c r="J3980" s="84">
        <v>59</v>
      </c>
      <c r="K3980" s="84">
        <v>0</v>
      </c>
      <c r="L3980" s="82">
        <v>95112</v>
      </c>
      <c r="M3980" s="82">
        <v>0</v>
      </c>
      <c r="N3980" s="82">
        <v>1612.07</v>
      </c>
      <c r="O3980" s="86" t="s">
        <v>17552</v>
      </c>
      <c r="P3980" s="82">
        <v>4529.12</v>
      </c>
      <c r="Q3980" s="82">
        <v>0</v>
      </c>
      <c r="R3980" s="2">
        <f t="shared" si="124"/>
        <v>95112</v>
      </c>
      <c r="S3980" s="2">
        <f t="shared" si="125"/>
        <v>1612.0677966101696</v>
      </c>
    </row>
    <row r="3981" spans="1:19" x14ac:dyDescent="0.25">
      <c r="A3981" s="85" t="s">
        <v>17654</v>
      </c>
      <c r="B3981" s="85" t="s">
        <v>10634</v>
      </c>
      <c r="C3981" s="85" t="s">
        <v>10635</v>
      </c>
      <c r="D3981" s="85">
        <v>239</v>
      </c>
      <c r="E3981" s="85">
        <v>39</v>
      </c>
      <c r="F3981" s="85" t="s">
        <v>10662</v>
      </c>
      <c r="G3981" s="85" t="s">
        <v>10661</v>
      </c>
      <c r="H3981" s="85" t="s">
        <v>3435</v>
      </c>
      <c r="I3981" s="85" t="s">
        <v>10660</v>
      </c>
      <c r="J3981" s="84">
        <v>85</v>
      </c>
      <c r="K3981" s="84">
        <v>0</v>
      </c>
      <c r="L3981" s="82">
        <v>151514</v>
      </c>
      <c r="M3981" s="82">
        <v>0</v>
      </c>
      <c r="N3981" s="82">
        <v>1782.52</v>
      </c>
      <c r="O3981" s="86" t="s">
        <v>17554</v>
      </c>
      <c r="P3981" s="82">
        <v>-2374.88</v>
      </c>
      <c r="Q3981" s="82">
        <v>0</v>
      </c>
      <c r="R3981" s="2">
        <f t="shared" si="124"/>
        <v>151514</v>
      </c>
      <c r="S3981" s="2">
        <f t="shared" si="125"/>
        <v>1782.5176470588235</v>
      </c>
    </row>
    <row r="3982" spans="1:19" x14ac:dyDescent="0.25">
      <c r="A3982" s="85" t="s">
        <v>17654</v>
      </c>
      <c r="B3982" s="85" t="s">
        <v>10634</v>
      </c>
      <c r="C3982" s="85" t="s">
        <v>10635</v>
      </c>
      <c r="D3982" s="85">
        <v>239</v>
      </c>
      <c r="E3982" s="85">
        <v>39</v>
      </c>
      <c r="F3982" s="85" t="s">
        <v>10659</v>
      </c>
      <c r="G3982" s="85" t="s">
        <v>10658</v>
      </c>
      <c r="H3982" s="85" t="s">
        <v>3436</v>
      </c>
      <c r="I3982" s="85" t="s">
        <v>10657</v>
      </c>
      <c r="J3982" s="84">
        <v>70</v>
      </c>
      <c r="K3982" s="84">
        <v>0</v>
      </c>
      <c r="L3982" s="82">
        <v>95284</v>
      </c>
      <c r="M3982" s="82">
        <v>0</v>
      </c>
      <c r="N3982" s="82">
        <v>1361.2</v>
      </c>
      <c r="O3982" s="86" t="s">
        <v>17554</v>
      </c>
      <c r="P3982" s="82">
        <v>-1493.51</v>
      </c>
      <c r="Q3982" s="82">
        <v>0</v>
      </c>
      <c r="R3982" s="2">
        <f t="shared" si="124"/>
        <v>95284</v>
      </c>
      <c r="S3982" s="2">
        <f t="shared" si="125"/>
        <v>1361.2</v>
      </c>
    </row>
    <row r="3983" spans="1:19" x14ac:dyDescent="0.25">
      <c r="A3983" s="85" t="s">
        <v>17654</v>
      </c>
      <c r="B3983" s="85" t="s">
        <v>10634</v>
      </c>
      <c r="C3983" s="85" t="s">
        <v>10635</v>
      </c>
      <c r="D3983" s="85">
        <v>239</v>
      </c>
      <c r="E3983" s="85">
        <v>39</v>
      </c>
      <c r="F3983" s="85" t="s">
        <v>10656</v>
      </c>
      <c r="G3983" s="85" t="s">
        <v>10655</v>
      </c>
      <c r="H3983" s="85" t="s">
        <v>3437</v>
      </c>
      <c r="I3983" s="85" t="s">
        <v>10654</v>
      </c>
      <c r="J3983" s="84">
        <v>152</v>
      </c>
      <c r="K3983" s="84">
        <v>0</v>
      </c>
      <c r="L3983" s="82">
        <v>321770</v>
      </c>
      <c r="M3983" s="82">
        <v>0</v>
      </c>
      <c r="N3983" s="82">
        <v>2116.91</v>
      </c>
      <c r="O3983" s="86" t="s">
        <v>17554</v>
      </c>
      <c r="P3983" s="82">
        <v>-5043.5200000000004</v>
      </c>
      <c r="Q3983" s="82">
        <v>0</v>
      </c>
      <c r="R3983" s="2">
        <f t="shared" si="124"/>
        <v>321770</v>
      </c>
      <c r="S3983" s="2">
        <f t="shared" si="125"/>
        <v>2116.9078947368421</v>
      </c>
    </row>
    <row r="3984" spans="1:19" x14ac:dyDescent="0.25">
      <c r="A3984" s="85" t="s">
        <v>17654</v>
      </c>
      <c r="B3984" s="85" t="s">
        <v>10634</v>
      </c>
      <c r="C3984" s="85" t="s">
        <v>10635</v>
      </c>
      <c r="D3984" s="85">
        <v>239</v>
      </c>
      <c r="E3984" s="85">
        <v>39</v>
      </c>
      <c r="F3984" s="85" t="s">
        <v>10653</v>
      </c>
      <c r="G3984" s="85" t="s">
        <v>10652</v>
      </c>
      <c r="H3984" s="85" t="s">
        <v>3438</v>
      </c>
      <c r="I3984" s="85" t="s">
        <v>10651</v>
      </c>
      <c r="J3984" s="84">
        <v>80</v>
      </c>
      <c r="K3984" s="84">
        <v>0</v>
      </c>
      <c r="L3984" s="82">
        <v>110388</v>
      </c>
      <c r="M3984" s="82">
        <v>0</v>
      </c>
      <c r="N3984" s="82">
        <v>1379.85</v>
      </c>
      <c r="O3984" s="86" t="s">
        <v>17554</v>
      </c>
      <c r="P3984" s="82">
        <v>-1730.25</v>
      </c>
      <c r="Q3984" s="82">
        <v>0</v>
      </c>
      <c r="R3984" s="2">
        <f t="shared" si="124"/>
        <v>110388</v>
      </c>
      <c r="S3984" s="2">
        <f t="shared" si="125"/>
        <v>1379.85</v>
      </c>
    </row>
    <row r="3985" spans="1:19" x14ac:dyDescent="0.25">
      <c r="A3985" s="85" t="s">
        <v>17654</v>
      </c>
      <c r="B3985" s="85" t="s">
        <v>10634</v>
      </c>
      <c r="C3985" s="85" t="s">
        <v>10635</v>
      </c>
      <c r="D3985" s="85">
        <v>239</v>
      </c>
      <c r="E3985" s="85">
        <v>39</v>
      </c>
      <c r="F3985" s="85" t="s">
        <v>10650</v>
      </c>
      <c r="G3985" s="85" t="s">
        <v>10649</v>
      </c>
      <c r="H3985" s="85" t="s">
        <v>3439</v>
      </c>
      <c r="I3985" s="85" t="s">
        <v>10648</v>
      </c>
      <c r="J3985" s="84">
        <v>95</v>
      </c>
      <c r="K3985" s="84">
        <v>0</v>
      </c>
      <c r="L3985" s="82">
        <v>151331</v>
      </c>
      <c r="M3985" s="82">
        <v>0</v>
      </c>
      <c r="N3985" s="82">
        <v>1592.96</v>
      </c>
      <c r="O3985" s="86" t="s">
        <v>17552</v>
      </c>
      <c r="P3985" s="82">
        <v>7206.24</v>
      </c>
      <c r="Q3985" s="82">
        <v>0</v>
      </c>
      <c r="R3985" s="2">
        <f t="shared" si="124"/>
        <v>151331</v>
      </c>
      <c r="S3985" s="2">
        <f t="shared" si="125"/>
        <v>1592.957894736842</v>
      </c>
    </row>
    <row r="3986" spans="1:19" x14ac:dyDescent="0.25">
      <c r="A3986" s="85" t="s">
        <v>17654</v>
      </c>
      <c r="B3986" s="85" t="s">
        <v>10634</v>
      </c>
      <c r="C3986" s="85" t="s">
        <v>10635</v>
      </c>
      <c r="D3986" s="85">
        <v>239</v>
      </c>
      <c r="E3986" s="85">
        <v>39</v>
      </c>
      <c r="F3986" s="85" t="s">
        <v>10646</v>
      </c>
      <c r="G3986" s="85" t="s">
        <v>10645</v>
      </c>
      <c r="H3986" s="85" t="s">
        <v>3440</v>
      </c>
      <c r="I3986" s="85" t="s">
        <v>10647</v>
      </c>
      <c r="J3986" s="84">
        <v>70</v>
      </c>
      <c r="K3986" s="84">
        <v>0</v>
      </c>
      <c r="L3986" s="82">
        <v>183261</v>
      </c>
      <c r="M3986" s="82">
        <v>0</v>
      </c>
      <c r="N3986" s="82">
        <v>2618.0100000000002</v>
      </c>
      <c r="O3986" s="86" t="s">
        <v>17552</v>
      </c>
      <c r="P3986" s="82">
        <v>8726.73</v>
      </c>
      <c r="Q3986" s="82">
        <v>0</v>
      </c>
      <c r="R3986" s="2">
        <f t="shared" si="124"/>
        <v>183261</v>
      </c>
      <c r="S3986" s="2">
        <f t="shared" si="125"/>
        <v>2618.0142857142855</v>
      </c>
    </row>
    <row r="3987" spans="1:19" x14ac:dyDescent="0.25">
      <c r="A3987" s="85" t="s">
        <v>17654</v>
      </c>
      <c r="B3987" s="85" t="s">
        <v>10634</v>
      </c>
      <c r="C3987" s="85" t="s">
        <v>10635</v>
      </c>
      <c r="D3987" s="85">
        <v>239</v>
      </c>
      <c r="E3987" s="85">
        <v>39</v>
      </c>
      <c r="F3987" s="85" t="s">
        <v>10646</v>
      </c>
      <c r="G3987" s="85" t="s">
        <v>10645</v>
      </c>
      <c r="H3987" s="85" t="s">
        <v>3441</v>
      </c>
      <c r="I3987" s="85" t="s">
        <v>10644</v>
      </c>
      <c r="J3987" s="84">
        <v>100</v>
      </c>
      <c r="K3987" s="84">
        <v>0</v>
      </c>
      <c r="L3987" s="82">
        <v>176267</v>
      </c>
      <c r="M3987" s="82">
        <v>0</v>
      </c>
      <c r="N3987" s="82">
        <v>1762.67</v>
      </c>
      <c r="O3987" s="86" t="s">
        <v>17552</v>
      </c>
      <c r="P3987" s="82">
        <v>8393.66</v>
      </c>
      <c r="Q3987" s="82">
        <v>0</v>
      </c>
      <c r="R3987" s="2">
        <f t="shared" si="124"/>
        <v>176267</v>
      </c>
      <c r="S3987" s="2">
        <f t="shared" si="125"/>
        <v>1762.67</v>
      </c>
    </row>
    <row r="3988" spans="1:19" x14ac:dyDescent="0.25">
      <c r="A3988" s="85" t="s">
        <v>17654</v>
      </c>
      <c r="B3988" s="85" t="s">
        <v>10634</v>
      </c>
      <c r="C3988" s="85" t="s">
        <v>10635</v>
      </c>
      <c r="D3988" s="85">
        <v>239</v>
      </c>
      <c r="E3988" s="85">
        <v>39</v>
      </c>
      <c r="F3988" s="85" t="s">
        <v>10642</v>
      </c>
      <c r="G3988" s="85" t="s">
        <v>10641</v>
      </c>
      <c r="H3988" s="85" t="s">
        <v>17884</v>
      </c>
      <c r="I3988" s="85" t="s">
        <v>17974</v>
      </c>
      <c r="J3988" s="84">
        <v>304</v>
      </c>
      <c r="K3988" s="84">
        <v>0</v>
      </c>
      <c r="L3988" s="82">
        <v>562478</v>
      </c>
      <c r="M3988" s="82">
        <v>0</v>
      </c>
      <c r="N3988" s="82">
        <v>1850.26</v>
      </c>
      <c r="O3988" s="86" t="s">
        <v>17552</v>
      </c>
      <c r="P3988" s="82">
        <v>26784.68</v>
      </c>
      <c r="Q3988" s="82">
        <v>0</v>
      </c>
      <c r="R3988" s="2">
        <f t="shared" si="124"/>
        <v>562478</v>
      </c>
      <c r="S3988" s="2">
        <f t="shared" si="125"/>
        <v>1850.2565789473683</v>
      </c>
    </row>
    <row r="3989" spans="1:19" x14ac:dyDescent="0.25">
      <c r="A3989" s="85" t="s">
        <v>17654</v>
      </c>
      <c r="B3989" s="85" t="s">
        <v>10634</v>
      </c>
      <c r="C3989" s="85" t="s">
        <v>10635</v>
      </c>
      <c r="D3989" s="85">
        <v>239</v>
      </c>
      <c r="E3989" s="85">
        <v>39</v>
      </c>
      <c r="F3989" s="85" t="s">
        <v>10638</v>
      </c>
      <c r="G3989" s="85" t="s">
        <v>10637</v>
      </c>
      <c r="H3989" s="85" t="s">
        <v>3442</v>
      </c>
      <c r="I3989" s="85" t="s">
        <v>10640</v>
      </c>
      <c r="J3989" s="84">
        <v>62</v>
      </c>
      <c r="K3989" s="84">
        <v>0</v>
      </c>
      <c r="L3989" s="82">
        <v>164046</v>
      </c>
      <c r="M3989" s="82">
        <v>0</v>
      </c>
      <c r="N3989" s="82">
        <v>2645.9</v>
      </c>
      <c r="O3989" s="86" t="s">
        <v>17554</v>
      </c>
      <c r="P3989" s="82">
        <v>-2571.3000000000002</v>
      </c>
      <c r="Q3989" s="82">
        <v>0</v>
      </c>
      <c r="R3989" s="2">
        <f t="shared" si="124"/>
        <v>164046</v>
      </c>
      <c r="S3989" s="2">
        <f t="shared" si="125"/>
        <v>2645.9032258064517</v>
      </c>
    </row>
    <row r="3990" spans="1:19" x14ac:dyDescent="0.25">
      <c r="A3990" s="85" t="s">
        <v>17654</v>
      </c>
      <c r="B3990" s="85" t="s">
        <v>10634</v>
      </c>
      <c r="C3990" s="85" t="s">
        <v>10635</v>
      </c>
      <c r="D3990" s="85">
        <v>239</v>
      </c>
      <c r="E3990" s="85">
        <v>39</v>
      </c>
      <c r="F3990" s="85" t="s">
        <v>10638</v>
      </c>
      <c r="G3990" s="85" t="s">
        <v>10637</v>
      </c>
      <c r="H3990" s="85" t="s">
        <v>3443</v>
      </c>
      <c r="I3990" s="85" t="s">
        <v>10639</v>
      </c>
      <c r="J3990" s="84">
        <v>100</v>
      </c>
      <c r="K3990" s="84">
        <v>0</v>
      </c>
      <c r="L3990" s="82">
        <v>204439</v>
      </c>
      <c r="M3990" s="82">
        <v>0</v>
      </c>
      <c r="N3990" s="82">
        <v>2044.39</v>
      </c>
      <c r="O3990" s="86" t="s">
        <v>17554</v>
      </c>
      <c r="P3990" s="82">
        <v>-3204.44</v>
      </c>
      <c r="Q3990" s="82">
        <v>0</v>
      </c>
      <c r="R3990" s="2">
        <f t="shared" si="124"/>
        <v>204439</v>
      </c>
      <c r="S3990" s="2">
        <f t="shared" si="125"/>
        <v>2044.39</v>
      </c>
    </row>
    <row r="3991" spans="1:19" x14ac:dyDescent="0.25">
      <c r="A3991" s="85" t="s">
        <v>17654</v>
      </c>
      <c r="B3991" s="85" t="s">
        <v>10634</v>
      </c>
      <c r="C3991" s="85" t="s">
        <v>10635</v>
      </c>
      <c r="D3991" s="85">
        <v>239</v>
      </c>
      <c r="E3991" s="85">
        <v>39</v>
      </c>
      <c r="F3991" s="85" t="s">
        <v>10638</v>
      </c>
      <c r="G3991" s="85" t="s">
        <v>10637</v>
      </c>
      <c r="H3991" s="85" t="s">
        <v>3444</v>
      </c>
      <c r="I3991" s="85" t="s">
        <v>10636</v>
      </c>
      <c r="J3991" s="84">
        <v>100</v>
      </c>
      <c r="K3991" s="84">
        <v>0</v>
      </c>
      <c r="L3991" s="82">
        <v>205232</v>
      </c>
      <c r="M3991" s="82">
        <v>0</v>
      </c>
      <c r="N3991" s="82">
        <v>2052.3200000000002</v>
      </c>
      <c r="O3991" s="86" t="s">
        <v>17554</v>
      </c>
      <c r="P3991" s="82">
        <v>-3216.87</v>
      </c>
      <c r="Q3991" s="82">
        <v>0</v>
      </c>
      <c r="R3991" s="2">
        <f t="shared" si="124"/>
        <v>205232</v>
      </c>
      <c r="S3991" s="2">
        <f t="shared" si="125"/>
        <v>2052.3200000000002</v>
      </c>
    </row>
    <row r="3992" spans="1:19" x14ac:dyDescent="0.25">
      <c r="A3992" s="85" t="s">
        <v>17672</v>
      </c>
      <c r="B3992" s="85" t="s">
        <v>10561</v>
      </c>
      <c r="C3992" s="85" t="s">
        <v>10562</v>
      </c>
      <c r="D3992" s="85">
        <v>602</v>
      </c>
      <c r="E3992" s="85">
        <v>2</v>
      </c>
      <c r="F3992" s="85" t="s">
        <v>10632</v>
      </c>
      <c r="G3992" s="85" t="s">
        <v>10631</v>
      </c>
      <c r="H3992" s="85" t="s">
        <v>3445</v>
      </c>
      <c r="I3992" s="85" t="s">
        <v>10633</v>
      </c>
      <c r="J3992" s="84">
        <v>153</v>
      </c>
      <c r="K3992" s="84">
        <v>0</v>
      </c>
      <c r="L3992" s="82">
        <v>413229</v>
      </c>
      <c r="M3992" s="82">
        <v>0</v>
      </c>
      <c r="N3992" s="82">
        <v>2700.84</v>
      </c>
      <c r="O3992" s="86" t="s">
        <v>17554</v>
      </c>
      <c r="P3992" s="82">
        <v>-6477.09</v>
      </c>
      <c r="Q3992" s="82">
        <v>0</v>
      </c>
      <c r="R3992" s="2">
        <f t="shared" si="124"/>
        <v>413229</v>
      </c>
      <c r="S3992" s="2">
        <f t="shared" si="125"/>
        <v>2700.8431372549021</v>
      </c>
    </row>
    <row r="3993" spans="1:19" x14ac:dyDescent="0.25">
      <c r="A3993" s="85" t="s">
        <v>17672</v>
      </c>
      <c r="B3993" s="85" t="s">
        <v>10561</v>
      </c>
      <c r="C3993" s="85" t="s">
        <v>10562</v>
      </c>
      <c r="D3993" s="85">
        <v>602</v>
      </c>
      <c r="E3993" s="85">
        <v>2</v>
      </c>
      <c r="F3993" s="85" t="s">
        <v>10632</v>
      </c>
      <c r="G3993" s="85" t="s">
        <v>10631</v>
      </c>
      <c r="H3993" s="85" t="s">
        <v>3446</v>
      </c>
      <c r="I3993" s="85" t="s">
        <v>18285</v>
      </c>
      <c r="J3993" s="84">
        <v>156</v>
      </c>
      <c r="K3993" s="84">
        <v>0</v>
      </c>
      <c r="L3993" s="82">
        <v>315482</v>
      </c>
      <c r="M3993" s="82">
        <v>0</v>
      </c>
      <c r="N3993" s="82">
        <v>2022.32</v>
      </c>
      <c r="O3993" s="86" t="s">
        <v>17554</v>
      </c>
      <c r="P3993" s="82">
        <v>-4944.97</v>
      </c>
      <c r="Q3993" s="82">
        <v>0</v>
      </c>
      <c r="R3993" s="2">
        <f t="shared" si="124"/>
        <v>315482</v>
      </c>
      <c r="S3993" s="2">
        <f t="shared" si="125"/>
        <v>2022.3205128205129</v>
      </c>
    </row>
    <row r="3994" spans="1:19" x14ac:dyDescent="0.25">
      <c r="A3994" s="85" t="s">
        <v>17672</v>
      </c>
      <c r="B3994" s="85" t="s">
        <v>10561</v>
      </c>
      <c r="C3994" s="85" t="s">
        <v>10562</v>
      </c>
      <c r="D3994" s="85">
        <v>602</v>
      </c>
      <c r="E3994" s="85">
        <v>2</v>
      </c>
      <c r="F3994" s="85" t="s">
        <v>10632</v>
      </c>
      <c r="G3994" s="85" t="s">
        <v>10631</v>
      </c>
      <c r="H3994" s="85" t="s">
        <v>3447</v>
      </c>
      <c r="I3994" s="85" t="s">
        <v>18286</v>
      </c>
      <c r="J3994" s="84">
        <v>163</v>
      </c>
      <c r="K3994" s="84">
        <v>0</v>
      </c>
      <c r="L3994" s="82">
        <v>330917</v>
      </c>
      <c r="M3994" s="82">
        <v>0</v>
      </c>
      <c r="N3994" s="82">
        <v>2030.17</v>
      </c>
      <c r="O3994" s="86" t="s">
        <v>17554</v>
      </c>
      <c r="P3994" s="82">
        <v>-5186.88</v>
      </c>
      <c r="Q3994" s="82">
        <v>0</v>
      </c>
      <c r="R3994" s="2">
        <f t="shared" si="124"/>
        <v>330917</v>
      </c>
      <c r="S3994" s="2">
        <f t="shared" si="125"/>
        <v>2030.1656441717791</v>
      </c>
    </row>
    <row r="3995" spans="1:19" x14ac:dyDescent="0.25">
      <c r="A3995" s="85" t="s">
        <v>17672</v>
      </c>
      <c r="B3995" s="85" t="s">
        <v>10561</v>
      </c>
      <c r="C3995" s="85" t="s">
        <v>10562</v>
      </c>
      <c r="D3995" s="85">
        <v>602</v>
      </c>
      <c r="E3995" s="85">
        <v>2</v>
      </c>
      <c r="F3995" s="85" t="s">
        <v>10632</v>
      </c>
      <c r="G3995" s="85" t="s">
        <v>10631</v>
      </c>
      <c r="H3995" s="85" t="s">
        <v>3448</v>
      </c>
      <c r="I3995" s="85" t="s">
        <v>18287</v>
      </c>
      <c r="J3995" s="84">
        <v>189</v>
      </c>
      <c r="K3995" s="84">
        <v>0</v>
      </c>
      <c r="L3995" s="82">
        <v>469551</v>
      </c>
      <c r="M3995" s="82">
        <v>0</v>
      </c>
      <c r="N3995" s="82">
        <v>2484.4</v>
      </c>
      <c r="O3995" s="86" t="s">
        <v>17554</v>
      </c>
      <c r="P3995" s="82">
        <v>-7359.88</v>
      </c>
      <c r="Q3995" s="82">
        <v>0</v>
      </c>
      <c r="R3995" s="2">
        <f t="shared" si="124"/>
        <v>469551</v>
      </c>
      <c r="S3995" s="2">
        <f t="shared" si="125"/>
        <v>2484.3968253968255</v>
      </c>
    </row>
    <row r="3996" spans="1:19" x14ac:dyDescent="0.25">
      <c r="A3996" s="85" t="s">
        <v>17672</v>
      </c>
      <c r="B3996" s="85" t="s">
        <v>10561</v>
      </c>
      <c r="C3996" s="85" t="s">
        <v>10562</v>
      </c>
      <c r="D3996" s="85">
        <v>602</v>
      </c>
      <c r="E3996" s="85">
        <v>2</v>
      </c>
      <c r="F3996" s="85" t="s">
        <v>10632</v>
      </c>
      <c r="G3996" s="85" t="s">
        <v>10631</v>
      </c>
      <c r="H3996" s="85" t="s">
        <v>3449</v>
      </c>
      <c r="I3996" s="85" t="s">
        <v>18288</v>
      </c>
      <c r="J3996" s="84">
        <v>146</v>
      </c>
      <c r="K3996" s="84">
        <v>0</v>
      </c>
      <c r="L3996" s="82">
        <v>359161</v>
      </c>
      <c r="M3996" s="82">
        <v>0</v>
      </c>
      <c r="N3996" s="82">
        <v>2460.0100000000002</v>
      </c>
      <c r="O3996" s="86" t="s">
        <v>17554</v>
      </c>
      <c r="P3996" s="82">
        <v>-5629.6</v>
      </c>
      <c r="Q3996" s="82">
        <v>0</v>
      </c>
      <c r="R3996" s="2">
        <f t="shared" si="124"/>
        <v>359161</v>
      </c>
      <c r="S3996" s="2">
        <f t="shared" si="125"/>
        <v>2460.0068493150684</v>
      </c>
    </row>
    <row r="3997" spans="1:19" x14ac:dyDescent="0.25">
      <c r="A3997" s="85" t="s">
        <v>17672</v>
      </c>
      <c r="B3997" s="85" t="s">
        <v>10561</v>
      </c>
      <c r="C3997" s="85" t="s">
        <v>10562</v>
      </c>
      <c r="D3997" s="85">
        <v>602</v>
      </c>
      <c r="E3997" s="85">
        <v>2</v>
      </c>
      <c r="F3997" s="85" t="s">
        <v>10632</v>
      </c>
      <c r="G3997" s="85" t="s">
        <v>10631</v>
      </c>
      <c r="H3997" s="85" t="s">
        <v>3450</v>
      </c>
      <c r="I3997" s="85" t="s">
        <v>18289</v>
      </c>
      <c r="J3997" s="84">
        <v>146</v>
      </c>
      <c r="K3997" s="84">
        <v>0</v>
      </c>
      <c r="L3997" s="82">
        <v>357879</v>
      </c>
      <c r="M3997" s="82">
        <v>0</v>
      </c>
      <c r="N3997" s="82">
        <v>2451.23</v>
      </c>
      <c r="O3997" s="86" t="s">
        <v>17554</v>
      </c>
      <c r="P3997" s="82">
        <v>-5609.5</v>
      </c>
      <c r="Q3997" s="82">
        <v>0</v>
      </c>
      <c r="R3997" s="2">
        <f t="shared" si="124"/>
        <v>357879</v>
      </c>
      <c r="S3997" s="2">
        <f t="shared" si="125"/>
        <v>2451.2260273972602</v>
      </c>
    </row>
    <row r="3998" spans="1:19" x14ac:dyDescent="0.25">
      <c r="A3998" s="85" t="s">
        <v>17672</v>
      </c>
      <c r="B3998" s="85" t="s">
        <v>10561</v>
      </c>
      <c r="C3998" s="85" t="s">
        <v>10562</v>
      </c>
      <c r="D3998" s="85">
        <v>602</v>
      </c>
      <c r="E3998" s="85">
        <v>2</v>
      </c>
      <c r="F3998" s="85" t="s">
        <v>10630</v>
      </c>
      <c r="G3998" s="85" t="s">
        <v>10629</v>
      </c>
      <c r="H3998" s="85" t="s">
        <v>3451</v>
      </c>
      <c r="I3998" s="85" t="s">
        <v>10628</v>
      </c>
      <c r="J3998" s="84">
        <v>132</v>
      </c>
      <c r="K3998" s="84">
        <v>0</v>
      </c>
      <c r="L3998" s="82">
        <v>354078</v>
      </c>
      <c r="M3998" s="82">
        <v>0</v>
      </c>
      <c r="N3998" s="82">
        <v>2682.41</v>
      </c>
      <c r="O3998" s="86" t="s">
        <v>17554</v>
      </c>
      <c r="P3998" s="82">
        <v>-5549.92</v>
      </c>
      <c r="Q3998" s="82">
        <v>0</v>
      </c>
      <c r="R3998" s="2">
        <f t="shared" si="124"/>
        <v>354078</v>
      </c>
      <c r="S3998" s="2">
        <f t="shared" si="125"/>
        <v>2682.409090909091</v>
      </c>
    </row>
    <row r="3999" spans="1:19" x14ac:dyDescent="0.25">
      <c r="A3999" s="85" t="s">
        <v>17672</v>
      </c>
      <c r="B3999" s="85" t="s">
        <v>10561</v>
      </c>
      <c r="C3999" s="85" t="s">
        <v>10562</v>
      </c>
      <c r="D3999" s="85">
        <v>602</v>
      </c>
      <c r="E3999" s="85">
        <v>2</v>
      </c>
      <c r="F3999" s="85" t="s">
        <v>10626</v>
      </c>
      <c r="G3999" s="85" t="s">
        <v>10625</v>
      </c>
      <c r="H3999" s="85" t="s">
        <v>3452</v>
      </c>
      <c r="I3999" s="85" t="s">
        <v>10627</v>
      </c>
      <c r="J3999" s="84">
        <v>248</v>
      </c>
      <c r="K3999" s="84">
        <v>0</v>
      </c>
      <c r="L3999" s="82">
        <v>622614</v>
      </c>
      <c r="M3999" s="82">
        <v>0</v>
      </c>
      <c r="N3999" s="82">
        <v>2510.54</v>
      </c>
      <c r="O3999" s="86" t="s">
        <v>17552</v>
      </c>
      <c r="P3999" s="82">
        <v>29648.29</v>
      </c>
      <c r="Q3999" s="82">
        <v>0</v>
      </c>
      <c r="R3999" s="2">
        <f t="shared" si="124"/>
        <v>622614</v>
      </c>
      <c r="S3999" s="2">
        <f t="shared" si="125"/>
        <v>2510.5403225806454</v>
      </c>
    </row>
    <row r="4000" spans="1:19" x14ac:dyDescent="0.25">
      <c r="A4000" s="85" t="s">
        <v>17672</v>
      </c>
      <c r="B4000" s="85" t="s">
        <v>10561</v>
      </c>
      <c r="C4000" s="85" t="s">
        <v>10562</v>
      </c>
      <c r="D4000" s="85">
        <v>602</v>
      </c>
      <c r="E4000" s="85">
        <v>2</v>
      </c>
      <c r="F4000" s="85" t="s">
        <v>10624</v>
      </c>
      <c r="G4000" s="85" t="s">
        <v>10623</v>
      </c>
      <c r="H4000" s="85" t="s">
        <v>3453</v>
      </c>
      <c r="I4000" s="85" t="s">
        <v>10622</v>
      </c>
      <c r="J4000" s="84">
        <v>221</v>
      </c>
      <c r="K4000" s="84">
        <v>0</v>
      </c>
      <c r="L4000" s="82">
        <v>563967</v>
      </c>
      <c r="M4000" s="82">
        <v>0</v>
      </c>
      <c r="N4000" s="82">
        <v>2551.89</v>
      </c>
      <c r="O4000" s="86" t="s">
        <v>17554</v>
      </c>
      <c r="P4000" s="82">
        <v>-8839.7800000000007</v>
      </c>
      <c r="Q4000" s="82">
        <v>0</v>
      </c>
      <c r="R4000" s="2">
        <f t="shared" si="124"/>
        <v>563967</v>
      </c>
      <c r="S4000" s="2">
        <f t="shared" si="125"/>
        <v>2551.8868778280544</v>
      </c>
    </row>
    <row r="4001" spans="1:19" x14ac:dyDescent="0.25">
      <c r="A4001" s="85" t="s">
        <v>17672</v>
      </c>
      <c r="B4001" s="85" t="s">
        <v>10561</v>
      </c>
      <c r="C4001" s="85" t="s">
        <v>10562</v>
      </c>
      <c r="D4001" s="85">
        <v>602</v>
      </c>
      <c r="E4001" s="85">
        <v>2</v>
      </c>
      <c r="F4001" s="85" t="s">
        <v>10619</v>
      </c>
      <c r="G4001" s="85" t="s">
        <v>10618</v>
      </c>
      <c r="H4001" s="85" t="s">
        <v>3454</v>
      </c>
      <c r="I4001" s="85" t="s">
        <v>10621</v>
      </c>
      <c r="J4001" s="84">
        <v>188</v>
      </c>
      <c r="K4001" s="84">
        <v>0</v>
      </c>
      <c r="L4001" s="82">
        <v>477670</v>
      </c>
      <c r="M4001" s="82">
        <v>0</v>
      </c>
      <c r="N4001" s="82">
        <v>2540.8000000000002</v>
      </c>
      <c r="O4001" s="86" t="s">
        <v>17554</v>
      </c>
      <c r="P4001" s="82">
        <v>-7487.14</v>
      </c>
      <c r="Q4001" s="82">
        <v>0</v>
      </c>
      <c r="R4001" s="2">
        <f t="shared" si="124"/>
        <v>477670</v>
      </c>
      <c r="S4001" s="2">
        <f t="shared" si="125"/>
        <v>2540.7978723404253</v>
      </c>
    </row>
    <row r="4002" spans="1:19" x14ac:dyDescent="0.25">
      <c r="A4002" s="85" t="s">
        <v>17672</v>
      </c>
      <c r="B4002" s="85" t="s">
        <v>10561</v>
      </c>
      <c r="C4002" s="85" t="s">
        <v>10562</v>
      </c>
      <c r="D4002" s="85">
        <v>602</v>
      </c>
      <c r="E4002" s="85">
        <v>2</v>
      </c>
      <c r="F4002" s="85" t="s">
        <v>10619</v>
      </c>
      <c r="G4002" s="85" t="s">
        <v>10618</v>
      </c>
      <c r="H4002" s="85" t="s">
        <v>3455</v>
      </c>
      <c r="I4002" s="85" t="s">
        <v>10620</v>
      </c>
      <c r="J4002" s="84">
        <v>29</v>
      </c>
      <c r="K4002" s="84">
        <v>0</v>
      </c>
      <c r="L4002" s="82">
        <v>58360</v>
      </c>
      <c r="M4002" s="82">
        <v>0</v>
      </c>
      <c r="N4002" s="82">
        <v>2012.41</v>
      </c>
      <c r="O4002" s="86" t="s">
        <v>17554</v>
      </c>
      <c r="P4002" s="82">
        <v>-914.75</v>
      </c>
      <c r="Q4002" s="82">
        <v>0</v>
      </c>
      <c r="R4002" s="2">
        <f t="shared" si="124"/>
        <v>58360</v>
      </c>
      <c r="S4002" s="2">
        <f t="shared" si="125"/>
        <v>2012.4137931034484</v>
      </c>
    </row>
    <row r="4003" spans="1:19" x14ac:dyDescent="0.25">
      <c r="A4003" s="85" t="s">
        <v>17672</v>
      </c>
      <c r="B4003" s="85" t="s">
        <v>10561</v>
      </c>
      <c r="C4003" s="85" t="s">
        <v>10562</v>
      </c>
      <c r="D4003" s="85">
        <v>602</v>
      </c>
      <c r="E4003" s="85">
        <v>2</v>
      </c>
      <c r="F4003" s="85" t="s">
        <v>10619</v>
      </c>
      <c r="G4003" s="85" t="s">
        <v>10618</v>
      </c>
      <c r="H4003" s="85" t="s">
        <v>3456</v>
      </c>
      <c r="I4003" s="85" t="s">
        <v>10617</v>
      </c>
      <c r="J4003" s="84">
        <v>46</v>
      </c>
      <c r="K4003" s="84">
        <v>0</v>
      </c>
      <c r="L4003" s="82">
        <v>125081</v>
      </c>
      <c r="M4003" s="82">
        <v>0</v>
      </c>
      <c r="N4003" s="82">
        <v>2719.15</v>
      </c>
      <c r="O4003" s="86" t="s">
        <v>17554</v>
      </c>
      <c r="P4003" s="82">
        <v>-1960.56</v>
      </c>
      <c r="Q4003" s="82">
        <v>0</v>
      </c>
      <c r="R4003" s="2">
        <f t="shared" si="124"/>
        <v>125081</v>
      </c>
      <c r="S4003" s="2">
        <f t="shared" si="125"/>
        <v>2719.1521739130435</v>
      </c>
    </row>
    <row r="4004" spans="1:19" x14ac:dyDescent="0.25">
      <c r="A4004" s="85" t="s">
        <v>17672</v>
      </c>
      <c r="B4004" s="85" t="s">
        <v>10561</v>
      </c>
      <c r="C4004" s="85" t="s">
        <v>10562</v>
      </c>
      <c r="D4004" s="85">
        <v>602</v>
      </c>
      <c r="E4004" s="85">
        <v>2</v>
      </c>
      <c r="F4004" s="85" t="s">
        <v>10616</v>
      </c>
      <c r="G4004" s="85" t="s">
        <v>10615</v>
      </c>
      <c r="H4004" s="85" t="s">
        <v>3457</v>
      </c>
      <c r="I4004" s="85" t="s">
        <v>10614</v>
      </c>
      <c r="J4004" s="84">
        <v>260</v>
      </c>
      <c r="K4004" s="84">
        <v>0</v>
      </c>
      <c r="L4004" s="82">
        <v>610799</v>
      </c>
      <c r="M4004" s="82">
        <v>0</v>
      </c>
      <c r="N4004" s="82">
        <v>2349.23</v>
      </c>
      <c r="O4004" s="86" t="s">
        <v>17554</v>
      </c>
      <c r="P4004" s="82">
        <v>-9573.84</v>
      </c>
      <c r="Q4004" s="82">
        <v>0</v>
      </c>
      <c r="R4004" s="2">
        <f t="shared" si="124"/>
        <v>610799</v>
      </c>
      <c r="S4004" s="2">
        <f t="shared" si="125"/>
        <v>2349.226923076923</v>
      </c>
    </row>
    <row r="4005" spans="1:19" x14ac:dyDescent="0.25">
      <c r="A4005" s="85" t="s">
        <v>17672</v>
      </c>
      <c r="B4005" s="85" t="s">
        <v>10561</v>
      </c>
      <c r="C4005" s="85" t="s">
        <v>10562</v>
      </c>
      <c r="D4005" s="85">
        <v>602</v>
      </c>
      <c r="E4005" s="85">
        <v>2</v>
      </c>
      <c r="F4005" s="85" t="s">
        <v>10613</v>
      </c>
      <c r="G4005" s="85" t="s">
        <v>10612</v>
      </c>
      <c r="H4005" s="85" t="s">
        <v>3458</v>
      </c>
      <c r="I4005" s="85" t="s">
        <v>10579</v>
      </c>
      <c r="J4005" s="84">
        <v>156</v>
      </c>
      <c r="K4005" s="84">
        <v>0</v>
      </c>
      <c r="L4005" s="82">
        <v>408529</v>
      </c>
      <c r="M4005" s="82">
        <v>0</v>
      </c>
      <c r="N4005" s="82">
        <v>2618.7800000000002</v>
      </c>
      <c r="O4005" s="86" t="s">
        <v>17554</v>
      </c>
      <c r="P4005" s="82">
        <v>-6403.41</v>
      </c>
      <c r="Q4005" s="82">
        <v>0</v>
      </c>
      <c r="R4005" s="2">
        <f t="shared" si="124"/>
        <v>408529</v>
      </c>
      <c r="S4005" s="2">
        <f t="shared" si="125"/>
        <v>2618.7756410256411</v>
      </c>
    </row>
    <row r="4006" spans="1:19" x14ac:dyDescent="0.25">
      <c r="A4006" s="85" t="s">
        <v>17672</v>
      </c>
      <c r="B4006" s="85" t="s">
        <v>10561</v>
      </c>
      <c r="C4006" s="85" t="s">
        <v>10562</v>
      </c>
      <c r="D4006" s="85">
        <v>602</v>
      </c>
      <c r="E4006" s="85">
        <v>2</v>
      </c>
      <c r="F4006" s="85" t="s">
        <v>10613</v>
      </c>
      <c r="G4006" s="85" t="s">
        <v>10612</v>
      </c>
      <c r="H4006" s="85" t="s">
        <v>18290</v>
      </c>
      <c r="I4006" s="85" t="s">
        <v>6881</v>
      </c>
      <c r="J4006" s="84">
        <v>22</v>
      </c>
      <c r="K4006" s="84">
        <v>0</v>
      </c>
      <c r="L4006" s="82">
        <v>57982</v>
      </c>
      <c r="M4006" s="82">
        <v>0</v>
      </c>
      <c r="N4006" s="82">
        <v>2635.55</v>
      </c>
      <c r="O4006" s="86" t="s">
        <v>17554</v>
      </c>
      <c r="P4006" s="82">
        <v>-908.82</v>
      </c>
      <c r="Q4006" s="82">
        <v>0</v>
      </c>
      <c r="R4006" s="2">
        <f t="shared" si="124"/>
        <v>57982</v>
      </c>
      <c r="S4006" s="2">
        <f t="shared" si="125"/>
        <v>2635.5454545454545</v>
      </c>
    </row>
    <row r="4007" spans="1:19" x14ac:dyDescent="0.25">
      <c r="A4007" s="85" t="s">
        <v>17672</v>
      </c>
      <c r="B4007" s="85" t="s">
        <v>10561</v>
      </c>
      <c r="C4007" s="85" t="s">
        <v>10562</v>
      </c>
      <c r="D4007" s="85">
        <v>602</v>
      </c>
      <c r="E4007" s="85">
        <v>2</v>
      </c>
      <c r="F4007" s="85" t="s">
        <v>10609</v>
      </c>
      <c r="G4007" s="85" t="s">
        <v>10608</v>
      </c>
      <c r="H4007" s="85" t="s">
        <v>3459</v>
      </c>
      <c r="I4007" s="85" t="s">
        <v>10611</v>
      </c>
      <c r="J4007" s="84">
        <v>178</v>
      </c>
      <c r="K4007" s="84">
        <v>0</v>
      </c>
      <c r="L4007" s="82">
        <v>445578</v>
      </c>
      <c r="M4007" s="82">
        <v>0</v>
      </c>
      <c r="N4007" s="82">
        <v>2503.25</v>
      </c>
      <c r="O4007" s="86" t="s">
        <v>17554</v>
      </c>
      <c r="P4007" s="82">
        <v>-6984.14</v>
      </c>
      <c r="Q4007" s="82">
        <v>0</v>
      </c>
      <c r="R4007" s="2">
        <f t="shared" si="124"/>
        <v>445578</v>
      </c>
      <c r="S4007" s="2">
        <f t="shared" si="125"/>
        <v>2503.2471910112358</v>
      </c>
    </row>
    <row r="4008" spans="1:19" x14ac:dyDescent="0.25">
      <c r="A4008" s="85" t="s">
        <v>17672</v>
      </c>
      <c r="B4008" s="85" t="s">
        <v>10561</v>
      </c>
      <c r="C4008" s="85" t="s">
        <v>10562</v>
      </c>
      <c r="D4008" s="85">
        <v>602</v>
      </c>
      <c r="E4008" s="85">
        <v>2</v>
      </c>
      <c r="F4008" s="85" t="s">
        <v>10609</v>
      </c>
      <c r="G4008" s="85" t="s">
        <v>10608</v>
      </c>
      <c r="H4008" s="85" t="s">
        <v>3460</v>
      </c>
      <c r="I4008" s="85" t="s">
        <v>10610</v>
      </c>
      <c r="J4008" s="84">
        <v>4</v>
      </c>
      <c r="K4008" s="84">
        <v>0</v>
      </c>
      <c r="L4008" s="82">
        <v>7642</v>
      </c>
      <c r="M4008" s="82">
        <v>0</v>
      </c>
      <c r="N4008" s="82">
        <v>1910.5</v>
      </c>
      <c r="O4008" s="86" t="s">
        <v>17554</v>
      </c>
      <c r="P4008" s="82">
        <v>-119.77</v>
      </c>
      <c r="Q4008" s="82">
        <v>0</v>
      </c>
      <c r="R4008" s="2">
        <f t="shared" si="124"/>
        <v>7642</v>
      </c>
      <c r="S4008" s="2">
        <f t="shared" si="125"/>
        <v>1910.5</v>
      </c>
    </row>
    <row r="4009" spans="1:19" x14ac:dyDescent="0.25">
      <c r="A4009" s="85" t="s">
        <v>17672</v>
      </c>
      <c r="B4009" s="85" t="s">
        <v>10561</v>
      </c>
      <c r="C4009" s="85" t="s">
        <v>10562</v>
      </c>
      <c r="D4009" s="85">
        <v>602</v>
      </c>
      <c r="E4009" s="85">
        <v>2</v>
      </c>
      <c r="F4009" s="85" t="s">
        <v>10609</v>
      </c>
      <c r="G4009" s="85" t="s">
        <v>10608</v>
      </c>
      <c r="H4009" s="85" t="s">
        <v>3461</v>
      </c>
      <c r="I4009" s="85" t="s">
        <v>10607</v>
      </c>
      <c r="J4009" s="84">
        <v>25</v>
      </c>
      <c r="K4009" s="84">
        <v>0</v>
      </c>
      <c r="L4009" s="82">
        <v>40392</v>
      </c>
      <c r="M4009" s="82">
        <v>0</v>
      </c>
      <c r="N4009" s="82">
        <v>1615.68</v>
      </c>
      <c r="O4009" s="86" t="s">
        <v>17554</v>
      </c>
      <c r="P4009" s="82">
        <v>-633.13</v>
      </c>
      <c r="Q4009" s="82">
        <v>0</v>
      </c>
      <c r="R4009" s="2">
        <f t="shared" si="124"/>
        <v>40392</v>
      </c>
      <c r="S4009" s="2">
        <f t="shared" si="125"/>
        <v>1615.68</v>
      </c>
    </row>
    <row r="4010" spans="1:19" x14ac:dyDescent="0.25">
      <c r="A4010" s="85" t="s">
        <v>17672</v>
      </c>
      <c r="B4010" s="85" t="s">
        <v>10561</v>
      </c>
      <c r="C4010" s="85" t="s">
        <v>10562</v>
      </c>
      <c r="D4010" s="85">
        <v>602</v>
      </c>
      <c r="E4010" s="85">
        <v>2</v>
      </c>
      <c r="F4010" s="85" t="s">
        <v>10606</v>
      </c>
      <c r="G4010" s="85" t="s">
        <v>10605</v>
      </c>
      <c r="H4010" s="85" t="s">
        <v>3462</v>
      </c>
      <c r="I4010" s="85" t="s">
        <v>7798</v>
      </c>
      <c r="J4010" s="84">
        <v>100</v>
      </c>
      <c r="K4010" s="84">
        <v>0</v>
      </c>
      <c r="L4010" s="82">
        <v>228449</v>
      </c>
      <c r="M4010" s="82">
        <v>0</v>
      </c>
      <c r="N4010" s="82">
        <v>2284.4899999999998</v>
      </c>
      <c r="O4010" s="86" t="s">
        <v>17554</v>
      </c>
      <c r="P4010" s="82">
        <v>-3580.78</v>
      </c>
      <c r="Q4010" s="82">
        <v>0</v>
      </c>
      <c r="R4010" s="2">
        <f t="shared" si="124"/>
        <v>228449</v>
      </c>
      <c r="S4010" s="2">
        <f t="shared" si="125"/>
        <v>2284.4899999999998</v>
      </c>
    </row>
    <row r="4011" spans="1:19" x14ac:dyDescent="0.25">
      <c r="A4011" s="85" t="s">
        <v>17672</v>
      </c>
      <c r="B4011" s="85" t="s">
        <v>10561</v>
      </c>
      <c r="C4011" s="85" t="s">
        <v>10562</v>
      </c>
      <c r="D4011" s="85">
        <v>602</v>
      </c>
      <c r="E4011" s="85">
        <v>2</v>
      </c>
      <c r="F4011" s="85" t="s">
        <v>10604</v>
      </c>
      <c r="G4011" s="85" t="s">
        <v>10603</v>
      </c>
      <c r="H4011" s="85" t="s">
        <v>3463</v>
      </c>
      <c r="I4011" s="85" t="s">
        <v>10579</v>
      </c>
      <c r="J4011" s="84">
        <v>56</v>
      </c>
      <c r="K4011" s="84">
        <v>0</v>
      </c>
      <c r="L4011" s="82">
        <v>157530</v>
      </c>
      <c r="M4011" s="82">
        <v>0</v>
      </c>
      <c r="N4011" s="82">
        <v>2813.04</v>
      </c>
      <c r="O4011" s="86" t="s">
        <v>17552</v>
      </c>
      <c r="P4011" s="82">
        <v>7501.44</v>
      </c>
      <c r="Q4011" s="82">
        <v>0</v>
      </c>
      <c r="R4011" s="2">
        <f t="shared" si="124"/>
        <v>157530</v>
      </c>
      <c r="S4011" s="2">
        <f t="shared" si="125"/>
        <v>2813.0357142857142</v>
      </c>
    </row>
    <row r="4012" spans="1:19" x14ac:dyDescent="0.25">
      <c r="A4012" s="85" t="s">
        <v>17672</v>
      </c>
      <c r="B4012" s="85" t="s">
        <v>10561</v>
      </c>
      <c r="C4012" s="85" t="s">
        <v>10562</v>
      </c>
      <c r="D4012" s="85">
        <v>602</v>
      </c>
      <c r="E4012" s="85">
        <v>2</v>
      </c>
      <c r="F4012" s="85" t="s">
        <v>10602</v>
      </c>
      <c r="G4012" s="85" t="s">
        <v>10601</v>
      </c>
      <c r="H4012" s="85" t="s">
        <v>3464</v>
      </c>
      <c r="I4012" s="85" t="s">
        <v>6881</v>
      </c>
      <c r="J4012" s="84">
        <v>70</v>
      </c>
      <c r="K4012" s="84">
        <v>0</v>
      </c>
      <c r="L4012" s="82">
        <v>178954</v>
      </c>
      <c r="M4012" s="82">
        <v>0</v>
      </c>
      <c r="N4012" s="82">
        <v>2556.4899999999998</v>
      </c>
      <c r="O4012" s="86" t="s">
        <v>17554</v>
      </c>
      <c r="P4012" s="82">
        <v>-2804.98</v>
      </c>
      <c r="Q4012" s="82">
        <v>0</v>
      </c>
      <c r="R4012" s="2">
        <f t="shared" si="124"/>
        <v>178954</v>
      </c>
      <c r="S4012" s="2">
        <f t="shared" si="125"/>
        <v>2556.4857142857145</v>
      </c>
    </row>
    <row r="4013" spans="1:19" x14ac:dyDescent="0.25">
      <c r="A4013" s="85" t="s">
        <v>17672</v>
      </c>
      <c r="B4013" s="85" t="s">
        <v>10561</v>
      </c>
      <c r="C4013" s="85" t="s">
        <v>10562</v>
      </c>
      <c r="D4013" s="85">
        <v>602</v>
      </c>
      <c r="E4013" s="85">
        <v>2</v>
      </c>
      <c r="F4013" s="85" t="s">
        <v>10600</v>
      </c>
      <c r="G4013" s="85" t="s">
        <v>10599</v>
      </c>
      <c r="H4013" s="85" t="s">
        <v>3465</v>
      </c>
      <c r="I4013" s="85" t="s">
        <v>6881</v>
      </c>
      <c r="J4013" s="84">
        <v>47</v>
      </c>
      <c r="K4013" s="84">
        <v>0</v>
      </c>
      <c r="L4013" s="82">
        <v>119574</v>
      </c>
      <c r="M4013" s="82">
        <v>0</v>
      </c>
      <c r="N4013" s="82">
        <v>2544.13</v>
      </c>
      <c r="O4013" s="86" t="s">
        <v>17552</v>
      </c>
      <c r="P4013" s="82">
        <v>5694.02</v>
      </c>
      <c r="Q4013" s="82">
        <v>0</v>
      </c>
      <c r="R4013" s="2">
        <f t="shared" si="124"/>
        <v>119574</v>
      </c>
      <c r="S4013" s="2">
        <f t="shared" si="125"/>
        <v>2544.127659574468</v>
      </c>
    </row>
    <row r="4014" spans="1:19" x14ac:dyDescent="0.25">
      <c r="A4014" s="85" t="s">
        <v>17672</v>
      </c>
      <c r="B4014" s="85" t="s">
        <v>10561</v>
      </c>
      <c r="C4014" s="85" t="s">
        <v>10562</v>
      </c>
      <c r="D4014" s="85">
        <v>602</v>
      </c>
      <c r="E4014" s="85">
        <v>2</v>
      </c>
      <c r="F4014" s="85" t="s">
        <v>10598</v>
      </c>
      <c r="G4014" s="85" t="s">
        <v>10597</v>
      </c>
      <c r="H4014" s="85" t="s">
        <v>3466</v>
      </c>
      <c r="I4014" s="85" t="s">
        <v>6881</v>
      </c>
      <c r="J4014" s="84">
        <v>32</v>
      </c>
      <c r="K4014" s="84">
        <v>0</v>
      </c>
      <c r="L4014" s="82">
        <v>78109</v>
      </c>
      <c r="M4014" s="82">
        <v>0</v>
      </c>
      <c r="N4014" s="82">
        <v>2440.91</v>
      </c>
      <c r="O4014" s="86" t="s">
        <v>17554</v>
      </c>
      <c r="P4014" s="82">
        <v>-1224.3</v>
      </c>
      <c r="Q4014" s="82">
        <v>0</v>
      </c>
      <c r="R4014" s="2">
        <f t="shared" si="124"/>
        <v>78109</v>
      </c>
      <c r="S4014" s="2">
        <f t="shared" si="125"/>
        <v>2440.90625</v>
      </c>
    </row>
    <row r="4015" spans="1:19" x14ac:dyDescent="0.25">
      <c r="A4015" s="85" t="s">
        <v>17672</v>
      </c>
      <c r="B4015" s="85" t="s">
        <v>10561</v>
      </c>
      <c r="C4015" s="85" t="s">
        <v>10562</v>
      </c>
      <c r="D4015" s="85">
        <v>602</v>
      </c>
      <c r="E4015" s="85">
        <v>2</v>
      </c>
      <c r="F4015" s="85" t="s">
        <v>10596</v>
      </c>
      <c r="G4015" s="85" t="s">
        <v>10595</v>
      </c>
      <c r="H4015" s="85" t="s">
        <v>3467</v>
      </c>
      <c r="I4015" s="85" t="s">
        <v>6881</v>
      </c>
      <c r="J4015" s="84">
        <v>19</v>
      </c>
      <c r="K4015" s="84">
        <v>0</v>
      </c>
      <c r="L4015" s="82">
        <v>49654</v>
      </c>
      <c r="M4015" s="82">
        <v>0</v>
      </c>
      <c r="N4015" s="82">
        <v>2613.37</v>
      </c>
      <c r="O4015" s="86" t="s">
        <v>17554</v>
      </c>
      <c r="P4015" s="82">
        <v>-778.3</v>
      </c>
      <c r="Q4015" s="82">
        <v>0</v>
      </c>
      <c r="R4015" s="2">
        <f t="shared" si="124"/>
        <v>49654</v>
      </c>
      <c r="S4015" s="2">
        <f t="shared" si="125"/>
        <v>2613.3684210526317</v>
      </c>
    </row>
    <row r="4016" spans="1:19" x14ac:dyDescent="0.25">
      <c r="A4016" s="85" t="s">
        <v>17672</v>
      </c>
      <c r="B4016" s="85" t="s">
        <v>10561</v>
      </c>
      <c r="C4016" s="85" t="s">
        <v>10562</v>
      </c>
      <c r="D4016" s="85">
        <v>602</v>
      </c>
      <c r="E4016" s="85">
        <v>2</v>
      </c>
      <c r="F4016" s="85" t="s">
        <v>10594</v>
      </c>
      <c r="G4016" s="85" t="s">
        <v>10593</v>
      </c>
      <c r="H4016" s="85" t="s">
        <v>3468</v>
      </c>
      <c r="I4016" s="85" t="s">
        <v>6881</v>
      </c>
      <c r="J4016" s="84">
        <v>90</v>
      </c>
      <c r="K4016" s="84">
        <v>0</v>
      </c>
      <c r="L4016" s="82">
        <v>224380</v>
      </c>
      <c r="M4016" s="82">
        <v>0</v>
      </c>
      <c r="N4016" s="82">
        <v>2493.11</v>
      </c>
      <c r="O4016" s="86" t="s">
        <v>17554</v>
      </c>
      <c r="P4016" s="82">
        <v>-3517</v>
      </c>
      <c r="Q4016" s="82">
        <v>0</v>
      </c>
      <c r="R4016" s="2">
        <f t="shared" si="124"/>
        <v>224380</v>
      </c>
      <c r="S4016" s="2">
        <f t="shared" si="125"/>
        <v>2493.1111111111113</v>
      </c>
    </row>
    <row r="4017" spans="1:19" x14ac:dyDescent="0.25">
      <c r="A4017" s="85" t="s">
        <v>17672</v>
      </c>
      <c r="B4017" s="85" t="s">
        <v>10561</v>
      </c>
      <c r="C4017" s="85" t="s">
        <v>10562</v>
      </c>
      <c r="D4017" s="85">
        <v>602</v>
      </c>
      <c r="E4017" s="85">
        <v>2</v>
      </c>
      <c r="F4017" s="85" t="s">
        <v>10589</v>
      </c>
      <c r="G4017" s="85" t="s">
        <v>10588</v>
      </c>
      <c r="H4017" s="85" t="s">
        <v>3469</v>
      </c>
      <c r="I4017" s="85" t="s">
        <v>10587</v>
      </c>
      <c r="J4017" s="84">
        <v>53</v>
      </c>
      <c r="K4017" s="84">
        <v>0</v>
      </c>
      <c r="L4017" s="82">
        <v>153610</v>
      </c>
      <c r="M4017" s="82">
        <v>0</v>
      </c>
      <c r="N4017" s="82">
        <v>2898.3</v>
      </c>
      <c r="O4017" s="86" t="s">
        <v>17554</v>
      </c>
      <c r="P4017" s="82">
        <v>-2407.73</v>
      </c>
      <c r="Q4017" s="82">
        <v>0</v>
      </c>
      <c r="R4017" s="2">
        <f t="shared" si="124"/>
        <v>153610</v>
      </c>
      <c r="S4017" s="2">
        <f t="shared" si="125"/>
        <v>2898.3018867924529</v>
      </c>
    </row>
    <row r="4018" spans="1:19" x14ac:dyDescent="0.25">
      <c r="A4018" s="85" t="s">
        <v>17672</v>
      </c>
      <c r="B4018" s="85" t="s">
        <v>10561</v>
      </c>
      <c r="C4018" s="85" t="s">
        <v>10562</v>
      </c>
      <c r="D4018" s="85">
        <v>602</v>
      </c>
      <c r="E4018" s="85">
        <v>2</v>
      </c>
      <c r="F4018" s="85" t="s">
        <v>10586</v>
      </c>
      <c r="G4018" s="85" t="s">
        <v>10585</v>
      </c>
      <c r="H4018" s="85" t="s">
        <v>3470</v>
      </c>
      <c r="I4018" s="85" t="s">
        <v>10579</v>
      </c>
      <c r="J4018" s="84">
        <v>37</v>
      </c>
      <c r="K4018" s="84">
        <v>0</v>
      </c>
      <c r="L4018" s="82">
        <v>103154</v>
      </c>
      <c r="M4018" s="82">
        <v>0</v>
      </c>
      <c r="N4018" s="82">
        <v>2787.95</v>
      </c>
      <c r="O4018" s="86" t="s">
        <v>17554</v>
      </c>
      <c r="P4018" s="82">
        <v>-1616.87</v>
      </c>
      <c r="Q4018" s="82">
        <v>0</v>
      </c>
      <c r="R4018" s="2">
        <f t="shared" si="124"/>
        <v>103154</v>
      </c>
      <c r="S4018" s="2">
        <f t="shared" si="125"/>
        <v>2787.9459459459458</v>
      </c>
    </row>
    <row r="4019" spans="1:19" x14ac:dyDescent="0.25">
      <c r="A4019" s="85" t="s">
        <v>17672</v>
      </c>
      <c r="B4019" s="85" t="s">
        <v>10561</v>
      </c>
      <c r="C4019" s="85" t="s">
        <v>10562</v>
      </c>
      <c r="D4019" s="85">
        <v>602</v>
      </c>
      <c r="E4019" s="85">
        <v>2</v>
      </c>
      <c r="F4019" s="85" t="s">
        <v>10584</v>
      </c>
      <c r="G4019" s="85" t="s">
        <v>10583</v>
      </c>
      <c r="H4019" s="85" t="s">
        <v>3471</v>
      </c>
      <c r="I4019" s="85" t="s">
        <v>10582</v>
      </c>
      <c r="J4019" s="84">
        <v>199</v>
      </c>
      <c r="K4019" s="84">
        <v>0</v>
      </c>
      <c r="L4019" s="82">
        <v>498454</v>
      </c>
      <c r="M4019" s="82">
        <v>0</v>
      </c>
      <c r="N4019" s="82">
        <v>2504.79</v>
      </c>
      <c r="O4019" s="86" t="s">
        <v>17554</v>
      </c>
      <c r="P4019" s="82">
        <v>-7812.91</v>
      </c>
      <c r="Q4019" s="82">
        <v>0</v>
      </c>
      <c r="R4019" s="2">
        <f t="shared" si="124"/>
        <v>498454</v>
      </c>
      <c r="S4019" s="2">
        <f t="shared" si="125"/>
        <v>2504.7939698492464</v>
      </c>
    </row>
    <row r="4020" spans="1:19" x14ac:dyDescent="0.25">
      <c r="A4020" s="85" t="s">
        <v>17672</v>
      </c>
      <c r="B4020" s="85" t="s">
        <v>10561</v>
      </c>
      <c r="C4020" s="85" t="s">
        <v>10562</v>
      </c>
      <c r="D4020" s="85">
        <v>602</v>
      </c>
      <c r="E4020" s="85">
        <v>2</v>
      </c>
      <c r="F4020" s="85" t="s">
        <v>10581</v>
      </c>
      <c r="G4020" s="85" t="s">
        <v>10580</v>
      </c>
      <c r="H4020" s="85" t="s">
        <v>3472</v>
      </c>
      <c r="I4020" s="85" t="s">
        <v>10579</v>
      </c>
      <c r="J4020" s="84">
        <v>32</v>
      </c>
      <c r="K4020" s="84">
        <v>0</v>
      </c>
      <c r="L4020" s="82">
        <v>89965</v>
      </c>
      <c r="M4020" s="82">
        <v>0</v>
      </c>
      <c r="N4020" s="82">
        <v>2811.41</v>
      </c>
      <c r="O4020" s="86" t="s">
        <v>17554</v>
      </c>
      <c r="P4020" s="82">
        <v>-1410.13</v>
      </c>
      <c r="Q4020" s="82">
        <v>0</v>
      </c>
      <c r="R4020" s="2">
        <f t="shared" si="124"/>
        <v>89965</v>
      </c>
      <c r="S4020" s="2">
        <f t="shared" si="125"/>
        <v>2811.40625</v>
      </c>
    </row>
    <row r="4021" spans="1:19" x14ac:dyDescent="0.25">
      <c r="A4021" s="85" t="s">
        <v>17672</v>
      </c>
      <c r="B4021" s="85" t="s">
        <v>10561</v>
      </c>
      <c r="C4021" s="85" t="s">
        <v>10562</v>
      </c>
      <c r="D4021" s="85">
        <v>602</v>
      </c>
      <c r="E4021" s="85">
        <v>2</v>
      </c>
      <c r="F4021" s="85" t="s">
        <v>10578</v>
      </c>
      <c r="G4021" s="85" t="s">
        <v>10577</v>
      </c>
      <c r="H4021" s="85" t="s">
        <v>3473</v>
      </c>
      <c r="I4021" s="85" t="s">
        <v>6881</v>
      </c>
      <c r="J4021" s="84">
        <v>50</v>
      </c>
      <c r="K4021" s="84">
        <v>0</v>
      </c>
      <c r="L4021" s="82">
        <v>131928</v>
      </c>
      <c r="M4021" s="82">
        <v>0</v>
      </c>
      <c r="N4021" s="82">
        <v>2638.56</v>
      </c>
      <c r="O4021" s="86" t="s">
        <v>17552</v>
      </c>
      <c r="P4021" s="82">
        <v>6282.29</v>
      </c>
      <c r="Q4021" s="82">
        <v>0</v>
      </c>
      <c r="R4021" s="2">
        <f t="shared" si="124"/>
        <v>131928</v>
      </c>
      <c r="S4021" s="2">
        <f t="shared" si="125"/>
        <v>2638.56</v>
      </c>
    </row>
    <row r="4022" spans="1:19" x14ac:dyDescent="0.25">
      <c r="A4022" s="85" t="s">
        <v>17672</v>
      </c>
      <c r="B4022" s="85" t="s">
        <v>10561</v>
      </c>
      <c r="C4022" s="85" t="s">
        <v>10562</v>
      </c>
      <c r="D4022" s="85">
        <v>602</v>
      </c>
      <c r="E4022" s="85">
        <v>2</v>
      </c>
      <c r="F4022" s="85" t="s">
        <v>10574</v>
      </c>
      <c r="G4022" s="85" t="s">
        <v>10573</v>
      </c>
      <c r="H4022" s="85" t="s">
        <v>3474</v>
      </c>
      <c r="I4022" s="85" t="s">
        <v>10576</v>
      </c>
      <c r="J4022" s="84">
        <v>84</v>
      </c>
      <c r="K4022" s="84">
        <v>0</v>
      </c>
      <c r="L4022" s="82">
        <v>225468</v>
      </c>
      <c r="M4022" s="82">
        <v>0</v>
      </c>
      <c r="N4022" s="82">
        <v>2684.14</v>
      </c>
      <c r="O4022" s="86" t="s">
        <v>17552</v>
      </c>
      <c r="P4022" s="82">
        <v>10736.57</v>
      </c>
      <c r="Q4022" s="82">
        <v>0</v>
      </c>
      <c r="R4022" s="2">
        <f t="shared" si="124"/>
        <v>225468</v>
      </c>
      <c r="S4022" s="2">
        <f t="shared" si="125"/>
        <v>2684.1428571428573</v>
      </c>
    </row>
    <row r="4023" spans="1:19" x14ac:dyDescent="0.25">
      <c r="A4023" s="85" t="s">
        <v>17672</v>
      </c>
      <c r="B4023" s="85" t="s">
        <v>10561</v>
      </c>
      <c r="C4023" s="85" t="s">
        <v>10562</v>
      </c>
      <c r="D4023" s="85">
        <v>602</v>
      </c>
      <c r="E4023" s="85">
        <v>2</v>
      </c>
      <c r="F4023" s="85" t="s">
        <v>10574</v>
      </c>
      <c r="G4023" s="85" t="s">
        <v>10573</v>
      </c>
      <c r="H4023" s="85" t="s">
        <v>3475</v>
      </c>
      <c r="I4023" s="85" t="s">
        <v>10575</v>
      </c>
      <c r="J4023" s="84">
        <v>20</v>
      </c>
      <c r="K4023" s="84">
        <v>0</v>
      </c>
      <c r="L4023" s="82">
        <v>50730</v>
      </c>
      <c r="M4023" s="82">
        <v>0</v>
      </c>
      <c r="N4023" s="82">
        <v>2536.5</v>
      </c>
      <c r="O4023" s="86" t="s">
        <v>17552</v>
      </c>
      <c r="P4023" s="82">
        <v>2415.71</v>
      </c>
      <c r="Q4023" s="82">
        <v>0</v>
      </c>
      <c r="R4023" s="2">
        <f t="shared" si="124"/>
        <v>50730</v>
      </c>
      <c r="S4023" s="2">
        <f t="shared" si="125"/>
        <v>2536.5</v>
      </c>
    </row>
    <row r="4024" spans="1:19" x14ac:dyDescent="0.25">
      <c r="A4024" s="85" t="s">
        <v>17672</v>
      </c>
      <c r="B4024" s="85" t="s">
        <v>10561</v>
      </c>
      <c r="C4024" s="85" t="s">
        <v>10562</v>
      </c>
      <c r="D4024" s="85">
        <v>602</v>
      </c>
      <c r="E4024" s="85">
        <v>2</v>
      </c>
      <c r="F4024" s="85" t="s">
        <v>10574</v>
      </c>
      <c r="G4024" s="85" t="s">
        <v>10573</v>
      </c>
      <c r="H4024" s="85" t="s">
        <v>10572</v>
      </c>
      <c r="I4024" s="85" t="s">
        <v>10571</v>
      </c>
      <c r="J4024" s="84">
        <v>20</v>
      </c>
      <c r="K4024" s="84">
        <v>0</v>
      </c>
      <c r="L4024" s="82">
        <v>47646</v>
      </c>
      <c r="M4024" s="82">
        <v>0</v>
      </c>
      <c r="N4024" s="82">
        <v>2382.3000000000002</v>
      </c>
      <c r="O4024" s="86" t="s">
        <v>17552</v>
      </c>
      <c r="P4024" s="82">
        <v>2268.86</v>
      </c>
      <c r="Q4024" s="82">
        <v>0</v>
      </c>
      <c r="R4024" s="2">
        <f t="shared" si="124"/>
        <v>47646</v>
      </c>
      <c r="S4024" s="2">
        <f t="shared" si="125"/>
        <v>2382.3000000000002</v>
      </c>
    </row>
    <row r="4025" spans="1:19" x14ac:dyDescent="0.25">
      <c r="A4025" s="85" t="s">
        <v>17672</v>
      </c>
      <c r="B4025" s="85" t="s">
        <v>10561</v>
      </c>
      <c r="C4025" s="85" t="s">
        <v>10562</v>
      </c>
      <c r="D4025" s="85">
        <v>602</v>
      </c>
      <c r="E4025" s="85">
        <v>2</v>
      </c>
      <c r="F4025" s="85" t="s">
        <v>10574</v>
      </c>
      <c r="G4025" s="85" t="s">
        <v>10573</v>
      </c>
      <c r="H4025" s="85" t="s">
        <v>17885</v>
      </c>
      <c r="I4025" s="85" t="s">
        <v>17975</v>
      </c>
      <c r="J4025" s="84">
        <v>50</v>
      </c>
      <c r="K4025" s="84">
        <v>0</v>
      </c>
      <c r="L4025" s="82">
        <v>129893</v>
      </c>
      <c r="M4025" s="82">
        <v>0</v>
      </c>
      <c r="N4025" s="82">
        <v>2597.86</v>
      </c>
      <c r="O4025" s="86" t="s">
        <v>17552</v>
      </c>
      <c r="P4025" s="82">
        <v>6185.37</v>
      </c>
      <c r="Q4025" s="82">
        <v>0</v>
      </c>
      <c r="R4025" s="2">
        <f t="shared" si="124"/>
        <v>129893</v>
      </c>
      <c r="S4025" s="2">
        <f t="shared" si="125"/>
        <v>2597.86</v>
      </c>
    </row>
    <row r="4026" spans="1:19" x14ac:dyDescent="0.25">
      <c r="A4026" s="85" t="s">
        <v>17672</v>
      </c>
      <c r="B4026" s="85" t="s">
        <v>10561</v>
      </c>
      <c r="C4026" s="85" t="s">
        <v>10562</v>
      </c>
      <c r="D4026" s="85">
        <v>602</v>
      </c>
      <c r="E4026" s="85">
        <v>2</v>
      </c>
      <c r="F4026" s="85" t="s">
        <v>10574</v>
      </c>
      <c r="G4026" s="85" t="s">
        <v>10573</v>
      </c>
      <c r="H4026" s="85" t="s">
        <v>18973</v>
      </c>
      <c r="I4026" s="85" t="s">
        <v>6881</v>
      </c>
      <c r="J4026" s="84">
        <v>138</v>
      </c>
      <c r="K4026" s="84">
        <v>0</v>
      </c>
      <c r="L4026" s="82">
        <v>348750</v>
      </c>
      <c r="M4026" s="82">
        <v>0</v>
      </c>
      <c r="N4026" s="82">
        <v>2527.17</v>
      </c>
      <c r="O4026" s="86" t="s">
        <v>17552</v>
      </c>
      <c r="P4026" s="82">
        <v>16607.14</v>
      </c>
      <c r="Q4026" s="82">
        <v>0</v>
      </c>
      <c r="R4026" s="2">
        <f t="shared" si="124"/>
        <v>348750</v>
      </c>
      <c r="S4026" s="2">
        <f t="shared" si="125"/>
        <v>2527.1739130434785</v>
      </c>
    </row>
    <row r="4027" spans="1:19" x14ac:dyDescent="0.25">
      <c r="A4027" s="85" t="s">
        <v>17672</v>
      </c>
      <c r="B4027" s="85" t="s">
        <v>10561</v>
      </c>
      <c r="C4027" s="85" t="s">
        <v>10562</v>
      </c>
      <c r="D4027" s="85">
        <v>602</v>
      </c>
      <c r="E4027" s="85">
        <v>2</v>
      </c>
      <c r="F4027" s="85" t="s">
        <v>10570</v>
      </c>
      <c r="G4027" s="85" t="s">
        <v>10569</v>
      </c>
      <c r="H4027" s="85" t="s">
        <v>3476</v>
      </c>
      <c r="I4027" s="85" t="s">
        <v>10568</v>
      </c>
      <c r="J4027" s="84">
        <v>54</v>
      </c>
      <c r="K4027" s="84">
        <v>0</v>
      </c>
      <c r="L4027" s="82">
        <v>134313</v>
      </c>
      <c r="M4027" s="82">
        <v>0</v>
      </c>
      <c r="N4027" s="82">
        <v>2487.2800000000002</v>
      </c>
      <c r="O4027" s="86" t="s">
        <v>17552</v>
      </c>
      <c r="P4027" s="82">
        <v>6395.86</v>
      </c>
      <c r="Q4027" s="82">
        <v>0</v>
      </c>
      <c r="R4027" s="2">
        <f t="shared" si="124"/>
        <v>134313</v>
      </c>
      <c r="S4027" s="2">
        <f t="shared" si="125"/>
        <v>2487.2777777777778</v>
      </c>
    </row>
    <row r="4028" spans="1:19" x14ac:dyDescent="0.25">
      <c r="A4028" s="85" t="s">
        <v>17672</v>
      </c>
      <c r="B4028" s="85" t="s">
        <v>10561</v>
      </c>
      <c r="C4028" s="85" t="s">
        <v>10562</v>
      </c>
      <c r="D4028" s="85">
        <v>602</v>
      </c>
      <c r="E4028" s="85">
        <v>2</v>
      </c>
      <c r="F4028" s="85" t="s">
        <v>10570</v>
      </c>
      <c r="G4028" s="85" t="s">
        <v>10569</v>
      </c>
      <c r="H4028" s="85" t="s">
        <v>18972</v>
      </c>
      <c r="I4028" s="85" t="s">
        <v>10592</v>
      </c>
      <c r="J4028" s="84">
        <v>100</v>
      </c>
      <c r="K4028" s="84">
        <v>0</v>
      </c>
      <c r="L4028" s="82">
        <v>276467</v>
      </c>
      <c r="M4028" s="82">
        <v>0</v>
      </c>
      <c r="N4028" s="82">
        <v>2764.67</v>
      </c>
      <c r="O4028" s="86" t="s">
        <v>17552</v>
      </c>
      <c r="P4028" s="82">
        <v>13165.09</v>
      </c>
      <c r="Q4028" s="82">
        <v>0</v>
      </c>
      <c r="R4028" s="2">
        <f t="shared" si="124"/>
        <v>276467</v>
      </c>
      <c r="S4028" s="2">
        <f t="shared" si="125"/>
        <v>2764.67</v>
      </c>
    </row>
    <row r="4029" spans="1:19" x14ac:dyDescent="0.25">
      <c r="A4029" s="85" t="s">
        <v>17672</v>
      </c>
      <c r="B4029" s="85" t="s">
        <v>10561</v>
      </c>
      <c r="C4029" s="85" t="s">
        <v>10562</v>
      </c>
      <c r="D4029" s="85">
        <v>602</v>
      </c>
      <c r="E4029" s="85">
        <v>2</v>
      </c>
      <c r="F4029" s="85" t="s">
        <v>10567</v>
      </c>
      <c r="G4029" s="85" t="s">
        <v>10566</v>
      </c>
      <c r="H4029" s="85" t="s">
        <v>3477</v>
      </c>
      <c r="I4029" s="85" t="s">
        <v>10565</v>
      </c>
      <c r="J4029" s="84">
        <v>28</v>
      </c>
      <c r="K4029" s="84">
        <v>0</v>
      </c>
      <c r="L4029" s="82">
        <v>67826</v>
      </c>
      <c r="M4029" s="82">
        <v>0</v>
      </c>
      <c r="N4029" s="82">
        <v>2422.36</v>
      </c>
      <c r="O4029" s="86" t="s">
        <v>17554</v>
      </c>
      <c r="P4029" s="82">
        <v>-1063.1199999999999</v>
      </c>
      <c r="Q4029" s="82">
        <v>0</v>
      </c>
      <c r="R4029" s="2">
        <f t="shared" si="124"/>
        <v>67826</v>
      </c>
      <c r="S4029" s="2">
        <f t="shared" si="125"/>
        <v>2422.3571428571427</v>
      </c>
    </row>
    <row r="4030" spans="1:19" x14ac:dyDescent="0.25">
      <c r="A4030" s="85" t="s">
        <v>17672</v>
      </c>
      <c r="B4030" s="85" t="s">
        <v>10561</v>
      </c>
      <c r="C4030" s="85" t="s">
        <v>10562</v>
      </c>
      <c r="D4030" s="85">
        <v>602</v>
      </c>
      <c r="E4030" s="85">
        <v>2</v>
      </c>
      <c r="F4030" s="85" t="s">
        <v>10564</v>
      </c>
      <c r="G4030" s="85" t="s">
        <v>10563</v>
      </c>
      <c r="H4030" s="85" t="s">
        <v>3478</v>
      </c>
      <c r="I4030" s="85" t="s">
        <v>8514</v>
      </c>
      <c r="J4030" s="84">
        <v>40</v>
      </c>
      <c r="K4030" s="84">
        <v>0</v>
      </c>
      <c r="L4030" s="82">
        <v>80837</v>
      </c>
      <c r="M4030" s="82">
        <v>0</v>
      </c>
      <c r="N4030" s="82">
        <v>2020.92</v>
      </c>
      <c r="O4030" s="86" t="s">
        <v>17554</v>
      </c>
      <c r="P4030" s="82">
        <v>-1267.07</v>
      </c>
      <c r="Q4030" s="82">
        <v>0</v>
      </c>
      <c r="R4030" s="2">
        <f t="shared" si="124"/>
        <v>80837</v>
      </c>
      <c r="S4030" s="2">
        <f t="shared" si="125"/>
        <v>2020.925</v>
      </c>
    </row>
    <row r="4031" spans="1:19" x14ac:dyDescent="0.25">
      <c r="A4031" s="85" t="s">
        <v>17672</v>
      </c>
      <c r="B4031" s="85" t="s">
        <v>10561</v>
      </c>
      <c r="C4031" s="85" t="s">
        <v>10562</v>
      </c>
      <c r="D4031" s="85">
        <v>602</v>
      </c>
      <c r="E4031" s="85">
        <v>2</v>
      </c>
      <c r="F4031" s="85" t="s">
        <v>10591</v>
      </c>
      <c r="G4031" s="85" t="s">
        <v>10590</v>
      </c>
      <c r="H4031" s="85" t="s">
        <v>17673</v>
      </c>
      <c r="I4031" s="85" t="s">
        <v>10579</v>
      </c>
      <c r="J4031" s="84">
        <v>169</v>
      </c>
      <c r="K4031" s="84">
        <v>0</v>
      </c>
      <c r="L4031" s="82">
        <v>474608</v>
      </c>
      <c r="M4031" s="82">
        <v>0</v>
      </c>
      <c r="N4031" s="82">
        <v>2808.33</v>
      </c>
      <c r="O4031" s="86" t="s">
        <v>17554</v>
      </c>
      <c r="P4031" s="82">
        <v>-7439.15</v>
      </c>
      <c r="Q4031" s="82">
        <v>0</v>
      </c>
      <c r="R4031" s="2">
        <f t="shared" si="124"/>
        <v>474608</v>
      </c>
      <c r="S4031" s="2">
        <f t="shared" si="125"/>
        <v>2808.3313609467455</v>
      </c>
    </row>
    <row r="4032" spans="1:19" x14ac:dyDescent="0.25">
      <c r="A4032" s="85" t="s">
        <v>17672</v>
      </c>
      <c r="B4032" s="85" t="s">
        <v>10561</v>
      </c>
      <c r="C4032" s="85" t="s">
        <v>10562</v>
      </c>
      <c r="D4032" s="85">
        <v>602</v>
      </c>
      <c r="E4032" s="85">
        <v>2</v>
      </c>
      <c r="F4032" s="85" t="s">
        <v>10591</v>
      </c>
      <c r="G4032" s="85" t="s">
        <v>10590</v>
      </c>
      <c r="H4032" s="85" t="s">
        <v>17886</v>
      </c>
      <c r="I4032" s="85" t="s">
        <v>17976</v>
      </c>
      <c r="J4032" s="84">
        <v>16</v>
      </c>
      <c r="K4032" s="84">
        <v>0</v>
      </c>
      <c r="L4032" s="82">
        <v>43586</v>
      </c>
      <c r="M4032" s="82">
        <v>0</v>
      </c>
      <c r="N4032" s="82">
        <v>2724.12</v>
      </c>
      <c r="O4032" s="86" t="s">
        <v>17554</v>
      </c>
      <c r="P4032" s="82">
        <v>-683.17</v>
      </c>
      <c r="Q4032" s="82">
        <v>0</v>
      </c>
      <c r="R4032" s="2">
        <f t="shared" si="124"/>
        <v>43586</v>
      </c>
      <c r="S4032" s="2">
        <f t="shared" si="125"/>
        <v>2724.125</v>
      </c>
    </row>
    <row r="4033" spans="1:19" x14ac:dyDescent="0.25">
      <c r="A4033" s="85" t="s">
        <v>17672</v>
      </c>
      <c r="B4033" s="85" t="s">
        <v>10561</v>
      </c>
      <c r="C4033" s="85" t="s">
        <v>10562</v>
      </c>
      <c r="D4033" s="85">
        <v>602</v>
      </c>
      <c r="E4033" s="85">
        <v>2</v>
      </c>
      <c r="F4033" s="85" t="s">
        <v>10591</v>
      </c>
      <c r="G4033" s="85" t="s">
        <v>10590</v>
      </c>
      <c r="H4033" s="85" t="s">
        <v>18133</v>
      </c>
      <c r="I4033" s="85" t="s">
        <v>18134</v>
      </c>
      <c r="J4033" s="84">
        <v>19</v>
      </c>
      <c r="K4033" s="84">
        <v>0</v>
      </c>
      <c r="L4033" s="82">
        <v>60760</v>
      </c>
      <c r="M4033" s="82">
        <v>0</v>
      </c>
      <c r="N4033" s="82">
        <v>3197.89</v>
      </c>
      <c r="O4033" s="86" t="s">
        <v>17554</v>
      </c>
      <c r="P4033" s="82">
        <v>-952.38</v>
      </c>
      <c r="Q4033" s="82">
        <v>0</v>
      </c>
      <c r="R4033" s="2">
        <f t="shared" si="124"/>
        <v>60760</v>
      </c>
      <c r="S4033" s="2">
        <f t="shared" si="125"/>
        <v>3197.8947368421054</v>
      </c>
    </row>
    <row r="4034" spans="1:19" x14ac:dyDescent="0.25">
      <c r="A4034" s="85" t="s">
        <v>17674</v>
      </c>
      <c r="B4034" s="85" t="s">
        <v>10547</v>
      </c>
      <c r="C4034" s="85" t="s">
        <v>10548</v>
      </c>
      <c r="D4034" s="85">
        <v>901</v>
      </c>
      <c r="E4034" s="85">
        <v>1</v>
      </c>
      <c r="F4034" s="85" t="s">
        <v>10553</v>
      </c>
      <c r="G4034" s="85" t="s">
        <v>10552</v>
      </c>
      <c r="H4034" s="85" t="s">
        <v>3479</v>
      </c>
      <c r="I4034" s="85" t="s">
        <v>10560</v>
      </c>
      <c r="J4034" s="84">
        <v>144</v>
      </c>
      <c r="K4034" s="84">
        <v>0</v>
      </c>
      <c r="L4034" s="82">
        <v>343434</v>
      </c>
      <c r="M4034" s="82">
        <v>0</v>
      </c>
      <c r="N4034" s="82">
        <v>2384.96</v>
      </c>
      <c r="O4034" s="86" t="s">
        <v>17552</v>
      </c>
      <c r="P4034" s="82">
        <v>16353.96</v>
      </c>
      <c r="Q4034" s="82">
        <v>0</v>
      </c>
      <c r="R4034" s="2">
        <f t="shared" si="124"/>
        <v>343434</v>
      </c>
      <c r="S4034" s="2">
        <f t="shared" si="125"/>
        <v>2384.9583333333335</v>
      </c>
    </row>
    <row r="4035" spans="1:19" x14ac:dyDescent="0.25">
      <c r="A4035" s="85" t="s">
        <v>17674</v>
      </c>
      <c r="B4035" s="85" t="s">
        <v>10547</v>
      </c>
      <c r="C4035" s="85" t="s">
        <v>10548</v>
      </c>
      <c r="D4035" s="85">
        <v>901</v>
      </c>
      <c r="E4035" s="85">
        <v>1</v>
      </c>
      <c r="F4035" s="85" t="s">
        <v>10553</v>
      </c>
      <c r="G4035" s="85" t="s">
        <v>10552</v>
      </c>
      <c r="H4035" s="85" t="s">
        <v>3480</v>
      </c>
      <c r="I4035" s="85" t="s">
        <v>10559</v>
      </c>
      <c r="J4035" s="84">
        <v>100</v>
      </c>
      <c r="K4035" s="84">
        <v>0</v>
      </c>
      <c r="L4035" s="82">
        <v>202690</v>
      </c>
      <c r="M4035" s="82">
        <v>0</v>
      </c>
      <c r="N4035" s="82">
        <v>2026.9</v>
      </c>
      <c r="O4035" s="86" t="s">
        <v>17552</v>
      </c>
      <c r="P4035" s="82">
        <v>9651.91</v>
      </c>
      <c r="Q4035" s="82">
        <v>0</v>
      </c>
      <c r="R4035" s="2">
        <f t="shared" si="124"/>
        <v>202690</v>
      </c>
      <c r="S4035" s="2">
        <f t="shared" si="125"/>
        <v>2026.9</v>
      </c>
    </row>
    <row r="4036" spans="1:19" x14ac:dyDescent="0.25">
      <c r="A4036" s="85" t="s">
        <v>17674</v>
      </c>
      <c r="B4036" s="85" t="s">
        <v>10547</v>
      </c>
      <c r="C4036" s="85" t="s">
        <v>10548</v>
      </c>
      <c r="D4036" s="85">
        <v>901</v>
      </c>
      <c r="E4036" s="85">
        <v>1</v>
      </c>
      <c r="F4036" s="85" t="s">
        <v>10553</v>
      </c>
      <c r="G4036" s="85" t="s">
        <v>10552</v>
      </c>
      <c r="H4036" s="85" t="s">
        <v>3481</v>
      </c>
      <c r="I4036" s="85" t="s">
        <v>10558</v>
      </c>
      <c r="J4036" s="84">
        <v>149</v>
      </c>
      <c r="K4036" s="84">
        <v>0</v>
      </c>
      <c r="L4036" s="82">
        <v>308999</v>
      </c>
      <c r="M4036" s="82">
        <v>0</v>
      </c>
      <c r="N4036" s="82">
        <v>2073.8200000000002</v>
      </c>
      <c r="O4036" s="86" t="s">
        <v>17552</v>
      </c>
      <c r="P4036" s="82">
        <v>14714.23</v>
      </c>
      <c r="Q4036" s="82">
        <v>0</v>
      </c>
      <c r="R4036" s="2">
        <f t="shared" ref="R4036:R4099" si="126">L4036-M4036</f>
        <v>308999</v>
      </c>
      <c r="S4036" s="2">
        <f t="shared" ref="S4036:S4099" si="127">R4036/J4036</f>
        <v>2073.8187919463089</v>
      </c>
    </row>
    <row r="4037" spans="1:19" x14ac:dyDescent="0.25">
      <c r="A4037" s="85" t="s">
        <v>17674</v>
      </c>
      <c r="B4037" s="85" t="s">
        <v>10547</v>
      </c>
      <c r="C4037" s="85" t="s">
        <v>10548</v>
      </c>
      <c r="D4037" s="85">
        <v>901</v>
      </c>
      <c r="E4037" s="85">
        <v>1</v>
      </c>
      <c r="F4037" s="85" t="s">
        <v>10553</v>
      </c>
      <c r="G4037" s="85" t="s">
        <v>10552</v>
      </c>
      <c r="H4037" s="85" t="s">
        <v>3482</v>
      </c>
      <c r="I4037" s="85" t="s">
        <v>10557</v>
      </c>
      <c r="J4037" s="84">
        <v>67</v>
      </c>
      <c r="K4037" s="84">
        <v>0</v>
      </c>
      <c r="L4037" s="82">
        <v>166609</v>
      </c>
      <c r="M4037" s="82">
        <v>0</v>
      </c>
      <c r="N4037" s="82">
        <v>2486.6999999999998</v>
      </c>
      <c r="O4037" s="86" t="s">
        <v>17552</v>
      </c>
      <c r="P4037" s="82">
        <v>7933.78</v>
      </c>
      <c r="Q4037" s="82">
        <v>0</v>
      </c>
      <c r="R4037" s="2">
        <f t="shared" si="126"/>
        <v>166609</v>
      </c>
      <c r="S4037" s="2">
        <f t="shared" si="127"/>
        <v>2486.7014925373132</v>
      </c>
    </row>
    <row r="4038" spans="1:19" x14ac:dyDescent="0.25">
      <c r="A4038" s="85" t="s">
        <v>17674</v>
      </c>
      <c r="B4038" s="85" t="s">
        <v>10547</v>
      </c>
      <c r="C4038" s="85" t="s">
        <v>10548</v>
      </c>
      <c r="D4038" s="85">
        <v>901</v>
      </c>
      <c r="E4038" s="85">
        <v>1</v>
      </c>
      <c r="F4038" s="85" t="s">
        <v>10553</v>
      </c>
      <c r="G4038" s="85" t="s">
        <v>10552</v>
      </c>
      <c r="H4038" s="85" t="s">
        <v>3483</v>
      </c>
      <c r="I4038" s="85" t="s">
        <v>10556</v>
      </c>
      <c r="J4038" s="84">
        <v>99</v>
      </c>
      <c r="K4038" s="84">
        <v>0</v>
      </c>
      <c r="L4038" s="82">
        <v>245930</v>
      </c>
      <c r="M4038" s="82">
        <v>0</v>
      </c>
      <c r="N4038" s="82">
        <v>2484.14</v>
      </c>
      <c r="O4038" s="86" t="s">
        <v>17552</v>
      </c>
      <c r="P4038" s="82">
        <v>11710.95</v>
      </c>
      <c r="Q4038" s="82">
        <v>0</v>
      </c>
      <c r="R4038" s="2">
        <f t="shared" si="126"/>
        <v>245930</v>
      </c>
      <c r="S4038" s="2">
        <f t="shared" si="127"/>
        <v>2484.1414141414143</v>
      </c>
    </row>
    <row r="4039" spans="1:19" x14ac:dyDescent="0.25">
      <c r="A4039" s="85" t="s">
        <v>17674</v>
      </c>
      <c r="B4039" s="85" t="s">
        <v>10547</v>
      </c>
      <c r="C4039" s="85" t="s">
        <v>10548</v>
      </c>
      <c r="D4039" s="85">
        <v>901</v>
      </c>
      <c r="E4039" s="85">
        <v>1</v>
      </c>
      <c r="F4039" s="85" t="s">
        <v>10553</v>
      </c>
      <c r="G4039" s="85" t="s">
        <v>10552</v>
      </c>
      <c r="H4039" s="85" t="s">
        <v>3484</v>
      </c>
      <c r="I4039" s="85" t="s">
        <v>10555</v>
      </c>
      <c r="J4039" s="84">
        <v>105</v>
      </c>
      <c r="K4039" s="84">
        <v>0</v>
      </c>
      <c r="L4039" s="82">
        <v>270466</v>
      </c>
      <c r="M4039" s="82">
        <v>0</v>
      </c>
      <c r="N4039" s="82">
        <v>2575.87</v>
      </c>
      <c r="O4039" s="86" t="s">
        <v>17552</v>
      </c>
      <c r="P4039" s="82">
        <v>12879.31</v>
      </c>
      <c r="Q4039" s="82">
        <v>0</v>
      </c>
      <c r="R4039" s="2">
        <f t="shared" si="126"/>
        <v>270466</v>
      </c>
      <c r="S4039" s="2">
        <f t="shared" si="127"/>
        <v>2575.8666666666668</v>
      </c>
    </row>
    <row r="4040" spans="1:19" x14ac:dyDescent="0.25">
      <c r="A4040" s="85" t="s">
        <v>17674</v>
      </c>
      <c r="B4040" s="85" t="s">
        <v>10547</v>
      </c>
      <c r="C4040" s="85" t="s">
        <v>10548</v>
      </c>
      <c r="D4040" s="85">
        <v>901</v>
      </c>
      <c r="E4040" s="85">
        <v>1</v>
      </c>
      <c r="F4040" s="85" t="s">
        <v>10553</v>
      </c>
      <c r="G4040" s="85" t="s">
        <v>10552</v>
      </c>
      <c r="H4040" s="85" t="s">
        <v>3485</v>
      </c>
      <c r="I4040" s="85" t="s">
        <v>10554</v>
      </c>
      <c r="J4040" s="84">
        <v>53</v>
      </c>
      <c r="K4040" s="84">
        <v>0</v>
      </c>
      <c r="L4040" s="82">
        <v>126152</v>
      </c>
      <c r="M4040" s="82">
        <v>0</v>
      </c>
      <c r="N4040" s="82">
        <v>2380.23</v>
      </c>
      <c r="O4040" s="86" t="s">
        <v>17552</v>
      </c>
      <c r="P4040" s="82">
        <v>6007.23</v>
      </c>
      <c r="Q4040" s="82">
        <v>0</v>
      </c>
      <c r="R4040" s="2">
        <f t="shared" si="126"/>
        <v>126152</v>
      </c>
      <c r="S4040" s="2">
        <f t="shared" si="127"/>
        <v>2380.2264150943397</v>
      </c>
    </row>
    <row r="4041" spans="1:19" x14ac:dyDescent="0.25">
      <c r="A4041" s="85" t="s">
        <v>17674</v>
      </c>
      <c r="B4041" s="85" t="s">
        <v>10547</v>
      </c>
      <c r="C4041" s="85" t="s">
        <v>10548</v>
      </c>
      <c r="D4041" s="85">
        <v>901</v>
      </c>
      <c r="E4041" s="85">
        <v>1</v>
      </c>
      <c r="F4041" s="85" t="s">
        <v>10553</v>
      </c>
      <c r="G4041" s="85" t="s">
        <v>10552</v>
      </c>
      <c r="H4041" s="85" t="s">
        <v>3486</v>
      </c>
      <c r="I4041" s="85" t="s">
        <v>10551</v>
      </c>
      <c r="J4041" s="84">
        <v>34</v>
      </c>
      <c r="K4041" s="84">
        <v>0</v>
      </c>
      <c r="L4041" s="82">
        <v>42533</v>
      </c>
      <c r="M4041" s="82">
        <v>0</v>
      </c>
      <c r="N4041" s="82">
        <v>1250.97</v>
      </c>
      <c r="O4041" s="86" t="s">
        <v>17552</v>
      </c>
      <c r="P4041" s="82">
        <v>2025.34</v>
      </c>
      <c r="Q4041" s="82">
        <v>0</v>
      </c>
      <c r="R4041" s="2">
        <f t="shared" si="126"/>
        <v>42533</v>
      </c>
      <c r="S4041" s="2">
        <f t="shared" si="127"/>
        <v>1250.9705882352941</v>
      </c>
    </row>
    <row r="4042" spans="1:19" x14ac:dyDescent="0.25">
      <c r="A4042" s="85" t="s">
        <v>17674</v>
      </c>
      <c r="B4042" s="85" t="s">
        <v>10547</v>
      </c>
      <c r="C4042" s="85" t="s">
        <v>10548</v>
      </c>
      <c r="D4042" s="85">
        <v>901</v>
      </c>
      <c r="E4042" s="85">
        <v>1</v>
      </c>
      <c r="F4042" s="85" t="s">
        <v>10550</v>
      </c>
      <c r="G4042" s="85" t="s">
        <v>10549</v>
      </c>
      <c r="H4042" s="85" t="s">
        <v>3487</v>
      </c>
      <c r="I4042" s="85" t="s">
        <v>6129</v>
      </c>
      <c r="J4042" s="84">
        <v>46</v>
      </c>
      <c r="K4042" s="84">
        <v>0</v>
      </c>
      <c r="L4042" s="82">
        <v>93049</v>
      </c>
      <c r="M4042" s="82">
        <v>0</v>
      </c>
      <c r="N4042" s="82">
        <v>2022.8</v>
      </c>
      <c r="O4042" s="86" t="s">
        <v>17554</v>
      </c>
      <c r="P4042" s="82">
        <v>-1458.47</v>
      </c>
      <c r="Q4042" s="82">
        <v>0</v>
      </c>
      <c r="R4042" s="2">
        <f t="shared" si="126"/>
        <v>93049</v>
      </c>
      <c r="S4042" s="2">
        <f t="shared" si="127"/>
        <v>2022.804347826087</v>
      </c>
    </row>
    <row r="4043" spans="1:19" x14ac:dyDescent="0.25">
      <c r="A4043" s="85" t="s">
        <v>17674</v>
      </c>
      <c r="B4043" s="85" t="s">
        <v>10547</v>
      </c>
      <c r="C4043" s="85" t="s">
        <v>10548</v>
      </c>
      <c r="D4043" s="85">
        <v>901</v>
      </c>
      <c r="E4043" s="85">
        <v>1</v>
      </c>
      <c r="F4043" s="85" t="s">
        <v>10550</v>
      </c>
      <c r="G4043" s="85" t="s">
        <v>10549</v>
      </c>
      <c r="H4043" s="85" t="s">
        <v>17675</v>
      </c>
      <c r="I4043" s="85" t="s">
        <v>17676</v>
      </c>
      <c r="J4043" s="84">
        <v>459</v>
      </c>
      <c r="K4043" s="84">
        <v>0</v>
      </c>
      <c r="L4043" s="82">
        <v>992955</v>
      </c>
      <c r="M4043" s="82">
        <v>0</v>
      </c>
      <c r="N4043" s="82">
        <v>2163.3000000000002</v>
      </c>
      <c r="O4043" s="86" t="s">
        <v>17554</v>
      </c>
      <c r="P4043" s="82">
        <v>-15563.88</v>
      </c>
      <c r="Q4043" s="82">
        <v>0</v>
      </c>
      <c r="R4043" s="2">
        <f t="shared" si="126"/>
        <v>992955</v>
      </c>
      <c r="S4043" s="2">
        <f t="shared" si="127"/>
        <v>2163.3006535947711</v>
      </c>
    </row>
    <row r="4044" spans="1:19" x14ac:dyDescent="0.25">
      <c r="A4044" s="85" t="s">
        <v>17674</v>
      </c>
      <c r="B4044" s="85" t="s">
        <v>10547</v>
      </c>
      <c r="C4044" s="85" t="s">
        <v>10548</v>
      </c>
      <c r="D4044" s="85">
        <v>901</v>
      </c>
      <c r="E4044" s="85">
        <v>1</v>
      </c>
      <c r="F4044" s="85" t="s">
        <v>10550</v>
      </c>
      <c r="G4044" s="85" t="s">
        <v>10549</v>
      </c>
      <c r="H4044" s="85" t="s">
        <v>17677</v>
      </c>
      <c r="I4044" s="85" t="s">
        <v>17678</v>
      </c>
      <c r="J4044" s="84">
        <v>174</v>
      </c>
      <c r="K4044" s="84">
        <v>0</v>
      </c>
      <c r="L4044" s="82">
        <v>373745</v>
      </c>
      <c r="M4044" s="82">
        <v>0</v>
      </c>
      <c r="N4044" s="82">
        <v>2147.96</v>
      </c>
      <c r="O4044" s="86" t="s">
        <v>17554</v>
      </c>
      <c r="P4044" s="82">
        <v>-5858.19</v>
      </c>
      <c r="Q4044" s="82">
        <v>0</v>
      </c>
      <c r="R4044" s="2">
        <f t="shared" si="126"/>
        <v>373745</v>
      </c>
      <c r="S4044" s="2">
        <f t="shared" si="127"/>
        <v>2147.9597701149423</v>
      </c>
    </row>
    <row r="4045" spans="1:19" x14ac:dyDescent="0.25">
      <c r="A4045" s="85" t="s">
        <v>17674</v>
      </c>
      <c r="B4045" s="85" t="s">
        <v>10547</v>
      </c>
      <c r="C4045" s="85" t="s">
        <v>10548</v>
      </c>
      <c r="D4045" s="85">
        <v>901</v>
      </c>
      <c r="E4045" s="85">
        <v>1</v>
      </c>
      <c r="F4045" s="85" t="s">
        <v>10550</v>
      </c>
      <c r="G4045" s="85" t="s">
        <v>10549</v>
      </c>
      <c r="H4045" s="85" t="s">
        <v>17679</v>
      </c>
      <c r="I4045" s="85" t="s">
        <v>17680</v>
      </c>
      <c r="J4045" s="84">
        <v>175</v>
      </c>
      <c r="K4045" s="84">
        <v>0</v>
      </c>
      <c r="L4045" s="82">
        <v>427886</v>
      </c>
      <c r="M4045" s="82">
        <v>0</v>
      </c>
      <c r="N4045" s="82">
        <v>2445.06</v>
      </c>
      <c r="O4045" s="86" t="s">
        <v>17554</v>
      </c>
      <c r="P4045" s="82">
        <v>-6706.81</v>
      </c>
      <c r="Q4045" s="82">
        <v>0</v>
      </c>
      <c r="R4045" s="2">
        <f t="shared" si="126"/>
        <v>427886</v>
      </c>
      <c r="S4045" s="2">
        <f t="shared" si="127"/>
        <v>2445.062857142857</v>
      </c>
    </row>
    <row r="4046" spans="1:19" x14ac:dyDescent="0.25">
      <c r="A4046" s="85" t="s">
        <v>17674</v>
      </c>
      <c r="B4046" s="85" t="s">
        <v>10547</v>
      </c>
      <c r="C4046" s="85" t="s">
        <v>10548</v>
      </c>
      <c r="D4046" s="85">
        <v>901</v>
      </c>
      <c r="E4046" s="85">
        <v>1</v>
      </c>
      <c r="F4046" s="85" t="s">
        <v>10550</v>
      </c>
      <c r="G4046" s="85" t="s">
        <v>10549</v>
      </c>
      <c r="H4046" s="85" t="s">
        <v>17681</v>
      </c>
      <c r="I4046" s="85" t="s">
        <v>17682</v>
      </c>
      <c r="J4046" s="84">
        <v>60</v>
      </c>
      <c r="K4046" s="84">
        <v>0</v>
      </c>
      <c r="L4046" s="82">
        <v>98652</v>
      </c>
      <c r="M4046" s="82">
        <v>0</v>
      </c>
      <c r="N4046" s="82">
        <v>1644.2</v>
      </c>
      <c r="O4046" s="86" t="s">
        <v>17554</v>
      </c>
      <c r="P4046" s="82">
        <v>-1546.31</v>
      </c>
      <c r="Q4046" s="82">
        <v>0</v>
      </c>
      <c r="R4046" s="2">
        <f t="shared" si="126"/>
        <v>98652</v>
      </c>
      <c r="S4046" s="2">
        <f t="shared" si="127"/>
        <v>1644.2</v>
      </c>
    </row>
    <row r="4047" spans="1:19" x14ac:dyDescent="0.25">
      <c r="A4047" s="85" t="s">
        <v>17674</v>
      </c>
      <c r="B4047" s="85" t="s">
        <v>10547</v>
      </c>
      <c r="C4047" s="85" t="s">
        <v>10548</v>
      </c>
      <c r="D4047" s="85">
        <v>901</v>
      </c>
      <c r="E4047" s="85">
        <v>1</v>
      </c>
      <c r="F4047" s="85" t="s">
        <v>10550</v>
      </c>
      <c r="G4047" s="85" t="s">
        <v>10549</v>
      </c>
      <c r="H4047" s="85" t="s">
        <v>17683</v>
      </c>
      <c r="I4047" s="85" t="s">
        <v>17684</v>
      </c>
      <c r="J4047" s="84">
        <v>101</v>
      </c>
      <c r="K4047" s="84">
        <v>0</v>
      </c>
      <c r="L4047" s="82">
        <v>199231</v>
      </c>
      <c r="M4047" s="82">
        <v>0</v>
      </c>
      <c r="N4047" s="82">
        <v>1972.58</v>
      </c>
      <c r="O4047" s="86" t="s">
        <v>17554</v>
      </c>
      <c r="P4047" s="82">
        <v>-3122.8</v>
      </c>
      <c r="Q4047" s="82">
        <v>0</v>
      </c>
      <c r="R4047" s="2">
        <f t="shared" si="126"/>
        <v>199231</v>
      </c>
      <c r="S4047" s="2">
        <f t="shared" si="127"/>
        <v>1972.5841584158416</v>
      </c>
    </row>
    <row r="4048" spans="1:19" x14ac:dyDescent="0.25">
      <c r="A4048" s="85" t="s">
        <v>17674</v>
      </c>
      <c r="B4048" s="85" t="s">
        <v>10547</v>
      </c>
      <c r="C4048" s="85" t="s">
        <v>10548</v>
      </c>
      <c r="D4048" s="85">
        <v>901</v>
      </c>
      <c r="E4048" s="85">
        <v>1</v>
      </c>
      <c r="F4048" s="85" t="s">
        <v>10550</v>
      </c>
      <c r="G4048" s="85" t="s">
        <v>10549</v>
      </c>
      <c r="H4048" s="85" t="s">
        <v>17685</v>
      </c>
      <c r="I4048" s="85" t="s">
        <v>17686</v>
      </c>
      <c r="J4048" s="84">
        <v>384</v>
      </c>
      <c r="K4048" s="84">
        <v>0</v>
      </c>
      <c r="L4048" s="82">
        <v>1013837</v>
      </c>
      <c r="M4048" s="82">
        <v>0</v>
      </c>
      <c r="N4048" s="82">
        <v>2640.2</v>
      </c>
      <c r="O4048" s="86" t="s">
        <v>17554</v>
      </c>
      <c r="P4048" s="82">
        <v>-15891.18</v>
      </c>
      <c r="Q4048" s="82">
        <v>0</v>
      </c>
      <c r="R4048" s="2">
        <f t="shared" si="126"/>
        <v>1013837</v>
      </c>
      <c r="S4048" s="2">
        <f t="shared" si="127"/>
        <v>2640.2005208333335</v>
      </c>
    </row>
    <row r="4049" spans="1:19" x14ac:dyDescent="0.25">
      <c r="A4049" s="85" t="s">
        <v>17674</v>
      </c>
      <c r="B4049" s="85" t="s">
        <v>10547</v>
      </c>
      <c r="C4049" s="85" t="s">
        <v>10548</v>
      </c>
      <c r="D4049" s="85">
        <v>901</v>
      </c>
      <c r="E4049" s="85">
        <v>1</v>
      </c>
      <c r="F4049" s="85" t="s">
        <v>10550</v>
      </c>
      <c r="G4049" s="85" t="s">
        <v>10549</v>
      </c>
      <c r="H4049" s="85" t="s">
        <v>17687</v>
      </c>
      <c r="I4049" s="85" t="s">
        <v>17688</v>
      </c>
      <c r="J4049" s="84">
        <v>314</v>
      </c>
      <c r="K4049" s="84">
        <v>0</v>
      </c>
      <c r="L4049" s="82">
        <v>821476</v>
      </c>
      <c r="M4049" s="82">
        <v>0</v>
      </c>
      <c r="N4049" s="82">
        <v>2616.17</v>
      </c>
      <c r="O4049" s="86" t="s">
        <v>17554</v>
      </c>
      <c r="P4049" s="82">
        <v>-12876.07</v>
      </c>
      <c r="Q4049" s="82">
        <v>0</v>
      </c>
      <c r="R4049" s="2">
        <f t="shared" si="126"/>
        <v>821476</v>
      </c>
      <c r="S4049" s="2">
        <f t="shared" si="127"/>
        <v>2616.1656050955412</v>
      </c>
    </row>
    <row r="4050" spans="1:19" x14ac:dyDescent="0.25">
      <c r="A4050" s="85" t="s">
        <v>17674</v>
      </c>
      <c r="B4050" s="85" t="s">
        <v>10547</v>
      </c>
      <c r="C4050" s="85" t="s">
        <v>10548</v>
      </c>
      <c r="D4050" s="85">
        <v>901</v>
      </c>
      <c r="E4050" s="85">
        <v>1</v>
      </c>
      <c r="F4050" s="85" t="s">
        <v>10550</v>
      </c>
      <c r="G4050" s="85" t="s">
        <v>10549</v>
      </c>
      <c r="H4050" s="85" t="s">
        <v>17689</v>
      </c>
      <c r="I4050" s="85" t="s">
        <v>6388</v>
      </c>
      <c r="J4050" s="84">
        <v>292</v>
      </c>
      <c r="K4050" s="84">
        <v>0</v>
      </c>
      <c r="L4050" s="82">
        <v>528989</v>
      </c>
      <c r="M4050" s="82">
        <v>0</v>
      </c>
      <c r="N4050" s="82">
        <v>1811.61</v>
      </c>
      <c r="O4050" s="86" t="s">
        <v>17554</v>
      </c>
      <c r="P4050" s="82">
        <v>-8291.5400000000009</v>
      </c>
      <c r="Q4050" s="82">
        <v>0</v>
      </c>
      <c r="R4050" s="2">
        <f t="shared" si="126"/>
        <v>528989</v>
      </c>
      <c r="S4050" s="2">
        <f t="shared" si="127"/>
        <v>1811.6061643835617</v>
      </c>
    </row>
    <row r="4051" spans="1:19" x14ac:dyDescent="0.25">
      <c r="A4051" s="85" t="s">
        <v>17674</v>
      </c>
      <c r="B4051" s="85" t="s">
        <v>10547</v>
      </c>
      <c r="C4051" s="85" t="s">
        <v>10548</v>
      </c>
      <c r="D4051" s="85">
        <v>901</v>
      </c>
      <c r="E4051" s="85">
        <v>1</v>
      </c>
      <c r="F4051" s="85" t="s">
        <v>10550</v>
      </c>
      <c r="G4051" s="85" t="s">
        <v>10549</v>
      </c>
      <c r="H4051" s="85" t="s">
        <v>18135</v>
      </c>
      <c r="I4051" s="85" t="s">
        <v>18136</v>
      </c>
      <c r="J4051" s="84">
        <v>76</v>
      </c>
      <c r="K4051" s="84">
        <v>0</v>
      </c>
      <c r="L4051" s="82">
        <v>200246</v>
      </c>
      <c r="M4051" s="82">
        <v>0</v>
      </c>
      <c r="N4051" s="82">
        <v>2634.82</v>
      </c>
      <c r="O4051" s="86" t="s">
        <v>17554</v>
      </c>
      <c r="P4051" s="82">
        <v>-3138.71</v>
      </c>
      <c r="Q4051" s="82">
        <v>0</v>
      </c>
      <c r="R4051" s="2">
        <f t="shared" si="126"/>
        <v>200246</v>
      </c>
      <c r="S4051" s="2">
        <f t="shared" si="127"/>
        <v>2634.8157894736842</v>
      </c>
    </row>
    <row r="4052" spans="1:19" x14ac:dyDescent="0.25">
      <c r="A4052" s="85" t="s">
        <v>17674</v>
      </c>
      <c r="B4052" s="85" t="s">
        <v>10547</v>
      </c>
      <c r="C4052" s="85" t="s">
        <v>10548</v>
      </c>
      <c r="D4052" s="85">
        <v>901</v>
      </c>
      <c r="E4052" s="85">
        <v>1</v>
      </c>
      <c r="F4052" s="85" t="s">
        <v>10550</v>
      </c>
      <c r="G4052" s="85" t="s">
        <v>10549</v>
      </c>
      <c r="H4052" s="85" t="s">
        <v>3488</v>
      </c>
      <c r="I4052" s="85" t="s">
        <v>6129</v>
      </c>
      <c r="J4052" s="84">
        <v>48</v>
      </c>
      <c r="K4052" s="84">
        <v>0</v>
      </c>
      <c r="L4052" s="82">
        <v>89310</v>
      </c>
      <c r="M4052" s="82">
        <v>0</v>
      </c>
      <c r="N4052" s="82">
        <v>1860.62</v>
      </c>
      <c r="O4052" s="86" t="s">
        <v>17554</v>
      </c>
      <c r="P4052" s="82">
        <v>-1399.88</v>
      </c>
      <c r="Q4052" s="82">
        <v>0</v>
      </c>
      <c r="R4052" s="2">
        <f t="shared" si="126"/>
        <v>89310</v>
      </c>
      <c r="S4052" s="2">
        <f t="shared" si="127"/>
        <v>1860.625</v>
      </c>
    </row>
    <row r="4053" spans="1:19" x14ac:dyDescent="0.25">
      <c r="A4053" s="85" t="s">
        <v>17690</v>
      </c>
      <c r="B4053" s="85" t="s">
        <v>10089</v>
      </c>
      <c r="C4053" s="85" t="s">
        <v>10090</v>
      </c>
      <c r="D4053" s="85">
        <v>206</v>
      </c>
      <c r="E4053" s="85">
        <v>6</v>
      </c>
      <c r="F4053" s="85" t="s">
        <v>10540</v>
      </c>
      <c r="G4053" s="85" t="s">
        <v>10539</v>
      </c>
      <c r="H4053" s="85" t="s">
        <v>3489</v>
      </c>
      <c r="I4053" s="85" t="s">
        <v>10546</v>
      </c>
      <c r="J4053" s="84">
        <v>609</v>
      </c>
      <c r="K4053" s="84">
        <v>0</v>
      </c>
      <c r="L4053" s="82">
        <v>1495003</v>
      </c>
      <c r="M4053" s="82">
        <v>0</v>
      </c>
      <c r="N4053" s="82">
        <v>2454.85</v>
      </c>
      <c r="O4053" s="86" t="s">
        <v>17554</v>
      </c>
      <c r="P4053" s="82">
        <v>-23433.13</v>
      </c>
      <c r="Q4053" s="82">
        <v>0</v>
      </c>
      <c r="R4053" s="2">
        <f t="shared" si="126"/>
        <v>1495003</v>
      </c>
      <c r="S4053" s="2">
        <f t="shared" si="127"/>
        <v>2454.8489326765189</v>
      </c>
    </row>
    <row r="4054" spans="1:19" x14ac:dyDescent="0.25">
      <c r="A4054" s="85" t="s">
        <v>17690</v>
      </c>
      <c r="B4054" s="85" t="s">
        <v>10089</v>
      </c>
      <c r="C4054" s="85" t="s">
        <v>10090</v>
      </c>
      <c r="D4054" s="85">
        <v>206</v>
      </c>
      <c r="E4054" s="85">
        <v>6</v>
      </c>
      <c r="F4054" s="85" t="s">
        <v>10540</v>
      </c>
      <c r="G4054" s="85" t="s">
        <v>10539</v>
      </c>
      <c r="H4054" s="85" t="s">
        <v>3490</v>
      </c>
      <c r="I4054" s="85" t="s">
        <v>10545</v>
      </c>
      <c r="J4054" s="84">
        <v>446</v>
      </c>
      <c r="K4054" s="84">
        <v>0</v>
      </c>
      <c r="L4054" s="82">
        <v>1242575</v>
      </c>
      <c r="M4054" s="82">
        <v>0</v>
      </c>
      <c r="N4054" s="82">
        <v>2786.04</v>
      </c>
      <c r="O4054" s="86" t="s">
        <v>17554</v>
      </c>
      <c r="P4054" s="82">
        <v>-19476.490000000002</v>
      </c>
      <c r="Q4054" s="82">
        <v>0</v>
      </c>
      <c r="R4054" s="2">
        <f t="shared" si="126"/>
        <v>1242575</v>
      </c>
      <c r="S4054" s="2">
        <f t="shared" si="127"/>
        <v>2786.0426008968611</v>
      </c>
    </row>
    <row r="4055" spans="1:19" x14ac:dyDescent="0.25">
      <c r="A4055" s="85" t="s">
        <v>17690</v>
      </c>
      <c r="B4055" s="85" t="s">
        <v>10089</v>
      </c>
      <c r="C4055" s="85" t="s">
        <v>10090</v>
      </c>
      <c r="D4055" s="85">
        <v>206</v>
      </c>
      <c r="E4055" s="85">
        <v>6</v>
      </c>
      <c r="F4055" s="85" t="s">
        <v>10540</v>
      </c>
      <c r="G4055" s="85" t="s">
        <v>10539</v>
      </c>
      <c r="H4055" s="85" t="s">
        <v>3491</v>
      </c>
      <c r="I4055" s="85" t="s">
        <v>10544</v>
      </c>
      <c r="J4055" s="84">
        <v>308</v>
      </c>
      <c r="K4055" s="84">
        <v>0</v>
      </c>
      <c r="L4055" s="82">
        <v>750773</v>
      </c>
      <c r="M4055" s="82">
        <v>0</v>
      </c>
      <c r="N4055" s="82">
        <v>2437.5700000000002</v>
      </c>
      <c r="O4055" s="86" t="s">
        <v>17554</v>
      </c>
      <c r="P4055" s="82">
        <v>-11767.84</v>
      </c>
      <c r="Q4055" s="82">
        <v>0</v>
      </c>
      <c r="R4055" s="2">
        <f t="shared" si="126"/>
        <v>750773</v>
      </c>
      <c r="S4055" s="2">
        <f t="shared" si="127"/>
        <v>2437.5746753246754</v>
      </c>
    </row>
    <row r="4056" spans="1:19" x14ac:dyDescent="0.25">
      <c r="A4056" s="85" t="s">
        <v>17690</v>
      </c>
      <c r="B4056" s="85" t="s">
        <v>10089</v>
      </c>
      <c r="C4056" s="85" t="s">
        <v>10090</v>
      </c>
      <c r="D4056" s="85">
        <v>206</v>
      </c>
      <c r="E4056" s="85">
        <v>6</v>
      </c>
      <c r="F4056" s="85" t="s">
        <v>10540</v>
      </c>
      <c r="G4056" s="85" t="s">
        <v>10539</v>
      </c>
      <c r="H4056" s="85" t="s">
        <v>3492</v>
      </c>
      <c r="I4056" s="85" t="s">
        <v>10543</v>
      </c>
      <c r="J4056" s="84">
        <v>477</v>
      </c>
      <c r="K4056" s="84">
        <v>0</v>
      </c>
      <c r="L4056" s="82">
        <v>1220838</v>
      </c>
      <c r="M4056" s="82">
        <v>0</v>
      </c>
      <c r="N4056" s="82">
        <v>2559.41</v>
      </c>
      <c r="O4056" s="86" t="s">
        <v>17554</v>
      </c>
      <c r="P4056" s="82">
        <v>-19135.78</v>
      </c>
      <c r="Q4056" s="82">
        <v>0</v>
      </c>
      <c r="R4056" s="2">
        <f t="shared" si="126"/>
        <v>1220838</v>
      </c>
      <c r="S4056" s="2">
        <f t="shared" si="127"/>
        <v>2559.4088050314467</v>
      </c>
    </row>
    <row r="4057" spans="1:19" x14ac:dyDescent="0.25">
      <c r="A4057" s="85" t="s">
        <v>17690</v>
      </c>
      <c r="B4057" s="85" t="s">
        <v>10089</v>
      </c>
      <c r="C4057" s="85" t="s">
        <v>10090</v>
      </c>
      <c r="D4057" s="85">
        <v>206</v>
      </c>
      <c r="E4057" s="85">
        <v>6</v>
      </c>
      <c r="F4057" s="85" t="s">
        <v>10540</v>
      </c>
      <c r="G4057" s="85" t="s">
        <v>10539</v>
      </c>
      <c r="H4057" s="85" t="s">
        <v>3493</v>
      </c>
      <c r="I4057" s="85" t="s">
        <v>10542</v>
      </c>
      <c r="J4057" s="84">
        <v>183</v>
      </c>
      <c r="K4057" s="84">
        <v>0</v>
      </c>
      <c r="L4057" s="82">
        <v>453090</v>
      </c>
      <c r="M4057" s="82">
        <v>0</v>
      </c>
      <c r="N4057" s="82">
        <v>2475.9</v>
      </c>
      <c r="O4057" s="86" t="s">
        <v>17554</v>
      </c>
      <c r="P4057" s="82">
        <v>-7101.86</v>
      </c>
      <c r="Q4057" s="82">
        <v>0</v>
      </c>
      <c r="R4057" s="2">
        <f t="shared" si="126"/>
        <v>453090</v>
      </c>
      <c r="S4057" s="2">
        <f t="shared" si="127"/>
        <v>2475.9016393442621</v>
      </c>
    </row>
    <row r="4058" spans="1:19" x14ac:dyDescent="0.25">
      <c r="A4058" s="85" t="s">
        <v>17690</v>
      </c>
      <c r="B4058" s="85" t="s">
        <v>10089</v>
      </c>
      <c r="C4058" s="85" t="s">
        <v>10090</v>
      </c>
      <c r="D4058" s="85">
        <v>206</v>
      </c>
      <c r="E4058" s="85">
        <v>6</v>
      </c>
      <c r="F4058" s="85" t="s">
        <v>10540</v>
      </c>
      <c r="G4058" s="85" t="s">
        <v>10539</v>
      </c>
      <c r="H4058" s="85" t="s">
        <v>3494</v>
      </c>
      <c r="I4058" s="85" t="s">
        <v>10541</v>
      </c>
      <c r="J4058" s="84">
        <v>157</v>
      </c>
      <c r="K4058" s="84">
        <v>0</v>
      </c>
      <c r="L4058" s="82">
        <v>484503</v>
      </c>
      <c r="M4058" s="82">
        <v>0</v>
      </c>
      <c r="N4058" s="82">
        <v>3086.01</v>
      </c>
      <c r="O4058" s="86" t="s">
        <v>17554</v>
      </c>
      <c r="P4058" s="82">
        <v>-7594.25</v>
      </c>
      <c r="Q4058" s="82">
        <v>0</v>
      </c>
      <c r="R4058" s="2">
        <f t="shared" si="126"/>
        <v>484503</v>
      </c>
      <c r="S4058" s="2">
        <f t="shared" si="127"/>
        <v>3086.0063694267515</v>
      </c>
    </row>
    <row r="4059" spans="1:19" x14ac:dyDescent="0.25">
      <c r="A4059" s="85" t="s">
        <v>17690</v>
      </c>
      <c r="B4059" s="85" t="s">
        <v>10089</v>
      </c>
      <c r="C4059" s="85" t="s">
        <v>10090</v>
      </c>
      <c r="D4059" s="85">
        <v>206</v>
      </c>
      <c r="E4059" s="85">
        <v>6</v>
      </c>
      <c r="F4059" s="85" t="s">
        <v>10540</v>
      </c>
      <c r="G4059" s="85" t="s">
        <v>10539</v>
      </c>
      <c r="H4059" s="85" t="s">
        <v>3495</v>
      </c>
      <c r="I4059" s="85" t="s">
        <v>10538</v>
      </c>
      <c r="J4059" s="84">
        <v>160</v>
      </c>
      <c r="K4059" s="84">
        <v>0</v>
      </c>
      <c r="L4059" s="82">
        <v>395034</v>
      </c>
      <c r="M4059" s="82">
        <v>0</v>
      </c>
      <c r="N4059" s="82">
        <v>2468.96</v>
      </c>
      <c r="O4059" s="86" t="s">
        <v>17554</v>
      </c>
      <c r="P4059" s="82">
        <v>-6191.88</v>
      </c>
      <c r="Q4059" s="82">
        <v>0</v>
      </c>
      <c r="R4059" s="2">
        <f t="shared" si="126"/>
        <v>395034</v>
      </c>
      <c r="S4059" s="2">
        <f t="shared" si="127"/>
        <v>2468.9625000000001</v>
      </c>
    </row>
    <row r="4060" spans="1:19" x14ac:dyDescent="0.25">
      <c r="A4060" s="85" t="s">
        <v>17690</v>
      </c>
      <c r="B4060" s="85" t="s">
        <v>10089</v>
      </c>
      <c r="C4060" s="85" t="s">
        <v>10090</v>
      </c>
      <c r="D4060" s="85">
        <v>206</v>
      </c>
      <c r="E4060" s="85">
        <v>6</v>
      </c>
      <c r="F4060" s="85" t="s">
        <v>10519</v>
      </c>
      <c r="G4060" s="85" t="s">
        <v>10518</v>
      </c>
      <c r="H4060" s="85" t="s">
        <v>3496</v>
      </c>
      <c r="I4060" s="85" t="s">
        <v>10537</v>
      </c>
      <c r="J4060" s="84">
        <v>439</v>
      </c>
      <c r="K4060" s="84">
        <v>0</v>
      </c>
      <c r="L4060" s="82">
        <v>1387359</v>
      </c>
      <c r="M4060" s="82">
        <v>0</v>
      </c>
      <c r="N4060" s="82">
        <v>3160.27</v>
      </c>
      <c r="O4060" s="86" t="s">
        <v>17554</v>
      </c>
      <c r="P4060" s="82">
        <v>-21745.89</v>
      </c>
      <c r="Q4060" s="82">
        <v>0</v>
      </c>
      <c r="R4060" s="2">
        <f t="shared" si="126"/>
        <v>1387359</v>
      </c>
      <c r="S4060" s="2">
        <f t="shared" si="127"/>
        <v>3160.2710706150342</v>
      </c>
    </row>
    <row r="4061" spans="1:19" x14ac:dyDescent="0.25">
      <c r="A4061" s="85" t="s">
        <v>17690</v>
      </c>
      <c r="B4061" s="85" t="s">
        <v>10089</v>
      </c>
      <c r="C4061" s="85" t="s">
        <v>10090</v>
      </c>
      <c r="D4061" s="85">
        <v>206</v>
      </c>
      <c r="E4061" s="85">
        <v>6</v>
      </c>
      <c r="F4061" s="85" t="s">
        <v>10519</v>
      </c>
      <c r="G4061" s="85" t="s">
        <v>10518</v>
      </c>
      <c r="H4061" s="85" t="s">
        <v>3497</v>
      </c>
      <c r="I4061" s="85" t="s">
        <v>10536</v>
      </c>
      <c r="J4061" s="84">
        <v>168</v>
      </c>
      <c r="K4061" s="84">
        <v>0</v>
      </c>
      <c r="L4061" s="82">
        <v>485214</v>
      </c>
      <c r="M4061" s="82">
        <v>0</v>
      </c>
      <c r="N4061" s="82">
        <v>2888.18</v>
      </c>
      <c r="O4061" s="86" t="s">
        <v>17554</v>
      </c>
      <c r="P4061" s="82">
        <v>-7605.41</v>
      </c>
      <c r="Q4061" s="82">
        <v>0</v>
      </c>
      <c r="R4061" s="2">
        <f t="shared" si="126"/>
        <v>485214</v>
      </c>
      <c r="S4061" s="2">
        <f t="shared" si="127"/>
        <v>2888.1785714285716</v>
      </c>
    </row>
    <row r="4062" spans="1:19" x14ac:dyDescent="0.25">
      <c r="A4062" s="85" t="s">
        <v>17690</v>
      </c>
      <c r="B4062" s="85" t="s">
        <v>10089</v>
      </c>
      <c r="C4062" s="85" t="s">
        <v>10090</v>
      </c>
      <c r="D4062" s="85">
        <v>206</v>
      </c>
      <c r="E4062" s="85">
        <v>6</v>
      </c>
      <c r="F4062" s="85" t="s">
        <v>10519</v>
      </c>
      <c r="G4062" s="85" t="s">
        <v>10518</v>
      </c>
      <c r="H4062" s="85" t="s">
        <v>3498</v>
      </c>
      <c r="I4062" s="85" t="s">
        <v>10535</v>
      </c>
      <c r="J4062" s="84">
        <v>193</v>
      </c>
      <c r="K4062" s="84">
        <v>0</v>
      </c>
      <c r="L4062" s="82">
        <v>639237</v>
      </c>
      <c r="M4062" s="82">
        <v>0</v>
      </c>
      <c r="N4062" s="82">
        <v>3312.11</v>
      </c>
      <c r="O4062" s="86" t="s">
        <v>17554</v>
      </c>
      <c r="P4062" s="82">
        <v>-10019.6</v>
      </c>
      <c r="Q4062" s="82">
        <v>0</v>
      </c>
      <c r="R4062" s="2">
        <f t="shared" si="126"/>
        <v>639237</v>
      </c>
      <c r="S4062" s="2">
        <f t="shared" si="127"/>
        <v>3312.1088082901556</v>
      </c>
    </row>
    <row r="4063" spans="1:19" x14ac:dyDescent="0.25">
      <c r="A4063" s="85" t="s">
        <v>17690</v>
      </c>
      <c r="B4063" s="85" t="s">
        <v>10089</v>
      </c>
      <c r="C4063" s="85" t="s">
        <v>10090</v>
      </c>
      <c r="D4063" s="85">
        <v>206</v>
      </c>
      <c r="E4063" s="85">
        <v>6</v>
      </c>
      <c r="F4063" s="85" t="s">
        <v>10519</v>
      </c>
      <c r="G4063" s="85" t="s">
        <v>10518</v>
      </c>
      <c r="H4063" s="85" t="s">
        <v>3499</v>
      </c>
      <c r="I4063" s="85" t="s">
        <v>10534</v>
      </c>
      <c r="J4063" s="84">
        <v>390</v>
      </c>
      <c r="K4063" s="84">
        <v>0</v>
      </c>
      <c r="L4063" s="82">
        <v>1144976</v>
      </c>
      <c r="M4063" s="82">
        <v>0</v>
      </c>
      <c r="N4063" s="82">
        <v>2935.84</v>
      </c>
      <c r="O4063" s="86" t="s">
        <v>17554</v>
      </c>
      <c r="P4063" s="82">
        <v>-17946.71</v>
      </c>
      <c r="Q4063" s="82">
        <v>0</v>
      </c>
      <c r="R4063" s="2">
        <f t="shared" si="126"/>
        <v>1144976</v>
      </c>
      <c r="S4063" s="2">
        <f t="shared" si="127"/>
        <v>2935.8358974358976</v>
      </c>
    </row>
    <row r="4064" spans="1:19" x14ac:dyDescent="0.25">
      <c r="A4064" s="85" t="s">
        <v>17690</v>
      </c>
      <c r="B4064" s="85" t="s">
        <v>10089</v>
      </c>
      <c r="C4064" s="85" t="s">
        <v>10090</v>
      </c>
      <c r="D4064" s="85">
        <v>206</v>
      </c>
      <c r="E4064" s="85">
        <v>6</v>
      </c>
      <c r="F4064" s="85" t="s">
        <v>10519</v>
      </c>
      <c r="G4064" s="85" t="s">
        <v>10518</v>
      </c>
      <c r="H4064" s="85" t="s">
        <v>3500</v>
      </c>
      <c r="I4064" s="85" t="s">
        <v>10533</v>
      </c>
      <c r="J4064" s="84">
        <v>368</v>
      </c>
      <c r="K4064" s="84">
        <v>0</v>
      </c>
      <c r="L4064" s="82">
        <v>1118163</v>
      </c>
      <c r="M4064" s="82">
        <v>0</v>
      </c>
      <c r="N4064" s="82">
        <v>3038.49</v>
      </c>
      <c r="O4064" s="86" t="s">
        <v>17554</v>
      </c>
      <c r="P4064" s="82">
        <v>-17526.43</v>
      </c>
      <c r="Q4064" s="82">
        <v>0</v>
      </c>
      <c r="R4064" s="2">
        <f t="shared" si="126"/>
        <v>1118163</v>
      </c>
      <c r="S4064" s="2">
        <f t="shared" si="127"/>
        <v>3038.4864130434785</v>
      </c>
    </row>
    <row r="4065" spans="1:19" x14ac:dyDescent="0.25">
      <c r="A4065" s="85" t="s">
        <v>17690</v>
      </c>
      <c r="B4065" s="85" t="s">
        <v>10089</v>
      </c>
      <c r="C4065" s="85" t="s">
        <v>10090</v>
      </c>
      <c r="D4065" s="85">
        <v>206</v>
      </c>
      <c r="E4065" s="85">
        <v>6</v>
      </c>
      <c r="F4065" s="85" t="s">
        <v>10519</v>
      </c>
      <c r="G4065" s="85" t="s">
        <v>10518</v>
      </c>
      <c r="H4065" s="85" t="s">
        <v>3501</v>
      </c>
      <c r="I4065" s="85" t="s">
        <v>10532</v>
      </c>
      <c r="J4065" s="84">
        <v>108</v>
      </c>
      <c r="K4065" s="84">
        <v>0</v>
      </c>
      <c r="L4065" s="82">
        <v>258447</v>
      </c>
      <c r="M4065" s="82">
        <v>0</v>
      </c>
      <c r="N4065" s="82">
        <v>2393.0300000000002</v>
      </c>
      <c r="O4065" s="86" t="s">
        <v>17554</v>
      </c>
      <c r="P4065" s="82">
        <v>-4050.97</v>
      </c>
      <c r="Q4065" s="82">
        <v>0</v>
      </c>
      <c r="R4065" s="2">
        <f t="shared" si="126"/>
        <v>258447</v>
      </c>
      <c r="S4065" s="2">
        <f t="shared" si="127"/>
        <v>2393.0277777777778</v>
      </c>
    </row>
    <row r="4066" spans="1:19" x14ac:dyDescent="0.25">
      <c r="A4066" s="85" t="s">
        <v>17690</v>
      </c>
      <c r="B4066" s="85" t="s">
        <v>10089</v>
      </c>
      <c r="C4066" s="85" t="s">
        <v>10090</v>
      </c>
      <c r="D4066" s="85">
        <v>206</v>
      </c>
      <c r="E4066" s="85">
        <v>6</v>
      </c>
      <c r="F4066" s="85" t="s">
        <v>10519</v>
      </c>
      <c r="G4066" s="85" t="s">
        <v>10518</v>
      </c>
      <c r="H4066" s="85" t="s">
        <v>3502</v>
      </c>
      <c r="I4066" s="85" t="s">
        <v>10531</v>
      </c>
      <c r="J4066" s="84">
        <v>170</v>
      </c>
      <c r="K4066" s="84">
        <v>0</v>
      </c>
      <c r="L4066" s="82">
        <v>469818</v>
      </c>
      <c r="M4066" s="82">
        <v>0</v>
      </c>
      <c r="N4066" s="82">
        <v>2763.64</v>
      </c>
      <c r="O4066" s="86" t="s">
        <v>17554</v>
      </c>
      <c r="P4066" s="82">
        <v>-7364.08</v>
      </c>
      <c r="Q4066" s="82">
        <v>0</v>
      </c>
      <c r="R4066" s="2">
        <f t="shared" si="126"/>
        <v>469818</v>
      </c>
      <c r="S4066" s="2">
        <f t="shared" si="127"/>
        <v>2763.6352941176469</v>
      </c>
    </row>
    <row r="4067" spans="1:19" x14ac:dyDescent="0.25">
      <c r="A4067" s="85" t="s">
        <v>17690</v>
      </c>
      <c r="B4067" s="85" t="s">
        <v>10089</v>
      </c>
      <c r="C4067" s="85" t="s">
        <v>10090</v>
      </c>
      <c r="D4067" s="85">
        <v>206</v>
      </c>
      <c r="E4067" s="85">
        <v>6</v>
      </c>
      <c r="F4067" s="85" t="s">
        <v>10519</v>
      </c>
      <c r="G4067" s="85" t="s">
        <v>10518</v>
      </c>
      <c r="H4067" s="85" t="s">
        <v>18759</v>
      </c>
      <c r="I4067" s="85" t="s">
        <v>18760</v>
      </c>
      <c r="J4067" s="84">
        <v>0</v>
      </c>
      <c r="K4067" s="84">
        <v>90</v>
      </c>
      <c r="L4067" s="82">
        <v>269605</v>
      </c>
      <c r="M4067" s="82">
        <v>269605</v>
      </c>
      <c r="N4067" s="82">
        <v>2995.61</v>
      </c>
      <c r="O4067" s="86" t="s">
        <v>17554</v>
      </c>
      <c r="P4067" s="82">
        <v>-4225.88</v>
      </c>
      <c r="Q4067" s="82">
        <v>0</v>
      </c>
      <c r="R4067" s="2">
        <f t="shared" si="126"/>
        <v>0</v>
      </c>
      <c r="S4067" s="2" t="e">
        <f t="shared" si="127"/>
        <v>#DIV/0!</v>
      </c>
    </row>
    <row r="4068" spans="1:19" x14ac:dyDescent="0.25">
      <c r="A4068" s="85" t="s">
        <v>17690</v>
      </c>
      <c r="B4068" s="85" t="s">
        <v>10089</v>
      </c>
      <c r="C4068" s="85" t="s">
        <v>10090</v>
      </c>
      <c r="D4068" s="85">
        <v>206</v>
      </c>
      <c r="E4068" s="85">
        <v>6</v>
      </c>
      <c r="F4068" s="85" t="s">
        <v>10519</v>
      </c>
      <c r="G4068" s="85" t="s">
        <v>10518</v>
      </c>
      <c r="H4068" s="85" t="s">
        <v>3503</v>
      </c>
      <c r="I4068" s="85" t="s">
        <v>10530</v>
      </c>
      <c r="J4068" s="84">
        <v>656</v>
      </c>
      <c r="K4068" s="84">
        <v>0</v>
      </c>
      <c r="L4068" s="82">
        <v>1953000</v>
      </c>
      <c r="M4068" s="82">
        <v>0</v>
      </c>
      <c r="N4068" s="82">
        <v>2977.13</v>
      </c>
      <c r="O4068" s="86" t="s">
        <v>17554</v>
      </c>
      <c r="P4068" s="82">
        <v>-30611.91</v>
      </c>
      <c r="Q4068" s="82">
        <v>0</v>
      </c>
      <c r="R4068" s="2">
        <f t="shared" si="126"/>
        <v>1953000</v>
      </c>
      <c r="S4068" s="2">
        <f t="shared" si="127"/>
        <v>2977.1341463414633</v>
      </c>
    </row>
    <row r="4069" spans="1:19" x14ac:dyDescent="0.25">
      <c r="A4069" s="85" t="s">
        <v>17690</v>
      </c>
      <c r="B4069" s="85" t="s">
        <v>10089</v>
      </c>
      <c r="C4069" s="85" t="s">
        <v>10090</v>
      </c>
      <c r="D4069" s="85">
        <v>206</v>
      </c>
      <c r="E4069" s="85">
        <v>6</v>
      </c>
      <c r="F4069" s="85" t="s">
        <v>10519</v>
      </c>
      <c r="G4069" s="85" t="s">
        <v>10518</v>
      </c>
      <c r="H4069" s="85" t="s">
        <v>3504</v>
      </c>
      <c r="I4069" s="85" t="s">
        <v>10529</v>
      </c>
      <c r="J4069" s="84">
        <v>310</v>
      </c>
      <c r="K4069" s="84">
        <v>0</v>
      </c>
      <c r="L4069" s="82">
        <v>1006847</v>
      </c>
      <c r="M4069" s="82">
        <v>0</v>
      </c>
      <c r="N4069" s="82">
        <v>3247.89</v>
      </c>
      <c r="O4069" s="86" t="s">
        <v>17554</v>
      </c>
      <c r="P4069" s="82">
        <v>-15781.62</v>
      </c>
      <c r="Q4069" s="82">
        <v>0</v>
      </c>
      <c r="R4069" s="2">
        <f t="shared" si="126"/>
        <v>1006847</v>
      </c>
      <c r="S4069" s="2">
        <f t="shared" si="127"/>
        <v>3247.8935483870969</v>
      </c>
    </row>
    <row r="4070" spans="1:19" x14ac:dyDescent="0.25">
      <c r="A4070" s="85" t="s">
        <v>17690</v>
      </c>
      <c r="B4070" s="85" t="s">
        <v>10089</v>
      </c>
      <c r="C4070" s="85" t="s">
        <v>10090</v>
      </c>
      <c r="D4070" s="85">
        <v>206</v>
      </c>
      <c r="E4070" s="85">
        <v>6</v>
      </c>
      <c r="F4070" s="85" t="s">
        <v>10519</v>
      </c>
      <c r="G4070" s="85" t="s">
        <v>10518</v>
      </c>
      <c r="H4070" s="85" t="s">
        <v>3505</v>
      </c>
      <c r="I4070" s="85" t="s">
        <v>10528</v>
      </c>
      <c r="J4070" s="84">
        <v>210</v>
      </c>
      <c r="K4070" s="84">
        <v>0</v>
      </c>
      <c r="L4070" s="82">
        <v>330533</v>
      </c>
      <c r="M4070" s="82">
        <v>0</v>
      </c>
      <c r="N4070" s="82">
        <v>1573.97</v>
      </c>
      <c r="O4070" s="86" t="s">
        <v>17554</v>
      </c>
      <c r="P4070" s="82">
        <v>-5180.87</v>
      </c>
      <c r="Q4070" s="82">
        <v>0</v>
      </c>
      <c r="R4070" s="2">
        <f t="shared" si="126"/>
        <v>330533</v>
      </c>
      <c r="S4070" s="2">
        <f t="shared" si="127"/>
        <v>1573.9666666666667</v>
      </c>
    </row>
    <row r="4071" spans="1:19" x14ac:dyDescent="0.25">
      <c r="A4071" s="85" t="s">
        <v>17690</v>
      </c>
      <c r="B4071" s="85" t="s">
        <v>10089</v>
      </c>
      <c r="C4071" s="85" t="s">
        <v>10090</v>
      </c>
      <c r="D4071" s="85">
        <v>206</v>
      </c>
      <c r="E4071" s="85">
        <v>6</v>
      </c>
      <c r="F4071" s="85" t="s">
        <v>10519</v>
      </c>
      <c r="G4071" s="85" t="s">
        <v>10518</v>
      </c>
      <c r="H4071" s="85" t="s">
        <v>3506</v>
      </c>
      <c r="I4071" s="85" t="s">
        <v>10527</v>
      </c>
      <c r="J4071" s="84">
        <v>158</v>
      </c>
      <c r="K4071" s="84">
        <v>0</v>
      </c>
      <c r="L4071" s="82">
        <v>448089</v>
      </c>
      <c r="M4071" s="82">
        <v>0</v>
      </c>
      <c r="N4071" s="82">
        <v>2836.01</v>
      </c>
      <c r="O4071" s="86" t="s">
        <v>17554</v>
      </c>
      <c r="P4071" s="82">
        <v>-7023.49</v>
      </c>
      <c r="Q4071" s="82">
        <v>0</v>
      </c>
      <c r="R4071" s="2">
        <f t="shared" si="126"/>
        <v>448089</v>
      </c>
      <c r="S4071" s="2">
        <f t="shared" si="127"/>
        <v>2836.006329113924</v>
      </c>
    </row>
    <row r="4072" spans="1:19" x14ac:dyDescent="0.25">
      <c r="A4072" s="85" t="s">
        <v>17690</v>
      </c>
      <c r="B4072" s="85" t="s">
        <v>10089</v>
      </c>
      <c r="C4072" s="85" t="s">
        <v>10090</v>
      </c>
      <c r="D4072" s="85">
        <v>206</v>
      </c>
      <c r="E4072" s="85">
        <v>6</v>
      </c>
      <c r="F4072" s="85" t="s">
        <v>10519</v>
      </c>
      <c r="G4072" s="85" t="s">
        <v>10518</v>
      </c>
      <c r="H4072" s="85" t="s">
        <v>3507</v>
      </c>
      <c r="I4072" s="85" t="s">
        <v>10526</v>
      </c>
      <c r="J4072" s="84">
        <v>236</v>
      </c>
      <c r="K4072" s="84">
        <v>0</v>
      </c>
      <c r="L4072" s="82">
        <v>677896</v>
      </c>
      <c r="M4072" s="82">
        <v>0</v>
      </c>
      <c r="N4072" s="82">
        <v>2872.44</v>
      </c>
      <c r="O4072" s="86" t="s">
        <v>17554</v>
      </c>
      <c r="P4072" s="82">
        <v>-10625.53</v>
      </c>
      <c r="Q4072" s="82">
        <v>0</v>
      </c>
      <c r="R4072" s="2">
        <f t="shared" si="126"/>
        <v>677896</v>
      </c>
      <c r="S4072" s="2">
        <f t="shared" si="127"/>
        <v>2872.4406779661017</v>
      </c>
    </row>
    <row r="4073" spans="1:19" x14ac:dyDescent="0.25">
      <c r="A4073" s="85" t="s">
        <v>17690</v>
      </c>
      <c r="B4073" s="85" t="s">
        <v>10089</v>
      </c>
      <c r="C4073" s="85" t="s">
        <v>10090</v>
      </c>
      <c r="D4073" s="85">
        <v>206</v>
      </c>
      <c r="E4073" s="85">
        <v>6</v>
      </c>
      <c r="F4073" s="85" t="s">
        <v>10519</v>
      </c>
      <c r="G4073" s="85" t="s">
        <v>10518</v>
      </c>
      <c r="H4073" s="85" t="s">
        <v>3508</v>
      </c>
      <c r="I4073" s="85" t="s">
        <v>10525</v>
      </c>
      <c r="J4073" s="84">
        <v>249</v>
      </c>
      <c r="K4073" s="84">
        <v>0</v>
      </c>
      <c r="L4073" s="82">
        <v>662123</v>
      </c>
      <c r="M4073" s="82">
        <v>0</v>
      </c>
      <c r="N4073" s="82">
        <v>2659.13</v>
      </c>
      <c r="O4073" s="86" t="s">
        <v>17554</v>
      </c>
      <c r="P4073" s="82">
        <v>-10378.32</v>
      </c>
      <c r="Q4073" s="82">
        <v>0</v>
      </c>
      <c r="R4073" s="2">
        <f t="shared" si="126"/>
        <v>662123</v>
      </c>
      <c r="S4073" s="2">
        <f t="shared" si="127"/>
        <v>2659.128514056225</v>
      </c>
    </row>
    <row r="4074" spans="1:19" x14ac:dyDescent="0.25">
      <c r="A4074" s="85" t="s">
        <v>17690</v>
      </c>
      <c r="B4074" s="85" t="s">
        <v>10089</v>
      </c>
      <c r="C4074" s="85" t="s">
        <v>10090</v>
      </c>
      <c r="D4074" s="85">
        <v>206</v>
      </c>
      <c r="E4074" s="85">
        <v>6</v>
      </c>
      <c r="F4074" s="85" t="s">
        <v>10519</v>
      </c>
      <c r="G4074" s="85" t="s">
        <v>10518</v>
      </c>
      <c r="H4074" s="85" t="s">
        <v>3509</v>
      </c>
      <c r="I4074" s="85" t="s">
        <v>10524</v>
      </c>
      <c r="J4074" s="84">
        <v>61</v>
      </c>
      <c r="K4074" s="84">
        <v>0</v>
      </c>
      <c r="L4074" s="82">
        <v>123985</v>
      </c>
      <c r="M4074" s="82">
        <v>0</v>
      </c>
      <c r="N4074" s="82">
        <v>2032.54</v>
      </c>
      <c r="O4074" s="86" t="s">
        <v>17554</v>
      </c>
      <c r="P4074" s="82">
        <v>-1943.38</v>
      </c>
      <c r="Q4074" s="82">
        <v>0</v>
      </c>
      <c r="R4074" s="2">
        <f t="shared" si="126"/>
        <v>123985</v>
      </c>
      <c r="S4074" s="2">
        <f t="shared" si="127"/>
        <v>2032.5409836065573</v>
      </c>
    </row>
    <row r="4075" spans="1:19" x14ac:dyDescent="0.25">
      <c r="A4075" s="85" t="s">
        <v>17690</v>
      </c>
      <c r="B4075" s="85" t="s">
        <v>10089</v>
      </c>
      <c r="C4075" s="85" t="s">
        <v>10090</v>
      </c>
      <c r="D4075" s="85">
        <v>206</v>
      </c>
      <c r="E4075" s="85">
        <v>6</v>
      </c>
      <c r="F4075" s="85" t="s">
        <v>10519</v>
      </c>
      <c r="G4075" s="85" t="s">
        <v>10518</v>
      </c>
      <c r="H4075" s="85" t="s">
        <v>3510</v>
      </c>
      <c r="I4075" s="85" t="s">
        <v>10523</v>
      </c>
      <c r="J4075" s="84">
        <v>138</v>
      </c>
      <c r="K4075" s="84">
        <v>0</v>
      </c>
      <c r="L4075" s="82">
        <v>197642</v>
      </c>
      <c r="M4075" s="82">
        <v>0</v>
      </c>
      <c r="N4075" s="82">
        <v>1432.19</v>
      </c>
      <c r="O4075" s="86" t="s">
        <v>17554</v>
      </c>
      <c r="P4075" s="82">
        <v>-3097.9</v>
      </c>
      <c r="Q4075" s="82">
        <v>0</v>
      </c>
      <c r="R4075" s="2">
        <f t="shared" si="126"/>
        <v>197642</v>
      </c>
      <c r="S4075" s="2">
        <f t="shared" si="127"/>
        <v>1432.1884057971015</v>
      </c>
    </row>
    <row r="4076" spans="1:19" x14ac:dyDescent="0.25">
      <c r="A4076" s="85" t="s">
        <v>17690</v>
      </c>
      <c r="B4076" s="85" t="s">
        <v>10089</v>
      </c>
      <c r="C4076" s="85" t="s">
        <v>10090</v>
      </c>
      <c r="D4076" s="85">
        <v>206</v>
      </c>
      <c r="E4076" s="85">
        <v>6</v>
      </c>
      <c r="F4076" s="85" t="s">
        <v>10519</v>
      </c>
      <c r="G4076" s="85" t="s">
        <v>10518</v>
      </c>
      <c r="H4076" s="85" t="s">
        <v>3511</v>
      </c>
      <c r="I4076" s="85" t="s">
        <v>10522</v>
      </c>
      <c r="J4076" s="84">
        <v>134</v>
      </c>
      <c r="K4076" s="84">
        <v>0</v>
      </c>
      <c r="L4076" s="82">
        <v>229896</v>
      </c>
      <c r="M4076" s="82">
        <v>0</v>
      </c>
      <c r="N4076" s="82">
        <v>1715.64</v>
      </c>
      <c r="O4076" s="86" t="s">
        <v>17554</v>
      </c>
      <c r="P4076" s="82">
        <v>-3603.47</v>
      </c>
      <c r="Q4076" s="82">
        <v>0</v>
      </c>
      <c r="R4076" s="2">
        <f t="shared" si="126"/>
        <v>229896</v>
      </c>
      <c r="S4076" s="2">
        <f t="shared" si="127"/>
        <v>1715.641791044776</v>
      </c>
    </row>
    <row r="4077" spans="1:19" x14ac:dyDescent="0.25">
      <c r="A4077" s="85" t="s">
        <v>17690</v>
      </c>
      <c r="B4077" s="85" t="s">
        <v>10089</v>
      </c>
      <c r="C4077" s="85" t="s">
        <v>10090</v>
      </c>
      <c r="D4077" s="85">
        <v>206</v>
      </c>
      <c r="E4077" s="85">
        <v>6</v>
      </c>
      <c r="F4077" s="85" t="s">
        <v>10519</v>
      </c>
      <c r="G4077" s="85" t="s">
        <v>10518</v>
      </c>
      <c r="H4077" s="85" t="s">
        <v>3512</v>
      </c>
      <c r="I4077" s="85" t="s">
        <v>10521</v>
      </c>
      <c r="J4077" s="84">
        <v>55</v>
      </c>
      <c r="K4077" s="84">
        <v>0</v>
      </c>
      <c r="L4077" s="82">
        <v>90924</v>
      </c>
      <c r="M4077" s="82">
        <v>0</v>
      </c>
      <c r="N4077" s="82">
        <v>1653.16</v>
      </c>
      <c r="O4077" s="86" t="s">
        <v>17554</v>
      </c>
      <c r="P4077" s="82">
        <v>-1425.17</v>
      </c>
      <c r="Q4077" s="82">
        <v>0</v>
      </c>
      <c r="R4077" s="2">
        <f t="shared" si="126"/>
        <v>90924</v>
      </c>
      <c r="S4077" s="2">
        <f t="shared" si="127"/>
        <v>1653.1636363636364</v>
      </c>
    </row>
    <row r="4078" spans="1:19" x14ac:dyDescent="0.25">
      <c r="A4078" s="85" t="s">
        <v>17690</v>
      </c>
      <c r="B4078" s="85" t="s">
        <v>10089</v>
      </c>
      <c r="C4078" s="85" t="s">
        <v>10090</v>
      </c>
      <c r="D4078" s="85">
        <v>206</v>
      </c>
      <c r="E4078" s="85">
        <v>6</v>
      </c>
      <c r="F4078" s="85" t="s">
        <v>10519</v>
      </c>
      <c r="G4078" s="85" t="s">
        <v>10518</v>
      </c>
      <c r="H4078" s="85" t="s">
        <v>3513</v>
      </c>
      <c r="I4078" s="85" t="s">
        <v>10520</v>
      </c>
      <c r="J4078" s="84">
        <v>94</v>
      </c>
      <c r="K4078" s="84">
        <v>0</v>
      </c>
      <c r="L4078" s="82">
        <v>110539</v>
      </c>
      <c r="M4078" s="82">
        <v>0</v>
      </c>
      <c r="N4078" s="82">
        <v>1175.95</v>
      </c>
      <c r="O4078" s="86" t="s">
        <v>17554</v>
      </c>
      <c r="P4078" s="82">
        <v>-1732.62</v>
      </c>
      <c r="Q4078" s="82">
        <v>0</v>
      </c>
      <c r="R4078" s="2">
        <f t="shared" si="126"/>
        <v>110539</v>
      </c>
      <c r="S4078" s="2">
        <f t="shared" si="127"/>
        <v>1175.9468085106382</v>
      </c>
    </row>
    <row r="4079" spans="1:19" x14ac:dyDescent="0.25">
      <c r="A4079" s="85" t="s">
        <v>17690</v>
      </c>
      <c r="B4079" s="85" t="s">
        <v>10089</v>
      </c>
      <c r="C4079" s="85" t="s">
        <v>10090</v>
      </c>
      <c r="D4079" s="85">
        <v>206</v>
      </c>
      <c r="E4079" s="85">
        <v>6</v>
      </c>
      <c r="F4079" s="85" t="s">
        <v>10519</v>
      </c>
      <c r="G4079" s="85" t="s">
        <v>10518</v>
      </c>
      <c r="H4079" s="85" t="s">
        <v>3514</v>
      </c>
      <c r="I4079" s="85" t="s">
        <v>10517</v>
      </c>
      <c r="J4079" s="84">
        <v>34</v>
      </c>
      <c r="K4079" s="84">
        <v>0</v>
      </c>
      <c r="L4079" s="82">
        <v>39113</v>
      </c>
      <c r="M4079" s="82">
        <v>0</v>
      </c>
      <c r="N4079" s="82">
        <v>1150.3800000000001</v>
      </c>
      <c r="O4079" s="86" t="s">
        <v>17554</v>
      </c>
      <c r="P4079" s="82">
        <v>-613.08000000000004</v>
      </c>
      <c r="Q4079" s="82">
        <v>0</v>
      </c>
      <c r="R4079" s="2">
        <f t="shared" si="126"/>
        <v>39113</v>
      </c>
      <c r="S4079" s="2">
        <f t="shared" si="127"/>
        <v>1150.3823529411766</v>
      </c>
    </row>
    <row r="4080" spans="1:19" x14ac:dyDescent="0.25">
      <c r="A4080" s="85" t="s">
        <v>17690</v>
      </c>
      <c r="B4080" s="85" t="s">
        <v>10089</v>
      </c>
      <c r="C4080" s="85" t="s">
        <v>10090</v>
      </c>
      <c r="D4080" s="85">
        <v>206</v>
      </c>
      <c r="E4080" s="85">
        <v>6</v>
      </c>
      <c r="F4080" s="85" t="s">
        <v>10519</v>
      </c>
      <c r="G4080" s="85" t="s">
        <v>10518</v>
      </c>
      <c r="H4080" s="85" t="s">
        <v>17691</v>
      </c>
      <c r="I4080" s="85" t="s">
        <v>17692</v>
      </c>
      <c r="J4080" s="84">
        <v>30</v>
      </c>
      <c r="K4080" s="84">
        <v>0</v>
      </c>
      <c r="L4080" s="82">
        <v>34907</v>
      </c>
      <c r="M4080" s="82">
        <v>0</v>
      </c>
      <c r="N4080" s="82">
        <v>1163.57</v>
      </c>
      <c r="O4080" s="86" t="s">
        <v>17554</v>
      </c>
      <c r="P4080" s="82">
        <v>-547.14</v>
      </c>
      <c r="Q4080" s="82">
        <v>0</v>
      </c>
      <c r="R4080" s="2">
        <f t="shared" si="126"/>
        <v>34907</v>
      </c>
      <c r="S4080" s="2">
        <f t="shared" si="127"/>
        <v>1163.5666666666666</v>
      </c>
    </row>
    <row r="4081" spans="1:19" x14ac:dyDescent="0.25">
      <c r="A4081" s="85" t="s">
        <v>17690</v>
      </c>
      <c r="B4081" s="85" t="s">
        <v>10089</v>
      </c>
      <c r="C4081" s="85" t="s">
        <v>10090</v>
      </c>
      <c r="D4081" s="85">
        <v>206</v>
      </c>
      <c r="E4081" s="85">
        <v>6</v>
      </c>
      <c r="F4081" s="85" t="s">
        <v>10519</v>
      </c>
      <c r="G4081" s="85" t="s">
        <v>10518</v>
      </c>
      <c r="H4081" s="85" t="s">
        <v>17693</v>
      </c>
      <c r="I4081" s="85" t="s">
        <v>17694</v>
      </c>
      <c r="J4081" s="84">
        <v>50</v>
      </c>
      <c r="K4081" s="84">
        <v>0</v>
      </c>
      <c r="L4081" s="82">
        <v>94386</v>
      </c>
      <c r="M4081" s="82">
        <v>0</v>
      </c>
      <c r="N4081" s="82">
        <v>1887.72</v>
      </c>
      <c r="O4081" s="86" t="s">
        <v>17554</v>
      </c>
      <c r="P4081" s="82">
        <v>-1479.43</v>
      </c>
      <c r="Q4081" s="82">
        <v>0</v>
      </c>
      <c r="R4081" s="2">
        <f t="shared" si="126"/>
        <v>94386</v>
      </c>
      <c r="S4081" s="2">
        <f t="shared" si="127"/>
        <v>1887.72</v>
      </c>
    </row>
    <row r="4082" spans="1:19" x14ac:dyDescent="0.25">
      <c r="A4082" s="85" t="s">
        <v>17690</v>
      </c>
      <c r="B4082" s="85" t="s">
        <v>10089</v>
      </c>
      <c r="C4082" s="85" t="s">
        <v>10090</v>
      </c>
      <c r="D4082" s="85">
        <v>206</v>
      </c>
      <c r="E4082" s="85">
        <v>6</v>
      </c>
      <c r="F4082" s="85" t="s">
        <v>10519</v>
      </c>
      <c r="G4082" s="85" t="s">
        <v>10518</v>
      </c>
      <c r="H4082" s="85" t="s">
        <v>18376</v>
      </c>
      <c r="I4082" s="85" t="s">
        <v>18441</v>
      </c>
      <c r="J4082" s="84">
        <v>15</v>
      </c>
      <c r="K4082" s="84">
        <v>0</v>
      </c>
      <c r="L4082" s="82">
        <v>20085</v>
      </c>
      <c r="M4082" s="82">
        <v>0</v>
      </c>
      <c r="N4082" s="82">
        <v>1339</v>
      </c>
      <c r="O4082" s="86" t="s">
        <v>17554</v>
      </c>
      <c r="P4082" s="82">
        <v>-314.82</v>
      </c>
      <c r="Q4082" s="82">
        <v>0</v>
      </c>
      <c r="R4082" s="2">
        <f t="shared" si="126"/>
        <v>20085</v>
      </c>
      <c r="S4082" s="2">
        <f t="shared" si="127"/>
        <v>1339</v>
      </c>
    </row>
    <row r="4083" spans="1:19" x14ac:dyDescent="0.25">
      <c r="A4083" s="85" t="s">
        <v>17690</v>
      </c>
      <c r="B4083" s="85" t="s">
        <v>10099</v>
      </c>
      <c r="C4083" s="85" t="s">
        <v>10100</v>
      </c>
      <c r="D4083" s="85">
        <v>201</v>
      </c>
      <c r="E4083" s="85">
        <v>1</v>
      </c>
      <c r="F4083" s="85" t="s">
        <v>10513</v>
      </c>
      <c r="G4083" s="85" t="s">
        <v>10512</v>
      </c>
      <c r="H4083" s="85" t="s">
        <v>3515</v>
      </c>
      <c r="I4083" s="85" t="s">
        <v>10516</v>
      </c>
      <c r="J4083" s="84">
        <v>107</v>
      </c>
      <c r="K4083" s="84">
        <v>392</v>
      </c>
      <c r="L4083" s="82">
        <v>1459733</v>
      </c>
      <c r="M4083" s="82">
        <v>1146724</v>
      </c>
      <c r="N4083" s="82">
        <v>2925.32</v>
      </c>
      <c r="O4083" s="86" t="s">
        <v>17554</v>
      </c>
      <c r="P4083" s="82">
        <v>-22880.3</v>
      </c>
      <c r="Q4083" s="82">
        <v>0</v>
      </c>
      <c r="R4083" s="2">
        <f t="shared" si="126"/>
        <v>313009</v>
      </c>
      <c r="S4083" s="2">
        <f t="shared" si="127"/>
        <v>2925.3177570093458</v>
      </c>
    </row>
    <row r="4084" spans="1:19" x14ac:dyDescent="0.25">
      <c r="A4084" s="85" t="s">
        <v>17690</v>
      </c>
      <c r="B4084" s="85" t="s">
        <v>10099</v>
      </c>
      <c r="C4084" s="85" t="s">
        <v>10100</v>
      </c>
      <c r="D4084" s="85">
        <v>201</v>
      </c>
      <c r="E4084" s="85">
        <v>1</v>
      </c>
      <c r="F4084" s="85" t="s">
        <v>10513</v>
      </c>
      <c r="G4084" s="85" t="s">
        <v>10512</v>
      </c>
      <c r="H4084" s="85" t="s">
        <v>3516</v>
      </c>
      <c r="I4084" s="85" t="s">
        <v>10515</v>
      </c>
      <c r="J4084" s="84">
        <v>0</v>
      </c>
      <c r="K4084" s="84">
        <v>101</v>
      </c>
      <c r="L4084" s="82">
        <v>270313</v>
      </c>
      <c r="M4084" s="82">
        <v>270313</v>
      </c>
      <c r="N4084" s="82">
        <v>2676.37</v>
      </c>
      <c r="O4084" s="86" t="s">
        <v>17554</v>
      </c>
      <c r="P4084" s="82">
        <v>-4236.96</v>
      </c>
      <c r="Q4084" s="82">
        <v>0</v>
      </c>
      <c r="R4084" s="2">
        <f t="shared" si="126"/>
        <v>0</v>
      </c>
      <c r="S4084" s="2" t="e">
        <f t="shared" si="127"/>
        <v>#DIV/0!</v>
      </c>
    </row>
    <row r="4085" spans="1:19" x14ac:dyDescent="0.25">
      <c r="A4085" s="85" t="s">
        <v>17690</v>
      </c>
      <c r="B4085" s="85" t="s">
        <v>10099</v>
      </c>
      <c r="C4085" s="85" t="s">
        <v>10100</v>
      </c>
      <c r="D4085" s="85">
        <v>201</v>
      </c>
      <c r="E4085" s="85">
        <v>1</v>
      </c>
      <c r="F4085" s="85" t="s">
        <v>10513</v>
      </c>
      <c r="G4085" s="85" t="s">
        <v>10512</v>
      </c>
      <c r="H4085" s="85" t="s">
        <v>3517</v>
      </c>
      <c r="I4085" s="85" t="s">
        <v>10514</v>
      </c>
      <c r="J4085" s="84">
        <v>18</v>
      </c>
      <c r="K4085" s="84">
        <v>0</v>
      </c>
      <c r="L4085" s="82">
        <v>24481</v>
      </c>
      <c r="M4085" s="82">
        <v>0</v>
      </c>
      <c r="N4085" s="82">
        <v>1360.06</v>
      </c>
      <c r="O4085" s="86" t="s">
        <v>17554</v>
      </c>
      <c r="P4085" s="82">
        <v>-383.72</v>
      </c>
      <c r="Q4085" s="82">
        <v>0</v>
      </c>
      <c r="R4085" s="2">
        <f t="shared" si="126"/>
        <v>24481</v>
      </c>
      <c r="S4085" s="2">
        <f t="shared" si="127"/>
        <v>1360.0555555555557</v>
      </c>
    </row>
    <row r="4086" spans="1:19" x14ac:dyDescent="0.25">
      <c r="A4086" s="85" t="s">
        <v>17690</v>
      </c>
      <c r="B4086" s="85" t="s">
        <v>10099</v>
      </c>
      <c r="C4086" s="85" t="s">
        <v>10100</v>
      </c>
      <c r="D4086" s="85">
        <v>201</v>
      </c>
      <c r="E4086" s="85">
        <v>1</v>
      </c>
      <c r="F4086" s="85" t="s">
        <v>10513</v>
      </c>
      <c r="G4086" s="85" t="s">
        <v>10512</v>
      </c>
      <c r="H4086" s="85" t="s">
        <v>3518</v>
      </c>
      <c r="I4086" s="85" t="s">
        <v>10511</v>
      </c>
      <c r="J4086" s="84">
        <v>32</v>
      </c>
      <c r="K4086" s="84">
        <v>0</v>
      </c>
      <c r="L4086" s="82">
        <v>47063</v>
      </c>
      <c r="M4086" s="82">
        <v>0</v>
      </c>
      <c r="N4086" s="82">
        <v>1470.72</v>
      </c>
      <c r="O4086" s="86" t="s">
        <v>17554</v>
      </c>
      <c r="P4086" s="82">
        <v>-737.68</v>
      </c>
      <c r="Q4086" s="82">
        <v>0</v>
      </c>
      <c r="R4086" s="2">
        <f t="shared" si="126"/>
        <v>47063</v>
      </c>
      <c r="S4086" s="2">
        <f t="shared" si="127"/>
        <v>1470.71875</v>
      </c>
    </row>
    <row r="4087" spans="1:19" x14ac:dyDescent="0.25">
      <c r="A4087" s="85" t="s">
        <v>17690</v>
      </c>
      <c r="B4087" s="85" t="s">
        <v>10099</v>
      </c>
      <c r="C4087" s="85" t="s">
        <v>10100</v>
      </c>
      <c r="D4087" s="85">
        <v>201</v>
      </c>
      <c r="E4087" s="85">
        <v>1</v>
      </c>
      <c r="F4087" s="85" t="s">
        <v>10513</v>
      </c>
      <c r="G4087" s="85" t="s">
        <v>10512</v>
      </c>
      <c r="H4087" s="85" t="s">
        <v>17887</v>
      </c>
      <c r="I4087" s="85" t="s">
        <v>17977</v>
      </c>
      <c r="J4087" s="84">
        <v>26</v>
      </c>
      <c r="K4087" s="84">
        <v>0</v>
      </c>
      <c r="L4087" s="82">
        <v>36031</v>
      </c>
      <c r="M4087" s="82">
        <v>0</v>
      </c>
      <c r="N4087" s="82">
        <v>1385.81</v>
      </c>
      <c r="O4087" s="86" t="s">
        <v>17554</v>
      </c>
      <c r="P4087" s="82">
        <v>-564.76</v>
      </c>
      <c r="Q4087" s="82">
        <v>0</v>
      </c>
      <c r="R4087" s="2">
        <f t="shared" si="126"/>
        <v>36031</v>
      </c>
      <c r="S4087" s="2">
        <f t="shared" si="127"/>
        <v>1385.8076923076924</v>
      </c>
    </row>
    <row r="4088" spans="1:19" x14ac:dyDescent="0.25">
      <c r="A4088" s="85" t="s">
        <v>17690</v>
      </c>
      <c r="B4088" s="85" t="s">
        <v>10099</v>
      </c>
      <c r="C4088" s="85" t="s">
        <v>10100</v>
      </c>
      <c r="D4088" s="85">
        <v>201</v>
      </c>
      <c r="E4088" s="85">
        <v>1</v>
      </c>
      <c r="F4088" s="85" t="s">
        <v>10363</v>
      </c>
      <c r="G4088" s="85" t="s">
        <v>10362</v>
      </c>
      <c r="H4088" s="85" t="s">
        <v>3519</v>
      </c>
      <c r="I4088" s="85" t="s">
        <v>10510</v>
      </c>
      <c r="J4088" s="84">
        <v>1620</v>
      </c>
      <c r="K4088" s="84">
        <v>0</v>
      </c>
      <c r="L4088" s="82">
        <v>6286385</v>
      </c>
      <c r="M4088" s="82">
        <v>0</v>
      </c>
      <c r="N4088" s="82">
        <v>3880.48</v>
      </c>
      <c r="O4088" s="86" t="s">
        <v>17554</v>
      </c>
      <c r="P4088" s="82">
        <v>-98534.7</v>
      </c>
      <c r="Q4088" s="82">
        <v>0</v>
      </c>
      <c r="R4088" s="2">
        <f t="shared" si="126"/>
        <v>6286385</v>
      </c>
      <c r="S4088" s="2">
        <f t="shared" si="127"/>
        <v>3880.4845679012346</v>
      </c>
    </row>
    <row r="4089" spans="1:19" x14ac:dyDescent="0.25">
      <c r="A4089" s="85" t="s">
        <v>17690</v>
      </c>
      <c r="B4089" s="85" t="s">
        <v>10099</v>
      </c>
      <c r="C4089" s="85" t="s">
        <v>10100</v>
      </c>
      <c r="D4089" s="85">
        <v>201</v>
      </c>
      <c r="E4089" s="85">
        <v>1</v>
      </c>
      <c r="F4089" s="85" t="s">
        <v>10363</v>
      </c>
      <c r="G4089" s="85" t="s">
        <v>10362</v>
      </c>
      <c r="H4089" s="85" t="s">
        <v>3520</v>
      </c>
      <c r="I4089" s="85" t="s">
        <v>10509</v>
      </c>
      <c r="J4089" s="84">
        <v>1406</v>
      </c>
      <c r="K4089" s="84">
        <v>0</v>
      </c>
      <c r="L4089" s="82">
        <v>5455961</v>
      </c>
      <c r="M4089" s="82">
        <v>0</v>
      </c>
      <c r="N4089" s="82">
        <v>3880.48</v>
      </c>
      <c r="O4089" s="86" t="s">
        <v>17554</v>
      </c>
      <c r="P4089" s="82">
        <v>-85518.39</v>
      </c>
      <c r="Q4089" s="82">
        <v>0</v>
      </c>
      <c r="R4089" s="2">
        <f t="shared" si="126"/>
        <v>5455961</v>
      </c>
      <c r="S4089" s="2">
        <f t="shared" si="127"/>
        <v>3880.4843527738262</v>
      </c>
    </row>
    <row r="4090" spans="1:19" x14ac:dyDescent="0.25">
      <c r="A4090" s="85" t="s">
        <v>17690</v>
      </c>
      <c r="B4090" s="85" t="s">
        <v>10099</v>
      </c>
      <c r="C4090" s="85" t="s">
        <v>10100</v>
      </c>
      <c r="D4090" s="85">
        <v>201</v>
      </c>
      <c r="E4090" s="85">
        <v>1</v>
      </c>
      <c r="F4090" s="85" t="s">
        <v>10363</v>
      </c>
      <c r="G4090" s="85" t="s">
        <v>10362</v>
      </c>
      <c r="H4090" s="85" t="s">
        <v>3521</v>
      </c>
      <c r="I4090" s="85" t="s">
        <v>10463</v>
      </c>
      <c r="J4090" s="84">
        <v>1584</v>
      </c>
      <c r="K4090" s="84">
        <v>0</v>
      </c>
      <c r="L4090" s="82">
        <v>6101821</v>
      </c>
      <c r="M4090" s="82">
        <v>0</v>
      </c>
      <c r="N4090" s="82">
        <v>3852.16</v>
      </c>
      <c r="O4090" s="86" t="s">
        <v>17554</v>
      </c>
      <c r="P4090" s="82">
        <v>-95641.79</v>
      </c>
      <c r="Q4090" s="82">
        <v>0</v>
      </c>
      <c r="R4090" s="2">
        <f t="shared" si="126"/>
        <v>6101821</v>
      </c>
      <c r="S4090" s="2">
        <f t="shared" si="127"/>
        <v>3852.1597222222222</v>
      </c>
    </row>
    <row r="4091" spans="1:19" x14ac:dyDescent="0.25">
      <c r="A4091" s="85" t="s">
        <v>17690</v>
      </c>
      <c r="B4091" s="85" t="s">
        <v>10099</v>
      </c>
      <c r="C4091" s="85" t="s">
        <v>10100</v>
      </c>
      <c r="D4091" s="85">
        <v>201</v>
      </c>
      <c r="E4091" s="85">
        <v>1</v>
      </c>
      <c r="F4091" s="85" t="s">
        <v>10363</v>
      </c>
      <c r="G4091" s="85" t="s">
        <v>10362</v>
      </c>
      <c r="H4091" s="85" t="s">
        <v>3522</v>
      </c>
      <c r="I4091" s="85" t="s">
        <v>10508</v>
      </c>
      <c r="J4091" s="84">
        <v>1703</v>
      </c>
      <c r="K4091" s="84">
        <v>0</v>
      </c>
      <c r="L4091" s="82">
        <v>6608465</v>
      </c>
      <c r="M4091" s="82">
        <v>0</v>
      </c>
      <c r="N4091" s="82">
        <v>3880.48</v>
      </c>
      <c r="O4091" s="86" t="s">
        <v>17554</v>
      </c>
      <c r="P4091" s="82">
        <v>-103583.09</v>
      </c>
      <c r="Q4091" s="82">
        <v>0</v>
      </c>
      <c r="R4091" s="2">
        <f t="shared" si="126"/>
        <v>6608465</v>
      </c>
      <c r="S4091" s="2">
        <f t="shared" si="127"/>
        <v>3880.4844392248974</v>
      </c>
    </row>
    <row r="4092" spans="1:19" x14ac:dyDescent="0.25">
      <c r="A4092" s="85" t="s">
        <v>17690</v>
      </c>
      <c r="B4092" s="85" t="s">
        <v>10099</v>
      </c>
      <c r="C4092" s="85" t="s">
        <v>10100</v>
      </c>
      <c r="D4092" s="85">
        <v>201</v>
      </c>
      <c r="E4092" s="85">
        <v>1</v>
      </c>
      <c r="F4092" s="85" t="s">
        <v>10363</v>
      </c>
      <c r="G4092" s="85" t="s">
        <v>10362</v>
      </c>
      <c r="H4092" s="85" t="s">
        <v>3523</v>
      </c>
      <c r="I4092" s="85" t="s">
        <v>10507</v>
      </c>
      <c r="J4092" s="84">
        <v>1322</v>
      </c>
      <c r="K4092" s="84">
        <v>0</v>
      </c>
      <c r="L4092" s="82">
        <v>5130001</v>
      </c>
      <c r="M4092" s="82">
        <v>0</v>
      </c>
      <c r="N4092" s="82">
        <v>3880.48</v>
      </c>
      <c r="O4092" s="86" t="s">
        <v>17554</v>
      </c>
      <c r="P4092" s="82">
        <v>-80409.179999999993</v>
      </c>
      <c r="Q4092" s="82">
        <v>0</v>
      </c>
      <c r="R4092" s="2">
        <f t="shared" si="126"/>
        <v>5130001</v>
      </c>
      <c r="S4092" s="2">
        <f t="shared" si="127"/>
        <v>3880.484871406959</v>
      </c>
    </row>
    <row r="4093" spans="1:19" x14ac:dyDescent="0.25">
      <c r="A4093" s="85" t="s">
        <v>17690</v>
      </c>
      <c r="B4093" s="85" t="s">
        <v>10099</v>
      </c>
      <c r="C4093" s="85" t="s">
        <v>10100</v>
      </c>
      <c r="D4093" s="85">
        <v>201</v>
      </c>
      <c r="E4093" s="85">
        <v>1</v>
      </c>
      <c r="F4093" s="85" t="s">
        <v>10363</v>
      </c>
      <c r="G4093" s="85" t="s">
        <v>10362</v>
      </c>
      <c r="H4093" s="85" t="s">
        <v>3524</v>
      </c>
      <c r="I4093" s="85" t="s">
        <v>10506</v>
      </c>
      <c r="J4093" s="84">
        <v>1306</v>
      </c>
      <c r="K4093" s="84">
        <v>0</v>
      </c>
      <c r="L4093" s="82">
        <v>5030920</v>
      </c>
      <c r="M4093" s="82">
        <v>0</v>
      </c>
      <c r="N4093" s="82">
        <v>3852.16</v>
      </c>
      <c r="O4093" s="86" t="s">
        <v>17554</v>
      </c>
      <c r="P4093" s="82">
        <v>-78856.179999999993</v>
      </c>
      <c r="Q4093" s="82">
        <v>0</v>
      </c>
      <c r="R4093" s="2">
        <f t="shared" si="126"/>
        <v>5030920</v>
      </c>
      <c r="S4093" s="2">
        <f t="shared" si="127"/>
        <v>3852.1592649310874</v>
      </c>
    </row>
    <row r="4094" spans="1:19" x14ac:dyDescent="0.25">
      <c r="A4094" s="85" t="s">
        <v>17690</v>
      </c>
      <c r="B4094" s="85" t="s">
        <v>10099</v>
      </c>
      <c r="C4094" s="85" t="s">
        <v>10100</v>
      </c>
      <c r="D4094" s="85">
        <v>201</v>
      </c>
      <c r="E4094" s="85">
        <v>1</v>
      </c>
      <c r="F4094" s="85" t="s">
        <v>10363</v>
      </c>
      <c r="G4094" s="85" t="s">
        <v>10362</v>
      </c>
      <c r="H4094" s="85" t="s">
        <v>3525</v>
      </c>
      <c r="I4094" s="85" t="s">
        <v>10505</v>
      </c>
      <c r="J4094" s="84">
        <v>1281</v>
      </c>
      <c r="K4094" s="84">
        <v>0</v>
      </c>
      <c r="L4094" s="82">
        <v>4934616</v>
      </c>
      <c r="M4094" s="82">
        <v>0</v>
      </c>
      <c r="N4094" s="82">
        <v>3852.16</v>
      </c>
      <c r="O4094" s="86" t="s">
        <v>17554</v>
      </c>
      <c r="P4094" s="82">
        <v>-77346.679999999993</v>
      </c>
      <c r="Q4094" s="82">
        <v>0</v>
      </c>
      <c r="R4094" s="2">
        <f t="shared" si="126"/>
        <v>4934616</v>
      </c>
      <c r="S4094" s="2">
        <f t="shared" si="127"/>
        <v>3852.1592505854801</v>
      </c>
    </row>
    <row r="4095" spans="1:19" x14ac:dyDescent="0.25">
      <c r="A4095" s="85" t="s">
        <v>17690</v>
      </c>
      <c r="B4095" s="85" t="s">
        <v>10099</v>
      </c>
      <c r="C4095" s="85" t="s">
        <v>10100</v>
      </c>
      <c r="D4095" s="85">
        <v>201</v>
      </c>
      <c r="E4095" s="85">
        <v>1</v>
      </c>
      <c r="F4095" s="85" t="s">
        <v>10363</v>
      </c>
      <c r="G4095" s="85" t="s">
        <v>10362</v>
      </c>
      <c r="H4095" s="85" t="s">
        <v>3526</v>
      </c>
      <c r="I4095" s="85" t="s">
        <v>10504</v>
      </c>
      <c r="J4095" s="84">
        <v>1707</v>
      </c>
      <c r="K4095" s="84">
        <v>0</v>
      </c>
      <c r="L4095" s="82">
        <v>6623987</v>
      </c>
      <c r="M4095" s="82">
        <v>0</v>
      </c>
      <c r="N4095" s="82">
        <v>3880.48</v>
      </c>
      <c r="O4095" s="86" t="s">
        <v>17554</v>
      </c>
      <c r="P4095" s="82">
        <v>-103826.38</v>
      </c>
      <c r="Q4095" s="82">
        <v>0</v>
      </c>
      <c r="R4095" s="2">
        <f t="shared" si="126"/>
        <v>6623987</v>
      </c>
      <c r="S4095" s="2">
        <f t="shared" si="127"/>
        <v>3880.4844756883422</v>
      </c>
    </row>
    <row r="4096" spans="1:19" x14ac:dyDescent="0.25">
      <c r="A4096" s="85" t="s">
        <v>17690</v>
      </c>
      <c r="B4096" s="85" t="s">
        <v>10099</v>
      </c>
      <c r="C4096" s="85" t="s">
        <v>10100</v>
      </c>
      <c r="D4096" s="85">
        <v>201</v>
      </c>
      <c r="E4096" s="85">
        <v>1</v>
      </c>
      <c r="F4096" s="85" t="s">
        <v>10363</v>
      </c>
      <c r="G4096" s="85" t="s">
        <v>10362</v>
      </c>
      <c r="H4096" s="85" t="s">
        <v>3527</v>
      </c>
      <c r="I4096" s="85" t="s">
        <v>10503</v>
      </c>
      <c r="J4096" s="84">
        <v>1859</v>
      </c>
      <c r="K4096" s="84">
        <v>0</v>
      </c>
      <c r="L4096" s="82">
        <v>7161165</v>
      </c>
      <c r="M4096" s="82">
        <v>0</v>
      </c>
      <c r="N4096" s="82">
        <v>3852.16</v>
      </c>
      <c r="O4096" s="86" t="s">
        <v>17554</v>
      </c>
      <c r="P4096" s="82">
        <v>-112246.27</v>
      </c>
      <c r="Q4096" s="82">
        <v>0</v>
      </c>
      <c r="R4096" s="2">
        <f t="shared" si="126"/>
        <v>7161165</v>
      </c>
      <c r="S4096" s="2">
        <f t="shared" si="127"/>
        <v>3852.1597633136093</v>
      </c>
    </row>
    <row r="4097" spans="1:19" x14ac:dyDescent="0.25">
      <c r="A4097" s="85" t="s">
        <v>17690</v>
      </c>
      <c r="B4097" s="85" t="s">
        <v>10099</v>
      </c>
      <c r="C4097" s="85" t="s">
        <v>10100</v>
      </c>
      <c r="D4097" s="85">
        <v>201</v>
      </c>
      <c r="E4097" s="85">
        <v>1</v>
      </c>
      <c r="F4097" s="85" t="s">
        <v>10363</v>
      </c>
      <c r="G4097" s="85" t="s">
        <v>10362</v>
      </c>
      <c r="H4097" s="85" t="s">
        <v>3528</v>
      </c>
      <c r="I4097" s="85" t="s">
        <v>10502</v>
      </c>
      <c r="J4097" s="84">
        <v>1788</v>
      </c>
      <c r="K4097" s="84">
        <v>0</v>
      </c>
      <c r="L4097" s="82">
        <v>6685083</v>
      </c>
      <c r="M4097" s="82">
        <v>0</v>
      </c>
      <c r="N4097" s="82">
        <v>3738.86</v>
      </c>
      <c r="O4097" s="86" t="s">
        <v>17554</v>
      </c>
      <c r="P4097" s="82">
        <v>-104784.02</v>
      </c>
      <c r="Q4097" s="82">
        <v>0</v>
      </c>
      <c r="R4097" s="2">
        <f t="shared" si="126"/>
        <v>6685083</v>
      </c>
      <c r="S4097" s="2">
        <f t="shared" si="127"/>
        <v>3738.8607382550335</v>
      </c>
    </row>
    <row r="4098" spans="1:19" x14ac:dyDescent="0.25">
      <c r="A4098" s="85" t="s">
        <v>17690</v>
      </c>
      <c r="B4098" s="85" t="s">
        <v>10099</v>
      </c>
      <c r="C4098" s="85" t="s">
        <v>10100</v>
      </c>
      <c r="D4098" s="85">
        <v>201</v>
      </c>
      <c r="E4098" s="85">
        <v>1</v>
      </c>
      <c r="F4098" s="85" t="s">
        <v>10363</v>
      </c>
      <c r="G4098" s="85" t="s">
        <v>10362</v>
      </c>
      <c r="H4098" s="85" t="s">
        <v>3529</v>
      </c>
      <c r="I4098" s="85" t="s">
        <v>10501</v>
      </c>
      <c r="J4098" s="84">
        <v>1134</v>
      </c>
      <c r="K4098" s="84">
        <v>0</v>
      </c>
      <c r="L4098" s="82">
        <v>4400469</v>
      </c>
      <c r="M4098" s="82">
        <v>0</v>
      </c>
      <c r="N4098" s="82">
        <v>3880.48</v>
      </c>
      <c r="O4098" s="86" t="s">
        <v>17554</v>
      </c>
      <c r="P4098" s="82">
        <v>-68974.289999999994</v>
      </c>
      <c r="Q4098" s="82">
        <v>0</v>
      </c>
      <c r="R4098" s="2">
        <f t="shared" si="126"/>
        <v>4400469</v>
      </c>
      <c r="S4098" s="2">
        <f t="shared" si="127"/>
        <v>3880.4841269841268</v>
      </c>
    </row>
    <row r="4099" spans="1:19" x14ac:dyDescent="0.25">
      <c r="A4099" s="85" t="s">
        <v>17690</v>
      </c>
      <c r="B4099" s="85" t="s">
        <v>10099</v>
      </c>
      <c r="C4099" s="85" t="s">
        <v>10100</v>
      </c>
      <c r="D4099" s="85">
        <v>201</v>
      </c>
      <c r="E4099" s="85">
        <v>1</v>
      </c>
      <c r="F4099" s="85" t="s">
        <v>10363</v>
      </c>
      <c r="G4099" s="85" t="s">
        <v>10362</v>
      </c>
      <c r="H4099" s="85" t="s">
        <v>3530</v>
      </c>
      <c r="I4099" s="85" t="s">
        <v>10500</v>
      </c>
      <c r="J4099" s="84">
        <v>1102</v>
      </c>
      <c r="K4099" s="84">
        <v>0</v>
      </c>
      <c r="L4099" s="82">
        <v>4245080</v>
      </c>
      <c r="M4099" s="82">
        <v>0</v>
      </c>
      <c r="N4099" s="82">
        <v>3852.16</v>
      </c>
      <c r="O4099" s="86" t="s">
        <v>17554</v>
      </c>
      <c r="P4099" s="82">
        <v>-66538.67</v>
      </c>
      <c r="Q4099" s="82">
        <v>0</v>
      </c>
      <c r="R4099" s="2">
        <f t="shared" si="126"/>
        <v>4245080</v>
      </c>
      <c r="S4099" s="2">
        <f t="shared" si="127"/>
        <v>3852.1597096188748</v>
      </c>
    </row>
    <row r="4100" spans="1:19" x14ac:dyDescent="0.25">
      <c r="A4100" s="85" t="s">
        <v>17690</v>
      </c>
      <c r="B4100" s="85" t="s">
        <v>10099</v>
      </c>
      <c r="C4100" s="85" t="s">
        <v>10100</v>
      </c>
      <c r="D4100" s="85">
        <v>201</v>
      </c>
      <c r="E4100" s="85">
        <v>1</v>
      </c>
      <c r="F4100" s="85" t="s">
        <v>10363</v>
      </c>
      <c r="G4100" s="85" t="s">
        <v>10362</v>
      </c>
      <c r="H4100" s="85" t="s">
        <v>3531</v>
      </c>
      <c r="I4100" s="85" t="s">
        <v>10499</v>
      </c>
      <c r="J4100" s="84">
        <v>1931</v>
      </c>
      <c r="K4100" s="84">
        <v>0</v>
      </c>
      <c r="L4100" s="82">
        <v>7438520</v>
      </c>
      <c r="M4100" s="82">
        <v>0</v>
      </c>
      <c r="N4100" s="82">
        <v>3852.16</v>
      </c>
      <c r="O4100" s="86" t="s">
        <v>17554</v>
      </c>
      <c r="P4100" s="82">
        <v>-116593.63</v>
      </c>
      <c r="Q4100" s="82">
        <v>0</v>
      </c>
      <c r="R4100" s="2">
        <f t="shared" ref="R4100:R4163" si="128">L4100-M4100</f>
        <v>7438520</v>
      </c>
      <c r="S4100" s="2">
        <f t="shared" ref="S4100:S4163" si="129">R4100/J4100</f>
        <v>3852.1595028482652</v>
      </c>
    </row>
    <row r="4101" spans="1:19" x14ac:dyDescent="0.25">
      <c r="A4101" s="85" t="s">
        <v>17690</v>
      </c>
      <c r="B4101" s="85" t="s">
        <v>10099</v>
      </c>
      <c r="C4101" s="85" t="s">
        <v>10100</v>
      </c>
      <c r="D4101" s="85">
        <v>201</v>
      </c>
      <c r="E4101" s="85">
        <v>1</v>
      </c>
      <c r="F4101" s="85" t="s">
        <v>10363</v>
      </c>
      <c r="G4101" s="85" t="s">
        <v>10362</v>
      </c>
      <c r="H4101" s="85" t="s">
        <v>3532</v>
      </c>
      <c r="I4101" s="85" t="s">
        <v>10498</v>
      </c>
      <c r="J4101" s="84">
        <v>1389</v>
      </c>
      <c r="K4101" s="84">
        <v>0</v>
      </c>
      <c r="L4101" s="82">
        <v>5389992</v>
      </c>
      <c r="M4101" s="82">
        <v>0</v>
      </c>
      <c r="N4101" s="82">
        <v>3880.48</v>
      </c>
      <c r="O4101" s="86" t="s">
        <v>17554</v>
      </c>
      <c r="P4101" s="82">
        <v>-84484.38</v>
      </c>
      <c r="Q4101" s="82">
        <v>0</v>
      </c>
      <c r="R4101" s="2">
        <f t="shared" si="128"/>
        <v>5389992</v>
      </c>
      <c r="S4101" s="2">
        <f t="shared" si="129"/>
        <v>3880.4838012958962</v>
      </c>
    </row>
    <row r="4102" spans="1:19" x14ac:dyDescent="0.25">
      <c r="A4102" s="85" t="s">
        <v>17690</v>
      </c>
      <c r="B4102" s="85" t="s">
        <v>10099</v>
      </c>
      <c r="C4102" s="85" t="s">
        <v>10100</v>
      </c>
      <c r="D4102" s="85">
        <v>201</v>
      </c>
      <c r="E4102" s="85">
        <v>1</v>
      </c>
      <c r="F4102" s="85" t="s">
        <v>10363</v>
      </c>
      <c r="G4102" s="85" t="s">
        <v>10362</v>
      </c>
      <c r="H4102" s="85" t="s">
        <v>3533</v>
      </c>
      <c r="I4102" s="85" t="s">
        <v>10497</v>
      </c>
      <c r="J4102" s="84">
        <v>1357</v>
      </c>
      <c r="K4102" s="84">
        <v>0</v>
      </c>
      <c r="L4102" s="82">
        <v>5150507</v>
      </c>
      <c r="M4102" s="82">
        <v>0</v>
      </c>
      <c r="N4102" s="82">
        <v>3795.51</v>
      </c>
      <c r="O4102" s="86" t="s">
        <v>17554</v>
      </c>
      <c r="P4102" s="82">
        <v>-80730.62</v>
      </c>
      <c r="Q4102" s="82">
        <v>0</v>
      </c>
      <c r="R4102" s="2">
        <f t="shared" si="128"/>
        <v>5150507</v>
      </c>
      <c r="S4102" s="2">
        <f t="shared" si="129"/>
        <v>3795.5099484156226</v>
      </c>
    </row>
    <row r="4103" spans="1:19" x14ac:dyDescent="0.25">
      <c r="A4103" s="85" t="s">
        <v>17690</v>
      </c>
      <c r="B4103" s="85" t="s">
        <v>10099</v>
      </c>
      <c r="C4103" s="85" t="s">
        <v>10100</v>
      </c>
      <c r="D4103" s="85">
        <v>201</v>
      </c>
      <c r="E4103" s="85">
        <v>1</v>
      </c>
      <c r="F4103" s="85" t="s">
        <v>10363</v>
      </c>
      <c r="G4103" s="85" t="s">
        <v>10362</v>
      </c>
      <c r="H4103" s="85" t="s">
        <v>3534</v>
      </c>
      <c r="I4103" s="85" t="s">
        <v>10496</v>
      </c>
      <c r="J4103" s="84">
        <v>984</v>
      </c>
      <c r="K4103" s="84">
        <v>0</v>
      </c>
      <c r="L4103" s="82">
        <v>3790525</v>
      </c>
      <c r="M4103" s="82">
        <v>0</v>
      </c>
      <c r="N4103" s="82">
        <v>3852.16</v>
      </c>
      <c r="O4103" s="86" t="s">
        <v>17554</v>
      </c>
      <c r="P4103" s="82">
        <v>-59413.84</v>
      </c>
      <c r="Q4103" s="82">
        <v>0</v>
      </c>
      <c r="R4103" s="2">
        <f t="shared" si="128"/>
        <v>3790525</v>
      </c>
      <c r="S4103" s="2">
        <f t="shared" si="129"/>
        <v>3852.1595528455287</v>
      </c>
    </row>
    <row r="4104" spans="1:19" x14ac:dyDescent="0.25">
      <c r="A4104" s="85" t="s">
        <v>17690</v>
      </c>
      <c r="B4104" s="85" t="s">
        <v>10099</v>
      </c>
      <c r="C4104" s="85" t="s">
        <v>10100</v>
      </c>
      <c r="D4104" s="85">
        <v>201</v>
      </c>
      <c r="E4104" s="85">
        <v>1</v>
      </c>
      <c r="F4104" s="85" t="s">
        <v>10363</v>
      </c>
      <c r="G4104" s="85" t="s">
        <v>10362</v>
      </c>
      <c r="H4104" s="85" t="s">
        <v>3535</v>
      </c>
      <c r="I4104" s="85" t="s">
        <v>10495</v>
      </c>
      <c r="J4104" s="84">
        <v>1522</v>
      </c>
      <c r="K4104" s="84">
        <v>0</v>
      </c>
      <c r="L4104" s="82">
        <v>5862987</v>
      </c>
      <c r="M4104" s="82">
        <v>0</v>
      </c>
      <c r="N4104" s="82">
        <v>3852.16</v>
      </c>
      <c r="O4104" s="86" t="s">
        <v>17554</v>
      </c>
      <c r="P4104" s="82">
        <v>-91898.240000000005</v>
      </c>
      <c r="Q4104" s="82">
        <v>0</v>
      </c>
      <c r="R4104" s="2">
        <f t="shared" si="128"/>
        <v>5862987</v>
      </c>
      <c r="S4104" s="2">
        <f t="shared" si="129"/>
        <v>3852.1596583442838</v>
      </c>
    </row>
    <row r="4105" spans="1:19" x14ac:dyDescent="0.25">
      <c r="A4105" s="85" t="s">
        <v>17690</v>
      </c>
      <c r="B4105" s="85" t="s">
        <v>10099</v>
      </c>
      <c r="C4105" s="85" t="s">
        <v>10100</v>
      </c>
      <c r="D4105" s="85">
        <v>201</v>
      </c>
      <c r="E4105" s="85">
        <v>1</v>
      </c>
      <c r="F4105" s="85" t="s">
        <v>10363</v>
      </c>
      <c r="G4105" s="85" t="s">
        <v>10362</v>
      </c>
      <c r="H4105" s="85" t="s">
        <v>3536</v>
      </c>
      <c r="I4105" s="85" t="s">
        <v>10494</v>
      </c>
      <c r="J4105" s="84">
        <v>1167</v>
      </c>
      <c r="K4105" s="84">
        <v>0</v>
      </c>
      <c r="L4105" s="82">
        <v>4495471</v>
      </c>
      <c r="M4105" s="82">
        <v>0</v>
      </c>
      <c r="N4105" s="82">
        <v>3852.16</v>
      </c>
      <c r="O4105" s="86" t="s">
        <v>17554</v>
      </c>
      <c r="P4105" s="82">
        <v>-70463.37</v>
      </c>
      <c r="Q4105" s="82">
        <v>0</v>
      </c>
      <c r="R4105" s="2">
        <f t="shared" si="128"/>
        <v>4495471</v>
      </c>
      <c r="S4105" s="2">
        <f t="shared" si="129"/>
        <v>3852.1602399314484</v>
      </c>
    </row>
    <row r="4106" spans="1:19" x14ac:dyDescent="0.25">
      <c r="A4106" s="85" t="s">
        <v>17690</v>
      </c>
      <c r="B4106" s="85" t="s">
        <v>10099</v>
      </c>
      <c r="C4106" s="85" t="s">
        <v>10100</v>
      </c>
      <c r="D4106" s="85">
        <v>201</v>
      </c>
      <c r="E4106" s="85">
        <v>1</v>
      </c>
      <c r="F4106" s="85" t="s">
        <v>10363</v>
      </c>
      <c r="G4106" s="85" t="s">
        <v>10362</v>
      </c>
      <c r="H4106" s="85" t="s">
        <v>3537</v>
      </c>
      <c r="I4106" s="85" t="s">
        <v>10493</v>
      </c>
      <c r="J4106" s="84">
        <v>1187</v>
      </c>
      <c r="K4106" s="84">
        <v>0</v>
      </c>
      <c r="L4106" s="82">
        <v>4606135</v>
      </c>
      <c r="M4106" s="82">
        <v>0</v>
      </c>
      <c r="N4106" s="82">
        <v>3880.48</v>
      </c>
      <c r="O4106" s="86" t="s">
        <v>17554</v>
      </c>
      <c r="P4106" s="82">
        <v>-72197.960000000006</v>
      </c>
      <c r="Q4106" s="82">
        <v>0</v>
      </c>
      <c r="R4106" s="2">
        <f t="shared" si="128"/>
        <v>4606135</v>
      </c>
      <c r="S4106" s="2">
        <f t="shared" si="129"/>
        <v>3880.4844144903118</v>
      </c>
    </row>
    <row r="4107" spans="1:19" x14ac:dyDescent="0.25">
      <c r="A4107" s="85" t="s">
        <v>17690</v>
      </c>
      <c r="B4107" s="85" t="s">
        <v>10099</v>
      </c>
      <c r="C4107" s="85" t="s">
        <v>10100</v>
      </c>
      <c r="D4107" s="85">
        <v>201</v>
      </c>
      <c r="E4107" s="85">
        <v>1</v>
      </c>
      <c r="F4107" s="85" t="s">
        <v>10363</v>
      </c>
      <c r="G4107" s="85" t="s">
        <v>10362</v>
      </c>
      <c r="H4107" s="85" t="s">
        <v>3538</v>
      </c>
      <c r="I4107" s="85" t="s">
        <v>10492</v>
      </c>
      <c r="J4107" s="84">
        <v>2164</v>
      </c>
      <c r="K4107" s="84">
        <v>0</v>
      </c>
      <c r="L4107" s="82">
        <v>8336074</v>
      </c>
      <c r="M4107" s="82">
        <v>0</v>
      </c>
      <c r="N4107" s="82">
        <v>3852.16</v>
      </c>
      <c r="O4107" s="86" t="s">
        <v>17554</v>
      </c>
      <c r="P4107" s="82">
        <v>-130662.15</v>
      </c>
      <c r="Q4107" s="82">
        <v>0</v>
      </c>
      <c r="R4107" s="2">
        <f t="shared" si="128"/>
        <v>8336074</v>
      </c>
      <c r="S4107" s="2">
        <f t="shared" si="129"/>
        <v>3852.1598890942701</v>
      </c>
    </row>
    <row r="4108" spans="1:19" x14ac:dyDescent="0.25">
      <c r="A4108" s="85" t="s">
        <v>17690</v>
      </c>
      <c r="B4108" s="85" t="s">
        <v>10099</v>
      </c>
      <c r="C4108" s="85" t="s">
        <v>10100</v>
      </c>
      <c r="D4108" s="85">
        <v>201</v>
      </c>
      <c r="E4108" s="85">
        <v>1</v>
      </c>
      <c r="F4108" s="85" t="s">
        <v>10363</v>
      </c>
      <c r="G4108" s="85" t="s">
        <v>10362</v>
      </c>
      <c r="H4108" s="85" t="s">
        <v>3539</v>
      </c>
      <c r="I4108" s="85" t="s">
        <v>10491</v>
      </c>
      <c r="J4108" s="84">
        <v>1008</v>
      </c>
      <c r="K4108" s="84">
        <v>0</v>
      </c>
      <c r="L4108" s="82">
        <v>3711669</v>
      </c>
      <c r="M4108" s="82">
        <v>0</v>
      </c>
      <c r="N4108" s="82">
        <v>3682.21</v>
      </c>
      <c r="O4108" s="86" t="s">
        <v>17554</v>
      </c>
      <c r="P4108" s="82">
        <v>-58177.83</v>
      </c>
      <c r="Q4108" s="82">
        <v>0</v>
      </c>
      <c r="R4108" s="2">
        <f t="shared" si="128"/>
        <v>3711669</v>
      </c>
      <c r="S4108" s="2">
        <f t="shared" si="129"/>
        <v>3682.2113095238096</v>
      </c>
    </row>
    <row r="4109" spans="1:19" x14ac:dyDescent="0.25">
      <c r="A4109" s="85" t="s">
        <v>17690</v>
      </c>
      <c r="B4109" s="85" t="s">
        <v>10099</v>
      </c>
      <c r="C4109" s="85" t="s">
        <v>10100</v>
      </c>
      <c r="D4109" s="85">
        <v>201</v>
      </c>
      <c r="E4109" s="85">
        <v>1</v>
      </c>
      <c r="F4109" s="85" t="s">
        <v>10363</v>
      </c>
      <c r="G4109" s="85" t="s">
        <v>10362</v>
      </c>
      <c r="H4109" s="85" t="s">
        <v>3540</v>
      </c>
      <c r="I4109" s="85" t="s">
        <v>10490</v>
      </c>
      <c r="J4109" s="84">
        <v>2069</v>
      </c>
      <c r="K4109" s="84">
        <v>0</v>
      </c>
      <c r="L4109" s="82">
        <v>7852911</v>
      </c>
      <c r="M4109" s="82">
        <v>0</v>
      </c>
      <c r="N4109" s="82">
        <v>3795.51</v>
      </c>
      <c r="O4109" s="86" t="s">
        <v>17554</v>
      </c>
      <c r="P4109" s="82">
        <v>-123088.91</v>
      </c>
      <c r="Q4109" s="82">
        <v>0</v>
      </c>
      <c r="R4109" s="2">
        <f t="shared" si="128"/>
        <v>7852911</v>
      </c>
      <c r="S4109" s="2">
        <f t="shared" si="129"/>
        <v>3795.5103914934753</v>
      </c>
    </row>
    <row r="4110" spans="1:19" x14ac:dyDescent="0.25">
      <c r="A4110" s="85" t="s">
        <v>17690</v>
      </c>
      <c r="B4110" s="85" t="s">
        <v>10099</v>
      </c>
      <c r="C4110" s="85" t="s">
        <v>10100</v>
      </c>
      <c r="D4110" s="85">
        <v>201</v>
      </c>
      <c r="E4110" s="85">
        <v>1</v>
      </c>
      <c r="F4110" s="85" t="s">
        <v>10363</v>
      </c>
      <c r="G4110" s="85" t="s">
        <v>10362</v>
      </c>
      <c r="H4110" s="85" t="s">
        <v>3541</v>
      </c>
      <c r="I4110" s="85" t="s">
        <v>10489</v>
      </c>
      <c r="J4110" s="84">
        <v>603</v>
      </c>
      <c r="K4110" s="84">
        <v>0</v>
      </c>
      <c r="L4110" s="82">
        <v>2271613</v>
      </c>
      <c r="M4110" s="82">
        <v>0</v>
      </c>
      <c r="N4110" s="82">
        <v>3767.19</v>
      </c>
      <c r="O4110" s="86" t="s">
        <v>17554</v>
      </c>
      <c r="P4110" s="82">
        <v>-35605.949999999997</v>
      </c>
      <c r="Q4110" s="82">
        <v>0</v>
      </c>
      <c r="R4110" s="2">
        <f t="shared" si="128"/>
        <v>2271613</v>
      </c>
      <c r="S4110" s="2">
        <f t="shared" si="129"/>
        <v>3767.1857379767825</v>
      </c>
    </row>
    <row r="4111" spans="1:19" x14ac:dyDescent="0.25">
      <c r="A4111" s="85" t="s">
        <v>17690</v>
      </c>
      <c r="B4111" s="85" t="s">
        <v>10099</v>
      </c>
      <c r="C4111" s="85" t="s">
        <v>10100</v>
      </c>
      <c r="D4111" s="85">
        <v>201</v>
      </c>
      <c r="E4111" s="85">
        <v>1</v>
      </c>
      <c r="F4111" s="85" t="s">
        <v>10363</v>
      </c>
      <c r="G4111" s="85" t="s">
        <v>10362</v>
      </c>
      <c r="H4111" s="85" t="s">
        <v>3542</v>
      </c>
      <c r="I4111" s="85" t="s">
        <v>10488</v>
      </c>
      <c r="J4111" s="84">
        <v>1595</v>
      </c>
      <c r="K4111" s="84">
        <v>0</v>
      </c>
      <c r="L4111" s="82">
        <v>6189373</v>
      </c>
      <c r="M4111" s="82">
        <v>0</v>
      </c>
      <c r="N4111" s="82">
        <v>3880.48</v>
      </c>
      <c r="O4111" s="86" t="s">
        <v>17554</v>
      </c>
      <c r="P4111" s="82">
        <v>-97014.11</v>
      </c>
      <c r="Q4111" s="82">
        <v>0</v>
      </c>
      <c r="R4111" s="2">
        <f t="shared" si="128"/>
        <v>6189373</v>
      </c>
      <c r="S4111" s="2">
        <f t="shared" si="129"/>
        <v>3880.4846394984324</v>
      </c>
    </row>
    <row r="4112" spans="1:19" x14ac:dyDescent="0.25">
      <c r="A4112" s="85" t="s">
        <v>17690</v>
      </c>
      <c r="B4112" s="85" t="s">
        <v>10099</v>
      </c>
      <c r="C4112" s="85" t="s">
        <v>10100</v>
      </c>
      <c r="D4112" s="85">
        <v>201</v>
      </c>
      <c r="E4112" s="85">
        <v>1</v>
      </c>
      <c r="F4112" s="85" t="s">
        <v>10363</v>
      </c>
      <c r="G4112" s="85" t="s">
        <v>10362</v>
      </c>
      <c r="H4112" s="85" t="s">
        <v>3543</v>
      </c>
      <c r="I4112" s="85" t="s">
        <v>10487</v>
      </c>
      <c r="J4112" s="84">
        <v>2034</v>
      </c>
      <c r="K4112" s="84">
        <v>0</v>
      </c>
      <c r="L4112" s="82">
        <v>7604843</v>
      </c>
      <c r="M4112" s="82">
        <v>0</v>
      </c>
      <c r="N4112" s="82">
        <v>3738.86</v>
      </c>
      <c r="O4112" s="86" t="s">
        <v>17554</v>
      </c>
      <c r="P4112" s="82">
        <v>-119200.62</v>
      </c>
      <c r="Q4112" s="82">
        <v>0</v>
      </c>
      <c r="R4112" s="2">
        <f t="shared" si="128"/>
        <v>7604843</v>
      </c>
      <c r="S4112" s="2">
        <f t="shared" si="129"/>
        <v>3738.8608652900689</v>
      </c>
    </row>
    <row r="4113" spans="1:19" x14ac:dyDescent="0.25">
      <c r="A4113" s="85" t="s">
        <v>17690</v>
      </c>
      <c r="B4113" s="85" t="s">
        <v>10099</v>
      </c>
      <c r="C4113" s="85" t="s">
        <v>10100</v>
      </c>
      <c r="D4113" s="85">
        <v>201</v>
      </c>
      <c r="E4113" s="85">
        <v>1</v>
      </c>
      <c r="F4113" s="85" t="s">
        <v>10363</v>
      </c>
      <c r="G4113" s="85" t="s">
        <v>10362</v>
      </c>
      <c r="H4113" s="85" t="s">
        <v>3544</v>
      </c>
      <c r="I4113" s="85" t="s">
        <v>10486</v>
      </c>
      <c r="J4113" s="84">
        <v>1246</v>
      </c>
      <c r="K4113" s="84">
        <v>0</v>
      </c>
      <c r="L4113" s="82">
        <v>4799791</v>
      </c>
      <c r="M4113" s="82">
        <v>0</v>
      </c>
      <c r="N4113" s="82">
        <v>3852.16</v>
      </c>
      <c r="O4113" s="86" t="s">
        <v>17554</v>
      </c>
      <c r="P4113" s="82">
        <v>-75233.38</v>
      </c>
      <c r="Q4113" s="82">
        <v>0</v>
      </c>
      <c r="R4113" s="2">
        <f t="shared" si="128"/>
        <v>4799791</v>
      </c>
      <c r="S4113" s="2">
        <f t="shared" si="129"/>
        <v>3852.1597110754415</v>
      </c>
    </row>
    <row r="4114" spans="1:19" x14ac:dyDescent="0.25">
      <c r="A4114" s="85" t="s">
        <v>17690</v>
      </c>
      <c r="B4114" s="85" t="s">
        <v>10099</v>
      </c>
      <c r="C4114" s="85" t="s">
        <v>10100</v>
      </c>
      <c r="D4114" s="85">
        <v>201</v>
      </c>
      <c r="E4114" s="85">
        <v>1</v>
      </c>
      <c r="F4114" s="85" t="s">
        <v>10363</v>
      </c>
      <c r="G4114" s="85" t="s">
        <v>10362</v>
      </c>
      <c r="H4114" s="85" t="s">
        <v>3545</v>
      </c>
      <c r="I4114" s="85" t="s">
        <v>10485</v>
      </c>
      <c r="J4114" s="84">
        <v>2031</v>
      </c>
      <c r="K4114" s="84">
        <v>0</v>
      </c>
      <c r="L4114" s="82">
        <v>7593626</v>
      </c>
      <c r="M4114" s="82">
        <v>0</v>
      </c>
      <c r="N4114" s="82">
        <v>3738.86</v>
      </c>
      <c r="O4114" s="86" t="s">
        <v>17554</v>
      </c>
      <c r="P4114" s="82">
        <v>-119024.81</v>
      </c>
      <c r="Q4114" s="82">
        <v>0</v>
      </c>
      <c r="R4114" s="2">
        <f t="shared" si="128"/>
        <v>7593626</v>
      </c>
      <c r="S4114" s="2">
        <f t="shared" si="129"/>
        <v>3738.8606597735106</v>
      </c>
    </row>
    <row r="4115" spans="1:19" x14ac:dyDescent="0.25">
      <c r="A4115" s="85" t="s">
        <v>17690</v>
      </c>
      <c r="B4115" s="85" t="s">
        <v>10099</v>
      </c>
      <c r="C4115" s="85" t="s">
        <v>10100</v>
      </c>
      <c r="D4115" s="85">
        <v>201</v>
      </c>
      <c r="E4115" s="85">
        <v>1</v>
      </c>
      <c r="F4115" s="85" t="s">
        <v>10363</v>
      </c>
      <c r="G4115" s="85" t="s">
        <v>10362</v>
      </c>
      <c r="H4115" s="85" t="s">
        <v>3546</v>
      </c>
      <c r="I4115" s="85" t="s">
        <v>10484</v>
      </c>
      <c r="J4115" s="84">
        <v>1598</v>
      </c>
      <c r="K4115" s="84">
        <v>0</v>
      </c>
      <c r="L4115" s="82">
        <v>6201014</v>
      </c>
      <c r="M4115" s="82">
        <v>0</v>
      </c>
      <c r="N4115" s="82">
        <v>3880.48</v>
      </c>
      <c r="O4115" s="86" t="s">
        <v>17554</v>
      </c>
      <c r="P4115" s="82">
        <v>-97196.58</v>
      </c>
      <c r="Q4115" s="82">
        <v>0</v>
      </c>
      <c r="R4115" s="2">
        <f t="shared" si="128"/>
        <v>6201014</v>
      </c>
      <c r="S4115" s="2">
        <f t="shared" si="129"/>
        <v>3880.4843554443055</v>
      </c>
    </row>
    <row r="4116" spans="1:19" x14ac:dyDescent="0.25">
      <c r="A4116" s="85" t="s">
        <v>17690</v>
      </c>
      <c r="B4116" s="85" t="s">
        <v>10099</v>
      </c>
      <c r="C4116" s="85" t="s">
        <v>10100</v>
      </c>
      <c r="D4116" s="85">
        <v>201</v>
      </c>
      <c r="E4116" s="85">
        <v>1</v>
      </c>
      <c r="F4116" s="85" t="s">
        <v>10363</v>
      </c>
      <c r="G4116" s="85" t="s">
        <v>10362</v>
      </c>
      <c r="H4116" s="85" t="s">
        <v>3547</v>
      </c>
      <c r="I4116" s="85" t="s">
        <v>10483</v>
      </c>
      <c r="J4116" s="84">
        <v>894</v>
      </c>
      <c r="K4116" s="84">
        <v>0</v>
      </c>
      <c r="L4116" s="82">
        <v>3469153</v>
      </c>
      <c r="M4116" s="82">
        <v>0</v>
      </c>
      <c r="N4116" s="82">
        <v>3880.48</v>
      </c>
      <c r="O4116" s="86" t="s">
        <v>17554</v>
      </c>
      <c r="P4116" s="82">
        <v>-54376.56</v>
      </c>
      <c r="Q4116" s="82">
        <v>0</v>
      </c>
      <c r="R4116" s="2">
        <f t="shared" si="128"/>
        <v>3469153</v>
      </c>
      <c r="S4116" s="2">
        <f t="shared" si="129"/>
        <v>3880.4843400447426</v>
      </c>
    </row>
    <row r="4117" spans="1:19" x14ac:dyDescent="0.25">
      <c r="A4117" s="85" t="s">
        <v>17690</v>
      </c>
      <c r="B4117" s="85" t="s">
        <v>10099</v>
      </c>
      <c r="C4117" s="85" t="s">
        <v>10100</v>
      </c>
      <c r="D4117" s="85">
        <v>201</v>
      </c>
      <c r="E4117" s="85">
        <v>1</v>
      </c>
      <c r="F4117" s="85" t="s">
        <v>10363</v>
      </c>
      <c r="G4117" s="85" t="s">
        <v>10362</v>
      </c>
      <c r="H4117" s="85" t="s">
        <v>3548</v>
      </c>
      <c r="I4117" s="85" t="s">
        <v>10482</v>
      </c>
      <c r="J4117" s="84">
        <v>699</v>
      </c>
      <c r="K4117" s="84">
        <v>0</v>
      </c>
      <c r="L4117" s="82">
        <v>2712458</v>
      </c>
      <c r="M4117" s="82">
        <v>0</v>
      </c>
      <c r="N4117" s="82">
        <v>3880.48</v>
      </c>
      <c r="O4117" s="86" t="s">
        <v>17554</v>
      </c>
      <c r="P4117" s="82">
        <v>-42515.9</v>
      </c>
      <c r="Q4117" s="82">
        <v>0</v>
      </c>
      <c r="R4117" s="2">
        <f t="shared" si="128"/>
        <v>2712458</v>
      </c>
      <c r="S4117" s="2">
        <f t="shared" si="129"/>
        <v>3880.483547925608</v>
      </c>
    </row>
    <row r="4118" spans="1:19" x14ac:dyDescent="0.25">
      <c r="A4118" s="85" t="s">
        <v>17690</v>
      </c>
      <c r="B4118" s="85" t="s">
        <v>10099</v>
      </c>
      <c r="C4118" s="85" t="s">
        <v>10100</v>
      </c>
      <c r="D4118" s="85">
        <v>201</v>
      </c>
      <c r="E4118" s="85">
        <v>1</v>
      </c>
      <c r="F4118" s="85" t="s">
        <v>10363</v>
      </c>
      <c r="G4118" s="85" t="s">
        <v>10362</v>
      </c>
      <c r="H4118" s="85" t="s">
        <v>3549</v>
      </c>
      <c r="I4118" s="85" t="s">
        <v>10481</v>
      </c>
      <c r="J4118" s="84">
        <v>1258</v>
      </c>
      <c r="K4118" s="84">
        <v>0</v>
      </c>
      <c r="L4118" s="82">
        <v>4703487</v>
      </c>
      <c r="M4118" s="82">
        <v>0</v>
      </c>
      <c r="N4118" s="82">
        <v>3738.86</v>
      </c>
      <c r="O4118" s="86" t="s">
        <v>17554</v>
      </c>
      <c r="P4118" s="82">
        <v>-73723.88</v>
      </c>
      <c r="Q4118" s="82">
        <v>0</v>
      </c>
      <c r="R4118" s="2">
        <f t="shared" si="128"/>
        <v>4703487</v>
      </c>
      <c r="S4118" s="2">
        <f t="shared" si="129"/>
        <v>3738.8608903020668</v>
      </c>
    </row>
    <row r="4119" spans="1:19" x14ac:dyDescent="0.25">
      <c r="A4119" s="85" t="s">
        <v>17690</v>
      </c>
      <c r="B4119" s="85" t="s">
        <v>10099</v>
      </c>
      <c r="C4119" s="85" t="s">
        <v>10100</v>
      </c>
      <c r="D4119" s="85">
        <v>201</v>
      </c>
      <c r="E4119" s="85">
        <v>1</v>
      </c>
      <c r="F4119" s="85" t="s">
        <v>10363</v>
      </c>
      <c r="G4119" s="85" t="s">
        <v>10362</v>
      </c>
      <c r="H4119" s="85" t="s">
        <v>3550</v>
      </c>
      <c r="I4119" s="85" t="s">
        <v>8233</v>
      </c>
      <c r="J4119" s="84">
        <v>1812</v>
      </c>
      <c r="K4119" s="84">
        <v>0</v>
      </c>
      <c r="L4119" s="82">
        <v>7031438</v>
      </c>
      <c r="M4119" s="82">
        <v>0</v>
      </c>
      <c r="N4119" s="82">
        <v>3880.48</v>
      </c>
      <c r="O4119" s="86" t="s">
        <v>17554</v>
      </c>
      <c r="P4119" s="82">
        <v>-110212.89</v>
      </c>
      <c r="Q4119" s="82">
        <v>0</v>
      </c>
      <c r="R4119" s="2">
        <f t="shared" si="128"/>
        <v>7031438</v>
      </c>
      <c r="S4119" s="2">
        <f t="shared" si="129"/>
        <v>3880.4845474613685</v>
      </c>
    </row>
    <row r="4120" spans="1:19" x14ac:dyDescent="0.25">
      <c r="A4120" s="85" t="s">
        <v>17690</v>
      </c>
      <c r="B4120" s="85" t="s">
        <v>10099</v>
      </c>
      <c r="C4120" s="85" t="s">
        <v>10100</v>
      </c>
      <c r="D4120" s="85">
        <v>201</v>
      </c>
      <c r="E4120" s="85">
        <v>1</v>
      </c>
      <c r="F4120" s="85" t="s">
        <v>10363</v>
      </c>
      <c r="G4120" s="85" t="s">
        <v>10362</v>
      </c>
      <c r="H4120" s="85" t="s">
        <v>3551</v>
      </c>
      <c r="I4120" s="85" t="s">
        <v>10480</v>
      </c>
      <c r="J4120" s="84">
        <v>607</v>
      </c>
      <c r="K4120" s="84">
        <v>0</v>
      </c>
      <c r="L4120" s="82">
        <v>2235102</v>
      </c>
      <c r="M4120" s="82">
        <v>0</v>
      </c>
      <c r="N4120" s="82">
        <v>3682.21</v>
      </c>
      <c r="O4120" s="86" t="s">
        <v>17554</v>
      </c>
      <c r="P4120" s="82">
        <v>-35033.67</v>
      </c>
      <c r="Q4120" s="82">
        <v>0</v>
      </c>
      <c r="R4120" s="2">
        <f t="shared" si="128"/>
        <v>2235102</v>
      </c>
      <c r="S4120" s="2">
        <f t="shared" si="129"/>
        <v>3682.2108731466228</v>
      </c>
    </row>
    <row r="4121" spans="1:19" x14ac:dyDescent="0.25">
      <c r="A4121" s="85" t="s">
        <v>17690</v>
      </c>
      <c r="B4121" s="85" t="s">
        <v>10099</v>
      </c>
      <c r="C4121" s="85" t="s">
        <v>10100</v>
      </c>
      <c r="D4121" s="85">
        <v>201</v>
      </c>
      <c r="E4121" s="85">
        <v>1</v>
      </c>
      <c r="F4121" s="85" t="s">
        <v>10363</v>
      </c>
      <c r="G4121" s="85" t="s">
        <v>10362</v>
      </c>
      <c r="H4121" s="85" t="s">
        <v>3552</v>
      </c>
      <c r="I4121" s="85" t="s">
        <v>10479</v>
      </c>
      <c r="J4121" s="84">
        <v>699</v>
      </c>
      <c r="K4121" s="84">
        <v>0</v>
      </c>
      <c r="L4121" s="82">
        <v>2613464</v>
      </c>
      <c r="M4121" s="82">
        <v>0</v>
      </c>
      <c r="N4121" s="82">
        <v>3738.86</v>
      </c>
      <c r="O4121" s="86" t="s">
        <v>17554</v>
      </c>
      <c r="P4121" s="82">
        <v>-40964.22</v>
      </c>
      <c r="Q4121" s="82">
        <v>0</v>
      </c>
      <c r="R4121" s="2">
        <f t="shared" si="128"/>
        <v>2613464</v>
      </c>
      <c r="S4121" s="2">
        <f t="shared" si="129"/>
        <v>3738.8612303290415</v>
      </c>
    </row>
    <row r="4122" spans="1:19" x14ac:dyDescent="0.25">
      <c r="A4122" s="85" t="s">
        <v>17690</v>
      </c>
      <c r="B4122" s="85" t="s">
        <v>10099</v>
      </c>
      <c r="C4122" s="85" t="s">
        <v>10100</v>
      </c>
      <c r="D4122" s="85">
        <v>201</v>
      </c>
      <c r="E4122" s="85">
        <v>1</v>
      </c>
      <c r="F4122" s="85" t="s">
        <v>10363</v>
      </c>
      <c r="G4122" s="85" t="s">
        <v>10362</v>
      </c>
      <c r="H4122" s="85" t="s">
        <v>3553</v>
      </c>
      <c r="I4122" s="85" t="s">
        <v>10478</v>
      </c>
      <c r="J4122" s="84">
        <v>1461</v>
      </c>
      <c r="K4122" s="84">
        <v>0</v>
      </c>
      <c r="L4122" s="82">
        <v>5669388</v>
      </c>
      <c r="M4122" s="82">
        <v>0</v>
      </c>
      <c r="N4122" s="82">
        <v>3880.48</v>
      </c>
      <c r="O4122" s="86" t="s">
        <v>17554</v>
      </c>
      <c r="P4122" s="82">
        <v>-88863.7</v>
      </c>
      <c r="Q4122" s="82">
        <v>0</v>
      </c>
      <c r="R4122" s="2">
        <f t="shared" si="128"/>
        <v>5669388</v>
      </c>
      <c r="S4122" s="2">
        <f t="shared" si="129"/>
        <v>3880.4845995893224</v>
      </c>
    </row>
    <row r="4123" spans="1:19" x14ac:dyDescent="0.25">
      <c r="A4123" s="85" t="s">
        <v>17690</v>
      </c>
      <c r="B4123" s="85" t="s">
        <v>10099</v>
      </c>
      <c r="C4123" s="85" t="s">
        <v>10100</v>
      </c>
      <c r="D4123" s="85">
        <v>201</v>
      </c>
      <c r="E4123" s="85">
        <v>1</v>
      </c>
      <c r="F4123" s="85" t="s">
        <v>10363</v>
      </c>
      <c r="G4123" s="85" t="s">
        <v>10362</v>
      </c>
      <c r="H4123" s="85" t="s">
        <v>3554</v>
      </c>
      <c r="I4123" s="85" t="s">
        <v>10477</v>
      </c>
      <c r="J4123" s="84">
        <v>1940</v>
      </c>
      <c r="K4123" s="84">
        <v>0</v>
      </c>
      <c r="L4123" s="82">
        <v>7473190</v>
      </c>
      <c r="M4123" s="82">
        <v>0</v>
      </c>
      <c r="N4123" s="82">
        <v>3852.16</v>
      </c>
      <c r="O4123" s="86" t="s">
        <v>17554</v>
      </c>
      <c r="P4123" s="82">
        <v>-117137.05</v>
      </c>
      <c r="Q4123" s="82">
        <v>0</v>
      </c>
      <c r="R4123" s="2">
        <f t="shared" si="128"/>
        <v>7473190</v>
      </c>
      <c r="S4123" s="2">
        <f t="shared" si="129"/>
        <v>3852.1597938144332</v>
      </c>
    </row>
    <row r="4124" spans="1:19" x14ac:dyDescent="0.25">
      <c r="A4124" s="85" t="s">
        <v>17690</v>
      </c>
      <c r="B4124" s="85" t="s">
        <v>10099</v>
      </c>
      <c r="C4124" s="85" t="s">
        <v>10100</v>
      </c>
      <c r="D4124" s="85">
        <v>201</v>
      </c>
      <c r="E4124" s="85">
        <v>1</v>
      </c>
      <c r="F4124" s="85" t="s">
        <v>10363</v>
      </c>
      <c r="G4124" s="85" t="s">
        <v>10362</v>
      </c>
      <c r="H4124" s="85" t="s">
        <v>3555</v>
      </c>
      <c r="I4124" s="85" t="s">
        <v>10476</v>
      </c>
      <c r="J4124" s="84">
        <v>1101</v>
      </c>
      <c r="K4124" s="84">
        <v>0</v>
      </c>
      <c r="L4124" s="82">
        <v>4116486</v>
      </c>
      <c r="M4124" s="82">
        <v>0</v>
      </c>
      <c r="N4124" s="82">
        <v>3738.86</v>
      </c>
      <c r="O4124" s="86" t="s">
        <v>17554</v>
      </c>
      <c r="P4124" s="82">
        <v>-64523.05</v>
      </c>
      <c r="Q4124" s="82">
        <v>0</v>
      </c>
      <c r="R4124" s="2">
        <f t="shared" si="128"/>
        <v>4116486</v>
      </c>
      <c r="S4124" s="2">
        <f t="shared" si="129"/>
        <v>3738.8610354223433</v>
      </c>
    </row>
    <row r="4125" spans="1:19" x14ac:dyDescent="0.25">
      <c r="A4125" s="85" t="s">
        <v>17690</v>
      </c>
      <c r="B4125" s="85" t="s">
        <v>10099</v>
      </c>
      <c r="C4125" s="85" t="s">
        <v>10100</v>
      </c>
      <c r="D4125" s="85">
        <v>201</v>
      </c>
      <c r="E4125" s="85">
        <v>1</v>
      </c>
      <c r="F4125" s="85" t="s">
        <v>10363</v>
      </c>
      <c r="G4125" s="85" t="s">
        <v>10362</v>
      </c>
      <c r="H4125" s="85" t="s">
        <v>3556</v>
      </c>
      <c r="I4125" s="85" t="s">
        <v>10475</v>
      </c>
      <c r="J4125" s="84">
        <v>1500</v>
      </c>
      <c r="K4125" s="84">
        <v>0</v>
      </c>
      <c r="L4125" s="82">
        <v>5820726</v>
      </c>
      <c r="M4125" s="82">
        <v>0</v>
      </c>
      <c r="N4125" s="82">
        <v>3880.48</v>
      </c>
      <c r="O4125" s="86" t="s">
        <v>17554</v>
      </c>
      <c r="P4125" s="82">
        <v>-91235.839999999997</v>
      </c>
      <c r="Q4125" s="82">
        <v>0</v>
      </c>
      <c r="R4125" s="2">
        <f t="shared" si="128"/>
        <v>5820726</v>
      </c>
      <c r="S4125" s="2">
        <f t="shared" si="129"/>
        <v>3880.4839999999999</v>
      </c>
    </row>
    <row r="4126" spans="1:19" x14ac:dyDescent="0.25">
      <c r="A4126" s="85" t="s">
        <v>17690</v>
      </c>
      <c r="B4126" s="85" t="s">
        <v>10099</v>
      </c>
      <c r="C4126" s="85" t="s">
        <v>10100</v>
      </c>
      <c r="D4126" s="85">
        <v>201</v>
      </c>
      <c r="E4126" s="85">
        <v>1</v>
      </c>
      <c r="F4126" s="85" t="s">
        <v>10363</v>
      </c>
      <c r="G4126" s="85" t="s">
        <v>10362</v>
      </c>
      <c r="H4126" s="85" t="s">
        <v>3557</v>
      </c>
      <c r="I4126" s="85" t="s">
        <v>10474</v>
      </c>
      <c r="J4126" s="84">
        <v>617</v>
      </c>
      <c r="K4126" s="84">
        <v>0</v>
      </c>
      <c r="L4126" s="82">
        <v>2376782</v>
      </c>
      <c r="M4126" s="82">
        <v>0</v>
      </c>
      <c r="N4126" s="82">
        <v>3852.16</v>
      </c>
      <c r="O4126" s="86" t="s">
        <v>17554</v>
      </c>
      <c r="P4126" s="82">
        <v>-37254.410000000003</v>
      </c>
      <c r="Q4126" s="82">
        <v>0</v>
      </c>
      <c r="R4126" s="2">
        <f t="shared" si="128"/>
        <v>2376782</v>
      </c>
      <c r="S4126" s="2">
        <f t="shared" si="129"/>
        <v>3852.1588330632089</v>
      </c>
    </row>
    <row r="4127" spans="1:19" x14ac:dyDescent="0.25">
      <c r="A4127" s="85" t="s">
        <v>17690</v>
      </c>
      <c r="B4127" s="85" t="s">
        <v>10099</v>
      </c>
      <c r="C4127" s="85" t="s">
        <v>10100</v>
      </c>
      <c r="D4127" s="85">
        <v>201</v>
      </c>
      <c r="E4127" s="85">
        <v>1</v>
      </c>
      <c r="F4127" s="85" t="s">
        <v>10363</v>
      </c>
      <c r="G4127" s="85" t="s">
        <v>10362</v>
      </c>
      <c r="H4127" s="85" t="s">
        <v>3558</v>
      </c>
      <c r="I4127" s="85" t="s">
        <v>10473</v>
      </c>
      <c r="J4127" s="84">
        <v>1492</v>
      </c>
      <c r="K4127" s="84">
        <v>0</v>
      </c>
      <c r="L4127" s="82">
        <v>2242969</v>
      </c>
      <c r="M4127" s="82">
        <v>0</v>
      </c>
      <c r="N4127" s="82">
        <v>1503.33</v>
      </c>
      <c r="O4127" s="86" t="s">
        <v>17554</v>
      </c>
      <c r="P4127" s="82">
        <v>-35156.97</v>
      </c>
      <c r="Q4127" s="82">
        <v>0</v>
      </c>
      <c r="R4127" s="2">
        <f t="shared" si="128"/>
        <v>2242969</v>
      </c>
      <c r="S4127" s="2">
        <f t="shared" si="129"/>
        <v>1503.3304289544235</v>
      </c>
    </row>
    <row r="4128" spans="1:19" x14ac:dyDescent="0.25">
      <c r="A4128" s="85" t="s">
        <v>17690</v>
      </c>
      <c r="B4128" s="85" t="s">
        <v>10099</v>
      </c>
      <c r="C4128" s="85" t="s">
        <v>10100</v>
      </c>
      <c r="D4128" s="85">
        <v>201</v>
      </c>
      <c r="E4128" s="85">
        <v>1</v>
      </c>
      <c r="F4128" s="85" t="s">
        <v>10363</v>
      </c>
      <c r="G4128" s="85" t="s">
        <v>10362</v>
      </c>
      <c r="H4128" s="85" t="s">
        <v>3559</v>
      </c>
      <c r="I4128" s="85" t="s">
        <v>10472</v>
      </c>
      <c r="J4128" s="84">
        <v>925</v>
      </c>
      <c r="K4128" s="84">
        <v>0</v>
      </c>
      <c r="L4128" s="82">
        <v>3458446</v>
      </c>
      <c r="M4128" s="82">
        <v>0</v>
      </c>
      <c r="N4128" s="82">
        <v>3738.86</v>
      </c>
      <c r="O4128" s="86" t="s">
        <v>17554</v>
      </c>
      <c r="P4128" s="82">
        <v>-54208.74</v>
      </c>
      <c r="Q4128" s="82">
        <v>0</v>
      </c>
      <c r="R4128" s="2">
        <f t="shared" si="128"/>
        <v>3458446</v>
      </c>
      <c r="S4128" s="2">
        <f t="shared" si="129"/>
        <v>3738.8605405405406</v>
      </c>
    </row>
    <row r="4129" spans="1:19" x14ac:dyDescent="0.25">
      <c r="A4129" s="85" t="s">
        <v>17690</v>
      </c>
      <c r="B4129" s="85" t="s">
        <v>10099</v>
      </c>
      <c r="C4129" s="85" t="s">
        <v>10100</v>
      </c>
      <c r="D4129" s="85">
        <v>201</v>
      </c>
      <c r="E4129" s="85">
        <v>1</v>
      </c>
      <c r="F4129" s="85" t="s">
        <v>10363</v>
      </c>
      <c r="G4129" s="85" t="s">
        <v>10362</v>
      </c>
      <c r="H4129" s="85" t="s">
        <v>3560</v>
      </c>
      <c r="I4129" s="85" t="s">
        <v>10471</v>
      </c>
      <c r="J4129" s="84">
        <v>992</v>
      </c>
      <c r="K4129" s="84">
        <v>0</v>
      </c>
      <c r="L4129" s="82">
        <v>3708950</v>
      </c>
      <c r="M4129" s="82">
        <v>0</v>
      </c>
      <c r="N4129" s="82">
        <v>3738.86</v>
      </c>
      <c r="O4129" s="86" t="s">
        <v>17554</v>
      </c>
      <c r="P4129" s="82">
        <v>-58135.21</v>
      </c>
      <c r="Q4129" s="82">
        <v>0</v>
      </c>
      <c r="R4129" s="2">
        <f t="shared" si="128"/>
        <v>3708950</v>
      </c>
      <c r="S4129" s="2">
        <f t="shared" si="129"/>
        <v>3738.8608870967741</v>
      </c>
    </row>
    <row r="4130" spans="1:19" x14ac:dyDescent="0.25">
      <c r="A4130" s="85" t="s">
        <v>17690</v>
      </c>
      <c r="B4130" s="85" t="s">
        <v>10099</v>
      </c>
      <c r="C4130" s="85" t="s">
        <v>10100</v>
      </c>
      <c r="D4130" s="85">
        <v>201</v>
      </c>
      <c r="E4130" s="85">
        <v>1</v>
      </c>
      <c r="F4130" s="85" t="s">
        <v>10363</v>
      </c>
      <c r="G4130" s="85" t="s">
        <v>10362</v>
      </c>
      <c r="H4130" s="85" t="s">
        <v>3561</v>
      </c>
      <c r="I4130" s="85" t="s">
        <v>10470</v>
      </c>
      <c r="J4130" s="84">
        <v>880</v>
      </c>
      <c r="K4130" s="84">
        <v>0</v>
      </c>
      <c r="L4130" s="82">
        <v>3414827</v>
      </c>
      <c r="M4130" s="82">
        <v>0</v>
      </c>
      <c r="N4130" s="82">
        <v>3880.49</v>
      </c>
      <c r="O4130" s="86" t="s">
        <v>17554</v>
      </c>
      <c r="P4130" s="82">
        <v>-53525.02</v>
      </c>
      <c r="Q4130" s="82">
        <v>0</v>
      </c>
      <c r="R4130" s="2">
        <f t="shared" si="128"/>
        <v>3414827</v>
      </c>
      <c r="S4130" s="2">
        <f t="shared" si="129"/>
        <v>3880.4852272727271</v>
      </c>
    </row>
    <row r="4131" spans="1:19" x14ac:dyDescent="0.25">
      <c r="A4131" s="85" t="s">
        <v>17690</v>
      </c>
      <c r="B4131" s="85" t="s">
        <v>10099</v>
      </c>
      <c r="C4131" s="85" t="s">
        <v>10100</v>
      </c>
      <c r="D4131" s="85">
        <v>201</v>
      </c>
      <c r="E4131" s="85">
        <v>1</v>
      </c>
      <c r="F4131" s="85" t="s">
        <v>10363</v>
      </c>
      <c r="G4131" s="85" t="s">
        <v>10362</v>
      </c>
      <c r="H4131" s="85" t="s">
        <v>3562</v>
      </c>
      <c r="I4131" s="85" t="s">
        <v>10469</v>
      </c>
      <c r="J4131" s="84">
        <v>748</v>
      </c>
      <c r="K4131" s="84">
        <v>0</v>
      </c>
      <c r="L4131" s="82">
        <v>2881415</v>
      </c>
      <c r="M4131" s="82">
        <v>0</v>
      </c>
      <c r="N4131" s="82">
        <v>3852.16</v>
      </c>
      <c r="O4131" s="86" t="s">
        <v>17554</v>
      </c>
      <c r="P4131" s="82">
        <v>-45164.18</v>
      </c>
      <c r="Q4131" s="82">
        <v>0</v>
      </c>
      <c r="R4131" s="2">
        <f t="shared" si="128"/>
        <v>2881415</v>
      </c>
      <c r="S4131" s="2">
        <f t="shared" si="129"/>
        <v>3852.159090909091</v>
      </c>
    </row>
    <row r="4132" spans="1:19" x14ac:dyDescent="0.25">
      <c r="A4132" s="85" t="s">
        <v>17690</v>
      </c>
      <c r="B4132" s="85" t="s">
        <v>10099</v>
      </c>
      <c r="C4132" s="85" t="s">
        <v>10100</v>
      </c>
      <c r="D4132" s="85">
        <v>201</v>
      </c>
      <c r="E4132" s="85">
        <v>1</v>
      </c>
      <c r="F4132" s="85" t="s">
        <v>10363</v>
      </c>
      <c r="G4132" s="85" t="s">
        <v>10362</v>
      </c>
      <c r="H4132" s="85" t="s">
        <v>3563</v>
      </c>
      <c r="I4132" s="85" t="s">
        <v>10468</v>
      </c>
      <c r="J4132" s="84">
        <v>944</v>
      </c>
      <c r="K4132" s="84">
        <v>0</v>
      </c>
      <c r="L4132" s="82">
        <v>3636439</v>
      </c>
      <c r="M4132" s="82">
        <v>0</v>
      </c>
      <c r="N4132" s="82">
        <v>3852.16</v>
      </c>
      <c r="O4132" s="86" t="s">
        <v>17554</v>
      </c>
      <c r="P4132" s="82">
        <v>-56998.65</v>
      </c>
      <c r="Q4132" s="82">
        <v>0</v>
      </c>
      <c r="R4132" s="2">
        <f t="shared" si="128"/>
        <v>3636439</v>
      </c>
      <c r="S4132" s="2">
        <f t="shared" si="129"/>
        <v>3852.1599576271187</v>
      </c>
    </row>
    <row r="4133" spans="1:19" x14ac:dyDescent="0.25">
      <c r="A4133" s="85" t="s">
        <v>17690</v>
      </c>
      <c r="B4133" s="85" t="s">
        <v>10099</v>
      </c>
      <c r="C4133" s="85" t="s">
        <v>10100</v>
      </c>
      <c r="D4133" s="85">
        <v>201</v>
      </c>
      <c r="E4133" s="85">
        <v>1</v>
      </c>
      <c r="F4133" s="85" t="s">
        <v>10363</v>
      </c>
      <c r="G4133" s="85" t="s">
        <v>10362</v>
      </c>
      <c r="H4133" s="85" t="s">
        <v>3564</v>
      </c>
      <c r="I4133" s="85" t="s">
        <v>10467</v>
      </c>
      <c r="J4133" s="84">
        <v>1614</v>
      </c>
      <c r="K4133" s="84">
        <v>0</v>
      </c>
      <c r="L4133" s="82">
        <v>6217385</v>
      </c>
      <c r="M4133" s="82">
        <v>0</v>
      </c>
      <c r="N4133" s="82">
        <v>3852.16</v>
      </c>
      <c r="O4133" s="86" t="s">
        <v>17554</v>
      </c>
      <c r="P4133" s="82">
        <v>-97453.19</v>
      </c>
      <c r="Q4133" s="82">
        <v>0</v>
      </c>
      <c r="R4133" s="2">
        <f t="shared" si="128"/>
        <v>6217385</v>
      </c>
      <c r="S4133" s="2">
        <f t="shared" si="129"/>
        <v>3852.1592317224286</v>
      </c>
    </row>
    <row r="4134" spans="1:19" x14ac:dyDescent="0.25">
      <c r="A4134" s="85" t="s">
        <v>17690</v>
      </c>
      <c r="B4134" s="85" t="s">
        <v>10099</v>
      </c>
      <c r="C4134" s="85" t="s">
        <v>10100</v>
      </c>
      <c r="D4134" s="85">
        <v>201</v>
      </c>
      <c r="E4134" s="85">
        <v>1</v>
      </c>
      <c r="F4134" s="85" t="s">
        <v>10363</v>
      </c>
      <c r="G4134" s="85" t="s">
        <v>10362</v>
      </c>
      <c r="H4134" s="85" t="s">
        <v>3565</v>
      </c>
      <c r="I4134" s="85" t="s">
        <v>10466</v>
      </c>
      <c r="J4134" s="84">
        <v>712</v>
      </c>
      <c r="K4134" s="84">
        <v>0</v>
      </c>
      <c r="L4134" s="82">
        <v>2682237</v>
      </c>
      <c r="M4134" s="82">
        <v>0</v>
      </c>
      <c r="N4134" s="82">
        <v>3767.19</v>
      </c>
      <c r="O4134" s="86" t="s">
        <v>17554</v>
      </c>
      <c r="P4134" s="82">
        <v>-42042.18</v>
      </c>
      <c r="Q4134" s="82">
        <v>0</v>
      </c>
      <c r="R4134" s="2">
        <f t="shared" si="128"/>
        <v>2682237</v>
      </c>
      <c r="S4134" s="2">
        <f t="shared" si="129"/>
        <v>3767.1867977528091</v>
      </c>
    </row>
    <row r="4135" spans="1:19" x14ac:dyDescent="0.25">
      <c r="A4135" s="85" t="s">
        <v>17690</v>
      </c>
      <c r="B4135" s="85" t="s">
        <v>10099</v>
      </c>
      <c r="C4135" s="85" t="s">
        <v>10100</v>
      </c>
      <c r="D4135" s="85">
        <v>201</v>
      </c>
      <c r="E4135" s="85">
        <v>1</v>
      </c>
      <c r="F4135" s="85" t="s">
        <v>10363</v>
      </c>
      <c r="G4135" s="85" t="s">
        <v>10362</v>
      </c>
      <c r="H4135" s="85" t="s">
        <v>18755</v>
      </c>
      <c r="I4135" s="85" t="s">
        <v>18756</v>
      </c>
      <c r="J4135" s="84">
        <v>0</v>
      </c>
      <c r="K4135" s="84">
        <v>430</v>
      </c>
      <c r="L4135" s="82">
        <v>1632069</v>
      </c>
      <c r="M4135" s="82">
        <v>1632069</v>
      </c>
      <c r="N4135" s="82">
        <v>3795.51</v>
      </c>
      <c r="O4135" s="86" t="s">
        <v>17554</v>
      </c>
      <c r="P4135" s="82">
        <v>-25581.55</v>
      </c>
      <c r="Q4135" s="82">
        <v>0</v>
      </c>
      <c r="R4135" s="2">
        <f t="shared" si="128"/>
        <v>0</v>
      </c>
      <c r="S4135" s="2" t="e">
        <f t="shared" si="129"/>
        <v>#DIV/0!</v>
      </c>
    </row>
    <row r="4136" spans="1:19" x14ac:dyDescent="0.25">
      <c r="A4136" s="85" t="s">
        <v>17690</v>
      </c>
      <c r="B4136" s="85" t="s">
        <v>10099</v>
      </c>
      <c r="C4136" s="85" t="s">
        <v>10100</v>
      </c>
      <c r="D4136" s="85">
        <v>201</v>
      </c>
      <c r="E4136" s="85">
        <v>1</v>
      </c>
      <c r="F4136" s="85" t="s">
        <v>10363</v>
      </c>
      <c r="G4136" s="85" t="s">
        <v>10362</v>
      </c>
      <c r="H4136" s="85" t="s">
        <v>10465</v>
      </c>
      <c r="I4136" s="85" t="s">
        <v>10464</v>
      </c>
      <c r="J4136" s="84">
        <v>104</v>
      </c>
      <c r="K4136" s="84">
        <v>0</v>
      </c>
      <c r="L4136" s="82">
        <v>400624</v>
      </c>
      <c r="M4136" s="82">
        <v>0</v>
      </c>
      <c r="N4136" s="82">
        <v>3852.15</v>
      </c>
      <c r="O4136" s="86" t="s">
        <v>17554</v>
      </c>
      <c r="P4136" s="82">
        <v>-6279.51</v>
      </c>
      <c r="Q4136" s="82">
        <v>0</v>
      </c>
      <c r="R4136" s="2">
        <f t="shared" si="128"/>
        <v>400624</v>
      </c>
      <c r="S4136" s="2">
        <f t="shared" si="129"/>
        <v>3852.1538461538462</v>
      </c>
    </row>
    <row r="4137" spans="1:19" x14ac:dyDescent="0.25">
      <c r="A4137" s="85" t="s">
        <v>17690</v>
      </c>
      <c r="B4137" s="85" t="s">
        <v>10099</v>
      </c>
      <c r="C4137" s="85" t="s">
        <v>10100</v>
      </c>
      <c r="D4137" s="85">
        <v>201</v>
      </c>
      <c r="E4137" s="85">
        <v>1</v>
      </c>
      <c r="F4137" s="85" t="s">
        <v>10363</v>
      </c>
      <c r="G4137" s="85" t="s">
        <v>10362</v>
      </c>
      <c r="H4137" s="85" t="s">
        <v>3566</v>
      </c>
      <c r="I4137" s="85" t="s">
        <v>10463</v>
      </c>
      <c r="J4137" s="84">
        <v>1532</v>
      </c>
      <c r="K4137" s="84">
        <v>0</v>
      </c>
      <c r="L4137" s="82">
        <v>5901509</v>
      </c>
      <c r="M4137" s="82">
        <v>0</v>
      </c>
      <c r="N4137" s="82">
        <v>3852.16</v>
      </c>
      <c r="O4137" s="86" t="s">
        <v>17554</v>
      </c>
      <c r="P4137" s="82">
        <v>-92502.04</v>
      </c>
      <c r="Q4137" s="82">
        <v>0</v>
      </c>
      <c r="R4137" s="2">
        <f t="shared" si="128"/>
        <v>5901509</v>
      </c>
      <c r="S4137" s="2">
        <f t="shared" si="129"/>
        <v>3852.1599216710183</v>
      </c>
    </row>
    <row r="4138" spans="1:19" x14ac:dyDescent="0.25">
      <c r="A4138" s="85" t="s">
        <v>17690</v>
      </c>
      <c r="B4138" s="85" t="s">
        <v>10099</v>
      </c>
      <c r="C4138" s="85" t="s">
        <v>10100</v>
      </c>
      <c r="D4138" s="85">
        <v>201</v>
      </c>
      <c r="E4138" s="85">
        <v>1</v>
      </c>
      <c r="F4138" s="85" t="s">
        <v>10363</v>
      </c>
      <c r="G4138" s="85" t="s">
        <v>10362</v>
      </c>
      <c r="H4138" s="85" t="s">
        <v>3567</v>
      </c>
      <c r="I4138" s="85" t="s">
        <v>10462</v>
      </c>
      <c r="J4138" s="84">
        <v>1631</v>
      </c>
      <c r="K4138" s="84">
        <v>0</v>
      </c>
      <c r="L4138" s="82">
        <v>6329070</v>
      </c>
      <c r="M4138" s="82">
        <v>0</v>
      </c>
      <c r="N4138" s="82">
        <v>3880.48</v>
      </c>
      <c r="O4138" s="86" t="s">
        <v>17554</v>
      </c>
      <c r="P4138" s="82">
        <v>-99203.77</v>
      </c>
      <c r="Q4138" s="82">
        <v>0</v>
      </c>
      <c r="R4138" s="2">
        <f t="shared" si="128"/>
        <v>6329070</v>
      </c>
      <c r="S4138" s="2">
        <f t="shared" si="129"/>
        <v>3880.4843654199876</v>
      </c>
    </row>
    <row r="4139" spans="1:19" x14ac:dyDescent="0.25">
      <c r="A4139" s="85" t="s">
        <v>17690</v>
      </c>
      <c r="B4139" s="85" t="s">
        <v>10099</v>
      </c>
      <c r="C4139" s="85" t="s">
        <v>10100</v>
      </c>
      <c r="D4139" s="85">
        <v>201</v>
      </c>
      <c r="E4139" s="85">
        <v>1</v>
      </c>
      <c r="F4139" s="85" t="s">
        <v>10363</v>
      </c>
      <c r="G4139" s="85" t="s">
        <v>10362</v>
      </c>
      <c r="H4139" s="85" t="s">
        <v>3568</v>
      </c>
      <c r="I4139" s="85" t="s">
        <v>10461</v>
      </c>
      <c r="J4139" s="84">
        <v>50</v>
      </c>
      <c r="K4139" s="84">
        <v>0</v>
      </c>
      <c r="L4139" s="82">
        <v>75166</v>
      </c>
      <c r="M4139" s="82">
        <v>0</v>
      </c>
      <c r="N4139" s="82">
        <v>1503.32</v>
      </c>
      <c r="O4139" s="86" t="s">
        <v>17554</v>
      </c>
      <c r="P4139" s="82">
        <v>-1178.18</v>
      </c>
      <c r="Q4139" s="82">
        <v>0</v>
      </c>
      <c r="R4139" s="2">
        <f t="shared" si="128"/>
        <v>75166</v>
      </c>
      <c r="S4139" s="2">
        <f t="shared" si="129"/>
        <v>1503.32</v>
      </c>
    </row>
    <row r="4140" spans="1:19" x14ac:dyDescent="0.25">
      <c r="A4140" s="85" t="s">
        <v>17690</v>
      </c>
      <c r="B4140" s="85" t="s">
        <v>10099</v>
      </c>
      <c r="C4140" s="85" t="s">
        <v>10100</v>
      </c>
      <c r="D4140" s="85">
        <v>201</v>
      </c>
      <c r="E4140" s="85">
        <v>1</v>
      </c>
      <c r="F4140" s="85" t="s">
        <v>10363</v>
      </c>
      <c r="G4140" s="85" t="s">
        <v>10362</v>
      </c>
      <c r="H4140" s="85" t="s">
        <v>3569</v>
      </c>
      <c r="I4140" s="85" t="s">
        <v>10460</v>
      </c>
      <c r="J4140" s="84">
        <v>1261</v>
      </c>
      <c r="K4140" s="84">
        <v>0</v>
      </c>
      <c r="L4140" s="82">
        <v>4472927</v>
      </c>
      <c r="M4140" s="82">
        <v>0</v>
      </c>
      <c r="N4140" s="82">
        <v>3547.13</v>
      </c>
      <c r="O4140" s="86" t="s">
        <v>17554</v>
      </c>
      <c r="P4140" s="82">
        <v>-70110.009999999995</v>
      </c>
      <c r="Q4140" s="82">
        <v>0</v>
      </c>
      <c r="R4140" s="2">
        <f t="shared" si="128"/>
        <v>4472927</v>
      </c>
      <c r="S4140" s="2">
        <f t="shared" si="129"/>
        <v>3547.1268834258526</v>
      </c>
    </row>
    <row r="4141" spans="1:19" x14ac:dyDescent="0.25">
      <c r="A4141" s="85" t="s">
        <v>17690</v>
      </c>
      <c r="B4141" s="85" t="s">
        <v>10099</v>
      </c>
      <c r="C4141" s="85" t="s">
        <v>10100</v>
      </c>
      <c r="D4141" s="85">
        <v>201</v>
      </c>
      <c r="E4141" s="85">
        <v>1</v>
      </c>
      <c r="F4141" s="85" t="s">
        <v>10363</v>
      </c>
      <c r="G4141" s="85" t="s">
        <v>10362</v>
      </c>
      <c r="H4141" s="85" t="s">
        <v>3570</v>
      </c>
      <c r="I4141" s="85" t="s">
        <v>10459</v>
      </c>
      <c r="J4141" s="84">
        <v>1766</v>
      </c>
      <c r="K4141" s="84">
        <v>0</v>
      </c>
      <c r="L4141" s="82">
        <v>6802914</v>
      </c>
      <c r="M4141" s="82">
        <v>0</v>
      </c>
      <c r="N4141" s="82">
        <v>3852.16</v>
      </c>
      <c r="O4141" s="86" t="s">
        <v>17554</v>
      </c>
      <c r="P4141" s="82">
        <v>-106630.94</v>
      </c>
      <c r="Q4141" s="82">
        <v>0</v>
      </c>
      <c r="R4141" s="2">
        <f t="shared" si="128"/>
        <v>6802914</v>
      </c>
      <c r="S4141" s="2">
        <f t="shared" si="129"/>
        <v>3852.1596828992074</v>
      </c>
    </row>
    <row r="4142" spans="1:19" x14ac:dyDescent="0.25">
      <c r="A4142" s="85" t="s">
        <v>17690</v>
      </c>
      <c r="B4142" s="85" t="s">
        <v>10099</v>
      </c>
      <c r="C4142" s="85" t="s">
        <v>10100</v>
      </c>
      <c r="D4142" s="85">
        <v>201</v>
      </c>
      <c r="E4142" s="85">
        <v>1</v>
      </c>
      <c r="F4142" s="85" t="s">
        <v>10363</v>
      </c>
      <c r="G4142" s="85" t="s">
        <v>10362</v>
      </c>
      <c r="H4142" s="85" t="s">
        <v>3571</v>
      </c>
      <c r="I4142" s="85" t="s">
        <v>10458</v>
      </c>
      <c r="J4142" s="84">
        <v>1039</v>
      </c>
      <c r="K4142" s="84">
        <v>0</v>
      </c>
      <c r="L4142" s="82">
        <v>3943535</v>
      </c>
      <c r="M4142" s="82">
        <v>0</v>
      </c>
      <c r="N4142" s="82">
        <v>3795.51</v>
      </c>
      <c r="O4142" s="86" t="s">
        <v>17554</v>
      </c>
      <c r="P4142" s="82">
        <v>-61812.17</v>
      </c>
      <c r="Q4142" s="82">
        <v>0</v>
      </c>
      <c r="R4142" s="2">
        <f t="shared" si="128"/>
        <v>3943535</v>
      </c>
      <c r="S4142" s="2">
        <f t="shared" si="129"/>
        <v>3795.5101058710297</v>
      </c>
    </row>
    <row r="4143" spans="1:19" x14ac:dyDescent="0.25">
      <c r="A4143" s="85" t="s">
        <v>17690</v>
      </c>
      <c r="B4143" s="85" t="s">
        <v>10099</v>
      </c>
      <c r="C4143" s="85" t="s">
        <v>10100</v>
      </c>
      <c r="D4143" s="85">
        <v>201</v>
      </c>
      <c r="E4143" s="85">
        <v>1</v>
      </c>
      <c r="F4143" s="85" t="s">
        <v>10363</v>
      </c>
      <c r="G4143" s="85" t="s">
        <v>10362</v>
      </c>
      <c r="H4143" s="85" t="s">
        <v>3572</v>
      </c>
      <c r="I4143" s="85" t="s">
        <v>10457</v>
      </c>
      <c r="J4143" s="84">
        <v>2074</v>
      </c>
      <c r="K4143" s="84">
        <v>0</v>
      </c>
      <c r="L4143" s="82">
        <v>7989379</v>
      </c>
      <c r="M4143" s="82">
        <v>0</v>
      </c>
      <c r="N4143" s="82">
        <v>3852.16</v>
      </c>
      <c r="O4143" s="86" t="s">
        <v>17554</v>
      </c>
      <c r="P4143" s="82">
        <v>-125227.96</v>
      </c>
      <c r="Q4143" s="82">
        <v>0</v>
      </c>
      <c r="R4143" s="2">
        <f t="shared" si="128"/>
        <v>7989379</v>
      </c>
      <c r="S4143" s="2">
        <f t="shared" si="129"/>
        <v>3852.159594985535</v>
      </c>
    </row>
    <row r="4144" spans="1:19" x14ac:dyDescent="0.25">
      <c r="A4144" s="85" t="s">
        <v>17690</v>
      </c>
      <c r="B4144" s="85" t="s">
        <v>10099</v>
      </c>
      <c r="C4144" s="85" t="s">
        <v>10100</v>
      </c>
      <c r="D4144" s="85">
        <v>201</v>
      </c>
      <c r="E4144" s="85">
        <v>1</v>
      </c>
      <c r="F4144" s="85" t="s">
        <v>10363</v>
      </c>
      <c r="G4144" s="85" t="s">
        <v>10362</v>
      </c>
      <c r="H4144" s="85" t="s">
        <v>3573</v>
      </c>
      <c r="I4144" s="85" t="s">
        <v>10456</v>
      </c>
      <c r="J4144" s="84">
        <v>1337</v>
      </c>
      <c r="K4144" s="84">
        <v>0</v>
      </c>
      <c r="L4144" s="82">
        <v>5188208</v>
      </c>
      <c r="M4144" s="82">
        <v>0</v>
      </c>
      <c r="N4144" s="82">
        <v>3880.48</v>
      </c>
      <c r="O4144" s="86" t="s">
        <v>17554</v>
      </c>
      <c r="P4144" s="82">
        <v>-81321.539999999994</v>
      </c>
      <c r="Q4144" s="82">
        <v>0</v>
      </c>
      <c r="R4144" s="2">
        <f t="shared" si="128"/>
        <v>5188208</v>
      </c>
      <c r="S4144" s="2">
        <f t="shared" si="129"/>
        <v>3880.4846671652954</v>
      </c>
    </row>
    <row r="4145" spans="1:19" x14ac:dyDescent="0.25">
      <c r="A4145" s="85" t="s">
        <v>17690</v>
      </c>
      <c r="B4145" s="85" t="s">
        <v>10099</v>
      </c>
      <c r="C4145" s="85" t="s">
        <v>10100</v>
      </c>
      <c r="D4145" s="85">
        <v>201</v>
      </c>
      <c r="E4145" s="85">
        <v>1</v>
      </c>
      <c r="F4145" s="85" t="s">
        <v>10363</v>
      </c>
      <c r="G4145" s="85" t="s">
        <v>10362</v>
      </c>
      <c r="H4145" s="85" t="s">
        <v>3574</v>
      </c>
      <c r="I4145" s="85" t="s">
        <v>10455</v>
      </c>
      <c r="J4145" s="84">
        <v>634</v>
      </c>
      <c r="K4145" s="84">
        <v>360</v>
      </c>
      <c r="L4145" s="82">
        <v>3660118</v>
      </c>
      <c r="M4145" s="82">
        <v>1325597</v>
      </c>
      <c r="N4145" s="82">
        <v>3682.21</v>
      </c>
      <c r="O4145" s="86" t="s">
        <v>17554</v>
      </c>
      <c r="P4145" s="82">
        <v>-57369.8</v>
      </c>
      <c r="Q4145" s="82">
        <v>0</v>
      </c>
      <c r="R4145" s="2">
        <f t="shared" si="128"/>
        <v>2334521</v>
      </c>
      <c r="S4145" s="2">
        <f t="shared" si="129"/>
        <v>3682.2097791798105</v>
      </c>
    </row>
    <row r="4146" spans="1:19" x14ac:dyDescent="0.25">
      <c r="A4146" s="85" t="s">
        <v>17690</v>
      </c>
      <c r="B4146" s="85" t="s">
        <v>10099</v>
      </c>
      <c r="C4146" s="85" t="s">
        <v>10100</v>
      </c>
      <c r="D4146" s="85">
        <v>201</v>
      </c>
      <c r="E4146" s="85">
        <v>1</v>
      </c>
      <c r="F4146" s="85" t="s">
        <v>10363</v>
      </c>
      <c r="G4146" s="85" t="s">
        <v>10362</v>
      </c>
      <c r="H4146" s="85" t="s">
        <v>3575</v>
      </c>
      <c r="I4146" s="85" t="s">
        <v>10454</v>
      </c>
      <c r="J4146" s="84">
        <v>1762</v>
      </c>
      <c r="K4146" s="84">
        <v>0</v>
      </c>
      <c r="L4146" s="82">
        <v>6787506</v>
      </c>
      <c r="M4146" s="82">
        <v>0</v>
      </c>
      <c r="N4146" s="82">
        <v>3852.16</v>
      </c>
      <c r="O4146" s="86" t="s">
        <v>17554</v>
      </c>
      <c r="P4146" s="82">
        <v>-106389.42</v>
      </c>
      <c r="Q4146" s="82">
        <v>0</v>
      </c>
      <c r="R4146" s="2">
        <f t="shared" si="128"/>
        <v>6787506</v>
      </c>
      <c r="S4146" s="2">
        <f t="shared" si="129"/>
        <v>3852.1600454029513</v>
      </c>
    </row>
    <row r="4147" spans="1:19" x14ac:dyDescent="0.25">
      <c r="A4147" s="85" t="s">
        <v>17690</v>
      </c>
      <c r="B4147" s="85" t="s">
        <v>10099</v>
      </c>
      <c r="C4147" s="85" t="s">
        <v>10100</v>
      </c>
      <c r="D4147" s="85">
        <v>201</v>
      </c>
      <c r="E4147" s="85">
        <v>1</v>
      </c>
      <c r="F4147" s="85" t="s">
        <v>10363</v>
      </c>
      <c r="G4147" s="85" t="s">
        <v>10362</v>
      </c>
      <c r="H4147" s="85" t="s">
        <v>3576</v>
      </c>
      <c r="I4147" s="85" t="s">
        <v>10453</v>
      </c>
      <c r="J4147" s="84">
        <v>1457</v>
      </c>
      <c r="K4147" s="84">
        <v>0</v>
      </c>
      <c r="L4147" s="82">
        <v>5612597</v>
      </c>
      <c r="M4147" s="82">
        <v>0</v>
      </c>
      <c r="N4147" s="82">
        <v>3852.16</v>
      </c>
      <c r="O4147" s="86" t="s">
        <v>17554</v>
      </c>
      <c r="P4147" s="82">
        <v>-87973.54</v>
      </c>
      <c r="Q4147" s="82">
        <v>0</v>
      </c>
      <c r="R4147" s="2">
        <f t="shared" si="128"/>
        <v>5612597</v>
      </c>
      <c r="S4147" s="2">
        <f t="shared" si="129"/>
        <v>3852.1599176389841</v>
      </c>
    </row>
    <row r="4148" spans="1:19" x14ac:dyDescent="0.25">
      <c r="A4148" s="85" t="s">
        <v>17690</v>
      </c>
      <c r="B4148" s="85" t="s">
        <v>10099</v>
      </c>
      <c r="C4148" s="85" t="s">
        <v>10100</v>
      </c>
      <c r="D4148" s="85">
        <v>201</v>
      </c>
      <c r="E4148" s="85">
        <v>1</v>
      </c>
      <c r="F4148" s="85" t="s">
        <v>10363</v>
      </c>
      <c r="G4148" s="85" t="s">
        <v>10362</v>
      </c>
      <c r="H4148" s="85" t="s">
        <v>3577</v>
      </c>
      <c r="I4148" s="85" t="s">
        <v>10452</v>
      </c>
      <c r="J4148" s="84">
        <v>1241</v>
      </c>
      <c r="K4148" s="84">
        <v>0</v>
      </c>
      <c r="L4148" s="82">
        <v>4639927</v>
      </c>
      <c r="M4148" s="82">
        <v>0</v>
      </c>
      <c r="N4148" s="82">
        <v>3738.86</v>
      </c>
      <c r="O4148" s="86" t="s">
        <v>17554</v>
      </c>
      <c r="P4148" s="82">
        <v>-72727.61</v>
      </c>
      <c r="Q4148" s="82">
        <v>0</v>
      </c>
      <c r="R4148" s="2">
        <f t="shared" si="128"/>
        <v>4639927</v>
      </c>
      <c r="S4148" s="2">
        <f t="shared" si="129"/>
        <v>3738.8614020950845</v>
      </c>
    </row>
    <row r="4149" spans="1:19" x14ac:dyDescent="0.25">
      <c r="A4149" s="85" t="s">
        <v>17690</v>
      </c>
      <c r="B4149" s="85" t="s">
        <v>10099</v>
      </c>
      <c r="C4149" s="85" t="s">
        <v>10100</v>
      </c>
      <c r="D4149" s="85">
        <v>201</v>
      </c>
      <c r="E4149" s="85">
        <v>1</v>
      </c>
      <c r="F4149" s="85" t="s">
        <v>10363</v>
      </c>
      <c r="G4149" s="85" t="s">
        <v>10362</v>
      </c>
      <c r="H4149" s="85" t="s">
        <v>3578</v>
      </c>
      <c r="I4149" s="85" t="s">
        <v>10451</v>
      </c>
      <c r="J4149" s="84">
        <v>1388</v>
      </c>
      <c r="K4149" s="84">
        <v>144</v>
      </c>
      <c r="L4149" s="82">
        <v>5901509</v>
      </c>
      <c r="M4149" s="82">
        <v>554711</v>
      </c>
      <c r="N4149" s="82">
        <v>3852.16</v>
      </c>
      <c r="O4149" s="86" t="s">
        <v>17554</v>
      </c>
      <c r="P4149" s="82">
        <v>-92502.04</v>
      </c>
      <c r="Q4149" s="82">
        <v>0</v>
      </c>
      <c r="R4149" s="2">
        <f t="shared" si="128"/>
        <v>5346798</v>
      </c>
      <c r="S4149" s="2">
        <f t="shared" si="129"/>
        <v>3852.1599423631123</v>
      </c>
    </row>
    <row r="4150" spans="1:19" x14ac:dyDescent="0.25">
      <c r="A4150" s="85" t="s">
        <v>17690</v>
      </c>
      <c r="B4150" s="85" t="s">
        <v>10099</v>
      </c>
      <c r="C4150" s="85" t="s">
        <v>10100</v>
      </c>
      <c r="D4150" s="85">
        <v>201</v>
      </c>
      <c r="E4150" s="85">
        <v>1</v>
      </c>
      <c r="F4150" s="85" t="s">
        <v>10363</v>
      </c>
      <c r="G4150" s="85" t="s">
        <v>10362</v>
      </c>
      <c r="H4150" s="85" t="s">
        <v>3579</v>
      </c>
      <c r="I4150" s="85" t="s">
        <v>10450</v>
      </c>
      <c r="J4150" s="84">
        <v>1221</v>
      </c>
      <c r="K4150" s="84">
        <v>64</v>
      </c>
      <c r="L4150" s="82">
        <v>4986423</v>
      </c>
      <c r="M4150" s="82">
        <v>248351</v>
      </c>
      <c r="N4150" s="82">
        <v>3880.48</v>
      </c>
      <c r="O4150" s="86" t="s">
        <v>17554</v>
      </c>
      <c r="P4150" s="82">
        <v>-78158.7</v>
      </c>
      <c r="Q4150" s="82">
        <v>0</v>
      </c>
      <c r="R4150" s="2">
        <f t="shared" si="128"/>
        <v>4738072</v>
      </c>
      <c r="S4150" s="2">
        <f t="shared" si="129"/>
        <v>3880.4848484848485</v>
      </c>
    </row>
    <row r="4151" spans="1:19" x14ac:dyDescent="0.25">
      <c r="A4151" s="85" t="s">
        <v>17690</v>
      </c>
      <c r="B4151" s="85" t="s">
        <v>10099</v>
      </c>
      <c r="C4151" s="85" t="s">
        <v>10100</v>
      </c>
      <c r="D4151" s="85">
        <v>201</v>
      </c>
      <c r="E4151" s="85">
        <v>1</v>
      </c>
      <c r="F4151" s="85" t="s">
        <v>10363</v>
      </c>
      <c r="G4151" s="85" t="s">
        <v>10362</v>
      </c>
      <c r="H4151" s="85" t="s">
        <v>3580</v>
      </c>
      <c r="I4151" s="85" t="s">
        <v>10449</v>
      </c>
      <c r="J4151" s="84">
        <v>1553</v>
      </c>
      <c r="K4151" s="84">
        <v>0</v>
      </c>
      <c r="L4151" s="82">
        <v>5806451</v>
      </c>
      <c r="M4151" s="82">
        <v>0</v>
      </c>
      <c r="N4151" s="82">
        <v>3738.86</v>
      </c>
      <c r="O4151" s="86" t="s">
        <v>17554</v>
      </c>
      <c r="P4151" s="82">
        <v>-91012.08</v>
      </c>
      <c r="Q4151" s="82">
        <v>0</v>
      </c>
      <c r="R4151" s="2">
        <f t="shared" si="128"/>
        <v>5806451</v>
      </c>
      <c r="S4151" s="2">
        <f t="shared" si="129"/>
        <v>3738.8609143593044</v>
      </c>
    </row>
    <row r="4152" spans="1:19" x14ac:dyDescent="0.25">
      <c r="A4152" s="85" t="s">
        <v>17690</v>
      </c>
      <c r="B4152" s="85" t="s">
        <v>10099</v>
      </c>
      <c r="C4152" s="85" t="s">
        <v>10100</v>
      </c>
      <c r="D4152" s="85">
        <v>201</v>
      </c>
      <c r="E4152" s="85">
        <v>1</v>
      </c>
      <c r="F4152" s="85" t="s">
        <v>10363</v>
      </c>
      <c r="G4152" s="85" t="s">
        <v>10362</v>
      </c>
      <c r="H4152" s="85" t="s">
        <v>3581</v>
      </c>
      <c r="I4152" s="85" t="s">
        <v>10448</v>
      </c>
      <c r="J4152" s="84">
        <v>1054</v>
      </c>
      <c r="K4152" s="84">
        <v>0</v>
      </c>
      <c r="L4152" s="82">
        <v>3940760</v>
      </c>
      <c r="M4152" s="82">
        <v>0</v>
      </c>
      <c r="N4152" s="82">
        <v>3738.86</v>
      </c>
      <c r="O4152" s="86" t="s">
        <v>17554</v>
      </c>
      <c r="P4152" s="82">
        <v>-61768.66</v>
      </c>
      <c r="Q4152" s="82">
        <v>0</v>
      </c>
      <c r="R4152" s="2">
        <f t="shared" si="128"/>
        <v>3940760</v>
      </c>
      <c r="S4152" s="2">
        <f t="shared" si="129"/>
        <v>3738.8614800759015</v>
      </c>
    </row>
    <row r="4153" spans="1:19" x14ac:dyDescent="0.25">
      <c r="A4153" s="85" t="s">
        <v>17690</v>
      </c>
      <c r="B4153" s="85" t="s">
        <v>10099</v>
      </c>
      <c r="C4153" s="85" t="s">
        <v>10100</v>
      </c>
      <c r="D4153" s="85">
        <v>201</v>
      </c>
      <c r="E4153" s="85">
        <v>1</v>
      </c>
      <c r="F4153" s="85" t="s">
        <v>10363</v>
      </c>
      <c r="G4153" s="85" t="s">
        <v>10362</v>
      </c>
      <c r="H4153" s="85" t="s">
        <v>3582</v>
      </c>
      <c r="I4153" s="85" t="s">
        <v>10447</v>
      </c>
      <c r="J4153" s="84">
        <v>697</v>
      </c>
      <c r="K4153" s="84">
        <v>0</v>
      </c>
      <c r="L4153" s="82">
        <v>2566501</v>
      </c>
      <c r="M4153" s="82">
        <v>0</v>
      </c>
      <c r="N4153" s="82">
        <v>3682.21</v>
      </c>
      <c r="O4153" s="86" t="s">
        <v>17554</v>
      </c>
      <c r="P4153" s="82">
        <v>-40228.120000000003</v>
      </c>
      <c r="Q4153" s="82">
        <v>0</v>
      </c>
      <c r="R4153" s="2">
        <f t="shared" si="128"/>
        <v>2566501</v>
      </c>
      <c r="S4153" s="2">
        <f t="shared" si="129"/>
        <v>3682.2109038737444</v>
      </c>
    </row>
    <row r="4154" spans="1:19" x14ac:dyDescent="0.25">
      <c r="A4154" s="85" t="s">
        <v>17690</v>
      </c>
      <c r="B4154" s="85" t="s">
        <v>10099</v>
      </c>
      <c r="C4154" s="85" t="s">
        <v>10100</v>
      </c>
      <c r="D4154" s="85">
        <v>201</v>
      </c>
      <c r="E4154" s="85">
        <v>1</v>
      </c>
      <c r="F4154" s="85" t="s">
        <v>10363</v>
      </c>
      <c r="G4154" s="85" t="s">
        <v>10362</v>
      </c>
      <c r="H4154" s="85" t="s">
        <v>3583</v>
      </c>
      <c r="I4154" s="85" t="s">
        <v>10446</v>
      </c>
      <c r="J4154" s="84">
        <v>2202</v>
      </c>
      <c r="K4154" s="84">
        <v>0</v>
      </c>
      <c r="L4154" s="82">
        <v>8544827</v>
      </c>
      <c r="M4154" s="82">
        <v>0</v>
      </c>
      <c r="N4154" s="82">
        <v>3880.48</v>
      </c>
      <c r="O4154" s="86" t="s">
        <v>17554</v>
      </c>
      <c r="P4154" s="82">
        <v>-133934.21</v>
      </c>
      <c r="Q4154" s="82">
        <v>0</v>
      </c>
      <c r="R4154" s="2">
        <f t="shared" si="128"/>
        <v>8544827</v>
      </c>
      <c r="S4154" s="2">
        <f t="shared" si="129"/>
        <v>3880.4845594913713</v>
      </c>
    </row>
    <row r="4155" spans="1:19" x14ac:dyDescent="0.25">
      <c r="A4155" s="85" t="s">
        <v>17690</v>
      </c>
      <c r="B4155" s="85" t="s">
        <v>10099</v>
      </c>
      <c r="C4155" s="85" t="s">
        <v>10100</v>
      </c>
      <c r="D4155" s="85">
        <v>201</v>
      </c>
      <c r="E4155" s="85">
        <v>1</v>
      </c>
      <c r="F4155" s="85" t="s">
        <v>10363</v>
      </c>
      <c r="G4155" s="85" t="s">
        <v>10362</v>
      </c>
      <c r="H4155" s="85" t="s">
        <v>3584</v>
      </c>
      <c r="I4155" s="85" t="s">
        <v>10445</v>
      </c>
      <c r="J4155" s="84">
        <v>1499</v>
      </c>
      <c r="K4155" s="84">
        <v>0</v>
      </c>
      <c r="L4155" s="82">
        <v>5604552</v>
      </c>
      <c r="M4155" s="82">
        <v>0</v>
      </c>
      <c r="N4155" s="82">
        <v>3738.86</v>
      </c>
      <c r="O4155" s="86" t="s">
        <v>17554</v>
      </c>
      <c r="P4155" s="82">
        <v>-87847.46</v>
      </c>
      <c r="Q4155" s="82">
        <v>0</v>
      </c>
      <c r="R4155" s="2">
        <f t="shared" si="128"/>
        <v>5604552</v>
      </c>
      <c r="S4155" s="2">
        <f t="shared" si="129"/>
        <v>3738.8605737158105</v>
      </c>
    </row>
    <row r="4156" spans="1:19" x14ac:dyDescent="0.25">
      <c r="A4156" s="85" t="s">
        <v>17690</v>
      </c>
      <c r="B4156" s="85" t="s">
        <v>10099</v>
      </c>
      <c r="C4156" s="85" t="s">
        <v>10100</v>
      </c>
      <c r="D4156" s="85">
        <v>201</v>
      </c>
      <c r="E4156" s="85">
        <v>1</v>
      </c>
      <c r="F4156" s="85" t="s">
        <v>10363</v>
      </c>
      <c r="G4156" s="85" t="s">
        <v>10362</v>
      </c>
      <c r="H4156" s="85" t="s">
        <v>3585</v>
      </c>
      <c r="I4156" s="85" t="s">
        <v>10444</v>
      </c>
      <c r="J4156" s="84">
        <v>932</v>
      </c>
      <c r="K4156" s="84">
        <v>0</v>
      </c>
      <c r="L4156" s="82">
        <v>3484619</v>
      </c>
      <c r="M4156" s="82">
        <v>0</v>
      </c>
      <c r="N4156" s="82">
        <v>3738.86</v>
      </c>
      <c r="O4156" s="86" t="s">
        <v>17554</v>
      </c>
      <c r="P4156" s="82">
        <v>-54618.97</v>
      </c>
      <c r="Q4156" s="82">
        <v>0</v>
      </c>
      <c r="R4156" s="2">
        <f t="shared" si="128"/>
        <v>3484619</v>
      </c>
      <c r="S4156" s="2">
        <f t="shared" si="129"/>
        <v>3738.8615879828326</v>
      </c>
    </row>
    <row r="4157" spans="1:19" x14ac:dyDescent="0.25">
      <c r="A4157" s="85" t="s">
        <v>17690</v>
      </c>
      <c r="B4157" s="85" t="s">
        <v>10099</v>
      </c>
      <c r="C4157" s="85" t="s">
        <v>10100</v>
      </c>
      <c r="D4157" s="85">
        <v>201</v>
      </c>
      <c r="E4157" s="85">
        <v>1</v>
      </c>
      <c r="F4157" s="85" t="s">
        <v>10363</v>
      </c>
      <c r="G4157" s="85" t="s">
        <v>10362</v>
      </c>
      <c r="H4157" s="85" t="s">
        <v>3586</v>
      </c>
      <c r="I4157" s="85" t="s">
        <v>10443</v>
      </c>
      <c r="J4157" s="84">
        <v>72</v>
      </c>
      <c r="K4157" s="84">
        <v>0</v>
      </c>
      <c r="L4157" s="82">
        <v>279395</v>
      </c>
      <c r="M4157" s="82">
        <v>0</v>
      </c>
      <c r="N4157" s="82">
        <v>3880.49</v>
      </c>
      <c r="O4157" s="86" t="s">
        <v>17554</v>
      </c>
      <c r="P4157" s="82">
        <v>-4379.32</v>
      </c>
      <c r="Q4157" s="82">
        <v>0</v>
      </c>
      <c r="R4157" s="2">
        <f t="shared" si="128"/>
        <v>279395</v>
      </c>
      <c r="S4157" s="2">
        <f t="shared" si="129"/>
        <v>3880.4861111111113</v>
      </c>
    </row>
    <row r="4158" spans="1:19" x14ac:dyDescent="0.25">
      <c r="A4158" s="85" t="s">
        <v>17690</v>
      </c>
      <c r="B4158" s="85" t="s">
        <v>10099</v>
      </c>
      <c r="C4158" s="85" t="s">
        <v>10100</v>
      </c>
      <c r="D4158" s="85">
        <v>201</v>
      </c>
      <c r="E4158" s="85">
        <v>1</v>
      </c>
      <c r="F4158" s="85" t="s">
        <v>10363</v>
      </c>
      <c r="G4158" s="85" t="s">
        <v>10362</v>
      </c>
      <c r="H4158" s="85" t="s">
        <v>3587</v>
      </c>
      <c r="I4158" s="85" t="s">
        <v>10442</v>
      </c>
      <c r="J4158" s="84">
        <v>1611</v>
      </c>
      <c r="K4158" s="84">
        <v>0</v>
      </c>
      <c r="L4158" s="82">
        <v>6023305</v>
      </c>
      <c r="M4158" s="82">
        <v>0</v>
      </c>
      <c r="N4158" s="82">
        <v>3738.86</v>
      </c>
      <c r="O4158" s="86" t="s">
        <v>17554</v>
      </c>
      <c r="P4158" s="82">
        <v>-94411.11</v>
      </c>
      <c r="Q4158" s="82">
        <v>0</v>
      </c>
      <c r="R4158" s="2">
        <f t="shared" si="128"/>
        <v>6023305</v>
      </c>
      <c r="S4158" s="2">
        <f t="shared" si="129"/>
        <v>3738.8609559279948</v>
      </c>
    </row>
    <row r="4159" spans="1:19" x14ac:dyDescent="0.25">
      <c r="A4159" s="85" t="s">
        <v>17690</v>
      </c>
      <c r="B4159" s="85" t="s">
        <v>10099</v>
      </c>
      <c r="C4159" s="85" t="s">
        <v>10100</v>
      </c>
      <c r="D4159" s="85">
        <v>201</v>
      </c>
      <c r="E4159" s="85">
        <v>1</v>
      </c>
      <c r="F4159" s="85" t="s">
        <v>10363</v>
      </c>
      <c r="G4159" s="85" t="s">
        <v>10362</v>
      </c>
      <c r="H4159" s="85" t="s">
        <v>3588</v>
      </c>
      <c r="I4159" s="85" t="s">
        <v>10441</v>
      </c>
      <c r="J4159" s="84">
        <v>2391</v>
      </c>
      <c r="K4159" s="84">
        <v>0</v>
      </c>
      <c r="L4159" s="82">
        <v>9210514</v>
      </c>
      <c r="M4159" s="82">
        <v>0</v>
      </c>
      <c r="N4159" s="82">
        <v>3852.16</v>
      </c>
      <c r="O4159" s="86" t="s">
        <v>17554</v>
      </c>
      <c r="P4159" s="82">
        <v>-144368.39000000001</v>
      </c>
      <c r="Q4159" s="82">
        <v>0</v>
      </c>
      <c r="R4159" s="2">
        <f t="shared" si="128"/>
        <v>9210514</v>
      </c>
      <c r="S4159" s="2">
        <f t="shared" si="129"/>
        <v>3852.1597657883731</v>
      </c>
    </row>
    <row r="4160" spans="1:19" x14ac:dyDescent="0.25">
      <c r="A4160" s="85" t="s">
        <v>17690</v>
      </c>
      <c r="B4160" s="85" t="s">
        <v>10099</v>
      </c>
      <c r="C4160" s="85" t="s">
        <v>10100</v>
      </c>
      <c r="D4160" s="85">
        <v>201</v>
      </c>
      <c r="E4160" s="85">
        <v>1</v>
      </c>
      <c r="F4160" s="85" t="s">
        <v>10363</v>
      </c>
      <c r="G4160" s="85" t="s">
        <v>10362</v>
      </c>
      <c r="H4160" s="85" t="s">
        <v>3589</v>
      </c>
      <c r="I4160" s="85" t="s">
        <v>10440</v>
      </c>
      <c r="J4160" s="84">
        <v>1958</v>
      </c>
      <c r="K4160" s="84">
        <v>0</v>
      </c>
      <c r="L4160" s="82">
        <v>7542529</v>
      </c>
      <c r="M4160" s="82">
        <v>0</v>
      </c>
      <c r="N4160" s="82">
        <v>3852.16</v>
      </c>
      <c r="O4160" s="86" t="s">
        <v>17554</v>
      </c>
      <c r="P4160" s="82">
        <v>-118223.88</v>
      </c>
      <c r="Q4160" s="82">
        <v>0</v>
      </c>
      <c r="R4160" s="2">
        <f t="shared" si="128"/>
        <v>7542529</v>
      </c>
      <c r="S4160" s="2">
        <f t="shared" si="129"/>
        <v>3852.1598569969356</v>
      </c>
    </row>
    <row r="4161" spans="1:19" x14ac:dyDescent="0.25">
      <c r="A4161" s="85" t="s">
        <v>17690</v>
      </c>
      <c r="B4161" s="85" t="s">
        <v>10099</v>
      </c>
      <c r="C4161" s="85" t="s">
        <v>10100</v>
      </c>
      <c r="D4161" s="85">
        <v>201</v>
      </c>
      <c r="E4161" s="85">
        <v>1</v>
      </c>
      <c r="F4161" s="85" t="s">
        <v>10363</v>
      </c>
      <c r="G4161" s="85" t="s">
        <v>10362</v>
      </c>
      <c r="H4161" s="85" t="s">
        <v>3590</v>
      </c>
      <c r="I4161" s="85" t="s">
        <v>10439</v>
      </c>
      <c r="J4161" s="84">
        <v>1720</v>
      </c>
      <c r="K4161" s="84">
        <v>0</v>
      </c>
      <c r="L4161" s="82">
        <v>6430841</v>
      </c>
      <c r="M4161" s="82">
        <v>0</v>
      </c>
      <c r="N4161" s="82">
        <v>3738.86</v>
      </c>
      <c r="O4161" s="86" t="s">
        <v>17554</v>
      </c>
      <c r="P4161" s="82">
        <v>-100798.95</v>
      </c>
      <c r="Q4161" s="82">
        <v>0</v>
      </c>
      <c r="R4161" s="2">
        <f t="shared" si="128"/>
        <v>6430841</v>
      </c>
      <c r="S4161" s="2">
        <f t="shared" si="129"/>
        <v>3738.861046511628</v>
      </c>
    </row>
    <row r="4162" spans="1:19" x14ac:dyDescent="0.25">
      <c r="A4162" s="85" t="s">
        <v>17690</v>
      </c>
      <c r="B4162" s="85" t="s">
        <v>10099</v>
      </c>
      <c r="C4162" s="85" t="s">
        <v>10100</v>
      </c>
      <c r="D4162" s="85">
        <v>201</v>
      </c>
      <c r="E4162" s="85">
        <v>1</v>
      </c>
      <c r="F4162" s="85" t="s">
        <v>10363</v>
      </c>
      <c r="G4162" s="85" t="s">
        <v>10362</v>
      </c>
      <c r="H4162" s="85" t="s">
        <v>3591</v>
      </c>
      <c r="I4162" s="85" t="s">
        <v>10438</v>
      </c>
      <c r="J4162" s="84">
        <v>1671</v>
      </c>
      <c r="K4162" s="84">
        <v>0</v>
      </c>
      <c r="L4162" s="82">
        <v>6436959</v>
      </c>
      <c r="M4162" s="82">
        <v>0</v>
      </c>
      <c r="N4162" s="82">
        <v>3852.16</v>
      </c>
      <c r="O4162" s="86" t="s">
        <v>17554</v>
      </c>
      <c r="P4162" s="82">
        <v>-100894.85</v>
      </c>
      <c r="Q4162" s="82">
        <v>0</v>
      </c>
      <c r="R4162" s="2">
        <f t="shared" si="128"/>
        <v>6436959</v>
      </c>
      <c r="S4162" s="2">
        <f t="shared" si="129"/>
        <v>3852.1597845601436</v>
      </c>
    </row>
    <row r="4163" spans="1:19" x14ac:dyDescent="0.25">
      <c r="A4163" s="85" t="s">
        <v>17690</v>
      </c>
      <c r="B4163" s="85" t="s">
        <v>10099</v>
      </c>
      <c r="C4163" s="85" t="s">
        <v>10100</v>
      </c>
      <c r="D4163" s="85">
        <v>201</v>
      </c>
      <c r="E4163" s="85">
        <v>1</v>
      </c>
      <c r="F4163" s="85" t="s">
        <v>10363</v>
      </c>
      <c r="G4163" s="85" t="s">
        <v>10362</v>
      </c>
      <c r="H4163" s="85" t="s">
        <v>3592</v>
      </c>
      <c r="I4163" s="85" t="s">
        <v>10437</v>
      </c>
      <c r="J4163" s="84">
        <v>1724</v>
      </c>
      <c r="K4163" s="84">
        <v>0</v>
      </c>
      <c r="L4163" s="82">
        <v>6445796</v>
      </c>
      <c r="M4163" s="82">
        <v>0</v>
      </c>
      <c r="N4163" s="82">
        <v>3738.86</v>
      </c>
      <c r="O4163" s="86" t="s">
        <v>17554</v>
      </c>
      <c r="P4163" s="82">
        <v>-101033.37</v>
      </c>
      <c r="Q4163" s="82">
        <v>0</v>
      </c>
      <c r="R4163" s="2">
        <f t="shared" si="128"/>
        <v>6445796</v>
      </c>
      <c r="S4163" s="2">
        <f t="shared" si="129"/>
        <v>3738.8607888631091</v>
      </c>
    </row>
    <row r="4164" spans="1:19" x14ac:dyDescent="0.25">
      <c r="A4164" s="85" t="s">
        <v>17690</v>
      </c>
      <c r="B4164" s="85" t="s">
        <v>10099</v>
      </c>
      <c r="C4164" s="85" t="s">
        <v>10100</v>
      </c>
      <c r="D4164" s="85">
        <v>201</v>
      </c>
      <c r="E4164" s="85">
        <v>1</v>
      </c>
      <c r="F4164" s="85" t="s">
        <v>10363</v>
      </c>
      <c r="G4164" s="85" t="s">
        <v>10362</v>
      </c>
      <c r="H4164" s="85" t="s">
        <v>3593</v>
      </c>
      <c r="I4164" s="85" t="s">
        <v>10436</v>
      </c>
      <c r="J4164" s="84">
        <v>1507</v>
      </c>
      <c r="K4164" s="84">
        <v>0</v>
      </c>
      <c r="L4164" s="82">
        <v>5847890</v>
      </c>
      <c r="M4164" s="82">
        <v>0</v>
      </c>
      <c r="N4164" s="82">
        <v>3880.48</v>
      </c>
      <c r="O4164" s="86" t="s">
        <v>17554</v>
      </c>
      <c r="P4164" s="82">
        <v>-91661.6</v>
      </c>
      <c r="Q4164" s="82">
        <v>0</v>
      </c>
      <c r="R4164" s="2">
        <f t="shared" ref="R4164:R4227" si="130">L4164-M4164</f>
        <v>5847890</v>
      </c>
      <c r="S4164" s="2">
        <f t="shared" ref="S4164:S4227" si="131">R4164/J4164</f>
        <v>3880.4844061048439</v>
      </c>
    </row>
    <row r="4165" spans="1:19" x14ac:dyDescent="0.25">
      <c r="A4165" s="85" t="s">
        <v>17690</v>
      </c>
      <c r="B4165" s="85" t="s">
        <v>10099</v>
      </c>
      <c r="C4165" s="85" t="s">
        <v>10100</v>
      </c>
      <c r="D4165" s="85">
        <v>201</v>
      </c>
      <c r="E4165" s="85">
        <v>1</v>
      </c>
      <c r="F4165" s="85" t="s">
        <v>10363</v>
      </c>
      <c r="G4165" s="85" t="s">
        <v>10362</v>
      </c>
      <c r="H4165" s="85" t="s">
        <v>3594</v>
      </c>
      <c r="I4165" s="85" t="s">
        <v>10435</v>
      </c>
      <c r="J4165" s="84">
        <v>1417</v>
      </c>
      <c r="K4165" s="84">
        <v>0</v>
      </c>
      <c r="L4165" s="82">
        <v>5498646</v>
      </c>
      <c r="M4165" s="82">
        <v>0</v>
      </c>
      <c r="N4165" s="82">
        <v>3880.48</v>
      </c>
      <c r="O4165" s="86" t="s">
        <v>17554</v>
      </c>
      <c r="P4165" s="82">
        <v>-86187.45</v>
      </c>
      <c r="Q4165" s="82">
        <v>0</v>
      </c>
      <c r="R4165" s="2">
        <f t="shared" si="130"/>
        <v>5498646</v>
      </c>
      <c r="S4165" s="2">
        <f t="shared" si="131"/>
        <v>3880.4841213832037</v>
      </c>
    </row>
    <row r="4166" spans="1:19" x14ac:dyDescent="0.25">
      <c r="A4166" s="85" t="s">
        <v>17690</v>
      </c>
      <c r="B4166" s="85" t="s">
        <v>10099</v>
      </c>
      <c r="C4166" s="85" t="s">
        <v>10100</v>
      </c>
      <c r="D4166" s="85">
        <v>201</v>
      </c>
      <c r="E4166" s="85">
        <v>1</v>
      </c>
      <c r="F4166" s="85" t="s">
        <v>10363</v>
      </c>
      <c r="G4166" s="85" t="s">
        <v>10362</v>
      </c>
      <c r="H4166" s="85" t="s">
        <v>3595</v>
      </c>
      <c r="I4166" s="85" t="s">
        <v>10434</v>
      </c>
      <c r="J4166" s="84">
        <v>2156</v>
      </c>
      <c r="K4166" s="84">
        <v>0</v>
      </c>
      <c r="L4166" s="82">
        <v>8305257</v>
      </c>
      <c r="M4166" s="82">
        <v>0</v>
      </c>
      <c r="N4166" s="82">
        <v>3852.16</v>
      </c>
      <c r="O4166" s="86" t="s">
        <v>17554</v>
      </c>
      <c r="P4166" s="82">
        <v>-130179.11</v>
      </c>
      <c r="Q4166" s="82">
        <v>0</v>
      </c>
      <c r="R4166" s="2">
        <f t="shared" si="130"/>
        <v>8305257</v>
      </c>
      <c r="S4166" s="2">
        <f t="shared" si="131"/>
        <v>3852.1600185528755</v>
      </c>
    </row>
    <row r="4167" spans="1:19" x14ac:dyDescent="0.25">
      <c r="A4167" s="85" t="s">
        <v>17690</v>
      </c>
      <c r="B4167" s="85" t="s">
        <v>10099</v>
      </c>
      <c r="C4167" s="85" t="s">
        <v>10100</v>
      </c>
      <c r="D4167" s="85">
        <v>201</v>
      </c>
      <c r="E4167" s="85">
        <v>1</v>
      </c>
      <c r="F4167" s="85" t="s">
        <v>10363</v>
      </c>
      <c r="G4167" s="85" t="s">
        <v>10362</v>
      </c>
      <c r="H4167" s="85" t="s">
        <v>3596</v>
      </c>
      <c r="I4167" s="85" t="s">
        <v>10433</v>
      </c>
      <c r="J4167" s="84">
        <v>882</v>
      </c>
      <c r="K4167" s="84">
        <v>0</v>
      </c>
      <c r="L4167" s="82">
        <v>3322658</v>
      </c>
      <c r="M4167" s="82">
        <v>0</v>
      </c>
      <c r="N4167" s="82">
        <v>3767.19</v>
      </c>
      <c r="O4167" s="86" t="s">
        <v>17554</v>
      </c>
      <c r="P4167" s="82">
        <v>-52080.35</v>
      </c>
      <c r="Q4167" s="82">
        <v>0</v>
      </c>
      <c r="R4167" s="2">
        <f t="shared" si="130"/>
        <v>3322658</v>
      </c>
      <c r="S4167" s="2">
        <f t="shared" si="131"/>
        <v>3767.1859410430839</v>
      </c>
    </row>
    <row r="4168" spans="1:19" x14ac:dyDescent="0.25">
      <c r="A4168" s="85" t="s">
        <v>17690</v>
      </c>
      <c r="B4168" s="85" t="s">
        <v>10099</v>
      </c>
      <c r="C4168" s="85" t="s">
        <v>10100</v>
      </c>
      <c r="D4168" s="85">
        <v>201</v>
      </c>
      <c r="E4168" s="85">
        <v>1</v>
      </c>
      <c r="F4168" s="85" t="s">
        <v>10363</v>
      </c>
      <c r="G4168" s="85" t="s">
        <v>10362</v>
      </c>
      <c r="H4168" s="85" t="s">
        <v>3597</v>
      </c>
      <c r="I4168" s="85" t="s">
        <v>10432</v>
      </c>
      <c r="J4168" s="84">
        <v>1492</v>
      </c>
      <c r="K4168" s="84">
        <v>0</v>
      </c>
      <c r="L4168" s="82">
        <v>5747422</v>
      </c>
      <c r="M4168" s="82">
        <v>0</v>
      </c>
      <c r="N4168" s="82">
        <v>3852.16</v>
      </c>
      <c r="O4168" s="86" t="s">
        <v>17554</v>
      </c>
      <c r="P4168" s="82">
        <v>-90086.84</v>
      </c>
      <c r="Q4168" s="82">
        <v>0</v>
      </c>
      <c r="R4168" s="2">
        <f t="shared" si="130"/>
        <v>5747422</v>
      </c>
      <c r="S4168" s="2">
        <f t="shared" si="131"/>
        <v>3852.1595174262734</v>
      </c>
    </row>
    <row r="4169" spans="1:19" x14ac:dyDescent="0.25">
      <c r="A4169" s="85" t="s">
        <v>17690</v>
      </c>
      <c r="B4169" s="85" t="s">
        <v>10099</v>
      </c>
      <c r="C4169" s="85" t="s">
        <v>10100</v>
      </c>
      <c r="D4169" s="85">
        <v>201</v>
      </c>
      <c r="E4169" s="85">
        <v>1</v>
      </c>
      <c r="F4169" s="85" t="s">
        <v>10363</v>
      </c>
      <c r="G4169" s="85" t="s">
        <v>10362</v>
      </c>
      <c r="H4169" s="85" t="s">
        <v>3598</v>
      </c>
      <c r="I4169" s="85" t="s">
        <v>10431</v>
      </c>
      <c r="J4169" s="84">
        <v>26</v>
      </c>
      <c r="K4169" s="84">
        <v>0</v>
      </c>
      <c r="L4169" s="82">
        <v>100156</v>
      </c>
      <c r="M4169" s="82">
        <v>0</v>
      </c>
      <c r="N4169" s="82">
        <v>3852.15</v>
      </c>
      <c r="O4169" s="86" t="s">
        <v>17554</v>
      </c>
      <c r="P4169" s="82">
        <v>-1569.88</v>
      </c>
      <c r="Q4169" s="82">
        <v>0</v>
      </c>
      <c r="R4169" s="2">
        <f t="shared" si="130"/>
        <v>100156</v>
      </c>
      <c r="S4169" s="2">
        <f t="shared" si="131"/>
        <v>3852.1538461538462</v>
      </c>
    </row>
    <row r="4170" spans="1:19" x14ac:dyDescent="0.25">
      <c r="A4170" s="85" t="s">
        <v>17690</v>
      </c>
      <c r="B4170" s="85" t="s">
        <v>10099</v>
      </c>
      <c r="C4170" s="85" t="s">
        <v>10100</v>
      </c>
      <c r="D4170" s="85">
        <v>201</v>
      </c>
      <c r="E4170" s="85">
        <v>1</v>
      </c>
      <c r="F4170" s="85" t="s">
        <v>10363</v>
      </c>
      <c r="G4170" s="85" t="s">
        <v>10362</v>
      </c>
      <c r="H4170" s="85" t="s">
        <v>3599</v>
      </c>
      <c r="I4170" s="85" t="s">
        <v>10430</v>
      </c>
      <c r="J4170" s="84">
        <v>2349</v>
      </c>
      <c r="K4170" s="84">
        <v>0</v>
      </c>
      <c r="L4170" s="82">
        <v>9048724</v>
      </c>
      <c r="M4170" s="82">
        <v>0</v>
      </c>
      <c r="N4170" s="82">
        <v>3852.16</v>
      </c>
      <c r="O4170" s="86" t="s">
        <v>17554</v>
      </c>
      <c r="P4170" s="82">
        <v>-141832.43</v>
      </c>
      <c r="Q4170" s="82">
        <v>0</v>
      </c>
      <c r="R4170" s="2">
        <f t="shared" si="130"/>
        <v>9048724</v>
      </c>
      <c r="S4170" s="2">
        <f t="shared" si="131"/>
        <v>3852.1600681140912</v>
      </c>
    </row>
    <row r="4171" spans="1:19" x14ac:dyDescent="0.25">
      <c r="A4171" s="85" t="s">
        <v>17690</v>
      </c>
      <c r="B4171" s="85" t="s">
        <v>10099</v>
      </c>
      <c r="C4171" s="85" t="s">
        <v>10100</v>
      </c>
      <c r="D4171" s="85">
        <v>201</v>
      </c>
      <c r="E4171" s="85">
        <v>1</v>
      </c>
      <c r="F4171" s="85" t="s">
        <v>10363</v>
      </c>
      <c r="G4171" s="85" t="s">
        <v>10362</v>
      </c>
      <c r="H4171" s="85" t="s">
        <v>3600</v>
      </c>
      <c r="I4171" s="85" t="s">
        <v>10429</v>
      </c>
      <c r="J4171" s="84">
        <v>1378</v>
      </c>
      <c r="K4171" s="84">
        <v>22</v>
      </c>
      <c r="L4171" s="82">
        <v>5234405</v>
      </c>
      <c r="M4171" s="82">
        <v>82255</v>
      </c>
      <c r="N4171" s="82">
        <v>3738.86</v>
      </c>
      <c r="O4171" s="86" t="s">
        <v>17554</v>
      </c>
      <c r="P4171" s="82">
        <v>-82045.66</v>
      </c>
      <c r="Q4171" s="82">
        <v>0</v>
      </c>
      <c r="R4171" s="2">
        <f t="shared" si="130"/>
        <v>5152150</v>
      </c>
      <c r="S4171" s="2">
        <f t="shared" si="131"/>
        <v>3738.8606676342524</v>
      </c>
    </row>
    <row r="4172" spans="1:19" x14ac:dyDescent="0.25">
      <c r="A4172" s="85" t="s">
        <v>17690</v>
      </c>
      <c r="B4172" s="85" t="s">
        <v>10099</v>
      </c>
      <c r="C4172" s="85" t="s">
        <v>10100</v>
      </c>
      <c r="D4172" s="85">
        <v>201</v>
      </c>
      <c r="E4172" s="85">
        <v>1</v>
      </c>
      <c r="F4172" s="85" t="s">
        <v>10363</v>
      </c>
      <c r="G4172" s="85" t="s">
        <v>10362</v>
      </c>
      <c r="H4172" s="85" t="s">
        <v>3601</v>
      </c>
      <c r="I4172" s="85" t="s">
        <v>10428</v>
      </c>
      <c r="J4172" s="84">
        <v>209</v>
      </c>
      <c r="K4172" s="84">
        <v>0</v>
      </c>
      <c r="L4172" s="82">
        <v>326097</v>
      </c>
      <c r="M4172" s="82">
        <v>0</v>
      </c>
      <c r="N4172" s="82">
        <v>1560.27</v>
      </c>
      <c r="O4172" s="86" t="s">
        <v>17554</v>
      </c>
      <c r="P4172" s="82">
        <v>-5111.3500000000004</v>
      </c>
      <c r="Q4172" s="82">
        <v>0</v>
      </c>
      <c r="R4172" s="2">
        <f t="shared" si="130"/>
        <v>326097</v>
      </c>
      <c r="S4172" s="2">
        <f t="shared" si="131"/>
        <v>1560.2727272727273</v>
      </c>
    </row>
    <row r="4173" spans="1:19" x14ac:dyDescent="0.25">
      <c r="A4173" s="85" t="s">
        <v>17690</v>
      </c>
      <c r="B4173" s="85" t="s">
        <v>10099</v>
      </c>
      <c r="C4173" s="85" t="s">
        <v>10100</v>
      </c>
      <c r="D4173" s="85">
        <v>201</v>
      </c>
      <c r="E4173" s="85">
        <v>1</v>
      </c>
      <c r="F4173" s="85" t="s">
        <v>10363</v>
      </c>
      <c r="G4173" s="85" t="s">
        <v>10362</v>
      </c>
      <c r="H4173" s="85" t="s">
        <v>3602</v>
      </c>
      <c r="I4173" s="85" t="s">
        <v>10427</v>
      </c>
      <c r="J4173" s="84">
        <v>897</v>
      </c>
      <c r="K4173" s="84">
        <v>0</v>
      </c>
      <c r="L4173" s="82">
        <v>3404573</v>
      </c>
      <c r="M4173" s="82">
        <v>0</v>
      </c>
      <c r="N4173" s="82">
        <v>3795.51</v>
      </c>
      <c r="O4173" s="86" t="s">
        <v>17554</v>
      </c>
      <c r="P4173" s="82">
        <v>-53364.31</v>
      </c>
      <c r="Q4173" s="82">
        <v>0</v>
      </c>
      <c r="R4173" s="2">
        <f t="shared" si="130"/>
        <v>3404573</v>
      </c>
      <c r="S4173" s="2">
        <f t="shared" si="131"/>
        <v>3795.5105908584169</v>
      </c>
    </row>
    <row r="4174" spans="1:19" x14ac:dyDescent="0.25">
      <c r="A4174" s="85" t="s">
        <v>17690</v>
      </c>
      <c r="B4174" s="85" t="s">
        <v>10099</v>
      </c>
      <c r="C4174" s="85" t="s">
        <v>10100</v>
      </c>
      <c r="D4174" s="85">
        <v>201</v>
      </c>
      <c r="E4174" s="85">
        <v>1</v>
      </c>
      <c r="F4174" s="85" t="s">
        <v>10363</v>
      </c>
      <c r="G4174" s="85" t="s">
        <v>10362</v>
      </c>
      <c r="H4174" s="85" t="s">
        <v>3603</v>
      </c>
      <c r="I4174" s="85" t="s">
        <v>10426</v>
      </c>
      <c r="J4174" s="84">
        <v>463</v>
      </c>
      <c r="K4174" s="84">
        <v>0</v>
      </c>
      <c r="L4174" s="82">
        <v>1731092</v>
      </c>
      <c r="M4174" s="82">
        <v>0</v>
      </c>
      <c r="N4174" s="82">
        <v>3738.86</v>
      </c>
      <c r="O4174" s="86" t="s">
        <v>17554</v>
      </c>
      <c r="P4174" s="82">
        <v>-27133.67</v>
      </c>
      <c r="Q4174" s="82">
        <v>0</v>
      </c>
      <c r="R4174" s="2">
        <f t="shared" si="130"/>
        <v>1731092</v>
      </c>
      <c r="S4174" s="2">
        <f t="shared" si="131"/>
        <v>3738.8596112311016</v>
      </c>
    </row>
    <row r="4175" spans="1:19" x14ac:dyDescent="0.25">
      <c r="A4175" s="85" t="s">
        <v>17690</v>
      </c>
      <c r="B4175" s="85" t="s">
        <v>10099</v>
      </c>
      <c r="C4175" s="85" t="s">
        <v>10100</v>
      </c>
      <c r="D4175" s="85">
        <v>201</v>
      </c>
      <c r="E4175" s="85">
        <v>1</v>
      </c>
      <c r="F4175" s="85" t="s">
        <v>10363</v>
      </c>
      <c r="G4175" s="85" t="s">
        <v>10362</v>
      </c>
      <c r="H4175" s="85" t="s">
        <v>3604</v>
      </c>
      <c r="I4175" s="85" t="s">
        <v>10425</v>
      </c>
      <c r="J4175" s="84">
        <v>1563</v>
      </c>
      <c r="K4175" s="84">
        <v>0</v>
      </c>
      <c r="L4175" s="82">
        <v>6020926</v>
      </c>
      <c r="M4175" s="82">
        <v>0</v>
      </c>
      <c r="N4175" s="82">
        <v>3852.16</v>
      </c>
      <c r="O4175" s="86" t="s">
        <v>17554</v>
      </c>
      <c r="P4175" s="82">
        <v>-94373.82</v>
      </c>
      <c r="Q4175" s="82">
        <v>0</v>
      </c>
      <c r="R4175" s="2">
        <f t="shared" si="130"/>
        <v>6020926</v>
      </c>
      <c r="S4175" s="2">
        <f t="shared" si="131"/>
        <v>3852.1599488163788</v>
      </c>
    </row>
    <row r="4176" spans="1:19" x14ac:dyDescent="0.25">
      <c r="A4176" s="85" t="s">
        <v>17690</v>
      </c>
      <c r="B4176" s="85" t="s">
        <v>10099</v>
      </c>
      <c r="C4176" s="85" t="s">
        <v>10100</v>
      </c>
      <c r="D4176" s="85">
        <v>201</v>
      </c>
      <c r="E4176" s="85">
        <v>1</v>
      </c>
      <c r="F4176" s="85" t="s">
        <v>10363</v>
      </c>
      <c r="G4176" s="85" t="s">
        <v>10362</v>
      </c>
      <c r="H4176" s="85" t="s">
        <v>3605</v>
      </c>
      <c r="I4176" s="85" t="s">
        <v>10424</v>
      </c>
      <c r="J4176" s="84">
        <v>418</v>
      </c>
      <c r="K4176" s="84">
        <v>0</v>
      </c>
      <c r="L4176" s="82">
        <v>1574683</v>
      </c>
      <c r="M4176" s="82">
        <v>0</v>
      </c>
      <c r="N4176" s="82">
        <v>3767.18</v>
      </c>
      <c r="O4176" s="86" t="s">
        <v>17554</v>
      </c>
      <c r="P4176" s="82">
        <v>-24682.07</v>
      </c>
      <c r="Q4176" s="82">
        <v>0</v>
      </c>
      <c r="R4176" s="2">
        <f t="shared" si="130"/>
        <v>1574683</v>
      </c>
      <c r="S4176" s="2">
        <f t="shared" si="131"/>
        <v>3767.1842105263158</v>
      </c>
    </row>
    <row r="4177" spans="1:19" x14ac:dyDescent="0.25">
      <c r="A4177" s="85" t="s">
        <v>17690</v>
      </c>
      <c r="B4177" s="85" t="s">
        <v>10099</v>
      </c>
      <c r="C4177" s="85" t="s">
        <v>10100</v>
      </c>
      <c r="D4177" s="85">
        <v>201</v>
      </c>
      <c r="E4177" s="85">
        <v>1</v>
      </c>
      <c r="F4177" s="85" t="s">
        <v>10363</v>
      </c>
      <c r="G4177" s="85" t="s">
        <v>10362</v>
      </c>
      <c r="H4177" s="85" t="s">
        <v>3606</v>
      </c>
      <c r="I4177" s="85" t="s">
        <v>10423</v>
      </c>
      <c r="J4177" s="84">
        <v>1504</v>
      </c>
      <c r="K4177" s="84">
        <v>0</v>
      </c>
      <c r="L4177" s="82">
        <v>5793648</v>
      </c>
      <c r="M4177" s="82">
        <v>0</v>
      </c>
      <c r="N4177" s="82">
        <v>3852.16</v>
      </c>
      <c r="O4177" s="86" t="s">
        <v>17554</v>
      </c>
      <c r="P4177" s="82">
        <v>-90811.4</v>
      </c>
      <c r="Q4177" s="82">
        <v>0</v>
      </c>
      <c r="R4177" s="2">
        <f t="shared" si="130"/>
        <v>5793648</v>
      </c>
      <c r="S4177" s="2">
        <f t="shared" si="131"/>
        <v>3852.1595744680849</v>
      </c>
    </row>
    <row r="4178" spans="1:19" x14ac:dyDescent="0.25">
      <c r="A4178" s="85" t="s">
        <v>17690</v>
      </c>
      <c r="B4178" s="85" t="s">
        <v>10099</v>
      </c>
      <c r="C4178" s="85" t="s">
        <v>10100</v>
      </c>
      <c r="D4178" s="85">
        <v>201</v>
      </c>
      <c r="E4178" s="85">
        <v>1</v>
      </c>
      <c r="F4178" s="85" t="s">
        <v>10363</v>
      </c>
      <c r="G4178" s="85" t="s">
        <v>10362</v>
      </c>
      <c r="H4178" s="85" t="s">
        <v>3607</v>
      </c>
      <c r="I4178" s="85" t="s">
        <v>10422</v>
      </c>
      <c r="J4178" s="84">
        <v>1886</v>
      </c>
      <c r="K4178" s="84">
        <v>0</v>
      </c>
      <c r="L4178" s="82">
        <v>7051492</v>
      </c>
      <c r="M4178" s="82">
        <v>0</v>
      </c>
      <c r="N4178" s="82">
        <v>3738.86</v>
      </c>
      <c r="O4178" s="86" t="s">
        <v>17554</v>
      </c>
      <c r="P4178" s="82">
        <v>-110527.22</v>
      </c>
      <c r="Q4178" s="82">
        <v>0</v>
      </c>
      <c r="R4178" s="2">
        <f t="shared" si="130"/>
        <v>7051492</v>
      </c>
      <c r="S4178" s="2">
        <f t="shared" si="131"/>
        <v>3738.8610816542946</v>
      </c>
    </row>
    <row r="4179" spans="1:19" x14ac:dyDescent="0.25">
      <c r="A4179" s="85" t="s">
        <v>17690</v>
      </c>
      <c r="B4179" s="85" t="s">
        <v>10099</v>
      </c>
      <c r="C4179" s="85" t="s">
        <v>10100</v>
      </c>
      <c r="D4179" s="85">
        <v>201</v>
      </c>
      <c r="E4179" s="85">
        <v>1</v>
      </c>
      <c r="F4179" s="85" t="s">
        <v>10363</v>
      </c>
      <c r="G4179" s="85" t="s">
        <v>10362</v>
      </c>
      <c r="H4179" s="85" t="s">
        <v>3608</v>
      </c>
      <c r="I4179" s="85" t="s">
        <v>10421</v>
      </c>
      <c r="J4179" s="84">
        <v>125</v>
      </c>
      <c r="K4179" s="84">
        <v>0</v>
      </c>
      <c r="L4179" s="82">
        <v>481520</v>
      </c>
      <c r="M4179" s="82">
        <v>0</v>
      </c>
      <c r="N4179" s="82">
        <v>3852.16</v>
      </c>
      <c r="O4179" s="86" t="s">
        <v>17554</v>
      </c>
      <c r="P4179" s="82">
        <v>-7547.49</v>
      </c>
      <c r="Q4179" s="82">
        <v>0</v>
      </c>
      <c r="R4179" s="2">
        <f t="shared" si="130"/>
        <v>481520</v>
      </c>
      <c r="S4179" s="2">
        <f t="shared" si="131"/>
        <v>3852.16</v>
      </c>
    </row>
    <row r="4180" spans="1:19" x14ac:dyDescent="0.25">
      <c r="A4180" s="85" t="s">
        <v>17690</v>
      </c>
      <c r="B4180" s="85" t="s">
        <v>10099</v>
      </c>
      <c r="C4180" s="85" t="s">
        <v>10100</v>
      </c>
      <c r="D4180" s="85">
        <v>201</v>
      </c>
      <c r="E4180" s="85">
        <v>1</v>
      </c>
      <c r="F4180" s="85" t="s">
        <v>10363</v>
      </c>
      <c r="G4180" s="85" t="s">
        <v>10362</v>
      </c>
      <c r="H4180" s="85" t="s">
        <v>3609</v>
      </c>
      <c r="I4180" s="85" t="s">
        <v>10420</v>
      </c>
      <c r="J4180" s="84">
        <v>867</v>
      </c>
      <c r="K4180" s="84">
        <v>0</v>
      </c>
      <c r="L4180" s="82">
        <v>3192477</v>
      </c>
      <c r="M4180" s="82">
        <v>0</v>
      </c>
      <c r="N4180" s="82">
        <v>3682.21</v>
      </c>
      <c r="O4180" s="86" t="s">
        <v>17554</v>
      </c>
      <c r="P4180" s="82">
        <v>-50039.86</v>
      </c>
      <c r="Q4180" s="82">
        <v>0</v>
      </c>
      <c r="R4180" s="2">
        <f t="shared" si="130"/>
        <v>3192477</v>
      </c>
      <c r="S4180" s="2">
        <f t="shared" si="131"/>
        <v>3682.21107266436</v>
      </c>
    </row>
    <row r="4181" spans="1:19" x14ac:dyDescent="0.25">
      <c r="A4181" s="85" t="s">
        <v>17690</v>
      </c>
      <c r="B4181" s="85" t="s">
        <v>10099</v>
      </c>
      <c r="C4181" s="85" t="s">
        <v>10100</v>
      </c>
      <c r="D4181" s="85">
        <v>201</v>
      </c>
      <c r="E4181" s="85">
        <v>1</v>
      </c>
      <c r="F4181" s="85" t="s">
        <v>10363</v>
      </c>
      <c r="G4181" s="85" t="s">
        <v>10362</v>
      </c>
      <c r="H4181" s="85" t="s">
        <v>3610</v>
      </c>
      <c r="I4181" s="85" t="s">
        <v>10419</v>
      </c>
      <c r="J4181" s="84">
        <v>978</v>
      </c>
      <c r="K4181" s="84">
        <v>0</v>
      </c>
      <c r="L4181" s="82">
        <v>3567027</v>
      </c>
      <c r="M4181" s="82">
        <v>0</v>
      </c>
      <c r="N4181" s="82">
        <v>3647.27</v>
      </c>
      <c r="O4181" s="86" t="s">
        <v>17554</v>
      </c>
      <c r="P4181" s="82">
        <v>-55910.67</v>
      </c>
      <c r="Q4181" s="82">
        <v>0</v>
      </c>
      <c r="R4181" s="2">
        <f t="shared" si="130"/>
        <v>3567027</v>
      </c>
      <c r="S4181" s="2">
        <f t="shared" si="131"/>
        <v>3647.2668711656443</v>
      </c>
    </row>
    <row r="4182" spans="1:19" x14ac:dyDescent="0.25">
      <c r="A4182" s="85" t="s">
        <v>17690</v>
      </c>
      <c r="B4182" s="85" t="s">
        <v>10099</v>
      </c>
      <c r="C4182" s="85" t="s">
        <v>10100</v>
      </c>
      <c r="D4182" s="85">
        <v>201</v>
      </c>
      <c r="E4182" s="85">
        <v>1</v>
      </c>
      <c r="F4182" s="85" t="s">
        <v>10363</v>
      </c>
      <c r="G4182" s="85" t="s">
        <v>10362</v>
      </c>
      <c r="H4182" s="85" t="s">
        <v>3611</v>
      </c>
      <c r="I4182" s="85" t="s">
        <v>10418</v>
      </c>
      <c r="J4182" s="84">
        <v>1045</v>
      </c>
      <c r="K4182" s="84">
        <v>37</v>
      </c>
      <c r="L4182" s="82">
        <v>4112836</v>
      </c>
      <c r="M4182" s="82">
        <v>140643</v>
      </c>
      <c r="N4182" s="82">
        <v>3801.14</v>
      </c>
      <c r="O4182" s="86" t="s">
        <v>17554</v>
      </c>
      <c r="P4182" s="82">
        <v>-64465.85</v>
      </c>
      <c r="Q4182" s="82">
        <v>0</v>
      </c>
      <c r="R4182" s="2">
        <f t="shared" si="130"/>
        <v>3972193</v>
      </c>
      <c r="S4182" s="2">
        <f t="shared" si="131"/>
        <v>3801.1416267942582</v>
      </c>
    </row>
    <row r="4183" spans="1:19" x14ac:dyDescent="0.25">
      <c r="A4183" s="85" t="s">
        <v>17690</v>
      </c>
      <c r="B4183" s="85" t="s">
        <v>10099</v>
      </c>
      <c r="C4183" s="85" t="s">
        <v>10100</v>
      </c>
      <c r="D4183" s="85">
        <v>201</v>
      </c>
      <c r="E4183" s="85">
        <v>1</v>
      </c>
      <c r="F4183" s="85" t="s">
        <v>10363</v>
      </c>
      <c r="G4183" s="85" t="s">
        <v>10362</v>
      </c>
      <c r="H4183" s="85" t="s">
        <v>3612</v>
      </c>
      <c r="I4183" s="85" t="s">
        <v>10417</v>
      </c>
      <c r="J4183" s="84">
        <v>218</v>
      </c>
      <c r="K4183" s="84">
        <v>0</v>
      </c>
      <c r="L4183" s="82">
        <v>815072</v>
      </c>
      <c r="M4183" s="82">
        <v>0</v>
      </c>
      <c r="N4183" s="82">
        <v>3738.86</v>
      </c>
      <c r="O4183" s="86" t="s">
        <v>17554</v>
      </c>
      <c r="P4183" s="82">
        <v>-12775.68</v>
      </c>
      <c r="Q4183" s="82">
        <v>0</v>
      </c>
      <c r="R4183" s="2">
        <f t="shared" si="130"/>
        <v>815072</v>
      </c>
      <c r="S4183" s="2">
        <f t="shared" si="131"/>
        <v>3738.8623853211011</v>
      </c>
    </row>
    <row r="4184" spans="1:19" x14ac:dyDescent="0.25">
      <c r="A4184" s="85" t="s">
        <v>17690</v>
      </c>
      <c r="B4184" s="85" t="s">
        <v>10099</v>
      </c>
      <c r="C4184" s="85" t="s">
        <v>10100</v>
      </c>
      <c r="D4184" s="85">
        <v>201</v>
      </c>
      <c r="E4184" s="85">
        <v>1</v>
      </c>
      <c r="F4184" s="85" t="s">
        <v>10363</v>
      </c>
      <c r="G4184" s="85" t="s">
        <v>10362</v>
      </c>
      <c r="H4184" s="85" t="s">
        <v>3613</v>
      </c>
      <c r="I4184" s="85" t="s">
        <v>10416</v>
      </c>
      <c r="J4184" s="84">
        <v>685</v>
      </c>
      <c r="K4184" s="84">
        <v>0</v>
      </c>
      <c r="L4184" s="82">
        <v>2417616</v>
      </c>
      <c r="M4184" s="82">
        <v>0</v>
      </c>
      <c r="N4184" s="82">
        <v>3529.37</v>
      </c>
      <c r="O4184" s="86" t="s">
        <v>17554</v>
      </c>
      <c r="P4184" s="82">
        <v>-37894.43</v>
      </c>
      <c r="Q4184" s="82">
        <v>0</v>
      </c>
      <c r="R4184" s="2">
        <f t="shared" si="130"/>
        <v>2417616</v>
      </c>
      <c r="S4184" s="2">
        <f t="shared" si="131"/>
        <v>3529.3664233576642</v>
      </c>
    </row>
    <row r="4185" spans="1:19" x14ac:dyDescent="0.25">
      <c r="A4185" s="85" t="s">
        <v>17690</v>
      </c>
      <c r="B4185" s="85" t="s">
        <v>10099</v>
      </c>
      <c r="C4185" s="85" t="s">
        <v>10100</v>
      </c>
      <c r="D4185" s="85">
        <v>201</v>
      </c>
      <c r="E4185" s="85">
        <v>1</v>
      </c>
      <c r="F4185" s="85" t="s">
        <v>10363</v>
      </c>
      <c r="G4185" s="85" t="s">
        <v>10362</v>
      </c>
      <c r="H4185" s="85" t="s">
        <v>3614</v>
      </c>
      <c r="I4185" s="85" t="s">
        <v>10415</v>
      </c>
      <c r="J4185" s="84">
        <v>1102</v>
      </c>
      <c r="K4185" s="84">
        <v>0</v>
      </c>
      <c r="L4185" s="82">
        <v>4276294</v>
      </c>
      <c r="M4185" s="82">
        <v>0</v>
      </c>
      <c r="N4185" s="82">
        <v>3880.48</v>
      </c>
      <c r="O4185" s="86" t="s">
        <v>17554</v>
      </c>
      <c r="P4185" s="82">
        <v>-67027.929999999993</v>
      </c>
      <c r="Q4185" s="82">
        <v>0</v>
      </c>
      <c r="R4185" s="2">
        <f t="shared" si="130"/>
        <v>4276294</v>
      </c>
      <c r="S4185" s="2">
        <f t="shared" si="131"/>
        <v>3880.4845735027225</v>
      </c>
    </row>
    <row r="4186" spans="1:19" x14ac:dyDescent="0.25">
      <c r="A4186" s="85" t="s">
        <v>17690</v>
      </c>
      <c r="B4186" s="85" t="s">
        <v>10099</v>
      </c>
      <c r="C4186" s="85" t="s">
        <v>10100</v>
      </c>
      <c r="D4186" s="85">
        <v>201</v>
      </c>
      <c r="E4186" s="85">
        <v>1</v>
      </c>
      <c r="F4186" s="85" t="s">
        <v>10363</v>
      </c>
      <c r="G4186" s="85" t="s">
        <v>10362</v>
      </c>
      <c r="H4186" s="85" t="s">
        <v>3615</v>
      </c>
      <c r="I4186" s="85" t="s">
        <v>10414</v>
      </c>
      <c r="J4186" s="84">
        <v>537</v>
      </c>
      <c r="K4186" s="84">
        <v>0</v>
      </c>
      <c r="L4186" s="82">
        <v>2007768</v>
      </c>
      <c r="M4186" s="82">
        <v>0</v>
      </c>
      <c r="N4186" s="82">
        <v>3738.86</v>
      </c>
      <c r="O4186" s="86" t="s">
        <v>17554</v>
      </c>
      <c r="P4186" s="82">
        <v>-31470.37</v>
      </c>
      <c r="Q4186" s="82">
        <v>0</v>
      </c>
      <c r="R4186" s="2">
        <f t="shared" si="130"/>
        <v>2007768</v>
      </c>
      <c r="S4186" s="2">
        <f t="shared" si="131"/>
        <v>3738.8603351955308</v>
      </c>
    </row>
    <row r="4187" spans="1:19" x14ac:dyDescent="0.25">
      <c r="A4187" s="85" t="s">
        <v>17690</v>
      </c>
      <c r="B4187" s="85" t="s">
        <v>10099</v>
      </c>
      <c r="C4187" s="85" t="s">
        <v>10100</v>
      </c>
      <c r="D4187" s="85">
        <v>201</v>
      </c>
      <c r="E4187" s="85">
        <v>1</v>
      </c>
      <c r="F4187" s="85" t="s">
        <v>10363</v>
      </c>
      <c r="G4187" s="85" t="s">
        <v>10362</v>
      </c>
      <c r="H4187" s="85" t="s">
        <v>3616</v>
      </c>
      <c r="I4187" s="85" t="s">
        <v>10413</v>
      </c>
      <c r="J4187" s="84">
        <v>1323</v>
      </c>
      <c r="K4187" s="84">
        <v>0</v>
      </c>
      <c r="L4187" s="82">
        <v>5096407</v>
      </c>
      <c r="M4187" s="82">
        <v>0</v>
      </c>
      <c r="N4187" s="82">
        <v>3852.16</v>
      </c>
      <c r="O4187" s="86" t="s">
        <v>17554</v>
      </c>
      <c r="P4187" s="82">
        <v>-79882.64</v>
      </c>
      <c r="Q4187" s="82">
        <v>0</v>
      </c>
      <c r="R4187" s="2">
        <f t="shared" si="130"/>
        <v>5096407</v>
      </c>
      <c r="S4187" s="2">
        <f t="shared" si="131"/>
        <v>3852.1594860166288</v>
      </c>
    </row>
    <row r="4188" spans="1:19" x14ac:dyDescent="0.25">
      <c r="A4188" s="85" t="s">
        <v>17690</v>
      </c>
      <c r="B4188" s="85" t="s">
        <v>10099</v>
      </c>
      <c r="C4188" s="85" t="s">
        <v>10100</v>
      </c>
      <c r="D4188" s="85">
        <v>201</v>
      </c>
      <c r="E4188" s="85">
        <v>1</v>
      </c>
      <c r="F4188" s="85" t="s">
        <v>10363</v>
      </c>
      <c r="G4188" s="85" t="s">
        <v>10362</v>
      </c>
      <c r="H4188" s="85" t="s">
        <v>3617</v>
      </c>
      <c r="I4188" s="85" t="s">
        <v>10412</v>
      </c>
      <c r="J4188" s="84">
        <v>811</v>
      </c>
      <c r="K4188" s="84">
        <v>0</v>
      </c>
      <c r="L4188" s="82">
        <v>3032216</v>
      </c>
      <c r="M4188" s="82">
        <v>0</v>
      </c>
      <c r="N4188" s="82">
        <v>3738.86</v>
      </c>
      <c r="O4188" s="86" t="s">
        <v>17554</v>
      </c>
      <c r="P4188" s="82">
        <v>-47527.88</v>
      </c>
      <c r="Q4188" s="82">
        <v>0</v>
      </c>
      <c r="R4188" s="2">
        <f t="shared" si="130"/>
        <v>3032216</v>
      </c>
      <c r="S4188" s="2">
        <f t="shared" si="131"/>
        <v>3738.8606658446361</v>
      </c>
    </row>
    <row r="4189" spans="1:19" x14ac:dyDescent="0.25">
      <c r="A4189" s="85" t="s">
        <v>17690</v>
      </c>
      <c r="B4189" s="85" t="s">
        <v>10099</v>
      </c>
      <c r="C4189" s="85" t="s">
        <v>10100</v>
      </c>
      <c r="D4189" s="85">
        <v>201</v>
      </c>
      <c r="E4189" s="85">
        <v>1</v>
      </c>
      <c r="F4189" s="85" t="s">
        <v>10363</v>
      </c>
      <c r="G4189" s="85" t="s">
        <v>10362</v>
      </c>
      <c r="H4189" s="85" t="s">
        <v>3618</v>
      </c>
      <c r="I4189" s="85" t="s">
        <v>10411</v>
      </c>
      <c r="J4189" s="84">
        <v>1728</v>
      </c>
      <c r="K4189" s="84">
        <v>0</v>
      </c>
      <c r="L4189" s="82">
        <v>6460752</v>
      </c>
      <c r="M4189" s="82">
        <v>0</v>
      </c>
      <c r="N4189" s="82">
        <v>3738.86</v>
      </c>
      <c r="O4189" s="86" t="s">
        <v>17554</v>
      </c>
      <c r="P4189" s="82">
        <v>-101267.78</v>
      </c>
      <c r="Q4189" s="82">
        <v>0</v>
      </c>
      <c r="R4189" s="2">
        <f t="shared" si="130"/>
        <v>6460752</v>
      </c>
      <c r="S4189" s="2">
        <f t="shared" si="131"/>
        <v>3738.8611111111113</v>
      </c>
    </row>
    <row r="4190" spans="1:19" x14ac:dyDescent="0.25">
      <c r="A4190" s="85" t="s">
        <v>17690</v>
      </c>
      <c r="B4190" s="85" t="s">
        <v>10099</v>
      </c>
      <c r="C4190" s="85" t="s">
        <v>10100</v>
      </c>
      <c r="D4190" s="85">
        <v>201</v>
      </c>
      <c r="E4190" s="85">
        <v>1</v>
      </c>
      <c r="F4190" s="85" t="s">
        <v>10363</v>
      </c>
      <c r="G4190" s="85" t="s">
        <v>10362</v>
      </c>
      <c r="H4190" s="85" t="s">
        <v>3619</v>
      </c>
      <c r="I4190" s="85" t="s">
        <v>10410</v>
      </c>
      <c r="J4190" s="84">
        <v>267</v>
      </c>
      <c r="K4190" s="84">
        <v>0</v>
      </c>
      <c r="L4190" s="82">
        <v>1028527</v>
      </c>
      <c r="M4190" s="82">
        <v>0</v>
      </c>
      <c r="N4190" s="82">
        <v>3852.16</v>
      </c>
      <c r="O4190" s="86" t="s">
        <v>17554</v>
      </c>
      <c r="P4190" s="82">
        <v>-16121.44</v>
      </c>
      <c r="Q4190" s="82">
        <v>0</v>
      </c>
      <c r="R4190" s="2">
        <f t="shared" si="130"/>
        <v>1028527</v>
      </c>
      <c r="S4190" s="2">
        <f t="shared" si="131"/>
        <v>3852.1610486891386</v>
      </c>
    </row>
    <row r="4191" spans="1:19" x14ac:dyDescent="0.25">
      <c r="A4191" s="85" t="s">
        <v>17690</v>
      </c>
      <c r="B4191" s="85" t="s">
        <v>10099</v>
      </c>
      <c r="C4191" s="85" t="s">
        <v>10100</v>
      </c>
      <c r="D4191" s="85">
        <v>201</v>
      </c>
      <c r="E4191" s="85">
        <v>1</v>
      </c>
      <c r="F4191" s="85" t="s">
        <v>10363</v>
      </c>
      <c r="G4191" s="85" t="s">
        <v>10362</v>
      </c>
      <c r="H4191" s="85" t="s">
        <v>3620</v>
      </c>
      <c r="I4191" s="85" t="s">
        <v>10409</v>
      </c>
      <c r="J4191" s="84">
        <v>361</v>
      </c>
      <c r="K4191" s="84">
        <v>0</v>
      </c>
      <c r="L4191" s="82">
        <v>1400855</v>
      </c>
      <c r="M4191" s="82">
        <v>0</v>
      </c>
      <c r="N4191" s="82">
        <v>3880.48</v>
      </c>
      <c r="O4191" s="86" t="s">
        <v>17554</v>
      </c>
      <c r="P4191" s="82">
        <v>-21957.42</v>
      </c>
      <c r="Q4191" s="82">
        <v>0</v>
      </c>
      <c r="R4191" s="2">
        <f t="shared" si="130"/>
        <v>1400855</v>
      </c>
      <c r="S4191" s="2">
        <f t="shared" si="131"/>
        <v>3880.4847645429363</v>
      </c>
    </row>
    <row r="4192" spans="1:19" x14ac:dyDescent="0.25">
      <c r="A4192" s="85" t="s">
        <v>17690</v>
      </c>
      <c r="B4192" s="85" t="s">
        <v>10099</v>
      </c>
      <c r="C4192" s="85" t="s">
        <v>10100</v>
      </c>
      <c r="D4192" s="85">
        <v>201</v>
      </c>
      <c r="E4192" s="85">
        <v>1</v>
      </c>
      <c r="F4192" s="85" t="s">
        <v>10363</v>
      </c>
      <c r="G4192" s="85" t="s">
        <v>10362</v>
      </c>
      <c r="H4192" s="85" t="s">
        <v>3621</v>
      </c>
      <c r="I4192" s="85" t="s">
        <v>10408</v>
      </c>
      <c r="J4192" s="84">
        <v>827</v>
      </c>
      <c r="K4192" s="84">
        <v>200</v>
      </c>
      <c r="L4192" s="82">
        <v>3985257</v>
      </c>
      <c r="M4192" s="82">
        <v>776097</v>
      </c>
      <c r="N4192" s="82">
        <v>3880.48</v>
      </c>
      <c r="O4192" s="86" t="s">
        <v>17554</v>
      </c>
      <c r="P4192" s="82">
        <v>-62466.14</v>
      </c>
      <c r="Q4192" s="82">
        <v>0</v>
      </c>
      <c r="R4192" s="2">
        <f t="shared" si="130"/>
        <v>3209160</v>
      </c>
      <c r="S4192" s="2">
        <f t="shared" si="131"/>
        <v>3880.4836759371219</v>
      </c>
    </row>
    <row r="4193" spans="1:19" x14ac:dyDescent="0.25">
      <c r="A4193" s="85" t="s">
        <v>17690</v>
      </c>
      <c r="B4193" s="85" t="s">
        <v>10099</v>
      </c>
      <c r="C4193" s="85" t="s">
        <v>10100</v>
      </c>
      <c r="D4193" s="85">
        <v>201</v>
      </c>
      <c r="E4193" s="85">
        <v>1</v>
      </c>
      <c r="F4193" s="85" t="s">
        <v>10363</v>
      </c>
      <c r="G4193" s="85" t="s">
        <v>10362</v>
      </c>
      <c r="H4193" s="85" t="s">
        <v>3622</v>
      </c>
      <c r="I4193" s="85" t="s">
        <v>10407</v>
      </c>
      <c r="J4193" s="84">
        <v>1255</v>
      </c>
      <c r="K4193" s="84">
        <v>0</v>
      </c>
      <c r="L4193" s="82">
        <v>4870008</v>
      </c>
      <c r="M4193" s="82">
        <v>0</v>
      </c>
      <c r="N4193" s="82">
        <v>3880.48</v>
      </c>
      <c r="O4193" s="86" t="s">
        <v>17554</v>
      </c>
      <c r="P4193" s="82">
        <v>-76333.98</v>
      </c>
      <c r="Q4193" s="82">
        <v>0</v>
      </c>
      <c r="R4193" s="2">
        <f t="shared" si="130"/>
        <v>4870008</v>
      </c>
      <c r="S4193" s="2">
        <f t="shared" si="131"/>
        <v>3880.4844621513944</v>
      </c>
    </row>
    <row r="4194" spans="1:19" x14ac:dyDescent="0.25">
      <c r="A4194" s="85" t="s">
        <v>17690</v>
      </c>
      <c r="B4194" s="85" t="s">
        <v>10099</v>
      </c>
      <c r="C4194" s="85" t="s">
        <v>10100</v>
      </c>
      <c r="D4194" s="85">
        <v>201</v>
      </c>
      <c r="E4194" s="85">
        <v>1</v>
      </c>
      <c r="F4194" s="85" t="s">
        <v>10363</v>
      </c>
      <c r="G4194" s="85" t="s">
        <v>10362</v>
      </c>
      <c r="H4194" s="85" t="s">
        <v>3623</v>
      </c>
      <c r="I4194" s="85" t="s">
        <v>10406</v>
      </c>
      <c r="J4194" s="84">
        <v>802</v>
      </c>
      <c r="K4194" s="84">
        <v>0</v>
      </c>
      <c r="L4194" s="82">
        <v>2880127</v>
      </c>
      <c r="M4194" s="82">
        <v>0</v>
      </c>
      <c r="N4194" s="82">
        <v>3591.18</v>
      </c>
      <c r="O4194" s="86" t="s">
        <v>17554</v>
      </c>
      <c r="P4194" s="82">
        <v>-45143.99</v>
      </c>
      <c r="Q4194" s="82">
        <v>0</v>
      </c>
      <c r="R4194" s="2">
        <f t="shared" si="130"/>
        <v>2880127</v>
      </c>
      <c r="S4194" s="2">
        <f t="shared" si="131"/>
        <v>3591.1807980049875</v>
      </c>
    </row>
    <row r="4195" spans="1:19" x14ac:dyDescent="0.25">
      <c r="A4195" s="85" t="s">
        <v>17690</v>
      </c>
      <c r="B4195" s="85" t="s">
        <v>10099</v>
      </c>
      <c r="C4195" s="85" t="s">
        <v>10100</v>
      </c>
      <c r="D4195" s="85">
        <v>201</v>
      </c>
      <c r="E4195" s="85">
        <v>1</v>
      </c>
      <c r="F4195" s="85" t="s">
        <v>10363</v>
      </c>
      <c r="G4195" s="85" t="s">
        <v>10362</v>
      </c>
      <c r="H4195" s="85" t="s">
        <v>3624</v>
      </c>
      <c r="I4195" s="85" t="s">
        <v>10405</v>
      </c>
      <c r="J4195" s="84">
        <v>1028</v>
      </c>
      <c r="K4195" s="84">
        <v>0</v>
      </c>
      <c r="L4195" s="82">
        <v>3989138</v>
      </c>
      <c r="M4195" s="82">
        <v>0</v>
      </c>
      <c r="N4195" s="82">
        <v>3880.48</v>
      </c>
      <c r="O4195" s="86" t="s">
        <v>17554</v>
      </c>
      <c r="P4195" s="82">
        <v>-62526.96</v>
      </c>
      <c r="Q4195" s="82">
        <v>0</v>
      </c>
      <c r="R4195" s="2">
        <f t="shared" si="130"/>
        <v>3989138</v>
      </c>
      <c r="S4195" s="2">
        <f t="shared" si="131"/>
        <v>3880.4844357976654</v>
      </c>
    </row>
    <row r="4196" spans="1:19" x14ac:dyDescent="0.25">
      <c r="A4196" s="85" t="s">
        <v>17690</v>
      </c>
      <c r="B4196" s="85" t="s">
        <v>10099</v>
      </c>
      <c r="C4196" s="85" t="s">
        <v>10100</v>
      </c>
      <c r="D4196" s="85">
        <v>201</v>
      </c>
      <c r="E4196" s="85">
        <v>1</v>
      </c>
      <c r="F4196" s="85" t="s">
        <v>10363</v>
      </c>
      <c r="G4196" s="85" t="s">
        <v>10362</v>
      </c>
      <c r="H4196" s="85" t="s">
        <v>3625</v>
      </c>
      <c r="I4196" s="85" t="s">
        <v>10404</v>
      </c>
      <c r="J4196" s="84">
        <v>975</v>
      </c>
      <c r="K4196" s="84">
        <v>0</v>
      </c>
      <c r="L4196" s="82">
        <v>3783472</v>
      </c>
      <c r="M4196" s="82">
        <v>0</v>
      </c>
      <c r="N4196" s="82">
        <v>3880.48</v>
      </c>
      <c r="O4196" s="86" t="s">
        <v>17554</v>
      </c>
      <c r="P4196" s="82">
        <v>-59303.29</v>
      </c>
      <c r="Q4196" s="82">
        <v>0</v>
      </c>
      <c r="R4196" s="2">
        <f t="shared" si="130"/>
        <v>3783472</v>
      </c>
      <c r="S4196" s="2">
        <f t="shared" si="131"/>
        <v>3880.4841025641026</v>
      </c>
    </row>
    <row r="4197" spans="1:19" x14ac:dyDescent="0.25">
      <c r="A4197" s="85" t="s">
        <v>17690</v>
      </c>
      <c r="B4197" s="85" t="s">
        <v>10099</v>
      </c>
      <c r="C4197" s="85" t="s">
        <v>10100</v>
      </c>
      <c r="D4197" s="85">
        <v>201</v>
      </c>
      <c r="E4197" s="85">
        <v>1</v>
      </c>
      <c r="F4197" s="85" t="s">
        <v>10363</v>
      </c>
      <c r="G4197" s="85" t="s">
        <v>10362</v>
      </c>
      <c r="H4197" s="85" t="s">
        <v>3626</v>
      </c>
      <c r="I4197" s="85" t="s">
        <v>10403</v>
      </c>
      <c r="J4197" s="84">
        <v>1506</v>
      </c>
      <c r="K4197" s="84">
        <v>0</v>
      </c>
      <c r="L4197" s="82">
        <v>4605017</v>
      </c>
      <c r="M4197" s="82">
        <v>0</v>
      </c>
      <c r="N4197" s="82">
        <v>3057.78</v>
      </c>
      <c r="O4197" s="86" t="s">
        <v>17554</v>
      </c>
      <c r="P4197" s="82">
        <v>-72180.44</v>
      </c>
      <c r="Q4197" s="82">
        <v>0</v>
      </c>
      <c r="R4197" s="2">
        <f t="shared" si="130"/>
        <v>4605017</v>
      </c>
      <c r="S4197" s="2">
        <f t="shared" si="131"/>
        <v>3057.7802124833997</v>
      </c>
    </row>
    <row r="4198" spans="1:19" x14ac:dyDescent="0.25">
      <c r="A4198" s="85" t="s">
        <v>17690</v>
      </c>
      <c r="B4198" s="85" t="s">
        <v>10099</v>
      </c>
      <c r="C4198" s="85" t="s">
        <v>10100</v>
      </c>
      <c r="D4198" s="85">
        <v>201</v>
      </c>
      <c r="E4198" s="85">
        <v>1</v>
      </c>
      <c r="F4198" s="85" t="s">
        <v>10363</v>
      </c>
      <c r="G4198" s="85" t="s">
        <v>10362</v>
      </c>
      <c r="H4198" s="85" t="s">
        <v>3627</v>
      </c>
      <c r="I4198" s="85" t="s">
        <v>10402</v>
      </c>
      <c r="J4198" s="84">
        <v>1331</v>
      </c>
      <c r="K4198" s="84">
        <v>0</v>
      </c>
      <c r="L4198" s="82">
        <v>5164925</v>
      </c>
      <c r="M4198" s="82">
        <v>0</v>
      </c>
      <c r="N4198" s="82">
        <v>3880.48</v>
      </c>
      <c r="O4198" s="86" t="s">
        <v>17554</v>
      </c>
      <c r="P4198" s="82">
        <v>-80956.600000000006</v>
      </c>
      <c r="Q4198" s="82">
        <v>0</v>
      </c>
      <c r="R4198" s="2">
        <f t="shared" si="130"/>
        <v>5164925</v>
      </c>
      <c r="S4198" s="2">
        <f t="shared" si="131"/>
        <v>3880.4845980465816</v>
      </c>
    </row>
    <row r="4199" spans="1:19" x14ac:dyDescent="0.25">
      <c r="A4199" s="85" t="s">
        <v>17690</v>
      </c>
      <c r="B4199" s="85" t="s">
        <v>10099</v>
      </c>
      <c r="C4199" s="85" t="s">
        <v>10100</v>
      </c>
      <c r="D4199" s="85">
        <v>201</v>
      </c>
      <c r="E4199" s="85">
        <v>1</v>
      </c>
      <c r="F4199" s="85" t="s">
        <v>10363</v>
      </c>
      <c r="G4199" s="85" t="s">
        <v>10362</v>
      </c>
      <c r="H4199" s="85" t="s">
        <v>3628</v>
      </c>
      <c r="I4199" s="85" t="s">
        <v>10401</v>
      </c>
      <c r="J4199" s="84">
        <v>918</v>
      </c>
      <c r="K4199" s="84">
        <v>0</v>
      </c>
      <c r="L4199" s="82">
        <v>3484279</v>
      </c>
      <c r="M4199" s="82">
        <v>0</v>
      </c>
      <c r="N4199" s="82">
        <v>3795.51</v>
      </c>
      <c r="O4199" s="86" t="s">
        <v>17554</v>
      </c>
      <c r="P4199" s="82">
        <v>-54613.64</v>
      </c>
      <c r="Q4199" s="82">
        <v>0</v>
      </c>
      <c r="R4199" s="2">
        <f t="shared" si="130"/>
        <v>3484279</v>
      </c>
      <c r="S4199" s="2">
        <f t="shared" si="131"/>
        <v>3795.5108932461872</v>
      </c>
    </row>
    <row r="4200" spans="1:19" x14ac:dyDescent="0.25">
      <c r="A4200" s="85" t="s">
        <v>17690</v>
      </c>
      <c r="B4200" s="85" t="s">
        <v>10099</v>
      </c>
      <c r="C4200" s="85" t="s">
        <v>10100</v>
      </c>
      <c r="D4200" s="85">
        <v>201</v>
      </c>
      <c r="E4200" s="85">
        <v>1</v>
      </c>
      <c r="F4200" s="85" t="s">
        <v>10363</v>
      </c>
      <c r="G4200" s="85" t="s">
        <v>10362</v>
      </c>
      <c r="H4200" s="85" t="s">
        <v>3629</v>
      </c>
      <c r="I4200" s="85" t="s">
        <v>10400</v>
      </c>
      <c r="J4200" s="84">
        <v>624</v>
      </c>
      <c r="K4200" s="84">
        <v>0</v>
      </c>
      <c r="L4200" s="82">
        <v>2421422</v>
      </c>
      <c r="M4200" s="82">
        <v>0</v>
      </c>
      <c r="N4200" s="82">
        <v>3880.48</v>
      </c>
      <c r="O4200" s="86" t="s">
        <v>17554</v>
      </c>
      <c r="P4200" s="82">
        <v>-37954.11</v>
      </c>
      <c r="Q4200" s="82">
        <v>0</v>
      </c>
      <c r="R4200" s="2">
        <f t="shared" si="130"/>
        <v>2421422</v>
      </c>
      <c r="S4200" s="2">
        <f t="shared" si="131"/>
        <v>3880.4839743589741</v>
      </c>
    </row>
    <row r="4201" spans="1:19" x14ac:dyDescent="0.25">
      <c r="A4201" s="85" t="s">
        <v>17690</v>
      </c>
      <c r="B4201" s="85" t="s">
        <v>10099</v>
      </c>
      <c r="C4201" s="85" t="s">
        <v>10100</v>
      </c>
      <c r="D4201" s="85">
        <v>201</v>
      </c>
      <c r="E4201" s="85">
        <v>1</v>
      </c>
      <c r="F4201" s="85" t="s">
        <v>10363</v>
      </c>
      <c r="G4201" s="85" t="s">
        <v>10362</v>
      </c>
      <c r="H4201" s="85" t="s">
        <v>3630</v>
      </c>
      <c r="I4201" s="85" t="s">
        <v>10399</v>
      </c>
      <c r="J4201" s="84">
        <v>576</v>
      </c>
      <c r="K4201" s="84">
        <v>0</v>
      </c>
      <c r="L4201" s="82">
        <v>2153584</v>
      </c>
      <c r="M4201" s="82">
        <v>0</v>
      </c>
      <c r="N4201" s="82">
        <v>3738.86</v>
      </c>
      <c r="O4201" s="86" t="s">
        <v>17554</v>
      </c>
      <c r="P4201" s="82">
        <v>-33755.93</v>
      </c>
      <c r="Q4201" s="82">
        <v>0</v>
      </c>
      <c r="R4201" s="2">
        <f t="shared" si="130"/>
        <v>2153584</v>
      </c>
      <c r="S4201" s="2">
        <f t="shared" si="131"/>
        <v>3738.8611111111113</v>
      </c>
    </row>
    <row r="4202" spans="1:19" x14ac:dyDescent="0.25">
      <c r="A4202" s="85" t="s">
        <v>17690</v>
      </c>
      <c r="B4202" s="85" t="s">
        <v>10099</v>
      </c>
      <c r="C4202" s="85" t="s">
        <v>10100</v>
      </c>
      <c r="D4202" s="85">
        <v>201</v>
      </c>
      <c r="E4202" s="85">
        <v>1</v>
      </c>
      <c r="F4202" s="85" t="s">
        <v>10363</v>
      </c>
      <c r="G4202" s="85" t="s">
        <v>10362</v>
      </c>
      <c r="H4202" s="85" t="s">
        <v>3631</v>
      </c>
      <c r="I4202" s="85" t="s">
        <v>10398</v>
      </c>
      <c r="J4202" s="84">
        <v>199</v>
      </c>
      <c r="K4202" s="84">
        <v>62</v>
      </c>
      <c r="L4202" s="82">
        <v>990629</v>
      </c>
      <c r="M4202" s="82">
        <v>235322</v>
      </c>
      <c r="N4202" s="82">
        <v>3795.51</v>
      </c>
      <c r="O4202" s="86" t="s">
        <v>17554</v>
      </c>
      <c r="P4202" s="82">
        <v>-15527.41</v>
      </c>
      <c r="Q4202" s="82">
        <v>0</v>
      </c>
      <c r="R4202" s="2">
        <f t="shared" si="130"/>
        <v>755307</v>
      </c>
      <c r="S4202" s="2">
        <f t="shared" si="131"/>
        <v>3795.5125628140704</v>
      </c>
    </row>
    <row r="4203" spans="1:19" x14ac:dyDescent="0.25">
      <c r="A4203" s="85" t="s">
        <v>17690</v>
      </c>
      <c r="B4203" s="85" t="s">
        <v>10099</v>
      </c>
      <c r="C4203" s="85" t="s">
        <v>10100</v>
      </c>
      <c r="D4203" s="85">
        <v>201</v>
      </c>
      <c r="E4203" s="85">
        <v>1</v>
      </c>
      <c r="F4203" s="85" t="s">
        <v>10363</v>
      </c>
      <c r="G4203" s="85" t="s">
        <v>10362</v>
      </c>
      <c r="H4203" s="85" t="s">
        <v>3632</v>
      </c>
      <c r="I4203" s="85" t="s">
        <v>10397</v>
      </c>
      <c r="J4203" s="84">
        <v>0</v>
      </c>
      <c r="K4203" s="84">
        <v>431</v>
      </c>
      <c r="L4203" s="82">
        <v>1672488</v>
      </c>
      <c r="M4203" s="82">
        <v>1672488</v>
      </c>
      <c r="N4203" s="82">
        <v>3880.48</v>
      </c>
      <c r="O4203" s="86" t="s">
        <v>17554</v>
      </c>
      <c r="P4203" s="82">
        <v>-26215.1</v>
      </c>
      <c r="Q4203" s="82">
        <v>0</v>
      </c>
      <c r="R4203" s="2">
        <f t="shared" si="130"/>
        <v>0</v>
      </c>
      <c r="S4203" s="2" t="e">
        <f t="shared" si="131"/>
        <v>#DIV/0!</v>
      </c>
    </row>
    <row r="4204" spans="1:19" x14ac:dyDescent="0.25">
      <c r="A4204" s="85" t="s">
        <v>17690</v>
      </c>
      <c r="B4204" s="85" t="s">
        <v>10099</v>
      </c>
      <c r="C4204" s="85" t="s">
        <v>10100</v>
      </c>
      <c r="D4204" s="85">
        <v>201</v>
      </c>
      <c r="E4204" s="85">
        <v>1</v>
      </c>
      <c r="F4204" s="85" t="s">
        <v>10363</v>
      </c>
      <c r="G4204" s="85" t="s">
        <v>10362</v>
      </c>
      <c r="H4204" s="85" t="s">
        <v>3633</v>
      </c>
      <c r="I4204" s="85" t="s">
        <v>10396</v>
      </c>
      <c r="J4204" s="84">
        <v>0</v>
      </c>
      <c r="K4204" s="84">
        <v>328</v>
      </c>
      <c r="L4204" s="82">
        <v>1226346</v>
      </c>
      <c r="M4204" s="82">
        <v>1226346</v>
      </c>
      <c r="N4204" s="82">
        <v>3738.86</v>
      </c>
      <c r="O4204" s="86" t="s">
        <v>17554</v>
      </c>
      <c r="P4204" s="82">
        <v>-19222.13</v>
      </c>
      <c r="Q4204" s="82">
        <v>0</v>
      </c>
      <c r="R4204" s="2">
        <f t="shared" si="130"/>
        <v>0</v>
      </c>
      <c r="S4204" s="2" t="e">
        <f t="shared" si="131"/>
        <v>#DIV/0!</v>
      </c>
    </row>
    <row r="4205" spans="1:19" x14ac:dyDescent="0.25">
      <c r="A4205" s="85" t="s">
        <v>17690</v>
      </c>
      <c r="B4205" s="85" t="s">
        <v>10099</v>
      </c>
      <c r="C4205" s="85" t="s">
        <v>10100</v>
      </c>
      <c r="D4205" s="85">
        <v>201</v>
      </c>
      <c r="E4205" s="85">
        <v>1</v>
      </c>
      <c r="F4205" s="85" t="s">
        <v>10363</v>
      </c>
      <c r="G4205" s="85" t="s">
        <v>10362</v>
      </c>
      <c r="H4205" s="85" t="s">
        <v>3634</v>
      </c>
      <c r="I4205" s="85" t="s">
        <v>10395</v>
      </c>
      <c r="J4205" s="84">
        <v>479</v>
      </c>
      <c r="K4205" s="84">
        <v>0</v>
      </c>
      <c r="L4205" s="82">
        <v>1858752</v>
      </c>
      <c r="M4205" s="82">
        <v>0</v>
      </c>
      <c r="N4205" s="82">
        <v>3880.48</v>
      </c>
      <c r="O4205" s="86" t="s">
        <v>17554</v>
      </c>
      <c r="P4205" s="82">
        <v>-29134.639999999999</v>
      </c>
      <c r="Q4205" s="82">
        <v>0</v>
      </c>
      <c r="R4205" s="2">
        <f t="shared" si="130"/>
        <v>1858752</v>
      </c>
      <c r="S4205" s="2">
        <f t="shared" si="131"/>
        <v>3880.4843423799584</v>
      </c>
    </row>
    <row r="4206" spans="1:19" x14ac:dyDescent="0.25">
      <c r="A4206" s="85" t="s">
        <v>17690</v>
      </c>
      <c r="B4206" s="85" t="s">
        <v>10099</v>
      </c>
      <c r="C4206" s="85" t="s">
        <v>10100</v>
      </c>
      <c r="D4206" s="85">
        <v>201</v>
      </c>
      <c r="E4206" s="85">
        <v>1</v>
      </c>
      <c r="F4206" s="85" t="s">
        <v>10363</v>
      </c>
      <c r="G4206" s="85" t="s">
        <v>10362</v>
      </c>
      <c r="H4206" s="85" t="s">
        <v>3635</v>
      </c>
      <c r="I4206" s="85" t="s">
        <v>10394</v>
      </c>
      <c r="J4206" s="84">
        <v>458</v>
      </c>
      <c r="K4206" s="84">
        <v>311</v>
      </c>
      <c r="L4206" s="82">
        <v>2875184</v>
      </c>
      <c r="M4206" s="82">
        <v>1162786</v>
      </c>
      <c r="N4206" s="82">
        <v>3738.86</v>
      </c>
      <c r="O4206" s="86" t="s">
        <v>17554</v>
      </c>
      <c r="P4206" s="82">
        <v>-45066.51</v>
      </c>
      <c r="Q4206" s="82">
        <v>0</v>
      </c>
      <c r="R4206" s="2">
        <f t="shared" si="130"/>
        <v>1712398</v>
      </c>
      <c r="S4206" s="2">
        <f t="shared" si="131"/>
        <v>3738.8602620087336</v>
      </c>
    </row>
    <row r="4207" spans="1:19" x14ac:dyDescent="0.25">
      <c r="A4207" s="85" t="s">
        <v>17690</v>
      </c>
      <c r="B4207" s="85" t="s">
        <v>10099</v>
      </c>
      <c r="C4207" s="85" t="s">
        <v>10100</v>
      </c>
      <c r="D4207" s="85">
        <v>201</v>
      </c>
      <c r="E4207" s="85">
        <v>1</v>
      </c>
      <c r="F4207" s="85" t="s">
        <v>10363</v>
      </c>
      <c r="G4207" s="85" t="s">
        <v>10362</v>
      </c>
      <c r="H4207" s="85" t="s">
        <v>3636</v>
      </c>
      <c r="I4207" s="85" t="s">
        <v>10393</v>
      </c>
      <c r="J4207" s="84">
        <v>525</v>
      </c>
      <c r="K4207" s="84">
        <v>0</v>
      </c>
      <c r="L4207" s="82">
        <v>2037254</v>
      </c>
      <c r="M4207" s="82">
        <v>0</v>
      </c>
      <c r="N4207" s="82">
        <v>3880.48</v>
      </c>
      <c r="O4207" s="86" t="s">
        <v>17554</v>
      </c>
      <c r="P4207" s="82">
        <v>-31932.54</v>
      </c>
      <c r="Q4207" s="82">
        <v>0</v>
      </c>
      <c r="R4207" s="2">
        <f t="shared" si="130"/>
        <v>2037254</v>
      </c>
      <c r="S4207" s="2">
        <f t="shared" si="131"/>
        <v>3880.4838095238097</v>
      </c>
    </row>
    <row r="4208" spans="1:19" x14ac:dyDescent="0.25">
      <c r="A4208" s="85" t="s">
        <v>17690</v>
      </c>
      <c r="B4208" s="85" t="s">
        <v>10099</v>
      </c>
      <c r="C4208" s="85" t="s">
        <v>10100</v>
      </c>
      <c r="D4208" s="85">
        <v>201</v>
      </c>
      <c r="E4208" s="85">
        <v>1</v>
      </c>
      <c r="F4208" s="85" t="s">
        <v>10363</v>
      </c>
      <c r="G4208" s="85" t="s">
        <v>10362</v>
      </c>
      <c r="H4208" s="85" t="s">
        <v>3637</v>
      </c>
      <c r="I4208" s="85" t="s">
        <v>10392</v>
      </c>
      <c r="J4208" s="84">
        <v>644</v>
      </c>
      <c r="K4208" s="84">
        <v>0</v>
      </c>
      <c r="L4208" s="82">
        <v>2480791</v>
      </c>
      <c r="M4208" s="82">
        <v>0</v>
      </c>
      <c r="N4208" s="82">
        <v>3852.16</v>
      </c>
      <c r="O4208" s="86" t="s">
        <v>17554</v>
      </c>
      <c r="P4208" s="82">
        <v>-38884.67</v>
      </c>
      <c r="Q4208" s="82">
        <v>0</v>
      </c>
      <c r="R4208" s="2">
        <f t="shared" si="130"/>
        <v>2480791</v>
      </c>
      <c r="S4208" s="2">
        <f t="shared" si="131"/>
        <v>3852.1599378881988</v>
      </c>
    </row>
    <row r="4209" spans="1:19" x14ac:dyDescent="0.25">
      <c r="A4209" s="85" t="s">
        <v>17690</v>
      </c>
      <c r="B4209" s="85" t="s">
        <v>10099</v>
      </c>
      <c r="C4209" s="85" t="s">
        <v>10100</v>
      </c>
      <c r="D4209" s="85">
        <v>201</v>
      </c>
      <c r="E4209" s="85">
        <v>1</v>
      </c>
      <c r="F4209" s="85" t="s">
        <v>10363</v>
      </c>
      <c r="G4209" s="85" t="s">
        <v>10362</v>
      </c>
      <c r="H4209" s="85" t="s">
        <v>3638</v>
      </c>
      <c r="I4209" s="85" t="s">
        <v>10391</v>
      </c>
      <c r="J4209" s="84">
        <v>934</v>
      </c>
      <c r="K4209" s="84">
        <v>0</v>
      </c>
      <c r="L4209" s="82">
        <v>3624372</v>
      </c>
      <c r="M4209" s="82">
        <v>0</v>
      </c>
      <c r="N4209" s="82">
        <v>3880.48</v>
      </c>
      <c r="O4209" s="86" t="s">
        <v>17554</v>
      </c>
      <c r="P4209" s="82">
        <v>-56809.51</v>
      </c>
      <c r="Q4209" s="82">
        <v>0</v>
      </c>
      <c r="R4209" s="2">
        <f t="shared" si="130"/>
        <v>3624372</v>
      </c>
      <c r="S4209" s="2">
        <f t="shared" si="131"/>
        <v>3880.4839400428264</v>
      </c>
    </row>
    <row r="4210" spans="1:19" x14ac:dyDescent="0.25">
      <c r="A4210" s="85" t="s">
        <v>17690</v>
      </c>
      <c r="B4210" s="85" t="s">
        <v>10099</v>
      </c>
      <c r="C4210" s="85" t="s">
        <v>10100</v>
      </c>
      <c r="D4210" s="85">
        <v>201</v>
      </c>
      <c r="E4210" s="85">
        <v>1</v>
      </c>
      <c r="F4210" s="85" t="s">
        <v>10363</v>
      </c>
      <c r="G4210" s="85" t="s">
        <v>10362</v>
      </c>
      <c r="H4210" s="85" t="s">
        <v>3639</v>
      </c>
      <c r="I4210" s="85" t="s">
        <v>10390</v>
      </c>
      <c r="J4210" s="84">
        <v>0</v>
      </c>
      <c r="K4210" s="84">
        <v>759</v>
      </c>
      <c r="L4210" s="82">
        <v>2945288</v>
      </c>
      <c r="M4210" s="82">
        <v>2945288</v>
      </c>
      <c r="N4210" s="82">
        <v>3880.48</v>
      </c>
      <c r="O4210" s="86" t="s">
        <v>17554</v>
      </c>
      <c r="P4210" s="82">
        <v>-46165.33</v>
      </c>
      <c r="Q4210" s="82">
        <v>0</v>
      </c>
      <c r="R4210" s="2">
        <f t="shared" si="130"/>
        <v>0</v>
      </c>
      <c r="S4210" s="2" t="e">
        <f t="shared" si="131"/>
        <v>#DIV/0!</v>
      </c>
    </row>
    <row r="4211" spans="1:19" x14ac:dyDescent="0.25">
      <c r="A4211" s="85" t="s">
        <v>17690</v>
      </c>
      <c r="B4211" s="85" t="s">
        <v>10099</v>
      </c>
      <c r="C4211" s="85" t="s">
        <v>10100</v>
      </c>
      <c r="D4211" s="85">
        <v>201</v>
      </c>
      <c r="E4211" s="85">
        <v>1</v>
      </c>
      <c r="F4211" s="85" t="s">
        <v>10363</v>
      </c>
      <c r="G4211" s="85" t="s">
        <v>10362</v>
      </c>
      <c r="H4211" s="85" t="s">
        <v>3640</v>
      </c>
      <c r="I4211" s="85" t="s">
        <v>10389</v>
      </c>
      <c r="J4211" s="84">
        <v>521</v>
      </c>
      <c r="K4211" s="84">
        <v>0</v>
      </c>
      <c r="L4211" s="82">
        <v>2021733</v>
      </c>
      <c r="M4211" s="82">
        <v>0</v>
      </c>
      <c r="N4211" s="82">
        <v>3880.49</v>
      </c>
      <c r="O4211" s="86" t="s">
        <v>17554</v>
      </c>
      <c r="P4211" s="82">
        <v>-31689.25</v>
      </c>
      <c r="Q4211" s="82">
        <v>0</v>
      </c>
      <c r="R4211" s="2">
        <f t="shared" si="130"/>
        <v>2021733</v>
      </c>
      <c r="S4211" s="2">
        <f t="shared" si="131"/>
        <v>3880.4856046065261</v>
      </c>
    </row>
    <row r="4212" spans="1:19" x14ac:dyDescent="0.25">
      <c r="A4212" s="85" t="s">
        <v>17690</v>
      </c>
      <c r="B4212" s="85" t="s">
        <v>10099</v>
      </c>
      <c r="C4212" s="85" t="s">
        <v>10100</v>
      </c>
      <c r="D4212" s="85">
        <v>201</v>
      </c>
      <c r="E4212" s="85">
        <v>1</v>
      </c>
      <c r="F4212" s="85" t="s">
        <v>10363</v>
      </c>
      <c r="G4212" s="85" t="s">
        <v>10362</v>
      </c>
      <c r="H4212" s="85" t="s">
        <v>3641</v>
      </c>
      <c r="I4212" s="85" t="s">
        <v>10388</v>
      </c>
      <c r="J4212" s="84">
        <v>224</v>
      </c>
      <c r="K4212" s="84">
        <v>0</v>
      </c>
      <c r="L4212" s="82">
        <v>862884</v>
      </c>
      <c r="M4212" s="82">
        <v>0</v>
      </c>
      <c r="N4212" s="82">
        <v>3852.16</v>
      </c>
      <c r="O4212" s="86" t="s">
        <v>17554</v>
      </c>
      <c r="P4212" s="82">
        <v>-13525.1</v>
      </c>
      <c r="Q4212" s="82">
        <v>0</v>
      </c>
      <c r="R4212" s="2">
        <f t="shared" si="130"/>
        <v>862884</v>
      </c>
      <c r="S4212" s="2">
        <f t="shared" si="131"/>
        <v>3852.1607142857142</v>
      </c>
    </row>
    <row r="4213" spans="1:19" x14ac:dyDescent="0.25">
      <c r="A4213" s="85" t="s">
        <v>17690</v>
      </c>
      <c r="B4213" s="85" t="s">
        <v>10099</v>
      </c>
      <c r="C4213" s="85" t="s">
        <v>10100</v>
      </c>
      <c r="D4213" s="85">
        <v>201</v>
      </c>
      <c r="E4213" s="85">
        <v>1</v>
      </c>
      <c r="F4213" s="85" t="s">
        <v>10363</v>
      </c>
      <c r="G4213" s="85" t="s">
        <v>10362</v>
      </c>
      <c r="H4213" s="85" t="s">
        <v>3642</v>
      </c>
      <c r="I4213" s="85" t="s">
        <v>10387</v>
      </c>
      <c r="J4213" s="84">
        <v>1015</v>
      </c>
      <c r="K4213" s="84">
        <v>0</v>
      </c>
      <c r="L4213" s="82">
        <v>3938691</v>
      </c>
      <c r="M4213" s="82">
        <v>0</v>
      </c>
      <c r="N4213" s="82">
        <v>3880.48</v>
      </c>
      <c r="O4213" s="86" t="s">
        <v>17554</v>
      </c>
      <c r="P4213" s="82">
        <v>-61736.25</v>
      </c>
      <c r="Q4213" s="82">
        <v>0</v>
      </c>
      <c r="R4213" s="2">
        <f t="shared" si="130"/>
        <v>3938691</v>
      </c>
      <c r="S4213" s="2">
        <f t="shared" si="131"/>
        <v>3880.4837438423647</v>
      </c>
    </row>
    <row r="4214" spans="1:19" x14ac:dyDescent="0.25">
      <c r="A4214" s="85" t="s">
        <v>17690</v>
      </c>
      <c r="B4214" s="85" t="s">
        <v>10099</v>
      </c>
      <c r="C4214" s="85" t="s">
        <v>10100</v>
      </c>
      <c r="D4214" s="85">
        <v>201</v>
      </c>
      <c r="E4214" s="85">
        <v>1</v>
      </c>
      <c r="F4214" s="85" t="s">
        <v>10363</v>
      </c>
      <c r="G4214" s="85" t="s">
        <v>10362</v>
      </c>
      <c r="H4214" s="85" t="s">
        <v>3643</v>
      </c>
      <c r="I4214" s="85" t="s">
        <v>10386</v>
      </c>
      <c r="J4214" s="84">
        <v>1710</v>
      </c>
      <c r="K4214" s="84">
        <v>0</v>
      </c>
      <c r="L4214" s="82">
        <v>6393452</v>
      </c>
      <c r="M4214" s="82">
        <v>0</v>
      </c>
      <c r="N4214" s="82">
        <v>3738.86</v>
      </c>
      <c r="O4214" s="86" t="s">
        <v>17554</v>
      </c>
      <c r="P4214" s="82">
        <v>-100212.91</v>
      </c>
      <c r="Q4214" s="82">
        <v>0</v>
      </c>
      <c r="R4214" s="2">
        <f t="shared" si="130"/>
        <v>6393452</v>
      </c>
      <c r="S4214" s="2">
        <f t="shared" si="131"/>
        <v>3738.8608187134505</v>
      </c>
    </row>
    <row r="4215" spans="1:19" x14ac:dyDescent="0.25">
      <c r="A4215" s="85" t="s">
        <v>17690</v>
      </c>
      <c r="B4215" s="85" t="s">
        <v>10099</v>
      </c>
      <c r="C4215" s="85" t="s">
        <v>10100</v>
      </c>
      <c r="D4215" s="85">
        <v>201</v>
      </c>
      <c r="E4215" s="85">
        <v>1</v>
      </c>
      <c r="F4215" s="85" t="s">
        <v>10363</v>
      </c>
      <c r="G4215" s="85" t="s">
        <v>10362</v>
      </c>
      <c r="H4215" s="85" t="s">
        <v>3644</v>
      </c>
      <c r="I4215" s="85" t="s">
        <v>10385</v>
      </c>
      <c r="J4215" s="84">
        <v>811</v>
      </c>
      <c r="K4215" s="84">
        <v>0</v>
      </c>
      <c r="L4215" s="82">
        <v>3032216</v>
      </c>
      <c r="M4215" s="82">
        <v>0</v>
      </c>
      <c r="N4215" s="82">
        <v>3738.86</v>
      </c>
      <c r="O4215" s="86" t="s">
        <v>17554</v>
      </c>
      <c r="P4215" s="82">
        <v>-47527.88</v>
      </c>
      <c r="Q4215" s="82">
        <v>0</v>
      </c>
      <c r="R4215" s="2">
        <f t="shared" si="130"/>
        <v>3032216</v>
      </c>
      <c r="S4215" s="2">
        <f t="shared" si="131"/>
        <v>3738.8606658446361</v>
      </c>
    </row>
    <row r="4216" spans="1:19" x14ac:dyDescent="0.25">
      <c r="A4216" s="85" t="s">
        <v>17690</v>
      </c>
      <c r="B4216" s="85" t="s">
        <v>10099</v>
      </c>
      <c r="C4216" s="85" t="s">
        <v>10100</v>
      </c>
      <c r="D4216" s="85">
        <v>201</v>
      </c>
      <c r="E4216" s="85">
        <v>1</v>
      </c>
      <c r="F4216" s="85" t="s">
        <v>10363</v>
      </c>
      <c r="G4216" s="85" t="s">
        <v>10362</v>
      </c>
      <c r="H4216" s="85" t="s">
        <v>3645</v>
      </c>
      <c r="I4216" s="85" t="s">
        <v>10384</v>
      </c>
      <c r="J4216" s="84">
        <v>475</v>
      </c>
      <c r="K4216" s="84">
        <v>0</v>
      </c>
      <c r="L4216" s="82">
        <v>1829776</v>
      </c>
      <c r="M4216" s="82">
        <v>0</v>
      </c>
      <c r="N4216" s="82">
        <v>3852.16</v>
      </c>
      <c r="O4216" s="86" t="s">
        <v>17554</v>
      </c>
      <c r="P4216" s="82">
        <v>-28680.46</v>
      </c>
      <c r="Q4216" s="82">
        <v>0</v>
      </c>
      <c r="R4216" s="2">
        <f t="shared" si="130"/>
        <v>1829776</v>
      </c>
      <c r="S4216" s="2">
        <f t="shared" si="131"/>
        <v>3852.16</v>
      </c>
    </row>
    <row r="4217" spans="1:19" x14ac:dyDescent="0.25">
      <c r="A4217" s="85" t="s">
        <v>17690</v>
      </c>
      <c r="B4217" s="85" t="s">
        <v>10099</v>
      </c>
      <c r="C4217" s="85" t="s">
        <v>10100</v>
      </c>
      <c r="D4217" s="85">
        <v>201</v>
      </c>
      <c r="E4217" s="85">
        <v>1</v>
      </c>
      <c r="F4217" s="85" t="s">
        <v>10363</v>
      </c>
      <c r="G4217" s="85" t="s">
        <v>10362</v>
      </c>
      <c r="H4217" s="85" t="s">
        <v>3646</v>
      </c>
      <c r="I4217" s="85" t="s">
        <v>10383</v>
      </c>
      <c r="J4217" s="84">
        <v>742</v>
      </c>
      <c r="K4217" s="84">
        <v>0</v>
      </c>
      <c r="L4217" s="82">
        <v>2774234</v>
      </c>
      <c r="M4217" s="82">
        <v>0</v>
      </c>
      <c r="N4217" s="82">
        <v>3738.86</v>
      </c>
      <c r="O4217" s="86" t="s">
        <v>17554</v>
      </c>
      <c r="P4217" s="82">
        <v>-43484.2</v>
      </c>
      <c r="Q4217" s="82">
        <v>0</v>
      </c>
      <c r="R4217" s="2">
        <f t="shared" si="130"/>
        <v>2774234</v>
      </c>
      <c r="S4217" s="2">
        <f t="shared" si="131"/>
        <v>3738.8598382749328</v>
      </c>
    </row>
    <row r="4218" spans="1:19" x14ac:dyDescent="0.25">
      <c r="A4218" s="85" t="s">
        <v>17690</v>
      </c>
      <c r="B4218" s="85" t="s">
        <v>10099</v>
      </c>
      <c r="C4218" s="85" t="s">
        <v>10100</v>
      </c>
      <c r="D4218" s="85">
        <v>201</v>
      </c>
      <c r="E4218" s="85">
        <v>1</v>
      </c>
      <c r="F4218" s="85" t="s">
        <v>10363</v>
      </c>
      <c r="G4218" s="85" t="s">
        <v>10362</v>
      </c>
      <c r="H4218" s="85" t="s">
        <v>3647</v>
      </c>
      <c r="I4218" s="85" t="s">
        <v>10382</v>
      </c>
      <c r="J4218" s="84">
        <v>593</v>
      </c>
      <c r="K4218" s="84">
        <v>0</v>
      </c>
      <c r="L4218" s="82">
        <v>2284330</v>
      </c>
      <c r="M4218" s="82">
        <v>0</v>
      </c>
      <c r="N4218" s="82">
        <v>3852.16</v>
      </c>
      <c r="O4218" s="86" t="s">
        <v>17554</v>
      </c>
      <c r="P4218" s="82">
        <v>-35805.29</v>
      </c>
      <c r="Q4218" s="82">
        <v>0</v>
      </c>
      <c r="R4218" s="2">
        <f t="shared" si="130"/>
        <v>2284330</v>
      </c>
      <c r="S4218" s="2">
        <f t="shared" si="131"/>
        <v>3852.1585160202362</v>
      </c>
    </row>
    <row r="4219" spans="1:19" x14ac:dyDescent="0.25">
      <c r="A4219" s="85" t="s">
        <v>17690</v>
      </c>
      <c r="B4219" s="85" t="s">
        <v>10099</v>
      </c>
      <c r="C4219" s="85" t="s">
        <v>10100</v>
      </c>
      <c r="D4219" s="85">
        <v>201</v>
      </c>
      <c r="E4219" s="85">
        <v>1</v>
      </c>
      <c r="F4219" s="85" t="s">
        <v>10363</v>
      </c>
      <c r="G4219" s="85" t="s">
        <v>10362</v>
      </c>
      <c r="H4219" s="85" t="s">
        <v>3648</v>
      </c>
      <c r="I4219" s="85" t="s">
        <v>10381</v>
      </c>
      <c r="J4219" s="84">
        <v>341</v>
      </c>
      <c r="K4219" s="84">
        <v>0</v>
      </c>
      <c r="L4219" s="82">
        <v>1145448</v>
      </c>
      <c r="M4219" s="82">
        <v>0</v>
      </c>
      <c r="N4219" s="82">
        <v>3359.09</v>
      </c>
      <c r="O4219" s="86" t="s">
        <v>17554</v>
      </c>
      <c r="P4219" s="82">
        <v>-17954.09</v>
      </c>
      <c r="Q4219" s="82">
        <v>0</v>
      </c>
      <c r="R4219" s="2">
        <f t="shared" si="130"/>
        <v>1145448</v>
      </c>
      <c r="S4219" s="2">
        <f t="shared" si="131"/>
        <v>3359.0850439882697</v>
      </c>
    </row>
    <row r="4220" spans="1:19" x14ac:dyDescent="0.25">
      <c r="A4220" s="85" t="s">
        <v>17690</v>
      </c>
      <c r="B4220" s="85" t="s">
        <v>10099</v>
      </c>
      <c r="C4220" s="85" t="s">
        <v>10100</v>
      </c>
      <c r="D4220" s="85">
        <v>201</v>
      </c>
      <c r="E4220" s="85">
        <v>1</v>
      </c>
      <c r="F4220" s="85" t="s">
        <v>10363</v>
      </c>
      <c r="G4220" s="85" t="s">
        <v>10362</v>
      </c>
      <c r="H4220" s="85" t="s">
        <v>3649</v>
      </c>
      <c r="I4220" s="85" t="s">
        <v>10380</v>
      </c>
      <c r="J4220" s="84">
        <v>414</v>
      </c>
      <c r="K4220" s="84">
        <v>0</v>
      </c>
      <c r="L4220" s="82">
        <v>1547888</v>
      </c>
      <c r="M4220" s="82">
        <v>0</v>
      </c>
      <c r="N4220" s="82">
        <v>3738.86</v>
      </c>
      <c r="O4220" s="86" t="s">
        <v>17554</v>
      </c>
      <c r="P4220" s="82">
        <v>-24262.07</v>
      </c>
      <c r="Q4220" s="82">
        <v>0</v>
      </c>
      <c r="R4220" s="2">
        <f t="shared" si="130"/>
        <v>1547888</v>
      </c>
      <c r="S4220" s="2">
        <f t="shared" si="131"/>
        <v>3738.8599033816427</v>
      </c>
    </row>
    <row r="4221" spans="1:19" x14ac:dyDescent="0.25">
      <c r="A4221" s="85" t="s">
        <v>17690</v>
      </c>
      <c r="B4221" s="85" t="s">
        <v>10099</v>
      </c>
      <c r="C4221" s="85" t="s">
        <v>10100</v>
      </c>
      <c r="D4221" s="85">
        <v>201</v>
      </c>
      <c r="E4221" s="85">
        <v>1</v>
      </c>
      <c r="F4221" s="85" t="s">
        <v>10363</v>
      </c>
      <c r="G4221" s="85" t="s">
        <v>10362</v>
      </c>
      <c r="H4221" s="85" t="s">
        <v>3650</v>
      </c>
      <c r="I4221" s="85" t="s">
        <v>10379</v>
      </c>
      <c r="J4221" s="84">
        <v>914</v>
      </c>
      <c r="K4221" s="84">
        <v>0</v>
      </c>
      <c r="L4221" s="82">
        <v>3417319</v>
      </c>
      <c r="M4221" s="82">
        <v>0</v>
      </c>
      <c r="N4221" s="82">
        <v>3738.86</v>
      </c>
      <c r="O4221" s="86" t="s">
        <v>17554</v>
      </c>
      <c r="P4221" s="82">
        <v>-53564.09</v>
      </c>
      <c r="Q4221" s="82">
        <v>0</v>
      </c>
      <c r="R4221" s="2">
        <f t="shared" si="130"/>
        <v>3417319</v>
      </c>
      <c r="S4221" s="2">
        <f t="shared" si="131"/>
        <v>3738.8610503282275</v>
      </c>
    </row>
    <row r="4222" spans="1:19" x14ac:dyDescent="0.25">
      <c r="A4222" s="85" t="s">
        <v>17690</v>
      </c>
      <c r="B4222" s="85" t="s">
        <v>10099</v>
      </c>
      <c r="C4222" s="85" t="s">
        <v>10100</v>
      </c>
      <c r="D4222" s="85">
        <v>201</v>
      </c>
      <c r="E4222" s="85">
        <v>1</v>
      </c>
      <c r="F4222" s="85" t="s">
        <v>10363</v>
      </c>
      <c r="G4222" s="85" t="s">
        <v>10362</v>
      </c>
      <c r="H4222" s="85" t="s">
        <v>3651</v>
      </c>
      <c r="I4222" s="85" t="s">
        <v>10378</v>
      </c>
      <c r="J4222" s="84">
        <v>892</v>
      </c>
      <c r="K4222" s="84">
        <v>0</v>
      </c>
      <c r="L4222" s="82">
        <v>3099439</v>
      </c>
      <c r="M4222" s="82">
        <v>0</v>
      </c>
      <c r="N4222" s="82">
        <v>3474.71</v>
      </c>
      <c r="O4222" s="86" t="s">
        <v>17554</v>
      </c>
      <c r="P4222" s="82">
        <v>-48581.55</v>
      </c>
      <c r="Q4222" s="82">
        <v>0</v>
      </c>
      <c r="R4222" s="2">
        <f t="shared" si="130"/>
        <v>3099439</v>
      </c>
      <c r="S4222" s="2">
        <f t="shared" si="131"/>
        <v>3474.7073991031389</v>
      </c>
    </row>
    <row r="4223" spans="1:19" x14ac:dyDescent="0.25">
      <c r="A4223" s="85" t="s">
        <v>17690</v>
      </c>
      <c r="B4223" s="85" t="s">
        <v>10099</v>
      </c>
      <c r="C4223" s="85" t="s">
        <v>10100</v>
      </c>
      <c r="D4223" s="85">
        <v>201</v>
      </c>
      <c r="E4223" s="85">
        <v>1</v>
      </c>
      <c r="F4223" s="85" t="s">
        <v>10363</v>
      </c>
      <c r="G4223" s="85" t="s">
        <v>10362</v>
      </c>
      <c r="H4223" s="85" t="s">
        <v>3652</v>
      </c>
      <c r="I4223" s="85" t="s">
        <v>10377</v>
      </c>
      <c r="J4223" s="84">
        <v>104</v>
      </c>
      <c r="K4223" s="84">
        <v>19</v>
      </c>
      <c r="L4223" s="82">
        <v>190513</v>
      </c>
      <c r="M4223" s="82">
        <v>29428</v>
      </c>
      <c r="N4223" s="82">
        <v>1548.89</v>
      </c>
      <c r="O4223" s="86" t="s">
        <v>17554</v>
      </c>
      <c r="P4223" s="82">
        <v>-2986.16</v>
      </c>
      <c r="Q4223" s="82">
        <v>0</v>
      </c>
      <c r="R4223" s="2">
        <f t="shared" si="130"/>
        <v>161085</v>
      </c>
      <c r="S4223" s="2">
        <f t="shared" si="131"/>
        <v>1548.8942307692307</v>
      </c>
    </row>
    <row r="4224" spans="1:19" x14ac:dyDescent="0.25">
      <c r="A4224" s="85" t="s">
        <v>17690</v>
      </c>
      <c r="B4224" s="85" t="s">
        <v>10099</v>
      </c>
      <c r="C4224" s="85" t="s">
        <v>10100</v>
      </c>
      <c r="D4224" s="85">
        <v>201</v>
      </c>
      <c r="E4224" s="85">
        <v>1</v>
      </c>
      <c r="F4224" s="85" t="s">
        <v>10363</v>
      </c>
      <c r="G4224" s="85" t="s">
        <v>10362</v>
      </c>
      <c r="H4224" s="85" t="s">
        <v>3653</v>
      </c>
      <c r="I4224" s="85" t="s">
        <v>10376</v>
      </c>
      <c r="J4224" s="84">
        <v>830</v>
      </c>
      <c r="K4224" s="84">
        <v>0</v>
      </c>
      <c r="L4224" s="82">
        <v>3103255</v>
      </c>
      <c r="M4224" s="82">
        <v>0</v>
      </c>
      <c r="N4224" s="82">
        <v>3738.86</v>
      </c>
      <c r="O4224" s="86" t="s">
        <v>17554</v>
      </c>
      <c r="P4224" s="82">
        <v>-48641.35</v>
      </c>
      <c r="Q4224" s="82">
        <v>0</v>
      </c>
      <c r="R4224" s="2">
        <f t="shared" si="130"/>
        <v>3103255</v>
      </c>
      <c r="S4224" s="2">
        <f t="shared" si="131"/>
        <v>3738.8614457831327</v>
      </c>
    </row>
    <row r="4225" spans="1:19" x14ac:dyDescent="0.25">
      <c r="A4225" s="85" t="s">
        <v>17690</v>
      </c>
      <c r="B4225" s="85" t="s">
        <v>10099</v>
      </c>
      <c r="C4225" s="85" t="s">
        <v>10100</v>
      </c>
      <c r="D4225" s="85">
        <v>201</v>
      </c>
      <c r="E4225" s="85">
        <v>1</v>
      </c>
      <c r="F4225" s="85" t="s">
        <v>10363</v>
      </c>
      <c r="G4225" s="85" t="s">
        <v>10362</v>
      </c>
      <c r="H4225" s="85" t="s">
        <v>3654</v>
      </c>
      <c r="I4225" s="85" t="s">
        <v>10375</v>
      </c>
      <c r="J4225" s="84">
        <v>20</v>
      </c>
      <c r="K4225" s="84">
        <v>125</v>
      </c>
      <c r="L4225" s="82">
        <v>217983</v>
      </c>
      <c r="M4225" s="82">
        <v>187917</v>
      </c>
      <c r="N4225" s="82">
        <v>1503.33</v>
      </c>
      <c r="O4225" s="86" t="s">
        <v>17554</v>
      </c>
      <c r="P4225" s="82">
        <v>-3416.73</v>
      </c>
      <c r="Q4225" s="82">
        <v>0</v>
      </c>
      <c r="R4225" s="2">
        <f t="shared" si="130"/>
        <v>30066</v>
      </c>
      <c r="S4225" s="2">
        <f t="shared" si="131"/>
        <v>1503.3</v>
      </c>
    </row>
    <row r="4226" spans="1:19" x14ac:dyDescent="0.25">
      <c r="A4226" s="85" t="s">
        <v>17690</v>
      </c>
      <c r="B4226" s="85" t="s">
        <v>10099</v>
      </c>
      <c r="C4226" s="85" t="s">
        <v>10100</v>
      </c>
      <c r="D4226" s="85">
        <v>201</v>
      </c>
      <c r="E4226" s="85">
        <v>1</v>
      </c>
      <c r="F4226" s="85" t="s">
        <v>10363</v>
      </c>
      <c r="G4226" s="85" t="s">
        <v>10362</v>
      </c>
      <c r="H4226" s="85" t="s">
        <v>3655</v>
      </c>
      <c r="I4226" s="85" t="s">
        <v>10374</v>
      </c>
      <c r="J4226" s="84">
        <v>1424</v>
      </c>
      <c r="K4226" s="84">
        <v>0</v>
      </c>
      <c r="L4226" s="82">
        <v>2140743</v>
      </c>
      <c r="M4226" s="82">
        <v>0</v>
      </c>
      <c r="N4226" s="82">
        <v>1503.33</v>
      </c>
      <c r="O4226" s="86" t="s">
        <v>17554</v>
      </c>
      <c r="P4226" s="82">
        <v>-33554.639999999999</v>
      </c>
      <c r="Q4226" s="82">
        <v>0</v>
      </c>
      <c r="R4226" s="2">
        <f t="shared" si="130"/>
        <v>2140743</v>
      </c>
      <c r="S4226" s="2">
        <f t="shared" si="131"/>
        <v>1503.3307584269662</v>
      </c>
    </row>
    <row r="4227" spans="1:19" x14ac:dyDescent="0.25">
      <c r="A4227" s="85" t="s">
        <v>17690</v>
      </c>
      <c r="B4227" s="85" t="s">
        <v>10099</v>
      </c>
      <c r="C4227" s="85" t="s">
        <v>10100</v>
      </c>
      <c r="D4227" s="85">
        <v>201</v>
      </c>
      <c r="E4227" s="85">
        <v>1</v>
      </c>
      <c r="F4227" s="85" t="s">
        <v>10363</v>
      </c>
      <c r="G4227" s="85" t="s">
        <v>10362</v>
      </c>
      <c r="H4227" s="85" t="s">
        <v>3656</v>
      </c>
      <c r="I4227" s="85" t="s">
        <v>10373</v>
      </c>
      <c r="J4227" s="84">
        <v>1612</v>
      </c>
      <c r="K4227" s="84">
        <v>0</v>
      </c>
      <c r="L4227" s="82">
        <v>2423368</v>
      </c>
      <c r="M4227" s="82">
        <v>0</v>
      </c>
      <c r="N4227" s="82">
        <v>1503.33</v>
      </c>
      <c r="O4227" s="86" t="s">
        <v>17554</v>
      </c>
      <c r="P4227" s="82">
        <v>-37984.61</v>
      </c>
      <c r="Q4227" s="82">
        <v>0</v>
      </c>
      <c r="R4227" s="2">
        <f t="shared" si="130"/>
        <v>2423368</v>
      </c>
      <c r="S4227" s="2">
        <f t="shared" si="131"/>
        <v>1503.3300248138958</v>
      </c>
    </row>
    <row r="4228" spans="1:19" x14ac:dyDescent="0.25">
      <c r="A4228" s="85" t="s">
        <v>17690</v>
      </c>
      <c r="B4228" s="85" t="s">
        <v>10099</v>
      </c>
      <c r="C4228" s="85" t="s">
        <v>10100</v>
      </c>
      <c r="D4228" s="85">
        <v>201</v>
      </c>
      <c r="E4228" s="85">
        <v>1</v>
      </c>
      <c r="F4228" s="85" t="s">
        <v>10363</v>
      </c>
      <c r="G4228" s="85" t="s">
        <v>10362</v>
      </c>
      <c r="H4228" s="85" t="s">
        <v>3657</v>
      </c>
      <c r="I4228" s="85" t="s">
        <v>10372</v>
      </c>
      <c r="J4228" s="84">
        <v>1068</v>
      </c>
      <c r="K4228" s="84">
        <v>0</v>
      </c>
      <c r="L4228" s="82">
        <v>1654210</v>
      </c>
      <c r="M4228" s="82">
        <v>0</v>
      </c>
      <c r="N4228" s="82">
        <v>1548.89</v>
      </c>
      <c r="O4228" s="86" t="s">
        <v>17554</v>
      </c>
      <c r="P4228" s="82">
        <v>-25928.59</v>
      </c>
      <c r="Q4228" s="82">
        <v>0</v>
      </c>
      <c r="R4228" s="2">
        <f t="shared" ref="R4228:R4291" si="132">L4228-M4228</f>
        <v>1654210</v>
      </c>
      <c r="S4228" s="2">
        <f t="shared" ref="S4228:S4291" si="133">R4228/J4228</f>
        <v>1548.8857677902622</v>
      </c>
    </row>
    <row r="4229" spans="1:19" x14ac:dyDescent="0.25">
      <c r="A4229" s="85" t="s">
        <v>17690</v>
      </c>
      <c r="B4229" s="85" t="s">
        <v>10099</v>
      </c>
      <c r="C4229" s="85" t="s">
        <v>10100</v>
      </c>
      <c r="D4229" s="85">
        <v>201</v>
      </c>
      <c r="E4229" s="85">
        <v>1</v>
      </c>
      <c r="F4229" s="85" t="s">
        <v>10363</v>
      </c>
      <c r="G4229" s="85" t="s">
        <v>10362</v>
      </c>
      <c r="H4229" s="85" t="s">
        <v>3658</v>
      </c>
      <c r="I4229" s="85" t="s">
        <v>10371</v>
      </c>
      <c r="J4229" s="84">
        <v>1393</v>
      </c>
      <c r="K4229" s="84">
        <v>0</v>
      </c>
      <c r="L4229" s="82">
        <v>2173462</v>
      </c>
      <c r="M4229" s="82">
        <v>0</v>
      </c>
      <c r="N4229" s="82">
        <v>1560.27</v>
      </c>
      <c r="O4229" s="86" t="s">
        <v>17554</v>
      </c>
      <c r="P4229" s="82">
        <v>-34067.51</v>
      </c>
      <c r="Q4229" s="82">
        <v>0</v>
      </c>
      <c r="R4229" s="2">
        <f t="shared" si="132"/>
        <v>2173462</v>
      </c>
      <c r="S4229" s="2">
        <f t="shared" si="133"/>
        <v>1560.2742282842785</v>
      </c>
    </row>
    <row r="4230" spans="1:19" x14ac:dyDescent="0.25">
      <c r="A4230" s="85" t="s">
        <v>17690</v>
      </c>
      <c r="B4230" s="85" t="s">
        <v>10099</v>
      </c>
      <c r="C4230" s="85" t="s">
        <v>10100</v>
      </c>
      <c r="D4230" s="85">
        <v>201</v>
      </c>
      <c r="E4230" s="85">
        <v>1</v>
      </c>
      <c r="F4230" s="85" t="s">
        <v>10363</v>
      </c>
      <c r="G4230" s="85" t="s">
        <v>10362</v>
      </c>
      <c r="H4230" s="85" t="s">
        <v>3659</v>
      </c>
      <c r="I4230" s="85" t="s">
        <v>10370</v>
      </c>
      <c r="J4230" s="84">
        <v>1011</v>
      </c>
      <c r="K4230" s="84">
        <v>0</v>
      </c>
      <c r="L4230" s="82">
        <v>1577438</v>
      </c>
      <c r="M4230" s="82">
        <v>0</v>
      </c>
      <c r="N4230" s="82">
        <v>1560.27</v>
      </c>
      <c r="O4230" s="86" t="s">
        <v>17554</v>
      </c>
      <c r="P4230" s="82">
        <v>-24725.23</v>
      </c>
      <c r="Q4230" s="82">
        <v>0</v>
      </c>
      <c r="R4230" s="2">
        <f t="shared" si="132"/>
        <v>1577438</v>
      </c>
      <c r="S4230" s="2">
        <f t="shared" si="133"/>
        <v>1560.2749752720079</v>
      </c>
    </row>
    <row r="4231" spans="1:19" x14ac:dyDescent="0.25">
      <c r="A4231" s="85" t="s">
        <v>17690</v>
      </c>
      <c r="B4231" s="85" t="s">
        <v>10099</v>
      </c>
      <c r="C4231" s="85" t="s">
        <v>10100</v>
      </c>
      <c r="D4231" s="85">
        <v>201</v>
      </c>
      <c r="E4231" s="85">
        <v>1</v>
      </c>
      <c r="F4231" s="85" t="s">
        <v>10363</v>
      </c>
      <c r="G4231" s="85" t="s">
        <v>10362</v>
      </c>
      <c r="H4231" s="85" t="s">
        <v>3660</v>
      </c>
      <c r="I4231" s="85" t="s">
        <v>10369</v>
      </c>
      <c r="J4231" s="84">
        <v>1269</v>
      </c>
      <c r="K4231" s="84">
        <v>0</v>
      </c>
      <c r="L4231" s="82">
        <v>1979988</v>
      </c>
      <c r="M4231" s="82">
        <v>0</v>
      </c>
      <c r="N4231" s="82">
        <v>1560.27</v>
      </c>
      <c r="O4231" s="86" t="s">
        <v>17554</v>
      </c>
      <c r="P4231" s="82">
        <v>-31034.94</v>
      </c>
      <c r="Q4231" s="82">
        <v>0</v>
      </c>
      <c r="R4231" s="2">
        <f t="shared" si="132"/>
        <v>1979988</v>
      </c>
      <c r="S4231" s="2">
        <f t="shared" si="133"/>
        <v>1560.274231678487</v>
      </c>
    </row>
    <row r="4232" spans="1:19" x14ac:dyDescent="0.25">
      <c r="A4232" s="85" t="s">
        <v>17690</v>
      </c>
      <c r="B4232" s="85" t="s">
        <v>10099</v>
      </c>
      <c r="C4232" s="85" t="s">
        <v>10100</v>
      </c>
      <c r="D4232" s="85">
        <v>201</v>
      </c>
      <c r="E4232" s="85">
        <v>1</v>
      </c>
      <c r="F4232" s="85" t="s">
        <v>10363</v>
      </c>
      <c r="G4232" s="85" t="s">
        <v>10362</v>
      </c>
      <c r="H4232" s="85" t="s">
        <v>3661</v>
      </c>
      <c r="I4232" s="85" t="s">
        <v>18137</v>
      </c>
      <c r="J4232" s="84">
        <v>796</v>
      </c>
      <c r="K4232" s="84">
        <v>0</v>
      </c>
      <c r="L4232" s="82">
        <v>1196651</v>
      </c>
      <c r="M4232" s="82">
        <v>0</v>
      </c>
      <c r="N4232" s="82">
        <v>1503.33</v>
      </c>
      <c r="O4232" s="86" t="s">
        <v>17554</v>
      </c>
      <c r="P4232" s="82">
        <v>-18756.669999999998</v>
      </c>
      <c r="Q4232" s="82">
        <v>0</v>
      </c>
      <c r="R4232" s="2">
        <f t="shared" si="132"/>
        <v>1196651</v>
      </c>
      <c r="S4232" s="2">
        <f t="shared" si="133"/>
        <v>1503.3304020100502</v>
      </c>
    </row>
    <row r="4233" spans="1:19" x14ac:dyDescent="0.25">
      <c r="A4233" s="85" t="s">
        <v>17690</v>
      </c>
      <c r="B4233" s="85" t="s">
        <v>10099</v>
      </c>
      <c r="C4233" s="85" t="s">
        <v>10100</v>
      </c>
      <c r="D4233" s="85">
        <v>201</v>
      </c>
      <c r="E4233" s="85">
        <v>1</v>
      </c>
      <c r="F4233" s="85" t="s">
        <v>10363</v>
      </c>
      <c r="G4233" s="85" t="s">
        <v>10362</v>
      </c>
      <c r="H4233" s="85" t="s">
        <v>3662</v>
      </c>
      <c r="I4233" s="85" t="s">
        <v>10368</v>
      </c>
      <c r="J4233" s="84">
        <v>619</v>
      </c>
      <c r="K4233" s="84">
        <v>0</v>
      </c>
      <c r="L4233" s="82">
        <v>958760</v>
      </c>
      <c r="M4233" s="82">
        <v>0</v>
      </c>
      <c r="N4233" s="82">
        <v>1548.89</v>
      </c>
      <c r="O4233" s="86" t="s">
        <v>17554</v>
      </c>
      <c r="P4233" s="82">
        <v>-15027.9</v>
      </c>
      <c r="Q4233" s="82">
        <v>0</v>
      </c>
      <c r="R4233" s="2">
        <f t="shared" si="132"/>
        <v>958760</v>
      </c>
      <c r="S4233" s="2">
        <f t="shared" si="133"/>
        <v>1548.8852988691438</v>
      </c>
    </row>
    <row r="4234" spans="1:19" x14ac:dyDescent="0.25">
      <c r="A4234" s="85" t="s">
        <v>17690</v>
      </c>
      <c r="B4234" s="85" t="s">
        <v>10099</v>
      </c>
      <c r="C4234" s="85" t="s">
        <v>10100</v>
      </c>
      <c r="D4234" s="85">
        <v>201</v>
      </c>
      <c r="E4234" s="85">
        <v>1</v>
      </c>
      <c r="F4234" s="85" t="s">
        <v>10363</v>
      </c>
      <c r="G4234" s="85" t="s">
        <v>10362</v>
      </c>
      <c r="H4234" s="85" t="s">
        <v>3663</v>
      </c>
      <c r="I4234" s="85" t="s">
        <v>10367</v>
      </c>
      <c r="J4234" s="84">
        <v>933</v>
      </c>
      <c r="K4234" s="84">
        <v>0</v>
      </c>
      <c r="L4234" s="82">
        <v>1445110</v>
      </c>
      <c r="M4234" s="82">
        <v>0</v>
      </c>
      <c r="N4234" s="82">
        <v>1548.89</v>
      </c>
      <c r="O4234" s="86" t="s">
        <v>17554</v>
      </c>
      <c r="P4234" s="82">
        <v>-22651.1</v>
      </c>
      <c r="Q4234" s="82">
        <v>0</v>
      </c>
      <c r="R4234" s="2">
        <f t="shared" si="132"/>
        <v>1445110</v>
      </c>
      <c r="S4234" s="2">
        <f t="shared" si="133"/>
        <v>1548.8853161843515</v>
      </c>
    </row>
    <row r="4235" spans="1:19" x14ac:dyDescent="0.25">
      <c r="A4235" s="85" t="s">
        <v>17690</v>
      </c>
      <c r="B4235" s="85" t="s">
        <v>10099</v>
      </c>
      <c r="C4235" s="85" t="s">
        <v>10100</v>
      </c>
      <c r="D4235" s="85">
        <v>201</v>
      </c>
      <c r="E4235" s="85">
        <v>1</v>
      </c>
      <c r="F4235" s="85" t="s">
        <v>10363</v>
      </c>
      <c r="G4235" s="85" t="s">
        <v>10362</v>
      </c>
      <c r="H4235" s="85" t="s">
        <v>3664</v>
      </c>
      <c r="I4235" s="85" t="s">
        <v>10366</v>
      </c>
      <c r="J4235" s="84">
        <v>553</v>
      </c>
      <c r="K4235" s="84">
        <v>0</v>
      </c>
      <c r="L4235" s="82">
        <v>818745</v>
      </c>
      <c r="M4235" s="82">
        <v>0</v>
      </c>
      <c r="N4235" s="82">
        <v>1480.55</v>
      </c>
      <c r="O4235" s="86" t="s">
        <v>17554</v>
      </c>
      <c r="P4235" s="82">
        <v>-12833.27</v>
      </c>
      <c r="Q4235" s="82">
        <v>0</v>
      </c>
      <c r="R4235" s="2">
        <f t="shared" si="132"/>
        <v>818745</v>
      </c>
      <c r="S4235" s="2">
        <f t="shared" si="133"/>
        <v>1480.5515370705243</v>
      </c>
    </row>
    <row r="4236" spans="1:19" x14ac:dyDescent="0.25">
      <c r="A4236" s="85" t="s">
        <v>17690</v>
      </c>
      <c r="B4236" s="85" t="s">
        <v>10099</v>
      </c>
      <c r="C4236" s="85" t="s">
        <v>10100</v>
      </c>
      <c r="D4236" s="85">
        <v>201</v>
      </c>
      <c r="E4236" s="85">
        <v>1</v>
      </c>
      <c r="F4236" s="85" t="s">
        <v>10363</v>
      </c>
      <c r="G4236" s="85" t="s">
        <v>10362</v>
      </c>
      <c r="H4236" s="85" t="s">
        <v>3665</v>
      </c>
      <c r="I4236" s="85" t="s">
        <v>10365</v>
      </c>
      <c r="J4236" s="84">
        <v>357</v>
      </c>
      <c r="K4236" s="84">
        <v>0</v>
      </c>
      <c r="L4236" s="82">
        <v>552952</v>
      </c>
      <c r="M4236" s="82">
        <v>0</v>
      </c>
      <c r="N4236" s="82">
        <v>1548.89</v>
      </c>
      <c r="O4236" s="86" t="s">
        <v>17554</v>
      </c>
      <c r="P4236" s="82">
        <v>-8667.14</v>
      </c>
      <c r="Q4236" s="82">
        <v>0</v>
      </c>
      <c r="R4236" s="2">
        <f t="shared" si="132"/>
        <v>552952</v>
      </c>
      <c r="S4236" s="2">
        <f t="shared" si="133"/>
        <v>1548.8851540616247</v>
      </c>
    </row>
    <row r="4237" spans="1:19" x14ac:dyDescent="0.25">
      <c r="A4237" s="85" t="s">
        <v>17690</v>
      </c>
      <c r="B4237" s="85" t="s">
        <v>10099</v>
      </c>
      <c r="C4237" s="85" t="s">
        <v>10100</v>
      </c>
      <c r="D4237" s="85">
        <v>201</v>
      </c>
      <c r="E4237" s="85">
        <v>1</v>
      </c>
      <c r="F4237" s="85" t="s">
        <v>10363</v>
      </c>
      <c r="G4237" s="85" t="s">
        <v>10362</v>
      </c>
      <c r="H4237" s="85" t="s">
        <v>3666</v>
      </c>
      <c r="I4237" s="85" t="s">
        <v>10364</v>
      </c>
      <c r="J4237" s="84">
        <v>149</v>
      </c>
      <c r="K4237" s="84">
        <v>0</v>
      </c>
      <c r="L4237" s="82">
        <v>230784</v>
      </c>
      <c r="M4237" s="82">
        <v>0</v>
      </c>
      <c r="N4237" s="82">
        <v>1548.89</v>
      </c>
      <c r="O4237" s="86" t="s">
        <v>17554</v>
      </c>
      <c r="P4237" s="82">
        <v>-3617.38</v>
      </c>
      <c r="Q4237" s="82">
        <v>0</v>
      </c>
      <c r="R4237" s="2">
        <f t="shared" si="132"/>
        <v>230784</v>
      </c>
      <c r="S4237" s="2">
        <f t="shared" si="133"/>
        <v>1548.8859060402685</v>
      </c>
    </row>
    <row r="4238" spans="1:19" x14ac:dyDescent="0.25">
      <c r="A4238" s="85" t="s">
        <v>17690</v>
      </c>
      <c r="B4238" s="85" t="s">
        <v>10099</v>
      </c>
      <c r="C4238" s="85" t="s">
        <v>10100</v>
      </c>
      <c r="D4238" s="85">
        <v>201</v>
      </c>
      <c r="E4238" s="85">
        <v>1</v>
      </c>
      <c r="F4238" s="85" t="s">
        <v>10363</v>
      </c>
      <c r="G4238" s="85" t="s">
        <v>10362</v>
      </c>
      <c r="H4238" s="85" t="s">
        <v>3667</v>
      </c>
      <c r="I4238" s="85" t="s">
        <v>10361</v>
      </c>
      <c r="J4238" s="84">
        <v>559</v>
      </c>
      <c r="K4238" s="84">
        <v>0</v>
      </c>
      <c r="L4238" s="82">
        <v>865827</v>
      </c>
      <c r="M4238" s="82">
        <v>0</v>
      </c>
      <c r="N4238" s="82">
        <v>1548.89</v>
      </c>
      <c r="O4238" s="86" t="s">
        <v>17554</v>
      </c>
      <c r="P4238" s="82">
        <v>-13571.24</v>
      </c>
      <c r="Q4238" s="82">
        <v>0</v>
      </c>
      <c r="R4238" s="2">
        <f t="shared" si="132"/>
        <v>865827</v>
      </c>
      <c r="S4238" s="2">
        <f t="shared" si="133"/>
        <v>1548.8855098389981</v>
      </c>
    </row>
    <row r="4239" spans="1:19" x14ac:dyDescent="0.25">
      <c r="A4239" s="85" t="s">
        <v>17690</v>
      </c>
      <c r="B4239" s="85" t="s">
        <v>10099</v>
      </c>
      <c r="C4239" s="85" t="s">
        <v>10100</v>
      </c>
      <c r="D4239" s="85">
        <v>201</v>
      </c>
      <c r="E4239" s="85">
        <v>1</v>
      </c>
      <c r="F4239" s="85" t="s">
        <v>10363</v>
      </c>
      <c r="G4239" s="85" t="s">
        <v>10362</v>
      </c>
      <c r="H4239" s="85" t="s">
        <v>17888</v>
      </c>
      <c r="I4239" s="85" t="s">
        <v>17978</v>
      </c>
      <c r="J4239" s="84">
        <v>21</v>
      </c>
      <c r="K4239" s="84">
        <v>0</v>
      </c>
      <c r="L4239" s="82">
        <v>31570</v>
      </c>
      <c r="M4239" s="82">
        <v>0</v>
      </c>
      <c r="N4239" s="82">
        <v>1503.33</v>
      </c>
      <c r="O4239" s="86" t="s">
        <v>17554</v>
      </c>
      <c r="P4239" s="82">
        <v>-494.84</v>
      </c>
      <c r="Q4239" s="82">
        <v>0</v>
      </c>
      <c r="R4239" s="2">
        <f t="shared" si="132"/>
        <v>31570</v>
      </c>
      <c r="S4239" s="2">
        <f t="shared" si="133"/>
        <v>1503.3333333333333</v>
      </c>
    </row>
    <row r="4240" spans="1:19" x14ac:dyDescent="0.25">
      <c r="A4240" s="85" t="s">
        <v>17690</v>
      </c>
      <c r="B4240" s="85" t="s">
        <v>10099</v>
      </c>
      <c r="C4240" s="85" t="s">
        <v>10100</v>
      </c>
      <c r="D4240" s="85">
        <v>201</v>
      </c>
      <c r="E4240" s="85">
        <v>1</v>
      </c>
      <c r="F4240" s="85" t="s">
        <v>10363</v>
      </c>
      <c r="G4240" s="85" t="s">
        <v>10362</v>
      </c>
      <c r="H4240" s="85" t="s">
        <v>17889</v>
      </c>
      <c r="I4240" s="85" t="s">
        <v>17979</v>
      </c>
      <c r="J4240" s="84">
        <v>38</v>
      </c>
      <c r="K4240" s="84">
        <v>0</v>
      </c>
      <c r="L4240" s="82">
        <v>59290</v>
      </c>
      <c r="M4240" s="82">
        <v>0</v>
      </c>
      <c r="N4240" s="82">
        <v>1560.26</v>
      </c>
      <c r="O4240" s="86" t="s">
        <v>17554</v>
      </c>
      <c r="P4240" s="82">
        <v>-929.34</v>
      </c>
      <c r="Q4240" s="82">
        <v>0</v>
      </c>
      <c r="R4240" s="2">
        <f t="shared" si="132"/>
        <v>59290</v>
      </c>
      <c r="S4240" s="2">
        <f t="shared" si="133"/>
        <v>1560.2631578947369</v>
      </c>
    </row>
    <row r="4241" spans="1:19" x14ac:dyDescent="0.25">
      <c r="A4241" s="85" t="s">
        <v>17690</v>
      </c>
      <c r="B4241" s="85" t="s">
        <v>10099</v>
      </c>
      <c r="C4241" s="85" t="s">
        <v>10100</v>
      </c>
      <c r="D4241" s="85">
        <v>201</v>
      </c>
      <c r="E4241" s="85">
        <v>1</v>
      </c>
      <c r="F4241" s="85" t="s">
        <v>10363</v>
      </c>
      <c r="G4241" s="85" t="s">
        <v>10362</v>
      </c>
      <c r="H4241" s="85" t="s">
        <v>18195</v>
      </c>
      <c r="I4241" s="85" t="s">
        <v>18218</v>
      </c>
      <c r="J4241" s="84">
        <v>42</v>
      </c>
      <c r="K4241" s="84">
        <v>0</v>
      </c>
      <c r="L4241" s="82">
        <v>65531</v>
      </c>
      <c r="M4241" s="82">
        <v>0</v>
      </c>
      <c r="N4241" s="82">
        <v>1560.26</v>
      </c>
      <c r="O4241" s="86" t="s">
        <v>17554</v>
      </c>
      <c r="P4241" s="82">
        <v>-1027.1600000000001</v>
      </c>
      <c r="Q4241" s="82">
        <v>0</v>
      </c>
      <c r="R4241" s="2">
        <f t="shared" si="132"/>
        <v>65531</v>
      </c>
      <c r="S4241" s="2">
        <f t="shared" si="133"/>
        <v>1560.2619047619048</v>
      </c>
    </row>
    <row r="4242" spans="1:19" x14ac:dyDescent="0.25">
      <c r="A4242" s="85" t="s">
        <v>17690</v>
      </c>
      <c r="B4242" s="85" t="s">
        <v>10099</v>
      </c>
      <c r="C4242" s="85" t="s">
        <v>10100</v>
      </c>
      <c r="D4242" s="85">
        <v>201</v>
      </c>
      <c r="E4242" s="85">
        <v>1</v>
      </c>
      <c r="F4242" s="85" t="s">
        <v>10363</v>
      </c>
      <c r="G4242" s="85" t="s">
        <v>10362</v>
      </c>
      <c r="H4242" s="85" t="s">
        <v>17890</v>
      </c>
      <c r="I4242" s="85" t="s">
        <v>17980</v>
      </c>
      <c r="J4242" s="84">
        <v>147</v>
      </c>
      <c r="K4242" s="84">
        <v>0</v>
      </c>
      <c r="L4242" s="82">
        <v>227686</v>
      </c>
      <c r="M4242" s="82">
        <v>0</v>
      </c>
      <c r="N4242" s="82">
        <v>1548.88</v>
      </c>
      <c r="O4242" s="86" t="s">
        <v>17554</v>
      </c>
      <c r="P4242" s="82">
        <v>-3568.82</v>
      </c>
      <c r="Q4242" s="82">
        <v>0</v>
      </c>
      <c r="R4242" s="2">
        <f t="shared" si="132"/>
        <v>227686</v>
      </c>
      <c r="S4242" s="2">
        <f t="shared" si="133"/>
        <v>1548.8843537414966</v>
      </c>
    </row>
    <row r="4243" spans="1:19" x14ac:dyDescent="0.25">
      <c r="A4243" s="85" t="s">
        <v>17690</v>
      </c>
      <c r="B4243" s="85" t="s">
        <v>10089</v>
      </c>
      <c r="C4243" s="85" t="s">
        <v>10090</v>
      </c>
      <c r="D4243" s="85">
        <v>206</v>
      </c>
      <c r="E4243" s="85">
        <v>6</v>
      </c>
      <c r="F4243" s="85" t="s">
        <v>10357</v>
      </c>
      <c r="G4243" s="85" t="s">
        <v>10356</v>
      </c>
      <c r="H4243" s="85" t="s">
        <v>3668</v>
      </c>
      <c r="I4243" s="85" t="s">
        <v>10360</v>
      </c>
      <c r="J4243" s="84">
        <v>358</v>
      </c>
      <c r="K4243" s="84">
        <v>0</v>
      </c>
      <c r="L4243" s="82">
        <v>933834</v>
      </c>
      <c r="M4243" s="82">
        <v>0</v>
      </c>
      <c r="N4243" s="82">
        <v>2608.4699999999998</v>
      </c>
      <c r="O4243" s="86" t="s">
        <v>17554</v>
      </c>
      <c r="P4243" s="82">
        <v>-14637.19</v>
      </c>
      <c r="Q4243" s="82">
        <v>0</v>
      </c>
      <c r="R4243" s="2">
        <f t="shared" si="132"/>
        <v>933834</v>
      </c>
      <c r="S4243" s="2">
        <f t="shared" si="133"/>
        <v>2608.4748603351954</v>
      </c>
    </row>
    <row r="4244" spans="1:19" x14ac:dyDescent="0.25">
      <c r="A4244" s="85" t="s">
        <v>17690</v>
      </c>
      <c r="B4244" s="85" t="s">
        <v>10089</v>
      </c>
      <c r="C4244" s="85" t="s">
        <v>10090</v>
      </c>
      <c r="D4244" s="85">
        <v>206</v>
      </c>
      <c r="E4244" s="85">
        <v>6</v>
      </c>
      <c r="F4244" s="85" t="s">
        <v>10357</v>
      </c>
      <c r="G4244" s="85" t="s">
        <v>10356</v>
      </c>
      <c r="H4244" s="85" t="s">
        <v>3669</v>
      </c>
      <c r="I4244" s="85" t="s">
        <v>10359</v>
      </c>
      <c r="J4244" s="84">
        <v>25</v>
      </c>
      <c r="K4244" s="84">
        <v>0</v>
      </c>
      <c r="L4244" s="82">
        <v>42546</v>
      </c>
      <c r="M4244" s="82">
        <v>0</v>
      </c>
      <c r="N4244" s="82">
        <v>1701.84</v>
      </c>
      <c r="O4244" s="86" t="s">
        <v>17554</v>
      </c>
      <c r="P4244" s="82">
        <v>-666.87</v>
      </c>
      <c r="Q4244" s="82">
        <v>0</v>
      </c>
      <c r="R4244" s="2">
        <f t="shared" si="132"/>
        <v>42546</v>
      </c>
      <c r="S4244" s="2">
        <f t="shared" si="133"/>
        <v>1701.84</v>
      </c>
    </row>
    <row r="4245" spans="1:19" x14ac:dyDescent="0.25">
      <c r="A4245" s="85" t="s">
        <v>17690</v>
      </c>
      <c r="B4245" s="85" t="s">
        <v>10089</v>
      </c>
      <c r="C4245" s="85" t="s">
        <v>10090</v>
      </c>
      <c r="D4245" s="85">
        <v>206</v>
      </c>
      <c r="E4245" s="85">
        <v>6</v>
      </c>
      <c r="F4245" s="85" t="s">
        <v>10357</v>
      </c>
      <c r="G4245" s="85" t="s">
        <v>10356</v>
      </c>
      <c r="H4245" s="85" t="s">
        <v>3670</v>
      </c>
      <c r="I4245" s="85" t="s">
        <v>17754</v>
      </c>
      <c r="J4245" s="84">
        <v>331</v>
      </c>
      <c r="K4245" s="84">
        <v>0</v>
      </c>
      <c r="L4245" s="82">
        <v>894190</v>
      </c>
      <c r="M4245" s="82">
        <v>0</v>
      </c>
      <c r="N4245" s="82">
        <v>2701.48</v>
      </c>
      <c r="O4245" s="86" t="s">
        <v>17554</v>
      </c>
      <c r="P4245" s="82">
        <v>-14015.81</v>
      </c>
      <c r="Q4245" s="82">
        <v>0</v>
      </c>
      <c r="R4245" s="2">
        <f t="shared" si="132"/>
        <v>894190</v>
      </c>
      <c r="S4245" s="2">
        <f t="shared" si="133"/>
        <v>2701.4803625377644</v>
      </c>
    </row>
    <row r="4246" spans="1:19" x14ac:dyDescent="0.25">
      <c r="A4246" s="85" t="s">
        <v>17690</v>
      </c>
      <c r="B4246" s="85" t="s">
        <v>10089</v>
      </c>
      <c r="C4246" s="85" t="s">
        <v>10090</v>
      </c>
      <c r="D4246" s="85">
        <v>206</v>
      </c>
      <c r="E4246" s="85">
        <v>6</v>
      </c>
      <c r="F4246" s="85" t="s">
        <v>10357</v>
      </c>
      <c r="G4246" s="85" t="s">
        <v>10356</v>
      </c>
      <c r="H4246" s="85" t="s">
        <v>3671</v>
      </c>
      <c r="I4246" s="85" t="s">
        <v>10358</v>
      </c>
      <c r="J4246" s="84">
        <v>158</v>
      </c>
      <c r="K4246" s="84">
        <v>0</v>
      </c>
      <c r="L4246" s="82">
        <v>385041</v>
      </c>
      <c r="M4246" s="82">
        <v>0</v>
      </c>
      <c r="N4246" s="82">
        <v>2436.9699999999998</v>
      </c>
      <c r="O4246" s="86" t="s">
        <v>17554</v>
      </c>
      <c r="P4246" s="82">
        <v>-6035.25</v>
      </c>
      <c r="Q4246" s="82">
        <v>0</v>
      </c>
      <c r="R4246" s="2">
        <f t="shared" si="132"/>
        <v>385041</v>
      </c>
      <c r="S4246" s="2">
        <f t="shared" si="133"/>
        <v>2436.9683544303798</v>
      </c>
    </row>
    <row r="4247" spans="1:19" x14ac:dyDescent="0.25">
      <c r="A4247" s="85" t="s">
        <v>17690</v>
      </c>
      <c r="B4247" s="85" t="s">
        <v>10089</v>
      </c>
      <c r="C4247" s="85" t="s">
        <v>10090</v>
      </c>
      <c r="D4247" s="85">
        <v>206</v>
      </c>
      <c r="E4247" s="85">
        <v>6</v>
      </c>
      <c r="F4247" s="85" t="s">
        <v>10357</v>
      </c>
      <c r="G4247" s="85" t="s">
        <v>10356</v>
      </c>
      <c r="H4247" s="85" t="s">
        <v>3672</v>
      </c>
      <c r="I4247" s="85" t="s">
        <v>10355</v>
      </c>
      <c r="J4247" s="84">
        <v>21</v>
      </c>
      <c r="K4247" s="84">
        <v>0</v>
      </c>
      <c r="L4247" s="82">
        <v>39456</v>
      </c>
      <c r="M4247" s="82">
        <v>0</v>
      </c>
      <c r="N4247" s="82">
        <v>1878.86</v>
      </c>
      <c r="O4247" s="86" t="s">
        <v>17554</v>
      </c>
      <c r="P4247" s="82">
        <v>-618.45000000000005</v>
      </c>
      <c r="Q4247" s="82">
        <v>0</v>
      </c>
      <c r="R4247" s="2">
        <f t="shared" si="132"/>
        <v>39456</v>
      </c>
      <c r="S4247" s="2">
        <f t="shared" si="133"/>
        <v>1878.8571428571429</v>
      </c>
    </row>
    <row r="4248" spans="1:19" x14ac:dyDescent="0.25">
      <c r="A4248" s="85" t="s">
        <v>17690</v>
      </c>
      <c r="B4248" s="85" t="s">
        <v>10099</v>
      </c>
      <c r="C4248" s="85" t="s">
        <v>10100</v>
      </c>
      <c r="D4248" s="85">
        <v>201</v>
      </c>
      <c r="E4248" s="85">
        <v>1</v>
      </c>
      <c r="F4248" s="85" t="s">
        <v>10354</v>
      </c>
      <c r="G4248" s="85" t="s">
        <v>10353</v>
      </c>
      <c r="H4248" s="85" t="s">
        <v>3673</v>
      </c>
      <c r="I4248" s="85" t="s">
        <v>10352</v>
      </c>
      <c r="J4248" s="84">
        <v>149</v>
      </c>
      <c r="K4248" s="84">
        <v>0</v>
      </c>
      <c r="L4248" s="82">
        <v>246114</v>
      </c>
      <c r="M4248" s="82">
        <v>0</v>
      </c>
      <c r="N4248" s="82">
        <v>1651.77</v>
      </c>
      <c r="O4248" s="86" t="s">
        <v>17554</v>
      </c>
      <c r="P4248" s="82">
        <v>-3857.66</v>
      </c>
      <c r="Q4248" s="82">
        <v>0</v>
      </c>
      <c r="R4248" s="2">
        <f t="shared" si="132"/>
        <v>246114</v>
      </c>
      <c r="S4248" s="2">
        <f t="shared" si="133"/>
        <v>1651.7718120805368</v>
      </c>
    </row>
    <row r="4249" spans="1:19" x14ac:dyDescent="0.25">
      <c r="A4249" s="85" t="s">
        <v>17690</v>
      </c>
      <c r="B4249" s="85" t="s">
        <v>10089</v>
      </c>
      <c r="C4249" s="85" t="s">
        <v>10090</v>
      </c>
      <c r="D4249" s="85">
        <v>206</v>
      </c>
      <c r="E4249" s="85">
        <v>6</v>
      </c>
      <c r="F4249" s="85" t="s">
        <v>10339</v>
      </c>
      <c r="G4249" s="85" t="s">
        <v>6331</v>
      </c>
      <c r="H4249" s="85" t="s">
        <v>3674</v>
      </c>
      <c r="I4249" s="85" t="s">
        <v>10351</v>
      </c>
      <c r="J4249" s="84">
        <v>122</v>
      </c>
      <c r="K4249" s="84">
        <v>0</v>
      </c>
      <c r="L4249" s="82">
        <v>325401</v>
      </c>
      <c r="M4249" s="82">
        <v>0</v>
      </c>
      <c r="N4249" s="82">
        <v>2667.22</v>
      </c>
      <c r="O4249" s="86" t="s">
        <v>17552</v>
      </c>
      <c r="P4249" s="82">
        <v>15495.27</v>
      </c>
      <c r="Q4249" s="82">
        <v>0</v>
      </c>
      <c r="R4249" s="2">
        <f t="shared" si="132"/>
        <v>325401</v>
      </c>
      <c r="S4249" s="2">
        <f t="shared" si="133"/>
        <v>2667.2213114754099</v>
      </c>
    </row>
    <row r="4250" spans="1:19" x14ac:dyDescent="0.25">
      <c r="A4250" s="85" t="s">
        <v>17690</v>
      </c>
      <c r="B4250" s="85" t="s">
        <v>10089</v>
      </c>
      <c r="C4250" s="85" t="s">
        <v>10090</v>
      </c>
      <c r="D4250" s="85">
        <v>206</v>
      </c>
      <c r="E4250" s="85">
        <v>6</v>
      </c>
      <c r="F4250" s="85" t="s">
        <v>10339</v>
      </c>
      <c r="G4250" s="85" t="s">
        <v>6331</v>
      </c>
      <c r="H4250" s="85" t="s">
        <v>3675</v>
      </c>
      <c r="I4250" s="85" t="s">
        <v>10350</v>
      </c>
      <c r="J4250" s="84">
        <v>134</v>
      </c>
      <c r="K4250" s="84">
        <v>0</v>
      </c>
      <c r="L4250" s="82">
        <v>240615</v>
      </c>
      <c r="M4250" s="82">
        <v>0</v>
      </c>
      <c r="N4250" s="82">
        <v>1795.63</v>
      </c>
      <c r="O4250" s="86" t="s">
        <v>17552</v>
      </c>
      <c r="P4250" s="82">
        <v>11457.88</v>
      </c>
      <c r="Q4250" s="82">
        <v>0</v>
      </c>
      <c r="R4250" s="2">
        <f t="shared" si="132"/>
        <v>240615</v>
      </c>
      <c r="S4250" s="2">
        <f t="shared" si="133"/>
        <v>1795.6343283582089</v>
      </c>
    </row>
    <row r="4251" spans="1:19" x14ac:dyDescent="0.25">
      <c r="A4251" s="85" t="s">
        <v>17690</v>
      </c>
      <c r="B4251" s="85" t="s">
        <v>10089</v>
      </c>
      <c r="C4251" s="85" t="s">
        <v>10090</v>
      </c>
      <c r="D4251" s="85">
        <v>206</v>
      </c>
      <c r="E4251" s="85">
        <v>6</v>
      </c>
      <c r="F4251" s="85" t="s">
        <v>10339</v>
      </c>
      <c r="G4251" s="85" t="s">
        <v>6331</v>
      </c>
      <c r="H4251" s="85" t="s">
        <v>3676</v>
      </c>
      <c r="I4251" s="85" t="s">
        <v>10349</v>
      </c>
      <c r="J4251" s="84">
        <v>382</v>
      </c>
      <c r="K4251" s="84">
        <v>0</v>
      </c>
      <c r="L4251" s="82">
        <v>997372</v>
      </c>
      <c r="M4251" s="82">
        <v>0</v>
      </c>
      <c r="N4251" s="82">
        <v>2610.92</v>
      </c>
      <c r="O4251" s="86" t="s">
        <v>17552</v>
      </c>
      <c r="P4251" s="82">
        <v>47493.89</v>
      </c>
      <c r="Q4251" s="82">
        <v>0</v>
      </c>
      <c r="R4251" s="2">
        <f t="shared" si="132"/>
        <v>997372</v>
      </c>
      <c r="S4251" s="2">
        <f t="shared" si="133"/>
        <v>2610.9214659685863</v>
      </c>
    </row>
    <row r="4252" spans="1:19" x14ac:dyDescent="0.25">
      <c r="A4252" s="85" t="s">
        <v>17690</v>
      </c>
      <c r="B4252" s="85" t="s">
        <v>10089</v>
      </c>
      <c r="C4252" s="85" t="s">
        <v>10090</v>
      </c>
      <c r="D4252" s="85">
        <v>206</v>
      </c>
      <c r="E4252" s="85">
        <v>6</v>
      </c>
      <c r="F4252" s="85" t="s">
        <v>10339</v>
      </c>
      <c r="G4252" s="85" t="s">
        <v>6331</v>
      </c>
      <c r="H4252" s="85" t="s">
        <v>3677</v>
      </c>
      <c r="I4252" s="85" t="s">
        <v>10348</v>
      </c>
      <c r="J4252" s="84">
        <v>196</v>
      </c>
      <c r="K4252" s="84">
        <v>0</v>
      </c>
      <c r="L4252" s="82">
        <v>503309</v>
      </c>
      <c r="M4252" s="82">
        <v>0</v>
      </c>
      <c r="N4252" s="82">
        <v>2567.9</v>
      </c>
      <c r="O4252" s="86" t="s">
        <v>17552</v>
      </c>
      <c r="P4252" s="82">
        <v>23967.08</v>
      </c>
      <c r="Q4252" s="82">
        <v>0</v>
      </c>
      <c r="R4252" s="2">
        <f t="shared" si="132"/>
        <v>503309</v>
      </c>
      <c r="S4252" s="2">
        <f t="shared" si="133"/>
        <v>2567.9030612244896</v>
      </c>
    </row>
    <row r="4253" spans="1:19" x14ac:dyDescent="0.25">
      <c r="A4253" s="85" t="s">
        <v>17690</v>
      </c>
      <c r="B4253" s="85" t="s">
        <v>10089</v>
      </c>
      <c r="C4253" s="85" t="s">
        <v>10090</v>
      </c>
      <c r="D4253" s="85">
        <v>206</v>
      </c>
      <c r="E4253" s="85">
        <v>6</v>
      </c>
      <c r="F4253" s="85" t="s">
        <v>10339</v>
      </c>
      <c r="G4253" s="85" t="s">
        <v>6331</v>
      </c>
      <c r="H4253" s="85" t="s">
        <v>3678</v>
      </c>
      <c r="I4253" s="85" t="s">
        <v>10347</v>
      </c>
      <c r="J4253" s="84">
        <v>226</v>
      </c>
      <c r="K4253" s="84">
        <v>53</v>
      </c>
      <c r="L4253" s="82">
        <v>696016</v>
      </c>
      <c r="M4253" s="82">
        <v>132218</v>
      </c>
      <c r="N4253" s="82">
        <v>2494.6799999999998</v>
      </c>
      <c r="O4253" s="86" t="s">
        <v>17552</v>
      </c>
      <c r="P4253" s="82">
        <v>33143.64</v>
      </c>
      <c r="Q4253" s="82">
        <v>0</v>
      </c>
      <c r="R4253" s="2">
        <f t="shared" si="132"/>
        <v>563798</v>
      </c>
      <c r="S4253" s="2">
        <f t="shared" si="133"/>
        <v>2494.6814159292035</v>
      </c>
    </row>
    <row r="4254" spans="1:19" x14ac:dyDescent="0.25">
      <c r="A4254" s="85" t="s">
        <v>17690</v>
      </c>
      <c r="B4254" s="85" t="s">
        <v>10089</v>
      </c>
      <c r="C4254" s="85" t="s">
        <v>10090</v>
      </c>
      <c r="D4254" s="85">
        <v>206</v>
      </c>
      <c r="E4254" s="85">
        <v>6</v>
      </c>
      <c r="F4254" s="85" t="s">
        <v>10339</v>
      </c>
      <c r="G4254" s="85" t="s">
        <v>6331</v>
      </c>
      <c r="H4254" s="85" t="s">
        <v>3679</v>
      </c>
      <c r="I4254" s="85" t="s">
        <v>10346</v>
      </c>
      <c r="J4254" s="84">
        <v>182</v>
      </c>
      <c r="K4254" s="84">
        <v>0</v>
      </c>
      <c r="L4254" s="82">
        <v>426587</v>
      </c>
      <c r="M4254" s="82">
        <v>0</v>
      </c>
      <c r="N4254" s="82">
        <v>2343.88</v>
      </c>
      <c r="O4254" s="86" t="s">
        <v>17552</v>
      </c>
      <c r="P4254" s="82">
        <v>20313.63</v>
      </c>
      <c r="Q4254" s="82">
        <v>0</v>
      </c>
      <c r="R4254" s="2">
        <f t="shared" si="132"/>
        <v>426587</v>
      </c>
      <c r="S4254" s="2">
        <f t="shared" si="133"/>
        <v>2343.8846153846152</v>
      </c>
    </row>
    <row r="4255" spans="1:19" x14ac:dyDescent="0.25">
      <c r="A4255" s="85" t="s">
        <v>17690</v>
      </c>
      <c r="B4255" s="85" t="s">
        <v>10089</v>
      </c>
      <c r="C4255" s="85" t="s">
        <v>10090</v>
      </c>
      <c r="D4255" s="85">
        <v>206</v>
      </c>
      <c r="E4255" s="85">
        <v>6</v>
      </c>
      <c r="F4255" s="85" t="s">
        <v>10339</v>
      </c>
      <c r="G4255" s="85" t="s">
        <v>6331</v>
      </c>
      <c r="H4255" s="85" t="s">
        <v>3680</v>
      </c>
      <c r="I4255" s="85" t="s">
        <v>10345</v>
      </c>
      <c r="J4255" s="84">
        <v>56</v>
      </c>
      <c r="K4255" s="84">
        <v>0</v>
      </c>
      <c r="L4255" s="82">
        <v>82580</v>
      </c>
      <c r="M4255" s="82">
        <v>0</v>
      </c>
      <c r="N4255" s="82">
        <v>1474.64</v>
      </c>
      <c r="O4255" s="86" t="s">
        <v>17552</v>
      </c>
      <c r="P4255" s="82">
        <v>3932.36</v>
      </c>
      <c r="Q4255" s="82">
        <v>0</v>
      </c>
      <c r="R4255" s="2">
        <f t="shared" si="132"/>
        <v>82580</v>
      </c>
      <c r="S4255" s="2">
        <f t="shared" si="133"/>
        <v>1474.6428571428571</v>
      </c>
    </row>
    <row r="4256" spans="1:19" x14ac:dyDescent="0.25">
      <c r="A4256" s="85" t="s">
        <v>17690</v>
      </c>
      <c r="B4256" s="85" t="s">
        <v>10089</v>
      </c>
      <c r="C4256" s="85" t="s">
        <v>10090</v>
      </c>
      <c r="D4256" s="85">
        <v>206</v>
      </c>
      <c r="E4256" s="85">
        <v>6</v>
      </c>
      <c r="F4256" s="85" t="s">
        <v>10339</v>
      </c>
      <c r="G4256" s="85" t="s">
        <v>6331</v>
      </c>
      <c r="H4256" s="85" t="s">
        <v>3681</v>
      </c>
      <c r="I4256" s="85" t="s">
        <v>10344</v>
      </c>
      <c r="J4256" s="84">
        <v>54</v>
      </c>
      <c r="K4256" s="84">
        <v>0</v>
      </c>
      <c r="L4256" s="82">
        <v>95554</v>
      </c>
      <c r="M4256" s="82">
        <v>0</v>
      </c>
      <c r="N4256" s="82">
        <v>1769.52</v>
      </c>
      <c r="O4256" s="86" t="s">
        <v>17552</v>
      </c>
      <c r="P4256" s="82">
        <v>4550.21</v>
      </c>
      <c r="Q4256" s="82">
        <v>0</v>
      </c>
      <c r="R4256" s="2">
        <f t="shared" si="132"/>
        <v>95554</v>
      </c>
      <c r="S4256" s="2">
        <f t="shared" si="133"/>
        <v>1769.5185185185185</v>
      </c>
    </row>
    <row r="4257" spans="1:19" x14ac:dyDescent="0.25">
      <c r="A4257" s="85" t="s">
        <v>17690</v>
      </c>
      <c r="B4257" s="85" t="s">
        <v>10089</v>
      </c>
      <c r="C4257" s="85" t="s">
        <v>10090</v>
      </c>
      <c r="D4257" s="85">
        <v>206</v>
      </c>
      <c r="E4257" s="85">
        <v>6</v>
      </c>
      <c r="F4257" s="85" t="s">
        <v>10339</v>
      </c>
      <c r="G4257" s="85" t="s">
        <v>6331</v>
      </c>
      <c r="H4257" s="85" t="s">
        <v>3682</v>
      </c>
      <c r="I4257" s="85" t="s">
        <v>10343</v>
      </c>
      <c r="J4257" s="84">
        <v>169</v>
      </c>
      <c r="K4257" s="84">
        <v>0</v>
      </c>
      <c r="L4257" s="82">
        <v>484789</v>
      </c>
      <c r="M4257" s="82">
        <v>0</v>
      </c>
      <c r="N4257" s="82">
        <v>2868.57</v>
      </c>
      <c r="O4257" s="86" t="s">
        <v>17552</v>
      </c>
      <c r="P4257" s="82">
        <v>23085.21</v>
      </c>
      <c r="Q4257" s="82">
        <v>0</v>
      </c>
      <c r="R4257" s="2">
        <f t="shared" si="132"/>
        <v>484789</v>
      </c>
      <c r="S4257" s="2">
        <f t="shared" si="133"/>
        <v>2868.5739644970413</v>
      </c>
    </row>
    <row r="4258" spans="1:19" x14ac:dyDescent="0.25">
      <c r="A4258" s="85" t="s">
        <v>17690</v>
      </c>
      <c r="B4258" s="85" t="s">
        <v>10089</v>
      </c>
      <c r="C4258" s="85" t="s">
        <v>10090</v>
      </c>
      <c r="D4258" s="85">
        <v>206</v>
      </c>
      <c r="E4258" s="85">
        <v>6</v>
      </c>
      <c r="F4258" s="85" t="s">
        <v>10339</v>
      </c>
      <c r="G4258" s="85" t="s">
        <v>6331</v>
      </c>
      <c r="H4258" s="85" t="s">
        <v>3683</v>
      </c>
      <c r="I4258" s="85" t="s">
        <v>10342</v>
      </c>
      <c r="J4258" s="84">
        <v>23</v>
      </c>
      <c r="K4258" s="84">
        <v>0</v>
      </c>
      <c r="L4258" s="82">
        <v>38513</v>
      </c>
      <c r="M4258" s="82">
        <v>0</v>
      </c>
      <c r="N4258" s="82">
        <v>1674.48</v>
      </c>
      <c r="O4258" s="86" t="s">
        <v>17552</v>
      </c>
      <c r="P4258" s="82">
        <v>1833.95</v>
      </c>
      <c r="Q4258" s="82">
        <v>0</v>
      </c>
      <c r="R4258" s="2">
        <f t="shared" si="132"/>
        <v>38513</v>
      </c>
      <c r="S4258" s="2">
        <f t="shared" si="133"/>
        <v>1674.4782608695652</v>
      </c>
    </row>
    <row r="4259" spans="1:19" x14ac:dyDescent="0.25">
      <c r="A4259" s="85" t="s">
        <v>17690</v>
      </c>
      <c r="B4259" s="85" t="s">
        <v>10089</v>
      </c>
      <c r="C4259" s="85" t="s">
        <v>10090</v>
      </c>
      <c r="D4259" s="85">
        <v>206</v>
      </c>
      <c r="E4259" s="85">
        <v>6</v>
      </c>
      <c r="F4259" s="85" t="s">
        <v>10339</v>
      </c>
      <c r="G4259" s="85" t="s">
        <v>6331</v>
      </c>
      <c r="H4259" s="85" t="s">
        <v>3684</v>
      </c>
      <c r="I4259" s="85" t="s">
        <v>10341</v>
      </c>
      <c r="J4259" s="84">
        <v>158</v>
      </c>
      <c r="K4259" s="84">
        <v>0</v>
      </c>
      <c r="L4259" s="82">
        <v>213097</v>
      </c>
      <c r="M4259" s="82">
        <v>0</v>
      </c>
      <c r="N4259" s="82">
        <v>1348.72</v>
      </c>
      <c r="O4259" s="86" t="s">
        <v>17552</v>
      </c>
      <c r="P4259" s="82">
        <v>10147.48</v>
      </c>
      <c r="Q4259" s="82">
        <v>0</v>
      </c>
      <c r="R4259" s="2">
        <f t="shared" si="132"/>
        <v>213097</v>
      </c>
      <c r="S4259" s="2">
        <f t="shared" si="133"/>
        <v>1348.7151898734178</v>
      </c>
    </row>
    <row r="4260" spans="1:19" x14ac:dyDescent="0.25">
      <c r="A4260" s="85" t="s">
        <v>17690</v>
      </c>
      <c r="B4260" s="85" t="s">
        <v>10089</v>
      </c>
      <c r="C4260" s="85" t="s">
        <v>10090</v>
      </c>
      <c r="D4260" s="85">
        <v>206</v>
      </c>
      <c r="E4260" s="85">
        <v>6</v>
      </c>
      <c r="F4260" s="85" t="s">
        <v>10339</v>
      </c>
      <c r="G4260" s="85" t="s">
        <v>6331</v>
      </c>
      <c r="H4260" s="85" t="s">
        <v>3685</v>
      </c>
      <c r="I4260" s="85" t="s">
        <v>10340</v>
      </c>
      <c r="J4260" s="84">
        <v>26</v>
      </c>
      <c r="K4260" s="84">
        <v>0</v>
      </c>
      <c r="L4260" s="82">
        <v>45642</v>
      </c>
      <c r="M4260" s="82">
        <v>0</v>
      </c>
      <c r="N4260" s="82">
        <v>1755.46</v>
      </c>
      <c r="O4260" s="86" t="s">
        <v>17552</v>
      </c>
      <c r="P4260" s="82">
        <v>2173.4</v>
      </c>
      <c r="Q4260" s="82">
        <v>0</v>
      </c>
      <c r="R4260" s="2">
        <f t="shared" si="132"/>
        <v>45642</v>
      </c>
      <c r="S4260" s="2">
        <f t="shared" si="133"/>
        <v>1755.4615384615386</v>
      </c>
    </row>
    <row r="4261" spans="1:19" x14ac:dyDescent="0.25">
      <c r="A4261" s="85" t="s">
        <v>17690</v>
      </c>
      <c r="B4261" s="85" t="s">
        <v>10089</v>
      </c>
      <c r="C4261" s="85" t="s">
        <v>10090</v>
      </c>
      <c r="D4261" s="85">
        <v>206</v>
      </c>
      <c r="E4261" s="85">
        <v>6</v>
      </c>
      <c r="F4261" s="85" t="s">
        <v>10339</v>
      </c>
      <c r="G4261" s="85" t="s">
        <v>6331</v>
      </c>
      <c r="H4261" s="85" t="s">
        <v>6001</v>
      </c>
      <c r="I4261" s="85" t="s">
        <v>10338</v>
      </c>
      <c r="J4261" s="84">
        <v>21</v>
      </c>
      <c r="K4261" s="84">
        <v>0</v>
      </c>
      <c r="L4261" s="82">
        <v>31003</v>
      </c>
      <c r="M4261" s="82">
        <v>0</v>
      </c>
      <c r="N4261" s="82">
        <v>1476.33</v>
      </c>
      <c r="O4261" s="86" t="s">
        <v>17552</v>
      </c>
      <c r="P4261" s="82">
        <v>1476.33</v>
      </c>
      <c r="Q4261" s="82">
        <v>0</v>
      </c>
      <c r="R4261" s="2">
        <f t="shared" si="132"/>
        <v>31003</v>
      </c>
      <c r="S4261" s="2">
        <f t="shared" si="133"/>
        <v>1476.3333333333333</v>
      </c>
    </row>
    <row r="4262" spans="1:19" x14ac:dyDescent="0.25">
      <c r="A4262" s="85" t="s">
        <v>17690</v>
      </c>
      <c r="B4262" s="85" t="s">
        <v>10089</v>
      </c>
      <c r="C4262" s="85" t="s">
        <v>10090</v>
      </c>
      <c r="D4262" s="85">
        <v>206</v>
      </c>
      <c r="E4262" s="85">
        <v>6</v>
      </c>
      <c r="F4262" s="85" t="s">
        <v>10339</v>
      </c>
      <c r="G4262" s="85" t="s">
        <v>6331</v>
      </c>
      <c r="H4262" s="85" t="s">
        <v>18291</v>
      </c>
      <c r="I4262" s="85" t="s">
        <v>18292</v>
      </c>
      <c r="J4262" s="84">
        <v>45</v>
      </c>
      <c r="K4262" s="84">
        <v>0</v>
      </c>
      <c r="L4262" s="82">
        <v>90412</v>
      </c>
      <c r="M4262" s="82">
        <v>0</v>
      </c>
      <c r="N4262" s="82">
        <v>2009.16</v>
      </c>
      <c r="O4262" s="86" t="s">
        <v>17552</v>
      </c>
      <c r="P4262" s="82">
        <v>4305.33</v>
      </c>
      <c r="Q4262" s="82">
        <v>0</v>
      </c>
      <c r="R4262" s="2">
        <f t="shared" si="132"/>
        <v>90412</v>
      </c>
      <c r="S4262" s="2">
        <f t="shared" si="133"/>
        <v>2009.1555555555556</v>
      </c>
    </row>
    <row r="4263" spans="1:19" x14ac:dyDescent="0.25">
      <c r="A4263" s="85" t="s">
        <v>17690</v>
      </c>
      <c r="B4263" s="85" t="s">
        <v>10089</v>
      </c>
      <c r="C4263" s="85" t="s">
        <v>10090</v>
      </c>
      <c r="D4263" s="85">
        <v>206</v>
      </c>
      <c r="E4263" s="85">
        <v>6</v>
      </c>
      <c r="F4263" s="85" t="s">
        <v>10339</v>
      </c>
      <c r="G4263" s="85" t="s">
        <v>6331</v>
      </c>
      <c r="H4263" s="85" t="s">
        <v>18903</v>
      </c>
      <c r="I4263" s="85" t="s">
        <v>18904</v>
      </c>
      <c r="J4263" s="84">
        <v>8</v>
      </c>
      <c r="K4263" s="84">
        <v>0</v>
      </c>
      <c r="L4263" s="82">
        <v>15075</v>
      </c>
      <c r="M4263" s="82">
        <v>0</v>
      </c>
      <c r="N4263" s="82">
        <v>1884.38</v>
      </c>
      <c r="O4263" s="86" t="s">
        <v>17552</v>
      </c>
      <c r="P4263" s="82">
        <v>717.85</v>
      </c>
      <c r="Q4263" s="82">
        <v>0</v>
      </c>
      <c r="R4263" s="2">
        <f t="shared" si="132"/>
        <v>15075</v>
      </c>
      <c r="S4263" s="2">
        <f t="shared" si="133"/>
        <v>1884.375</v>
      </c>
    </row>
    <row r="4264" spans="1:19" x14ac:dyDescent="0.25">
      <c r="A4264" s="85" t="s">
        <v>17690</v>
      </c>
      <c r="B4264" s="85" t="s">
        <v>10089</v>
      </c>
      <c r="C4264" s="85" t="s">
        <v>10090</v>
      </c>
      <c r="D4264" s="85">
        <v>206</v>
      </c>
      <c r="E4264" s="85">
        <v>6</v>
      </c>
      <c r="F4264" s="85" t="s">
        <v>10336</v>
      </c>
      <c r="G4264" s="85" t="s">
        <v>6269</v>
      </c>
      <c r="H4264" s="85" t="s">
        <v>3686</v>
      </c>
      <c r="I4264" s="85" t="s">
        <v>10337</v>
      </c>
      <c r="J4264" s="84">
        <v>200</v>
      </c>
      <c r="K4264" s="84">
        <v>0</v>
      </c>
      <c r="L4264" s="82">
        <v>568599</v>
      </c>
      <c r="M4264" s="82">
        <v>0</v>
      </c>
      <c r="N4264" s="82">
        <v>2843</v>
      </c>
      <c r="O4264" s="86" t="s">
        <v>17552</v>
      </c>
      <c r="P4264" s="82">
        <v>27076.14</v>
      </c>
      <c r="Q4264" s="82">
        <v>0</v>
      </c>
      <c r="R4264" s="2">
        <f t="shared" si="132"/>
        <v>568599</v>
      </c>
      <c r="S4264" s="2">
        <f t="shared" si="133"/>
        <v>2842.9949999999999</v>
      </c>
    </row>
    <row r="4265" spans="1:19" x14ac:dyDescent="0.25">
      <c r="A4265" s="85" t="s">
        <v>17690</v>
      </c>
      <c r="B4265" s="85" t="s">
        <v>10089</v>
      </c>
      <c r="C4265" s="85" t="s">
        <v>10090</v>
      </c>
      <c r="D4265" s="85">
        <v>206</v>
      </c>
      <c r="E4265" s="85">
        <v>6</v>
      </c>
      <c r="F4265" s="85" t="s">
        <v>10336</v>
      </c>
      <c r="G4265" s="85" t="s">
        <v>6269</v>
      </c>
      <c r="H4265" s="85" t="s">
        <v>3687</v>
      </c>
      <c r="I4265" s="85" t="s">
        <v>8140</v>
      </c>
      <c r="J4265" s="84">
        <v>293</v>
      </c>
      <c r="K4265" s="84">
        <v>32</v>
      </c>
      <c r="L4265" s="82">
        <v>825373</v>
      </c>
      <c r="M4265" s="82">
        <v>81268</v>
      </c>
      <c r="N4265" s="82">
        <v>2539.61</v>
      </c>
      <c r="O4265" s="86" t="s">
        <v>17552</v>
      </c>
      <c r="P4265" s="82">
        <v>39303.480000000003</v>
      </c>
      <c r="Q4265" s="82">
        <v>0</v>
      </c>
      <c r="R4265" s="2">
        <f t="shared" si="132"/>
        <v>744105</v>
      </c>
      <c r="S4265" s="2">
        <f t="shared" si="133"/>
        <v>2539.6075085324233</v>
      </c>
    </row>
    <row r="4266" spans="1:19" x14ac:dyDescent="0.25">
      <c r="A4266" s="85" t="s">
        <v>17690</v>
      </c>
      <c r="B4266" s="85" t="s">
        <v>10089</v>
      </c>
      <c r="C4266" s="85" t="s">
        <v>10090</v>
      </c>
      <c r="D4266" s="85">
        <v>206</v>
      </c>
      <c r="E4266" s="85">
        <v>6</v>
      </c>
      <c r="F4266" s="85" t="s">
        <v>10336</v>
      </c>
      <c r="G4266" s="85" t="s">
        <v>6269</v>
      </c>
      <c r="H4266" s="85" t="s">
        <v>3688</v>
      </c>
      <c r="I4266" s="85" t="s">
        <v>10335</v>
      </c>
      <c r="J4266" s="84">
        <v>149</v>
      </c>
      <c r="K4266" s="84">
        <v>0</v>
      </c>
      <c r="L4266" s="82">
        <v>354429</v>
      </c>
      <c r="M4266" s="82">
        <v>0</v>
      </c>
      <c r="N4266" s="82">
        <v>2378.7199999999998</v>
      </c>
      <c r="O4266" s="86" t="s">
        <v>17552</v>
      </c>
      <c r="P4266" s="82">
        <v>16877.55</v>
      </c>
      <c r="Q4266" s="82">
        <v>0</v>
      </c>
      <c r="R4266" s="2">
        <f t="shared" si="132"/>
        <v>354429</v>
      </c>
      <c r="S4266" s="2">
        <f t="shared" si="133"/>
        <v>2378.7181208053689</v>
      </c>
    </row>
    <row r="4267" spans="1:19" x14ac:dyDescent="0.25">
      <c r="A4267" s="85" t="s">
        <v>17690</v>
      </c>
      <c r="B4267" s="85" t="s">
        <v>10089</v>
      </c>
      <c r="C4267" s="85" t="s">
        <v>10090</v>
      </c>
      <c r="D4267" s="85">
        <v>206</v>
      </c>
      <c r="E4267" s="85">
        <v>6</v>
      </c>
      <c r="F4267" s="85" t="s">
        <v>10329</v>
      </c>
      <c r="G4267" s="85" t="s">
        <v>10328</v>
      </c>
      <c r="H4267" s="85" t="s">
        <v>3689</v>
      </c>
      <c r="I4267" s="85" t="s">
        <v>10334</v>
      </c>
      <c r="J4267" s="84">
        <v>182</v>
      </c>
      <c r="K4267" s="84">
        <v>0</v>
      </c>
      <c r="L4267" s="82">
        <v>352331</v>
      </c>
      <c r="M4267" s="82">
        <v>0</v>
      </c>
      <c r="N4267" s="82">
        <v>1935.88</v>
      </c>
      <c r="O4267" s="86" t="s">
        <v>17554</v>
      </c>
      <c r="P4267" s="82">
        <v>-5522.56</v>
      </c>
      <c r="Q4267" s="82">
        <v>0</v>
      </c>
      <c r="R4267" s="2">
        <f t="shared" si="132"/>
        <v>352331</v>
      </c>
      <c r="S4267" s="2">
        <f t="shared" si="133"/>
        <v>1935.8846153846155</v>
      </c>
    </row>
    <row r="4268" spans="1:19" x14ac:dyDescent="0.25">
      <c r="A4268" s="85" t="s">
        <v>17690</v>
      </c>
      <c r="B4268" s="85" t="s">
        <v>10089</v>
      </c>
      <c r="C4268" s="85" t="s">
        <v>10090</v>
      </c>
      <c r="D4268" s="85">
        <v>206</v>
      </c>
      <c r="E4268" s="85">
        <v>6</v>
      </c>
      <c r="F4268" s="85" t="s">
        <v>10329</v>
      </c>
      <c r="G4268" s="85" t="s">
        <v>10328</v>
      </c>
      <c r="H4268" s="85" t="s">
        <v>3690</v>
      </c>
      <c r="I4268" s="85" t="s">
        <v>10333</v>
      </c>
      <c r="J4268" s="84">
        <v>250</v>
      </c>
      <c r="K4268" s="84">
        <v>0</v>
      </c>
      <c r="L4268" s="82">
        <v>525652</v>
      </c>
      <c r="M4268" s="82">
        <v>0</v>
      </c>
      <c r="N4268" s="82">
        <v>2102.61</v>
      </c>
      <c r="O4268" s="86" t="s">
        <v>17554</v>
      </c>
      <c r="P4268" s="82">
        <v>-8239.23</v>
      </c>
      <c r="Q4268" s="82">
        <v>0</v>
      </c>
      <c r="R4268" s="2">
        <f t="shared" si="132"/>
        <v>525652</v>
      </c>
      <c r="S4268" s="2">
        <f t="shared" si="133"/>
        <v>2102.6080000000002</v>
      </c>
    </row>
    <row r="4269" spans="1:19" x14ac:dyDescent="0.25">
      <c r="A4269" s="85" t="s">
        <v>17690</v>
      </c>
      <c r="B4269" s="85" t="s">
        <v>10089</v>
      </c>
      <c r="C4269" s="85" t="s">
        <v>10090</v>
      </c>
      <c r="D4269" s="85">
        <v>206</v>
      </c>
      <c r="E4269" s="85">
        <v>6</v>
      </c>
      <c r="F4269" s="85" t="s">
        <v>10329</v>
      </c>
      <c r="G4269" s="85" t="s">
        <v>10328</v>
      </c>
      <c r="H4269" s="85" t="s">
        <v>3691</v>
      </c>
      <c r="I4269" s="85" t="s">
        <v>10332</v>
      </c>
      <c r="J4269" s="84">
        <v>64</v>
      </c>
      <c r="K4269" s="84">
        <v>0</v>
      </c>
      <c r="L4269" s="82">
        <v>114018</v>
      </c>
      <c r="M4269" s="82">
        <v>0</v>
      </c>
      <c r="N4269" s="82">
        <v>1781.53</v>
      </c>
      <c r="O4269" s="86" t="s">
        <v>17554</v>
      </c>
      <c r="P4269" s="82">
        <v>-1787.14</v>
      </c>
      <c r="Q4269" s="82">
        <v>0</v>
      </c>
      <c r="R4269" s="2">
        <f t="shared" si="132"/>
        <v>114018</v>
      </c>
      <c r="S4269" s="2">
        <f t="shared" si="133"/>
        <v>1781.53125</v>
      </c>
    </row>
    <row r="4270" spans="1:19" x14ac:dyDescent="0.25">
      <c r="A4270" s="85" t="s">
        <v>17690</v>
      </c>
      <c r="B4270" s="85" t="s">
        <v>10089</v>
      </c>
      <c r="C4270" s="85" t="s">
        <v>10090</v>
      </c>
      <c r="D4270" s="85">
        <v>206</v>
      </c>
      <c r="E4270" s="85">
        <v>6</v>
      </c>
      <c r="F4270" s="85" t="s">
        <v>10329</v>
      </c>
      <c r="G4270" s="85" t="s">
        <v>10328</v>
      </c>
      <c r="H4270" s="85" t="s">
        <v>3692</v>
      </c>
      <c r="I4270" s="85" t="s">
        <v>10331</v>
      </c>
      <c r="J4270" s="84">
        <v>86</v>
      </c>
      <c r="K4270" s="84">
        <v>0</v>
      </c>
      <c r="L4270" s="82">
        <v>153789</v>
      </c>
      <c r="M4270" s="82">
        <v>0</v>
      </c>
      <c r="N4270" s="82">
        <v>1788.24</v>
      </c>
      <c r="O4270" s="86" t="s">
        <v>17554</v>
      </c>
      <c r="P4270" s="82">
        <v>-2410.5300000000002</v>
      </c>
      <c r="Q4270" s="82">
        <v>0</v>
      </c>
      <c r="R4270" s="2">
        <f t="shared" si="132"/>
        <v>153789</v>
      </c>
      <c r="S4270" s="2">
        <f t="shared" si="133"/>
        <v>1788.2441860465117</v>
      </c>
    </row>
    <row r="4271" spans="1:19" x14ac:dyDescent="0.25">
      <c r="A4271" s="85" t="s">
        <v>17690</v>
      </c>
      <c r="B4271" s="85" t="s">
        <v>10089</v>
      </c>
      <c r="C4271" s="85" t="s">
        <v>10090</v>
      </c>
      <c r="D4271" s="85">
        <v>206</v>
      </c>
      <c r="E4271" s="85">
        <v>6</v>
      </c>
      <c r="F4271" s="85" t="s">
        <v>10329</v>
      </c>
      <c r="G4271" s="85" t="s">
        <v>10328</v>
      </c>
      <c r="H4271" s="85" t="s">
        <v>3693</v>
      </c>
      <c r="I4271" s="85" t="s">
        <v>10330</v>
      </c>
      <c r="J4271" s="84">
        <v>166</v>
      </c>
      <c r="K4271" s="84">
        <v>0</v>
      </c>
      <c r="L4271" s="82">
        <v>439102</v>
      </c>
      <c r="M4271" s="82">
        <v>0</v>
      </c>
      <c r="N4271" s="82">
        <v>2645.19</v>
      </c>
      <c r="O4271" s="86" t="s">
        <v>17554</v>
      </c>
      <c r="P4271" s="82">
        <v>-6882.61</v>
      </c>
      <c r="Q4271" s="82">
        <v>0</v>
      </c>
      <c r="R4271" s="2">
        <f t="shared" si="132"/>
        <v>439102</v>
      </c>
      <c r="S4271" s="2">
        <f t="shared" si="133"/>
        <v>2645.1927710843374</v>
      </c>
    </row>
    <row r="4272" spans="1:19" x14ac:dyDescent="0.25">
      <c r="A4272" s="85" t="s">
        <v>17690</v>
      </c>
      <c r="B4272" s="85" t="s">
        <v>10089</v>
      </c>
      <c r="C4272" s="85" t="s">
        <v>10090</v>
      </c>
      <c r="D4272" s="85">
        <v>206</v>
      </c>
      <c r="E4272" s="85">
        <v>6</v>
      </c>
      <c r="F4272" s="85" t="s">
        <v>10329</v>
      </c>
      <c r="G4272" s="85" t="s">
        <v>10328</v>
      </c>
      <c r="H4272" s="85" t="s">
        <v>3694</v>
      </c>
      <c r="I4272" s="85" t="s">
        <v>18761</v>
      </c>
      <c r="J4272" s="84">
        <v>100</v>
      </c>
      <c r="K4272" s="84">
        <v>0</v>
      </c>
      <c r="L4272" s="82">
        <v>292213</v>
      </c>
      <c r="M4272" s="82">
        <v>0</v>
      </c>
      <c r="N4272" s="82">
        <v>2922.13</v>
      </c>
      <c r="O4272" s="86" t="s">
        <v>17554</v>
      </c>
      <c r="P4272" s="82">
        <v>-4580.24</v>
      </c>
      <c r="Q4272" s="82">
        <v>0</v>
      </c>
      <c r="R4272" s="2">
        <f t="shared" si="132"/>
        <v>292213</v>
      </c>
      <c r="S4272" s="2">
        <f t="shared" si="133"/>
        <v>2922.13</v>
      </c>
    </row>
    <row r="4273" spans="1:19" x14ac:dyDescent="0.25">
      <c r="A4273" s="85" t="s">
        <v>17690</v>
      </c>
      <c r="B4273" s="85" t="s">
        <v>10089</v>
      </c>
      <c r="C4273" s="85" t="s">
        <v>10090</v>
      </c>
      <c r="D4273" s="85">
        <v>206</v>
      </c>
      <c r="E4273" s="85">
        <v>6</v>
      </c>
      <c r="F4273" s="85" t="s">
        <v>10327</v>
      </c>
      <c r="G4273" s="85" t="s">
        <v>10326</v>
      </c>
      <c r="H4273" s="85" t="s">
        <v>3695</v>
      </c>
      <c r="I4273" s="85" t="s">
        <v>17981</v>
      </c>
      <c r="J4273" s="84">
        <v>4</v>
      </c>
      <c r="K4273" s="84">
        <v>0</v>
      </c>
      <c r="L4273" s="82">
        <v>13322</v>
      </c>
      <c r="M4273" s="82">
        <v>0</v>
      </c>
      <c r="N4273" s="82">
        <v>3330.5</v>
      </c>
      <c r="O4273" s="86" t="s">
        <v>17554</v>
      </c>
      <c r="P4273" s="82">
        <v>-208.82</v>
      </c>
      <c r="Q4273" s="82">
        <v>0</v>
      </c>
      <c r="R4273" s="2">
        <f t="shared" si="132"/>
        <v>13322</v>
      </c>
      <c r="S4273" s="2">
        <f t="shared" si="133"/>
        <v>3330.5</v>
      </c>
    </row>
    <row r="4274" spans="1:19" x14ac:dyDescent="0.25">
      <c r="A4274" s="85" t="s">
        <v>17690</v>
      </c>
      <c r="B4274" s="85" t="s">
        <v>10089</v>
      </c>
      <c r="C4274" s="85" t="s">
        <v>10090</v>
      </c>
      <c r="D4274" s="85">
        <v>206</v>
      </c>
      <c r="E4274" s="85">
        <v>6</v>
      </c>
      <c r="F4274" s="85" t="s">
        <v>10327</v>
      </c>
      <c r="G4274" s="85" t="s">
        <v>10326</v>
      </c>
      <c r="H4274" s="85" t="s">
        <v>10325</v>
      </c>
      <c r="I4274" s="85" t="s">
        <v>18762</v>
      </c>
      <c r="J4274" s="84">
        <v>143</v>
      </c>
      <c r="K4274" s="84">
        <v>0</v>
      </c>
      <c r="L4274" s="82">
        <v>425994</v>
      </c>
      <c r="M4274" s="82">
        <v>0</v>
      </c>
      <c r="N4274" s="82">
        <v>2978.98</v>
      </c>
      <c r="O4274" s="86" t="s">
        <v>17554</v>
      </c>
      <c r="P4274" s="82">
        <v>-6677.15</v>
      </c>
      <c r="Q4274" s="82">
        <v>0</v>
      </c>
      <c r="R4274" s="2">
        <f t="shared" si="132"/>
        <v>425994</v>
      </c>
      <c r="S4274" s="2">
        <f t="shared" si="133"/>
        <v>2978.9790209790208</v>
      </c>
    </row>
    <row r="4275" spans="1:19" x14ac:dyDescent="0.25">
      <c r="A4275" s="85" t="s">
        <v>17690</v>
      </c>
      <c r="B4275" s="85" t="s">
        <v>10099</v>
      </c>
      <c r="C4275" s="85" t="s">
        <v>10100</v>
      </c>
      <c r="D4275" s="85">
        <v>201</v>
      </c>
      <c r="E4275" s="85">
        <v>1</v>
      </c>
      <c r="F4275" s="85" t="s">
        <v>10323</v>
      </c>
      <c r="G4275" s="85" t="s">
        <v>10322</v>
      </c>
      <c r="H4275" s="85" t="s">
        <v>3696</v>
      </c>
      <c r="I4275" s="85" t="s">
        <v>10321</v>
      </c>
      <c r="J4275" s="84">
        <v>151</v>
      </c>
      <c r="K4275" s="84">
        <v>0</v>
      </c>
      <c r="L4275" s="82">
        <v>310323</v>
      </c>
      <c r="M4275" s="82">
        <v>0</v>
      </c>
      <c r="N4275" s="82">
        <v>2055.12</v>
      </c>
      <c r="O4275" s="86" t="s">
        <v>17554</v>
      </c>
      <c r="P4275" s="82">
        <v>-4864.09</v>
      </c>
      <c r="Q4275" s="82">
        <v>0</v>
      </c>
      <c r="R4275" s="2">
        <f t="shared" si="132"/>
        <v>310323</v>
      </c>
      <c r="S4275" s="2">
        <f t="shared" si="133"/>
        <v>2055.1192052980132</v>
      </c>
    </row>
    <row r="4276" spans="1:19" x14ac:dyDescent="0.25">
      <c r="A4276" s="85" t="s">
        <v>17690</v>
      </c>
      <c r="B4276" s="85" t="s">
        <v>10099</v>
      </c>
      <c r="C4276" s="85" t="s">
        <v>10100</v>
      </c>
      <c r="D4276" s="85">
        <v>201</v>
      </c>
      <c r="E4276" s="85">
        <v>1</v>
      </c>
      <c r="F4276" s="85" t="s">
        <v>10318</v>
      </c>
      <c r="G4276" s="85" t="s">
        <v>10317</v>
      </c>
      <c r="H4276" s="85" t="s">
        <v>3697</v>
      </c>
      <c r="I4276" s="85" t="s">
        <v>10320</v>
      </c>
      <c r="J4276" s="84">
        <v>119</v>
      </c>
      <c r="K4276" s="84">
        <v>0</v>
      </c>
      <c r="L4276" s="82">
        <v>338255</v>
      </c>
      <c r="M4276" s="82">
        <v>0</v>
      </c>
      <c r="N4276" s="82">
        <v>2842.48</v>
      </c>
      <c r="O4276" s="86" t="s">
        <v>17554</v>
      </c>
      <c r="P4276" s="82">
        <v>-5301.91</v>
      </c>
      <c r="Q4276" s="82">
        <v>0</v>
      </c>
      <c r="R4276" s="2">
        <f t="shared" si="132"/>
        <v>338255</v>
      </c>
      <c r="S4276" s="2">
        <f t="shared" si="133"/>
        <v>2842.4789915966385</v>
      </c>
    </row>
    <row r="4277" spans="1:19" x14ac:dyDescent="0.25">
      <c r="A4277" s="85" t="s">
        <v>17690</v>
      </c>
      <c r="B4277" s="85" t="s">
        <v>10099</v>
      </c>
      <c r="C4277" s="85" t="s">
        <v>10100</v>
      </c>
      <c r="D4277" s="85">
        <v>201</v>
      </c>
      <c r="E4277" s="85">
        <v>1</v>
      </c>
      <c r="F4277" s="85" t="s">
        <v>10318</v>
      </c>
      <c r="G4277" s="85" t="s">
        <v>10317</v>
      </c>
      <c r="H4277" s="85" t="s">
        <v>3698</v>
      </c>
      <c r="I4277" s="85" t="s">
        <v>10319</v>
      </c>
      <c r="J4277" s="84">
        <v>95</v>
      </c>
      <c r="K4277" s="84">
        <v>0</v>
      </c>
      <c r="L4277" s="82">
        <v>275162</v>
      </c>
      <c r="M4277" s="82">
        <v>0</v>
      </c>
      <c r="N4277" s="82">
        <v>2896.44</v>
      </c>
      <c r="O4277" s="86" t="s">
        <v>17554</v>
      </c>
      <c r="P4277" s="82">
        <v>-4312.97</v>
      </c>
      <c r="Q4277" s="82">
        <v>0</v>
      </c>
      <c r="R4277" s="2">
        <f t="shared" si="132"/>
        <v>275162</v>
      </c>
      <c r="S4277" s="2">
        <f t="shared" si="133"/>
        <v>2896.4421052631578</v>
      </c>
    </row>
    <row r="4278" spans="1:19" x14ac:dyDescent="0.25">
      <c r="A4278" s="85" t="s">
        <v>17690</v>
      </c>
      <c r="B4278" s="85" t="s">
        <v>10099</v>
      </c>
      <c r="C4278" s="85" t="s">
        <v>10100</v>
      </c>
      <c r="D4278" s="85">
        <v>201</v>
      </c>
      <c r="E4278" s="85">
        <v>1</v>
      </c>
      <c r="F4278" s="85" t="s">
        <v>10318</v>
      </c>
      <c r="G4278" s="85" t="s">
        <v>10317</v>
      </c>
      <c r="H4278" s="85" t="s">
        <v>3699</v>
      </c>
      <c r="I4278" s="85" t="s">
        <v>10316</v>
      </c>
      <c r="J4278" s="84">
        <v>123</v>
      </c>
      <c r="K4278" s="84">
        <v>0</v>
      </c>
      <c r="L4278" s="82">
        <v>285614</v>
      </c>
      <c r="M4278" s="82">
        <v>0</v>
      </c>
      <c r="N4278" s="82">
        <v>2322.0700000000002</v>
      </c>
      <c r="O4278" s="86" t="s">
        <v>17554</v>
      </c>
      <c r="P4278" s="82">
        <v>-4476.8</v>
      </c>
      <c r="Q4278" s="82">
        <v>0</v>
      </c>
      <c r="R4278" s="2">
        <f t="shared" si="132"/>
        <v>285614</v>
      </c>
      <c r="S4278" s="2">
        <f t="shared" si="133"/>
        <v>2322.0650406504064</v>
      </c>
    </row>
    <row r="4279" spans="1:19" x14ac:dyDescent="0.25">
      <c r="A4279" s="85" t="s">
        <v>17690</v>
      </c>
      <c r="B4279" s="85" t="s">
        <v>10089</v>
      </c>
      <c r="C4279" s="85" t="s">
        <v>10090</v>
      </c>
      <c r="D4279" s="85">
        <v>206</v>
      </c>
      <c r="E4279" s="85">
        <v>6</v>
      </c>
      <c r="F4279" s="85" t="s">
        <v>10313</v>
      </c>
      <c r="G4279" s="85" t="s">
        <v>10312</v>
      </c>
      <c r="H4279" s="85" t="s">
        <v>3700</v>
      </c>
      <c r="I4279" s="85" t="s">
        <v>10315</v>
      </c>
      <c r="J4279" s="84">
        <v>150</v>
      </c>
      <c r="K4279" s="84">
        <v>0</v>
      </c>
      <c r="L4279" s="82">
        <v>399565</v>
      </c>
      <c r="M4279" s="82">
        <v>0</v>
      </c>
      <c r="N4279" s="82">
        <v>2663.77</v>
      </c>
      <c r="O4279" s="86" t="s">
        <v>17552</v>
      </c>
      <c r="P4279" s="82">
        <v>19026.900000000001</v>
      </c>
      <c r="Q4279" s="82">
        <v>0</v>
      </c>
      <c r="R4279" s="2">
        <f t="shared" si="132"/>
        <v>399565</v>
      </c>
      <c r="S4279" s="2">
        <f t="shared" si="133"/>
        <v>2663.7666666666669</v>
      </c>
    </row>
    <row r="4280" spans="1:19" x14ac:dyDescent="0.25">
      <c r="A4280" s="85" t="s">
        <v>17690</v>
      </c>
      <c r="B4280" s="85" t="s">
        <v>10089</v>
      </c>
      <c r="C4280" s="85" t="s">
        <v>10090</v>
      </c>
      <c r="D4280" s="85">
        <v>206</v>
      </c>
      <c r="E4280" s="85">
        <v>6</v>
      </c>
      <c r="F4280" s="85" t="s">
        <v>10313</v>
      </c>
      <c r="G4280" s="85" t="s">
        <v>10312</v>
      </c>
      <c r="H4280" s="85" t="s">
        <v>3701</v>
      </c>
      <c r="I4280" s="85" t="s">
        <v>10314</v>
      </c>
      <c r="J4280" s="84">
        <v>224</v>
      </c>
      <c r="K4280" s="84">
        <v>0</v>
      </c>
      <c r="L4280" s="82">
        <v>517732</v>
      </c>
      <c r="M4280" s="82">
        <v>0</v>
      </c>
      <c r="N4280" s="82">
        <v>2311.3000000000002</v>
      </c>
      <c r="O4280" s="86" t="s">
        <v>17552</v>
      </c>
      <c r="P4280" s="82">
        <v>24653.93</v>
      </c>
      <c r="Q4280" s="82">
        <v>0</v>
      </c>
      <c r="R4280" s="2">
        <f t="shared" si="132"/>
        <v>517732</v>
      </c>
      <c r="S4280" s="2">
        <f t="shared" si="133"/>
        <v>2311.3035714285716</v>
      </c>
    </row>
    <row r="4281" spans="1:19" x14ac:dyDescent="0.25">
      <c r="A4281" s="85" t="s">
        <v>17690</v>
      </c>
      <c r="B4281" s="85" t="s">
        <v>10089</v>
      </c>
      <c r="C4281" s="85" t="s">
        <v>10090</v>
      </c>
      <c r="D4281" s="85">
        <v>206</v>
      </c>
      <c r="E4281" s="85">
        <v>6</v>
      </c>
      <c r="F4281" s="85" t="s">
        <v>10313</v>
      </c>
      <c r="G4281" s="85" t="s">
        <v>10312</v>
      </c>
      <c r="H4281" s="85" t="s">
        <v>3702</v>
      </c>
      <c r="I4281" s="85" t="s">
        <v>10311</v>
      </c>
      <c r="J4281" s="84">
        <v>267</v>
      </c>
      <c r="K4281" s="84">
        <v>0</v>
      </c>
      <c r="L4281" s="82">
        <v>767050</v>
      </c>
      <c r="M4281" s="82">
        <v>0</v>
      </c>
      <c r="N4281" s="82">
        <v>2872.85</v>
      </c>
      <c r="O4281" s="86" t="s">
        <v>17552</v>
      </c>
      <c r="P4281" s="82">
        <v>36526.199999999997</v>
      </c>
      <c r="Q4281" s="82">
        <v>0</v>
      </c>
      <c r="R4281" s="2">
        <f t="shared" si="132"/>
        <v>767050</v>
      </c>
      <c r="S4281" s="2">
        <f t="shared" si="133"/>
        <v>2872.8464419475654</v>
      </c>
    </row>
    <row r="4282" spans="1:19" x14ac:dyDescent="0.25">
      <c r="A4282" s="85" t="s">
        <v>17690</v>
      </c>
      <c r="B4282" s="85" t="s">
        <v>10089</v>
      </c>
      <c r="C4282" s="85" t="s">
        <v>10090</v>
      </c>
      <c r="D4282" s="85">
        <v>206</v>
      </c>
      <c r="E4282" s="85">
        <v>6</v>
      </c>
      <c r="F4282" s="85" t="s">
        <v>10309</v>
      </c>
      <c r="G4282" s="85" t="s">
        <v>8690</v>
      </c>
      <c r="H4282" s="85" t="s">
        <v>3703</v>
      </c>
      <c r="I4282" s="85" t="s">
        <v>10310</v>
      </c>
      <c r="J4282" s="84">
        <v>214</v>
      </c>
      <c r="K4282" s="84">
        <v>0</v>
      </c>
      <c r="L4282" s="82">
        <v>372738</v>
      </c>
      <c r="M4282" s="82">
        <v>0</v>
      </c>
      <c r="N4282" s="82">
        <v>1741.77</v>
      </c>
      <c r="O4282" s="86" t="s">
        <v>17554</v>
      </c>
      <c r="P4282" s="82">
        <v>-5842.4</v>
      </c>
      <c r="Q4282" s="82">
        <v>0</v>
      </c>
      <c r="R4282" s="2">
        <f t="shared" si="132"/>
        <v>372738</v>
      </c>
      <c r="S4282" s="2">
        <f t="shared" si="133"/>
        <v>1741.766355140187</v>
      </c>
    </row>
    <row r="4283" spans="1:19" x14ac:dyDescent="0.25">
      <c r="A4283" s="85" t="s">
        <v>17690</v>
      </c>
      <c r="B4283" s="85" t="s">
        <v>10089</v>
      </c>
      <c r="C4283" s="85" t="s">
        <v>10090</v>
      </c>
      <c r="D4283" s="85">
        <v>206</v>
      </c>
      <c r="E4283" s="85">
        <v>6</v>
      </c>
      <c r="F4283" s="85" t="s">
        <v>10309</v>
      </c>
      <c r="G4283" s="85" t="s">
        <v>8690</v>
      </c>
      <c r="H4283" s="85" t="s">
        <v>3704</v>
      </c>
      <c r="I4283" s="85" t="s">
        <v>10308</v>
      </c>
      <c r="J4283" s="84">
        <v>32</v>
      </c>
      <c r="K4283" s="84">
        <v>0</v>
      </c>
      <c r="L4283" s="82">
        <v>49566</v>
      </c>
      <c r="M4283" s="82">
        <v>0</v>
      </c>
      <c r="N4283" s="82">
        <v>1548.94</v>
      </c>
      <c r="O4283" s="86" t="s">
        <v>17554</v>
      </c>
      <c r="P4283" s="82">
        <v>-776.92</v>
      </c>
      <c r="Q4283" s="82">
        <v>0</v>
      </c>
      <c r="R4283" s="2">
        <f t="shared" si="132"/>
        <v>49566</v>
      </c>
      <c r="S4283" s="2">
        <f t="shared" si="133"/>
        <v>1548.9375</v>
      </c>
    </row>
    <row r="4284" spans="1:19" x14ac:dyDescent="0.25">
      <c r="A4284" s="85" t="s">
        <v>17690</v>
      </c>
      <c r="B4284" s="85" t="s">
        <v>10089</v>
      </c>
      <c r="C4284" s="85" t="s">
        <v>10090</v>
      </c>
      <c r="D4284" s="85">
        <v>206</v>
      </c>
      <c r="E4284" s="85">
        <v>6</v>
      </c>
      <c r="F4284" s="85" t="s">
        <v>10305</v>
      </c>
      <c r="G4284" s="85" t="s">
        <v>10304</v>
      </c>
      <c r="H4284" s="85" t="s">
        <v>3705</v>
      </c>
      <c r="I4284" s="85" t="s">
        <v>10307</v>
      </c>
      <c r="J4284" s="84">
        <v>335</v>
      </c>
      <c r="K4284" s="84">
        <v>0</v>
      </c>
      <c r="L4284" s="82">
        <v>817768</v>
      </c>
      <c r="M4284" s="82">
        <v>0</v>
      </c>
      <c r="N4284" s="82">
        <v>2441.1</v>
      </c>
      <c r="O4284" s="86" t="s">
        <v>17552</v>
      </c>
      <c r="P4284" s="82">
        <v>38941.360000000001</v>
      </c>
      <c r="Q4284" s="82">
        <v>0</v>
      </c>
      <c r="R4284" s="2">
        <f t="shared" si="132"/>
        <v>817768</v>
      </c>
      <c r="S4284" s="2">
        <f t="shared" si="133"/>
        <v>2441.0985074626865</v>
      </c>
    </row>
    <row r="4285" spans="1:19" x14ac:dyDescent="0.25">
      <c r="A4285" s="85" t="s">
        <v>17690</v>
      </c>
      <c r="B4285" s="85" t="s">
        <v>10089</v>
      </c>
      <c r="C4285" s="85" t="s">
        <v>10090</v>
      </c>
      <c r="D4285" s="85">
        <v>206</v>
      </c>
      <c r="E4285" s="85">
        <v>6</v>
      </c>
      <c r="F4285" s="85" t="s">
        <v>10305</v>
      </c>
      <c r="G4285" s="85" t="s">
        <v>10304</v>
      </c>
      <c r="H4285" s="85" t="s">
        <v>3706</v>
      </c>
      <c r="I4285" s="85" t="s">
        <v>10306</v>
      </c>
      <c r="J4285" s="84">
        <v>220</v>
      </c>
      <c r="K4285" s="84">
        <v>0</v>
      </c>
      <c r="L4285" s="82">
        <v>492751</v>
      </c>
      <c r="M4285" s="82">
        <v>0</v>
      </c>
      <c r="N4285" s="82">
        <v>2239.7800000000002</v>
      </c>
      <c r="O4285" s="86" t="s">
        <v>17552</v>
      </c>
      <c r="P4285" s="82">
        <v>23464.32</v>
      </c>
      <c r="Q4285" s="82">
        <v>0</v>
      </c>
      <c r="R4285" s="2">
        <f t="shared" si="132"/>
        <v>492751</v>
      </c>
      <c r="S4285" s="2">
        <f t="shared" si="133"/>
        <v>2239.7772727272727</v>
      </c>
    </row>
    <row r="4286" spans="1:19" x14ac:dyDescent="0.25">
      <c r="A4286" s="85" t="s">
        <v>17690</v>
      </c>
      <c r="B4286" s="85" t="s">
        <v>10089</v>
      </c>
      <c r="C4286" s="85" t="s">
        <v>10090</v>
      </c>
      <c r="D4286" s="85">
        <v>206</v>
      </c>
      <c r="E4286" s="85">
        <v>6</v>
      </c>
      <c r="F4286" s="85" t="s">
        <v>10305</v>
      </c>
      <c r="G4286" s="85" t="s">
        <v>10304</v>
      </c>
      <c r="H4286" s="85" t="s">
        <v>3707</v>
      </c>
      <c r="I4286" s="85" t="s">
        <v>10303</v>
      </c>
      <c r="J4286" s="84">
        <v>46</v>
      </c>
      <c r="K4286" s="84">
        <v>0</v>
      </c>
      <c r="L4286" s="82">
        <v>49684</v>
      </c>
      <c r="M4286" s="82">
        <v>0</v>
      </c>
      <c r="N4286" s="82">
        <v>1080.0899999999999</v>
      </c>
      <c r="O4286" s="86" t="s">
        <v>17552</v>
      </c>
      <c r="P4286" s="82">
        <v>2365.91</v>
      </c>
      <c r="Q4286" s="82">
        <v>0</v>
      </c>
      <c r="R4286" s="2">
        <f t="shared" si="132"/>
        <v>49684</v>
      </c>
      <c r="S4286" s="2">
        <f t="shared" si="133"/>
        <v>1080.0869565217392</v>
      </c>
    </row>
    <row r="4287" spans="1:19" x14ac:dyDescent="0.25">
      <c r="A4287" s="85" t="s">
        <v>17690</v>
      </c>
      <c r="B4287" s="85" t="s">
        <v>10089</v>
      </c>
      <c r="C4287" s="85" t="s">
        <v>10090</v>
      </c>
      <c r="D4287" s="85">
        <v>206</v>
      </c>
      <c r="E4287" s="85">
        <v>6</v>
      </c>
      <c r="F4287" s="85" t="s">
        <v>10302</v>
      </c>
      <c r="G4287" s="85" t="s">
        <v>10301</v>
      </c>
      <c r="H4287" s="85" t="s">
        <v>3708</v>
      </c>
      <c r="I4287" s="85" t="s">
        <v>10300</v>
      </c>
      <c r="J4287" s="84">
        <v>125</v>
      </c>
      <c r="K4287" s="84">
        <v>0</v>
      </c>
      <c r="L4287" s="82">
        <v>250972</v>
      </c>
      <c r="M4287" s="82">
        <v>0</v>
      </c>
      <c r="N4287" s="82">
        <v>2007.78</v>
      </c>
      <c r="O4287" s="86" t="s">
        <v>17552</v>
      </c>
      <c r="P4287" s="82">
        <v>11951.06</v>
      </c>
      <c r="Q4287" s="82">
        <v>0</v>
      </c>
      <c r="R4287" s="2">
        <f t="shared" si="132"/>
        <v>250972</v>
      </c>
      <c r="S4287" s="2">
        <f t="shared" si="133"/>
        <v>2007.7760000000001</v>
      </c>
    </row>
    <row r="4288" spans="1:19" x14ac:dyDescent="0.25">
      <c r="A4288" s="85" t="s">
        <v>17690</v>
      </c>
      <c r="B4288" s="85" t="s">
        <v>10089</v>
      </c>
      <c r="C4288" s="85" t="s">
        <v>10090</v>
      </c>
      <c r="D4288" s="85">
        <v>206</v>
      </c>
      <c r="E4288" s="85">
        <v>6</v>
      </c>
      <c r="F4288" s="85" t="s">
        <v>10298</v>
      </c>
      <c r="G4288" s="85" t="s">
        <v>10297</v>
      </c>
      <c r="H4288" s="85" t="s">
        <v>3709</v>
      </c>
      <c r="I4288" s="85" t="s">
        <v>18763</v>
      </c>
      <c r="J4288" s="84">
        <v>163</v>
      </c>
      <c r="K4288" s="84">
        <v>0</v>
      </c>
      <c r="L4288" s="82">
        <v>432413</v>
      </c>
      <c r="M4288" s="82">
        <v>0</v>
      </c>
      <c r="N4288" s="82">
        <v>2652.84</v>
      </c>
      <c r="O4288" s="86" t="s">
        <v>17552</v>
      </c>
      <c r="P4288" s="82">
        <v>20591.080000000002</v>
      </c>
      <c r="Q4288" s="82">
        <v>0</v>
      </c>
      <c r="R4288" s="2">
        <f t="shared" si="132"/>
        <v>432413</v>
      </c>
      <c r="S4288" s="2">
        <f t="shared" si="133"/>
        <v>2652.840490797546</v>
      </c>
    </row>
    <row r="4289" spans="1:19" x14ac:dyDescent="0.25">
      <c r="A4289" s="85" t="s">
        <v>17690</v>
      </c>
      <c r="B4289" s="85" t="s">
        <v>10089</v>
      </c>
      <c r="C4289" s="85" t="s">
        <v>10090</v>
      </c>
      <c r="D4289" s="85">
        <v>206</v>
      </c>
      <c r="E4289" s="85">
        <v>6</v>
      </c>
      <c r="F4289" s="85" t="s">
        <v>10298</v>
      </c>
      <c r="G4289" s="85" t="s">
        <v>10297</v>
      </c>
      <c r="H4289" s="85" t="s">
        <v>3710</v>
      </c>
      <c r="I4289" s="85" t="s">
        <v>10296</v>
      </c>
      <c r="J4289" s="84">
        <v>176</v>
      </c>
      <c r="K4289" s="84">
        <v>0</v>
      </c>
      <c r="L4289" s="82">
        <v>368420</v>
      </c>
      <c r="M4289" s="82">
        <v>0</v>
      </c>
      <c r="N4289" s="82">
        <v>2093.3000000000002</v>
      </c>
      <c r="O4289" s="86" t="s">
        <v>17552</v>
      </c>
      <c r="P4289" s="82">
        <v>17543.79</v>
      </c>
      <c r="Q4289" s="82">
        <v>0</v>
      </c>
      <c r="R4289" s="2">
        <f t="shared" si="132"/>
        <v>368420</v>
      </c>
      <c r="S4289" s="2">
        <f t="shared" si="133"/>
        <v>2093.2954545454545</v>
      </c>
    </row>
    <row r="4290" spans="1:19" x14ac:dyDescent="0.25">
      <c r="A4290" s="85" t="s">
        <v>17690</v>
      </c>
      <c r="B4290" s="85" t="s">
        <v>10089</v>
      </c>
      <c r="C4290" s="85" t="s">
        <v>10090</v>
      </c>
      <c r="D4290" s="85">
        <v>206</v>
      </c>
      <c r="E4290" s="85">
        <v>6</v>
      </c>
      <c r="F4290" s="85" t="s">
        <v>10294</v>
      </c>
      <c r="G4290" s="85" t="s">
        <v>10293</v>
      </c>
      <c r="H4290" s="85" t="s">
        <v>3711</v>
      </c>
      <c r="I4290" s="85" t="s">
        <v>10295</v>
      </c>
      <c r="J4290" s="84">
        <v>240</v>
      </c>
      <c r="K4290" s="84">
        <v>0</v>
      </c>
      <c r="L4290" s="82">
        <v>571194</v>
      </c>
      <c r="M4290" s="82">
        <v>0</v>
      </c>
      <c r="N4290" s="82">
        <v>2379.98</v>
      </c>
      <c r="O4290" s="86" t="s">
        <v>17552</v>
      </c>
      <c r="P4290" s="82">
        <v>27199.7</v>
      </c>
      <c r="Q4290" s="82">
        <v>0</v>
      </c>
      <c r="R4290" s="2">
        <f t="shared" si="132"/>
        <v>571194</v>
      </c>
      <c r="S4290" s="2">
        <f t="shared" si="133"/>
        <v>2379.9749999999999</v>
      </c>
    </row>
    <row r="4291" spans="1:19" x14ac:dyDescent="0.25">
      <c r="A4291" s="85" t="s">
        <v>17690</v>
      </c>
      <c r="B4291" s="85" t="s">
        <v>10089</v>
      </c>
      <c r="C4291" s="85" t="s">
        <v>10090</v>
      </c>
      <c r="D4291" s="85">
        <v>206</v>
      </c>
      <c r="E4291" s="85">
        <v>6</v>
      </c>
      <c r="F4291" s="85" t="s">
        <v>10294</v>
      </c>
      <c r="G4291" s="85" t="s">
        <v>10293</v>
      </c>
      <c r="H4291" s="85" t="s">
        <v>3712</v>
      </c>
      <c r="I4291" s="85" t="s">
        <v>10292</v>
      </c>
      <c r="J4291" s="84">
        <v>140</v>
      </c>
      <c r="K4291" s="84">
        <v>0</v>
      </c>
      <c r="L4291" s="82">
        <v>400936</v>
      </c>
      <c r="M4291" s="82">
        <v>0</v>
      </c>
      <c r="N4291" s="82">
        <v>2863.83</v>
      </c>
      <c r="O4291" s="86" t="s">
        <v>17552</v>
      </c>
      <c r="P4291" s="82">
        <v>19092.23</v>
      </c>
      <c r="Q4291" s="82">
        <v>0</v>
      </c>
      <c r="R4291" s="2">
        <f t="shared" si="132"/>
        <v>400936</v>
      </c>
      <c r="S4291" s="2">
        <f t="shared" si="133"/>
        <v>2863.8285714285716</v>
      </c>
    </row>
    <row r="4292" spans="1:19" x14ac:dyDescent="0.25">
      <c r="A4292" s="85" t="s">
        <v>17690</v>
      </c>
      <c r="B4292" s="85" t="s">
        <v>10089</v>
      </c>
      <c r="C4292" s="85" t="s">
        <v>10090</v>
      </c>
      <c r="D4292" s="85">
        <v>206</v>
      </c>
      <c r="E4292" s="85">
        <v>6</v>
      </c>
      <c r="F4292" s="85" t="s">
        <v>10289</v>
      </c>
      <c r="G4292" s="85" t="s">
        <v>10288</v>
      </c>
      <c r="H4292" s="85" t="s">
        <v>3713</v>
      </c>
      <c r="I4292" s="85" t="s">
        <v>10291</v>
      </c>
      <c r="J4292" s="84">
        <v>120</v>
      </c>
      <c r="K4292" s="84">
        <v>0</v>
      </c>
      <c r="L4292" s="82">
        <v>338410</v>
      </c>
      <c r="M4292" s="82">
        <v>0</v>
      </c>
      <c r="N4292" s="82">
        <v>2820.08</v>
      </c>
      <c r="O4292" s="86" t="s">
        <v>17554</v>
      </c>
      <c r="P4292" s="82">
        <v>-5304.35</v>
      </c>
      <c r="Q4292" s="82">
        <v>0</v>
      </c>
      <c r="R4292" s="2">
        <f t="shared" ref="R4292:R4355" si="134">L4292-M4292</f>
        <v>338410</v>
      </c>
      <c r="S4292" s="2">
        <f t="shared" ref="S4292:S4355" si="135">R4292/J4292</f>
        <v>2820.0833333333335</v>
      </c>
    </row>
    <row r="4293" spans="1:19" x14ac:dyDescent="0.25">
      <c r="A4293" s="85" t="s">
        <v>17690</v>
      </c>
      <c r="B4293" s="85" t="s">
        <v>10089</v>
      </c>
      <c r="C4293" s="85" t="s">
        <v>10090</v>
      </c>
      <c r="D4293" s="85">
        <v>206</v>
      </c>
      <c r="E4293" s="85">
        <v>6</v>
      </c>
      <c r="F4293" s="85" t="s">
        <v>10289</v>
      </c>
      <c r="G4293" s="85" t="s">
        <v>10288</v>
      </c>
      <c r="H4293" s="85" t="s">
        <v>3714</v>
      </c>
      <c r="I4293" s="85" t="s">
        <v>10290</v>
      </c>
      <c r="J4293" s="84">
        <v>95</v>
      </c>
      <c r="K4293" s="84">
        <v>0</v>
      </c>
      <c r="L4293" s="82">
        <v>286076</v>
      </c>
      <c r="M4293" s="82">
        <v>0</v>
      </c>
      <c r="N4293" s="82">
        <v>3011.33</v>
      </c>
      <c r="O4293" s="86" t="s">
        <v>17554</v>
      </c>
      <c r="P4293" s="82">
        <v>-4484.03</v>
      </c>
      <c r="Q4293" s="82">
        <v>0</v>
      </c>
      <c r="R4293" s="2">
        <f t="shared" si="134"/>
        <v>286076</v>
      </c>
      <c r="S4293" s="2">
        <f t="shared" si="135"/>
        <v>3011.3263157894735</v>
      </c>
    </row>
    <row r="4294" spans="1:19" x14ac:dyDescent="0.25">
      <c r="A4294" s="85" t="s">
        <v>17690</v>
      </c>
      <c r="B4294" s="85" t="s">
        <v>10089</v>
      </c>
      <c r="C4294" s="85" t="s">
        <v>10090</v>
      </c>
      <c r="D4294" s="85">
        <v>206</v>
      </c>
      <c r="E4294" s="85">
        <v>6</v>
      </c>
      <c r="F4294" s="85" t="s">
        <v>10289</v>
      </c>
      <c r="G4294" s="85" t="s">
        <v>10288</v>
      </c>
      <c r="H4294" s="85" t="s">
        <v>3715</v>
      </c>
      <c r="I4294" s="85" t="s">
        <v>10287</v>
      </c>
      <c r="J4294" s="84">
        <v>93</v>
      </c>
      <c r="K4294" s="84">
        <v>0</v>
      </c>
      <c r="L4294" s="82">
        <v>219749</v>
      </c>
      <c r="M4294" s="82">
        <v>0</v>
      </c>
      <c r="N4294" s="82">
        <v>2362.89</v>
      </c>
      <c r="O4294" s="86" t="s">
        <v>17554</v>
      </c>
      <c r="P4294" s="82">
        <v>-3444.42</v>
      </c>
      <c r="Q4294" s="82">
        <v>0</v>
      </c>
      <c r="R4294" s="2">
        <f t="shared" si="134"/>
        <v>219749</v>
      </c>
      <c r="S4294" s="2">
        <f t="shared" si="135"/>
        <v>2362.8924731182797</v>
      </c>
    </row>
    <row r="4295" spans="1:19" x14ac:dyDescent="0.25">
      <c r="A4295" s="85" t="s">
        <v>17690</v>
      </c>
      <c r="B4295" s="85" t="s">
        <v>10099</v>
      </c>
      <c r="C4295" s="85" t="s">
        <v>10100</v>
      </c>
      <c r="D4295" s="85">
        <v>201</v>
      </c>
      <c r="E4295" s="85">
        <v>1</v>
      </c>
      <c r="F4295" s="85" t="s">
        <v>10283</v>
      </c>
      <c r="G4295" s="85" t="s">
        <v>10282</v>
      </c>
      <c r="H4295" s="85" t="s">
        <v>3716</v>
      </c>
      <c r="I4295" s="85" t="s">
        <v>10286</v>
      </c>
      <c r="J4295" s="84">
        <v>100</v>
      </c>
      <c r="K4295" s="84">
        <v>0</v>
      </c>
      <c r="L4295" s="82">
        <v>254486</v>
      </c>
      <c r="M4295" s="82">
        <v>0</v>
      </c>
      <c r="N4295" s="82">
        <v>2544.86</v>
      </c>
      <c r="O4295" s="86" t="s">
        <v>17554</v>
      </c>
      <c r="P4295" s="82">
        <v>-3988.89</v>
      </c>
      <c r="Q4295" s="82">
        <v>0</v>
      </c>
      <c r="R4295" s="2">
        <f t="shared" si="134"/>
        <v>254486</v>
      </c>
      <c r="S4295" s="2">
        <f t="shared" si="135"/>
        <v>2544.86</v>
      </c>
    </row>
    <row r="4296" spans="1:19" x14ac:dyDescent="0.25">
      <c r="A4296" s="85" t="s">
        <v>17690</v>
      </c>
      <c r="B4296" s="85" t="s">
        <v>10099</v>
      </c>
      <c r="C4296" s="85" t="s">
        <v>10100</v>
      </c>
      <c r="D4296" s="85">
        <v>201</v>
      </c>
      <c r="E4296" s="85">
        <v>1</v>
      </c>
      <c r="F4296" s="85" t="s">
        <v>10283</v>
      </c>
      <c r="G4296" s="85" t="s">
        <v>10282</v>
      </c>
      <c r="H4296" s="85" t="s">
        <v>3717</v>
      </c>
      <c r="I4296" s="85" t="s">
        <v>10285</v>
      </c>
      <c r="J4296" s="84">
        <v>150</v>
      </c>
      <c r="K4296" s="84">
        <v>0</v>
      </c>
      <c r="L4296" s="82">
        <v>335435</v>
      </c>
      <c r="M4296" s="82">
        <v>0</v>
      </c>
      <c r="N4296" s="82">
        <v>2236.23</v>
      </c>
      <c r="O4296" s="86" t="s">
        <v>17554</v>
      </c>
      <c r="P4296" s="82">
        <v>-5257.7</v>
      </c>
      <c r="Q4296" s="82">
        <v>0</v>
      </c>
      <c r="R4296" s="2">
        <f t="shared" si="134"/>
        <v>335435</v>
      </c>
      <c r="S4296" s="2">
        <f t="shared" si="135"/>
        <v>2236.2333333333331</v>
      </c>
    </row>
    <row r="4297" spans="1:19" x14ac:dyDescent="0.25">
      <c r="A4297" s="85" t="s">
        <v>17690</v>
      </c>
      <c r="B4297" s="85" t="s">
        <v>10099</v>
      </c>
      <c r="C4297" s="85" t="s">
        <v>10100</v>
      </c>
      <c r="D4297" s="85">
        <v>201</v>
      </c>
      <c r="E4297" s="85">
        <v>1</v>
      </c>
      <c r="F4297" s="85" t="s">
        <v>10283</v>
      </c>
      <c r="G4297" s="85" t="s">
        <v>10282</v>
      </c>
      <c r="H4297" s="85" t="s">
        <v>3718</v>
      </c>
      <c r="I4297" s="85" t="s">
        <v>10284</v>
      </c>
      <c r="J4297" s="84">
        <v>100</v>
      </c>
      <c r="K4297" s="84">
        <v>0</v>
      </c>
      <c r="L4297" s="82">
        <v>218182</v>
      </c>
      <c r="M4297" s="82">
        <v>0</v>
      </c>
      <c r="N4297" s="82">
        <v>2181.8200000000002</v>
      </c>
      <c r="O4297" s="86" t="s">
        <v>17554</v>
      </c>
      <c r="P4297" s="82">
        <v>-3419.86</v>
      </c>
      <c r="Q4297" s="82">
        <v>0</v>
      </c>
      <c r="R4297" s="2">
        <f t="shared" si="134"/>
        <v>218182</v>
      </c>
      <c r="S4297" s="2">
        <f t="shared" si="135"/>
        <v>2181.8200000000002</v>
      </c>
    </row>
    <row r="4298" spans="1:19" x14ac:dyDescent="0.25">
      <c r="A4298" s="85" t="s">
        <v>17690</v>
      </c>
      <c r="B4298" s="85" t="s">
        <v>10099</v>
      </c>
      <c r="C4298" s="85" t="s">
        <v>10100</v>
      </c>
      <c r="D4298" s="85">
        <v>201</v>
      </c>
      <c r="E4298" s="85">
        <v>1</v>
      </c>
      <c r="F4298" s="85" t="s">
        <v>10283</v>
      </c>
      <c r="G4298" s="85" t="s">
        <v>10282</v>
      </c>
      <c r="H4298" s="85" t="s">
        <v>3719</v>
      </c>
      <c r="I4298" s="85" t="s">
        <v>10281</v>
      </c>
      <c r="J4298" s="84">
        <v>0</v>
      </c>
      <c r="K4298" s="84">
        <v>1</v>
      </c>
      <c r="L4298" s="82">
        <v>2625</v>
      </c>
      <c r="M4298" s="82">
        <v>2625</v>
      </c>
      <c r="N4298" s="82">
        <v>2625</v>
      </c>
      <c r="O4298" s="86" t="s">
        <v>17554</v>
      </c>
      <c r="P4298" s="82">
        <v>-41.14</v>
      </c>
      <c r="Q4298" s="82">
        <v>0</v>
      </c>
      <c r="R4298" s="2">
        <f t="shared" si="134"/>
        <v>0</v>
      </c>
      <c r="S4298" s="2" t="e">
        <f t="shared" si="135"/>
        <v>#DIV/0!</v>
      </c>
    </row>
    <row r="4299" spans="1:19" x14ac:dyDescent="0.25">
      <c r="A4299" s="85" t="s">
        <v>17690</v>
      </c>
      <c r="B4299" s="85" t="s">
        <v>10099</v>
      </c>
      <c r="C4299" s="85" t="s">
        <v>10100</v>
      </c>
      <c r="D4299" s="85">
        <v>201</v>
      </c>
      <c r="E4299" s="85">
        <v>1</v>
      </c>
      <c r="F4299" s="85" t="s">
        <v>10280</v>
      </c>
      <c r="G4299" s="85" t="s">
        <v>10279</v>
      </c>
      <c r="H4299" s="85" t="s">
        <v>3720</v>
      </c>
      <c r="I4299" s="85" t="s">
        <v>10278</v>
      </c>
      <c r="J4299" s="84">
        <v>86</v>
      </c>
      <c r="K4299" s="84">
        <v>0</v>
      </c>
      <c r="L4299" s="82">
        <v>170230</v>
      </c>
      <c r="M4299" s="82">
        <v>0</v>
      </c>
      <c r="N4299" s="82">
        <v>1979.42</v>
      </c>
      <c r="O4299" s="86" t="s">
        <v>17552</v>
      </c>
      <c r="P4299" s="82">
        <v>8106.18</v>
      </c>
      <c r="Q4299" s="82">
        <v>0</v>
      </c>
      <c r="R4299" s="2">
        <f t="shared" si="134"/>
        <v>170230</v>
      </c>
      <c r="S4299" s="2">
        <f t="shared" si="135"/>
        <v>1979.4186046511627</v>
      </c>
    </row>
    <row r="4300" spans="1:19" x14ac:dyDescent="0.25">
      <c r="A4300" s="85" t="s">
        <v>17690</v>
      </c>
      <c r="B4300" s="85" t="s">
        <v>10089</v>
      </c>
      <c r="C4300" s="85" t="s">
        <v>10090</v>
      </c>
      <c r="D4300" s="85">
        <v>206</v>
      </c>
      <c r="E4300" s="85">
        <v>6</v>
      </c>
      <c r="F4300" s="85" t="s">
        <v>10277</v>
      </c>
      <c r="G4300" s="85" t="s">
        <v>10276</v>
      </c>
      <c r="H4300" s="85" t="s">
        <v>3721</v>
      </c>
      <c r="I4300" s="85" t="s">
        <v>10062</v>
      </c>
      <c r="J4300" s="84">
        <v>416</v>
      </c>
      <c r="K4300" s="84">
        <v>0</v>
      </c>
      <c r="L4300" s="82">
        <v>991549</v>
      </c>
      <c r="M4300" s="82">
        <v>0</v>
      </c>
      <c r="N4300" s="82">
        <v>2383.5300000000002</v>
      </c>
      <c r="O4300" s="86" t="s">
        <v>17554</v>
      </c>
      <c r="P4300" s="82">
        <v>-15541.83</v>
      </c>
      <c r="Q4300" s="82">
        <v>0</v>
      </c>
      <c r="R4300" s="2">
        <f t="shared" si="134"/>
        <v>991549</v>
      </c>
      <c r="S4300" s="2">
        <f t="shared" si="135"/>
        <v>2383.53125</v>
      </c>
    </row>
    <row r="4301" spans="1:19" x14ac:dyDescent="0.25">
      <c r="A4301" s="85" t="s">
        <v>17690</v>
      </c>
      <c r="B4301" s="85" t="s">
        <v>10089</v>
      </c>
      <c r="C4301" s="85" t="s">
        <v>10090</v>
      </c>
      <c r="D4301" s="85">
        <v>206</v>
      </c>
      <c r="E4301" s="85">
        <v>6</v>
      </c>
      <c r="F4301" s="85" t="s">
        <v>10277</v>
      </c>
      <c r="G4301" s="85" t="s">
        <v>10276</v>
      </c>
      <c r="H4301" s="85" t="s">
        <v>3722</v>
      </c>
      <c r="I4301" s="85" t="s">
        <v>10063</v>
      </c>
      <c r="J4301" s="84">
        <v>302</v>
      </c>
      <c r="K4301" s="84">
        <v>0</v>
      </c>
      <c r="L4301" s="82">
        <v>887491</v>
      </c>
      <c r="M4301" s="82">
        <v>0</v>
      </c>
      <c r="N4301" s="82">
        <v>2938.71</v>
      </c>
      <c r="O4301" s="86" t="s">
        <v>17554</v>
      </c>
      <c r="P4301" s="82">
        <v>-13910.8</v>
      </c>
      <c r="Q4301" s="82">
        <v>0</v>
      </c>
      <c r="R4301" s="2">
        <f t="shared" si="134"/>
        <v>887491</v>
      </c>
      <c r="S4301" s="2">
        <f t="shared" si="135"/>
        <v>2938.7119205298013</v>
      </c>
    </row>
    <row r="4302" spans="1:19" x14ac:dyDescent="0.25">
      <c r="A4302" s="85" t="s">
        <v>17690</v>
      </c>
      <c r="B4302" s="85" t="s">
        <v>10089</v>
      </c>
      <c r="C4302" s="85" t="s">
        <v>10090</v>
      </c>
      <c r="D4302" s="85">
        <v>206</v>
      </c>
      <c r="E4302" s="85">
        <v>6</v>
      </c>
      <c r="F4302" s="85" t="s">
        <v>10277</v>
      </c>
      <c r="G4302" s="85" t="s">
        <v>10276</v>
      </c>
      <c r="H4302" s="85" t="s">
        <v>3723</v>
      </c>
      <c r="I4302" s="85" t="s">
        <v>10275</v>
      </c>
      <c r="J4302" s="84">
        <v>225</v>
      </c>
      <c r="K4302" s="84">
        <v>75</v>
      </c>
      <c r="L4302" s="82">
        <v>859917</v>
      </c>
      <c r="M4302" s="82">
        <v>214979</v>
      </c>
      <c r="N4302" s="82">
        <v>2866.39</v>
      </c>
      <c r="O4302" s="86" t="s">
        <v>17554</v>
      </c>
      <c r="P4302" s="82">
        <v>-13478.6</v>
      </c>
      <c r="Q4302" s="82">
        <v>0</v>
      </c>
      <c r="R4302" s="2">
        <f t="shared" si="134"/>
        <v>644938</v>
      </c>
      <c r="S4302" s="2">
        <f t="shared" si="135"/>
        <v>2866.3911111111111</v>
      </c>
    </row>
    <row r="4303" spans="1:19" x14ac:dyDescent="0.25">
      <c r="A4303" s="85" t="s">
        <v>17690</v>
      </c>
      <c r="B4303" s="85" t="s">
        <v>10089</v>
      </c>
      <c r="C4303" s="85" t="s">
        <v>10090</v>
      </c>
      <c r="D4303" s="85">
        <v>206</v>
      </c>
      <c r="E4303" s="85">
        <v>6</v>
      </c>
      <c r="F4303" s="85" t="s">
        <v>10272</v>
      </c>
      <c r="G4303" s="85" t="s">
        <v>10271</v>
      </c>
      <c r="H4303" s="85" t="s">
        <v>3724</v>
      </c>
      <c r="I4303" s="85" t="s">
        <v>10274</v>
      </c>
      <c r="J4303" s="84">
        <v>271</v>
      </c>
      <c r="K4303" s="84">
        <v>0</v>
      </c>
      <c r="L4303" s="82">
        <v>722144</v>
      </c>
      <c r="M4303" s="82">
        <v>0</v>
      </c>
      <c r="N4303" s="82">
        <v>2664.74</v>
      </c>
      <c r="O4303" s="86" t="s">
        <v>17554</v>
      </c>
      <c r="P4303" s="82">
        <v>-11319.11</v>
      </c>
      <c r="Q4303" s="82">
        <v>0</v>
      </c>
      <c r="R4303" s="2">
        <f t="shared" si="134"/>
        <v>722144</v>
      </c>
      <c r="S4303" s="2">
        <f t="shared" si="135"/>
        <v>2664.7380073800737</v>
      </c>
    </row>
    <row r="4304" spans="1:19" x14ac:dyDescent="0.25">
      <c r="A4304" s="85" t="s">
        <v>17690</v>
      </c>
      <c r="B4304" s="85" t="s">
        <v>10089</v>
      </c>
      <c r="C4304" s="85" t="s">
        <v>10090</v>
      </c>
      <c r="D4304" s="85">
        <v>206</v>
      </c>
      <c r="E4304" s="85">
        <v>6</v>
      </c>
      <c r="F4304" s="85" t="s">
        <v>10272</v>
      </c>
      <c r="G4304" s="85" t="s">
        <v>10271</v>
      </c>
      <c r="H4304" s="85" t="s">
        <v>3725</v>
      </c>
      <c r="I4304" s="85" t="s">
        <v>10273</v>
      </c>
      <c r="J4304" s="84">
        <v>126</v>
      </c>
      <c r="K4304" s="84">
        <v>0</v>
      </c>
      <c r="L4304" s="82">
        <v>379058</v>
      </c>
      <c r="M4304" s="82">
        <v>0</v>
      </c>
      <c r="N4304" s="82">
        <v>3008.4</v>
      </c>
      <c r="O4304" s="86" t="s">
        <v>17554</v>
      </c>
      <c r="P4304" s="82">
        <v>-5941.46</v>
      </c>
      <c r="Q4304" s="82">
        <v>0</v>
      </c>
      <c r="R4304" s="2">
        <f t="shared" si="134"/>
        <v>379058</v>
      </c>
      <c r="S4304" s="2">
        <f t="shared" si="135"/>
        <v>3008.3968253968255</v>
      </c>
    </row>
    <row r="4305" spans="1:19" x14ac:dyDescent="0.25">
      <c r="A4305" s="85" t="s">
        <v>17690</v>
      </c>
      <c r="B4305" s="85" t="s">
        <v>10089</v>
      </c>
      <c r="C4305" s="85" t="s">
        <v>10090</v>
      </c>
      <c r="D4305" s="85">
        <v>206</v>
      </c>
      <c r="E4305" s="85">
        <v>6</v>
      </c>
      <c r="F4305" s="85" t="s">
        <v>10272</v>
      </c>
      <c r="G4305" s="85" t="s">
        <v>10271</v>
      </c>
      <c r="H4305" s="85" t="s">
        <v>3726</v>
      </c>
      <c r="I4305" s="85" t="s">
        <v>10270</v>
      </c>
      <c r="J4305" s="84">
        <v>94</v>
      </c>
      <c r="K4305" s="84">
        <v>0</v>
      </c>
      <c r="L4305" s="82">
        <v>251489</v>
      </c>
      <c r="M4305" s="82">
        <v>0</v>
      </c>
      <c r="N4305" s="82">
        <v>2675.41</v>
      </c>
      <c r="O4305" s="86" t="s">
        <v>17554</v>
      </c>
      <c r="P4305" s="82">
        <v>-3941.91</v>
      </c>
      <c r="Q4305" s="82">
        <v>0</v>
      </c>
      <c r="R4305" s="2">
        <f t="shared" si="134"/>
        <v>251489</v>
      </c>
      <c r="S4305" s="2">
        <f t="shared" si="135"/>
        <v>2675.4148936170213</v>
      </c>
    </row>
    <row r="4306" spans="1:19" x14ac:dyDescent="0.25">
      <c r="A4306" s="85" t="s">
        <v>17690</v>
      </c>
      <c r="B4306" s="85" t="s">
        <v>10089</v>
      </c>
      <c r="C4306" s="85" t="s">
        <v>10090</v>
      </c>
      <c r="D4306" s="85">
        <v>206</v>
      </c>
      <c r="E4306" s="85">
        <v>6</v>
      </c>
      <c r="F4306" s="85" t="s">
        <v>10268</v>
      </c>
      <c r="G4306" s="85" t="s">
        <v>10267</v>
      </c>
      <c r="H4306" s="85" t="s">
        <v>3727</v>
      </c>
      <c r="I4306" s="85" t="s">
        <v>10269</v>
      </c>
      <c r="J4306" s="84">
        <v>144</v>
      </c>
      <c r="K4306" s="84">
        <v>0</v>
      </c>
      <c r="L4306" s="82">
        <v>328412</v>
      </c>
      <c r="M4306" s="82">
        <v>0</v>
      </c>
      <c r="N4306" s="82">
        <v>2280.64</v>
      </c>
      <c r="O4306" s="86" t="s">
        <v>17554</v>
      </c>
      <c r="P4306" s="82">
        <v>-5147.63</v>
      </c>
      <c r="Q4306" s="82">
        <v>0</v>
      </c>
      <c r="R4306" s="2">
        <f t="shared" si="134"/>
        <v>328412</v>
      </c>
      <c r="S4306" s="2">
        <f t="shared" si="135"/>
        <v>2280.6388888888887</v>
      </c>
    </row>
    <row r="4307" spans="1:19" x14ac:dyDescent="0.25">
      <c r="A4307" s="85" t="s">
        <v>17690</v>
      </c>
      <c r="B4307" s="85" t="s">
        <v>10089</v>
      </c>
      <c r="C4307" s="85" t="s">
        <v>10090</v>
      </c>
      <c r="D4307" s="85">
        <v>206</v>
      </c>
      <c r="E4307" s="85">
        <v>6</v>
      </c>
      <c r="F4307" s="85" t="s">
        <v>10268</v>
      </c>
      <c r="G4307" s="85" t="s">
        <v>10267</v>
      </c>
      <c r="H4307" s="85" t="s">
        <v>3728</v>
      </c>
      <c r="I4307" s="85" t="s">
        <v>18764</v>
      </c>
      <c r="J4307" s="84">
        <v>335</v>
      </c>
      <c r="K4307" s="84">
        <v>0</v>
      </c>
      <c r="L4307" s="82">
        <v>687312</v>
      </c>
      <c r="M4307" s="82">
        <v>0</v>
      </c>
      <c r="N4307" s="82">
        <v>2051.6799999999998</v>
      </c>
      <c r="O4307" s="86" t="s">
        <v>17554</v>
      </c>
      <c r="P4307" s="82">
        <v>-10773.15</v>
      </c>
      <c r="Q4307" s="82">
        <v>0</v>
      </c>
      <c r="R4307" s="2">
        <f t="shared" si="134"/>
        <v>687312</v>
      </c>
      <c r="S4307" s="2">
        <f t="shared" si="135"/>
        <v>2051.6776119402984</v>
      </c>
    </row>
    <row r="4308" spans="1:19" x14ac:dyDescent="0.25">
      <c r="A4308" s="85" t="s">
        <v>17690</v>
      </c>
      <c r="B4308" s="85" t="s">
        <v>10089</v>
      </c>
      <c r="C4308" s="85" t="s">
        <v>10090</v>
      </c>
      <c r="D4308" s="85">
        <v>206</v>
      </c>
      <c r="E4308" s="85">
        <v>6</v>
      </c>
      <c r="F4308" s="85" t="s">
        <v>10265</v>
      </c>
      <c r="G4308" s="85" t="s">
        <v>10264</v>
      </c>
      <c r="H4308" s="85" t="s">
        <v>3729</v>
      </c>
      <c r="I4308" s="85" t="s">
        <v>10263</v>
      </c>
      <c r="J4308" s="84">
        <v>241</v>
      </c>
      <c r="K4308" s="84">
        <v>0</v>
      </c>
      <c r="L4308" s="82">
        <v>581726</v>
      </c>
      <c r="M4308" s="82">
        <v>0</v>
      </c>
      <c r="N4308" s="82">
        <v>2413.8000000000002</v>
      </c>
      <c r="O4308" s="86" t="s">
        <v>17554</v>
      </c>
      <c r="P4308" s="82">
        <v>-9118.15</v>
      </c>
      <c r="Q4308" s="82">
        <v>0</v>
      </c>
      <c r="R4308" s="2">
        <f t="shared" si="134"/>
        <v>581726</v>
      </c>
      <c r="S4308" s="2">
        <f t="shared" si="135"/>
        <v>2413.8008298755185</v>
      </c>
    </row>
    <row r="4309" spans="1:19" x14ac:dyDescent="0.25">
      <c r="A4309" s="85" t="s">
        <v>17690</v>
      </c>
      <c r="B4309" s="85" t="s">
        <v>10089</v>
      </c>
      <c r="C4309" s="85" t="s">
        <v>10090</v>
      </c>
      <c r="D4309" s="85">
        <v>206</v>
      </c>
      <c r="E4309" s="85">
        <v>6</v>
      </c>
      <c r="F4309" s="85" t="s">
        <v>10262</v>
      </c>
      <c r="G4309" s="85" t="s">
        <v>10261</v>
      </c>
      <c r="H4309" s="85" t="s">
        <v>3730</v>
      </c>
      <c r="I4309" s="85" t="s">
        <v>10260</v>
      </c>
      <c r="J4309" s="84">
        <v>80</v>
      </c>
      <c r="K4309" s="84">
        <v>0</v>
      </c>
      <c r="L4309" s="82">
        <v>227719</v>
      </c>
      <c r="M4309" s="82">
        <v>0</v>
      </c>
      <c r="N4309" s="82">
        <v>2846.49</v>
      </c>
      <c r="O4309" s="86" t="s">
        <v>17552</v>
      </c>
      <c r="P4309" s="82">
        <v>10843.78</v>
      </c>
      <c r="Q4309" s="82">
        <v>0</v>
      </c>
      <c r="R4309" s="2">
        <f t="shared" si="134"/>
        <v>227719</v>
      </c>
      <c r="S4309" s="2">
        <f t="shared" si="135"/>
        <v>2846.4875000000002</v>
      </c>
    </row>
    <row r="4310" spans="1:19" x14ac:dyDescent="0.25">
      <c r="A4310" s="85" t="s">
        <v>17690</v>
      </c>
      <c r="B4310" s="85" t="s">
        <v>10089</v>
      </c>
      <c r="C4310" s="85" t="s">
        <v>10090</v>
      </c>
      <c r="D4310" s="85">
        <v>206</v>
      </c>
      <c r="E4310" s="85">
        <v>6</v>
      </c>
      <c r="F4310" s="85" t="s">
        <v>10259</v>
      </c>
      <c r="G4310" s="85" t="s">
        <v>10258</v>
      </c>
      <c r="H4310" s="85" t="s">
        <v>3731</v>
      </c>
      <c r="I4310" s="85" t="s">
        <v>10257</v>
      </c>
      <c r="J4310" s="84">
        <v>146</v>
      </c>
      <c r="K4310" s="84">
        <v>0</v>
      </c>
      <c r="L4310" s="82">
        <v>386875</v>
      </c>
      <c r="M4310" s="82">
        <v>0</v>
      </c>
      <c r="N4310" s="82">
        <v>2649.83</v>
      </c>
      <c r="O4310" s="86" t="s">
        <v>17552</v>
      </c>
      <c r="P4310" s="82">
        <v>18422.64</v>
      </c>
      <c r="Q4310" s="82">
        <v>0</v>
      </c>
      <c r="R4310" s="2">
        <f t="shared" si="134"/>
        <v>386875</v>
      </c>
      <c r="S4310" s="2">
        <f t="shared" si="135"/>
        <v>2649.8287671232879</v>
      </c>
    </row>
    <row r="4311" spans="1:19" x14ac:dyDescent="0.25">
      <c r="A4311" s="85" t="s">
        <v>17690</v>
      </c>
      <c r="B4311" s="85" t="s">
        <v>10089</v>
      </c>
      <c r="C4311" s="85" t="s">
        <v>10090</v>
      </c>
      <c r="D4311" s="85">
        <v>206</v>
      </c>
      <c r="E4311" s="85">
        <v>6</v>
      </c>
      <c r="F4311" s="85" t="s">
        <v>10255</v>
      </c>
      <c r="G4311" s="85" t="s">
        <v>10254</v>
      </c>
      <c r="H4311" s="85" t="s">
        <v>3732</v>
      </c>
      <c r="I4311" s="85" t="s">
        <v>10256</v>
      </c>
      <c r="J4311" s="84">
        <v>99</v>
      </c>
      <c r="K4311" s="84">
        <v>0</v>
      </c>
      <c r="L4311" s="82">
        <v>244897</v>
      </c>
      <c r="M4311" s="82">
        <v>0</v>
      </c>
      <c r="N4311" s="82">
        <v>2473.71</v>
      </c>
      <c r="O4311" s="86" t="s">
        <v>17552</v>
      </c>
      <c r="P4311" s="82">
        <v>11661.78</v>
      </c>
      <c r="Q4311" s="82">
        <v>0</v>
      </c>
      <c r="R4311" s="2">
        <f t="shared" si="134"/>
        <v>244897</v>
      </c>
      <c r="S4311" s="2">
        <f t="shared" si="135"/>
        <v>2473.7070707070707</v>
      </c>
    </row>
    <row r="4312" spans="1:19" x14ac:dyDescent="0.25">
      <c r="A4312" s="85" t="s">
        <v>17690</v>
      </c>
      <c r="B4312" s="85" t="s">
        <v>10089</v>
      </c>
      <c r="C4312" s="85" t="s">
        <v>10090</v>
      </c>
      <c r="D4312" s="85">
        <v>206</v>
      </c>
      <c r="E4312" s="85">
        <v>6</v>
      </c>
      <c r="F4312" s="85" t="s">
        <v>10255</v>
      </c>
      <c r="G4312" s="85" t="s">
        <v>10254</v>
      </c>
      <c r="H4312" s="85" t="s">
        <v>3733</v>
      </c>
      <c r="I4312" s="85" t="s">
        <v>10253</v>
      </c>
      <c r="J4312" s="84">
        <v>100</v>
      </c>
      <c r="K4312" s="84">
        <v>0</v>
      </c>
      <c r="L4312" s="82">
        <v>241235</v>
      </c>
      <c r="M4312" s="82">
        <v>0</v>
      </c>
      <c r="N4312" s="82">
        <v>2412.35</v>
      </c>
      <c r="O4312" s="86" t="s">
        <v>17552</v>
      </c>
      <c r="P4312" s="82">
        <v>11487.4</v>
      </c>
      <c r="Q4312" s="82">
        <v>0</v>
      </c>
      <c r="R4312" s="2">
        <f t="shared" si="134"/>
        <v>241235</v>
      </c>
      <c r="S4312" s="2">
        <f t="shared" si="135"/>
        <v>2412.35</v>
      </c>
    </row>
    <row r="4313" spans="1:19" x14ac:dyDescent="0.25">
      <c r="A4313" s="85" t="s">
        <v>17690</v>
      </c>
      <c r="B4313" s="85" t="s">
        <v>10099</v>
      </c>
      <c r="C4313" s="85" t="s">
        <v>10100</v>
      </c>
      <c r="D4313" s="85">
        <v>201</v>
      </c>
      <c r="E4313" s="85">
        <v>1</v>
      </c>
      <c r="F4313" s="85" t="s">
        <v>10252</v>
      </c>
      <c r="G4313" s="85" t="s">
        <v>10251</v>
      </c>
      <c r="H4313" s="85" t="s">
        <v>18757</v>
      </c>
      <c r="I4313" s="85" t="s">
        <v>18758</v>
      </c>
      <c r="J4313" s="84">
        <v>0</v>
      </c>
      <c r="K4313" s="84">
        <v>40</v>
      </c>
      <c r="L4313" s="82">
        <v>81332</v>
      </c>
      <c r="M4313" s="82">
        <v>81332</v>
      </c>
      <c r="N4313" s="82">
        <v>2033.3</v>
      </c>
      <c r="O4313" s="86" t="s">
        <v>17554</v>
      </c>
      <c r="P4313" s="82">
        <v>-1274.82</v>
      </c>
      <c r="Q4313" s="82">
        <v>0</v>
      </c>
      <c r="R4313" s="2">
        <f t="shared" si="134"/>
        <v>0</v>
      </c>
      <c r="S4313" s="2" t="e">
        <f t="shared" si="135"/>
        <v>#DIV/0!</v>
      </c>
    </row>
    <row r="4314" spans="1:19" x14ac:dyDescent="0.25">
      <c r="A4314" s="85" t="s">
        <v>17690</v>
      </c>
      <c r="B4314" s="85" t="s">
        <v>10099</v>
      </c>
      <c r="C4314" s="85" t="s">
        <v>10100</v>
      </c>
      <c r="D4314" s="85">
        <v>201</v>
      </c>
      <c r="E4314" s="85">
        <v>1</v>
      </c>
      <c r="F4314" s="85" t="s">
        <v>10252</v>
      </c>
      <c r="G4314" s="85" t="s">
        <v>10251</v>
      </c>
      <c r="H4314" s="85" t="s">
        <v>3734</v>
      </c>
      <c r="I4314" s="85" t="s">
        <v>10250</v>
      </c>
      <c r="J4314" s="84">
        <v>40</v>
      </c>
      <c r="K4314" s="84">
        <v>0</v>
      </c>
      <c r="L4314" s="82">
        <v>87490</v>
      </c>
      <c r="M4314" s="82">
        <v>0</v>
      </c>
      <c r="N4314" s="82">
        <v>2187.25</v>
      </c>
      <c r="O4314" s="86" t="s">
        <v>17554</v>
      </c>
      <c r="P4314" s="82">
        <v>-1371.36</v>
      </c>
      <c r="Q4314" s="82">
        <v>0</v>
      </c>
      <c r="R4314" s="2">
        <f t="shared" si="134"/>
        <v>87490</v>
      </c>
      <c r="S4314" s="2">
        <f t="shared" si="135"/>
        <v>2187.25</v>
      </c>
    </row>
    <row r="4315" spans="1:19" x14ac:dyDescent="0.25">
      <c r="A4315" s="85" t="s">
        <v>17690</v>
      </c>
      <c r="B4315" s="85" t="s">
        <v>10099</v>
      </c>
      <c r="C4315" s="85" t="s">
        <v>10100</v>
      </c>
      <c r="D4315" s="85">
        <v>201</v>
      </c>
      <c r="E4315" s="85">
        <v>1</v>
      </c>
      <c r="F4315" s="85" t="s">
        <v>10249</v>
      </c>
      <c r="G4315" s="85" t="s">
        <v>10248</v>
      </c>
      <c r="H4315" s="85" t="s">
        <v>3735</v>
      </c>
      <c r="I4315" s="85" t="s">
        <v>10247</v>
      </c>
      <c r="J4315" s="84">
        <v>76</v>
      </c>
      <c r="K4315" s="84">
        <v>0</v>
      </c>
      <c r="L4315" s="82">
        <v>160831</v>
      </c>
      <c r="M4315" s="82">
        <v>0</v>
      </c>
      <c r="N4315" s="82">
        <v>2116.1999999999998</v>
      </c>
      <c r="O4315" s="86" t="s">
        <v>17552</v>
      </c>
      <c r="P4315" s="82">
        <v>7658.66</v>
      </c>
      <c r="Q4315" s="82">
        <v>0</v>
      </c>
      <c r="R4315" s="2">
        <f t="shared" si="134"/>
        <v>160831</v>
      </c>
      <c r="S4315" s="2">
        <f t="shared" si="135"/>
        <v>2116.1973684210525</v>
      </c>
    </row>
    <row r="4316" spans="1:19" x14ac:dyDescent="0.25">
      <c r="A4316" s="85" t="s">
        <v>17690</v>
      </c>
      <c r="B4316" s="85" t="s">
        <v>10089</v>
      </c>
      <c r="C4316" s="85" t="s">
        <v>10090</v>
      </c>
      <c r="D4316" s="85">
        <v>206</v>
      </c>
      <c r="E4316" s="85">
        <v>6</v>
      </c>
      <c r="F4316" s="85" t="s">
        <v>10244</v>
      </c>
      <c r="G4316" s="85" t="s">
        <v>10243</v>
      </c>
      <c r="H4316" s="85" t="s">
        <v>3736</v>
      </c>
      <c r="I4316" s="85" t="s">
        <v>6160</v>
      </c>
      <c r="J4316" s="84">
        <v>100</v>
      </c>
      <c r="K4316" s="84">
        <v>0</v>
      </c>
      <c r="L4316" s="82">
        <v>212242</v>
      </c>
      <c r="M4316" s="82">
        <v>0</v>
      </c>
      <c r="N4316" s="82">
        <v>2122.42</v>
      </c>
      <c r="O4316" s="86" t="s">
        <v>17552</v>
      </c>
      <c r="P4316" s="82">
        <v>10106.73</v>
      </c>
      <c r="Q4316" s="82">
        <v>0</v>
      </c>
      <c r="R4316" s="2">
        <f t="shared" si="134"/>
        <v>212242</v>
      </c>
      <c r="S4316" s="2">
        <f t="shared" si="135"/>
        <v>2122.42</v>
      </c>
    </row>
    <row r="4317" spans="1:19" x14ac:dyDescent="0.25">
      <c r="A4317" s="85" t="s">
        <v>17690</v>
      </c>
      <c r="B4317" s="85" t="s">
        <v>10089</v>
      </c>
      <c r="C4317" s="85" t="s">
        <v>10090</v>
      </c>
      <c r="D4317" s="85">
        <v>206</v>
      </c>
      <c r="E4317" s="85">
        <v>6</v>
      </c>
      <c r="F4317" s="85" t="s">
        <v>10244</v>
      </c>
      <c r="G4317" s="85" t="s">
        <v>10243</v>
      </c>
      <c r="H4317" s="85" t="s">
        <v>3737</v>
      </c>
      <c r="I4317" s="85" t="s">
        <v>10246</v>
      </c>
      <c r="J4317" s="84">
        <v>110</v>
      </c>
      <c r="K4317" s="84">
        <v>0</v>
      </c>
      <c r="L4317" s="82">
        <v>215419</v>
      </c>
      <c r="M4317" s="82">
        <v>0</v>
      </c>
      <c r="N4317" s="82">
        <v>1958.35</v>
      </c>
      <c r="O4317" s="86" t="s">
        <v>17552</v>
      </c>
      <c r="P4317" s="82">
        <v>10258.07</v>
      </c>
      <c r="Q4317" s="82">
        <v>0</v>
      </c>
      <c r="R4317" s="2">
        <f t="shared" si="134"/>
        <v>215419</v>
      </c>
      <c r="S4317" s="2">
        <f t="shared" si="135"/>
        <v>1958.3545454545454</v>
      </c>
    </row>
    <row r="4318" spans="1:19" x14ac:dyDescent="0.25">
      <c r="A4318" s="85" t="s">
        <v>17690</v>
      </c>
      <c r="B4318" s="85" t="s">
        <v>10089</v>
      </c>
      <c r="C4318" s="85" t="s">
        <v>10090</v>
      </c>
      <c r="D4318" s="85">
        <v>206</v>
      </c>
      <c r="E4318" s="85">
        <v>6</v>
      </c>
      <c r="F4318" s="85" t="s">
        <v>10244</v>
      </c>
      <c r="G4318" s="85" t="s">
        <v>10243</v>
      </c>
      <c r="H4318" s="85" t="s">
        <v>3738</v>
      </c>
      <c r="I4318" s="85" t="s">
        <v>10245</v>
      </c>
      <c r="J4318" s="84">
        <v>126</v>
      </c>
      <c r="K4318" s="84">
        <v>0</v>
      </c>
      <c r="L4318" s="82">
        <v>323190</v>
      </c>
      <c r="M4318" s="82">
        <v>0</v>
      </c>
      <c r="N4318" s="82">
        <v>2565</v>
      </c>
      <c r="O4318" s="86" t="s">
        <v>17552</v>
      </c>
      <c r="P4318" s="82">
        <v>15390.02</v>
      </c>
      <c r="Q4318" s="82">
        <v>0</v>
      </c>
      <c r="R4318" s="2">
        <f t="shared" si="134"/>
        <v>323190</v>
      </c>
      <c r="S4318" s="2">
        <f t="shared" si="135"/>
        <v>2565</v>
      </c>
    </row>
    <row r="4319" spans="1:19" x14ac:dyDescent="0.25">
      <c r="A4319" s="85" t="s">
        <v>17690</v>
      </c>
      <c r="B4319" s="85" t="s">
        <v>10089</v>
      </c>
      <c r="C4319" s="85" t="s">
        <v>10090</v>
      </c>
      <c r="D4319" s="85">
        <v>206</v>
      </c>
      <c r="E4319" s="85">
        <v>6</v>
      </c>
      <c r="F4319" s="85" t="s">
        <v>10244</v>
      </c>
      <c r="G4319" s="85" t="s">
        <v>10243</v>
      </c>
      <c r="H4319" s="85" t="s">
        <v>3739</v>
      </c>
      <c r="I4319" s="85" t="s">
        <v>10242</v>
      </c>
      <c r="J4319" s="84">
        <v>50</v>
      </c>
      <c r="K4319" s="84">
        <v>0</v>
      </c>
      <c r="L4319" s="82">
        <v>111053</v>
      </c>
      <c r="M4319" s="82">
        <v>0</v>
      </c>
      <c r="N4319" s="82">
        <v>2221.06</v>
      </c>
      <c r="O4319" s="86" t="s">
        <v>17552</v>
      </c>
      <c r="P4319" s="82">
        <v>5288.26</v>
      </c>
      <c r="Q4319" s="82">
        <v>0</v>
      </c>
      <c r="R4319" s="2">
        <f t="shared" si="134"/>
        <v>111053</v>
      </c>
      <c r="S4319" s="2">
        <f t="shared" si="135"/>
        <v>2221.06</v>
      </c>
    </row>
    <row r="4320" spans="1:19" x14ac:dyDescent="0.25">
      <c r="A4320" s="85" t="s">
        <v>17690</v>
      </c>
      <c r="B4320" s="85" t="s">
        <v>10089</v>
      </c>
      <c r="C4320" s="85" t="s">
        <v>10090</v>
      </c>
      <c r="D4320" s="85">
        <v>206</v>
      </c>
      <c r="E4320" s="85">
        <v>6</v>
      </c>
      <c r="F4320" s="85" t="s">
        <v>10239</v>
      </c>
      <c r="G4320" s="85" t="s">
        <v>10238</v>
      </c>
      <c r="H4320" s="85" t="s">
        <v>3740</v>
      </c>
      <c r="I4320" s="85" t="s">
        <v>18293</v>
      </c>
      <c r="J4320" s="84">
        <v>240</v>
      </c>
      <c r="K4320" s="84">
        <v>0</v>
      </c>
      <c r="L4320" s="82">
        <v>559184</v>
      </c>
      <c r="M4320" s="82">
        <v>0</v>
      </c>
      <c r="N4320" s="82">
        <v>2329.9299999999998</v>
      </c>
      <c r="O4320" s="86" t="s">
        <v>17554</v>
      </c>
      <c r="P4320" s="82">
        <v>-8764.81</v>
      </c>
      <c r="Q4320" s="82">
        <v>0</v>
      </c>
      <c r="R4320" s="2">
        <f t="shared" si="134"/>
        <v>559184</v>
      </c>
      <c r="S4320" s="2">
        <f t="shared" si="135"/>
        <v>2329.9333333333334</v>
      </c>
    </row>
    <row r="4321" spans="1:19" x14ac:dyDescent="0.25">
      <c r="A4321" s="85" t="s">
        <v>17690</v>
      </c>
      <c r="B4321" s="85" t="s">
        <v>10089</v>
      </c>
      <c r="C4321" s="85" t="s">
        <v>10090</v>
      </c>
      <c r="D4321" s="85">
        <v>206</v>
      </c>
      <c r="E4321" s="85">
        <v>6</v>
      </c>
      <c r="F4321" s="85" t="s">
        <v>10239</v>
      </c>
      <c r="G4321" s="85" t="s">
        <v>10238</v>
      </c>
      <c r="H4321" s="85" t="s">
        <v>3741</v>
      </c>
      <c r="I4321" s="85" t="s">
        <v>18294</v>
      </c>
      <c r="J4321" s="84">
        <v>341</v>
      </c>
      <c r="K4321" s="84">
        <v>0</v>
      </c>
      <c r="L4321" s="82">
        <v>860772</v>
      </c>
      <c r="M4321" s="82">
        <v>0</v>
      </c>
      <c r="N4321" s="82">
        <v>2524.2600000000002</v>
      </c>
      <c r="O4321" s="86" t="s">
        <v>17554</v>
      </c>
      <c r="P4321" s="82">
        <v>-13492</v>
      </c>
      <c r="Q4321" s="82">
        <v>0</v>
      </c>
      <c r="R4321" s="2">
        <f t="shared" si="134"/>
        <v>860772</v>
      </c>
      <c r="S4321" s="2">
        <f t="shared" si="135"/>
        <v>2524.2580645161293</v>
      </c>
    </row>
    <row r="4322" spans="1:19" x14ac:dyDescent="0.25">
      <c r="A4322" s="85" t="s">
        <v>17690</v>
      </c>
      <c r="B4322" s="85" t="s">
        <v>10089</v>
      </c>
      <c r="C4322" s="85" t="s">
        <v>10090</v>
      </c>
      <c r="D4322" s="85">
        <v>206</v>
      </c>
      <c r="E4322" s="85">
        <v>6</v>
      </c>
      <c r="F4322" s="85" t="s">
        <v>10239</v>
      </c>
      <c r="G4322" s="85" t="s">
        <v>10238</v>
      </c>
      <c r="H4322" s="85" t="s">
        <v>3742</v>
      </c>
      <c r="I4322" s="85" t="s">
        <v>18295</v>
      </c>
      <c r="J4322" s="84">
        <v>313</v>
      </c>
      <c r="K4322" s="84">
        <v>0</v>
      </c>
      <c r="L4322" s="82">
        <v>662733</v>
      </c>
      <c r="M4322" s="82">
        <v>0</v>
      </c>
      <c r="N4322" s="82">
        <v>2117.36</v>
      </c>
      <c r="O4322" s="86" t="s">
        <v>17554</v>
      </c>
      <c r="P4322" s="82">
        <v>-10387.879999999999</v>
      </c>
      <c r="Q4322" s="82">
        <v>0</v>
      </c>
      <c r="R4322" s="2">
        <f t="shared" si="134"/>
        <v>662733</v>
      </c>
      <c r="S4322" s="2">
        <f t="shared" si="135"/>
        <v>2117.3578274760384</v>
      </c>
    </row>
    <row r="4323" spans="1:19" x14ac:dyDescent="0.25">
      <c r="A4323" s="85" t="s">
        <v>17690</v>
      </c>
      <c r="B4323" s="85" t="s">
        <v>10089</v>
      </c>
      <c r="C4323" s="85" t="s">
        <v>10090</v>
      </c>
      <c r="D4323" s="85">
        <v>206</v>
      </c>
      <c r="E4323" s="85">
        <v>6</v>
      </c>
      <c r="F4323" s="85" t="s">
        <v>10239</v>
      </c>
      <c r="G4323" s="85" t="s">
        <v>10238</v>
      </c>
      <c r="H4323" s="85" t="s">
        <v>3743</v>
      </c>
      <c r="I4323" s="85" t="s">
        <v>6388</v>
      </c>
      <c r="J4323" s="84">
        <v>0</v>
      </c>
      <c r="K4323" s="84">
        <v>2</v>
      </c>
      <c r="L4323" s="82">
        <v>6320</v>
      </c>
      <c r="M4323" s="82">
        <v>6320</v>
      </c>
      <c r="N4323" s="82">
        <v>3160</v>
      </c>
      <c r="O4323" s="86" t="s">
        <v>17554</v>
      </c>
      <c r="P4323" s="82">
        <v>-99.06</v>
      </c>
      <c r="Q4323" s="82">
        <v>0</v>
      </c>
      <c r="R4323" s="2">
        <f t="shared" si="134"/>
        <v>0</v>
      </c>
      <c r="S4323" s="2" t="e">
        <f t="shared" si="135"/>
        <v>#DIV/0!</v>
      </c>
    </row>
    <row r="4324" spans="1:19" x14ac:dyDescent="0.25">
      <c r="A4324" s="85" t="s">
        <v>17690</v>
      </c>
      <c r="B4324" s="85" t="s">
        <v>10089</v>
      </c>
      <c r="C4324" s="85" t="s">
        <v>10090</v>
      </c>
      <c r="D4324" s="85">
        <v>206</v>
      </c>
      <c r="E4324" s="85">
        <v>6</v>
      </c>
      <c r="F4324" s="85" t="s">
        <v>10239</v>
      </c>
      <c r="G4324" s="85" t="s">
        <v>10238</v>
      </c>
      <c r="H4324" s="85" t="s">
        <v>3744</v>
      </c>
      <c r="I4324" s="85" t="s">
        <v>18296</v>
      </c>
      <c r="J4324" s="84">
        <v>234</v>
      </c>
      <c r="K4324" s="84">
        <v>0</v>
      </c>
      <c r="L4324" s="82">
        <v>569657</v>
      </c>
      <c r="M4324" s="82">
        <v>0</v>
      </c>
      <c r="N4324" s="82">
        <v>2434.4299999999998</v>
      </c>
      <c r="O4324" s="86" t="s">
        <v>17554</v>
      </c>
      <c r="P4324" s="82">
        <v>-8928.9699999999993</v>
      </c>
      <c r="Q4324" s="82">
        <v>0</v>
      </c>
      <c r="R4324" s="2">
        <f t="shared" si="134"/>
        <v>569657</v>
      </c>
      <c r="S4324" s="2">
        <f t="shared" si="135"/>
        <v>2434.431623931624</v>
      </c>
    </row>
    <row r="4325" spans="1:19" x14ac:dyDescent="0.25">
      <c r="A4325" s="85" t="s">
        <v>17690</v>
      </c>
      <c r="B4325" s="85" t="s">
        <v>10089</v>
      </c>
      <c r="C4325" s="85" t="s">
        <v>10090</v>
      </c>
      <c r="D4325" s="85">
        <v>206</v>
      </c>
      <c r="E4325" s="85">
        <v>6</v>
      </c>
      <c r="F4325" s="85" t="s">
        <v>10239</v>
      </c>
      <c r="G4325" s="85" t="s">
        <v>10238</v>
      </c>
      <c r="H4325" s="85" t="s">
        <v>3745</v>
      </c>
      <c r="I4325" s="85" t="s">
        <v>18297</v>
      </c>
      <c r="J4325" s="84">
        <v>239</v>
      </c>
      <c r="K4325" s="84">
        <v>0</v>
      </c>
      <c r="L4325" s="82">
        <v>629023</v>
      </c>
      <c r="M4325" s="82">
        <v>0</v>
      </c>
      <c r="N4325" s="82">
        <v>2631.9</v>
      </c>
      <c r="O4325" s="86" t="s">
        <v>17554</v>
      </c>
      <c r="P4325" s="82">
        <v>-9859.5</v>
      </c>
      <c r="Q4325" s="82">
        <v>0</v>
      </c>
      <c r="R4325" s="2">
        <f t="shared" si="134"/>
        <v>629023</v>
      </c>
      <c r="S4325" s="2">
        <f t="shared" si="135"/>
        <v>2631.8953974895398</v>
      </c>
    </row>
    <row r="4326" spans="1:19" x14ac:dyDescent="0.25">
      <c r="A4326" s="85" t="s">
        <v>17690</v>
      </c>
      <c r="B4326" s="85" t="s">
        <v>10089</v>
      </c>
      <c r="C4326" s="85" t="s">
        <v>10090</v>
      </c>
      <c r="D4326" s="85">
        <v>206</v>
      </c>
      <c r="E4326" s="85">
        <v>6</v>
      </c>
      <c r="F4326" s="85" t="s">
        <v>10239</v>
      </c>
      <c r="G4326" s="85" t="s">
        <v>10238</v>
      </c>
      <c r="H4326" s="85" t="s">
        <v>3746</v>
      </c>
      <c r="I4326" s="85" t="s">
        <v>18298</v>
      </c>
      <c r="J4326" s="84">
        <v>448</v>
      </c>
      <c r="K4326" s="84">
        <v>0</v>
      </c>
      <c r="L4326" s="82">
        <v>1093113</v>
      </c>
      <c r="M4326" s="82">
        <v>0</v>
      </c>
      <c r="N4326" s="82">
        <v>2439.98</v>
      </c>
      <c r="O4326" s="86" t="s">
        <v>17554</v>
      </c>
      <c r="P4326" s="82">
        <v>-17133.78</v>
      </c>
      <c r="Q4326" s="82">
        <v>0</v>
      </c>
      <c r="R4326" s="2">
        <f t="shared" si="134"/>
        <v>1093113</v>
      </c>
      <c r="S4326" s="2">
        <f t="shared" si="135"/>
        <v>2439.984375</v>
      </c>
    </row>
    <row r="4327" spans="1:19" x14ac:dyDescent="0.25">
      <c r="A4327" s="85" t="s">
        <v>17690</v>
      </c>
      <c r="B4327" s="85" t="s">
        <v>10089</v>
      </c>
      <c r="C4327" s="85" t="s">
        <v>10090</v>
      </c>
      <c r="D4327" s="85">
        <v>206</v>
      </c>
      <c r="E4327" s="85">
        <v>6</v>
      </c>
      <c r="F4327" s="85" t="s">
        <v>10239</v>
      </c>
      <c r="G4327" s="85" t="s">
        <v>10238</v>
      </c>
      <c r="H4327" s="85" t="s">
        <v>3747</v>
      </c>
      <c r="I4327" s="85" t="s">
        <v>18299</v>
      </c>
      <c r="J4327" s="84">
        <v>216</v>
      </c>
      <c r="K4327" s="84">
        <v>0</v>
      </c>
      <c r="L4327" s="82">
        <v>574142</v>
      </c>
      <c r="M4327" s="82">
        <v>0</v>
      </c>
      <c r="N4327" s="82">
        <v>2658.06</v>
      </c>
      <c r="O4327" s="86" t="s">
        <v>17554</v>
      </c>
      <c r="P4327" s="82">
        <v>-8999.27</v>
      </c>
      <c r="Q4327" s="82">
        <v>0</v>
      </c>
      <c r="R4327" s="2">
        <f t="shared" si="134"/>
        <v>574142</v>
      </c>
      <c r="S4327" s="2">
        <f t="shared" si="135"/>
        <v>2658.0648148148148</v>
      </c>
    </row>
    <row r="4328" spans="1:19" x14ac:dyDescent="0.25">
      <c r="A4328" s="85" t="s">
        <v>17690</v>
      </c>
      <c r="B4328" s="85" t="s">
        <v>10089</v>
      </c>
      <c r="C4328" s="85" t="s">
        <v>10090</v>
      </c>
      <c r="D4328" s="85">
        <v>206</v>
      </c>
      <c r="E4328" s="85">
        <v>6</v>
      </c>
      <c r="F4328" s="85" t="s">
        <v>10239</v>
      </c>
      <c r="G4328" s="85" t="s">
        <v>10238</v>
      </c>
      <c r="H4328" s="85" t="s">
        <v>3748</v>
      </c>
      <c r="I4328" s="85" t="s">
        <v>6388</v>
      </c>
      <c r="J4328" s="84">
        <v>4</v>
      </c>
      <c r="K4328" s="84">
        <v>0</v>
      </c>
      <c r="L4328" s="82">
        <v>12736</v>
      </c>
      <c r="M4328" s="82">
        <v>0</v>
      </c>
      <c r="N4328" s="82">
        <v>3184</v>
      </c>
      <c r="O4328" s="86" t="s">
        <v>17554</v>
      </c>
      <c r="P4328" s="82">
        <v>-199.63</v>
      </c>
      <c r="Q4328" s="82">
        <v>0</v>
      </c>
      <c r="R4328" s="2">
        <f t="shared" si="134"/>
        <v>12736</v>
      </c>
      <c r="S4328" s="2">
        <f t="shared" si="135"/>
        <v>3184</v>
      </c>
    </row>
    <row r="4329" spans="1:19" x14ac:dyDescent="0.25">
      <c r="A4329" s="85" t="s">
        <v>17690</v>
      </c>
      <c r="B4329" s="85" t="s">
        <v>10089</v>
      </c>
      <c r="C4329" s="85" t="s">
        <v>10090</v>
      </c>
      <c r="D4329" s="85">
        <v>206</v>
      </c>
      <c r="E4329" s="85">
        <v>6</v>
      </c>
      <c r="F4329" s="85" t="s">
        <v>10239</v>
      </c>
      <c r="G4329" s="85" t="s">
        <v>10238</v>
      </c>
      <c r="H4329" s="85" t="s">
        <v>3749</v>
      </c>
      <c r="I4329" s="85" t="s">
        <v>18300</v>
      </c>
      <c r="J4329" s="84">
        <v>199</v>
      </c>
      <c r="K4329" s="84">
        <v>16</v>
      </c>
      <c r="L4329" s="82">
        <v>578272</v>
      </c>
      <c r="M4329" s="82">
        <v>43035</v>
      </c>
      <c r="N4329" s="82">
        <v>2689.64</v>
      </c>
      <c r="O4329" s="86" t="s">
        <v>17554</v>
      </c>
      <c r="P4329" s="82">
        <v>-9064.02</v>
      </c>
      <c r="Q4329" s="82">
        <v>0</v>
      </c>
      <c r="R4329" s="2">
        <f t="shared" si="134"/>
        <v>535237</v>
      </c>
      <c r="S4329" s="2">
        <f t="shared" si="135"/>
        <v>2689.6331658291456</v>
      </c>
    </row>
    <row r="4330" spans="1:19" x14ac:dyDescent="0.25">
      <c r="A4330" s="85" t="s">
        <v>17690</v>
      </c>
      <c r="B4330" s="85" t="s">
        <v>10089</v>
      </c>
      <c r="C4330" s="85" t="s">
        <v>10090</v>
      </c>
      <c r="D4330" s="85">
        <v>206</v>
      </c>
      <c r="E4330" s="85">
        <v>6</v>
      </c>
      <c r="F4330" s="85" t="s">
        <v>10239</v>
      </c>
      <c r="G4330" s="85" t="s">
        <v>10238</v>
      </c>
      <c r="H4330" s="85" t="s">
        <v>3750</v>
      </c>
      <c r="I4330" s="85" t="s">
        <v>10241</v>
      </c>
      <c r="J4330" s="84">
        <v>35</v>
      </c>
      <c r="K4330" s="84">
        <v>0</v>
      </c>
      <c r="L4330" s="82">
        <v>63130</v>
      </c>
      <c r="M4330" s="82">
        <v>0</v>
      </c>
      <c r="N4330" s="82">
        <v>1803.71</v>
      </c>
      <c r="O4330" s="86" t="s">
        <v>17554</v>
      </c>
      <c r="P4330" s="82">
        <v>-989.53</v>
      </c>
      <c r="Q4330" s="82">
        <v>0</v>
      </c>
      <c r="R4330" s="2">
        <f t="shared" si="134"/>
        <v>63130</v>
      </c>
      <c r="S4330" s="2">
        <f t="shared" si="135"/>
        <v>1803.7142857142858</v>
      </c>
    </row>
    <row r="4331" spans="1:19" x14ac:dyDescent="0.25">
      <c r="A4331" s="85" t="s">
        <v>17690</v>
      </c>
      <c r="B4331" s="85" t="s">
        <v>10089</v>
      </c>
      <c r="C4331" s="85" t="s">
        <v>10090</v>
      </c>
      <c r="D4331" s="85">
        <v>206</v>
      </c>
      <c r="E4331" s="85">
        <v>6</v>
      </c>
      <c r="F4331" s="85" t="s">
        <v>10239</v>
      </c>
      <c r="G4331" s="85" t="s">
        <v>10238</v>
      </c>
      <c r="H4331" s="85" t="s">
        <v>3751</v>
      </c>
      <c r="I4331" s="85" t="s">
        <v>10240</v>
      </c>
      <c r="J4331" s="84">
        <v>35</v>
      </c>
      <c r="K4331" s="84">
        <v>0</v>
      </c>
      <c r="L4331" s="82">
        <v>64759</v>
      </c>
      <c r="M4331" s="82">
        <v>0</v>
      </c>
      <c r="N4331" s="82">
        <v>1850.26</v>
      </c>
      <c r="O4331" s="86" t="s">
        <v>17554</v>
      </c>
      <c r="P4331" s="82">
        <v>-1015.06</v>
      </c>
      <c r="Q4331" s="82">
        <v>0</v>
      </c>
      <c r="R4331" s="2">
        <f t="shared" si="134"/>
        <v>64759</v>
      </c>
      <c r="S4331" s="2">
        <f t="shared" si="135"/>
        <v>1850.2571428571428</v>
      </c>
    </row>
    <row r="4332" spans="1:19" x14ac:dyDescent="0.25">
      <c r="A4332" s="85" t="s">
        <v>17690</v>
      </c>
      <c r="B4332" s="85" t="s">
        <v>10089</v>
      </c>
      <c r="C4332" s="85" t="s">
        <v>10090</v>
      </c>
      <c r="D4332" s="85">
        <v>206</v>
      </c>
      <c r="E4332" s="85">
        <v>6</v>
      </c>
      <c r="F4332" s="85" t="s">
        <v>10239</v>
      </c>
      <c r="G4332" s="85" t="s">
        <v>10238</v>
      </c>
      <c r="H4332" s="85" t="s">
        <v>3752</v>
      </c>
      <c r="I4332" s="85" t="s">
        <v>10237</v>
      </c>
      <c r="J4332" s="84">
        <v>15</v>
      </c>
      <c r="K4332" s="84">
        <v>0</v>
      </c>
      <c r="L4332" s="82">
        <v>26136</v>
      </c>
      <c r="M4332" s="82">
        <v>0</v>
      </c>
      <c r="N4332" s="82">
        <v>1742.4</v>
      </c>
      <c r="O4332" s="86" t="s">
        <v>17554</v>
      </c>
      <c r="P4332" s="82">
        <v>-409.67</v>
      </c>
      <c r="Q4332" s="82">
        <v>0</v>
      </c>
      <c r="R4332" s="2">
        <f t="shared" si="134"/>
        <v>26136</v>
      </c>
      <c r="S4332" s="2">
        <f t="shared" si="135"/>
        <v>1742.4</v>
      </c>
    </row>
    <row r="4333" spans="1:19" x14ac:dyDescent="0.25">
      <c r="A4333" s="85" t="s">
        <v>17690</v>
      </c>
      <c r="B4333" s="85" t="s">
        <v>10099</v>
      </c>
      <c r="C4333" s="85" t="s">
        <v>10100</v>
      </c>
      <c r="D4333" s="85">
        <v>201</v>
      </c>
      <c r="E4333" s="85">
        <v>1</v>
      </c>
      <c r="F4333" s="85" t="s">
        <v>10236</v>
      </c>
      <c r="G4333" s="85" t="s">
        <v>10235</v>
      </c>
      <c r="H4333" s="85" t="s">
        <v>3753</v>
      </c>
      <c r="I4333" s="85" t="s">
        <v>10234</v>
      </c>
      <c r="J4333" s="84">
        <v>450</v>
      </c>
      <c r="K4333" s="84">
        <v>0</v>
      </c>
      <c r="L4333" s="82">
        <v>1398169</v>
      </c>
      <c r="M4333" s="82">
        <v>0</v>
      </c>
      <c r="N4333" s="82">
        <v>3107.04</v>
      </c>
      <c r="O4333" s="86" t="s">
        <v>17554</v>
      </c>
      <c r="P4333" s="82">
        <v>-21915.32</v>
      </c>
      <c r="Q4333" s="82">
        <v>0</v>
      </c>
      <c r="R4333" s="2">
        <f t="shared" si="134"/>
        <v>1398169</v>
      </c>
      <c r="S4333" s="2">
        <f t="shared" si="135"/>
        <v>3107.0422222222223</v>
      </c>
    </row>
    <row r="4334" spans="1:19" x14ac:dyDescent="0.25">
      <c r="A4334" s="85" t="s">
        <v>17690</v>
      </c>
      <c r="B4334" s="85" t="s">
        <v>10089</v>
      </c>
      <c r="C4334" s="85" t="s">
        <v>10090</v>
      </c>
      <c r="D4334" s="85">
        <v>206</v>
      </c>
      <c r="E4334" s="85">
        <v>6</v>
      </c>
      <c r="F4334" s="85" t="s">
        <v>10232</v>
      </c>
      <c r="G4334" s="85" t="s">
        <v>10231</v>
      </c>
      <c r="H4334" s="85" t="s">
        <v>3754</v>
      </c>
      <c r="I4334" s="85" t="s">
        <v>10233</v>
      </c>
      <c r="J4334" s="84">
        <v>38</v>
      </c>
      <c r="K4334" s="84">
        <v>0</v>
      </c>
      <c r="L4334" s="82">
        <v>93645</v>
      </c>
      <c r="M4334" s="82">
        <v>0</v>
      </c>
      <c r="N4334" s="82">
        <v>2464.34</v>
      </c>
      <c r="O4334" s="86" t="s">
        <v>17554</v>
      </c>
      <c r="P4334" s="82">
        <v>-1467.81</v>
      </c>
      <c r="Q4334" s="82">
        <v>0</v>
      </c>
      <c r="R4334" s="2">
        <f t="shared" si="134"/>
        <v>93645</v>
      </c>
      <c r="S4334" s="2">
        <f t="shared" si="135"/>
        <v>2464.3421052631579</v>
      </c>
    </row>
    <row r="4335" spans="1:19" x14ac:dyDescent="0.25">
      <c r="A4335" s="85" t="s">
        <v>17690</v>
      </c>
      <c r="B4335" s="85" t="s">
        <v>10099</v>
      </c>
      <c r="C4335" s="85" t="s">
        <v>10100</v>
      </c>
      <c r="D4335" s="85">
        <v>201</v>
      </c>
      <c r="E4335" s="85">
        <v>1</v>
      </c>
      <c r="F4335" s="85" t="s">
        <v>10229</v>
      </c>
      <c r="G4335" s="85" t="s">
        <v>10228</v>
      </c>
      <c r="H4335" s="85" t="s">
        <v>3755</v>
      </c>
      <c r="I4335" s="85" t="s">
        <v>10230</v>
      </c>
      <c r="J4335" s="84">
        <v>131</v>
      </c>
      <c r="K4335" s="84">
        <v>0</v>
      </c>
      <c r="L4335" s="82">
        <v>330271</v>
      </c>
      <c r="M4335" s="82">
        <v>0</v>
      </c>
      <c r="N4335" s="82">
        <v>2521.15</v>
      </c>
      <c r="O4335" s="86" t="s">
        <v>17554</v>
      </c>
      <c r="P4335" s="82">
        <v>-5176.76</v>
      </c>
      <c r="Q4335" s="82">
        <v>0</v>
      </c>
      <c r="R4335" s="2">
        <f t="shared" si="134"/>
        <v>330271</v>
      </c>
      <c r="S4335" s="2">
        <f t="shared" si="135"/>
        <v>2521.1526717557254</v>
      </c>
    </row>
    <row r="4336" spans="1:19" x14ac:dyDescent="0.25">
      <c r="A4336" s="85" t="s">
        <v>17690</v>
      </c>
      <c r="B4336" s="85" t="s">
        <v>10099</v>
      </c>
      <c r="C4336" s="85" t="s">
        <v>10100</v>
      </c>
      <c r="D4336" s="85">
        <v>201</v>
      </c>
      <c r="E4336" s="85">
        <v>1</v>
      </c>
      <c r="F4336" s="85" t="s">
        <v>10229</v>
      </c>
      <c r="G4336" s="85" t="s">
        <v>10228</v>
      </c>
      <c r="H4336" s="85" t="s">
        <v>3756</v>
      </c>
      <c r="I4336" s="85" t="s">
        <v>10227</v>
      </c>
      <c r="J4336" s="84">
        <v>31</v>
      </c>
      <c r="K4336" s="84">
        <v>0</v>
      </c>
      <c r="L4336" s="82">
        <v>53659</v>
      </c>
      <c r="M4336" s="82">
        <v>0</v>
      </c>
      <c r="N4336" s="82">
        <v>1730.94</v>
      </c>
      <c r="O4336" s="86" t="s">
        <v>17554</v>
      </c>
      <c r="P4336" s="82">
        <v>-841.07</v>
      </c>
      <c r="Q4336" s="82">
        <v>0</v>
      </c>
      <c r="R4336" s="2">
        <f t="shared" si="134"/>
        <v>53659</v>
      </c>
      <c r="S4336" s="2">
        <f t="shared" si="135"/>
        <v>1730.9354838709678</v>
      </c>
    </row>
    <row r="4337" spans="1:19" x14ac:dyDescent="0.25">
      <c r="A4337" s="85" t="s">
        <v>17690</v>
      </c>
      <c r="B4337" s="85" t="s">
        <v>10099</v>
      </c>
      <c r="C4337" s="85" t="s">
        <v>10100</v>
      </c>
      <c r="D4337" s="85">
        <v>201</v>
      </c>
      <c r="E4337" s="85">
        <v>1</v>
      </c>
      <c r="F4337" s="85" t="s">
        <v>10225</v>
      </c>
      <c r="G4337" s="85" t="s">
        <v>10224</v>
      </c>
      <c r="H4337" s="85" t="s">
        <v>3757</v>
      </c>
      <c r="I4337" s="85" t="s">
        <v>18301</v>
      </c>
      <c r="J4337" s="84">
        <v>354</v>
      </c>
      <c r="K4337" s="84">
        <v>0</v>
      </c>
      <c r="L4337" s="82">
        <v>671277</v>
      </c>
      <c r="M4337" s="82">
        <v>0</v>
      </c>
      <c r="N4337" s="82">
        <v>1896.26</v>
      </c>
      <c r="O4337" s="86" t="s">
        <v>17554</v>
      </c>
      <c r="P4337" s="82">
        <v>-10521.79</v>
      </c>
      <c r="Q4337" s="82">
        <v>0</v>
      </c>
      <c r="R4337" s="2">
        <f t="shared" si="134"/>
        <v>671277</v>
      </c>
      <c r="S4337" s="2">
        <f t="shared" si="135"/>
        <v>1896.2627118644068</v>
      </c>
    </row>
    <row r="4338" spans="1:19" x14ac:dyDescent="0.25">
      <c r="A4338" s="85" t="s">
        <v>17690</v>
      </c>
      <c r="B4338" s="85" t="s">
        <v>10099</v>
      </c>
      <c r="C4338" s="85" t="s">
        <v>10100</v>
      </c>
      <c r="D4338" s="85">
        <v>201</v>
      </c>
      <c r="E4338" s="85">
        <v>1</v>
      </c>
      <c r="F4338" s="85" t="s">
        <v>10225</v>
      </c>
      <c r="G4338" s="85" t="s">
        <v>10224</v>
      </c>
      <c r="H4338" s="85" t="s">
        <v>3758</v>
      </c>
      <c r="I4338" s="85" t="s">
        <v>18302</v>
      </c>
      <c r="J4338" s="84">
        <v>376</v>
      </c>
      <c r="K4338" s="84">
        <v>0</v>
      </c>
      <c r="L4338" s="82">
        <v>684563</v>
      </c>
      <c r="M4338" s="82">
        <v>0</v>
      </c>
      <c r="N4338" s="82">
        <v>1820.65</v>
      </c>
      <c r="O4338" s="86" t="s">
        <v>17554</v>
      </c>
      <c r="P4338" s="82">
        <v>-10730.05</v>
      </c>
      <c r="Q4338" s="82">
        <v>0</v>
      </c>
      <c r="R4338" s="2">
        <f t="shared" si="134"/>
        <v>684563</v>
      </c>
      <c r="S4338" s="2">
        <f t="shared" si="135"/>
        <v>1820.6462765957447</v>
      </c>
    </row>
    <row r="4339" spans="1:19" x14ac:dyDescent="0.25">
      <c r="A4339" s="85" t="s">
        <v>17690</v>
      </c>
      <c r="B4339" s="85" t="s">
        <v>10099</v>
      </c>
      <c r="C4339" s="85" t="s">
        <v>10100</v>
      </c>
      <c r="D4339" s="85">
        <v>201</v>
      </c>
      <c r="E4339" s="85">
        <v>1</v>
      </c>
      <c r="F4339" s="85" t="s">
        <v>10225</v>
      </c>
      <c r="G4339" s="85" t="s">
        <v>10224</v>
      </c>
      <c r="H4339" s="85" t="s">
        <v>3759</v>
      </c>
      <c r="I4339" s="85" t="s">
        <v>18303</v>
      </c>
      <c r="J4339" s="84">
        <v>106</v>
      </c>
      <c r="K4339" s="84">
        <v>0</v>
      </c>
      <c r="L4339" s="82">
        <v>196801</v>
      </c>
      <c r="M4339" s="82">
        <v>0</v>
      </c>
      <c r="N4339" s="82">
        <v>1856.61</v>
      </c>
      <c r="O4339" s="86" t="s">
        <v>17554</v>
      </c>
      <c r="P4339" s="82">
        <v>-3084.73</v>
      </c>
      <c r="Q4339" s="82">
        <v>0</v>
      </c>
      <c r="R4339" s="2">
        <f t="shared" si="134"/>
        <v>196801</v>
      </c>
      <c r="S4339" s="2">
        <f t="shared" si="135"/>
        <v>1856.6132075471698</v>
      </c>
    </row>
    <row r="4340" spans="1:19" x14ac:dyDescent="0.25">
      <c r="A4340" s="85" t="s">
        <v>17690</v>
      </c>
      <c r="B4340" s="85" t="s">
        <v>10099</v>
      </c>
      <c r="C4340" s="85" t="s">
        <v>10100</v>
      </c>
      <c r="D4340" s="85">
        <v>201</v>
      </c>
      <c r="E4340" s="85">
        <v>1</v>
      </c>
      <c r="F4340" s="85" t="s">
        <v>10225</v>
      </c>
      <c r="G4340" s="85" t="s">
        <v>10224</v>
      </c>
      <c r="H4340" s="85" t="s">
        <v>3760</v>
      </c>
      <c r="I4340" s="85" t="s">
        <v>18304</v>
      </c>
      <c r="J4340" s="84">
        <v>369</v>
      </c>
      <c r="K4340" s="84">
        <v>0</v>
      </c>
      <c r="L4340" s="82">
        <v>736010</v>
      </c>
      <c r="M4340" s="82">
        <v>0</v>
      </c>
      <c r="N4340" s="82">
        <v>1994.61</v>
      </c>
      <c r="O4340" s="86" t="s">
        <v>17554</v>
      </c>
      <c r="P4340" s="82">
        <v>-11536.45</v>
      </c>
      <c r="Q4340" s="82">
        <v>0</v>
      </c>
      <c r="R4340" s="2">
        <f t="shared" si="134"/>
        <v>736010</v>
      </c>
      <c r="S4340" s="2">
        <f t="shared" si="135"/>
        <v>1994.6070460704607</v>
      </c>
    </row>
    <row r="4341" spans="1:19" x14ac:dyDescent="0.25">
      <c r="A4341" s="85" t="s">
        <v>17690</v>
      </c>
      <c r="B4341" s="85" t="s">
        <v>10099</v>
      </c>
      <c r="C4341" s="85" t="s">
        <v>10100</v>
      </c>
      <c r="D4341" s="85">
        <v>201</v>
      </c>
      <c r="E4341" s="85">
        <v>1</v>
      </c>
      <c r="F4341" s="85" t="s">
        <v>10225</v>
      </c>
      <c r="G4341" s="85" t="s">
        <v>10224</v>
      </c>
      <c r="H4341" s="85" t="s">
        <v>3761</v>
      </c>
      <c r="I4341" s="85" t="s">
        <v>18305</v>
      </c>
      <c r="J4341" s="84">
        <v>104</v>
      </c>
      <c r="K4341" s="84">
        <v>0</v>
      </c>
      <c r="L4341" s="82">
        <v>196465</v>
      </c>
      <c r="M4341" s="82">
        <v>0</v>
      </c>
      <c r="N4341" s="82">
        <v>1889.09</v>
      </c>
      <c r="O4341" s="86" t="s">
        <v>17554</v>
      </c>
      <c r="P4341" s="82">
        <v>-3079.46</v>
      </c>
      <c r="Q4341" s="82">
        <v>0</v>
      </c>
      <c r="R4341" s="2">
        <f t="shared" si="134"/>
        <v>196465</v>
      </c>
      <c r="S4341" s="2">
        <f t="shared" si="135"/>
        <v>1889.0865384615386</v>
      </c>
    </row>
    <row r="4342" spans="1:19" x14ac:dyDescent="0.25">
      <c r="A4342" s="85" t="s">
        <v>17690</v>
      </c>
      <c r="B4342" s="85" t="s">
        <v>10089</v>
      </c>
      <c r="C4342" s="85" t="s">
        <v>10090</v>
      </c>
      <c r="D4342" s="85">
        <v>206</v>
      </c>
      <c r="E4342" s="85">
        <v>6</v>
      </c>
      <c r="F4342" s="85" t="s">
        <v>10221</v>
      </c>
      <c r="G4342" s="85" t="s">
        <v>10220</v>
      </c>
      <c r="H4342" s="85" t="s">
        <v>3762</v>
      </c>
      <c r="I4342" s="85" t="s">
        <v>10223</v>
      </c>
      <c r="J4342" s="84">
        <v>108</v>
      </c>
      <c r="K4342" s="84">
        <v>0</v>
      </c>
      <c r="L4342" s="82">
        <v>231818</v>
      </c>
      <c r="M4342" s="82">
        <v>0</v>
      </c>
      <c r="N4342" s="82">
        <v>2146.46</v>
      </c>
      <c r="O4342" s="86" t="s">
        <v>17552</v>
      </c>
      <c r="P4342" s="82">
        <v>11038.95</v>
      </c>
      <c r="Q4342" s="82">
        <v>0</v>
      </c>
      <c r="R4342" s="2">
        <f t="shared" si="134"/>
        <v>231818</v>
      </c>
      <c r="S4342" s="2">
        <f t="shared" si="135"/>
        <v>2146.462962962963</v>
      </c>
    </row>
    <row r="4343" spans="1:19" x14ac:dyDescent="0.25">
      <c r="A4343" s="85" t="s">
        <v>17690</v>
      </c>
      <c r="B4343" s="85" t="s">
        <v>10089</v>
      </c>
      <c r="C4343" s="85" t="s">
        <v>10090</v>
      </c>
      <c r="D4343" s="85">
        <v>206</v>
      </c>
      <c r="E4343" s="85">
        <v>6</v>
      </c>
      <c r="F4343" s="85" t="s">
        <v>10221</v>
      </c>
      <c r="G4343" s="85" t="s">
        <v>10220</v>
      </c>
      <c r="H4343" s="85" t="s">
        <v>3763</v>
      </c>
      <c r="I4343" s="85" t="s">
        <v>10222</v>
      </c>
      <c r="J4343" s="84">
        <v>85</v>
      </c>
      <c r="K4343" s="84">
        <v>0</v>
      </c>
      <c r="L4343" s="82">
        <v>251058</v>
      </c>
      <c r="M4343" s="82">
        <v>0</v>
      </c>
      <c r="N4343" s="82">
        <v>2953.62</v>
      </c>
      <c r="O4343" s="86" t="s">
        <v>17552</v>
      </c>
      <c r="P4343" s="82">
        <v>11955.13</v>
      </c>
      <c r="Q4343" s="82">
        <v>0</v>
      </c>
      <c r="R4343" s="2">
        <f t="shared" si="134"/>
        <v>251058</v>
      </c>
      <c r="S4343" s="2">
        <f t="shared" si="135"/>
        <v>2953.6235294117646</v>
      </c>
    </row>
    <row r="4344" spans="1:19" x14ac:dyDescent="0.25">
      <c r="A4344" s="85" t="s">
        <v>17690</v>
      </c>
      <c r="B4344" s="85" t="s">
        <v>10089</v>
      </c>
      <c r="C4344" s="85" t="s">
        <v>10090</v>
      </c>
      <c r="D4344" s="85">
        <v>206</v>
      </c>
      <c r="E4344" s="85">
        <v>6</v>
      </c>
      <c r="F4344" s="85" t="s">
        <v>10221</v>
      </c>
      <c r="G4344" s="85" t="s">
        <v>10220</v>
      </c>
      <c r="H4344" s="85" t="s">
        <v>3764</v>
      </c>
      <c r="I4344" s="85" t="s">
        <v>10219</v>
      </c>
      <c r="J4344" s="84">
        <v>100</v>
      </c>
      <c r="K4344" s="84">
        <v>0</v>
      </c>
      <c r="L4344" s="82">
        <v>204568</v>
      </c>
      <c r="M4344" s="82">
        <v>0</v>
      </c>
      <c r="N4344" s="82">
        <v>2045.68</v>
      </c>
      <c r="O4344" s="86" t="s">
        <v>17552</v>
      </c>
      <c r="P4344" s="82">
        <v>9741.34</v>
      </c>
      <c r="Q4344" s="82">
        <v>0</v>
      </c>
      <c r="R4344" s="2">
        <f t="shared" si="134"/>
        <v>204568</v>
      </c>
      <c r="S4344" s="2">
        <f t="shared" si="135"/>
        <v>2045.68</v>
      </c>
    </row>
    <row r="4345" spans="1:19" x14ac:dyDescent="0.25">
      <c r="A4345" s="85" t="s">
        <v>17690</v>
      </c>
      <c r="B4345" s="85" t="s">
        <v>10099</v>
      </c>
      <c r="C4345" s="85" t="s">
        <v>10100</v>
      </c>
      <c r="D4345" s="85">
        <v>201</v>
      </c>
      <c r="E4345" s="85">
        <v>1</v>
      </c>
      <c r="F4345" s="85" t="s">
        <v>10218</v>
      </c>
      <c r="G4345" s="85" t="s">
        <v>10217</v>
      </c>
      <c r="H4345" s="85" t="s">
        <v>3765</v>
      </c>
      <c r="I4345" s="85" t="s">
        <v>10216</v>
      </c>
      <c r="J4345" s="84">
        <v>245</v>
      </c>
      <c r="K4345" s="84">
        <v>0</v>
      </c>
      <c r="L4345" s="82">
        <v>485661</v>
      </c>
      <c r="M4345" s="82">
        <v>0</v>
      </c>
      <c r="N4345" s="82">
        <v>1982.29</v>
      </c>
      <c r="O4345" s="86" t="s">
        <v>17552</v>
      </c>
      <c r="P4345" s="82">
        <v>23126.75</v>
      </c>
      <c r="Q4345" s="82">
        <v>0</v>
      </c>
      <c r="R4345" s="2">
        <f t="shared" si="134"/>
        <v>485661</v>
      </c>
      <c r="S4345" s="2">
        <f t="shared" si="135"/>
        <v>1982.2897959183674</v>
      </c>
    </row>
    <row r="4346" spans="1:19" x14ac:dyDescent="0.25">
      <c r="A4346" s="85" t="s">
        <v>17690</v>
      </c>
      <c r="B4346" s="85" t="s">
        <v>10099</v>
      </c>
      <c r="C4346" s="85" t="s">
        <v>10100</v>
      </c>
      <c r="D4346" s="85">
        <v>201</v>
      </c>
      <c r="E4346" s="85">
        <v>1</v>
      </c>
      <c r="F4346" s="85" t="s">
        <v>10214</v>
      </c>
      <c r="G4346" s="85" t="s">
        <v>10213</v>
      </c>
      <c r="H4346" s="85" t="s">
        <v>3766</v>
      </c>
      <c r="I4346" s="85" t="s">
        <v>10215</v>
      </c>
      <c r="J4346" s="84">
        <v>108</v>
      </c>
      <c r="K4346" s="84">
        <v>0</v>
      </c>
      <c r="L4346" s="82">
        <v>292146</v>
      </c>
      <c r="M4346" s="82">
        <v>0</v>
      </c>
      <c r="N4346" s="82">
        <v>2705.06</v>
      </c>
      <c r="O4346" s="86" t="s">
        <v>17554</v>
      </c>
      <c r="P4346" s="82">
        <v>-4579.1899999999996</v>
      </c>
      <c r="Q4346" s="82">
        <v>0</v>
      </c>
      <c r="R4346" s="2">
        <f t="shared" si="134"/>
        <v>292146</v>
      </c>
      <c r="S4346" s="2">
        <f t="shared" si="135"/>
        <v>2705.0555555555557</v>
      </c>
    </row>
    <row r="4347" spans="1:19" x14ac:dyDescent="0.25">
      <c r="A4347" s="85" t="s">
        <v>17690</v>
      </c>
      <c r="B4347" s="85" t="s">
        <v>10099</v>
      </c>
      <c r="C4347" s="85" t="s">
        <v>10100</v>
      </c>
      <c r="D4347" s="85">
        <v>201</v>
      </c>
      <c r="E4347" s="85">
        <v>1</v>
      </c>
      <c r="F4347" s="85" t="s">
        <v>10214</v>
      </c>
      <c r="G4347" s="85" t="s">
        <v>10213</v>
      </c>
      <c r="H4347" s="85" t="s">
        <v>3767</v>
      </c>
      <c r="I4347" s="85" t="s">
        <v>10212</v>
      </c>
      <c r="J4347" s="84">
        <v>266</v>
      </c>
      <c r="K4347" s="84">
        <v>0</v>
      </c>
      <c r="L4347" s="82">
        <v>569775</v>
      </c>
      <c r="M4347" s="82">
        <v>0</v>
      </c>
      <c r="N4347" s="82">
        <v>2142.0100000000002</v>
      </c>
      <c r="O4347" s="86" t="s">
        <v>17554</v>
      </c>
      <c r="P4347" s="82">
        <v>-8930.81</v>
      </c>
      <c r="Q4347" s="82">
        <v>0</v>
      </c>
      <c r="R4347" s="2">
        <f t="shared" si="134"/>
        <v>569775</v>
      </c>
      <c r="S4347" s="2">
        <f t="shared" si="135"/>
        <v>2142.0112781954886</v>
      </c>
    </row>
    <row r="4348" spans="1:19" x14ac:dyDescent="0.25">
      <c r="A4348" s="85" t="s">
        <v>17690</v>
      </c>
      <c r="B4348" s="85" t="s">
        <v>10099</v>
      </c>
      <c r="C4348" s="85" t="s">
        <v>10100</v>
      </c>
      <c r="D4348" s="85">
        <v>201</v>
      </c>
      <c r="E4348" s="85">
        <v>1</v>
      </c>
      <c r="F4348" s="85" t="s">
        <v>10210</v>
      </c>
      <c r="G4348" s="85" t="s">
        <v>10209</v>
      </c>
      <c r="H4348" s="85" t="s">
        <v>3768</v>
      </c>
      <c r="I4348" s="85" t="s">
        <v>10211</v>
      </c>
      <c r="J4348" s="84">
        <v>70</v>
      </c>
      <c r="K4348" s="84">
        <v>0</v>
      </c>
      <c r="L4348" s="82">
        <v>152354</v>
      </c>
      <c r="M4348" s="82">
        <v>0</v>
      </c>
      <c r="N4348" s="82">
        <v>2176.4899999999998</v>
      </c>
      <c r="O4348" s="86" t="s">
        <v>17554</v>
      </c>
      <c r="P4348" s="82">
        <v>-2388.04</v>
      </c>
      <c r="Q4348" s="82">
        <v>0</v>
      </c>
      <c r="R4348" s="2">
        <f t="shared" si="134"/>
        <v>152354</v>
      </c>
      <c r="S4348" s="2">
        <f t="shared" si="135"/>
        <v>2176.4857142857145</v>
      </c>
    </row>
    <row r="4349" spans="1:19" x14ac:dyDescent="0.25">
      <c r="A4349" s="85" t="s">
        <v>17690</v>
      </c>
      <c r="B4349" s="85" t="s">
        <v>10099</v>
      </c>
      <c r="C4349" s="85" t="s">
        <v>10100</v>
      </c>
      <c r="D4349" s="85">
        <v>201</v>
      </c>
      <c r="E4349" s="85">
        <v>1</v>
      </c>
      <c r="F4349" s="85" t="s">
        <v>10210</v>
      </c>
      <c r="G4349" s="85" t="s">
        <v>10209</v>
      </c>
      <c r="H4349" s="85" t="s">
        <v>3769</v>
      </c>
      <c r="I4349" s="85" t="s">
        <v>10208</v>
      </c>
      <c r="J4349" s="84">
        <v>65</v>
      </c>
      <c r="K4349" s="84">
        <v>0</v>
      </c>
      <c r="L4349" s="82">
        <v>103168</v>
      </c>
      <c r="M4349" s="82">
        <v>0</v>
      </c>
      <c r="N4349" s="82">
        <v>1587.2</v>
      </c>
      <c r="O4349" s="86" t="s">
        <v>17554</v>
      </c>
      <c r="P4349" s="82">
        <v>-1617.09</v>
      </c>
      <c r="Q4349" s="82">
        <v>0</v>
      </c>
      <c r="R4349" s="2">
        <f t="shared" si="134"/>
        <v>103168</v>
      </c>
      <c r="S4349" s="2">
        <f t="shared" si="135"/>
        <v>1587.2</v>
      </c>
    </row>
    <row r="4350" spans="1:19" x14ac:dyDescent="0.25">
      <c r="A4350" s="85" t="s">
        <v>17690</v>
      </c>
      <c r="B4350" s="85" t="s">
        <v>10089</v>
      </c>
      <c r="C4350" s="85" t="s">
        <v>10090</v>
      </c>
      <c r="D4350" s="85">
        <v>206</v>
      </c>
      <c r="E4350" s="85">
        <v>6</v>
      </c>
      <c r="F4350" s="85" t="s">
        <v>10206</v>
      </c>
      <c r="G4350" s="85" t="s">
        <v>10205</v>
      </c>
      <c r="H4350" s="85" t="s">
        <v>3770</v>
      </c>
      <c r="I4350" s="85" t="s">
        <v>10207</v>
      </c>
      <c r="J4350" s="84">
        <v>49</v>
      </c>
      <c r="K4350" s="84">
        <v>0</v>
      </c>
      <c r="L4350" s="82">
        <v>126600</v>
      </c>
      <c r="M4350" s="82">
        <v>0</v>
      </c>
      <c r="N4350" s="82">
        <v>2583.67</v>
      </c>
      <c r="O4350" s="86" t="s">
        <v>17554</v>
      </c>
      <c r="P4350" s="82">
        <v>-1984.36</v>
      </c>
      <c r="Q4350" s="82">
        <v>0</v>
      </c>
      <c r="R4350" s="2">
        <f t="shared" si="134"/>
        <v>126600</v>
      </c>
      <c r="S4350" s="2">
        <f t="shared" si="135"/>
        <v>2583.6734693877552</v>
      </c>
    </row>
    <row r="4351" spans="1:19" x14ac:dyDescent="0.25">
      <c r="A4351" s="85" t="s">
        <v>17690</v>
      </c>
      <c r="B4351" s="85" t="s">
        <v>10089</v>
      </c>
      <c r="C4351" s="85" t="s">
        <v>10090</v>
      </c>
      <c r="D4351" s="85">
        <v>206</v>
      </c>
      <c r="E4351" s="85">
        <v>6</v>
      </c>
      <c r="F4351" s="85" t="s">
        <v>10206</v>
      </c>
      <c r="G4351" s="85" t="s">
        <v>10205</v>
      </c>
      <c r="H4351" s="85" t="s">
        <v>3771</v>
      </c>
      <c r="I4351" s="85" t="s">
        <v>10204</v>
      </c>
      <c r="J4351" s="84">
        <v>150</v>
      </c>
      <c r="K4351" s="84">
        <v>0</v>
      </c>
      <c r="L4351" s="82">
        <v>250429</v>
      </c>
      <c r="M4351" s="82">
        <v>0</v>
      </c>
      <c r="N4351" s="82">
        <v>1669.53</v>
      </c>
      <c r="O4351" s="86" t="s">
        <v>17554</v>
      </c>
      <c r="P4351" s="82">
        <v>-3925.3</v>
      </c>
      <c r="Q4351" s="82">
        <v>0</v>
      </c>
      <c r="R4351" s="2">
        <f t="shared" si="134"/>
        <v>250429</v>
      </c>
      <c r="S4351" s="2">
        <f t="shared" si="135"/>
        <v>1669.5266666666666</v>
      </c>
    </row>
    <row r="4352" spans="1:19" x14ac:dyDescent="0.25">
      <c r="A4352" s="85" t="s">
        <v>17690</v>
      </c>
      <c r="B4352" s="85" t="s">
        <v>10089</v>
      </c>
      <c r="C4352" s="85" t="s">
        <v>10090</v>
      </c>
      <c r="D4352" s="85">
        <v>206</v>
      </c>
      <c r="E4352" s="85">
        <v>6</v>
      </c>
      <c r="F4352" s="85" t="s">
        <v>10202</v>
      </c>
      <c r="G4352" s="85" t="s">
        <v>10201</v>
      </c>
      <c r="H4352" s="85" t="s">
        <v>3772</v>
      </c>
      <c r="I4352" s="85" t="s">
        <v>10203</v>
      </c>
      <c r="J4352" s="84">
        <v>235</v>
      </c>
      <c r="K4352" s="84">
        <v>0</v>
      </c>
      <c r="L4352" s="82">
        <v>545551</v>
      </c>
      <c r="M4352" s="82">
        <v>0</v>
      </c>
      <c r="N4352" s="82">
        <v>2321.4899999999998</v>
      </c>
      <c r="O4352" s="86" t="s">
        <v>17552</v>
      </c>
      <c r="P4352" s="82">
        <v>25978.63</v>
      </c>
      <c r="Q4352" s="82">
        <v>0</v>
      </c>
      <c r="R4352" s="2">
        <f t="shared" si="134"/>
        <v>545551</v>
      </c>
      <c r="S4352" s="2">
        <f t="shared" si="135"/>
        <v>2321.4936170212768</v>
      </c>
    </row>
    <row r="4353" spans="1:19" x14ac:dyDescent="0.25">
      <c r="A4353" s="85" t="s">
        <v>17690</v>
      </c>
      <c r="B4353" s="85" t="s">
        <v>10089</v>
      </c>
      <c r="C4353" s="85" t="s">
        <v>10090</v>
      </c>
      <c r="D4353" s="85">
        <v>206</v>
      </c>
      <c r="E4353" s="85">
        <v>6</v>
      </c>
      <c r="F4353" s="85" t="s">
        <v>10202</v>
      </c>
      <c r="G4353" s="85" t="s">
        <v>10201</v>
      </c>
      <c r="H4353" s="85" t="s">
        <v>3773</v>
      </c>
      <c r="I4353" s="85" t="s">
        <v>10200</v>
      </c>
      <c r="J4353" s="84">
        <v>106</v>
      </c>
      <c r="K4353" s="84">
        <v>0</v>
      </c>
      <c r="L4353" s="82">
        <v>309517</v>
      </c>
      <c r="M4353" s="82">
        <v>0</v>
      </c>
      <c r="N4353" s="82">
        <v>2919.97</v>
      </c>
      <c r="O4353" s="86" t="s">
        <v>17552</v>
      </c>
      <c r="P4353" s="82">
        <v>14738.88</v>
      </c>
      <c r="Q4353" s="82">
        <v>0</v>
      </c>
      <c r="R4353" s="2">
        <f t="shared" si="134"/>
        <v>309517</v>
      </c>
      <c r="S4353" s="2">
        <f t="shared" si="135"/>
        <v>2919.9716981132074</v>
      </c>
    </row>
    <row r="4354" spans="1:19" x14ac:dyDescent="0.25">
      <c r="A4354" s="85" t="s">
        <v>17690</v>
      </c>
      <c r="B4354" s="85" t="s">
        <v>10099</v>
      </c>
      <c r="C4354" s="85" t="s">
        <v>10100</v>
      </c>
      <c r="D4354" s="85">
        <v>201</v>
      </c>
      <c r="E4354" s="85">
        <v>1</v>
      </c>
      <c r="F4354" s="85" t="s">
        <v>10194</v>
      </c>
      <c r="G4354" s="85" t="s">
        <v>10193</v>
      </c>
      <c r="H4354" s="85" t="s">
        <v>3774</v>
      </c>
      <c r="I4354" s="85" t="s">
        <v>10199</v>
      </c>
      <c r="J4354" s="84">
        <v>191</v>
      </c>
      <c r="K4354" s="84">
        <v>0</v>
      </c>
      <c r="L4354" s="82">
        <v>373256</v>
      </c>
      <c r="M4354" s="82">
        <v>0</v>
      </c>
      <c r="N4354" s="82">
        <v>1954.22</v>
      </c>
      <c r="O4354" s="86" t="s">
        <v>17552</v>
      </c>
      <c r="P4354" s="82">
        <v>17774.09</v>
      </c>
      <c r="Q4354" s="82">
        <v>0</v>
      </c>
      <c r="R4354" s="2">
        <f t="shared" si="134"/>
        <v>373256</v>
      </c>
      <c r="S4354" s="2">
        <f t="shared" si="135"/>
        <v>1954.219895287958</v>
      </c>
    </row>
    <row r="4355" spans="1:19" x14ac:dyDescent="0.25">
      <c r="A4355" s="85" t="s">
        <v>17690</v>
      </c>
      <c r="B4355" s="85" t="s">
        <v>10099</v>
      </c>
      <c r="C4355" s="85" t="s">
        <v>10100</v>
      </c>
      <c r="D4355" s="85">
        <v>201</v>
      </c>
      <c r="E4355" s="85">
        <v>1</v>
      </c>
      <c r="F4355" s="85" t="s">
        <v>10194</v>
      </c>
      <c r="G4355" s="85" t="s">
        <v>10193</v>
      </c>
      <c r="H4355" s="85" t="s">
        <v>3775</v>
      </c>
      <c r="I4355" s="85" t="s">
        <v>10198</v>
      </c>
      <c r="J4355" s="84">
        <v>73</v>
      </c>
      <c r="K4355" s="84">
        <v>0</v>
      </c>
      <c r="L4355" s="82">
        <v>130409</v>
      </c>
      <c r="M4355" s="82">
        <v>0</v>
      </c>
      <c r="N4355" s="82">
        <v>1786.42</v>
      </c>
      <c r="O4355" s="86" t="s">
        <v>17552</v>
      </c>
      <c r="P4355" s="82">
        <v>6209.94</v>
      </c>
      <c r="Q4355" s="82">
        <v>0</v>
      </c>
      <c r="R4355" s="2">
        <f t="shared" si="134"/>
        <v>130409</v>
      </c>
      <c r="S4355" s="2">
        <f t="shared" si="135"/>
        <v>1786.4246575342465</v>
      </c>
    </row>
    <row r="4356" spans="1:19" x14ac:dyDescent="0.25">
      <c r="A4356" s="85" t="s">
        <v>17690</v>
      </c>
      <c r="B4356" s="85" t="s">
        <v>10099</v>
      </c>
      <c r="C4356" s="85" t="s">
        <v>10100</v>
      </c>
      <c r="D4356" s="85">
        <v>201</v>
      </c>
      <c r="E4356" s="85">
        <v>1</v>
      </c>
      <c r="F4356" s="85" t="s">
        <v>10194</v>
      </c>
      <c r="G4356" s="85" t="s">
        <v>10193</v>
      </c>
      <c r="H4356" s="85" t="s">
        <v>3776</v>
      </c>
      <c r="I4356" s="85" t="s">
        <v>10197</v>
      </c>
      <c r="J4356" s="84">
        <v>248</v>
      </c>
      <c r="K4356" s="84">
        <v>0</v>
      </c>
      <c r="L4356" s="82">
        <v>442318</v>
      </c>
      <c r="M4356" s="82">
        <v>0</v>
      </c>
      <c r="N4356" s="82">
        <v>1783.54</v>
      </c>
      <c r="O4356" s="86" t="s">
        <v>17552</v>
      </c>
      <c r="P4356" s="82">
        <v>21062.74</v>
      </c>
      <c r="Q4356" s="82">
        <v>0</v>
      </c>
      <c r="R4356" s="2">
        <f t="shared" ref="R4356:R4419" si="136">L4356-M4356</f>
        <v>442318</v>
      </c>
      <c r="S4356" s="2">
        <f t="shared" ref="S4356:S4419" si="137">R4356/J4356</f>
        <v>1783.5403225806451</v>
      </c>
    </row>
    <row r="4357" spans="1:19" x14ac:dyDescent="0.25">
      <c r="A4357" s="85" t="s">
        <v>17690</v>
      </c>
      <c r="B4357" s="85" t="s">
        <v>10099</v>
      </c>
      <c r="C4357" s="85" t="s">
        <v>10100</v>
      </c>
      <c r="D4357" s="85">
        <v>201</v>
      </c>
      <c r="E4357" s="85">
        <v>1</v>
      </c>
      <c r="F4357" s="85" t="s">
        <v>10194</v>
      </c>
      <c r="G4357" s="85" t="s">
        <v>10193</v>
      </c>
      <c r="H4357" s="85" t="s">
        <v>3777</v>
      </c>
      <c r="I4357" s="85" t="s">
        <v>10196</v>
      </c>
      <c r="J4357" s="84">
        <v>142</v>
      </c>
      <c r="K4357" s="84">
        <v>0</v>
      </c>
      <c r="L4357" s="82">
        <v>248366</v>
      </c>
      <c r="M4357" s="82">
        <v>0</v>
      </c>
      <c r="N4357" s="82">
        <v>1749.06</v>
      </c>
      <c r="O4357" s="86" t="s">
        <v>17552</v>
      </c>
      <c r="P4357" s="82">
        <v>11826.92</v>
      </c>
      <c r="Q4357" s="82">
        <v>0</v>
      </c>
      <c r="R4357" s="2">
        <f t="shared" si="136"/>
        <v>248366</v>
      </c>
      <c r="S4357" s="2">
        <f t="shared" si="137"/>
        <v>1749.056338028169</v>
      </c>
    </row>
    <row r="4358" spans="1:19" x14ac:dyDescent="0.25">
      <c r="A4358" s="85" t="s">
        <v>17690</v>
      </c>
      <c r="B4358" s="85" t="s">
        <v>10099</v>
      </c>
      <c r="C4358" s="85" t="s">
        <v>10100</v>
      </c>
      <c r="D4358" s="85">
        <v>201</v>
      </c>
      <c r="E4358" s="85">
        <v>1</v>
      </c>
      <c r="F4358" s="85" t="s">
        <v>10194</v>
      </c>
      <c r="G4358" s="85" t="s">
        <v>10193</v>
      </c>
      <c r="H4358" s="85" t="s">
        <v>3778</v>
      </c>
      <c r="I4358" s="85" t="s">
        <v>10195</v>
      </c>
      <c r="J4358" s="84">
        <v>117</v>
      </c>
      <c r="K4358" s="84">
        <v>0</v>
      </c>
      <c r="L4358" s="82">
        <v>210926</v>
      </c>
      <c r="M4358" s="82">
        <v>0</v>
      </c>
      <c r="N4358" s="82">
        <v>1802.79</v>
      </c>
      <c r="O4358" s="86" t="s">
        <v>17552</v>
      </c>
      <c r="P4358" s="82">
        <v>10044.09</v>
      </c>
      <c r="Q4358" s="82">
        <v>0</v>
      </c>
      <c r="R4358" s="2">
        <f t="shared" si="136"/>
        <v>210926</v>
      </c>
      <c r="S4358" s="2">
        <f t="shared" si="137"/>
        <v>1802.7863247863247</v>
      </c>
    </row>
    <row r="4359" spans="1:19" x14ac:dyDescent="0.25">
      <c r="A4359" s="85" t="s">
        <v>17690</v>
      </c>
      <c r="B4359" s="85" t="s">
        <v>10099</v>
      </c>
      <c r="C4359" s="85" t="s">
        <v>10100</v>
      </c>
      <c r="D4359" s="85">
        <v>201</v>
      </c>
      <c r="E4359" s="85">
        <v>1</v>
      </c>
      <c r="F4359" s="85" t="s">
        <v>10194</v>
      </c>
      <c r="G4359" s="85" t="s">
        <v>10193</v>
      </c>
      <c r="H4359" s="85" t="s">
        <v>3779</v>
      </c>
      <c r="I4359" s="85" t="s">
        <v>10192</v>
      </c>
      <c r="J4359" s="84">
        <v>140</v>
      </c>
      <c r="K4359" s="84">
        <v>0</v>
      </c>
      <c r="L4359" s="82">
        <v>260731</v>
      </c>
      <c r="M4359" s="82">
        <v>0</v>
      </c>
      <c r="N4359" s="82">
        <v>1862.36</v>
      </c>
      <c r="O4359" s="86" t="s">
        <v>17552</v>
      </c>
      <c r="P4359" s="82">
        <v>12415.75</v>
      </c>
      <c r="Q4359" s="82">
        <v>0</v>
      </c>
      <c r="R4359" s="2">
        <f t="shared" si="136"/>
        <v>260731</v>
      </c>
      <c r="S4359" s="2">
        <f t="shared" si="137"/>
        <v>1862.3642857142856</v>
      </c>
    </row>
    <row r="4360" spans="1:19" x14ac:dyDescent="0.25">
      <c r="A4360" s="85" t="s">
        <v>17690</v>
      </c>
      <c r="B4360" s="85" t="s">
        <v>10099</v>
      </c>
      <c r="C4360" s="85" t="s">
        <v>10100</v>
      </c>
      <c r="D4360" s="85">
        <v>201</v>
      </c>
      <c r="E4360" s="85">
        <v>1</v>
      </c>
      <c r="F4360" s="85" t="s">
        <v>10191</v>
      </c>
      <c r="G4360" s="85" t="s">
        <v>10190</v>
      </c>
      <c r="H4360" s="85" t="s">
        <v>3780</v>
      </c>
      <c r="I4360" s="85" t="s">
        <v>10189</v>
      </c>
      <c r="J4360" s="84">
        <v>146</v>
      </c>
      <c r="K4360" s="84">
        <v>0</v>
      </c>
      <c r="L4360" s="82">
        <v>300169</v>
      </c>
      <c r="M4360" s="82">
        <v>0</v>
      </c>
      <c r="N4360" s="82">
        <v>2055.9499999999998</v>
      </c>
      <c r="O4360" s="86" t="s">
        <v>17554</v>
      </c>
      <c r="P4360" s="82">
        <v>-4704.9399999999996</v>
      </c>
      <c r="Q4360" s="82">
        <v>0</v>
      </c>
      <c r="R4360" s="2">
        <f t="shared" si="136"/>
        <v>300169</v>
      </c>
      <c r="S4360" s="2">
        <f t="shared" si="137"/>
        <v>2055.9520547945203</v>
      </c>
    </row>
    <row r="4361" spans="1:19" x14ac:dyDescent="0.25">
      <c r="A4361" s="85" t="s">
        <v>17690</v>
      </c>
      <c r="B4361" s="85" t="s">
        <v>10099</v>
      </c>
      <c r="C4361" s="85" t="s">
        <v>10100</v>
      </c>
      <c r="D4361" s="85">
        <v>201</v>
      </c>
      <c r="E4361" s="85">
        <v>1</v>
      </c>
      <c r="F4361" s="85" t="s">
        <v>10188</v>
      </c>
      <c r="G4361" s="85" t="s">
        <v>10187</v>
      </c>
      <c r="H4361" s="85" t="s">
        <v>3781</v>
      </c>
      <c r="I4361" s="85" t="s">
        <v>10186</v>
      </c>
      <c r="J4361" s="84">
        <v>115</v>
      </c>
      <c r="K4361" s="84">
        <v>0</v>
      </c>
      <c r="L4361" s="82">
        <v>268103</v>
      </c>
      <c r="M4361" s="82">
        <v>0</v>
      </c>
      <c r="N4361" s="82">
        <v>2331.33</v>
      </c>
      <c r="O4361" s="86" t="s">
        <v>17554</v>
      </c>
      <c r="P4361" s="82">
        <v>-4202.34</v>
      </c>
      <c r="Q4361" s="82">
        <v>0</v>
      </c>
      <c r="R4361" s="2">
        <f t="shared" si="136"/>
        <v>268103</v>
      </c>
      <c r="S4361" s="2">
        <f t="shared" si="137"/>
        <v>2331.3304347826088</v>
      </c>
    </row>
    <row r="4362" spans="1:19" x14ac:dyDescent="0.25">
      <c r="A4362" s="85" t="s">
        <v>17690</v>
      </c>
      <c r="B4362" s="85" t="s">
        <v>10089</v>
      </c>
      <c r="C4362" s="85" t="s">
        <v>10090</v>
      </c>
      <c r="D4362" s="85">
        <v>206</v>
      </c>
      <c r="E4362" s="85">
        <v>6</v>
      </c>
      <c r="F4362" s="85" t="s">
        <v>10185</v>
      </c>
      <c r="G4362" s="85" t="s">
        <v>10184</v>
      </c>
      <c r="H4362" s="85" t="s">
        <v>3782</v>
      </c>
      <c r="I4362" s="85" t="s">
        <v>10183</v>
      </c>
      <c r="J4362" s="84">
        <v>100</v>
      </c>
      <c r="K4362" s="84">
        <v>0</v>
      </c>
      <c r="L4362" s="82">
        <v>228842</v>
      </c>
      <c r="M4362" s="82">
        <v>0</v>
      </c>
      <c r="N4362" s="82">
        <v>2288.42</v>
      </c>
      <c r="O4362" s="86" t="s">
        <v>17552</v>
      </c>
      <c r="P4362" s="82">
        <v>10897.23</v>
      </c>
      <c r="Q4362" s="82">
        <v>0</v>
      </c>
      <c r="R4362" s="2">
        <f t="shared" si="136"/>
        <v>228842</v>
      </c>
      <c r="S4362" s="2">
        <f t="shared" si="137"/>
        <v>2288.42</v>
      </c>
    </row>
    <row r="4363" spans="1:19" x14ac:dyDescent="0.25">
      <c r="A4363" s="85" t="s">
        <v>17690</v>
      </c>
      <c r="B4363" s="85" t="s">
        <v>10089</v>
      </c>
      <c r="C4363" s="85" t="s">
        <v>10090</v>
      </c>
      <c r="D4363" s="85">
        <v>206</v>
      </c>
      <c r="E4363" s="85">
        <v>6</v>
      </c>
      <c r="F4363" s="85" t="s">
        <v>10182</v>
      </c>
      <c r="G4363" s="85" t="s">
        <v>10181</v>
      </c>
      <c r="H4363" s="85" t="s">
        <v>3783</v>
      </c>
      <c r="I4363" s="85" t="s">
        <v>10180</v>
      </c>
      <c r="J4363" s="84">
        <v>195</v>
      </c>
      <c r="K4363" s="84">
        <v>0</v>
      </c>
      <c r="L4363" s="82">
        <v>422211</v>
      </c>
      <c r="M4363" s="82">
        <v>0</v>
      </c>
      <c r="N4363" s="82">
        <v>2165.1799999999998</v>
      </c>
      <c r="O4363" s="86" t="s">
        <v>17554</v>
      </c>
      <c r="P4363" s="82">
        <v>-6617.87</v>
      </c>
      <c r="Q4363" s="82">
        <v>0</v>
      </c>
      <c r="R4363" s="2">
        <f t="shared" si="136"/>
        <v>422211</v>
      </c>
      <c r="S4363" s="2">
        <f t="shared" si="137"/>
        <v>2165.1846153846154</v>
      </c>
    </row>
    <row r="4364" spans="1:19" x14ac:dyDescent="0.25">
      <c r="A4364" s="85" t="s">
        <v>17690</v>
      </c>
      <c r="B4364" s="85" t="s">
        <v>10089</v>
      </c>
      <c r="C4364" s="85" t="s">
        <v>10090</v>
      </c>
      <c r="D4364" s="85">
        <v>206</v>
      </c>
      <c r="E4364" s="85">
        <v>6</v>
      </c>
      <c r="F4364" s="85" t="s">
        <v>10182</v>
      </c>
      <c r="G4364" s="85" t="s">
        <v>10181</v>
      </c>
      <c r="H4364" s="85" t="s">
        <v>3784</v>
      </c>
      <c r="I4364" s="85" t="s">
        <v>10180</v>
      </c>
      <c r="J4364" s="84">
        <v>70</v>
      </c>
      <c r="K4364" s="84">
        <v>0</v>
      </c>
      <c r="L4364" s="82">
        <v>206359</v>
      </c>
      <c r="M4364" s="82">
        <v>0</v>
      </c>
      <c r="N4364" s="82">
        <v>2947.99</v>
      </c>
      <c r="O4364" s="86" t="s">
        <v>17554</v>
      </c>
      <c r="P4364" s="82">
        <v>-3234.53</v>
      </c>
      <c r="Q4364" s="82">
        <v>0</v>
      </c>
      <c r="R4364" s="2">
        <f t="shared" si="136"/>
        <v>206359</v>
      </c>
      <c r="S4364" s="2">
        <f t="shared" si="137"/>
        <v>2947.9857142857145</v>
      </c>
    </row>
    <row r="4365" spans="1:19" x14ac:dyDescent="0.25">
      <c r="A4365" s="85" t="s">
        <v>17690</v>
      </c>
      <c r="B4365" s="85" t="s">
        <v>10099</v>
      </c>
      <c r="C4365" s="85" t="s">
        <v>10100</v>
      </c>
      <c r="D4365" s="85">
        <v>201</v>
      </c>
      <c r="E4365" s="85">
        <v>1</v>
      </c>
      <c r="F4365" s="85" t="s">
        <v>10178</v>
      </c>
      <c r="G4365" s="85" t="s">
        <v>10177</v>
      </c>
      <c r="H4365" s="85" t="s">
        <v>3785</v>
      </c>
      <c r="I4365" s="85" t="s">
        <v>10179</v>
      </c>
      <c r="J4365" s="84">
        <v>117</v>
      </c>
      <c r="K4365" s="84">
        <v>0</v>
      </c>
      <c r="L4365" s="82">
        <v>351856</v>
      </c>
      <c r="M4365" s="82">
        <v>0</v>
      </c>
      <c r="N4365" s="82">
        <v>3007.32</v>
      </c>
      <c r="O4365" s="86" t="s">
        <v>17554</v>
      </c>
      <c r="P4365" s="82">
        <v>-5515.11</v>
      </c>
      <c r="Q4365" s="82">
        <v>0</v>
      </c>
      <c r="R4365" s="2">
        <f t="shared" si="136"/>
        <v>351856</v>
      </c>
      <c r="S4365" s="2">
        <f t="shared" si="137"/>
        <v>3007.3162393162393</v>
      </c>
    </row>
    <row r="4366" spans="1:19" x14ac:dyDescent="0.25">
      <c r="A4366" s="85" t="s">
        <v>17690</v>
      </c>
      <c r="B4366" s="85" t="s">
        <v>10099</v>
      </c>
      <c r="C4366" s="85" t="s">
        <v>10100</v>
      </c>
      <c r="D4366" s="85">
        <v>201</v>
      </c>
      <c r="E4366" s="85">
        <v>1</v>
      </c>
      <c r="F4366" s="85" t="s">
        <v>10178</v>
      </c>
      <c r="G4366" s="85" t="s">
        <v>10177</v>
      </c>
      <c r="H4366" s="85" t="s">
        <v>3786</v>
      </c>
      <c r="I4366" s="85" t="s">
        <v>10176</v>
      </c>
      <c r="J4366" s="84">
        <v>243</v>
      </c>
      <c r="K4366" s="84">
        <v>0</v>
      </c>
      <c r="L4366" s="82">
        <v>728488</v>
      </c>
      <c r="M4366" s="82">
        <v>0</v>
      </c>
      <c r="N4366" s="82">
        <v>2997.89</v>
      </c>
      <c r="O4366" s="86" t="s">
        <v>17554</v>
      </c>
      <c r="P4366" s="82">
        <v>-11418.55</v>
      </c>
      <c r="Q4366" s="82">
        <v>0</v>
      </c>
      <c r="R4366" s="2">
        <f t="shared" si="136"/>
        <v>728488</v>
      </c>
      <c r="S4366" s="2">
        <f t="shared" si="137"/>
        <v>2997.8930041152262</v>
      </c>
    </row>
    <row r="4367" spans="1:19" x14ac:dyDescent="0.25">
      <c r="A4367" s="85" t="s">
        <v>17690</v>
      </c>
      <c r="B4367" s="85" t="s">
        <v>10089</v>
      </c>
      <c r="C4367" s="85" t="s">
        <v>10090</v>
      </c>
      <c r="D4367" s="85">
        <v>206</v>
      </c>
      <c r="E4367" s="85">
        <v>6</v>
      </c>
      <c r="F4367" s="85" t="s">
        <v>10174</v>
      </c>
      <c r="G4367" s="85" t="s">
        <v>10173</v>
      </c>
      <c r="H4367" s="85" t="s">
        <v>3787</v>
      </c>
      <c r="I4367" s="85" t="s">
        <v>10175</v>
      </c>
      <c r="J4367" s="84">
        <v>100</v>
      </c>
      <c r="K4367" s="84">
        <v>0</v>
      </c>
      <c r="L4367" s="82">
        <v>189169</v>
      </c>
      <c r="M4367" s="82">
        <v>0</v>
      </c>
      <c r="N4367" s="82">
        <v>1891.69</v>
      </c>
      <c r="O4367" s="86" t="s">
        <v>17554</v>
      </c>
      <c r="P4367" s="82">
        <v>-2965.08</v>
      </c>
      <c r="Q4367" s="82">
        <v>0</v>
      </c>
      <c r="R4367" s="2">
        <f t="shared" si="136"/>
        <v>189169</v>
      </c>
      <c r="S4367" s="2">
        <f t="shared" si="137"/>
        <v>1891.69</v>
      </c>
    </row>
    <row r="4368" spans="1:19" x14ac:dyDescent="0.25">
      <c r="A4368" s="85" t="s">
        <v>17690</v>
      </c>
      <c r="B4368" s="85" t="s">
        <v>10089</v>
      </c>
      <c r="C4368" s="85" t="s">
        <v>10090</v>
      </c>
      <c r="D4368" s="85">
        <v>206</v>
      </c>
      <c r="E4368" s="85">
        <v>6</v>
      </c>
      <c r="F4368" s="85" t="s">
        <v>10174</v>
      </c>
      <c r="G4368" s="85" t="s">
        <v>10173</v>
      </c>
      <c r="H4368" s="85" t="s">
        <v>3788</v>
      </c>
      <c r="I4368" s="85" t="s">
        <v>6638</v>
      </c>
      <c r="J4368" s="84">
        <v>134</v>
      </c>
      <c r="K4368" s="84">
        <v>0</v>
      </c>
      <c r="L4368" s="82">
        <v>337602</v>
      </c>
      <c r="M4368" s="82">
        <v>0</v>
      </c>
      <c r="N4368" s="82">
        <v>2519.42</v>
      </c>
      <c r="O4368" s="86" t="s">
        <v>17554</v>
      </c>
      <c r="P4368" s="82">
        <v>-5291.69</v>
      </c>
      <c r="Q4368" s="82">
        <v>0</v>
      </c>
      <c r="R4368" s="2">
        <f t="shared" si="136"/>
        <v>337602</v>
      </c>
      <c r="S4368" s="2">
        <f t="shared" si="137"/>
        <v>2519.4179104477612</v>
      </c>
    </row>
    <row r="4369" spans="1:19" x14ac:dyDescent="0.25">
      <c r="A4369" s="85" t="s">
        <v>17690</v>
      </c>
      <c r="B4369" s="85" t="s">
        <v>10099</v>
      </c>
      <c r="C4369" s="85" t="s">
        <v>10100</v>
      </c>
      <c r="D4369" s="85">
        <v>201</v>
      </c>
      <c r="E4369" s="85">
        <v>1</v>
      </c>
      <c r="F4369" s="85" t="s">
        <v>10172</v>
      </c>
      <c r="G4369" s="85" t="s">
        <v>10171</v>
      </c>
      <c r="H4369" s="85" t="s">
        <v>3789</v>
      </c>
      <c r="I4369" s="85" t="s">
        <v>10170</v>
      </c>
      <c r="J4369" s="84">
        <v>40</v>
      </c>
      <c r="K4369" s="84">
        <v>0</v>
      </c>
      <c r="L4369" s="82">
        <v>114500</v>
      </c>
      <c r="M4369" s="82">
        <v>0</v>
      </c>
      <c r="N4369" s="82">
        <v>2862.5</v>
      </c>
      <c r="O4369" s="86" t="s">
        <v>17554</v>
      </c>
      <c r="P4369" s="82">
        <v>-1794.7</v>
      </c>
      <c r="Q4369" s="82">
        <v>0</v>
      </c>
      <c r="R4369" s="2">
        <f t="shared" si="136"/>
        <v>114500</v>
      </c>
      <c r="S4369" s="2">
        <f t="shared" si="137"/>
        <v>2862.5</v>
      </c>
    </row>
    <row r="4370" spans="1:19" x14ac:dyDescent="0.25">
      <c r="A4370" s="85" t="s">
        <v>17690</v>
      </c>
      <c r="B4370" s="85" t="s">
        <v>10089</v>
      </c>
      <c r="C4370" s="85" t="s">
        <v>10090</v>
      </c>
      <c r="D4370" s="85">
        <v>206</v>
      </c>
      <c r="E4370" s="85">
        <v>6</v>
      </c>
      <c r="F4370" s="85" t="s">
        <v>10169</v>
      </c>
      <c r="G4370" s="85" t="s">
        <v>10168</v>
      </c>
      <c r="H4370" s="85" t="s">
        <v>3790</v>
      </c>
      <c r="I4370" s="85" t="s">
        <v>10167</v>
      </c>
      <c r="J4370" s="84">
        <v>102</v>
      </c>
      <c r="K4370" s="84">
        <v>0</v>
      </c>
      <c r="L4370" s="82">
        <v>243785</v>
      </c>
      <c r="M4370" s="82">
        <v>0</v>
      </c>
      <c r="N4370" s="82">
        <v>2390.0500000000002</v>
      </c>
      <c r="O4370" s="86" t="s">
        <v>17554</v>
      </c>
      <c r="P4370" s="82">
        <v>-3821.17</v>
      </c>
      <c r="Q4370" s="82">
        <v>0</v>
      </c>
      <c r="R4370" s="2">
        <f t="shared" si="136"/>
        <v>243785</v>
      </c>
      <c r="S4370" s="2">
        <f t="shared" si="137"/>
        <v>2390.0490196078431</v>
      </c>
    </row>
    <row r="4371" spans="1:19" x14ac:dyDescent="0.25">
      <c r="A4371" s="85" t="s">
        <v>17690</v>
      </c>
      <c r="B4371" s="85" t="s">
        <v>10089</v>
      </c>
      <c r="C4371" s="85" t="s">
        <v>10090</v>
      </c>
      <c r="D4371" s="85">
        <v>206</v>
      </c>
      <c r="E4371" s="85">
        <v>6</v>
      </c>
      <c r="F4371" s="85" t="s">
        <v>10166</v>
      </c>
      <c r="G4371" s="85" t="s">
        <v>10165</v>
      </c>
      <c r="H4371" s="85" t="s">
        <v>3791</v>
      </c>
      <c r="I4371" s="85" t="s">
        <v>10164</v>
      </c>
      <c r="J4371" s="84">
        <v>50</v>
      </c>
      <c r="K4371" s="84">
        <v>0</v>
      </c>
      <c r="L4371" s="82">
        <v>132818</v>
      </c>
      <c r="M4371" s="82">
        <v>0</v>
      </c>
      <c r="N4371" s="82">
        <v>2656.36</v>
      </c>
      <c r="O4371" s="86" t="s">
        <v>17552</v>
      </c>
      <c r="P4371" s="82">
        <v>6324.67</v>
      </c>
      <c r="Q4371" s="82">
        <v>0</v>
      </c>
      <c r="R4371" s="2">
        <f t="shared" si="136"/>
        <v>132818</v>
      </c>
      <c r="S4371" s="2">
        <f t="shared" si="137"/>
        <v>2656.36</v>
      </c>
    </row>
    <row r="4372" spans="1:19" x14ac:dyDescent="0.25">
      <c r="A4372" s="85" t="s">
        <v>17690</v>
      </c>
      <c r="B4372" s="85" t="s">
        <v>10089</v>
      </c>
      <c r="C4372" s="85" t="s">
        <v>10090</v>
      </c>
      <c r="D4372" s="85">
        <v>206</v>
      </c>
      <c r="E4372" s="85">
        <v>6</v>
      </c>
      <c r="F4372" s="85" t="s">
        <v>10163</v>
      </c>
      <c r="G4372" s="85" t="s">
        <v>10162</v>
      </c>
      <c r="H4372" s="85" t="s">
        <v>3792</v>
      </c>
      <c r="I4372" s="85" t="s">
        <v>10161</v>
      </c>
      <c r="J4372" s="84">
        <v>112</v>
      </c>
      <c r="K4372" s="84">
        <v>0</v>
      </c>
      <c r="L4372" s="82">
        <v>239155</v>
      </c>
      <c r="M4372" s="82">
        <v>0</v>
      </c>
      <c r="N4372" s="82">
        <v>2135.31</v>
      </c>
      <c r="O4372" s="86" t="s">
        <v>17552</v>
      </c>
      <c r="P4372" s="82">
        <v>11388.32</v>
      </c>
      <c r="Q4372" s="82">
        <v>0</v>
      </c>
      <c r="R4372" s="2">
        <f t="shared" si="136"/>
        <v>239155</v>
      </c>
      <c r="S4372" s="2">
        <f t="shared" si="137"/>
        <v>2135.3125</v>
      </c>
    </row>
    <row r="4373" spans="1:19" x14ac:dyDescent="0.25">
      <c r="A4373" s="85" t="s">
        <v>17690</v>
      </c>
      <c r="B4373" s="85" t="s">
        <v>10099</v>
      </c>
      <c r="C4373" s="85" t="s">
        <v>10100</v>
      </c>
      <c r="D4373" s="85">
        <v>201</v>
      </c>
      <c r="E4373" s="85">
        <v>1</v>
      </c>
      <c r="F4373" s="85" t="s">
        <v>10160</v>
      </c>
      <c r="G4373" s="85" t="s">
        <v>10159</v>
      </c>
      <c r="H4373" s="85" t="s">
        <v>3793</v>
      </c>
      <c r="I4373" s="85" t="s">
        <v>10158</v>
      </c>
      <c r="J4373" s="84">
        <v>212</v>
      </c>
      <c r="K4373" s="84">
        <v>24</v>
      </c>
      <c r="L4373" s="82">
        <v>746958</v>
      </c>
      <c r="M4373" s="82">
        <v>75962</v>
      </c>
      <c r="N4373" s="82">
        <v>3165.08</v>
      </c>
      <c r="O4373" s="86" t="s">
        <v>17554</v>
      </c>
      <c r="P4373" s="82">
        <v>-11708.05</v>
      </c>
      <c r="Q4373" s="82">
        <v>0</v>
      </c>
      <c r="R4373" s="2">
        <f t="shared" si="136"/>
        <v>670996</v>
      </c>
      <c r="S4373" s="2">
        <f t="shared" si="137"/>
        <v>3165.0754716981132</v>
      </c>
    </row>
    <row r="4374" spans="1:19" x14ac:dyDescent="0.25">
      <c r="A4374" s="85" t="s">
        <v>17690</v>
      </c>
      <c r="B4374" s="85" t="s">
        <v>10089</v>
      </c>
      <c r="C4374" s="85" t="s">
        <v>10090</v>
      </c>
      <c r="D4374" s="85">
        <v>206</v>
      </c>
      <c r="E4374" s="85">
        <v>6</v>
      </c>
      <c r="F4374" s="85" t="s">
        <v>10155</v>
      </c>
      <c r="G4374" s="85" t="s">
        <v>10154</v>
      </c>
      <c r="H4374" s="85" t="s">
        <v>3794</v>
      </c>
      <c r="I4374" s="85" t="s">
        <v>10157</v>
      </c>
      <c r="J4374" s="84">
        <v>100</v>
      </c>
      <c r="K4374" s="84">
        <v>0</v>
      </c>
      <c r="L4374" s="82">
        <v>232901</v>
      </c>
      <c r="M4374" s="82">
        <v>0</v>
      </c>
      <c r="N4374" s="82">
        <v>2329.0100000000002</v>
      </c>
      <c r="O4374" s="86" t="s">
        <v>17552</v>
      </c>
      <c r="P4374" s="82">
        <v>11090.56</v>
      </c>
      <c r="Q4374" s="82">
        <v>0</v>
      </c>
      <c r="R4374" s="2">
        <f t="shared" si="136"/>
        <v>232901</v>
      </c>
      <c r="S4374" s="2">
        <f t="shared" si="137"/>
        <v>2329.0100000000002</v>
      </c>
    </row>
    <row r="4375" spans="1:19" x14ac:dyDescent="0.25">
      <c r="A4375" s="85" t="s">
        <v>17690</v>
      </c>
      <c r="B4375" s="85" t="s">
        <v>10089</v>
      </c>
      <c r="C4375" s="85" t="s">
        <v>10090</v>
      </c>
      <c r="D4375" s="85">
        <v>206</v>
      </c>
      <c r="E4375" s="85">
        <v>6</v>
      </c>
      <c r="F4375" s="85" t="s">
        <v>10155</v>
      </c>
      <c r="G4375" s="85" t="s">
        <v>10154</v>
      </c>
      <c r="H4375" s="85" t="s">
        <v>3795</v>
      </c>
      <c r="I4375" s="85" t="s">
        <v>10156</v>
      </c>
      <c r="J4375" s="84">
        <v>110</v>
      </c>
      <c r="K4375" s="84">
        <v>0</v>
      </c>
      <c r="L4375" s="82">
        <v>324754</v>
      </c>
      <c r="M4375" s="82">
        <v>0</v>
      </c>
      <c r="N4375" s="82">
        <v>2952.31</v>
      </c>
      <c r="O4375" s="86" t="s">
        <v>17552</v>
      </c>
      <c r="P4375" s="82">
        <v>15464.49</v>
      </c>
      <c r="Q4375" s="82">
        <v>0</v>
      </c>
      <c r="R4375" s="2">
        <f t="shared" si="136"/>
        <v>324754</v>
      </c>
      <c r="S4375" s="2">
        <f t="shared" si="137"/>
        <v>2952.3090909090911</v>
      </c>
    </row>
    <row r="4376" spans="1:19" x14ac:dyDescent="0.25">
      <c r="A4376" s="85" t="s">
        <v>17690</v>
      </c>
      <c r="B4376" s="85" t="s">
        <v>10089</v>
      </c>
      <c r="C4376" s="85" t="s">
        <v>10090</v>
      </c>
      <c r="D4376" s="85">
        <v>206</v>
      </c>
      <c r="E4376" s="85">
        <v>6</v>
      </c>
      <c r="F4376" s="85" t="s">
        <v>10155</v>
      </c>
      <c r="G4376" s="85" t="s">
        <v>10154</v>
      </c>
      <c r="H4376" s="85" t="s">
        <v>3796</v>
      </c>
      <c r="I4376" s="85" t="s">
        <v>10153</v>
      </c>
      <c r="J4376" s="84">
        <v>142</v>
      </c>
      <c r="K4376" s="84">
        <v>0</v>
      </c>
      <c r="L4376" s="82">
        <v>335629</v>
      </c>
      <c r="M4376" s="82">
        <v>0</v>
      </c>
      <c r="N4376" s="82">
        <v>2363.58</v>
      </c>
      <c r="O4376" s="86" t="s">
        <v>17552</v>
      </c>
      <c r="P4376" s="82">
        <v>15982.34</v>
      </c>
      <c r="Q4376" s="82">
        <v>0</v>
      </c>
      <c r="R4376" s="2">
        <f t="shared" si="136"/>
        <v>335629</v>
      </c>
      <c r="S4376" s="2">
        <f t="shared" si="137"/>
        <v>2363.5845070422533</v>
      </c>
    </row>
    <row r="4377" spans="1:19" x14ac:dyDescent="0.25">
      <c r="A4377" s="85" t="s">
        <v>17690</v>
      </c>
      <c r="B4377" s="85" t="s">
        <v>10099</v>
      </c>
      <c r="C4377" s="85" t="s">
        <v>10100</v>
      </c>
      <c r="D4377" s="85">
        <v>201</v>
      </c>
      <c r="E4377" s="85">
        <v>1</v>
      </c>
      <c r="F4377" s="85" t="s">
        <v>10152</v>
      </c>
      <c r="G4377" s="85" t="s">
        <v>10151</v>
      </c>
      <c r="H4377" s="85" t="s">
        <v>3797</v>
      </c>
      <c r="I4377" s="85" t="s">
        <v>10150</v>
      </c>
      <c r="J4377" s="84">
        <v>98</v>
      </c>
      <c r="K4377" s="84">
        <v>0</v>
      </c>
      <c r="L4377" s="82">
        <v>269034</v>
      </c>
      <c r="M4377" s="82">
        <v>0</v>
      </c>
      <c r="N4377" s="82">
        <v>2745.24</v>
      </c>
      <c r="O4377" s="86" t="s">
        <v>17554</v>
      </c>
      <c r="P4377" s="82">
        <v>-4216.92</v>
      </c>
      <c r="Q4377" s="82">
        <v>0</v>
      </c>
      <c r="R4377" s="2">
        <f t="shared" si="136"/>
        <v>269034</v>
      </c>
      <c r="S4377" s="2">
        <f t="shared" si="137"/>
        <v>2745.2448979591836</v>
      </c>
    </row>
    <row r="4378" spans="1:19" x14ac:dyDescent="0.25">
      <c r="A4378" s="85" t="s">
        <v>17690</v>
      </c>
      <c r="B4378" s="85" t="s">
        <v>10089</v>
      </c>
      <c r="C4378" s="85" t="s">
        <v>10090</v>
      </c>
      <c r="D4378" s="85">
        <v>206</v>
      </c>
      <c r="E4378" s="85">
        <v>6</v>
      </c>
      <c r="F4378" s="85" t="s">
        <v>10147</v>
      </c>
      <c r="G4378" s="85" t="s">
        <v>10146</v>
      </c>
      <c r="H4378" s="85" t="s">
        <v>3798</v>
      </c>
      <c r="I4378" s="85" t="s">
        <v>10149</v>
      </c>
      <c r="J4378" s="84">
        <v>175</v>
      </c>
      <c r="K4378" s="84">
        <v>0</v>
      </c>
      <c r="L4378" s="82">
        <v>287039</v>
      </c>
      <c r="M4378" s="82">
        <v>0</v>
      </c>
      <c r="N4378" s="82">
        <v>1640.22</v>
      </c>
      <c r="O4378" s="86" t="s">
        <v>17554</v>
      </c>
      <c r="P4378" s="82">
        <v>-4499.13</v>
      </c>
      <c r="Q4378" s="82">
        <v>0</v>
      </c>
      <c r="R4378" s="2">
        <f t="shared" si="136"/>
        <v>287039</v>
      </c>
      <c r="S4378" s="2">
        <f t="shared" si="137"/>
        <v>1640.222857142857</v>
      </c>
    </row>
    <row r="4379" spans="1:19" x14ac:dyDescent="0.25">
      <c r="A4379" s="85" t="s">
        <v>17690</v>
      </c>
      <c r="B4379" s="85" t="s">
        <v>10089</v>
      </c>
      <c r="C4379" s="85" t="s">
        <v>10090</v>
      </c>
      <c r="D4379" s="85">
        <v>206</v>
      </c>
      <c r="E4379" s="85">
        <v>6</v>
      </c>
      <c r="F4379" s="85" t="s">
        <v>10147</v>
      </c>
      <c r="G4379" s="85" t="s">
        <v>10146</v>
      </c>
      <c r="H4379" s="85" t="s">
        <v>3799</v>
      </c>
      <c r="I4379" s="85" t="s">
        <v>10148</v>
      </c>
      <c r="J4379" s="84">
        <v>50</v>
      </c>
      <c r="K4379" s="84">
        <v>0</v>
      </c>
      <c r="L4379" s="82">
        <v>76600</v>
      </c>
      <c r="M4379" s="82">
        <v>0</v>
      </c>
      <c r="N4379" s="82">
        <v>1532</v>
      </c>
      <c r="O4379" s="86" t="s">
        <v>17554</v>
      </c>
      <c r="P4379" s="82">
        <v>-1200.6600000000001</v>
      </c>
      <c r="Q4379" s="82">
        <v>0</v>
      </c>
      <c r="R4379" s="2">
        <f t="shared" si="136"/>
        <v>76600</v>
      </c>
      <c r="S4379" s="2">
        <f t="shared" si="137"/>
        <v>1532</v>
      </c>
    </row>
    <row r="4380" spans="1:19" x14ac:dyDescent="0.25">
      <c r="A4380" s="85" t="s">
        <v>17690</v>
      </c>
      <c r="B4380" s="85" t="s">
        <v>10089</v>
      </c>
      <c r="C4380" s="85" t="s">
        <v>10090</v>
      </c>
      <c r="D4380" s="85">
        <v>206</v>
      </c>
      <c r="E4380" s="85">
        <v>6</v>
      </c>
      <c r="F4380" s="85" t="s">
        <v>10147</v>
      </c>
      <c r="G4380" s="85" t="s">
        <v>10146</v>
      </c>
      <c r="H4380" s="85" t="s">
        <v>3800</v>
      </c>
      <c r="I4380" s="85" t="s">
        <v>10145</v>
      </c>
      <c r="J4380" s="84">
        <v>81</v>
      </c>
      <c r="K4380" s="84">
        <v>0</v>
      </c>
      <c r="L4380" s="82">
        <v>91738</v>
      </c>
      <c r="M4380" s="82">
        <v>0</v>
      </c>
      <c r="N4380" s="82">
        <v>1132.57</v>
      </c>
      <c r="O4380" s="86" t="s">
        <v>17554</v>
      </c>
      <c r="P4380" s="82">
        <v>-1437.93</v>
      </c>
      <c r="Q4380" s="82">
        <v>0</v>
      </c>
      <c r="R4380" s="2">
        <f t="shared" si="136"/>
        <v>91738</v>
      </c>
      <c r="S4380" s="2">
        <f t="shared" si="137"/>
        <v>1132.5679012345679</v>
      </c>
    </row>
    <row r="4381" spans="1:19" x14ac:dyDescent="0.25">
      <c r="A4381" s="85" t="s">
        <v>17690</v>
      </c>
      <c r="B4381" s="85" t="s">
        <v>10089</v>
      </c>
      <c r="C4381" s="85" t="s">
        <v>10090</v>
      </c>
      <c r="D4381" s="85">
        <v>206</v>
      </c>
      <c r="E4381" s="85">
        <v>6</v>
      </c>
      <c r="F4381" s="85" t="s">
        <v>10144</v>
      </c>
      <c r="G4381" s="85" t="s">
        <v>10143</v>
      </c>
      <c r="H4381" s="85" t="s">
        <v>3801</v>
      </c>
      <c r="I4381" s="85" t="s">
        <v>10142</v>
      </c>
      <c r="J4381" s="84">
        <v>175</v>
      </c>
      <c r="K4381" s="84">
        <v>0</v>
      </c>
      <c r="L4381" s="82">
        <v>438100</v>
      </c>
      <c r="M4381" s="82">
        <v>0</v>
      </c>
      <c r="N4381" s="82">
        <v>2503.4299999999998</v>
      </c>
      <c r="O4381" s="86" t="s">
        <v>17552</v>
      </c>
      <c r="P4381" s="82">
        <v>20861.86</v>
      </c>
      <c r="Q4381" s="82">
        <v>0</v>
      </c>
      <c r="R4381" s="2">
        <f t="shared" si="136"/>
        <v>438100</v>
      </c>
      <c r="S4381" s="2">
        <f t="shared" si="137"/>
        <v>2503.4285714285716</v>
      </c>
    </row>
    <row r="4382" spans="1:19" x14ac:dyDescent="0.25">
      <c r="A4382" s="85" t="s">
        <v>17690</v>
      </c>
      <c r="B4382" s="85" t="s">
        <v>10089</v>
      </c>
      <c r="C4382" s="85" t="s">
        <v>10090</v>
      </c>
      <c r="D4382" s="85">
        <v>206</v>
      </c>
      <c r="E4382" s="85">
        <v>6</v>
      </c>
      <c r="F4382" s="85" t="s">
        <v>10141</v>
      </c>
      <c r="G4382" s="85" t="s">
        <v>10140</v>
      </c>
      <c r="H4382" s="85" t="s">
        <v>3802</v>
      </c>
      <c r="I4382" s="85" t="s">
        <v>10139</v>
      </c>
      <c r="J4382" s="84">
        <v>90</v>
      </c>
      <c r="K4382" s="84">
        <v>0</v>
      </c>
      <c r="L4382" s="82">
        <v>244815</v>
      </c>
      <c r="M4382" s="82">
        <v>0</v>
      </c>
      <c r="N4382" s="82">
        <v>2720.17</v>
      </c>
      <c r="O4382" s="86" t="s">
        <v>17552</v>
      </c>
      <c r="P4382" s="82">
        <v>11657.86</v>
      </c>
      <c r="Q4382" s="82">
        <v>0</v>
      </c>
      <c r="R4382" s="2">
        <f t="shared" si="136"/>
        <v>244815</v>
      </c>
      <c r="S4382" s="2">
        <f t="shared" si="137"/>
        <v>2720.1666666666665</v>
      </c>
    </row>
    <row r="4383" spans="1:19" x14ac:dyDescent="0.25">
      <c r="A4383" s="85" t="s">
        <v>17690</v>
      </c>
      <c r="B4383" s="85" t="s">
        <v>10099</v>
      </c>
      <c r="C4383" s="85" t="s">
        <v>10100</v>
      </c>
      <c r="D4383" s="85">
        <v>201</v>
      </c>
      <c r="E4383" s="85">
        <v>1</v>
      </c>
      <c r="F4383" s="85" t="s">
        <v>10138</v>
      </c>
      <c r="G4383" s="85" t="s">
        <v>10137</v>
      </c>
      <c r="H4383" s="85" t="s">
        <v>3803</v>
      </c>
      <c r="I4383" s="85" t="s">
        <v>10136</v>
      </c>
      <c r="J4383" s="84">
        <v>144</v>
      </c>
      <c r="K4383" s="84">
        <v>0</v>
      </c>
      <c r="L4383" s="82">
        <v>435241</v>
      </c>
      <c r="M4383" s="82">
        <v>0</v>
      </c>
      <c r="N4383" s="82">
        <v>3022.51</v>
      </c>
      <c r="O4383" s="86" t="s">
        <v>17554</v>
      </c>
      <c r="P4383" s="82">
        <v>-6822.1</v>
      </c>
      <c r="Q4383" s="82">
        <v>0</v>
      </c>
      <c r="R4383" s="2">
        <f t="shared" si="136"/>
        <v>435241</v>
      </c>
      <c r="S4383" s="2">
        <f t="shared" si="137"/>
        <v>3022.5069444444443</v>
      </c>
    </row>
    <row r="4384" spans="1:19" x14ac:dyDescent="0.25">
      <c r="A4384" s="85" t="s">
        <v>17690</v>
      </c>
      <c r="B4384" s="85" t="s">
        <v>10099</v>
      </c>
      <c r="C4384" s="85" t="s">
        <v>10100</v>
      </c>
      <c r="D4384" s="85">
        <v>201</v>
      </c>
      <c r="E4384" s="85">
        <v>1</v>
      </c>
      <c r="F4384" s="85" t="s">
        <v>10138</v>
      </c>
      <c r="G4384" s="85" t="s">
        <v>10137</v>
      </c>
      <c r="H4384" s="85" t="s">
        <v>3804</v>
      </c>
      <c r="I4384" s="85" t="s">
        <v>10136</v>
      </c>
      <c r="J4384" s="84">
        <v>129</v>
      </c>
      <c r="K4384" s="84">
        <v>3</v>
      </c>
      <c r="L4384" s="82">
        <v>402434</v>
      </c>
      <c r="M4384" s="82">
        <v>9146</v>
      </c>
      <c r="N4384" s="82">
        <v>3048.74</v>
      </c>
      <c r="O4384" s="86" t="s">
        <v>17554</v>
      </c>
      <c r="P4384" s="82">
        <v>-6307.87</v>
      </c>
      <c r="Q4384" s="82">
        <v>0</v>
      </c>
      <c r="R4384" s="2">
        <f t="shared" si="136"/>
        <v>393288</v>
      </c>
      <c r="S4384" s="2">
        <f t="shared" si="137"/>
        <v>3048.7441860465115</v>
      </c>
    </row>
    <row r="4385" spans="1:19" x14ac:dyDescent="0.25">
      <c r="A4385" s="85" t="s">
        <v>17690</v>
      </c>
      <c r="B4385" s="85" t="s">
        <v>10099</v>
      </c>
      <c r="C4385" s="85" t="s">
        <v>10100</v>
      </c>
      <c r="D4385" s="85">
        <v>201</v>
      </c>
      <c r="E4385" s="85">
        <v>1</v>
      </c>
      <c r="F4385" s="85" t="s">
        <v>10133</v>
      </c>
      <c r="G4385" s="85" t="s">
        <v>10132</v>
      </c>
      <c r="H4385" s="85" t="s">
        <v>3805</v>
      </c>
      <c r="I4385" s="85" t="s">
        <v>10135</v>
      </c>
      <c r="J4385" s="84">
        <v>105</v>
      </c>
      <c r="K4385" s="84">
        <v>0</v>
      </c>
      <c r="L4385" s="82">
        <v>223923</v>
      </c>
      <c r="M4385" s="82">
        <v>0</v>
      </c>
      <c r="N4385" s="82">
        <v>2132.6</v>
      </c>
      <c r="O4385" s="86" t="s">
        <v>17554</v>
      </c>
      <c r="P4385" s="82">
        <v>-3509.83</v>
      </c>
      <c r="Q4385" s="82">
        <v>0</v>
      </c>
      <c r="R4385" s="2">
        <f t="shared" si="136"/>
        <v>223923</v>
      </c>
      <c r="S4385" s="2">
        <f t="shared" si="137"/>
        <v>2132.6</v>
      </c>
    </row>
    <row r="4386" spans="1:19" x14ac:dyDescent="0.25">
      <c r="A4386" s="85" t="s">
        <v>17690</v>
      </c>
      <c r="B4386" s="85" t="s">
        <v>10099</v>
      </c>
      <c r="C4386" s="85" t="s">
        <v>10100</v>
      </c>
      <c r="D4386" s="85">
        <v>201</v>
      </c>
      <c r="E4386" s="85">
        <v>1</v>
      </c>
      <c r="F4386" s="85" t="s">
        <v>10133</v>
      </c>
      <c r="G4386" s="85" t="s">
        <v>10132</v>
      </c>
      <c r="H4386" s="85" t="s">
        <v>3806</v>
      </c>
      <c r="I4386" s="85" t="s">
        <v>10134</v>
      </c>
      <c r="J4386" s="84">
        <v>176</v>
      </c>
      <c r="K4386" s="84">
        <v>0</v>
      </c>
      <c r="L4386" s="82">
        <v>361597</v>
      </c>
      <c r="M4386" s="82">
        <v>0</v>
      </c>
      <c r="N4386" s="82">
        <v>2054.5300000000002</v>
      </c>
      <c r="O4386" s="86" t="s">
        <v>17554</v>
      </c>
      <c r="P4386" s="82">
        <v>-5667.78</v>
      </c>
      <c r="Q4386" s="82">
        <v>0</v>
      </c>
      <c r="R4386" s="2">
        <f t="shared" si="136"/>
        <v>361597</v>
      </c>
      <c r="S4386" s="2">
        <f t="shared" si="137"/>
        <v>2054.528409090909</v>
      </c>
    </row>
    <row r="4387" spans="1:19" x14ac:dyDescent="0.25">
      <c r="A4387" s="85" t="s">
        <v>17690</v>
      </c>
      <c r="B4387" s="85" t="s">
        <v>10089</v>
      </c>
      <c r="C4387" s="85" t="s">
        <v>10090</v>
      </c>
      <c r="D4387" s="85">
        <v>206</v>
      </c>
      <c r="E4387" s="85">
        <v>6</v>
      </c>
      <c r="F4387" s="85" t="s">
        <v>10130</v>
      </c>
      <c r="G4387" s="85" t="s">
        <v>10129</v>
      </c>
      <c r="H4387" s="85" t="s">
        <v>3807</v>
      </c>
      <c r="I4387" s="85" t="s">
        <v>10131</v>
      </c>
      <c r="J4387" s="84">
        <v>78</v>
      </c>
      <c r="K4387" s="84">
        <v>0</v>
      </c>
      <c r="L4387" s="82">
        <v>170207</v>
      </c>
      <c r="M4387" s="82">
        <v>0</v>
      </c>
      <c r="N4387" s="82">
        <v>2182.14</v>
      </c>
      <c r="O4387" s="86" t="s">
        <v>17552</v>
      </c>
      <c r="P4387" s="82">
        <v>8105.1</v>
      </c>
      <c r="Q4387" s="82">
        <v>0</v>
      </c>
      <c r="R4387" s="2">
        <f t="shared" si="136"/>
        <v>170207</v>
      </c>
      <c r="S4387" s="2">
        <f t="shared" si="137"/>
        <v>2182.1410256410259</v>
      </c>
    </row>
    <row r="4388" spans="1:19" x14ac:dyDescent="0.25">
      <c r="A4388" s="85" t="s">
        <v>17690</v>
      </c>
      <c r="B4388" s="85" t="s">
        <v>10089</v>
      </c>
      <c r="C4388" s="85" t="s">
        <v>10090</v>
      </c>
      <c r="D4388" s="85">
        <v>206</v>
      </c>
      <c r="E4388" s="85">
        <v>6</v>
      </c>
      <c r="F4388" s="85" t="s">
        <v>10130</v>
      </c>
      <c r="G4388" s="85" t="s">
        <v>10129</v>
      </c>
      <c r="H4388" s="85" t="s">
        <v>3808</v>
      </c>
      <c r="I4388" s="85" t="s">
        <v>10128</v>
      </c>
      <c r="J4388" s="84">
        <v>35</v>
      </c>
      <c r="K4388" s="84">
        <v>0</v>
      </c>
      <c r="L4388" s="82">
        <v>104691</v>
      </c>
      <c r="M4388" s="82">
        <v>0</v>
      </c>
      <c r="N4388" s="82">
        <v>2991.17</v>
      </c>
      <c r="O4388" s="86" t="s">
        <v>17552</v>
      </c>
      <c r="P4388" s="82">
        <v>4985.29</v>
      </c>
      <c r="Q4388" s="82">
        <v>0</v>
      </c>
      <c r="R4388" s="2">
        <f t="shared" si="136"/>
        <v>104691</v>
      </c>
      <c r="S4388" s="2">
        <f t="shared" si="137"/>
        <v>2991.1714285714284</v>
      </c>
    </row>
    <row r="4389" spans="1:19" x14ac:dyDescent="0.25">
      <c r="A4389" s="85" t="s">
        <v>17690</v>
      </c>
      <c r="B4389" s="85" t="s">
        <v>10099</v>
      </c>
      <c r="C4389" s="85" t="s">
        <v>10100</v>
      </c>
      <c r="D4389" s="85">
        <v>201</v>
      </c>
      <c r="E4389" s="85">
        <v>1</v>
      </c>
      <c r="F4389" s="85" t="s">
        <v>10126</v>
      </c>
      <c r="G4389" s="85" t="s">
        <v>10125</v>
      </c>
      <c r="H4389" s="85" t="s">
        <v>3809</v>
      </c>
      <c r="I4389" s="85" t="s">
        <v>10127</v>
      </c>
      <c r="J4389" s="84">
        <v>100</v>
      </c>
      <c r="K4389" s="84">
        <v>0</v>
      </c>
      <c r="L4389" s="82">
        <v>317260</v>
      </c>
      <c r="M4389" s="82">
        <v>0</v>
      </c>
      <c r="N4389" s="82">
        <v>3172.6</v>
      </c>
      <c r="O4389" s="86" t="s">
        <v>17554</v>
      </c>
      <c r="P4389" s="82">
        <v>-4972.84</v>
      </c>
      <c r="Q4389" s="82">
        <v>0</v>
      </c>
      <c r="R4389" s="2">
        <f t="shared" si="136"/>
        <v>317260</v>
      </c>
      <c r="S4389" s="2">
        <f t="shared" si="137"/>
        <v>3172.6</v>
      </c>
    </row>
    <row r="4390" spans="1:19" x14ac:dyDescent="0.25">
      <c r="A4390" s="85" t="s">
        <v>17690</v>
      </c>
      <c r="B4390" s="85" t="s">
        <v>10099</v>
      </c>
      <c r="C4390" s="85" t="s">
        <v>10100</v>
      </c>
      <c r="D4390" s="85">
        <v>201</v>
      </c>
      <c r="E4390" s="85">
        <v>1</v>
      </c>
      <c r="F4390" s="85" t="s">
        <v>10126</v>
      </c>
      <c r="G4390" s="85" t="s">
        <v>10125</v>
      </c>
      <c r="H4390" s="85" t="s">
        <v>3810</v>
      </c>
      <c r="I4390" s="85" t="s">
        <v>10124</v>
      </c>
      <c r="J4390" s="84">
        <v>0</v>
      </c>
      <c r="K4390" s="84">
        <v>48</v>
      </c>
      <c r="L4390" s="82">
        <v>143405</v>
      </c>
      <c r="M4390" s="82">
        <v>143405</v>
      </c>
      <c r="N4390" s="82">
        <v>2987.6</v>
      </c>
      <c r="O4390" s="86" t="s">
        <v>17554</v>
      </c>
      <c r="P4390" s="82">
        <v>-2247.7800000000002</v>
      </c>
      <c r="Q4390" s="82">
        <v>0</v>
      </c>
      <c r="R4390" s="2">
        <f t="shared" si="136"/>
        <v>0</v>
      </c>
      <c r="S4390" s="2" t="e">
        <f t="shared" si="137"/>
        <v>#DIV/0!</v>
      </c>
    </row>
    <row r="4391" spans="1:19" x14ac:dyDescent="0.25">
      <c r="A4391" s="85" t="s">
        <v>17690</v>
      </c>
      <c r="B4391" s="85" t="s">
        <v>10089</v>
      </c>
      <c r="C4391" s="85" t="s">
        <v>10090</v>
      </c>
      <c r="D4391" s="85">
        <v>206</v>
      </c>
      <c r="E4391" s="85">
        <v>6</v>
      </c>
      <c r="F4391" s="85" t="s">
        <v>10119</v>
      </c>
      <c r="G4391" s="85" t="s">
        <v>10118</v>
      </c>
      <c r="H4391" s="85" t="s">
        <v>3811</v>
      </c>
      <c r="I4391" s="85" t="s">
        <v>10122</v>
      </c>
      <c r="J4391" s="84">
        <v>108</v>
      </c>
      <c r="K4391" s="84">
        <v>0</v>
      </c>
      <c r="L4391" s="82">
        <v>315312</v>
      </c>
      <c r="M4391" s="82">
        <v>0</v>
      </c>
      <c r="N4391" s="82">
        <v>2919.56</v>
      </c>
      <c r="O4391" s="86" t="s">
        <v>17554</v>
      </c>
      <c r="P4391" s="82">
        <v>-4942.29</v>
      </c>
      <c r="Q4391" s="82">
        <v>0</v>
      </c>
      <c r="R4391" s="2">
        <f t="shared" si="136"/>
        <v>315312</v>
      </c>
      <c r="S4391" s="2">
        <f t="shared" si="137"/>
        <v>2919.5555555555557</v>
      </c>
    </row>
    <row r="4392" spans="1:19" x14ac:dyDescent="0.25">
      <c r="A4392" s="85" t="s">
        <v>17690</v>
      </c>
      <c r="B4392" s="85" t="s">
        <v>10089</v>
      </c>
      <c r="C4392" s="85" t="s">
        <v>10090</v>
      </c>
      <c r="D4392" s="85">
        <v>206</v>
      </c>
      <c r="E4392" s="85">
        <v>6</v>
      </c>
      <c r="F4392" s="85" t="s">
        <v>10119</v>
      </c>
      <c r="G4392" s="85" t="s">
        <v>10118</v>
      </c>
      <c r="H4392" s="85" t="s">
        <v>3812</v>
      </c>
      <c r="I4392" s="85" t="s">
        <v>10121</v>
      </c>
      <c r="J4392" s="84">
        <v>81</v>
      </c>
      <c r="K4392" s="84">
        <v>0</v>
      </c>
      <c r="L4392" s="82">
        <v>192813</v>
      </c>
      <c r="M4392" s="82">
        <v>0</v>
      </c>
      <c r="N4392" s="82">
        <v>2380.41</v>
      </c>
      <c r="O4392" s="86" t="s">
        <v>17554</v>
      </c>
      <c r="P4392" s="82">
        <v>-3022.21</v>
      </c>
      <c r="Q4392" s="82">
        <v>0</v>
      </c>
      <c r="R4392" s="2">
        <f t="shared" si="136"/>
        <v>192813</v>
      </c>
      <c r="S4392" s="2">
        <f t="shared" si="137"/>
        <v>2380.4074074074074</v>
      </c>
    </row>
    <row r="4393" spans="1:19" x14ac:dyDescent="0.25">
      <c r="A4393" s="85" t="s">
        <v>17690</v>
      </c>
      <c r="B4393" s="85" t="s">
        <v>10089</v>
      </c>
      <c r="C4393" s="85" t="s">
        <v>10090</v>
      </c>
      <c r="D4393" s="85">
        <v>206</v>
      </c>
      <c r="E4393" s="85">
        <v>6</v>
      </c>
      <c r="F4393" s="85" t="s">
        <v>10119</v>
      </c>
      <c r="G4393" s="85" t="s">
        <v>10118</v>
      </c>
      <c r="H4393" s="85" t="s">
        <v>3813</v>
      </c>
      <c r="I4393" s="85" t="s">
        <v>10120</v>
      </c>
      <c r="J4393" s="84">
        <v>62</v>
      </c>
      <c r="K4393" s="84">
        <v>0</v>
      </c>
      <c r="L4393" s="82">
        <v>144210</v>
      </c>
      <c r="M4393" s="82">
        <v>0</v>
      </c>
      <c r="N4393" s="82">
        <v>2325.9699999999998</v>
      </c>
      <c r="O4393" s="86" t="s">
        <v>17554</v>
      </c>
      <c r="P4393" s="82">
        <v>-2260.39</v>
      </c>
      <c r="Q4393" s="82">
        <v>0</v>
      </c>
      <c r="R4393" s="2">
        <f t="shared" si="136"/>
        <v>144210</v>
      </c>
      <c r="S4393" s="2">
        <f t="shared" si="137"/>
        <v>2325.9677419354839</v>
      </c>
    </row>
    <row r="4394" spans="1:19" x14ac:dyDescent="0.25">
      <c r="A4394" s="85" t="s">
        <v>17690</v>
      </c>
      <c r="B4394" s="85" t="s">
        <v>10089</v>
      </c>
      <c r="C4394" s="85" t="s">
        <v>10090</v>
      </c>
      <c r="D4394" s="85">
        <v>206</v>
      </c>
      <c r="E4394" s="85">
        <v>6</v>
      </c>
      <c r="F4394" s="85" t="s">
        <v>10119</v>
      </c>
      <c r="G4394" s="85" t="s">
        <v>10118</v>
      </c>
      <c r="H4394" s="85" t="s">
        <v>3814</v>
      </c>
      <c r="I4394" s="85" t="s">
        <v>10117</v>
      </c>
      <c r="J4394" s="84">
        <v>55</v>
      </c>
      <c r="K4394" s="84">
        <v>0</v>
      </c>
      <c r="L4394" s="82">
        <v>164345</v>
      </c>
      <c r="M4394" s="82">
        <v>0</v>
      </c>
      <c r="N4394" s="82">
        <v>2988.09</v>
      </c>
      <c r="O4394" s="86" t="s">
        <v>17554</v>
      </c>
      <c r="P4394" s="82">
        <v>-2575.9899999999998</v>
      </c>
      <c r="Q4394" s="82">
        <v>0</v>
      </c>
      <c r="R4394" s="2">
        <f t="shared" si="136"/>
        <v>164345</v>
      </c>
      <c r="S4394" s="2">
        <f t="shared" si="137"/>
        <v>2988.090909090909</v>
      </c>
    </row>
    <row r="4395" spans="1:19" x14ac:dyDescent="0.25">
      <c r="A4395" s="85" t="s">
        <v>17690</v>
      </c>
      <c r="B4395" s="85" t="s">
        <v>10089</v>
      </c>
      <c r="C4395" s="85" t="s">
        <v>10090</v>
      </c>
      <c r="D4395" s="85">
        <v>206</v>
      </c>
      <c r="E4395" s="85">
        <v>6</v>
      </c>
      <c r="F4395" s="85" t="s">
        <v>10115</v>
      </c>
      <c r="G4395" s="85" t="s">
        <v>10114</v>
      </c>
      <c r="H4395" s="85" t="s">
        <v>3815</v>
      </c>
      <c r="I4395" s="85" t="s">
        <v>10116</v>
      </c>
      <c r="J4395" s="84">
        <v>94</v>
      </c>
      <c r="K4395" s="84">
        <v>0</v>
      </c>
      <c r="L4395" s="82">
        <v>218800</v>
      </c>
      <c r="M4395" s="82">
        <v>0</v>
      </c>
      <c r="N4395" s="82">
        <v>2327.66</v>
      </c>
      <c r="O4395" s="86" t="s">
        <v>17552</v>
      </c>
      <c r="P4395" s="82">
        <v>10419.06</v>
      </c>
      <c r="Q4395" s="82">
        <v>0</v>
      </c>
      <c r="R4395" s="2">
        <f t="shared" si="136"/>
        <v>218800</v>
      </c>
      <c r="S4395" s="2">
        <f t="shared" si="137"/>
        <v>2327.6595744680849</v>
      </c>
    </row>
    <row r="4396" spans="1:19" x14ac:dyDescent="0.25">
      <c r="A4396" s="85" t="s">
        <v>17690</v>
      </c>
      <c r="B4396" s="85" t="s">
        <v>10089</v>
      </c>
      <c r="C4396" s="85" t="s">
        <v>10090</v>
      </c>
      <c r="D4396" s="85">
        <v>206</v>
      </c>
      <c r="E4396" s="85">
        <v>6</v>
      </c>
      <c r="F4396" s="85" t="s">
        <v>10115</v>
      </c>
      <c r="G4396" s="85" t="s">
        <v>10114</v>
      </c>
      <c r="H4396" s="85" t="s">
        <v>3816</v>
      </c>
      <c r="I4396" s="85" t="s">
        <v>10113</v>
      </c>
      <c r="J4396" s="84">
        <v>76</v>
      </c>
      <c r="K4396" s="84">
        <v>0</v>
      </c>
      <c r="L4396" s="82">
        <v>208250</v>
      </c>
      <c r="M4396" s="82">
        <v>0</v>
      </c>
      <c r="N4396" s="82">
        <v>2740.13</v>
      </c>
      <c r="O4396" s="86" t="s">
        <v>17552</v>
      </c>
      <c r="P4396" s="82">
        <v>9916.7000000000007</v>
      </c>
      <c r="Q4396" s="82">
        <v>0</v>
      </c>
      <c r="R4396" s="2">
        <f t="shared" si="136"/>
        <v>208250</v>
      </c>
      <c r="S4396" s="2">
        <f t="shared" si="137"/>
        <v>2740.1315789473683</v>
      </c>
    </row>
    <row r="4397" spans="1:19" x14ac:dyDescent="0.25">
      <c r="A4397" s="85" t="s">
        <v>17690</v>
      </c>
      <c r="B4397" s="85" t="s">
        <v>10099</v>
      </c>
      <c r="C4397" s="85" t="s">
        <v>10100</v>
      </c>
      <c r="D4397" s="85">
        <v>201</v>
      </c>
      <c r="E4397" s="85">
        <v>1</v>
      </c>
      <c r="F4397" s="85" t="s">
        <v>10112</v>
      </c>
      <c r="G4397" s="85" t="s">
        <v>10111</v>
      </c>
      <c r="H4397" s="85" t="s">
        <v>3817</v>
      </c>
      <c r="I4397" s="85" t="s">
        <v>10110</v>
      </c>
      <c r="J4397" s="84">
        <v>75</v>
      </c>
      <c r="K4397" s="84">
        <v>0</v>
      </c>
      <c r="L4397" s="82">
        <v>152786</v>
      </c>
      <c r="M4397" s="82">
        <v>0</v>
      </c>
      <c r="N4397" s="82">
        <v>2037.15</v>
      </c>
      <c r="O4397" s="86" t="s">
        <v>17552</v>
      </c>
      <c r="P4397" s="82">
        <v>7275.52</v>
      </c>
      <c r="Q4397" s="82">
        <v>0</v>
      </c>
      <c r="R4397" s="2">
        <f t="shared" si="136"/>
        <v>152786</v>
      </c>
      <c r="S4397" s="2">
        <f t="shared" si="137"/>
        <v>2037.1466666666668</v>
      </c>
    </row>
    <row r="4398" spans="1:19" x14ac:dyDescent="0.25">
      <c r="A4398" s="85" t="s">
        <v>17690</v>
      </c>
      <c r="B4398" s="85" t="s">
        <v>10099</v>
      </c>
      <c r="C4398" s="85" t="s">
        <v>10100</v>
      </c>
      <c r="D4398" s="85">
        <v>201</v>
      </c>
      <c r="E4398" s="85">
        <v>1</v>
      </c>
      <c r="F4398" s="85" t="s">
        <v>10109</v>
      </c>
      <c r="G4398" s="85" t="s">
        <v>10108</v>
      </c>
      <c r="H4398" s="85" t="s">
        <v>3818</v>
      </c>
      <c r="I4398" s="85" t="s">
        <v>10107</v>
      </c>
      <c r="J4398" s="84">
        <v>50</v>
      </c>
      <c r="K4398" s="84">
        <v>0</v>
      </c>
      <c r="L4398" s="82">
        <v>63244</v>
      </c>
      <c r="M4398" s="82">
        <v>0</v>
      </c>
      <c r="N4398" s="82">
        <v>1264.8800000000001</v>
      </c>
      <c r="O4398" s="86" t="s">
        <v>17552</v>
      </c>
      <c r="P4398" s="82">
        <v>3011.62</v>
      </c>
      <c r="Q4398" s="82">
        <v>0</v>
      </c>
      <c r="R4398" s="2">
        <f t="shared" si="136"/>
        <v>63244</v>
      </c>
      <c r="S4398" s="2">
        <f t="shared" si="137"/>
        <v>1264.8800000000001</v>
      </c>
    </row>
    <row r="4399" spans="1:19" x14ac:dyDescent="0.25">
      <c r="A4399" s="85" t="s">
        <v>17690</v>
      </c>
      <c r="B4399" s="85" t="s">
        <v>10099</v>
      </c>
      <c r="C4399" s="85" t="s">
        <v>10100</v>
      </c>
      <c r="D4399" s="85">
        <v>201</v>
      </c>
      <c r="E4399" s="85">
        <v>1</v>
      </c>
      <c r="F4399" s="85" t="s">
        <v>10106</v>
      </c>
      <c r="G4399" s="85" t="s">
        <v>10105</v>
      </c>
      <c r="H4399" s="85" t="s">
        <v>3819</v>
      </c>
      <c r="I4399" s="85" t="s">
        <v>10104</v>
      </c>
      <c r="J4399" s="84">
        <v>64</v>
      </c>
      <c r="K4399" s="84">
        <v>0</v>
      </c>
      <c r="L4399" s="82">
        <v>155190</v>
      </c>
      <c r="M4399" s="82">
        <v>0</v>
      </c>
      <c r="N4399" s="82">
        <v>2424.84</v>
      </c>
      <c r="O4399" s="86" t="s">
        <v>17554</v>
      </c>
      <c r="P4399" s="82">
        <v>-2432.5</v>
      </c>
      <c r="Q4399" s="82">
        <v>0</v>
      </c>
      <c r="R4399" s="2">
        <f t="shared" si="136"/>
        <v>155190</v>
      </c>
      <c r="S4399" s="2">
        <f t="shared" si="137"/>
        <v>2424.84375</v>
      </c>
    </row>
    <row r="4400" spans="1:19" x14ac:dyDescent="0.25">
      <c r="A4400" s="85" t="s">
        <v>17690</v>
      </c>
      <c r="B4400" s="85" t="s">
        <v>10099</v>
      </c>
      <c r="C4400" s="85" t="s">
        <v>10100</v>
      </c>
      <c r="D4400" s="85">
        <v>201</v>
      </c>
      <c r="E4400" s="85">
        <v>1</v>
      </c>
      <c r="F4400" s="85" t="s">
        <v>10103</v>
      </c>
      <c r="G4400" s="85" t="s">
        <v>10102</v>
      </c>
      <c r="H4400" s="85" t="s">
        <v>3820</v>
      </c>
      <c r="I4400" s="85" t="s">
        <v>10101</v>
      </c>
      <c r="J4400" s="84">
        <v>75</v>
      </c>
      <c r="K4400" s="84">
        <v>0</v>
      </c>
      <c r="L4400" s="82">
        <v>111575</v>
      </c>
      <c r="M4400" s="82">
        <v>0</v>
      </c>
      <c r="N4400" s="82">
        <v>1487.67</v>
      </c>
      <c r="O4400" s="86" t="s">
        <v>17554</v>
      </c>
      <c r="P4400" s="82">
        <v>-1748.87</v>
      </c>
      <c r="Q4400" s="82">
        <v>0</v>
      </c>
      <c r="R4400" s="2">
        <f t="shared" si="136"/>
        <v>111575</v>
      </c>
      <c r="S4400" s="2">
        <f t="shared" si="137"/>
        <v>1487.6666666666667</v>
      </c>
    </row>
    <row r="4401" spans="1:19" x14ac:dyDescent="0.25">
      <c r="A4401" s="85" t="s">
        <v>17690</v>
      </c>
      <c r="B4401" s="85" t="s">
        <v>10089</v>
      </c>
      <c r="C4401" s="85" t="s">
        <v>10090</v>
      </c>
      <c r="D4401" s="85">
        <v>206</v>
      </c>
      <c r="E4401" s="85">
        <v>6</v>
      </c>
      <c r="F4401" s="85" t="s">
        <v>10098</v>
      </c>
      <c r="G4401" s="85" t="s">
        <v>10097</v>
      </c>
      <c r="H4401" s="85" t="s">
        <v>3821</v>
      </c>
      <c r="I4401" s="85" t="s">
        <v>10096</v>
      </c>
      <c r="J4401" s="84">
        <v>200</v>
      </c>
      <c r="K4401" s="84">
        <v>0</v>
      </c>
      <c r="L4401" s="82">
        <v>407230</v>
      </c>
      <c r="M4401" s="82">
        <v>0</v>
      </c>
      <c r="N4401" s="82">
        <v>2036.15</v>
      </c>
      <c r="O4401" s="86" t="s">
        <v>17552</v>
      </c>
      <c r="P4401" s="82">
        <v>19391.919999999998</v>
      </c>
      <c r="Q4401" s="82">
        <v>0</v>
      </c>
      <c r="R4401" s="2">
        <f t="shared" si="136"/>
        <v>407230</v>
      </c>
      <c r="S4401" s="2">
        <f t="shared" si="137"/>
        <v>2036.15</v>
      </c>
    </row>
    <row r="4402" spans="1:19" x14ac:dyDescent="0.25">
      <c r="A4402" s="85" t="s">
        <v>17690</v>
      </c>
      <c r="B4402" s="85" t="s">
        <v>10089</v>
      </c>
      <c r="C4402" s="85" t="s">
        <v>10090</v>
      </c>
      <c r="D4402" s="85">
        <v>206</v>
      </c>
      <c r="E4402" s="85">
        <v>6</v>
      </c>
      <c r="F4402" s="85" t="s">
        <v>10095</v>
      </c>
      <c r="G4402" s="85" t="s">
        <v>10094</v>
      </c>
      <c r="H4402" s="85" t="s">
        <v>3822</v>
      </c>
      <c r="I4402" s="85" t="s">
        <v>10093</v>
      </c>
      <c r="J4402" s="84">
        <v>50</v>
      </c>
      <c r="K4402" s="84">
        <v>0</v>
      </c>
      <c r="L4402" s="82">
        <v>120126</v>
      </c>
      <c r="M4402" s="82">
        <v>0</v>
      </c>
      <c r="N4402" s="82">
        <v>2402.52</v>
      </c>
      <c r="O4402" s="86" t="s">
        <v>17552</v>
      </c>
      <c r="P4402" s="82">
        <v>5720.28</v>
      </c>
      <c r="Q4402" s="82">
        <v>0</v>
      </c>
      <c r="R4402" s="2">
        <f t="shared" si="136"/>
        <v>120126</v>
      </c>
      <c r="S4402" s="2">
        <f t="shared" si="137"/>
        <v>2402.52</v>
      </c>
    </row>
    <row r="4403" spans="1:19" x14ac:dyDescent="0.25">
      <c r="A4403" s="85" t="s">
        <v>17690</v>
      </c>
      <c r="B4403" s="85" t="s">
        <v>10089</v>
      </c>
      <c r="C4403" s="85" t="s">
        <v>10090</v>
      </c>
      <c r="D4403" s="85">
        <v>206</v>
      </c>
      <c r="E4403" s="85">
        <v>6</v>
      </c>
      <c r="F4403" s="85" t="s">
        <v>10092</v>
      </c>
      <c r="G4403" s="85" t="s">
        <v>10091</v>
      </c>
      <c r="H4403" s="85" t="s">
        <v>3823</v>
      </c>
      <c r="I4403" s="85" t="s">
        <v>10088</v>
      </c>
      <c r="J4403" s="84">
        <v>25</v>
      </c>
      <c r="K4403" s="84">
        <v>0</v>
      </c>
      <c r="L4403" s="82">
        <v>66594</v>
      </c>
      <c r="M4403" s="82">
        <v>0</v>
      </c>
      <c r="N4403" s="82">
        <v>2663.76</v>
      </c>
      <c r="O4403" s="86" t="s">
        <v>17552</v>
      </c>
      <c r="P4403" s="82">
        <v>3171.12</v>
      </c>
      <c r="Q4403" s="82">
        <v>0</v>
      </c>
      <c r="R4403" s="2">
        <f t="shared" si="136"/>
        <v>66594</v>
      </c>
      <c r="S4403" s="2">
        <f t="shared" si="137"/>
        <v>2663.76</v>
      </c>
    </row>
    <row r="4404" spans="1:19" x14ac:dyDescent="0.25">
      <c r="A4404" s="85" t="s">
        <v>17695</v>
      </c>
      <c r="B4404" s="85" t="s">
        <v>9809</v>
      </c>
      <c r="C4404" s="85" t="s">
        <v>9810</v>
      </c>
      <c r="D4404" s="85">
        <v>512</v>
      </c>
      <c r="E4404" s="85">
        <v>12</v>
      </c>
      <c r="F4404" s="85" t="s">
        <v>10082</v>
      </c>
      <c r="G4404" s="85" t="s">
        <v>10081</v>
      </c>
      <c r="H4404" s="85" t="s">
        <v>3824</v>
      </c>
      <c r="I4404" s="85" t="s">
        <v>10087</v>
      </c>
      <c r="J4404" s="84">
        <v>0</v>
      </c>
      <c r="K4404" s="84">
        <v>56</v>
      </c>
      <c r="L4404" s="82">
        <v>153695</v>
      </c>
      <c r="M4404" s="82">
        <v>153695</v>
      </c>
      <c r="N4404" s="82">
        <v>2744.55</v>
      </c>
      <c r="O4404" s="86" t="s">
        <v>17554</v>
      </c>
      <c r="P4404" s="82">
        <v>-2409.06</v>
      </c>
      <c r="Q4404" s="82">
        <v>0</v>
      </c>
      <c r="R4404" s="2">
        <f t="shared" si="136"/>
        <v>0</v>
      </c>
      <c r="S4404" s="2" t="e">
        <f t="shared" si="137"/>
        <v>#DIV/0!</v>
      </c>
    </row>
    <row r="4405" spans="1:19" x14ac:dyDescent="0.25">
      <c r="A4405" s="85" t="s">
        <v>17695</v>
      </c>
      <c r="B4405" s="85" t="s">
        <v>9809</v>
      </c>
      <c r="C4405" s="85" t="s">
        <v>9810</v>
      </c>
      <c r="D4405" s="85">
        <v>512</v>
      </c>
      <c r="E4405" s="85">
        <v>12</v>
      </c>
      <c r="F4405" s="85" t="s">
        <v>10082</v>
      </c>
      <c r="G4405" s="85" t="s">
        <v>10081</v>
      </c>
      <c r="H4405" s="85" t="s">
        <v>3825</v>
      </c>
      <c r="I4405" s="85" t="s">
        <v>10086</v>
      </c>
      <c r="J4405" s="84">
        <v>142</v>
      </c>
      <c r="K4405" s="84">
        <v>0</v>
      </c>
      <c r="L4405" s="82">
        <v>402387</v>
      </c>
      <c r="M4405" s="82">
        <v>0</v>
      </c>
      <c r="N4405" s="82">
        <v>2833.71</v>
      </c>
      <c r="O4405" s="86" t="s">
        <v>17554</v>
      </c>
      <c r="P4405" s="82">
        <v>-6307.14</v>
      </c>
      <c r="Q4405" s="82">
        <v>0</v>
      </c>
      <c r="R4405" s="2">
        <f t="shared" si="136"/>
        <v>402387</v>
      </c>
      <c r="S4405" s="2">
        <f t="shared" si="137"/>
        <v>2833.711267605634</v>
      </c>
    </row>
    <row r="4406" spans="1:19" x14ac:dyDescent="0.25">
      <c r="A4406" s="85" t="s">
        <v>17695</v>
      </c>
      <c r="B4406" s="85" t="s">
        <v>9809</v>
      </c>
      <c r="C4406" s="85" t="s">
        <v>9810</v>
      </c>
      <c r="D4406" s="85">
        <v>512</v>
      </c>
      <c r="E4406" s="85">
        <v>12</v>
      </c>
      <c r="F4406" s="85" t="s">
        <v>10082</v>
      </c>
      <c r="G4406" s="85" t="s">
        <v>10081</v>
      </c>
      <c r="H4406" s="85" t="s">
        <v>3826</v>
      </c>
      <c r="I4406" s="85" t="s">
        <v>10085</v>
      </c>
      <c r="J4406" s="84">
        <v>86</v>
      </c>
      <c r="K4406" s="84">
        <v>0</v>
      </c>
      <c r="L4406" s="82">
        <v>239884</v>
      </c>
      <c r="M4406" s="82">
        <v>0</v>
      </c>
      <c r="N4406" s="82">
        <v>2789.35</v>
      </c>
      <c r="O4406" s="86" t="s">
        <v>17554</v>
      </c>
      <c r="P4406" s="82">
        <v>-3760.02</v>
      </c>
      <c r="Q4406" s="82">
        <v>0</v>
      </c>
      <c r="R4406" s="2">
        <f t="shared" si="136"/>
        <v>239884</v>
      </c>
      <c r="S4406" s="2">
        <f t="shared" si="137"/>
        <v>2789.3488372093025</v>
      </c>
    </row>
    <row r="4407" spans="1:19" x14ac:dyDescent="0.25">
      <c r="A4407" s="85" t="s">
        <v>17695</v>
      </c>
      <c r="B4407" s="85" t="s">
        <v>9809</v>
      </c>
      <c r="C4407" s="85" t="s">
        <v>9810</v>
      </c>
      <c r="D4407" s="85">
        <v>512</v>
      </c>
      <c r="E4407" s="85">
        <v>12</v>
      </c>
      <c r="F4407" s="85" t="s">
        <v>10082</v>
      </c>
      <c r="G4407" s="85" t="s">
        <v>10081</v>
      </c>
      <c r="H4407" s="85" t="s">
        <v>3827</v>
      </c>
      <c r="I4407" s="85" t="s">
        <v>10084</v>
      </c>
      <c r="J4407" s="84">
        <v>95</v>
      </c>
      <c r="K4407" s="84">
        <v>0</v>
      </c>
      <c r="L4407" s="82">
        <v>169003</v>
      </c>
      <c r="M4407" s="82">
        <v>0</v>
      </c>
      <c r="N4407" s="82">
        <v>1778.98</v>
      </c>
      <c r="O4407" s="86" t="s">
        <v>17554</v>
      </c>
      <c r="P4407" s="82">
        <v>-2649</v>
      </c>
      <c r="Q4407" s="82">
        <v>0</v>
      </c>
      <c r="R4407" s="2">
        <f t="shared" si="136"/>
        <v>169003</v>
      </c>
      <c r="S4407" s="2">
        <f t="shared" si="137"/>
        <v>1778.9789473684211</v>
      </c>
    </row>
    <row r="4408" spans="1:19" x14ac:dyDescent="0.25">
      <c r="A4408" s="85" t="s">
        <v>17695</v>
      </c>
      <c r="B4408" s="85" t="s">
        <v>9809</v>
      </c>
      <c r="C4408" s="85" t="s">
        <v>9810</v>
      </c>
      <c r="D4408" s="85">
        <v>512</v>
      </c>
      <c r="E4408" s="85">
        <v>12</v>
      </c>
      <c r="F4408" s="85" t="s">
        <v>10082</v>
      </c>
      <c r="G4408" s="85" t="s">
        <v>10081</v>
      </c>
      <c r="H4408" s="85" t="s">
        <v>3828</v>
      </c>
      <c r="I4408" s="85" t="s">
        <v>10083</v>
      </c>
      <c r="J4408" s="84">
        <v>30</v>
      </c>
      <c r="K4408" s="84">
        <v>0</v>
      </c>
      <c r="L4408" s="82">
        <v>38801</v>
      </c>
      <c r="M4408" s="82">
        <v>0</v>
      </c>
      <c r="N4408" s="82">
        <v>1293.3699999999999</v>
      </c>
      <c r="O4408" s="86" t="s">
        <v>17554</v>
      </c>
      <c r="P4408" s="82">
        <v>-608.17999999999995</v>
      </c>
      <c r="Q4408" s="82">
        <v>0</v>
      </c>
      <c r="R4408" s="2">
        <f t="shared" si="136"/>
        <v>38801</v>
      </c>
      <c r="S4408" s="2">
        <f t="shared" si="137"/>
        <v>1293.3666666666666</v>
      </c>
    </row>
    <row r="4409" spans="1:19" x14ac:dyDescent="0.25">
      <c r="A4409" s="85" t="s">
        <v>17695</v>
      </c>
      <c r="B4409" s="85" t="s">
        <v>9809</v>
      </c>
      <c r="C4409" s="85" t="s">
        <v>9810</v>
      </c>
      <c r="D4409" s="85">
        <v>512</v>
      </c>
      <c r="E4409" s="85">
        <v>12</v>
      </c>
      <c r="F4409" s="85" t="s">
        <v>10071</v>
      </c>
      <c r="G4409" s="85" t="s">
        <v>10070</v>
      </c>
      <c r="H4409" s="85" t="s">
        <v>3829</v>
      </c>
      <c r="I4409" s="85" t="s">
        <v>10080</v>
      </c>
      <c r="J4409" s="84">
        <v>53</v>
      </c>
      <c r="K4409" s="84">
        <v>15</v>
      </c>
      <c r="L4409" s="82">
        <v>168814</v>
      </c>
      <c r="M4409" s="82">
        <v>37238</v>
      </c>
      <c r="N4409" s="82">
        <v>2482.56</v>
      </c>
      <c r="O4409" s="86" t="s">
        <v>17554</v>
      </c>
      <c r="P4409" s="82">
        <v>-2646.04</v>
      </c>
      <c r="Q4409" s="82">
        <v>0</v>
      </c>
      <c r="R4409" s="2">
        <f t="shared" si="136"/>
        <v>131576</v>
      </c>
      <c r="S4409" s="2">
        <f t="shared" si="137"/>
        <v>2482.566037735849</v>
      </c>
    </row>
    <row r="4410" spans="1:19" x14ac:dyDescent="0.25">
      <c r="A4410" s="85" t="s">
        <v>17695</v>
      </c>
      <c r="B4410" s="85" t="s">
        <v>9809</v>
      </c>
      <c r="C4410" s="85" t="s">
        <v>9810</v>
      </c>
      <c r="D4410" s="85">
        <v>512</v>
      </c>
      <c r="E4410" s="85">
        <v>12</v>
      </c>
      <c r="F4410" s="85" t="s">
        <v>10071</v>
      </c>
      <c r="G4410" s="85" t="s">
        <v>10070</v>
      </c>
      <c r="H4410" s="85" t="s">
        <v>3830</v>
      </c>
      <c r="I4410" s="85" t="s">
        <v>10079</v>
      </c>
      <c r="J4410" s="84">
        <v>239</v>
      </c>
      <c r="K4410" s="84">
        <v>70</v>
      </c>
      <c r="L4410" s="82">
        <v>823356</v>
      </c>
      <c r="M4410" s="82">
        <v>186521</v>
      </c>
      <c r="N4410" s="82">
        <v>2664.58</v>
      </c>
      <c r="O4410" s="86" t="s">
        <v>17554</v>
      </c>
      <c r="P4410" s="82">
        <v>-12905.52</v>
      </c>
      <c r="Q4410" s="82">
        <v>0</v>
      </c>
      <c r="R4410" s="2">
        <f t="shared" si="136"/>
        <v>636835</v>
      </c>
      <c r="S4410" s="2">
        <f t="shared" si="137"/>
        <v>2664.5815899581589</v>
      </c>
    </row>
    <row r="4411" spans="1:19" x14ac:dyDescent="0.25">
      <c r="A4411" s="85" t="s">
        <v>17695</v>
      </c>
      <c r="B4411" s="85" t="s">
        <v>9809</v>
      </c>
      <c r="C4411" s="85" t="s">
        <v>9810</v>
      </c>
      <c r="D4411" s="85">
        <v>512</v>
      </c>
      <c r="E4411" s="85">
        <v>12</v>
      </c>
      <c r="F4411" s="85" t="s">
        <v>10071</v>
      </c>
      <c r="G4411" s="85" t="s">
        <v>10070</v>
      </c>
      <c r="H4411" s="85" t="s">
        <v>3831</v>
      </c>
      <c r="I4411" s="85" t="s">
        <v>10078</v>
      </c>
      <c r="J4411" s="84">
        <v>248</v>
      </c>
      <c r="K4411" s="84">
        <v>0</v>
      </c>
      <c r="L4411" s="82">
        <v>561807</v>
      </c>
      <c r="M4411" s="82">
        <v>0</v>
      </c>
      <c r="N4411" s="82">
        <v>2265.35</v>
      </c>
      <c r="O4411" s="86" t="s">
        <v>17554</v>
      </c>
      <c r="P4411" s="82">
        <v>-8805.94</v>
      </c>
      <c r="Q4411" s="82">
        <v>0</v>
      </c>
      <c r="R4411" s="2">
        <f t="shared" si="136"/>
        <v>561807</v>
      </c>
      <c r="S4411" s="2">
        <f t="shared" si="137"/>
        <v>2265.3508064516127</v>
      </c>
    </row>
    <row r="4412" spans="1:19" x14ac:dyDescent="0.25">
      <c r="A4412" s="85" t="s">
        <v>17695</v>
      </c>
      <c r="B4412" s="85" t="s">
        <v>9809</v>
      </c>
      <c r="C4412" s="85" t="s">
        <v>9810</v>
      </c>
      <c r="D4412" s="85">
        <v>512</v>
      </c>
      <c r="E4412" s="85">
        <v>12</v>
      </c>
      <c r="F4412" s="85" t="s">
        <v>10071</v>
      </c>
      <c r="G4412" s="85" t="s">
        <v>10070</v>
      </c>
      <c r="H4412" s="85" t="s">
        <v>3832</v>
      </c>
      <c r="I4412" s="85" t="s">
        <v>10077</v>
      </c>
      <c r="J4412" s="84">
        <v>293</v>
      </c>
      <c r="K4412" s="84">
        <v>0</v>
      </c>
      <c r="L4412" s="82">
        <v>656691</v>
      </c>
      <c r="M4412" s="82">
        <v>0</v>
      </c>
      <c r="N4412" s="82">
        <v>2241.27</v>
      </c>
      <c r="O4412" s="86" t="s">
        <v>17554</v>
      </c>
      <c r="P4412" s="82">
        <v>-10293.16</v>
      </c>
      <c r="Q4412" s="82">
        <v>0</v>
      </c>
      <c r="R4412" s="2">
        <f t="shared" si="136"/>
        <v>656691</v>
      </c>
      <c r="S4412" s="2">
        <f t="shared" si="137"/>
        <v>2241.2662116040956</v>
      </c>
    </row>
    <row r="4413" spans="1:19" x14ac:dyDescent="0.25">
      <c r="A4413" s="85" t="s">
        <v>17695</v>
      </c>
      <c r="B4413" s="85" t="s">
        <v>9809</v>
      </c>
      <c r="C4413" s="85" t="s">
        <v>9810</v>
      </c>
      <c r="D4413" s="85">
        <v>512</v>
      </c>
      <c r="E4413" s="85">
        <v>12</v>
      </c>
      <c r="F4413" s="85" t="s">
        <v>10071</v>
      </c>
      <c r="G4413" s="85" t="s">
        <v>10070</v>
      </c>
      <c r="H4413" s="85" t="s">
        <v>3833</v>
      </c>
      <c r="I4413" s="85" t="s">
        <v>10076</v>
      </c>
      <c r="J4413" s="84">
        <v>296</v>
      </c>
      <c r="K4413" s="84">
        <v>6</v>
      </c>
      <c r="L4413" s="82">
        <v>787538</v>
      </c>
      <c r="M4413" s="82">
        <v>15646</v>
      </c>
      <c r="N4413" s="82">
        <v>2607.7399999999998</v>
      </c>
      <c r="O4413" s="86" t="s">
        <v>17554</v>
      </c>
      <c r="P4413" s="82">
        <v>-12344.1</v>
      </c>
      <c r="Q4413" s="82">
        <v>0</v>
      </c>
      <c r="R4413" s="2">
        <f t="shared" si="136"/>
        <v>771892</v>
      </c>
      <c r="S4413" s="2">
        <f t="shared" si="137"/>
        <v>2607.7432432432433</v>
      </c>
    </row>
    <row r="4414" spans="1:19" x14ac:dyDescent="0.25">
      <c r="A4414" s="85" t="s">
        <v>17695</v>
      </c>
      <c r="B4414" s="85" t="s">
        <v>9809</v>
      </c>
      <c r="C4414" s="85" t="s">
        <v>9810</v>
      </c>
      <c r="D4414" s="85">
        <v>512</v>
      </c>
      <c r="E4414" s="85">
        <v>12</v>
      </c>
      <c r="F4414" s="85" t="s">
        <v>10071</v>
      </c>
      <c r="G4414" s="85" t="s">
        <v>10070</v>
      </c>
      <c r="H4414" s="85" t="s">
        <v>3834</v>
      </c>
      <c r="I4414" s="85" t="s">
        <v>10075</v>
      </c>
      <c r="J4414" s="84">
        <v>3</v>
      </c>
      <c r="K4414" s="84">
        <v>0</v>
      </c>
      <c r="L4414" s="82">
        <v>5686</v>
      </c>
      <c r="M4414" s="82">
        <v>0</v>
      </c>
      <c r="N4414" s="82">
        <v>1895.33</v>
      </c>
      <c r="O4414" s="86" t="s">
        <v>17554</v>
      </c>
      <c r="P4414" s="82">
        <v>-89.13</v>
      </c>
      <c r="Q4414" s="82">
        <v>0</v>
      </c>
      <c r="R4414" s="2">
        <f t="shared" si="136"/>
        <v>5686</v>
      </c>
      <c r="S4414" s="2">
        <f t="shared" si="137"/>
        <v>1895.3333333333333</v>
      </c>
    </row>
    <row r="4415" spans="1:19" x14ac:dyDescent="0.25">
      <c r="A4415" s="85" t="s">
        <v>17695</v>
      </c>
      <c r="B4415" s="85" t="s">
        <v>9809</v>
      </c>
      <c r="C4415" s="85" t="s">
        <v>9810</v>
      </c>
      <c r="D4415" s="85">
        <v>512</v>
      </c>
      <c r="E4415" s="85">
        <v>12</v>
      </c>
      <c r="F4415" s="85" t="s">
        <v>10071</v>
      </c>
      <c r="G4415" s="85" t="s">
        <v>10070</v>
      </c>
      <c r="H4415" s="85" t="s">
        <v>3835</v>
      </c>
      <c r="I4415" s="85" t="s">
        <v>10074</v>
      </c>
      <c r="J4415" s="84">
        <v>46</v>
      </c>
      <c r="K4415" s="84">
        <v>0</v>
      </c>
      <c r="L4415" s="82">
        <v>78213</v>
      </c>
      <c r="M4415" s="82">
        <v>0</v>
      </c>
      <c r="N4415" s="82">
        <v>1700.28</v>
      </c>
      <c r="O4415" s="86" t="s">
        <v>17554</v>
      </c>
      <c r="P4415" s="82">
        <v>-1225.93</v>
      </c>
      <c r="Q4415" s="82">
        <v>0</v>
      </c>
      <c r="R4415" s="2">
        <f t="shared" si="136"/>
        <v>78213</v>
      </c>
      <c r="S4415" s="2">
        <f t="shared" si="137"/>
        <v>1700.2826086956522</v>
      </c>
    </row>
    <row r="4416" spans="1:19" x14ac:dyDescent="0.25">
      <c r="A4416" s="85" t="s">
        <v>17695</v>
      </c>
      <c r="B4416" s="85" t="s">
        <v>9809</v>
      </c>
      <c r="C4416" s="85" t="s">
        <v>9810</v>
      </c>
      <c r="D4416" s="85">
        <v>512</v>
      </c>
      <c r="E4416" s="85">
        <v>12</v>
      </c>
      <c r="F4416" s="85" t="s">
        <v>10071</v>
      </c>
      <c r="G4416" s="85" t="s">
        <v>10070</v>
      </c>
      <c r="H4416" s="85" t="s">
        <v>3836</v>
      </c>
      <c r="I4416" s="85" t="s">
        <v>10073</v>
      </c>
      <c r="J4416" s="84">
        <v>29</v>
      </c>
      <c r="K4416" s="84">
        <v>0</v>
      </c>
      <c r="L4416" s="82">
        <v>55841</v>
      </c>
      <c r="M4416" s="82">
        <v>0</v>
      </c>
      <c r="N4416" s="82">
        <v>1925.55</v>
      </c>
      <c r="O4416" s="86" t="s">
        <v>17554</v>
      </c>
      <c r="P4416" s="82">
        <v>-875.27</v>
      </c>
      <c r="Q4416" s="82">
        <v>0</v>
      </c>
      <c r="R4416" s="2">
        <f t="shared" si="136"/>
        <v>55841</v>
      </c>
      <c r="S4416" s="2">
        <f t="shared" si="137"/>
        <v>1925.5517241379309</v>
      </c>
    </row>
    <row r="4417" spans="1:19" x14ac:dyDescent="0.25">
      <c r="A4417" s="85" t="s">
        <v>17695</v>
      </c>
      <c r="B4417" s="85" t="s">
        <v>9809</v>
      </c>
      <c r="C4417" s="85" t="s">
        <v>9810</v>
      </c>
      <c r="D4417" s="85">
        <v>512</v>
      </c>
      <c r="E4417" s="85">
        <v>12</v>
      </c>
      <c r="F4417" s="85" t="s">
        <v>10071</v>
      </c>
      <c r="G4417" s="85" t="s">
        <v>10070</v>
      </c>
      <c r="H4417" s="85" t="s">
        <v>3837</v>
      </c>
      <c r="I4417" s="85" t="s">
        <v>10072</v>
      </c>
      <c r="J4417" s="84">
        <v>15</v>
      </c>
      <c r="K4417" s="84">
        <v>0</v>
      </c>
      <c r="L4417" s="82">
        <v>22407</v>
      </c>
      <c r="M4417" s="82">
        <v>0</v>
      </c>
      <c r="N4417" s="82">
        <v>1493.8</v>
      </c>
      <c r="O4417" s="86" t="s">
        <v>17554</v>
      </c>
      <c r="P4417" s="82">
        <v>-351.21</v>
      </c>
      <c r="Q4417" s="82">
        <v>0</v>
      </c>
      <c r="R4417" s="2">
        <f t="shared" si="136"/>
        <v>22407</v>
      </c>
      <c r="S4417" s="2">
        <f t="shared" si="137"/>
        <v>1493.8</v>
      </c>
    </row>
    <row r="4418" spans="1:19" x14ac:dyDescent="0.25">
      <c r="A4418" s="85" t="s">
        <v>17695</v>
      </c>
      <c r="B4418" s="85" t="s">
        <v>9809</v>
      </c>
      <c r="C4418" s="85" t="s">
        <v>9810</v>
      </c>
      <c r="D4418" s="85">
        <v>512</v>
      </c>
      <c r="E4418" s="85">
        <v>12</v>
      </c>
      <c r="F4418" s="85" t="s">
        <v>10071</v>
      </c>
      <c r="G4418" s="85" t="s">
        <v>10070</v>
      </c>
      <c r="H4418" s="85" t="s">
        <v>3838</v>
      </c>
      <c r="I4418" s="85" t="s">
        <v>10069</v>
      </c>
      <c r="J4418" s="84">
        <v>15</v>
      </c>
      <c r="K4418" s="84">
        <v>0</v>
      </c>
      <c r="L4418" s="82">
        <v>22439</v>
      </c>
      <c r="M4418" s="82">
        <v>0</v>
      </c>
      <c r="N4418" s="82">
        <v>1495.93</v>
      </c>
      <c r="O4418" s="86" t="s">
        <v>17554</v>
      </c>
      <c r="P4418" s="82">
        <v>-351.71</v>
      </c>
      <c r="Q4418" s="82">
        <v>0</v>
      </c>
      <c r="R4418" s="2">
        <f t="shared" si="136"/>
        <v>22439</v>
      </c>
      <c r="S4418" s="2">
        <f t="shared" si="137"/>
        <v>1495.9333333333334</v>
      </c>
    </row>
    <row r="4419" spans="1:19" x14ac:dyDescent="0.25">
      <c r="A4419" s="85" t="s">
        <v>17695</v>
      </c>
      <c r="B4419" s="85" t="s">
        <v>9809</v>
      </c>
      <c r="C4419" s="85" t="s">
        <v>9810</v>
      </c>
      <c r="D4419" s="85">
        <v>512</v>
      </c>
      <c r="E4419" s="85">
        <v>12</v>
      </c>
      <c r="F4419" s="85" t="s">
        <v>10047</v>
      </c>
      <c r="G4419" s="85" t="s">
        <v>10046</v>
      </c>
      <c r="H4419" s="85" t="s">
        <v>3839</v>
      </c>
      <c r="I4419" s="85" t="s">
        <v>10068</v>
      </c>
      <c r="J4419" s="84">
        <v>706</v>
      </c>
      <c r="K4419" s="84">
        <v>0</v>
      </c>
      <c r="L4419" s="82">
        <v>1805120</v>
      </c>
      <c r="M4419" s="82">
        <v>0</v>
      </c>
      <c r="N4419" s="82">
        <v>2556.83</v>
      </c>
      <c r="O4419" s="86" t="s">
        <v>17554</v>
      </c>
      <c r="P4419" s="82">
        <v>-28293.99</v>
      </c>
      <c r="Q4419" s="82">
        <v>0</v>
      </c>
      <c r="R4419" s="2">
        <f t="shared" si="136"/>
        <v>1805120</v>
      </c>
      <c r="S4419" s="2">
        <f t="shared" si="137"/>
        <v>2556.8271954674219</v>
      </c>
    </row>
    <row r="4420" spans="1:19" x14ac:dyDescent="0.25">
      <c r="A4420" s="85" t="s">
        <v>17695</v>
      </c>
      <c r="B4420" s="85" t="s">
        <v>9809</v>
      </c>
      <c r="C4420" s="85" t="s">
        <v>9810</v>
      </c>
      <c r="D4420" s="85">
        <v>512</v>
      </c>
      <c r="E4420" s="85">
        <v>12</v>
      </c>
      <c r="F4420" s="85" t="s">
        <v>10047</v>
      </c>
      <c r="G4420" s="85" t="s">
        <v>10046</v>
      </c>
      <c r="H4420" s="85" t="s">
        <v>3840</v>
      </c>
      <c r="I4420" s="85" t="s">
        <v>18765</v>
      </c>
      <c r="J4420" s="84">
        <v>715</v>
      </c>
      <c r="K4420" s="84">
        <v>0</v>
      </c>
      <c r="L4420" s="82">
        <v>1715411</v>
      </c>
      <c r="M4420" s="82">
        <v>0</v>
      </c>
      <c r="N4420" s="82">
        <v>2399.1799999999998</v>
      </c>
      <c r="O4420" s="86" t="s">
        <v>17554</v>
      </c>
      <c r="P4420" s="82">
        <v>-26887.88</v>
      </c>
      <c r="Q4420" s="82">
        <v>0</v>
      </c>
      <c r="R4420" s="2">
        <f t="shared" ref="R4420:R4483" si="138">L4420-M4420</f>
        <v>1715411</v>
      </c>
      <c r="S4420" s="2">
        <f t="shared" ref="S4420:S4483" si="139">R4420/J4420</f>
        <v>2399.1762237762237</v>
      </c>
    </row>
    <row r="4421" spans="1:19" x14ac:dyDescent="0.25">
      <c r="A4421" s="85" t="s">
        <v>17695</v>
      </c>
      <c r="B4421" s="85" t="s">
        <v>9809</v>
      </c>
      <c r="C4421" s="85" t="s">
        <v>9810</v>
      </c>
      <c r="D4421" s="85">
        <v>512</v>
      </c>
      <c r="E4421" s="85">
        <v>12</v>
      </c>
      <c r="F4421" s="85" t="s">
        <v>10047</v>
      </c>
      <c r="G4421" s="85" t="s">
        <v>10046</v>
      </c>
      <c r="H4421" s="85" t="s">
        <v>3841</v>
      </c>
      <c r="I4421" s="85" t="s">
        <v>18971</v>
      </c>
      <c r="J4421" s="84">
        <v>319</v>
      </c>
      <c r="K4421" s="84">
        <v>0</v>
      </c>
      <c r="L4421" s="82">
        <v>825127</v>
      </c>
      <c r="M4421" s="82">
        <v>0</v>
      </c>
      <c r="N4421" s="82">
        <v>2586.61</v>
      </c>
      <c r="O4421" s="86" t="s">
        <v>17554</v>
      </c>
      <c r="P4421" s="82">
        <v>-12933.29</v>
      </c>
      <c r="Q4421" s="82">
        <v>0</v>
      </c>
      <c r="R4421" s="2">
        <f t="shared" si="138"/>
        <v>825127</v>
      </c>
      <c r="S4421" s="2">
        <f t="shared" si="139"/>
        <v>2586.6050156739811</v>
      </c>
    </row>
    <row r="4422" spans="1:19" x14ac:dyDescent="0.25">
      <c r="A4422" s="85" t="s">
        <v>17695</v>
      </c>
      <c r="B4422" s="85" t="s">
        <v>9809</v>
      </c>
      <c r="C4422" s="85" t="s">
        <v>9810</v>
      </c>
      <c r="D4422" s="85">
        <v>512</v>
      </c>
      <c r="E4422" s="85">
        <v>12</v>
      </c>
      <c r="F4422" s="85" t="s">
        <v>10047</v>
      </c>
      <c r="G4422" s="85" t="s">
        <v>10046</v>
      </c>
      <c r="H4422" s="85" t="s">
        <v>3842</v>
      </c>
      <c r="I4422" s="85" t="s">
        <v>18766</v>
      </c>
      <c r="J4422" s="84">
        <v>785</v>
      </c>
      <c r="K4422" s="84">
        <v>0</v>
      </c>
      <c r="L4422" s="82">
        <v>2034076</v>
      </c>
      <c r="M4422" s="82">
        <v>0</v>
      </c>
      <c r="N4422" s="82">
        <v>2591.1799999999998</v>
      </c>
      <c r="O4422" s="86" t="s">
        <v>17554</v>
      </c>
      <c r="P4422" s="82">
        <v>-31882.720000000001</v>
      </c>
      <c r="Q4422" s="82">
        <v>0</v>
      </c>
      <c r="R4422" s="2">
        <f t="shared" si="138"/>
        <v>2034076</v>
      </c>
      <c r="S4422" s="2">
        <f t="shared" si="139"/>
        <v>2591.1796178343948</v>
      </c>
    </row>
    <row r="4423" spans="1:19" x14ac:dyDescent="0.25">
      <c r="A4423" s="85" t="s">
        <v>17695</v>
      </c>
      <c r="B4423" s="85" t="s">
        <v>9809</v>
      </c>
      <c r="C4423" s="85" t="s">
        <v>9810</v>
      </c>
      <c r="D4423" s="85">
        <v>512</v>
      </c>
      <c r="E4423" s="85">
        <v>12</v>
      </c>
      <c r="F4423" s="85" t="s">
        <v>10047</v>
      </c>
      <c r="G4423" s="85" t="s">
        <v>10046</v>
      </c>
      <c r="H4423" s="85" t="s">
        <v>3843</v>
      </c>
      <c r="I4423" s="85" t="s">
        <v>10065</v>
      </c>
      <c r="J4423" s="84">
        <v>995</v>
      </c>
      <c r="K4423" s="84">
        <v>0</v>
      </c>
      <c r="L4423" s="82">
        <v>2905639</v>
      </c>
      <c r="M4423" s="82">
        <v>0</v>
      </c>
      <c r="N4423" s="82">
        <v>2920.24</v>
      </c>
      <c r="O4423" s="86" t="s">
        <v>17554</v>
      </c>
      <c r="P4423" s="82">
        <v>-45543.88</v>
      </c>
      <c r="Q4423" s="82">
        <v>0</v>
      </c>
      <c r="R4423" s="2">
        <f t="shared" si="138"/>
        <v>2905639</v>
      </c>
      <c r="S4423" s="2">
        <f t="shared" si="139"/>
        <v>2920.240201005025</v>
      </c>
    </row>
    <row r="4424" spans="1:19" x14ac:dyDescent="0.25">
      <c r="A4424" s="85" t="s">
        <v>17695</v>
      </c>
      <c r="B4424" s="85" t="s">
        <v>9809</v>
      </c>
      <c r="C4424" s="85" t="s">
        <v>9810</v>
      </c>
      <c r="D4424" s="85">
        <v>512</v>
      </c>
      <c r="E4424" s="85">
        <v>12</v>
      </c>
      <c r="F4424" s="85" t="s">
        <v>10047</v>
      </c>
      <c r="G4424" s="85" t="s">
        <v>10046</v>
      </c>
      <c r="H4424" s="85" t="s">
        <v>3844</v>
      </c>
      <c r="I4424" s="85" t="s">
        <v>10064</v>
      </c>
      <c r="J4424" s="84">
        <v>688</v>
      </c>
      <c r="K4424" s="84">
        <v>347</v>
      </c>
      <c r="L4424" s="82">
        <v>3222701</v>
      </c>
      <c r="M4424" s="82">
        <v>1080461</v>
      </c>
      <c r="N4424" s="82">
        <v>3113.72</v>
      </c>
      <c r="O4424" s="86" t="s">
        <v>17554</v>
      </c>
      <c r="P4424" s="82">
        <v>-50513.58</v>
      </c>
      <c r="Q4424" s="82">
        <v>0</v>
      </c>
      <c r="R4424" s="2">
        <f t="shared" si="138"/>
        <v>2142240</v>
      </c>
      <c r="S4424" s="2">
        <f t="shared" si="139"/>
        <v>3113.7209302325582</v>
      </c>
    </row>
    <row r="4425" spans="1:19" x14ac:dyDescent="0.25">
      <c r="A4425" s="85" t="s">
        <v>17695</v>
      </c>
      <c r="B4425" s="85" t="s">
        <v>9809</v>
      </c>
      <c r="C4425" s="85" t="s">
        <v>9810</v>
      </c>
      <c r="D4425" s="85">
        <v>512</v>
      </c>
      <c r="E4425" s="85">
        <v>12</v>
      </c>
      <c r="F4425" s="85" t="s">
        <v>10047</v>
      </c>
      <c r="G4425" s="85" t="s">
        <v>10046</v>
      </c>
      <c r="H4425" s="85" t="s">
        <v>3845</v>
      </c>
      <c r="I4425" s="85" t="s">
        <v>10063</v>
      </c>
      <c r="J4425" s="84">
        <v>1103</v>
      </c>
      <c r="K4425" s="84">
        <v>0</v>
      </c>
      <c r="L4425" s="82">
        <v>3304903</v>
      </c>
      <c r="M4425" s="82">
        <v>0</v>
      </c>
      <c r="N4425" s="82">
        <v>2996.29</v>
      </c>
      <c r="O4425" s="86" t="s">
        <v>17554</v>
      </c>
      <c r="P4425" s="82">
        <v>-51802.05</v>
      </c>
      <c r="Q4425" s="82">
        <v>0</v>
      </c>
      <c r="R4425" s="2">
        <f t="shared" si="138"/>
        <v>3304903</v>
      </c>
      <c r="S4425" s="2">
        <f t="shared" si="139"/>
        <v>2996.2855847688124</v>
      </c>
    </row>
    <row r="4426" spans="1:19" x14ac:dyDescent="0.25">
      <c r="A4426" s="85" t="s">
        <v>17695</v>
      </c>
      <c r="B4426" s="85" t="s">
        <v>9809</v>
      </c>
      <c r="C4426" s="85" t="s">
        <v>9810</v>
      </c>
      <c r="D4426" s="85">
        <v>512</v>
      </c>
      <c r="E4426" s="85">
        <v>12</v>
      </c>
      <c r="F4426" s="85" t="s">
        <v>10047</v>
      </c>
      <c r="G4426" s="85" t="s">
        <v>10046</v>
      </c>
      <c r="H4426" s="85" t="s">
        <v>3846</v>
      </c>
      <c r="I4426" s="85" t="s">
        <v>10062</v>
      </c>
      <c r="J4426" s="84">
        <v>839</v>
      </c>
      <c r="K4426" s="84">
        <v>0</v>
      </c>
      <c r="L4426" s="82">
        <v>2516591</v>
      </c>
      <c r="M4426" s="82">
        <v>0</v>
      </c>
      <c r="N4426" s="82">
        <v>2999.51</v>
      </c>
      <c r="O4426" s="86" t="s">
        <v>17554</v>
      </c>
      <c r="P4426" s="82">
        <v>-39445.81</v>
      </c>
      <c r="Q4426" s="82">
        <v>0</v>
      </c>
      <c r="R4426" s="2">
        <f t="shared" si="138"/>
        <v>2516591</v>
      </c>
      <c r="S4426" s="2">
        <f t="shared" si="139"/>
        <v>2999.512514898689</v>
      </c>
    </row>
    <row r="4427" spans="1:19" x14ac:dyDescent="0.25">
      <c r="A4427" s="85" t="s">
        <v>17695</v>
      </c>
      <c r="B4427" s="85" t="s">
        <v>9809</v>
      </c>
      <c r="C4427" s="85" t="s">
        <v>9810</v>
      </c>
      <c r="D4427" s="85">
        <v>512</v>
      </c>
      <c r="E4427" s="85">
        <v>12</v>
      </c>
      <c r="F4427" s="85" t="s">
        <v>10047</v>
      </c>
      <c r="G4427" s="85" t="s">
        <v>10046</v>
      </c>
      <c r="H4427" s="85" t="s">
        <v>3847</v>
      </c>
      <c r="I4427" s="85" t="s">
        <v>10061</v>
      </c>
      <c r="J4427" s="84">
        <v>488</v>
      </c>
      <c r="K4427" s="84">
        <v>8</v>
      </c>
      <c r="L4427" s="82">
        <v>1516941</v>
      </c>
      <c r="M4427" s="82">
        <v>24467</v>
      </c>
      <c r="N4427" s="82">
        <v>3058.35</v>
      </c>
      <c r="O4427" s="86" t="s">
        <v>17554</v>
      </c>
      <c r="P4427" s="82">
        <v>-23777</v>
      </c>
      <c r="Q4427" s="82">
        <v>0</v>
      </c>
      <c r="R4427" s="2">
        <f t="shared" si="138"/>
        <v>1492474</v>
      </c>
      <c r="S4427" s="2">
        <f t="shared" si="139"/>
        <v>3058.3483606557379</v>
      </c>
    </row>
    <row r="4428" spans="1:19" x14ac:dyDescent="0.25">
      <c r="A4428" s="85" t="s">
        <v>17695</v>
      </c>
      <c r="B4428" s="85" t="s">
        <v>9809</v>
      </c>
      <c r="C4428" s="85" t="s">
        <v>9810</v>
      </c>
      <c r="D4428" s="85">
        <v>512</v>
      </c>
      <c r="E4428" s="85">
        <v>12</v>
      </c>
      <c r="F4428" s="85" t="s">
        <v>10047</v>
      </c>
      <c r="G4428" s="85" t="s">
        <v>10046</v>
      </c>
      <c r="H4428" s="85" t="s">
        <v>3848</v>
      </c>
      <c r="I4428" s="85" t="s">
        <v>10060</v>
      </c>
      <c r="J4428" s="84">
        <v>598</v>
      </c>
      <c r="K4428" s="84">
        <v>0</v>
      </c>
      <c r="L4428" s="82">
        <v>1672260</v>
      </c>
      <c r="M4428" s="82">
        <v>0</v>
      </c>
      <c r="N4428" s="82">
        <v>2796.42</v>
      </c>
      <c r="O4428" s="86" t="s">
        <v>17554</v>
      </c>
      <c r="P4428" s="82">
        <v>-26211.51</v>
      </c>
      <c r="Q4428" s="82">
        <v>0</v>
      </c>
      <c r="R4428" s="2">
        <f t="shared" si="138"/>
        <v>1672260</v>
      </c>
      <c r="S4428" s="2">
        <f t="shared" si="139"/>
        <v>2796.4214046822744</v>
      </c>
    </row>
    <row r="4429" spans="1:19" x14ac:dyDescent="0.25">
      <c r="A4429" s="85" t="s">
        <v>17695</v>
      </c>
      <c r="B4429" s="85" t="s">
        <v>9809</v>
      </c>
      <c r="C4429" s="85" t="s">
        <v>9810</v>
      </c>
      <c r="D4429" s="85">
        <v>512</v>
      </c>
      <c r="E4429" s="85">
        <v>12</v>
      </c>
      <c r="F4429" s="85" t="s">
        <v>10047</v>
      </c>
      <c r="G4429" s="85" t="s">
        <v>10046</v>
      </c>
      <c r="H4429" s="85" t="s">
        <v>3849</v>
      </c>
      <c r="I4429" s="85" t="s">
        <v>10059</v>
      </c>
      <c r="J4429" s="84">
        <v>28</v>
      </c>
      <c r="K4429" s="84">
        <v>0</v>
      </c>
      <c r="L4429" s="82">
        <v>104159</v>
      </c>
      <c r="M4429" s="82">
        <v>0</v>
      </c>
      <c r="N4429" s="82">
        <v>3719.96</v>
      </c>
      <c r="O4429" s="86" t="s">
        <v>17554</v>
      </c>
      <c r="P4429" s="82">
        <v>-1632.62</v>
      </c>
      <c r="Q4429" s="82">
        <v>0</v>
      </c>
      <c r="R4429" s="2">
        <f t="shared" si="138"/>
        <v>104159</v>
      </c>
      <c r="S4429" s="2">
        <f t="shared" si="139"/>
        <v>3719.9642857142858</v>
      </c>
    </row>
    <row r="4430" spans="1:19" x14ac:dyDescent="0.25">
      <c r="A4430" s="85" t="s">
        <v>17695</v>
      </c>
      <c r="B4430" s="85" t="s">
        <v>9809</v>
      </c>
      <c r="C4430" s="85" t="s">
        <v>9810</v>
      </c>
      <c r="D4430" s="85">
        <v>512</v>
      </c>
      <c r="E4430" s="85">
        <v>12</v>
      </c>
      <c r="F4430" s="85" t="s">
        <v>10047</v>
      </c>
      <c r="G4430" s="85" t="s">
        <v>10046</v>
      </c>
      <c r="H4430" s="85" t="s">
        <v>3850</v>
      </c>
      <c r="I4430" s="85" t="s">
        <v>10058</v>
      </c>
      <c r="J4430" s="84">
        <v>96</v>
      </c>
      <c r="K4430" s="84">
        <v>0</v>
      </c>
      <c r="L4430" s="82">
        <v>167667</v>
      </c>
      <c r="M4430" s="82">
        <v>0</v>
      </c>
      <c r="N4430" s="82">
        <v>1746.53</v>
      </c>
      <c r="O4430" s="86" t="s">
        <v>17554</v>
      </c>
      <c r="P4430" s="82">
        <v>-2628.06</v>
      </c>
      <c r="Q4430" s="82">
        <v>0</v>
      </c>
      <c r="R4430" s="2">
        <f t="shared" si="138"/>
        <v>167667</v>
      </c>
      <c r="S4430" s="2">
        <f t="shared" si="139"/>
        <v>1746.53125</v>
      </c>
    </row>
    <row r="4431" spans="1:19" x14ac:dyDescent="0.25">
      <c r="A4431" s="85" t="s">
        <v>17695</v>
      </c>
      <c r="B4431" s="85" t="s">
        <v>9809</v>
      </c>
      <c r="C4431" s="85" t="s">
        <v>9810</v>
      </c>
      <c r="D4431" s="85">
        <v>512</v>
      </c>
      <c r="E4431" s="85">
        <v>12</v>
      </c>
      <c r="F4431" s="85" t="s">
        <v>10047</v>
      </c>
      <c r="G4431" s="85" t="s">
        <v>10046</v>
      </c>
      <c r="H4431" s="85" t="s">
        <v>3851</v>
      </c>
      <c r="I4431" s="85" t="s">
        <v>10057</v>
      </c>
      <c r="J4431" s="84">
        <v>38</v>
      </c>
      <c r="K4431" s="84">
        <v>0</v>
      </c>
      <c r="L4431" s="82">
        <v>64585</v>
      </c>
      <c r="M4431" s="82">
        <v>0</v>
      </c>
      <c r="N4431" s="82">
        <v>1699.61</v>
      </c>
      <c r="O4431" s="86" t="s">
        <v>17554</v>
      </c>
      <c r="P4431" s="82">
        <v>-1012.33</v>
      </c>
      <c r="Q4431" s="82">
        <v>0</v>
      </c>
      <c r="R4431" s="2">
        <f t="shared" si="138"/>
        <v>64585</v>
      </c>
      <c r="S4431" s="2">
        <f t="shared" si="139"/>
        <v>1699.6052631578948</v>
      </c>
    </row>
    <row r="4432" spans="1:19" x14ac:dyDescent="0.25">
      <c r="A4432" s="85" t="s">
        <v>17695</v>
      </c>
      <c r="B4432" s="85" t="s">
        <v>9809</v>
      </c>
      <c r="C4432" s="85" t="s">
        <v>9810</v>
      </c>
      <c r="D4432" s="85">
        <v>512</v>
      </c>
      <c r="E4432" s="85">
        <v>12</v>
      </c>
      <c r="F4432" s="85" t="s">
        <v>10047</v>
      </c>
      <c r="G4432" s="85" t="s">
        <v>10046</v>
      </c>
      <c r="H4432" s="85" t="s">
        <v>3852</v>
      </c>
      <c r="I4432" s="85" t="s">
        <v>10056</v>
      </c>
      <c r="J4432" s="84">
        <v>58</v>
      </c>
      <c r="K4432" s="84">
        <v>0</v>
      </c>
      <c r="L4432" s="82">
        <v>85462</v>
      </c>
      <c r="M4432" s="82">
        <v>0</v>
      </c>
      <c r="N4432" s="82">
        <v>1473.48</v>
      </c>
      <c r="O4432" s="86" t="s">
        <v>17554</v>
      </c>
      <c r="P4432" s="82">
        <v>-1339.56</v>
      </c>
      <c r="Q4432" s="82">
        <v>0</v>
      </c>
      <c r="R4432" s="2">
        <f t="shared" si="138"/>
        <v>85462</v>
      </c>
      <c r="S4432" s="2">
        <f t="shared" si="139"/>
        <v>1473.4827586206898</v>
      </c>
    </row>
    <row r="4433" spans="1:19" x14ac:dyDescent="0.25">
      <c r="A4433" s="85" t="s">
        <v>17695</v>
      </c>
      <c r="B4433" s="85" t="s">
        <v>9809</v>
      </c>
      <c r="C4433" s="85" t="s">
        <v>9810</v>
      </c>
      <c r="D4433" s="85">
        <v>512</v>
      </c>
      <c r="E4433" s="85">
        <v>12</v>
      </c>
      <c r="F4433" s="85" t="s">
        <v>10047</v>
      </c>
      <c r="G4433" s="85" t="s">
        <v>10046</v>
      </c>
      <c r="H4433" s="85" t="s">
        <v>3853</v>
      </c>
      <c r="I4433" s="85" t="s">
        <v>10055</v>
      </c>
      <c r="J4433" s="84">
        <v>51</v>
      </c>
      <c r="K4433" s="84">
        <v>0</v>
      </c>
      <c r="L4433" s="82">
        <v>96264</v>
      </c>
      <c r="M4433" s="82">
        <v>0</v>
      </c>
      <c r="N4433" s="82">
        <v>1887.53</v>
      </c>
      <c r="O4433" s="86" t="s">
        <v>17554</v>
      </c>
      <c r="P4433" s="82">
        <v>-1508.86</v>
      </c>
      <c r="Q4433" s="82">
        <v>0</v>
      </c>
      <c r="R4433" s="2">
        <f t="shared" si="138"/>
        <v>96264</v>
      </c>
      <c r="S4433" s="2">
        <f t="shared" si="139"/>
        <v>1887.5294117647059</v>
      </c>
    </row>
    <row r="4434" spans="1:19" x14ac:dyDescent="0.25">
      <c r="A4434" s="85" t="s">
        <v>17695</v>
      </c>
      <c r="B4434" s="85" t="s">
        <v>9809</v>
      </c>
      <c r="C4434" s="85" t="s">
        <v>9810</v>
      </c>
      <c r="D4434" s="85">
        <v>512</v>
      </c>
      <c r="E4434" s="85">
        <v>12</v>
      </c>
      <c r="F4434" s="85" t="s">
        <v>10047</v>
      </c>
      <c r="G4434" s="85" t="s">
        <v>10046</v>
      </c>
      <c r="H4434" s="85" t="s">
        <v>3854</v>
      </c>
      <c r="I4434" s="85" t="s">
        <v>10054</v>
      </c>
      <c r="J4434" s="84">
        <v>748</v>
      </c>
      <c r="K4434" s="84">
        <v>0</v>
      </c>
      <c r="L4434" s="82">
        <v>2144931</v>
      </c>
      <c r="M4434" s="82">
        <v>0</v>
      </c>
      <c r="N4434" s="82">
        <v>2867.55</v>
      </c>
      <c r="O4434" s="86" t="s">
        <v>17554</v>
      </c>
      <c r="P4434" s="82">
        <v>-33620.300000000003</v>
      </c>
      <c r="Q4434" s="82">
        <v>0</v>
      </c>
      <c r="R4434" s="2">
        <f t="shared" si="138"/>
        <v>2144931</v>
      </c>
      <c r="S4434" s="2">
        <f t="shared" si="139"/>
        <v>2867.5548128342248</v>
      </c>
    </row>
    <row r="4435" spans="1:19" x14ac:dyDescent="0.25">
      <c r="A4435" s="85" t="s">
        <v>17695</v>
      </c>
      <c r="B4435" s="85" t="s">
        <v>9809</v>
      </c>
      <c r="C4435" s="85" t="s">
        <v>9810</v>
      </c>
      <c r="D4435" s="85">
        <v>512</v>
      </c>
      <c r="E4435" s="85">
        <v>12</v>
      </c>
      <c r="F4435" s="85" t="s">
        <v>10047</v>
      </c>
      <c r="G4435" s="85" t="s">
        <v>10046</v>
      </c>
      <c r="H4435" s="85" t="s">
        <v>3855</v>
      </c>
      <c r="I4435" s="85" t="s">
        <v>10053</v>
      </c>
      <c r="J4435" s="84">
        <v>44</v>
      </c>
      <c r="K4435" s="84">
        <v>0</v>
      </c>
      <c r="L4435" s="82">
        <v>89496</v>
      </c>
      <c r="M4435" s="82">
        <v>0</v>
      </c>
      <c r="N4435" s="82">
        <v>2034</v>
      </c>
      <c r="O4435" s="86" t="s">
        <v>17554</v>
      </c>
      <c r="P4435" s="82">
        <v>-1402.8</v>
      </c>
      <c r="Q4435" s="82">
        <v>0</v>
      </c>
      <c r="R4435" s="2">
        <f t="shared" si="138"/>
        <v>89496</v>
      </c>
      <c r="S4435" s="2">
        <f t="shared" si="139"/>
        <v>2034</v>
      </c>
    </row>
    <row r="4436" spans="1:19" x14ac:dyDescent="0.25">
      <c r="A4436" s="85" t="s">
        <v>17695</v>
      </c>
      <c r="B4436" s="85" t="s">
        <v>9809</v>
      </c>
      <c r="C4436" s="85" t="s">
        <v>9810</v>
      </c>
      <c r="D4436" s="85">
        <v>512</v>
      </c>
      <c r="E4436" s="85">
        <v>12</v>
      </c>
      <c r="F4436" s="85" t="s">
        <v>10047</v>
      </c>
      <c r="G4436" s="85" t="s">
        <v>10046</v>
      </c>
      <c r="H4436" s="85" t="s">
        <v>3856</v>
      </c>
      <c r="I4436" s="85" t="s">
        <v>10052</v>
      </c>
      <c r="J4436" s="84">
        <v>81</v>
      </c>
      <c r="K4436" s="84">
        <v>0</v>
      </c>
      <c r="L4436" s="82">
        <v>161718</v>
      </c>
      <c r="M4436" s="82">
        <v>0</v>
      </c>
      <c r="N4436" s="82">
        <v>1996.52</v>
      </c>
      <c r="O4436" s="86" t="s">
        <v>17554</v>
      </c>
      <c r="P4436" s="82">
        <v>-2534.8200000000002</v>
      </c>
      <c r="Q4436" s="82">
        <v>0</v>
      </c>
      <c r="R4436" s="2">
        <f t="shared" si="138"/>
        <v>161718</v>
      </c>
      <c r="S4436" s="2">
        <f t="shared" si="139"/>
        <v>1996.5185185185185</v>
      </c>
    </row>
    <row r="4437" spans="1:19" x14ac:dyDescent="0.25">
      <c r="A4437" s="85" t="s">
        <v>17695</v>
      </c>
      <c r="B4437" s="85" t="s">
        <v>9809</v>
      </c>
      <c r="C4437" s="85" t="s">
        <v>9810</v>
      </c>
      <c r="D4437" s="85">
        <v>512</v>
      </c>
      <c r="E4437" s="85">
        <v>12</v>
      </c>
      <c r="F4437" s="85" t="s">
        <v>10047</v>
      </c>
      <c r="G4437" s="85" t="s">
        <v>10046</v>
      </c>
      <c r="H4437" s="85" t="s">
        <v>3857</v>
      </c>
      <c r="I4437" s="85" t="s">
        <v>10051</v>
      </c>
      <c r="J4437" s="84">
        <v>57</v>
      </c>
      <c r="K4437" s="84">
        <v>0</v>
      </c>
      <c r="L4437" s="82">
        <v>101792</v>
      </c>
      <c r="M4437" s="82">
        <v>0</v>
      </c>
      <c r="N4437" s="82">
        <v>1785.82</v>
      </c>
      <c r="O4437" s="86" t="s">
        <v>17554</v>
      </c>
      <c r="P4437" s="82">
        <v>-1595.52</v>
      </c>
      <c r="Q4437" s="82">
        <v>0</v>
      </c>
      <c r="R4437" s="2">
        <f t="shared" si="138"/>
        <v>101792</v>
      </c>
      <c r="S4437" s="2">
        <f t="shared" si="139"/>
        <v>1785.8245614035088</v>
      </c>
    </row>
    <row r="4438" spans="1:19" x14ac:dyDescent="0.25">
      <c r="A4438" s="85" t="s">
        <v>17695</v>
      </c>
      <c r="B4438" s="85" t="s">
        <v>9809</v>
      </c>
      <c r="C4438" s="85" t="s">
        <v>9810</v>
      </c>
      <c r="D4438" s="85">
        <v>512</v>
      </c>
      <c r="E4438" s="85">
        <v>12</v>
      </c>
      <c r="F4438" s="85" t="s">
        <v>10047</v>
      </c>
      <c r="G4438" s="85" t="s">
        <v>10046</v>
      </c>
      <c r="H4438" s="85" t="s">
        <v>3858</v>
      </c>
      <c r="I4438" s="85" t="s">
        <v>10050</v>
      </c>
      <c r="J4438" s="84">
        <v>69</v>
      </c>
      <c r="K4438" s="84">
        <v>0</v>
      </c>
      <c r="L4438" s="82">
        <v>140009</v>
      </c>
      <c r="M4438" s="82">
        <v>0</v>
      </c>
      <c r="N4438" s="82">
        <v>2029.12</v>
      </c>
      <c r="O4438" s="86" t="s">
        <v>17554</v>
      </c>
      <c r="P4438" s="82">
        <v>-2194.54</v>
      </c>
      <c r="Q4438" s="82">
        <v>0</v>
      </c>
      <c r="R4438" s="2">
        <f t="shared" si="138"/>
        <v>140009</v>
      </c>
      <c r="S4438" s="2">
        <f t="shared" si="139"/>
        <v>2029.1159420289855</v>
      </c>
    </row>
    <row r="4439" spans="1:19" x14ac:dyDescent="0.25">
      <c r="A4439" s="85" t="s">
        <v>17695</v>
      </c>
      <c r="B4439" s="85" t="s">
        <v>9809</v>
      </c>
      <c r="C4439" s="85" t="s">
        <v>9810</v>
      </c>
      <c r="D4439" s="85">
        <v>512</v>
      </c>
      <c r="E4439" s="85">
        <v>12</v>
      </c>
      <c r="F4439" s="85" t="s">
        <v>10047</v>
      </c>
      <c r="G4439" s="85" t="s">
        <v>10046</v>
      </c>
      <c r="H4439" s="85" t="s">
        <v>3859</v>
      </c>
      <c r="I4439" s="85" t="s">
        <v>10049</v>
      </c>
      <c r="J4439" s="84">
        <v>79</v>
      </c>
      <c r="K4439" s="84">
        <v>0</v>
      </c>
      <c r="L4439" s="82">
        <v>115793</v>
      </c>
      <c r="M4439" s="82">
        <v>0</v>
      </c>
      <c r="N4439" s="82">
        <v>1465.73</v>
      </c>
      <c r="O4439" s="86" t="s">
        <v>17554</v>
      </c>
      <c r="P4439" s="82">
        <v>-1814.98</v>
      </c>
      <c r="Q4439" s="82">
        <v>0</v>
      </c>
      <c r="R4439" s="2">
        <f t="shared" si="138"/>
        <v>115793</v>
      </c>
      <c r="S4439" s="2">
        <f t="shared" si="139"/>
        <v>1465.7341772151899</v>
      </c>
    </row>
    <row r="4440" spans="1:19" x14ac:dyDescent="0.25">
      <c r="A4440" s="85" t="s">
        <v>17695</v>
      </c>
      <c r="B4440" s="85" t="s">
        <v>9809</v>
      </c>
      <c r="C4440" s="85" t="s">
        <v>9810</v>
      </c>
      <c r="D4440" s="85">
        <v>512</v>
      </c>
      <c r="E4440" s="85">
        <v>12</v>
      </c>
      <c r="F4440" s="85" t="s">
        <v>10047</v>
      </c>
      <c r="G4440" s="85" t="s">
        <v>10046</v>
      </c>
      <c r="H4440" s="85" t="s">
        <v>6002</v>
      </c>
      <c r="I4440" s="85" t="s">
        <v>10048</v>
      </c>
      <c r="J4440" s="84">
        <v>43</v>
      </c>
      <c r="K4440" s="84">
        <v>0</v>
      </c>
      <c r="L4440" s="82">
        <v>59608</v>
      </c>
      <c r="M4440" s="82">
        <v>0</v>
      </c>
      <c r="N4440" s="82">
        <v>1386.23</v>
      </c>
      <c r="O4440" s="86" t="s">
        <v>17554</v>
      </c>
      <c r="P4440" s="82">
        <v>-934.31</v>
      </c>
      <c r="Q4440" s="82">
        <v>0</v>
      </c>
      <c r="R4440" s="2">
        <f t="shared" si="138"/>
        <v>59608</v>
      </c>
      <c r="S4440" s="2">
        <f t="shared" si="139"/>
        <v>1386.2325581395348</v>
      </c>
    </row>
    <row r="4441" spans="1:19" x14ac:dyDescent="0.25">
      <c r="A4441" s="85" t="s">
        <v>17695</v>
      </c>
      <c r="B4441" s="85" t="s">
        <v>9809</v>
      </c>
      <c r="C4441" s="85" t="s">
        <v>9810</v>
      </c>
      <c r="D4441" s="85">
        <v>512</v>
      </c>
      <c r="E4441" s="85">
        <v>12</v>
      </c>
      <c r="F4441" s="85" t="s">
        <v>10028</v>
      </c>
      <c r="G4441" s="85" t="s">
        <v>10027</v>
      </c>
      <c r="H4441" s="85" t="s">
        <v>3860</v>
      </c>
      <c r="I4441" s="85" t="s">
        <v>10044</v>
      </c>
      <c r="J4441" s="84">
        <v>181</v>
      </c>
      <c r="K4441" s="84">
        <v>2</v>
      </c>
      <c r="L4441" s="82">
        <v>428797</v>
      </c>
      <c r="M4441" s="82">
        <v>4686</v>
      </c>
      <c r="N4441" s="82">
        <v>2343.15</v>
      </c>
      <c r="O4441" s="86" t="s">
        <v>17554</v>
      </c>
      <c r="P4441" s="82">
        <v>-6721.08</v>
      </c>
      <c r="Q4441" s="82">
        <v>0</v>
      </c>
      <c r="R4441" s="2">
        <f t="shared" si="138"/>
        <v>424111</v>
      </c>
      <c r="S4441" s="2">
        <f t="shared" si="139"/>
        <v>2343.1546961325967</v>
      </c>
    </row>
    <row r="4442" spans="1:19" x14ac:dyDescent="0.25">
      <c r="A4442" s="85" t="s">
        <v>17695</v>
      </c>
      <c r="B4442" s="85" t="s">
        <v>9809</v>
      </c>
      <c r="C4442" s="85" t="s">
        <v>9810</v>
      </c>
      <c r="D4442" s="85">
        <v>512</v>
      </c>
      <c r="E4442" s="85">
        <v>12</v>
      </c>
      <c r="F4442" s="85" t="s">
        <v>10028</v>
      </c>
      <c r="G4442" s="85" t="s">
        <v>10027</v>
      </c>
      <c r="H4442" s="85" t="s">
        <v>3861</v>
      </c>
      <c r="I4442" s="85" t="s">
        <v>10044</v>
      </c>
      <c r="J4442" s="84">
        <v>119</v>
      </c>
      <c r="K4442" s="84">
        <v>0</v>
      </c>
      <c r="L4442" s="82">
        <v>271685</v>
      </c>
      <c r="M4442" s="82">
        <v>0</v>
      </c>
      <c r="N4442" s="82">
        <v>2283.0700000000002</v>
      </c>
      <c r="O4442" s="86" t="s">
        <v>17554</v>
      </c>
      <c r="P4442" s="82">
        <v>-4258.47</v>
      </c>
      <c r="Q4442" s="82">
        <v>0</v>
      </c>
      <c r="R4442" s="2">
        <f t="shared" si="138"/>
        <v>271685</v>
      </c>
      <c r="S4442" s="2">
        <f t="shared" si="139"/>
        <v>2283.0672268907565</v>
      </c>
    </row>
    <row r="4443" spans="1:19" x14ac:dyDescent="0.25">
      <c r="A4443" s="85" t="s">
        <v>17695</v>
      </c>
      <c r="B4443" s="85" t="s">
        <v>9809</v>
      </c>
      <c r="C4443" s="85" t="s">
        <v>9810</v>
      </c>
      <c r="D4443" s="85">
        <v>512</v>
      </c>
      <c r="E4443" s="85">
        <v>12</v>
      </c>
      <c r="F4443" s="85" t="s">
        <v>10028</v>
      </c>
      <c r="G4443" s="85" t="s">
        <v>10027</v>
      </c>
      <c r="H4443" s="85" t="s">
        <v>3862</v>
      </c>
      <c r="I4443" s="85" t="s">
        <v>10044</v>
      </c>
      <c r="J4443" s="84">
        <v>137</v>
      </c>
      <c r="K4443" s="84">
        <v>0</v>
      </c>
      <c r="L4443" s="82">
        <v>236858</v>
      </c>
      <c r="M4443" s="82">
        <v>0</v>
      </c>
      <c r="N4443" s="82">
        <v>1728.89</v>
      </c>
      <c r="O4443" s="86" t="s">
        <v>17554</v>
      </c>
      <c r="P4443" s="82">
        <v>-3712.58</v>
      </c>
      <c r="Q4443" s="82">
        <v>0</v>
      </c>
      <c r="R4443" s="2">
        <f t="shared" si="138"/>
        <v>236858</v>
      </c>
      <c r="S4443" s="2">
        <f t="shared" si="139"/>
        <v>1728.8905109489051</v>
      </c>
    </row>
    <row r="4444" spans="1:19" x14ac:dyDescent="0.25">
      <c r="A4444" s="85" t="s">
        <v>17695</v>
      </c>
      <c r="B4444" s="85" t="s">
        <v>9809</v>
      </c>
      <c r="C4444" s="85" t="s">
        <v>9810</v>
      </c>
      <c r="D4444" s="85">
        <v>512</v>
      </c>
      <c r="E4444" s="85">
        <v>12</v>
      </c>
      <c r="F4444" s="85" t="s">
        <v>10028</v>
      </c>
      <c r="G4444" s="85" t="s">
        <v>10027</v>
      </c>
      <c r="H4444" s="85" t="s">
        <v>3863</v>
      </c>
      <c r="I4444" s="85" t="s">
        <v>10045</v>
      </c>
      <c r="J4444" s="84">
        <v>211</v>
      </c>
      <c r="K4444" s="84">
        <v>2</v>
      </c>
      <c r="L4444" s="82">
        <v>485885</v>
      </c>
      <c r="M4444" s="82">
        <v>4562</v>
      </c>
      <c r="N4444" s="82">
        <v>2281.15</v>
      </c>
      <c r="O4444" s="86" t="s">
        <v>17554</v>
      </c>
      <c r="P4444" s="82">
        <v>-7615.91</v>
      </c>
      <c r="Q4444" s="82">
        <v>0</v>
      </c>
      <c r="R4444" s="2">
        <f t="shared" si="138"/>
        <v>481323</v>
      </c>
      <c r="S4444" s="2">
        <f t="shared" si="139"/>
        <v>2281.1516587677725</v>
      </c>
    </row>
    <row r="4445" spans="1:19" x14ac:dyDescent="0.25">
      <c r="A4445" s="85" t="s">
        <v>17695</v>
      </c>
      <c r="B4445" s="85" t="s">
        <v>9809</v>
      </c>
      <c r="C4445" s="85" t="s">
        <v>9810</v>
      </c>
      <c r="D4445" s="85">
        <v>512</v>
      </c>
      <c r="E4445" s="85">
        <v>12</v>
      </c>
      <c r="F4445" s="85" t="s">
        <v>10028</v>
      </c>
      <c r="G4445" s="85" t="s">
        <v>10027</v>
      </c>
      <c r="H4445" s="85" t="s">
        <v>3864</v>
      </c>
      <c r="I4445" s="85" t="s">
        <v>10044</v>
      </c>
      <c r="J4445" s="84">
        <v>179</v>
      </c>
      <c r="K4445" s="84">
        <v>2</v>
      </c>
      <c r="L4445" s="82">
        <v>420120</v>
      </c>
      <c r="M4445" s="82">
        <v>4642</v>
      </c>
      <c r="N4445" s="82">
        <v>2321.1</v>
      </c>
      <c r="O4445" s="86" t="s">
        <v>17554</v>
      </c>
      <c r="P4445" s="82">
        <v>-6585.09</v>
      </c>
      <c r="Q4445" s="82">
        <v>0</v>
      </c>
      <c r="R4445" s="2">
        <f t="shared" si="138"/>
        <v>415478</v>
      </c>
      <c r="S4445" s="2">
        <f t="shared" si="139"/>
        <v>2321.1061452513968</v>
      </c>
    </row>
    <row r="4446" spans="1:19" x14ac:dyDescent="0.25">
      <c r="A4446" s="85" t="s">
        <v>17695</v>
      </c>
      <c r="B4446" s="85" t="s">
        <v>9809</v>
      </c>
      <c r="C4446" s="85" t="s">
        <v>9810</v>
      </c>
      <c r="D4446" s="85">
        <v>512</v>
      </c>
      <c r="E4446" s="85">
        <v>12</v>
      </c>
      <c r="F4446" s="85" t="s">
        <v>10028</v>
      </c>
      <c r="G4446" s="85" t="s">
        <v>10027</v>
      </c>
      <c r="H4446" s="85" t="s">
        <v>3865</v>
      </c>
      <c r="I4446" s="85" t="s">
        <v>10044</v>
      </c>
      <c r="J4446" s="84">
        <v>102</v>
      </c>
      <c r="K4446" s="84">
        <v>0</v>
      </c>
      <c r="L4446" s="82">
        <v>277059</v>
      </c>
      <c r="M4446" s="82">
        <v>0</v>
      </c>
      <c r="N4446" s="82">
        <v>2716.26</v>
      </c>
      <c r="O4446" s="86" t="s">
        <v>17554</v>
      </c>
      <c r="P4446" s="82">
        <v>-4342.71</v>
      </c>
      <c r="Q4446" s="82">
        <v>0</v>
      </c>
      <c r="R4446" s="2">
        <f t="shared" si="138"/>
        <v>277059</v>
      </c>
      <c r="S4446" s="2">
        <f t="shared" si="139"/>
        <v>2716.2647058823532</v>
      </c>
    </row>
    <row r="4447" spans="1:19" x14ac:dyDescent="0.25">
      <c r="A4447" s="85" t="s">
        <v>17695</v>
      </c>
      <c r="B4447" s="85" t="s">
        <v>9809</v>
      </c>
      <c r="C4447" s="85" t="s">
        <v>9810</v>
      </c>
      <c r="D4447" s="85">
        <v>512</v>
      </c>
      <c r="E4447" s="85">
        <v>12</v>
      </c>
      <c r="F4447" s="85" t="s">
        <v>10028</v>
      </c>
      <c r="G4447" s="85" t="s">
        <v>10027</v>
      </c>
      <c r="H4447" s="85" t="s">
        <v>3866</v>
      </c>
      <c r="I4447" s="85" t="s">
        <v>10044</v>
      </c>
      <c r="J4447" s="84">
        <v>178</v>
      </c>
      <c r="K4447" s="84">
        <v>0</v>
      </c>
      <c r="L4447" s="82">
        <v>385030</v>
      </c>
      <c r="M4447" s="82">
        <v>0</v>
      </c>
      <c r="N4447" s="82">
        <v>2163.09</v>
      </c>
      <c r="O4447" s="86" t="s">
        <v>17554</v>
      </c>
      <c r="P4447" s="82">
        <v>-6035.08</v>
      </c>
      <c r="Q4447" s="82">
        <v>0</v>
      </c>
      <c r="R4447" s="2">
        <f t="shared" si="138"/>
        <v>385030</v>
      </c>
      <c r="S4447" s="2">
        <f t="shared" si="139"/>
        <v>2163.0898876404494</v>
      </c>
    </row>
    <row r="4448" spans="1:19" x14ac:dyDescent="0.25">
      <c r="A4448" s="85" t="s">
        <v>17695</v>
      </c>
      <c r="B4448" s="85" t="s">
        <v>9809</v>
      </c>
      <c r="C4448" s="85" t="s">
        <v>9810</v>
      </c>
      <c r="D4448" s="85">
        <v>512</v>
      </c>
      <c r="E4448" s="85">
        <v>12</v>
      </c>
      <c r="F4448" s="85" t="s">
        <v>10028</v>
      </c>
      <c r="G4448" s="85" t="s">
        <v>10027</v>
      </c>
      <c r="H4448" s="85" t="s">
        <v>3867</v>
      </c>
      <c r="I4448" s="85" t="s">
        <v>10044</v>
      </c>
      <c r="J4448" s="84">
        <v>217</v>
      </c>
      <c r="K4448" s="84">
        <v>19</v>
      </c>
      <c r="L4448" s="82">
        <v>687973</v>
      </c>
      <c r="M4448" s="82">
        <v>55388</v>
      </c>
      <c r="N4448" s="82">
        <v>2915.14</v>
      </c>
      <c r="O4448" s="86" t="s">
        <v>17554</v>
      </c>
      <c r="P4448" s="82">
        <v>-10783.5</v>
      </c>
      <c r="Q4448" s="82">
        <v>0</v>
      </c>
      <c r="R4448" s="2">
        <f t="shared" si="138"/>
        <v>632585</v>
      </c>
      <c r="S4448" s="2">
        <f t="shared" si="139"/>
        <v>2915.1382488479262</v>
      </c>
    </row>
    <row r="4449" spans="1:19" x14ac:dyDescent="0.25">
      <c r="A4449" s="85" t="s">
        <v>17695</v>
      </c>
      <c r="B4449" s="85" t="s">
        <v>9809</v>
      </c>
      <c r="C4449" s="85" t="s">
        <v>9810</v>
      </c>
      <c r="D4449" s="85">
        <v>512</v>
      </c>
      <c r="E4449" s="85">
        <v>12</v>
      </c>
      <c r="F4449" s="85" t="s">
        <v>10028</v>
      </c>
      <c r="G4449" s="85" t="s">
        <v>10027</v>
      </c>
      <c r="H4449" s="85" t="s">
        <v>3868</v>
      </c>
      <c r="I4449" s="85" t="s">
        <v>10043</v>
      </c>
      <c r="J4449" s="84">
        <v>608</v>
      </c>
      <c r="K4449" s="84">
        <v>0</v>
      </c>
      <c r="L4449" s="82">
        <v>1554730</v>
      </c>
      <c r="M4449" s="82">
        <v>0</v>
      </c>
      <c r="N4449" s="82">
        <v>2557.12</v>
      </c>
      <c r="O4449" s="86" t="s">
        <v>17554</v>
      </c>
      <c r="P4449" s="82">
        <v>-24369.3</v>
      </c>
      <c r="Q4449" s="82">
        <v>0</v>
      </c>
      <c r="R4449" s="2">
        <f t="shared" si="138"/>
        <v>1554730</v>
      </c>
      <c r="S4449" s="2">
        <f t="shared" si="139"/>
        <v>2557.1217105263158</v>
      </c>
    </row>
    <row r="4450" spans="1:19" x14ac:dyDescent="0.25">
      <c r="A4450" s="85" t="s">
        <v>17695</v>
      </c>
      <c r="B4450" s="85" t="s">
        <v>9809</v>
      </c>
      <c r="C4450" s="85" t="s">
        <v>9810</v>
      </c>
      <c r="D4450" s="85">
        <v>512</v>
      </c>
      <c r="E4450" s="85">
        <v>12</v>
      </c>
      <c r="F4450" s="85" t="s">
        <v>10028</v>
      </c>
      <c r="G4450" s="85" t="s">
        <v>10027</v>
      </c>
      <c r="H4450" s="85" t="s">
        <v>3869</v>
      </c>
      <c r="I4450" s="85" t="s">
        <v>10042</v>
      </c>
      <c r="J4450" s="84">
        <v>653</v>
      </c>
      <c r="K4450" s="84">
        <v>0</v>
      </c>
      <c r="L4450" s="82">
        <v>1802402</v>
      </c>
      <c r="M4450" s="82">
        <v>0</v>
      </c>
      <c r="N4450" s="82">
        <v>2760.19</v>
      </c>
      <c r="O4450" s="86" t="s">
        <v>17554</v>
      </c>
      <c r="P4450" s="82">
        <v>-28251.39</v>
      </c>
      <c r="Q4450" s="82">
        <v>0</v>
      </c>
      <c r="R4450" s="2">
        <f t="shared" si="138"/>
        <v>1802402</v>
      </c>
      <c r="S4450" s="2">
        <f t="shared" si="139"/>
        <v>2760.1868300153137</v>
      </c>
    </row>
    <row r="4451" spans="1:19" x14ac:dyDescent="0.25">
      <c r="A4451" s="85" t="s">
        <v>17695</v>
      </c>
      <c r="B4451" s="85" t="s">
        <v>9809</v>
      </c>
      <c r="C4451" s="85" t="s">
        <v>9810</v>
      </c>
      <c r="D4451" s="85">
        <v>512</v>
      </c>
      <c r="E4451" s="85">
        <v>12</v>
      </c>
      <c r="F4451" s="85" t="s">
        <v>10028</v>
      </c>
      <c r="G4451" s="85" t="s">
        <v>10027</v>
      </c>
      <c r="H4451" s="85" t="s">
        <v>3870</v>
      </c>
      <c r="I4451" s="85" t="s">
        <v>10041</v>
      </c>
      <c r="J4451" s="84">
        <v>269</v>
      </c>
      <c r="K4451" s="84">
        <v>0</v>
      </c>
      <c r="L4451" s="82">
        <v>634364</v>
      </c>
      <c r="M4451" s="82">
        <v>0</v>
      </c>
      <c r="N4451" s="82">
        <v>2358.23</v>
      </c>
      <c r="O4451" s="86" t="s">
        <v>17554</v>
      </c>
      <c r="P4451" s="82">
        <v>-9943.2099999999991</v>
      </c>
      <c r="Q4451" s="82">
        <v>0</v>
      </c>
      <c r="R4451" s="2">
        <f t="shared" si="138"/>
        <v>634364</v>
      </c>
      <c r="S4451" s="2">
        <f t="shared" si="139"/>
        <v>2358.2304832713753</v>
      </c>
    </row>
    <row r="4452" spans="1:19" x14ac:dyDescent="0.25">
      <c r="A4452" s="85" t="s">
        <v>17695</v>
      </c>
      <c r="B4452" s="85" t="s">
        <v>9809</v>
      </c>
      <c r="C4452" s="85" t="s">
        <v>9810</v>
      </c>
      <c r="D4452" s="85">
        <v>512</v>
      </c>
      <c r="E4452" s="85">
        <v>12</v>
      </c>
      <c r="F4452" s="85" t="s">
        <v>10028</v>
      </c>
      <c r="G4452" s="85" t="s">
        <v>10027</v>
      </c>
      <c r="H4452" s="85" t="s">
        <v>3871</v>
      </c>
      <c r="I4452" s="85" t="s">
        <v>10040</v>
      </c>
      <c r="J4452" s="84">
        <v>140</v>
      </c>
      <c r="K4452" s="84">
        <v>0</v>
      </c>
      <c r="L4452" s="82">
        <v>325185</v>
      </c>
      <c r="M4452" s="82">
        <v>0</v>
      </c>
      <c r="N4452" s="82">
        <v>2322.75</v>
      </c>
      <c r="O4452" s="86" t="s">
        <v>17554</v>
      </c>
      <c r="P4452" s="82">
        <v>-5097.05</v>
      </c>
      <c r="Q4452" s="82">
        <v>0</v>
      </c>
      <c r="R4452" s="2">
        <f t="shared" si="138"/>
        <v>325185</v>
      </c>
      <c r="S4452" s="2">
        <f t="shared" si="139"/>
        <v>2322.75</v>
      </c>
    </row>
    <row r="4453" spans="1:19" x14ac:dyDescent="0.25">
      <c r="A4453" s="85" t="s">
        <v>17695</v>
      </c>
      <c r="B4453" s="85" t="s">
        <v>9809</v>
      </c>
      <c r="C4453" s="85" t="s">
        <v>9810</v>
      </c>
      <c r="D4453" s="85">
        <v>512</v>
      </c>
      <c r="E4453" s="85">
        <v>12</v>
      </c>
      <c r="F4453" s="85" t="s">
        <v>10028</v>
      </c>
      <c r="G4453" s="85" t="s">
        <v>10027</v>
      </c>
      <c r="H4453" s="85" t="s">
        <v>3872</v>
      </c>
      <c r="I4453" s="85" t="s">
        <v>10039</v>
      </c>
      <c r="J4453" s="84">
        <v>196</v>
      </c>
      <c r="K4453" s="84">
        <v>0</v>
      </c>
      <c r="L4453" s="82">
        <v>451816</v>
      </c>
      <c r="M4453" s="82">
        <v>0</v>
      </c>
      <c r="N4453" s="82">
        <v>2305.1799999999998</v>
      </c>
      <c r="O4453" s="86" t="s">
        <v>17554</v>
      </c>
      <c r="P4453" s="82">
        <v>-7081.89</v>
      </c>
      <c r="Q4453" s="82">
        <v>0</v>
      </c>
      <c r="R4453" s="2">
        <f t="shared" si="138"/>
        <v>451816</v>
      </c>
      <c r="S4453" s="2">
        <f t="shared" si="139"/>
        <v>2305.1836734693879</v>
      </c>
    </row>
    <row r="4454" spans="1:19" x14ac:dyDescent="0.25">
      <c r="A4454" s="85" t="s">
        <v>17695</v>
      </c>
      <c r="B4454" s="85" t="s">
        <v>9809</v>
      </c>
      <c r="C4454" s="85" t="s">
        <v>9810</v>
      </c>
      <c r="D4454" s="85">
        <v>512</v>
      </c>
      <c r="E4454" s="85">
        <v>12</v>
      </c>
      <c r="F4454" s="85" t="s">
        <v>10028</v>
      </c>
      <c r="G4454" s="85" t="s">
        <v>10027</v>
      </c>
      <c r="H4454" s="85" t="s">
        <v>3873</v>
      </c>
      <c r="I4454" s="85" t="s">
        <v>17982</v>
      </c>
      <c r="J4454" s="84">
        <v>196</v>
      </c>
      <c r="K4454" s="84">
        <v>0</v>
      </c>
      <c r="L4454" s="82">
        <v>508960</v>
      </c>
      <c r="M4454" s="82">
        <v>0</v>
      </c>
      <c r="N4454" s="82">
        <v>2596.73</v>
      </c>
      <c r="O4454" s="86" t="s">
        <v>17554</v>
      </c>
      <c r="P4454" s="82">
        <v>-7977.6</v>
      </c>
      <c r="Q4454" s="82">
        <v>0</v>
      </c>
      <c r="R4454" s="2">
        <f t="shared" si="138"/>
        <v>508960</v>
      </c>
      <c r="S4454" s="2">
        <f t="shared" si="139"/>
        <v>2596.7346938775509</v>
      </c>
    </row>
    <row r="4455" spans="1:19" x14ac:dyDescent="0.25">
      <c r="A4455" s="85" t="s">
        <v>17695</v>
      </c>
      <c r="B4455" s="85" t="s">
        <v>9809</v>
      </c>
      <c r="C4455" s="85" t="s">
        <v>9810</v>
      </c>
      <c r="D4455" s="85">
        <v>512</v>
      </c>
      <c r="E4455" s="85">
        <v>12</v>
      </c>
      <c r="F4455" s="85" t="s">
        <v>10028</v>
      </c>
      <c r="G4455" s="85" t="s">
        <v>10027</v>
      </c>
      <c r="H4455" s="85" t="s">
        <v>3874</v>
      </c>
      <c r="I4455" s="85" t="s">
        <v>17983</v>
      </c>
      <c r="J4455" s="84">
        <v>358</v>
      </c>
      <c r="K4455" s="84">
        <v>0</v>
      </c>
      <c r="L4455" s="82">
        <v>870433</v>
      </c>
      <c r="M4455" s="82">
        <v>0</v>
      </c>
      <c r="N4455" s="82">
        <v>2431.38</v>
      </c>
      <c r="O4455" s="86" t="s">
        <v>17554</v>
      </c>
      <c r="P4455" s="82">
        <v>-13643.42</v>
      </c>
      <c r="Q4455" s="82">
        <v>0</v>
      </c>
      <c r="R4455" s="2">
        <f t="shared" si="138"/>
        <v>870433</v>
      </c>
      <c r="S4455" s="2">
        <f t="shared" si="139"/>
        <v>2431.377094972067</v>
      </c>
    </row>
    <row r="4456" spans="1:19" x14ac:dyDescent="0.25">
      <c r="A4456" s="85" t="s">
        <v>17695</v>
      </c>
      <c r="B4456" s="85" t="s">
        <v>9809</v>
      </c>
      <c r="C4456" s="85" t="s">
        <v>9810</v>
      </c>
      <c r="D4456" s="85">
        <v>512</v>
      </c>
      <c r="E4456" s="85">
        <v>12</v>
      </c>
      <c r="F4456" s="85" t="s">
        <v>10028</v>
      </c>
      <c r="G4456" s="85" t="s">
        <v>10027</v>
      </c>
      <c r="H4456" s="85" t="s">
        <v>3875</v>
      </c>
      <c r="I4456" s="85" t="s">
        <v>10038</v>
      </c>
      <c r="J4456" s="84">
        <v>468</v>
      </c>
      <c r="K4456" s="84">
        <v>50</v>
      </c>
      <c r="L4456" s="82">
        <v>1391644</v>
      </c>
      <c r="M4456" s="82">
        <v>134328</v>
      </c>
      <c r="N4456" s="82">
        <v>2686.57</v>
      </c>
      <c r="O4456" s="86" t="s">
        <v>17554</v>
      </c>
      <c r="P4456" s="82">
        <v>-21813.05</v>
      </c>
      <c r="Q4456" s="82">
        <v>0</v>
      </c>
      <c r="R4456" s="2">
        <f t="shared" si="138"/>
        <v>1257316</v>
      </c>
      <c r="S4456" s="2">
        <f t="shared" si="139"/>
        <v>2686.5726495726494</v>
      </c>
    </row>
    <row r="4457" spans="1:19" x14ac:dyDescent="0.25">
      <c r="A4457" s="85" t="s">
        <v>17695</v>
      </c>
      <c r="B4457" s="85" t="s">
        <v>9809</v>
      </c>
      <c r="C4457" s="85" t="s">
        <v>9810</v>
      </c>
      <c r="D4457" s="85">
        <v>512</v>
      </c>
      <c r="E4457" s="85">
        <v>12</v>
      </c>
      <c r="F4457" s="85" t="s">
        <v>10028</v>
      </c>
      <c r="G4457" s="85" t="s">
        <v>10027</v>
      </c>
      <c r="H4457" s="85" t="s">
        <v>3876</v>
      </c>
      <c r="I4457" s="85" t="s">
        <v>10037</v>
      </c>
      <c r="J4457" s="84">
        <v>140</v>
      </c>
      <c r="K4457" s="84">
        <v>28</v>
      </c>
      <c r="L4457" s="82">
        <v>406135</v>
      </c>
      <c r="M4457" s="82">
        <v>67690</v>
      </c>
      <c r="N4457" s="82">
        <v>2417.4699999999998</v>
      </c>
      <c r="O4457" s="86" t="s">
        <v>17554</v>
      </c>
      <c r="P4457" s="82">
        <v>-6365.88</v>
      </c>
      <c r="Q4457" s="82">
        <v>0</v>
      </c>
      <c r="R4457" s="2">
        <f t="shared" si="138"/>
        <v>338445</v>
      </c>
      <c r="S4457" s="2">
        <f t="shared" si="139"/>
        <v>2417.4642857142858</v>
      </c>
    </row>
    <row r="4458" spans="1:19" x14ac:dyDescent="0.25">
      <c r="A4458" s="85" t="s">
        <v>17695</v>
      </c>
      <c r="B4458" s="85" t="s">
        <v>9809</v>
      </c>
      <c r="C4458" s="85" t="s">
        <v>9810</v>
      </c>
      <c r="D4458" s="85">
        <v>512</v>
      </c>
      <c r="E4458" s="85">
        <v>12</v>
      </c>
      <c r="F4458" s="85" t="s">
        <v>10028</v>
      </c>
      <c r="G4458" s="85" t="s">
        <v>10027</v>
      </c>
      <c r="H4458" s="85" t="s">
        <v>3877</v>
      </c>
      <c r="I4458" s="85" t="s">
        <v>10036</v>
      </c>
      <c r="J4458" s="84">
        <v>47</v>
      </c>
      <c r="K4458" s="84">
        <v>0</v>
      </c>
      <c r="L4458" s="82">
        <v>56167</v>
      </c>
      <c r="M4458" s="82">
        <v>0</v>
      </c>
      <c r="N4458" s="82">
        <v>1195.04</v>
      </c>
      <c r="O4458" s="86" t="s">
        <v>17554</v>
      </c>
      <c r="P4458" s="82">
        <v>-880.37</v>
      </c>
      <c r="Q4458" s="82">
        <v>0</v>
      </c>
      <c r="R4458" s="2">
        <f t="shared" si="138"/>
        <v>56167</v>
      </c>
      <c r="S4458" s="2">
        <f t="shared" si="139"/>
        <v>1195.0425531914893</v>
      </c>
    </row>
    <row r="4459" spans="1:19" x14ac:dyDescent="0.25">
      <c r="A4459" s="85" t="s">
        <v>17695</v>
      </c>
      <c r="B4459" s="85" t="s">
        <v>9809</v>
      </c>
      <c r="C4459" s="85" t="s">
        <v>9810</v>
      </c>
      <c r="D4459" s="85">
        <v>512</v>
      </c>
      <c r="E4459" s="85">
        <v>12</v>
      </c>
      <c r="F4459" s="85" t="s">
        <v>10028</v>
      </c>
      <c r="G4459" s="85" t="s">
        <v>10027</v>
      </c>
      <c r="H4459" s="85" t="s">
        <v>3878</v>
      </c>
      <c r="I4459" s="85" t="s">
        <v>10035</v>
      </c>
      <c r="J4459" s="84">
        <v>56</v>
      </c>
      <c r="K4459" s="84">
        <v>0</v>
      </c>
      <c r="L4459" s="82">
        <v>85398</v>
      </c>
      <c r="M4459" s="82">
        <v>0</v>
      </c>
      <c r="N4459" s="82">
        <v>1524.96</v>
      </c>
      <c r="O4459" s="86" t="s">
        <v>17554</v>
      </c>
      <c r="P4459" s="82">
        <v>-1338.56</v>
      </c>
      <c r="Q4459" s="82">
        <v>0</v>
      </c>
      <c r="R4459" s="2">
        <f t="shared" si="138"/>
        <v>85398</v>
      </c>
      <c r="S4459" s="2">
        <f t="shared" si="139"/>
        <v>1524.9642857142858</v>
      </c>
    </row>
    <row r="4460" spans="1:19" x14ac:dyDescent="0.25">
      <c r="A4460" s="85" t="s">
        <v>17695</v>
      </c>
      <c r="B4460" s="85" t="s">
        <v>9809</v>
      </c>
      <c r="C4460" s="85" t="s">
        <v>9810</v>
      </c>
      <c r="D4460" s="85">
        <v>512</v>
      </c>
      <c r="E4460" s="85">
        <v>12</v>
      </c>
      <c r="F4460" s="85" t="s">
        <v>10028</v>
      </c>
      <c r="G4460" s="85" t="s">
        <v>10027</v>
      </c>
      <c r="H4460" s="85" t="s">
        <v>3879</v>
      </c>
      <c r="I4460" s="85" t="s">
        <v>10034</v>
      </c>
      <c r="J4460" s="84">
        <v>40</v>
      </c>
      <c r="K4460" s="84">
        <v>0</v>
      </c>
      <c r="L4460" s="82">
        <v>60068</v>
      </c>
      <c r="M4460" s="82">
        <v>0</v>
      </c>
      <c r="N4460" s="82">
        <v>1501.7</v>
      </c>
      <c r="O4460" s="86" t="s">
        <v>17554</v>
      </c>
      <c r="P4460" s="82">
        <v>-941.52</v>
      </c>
      <c r="Q4460" s="82">
        <v>0</v>
      </c>
      <c r="R4460" s="2">
        <f t="shared" si="138"/>
        <v>60068</v>
      </c>
      <c r="S4460" s="2">
        <f t="shared" si="139"/>
        <v>1501.7</v>
      </c>
    </row>
    <row r="4461" spans="1:19" x14ac:dyDescent="0.25">
      <c r="A4461" s="85" t="s">
        <v>17695</v>
      </c>
      <c r="B4461" s="85" t="s">
        <v>9809</v>
      </c>
      <c r="C4461" s="85" t="s">
        <v>9810</v>
      </c>
      <c r="D4461" s="85">
        <v>512</v>
      </c>
      <c r="E4461" s="85">
        <v>12</v>
      </c>
      <c r="F4461" s="85" t="s">
        <v>10028</v>
      </c>
      <c r="G4461" s="85" t="s">
        <v>10027</v>
      </c>
      <c r="H4461" s="85" t="s">
        <v>3880</v>
      </c>
      <c r="I4461" s="85" t="s">
        <v>10033</v>
      </c>
      <c r="J4461" s="84">
        <v>62</v>
      </c>
      <c r="K4461" s="84">
        <v>0</v>
      </c>
      <c r="L4461" s="82">
        <v>97542</v>
      </c>
      <c r="M4461" s="82">
        <v>0</v>
      </c>
      <c r="N4461" s="82">
        <v>1573.26</v>
      </c>
      <c r="O4461" s="86" t="s">
        <v>17554</v>
      </c>
      <c r="P4461" s="82">
        <v>-1528.9</v>
      </c>
      <c r="Q4461" s="82">
        <v>0</v>
      </c>
      <c r="R4461" s="2">
        <f t="shared" si="138"/>
        <v>97542</v>
      </c>
      <c r="S4461" s="2">
        <f t="shared" si="139"/>
        <v>1573.258064516129</v>
      </c>
    </row>
    <row r="4462" spans="1:19" x14ac:dyDescent="0.25">
      <c r="A4462" s="85" t="s">
        <v>17695</v>
      </c>
      <c r="B4462" s="85" t="s">
        <v>9809</v>
      </c>
      <c r="C4462" s="85" t="s">
        <v>9810</v>
      </c>
      <c r="D4462" s="85">
        <v>512</v>
      </c>
      <c r="E4462" s="85">
        <v>12</v>
      </c>
      <c r="F4462" s="85" t="s">
        <v>10028</v>
      </c>
      <c r="G4462" s="85" t="s">
        <v>10027</v>
      </c>
      <c r="H4462" s="85" t="s">
        <v>3881</v>
      </c>
      <c r="I4462" s="85" t="s">
        <v>10032</v>
      </c>
      <c r="J4462" s="84">
        <v>19</v>
      </c>
      <c r="K4462" s="84">
        <v>0</v>
      </c>
      <c r="L4462" s="82">
        <v>29781</v>
      </c>
      <c r="M4462" s="82">
        <v>0</v>
      </c>
      <c r="N4462" s="82">
        <v>1567.42</v>
      </c>
      <c r="O4462" s="86" t="s">
        <v>17554</v>
      </c>
      <c r="P4462" s="82">
        <v>-466.81</v>
      </c>
      <c r="Q4462" s="82">
        <v>0</v>
      </c>
      <c r="R4462" s="2">
        <f t="shared" si="138"/>
        <v>29781</v>
      </c>
      <c r="S4462" s="2">
        <f t="shared" si="139"/>
        <v>1567.421052631579</v>
      </c>
    </row>
    <row r="4463" spans="1:19" x14ac:dyDescent="0.25">
      <c r="A4463" s="85" t="s">
        <v>17695</v>
      </c>
      <c r="B4463" s="85" t="s">
        <v>9809</v>
      </c>
      <c r="C4463" s="85" t="s">
        <v>9810</v>
      </c>
      <c r="D4463" s="85">
        <v>512</v>
      </c>
      <c r="E4463" s="85">
        <v>12</v>
      </c>
      <c r="F4463" s="85" t="s">
        <v>10028</v>
      </c>
      <c r="G4463" s="85" t="s">
        <v>10027</v>
      </c>
      <c r="H4463" s="85" t="s">
        <v>3882</v>
      </c>
      <c r="I4463" s="85" t="s">
        <v>10031</v>
      </c>
      <c r="J4463" s="84">
        <v>63</v>
      </c>
      <c r="K4463" s="84">
        <v>0</v>
      </c>
      <c r="L4463" s="82">
        <v>96776</v>
      </c>
      <c r="M4463" s="82">
        <v>0</v>
      </c>
      <c r="N4463" s="82">
        <v>1536.13</v>
      </c>
      <c r="O4463" s="86" t="s">
        <v>17554</v>
      </c>
      <c r="P4463" s="82">
        <v>-1516.89</v>
      </c>
      <c r="Q4463" s="82">
        <v>0</v>
      </c>
      <c r="R4463" s="2">
        <f t="shared" si="138"/>
        <v>96776</v>
      </c>
      <c r="S4463" s="2">
        <f t="shared" si="139"/>
        <v>1536.1269841269841</v>
      </c>
    </row>
    <row r="4464" spans="1:19" x14ac:dyDescent="0.25">
      <c r="A4464" s="85" t="s">
        <v>17695</v>
      </c>
      <c r="B4464" s="85" t="s">
        <v>9809</v>
      </c>
      <c r="C4464" s="85" t="s">
        <v>9810</v>
      </c>
      <c r="D4464" s="85">
        <v>512</v>
      </c>
      <c r="E4464" s="85">
        <v>12</v>
      </c>
      <c r="F4464" s="85" t="s">
        <v>10028</v>
      </c>
      <c r="G4464" s="85" t="s">
        <v>10027</v>
      </c>
      <c r="H4464" s="85" t="s">
        <v>3883</v>
      </c>
      <c r="I4464" s="85" t="s">
        <v>10030</v>
      </c>
      <c r="J4464" s="84">
        <v>26</v>
      </c>
      <c r="K4464" s="84">
        <v>0</v>
      </c>
      <c r="L4464" s="82">
        <v>41130</v>
      </c>
      <c r="M4464" s="82">
        <v>0</v>
      </c>
      <c r="N4464" s="82">
        <v>1581.92</v>
      </c>
      <c r="O4464" s="86" t="s">
        <v>17554</v>
      </c>
      <c r="P4464" s="82">
        <v>-644.69000000000005</v>
      </c>
      <c r="Q4464" s="82">
        <v>0</v>
      </c>
      <c r="R4464" s="2">
        <f t="shared" si="138"/>
        <v>41130</v>
      </c>
      <c r="S4464" s="2">
        <f t="shared" si="139"/>
        <v>1581.9230769230769</v>
      </c>
    </row>
    <row r="4465" spans="1:19" x14ac:dyDescent="0.25">
      <c r="A4465" s="85" t="s">
        <v>17695</v>
      </c>
      <c r="B4465" s="85" t="s">
        <v>9809</v>
      </c>
      <c r="C4465" s="85" t="s">
        <v>9810</v>
      </c>
      <c r="D4465" s="85">
        <v>512</v>
      </c>
      <c r="E4465" s="85">
        <v>12</v>
      </c>
      <c r="F4465" s="85" t="s">
        <v>10028</v>
      </c>
      <c r="G4465" s="85" t="s">
        <v>10027</v>
      </c>
      <c r="H4465" s="85" t="s">
        <v>3884</v>
      </c>
      <c r="I4465" s="85" t="s">
        <v>10029</v>
      </c>
      <c r="J4465" s="84">
        <v>53</v>
      </c>
      <c r="K4465" s="84">
        <v>0</v>
      </c>
      <c r="L4465" s="82">
        <v>80317</v>
      </c>
      <c r="M4465" s="82">
        <v>0</v>
      </c>
      <c r="N4465" s="82">
        <v>1515.42</v>
      </c>
      <c r="O4465" s="86" t="s">
        <v>17554</v>
      </c>
      <c r="P4465" s="82">
        <v>-1258.9100000000001</v>
      </c>
      <c r="Q4465" s="82">
        <v>0</v>
      </c>
      <c r="R4465" s="2">
        <f t="shared" si="138"/>
        <v>80317</v>
      </c>
      <c r="S4465" s="2">
        <f t="shared" si="139"/>
        <v>1515.4150943396226</v>
      </c>
    </row>
    <row r="4466" spans="1:19" x14ac:dyDescent="0.25">
      <c r="A4466" s="85" t="s">
        <v>17695</v>
      </c>
      <c r="B4466" s="85" t="s">
        <v>9809</v>
      </c>
      <c r="C4466" s="85" t="s">
        <v>9810</v>
      </c>
      <c r="D4466" s="85">
        <v>512</v>
      </c>
      <c r="E4466" s="85">
        <v>12</v>
      </c>
      <c r="F4466" s="85" t="s">
        <v>10028</v>
      </c>
      <c r="G4466" s="85" t="s">
        <v>10027</v>
      </c>
      <c r="H4466" s="85" t="s">
        <v>18028</v>
      </c>
      <c r="I4466" s="85" t="s">
        <v>18052</v>
      </c>
      <c r="J4466" s="84">
        <v>15</v>
      </c>
      <c r="K4466" s="84">
        <v>0</v>
      </c>
      <c r="L4466" s="82">
        <v>16521</v>
      </c>
      <c r="M4466" s="82">
        <v>0</v>
      </c>
      <c r="N4466" s="82">
        <v>1101.4000000000001</v>
      </c>
      <c r="O4466" s="86" t="s">
        <v>17554</v>
      </c>
      <c r="P4466" s="82">
        <v>-258.95999999999998</v>
      </c>
      <c r="Q4466" s="82">
        <v>0</v>
      </c>
      <c r="R4466" s="2">
        <f t="shared" si="138"/>
        <v>16521</v>
      </c>
      <c r="S4466" s="2">
        <f t="shared" si="139"/>
        <v>1101.4000000000001</v>
      </c>
    </row>
    <row r="4467" spans="1:19" x14ac:dyDescent="0.25">
      <c r="A4467" s="85" t="s">
        <v>17695</v>
      </c>
      <c r="B4467" s="85" t="s">
        <v>9809</v>
      </c>
      <c r="C4467" s="85" t="s">
        <v>9810</v>
      </c>
      <c r="D4467" s="85">
        <v>512</v>
      </c>
      <c r="E4467" s="85">
        <v>12</v>
      </c>
      <c r="F4467" s="85" t="s">
        <v>10028</v>
      </c>
      <c r="G4467" s="85" t="s">
        <v>10027</v>
      </c>
      <c r="H4467" s="85" t="s">
        <v>18029</v>
      </c>
      <c r="I4467" s="85" t="s">
        <v>18053</v>
      </c>
      <c r="J4467" s="84">
        <v>8</v>
      </c>
      <c r="K4467" s="84">
        <v>0</v>
      </c>
      <c r="L4467" s="82">
        <v>10626</v>
      </c>
      <c r="M4467" s="82">
        <v>0</v>
      </c>
      <c r="N4467" s="82">
        <v>1328.25</v>
      </c>
      <c r="O4467" s="86" t="s">
        <v>17554</v>
      </c>
      <c r="P4467" s="82">
        <v>-166.55</v>
      </c>
      <c r="Q4467" s="82">
        <v>0</v>
      </c>
      <c r="R4467" s="2">
        <f t="shared" si="138"/>
        <v>10626</v>
      </c>
      <c r="S4467" s="2">
        <f t="shared" si="139"/>
        <v>1328.25</v>
      </c>
    </row>
    <row r="4468" spans="1:19" x14ac:dyDescent="0.25">
      <c r="A4468" s="85" t="s">
        <v>17695</v>
      </c>
      <c r="B4468" s="85" t="s">
        <v>9809</v>
      </c>
      <c r="C4468" s="85" t="s">
        <v>9810</v>
      </c>
      <c r="D4468" s="85">
        <v>512</v>
      </c>
      <c r="E4468" s="85">
        <v>12</v>
      </c>
      <c r="F4468" s="85" t="s">
        <v>10028</v>
      </c>
      <c r="G4468" s="85" t="s">
        <v>10027</v>
      </c>
      <c r="H4468" s="85" t="s">
        <v>18381</v>
      </c>
      <c r="I4468" s="85" t="s">
        <v>18446</v>
      </c>
      <c r="J4468" s="84">
        <v>19</v>
      </c>
      <c r="K4468" s="84">
        <v>0</v>
      </c>
      <c r="L4468" s="82">
        <v>21160</v>
      </c>
      <c r="M4468" s="82">
        <v>0</v>
      </c>
      <c r="N4468" s="82">
        <v>1113.68</v>
      </c>
      <c r="O4468" s="86" t="s">
        <v>17554</v>
      </c>
      <c r="P4468" s="82">
        <v>-331.66</v>
      </c>
      <c r="Q4468" s="82">
        <v>0</v>
      </c>
      <c r="R4468" s="2">
        <f t="shared" si="138"/>
        <v>21160</v>
      </c>
      <c r="S4468" s="2">
        <f t="shared" si="139"/>
        <v>1113.6842105263158</v>
      </c>
    </row>
    <row r="4469" spans="1:19" x14ac:dyDescent="0.25">
      <c r="A4469" s="85" t="s">
        <v>17695</v>
      </c>
      <c r="B4469" s="85" t="s">
        <v>9809</v>
      </c>
      <c r="C4469" s="85" t="s">
        <v>9810</v>
      </c>
      <c r="D4469" s="85">
        <v>512</v>
      </c>
      <c r="E4469" s="85">
        <v>12</v>
      </c>
      <c r="F4469" s="85" t="s">
        <v>10014</v>
      </c>
      <c r="G4469" s="85" t="s">
        <v>17795</v>
      </c>
      <c r="H4469" s="85" t="s">
        <v>3885</v>
      </c>
      <c r="I4469" s="85" t="s">
        <v>10026</v>
      </c>
      <c r="J4469" s="84">
        <v>312</v>
      </c>
      <c r="K4469" s="84">
        <v>0</v>
      </c>
      <c r="L4469" s="82">
        <v>773419</v>
      </c>
      <c r="M4469" s="82">
        <v>0</v>
      </c>
      <c r="N4469" s="82">
        <v>2478.91</v>
      </c>
      <c r="O4469" s="86" t="s">
        <v>17554</v>
      </c>
      <c r="P4469" s="82">
        <v>-12122.81</v>
      </c>
      <c r="Q4469" s="82">
        <v>0</v>
      </c>
      <c r="R4469" s="2">
        <f t="shared" si="138"/>
        <v>773419</v>
      </c>
      <c r="S4469" s="2">
        <f t="shared" si="139"/>
        <v>2478.9070512820513</v>
      </c>
    </row>
    <row r="4470" spans="1:19" x14ac:dyDescent="0.25">
      <c r="A4470" s="85" t="s">
        <v>17695</v>
      </c>
      <c r="B4470" s="85" t="s">
        <v>9809</v>
      </c>
      <c r="C4470" s="85" t="s">
        <v>9810</v>
      </c>
      <c r="D4470" s="85">
        <v>512</v>
      </c>
      <c r="E4470" s="85">
        <v>12</v>
      </c>
      <c r="F4470" s="85" t="s">
        <v>10014</v>
      </c>
      <c r="G4470" s="85" t="s">
        <v>17795</v>
      </c>
      <c r="H4470" s="85" t="s">
        <v>3886</v>
      </c>
      <c r="I4470" s="85" t="s">
        <v>10025</v>
      </c>
      <c r="J4470" s="84">
        <v>326</v>
      </c>
      <c r="K4470" s="84">
        <v>0</v>
      </c>
      <c r="L4470" s="82">
        <v>826152</v>
      </c>
      <c r="M4470" s="82">
        <v>0</v>
      </c>
      <c r="N4470" s="82">
        <v>2534.21</v>
      </c>
      <c r="O4470" s="86" t="s">
        <v>17554</v>
      </c>
      <c r="P4470" s="82">
        <v>-12949.36</v>
      </c>
      <c r="Q4470" s="82">
        <v>0</v>
      </c>
      <c r="R4470" s="2">
        <f t="shared" si="138"/>
        <v>826152</v>
      </c>
      <c r="S4470" s="2">
        <f t="shared" si="139"/>
        <v>2534.2085889570553</v>
      </c>
    </row>
    <row r="4471" spans="1:19" x14ac:dyDescent="0.25">
      <c r="A4471" s="85" t="s">
        <v>17695</v>
      </c>
      <c r="B4471" s="85" t="s">
        <v>9809</v>
      </c>
      <c r="C4471" s="85" t="s">
        <v>9810</v>
      </c>
      <c r="D4471" s="85">
        <v>512</v>
      </c>
      <c r="E4471" s="85">
        <v>12</v>
      </c>
      <c r="F4471" s="85" t="s">
        <v>10014</v>
      </c>
      <c r="G4471" s="85" t="s">
        <v>17795</v>
      </c>
      <c r="H4471" s="85" t="s">
        <v>3887</v>
      </c>
      <c r="I4471" s="85" t="s">
        <v>10024</v>
      </c>
      <c r="J4471" s="84">
        <v>347</v>
      </c>
      <c r="K4471" s="84">
        <v>0</v>
      </c>
      <c r="L4471" s="82">
        <v>908162</v>
      </c>
      <c r="M4471" s="82">
        <v>0</v>
      </c>
      <c r="N4471" s="82">
        <v>2617.1799999999998</v>
      </c>
      <c r="O4471" s="86" t="s">
        <v>17554</v>
      </c>
      <c r="P4471" s="82">
        <v>-14234.81</v>
      </c>
      <c r="Q4471" s="82">
        <v>0</v>
      </c>
      <c r="R4471" s="2">
        <f t="shared" si="138"/>
        <v>908162</v>
      </c>
      <c r="S4471" s="2">
        <f t="shared" si="139"/>
        <v>2617.1815561959656</v>
      </c>
    </row>
    <row r="4472" spans="1:19" x14ac:dyDescent="0.25">
      <c r="A4472" s="85" t="s">
        <v>17695</v>
      </c>
      <c r="B4472" s="85" t="s">
        <v>9809</v>
      </c>
      <c r="C4472" s="85" t="s">
        <v>9810</v>
      </c>
      <c r="D4472" s="85">
        <v>512</v>
      </c>
      <c r="E4472" s="85">
        <v>12</v>
      </c>
      <c r="F4472" s="85" t="s">
        <v>10014</v>
      </c>
      <c r="G4472" s="85" t="s">
        <v>17795</v>
      </c>
      <c r="H4472" s="85" t="s">
        <v>3888</v>
      </c>
      <c r="I4472" s="85" t="s">
        <v>10023</v>
      </c>
      <c r="J4472" s="84">
        <v>261</v>
      </c>
      <c r="K4472" s="84">
        <v>0</v>
      </c>
      <c r="L4472" s="82">
        <v>686906</v>
      </c>
      <c r="M4472" s="82">
        <v>0</v>
      </c>
      <c r="N4472" s="82">
        <v>2631.82</v>
      </c>
      <c r="O4472" s="86" t="s">
        <v>17554</v>
      </c>
      <c r="P4472" s="82">
        <v>-10766.78</v>
      </c>
      <c r="Q4472" s="82">
        <v>0</v>
      </c>
      <c r="R4472" s="2">
        <f t="shared" si="138"/>
        <v>686906</v>
      </c>
      <c r="S4472" s="2">
        <f t="shared" si="139"/>
        <v>2631.8237547892722</v>
      </c>
    </row>
    <row r="4473" spans="1:19" x14ac:dyDescent="0.25">
      <c r="A4473" s="85" t="s">
        <v>17695</v>
      </c>
      <c r="B4473" s="85" t="s">
        <v>9809</v>
      </c>
      <c r="C4473" s="85" t="s">
        <v>9810</v>
      </c>
      <c r="D4473" s="85">
        <v>512</v>
      </c>
      <c r="E4473" s="85">
        <v>12</v>
      </c>
      <c r="F4473" s="85" t="s">
        <v>10014</v>
      </c>
      <c r="G4473" s="85" t="s">
        <v>17795</v>
      </c>
      <c r="H4473" s="85" t="s">
        <v>3889</v>
      </c>
      <c r="I4473" s="85" t="s">
        <v>10022</v>
      </c>
      <c r="J4473" s="84">
        <v>377</v>
      </c>
      <c r="K4473" s="84">
        <v>0</v>
      </c>
      <c r="L4473" s="82">
        <v>905723</v>
      </c>
      <c r="M4473" s="82">
        <v>0</v>
      </c>
      <c r="N4473" s="82">
        <v>2402.4499999999998</v>
      </c>
      <c r="O4473" s="86" t="s">
        <v>17554</v>
      </c>
      <c r="P4473" s="82">
        <v>-14196.57</v>
      </c>
      <c r="Q4473" s="82">
        <v>0</v>
      </c>
      <c r="R4473" s="2">
        <f t="shared" si="138"/>
        <v>905723</v>
      </c>
      <c r="S4473" s="2">
        <f t="shared" si="139"/>
        <v>2402.4482758620688</v>
      </c>
    </row>
    <row r="4474" spans="1:19" x14ac:dyDescent="0.25">
      <c r="A4474" s="85" t="s">
        <v>17695</v>
      </c>
      <c r="B4474" s="85" t="s">
        <v>9809</v>
      </c>
      <c r="C4474" s="85" t="s">
        <v>9810</v>
      </c>
      <c r="D4474" s="85">
        <v>512</v>
      </c>
      <c r="E4474" s="85">
        <v>12</v>
      </c>
      <c r="F4474" s="85" t="s">
        <v>10014</v>
      </c>
      <c r="G4474" s="85" t="s">
        <v>17795</v>
      </c>
      <c r="H4474" s="85" t="s">
        <v>3890</v>
      </c>
      <c r="I4474" s="85" t="s">
        <v>10021</v>
      </c>
      <c r="J4474" s="84">
        <v>371</v>
      </c>
      <c r="K4474" s="84">
        <v>0</v>
      </c>
      <c r="L4474" s="82">
        <v>901622</v>
      </c>
      <c r="M4474" s="82">
        <v>0</v>
      </c>
      <c r="N4474" s="82">
        <v>2430.25</v>
      </c>
      <c r="O4474" s="86" t="s">
        <v>17554</v>
      </c>
      <c r="P4474" s="82">
        <v>-14132.31</v>
      </c>
      <c r="Q4474" s="82">
        <v>0</v>
      </c>
      <c r="R4474" s="2">
        <f t="shared" si="138"/>
        <v>901622</v>
      </c>
      <c r="S4474" s="2">
        <f t="shared" si="139"/>
        <v>2430.2479784366578</v>
      </c>
    </row>
    <row r="4475" spans="1:19" x14ac:dyDescent="0.25">
      <c r="A4475" s="85" t="s">
        <v>17695</v>
      </c>
      <c r="B4475" s="85" t="s">
        <v>9809</v>
      </c>
      <c r="C4475" s="85" t="s">
        <v>9810</v>
      </c>
      <c r="D4475" s="85">
        <v>512</v>
      </c>
      <c r="E4475" s="85">
        <v>12</v>
      </c>
      <c r="F4475" s="85" t="s">
        <v>10014</v>
      </c>
      <c r="G4475" s="85" t="s">
        <v>17795</v>
      </c>
      <c r="H4475" s="85" t="s">
        <v>3891</v>
      </c>
      <c r="I4475" s="85" t="s">
        <v>10020</v>
      </c>
      <c r="J4475" s="84">
        <v>504</v>
      </c>
      <c r="K4475" s="84">
        <v>58</v>
      </c>
      <c r="L4475" s="82">
        <v>1419349</v>
      </c>
      <c r="M4475" s="82">
        <v>146481</v>
      </c>
      <c r="N4475" s="82">
        <v>2525.5300000000002</v>
      </c>
      <c r="O4475" s="86" t="s">
        <v>17554</v>
      </c>
      <c r="P4475" s="82">
        <v>-22247.32</v>
      </c>
      <c r="Q4475" s="82">
        <v>0</v>
      </c>
      <c r="R4475" s="2">
        <f t="shared" si="138"/>
        <v>1272868</v>
      </c>
      <c r="S4475" s="2">
        <f t="shared" si="139"/>
        <v>2525.531746031746</v>
      </c>
    </row>
    <row r="4476" spans="1:19" x14ac:dyDescent="0.25">
      <c r="A4476" s="85" t="s">
        <v>17695</v>
      </c>
      <c r="B4476" s="85" t="s">
        <v>9809</v>
      </c>
      <c r="C4476" s="85" t="s">
        <v>9810</v>
      </c>
      <c r="D4476" s="85">
        <v>512</v>
      </c>
      <c r="E4476" s="85">
        <v>12</v>
      </c>
      <c r="F4476" s="85" t="s">
        <v>10014</v>
      </c>
      <c r="G4476" s="85" t="s">
        <v>17795</v>
      </c>
      <c r="H4476" s="85" t="s">
        <v>18767</v>
      </c>
      <c r="I4476" s="85" t="s">
        <v>6392</v>
      </c>
      <c r="J4476" s="84">
        <v>0</v>
      </c>
      <c r="K4476" s="84">
        <v>3</v>
      </c>
      <c r="L4476" s="82">
        <v>8600</v>
      </c>
      <c r="M4476" s="82">
        <v>8600</v>
      </c>
      <c r="N4476" s="82">
        <v>2866.67</v>
      </c>
      <c r="O4476" s="86" t="s">
        <v>17554</v>
      </c>
      <c r="P4476" s="82">
        <v>-134.80000000000001</v>
      </c>
      <c r="Q4476" s="82">
        <v>0</v>
      </c>
      <c r="R4476" s="2">
        <f t="shared" si="138"/>
        <v>0</v>
      </c>
      <c r="S4476" s="2" t="e">
        <f t="shared" si="139"/>
        <v>#DIV/0!</v>
      </c>
    </row>
    <row r="4477" spans="1:19" x14ac:dyDescent="0.25">
      <c r="A4477" s="85" t="s">
        <v>17695</v>
      </c>
      <c r="B4477" s="85" t="s">
        <v>9809</v>
      </c>
      <c r="C4477" s="85" t="s">
        <v>9810</v>
      </c>
      <c r="D4477" s="85">
        <v>512</v>
      </c>
      <c r="E4477" s="85">
        <v>12</v>
      </c>
      <c r="F4477" s="85" t="s">
        <v>10014</v>
      </c>
      <c r="G4477" s="85" t="s">
        <v>17795</v>
      </c>
      <c r="H4477" s="85" t="s">
        <v>18768</v>
      </c>
      <c r="I4477" s="85" t="s">
        <v>18769</v>
      </c>
      <c r="J4477" s="84">
        <v>0</v>
      </c>
      <c r="K4477" s="84">
        <v>102</v>
      </c>
      <c r="L4477" s="82">
        <v>243154</v>
      </c>
      <c r="M4477" s="82">
        <v>243154</v>
      </c>
      <c r="N4477" s="82">
        <v>2383.86</v>
      </c>
      <c r="O4477" s="86" t="s">
        <v>17554</v>
      </c>
      <c r="P4477" s="82">
        <v>-3811.27</v>
      </c>
      <c r="Q4477" s="82">
        <v>0</v>
      </c>
      <c r="R4477" s="2">
        <f t="shared" si="138"/>
        <v>0</v>
      </c>
      <c r="S4477" s="2" t="e">
        <f t="shared" si="139"/>
        <v>#DIV/0!</v>
      </c>
    </row>
    <row r="4478" spans="1:19" x14ac:dyDescent="0.25">
      <c r="A4478" s="85" t="s">
        <v>17695</v>
      </c>
      <c r="B4478" s="85" t="s">
        <v>9809</v>
      </c>
      <c r="C4478" s="85" t="s">
        <v>9810</v>
      </c>
      <c r="D4478" s="85">
        <v>512</v>
      </c>
      <c r="E4478" s="85">
        <v>12</v>
      </c>
      <c r="F4478" s="85" t="s">
        <v>10014</v>
      </c>
      <c r="G4478" s="85" t="s">
        <v>17795</v>
      </c>
      <c r="H4478" s="85" t="s">
        <v>10019</v>
      </c>
      <c r="I4478" s="85" t="s">
        <v>10018</v>
      </c>
      <c r="J4478" s="84">
        <v>7</v>
      </c>
      <c r="K4478" s="84">
        <v>0</v>
      </c>
      <c r="L4478" s="82">
        <v>5552</v>
      </c>
      <c r="M4478" s="82">
        <v>0</v>
      </c>
      <c r="N4478" s="82">
        <v>793.14</v>
      </c>
      <c r="O4478" s="86" t="s">
        <v>17554</v>
      </c>
      <c r="P4478" s="82">
        <v>-87.03</v>
      </c>
      <c r="Q4478" s="82">
        <v>0</v>
      </c>
      <c r="R4478" s="2">
        <f t="shared" si="138"/>
        <v>5552</v>
      </c>
      <c r="S4478" s="2">
        <f t="shared" si="139"/>
        <v>793.14285714285711</v>
      </c>
    </row>
    <row r="4479" spans="1:19" x14ac:dyDescent="0.25">
      <c r="A4479" s="85" t="s">
        <v>17695</v>
      </c>
      <c r="B4479" s="85" t="s">
        <v>9809</v>
      </c>
      <c r="C4479" s="85" t="s">
        <v>9810</v>
      </c>
      <c r="D4479" s="85">
        <v>512</v>
      </c>
      <c r="E4479" s="85">
        <v>12</v>
      </c>
      <c r="F4479" s="85" t="s">
        <v>10014</v>
      </c>
      <c r="G4479" s="85" t="s">
        <v>17795</v>
      </c>
      <c r="H4479" s="85" t="s">
        <v>3892</v>
      </c>
      <c r="I4479" s="85" t="s">
        <v>10017</v>
      </c>
      <c r="J4479" s="84">
        <v>55</v>
      </c>
      <c r="K4479" s="84">
        <v>0</v>
      </c>
      <c r="L4479" s="82">
        <v>77593</v>
      </c>
      <c r="M4479" s="82">
        <v>0</v>
      </c>
      <c r="N4479" s="82">
        <v>1410.78</v>
      </c>
      <c r="O4479" s="86" t="s">
        <v>17554</v>
      </c>
      <c r="P4479" s="82">
        <v>-1216.22</v>
      </c>
      <c r="Q4479" s="82">
        <v>0</v>
      </c>
      <c r="R4479" s="2">
        <f t="shared" si="138"/>
        <v>77593</v>
      </c>
      <c r="S4479" s="2">
        <f t="shared" si="139"/>
        <v>1410.7818181818182</v>
      </c>
    </row>
    <row r="4480" spans="1:19" x14ac:dyDescent="0.25">
      <c r="A4480" s="85" t="s">
        <v>17695</v>
      </c>
      <c r="B4480" s="85" t="s">
        <v>9809</v>
      </c>
      <c r="C4480" s="85" t="s">
        <v>9810</v>
      </c>
      <c r="D4480" s="85">
        <v>512</v>
      </c>
      <c r="E4480" s="85">
        <v>12</v>
      </c>
      <c r="F4480" s="85" t="s">
        <v>10014</v>
      </c>
      <c r="G4480" s="85" t="s">
        <v>17795</v>
      </c>
      <c r="H4480" s="85" t="s">
        <v>3893</v>
      </c>
      <c r="I4480" s="85" t="s">
        <v>10016</v>
      </c>
      <c r="J4480" s="84">
        <v>25</v>
      </c>
      <c r="K4480" s="84">
        <v>0</v>
      </c>
      <c r="L4480" s="82">
        <v>44730</v>
      </c>
      <c r="M4480" s="82">
        <v>0</v>
      </c>
      <c r="N4480" s="82">
        <v>1789.2</v>
      </c>
      <c r="O4480" s="86" t="s">
        <v>17554</v>
      </c>
      <c r="P4480" s="82">
        <v>-701.11</v>
      </c>
      <c r="Q4480" s="82">
        <v>0</v>
      </c>
      <c r="R4480" s="2">
        <f t="shared" si="138"/>
        <v>44730</v>
      </c>
      <c r="S4480" s="2">
        <f t="shared" si="139"/>
        <v>1789.2</v>
      </c>
    </row>
    <row r="4481" spans="1:19" x14ac:dyDescent="0.25">
      <c r="A4481" s="85" t="s">
        <v>17695</v>
      </c>
      <c r="B4481" s="85" t="s">
        <v>9809</v>
      </c>
      <c r="C4481" s="85" t="s">
        <v>9810</v>
      </c>
      <c r="D4481" s="85">
        <v>512</v>
      </c>
      <c r="E4481" s="85">
        <v>12</v>
      </c>
      <c r="F4481" s="85" t="s">
        <v>10014</v>
      </c>
      <c r="G4481" s="85" t="s">
        <v>17795</v>
      </c>
      <c r="H4481" s="85" t="s">
        <v>6003</v>
      </c>
      <c r="I4481" s="85" t="s">
        <v>10015</v>
      </c>
      <c r="J4481" s="84">
        <v>15</v>
      </c>
      <c r="K4481" s="84">
        <v>0</v>
      </c>
      <c r="L4481" s="82">
        <v>23622</v>
      </c>
      <c r="M4481" s="82">
        <v>0</v>
      </c>
      <c r="N4481" s="82">
        <v>1574.8</v>
      </c>
      <c r="O4481" s="86" t="s">
        <v>17554</v>
      </c>
      <c r="P4481" s="82">
        <v>-370.27</v>
      </c>
      <c r="Q4481" s="82">
        <v>0</v>
      </c>
      <c r="R4481" s="2">
        <f t="shared" si="138"/>
        <v>23622</v>
      </c>
      <c r="S4481" s="2">
        <f t="shared" si="139"/>
        <v>1574.8</v>
      </c>
    </row>
    <row r="4482" spans="1:19" x14ac:dyDescent="0.25">
      <c r="A4482" s="85" t="s">
        <v>17695</v>
      </c>
      <c r="B4482" s="85" t="s">
        <v>9809</v>
      </c>
      <c r="C4482" s="85" t="s">
        <v>9810</v>
      </c>
      <c r="D4482" s="85">
        <v>512</v>
      </c>
      <c r="E4482" s="85">
        <v>12</v>
      </c>
      <c r="F4482" s="85" t="s">
        <v>10014</v>
      </c>
      <c r="G4482" s="85" t="s">
        <v>17795</v>
      </c>
      <c r="H4482" s="85" t="s">
        <v>18382</v>
      </c>
      <c r="I4482" s="85" t="s">
        <v>18447</v>
      </c>
      <c r="J4482" s="84">
        <v>22</v>
      </c>
      <c r="K4482" s="84">
        <v>0</v>
      </c>
      <c r="L4482" s="82">
        <v>27266</v>
      </c>
      <c r="M4482" s="82">
        <v>0</v>
      </c>
      <c r="N4482" s="82">
        <v>1239.3599999999999</v>
      </c>
      <c r="O4482" s="86" t="s">
        <v>17554</v>
      </c>
      <c r="P4482" s="82">
        <v>-427.38</v>
      </c>
      <c r="Q4482" s="82">
        <v>0</v>
      </c>
      <c r="R4482" s="2">
        <f t="shared" si="138"/>
        <v>27266</v>
      </c>
      <c r="S4482" s="2">
        <f t="shared" si="139"/>
        <v>1239.3636363636363</v>
      </c>
    </row>
    <row r="4483" spans="1:19" x14ac:dyDescent="0.25">
      <c r="A4483" s="85" t="s">
        <v>17695</v>
      </c>
      <c r="B4483" s="85" t="s">
        <v>9809</v>
      </c>
      <c r="C4483" s="85" t="s">
        <v>9810</v>
      </c>
      <c r="D4483" s="85">
        <v>512</v>
      </c>
      <c r="E4483" s="85">
        <v>12</v>
      </c>
      <c r="F4483" s="85" t="s">
        <v>10014</v>
      </c>
      <c r="G4483" s="85" t="s">
        <v>17795</v>
      </c>
      <c r="H4483" s="85" t="s">
        <v>18970</v>
      </c>
      <c r="I4483" s="85" t="s">
        <v>18969</v>
      </c>
      <c r="J4483" s="84">
        <v>15</v>
      </c>
      <c r="K4483" s="84">
        <v>0</v>
      </c>
      <c r="L4483" s="82">
        <v>22063</v>
      </c>
      <c r="M4483" s="82">
        <v>0</v>
      </c>
      <c r="N4483" s="82">
        <v>1470.87</v>
      </c>
      <c r="O4483" s="86" t="s">
        <v>17554</v>
      </c>
      <c r="P4483" s="82">
        <v>-345.83</v>
      </c>
      <c r="Q4483" s="82">
        <v>0</v>
      </c>
      <c r="R4483" s="2">
        <f t="shared" si="138"/>
        <v>22063</v>
      </c>
      <c r="S4483" s="2">
        <f t="shared" si="139"/>
        <v>1470.8666666666666</v>
      </c>
    </row>
    <row r="4484" spans="1:19" x14ac:dyDescent="0.25">
      <c r="A4484" s="85" t="s">
        <v>17695</v>
      </c>
      <c r="B4484" s="85" t="s">
        <v>9809</v>
      </c>
      <c r="C4484" s="85" t="s">
        <v>9810</v>
      </c>
      <c r="D4484" s="85">
        <v>512</v>
      </c>
      <c r="E4484" s="85">
        <v>12</v>
      </c>
      <c r="F4484" s="85" t="s">
        <v>10007</v>
      </c>
      <c r="G4484" s="85" t="s">
        <v>10006</v>
      </c>
      <c r="H4484" s="85" t="s">
        <v>3894</v>
      </c>
      <c r="I4484" s="85" t="s">
        <v>10013</v>
      </c>
      <c r="J4484" s="84">
        <v>361</v>
      </c>
      <c r="K4484" s="84">
        <v>0</v>
      </c>
      <c r="L4484" s="82">
        <v>1016803</v>
      </c>
      <c r="M4484" s="82">
        <v>0</v>
      </c>
      <c r="N4484" s="82">
        <v>2816.63</v>
      </c>
      <c r="O4484" s="86" t="s">
        <v>17554</v>
      </c>
      <c r="P4484" s="82">
        <v>-15937.68</v>
      </c>
      <c r="Q4484" s="82">
        <v>0</v>
      </c>
      <c r="R4484" s="2">
        <f t="shared" ref="R4484:R4547" si="140">L4484-M4484</f>
        <v>1016803</v>
      </c>
      <c r="S4484" s="2">
        <f t="shared" ref="S4484:S4547" si="141">R4484/J4484</f>
        <v>2816.6288088642659</v>
      </c>
    </row>
    <row r="4485" spans="1:19" x14ac:dyDescent="0.25">
      <c r="A4485" s="85" t="s">
        <v>17695</v>
      </c>
      <c r="B4485" s="85" t="s">
        <v>9809</v>
      </c>
      <c r="C4485" s="85" t="s">
        <v>9810</v>
      </c>
      <c r="D4485" s="85">
        <v>512</v>
      </c>
      <c r="E4485" s="85">
        <v>12</v>
      </c>
      <c r="F4485" s="85" t="s">
        <v>10007</v>
      </c>
      <c r="G4485" s="85" t="s">
        <v>10006</v>
      </c>
      <c r="H4485" s="85" t="s">
        <v>3895</v>
      </c>
      <c r="I4485" s="85" t="s">
        <v>10012</v>
      </c>
      <c r="J4485" s="84">
        <v>442</v>
      </c>
      <c r="K4485" s="84">
        <v>0</v>
      </c>
      <c r="L4485" s="82">
        <v>1086480</v>
      </c>
      <c r="M4485" s="82">
        <v>0</v>
      </c>
      <c r="N4485" s="82">
        <v>2458.1</v>
      </c>
      <c r="O4485" s="86" t="s">
        <v>17554</v>
      </c>
      <c r="P4485" s="82">
        <v>-17029.82</v>
      </c>
      <c r="Q4485" s="82">
        <v>0</v>
      </c>
      <c r="R4485" s="2">
        <f t="shared" si="140"/>
        <v>1086480</v>
      </c>
      <c r="S4485" s="2">
        <f t="shared" si="141"/>
        <v>2458.0995475113123</v>
      </c>
    </row>
    <row r="4486" spans="1:19" x14ac:dyDescent="0.25">
      <c r="A4486" s="85" t="s">
        <v>17695</v>
      </c>
      <c r="B4486" s="85" t="s">
        <v>9809</v>
      </c>
      <c r="C4486" s="85" t="s">
        <v>9810</v>
      </c>
      <c r="D4486" s="85">
        <v>512</v>
      </c>
      <c r="E4486" s="85">
        <v>12</v>
      </c>
      <c r="F4486" s="85" t="s">
        <v>10007</v>
      </c>
      <c r="G4486" s="85" t="s">
        <v>10006</v>
      </c>
      <c r="H4486" s="85" t="s">
        <v>3896</v>
      </c>
      <c r="I4486" s="85" t="s">
        <v>10011</v>
      </c>
      <c r="J4486" s="84">
        <v>425</v>
      </c>
      <c r="K4486" s="84">
        <v>0</v>
      </c>
      <c r="L4486" s="82">
        <v>1041040</v>
      </c>
      <c r="M4486" s="82">
        <v>0</v>
      </c>
      <c r="N4486" s="82">
        <v>2449.5100000000002</v>
      </c>
      <c r="O4486" s="86" t="s">
        <v>17554</v>
      </c>
      <c r="P4486" s="82">
        <v>-16317.58</v>
      </c>
      <c r="Q4486" s="82">
        <v>0</v>
      </c>
      <c r="R4486" s="2">
        <f t="shared" si="140"/>
        <v>1041040</v>
      </c>
      <c r="S4486" s="2">
        <f t="shared" si="141"/>
        <v>2449.5058823529412</v>
      </c>
    </row>
    <row r="4487" spans="1:19" x14ac:dyDescent="0.25">
      <c r="A4487" s="85" t="s">
        <v>17695</v>
      </c>
      <c r="B4487" s="85" t="s">
        <v>9809</v>
      </c>
      <c r="C4487" s="85" t="s">
        <v>9810</v>
      </c>
      <c r="D4487" s="85">
        <v>512</v>
      </c>
      <c r="E4487" s="85">
        <v>12</v>
      </c>
      <c r="F4487" s="85" t="s">
        <v>10007</v>
      </c>
      <c r="G4487" s="85" t="s">
        <v>10006</v>
      </c>
      <c r="H4487" s="85" t="s">
        <v>3897</v>
      </c>
      <c r="I4487" s="85" t="s">
        <v>10010</v>
      </c>
      <c r="J4487" s="84">
        <v>499</v>
      </c>
      <c r="K4487" s="84">
        <v>4</v>
      </c>
      <c r="L4487" s="82">
        <v>1444006</v>
      </c>
      <c r="M4487" s="82">
        <v>11483</v>
      </c>
      <c r="N4487" s="82">
        <v>2870.79</v>
      </c>
      <c r="O4487" s="86" t="s">
        <v>17554</v>
      </c>
      <c r="P4487" s="82">
        <v>-22633.8</v>
      </c>
      <c r="Q4487" s="82">
        <v>0</v>
      </c>
      <c r="R4487" s="2">
        <f t="shared" si="140"/>
        <v>1432523</v>
      </c>
      <c r="S4487" s="2">
        <f t="shared" si="141"/>
        <v>2870.7875751503007</v>
      </c>
    </row>
    <row r="4488" spans="1:19" x14ac:dyDescent="0.25">
      <c r="A4488" s="85" t="s">
        <v>17695</v>
      </c>
      <c r="B4488" s="85" t="s">
        <v>9809</v>
      </c>
      <c r="C4488" s="85" t="s">
        <v>9810</v>
      </c>
      <c r="D4488" s="85">
        <v>512</v>
      </c>
      <c r="E4488" s="85">
        <v>12</v>
      </c>
      <c r="F4488" s="85" t="s">
        <v>10007</v>
      </c>
      <c r="G4488" s="85" t="s">
        <v>10006</v>
      </c>
      <c r="H4488" s="85" t="s">
        <v>3898</v>
      </c>
      <c r="I4488" s="85" t="s">
        <v>10009</v>
      </c>
      <c r="J4488" s="84">
        <v>486</v>
      </c>
      <c r="K4488" s="84">
        <v>0</v>
      </c>
      <c r="L4488" s="82">
        <v>1240574</v>
      </c>
      <c r="M4488" s="82">
        <v>0</v>
      </c>
      <c r="N4488" s="82">
        <v>2552.62</v>
      </c>
      <c r="O4488" s="86" t="s">
        <v>17554</v>
      </c>
      <c r="P4488" s="82">
        <v>-19445.14</v>
      </c>
      <c r="Q4488" s="82">
        <v>0</v>
      </c>
      <c r="R4488" s="2">
        <f t="shared" si="140"/>
        <v>1240574</v>
      </c>
      <c r="S4488" s="2">
        <f t="shared" si="141"/>
        <v>2552.6213991769546</v>
      </c>
    </row>
    <row r="4489" spans="1:19" x14ac:dyDescent="0.25">
      <c r="A4489" s="85" t="s">
        <v>17695</v>
      </c>
      <c r="B4489" s="85" t="s">
        <v>9809</v>
      </c>
      <c r="C4489" s="85" t="s">
        <v>9810</v>
      </c>
      <c r="D4489" s="85">
        <v>512</v>
      </c>
      <c r="E4489" s="85">
        <v>12</v>
      </c>
      <c r="F4489" s="85" t="s">
        <v>10007</v>
      </c>
      <c r="G4489" s="85" t="s">
        <v>10006</v>
      </c>
      <c r="H4489" s="85" t="s">
        <v>3899</v>
      </c>
      <c r="I4489" s="85" t="s">
        <v>10008</v>
      </c>
      <c r="J4489" s="84">
        <v>323</v>
      </c>
      <c r="K4489" s="84">
        <v>8</v>
      </c>
      <c r="L4489" s="82">
        <v>867925</v>
      </c>
      <c r="M4489" s="82">
        <v>20977</v>
      </c>
      <c r="N4489" s="82">
        <v>2622.13</v>
      </c>
      <c r="O4489" s="86" t="s">
        <v>17554</v>
      </c>
      <c r="P4489" s="82">
        <v>-13604.13</v>
      </c>
      <c r="Q4489" s="82">
        <v>0</v>
      </c>
      <c r="R4489" s="2">
        <f t="shared" si="140"/>
        <v>846948</v>
      </c>
      <c r="S4489" s="2">
        <f t="shared" si="141"/>
        <v>2622.1300309597523</v>
      </c>
    </row>
    <row r="4490" spans="1:19" x14ac:dyDescent="0.25">
      <c r="A4490" s="85" t="s">
        <v>17695</v>
      </c>
      <c r="B4490" s="85" t="s">
        <v>9809</v>
      </c>
      <c r="C4490" s="85" t="s">
        <v>9810</v>
      </c>
      <c r="D4490" s="85">
        <v>512</v>
      </c>
      <c r="E4490" s="85">
        <v>12</v>
      </c>
      <c r="F4490" s="85" t="s">
        <v>10007</v>
      </c>
      <c r="G4490" s="85" t="s">
        <v>10006</v>
      </c>
      <c r="H4490" s="85" t="s">
        <v>3900</v>
      </c>
      <c r="I4490" s="85" t="s">
        <v>10005</v>
      </c>
      <c r="J4490" s="84">
        <v>33</v>
      </c>
      <c r="K4490" s="84">
        <v>0</v>
      </c>
      <c r="L4490" s="82">
        <v>41566</v>
      </c>
      <c r="M4490" s="82">
        <v>0</v>
      </c>
      <c r="N4490" s="82">
        <v>1259.58</v>
      </c>
      <c r="O4490" s="86" t="s">
        <v>17554</v>
      </c>
      <c r="P4490" s="82">
        <v>-651.52</v>
      </c>
      <c r="Q4490" s="82">
        <v>0</v>
      </c>
      <c r="R4490" s="2">
        <f t="shared" si="140"/>
        <v>41566</v>
      </c>
      <c r="S4490" s="2">
        <f t="shared" si="141"/>
        <v>1259.5757575757575</v>
      </c>
    </row>
    <row r="4491" spans="1:19" x14ac:dyDescent="0.25">
      <c r="A4491" s="85" t="s">
        <v>17695</v>
      </c>
      <c r="B4491" s="85" t="s">
        <v>9809</v>
      </c>
      <c r="C4491" s="85" t="s">
        <v>9810</v>
      </c>
      <c r="D4491" s="85">
        <v>512</v>
      </c>
      <c r="E4491" s="85">
        <v>12</v>
      </c>
      <c r="F4491" s="85" t="s">
        <v>10007</v>
      </c>
      <c r="G4491" s="85" t="s">
        <v>10006</v>
      </c>
      <c r="H4491" s="85" t="s">
        <v>17891</v>
      </c>
      <c r="I4491" s="85" t="s">
        <v>17984</v>
      </c>
      <c r="J4491" s="84">
        <v>34</v>
      </c>
      <c r="K4491" s="84">
        <v>0</v>
      </c>
      <c r="L4491" s="82">
        <v>59850</v>
      </c>
      <c r="M4491" s="82">
        <v>0</v>
      </c>
      <c r="N4491" s="82">
        <v>1760.29</v>
      </c>
      <c r="O4491" s="86" t="s">
        <v>17554</v>
      </c>
      <c r="P4491" s="82">
        <v>-938.1</v>
      </c>
      <c r="Q4491" s="82">
        <v>0</v>
      </c>
      <c r="R4491" s="2">
        <f t="shared" si="140"/>
        <v>59850</v>
      </c>
      <c r="S4491" s="2">
        <f t="shared" si="141"/>
        <v>1760.2941176470588</v>
      </c>
    </row>
    <row r="4492" spans="1:19" x14ac:dyDescent="0.25">
      <c r="A4492" s="85" t="s">
        <v>17695</v>
      </c>
      <c r="B4492" s="85" t="s">
        <v>9809</v>
      </c>
      <c r="C4492" s="85" t="s">
        <v>9810</v>
      </c>
      <c r="D4492" s="85">
        <v>512</v>
      </c>
      <c r="E4492" s="85">
        <v>12</v>
      </c>
      <c r="F4492" s="85" t="s">
        <v>9976</v>
      </c>
      <c r="G4492" s="85" t="s">
        <v>9975</v>
      </c>
      <c r="H4492" s="85" t="s">
        <v>3901</v>
      </c>
      <c r="I4492" s="85" t="s">
        <v>10004</v>
      </c>
      <c r="J4492" s="84">
        <v>101</v>
      </c>
      <c r="K4492" s="84">
        <v>0</v>
      </c>
      <c r="L4492" s="82">
        <v>299206</v>
      </c>
      <c r="M4492" s="82">
        <v>0</v>
      </c>
      <c r="N4492" s="82">
        <v>2962.44</v>
      </c>
      <c r="O4492" s="86" t="s">
        <v>17552</v>
      </c>
      <c r="P4492" s="82">
        <v>14247.91</v>
      </c>
      <c r="Q4492" s="82">
        <v>0</v>
      </c>
      <c r="R4492" s="2">
        <f t="shared" si="140"/>
        <v>299206</v>
      </c>
      <c r="S4492" s="2">
        <f t="shared" si="141"/>
        <v>2962.4356435643563</v>
      </c>
    </row>
    <row r="4493" spans="1:19" x14ac:dyDescent="0.25">
      <c r="A4493" s="85" t="s">
        <v>17695</v>
      </c>
      <c r="B4493" s="85" t="s">
        <v>9809</v>
      </c>
      <c r="C4493" s="85" t="s">
        <v>9810</v>
      </c>
      <c r="D4493" s="85">
        <v>512</v>
      </c>
      <c r="E4493" s="85">
        <v>12</v>
      </c>
      <c r="F4493" s="85" t="s">
        <v>9976</v>
      </c>
      <c r="G4493" s="85" t="s">
        <v>9975</v>
      </c>
      <c r="H4493" s="85" t="s">
        <v>18770</v>
      </c>
      <c r="I4493" s="85" t="s">
        <v>18771</v>
      </c>
      <c r="J4493" s="84">
        <v>0</v>
      </c>
      <c r="K4493" s="84">
        <v>29</v>
      </c>
      <c r="L4493" s="82">
        <v>81759</v>
      </c>
      <c r="M4493" s="82">
        <v>81759</v>
      </c>
      <c r="N4493" s="82">
        <v>2819.28</v>
      </c>
      <c r="O4493" s="86" t="s">
        <v>17552</v>
      </c>
      <c r="P4493" s="82">
        <v>3893.29</v>
      </c>
      <c r="Q4493" s="82">
        <v>0</v>
      </c>
      <c r="R4493" s="2">
        <f t="shared" si="140"/>
        <v>0</v>
      </c>
      <c r="S4493" s="2" t="e">
        <f t="shared" si="141"/>
        <v>#DIV/0!</v>
      </c>
    </row>
    <row r="4494" spans="1:19" x14ac:dyDescent="0.25">
      <c r="A4494" s="85" t="s">
        <v>17695</v>
      </c>
      <c r="B4494" s="85" t="s">
        <v>9809</v>
      </c>
      <c r="C4494" s="85" t="s">
        <v>9810</v>
      </c>
      <c r="D4494" s="85">
        <v>512</v>
      </c>
      <c r="E4494" s="85">
        <v>12</v>
      </c>
      <c r="F4494" s="85" t="s">
        <v>9976</v>
      </c>
      <c r="G4494" s="85" t="s">
        <v>9975</v>
      </c>
      <c r="H4494" s="85" t="s">
        <v>3902</v>
      </c>
      <c r="I4494" s="85" t="s">
        <v>10003</v>
      </c>
      <c r="J4494" s="84">
        <v>229</v>
      </c>
      <c r="K4494" s="84">
        <v>0</v>
      </c>
      <c r="L4494" s="82">
        <v>583069</v>
      </c>
      <c r="M4494" s="82">
        <v>0</v>
      </c>
      <c r="N4494" s="82">
        <v>2546.15</v>
      </c>
      <c r="O4494" s="86" t="s">
        <v>17552</v>
      </c>
      <c r="P4494" s="82">
        <v>27765.18</v>
      </c>
      <c r="Q4494" s="82">
        <v>0</v>
      </c>
      <c r="R4494" s="2">
        <f t="shared" si="140"/>
        <v>583069</v>
      </c>
      <c r="S4494" s="2">
        <f t="shared" si="141"/>
        <v>2546.1528384279477</v>
      </c>
    </row>
    <row r="4495" spans="1:19" x14ac:dyDescent="0.25">
      <c r="A4495" s="85" t="s">
        <v>17695</v>
      </c>
      <c r="B4495" s="85" t="s">
        <v>9809</v>
      </c>
      <c r="C4495" s="85" t="s">
        <v>9810</v>
      </c>
      <c r="D4495" s="85">
        <v>512</v>
      </c>
      <c r="E4495" s="85">
        <v>12</v>
      </c>
      <c r="F4495" s="85" t="s">
        <v>9976</v>
      </c>
      <c r="G4495" s="85" t="s">
        <v>9975</v>
      </c>
      <c r="H4495" s="85" t="s">
        <v>3903</v>
      </c>
      <c r="I4495" s="85" t="s">
        <v>10002</v>
      </c>
      <c r="J4495" s="84">
        <v>84</v>
      </c>
      <c r="K4495" s="84">
        <v>0</v>
      </c>
      <c r="L4495" s="82">
        <v>203124</v>
      </c>
      <c r="M4495" s="82">
        <v>0</v>
      </c>
      <c r="N4495" s="82">
        <v>2418.14</v>
      </c>
      <c r="O4495" s="86" t="s">
        <v>17552</v>
      </c>
      <c r="P4495" s="82">
        <v>9672.56</v>
      </c>
      <c r="Q4495" s="82">
        <v>0</v>
      </c>
      <c r="R4495" s="2">
        <f t="shared" si="140"/>
        <v>203124</v>
      </c>
      <c r="S4495" s="2">
        <f t="shared" si="141"/>
        <v>2418.1428571428573</v>
      </c>
    </row>
    <row r="4496" spans="1:19" x14ac:dyDescent="0.25">
      <c r="A4496" s="85" t="s">
        <v>17695</v>
      </c>
      <c r="B4496" s="85" t="s">
        <v>9809</v>
      </c>
      <c r="C4496" s="85" t="s">
        <v>9810</v>
      </c>
      <c r="D4496" s="85">
        <v>512</v>
      </c>
      <c r="E4496" s="85">
        <v>12</v>
      </c>
      <c r="F4496" s="85" t="s">
        <v>9976</v>
      </c>
      <c r="G4496" s="85" t="s">
        <v>9975</v>
      </c>
      <c r="H4496" s="85" t="s">
        <v>3904</v>
      </c>
      <c r="I4496" s="85" t="s">
        <v>6388</v>
      </c>
      <c r="J4496" s="84">
        <v>631</v>
      </c>
      <c r="K4496" s="84">
        <v>6</v>
      </c>
      <c r="L4496" s="82">
        <v>1964290</v>
      </c>
      <c r="M4496" s="82">
        <v>18502</v>
      </c>
      <c r="N4496" s="82">
        <v>3083.66</v>
      </c>
      <c r="O4496" s="86" t="s">
        <v>17552</v>
      </c>
      <c r="P4496" s="82">
        <v>93537.61</v>
      </c>
      <c r="Q4496" s="82">
        <v>0</v>
      </c>
      <c r="R4496" s="2">
        <f t="shared" si="140"/>
        <v>1945788</v>
      </c>
      <c r="S4496" s="2">
        <f t="shared" si="141"/>
        <v>3083.6576862123611</v>
      </c>
    </row>
    <row r="4497" spans="1:19" x14ac:dyDescent="0.25">
      <c r="A4497" s="85" t="s">
        <v>17695</v>
      </c>
      <c r="B4497" s="85" t="s">
        <v>9809</v>
      </c>
      <c r="C4497" s="85" t="s">
        <v>9810</v>
      </c>
      <c r="D4497" s="85">
        <v>512</v>
      </c>
      <c r="E4497" s="85">
        <v>12</v>
      </c>
      <c r="F4497" s="85" t="s">
        <v>9976</v>
      </c>
      <c r="G4497" s="85" t="s">
        <v>9975</v>
      </c>
      <c r="H4497" s="85" t="s">
        <v>3905</v>
      </c>
      <c r="I4497" s="85" t="s">
        <v>10001</v>
      </c>
      <c r="J4497" s="84">
        <v>146</v>
      </c>
      <c r="K4497" s="84">
        <v>0</v>
      </c>
      <c r="L4497" s="82">
        <v>378234</v>
      </c>
      <c r="M4497" s="82">
        <v>0</v>
      </c>
      <c r="N4497" s="82">
        <v>2590.64</v>
      </c>
      <c r="O4497" s="86" t="s">
        <v>17552</v>
      </c>
      <c r="P4497" s="82">
        <v>18011.13</v>
      </c>
      <c r="Q4497" s="82">
        <v>0</v>
      </c>
      <c r="R4497" s="2">
        <f t="shared" si="140"/>
        <v>378234</v>
      </c>
      <c r="S4497" s="2">
        <f t="shared" si="141"/>
        <v>2590.6438356164385</v>
      </c>
    </row>
    <row r="4498" spans="1:19" x14ac:dyDescent="0.25">
      <c r="A4498" s="85" t="s">
        <v>17695</v>
      </c>
      <c r="B4498" s="85" t="s">
        <v>9809</v>
      </c>
      <c r="C4498" s="85" t="s">
        <v>9810</v>
      </c>
      <c r="D4498" s="85">
        <v>512</v>
      </c>
      <c r="E4498" s="85">
        <v>12</v>
      </c>
      <c r="F4498" s="85" t="s">
        <v>9976</v>
      </c>
      <c r="G4498" s="85" t="s">
        <v>9975</v>
      </c>
      <c r="H4498" s="85" t="s">
        <v>3906</v>
      </c>
      <c r="I4498" s="85" t="s">
        <v>10000</v>
      </c>
      <c r="J4498" s="84">
        <v>340</v>
      </c>
      <c r="K4498" s="84">
        <v>0</v>
      </c>
      <c r="L4498" s="82">
        <v>866350</v>
      </c>
      <c r="M4498" s="82">
        <v>0</v>
      </c>
      <c r="N4498" s="82">
        <v>2548.09</v>
      </c>
      <c r="O4498" s="86" t="s">
        <v>17552</v>
      </c>
      <c r="P4498" s="82">
        <v>41254.769999999997</v>
      </c>
      <c r="Q4498" s="82">
        <v>0</v>
      </c>
      <c r="R4498" s="2">
        <f t="shared" si="140"/>
        <v>866350</v>
      </c>
      <c r="S4498" s="2">
        <f t="shared" si="141"/>
        <v>2548.0882352941176</v>
      </c>
    </row>
    <row r="4499" spans="1:19" x14ac:dyDescent="0.25">
      <c r="A4499" s="85" t="s">
        <v>17695</v>
      </c>
      <c r="B4499" s="85" t="s">
        <v>9809</v>
      </c>
      <c r="C4499" s="85" t="s">
        <v>9810</v>
      </c>
      <c r="D4499" s="85">
        <v>512</v>
      </c>
      <c r="E4499" s="85">
        <v>12</v>
      </c>
      <c r="F4499" s="85" t="s">
        <v>9976</v>
      </c>
      <c r="G4499" s="85" t="s">
        <v>9975</v>
      </c>
      <c r="H4499" s="85" t="s">
        <v>3907</v>
      </c>
      <c r="I4499" s="85" t="s">
        <v>9999</v>
      </c>
      <c r="J4499" s="84">
        <v>94</v>
      </c>
      <c r="K4499" s="84">
        <v>0</v>
      </c>
      <c r="L4499" s="82">
        <v>233666</v>
      </c>
      <c r="M4499" s="82">
        <v>0</v>
      </c>
      <c r="N4499" s="82">
        <v>2485.81</v>
      </c>
      <c r="O4499" s="86" t="s">
        <v>17552</v>
      </c>
      <c r="P4499" s="82">
        <v>11126.99</v>
      </c>
      <c r="Q4499" s="82">
        <v>0</v>
      </c>
      <c r="R4499" s="2">
        <f t="shared" si="140"/>
        <v>233666</v>
      </c>
      <c r="S4499" s="2">
        <f t="shared" si="141"/>
        <v>2485.8085106382978</v>
      </c>
    </row>
    <row r="4500" spans="1:19" x14ac:dyDescent="0.25">
      <c r="A4500" s="85" t="s">
        <v>17695</v>
      </c>
      <c r="B4500" s="85" t="s">
        <v>9809</v>
      </c>
      <c r="C4500" s="85" t="s">
        <v>9810</v>
      </c>
      <c r="D4500" s="85">
        <v>512</v>
      </c>
      <c r="E4500" s="85">
        <v>12</v>
      </c>
      <c r="F4500" s="85" t="s">
        <v>9976</v>
      </c>
      <c r="G4500" s="85" t="s">
        <v>9975</v>
      </c>
      <c r="H4500" s="85" t="s">
        <v>3908</v>
      </c>
      <c r="I4500" s="85" t="s">
        <v>9998</v>
      </c>
      <c r="J4500" s="84">
        <v>163</v>
      </c>
      <c r="K4500" s="84">
        <v>0</v>
      </c>
      <c r="L4500" s="82">
        <v>496995</v>
      </c>
      <c r="M4500" s="82">
        <v>0</v>
      </c>
      <c r="N4500" s="82">
        <v>3049.05</v>
      </c>
      <c r="O4500" s="86" t="s">
        <v>17552</v>
      </c>
      <c r="P4500" s="82">
        <v>23666.47</v>
      </c>
      <c r="Q4500" s="82">
        <v>0</v>
      </c>
      <c r="R4500" s="2">
        <f t="shared" si="140"/>
        <v>496995</v>
      </c>
      <c r="S4500" s="2">
        <f t="shared" si="141"/>
        <v>3049.0490797546013</v>
      </c>
    </row>
    <row r="4501" spans="1:19" x14ac:dyDescent="0.25">
      <c r="A4501" s="85" t="s">
        <v>17695</v>
      </c>
      <c r="B4501" s="85" t="s">
        <v>9809</v>
      </c>
      <c r="C4501" s="85" t="s">
        <v>9810</v>
      </c>
      <c r="D4501" s="85">
        <v>512</v>
      </c>
      <c r="E4501" s="85">
        <v>12</v>
      </c>
      <c r="F4501" s="85" t="s">
        <v>9976</v>
      </c>
      <c r="G4501" s="85" t="s">
        <v>9975</v>
      </c>
      <c r="H4501" s="85" t="s">
        <v>3909</v>
      </c>
      <c r="I4501" s="85" t="s">
        <v>9997</v>
      </c>
      <c r="J4501" s="84">
        <v>200</v>
      </c>
      <c r="K4501" s="84">
        <v>0</v>
      </c>
      <c r="L4501" s="82">
        <v>624895</v>
      </c>
      <c r="M4501" s="82">
        <v>0</v>
      </c>
      <c r="N4501" s="82">
        <v>3124.48</v>
      </c>
      <c r="O4501" s="86" t="s">
        <v>17552</v>
      </c>
      <c r="P4501" s="82">
        <v>29756.92</v>
      </c>
      <c r="Q4501" s="82">
        <v>0</v>
      </c>
      <c r="R4501" s="2">
        <f t="shared" si="140"/>
        <v>624895</v>
      </c>
      <c r="S4501" s="2">
        <f t="shared" si="141"/>
        <v>3124.4749999999999</v>
      </c>
    </row>
    <row r="4502" spans="1:19" x14ac:dyDescent="0.25">
      <c r="A4502" s="85" t="s">
        <v>17695</v>
      </c>
      <c r="B4502" s="85" t="s">
        <v>9809</v>
      </c>
      <c r="C4502" s="85" t="s">
        <v>9810</v>
      </c>
      <c r="D4502" s="85">
        <v>512</v>
      </c>
      <c r="E4502" s="85">
        <v>12</v>
      </c>
      <c r="F4502" s="85" t="s">
        <v>9976</v>
      </c>
      <c r="G4502" s="85" t="s">
        <v>9975</v>
      </c>
      <c r="H4502" s="85" t="s">
        <v>3910</v>
      </c>
      <c r="I4502" s="85" t="s">
        <v>9996</v>
      </c>
      <c r="J4502" s="84">
        <v>239</v>
      </c>
      <c r="K4502" s="84">
        <v>0</v>
      </c>
      <c r="L4502" s="82">
        <v>601450</v>
      </c>
      <c r="M4502" s="82">
        <v>0</v>
      </c>
      <c r="N4502" s="82">
        <v>2516.5300000000002</v>
      </c>
      <c r="O4502" s="86" t="s">
        <v>17552</v>
      </c>
      <c r="P4502" s="82">
        <v>28640.49</v>
      </c>
      <c r="Q4502" s="82">
        <v>0</v>
      </c>
      <c r="R4502" s="2">
        <f t="shared" si="140"/>
        <v>601450</v>
      </c>
      <c r="S4502" s="2">
        <f t="shared" si="141"/>
        <v>2516.5271966527198</v>
      </c>
    </row>
    <row r="4503" spans="1:19" x14ac:dyDescent="0.25">
      <c r="A4503" s="85" t="s">
        <v>17695</v>
      </c>
      <c r="B4503" s="85" t="s">
        <v>9809</v>
      </c>
      <c r="C4503" s="85" t="s">
        <v>9810</v>
      </c>
      <c r="D4503" s="85">
        <v>512</v>
      </c>
      <c r="E4503" s="85">
        <v>12</v>
      </c>
      <c r="F4503" s="85" t="s">
        <v>9976</v>
      </c>
      <c r="G4503" s="85" t="s">
        <v>9975</v>
      </c>
      <c r="H4503" s="85" t="s">
        <v>3911</v>
      </c>
      <c r="I4503" s="85" t="s">
        <v>9995</v>
      </c>
      <c r="J4503" s="84">
        <v>180</v>
      </c>
      <c r="K4503" s="84">
        <v>0</v>
      </c>
      <c r="L4503" s="82">
        <v>467667</v>
      </c>
      <c r="M4503" s="82">
        <v>0</v>
      </c>
      <c r="N4503" s="82">
        <v>2598.15</v>
      </c>
      <c r="O4503" s="86" t="s">
        <v>17552</v>
      </c>
      <c r="P4503" s="82">
        <v>22269.88</v>
      </c>
      <c r="Q4503" s="82">
        <v>0</v>
      </c>
      <c r="R4503" s="2">
        <f t="shared" si="140"/>
        <v>467667</v>
      </c>
      <c r="S4503" s="2">
        <f t="shared" si="141"/>
        <v>2598.15</v>
      </c>
    </row>
    <row r="4504" spans="1:19" x14ac:dyDescent="0.25">
      <c r="A4504" s="85" t="s">
        <v>17695</v>
      </c>
      <c r="B4504" s="85" t="s">
        <v>9809</v>
      </c>
      <c r="C4504" s="85" t="s">
        <v>9810</v>
      </c>
      <c r="D4504" s="85">
        <v>512</v>
      </c>
      <c r="E4504" s="85">
        <v>12</v>
      </c>
      <c r="F4504" s="85" t="s">
        <v>9976</v>
      </c>
      <c r="G4504" s="85" t="s">
        <v>9975</v>
      </c>
      <c r="H4504" s="85" t="s">
        <v>3912</v>
      </c>
      <c r="I4504" s="85" t="s">
        <v>9994</v>
      </c>
      <c r="J4504" s="84">
        <v>185</v>
      </c>
      <c r="K4504" s="84">
        <v>0</v>
      </c>
      <c r="L4504" s="82">
        <v>481738</v>
      </c>
      <c r="M4504" s="82">
        <v>0</v>
      </c>
      <c r="N4504" s="82">
        <v>2603.9899999999998</v>
      </c>
      <c r="O4504" s="86" t="s">
        <v>17552</v>
      </c>
      <c r="P4504" s="82">
        <v>22939.91</v>
      </c>
      <c r="Q4504" s="82">
        <v>0</v>
      </c>
      <c r="R4504" s="2">
        <f t="shared" si="140"/>
        <v>481738</v>
      </c>
      <c r="S4504" s="2">
        <f t="shared" si="141"/>
        <v>2603.9891891891893</v>
      </c>
    </row>
    <row r="4505" spans="1:19" x14ac:dyDescent="0.25">
      <c r="A4505" s="85" t="s">
        <v>17695</v>
      </c>
      <c r="B4505" s="85" t="s">
        <v>9809</v>
      </c>
      <c r="C4505" s="85" t="s">
        <v>9810</v>
      </c>
      <c r="D4505" s="85">
        <v>512</v>
      </c>
      <c r="E4505" s="85">
        <v>12</v>
      </c>
      <c r="F4505" s="85" t="s">
        <v>9976</v>
      </c>
      <c r="G4505" s="85" t="s">
        <v>9975</v>
      </c>
      <c r="H4505" s="85" t="s">
        <v>3913</v>
      </c>
      <c r="I4505" s="85" t="s">
        <v>9993</v>
      </c>
      <c r="J4505" s="84">
        <v>84</v>
      </c>
      <c r="K4505" s="84">
        <v>0</v>
      </c>
      <c r="L4505" s="82">
        <v>246925</v>
      </c>
      <c r="M4505" s="82">
        <v>0</v>
      </c>
      <c r="N4505" s="82">
        <v>2939.58</v>
      </c>
      <c r="O4505" s="86" t="s">
        <v>17552</v>
      </c>
      <c r="P4505" s="82">
        <v>11758.31</v>
      </c>
      <c r="Q4505" s="82">
        <v>0</v>
      </c>
      <c r="R4505" s="2">
        <f t="shared" si="140"/>
        <v>246925</v>
      </c>
      <c r="S4505" s="2">
        <f t="shared" si="141"/>
        <v>2939.5833333333335</v>
      </c>
    </row>
    <row r="4506" spans="1:19" x14ac:dyDescent="0.25">
      <c r="A4506" s="85" t="s">
        <v>17695</v>
      </c>
      <c r="B4506" s="85" t="s">
        <v>9809</v>
      </c>
      <c r="C4506" s="85" t="s">
        <v>9810</v>
      </c>
      <c r="D4506" s="85">
        <v>512</v>
      </c>
      <c r="E4506" s="85">
        <v>12</v>
      </c>
      <c r="F4506" s="85" t="s">
        <v>9976</v>
      </c>
      <c r="G4506" s="85" t="s">
        <v>9975</v>
      </c>
      <c r="H4506" s="85" t="s">
        <v>3914</v>
      </c>
      <c r="I4506" s="85" t="s">
        <v>9992</v>
      </c>
      <c r="J4506" s="84">
        <v>100</v>
      </c>
      <c r="K4506" s="84">
        <v>0</v>
      </c>
      <c r="L4506" s="82">
        <v>301767</v>
      </c>
      <c r="M4506" s="82">
        <v>0</v>
      </c>
      <c r="N4506" s="82">
        <v>3017.67</v>
      </c>
      <c r="O4506" s="86" t="s">
        <v>17552</v>
      </c>
      <c r="P4506" s="82">
        <v>14369.87</v>
      </c>
      <c r="Q4506" s="82">
        <v>0</v>
      </c>
      <c r="R4506" s="2">
        <f t="shared" si="140"/>
        <v>301767</v>
      </c>
      <c r="S4506" s="2">
        <f t="shared" si="141"/>
        <v>3017.67</v>
      </c>
    </row>
    <row r="4507" spans="1:19" x14ac:dyDescent="0.25">
      <c r="A4507" s="85" t="s">
        <v>17695</v>
      </c>
      <c r="B4507" s="85" t="s">
        <v>9809</v>
      </c>
      <c r="C4507" s="85" t="s">
        <v>9810</v>
      </c>
      <c r="D4507" s="85">
        <v>512</v>
      </c>
      <c r="E4507" s="85">
        <v>12</v>
      </c>
      <c r="F4507" s="85" t="s">
        <v>9976</v>
      </c>
      <c r="G4507" s="85" t="s">
        <v>9975</v>
      </c>
      <c r="H4507" s="85" t="s">
        <v>3915</v>
      </c>
      <c r="I4507" s="85" t="s">
        <v>9991</v>
      </c>
      <c r="J4507" s="84">
        <v>185</v>
      </c>
      <c r="K4507" s="84">
        <v>0</v>
      </c>
      <c r="L4507" s="82">
        <v>480872</v>
      </c>
      <c r="M4507" s="82">
        <v>0</v>
      </c>
      <c r="N4507" s="82">
        <v>2599.31</v>
      </c>
      <c r="O4507" s="86" t="s">
        <v>17552</v>
      </c>
      <c r="P4507" s="82">
        <v>22898.68</v>
      </c>
      <c r="Q4507" s="82">
        <v>0</v>
      </c>
      <c r="R4507" s="2">
        <f t="shared" si="140"/>
        <v>480872</v>
      </c>
      <c r="S4507" s="2">
        <f t="shared" si="141"/>
        <v>2599.3081081081082</v>
      </c>
    </row>
    <row r="4508" spans="1:19" x14ac:dyDescent="0.25">
      <c r="A4508" s="85" t="s">
        <v>17695</v>
      </c>
      <c r="B4508" s="85" t="s">
        <v>9809</v>
      </c>
      <c r="C4508" s="85" t="s">
        <v>9810</v>
      </c>
      <c r="D4508" s="85">
        <v>512</v>
      </c>
      <c r="E4508" s="85">
        <v>12</v>
      </c>
      <c r="F4508" s="85" t="s">
        <v>9976</v>
      </c>
      <c r="G4508" s="85" t="s">
        <v>9975</v>
      </c>
      <c r="H4508" s="85" t="s">
        <v>3916</v>
      </c>
      <c r="I4508" s="85" t="s">
        <v>9990</v>
      </c>
      <c r="J4508" s="84">
        <v>297</v>
      </c>
      <c r="K4508" s="84">
        <v>0</v>
      </c>
      <c r="L4508" s="82">
        <v>838588</v>
      </c>
      <c r="M4508" s="82">
        <v>0</v>
      </c>
      <c r="N4508" s="82">
        <v>2823.53</v>
      </c>
      <c r="O4508" s="86" t="s">
        <v>17552</v>
      </c>
      <c r="P4508" s="82">
        <v>39932.76</v>
      </c>
      <c r="Q4508" s="82">
        <v>0</v>
      </c>
      <c r="R4508" s="2">
        <f t="shared" si="140"/>
        <v>838588</v>
      </c>
      <c r="S4508" s="2">
        <f t="shared" si="141"/>
        <v>2823.5286195286194</v>
      </c>
    </row>
    <row r="4509" spans="1:19" x14ac:dyDescent="0.25">
      <c r="A4509" s="85" t="s">
        <v>17695</v>
      </c>
      <c r="B4509" s="85" t="s">
        <v>9809</v>
      </c>
      <c r="C4509" s="85" t="s">
        <v>9810</v>
      </c>
      <c r="D4509" s="85">
        <v>512</v>
      </c>
      <c r="E4509" s="85">
        <v>12</v>
      </c>
      <c r="F4509" s="85" t="s">
        <v>9976</v>
      </c>
      <c r="G4509" s="85" t="s">
        <v>9975</v>
      </c>
      <c r="H4509" s="85" t="s">
        <v>3917</v>
      </c>
      <c r="I4509" s="85" t="s">
        <v>9989</v>
      </c>
      <c r="J4509" s="84">
        <v>137</v>
      </c>
      <c r="K4509" s="84">
        <v>0</v>
      </c>
      <c r="L4509" s="82">
        <v>419254</v>
      </c>
      <c r="M4509" s="82">
        <v>0</v>
      </c>
      <c r="N4509" s="82">
        <v>3060.25</v>
      </c>
      <c r="O4509" s="86" t="s">
        <v>17552</v>
      </c>
      <c r="P4509" s="82">
        <v>19964.46</v>
      </c>
      <c r="Q4509" s="82">
        <v>0</v>
      </c>
      <c r="R4509" s="2">
        <f t="shared" si="140"/>
        <v>419254</v>
      </c>
      <c r="S4509" s="2">
        <f t="shared" si="141"/>
        <v>3060.2481751824816</v>
      </c>
    </row>
    <row r="4510" spans="1:19" x14ac:dyDescent="0.25">
      <c r="A4510" s="85" t="s">
        <v>17695</v>
      </c>
      <c r="B4510" s="85" t="s">
        <v>9809</v>
      </c>
      <c r="C4510" s="85" t="s">
        <v>9810</v>
      </c>
      <c r="D4510" s="85">
        <v>512</v>
      </c>
      <c r="E4510" s="85">
        <v>12</v>
      </c>
      <c r="F4510" s="85" t="s">
        <v>9976</v>
      </c>
      <c r="G4510" s="85" t="s">
        <v>9975</v>
      </c>
      <c r="H4510" s="85" t="s">
        <v>3918</v>
      </c>
      <c r="I4510" s="85" t="s">
        <v>9988</v>
      </c>
      <c r="J4510" s="84">
        <v>150</v>
      </c>
      <c r="K4510" s="84">
        <v>0</v>
      </c>
      <c r="L4510" s="82">
        <v>430826</v>
      </c>
      <c r="M4510" s="82">
        <v>0</v>
      </c>
      <c r="N4510" s="82">
        <v>2872.17</v>
      </c>
      <c r="O4510" s="86" t="s">
        <v>17552</v>
      </c>
      <c r="P4510" s="82">
        <v>20515.5</v>
      </c>
      <c r="Q4510" s="82">
        <v>0</v>
      </c>
      <c r="R4510" s="2">
        <f t="shared" si="140"/>
        <v>430826</v>
      </c>
      <c r="S4510" s="2">
        <f t="shared" si="141"/>
        <v>2872.1733333333332</v>
      </c>
    </row>
    <row r="4511" spans="1:19" x14ac:dyDescent="0.25">
      <c r="A4511" s="85" t="s">
        <v>17695</v>
      </c>
      <c r="B4511" s="85" t="s">
        <v>9809</v>
      </c>
      <c r="C4511" s="85" t="s">
        <v>9810</v>
      </c>
      <c r="D4511" s="85">
        <v>512</v>
      </c>
      <c r="E4511" s="85">
        <v>12</v>
      </c>
      <c r="F4511" s="85" t="s">
        <v>9976</v>
      </c>
      <c r="G4511" s="85" t="s">
        <v>9975</v>
      </c>
      <c r="H4511" s="85" t="s">
        <v>3919</v>
      </c>
      <c r="I4511" s="85" t="s">
        <v>9987</v>
      </c>
      <c r="J4511" s="84">
        <v>125</v>
      </c>
      <c r="K4511" s="84">
        <v>0</v>
      </c>
      <c r="L4511" s="82">
        <v>376819</v>
      </c>
      <c r="M4511" s="82">
        <v>0</v>
      </c>
      <c r="N4511" s="82">
        <v>3014.55</v>
      </c>
      <c r="O4511" s="86" t="s">
        <v>17552</v>
      </c>
      <c r="P4511" s="82">
        <v>17943.8</v>
      </c>
      <c r="Q4511" s="82">
        <v>0</v>
      </c>
      <c r="R4511" s="2">
        <f t="shared" si="140"/>
        <v>376819</v>
      </c>
      <c r="S4511" s="2">
        <f t="shared" si="141"/>
        <v>3014.5520000000001</v>
      </c>
    </row>
    <row r="4512" spans="1:19" x14ac:dyDescent="0.25">
      <c r="A4512" s="85" t="s">
        <v>17695</v>
      </c>
      <c r="B4512" s="85" t="s">
        <v>9809</v>
      </c>
      <c r="C4512" s="85" t="s">
        <v>9810</v>
      </c>
      <c r="D4512" s="85">
        <v>512</v>
      </c>
      <c r="E4512" s="85">
        <v>12</v>
      </c>
      <c r="F4512" s="85" t="s">
        <v>9976</v>
      </c>
      <c r="G4512" s="85" t="s">
        <v>9975</v>
      </c>
      <c r="H4512" s="85" t="s">
        <v>3920</v>
      </c>
      <c r="I4512" s="85" t="s">
        <v>9986</v>
      </c>
      <c r="J4512" s="84">
        <v>112</v>
      </c>
      <c r="K4512" s="84">
        <v>0</v>
      </c>
      <c r="L4512" s="82">
        <v>341107</v>
      </c>
      <c r="M4512" s="82">
        <v>0</v>
      </c>
      <c r="N4512" s="82">
        <v>3045.6</v>
      </c>
      <c r="O4512" s="86" t="s">
        <v>17552</v>
      </c>
      <c r="P4512" s="82">
        <v>16243.23</v>
      </c>
      <c r="Q4512" s="82">
        <v>0</v>
      </c>
      <c r="R4512" s="2">
        <f t="shared" si="140"/>
        <v>341107</v>
      </c>
      <c r="S4512" s="2">
        <f t="shared" si="141"/>
        <v>3045.5982142857142</v>
      </c>
    </row>
    <row r="4513" spans="1:19" x14ac:dyDescent="0.25">
      <c r="A4513" s="85" t="s">
        <v>17695</v>
      </c>
      <c r="B4513" s="85" t="s">
        <v>9809</v>
      </c>
      <c r="C4513" s="85" t="s">
        <v>9810</v>
      </c>
      <c r="D4513" s="85">
        <v>512</v>
      </c>
      <c r="E4513" s="85">
        <v>12</v>
      </c>
      <c r="F4513" s="85" t="s">
        <v>9976</v>
      </c>
      <c r="G4513" s="85" t="s">
        <v>9975</v>
      </c>
      <c r="H4513" s="85" t="s">
        <v>3921</v>
      </c>
      <c r="I4513" s="85" t="s">
        <v>9985</v>
      </c>
      <c r="J4513" s="84">
        <v>88</v>
      </c>
      <c r="K4513" s="84">
        <v>2</v>
      </c>
      <c r="L4513" s="82">
        <v>274942</v>
      </c>
      <c r="M4513" s="82">
        <v>6110</v>
      </c>
      <c r="N4513" s="82">
        <v>3054.91</v>
      </c>
      <c r="O4513" s="86" t="s">
        <v>17552</v>
      </c>
      <c r="P4513" s="82">
        <v>13092.5</v>
      </c>
      <c r="Q4513" s="82">
        <v>0</v>
      </c>
      <c r="R4513" s="2">
        <f t="shared" si="140"/>
        <v>268832</v>
      </c>
      <c r="S4513" s="2">
        <f t="shared" si="141"/>
        <v>3054.909090909091</v>
      </c>
    </row>
    <row r="4514" spans="1:19" x14ac:dyDescent="0.25">
      <c r="A4514" s="85" t="s">
        <v>17695</v>
      </c>
      <c r="B4514" s="85" t="s">
        <v>9809</v>
      </c>
      <c r="C4514" s="85" t="s">
        <v>9810</v>
      </c>
      <c r="D4514" s="85">
        <v>512</v>
      </c>
      <c r="E4514" s="85">
        <v>12</v>
      </c>
      <c r="F4514" s="85" t="s">
        <v>9976</v>
      </c>
      <c r="G4514" s="85" t="s">
        <v>9975</v>
      </c>
      <c r="H4514" s="85" t="s">
        <v>3922</v>
      </c>
      <c r="I4514" s="85" t="s">
        <v>9984</v>
      </c>
      <c r="J4514" s="84">
        <v>105</v>
      </c>
      <c r="K4514" s="84">
        <v>0</v>
      </c>
      <c r="L4514" s="82">
        <v>245408</v>
      </c>
      <c r="M4514" s="82">
        <v>0</v>
      </c>
      <c r="N4514" s="82">
        <v>2337.2199999999998</v>
      </c>
      <c r="O4514" s="86" t="s">
        <v>17552</v>
      </c>
      <c r="P4514" s="82">
        <v>11686.13</v>
      </c>
      <c r="Q4514" s="82">
        <v>0</v>
      </c>
      <c r="R4514" s="2">
        <f t="shared" si="140"/>
        <v>245408</v>
      </c>
      <c r="S4514" s="2">
        <f t="shared" si="141"/>
        <v>2337.2190476190476</v>
      </c>
    </row>
    <row r="4515" spans="1:19" x14ac:dyDescent="0.25">
      <c r="A4515" s="85" t="s">
        <v>17695</v>
      </c>
      <c r="B4515" s="85" t="s">
        <v>9809</v>
      </c>
      <c r="C4515" s="85" t="s">
        <v>9810</v>
      </c>
      <c r="D4515" s="85">
        <v>512</v>
      </c>
      <c r="E4515" s="85">
        <v>12</v>
      </c>
      <c r="F4515" s="85" t="s">
        <v>9976</v>
      </c>
      <c r="G4515" s="85" t="s">
        <v>9975</v>
      </c>
      <c r="H4515" s="85" t="s">
        <v>3923</v>
      </c>
      <c r="I4515" s="85" t="s">
        <v>9983</v>
      </c>
      <c r="J4515" s="84">
        <v>100</v>
      </c>
      <c r="K4515" s="84">
        <v>0</v>
      </c>
      <c r="L4515" s="82">
        <v>262686</v>
      </c>
      <c r="M4515" s="82">
        <v>0</v>
      </c>
      <c r="N4515" s="82">
        <v>2626.86</v>
      </c>
      <c r="O4515" s="86" t="s">
        <v>17552</v>
      </c>
      <c r="P4515" s="82">
        <v>12508.85</v>
      </c>
      <c r="Q4515" s="82">
        <v>0</v>
      </c>
      <c r="R4515" s="2">
        <f t="shared" si="140"/>
        <v>262686</v>
      </c>
      <c r="S4515" s="2">
        <f t="shared" si="141"/>
        <v>2626.86</v>
      </c>
    </row>
    <row r="4516" spans="1:19" x14ac:dyDescent="0.25">
      <c r="A4516" s="85" t="s">
        <v>17695</v>
      </c>
      <c r="B4516" s="85" t="s">
        <v>9809</v>
      </c>
      <c r="C4516" s="85" t="s">
        <v>9810</v>
      </c>
      <c r="D4516" s="85">
        <v>512</v>
      </c>
      <c r="E4516" s="85">
        <v>12</v>
      </c>
      <c r="F4516" s="85" t="s">
        <v>9976</v>
      </c>
      <c r="G4516" s="85" t="s">
        <v>9975</v>
      </c>
      <c r="H4516" s="85" t="s">
        <v>3924</v>
      </c>
      <c r="I4516" s="85" t="s">
        <v>9982</v>
      </c>
      <c r="J4516" s="84">
        <v>48</v>
      </c>
      <c r="K4516" s="84">
        <v>0</v>
      </c>
      <c r="L4516" s="82">
        <v>86254</v>
      </c>
      <c r="M4516" s="82">
        <v>0</v>
      </c>
      <c r="N4516" s="82">
        <v>1796.96</v>
      </c>
      <c r="O4516" s="86" t="s">
        <v>17552</v>
      </c>
      <c r="P4516" s="82">
        <v>4107.34</v>
      </c>
      <c r="Q4516" s="82">
        <v>0</v>
      </c>
      <c r="R4516" s="2">
        <f t="shared" si="140"/>
        <v>86254</v>
      </c>
      <c r="S4516" s="2">
        <f t="shared" si="141"/>
        <v>1796.9583333333333</v>
      </c>
    </row>
    <row r="4517" spans="1:19" x14ac:dyDescent="0.25">
      <c r="A4517" s="85" t="s">
        <v>17695</v>
      </c>
      <c r="B4517" s="85" t="s">
        <v>9809</v>
      </c>
      <c r="C4517" s="85" t="s">
        <v>9810</v>
      </c>
      <c r="D4517" s="85">
        <v>512</v>
      </c>
      <c r="E4517" s="85">
        <v>12</v>
      </c>
      <c r="F4517" s="85" t="s">
        <v>9976</v>
      </c>
      <c r="G4517" s="85" t="s">
        <v>9975</v>
      </c>
      <c r="H4517" s="85" t="s">
        <v>3925</v>
      </c>
      <c r="I4517" s="85" t="s">
        <v>9981</v>
      </c>
      <c r="J4517" s="84">
        <v>42</v>
      </c>
      <c r="K4517" s="84">
        <v>0</v>
      </c>
      <c r="L4517" s="82">
        <v>75303</v>
      </c>
      <c r="M4517" s="82">
        <v>0</v>
      </c>
      <c r="N4517" s="82">
        <v>1792.93</v>
      </c>
      <c r="O4517" s="86" t="s">
        <v>17552</v>
      </c>
      <c r="P4517" s="82">
        <v>3585.87</v>
      </c>
      <c r="Q4517" s="82">
        <v>0</v>
      </c>
      <c r="R4517" s="2">
        <f t="shared" si="140"/>
        <v>75303</v>
      </c>
      <c r="S4517" s="2">
        <f t="shared" si="141"/>
        <v>1792.9285714285713</v>
      </c>
    </row>
    <row r="4518" spans="1:19" x14ac:dyDescent="0.25">
      <c r="A4518" s="85" t="s">
        <v>17695</v>
      </c>
      <c r="B4518" s="85" t="s">
        <v>9809</v>
      </c>
      <c r="C4518" s="85" t="s">
        <v>9810</v>
      </c>
      <c r="D4518" s="85">
        <v>512</v>
      </c>
      <c r="E4518" s="85">
        <v>12</v>
      </c>
      <c r="F4518" s="85" t="s">
        <v>9976</v>
      </c>
      <c r="G4518" s="85" t="s">
        <v>9975</v>
      </c>
      <c r="H4518" s="85" t="s">
        <v>3926</v>
      </c>
      <c r="I4518" s="85" t="s">
        <v>9980</v>
      </c>
      <c r="J4518" s="84">
        <v>49</v>
      </c>
      <c r="K4518" s="84">
        <v>0</v>
      </c>
      <c r="L4518" s="82">
        <v>95087</v>
      </c>
      <c r="M4518" s="82">
        <v>0</v>
      </c>
      <c r="N4518" s="82">
        <v>1940.55</v>
      </c>
      <c r="O4518" s="86" t="s">
        <v>17552</v>
      </c>
      <c r="P4518" s="82">
        <v>4527.93</v>
      </c>
      <c r="Q4518" s="82">
        <v>0</v>
      </c>
      <c r="R4518" s="2">
        <f t="shared" si="140"/>
        <v>95087</v>
      </c>
      <c r="S4518" s="2">
        <f t="shared" si="141"/>
        <v>1940.5510204081634</v>
      </c>
    </row>
    <row r="4519" spans="1:19" x14ac:dyDescent="0.25">
      <c r="A4519" s="85" t="s">
        <v>17695</v>
      </c>
      <c r="B4519" s="85" t="s">
        <v>9809</v>
      </c>
      <c r="C4519" s="85" t="s">
        <v>9810</v>
      </c>
      <c r="D4519" s="85">
        <v>512</v>
      </c>
      <c r="E4519" s="85">
        <v>12</v>
      </c>
      <c r="F4519" s="85" t="s">
        <v>9976</v>
      </c>
      <c r="G4519" s="85" t="s">
        <v>9975</v>
      </c>
      <c r="H4519" s="85" t="s">
        <v>3927</v>
      </c>
      <c r="I4519" s="85" t="s">
        <v>9979</v>
      </c>
      <c r="J4519" s="84">
        <v>16</v>
      </c>
      <c r="K4519" s="84">
        <v>0</v>
      </c>
      <c r="L4519" s="82">
        <v>26413</v>
      </c>
      <c r="M4519" s="82">
        <v>0</v>
      </c>
      <c r="N4519" s="82">
        <v>1650.81</v>
      </c>
      <c r="O4519" s="86" t="s">
        <v>17552</v>
      </c>
      <c r="P4519" s="82">
        <v>1257.77</v>
      </c>
      <c r="Q4519" s="82">
        <v>0</v>
      </c>
      <c r="R4519" s="2">
        <f t="shared" si="140"/>
        <v>26413</v>
      </c>
      <c r="S4519" s="2">
        <f t="shared" si="141"/>
        <v>1650.8125</v>
      </c>
    </row>
    <row r="4520" spans="1:19" x14ac:dyDescent="0.25">
      <c r="A4520" s="85" t="s">
        <v>17695</v>
      </c>
      <c r="B4520" s="85" t="s">
        <v>9809</v>
      </c>
      <c r="C4520" s="85" t="s">
        <v>9810</v>
      </c>
      <c r="D4520" s="85">
        <v>512</v>
      </c>
      <c r="E4520" s="85">
        <v>12</v>
      </c>
      <c r="F4520" s="85" t="s">
        <v>9976</v>
      </c>
      <c r="G4520" s="85" t="s">
        <v>9975</v>
      </c>
      <c r="H4520" s="85" t="s">
        <v>3928</v>
      </c>
      <c r="I4520" s="85" t="s">
        <v>9978</v>
      </c>
      <c r="J4520" s="84">
        <v>23</v>
      </c>
      <c r="K4520" s="84">
        <v>0</v>
      </c>
      <c r="L4520" s="82">
        <v>45164</v>
      </c>
      <c r="M4520" s="82">
        <v>0</v>
      </c>
      <c r="N4520" s="82">
        <v>1963.65</v>
      </c>
      <c r="O4520" s="86" t="s">
        <v>17552</v>
      </c>
      <c r="P4520" s="82">
        <v>2150.64</v>
      </c>
      <c r="Q4520" s="82">
        <v>0</v>
      </c>
      <c r="R4520" s="2">
        <f t="shared" si="140"/>
        <v>45164</v>
      </c>
      <c r="S4520" s="2">
        <f t="shared" si="141"/>
        <v>1963.6521739130435</v>
      </c>
    </row>
    <row r="4521" spans="1:19" x14ac:dyDescent="0.25">
      <c r="A4521" s="85" t="s">
        <v>17695</v>
      </c>
      <c r="B4521" s="85" t="s">
        <v>9809</v>
      </c>
      <c r="C4521" s="85" t="s">
        <v>9810</v>
      </c>
      <c r="D4521" s="85">
        <v>512</v>
      </c>
      <c r="E4521" s="85">
        <v>12</v>
      </c>
      <c r="F4521" s="85" t="s">
        <v>9976</v>
      </c>
      <c r="G4521" s="85" t="s">
        <v>9975</v>
      </c>
      <c r="H4521" s="85" t="s">
        <v>3929</v>
      </c>
      <c r="I4521" s="85" t="s">
        <v>9977</v>
      </c>
      <c r="J4521" s="84">
        <v>36</v>
      </c>
      <c r="K4521" s="84">
        <v>0</v>
      </c>
      <c r="L4521" s="82">
        <v>53229</v>
      </c>
      <c r="M4521" s="82">
        <v>0</v>
      </c>
      <c r="N4521" s="82">
        <v>1478.58</v>
      </c>
      <c r="O4521" s="86" t="s">
        <v>17552</v>
      </c>
      <c r="P4521" s="82">
        <v>2534.7399999999998</v>
      </c>
      <c r="Q4521" s="82">
        <v>0</v>
      </c>
      <c r="R4521" s="2">
        <f t="shared" si="140"/>
        <v>53229</v>
      </c>
      <c r="S4521" s="2">
        <f t="shared" si="141"/>
        <v>1478.5833333333333</v>
      </c>
    </row>
    <row r="4522" spans="1:19" x14ac:dyDescent="0.25">
      <c r="A4522" s="85" t="s">
        <v>17695</v>
      </c>
      <c r="B4522" s="85" t="s">
        <v>9809</v>
      </c>
      <c r="C4522" s="85" t="s">
        <v>9810</v>
      </c>
      <c r="D4522" s="85">
        <v>512</v>
      </c>
      <c r="E4522" s="85">
        <v>12</v>
      </c>
      <c r="F4522" s="85" t="s">
        <v>9976</v>
      </c>
      <c r="G4522" s="85" t="s">
        <v>9975</v>
      </c>
      <c r="H4522" s="85" t="s">
        <v>3930</v>
      </c>
      <c r="I4522" s="85" t="s">
        <v>9974</v>
      </c>
      <c r="J4522" s="84">
        <v>20</v>
      </c>
      <c r="K4522" s="84">
        <v>0</v>
      </c>
      <c r="L4522" s="82">
        <v>38698</v>
      </c>
      <c r="M4522" s="82">
        <v>0</v>
      </c>
      <c r="N4522" s="82">
        <v>1934.9</v>
      </c>
      <c r="O4522" s="86" t="s">
        <v>17552</v>
      </c>
      <c r="P4522" s="82">
        <v>1842.75</v>
      </c>
      <c r="Q4522" s="82">
        <v>0</v>
      </c>
      <c r="R4522" s="2">
        <f t="shared" si="140"/>
        <v>38698</v>
      </c>
      <c r="S4522" s="2">
        <f t="shared" si="141"/>
        <v>1934.9</v>
      </c>
    </row>
    <row r="4523" spans="1:19" x14ac:dyDescent="0.25">
      <c r="A4523" s="85" t="s">
        <v>17695</v>
      </c>
      <c r="B4523" s="85" t="s">
        <v>9809</v>
      </c>
      <c r="C4523" s="85" t="s">
        <v>9810</v>
      </c>
      <c r="D4523" s="85">
        <v>512</v>
      </c>
      <c r="E4523" s="85">
        <v>12</v>
      </c>
      <c r="F4523" s="85" t="s">
        <v>9976</v>
      </c>
      <c r="G4523" s="85" t="s">
        <v>9975</v>
      </c>
      <c r="H4523" s="85" t="s">
        <v>17892</v>
      </c>
      <c r="I4523" s="85" t="s">
        <v>17985</v>
      </c>
      <c r="J4523" s="84">
        <v>12</v>
      </c>
      <c r="K4523" s="84">
        <v>0</v>
      </c>
      <c r="L4523" s="82">
        <v>17457</v>
      </c>
      <c r="M4523" s="82">
        <v>0</v>
      </c>
      <c r="N4523" s="82">
        <v>1454.75</v>
      </c>
      <c r="O4523" s="86" t="s">
        <v>17552</v>
      </c>
      <c r="P4523" s="82">
        <v>831.33</v>
      </c>
      <c r="Q4523" s="82">
        <v>0</v>
      </c>
      <c r="R4523" s="2">
        <f t="shared" si="140"/>
        <v>17457</v>
      </c>
      <c r="S4523" s="2">
        <f t="shared" si="141"/>
        <v>1454.75</v>
      </c>
    </row>
    <row r="4524" spans="1:19" x14ac:dyDescent="0.25">
      <c r="A4524" s="85" t="s">
        <v>17695</v>
      </c>
      <c r="B4524" s="85" t="s">
        <v>9809</v>
      </c>
      <c r="C4524" s="85" t="s">
        <v>9810</v>
      </c>
      <c r="D4524" s="85">
        <v>512</v>
      </c>
      <c r="E4524" s="85">
        <v>12</v>
      </c>
      <c r="F4524" s="85" t="s">
        <v>9969</v>
      </c>
      <c r="G4524" s="85" t="s">
        <v>9968</v>
      </c>
      <c r="H4524" s="85" t="s">
        <v>3931</v>
      </c>
      <c r="I4524" s="85" t="s">
        <v>9973</v>
      </c>
      <c r="J4524" s="84">
        <v>294</v>
      </c>
      <c r="K4524" s="84">
        <v>132</v>
      </c>
      <c r="L4524" s="82">
        <v>1141842</v>
      </c>
      <c r="M4524" s="82">
        <v>353811</v>
      </c>
      <c r="N4524" s="82">
        <v>2680.38</v>
      </c>
      <c r="O4524" s="86" t="s">
        <v>17552</v>
      </c>
      <c r="P4524" s="82">
        <v>54373.42</v>
      </c>
      <c r="Q4524" s="82">
        <v>0</v>
      </c>
      <c r="R4524" s="2">
        <f t="shared" si="140"/>
        <v>788031</v>
      </c>
      <c r="S4524" s="2">
        <f t="shared" si="141"/>
        <v>2680.3775510204082</v>
      </c>
    </row>
    <row r="4525" spans="1:19" x14ac:dyDescent="0.25">
      <c r="A4525" s="85" t="s">
        <v>17695</v>
      </c>
      <c r="B4525" s="85" t="s">
        <v>9809</v>
      </c>
      <c r="C4525" s="85" t="s">
        <v>9810</v>
      </c>
      <c r="D4525" s="85">
        <v>512</v>
      </c>
      <c r="E4525" s="85">
        <v>12</v>
      </c>
      <c r="F4525" s="85" t="s">
        <v>9969</v>
      </c>
      <c r="G4525" s="85" t="s">
        <v>9968</v>
      </c>
      <c r="H4525" s="85" t="s">
        <v>3932</v>
      </c>
      <c r="I4525" s="85" t="s">
        <v>9972</v>
      </c>
      <c r="J4525" s="84">
        <v>202</v>
      </c>
      <c r="K4525" s="84">
        <v>24</v>
      </c>
      <c r="L4525" s="82">
        <v>666590</v>
      </c>
      <c r="M4525" s="82">
        <v>70788</v>
      </c>
      <c r="N4525" s="82">
        <v>2949.51</v>
      </c>
      <c r="O4525" s="86" t="s">
        <v>17552</v>
      </c>
      <c r="P4525" s="82">
        <v>31742.37</v>
      </c>
      <c r="Q4525" s="82">
        <v>0</v>
      </c>
      <c r="R4525" s="2">
        <f t="shared" si="140"/>
        <v>595802</v>
      </c>
      <c r="S4525" s="2">
        <f t="shared" si="141"/>
        <v>2949.5148514851485</v>
      </c>
    </row>
    <row r="4526" spans="1:19" x14ac:dyDescent="0.25">
      <c r="A4526" s="85" t="s">
        <v>17695</v>
      </c>
      <c r="B4526" s="85" t="s">
        <v>9809</v>
      </c>
      <c r="C4526" s="85" t="s">
        <v>9810</v>
      </c>
      <c r="D4526" s="85">
        <v>512</v>
      </c>
      <c r="E4526" s="85">
        <v>12</v>
      </c>
      <c r="F4526" s="85" t="s">
        <v>9969</v>
      </c>
      <c r="G4526" s="85" t="s">
        <v>9968</v>
      </c>
      <c r="H4526" s="85" t="s">
        <v>3933</v>
      </c>
      <c r="I4526" s="85" t="s">
        <v>6330</v>
      </c>
      <c r="J4526" s="84">
        <v>354</v>
      </c>
      <c r="K4526" s="84">
        <v>0</v>
      </c>
      <c r="L4526" s="82">
        <v>792224</v>
      </c>
      <c r="M4526" s="82">
        <v>0</v>
      </c>
      <c r="N4526" s="82">
        <v>2237.92</v>
      </c>
      <c r="O4526" s="86" t="s">
        <v>17552</v>
      </c>
      <c r="P4526" s="82">
        <v>37724.97</v>
      </c>
      <c r="Q4526" s="82">
        <v>0</v>
      </c>
      <c r="R4526" s="2">
        <f t="shared" si="140"/>
        <v>792224</v>
      </c>
      <c r="S4526" s="2">
        <f t="shared" si="141"/>
        <v>2237.9209039548023</v>
      </c>
    </row>
    <row r="4527" spans="1:19" x14ac:dyDescent="0.25">
      <c r="A4527" s="85" t="s">
        <v>17695</v>
      </c>
      <c r="B4527" s="85" t="s">
        <v>9809</v>
      </c>
      <c r="C4527" s="85" t="s">
        <v>9810</v>
      </c>
      <c r="D4527" s="85">
        <v>512</v>
      </c>
      <c r="E4527" s="85">
        <v>12</v>
      </c>
      <c r="F4527" s="85" t="s">
        <v>9969</v>
      </c>
      <c r="G4527" s="85" t="s">
        <v>9968</v>
      </c>
      <c r="H4527" s="85" t="s">
        <v>3934</v>
      </c>
      <c r="I4527" s="85" t="s">
        <v>9971</v>
      </c>
      <c r="J4527" s="84">
        <v>165</v>
      </c>
      <c r="K4527" s="84">
        <v>0</v>
      </c>
      <c r="L4527" s="82">
        <v>435198</v>
      </c>
      <c r="M4527" s="82">
        <v>0</v>
      </c>
      <c r="N4527" s="82">
        <v>2637.56</v>
      </c>
      <c r="O4527" s="86" t="s">
        <v>17552</v>
      </c>
      <c r="P4527" s="82">
        <v>20723.75</v>
      </c>
      <c r="Q4527" s="82">
        <v>0</v>
      </c>
      <c r="R4527" s="2">
        <f t="shared" si="140"/>
        <v>435198</v>
      </c>
      <c r="S4527" s="2">
        <f t="shared" si="141"/>
        <v>2637.5636363636363</v>
      </c>
    </row>
    <row r="4528" spans="1:19" x14ac:dyDescent="0.25">
      <c r="A4528" s="85" t="s">
        <v>17695</v>
      </c>
      <c r="B4528" s="85" t="s">
        <v>9809</v>
      </c>
      <c r="C4528" s="85" t="s">
        <v>9810</v>
      </c>
      <c r="D4528" s="85">
        <v>512</v>
      </c>
      <c r="E4528" s="85">
        <v>12</v>
      </c>
      <c r="F4528" s="85" t="s">
        <v>9969</v>
      </c>
      <c r="G4528" s="85" t="s">
        <v>9968</v>
      </c>
      <c r="H4528" s="85" t="s">
        <v>3935</v>
      </c>
      <c r="I4528" s="85" t="s">
        <v>9970</v>
      </c>
      <c r="J4528" s="84">
        <v>214</v>
      </c>
      <c r="K4528" s="84">
        <v>0</v>
      </c>
      <c r="L4528" s="82">
        <v>544239</v>
      </c>
      <c r="M4528" s="82">
        <v>0</v>
      </c>
      <c r="N4528" s="82">
        <v>2543.17</v>
      </c>
      <c r="O4528" s="86" t="s">
        <v>17552</v>
      </c>
      <c r="P4528" s="82">
        <v>25916.17</v>
      </c>
      <c r="Q4528" s="82">
        <v>0</v>
      </c>
      <c r="R4528" s="2">
        <f t="shared" si="140"/>
        <v>544239</v>
      </c>
      <c r="S4528" s="2">
        <f t="shared" si="141"/>
        <v>2543.1728971962616</v>
      </c>
    </row>
    <row r="4529" spans="1:19" x14ac:dyDescent="0.25">
      <c r="A4529" s="85" t="s">
        <v>17695</v>
      </c>
      <c r="B4529" s="85" t="s">
        <v>9809</v>
      </c>
      <c r="C4529" s="85" t="s">
        <v>9810</v>
      </c>
      <c r="D4529" s="85">
        <v>512</v>
      </c>
      <c r="E4529" s="85">
        <v>12</v>
      </c>
      <c r="F4529" s="85" t="s">
        <v>9966</v>
      </c>
      <c r="G4529" s="85" t="s">
        <v>9965</v>
      </c>
      <c r="H4529" s="85" t="s">
        <v>3936</v>
      </c>
      <c r="I4529" s="85" t="s">
        <v>9967</v>
      </c>
      <c r="J4529" s="84">
        <v>100</v>
      </c>
      <c r="K4529" s="84">
        <v>0</v>
      </c>
      <c r="L4529" s="82">
        <v>243381</v>
      </c>
      <c r="M4529" s="82">
        <v>0</v>
      </c>
      <c r="N4529" s="82">
        <v>2433.81</v>
      </c>
      <c r="O4529" s="86" t="s">
        <v>17554</v>
      </c>
      <c r="P4529" s="82">
        <v>-3814.83</v>
      </c>
      <c r="Q4529" s="82">
        <v>0</v>
      </c>
      <c r="R4529" s="2">
        <f t="shared" si="140"/>
        <v>243381</v>
      </c>
      <c r="S4529" s="2">
        <f t="shared" si="141"/>
        <v>2433.81</v>
      </c>
    </row>
    <row r="4530" spans="1:19" x14ac:dyDescent="0.25">
      <c r="A4530" s="85" t="s">
        <v>17695</v>
      </c>
      <c r="B4530" s="85" t="s">
        <v>9809</v>
      </c>
      <c r="C4530" s="85" t="s">
        <v>9810</v>
      </c>
      <c r="D4530" s="85">
        <v>512</v>
      </c>
      <c r="E4530" s="85">
        <v>12</v>
      </c>
      <c r="F4530" s="85" t="s">
        <v>9966</v>
      </c>
      <c r="G4530" s="85" t="s">
        <v>9965</v>
      </c>
      <c r="H4530" s="85" t="s">
        <v>3937</v>
      </c>
      <c r="I4530" s="85" t="s">
        <v>9964</v>
      </c>
      <c r="J4530" s="84">
        <v>250</v>
      </c>
      <c r="K4530" s="84">
        <v>0</v>
      </c>
      <c r="L4530" s="82">
        <v>740221</v>
      </c>
      <c r="M4530" s="82">
        <v>0</v>
      </c>
      <c r="N4530" s="82">
        <v>2960.88</v>
      </c>
      <c r="O4530" s="86" t="s">
        <v>17554</v>
      </c>
      <c r="P4530" s="82">
        <v>-11602.45</v>
      </c>
      <c r="Q4530" s="82">
        <v>0</v>
      </c>
      <c r="R4530" s="2">
        <f t="shared" si="140"/>
        <v>740221</v>
      </c>
      <c r="S4530" s="2">
        <f t="shared" si="141"/>
        <v>2960.884</v>
      </c>
    </row>
    <row r="4531" spans="1:19" x14ac:dyDescent="0.25">
      <c r="A4531" s="85" t="s">
        <v>17695</v>
      </c>
      <c r="B4531" s="85" t="s">
        <v>9809</v>
      </c>
      <c r="C4531" s="85" t="s">
        <v>9810</v>
      </c>
      <c r="D4531" s="85">
        <v>512</v>
      </c>
      <c r="E4531" s="85">
        <v>12</v>
      </c>
      <c r="F4531" s="85" t="s">
        <v>9957</v>
      </c>
      <c r="G4531" s="85" t="s">
        <v>9956</v>
      </c>
      <c r="H4531" s="85" t="s">
        <v>3938</v>
      </c>
      <c r="I4531" s="85" t="s">
        <v>9963</v>
      </c>
      <c r="J4531" s="84">
        <v>123</v>
      </c>
      <c r="K4531" s="84">
        <v>0</v>
      </c>
      <c r="L4531" s="82">
        <v>323934</v>
      </c>
      <c r="M4531" s="82">
        <v>0</v>
      </c>
      <c r="N4531" s="82">
        <v>2633.61</v>
      </c>
      <c r="O4531" s="86" t="s">
        <v>17552</v>
      </c>
      <c r="P4531" s="82">
        <v>15425.41</v>
      </c>
      <c r="Q4531" s="82">
        <v>0</v>
      </c>
      <c r="R4531" s="2">
        <f t="shared" si="140"/>
        <v>323934</v>
      </c>
      <c r="S4531" s="2">
        <f t="shared" si="141"/>
        <v>2633.6097560975609</v>
      </c>
    </row>
    <row r="4532" spans="1:19" x14ac:dyDescent="0.25">
      <c r="A4532" s="85" t="s">
        <v>17695</v>
      </c>
      <c r="B4532" s="85" t="s">
        <v>9809</v>
      </c>
      <c r="C4532" s="85" t="s">
        <v>9810</v>
      </c>
      <c r="D4532" s="85">
        <v>512</v>
      </c>
      <c r="E4532" s="85">
        <v>12</v>
      </c>
      <c r="F4532" s="85" t="s">
        <v>9957</v>
      </c>
      <c r="G4532" s="85" t="s">
        <v>9956</v>
      </c>
      <c r="H4532" s="85" t="s">
        <v>3939</v>
      </c>
      <c r="I4532" s="85" t="s">
        <v>9962</v>
      </c>
      <c r="J4532" s="84">
        <v>86</v>
      </c>
      <c r="K4532" s="84">
        <v>0</v>
      </c>
      <c r="L4532" s="82">
        <v>199511</v>
      </c>
      <c r="M4532" s="82">
        <v>0</v>
      </c>
      <c r="N4532" s="82">
        <v>2319.9</v>
      </c>
      <c r="O4532" s="86" t="s">
        <v>17552</v>
      </c>
      <c r="P4532" s="82">
        <v>9500.5300000000007</v>
      </c>
      <c r="Q4532" s="82">
        <v>0</v>
      </c>
      <c r="R4532" s="2">
        <f t="shared" si="140"/>
        <v>199511</v>
      </c>
      <c r="S4532" s="2">
        <f t="shared" si="141"/>
        <v>2319.8953488372094</v>
      </c>
    </row>
    <row r="4533" spans="1:19" x14ac:dyDescent="0.25">
      <c r="A4533" s="85" t="s">
        <v>17695</v>
      </c>
      <c r="B4533" s="85" t="s">
        <v>9809</v>
      </c>
      <c r="C4533" s="85" t="s">
        <v>9810</v>
      </c>
      <c r="D4533" s="85">
        <v>512</v>
      </c>
      <c r="E4533" s="85">
        <v>12</v>
      </c>
      <c r="F4533" s="85" t="s">
        <v>9957</v>
      </c>
      <c r="G4533" s="85" t="s">
        <v>9956</v>
      </c>
      <c r="H4533" s="85" t="s">
        <v>3940</v>
      </c>
      <c r="I4533" s="85" t="s">
        <v>9961</v>
      </c>
      <c r="J4533" s="84">
        <v>101</v>
      </c>
      <c r="K4533" s="84">
        <v>0</v>
      </c>
      <c r="L4533" s="82">
        <v>247888</v>
      </c>
      <c r="M4533" s="82">
        <v>0</v>
      </c>
      <c r="N4533" s="82">
        <v>2454.34</v>
      </c>
      <c r="O4533" s="86" t="s">
        <v>17552</v>
      </c>
      <c r="P4533" s="82">
        <v>11804.19</v>
      </c>
      <c r="Q4533" s="82">
        <v>0</v>
      </c>
      <c r="R4533" s="2">
        <f t="shared" si="140"/>
        <v>247888</v>
      </c>
      <c r="S4533" s="2">
        <f t="shared" si="141"/>
        <v>2454.3366336633662</v>
      </c>
    </row>
    <row r="4534" spans="1:19" x14ac:dyDescent="0.25">
      <c r="A4534" s="85" t="s">
        <v>17695</v>
      </c>
      <c r="B4534" s="85" t="s">
        <v>9809</v>
      </c>
      <c r="C4534" s="85" t="s">
        <v>9810</v>
      </c>
      <c r="D4534" s="85">
        <v>512</v>
      </c>
      <c r="E4534" s="85">
        <v>12</v>
      </c>
      <c r="F4534" s="85" t="s">
        <v>9957</v>
      </c>
      <c r="G4534" s="85" t="s">
        <v>9956</v>
      </c>
      <c r="H4534" s="85" t="s">
        <v>3941</v>
      </c>
      <c r="I4534" s="85" t="s">
        <v>9960</v>
      </c>
      <c r="J4534" s="84">
        <v>59</v>
      </c>
      <c r="K4534" s="84">
        <v>0</v>
      </c>
      <c r="L4534" s="82">
        <v>135116</v>
      </c>
      <c r="M4534" s="82">
        <v>0</v>
      </c>
      <c r="N4534" s="82">
        <v>2290.1</v>
      </c>
      <c r="O4534" s="86" t="s">
        <v>17552</v>
      </c>
      <c r="P4534" s="82">
        <v>6434.13</v>
      </c>
      <c r="Q4534" s="82">
        <v>0</v>
      </c>
      <c r="R4534" s="2">
        <f t="shared" si="140"/>
        <v>135116</v>
      </c>
      <c r="S4534" s="2">
        <f t="shared" si="141"/>
        <v>2290.101694915254</v>
      </c>
    </row>
    <row r="4535" spans="1:19" x14ac:dyDescent="0.25">
      <c r="A4535" s="85" t="s">
        <v>17695</v>
      </c>
      <c r="B4535" s="85" t="s">
        <v>9809</v>
      </c>
      <c r="C4535" s="85" t="s">
        <v>9810</v>
      </c>
      <c r="D4535" s="85">
        <v>512</v>
      </c>
      <c r="E4535" s="85">
        <v>12</v>
      </c>
      <c r="F4535" s="85" t="s">
        <v>9957</v>
      </c>
      <c r="G4535" s="85" t="s">
        <v>9956</v>
      </c>
      <c r="H4535" s="85" t="s">
        <v>3942</v>
      </c>
      <c r="I4535" s="85" t="s">
        <v>9959</v>
      </c>
      <c r="J4535" s="84">
        <v>90</v>
      </c>
      <c r="K4535" s="84">
        <v>0</v>
      </c>
      <c r="L4535" s="82">
        <v>249256</v>
      </c>
      <c r="M4535" s="82">
        <v>0</v>
      </c>
      <c r="N4535" s="82">
        <v>2769.51</v>
      </c>
      <c r="O4535" s="86" t="s">
        <v>17552</v>
      </c>
      <c r="P4535" s="82">
        <v>11869.32</v>
      </c>
      <c r="Q4535" s="82">
        <v>0</v>
      </c>
      <c r="R4535" s="2">
        <f t="shared" si="140"/>
        <v>249256</v>
      </c>
      <c r="S4535" s="2">
        <f t="shared" si="141"/>
        <v>2769.5111111111109</v>
      </c>
    </row>
    <row r="4536" spans="1:19" x14ac:dyDescent="0.25">
      <c r="A4536" s="85" t="s">
        <v>17695</v>
      </c>
      <c r="B4536" s="85" t="s">
        <v>9809</v>
      </c>
      <c r="C4536" s="85" t="s">
        <v>9810</v>
      </c>
      <c r="D4536" s="85">
        <v>512</v>
      </c>
      <c r="E4536" s="85">
        <v>12</v>
      </c>
      <c r="F4536" s="85" t="s">
        <v>9957</v>
      </c>
      <c r="G4536" s="85" t="s">
        <v>9956</v>
      </c>
      <c r="H4536" s="85" t="s">
        <v>3943</v>
      </c>
      <c r="I4536" s="85" t="s">
        <v>9958</v>
      </c>
      <c r="J4536" s="84">
        <v>89</v>
      </c>
      <c r="K4536" s="84">
        <v>0</v>
      </c>
      <c r="L4536" s="82">
        <v>247306</v>
      </c>
      <c r="M4536" s="82">
        <v>0</v>
      </c>
      <c r="N4536" s="82">
        <v>2778.72</v>
      </c>
      <c r="O4536" s="86" t="s">
        <v>17552</v>
      </c>
      <c r="P4536" s="82">
        <v>11776.46</v>
      </c>
      <c r="Q4536" s="82">
        <v>0</v>
      </c>
      <c r="R4536" s="2">
        <f t="shared" si="140"/>
        <v>247306</v>
      </c>
      <c r="S4536" s="2">
        <f t="shared" si="141"/>
        <v>2778.7191011235955</v>
      </c>
    </row>
    <row r="4537" spans="1:19" x14ac:dyDescent="0.25">
      <c r="A4537" s="85" t="s">
        <v>17695</v>
      </c>
      <c r="B4537" s="85" t="s">
        <v>9809</v>
      </c>
      <c r="C4537" s="85" t="s">
        <v>9810</v>
      </c>
      <c r="D4537" s="85">
        <v>512</v>
      </c>
      <c r="E4537" s="85">
        <v>12</v>
      </c>
      <c r="F4537" s="85" t="s">
        <v>9957</v>
      </c>
      <c r="G4537" s="85" t="s">
        <v>9956</v>
      </c>
      <c r="H4537" s="85" t="s">
        <v>3944</v>
      </c>
      <c r="I4537" s="85" t="s">
        <v>6388</v>
      </c>
      <c r="J4537" s="84">
        <v>95</v>
      </c>
      <c r="K4537" s="84">
        <v>0</v>
      </c>
      <c r="L4537" s="82">
        <v>301158</v>
      </c>
      <c r="M4537" s="82">
        <v>0</v>
      </c>
      <c r="N4537" s="82">
        <v>3170.08</v>
      </c>
      <c r="O4537" s="86" t="s">
        <v>17552</v>
      </c>
      <c r="P4537" s="82">
        <v>14340.89</v>
      </c>
      <c r="Q4537" s="82">
        <v>0</v>
      </c>
      <c r="R4537" s="2">
        <f t="shared" si="140"/>
        <v>301158</v>
      </c>
      <c r="S4537" s="2">
        <f t="shared" si="141"/>
        <v>3170.0842105263159</v>
      </c>
    </row>
    <row r="4538" spans="1:19" x14ac:dyDescent="0.25">
      <c r="A4538" s="85" t="s">
        <v>17695</v>
      </c>
      <c r="B4538" s="85" t="s">
        <v>9809</v>
      </c>
      <c r="C4538" s="85" t="s">
        <v>9810</v>
      </c>
      <c r="D4538" s="85">
        <v>512</v>
      </c>
      <c r="E4538" s="85">
        <v>12</v>
      </c>
      <c r="F4538" s="85" t="s">
        <v>9951</v>
      </c>
      <c r="G4538" s="85" t="s">
        <v>9950</v>
      </c>
      <c r="H4538" s="85" t="s">
        <v>3945</v>
      </c>
      <c r="I4538" s="85" t="s">
        <v>9955</v>
      </c>
      <c r="J4538" s="84">
        <v>361</v>
      </c>
      <c r="K4538" s="84">
        <v>0</v>
      </c>
      <c r="L4538" s="82">
        <v>1041932</v>
      </c>
      <c r="M4538" s="82">
        <v>0</v>
      </c>
      <c r="N4538" s="82">
        <v>2886.24</v>
      </c>
      <c r="O4538" s="86" t="s">
        <v>17552</v>
      </c>
      <c r="P4538" s="82">
        <v>49615.81</v>
      </c>
      <c r="Q4538" s="82">
        <v>0</v>
      </c>
      <c r="R4538" s="2">
        <f t="shared" si="140"/>
        <v>1041932</v>
      </c>
      <c r="S4538" s="2">
        <f t="shared" si="141"/>
        <v>2886.2382271468146</v>
      </c>
    </row>
    <row r="4539" spans="1:19" x14ac:dyDescent="0.25">
      <c r="A4539" s="85" t="s">
        <v>17695</v>
      </c>
      <c r="B4539" s="85" t="s">
        <v>9809</v>
      </c>
      <c r="C4539" s="85" t="s">
        <v>9810</v>
      </c>
      <c r="D4539" s="85">
        <v>512</v>
      </c>
      <c r="E4539" s="85">
        <v>12</v>
      </c>
      <c r="F4539" s="85" t="s">
        <v>9951</v>
      </c>
      <c r="G4539" s="85" t="s">
        <v>9950</v>
      </c>
      <c r="H4539" s="85" t="s">
        <v>3946</v>
      </c>
      <c r="I4539" s="85" t="s">
        <v>9954</v>
      </c>
      <c r="J4539" s="84">
        <v>396</v>
      </c>
      <c r="K4539" s="84">
        <v>0</v>
      </c>
      <c r="L4539" s="82">
        <v>955718</v>
      </c>
      <c r="M4539" s="82">
        <v>0</v>
      </c>
      <c r="N4539" s="82">
        <v>2413.4299999999998</v>
      </c>
      <c r="O4539" s="86" t="s">
        <v>17552</v>
      </c>
      <c r="P4539" s="82">
        <v>45510.35</v>
      </c>
      <c r="Q4539" s="82">
        <v>0</v>
      </c>
      <c r="R4539" s="2">
        <f t="shared" si="140"/>
        <v>955718</v>
      </c>
      <c r="S4539" s="2">
        <f t="shared" si="141"/>
        <v>2413.4292929292928</v>
      </c>
    </row>
    <row r="4540" spans="1:19" x14ac:dyDescent="0.25">
      <c r="A4540" s="85" t="s">
        <v>17695</v>
      </c>
      <c r="B4540" s="85" t="s">
        <v>9809</v>
      </c>
      <c r="C4540" s="85" t="s">
        <v>9810</v>
      </c>
      <c r="D4540" s="85">
        <v>512</v>
      </c>
      <c r="E4540" s="85">
        <v>12</v>
      </c>
      <c r="F4540" s="85" t="s">
        <v>9951</v>
      </c>
      <c r="G4540" s="85" t="s">
        <v>9950</v>
      </c>
      <c r="H4540" s="85" t="s">
        <v>3947</v>
      </c>
      <c r="I4540" s="85" t="s">
        <v>9953</v>
      </c>
      <c r="J4540" s="84">
        <v>373</v>
      </c>
      <c r="K4540" s="84">
        <v>0</v>
      </c>
      <c r="L4540" s="82">
        <v>1023128</v>
      </c>
      <c r="M4540" s="82">
        <v>0</v>
      </c>
      <c r="N4540" s="82">
        <v>2742.97</v>
      </c>
      <c r="O4540" s="86" t="s">
        <v>17552</v>
      </c>
      <c r="P4540" s="82">
        <v>48720.4</v>
      </c>
      <c r="Q4540" s="82">
        <v>0</v>
      </c>
      <c r="R4540" s="2">
        <f t="shared" si="140"/>
        <v>1023128</v>
      </c>
      <c r="S4540" s="2">
        <f t="shared" si="141"/>
        <v>2742.9705093833782</v>
      </c>
    </row>
    <row r="4541" spans="1:19" x14ac:dyDescent="0.25">
      <c r="A4541" s="85" t="s">
        <v>17695</v>
      </c>
      <c r="B4541" s="85" t="s">
        <v>9809</v>
      </c>
      <c r="C4541" s="85" t="s">
        <v>9810</v>
      </c>
      <c r="D4541" s="85">
        <v>512</v>
      </c>
      <c r="E4541" s="85">
        <v>12</v>
      </c>
      <c r="F4541" s="85" t="s">
        <v>9951</v>
      </c>
      <c r="G4541" s="85" t="s">
        <v>9950</v>
      </c>
      <c r="H4541" s="85" t="s">
        <v>3948</v>
      </c>
      <c r="I4541" s="85" t="s">
        <v>9952</v>
      </c>
      <c r="J4541" s="84">
        <v>257</v>
      </c>
      <c r="K4541" s="84">
        <v>0</v>
      </c>
      <c r="L4541" s="82">
        <v>696128</v>
      </c>
      <c r="M4541" s="82">
        <v>0</v>
      </c>
      <c r="N4541" s="82">
        <v>2708.67</v>
      </c>
      <c r="O4541" s="86" t="s">
        <v>17552</v>
      </c>
      <c r="P4541" s="82">
        <v>33148.97</v>
      </c>
      <c r="Q4541" s="82">
        <v>0</v>
      </c>
      <c r="R4541" s="2">
        <f t="shared" si="140"/>
        <v>696128</v>
      </c>
      <c r="S4541" s="2">
        <f t="shared" si="141"/>
        <v>2708.6692607003893</v>
      </c>
    </row>
    <row r="4542" spans="1:19" x14ac:dyDescent="0.25">
      <c r="A4542" s="85" t="s">
        <v>17695</v>
      </c>
      <c r="B4542" s="85" t="s">
        <v>9809</v>
      </c>
      <c r="C4542" s="85" t="s">
        <v>9810</v>
      </c>
      <c r="D4542" s="85">
        <v>512</v>
      </c>
      <c r="E4542" s="85">
        <v>12</v>
      </c>
      <c r="F4542" s="85" t="s">
        <v>9951</v>
      </c>
      <c r="G4542" s="85" t="s">
        <v>9950</v>
      </c>
      <c r="H4542" s="85" t="s">
        <v>3949</v>
      </c>
      <c r="I4542" s="85" t="s">
        <v>9949</v>
      </c>
      <c r="J4542" s="84">
        <v>51</v>
      </c>
      <c r="K4542" s="84">
        <v>0</v>
      </c>
      <c r="L4542" s="82">
        <v>154445</v>
      </c>
      <c r="M4542" s="82">
        <v>0</v>
      </c>
      <c r="N4542" s="82">
        <v>3028.33</v>
      </c>
      <c r="O4542" s="86" t="s">
        <v>17552</v>
      </c>
      <c r="P4542" s="82">
        <v>7354.54</v>
      </c>
      <c r="Q4542" s="82">
        <v>0</v>
      </c>
      <c r="R4542" s="2">
        <f t="shared" si="140"/>
        <v>154445</v>
      </c>
      <c r="S4542" s="2">
        <f t="shared" si="141"/>
        <v>3028.3333333333335</v>
      </c>
    </row>
    <row r="4543" spans="1:19" x14ac:dyDescent="0.25">
      <c r="A4543" s="85" t="s">
        <v>17695</v>
      </c>
      <c r="B4543" s="85" t="s">
        <v>9809</v>
      </c>
      <c r="C4543" s="85" t="s">
        <v>9810</v>
      </c>
      <c r="D4543" s="85">
        <v>512</v>
      </c>
      <c r="E4543" s="85">
        <v>12</v>
      </c>
      <c r="F4543" s="85" t="s">
        <v>9946</v>
      </c>
      <c r="G4543" s="85" t="s">
        <v>9945</v>
      </c>
      <c r="H4543" s="85" t="s">
        <v>3950</v>
      </c>
      <c r="I4543" s="85" t="s">
        <v>9948</v>
      </c>
      <c r="J4543" s="84">
        <v>329</v>
      </c>
      <c r="K4543" s="84">
        <v>0</v>
      </c>
      <c r="L4543" s="82">
        <v>694620</v>
      </c>
      <c r="M4543" s="82">
        <v>0</v>
      </c>
      <c r="N4543" s="82">
        <v>2111.31</v>
      </c>
      <c r="O4543" s="86" t="s">
        <v>17554</v>
      </c>
      <c r="P4543" s="82">
        <v>-10887.68</v>
      </c>
      <c r="Q4543" s="82">
        <v>0</v>
      </c>
      <c r="R4543" s="2">
        <f t="shared" si="140"/>
        <v>694620</v>
      </c>
      <c r="S4543" s="2">
        <f t="shared" si="141"/>
        <v>2111.3069908814591</v>
      </c>
    </row>
    <row r="4544" spans="1:19" x14ac:dyDescent="0.25">
      <c r="A4544" s="85" t="s">
        <v>17695</v>
      </c>
      <c r="B4544" s="85" t="s">
        <v>9809</v>
      </c>
      <c r="C4544" s="85" t="s">
        <v>9810</v>
      </c>
      <c r="D4544" s="85">
        <v>512</v>
      </c>
      <c r="E4544" s="85">
        <v>12</v>
      </c>
      <c r="F4544" s="85" t="s">
        <v>9946</v>
      </c>
      <c r="G4544" s="85" t="s">
        <v>9945</v>
      </c>
      <c r="H4544" s="85" t="s">
        <v>3951</v>
      </c>
      <c r="I4544" s="85" t="s">
        <v>9947</v>
      </c>
      <c r="J4544" s="84">
        <v>210</v>
      </c>
      <c r="K4544" s="84">
        <v>0</v>
      </c>
      <c r="L4544" s="82">
        <v>602791</v>
      </c>
      <c r="M4544" s="82">
        <v>0</v>
      </c>
      <c r="N4544" s="82">
        <v>2870.43</v>
      </c>
      <c r="O4544" s="86" t="s">
        <v>17554</v>
      </c>
      <c r="P4544" s="82">
        <v>-9448.34</v>
      </c>
      <c r="Q4544" s="82">
        <v>0</v>
      </c>
      <c r="R4544" s="2">
        <f t="shared" si="140"/>
        <v>602791</v>
      </c>
      <c r="S4544" s="2">
        <f t="shared" si="141"/>
        <v>2870.4333333333334</v>
      </c>
    </row>
    <row r="4545" spans="1:19" x14ac:dyDescent="0.25">
      <c r="A4545" s="85" t="s">
        <v>17695</v>
      </c>
      <c r="B4545" s="85" t="s">
        <v>9809</v>
      </c>
      <c r="C4545" s="85" t="s">
        <v>9810</v>
      </c>
      <c r="D4545" s="85">
        <v>512</v>
      </c>
      <c r="E4545" s="85">
        <v>12</v>
      </c>
      <c r="F4545" s="85" t="s">
        <v>9946</v>
      </c>
      <c r="G4545" s="85" t="s">
        <v>9945</v>
      </c>
      <c r="H4545" s="85" t="s">
        <v>3952</v>
      </c>
      <c r="I4545" s="85" t="s">
        <v>9944</v>
      </c>
      <c r="J4545" s="84">
        <v>139</v>
      </c>
      <c r="K4545" s="84">
        <v>0</v>
      </c>
      <c r="L4545" s="82">
        <v>344848</v>
      </c>
      <c r="M4545" s="82">
        <v>0</v>
      </c>
      <c r="N4545" s="82">
        <v>2480.92</v>
      </c>
      <c r="O4545" s="86" t="s">
        <v>17554</v>
      </c>
      <c r="P4545" s="82">
        <v>-5405.25</v>
      </c>
      <c r="Q4545" s="82">
        <v>0</v>
      </c>
      <c r="R4545" s="2">
        <f t="shared" si="140"/>
        <v>344848</v>
      </c>
      <c r="S4545" s="2">
        <f t="shared" si="141"/>
        <v>2480.9208633093526</v>
      </c>
    </row>
    <row r="4546" spans="1:19" x14ac:dyDescent="0.25">
      <c r="A4546" s="85" t="s">
        <v>17695</v>
      </c>
      <c r="B4546" s="85" t="s">
        <v>9809</v>
      </c>
      <c r="C4546" s="85" t="s">
        <v>9810</v>
      </c>
      <c r="D4546" s="85">
        <v>512</v>
      </c>
      <c r="E4546" s="85">
        <v>12</v>
      </c>
      <c r="F4546" s="85" t="s">
        <v>9937</v>
      </c>
      <c r="G4546" s="85" t="s">
        <v>9936</v>
      </c>
      <c r="H4546" s="85" t="s">
        <v>3953</v>
      </c>
      <c r="I4546" s="85" t="s">
        <v>9943</v>
      </c>
      <c r="J4546" s="84">
        <v>187</v>
      </c>
      <c r="K4546" s="84">
        <v>0</v>
      </c>
      <c r="L4546" s="82">
        <v>452797</v>
      </c>
      <c r="M4546" s="82">
        <v>0</v>
      </c>
      <c r="N4546" s="82">
        <v>2421.37</v>
      </c>
      <c r="O4546" s="86" t="s">
        <v>17554</v>
      </c>
      <c r="P4546" s="82">
        <v>-7097.27</v>
      </c>
      <c r="Q4546" s="82">
        <v>0</v>
      </c>
      <c r="R4546" s="2">
        <f t="shared" si="140"/>
        <v>452797</v>
      </c>
      <c r="S4546" s="2">
        <f t="shared" si="141"/>
        <v>2421.3743315508023</v>
      </c>
    </row>
    <row r="4547" spans="1:19" x14ac:dyDescent="0.25">
      <c r="A4547" s="85" t="s">
        <v>17695</v>
      </c>
      <c r="B4547" s="85" t="s">
        <v>9809</v>
      </c>
      <c r="C4547" s="85" t="s">
        <v>9810</v>
      </c>
      <c r="D4547" s="85">
        <v>512</v>
      </c>
      <c r="E4547" s="85">
        <v>12</v>
      </c>
      <c r="F4547" s="85" t="s">
        <v>9937</v>
      </c>
      <c r="G4547" s="85" t="s">
        <v>9936</v>
      </c>
      <c r="H4547" s="85" t="s">
        <v>3954</v>
      </c>
      <c r="I4547" s="85" t="s">
        <v>9942</v>
      </c>
      <c r="J4547" s="84">
        <v>179</v>
      </c>
      <c r="K4547" s="84">
        <v>0</v>
      </c>
      <c r="L4547" s="82">
        <v>431742</v>
      </c>
      <c r="M4547" s="82">
        <v>0</v>
      </c>
      <c r="N4547" s="82">
        <v>2411.9699999999998</v>
      </c>
      <c r="O4547" s="86" t="s">
        <v>17554</v>
      </c>
      <c r="P4547" s="82">
        <v>-6767.26</v>
      </c>
      <c r="Q4547" s="82">
        <v>0</v>
      </c>
      <c r="R4547" s="2">
        <f t="shared" si="140"/>
        <v>431742</v>
      </c>
      <c r="S4547" s="2">
        <f t="shared" si="141"/>
        <v>2411.9664804469276</v>
      </c>
    </row>
    <row r="4548" spans="1:19" x14ac:dyDescent="0.25">
      <c r="A4548" s="85" t="s">
        <v>17695</v>
      </c>
      <c r="B4548" s="85" t="s">
        <v>9809</v>
      </c>
      <c r="C4548" s="85" t="s">
        <v>9810</v>
      </c>
      <c r="D4548" s="85">
        <v>512</v>
      </c>
      <c r="E4548" s="85">
        <v>12</v>
      </c>
      <c r="F4548" s="85" t="s">
        <v>9937</v>
      </c>
      <c r="G4548" s="85" t="s">
        <v>9936</v>
      </c>
      <c r="H4548" s="85" t="s">
        <v>3955</v>
      </c>
      <c r="I4548" s="85" t="s">
        <v>9941</v>
      </c>
      <c r="J4548" s="84">
        <v>180</v>
      </c>
      <c r="K4548" s="84">
        <v>0</v>
      </c>
      <c r="L4548" s="82">
        <v>446527</v>
      </c>
      <c r="M4548" s="82">
        <v>0</v>
      </c>
      <c r="N4548" s="82">
        <v>2480.71</v>
      </c>
      <c r="O4548" s="86" t="s">
        <v>17554</v>
      </c>
      <c r="P4548" s="82">
        <v>-6999</v>
      </c>
      <c r="Q4548" s="82">
        <v>0</v>
      </c>
      <c r="R4548" s="2">
        <f t="shared" ref="R4548:R4611" si="142">L4548-M4548</f>
        <v>446527</v>
      </c>
      <c r="S4548" s="2">
        <f t="shared" ref="S4548:S4611" si="143">R4548/J4548</f>
        <v>2480.7055555555557</v>
      </c>
    </row>
    <row r="4549" spans="1:19" x14ac:dyDescent="0.25">
      <c r="A4549" s="85" t="s">
        <v>17695</v>
      </c>
      <c r="B4549" s="85" t="s">
        <v>9809</v>
      </c>
      <c r="C4549" s="85" t="s">
        <v>9810</v>
      </c>
      <c r="D4549" s="85">
        <v>512</v>
      </c>
      <c r="E4549" s="85">
        <v>12</v>
      </c>
      <c r="F4549" s="85" t="s">
        <v>9937</v>
      </c>
      <c r="G4549" s="85" t="s">
        <v>9936</v>
      </c>
      <c r="H4549" s="85" t="s">
        <v>3956</v>
      </c>
      <c r="I4549" s="85" t="s">
        <v>9940</v>
      </c>
      <c r="J4549" s="84">
        <v>207</v>
      </c>
      <c r="K4549" s="84">
        <v>0</v>
      </c>
      <c r="L4549" s="82">
        <v>453960</v>
      </c>
      <c r="M4549" s="82">
        <v>0</v>
      </c>
      <c r="N4549" s="82">
        <v>2193.04</v>
      </c>
      <c r="O4549" s="86" t="s">
        <v>17554</v>
      </c>
      <c r="P4549" s="82">
        <v>-7115.5</v>
      </c>
      <c r="Q4549" s="82">
        <v>0</v>
      </c>
      <c r="R4549" s="2">
        <f t="shared" si="142"/>
        <v>453960</v>
      </c>
      <c r="S4549" s="2">
        <f t="shared" si="143"/>
        <v>2193.0434782608695</v>
      </c>
    </row>
    <row r="4550" spans="1:19" x14ac:dyDescent="0.25">
      <c r="A4550" s="85" t="s">
        <v>17695</v>
      </c>
      <c r="B4550" s="85" t="s">
        <v>9809</v>
      </c>
      <c r="C4550" s="85" t="s">
        <v>9810</v>
      </c>
      <c r="D4550" s="85">
        <v>512</v>
      </c>
      <c r="E4550" s="85">
        <v>12</v>
      </c>
      <c r="F4550" s="85" t="s">
        <v>9937</v>
      </c>
      <c r="G4550" s="85" t="s">
        <v>9936</v>
      </c>
      <c r="H4550" s="85" t="s">
        <v>3957</v>
      </c>
      <c r="I4550" s="85" t="s">
        <v>9939</v>
      </c>
      <c r="J4550" s="84">
        <v>200</v>
      </c>
      <c r="K4550" s="84">
        <v>6</v>
      </c>
      <c r="L4550" s="82">
        <v>543896</v>
      </c>
      <c r="M4550" s="82">
        <v>15841</v>
      </c>
      <c r="N4550" s="82">
        <v>2640.27</v>
      </c>
      <c r="O4550" s="86" t="s">
        <v>17554</v>
      </c>
      <c r="P4550" s="82">
        <v>-8525.2000000000007</v>
      </c>
      <c r="Q4550" s="82">
        <v>0</v>
      </c>
      <c r="R4550" s="2">
        <f t="shared" si="142"/>
        <v>528055</v>
      </c>
      <c r="S4550" s="2">
        <f t="shared" si="143"/>
        <v>2640.2750000000001</v>
      </c>
    </row>
    <row r="4551" spans="1:19" x14ac:dyDescent="0.25">
      <c r="A4551" s="85" t="s">
        <v>17695</v>
      </c>
      <c r="B4551" s="85" t="s">
        <v>9809</v>
      </c>
      <c r="C4551" s="85" t="s">
        <v>9810</v>
      </c>
      <c r="D4551" s="85">
        <v>512</v>
      </c>
      <c r="E4551" s="85">
        <v>12</v>
      </c>
      <c r="F4551" s="85" t="s">
        <v>9937</v>
      </c>
      <c r="G4551" s="85" t="s">
        <v>9936</v>
      </c>
      <c r="H4551" s="85" t="s">
        <v>3958</v>
      </c>
      <c r="I4551" s="85" t="s">
        <v>9938</v>
      </c>
      <c r="J4551" s="84">
        <v>181</v>
      </c>
      <c r="K4551" s="84">
        <v>0</v>
      </c>
      <c r="L4551" s="82">
        <v>466076</v>
      </c>
      <c r="M4551" s="82">
        <v>0</v>
      </c>
      <c r="N4551" s="82">
        <v>2575.0100000000002</v>
      </c>
      <c r="O4551" s="86" t="s">
        <v>17554</v>
      </c>
      <c r="P4551" s="82">
        <v>-7305.42</v>
      </c>
      <c r="Q4551" s="82">
        <v>0</v>
      </c>
      <c r="R4551" s="2">
        <f t="shared" si="142"/>
        <v>466076</v>
      </c>
      <c r="S4551" s="2">
        <f t="shared" si="143"/>
        <v>2575.0055248618783</v>
      </c>
    </row>
    <row r="4552" spans="1:19" x14ac:dyDescent="0.25">
      <c r="A4552" s="85" t="s">
        <v>17695</v>
      </c>
      <c r="B4552" s="85" t="s">
        <v>9809</v>
      </c>
      <c r="C4552" s="85" t="s">
        <v>9810</v>
      </c>
      <c r="D4552" s="85">
        <v>512</v>
      </c>
      <c r="E4552" s="85">
        <v>12</v>
      </c>
      <c r="F4552" s="85" t="s">
        <v>9937</v>
      </c>
      <c r="G4552" s="85" t="s">
        <v>9936</v>
      </c>
      <c r="H4552" s="85" t="s">
        <v>6004</v>
      </c>
      <c r="I4552" s="85" t="s">
        <v>9935</v>
      </c>
      <c r="J4552" s="84">
        <v>4</v>
      </c>
      <c r="K4552" s="84">
        <v>0</v>
      </c>
      <c r="L4552" s="82">
        <v>7318</v>
      </c>
      <c r="M4552" s="82">
        <v>0</v>
      </c>
      <c r="N4552" s="82">
        <v>1829.5</v>
      </c>
      <c r="O4552" s="86" t="s">
        <v>17554</v>
      </c>
      <c r="P4552" s="82">
        <v>-114.7</v>
      </c>
      <c r="Q4552" s="82">
        <v>0</v>
      </c>
      <c r="R4552" s="2">
        <f t="shared" si="142"/>
        <v>7318</v>
      </c>
      <c r="S4552" s="2">
        <f t="shared" si="143"/>
        <v>1829.5</v>
      </c>
    </row>
    <row r="4553" spans="1:19" x14ac:dyDescent="0.25">
      <c r="A4553" s="85" t="s">
        <v>17695</v>
      </c>
      <c r="B4553" s="85" t="s">
        <v>9809</v>
      </c>
      <c r="C4553" s="85" t="s">
        <v>9810</v>
      </c>
      <c r="D4553" s="85">
        <v>512</v>
      </c>
      <c r="E4553" s="85">
        <v>12</v>
      </c>
      <c r="F4553" s="85" t="s">
        <v>9933</v>
      </c>
      <c r="G4553" s="85" t="s">
        <v>9932</v>
      </c>
      <c r="H4553" s="85" t="s">
        <v>3959</v>
      </c>
      <c r="I4553" s="85" t="s">
        <v>18138</v>
      </c>
      <c r="J4553" s="84">
        <v>283</v>
      </c>
      <c r="K4553" s="84">
        <v>0</v>
      </c>
      <c r="L4553" s="82">
        <v>752702</v>
      </c>
      <c r="M4553" s="82">
        <v>0</v>
      </c>
      <c r="N4553" s="82">
        <v>2659.72</v>
      </c>
      <c r="O4553" s="86" t="s">
        <v>17554</v>
      </c>
      <c r="P4553" s="82">
        <v>-11798.07</v>
      </c>
      <c r="Q4553" s="82">
        <v>0</v>
      </c>
      <c r="R4553" s="2">
        <f t="shared" si="142"/>
        <v>752702</v>
      </c>
      <c r="S4553" s="2">
        <f t="shared" si="143"/>
        <v>2659.7243816254418</v>
      </c>
    </row>
    <row r="4554" spans="1:19" x14ac:dyDescent="0.25">
      <c r="A4554" s="85" t="s">
        <v>17695</v>
      </c>
      <c r="B4554" s="85" t="s">
        <v>9809</v>
      </c>
      <c r="C4554" s="85" t="s">
        <v>9810</v>
      </c>
      <c r="D4554" s="85">
        <v>512</v>
      </c>
      <c r="E4554" s="85">
        <v>12</v>
      </c>
      <c r="F4554" s="85" t="s">
        <v>9933</v>
      </c>
      <c r="G4554" s="85" t="s">
        <v>9932</v>
      </c>
      <c r="H4554" s="85" t="s">
        <v>3960</v>
      </c>
      <c r="I4554" s="85" t="s">
        <v>18139</v>
      </c>
      <c r="J4554" s="84">
        <v>192</v>
      </c>
      <c r="K4554" s="84">
        <v>0</v>
      </c>
      <c r="L4554" s="82">
        <v>538851</v>
      </c>
      <c r="M4554" s="82">
        <v>0</v>
      </c>
      <c r="N4554" s="82">
        <v>2806.52</v>
      </c>
      <c r="O4554" s="86" t="s">
        <v>17554</v>
      </c>
      <c r="P4554" s="82">
        <v>-8446.11</v>
      </c>
      <c r="Q4554" s="82">
        <v>0</v>
      </c>
      <c r="R4554" s="2">
        <f t="shared" si="142"/>
        <v>538851</v>
      </c>
      <c r="S4554" s="2">
        <f t="shared" si="143"/>
        <v>2806.515625</v>
      </c>
    </row>
    <row r="4555" spans="1:19" x14ac:dyDescent="0.25">
      <c r="A4555" s="85" t="s">
        <v>17695</v>
      </c>
      <c r="B4555" s="85" t="s">
        <v>9809</v>
      </c>
      <c r="C4555" s="85" t="s">
        <v>9810</v>
      </c>
      <c r="D4555" s="85">
        <v>512</v>
      </c>
      <c r="E4555" s="85">
        <v>12</v>
      </c>
      <c r="F4555" s="85" t="s">
        <v>9933</v>
      </c>
      <c r="G4555" s="85" t="s">
        <v>9932</v>
      </c>
      <c r="H4555" s="85" t="s">
        <v>3961</v>
      </c>
      <c r="I4555" s="85" t="s">
        <v>18140</v>
      </c>
      <c r="J4555" s="84">
        <v>203</v>
      </c>
      <c r="K4555" s="84">
        <v>0</v>
      </c>
      <c r="L4555" s="82">
        <v>576298</v>
      </c>
      <c r="M4555" s="82">
        <v>0</v>
      </c>
      <c r="N4555" s="82">
        <v>2838.91</v>
      </c>
      <c r="O4555" s="86" t="s">
        <v>17554</v>
      </c>
      <c r="P4555" s="82">
        <v>-9033.07</v>
      </c>
      <c r="Q4555" s="82">
        <v>0</v>
      </c>
      <c r="R4555" s="2">
        <f t="shared" si="142"/>
        <v>576298</v>
      </c>
      <c r="S4555" s="2">
        <f t="shared" si="143"/>
        <v>2838.9064039408868</v>
      </c>
    </row>
    <row r="4556" spans="1:19" x14ac:dyDescent="0.25">
      <c r="A4556" s="85" t="s">
        <v>17695</v>
      </c>
      <c r="B4556" s="85" t="s">
        <v>9809</v>
      </c>
      <c r="C4556" s="85" t="s">
        <v>9810</v>
      </c>
      <c r="D4556" s="85">
        <v>512</v>
      </c>
      <c r="E4556" s="85">
        <v>12</v>
      </c>
      <c r="F4556" s="85" t="s">
        <v>9933</v>
      </c>
      <c r="G4556" s="85" t="s">
        <v>9932</v>
      </c>
      <c r="H4556" s="85" t="s">
        <v>3962</v>
      </c>
      <c r="I4556" s="85" t="s">
        <v>18141</v>
      </c>
      <c r="J4556" s="84">
        <v>189</v>
      </c>
      <c r="K4556" s="84">
        <v>2</v>
      </c>
      <c r="L4556" s="82">
        <v>523443</v>
      </c>
      <c r="M4556" s="82">
        <v>5481</v>
      </c>
      <c r="N4556" s="82">
        <v>2740.54</v>
      </c>
      <c r="O4556" s="86" t="s">
        <v>17554</v>
      </c>
      <c r="P4556" s="82">
        <v>-8204.59</v>
      </c>
      <c r="Q4556" s="82">
        <v>0</v>
      </c>
      <c r="R4556" s="2">
        <f t="shared" si="142"/>
        <v>517962</v>
      </c>
      <c r="S4556" s="2">
        <f t="shared" si="143"/>
        <v>2740.5396825396824</v>
      </c>
    </row>
    <row r="4557" spans="1:19" x14ac:dyDescent="0.25">
      <c r="A4557" s="85" t="s">
        <v>17695</v>
      </c>
      <c r="B4557" s="85" t="s">
        <v>9809</v>
      </c>
      <c r="C4557" s="85" t="s">
        <v>9810</v>
      </c>
      <c r="D4557" s="85">
        <v>512</v>
      </c>
      <c r="E4557" s="85">
        <v>12</v>
      </c>
      <c r="F4557" s="85" t="s">
        <v>9933</v>
      </c>
      <c r="G4557" s="85" t="s">
        <v>9932</v>
      </c>
      <c r="H4557" s="85" t="s">
        <v>3963</v>
      </c>
      <c r="I4557" s="85" t="s">
        <v>18142</v>
      </c>
      <c r="J4557" s="84">
        <v>266</v>
      </c>
      <c r="K4557" s="84">
        <v>0</v>
      </c>
      <c r="L4557" s="82">
        <v>748628</v>
      </c>
      <c r="M4557" s="82">
        <v>0</v>
      </c>
      <c r="N4557" s="82">
        <v>2814.39</v>
      </c>
      <c r="O4557" s="86" t="s">
        <v>17554</v>
      </c>
      <c r="P4557" s="82">
        <v>-11734.23</v>
      </c>
      <c r="Q4557" s="82">
        <v>0</v>
      </c>
      <c r="R4557" s="2">
        <f t="shared" si="142"/>
        <v>748628</v>
      </c>
      <c r="S4557" s="2">
        <f t="shared" si="143"/>
        <v>2814.3909774436092</v>
      </c>
    </row>
    <row r="4558" spans="1:19" x14ac:dyDescent="0.25">
      <c r="A4558" s="85" t="s">
        <v>17695</v>
      </c>
      <c r="B4558" s="85" t="s">
        <v>9809</v>
      </c>
      <c r="C4558" s="85" t="s">
        <v>9810</v>
      </c>
      <c r="D4558" s="85">
        <v>512</v>
      </c>
      <c r="E4558" s="85">
        <v>12</v>
      </c>
      <c r="F4558" s="85" t="s">
        <v>9933</v>
      </c>
      <c r="G4558" s="85" t="s">
        <v>9932</v>
      </c>
      <c r="H4558" s="85" t="s">
        <v>3964</v>
      </c>
      <c r="I4558" s="85" t="s">
        <v>18143</v>
      </c>
      <c r="J4558" s="84">
        <v>182</v>
      </c>
      <c r="K4558" s="84">
        <v>0</v>
      </c>
      <c r="L4558" s="82">
        <v>498076</v>
      </c>
      <c r="M4558" s="82">
        <v>0</v>
      </c>
      <c r="N4558" s="82">
        <v>2736.68</v>
      </c>
      <c r="O4558" s="86" t="s">
        <v>17554</v>
      </c>
      <c r="P4558" s="82">
        <v>-7806.99</v>
      </c>
      <c r="Q4558" s="82">
        <v>0</v>
      </c>
      <c r="R4558" s="2">
        <f t="shared" si="142"/>
        <v>498076</v>
      </c>
      <c r="S4558" s="2">
        <f t="shared" si="143"/>
        <v>2736.6813186813188</v>
      </c>
    </row>
    <row r="4559" spans="1:19" x14ac:dyDescent="0.25">
      <c r="A4559" s="85" t="s">
        <v>17695</v>
      </c>
      <c r="B4559" s="85" t="s">
        <v>9809</v>
      </c>
      <c r="C4559" s="85" t="s">
        <v>9810</v>
      </c>
      <c r="D4559" s="85">
        <v>512</v>
      </c>
      <c r="E4559" s="85">
        <v>12</v>
      </c>
      <c r="F4559" s="85" t="s">
        <v>9933</v>
      </c>
      <c r="G4559" s="85" t="s">
        <v>9932</v>
      </c>
      <c r="H4559" s="85" t="s">
        <v>3965</v>
      </c>
      <c r="I4559" s="85" t="s">
        <v>6129</v>
      </c>
      <c r="J4559" s="84">
        <v>219</v>
      </c>
      <c r="K4559" s="84">
        <v>0</v>
      </c>
      <c r="L4559" s="82">
        <v>558576</v>
      </c>
      <c r="M4559" s="82">
        <v>0</v>
      </c>
      <c r="N4559" s="82">
        <v>2550.58</v>
      </c>
      <c r="O4559" s="86" t="s">
        <v>17554</v>
      </c>
      <c r="P4559" s="82">
        <v>-8755.2900000000009</v>
      </c>
      <c r="Q4559" s="82">
        <v>0</v>
      </c>
      <c r="R4559" s="2">
        <f t="shared" si="142"/>
        <v>558576</v>
      </c>
      <c r="S4559" s="2">
        <f t="shared" si="143"/>
        <v>2550.5753424657532</v>
      </c>
    </row>
    <row r="4560" spans="1:19" x14ac:dyDescent="0.25">
      <c r="A4560" s="85" t="s">
        <v>17695</v>
      </c>
      <c r="B4560" s="85" t="s">
        <v>9809</v>
      </c>
      <c r="C4560" s="85" t="s">
        <v>9810</v>
      </c>
      <c r="D4560" s="85">
        <v>512</v>
      </c>
      <c r="E4560" s="85">
        <v>12</v>
      </c>
      <c r="F4560" s="85" t="s">
        <v>9933</v>
      </c>
      <c r="G4560" s="85" t="s">
        <v>9932</v>
      </c>
      <c r="H4560" s="85" t="s">
        <v>3966</v>
      </c>
      <c r="I4560" s="85" t="s">
        <v>18144</v>
      </c>
      <c r="J4560" s="84">
        <v>340</v>
      </c>
      <c r="K4560" s="84">
        <v>0</v>
      </c>
      <c r="L4560" s="82">
        <v>948519</v>
      </c>
      <c r="M4560" s="82">
        <v>0</v>
      </c>
      <c r="N4560" s="82">
        <v>2789.76</v>
      </c>
      <c r="O4560" s="86" t="s">
        <v>17554</v>
      </c>
      <c r="P4560" s="82">
        <v>-14867.38</v>
      </c>
      <c r="Q4560" s="82">
        <v>0</v>
      </c>
      <c r="R4560" s="2">
        <f t="shared" si="142"/>
        <v>948519</v>
      </c>
      <c r="S4560" s="2">
        <f t="shared" si="143"/>
        <v>2789.7617647058823</v>
      </c>
    </row>
    <row r="4561" spans="1:19" x14ac:dyDescent="0.25">
      <c r="A4561" s="85" t="s">
        <v>17695</v>
      </c>
      <c r="B4561" s="85" t="s">
        <v>9809</v>
      </c>
      <c r="C4561" s="85" t="s">
        <v>9810</v>
      </c>
      <c r="D4561" s="85">
        <v>512</v>
      </c>
      <c r="E4561" s="85">
        <v>12</v>
      </c>
      <c r="F4561" s="85" t="s">
        <v>9933</v>
      </c>
      <c r="G4561" s="85" t="s">
        <v>9932</v>
      </c>
      <c r="H4561" s="85" t="s">
        <v>3967</v>
      </c>
      <c r="I4561" s="85" t="s">
        <v>18145</v>
      </c>
      <c r="J4561" s="84">
        <v>227</v>
      </c>
      <c r="K4561" s="84">
        <v>0</v>
      </c>
      <c r="L4561" s="82">
        <v>527593</v>
      </c>
      <c r="M4561" s="82">
        <v>0</v>
      </c>
      <c r="N4561" s="82">
        <v>2324.1999999999998</v>
      </c>
      <c r="O4561" s="86" t="s">
        <v>17554</v>
      </c>
      <c r="P4561" s="82">
        <v>-8269.66</v>
      </c>
      <c r="Q4561" s="82">
        <v>0</v>
      </c>
      <c r="R4561" s="2">
        <f t="shared" si="142"/>
        <v>527593</v>
      </c>
      <c r="S4561" s="2">
        <f t="shared" si="143"/>
        <v>2324.1982378854627</v>
      </c>
    </row>
    <row r="4562" spans="1:19" x14ac:dyDescent="0.25">
      <c r="A4562" s="85" t="s">
        <v>17695</v>
      </c>
      <c r="B4562" s="85" t="s">
        <v>9809</v>
      </c>
      <c r="C4562" s="85" t="s">
        <v>9810</v>
      </c>
      <c r="D4562" s="85">
        <v>512</v>
      </c>
      <c r="E4562" s="85">
        <v>12</v>
      </c>
      <c r="F4562" s="85" t="s">
        <v>9933</v>
      </c>
      <c r="G4562" s="85" t="s">
        <v>9932</v>
      </c>
      <c r="H4562" s="85" t="s">
        <v>3968</v>
      </c>
      <c r="I4562" s="85" t="s">
        <v>18146</v>
      </c>
      <c r="J4562" s="84">
        <v>123</v>
      </c>
      <c r="K4562" s="84">
        <v>0</v>
      </c>
      <c r="L4562" s="82">
        <v>299229</v>
      </c>
      <c r="M4562" s="82">
        <v>0</v>
      </c>
      <c r="N4562" s="82">
        <v>2432.7600000000002</v>
      </c>
      <c r="O4562" s="86" t="s">
        <v>17554</v>
      </c>
      <c r="P4562" s="82">
        <v>-4690.21</v>
      </c>
      <c r="Q4562" s="82">
        <v>0</v>
      </c>
      <c r="R4562" s="2">
        <f t="shared" si="142"/>
        <v>299229</v>
      </c>
      <c r="S4562" s="2">
        <f t="shared" si="143"/>
        <v>2432.7560975609758</v>
      </c>
    </row>
    <row r="4563" spans="1:19" x14ac:dyDescent="0.25">
      <c r="A4563" s="85" t="s">
        <v>17695</v>
      </c>
      <c r="B4563" s="85" t="s">
        <v>9809</v>
      </c>
      <c r="C4563" s="85" t="s">
        <v>9810</v>
      </c>
      <c r="D4563" s="85">
        <v>512</v>
      </c>
      <c r="E4563" s="85">
        <v>12</v>
      </c>
      <c r="F4563" s="85" t="s">
        <v>9933</v>
      </c>
      <c r="G4563" s="85" t="s">
        <v>9932</v>
      </c>
      <c r="H4563" s="85" t="s">
        <v>3969</v>
      </c>
      <c r="I4563" s="85" t="s">
        <v>18147</v>
      </c>
      <c r="J4563" s="84">
        <v>150</v>
      </c>
      <c r="K4563" s="84">
        <v>0</v>
      </c>
      <c r="L4563" s="82">
        <v>366199</v>
      </c>
      <c r="M4563" s="82">
        <v>0</v>
      </c>
      <c r="N4563" s="82">
        <v>2441.33</v>
      </c>
      <c r="O4563" s="86" t="s">
        <v>17554</v>
      </c>
      <c r="P4563" s="82">
        <v>-5739.91</v>
      </c>
      <c r="Q4563" s="82">
        <v>0</v>
      </c>
      <c r="R4563" s="2">
        <f t="shared" si="142"/>
        <v>366199</v>
      </c>
      <c r="S4563" s="2">
        <f t="shared" si="143"/>
        <v>2441.3266666666668</v>
      </c>
    </row>
    <row r="4564" spans="1:19" x14ac:dyDescent="0.25">
      <c r="A4564" s="85" t="s">
        <v>17695</v>
      </c>
      <c r="B4564" s="85" t="s">
        <v>9809</v>
      </c>
      <c r="C4564" s="85" t="s">
        <v>9810</v>
      </c>
      <c r="D4564" s="85">
        <v>512</v>
      </c>
      <c r="E4564" s="85">
        <v>12</v>
      </c>
      <c r="F4564" s="85" t="s">
        <v>9933</v>
      </c>
      <c r="G4564" s="85" t="s">
        <v>9932</v>
      </c>
      <c r="H4564" s="85" t="s">
        <v>3970</v>
      </c>
      <c r="I4564" s="85" t="s">
        <v>18148</v>
      </c>
      <c r="J4564" s="84">
        <v>170</v>
      </c>
      <c r="K4564" s="84">
        <v>0</v>
      </c>
      <c r="L4564" s="82">
        <v>399086</v>
      </c>
      <c r="M4564" s="82">
        <v>0</v>
      </c>
      <c r="N4564" s="82">
        <v>2347.56</v>
      </c>
      <c r="O4564" s="86" t="s">
        <v>17554</v>
      </c>
      <c r="P4564" s="82">
        <v>-6255.4</v>
      </c>
      <c r="Q4564" s="82">
        <v>0</v>
      </c>
      <c r="R4564" s="2">
        <f t="shared" si="142"/>
        <v>399086</v>
      </c>
      <c r="S4564" s="2">
        <f t="shared" si="143"/>
        <v>2347.5647058823529</v>
      </c>
    </row>
    <row r="4565" spans="1:19" x14ac:dyDescent="0.25">
      <c r="A4565" s="85" t="s">
        <v>17695</v>
      </c>
      <c r="B4565" s="85" t="s">
        <v>9809</v>
      </c>
      <c r="C4565" s="85" t="s">
        <v>9810</v>
      </c>
      <c r="D4565" s="85">
        <v>512</v>
      </c>
      <c r="E4565" s="85">
        <v>12</v>
      </c>
      <c r="F4565" s="85" t="s">
        <v>9931</v>
      </c>
      <c r="G4565" s="85" t="s">
        <v>9930</v>
      </c>
      <c r="H4565" s="85" t="s">
        <v>3971</v>
      </c>
      <c r="I4565" s="85" t="s">
        <v>9929</v>
      </c>
      <c r="J4565" s="84">
        <v>118</v>
      </c>
      <c r="K4565" s="84">
        <v>0</v>
      </c>
      <c r="L4565" s="82">
        <v>344213</v>
      </c>
      <c r="M4565" s="82">
        <v>0</v>
      </c>
      <c r="N4565" s="82">
        <v>2917.06</v>
      </c>
      <c r="O4565" s="86" t="s">
        <v>17552</v>
      </c>
      <c r="P4565" s="82">
        <v>16391.080000000002</v>
      </c>
      <c r="Q4565" s="82">
        <v>0</v>
      </c>
      <c r="R4565" s="2">
        <f t="shared" si="142"/>
        <v>344213</v>
      </c>
      <c r="S4565" s="2">
        <f t="shared" si="143"/>
        <v>2917.0593220338983</v>
      </c>
    </row>
    <row r="4566" spans="1:19" x14ac:dyDescent="0.25">
      <c r="A4566" s="85" t="s">
        <v>17695</v>
      </c>
      <c r="B4566" s="85" t="s">
        <v>9809</v>
      </c>
      <c r="C4566" s="85" t="s">
        <v>9810</v>
      </c>
      <c r="D4566" s="85">
        <v>512</v>
      </c>
      <c r="E4566" s="85">
        <v>12</v>
      </c>
      <c r="F4566" s="85" t="s">
        <v>9931</v>
      </c>
      <c r="G4566" s="85" t="s">
        <v>9930</v>
      </c>
      <c r="H4566" s="85" t="s">
        <v>3972</v>
      </c>
      <c r="I4566" s="85" t="s">
        <v>9929</v>
      </c>
      <c r="J4566" s="84">
        <v>133</v>
      </c>
      <c r="K4566" s="84">
        <v>0</v>
      </c>
      <c r="L4566" s="82">
        <v>347166</v>
      </c>
      <c r="M4566" s="82">
        <v>0</v>
      </c>
      <c r="N4566" s="82">
        <v>2610.27</v>
      </c>
      <c r="O4566" s="86" t="s">
        <v>17552</v>
      </c>
      <c r="P4566" s="82">
        <v>16531.72</v>
      </c>
      <c r="Q4566" s="82">
        <v>0</v>
      </c>
      <c r="R4566" s="2">
        <f t="shared" si="142"/>
        <v>347166</v>
      </c>
      <c r="S4566" s="2">
        <f t="shared" si="143"/>
        <v>2610.2706766917295</v>
      </c>
    </row>
    <row r="4567" spans="1:19" x14ac:dyDescent="0.25">
      <c r="A4567" s="85" t="s">
        <v>17695</v>
      </c>
      <c r="B4567" s="85" t="s">
        <v>9809</v>
      </c>
      <c r="C4567" s="85" t="s">
        <v>9810</v>
      </c>
      <c r="D4567" s="85">
        <v>512</v>
      </c>
      <c r="E4567" s="85">
        <v>12</v>
      </c>
      <c r="F4567" s="85" t="s">
        <v>9925</v>
      </c>
      <c r="G4567" s="85" t="s">
        <v>9924</v>
      </c>
      <c r="H4567" s="85" t="s">
        <v>3973</v>
      </c>
      <c r="I4567" s="85" t="s">
        <v>9928</v>
      </c>
      <c r="J4567" s="84">
        <v>262</v>
      </c>
      <c r="K4567" s="84">
        <v>0</v>
      </c>
      <c r="L4567" s="82">
        <v>581957</v>
      </c>
      <c r="M4567" s="82">
        <v>0</v>
      </c>
      <c r="N4567" s="82">
        <v>2221.21</v>
      </c>
      <c r="O4567" s="86" t="s">
        <v>17552</v>
      </c>
      <c r="P4567" s="82">
        <v>27712.19</v>
      </c>
      <c r="Q4567" s="82">
        <v>0</v>
      </c>
      <c r="R4567" s="2">
        <f t="shared" si="142"/>
        <v>581957</v>
      </c>
      <c r="S4567" s="2">
        <f t="shared" si="143"/>
        <v>2221.209923664122</v>
      </c>
    </row>
    <row r="4568" spans="1:19" x14ac:dyDescent="0.25">
      <c r="A4568" s="85" t="s">
        <v>17695</v>
      </c>
      <c r="B4568" s="85" t="s">
        <v>9809</v>
      </c>
      <c r="C4568" s="85" t="s">
        <v>9810</v>
      </c>
      <c r="D4568" s="85">
        <v>512</v>
      </c>
      <c r="E4568" s="85">
        <v>12</v>
      </c>
      <c r="F4568" s="85" t="s">
        <v>9925</v>
      </c>
      <c r="G4568" s="85" t="s">
        <v>9924</v>
      </c>
      <c r="H4568" s="85" t="s">
        <v>3974</v>
      </c>
      <c r="I4568" s="85" t="s">
        <v>9927</v>
      </c>
      <c r="J4568" s="84">
        <v>122</v>
      </c>
      <c r="K4568" s="84">
        <v>0</v>
      </c>
      <c r="L4568" s="82">
        <v>328589</v>
      </c>
      <c r="M4568" s="82">
        <v>0</v>
      </c>
      <c r="N4568" s="82">
        <v>2693.35</v>
      </c>
      <c r="O4568" s="86" t="s">
        <v>17552</v>
      </c>
      <c r="P4568" s="82">
        <v>15647.11</v>
      </c>
      <c r="Q4568" s="82">
        <v>0</v>
      </c>
      <c r="R4568" s="2">
        <f t="shared" si="142"/>
        <v>328589</v>
      </c>
      <c r="S4568" s="2">
        <f t="shared" si="143"/>
        <v>2693.3524590163934</v>
      </c>
    </row>
    <row r="4569" spans="1:19" x14ac:dyDescent="0.25">
      <c r="A4569" s="85" t="s">
        <v>17695</v>
      </c>
      <c r="B4569" s="85" t="s">
        <v>9809</v>
      </c>
      <c r="C4569" s="85" t="s">
        <v>9810</v>
      </c>
      <c r="D4569" s="85">
        <v>512</v>
      </c>
      <c r="E4569" s="85">
        <v>12</v>
      </c>
      <c r="F4569" s="85" t="s">
        <v>9925</v>
      </c>
      <c r="G4569" s="85" t="s">
        <v>9924</v>
      </c>
      <c r="H4569" s="85" t="s">
        <v>3975</v>
      </c>
      <c r="I4569" s="85" t="s">
        <v>9926</v>
      </c>
      <c r="J4569" s="84">
        <v>198</v>
      </c>
      <c r="K4569" s="84">
        <v>0</v>
      </c>
      <c r="L4569" s="82">
        <v>427053</v>
      </c>
      <c r="M4569" s="82">
        <v>0</v>
      </c>
      <c r="N4569" s="82">
        <v>2156.83</v>
      </c>
      <c r="O4569" s="86" t="s">
        <v>17552</v>
      </c>
      <c r="P4569" s="82">
        <v>20335.84</v>
      </c>
      <c r="Q4569" s="82">
        <v>0</v>
      </c>
      <c r="R4569" s="2">
        <f t="shared" si="142"/>
        <v>427053</v>
      </c>
      <c r="S4569" s="2">
        <f t="shared" si="143"/>
        <v>2156.8333333333335</v>
      </c>
    </row>
    <row r="4570" spans="1:19" x14ac:dyDescent="0.25">
      <c r="A4570" s="85" t="s">
        <v>17695</v>
      </c>
      <c r="B4570" s="85" t="s">
        <v>9809</v>
      </c>
      <c r="C4570" s="85" t="s">
        <v>9810</v>
      </c>
      <c r="D4570" s="85">
        <v>512</v>
      </c>
      <c r="E4570" s="85">
        <v>12</v>
      </c>
      <c r="F4570" s="85" t="s">
        <v>9925</v>
      </c>
      <c r="G4570" s="85" t="s">
        <v>9924</v>
      </c>
      <c r="H4570" s="85" t="s">
        <v>3976</v>
      </c>
      <c r="I4570" s="85" t="s">
        <v>9923</v>
      </c>
      <c r="J4570" s="84">
        <v>132</v>
      </c>
      <c r="K4570" s="84">
        <v>0</v>
      </c>
      <c r="L4570" s="82">
        <v>354404</v>
      </c>
      <c r="M4570" s="82">
        <v>0</v>
      </c>
      <c r="N4570" s="82">
        <v>2684.88</v>
      </c>
      <c r="O4570" s="86" t="s">
        <v>17552</v>
      </c>
      <c r="P4570" s="82">
        <v>16876.34</v>
      </c>
      <c r="Q4570" s="82">
        <v>0</v>
      </c>
      <c r="R4570" s="2">
        <f t="shared" si="142"/>
        <v>354404</v>
      </c>
      <c r="S4570" s="2">
        <f t="shared" si="143"/>
        <v>2684.878787878788</v>
      </c>
    </row>
    <row r="4571" spans="1:19" x14ac:dyDescent="0.25">
      <c r="A4571" s="85" t="s">
        <v>17695</v>
      </c>
      <c r="B4571" s="85" t="s">
        <v>9809</v>
      </c>
      <c r="C4571" s="85" t="s">
        <v>9810</v>
      </c>
      <c r="D4571" s="85">
        <v>512</v>
      </c>
      <c r="E4571" s="85">
        <v>12</v>
      </c>
      <c r="F4571" s="85" t="s">
        <v>9915</v>
      </c>
      <c r="G4571" s="85" t="s">
        <v>9914</v>
      </c>
      <c r="H4571" s="85" t="s">
        <v>3977</v>
      </c>
      <c r="I4571" s="85" t="s">
        <v>9922</v>
      </c>
      <c r="J4571" s="84">
        <v>152</v>
      </c>
      <c r="K4571" s="84">
        <v>32</v>
      </c>
      <c r="L4571" s="82">
        <v>366062</v>
      </c>
      <c r="M4571" s="82">
        <v>63663</v>
      </c>
      <c r="N4571" s="82">
        <v>1989.47</v>
      </c>
      <c r="O4571" s="86" t="s">
        <v>17554</v>
      </c>
      <c r="P4571" s="82">
        <v>-5737.76</v>
      </c>
      <c r="Q4571" s="82">
        <v>0</v>
      </c>
      <c r="R4571" s="2">
        <f t="shared" si="142"/>
        <v>302399</v>
      </c>
      <c r="S4571" s="2">
        <f t="shared" si="143"/>
        <v>1989.4671052631579</v>
      </c>
    </row>
    <row r="4572" spans="1:19" x14ac:dyDescent="0.25">
      <c r="A4572" s="85" t="s">
        <v>17695</v>
      </c>
      <c r="B4572" s="85" t="s">
        <v>9809</v>
      </c>
      <c r="C4572" s="85" t="s">
        <v>9810</v>
      </c>
      <c r="D4572" s="85">
        <v>512</v>
      </c>
      <c r="E4572" s="85">
        <v>12</v>
      </c>
      <c r="F4572" s="85" t="s">
        <v>9915</v>
      </c>
      <c r="G4572" s="85" t="s">
        <v>9914</v>
      </c>
      <c r="H4572" s="85" t="s">
        <v>3978</v>
      </c>
      <c r="I4572" s="85" t="s">
        <v>9921</v>
      </c>
      <c r="J4572" s="84">
        <v>177</v>
      </c>
      <c r="K4572" s="84">
        <v>0</v>
      </c>
      <c r="L4572" s="82">
        <v>411714</v>
      </c>
      <c r="M4572" s="82">
        <v>0</v>
      </c>
      <c r="N4572" s="82">
        <v>2326.0700000000002</v>
      </c>
      <c r="O4572" s="86" t="s">
        <v>17554</v>
      </c>
      <c r="P4572" s="82">
        <v>-6453.34</v>
      </c>
      <c r="Q4572" s="82">
        <v>0</v>
      </c>
      <c r="R4572" s="2">
        <f t="shared" si="142"/>
        <v>411714</v>
      </c>
      <c r="S4572" s="2">
        <f t="shared" si="143"/>
        <v>2326.0677966101694</v>
      </c>
    </row>
    <row r="4573" spans="1:19" x14ac:dyDescent="0.25">
      <c r="A4573" s="85" t="s">
        <v>17695</v>
      </c>
      <c r="B4573" s="85" t="s">
        <v>9809</v>
      </c>
      <c r="C4573" s="85" t="s">
        <v>9810</v>
      </c>
      <c r="D4573" s="85">
        <v>512</v>
      </c>
      <c r="E4573" s="85">
        <v>12</v>
      </c>
      <c r="F4573" s="85" t="s">
        <v>9915</v>
      </c>
      <c r="G4573" s="85" t="s">
        <v>9914</v>
      </c>
      <c r="H4573" s="85" t="s">
        <v>3979</v>
      </c>
      <c r="I4573" s="85" t="s">
        <v>9920</v>
      </c>
      <c r="J4573" s="84">
        <v>166</v>
      </c>
      <c r="K4573" s="84">
        <v>0</v>
      </c>
      <c r="L4573" s="82">
        <v>385635</v>
      </c>
      <c r="M4573" s="82">
        <v>0</v>
      </c>
      <c r="N4573" s="82">
        <v>2323.1</v>
      </c>
      <c r="O4573" s="86" t="s">
        <v>17554</v>
      </c>
      <c r="P4573" s="82">
        <v>-6044.57</v>
      </c>
      <c r="Q4573" s="82">
        <v>0</v>
      </c>
      <c r="R4573" s="2">
        <f t="shared" si="142"/>
        <v>385635</v>
      </c>
      <c r="S4573" s="2">
        <f t="shared" si="143"/>
        <v>2323.102409638554</v>
      </c>
    </row>
    <row r="4574" spans="1:19" x14ac:dyDescent="0.25">
      <c r="A4574" s="85" t="s">
        <v>17695</v>
      </c>
      <c r="B4574" s="85" t="s">
        <v>9809</v>
      </c>
      <c r="C4574" s="85" t="s">
        <v>9810</v>
      </c>
      <c r="D4574" s="85">
        <v>512</v>
      </c>
      <c r="E4574" s="85">
        <v>12</v>
      </c>
      <c r="F4574" s="85" t="s">
        <v>9915</v>
      </c>
      <c r="G4574" s="85" t="s">
        <v>9914</v>
      </c>
      <c r="H4574" s="85" t="s">
        <v>3980</v>
      </c>
      <c r="I4574" s="85" t="s">
        <v>9919</v>
      </c>
      <c r="J4574" s="84">
        <v>162</v>
      </c>
      <c r="K4574" s="84">
        <v>0</v>
      </c>
      <c r="L4574" s="82">
        <v>387755</v>
      </c>
      <c r="M4574" s="82">
        <v>0</v>
      </c>
      <c r="N4574" s="82">
        <v>2393.5500000000002</v>
      </c>
      <c r="O4574" s="86" t="s">
        <v>17554</v>
      </c>
      <c r="P4574" s="82">
        <v>-6077.79</v>
      </c>
      <c r="Q4574" s="82">
        <v>0</v>
      </c>
      <c r="R4574" s="2">
        <f t="shared" si="142"/>
        <v>387755</v>
      </c>
      <c r="S4574" s="2">
        <f t="shared" si="143"/>
        <v>2393.5493827160494</v>
      </c>
    </row>
    <row r="4575" spans="1:19" x14ac:dyDescent="0.25">
      <c r="A4575" s="85" t="s">
        <v>17695</v>
      </c>
      <c r="B4575" s="85" t="s">
        <v>9809</v>
      </c>
      <c r="C4575" s="85" t="s">
        <v>9810</v>
      </c>
      <c r="D4575" s="85">
        <v>512</v>
      </c>
      <c r="E4575" s="85">
        <v>12</v>
      </c>
      <c r="F4575" s="85" t="s">
        <v>9915</v>
      </c>
      <c r="G4575" s="85" t="s">
        <v>9914</v>
      </c>
      <c r="H4575" s="85" t="s">
        <v>3981</v>
      </c>
      <c r="I4575" s="85" t="s">
        <v>9918</v>
      </c>
      <c r="J4575" s="84">
        <v>40</v>
      </c>
      <c r="K4575" s="84">
        <v>0</v>
      </c>
      <c r="L4575" s="82">
        <v>73120</v>
      </c>
      <c r="M4575" s="82">
        <v>0</v>
      </c>
      <c r="N4575" s="82">
        <v>1828</v>
      </c>
      <c r="O4575" s="86" t="s">
        <v>17554</v>
      </c>
      <c r="P4575" s="82">
        <v>-1146.0999999999999</v>
      </c>
      <c r="Q4575" s="82">
        <v>0</v>
      </c>
      <c r="R4575" s="2">
        <f t="shared" si="142"/>
        <v>73120</v>
      </c>
      <c r="S4575" s="2">
        <f t="shared" si="143"/>
        <v>1828</v>
      </c>
    </row>
    <row r="4576" spans="1:19" x14ac:dyDescent="0.25">
      <c r="A4576" s="85" t="s">
        <v>17695</v>
      </c>
      <c r="B4576" s="85" t="s">
        <v>9809</v>
      </c>
      <c r="C4576" s="85" t="s">
        <v>9810</v>
      </c>
      <c r="D4576" s="85">
        <v>512</v>
      </c>
      <c r="E4576" s="85">
        <v>12</v>
      </c>
      <c r="F4576" s="85" t="s">
        <v>9915</v>
      </c>
      <c r="G4576" s="85" t="s">
        <v>9914</v>
      </c>
      <c r="H4576" s="85" t="s">
        <v>3982</v>
      </c>
      <c r="I4576" s="85" t="s">
        <v>9917</v>
      </c>
      <c r="J4576" s="84">
        <v>68</v>
      </c>
      <c r="K4576" s="84">
        <v>0</v>
      </c>
      <c r="L4576" s="82">
        <v>110716</v>
      </c>
      <c r="M4576" s="82">
        <v>0</v>
      </c>
      <c r="N4576" s="82">
        <v>1628.18</v>
      </c>
      <c r="O4576" s="86" t="s">
        <v>17554</v>
      </c>
      <c r="P4576" s="82">
        <v>-1735.39</v>
      </c>
      <c r="Q4576" s="82">
        <v>0</v>
      </c>
      <c r="R4576" s="2">
        <f t="shared" si="142"/>
        <v>110716</v>
      </c>
      <c r="S4576" s="2">
        <f t="shared" si="143"/>
        <v>1628.1764705882354</v>
      </c>
    </row>
    <row r="4577" spans="1:19" x14ac:dyDescent="0.25">
      <c r="A4577" s="85" t="s">
        <v>17695</v>
      </c>
      <c r="B4577" s="85" t="s">
        <v>9809</v>
      </c>
      <c r="C4577" s="85" t="s">
        <v>9810</v>
      </c>
      <c r="D4577" s="85">
        <v>512</v>
      </c>
      <c r="E4577" s="85">
        <v>12</v>
      </c>
      <c r="F4577" s="85" t="s">
        <v>9915</v>
      </c>
      <c r="G4577" s="85" t="s">
        <v>9914</v>
      </c>
      <c r="H4577" s="85" t="s">
        <v>3983</v>
      </c>
      <c r="I4577" s="85" t="s">
        <v>9916</v>
      </c>
      <c r="J4577" s="84">
        <v>24</v>
      </c>
      <c r="K4577" s="84">
        <v>0</v>
      </c>
      <c r="L4577" s="82">
        <v>46494</v>
      </c>
      <c r="M4577" s="82">
        <v>0</v>
      </c>
      <c r="N4577" s="82">
        <v>1937.25</v>
      </c>
      <c r="O4577" s="86" t="s">
        <v>17554</v>
      </c>
      <c r="P4577" s="82">
        <v>-728.76</v>
      </c>
      <c r="Q4577" s="82">
        <v>0</v>
      </c>
      <c r="R4577" s="2">
        <f t="shared" si="142"/>
        <v>46494</v>
      </c>
      <c r="S4577" s="2">
        <f t="shared" si="143"/>
        <v>1937.25</v>
      </c>
    </row>
    <row r="4578" spans="1:19" x14ac:dyDescent="0.25">
      <c r="A4578" s="85" t="s">
        <v>17695</v>
      </c>
      <c r="B4578" s="85" t="s">
        <v>9809</v>
      </c>
      <c r="C4578" s="85" t="s">
        <v>9810</v>
      </c>
      <c r="D4578" s="85">
        <v>512</v>
      </c>
      <c r="E4578" s="85">
        <v>12</v>
      </c>
      <c r="F4578" s="85" t="s">
        <v>9911</v>
      </c>
      <c r="G4578" s="85" t="s">
        <v>9910</v>
      </c>
      <c r="H4578" s="85" t="s">
        <v>3984</v>
      </c>
      <c r="I4578" s="85" t="s">
        <v>9913</v>
      </c>
      <c r="J4578" s="84">
        <v>80</v>
      </c>
      <c r="K4578" s="84">
        <v>0</v>
      </c>
      <c r="L4578" s="82">
        <v>198053</v>
      </c>
      <c r="M4578" s="82">
        <v>0</v>
      </c>
      <c r="N4578" s="82">
        <v>2475.66</v>
      </c>
      <c r="O4578" s="86" t="s">
        <v>17552</v>
      </c>
      <c r="P4578" s="82">
        <v>9431.07</v>
      </c>
      <c r="Q4578" s="82">
        <v>0</v>
      </c>
      <c r="R4578" s="2">
        <f t="shared" si="142"/>
        <v>198053</v>
      </c>
      <c r="S4578" s="2">
        <f t="shared" si="143"/>
        <v>2475.6624999999999</v>
      </c>
    </row>
    <row r="4579" spans="1:19" x14ac:dyDescent="0.25">
      <c r="A4579" s="85" t="s">
        <v>17695</v>
      </c>
      <c r="B4579" s="85" t="s">
        <v>9809</v>
      </c>
      <c r="C4579" s="85" t="s">
        <v>9810</v>
      </c>
      <c r="D4579" s="85">
        <v>512</v>
      </c>
      <c r="E4579" s="85">
        <v>12</v>
      </c>
      <c r="F4579" s="85" t="s">
        <v>9911</v>
      </c>
      <c r="G4579" s="85" t="s">
        <v>9910</v>
      </c>
      <c r="H4579" s="85" t="s">
        <v>3985</v>
      </c>
      <c r="I4579" s="85" t="s">
        <v>9912</v>
      </c>
      <c r="J4579" s="84">
        <v>146</v>
      </c>
      <c r="K4579" s="84">
        <v>0</v>
      </c>
      <c r="L4579" s="82">
        <v>391805</v>
      </c>
      <c r="M4579" s="82">
        <v>0</v>
      </c>
      <c r="N4579" s="82">
        <v>2683.6</v>
      </c>
      <c r="O4579" s="86" t="s">
        <v>17552</v>
      </c>
      <c r="P4579" s="82">
        <v>18657.37</v>
      </c>
      <c r="Q4579" s="82">
        <v>0</v>
      </c>
      <c r="R4579" s="2">
        <f t="shared" si="142"/>
        <v>391805</v>
      </c>
      <c r="S4579" s="2">
        <f t="shared" si="143"/>
        <v>2683.5958904109589</v>
      </c>
    </row>
    <row r="4580" spans="1:19" x14ac:dyDescent="0.25">
      <c r="A4580" s="85" t="s">
        <v>17695</v>
      </c>
      <c r="B4580" s="85" t="s">
        <v>9809</v>
      </c>
      <c r="C4580" s="85" t="s">
        <v>9810</v>
      </c>
      <c r="D4580" s="85">
        <v>512</v>
      </c>
      <c r="E4580" s="85">
        <v>12</v>
      </c>
      <c r="F4580" s="85" t="s">
        <v>9911</v>
      </c>
      <c r="G4580" s="85" t="s">
        <v>9910</v>
      </c>
      <c r="H4580" s="85" t="s">
        <v>3986</v>
      </c>
      <c r="I4580" s="85" t="s">
        <v>9909</v>
      </c>
      <c r="J4580" s="84">
        <v>135</v>
      </c>
      <c r="K4580" s="84">
        <v>0</v>
      </c>
      <c r="L4580" s="82">
        <v>311140</v>
      </c>
      <c r="M4580" s="82">
        <v>0</v>
      </c>
      <c r="N4580" s="82">
        <v>2304.7399999999998</v>
      </c>
      <c r="O4580" s="86" t="s">
        <v>17552</v>
      </c>
      <c r="P4580" s="82">
        <v>14816.21</v>
      </c>
      <c r="Q4580" s="82">
        <v>0</v>
      </c>
      <c r="R4580" s="2">
        <f t="shared" si="142"/>
        <v>311140</v>
      </c>
      <c r="S4580" s="2">
        <f t="shared" si="143"/>
        <v>2304.7407407407409</v>
      </c>
    </row>
    <row r="4581" spans="1:19" x14ac:dyDescent="0.25">
      <c r="A4581" s="85" t="s">
        <v>17695</v>
      </c>
      <c r="B4581" s="85" t="s">
        <v>9809</v>
      </c>
      <c r="C4581" s="85" t="s">
        <v>9810</v>
      </c>
      <c r="D4581" s="85">
        <v>512</v>
      </c>
      <c r="E4581" s="85">
        <v>12</v>
      </c>
      <c r="F4581" s="85" t="s">
        <v>9908</v>
      </c>
      <c r="G4581" s="85" t="s">
        <v>9907</v>
      </c>
      <c r="H4581" s="85" t="s">
        <v>3987</v>
      </c>
      <c r="I4581" s="85" t="s">
        <v>9907</v>
      </c>
      <c r="J4581" s="84">
        <v>100</v>
      </c>
      <c r="K4581" s="84">
        <v>0</v>
      </c>
      <c r="L4581" s="82">
        <v>181978</v>
      </c>
      <c r="M4581" s="82">
        <v>0</v>
      </c>
      <c r="N4581" s="82">
        <v>1819.78</v>
      </c>
      <c r="O4581" s="86" t="s">
        <v>17552</v>
      </c>
      <c r="P4581" s="82">
        <v>8665.61</v>
      </c>
      <c r="Q4581" s="82">
        <v>0</v>
      </c>
      <c r="R4581" s="2">
        <f t="shared" si="142"/>
        <v>181978</v>
      </c>
      <c r="S4581" s="2">
        <f t="shared" si="143"/>
        <v>1819.78</v>
      </c>
    </row>
    <row r="4582" spans="1:19" x14ac:dyDescent="0.25">
      <c r="A4582" s="85" t="s">
        <v>17695</v>
      </c>
      <c r="B4582" s="85" t="s">
        <v>9809</v>
      </c>
      <c r="C4582" s="85" t="s">
        <v>9810</v>
      </c>
      <c r="D4582" s="85">
        <v>512</v>
      </c>
      <c r="E4582" s="85">
        <v>12</v>
      </c>
      <c r="F4582" s="85" t="s">
        <v>9904</v>
      </c>
      <c r="G4582" s="85" t="s">
        <v>9903</v>
      </c>
      <c r="H4582" s="85" t="s">
        <v>3988</v>
      </c>
      <c r="I4582" s="85" t="s">
        <v>9902</v>
      </c>
      <c r="J4582" s="84">
        <v>130</v>
      </c>
      <c r="K4582" s="84">
        <v>0</v>
      </c>
      <c r="L4582" s="82">
        <v>307102</v>
      </c>
      <c r="M4582" s="82">
        <v>0</v>
      </c>
      <c r="N4582" s="82">
        <v>2362.3200000000002</v>
      </c>
      <c r="O4582" s="86" t="s">
        <v>17554</v>
      </c>
      <c r="P4582" s="82">
        <v>-4813.6000000000004</v>
      </c>
      <c r="Q4582" s="82">
        <v>0</v>
      </c>
      <c r="R4582" s="2">
        <f t="shared" si="142"/>
        <v>307102</v>
      </c>
      <c r="S4582" s="2">
        <f t="shared" si="143"/>
        <v>2362.3230769230768</v>
      </c>
    </row>
    <row r="4583" spans="1:19" x14ac:dyDescent="0.25">
      <c r="A4583" s="85" t="s">
        <v>17695</v>
      </c>
      <c r="B4583" s="85" t="s">
        <v>9809</v>
      </c>
      <c r="C4583" s="85" t="s">
        <v>9810</v>
      </c>
      <c r="D4583" s="85">
        <v>512</v>
      </c>
      <c r="E4583" s="85">
        <v>12</v>
      </c>
      <c r="F4583" s="85" t="s">
        <v>9904</v>
      </c>
      <c r="G4583" s="85" t="s">
        <v>9903</v>
      </c>
      <c r="H4583" s="85" t="s">
        <v>3989</v>
      </c>
      <c r="I4583" s="85" t="s">
        <v>9906</v>
      </c>
      <c r="J4583" s="84">
        <v>50</v>
      </c>
      <c r="K4583" s="84">
        <v>0</v>
      </c>
      <c r="L4583" s="82">
        <v>121448</v>
      </c>
      <c r="M4583" s="82">
        <v>0</v>
      </c>
      <c r="N4583" s="82">
        <v>2428.96</v>
      </c>
      <c r="O4583" s="86" t="s">
        <v>17554</v>
      </c>
      <c r="P4583" s="82">
        <v>-1903.61</v>
      </c>
      <c r="Q4583" s="82">
        <v>0</v>
      </c>
      <c r="R4583" s="2">
        <f t="shared" si="142"/>
        <v>121448</v>
      </c>
      <c r="S4583" s="2">
        <f t="shared" si="143"/>
        <v>2428.96</v>
      </c>
    </row>
    <row r="4584" spans="1:19" x14ac:dyDescent="0.25">
      <c r="A4584" s="85" t="s">
        <v>17695</v>
      </c>
      <c r="B4584" s="85" t="s">
        <v>9809</v>
      </c>
      <c r="C4584" s="85" t="s">
        <v>9810</v>
      </c>
      <c r="D4584" s="85">
        <v>512</v>
      </c>
      <c r="E4584" s="85">
        <v>12</v>
      </c>
      <c r="F4584" s="85" t="s">
        <v>9904</v>
      </c>
      <c r="G4584" s="85" t="s">
        <v>9903</v>
      </c>
      <c r="H4584" s="85" t="s">
        <v>3990</v>
      </c>
      <c r="I4584" s="85" t="s">
        <v>9905</v>
      </c>
      <c r="J4584" s="84">
        <v>95</v>
      </c>
      <c r="K4584" s="84">
        <v>0</v>
      </c>
      <c r="L4584" s="82">
        <v>223296</v>
      </c>
      <c r="M4584" s="82">
        <v>0</v>
      </c>
      <c r="N4584" s="82">
        <v>2350.48</v>
      </c>
      <c r="O4584" s="86" t="s">
        <v>17554</v>
      </c>
      <c r="P4584" s="82">
        <v>-3500</v>
      </c>
      <c r="Q4584" s="82">
        <v>0</v>
      </c>
      <c r="R4584" s="2">
        <f t="shared" si="142"/>
        <v>223296</v>
      </c>
      <c r="S4584" s="2">
        <f t="shared" si="143"/>
        <v>2350.4842105263156</v>
      </c>
    </row>
    <row r="4585" spans="1:19" x14ac:dyDescent="0.25">
      <c r="A4585" s="85" t="s">
        <v>17695</v>
      </c>
      <c r="B4585" s="85" t="s">
        <v>9809</v>
      </c>
      <c r="C4585" s="85" t="s">
        <v>9810</v>
      </c>
      <c r="D4585" s="85">
        <v>512</v>
      </c>
      <c r="E4585" s="85">
        <v>12</v>
      </c>
      <c r="F4585" s="85" t="s">
        <v>9904</v>
      </c>
      <c r="G4585" s="85" t="s">
        <v>9903</v>
      </c>
      <c r="H4585" s="85" t="s">
        <v>3991</v>
      </c>
      <c r="I4585" s="85" t="s">
        <v>9902</v>
      </c>
      <c r="J4585" s="84">
        <v>112</v>
      </c>
      <c r="K4585" s="84">
        <v>0</v>
      </c>
      <c r="L4585" s="82">
        <v>315595</v>
      </c>
      <c r="M4585" s="82">
        <v>0</v>
      </c>
      <c r="N4585" s="82">
        <v>2817.81</v>
      </c>
      <c r="O4585" s="86" t="s">
        <v>17554</v>
      </c>
      <c r="P4585" s="82">
        <v>-4946.74</v>
      </c>
      <c r="Q4585" s="82">
        <v>0</v>
      </c>
      <c r="R4585" s="2">
        <f t="shared" si="142"/>
        <v>315595</v>
      </c>
      <c r="S4585" s="2">
        <f t="shared" si="143"/>
        <v>2817.8125</v>
      </c>
    </row>
    <row r="4586" spans="1:19" x14ac:dyDescent="0.25">
      <c r="A4586" s="85" t="s">
        <v>17695</v>
      </c>
      <c r="B4586" s="85" t="s">
        <v>9809</v>
      </c>
      <c r="C4586" s="85" t="s">
        <v>9810</v>
      </c>
      <c r="D4586" s="85">
        <v>512</v>
      </c>
      <c r="E4586" s="85">
        <v>12</v>
      </c>
      <c r="F4586" s="85" t="s">
        <v>9901</v>
      </c>
      <c r="G4586" s="85" t="s">
        <v>9900</v>
      </c>
      <c r="H4586" s="85" t="s">
        <v>3992</v>
      </c>
      <c r="I4586" s="85" t="s">
        <v>9899</v>
      </c>
      <c r="J4586" s="84">
        <v>25</v>
      </c>
      <c r="K4586" s="84">
        <v>0</v>
      </c>
      <c r="L4586" s="82">
        <v>34826</v>
      </c>
      <c r="M4586" s="82">
        <v>0</v>
      </c>
      <c r="N4586" s="82">
        <v>1393.04</v>
      </c>
      <c r="O4586" s="86" t="s">
        <v>17554</v>
      </c>
      <c r="P4586" s="82">
        <v>-545.87</v>
      </c>
      <c r="Q4586" s="82">
        <v>0</v>
      </c>
      <c r="R4586" s="2">
        <f t="shared" si="142"/>
        <v>34826</v>
      </c>
      <c r="S4586" s="2">
        <f t="shared" si="143"/>
        <v>1393.04</v>
      </c>
    </row>
    <row r="4587" spans="1:19" x14ac:dyDescent="0.25">
      <c r="A4587" s="85" t="s">
        <v>17695</v>
      </c>
      <c r="B4587" s="85" t="s">
        <v>9809</v>
      </c>
      <c r="C4587" s="85" t="s">
        <v>9810</v>
      </c>
      <c r="D4587" s="85">
        <v>512</v>
      </c>
      <c r="E4587" s="85">
        <v>12</v>
      </c>
      <c r="F4587" s="85" t="s">
        <v>9896</v>
      </c>
      <c r="G4587" s="85" t="s">
        <v>9895</v>
      </c>
      <c r="H4587" s="85" t="s">
        <v>3993</v>
      </c>
      <c r="I4587" s="85" t="s">
        <v>9898</v>
      </c>
      <c r="J4587" s="84">
        <v>127</v>
      </c>
      <c r="K4587" s="84">
        <v>0</v>
      </c>
      <c r="L4587" s="82">
        <v>251396</v>
      </c>
      <c r="M4587" s="82">
        <v>0</v>
      </c>
      <c r="N4587" s="82">
        <v>1979.5</v>
      </c>
      <c r="O4587" s="86" t="s">
        <v>17554</v>
      </c>
      <c r="P4587" s="82">
        <v>-3940.46</v>
      </c>
      <c r="Q4587" s="82">
        <v>0</v>
      </c>
      <c r="R4587" s="2">
        <f t="shared" si="142"/>
        <v>251396</v>
      </c>
      <c r="S4587" s="2">
        <f t="shared" si="143"/>
        <v>1979.4960629921259</v>
      </c>
    </row>
    <row r="4588" spans="1:19" x14ac:dyDescent="0.25">
      <c r="A4588" s="85" t="s">
        <v>17695</v>
      </c>
      <c r="B4588" s="85" t="s">
        <v>9809</v>
      </c>
      <c r="C4588" s="85" t="s">
        <v>9810</v>
      </c>
      <c r="D4588" s="85">
        <v>512</v>
      </c>
      <c r="E4588" s="85">
        <v>12</v>
      </c>
      <c r="F4588" s="85" t="s">
        <v>9896</v>
      </c>
      <c r="G4588" s="85" t="s">
        <v>9895</v>
      </c>
      <c r="H4588" s="85" t="s">
        <v>3994</v>
      </c>
      <c r="I4588" s="85" t="s">
        <v>9897</v>
      </c>
      <c r="J4588" s="84">
        <v>224</v>
      </c>
      <c r="K4588" s="84">
        <v>0</v>
      </c>
      <c r="L4588" s="82">
        <v>545373</v>
      </c>
      <c r="M4588" s="82">
        <v>0</v>
      </c>
      <c r="N4588" s="82">
        <v>2434.6999999999998</v>
      </c>
      <c r="O4588" s="86" t="s">
        <v>17554</v>
      </c>
      <c r="P4588" s="82">
        <v>-8548.36</v>
      </c>
      <c r="Q4588" s="82">
        <v>0</v>
      </c>
      <c r="R4588" s="2">
        <f t="shared" si="142"/>
        <v>545373</v>
      </c>
      <c r="S4588" s="2">
        <f t="shared" si="143"/>
        <v>2434.7008928571427</v>
      </c>
    </row>
    <row r="4589" spans="1:19" x14ac:dyDescent="0.25">
      <c r="A4589" s="85" t="s">
        <v>17695</v>
      </c>
      <c r="B4589" s="85" t="s">
        <v>9809</v>
      </c>
      <c r="C4589" s="85" t="s">
        <v>9810</v>
      </c>
      <c r="D4589" s="85">
        <v>512</v>
      </c>
      <c r="E4589" s="85">
        <v>12</v>
      </c>
      <c r="F4589" s="85" t="s">
        <v>9896</v>
      </c>
      <c r="G4589" s="85" t="s">
        <v>9895</v>
      </c>
      <c r="H4589" s="85" t="s">
        <v>3995</v>
      </c>
      <c r="I4589" s="85" t="s">
        <v>9894</v>
      </c>
      <c r="J4589" s="84">
        <v>128</v>
      </c>
      <c r="K4589" s="84">
        <v>0</v>
      </c>
      <c r="L4589" s="82">
        <v>320422</v>
      </c>
      <c r="M4589" s="82">
        <v>0</v>
      </c>
      <c r="N4589" s="82">
        <v>2503.3000000000002</v>
      </c>
      <c r="O4589" s="86" t="s">
        <v>17554</v>
      </c>
      <c r="P4589" s="82">
        <v>-5022.3900000000003</v>
      </c>
      <c r="Q4589" s="82">
        <v>0</v>
      </c>
      <c r="R4589" s="2">
        <f t="shared" si="142"/>
        <v>320422</v>
      </c>
      <c r="S4589" s="2">
        <f t="shared" si="143"/>
        <v>2503.296875</v>
      </c>
    </row>
    <row r="4590" spans="1:19" x14ac:dyDescent="0.25">
      <c r="A4590" s="85" t="s">
        <v>17695</v>
      </c>
      <c r="B4590" s="85" t="s">
        <v>9809</v>
      </c>
      <c r="C4590" s="85" t="s">
        <v>9810</v>
      </c>
      <c r="D4590" s="85">
        <v>512</v>
      </c>
      <c r="E4590" s="85">
        <v>12</v>
      </c>
      <c r="F4590" s="85" t="s">
        <v>9893</v>
      </c>
      <c r="G4590" s="85" t="s">
        <v>9892</v>
      </c>
      <c r="H4590" s="85" t="s">
        <v>3996</v>
      </c>
      <c r="I4590" s="85" t="s">
        <v>6388</v>
      </c>
      <c r="J4590" s="84">
        <v>93</v>
      </c>
      <c r="K4590" s="84">
        <v>0</v>
      </c>
      <c r="L4590" s="82">
        <v>223141</v>
      </c>
      <c r="M4590" s="82">
        <v>0</v>
      </c>
      <c r="N4590" s="82">
        <v>2399.37</v>
      </c>
      <c r="O4590" s="86" t="s">
        <v>17554</v>
      </c>
      <c r="P4590" s="82">
        <v>-3497.57</v>
      </c>
      <c r="Q4590" s="82">
        <v>0</v>
      </c>
      <c r="R4590" s="2">
        <f t="shared" si="142"/>
        <v>223141</v>
      </c>
      <c r="S4590" s="2">
        <f t="shared" si="143"/>
        <v>2399.3655913978496</v>
      </c>
    </row>
    <row r="4591" spans="1:19" x14ac:dyDescent="0.25">
      <c r="A4591" s="85" t="s">
        <v>17695</v>
      </c>
      <c r="B4591" s="85" t="s">
        <v>9809</v>
      </c>
      <c r="C4591" s="85" t="s">
        <v>9810</v>
      </c>
      <c r="D4591" s="85">
        <v>512</v>
      </c>
      <c r="E4591" s="85">
        <v>12</v>
      </c>
      <c r="F4591" s="85" t="s">
        <v>9893</v>
      </c>
      <c r="G4591" s="85" t="s">
        <v>9892</v>
      </c>
      <c r="H4591" s="85" t="s">
        <v>3997</v>
      </c>
      <c r="I4591" s="85" t="s">
        <v>9891</v>
      </c>
      <c r="J4591" s="84">
        <v>134</v>
      </c>
      <c r="K4591" s="84">
        <v>0</v>
      </c>
      <c r="L4591" s="82">
        <v>252845</v>
      </c>
      <c r="M4591" s="82">
        <v>0</v>
      </c>
      <c r="N4591" s="82">
        <v>1886.9</v>
      </c>
      <c r="O4591" s="86" t="s">
        <v>17554</v>
      </c>
      <c r="P4591" s="82">
        <v>-3963.17</v>
      </c>
      <c r="Q4591" s="82">
        <v>0</v>
      </c>
      <c r="R4591" s="2">
        <f t="shared" si="142"/>
        <v>252845</v>
      </c>
      <c r="S4591" s="2">
        <f t="shared" si="143"/>
        <v>1886.9029850746269</v>
      </c>
    </row>
    <row r="4592" spans="1:19" x14ac:dyDescent="0.25">
      <c r="A4592" s="85" t="s">
        <v>17695</v>
      </c>
      <c r="B4592" s="85" t="s">
        <v>9809</v>
      </c>
      <c r="C4592" s="85" t="s">
        <v>9810</v>
      </c>
      <c r="D4592" s="85">
        <v>512</v>
      </c>
      <c r="E4592" s="85">
        <v>12</v>
      </c>
      <c r="F4592" s="85" t="s">
        <v>9890</v>
      </c>
      <c r="G4592" s="85" t="s">
        <v>9889</v>
      </c>
      <c r="H4592" s="85" t="s">
        <v>3998</v>
      </c>
      <c r="I4592" s="85" t="s">
        <v>18306</v>
      </c>
      <c r="J4592" s="84">
        <v>255</v>
      </c>
      <c r="K4592" s="84">
        <v>0</v>
      </c>
      <c r="L4592" s="82">
        <v>607643</v>
      </c>
      <c r="M4592" s="82">
        <v>0</v>
      </c>
      <c r="N4592" s="82">
        <v>2382.91</v>
      </c>
      <c r="O4592" s="86" t="s">
        <v>17552</v>
      </c>
      <c r="P4592" s="82">
        <v>28935.37</v>
      </c>
      <c r="Q4592" s="82">
        <v>0</v>
      </c>
      <c r="R4592" s="2">
        <f t="shared" si="142"/>
        <v>607643</v>
      </c>
      <c r="S4592" s="2">
        <f t="shared" si="143"/>
        <v>2382.9137254901962</v>
      </c>
    </row>
    <row r="4593" spans="1:19" x14ac:dyDescent="0.25">
      <c r="A4593" s="85" t="s">
        <v>17695</v>
      </c>
      <c r="B4593" s="85" t="s">
        <v>9809</v>
      </c>
      <c r="C4593" s="85" t="s">
        <v>9810</v>
      </c>
      <c r="D4593" s="85">
        <v>512</v>
      </c>
      <c r="E4593" s="85">
        <v>12</v>
      </c>
      <c r="F4593" s="85" t="s">
        <v>9890</v>
      </c>
      <c r="G4593" s="85" t="s">
        <v>9889</v>
      </c>
      <c r="H4593" s="85" t="s">
        <v>3999</v>
      </c>
      <c r="I4593" s="85" t="s">
        <v>18307</v>
      </c>
      <c r="J4593" s="84">
        <v>300</v>
      </c>
      <c r="K4593" s="84">
        <v>0</v>
      </c>
      <c r="L4593" s="82">
        <v>895940</v>
      </c>
      <c r="M4593" s="82">
        <v>0</v>
      </c>
      <c r="N4593" s="82">
        <v>2986.47</v>
      </c>
      <c r="O4593" s="86" t="s">
        <v>17552</v>
      </c>
      <c r="P4593" s="82">
        <v>42663.79</v>
      </c>
      <c r="Q4593" s="82">
        <v>0</v>
      </c>
      <c r="R4593" s="2">
        <f t="shared" si="142"/>
        <v>895940</v>
      </c>
      <c r="S4593" s="2">
        <f t="shared" si="143"/>
        <v>2986.4666666666667</v>
      </c>
    </row>
    <row r="4594" spans="1:19" x14ac:dyDescent="0.25">
      <c r="A4594" s="85" t="s">
        <v>17695</v>
      </c>
      <c r="B4594" s="85" t="s">
        <v>9809</v>
      </c>
      <c r="C4594" s="85" t="s">
        <v>9810</v>
      </c>
      <c r="D4594" s="85">
        <v>512</v>
      </c>
      <c r="E4594" s="85">
        <v>12</v>
      </c>
      <c r="F4594" s="85" t="s">
        <v>9887</v>
      </c>
      <c r="G4594" s="85" t="s">
        <v>9886</v>
      </c>
      <c r="H4594" s="85" t="s">
        <v>4000</v>
      </c>
      <c r="I4594" s="85" t="s">
        <v>9888</v>
      </c>
      <c r="J4594" s="84">
        <v>210</v>
      </c>
      <c r="K4594" s="84">
        <v>0</v>
      </c>
      <c r="L4594" s="82">
        <v>504257</v>
      </c>
      <c r="M4594" s="82">
        <v>0</v>
      </c>
      <c r="N4594" s="82">
        <v>2401.2199999999998</v>
      </c>
      <c r="O4594" s="86" t="s">
        <v>17552</v>
      </c>
      <c r="P4594" s="82">
        <v>24012.25</v>
      </c>
      <c r="Q4594" s="82">
        <v>0</v>
      </c>
      <c r="R4594" s="2">
        <f t="shared" si="142"/>
        <v>504257</v>
      </c>
      <c r="S4594" s="2">
        <f t="shared" si="143"/>
        <v>2401.2238095238095</v>
      </c>
    </row>
    <row r="4595" spans="1:19" x14ac:dyDescent="0.25">
      <c r="A4595" s="85" t="s">
        <v>17695</v>
      </c>
      <c r="B4595" s="85" t="s">
        <v>9809</v>
      </c>
      <c r="C4595" s="85" t="s">
        <v>9810</v>
      </c>
      <c r="D4595" s="85">
        <v>512</v>
      </c>
      <c r="E4595" s="85">
        <v>12</v>
      </c>
      <c r="F4595" s="85" t="s">
        <v>9887</v>
      </c>
      <c r="G4595" s="85" t="s">
        <v>9886</v>
      </c>
      <c r="H4595" s="85" t="s">
        <v>4001</v>
      </c>
      <c r="I4595" s="85" t="s">
        <v>9885</v>
      </c>
      <c r="J4595" s="84">
        <v>93</v>
      </c>
      <c r="K4595" s="84">
        <v>0</v>
      </c>
      <c r="L4595" s="82">
        <v>247019</v>
      </c>
      <c r="M4595" s="82">
        <v>0</v>
      </c>
      <c r="N4595" s="82">
        <v>2656.12</v>
      </c>
      <c r="O4595" s="86" t="s">
        <v>17552</v>
      </c>
      <c r="P4595" s="82">
        <v>11762.8</v>
      </c>
      <c r="Q4595" s="82">
        <v>0</v>
      </c>
      <c r="R4595" s="2">
        <f t="shared" si="142"/>
        <v>247019</v>
      </c>
      <c r="S4595" s="2">
        <f t="shared" si="143"/>
        <v>2656.1182795698924</v>
      </c>
    </row>
    <row r="4596" spans="1:19" x14ac:dyDescent="0.25">
      <c r="A4596" s="85" t="s">
        <v>17695</v>
      </c>
      <c r="B4596" s="85" t="s">
        <v>9809</v>
      </c>
      <c r="C4596" s="85" t="s">
        <v>9810</v>
      </c>
      <c r="D4596" s="85">
        <v>512</v>
      </c>
      <c r="E4596" s="85">
        <v>12</v>
      </c>
      <c r="F4596" s="85" t="s">
        <v>9882</v>
      </c>
      <c r="G4596" s="85" t="s">
        <v>9881</v>
      </c>
      <c r="H4596" s="85" t="s">
        <v>4002</v>
      </c>
      <c r="I4596" s="85" t="s">
        <v>9884</v>
      </c>
      <c r="J4596" s="84">
        <v>71</v>
      </c>
      <c r="K4596" s="84">
        <v>0</v>
      </c>
      <c r="L4596" s="82">
        <v>129118</v>
      </c>
      <c r="M4596" s="82">
        <v>0</v>
      </c>
      <c r="N4596" s="82">
        <v>1818.56</v>
      </c>
      <c r="O4596" s="86" t="s">
        <v>17554</v>
      </c>
      <c r="P4596" s="82">
        <v>-2023.83</v>
      </c>
      <c r="Q4596" s="82">
        <v>0</v>
      </c>
      <c r="R4596" s="2">
        <f t="shared" si="142"/>
        <v>129118</v>
      </c>
      <c r="S4596" s="2">
        <f t="shared" si="143"/>
        <v>1818.5633802816901</v>
      </c>
    </row>
    <row r="4597" spans="1:19" x14ac:dyDescent="0.25">
      <c r="A4597" s="85" t="s">
        <v>17695</v>
      </c>
      <c r="B4597" s="85" t="s">
        <v>9809</v>
      </c>
      <c r="C4597" s="85" t="s">
        <v>9810</v>
      </c>
      <c r="D4597" s="85">
        <v>512</v>
      </c>
      <c r="E4597" s="85">
        <v>12</v>
      </c>
      <c r="F4597" s="85" t="s">
        <v>9882</v>
      </c>
      <c r="G4597" s="85" t="s">
        <v>9881</v>
      </c>
      <c r="H4597" s="85" t="s">
        <v>4003</v>
      </c>
      <c r="I4597" s="85" t="s">
        <v>9883</v>
      </c>
      <c r="J4597" s="84">
        <v>93</v>
      </c>
      <c r="K4597" s="84">
        <v>0</v>
      </c>
      <c r="L4597" s="82">
        <v>201578</v>
      </c>
      <c r="M4597" s="82">
        <v>0</v>
      </c>
      <c r="N4597" s="82">
        <v>2167.5100000000002</v>
      </c>
      <c r="O4597" s="86" t="s">
        <v>17554</v>
      </c>
      <c r="P4597" s="82">
        <v>-3159.59</v>
      </c>
      <c r="Q4597" s="82">
        <v>0</v>
      </c>
      <c r="R4597" s="2">
        <f t="shared" si="142"/>
        <v>201578</v>
      </c>
      <c r="S4597" s="2">
        <f t="shared" si="143"/>
        <v>2167.505376344086</v>
      </c>
    </row>
    <row r="4598" spans="1:19" x14ac:dyDescent="0.25">
      <c r="A4598" s="85" t="s">
        <v>17695</v>
      </c>
      <c r="B4598" s="85" t="s">
        <v>9809</v>
      </c>
      <c r="C4598" s="85" t="s">
        <v>9810</v>
      </c>
      <c r="D4598" s="85">
        <v>512</v>
      </c>
      <c r="E4598" s="85">
        <v>12</v>
      </c>
      <c r="F4598" s="85" t="s">
        <v>9882</v>
      </c>
      <c r="G4598" s="85" t="s">
        <v>9881</v>
      </c>
      <c r="H4598" s="85" t="s">
        <v>9880</v>
      </c>
      <c r="I4598" s="85" t="s">
        <v>9208</v>
      </c>
      <c r="J4598" s="84">
        <v>15</v>
      </c>
      <c r="K4598" s="84">
        <v>0</v>
      </c>
      <c r="L4598" s="82">
        <v>22548</v>
      </c>
      <c r="M4598" s="82">
        <v>0</v>
      </c>
      <c r="N4598" s="82">
        <v>1503.2</v>
      </c>
      <c r="O4598" s="86" t="s">
        <v>17554</v>
      </c>
      <c r="P4598" s="82">
        <v>-353.42</v>
      </c>
      <c r="Q4598" s="82">
        <v>0</v>
      </c>
      <c r="R4598" s="2">
        <f t="shared" si="142"/>
        <v>22548</v>
      </c>
      <c r="S4598" s="2">
        <f t="shared" si="143"/>
        <v>1503.2</v>
      </c>
    </row>
    <row r="4599" spans="1:19" x14ac:dyDescent="0.25">
      <c r="A4599" s="85" t="s">
        <v>17695</v>
      </c>
      <c r="B4599" s="85" t="s">
        <v>9809</v>
      </c>
      <c r="C4599" s="85" t="s">
        <v>9810</v>
      </c>
      <c r="D4599" s="85">
        <v>512</v>
      </c>
      <c r="E4599" s="85">
        <v>12</v>
      </c>
      <c r="F4599" s="85" t="s">
        <v>9879</v>
      </c>
      <c r="G4599" s="85" t="s">
        <v>9878</v>
      </c>
      <c r="H4599" s="85" t="s">
        <v>4004</v>
      </c>
      <c r="I4599" s="85" t="s">
        <v>9877</v>
      </c>
      <c r="J4599" s="84">
        <v>181</v>
      </c>
      <c r="K4599" s="84">
        <v>0</v>
      </c>
      <c r="L4599" s="82">
        <v>402027</v>
      </c>
      <c r="M4599" s="82">
        <v>0</v>
      </c>
      <c r="N4599" s="82">
        <v>2221.14</v>
      </c>
      <c r="O4599" s="86" t="s">
        <v>17552</v>
      </c>
      <c r="P4599" s="82">
        <v>19144.14</v>
      </c>
      <c r="Q4599" s="82">
        <v>0</v>
      </c>
      <c r="R4599" s="2">
        <f t="shared" si="142"/>
        <v>402027</v>
      </c>
      <c r="S4599" s="2">
        <f t="shared" si="143"/>
        <v>2221.1436464088397</v>
      </c>
    </row>
    <row r="4600" spans="1:19" x14ac:dyDescent="0.25">
      <c r="A4600" s="85" t="s">
        <v>17695</v>
      </c>
      <c r="B4600" s="85" t="s">
        <v>9809</v>
      </c>
      <c r="C4600" s="85" t="s">
        <v>9810</v>
      </c>
      <c r="D4600" s="85">
        <v>512</v>
      </c>
      <c r="E4600" s="85">
        <v>12</v>
      </c>
      <c r="F4600" s="85" t="s">
        <v>9875</v>
      </c>
      <c r="G4600" s="85" t="s">
        <v>9874</v>
      </c>
      <c r="H4600" s="85" t="s">
        <v>4005</v>
      </c>
      <c r="I4600" s="85" t="s">
        <v>9876</v>
      </c>
      <c r="J4600" s="84">
        <v>53</v>
      </c>
      <c r="K4600" s="84">
        <v>0</v>
      </c>
      <c r="L4600" s="82">
        <v>112399</v>
      </c>
      <c r="M4600" s="82">
        <v>0</v>
      </c>
      <c r="N4600" s="82">
        <v>2120.7399999999998</v>
      </c>
      <c r="O4600" s="86" t="s">
        <v>17554</v>
      </c>
      <c r="P4600" s="82">
        <v>-1761.79</v>
      </c>
      <c r="Q4600" s="82">
        <v>0</v>
      </c>
      <c r="R4600" s="2">
        <f t="shared" si="142"/>
        <v>112399</v>
      </c>
      <c r="S4600" s="2">
        <f t="shared" si="143"/>
        <v>2120.7358490566039</v>
      </c>
    </row>
    <row r="4601" spans="1:19" x14ac:dyDescent="0.25">
      <c r="A4601" s="85" t="s">
        <v>17695</v>
      </c>
      <c r="B4601" s="85" t="s">
        <v>9809</v>
      </c>
      <c r="C4601" s="85" t="s">
        <v>9810</v>
      </c>
      <c r="D4601" s="85">
        <v>512</v>
      </c>
      <c r="E4601" s="85">
        <v>12</v>
      </c>
      <c r="F4601" s="85" t="s">
        <v>9875</v>
      </c>
      <c r="G4601" s="85" t="s">
        <v>9874</v>
      </c>
      <c r="H4601" s="85" t="s">
        <v>4006</v>
      </c>
      <c r="I4601" s="85" t="s">
        <v>9873</v>
      </c>
      <c r="J4601" s="84">
        <v>65</v>
      </c>
      <c r="K4601" s="84">
        <v>0</v>
      </c>
      <c r="L4601" s="82">
        <v>144515</v>
      </c>
      <c r="M4601" s="82">
        <v>0</v>
      </c>
      <c r="N4601" s="82">
        <v>2223.31</v>
      </c>
      <c r="O4601" s="86" t="s">
        <v>17554</v>
      </c>
      <c r="P4601" s="82">
        <v>-2265.17</v>
      </c>
      <c r="Q4601" s="82">
        <v>0</v>
      </c>
      <c r="R4601" s="2">
        <f t="shared" si="142"/>
        <v>144515</v>
      </c>
      <c r="S4601" s="2">
        <f t="shared" si="143"/>
        <v>2223.3076923076924</v>
      </c>
    </row>
    <row r="4602" spans="1:19" x14ac:dyDescent="0.25">
      <c r="A4602" s="85" t="s">
        <v>17695</v>
      </c>
      <c r="B4602" s="85" t="s">
        <v>9809</v>
      </c>
      <c r="C4602" s="85" t="s">
        <v>9810</v>
      </c>
      <c r="D4602" s="85">
        <v>512</v>
      </c>
      <c r="E4602" s="85">
        <v>12</v>
      </c>
      <c r="F4602" s="85" t="s">
        <v>9871</v>
      </c>
      <c r="G4602" s="85" t="s">
        <v>9870</v>
      </c>
      <c r="H4602" s="85" t="s">
        <v>4007</v>
      </c>
      <c r="I4602" s="85" t="s">
        <v>9872</v>
      </c>
      <c r="J4602" s="84">
        <v>104</v>
      </c>
      <c r="K4602" s="84">
        <v>0</v>
      </c>
      <c r="L4602" s="82">
        <v>259233</v>
      </c>
      <c r="M4602" s="82">
        <v>0</v>
      </c>
      <c r="N4602" s="82">
        <v>2492.62</v>
      </c>
      <c r="O4602" s="86" t="s">
        <v>17552</v>
      </c>
      <c r="P4602" s="82">
        <v>12344.43</v>
      </c>
      <c r="Q4602" s="82">
        <v>0</v>
      </c>
      <c r="R4602" s="2">
        <f t="shared" si="142"/>
        <v>259233</v>
      </c>
      <c r="S4602" s="2">
        <f t="shared" si="143"/>
        <v>2492.625</v>
      </c>
    </row>
    <row r="4603" spans="1:19" x14ac:dyDescent="0.25">
      <c r="A4603" s="85" t="s">
        <v>17695</v>
      </c>
      <c r="B4603" s="85" t="s">
        <v>9809</v>
      </c>
      <c r="C4603" s="85" t="s">
        <v>9810</v>
      </c>
      <c r="D4603" s="85">
        <v>512</v>
      </c>
      <c r="E4603" s="85">
        <v>12</v>
      </c>
      <c r="F4603" s="85" t="s">
        <v>9871</v>
      </c>
      <c r="G4603" s="85" t="s">
        <v>9870</v>
      </c>
      <c r="H4603" s="85" t="s">
        <v>4008</v>
      </c>
      <c r="I4603" s="85" t="s">
        <v>9869</v>
      </c>
      <c r="J4603" s="84">
        <v>120</v>
      </c>
      <c r="K4603" s="84">
        <v>0</v>
      </c>
      <c r="L4603" s="82">
        <v>231279</v>
      </c>
      <c r="M4603" s="82">
        <v>0</v>
      </c>
      <c r="N4603" s="82">
        <v>1927.32</v>
      </c>
      <c r="O4603" s="86" t="s">
        <v>17552</v>
      </c>
      <c r="P4603" s="82">
        <v>11013.28</v>
      </c>
      <c r="Q4603" s="82">
        <v>0</v>
      </c>
      <c r="R4603" s="2">
        <f t="shared" si="142"/>
        <v>231279</v>
      </c>
      <c r="S4603" s="2">
        <f t="shared" si="143"/>
        <v>1927.325</v>
      </c>
    </row>
    <row r="4604" spans="1:19" x14ac:dyDescent="0.25">
      <c r="A4604" s="85" t="s">
        <v>17695</v>
      </c>
      <c r="B4604" s="85" t="s">
        <v>9809</v>
      </c>
      <c r="C4604" s="85" t="s">
        <v>9810</v>
      </c>
      <c r="D4604" s="85">
        <v>512</v>
      </c>
      <c r="E4604" s="85">
        <v>12</v>
      </c>
      <c r="F4604" s="85" t="s">
        <v>9868</v>
      </c>
      <c r="G4604" s="85" t="s">
        <v>9867</v>
      </c>
      <c r="H4604" s="85" t="s">
        <v>4009</v>
      </c>
      <c r="I4604" s="85" t="s">
        <v>9866</v>
      </c>
      <c r="J4604" s="84">
        <v>131</v>
      </c>
      <c r="K4604" s="84">
        <v>0</v>
      </c>
      <c r="L4604" s="82">
        <v>293447</v>
      </c>
      <c r="M4604" s="82">
        <v>0</v>
      </c>
      <c r="N4604" s="82">
        <v>2240.0500000000002</v>
      </c>
      <c r="O4604" s="86" t="s">
        <v>17554</v>
      </c>
      <c r="P4604" s="82">
        <v>-4599.59</v>
      </c>
      <c r="Q4604" s="82">
        <v>0</v>
      </c>
      <c r="R4604" s="2">
        <f t="shared" si="142"/>
        <v>293447</v>
      </c>
      <c r="S4604" s="2">
        <f t="shared" si="143"/>
        <v>2240.0534351145038</v>
      </c>
    </row>
    <row r="4605" spans="1:19" x14ac:dyDescent="0.25">
      <c r="A4605" s="85" t="s">
        <v>17695</v>
      </c>
      <c r="B4605" s="85" t="s">
        <v>9809</v>
      </c>
      <c r="C4605" s="85" t="s">
        <v>9810</v>
      </c>
      <c r="D4605" s="85">
        <v>512</v>
      </c>
      <c r="E4605" s="85">
        <v>12</v>
      </c>
      <c r="F4605" s="85" t="s">
        <v>9865</v>
      </c>
      <c r="G4605" s="85" t="s">
        <v>9864</v>
      </c>
      <c r="H4605" s="85" t="s">
        <v>4010</v>
      </c>
      <c r="I4605" s="85" t="s">
        <v>9863</v>
      </c>
      <c r="J4605" s="84">
        <v>195</v>
      </c>
      <c r="K4605" s="84">
        <v>0</v>
      </c>
      <c r="L4605" s="82">
        <v>354305</v>
      </c>
      <c r="M4605" s="82">
        <v>0</v>
      </c>
      <c r="N4605" s="82">
        <v>1816.95</v>
      </c>
      <c r="O4605" s="86" t="s">
        <v>17554</v>
      </c>
      <c r="P4605" s="82">
        <v>-5553.47</v>
      </c>
      <c r="Q4605" s="82">
        <v>0</v>
      </c>
      <c r="R4605" s="2">
        <f t="shared" si="142"/>
        <v>354305</v>
      </c>
      <c r="S4605" s="2">
        <f t="shared" si="143"/>
        <v>1816.948717948718</v>
      </c>
    </row>
    <row r="4606" spans="1:19" x14ac:dyDescent="0.25">
      <c r="A4606" s="85" t="s">
        <v>17695</v>
      </c>
      <c r="B4606" s="85" t="s">
        <v>9809</v>
      </c>
      <c r="C4606" s="85" t="s">
        <v>9810</v>
      </c>
      <c r="D4606" s="85">
        <v>512</v>
      </c>
      <c r="E4606" s="85">
        <v>12</v>
      </c>
      <c r="F4606" s="85" t="s">
        <v>9862</v>
      </c>
      <c r="G4606" s="85" t="s">
        <v>9861</v>
      </c>
      <c r="H4606" s="85" t="s">
        <v>4011</v>
      </c>
      <c r="I4606" s="85" t="s">
        <v>9860</v>
      </c>
      <c r="J4606" s="84">
        <v>165</v>
      </c>
      <c r="K4606" s="84">
        <v>0</v>
      </c>
      <c r="L4606" s="82">
        <v>333319</v>
      </c>
      <c r="M4606" s="82">
        <v>0</v>
      </c>
      <c r="N4606" s="82">
        <v>2020.12</v>
      </c>
      <c r="O4606" s="86" t="s">
        <v>17554</v>
      </c>
      <c r="P4606" s="82">
        <v>-5224.54</v>
      </c>
      <c r="Q4606" s="82">
        <v>0</v>
      </c>
      <c r="R4606" s="2">
        <f t="shared" si="142"/>
        <v>333319</v>
      </c>
      <c r="S4606" s="2">
        <f t="shared" si="143"/>
        <v>2020.1151515151514</v>
      </c>
    </row>
    <row r="4607" spans="1:19" x14ac:dyDescent="0.25">
      <c r="A4607" s="85" t="s">
        <v>17695</v>
      </c>
      <c r="B4607" s="85" t="s">
        <v>9809</v>
      </c>
      <c r="C4607" s="85" t="s">
        <v>9810</v>
      </c>
      <c r="D4607" s="85">
        <v>512</v>
      </c>
      <c r="E4607" s="85">
        <v>12</v>
      </c>
      <c r="F4607" s="85" t="s">
        <v>9858</v>
      </c>
      <c r="G4607" s="85" t="s">
        <v>9857</v>
      </c>
      <c r="H4607" s="85" t="s">
        <v>4012</v>
      </c>
      <c r="I4607" s="85" t="s">
        <v>9859</v>
      </c>
      <c r="J4607" s="84">
        <v>44</v>
      </c>
      <c r="K4607" s="84">
        <v>0</v>
      </c>
      <c r="L4607" s="82">
        <v>114879</v>
      </c>
      <c r="M4607" s="82">
        <v>0</v>
      </c>
      <c r="N4607" s="82">
        <v>2610.89</v>
      </c>
      <c r="O4607" s="86" t="s">
        <v>17552</v>
      </c>
      <c r="P4607" s="82">
        <v>5470.43</v>
      </c>
      <c r="Q4607" s="82">
        <v>0</v>
      </c>
      <c r="R4607" s="2">
        <f t="shared" si="142"/>
        <v>114879</v>
      </c>
      <c r="S4607" s="2">
        <f t="shared" si="143"/>
        <v>2610.8863636363635</v>
      </c>
    </row>
    <row r="4608" spans="1:19" x14ac:dyDescent="0.25">
      <c r="A4608" s="85" t="s">
        <v>17695</v>
      </c>
      <c r="B4608" s="85" t="s">
        <v>9809</v>
      </c>
      <c r="C4608" s="85" t="s">
        <v>9810</v>
      </c>
      <c r="D4608" s="85">
        <v>512</v>
      </c>
      <c r="E4608" s="85">
        <v>12</v>
      </c>
      <c r="F4608" s="85" t="s">
        <v>9858</v>
      </c>
      <c r="G4608" s="85" t="s">
        <v>9857</v>
      </c>
      <c r="H4608" s="85" t="s">
        <v>4013</v>
      </c>
      <c r="I4608" s="85" t="s">
        <v>6129</v>
      </c>
      <c r="J4608" s="84">
        <v>27</v>
      </c>
      <c r="K4608" s="84">
        <v>0</v>
      </c>
      <c r="L4608" s="82">
        <v>48226</v>
      </c>
      <c r="M4608" s="82">
        <v>0</v>
      </c>
      <c r="N4608" s="82">
        <v>1786.15</v>
      </c>
      <c r="O4608" s="86" t="s">
        <v>17552</v>
      </c>
      <c r="P4608" s="82">
        <v>2296.48</v>
      </c>
      <c r="Q4608" s="82">
        <v>0</v>
      </c>
      <c r="R4608" s="2">
        <f t="shared" si="142"/>
        <v>48226</v>
      </c>
      <c r="S4608" s="2">
        <f t="shared" si="143"/>
        <v>1786.148148148148</v>
      </c>
    </row>
    <row r="4609" spans="1:19" x14ac:dyDescent="0.25">
      <c r="A4609" s="85" t="s">
        <v>17695</v>
      </c>
      <c r="B4609" s="85" t="s">
        <v>9809</v>
      </c>
      <c r="C4609" s="85" t="s">
        <v>9810</v>
      </c>
      <c r="D4609" s="85">
        <v>512</v>
      </c>
      <c r="E4609" s="85">
        <v>12</v>
      </c>
      <c r="F4609" s="85" t="s">
        <v>9856</v>
      </c>
      <c r="G4609" s="85" t="s">
        <v>9855</v>
      </c>
      <c r="H4609" s="85" t="s">
        <v>4014</v>
      </c>
      <c r="I4609" s="85" t="s">
        <v>9854</v>
      </c>
      <c r="J4609" s="84">
        <v>243</v>
      </c>
      <c r="K4609" s="84">
        <v>0</v>
      </c>
      <c r="L4609" s="82">
        <v>440887</v>
      </c>
      <c r="M4609" s="82">
        <v>0</v>
      </c>
      <c r="N4609" s="82">
        <v>1814.35</v>
      </c>
      <c r="O4609" s="86" t="s">
        <v>17552</v>
      </c>
      <c r="P4609" s="82">
        <v>20994.63</v>
      </c>
      <c r="Q4609" s="82">
        <v>0</v>
      </c>
      <c r="R4609" s="2">
        <f t="shared" si="142"/>
        <v>440887</v>
      </c>
      <c r="S4609" s="2">
        <f t="shared" si="143"/>
        <v>1814.3497942386832</v>
      </c>
    </row>
    <row r="4610" spans="1:19" x14ac:dyDescent="0.25">
      <c r="A4610" s="85" t="s">
        <v>17695</v>
      </c>
      <c r="B4610" s="85" t="s">
        <v>9809</v>
      </c>
      <c r="C4610" s="85" t="s">
        <v>9810</v>
      </c>
      <c r="D4610" s="85">
        <v>512</v>
      </c>
      <c r="E4610" s="85">
        <v>12</v>
      </c>
      <c r="F4610" s="85" t="s">
        <v>9853</v>
      </c>
      <c r="G4610" s="85" t="s">
        <v>9852</v>
      </c>
      <c r="H4610" s="85" t="s">
        <v>4015</v>
      </c>
      <c r="I4610" s="85" t="s">
        <v>9851</v>
      </c>
      <c r="J4610" s="84">
        <v>100</v>
      </c>
      <c r="K4610" s="84">
        <v>0</v>
      </c>
      <c r="L4610" s="82">
        <v>146682</v>
      </c>
      <c r="M4610" s="82">
        <v>0</v>
      </c>
      <c r="N4610" s="82">
        <v>1466.82</v>
      </c>
      <c r="O4610" s="86" t="s">
        <v>17552</v>
      </c>
      <c r="P4610" s="82">
        <v>6984.85</v>
      </c>
      <c r="Q4610" s="82">
        <v>0</v>
      </c>
      <c r="R4610" s="2">
        <f t="shared" si="142"/>
        <v>146682</v>
      </c>
      <c r="S4610" s="2">
        <f t="shared" si="143"/>
        <v>1466.82</v>
      </c>
    </row>
    <row r="4611" spans="1:19" x14ac:dyDescent="0.25">
      <c r="A4611" s="85" t="s">
        <v>17695</v>
      </c>
      <c r="B4611" s="85" t="s">
        <v>9809</v>
      </c>
      <c r="C4611" s="85" t="s">
        <v>9810</v>
      </c>
      <c r="D4611" s="85">
        <v>512</v>
      </c>
      <c r="E4611" s="85">
        <v>12</v>
      </c>
      <c r="F4611" s="85" t="s">
        <v>9850</v>
      </c>
      <c r="G4611" s="85" t="s">
        <v>9849</v>
      </c>
      <c r="H4611" s="85" t="s">
        <v>4016</v>
      </c>
      <c r="I4611" s="85" t="s">
        <v>9848</v>
      </c>
      <c r="J4611" s="84">
        <v>245</v>
      </c>
      <c r="K4611" s="84">
        <v>0</v>
      </c>
      <c r="L4611" s="82">
        <v>605264</v>
      </c>
      <c r="M4611" s="82">
        <v>0</v>
      </c>
      <c r="N4611" s="82">
        <v>2470.4699999999998</v>
      </c>
      <c r="O4611" s="86" t="s">
        <v>17552</v>
      </c>
      <c r="P4611" s="82">
        <v>28822.14</v>
      </c>
      <c r="Q4611" s="82">
        <v>0</v>
      </c>
      <c r="R4611" s="2">
        <f t="shared" si="142"/>
        <v>605264</v>
      </c>
      <c r="S4611" s="2">
        <f t="shared" si="143"/>
        <v>2470.465306122449</v>
      </c>
    </row>
    <row r="4612" spans="1:19" x14ac:dyDescent="0.25">
      <c r="A4612" s="85" t="s">
        <v>17695</v>
      </c>
      <c r="B4612" s="85" t="s">
        <v>9809</v>
      </c>
      <c r="C4612" s="85" t="s">
        <v>9810</v>
      </c>
      <c r="D4612" s="85">
        <v>512</v>
      </c>
      <c r="E4612" s="85">
        <v>12</v>
      </c>
      <c r="F4612" s="85" t="s">
        <v>9847</v>
      </c>
      <c r="G4612" s="85" t="s">
        <v>9846</v>
      </c>
      <c r="H4612" s="85" t="s">
        <v>4017</v>
      </c>
      <c r="I4612" s="85" t="s">
        <v>9845</v>
      </c>
      <c r="J4612" s="84">
        <v>70</v>
      </c>
      <c r="K4612" s="84">
        <v>0</v>
      </c>
      <c r="L4612" s="82">
        <v>162250</v>
      </c>
      <c r="M4612" s="82">
        <v>0</v>
      </c>
      <c r="N4612" s="82">
        <v>2317.86</v>
      </c>
      <c r="O4612" s="86" t="s">
        <v>17554</v>
      </c>
      <c r="P4612" s="82">
        <v>-2543.15</v>
      </c>
      <c r="Q4612" s="82">
        <v>0</v>
      </c>
      <c r="R4612" s="2">
        <f t="shared" ref="R4612:R4675" si="144">L4612-M4612</f>
        <v>162250</v>
      </c>
      <c r="S4612" s="2">
        <f t="shared" ref="S4612:S4675" si="145">R4612/J4612</f>
        <v>2317.8571428571427</v>
      </c>
    </row>
    <row r="4613" spans="1:19" x14ac:dyDescent="0.25">
      <c r="A4613" s="85" t="s">
        <v>17695</v>
      </c>
      <c r="B4613" s="85" t="s">
        <v>9809</v>
      </c>
      <c r="C4613" s="85" t="s">
        <v>9810</v>
      </c>
      <c r="D4613" s="85">
        <v>512</v>
      </c>
      <c r="E4613" s="85">
        <v>12</v>
      </c>
      <c r="F4613" s="85" t="s">
        <v>9847</v>
      </c>
      <c r="G4613" s="85" t="s">
        <v>9846</v>
      </c>
      <c r="H4613" s="85" t="s">
        <v>4018</v>
      </c>
      <c r="I4613" s="85" t="s">
        <v>9845</v>
      </c>
      <c r="J4613" s="84">
        <v>71</v>
      </c>
      <c r="K4613" s="84">
        <v>0</v>
      </c>
      <c r="L4613" s="82">
        <v>164417</v>
      </c>
      <c r="M4613" s="82">
        <v>0</v>
      </c>
      <c r="N4613" s="82">
        <v>2315.73</v>
      </c>
      <c r="O4613" s="86" t="s">
        <v>17554</v>
      </c>
      <c r="P4613" s="82">
        <v>-2577.12</v>
      </c>
      <c r="Q4613" s="82">
        <v>0</v>
      </c>
      <c r="R4613" s="2">
        <f t="shared" si="144"/>
        <v>164417</v>
      </c>
      <c r="S4613" s="2">
        <f t="shared" si="145"/>
        <v>2315.7323943661972</v>
      </c>
    </row>
    <row r="4614" spans="1:19" x14ac:dyDescent="0.25">
      <c r="A4614" s="85" t="s">
        <v>17695</v>
      </c>
      <c r="B4614" s="85" t="s">
        <v>9809</v>
      </c>
      <c r="C4614" s="85" t="s">
        <v>9810</v>
      </c>
      <c r="D4614" s="85">
        <v>512</v>
      </c>
      <c r="E4614" s="85">
        <v>12</v>
      </c>
      <c r="F4614" s="85" t="s">
        <v>9844</v>
      </c>
      <c r="G4614" s="85" t="s">
        <v>9843</v>
      </c>
      <c r="H4614" s="85" t="s">
        <v>4019</v>
      </c>
      <c r="I4614" s="85" t="s">
        <v>9842</v>
      </c>
      <c r="J4614" s="84">
        <v>144</v>
      </c>
      <c r="K4614" s="84">
        <v>0</v>
      </c>
      <c r="L4614" s="82">
        <v>335725</v>
      </c>
      <c r="M4614" s="82">
        <v>0</v>
      </c>
      <c r="N4614" s="82">
        <v>2331.42</v>
      </c>
      <c r="O4614" s="86" t="s">
        <v>17554</v>
      </c>
      <c r="P4614" s="82">
        <v>-5262.25</v>
      </c>
      <c r="Q4614" s="82">
        <v>0</v>
      </c>
      <c r="R4614" s="2">
        <f t="shared" si="144"/>
        <v>335725</v>
      </c>
      <c r="S4614" s="2">
        <f t="shared" si="145"/>
        <v>2331.4236111111113</v>
      </c>
    </row>
    <row r="4615" spans="1:19" x14ac:dyDescent="0.25">
      <c r="A4615" s="85" t="s">
        <v>17695</v>
      </c>
      <c r="B4615" s="85" t="s">
        <v>9809</v>
      </c>
      <c r="C4615" s="85" t="s">
        <v>9810</v>
      </c>
      <c r="D4615" s="85">
        <v>512</v>
      </c>
      <c r="E4615" s="85">
        <v>12</v>
      </c>
      <c r="F4615" s="85" t="s">
        <v>9840</v>
      </c>
      <c r="G4615" s="85" t="s">
        <v>9839</v>
      </c>
      <c r="H4615" s="85" t="s">
        <v>4020</v>
      </c>
      <c r="I4615" s="85" t="s">
        <v>9841</v>
      </c>
      <c r="J4615" s="84">
        <v>81</v>
      </c>
      <c r="K4615" s="84">
        <v>0</v>
      </c>
      <c r="L4615" s="82">
        <v>161349</v>
      </c>
      <c r="M4615" s="82">
        <v>0</v>
      </c>
      <c r="N4615" s="82">
        <v>1991.96</v>
      </c>
      <c r="O4615" s="86" t="s">
        <v>17552</v>
      </c>
      <c r="P4615" s="82">
        <v>7683.31</v>
      </c>
      <c r="Q4615" s="82">
        <v>0</v>
      </c>
      <c r="R4615" s="2">
        <f t="shared" si="144"/>
        <v>161349</v>
      </c>
      <c r="S4615" s="2">
        <f t="shared" si="145"/>
        <v>1991.962962962963</v>
      </c>
    </row>
    <row r="4616" spans="1:19" x14ac:dyDescent="0.25">
      <c r="A4616" s="85" t="s">
        <v>17695</v>
      </c>
      <c r="B4616" s="85" t="s">
        <v>9809</v>
      </c>
      <c r="C4616" s="85" t="s">
        <v>9810</v>
      </c>
      <c r="D4616" s="85">
        <v>512</v>
      </c>
      <c r="E4616" s="85">
        <v>12</v>
      </c>
      <c r="F4616" s="85" t="s">
        <v>9840</v>
      </c>
      <c r="G4616" s="85" t="s">
        <v>9839</v>
      </c>
      <c r="H4616" s="85" t="s">
        <v>4021</v>
      </c>
      <c r="I4616" s="85" t="s">
        <v>9838</v>
      </c>
      <c r="J4616" s="84">
        <v>127</v>
      </c>
      <c r="K4616" s="84">
        <v>0</v>
      </c>
      <c r="L4616" s="82">
        <v>229297</v>
      </c>
      <c r="M4616" s="82">
        <v>0</v>
      </c>
      <c r="N4616" s="82">
        <v>1805.49</v>
      </c>
      <c r="O4616" s="86" t="s">
        <v>17552</v>
      </c>
      <c r="P4616" s="82">
        <v>10918.91</v>
      </c>
      <c r="Q4616" s="82">
        <v>0</v>
      </c>
      <c r="R4616" s="2">
        <f t="shared" si="144"/>
        <v>229297</v>
      </c>
      <c r="S4616" s="2">
        <f t="shared" si="145"/>
        <v>1805.4881889763778</v>
      </c>
    </row>
    <row r="4617" spans="1:19" x14ac:dyDescent="0.25">
      <c r="A4617" s="85" t="s">
        <v>17695</v>
      </c>
      <c r="B4617" s="85" t="s">
        <v>9809</v>
      </c>
      <c r="C4617" s="85" t="s">
        <v>9810</v>
      </c>
      <c r="D4617" s="85">
        <v>512</v>
      </c>
      <c r="E4617" s="85">
        <v>12</v>
      </c>
      <c r="F4617" s="85" t="s">
        <v>9837</v>
      </c>
      <c r="G4617" s="85" t="s">
        <v>9836</v>
      </c>
      <c r="H4617" s="85" t="s">
        <v>4022</v>
      </c>
      <c r="I4617" s="85" t="s">
        <v>9835</v>
      </c>
      <c r="J4617" s="84">
        <v>48</v>
      </c>
      <c r="K4617" s="84">
        <v>0</v>
      </c>
      <c r="L4617" s="82">
        <v>113610</v>
      </c>
      <c r="M4617" s="82">
        <v>0</v>
      </c>
      <c r="N4617" s="82">
        <v>2366.88</v>
      </c>
      <c r="O4617" s="86" t="s">
        <v>17554</v>
      </c>
      <c r="P4617" s="82">
        <v>-1780.76</v>
      </c>
      <c r="Q4617" s="82">
        <v>0</v>
      </c>
      <c r="R4617" s="2">
        <f t="shared" si="144"/>
        <v>113610</v>
      </c>
      <c r="S4617" s="2">
        <f t="shared" si="145"/>
        <v>2366.875</v>
      </c>
    </row>
    <row r="4618" spans="1:19" x14ac:dyDescent="0.25">
      <c r="A4618" s="85" t="s">
        <v>17695</v>
      </c>
      <c r="B4618" s="85" t="s">
        <v>9809</v>
      </c>
      <c r="C4618" s="85" t="s">
        <v>9810</v>
      </c>
      <c r="D4618" s="85">
        <v>512</v>
      </c>
      <c r="E4618" s="85">
        <v>12</v>
      </c>
      <c r="F4618" s="85" t="s">
        <v>9834</v>
      </c>
      <c r="G4618" s="85" t="s">
        <v>9833</v>
      </c>
      <c r="H4618" s="85" t="s">
        <v>4023</v>
      </c>
      <c r="I4618" s="85" t="s">
        <v>6881</v>
      </c>
      <c r="J4618" s="84">
        <v>108</v>
      </c>
      <c r="K4618" s="84">
        <v>0</v>
      </c>
      <c r="L4618" s="82">
        <v>226495</v>
      </c>
      <c r="M4618" s="82">
        <v>0</v>
      </c>
      <c r="N4618" s="82">
        <v>2097.1799999999998</v>
      </c>
      <c r="O4618" s="86" t="s">
        <v>17552</v>
      </c>
      <c r="P4618" s="82">
        <v>10785.45</v>
      </c>
      <c r="Q4618" s="82">
        <v>0</v>
      </c>
      <c r="R4618" s="2">
        <f t="shared" si="144"/>
        <v>226495</v>
      </c>
      <c r="S4618" s="2">
        <f t="shared" si="145"/>
        <v>2097.1759259259261</v>
      </c>
    </row>
    <row r="4619" spans="1:19" x14ac:dyDescent="0.25">
      <c r="A4619" s="85" t="s">
        <v>17695</v>
      </c>
      <c r="B4619" s="85" t="s">
        <v>9809</v>
      </c>
      <c r="C4619" s="85" t="s">
        <v>9810</v>
      </c>
      <c r="D4619" s="85">
        <v>512</v>
      </c>
      <c r="E4619" s="85">
        <v>12</v>
      </c>
      <c r="F4619" s="85" t="s">
        <v>9832</v>
      </c>
      <c r="G4619" s="85" t="s">
        <v>9831</v>
      </c>
      <c r="H4619" s="85" t="s">
        <v>4024</v>
      </c>
      <c r="I4619" s="85" t="s">
        <v>9830</v>
      </c>
      <c r="J4619" s="84">
        <v>175</v>
      </c>
      <c r="K4619" s="84">
        <v>0</v>
      </c>
      <c r="L4619" s="82">
        <v>413268</v>
      </c>
      <c r="M4619" s="82">
        <v>0</v>
      </c>
      <c r="N4619" s="82">
        <v>2361.5300000000002</v>
      </c>
      <c r="O4619" s="86" t="s">
        <v>17554</v>
      </c>
      <c r="P4619" s="82">
        <v>-6477.7</v>
      </c>
      <c r="Q4619" s="82">
        <v>0</v>
      </c>
      <c r="R4619" s="2">
        <f t="shared" si="144"/>
        <v>413268</v>
      </c>
      <c r="S4619" s="2">
        <f t="shared" si="145"/>
        <v>2361.5314285714285</v>
      </c>
    </row>
    <row r="4620" spans="1:19" x14ac:dyDescent="0.25">
      <c r="A4620" s="85" t="s">
        <v>17695</v>
      </c>
      <c r="B4620" s="85" t="s">
        <v>9809</v>
      </c>
      <c r="C4620" s="85" t="s">
        <v>9810</v>
      </c>
      <c r="D4620" s="85">
        <v>512</v>
      </c>
      <c r="E4620" s="85">
        <v>12</v>
      </c>
      <c r="F4620" s="85" t="s">
        <v>9829</v>
      </c>
      <c r="G4620" s="85" t="s">
        <v>9828</v>
      </c>
      <c r="H4620" s="85" t="s">
        <v>4025</v>
      </c>
      <c r="I4620" s="85" t="s">
        <v>9827</v>
      </c>
      <c r="J4620" s="84">
        <v>127</v>
      </c>
      <c r="K4620" s="84">
        <v>0</v>
      </c>
      <c r="L4620" s="82">
        <v>228516</v>
      </c>
      <c r="M4620" s="82">
        <v>0</v>
      </c>
      <c r="N4620" s="82">
        <v>1799.34</v>
      </c>
      <c r="O4620" s="86" t="s">
        <v>17554</v>
      </c>
      <c r="P4620" s="82">
        <v>-3581.83</v>
      </c>
      <c r="Q4620" s="82">
        <v>0</v>
      </c>
      <c r="R4620" s="2">
        <f t="shared" si="144"/>
        <v>228516</v>
      </c>
      <c r="S4620" s="2">
        <f t="shared" si="145"/>
        <v>1799.3385826771653</v>
      </c>
    </row>
    <row r="4621" spans="1:19" x14ac:dyDescent="0.25">
      <c r="A4621" s="85" t="s">
        <v>17695</v>
      </c>
      <c r="B4621" s="85" t="s">
        <v>9809</v>
      </c>
      <c r="C4621" s="85" t="s">
        <v>9810</v>
      </c>
      <c r="D4621" s="85">
        <v>512</v>
      </c>
      <c r="E4621" s="85">
        <v>12</v>
      </c>
      <c r="F4621" s="85" t="s">
        <v>9826</v>
      </c>
      <c r="G4621" s="85" t="s">
        <v>9825</v>
      </c>
      <c r="H4621" s="85" t="s">
        <v>4026</v>
      </c>
      <c r="I4621" s="85" t="s">
        <v>9824</v>
      </c>
      <c r="J4621" s="84">
        <v>60</v>
      </c>
      <c r="K4621" s="84">
        <v>0</v>
      </c>
      <c r="L4621" s="82">
        <v>131472</v>
      </c>
      <c r="M4621" s="82">
        <v>0</v>
      </c>
      <c r="N4621" s="82">
        <v>2191.1999999999998</v>
      </c>
      <c r="O4621" s="86" t="s">
        <v>17554</v>
      </c>
      <c r="P4621" s="82">
        <v>-2060.7399999999998</v>
      </c>
      <c r="Q4621" s="82">
        <v>0</v>
      </c>
      <c r="R4621" s="2">
        <f t="shared" si="144"/>
        <v>131472</v>
      </c>
      <c r="S4621" s="2">
        <f t="shared" si="145"/>
        <v>2191.1999999999998</v>
      </c>
    </row>
    <row r="4622" spans="1:19" x14ac:dyDescent="0.25">
      <c r="A4622" s="85" t="s">
        <v>17695</v>
      </c>
      <c r="B4622" s="85" t="s">
        <v>9809</v>
      </c>
      <c r="C4622" s="85" t="s">
        <v>9810</v>
      </c>
      <c r="D4622" s="85">
        <v>512</v>
      </c>
      <c r="E4622" s="85">
        <v>12</v>
      </c>
      <c r="F4622" s="85" t="s">
        <v>9823</v>
      </c>
      <c r="G4622" s="85" t="s">
        <v>9822</v>
      </c>
      <c r="H4622" s="85" t="s">
        <v>4027</v>
      </c>
      <c r="I4622" s="85" t="s">
        <v>9821</v>
      </c>
      <c r="J4622" s="84">
        <v>50</v>
      </c>
      <c r="K4622" s="84">
        <v>0</v>
      </c>
      <c r="L4622" s="82">
        <v>100157</v>
      </c>
      <c r="M4622" s="82">
        <v>0</v>
      </c>
      <c r="N4622" s="82">
        <v>2003.14</v>
      </c>
      <c r="O4622" s="86" t="s">
        <v>17552</v>
      </c>
      <c r="P4622" s="82">
        <v>4769.42</v>
      </c>
      <c r="Q4622" s="82">
        <v>0</v>
      </c>
      <c r="R4622" s="2">
        <f t="shared" si="144"/>
        <v>100157</v>
      </c>
      <c r="S4622" s="2">
        <f t="shared" si="145"/>
        <v>2003.14</v>
      </c>
    </row>
    <row r="4623" spans="1:19" x14ac:dyDescent="0.25">
      <c r="A4623" s="85" t="s">
        <v>17695</v>
      </c>
      <c r="B4623" s="85" t="s">
        <v>9809</v>
      </c>
      <c r="C4623" s="85" t="s">
        <v>9810</v>
      </c>
      <c r="D4623" s="85">
        <v>512</v>
      </c>
      <c r="E4623" s="85">
        <v>12</v>
      </c>
      <c r="F4623" s="85" t="s">
        <v>9820</v>
      </c>
      <c r="G4623" s="85" t="s">
        <v>9819</v>
      </c>
      <c r="H4623" s="85" t="s">
        <v>4028</v>
      </c>
      <c r="I4623" s="85" t="s">
        <v>9818</v>
      </c>
      <c r="J4623" s="84">
        <v>28</v>
      </c>
      <c r="K4623" s="84">
        <v>0</v>
      </c>
      <c r="L4623" s="82">
        <v>60960</v>
      </c>
      <c r="M4623" s="82">
        <v>0</v>
      </c>
      <c r="N4623" s="82">
        <v>2177.14</v>
      </c>
      <c r="O4623" s="86" t="s">
        <v>17552</v>
      </c>
      <c r="P4623" s="82">
        <v>2902.84</v>
      </c>
      <c r="Q4623" s="82">
        <v>0</v>
      </c>
      <c r="R4623" s="2">
        <f t="shared" si="144"/>
        <v>60960</v>
      </c>
      <c r="S4623" s="2">
        <f t="shared" si="145"/>
        <v>2177.1428571428573</v>
      </c>
    </row>
    <row r="4624" spans="1:19" x14ac:dyDescent="0.25">
      <c r="A4624" s="85" t="s">
        <v>17695</v>
      </c>
      <c r="B4624" s="85" t="s">
        <v>9809</v>
      </c>
      <c r="C4624" s="85" t="s">
        <v>9810</v>
      </c>
      <c r="D4624" s="85">
        <v>512</v>
      </c>
      <c r="E4624" s="85">
        <v>12</v>
      </c>
      <c r="F4624" s="85" t="s">
        <v>9817</v>
      </c>
      <c r="G4624" s="85" t="s">
        <v>9816</v>
      </c>
      <c r="H4624" s="85" t="s">
        <v>4029</v>
      </c>
      <c r="I4624" s="85" t="s">
        <v>6881</v>
      </c>
      <c r="J4624" s="84">
        <v>100</v>
      </c>
      <c r="K4624" s="84">
        <v>0</v>
      </c>
      <c r="L4624" s="82">
        <v>219657</v>
      </c>
      <c r="M4624" s="82">
        <v>0</v>
      </c>
      <c r="N4624" s="82">
        <v>2196.5700000000002</v>
      </c>
      <c r="O4624" s="86" t="s">
        <v>17554</v>
      </c>
      <c r="P4624" s="82">
        <v>-3442.98</v>
      </c>
      <c r="Q4624" s="82">
        <v>0</v>
      </c>
      <c r="R4624" s="2">
        <f t="shared" si="144"/>
        <v>219657</v>
      </c>
      <c r="S4624" s="2">
        <f t="shared" si="145"/>
        <v>2196.5700000000002</v>
      </c>
    </row>
    <row r="4625" spans="1:19" x14ac:dyDescent="0.25">
      <c r="A4625" s="85" t="s">
        <v>17695</v>
      </c>
      <c r="B4625" s="85" t="s">
        <v>9809</v>
      </c>
      <c r="C4625" s="85" t="s">
        <v>9810</v>
      </c>
      <c r="D4625" s="85">
        <v>512</v>
      </c>
      <c r="E4625" s="85">
        <v>12</v>
      </c>
      <c r="F4625" s="85" t="s">
        <v>9815</v>
      </c>
      <c r="G4625" s="85" t="s">
        <v>9814</v>
      </c>
      <c r="H4625" s="85" t="s">
        <v>4030</v>
      </c>
      <c r="I4625" s="85" t="s">
        <v>9813</v>
      </c>
      <c r="J4625" s="84">
        <v>60</v>
      </c>
      <c r="K4625" s="84">
        <v>0</v>
      </c>
      <c r="L4625" s="82">
        <v>109198</v>
      </c>
      <c r="M4625" s="82">
        <v>0</v>
      </c>
      <c r="N4625" s="82">
        <v>1819.97</v>
      </c>
      <c r="O4625" s="86" t="s">
        <v>17554</v>
      </c>
      <c r="P4625" s="82">
        <v>-1711.6</v>
      </c>
      <c r="Q4625" s="82">
        <v>0</v>
      </c>
      <c r="R4625" s="2">
        <f t="shared" si="144"/>
        <v>109198</v>
      </c>
      <c r="S4625" s="2">
        <f t="shared" si="145"/>
        <v>1819.9666666666667</v>
      </c>
    </row>
    <row r="4626" spans="1:19" x14ac:dyDescent="0.25">
      <c r="A4626" s="85" t="s">
        <v>17695</v>
      </c>
      <c r="B4626" s="85" t="s">
        <v>9809</v>
      </c>
      <c r="C4626" s="85" t="s">
        <v>9810</v>
      </c>
      <c r="D4626" s="85">
        <v>512</v>
      </c>
      <c r="E4626" s="85">
        <v>12</v>
      </c>
      <c r="F4626" s="85" t="s">
        <v>9812</v>
      </c>
      <c r="G4626" s="85" t="s">
        <v>9811</v>
      </c>
      <c r="H4626" s="85" t="s">
        <v>4031</v>
      </c>
      <c r="I4626" s="85" t="s">
        <v>6129</v>
      </c>
      <c r="J4626" s="84">
        <v>19</v>
      </c>
      <c r="K4626" s="84">
        <v>0</v>
      </c>
      <c r="L4626" s="82">
        <v>40949</v>
      </c>
      <c r="M4626" s="82">
        <v>0</v>
      </c>
      <c r="N4626" s="82">
        <v>2155.21</v>
      </c>
      <c r="O4626" s="86" t="s">
        <v>17552</v>
      </c>
      <c r="P4626" s="82">
        <v>1949.97</v>
      </c>
      <c r="Q4626" s="82">
        <v>0</v>
      </c>
      <c r="R4626" s="2">
        <f t="shared" si="144"/>
        <v>40949</v>
      </c>
      <c r="S4626" s="2">
        <f t="shared" si="145"/>
        <v>2155.2105263157896</v>
      </c>
    </row>
    <row r="4627" spans="1:19" x14ac:dyDescent="0.25">
      <c r="A4627" s="85" t="s">
        <v>17696</v>
      </c>
      <c r="B4627" s="85" t="s">
        <v>9521</v>
      </c>
      <c r="C4627" s="85" t="s">
        <v>9522</v>
      </c>
      <c r="D4627" s="85">
        <v>656</v>
      </c>
      <c r="E4627" s="85">
        <v>56</v>
      </c>
      <c r="F4627" s="85" t="s">
        <v>9800</v>
      </c>
      <c r="G4627" s="85" t="s">
        <v>9799</v>
      </c>
      <c r="H4627" s="85" t="s">
        <v>4032</v>
      </c>
      <c r="I4627" s="85" t="s">
        <v>9808</v>
      </c>
      <c r="J4627" s="84">
        <v>354</v>
      </c>
      <c r="K4627" s="84">
        <v>0</v>
      </c>
      <c r="L4627" s="82">
        <v>782300</v>
      </c>
      <c r="M4627" s="82">
        <v>0</v>
      </c>
      <c r="N4627" s="82">
        <v>2209.89</v>
      </c>
      <c r="O4627" s="86" t="s">
        <v>17554</v>
      </c>
      <c r="P4627" s="82">
        <v>-12262.01</v>
      </c>
      <c r="Q4627" s="82">
        <v>0</v>
      </c>
      <c r="R4627" s="2">
        <f t="shared" si="144"/>
        <v>782300</v>
      </c>
      <c r="S4627" s="2">
        <f t="shared" si="145"/>
        <v>2209.8870056497176</v>
      </c>
    </row>
    <row r="4628" spans="1:19" x14ac:dyDescent="0.25">
      <c r="A4628" s="85" t="s">
        <v>17696</v>
      </c>
      <c r="B4628" s="85" t="s">
        <v>9521</v>
      </c>
      <c r="C4628" s="85" t="s">
        <v>9522</v>
      </c>
      <c r="D4628" s="85">
        <v>656</v>
      </c>
      <c r="E4628" s="85">
        <v>56</v>
      </c>
      <c r="F4628" s="85" t="s">
        <v>9800</v>
      </c>
      <c r="G4628" s="85" t="s">
        <v>9799</v>
      </c>
      <c r="H4628" s="85" t="s">
        <v>4033</v>
      </c>
      <c r="I4628" s="85" t="s">
        <v>6129</v>
      </c>
      <c r="J4628" s="84">
        <v>288</v>
      </c>
      <c r="K4628" s="84">
        <v>0</v>
      </c>
      <c r="L4628" s="82">
        <v>756382</v>
      </c>
      <c r="M4628" s="82">
        <v>0</v>
      </c>
      <c r="N4628" s="82">
        <v>2626.33</v>
      </c>
      <c r="O4628" s="86" t="s">
        <v>17554</v>
      </c>
      <c r="P4628" s="82">
        <v>-11855.77</v>
      </c>
      <c r="Q4628" s="82">
        <v>0</v>
      </c>
      <c r="R4628" s="2">
        <f t="shared" si="144"/>
        <v>756382</v>
      </c>
      <c r="S4628" s="2">
        <f t="shared" si="145"/>
        <v>2626.3263888888887</v>
      </c>
    </row>
    <row r="4629" spans="1:19" x14ac:dyDescent="0.25">
      <c r="A4629" s="85" t="s">
        <v>17696</v>
      </c>
      <c r="B4629" s="85" t="s">
        <v>9521</v>
      </c>
      <c r="C4629" s="85" t="s">
        <v>9522</v>
      </c>
      <c r="D4629" s="85">
        <v>656</v>
      </c>
      <c r="E4629" s="85">
        <v>56</v>
      </c>
      <c r="F4629" s="85" t="s">
        <v>9800</v>
      </c>
      <c r="G4629" s="85" t="s">
        <v>9799</v>
      </c>
      <c r="H4629" s="85" t="s">
        <v>4034</v>
      </c>
      <c r="I4629" s="85" t="s">
        <v>9807</v>
      </c>
      <c r="J4629" s="84">
        <v>302</v>
      </c>
      <c r="K4629" s="84">
        <v>0</v>
      </c>
      <c r="L4629" s="82">
        <v>583318</v>
      </c>
      <c r="M4629" s="82">
        <v>0</v>
      </c>
      <c r="N4629" s="82">
        <v>1931.52</v>
      </c>
      <c r="O4629" s="86" t="s">
        <v>17554</v>
      </c>
      <c r="P4629" s="82">
        <v>-9143.09</v>
      </c>
      <c r="Q4629" s="82">
        <v>0</v>
      </c>
      <c r="R4629" s="2">
        <f t="shared" si="144"/>
        <v>583318</v>
      </c>
      <c r="S4629" s="2">
        <f t="shared" si="145"/>
        <v>1931.5165562913908</v>
      </c>
    </row>
    <row r="4630" spans="1:19" x14ac:dyDescent="0.25">
      <c r="A4630" s="85" t="s">
        <v>17696</v>
      </c>
      <c r="B4630" s="85" t="s">
        <v>9521</v>
      </c>
      <c r="C4630" s="85" t="s">
        <v>9522</v>
      </c>
      <c r="D4630" s="85">
        <v>656</v>
      </c>
      <c r="E4630" s="85">
        <v>56</v>
      </c>
      <c r="F4630" s="85" t="s">
        <v>9800</v>
      </c>
      <c r="G4630" s="85" t="s">
        <v>9799</v>
      </c>
      <c r="H4630" s="85" t="s">
        <v>4035</v>
      </c>
      <c r="I4630" s="85" t="s">
        <v>9806</v>
      </c>
      <c r="J4630" s="84">
        <v>200</v>
      </c>
      <c r="K4630" s="84">
        <v>0</v>
      </c>
      <c r="L4630" s="82">
        <v>499012</v>
      </c>
      <c r="M4630" s="82">
        <v>0</v>
      </c>
      <c r="N4630" s="82">
        <v>2495.06</v>
      </c>
      <c r="O4630" s="86" t="s">
        <v>17554</v>
      </c>
      <c r="P4630" s="82">
        <v>-7821.66</v>
      </c>
      <c r="Q4630" s="82">
        <v>0</v>
      </c>
      <c r="R4630" s="2">
        <f t="shared" si="144"/>
        <v>499012</v>
      </c>
      <c r="S4630" s="2">
        <f t="shared" si="145"/>
        <v>2495.06</v>
      </c>
    </row>
    <row r="4631" spans="1:19" x14ac:dyDescent="0.25">
      <c r="A4631" s="85" t="s">
        <v>17696</v>
      </c>
      <c r="B4631" s="85" t="s">
        <v>9521</v>
      </c>
      <c r="C4631" s="85" t="s">
        <v>9522</v>
      </c>
      <c r="D4631" s="85">
        <v>656</v>
      </c>
      <c r="E4631" s="85">
        <v>56</v>
      </c>
      <c r="F4631" s="85" t="s">
        <v>9800</v>
      </c>
      <c r="G4631" s="85" t="s">
        <v>9799</v>
      </c>
      <c r="H4631" s="85" t="s">
        <v>4036</v>
      </c>
      <c r="I4631" s="85" t="s">
        <v>6129</v>
      </c>
      <c r="J4631" s="84">
        <v>448</v>
      </c>
      <c r="K4631" s="84">
        <v>37</v>
      </c>
      <c r="L4631" s="82">
        <v>1249694</v>
      </c>
      <c r="M4631" s="82">
        <v>95338</v>
      </c>
      <c r="N4631" s="82">
        <v>2576.69</v>
      </c>
      <c r="O4631" s="86" t="s">
        <v>17554</v>
      </c>
      <c r="P4631" s="82">
        <v>-19588.09</v>
      </c>
      <c r="Q4631" s="82">
        <v>0</v>
      </c>
      <c r="R4631" s="2">
        <f t="shared" si="144"/>
        <v>1154356</v>
      </c>
      <c r="S4631" s="2">
        <f t="shared" si="145"/>
        <v>2576.6875</v>
      </c>
    </row>
    <row r="4632" spans="1:19" x14ac:dyDescent="0.25">
      <c r="A4632" s="85" t="s">
        <v>17696</v>
      </c>
      <c r="B4632" s="85" t="s">
        <v>9521</v>
      </c>
      <c r="C4632" s="85" t="s">
        <v>9522</v>
      </c>
      <c r="D4632" s="85">
        <v>656</v>
      </c>
      <c r="E4632" s="85">
        <v>56</v>
      </c>
      <c r="F4632" s="85" t="s">
        <v>9800</v>
      </c>
      <c r="G4632" s="85" t="s">
        <v>9799</v>
      </c>
      <c r="H4632" s="85" t="s">
        <v>4037</v>
      </c>
      <c r="I4632" s="85" t="s">
        <v>9805</v>
      </c>
      <c r="J4632" s="84">
        <v>74</v>
      </c>
      <c r="K4632" s="84">
        <v>0</v>
      </c>
      <c r="L4632" s="82">
        <v>181051</v>
      </c>
      <c r="M4632" s="82">
        <v>0</v>
      </c>
      <c r="N4632" s="82">
        <v>2446.64</v>
      </c>
      <c r="O4632" s="86" t="s">
        <v>17554</v>
      </c>
      <c r="P4632" s="82">
        <v>-2837.85</v>
      </c>
      <c r="Q4632" s="82">
        <v>0</v>
      </c>
      <c r="R4632" s="2">
        <f t="shared" si="144"/>
        <v>181051</v>
      </c>
      <c r="S4632" s="2">
        <f t="shared" si="145"/>
        <v>2446.635135135135</v>
      </c>
    </row>
    <row r="4633" spans="1:19" x14ac:dyDescent="0.25">
      <c r="A4633" s="85" t="s">
        <v>17696</v>
      </c>
      <c r="B4633" s="85" t="s">
        <v>9521</v>
      </c>
      <c r="C4633" s="85" t="s">
        <v>9522</v>
      </c>
      <c r="D4633" s="85">
        <v>656</v>
      </c>
      <c r="E4633" s="85">
        <v>56</v>
      </c>
      <c r="F4633" s="85" t="s">
        <v>9800</v>
      </c>
      <c r="G4633" s="85" t="s">
        <v>9799</v>
      </c>
      <c r="H4633" s="85" t="s">
        <v>4038</v>
      </c>
      <c r="I4633" s="85" t="s">
        <v>9804</v>
      </c>
      <c r="J4633" s="84">
        <v>312</v>
      </c>
      <c r="K4633" s="84">
        <v>0</v>
      </c>
      <c r="L4633" s="82">
        <v>668820</v>
      </c>
      <c r="M4633" s="82">
        <v>0</v>
      </c>
      <c r="N4633" s="82">
        <v>2143.65</v>
      </c>
      <c r="O4633" s="86" t="s">
        <v>17554</v>
      </c>
      <c r="P4633" s="82">
        <v>-10483.280000000001</v>
      </c>
      <c r="Q4633" s="82">
        <v>0</v>
      </c>
      <c r="R4633" s="2">
        <f t="shared" si="144"/>
        <v>668820</v>
      </c>
      <c r="S4633" s="2">
        <f t="shared" si="145"/>
        <v>2143.6538461538462</v>
      </c>
    </row>
    <row r="4634" spans="1:19" x14ac:dyDescent="0.25">
      <c r="A4634" s="85" t="s">
        <v>17696</v>
      </c>
      <c r="B4634" s="85" t="s">
        <v>9521</v>
      </c>
      <c r="C4634" s="85" t="s">
        <v>9522</v>
      </c>
      <c r="D4634" s="85">
        <v>656</v>
      </c>
      <c r="E4634" s="85">
        <v>56</v>
      </c>
      <c r="F4634" s="85" t="s">
        <v>9800</v>
      </c>
      <c r="G4634" s="85" t="s">
        <v>9799</v>
      </c>
      <c r="H4634" s="85" t="s">
        <v>4039</v>
      </c>
      <c r="I4634" s="85" t="s">
        <v>6129</v>
      </c>
      <c r="J4634" s="84">
        <v>159</v>
      </c>
      <c r="K4634" s="84">
        <v>0</v>
      </c>
      <c r="L4634" s="82">
        <v>392170</v>
      </c>
      <c r="M4634" s="82">
        <v>0</v>
      </c>
      <c r="N4634" s="82">
        <v>2466.48</v>
      </c>
      <c r="O4634" s="86" t="s">
        <v>17554</v>
      </c>
      <c r="P4634" s="82">
        <v>-6146.98</v>
      </c>
      <c r="Q4634" s="82">
        <v>0</v>
      </c>
      <c r="R4634" s="2">
        <f t="shared" si="144"/>
        <v>392170</v>
      </c>
      <c r="S4634" s="2">
        <f t="shared" si="145"/>
        <v>2466.4779874213837</v>
      </c>
    </row>
    <row r="4635" spans="1:19" x14ac:dyDescent="0.25">
      <c r="A4635" s="85" t="s">
        <v>17696</v>
      </c>
      <c r="B4635" s="85" t="s">
        <v>9521</v>
      </c>
      <c r="C4635" s="85" t="s">
        <v>9522</v>
      </c>
      <c r="D4635" s="85">
        <v>656</v>
      </c>
      <c r="E4635" s="85">
        <v>56</v>
      </c>
      <c r="F4635" s="85" t="s">
        <v>9800</v>
      </c>
      <c r="G4635" s="85" t="s">
        <v>9799</v>
      </c>
      <c r="H4635" s="85" t="s">
        <v>4040</v>
      </c>
      <c r="I4635" s="85" t="s">
        <v>9803</v>
      </c>
      <c r="J4635" s="84">
        <v>342</v>
      </c>
      <c r="K4635" s="84">
        <v>0</v>
      </c>
      <c r="L4635" s="82">
        <v>709434</v>
      </c>
      <c r="M4635" s="82">
        <v>0</v>
      </c>
      <c r="N4635" s="82">
        <v>2074.37</v>
      </c>
      <c r="O4635" s="86" t="s">
        <v>17554</v>
      </c>
      <c r="P4635" s="82">
        <v>-11119.88</v>
      </c>
      <c r="Q4635" s="82">
        <v>0</v>
      </c>
      <c r="R4635" s="2">
        <f t="shared" si="144"/>
        <v>709434</v>
      </c>
      <c r="S4635" s="2">
        <f t="shared" si="145"/>
        <v>2074.3684210526317</v>
      </c>
    </row>
    <row r="4636" spans="1:19" x14ac:dyDescent="0.25">
      <c r="A4636" s="85" t="s">
        <v>17696</v>
      </c>
      <c r="B4636" s="85" t="s">
        <v>9521</v>
      </c>
      <c r="C4636" s="85" t="s">
        <v>9522</v>
      </c>
      <c r="D4636" s="85">
        <v>656</v>
      </c>
      <c r="E4636" s="85">
        <v>56</v>
      </c>
      <c r="F4636" s="85" t="s">
        <v>9800</v>
      </c>
      <c r="G4636" s="85" t="s">
        <v>9799</v>
      </c>
      <c r="H4636" s="85" t="s">
        <v>4041</v>
      </c>
      <c r="I4636" s="85" t="s">
        <v>9802</v>
      </c>
      <c r="J4636" s="84">
        <v>202</v>
      </c>
      <c r="K4636" s="84">
        <v>0</v>
      </c>
      <c r="L4636" s="82">
        <v>424384</v>
      </c>
      <c r="M4636" s="82">
        <v>0</v>
      </c>
      <c r="N4636" s="82">
        <v>2100.91</v>
      </c>
      <c r="O4636" s="86" t="s">
        <v>17554</v>
      </c>
      <c r="P4636" s="82">
        <v>-6651.93</v>
      </c>
      <c r="Q4636" s="82">
        <v>0</v>
      </c>
      <c r="R4636" s="2">
        <f t="shared" si="144"/>
        <v>424384</v>
      </c>
      <c r="S4636" s="2">
        <f t="shared" si="145"/>
        <v>2100.9108910891091</v>
      </c>
    </row>
    <row r="4637" spans="1:19" x14ac:dyDescent="0.25">
      <c r="A4637" s="85" t="s">
        <v>17696</v>
      </c>
      <c r="B4637" s="85" t="s">
        <v>9521</v>
      </c>
      <c r="C4637" s="85" t="s">
        <v>9522</v>
      </c>
      <c r="D4637" s="85">
        <v>656</v>
      </c>
      <c r="E4637" s="85">
        <v>56</v>
      </c>
      <c r="F4637" s="85" t="s">
        <v>9800</v>
      </c>
      <c r="G4637" s="85" t="s">
        <v>9799</v>
      </c>
      <c r="H4637" s="85" t="s">
        <v>4042</v>
      </c>
      <c r="I4637" s="85" t="s">
        <v>9801</v>
      </c>
      <c r="J4637" s="84">
        <v>239</v>
      </c>
      <c r="K4637" s="84">
        <v>0</v>
      </c>
      <c r="L4637" s="82">
        <v>445955</v>
      </c>
      <c r="M4637" s="82">
        <v>0</v>
      </c>
      <c r="N4637" s="82">
        <v>1865.92</v>
      </c>
      <c r="O4637" s="86" t="s">
        <v>17554</v>
      </c>
      <c r="P4637" s="82">
        <v>-6990.04</v>
      </c>
      <c r="Q4637" s="82">
        <v>0</v>
      </c>
      <c r="R4637" s="2">
        <f t="shared" si="144"/>
        <v>445955</v>
      </c>
      <c r="S4637" s="2">
        <f t="shared" si="145"/>
        <v>1865.9205020920501</v>
      </c>
    </row>
    <row r="4638" spans="1:19" x14ac:dyDescent="0.25">
      <c r="A4638" s="85" t="s">
        <v>17696</v>
      </c>
      <c r="B4638" s="85" t="s">
        <v>9521</v>
      </c>
      <c r="C4638" s="85" t="s">
        <v>9522</v>
      </c>
      <c r="D4638" s="85">
        <v>656</v>
      </c>
      <c r="E4638" s="85">
        <v>56</v>
      </c>
      <c r="F4638" s="85" t="s">
        <v>9798</v>
      </c>
      <c r="G4638" s="85" t="s">
        <v>9797</v>
      </c>
      <c r="H4638" s="85" t="s">
        <v>4043</v>
      </c>
      <c r="I4638" s="85" t="s">
        <v>9796</v>
      </c>
      <c r="J4638" s="84">
        <v>36</v>
      </c>
      <c r="K4638" s="84">
        <v>0</v>
      </c>
      <c r="L4638" s="82">
        <v>75863</v>
      </c>
      <c r="M4638" s="82">
        <v>0</v>
      </c>
      <c r="N4638" s="82">
        <v>2107.31</v>
      </c>
      <c r="O4638" s="86" t="s">
        <v>17552</v>
      </c>
      <c r="P4638" s="82">
        <v>3612.52</v>
      </c>
      <c r="Q4638" s="82">
        <v>0</v>
      </c>
      <c r="R4638" s="2">
        <f t="shared" si="144"/>
        <v>75863</v>
      </c>
      <c r="S4638" s="2">
        <f t="shared" si="145"/>
        <v>2107.3055555555557</v>
      </c>
    </row>
    <row r="4639" spans="1:19" x14ac:dyDescent="0.25">
      <c r="A4639" s="85" t="s">
        <v>17696</v>
      </c>
      <c r="B4639" s="85" t="s">
        <v>9521</v>
      </c>
      <c r="C4639" s="85" t="s">
        <v>9522</v>
      </c>
      <c r="D4639" s="85">
        <v>656</v>
      </c>
      <c r="E4639" s="85">
        <v>56</v>
      </c>
      <c r="F4639" s="85" t="s">
        <v>9795</v>
      </c>
      <c r="G4639" s="85" t="s">
        <v>9794</v>
      </c>
      <c r="H4639" s="85" t="s">
        <v>4044</v>
      </c>
      <c r="I4639" s="85" t="s">
        <v>9540</v>
      </c>
      <c r="J4639" s="84">
        <v>200</v>
      </c>
      <c r="K4639" s="84">
        <v>0</v>
      </c>
      <c r="L4639" s="82">
        <v>412432</v>
      </c>
      <c r="M4639" s="82">
        <v>0</v>
      </c>
      <c r="N4639" s="82">
        <v>2062.16</v>
      </c>
      <c r="O4639" s="86" t="s">
        <v>17554</v>
      </c>
      <c r="P4639" s="82">
        <v>-6464.6</v>
      </c>
      <c r="Q4639" s="82">
        <v>0</v>
      </c>
      <c r="R4639" s="2">
        <f t="shared" si="144"/>
        <v>412432</v>
      </c>
      <c r="S4639" s="2">
        <f t="shared" si="145"/>
        <v>2062.16</v>
      </c>
    </row>
    <row r="4640" spans="1:19" x14ac:dyDescent="0.25">
      <c r="A4640" s="85" t="s">
        <v>17696</v>
      </c>
      <c r="B4640" s="85" t="s">
        <v>9521</v>
      </c>
      <c r="C4640" s="85" t="s">
        <v>9522</v>
      </c>
      <c r="D4640" s="85">
        <v>656</v>
      </c>
      <c r="E4640" s="85">
        <v>56</v>
      </c>
      <c r="F4640" s="85" t="s">
        <v>9792</v>
      </c>
      <c r="G4640" s="85" t="s">
        <v>9791</v>
      </c>
      <c r="H4640" s="85" t="s">
        <v>4045</v>
      </c>
      <c r="I4640" s="85" t="s">
        <v>9793</v>
      </c>
      <c r="J4640" s="84">
        <v>149</v>
      </c>
      <c r="K4640" s="84">
        <v>0</v>
      </c>
      <c r="L4640" s="82">
        <v>356728</v>
      </c>
      <c r="M4640" s="82">
        <v>0</v>
      </c>
      <c r="N4640" s="82">
        <v>2394.15</v>
      </c>
      <c r="O4640" s="86" t="s">
        <v>17554</v>
      </c>
      <c r="P4640" s="82">
        <v>-5591.46</v>
      </c>
      <c r="Q4640" s="82">
        <v>0</v>
      </c>
      <c r="R4640" s="2">
        <f t="shared" si="144"/>
        <v>356728</v>
      </c>
      <c r="S4640" s="2">
        <f t="shared" si="145"/>
        <v>2394.1476510067114</v>
      </c>
    </row>
    <row r="4641" spans="1:19" x14ac:dyDescent="0.25">
      <c r="A4641" s="85" t="s">
        <v>17696</v>
      </c>
      <c r="B4641" s="85" t="s">
        <v>9521</v>
      </c>
      <c r="C4641" s="85" t="s">
        <v>9522</v>
      </c>
      <c r="D4641" s="85">
        <v>656</v>
      </c>
      <c r="E4641" s="85">
        <v>56</v>
      </c>
      <c r="F4641" s="85" t="s">
        <v>9792</v>
      </c>
      <c r="G4641" s="85" t="s">
        <v>9791</v>
      </c>
      <c r="H4641" s="85" t="s">
        <v>4046</v>
      </c>
      <c r="I4641" s="85" t="s">
        <v>9790</v>
      </c>
      <c r="J4641" s="84">
        <v>147</v>
      </c>
      <c r="K4641" s="84">
        <v>0</v>
      </c>
      <c r="L4641" s="82">
        <v>281520</v>
      </c>
      <c r="M4641" s="82">
        <v>0</v>
      </c>
      <c r="N4641" s="82">
        <v>1915.1</v>
      </c>
      <c r="O4641" s="86" t="s">
        <v>17554</v>
      </c>
      <c r="P4641" s="82">
        <v>-4412.6400000000003</v>
      </c>
      <c r="Q4641" s="82">
        <v>0</v>
      </c>
      <c r="R4641" s="2">
        <f t="shared" si="144"/>
        <v>281520</v>
      </c>
      <c r="S4641" s="2">
        <f t="shared" si="145"/>
        <v>1915.1020408163265</v>
      </c>
    </row>
    <row r="4642" spans="1:19" x14ac:dyDescent="0.25">
      <c r="A4642" s="85" t="s">
        <v>17696</v>
      </c>
      <c r="B4642" s="85" t="s">
        <v>9521</v>
      </c>
      <c r="C4642" s="85" t="s">
        <v>9522</v>
      </c>
      <c r="D4642" s="85">
        <v>656</v>
      </c>
      <c r="E4642" s="85">
        <v>56</v>
      </c>
      <c r="F4642" s="85" t="s">
        <v>9789</v>
      </c>
      <c r="G4642" s="85" t="s">
        <v>9788</v>
      </c>
      <c r="H4642" s="85" t="s">
        <v>4047</v>
      </c>
      <c r="I4642" s="85" t="s">
        <v>9787</v>
      </c>
      <c r="J4642" s="84">
        <v>140</v>
      </c>
      <c r="K4642" s="84">
        <v>0</v>
      </c>
      <c r="L4642" s="82">
        <v>295041</v>
      </c>
      <c r="M4642" s="82">
        <v>0</v>
      </c>
      <c r="N4642" s="82">
        <v>2107.44</v>
      </c>
      <c r="O4642" s="86" t="s">
        <v>17554</v>
      </c>
      <c r="P4642" s="82">
        <v>-4624.55</v>
      </c>
      <c r="Q4642" s="82">
        <v>0</v>
      </c>
      <c r="R4642" s="2">
        <f t="shared" si="144"/>
        <v>295041</v>
      </c>
      <c r="S4642" s="2">
        <f t="shared" si="145"/>
        <v>2107.4357142857143</v>
      </c>
    </row>
    <row r="4643" spans="1:19" x14ac:dyDescent="0.25">
      <c r="A4643" s="85" t="s">
        <v>17696</v>
      </c>
      <c r="B4643" s="85" t="s">
        <v>9521</v>
      </c>
      <c r="C4643" s="85" t="s">
        <v>9522</v>
      </c>
      <c r="D4643" s="85">
        <v>656</v>
      </c>
      <c r="E4643" s="85">
        <v>56</v>
      </c>
      <c r="F4643" s="85" t="s">
        <v>9786</v>
      </c>
      <c r="G4643" s="85" t="s">
        <v>9785</v>
      </c>
      <c r="H4643" s="85" t="s">
        <v>4048</v>
      </c>
      <c r="I4643" s="85" t="s">
        <v>9784</v>
      </c>
      <c r="J4643" s="84">
        <v>28</v>
      </c>
      <c r="K4643" s="84">
        <v>0</v>
      </c>
      <c r="L4643" s="82">
        <v>54993</v>
      </c>
      <c r="M4643" s="82">
        <v>0</v>
      </c>
      <c r="N4643" s="82">
        <v>1964.04</v>
      </c>
      <c r="O4643" s="86" t="s">
        <v>17554</v>
      </c>
      <c r="P4643" s="82">
        <v>-861.97</v>
      </c>
      <c r="Q4643" s="82">
        <v>0</v>
      </c>
      <c r="R4643" s="2">
        <f t="shared" si="144"/>
        <v>54993</v>
      </c>
      <c r="S4643" s="2">
        <f t="shared" si="145"/>
        <v>1964.0357142857142</v>
      </c>
    </row>
    <row r="4644" spans="1:19" x14ac:dyDescent="0.25">
      <c r="A4644" s="85" t="s">
        <v>17696</v>
      </c>
      <c r="B4644" s="85" t="s">
        <v>9521</v>
      </c>
      <c r="C4644" s="85" t="s">
        <v>9522</v>
      </c>
      <c r="D4644" s="85">
        <v>656</v>
      </c>
      <c r="E4644" s="85">
        <v>56</v>
      </c>
      <c r="F4644" s="85" t="s">
        <v>9783</v>
      </c>
      <c r="G4644" s="85" t="s">
        <v>9782</v>
      </c>
      <c r="H4644" s="85" t="s">
        <v>4049</v>
      </c>
      <c r="I4644" s="85" t="s">
        <v>6881</v>
      </c>
      <c r="J4644" s="84">
        <v>80</v>
      </c>
      <c r="K4644" s="84">
        <v>0</v>
      </c>
      <c r="L4644" s="82">
        <v>182274</v>
      </c>
      <c r="M4644" s="82">
        <v>0</v>
      </c>
      <c r="N4644" s="82">
        <v>2278.4299999999998</v>
      </c>
      <c r="O4644" s="86" t="s">
        <v>17552</v>
      </c>
      <c r="P4644" s="82">
        <v>8679.73</v>
      </c>
      <c r="Q4644" s="82">
        <v>0</v>
      </c>
      <c r="R4644" s="2">
        <f t="shared" si="144"/>
        <v>182274</v>
      </c>
      <c r="S4644" s="2">
        <f t="shared" si="145"/>
        <v>2278.4250000000002</v>
      </c>
    </row>
    <row r="4645" spans="1:19" x14ac:dyDescent="0.25">
      <c r="A4645" s="85" t="s">
        <v>17696</v>
      </c>
      <c r="B4645" s="85" t="s">
        <v>9521</v>
      </c>
      <c r="C4645" s="85" t="s">
        <v>9522</v>
      </c>
      <c r="D4645" s="85">
        <v>656</v>
      </c>
      <c r="E4645" s="85">
        <v>56</v>
      </c>
      <c r="F4645" s="85" t="s">
        <v>9781</v>
      </c>
      <c r="G4645" s="85" t="s">
        <v>9780</v>
      </c>
      <c r="H4645" s="85" t="s">
        <v>4050</v>
      </c>
      <c r="I4645" s="85" t="s">
        <v>9779</v>
      </c>
      <c r="J4645" s="84">
        <v>148</v>
      </c>
      <c r="K4645" s="84">
        <v>0</v>
      </c>
      <c r="L4645" s="82">
        <v>281289</v>
      </c>
      <c r="M4645" s="82">
        <v>0</v>
      </c>
      <c r="N4645" s="82">
        <v>1900.6</v>
      </c>
      <c r="O4645" s="86" t="s">
        <v>17554</v>
      </c>
      <c r="P4645" s="82">
        <v>-4409.0200000000004</v>
      </c>
      <c r="Q4645" s="82">
        <v>0</v>
      </c>
      <c r="R4645" s="2">
        <f t="shared" si="144"/>
        <v>281289</v>
      </c>
      <c r="S4645" s="2">
        <f t="shared" si="145"/>
        <v>1900.6013513513512</v>
      </c>
    </row>
    <row r="4646" spans="1:19" x14ac:dyDescent="0.25">
      <c r="A4646" s="85" t="s">
        <v>17696</v>
      </c>
      <c r="B4646" s="85" t="s">
        <v>9521</v>
      </c>
      <c r="C4646" s="85" t="s">
        <v>9522</v>
      </c>
      <c r="D4646" s="85">
        <v>656</v>
      </c>
      <c r="E4646" s="85">
        <v>56</v>
      </c>
      <c r="F4646" s="85" t="s">
        <v>9778</v>
      </c>
      <c r="G4646" s="85" t="s">
        <v>9777</v>
      </c>
      <c r="H4646" s="85" t="s">
        <v>4051</v>
      </c>
      <c r="I4646" s="85" t="s">
        <v>9776</v>
      </c>
      <c r="J4646" s="84">
        <v>40</v>
      </c>
      <c r="K4646" s="84">
        <v>0</v>
      </c>
      <c r="L4646" s="82">
        <v>80358</v>
      </c>
      <c r="M4646" s="82">
        <v>0</v>
      </c>
      <c r="N4646" s="82">
        <v>2008.95</v>
      </c>
      <c r="O4646" s="86" t="s">
        <v>17552</v>
      </c>
      <c r="P4646" s="82">
        <v>3826.55</v>
      </c>
      <c r="Q4646" s="82">
        <v>0</v>
      </c>
      <c r="R4646" s="2">
        <f t="shared" si="144"/>
        <v>80358</v>
      </c>
      <c r="S4646" s="2">
        <f t="shared" si="145"/>
        <v>2008.95</v>
      </c>
    </row>
    <row r="4647" spans="1:19" x14ac:dyDescent="0.25">
      <c r="A4647" s="85" t="s">
        <v>17696</v>
      </c>
      <c r="B4647" s="85" t="s">
        <v>9521</v>
      </c>
      <c r="C4647" s="85" t="s">
        <v>9522</v>
      </c>
      <c r="D4647" s="85">
        <v>656</v>
      </c>
      <c r="E4647" s="85">
        <v>56</v>
      </c>
      <c r="F4647" s="85" t="s">
        <v>9775</v>
      </c>
      <c r="G4647" s="85" t="s">
        <v>9774</v>
      </c>
      <c r="H4647" s="85" t="s">
        <v>4052</v>
      </c>
      <c r="I4647" s="85" t="s">
        <v>9540</v>
      </c>
      <c r="J4647" s="84">
        <v>36</v>
      </c>
      <c r="K4647" s="84">
        <v>0</v>
      </c>
      <c r="L4647" s="82">
        <v>73239</v>
      </c>
      <c r="M4647" s="82">
        <v>0</v>
      </c>
      <c r="N4647" s="82">
        <v>2034.42</v>
      </c>
      <c r="O4647" s="86" t="s">
        <v>17552</v>
      </c>
      <c r="P4647" s="82">
        <v>3487.57</v>
      </c>
      <c r="Q4647" s="82">
        <v>0</v>
      </c>
      <c r="R4647" s="2">
        <f t="shared" si="144"/>
        <v>73239</v>
      </c>
      <c r="S4647" s="2">
        <f t="shared" si="145"/>
        <v>2034.4166666666667</v>
      </c>
    </row>
    <row r="4648" spans="1:19" x14ac:dyDescent="0.25">
      <c r="A4648" s="85" t="s">
        <v>17696</v>
      </c>
      <c r="B4648" s="85" t="s">
        <v>9521</v>
      </c>
      <c r="C4648" s="85" t="s">
        <v>9522</v>
      </c>
      <c r="D4648" s="85">
        <v>656</v>
      </c>
      <c r="E4648" s="85">
        <v>56</v>
      </c>
      <c r="F4648" s="85" t="s">
        <v>9773</v>
      </c>
      <c r="G4648" s="85" t="s">
        <v>9772</v>
      </c>
      <c r="H4648" s="85" t="s">
        <v>4053</v>
      </c>
      <c r="I4648" s="85" t="s">
        <v>9771</v>
      </c>
      <c r="J4648" s="84">
        <v>150</v>
      </c>
      <c r="K4648" s="84">
        <v>0</v>
      </c>
      <c r="L4648" s="82">
        <v>353638</v>
      </c>
      <c r="M4648" s="82">
        <v>0</v>
      </c>
      <c r="N4648" s="82">
        <v>2357.59</v>
      </c>
      <c r="O4648" s="86" t="s">
        <v>17552</v>
      </c>
      <c r="P4648" s="82">
        <v>16839.91</v>
      </c>
      <c r="Q4648" s="82">
        <v>0</v>
      </c>
      <c r="R4648" s="2">
        <f t="shared" si="144"/>
        <v>353638</v>
      </c>
      <c r="S4648" s="2">
        <f t="shared" si="145"/>
        <v>2357.5866666666666</v>
      </c>
    </row>
    <row r="4649" spans="1:19" x14ac:dyDescent="0.25">
      <c r="A4649" s="85" t="s">
        <v>17696</v>
      </c>
      <c r="B4649" s="85" t="s">
        <v>9521</v>
      </c>
      <c r="C4649" s="85" t="s">
        <v>9522</v>
      </c>
      <c r="D4649" s="85">
        <v>656</v>
      </c>
      <c r="E4649" s="85">
        <v>56</v>
      </c>
      <c r="F4649" s="85" t="s">
        <v>9770</v>
      </c>
      <c r="G4649" s="85" t="s">
        <v>9769</v>
      </c>
      <c r="H4649" s="85" t="s">
        <v>4054</v>
      </c>
      <c r="I4649" s="85" t="s">
        <v>9768</v>
      </c>
      <c r="J4649" s="84">
        <v>30</v>
      </c>
      <c r="K4649" s="84">
        <v>0</v>
      </c>
      <c r="L4649" s="82">
        <v>61163</v>
      </c>
      <c r="M4649" s="82">
        <v>0</v>
      </c>
      <c r="N4649" s="82">
        <v>2038.77</v>
      </c>
      <c r="O4649" s="86" t="s">
        <v>17554</v>
      </c>
      <c r="P4649" s="82">
        <v>-958.69</v>
      </c>
      <c r="Q4649" s="82">
        <v>0</v>
      </c>
      <c r="R4649" s="2">
        <f t="shared" si="144"/>
        <v>61163</v>
      </c>
      <c r="S4649" s="2">
        <f t="shared" si="145"/>
        <v>2038.7666666666667</v>
      </c>
    </row>
    <row r="4650" spans="1:19" x14ac:dyDescent="0.25">
      <c r="A4650" s="85" t="s">
        <v>17696</v>
      </c>
      <c r="B4650" s="85" t="s">
        <v>9521</v>
      </c>
      <c r="C4650" s="85" t="s">
        <v>9522</v>
      </c>
      <c r="D4650" s="85">
        <v>656</v>
      </c>
      <c r="E4650" s="85">
        <v>56</v>
      </c>
      <c r="F4650" s="85" t="s">
        <v>9767</v>
      </c>
      <c r="G4650" s="85" t="s">
        <v>9766</v>
      </c>
      <c r="H4650" s="85" t="s">
        <v>4055</v>
      </c>
      <c r="I4650" s="85" t="s">
        <v>9765</v>
      </c>
      <c r="J4650" s="84">
        <v>32</v>
      </c>
      <c r="K4650" s="84">
        <v>0</v>
      </c>
      <c r="L4650" s="82">
        <v>62042</v>
      </c>
      <c r="M4650" s="82">
        <v>0</v>
      </c>
      <c r="N4650" s="82">
        <v>1938.81</v>
      </c>
      <c r="O4650" s="86" t="s">
        <v>17554</v>
      </c>
      <c r="P4650" s="82">
        <v>-972.47</v>
      </c>
      <c r="Q4650" s="82">
        <v>0</v>
      </c>
      <c r="R4650" s="2">
        <f t="shared" si="144"/>
        <v>62042</v>
      </c>
      <c r="S4650" s="2">
        <f t="shared" si="145"/>
        <v>1938.8125</v>
      </c>
    </row>
    <row r="4651" spans="1:19" x14ac:dyDescent="0.25">
      <c r="A4651" s="85" t="s">
        <v>17696</v>
      </c>
      <c r="B4651" s="85" t="s">
        <v>9521</v>
      </c>
      <c r="C4651" s="85" t="s">
        <v>9522</v>
      </c>
      <c r="D4651" s="85">
        <v>656</v>
      </c>
      <c r="E4651" s="85">
        <v>56</v>
      </c>
      <c r="F4651" s="85" t="s">
        <v>9764</v>
      </c>
      <c r="G4651" s="85" t="s">
        <v>9763</v>
      </c>
      <c r="H4651" s="85" t="s">
        <v>4056</v>
      </c>
      <c r="I4651" s="85" t="s">
        <v>9540</v>
      </c>
      <c r="J4651" s="84">
        <v>56</v>
      </c>
      <c r="K4651" s="84">
        <v>0</v>
      </c>
      <c r="L4651" s="82">
        <v>120460</v>
      </c>
      <c r="M4651" s="82">
        <v>0</v>
      </c>
      <c r="N4651" s="82">
        <v>2151.0700000000002</v>
      </c>
      <c r="O4651" s="86" t="s">
        <v>17554</v>
      </c>
      <c r="P4651" s="82">
        <v>-1888.13</v>
      </c>
      <c r="Q4651" s="82">
        <v>0</v>
      </c>
      <c r="R4651" s="2">
        <f t="shared" si="144"/>
        <v>120460</v>
      </c>
      <c r="S4651" s="2">
        <f t="shared" si="145"/>
        <v>2151.0714285714284</v>
      </c>
    </row>
    <row r="4652" spans="1:19" x14ac:dyDescent="0.25">
      <c r="A4652" s="85" t="s">
        <v>17696</v>
      </c>
      <c r="B4652" s="85" t="s">
        <v>9521</v>
      </c>
      <c r="C4652" s="85" t="s">
        <v>9522</v>
      </c>
      <c r="D4652" s="85">
        <v>656</v>
      </c>
      <c r="E4652" s="85">
        <v>56</v>
      </c>
      <c r="F4652" s="85" t="s">
        <v>9762</v>
      </c>
      <c r="G4652" s="85" t="s">
        <v>9761</v>
      </c>
      <c r="H4652" s="85" t="s">
        <v>4057</v>
      </c>
      <c r="I4652" s="85" t="s">
        <v>9760</v>
      </c>
      <c r="J4652" s="84">
        <v>82</v>
      </c>
      <c r="K4652" s="84">
        <v>0</v>
      </c>
      <c r="L4652" s="82">
        <v>153115</v>
      </c>
      <c r="M4652" s="82">
        <v>0</v>
      </c>
      <c r="N4652" s="82">
        <v>1867.26</v>
      </c>
      <c r="O4652" s="86" t="s">
        <v>17554</v>
      </c>
      <c r="P4652" s="82">
        <v>-2399.96</v>
      </c>
      <c r="Q4652" s="82">
        <v>0</v>
      </c>
      <c r="R4652" s="2">
        <f t="shared" si="144"/>
        <v>153115</v>
      </c>
      <c r="S4652" s="2">
        <f t="shared" si="145"/>
        <v>1867.2560975609756</v>
      </c>
    </row>
    <row r="4653" spans="1:19" x14ac:dyDescent="0.25">
      <c r="A4653" s="85" t="s">
        <v>17696</v>
      </c>
      <c r="B4653" s="85" t="s">
        <v>9521</v>
      </c>
      <c r="C4653" s="85" t="s">
        <v>9522</v>
      </c>
      <c r="D4653" s="85">
        <v>656</v>
      </c>
      <c r="E4653" s="85">
        <v>56</v>
      </c>
      <c r="F4653" s="85" t="s">
        <v>9759</v>
      </c>
      <c r="G4653" s="85" t="s">
        <v>9758</v>
      </c>
      <c r="H4653" s="85" t="s">
        <v>4058</v>
      </c>
      <c r="I4653" s="85" t="s">
        <v>9757</v>
      </c>
      <c r="J4653" s="84">
        <v>40</v>
      </c>
      <c r="K4653" s="84">
        <v>0</v>
      </c>
      <c r="L4653" s="82">
        <v>84857</v>
      </c>
      <c r="M4653" s="82">
        <v>0</v>
      </c>
      <c r="N4653" s="82">
        <v>2121.4299999999998</v>
      </c>
      <c r="O4653" s="86" t="s">
        <v>17554</v>
      </c>
      <c r="P4653" s="82">
        <v>-1330.08</v>
      </c>
      <c r="Q4653" s="82">
        <v>0</v>
      </c>
      <c r="R4653" s="2">
        <f t="shared" si="144"/>
        <v>84857</v>
      </c>
      <c r="S4653" s="2">
        <f t="shared" si="145"/>
        <v>2121.4250000000002</v>
      </c>
    </row>
    <row r="4654" spans="1:19" x14ac:dyDescent="0.25">
      <c r="A4654" s="85" t="s">
        <v>17696</v>
      </c>
      <c r="B4654" s="85" t="s">
        <v>9521</v>
      </c>
      <c r="C4654" s="85" t="s">
        <v>9522</v>
      </c>
      <c r="D4654" s="85">
        <v>656</v>
      </c>
      <c r="E4654" s="85">
        <v>56</v>
      </c>
      <c r="F4654" s="85" t="s">
        <v>9756</v>
      </c>
      <c r="G4654" s="85" t="s">
        <v>9755</v>
      </c>
      <c r="H4654" s="85" t="s">
        <v>4059</v>
      </c>
      <c r="I4654" s="85" t="s">
        <v>9540</v>
      </c>
      <c r="J4654" s="84">
        <v>22</v>
      </c>
      <c r="K4654" s="84">
        <v>0</v>
      </c>
      <c r="L4654" s="82">
        <v>40405</v>
      </c>
      <c r="M4654" s="82">
        <v>0</v>
      </c>
      <c r="N4654" s="82">
        <v>1836.59</v>
      </c>
      <c r="O4654" s="86" t="s">
        <v>17552</v>
      </c>
      <c r="P4654" s="82">
        <v>1924.05</v>
      </c>
      <c r="Q4654" s="82">
        <v>0</v>
      </c>
      <c r="R4654" s="2">
        <f t="shared" si="144"/>
        <v>40405</v>
      </c>
      <c r="S4654" s="2">
        <f t="shared" si="145"/>
        <v>1836.590909090909</v>
      </c>
    </row>
    <row r="4655" spans="1:19" x14ac:dyDescent="0.25">
      <c r="A4655" s="85" t="s">
        <v>17696</v>
      </c>
      <c r="B4655" s="85" t="s">
        <v>9521</v>
      </c>
      <c r="C4655" s="85" t="s">
        <v>9522</v>
      </c>
      <c r="D4655" s="85">
        <v>656</v>
      </c>
      <c r="E4655" s="85">
        <v>56</v>
      </c>
      <c r="F4655" s="85" t="s">
        <v>9754</v>
      </c>
      <c r="G4655" s="85" t="s">
        <v>9753</v>
      </c>
      <c r="H4655" s="85" t="s">
        <v>4060</v>
      </c>
      <c r="I4655" s="85" t="s">
        <v>9540</v>
      </c>
      <c r="J4655" s="84">
        <v>46</v>
      </c>
      <c r="K4655" s="84">
        <v>0</v>
      </c>
      <c r="L4655" s="82">
        <v>98179</v>
      </c>
      <c r="M4655" s="82">
        <v>0</v>
      </c>
      <c r="N4655" s="82">
        <v>2134.33</v>
      </c>
      <c r="O4655" s="86" t="s">
        <v>17552</v>
      </c>
      <c r="P4655" s="82">
        <v>4675.2</v>
      </c>
      <c r="Q4655" s="82">
        <v>0</v>
      </c>
      <c r="R4655" s="2">
        <f t="shared" si="144"/>
        <v>98179</v>
      </c>
      <c r="S4655" s="2">
        <f t="shared" si="145"/>
        <v>2134.3260869565215</v>
      </c>
    </row>
    <row r="4656" spans="1:19" x14ac:dyDescent="0.25">
      <c r="A4656" s="85" t="s">
        <v>17696</v>
      </c>
      <c r="B4656" s="85" t="s">
        <v>9521</v>
      </c>
      <c r="C4656" s="85" t="s">
        <v>9522</v>
      </c>
      <c r="D4656" s="85">
        <v>656</v>
      </c>
      <c r="E4656" s="85">
        <v>56</v>
      </c>
      <c r="F4656" s="85" t="s">
        <v>9751</v>
      </c>
      <c r="G4656" s="85" t="s">
        <v>9750</v>
      </c>
      <c r="H4656" s="85" t="s">
        <v>4061</v>
      </c>
      <c r="I4656" s="85" t="s">
        <v>9752</v>
      </c>
      <c r="J4656" s="84">
        <v>135</v>
      </c>
      <c r="K4656" s="84">
        <v>0</v>
      </c>
      <c r="L4656" s="82">
        <v>235274</v>
      </c>
      <c r="M4656" s="82">
        <v>0</v>
      </c>
      <c r="N4656" s="82">
        <v>1742.77</v>
      </c>
      <c r="O4656" s="86" t="s">
        <v>17554</v>
      </c>
      <c r="P4656" s="82">
        <v>-3687.75</v>
      </c>
      <c r="Q4656" s="82">
        <v>0</v>
      </c>
      <c r="R4656" s="2">
        <f t="shared" si="144"/>
        <v>235274</v>
      </c>
      <c r="S4656" s="2">
        <f t="shared" si="145"/>
        <v>1742.7703703703703</v>
      </c>
    </row>
    <row r="4657" spans="1:19" x14ac:dyDescent="0.25">
      <c r="A4657" s="85" t="s">
        <v>17696</v>
      </c>
      <c r="B4657" s="85" t="s">
        <v>9521</v>
      </c>
      <c r="C4657" s="85" t="s">
        <v>9522</v>
      </c>
      <c r="D4657" s="85">
        <v>656</v>
      </c>
      <c r="E4657" s="85">
        <v>56</v>
      </c>
      <c r="F4657" s="85" t="s">
        <v>9751</v>
      </c>
      <c r="G4657" s="85" t="s">
        <v>9750</v>
      </c>
      <c r="H4657" s="85" t="s">
        <v>4062</v>
      </c>
      <c r="I4657" s="85" t="s">
        <v>9749</v>
      </c>
      <c r="J4657" s="84">
        <v>140</v>
      </c>
      <c r="K4657" s="84">
        <v>0</v>
      </c>
      <c r="L4657" s="82">
        <v>256659</v>
      </c>
      <c r="M4657" s="82">
        <v>0</v>
      </c>
      <c r="N4657" s="82">
        <v>1833.28</v>
      </c>
      <c r="O4657" s="86" t="s">
        <v>17554</v>
      </c>
      <c r="P4657" s="82">
        <v>-4022.95</v>
      </c>
      <c r="Q4657" s="82">
        <v>0</v>
      </c>
      <c r="R4657" s="2">
        <f t="shared" si="144"/>
        <v>256659</v>
      </c>
      <c r="S4657" s="2">
        <f t="shared" si="145"/>
        <v>1833.2785714285715</v>
      </c>
    </row>
    <row r="4658" spans="1:19" x14ac:dyDescent="0.25">
      <c r="A4658" s="85" t="s">
        <v>17696</v>
      </c>
      <c r="B4658" s="85" t="s">
        <v>9521</v>
      </c>
      <c r="C4658" s="85" t="s">
        <v>9522</v>
      </c>
      <c r="D4658" s="85">
        <v>656</v>
      </c>
      <c r="E4658" s="85">
        <v>56</v>
      </c>
      <c r="F4658" s="85" t="s">
        <v>9748</v>
      </c>
      <c r="G4658" s="85" t="s">
        <v>9747</v>
      </c>
      <c r="H4658" s="85" t="s">
        <v>4063</v>
      </c>
      <c r="I4658" s="85" t="s">
        <v>9540</v>
      </c>
      <c r="J4658" s="84">
        <v>84</v>
      </c>
      <c r="K4658" s="84">
        <v>0</v>
      </c>
      <c r="L4658" s="82">
        <v>180797</v>
      </c>
      <c r="M4658" s="82">
        <v>0</v>
      </c>
      <c r="N4658" s="82">
        <v>2152.35</v>
      </c>
      <c r="O4658" s="86" t="s">
        <v>17552</v>
      </c>
      <c r="P4658" s="82">
        <v>8609.4</v>
      </c>
      <c r="Q4658" s="82">
        <v>0</v>
      </c>
      <c r="R4658" s="2">
        <f t="shared" si="144"/>
        <v>180797</v>
      </c>
      <c r="S4658" s="2">
        <f t="shared" si="145"/>
        <v>2152.3452380952381</v>
      </c>
    </row>
    <row r="4659" spans="1:19" x14ac:dyDescent="0.25">
      <c r="A4659" s="85" t="s">
        <v>17696</v>
      </c>
      <c r="B4659" s="85" t="s">
        <v>9521</v>
      </c>
      <c r="C4659" s="85" t="s">
        <v>9522</v>
      </c>
      <c r="D4659" s="85">
        <v>656</v>
      </c>
      <c r="E4659" s="85">
        <v>56</v>
      </c>
      <c r="F4659" s="85" t="s">
        <v>9746</v>
      </c>
      <c r="G4659" s="85" t="s">
        <v>9745</v>
      </c>
      <c r="H4659" s="85" t="s">
        <v>4064</v>
      </c>
      <c r="I4659" s="85" t="s">
        <v>6881</v>
      </c>
      <c r="J4659" s="84">
        <v>36</v>
      </c>
      <c r="K4659" s="84">
        <v>0</v>
      </c>
      <c r="L4659" s="82">
        <v>67494</v>
      </c>
      <c r="M4659" s="82">
        <v>0</v>
      </c>
      <c r="N4659" s="82">
        <v>1874.83</v>
      </c>
      <c r="O4659" s="86" t="s">
        <v>17554</v>
      </c>
      <c r="P4659" s="82">
        <v>-1057.9100000000001</v>
      </c>
      <c r="Q4659" s="82">
        <v>0</v>
      </c>
      <c r="R4659" s="2">
        <f t="shared" si="144"/>
        <v>67494</v>
      </c>
      <c r="S4659" s="2">
        <f t="shared" si="145"/>
        <v>1874.8333333333333</v>
      </c>
    </row>
    <row r="4660" spans="1:19" x14ac:dyDescent="0.25">
      <c r="A4660" s="85" t="s">
        <v>17696</v>
      </c>
      <c r="B4660" s="85" t="s">
        <v>9521</v>
      </c>
      <c r="C4660" s="85" t="s">
        <v>9522</v>
      </c>
      <c r="D4660" s="85">
        <v>656</v>
      </c>
      <c r="E4660" s="85">
        <v>56</v>
      </c>
      <c r="F4660" s="85" t="s">
        <v>9744</v>
      </c>
      <c r="G4660" s="85" t="s">
        <v>9743</v>
      </c>
      <c r="H4660" s="85" t="s">
        <v>4065</v>
      </c>
      <c r="I4660" s="85" t="s">
        <v>9742</v>
      </c>
      <c r="J4660" s="84">
        <v>225</v>
      </c>
      <c r="K4660" s="84">
        <v>0</v>
      </c>
      <c r="L4660" s="82">
        <v>437678</v>
      </c>
      <c r="M4660" s="82">
        <v>0</v>
      </c>
      <c r="N4660" s="82">
        <v>1945.24</v>
      </c>
      <c r="O4660" s="86" t="s">
        <v>17554</v>
      </c>
      <c r="P4660" s="82">
        <v>-6860.31</v>
      </c>
      <c r="Q4660" s="82">
        <v>0</v>
      </c>
      <c r="R4660" s="2">
        <f t="shared" si="144"/>
        <v>437678</v>
      </c>
      <c r="S4660" s="2">
        <f t="shared" si="145"/>
        <v>1945.2355555555555</v>
      </c>
    </row>
    <row r="4661" spans="1:19" x14ac:dyDescent="0.25">
      <c r="A4661" s="85" t="s">
        <v>17696</v>
      </c>
      <c r="B4661" s="85" t="s">
        <v>9521</v>
      </c>
      <c r="C4661" s="85" t="s">
        <v>9522</v>
      </c>
      <c r="D4661" s="85">
        <v>656</v>
      </c>
      <c r="E4661" s="85">
        <v>56</v>
      </c>
      <c r="F4661" s="85" t="s">
        <v>9741</v>
      </c>
      <c r="G4661" s="85" t="s">
        <v>9740</v>
      </c>
      <c r="H4661" s="85" t="s">
        <v>4066</v>
      </c>
      <c r="I4661" s="85" t="s">
        <v>9739</v>
      </c>
      <c r="J4661" s="84">
        <v>24</v>
      </c>
      <c r="K4661" s="84">
        <v>0</v>
      </c>
      <c r="L4661" s="82">
        <v>46806</v>
      </c>
      <c r="M4661" s="82">
        <v>0</v>
      </c>
      <c r="N4661" s="82">
        <v>1950.25</v>
      </c>
      <c r="O4661" s="86" t="s">
        <v>17554</v>
      </c>
      <c r="P4661" s="82">
        <v>-733.66</v>
      </c>
      <c r="Q4661" s="82">
        <v>0</v>
      </c>
      <c r="R4661" s="2">
        <f t="shared" si="144"/>
        <v>46806</v>
      </c>
      <c r="S4661" s="2">
        <f t="shared" si="145"/>
        <v>1950.25</v>
      </c>
    </row>
    <row r="4662" spans="1:19" x14ac:dyDescent="0.25">
      <c r="A4662" s="85" t="s">
        <v>17696</v>
      </c>
      <c r="B4662" s="85" t="s">
        <v>9521</v>
      </c>
      <c r="C4662" s="85" t="s">
        <v>9522</v>
      </c>
      <c r="D4662" s="85">
        <v>656</v>
      </c>
      <c r="E4662" s="85">
        <v>56</v>
      </c>
      <c r="F4662" s="85" t="s">
        <v>9738</v>
      </c>
      <c r="G4662" s="85" t="s">
        <v>9737</v>
      </c>
      <c r="H4662" s="85" t="s">
        <v>4067</v>
      </c>
      <c r="I4662" s="85" t="s">
        <v>9540</v>
      </c>
      <c r="J4662" s="84">
        <v>36</v>
      </c>
      <c r="K4662" s="84">
        <v>0</v>
      </c>
      <c r="L4662" s="82">
        <v>71576</v>
      </c>
      <c r="M4662" s="82">
        <v>0</v>
      </c>
      <c r="N4662" s="82">
        <v>1988.22</v>
      </c>
      <c r="O4662" s="86" t="s">
        <v>17552</v>
      </c>
      <c r="P4662" s="82">
        <v>3408.4</v>
      </c>
      <c r="Q4662" s="82">
        <v>0</v>
      </c>
      <c r="R4662" s="2">
        <f t="shared" si="144"/>
        <v>71576</v>
      </c>
      <c r="S4662" s="2">
        <f t="shared" si="145"/>
        <v>1988.2222222222222</v>
      </c>
    </row>
    <row r="4663" spans="1:19" x14ac:dyDescent="0.25">
      <c r="A4663" s="85" t="s">
        <v>17696</v>
      </c>
      <c r="B4663" s="85" t="s">
        <v>9521</v>
      </c>
      <c r="C4663" s="85" t="s">
        <v>9522</v>
      </c>
      <c r="D4663" s="85">
        <v>656</v>
      </c>
      <c r="E4663" s="85">
        <v>56</v>
      </c>
      <c r="F4663" s="85" t="s">
        <v>9736</v>
      </c>
      <c r="G4663" s="85" t="s">
        <v>9735</v>
      </c>
      <c r="H4663" s="85" t="s">
        <v>4068</v>
      </c>
      <c r="I4663" s="85" t="s">
        <v>9734</v>
      </c>
      <c r="J4663" s="84">
        <v>44</v>
      </c>
      <c r="K4663" s="84">
        <v>0</v>
      </c>
      <c r="L4663" s="82">
        <v>85361</v>
      </c>
      <c r="M4663" s="82">
        <v>0</v>
      </c>
      <c r="N4663" s="82">
        <v>1940.02</v>
      </c>
      <c r="O4663" s="86" t="s">
        <v>17552</v>
      </c>
      <c r="P4663" s="82">
        <v>4064.82</v>
      </c>
      <c r="Q4663" s="82">
        <v>0</v>
      </c>
      <c r="R4663" s="2">
        <f t="shared" si="144"/>
        <v>85361</v>
      </c>
      <c r="S4663" s="2">
        <f t="shared" si="145"/>
        <v>1940.0227272727273</v>
      </c>
    </row>
    <row r="4664" spans="1:19" x14ac:dyDescent="0.25">
      <c r="A4664" s="85" t="s">
        <v>17696</v>
      </c>
      <c r="B4664" s="85" t="s">
        <v>9521</v>
      </c>
      <c r="C4664" s="85" t="s">
        <v>9522</v>
      </c>
      <c r="D4664" s="85">
        <v>656</v>
      </c>
      <c r="E4664" s="85">
        <v>56</v>
      </c>
      <c r="F4664" s="85" t="s">
        <v>9733</v>
      </c>
      <c r="G4664" s="85" t="s">
        <v>9732</v>
      </c>
      <c r="H4664" s="85" t="s">
        <v>4069</v>
      </c>
      <c r="I4664" s="85" t="s">
        <v>9731</v>
      </c>
      <c r="J4664" s="84">
        <v>59</v>
      </c>
      <c r="K4664" s="84">
        <v>0</v>
      </c>
      <c r="L4664" s="82">
        <v>115368</v>
      </c>
      <c r="M4664" s="82">
        <v>0</v>
      </c>
      <c r="N4664" s="82">
        <v>1955.39</v>
      </c>
      <c r="O4664" s="86" t="s">
        <v>17554</v>
      </c>
      <c r="P4664" s="82">
        <v>-1808.31</v>
      </c>
      <c r="Q4664" s="82">
        <v>0</v>
      </c>
      <c r="R4664" s="2">
        <f t="shared" si="144"/>
        <v>115368</v>
      </c>
      <c r="S4664" s="2">
        <f t="shared" si="145"/>
        <v>1955.3898305084747</v>
      </c>
    </row>
    <row r="4665" spans="1:19" x14ac:dyDescent="0.25">
      <c r="A4665" s="85" t="s">
        <v>17696</v>
      </c>
      <c r="B4665" s="85" t="s">
        <v>9521</v>
      </c>
      <c r="C4665" s="85" t="s">
        <v>9522</v>
      </c>
      <c r="D4665" s="85">
        <v>656</v>
      </c>
      <c r="E4665" s="85">
        <v>56</v>
      </c>
      <c r="F4665" s="85" t="s">
        <v>9730</v>
      </c>
      <c r="G4665" s="85" t="s">
        <v>9729</v>
      </c>
      <c r="H4665" s="85" t="s">
        <v>4070</v>
      </c>
      <c r="I4665" s="85" t="s">
        <v>9728</v>
      </c>
      <c r="J4665" s="84">
        <v>120</v>
      </c>
      <c r="K4665" s="84">
        <v>0</v>
      </c>
      <c r="L4665" s="82">
        <v>245213</v>
      </c>
      <c r="M4665" s="82">
        <v>0</v>
      </c>
      <c r="N4665" s="82">
        <v>2043.44</v>
      </c>
      <c r="O4665" s="86" t="s">
        <v>17552</v>
      </c>
      <c r="P4665" s="82">
        <v>11676.85</v>
      </c>
      <c r="Q4665" s="82">
        <v>0</v>
      </c>
      <c r="R4665" s="2">
        <f t="shared" si="144"/>
        <v>245213</v>
      </c>
      <c r="S4665" s="2">
        <f t="shared" si="145"/>
        <v>2043.4416666666666</v>
      </c>
    </row>
    <row r="4666" spans="1:19" x14ac:dyDescent="0.25">
      <c r="A4666" s="85" t="s">
        <v>17696</v>
      </c>
      <c r="B4666" s="85" t="s">
        <v>9521</v>
      </c>
      <c r="C4666" s="85" t="s">
        <v>9522</v>
      </c>
      <c r="D4666" s="85">
        <v>656</v>
      </c>
      <c r="E4666" s="85">
        <v>56</v>
      </c>
      <c r="F4666" s="85" t="s">
        <v>9727</v>
      </c>
      <c r="G4666" s="85" t="s">
        <v>9726</v>
      </c>
      <c r="H4666" s="85" t="s">
        <v>4071</v>
      </c>
      <c r="I4666" s="85" t="s">
        <v>6881</v>
      </c>
      <c r="J4666" s="84">
        <v>159</v>
      </c>
      <c r="K4666" s="84">
        <v>0</v>
      </c>
      <c r="L4666" s="82">
        <v>287047</v>
      </c>
      <c r="M4666" s="82">
        <v>0</v>
      </c>
      <c r="N4666" s="82">
        <v>1805.33</v>
      </c>
      <c r="O4666" s="86" t="s">
        <v>17554</v>
      </c>
      <c r="P4666" s="82">
        <v>-4499.26</v>
      </c>
      <c r="Q4666" s="82">
        <v>0</v>
      </c>
      <c r="R4666" s="2">
        <f t="shared" si="144"/>
        <v>287047</v>
      </c>
      <c r="S4666" s="2">
        <f t="shared" si="145"/>
        <v>1805.3270440251572</v>
      </c>
    </row>
    <row r="4667" spans="1:19" x14ac:dyDescent="0.25">
      <c r="A4667" s="85" t="s">
        <v>17696</v>
      </c>
      <c r="B4667" s="85" t="s">
        <v>9521</v>
      </c>
      <c r="C4667" s="85" t="s">
        <v>9522</v>
      </c>
      <c r="D4667" s="85">
        <v>656</v>
      </c>
      <c r="E4667" s="85">
        <v>56</v>
      </c>
      <c r="F4667" s="85" t="s">
        <v>9725</v>
      </c>
      <c r="G4667" s="85" t="s">
        <v>9724</v>
      </c>
      <c r="H4667" s="85" t="s">
        <v>4072</v>
      </c>
      <c r="I4667" s="85" t="s">
        <v>9540</v>
      </c>
      <c r="J4667" s="84">
        <v>30</v>
      </c>
      <c r="K4667" s="84">
        <v>0</v>
      </c>
      <c r="L4667" s="82">
        <v>68276</v>
      </c>
      <c r="M4667" s="82">
        <v>0</v>
      </c>
      <c r="N4667" s="82">
        <v>2275.87</v>
      </c>
      <c r="O4667" s="86" t="s">
        <v>17552</v>
      </c>
      <c r="P4667" s="82">
        <v>3251.2</v>
      </c>
      <c r="Q4667" s="82">
        <v>0</v>
      </c>
      <c r="R4667" s="2">
        <f t="shared" si="144"/>
        <v>68276</v>
      </c>
      <c r="S4667" s="2">
        <f t="shared" si="145"/>
        <v>2275.8666666666668</v>
      </c>
    </row>
    <row r="4668" spans="1:19" x14ac:dyDescent="0.25">
      <c r="A4668" s="85" t="s">
        <v>17696</v>
      </c>
      <c r="B4668" s="85" t="s">
        <v>9521</v>
      </c>
      <c r="C4668" s="85" t="s">
        <v>9522</v>
      </c>
      <c r="D4668" s="85">
        <v>656</v>
      </c>
      <c r="E4668" s="85">
        <v>56</v>
      </c>
      <c r="F4668" s="85" t="s">
        <v>9723</v>
      </c>
      <c r="G4668" s="85" t="s">
        <v>18772</v>
      </c>
      <c r="H4668" s="85" t="s">
        <v>4073</v>
      </c>
      <c r="I4668" s="85" t="s">
        <v>9540</v>
      </c>
      <c r="J4668" s="84">
        <v>34</v>
      </c>
      <c r="K4668" s="84">
        <v>0</v>
      </c>
      <c r="L4668" s="82">
        <v>78579</v>
      </c>
      <c r="M4668" s="82">
        <v>0</v>
      </c>
      <c r="N4668" s="82">
        <v>2311.15</v>
      </c>
      <c r="O4668" s="86" t="s">
        <v>17554</v>
      </c>
      <c r="P4668" s="82">
        <v>-1231.67</v>
      </c>
      <c r="Q4668" s="82">
        <v>0</v>
      </c>
      <c r="R4668" s="2">
        <f t="shared" si="144"/>
        <v>78579</v>
      </c>
      <c r="S4668" s="2">
        <f t="shared" si="145"/>
        <v>2311.1470588235293</v>
      </c>
    </row>
    <row r="4669" spans="1:19" x14ac:dyDescent="0.25">
      <c r="A4669" s="85" t="s">
        <v>17696</v>
      </c>
      <c r="B4669" s="85" t="s">
        <v>9521</v>
      </c>
      <c r="C4669" s="85" t="s">
        <v>9522</v>
      </c>
      <c r="D4669" s="85">
        <v>656</v>
      </c>
      <c r="E4669" s="85">
        <v>56</v>
      </c>
      <c r="F4669" s="85" t="s">
        <v>9721</v>
      </c>
      <c r="G4669" s="85" t="s">
        <v>18773</v>
      </c>
      <c r="H4669" s="85" t="s">
        <v>4074</v>
      </c>
      <c r="I4669" s="85" t="s">
        <v>9719</v>
      </c>
      <c r="J4669" s="84">
        <v>20</v>
      </c>
      <c r="K4669" s="84">
        <v>0</v>
      </c>
      <c r="L4669" s="82">
        <v>43479</v>
      </c>
      <c r="M4669" s="82">
        <v>0</v>
      </c>
      <c r="N4669" s="82">
        <v>2173.9499999999998</v>
      </c>
      <c r="O4669" s="86" t="s">
        <v>17552</v>
      </c>
      <c r="P4669" s="82">
        <v>2070.42</v>
      </c>
      <c r="Q4669" s="82">
        <v>0</v>
      </c>
      <c r="R4669" s="2">
        <f t="shared" si="144"/>
        <v>43479</v>
      </c>
      <c r="S4669" s="2">
        <f t="shared" si="145"/>
        <v>2173.9499999999998</v>
      </c>
    </row>
    <row r="4670" spans="1:19" x14ac:dyDescent="0.25">
      <c r="A4670" s="85" t="s">
        <v>17696</v>
      </c>
      <c r="B4670" s="85" t="s">
        <v>9521</v>
      </c>
      <c r="C4670" s="85" t="s">
        <v>9522</v>
      </c>
      <c r="D4670" s="85">
        <v>656</v>
      </c>
      <c r="E4670" s="85">
        <v>56</v>
      </c>
      <c r="F4670" s="85" t="s">
        <v>9718</v>
      </c>
      <c r="G4670" s="85" t="s">
        <v>9717</v>
      </c>
      <c r="H4670" s="85" t="s">
        <v>4075</v>
      </c>
      <c r="I4670" s="85" t="s">
        <v>9716</v>
      </c>
      <c r="J4670" s="84">
        <v>24</v>
      </c>
      <c r="K4670" s="84">
        <v>0</v>
      </c>
      <c r="L4670" s="82">
        <v>44472</v>
      </c>
      <c r="M4670" s="82">
        <v>0</v>
      </c>
      <c r="N4670" s="82">
        <v>1853</v>
      </c>
      <c r="O4670" s="86" t="s">
        <v>17554</v>
      </c>
      <c r="P4670" s="82">
        <v>-697.07</v>
      </c>
      <c r="Q4670" s="82">
        <v>0</v>
      </c>
      <c r="R4670" s="2">
        <f t="shared" si="144"/>
        <v>44472</v>
      </c>
      <c r="S4670" s="2">
        <f t="shared" si="145"/>
        <v>1853</v>
      </c>
    </row>
    <row r="4671" spans="1:19" x14ac:dyDescent="0.25">
      <c r="A4671" s="85" t="s">
        <v>17696</v>
      </c>
      <c r="B4671" s="85" t="s">
        <v>9521</v>
      </c>
      <c r="C4671" s="85" t="s">
        <v>9522</v>
      </c>
      <c r="D4671" s="85">
        <v>656</v>
      </c>
      <c r="E4671" s="85">
        <v>56</v>
      </c>
      <c r="F4671" s="85" t="s">
        <v>9715</v>
      </c>
      <c r="G4671" s="85" t="s">
        <v>9714</v>
      </c>
      <c r="H4671" s="85" t="s">
        <v>4076</v>
      </c>
      <c r="I4671" s="85" t="s">
        <v>9540</v>
      </c>
      <c r="J4671" s="84">
        <v>51</v>
      </c>
      <c r="K4671" s="84">
        <v>0</v>
      </c>
      <c r="L4671" s="82">
        <v>105039</v>
      </c>
      <c r="M4671" s="82">
        <v>0</v>
      </c>
      <c r="N4671" s="82">
        <v>2059.59</v>
      </c>
      <c r="O4671" s="86" t="s">
        <v>17554</v>
      </c>
      <c r="P4671" s="82">
        <v>-1646.41</v>
      </c>
      <c r="Q4671" s="82">
        <v>0</v>
      </c>
      <c r="R4671" s="2">
        <f t="shared" si="144"/>
        <v>105039</v>
      </c>
      <c r="S4671" s="2">
        <f t="shared" si="145"/>
        <v>2059.5882352941176</v>
      </c>
    </row>
    <row r="4672" spans="1:19" x14ac:dyDescent="0.25">
      <c r="A4672" s="85" t="s">
        <v>17696</v>
      </c>
      <c r="B4672" s="85" t="s">
        <v>9521</v>
      </c>
      <c r="C4672" s="85" t="s">
        <v>9522</v>
      </c>
      <c r="D4672" s="85">
        <v>656</v>
      </c>
      <c r="E4672" s="85">
        <v>56</v>
      </c>
      <c r="F4672" s="85" t="s">
        <v>9713</v>
      </c>
      <c r="G4672" s="85" t="s">
        <v>9712</v>
      </c>
      <c r="H4672" s="85" t="s">
        <v>4077</v>
      </c>
      <c r="I4672" s="85" t="s">
        <v>9711</v>
      </c>
      <c r="J4672" s="84">
        <v>39</v>
      </c>
      <c r="K4672" s="84">
        <v>0</v>
      </c>
      <c r="L4672" s="82">
        <v>80090</v>
      </c>
      <c r="M4672" s="82">
        <v>0</v>
      </c>
      <c r="N4672" s="82">
        <v>2053.59</v>
      </c>
      <c r="O4672" s="86" t="s">
        <v>17552</v>
      </c>
      <c r="P4672" s="82">
        <v>3813.81</v>
      </c>
      <c r="Q4672" s="82">
        <v>0</v>
      </c>
      <c r="R4672" s="2">
        <f t="shared" si="144"/>
        <v>80090</v>
      </c>
      <c r="S4672" s="2">
        <f t="shared" si="145"/>
        <v>2053.5897435897436</v>
      </c>
    </row>
    <row r="4673" spans="1:19" x14ac:dyDescent="0.25">
      <c r="A4673" s="85" t="s">
        <v>17696</v>
      </c>
      <c r="B4673" s="85" t="s">
        <v>9521</v>
      </c>
      <c r="C4673" s="85" t="s">
        <v>9522</v>
      </c>
      <c r="D4673" s="85">
        <v>656</v>
      </c>
      <c r="E4673" s="85">
        <v>56</v>
      </c>
      <c r="F4673" s="85" t="s">
        <v>9710</v>
      </c>
      <c r="G4673" s="85" t="s">
        <v>9709</v>
      </c>
      <c r="H4673" s="85" t="s">
        <v>4078</v>
      </c>
      <c r="I4673" s="85" t="s">
        <v>9708</v>
      </c>
      <c r="J4673" s="84">
        <v>46</v>
      </c>
      <c r="K4673" s="84">
        <v>0</v>
      </c>
      <c r="L4673" s="82">
        <v>96528</v>
      </c>
      <c r="M4673" s="82">
        <v>0</v>
      </c>
      <c r="N4673" s="82">
        <v>2098.4299999999998</v>
      </c>
      <c r="O4673" s="86" t="s">
        <v>17552</v>
      </c>
      <c r="P4673" s="82">
        <v>4596.59</v>
      </c>
      <c r="Q4673" s="82">
        <v>0</v>
      </c>
      <c r="R4673" s="2">
        <f t="shared" si="144"/>
        <v>96528</v>
      </c>
      <c r="S4673" s="2">
        <f t="shared" si="145"/>
        <v>2098.4347826086955</v>
      </c>
    </row>
    <row r="4674" spans="1:19" x14ac:dyDescent="0.25">
      <c r="A4674" s="85" t="s">
        <v>17696</v>
      </c>
      <c r="B4674" s="85" t="s">
        <v>9521</v>
      </c>
      <c r="C4674" s="85" t="s">
        <v>9522</v>
      </c>
      <c r="D4674" s="85">
        <v>656</v>
      </c>
      <c r="E4674" s="85">
        <v>56</v>
      </c>
      <c r="F4674" s="85" t="s">
        <v>9707</v>
      </c>
      <c r="G4674" s="85" t="s">
        <v>9706</v>
      </c>
      <c r="H4674" s="85" t="s">
        <v>4079</v>
      </c>
      <c r="I4674" s="85" t="s">
        <v>9705</v>
      </c>
      <c r="J4674" s="84">
        <v>8</v>
      </c>
      <c r="K4674" s="84">
        <v>0</v>
      </c>
      <c r="L4674" s="82">
        <v>16513</v>
      </c>
      <c r="M4674" s="82">
        <v>0</v>
      </c>
      <c r="N4674" s="82">
        <v>2064.12</v>
      </c>
      <c r="O4674" s="86" t="s">
        <v>17552</v>
      </c>
      <c r="P4674" s="82">
        <v>786.34</v>
      </c>
      <c r="Q4674" s="82">
        <v>0</v>
      </c>
      <c r="R4674" s="2">
        <f t="shared" si="144"/>
        <v>16513</v>
      </c>
      <c r="S4674" s="2">
        <f t="shared" si="145"/>
        <v>2064.125</v>
      </c>
    </row>
    <row r="4675" spans="1:19" x14ac:dyDescent="0.25">
      <c r="A4675" s="85" t="s">
        <v>17696</v>
      </c>
      <c r="B4675" s="85" t="s">
        <v>9521</v>
      </c>
      <c r="C4675" s="85" t="s">
        <v>9522</v>
      </c>
      <c r="D4675" s="85">
        <v>656</v>
      </c>
      <c r="E4675" s="85">
        <v>56</v>
      </c>
      <c r="F4675" s="85" t="s">
        <v>9704</v>
      </c>
      <c r="G4675" s="85" t="s">
        <v>9703</v>
      </c>
      <c r="H4675" s="85" t="s">
        <v>4080</v>
      </c>
      <c r="I4675" s="85" t="s">
        <v>9702</v>
      </c>
      <c r="J4675" s="84">
        <v>226</v>
      </c>
      <c r="K4675" s="84">
        <v>0</v>
      </c>
      <c r="L4675" s="82">
        <v>479422</v>
      </c>
      <c r="M4675" s="82">
        <v>0</v>
      </c>
      <c r="N4675" s="82">
        <v>2121.34</v>
      </c>
      <c r="O4675" s="86" t="s">
        <v>17554</v>
      </c>
      <c r="P4675" s="82">
        <v>-7514.6</v>
      </c>
      <c r="Q4675" s="82">
        <v>0</v>
      </c>
      <c r="R4675" s="2">
        <f t="shared" si="144"/>
        <v>479422</v>
      </c>
      <c r="S4675" s="2">
        <f t="shared" si="145"/>
        <v>2121.3362831858408</v>
      </c>
    </row>
    <row r="4676" spans="1:19" x14ac:dyDescent="0.25">
      <c r="A4676" s="85" t="s">
        <v>17696</v>
      </c>
      <c r="B4676" s="85" t="s">
        <v>9521</v>
      </c>
      <c r="C4676" s="85" t="s">
        <v>9522</v>
      </c>
      <c r="D4676" s="85">
        <v>656</v>
      </c>
      <c r="E4676" s="85">
        <v>56</v>
      </c>
      <c r="F4676" s="85" t="s">
        <v>9701</v>
      </c>
      <c r="G4676" s="85" t="s">
        <v>9700</v>
      </c>
      <c r="H4676" s="85" t="s">
        <v>4081</v>
      </c>
      <c r="I4676" s="85" t="s">
        <v>9540</v>
      </c>
      <c r="J4676" s="84">
        <v>16</v>
      </c>
      <c r="K4676" s="84">
        <v>0</v>
      </c>
      <c r="L4676" s="82">
        <v>33177</v>
      </c>
      <c r="M4676" s="82">
        <v>0</v>
      </c>
      <c r="N4676" s="82">
        <v>2073.56</v>
      </c>
      <c r="O4676" s="86" t="s">
        <v>17554</v>
      </c>
      <c r="P4676" s="82">
        <v>-520.03</v>
      </c>
      <c r="Q4676" s="82">
        <v>0</v>
      </c>
      <c r="R4676" s="2">
        <f t="shared" ref="R4676:R4739" si="146">L4676-M4676</f>
        <v>33177</v>
      </c>
      <c r="S4676" s="2">
        <f t="shared" ref="S4676:S4739" si="147">R4676/J4676</f>
        <v>2073.5625</v>
      </c>
    </row>
    <row r="4677" spans="1:19" x14ac:dyDescent="0.25">
      <c r="A4677" s="85" t="s">
        <v>17696</v>
      </c>
      <c r="B4677" s="85" t="s">
        <v>9521</v>
      </c>
      <c r="C4677" s="85" t="s">
        <v>9522</v>
      </c>
      <c r="D4677" s="85">
        <v>656</v>
      </c>
      <c r="E4677" s="85">
        <v>56</v>
      </c>
      <c r="F4677" s="85" t="s">
        <v>9699</v>
      </c>
      <c r="G4677" s="85" t="s">
        <v>9698</v>
      </c>
      <c r="H4677" s="85" t="s">
        <v>4082</v>
      </c>
      <c r="I4677" s="85" t="s">
        <v>9697</v>
      </c>
      <c r="J4677" s="84">
        <v>70</v>
      </c>
      <c r="K4677" s="84">
        <v>0</v>
      </c>
      <c r="L4677" s="82">
        <v>143402</v>
      </c>
      <c r="M4677" s="82">
        <v>0</v>
      </c>
      <c r="N4677" s="82">
        <v>2048.6</v>
      </c>
      <c r="O4677" s="86" t="s">
        <v>17554</v>
      </c>
      <c r="P4677" s="82">
        <v>-2247.7199999999998</v>
      </c>
      <c r="Q4677" s="82">
        <v>0</v>
      </c>
      <c r="R4677" s="2">
        <f t="shared" si="146"/>
        <v>143402</v>
      </c>
      <c r="S4677" s="2">
        <f t="shared" si="147"/>
        <v>2048.6</v>
      </c>
    </row>
    <row r="4678" spans="1:19" x14ac:dyDescent="0.25">
      <c r="A4678" s="85" t="s">
        <v>17696</v>
      </c>
      <c r="B4678" s="85" t="s">
        <v>9521</v>
      </c>
      <c r="C4678" s="85" t="s">
        <v>9522</v>
      </c>
      <c r="D4678" s="85">
        <v>656</v>
      </c>
      <c r="E4678" s="85">
        <v>56</v>
      </c>
      <c r="F4678" s="85" t="s">
        <v>9696</v>
      </c>
      <c r="G4678" s="85" t="s">
        <v>9695</v>
      </c>
      <c r="H4678" s="85" t="s">
        <v>4083</v>
      </c>
      <c r="I4678" s="85" t="s">
        <v>9540</v>
      </c>
      <c r="J4678" s="84">
        <v>44</v>
      </c>
      <c r="K4678" s="84">
        <v>0</v>
      </c>
      <c r="L4678" s="82">
        <v>99191</v>
      </c>
      <c r="M4678" s="82">
        <v>0</v>
      </c>
      <c r="N4678" s="82">
        <v>2254.34</v>
      </c>
      <c r="O4678" s="86" t="s">
        <v>17552</v>
      </c>
      <c r="P4678" s="82">
        <v>4723.38</v>
      </c>
      <c r="Q4678" s="82">
        <v>0</v>
      </c>
      <c r="R4678" s="2">
        <f t="shared" si="146"/>
        <v>99191</v>
      </c>
      <c r="S4678" s="2">
        <f t="shared" si="147"/>
        <v>2254.340909090909</v>
      </c>
    </row>
    <row r="4679" spans="1:19" x14ac:dyDescent="0.25">
      <c r="A4679" s="85" t="s">
        <v>17696</v>
      </c>
      <c r="B4679" s="85" t="s">
        <v>9521</v>
      </c>
      <c r="C4679" s="85" t="s">
        <v>9522</v>
      </c>
      <c r="D4679" s="85">
        <v>656</v>
      </c>
      <c r="E4679" s="85">
        <v>56</v>
      </c>
      <c r="F4679" s="85" t="s">
        <v>9694</v>
      </c>
      <c r="G4679" s="85" t="s">
        <v>9693</v>
      </c>
      <c r="H4679" s="85" t="s">
        <v>4084</v>
      </c>
      <c r="I4679" s="85" t="s">
        <v>9692</v>
      </c>
      <c r="J4679" s="84">
        <v>12</v>
      </c>
      <c r="K4679" s="84">
        <v>0</v>
      </c>
      <c r="L4679" s="82">
        <v>24875</v>
      </c>
      <c r="M4679" s="82">
        <v>0</v>
      </c>
      <c r="N4679" s="82">
        <v>2072.92</v>
      </c>
      <c r="O4679" s="86" t="s">
        <v>17554</v>
      </c>
      <c r="P4679" s="82">
        <v>-389.89</v>
      </c>
      <c r="Q4679" s="82">
        <v>0</v>
      </c>
      <c r="R4679" s="2">
        <f t="shared" si="146"/>
        <v>24875</v>
      </c>
      <c r="S4679" s="2">
        <f t="shared" si="147"/>
        <v>2072.9166666666665</v>
      </c>
    </row>
    <row r="4680" spans="1:19" x14ac:dyDescent="0.25">
      <c r="A4680" s="85" t="s">
        <v>17696</v>
      </c>
      <c r="B4680" s="85" t="s">
        <v>9521</v>
      </c>
      <c r="C4680" s="85" t="s">
        <v>9522</v>
      </c>
      <c r="D4680" s="85">
        <v>656</v>
      </c>
      <c r="E4680" s="85">
        <v>56</v>
      </c>
      <c r="F4680" s="85" t="s">
        <v>9691</v>
      </c>
      <c r="G4680" s="85" t="s">
        <v>9690</v>
      </c>
      <c r="H4680" s="85" t="s">
        <v>4085</v>
      </c>
      <c r="I4680" s="85" t="s">
        <v>9540</v>
      </c>
      <c r="J4680" s="84">
        <v>8</v>
      </c>
      <c r="K4680" s="84">
        <v>0</v>
      </c>
      <c r="L4680" s="82">
        <v>14590</v>
      </c>
      <c r="M4680" s="82">
        <v>0</v>
      </c>
      <c r="N4680" s="82">
        <v>1823.75</v>
      </c>
      <c r="O4680" s="86" t="s">
        <v>17554</v>
      </c>
      <c r="P4680" s="82">
        <v>-228.69</v>
      </c>
      <c r="Q4680" s="82">
        <v>0</v>
      </c>
      <c r="R4680" s="2">
        <f t="shared" si="146"/>
        <v>14590</v>
      </c>
      <c r="S4680" s="2">
        <f t="shared" si="147"/>
        <v>1823.75</v>
      </c>
    </row>
    <row r="4681" spans="1:19" x14ac:dyDescent="0.25">
      <c r="A4681" s="85" t="s">
        <v>17696</v>
      </c>
      <c r="B4681" s="85" t="s">
        <v>9521</v>
      </c>
      <c r="C4681" s="85" t="s">
        <v>9522</v>
      </c>
      <c r="D4681" s="85">
        <v>656</v>
      </c>
      <c r="E4681" s="85">
        <v>56</v>
      </c>
      <c r="F4681" s="85" t="s">
        <v>9689</v>
      </c>
      <c r="G4681" s="85" t="s">
        <v>9688</v>
      </c>
      <c r="H4681" s="85" t="s">
        <v>4086</v>
      </c>
      <c r="I4681" s="85" t="s">
        <v>9687</v>
      </c>
      <c r="J4681" s="84">
        <v>159</v>
      </c>
      <c r="K4681" s="84">
        <v>0</v>
      </c>
      <c r="L4681" s="82">
        <v>296916</v>
      </c>
      <c r="M4681" s="82">
        <v>0</v>
      </c>
      <c r="N4681" s="82">
        <v>1867.4</v>
      </c>
      <c r="O4681" s="86" t="s">
        <v>17554</v>
      </c>
      <c r="P4681" s="82">
        <v>-4653.9399999999996</v>
      </c>
      <c r="Q4681" s="82">
        <v>0</v>
      </c>
      <c r="R4681" s="2">
        <f t="shared" si="146"/>
        <v>296916</v>
      </c>
      <c r="S4681" s="2">
        <f t="shared" si="147"/>
        <v>1867.3962264150944</v>
      </c>
    </row>
    <row r="4682" spans="1:19" x14ac:dyDescent="0.25">
      <c r="A4682" s="85" t="s">
        <v>17696</v>
      </c>
      <c r="B4682" s="85" t="s">
        <v>9521</v>
      </c>
      <c r="C4682" s="85" t="s">
        <v>9522</v>
      </c>
      <c r="D4682" s="85">
        <v>656</v>
      </c>
      <c r="E4682" s="85">
        <v>56</v>
      </c>
      <c r="F4682" s="85" t="s">
        <v>9686</v>
      </c>
      <c r="G4682" s="85" t="s">
        <v>9685</v>
      </c>
      <c r="H4682" s="85" t="s">
        <v>4087</v>
      </c>
      <c r="I4682" s="85" t="s">
        <v>9684</v>
      </c>
      <c r="J4682" s="84">
        <v>46</v>
      </c>
      <c r="K4682" s="84">
        <v>0</v>
      </c>
      <c r="L4682" s="82">
        <v>92514</v>
      </c>
      <c r="M4682" s="82">
        <v>0</v>
      </c>
      <c r="N4682" s="82">
        <v>2011.17</v>
      </c>
      <c r="O4682" s="86" t="s">
        <v>17552</v>
      </c>
      <c r="P4682" s="82">
        <v>4405.42</v>
      </c>
      <c r="Q4682" s="82">
        <v>0</v>
      </c>
      <c r="R4682" s="2">
        <f t="shared" si="146"/>
        <v>92514</v>
      </c>
      <c r="S4682" s="2">
        <f t="shared" si="147"/>
        <v>2011.1739130434783</v>
      </c>
    </row>
    <row r="4683" spans="1:19" x14ac:dyDescent="0.25">
      <c r="A4683" s="85" t="s">
        <v>17696</v>
      </c>
      <c r="B4683" s="85" t="s">
        <v>9521</v>
      </c>
      <c r="C4683" s="85" t="s">
        <v>9522</v>
      </c>
      <c r="D4683" s="85">
        <v>656</v>
      </c>
      <c r="E4683" s="85">
        <v>56</v>
      </c>
      <c r="F4683" s="85" t="s">
        <v>9683</v>
      </c>
      <c r="G4683" s="85" t="s">
        <v>9682</v>
      </c>
      <c r="H4683" s="85" t="s">
        <v>4088</v>
      </c>
      <c r="I4683" s="85" t="s">
        <v>9540</v>
      </c>
      <c r="J4683" s="84">
        <v>26</v>
      </c>
      <c r="K4683" s="84">
        <v>0</v>
      </c>
      <c r="L4683" s="82">
        <v>58758</v>
      </c>
      <c r="M4683" s="82">
        <v>0</v>
      </c>
      <c r="N4683" s="82">
        <v>2259.92</v>
      </c>
      <c r="O4683" s="86" t="s">
        <v>17552</v>
      </c>
      <c r="P4683" s="82">
        <v>2798</v>
      </c>
      <c r="Q4683" s="82">
        <v>0</v>
      </c>
      <c r="R4683" s="2">
        <f t="shared" si="146"/>
        <v>58758</v>
      </c>
      <c r="S4683" s="2">
        <f t="shared" si="147"/>
        <v>2259.9230769230771</v>
      </c>
    </row>
    <row r="4684" spans="1:19" x14ac:dyDescent="0.25">
      <c r="A4684" s="85" t="s">
        <v>17696</v>
      </c>
      <c r="B4684" s="85" t="s">
        <v>9521</v>
      </c>
      <c r="C4684" s="85" t="s">
        <v>9522</v>
      </c>
      <c r="D4684" s="85">
        <v>656</v>
      </c>
      <c r="E4684" s="85">
        <v>56</v>
      </c>
      <c r="F4684" s="85" t="s">
        <v>9681</v>
      </c>
      <c r="G4684" s="85" t="s">
        <v>9680</v>
      </c>
      <c r="H4684" s="85" t="s">
        <v>4089</v>
      </c>
      <c r="I4684" s="85" t="s">
        <v>9540</v>
      </c>
      <c r="J4684" s="84">
        <v>38</v>
      </c>
      <c r="K4684" s="84">
        <v>0</v>
      </c>
      <c r="L4684" s="82">
        <v>79850</v>
      </c>
      <c r="M4684" s="82">
        <v>0</v>
      </c>
      <c r="N4684" s="82">
        <v>2101.3200000000002</v>
      </c>
      <c r="O4684" s="86" t="s">
        <v>17554</v>
      </c>
      <c r="P4684" s="82">
        <v>-1251.5899999999999</v>
      </c>
      <c r="Q4684" s="82">
        <v>0</v>
      </c>
      <c r="R4684" s="2">
        <f t="shared" si="146"/>
        <v>79850</v>
      </c>
      <c r="S4684" s="2">
        <f t="shared" si="147"/>
        <v>2101.3157894736842</v>
      </c>
    </row>
    <row r="4685" spans="1:19" x14ac:dyDescent="0.25">
      <c r="A4685" s="85" t="s">
        <v>17696</v>
      </c>
      <c r="B4685" s="85" t="s">
        <v>9521</v>
      </c>
      <c r="C4685" s="85" t="s">
        <v>9522</v>
      </c>
      <c r="D4685" s="85">
        <v>656</v>
      </c>
      <c r="E4685" s="85">
        <v>56</v>
      </c>
      <c r="F4685" s="85" t="s">
        <v>9679</v>
      </c>
      <c r="G4685" s="85" t="s">
        <v>9678</v>
      </c>
      <c r="H4685" s="85" t="s">
        <v>4090</v>
      </c>
      <c r="I4685" s="85" t="s">
        <v>9540</v>
      </c>
      <c r="J4685" s="84">
        <v>16</v>
      </c>
      <c r="K4685" s="84">
        <v>0</v>
      </c>
      <c r="L4685" s="82">
        <v>31210</v>
      </c>
      <c r="M4685" s="82">
        <v>0</v>
      </c>
      <c r="N4685" s="82">
        <v>1950.62</v>
      </c>
      <c r="O4685" s="86" t="s">
        <v>17554</v>
      </c>
      <c r="P4685" s="82">
        <v>-489.2</v>
      </c>
      <c r="Q4685" s="82">
        <v>0</v>
      </c>
      <c r="R4685" s="2">
        <f t="shared" si="146"/>
        <v>31210</v>
      </c>
      <c r="S4685" s="2">
        <f t="shared" si="147"/>
        <v>1950.625</v>
      </c>
    </row>
    <row r="4686" spans="1:19" x14ac:dyDescent="0.25">
      <c r="A4686" s="85" t="s">
        <v>17696</v>
      </c>
      <c r="B4686" s="85" t="s">
        <v>9521</v>
      </c>
      <c r="C4686" s="85" t="s">
        <v>9522</v>
      </c>
      <c r="D4686" s="85">
        <v>656</v>
      </c>
      <c r="E4686" s="85">
        <v>56</v>
      </c>
      <c r="F4686" s="85" t="s">
        <v>9677</v>
      </c>
      <c r="G4686" s="85" t="s">
        <v>9676</v>
      </c>
      <c r="H4686" s="85" t="s">
        <v>4091</v>
      </c>
      <c r="I4686" s="85" t="s">
        <v>9540</v>
      </c>
      <c r="J4686" s="84">
        <v>125</v>
      </c>
      <c r="K4686" s="84">
        <v>0</v>
      </c>
      <c r="L4686" s="82">
        <v>270637</v>
      </c>
      <c r="M4686" s="82">
        <v>0</v>
      </c>
      <c r="N4686" s="82">
        <v>2165.1</v>
      </c>
      <c r="O4686" s="86" t="s">
        <v>17554</v>
      </c>
      <c r="P4686" s="82">
        <v>-4242.04</v>
      </c>
      <c r="Q4686" s="82">
        <v>0</v>
      </c>
      <c r="R4686" s="2">
        <f t="shared" si="146"/>
        <v>270637</v>
      </c>
      <c r="S4686" s="2">
        <f t="shared" si="147"/>
        <v>2165.096</v>
      </c>
    </row>
    <row r="4687" spans="1:19" x14ac:dyDescent="0.25">
      <c r="A4687" s="85" t="s">
        <v>17696</v>
      </c>
      <c r="B4687" s="85" t="s">
        <v>9521</v>
      </c>
      <c r="C4687" s="85" t="s">
        <v>9522</v>
      </c>
      <c r="D4687" s="85">
        <v>656</v>
      </c>
      <c r="E4687" s="85">
        <v>56</v>
      </c>
      <c r="F4687" s="85" t="s">
        <v>9677</v>
      </c>
      <c r="G4687" s="85" t="s">
        <v>9676</v>
      </c>
      <c r="H4687" s="85" t="s">
        <v>4092</v>
      </c>
      <c r="I4687" s="85" t="s">
        <v>9540</v>
      </c>
      <c r="J4687" s="84">
        <v>86</v>
      </c>
      <c r="K4687" s="84">
        <v>0</v>
      </c>
      <c r="L4687" s="82">
        <v>218746</v>
      </c>
      <c r="M4687" s="82">
        <v>0</v>
      </c>
      <c r="N4687" s="82">
        <v>2543.56</v>
      </c>
      <c r="O4687" s="86" t="s">
        <v>17554</v>
      </c>
      <c r="P4687" s="82">
        <v>-3428.69</v>
      </c>
      <c r="Q4687" s="82">
        <v>0</v>
      </c>
      <c r="R4687" s="2">
        <f t="shared" si="146"/>
        <v>218746</v>
      </c>
      <c r="S4687" s="2">
        <f t="shared" si="147"/>
        <v>2543.5581395348836</v>
      </c>
    </row>
    <row r="4688" spans="1:19" x14ac:dyDescent="0.25">
      <c r="A4688" s="85" t="s">
        <v>17696</v>
      </c>
      <c r="B4688" s="85" t="s">
        <v>9521</v>
      </c>
      <c r="C4688" s="85" t="s">
        <v>9522</v>
      </c>
      <c r="D4688" s="85">
        <v>656</v>
      </c>
      <c r="E4688" s="85">
        <v>56</v>
      </c>
      <c r="F4688" s="85" t="s">
        <v>9677</v>
      </c>
      <c r="G4688" s="85" t="s">
        <v>9676</v>
      </c>
      <c r="H4688" s="85" t="s">
        <v>4093</v>
      </c>
      <c r="I4688" s="85" t="s">
        <v>9540</v>
      </c>
      <c r="J4688" s="84">
        <v>63</v>
      </c>
      <c r="K4688" s="84">
        <v>0</v>
      </c>
      <c r="L4688" s="82">
        <v>117367</v>
      </c>
      <c r="M4688" s="82">
        <v>0</v>
      </c>
      <c r="N4688" s="82">
        <v>1862.97</v>
      </c>
      <c r="O4688" s="86" t="s">
        <v>17554</v>
      </c>
      <c r="P4688" s="82">
        <v>-1839.64</v>
      </c>
      <c r="Q4688" s="82">
        <v>0</v>
      </c>
      <c r="R4688" s="2">
        <f t="shared" si="146"/>
        <v>117367</v>
      </c>
      <c r="S4688" s="2">
        <f t="shared" si="147"/>
        <v>1862.968253968254</v>
      </c>
    </row>
    <row r="4689" spans="1:19" x14ac:dyDescent="0.25">
      <c r="A4689" s="85" t="s">
        <v>17696</v>
      </c>
      <c r="B4689" s="85" t="s">
        <v>9521</v>
      </c>
      <c r="C4689" s="85" t="s">
        <v>9522</v>
      </c>
      <c r="D4689" s="85">
        <v>656</v>
      </c>
      <c r="E4689" s="85">
        <v>56</v>
      </c>
      <c r="F4689" s="85" t="s">
        <v>9675</v>
      </c>
      <c r="G4689" s="85" t="s">
        <v>9674</v>
      </c>
      <c r="H4689" s="85" t="s">
        <v>4094</v>
      </c>
      <c r="I4689" s="85" t="s">
        <v>9673</v>
      </c>
      <c r="J4689" s="84">
        <v>34</v>
      </c>
      <c r="K4689" s="84">
        <v>0</v>
      </c>
      <c r="L4689" s="82">
        <v>68591</v>
      </c>
      <c r="M4689" s="82">
        <v>0</v>
      </c>
      <c r="N4689" s="82">
        <v>2017.38</v>
      </c>
      <c r="O4689" s="86" t="s">
        <v>17554</v>
      </c>
      <c r="P4689" s="82">
        <v>-1075.1199999999999</v>
      </c>
      <c r="Q4689" s="82">
        <v>0</v>
      </c>
      <c r="R4689" s="2">
        <f t="shared" si="146"/>
        <v>68591</v>
      </c>
      <c r="S4689" s="2">
        <f t="shared" si="147"/>
        <v>2017.3823529411766</v>
      </c>
    </row>
    <row r="4690" spans="1:19" x14ac:dyDescent="0.25">
      <c r="A4690" s="85" t="s">
        <v>17696</v>
      </c>
      <c r="B4690" s="85" t="s">
        <v>9521</v>
      </c>
      <c r="C4690" s="85" t="s">
        <v>9522</v>
      </c>
      <c r="D4690" s="85">
        <v>656</v>
      </c>
      <c r="E4690" s="85">
        <v>56</v>
      </c>
      <c r="F4690" s="85" t="s">
        <v>9672</v>
      </c>
      <c r="G4690" s="85" t="s">
        <v>9671</v>
      </c>
      <c r="H4690" s="85" t="s">
        <v>4095</v>
      </c>
      <c r="I4690" s="85" t="s">
        <v>6881</v>
      </c>
      <c r="J4690" s="84">
        <v>14</v>
      </c>
      <c r="K4690" s="84">
        <v>0</v>
      </c>
      <c r="L4690" s="82">
        <v>26712</v>
      </c>
      <c r="M4690" s="82">
        <v>0</v>
      </c>
      <c r="N4690" s="82">
        <v>1908</v>
      </c>
      <c r="O4690" s="86" t="s">
        <v>17554</v>
      </c>
      <c r="P4690" s="82">
        <v>-418.69</v>
      </c>
      <c r="Q4690" s="82">
        <v>0</v>
      </c>
      <c r="R4690" s="2">
        <f t="shared" si="146"/>
        <v>26712</v>
      </c>
      <c r="S4690" s="2">
        <f t="shared" si="147"/>
        <v>1908</v>
      </c>
    </row>
    <row r="4691" spans="1:19" x14ac:dyDescent="0.25">
      <c r="A4691" s="85" t="s">
        <v>17696</v>
      </c>
      <c r="B4691" s="85" t="s">
        <v>9521</v>
      </c>
      <c r="C4691" s="85" t="s">
        <v>9522</v>
      </c>
      <c r="D4691" s="85">
        <v>656</v>
      </c>
      <c r="E4691" s="85">
        <v>56</v>
      </c>
      <c r="F4691" s="85" t="s">
        <v>9670</v>
      </c>
      <c r="G4691" s="85" t="s">
        <v>9669</v>
      </c>
      <c r="H4691" s="85" t="s">
        <v>4096</v>
      </c>
      <c r="I4691" s="85" t="s">
        <v>9668</v>
      </c>
      <c r="J4691" s="84">
        <v>28</v>
      </c>
      <c r="K4691" s="84">
        <v>0</v>
      </c>
      <c r="L4691" s="82">
        <v>61185</v>
      </c>
      <c r="M4691" s="82">
        <v>0</v>
      </c>
      <c r="N4691" s="82">
        <v>2185.1799999999998</v>
      </c>
      <c r="O4691" s="86" t="s">
        <v>17552</v>
      </c>
      <c r="P4691" s="82">
        <v>2913.57</v>
      </c>
      <c r="Q4691" s="82">
        <v>0</v>
      </c>
      <c r="R4691" s="2">
        <f t="shared" si="146"/>
        <v>61185</v>
      </c>
      <c r="S4691" s="2">
        <f t="shared" si="147"/>
        <v>2185.1785714285716</v>
      </c>
    </row>
    <row r="4692" spans="1:19" x14ac:dyDescent="0.25">
      <c r="A4692" s="85" t="s">
        <v>17696</v>
      </c>
      <c r="B4692" s="85" t="s">
        <v>9521</v>
      </c>
      <c r="C4692" s="85" t="s">
        <v>9522</v>
      </c>
      <c r="D4692" s="85">
        <v>656</v>
      </c>
      <c r="E4692" s="85">
        <v>56</v>
      </c>
      <c r="F4692" s="85" t="s">
        <v>9667</v>
      </c>
      <c r="G4692" s="85" t="s">
        <v>9666</v>
      </c>
      <c r="H4692" s="85" t="s">
        <v>4097</v>
      </c>
      <c r="I4692" s="85" t="s">
        <v>9665</v>
      </c>
      <c r="J4692" s="84">
        <v>36</v>
      </c>
      <c r="K4692" s="84">
        <v>0</v>
      </c>
      <c r="L4692" s="82">
        <v>82078</v>
      </c>
      <c r="M4692" s="82">
        <v>0</v>
      </c>
      <c r="N4692" s="82">
        <v>2279.94</v>
      </c>
      <c r="O4692" s="86" t="s">
        <v>17552</v>
      </c>
      <c r="P4692" s="82">
        <v>3908.49</v>
      </c>
      <c r="Q4692" s="82">
        <v>0</v>
      </c>
      <c r="R4692" s="2">
        <f t="shared" si="146"/>
        <v>82078</v>
      </c>
      <c r="S4692" s="2">
        <f t="shared" si="147"/>
        <v>2279.9444444444443</v>
      </c>
    </row>
    <row r="4693" spans="1:19" x14ac:dyDescent="0.25">
      <c r="A4693" s="85" t="s">
        <v>17696</v>
      </c>
      <c r="B4693" s="85" t="s">
        <v>9521</v>
      </c>
      <c r="C4693" s="85" t="s">
        <v>9522</v>
      </c>
      <c r="D4693" s="85">
        <v>656</v>
      </c>
      <c r="E4693" s="85">
        <v>56</v>
      </c>
      <c r="F4693" s="85" t="s">
        <v>9664</v>
      </c>
      <c r="G4693" s="85" t="s">
        <v>9663</v>
      </c>
      <c r="H4693" s="85" t="s">
        <v>4098</v>
      </c>
      <c r="I4693" s="85" t="s">
        <v>9662</v>
      </c>
      <c r="J4693" s="84">
        <v>80</v>
      </c>
      <c r="K4693" s="84">
        <v>0</v>
      </c>
      <c r="L4693" s="82">
        <v>173042</v>
      </c>
      <c r="M4693" s="82">
        <v>0</v>
      </c>
      <c r="N4693" s="82">
        <v>2163.02</v>
      </c>
      <c r="O4693" s="86" t="s">
        <v>17552</v>
      </c>
      <c r="P4693" s="82">
        <v>8240.1</v>
      </c>
      <c r="Q4693" s="82">
        <v>0</v>
      </c>
      <c r="R4693" s="2">
        <f t="shared" si="146"/>
        <v>173042</v>
      </c>
      <c r="S4693" s="2">
        <f t="shared" si="147"/>
        <v>2163.0250000000001</v>
      </c>
    </row>
    <row r="4694" spans="1:19" x14ac:dyDescent="0.25">
      <c r="A4694" s="85" t="s">
        <v>17696</v>
      </c>
      <c r="B4694" s="85" t="s">
        <v>9521</v>
      </c>
      <c r="C4694" s="85" t="s">
        <v>9522</v>
      </c>
      <c r="D4694" s="85">
        <v>656</v>
      </c>
      <c r="E4694" s="85">
        <v>56</v>
      </c>
      <c r="F4694" s="85" t="s">
        <v>9661</v>
      </c>
      <c r="G4694" s="85" t="s">
        <v>9660</v>
      </c>
      <c r="H4694" s="85" t="s">
        <v>4099</v>
      </c>
      <c r="I4694" s="85" t="s">
        <v>9540</v>
      </c>
      <c r="J4694" s="84">
        <v>22</v>
      </c>
      <c r="K4694" s="84">
        <v>0</v>
      </c>
      <c r="L4694" s="82">
        <v>41003</v>
      </c>
      <c r="M4694" s="82">
        <v>0</v>
      </c>
      <c r="N4694" s="82">
        <v>1863.77</v>
      </c>
      <c r="O4694" s="86" t="s">
        <v>17554</v>
      </c>
      <c r="P4694" s="82">
        <v>-642.69000000000005</v>
      </c>
      <c r="Q4694" s="82">
        <v>0</v>
      </c>
      <c r="R4694" s="2">
        <f t="shared" si="146"/>
        <v>41003</v>
      </c>
      <c r="S4694" s="2">
        <f t="shared" si="147"/>
        <v>1863.7727272727273</v>
      </c>
    </row>
    <row r="4695" spans="1:19" x14ac:dyDescent="0.25">
      <c r="A4695" s="85" t="s">
        <v>17696</v>
      </c>
      <c r="B4695" s="85" t="s">
        <v>9521</v>
      </c>
      <c r="C4695" s="85" t="s">
        <v>9522</v>
      </c>
      <c r="D4695" s="85">
        <v>656</v>
      </c>
      <c r="E4695" s="85">
        <v>56</v>
      </c>
      <c r="F4695" s="85" t="s">
        <v>9659</v>
      </c>
      <c r="G4695" s="85" t="s">
        <v>18774</v>
      </c>
      <c r="H4695" s="85" t="s">
        <v>4100</v>
      </c>
      <c r="I4695" s="85" t="s">
        <v>9658</v>
      </c>
      <c r="J4695" s="84">
        <v>30</v>
      </c>
      <c r="K4695" s="84">
        <v>0</v>
      </c>
      <c r="L4695" s="82">
        <v>59174</v>
      </c>
      <c r="M4695" s="82">
        <v>0</v>
      </c>
      <c r="N4695" s="82">
        <v>1972.47</v>
      </c>
      <c r="O4695" s="86" t="s">
        <v>17554</v>
      </c>
      <c r="P4695" s="82">
        <v>-927.51</v>
      </c>
      <c r="Q4695" s="82">
        <v>0</v>
      </c>
      <c r="R4695" s="2">
        <f t="shared" si="146"/>
        <v>59174</v>
      </c>
      <c r="S4695" s="2">
        <f t="shared" si="147"/>
        <v>1972.4666666666667</v>
      </c>
    </row>
    <row r="4696" spans="1:19" x14ac:dyDescent="0.25">
      <c r="A4696" s="85" t="s">
        <v>17696</v>
      </c>
      <c r="B4696" s="85" t="s">
        <v>9521</v>
      </c>
      <c r="C4696" s="85" t="s">
        <v>9522</v>
      </c>
      <c r="D4696" s="85">
        <v>656</v>
      </c>
      <c r="E4696" s="85">
        <v>56</v>
      </c>
      <c r="F4696" s="85" t="s">
        <v>9657</v>
      </c>
      <c r="G4696" s="85" t="s">
        <v>9656</v>
      </c>
      <c r="H4696" s="85" t="s">
        <v>4101</v>
      </c>
      <c r="I4696" s="85" t="s">
        <v>9655</v>
      </c>
      <c r="J4696" s="84">
        <v>12</v>
      </c>
      <c r="K4696" s="84">
        <v>0</v>
      </c>
      <c r="L4696" s="82">
        <v>22629</v>
      </c>
      <c r="M4696" s="82">
        <v>0</v>
      </c>
      <c r="N4696" s="82">
        <v>1885.75</v>
      </c>
      <c r="O4696" s="86" t="s">
        <v>17554</v>
      </c>
      <c r="P4696" s="82">
        <v>-354.7</v>
      </c>
      <c r="Q4696" s="82">
        <v>0</v>
      </c>
      <c r="R4696" s="2">
        <f t="shared" si="146"/>
        <v>22629</v>
      </c>
      <c r="S4696" s="2">
        <f t="shared" si="147"/>
        <v>1885.75</v>
      </c>
    </row>
    <row r="4697" spans="1:19" x14ac:dyDescent="0.25">
      <c r="A4697" s="85" t="s">
        <v>17696</v>
      </c>
      <c r="B4697" s="85" t="s">
        <v>9521</v>
      </c>
      <c r="C4697" s="85" t="s">
        <v>9522</v>
      </c>
      <c r="D4697" s="85">
        <v>656</v>
      </c>
      <c r="E4697" s="85">
        <v>56</v>
      </c>
      <c r="F4697" s="85" t="s">
        <v>9654</v>
      </c>
      <c r="G4697" s="85" t="s">
        <v>9653</v>
      </c>
      <c r="H4697" s="85" t="s">
        <v>4102</v>
      </c>
      <c r="I4697" s="85" t="s">
        <v>9652</v>
      </c>
      <c r="J4697" s="84">
        <v>18</v>
      </c>
      <c r="K4697" s="84">
        <v>0</v>
      </c>
      <c r="L4697" s="82">
        <v>36764</v>
      </c>
      <c r="M4697" s="82">
        <v>0</v>
      </c>
      <c r="N4697" s="82">
        <v>2042.44</v>
      </c>
      <c r="O4697" s="86" t="s">
        <v>17554</v>
      </c>
      <c r="P4697" s="82">
        <v>-576.25</v>
      </c>
      <c r="Q4697" s="82">
        <v>0</v>
      </c>
      <c r="R4697" s="2">
        <f t="shared" si="146"/>
        <v>36764</v>
      </c>
      <c r="S4697" s="2">
        <f t="shared" si="147"/>
        <v>2042.4444444444443</v>
      </c>
    </row>
    <row r="4698" spans="1:19" x14ac:dyDescent="0.25">
      <c r="A4698" s="85" t="s">
        <v>17696</v>
      </c>
      <c r="B4698" s="85" t="s">
        <v>9521</v>
      </c>
      <c r="C4698" s="85" t="s">
        <v>9522</v>
      </c>
      <c r="D4698" s="85">
        <v>656</v>
      </c>
      <c r="E4698" s="85">
        <v>56</v>
      </c>
      <c r="F4698" s="85" t="s">
        <v>9651</v>
      </c>
      <c r="G4698" s="85" t="s">
        <v>9650</v>
      </c>
      <c r="H4698" s="85" t="s">
        <v>4103</v>
      </c>
      <c r="I4698" s="85" t="s">
        <v>9540</v>
      </c>
      <c r="J4698" s="84">
        <v>44</v>
      </c>
      <c r="K4698" s="84">
        <v>0</v>
      </c>
      <c r="L4698" s="82">
        <v>79630</v>
      </c>
      <c r="M4698" s="82">
        <v>0</v>
      </c>
      <c r="N4698" s="82">
        <v>1809.77</v>
      </c>
      <c r="O4698" s="86" t="s">
        <v>17554</v>
      </c>
      <c r="P4698" s="82">
        <v>-1248.1500000000001</v>
      </c>
      <c r="Q4698" s="82">
        <v>0</v>
      </c>
      <c r="R4698" s="2">
        <f t="shared" si="146"/>
        <v>79630</v>
      </c>
      <c r="S4698" s="2">
        <f t="shared" si="147"/>
        <v>1809.7727272727273</v>
      </c>
    </row>
    <row r="4699" spans="1:19" x14ac:dyDescent="0.25">
      <c r="A4699" s="85" t="s">
        <v>17696</v>
      </c>
      <c r="B4699" s="85" t="s">
        <v>9521</v>
      </c>
      <c r="C4699" s="85" t="s">
        <v>9522</v>
      </c>
      <c r="D4699" s="85">
        <v>656</v>
      </c>
      <c r="E4699" s="85">
        <v>56</v>
      </c>
      <c r="F4699" s="85" t="s">
        <v>9640</v>
      </c>
      <c r="G4699" s="85" t="s">
        <v>9639</v>
      </c>
      <c r="H4699" s="85" t="s">
        <v>4104</v>
      </c>
      <c r="I4699" s="85" t="s">
        <v>9649</v>
      </c>
      <c r="J4699" s="84">
        <v>141</v>
      </c>
      <c r="K4699" s="84">
        <v>0</v>
      </c>
      <c r="L4699" s="82">
        <v>366388</v>
      </c>
      <c r="M4699" s="82">
        <v>0</v>
      </c>
      <c r="N4699" s="82">
        <v>2598.5</v>
      </c>
      <c r="O4699" s="86" t="s">
        <v>17554</v>
      </c>
      <c r="P4699" s="82">
        <v>-5742.87</v>
      </c>
      <c r="Q4699" s="82">
        <v>0</v>
      </c>
      <c r="R4699" s="2">
        <f t="shared" si="146"/>
        <v>366388</v>
      </c>
      <c r="S4699" s="2">
        <f t="shared" si="147"/>
        <v>2598.4964539007092</v>
      </c>
    </row>
    <row r="4700" spans="1:19" x14ac:dyDescent="0.25">
      <c r="A4700" s="85" t="s">
        <v>17696</v>
      </c>
      <c r="B4700" s="85" t="s">
        <v>9521</v>
      </c>
      <c r="C4700" s="85" t="s">
        <v>9522</v>
      </c>
      <c r="D4700" s="85">
        <v>656</v>
      </c>
      <c r="E4700" s="85">
        <v>56</v>
      </c>
      <c r="F4700" s="85" t="s">
        <v>9640</v>
      </c>
      <c r="G4700" s="85" t="s">
        <v>9639</v>
      </c>
      <c r="H4700" s="85" t="s">
        <v>4105</v>
      </c>
      <c r="I4700" s="85" t="s">
        <v>9648</v>
      </c>
      <c r="J4700" s="84">
        <v>271</v>
      </c>
      <c r="K4700" s="84">
        <v>0</v>
      </c>
      <c r="L4700" s="82">
        <v>699747</v>
      </c>
      <c r="M4700" s="82">
        <v>0</v>
      </c>
      <c r="N4700" s="82">
        <v>2582.09</v>
      </c>
      <c r="O4700" s="86" t="s">
        <v>17554</v>
      </c>
      <c r="P4700" s="82">
        <v>-10968.05</v>
      </c>
      <c r="Q4700" s="82">
        <v>0</v>
      </c>
      <c r="R4700" s="2">
        <f t="shared" si="146"/>
        <v>699747</v>
      </c>
      <c r="S4700" s="2">
        <f t="shared" si="147"/>
        <v>2582.0922509225093</v>
      </c>
    </row>
    <row r="4701" spans="1:19" x14ac:dyDescent="0.25">
      <c r="A4701" s="85" t="s">
        <v>17696</v>
      </c>
      <c r="B4701" s="85" t="s">
        <v>9521</v>
      </c>
      <c r="C4701" s="85" t="s">
        <v>9522</v>
      </c>
      <c r="D4701" s="85">
        <v>656</v>
      </c>
      <c r="E4701" s="85">
        <v>56</v>
      </c>
      <c r="F4701" s="85" t="s">
        <v>9640</v>
      </c>
      <c r="G4701" s="85" t="s">
        <v>9639</v>
      </c>
      <c r="H4701" s="85" t="s">
        <v>4106</v>
      </c>
      <c r="I4701" s="85" t="s">
        <v>9647</v>
      </c>
      <c r="J4701" s="84">
        <v>106</v>
      </c>
      <c r="K4701" s="84">
        <v>0</v>
      </c>
      <c r="L4701" s="82">
        <v>272413</v>
      </c>
      <c r="M4701" s="82">
        <v>0</v>
      </c>
      <c r="N4701" s="82">
        <v>2569.9299999999998</v>
      </c>
      <c r="O4701" s="86" t="s">
        <v>17554</v>
      </c>
      <c r="P4701" s="82">
        <v>-4269.8900000000003</v>
      </c>
      <c r="Q4701" s="82">
        <v>0</v>
      </c>
      <c r="R4701" s="2">
        <f t="shared" si="146"/>
        <v>272413</v>
      </c>
      <c r="S4701" s="2">
        <f t="shared" si="147"/>
        <v>2569.933962264151</v>
      </c>
    </row>
    <row r="4702" spans="1:19" x14ac:dyDescent="0.25">
      <c r="A4702" s="85" t="s">
        <v>17696</v>
      </c>
      <c r="B4702" s="85" t="s">
        <v>9521</v>
      </c>
      <c r="C4702" s="85" t="s">
        <v>9522</v>
      </c>
      <c r="D4702" s="85">
        <v>656</v>
      </c>
      <c r="E4702" s="85">
        <v>56</v>
      </c>
      <c r="F4702" s="85" t="s">
        <v>9640</v>
      </c>
      <c r="G4702" s="85" t="s">
        <v>9639</v>
      </c>
      <c r="H4702" s="85" t="s">
        <v>4107</v>
      </c>
      <c r="I4702" s="85" t="s">
        <v>9646</v>
      </c>
      <c r="J4702" s="84">
        <v>150</v>
      </c>
      <c r="K4702" s="84">
        <v>0</v>
      </c>
      <c r="L4702" s="82">
        <v>292296</v>
      </c>
      <c r="M4702" s="82">
        <v>0</v>
      </c>
      <c r="N4702" s="82">
        <v>1948.64</v>
      </c>
      <c r="O4702" s="86" t="s">
        <v>17554</v>
      </c>
      <c r="P4702" s="82">
        <v>-4581.54</v>
      </c>
      <c r="Q4702" s="82">
        <v>0</v>
      </c>
      <c r="R4702" s="2">
        <f t="shared" si="146"/>
        <v>292296</v>
      </c>
      <c r="S4702" s="2">
        <f t="shared" si="147"/>
        <v>1948.64</v>
      </c>
    </row>
    <row r="4703" spans="1:19" x14ac:dyDescent="0.25">
      <c r="A4703" s="85" t="s">
        <v>17696</v>
      </c>
      <c r="B4703" s="85" t="s">
        <v>9521</v>
      </c>
      <c r="C4703" s="85" t="s">
        <v>9522</v>
      </c>
      <c r="D4703" s="85">
        <v>656</v>
      </c>
      <c r="E4703" s="85">
        <v>56</v>
      </c>
      <c r="F4703" s="85" t="s">
        <v>9640</v>
      </c>
      <c r="G4703" s="85" t="s">
        <v>9639</v>
      </c>
      <c r="H4703" s="85" t="s">
        <v>4108</v>
      </c>
      <c r="I4703" s="85" t="s">
        <v>9645</v>
      </c>
      <c r="J4703" s="84">
        <v>190</v>
      </c>
      <c r="K4703" s="84">
        <v>0</v>
      </c>
      <c r="L4703" s="82">
        <v>474847</v>
      </c>
      <c r="M4703" s="82">
        <v>0</v>
      </c>
      <c r="N4703" s="82">
        <v>2499.19</v>
      </c>
      <c r="O4703" s="86" t="s">
        <v>17554</v>
      </c>
      <c r="P4703" s="82">
        <v>-7442.89</v>
      </c>
      <c r="Q4703" s="82">
        <v>0</v>
      </c>
      <c r="R4703" s="2">
        <f t="shared" si="146"/>
        <v>474847</v>
      </c>
      <c r="S4703" s="2">
        <f t="shared" si="147"/>
        <v>2499.1947368421052</v>
      </c>
    </row>
    <row r="4704" spans="1:19" x14ac:dyDescent="0.25">
      <c r="A4704" s="85" t="s">
        <v>17696</v>
      </c>
      <c r="B4704" s="85" t="s">
        <v>9521</v>
      </c>
      <c r="C4704" s="85" t="s">
        <v>9522</v>
      </c>
      <c r="D4704" s="85">
        <v>656</v>
      </c>
      <c r="E4704" s="85">
        <v>56</v>
      </c>
      <c r="F4704" s="85" t="s">
        <v>9640</v>
      </c>
      <c r="G4704" s="85" t="s">
        <v>9639</v>
      </c>
      <c r="H4704" s="85" t="s">
        <v>4109</v>
      </c>
      <c r="I4704" s="85" t="s">
        <v>9644</v>
      </c>
      <c r="J4704" s="84">
        <v>100</v>
      </c>
      <c r="K4704" s="84">
        <v>0</v>
      </c>
      <c r="L4704" s="82">
        <v>268806</v>
      </c>
      <c r="M4704" s="82">
        <v>0</v>
      </c>
      <c r="N4704" s="82">
        <v>2688.06</v>
      </c>
      <c r="O4704" s="86" t="s">
        <v>17554</v>
      </c>
      <c r="P4704" s="82">
        <v>-4213.3599999999997</v>
      </c>
      <c r="Q4704" s="82">
        <v>0</v>
      </c>
      <c r="R4704" s="2">
        <f t="shared" si="146"/>
        <v>268806</v>
      </c>
      <c r="S4704" s="2">
        <f t="shared" si="147"/>
        <v>2688.06</v>
      </c>
    </row>
    <row r="4705" spans="1:19" x14ac:dyDescent="0.25">
      <c r="A4705" s="85" t="s">
        <v>17696</v>
      </c>
      <c r="B4705" s="85" t="s">
        <v>9521</v>
      </c>
      <c r="C4705" s="85" t="s">
        <v>9522</v>
      </c>
      <c r="D4705" s="85">
        <v>656</v>
      </c>
      <c r="E4705" s="85">
        <v>56</v>
      </c>
      <c r="F4705" s="85" t="s">
        <v>9640</v>
      </c>
      <c r="G4705" s="85" t="s">
        <v>9639</v>
      </c>
      <c r="H4705" s="85" t="s">
        <v>4110</v>
      </c>
      <c r="I4705" s="85" t="s">
        <v>6129</v>
      </c>
      <c r="J4705" s="84">
        <v>217</v>
      </c>
      <c r="K4705" s="84">
        <v>0</v>
      </c>
      <c r="L4705" s="82">
        <v>590825</v>
      </c>
      <c r="M4705" s="82">
        <v>0</v>
      </c>
      <c r="N4705" s="82">
        <v>2722.7</v>
      </c>
      <c r="O4705" s="86" t="s">
        <v>17554</v>
      </c>
      <c r="P4705" s="82">
        <v>-9260.7800000000007</v>
      </c>
      <c r="Q4705" s="82">
        <v>0</v>
      </c>
      <c r="R4705" s="2">
        <f t="shared" si="146"/>
        <v>590825</v>
      </c>
      <c r="S4705" s="2">
        <f t="shared" si="147"/>
        <v>2722.6958525345622</v>
      </c>
    </row>
    <row r="4706" spans="1:19" x14ac:dyDescent="0.25">
      <c r="A4706" s="85" t="s">
        <v>17696</v>
      </c>
      <c r="B4706" s="85" t="s">
        <v>9521</v>
      </c>
      <c r="C4706" s="85" t="s">
        <v>9522</v>
      </c>
      <c r="D4706" s="85">
        <v>656</v>
      </c>
      <c r="E4706" s="85">
        <v>56</v>
      </c>
      <c r="F4706" s="85" t="s">
        <v>9640</v>
      </c>
      <c r="G4706" s="85" t="s">
        <v>9639</v>
      </c>
      <c r="H4706" s="85" t="s">
        <v>4111</v>
      </c>
      <c r="I4706" s="85" t="s">
        <v>9643</v>
      </c>
      <c r="J4706" s="84">
        <v>107</v>
      </c>
      <c r="K4706" s="84">
        <v>0</v>
      </c>
      <c r="L4706" s="82">
        <v>159498</v>
      </c>
      <c r="M4706" s="82">
        <v>0</v>
      </c>
      <c r="N4706" s="82">
        <v>1490.64</v>
      </c>
      <c r="O4706" s="86" t="s">
        <v>17554</v>
      </c>
      <c r="P4706" s="82">
        <v>-2500.02</v>
      </c>
      <c r="Q4706" s="82">
        <v>0</v>
      </c>
      <c r="R4706" s="2">
        <f t="shared" si="146"/>
        <v>159498</v>
      </c>
      <c r="S4706" s="2">
        <f t="shared" si="147"/>
        <v>1490.6355140186915</v>
      </c>
    </row>
    <row r="4707" spans="1:19" x14ac:dyDescent="0.25">
      <c r="A4707" s="85" t="s">
        <v>17696</v>
      </c>
      <c r="B4707" s="85" t="s">
        <v>9521</v>
      </c>
      <c r="C4707" s="85" t="s">
        <v>9522</v>
      </c>
      <c r="D4707" s="85">
        <v>656</v>
      </c>
      <c r="E4707" s="85">
        <v>56</v>
      </c>
      <c r="F4707" s="85" t="s">
        <v>9640</v>
      </c>
      <c r="G4707" s="85" t="s">
        <v>9639</v>
      </c>
      <c r="H4707" s="85" t="s">
        <v>4112</v>
      </c>
      <c r="I4707" s="85" t="s">
        <v>9643</v>
      </c>
      <c r="J4707" s="84">
        <v>17</v>
      </c>
      <c r="K4707" s="84">
        <v>0</v>
      </c>
      <c r="L4707" s="82">
        <v>31817</v>
      </c>
      <c r="M4707" s="82">
        <v>0</v>
      </c>
      <c r="N4707" s="82">
        <v>1871.59</v>
      </c>
      <c r="O4707" s="86" t="s">
        <v>17554</v>
      </c>
      <c r="P4707" s="82">
        <v>-498.7</v>
      </c>
      <c r="Q4707" s="82">
        <v>0</v>
      </c>
      <c r="R4707" s="2">
        <f t="shared" si="146"/>
        <v>31817</v>
      </c>
      <c r="S4707" s="2">
        <f t="shared" si="147"/>
        <v>1871.5882352941176</v>
      </c>
    </row>
    <row r="4708" spans="1:19" x14ac:dyDescent="0.25">
      <c r="A4708" s="85" t="s">
        <v>17696</v>
      </c>
      <c r="B4708" s="85" t="s">
        <v>9521</v>
      </c>
      <c r="C4708" s="85" t="s">
        <v>9522</v>
      </c>
      <c r="D4708" s="85">
        <v>656</v>
      </c>
      <c r="E4708" s="85">
        <v>56</v>
      </c>
      <c r="F4708" s="85" t="s">
        <v>9640</v>
      </c>
      <c r="G4708" s="85" t="s">
        <v>9639</v>
      </c>
      <c r="H4708" s="85" t="s">
        <v>4113</v>
      </c>
      <c r="I4708" s="85" t="s">
        <v>9642</v>
      </c>
      <c r="J4708" s="84">
        <v>56</v>
      </c>
      <c r="K4708" s="84">
        <v>0</v>
      </c>
      <c r="L4708" s="82">
        <v>94331</v>
      </c>
      <c r="M4708" s="82">
        <v>0</v>
      </c>
      <c r="N4708" s="82">
        <v>1684.48</v>
      </c>
      <c r="O4708" s="86" t="s">
        <v>17554</v>
      </c>
      <c r="P4708" s="82">
        <v>-1478.57</v>
      </c>
      <c r="Q4708" s="82">
        <v>0</v>
      </c>
      <c r="R4708" s="2">
        <f t="shared" si="146"/>
        <v>94331</v>
      </c>
      <c r="S4708" s="2">
        <f t="shared" si="147"/>
        <v>1684.4821428571429</v>
      </c>
    </row>
    <row r="4709" spans="1:19" x14ac:dyDescent="0.25">
      <c r="A4709" s="85" t="s">
        <v>17696</v>
      </c>
      <c r="B4709" s="85" t="s">
        <v>9521</v>
      </c>
      <c r="C4709" s="85" t="s">
        <v>9522</v>
      </c>
      <c r="D4709" s="85">
        <v>656</v>
      </c>
      <c r="E4709" s="85">
        <v>56</v>
      </c>
      <c r="F4709" s="85" t="s">
        <v>9640</v>
      </c>
      <c r="G4709" s="85" t="s">
        <v>9639</v>
      </c>
      <c r="H4709" s="85" t="s">
        <v>4114</v>
      </c>
      <c r="I4709" s="85" t="s">
        <v>9641</v>
      </c>
      <c r="J4709" s="84">
        <v>49</v>
      </c>
      <c r="K4709" s="84">
        <v>0</v>
      </c>
      <c r="L4709" s="82">
        <v>86056</v>
      </c>
      <c r="M4709" s="82">
        <v>0</v>
      </c>
      <c r="N4709" s="82">
        <v>1756.24</v>
      </c>
      <c r="O4709" s="86" t="s">
        <v>17554</v>
      </c>
      <c r="P4709" s="82">
        <v>-1348.87</v>
      </c>
      <c r="Q4709" s="82">
        <v>0</v>
      </c>
      <c r="R4709" s="2">
        <f t="shared" si="146"/>
        <v>86056</v>
      </c>
      <c r="S4709" s="2">
        <f t="shared" si="147"/>
        <v>1756.2448979591836</v>
      </c>
    </row>
    <row r="4710" spans="1:19" x14ac:dyDescent="0.25">
      <c r="A4710" s="85" t="s">
        <v>17696</v>
      </c>
      <c r="B4710" s="85" t="s">
        <v>9521</v>
      </c>
      <c r="C4710" s="85" t="s">
        <v>9522</v>
      </c>
      <c r="D4710" s="85">
        <v>656</v>
      </c>
      <c r="E4710" s="85">
        <v>56</v>
      </c>
      <c r="F4710" s="85" t="s">
        <v>9640</v>
      </c>
      <c r="G4710" s="85" t="s">
        <v>9639</v>
      </c>
      <c r="H4710" s="85" t="s">
        <v>4115</v>
      </c>
      <c r="I4710" s="85" t="s">
        <v>9638</v>
      </c>
      <c r="J4710" s="84">
        <v>14</v>
      </c>
      <c r="K4710" s="84">
        <v>0</v>
      </c>
      <c r="L4710" s="82">
        <v>25029</v>
      </c>
      <c r="M4710" s="82">
        <v>0</v>
      </c>
      <c r="N4710" s="82">
        <v>1787.79</v>
      </c>
      <c r="O4710" s="86" t="s">
        <v>17554</v>
      </c>
      <c r="P4710" s="82">
        <v>-392.31</v>
      </c>
      <c r="Q4710" s="82">
        <v>0</v>
      </c>
      <c r="R4710" s="2">
        <f t="shared" si="146"/>
        <v>25029</v>
      </c>
      <c r="S4710" s="2">
        <f t="shared" si="147"/>
        <v>1787.7857142857142</v>
      </c>
    </row>
    <row r="4711" spans="1:19" x14ac:dyDescent="0.25">
      <c r="A4711" s="85" t="s">
        <v>17696</v>
      </c>
      <c r="B4711" s="85" t="s">
        <v>9521</v>
      </c>
      <c r="C4711" s="85" t="s">
        <v>9522</v>
      </c>
      <c r="D4711" s="85">
        <v>656</v>
      </c>
      <c r="E4711" s="85">
        <v>56</v>
      </c>
      <c r="F4711" s="85" t="s">
        <v>9637</v>
      </c>
      <c r="G4711" s="85" t="s">
        <v>9636</v>
      </c>
      <c r="H4711" s="85" t="s">
        <v>4116</v>
      </c>
      <c r="I4711" s="85" t="s">
        <v>9540</v>
      </c>
      <c r="J4711" s="84">
        <v>50</v>
      </c>
      <c r="K4711" s="84">
        <v>0</v>
      </c>
      <c r="L4711" s="82">
        <v>103804</v>
      </c>
      <c r="M4711" s="82">
        <v>0</v>
      </c>
      <c r="N4711" s="82">
        <v>2076.08</v>
      </c>
      <c r="O4711" s="86" t="s">
        <v>17554</v>
      </c>
      <c r="P4711" s="82">
        <v>-1627.04</v>
      </c>
      <c r="Q4711" s="82">
        <v>0</v>
      </c>
      <c r="R4711" s="2">
        <f t="shared" si="146"/>
        <v>103804</v>
      </c>
      <c r="S4711" s="2">
        <f t="shared" si="147"/>
        <v>2076.08</v>
      </c>
    </row>
    <row r="4712" spans="1:19" x14ac:dyDescent="0.25">
      <c r="A4712" s="85" t="s">
        <v>17696</v>
      </c>
      <c r="B4712" s="85" t="s">
        <v>9521</v>
      </c>
      <c r="C4712" s="85" t="s">
        <v>9522</v>
      </c>
      <c r="D4712" s="85">
        <v>656</v>
      </c>
      <c r="E4712" s="85">
        <v>56</v>
      </c>
      <c r="F4712" s="85" t="s">
        <v>9635</v>
      </c>
      <c r="G4712" s="85" t="s">
        <v>18775</v>
      </c>
      <c r="H4712" s="85" t="s">
        <v>4117</v>
      </c>
      <c r="I4712" s="85" t="s">
        <v>9633</v>
      </c>
      <c r="J4712" s="84">
        <v>20</v>
      </c>
      <c r="K4712" s="84">
        <v>0</v>
      </c>
      <c r="L4712" s="82">
        <v>39709</v>
      </c>
      <c r="M4712" s="82">
        <v>0</v>
      </c>
      <c r="N4712" s="82">
        <v>1985.45</v>
      </c>
      <c r="O4712" s="86" t="s">
        <v>17554</v>
      </c>
      <c r="P4712" s="82">
        <v>-622.41999999999996</v>
      </c>
      <c r="Q4712" s="82">
        <v>0</v>
      </c>
      <c r="R4712" s="2">
        <f t="shared" si="146"/>
        <v>39709</v>
      </c>
      <c r="S4712" s="2">
        <f t="shared" si="147"/>
        <v>1985.45</v>
      </c>
    </row>
    <row r="4713" spans="1:19" x14ac:dyDescent="0.25">
      <c r="A4713" s="85" t="s">
        <v>17696</v>
      </c>
      <c r="B4713" s="85" t="s">
        <v>9521</v>
      </c>
      <c r="C4713" s="85" t="s">
        <v>9522</v>
      </c>
      <c r="D4713" s="85">
        <v>656</v>
      </c>
      <c r="E4713" s="85">
        <v>56</v>
      </c>
      <c r="F4713" s="85" t="s">
        <v>9632</v>
      </c>
      <c r="G4713" s="85" t="s">
        <v>9631</v>
      </c>
      <c r="H4713" s="85" t="s">
        <v>4118</v>
      </c>
      <c r="I4713" s="85" t="s">
        <v>9540</v>
      </c>
      <c r="J4713" s="84">
        <v>36</v>
      </c>
      <c r="K4713" s="84">
        <v>0</v>
      </c>
      <c r="L4713" s="82">
        <v>70652</v>
      </c>
      <c r="M4713" s="82">
        <v>0</v>
      </c>
      <c r="N4713" s="82">
        <v>1962.56</v>
      </c>
      <c r="O4713" s="86" t="s">
        <v>17554</v>
      </c>
      <c r="P4713" s="82">
        <v>-1107.4100000000001</v>
      </c>
      <c r="Q4713" s="82">
        <v>0</v>
      </c>
      <c r="R4713" s="2">
        <f t="shared" si="146"/>
        <v>70652</v>
      </c>
      <c r="S4713" s="2">
        <f t="shared" si="147"/>
        <v>1962.5555555555557</v>
      </c>
    </row>
    <row r="4714" spans="1:19" x14ac:dyDescent="0.25">
      <c r="A4714" s="85" t="s">
        <v>17696</v>
      </c>
      <c r="B4714" s="85" t="s">
        <v>9521</v>
      </c>
      <c r="C4714" s="85" t="s">
        <v>9522</v>
      </c>
      <c r="D4714" s="85">
        <v>656</v>
      </c>
      <c r="E4714" s="85">
        <v>56</v>
      </c>
      <c r="F4714" s="85" t="s">
        <v>9630</v>
      </c>
      <c r="G4714" s="85" t="s">
        <v>9629</v>
      </c>
      <c r="H4714" s="85" t="s">
        <v>4119</v>
      </c>
      <c r="I4714" s="85" t="s">
        <v>9628</v>
      </c>
      <c r="J4714" s="84">
        <v>95</v>
      </c>
      <c r="K4714" s="84">
        <v>0</v>
      </c>
      <c r="L4714" s="82">
        <v>204891</v>
      </c>
      <c r="M4714" s="82">
        <v>0</v>
      </c>
      <c r="N4714" s="82">
        <v>2156.75</v>
      </c>
      <c r="O4714" s="86" t="s">
        <v>17554</v>
      </c>
      <c r="P4714" s="82">
        <v>-3211.52</v>
      </c>
      <c r="Q4714" s="82">
        <v>0</v>
      </c>
      <c r="R4714" s="2">
        <f t="shared" si="146"/>
        <v>204891</v>
      </c>
      <c r="S4714" s="2">
        <f t="shared" si="147"/>
        <v>2156.7473684210527</v>
      </c>
    </row>
    <row r="4715" spans="1:19" x14ac:dyDescent="0.25">
      <c r="A4715" s="85" t="s">
        <v>17696</v>
      </c>
      <c r="B4715" s="85" t="s">
        <v>9521</v>
      </c>
      <c r="C4715" s="85" t="s">
        <v>9522</v>
      </c>
      <c r="D4715" s="85">
        <v>656</v>
      </c>
      <c r="E4715" s="85">
        <v>56</v>
      </c>
      <c r="F4715" s="85" t="s">
        <v>9627</v>
      </c>
      <c r="G4715" s="85" t="s">
        <v>9626</v>
      </c>
      <c r="H4715" s="85" t="s">
        <v>4120</v>
      </c>
      <c r="I4715" s="85" t="s">
        <v>9625</v>
      </c>
      <c r="J4715" s="84">
        <v>42</v>
      </c>
      <c r="K4715" s="84">
        <v>0</v>
      </c>
      <c r="L4715" s="82">
        <v>89060</v>
      </c>
      <c r="M4715" s="82">
        <v>0</v>
      </c>
      <c r="N4715" s="82">
        <v>2120.48</v>
      </c>
      <c r="O4715" s="86" t="s">
        <v>17554</v>
      </c>
      <c r="P4715" s="82">
        <v>-1395.96</v>
      </c>
      <c r="Q4715" s="82">
        <v>0</v>
      </c>
      <c r="R4715" s="2">
        <f t="shared" si="146"/>
        <v>89060</v>
      </c>
      <c r="S4715" s="2">
        <f t="shared" si="147"/>
        <v>2120.4761904761904</v>
      </c>
    </row>
    <row r="4716" spans="1:19" x14ac:dyDescent="0.25">
      <c r="A4716" s="85" t="s">
        <v>17696</v>
      </c>
      <c r="B4716" s="85" t="s">
        <v>9521</v>
      </c>
      <c r="C4716" s="85" t="s">
        <v>9522</v>
      </c>
      <c r="D4716" s="85">
        <v>656</v>
      </c>
      <c r="E4716" s="85">
        <v>56</v>
      </c>
      <c r="F4716" s="85" t="s">
        <v>9624</v>
      </c>
      <c r="G4716" s="85" t="s">
        <v>9623</v>
      </c>
      <c r="H4716" s="85" t="s">
        <v>4121</v>
      </c>
      <c r="I4716" s="85" t="s">
        <v>9540</v>
      </c>
      <c r="J4716" s="84">
        <v>36</v>
      </c>
      <c r="K4716" s="84">
        <v>0</v>
      </c>
      <c r="L4716" s="82">
        <v>81389</v>
      </c>
      <c r="M4716" s="82">
        <v>0</v>
      </c>
      <c r="N4716" s="82">
        <v>2260.81</v>
      </c>
      <c r="O4716" s="86" t="s">
        <v>17552</v>
      </c>
      <c r="P4716" s="82">
        <v>3875.65</v>
      </c>
      <c r="Q4716" s="82">
        <v>0</v>
      </c>
      <c r="R4716" s="2">
        <f t="shared" si="146"/>
        <v>81389</v>
      </c>
      <c r="S4716" s="2">
        <f t="shared" si="147"/>
        <v>2260.8055555555557</v>
      </c>
    </row>
    <row r="4717" spans="1:19" x14ac:dyDescent="0.25">
      <c r="A4717" s="85" t="s">
        <v>17696</v>
      </c>
      <c r="B4717" s="85" t="s">
        <v>9521</v>
      </c>
      <c r="C4717" s="85" t="s">
        <v>9522</v>
      </c>
      <c r="D4717" s="85">
        <v>656</v>
      </c>
      <c r="E4717" s="85">
        <v>56</v>
      </c>
      <c r="F4717" s="85" t="s">
        <v>9622</v>
      </c>
      <c r="G4717" s="85" t="s">
        <v>9621</v>
      </c>
      <c r="H4717" s="85" t="s">
        <v>4122</v>
      </c>
      <c r="I4717" s="85" t="s">
        <v>9620</v>
      </c>
      <c r="J4717" s="84">
        <v>53</v>
      </c>
      <c r="K4717" s="84">
        <v>0</v>
      </c>
      <c r="L4717" s="82">
        <v>116719</v>
      </c>
      <c r="M4717" s="82">
        <v>0</v>
      </c>
      <c r="N4717" s="82">
        <v>2202.25</v>
      </c>
      <c r="O4717" s="86" t="s">
        <v>17554</v>
      </c>
      <c r="P4717" s="82">
        <v>-1829.49</v>
      </c>
      <c r="Q4717" s="82">
        <v>0</v>
      </c>
      <c r="R4717" s="2">
        <f t="shared" si="146"/>
        <v>116719</v>
      </c>
      <c r="S4717" s="2">
        <f t="shared" si="147"/>
        <v>2202.2452830188681</v>
      </c>
    </row>
    <row r="4718" spans="1:19" x14ac:dyDescent="0.25">
      <c r="A4718" s="85" t="s">
        <v>17696</v>
      </c>
      <c r="B4718" s="85" t="s">
        <v>9521</v>
      </c>
      <c r="C4718" s="85" t="s">
        <v>9522</v>
      </c>
      <c r="D4718" s="85">
        <v>656</v>
      </c>
      <c r="E4718" s="85">
        <v>56</v>
      </c>
      <c r="F4718" s="85" t="s">
        <v>9619</v>
      </c>
      <c r="G4718" s="85" t="s">
        <v>9618</v>
      </c>
      <c r="H4718" s="85" t="s">
        <v>4123</v>
      </c>
      <c r="I4718" s="85" t="s">
        <v>9617</v>
      </c>
      <c r="J4718" s="84">
        <v>61</v>
      </c>
      <c r="K4718" s="84">
        <v>0</v>
      </c>
      <c r="L4718" s="82">
        <v>134199</v>
      </c>
      <c r="M4718" s="82">
        <v>0</v>
      </c>
      <c r="N4718" s="82">
        <v>2199.98</v>
      </c>
      <c r="O4718" s="86" t="s">
        <v>17552</v>
      </c>
      <c r="P4718" s="82">
        <v>6390.44</v>
      </c>
      <c r="Q4718" s="82">
        <v>0</v>
      </c>
      <c r="R4718" s="2">
        <f t="shared" si="146"/>
        <v>134199</v>
      </c>
      <c r="S4718" s="2">
        <f t="shared" si="147"/>
        <v>2199.9836065573772</v>
      </c>
    </row>
    <row r="4719" spans="1:19" x14ac:dyDescent="0.25">
      <c r="A4719" s="85" t="s">
        <v>17696</v>
      </c>
      <c r="B4719" s="85" t="s">
        <v>9521</v>
      </c>
      <c r="C4719" s="85" t="s">
        <v>9522</v>
      </c>
      <c r="D4719" s="85">
        <v>656</v>
      </c>
      <c r="E4719" s="85">
        <v>56</v>
      </c>
      <c r="F4719" s="85" t="s">
        <v>9616</v>
      </c>
      <c r="G4719" s="85" t="s">
        <v>9615</v>
      </c>
      <c r="H4719" s="85" t="s">
        <v>4124</v>
      </c>
      <c r="I4719" s="85" t="s">
        <v>9540</v>
      </c>
      <c r="J4719" s="84">
        <v>36</v>
      </c>
      <c r="K4719" s="84">
        <v>0</v>
      </c>
      <c r="L4719" s="82">
        <v>72864</v>
      </c>
      <c r="M4719" s="82">
        <v>0</v>
      </c>
      <c r="N4719" s="82">
        <v>2024</v>
      </c>
      <c r="O4719" s="86" t="s">
        <v>17554</v>
      </c>
      <c r="P4719" s="82">
        <v>-1142.0899999999999</v>
      </c>
      <c r="Q4719" s="82">
        <v>0</v>
      </c>
      <c r="R4719" s="2">
        <f t="shared" si="146"/>
        <v>72864</v>
      </c>
      <c r="S4719" s="2">
        <f t="shared" si="147"/>
        <v>2024</v>
      </c>
    </row>
    <row r="4720" spans="1:19" x14ac:dyDescent="0.25">
      <c r="A4720" s="85" t="s">
        <v>17696</v>
      </c>
      <c r="B4720" s="85" t="s">
        <v>9521</v>
      </c>
      <c r="C4720" s="85" t="s">
        <v>9522</v>
      </c>
      <c r="D4720" s="85">
        <v>656</v>
      </c>
      <c r="E4720" s="85">
        <v>56</v>
      </c>
      <c r="F4720" s="85" t="s">
        <v>9614</v>
      </c>
      <c r="G4720" s="85" t="s">
        <v>9613</v>
      </c>
      <c r="H4720" s="85" t="s">
        <v>4125</v>
      </c>
      <c r="I4720" s="85" t="s">
        <v>9540</v>
      </c>
      <c r="J4720" s="84">
        <v>32</v>
      </c>
      <c r="K4720" s="84">
        <v>0</v>
      </c>
      <c r="L4720" s="82">
        <v>65463</v>
      </c>
      <c r="M4720" s="82">
        <v>0</v>
      </c>
      <c r="N4720" s="82">
        <v>2045.72</v>
      </c>
      <c r="O4720" s="86" t="s">
        <v>17554</v>
      </c>
      <c r="P4720" s="82">
        <v>-1026.0899999999999</v>
      </c>
      <c r="Q4720" s="82">
        <v>0</v>
      </c>
      <c r="R4720" s="2">
        <f t="shared" si="146"/>
        <v>65463</v>
      </c>
      <c r="S4720" s="2">
        <f t="shared" si="147"/>
        <v>2045.71875</v>
      </c>
    </row>
    <row r="4721" spans="1:19" x14ac:dyDescent="0.25">
      <c r="A4721" s="85" t="s">
        <v>17696</v>
      </c>
      <c r="B4721" s="85" t="s">
        <v>9521</v>
      </c>
      <c r="C4721" s="85" t="s">
        <v>9522</v>
      </c>
      <c r="D4721" s="85">
        <v>656</v>
      </c>
      <c r="E4721" s="85">
        <v>56</v>
      </c>
      <c r="F4721" s="85" t="s">
        <v>9612</v>
      </c>
      <c r="G4721" s="85" t="s">
        <v>9611</v>
      </c>
      <c r="H4721" s="85" t="s">
        <v>4126</v>
      </c>
      <c r="I4721" s="85" t="s">
        <v>9610</v>
      </c>
      <c r="J4721" s="84">
        <v>78</v>
      </c>
      <c r="K4721" s="84">
        <v>0</v>
      </c>
      <c r="L4721" s="82">
        <v>161629</v>
      </c>
      <c r="M4721" s="82">
        <v>0</v>
      </c>
      <c r="N4721" s="82">
        <v>2072.17</v>
      </c>
      <c r="O4721" s="86" t="s">
        <v>17554</v>
      </c>
      <c r="P4721" s="82">
        <v>-2533.42</v>
      </c>
      <c r="Q4721" s="82">
        <v>0</v>
      </c>
      <c r="R4721" s="2">
        <f t="shared" si="146"/>
        <v>161629</v>
      </c>
      <c r="S4721" s="2">
        <f t="shared" si="147"/>
        <v>2072.1666666666665</v>
      </c>
    </row>
    <row r="4722" spans="1:19" x14ac:dyDescent="0.25">
      <c r="A4722" s="85" t="s">
        <v>17696</v>
      </c>
      <c r="B4722" s="85" t="s">
        <v>9521</v>
      </c>
      <c r="C4722" s="85" t="s">
        <v>9522</v>
      </c>
      <c r="D4722" s="85">
        <v>656</v>
      </c>
      <c r="E4722" s="85">
        <v>56</v>
      </c>
      <c r="F4722" s="85" t="s">
        <v>9609</v>
      </c>
      <c r="G4722" s="85" t="s">
        <v>9608</v>
      </c>
      <c r="H4722" s="85" t="s">
        <v>4127</v>
      </c>
      <c r="I4722" s="85" t="s">
        <v>9607</v>
      </c>
      <c r="J4722" s="84">
        <v>30</v>
      </c>
      <c r="K4722" s="84">
        <v>0</v>
      </c>
      <c r="L4722" s="82">
        <v>66036</v>
      </c>
      <c r="M4722" s="82">
        <v>0</v>
      </c>
      <c r="N4722" s="82">
        <v>2201.1999999999998</v>
      </c>
      <c r="O4722" s="86" t="s">
        <v>17554</v>
      </c>
      <c r="P4722" s="82">
        <v>-1035.06</v>
      </c>
      <c r="Q4722" s="82">
        <v>0</v>
      </c>
      <c r="R4722" s="2">
        <f t="shared" si="146"/>
        <v>66036</v>
      </c>
      <c r="S4722" s="2">
        <f t="shared" si="147"/>
        <v>2201.1999999999998</v>
      </c>
    </row>
    <row r="4723" spans="1:19" x14ac:dyDescent="0.25">
      <c r="A4723" s="85" t="s">
        <v>17696</v>
      </c>
      <c r="B4723" s="85" t="s">
        <v>9521</v>
      </c>
      <c r="C4723" s="85" t="s">
        <v>9522</v>
      </c>
      <c r="D4723" s="85">
        <v>656</v>
      </c>
      <c r="E4723" s="85">
        <v>56</v>
      </c>
      <c r="F4723" s="85" t="s">
        <v>9606</v>
      </c>
      <c r="G4723" s="85" t="s">
        <v>9605</v>
      </c>
      <c r="H4723" s="85" t="s">
        <v>4128</v>
      </c>
      <c r="I4723" s="85" t="s">
        <v>9540</v>
      </c>
      <c r="J4723" s="84">
        <v>265</v>
      </c>
      <c r="K4723" s="84">
        <v>0</v>
      </c>
      <c r="L4723" s="82">
        <v>600744</v>
      </c>
      <c r="M4723" s="82">
        <v>0</v>
      </c>
      <c r="N4723" s="82">
        <v>2266.96</v>
      </c>
      <c r="O4723" s="86" t="s">
        <v>17554</v>
      </c>
      <c r="P4723" s="82">
        <v>-9416.24</v>
      </c>
      <c r="Q4723" s="82">
        <v>0</v>
      </c>
      <c r="R4723" s="2">
        <f t="shared" si="146"/>
        <v>600744</v>
      </c>
      <c r="S4723" s="2">
        <f t="shared" si="147"/>
        <v>2266.9584905660377</v>
      </c>
    </row>
    <row r="4724" spans="1:19" x14ac:dyDescent="0.25">
      <c r="A4724" s="85" t="s">
        <v>17696</v>
      </c>
      <c r="B4724" s="85" t="s">
        <v>9521</v>
      </c>
      <c r="C4724" s="85" t="s">
        <v>9522</v>
      </c>
      <c r="D4724" s="85">
        <v>656</v>
      </c>
      <c r="E4724" s="85">
        <v>56</v>
      </c>
      <c r="F4724" s="85" t="s">
        <v>9606</v>
      </c>
      <c r="G4724" s="85" t="s">
        <v>9605</v>
      </c>
      <c r="H4724" s="85" t="s">
        <v>4129</v>
      </c>
      <c r="I4724" s="85" t="s">
        <v>9604</v>
      </c>
      <c r="J4724" s="84">
        <v>177</v>
      </c>
      <c r="K4724" s="84">
        <v>0</v>
      </c>
      <c r="L4724" s="82">
        <v>319382</v>
      </c>
      <c r="M4724" s="82">
        <v>0</v>
      </c>
      <c r="N4724" s="82">
        <v>1804.42</v>
      </c>
      <c r="O4724" s="86" t="s">
        <v>17554</v>
      </c>
      <c r="P4724" s="82">
        <v>-5006.08</v>
      </c>
      <c r="Q4724" s="82">
        <v>0</v>
      </c>
      <c r="R4724" s="2">
        <f t="shared" si="146"/>
        <v>319382</v>
      </c>
      <c r="S4724" s="2">
        <f t="shared" si="147"/>
        <v>1804.4180790960452</v>
      </c>
    </row>
    <row r="4725" spans="1:19" x14ac:dyDescent="0.25">
      <c r="A4725" s="85" t="s">
        <v>17696</v>
      </c>
      <c r="B4725" s="85" t="s">
        <v>9521</v>
      </c>
      <c r="C4725" s="85" t="s">
        <v>9522</v>
      </c>
      <c r="D4725" s="85">
        <v>656</v>
      </c>
      <c r="E4725" s="85">
        <v>56</v>
      </c>
      <c r="F4725" s="85" t="s">
        <v>9603</v>
      </c>
      <c r="G4725" s="85" t="s">
        <v>9602</v>
      </c>
      <c r="H4725" s="85" t="s">
        <v>4130</v>
      </c>
      <c r="I4725" s="85" t="s">
        <v>9540</v>
      </c>
      <c r="J4725" s="84">
        <v>90</v>
      </c>
      <c r="K4725" s="84">
        <v>0</v>
      </c>
      <c r="L4725" s="82">
        <v>172764</v>
      </c>
      <c r="M4725" s="82">
        <v>0</v>
      </c>
      <c r="N4725" s="82">
        <v>1919.6</v>
      </c>
      <c r="O4725" s="86" t="s">
        <v>17554</v>
      </c>
      <c r="P4725" s="82">
        <v>-2707.97</v>
      </c>
      <c r="Q4725" s="82">
        <v>0</v>
      </c>
      <c r="R4725" s="2">
        <f t="shared" si="146"/>
        <v>172764</v>
      </c>
      <c r="S4725" s="2">
        <f t="shared" si="147"/>
        <v>1919.6</v>
      </c>
    </row>
    <row r="4726" spans="1:19" x14ac:dyDescent="0.25">
      <c r="A4726" s="85" t="s">
        <v>17696</v>
      </c>
      <c r="B4726" s="85" t="s">
        <v>9521</v>
      </c>
      <c r="C4726" s="85" t="s">
        <v>9522</v>
      </c>
      <c r="D4726" s="85">
        <v>656</v>
      </c>
      <c r="E4726" s="85">
        <v>56</v>
      </c>
      <c r="F4726" s="85" t="s">
        <v>9601</v>
      </c>
      <c r="G4726" s="85" t="s">
        <v>9600</v>
      </c>
      <c r="H4726" s="85" t="s">
        <v>4131</v>
      </c>
      <c r="I4726" s="85" t="s">
        <v>9599</v>
      </c>
      <c r="J4726" s="84">
        <v>22</v>
      </c>
      <c r="K4726" s="84">
        <v>0</v>
      </c>
      <c r="L4726" s="82">
        <v>45027</v>
      </c>
      <c r="M4726" s="82">
        <v>0</v>
      </c>
      <c r="N4726" s="82">
        <v>2046.68</v>
      </c>
      <c r="O4726" s="86" t="s">
        <v>17554</v>
      </c>
      <c r="P4726" s="82">
        <v>-705.77</v>
      </c>
      <c r="Q4726" s="82">
        <v>0</v>
      </c>
      <c r="R4726" s="2">
        <f t="shared" si="146"/>
        <v>45027</v>
      </c>
      <c r="S4726" s="2">
        <f t="shared" si="147"/>
        <v>2046.6818181818182</v>
      </c>
    </row>
    <row r="4727" spans="1:19" x14ac:dyDescent="0.25">
      <c r="A4727" s="85" t="s">
        <v>17696</v>
      </c>
      <c r="B4727" s="85" t="s">
        <v>9521</v>
      </c>
      <c r="C4727" s="85" t="s">
        <v>9522</v>
      </c>
      <c r="D4727" s="85">
        <v>656</v>
      </c>
      <c r="E4727" s="85">
        <v>56</v>
      </c>
      <c r="F4727" s="85" t="s">
        <v>9597</v>
      </c>
      <c r="G4727" s="85" t="s">
        <v>9596</v>
      </c>
      <c r="H4727" s="85" t="s">
        <v>4132</v>
      </c>
      <c r="I4727" s="85" t="s">
        <v>9598</v>
      </c>
      <c r="J4727" s="84">
        <v>200</v>
      </c>
      <c r="K4727" s="84">
        <v>0</v>
      </c>
      <c r="L4727" s="82">
        <v>482314</v>
      </c>
      <c r="M4727" s="82">
        <v>0</v>
      </c>
      <c r="N4727" s="82">
        <v>2411.5700000000002</v>
      </c>
      <c r="O4727" s="86" t="s">
        <v>17554</v>
      </c>
      <c r="P4727" s="82">
        <v>-7559.94</v>
      </c>
      <c r="Q4727" s="82">
        <v>0</v>
      </c>
      <c r="R4727" s="2">
        <f t="shared" si="146"/>
        <v>482314</v>
      </c>
      <c r="S4727" s="2">
        <f t="shared" si="147"/>
        <v>2411.5700000000002</v>
      </c>
    </row>
    <row r="4728" spans="1:19" x14ac:dyDescent="0.25">
      <c r="A4728" s="85" t="s">
        <v>17696</v>
      </c>
      <c r="B4728" s="85" t="s">
        <v>9521</v>
      </c>
      <c r="C4728" s="85" t="s">
        <v>9522</v>
      </c>
      <c r="D4728" s="85">
        <v>656</v>
      </c>
      <c r="E4728" s="85">
        <v>56</v>
      </c>
      <c r="F4728" s="85" t="s">
        <v>9597</v>
      </c>
      <c r="G4728" s="85" t="s">
        <v>9596</v>
      </c>
      <c r="H4728" s="85" t="s">
        <v>4133</v>
      </c>
      <c r="I4728" s="85" t="s">
        <v>9595</v>
      </c>
      <c r="J4728" s="84">
        <v>200</v>
      </c>
      <c r="K4728" s="84">
        <v>0</v>
      </c>
      <c r="L4728" s="82">
        <v>328600</v>
      </c>
      <c r="M4728" s="82">
        <v>0</v>
      </c>
      <c r="N4728" s="82">
        <v>1643</v>
      </c>
      <c r="O4728" s="86" t="s">
        <v>17554</v>
      </c>
      <c r="P4728" s="82">
        <v>-5150.58</v>
      </c>
      <c r="Q4728" s="82">
        <v>0</v>
      </c>
      <c r="R4728" s="2">
        <f t="shared" si="146"/>
        <v>328600</v>
      </c>
      <c r="S4728" s="2">
        <f t="shared" si="147"/>
        <v>1643</v>
      </c>
    </row>
    <row r="4729" spans="1:19" x14ac:dyDescent="0.25">
      <c r="A4729" s="85" t="s">
        <v>17696</v>
      </c>
      <c r="B4729" s="85" t="s">
        <v>9521</v>
      </c>
      <c r="C4729" s="85" t="s">
        <v>9522</v>
      </c>
      <c r="D4729" s="85">
        <v>656</v>
      </c>
      <c r="E4729" s="85">
        <v>56</v>
      </c>
      <c r="F4729" s="85" t="s">
        <v>9594</v>
      </c>
      <c r="G4729" s="85" t="s">
        <v>9593</v>
      </c>
      <c r="H4729" s="85" t="s">
        <v>4134</v>
      </c>
      <c r="I4729" s="85" t="s">
        <v>9540</v>
      </c>
      <c r="J4729" s="84">
        <v>18</v>
      </c>
      <c r="K4729" s="84">
        <v>0</v>
      </c>
      <c r="L4729" s="82">
        <v>37492</v>
      </c>
      <c r="M4729" s="82">
        <v>0</v>
      </c>
      <c r="N4729" s="82">
        <v>2082.89</v>
      </c>
      <c r="O4729" s="86" t="s">
        <v>17552</v>
      </c>
      <c r="P4729" s="82">
        <v>1785.32</v>
      </c>
      <c r="Q4729" s="82">
        <v>0</v>
      </c>
      <c r="R4729" s="2">
        <f t="shared" si="146"/>
        <v>37492</v>
      </c>
      <c r="S4729" s="2">
        <f t="shared" si="147"/>
        <v>2082.8888888888887</v>
      </c>
    </row>
    <row r="4730" spans="1:19" x14ac:dyDescent="0.25">
      <c r="A4730" s="85" t="s">
        <v>17696</v>
      </c>
      <c r="B4730" s="85" t="s">
        <v>9521</v>
      </c>
      <c r="C4730" s="85" t="s">
        <v>9522</v>
      </c>
      <c r="D4730" s="85">
        <v>656</v>
      </c>
      <c r="E4730" s="85">
        <v>56</v>
      </c>
      <c r="F4730" s="85" t="s">
        <v>9592</v>
      </c>
      <c r="G4730" s="85" t="s">
        <v>9591</v>
      </c>
      <c r="H4730" s="85" t="s">
        <v>4135</v>
      </c>
      <c r="I4730" s="85" t="s">
        <v>9540</v>
      </c>
      <c r="J4730" s="84">
        <v>29</v>
      </c>
      <c r="K4730" s="84">
        <v>0</v>
      </c>
      <c r="L4730" s="82">
        <v>55616</v>
      </c>
      <c r="M4730" s="82">
        <v>0</v>
      </c>
      <c r="N4730" s="82">
        <v>1917.79</v>
      </c>
      <c r="O4730" s="86" t="s">
        <v>17554</v>
      </c>
      <c r="P4730" s="82">
        <v>-871.74</v>
      </c>
      <c r="Q4730" s="82">
        <v>0</v>
      </c>
      <c r="R4730" s="2">
        <f t="shared" si="146"/>
        <v>55616</v>
      </c>
      <c r="S4730" s="2">
        <f t="shared" si="147"/>
        <v>1917.7931034482758</v>
      </c>
    </row>
    <row r="4731" spans="1:19" x14ac:dyDescent="0.25">
      <c r="A4731" s="85" t="s">
        <v>17696</v>
      </c>
      <c r="B4731" s="85" t="s">
        <v>9521</v>
      </c>
      <c r="C4731" s="85" t="s">
        <v>9522</v>
      </c>
      <c r="D4731" s="85">
        <v>656</v>
      </c>
      <c r="E4731" s="85">
        <v>56</v>
      </c>
      <c r="F4731" s="85" t="s">
        <v>9590</v>
      </c>
      <c r="G4731" s="85" t="s">
        <v>9589</v>
      </c>
      <c r="H4731" s="85" t="s">
        <v>4136</v>
      </c>
      <c r="I4731" s="85" t="s">
        <v>9588</v>
      </c>
      <c r="J4731" s="84">
        <v>38</v>
      </c>
      <c r="K4731" s="84">
        <v>0</v>
      </c>
      <c r="L4731" s="82">
        <v>75818</v>
      </c>
      <c r="M4731" s="82">
        <v>0</v>
      </c>
      <c r="N4731" s="82">
        <v>1995.21</v>
      </c>
      <c r="O4731" s="86" t="s">
        <v>17554</v>
      </c>
      <c r="P4731" s="82">
        <v>-1188.4100000000001</v>
      </c>
      <c r="Q4731" s="82">
        <v>0</v>
      </c>
      <c r="R4731" s="2">
        <f t="shared" si="146"/>
        <v>75818</v>
      </c>
      <c r="S4731" s="2">
        <f t="shared" si="147"/>
        <v>1995.2105263157894</v>
      </c>
    </row>
    <row r="4732" spans="1:19" x14ac:dyDescent="0.25">
      <c r="A4732" s="85" t="s">
        <v>17696</v>
      </c>
      <c r="B4732" s="85" t="s">
        <v>9521</v>
      </c>
      <c r="C4732" s="85" t="s">
        <v>9522</v>
      </c>
      <c r="D4732" s="85">
        <v>656</v>
      </c>
      <c r="E4732" s="85">
        <v>56</v>
      </c>
      <c r="F4732" s="85" t="s">
        <v>9587</v>
      </c>
      <c r="G4732" s="85" t="s">
        <v>9586</v>
      </c>
      <c r="H4732" s="85" t="s">
        <v>4137</v>
      </c>
      <c r="I4732" s="85" t="s">
        <v>9585</v>
      </c>
      <c r="J4732" s="84">
        <v>60</v>
      </c>
      <c r="K4732" s="84">
        <v>0</v>
      </c>
      <c r="L4732" s="82">
        <v>141058</v>
      </c>
      <c r="M4732" s="82">
        <v>0</v>
      </c>
      <c r="N4732" s="82">
        <v>2350.9699999999998</v>
      </c>
      <c r="O4732" s="86" t="s">
        <v>17554</v>
      </c>
      <c r="P4732" s="82">
        <v>-2210.98</v>
      </c>
      <c r="Q4732" s="82">
        <v>0</v>
      </c>
      <c r="R4732" s="2">
        <f t="shared" si="146"/>
        <v>141058</v>
      </c>
      <c r="S4732" s="2">
        <f t="shared" si="147"/>
        <v>2350.9666666666667</v>
      </c>
    </row>
    <row r="4733" spans="1:19" x14ac:dyDescent="0.25">
      <c r="A4733" s="85" t="s">
        <v>17696</v>
      </c>
      <c r="B4733" s="85" t="s">
        <v>9521</v>
      </c>
      <c r="C4733" s="85" t="s">
        <v>9522</v>
      </c>
      <c r="D4733" s="85">
        <v>656</v>
      </c>
      <c r="E4733" s="85">
        <v>56</v>
      </c>
      <c r="F4733" s="85" t="s">
        <v>9584</v>
      </c>
      <c r="G4733" s="85" t="s">
        <v>9583</v>
      </c>
      <c r="H4733" s="85" t="s">
        <v>4138</v>
      </c>
      <c r="I4733" s="85" t="s">
        <v>9582</v>
      </c>
      <c r="J4733" s="84">
        <v>16</v>
      </c>
      <c r="K4733" s="84">
        <v>0</v>
      </c>
      <c r="L4733" s="82">
        <v>35927</v>
      </c>
      <c r="M4733" s="82">
        <v>0</v>
      </c>
      <c r="N4733" s="82">
        <v>2245.44</v>
      </c>
      <c r="O4733" s="86" t="s">
        <v>17554</v>
      </c>
      <c r="P4733" s="82">
        <v>-563.14</v>
      </c>
      <c r="Q4733" s="82">
        <v>0</v>
      </c>
      <c r="R4733" s="2">
        <f t="shared" si="146"/>
        <v>35927</v>
      </c>
      <c r="S4733" s="2">
        <f t="shared" si="147"/>
        <v>2245.4375</v>
      </c>
    </row>
    <row r="4734" spans="1:19" x14ac:dyDescent="0.25">
      <c r="A4734" s="85" t="s">
        <v>17696</v>
      </c>
      <c r="B4734" s="85" t="s">
        <v>9521</v>
      </c>
      <c r="C4734" s="85" t="s">
        <v>9522</v>
      </c>
      <c r="D4734" s="85">
        <v>656</v>
      </c>
      <c r="E4734" s="85">
        <v>56</v>
      </c>
      <c r="F4734" s="85" t="s">
        <v>9581</v>
      </c>
      <c r="G4734" s="85" t="s">
        <v>9580</v>
      </c>
      <c r="H4734" s="85" t="s">
        <v>4139</v>
      </c>
      <c r="I4734" s="85" t="s">
        <v>9579</v>
      </c>
      <c r="J4734" s="84">
        <v>177</v>
      </c>
      <c r="K4734" s="84">
        <v>0</v>
      </c>
      <c r="L4734" s="82">
        <v>379873</v>
      </c>
      <c r="M4734" s="82">
        <v>0</v>
      </c>
      <c r="N4734" s="82">
        <v>2146.1799999999998</v>
      </c>
      <c r="O4734" s="86" t="s">
        <v>17552</v>
      </c>
      <c r="P4734" s="82">
        <v>18089.16</v>
      </c>
      <c r="Q4734" s="82">
        <v>0</v>
      </c>
      <c r="R4734" s="2">
        <f t="shared" si="146"/>
        <v>379873</v>
      </c>
      <c r="S4734" s="2">
        <f t="shared" si="147"/>
        <v>2146.175141242938</v>
      </c>
    </row>
    <row r="4735" spans="1:19" x14ac:dyDescent="0.25">
      <c r="A4735" s="85" t="s">
        <v>17696</v>
      </c>
      <c r="B4735" s="85" t="s">
        <v>9521</v>
      </c>
      <c r="C4735" s="85" t="s">
        <v>9522</v>
      </c>
      <c r="D4735" s="85">
        <v>656</v>
      </c>
      <c r="E4735" s="85">
        <v>56</v>
      </c>
      <c r="F4735" s="85" t="s">
        <v>9578</v>
      </c>
      <c r="G4735" s="85" t="s">
        <v>9577</v>
      </c>
      <c r="H4735" s="85" t="s">
        <v>4140</v>
      </c>
      <c r="I4735" s="85" t="s">
        <v>6881</v>
      </c>
      <c r="J4735" s="84">
        <v>20</v>
      </c>
      <c r="K4735" s="84">
        <v>0</v>
      </c>
      <c r="L4735" s="82">
        <v>44014</v>
      </c>
      <c r="M4735" s="82">
        <v>0</v>
      </c>
      <c r="N4735" s="82">
        <v>2200.6999999999998</v>
      </c>
      <c r="O4735" s="86" t="s">
        <v>17554</v>
      </c>
      <c r="P4735" s="82">
        <v>-689.88</v>
      </c>
      <c r="Q4735" s="82">
        <v>0</v>
      </c>
      <c r="R4735" s="2">
        <f t="shared" si="146"/>
        <v>44014</v>
      </c>
      <c r="S4735" s="2">
        <f t="shared" si="147"/>
        <v>2200.6999999999998</v>
      </c>
    </row>
    <row r="4736" spans="1:19" x14ac:dyDescent="0.25">
      <c r="A4736" s="85" t="s">
        <v>17696</v>
      </c>
      <c r="B4736" s="85" t="s">
        <v>9521</v>
      </c>
      <c r="C4736" s="85" t="s">
        <v>9522</v>
      </c>
      <c r="D4736" s="85">
        <v>656</v>
      </c>
      <c r="E4736" s="85">
        <v>56</v>
      </c>
      <c r="F4736" s="85" t="s">
        <v>9576</v>
      </c>
      <c r="G4736" s="85" t="s">
        <v>9575</v>
      </c>
      <c r="H4736" s="85" t="s">
        <v>4141</v>
      </c>
      <c r="I4736" s="85" t="s">
        <v>9540</v>
      </c>
      <c r="J4736" s="84">
        <v>22</v>
      </c>
      <c r="K4736" s="84">
        <v>0</v>
      </c>
      <c r="L4736" s="82">
        <v>44512</v>
      </c>
      <c r="M4736" s="82">
        <v>0</v>
      </c>
      <c r="N4736" s="82">
        <v>2023.27</v>
      </c>
      <c r="O4736" s="86" t="s">
        <v>17554</v>
      </c>
      <c r="P4736" s="82">
        <v>-697.7</v>
      </c>
      <c r="Q4736" s="82">
        <v>0</v>
      </c>
      <c r="R4736" s="2">
        <f t="shared" si="146"/>
        <v>44512</v>
      </c>
      <c r="S4736" s="2">
        <f t="shared" si="147"/>
        <v>2023.2727272727273</v>
      </c>
    </row>
    <row r="4737" spans="1:19" x14ac:dyDescent="0.25">
      <c r="A4737" s="85" t="s">
        <v>17696</v>
      </c>
      <c r="B4737" s="85" t="s">
        <v>9521</v>
      </c>
      <c r="C4737" s="85" t="s">
        <v>9522</v>
      </c>
      <c r="D4737" s="85">
        <v>656</v>
      </c>
      <c r="E4737" s="85">
        <v>56</v>
      </c>
      <c r="F4737" s="85" t="s">
        <v>9574</v>
      </c>
      <c r="G4737" s="85" t="s">
        <v>9573</v>
      </c>
      <c r="H4737" s="85" t="s">
        <v>4142</v>
      </c>
      <c r="I4737" s="85" t="s">
        <v>6881</v>
      </c>
      <c r="J4737" s="84">
        <v>64</v>
      </c>
      <c r="K4737" s="84">
        <v>0</v>
      </c>
      <c r="L4737" s="82">
        <v>132379</v>
      </c>
      <c r="M4737" s="82">
        <v>0</v>
      </c>
      <c r="N4737" s="82">
        <v>2068.42</v>
      </c>
      <c r="O4737" s="86" t="s">
        <v>17554</v>
      </c>
      <c r="P4737" s="82">
        <v>-2074.9499999999998</v>
      </c>
      <c r="Q4737" s="82">
        <v>0</v>
      </c>
      <c r="R4737" s="2">
        <f t="shared" si="146"/>
        <v>132379</v>
      </c>
      <c r="S4737" s="2">
        <f t="shared" si="147"/>
        <v>2068.421875</v>
      </c>
    </row>
    <row r="4738" spans="1:19" x14ac:dyDescent="0.25">
      <c r="A4738" s="85" t="s">
        <v>17696</v>
      </c>
      <c r="B4738" s="85" t="s">
        <v>9521</v>
      </c>
      <c r="C4738" s="85" t="s">
        <v>9522</v>
      </c>
      <c r="D4738" s="85">
        <v>656</v>
      </c>
      <c r="E4738" s="85">
        <v>56</v>
      </c>
      <c r="F4738" s="85" t="s">
        <v>9572</v>
      </c>
      <c r="G4738" s="85" t="s">
        <v>9571</v>
      </c>
      <c r="H4738" s="85" t="s">
        <v>4143</v>
      </c>
      <c r="I4738" s="85" t="s">
        <v>9570</v>
      </c>
      <c r="J4738" s="84">
        <v>20</v>
      </c>
      <c r="K4738" s="84">
        <v>0</v>
      </c>
      <c r="L4738" s="82">
        <v>45819</v>
      </c>
      <c r="M4738" s="82">
        <v>0</v>
      </c>
      <c r="N4738" s="82">
        <v>2290.9499999999998</v>
      </c>
      <c r="O4738" s="86" t="s">
        <v>17552</v>
      </c>
      <c r="P4738" s="82">
        <v>2181.86</v>
      </c>
      <c r="Q4738" s="82">
        <v>0</v>
      </c>
      <c r="R4738" s="2">
        <f t="shared" si="146"/>
        <v>45819</v>
      </c>
      <c r="S4738" s="2">
        <f t="shared" si="147"/>
        <v>2290.9499999999998</v>
      </c>
    </row>
    <row r="4739" spans="1:19" x14ac:dyDescent="0.25">
      <c r="A4739" s="85" t="s">
        <v>17696</v>
      </c>
      <c r="B4739" s="85" t="s">
        <v>9521</v>
      </c>
      <c r="C4739" s="85" t="s">
        <v>9522</v>
      </c>
      <c r="D4739" s="85">
        <v>656</v>
      </c>
      <c r="E4739" s="85">
        <v>56</v>
      </c>
      <c r="F4739" s="85" t="s">
        <v>9569</v>
      </c>
      <c r="G4739" s="85" t="s">
        <v>9568</v>
      </c>
      <c r="H4739" s="85" t="s">
        <v>4144</v>
      </c>
      <c r="I4739" s="85" t="s">
        <v>9540</v>
      </c>
      <c r="J4739" s="84">
        <v>30</v>
      </c>
      <c r="K4739" s="84">
        <v>0</v>
      </c>
      <c r="L4739" s="82">
        <v>61419</v>
      </c>
      <c r="M4739" s="82">
        <v>0</v>
      </c>
      <c r="N4739" s="82">
        <v>2047.3</v>
      </c>
      <c r="O4739" s="86" t="s">
        <v>17554</v>
      </c>
      <c r="P4739" s="82">
        <v>-962.7</v>
      </c>
      <c r="Q4739" s="82">
        <v>0</v>
      </c>
      <c r="R4739" s="2">
        <f t="shared" si="146"/>
        <v>61419</v>
      </c>
      <c r="S4739" s="2">
        <f t="shared" si="147"/>
        <v>2047.3</v>
      </c>
    </row>
    <row r="4740" spans="1:19" x14ac:dyDescent="0.25">
      <c r="A4740" s="85" t="s">
        <v>17696</v>
      </c>
      <c r="B4740" s="85" t="s">
        <v>9521</v>
      </c>
      <c r="C4740" s="85" t="s">
        <v>9522</v>
      </c>
      <c r="D4740" s="85">
        <v>656</v>
      </c>
      <c r="E4740" s="85">
        <v>56</v>
      </c>
      <c r="F4740" s="85" t="s">
        <v>9567</v>
      </c>
      <c r="G4740" s="85" t="s">
        <v>9566</v>
      </c>
      <c r="H4740" s="85" t="s">
        <v>4145</v>
      </c>
      <c r="I4740" s="85" t="s">
        <v>9565</v>
      </c>
      <c r="J4740" s="84">
        <v>18</v>
      </c>
      <c r="K4740" s="84">
        <v>0</v>
      </c>
      <c r="L4740" s="82">
        <v>38117</v>
      </c>
      <c r="M4740" s="82">
        <v>0</v>
      </c>
      <c r="N4740" s="82">
        <v>2117.61</v>
      </c>
      <c r="O4740" s="86" t="s">
        <v>17554</v>
      </c>
      <c r="P4740" s="82">
        <v>-597.47</v>
      </c>
      <c r="Q4740" s="82">
        <v>0</v>
      </c>
      <c r="R4740" s="2">
        <f t="shared" ref="R4740:R4803" si="148">L4740-M4740</f>
        <v>38117</v>
      </c>
      <c r="S4740" s="2">
        <f t="shared" ref="S4740:S4803" si="149">R4740/J4740</f>
        <v>2117.6111111111113</v>
      </c>
    </row>
    <row r="4741" spans="1:19" x14ac:dyDescent="0.25">
      <c r="A4741" s="85" t="s">
        <v>17696</v>
      </c>
      <c r="B4741" s="85" t="s">
        <v>9521</v>
      </c>
      <c r="C4741" s="85" t="s">
        <v>9522</v>
      </c>
      <c r="D4741" s="85">
        <v>656</v>
      </c>
      <c r="E4741" s="85">
        <v>56</v>
      </c>
      <c r="F4741" s="85" t="s">
        <v>9564</v>
      </c>
      <c r="G4741" s="85" t="s">
        <v>9563</v>
      </c>
      <c r="H4741" s="85" t="s">
        <v>4146</v>
      </c>
      <c r="I4741" s="85" t="s">
        <v>9562</v>
      </c>
      <c r="J4741" s="84">
        <v>129</v>
      </c>
      <c r="K4741" s="84">
        <v>0</v>
      </c>
      <c r="L4741" s="82">
        <v>265289</v>
      </c>
      <c r="M4741" s="82">
        <v>0</v>
      </c>
      <c r="N4741" s="82">
        <v>2056.5</v>
      </c>
      <c r="O4741" s="86" t="s">
        <v>17554</v>
      </c>
      <c r="P4741" s="82">
        <v>-4158.22</v>
      </c>
      <c r="Q4741" s="82">
        <v>0</v>
      </c>
      <c r="R4741" s="2">
        <f t="shared" si="148"/>
        <v>265289</v>
      </c>
      <c r="S4741" s="2">
        <f t="shared" si="149"/>
        <v>2056.5038759689924</v>
      </c>
    </row>
    <row r="4742" spans="1:19" x14ac:dyDescent="0.25">
      <c r="A4742" s="85" t="s">
        <v>17696</v>
      </c>
      <c r="B4742" s="85" t="s">
        <v>9521</v>
      </c>
      <c r="C4742" s="85" t="s">
        <v>9522</v>
      </c>
      <c r="D4742" s="85">
        <v>656</v>
      </c>
      <c r="E4742" s="85">
        <v>56</v>
      </c>
      <c r="F4742" s="85" t="s">
        <v>9564</v>
      </c>
      <c r="G4742" s="85" t="s">
        <v>9563</v>
      </c>
      <c r="H4742" s="85" t="s">
        <v>4147</v>
      </c>
      <c r="I4742" s="85" t="s">
        <v>9562</v>
      </c>
      <c r="J4742" s="84">
        <v>151</v>
      </c>
      <c r="K4742" s="84">
        <v>0</v>
      </c>
      <c r="L4742" s="82">
        <v>319263</v>
      </c>
      <c r="M4742" s="82">
        <v>0</v>
      </c>
      <c r="N4742" s="82">
        <v>2114.3200000000002</v>
      </c>
      <c r="O4742" s="86" t="s">
        <v>17554</v>
      </c>
      <c r="P4742" s="82">
        <v>-5004.22</v>
      </c>
      <c r="Q4742" s="82">
        <v>0</v>
      </c>
      <c r="R4742" s="2">
        <f t="shared" si="148"/>
        <v>319263</v>
      </c>
      <c r="S4742" s="2">
        <f t="shared" si="149"/>
        <v>2114.3245033112585</v>
      </c>
    </row>
    <row r="4743" spans="1:19" x14ac:dyDescent="0.25">
      <c r="A4743" s="85" t="s">
        <v>17696</v>
      </c>
      <c r="B4743" s="85" t="s">
        <v>9521</v>
      </c>
      <c r="C4743" s="85" t="s">
        <v>9522</v>
      </c>
      <c r="D4743" s="85">
        <v>656</v>
      </c>
      <c r="E4743" s="85">
        <v>56</v>
      </c>
      <c r="F4743" s="85" t="s">
        <v>9561</v>
      </c>
      <c r="G4743" s="85" t="s">
        <v>9560</v>
      </c>
      <c r="H4743" s="85" t="s">
        <v>4148</v>
      </c>
      <c r="I4743" s="85" t="s">
        <v>9540</v>
      </c>
      <c r="J4743" s="84">
        <v>121</v>
      </c>
      <c r="K4743" s="84">
        <v>0</v>
      </c>
      <c r="L4743" s="82">
        <v>231568</v>
      </c>
      <c r="M4743" s="82">
        <v>0</v>
      </c>
      <c r="N4743" s="82">
        <v>1913.79</v>
      </c>
      <c r="O4743" s="86" t="s">
        <v>17554</v>
      </c>
      <c r="P4743" s="82">
        <v>-3629.68</v>
      </c>
      <c r="Q4743" s="82">
        <v>0</v>
      </c>
      <c r="R4743" s="2">
        <f t="shared" si="148"/>
        <v>231568</v>
      </c>
      <c r="S4743" s="2">
        <f t="shared" si="149"/>
        <v>1913.7851239669421</v>
      </c>
    </row>
    <row r="4744" spans="1:19" x14ac:dyDescent="0.25">
      <c r="A4744" s="85" t="s">
        <v>17696</v>
      </c>
      <c r="B4744" s="85" t="s">
        <v>9521</v>
      </c>
      <c r="C4744" s="85" t="s">
        <v>9522</v>
      </c>
      <c r="D4744" s="85">
        <v>656</v>
      </c>
      <c r="E4744" s="85">
        <v>56</v>
      </c>
      <c r="F4744" s="85" t="s">
        <v>9559</v>
      </c>
      <c r="G4744" s="85" t="s">
        <v>9558</v>
      </c>
      <c r="H4744" s="85" t="s">
        <v>4149</v>
      </c>
      <c r="I4744" s="85" t="s">
        <v>9557</v>
      </c>
      <c r="J4744" s="84">
        <v>130</v>
      </c>
      <c r="K4744" s="84">
        <v>0</v>
      </c>
      <c r="L4744" s="82">
        <v>281101</v>
      </c>
      <c r="M4744" s="82">
        <v>0</v>
      </c>
      <c r="N4744" s="82">
        <v>2162.3200000000002</v>
      </c>
      <c r="O4744" s="86" t="s">
        <v>17554</v>
      </c>
      <c r="P4744" s="82">
        <v>-4406.08</v>
      </c>
      <c r="Q4744" s="82">
        <v>0</v>
      </c>
      <c r="R4744" s="2">
        <f t="shared" si="148"/>
        <v>281101</v>
      </c>
      <c r="S4744" s="2">
        <f t="shared" si="149"/>
        <v>2162.3153846153846</v>
      </c>
    </row>
    <row r="4745" spans="1:19" x14ac:dyDescent="0.25">
      <c r="A4745" s="85" t="s">
        <v>17696</v>
      </c>
      <c r="B4745" s="85" t="s">
        <v>9521</v>
      </c>
      <c r="C4745" s="85" t="s">
        <v>9522</v>
      </c>
      <c r="D4745" s="85">
        <v>656</v>
      </c>
      <c r="E4745" s="85">
        <v>56</v>
      </c>
      <c r="F4745" s="85" t="s">
        <v>9556</v>
      </c>
      <c r="G4745" s="85" t="s">
        <v>9555</v>
      </c>
      <c r="H4745" s="85" t="s">
        <v>4150</v>
      </c>
      <c r="I4745" s="85" t="s">
        <v>9554</v>
      </c>
      <c r="J4745" s="84">
        <v>40</v>
      </c>
      <c r="K4745" s="84">
        <v>0</v>
      </c>
      <c r="L4745" s="82">
        <v>80136</v>
      </c>
      <c r="M4745" s="82">
        <v>0</v>
      </c>
      <c r="N4745" s="82">
        <v>2003.4</v>
      </c>
      <c r="O4745" s="86" t="s">
        <v>17554</v>
      </c>
      <c r="P4745" s="82">
        <v>-1256.07</v>
      </c>
      <c r="Q4745" s="82">
        <v>0</v>
      </c>
      <c r="R4745" s="2">
        <f t="shared" si="148"/>
        <v>80136</v>
      </c>
      <c r="S4745" s="2">
        <f t="shared" si="149"/>
        <v>2003.4</v>
      </c>
    </row>
    <row r="4746" spans="1:19" x14ac:dyDescent="0.25">
      <c r="A4746" s="85" t="s">
        <v>17696</v>
      </c>
      <c r="B4746" s="85" t="s">
        <v>9521</v>
      </c>
      <c r="C4746" s="85" t="s">
        <v>9522</v>
      </c>
      <c r="D4746" s="85">
        <v>656</v>
      </c>
      <c r="E4746" s="85">
        <v>56</v>
      </c>
      <c r="F4746" s="85" t="s">
        <v>9553</v>
      </c>
      <c r="G4746" s="85" t="s">
        <v>9552</v>
      </c>
      <c r="H4746" s="85" t="s">
        <v>4151</v>
      </c>
      <c r="I4746" s="85" t="s">
        <v>9551</v>
      </c>
      <c r="J4746" s="84">
        <v>34</v>
      </c>
      <c r="K4746" s="84">
        <v>0</v>
      </c>
      <c r="L4746" s="82">
        <v>79747</v>
      </c>
      <c r="M4746" s="82">
        <v>0</v>
      </c>
      <c r="N4746" s="82">
        <v>2345.5</v>
      </c>
      <c r="O4746" s="86" t="s">
        <v>17554</v>
      </c>
      <c r="P4746" s="82">
        <v>-1249.97</v>
      </c>
      <c r="Q4746" s="82">
        <v>0</v>
      </c>
      <c r="R4746" s="2">
        <f t="shared" si="148"/>
        <v>79747</v>
      </c>
      <c r="S4746" s="2">
        <f t="shared" si="149"/>
        <v>2345.5</v>
      </c>
    </row>
    <row r="4747" spans="1:19" x14ac:dyDescent="0.25">
      <c r="A4747" s="85" t="s">
        <v>17696</v>
      </c>
      <c r="B4747" s="85" t="s">
        <v>9521</v>
      </c>
      <c r="C4747" s="85" t="s">
        <v>9522</v>
      </c>
      <c r="D4747" s="85">
        <v>656</v>
      </c>
      <c r="E4747" s="85">
        <v>56</v>
      </c>
      <c r="F4747" s="85" t="s">
        <v>9550</v>
      </c>
      <c r="G4747" s="85" t="s">
        <v>9549</v>
      </c>
      <c r="H4747" s="85" t="s">
        <v>4152</v>
      </c>
      <c r="I4747" s="85" t="s">
        <v>9540</v>
      </c>
      <c r="J4747" s="84">
        <v>32</v>
      </c>
      <c r="K4747" s="84">
        <v>0</v>
      </c>
      <c r="L4747" s="82">
        <v>71809</v>
      </c>
      <c r="M4747" s="82">
        <v>0</v>
      </c>
      <c r="N4747" s="82">
        <v>2244.0300000000002</v>
      </c>
      <c r="O4747" s="86" t="s">
        <v>17554</v>
      </c>
      <c r="P4747" s="82">
        <v>-1125.56</v>
      </c>
      <c r="Q4747" s="82">
        <v>0</v>
      </c>
      <c r="R4747" s="2">
        <f t="shared" si="148"/>
        <v>71809</v>
      </c>
      <c r="S4747" s="2">
        <f t="shared" si="149"/>
        <v>2244.03125</v>
      </c>
    </row>
    <row r="4748" spans="1:19" x14ac:dyDescent="0.25">
      <c r="A4748" s="85" t="s">
        <v>17696</v>
      </c>
      <c r="B4748" s="85" t="s">
        <v>9521</v>
      </c>
      <c r="C4748" s="85" t="s">
        <v>9522</v>
      </c>
      <c r="D4748" s="85">
        <v>656</v>
      </c>
      <c r="E4748" s="85">
        <v>56</v>
      </c>
      <c r="F4748" s="85" t="s">
        <v>9548</v>
      </c>
      <c r="G4748" s="85" t="s">
        <v>9547</v>
      </c>
      <c r="H4748" s="85" t="s">
        <v>4153</v>
      </c>
      <c r="I4748" s="85" t="s">
        <v>9546</v>
      </c>
      <c r="J4748" s="84">
        <v>84</v>
      </c>
      <c r="K4748" s="84">
        <v>0</v>
      </c>
      <c r="L4748" s="82">
        <v>173150</v>
      </c>
      <c r="M4748" s="82">
        <v>0</v>
      </c>
      <c r="N4748" s="82">
        <v>2061.31</v>
      </c>
      <c r="O4748" s="86" t="s">
        <v>17554</v>
      </c>
      <c r="P4748" s="82">
        <v>-2714.01</v>
      </c>
      <c r="Q4748" s="82">
        <v>0</v>
      </c>
      <c r="R4748" s="2">
        <f t="shared" si="148"/>
        <v>173150</v>
      </c>
      <c r="S4748" s="2">
        <f t="shared" si="149"/>
        <v>2061.3095238095239</v>
      </c>
    </row>
    <row r="4749" spans="1:19" x14ac:dyDescent="0.25">
      <c r="A4749" s="85" t="s">
        <v>17696</v>
      </c>
      <c r="B4749" s="85" t="s">
        <v>9521</v>
      </c>
      <c r="C4749" s="85" t="s">
        <v>9522</v>
      </c>
      <c r="D4749" s="85">
        <v>656</v>
      </c>
      <c r="E4749" s="85">
        <v>56</v>
      </c>
      <c r="F4749" s="85" t="s">
        <v>9545</v>
      </c>
      <c r="G4749" s="85" t="s">
        <v>9544</v>
      </c>
      <c r="H4749" s="85" t="s">
        <v>4154</v>
      </c>
      <c r="I4749" s="85" t="s">
        <v>9543</v>
      </c>
      <c r="J4749" s="84">
        <v>173</v>
      </c>
      <c r="K4749" s="84">
        <v>0</v>
      </c>
      <c r="L4749" s="82">
        <v>372642</v>
      </c>
      <c r="M4749" s="82">
        <v>0</v>
      </c>
      <c r="N4749" s="82">
        <v>2154</v>
      </c>
      <c r="O4749" s="86" t="s">
        <v>17552</v>
      </c>
      <c r="P4749" s="82">
        <v>17744.84</v>
      </c>
      <c r="Q4749" s="82">
        <v>0</v>
      </c>
      <c r="R4749" s="2">
        <f t="shared" si="148"/>
        <v>372642</v>
      </c>
      <c r="S4749" s="2">
        <f t="shared" si="149"/>
        <v>2154</v>
      </c>
    </row>
    <row r="4750" spans="1:19" x14ac:dyDescent="0.25">
      <c r="A4750" s="85" t="s">
        <v>17696</v>
      </c>
      <c r="B4750" s="85" t="s">
        <v>9521</v>
      </c>
      <c r="C4750" s="85" t="s">
        <v>9522</v>
      </c>
      <c r="D4750" s="85">
        <v>656</v>
      </c>
      <c r="E4750" s="85">
        <v>56</v>
      </c>
      <c r="F4750" s="85" t="s">
        <v>9542</v>
      </c>
      <c r="G4750" s="85" t="s">
        <v>9541</v>
      </c>
      <c r="H4750" s="85" t="s">
        <v>4155</v>
      </c>
      <c r="I4750" s="85" t="s">
        <v>9540</v>
      </c>
      <c r="J4750" s="84">
        <v>50</v>
      </c>
      <c r="K4750" s="84">
        <v>0</v>
      </c>
      <c r="L4750" s="82">
        <v>115391</v>
      </c>
      <c r="M4750" s="82">
        <v>0</v>
      </c>
      <c r="N4750" s="82">
        <v>2307.8200000000002</v>
      </c>
      <c r="O4750" s="86" t="s">
        <v>17554</v>
      </c>
      <c r="P4750" s="82">
        <v>-1808.67</v>
      </c>
      <c r="Q4750" s="82">
        <v>0</v>
      </c>
      <c r="R4750" s="2">
        <f t="shared" si="148"/>
        <v>115391</v>
      </c>
      <c r="S4750" s="2">
        <f t="shared" si="149"/>
        <v>2307.8200000000002</v>
      </c>
    </row>
    <row r="4751" spans="1:19" x14ac:dyDescent="0.25">
      <c r="A4751" s="85" t="s">
        <v>17696</v>
      </c>
      <c r="B4751" s="85" t="s">
        <v>9521</v>
      </c>
      <c r="C4751" s="85" t="s">
        <v>9522</v>
      </c>
      <c r="D4751" s="85">
        <v>656</v>
      </c>
      <c r="E4751" s="85">
        <v>56</v>
      </c>
      <c r="F4751" s="85" t="s">
        <v>9539</v>
      </c>
      <c r="G4751" s="85" t="s">
        <v>9538</v>
      </c>
      <c r="H4751" s="85" t="s">
        <v>4156</v>
      </c>
      <c r="I4751" s="85" t="s">
        <v>9537</v>
      </c>
      <c r="J4751" s="84">
        <v>135</v>
      </c>
      <c r="K4751" s="84">
        <v>0</v>
      </c>
      <c r="L4751" s="82">
        <v>290735</v>
      </c>
      <c r="M4751" s="82">
        <v>0</v>
      </c>
      <c r="N4751" s="82">
        <v>2153.59</v>
      </c>
      <c r="O4751" s="86" t="s">
        <v>17554</v>
      </c>
      <c r="P4751" s="82">
        <v>-4557.07</v>
      </c>
      <c r="Q4751" s="82">
        <v>0</v>
      </c>
      <c r="R4751" s="2">
        <f t="shared" si="148"/>
        <v>290735</v>
      </c>
      <c r="S4751" s="2">
        <f t="shared" si="149"/>
        <v>2153.5925925925926</v>
      </c>
    </row>
    <row r="4752" spans="1:19" x14ac:dyDescent="0.25">
      <c r="A4752" s="85" t="s">
        <v>17696</v>
      </c>
      <c r="B4752" s="85" t="s">
        <v>9521</v>
      </c>
      <c r="C4752" s="85" t="s">
        <v>9522</v>
      </c>
      <c r="D4752" s="85">
        <v>656</v>
      </c>
      <c r="E4752" s="85">
        <v>56</v>
      </c>
      <c r="F4752" s="85" t="s">
        <v>9536</v>
      </c>
      <c r="G4752" s="85" t="s">
        <v>9535</v>
      </c>
      <c r="H4752" s="85" t="s">
        <v>4157</v>
      </c>
      <c r="I4752" s="85" t="s">
        <v>9534</v>
      </c>
      <c r="J4752" s="84">
        <v>25</v>
      </c>
      <c r="K4752" s="84">
        <v>0</v>
      </c>
      <c r="L4752" s="82">
        <v>55175</v>
      </c>
      <c r="M4752" s="82">
        <v>0</v>
      </c>
      <c r="N4752" s="82">
        <v>2207</v>
      </c>
      <c r="O4752" s="86" t="s">
        <v>17554</v>
      </c>
      <c r="P4752" s="82">
        <v>-864.83</v>
      </c>
      <c r="Q4752" s="82">
        <v>0</v>
      </c>
      <c r="R4752" s="2">
        <f t="shared" si="148"/>
        <v>55175</v>
      </c>
      <c r="S4752" s="2">
        <f t="shared" si="149"/>
        <v>2207</v>
      </c>
    </row>
    <row r="4753" spans="1:19" x14ac:dyDescent="0.25">
      <c r="A4753" s="85" t="s">
        <v>17696</v>
      </c>
      <c r="B4753" s="85" t="s">
        <v>9521</v>
      </c>
      <c r="C4753" s="85" t="s">
        <v>9522</v>
      </c>
      <c r="D4753" s="85">
        <v>656</v>
      </c>
      <c r="E4753" s="85">
        <v>56</v>
      </c>
      <c r="F4753" s="85" t="s">
        <v>9533</v>
      </c>
      <c r="G4753" s="85" t="s">
        <v>9532</v>
      </c>
      <c r="H4753" s="85" t="s">
        <v>4158</v>
      </c>
      <c r="I4753" s="85" t="s">
        <v>9531</v>
      </c>
      <c r="J4753" s="84">
        <v>63</v>
      </c>
      <c r="K4753" s="84">
        <v>0</v>
      </c>
      <c r="L4753" s="82">
        <v>120601</v>
      </c>
      <c r="M4753" s="82">
        <v>0</v>
      </c>
      <c r="N4753" s="82">
        <v>1914.3</v>
      </c>
      <c r="O4753" s="86" t="s">
        <v>17554</v>
      </c>
      <c r="P4753" s="82">
        <v>-1890.33</v>
      </c>
      <c r="Q4753" s="82">
        <v>0</v>
      </c>
      <c r="R4753" s="2">
        <f t="shared" si="148"/>
        <v>120601</v>
      </c>
      <c r="S4753" s="2">
        <f t="shared" si="149"/>
        <v>1914.3015873015872</v>
      </c>
    </row>
    <row r="4754" spans="1:19" x14ac:dyDescent="0.25">
      <c r="A4754" s="85" t="s">
        <v>17696</v>
      </c>
      <c r="B4754" s="85" t="s">
        <v>9521</v>
      </c>
      <c r="C4754" s="85" t="s">
        <v>9522</v>
      </c>
      <c r="D4754" s="85">
        <v>656</v>
      </c>
      <c r="E4754" s="85">
        <v>56</v>
      </c>
      <c r="F4754" s="85" t="s">
        <v>9530</v>
      </c>
      <c r="G4754" s="85" t="s">
        <v>9529</v>
      </c>
      <c r="H4754" s="85" t="s">
        <v>4159</v>
      </c>
      <c r="I4754" s="85" t="s">
        <v>9528</v>
      </c>
      <c r="J4754" s="84">
        <v>61</v>
      </c>
      <c r="K4754" s="84">
        <v>0</v>
      </c>
      <c r="L4754" s="82">
        <v>121541</v>
      </c>
      <c r="M4754" s="82">
        <v>0</v>
      </c>
      <c r="N4754" s="82">
        <v>1992.48</v>
      </c>
      <c r="O4754" s="86" t="s">
        <v>17554</v>
      </c>
      <c r="P4754" s="82">
        <v>-1905.08</v>
      </c>
      <c r="Q4754" s="82">
        <v>0</v>
      </c>
      <c r="R4754" s="2">
        <f t="shared" si="148"/>
        <v>121541</v>
      </c>
      <c r="S4754" s="2">
        <f t="shared" si="149"/>
        <v>1992.4754098360656</v>
      </c>
    </row>
    <row r="4755" spans="1:19" x14ac:dyDescent="0.25">
      <c r="A4755" s="85" t="s">
        <v>17696</v>
      </c>
      <c r="B4755" s="85" t="s">
        <v>9521</v>
      </c>
      <c r="C4755" s="85" t="s">
        <v>9522</v>
      </c>
      <c r="D4755" s="85">
        <v>656</v>
      </c>
      <c r="E4755" s="85">
        <v>56</v>
      </c>
      <c r="F4755" s="85" t="s">
        <v>9527</v>
      </c>
      <c r="G4755" s="85" t="s">
        <v>9526</v>
      </c>
      <c r="H4755" s="85" t="s">
        <v>4160</v>
      </c>
      <c r="I4755" s="85" t="s">
        <v>9525</v>
      </c>
      <c r="J4755" s="84">
        <v>100</v>
      </c>
      <c r="K4755" s="84">
        <v>0</v>
      </c>
      <c r="L4755" s="82">
        <v>183100</v>
      </c>
      <c r="M4755" s="82">
        <v>0</v>
      </c>
      <c r="N4755" s="82">
        <v>1831</v>
      </c>
      <c r="O4755" s="86" t="s">
        <v>17554</v>
      </c>
      <c r="P4755" s="82">
        <v>-2869.98</v>
      </c>
      <c r="Q4755" s="82">
        <v>0</v>
      </c>
      <c r="R4755" s="2">
        <f t="shared" si="148"/>
        <v>183100</v>
      </c>
      <c r="S4755" s="2">
        <f t="shared" si="149"/>
        <v>1831</v>
      </c>
    </row>
    <row r="4756" spans="1:19" x14ac:dyDescent="0.25">
      <c r="A4756" s="85" t="s">
        <v>17696</v>
      </c>
      <c r="B4756" s="85" t="s">
        <v>9521</v>
      </c>
      <c r="C4756" s="85" t="s">
        <v>9522</v>
      </c>
      <c r="D4756" s="85">
        <v>656</v>
      </c>
      <c r="E4756" s="85">
        <v>56</v>
      </c>
      <c r="F4756" s="85" t="s">
        <v>9524</v>
      </c>
      <c r="G4756" s="85" t="s">
        <v>9523</v>
      </c>
      <c r="H4756" s="85" t="s">
        <v>4161</v>
      </c>
      <c r="I4756" s="85" t="s">
        <v>9520</v>
      </c>
      <c r="J4756" s="84">
        <v>40</v>
      </c>
      <c r="K4756" s="84">
        <v>0</v>
      </c>
      <c r="L4756" s="82">
        <v>102561</v>
      </c>
      <c r="M4756" s="82">
        <v>0</v>
      </c>
      <c r="N4756" s="82">
        <v>2564.02</v>
      </c>
      <c r="O4756" s="86" t="s">
        <v>17552</v>
      </c>
      <c r="P4756" s="82">
        <v>4883.83</v>
      </c>
      <c r="Q4756" s="82">
        <v>0</v>
      </c>
      <c r="R4756" s="2">
        <f t="shared" si="148"/>
        <v>102561</v>
      </c>
      <c r="S4756" s="2">
        <f t="shared" si="149"/>
        <v>2564.0250000000001</v>
      </c>
    </row>
    <row r="4757" spans="1:19" x14ac:dyDescent="0.25">
      <c r="A4757" s="85" t="s">
        <v>17697</v>
      </c>
      <c r="B4757" s="85" t="s">
        <v>6522</v>
      </c>
      <c r="C4757" s="85" t="s">
        <v>6523</v>
      </c>
      <c r="D4757" s="85">
        <v>1016</v>
      </c>
      <c r="E4757" s="85">
        <v>16</v>
      </c>
      <c r="F4757" s="85" t="s">
        <v>9515</v>
      </c>
      <c r="G4757" s="85" t="s">
        <v>9514</v>
      </c>
      <c r="H4757" s="85" t="s">
        <v>4162</v>
      </c>
      <c r="I4757" s="85" t="s">
        <v>9519</v>
      </c>
      <c r="J4757" s="84">
        <v>100</v>
      </c>
      <c r="K4757" s="84">
        <v>0</v>
      </c>
      <c r="L4757" s="82">
        <v>241107</v>
      </c>
      <c r="M4757" s="82">
        <v>0</v>
      </c>
      <c r="N4757" s="82">
        <v>2411.0700000000002</v>
      </c>
      <c r="O4757" s="86" t="s">
        <v>17552</v>
      </c>
      <c r="P4757" s="82">
        <v>11481.27</v>
      </c>
      <c r="Q4757" s="82">
        <v>0</v>
      </c>
      <c r="R4757" s="2">
        <f t="shared" si="148"/>
        <v>241107</v>
      </c>
      <c r="S4757" s="2">
        <f t="shared" si="149"/>
        <v>2411.0700000000002</v>
      </c>
    </row>
    <row r="4758" spans="1:19" x14ac:dyDescent="0.25">
      <c r="A4758" s="85" t="s">
        <v>17697</v>
      </c>
      <c r="B4758" s="85" t="s">
        <v>6522</v>
      </c>
      <c r="C4758" s="85" t="s">
        <v>6523</v>
      </c>
      <c r="D4758" s="85">
        <v>1016</v>
      </c>
      <c r="E4758" s="85">
        <v>16</v>
      </c>
      <c r="F4758" s="85" t="s">
        <v>9515</v>
      </c>
      <c r="G4758" s="85" t="s">
        <v>9514</v>
      </c>
      <c r="H4758" s="85" t="s">
        <v>4163</v>
      </c>
      <c r="I4758" s="85" t="s">
        <v>9518</v>
      </c>
      <c r="J4758" s="84">
        <v>145</v>
      </c>
      <c r="K4758" s="84">
        <v>16</v>
      </c>
      <c r="L4758" s="82">
        <v>476927</v>
      </c>
      <c r="M4758" s="82">
        <v>47396</v>
      </c>
      <c r="N4758" s="82">
        <v>2962.28</v>
      </c>
      <c r="O4758" s="86" t="s">
        <v>17552</v>
      </c>
      <c r="P4758" s="82">
        <v>22710.799999999999</v>
      </c>
      <c r="Q4758" s="82">
        <v>0</v>
      </c>
      <c r="R4758" s="2">
        <f t="shared" si="148"/>
        <v>429531</v>
      </c>
      <c r="S4758" s="2">
        <f t="shared" si="149"/>
        <v>2962.2827586206895</v>
      </c>
    </row>
    <row r="4759" spans="1:19" x14ac:dyDescent="0.25">
      <c r="A4759" s="85" t="s">
        <v>17697</v>
      </c>
      <c r="B4759" s="85" t="s">
        <v>6522</v>
      </c>
      <c r="C4759" s="85" t="s">
        <v>6523</v>
      </c>
      <c r="D4759" s="85">
        <v>1016</v>
      </c>
      <c r="E4759" s="85">
        <v>16</v>
      </c>
      <c r="F4759" s="85" t="s">
        <v>9515</v>
      </c>
      <c r="G4759" s="85" t="s">
        <v>9514</v>
      </c>
      <c r="H4759" s="85" t="s">
        <v>4164</v>
      </c>
      <c r="I4759" s="85" t="s">
        <v>9517</v>
      </c>
      <c r="J4759" s="84">
        <v>100</v>
      </c>
      <c r="K4759" s="84">
        <v>0</v>
      </c>
      <c r="L4759" s="82">
        <v>235747</v>
      </c>
      <c r="M4759" s="82">
        <v>0</v>
      </c>
      <c r="N4759" s="82">
        <v>2357.4699999999998</v>
      </c>
      <c r="O4759" s="86" t="s">
        <v>17552</v>
      </c>
      <c r="P4759" s="82">
        <v>11226.04</v>
      </c>
      <c r="Q4759" s="82">
        <v>0</v>
      </c>
      <c r="R4759" s="2">
        <f t="shared" si="148"/>
        <v>235747</v>
      </c>
      <c r="S4759" s="2">
        <f t="shared" si="149"/>
        <v>2357.4699999999998</v>
      </c>
    </row>
    <row r="4760" spans="1:19" x14ac:dyDescent="0.25">
      <c r="A4760" s="85" t="s">
        <v>17697</v>
      </c>
      <c r="B4760" s="85" t="s">
        <v>6522</v>
      </c>
      <c r="C4760" s="85" t="s">
        <v>6523</v>
      </c>
      <c r="D4760" s="85">
        <v>1016</v>
      </c>
      <c r="E4760" s="85">
        <v>16</v>
      </c>
      <c r="F4760" s="85" t="s">
        <v>9515</v>
      </c>
      <c r="G4760" s="85" t="s">
        <v>9514</v>
      </c>
      <c r="H4760" s="85" t="s">
        <v>4165</v>
      </c>
      <c r="I4760" s="85" t="s">
        <v>9516</v>
      </c>
      <c r="J4760" s="84">
        <v>100</v>
      </c>
      <c r="K4760" s="84">
        <v>0</v>
      </c>
      <c r="L4760" s="82">
        <v>260350</v>
      </c>
      <c r="M4760" s="82">
        <v>0</v>
      </c>
      <c r="N4760" s="82">
        <v>2603.5</v>
      </c>
      <c r="O4760" s="86" t="s">
        <v>17552</v>
      </c>
      <c r="P4760" s="82">
        <v>12397.61</v>
      </c>
      <c r="Q4760" s="82">
        <v>0</v>
      </c>
      <c r="R4760" s="2">
        <f t="shared" si="148"/>
        <v>260350</v>
      </c>
      <c r="S4760" s="2">
        <f t="shared" si="149"/>
        <v>2603.5</v>
      </c>
    </row>
    <row r="4761" spans="1:19" x14ac:dyDescent="0.25">
      <c r="A4761" s="85" t="s">
        <v>17697</v>
      </c>
      <c r="B4761" s="85" t="s">
        <v>6522</v>
      </c>
      <c r="C4761" s="85" t="s">
        <v>6523</v>
      </c>
      <c r="D4761" s="85">
        <v>1016</v>
      </c>
      <c r="E4761" s="85">
        <v>16</v>
      </c>
      <c r="F4761" s="85" t="s">
        <v>9515</v>
      </c>
      <c r="G4761" s="85" t="s">
        <v>9514</v>
      </c>
      <c r="H4761" s="85" t="s">
        <v>4166</v>
      </c>
      <c r="I4761" s="85" t="s">
        <v>9513</v>
      </c>
      <c r="J4761" s="84">
        <v>0</v>
      </c>
      <c r="K4761" s="84">
        <v>25</v>
      </c>
      <c r="L4761" s="82">
        <v>57728</v>
      </c>
      <c r="M4761" s="82">
        <v>57728</v>
      </c>
      <c r="N4761" s="82">
        <v>2309.12</v>
      </c>
      <c r="O4761" s="86" t="s">
        <v>17552</v>
      </c>
      <c r="P4761" s="82">
        <v>2748.95</v>
      </c>
      <c r="Q4761" s="82">
        <v>0</v>
      </c>
      <c r="R4761" s="2">
        <f t="shared" si="148"/>
        <v>0</v>
      </c>
      <c r="S4761" s="2" t="e">
        <f t="shared" si="149"/>
        <v>#DIV/0!</v>
      </c>
    </row>
    <row r="4762" spans="1:19" x14ac:dyDescent="0.25">
      <c r="A4762" s="85" t="s">
        <v>17697</v>
      </c>
      <c r="B4762" s="85" t="s">
        <v>6522</v>
      </c>
      <c r="C4762" s="85" t="s">
        <v>6523</v>
      </c>
      <c r="D4762" s="85">
        <v>1016</v>
      </c>
      <c r="E4762" s="85">
        <v>16</v>
      </c>
      <c r="F4762" s="85" t="s">
        <v>9470</v>
      </c>
      <c r="G4762" s="85" t="s">
        <v>9469</v>
      </c>
      <c r="H4762" s="85" t="s">
        <v>9512</v>
      </c>
      <c r="I4762" s="85" t="s">
        <v>9511</v>
      </c>
      <c r="J4762" s="84">
        <v>70</v>
      </c>
      <c r="K4762" s="84">
        <v>0</v>
      </c>
      <c r="L4762" s="82">
        <v>147439</v>
      </c>
      <c r="M4762" s="82">
        <v>0</v>
      </c>
      <c r="N4762" s="82">
        <v>2106.27</v>
      </c>
      <c r="O4762" s="86" t="s">
        <v>17552</v>
      </c>
      <c r="P4762" s="82">
        <v>7020.93</v>
      </c>
      <c r="Q4762" s="82">
        <v>0</v>
      </c>
      <c r="R4762" s="2">
        <f t="shared" si="148"/>
        <v>147439</v>
      </c>
      <c r="S4762" s="2">
        <f t="shared" si="149"/>
        <v>2106.2714285714287</v>
      </c>
    </row>
    <row r="4763" spans="1:19" x14ac:dyDescent="0.25">
      <c r="A4763" s="85" t="s">
        <v>17697</v>
      </c>
      <c r="B4763" s="85" t="s">
        <v>6522</v>
      </c>
      <c r="C4763" s="85" t="s">
        <v>6523</v>
      </c>
      <c r="D4763" s="85">
        <v>1016</v>
      </c>
      <c r="E4763" s="85">
        <v>16</v>
      </c>
      <c r="F4763" s="85" t="s">
        <v>9470</v>
      </c>
      <c r="G4763" s="85" t="s">
        <v>9469</v>
      </c>
      <c r="H4763" s="85" t="s">
        <v>9510</v>
      </c>
      <c r="I4763" s="85" t="s">
        <v>9509</v>
      </c>
      <c r="J4763" s="84">
        <v>40</v>
      </c>
      <c r="K4763" s="84">
        <v>0</v>
      </c>
      <c r="L4763" s="82">
        <v>104706</v>
      </c>
      <c r="M4763" s="82">
        <v>0</v>
      </c>
      <c r="N4763" s="82">
        <v>2617.65</v>
      </c>
      <c r="O4763" s="86" t="s">
        <v>17552</v>
      </c>
      <c r="P4763" s="82">
        <v>4986</v>
      </c>
      <c r="Q4763" s="82">
        <v>0</v>
      </c>
      <c r="R4763" s="2">
        <f t="shared" si="148"/>
        <v>104706</v>
      </c>
      <c r="S4763" s="2">
        <f t="shared" si="149"/>
        <v>2617.65</v>
      </c>
    </row>
    <row r="4764" spans="1:19" x14ac:dyDescent="0.25">
      <c r="A4764" s="85" t="s">
        <v>17697</v>
      </c>
      <c r="B4764" s="85" t="s">
        <v>6522</v>
      </c>
      <c r="C4764" s="85" t="s">
        <v>6523</v>
      </c>
      <c r="D4764" s="85">
        <v>1016</v>
      </c>
      <c r="E4764" s="85">
        <v>16</v>
      </c>
      <c r="F4764" s="85" t="s">
        <v>9470</v>
      </c>
      <c r="G4764" s="85" t="s">
        <v>9469</v>
      </c>
      <c r="H4764" s="85" t="s">
        <v>9508</v>
      </c>
      <c r="I4764" s="85" t="s">
        <v>9507</v>
      </c>
      <c r="J4764" s="84">
        <v>0</v>
      </c>
      <c r="K4764" s="84">
        <v>120</v>
      </c>
      <c r="L4764" s="82">
        <v>273228</v>
      </c>
      <c r="M4764" s="82">
        <v>273228</v>
      </c>
      <c r="N4764" s="82">
        <v>2276.9</v>
      </c>
      <c r="O4764" s="86" t="s">
        <v>17552</v>
      </c>
      <c r="P4764" s="82">
        <v>13010.83</v>
      </c>
      <c r="Q4764" s="82">
        <v>0</v>
      </c>
      <c r="R4764" s="2">
        <f t="shared" si="148"/>
        <v>0</v>
      </c>
      <c r="S4764" s="2" t="e">
        <f t="shared" si="149"/>
        <v>#DIV/0!</v>
      </c>
    </row>
    <row r="4765" spans="1:19" x14ac:dyDescent="0.25">
      <c r="A4765" s="85" t="s">
        <v>17697</v>
      </c>
      <c r="B4765" s="85" t="s">
        <v>6522</v>
      </c>
      <c r="C4765" s="85" t="s">
        <v>6523</v>
      </c>
      <c r="D4765" s="85">
        <v>1016</v>
      </c>
      <c r="E4765" s="85">
        <v>16</v>
      </c>
      <c r="F4765" s="85" t="s">
        <v>9470</v>
      </c>
      <c r="G4765" s="85" t="s">
        <v>9469</v>
      </c>
      <c r="H4765" s="85" t="s">
        <v>9506</v>
      </c>
      <c r="I4765" s="85" t="s">
        <v>9505</v>
      </c>
      <c r="J4765" s="84">
        <v>115</v>
      </c>
      <c r="K4765" s="84">
        <v>0</v>
      </c>
      <c r="L4765" s="82">
        <v>239720</v>
      </c>
      <c r="M4765" s="82">
        <v>0</v>
      </c>
      <c r="N4765" s="82">
        <v>2084.52</v>
      </c>
      <c r="O4765" s="86" t="s">
        <v>17552</v>
      </c>
      <c r="P4765" s="82">
        <v>11415.24</v>
      </c>
      <c r="Q4765" s="82">
        <v>0</v>
      </c>
      <c r="R4765" s="2">
        <f t="shared" si="148"/>
        <v>239720</v>
      </c>
      <c r="S4765" s="2">
        <f t="shared" si="149"/>
        <v>2084.521739130435</v>
      </c>
    </row>
    <row r="4766" spans="1:19" x14ac:dyDescent="0.25">
      <c r="A4766" s="85" t="s">
        <v>17697</v>
      </c>
      <c r="B4766" s="85" t="s">
        <v>6522</v>
      </c>
      <c r="C4766" s="85" t="s">
        <v>6523</v>
      </c>
      <c r="D4766" s="85">
        <v>1016</v>
      </c>
      <c r="E4766" s="85">
        <v>16</v>
      </c>
      <c r="F4766" s="85" t="s">
        <v>9470</v>
      </c>
      <c r="G4766" s="85" t="s">
        <v>9469</v>
      </c>
      <c r="H4766" s="85" t="s">
        <v>9504</v>
      </c>
      <c r="I4766" s="85" t="s">
        <v>9503</v>
      </c>
      <c r="J4766" s="84">
        <v>80</v>
      </c>
      <c r="K4766" s="84">
        <v>0</v>
      </c>
      <c r="L4766" s="82">
        <v>166898</v>
      </c>
      <c r="M4766" s="82">
        <v>0</v>
      </c>
      <c r="N4766" s="82">
        <v>2086.2199999999998</v>
      </c>
      <c r="O4766" s="86" t="s">
        <v>17552</v>
      </c>
      <c r="P4766" s="82">
        <v>7947.5</v>
      </c>
      <c r="Q4766" s="82">
        <v>0</v>
      </c>
      <c r="R4766" s="2">
        <f t="shared" si="148"/>
        <v>166898</v>
      </c>
      <c r="S4766" s="2">
        <f t="shared" si="149"/>
        <v>2086.2249999999999</v>
      </c>
    </row>
    <row r="4767" spans="1:19" x14ac:dyDescent="0.25">
      <c r="A4767" s="85" t="s">
        <v>17697</v>
      </c>
      <c r="B4767" s="85" t="s">
        <v>6522</v>
      </c>
      <c r="C4767" s="85" t="s">
        <v>6523</v>
      </c>
      <c r="D4767" s="85">
        <v>1016</v>
      </c>
      <c r="E4767" s="85">
        <v>16</v>
      </c>
      <c r="F4767" s="85" t="s">
        <v>9470</v>
      </c>
      <c r="G4767" s="85" t="s">
        <v>9469</v>
      </c>
      <c r="H4767" s="85" t="s">
        <v>9502</v>
      </c>
      <c r="I4767" s="85" t="s">
        <v>9501</v>
      </c>
      <c r="J4767" s="84">
        <v>0</v>
      </c>
      <c r="K4767" s="84">
        <v>118</v>
      </c>
      <c r="L4767" s="82">
        <v>246174</v>
      </c>
      <c r="M4767" s="82">
        <v>246174</v>
      </c>
      <c r="N4767" s="82">
        <v>2086.2199999999998</v>
      </c>
      <c r="O4767" s="86" t="s">
        <v>17552</v>
      </c>
      <c r="P4767" s="82">
        <v>11722.57</v>
      </c>
      <c r="Q4767" s="82">
        <v>0</v>
      </c>
      <c r="R4767" s="2">
        <f t="shared" si="148"/>
        <v>0</v>
      </c>
      <c r="S4767" s="2" t="e">
        <f t="shared" si="149"/>
        <v>#DIV/0!</v>
      </c>
    </row>
    <row r="4768" spans="1:19" x14ac:dyDescent="0.25">
      <c r="A4768" s="85" t="s">
        <v>17697</v>
      </c>
      <c r="B4768" s="85" t="s">
        <v>6522</v>
      </c>
      <c r="C4768" s="85" t="s">
        <v>6523</v>
      </c>
      <c r="D4768" s="85">
        <v>1016</v>
      </c>
      <c r="E4768" s="85">
        <v>16</v>
      </c>
      <c r="F4768" s="85" t="s">
        <v>9470</v>
      </c>
      <c r="G4768" s="85" t="s">
        <v>9469</v>
      </c>
      <c r="H4768" s="85" t="s">
        <v>9500</v>
      </c>
      <c r="I4768" s="85" t="s">
        <v>9499</v>
      </c>
      <c r="J4768" s="84">
        <v>0</v>
      </c>
      <c r="K4768" s="84">
        <v>101</v>
      </c>
      <c r="L4768" s="82">
        <v>191636</v>
      </c>
      <c r="M4768" s="82">
        <v>191636</v>
      </c>
      <c r="N4768" s="82">
        <v>1897.39</v>
      </c>
      <c r="O4768" s="86" t="s">
        <v>17552</v>
      </c>
      <c r="P4768" s="82">
        <v>9125.5400000000009</v>
      </c>
      <c r="Q4768" s="82">
        <v>0</v>
      </c>
      <c r="R4768" s="2">
        <f t="shared" si="148"/>
        <v>0</v>
      </c>
      <c r="S4768" s="2" t="e">
        <f t="shared" si="149"/>
        <v>#DIV/0!</v>
      </c>
    </row>
    <row r="4769" spans="1:19" x14ac:dyDescent="0.25">
      <c r="A4769" s="85" t="s">
        <v>17697</v>
      </c>
      <c r="B4769" s="85" t="s">
        <v>6522</v>
      </c>
      <c r="C4769" s="85" t="s">
        <v>6523</v>
      </c>
      <c r="D4769" s="85">
        <v>1016</v>
      </c>
      <c r="E4769" s="85">
        <v>16</v>
      </c>
      <c r="F4769" s="85" t="s">
        <v>9470</v>
      </c>
      <c r="G4769" s="85" t="s">
        <v>9469</v>
      </c>
      <c r="H4769" s="85" t="s">
        <v>9498</v>
      </c>
      <c r="I4769" s="85" t="s">
        <v>9497</v>
      </c>
      <c r="J4769" s="84">
        <v>32</v>
      </c>
      <c r="K4769" s="84">
        <v>0</v>
      </c>
      <c r="L4769" s="82">
        <v>82388</v>
      </c>
      <c r="M4769" s="82">
        <v>0</v>
      </c>
      <c r="N4769" s="82">
        <v>2574.62</v>
      </c>
      <c r="O4769" s="86" t="s">
        <v>17552</v>
      </c>
      <c r="P4769" s="82">
        <v>3923.23</v>
      </c>
      <c r="Q4769" s="82">
        <v>0</v>
      </c>
      <c r="R4769" s="2">
        <f t="shared" si="148"/>
        <v>82388</v>
      </c>
      <c r="S4769" s="2">
        <f t="shared" si="149"/>
        <v>2574.625</v>
      </c>
    </row>
    <row r="4770" spans="1:19" x14ac:dyDescent="0.25">
      <c r="A4770" s="85" t="s">
        <v>17697</v>
      </c>
      <c r="B4770" s="85" t="s">
        <v>6522</v>
      </c>
      <c r="C4770" s="85" t="s">
        <v>6523</v>
      </c>
      <c r="D4770" s="85">
        <v>1016</v>
      </c>
      <c r="E4770" s="85">
        <v>16</v>
      </c>
      <c r="F4770" s="85" t="s">
        <v>9470</v>
      </c>
      <c r="G4770" s="85" t="s">
        <v>9469</v>
      </c>
      <c r="H4770" s="85" t="s">
        <v>9496</v>
      </c>
      <c r="I4770" s="85" t="s">
        <v>9495</v>
      </c>
      <c r="J4770" s="84">
        <v>32</v>
      </c>
      <c r="K4770" s="84">
        <v>0</v>
      </c>
      <c r="L4770" s="82">
        <v>82405</v>
      </c>
      <c r="M4770" s="82">
        <v>0</v>
      </c>
      <c r="N4770" s="82">
        <v>2575.16</v>
      </c>
      <c r="O4770" s="86" t="s">
        <v>17552</v>
      </c>
      <c r="P4770" s="82">
        <v>3924.06</v>
      </c>
      <c r="Q4770" s="82">
        <v>0</v>
      </c>
      <c r="R4770" s="2">
        <f t="shared" si="148"/>
        <v>82405</v>
      </c>
      <c r="S4770" s="2">
        <f t="shared" si="149"/>
        <v>2575.15625</v>
      </c>
    </row>
    <row r="4771" spans="1:19" x14ac:dyDescent="0.25">
      <c r="A4771" s="85" t="s">
        <v>17697</v>
      </c>
      <c r="B4771" s="85" t="s">
        <v>6522</v>
      </c>
      <c r="C4771" s="85" t="s">
        <v>6523</v>
      </c>
      <c r="D4771" s="85">
        <v>1016</v>
      </c>
      <c r="E4771" s="85">
        <v>16</v>
      </c>
      <c r="F4771" s="85" t="s">
        <v>9470</v>
      </c>
      <c r="G4771" s="85" t="s">
        <v>9469</v>
      </c>
      <c r="H4771" s="85" t="s">
        <v>9494</v>
      </c>
      <c r="I4771" s="85" t="s">
        <v>9493</v>
      </c>
      <c r="J4771" s="84">
        <v>30</v>
      </c>
      <c r="K4771" s="84">
        <v>0</v>
      </c>
      <c r="L4771" s="82">
        <v>74978</v>
      </c>
      <c r="M4771" s="82">
        <v>0</v>
      </c>
      <c r="N4771" s="82">
        <v>2499.27</v>
      </c>
      <c r="O4771" s="86" t="s">
        <v>17552</v>
      </c>
      <c r="P4771" s="82">
        <v>3570.41</v>
      </c>
      <c r="Q4771" s="82">
        <v>0</v>
      </c>
      <c r="R4771" s="2">
        <f t="shared" si="148"/>
        <v>74978</v>
      </c>
      <c r="S4771" s="2">
        <f t="shared" si="149"/>
        <v>2499.2666666666669</v>
      </c>
    </row>
    <row r="4772" spans="1:19" x14ac:dyDescent="0.25">
      <c r="A4772" s="85" t="s">
        <v>17697</v>
      </c>
      <c r="B4772" s="85" t="s">
        <v>6522</v>
      </c>
      <c r="C4772" s="85" t="s">
        <v>6523</v>
      </c>
      <c r="D4772" s="85">
        <v>1016</v>
      </c>
      <c r="E4772" s="85">
        <v>16</v>
      </c>
      <c r="F4772" s="85" t="s">
        <v>9470</v>
      </c>
      <c r="G4772" s="85" t="s">
        <v>9469</v>
      </c>
      <c r="H4772" s="85" t="s">
        <v>9492</v>
      </c>
      <c r="I4772" s="85" t="s">
        <v>9491</v>
      </c>
      <c r="J4772" s="84">
        <v>20</v>
      </c>
      <c r="K4772" s="84">
        <v>0</v>
      </c>
      <c r="L4772" s="82">
        <v>51338</v>
      </c>
      <c r="M4772" s="82">
        <v>0</v>
      </c>
      <c r="N4772" s="82">
        <v>2566.9</v>
      </c>
      <c r="O4772" s="86" t="s">
        <v>17552</v>
      </c>
      <c r="P4772" s="82">
        <v>2444.6999999999998</v>
      </c>
      <c r="Q4772" s="82">
        <v>0</v>
      </c>
      <c r="R4772" s="2">
        <f t="shared" si="148"/>
        <v>51338</v>
      </c>
      <c r="S4772" s="2">
        <f t="shared" si="149"/>
        <v>2566.9</v>
      </c>
    </row>
    <row r="4773" spans="1:19" x14ac:dyDescent="0.25">
      <c r="A4773" s="85" t="s">
        <v>17697</v>
      </c>
      <c r="B4773" s="85" t="s">
        <v>6522</v>
      </c>
      <c r="C4773" s="85" t="s">
        <v>6523</v>
      </c>
      <c r="D4773" s="85">
        <v>1016</v>
      </c>
      <c r="E4773" s="85">
        <v>16</v>
      </c>
      <c r="F4773" s="85" t="s">
        <v>9470</v>
      </c>
      <c r="G4773" s="85" t="s">
        <v>9469</v>
      </c>
      <c r="H4773" s="85" t="s">
        <v>9490</v>
      </c>
      <c r="I4773" s="85" t="s">
        <v>9489</v>
      </c>
      <c r="J4773" s="84">
        <v>32</v>
      </c>
      <c r="K4773" s="84">
        <v>0</v>
      </c>
      <c r="L4773" s="82">
        <v>82596</v>
      </c>
      <c r="M4773" s="82">
        <v>0</v>
      </c>
      <c r="N4773" s="82">
        <v>2581.12</v>
      </c>
      <c r="O4773" s="86" t="s">
        <v>17552</v>
      </c>
      <c r="P4773" s="82">
        <v>3933.14</v>
      </c>
      <c r="Q4773" s="82">
        <v>0</v>
      </c>
      <c r="R4773" s="2">
        <f t="shared" si="148"/>
        <v>82596</v>
      </c>
      <c r="S4773" s="2">
        <f t="shared" si="149"/>
        <v>2581.125</v>
      </c>
    </row>
    <row r="4774" spans="1:19" x14ac:dyDescent="0.25">
      <c r="A4774" s="85" t="s">
        <v>17697</v>
      </c>
      <c r="B4774" s="85" t="s">
        <v>6522</v>
      </c>
      <c r="C4774" s="85" t="s">
        <v>6523</v>
      </c>
      <c r="D4774" s="85">
        <v>1016</v>
      </c>
      <c r="E4774" s="85">
        <v>16</v>
      </c>
      <c r="F4774" s="85" t="s">
        <v>9470</v>
      </c>
      <c r="G4774" s="85" t="s">
        <v>9469</v>
      </c>
      <c r="H4774" s="85" t="s">
        <v>9488</v>
      </c>
      <c r="I4774" s="85" t="s">
        <v>9487</v>
      </c>
      <c r="J4774" s="84">
        <v>24</v>
      </c>
      <c r="K4774" s="84">
        <v>0</v>
      </c>
      <c r="L4774" s="82">
        <v>62045</v>
      </c>
      <c r="M4774" s="82">
        <v>0</v>
      </c>
      <c r="N4774" s="82">
        <v>2585.21</v>
      </c>
      <c r="O4774" s="86" t="s">
        <v>17552</v>
      </c>
      <c r="P4774" s="82">
        <v>2954.54</v>
      </c>
      <c r="Q4774" s="82">
        <v>0</v>
      </c>
      <c r="R4774" s="2">
        <f t="shared" si="148"/>
        <v>62045</v>
      </c>
      <c r="S4774" s="2">
        <f t="shared" si="149"/>
        <v>2585.2083333333335</v>
      </c>
    </row>
    <row r="4775" spans="1:19" x14ac:dyDescent="0.25">
      <c r="A4775" s="85" t="s">
        <v>17697</v>
      </c>
      <c r="B4775" s="85" t="s">
        <v>6522</v>
      </c>
      <c r="C4775" s="85" t="s">
        <v>6523</v>
      </c>
      <c r="D4775" s="85">
        <v>1016</v>
      </c>
      <c r="E4775" s="85">
        <v>16</v>
      </c>
      <c r="F4775" s="85" t="s">
        <v>9470</v>
      </c>
      <c r="G4775" s="85" t="s">
        <v>9469</v>
      </c>
      <c r="H4775" s="85" t="s">
        <v>9486</v>
      </c>
      <c r="I4775" s="85" t="s">
        <v>9485</v>
      </c>
      <c r="J4775" s="84">
        <v>24</v>
      </c>
      <c r="K4775" s="84">
        <v>0</v>
      </c>
      <c r="L4775" s="82">
        <v>68625</v>
      </c>
      <c r="M4775" s="82">
        <v>0</v>
      </c>
      <c r="N4775" s="82">
        <v>2859.38</v>
      </c>
      <c r="O4775" s="86" t="s">
        <v>17552</v>
      </c>
      <c r="P4775" s="82">
        <v>3267.83</v>
      </c>
      <c r="Q4775" s="82">
        <v>0</v>
      </c>
      <c r="R4775" s="2">
        <f t="shared" si="148"/>
        <v>68625</v>
      </c>
      <c r="S4775" s="2">
        <f t="shared" si="149"/>
        <v>2859.375</v>
      </c>
    </row>
    <row r="4776" spans="1:19" x14ac:dyDescent="0.25">
      <c r="A4776" s="85" t="s">
        <v>17697</v>
      </c>
      <c r="B4776" s="85" t="s">
        <v>6522</v>
      </c>
      <c r="C4776" s="85" t="s">
        <v>6523</v>
      </c>
      <c r="D4776" s="85">
        <v>1016</v>
      </c>
      <c r="E4776" s="85">
        <v>16</v>
      </c>
      <c r="F4776" s="85" t="s">
        <v>9470</v>
      </c>
      <c r="G4776" s="85" t="s">
        <v>9469</v>
      </c>
      <c r="H4776" s="85" t="s">
        <v>9484</v>
      </c>
      <c r="I4776" s="85" t="s">
        <v>9483</v>
      </c>
      <c r="J4776" s="84">
        <v>18</v>
      </c>
      <c r="K4776" s="84">
        <v>0</v>
      </c>
      <c r="L4776" s="82">
        <v>45152</v>
      </c>
      <c r="M4776" s="82">
        <v>0</v>
      </c>
      <c r="N4776" s="82">
        <v>2508.44</v>
      </c>
      <c r="O4776" s="86" t="s">
        <v>17552</v>
      </c>
      <c r="P4776" s="82">
        <v>2150.08</v>
      </c>
      <c r="Q4776" s="82">
        <v>0</v>
      </c>
      <c r="R4776" s="2">
        <f t="shared" si="148"/>
        <v>45152</v>
      </c>
      <c r="S4776" s="2">
        <f t="shared" si="149"/>
        <v>2508.4444444444443</v>
      </c>
    </row>
    <row r="4777" spans="1:19" x14ac:dyDescent="0.25">
      <c r="A4777" s="85" t="s">
        <v>17697</v>
      </c>
      <c r="B4777" s="85" t="s">
        <v>6522</v>
      </c>
      <c r="C4777" s="85" t="s">
        <v>6523</v>
      </c>
      <c r="D4777" s="85">
        <v>1016</v>
      </c>
      <c r="E4777" s="85">
        <v>16</v>
      </c>
      <c r="F4777" s="85" t="s">
        <v>9470</v>
      </c>
      <c r="G4777" s="85" t="s">
        <v>9469</v>
      </c>
      <c r="H4777" s="85" t="s">
        <v>9482</v>
      </c>
      <c r="I4777" s="85" t="s">
        <v>9481</v>
      </c>
      <c r="J4777" s="84">
        <v>0</v>
      </c>
      <c r="K4777" s="84">
        <v>90</v>
      </c>
      <c r="L4777" s="82">
        <v>195713</v>
      </c>
      <c r="M4777" s="82">
        <v>195713</v>
      </c>
      <c r="N4777" s="82">
        <v>2174.59</v>
      </c>
      <c r="O4777" s="86" t="s">
        <v>17552</v>
      </c>
      <c r="P4777" s="82">
        <v>9319.69</v>
      </c>
      <c r="Q4777" s="82">
        <v>0</v>
      </c>
      <c r="R4777" s="2">
        <f t="shared" si="148"/>
        <v>0</v>
      </c>
      <c r="S4777" s="2" t="e">
        <f t="shared" si="149"/>
        <v>#DIV/0!</v>
      </c>
    </row>
    <row r="4778" spans="1:19" x14ac:dyDescent="0.25">
      <c r="A4778" s="85" t="s">
        <v>17697</v>
      </c>
      <c r="B4778" s="85" t="s">
        <v>6522</v>
      </c>
      <c r="C4778" s="85" t="s">
        <v>6523</v>
      </c>
      <c r="D4778" s="85">
        <v>1016</v>
      </c>
      <c r="E4778" s="85">
        <v>16</v>
      </c>
      <c r="F4778" s="85" t="s">
        <v>9470</v>
      </c>
      <c r="G4778" s="85" t="s">
        <v>9469</v>
      </c>
      <c r="H4778" s="85" t="s">
        <v>9480</v>
      </c>
      <c r="I4778" s="85" t="s">
        <v>9479</v>
      </c>
      <c r="J4778" s="84">
        <v>73</v>
      </c>
      <c r="K4778" s="84">
        <v>0</v>
      </c>
      <c r="L4778" s="82">
        <v>157792</v>
      </c>
      <c r="M4778" s="82">
        <v>0</v>
      </c>
      <c r="N4778" s="82">
        <v>2161.5300000000002</v>
      </c>
      <c r="O4778" s="86" t="s">
        <v>17552</v>
      </c>
      <c r="P4778" s="82">
        <v>7513.9</v>
      </c>
      <c r="Q4778" s="82">
        <v>0</v>
      </c>
      <c r="R4778" s="2">
        <f t="shared" si="148"/>
        <v>157792</v>
      </c>
      <c r="S4778" s="2">
        <f t="shared" si="149"/>
        <v>2161.5342465753424</v>
      </c>
    </row>
    <row r="4779" spans="1:19" x14ac:dyDescent="0.25">
      <c r="A4779" s="85" t="s">
        <v>17697</v>
      </c>
      <c r="B4779" s="85" t="s">
        <v>6522</v>
      </c>
      <c r="C4779" s="85" t="s">
        <v>6523</v>
      </c>
      <c r="D4779" s="85">
        <v>1016</v>
      </c>
      <c r="E4779" s="85">
        <v>16</v>
      </c>
      <c r="F4779" s="85" t="s">
        <v>9470</v>
      </c>
      <c r="G4779" s="85" t="s">
        <v>9469</v>
      </c>
      <c r="H4779" s="85" t="s">
        <v>9478</v>
      </c>
      <c r="I4779" s="85" t="s">
        <v>9477</v>
      </c>
      <c r="J4779" s="84">
        <v>28</v>
      </c>
      <c r="K4779" s="84">
        <v>0</v>
      </c>
      <c r="L4779" s="82">
        <v>73547</v>
      </c>
      <c r="M4779" s="82">
        <v>0</v>
      </c>
      <c r="N4779" s="82">
        <v>2626.68</v>
      </c>
      <c r="O4779" s="86" t="s">
        <v>17552</v>
      </c>
      <c r="P4779" s="82">
        <v>3502.22</v>
      </c>
      <c r="Q4779" s="82">
        <v>0</v>
      </c>
      <c r="R4779" s="2">
        <f t="shared" si="148"/>
        <v>73547</v>
      </c>
      <c r="S4779" s="2">
        <f t="shared" si="149"/>
        <v>2626.6785714285716</v>
      </c>
    </row>
    <row r="4780" spans="1:19" x14ac:dyDescent="0.25">
      <c r="A4780" s="85" t="s">
        <v>17697</v>
      </c>
      <c r="B4780" s="85" t="s">
        <v>6522</v>
      </c>
      <c r="C4780" s="85" t="s">
        <v>6523</v>
      </c>
      <c r="D4780" s="85">
        <v>1016</v>
      </c>
      <c r="E4780" s="85">
        <v>16</v>
      </c>
      <c r="F4780" s="85" t="s">
        <v>9470</v>
      </c>
      <c r="G4780" s="85" t="s">
        <v>9469</v>
      </c>
      <c r="H4780" s="85" t="s">
        <v>9476</v>
      </c>
      <c r="I4780" s="85" t="s">
        <v>18776</v>
      </c>
      <c r="J4780" s="84">
        <v>10</v>
      </c>
      <c r="K4780" s="84">
        <v>0</v>
      </c>
      <c r="L4780" s="82">
        <v>25993</v>
      </c>
      <c r="M4780" s="82">
        <v>0</v>
      </c>
      <c r="N4780" s="82">
        <v>2599.3000000000002</v>
      </c>
      <c r="O4780" s="86" t="s">
        <v>17552</v>
      </c>
      <c r="P4780" s="82">
        <v>1237.77</v>
      </c>
      <c r="Q4780" s="82">
        <v>0</v>
      </c>
      <c r="R4780" s="2">
        <f t="shared" si="148"/>
        <v>25993</v>
      </c>
      <c r="S4780" s="2">
        <f t="shared" si="149"/>
        <v>2599.3000000000002</v>
      </c>
    </row>
    <row r="4781" spans="1:19" x14ac:dyDescent="0.25">
      <c r="A4781" s="85" t="s">
        <v>17697</v>
      </c>
      <c r="B4781" s="85" t="s">
        <v>6522</v>
      </c>
      <c r="C4781" s="85" t="s">
        <v>6523</v>
      </c>
      <c r="D4781" s="85">
        <v>1016</v>
      </c>
      <c r="E4781" s="85">
        <v>16</v>
      </c>
      <c r="F4781" s="85" t="s">
        <v>9470</v>
      </c>
      <c r="G4781" s="85" t="s">
        <v>9469</v>
      </c>
      <c r="H4781" s="85" t="s">
        <v>9474</v>
      </c>
      <c r="I4781" s="85" t="s">
        <v>9473</v>
      </c>
      <c r="J4781" s="84">
        <v>10</v>
      </c>
      <c r="K4781" s="84">
        <v>0</v>
      </c>
      <c r="L4781" s="82">
        <v>24459</v>
      </c>
      <c r="M4781" s="82">
        <v>0</v>
      </c>
      <c r="N4781" s="82">
        <v>2445.9</v>
      </c>
      <c r="O4781" s="86" t="s">
        <v>17552</v>
      </c>
      <c r="P4781" s="82">
        <v>1164.7</v>
      </c>
      <c r="Q4781" s="82">
        <v>0</v>
      </c>
      <c r="R4781" s="2">
        <f t="shared" si="148"/>
        <v>24459</v>
      </c>
      <c r="S4781" s="2">
        <f t="shared" si="149"/>
        <v>2445.9</v>
      </c>
    </row>
    <row r="4782" spans="1:19" x14ac:dyDescent="0.25">
      <c r="A4782" s="85" t="s">
        <v>17697</v>
      </c>
      <c r="B4782" s="85" t="s">
        <v>6522</v>
      </c>
      <c r="C4782" s="85" t="s">
        <v>6523</v>
      </c>
      <c r="D4782" s="85">
        <v>1016</v>
      </c>
      <c r="E4782" s="85">
        <v>16</v>
      </c>
      <c r="F4782" s="85" t="s">
        <v>9470</v>
      </c>
      <c r="G4782" s="85" t="s">
        <v>9469</v>
      </c>
      <c r="H4782" s="85" t="s">
        <v>9472</v>
      </c>
      <c r="I4782" s="85" t="s">
        <v>9471</v>
      </c>
      <c r="J4782" s="84">
        <v>7</v>
      </c>
      <c r="K4782" s="84">
        <v>0</v>
      </c>
      <c r="L4782" s="82">
        <v>19827</v>
      </c>
      <c r="M4782" s="82">
        <v>0</v>
      </c>
      <c r="N4782" s="82">
        <v>2832.43</v>
      </c>
      <c r="O4782" s="86" t="s">
        <v>17552</v>
      </c>
      <c r="P4782" s="82">
        <v>944.14</v>
      </c>
      <c r="Q4782" s="82">
        <v>0</v>
      </c>
      <c r="R4782" s="2">
        <f t="shared" si="148"/>
        <v>19827</v>
      </c>
      <c r="S4782" s="2">
        <f t="shared" si="149"/>
        <v>2832.4285714285716</v>
      </c>
    </row>
    <row r="4783" spans="1:19" x14ac:dyDescent="0.25">
      <c r="A4783" s="85" t="s">
        <v>17697</v>
      </c>
      <c r="B4783" s="85" t="s">
        <v>6522</v>
      </c>
      <c r="C4783" s="85" t="s">
        <v>6523</v>
      </c>
      <c r="D4783" s="85">
        <v>1016</v>
      </c>
      <c r="E4783" s="85">
        <v>16</v>
      </c>
      <c r="F4783" s="85" t="s">
        <v>9467</v>
      </c>
      <c r="G4783" s="85" t="s">
        <v>9466</v>
      </c>
      <c r="H4783" s="85" t="s">
        <v>4167</v>
      </c>
      <c r="I4783" s="85" t="s">
        <v>9468</v>
      </c>
      <c r="J4783" s="84">
        <v>107</v>
      </c>
      <c r="K4783" s="84">
        <v>0</v>
      </c>
      <c r="L4783" s="82">
        <v>318976</v>
      </c>
      <c r="M4783" s="82">
        <v>0</v>
      </c>
      <c r="N4783" s="82">
        <v>2981.08</v>
      </c>
      <c r="O4783" s="86" t="s">
        <v>17552</v>
      </c>
      <c r="P4783" s="82">
        <v>15189.34</v>
      </c>
      <c r="Q4783" s="82">
        <v>0</v>
      </c>
      <c r="R4783" s="2">
        <f t="shared" si="148"/>
        <v>318976</v>
      </c>
      <c r="S4783" s="2">
        <f t="shared" si="149"/>
        <v>2981.0841121495328</v>
      </c>
    </row>
    <row r="4784" spans="1:19" x14ac:dyDescent="0.25">
      <c r="A4784" s="85" t="s">
        <v>17697</v>
      </c>
      <c r="B4784" s="85" t="s">
        <v>6522</v>
      </c>
      <c r="C4784" s="85" t="s">
        <v>6523</v>
      </c>
      <c r="D4784" s="85">
        <v>1016</v>
      </c>
      <c r="E4784" s="85">
        <v>16</v>
      </c>
      <c r="F4784" s="85" t="s">
        <v>9467</v>
      </c>
      <c r="G4784" s="85" t="s">
        <v>9466</v>
      </c>
      <c r="H4784" s="85" t="s">
        <v>4168</v>
      </c>
      <c r="I4784" s="85" t="s">
        <v>9465</v>
      </c>
      <c r="J4784" s="84">
        <v>48</v>
      </c>
      <c r="K4784" s="84">
        <v>0</v>
      </c>
      <c r="L4784" s="82">
        <v>143768</v>
      </c>
      <c r="M4784" s="82">
        <v>0</v>
      </c>
      <c r="N4784" s="82">
        <v>2995.17</v>
      </c>
      <c r="O4784" s="86" t="s">
        <v>17552</v>
      </c>
      <c r="P4784" s="82">
        <v>6846.1</v>
      </c>
      <c r="Q4784" s="82">
        <v>0</v>
      </c>
      <c r="R4784" s="2">
        <f t="shared" si="148"/>
        <v>143768</v>
      </c>
      <c r="S4784" s="2">
        <f t="shared" si="149"/>
        <v>2995.1666666666665</v>
      </c>
    </row>
    <row r="4785" spans="1:19" x14ac:dyDescent="0.25">
      <c r="A4785" s="85" t="s">
        <v>17697</v>
      </c>
      <c r="B4785" s="85" t="s">
        <v>6522</v>
      </c>
      <c r="C4785" s="85" t="s">
        <v>6523</v>
      </c>
      <c r="D4785" s="85">
        <v>1016</v>
      </c>
      <c r="E4785" s="85">
        <v>16</v>
      </c>
      <c r="F4785" s="85" t="s">
        <v>9464</v>
      </c>
      <c r="G4785" s="85" t="s">
        <v>9463</v>
      </c>
      <c r="H4785" s="85" t="s">
        <v>4169</v>
      </c>
      <c r="I4785" s="85" t="s">
        <v>9462</v>
      </c>
      <c r="J4785" s="84">
        <v>120</v>
      </c>
      <c r="K4785" s="84">
        <v>0</v>
      </c>
      <c r="L4785" s="82">
        <v>332817</v>
      </c>
      <c r="M4785" s="82">
        <v>0</v>
      </c>
      <c r="N4785" s="82">
        <v>2773.48</v>
      </c>
      <c r="O4785" s="86" t="s">
        <v>17554</v>
      </c>
      <c r="P4785" s="82">
        <v>-5216.67</v>
      </c>
      <c r="Q4785" s="82">
        <v>0</v>
      </c>
      <c r="R4785" s="2">
        <f t="shared" si="148"/>
        <v>332817</v>
      </c>
      <c r="S4785" s="2">
        <f t="shared" si="149"/>
        <v>2773.4749999999999</v>
      </c>
    </row>
    <row r="4786" spans="1:19" x14ac:dyDescent="0.25">
      <c r="A4786" s="85" t="s">
        <v>17697</v>
      </c>
      <c r="B4786" s="85" t="s">
        <v>6522</v>
      </c>
      <c r="C4786" s="85" t="s">
        <v>6523</v>
      </c>
      <c r="D4786" s="85">
        <v>1016</v>
      </c>
      <c r="E4786" s="85">
        <v>16</v>
      </c>
      <c r="F4786" s="85" t="s">
        <v>9457</v>
      </c>
      <c r="G4786" s="85" t="s">
        <v>9456</v>
      </c>
      <c r="H4786" s="85" t="s">
        <v>4170</v>
      </c>
      <c r="I4786" s="85" t="s">
        <v>9461</v>
      </c>
      <c r="J4786" s="84">
        <v>29</v>
      </c>
      <c r="K4786" s="84">
        <v>0</v>
      </c>
      <c r="L4786" s="82">
        <v>71448</v>
      </c>
      <c r="M4786" s="82">
        <v>0</v>
      </c>
      <c r="N4786" s="82">
        <v>2463.7199999999998</v>
      </c>
      <c r="O4786" s="86" t="s">
        <v>17552</v>
      </c>
      <c r="P4786" s="82">
        <v>3402.29</v>
      </c>
      <c r="Q4786" s="82">
        <v>0</v>
      </c>
      <c r="R4786" s="2">
        <f t="shared" si="148"/>
        <v>71448</v>
      </c>
      <c r="S4786" s="2">
        <f t="shared" si="149"/>
        <v>2463.7241379310344</v>
      </c>
    </row>
    <row r="4787" spans="1:19" x14ac:dyDescent="0.25">
      <c r="A4787" s="85" t="s">
        <v>17697</v>
      </c>
      <c r="B4787" s="85" t="s">
        <v>6522</v>
      </c>
      <c r="C4787" s="85" t="s">
        <v>6523</v>
      </c>
      <c r="D4787" s="85">
        <v>1016</v>
      </c>
      <c r="E4787" s="85">
        <v>16</v>
      </c>
      <c r="F4787" s="85" t="s">
        <v>9457</v>
      </c>
      <c r="G4787" s="85" t="s">
        <v>9456</v>
      </c>
      <c r="H4787" s="85" t="s">
        <v>4171</v>
      </c>
      <c r="I4787" s="85" t="s">
        <v>9460</v>
      </c>
      <c r="J4787" s="84">
        <v>194</v>
      </c>
      <c r="K4787" s="84">
        <v>0</v>
      </c>
      <c r="L4787" s="82">
        <v>466717</v>
      </c>
      <c r="M4787" s="82">
        <v>0</v>
      </c>
      <c r="N4787" s="82">
        <v>2405.7600000000002</v>
      </c>
      <c r="O4787" s="86" t="s">
        <v>17552</v>
      </c>
      <c r="P4787" s="82">
        <v>22224.61</v>
      </c>
      <c r="Q4787" s="82">
        <v>0</v>
      </c>
      <c r="R4787" s="2">
        <f t="shared" si="148"/>
        <v>466717</v>
      </c>
      <c r="S4787" s="2">
        <f t="shared" si="149"/>
        <v>2405.7577319587631</v>
      </c>
    </row>
    <row r="4788" spans="1:19" x14ac:dyDescent="0.25">
      <c r="A4788" s="85" t="s">
        <v>17697</v>
      </c>
      <c r="B4788" s="85" t="s">
        <v>6522</v>
      </c>
      <c r="C4788" s="85" t="s">
        <v>6523</v>
      </c>
      <c r="D4788" s="85">
        <v>1016</v>
      </c>
      <c r="E4788" s="85">
        <v>16</v>
      </c>
      <c r="F4788" s="85" t="s">
        <v>9457</v>
      </c>
      <c r="G4788" s="85" t="s">
        <v>9456</v>
      </c>
      <c r="H4788" s="85" t="s">
        <v>4172</v>
      </c>
      <c r="I4788" s="85" t="s">
        <v>9459</v>
      </c>
      <c r="J4788" s="84">
        <v>38</v>
      </c>
      <c r="K4788" s="84">
        <v>0</v>
      </c>
      <c r="L4788" s="82">
        <v>110834</v>
      </c>
      <c r="M4788" s="82">
        <v>0</v>
      </c>
      <c r="N4788" s="82">
        <v>2916.68</v>
      </c>
      <c r="O4788" s="86" t="s">
        <v>17552</v>
      </c>
      <c r="P4788" s="82">
        <v>5277.81</v>
      </c>
      <c r="Q4788" s="82">
        <v>0</v>
      </c>
      <c r="R4788" s="2">
        <f t="shared" si="148"/>
        <v>110834</v>
      </c>
      <c r="S4788" s="2">
        <f t="shared" si="149"/>
        <v>2916.6842105263158</v>
      </c>
    </row>
    <row r="4789" spans="1:19" x14ac:dyDescent="0.25">
      <c r="A4789" s="85" t="s">
        <v>17697</v>
      </c>
      <c r="B4789" s="85" t="s">
        <v>6522</v>
      </c>
      <c r="C4789" s="85" t="s">
        <v>6523</v>
      </c>
      <c r="D4789" s="85">
        <v>1016</v>
      </c>
      <c r="E4789" s="85">
        <v>16</v>
      </c>
      <c r="F4789" s="85" t="s">
        <v>9457</v>
      </c>
      <c r="G4789" s="85" t="s">
        <v>9456</v>
      </c>
      <c r="H4789" s="85" t="s">
        <v>4173</v>
      </c>
      <c r="I4789" s="85" t="s">
        <v>7577</v>
      </c>
      <c r="J4789" s="84">
        <v>150</v>
      </c>
      <c r="K4789" s="84">
        <v>0</v>
      </c>
      <c r="L4789" s="82">
        <v>299058</v>
      </c>
      <c r="M4789" s="82">
        <v>0</v>
      </c>
      <c r="N4789" s="82">
        <v>1993.72</v>
      </c>
      <c r="O4789" s="86" t="s">
        <v>17552</v>
      </c>
      <c r="P4789" s="82">
        <v>14240.86</v>
      </c>
      <c r="Q4789" s="82">
        <v>0</v>
      </c>
      <c r="R4789" s="2">
        <f t="shared" si="148"/>
        <v>299058</v>
      </c>
      <c r="S4789" s="2">
        <f t="shared" si="149"/>
        <v>1993.72</v>
      </c>
    </row>
    <row r="4790" spans="1:19" x14ac:dyDescent="0.25">
      <c r="A4790" s="85" t="s">
        <v>17697</v>
      </c>
      <c r="B4790" s="85" t="s">
        <v>6522</v>
      </c>
      <c r="C4790" s="85" t="s">
        <v>6523</v>
      </c>
      <c r="D4790" s="85">
        <v>1016</v>
      </c>
      <c r="E4790" s="85">
        <v>16</v>
      </c>
      <c r="F4790" s="85" t="s">
        <v>9457</v>
      </c>
      <c r="G4790" s="85" t="s">
        <v>9456</v>
      </c>
      <c r="H4790" s="85" t="s">
        <v>4174</v>
      </c>
      <c r="I4790" s="85" t="s">
        <v>9458</v>
      </c>
      <c r="J4790" s="84">
        <v>90</v>
      </c>
      <c r="K4790" s="84">
        <v>0</v>
      </c>
      <c r="L4790" s="82">
        <v>197976</v>
      </c>
      <c r="M4790" s="82">
        <v>0</v>
      </c>
      <c r="N4790" s="82">
        <v>2199.73</v>
      </c>
      <c r="O4790" s="86" t="s">
        <v>17552</v>
      </c>
      <c r="P4790" s="82">
        <v>9427.42</v>
      </c>
      <c r="Q4790" s="82">
        <v>0</v>
      </c>
      <c r="R4790" s="2">
        <f t="shared" si="148"/>
        <v>197976</v>
      </c>
      <c r="S4790" s="2">
        <f t="shared" si="149"/>
        <v>2199.7333333333331</v>
      </c>
    </row>
    <row r="4791" spans="1:19" x14ac:dyDescent="0.25">
      <c r="A4791" s="85" t="s">
        <v>17697</v>
      </c>
      <c r="B4791" s="85" t="s">
        <v>6522</v>
      </c>
      <c r="C4791" s="85" t="s">
        <v>6523</v>
      </c>
      <c r="D4791" s="85">
        <v>1016</v>
      </c>
      <c r="E4791" s="85">
        <v>16</v>
      </c>
      <c r="F4791" s="85" t="s">
        <v>9457</v>
      </c>
      <c r="G4791" s="85" t="s">
        <v>9456</v>
      </c>
      <c r="H4791" s="85" t="s">
        <v>4175</v>
      </c>
      <c r="I4791" s="85" t="s">
        <v>9455</v>
      </c>
      <c r="J4791" s="84">
        <v>94</v>
      </c>
      <c r="K4791" s="84">
        <v>0</v>
      </c>
      <c r="L4791" s="82">
        <v>191514</v>
      </c>
      <c r="M4791" s="82">
        <v>0</v>
      </c>
      <c r="N4791" s="82">
        <v>2037.38</v>
      </c>
      <c r="O4791" s="86" t="s">
        <v>17552</v>
      </c>
      <c r="P4791" s="82">
        <v>9119.7000000000007</v>
      </c>
      <c r="Q4791" s="82">
        <v>0</v>
      </c>
      <c r="R4791" s="2">
        <f t="shared" si="148"/>
        <v>191514</v>
      </c>
      <c r="S4791" s="2">
        <f t="shared" si="149"/>
        <v>2037.3829787234042</v>
      </c>
    </row>
    <row r="4792" spans="1:19" x14ac:dyDescent="0.25">
      <c r="A4792" s="85" t="s">
        <v>17697</v>
      </c>
      <c r="B4792" s="85" t="s">
        <v>6522</v>
      </c>
      <c r="C4792" s="85" t="s">
        <v>6523</v>
      </c>
      <c r="D4792" s="85">
        <v>1016</v>
      </c>
      <c r="E4792" s="85">
        <v>16</v>
      </c>
      <c r="F4792" s="85" t="s">
        <v>9454</v>
      </c>
      <c r="G4792" s="85" t="s">
        <v>9453</v>
      </c>
      <c r="H4792" s="85" t="s">
        <v>4176</v>
      </c>
      <c r="I4792" s="85" t="s">
        <v>9452</v>
      </c>
      <c r="J4792" s="84">
        <v>118</v>
      </c>
      <c r="K4792" s="84">
        <v>0</v>
      </c>
      <c r="L4792" s="82">
        <v>326151</v>
      </c>
      <c r="M4792" s="82">
        <v>0</v>
      </c>
      <c r="N4792" s="82">
        <v>2763.99</v>
      </c>
      <c r="O4792" s="86" t="s">
        <v>17552</v>
      </c>
      <c r="P4792" s="82">
        <v>15531</v>
      </c>
      <c r="Q4792" s="82">
        <v>0</v>
      </c>
      <c r="R4792" s="2">
        <f t="shared" si="148"/>
        <v>326151</v>
      </c>
      <c r="S4792" s="2">
        <f t="shared" si="149"/>
        <v>2763.9915254237289</v>
      </c>
    </row>
    <row r="4793" spans="1:19" x14ac:dyDescent="0.25">
      <c r="A4793" s="85" t="s">
        <v>17697</v>
      </c>
      <c r="B4793" s="85" t="s">
        <v>6522</v>
      </c>
      <c r="C4793" s="85" t="s">
        <v>6523</v>
      </c>
      <c r="D4793" s="85">
        <v>1016</v>
      </c>
      <c r="E4793" s="85">
        <v>16</v>
      </c>
      <c r="F4793" s="85" t="s">
        <v>9449</v>
      </c>
      <c r="G4793" s="85" t="s">
        <v>9448</v>
      </c>
      <c r="H4793" s="85" t="s">
        <v>4177</v>
      </c>
      <c r="I4793" s="85" t="s">
        <v>9451</v>
      </c>
      <c r="J4793" s="84">
        <v>160</v>
      </c>
      <c r="K4793" s="84">
        <v>0</v>
      </c>
      <c r="L4793" s="82">
        <v>323366</v>
      </c>
      <c r="M4793" s="82">
        <v>0</v>
      </c>
      <c r="N4793" s="82">
        <v>2021.04</v>
      </c>
      <c r="O4793" s="86" t="s">
        <v>17552</v>
      </c>
      <c r="P4793" s="82">
        <v>15398.4</v>
      </c>
      <c r="Q4793" s="82">
        <v>0</v>
      </c>
      <c r="R4793" s="2">
        <f t="shared" si="148"/>
        <v>323366</v>
      </c>
      <c r="S4793" s="2">
        <f t="shared" si="149"/>
        <v>2021.0374999999999</v>
      </c>
    </row>
    <row r="4794" spans="1:19" x14ac:dyDescent="0.25">
      <c r="A4794" s="85" t="s">
        <v>17697</v>
      </c>
      <c r="B4794" s="85" t="s">
        <v>6522</v>
      </c>
      <c r="C4794" s="85" t="s">
        <v>6523</v>
      </c>
      <c r="D4794" s="85">
        <v>1016</v>
      </c>
      <c r="E4794" s="85">
        <v>16</v>
      </c>
      <c r="F4794" s="85" t="s">
        <v>9449</v>
      </c>
      <c r="G4794" s="85" t="s">
        <v>9448</v>
      </c>
      <c r="H4794" s="85" t="s">
        <v>4178</v>
      </c>
      <c r="I4794" s="85" t="s">
        <v>9450</v>
      </c>
      <c r="J4794" s="84">
        <v>100</v>
      </c>
      <c r="K4794" s="84">
        <v>0</v>
      </c>
      <c r="L4794" s="82">
        <v>196785</v>
      </c>
      <c r="M4794" s="82">
        <v>0</v>
      </c>
      <c r="N4794" s="82">
        <v>1967.85</v>
      </c>
      <c r="O4794" s="86" t="s">
        <v>17552</v>
      </c>
      <c r="P4794" s="82">
        <v>9370.74</v>
      </c>
      <c r="Q4794" s="82">
        <v>0</v>
      </c>
      <c r="R4794" s="2">
        <f t="shared" si="148"/>
        <v>196785</v>
      </c>
      <c r="S4794" s="2">
        <f t="shared" si="149"/>
        <v>1967.85</v>
      </c>
    </row>
    <row r="4795" spans="1:19" x14ac:dyDescent="0.25">
      <c r="A4795" s="85" t="s">
        <v>17697</v>
      </c>
      <c r="B4795" s="85" t="s">
        <v>6522</v>
      </c>
      <c r="C4795" s="85" t="s">
        <v>6523</v>
      </c>
      <c r="D4795" s="85">
        <v>1016</v>
      </c>
      <c r="E4795" s="85">
        <v>16</v>
      </c>
      <c r="F4795" s="85" t="s">
        <v>9449</v>
      </c>
      <c r="G4795" s="85" t="s">
        <v>9448</v>
      </c>
      <c r="H4795" s="85" t="s">
        <v>4179</v>
      </c>
      <c r="I4795" s="85" t="s">
        <v>9447</v>
      </c>
      <c r="J4795" s="84">
        <v>113</v>
      </c>
      <c r="K4795" s="84">
        <v>1</v>
      </c>
      <c r="L4795" s="82">
        <v>244154</v>
      </c>
      <c r="M4795" s="82">
        <v>2142</v>
      </c>
      <c r="N4795" s="82">
        <v>2141.6999999999998</v>
      </c>
      <c r="O4795" s="86" t="s">
        <v>17552</v>
      </c>
      <c r="P4795" s="82">
        <v>11626.41</v>
      </c>
      <c r="Q4795" s="82">
        <v>0</v>
      </c>
      <c r="R4795" s="2">
        <f t="shared" si="148"/>
        <v>242012</v>
      </c>
      <c r="S4795" s="2">
        <f t="shared" si="149"/>
        <v>2141.6991150442477</v>
      </c>
    </row>
    <row r="4796" spans="1:19" x14ac:dyDescent="0.25">
      <c r="A4796" s="85" t="s">
        <v>17697</v>
      </c>
      <c r="B4796" s="85" t="s">
        <v>6522</v>
      </c>
      <c r="C4796" s="85" t="s">
        <v>6523</v>
      </c>
      <c r="D4796" s="85">
        <v>1016</v>
      </c>
      <c r="E4796" s="85">
        <v>16</v>
      </c>
      <c r="F4796" s="85" t="s">
        <v>9446</v>
      </c>
      <c r="G4796" s="85" t="s">
        <v>9445</v>
      </c>
      <c r="H4796" s="85" t="s">
        <v>4180</v>
      </c>
      <c r="I4796" s="85" t="s">
        <v>9444</v>
      </c>
      <c r="J4796" s="84">
        <v>50</v>
      </c>
      <c r="K4796" s="84">
        <v>0</v>
      </c>
      <c r="L4796" s="82">
        <v>120250</v>
      </c>
      <c r="M4796" s="82">
        <v>0</v>
      </c>
      <c r="N4796" s="82">
        <v>2405</v>
      </c>
      <c r="O4796" s="86" t="s">
        <v>17554</v>
      </c>
      <c r="P4796" s="82">
        <v>-1884.84</v>
      </c>
      <c r="Q4796" s="82">
        <v>0</v>
      </c>
      <c r="R4796" s="2">
        <f t="shared" si="148"/>
        <v>120250</v>
      </c>
      <c r="S4796" s="2">
        <f t="shared" si="149"/>
        <v>2405</v>
      </c>
    </row>
    <row r="4797" spans="1:19" x14ac:dyDescent="0.25">
      <c r="A4797" s="85" t="s">
        <v>17697</v>
      </c>
      <c r="B4797" s="85" t="s">
        <v>6522</v>
      </c>
      <c r="C4797" s="85" t="s">
        <v>6523</v>
      </c>
      <c r="D4797" s="85">
        <v>1016</v>
      </c>
      <c r="E4797" s="85">
        <v>16</v>
      </c>
      <c r="F4797" s="85" t="s">
        <v>9446</v>
      </c>
      <c r="G4797" s="85" t="s">
        <v>9445</v>
      </c>
      <c r="H4797" s="85" t="s">
        <v>4181</v>
      </c>
      <c r="I4797" s="85" t="s">
        <v>9444</v>
      </c>
      <c r="J4797" s="84">
        <v>58</v>
      </c>
      <c r="K4797" s="84">
        <v>0</v>
      </c>
      <c r="L4797" s="82">
        <v>178514</v>
      </c>
      <c r="M4797" s="82">
        <v>0</v>
      </c>
      <c r="N4797" s="82">
        <v>3077.83</v>
      </c>
      <c r="O4797" s="86" t="s">
        <v>17554</v>
      </c>
      <c r="P4797" s="82">
        <v>-2798.08</v>
      </c>
      <c r="Q4797" s="82">
        <v>0</v>
      </c>
      <c r="R4797" s="2">
        <f t="shared" si="148"/>
        <v>178514</v>
      </c>
      <c r="S4797" s="2">
        <f t="shared" si="149"/>
        <v>3077.8275862068967</v>
      </c>
    </row>
    <row r="4798" spans="1:19" x14ac:dyDescent="0.25">
      <c r="A4798" s="85" t="s">
        <v>17697</v>
      </c>
      <c r="B4798" s="85" t="s">
        <v>6522</v>
      </c>
      <c r="C4798" s="85" t="s">
        <v>6523</v>
      </c>
      <c r="D4798" s="85">
        <v>1016</v>
      </c>
      <c r="E4798" s="85">
        <v>16</v>
      </c>
      <c r="F4798" s="85" t="s">
        <v>9442</v>
      </c>
      <c r="G4798" s="85" t="s">
        <v>9441</v>
      </c>
      <c r="H4798" s="85" t="s">
        <v>4182</v>
      </c>
      <c r="I4798" s="85" t="s">
        <v>9443</v>
      </c>
      <c r="J4798" s="84">
        <v>79</v>
      </c>
      <c r="K4798" s="84">
        <v>0</v>
      </c>
      <c r="L4798" s="82">
        <v>267763</v>
      </c>
      <c r="M4798" s="82">
        <v>0</v>
      </c>
      <c r="N4798" s="82">
        <v>3389.41</v>
      </c>
      <c r="O4798" s="86" t="s">
        <v>17554</v>
      </c>
      <c r="P4798" s="82">
        <v>-4197.01</v>
      </c>
      <c r="Q4798" s="82">
        <v>0</v>
      </c>
      <c r="R4798" s="2">
        <f t="shared" si="148"/>
        <v>267763</v>
      </c>
      <c r="S4798" s="2">
        <f t="shared" si="149"/>
        <v>3389.4050632911394</v>
      </c>
    </row>
    <row r="4799" spans="1:19" x14ac:dyDescent="0.25">
      <c r="A4799" s="85" t="s">
        <v>17697</v>
      </c>
      <c r="B4799" s="85" t="s">
        <v>6522</v>
      </c>
      <c r="C4799" s="85" t="s">
        <v>6523</v>
      </c>
      <c r="D4799" s="85">
        <v>1016</v>
      </c>
      <c r="E4799" s="85">
        <v>16</v>
      </c>
      <c r="F4799" s="85" t="s">
        <v>9442</v>
      </c>
      <c r="G4799" s="85" t="s">
        <v>9441</v>
      </c>
      <c r="H4799" s="85" t="s">
        <v>4183</v>
      </c>
      <c r="I4799" s="85" t="s">
        <v>9440</v>
      </c>
      <c r="J4799" s="84">
        <v>58</v>
      </c>
      <c r="K4799" s="84">
        <v>0</v>
      </c>
      <c r="L4799" s="82">
        <v>199941</v>
      </c>
      <c r="M4799" s="82">
        <v>0</v>
      </c>
      <c r="N4799" s="82">
        <v>3447.26</v>
      </c>
      <c r="O4799" s="86" t="s">
        <v>17554</v>
      </c>
      <c r="P4799" s="82">
        <v>-3133.92</v>
      </c>
      <c r="Q4799" s="82">
        <v>0</v>
      </c>
      <c r="R4799" s="2">
        <f t="shared" si="148"/>
        <v>199941</v>
      </c>
      <c r="S4799" s="2">
        <f t="shared" si="149"/>
        <v>3447.2586206896553</v>
      </c>
    </row>
    <row r="4800" spans="1:19" x14ac:dyDescent="0.25">
      <c r="A4800" s="85" t="s">
        <v>17697</v>
      </c>
      <c r="B4800" s="85" t="s">
        <v>6522</v>
      </c>
      <c r="C4800" s="85" t="s">
        <v>6523</v>
      </c>
      <c r="D4800" s="85">
        <v>1016</v>
      </c>
      <c r="E4800" s="85">
        <v>16</v>
      </c>
      <c r="F4800" s="85" t="s">
        <v>9439</v>
      </c>
      <c r="G4800" s="85" t="s">
        <v>9438</v>
      </c>
      <c r="H4800" s="85" t="s">
        <v>4184</v>
      </c>
      <c r="I4800" s="85" t="s">
        <v>9437</v>
      </c>
      <c r="J4800" s="84">
        <v>59</v>
      </c>
      <c r="K4800" s="84">
        <v>0</v>
      </c>
      <c r="L4800" s="82">
        <v>192846</v>
      </c>
      <c r="M4800" s="82">
        <v>0</v>
      </c>
      <c r="N4800" s="82">
        <v>3268.58</v>
      </c>
      <c r="O4800" s="86" t="s">
        <v>17554</v>
      </c>
      <c r="P4800" s="82">
        <v>-3022.72</v>
      </c>
      <c r="Q4800" s="82">
        <v>0</v>
      </c>
      <c r="R4800" s="2">
        <f t="shared" si="148"/>
        <v>192846</v>
      </c>
      <c r="S4800" s="2">
        <f t="shared" si="149"/>
        <v>3268.5762711864409</v>
      </c>
    </row>
    <row r="4801" spans="1:19" x14ac:dyDescent="0.25">
      <c r="A4801" s="85" t="s">
        <v>17697</v>
      </c>
      <c r="B4801" s="85" t="s">
        <v>6522</v>
      </c>
      <c r="C4801" s="85" t="s">
        <v>6523</v>
      </c>
      <c r="D4801" s="85">
        <v>1016</v>
      </c>
      <c r="E4801" s="85">
        <v>16</v>
      </c>
      <c r="F4801" s="85" t="s">
        <v>9436</v>
      </c>
      <c r="G4801" s="85" t="s">
        <v>9435</v>
      </c>
      <c r="H4801" s="85" t="s">
        <v>4185</v>
      </c>
      <c r="I4801" s="85" t="s">
        <v>9434</v>
      </c>
      <c r="J4801" s="84">
        <v>52</v>
      </c>
      <c r="K4801" s="84">
        <v>0</v>
      </c>
      <c r="L4801" s="82">
        <v>164499</v>
      </c>
      <c r="M4801" s="82">
        <v>0</v>
      </c>
      <c r="N4801" s="82">
        <v>3163.44</v>
      </c>
      <c r="O4801" s="86" t="s">
        <v>17554</v>
      </c>
      <c r="P4801" s="82">
        <v>-2578.4</v>
      </c>
      <c r="Q4801" s="82">
        <v>0</v>
      </c>
      <c r="R4801" s="2">
        <f t="shared" si="148"/>
        <v>164499</v>
      </c>
      <c r="S4801" s="2">
        <f t="shared" si="149"/>
        <v>3163.4423076923076</v>
      </c>
    </row>
    <row r="4802" spans="1:19" x14ac:dyDescent="0.25">
      <c r="A4802" s="85" t="s">
        <v>17697</v>
      </c>
      <c r="B4802" s="85" t="s">
        <v>6522</v>
      </c>
      <c r="C4802" s="85" t="s">
        <v>6523</v>
      </c>
      <c r="D4802" s="85">
        <v>1016</v>
      </c>
      <c r="E4802" s="85">
        <v>16</v>
      </c>
      <c r="F4802" s="85" t="s">
        <v>9433</v>
      </c>
      <c r="G4802" s="85" t="s">
        <v>9432</v>
      </c>
      <c r="H4802" s="85" t="s">
        <v>4186</v>
      </c>
      <c r="I4802" s="85" t="s">
        <v>9431</v>
      </c>
      <c r="J4802" s="84">
        <v>244</v>
      </c>
      <c r="K4802" s="84">
        <v>0</v>
      </c>
      <c r="L4802" s="82">
        <v>781065</v>
      </c>
      <c r="M4802" s="82">
        <v>0</v>
      </c>
      <c r="N4802" s="82">
        <v>3201.09</v>
      </c>
      <c r="O4802" s="86" t="s">
        <v>17552</v>
      </c>
      <c r="P4802" s="82">
        <v>37193.58</v>
      </c>
      <c r="Q4802" s="82">
        <v>0</v>
      </c>
      <c r="R4802" s="2">
        <f t="shared" si="148"/>
        <v>781065</v>
      </c>
      <c r="S4802" s="2">
        <f t="shared" si="149"/>
        <v>3201.0860655737706</v>
      </c>
    </row>
    <row r="4803" spans="1:19" x14ac:dyDescent="0.25">
      <c r="A4803" s="85" t="s">
        <v>17697</v>
      </c>
      <c r="B4803" s="85" t="s">
        <v>6522</v>
      </c>
      <c r="C4803" s="85" t="s">
        <v>6523</v>
      </c>
      <c r="D4803" s="85">
        <v>1016</v>
      </c>
      <c r="E4803" s="85">
        <v>16</v>
      </c>
      <c r="F4803" s="85" t="s">
        <v>9430</v>
      </c>
      <c r="G4803" s="85" t="s">
        <v>9429</v>
      </c>
      <c r="H4803" s="85" t="s">
        <v>4187</v>
      </c>
      <c r="I4803" s="85" t="s">
        <v>9428</v>
      </c>
      <c r="J4803" s="84">
        <v>40</v>
      </c>
      <c r="K4803" s="84">
        <v>0</v>
      </c>
      <c r="L4803" s="82">
        <v>132403</v>
      </c>
      <c r="M4803" s="82">
        <v>0</v>
      </c>
      <c r="N4803" s="82">
        <v>3310.08</v>
      </c>
      <c r="O4803" s="86" t="s">
        <v>17554</v>
      </c>
      <c r="P4803" s="82">
        <v>-2075.33</v>
      </c>
      <c r="Q4803" s="82">
        <v>0</v>
      </c>
      <c r="R4803" s="2">
        <f t="shared" si="148"/>
        <v>132403</v>
      </c>
      <c r="S4803" s="2">
        <f t="shared" si="149"/>
        <v>3310.0749999999998</v>
      </c>
    </row>
    <row r="4804" spans="1:19" x14ac:dyDescent="0.25">
      <c r="A4804" s="85" t="s">
        <v>17698</v>
      </c>
      <c r="B4804" s="85" t="s">
        <v>8793</v>
      </c>
      <c r="C4804" s="85" t="s">
        <v>8794</v>
      </c>
      <c r="D4804" s="85">
        <v>328</v>
      </c>
      <c r="E4804" s="85">
        <v>28</v>
      </c>
      <c r="F4804" s="85" t="s">
        <v>9373</v>
      </c>
      <c r="G4804" s="85" t="s">
        <v>9372</v>
      </c>
      <c r="H4804" s="85" t="s">
        <v>18784</v>
      </c>
      <c r="I4804" s="85" t="s">
        <v>18785</v>
      </c>
      <c r="J4804" s="84">
        <v>0</v>
      </c>
      <c r="K4804" s="84">
        <v>289</v>
      </c>
      <c r="L4804" s="82">
        <v>853160</v>
      </c>
      <c r="M4804" s="82">
        <v>853160</v>
      </c>
      <c r="N4804" s="82">
        <v>2952.11</v>
      </c>
      <c r="O4804" s="86" t="s">
        <v>17552</v>
      </c>
      <c r="P4804" s="82">
        <v>40626.68</v>
      </c>
      <c r="Q4804" s="82">
        <v>0</v>
      </c>
      <c r="R4804" s="2">
        <f t="shared" ref="R4804:R4867" si="150">L4804-M4804</f>
        <v>0</v>
      </c>
      <c r="S4804" s="2" t="e">
        <f t="shared" ref="S4804:S4867" si="151">R4804/J4804</f>
        <v>#DIV/0!</v>
      </c>
    </row>
    <row r="4805" spans="1:19" x14ac:dyDescent="0.25">
      <c r="A4805" s="85" t="s">
        <v>17698</v>
      </c>
      <c r="B4805" s="85" t="s">
        <v>8793</v>
      </c>
      <c r="C4805" s="85" t="s">
        <v>8794</v>
      </c>
      <c r="D4805" s="85">
        <v>328</v>
      </c>
      <c r="E4805" s="85">
        <v>28</v>
      </c>
      <c r="F4805" s="85" t="s">
        <v>9373</v>
      </c>
      <c r="G4805" s="85" t="s">
        <v>9372</v>
      </c>
      <c r="H4805" s="85" t="s">
        <v>9427</v>
      </c>
      <c r="I4805" s="85" t="s">
        <v>9426</v>
      </c>
      <c r="J4805" s="84">
        <v>411</v>
      </c>
      <c r="K4805" s="84">
        <v>0</v>
      </c>
      <c r="L4805" s="82">
        <v>1182244</v>
      </c>
      <c r="M4805" s="82">
        <v>0</v>
      </c>
      <c r="N4805" s="82">
        <v>2876.51</v>
      </c>
      <c r="O4805" s="86" t="s">
        <v>17552</v>
      </c>
      <c r="P4805" s="82">
        <v>56297.31</v>
      </c>
      <c r="Q4805" s="82">
        <v>0</v>
      </c>
      <c r="R4805" s="2">
        <f t="shared" si="150"/>
        <v>1182244</v>
      </c>
      <c r="S4805" s="2">
        <f t="shared" si="151"/>
        <v>2876.5060827250609</v>
      </c>
    </row>
    <row r="4806" spans="1:19" x14ac:dyDescent="0.25">
      <c r="A4806" s="85" t="s">
        <v>17698</v>
      </c>
      <c r="B4806" s="85" t="s">
        <v>8793</v>
      </c>
      <c r="C4806" s="85" t="s">
        <v>8794</v>
      </c>
      <c r="D4806" s="85">
        <v>328</v>
      </c>
      <c r="E4806" s="85">
        <v>28</v>
      </c>
      <c r="F4806" s="85" t="s">
        <v>9373</v>
      </c>
      <c r="G4806" s="85" t="s">
        <v>9372</v>
      </c>
      <c r="H4806" s="85" t="s">
        <v>9425</v>
      </c>
      <c r="I4806" s="85" t="s">
        <v>9424</v>
      </c>
      <c r="J4806" s="84">
        <v>143</v>
      </c>
      <c r="K4806" s="84">
        <v>0</v>
      </c>
      <c r="L4806" s="82">
        <v>412595</v>
      </c>
      <c r="M4806" s="82">
        <v>0</v>
      </c>
      <c r="N4806" s="82">
        <v>2885.28</v>
      </c>
      <c r="O4806" s="86" t="s">
        <v>17552</v>
      </c>
      <c r="P4806" s="82">
        <v>19647.419999999998</v>
      </c>
      <c r="Q4806" s="82">
        <v>0</v>
      </c>
      <c r="R4806" s="2">
        <f t="shared" si="150"/>
        <v>412595</v>
      </c>
      <c r="S4806" s="2">
        <f t="shared" si="151"/>
        <v>2885.2797202797201</v>
      </c>
    </row>
    <row r="4807" spans="1:19" x14ac:dyDescent="0.25">
      <c r="A4807" s="85" t="s">
        <v>17698</v>
      </c>
      <c r="B4807" s="85" t="s">
        <v>8793</v>
      </c>
      <c r="C4807" s="85" t="s">
        <v>8794</v>
      </c>
      <c r="D4807" s="85">
        <v>328</v>
      </c>
      <c r="E4807" s="85">
        <v>28</v>
      </c>
      <c r="F4807" s="85" t="s">
        <v>9373</v>
      </c>
      <c r="G4807" s="85" t="s">
        <v>9372</v>
      </c>
      <c r="H4807" s="85" t="s">
        <v>9423</v>
      </c>
      <c r="I4807" s="85" t="s">
        <v>9422</v>
      </c>
      <c r="J4807" s="84">
        <v>175</v>
      </c>
      <c r="K4807" s="84">
        <v>97</v>
      </c>
      <c r="L4807" s="82">
        <v>781896</v>
      </c>
      <c r="M4807" s="82">
        <v>278838</v>
      </c>
      <c r="N4807" s="82">
        <v>2874.62</v>
      </c>
      <c r="O4807" s="86" t="s">
        <v>17552</v>
      </c>
      <c r="P4807" s="82">
        <v>37233.17</v>
      </c>
      <c r="Q4807" s="82">
        <v>0</v>
      </c>
      <c r="R4807" s="2">
        <f t="shared" si="150"/>
        <v>503058</v>
      </c>
      <c r="S4807" s="2">
        <f t="shared" si="151"/>
        <v>2874.6171428571429</v>
      </c>
    </row>
    <row r="4808" spans="1:19" x14ac:dyDescent="0.25">
      <c r="A4808" s="85" t="s">
        <v>17698</v>
      </c>
      <c r="B4808" s="85" t="s">
        <v>8793</v>
      </c>
      <c r="C4808" s="85" t="s">
        <v>8794</v>
      </c>
      <c r="D4808" s="85">
        <v>328</v>
      </c>
      <c r="E4808" s="85">
        <v>28</v>
      </c>
      <c r="F4808" s="85" t="s">
        <v>9373</v>
      </c>
      <c r="G4808" s="85" t="s">
        <v>9372</v>
      </c>
      <c r="H4808" s="85" t="s">
        <v>18786</v>
      </c>
      <c r="I4808" s="85" t="s">
        <v>18787</v>
      </c>
      <c r="J4808" s="84">
        <v>0</v>
      </c>
      <c r="K4808" s="84">
        <v>173</v>
      </c>
      <c r="L4808" s="82">
        <v>568800</v>
      </c>
      <c r="M4808" s="82">
        <v>568800</v>
      </c>
      <c r="N4808" s="82">
        <v>3287.86</v>
      </c>
      <c r="O4808" s="86" t="s">
        <v>17552</v>
      </c>
      <c r="P4808" s="82">
        <v>27085.73</v>
      </c>
      <c r="Q4808" s="82">
        <v>0</v>
      </c>
      <c r="R4808" s="2">
        <f t="shared" si="150"/>
        <v>0</v>
      </c>
      <c r="S4808" s="2" t="e">
        <f t="shared" si="151"/>
        <v>#DIV/0!</v>
      </c>
    </row>
    <row r="4809" spans="1:19" x14ac:dyDescent="0.25">
      <c r="A4809" s="85" t="s">
        <v>17698</v>
      </c>
      <c r="B4809" s="85" t="s">
        <v>8793</v>
      </c>
      <c r="C4809" s="85" t="s">
        <v>8794</v>
      </c>
      <c r="D4809" s="85">
        <v>328</v>
      </c>
      <c r="E4809" s="85">
        <v>28</v>
      </c>
      <c r="F4809" s="85" t="s">
        <v>9373</v>
      </c>
      <c r="G4809" s="85" t="s">
        <v>9372</v>
      </c>
      <c r="H4809" s="85" t="s">
        <v>9421</v>
      </c>
      <c r="I4809" s="85" t="s">
        <v>9420</v>
      </c>
      <c r="J4809" s="84">
        <v>538</v>
      </c>
      <c r="K4809" s="84">
        <v>37</v>
      </c>
      <c r="L4809" s="82">
        <v>1927148</v>
      </c>
      <c r="M4809" s="82">
        <v>124007</v>
      </c>
      <c r="N4809" s="82">
        <v>3351.56</v>
      </c>
      <c r="O4809" s="86" t="s">
        <v>17552</v>
      </c>
      <c r="P4809" s="82">
        <v>91768.94</v>
      </c>
      <c r="Q4809" s="82">
        <v>0</v>
      </c>
      <c r="R4809" s="2">
        <f t="shared" si="150"/>
        <v>1803141</v>
      </c>
      <c r="S4809" s="2">
        <f t="shared" si="151"/>
        <v>3351.5631970260224</v>
      </c>
    </row>
    <row r="4810" spans="1:19" x14ac:dyDescent="0.25">
      <c r="A4810" s="85" t="s">
        <v>17698</v>
      </c>
      <c r="B4810" s="85" t="s">
        <v>8793</v>
      </c>
      <c r="C4810" s="85" t="s">
        <v>8794</v>
      </c>
      <c r="D4810" s="85">
        <v>328</v>
      </c>
      <c r="E4810" s="85">
        <v>28</v>
      </c>
      <c r="F4810" s="85" t="s">
        <v>9373</v>
      </c>
      <c r="G4810" s="85" t="s">
        <v>9372</v>
      </c>
      <c r="H4810" s="85" t="s">
        <v>18788</v>
      </c>
      <c r="I4810" s="85" t="s">
        <v>18789</v>
      </c>
      <c r="J4810" s="84">
        <v>0</v>
      </c>
      <c r="K4810" s="84">
        <v>89</v>
      </c>
      <c r="L4810" s="82">
        <v>310921</v>
      </c>
      <c r="M4810" s="82">
        <v>310921</v>
      </c>
      <c r="N4810" s="82">
        <v>3493.49</v>
      </c>
      <c r="O4810" s="86" t="s">
        <v>17552</v>
      </c>
      <c r="P4810" s="82">
        <v>14805.78</v>
      </c>
      <c r="Q4810" s="82">
        <v>0</v>
      </c>
      <c r="R4810" s="2">
        <f t="shared" si="150"/>
        <v>0</v>
      </c>
      <c r="S4810" s="2" t="e">
        <f t="shared" si="151"/>
        <v>#DIV/0!</v>
      </c>
    </row>
    <row r="4811" spans="1:19" x14ac:dyDescent="0.25">
      <c r="A4811" s="85" t="s">
        <v>17698</v>
      </c>
      <c r="B4811" s="85" t="s">
        <v>8793</v>
      </c>
      <c r="C4811" s="85" t="s">
        <v>8794</v>
      </c>
      <c r="D4811" s="85">
        <v>328</v>
      </c>
      <c r="E4811" s="85">
        <v>28</v>
      </c>
      <c r="F4811" s="85" t="s">
        <v>9373</v>
      </c>
      <c r="G4811" s="85" t="s">
        <v>9372</v>
      </c>
      <c r="H4811" s="85" t="s">
        <v>9419</v>
      </c>
      <c r="I4811" s="85" t="s">
        <v>9418</v>
      </c>
      <c r="J4811" s="84">
        <v>120</v>
      </c>
      <c r="K4811" s="84">
        <v>0</v>
      </c>
      <c r="L4811" s="82">
        <v>346772</v>
      </c>
      <c r="M4811" s="82">
        <v>0</v>
      </c>
      <c r="N4811" s="82">
        <v>2889.77</v>
      </c>
      <c r="O4811" s="86" t="s">
        <v>17552</v>
      </c>
      <c r="P4811" s="82">
        <v>16512.939999999999</v>
      </c>
      <c r="Q4811" s="82">
        <v>0</v>
      </c>
      <c r="R4811" s="2">
        <f t="shared" si="150"/>
        <v>346772</v>
      </c>
      <c r="S4811" s="2">
        <f t="shared" si="151"/>
        <v>2889.7666666666669</v>
      </c>
    </row>
    <row r="4812" spans="1:19" x14ac:dyDescent="0.25">
      <c r="A4812" s="85" t="s">
        <v>17698</v>
      </c>
      <c r="B4812" s="85" t="s">
        <v>8793</v>
      </c>
      <c r="C4812" s="85" t="s">
        <v>8794</v>
      </c>
      <c r="D4812" s="85">
        <v>328</v>
      </c>
      <c r="E4812" s="85">
        <v>28</v>
      </c>
      <c r="F4812" s="85" t="s">
        <v>9373</v>
      </c>
      <c r="G4812" s="85" t="s">
        <v>9372</v>
      </c>
      <c r="H4812" s="85" t="s">
        <v>9417</v>
      </c>
      <c r="I4812" s="85" t="s">
        <v>9416</v>
      </c>
      <c r="J4812" s="84">
        <v>211</v>
      </c>
      <c r="K4812" s="84">
        <v>0</v>
      </c>
      <c r="L4812" s="82">
        <v>601649</v>
      </c>
      <c r="M4812" s="82">
        <v>0</v>
      </c>
      <c r="N4812" s="82">
        <v>2851.42</v>
      </c>
      <c r="O4812" s="86" t="s">
        <v>17552</v>
      </c>
      <c r="P4812" s="82">
        <v>28649.98</v>
      </c>
      <c r="Q4812" s="82">
        <v>0</v>
      </c>
      <c r="R4812" s="2">
        <f t="shared" si="150"/>
        <v>601649</v>
      </c>
      <c r="S4812" s="2">
        <f t="shared" si="151"/>
        <v>2851.4170616113743</v>
      </c>
    </row>
    <row r="4813" spans="1:19" x14ac:dyDescent="0.25">
      <c r="A4813" s="85" t="s">
        <v>17698</v>
      </c>
      <c r="B4813" s="85" t="s">
        <v>8793</v>
      </c>
      <c r="C4813" s="85" t="s">
        <v>8794</v>
      </c>
      <c r="D4813" s="85">
        <v>328</v>
      </c>
      <c r="E4813" s="85">
        <v>28</v>
      </c>
      <c r="F4813" s="85" t="s">
        <v>9373</v>
      </c>
      <c r="G4813" s="85" t="s">
        <v>9372</v>
      </c>
      <c r="H4813" s="85" t="s">
        <v>9415</v>
      </c>
      <c r="I4813" s="85" t="s">
        <v>9414</v>
      </c>
      <c r="J4813" s="84">
        <v>126</v>
      </c>
      <c r="K4813" s="84">
        <v>8</v>
      </c>
      <c r="L4813" s="82">
        <v>466309</v>
      </c>
      <c r="M4813" s="82">
        <v>27839</v>
      </c>
      <c r="N4813" s="82">
        <v>3479.92</v>
      </c>
      <c r="O4813" s="86" t="s">
        <v>17552</v>
      </c>
      <c r="P4813" s="82">
        <v>22205.17</v>
      </c>
      <c r="Q4813" s="82">
        <v>0</v>
      </c>
      <c r="R4813" s="2">
        <f t="shared" si="150"/>
        <v>438470</v>
      </c>
      <c r="S4813" s="2">
        <f t="shared" si="151"/>
        <v>3479.9206349206347</v>
      </c>
    </row>
    <row r="4814" spans="1:19" x14ac:dyDescent="0.25">
      <c r="A4814" s="85" t="s">
        <v>17698</v>
      </c>
      <c r="B4814" s="85" t="s">
        <v>8793</v>
      </c>
      <c r="C4814" s="85" t="s">
        <v>8794</v>
      </c>
      <c r="D4814" s="85">
        <v>328</v>
      </c>
      <c r="E4814" s="85">
        <v>28</v>
      </c>
      <c r="F4814" s="85" t="s">
        <v>9373</v>
      </c>
      <c r="G4814" s="85" t="s">
        <v>9372</v>
      </c>
      <c r="H4814" s="85" t="s">
        <v>9413</v>
      </c>
      <c r="I4814" s="85" t="s">
        <v>9412</v>
      </c>
      <c r="J4814" s="84">
        <v>155</v>
      </c>
      <c r="K4814" s="84">
        <v>2</v>
      </c>
      <c r="L4814" s="82">
        <v>544028</v>
      </c>
      <c r="M4814" s="82">
        <v>6931</v>
      </c>
      <c r="N4814" s="82">
        <v>3465.15</v>
      </c>
      <c r="O4814" s="86" t="s">
        <v>17552</v>
      </c>
      <c r="P4814" s="82">
        <v>25906.09</v>
      </c>
      <c r="Q4814" s="82">
        <v>0</v>
      </c>
      <c r="R4814" s="2">
        <f t="shared" si="150"/>
        <v>537097</v>
      </c>
      <c r="S4814" s="2">
        <f t="shared" si="151"/>
        <v>3465.1419354838708</v>
      </c>
    </row>
    <row r="4815" spans="1:19" x14ac:dyDescent="0.25">
      <c r="A4815" s="85" t="s">
        <v>17698</v>
      </c>
      <c r="B4815" s="85" t="s">
        <v>8793</v>
      </c>
      <c r="C4815" s="85" t="s">
        <v>8794</v>
      </c>
      <c r="D4815" s="85">
        <v>328</v>
      </c>
      <c r="E4815" s="85">
        <v>28</v>
      </c>
      <c r="F4815" s="85" t="s">
        <v>9373</v>
      </c>
      <c r="G4815" s="85" t="s">
        <v>9372</v>
      </c>
      <c r="H4815" s="85" t="s">
        <v>9411</v>
      </c>
      <c r="I4815" s="85" t="s">
        <v>9410</v>
      </c>
      <c r="J4815" s="84">
        <v>67</v>
      </c>
      <c r="K4815" s="84">
        <v>0</v>
      </c>
      <c r="L4815" s="82">
        <v>182261</v>
      </c>
      <c r="M4815" s="82">
        <v>0</v>
      </c>
      <c r="N4815" s="82">
        <v>2720.31</v>
      </c>
      <c r="O4815" s="86" t="s">
        <v>17552</v>
      </c>
      <c r="P4815" s="82">
        <v>8679.08</v>
      </c>
      <c r="Q4815" s="82">
        <v>0</v>
      </c>
      <c r="R4815" s="2">
        <f t="shared" si="150"/>
        <v>182261</v>
      </c>
      <c r="S4815" s="2">
        <f t="shared" si="151"/>
        <v>2720.313432835821</v>
      </c>
    </row>
    <row r="4816" spans="1:19" x14ac:dyDescent="0.25">
      <c r="A4816" s="85" t="s">
        <v>17698</v>
      </c>
      <c r="B4816" s="85" t="s">
        <v>8793</v>
      </c>
      <c r="C4816" s="85" t="s">
        <v>8794</v>
      </c>
      <c r="D4816" s="85">
        <v>328</v>
      </c>
      <c r="E4816" s="85">
        <v>28</v>
      </c>
      <c r="F4816" s="85" t="s">
        <v>9373</v>
      </c>
      <c r="G4816" s="85" t="s">
        <v>9372</v>
      </c>
      <c r="H4816" s="85" t="s">
        <v>9409</v>
      </c>
      <c r="I4816" s="85" t="s">
        <v>9408</v>
      </c>
      <c r="J4816" s="84">
        <v>135</v>
      </c>
      <c r="K4816" s="84">
        <v>8</v>
      </c>
      <c r="L4816" s="82">
        <v>478441</v>
      </c>
      <c r="M4816" s="82">
        <v>26766</v>
      </c>
      <c r="N4816" s="82">
        <v>3345.74</v>
      </c>
      <c r="O4816" s="86" t="s">
        <v>17552</v>
      </c>
      <c r="P4816" s="82">
        <v>22782.89</v>
      </c>
      <c r="Q4816" s="82">
        <v>0</v>
      </c>
      <c r="R4816" s="2">
        <f t="shared" si="150"/>
        <v>451675</v>
      </c>
      <c r="S4816" s="2">
        <f t="shared" si="151"/>
        <v>3345.7407407407409</v>
      </c>
    </row>
    <row r="4817" spans="1:19" x14ac:dyDescent="0.25">
      <c r="A4817" s="85" t="s">
        <v>17698</v>
      </c>
      <c r="B4817" s="85" t="s">
        <v>8793</v>
      </c>
      <c r="C4817" s="85" t="s">
        <v>8794</v>
      </c>
      <c r="D4817" s="85">
        <v>328</v>
      </c>
      <c r="E4817" s="85">
        <v>28</v>
      </c>
      <c r="F4817" s="85" t="s">
        <v>9373</v>
      </c>
      <c r="G4817" s="85" t="s">
        <v>9372</v>
      </c>
      <c r="H4817" s="85" t="s">
        <v>9407</v>
      </c>
      <c r="I4817" s="85" t="s">
        <v>9406</v>
      </c>
      <c r="J4817" s="84">
        <v>30</v>
      </c>
      <c r="K4817" s="84">
        <v>0</v>
      </c>
      <c r="L4817" s="82">
        <v>87762</v>
      </c>
      <c r="M4817" s="82">
        <v>0</v>
      </c>
      <c r="N4817" s="82">
        <v>2925.4</v>
      </c>
      <c r="O4817" s="86" t="s">
        <v>17552</v>
      </c>
      <c r="P4817" s="82">
        <v>4179.1400000000003</v>
      </c>
      <c r="Q4817" s="82">
        <v>0</v>
      </c>
      <c r="R4817" s="2">
        <f t="shared" si="150"/>
        <v>87762</v>
      </c>
      <c r="S4817" s="2">
        <f t="shared" si="151"/>
        <v>2925.4</v>
      </c>
    </row>
    <row r="4818" spans="1:19" x14ac:dyDescent="0.25">
      <c r="A4818" s="85" t="s">
        <v>17698</v>
      </c>
      <c r="B4818" s="85" t="s">
        <v>8793</v>
      </c>
      <c r="C4818" s="85" t="s">
        <v>8794</v>
      </c>
      <c r="D4818" s="85">
        <v>328</v>
      </c>
      <c r="E4818" s="85">
        <v>28</v>
      </c>
      <c r="F4818" s="85" t="s">
        <v>9373</v>
      </c>
      <c r="G4818" s="85" t="s">
        <v>9372</v>
      </c>
      <c r="H4818" s="85" t="s">
        <v>9405</v>
      </c>
      <c r="I4818" s="85" t="s">
        <v>9404</v>
      </c>
      <c r="J4818" s="84">
        <v>104</v>
      </c>
      <c r="K4818" s="84">
        <v>0</v>
      </c>
      <c r="L4818" s="82">
        <v>306191</v>
      </c>
      <c r="M4818" s="82">
        <v>0</v>
      </c>
      <c r="N4818" s="82">
        <v>2944.14</v>
      </c>
      <c r="O4818" s="86" t="s">
        <v>17552</v>
      </c>
      <c r="P4818" s="82">
        <v>14580.51</v>
      </c>
      <c r="Q4818" s="82">
        <v>0</v>
      </c>
      <c r="R4818" s="2">
        <f t="shared" si="150"/>
        <v>306191</v>
      </c>
      <c r="S4818" s="2">
        <f t="shared" si="151"/>
        <v>2944.1442307692309</v>
      </c>
    </row>
    <row r="4819" spans="1:19" x14ac:dyDescent="0.25">
      <c r="A4819" s="85" t="s">
        <v>17698</v>
      </c>
      <c r="B4819" s="85" t="s">
        <v>8793</v>
      </c>
      <c r="C4819" s="85" t="s">
        <v>8794</v>
      </c>
      <c r="D4819" s="85">
        <v>328</v>
      </c>
      <c r="E4819" s="85">
        <v>28</v>
      </c>
      <c r="F4819" s="85" t="s">
        <v>9373</v>
      </c>
      <c r="G4819" s="85" t="s">
        <v>9372</v>
      </c>
      <c r="H4819" s="85" t="s">
        <v>9403</v>
      </c>
      <c r="I4819" s="85" t="s">
        <v>9402</v>
      </c>
      <c r="J4819" s="84">
        <v>60</v>
      </c>
      <c r="K4819" s="84">
        <v>0</v>
      </c>
      <c r="L4819" s="82">
        <v>177362</v>
      </c>
      <c r="M4819" s="82">
        <v>0</v>
      </c>
      <c r="N4819" s="82">
        <v>2956.03</v>
      </c>
      <c r="O4819" s="86" t="s">
        <v>17552</v>
      </c>
      <c r="P4819" s="82">
        <v>8445.7900000000009</v>
      </c>
      <c r="Q4819" s="82">
        <v>0</v>
      </c>
      <c r="R4819" s="2">
        <f t="shared" si="150"/>
        <v>177362</v>
      </c>
      <c r="S4819" s="2">
        <f t="shared" si="151"/>
        <v>2956.0333333333333</v>
      </c>
    </row>
    <row r="4820" spans="1:19" x14ac:dyDescent="0.25">
      <c r="A4820" s="85" t="s">
        <v>17698</v>
      </c>
      <c r="B4820" s="85" t="s">
        <v>8793</v>
      </c>
      <c r="C4820" s="85" t="s">
        <v>8794</v>
      </c>
      <c r="D4820" s="85">
        <v>328</v>
      </c>
      <c r="E4820" s="85">
        <v>28</v>
      </c>
      <c r="F4820" s="85" t="s">
        <v>9373</v>
      </c>
      <c r="G4820" s="85" t="s">
        <v>9372</v>
      </c>
      <c r="H4820" s="85" t="s">
        <v>9401</v>
      </c>
      <c r="I4820" s="85" t="s">
        <v>9400</v>
      </c>
      <c r="J4820" s="84">
        <v>70</v>
      </c>
      <c r="K4820" s="84">
        <v>0</v>
      </c>
      <c r="L4820" s="82">
        <v>206204</v>
      </c>
      <c r="M4820" s="82">
        <v>0</v>
      </c>
      <c r="N4820" s="82">
        <v>2945.77</v>
      </c>
      <c r="O4820" s="86" t="s">
        <v>17552</v>
      </c>
      <c r="P4820" s="82">
        <v>9819.24</v>
      </c>
      <c r="Q4820" s="82">
        <v>0</v>
      </c>
      <c r="R4820" s="2">
        <f t="shared" si="150"/>
        <v>206204</v>
      </c>
      <c r="S4820" s="2">
        <f t="shared" si="151"/>
        <v>2945.7714285714287</v>
      </c>
    </row>
    <row r="4821" spans="1:19" x14ac:dyDescent="0.25">
      <c r="A4821" s="85" t="s">
        <v>17698</v>
      </c>
      <c r="B4821" s="85" t="s">
        <v>8793</v>
      </c>
      <c r="C4821" s="85" t="s">
        <v>8794</v>
      </c>
      <c r="D4821" s="85">
        <v>328</v>
      </c>
      <c r="E4821" s="85">
        <v>28</v>
      </c>
      <c r="F4821" s="85" t="s">
        <v>9373</v>
      </c>
      <c r="G4821" s="85" t="s">
        <v>9372</v>
      </c>
      <c r="H4821" s="85" t="s">
        <v>9399</v>
      </c>
      <c r="I4821" s="85" t="s">
        <v>9398</v>
      </c>
      <c r="J4821" s="84">
        <v>66</v>
      </c>
      <c r="K4821" s="84">
        <v>0</v>
      </c>
      <c r="L4821" s="82">
        <v>194685</v>
      </c>
      <c r="M4821" s="82">
        <v>0</v>
      </c>
      <c r="N4821" s="82">
        <v>2949.77</v>
      </c>
      <c r="O4821" s="86" t="s">
        <v>17552</v>
      </c>
      <c r="P4821" s="82">
        <v>9270.73</v>
      </c>
      <c r="Q4821" s="82">
        <v>0</v>
      </c>
      <c r="R4821" s="2">
        <f t="shared" si="150"/>
        <v>194685</v>
      </c>
      <c r="S4821" s="2">
        <f t="shared" si="151"/>
        <v>2949.7727272727275</v>
      </c>
    </row>
    <row r="4822" spans="1:19" x14ac:dyDescent="0.25">
      <c r="A4822" s="85" t="s">
        <v>17698</v>
      </c>
      <c r="B4822" s="85" t="s">
        <v>8793</v>
      </c>
      <c r="C4822" s="85" t="s">
        <v>8794</v>
      </c>
      <c r="D4822" s="85">
        <v>328</v>
      </c>
      <c r="E4822" s="85">
        <v>28</v>
      </c>
      <c r="F4822" s="85" t="s">
        <v>9373</v>
      </c>
      <c r="G4822" s="85" t="s">
        <v>9372</v>
      </c>
      <c r="H4822" s="85" t="s">
        <v>9397</v>
      </c>
      <c r="I4822" s="85" t="s">
        <v>9396</v>
      </c>
      <c r="J4822" s="84">
        <v>31</v>
      </c>
      <c r="K4822" s="84">
        <v>0</v>
      </c>
      <c r="L4822" s="82">
        <v>90368</v>
      </c>
      <c r="M4822" s="82">
        <v>0</v>
      </c>
      <c r="N4822" s="82">
        <v>2915.1</v>
      </c>
      <c r="O4822" s="86" t="s">
        <v>17552</v>
      </c>
      <c r="P4822" s="82">
        <v>4303.21</v>
      </c>
      <c r="Q4822" s="82">
        <v>0</v>
      </c>
      <c r="R4822" s="2">
        <f t="shared" si="150"/>
        <v>90368</v>
      </c>
      <c r="S4822" s="2">
        <f t="shared" si="151"/>
        <v>2915.0967741935483</v>
      </c>
    </row>
    <row r="4823" spans="1:19" x14ac:dyDescent="0.25">
      <c r="A4823" s="85" t="s">
        <v>17698</v>
      </c>
      <c r="B4823" s="85" t="s">
        <v>8793</v>
      </c>
      <c r="C4823" s="85" t="s">
        <v>8794</v>
      </c>
      <c r="D4823" s="85">
        <v>328</v>
      </c>
      <c r="E4823" s="85">
        <v>28</v>
      </c>
      <c r="F4823" s="85" t="s">
        <v>9373</v>
      </c>
      <c r="G4823" s="85" t="s">
        <v>9372</v>
      </c>
      <c r="H4823" s="85" t="s">
        <v>9395</v>
      </c>
      <c r="I4823" s="85" t="s">
        <v>9394</v>
      </c>
      <c r="J4823" s="84">
        <v>38</v>
      </c>
      <c r="K4823" s="84">
        <v>0</v>
      </c>
      <c r="L4823" s="82">
        <v>51830</v>
      </c>
      <c r="M4823" s="82">
        <v>0</v>
      </c>
      <c r="N4823" s="82">
        <v>1363.95</v>
      </c>
      <c r="O4823" s="86" t="s">
        <v>17552</v>
      </c>
      <c r="P4823" s="82">
        <v>2468.09</v>
      </c>
      <c r="Q4823" s="82">
        <v>0</v>
      </c>
      <c r="R4823" s="2">
        <f t="shared" si="150"/>
        <v>51830</v>
      </c>
      <c r="S4823" s="2">
        <f t="shared" si="151"/>
        <v>1363.9473684210527</v>
      </c>
    </row>
    <row r="4824" spans="1:19" x14ac:dyDescent="0.25">
      <c r="A4824" s="85" t="s">
        <v>17698</v>
      </c>
      <c r="B4824" s="85" t="s">
        <v>8793</v>
      </c>
      <c r="C4824" s="85" t="s">
        <v>8794</v>
      </c>
      <c r="D4824" s="85">
        <v>328</v>
      </c>
      <c r="E4824" s="85">
        <v>28</v>
      </c>
      <c r="F4824" s="85" t="s">
        <v>9373</v>
      </c>
      <c r="G4824" s="85" t="s">
        <v>9372</v>
      </c>
      <c r="H4824" s="85" t="s">
        <v>9393</v>
      </c>
      <c r="I4824" s="85" t="s">
        <v>9392</v>
      </c>
      <c r="J4824" s="84">
        <v>86</v>
      </c>
      <c r="K4824" s="84">
        <v>0</v>
      </c>
      <c r="L4824" s="82">
        <v>137305</v>
      </c>
      <c r="M4824" s="82">
        <v>0</v>
      </c>
      <c r="N4824" s="82">
        <v>1596.57</v>
      </c>
      <c r="O4824" s="86" t="s">
        <v>17552</v>
      </c>
      <c r="P4824" s="82">
        <v>6538.34</v>
      </c>
      <c r="Q4824" s="82">
        <v>0</v>
      </c>
      <c r="R4824" s="2">
        <f t="shared" si="150"/>
        <v>137305</v>
      </c>
      <c r="S4824" s="2">
        <f t="shared" si="151"/>
        <v>1596.5697674418604</v>
      </c>
    </row>
    <row r="4825" spans="1:19" x14ac:dyDescent="0.25">
      <c r="A4825" s="85" t="s">
        <v>17698</v>
      </c>
      <c r="B4825" s="85" t="s">
        <v>8793</v>
      </c>
      <c r="C4825" s="85" t="s">
        <v>8794</v>
      </c>
      <c r="D4825" s="85">
        <v>328</v>
      </c>
      <c r="E4825" s="85">
        <v>28</v>
      </c>
      <c r="F4825" s="85" t="s">
        <v>9373</v>
      </c>
      <c r="G4825" s="85" t="s">
        <v>9372</v>
      </c>
      <c r="H4825" s="85" t="s">
        <v>9391</v>
      </c>
      <c r="I4825" s="85" t="s">
        <v>9390</v>
      </c>
      <c r="J4825" s="84">
        <v>25</v>
      </c>
      <c r="K4825" s="84">
        <v>0</v>
      </c>
      <c r="L4825" s="82">
        <v>28440</v>
      </c>
      <c r="M4825" s="82">
        <v>0</v>
      </c>
      <c r="N4825" s="82">
        <v>1137.5999999999999</v>
      </c>
      <c r="O4825" s="86" t="s">
        <v>17552</v>
      </c>
      <c r="P4825" s="82">
        <v>1354.29</v>
      </c>
      <c r="Q4825" s="82">
        <v>0</v>
      </c>
      <c r="R4825" s="2">
        <f t="shared" si="150"/>
        <v>28440</v>
      </c>
      <c r="S4825" s="2">
        <f t="shared" si="151"/>
        <v>1137.5999999999999</v>
      </c>
    </row>
    <row r="4826" spans="1:19" x14ac:dyDescent="0.25">
      <c r="A4826" s="85" t="s">
        <v>17698</v>
      </c>
      <c r="B4826" s="85" t="s">
        <v>8793</v>
      </c>
      <c r="C4826" s="85" t="s">
        <v>8794</v>
      </c>
      <c r="D4826" s="85">
        <v>328</v>
      </c>
      <c r="E4826" s="85">
        <v>28</v>
      </c>
      <c r="F4826" s="85" t="s">
        <v>9373</v>
      </c>
      <c r="G4826" s="85" t="s">
        <v>9372</v>
      </c>
      <c r="H4826" s="85" t="s">
        <v>9389</v>
      </c>
      <c r="I4826" s="85" t="s">
        <v>9388</v>
      </c>
      <c r="J4826" s="84">
        <v>75</v>
      </c>
      <c r="K4826" s="84">
        <v>0</v>
      </c>
      <c r="L4826" s="82">
        <v>87699</v>
      </c>
      <c r="M4826" s="82">
        <v>0</v>
      </c>
      <c r="N4826" s="82">
        <v>1169.32</v>
      </c>
      <c r="O4826" s="86" t="s">
        <v>17552</v>
      </c>
      <c r="P4826" s="82">
        <v>4176.13</v>
      </c>
      <c r="Q4826" s="82">
        <v>0</v>
      </c>
      <c r="R4826" s="2">
        <f t="shared" si="150"/>
        <v>87699</v>
      </c>
      <c r="S4826" s="2">
        <f t="shared" si="151"/>
        <v>1169.32</v>
      </c>
    </row>
    <row r="4827" spans="1:19" x14ac:dyDescent="0.25">
      <c r="A4827" s="85" t="s">
        <v>17698</v>
      </c>
      <c r="B4827" s="85" t="s">
        <v>8793</v>
      </c>
      <c r="C4827" s="85" t="s">
        <v>8794</v>
      </c>
      <c r="D4827" s="85">
        <v>328</v>
      </c>
      <c r="E4827" s="85">
        <v>28</v>
      </c>
      <c r="F4827" s="85" t="s">
        <v>9373</v>
      </c>
      <c r="G4827" s="85" t="s">
        <v>9372</v>
      </c>
      <c r="H4827" s="85" t="s">
        <v>9387</v>
      </c>
      <c r="I4827" s="85" t="s">
        <v>9386</v>
      </c>
      <c r="J4827" s="84">
        <v>180</v>
      </c>
      <c r="K4827" s="84">
        <v>0</v>
      </c>
      <c r="L4827" s="82">
        <v>284491</v>
      </c>
      <c r="M4827" s="82">
        <v>0</v>
      </c>
      <c r="N4827" s="82">
        <v>1580.51</v>
      </c>
      <c r="O4827" s="86" t="s">
        <v>17552</v>
      </c>
      <c r="P4827" s="82">
        <v>13547.17</v>
      </c>
      <c r="Q4827" s="82">
        <v>0</v>
      </c>
      <c r="R4827" s="2">
        <f t="shared" si="150"/>
        <v>284491</v>
      </c>
      <c r="S4827" s="2">
        <f t="shared" si="151"/>
        <v>1580.5055555555555</v>
      </c>
    </row>
    <row r="4828" spans="1:19" x14ac:dyDescent="0.25">
      <c r="A4828" s="85" t="s">
        <v>17698</v>
      </c>
      <c r="B4828" s="85" t="s">
        <v>8793</v>
      </c>
      <c r="C4828" s="85" t="s">
        <v>8794</v>
      </c>
      <c r="D4828" s="85">
        <v>328</v>
      </c>
      <c r="E4828" s="85">
        <v>28</v>
      </c>
      <c r="F4828" s="85" t="s">
        <v>9373</v>
      </c>
      <c r="G4828" s="85" t="s">
        <v>9372</v>
      </c>
      <c r="H4828" s="85" t="s">
        <v>9385</v>
      </c>
      <c r="I4828" s="85" t="s">
        <v>9384</v>
      </c>
      <c r="J4828" s="84">
        <v>62</v>
      </c>
      <c r="K4828" s="84">
        <v>0</v>
      </c>
      <c r="L4828" s="82">
        <v>76840</v>
      </c>
      <c r="M4828" s="82">
        <v>0</v>
      </c>
      <c r="N4828" s="82">
        <v>1239.3499999999999</v>
      </c>
      <c r="O4828" s="86" t="s">
        <v>17552</v>
      </c>
      <c r="P4828" s="82">
        <v>3659.07</v>
      </c>
      <c r="Q4828" s="82">
        <v>0</v>
      </c>
      <c r="R4828" s="2">
        <f t="shared" si="150"/>
        <v>76840</v>
      </c>
      <c r="S4828" s="2">
        <f t="shared" si="151"/>
        <v>1239.3548387096773</v>
      </c>
    </row>
    <row r="4829" spans="1:19" x14ac:dyDescent="0.25">
      <c r="A4829" s="85" t="s">
        <v>17698</v>
      </c>
      <c r="B4829" s="85" t="s">
        <v>8793</v>
      </c>
      <c r="C4829" s="85" t="s">
        <v>8794</v>
      </c>
      <c r="D4829" s="85">
        <v>328</v>
      </c>
      <c r="E4829" s="85">
        <v>28</v>
      </c>
      <c r="F4829" s="85" t="s">
        <v>9373</v>
      </c>
      <c r="G4829" s="85" t="s">
        <v>9372</v>
      </c>
      <c r="H4829" s="85" t="s">
        <v>9383</v>
      </c>
      <c r="I4829" s="85" t="s">
        <v>9382</v>
      </c>
      <c r="J4829" s="84">
        <v>50</v>
      </c>
      <c r="K4829" s="84">
        <v>0</v>
      </c>
      <c r="L4829" s="82">
        <v>59454</v>
      </c>
      <c r="M4829" s="82">
        <v>0</v>
      </c>
      <c r="N4829" s="82">
        <v>1189.08</v>
      </c>
      <c r="O4829" s="86" t="s">
        <v>17552</v>
      </c>
      <c r="P4829" s="82">
        <v>2831.14</v>
      </c>
      <c r="Q4829" s="82">
        <v>0</v>
      </c>
      <c r="R4829" s="2">
        <f t="shared" si="150"/>
        <v>59454</v>
      </c>
      <c r="S4829" s="2">
        <f t="shared" si="151"/>
        <v>1189.08</v>
      </c>
    </row>
    <row r="4830" spans="1:19" x14ac:dyDescent="0.25">
      <c r="A4830" s="85" t="s">
        <v>17698</v>
      </c>
      <c r="B4830" s="85" t="s">
        <v>8793</v>
      </c>
      <c r="C4830" s="85" t="s">
        <v>8794</v>
      </c>
      <c r="D4830" s="85">
        <v>328</v>
      </c>
      <c r="E4830" s="85">
        <v>28</v>
      </c>
      <c r="F4830" s="85" t="s">
        <v>9373</v>
      </c>
      <c r="G4830" s="85" t="s">
        <v>9372</v>
      </c>
      <c r="H4830" s="85" t="s">
        <v>9381</v>
      </c>
      <c r="I4830" s="85" t="s">
        <v>9380</v>
      </c>
      <c r="J4830" s="84">
        <v>90</v>
      </c>
      <c r="K4830" s="84">
        <v>0</v>
      </c>
      <c r="L4830" s="82">
        <v>108040</v>
      </c>
      <c r="M4830" s="82">
        <v>0</v>
      </c>
      <c r="N4830" s="82">
        <v>1200.44</v>
      </c>
      <c r="O4830" s="86" t="s">
        <v>17552</v>
      </c>
      <c r="P4830" s="82">
        <v>5144.75</v>
      </c>
      <c r="Q4830" s="82">
        <v>0</v>
      </c>
      <c r="R4830" s="2">
        <f t="shared" si="150"/>
        <v>108040</v>
      </c>
      <c r="S4830" s="2">
        <f t="shared" si="151"/>
        <v>1200.4444444444443</v>
      </c>
    </row>
    <row r="4831" spans="1:19" x14ac:dyDescent="0.25">
      <c r="A4831" s="85" t="s">
        <v>17698</v>
      </c>
      <c r="B4831" s="85" t="s">
        <v>8793</v>
      </c>
      <c r="C4831" s="85" t="s">
        <v>8794</v>
      </c>
      <c r="D4831" s="85">
        <v>328</v>
      </c>
      <c r="E4831" s="85">
        <v>28</v>
      </c>
      <c r="F4831" s="85" t="s">
        <v>9373</v>
      </c>
      <c r="G4831" s="85" t="s">
        <v>9372</v>
      </c>
      <c r="H4831" s="85" t="s">
        <v>9379</v>
      </c>
      <c r="I4831" s="85" t="s">
        <v>9378</v>
      </c>
      <c r="J4831" s="84">
        <v>50</v>
      </c>
      <c r="K4831" s="84">
        <v>0</v>
      </c>
      <c r="L4831" s="82">
        <v>94018</v>
      </c>
      <c r="M4831" s="82">
        <v>0</v>
      </c>
      <c r="N4831" s="82">
        <v>1880.36</v>
      </c>
      <c r="O4831" s="86" t="s">
        <v>17552</v>
      </c>
      <c r="P4831" s="82">
        <v>4477.0600000000004</v>
      </c>
      <c r="Q4831" s="82">
        <v>0</v>
      </c>
      <c r="R4831" s="2">
        <f t="shared" si="150"/>
        <v>94018</v>
      </c>
      <c r="S4831" s="2">
        <f t="shared" si="151"/>
        <v>1880.36</v>
      </c>
    </row>
    <row r="4832" spans="1:19" x14ac:dyDescent="0.25">
      <c r="A4832" s="85" t="s">
        <v>17698</v>
      </c>
      <c r="B4832" s="85" t="s">
        <v>8793</v>
      </c>
      <c r="C4832" s="85" t="s">
        <v>8794</v>
      </c>
      <c r="D4832" s="85">
        <v>328</v>
      </c>
      <c r="E4832" s="85">
        <v>28</v>
      </c>
      <c r="F4832" s="85" t="s">
        <v>9373</v>
      </c>
      <c r="G4832" s="85" t="s">
        <v>9372</v>
      </c>
      <c r="H4832" s="85" t="s">
        <v>9377</v>
      </c>
      <c r="I4832" s="85" t="s">
        <v>9376</v>
      </c>
      <c r="J4832" s="84">
        <v>25</v>
      </c>
      <c r="K4832" s="84">
        <v>0</v>
      </c>
      <c r="L4832" s="82">
        <v>47179</v>
      </c>
      <c r="M4832" s="82">
        <v>0</v>
      </c>
      <c r="N4832" s="82">
        <v>1887.16</v>
      </c>
      <c r="O4832" s="86" t="s">
        <v>17552</v>
      </c>
      <c r="P4832" s="82">
        <v>2246.61</v>
      </c>
      <c r="Q4832" s="82">
        <v>0</v>
      </c>
      <c r="R4832" s="2">
        <f t="shared" si="150"/>
        <v>47179</v>
      </c>
      <c r="S4832" s="2">
        <f t="shared" si="151"/>
        <v>1887.16</v>
      </c>
    </row>
    <row r="4833" spans="1:19" x14ac:dyDescent="0.25">
      <c r="A4833" s="85" t="s">
        <v>17698</v>
      </c>
      <c r="B4833" s="85" t="s">
        <v>8793</v>
      </c>
      <c r="C4833" s="85" t="s">
        <v>8794</v>
      </c>
      <c r="D4833" s="85">
        <v>328</v>
      </c>
      <c r="E4833" s="85">
        <v>28</v>
      </c>
      <c r="F4833" s="85" t="s">
        <v>9373</v>
      </c>
      <c r="G4833" s="85" t="s">
        <v>9372</v>
      </c>
      <c r="H4833" s="85" t="s">
        <v>9375</v>
      </c>
      <c r="I4833" s="85" t="s">
        <v>9374</v>
      </c>
      <c r="J4833" s="84">
        <v>22</v>
      </c>
      <c r="K4833" s="84">
        <v>0</v>
      </c>
      <c r="L4833" s="82">
        <v>39721</v>
      </c>
      <c r="M4833" s="82">
        <v>0</v>
      </c>
      <c r="N4833" s="82">
        <v>1805.5</v>
      </c>
      <c r="O4833" s="86" t="s">
        <v>17552</v>
      </c>
      <c r="P4833" s="82">
        <v>1891.48</v>
      </c>
      <c r="Q4833" s="82">
        <v>0</v>
      </c>
      <c r="R4833" s="2">
        <f t="shared" si="150"/>
        <v>39721</v>
      </c>
      <c r="S4833" s="2">
        <f t="shared" si="151"/>
        <v>1805.5</v>
      </c>
    </row>
    <row r="4834" spans="1:19" x14ac:dyDescent="0.25">
      <c r="A4834" s="85" t="s">
        <v>17698</v>
      </c>
      <c r="B4834" s="85" t="s">
        <v>8793</v>
      </c>
      <c r="C4834" s="85" t="s">
        <v>8794</v>
      </c>
      <c r="D4834" s="85">
        <v>328</v>
      </c>
      <c r="E4834" s="85">
        <v>28</v>
      </c>
      <c r="F4834" s="85" t="s">
        <v>9373</v>
      </c>
      <c r="G4834" s="85" t="s">
        <v>9372</v>
      </c>
      <c r="H4834" s="85" t="s">
        <v>9371</v>
      </c>
      <c r="I4834" s="85" t="s">
        <v>9370</v>
      </c>
      <c r="J4834" s="84">
        <v>26</v>
      </c>
      <c r="K4834" s="84">
        <v>0</v>
      </c>
      <c r="L4834" s="82">
        <v>47986</v>
      </c>
      <c r="M4834" s="82">
        <v>0</v>
      </c>
      <c r="N4834" s="82">
        <v>1845.62</v>
      </c>
      <c r="O4834" s="86" t="s">
        <v>17552</v>
      </c>
      <c r="P4834" s="82">
        <v>2285.0500000000002</v>
      </c>
      <c r="Q4834" s="82">
        <v>0</v>
      </c>
      <c r="R4834" s="2">
        <f t="shared" si="150"/>
        <v>47986</v>
      </c>
      <c r="S4834" s="2">
        <f t="shared" si="151"/>
        <v>1845.6153846153845</v>
      </c>
    </row>
    <row r="4835" spans="1:19" x14ac:dyDescent="0.25">
      <c r="A4835" s="85" t="s">
        <v>17698</v>
      </c>
      <c r="B4835" s="85" t="s">
        <v>8793</v>
      </c>
      <c r="C4835" s="85" t="s">
        <v>8794</v>
      </c>
      <c r="D4835" s="85">
        <v>328</v>
      </c>
      <c r="E4835" s="85">
        <v>28</v>
      </c>
      <c r="F4835" s="85" t="s">
        <v>9373</v>
      </c>
      <c r="G4835" s="85" t="s">
        <v>9372</v>
      </c>
      <c r="H4835" s="85" t="s">
        <v>18790</v>
      </c>
      <c r="I4835" s="85" t="s">
        <v>18791</v>
      </c>
      <c r="J4835" s="84">
        <v>18</v>
      </c>
      <c r="K4835" s="84">
        <v>0</v>
      </c>
      <c r="L4835" s="82">
        <v>32717</v>
      </c>
      <c r="M4835" s="82">
        <v>0</v>
      </c>
      <c r="N4835" s="82">
        <v>1817.61</v>
      </c>
      <c r="O4835" s="86" t="s">
        <v>17552</v>
      </c>
      <c r="P4835" s="82">
        <v>1557.93</v>
      </c>
      <c r="Q4835" s="82">
        <v>0</v>
      </c>
      <c r="R4835" s="2">
        <f t="shared" si="150"/>
        <v>32717</v>
      </c>
      <c r="S4835" s="2">
        <f t="shared" si="151"/>
        <v>1817.6111111111111</v>
      </c>
    </row>
    <row r="4836" spans="1:19" x14ac:dyDescent="0.25">
      <c r="A4836" s="85" t="s">
        <v>17698</v>
      </c>
      <c r="B4836" s="85" t="s">
        <v>8788</v>
      </c>
      <c r="C4836" s="85" t="s">
        <v>8789</v>
      </c>
      <c r="D4836" s="85">
        <v>301</v>
      </c>
      <c r="E4836" s="85">
        <v>1</v>
      </c>
      <c r="F4836" s="85" t="s">
        <v>9235</v>
      </c>
      <c r="G4836" s="85" t="s">
        <v>9234</v>
      </c>
      <c r="H4836" s="85" t="s">
        <v>4188</v>
      </c>
      <c r="I4836" s="85" t="s">
        <v>9369</v>
      </c>
      <c r="J4836" s="84">
        <v>535</v>
      </c>
      <c r="K4836" s="84">
        <v>0</v>
      </c>
      <c r="L4836" s="82">
        <v>2195642</v>
      </c>
      <c r="M4836" s="82">
        <v>0</v>
      </c>
      <c r="N4836" s="82">
        <v>4104</v>
      </c>
      <c r="O4836" s="86" t="s">
        <v>17554</v>
      </c>
      <c r="P4836" s="82">
        <v>-34415.17</v>
      </c>
      <c r="Q4836" s="82">
        <v>0</v>
      </c>
      <c r="R4836" s="2">
        <f t="shared" si="150"/>
        <v>2195642</v>
      </c>
      <c r="S4836" s="2">
        <f t="shared" si="151"/>
        <v>4104.0037383177569</v>
      </c>
    </row>
    <row r="4837" spans="1:19" x14ac:dyDescent="0.25">
      <c r="A4837" s="85" t="s">
        <v>17698</v>
      </c>
      <c r="B4837" s="85" t="s">
        <v>8788</v>
      </c>
      <c r="C4837" s="85" t="s">
        <v>8789</v>
      </c>
      <c r="D4837" s="85">
        <v>301</v>
      </c>
      <c r="E4837" s="85">
        <v>1</v>
      </c>
      <c r="F4837" s="85" t="s">
        <v>9235</v>
      </c>
      <c r="G4837" s="85" t="s">
        <v>9234</v>
      </c>
      <c r="H4837" s="85" t="s">
        <v>9368</v>
      </c>
      <c r="I4837" s="85" t="s">
        <v>9367</v>
      </c>
      <c r="J4837" s="84">
        <v>150</v>
      </c>
      <c r="K4837" s="84">
        <v>0</v>
      </c>
      <c r="L4837" s="82">
        <v>699920</v>
      </c>
      <c r="M4837" s="82">
        <v>0</v>
      </c>
      <c r="N4837" s="82">
        <v>4666.13</v>
      </c>
      <c r="O4837" s="86" t="s">
        <v>17554</v>
      </c>
      <c r="P4837" s="82">
        <v>-10970.76</v>
      </c>
      <c r="Q4837" s="82">
        <v>0</v>
      </c>
      <c r="R4837" s="2">
        <f t="shared" si="150"/>
        <v>699920</v>
      </c>
      <c r="S4837" s="2">
        <f t="shared" si="151"/>
        <v>4666.1333333333332</v>
      </c>
    </row>
    <row r="4838" spans="1:19" x14ac:dyDescent="0.25">
      <c r="A4838" s="85" t="s">
        <v>17698</v>
      </c>
      <c r="B4838" s="85" t="s">
        <v>8788</v>
      </c>
      <c r="C4838" s="85" t="s">
        <v>8789</v>
      </c>
      <c r="D4838" s="85">
        <v>301</v>
      </c>
      <c r="E4838" s="85">
        <v>1</v>
      </c>
      <c r="F4838" s="85" t="s">
        <v>9235</v>
      </c>
      <c r="G4838" s="85" t="s">
        <v>9234</v>
      </c>
      <c r="H4838" s="85" t="s">
        <v>9366</v>
      </c>
      <c r="I4838" s="85" t="s">
        <v>9365</v>
      </c>
      <c r="J4838" s="84">
        <v>553</v>
      </c>
      <c r="K4838" s="84">
        <v>0</v>
      </c>
      <c r="L4838" s="82">
        <v>1897708</v>
      </c>
      <c r="M4838" s="82">
        <v>0</v>
      </c>
      <c r="N4838" s="82">
        <v>3431.66</v>
      </c>
      <c r="O4838" s="86" t="s">
        <v>17554</v>
      </c>
      <c r="P4838" s="82">
        <v>-29745.26</v>
      </c>
      <c r="Q4838" s="82">
        <v>0</v>
      </c>
      <c r="R4838" s="2">
        <f t="shared" si="150"/>
        <v>1897708</v>
      </c>
      <c r="S4838" s="2">
        <f t="shared" si="151"/>
        <v>3431.6600361663654</v>
      </c>
    </row>
    <row r="4839" spans="1:19" x14ac:dyDescent="0.25">
      <c r="A4839" s="85" t="s">
        <v>17698</v>
      </c>
      <c r="B4839" s="85" t="s">
        <v>8788</v>
      </c>
      <c r="C4839" s="85" t="s">
        <v>8789</v>
      </c>
      <c r="D4839" s="85">
        <v>301</v>
      </c>
      <c r="E4839" s="85">
        <v>1</v>
      </c>
      <c r="F4839" s="85" t="s">
        <v>9235</v>
      </c>
      <c r="G4839" s="85" t="s">
        <v>9234</v>
      </c>
      <c r="H4839" s="85" t="s">
        <v>9364</v>
      </c>
      <c r="I4839" s="85" t="s">
        <v>9363</v>
      </c>
      <c r="J4839" s="84">
        <v>729</v>
      </c>
      <c r="K4839" s="84">
        <v>0</v>
      </c>
      <c r="L4839" s="82">
        <v>3077165</v>
      </c>
      <c r="M4839" s="82">
        <v>0</v>
      </c>
      <c r="N4839" s="82">
        <v>4221.08</v>
      </c>
      <c r="O4839" s="86" t="s">
        <v>17554</v>
      </c>
      <c r="P4839" s="82">
        <v>-48232.41</v>
      </c>
      <c r="Q4839" s="82">
        <v>0</v>
      </c>
      <c r="R4839" s="2">
        <f t="shared" si="150"/>
        <v>3077165</v>
      </c>
      <c r="S4839" s="2">
        <f t="shared" si="151"/>
        <v>4221.0768175582989</v>
      </c>
    </row>
    <row r="4840" spans="1:19" x14ac:dyDescent="0.25">
      <c r="A4840" s="85" t="s">
        <v>17698</v>
      </c>
      <c r="B4840" s="85" t="s">
        <v>8788</v>
      </c>
      <c r="C4840" s="85" t="s">
        <v>8789</v>
      </c>
      <c r="D4840" s="85">
        <v>301</v>
      </c>
      <c r="E4840" s="85">
        <v>1</v>
      </c>
      <c r="F4840" s="85" t="s">
        <v>9235</v>
      </c>
      <c r="G4840" s="85" t="s">
        <v>9234</v>
      </c>
      <c r="H4840" s="85" t="s">
        <v>9362</v>
      </c>
      <c r="I4840" s="85" t="s">
        <v>9361</v>
      </c>
      <c r="J4840" s="84">
        <v>0</v>
      </c>
      <c r="K4840" s="84">
        <v>32</v>
      </c>
      <c r="L4840" s="82">
        <v>145025</v>
      </c>
      <c r="M4840" s="82">
        <v>145025</v>
      </c>
      <c r="N4840" s="82">
        <v>4532.03</v>
      </c>
      <c r="O4840" s="86" t="s">
        <v>17554</v>
      </c>
      <c r="P4840" s="82">
        <v>-2273.17</v>
      </c>
      <c r="Q4840" s="82">
        <v>0</v>
      </c>
      <c r="R4840" s="2">
        <f t="shared" si="150"/>
        <v>0</v>
      </c>
      <c r="S4840" s="2" t="e">
        <f t="shared" si="151"/>
        <v>#DIV/0!</v>
      </c>
    </row>
    <row r="4841" spans="1:19" x14ac:dyDescent="0.25">
      <c r="A4841" s="85" t="s">
        <v>17698</v>
      </c>
      <c r="B4841" s="85" t="s">
        <v>8788</v>
      </c>
      <c r="C4841" s="85" t="s">
        <v>8789</v>
      </c>
      <c r="D4841" s="85">
        <v>301</v>
      </c>
      <c r="E4841" s="85">
        <v>1</v>
      </c>
      <c r="F4841" s="85" t="s">
        <v>9235</v>
      </c>
      <c r="G4841" s="85" t="s">
        <v>9234</v>
      </c>
      <c r="H4841" s="85" t="s">
        <v>9360</v>
      </c>
      <c r="I4841" s="85" t="s">
        <v>9359</v>
      </c>
      <c r="J4841" s="84">
        <v>300</v>
      </c>
      <c r="K4841" s="84">
        <v>0</v>
      </c>
      <c r="L4841" s="82">
        <v>1334471</v>
      </c>
      <c r="M4841" s="82">
        <v>0</v>
      </c>
      <c r="N4841" s="82">
        <v>4448.24</v>
      </c>
      <c r="O4841" s="86" t="s">
        <v>17554</v>
      </c>
      <c r="P4841" s="82">
        <v>-20916.900000000001</v>
      </c>
      <c r="Q4841" s="82">
        <v>0</v>
      </c>
      <c r="R4841" s="2">
        <f t="shared" si="150"/>
        <v>1334471</v>
      </c>
      <c r="S4841" s="2">
        <f t="shared" si="151"/>
        <v>4448.2366666666667</v>
      </c>
    </row>
    <row r="4842" spans="1:19" x14ac:dyDescent="0.25">
      <c r="A4842" s="85" t="s">
        <v>17698</v>
      </c>
      <c r="B4842" s="85" t="s">
        <v>8788</v>
      </c>
      <c r="C4842" s="85" t="s">
        <v>8789</v>
      </c>
      <c r="D4842" s="85">
        <v>301</v>
      </c>
      <c r="E4842" s="85">
        <v>1</v>
      </c>
      <c r="F4842" s="85" t="s">
        <v>9235</v>
      </c>
      <c r="G4842" s="85" t="s">
        <v>9234</v>
      </c>
      <c r="H4842" s="85" t="s">
        <v>9358</v>
      </c>
      <c r="I4842" s="85" t="s">
        <v>9357</v>
      </c>
      <c r="J4842" s="84">
        <v>77</v>
      </c>
      <c r="K4842" s="84">
        <v>0</v>
      </c>
      <c r="L4842" s="82">
        <v>338217</v>
      </c>
      <c r="M4842" s="82">
        <v>0</v>
      </c>
      <c r="N4842" s="82">
        <v>4392.43</v>
      </c>
      <c r="O4842" s="86" t="s">
        <v>17554</v>
      </c>
      <c r="P4842" s="82">
        <v>-5301.32</v>
      </c>
      <c r="Q4842" s="82">
        <v>0</v>
      </c>
      <c r="R4842" s="2">
        <f t="shared" si="150"/>
        <v>338217</v>
      </c>
      <c r="S4842" s="2">
        <f t="shared" si="151"/>
        <v>4392.4285714285716</v>
      </c>
    </row>
    <row r="4843" spans="1:19" x14ac:dyDescent="0.25">
      <c r="A4843" s="85" t="s">
        <v>17698</v>
      </c>
      <c r="B4843" s="85" t="s">
        <v>8788</v>
      </c>
      <c r="C4843" s="85" t="s">
        <v>8789</v>
      </c>
      <c r="D4843" s="85">
        <v>301</v>
      </c>
      <c r="E4843" s="85">
        <v>1</v>
      </c>
      <c r="F4843" s="85" t="s">
        <v>9235</v>
      </c>
      <c r="G4843" s="85" t="s">
        <v>9234</v>
      </c>
      <c r="H4843" s="85" t="s">
        <v>9356</v>
      </c>
      <c r="I4843" s="85" t="s">
        <v>9355</v>
      </c>
      <c r="J4843" s="84">
        <v>203</v>
      </c>
      <c r="K4843" s="84">
        <v>0</v>
      </c>
      <c r="L4843" s="82">
        <v>895572</v>
      </c>
      <c r="M4843" s="82">
        <v>0</v>
      </c>
      <c r="N4843" s="82">
        <v>4411.68</v>
      </c>
      <c r="O4843" s="86" t="s">
        <v>17554</v>
      </c>
      <c r="P4843" s="82">
        <v>-14037.47</v>
      </c>
      <c r="Q4843" s="82">
        <v>0</v>
      </c>
      <c r="R4843" s="2">
        <f t="shared" si="150"/>
        <v>895572</v>
      </c>
      <c r="S4843" s="2">
        <f t="shared" si="151"/>
        <v>4411.6847290640399</v>
      </c>
    </row>
    <row r="4844" spans="1:19" x14ac:dyDescent="0.25">
      <c r="A4844" s="85" t="s">
        <v>17698</v>
      </c>
      <c r="B4844" s="85" t="s">
        <v>8788</v>
      </c>
      <c r="C4844" s="85" t="s">
        <v>8789</v>
      </c>
      <c r="D4844" s="85">
        <v>301</v>
      </c>
      <c r="E4844" s="85">
        <v>1</v>
      </c>
      <c r="F4844" s="85" t="s">
        <v>9235</v>
      </c>
      <c r="G4844" s="85" t="s">
        <v>9234</v>
      </c>
      <c r="H4844" s="85" t="s">
        <v>18777</v>
      </c>
      <c r="I4844" s="85" t="s">
        <v>18778</v>
      </c>
      <c r="J4844" s="84">
        <v>0</v>
      </c>
      <c r="K4844" s="84">
        <v>463</v>
      </c>
      <c r="L4844" s="82">
        <v>2031098</v>
      </c>
      <c r="M4844" s="82">
        <v>2031098</v>
      </c>
      <c r="N4844" s="82">
        <v>4386.82</v>
      </c>
      <c r="O4844" s="86" t="s">
        <v>17554</v>
      </c>
      <c r="P4844" s="82">
        <v>-31836.06</v>
      </c>
      <c r="Q4844" s="82">
        <v>0</v>
      </c>
      <c r="R4844" s="2">
        <f t="shared" si="150"/>
        <v>0</v>
      </c>
      <c r="S4844" s="2" t="e">
        <f t="shared" si="151"/>
        <v>#DIV/0!</v>
      </c>
    </row>
    <row r="4845" spans="1:19" x14ac:dyDescent="0.25">
      <c r="A4845" s="85" t="s">
        <v>17698</v>
      </c>
      <c r="B4845" s="85" t="s">
        <v>8788</v>
      </c>
      <c r="C4845" s="85" t="s">
        <v>8789</v>
      </c>
      <c r="D4845" s="85">
        <v>301</v>
      </c>
      <c r="E4845" s="85">
        <v>1</v>
      </c>
      <c r="F4845" s="85" t="s">
        <v>9235</v>
      </c>
      <c r="G4845" s="85" t="s">
        <v>9234</v>
      </c>
      <c r="H4845" s="85" t="s">
        <v>9354</v>
      </c>
      <c r="I4845" s="85" t="s">
        <v>9353</v>
      </c>
      <c r="J4845" s="84">
        <v>339</v>
      </c>
      <c r="K4845" s="84">
        <v>0</v>
      </c>
      <c r="L4845" s="82">
        <v>1418765</v>
      </c>
      <c r="M4845" s="82">
        <v>0</v>
      </c>
      <c r="N4845" s="82">
        <v>4185.1499999999996</v>
      </c>
      <c r="O4845" s="86" t="s">
        <v>17554</v>
      </c>
      <c r="P4845" s="82">
        <v>-22238.16</v>
      </c>
      <c r="Q4845" s="82">
        <v>0</v>
      </c>
      <c r="R4845" s="2">
        <f t="shared" si="150"/>
        <v>1418765</v>
      </c>
      <c r="S4845" s="2">
        <f t="shared" si="151"/>
        <v>4185.1474926253686</v>
      </c>
    </row>
    <row r="4846" spans="1:19" x14ac:dyDescent="0.25">
      <c r="A4846" s="85" t="s">
        <v>17698</v>
      </c>
      <c r="B4846" s="85" t="s">
        <v>8788</v>
      </c>
      <c r="C4846" s="85" t="s">
        <v>8789</v>
      </c>
      <c r="D4846" s="85">
        <v>301</v>
      </c>
      <c r="E4846" s="85">
        <v>1</v>
      </c>
      <c r="F4846" s="85" t="s">
        <v>9235</v>
      </c>
      <c r="G4846" s="85" t="s">
        <v>9234</v>
      </c>
      <c r="H4846" s="85" t="s">
        <v>9352</v>
      </c>
      <c r="I4846" s="85" t="s">
        <v>9351</v>
      </c>
      <c r="J4846" s="84">
        <v>236</v>
      </c>
      <c r="K4846" s="84">
        <v>0</v>
      </c>
      <c r="L4846" s="82">
        <v>1012899</v>
      </c>
      <c r="M4846" s="82">
        <v>0</v>
      </c>
      <c r="N4846" s="82">
        <v>4291.9399999999996</v>
      </c>
      <c r="O4846" s="86" t="s">
        <v>17554</v>
      </c>
      <c r="P4846" s="82">
        <v>-15876.49</v>
      </c>
      <c r="Q4846" s="82">
        <v>0</v>
      </c>
      <c r="R4846" s="2">
        <f t="shared" si="150"/>
        <v>1012899</v>
      </c>
      <c r="S4846" s="2">
        <f t="shared" si="151"/>
        <v>4291.9449152542375</v>
      </c>
    </row>
    <row r="4847" spans="1:19" x14ac:dyDescent="0.25">
      <c r="A4847" s="85" t="s">
        <v>17698</v>
      </c>
      <c r="B4847" s="85" t="s">
        <v>8788</v>
      </c>
      <c r="C4847" s="85" t="s">
        <v>8789</v>
      </c>
      <c r="D4847" s="85">
        <v>301</v>
      </c>
      <c r="E4847" s="85">
        <v>1</v>
      </c>
      <c r="F4847" s="85" t="s">
        <v>9235</v>
      </c>
      <c r="G4847" s="85" t="s">
        <v>9234</v>
      </c>
      <c r="H4847" s="85" t="s">
        <v>9350</v>
      </c>
      <c r="I4847" s="85" t="s">
        <v>9349</v>
      </c>
      <c r="J4847" s="84">
        <v>500</v>
      </c>
      <c r="K4847" s="84">
        <v>0</v>
      </c>
      <c r="L4847" s="82">
        <v>2141637</v>
      </c>
      <c r="M4847" s="82">
        <v>0</v>
      </c>
      <c r="N4847" s="82">
        <v>4283.2700000000004</v>
      </c>
      <c r="O4847" s="86" t="s">
        <v>17554</v>
      </c>
      <c r="P4847" s="82">
        <v>-33568.67</v>
      </c>
      <c r="Q4847" s="82">
        <v>0</v>
      </c>
      <c r="R4847" s="2">
        <f t="shared" si="150"/>
        <v>2141637</v>
      </c>
      <c r="S4847" s="2">
        <f t="shared" si="151"/>
        <v>4283.2740000000003</v>
      </c>
    </row>
    <row r="4848" spans="1:19" x14ac:dyDescent="0.25">
      <c r="A4848" s="85" t="s">
        <v>17698</v>
      </c>
      <c r="B4848" s="85" t="s">
        <v>8788</v>
      </c>
      <c r="C4848" s="85" t="s">
        <v>8789</v>
      </c>
      <c r="D4848" s="85">
        <v>301</v>
      </c>
      <c r="E4848" s="85">
        <v>1</v>
      </c>
      <c r="F4848" s="85" t="s">
        <v>9235</v>
      </c>
      <c r="G4848" s="85" t="s">
        <v>9234</v>
      </c>
      <c r="H4848" s="85" t="s">
        <v>9348</v>
      </c>
      <c r="I4848" s="85" t="s">
        <v>9347</v>
      </c>
      <c r="J4848" s="84">
        <v>200</v>
      </c>
      <c r="K4848" s="84">
        <v>0</v>
      </c>
      <c r="L4848" s="82">
        <v>856092</v>
      </c>
      <c r="M4848" s="82">
        <v>0</v>
      </c>
      <c r="N4848" s="82">
        <v>4280.46</v>
      </c>
      <c r="O4848" s="86" t="s">
        <v>17554</v>
      </c>
      <c r="P4848" s="82">
        <v>-13418.65</v>
      </c>
      <c r="Q4848" s="82">
        <v>0</v>
      </c>
      <c r="R4848" s="2">
        <f t="shared" si="150"/>
        <v>856092</v>
      </c>
      <c r="S4848" s="2">
        <f t="shared" si="151"/>
        <v>4280.46</v>
      </c>
    </row>
    <row r="4849" spans="1:19" x14ac:dyDescent="0.25">
      <c r="A4849" s="85" t="s">
        <v>17698</v>
      </c>
      <c r="B4849" s="85" t="s">
        <v>8788</v>
      </c>
      <c r="C4849" s="85" t="s">
        <v>8789</v>
      </c>
      <c r="D4849" s="85">
        <v>301</v>
      </c>
      <c r="E4849" s="85">
        <v>1</v>
      </c>
      <c r="F4849" s="85" t="s">
        <v>9235</v>
      </c>
      <c r="G4849" s="85" t="s">
        <v>9234</v>
      </c>
      <c r="H4849" s="85" t="s">
        <v>9346</v>
      </c>
      <c r="I4849" s="85" t="s">
        <v>9345</v>
      </c>
      <c r="J4849" s="84">
        <v>252</v>
      </c>
      <c r="K4849" s="84">
        <v>0</v>
      </c>
      <c r="L4849" s="82">
        <v>1123738</v>
      </c>
      <c r="M4849" s="82">
        <v>0</v>
      </c>
      <c r="N4849" s="82">
        <v>4459.28</v>
      </c>
      <c r="O4849" s="86" t="s">
        <v>17554</v>
      </c>
      <c r="P4849" s="82">
        <v>-17613.8</v>
      </c>
      <c r="Q4849" s="82">
        <v>0</v>
      </c>
      <c r="R4849" s="2">
        <f t="shared" si="150"/>
        <v>1123738</v>
      </c>
      <c r="S4849" s="2">
        <f t="shared" si="151"/>
        <v>4459.2777777777774</v>
      </c>
    </row>
    <row r="4850" spans="1:19" x14ac:dyDescent="0.25">
      <c r="A4850" s="85" t="s">
        <v>17698</v>
      </c>
      <c r="B4850" s="85" t="s">
        <v>8788</v>
      </c>
      <c r="C4850" s="85" t="s">
        <v>8789</v>
      </c>
      <c r="D4850" s="85">
        <v>301</v>
      </c>
      <c r="E4850" s="85">
        <v>1</v>
      </c>
      <c r="F4850" s="85" t="s">
        <v>9235</v>
      </c>
      <c r="G4850" s="85" t="s">
        <v>9234</v>
      </c>
      <c r="H4850" s="85" t="s">
        <v>9344</v>
      </c>
      <c r="I4850" s="85" t="s">
        <v>9343</v>
      </c>
      <c r="J4850" s="84">
        <v>150</v>
      </c>
      <c r="K4850" s="84">
        <v>0</v>
      </c>
      <c r="L4850" s="82">
        <v>668063</v>
      </c>
      <c r="M4850" s="82">
        <v>0</v>
      </c>
      <c r="N4850" s="82">
        <v>4453.75</v>
      </c>
      <c r="O4850" s="86" t="s">
        <v>17554</v>
      </c>
      <c r="P4850" s="82">
        <v>-10471.41</v>
      </c>
      <c r="Q4850" s="82">
        <v>0</v>
      </c>
      <c r="R4850" s="2">
        <f t="shared" si="150"/>
        <v>668063</v>
      </c>
      <c r="S4850" s="2">
        <f t="shared" si="151"/>
        <v>4453.7533333333331</v>
      </c>
    </row>
    <row r="4851" spans="1:19" x14ac:dyDescent="0.25">
      <c r="A4851" s="85" t="s">
        <v>17698</v>
      </c>
      <c r="B4851" s="85" t="s">
        <v>8788</v>
      </c>
      <c r="C4851" s="85" t="s">
        <v>8789</v>
      </c>
      <c r="D4851" s="85">
        <v>301</v>
      </c>
      <c r="E4851" s="85">
        <v>1</v>
      </c>
      <c r="F4851" s="85" t="s">
        <v>9235</v>
      </c>
      <c r="G4851" s="85" t="s">
        <v>9234</v>
      </c>
      <c r="H4851" s="85" t="s">
        <v>9342</v>
      </c>
      <c r="I4851" s="85" t="s">
        <v>9341</v>
      </c>
      <c r="J4851" s="84">
        <v>327</v>
      </c>
      <c r="K4851" s="84">
        <v>0</v>
      </c>
      <c r="L4851" s="82">
        <v>1448297</v>
      </c>
      <c r="M4851" s="82">
        <v>0</v>
      </c>
      <c r="N4851" s="82">
        <v>4429.04</v>
      </c>
      <c r="O4851" s="86" t="s">
        <v>17554</v>
      </c>
      <c r="P4851" s="82">
        <v>-22701.040000000001</v>
      </c>
      <c r="Q4851" s="82">
        <v>0</v>
      </c>
      <c r="R4851" s="2">
        <f t="shared" si="150"/>
        <v>1448297</v>
      </c>
      <c r="S4851" s="2">
        <f t="shared" si="151"/>
        <v>4429.0428134556578</v>
      </c>
    </row>
    <row r="4852" spans="1:19" x14ac:dyDescent="0.25">
      <c r="A4852" s="85" t="s">
        <v>17698</v>
      </c>
      <c r="B4852" s="85" t="s">
        <v>8788</v>
      </c>
      <c r="C4852" s="85" t="s">
        <v>8789</v>
      </c>
      <c r="D4852" s="85">
        <v>301</v>
      </c>
      <c r="E4852" s="85">
        <v>1</v>
      </c>
      <c r="F4852" s="85" t="s">
        <v>9235</v>
      </c>
      <c r="G4852" s="85" t="s">
        <v>9234</v>
      </c>
      <c r="H4852" s="85" t="s">
        <v>9340</v>
      </c>
      <c r="I4852" s="85" t="s">
        <v>9339</v>
      </c>
      <c r="J4852" s="84">
        <v>102</v>
      </c>
      <c r="K4852" s="84">
        <v>0</v>
      </c>
      <c r="L4852" s="82">
        <v>456814</v>
      </c>
      <c r="M4852" s="82">
        <v>0</v>
      </c>
      <c r="N4852" s="82">
        <v>4478.57</v>
      </c>
      <c r="O4852" s="86" t="s">
        <v>17554</v>
      </c>
      <c r="P4852" s="82">
        <v>-7160.24</v>
      </c>
      <c r="Q4852" s="82">
        <v>0</v>
      </c>
      <c r="R4852" s="2">
        <f t="shared" si="150"/>
        <v>456814</v>
      </c>
      <c r="S4852" s="2">
        <f t="shared" si="151"/>
        <v>4478.5686274509808</v>
      </c>
    </row>
    <row r="4853" spans="1:19" x14ac:dyDescent="0.25">
      <c r="A4853" s="85" t="s">
        <v>17698</v>
      </c>
      <c r="B4853" s="85" t="s">
        <v>8788</v>
      </c>
      <c r="C4853" s="85" t="s">
        <v>8789</v>
      </c>
      <c r="D4853" s="85">
        <v>301</v>
      </c>
      <c r="E4853" s="85">
        <v>1</v>
      </c>
      <c r="F4853" s="85" t="s">
        <v>9235</v>
      </c>
      <c r="G4853" s="85" t="s">
        <v>9234</v>
      </c>
      <c r="H4853" s="85" t="s">
        <v>9338</v>
      </c>
      <c r="I4853" s="85" t="s">
        <v>9337</v>
      </c>
      <c r="J4853" s="84">
        <v>24</v>
      </c>
      <c r="K4853" s="84">
        <v>0</v>
      </c>
      <c r="L4853" s="82">
        <v>95643</v>
      </c>
      <c r="M4853" s="82">
        <v>0</v>
      </c>
      <c r="N4853" s="82">
        <v>3985.12</v>
      </c>
      <c r="O4853" s="86" t="s">
        <v>17554</v>
      </c>
      <c r="P4853" s="82">
        <v>-1499.14</v>
      </c>
      <c r="Q4853" s="82">
        <v>0</v>
      </c>
      <c r="R4853" s="2">
        <f t="shared" si="150"/>
        <v>95643</v>
      </c>
      <c r="S4853" s="2">
        <f t="shared" si="151"/>
        <v>3985.125</v>
      </c>
    </row>
    <row r="4854" spans="1:19" x14ac:dyDescent="0.25">
      <c r="A4854" s="85" t="s">
        <v>17698</v>
      </c>
      <c r="B4854" s="85" t="s">
        <v>8788</v>
      </c>
      <c r="C4854" s="85" t="s">
        <v>8789</v>
      </c>
      <c r="D4854" s="85">
        <v>301</v>
      </c>
      <c r="E4854" s="85">
        <v>1</v>
      </c>
      <c r="F4854" s="85" t="s">
        <v>9235</v>
      </c>
      <c r="G4854" s="85" t="s">
        <v>9234</v>
      </c>
      <c r="H4854" s="85" t="s">
        <v>9336</v>
      </c>
      <c r="I4854" s="85" t="s">
        <v>9335</v>
      </c>
      <c r="J4854" s="84">
        <v>250</v>
      </c>
      <c r="K4854" s="84">
        <v>0</v>
      </c>
      <c r="L4854" s="82">
        <v>1106857</v>
      </c>
      <c r="M4854" s="82">
        <v>0</v>
      </c>
      <c r="N4854" s="82">
        <v>4427.43</v>
      </c>
      <c r="O4854" s="86" t="s">
        <v>17554</v>
      </c>
      <c r="P4854" s="82">
        <v>-17349.21</v>
      </c>
      <c r="Q4854" s="82">
        <v>0</v>
      </c>
      <c r="R4854" s="2">
        <f t="shared" si="150"/>
        <v>1106857</v>
      </c>
      <c r="S4854" s="2">
        <f t="shared" si="151"/>
        <v>4427.4279999999999</v>
      </c>
    </row>
    <row r="4855" spans="1:19" x14ac:dyDescent="0.25">
      <c r="A4855" s="85" t="s">
        <v>17698</v>
      </c>
      <c r="B4855" s="85" t="s">
        <v>8788</v>
      </c>
      <c r="C4855" s="85" t="s">
        <v>8789</v>
      </c>
      <c r="D4855" s="85">
        <v>301</v>
      </c>
      <c r="E4855" s="85">
        <v>1</v>
      </c>
      <c r="F4855" s="85" t="s">
        <v>9235</v>
      </c>
      <c r="G4855" s="85" t="s">
        <v>9234</v>
      </c>
      <c r="H4855" s="85" t="s">
        <v>18779</v>
      </c>
      <c r="I4855" s="85" t="s">
        <v>18780</v>
      </c>
      <c r="J4855" s="84">
        <v>0</v>
      </c>
      <c r="K4855" s="84">
        <v>363</v>
      </c>
      <c r="L4855" s="82">
        <v>1658495</v>
      </c>
      <c r="M4855" s="82">
        <v>1658495</v>
      </c>
      <c r="N4855" s="82">
        <v>4568.8599999999997</v>
      </c>
      <c r="O4855" s="86" t="s">
        <v>17554</v>
      </c>
      <c r="P4855" s="82">
        <v>-25995.77</v>
      </c>
      <c r="Q4855" s="82">
        <v>0</v>
      </c>
      <c r="R4855" s="2">
        <f t="shared" si="150"/>
        <v>0</v>
      </c>
      <c r="S4855" s="2" t="e">
        <f t="shared" si="151"/>
        <v>#DIV/0!</v>
      </c>
    </row>
    <row r="4856" spans="1:19" x14ac:dyDescent="0.25">
      <c r="A4856" s="85" t="s">
        <v>17698</v>
      </c>
      <c r="B4856" s="85" t="s">
        <v>8788</v>
      </c>
      <c r="C4856" s="85" t="s">
        <v>8789</v>
      </c>
      <c r="D4856" s="85">
        <v>301</v>
      </c>
      <c r="E4856" s="85">
        <v>1</v>
      </c>
      <c r="F4856" s="85" t="s">
        <v>9235</v>
      </c>
      <c r="G4856" s="85" t="s">
        <v>9234</v>
      </c>
      <c r="H4856" s="85" t="s">
        <v>9334</v>
      </c>
      <c r="I4856" s="85" t="s">
        <v>9332</v>
      </c>
      <c r="J4856" s="84">
        <v>21</v>
      </c>
      <c r="K4856" s="84">
        <v>0</v>
      </c>
      <c r="L4856" s="82">
        <v>76390</v>
      </c>
      <c r="M4856" s="82">
        <v>0</v>
      </c>
      <c r="N4856" s="82">
        <v>3637.62</v>
      </c>
      <c r="O4856" s="86" t="s">
        <v>17554</v>
      </c>
      <c r="P4856" s="82">
        <v>-1197.3699999999999</v>
      </c>
      <c r="Q4856" s="82">
        <v>0</v>
      </c>
      <c r="R4856" s="2">
        <f t="shared" si="150"/>
        <v>76390</v>
      </c>
      <c r="S4856" s="2">
        <f t="shared" si="151"/>
        <v>3637.6190476190477</v>
      </c>
    </row>
    <row r="4857" spans="1:19" x14ac:dyDescent="0.25">
      <c r="A4857" s="85" t="s">
        <v>17698</v>
      </c>
      <c r="B4857" s="85" t="s">
        <v>8788</v>
      </c>
      <c r="C4857" s="85" t="s">
        <v>8789</v>
      </c>
      <c r="D4857" s="85">
        <v>301</v>
      </c>
      <c r="E4857" s="85">
        <v>1</v>
      </c>
      <c r="F4857" s="85" t="s">
        <v>9235</v>
      </c>
      <c r="G4857" s="85" t="s">
        <v>9234</v>
      </c>
      <c r="H4857" s="85" t="s">
        <v>9333</v>
      </c>
      <c r="I4857" s="85" t="s">
        <v>9332</v>
      </c>
      <c r="J4857" s="84">
        <v>264</v>
      </c>
      <c r="K4857" s="84">
        <v>0</v>
      </c>
      <c r="L4857" s="82">
        <v>1185894</v>
      </c>
      <c r="M4857" s="82">
        <v>0</v>
      </c>
      <c r="N4857" s="82">
        <v>4492.0200000000004</v>
      </c>
      <c r="O4857" s="86" t="s">
        <v>17554</v>
      </c>
      <c r="P4857" s="82">
        <v>-18588.060000000001</v>
      </c>
      <c r="Q4857" s="82">
        <v>0</v>
      </c>
      <c r="R4857" s="2">
        <f t="shared" si="150"/>
        <v>1185894</v>
      </c>
      <c r="S4857" s="2">
        <f t="shared" si="151"/>
        <v>4492.022727272727</v>
      </c>
    </row>
    <row r="4858" spans="1:19" x14ac:dyDescent="0.25">
      <c r="A4858" s="85" t="s">
        <v>17698</v>
      </c>
      <c r="B4858" s="85" t="s">
        <v>8788</v>
      </c>
      <c r="C4858" s="85" t="s">
        <v>8789</v>
      </c>
      <c r="D4858" s="85">
        <v>301</v>
      </c>
      <c r="E4858" s="85">
        <v>1</v>
      </c>
      <c r="F4858" s="85" t="s">
        <v>9235</v>
      </c>
      <c r="G4858" s="85" t="s">
        <v>9234</v>
      </c>
      <c r="H4858" s="85" t="s">
        <v>9331</v>
      </c>
      <c r="I4858" s="85" t="s">
        <v>9330</v>
      </c>
      <c r="J4858" s="84">
        <v>72</v>
      </c>
      <c r="K4858" s="84">
        <v>0</v>
      </c>
      <c r="L4858" s="82">
        <v>267030</v>
      </c>
      <c r="M4858" s="82">
        <v>0</v>
      </c>
      <c r="N4858" s="82">
        <v>3708.75</v>
      </c>
      <c r="O4858" s="86" t="s">
        <v>17554</v>
      </c>
      <c r="P4858" s="82">
        <v>-4185.51</v>
      </c>
      <c r="Q4858" s="82">
        <v>0</v>
      </c>
      <c r="R4858" s="2">
        <f t="shared" si="150"/>
        <v>267030</v>
      </c>
      <c r="S4858" s="2">
        <f t="shared" si="151"/>
        <v>3708.75</v>
      </c>
    </row>
    <row r="4859" spans="1:19" x14ac:dyDescent="0.25">
      <c r="A4859" s="85" t="s">
        <v>17698</v>
      </c>
      <c r="B4859" s="85" t="s">
        <v>8788</v>
      </c>
      <c r="C4859" s="85" t="s">
        <v>8789</v>
      </c>
      <c r="D4859" s="85">
        <v>301</v>
      </c>
      <c r="E4859" s="85">
        <v>1</v>
      </c>
      <c r="F4859" s="85" t="s">
        <v>9235</v>
      </c>
      <c r="G4859" s="85" t="s">
        <v>9234</v>
      </c>
      <c r="H4859" s="85" t="s">
        <v>9329</v>
      </c>
      <c r="I4859" s="85" t="s">
        <v>9328</v>
      </c>
      <c r="J4859" s="84">
        <v>59</v>
      </c>
      <c r="K4859" s="84">
        <v>0</v>
      </c>
      <c r="L4859" s="82">
        <v>216882</v>
      </c>
      <c r="M4859" s="82">
        <v>0</v>
      </c>
      <c r="N4859" s="82">
        <v>3675.97</v>
      </c>
      <c r="O4859" s="86" t="s">
        <v>17554</v>
      </c>
      <c r="P4859" s="82">
        <v>-3399.48</v>
      </c>
      <c r="Q4859" s="82">
        <v>0</v>
      </c>
      <c r="R4859" s="2">
        <f t="shared" si="150"/>
        <v>216882</v>
      </c>
      <c r="S4859" s="2">
        <f t="shared" si="151"/>
        <v>3675.9661016949153</v>
      </c>
    </row>
    <row r="4860" spans="1:19" x14ac:dyDescent="0.25">
      <c r="A4860" s="85" t="s">
        <v>17698</v>
      </c>
      <c r="B4860" s="85" t="s">
        <v>8788</v>
      </c>
      <c r="C4860" s="85" t="s">
        <v>8789</v>
      </c>
      <c r="D4860" s="85">
        <v>301</v>
      </c>
      <c r="E4860" s="85">
        <v>1</v>
      </c>
      <c r="F4860" s="85" t="s">
        <v>9235</v>
      </c>
      <c r="G4860" s="85" t="s">
        <v>9234</v>
      </c>
      <c r="H4860" s="85" t="s">
        <v>9327</v>
      </c>
      <c r="I4860" s="85" t="s">
        <v>9326</v>
      </c>
      <c r="J4860" s="84">
        <v>54</v>
      </c>
      <c r="K4860" s="84">
        <v>0</v>
      </c>
      <c r="L4860" s="82">
        <v>211661</v>
      </c>
      <c r="M4860" s="82">
        <v>0</v>
      </c>
      <c r="N4860" s="82">
        <v>3919.65</v>
      </c>
      <c r="O4860" s="86" t="s">
        <v>17554</v>
      </c>
      <c r="P4860" s="82">
        <v>-3317.63</v>
      </c>
      <c r="Q4860" s="82">
        <v>0</v>
      </c>
      <c r="R4860" s="2">
        <f t="shared" si="150"/>
        <v>211661</v>
      </c>
      <c r="S4860" s="2">
        <f t="shared" si="151"/>
        <v>3919.6481481481483</v>
      </c>
    </row>
    <row r="4861" spans="1:19" x14ac:dyDescent="0.25">
      <c r="A4861" s="85" t="s">
        <v>17698</v>
      </c>
      <c r="B4861" s="85" t="s">
        <v>8788</v>
      </c>
      <c r="C4861" s="85" t="s">
        <v>8789</v>
      </c>
      <c r="D4861" s="85">
        <v>301</v>
      </c>
      <c r="E4861" s="85">
        <v>1</v>
      </c>
      <c r="F4861" s="85" t="s">
        <v>9235</v>
      </c>
      <c r="G4861" s="85" t="s">
        <v>9234</v>
      </c>
      <c r="H4861" s="85" t="s">
        <v>9325</v>
      </c>
      <c r="I4861" s="85" t="s">
        <v>9324</v>
      </c>
      <c r="J4861" s="84">
        <v>84</v>
      </c>
      <c r="K4861" s="84">
        <v>0</v>
      </c>
      <c r="L4861" s="82">
        <v>328255</v>
      </c>
      <c r="M4861" s="82">
        <v>0</v>
      </c>
      <c r="N4861" s="82">
        <v>3907.8</v>
      </c>
      <c r="O4861" s="86" t="s">
        <v>17554</v>
      </c>
      <c r="P4861" s="82">
        <v>-5145.17</v>
      </c>
      <c r="Q4861" s="82">
        <v>0</v>
      </c>
      <c r="R4861" s="2">
        <f t="shared" si="150"/>
        <v>328255</v>
      </c>
      <c r="S4861" s="2">
        <f t="shared" si="151"/>
        <v>3907.7976190476193</v>
      </c>
    </row>
    <row r="4862" spans="1:19" x14ac:dyDescent="0.25">
      <c r="A4862" s="85" t="s">
        <v>17698</v>
      </c>
      <c r="B4862" s="85" t="s">
        <v>8788</v>
      </c>
      <c r="C4862" s="85" t="s">
        <v>8789</v>
      </c>
      <c r="D4862" s="85">
        <v>301</v>
      </c>
      <c r="E4862" s="85">
        <v>1</v>
      </c>
      <c r="F4862" s="85" t="s">
        <v>9235</v>
      </c>
      <c r="G4862" s="85" t="s">
        <v>9234</v>
      </c>
      <c r="H4862" s="85" t="s">
        <v>9323</v>
      </c>
      <c r="I4862" s="85" t="s">
        <v>9322</v>
      </c>
      <c r="J4862" s="84">
        <v>159</v>
      </c>
      <c r="K4862" s="84">
        <v>0</v>
      </c>
      <c r="L4862" s="82">
        <v>600949</v>
      </c>
      <c r="M4862" s="82">
        <v>0</v>
      </c>
      <c r="N4862" s="82">
        <v>3779.55</v>
      </c>
      <c r="O4862" s="86" t="s">
        <v>17554</v>
      </c>
      <c r="P4862" s="82">
        <v>-9419.4599999999991</v>
      </c>
      <c r="Q4862" s="82">
        <v>0</v>
      </c>
      <c r="R4862" s="2">
        <f t="shared" si="150"/>
        <v>600949</v>
      </c>
      <c r="S4862" s="2">
        <f t="shared" si="151"/>
        <v>3779.5534591194969</v>
      </c>
    </row>
    <row r="4863" spans="1:19" x14ac:dyDescent="0.25">
      <c r="A4863" s="85" t="s">
        <v>17698</v>
      </c>
      <c r="B4863" s="85" t="s">
        <v>8788</v>
      </c>
      <c r="C4863" s="85" t="s">
        <v>8789</v>
      </c>
      <c r="D4863" s="85">
        <v>301</v>
      </c>
      <c r="E4863" s="85">
        <v>1</v>
      </c>
      <c r="F4863" s="85" t="s">
        <v>9235</v>
      </c>
      <c r="G4863" s="85" t="s">
        <v>9234</v>
      </c>
      <c r="H4863" s="85" t="s">
        <v>9321</v>
      </c>
      <c r="I4863" s="85" t="s">
        <v>9320</v>
      </c>
      <c r="J4863" s="84">
        <v>100</v>
      </c>
      <c r="K4863" s="84">
        <v>0</v>
      </c>
      <c r="L4863" s="82">
        <v>369799</v>
      </c>
      <c r="M4863" s="82">
        <v>0</v>
      </c>
      <c r="N4863" s="82">
        <v>3697.99</v>
      </c>
      <c r="O4863" s="86" t="s">
        <v>17554</v>
      </c>
      <c r="P4863" s="82">
        <v>-5796.34</v>
      </c>
      <c r="Q4863" s="82">
        <v>0</v>
      </c>
      <c r="R4863" s="2">
        <f t="shared" si="150"/>
        <v>369799</v>
      </c>
      <c r="S4863" s="2">
        <f t="shared" si="151"/>
        <v>3697.99</v>
      </c>
    </row>
    <row r="4864" spans="1:19" x14ac:dyDescent="0.25">
      <c r="A4864" s="85" t="s">
        <v>17698</v>
      </c>
      <c r="B4864" s="85" t="s">
        <v>8788</v>
      </c>
      <c r="C4864" s="85" t="s">
        <v>8789</v>
      </c>
      <c r="D4864" s="85">
        <v>301</v>
      </c>
      <c r="E4864" s="85">
        <v>1</v>
      </c>
      <c r="F4864" s="85" t="s">
        <v>9235</v>
      </c>
      <c r="G4864" s="85" t="s">
        <v>9234</v>
      </c>
      <c r="H4864" s="85" t="s">
        <v>9319</v>
      </c>
      <c r="I4864" s="85" t="s">
        <v>9318</v>
      </c>
      <c r="J4864" s="84">
        <v>66</v>
      </c>
      <c r="K4864" s="84">
        <v>0</v>
      </c>
      <c r="L4864" s="82">
        <v>279374</v>
      </c>
      <c r="M4864" s="82">
        <v>0</v>
      </c>
      <c r="N4864" s="82">
        <v>4232.9399999999996</v>
      </c>
      <c r="O4864" s="86" t="s">
        <v>17554</v>
      </c>
      <c r="P4864" s="82">
        <v>-4379</v>
      </c>
      <c r="Q4864" s="82">
        <v>0</v>
      </c>
      <c r="R4864" s="2">
        <f t="shared" si="150"/>
        <v>279374</v>
      </c>
      <c r="S4864" s="2">
        <f t="shared" si="151"/>
        <v>4232.939393939394</v>
      </c>
    </row>
    <row r="4865" spans="1:19" x14ac:dyDescent="0.25">
      <c r="A4865" s="85" t="s">
        <v>17698</v>
      </c>
      <c r="B4865" s="85" t="s">
        <v>8788</v>
      </c>
      <c r="C4865" s="85" t="s">
        <v>8789</v>
      </c>
      <c r="D4865" s="85">
        <v>301</v>
      </c>
      <c r="E4865" s="85">
        <v>1</v>
      </c>
      <c r="F4865" s="85" t="s">
        <v>9235</v>
      </c>
      <c r="G4865" s="85" t="s">
        <v>9234</v>
      </c>
      <c r="H4865" s="85" t="s">
        <v>9317</v>
      </c>
      <c r="I4865" s="85" t="s">
        <v>9316</v>
      </c>
      <c r="J4865" s="84">
        <v>30</v>
      </c>
      <c r="K4865" s="84">
        <v>0</v>
      </c>
      <c r="L4865" s="82">
        <v>140585</v>
      </c>
      <c r="M4865" s="82">
        <v>0</v>
      </c>
      <c r="N4865" s="82">
        <v>4686.17</v>
      </c>
      <c r="O4865" s="86" t="s">
        <v>17554</v>
      </c>
      <c r="P4865" s="82">
        <v>-2203.56</v>
      </c>
      <c r="Q4865" s="82">
        <v>0</v>
      </c>
      <c r="R4865" s="2">
        <f t="shared" si="150"/>
        <v>140585</v>
      </c>
      <c r="S4865" s="2">
        <f t="shared" si="151"/>
        <v>4686.166666666667</v>
      </c>
    </row>
    <row r="4866" spans="1:19" x14ac:dyDescent="0.25">
      <c r="A4866" s="85" t="s">
        <v>17698</v>
      </c>
      <c r="B4866" s="85" t="s">
        <v>8788</v>
      </c>
      <c r="C4866" s="85" t="s">
        <v>8789</v>
      </c>
      <c r="D4866" s="85">
        <v>301</v>
      </c>
      <c r="E4866" s="85">
        <v>1</v>
      </c>
      <c r="F4866" s="85" t="s">
        <v>9235</v>
      </c>
      <c r="G4866" s="85" t="s">
        <v>9234</v>
      </c>
      <c r="H4866" s="85" t="s">
        <v>9315</v>
      </c>
      <c r="I4866" s="85" t="s">
        <v>9314</v>
      </c>
      <c r="J4866" s="84">
        <v>32</v>
      </c>
      <c r="K4866" s="84">
        <v>0</v>
      </c>
      <c r="L4866" s="82">
        <v>60629</v>
      </c>
      <c r="M4866" s="82">
        <v>0</v>
      </c>
      <c r="N4866" s="82">
        <v>1894.66</v>
      </c>
      <c r="O4866" s="86" t="s">
        <v>17554</v>
      </c>
      <c r="P4866" s="82">
        <v>-950.32</v>
      </c>
      <c r="Q4866" s="82">
        <v>0</v>
      </c>
      <c r="R4866" s="2">
        <f t="shared" si="150"/>
        <v>60629</v>
      </c>
      <c r="S4866" s="2">
        <f t="shared" si="151"/>
        <v>1894.65625</v>
      </c>
    </row>
    <row r="4867" spans="1:19" x14ac:dyDescent="0.25">
      <c r="A4867" s="85" t="s">
        <v>17698</v>
      </c>
      <c r="B4867" s="85" t="s">
        <v>8788</v>
      </c>
      <c r="C4867" s="85" t="s">
        <v>8789</v>
      </c>
      <c r="D4867" s="85">
        <v>301</v>
      </c>
      <c r="E4867" s="85">
        <v>1</v>
      </c>
      <c r="F4867" s="85" t="s">
        <v>9235</v>
      </c>
      <c r="G4867" s="85" t="s">
        <v>9234</v>
      </c>
      <c r="H4867" s="85" t="s">
        <v>9313</v>
      </c>
      <c r="I4867" s="85" t="s">
        <v>9312</v>
      </c>
      <c r="J4867" s="84">
        <v>80</v>
      </c>
      <c r="K4867" s="84">
        <v>0</v>
      </c>
      <c r="L4867" s="82">
        <v>79699</v>
      </c>
      <c r="M4867" s="82">
        <v>0</v>
      </c>
      <c r="N4867" s="82">
        <v>996.24</v>
      </c>
      <c r="O4867" s="86" t="s">
        <v>17554</v>
      </c>
      <c r="P4867" s="82">
        <v>-1249.22</v>
      </c>
      <c r="Q4867" s="82">
        <v>0</v>
      </c>
      <c r="R4867" s="2">
        <f t="shared" si="150"/>
        <v>79699</v>
      </c>
      <c r="S4867" s="2">
        <f t="shared" si="151"/>
        <v>996.23749999999995</v>
      </c>
    </row>
    <row r="4868" spans="1:19" x14ac:dyDescent="0.25">
      <c r="A4868" s="85" t="s">
        <v>17698</v>
      </c>
      <c r="B4868" s="85" t="s">
        <v>8788</v>
      </c>
      <c r="C4868" s="85" t="s">
        <v>8789</v>
      </c>
      <c r="D4868" s="85">
        <v>301</v>
      </c>
      <c r="E4868" s="85">
        <v>1</v>
      </c>
      <c r="F4868" s="85" t="s">
        <v>9235</v>
      </c>
      <c r="G4868" s="85" t="s">
        <v>9234</v>
      </c>
      <c r="H4868" s="85" t="s">
        <v>9311</v>
      </c>
      <c r="I4868" s="85" t="s">
        <v>9310</v>
      </c>
      <c r="J4868" s="84">
        <v>152</v>
      </c>
      <c r="K4868" s="84">
        <v>0</v>
      </c>
      <c r="L4868" s="82">
        <v>292118</v>
      </c>
      <c r="M4868" s="82">
        <v>0</v>
      </c>
      <c r="N4868" s="82">
        <v>1921.83</v>
      </c>
      <c r="O4868" s="86" t="s">
        <v>17554</v>
      </c>
      <c r="P4868" s="82">
        <v>-4578.75</v>
      </c>
      <c r="Q4868" s="82">
        <v>0</v>
      </c>
      <c r="R4868" s="2">
        <f t="shared" ref="R4868:R4931" si="152">L4868-M4868</f>
        <v>292118</v>
      </c>
      <c r="S4868" s="2">
        <f t="shared" ref="S4868:S4931" si="153">R4868/J4868</f>
        <v>1921.828947368421</v>
      </c>
    </row>
    <row r="4869" spans="1:19" x14ac:dyDescent="0.25">
      <c r="A4869" s="85" t="s">
        <v>17698</v>
      </c>
      <c r="B4869" s="85" t="s">
        <v>8788</v>
      </c>
      <c r="C4869" s="85" t="s">
        <v>8789</v>
      </c>
      <c r="D4869" s="85">
        <v>301</v>
      </c>
      <c r="E4869" s="85">
        <v>1</v>
      </c>
      <c r="F4869" s="85" t="s">
        <v>9235</v>
      </c>
      <c r="G4869" s="85" t="s">
        <v>9234</v>
      </c>
      <c r="H4869" s="85" t="s">
        <v>9309</v>
      </c>
      <c r="I4869" s="85" t="s">
        <v>9308</v>
      </c>
      <c r="J4869" s="84">
        <v>86</v>
      </c>
      <c r="K4869" s="84">
        <v>0</v>
      </c>
      <c r="L4869" s="82">
        <v>140400</v>
      </c>
      <c r="M4869" s="82">
        <v>0</v>
      </c>
      <c r="N4869" s="82">
        <v>1632.56</v>
      </c>
      <c r="O4869" s="86" t="s">
        <v>17554</v>
      </c>
      <c r="P4869" s="82">
        <v>-2200.67</v>
      </c>
      <c r="Q4869" s="82">
        <v>0</v>
      </c>
      <c r="R4869" s="2">
        <f t="shared" si="152"/>
        <v>140400</v>
      </c>
      <c r="S4869" s="2">
        <f t="shared" si="153"/>
        <v>1632.5581395348838</v>
      </c>
    </row>
    <row r="4870" spans="1:19" x14ac:dyDescent="0.25">
      <c r="A4870" s="85" t="s">
        <v>17698</v>
      </c>
      <c r="B4870" s="85" t="s">
        <v>8788</v>
      </c>
      <c r="C4870" s="85" t="s">
        <v>8789</v>
      </c>
      <c r="D4870" s="85">
        <v>301</v>
      </c>
      <c r="E4870" s="85">
        <v>1</v>
      </c>
      <c r="F4870" s="85" t="s">
        <v>9235</v>
      </c>
      <c r="G4870" s="85" t="s">
        <v>9234</v>
      </c>
      <c r="H4870" s="85" t="s">
        <v>9307</v>
      </c>
      <c r="I4870" s="85" t="s">
        <v>9306</v>
      </c>
      <c r="J4870" s="84">
        <v>49</v>
      </c>
      <c r="K4870" s="84">
        <v>0</v>
      </c>
      <c r="L4870" s="82">
        <v>84937</v>
      </c>
      <c r="M4870" s="82">
        <v>0</v>
      </c>
      <c r="N4870" s="82">
        <v>1733.41</v>
      </c>
      <c r="O4870" s="86" t="s">
        <v>17554</v>
      </c>
      <c r="P4870" s="82">
        <v>-1331.33</v>
      </c>
      <c r="Q4870" s="82">
        <v>0</v>
      </c>
      <c r="R4870" s="2">
        <f t="shared" si="152"/>
        <v>84937</v>
      </c>
      <c r="S4870" s="2">
        <f t="shared" si="153"/>
        <v>1733.408163265306</v>
      </c>
    </row>
    <row r="4871" spans="1:19" x14ac:dyDescent="0.25">
      <c r="A4871" s="85" t="s">
        <v>17698</v>
      </c>
      <c r="B4871" s="85" t="s">
        <v>8788</v>
      </c>
      <c r="C4871" s="85" t="s">
        <v>8789</v>
      </c>
      <c r="D4871" s="85">
        <v>301</v>
      </c>
      <c r="E4871" s="85">
        <v>1</v>
      </c>
      <c r="F4871" s="85" t="s">
        <v>9235</v>
      </c>
      <c r="G4871" s="85" t="s">
        <v>9234</v>
      </c>
      <c r="H4871" s="85" t="s">
        <v>9305</v>
      </c>
      <c r="I4871" s="85" t="s">
        <v>9304</v>
      </c>
      <c r="J4871" s="84">
        <v>40</v>
      </c>
      <c r="K4871" s="84">
        <v>0</v>
      </c>
      <c r="L4871" s="82">
        <v>77714</v>
      </c>
      <c r="M4871" s="82">
        <v>0</v>
      </c>
      <c r="N4871" s="82">
        <v>1942.85</v>
      </c>
      <c r="O4871" s="86" t="s">
        <v>17554</v>
      </c>
      <c r="P4871" s="82">
        <v>-1218.1199999999999</v>
      </c>
      <c r="Q4871" s="82">
        <v>0</v>
      </c>
      <c r="R4871" s="2">
        <f t="shared" si="152"/>
        <v>77714</v>
      </c>
      <c r="S4871" s="2">
        <f t="shared" si="153"/>
        <v>1942.85</v>
      </c>
    </row>
    <row r="4872" spans="1:19" x14ac:dyDescent="0.25">
      <c r="A4872" s="85" t="s">
        <v>17698</v>
      </c>
      <c r="B4872" s="85" t="s">
        <v>8788</v>
      </c>
      <c r="C4872" s="85" t="s">
        <v>8789</v>
      </c>
      <c r="D4872" s="85">
        <v>301</v>
      </c>
      <c r="E4872" s="85">
        <v>1</v>
      </c>
      <c r="F4872" s="85" t="s">
        <v>9235</v>
      </c>
      <c r="G4872" s="85" t="s">
        <v>9234</v>
      </c>
      <c r="H4872" s="85" t="s">
        <v>9303</v>
      </c>
      <c r="I4872" s="85" t="s">
        <v>9302</v>
      </c>
      <c r="J4872" s="84">
        <v>135</v>
      </c>
      <c r="K4872" s="84">
        <v>0</v>
      </c>
      <c r="L4872" s="82">
        <v>203663</v>
      </c>
      <c r="M4872" s="82">
        <v>0</v>
      </c>
      <c r="N4872" s="82">
        <v>1508.61</v>
      </c>
      <c r="O4872" s="86" t="s">
        <v>17554</v>
      </c>
      <c r="P4872" s="82">
        <v>-3192.28</v>
      </c>
      <c r="Q4872" s="82">
        <v>0</v>
      </c>
      <c r="R4872" s="2">
        <f t="shared" si="152"/>
        <v>203663</v>
      </c>
      <c r="S4872" s="2">
        <f t="shared" si="153"/>
        <v>1508.6148148148147</v>
      </c>
    </row>
    <row r="4873" spans="1:19" x14ac:dyDescent="0.25">
      <c r="A4873" s="85" t="s">
        <v>17698</v>
      </c>
      <c r="B4873" s="85" t="s">
        <v>8788</v>
      </c>
      <c r="C4873" s="85" t="s">
        <v>8789</v>
      </c>
      <c r="D4873" s="85">
        <v>301</v>
      </c>
      <c r="E4873" s="85">
        <v>1</v>
      </c>
      <c r="F4873" s="85" t="s">
        <v>9235</v>
      </c>
      <c r="G4873" s="85" t="s">
        <v>9234</v>
      </c>
      <c r="H4873" s="85" t="s">
        <v>9301</v>
      </c>
      <c r="I4873" s="85" t="s">
        <v>9300</v>
      </c>
      <c r="J4873" s="84">
        <v>38</v>
      </c>
      <c r="K4873" s="84">
        <v>0</v>
      </c>
      <c r="L4873" s="82">
        <v>38452</v>
      </c>
      <c r="M4873" s="82">
        <v>0</v>
      </c>
      <c r="N4873" s="82">
        <v>1011.89</v>
      </c>
      <c r="O4873" s="86" t="s">
        <v>17554</v>
      </c>
      <c r="P4873" s="82">
        <v>-602.71</v>
      </c>
      <c r="Q4873" s="82">
        <v>0</v>
      </c>
      <c r="R4873" s="2">
        <f t="shared" si="152"/>
        <v>38452</v>
      </c>
      <c r="S4873" s="2">
        <f t="shared" si="153"/>
        <v>1011.8947368421053</v>
      </c>
    </row>
    <row r="4874" spans="1:19" x14ac:dyDescent="0.25">
      <c r="A4874" s="85" t="s">
        <v>17698</v>
      </c>
      <c r="B4874" s="85" t="s">
        <v>8788</v>
      </c>
      <c r="C4874" s="85" t="s">
        <v>8789</v>
      </c>
      <c r="D4874" s="85">
        <v>301</v>
      </c>
      <c r="E4874" s="85">
        <v>1</v>
      </c>
      <c r="F4874" s="85" t="s">
        <v>9235</v>
      </c>
      <c r="G4874" s="85" t="s">
        <v>9234</v>
      </c>
      <c r="H4874" s="85" t="s">
        <v>9299</v>
      </c>
      <c r="I4874" s="85" t="s">
        <v>9298</v>
      </c>
      <c r="J4874" s="84">
        <v>137</v>
      </c>
      <c r="K4874" s="84">
        <v>0</v>
      </c>
      <c r="L4874" s="82">
        <v>158034</v>
      </c>
      <c r="M4874" s="82">
        <v>0</v>
      </c>
      <c r="N4874" s="82">
        <v>1153.53</v>
      </c>
      <c r="O4874" s="86" t="s">
        <v>17554</v>
      </c>
      <c r="P4874" s="82">
        <v>-2477.08</v>
      </c>
      <c r="Q4874" s="82">
        <v>0</v>
      </c>
      <c r="R4874" s="2">
        <f t="shared" si="152"/>
        <v>158034</v>
      </c>
      <c r="S4874" s="2">
        <f t="shared" si="153"/>
        <v>1153.5328467153286</v>
      </c>
    </row>
    <row r="4875" spans="1:19" x14ac:dyDescent="0.25">
      <c r="A4875" s="85" t="s">
        <v>17698</v>
      </c>
      <c r="B4875" s="85" t="s">
        <v>8788</v>
      </c>
      <c r="C4875" s="85" t="s">
        <v>8789</v>
      </c>
      <c r="D4875" s="85">
        <v>301</v>
      </c>
      <c r="E4875" s="85">
        <v>1</v>
      </c>
      <c r="F4875" s="85" t="s">
        <v>9235</v>
      </c>
      <c r="G4875" s="85" t="s">
        <v>9234</v>
      </c>
      <c r="H4875" s="85" t="s">
        <v>9297</v>
      </c>
      <c r="I4875" s="85" t="s">
        <v>9296</v>
      </c>
      <c r="J4875" s="84">
        <v>178</v>
      </c>
      <c r="K4875" s="84">
        <v>0</v>
      </c>
      <c r="L4875" s="82">
        <v>304341</v>
      </c>
      <c r="M4875" s="82">
        <v>0</v>
      </c>
      <c r="N4875" s="82">
        <v>1709.78</v>
      </c>
      <c r="O4875" s="86" t="s">
        <v>17554</v>
      </c>
      <c r="P4875" s="82">
        <v>-4770.34</v>
      </c>
      <c r="Q4875" s="82">
        <v>0</v>
      </c>
      <c r="R4875" s="2">
        <f t="shared" si="152"/>
        <v>304341</v>
      </c>
      <c r="S4875" s="2">
        <f t="shared" si="153"/>
        <v>1709.7808988764045</v>
      </c>
    </row>
    <row r="4876" spans="1:19" x14ac:dyDescent="0.25">
      <c r="A4876" s="85" t="s">
        <v>17698</v>
      </c>
      <c r="B4876" s="85" t="s">
        <v>8788</v>
      </c>
      <c r="C4876" s="85" t="s">
        <v>8789</v>
      </c>
      <c r="D4876" s="85">
        <v>301</v>
      </c>
      <c r="E4876" s="85">
        <v>1</v>
      </c>
      <c r="F4876" s="85" t="s">
        <v>9235</v>
      </c>
      <c r="G4876" s="85" t="s">
        <v>9234</v>
      </c>
      <c r="H4876" s="85" t="s">
        <v>9295</v>
      </c>
      <c r="I4876" s="85" t="s">
        <v>9294</v>
      </c>
      <c r="J4876" s="84">
        <v>45</v>
      </c>
      <c r="K4876" s="84">
        <v>0</v>
      </c>
      <c r="L4876" s="82">
        <v>77217</v>
      </c>
      <c r="M4876" s="82">
        <v>0</v>
      </c>
      <c r="N4876" s="82">
        <v>1715.93</v>
      </c>
      <c r="O4876" s="86" t="s">
        <v>17554</v>
      </c>
      <c r="P4876" s="82">
        <v>-1210.3399999999999</v>
      </c>
      <c r="Q4876" s="82">
        <v>0</v>
      </c>
      <c r="R4876" s="2">
        <f t="shared" si="152"/>
        <v>77217</v>
      </c>
      <c r="S4876" s="2">
        <f t="shared" si="153"/>
        <v>1715.9333333333334</v>
      </c>
    </row>
    <row r="4877" spans="1:19" x14ac:dyDescent="0.25">
      <c r="A4877" s="85" t="s">
        <v>17698</v>
      </c>
      <c r="B4877" s="85" t="s">
        <v>8788</v>
      </c>
      <c r="C4877" s="85" t="s">
        <v>8789</v>
      </c>
      <c r="D4877" s="85">
        <v>301</v>
      </c>
      <c r="E4877" s="85">
        <v>1</v>
      </c>
      <c r="F4877" s="85" t="s">
        <v>9235</v>
      </c>
      <c r="G4877" s="85" t="s">
        <v>9234</v>
      </c>
      <c r="H4877" s="85" t="s">
        <v>9293</v>
      </c>
      <c r="I4877" s="85" t="s">
        <v>9292</v>
      </c>
      <c r="J4877" s="84">
        <v>44</v>
      </c>
      <c r="K4877" s="84">
        <v>0</v>
      </c>
      <c r="L4877" s="82">
        <v>73061</v>
      </c>
      <c r="M4877" s="82">
        <v>0</v>
      </c>
      <c r="N4877" s="82">
        <v>1660.48</v>
      </c>
      <c r="O4877" s="86" t="s">
        <v>17554</v>
      </c>
      <c r="P4877" s="82">
        <v>-1145.18</v>
      </c>
      <c r="Q4877" s="82">
        <v>0</v>
      </c>
      <c r="R4877" s="2">
        <f t="shared" si="152"/>
        <v>73061</v>
      </c>
      <c r="S4877" s="2">
        <f t="shared" si="153"/>
        <v>1660.4772727272727</v>
      </c>
    </row>
    <row r="4878" spans="1:19" x14ac:dyDescent="0.25">
      <c r="A4878" s="85" t="s">
        <v>17698</v>
      </c>
      <c r="B4878" s="85" t="s">
        <v>8788</v>
      </c>
      <c r="C4878" s="85" t="s">
        <v>8789</v>
      </c>
      <c r="D4878" s="85">
        <v>301</v>
      </c>
      <c r="E4878" s="85">
        <v>1</v>
      </c>
      <c r="F4878" s="85" t="s">
        <v>9235</v>
      </c>
      <c r="G4878" s="85" t="s">
        <v>9234</v>
      </c>
      <c r="H4878" s="85" t="s">
        <v>9291</v>
      </c>
      <c r="I4878" s="85" t="s">
        <v>9290</v>
      </c>
      <c r="J4878" s="84">
        <v>161</v>
      </c>
      <c r="K4878" s="84">
        <v>0</v>
      </c>
      <c r="L4878" s="82">
        <v>170854</v>
      </c>
      <c r="M4878" s="82">
        <v>0</v>
      </c>
      <c r="N4878" s="82">
        <v>1061.2</v>
      </c>
      <c r="O4878" s="86" t="s">
        <v>17554</v>
      </c>
      <c r="P4878" s="82">
        <v>-2678.02</v>
      </c>
      <c r="Q4878" s="82">
        <v>0</v>
      </c>
      <c r="R4878" s="2">
        <f t="shared" si="152"/>
        <v>170854</v>
      </c>
      <c r="S4878" s="2">
        <f t="shared" si="153"/>
        <v>1061.2049689440994</v>
      </c>
    </row>
    <row r="4879" spans="1:19" x14ac:dyDescent="0.25">
      <c r="A4879" s="85" t="s">
        <v>17698</v>
      </c>
      <c r="B4879" s="85" t="s">
        <v>8788</v>
      </c>
      <c r="C4879" s="85" t="s">
        <v>8789</v>
      </c>
      <c r="D4879" s="85">
        <v>301</v>
      </c>
      <c r="E4879" s="85">
        <v>1</v>
      </c>
      <c r="F4879" s="85" t="s">
        <v>9235</v>
      </c>
      <c r="G4879" s="85" t="s">
        <v>9234</v>
      </c>
      <c r="H4879" s="85" t="s">
        <v>9289</v>
      </c>
      <c r="I4879" s="85" t="s">
        <v>9288</v>
      </c>
      <c r="J4879" s="84">
        <v>245</v>
      </c>
      <c r="K4879" s="84">
        <v>0</v>
      </c>
      <c r="L4879" s="82">
        <v>403115</v>
      </c>
      <c r="M4879" s="82">
        <v>0</v>
      </c>
      <c r="N4879" s="82">
        <v>1645.37</v>
      </c>
      <c r="O4879" s="86" t="s">
        <v>17554</v>
      </c>
      <c r="P4879" s="82">
        <v>-6318.54</v>
      </c>
      <c r="Q4879" s="82">
        <v>0</v>
      </c>
      <c r="R4879" s="2">
        <f t="shared" si="152"/>
        <v>403115</v>
      </c>
      <c r="S4879" s="2">
        <f t="shared" si="153"/>
        <v>1645.3673469387754</v>
      </c>
    </row>
    <row r="4880" spans="1:19" x14ac:dyDescent="0.25">
      <c r="A4880" s="85" t="s">
        <v>17698</v>
      </c>
      <c r="B4880" s="85" t="s">
        <v>8788</v>
      </c>
      <c r="C4880" s="85" t="s">
        <v>8789</v>
      </c>
      <c r="D4880" s="85">
        <v>301</v>
      </c>
      <c r="E4880" s="85">
        <v>1</v>
      </c>
      <c r="F4880" s="85" t="s">
        <v>9235</v>
      </c>
      <c r="G4880" s="85" t="s">
        <v>9234</v>
      </c>
      <c r="H4880" s="85" t="s">
        <v>9287</v>
      </c>
      <c r="I4880" s="85" t="s">
        <v>9286</v>
      </c>
      <c r="J4880" s="84">
        <v>184</v>
      </c>
      <c r="K4880" s="84">
        <v>0</v>
      </c>
      <c r="L4880" s="82">
        <v>297742</v>
      </c>
      <c r="M4880" s="82">
        <v>0</v>
      </c>
      <c r="N4880" s="82">
        <v>1618.16</v>
      </c>
      <c r="O4880" s="86" t="s">
        <v>17554</v>
      </c>
      <c r="P4880" s="82">
        <v>-4666.8999999999996</v>
      </c>
      <c r="Q4880" s="82">
        <v>0</v>
      </c>
      <c r="R4880" s="2">
        <f t="shared" si="152"/>
        <v>297742</v>
      </c>
      <c r="S4880" s="2">
        <f t="shared" si="153"/>
        <v>1618.1630434782608</v>
      </c>
    </row>
    <row r="4881" spans="1:19" x14ac:dyDescent="0.25">
      <c r="A4881" s="85" t="s">
        <v>17698</v>
      </c>
      <c r="B4881" s="85" t="s">
        <v>8788</v>
      </c>
      <c r="C4881" s="85" t="s">
        <v>8789</v>
      </c>
      <c r="D4881" s="85">
        <v>301</v>
      </c>
      <c r="E4881" s="85">
        <v>1</v>
      </c>
      <c r="F4881" s="85" t="s">
        <v>9235</v>
      </c>
      <c r="G4881" s="85" t="s">
        <v>9234</v>
      </c>
      <c r="H4881" s="85" t="s">
        <v>9285</v>
      </c>
      <c r="I4881" s="85" t="s">
        <v>9284</v>
      </c>
      <c r="J4881" s="84">
        <v>80</v>
      </c>
      <c r="K4881" s="84">
        <v>0</v>
      </c>
      <c r="L4881" s="82">
        <v>144391</v>
      </c>
      <c r="M4881" s="82">
        <v>0</v>
      </c>
      <c r="N4881" s="82">
        <v>1804.89</v>
      </c>
      <c r="O4881" s="86" t="s">
        <v>17554</v>
      </c>
      <c r="P4881" s="82">
        <v>-2263.23</v>
      </c>
      <c r="Q4881" s="82">
        <v>0</v>
      </c>
      <c r="R4881" s="2">
        <f t="shared" si="152"/>
        <v>144391</v>
      </c>
      <c r="S4881" s="2">
        <f t="shared" si="153"/>
        <v>1804.8875</v>
      </c>
    </row>
    <row r="4882" spans="1:19" x14ac:dyDescent="0.25">
      <c r="A4882" s="85" t="s">
        <v>17698</v>
      </c>
      <c r="B4882" s="85" t="s">
        <v>8788</v>
      </c>
      <c r="C4882" s="85" t="s">
        <v>8789</v>
      </c>
      <c r="D4882" s="85">
        <v>301</v>
      </c>
      <c r="E4882" s="85">
        <v>1</v>
      </c>
      <c r="F4882" s="85" t="s">
        <v>9235</v>
      </c>
      <c r="G4882" s="85" t="s">
        <v>9234</v>
      </c>
      <c r="H4882" s="85" t="s">
        <v>9283</v>
      </c>
      <c r="I4882" s="85" t="s">
        <v>9282</v>
      </c>
      <c r="J4882" s="84">
        <v>67</v>
      </c>
      <c r="K4882" s="84">
        <v>0</v>
      </c>
      <c r="L4882" s="82">
        <v>69661</v>
      </c>
      <c r="M4882" s="82">
        <v>0</v>
      </c>
      <c r="N4882" s="82">
        <v>1039.72</v>
      </c>
      <c r="O4882" s="86" t="s">
        <v>17554</v>
      </c>
      <c r="P4882" s="82">
        <v>-1091.8900000000001</v>
      </c>
      <c r="Q4882" s="82">
        <v>0</v>
      </c>
      <c r="R4882" s="2">
        <f t="shared" si="152"/>
        <v>69661</v>
      </c>
      <c r="S4882" s="2">
        <f t="shared" si="153"/>
        <v>1039.7164179104477</v>
      </c>
    </row>
    <row r="4883" spans="1:19" x14ac:dyDescent="0.25">
      <c r="A4883" s="85" t="s">
        <v>17698</v>
      </c>
      <c r="B4883" s="85" t="s">
        <v>8788</v>
      </c>
      <c r="C4883" s="85" t="s">
        <v>8789</v>
      </c>
      <c r="D4883" s="85">
        <v>301</v>
      </c>
      <c r="E4883" s="85">
        <v>1</v>
      </c>
      <c r="F4883" s="85" t="s">
        <v>9235</v>
      </c>
      <c r="G4883" s="85" t="s">
        <v>9234</v>
      </c>
      <c r="H4883" s="85" t="s">
        <v>9281</v>
      </c>
      <c r="I4883" s="85" t="s">
        <v>9280</v>
      </c>
      <c r="J4883" s="84">
        <v>40</v>
      </c>
      <c r="K4883" s="84">
        <v>0</v>
      </c>
      <c r="L4883" s="82">
        <v>75206</v>
      </c>
      <c r="M4883" s="82">
        <v>0</v>
      </c>
      <c r="N4883" s="82">
        <v>1880.15</v>
      </c>
      <c r="O4883" s="86" t="s">
        <v>17554</v>
      </c>
      <c r="P4883" s="82">
        <v>-1178.81</v>
      </c>
      <c r="Q4883" s="82">
        <v>0</v>
      </c>
      <c r="R4883" s="2">
        <f t="shared" si="152"/>
        <v>75206</v>
      </c>
      <c r="S4883" s="2">
        <f t="shared" si="153"/>
        <v>1880.15</v>
      </c>
    </row>
    <row r="4884" spans="1:19" x14ac:dyDescent="0.25">
      <c r="A4884" s="85" t="s">
        <v>17698</v>
      </c>
      <c r="B4884" s="85" t="s">
        <v>8788</v>
      </c>
      <c r="C4884" s="85" t="s">
        <v>8789</v>
      </c>
      <c r="D4884" s="85">
        <v>301</v>
      </c>
      <c r="E4884" s="85">
        <v>1</v>
      </c>
      <c r="F4884" s="85" t="s">
        <v>9235</v>
      </c>
      <c r="G4884" s="85" t="s">
        <v>9234</v>
      </c>
      <c r="H4884" s="85" t="s">
        <v>9279</v>
      </c>
      <c r="I4884" s="85" t="s">
        <v>9278</v>
      </c>
      <c r="J4884" s="84">
        <v>67</v>
      </c>
      <c r="K4884" s="84">
        <v>0</v>
      </c>
      <c r="L4884" s="82">
        <v>70458</v>
      </c>
      <c r="M4884" s="82">
        <v>0</v>
      </c>
      <c r="N4884" s="82">
        <v>1051.6099999999999</v>
      </c>
      <c r="O4884" s="86" t="s">
        <v>17554</v>
      </c>
      <c r="P4884" s="82">
        <v>-1104.3699999999999</v>
      </c>
      <c r="Q4884" s="82">
        <v>0</v>
      </c>
      <c r="R4884" s="2">
        <f t="shared" si="152"/>
        <v>70458</v>
      </c>
      <c r="S4884" s="2">
        <f t="shared" si="153"/>
        <v>1051.6119402985075</v>
      </c>
    </row>
    <row r="4885" spans="1:19" x14ac:dyDescent="0.25">
      <c r="A4885" s="85" t="s">
        <v>17698</v>
      </c>
      <c r="B4885" s="85" t="s">
        <v>8788</v>
      </c>
      <c r="C4885" s="85" t="s">
        <v>8789</v>
      </c>
      <c r="D4885" s="85">
        <v>301</v>
      </c>
      <c r="E4885" s="85">
        <v>1</v>
      </c>
      <c r="F4885" s="85" t="s">
        <v>9235</v>
      </c>
      <c r="G4885" s="85" t="s">
        <v>9234</v>
      </c>
      <c r="H4885" s="85" t="s">
        <v>9277</v>
      </c>
      <c r="I4885" s="85" t="s">
        <v>9276</v>
      </c>
      <c r="J4885" s="84">
        <v>42</v>
      </c>
      <c r="K4885" s="84">
        <v>0</v>
      </c>
      <c r="L4885" s="82">
        <v>74533</v>
      </c>
      <c r="M4885" s="82">
        <v>0</v>
      </c>
      <c r="N4885" s="82">
        <v>1774.6</v>
      </c>
      <c r="O4885" s="86" t="s">
        <v>17554</v>
      </c>
      <c r="P4885" s="82">
        <v>-1168.25</v>
      </c>
      <c r="Q4885" s="82">
        <v>0</v>
      </c>
      <c r="R4885" s="2">
        <f t="shared" si="152"/>
        <v>74533</v>
      </c>
      <c r="S4885" s="2">
        <f t="shared" si="153"/>
        <v>1774.5952380952381</v>
      </c>
    </row>
    <row r="4886" spans="1:19" x14ac:dyDescent="0.25">
      <c r="A4886" s="85" t="s">
        <v>17698</v>
      </c>
      <c r="B4886" s="85" t="s">
        <v>8788</v>
      </c>
      <c r="C4886" s="85" t="s">
        <v>8789</v>
      </c>
      <c r="D4886" s="85">
        <v>301</v>
      </c>
      <c r="E4886" s="85">
        <v>1</v>
      </c>
      <c r="F4886" s="85" t="s">
        <v>9235</v>
      </c>
      <c r="G4886" s="85" t="s">
        <v>9234</v>
      </c>
      <c r="H4886" s="85" t="s">
        <v>9275</v>
      </c>
      <c r="I4886" s="85" t="s">
        <v>9274</v>
      </c>
      <c r="J4886" s="84">
        <v>80</v>
      </c>
      <c r="K4886" s="84">
        <v>0</v>
      </c>
      <c r="L4886" s="82">
        <v>139422</v>
      </c>
      <c r="M4886" s="82">
        <v>0</v>
      </c>
      <c r="N4886" s="82">
        <v>1742.78</v>
      </c>
      <c r="O4886" s="86" t="s">
        <v>17554</v>
      </c>
      <c r="P4886" s="82">
        <v>-2185.34</v>
      </c>
      <c r="Q4886" s="82">
        <v>0</v>
      </c>
      <c r="R4886" s="2">
        <f t="shared" si="152"/>
        <v>139422</v>
      </c>
      <c r="S4886" s="2">
        <f t="shared" si="153"/>
        <v>1742.7750000000001</v>
      </c>
    </row>
    <row r="4887" spans="1:19" x14ac:dyDescent="0.25">
      <c r="A4887" s="85" t="s">
        <v>17698</v>
      </c>
      <c r="B4887" s="85" t="s">
        <v>8788</v>
      </c>
      <c r="C4887" s="85" t="s">
        <v>8789</v>
      </c>
      <c r="D4887" s="85">
        <v>301</v>
      </c>
      <c r="E4887" s="85">
        <v>1</v>
      </c>
      <c r="F4887" s="85" t="s">
        <v>9235</v>
      </c>
      <c r="G4887" s="85" t="s">
        <v>9234</v>
      </c>
      <c r="H4887" s="85" t="s">
        <v>9273</v>
      </c>
      <c r="I4887" s="85" t="s">
        <v>9272</v>
      </c>
      <c r="J4887" s="84">
        <v>133</v>
      </c>
      <c r="K4887" s="84">
        <v>0</v>
      </c>
      <c r="L4887" s="82">
        <v>145475</v>
      </c>
      <c r="M4887" s="82">
        <v>0</v>
      </c>
      <c r="N4887" s="82">
        <v>1093.8</v>
      </c>
      <c r="O4887" s="86" t="s">
        <v>17554</v>
      </c>
      <c r="P4887" s="82">
        <v>-2280.2199999999998</v>
      </c>
      <c r="Q4887" s="82">
        <v>0</v>
      </c>
      <c r="R4887" s="2">
        <f t="shared" si="152"/>
        <v>145475</v>
      </c>
      <c r="S4887" s="2">
        <f t="shared" si="153"/>
        <v>1093.796992481203</v>
      </c>
    </row>
    <row r="4888" spans="1:19" x14ac:dyDescent="0.25">
      <c r="A4888" s="85" t="s">
        <v>17698</v>
      </c>
      <c r="B4888" s="85" t="s">
        <v>8788</v>
      </c>
      <c r="C4888" s="85" t="s">
        <v>8789</v>
      </c>
      <c r="D4888" s="85">
        <v>301</v>
      </c>
      <c r="E4888" s="85">
        <v>1</v>
      </c>
      <c r="F4888" s="85" t="s">
        <v>9235</v>
      </c>
      <c r="G4888" s="85" t="s">
        <v>9234</v>
      </c>
      <c r="H4888" s="85" t="s">
        <v>9271</v>
      </c>
      <c r="I4888" s="85" t="s">
        <v>9270</v>
      </c>
      <c r="J4888" s="84">
        <v>50</v>
      </c>
      <c r="K4888" s="84">
        <v>0</v>
      </c>
      <c r="L4888" s="82">
        <v>87889</v>
      </c>
      <c r="M4888" s="82">
        <v>0</v>
      </c>
      <c r="N4888" s="82">
        <v>1757.78</v>
      </c>
      <c r="O4888" s="86" t="s">
        <v>17554</v>
      </c>
      <c r="P4888" s="82">
        <v>-1377.61</v>
      </c>
      <c r="Q4888" s="82">
        <v>0</v>
      </c>
      <c r="R4888" s="2">
        <f t="shared" si="152"/>
        <v>87889</v>
      </c>
      <c r="S4888" s="2">
        <f t="shared" si="153"/>
        <v>1757.78</v>
      </c>
    </row>
    <row r="4889" spans="1:19" x14ac:dyDescent="0.25">
      <c r="A4889" s="85" t="s">
        <v>17698</v>
      </c>
      <c r="B4889" s="85" t="s">
        <v>8788</v>
      </c>
      <c r="C4889" s="85" t="s">
        <v>8789</v>
      </c>
      <c r="D4889" s="85">
        <v>301</v>
      </c>
      <c r="E4889" s="85">
        <v>1</v>
      </c>
      <c r="F4889" s="85" t="s">
        <v>9235</v>
      </c>
      <c r="G4889" s="85" t="s">
        <v>9234</v>
      </c>
      <c r="H4889" s="85" t="s">
        <v>9269</v>
      </c>
      <c r="I4889" s="85" t="s">
        <v>9268</v>
      </c>
      <c r="J4889" s="84">
        <v>80</v>
      </c>
      <c r="K4889" s="84">
        <v>0</v>
      </c>
      <c r="L4889" s="82">
        <v>130993</v>
      </c>
      <c r="M4889" s="82">
        <v>0</v>
      </c>
      <c r="N4889" s="82">
        <v>1637.41</v>
      </c>
      <c r="O4889" s="86" t="s">
        <v>17554</v>
      </c>
      <c r="P4889" s="82">
        <v>-2053.23</v>
      </c>
      <c r="Q4889" s="82">
        <v>0</v>
      </c>
      <c r="R4889" s="2">
        <f t="shared" si="152"/>
        <v>130993</v>
      </c>
      <c r="S4889" s="2">
        <f t="shared" si="153"/>
        <v>1637.4124999999999</v>
      </c>
    </row>
    <row r="4890" spans="1:19" x14ac:dyDescent="0.25">
      <c r="A4890" s="85" t="s">
        <v>17698</v>
      </c>
      <c r="B4890" s="85" t="s">
        <v>8788</v>
      </c>
      <c r="C4890" s="85" t="s">
        <v>8789</v>
      </c>
      <c r="D4890" s="85">
        <v>301</v>
      </c>
      <c r="E4890" s="85">
        <v>1</v>
      </c>
      <c r="F4890" s="85" t="s">
        <v>9235</v>
      </c>
      <c r="G4890" s="85" t="s">
        <v>9234</v>
      </c>
      <c r="H4890" s="85" t="s">
        <v>9267</v>
      </c>
      <c r="I4890" s="85" t="s">
        <v>9266</v>
      </c>
      <c r="J4890" s="84">
        <v>75</v>
      </c>
      <c r="K4890" s="84">
        <v>0</v>
      </c>
      <c r="L4890" s="82">
        <v>134713</v>
      </c>
      <c r="M4890" s="82">
        <v>0</v>
      </c>
      <c r="N4890" s="82">
        <v>1796.17</v>
      </c>
      <c r="O4890" s="86" t="s">
        <v>17554</v>
      </c>
      <c r="P4890" s="82">
        <v>-2111.5300000000002</v>
      </c>
      <c r="Q4890" s="82">
        <v>0</v>
      </c>
      <c r="R4890" s="2">
        <f t="shared" si="152"/>
        <v>134713</v>
      </c>
      <c r="S4890" s="2">
        <f t="shared" si="153"/>
        <v>1796.1733333333334</v>
      </c>
    </row>
    <row r="4891" spans="1:19" x14ac:dyDescent="0.25">
      <c r="A4891" s="85" t="s">
        <v>17698</v>
      </c>
      <c r="B4891" s="85" t="s">
        <v>8788</v>
      </c>
      <c r="C4891" s="85" t="s">
        <v>8789</v>
      </c>
      <c r="D4891" s="85">
        <v>301</v>
      </c>
      <c r="E4891" s="85">
        <v>1</v>
      </c>
      <c r="F4891" s="85" t="s">
        <v>9235</v>
      </c>
      <c r="G4891" s="85" t="s">
        <v>9234</v>
      </c>
      <c r="H4891" s="85" t="s">
        <v>9265</v>
      </c>
      <c r="I4891" s="85" t="s">
        <v>9264</v>
      </c>
      <c r="J4891" s="84">
        <v>64</v>
      </c>
      <c r="K4891" s="84">
        <v>0</v>
      </c>
      <c r="L4891" s="82">
        <v>71277</v>
      </c>
      <c r="M4891" s="82">
        <v>0</v>
      </c>
      <c r="N4891" s="82">
        <v>1113.7</v>
      </c>
      <c r="O4891" s="86" t="s">
        <v>17554</v>
      </c>
      <c r="P4891" s="82">
        <v>-1117.21</v>
      </c>
      <c r="Q4891" s="82">
        <v>0</v>
      </c>
      <c r="R4891" s="2">
        <f t="shared" si="152"/>
        <v>71277</v>
      </c>
      <c r="S4891" s="2">
        <f t="shared" si="153"/>
        <v>1113.703125</v>
      </c>
    </row>
    <row r="4892" spans="1:19" x14ac:dyDescent="0.25">
      <c r="A4892" s="85" t="s">
        <v>17698</v>
      </c>
      <c r="B4892" s="85" t="s">
        <v>8788</v>
      </c>
      <c r="C4892" s="85" t="s">
        <v>8789</v>
      </c>
      <c r="D4892" s="85">
        <v>301</v>
      </c>
      <c r="E4892" s="85">
        <v>1</v>
      </c>
      <c r="F4892" s="85" t="s">
        <v>9235</v>
      </c>
      <c r="G4892" s="85" t="s">
        <v>9234</v>
      </c>
      <c r="H4892" s="85" t="s">
        <v>9263</v>
      </c>
      <c r="I4892" s="85" t="s">
        <v>9262</v>
      </c>
      <c r="J4892" s="84">
        <v>54</v>
      </c>
      <c r="K4892" s="84">
        <v>0</v>
      </c>
      <c r="L4892" s="82">
        <v>57859</v>
      </c>
      <c r="M4892" s="82">
        <v>0</v>
      </c>
      <c r="N4892" s="82">
        <v>1071.46</v>
      </c>
      <c r="O4892" s="86" t="s">
        <v>17554</v>
      </c>
      <c r="P4892" s="82">
        <v>-906.89</v>
      </c>
      <c r="Q4892" s="82">
        <v>0</v>
      </c>
      <c r="R4892" s="2">
        <f t="shared" si="152"/>
        <v>57859</v>
      </c>
      <c r="S4892" s="2">
        <f t="shared" si="153"/>
        <v>1071.462962962963</v>
      </c>
    </row>
    <row r="4893" spans="1:19" x14ac:dyDescent="0.25">
      <c r="A4893" s="85" t="s">
        <v>17698</v>
      </c>
      <c r="B4893" s="85" t="s">
        <v>8788</v>
      </c>
      <c r="C4893" s="85" t="s">
        <v>8789</v>
      </c>
      <c r="D4893" s="85">
        <v>301</v>
      </c>
      <c r="E4893" s="85">
        <v>1</v>
      </c>
      <c r="F4893" s="85" t="s">
        <v>9235</v>
      </c>
      <c r="G4893" s="85" t="s">
        <v>9234</v>
      </c>
      <c r="H4893" s="85" t="s">
        <v>9261</v>
      </c>
      <c r="I4893" s="85" t="s">
        <v>9260</v>
      </c>
      <c r="J4893" s="84">
        <v>50</v>
      </c>
      <c r="K4893" s="84">
        <v>0</v>
      </c>
      <c r="L4893" s="82">
        <v>87779</v>
      </c>
      <c r="M4893" s="82">
        <v>0</v>
      </c>
      <c r="N4893" s="82">
        <v>1755.58</v>
      </c>
      <c r="O4893" s="86" t="s">
        <v>17554</v>
      </c>
      <c r="P4893" s="82">
        <v>-1375.88</v>
      </c>
      <c r="Q4893" s="82">
        <v>0</v>
      </c>
      <c r="R4893" s="2">
        <f t="shared" si="152"/>
        <v>87779</v>
      </c>
      <c r="S4893" s="2">
        <f t="shared" si="153"/>
        <v>1755.58</v>
      </c>
    </row>
    <row r="4894" spans="1:19" x14ac:dyDescent="0.25">
      <c r="A4894" s="85" t="s">
        <v>17698</v>
      </c>
      <c r="B4894" s="85" t="s">
        <v>8788</v>
      </c>
      <c r="C4894" s="85" t="s">
        <v>8789</v>
      </c>
      <c r="D4894" s="85">
        <v>301</v>
      </c>
      <c r="E4894" s="85">
        <v>1</v>
      </c>
      <c r="F4894" s="85" t="s">
        <v>9235</v>
      </c>
      <c r="G4894" s="85" t="s">
        <v>9234</v>
      </c>
      <c r="H4894" s="85" t="s">
        <v>9259</v>
      </c>
      <c r="I4894" s="85" t="s">
        <v>9258</v>
      </c>
      <c r="J4894" s="84">
        <v>45</v>
      </c>
      <c r="K4894" s="84">
        <v>0</v>
      </c>
      <c r="L4894" s="82">
        <v>49824</v>
      </c>
      <c r="M4894" s="82">
        <v>0</v>
      </c>
      <c r="N4894" s="82">
        <v>1107.2</v>
      </c>
      <c r="O4894" s="86" t="s">
        <v>17554</v>
      </c>
      <c r="P4894" s="82">
        <v>-780.96</v>
      </c>
      <c r="Q4894" s="82">
        <v>0</v>
      </c>
      <c r="R4894" s="2">
        <f t="shared" si="152"/>
        <v>49824</v>
      </c>
      <c r="S4894" s="2">
        <f t="shared" si="153"/>
        <v>1107.2</v>
      </c>
    </row>
    <row r="4895" spans="1:19" x14ac:dyDescent="0.25">
      <c r="A4895" s="85" t="s">
        <v>17698</v>
      </c>
      <c r="B4895" s="85" t="s">
        <v>8788</v>
      </c>
      <c r="C4895" s="85" t="s">
        <v>8789</v>
      </c>
      <c r="D4895" s="85">
        <v>301</v>
      </c>
      <c r="E4895" s="85">
        <v>1</v>
      </c>
      <c r="F4895" s="85" t="s">
        <v>9235</v>
      </c>
      <c r="G4895" s="85" t="s">
        <v>9234</v>
      </c>
      <c r="H4895" s="85" t="s">
        <v>9257</v>
      </c>
      <c r="I4895" s="85" t="s">
        <v>9256</v>
      </c>
      <c r="J4895" s="84">
        <v>32</v>
      </c>
      <c r="K4895" s="84">
        <v>0</v>
      </c>
      <c r="L4895" s="82">
        <v>53125</v>
      </c>
      <c r="M4895" s="82">
        <v>0</v>
      </c>
      <c r="N4895" s="82">
        <v>1660.16</v>
      </c>
      <c r="O4895" s="86" t="s">
        <v>17554</v>
      </c>
      <c r="P4895" s="82">
        <v>-832.7</v>
      </c>
      <c r="Q4895" s="82">
        <v>0</v>
      </c>
      <c r="R4895" s="2">
        <f t="shared" si="152"/>
        <v>53125</v>
      </c>
      <c r="S4895" s="2">
        <f t="shared" si="153"/>
        <v>1660.15625</v>
      </c>
    </row>
    <row r="4896" spans="1:19" x14ac:dyDescent="0.25">
      <c r="A4896" s="85" t="s">
        <v>17698</v>
      </c>
      <c r="B4896" s="85" t="s">
        <v>8788</v>
      </c>
      <c r="C4896" s="85" t="s">
        <v>8789</v>
      </c>
      <c r="D4896" s="85">
        <v>301</v>
      </c>
      <c r="E4896" s="85">
        <v>1</v>
      </c>
      <c r="F4896" s="85" t="s">
        <v>9235</v>
      </c>
      <c r="G4896" s="85" t="s">
        <v>9234</v>
      </c>
      <c r="H4896" s="85" t="s">
        <v>9255</v>
      </c>
      <c r="I4896" s="85" t="s">
        <v>9254</v>
      </c>
      <c r="J4896" s="84">
        <v>50</v>
      </c>
      <c r="K4896" s="84">
        <v>0</v>
      </c>
      <c r="L4896" s="82">
        <v>80946</v>
      </c>
      <c r="M4896" s="82">
        <v>0</v>
      </c>
      <c r="N4896" s="82">
        <v>1618.92</v>
      </c>
      <c r="O4896" s="86" t="s">
        <v>17554</v>
      </c>
      <c r="P4896" s="82">
        <v>-1268.76</v>
      </c>
      <c r="Q4896" s="82">
        <v>0</v>
      </c>
      <c r="R4896" s="2">
        <f t="shared" si="152"/>
        <v>80946</v>
      </c>
      <c r="S4896" s="2">
        <f t="shared" si="153"/>
        <v>1618.92</v>
      </c>
    </row>
    <row r="4897" spans="1:19" x14ac:dyDescent="0.25">
      <c r="A4897" s="85" t="s">
        <v>17698</v>
      </c>
      <c r="B4897" s="85" t="s">
        <v>8788</v>
      </c>
      <c r="C4897" s="85" t="s">
        <v>8789</v>
      </c>
      <c r="D4897" s="85">
        <v>301</v>
      </c>
      <c r="E4897" s="85">
        <v>1</v>
      </c>
      <c r="F4897" s="85" t="s">
        <v>9235</v>
      </c>
      <c r="G4897" s="85" t="s">
        <v>9234</v>
      </c>
      <c r="H4897" s="85" t="s">
        <v>9253</v>
      </c>
      <c r="I4897" s="85" t="s">
        <v>9252</v>
      </c>
      <c r="J4897" s="84">
        <v>51</v>
      </c>
      <c r="K4897" s="84">
        <v>0</v>
      </c>
      <c r="L4897" s="82">
        <v>82786</v>
      </c>
      <c r="M4897" s="82">
        <v>0</v>
      </c>
      <c r="N4897" s="82">
        <v>1623.25</v>
      </c>
      <c r="O4897" s="86" t="s">
        <v>17554</v>
      </c>
      <c r="P4897" s="82">
        <v>-1297.6099999999999</v>
      </c>
      <c r="Q4897" s="82">
        <v>0</v>
      </c>
      <c r="R4897" s="2">
        <f t="shared" si="152"/>
        <v>82786</v>
      </c>
      <c r="S4897" s="2">
        <f t="shared" si="153"/>
        <v>1623.2549019607843</v>
      </c>
    </row>
    <row r="4898" spans="1:19" x14ac:dyDescent="0.25">
      <c r="A4898" s="85" t="s">
        <v>17698</v>
      </c>
      <c r="B4898" s="85" t="s">
        <v>8788</v>
      </c>
      <c r="C4898" s="85" t="s">
        <v>8789</v>
      </c>
      <c r="D4898" s="85">
        <v>301</v>
      </c>
      <c r="E4898" s="85">
        <v>1</v>
      </c>
      <c r="F4898" s="85" t="s">
        <v>9235</v>
      </c>
      <c r="G4898" s="85" t="s">
        <v>9234</v>
      </c>
      <c r="H4898" s="85" t="s">
        <v>9251</v>
      </c>
      <c r="I4898" s="85" t="s">
        <v>9250</v>
      </c>
      <c r="J4898" s="84">
        <v>50</v>
      </c>
      <c r="K4898" s="84">
        <v>0</v>
      </c>
      <c r="L4898" s="82">
        <v>83257</v>
      </c>
      <c r="M4898" s="82">
        <v>0</v>
      </c>
      <c r="N4898" s="82">
        <v>1665.14</v>
      </c>
      <c r="O4898" s="86" t="s">
        <v>17554</v>
      </c>
      <c r="P4898" s="82">
        <v>-1304.99</v>
      </c>
      <c r="Q4898" s="82">
        <v>0</v>
      </c>
      <c r="R4898" s="2">
        <f t="shared" si="152"/>
        <v>83257</v>
      </c>
      <c r="S4898" s="2">
        <f t="shared" si="153"/>
        <v>1665.14</v>
      </c>
    </row>
    <row r="4899" spans="1:19" x14ac:dyDescent="0.25">
      <c r="A4899" s="85" t="s">
        <v>17698</v>
      </c>
      <c r="B4899" s="85" t="s">
        <v>8788</v>
      </c>
      <c r="C4899" s="85" t="s">
        <v>8789</v>
      </c>
      <c r="D4899" s="85">
        <v>301</v>
      </c>
      <c r="E4899" s="85">
        <v>1</v>
      </c>
      <c r="F4899" s="85" t="s">
        <v>9235</v>
      </c>
      <c r="G4899" s="85" t="s">
        <v>9234</v>
      </c>
      <c r="H4899" s="85" t="s">
        <v>9249</v>
      </c>
      <c r="I4899" s="85" t="s">
        <v>9248</v>
      </c>
      <c r="J4899" s="84">
        <v>50</v>
      </c>
      <c r="K4899" s="84">
        <v>0</v>
      </c>
      <c r="L4899" s="82">
        <v>81847</v>
      </c>
      <c r="M4899" s="82">
        <v>0</v>
      </c>
      <c r="N4899" s="82">
        <v>1636.94</v>
      </c>
      <c r="O4899" s="86" t="s">
        <v>17554</v>
      </c>
      <c r="P4899" s="82">
        <v>-1282.8900000000001</v>
      </c>
      <c r="Q4899" s="82">
        <v>0</v>
      </c>
      <c r="R4899" s="2">
        <f t="shared" si="152"/>
        <v>81847</v>
      </c>
      <c r="S4899" s="2">
        <f t="shared" si="153"/>
        <v>1636.94</v>
      </c>
    </row>
    <row r="4900" spans="1:19" x14ac:dyDescent="0.25">
      <c r="A4900" s="85" t="s">
        <v>17698</v>
      </c>
      <c r="B4900" s="85" t="s">
        <v>8788</v>
      </c>
      <c r="C4900" s="85" t="s">
        <v>8789</v>
      </c>
      <c r="D4900" s="85">
        <v>301</v>
      </c>
      <c r="E4900" s="85">
        <v>1</v>
      </c>
      <c r="F4900" s="85" t="s">
        <v>9235</v>
      </c>
      <c r="G4900" s="85" t="s">
        <v>9234</v>
      </c>
      <c r="H4900" s="85" t="s">
        <v>9247</v>
      </c>
      <c r="I4900" s="85" t="s">
        <v>9246</v>
      </c>
      <c r="J4900" s="84">
        <v>51</v>
      </c>
      <c r="K4900" s="84">
        <v>0</v>
      </c>
      <c r="L4900" s="82">
        <v>79953</v>
      </c>
      <c r="M4900" s="82">
        <v>0</v>
      </c>
      <c r="N4900" s="82">
        <v>1567.71</v>
      </c>
      <c r="O4900" s="86" t="s">
        <v>17554</v>
      </c>
      <c r="P4900" s="82">
        <v>-1253.21</v>
      </c>
      <c r="Q4900" s="82">
        <v>0</v>
      </c>
      <c r="R4900" s="2">
        <f t="shared" si="152"/>
        <v>79953</v>
      </c>
      <c r="S4900" s="2">
        <f t="shared" si="153"/>
        <v>1567.7058823529412</v>
      </c>
    </row>
    <row r="4901" spans="1:19" x14ac:dyDescent="0.25">
      <c r="A4901" s="85" t="s">
        <v>17698</v>
      </c>
      <c r="B4901" s="85" t="s">
        <v>8788</v>
      </c>
      <c r="C4901" s="85" t="s">
        <v>8789</v>
      </c>
      <c r="D4901" s="85">
        <v>301</v>
      </c>
      <c r="E4901" s="85">
        <v>1</v>
      </c>
      <c r="F4901" s="85" t="s">
        <v>9235</v>
      </c>
      <c r="G4901" s="85" t="s">
        <v>9234</v>
      </c>
      <c r="H4901" s="85" t="s">
        <v>17893</v>
      </c>
      <c r="I4901" s="85" t="s">
        <v>17986</v>
      </c>
      <c r="J4901" s="84">
        <v>18</v>
      </c>
      <c r="K4901" s="84">
        <v>0</v>
      </c>
      <c r="L4901" s="82">
        <v>28696</v>
      </c>
      <c r="M4901" s="82">
        <v>0</v>
      </c>
      <c r="N4901" s="82">
        <v>1594.22</v>
      </c>
      <c r="O4901" s="86" t="s">
        <v>17554</v>
      </c>
      <c r="P4901" s="82">
        <v>-449.8</v>
      </c>
      <c r="Q4901" s="82">
        <v>0</v>
      </c>
      <c r="R4901" s="2">
        <f t="shared" si="152"/>
        <v>28696</v>
      </c>
      <c r="S4901" s="2">
        <f t="shared" si="153"/>
        <v>1594.2222222222222</v>
      </c>
    </row>
    <row r="4902" spans="1:19" x14ac:dyDescent="0.25">
      <c r="A4902" s="85" t="s">
        <v>17698</v>
      </c>
      <c r="B4902" s="85" t="s">
        <v>8788</v>
      </c>
      <c r="C4902" s="85" t="s">
        <v>8789</v>
      </c>
      <c r="D4902" s="85">
        <v>301</v>
      </c>
      <c r="E4902" s="85">
        <v>1</v>
      </c>
      <c r="F4902" s="85" t="s">
        <v>9235</v>
      </c>
      <c r="G4902" s="85" t="s">
        <v>9234</v>
      </c>
      <c r="H4902" s="85" t="s">
        <v>17763</v>
      </c>
      <c r="I4902" s="85" t="s">
        <v>17764</v>
      </c>
      <c r="J4902" s="84">
        <v>56</v>
      </c>
      <c r="K4902" s="84">
        <v>0</v>
      </c>
      <c r="L4902" s="82">
        <v>62835</v>
      </c>
      <c r="M4902" s="82">
        <v>0</v>
      </c>
      <c r="N4902" s="82">
        <v>1122.05</v>
      </c>
      <c r="O4902" s="86" t="s">
        <v>17554</v>
      </c>
      <c r="P4902" s="82">
        <v>-984.9</v>
      </c>
      <c r="Q4902" s="82">
        <v>0</v>
      </c>
      <c r="R4902" s="2">
        <f t="shared" si="152"/>
        <v>62835</v>
      </c>
      <c r="S4902" s="2">
        <f t="shared" si="153"/>
        <v>1122.0535714285713</v>
      </c>
    </row>
    <row r="4903" spans="1:19" x14ac:dyDescent="0.25">
      <c r="A4903" s="85" t="s">
        <v>17698</v>
      </c>
      <c r="B4903" s="85" t="s">
        <v>8788</v>
      </c>
      <c r="C4903" s="85" t="s">
        <v>8789</v>
      </c>
      <c r="D4903" s="85">
        <v>301</v>
      </c>
      <c r="E4903" s="85">
        <v>1</v>
      </c>
      <c r="F4903" s="85" t="s">
        <v>9235</v>
      </c>
      <c r="G4903" s="85" t="s">
        <v>9234</v>
      </c>
      <c r="H4903" s="85" t="s">
        <v>17765</v>
      </c>
      <c r="I4903" s="85" t="s">
        <v>17766</v>
      </c>
      <c r="J4903" s="84">
        <v>43</v>
      </c>
      <c r="K4903" s="84">
        <v>0</v>
      </c>
      <c r="L4903" s="82">
        <v>123837</v>
      </c>
      <c r="M4903" s="82">
        <v>0</v>
      </c>
      <c r="N4903" s="82">
        <v>2879.93</v>
      </c>
      <c r="O4903" s="86" t="s">
        <v>17554</v>
      </c>
      <c r="P4903" s="82">
        <v>-1941.07</v>
      </c>
      <c r="Q4903" s="82">
        <v>0</v>
      </c>
      <c r="R4903" s="2">
        <f t="shared" si="152"/>
        <v>123837</v>
      </c>
      <c r="S4903" s="2">
        <f t="shared" si="153"/>
        <v>2879.9302325581393</v>
      </c>
    </row>
    <row r="4904" spans="1:19" x14ac:dyDescent="0.25">
      <c r="A4904" s="85" t="s">
        <v>17698</v>
      </c>
      <c r="B4904" s="85" t="s">
        <v>8788</v>
      </c>
      <c r="C4904" s="85" t="s">
        <v>8789</v>
      </c>
      <c r="D4904" s="85">
        <v>301</v>
      </c>
      <c r="E4904" s="85">
        <v>1</v>
      </c>
      <c r="F4904" s="85" t="s">
        <v>9235</v>
      </c>
      <c r="G4904" s="85" t="s">
        <v>9234</v>
      </c>
      <c r="H4904" s="85" t="s">
        <v>17894</v>
      </c>
      <c r="I4904" s="85" t="s">
        <v>17987</v>
      </c>
      <c r="J4904" s="84">
        <v>55</v>
      </c>
      <c r="K4904" s="84">
        <v>0</v>
      </c>
      <c r="L4904" s="82">
        <v>92983</v>
      </c>
      <c r="M4904" s="82">
        <v>0</v>
      </c>
      <c r="N4904" s="82">
        <v>1690.6</v>
      </c>
      <c r="O4904" s="86" t="s">
        <v>17554</v>
      </c>
      <c r="P4904" s="82">
        <v>-1457.43</v>
      </c>
      <c r="Q4904" s="82">
        <v>0</v>
      </c>
      <c r="R4904" s="2">
        <f t="shared" si="152"/>
        <v>92983</v>
      </c>
      <c r="S4904" s="2">
        <f t="shared" si="153"/>
        <v>1690.6</v>
      </c>
    </row>
    <row r="4905" spans="1:19" x14ac:dyDescent="0.25">
      <c r="A4905" s="85" t="s">
        <v>17698</v>
      </c>
      <c r="B4905" s="85" t="s">
        <v>8788</v>
      </c>
      <c r="C4905" s="85" t="s">
        <v>8789</v>
      </c>
      <c r="D4905" s="85">
        <v>301</v>
      </c>
      <c r="E4905" s="85">
        <v>1</v>
      </c>
      <c r="F4905" s="85" t="s">
        <v>9235</v>
      </c>
      <c r="G4905" s="85" t="s">
        <v>9234</v>
      </c>
      <c r="H4905" s="85" t="s">
        <v>17895</v>
      </c>
      <c r="I4905" s="85" t="s">
        <v>17988</v>
      </c>
      <c r="J4905" s="84">
        <v>40</v>
      </c>
      <c r="K4905" s="84">
        <v>0</v>
      </c>
      <c r="L4905" s="82">
        <v>45070</v>
      </c>
      <c r="M4905" s="82">
        <v>0</v>
      </c>
      <c r="N4905" s="82">
        <v>1126.75</v>
      </c>
      <c r="O4905" s="86" t="s">
        <v>17554</v>
      </c>
      <c r="P4905" s="82">
        <v>-706.44</v>
      </c>
      <c r="Q4905" s="82">
        <v>0</v>
      </c>
      <c r="R4905" s="2">
        <f t="shared" si="152"/>
        <v>45070</v>
      </c>
      <c r="S4905" s="2">
        <f t="shared" si="153"/>
        <v>1126.75</v>
      </c>
    </row>
    <row r="4906" spans="1:19" x14ac:dyDescent="0.25">
      <c r="A4906" s="85" t="s">
        <v>17698</v>
      </c>
      <c r="B4906" s="85" t="s">
        <v>8788</v>
      </c>
      <c r="C4906" s="85" t="s">
        <v>8789</v>
      </c>
      <c r="D4906" s="85">
        <v>301</v>
      </c>
      <c r="E4906" s="85">
        <v>1</v>
      </c>
      <c r="F4906" s="85" t="s">
        <v>9235</v>
      </c>
      <c r="G4906" s="85" t="s">
        <v>9234</v>
      </c>
      <c r="H4906" s="85" t="s">
        <v>18781</v>
      </c>
      <c r="I4906" s="85" t="s">
        <v>18782</v>
      </c>
      <c r="J4906" s="84">
        <v>49</v>
      </c>
      <c r="K4906" s="84">
        <v>0</v>
      </c>
      <c r="L4906" s="82">
        <v>59517</v>
      </c>
      <c r="M4906" s="82">
        <v>0</v>
      </c>
      <c r="N4906" s="82">
        <v>1214.6300000000001</v>
      </c>
      <c r="O4906" s="86" t="s">
        <v>17554</v>
      </c>
      <c r="P4906" s="82">
        <v>-932.88</v>
      </c>
      <c r="Q4906" s="82">
        <v>0</v>
      </c>
      <c r="R4906" s="2">
        <f t="shared" si="152"/>
        <v>59517</v>
      </c>
      <c r="S4906" s="2">
        <f t="shared" si="153"/>
        <v>1214.6326530612246</v>
      </c>
    </row>
    <row r="4907" spans="1:19" x14ac:dyDescent="0.25">
      <c r="A4907" s="85" t="s">
        <v>17698</v>
      </c>
      <c r="B4907" s="85" t="s">
        <v>8788</v>
      </c>
      <c r="C4907" s="85" t="s">
        <v>8789</v>
      </c>
      <c r="D4907" s="85">
        <v>301</v>
      </c>
      <c r="E4907" s="85">
        <v>1</v>
      </c>
      <c r="F4907" s="85" t="s">
        <v>9235</v>
      </c>
      <c r="G4907" s="85" t="s">
        <v>9234</v>
      </c>
      <c r="H4907" s="85" t="s">
        <v>9245</v>
      </c>
      <c r="I4907" s="85" t="s">
        <v>6129</v>
      </c>
      <c r="J4907" s="84">
        <v>387</v>
      </c>
      <c r="K4907" s="84">
        <v>2</v>
      </c>
      <c r="L4907" s="82">
        <v>1870846</v>
      </c>
      <c r="M4907" s="82">
        <v>9619</v>
      </c>
      <c r="N4907" s="82">
        <v>4809.37</v>
      </c>
      <c r="O4907" s="86" t="s">
        <v>17554</v>
      </c>
      <c r="P4907" s="82">
        <v>-29324.2</v>
      </c>
      <c r="Q4907" s="82">
        <v>0</v>
      </c>
      <c r="R4907" s="2">
        <f t="shared" si="152"/>
        <v>1861227</v>
      </c>
      <c r="S4907" s="2">
        <f t="shared" si="153"/>
        <v>4809.3720930232557</v>
      </c>
    </row>
    <row r="4908" spans="1:19" x14ac:dyDescent="0.25">
      <c r="A4908" s="85" t="s">
        <v>17698</v>
      </c>
      <c r="B4908" s="85" t="s">
        <v>8788</v>
      </c>
      <c r="C4908" s="85" t="s">
        <v>8789</v>
      </c>
      <c r="D4908" s="85">
        <v>301</v>
      </c>
      <c r="E4908" s="85">
        <v>1</v>
      </c>
      <c r="F4908" s="85" t="s">
        <v>9235</v>
      </c>
      <c r="G4908" s="85" t="s">
        <v>9234</v>
      </c>
      <c r="H4908" s="85" t="s">
        <v>9244</v>
      </c>
      <c r="I4908" s="85" t="s">
        <v>6129</v>
      </c>
      <c r="J4908" s="84">
        <v>381</v>
      </c>
      <c r="K4908" s="84">
        <v>14</v>
      </c>
      <c r="L4908" s="82">
        <v>1821180</v>
      </c>
      <c r="M4908" s="82">
        <v>64548</v>
      </c>
      <c r="N4908" s="82">
        <v>4610.58</v>
      </c>
      <c r="O4908" s="86" t="s">
        <v>17554</v>
      </c>
      <c r="P4908" s="82">
        <v>-28545.73</v>
      </c>
      <c r="Q4908" s="82">
        <v>0</v>
      </c>
      <c r="R4908" s="2">
        <f t="shared" si="152"/>
        <v>1756632</v>
      </c>
      <c r="S4908" s="2">
        <f t="shared" si="153"/>
        <v>4610.5826771653547</v>
      </c>
    </row>
    <row r="4909" spans="1:19" x14ac:dyDescent="0.25">
      <c r="A4909" s="85" t="s">
        <v>17698</v>
      </c>
      <c r="B4909" s="85" t="s">
        <v>8788</v>
      </c>
      <c r="C4909" s="85" t="s">
        <v>8789</v>
      </c>
      <c r="D4909" s="85">
        <v>301</v>
      </c>
      <c r="E4909" s="85">
        <v>1</v>
      </c>
      <c r="F4909" s="85" t="s">
        <v>9235</v>
      </c>
      <c r="G4909" s="85" t="s">
        <v>9234</v>
      </c>
      <c r="H4909" s="85" t="s">
        <v>9243</v>
      </c>
      <c r="I4909" s="85" t="s">
        <v>6129</v>
      </c>
      <c r="J4909" s="84">
        <v>456</v>
      </c>
      <c r="K4909" s="84">
        <v>5</v>
      </c>
      <c r="L4909" s="82">
        <v>2226192</v>
      </c>
      <c r="M4909" s="82">
        <v>24145</v>
      </c>
      <c r="N4909" s="82">
        <v>4829.05</v>
      </c>
      <c r="O4909" s="86" t="s">
        <v>17554</v>
      </c>
      <c r="P4909" s="82">
        <v>-34894</v>
      </c>
      <c r="Q4909" s="82">
        <v>0</v>
      </c>
      <c r="R4909" s="2">
        <f t="shared" si="152"/>
        <v>2202047</v>
      </c>
      <c r="S4909" s="2">
        <f t="shared" si="153"/>
        <v>4829.0504385964914</v>
      </c>
    </row>
    <row r="4910" spans="1:19" x14ac:dyDescent="0.25">
      <c r="A4910" s="85" t="s">
        <v>17698</v>
      </c>
      <c r="B4910" s="85" t="s">
        <v>8788</v>
      </c>
      <c r="C4910" s="85" t="s">
        <v>8789</v>
      </c>
      <c r="D4910" s="85">
        <v>301</v>
      </c>
      <c r="E4910" s="85">
        <v>1</v>
      </c>
      <c r="F4910" s="85" t="s">
        <v>9235</v>
      </c>
      <c r="G4910" s="85" t="s">
        <v>9234</v>
      </c>
      <c r="H4910" s="85" t="s">
        <v>9242</v>
      </c>
      <c r="I4910" s="85" t="s">
        <v>6129</v>
      </c>
      <c r="J4910" s="84">
        <v>326</v>
      </c>
      <c r="K4910" s="84">
        <v>27</v>
      </c>
      <c r="L4910" s="82">
        <v>1701680</v>
      </c>
      <c r="M4910" s="82">
        <v>130157</v>
      </c>
      <c r="N4910" s="82">
        <v>4820.62</v>
      </c>
      <c r="O4910" s="86" t="s">
        <v>17554</v>
      </c>
      <c r="P4910" s="82">
        <v>-26672.65</v>
      </c>
      <c r="Q4910" s="82">
        <v>0</v>
      </c>
      <c r="R4910" s="2">
        <f t="shared" si="152"/>
        <v>1571523</v>
      </c>
      <c r="S4910" s="2">
        <f t="shared" si="153"/>
        <v>4820.622699386503</v>
      </c>
    </row>
    <row r="4911" spans="1:19" x14ac:dyDescent="0.25">
      <c r="A4911" s="85" t="s">
        <v>17698</v>
      </c>
      <c r="B4911" s="85" t="s">
        <v>8788</v>
      </c>
      <c r="C4911" s="85" t="s">
        <v>8789</v>
      </c>
      <c r="D4911" s="85">
        <v>301</v>
      </c>
      <c r="E4911" s="85">
        <v>1</v>
      </c>
      <c r="F4911" s="85" t="s">
        <v>9235</v>
      </c>
      <c r="G4911" s="85" t="s">
        <v>9234</v>
      </c>
      <c r="H4911" s="85" t="s">
        <v>9241</v>
      </c>
      <c r="I4911" s="85" t="s">
        <v>6129</v>
      </c>
      <c r="J4911" s="84">
        <v>442</v>
      </c>
      <c r="K4911" s="84">
        <v>33</v>
      </c>
      <c r="L4911" s="82">
        <v>2297539</v>
      </c>
      <c r="M4911" s="82">
        <v>159618</v>
      </c>
      <c r="N4911" s="82">
        <v>4836.92</v>
      </c>
      <c r="O4911" s="86" t="s">
        <v>17554</v>
      </c>
      <c r="P4911" s="82">
        <v>-36012.32</v>
      </c>
      <c r="Q4911" s="82">
        <v>0</v>
      </c>
      <c r="R4911" s="2">
        <f t="shared" si="152"/>
        <v>2137921</v>
      </c>
      <c r="S4911" s="2">
        <f t="shared" si="153"/>
        <v>4836.9253393665158</v>
      </c>
    </row>
    <row r="4912" spans="1:19" x14ac:dyDescent="0.25">
      <c r="A4912" s="85" t="s">
        <v>17698</v>
      </c>
      <c r="B4912" s="85" t="s">
        <v>8788</v>
      </c>
      <c r="C4912" s="85" t="s">
        <v>8789</v>
      </c>
      <c r="D4912" s="85">
        <v>301</v>
      </c>
      <c r="E4912" s="85">
        <v>1</v>
      </c>
      <c r="F4912" s="85" t="s">
        <v>9235</v>
      </c>
      <c r="G4912" s="85" t="s">
        <v>9234</v>
      </c>
      <c r="H4912" s="85" t="s">
        <v>9240</v>
      </c>
      <c r="I4912" s="85" t="s">
        <v>6129</v>
      </c>
      <c r="J4912" s="84">
        <v>438</v>
      </c>
      <c r="K4912" s="84">
        <v>38</v>
      </c>
      <c r="L4912" s="82">
        <v>2236298</v>
      </c>
      <c r="M4912" s="82">
        <v>178528</v>
      </c>
      <c r="N4912" s="82">
        <v>4698.1099999999997</v>
      </c>
      <c r="O4912" s="86" t="s">
        <v>17554</v>
      </c>
      <c r="P4912" s="82">
        <v>-35052.410000000003</v>
      </c>
      <c r="Q4912" s="82">
        <v>0</v>
      </c>
      <c r="R4912" s="2">
        <f t="shared" si="152"/>
        <v>2057770</v>
      </c>
      <c r="S4912" s="2">
        <f t="shared" si="153"/>
        <v>4698.1050228310505</v>
      </c>
    </row>
    <row r="4913" spans="1:19" x14ac:dyDescent="0.25">
      <c r="A4913" s="85" t="s">
        <v>17698</v>
      </c>
      <c r="B4913" s="85" t="s">
        <v>8788</v>
      </c>
      <c r="C4913" s="85" t="s">
        <v>8789</v>
      </c>
      <c r="D4913" s="85">
        <v>301</v>
      </c>
      <c r="E4913" s="85">
        <v>1</v>
      </c>
      <c r="F4913" s="85" t="s">
        <v>9235</v>
      </c>
      <c r="G4913" s="85" t="s">
        <v>9234</v>
      </c>
      <c r="H4913" s="85" t="s">
        <v>9239</v>
      </c>
      <c r="I4913" s="85" t="s">
        <v>6129</v>
      </c>
      <c r="J4913" s="84">
        <v>410</v>
      </c>
      <c r="K4913" s="84">
        <v>44</v>
      </c>
      <c r="L4913" s="82">
        <v>1863186</v>
      </c>
      <c r="M4913" s="82">
        <v>180573</v>
      </c>
      <c r="N4913" s="82">
        <v>4103.93</v>
      </c>
      <c r="O4913" s="86" t="s">
        <v>17554</v>
      </c>
      <c r="P4913" s="82">
        <v>-29204.15</v>
      </c>
      <c r="Q4913" s="82">
        <v>0</v>
      </c>
      <c r="R4913" s="2">
        <f t="shared" si="152"/>
        <v>1682613</v>
      </c>
      <c r="S4913" s="2">
        <f t="shared" si="153"/>
        <v>4103.934146341463</v>
      </c>
    </row>
    <row r="4914" spans="1:19" x14ac:dyDescent="0.25">
      <c r="A4914" s="85" t="s">
        <v>17698</v>
      </c>
      <c r="B4914" s="85" t="s">
        <v>8788</v>
      </c>
      <c r="C4914" s="85" t="s">
        <v>8789</v>
      </c>
      <c r="D4914" s="85">
        <v>301</v>
      </c>
      <c r="E4914" s="85">
        <v>1</v>
      </c>
      <c r="F4914" s="85" t="s">
        <v>9235</v>
      </c>
      <c r="G4914" s="85" t="s">
        <v>9234</v>
      </c>
      <c r="H4914" s="85" t="s">
        <v>9238</v>
      </c>
      <c r="I4914" s="85" t="s">
        <v>6129</v>
      </c>
      <c r="J4914" s="84">
        <v>403</v>
      </c>
      <c r="K4914" s="84">
        <v>84</v>
      </c>
      <c r="L4914" s="82">
        <v>2336933</v>
      </c>
      <c r="M4914" s="82">
        <v>403085</v>
      </c>
      <c r="N4914" s="82">
        <v>4798.63</v>
      </c>
      <c r="O4914" s="86" t="s">
        <v>17554</v>
      </c>
      <c r="P4914" s="82">
        <v>-36629.79</v>
      </c>
      <c r="Q4914" s="82">
        <v>0</v>
      </c>
      <c r="R4914" s="2">
        <f t="shared" si="152"/>
        <v>1933848</v>
      </c>
      <c r="S4914" s="2">
        <f t="shared" si="153"/>
        <v>4798.6302729528534</v>
      </c>
    </row>
    <row r="4915" spans="1:19" x14ac:dyDescent="0.25">
      <c r="A4915" s="85" t="s">
        <v>17698</v>
      </c>
      <c r="B4915" s="85" t="s">
        <v>8788</v>
      </c>
      <c r="C4915" s="85" t="s">
        <v>8789</v>
      </c>
      <c r="D4915" s="85">
        <v>301</v>
      </c>
      <c r="E4915" s="85">
        <v>1</v>
      </c>
      <c r="F4915" s="85" t="s">
        <v>9235</v>
      </c>
      <c r="G4915" s="85" t="s">
        <v>9234</v>
      </c>
      <c r="H4915" s="85" t="s">
        <v>9237</v>
      </c>
      <c r="I4915" s="85" t="s">
        <v>6129</v>
      </c>
      <c r="J4915" s="84">
        <v>443</v>
      </c>
      <c r="K4915" s="84">
        <v>63</v>
      </c>
      <c r="L4915" s="82">
        <v>2340929</v>
      </c>
      <c r="M4915" s="82">
        <v>291459</v>
      </c>
      <c r="N4915" s="82">
        <v>4626.34</v>
      </c>
      <c r="O4915" s="86" t="s">
        <v>17554</v>
      </c>
      <c r="P4915" s="82">
        <v>-36692.43</v>
      </c>
      <c r="Q4915" s="82">
        <v>0</v>
      </c>
      <c r="R4915" s="2">
        <f t="shared" si="152"/>
        <v>2049470</v>
      </c>
      <c r="S4915" s="2">
        <f t="shared" si="153"/>
        <v>4626.3431151241539</v>
      </c>
    </row>
    <row r="4916" spans="1:19" x14ac:dyDescent="0.25">
      <c r="A4916" s="85" t="s">
        <v>17698</v>
      </c>
      <c r="B4916" s="85" t="s">
        <v>8788</v>
      </c>
      <c r="C4916" s="85" t="s">
        <v>8789</v>
      </c>
      <c r="D4916" s="85">
        <v>301</v>
      </c>
      <c r="E4916" s="85">
        <v>1</v>
      </c>
      <c r="F4916" s="85" t="s">
        <v>9235</v>
      </c>
      <c r="G4916" s="85" t="s">
        <v>9234</v>
      </c>
      <c r="H4916" s="85" t="s">
        <v>9236</v>
      </c>
      <c r="I4916" s="85" t="s">
        <v>6129</v>
      </c>
      <c r="J4916" s="84">
        <v>321</v>
      </c>
      <c r="K4916" s="84">
        <v>35</v>
      </c>
      <c r="L4916" s="82">
        <v>1621500</v>
      </c>
      <c r="M4916" s="82">
        <v>159417</v>
      </c>
      <c r="N4916" s="82">
        <v>4554.78</v>
      </c>
      <c r="O4916" s="86" t="s">
        <v>17554</v>
      </c>
      <c r="P4916" s="82">
        <v>-25415.89</v>
      </c>
      <c r="Q4916" s="82">
        <v>0</v>
      </c>
      <c r="R4916" s="2">
        <f t="shared" si="152"/>
        <v>1462083</v>
      </c>
      <c r="S4916" s="2">
        <f t="shared" si="153"/>
        <v>4554.7757009345796</v>
      </c>
    </row>
    <row r="4917" spans="1:19" x14ac:dyDescent="0.25">
      <c r="A4917" s="85" t="s">
        <v>17698</v>
      </c>
      <c r="B4917" s="85" t="s">
        <v>8788</v>
      </c>
      <c r="C4917" s="85" t="s">
        <v>8789</v>
      </c>
      <c r="D4917" s="85">
        <v>301</v>
      </c>
      <c r="E4917" s="85">
        <v>1</v>
      </c>
      <c r="F4917" s="85" t="s">
        <v>9229</v>
      </c>
      <c r="G4917" s="85" t="s">
        <v>9228</v>
      </c>
      <c r="H4917" s="85" t="s">
        <v>4189</v>
      </c>
      <c r="I4917" s="85" t="s">
        <v>8899</v>
      </c>
      <c r="J4917" s="84">
        <v>189</v>
      </c>
      <c r="K4917" s="84">
        <v>48</v>
      </c>
      <c r="L4917" s="82">
        <v>591615</v>
      </c>
      <c r="M4917" s="82">
        <v>119821</v>
      </c>
      <c r="N4917" s="82">
        <v>2496.27</v>
      </c>
      <c r="O4917" s="86" t="s">
        <v>17554</v>
      </c>
      <c r="P4917" s="82">
        <v>-9273.16</v>
      </c>
      <c r="Q4917" s="82">
        <v>0</v>
      </c>
      <c r="R4917" s="2">
        <f t="shared" si="152"/>
        <v>471794</v>
      </c>
      <c r="S4917" s="2">
        <f t="shared" si="153"/>
        <v>2496.2645502645501</v>
      </c>
    </row>
    <row r="4918" spans="1:19" x14ac:dyDescent="0.25">
      <c r="A4918" s="85" t="s">
        <v>17698</v>
      </c>
      <c r="B4918" s="85" t="s">
        <v>8788</v>
      </c>
      <c r="C4918" s="85" t="s">
        <v>8789</v>
      </c>
      <c r="D4918" s="85">
        <v>301</v>
      </c>
      <c r="E4918" s="85">
        <v>1</v>
      </c>
      <c r="F4918" s="85" t="s">
        <v>9229</v>
      </c>
      <c r="G4918" s="85" t="s">
        <v>9228</v>
      </c>
      <c r="H4918" s="85" t="s">
        <v>4190</v>
      </c>
      <c r="I4918" s="85" t="s">
        <v>9233</v>
      </c>
      <c r="J4918" s="84">
        <v>250</v>
      </c>
      <c r="K4918" s="84">
        <v>0</v>
      </c>
      <c r="L4918" s="82">
        <v>625929</v>
      </c>
      <c r="M4918" s="82">
        <v>0</v>
      </c>
      <c r="N4918" s="82">
        <v>2503.7199999999998</v>
      </c>
      <c r="O4918" s="86" t="s">
        <v>17554</v>
      </c>
      <c r="P4918" s="82">
        <v>-9811</v>
      </c>
      <c r="Q4918" s="82">
        <v>0</v>
      </c>
      <c r="R4918" s="2">
        <f t="shared" si="152"/>
        <v>625929</v>
      </c>
      <c r="S4918" s="2">
        <f t="shared" si="153"/>
        <v>2503.7159999999999</v>
      </c>
    </row>
    <row r="4919" spans="1:19" x14ac:dyDescent="0.25">
      <c r="A4919" s="85" t="s">
        <v>17698</v>
      </c>
      <c r="B4919" s="85" t="s">
        <v>8788</v>
      </c>
      <c r="C4919" s="85" t="s">
        <v>8789</v>
      </c>
      <c r="D4919" s="85">
        <v>301</v>
      </c>
      <c r="E4919" s="85">
        <v>1</v>
      </c>
      <c r="F4919" s="85" t="s">
        <v>9229</v>
      </c>
      <c r="G4919" s="85" t="s">
        <v>9228</v>
      </c>
      <c r="H4919" s="85" t="s">
        <v>4191</v>
      </c>
      <c r="I4919" s="85" t="s">
        <v>9232</v>
      </c>
      <c r="J4919" s="84">
        <v>195</v>
      </c>
      <c r="K4919" s="84">
        <v>0</v>
      </c>
      <c r="L4919" s="82">
        <v>530770</v>
      </c>
      <c r="M4919" s="82">
        <v>0</v>
      </c>
      <c r="N4919" s="82">
        <v>2721.9</v>
      </c>
      <c r="O4919" s="86" t="s">
        <v>17554</v>
      </c>
      <c r="P4919" s="82">
        <v>-8319.4500000000007</v>
      </c>
      <c r="Q4919" s="82">
        <v>0</v>
      </c>
      <c r="R4919" s="2">
        <f t="shared" si="152"/>
        <v>530770</v>
      </c>
      <c r="S4919" s="2">
        <f t="shared" si="153"/>
        <v>2721.897435897436</v>
      </c>
    </row>
    <row r="4920" spans="1:19" x14ac:dyDescent="0.25">
      <c r="A4920" s="85" t="s">
        <v>17698</v>
      </c>
      <c r="B4920" s="85" t="s">
        <v>8788</v>
      </c>
      <c r="C4920" s="85" t="s">
        <v>8789</v>
      </c>
      <c r="D4920" s="85">
        <v>301</v>
      </c>
      <c r="E4920" s="85">
        <v>1</v>
      </c>
      <c r="F4920" s="85" t="s">
        <v>9229</v>
      </c>
      <c r="G4920" s="85" t="s">
        <v>9228</v>
      </c>
      <c r="H4920" s="85" t="s">
        <v>4192</v>
      </c>
      <c r="I4920" s="85" t="s">
        <v>9231</v>
      </c>
      <c r="J4920" s="84">
        <v>176</v>
      </c>
      <c r="K4920" s="84">
        <v>0</v>
      </c>
      <c r="L4920" s="82">
        <v>423526</v>
      </c>
      <c r="M4920" s="82">
        <v>0</v>
      </c>
      <c r="N4920" s="82">
        <v>2406.4</v>
      </c>
      <c r="O4920" s="86" t="s">
        <v>17554</v>
      </c>
      <c r="P4920" s="82">
        <v>-6638.48</v>
      </c>
      <c r="Q4920" s="82">
        <v>0</v>
      </c>
      <c r="R4920" s="2">
        <f t="shared" si="152"/>
        <v>423526</v>
      </c>
      <c r="S4920" s="2">
        <f t="shared" si="153"/>
        <v>2406.3977272727275</v>
      </c>
    </row>
    <row r="4921" spans="1:19" x14ac:dyDescent="0.25">
      <c r="A4921" s="85" t="s">
        <v>17698</v>
      </c>
      <c r="B4921" s="85" t="s">
        <v>8788</v>
      </c>
      <c r="C4921" s="85" t="s">
        <v>8789</v>
      </c>
      <c r="D4921" s="85">
        <v>301</v>
      </c>
      <c r="E4921" s="85">
        <v>1</v>
      </c>
      <c r="F4921" s="85" t="s">
        <v>9229</v>
      </c>
      <c r="G4921" s="85" t="s">
        <v>9228</v>
      </c>
      <c r="H4921" s="85" t="s">
        <v>4193</v>
      </c>
      <c r="I4921" s="85" t="s">
        <v>9230</v>
      </c>
      <c r="J4921" s="84">
        <v>248</v>
      </c>
      <c r="K4921" s="84">
        <v>0</v>
      </c>
      <c r="L4921" s="82">
        <v>537782</v>
      </c>
      <c r="M4921" s="82">
        <v>0</v>
      </c>
      <c r="N4921" s="82">
        <v>2168.48</v>
      </c>
      <c r="O4921" s="86" t="s">
        <v>17554</v>
      </c>
      <c r="P4921" s="82">
        <v>-8429.35</v>
      </c>
      <c r="Q4921" s="82">
        <v>0</v>
      </c>
      <c r="R4921" s="2">
        <f t="shared" si="152"/>
        <v>537782</v>
      </c>
      <c r="S4921" s="2">
        <f t="shared" si="153"/>
        <v>2168.4758064516127</v>
      </c>
    </row>
    <row r="4922" spans="1:19" x14ac:dyDescent="0.25">
      <c r="A4922" s="85" t="s">
        <v>17698</v>
      </c>
      <c r="B4922" s="85" t="s">
        <v>8788</v>
      </c>
      <c r="C4922" s="85" t="s">
        <v>8789</v>
      </c>
      <c r="D4922" s="85">
        <v>301</v>
      </c>
      <c r="E4922" s="85">
        <v>1</v>
      </c>
      <c r="F4922" s="85" t="s">
        <v>9229</v>
      </c>
      <c r="G4922" s="85" t="s">
        <v>9228</v>
      </c>
      <c r="H4922" s="85" t="s">
        <v>4194</v>
      </c>
      <c r="I4922" s="85" t="s">
        <v>9227</v>
      </c>
      <c r="J4922" s="84">
        <v>186</v>
      </c>
      <c r="K4922" s="84">
        <v>0</v>
      </c>
      <c r="L4922" s="82">
        <v>470635</v>
      </c>
      <c r="M4922" s="82">
        <v>0</v>
      </c>
      <c r="N4922" s="82">
        <v>2530.3000000000002</v>
      </c>
      <c r="O4922" s="86" t="s">
        <v>17554</v>
      </c>
      <c r="P4922" s="82">
        <v>-7376.87</v>
      </c>
      <c r="Q4922" s="82">
        <v>0</v>
      </c>
      <c r="R4922" s="2">
        <f t="shared" si="152"/>
        <v>470635</v>
      </c>
      <c r="S4922" s="2">
        <f t="shared" si="153"/>
        <v>2530.2956989247314</v>
      </c>
    </row>
    <row r="4923" spans="1:19" x14ac:dyDescent="0.25">
      <c r="A4923" s="85" t="s">
        <v>17698</v>
      </c>
      <c r="B4923" s="85" t="s">
        <v>8788</v>
      </c>
      <c r="C4923" s="85" t="s">
        <v>8789</v>
      </c>
      <c r="D4923" s="85">
        <v>301</v>
      </c>
      <c r="E4923" s="85">
        <v>1</v>
      </c>
      <c r="F4923" s="85" t="s">
        <v>9218</v>
      </c>
      <c r="G4923" s="85" t="s">
        <v>9217</v>
      </c>
      <c r="H4923" s="85" t="s">
        <v>4195</v>
      </c>
      <c r="I4923" s="85" t="s">
        <v>9225</v>
      </c>
      <c r="J4923" s="84">
        <v>103</v>
      </c>
      <c r="K4923" s="84">
        <v>0</v>
      </c>
      <c r="L4923" s="82">
        <v>264907</v>
      </c>
      <c r="M4923" s="82">
        <v>0</v>
      </c>
      <c r="N4923" s="82">
        <v>2571.91</v>
      </c>
      <c r="O4923" s="86" t="s">
        <v>17554</v>
      </c>
      <c r="P4923" s="82">
        <v>-4152.24</v>
      </c>
      <c r="Q4923" s="82">
        <v>0</v>
      </c>
      <c r="R4923" s="2">
        <f t="shared" si="152"/>
        <v>264907</v>
      </c>
      <c r="S4923" s="2">
        <f t="shared" si="153"/>
        <v>2571.9126213592235</v>
      </c>
    </row>
    <row r="4924" spans="1:19" x14ac:dyDescent="0.25">
      <c r="A4924" s="85" t="s">
        <v>17698</v>
      </c>
      <c r="B4924" s="85" t="s">
        <v>8788</v>
      </c>
      <c r="C4924" s="85" t="s">
        <v>8789</v>
      </c>
      <c r="D4924" s="85">
        <v>301</v>
      </c>
      <c r="E4924" s="85">
        <v>1</v>
      </c>
      <c r="F4924" s="85" t="s">
        <v>9218</v>
      </c>
      <c r="G4924" s="85" t="s">
        <v>9217</v>
      </c>
      <c r="H4924" s="85" t="s">
        <v>4196</v>
      </c>
      <c r="I4924" s="85" t="s">
        <v>9224</v>
      </c>
      <c r="J4924" s="84">
        <v>129</v>
      </c>
      <c r="K4924" s="84">
        <v>0</v>
      </c>
      <c r="L4924" s="82">
        <v>325627</v>
      </c>
      <c r="M4924" s="82">
        <v>0</v>
      </c>
      <c r="N4924" s="82">
        <v>2524.2399999999998</v>
      </c>
      <c r="O4924" s="86" t="s">
        <v>17554</v>
      </c>
      <c r="P4924" s="82">
        <v>-5103.9799999999996</v>
      </c>
      <c r="Q4924" s="82">
        <v>0</v>
      </c>
      <c r="R4924" s="2">
        <f t="shared" si="152"/>
        <v>325627</v>
      </c>
      <c r="S4924" s="2">
        <f t="shared" si="153"/>
        <v>2524.2403100775196</v>
      </c>
    </row>
    <row r="4925" spans="1:19" x14ac:dyDescent="0.25">
      <c r="A4925" s="85" t="s">
        <v>17698</v>
      </c>
      <c r="B4925" s="85" t="s">
        <v>8788</v>
      </c>
      <c r="C4925" s="85" t="s">
        <v>8789</v>
      </c>
      <c r="D4925" s="85">
        <v>301</v>
      </c>
      <c r="E4925" s="85">
        <v>1</v>
      </c>
      <c r="F4925" s="85" t="s">
        <v>9218</v>
      </c>
      <c r="G4925" s="85" t="s">
        <v>9217</v>
      </c>
      <c r="H4925" s="85" t="s">
        <v>4197</v>
      </c>
      <c r="I4925" s="85" t="s">
        <v>9223</v>
      </c>
      <c r="J4925" s="84">
        <v>147</v>
      </c>
      <c r="K4925" s="84">
        <v>0</v>
      </c>
      <c r="L4925" s="82">
        <v>352634</v>
      </c>
      <c r="M4925" s="82">
        <v>0</v>
      </c>
      <c r="N4925" s="82">
        <v>2398.87</v>
      </c>
      <c r="O4925" s="86" t="s">
        <v>17554</v>
      </c>
      <c r="P4925" s="82">
        <v>-5527.29</v>
      </c>
      <c r="Q4925" s="82">
        <v>0</v>
      </c>
      <c r="R4925" s="2">
        <f t="shared" si="152"/>
        <v>352634</v>
      </c>
      <c r="S4925" s="2">
        <f t="shared" si="153"/>
        <v>2398.8707482993195</v>
      </c>
    </row>
    <row r="4926" spans="1:19" x14ac:dyDescent="0.25">
      <c r="A4926" s="85" t="s">
        <v>17698</v>
      </c>
      <c r="B4926" s="85" t="s">
        <v>8788</v>
      </c>
      <c r="C4926" s="85" t="s">
        <v>8789</v>
      </c>
      <c r="D4926" s="85">
        <v>301</v>
      </c>
      <c r="E4926" s="85">
        <v>1</v>
      </c>
      <c r="F4926" s="85" t="s">
        <v>9218</v>
      </c>
      <c r="G4926" s="85" t="s">
        <v>9217</v>
      </c>
      <c r="H4926" s="85" t="s">
        <v>4198</v>
      </c>
      <c r="I4926" s="85" t="s">
        <v>9222</v>
      </c>
      <c r="J4926" s="84">
        <v>62</v>
      </c>
      <c r="K4926" s="84">
        <v>0</v>
      </c>
      <c r="L4926" s="82">
        <v>176701</v>
      </c>
      <c r="M4926" s="82">
        <v>0</v>
      </c>
      <c r="N4926" s="82">
        <v>2850.02</v>
      </c>
      <c r="O4926" s="86" t="s">
        <v>17554</v>
      </c>
      <c r="P4926" s="82">
        <v>-2769.66</v>
      </c>
      <c r="Q4926" s="82">
        <v>0</v>
      </c>
      <c r="R4926" s="2">
        <f t="shared" si="152"/>
        <v>176701</v>
      </c>
      <c r="S4926" s="2">
        <f t="shared" si="153"/>
        <v>2850.016129032258</v>
      </c>
    </row>
    <row r="4927" spans="1:19" x14ac:dyDescent="0.25">
      <c r="A4927" s="85" t="s">
        <v>17698</v>
      </c>
      <c r="B4927" s="85" t="s">
        <v>8788</v>
      </c>
      <c r="C4927" s="85" t="s">
        <v>8789</v>
      </c>
      <c r="D4927" s="85">
        <v>301</v>
      </c>
      <c r="E4927" s="85">
        <v>1</v>
      </c>
      <c r="F4927" s="85" t="s">
        <v>9218</v>
      </c>
      <c r="G4927" s="85" t="s">
        <v>9217</v>
      </c>
      <c r="H4927" s="85" t="s">
        <v>17767</v>
      </c>
      <c r="I4927" s="85" t="s">
        <v>17768</v>
      </c>
      <c r="J4927" s="84">
        <v>56</v>
      </c>
      <c r="K4927" s="84">
        <v>0</v>
      </c>
      <c r="L4927" s="82">
        <v>95318</v>
      </c>
      <c r="M4927" s="82">
        <v>0</v>
      </c>
      <c r="N4927" s="82">
        <v>1702.11</v>
      </c>
      <c r="O4927" s="86" t="s">
        <v>17554</v>
      </c>
      <c r="P4927" s="82">
        <v>-1494.04</v>
      </c>
      <c r="Q4927" s="82">
        <v>0</v>
      </c>
      <c r="R4927" s="2">
        <f t="shared" si="152"/>
        <v>95318</v>
      </c>
      <c r="S4927" s="2">
        <f t="shared" si="153"/>
        <v>1702.1071428571429</v>
      </c>
    </row>
    <row r="4928" spans="1:19" x14ac:dyDescent="0.25">
      <c r="A4928" s="85" t="s">
        <v>17698</v>
      </c>
      <c r="B4928" s="85" t="s">
        <v>8788</v>
      </c>
      <c r="C4928" s="85" t="s">
        <v>8789</v>
      </c>
      <c r="D4928" s="85">
        <v>301</v>
      </c>
      <c r="E4928" s="85">
        <v>1</v>
      </c>
      <c r="F4928" s="85" t="s">
        <v>9218</v>
      </c>
      <c r="G4928" s="85" t="s">
        <v>9217</v>
      </c>
      <c r="H4928" s="85" t="s">
        <v>4199</v>
      </c>
      <c r="I4928" s="85" t="s">
        <v>9221</v>
      </c>
      <c r="J4928" s="84">
        <v>76</v>
      </c>
      <c r="K4928" s="84">
        <v>0</v>
      </c>
      <c r="L4928" s="82">
        <v>235147</v>
      </c>
      <c r="M4928" s="82">
        <v>0</v>
      </c>
      <c r="N4928" s="82">
        <v>3094.04</v>
      </c>
      <c r="O4928" s="86" t="s">
        <v>17554</v>
      </c>
      <c r="P4928" s="82">
        <v>-3685.75</v>
      </c>
      <c r="Q4928" s="82">
        <v>0</v>
      </c>
      <c r="R4928" s="2">
        <f t="shared" si="152"/>
        <v>235147</v>
      </c>
      <c r="S4928" s="2">
        <f t="shared" si="153"/>
        <v>3094.0394736842104</v>
      </c>
    </row>
    <row r="4929" spans="1:19" x14ac:dyDescent="0.25">
      <c r="A4929" s="85" t="s">
        <v>17698</v>
      </c>
      <c r="B4929" s="85" t="s">
        <v>8788</v>
      </c>
      <c r="C4929" s="85" t="s">
        <v>8789</v>
      </c>
      <c r="D4929" s="85">
        <v>301</v>
      </c>
      <c r="E4929" s="85">
        <v>1</v>
      </c>
      <c r="F4929" s="85" t="s">
        <v>9218</v>
      </c>
      <c r="G4929" s="85" t="s">
        <v>9217</v>
      </c>
      <c r="H4929" s="85" t="s">
        <v>4200</v>
      </c>
      <c r="I4929" s="85" t="s">
        <v>9044</v>
      </c>
      <c r="J4929" s="84">
        <v>75</v>
      </c>
      <c r="K4929" s="84">
        <v>0</v>
      </c>
      <c r="L4929" s="82">
        <v>233702</v>
      </c>
      <c r="M4929" s="82">
        <v>0</v>
      </c>
      <c r="N4929" s="82">
        <v>3116.03</v>
      </c>
      <c r="O4929" s="86" t="s">
        <v>17554</v>
      </c>
      <c r="P4929" s="82">
        <v>-3663.12</v>
      </c>
      <c r="Q4929" s="82">
        <v>0</v>
      </c>
      <c r="R4929" s="2">
        <f t="shared" si="152"/>
        <v>233702</v>
      </c>
      <c r="S4929" s="2">
        <f t="shared" si="153"/>
        <v>3116.0266666666666</v>
      </c>
    </row>
    <row r="4930" spans="1:19" x14ac:dyDescent="0.25">
      <c r="A4930" s="85" t="s">
        <v>17698</v>
      </c>
      <c r="B4930" s="85" t="s">
        <v>8788</v>
      </c>
      <c r="C4930" s="85" t="s">
        <v>8789</v>
      </c>
      <c r="D4930" s="85">
        <v>301</v>
      </c>
      <c r="E4930" s="85">
        <v>1</v>
      </c>
      <c r="F4930" s="85" t="s">
        <v>9218</v>
      </c>
      <c r="G4930" s="85" t="s">
        <v>9217</v>
      </c>
      <c r="H4930" s="85" t="s">
        <v>4201</v>
      </c>
      <c r="I4930" s="85" t="s">
        <v>9220</v>
      </c>
      <c r="J4930" s="84">
        <v>139</v>
      </c>
      <c r="K4930" s="84">
        <v>0</v>
      </c>
      <c r="L4930" s="82">
        <v>348612</v>
      </c>
      <c r="M4930" s="82">
        <v>0</v>
      </c>
      <c r="N4930" s="82">
        <v>2508</v>
      </c>
      <c r="O4930" s="86" t="s">
        <v>17554</v>
      </c>
      <c r="P4930" s="82">
        <v>-5464.25</v>
      </c>
      <c r="Q4930" s="82">
        <v>0</v>
      </c>
      <c r="R4930" s="2">
        <f t="shared" si="152"/>
        <v>348612</v>
      </c>
      <c r="S4930" s="2">
        <f t="shared" si="153"/>
        <v>2508</v>
      </c>
    </row>
    <row r="4931" spans="1:19" x14ac:dyDescent="0.25">
      <c r="A4931" s="85" t="s">
        <v>17698</v>
      </c>
      <c r="B4931" s="85" t="s">
        <v>8788</v>
      </c>
      <c r="C4931" s="85" t="s">
        <v>8789</v>
      </c>
      <c r="D4931" s="85">
        <v>301</v>
      </c>
      <c r="E4931" s="85">
        <v>1</v>
      </c>
      <c r="F4931" s="85" t="s">
        <v>9218</v>
      </c>
      <c r="G4931" s="85" t="s">
        <v>9217</v>
      </c>
      <c r="H4931" s="85" t="s">
        <v>4202</v>
      </c>
      <c r="I4931" s="85" t="s">
        <v>9219</v>
      </c>
      <c r="J4931" s="84">
        <v>150</v>
      </c>
      <c r="K4931" s="84">
        <v>0</v>
      </c>
      <c r="L4931" s="82">
        <v>376529</v>
      </c>
      <c r="M4931" s="82">
        <v>0</v>
      </c>
      <c r="N4931" s="82">
        <v>2510.19</v>
      </c>
      <c r="O4931" s="86" t="s">
        <v>17554</v>
      </c>
      <c r="P4931" s="82">
        <v>-5901.83</v>
      </c>
      <c r="Q4931" s="82">
        <v>0</v>
      </c>
      <c r="R4931" s="2">
        <f t="shared" si="152"/>
        <v>376529</v>
      </c>
      <c r="S4931" s="2">
        <f t="shared" si="153"/>
        <v>2510.1933333333332</v>
      </c>
    </row>
    <row r="4932" spans="1:19" x14ac:dyDescent="0.25">
      <c r="A4932" s="85" t="s">
        <v>17698</v>
      </c>
      <c r="B4932" s="85" t="s">
        <v>8788</v>
      </c>
      <c r="C4932" s="85" t="s">
        <v>8789</v>
      </c>
      <c r="D4932" s="85">
        <v>301</v>
      </c>
      <c r="E4932" s="85">
        <v>1</v>
      </c>
      <c r="F4932" s="85" t="s">
        <v>9218</v>
      </c>
      <c r="G4932" s="85" t="s">
        <v>9217</v>
      </c>
      <c r="H4932" s="85" t="s">
        <v>4203</v>
      </c>
      <c r="I4932" s="85" t="s">
        <v>9216</v>
      </c>
      <c r="J4932" s="84">
        <v>50</v>
      </c>
      <c r="K4932" s="84">
        <v>0</v>
      </c>
      <c r="L4932" s="82">
        <v>79028</v>
      </c>
      <c r="M4932" s="82">
        <v>0</v>
      </c>
      <c r="N4932" s="82">
        <v>1580.56</v>
      </c>
      <c r="O4932" s="86" t="s">
        <v>17554</v>
      </c>
      <c r="P4932" s="82">
        <v>-1238.7</v>
      </c>
      <c r="Q4932" s="82">
        <v>0</v>
      </c>
      <c r="R4932" s="2">
        <f t="shared" ref="R4932:R4995" si="154">L4932-M4932</f>
        <v>79028</v>
      </c>
      <c r="S4932" s="2">
        <f t="shared" ref="S4932:S4995" si="155">R4932/J4932</f>
        <v>1580.56</v>
      </c>
    </row>
    <row r="4933" spans="1:19" x14ac:dyDescent="0.25">
      <c r="A4933" s="85" t="s">
        <v>17698</v>
      </c>
      <c r="B4933" s="85" t="s">
        <v>8793</v>
      </c>
      <c r="C4933" s="85" t="s">
        <v>8794</v>
      </c>
      <c r="D4933" s="85">
        <v>328</v>
      </c>
      <c r="E4933" s="85">
        <v>28</v>
      </c>
      <c r="F4933" s="85" t="s">
        <v>9212</v>
      </c>
      <c r="G4933" s="85" t="s">
        <v>9211</v>
      </c>
      <c r="H4933" s="85" t="s">
        <v>4204</v>
      </c>
      <c r="I4933" s="85" t="s">
        <v>9215</v>
      </c>
      <c r="J4933" s="84">
        <v>427</v>
      </c>
      <c r="K4933" s="84">
        <v>24</v>
      </c>
      <c r="L4933" s="82">
        <v>1091478</v>
      </c>
      <c r="M4933" s="82">
        <v>58083</v>
      </c>
      <c r="N4933" s="82">
        <v>2420.13</v>
      </c>
      <c r="O4933" s="86" t="s">
        <v>17554</v>
      </c>
      <c r="P4933" s="82">
        <v>-17108.16</v>
      </c>
      <c r="Q4933" s="82">
        <v>0</v>
      </c>
      <c r="R4933" s="2">
        <f t="shared" si="154"/>
        <v>1033395</v>
      </c>
      <c r="S4933" s="2">
        <f t="shared" si="155"/>
        <v>2420.128805620609</v>
      </c>
    </row>
    <row r="4934" spans="1:19" x14ac:dyDescent="0.25">
      <c r="A4934" s="85" t="s">
        <v>17698</v>
      </c>
      <c r="B4934" s="85" t="s">
        <v>8793</v>
      </c>
      <c r="C4934" s="85" t="s">
        <v>8794</v>
      </c>
      <c r="D4934" s="85">
        <v>328</v>
      </c>
      <c r="E4934" s="85">
        <v>28</v>
      </c>
      <c r="F4934" s="85" t="s">
        <v>9212</v>
      </c>
      <c r="G4934" s="85" t="s">
        <v>9211</v>
      </c>
      <c r="H4934" s="85" t="s">
        <v>4205</v>
      </c>
      <c r="I4934" s="85" t="s">
        <v>9214</v>
      </c>
      <c r="J4934" s="84">
        <v>202</v>
      </c>
      <c r="K4934" s="84">
        <v>0</v>
      </c>
      <c r="L4934" s="82">
        <v>528109</v>
      </c>
      <c r="M4934" s="82">
        <v>0</v>
      </c>
      <c r="N4934" s="82">
        <v>2614.4</v>
      </c>
      <c r="O4934" s="86" t="s">
        <v>17554</v>
      </c>
      <c r="P4934" s="82">
        <v>-8277.75</v>
      </c>
      <c r="Q4934" s="82">
        <v>0</v>
      </c>
      <c r="R4934" s="2">
        <f t="shared" si="154"/>
        <v>528109</v>
      </c>
      <c r="S4934" s="2">
        <f t="shared" si="155"/>
        <v>2614.40099009901</v>
      </c>
    </row>
    <row r="4935" spans="1:19" x14ac:dyDescent="0.25">
      <c r="A4935" s="85" t="s">
        <v>17698</v>
      </c>
      <c r="B4935" s="85" t="s">
        <v>8793</v>
      </c>
      <c r="C4935" s="85" t="s">
        <v>8794</v>
      </c>
      <c r="D4935" s="85">
        <v>328</v>
      </c>
      <c r="E4935" s="85">
        <v>28</v>
      </c>
      <c r="F4935" s="85" t="s">
        <v>9212</v>
      </c>
      <c r="G4935" s="85" t="s">
        <v>9211</v>
      </c>
      <c r="H4935" s="85" t="s">
        <v>4206</v>
      </c>
      <c r="I4935" s="85" t="s">
        <v>9213</v>
      </c>
      <c r="J4935" s="84">
        <v>192</v>
      </c>
      <c r="K4935" s="84">
        <v>0</v>
      </c>
      <c r="L4935" s="82">
        <v>420247</v>
      </c>
      <c r="M4935" s="82">
        <v>0</v>
      </c>
      <c r="N4935" s="82">
        <v>2188.79</v>
      </c>
      <c r="O4935" s="86" t="s">
        <v>17554</v>
      </c>
      <c r="P4935" s="82">
        <v>-6587.08</v>
      </c>
      <c r="Q4935" s="82">
        <v>0</v>
      </c>
      <c r="R4935" s="2">
        <f t="shared" si="154"/>
        <v>420247</v>
      </c>
      <c r="S4935" s="2">
        <f t="shared" si="155"/>
        <v>2188.7864583333335</v>
      </c>
    </row>
    <row r="4936" spans="1:19" x14ac:dyDescent="0.25">
      <c r="A4936" s="85" t="s">
        <v>17698</v>
      </c>
      <c r="B4936" s="85" t="s">
        <v>8793</v>
      </c>
      <c r="C4936" s="85" t="s">
        <v>8794</v>
      </c>
      <c r="D4936" s="85">
        <v>328</v>
      </c>
      <c r="E4936" s="85">
        <v>28</v>
      </c>
      <c r="F4936" s="85" t="s">
        <v>9212</v>
      </c>
      <c r="G4936" s="85" t="s">
        <v>9211</v>
      </c>
      <c r="H4936" s="85" t="s">
        <v>17699</v>
      </c>
      <c r="I4936" s="85" t="s">
        <v>17700</v>
      </c>
      <c r="J4936" s="84">
        <v>58</v>
      </c>
      <c r="K4936" s="84">
        <v>0</v>
      </c>
      <c r="L4936" s="82">
        <v>94374</v>
      </c>
      <c r="M4936" s="82">
        <v>0</v>
      </c>
      <c r="N4936" s="82">
        <v>1627.14</v>
      </c>
      <c r="O4936" s="86" t="s">
        <v>17554</v>
      </c>
      <c r="P4936" s="82">
        <v>-1479.24</v>
      </c>
      <c r="Q4936" s="82">
        <v>0</v>
      </c>
      <c r="R4936" s="2">
        <f t="shared" si="154"/>
        <v>94374</v>
      </c>
      <c r="S4936" s="2">
        <f t="shared" si="155"/>
        <v>1627.1379310344828</v>
      </c>
    </row>
    <row r="4937" spans="1:19" x14ac:dyDescent="0.25">
      <c r="A4937" s="85" t="s">
        <v>17698</v>
      </c>
      <c r="B4937" s="85" t="s">
        <v>8793</v>
      </c>
      <c r="C4937" s="85" t="s">
        <v>8794</v>
      </c>
      <c r="D4937" s="85">
        <v>328</v>
      </c>
      <c r="E4937" s="85">
        <v>28</v>
      </c>
      <c r="F4937" s="85" t="s">
        <v>9172</v>
      </c>
      <c r="G4937" s="85" t="s">
        <v>9171</v>
      </c>
      <c r="H4937" s="85" t="s">
        <v>4207</v>
      </c>
      <c r="I4937" s="85" t="s">
        <v>9210</v>
      </c>
      <c r="J4937" s="84">
        <v>192</v>
      </c>
      <c r="K4937" s="84">
        <v>0</v>
      </c>
      <c r="L4937" s="82">
        <v>470120</v>
      </c>
      <c r="M4937" s="82">
        <v>0</v>
      </c>
      <c r="N4937" s="82">
        <v>2448.54</v>
      </c>
      <c r="O4937" s="86" t="s">
        <v>17554</v>
      </c>
      <c r="P4937" s="82">
        <v>-7368.81</v>
      </c>
      <c r="Q4937" s="82">
        <v>0</v>
      </c>
      <c r="R4937" s="2">
        <f t="shared" si="154"/>
        <v>470120</v>
      </c>
      <c r="S4937" s="2">
        <f t="shared" si="155"/>
        <v>2448.5416666666665</v>
      </c>
    </row>
    <row r="4938" spans="1:19" x14ac:dyDescent="0.25">
      <c r="A4938" s="85" t="s">
        <v>17698</v>
      </c>
      <c r="B4938" s="85" t="s">
        <v>8793</v>
      </c>
      <c r="C4938" s="85" t="s">
        <v>8794</v>
      </c>
      <c r="D4938" s="85">
        <v>328</v>
      </c>
      <c r="E4938" s="85">
        <v>28</v>
      </c>
      <c r="F4938" s="85" t="s">
        <v>9172</v>
      </c>
      <c r="G4938" s="85" t="s">
        <v>9171</v>
      </c>
      <c r="H4938" s="85" t="s">
        <v>4208</v>
      </c>
      <c r="I4938" s="85" t="s">
        <v>9209</v>
      </c>
      <c r="J4938" s="84">
        <v>206</v>
      </c>
      <c r="K4938" s="84">
        <v>0</v>
      </c>
      <c r="L4938" s="82">
        <v>417289</v>
      </c>
      <c r="M4938" s="82">
        <v>0</v>
      </c>
      <c r="N4938" s="82">
        <v>2025.67</v>
      </c>
      <c r="O4938" s="86" t="s">
        <v>17554</v>
      </c>
      <c r="P4938" s="82">
        <v>-6540.7</v>
      </c>
      <c r="Q4938" s="82">
        <v>0</v>
      </c>
      <c r="R4938" s="2">
        <f t="shared" si="154"/>
        <v>417289</v>
      </c>
      <c r="S4938" s="2">
        <f t="shared" si="155"/>
        <v>2025.6747572815534</v>
      </c>
    </row>
    <row r="4939" spans="1:19" x14ac:dyDescent="0.25">
      <c r="A4939" s="85" t="s">
        <v>17698</v>
      </c>
      <c r="B4939" s="85" t="s">
        <v>8793</v>
      </c>
      <c r="C4939" s="85" t="s">
        <v>8794</v>
      </c>
      <c r="D4939" s="85">
        <v>328</v>
      </c>
      <c r="E4939" s="85">
        <v>28</v>
      </c>
      <c r="F4939" s="85" t="s">
        <v>9172</v>
      </c>
      <c r="G4939" s="85" t="s">
        <v>9171</v>
      </c>
      <c r="H4939" s="85" t="s">
        <v>4209</v>
      </c>
      <c r="I4939" s="85" t="s">
        <v>9208</v>
      </c>
      <c r="J4939" s="84">
        <v>40</v>
      </c>
      <c r="K4939" s="84">
        <v>0</v>
      </c>
      <c r="L4939" s="82">
        <v>48053</v>
      </c>
      <c r="M4939" s="82">
        <v>0</v>
      </c>
      <c r="N4939" s="82">
        <v>1201.32</v>
      </c>
      <c r="O4939" s="86" t="s">
        <v>17554</v>
      </c>
      <c r="P4939" s="82">
        <v>-753.19</v>
      </c>
      <c r="Q4939" s="82">
        <v>0</v>
      </c>
      <c r="R4939" s="2">
        <f t="shared" si="154"/>
        <v>48053</v>
      </c>
      <c r="S4939" s="2">
        <f t="shared" si="155"/>
        <v>1201.325</v>
      </c>
    </row>
    <row r="4940" spans="1:19" x14ac:dyDescent="0.25">
      <c r="A4940" s="85" t="s">
        <v>17698</v>
      </c>
      <c r="B4940" s="85" t="s">
        <v>8793</v>
      </c>
      <c r="C4940" s="85" t="s">
        <v>8794</v>
      </c>
      <c r="D4940" s="85">
        <v>328</v>
      </c>
      <c r="E4940" s="85">
        <v>28</v>
      </c>
      <c r="F4940" s="85" t="s">
        <v>9172</v>
      </c>
      <c r="G4940" s="85" t="s">
        <v>9171</v>
      </c>
      <c r="H4940" s="85" t="s">
        <v>4210</v>
      </c>
      <c r="I4940" s="85" t="s">
        <v>9207</v>
      </c>
      <c r="J4940" s="84">
        <v>36</v>
      </c>
      <c r="K4940" s="84">
        <v>0</v>
      </c>
      <c r="L4940" s="82">
        <v>54859</v>
      </c>
      <c r="M4940" s="82">
        <v>0</v>
      </c>
      <c r="N4940" s="82">
        <v>1523.86</v>
      </c>
      <c r="O4940" s="86" t="s">
        <v>17554</v>
      </c>
      <c r="P4940" s="82">
        <v>-859.87</v>
      </c>
      <c r="Q4940" s="82">
        <v>0</v>
      </c>
      <c r="R4940" s="2">
        <f t="shared" si="154"/>
        <v>54859</v>
      </c>
      <c r="S4940" s="2">
        <f t="shared" si="155"/>
        <v>1523.8611111111111</v>
      </c>
    </row>
    <row r="4941" spans="1:19" x14ac:dyDescent="0.25">
      <c r="A4941" s="85" t="s">
        <v>17698</v>
      </c>
      <c r="B4941" s="85" t="s">
        <v>8793</v>
      </c>
      <c r="C4941" s="85" t="s">
        <v>8794</v>
      </c>
      <c r="D4941" s="85">
        <v>328</v>
      </c>
      <c r="E4941" s="85">
        <v>28</v>
      </c>
      <c r="F4941" s="85" t="s">
        <v>9172</v>
      </c>
      <c r="G4941" s="85" t="s">
        <v>9171</v>
      </c>
      <c r="H4941" s="85" t="s">
        <v>4211</v>
      </c>
      <c r="I4941" s="85" t="s">
        <v>9206</v>
      </c>
      <c r="J4941" s="84">
        <v>180</v>
      </c>
      <c r="K4941" s="84">
        <v>0</v>
      </c>
      <c r="L4941" s="82">
        <v>394480</v>
      </c>
      <c r="M4941" s="82">
        <v>0</v>
      </c>
      <c r="N4941" s="82">
        <v>2191.56</v>
      </c>
      <c r="O4941" s="86" t="s">
        <v>17554</v>
      </c>
      <c r="P4941" s="82">
        <v>-6183.19</v>
      </c>
      <c r="Q4941" s="82">
        <v>0</v>
      </c>
      <c r="R4941" s="2">
        <f t="shared" si="154"/>
        <v>394480</v>
      </c>
      <c r="S4941" s="2">
        <f t="shared" si="155"/>
        <v>2191.5555555555557</v>
      </c>
    </row>
    <row r="4942" spans="1:19" x14ac:dyDescent="0.25">
      <c r="A4942" s="85" t="s">
        <v>17698</v>
      </c>
      <c r="B4942" s="85" t="s">
        <v>8793</v>
      </c>
      <c r="C4942" s="85" t="s">
        <v>8794</v>
      </c>
      <c r="D4942" s="85">
        <v>328</v>
      </c>
      <c r="E4942" s="85">
        <v>28</v>
      </c>
      <c r="F4942" s="85" t="s">
        <v>9172</v>
      </c>
      <c r="G4942" s="85" t="s">
        <v>9171</v>
      </c>
      <c r="H4942" s="85" t="s">
        <v>4212</v>
      </c>
      <c r="I4942" s="85" t="s">
        <v>9205</v>
      </c>
      <c r="J4942" s="84">
        <v>205</v>
      </c>
      <c r="K4942" s="84">
        <v>0</v>
      </c>
      <c r="L4942" s="82">
        <v>424340</v>
      </c>
      <c r="M4942" s="82">
        <v>0</v>
      </c>
      <c r="N4942" s="82">
        <v>2069.9499999999998</v>
      </c>
      <c r="O4942" s="86" t="s">
        <v>17554</v>
      </c>
      <c r="P4942" s="82">
        <v>-6651.24</v>
      </c>
      <c r="Q4942" s="82">
        <v>0</v>
      </c>
      <c r="R4942" s="2">
        <f t="shared" si="154"/>
        <v>424340</v>
      </c>
      <c r="S4942" s="2">
        <f t="shared" si="155"/>
        <v>2069.9512195121952</v>
      </c>
    </row>
    <row r="4943" spans="1:19" x14ac:dyDescent="0.25">
      <c r="A4943" s="85" t="s">
        <v>17698</v>
      </c>
      <c r="B4943" s="85" t="s">
        <v>8793</v>
      </c>
      <c r="C4943" s="85" t="s">
        <v>8794</v>
      </c>
      <c r="D4943" s="85">
        <v>328</v>
      </c>
      <c r="E4943" s="85">
        <v>28</v>
      </c>
      <c r="F4943" s="85" t="s">
        <v>9172</v>
      </c>
      <c r="G4943" s="85" t="s">
        <v>9171</v>
      </c>
      <c r="H4943" s="85" t="s">
        <v>4213</v>
      </c>
      <c r="I4943" s="85" t="s">
        <v>9204</v>
      </c>
      <c r="J4943" s="84">
        <v>138</v>
      </c>
      <c r="K4943" s="84">
        <v>0</v>
      </c>
      <c r="L4943" s="82">
        <v>318536</v>
      </c>
      <c r="M4943" s="82">
        <v>0</v>
      </c>
      <c r="N4943" s="82">
        <v>2308.23</v>
      </c>
      <c r="O4943" s="86" t="s">
        <v>17554</v>
      </c>
      <c r="P4943" s="82">
        <v>-4992.83</v>
      </c>
      <c r="Q4943" s="82">
        <v>0</v>
      </c>
      <c r="R4943" s="2">
        <f t="shared" si="154"/>
        <v>318536</v>
      </c>
      <c r="S4943" s="2">
        <f t="shared" si="155"/>
        <v>2308.231884057971</v>
      </c>
    </row>
    <row r="4944" spans="1:19" x14ac:dyDescent="0.25">
      <c r="A4944" s="85" t="s">
        <v>17698</v>
      </c>
      <c r="B4944" s="85" t="s">
        <v>8793</v>
      </c>
      <c r="C4944" s="85" t="s">
        <v>8794</v>
      </c>
      <c r="D4944" s="85">
        <v>328</v>
      </c>
      <c r="E4944" s="85">
        <v>28</v>
      </c>
      <c r="F4944" s="85" t="s">
        <v>9172</v>
      </c>
      <c r="G4944" s="85" t="s">
        <v>9171</v>
      </c>
      <c r="H4944" s="85" t="s">
        <v>4214</v>
      </c>
      <c r="I4944" s="85" t="s">
        <v>9203</v>
      </c>
      <c r="J4944" s="84">
        <v>60</v>
      </c>
      <c r="K4944" s="84">
        <v>0</v>
      </c>
      <c r="L4944" s="82">
        <v>115942</v>
      </c>
      <c r="M4944" s="82">
        <v>0</v>
      </c>
      <c r="N4944" s="82">
        <v>1932.37</v>
      </c>
      <c r="O4944" s="86" t="s">
        <v>17554</v>
      </c>
      <c r="P4944" s="82">
        <v>-1817.3</v>
      </c>
      <c r="Q4944" s="82">
        <v>0</v>
      </c>
      <c r="R4944" s="2">
        <f t="shared" si="154"/>
        <v>115942</v>
      </c>
      <c r="S4944" s="2">
        <f t="shared" si="155"/>
        <v>1932.3666666666666</v>
      </c>
    </row>
    <row r="4945" spans="1:19" x14ac:dyDescent="0.25">
      <c r="A4945" s="85" t="s">
        <v>17698</v>
      </c>
      <c r="B4945" s="85" t="s">
        <v>8793</v>
      </c>
      <c r="C4945" s="85" t="s">
        <v>8794</v>
      </c>
      <c r="D4945" s="85">
        <v>328</v>
      </c>
      <c r="E4945" s="85">
        <v>28</v>
      </c>
      <c r="F4945" s="85" t="s">
        <v>9172</v>
      </c>
      <c r="G4945" s="85" t="s">
        <v>9171</v>
      </c>
      <c r="H4945" s="85" t="s">
        <v>4215</v>
      </c>
      <c r="I4945" s="85" t="s">
        <v>9202</v>
      </c>
      <c r="J4945" s="84">
        <v>69</v>
      </c>
      <c r="K4945" s="84">
        <v>0</v>
      </c>
      <c r="L4945" s="82">
        <v>118255</v>
      </c>
      <c r="M4945" s="82">
        <v>0</v>
      </c>
      <c r="N4945" s="82">
        <v>1713.84</v>
      </c>
      <c r="O4945" s="86" t="s">
        <v>17554</v>
      </c>
      <c r="P4945" s="82">
        <v>-1853.56</v>
      </c>
      <c r="Q4945" s="82">
        <v>0</v>
      </c>
      <c r="R4945" s="2">
        <f t="shared" si="154"/>
        <v>118255</v>
      </c>
      <c r="S4945" s="2">
        <f t="shared" si="155"/>
        <v>1713.840579710145</v>
      </c>
    </row>
    <row r="4946" spans="1:19" x14ac:dyDescent="0.25">
      <c r="A4946" s="85" t="s">
        <v>17698</v>
      </c>
      <c r="B4946" s="85" t="s">
        <v>8793</v>
      </c>
      <c r="C4946" s="85" t="s">
        <v>8794</v>
      </c>
      <c r="D4946" s="85">
        <v>328</v>
      </c>
      <c r="E4946" s="85">
        <v>28</v>
      </c>
      <c r="F4946" s="85" t="s">
        <v>9172</v>
      </c>
      <c r="G4946" s="85" t="s">
        <v>9171</v>
      </c>
      <c r="H4946" s="85" t="s">
        <v>4216</v>
      </c>
      <c r="I4946" s="85" t="s">
        <v>9201</v>
      </c>
      <c r="J4946" s="84">
        <v>37</v>
      </c>
      <c r="K4946" s="84">
        <v>0</v>
      </c>
      <c r="L4946" s="82">
        <v>89969</v>
      </c>
      <c r="M4946" s="82">
        <v>0</v>
      </c>
      <c r="N4946" s="82">
        <v>2431.59</v>
      </c>
      <c r="O4946" s="86" t="s">
        <v>17554</v>
      </c>
      <c r="P4946" s="82">
        <v>-1410.19</v>
      </c>
      <c r="Q4946" s="82">
        <v>0</v>
      </c>
      <c r="R4946" s="2">
        <f t="shared" si="154"/>
        <v>89969</v>
      </c>
      <c r="S4946" s="2">
        <f t="shared" si="155"/>
        <v>2431.5945945945946</v>
      </c>
    </row>
    <row r="4947" spans="1:19" x14ac:dyDescent="0.25">
      <c r="A4947" s="85" t="s">
        <v>17698</v>
      </c>
      <c r="B4947" s="85" t="s">
        <v>8793</v>
      </c>
      <c r="C4947" s="85" t="s">
        <v>8794</v>
      </c>
      <c r="D4947" s="85">
        <v>328</v>
      </c>
      <c r="E4947" s="85">
        <v>28</v>
      </c>
      <c r="F4947" s="85" t="s">
        <v>9172</v>
      </c>
      <c r="G4947" s="85" t="s">
        <v>9171</v>
      </c>
      <c r="H4947" s="85" t="s">
        <v>4217</v>
      </c>
      <c r="I4947" s="85" t="s">
        <v>9200</v>
      </c>
      <c r="J4947" s="84">
        <v>150</v>
      </c>
      <c r="K4947" s="84">
        <v>0</v>
      </c>
      <c r="L4947" s="82">
        <v>330655</v>
      </c>
      <c r="M4947" s="82">
        <v>0</v>
      </c>
      <c r="N4947" s="82">
        <v>2204.37</v>
      </c>
      <c r="O4947" s="86" t="s">
        <v>17554</v>
      </c>
      <c r="P4947" s="82">
        <v>-5182.78</v>
      </c>
      <c r="Q4947" s="82">
        <v>0</v>
      </c>
      <c r="R4947" s="2">
        <f t="shared" si="154"/>
        <v>330655</v>
      </c>
      <c r="S4947" s="2">
        <f t="shared" si="155"/>
        <v>2204.3666666666668</v>
      </c>
    </row>
    <row r="4948" spans="1:19" x14ac:dyDescent="0.25">
      <c r="A4948" s="85" t="s">
        <v>17698</v>
      </c>
      <c r="B4948" s="85" t="s">
        <v>8793</v>
      </c>
      <c r="C4948" s="85" t="s">
        <v>8794</v>
      </c>
      <c r="D4948" s="85">
        <v>328</v>
      </c>
      <c r="E4948" s="85">
        <v>28</v>
      </c>
      <c r="F4948" s="85" t="s">
        <v>9172</v>
      </c>
      <c r="G4948" s="85" t="s">
        <v>9171</v>
      </c>
      <c r="H4948" s="85" t="s">
        <v>4218</v>
      </c>
      <c r="I4948" s="85" t="s">
        <v>9199</v>
      </c>
      <c r="J4948" s="84">
        <v>170</v>
      </c>
      <c r="K4948" s="84">
        <v>0</v>
      </c>
      <c r="L4948" s="82">
        <v>365795</v>
      </c>
      <c r="M4948" s="82">
        <v>0</v>
      </c>
      <c r="N4948" s="82">
        <v>2151.7399999999998</v>
      </c>
      <c r="O4948" s="86" t="s">
        <v>17554</v>
      </c>
      <c r="P4948" s="82">
        <v>-5733.58</v>
      </c>
      <c r="Q4948" s="82">
        <v>0</v>
      </c>
      <c r="R4948" s="2">
        <f t="shared" si="154"/>
        <v>365795</v>
      </c>
      <c r="S4948" s="2">
        <f t="shared" si="155"/>
        <v>2151.7352941176468</v>
      </c>
    </row>
    <row r="4949" spans="1:19" x14ac:dyDescent="0.25">
      <c r="A4949" s="85" t="s">
        <v>17698</v>
      </c>
      <c r="B4949" s="85" t="s">
        <v>8793</v>
      </c>
      <c r="C4949" s="85" t="s">
        <v>8794</v>
      </c>
      <c r="D4949" s="85">
        <v>328</v>
      </c>
      <c r="E4949" s="85">
        <v>28</v>
      </c>
      <c r="F4949" s="85" t="s">
        <v>9172</v>
      </c>
      <c r="G4949" s="85" t="s">
        <v>9171</v>
      </c>
      <c r="H4949" s="85" t="s">
        <v>4219</v>
      </c>
      <c r="I4949" s="85" t="s">
        <v>9198</v>
      </c>
      <c r="J4949" s="84">
        <v>60</v>
      </c>
      <c r="K4949" s="84">
        <v>0</v>
      </c>
      <c r="L4949" s="82">
        <v>75332</v>
      </c>
      <c r="M4949" s="82">
        <v>0</v>
      </c>
      <c r="N4949" s="82">
        <v>1255.53</v>
      </c>
      <c r="O4949" s="86" t="s">
        <v>17554</v>
      </c>
      <c r="P4949" s="82">
        <v>-1180.79</v>
      </c>
      <c r="Q4949" s="82">
        <v>0</v>
      </c>
      <c r="R4949" s="2">
        <f t="shared" si="154"/>
        <v>75332</v>
      </c>
      <c r="S4949" s="2">
        <f t="shared" si="155"/>
        <v>1255.5333333333333</v>
      </c>
    </row>
    <row r="4950" spans="1:19" x14ac:dyDescent="0.25">
      <c r="A4950" s="85" t="s">
        <v>17698</v>
      </c>
      <c r="B4950" s="85" t="s">
        <v>8793</v>
      </c>
      <c r="C4950" s="85" t="s">
        <v>8794</v>
      </c>
      <c r="D4950" s="85">
        <v>328</v>
      </c>
      <c r="E4950" s="85">
        <v>28</v>
      </c>
      <c r="F4950" s="85" t="s">
        <v>9172</v>
      </c>
      <c r="G4950" s="85" t="s">
        <v>9171</v>
      </c>
      <c r="H4950" s="85" t="s">
        <v>4220</v>
      </c>
      <c r="I4950" s="85" t="s">
        <v>9197</v>
      </c>
      <c r="J4950" s="84">
        <v>60</v>
      </c>
      <c r="K4950" s="84">
        <v>0</v>
      </c>
      <c r="L4950" s="82">
        <v>76530</v>
      </c>
      <c r="M4950" s="82">
        <v>0</v>
      </c>
      <c r="N4950" s="82">
        <v>1275.5</v>
      </c>
      <c r="O4950" s="86" t="s">
        <v>17554</v>
      </c>
      <c r="P4950" s="82">
        <v>-1199.56</v>
      </c>
      <c r="Q4950" s="82">
        <v>0</v>
      </c>
      <c r="R4950" s="2">
        <f t="shared" si="154"/>
        <v>76530</v>
      </c>
      <c r="S4950" s="2">
        <f t="shared" si="155"/>
        <v>1275.5</v>
      </c>
    </row>
    <row r="4951" spans="1:19" x14ac:dyDescent="0.25">
      <c r="A4951" s="85" t="s">
        <v>17698</v>
      </c>
      <c r="B4951" s="85" t="s">
        <v>8793</v>
      </c>
      <c r="C4951" s="85" t="s">
        <v>8794</v>
      </c>
      <c r="D4951" s="85">
        <v>328</v>
      </c>
      <c r="E4951" s="85">
        <v>28</v>
      </c>
      <c r="F4951" s="85" t="s">
        <v>9172</v>
      </c>
      <c r="G4951" s="85" t="s">
        <v>9171</v>
      </c>
      <c r="H4951" s="85" t="s">
        <v>4221</v>
      </c>
      <c r="I4951" s="85" t="s">
        <v>9196</v>
      </c>
      <c r="J4951" s="84">
        <v>60</v>
      </c>
      <c r="K4951" s="84">
        <v>0</v>
      </c>
      <c r="L4951" s="82">
        <v>127056</v>
      </c>
      <c r="M4951" s="82">
        <v>0</v>
      </c>
      <c r="N4951" s="82">
        <v>2117.6</v>
      </c>
      <c r="O4951" s="86" t="s">
        <v>17554</v>
      </c>
      <c r="P4951" s="82">
        <v>-1991.5</v>
      </c>
      <c r="Q4951" s="82">
        <v>0</v>
      </c>
      <c r="R4951" s="2">
        <f t="shared" si="154"/>
        <v>127056</v>
      </c>
      <c r="S4951" s="2">
        <f t="shared" si="155"/>
        <v>2117.6</v>
      </c>
    </row>
    <row r="4952" spans="1:19" x14ac:dyDescent="0.25">
      <c r="A4952" s="85" t="s">
        <v>17698</v>
      </c>
      <c r="B4952" s="85" t="s">
        <v>8793</v>
      </c>
      <c r="C4952" s="85" t="s">
        <v>8794</v>
      </c>
      <c r="D4952" s="85">
        <v>328</v>
      </c>
      <c r="E4952" s="85">
        <v>28</v>
      </c>
      <c r="F4952" s="85" t="s">
        <v>9172</v>
      </c>
      <c r="G4952" s="85" t="s">
        <v>9171</v>
      </c>
      <c r="H4952" s="85" t="s">
        <v>4222</v>
      </c>
      <c r="I4952" s="85" t="s">
        <v>9195</v>
      </c>
      <c r="J4952" s="84">
        <v>52</v>
      </c>
      <c r="K4952" s="84">
        <v>0</v>
      </c>
      <c r="L4952" s="82">
        <v>110138</v>
      </c>
      <c r="M4952" s="82">
        <v>0</v>
      </c>
      <c r="N4952" s="82">
        <v>2118.04</v>
      </c>
      <c r="O4952" s="86" t="s">
        <v>17554</v>
      </c>
      <c r="P4952" s="82">
        <v>-1726.34</v>
      </c>
      <c r="Q4952" s="82">
        <v>0</v>
      </c>
      <c r="R4952" s="2">
        <f t="shared" si="154"/>
        <v>110138</v>
      </c>
      <c r="S4952" s="2">
        <f t="shared" si="155"/>
        <v>2118.0384615384614</v>
      </c>
    </row>
    <row r="4953" spans="1:19" x14ac:dyDescent="0.25">
      <c r="A4953" s="85" t="s">
        <v>17698</v>
      </c>
      <c r="B4953" s="85" t="s">
        <v>8793</v>
      </c>
      <c r="C4953" s="85" t="s">
        <v>8794</v>
      </c>
      <c r="D4953" s="85">
        <v>328</v>
      </c>
      <c r="E4953" s="85">
        <v>28</v>
      </c>
      <c r="F4953" s="85" t="s">
        <v>9172</v>
      </c>
      <c r="G4953" s="85" t="s">
        <v>9171</v>
      </c>
      <c r="H4953" s="85" t="s">
        <v>4223</v>
      </c>
      <c r="I4953" s="85" t="s">
        <v>9194</v>
      </c>
      <c r="J4953" s="84">
        <v>193</v>
      </c>
      <c r="K4953" s="84">
        <v>0</v>
      </c>
      <c r="L4953" s="82">
        <v>446361</v>
      </c>
      <c r="M4953" s="82">
        <v>0</v>
      </c>
      <c r="N4953" s="82">
        <v>2312.75</v>
      </c>
      <c r="O4953" s="86" t="s">
        <v>17554</v>
      </c>
      <c r="P4953" s="82">
        <v>-6996.4</v>
      </c>
      <c r="Q4953" s="82">
        <v>0</v>
      </c>
      <c r="R4953" s="2">
        <f t="shared" si="154"/>
        <v>446361</v>
      </c>
      <c r="S4953" s="2">
        <f t="shared" si="155"/>
        <v>2312.7512953367877</v>
      </c>
    </row>
    <row r="4954" spans="1:19" x14ac:dyDescent="0.25">
      <c r="A4954" s="85" t="s">
        <v>17698</v>
      </c>
      <c r="B4954" s="85" t="s">
        <v>8793</v>
      </c>
      <c r="C4954" s="85" t="s">
        <v>8794</v>
      </c>
      <c r="D4954" s="85">
        <v>328</v>
      </c>
      <c r="E4954" s="85">
        <v>28</v>
      </c>
      <c r="F4954" s="85" t="s">
        <v>9172</v>
      </c>
      <c r="G4954" s="85" t="s">
        <v>9171</v>
      </c>
      <c r="H4954" s="85" t="s">
        <v>4224</v>
      </c>
      <c r="I4954" s="85" t="s">
        <v>9193</v>
      </c>
      <c r="J4954" s="84">
        <v>188</v>
      </c>
      <c r="K4954" s="84">
        <v>0</v>
      </c>
      <c r="L4954" s="82">
        <v>404637</v>
      </c>
      <c r="M4954" s="82">
        <v>0</v>
      </c>
      <c r="N4954" s="82">
        <v>2152.3200000000002</v>
      </c>
      <c r="O4954" s="86" t="s">
        <v>17554</v>
      </c>
      <c r="P4954" s="82">
        <v>-6342.39</v>
      </c>
      <c r="Q4954" s="82">
        <v>0</v>
      </c>
      <c r="R4954" s="2">
        <f t="shared" si="154"/>
        <v>404637</v>
      </c>
      <c r="S4954" s="2">
        <f t="shared" si="155"/>
        <v>2152.3244680851062</v>
      </c>
    </row>
    <row r="4955" spans="1:19" x14ac:dyDescent="0.25">
      <c r="A4955" s="85" t="s">
        <v>17698</v>
      </c>
      <c r="B4955" s="85" t="s">
        <v>8793</v>
      </c>
      <c r="C4955" s="85" t="s">
        <v>8794</v>
      </c>
      <c r="D4955" s="85">
        <v>328</v>
      </c>
      <c r="E4955" s="85">
        <v>28</v>
      </c>
      <c r="F4955" s="85" t="s">
        <v>9172</v>
      </c>
      <c r="G4955" s="85" t="s">
        <v>9171</v>
      </c>
      <c r="H4955" s="85" t="s">
        <v>4225</v>
      </c>
      <c r="I4955" s="85" t="s">
        <v>9192</v>
      </c>
      <c r="J4955" s="84">
        <v>46</v>
      </c>
      <c r="K4955" s="84">
        <v>0</v>
      </c>
      <c r="L4955" s="82">
        <v>97255</v>
      </c>
      <c r="M4955" s="82">
        <v>0</v>
      </c>
      <c r="N4955" s="82">
        <v>2114.2399999999998</v>
      </c>
      <c r="O4955" s="86" t="s">
        <v>17554</v>
      </c>
      <c r="P4955" s="82">
        <v>-1524.41</v>
      </c>
      <c r="Q4955" s="82">
        <v>0</v>
      </c>
      <c r="R4955" s="2">
        <f t="shared" si="154"/>
        <v>97255</v>
      </c>
      <c r="S4955" s="2">
        <f t="shared" si="155"/>
        <v>2114.2391304347825</v>
      </c>
    </row>
    <row r="4956" spans="1:19" x14ac:dyDescent="0.25">
      <c r="A4956" s="85" t="s">
        <v>17698</v>
      </c>
      <c r="B4956" s="85" t="s">
        <v>8793</v>
      </c>
      <c r="C4956" s="85" t="s">
        <v>8794</v>
      </c>
      <c r="D4956" s="85">
        <v>328</v>
      </c>
      <c r="E4956" s="85">
        <v>28</v>
      </c>
      <c r="F4956" s="85" t="s">
        <v>9172</v>
      </c>
      <c r="G4956" s="85" t="s">
        <v>9171</v>
      </c>
      <c r="H4956" s="85" t="s">
        <v>4226</v>
      </c>
      <c r="I4956" s="85" t="s">
        <v>9191</v>
      </c>
      <c r="J4956" s="84">
        <v>192</v>
      </c>
      <c r="K4956" s="84">
        <v>0</v>
      </c>
      <c r="L4956" s="82">
        <v>451833</v>
      </c>
      <c r="M4956" s="82">
        <v>0</v>
      </c>
      <c r="N4956" s="82">
        <v>2353.3000000000002</v>
      </c>
      <c r="O4956" s="86" t="s">
        <v>17554</v>
      </c>
      <c r="P4956" s="82">
        <v>-7082.17</v>
      </c>
      <c r="Q4956" s="82">
        <v>0</v>
      </c>
      <c r="R4956" s="2">
        <f t="shared" si="154"/>
        <v>451833</v>
      </c>
      <c r="S4956" s="2">
        <f t="shared" si="155"/>
        <v>2353.296875</v>
      </c>
    </row>
    <row r="4957" spans="1:19" x14ac:dyDescent="0.25">
      <c r="A4957" s="85" t="s">
        <v>17698</v>
      </c>
      <c r="B4957" s="85" t="s">
        <v>8793</v>
      </c>
      <c r="C4957" s="85" t="s">
        <v>8794</v>
      </c>
      <c r="D4957" s="85">
        <v>328</v>
      </c>
      <c r="E4957" s="85">
        <v>28</v>
      </c>
      <c r="F4957" s="85" t="s">
        <v>9172</v>
      </c>
      <c r="G4957" s="85" t="s">
        <v>9171</v>
      </c>
      <c r="H4957" s="85" t="s">
        <v>4227</v>
      </c>
      <c r="I4957" s="85" t="s">
        <v>9190</v>
      </c>
      <c r="J4957" s="84">
        <v>95</v>
      </c>
      <c r="K4957" s="84">
        <v>0</v>
      </c>
      <c r="L4957" s="82">
        <v>193035</v>
      </c>
      <c r="M4957" s="82">
        <v>0</v>
      </c>
      <c r="N4957" s="82">
        <v>2031.95</v>
      </c>
      <c r="O4957" s="86" t="s">
        <v>17554</v>
      </c>
      <c r="P4957" s="82">
        <v>-3025.69</v>
      </c>
      <c r="Q4957" s="82">
        <v>0</v>
      </c>
      <c r="R4957" s="2">
        <f t="shared" si="154"/>
        <v>193035</v>
      </c>
      <c r="S4957" s="2">
        <f t="shared" si="155"/>
        <v>2031.9473684210527</v>
      </c>
    </row>
    <row r="4958" spans="1:19" x14ac:dyDescent="0.25">
      <c r="A4958" s="85" t="s">
        <v>17698</v>
      </c>
      <c r="B4958" s="85" t="s">
        <v>8793</v>
      </c>
      <c r="C4958" s="85" t="s">
        <v>8794</v>
      </c>
      <c r="D4958" s="85">
        <v>328</v>
      </c>
      <c r="E4958" s="85">
        <v>28</v>
      </c>
      <c r="F4958" s="85" t="s">
        <v>9172</v>
      </c>
      <c r="G4958" s="85" t="s">
        <v>9171</v>
      </c>
      <c r="H4958" s="85" t="s">
        <v>4228</v>
      </c>
      <c r="I4958" s="85" t="s">
        <v>9189</v>
      </c>
      <c r="J4958" s="84">
        <v>68</v>
      </c>
      <c r="K4958" s="84">
        <v>0</v>
      </c>
      <c r="L4958" s="82">
        <v>144310</v>
      </c>
      <c r="M4958" s="82">
        <v>0</v>
      </c>
      <c r="N4958" s="82">
        <v>2122.21</v>
      </c>
      <c r="O4958" s="86" t="s">
        <v>17554</v>
      </c>
      <c r="P4958" s="82">
        <v>-2261.9499999999998</v>
      </c>
      <c r="Q4958" s="82">
        <v>0</v>
      </c>
      <c r="R4958" s="2">
        <f t="shared" si="154"/>
        <v>144310</v>
      </c>
      <c r="S4958" s="2">
        <f t="shared" si="155"/>
        <v>2122.205882352941</v>
      </c>
    </row>
    <row r="4959" spans="1:19" x14ac:dyDescent="0.25">
      <c r="A4959" s="85" t="s">
        <v>17698</v>
      </c>
      <c r="B4959" s="85" t="s">
        <v>8793</v>
      </c>
      <c r="C4959" s="85" t="s">
        <v>8794</v>
      </c>
      <c r="D4959" s="85">
        <v>328</v>
      </c>
      <c r="E4959" s="85">
        <v>28</v>
      </c>
      <c r="F4959" s="85" t="s">
        <v>9172</v>
      </c>
      <c r="G4959" s="85" t="s">
        <v>9171</v>
      </c>
      <c r="H4959" s="85" t="s">
        <v>4229</v>
      </c>
      <c r="I4959" s="85" t="s">
        <v>6388</v>
      </c>
      <c r="J4959" s="84">
        <v>86</v>
      </c>
      <c r="K4959" s="84">
        <v>0</v>
      </c>
      <c r="L4959" s="82">
        <v>153792</v>
      </c>
      <c r="M4959" s="82">
        <v>0</v>
      </c>
      <c r="N4959" s="82">
        <v>1788.28</v>
      </c>
      <c r="O4959" s="86" t="s">
        <v>17554</v>
      </c>
      <c r="P4959" s="82">
        <v>-2410.5700000000002</v>
      </c>
      <c r="Q4959" s="82">
        <v>0</v>
      </c>
      <c r="R4959" s="2">
        <f t="shared" si="154"/>
        <v>153792</v>
      </c>
      <c r="S4959" s="2">
        <f t="shared" si="155"/>
        <v>1788.2790697674418</v>
      </c>
    </row>
    <row r="4960" spans="1:19" x14ac:dyDescent="0.25">
      <c r="A4960" s="85" t="s">
        <v>17698</v>
      </c>
      <c r="B4960" s="85" t="s">
        <v>8793</v>
      </c>
      <c r="C4960" s="85" t="s">
        <v>8794</v>
      </c>
      <c r="D4960" s="85">
        <v>328</v>
      </c>
      <c r="E4960" s="85">
        <v>28</v>
      </c>
      <c r="F4960" s="85" t="s">
        <v>9172</v>
      </c>
      <c r="G4960" s="85" t="s">
        <v>9171</v>
      </c>
      <c r="H4960" s="85" t="s">
        <v>4230</v>
      </c>
      <c r="I4960" s="85" t="s">
        <v>9188</v>
      </c>
      <c r="J4960" s="84">
        <v>26</v>
      </c>
      <c r="K4960" s="84">
        <v>0</v>
      </c>
      <c r="L4960" s="82">
        <v>65271</v>
      </c>
      <c r="M4960" s="82">
        <v>0</v>
      </c>
      <c r="N4960" s="82">
        <v>2510.42</v>
      </c>
      <c r="O4960" s="86" t="s">
        <v>17554</v>
      </c>
      <c r="P4960" s="82">
        <v>-1023.08</v>
      </c>
      <c r="Q4960" s="82">
        <v>0</v>
      </c>
      <c r="R4960" s="2">
        <f t="shared" si="154"/>
        <v>65271</v>
      </c>
      <c r="S4960" s="2">
        <f t="shared" si="155"/>
        <v>2510.4230769230771</v>
      </c>
    </row>
    <row r="4961" spans="1:19" x14ac:dyDescent="0.25">
      <c r="A4961" s="85" t="s">
        <v>17698</v>
      </c>
      <c r="B4961" s="85" t="s">
        <v>8793</v>
      </c>
      <c r="C4961" s="85" t="s">
        <v>8794</v>
      </c>
      <c r="D4961" s="85">
        <v>328</v>
      </c>
      <c r="E4961" s="85">
        <v>28</v>
      </c>
      <c r="F4961" s="85" t="s">
        <v>9172</v>
      </c>
      <c r="G4961" s="85" t="s">
        <v>9171</v>
      </c>
      <c r="H4961" s="85" t="s">
        <v>4231</v>
      </c>
      <c r="I4961" s="85" t="s">
        <v>9187</v>
      </c>
      <c r="J4961" s="84">
        <v>11</v>
      </c>
      <c r="K4961" s="84">
        <v>0</v>
      </c>
      <c r="L4961" s="82">
        <v>14455</v>
      </c>
      <c r="M4961" s="82">
        <v>0</v>
      </c>
      <c r="N4961" s="82">
        <v>1314.09</v>
      </c>
      <c r="O4961" s="86" t="s">
        <v>17554</v>
      </c>
      <c r="P4961" s="82">
        <v>-226.58</v>
      </c>
      <c r="Q4961" s="82">
        <v>0</v>
      </c>
      <c r="R4961" s="2">
        <f t="shared" si="154"/>
        <v>14455</v>
      </c>
      <c r="S4961" s="2">
        <f t="shared" si="155"/>
        <v>1314.090909090909</v>
      </c>
    </row>
    <row r="4962" spans="1:19" x14ac:dyDescent="0.25">
      <c r="A4962" s="85" t="s">
        <v>17698</v>
      </c>
      <c r="B4962" s="85" t="s">
        <v>8793</v>
      </c>
      <c r="C4962" s="85" t="s">
        <v>8794</v>
      </c>
      <c r="D4962" s="85">
        <v>328</v>
      </c>
      <c r="E4962" s="85">
        <v>28</v>
      </c>
      <c r="F4962" s="85" t="s">
        <v>9172</v>
      </c>
      <c r="G4962" s="85" t="s">
        <v>9171</v>
      </c>
      <c r="H4962" s="85" t="s">
        <v>4232</v>
      </c>
      <c r="I4962" s="85" t="s">
        <v>9186</v>
      </c>
      <c r="J4962" s="84">
        <v>6</v>
      </c>
      <c r="K4962" s="84">
        <v>0</v>
      </c>
      <c r="L4962" s="82">
        <v>8716</v>
      </c>
      <c r="M4962" s="82">
        <v>0</v>
      </c>
      <c r="N4962" s="82">
        <v>1452.67</v>
      </c>
      <c r="O4962" s="86" t="s">
        <v>17554</v>
      </c>
      <c r="P4962" s="82">
        <v>-136.62</v>
      </c>
      <c r="Q4962" s="82">
        <v>0</v>
      </c>
      <c r="R4962" s="2">
        <f t="shared" si="154"/>
        <v>8716</v>
      </c>
      <c r="S4962" s="2">
        <f t="shared" si="155"/>
        <v>1452.6666666666667</v>
      </c>
    </row>
    <row r="4963" spans="1:19" x14ac:dyDescent="0.25">
      <c r="A4963" s="85" t="s">
        <v>17698</v>
      </c>
      <c r="B4963" s="85" t="s">
        <v>8793</v>
      </c>
      <c r="C4963" s="85" t="s">
        <v>8794</v>
      </c>
      <c r="D4963" s="85">
        <v>328</v>
      </c>
      <c r="E4963" s="85">
        <v>28</v>
      </c>
      <c r="F4963" s="85" t="s">
        <v>9172</v>
      </c>
      <c r="G4963" s="85" t="s">
        <v>9171</v>
      </c>
      <c r="H4963" s="85" t="s">
        <v>4233</v>
      </c>
      <c r="I4963" s="85" t="s">
        <v>9185</v>
      </c>
      <c r="J4963" s="84">
        <v>22</v>
      </c>
      <c r="K4963" s="84">
        <v>0</v>
      </c>
      <c r="L4963" s="82">
        <v>36495</v>
      </c>
      <c r="M4963" s="82">
        <v>0</v>
      </c>
      <c r="N4963" s="82">
        <v>1658.86</v>
      </c>
      <c r="O4963" s="86" t="s">
        <v>17554</v>
      </c>
      <c r="P4963" s="82">
        <v>-572.04</v>
      </c>
      <c r="Q4963" s="82">
        <v>0</v>
      </c>
      <c r="R4963" s="2">
        <f t="shared" si="154"/>
        <v>36495</v>
      </c>
      <c r="S4963" s="2">
        <f t="shared" si="155"/>
        <v>1658.8636363636363</v>
      </c>
    </row>
    <row r="4964" spans="1:19" x14ac:dyDescent="0.25">
      <c r="A4964" s="85" t="s">
        <v>17698</v>
      </c>
      <c r="B4964" s="85" t="s">
        <v>8793</v>
      </c>
      <c r="C4964" s="85" t="s">
        <v>8794</v>
      </c>
      <c r="D4964" s="85">
        <v>328</v>
      </c>
      <c r="E4964" s="85">
        <v>28</v>
      </c>
      <c r="F4964" s="85" t="s">
        <v>9172</v>
      </c>
      <c r="G4964" s="85" t="s">
        <v>9171</v>
      </c>
      <c r="H4964" s="85" t="s">
        <v>4234</v>
      </c>
      <c r="I4964" s="85" t="s">
        <v>9184</v>
      </c>
      <c r="J4964" s="84">
        <v>80</v>
      </c>
      <c r="K4964" s="84">
        <v>0</v>
      </c>
      <c r="L4964" s="82">
        <v>134044</v>
      </c>
      <c r="M4964" s="82">
        <v>0</v>
      </c>
      <c r="N4964" s="82">
        <v>1675.55</v>
      </c>
      <c r="O4964" s="86" t="s">
        <v>17554</v>
      </c>
      <c r="P4964" s="82">
        <v>-2101.0500000000002</v>
      </c>
      <c r="Q4964" s="82">
        <v>0</v>
      </c>
      <c r="R4964" s="2">
        <f t="shared" si="154"/>
        <v>134044</v>
      </c>
      <c r="S4964" s="2">
        <f t="shared" si="155"/>
        <v>1675.55</v>
      </c>
    </row>
    <row r="4965" spans="1:19" x14ac:dyDescent="0.25">
      <c r="A4965" s="85" t="s">
        <v>17698</v>
      </c>
      <c r="B4965" s="85" t="s">
        <v>8793</v>
      </c>
      <c r="C4965" s="85" t="s">
        <v>8794</v>
      </c>
      <c r="D4965" s="85">
        <v>328</v>
      </c>
      <c r="E4965" s="85">
        <v>28</v>
      </c>
      <c r="F4965" s="85" t="s">
        <v>9172</v>
      </c>
      <c r="G4965" s="85" t="s">
        <v>9171</v>
      </c>
      <c r="H4965" s="85" t="s">
        <v>4235</v>
      </c>
      <c r="I4965" s="85" t="s">
        <v>9183</v>
      </c>
      <c r="J4965" s="84">
        <v>43</v>
      </c>
      <c r="K4965" s="84">
        <v>0</v>
      </c>
      <c r="L4965" s="82">
        <v>77961</v>
      </c>
      <c r="M4965" s="82">
        <v>0</v>
      </c>
      <c r="N4965" s="82">
        <v>1813.05</v>
      </c>
      <c r="O4965" s="86" t="s">
        <v>17554</v>
      </c>
      <c r="P4965" s="82">
        <v>-1221.97</v>
      </c>
      <c r="Q4965" s="82">
        <v>0</v>
      </c>
      <c r="R4965" s="2">
        <f t="shared" si="154"/>
        <v>77961</v>
      </c>
      <c r="S4965" s="2">
        <f t="shared" si="155"/>
        <v>1813.046511627907</v>
      </c>
    </row>
    <row r="4966" spans="1:19" x14ac:dyDescent="0.25">
      <c r="A4966" s="85" t="s">
        <v>17698</v>
      </c>
      <c r="B4966" s="85" t="s">
        <v>8793</v>
      </c>
      <c r="C4966" s="85" t="s">
        <v>8794</v>
      </c>
      <c r="D4966" s="85">
        <v>328</v>
      </c>
      <c r="E4966" s="85">
        <v>28</v>
      </c>
      <c r="F4966" s="85" t="s">
        <v>9172</v>
      </c>
      <c r="G4966" s="85" t="s">
        <v>9171</v>
      </c>
      <c r="H4966" s="85" t="s">
        <v>4236</v>
      </c>
      <c r="I4966" s="85" t="s">
        <v>9182</v>
      </c>
      <c r="J4966" s="84">
        <v>42</v>
      </c>
      <c r="K4966" s="84">
        <v>0</v>
      </c>
      <c r="L4966" s="82">
        <v>73016</v>
      </c>
      <c r="M4966" s="82">
        <v>0</v>
      </c>
      <c r="N4966" s="82">
        <v>1738.48</v>
      </c>
      <c r="O4966" s="86" t="s">
        <v>17554</v>
      </c>
      <c r="P4966" s="82">
        <v>-1144.47</v>
      </c>
      <c r="Q4966" s="82">
        <v>0</v>
      </c>
      <c r="R4966" s="2">
        <f t="shared" si="154"/>
        <v>73016</v>
      </c>
      <c r="S4966" s="2">
        <f t="shared" si="155"/>
        <v>1738.4761904761904</v>
      </c>
    </row>
    <row r="4967" spans="1:19" x14ac:dyDescent="0.25">
      <c r="A4967" s="85" t="s">
        <v>17698</v>
      </c>
      <c r="B4967" s="85" t="s">
        <v>8793</v>
      </c>
      <c r="C4967" s="85" t="s">
        <v>8794</v>
      </c>
      <c r="D4967" s="85">
        <v>328</v>
      </c>
      <c r="E4967" s="85">
        <v>28</v>
      </c>
      <c r="F4967" s="85" t="s">
        <v>9172</v>
      </c>
      <c r="G4967" s="85" t="s">
        <v>9171</v>
      </c>
      <c r="H4967" s="85" t="s">
        <v>4237</v>
      </c>
      <c r="I4967" s="85" t="s">
        <v>9181</v>
      </c>
      <c r="J4967" s="84">
        <v>33</v>
      </c>
      <c r="K4967" s="84">
        <v>0</v>
      </c>
      <c r="L4967" s="82">
        <v>56016</v>
      </c>
      <c r="M4967" s="82">
        <v>0</v>
      </c>
      <c r="N4967" s="82">
        <v>1697.45</v>
      </c>
      <c r="O4967" s="86" t="s">
        <v>17554</v>
      </c>
      <c r="P4967" s="82">
        <v>-878.01</v>
      </c>
      <c r="Q4967" s="82">
        <v>0</v>
      </c>
      <c r="R4967" s="2">
        <f t="shared" si="154"/>
        <v>56016</v>
      </c>
      <c r="S4967" s="2">
        <f t="shared" si="155"/>
        <v>1697.4545454545455</v>
      </c>
    </row>
    <row r="4968" spans="1:19" x14ac:dyDescent="0.25">
      <c r="A4968" s="85" t="s">
        <v>17698</v>
      </c>
      <c r="B4968" s="85" t="s">
        <v>8793</v>
      </c>
      <c r="C4968" s="85" t="s">
        <v>8794</v>
      </c>
      <c r="D4968" s="85">
        <v>328</v>
      </c>
      <c r="E4968" s="85">
        <v>28</v>
      </c>
      <c r="F4968" s="85" t="s">
        <v>9172</v>
      </c>
      <c r="G4968" s="85" t="s">
        <v>9171</v>
      </c>
      <c r="H4968" s="85" t="s">
        <v>4238</v>
      </c>
      <c r="I4968" s="85" t="s">
        <v>9180</v>
      </c>
      <c r="J4968" s="84">
        <v>7</v>
      </c>
      <c r="K4968" s="84">
        <v>0</v>
      </c>
      <c r="L4968" s="82">
        <v>8919</v>
      </c>
      <c r="M4968" s="82">
        <v>0</v>
      </c>
      <c r="N4968" s="82">
        <v>1274.1400000000001</v>
      </c>
      <c r="O4968" s="86" t="s">
        <v>17554</v>
      </c>
      <c r="P4968" s="82">
        <v>-139.79</v>
      </c>
      <c r="Q4968" s="82">
        <v>0</v>
      </c>
      <c r="R4968" s="2">
        <f t="shared" si="154"/>
        <v>8919</v>
      </c>
      <c r="S4968" s="2">
        <f t="shared" si="155"/>
        <v>1274.1428571428571</v>
      </c>
    </row>
    <row r="4969" spans="1:19" x14ac:dyDescent="0.25">
      <c r="A4969" s="85" t="s">
        <v>17698</v>
      </c>
      <c r="B4969" s="85" t="s">
        <v>8793</v>
      </c>
      <c r="C4969" s="85" t="s">
        <v>8794</v>
      </c>
      <c r="D4969" s="85">
        <v>328</v>
      </c>
      <c r="E4969" s="85">
        <v>28</v>
      </c>
      <c r="F4969" s="85" t="s">
        <v>9172</v>
      </c>
      <c r="G4969" s="85" t="s">
        <v>9171</v>
      </c>
      <c r="H4969" s="85" t="s">
        <v>4239</v>
      </c>
      <c r="I4969" s="85" t="s">
        <v>9179</v>
      </c>
      <c r="J4969" s="84">
        <v>9</v>
      </c>
      <c r="K4969" s="84">
        <v>0</v>
      </c>
      <c r="L4969" s="82">
        <v>15311</v>
      </c>
      <c r="M4969" s="82">
        <v>0</v>
      </c>
      <c r="N4969" s="82">
        <v>1701.22</v>
      </c>
      <c r="O4969" s="86" t="s">
        <v>17554</v>
      </c>
      <c r="P4969" s="82">
        <v>-240</v>
      </c>
      <c r="Q4969" s="82">
        <v>0</v>
      </c>
      <c r="R4969" s="2">
        <f t="shared" si="154"/>
        <v>15311</v>
      </c>
      <c r="S4969" s="2">
        <f t="shared" si="155"/>
        <v>1701.2222222222222</v>
      </c>
    </row>
    <row r="4970" spans="1:19" x14ac:dyDescent="0.25">
      <c r="A4970" s="85" t="s">
        <v>17698</v>
      </c>
      <c r="B4970" s="85" t="s">
        <v>8793</v>
      </c>
      <c r="C4970" s="85" t="s">
        <v>8794</v>
      </c>
      <c r="D4970" s="85">
        <v>328</v>
      </c>
      <c r="E4970" s="85">
        <v>28</v>
      </c>
      <c r="F4970" s="85" t="s">
        <v>9172</v>
      </c>
      <c r="G4970" s="85" t="s">
        <v>9171</v>
      </c>
      <c r="H4970" s="85" t="s">
        <v>4240</v>
      </c>
      <c r="I4970" s="85" t="s">
        <v>9178</v>
      </c>
      <c r="J4970" s="84">
        <v>10</v>
      </c>
      <c r="K4970" s="84">
        <v>0</v>
      </c>
      <c r="L4970" s="82">
        <v>14666</v>
      </c>
      <c r="M4970" s="82">
        <v>0</v>
      </c>
      <c r="N4970" s="82">
        <v>1466.6</v>
      </c>
      <c r="O4970" s="86" t="s">
        <v>17554</v>
      </c>
      <c r="P4970" s="82">
        <v>-229.88</v>
      </c>
      <c r="Q4970" s="82">
        <v>0</v>
      </c>
      <c r="R4970" s="2">
        <f t="shared" si="154"/>
        <v>14666</v>
      </c>
      <c r="S4970" s="2">
        <f t="shared" si="155"/>
        <v>1466.6</v>
      </c>
    </row>
    <row r="4971" spans="1:19" x14ac:dyDescent="0.25">
      <c r="A4971" s="85" t="s">
        <v>17698</v>
      </c>
      <c r="B4971" s="85" t="s">
        <v>8793</v>
      </c>
      <c r="C4971" s="85" t="s">
        <v>8794</v>
      </c>
      <c r="D4971" s="85">
        <v>328</v>
      </c>
      <c r="E4971" s="85">
        <v>28</v>
      </c>
      <c r="F4971" s="85" t="s">
        <v>9172</v>
      </c>
      <c r="G4971" s="85" t="s">
        <v>9171</v>
      </c>
      <c r="H4971" s="85" t="s">
        <v>4241</v>
      </c>
      <c r="I4971" s="85" t="s">
        <v>18151</v>
      </c>
      <c r="J4971" s="84">
        <v>48</v>
      </c>
      <c r="K4971" s="84">
        <v>0</v>
      </c>
      <c r="L4971" s="82">
        <v>62703</v>
      </c>
      <c r="M4971" s="82">
        <v>0</v>
      </c>
      <c r="N4971" s="82">
        <v>1306.31</v>
      </c>
      <c r="O4971" s="86" t="s">
        <v>17554</v>
      </c>
      <c r="P4971" s="82">
        <v>-982.82</v>
      </c>
      <c r="Q4971" s="82">
        <v>0</v>
      </c>
      <c r="R4971" s="2">
        <f t="shared" si="154"/>
        <v>62703</v>
      </c>
      <c r="S4971" s="2">
        <f t="shared" si="155"/>
        <v>1306.3125</v>
      </c>
    </row>
    <row r="4972" spans="1:19" x14ac:dyDescent="0.25">
      <c r="A4972" s="85" t="s">
        <v>17698</v>
      </c>
      <c r="B4972" s="85" t="s">
        <v>8793</v>
      </c>
      <c r="C4972" s="85" t="s">
        <v>8794</v>
      </c>
      <c r="D4972" s="85">
        <v>328</v>
      </c>
      <c r="E4972" s="85">
        <v>28</v>
      </c>
      <c r="F4972" s="85" t="s">
        <v>9172</v>
      </c>
      <c r="G4972" s="85" t="s">
        <v>9171</v>
      </c>
      <c r="H4972" s="85" t="s">
        <v>4242</v>
      </c>
      <c r="I4972" s="85" t="s">
        <v>18152</v>
      </c>
      <c r="J4972" s="84">
        <v>57</v>
      </c>
      <c r="K4972" s="84">
        <v>0</v>
      </c>
      <c r="L4972" s="82">
        <v>73607</v>
      </c>
      <c r="M4972" s="82">
        <v>0</v>
      </c>
      <c r="N4972" s="82">
        <v>1291.3499999999999</v>
      </c>
      <c r="O4972" s="86" t="s">
        <v>17554</v>
      </c>
      <c r="P4972" s="82">
        <v>-1153.75</v>
      </c>
      <c r="Q4972" s="82">
        <v>0</v>
      </c>
      <c r="R4972" s="2">
        <f t="shared" si="154"/>
        <v>73607</v>
      </c>
      <c r="S4972" s="2">
        <f t="shared" si="155"/>
        <v>1291.3508771929824</v>
      </c>
    </row>
    <row r="4973" spans="1:19" x14ac:dyDescent="0.25">
      <c r="A4973" s="85" t="s">
        <v>17698</v>
      </c>
      <c r="B4973" s="85" t="s">
        <v>8793</v>
      </c>
      <c r="C4973" s="85" t="s">
        <v>8794</v>
      </c>
      <c r="D4973" s="85">
        <v>328</v>
      </c>
      <c r="E4973" s="85">
        <v>28</v>
      </c>
      <c r="F4973" s="85" t="s">
        <v>9172</v>
      </c>
      <c r="G4973" s="85" t="s">
        <v>9171</v>
      </c>
      <c r="H4973" s="85" t="s">
        <v>4243</v>
      </c>
      <c r="I4973" s="85" t="s">
        <v>9177</v>
      </c>
      <c r="J4973" s="84">
        <v>20</v>
      </c>
      <c r="K4973" s="84">
        <v>0</v>
      </c>
      <c r="L4973" s="82">
        <v>25853</v>
      </c>
      <c r="M4973" s="82">
        <v>0</v>
      </c>
      <c r="N4973" s="82">
        <v>1292.6500000000001</v>
      </c>
      <c r="O4973" s="86" t="s">
        <v>17554</v>
      </c>
      <c r="P4973" s="82">
        <v>-405.24</v>
      </c>
      <c r="Q4973" s="82">
        <v>0</v>
      </c>
      <c r="R4973" s="2">
        <f t="shared" si="154"/>
        <v>25853</v>
      </c>
      <c r="S4973" s="2">
        <f t="shared" si="155"/>
        <v>1292.6500000000001</v>
      </c>
    </row>
    <row r="4974" spans="1:19" x14ac:dyDescent="0.25">
      <c r="A4974" s="85" t="s">
        <v>17698</v>
      </c>
      <c r="B4974" s="85" t="s">
        <v>8793</v>
      </c>
      <c r="C4974" s="85" t="s">
        <v>8794</v>
      </c>
      <c r="D4974" s="85">
        <v>328</v>
      </c>
      <c r="E4974" s="85">
        <v>28</v>
      </c>
      <c r="F4974" s="85" t="s">
        <v>9172</v>
      </c>
      <c r="G4974" s="85" t="s">
        <v>9171</v>
      </c>
      <c r="H4974" s="85" t="s">
        <v>4244</v>
      </c>
      <c r="I4974" s="85" t="s">
        <v>9176</v>
      </c>
      <c r="J4974" s="84">
        <v>12</v>
      </c>
      <c r="K4974" s="84">
        <v>0</v>
      </c>
      <c r="L4974" s="82">
        <v>15207</v>
      </c>
      <c r="M4974" s="82">
        <v>0</v>
      </c>
      <c r="N4974" s="82">
        <v>1267.25</v>
      </c>
      <c r="O4974" s="86" t="s">
        <v>17554</v>
      </c>
      <c r="P4974" s="82">
        <v>-238.36</v>
      </c>
      <c r="Q4974" s="82">
        <v>0</v>
      </c>
      <c r="R4974" s="2">
        <f t="shared" si="154"/>
        <v>15207</v>
      </c>
      <c r="S4974" s="2">
        <f t="shared" si="155"/>
        <v>1267.25</v>
      </c>
    </row>
    <row r="4975" spans="1:19" x14ac:dyDescent="0.25">
      <c r="A4975" s="85" t="s">
        <v>17698</v>
      </c>
      <c r="B4975" s="85" t="s">
        <v>8793</v>
      </c>
      <c r="C4975" s="85" t="s">
        <v>8794</v>
      </c>
      <c r="D4975" s="85">
        <v>328</v>
      </c>
      <c r="E4975" s="85">
        <v>28</v>
      </c>
      <c r="F4975" s="85" t="s">
        <v>9172</v>
      </c>
      <c r="G4975" s="85" t="s">
        <v>9171</v>
      </c>
      <c r="H4975" s="85" t="s">
        <v>4245</v>
      </c>
      <c r="I4975" s="85" t="s">
        <v>9175</v>
      </c>
      <c r="J4975" s="84">
        <v>7</v>
      </c>
      <c r="K4975" s="84">
        <v>0</v>
      </c>
      <c r="L4975" s="82">
        <v>11285</v>
      </c>
      <c r="M4975" s="82">
        <v>0</v>
      </c>
      <c r="N4975" s="82">
        <v>1612.14</v>
      </c>
      <c r="O4975" s="86" t="s">
        <v>17554</v>
      </c>
      <c r="P4975" s="82">
        <v>-176.89</v>
      </c>
      <c r="Q4975" s="82">
        <v>0</v>
      </c>
      <c r="R4975" s="2">
        <f t="shared" si="154"/>
        <v>11285</v>
      </c>
      <c r="S4975" s="2">
        <f t="shared" si="155"/>
        <v>1612.1428571428571</v>
      </c>
    </row>
    <row r="4976" spans="1:19" x14ac:dyDescent="0.25">
      <c r="A4976" s="85" t="s">
        <v>17698</v>
      </c>
      <c r="B4976" s="85" t="s">
        <v>8793</v>
      </c>
      <c r="C4976" s="85" t="s">
        <v>8794</v>
      </c>
      <c r="D4976" s="85">
        <v>328</v>
      </c>
      <c r="E4976" s="85">
        <v>28</v>
      </c>
      <c r="F4976" s="85" t="s">
        <v>9172</v>
      </c>
      <c r="G4976" s="85" t="s">
        <v>9171</v>
      </c>
      <c r="H4976" s="85" t="s">
        <v>6005</v>
      </c>
      <c r="I4976" s="85" t="s">
        <v>9174</v>
      </c>
      <c r="J4976" s="84">
        <v>13</v>
      </c>
      <c r="K4976" s="84">
        <v>0</v>
      </c>
      <c r="L4976" s="82">
        <v>27388</v>
      </c>
      <c r="M4976" s="82">
        <v>0</v>
      </c>
      <c r="N4976" s="82">
        <v>2106.77</v>
      </c>
      <c r="O4976" s="86" t="s">
        <v>17554</v>
      </c>
      <c r="P4976" s="82">
        <v>-429.29</v>
      </c>
      <c r="Q4976" s="82">
        <v>0</v>
      </c>
      <c r="R4976" s="2">
        <f t="shared" si="154"/>
        <v>27388</v>
      </c>
      <c r="S4976" s="2">
        <f t="shared" si="155"/>
        <v>2106.7692307692309</v>
      </c>
    </row>
    <row r="4977" spans="1:19" x14ac:dyDescent="0.25">
      <c r="A4977" s="85" t="s">
        <v>17698</v>
      </c>
      <c r="B4977" s="85" t="s">
        <v>8793</v>
      </c>
      <c r="C4977" s="85" t="s">
        <v>8794</v>
      </c>
      <c r="D4977" s="85">
        <v>328</v>
      </c>
      <c r="E4977" s="85">
        <v>28</v>
      </c>
      <c r="F4977" s="85" t="s">
        <v>9172</v>
      </c>
      <c r="G4977" s="85" t="s">
        <v>9171</v>
      </c>
      <c r="H4977" s="85" t="s">
        <v>6006</v>
      </c>
      <c r="I4977" s="85" t="s">
        <v>9173</v>
      </c>
      <c r="J4977" s="84">
        <v>4</v>
      </c>
      <c r="K4977" s="84">
        <v>0</v>
      </c>
      <c r="L4977" s="82">
        <v>5443</v>
      </c>
      <c r="M4977" s="82">
        <v>0</v>
      </c>
      <c r="N4977" s="82">
        <v>1360.75</v>
      </c>
      <c r="O4977" s="86" t="s">
        <v>17554</v>
      </c>
      <c r="P4977" s="82">
        <v>-85.33</v>
      </c>
      <c r="Q4977" s="82">
        <v>0</v>
      </c>
      <c r="R4977" s="2">
        <f t="shared" si="154"/>
        <v>5443</v>
      </c>
      <c r="S4977" s="2">
        <f t="shared" si="155"/>
        <v>1360.75</v>
      </c>
    </row>
    <row r="4978" spans="1:19" x14ac:dyDescent="0.25">
      <c r="A4978" s="85" t="s">
        <v>17698</v>
      </c>
      <c r="B4978" s="85" t="s">
        <v>8793</v>
      </c>
      <c r="C4978" s="85" t="s">
        <v>8794</v>
      </c>
      <c r="D4978" s="85">
        <v>328</v>
      </c>
      <c r="E4978" s="85">
        <v>28</v>
      </c>
      <c r="F4978" s="85" t="s">
        <v>9172</v>
      </c>
      <c r="G4978" s="85" t="s">
        <v>9171</v>
      </c>
      <c r="H4978" s="85" t="s">
        <v>4246</v>
      </c>
      <c r="I4978" s="85" t="s">
        <v>9170</v>
      </c>
      <c r="J4978" s="84">
        <v>20</v>
      </c>
      <c r="K4978" s="84">
        <v>0</v>
      </c>
      <c r="L4978" s="82">
        <v>37979</v>
      </c>
      <c r="M4978" s="82">
        <v>0</v>
      </c>
      <c r="N4978" s="82">
        <v>1898.95</v>
      </c>
      <c r="O4978" s="86" t="s">
        <v>17554</v>
      </c>
      <c r="P4978" s="82">
        <v>-595.29999999999995</v>
      </c>
      <c r="Q4978" s="82">
        <v>0</v>
      </c>
      <c r="R4978" s="2">
        <f t="shared" si="154"/>
        <v>37979</v>
      </c>
      <c r="S4978" s="2">
        <f t="shared" si="155"/>
        <v>1898.95</v>
      </c>
    </row>
    <row r="4979" spans="1:19" x14ac:dyDescent="0.25">
      <c r="A4979" s="85" t="s">
        <v>17698</v>
      </c>
      <c r="B4979" s="85" t="s">
        <v>8793</v>
      </c>
      <c r="C4979" s="85" t="s">
        <v>8794</v>
      </c>
      <c r="D4979" s="85">
        <v>328</v>
      </c>
      <c r="E4979" s="85">
        <v>28</v>
      </c>
      <c r="F4979" s="85" t="s">
        <v>9172</v>
      </c>
      <c r="G4979" s="85" t="s">
        <v>9171</v>
      </c>
      <c r="H4979" s="85" t="s">
        <v>17771</v>
      </c>
      <c r="I4979" s="85" t="s">
        <v>14994</v>
      </c>
      <c r="J4979" s="84">
        <v>33</v>
      </c>
      <c r="K4979" s="84">
        <v>0</v>
      </c>
      <c r="L4979" s="82">
        <v>56672</v>
      </c>
      <c r="M4979" s="82">
        <v>0</v>
      </c>
      <c r="N4979" s="82">
        <v>1717.33</v>
      </c>
      <c r="O4979" s="86" t="s">
        <v>17554</v>
      </c>
      <c r="P4979" s="82">
        <v>-888.28</v>
      </c>
      <c r="Q4979" s="82">
        <v>0</v>
      </c>
      <c r="R4979" s="2">
        <f t="shared" si="154"/>
        <v>56672</v>
      </c>
      <c r="S4979" s="2">
        <f t="shared" si="155"/>
        <v>1717.3333333333333</v>
      </c>
    </row>
    <row r="4980" spans="1:19" x14ac:dyDescent="0.25">
      <c r="A4980" s="85" t="s">
        <v>17698</v>
      </c>
      <c r="B4980" s="85" t="s">
        <v>8793</v>
      </c>
      <c r="C4980" s="85" t="s">
        <v>8794</v>
      </c>
      <c r="D4980" s="85">
        <v>328</v>
      </c>
      <c r="E4980" s="85">
        <v>28</v>
      </c>
      <c r="F4980" s="85" t="s">
        <v>9172</v>
      </c>
      <c r="G4980" s="85" t="s">
        <v>9171</v>
      </c>
      <c r="H4980" s="85" t="s">
        <v>18792</v>
      </c>
      <c r="I4980" s="85" t="s">
        <v>18793</v>
      </c>
      <c r="J4980" s="84">
        <v>16</v>
      </c>
      <c r="K4980" s="84">
        <v>0</v>
      </c>
      <c r="L4980" s="82">
        <v>19237</v>
      </c>
      <c r="M4980" s="82">
        <v>0</v>
      </c>
      <c r="N4980" s="82">
        <v>1202.31</v>
      </c>
      <c r="O4980" s="86" t="s">
        <v>17554</v>
      </c>
      <c r="P4980" s="82">
        <v>-301.52</v>
      </c>
      <c r="Q4980" s="82">
        <v>0</v>
      </c>
      <c r="R4980" s="2">
        <f t="shared" si="154"/>
        <v>19237</v>
      </c>
      <c r="S4980" s="2">
        <f t="shared" si="155"/>
        <v>1202.3125</v>
      </c>
    </row>
    <row r="4981" spans="1:19" x14ac:dyDescent="0.25">
      <c r="A4981" s="85" t="s">
        <v>17698</v>
      </c>
      <c r="B4981" s="85" t="s">
        <v>8788</v>
      </c>
      <c r="C4981" s="85" t="s">
        <v>8789</v>
      </c>
      <c r="D4981" s="85">
        <v>301</v>
      </c>
      <c r="E4981" s="85">
        <v>1</v>
      </c>
      <c r="F4981" s="85" t="s">
        <v>9160</v>
      </c>
      <c r="G4981" s="85" t="s">
        <v>9159</v>
      </c>
      <c r="H4981" s="85" t="s">
        <v>4247</v>
      </c>
      <c r="I4981" s="85" t="s">
        <v>9169</v>
      </c>
      <c r="J4981" s="84">
        <v>160</v>
      </c>
      <c r="K4981" s="84">
        <v>0</v>
      </c>
      <c r="L4981" s="82">
        <v>479472</v>
      </c>
      <c r="M4981" s="82">
        <v>0</v>
      </c>
      <c r="N4981" s="82">
        <v>2996.7</v>
      </c>
      <c r="O4981" s="86" t="s">
        <v>17554</v>
      </c>
      <c r="P4981" s="82">
        <v>-7515.39</v>
      </c>
      <c r="Q4981" s="82">
        <v>0</v>
      </c>
      <c r="R4981" s="2">
        <f t="shared" si="154"/>
        <v>479472</v>
      </c>
      <c r="S4981" s="2">
        <f t="shared" si="155"/>
        <v>2996.7</v>
      </c>
    </row>
    <row r="4982" spans="1:19" x14ac:dyDescent="0.25">
      <c r="A4982" s="85" t="s">
        <v>17698</v>
      </c>
      <c r="B4982" s="85" t="s">
        <v>8788</v>
      </c>
      <c r="C4982" s="85" t="s">
        <v>8789</v>
      </c>
      <c r="D4982" s="85">
        <v>301</v>
      </c>
      <c r="E4982" s="85">
        <v>1</v>
      </c>
      <c r="F4982" s="85" t="s">
        <v>9160</v>
      </c>
      <c r="G4982" s="85" t="s">
        <v>9159</v>
      </c>
      <c r="H4982" s="85" t="s">
        <v>4248</v>
      </c>
      <c r="I4982" s="85" t="s">
        <v>9168</v>
      </c>
      <c r="J4982" s="84">
        <v>261</v>
      </c>
      <c r="K4982" s="84">
        <v>0</v>
      </c>
      <c r="L4982" s="82">
        <v>789871</v>
      </c>
      <c r="M4982" s="82">
        <v>0</v>
      </c>
      <c r="N4982" s="82">
        <v>3026.33</v>
      </c>
      <c r="O4982" s="86" t="s">
        <v>17554</v>
      </c>
      <c r="P4982" s="82">
        <v>-12380.68</v>
      </c>
      <c r="Q4982" s="82">
        <v>0</v>
      </c>
      <c r="R4982" s="2">
        <f t="shared" si="154"/>
        <v>789871</v>
      </c>
      <c r="S4982" s="2">
        <f t="shared" si="155"/>
        <v>3026.3256704980845</v>
      </c>
    </row>
    <row r="4983" spans="1:19" x14ac:dyDescent="0.25">
      <c r="A4983" s="85" t="s">
        <v>17698</v>
      </c>
      <c r="B4983" s="85" t="s">
        <v>8788</v>
      </c>
      <c r="C4983" s="85" t="s">
        <v>8789</v>
      </c>
      <c r="D4983" s="85">
        <v>301</v>
      </c>
      <c r="E4983" s="85">
        <v>1</v>
      </c>
      <c r="F4983" s="85" t="s">
        <v>9160</v>
      </c>
      <c r="G4983" s="85" t="s">
        <v>9159</v>
      </c>
      <c r="H4983" s="85" t="s">
        <v>4249</v>
      </c>
      <c r="I4983" s="85" t="s">
        <v>9167</v>
      </c>
      <c r="J4983" s="84">
        <v>110</v>
      </c>
      <c r="K4983" s="84">
        <v>0</v>
      </c>
      <c r="L4983" s="82">
        <v>344646</v>
      </c>
      <c r="M4983" s="82">
        <v>0</v>
      </c>
      <c r="N4983" s="82">
        <v>3133.15</v>
      </c>
      <c r="O4983" s="86" t="s">
        <v>17554</v>
      </c>
      <c r="P4983" s="82">
        <v>-5402.09</v>
      </c>
      <c r="Q4983" s="82">
        <v>0</v>
      </c>
      <c r="R4983" s="2">
        <f t="shared" si="154"/>
        <v>344646</v>
      </c>
      <c r="S4983" s="2">
        <f t="shared" si="155"/>
        <v>3133.1454545454544</v>
      </c>
    </row>
    <row r="4984" spans="1:19" x14ac:dyDescent="0.25">
      <c r="A4984" s="85" t="s">
        <v>17698</v>
      </c>
      <c r="B4984" s="85" t="s">
        <v>8788</v>
      </c>
      <c r="C4984" s="85" t="s">
        <v>8789</v>
      </c>
      <c r="D4984" s="85">
        <v>301</v>
      </c>
      <c r="E4984" s="85">
        <v>1</v>
      </c>
      <c r="F4984" s="85" t="s">
        <v>9160</v>
      </c>
      <c r="G4984" s="85" t="s">
        <v>9159</v>
      </c>
      <c r="H4984" s="85" t="s">
        <v>4250</v>
      </c>
      <c r="I4984" s="85" t="s">
        <v>9166</v>
      </c>
      <c r="J4984" s="84">
        <v>40</v>
      </c>
      <c r="K4984" s="84">
        <v>0</v>
      </c>
      <c r="L4984" s="82">
        <v>84982</v>
      </c>
      <c r="M4984" s="82">
        <v>0</v>
      </c>
      <c r="N4984" s="82">
        <v>2124.5500000000002</v>
      </c>
      <c r="O4984" s="86" t="s">
        <v>17554</v>
      </c>
      <c r="P4984" s="82">
        <v>-1332.03</v>
      </c>
      <c r="Q4984" s="82">
        <v>0</v>
      </c>
      <c r="R4984" s="2">
        <f t="shared" si="154"/>
        <v>84982</v>
      </c>
      <c r="S4984" s="2">
        <f t="shared" si="155"/>
        <v>2124.5500000000002</v>
      </c>
    </row>
    <row r="4985" spans="1:19" x14ac:dyDescent="0.25">
      <c r="A4985" s="85" t="s">
        <v>17698</v>
      </c>
      <c r="B4985" s="85" t="s">
        <v>8788</v>
      </c>
      <c r="C4985" s="85" t="s">
        <v>8789</v>
      </c>
      <c r="D4985" s="85">
        <v>301</v>
      </c>
      <c r="E4985" s="85">
        <v>1</v>
      </c>
      <c r="F4985" s="85" t="s">
        <v>9160</v>
      </c>
      <c r="G4985" s="85" t="s">
        <v>9159</v>
      </c>
      <c r="H4985" s="85" t="s">
        <v>4251</v>
      </c>
      <c r="I4985" s="85" t="s">
        <v>9165</v>
      </c>
      <c r="J4985" s="84">
        <v>110</v>
      </c>
      <c r="K4985" s="84">
        <v>0</v>
      </c>
      <c r="L4985" s="82">
        <v>333928</v>
      </c>
      <c r="M4985" s="82">
        <v>0</v>
      </c>
      <c r="N4985" s="82">
        <v>3035.71</v>
      </c>
      <c r="O4985" s="86" t="s">
        <v>17554</v>
      </c>
      <c r="P4985" s="82">
        <v>-5234.08</v>
      </c>
      <c r="Q4985" s="82">
        <v>0</v>
      </c>
      <c r="R4985" s="2">
        <f t="shared" si="154"/>
        <v>333928</v>
      </c>
      <c r="S4985" s="2">
        <f t="shared" si="155"/>
        <v>3035.7090909090907</v>
      </c>
    </row>
    <row r="4986" spans="1:19" x14ac:dyDescent="0.25">
      <c r="A4986" s="85" t="s">
        <v>17698</v>
      </c>
      <c r="B4986" s="85" t="s">
        <v>8788</v>
      </c>
      <c r="C4986" s="85" t="s">
        <v>8789</v>
      </c>
      <c r="D4986" s="85">
        <v>301</v>
      </c>
      <c r="E4986" s="85">
        <v>1</v>
      </c>
      <c r="F4986" s="85" t="s">
        <v>9160</v>
      </c>
      <c r="G4986" s="85" t="s">
        <v>9159</v>
      </c>
      <c r="H4986" s="85" t="s">
        <v>4252</v>
      </c>
      <c r="I4986" s="85" t="s">
        <v>9164</v>
      </c>
      <c r="J4986" s="84">
        <v>29</v>
      </c>
      <c r="K4986" s="84">
        <v>0</v>
      </c>
      <c r="L4986" s="82">
        <v>63203</v>
      </c>
      <c r="M4986" s="82">
        <v>0</v>
      </c>
      <c r="N4986" s="82">
        <v>2179.41</v>
      </c>
      <c r="O4986" s="86" t="s">
        <v>17554</v>
      </c>
      <c r="P4986" s="82">
        <v>-990.67</v>
      </c>
      <c r="Q4986" s="82">
        <v>0</v>
      </c>
      <c r="R4986" s="2">
        <f t="shared" si="154"/>
        <v>63203</v>
      </c>
      <c r="S4986" s="2">
        <f t="shared" si="155"/>
        <v>2179.4137931034484</v>
      </c>
    </row>
    <row r="4987" spans="1:19" x14ac:dyDescent="0.25">
      <c r="A4987" s="85" t="s">
        <v>17698</v>
      </c>
      <c r="B4987" s="85" t="s">
        <v>8788</v>
      </c>
      <c r="C4987" s="85" t="s">
        <v>8789</v>
      </c>
      <c r="D4987" s="85">
        <v>301</v>
      </c>
      <c r="E4987" s="85">
        <v>1</v>
      </c>
      <c r="F4987" s="85" t="s">
        <v>9160</v>
      </c>
      <c r="G4987" s="85" t="s">
        <v>9159</v>
      </c>
      <c r="H4987" s="85" t="s">
        <v>4253</v>
      </c>
      <c r="I4987" s="85" t="s">
        <v>9163</v>
      </c>
      <c r="J4987" s="84">
        <v>29</v>
      </c>
      <c r="K4987" s="84">
        <v>0</v>
      </c>
      <c r="L4987" s="82">
        <v>97770</v>
      </c>
      <c r="M4987" s="82">
        <v>0</v>
      </c>
      <c r="N4987" s="82">
        <v>3371.38</v>
      </c>
      <c r="O4987" s="86" t="s">
        <v>17554</v>
      </c>
      <c r="P4987" s="82">
        <v>-1532.47</v>
      </c>
      <c r="Q4987" s="82">
        <v>0</v>
      </c>
      <c r="R4987" s="2">
        <f t="shared" si="154"/>
        <v>97770</v>
      </c>
      <c r="S4987" s="2">
        <f t="shared" si="155"/>
        <v>3371.3793103448274</v>
      </c>
    </row>
    <row r="4988" spans="1:19" x14ac:dyDescent="0.25">
      <c r="A4988" s="85" t="s">
        <v>17698</v>
      </c>
      <c r="B4988" s="85" t="s">
        <v>8788</v>
      </c>
      <c r="C4988" s="85" t="s">
        <v>8789</v>
      </c>
      <c r="D4988" s="85">
        <v>301</v>
      </c>
      <c r="E4988" s="85">
        <v>1</v>
      </c>
      <c r="F4988" s="85" t="s">
        <v>9160</v>
      </c>
      <c r="G4988" s="85" t="s">
        <v>9159</v>
      </c>
      <c r="H4988" s="85" t="s">
        <v>4254</v>
      </c>
      <c r="I4988" s="85" t="s">
        <v>9162</v>
      </c>
      <c r="J4988" s="84">
        <v>25</v>
      </c>
      <c r="K4988" s="84">
        <v>0</v>
      </c>
      <c r="L4988" s="82">
        <v>54732</v>
      </c>
      <c r="M4988" s="82">
        <v>0</v>
      </c>
      <c r="N4988" s="82">
        <v>2189.2800000000002</v>
      </c>
      <c r="O4988" s="86" t="s">
        <v>17554</v>
      </c>
      <c r="P4988" s="82">
        <v>-857.89</v>
      </c>
      <c r="Q4988" s="82">
        <v>0</v>
      </c>
      <c r="R4988" s="2">
        <f t="shared" si="154"/>
        <v>54732</v>
      </c>
      <c r="S4988" s="2">
        <f t="shared" si="155"/>
        <v>2189.2800000000002</v>
      </c>
    </row>
    <row r="4989" spans="1:19" x14ac:dyDescent="0.25">
      <c r="A4989" s="85" t="s">
        <v>17698</v>
      </c>
      <c r="B4989" s="85" t="s">
        <v>8788</v>
      </c>
      <c r="C4989" s="85" t="s">
        <v>8789</v>
      </c>
      <c r="D4989" s="85">
        <v>301</v>
      </c>
      <c r="E4989" s="85">
        <v>1</v>
      </c>
      <c r="F4989" s="85" t="s">
        <v>9160</v>
      </c>
      <c r="G4989" s="85" t="s">
        <v>9159</v>
      </c>
      <c r="H4989" s="85" t="s">
        <v>4255</v>
      </c>
      <c r="I4989" s="85" t="s">
        <v>9161</v>
      </c>
      <c r="J4989" s="84">
        <v>13</v>
      </c>
      <c r="K4989" s="84">
        <v>0</v>
      </c>
      <c r="L4989" s="82">
        <v>28482</v>
      </c>
      <c r="M4989" s="82">
        <v>0</v>
      </c>
      <c r="N4989" s="82">
        <v>2190.92</v>
      </c>
      <c r="O4989" s="86" t="s">
        <v>17554</v>
      </c>
      <c r="P4989" s="82">
        <v>-446.44</v>
      </c>
      <c r="Q4989" s="82">
        <v>0</v>
      </c>
      <c r="R4989" s="2">
        <f t="shared" si="154"/>
        <v>28482</v>
      </c>
      <c r="S4989" s="2">
        <f t="shared" si="155"/>
        <v>2190.9230769230771</v>
      </c>
    </row>
    <row r="4990" spans="1:19" x14ac:dyDescent="0.25">
      <c r="A4990" s="85" t="s">
        <v>17698</v>
      </c>
      <c r="B4990" s="85" t="s">
        <v>8788</v>
      </c>
      <c r="C4990" s="85" t="s">
        <v>8789</v>
      </c>
      <c r="D4990" s="85">
        <v>301</v>
      </c>
      <c r="E4990" s="85">
        <v>1</v>
      </c>
      <c r="F4990" s="85" t="s">
        <v>9160</v>
      </c>
      <c r="G4990" s="85" t="s">
        <v>9159</v>
      </c>
      <c r="H4990" s="85" t="s">
        <v>4256</v>
      </c>
      <c r="I4990" s="85" t="s">
        <v>9158</v>
      </c>
      <c r="J4990" s="84">
        <v>23</v>
      </c>
      <c r="K4990" s="84">
        <v>0</v>
      </c>
      <c r="L4990" s="82">
        <v>51092</v>
      </c>
      <c r="M4990" s="82">
        <v>0</v>
      </c>
      <c r="N4990" s="82">
        <v>2221.39</v>
      </c>
      <c r="O4990" s="86" t="s">
        <v>17554</v>
      </c>
      <c r="P4990" s="82">
        <v>-800.83</v>
      </c>
      <c r="Q4990" s="82">
        <v>0</v>
      </c>
      <c r="R4990" s="2">
        <f t="shared" si="154"/>
        <v>51092</v>
      </c>
      <c r="S4990" s="2">
        <f t="shared" si="155"/>
        <v>2221.391304347826</v>
      </c>
    </row>
    <row r="4991" spans="1:19" x14ac:dyDescent="0.25">
      <c r="A4991" s="85" t="s">
        <v>17698</v>
      </c>
      <c r="B4991" s="85" t="s">
        <v>8788</v>
      </c>
      <c r="C4991" s="85" t="s">
        <v>8789</v>
      </c>
      <c r="D4991" s="85">
        <v>301</v>
      </c>
      <c r="E4991" s="85">
        <v>1</v>
      </c>
      <c r="F4991" s="85" t="s">
        <v>9151</v>
      </c>
      <c r="G4991" s="85" t="s">
        <v>9150</v>
      </c>
      <c r="H4991" s="85" t="s">
        <v>4257</v>
      </c>
      <c r="I4991" s="85" t="s">
        <v>9157</v>
      </c>
      <c r="J4991" s="84">
        <v>219</v>
      </c>
      <c r="K4991" s="84">
        <v>0</v>
      </c>
      <c r="L4991" s="82">
        <v>542950</v>
      </c>
      <c r="M4991" s="82">
        <v>0</v>
      </c>
      <c r="N4991" s="82">
        <v>2479.2199999999998</v>
      </c>
      <c r="O4991" s="86" t="s">
        <v>17554</v>
      </c>
      <c r="P4991" s="82">
        <v>-8510.36</v>
      </c>
      <c r="Q4991" s="82">
        <v>0</v>
      </c>
      <c r="R4991" s="2">
        <f t="shared" si="154"/>
        <v>542950</v>
      </c>
      <c r="S4991" s="2">
        <f t="shared" si="155"/>
        <v>2479.2237442922374</v>
      </c>
    </row>
    <row r="4992" spans="1:19" x14ac:dyDescent="0.25">
      <c r="A4992" s="85" t="s">
        <v>17698</v>
      </c>
      <c r="B4992" s="85" t="s">
        <v>8788</v>
      </c>
      <c r="C4992" s="85" t="s">
        <v>8789</v>
      </c>
      <c r="D4992" s="85">
        <v>301</v>
      </c>
      <c r="E4992" s="85">
        <v>1</v>
      </c>
      <c r="F4992" s="85" t="s">
        <v>9151</v>
      </c>
      <c r="G4992" s="85" t="s">
        <v>9150</v>
      </c>
      <c r="H4992" s="85" t="s">
        <v>4258</v>
      </c>
      <c r="I4992" s="85" t="s">
        <v>9156</v>
      </c>
      <c r="J4992" s="84">
        <v>233</v>
      </c>
      <c r="K4992" s="84">
        <v>0</v>
      </c>
      <c r="L4992" s="82">
        <v>585825</v>
      </c>
      <c r="M4992" s="82">
        <v>0</v>
      </c>
      <c r="N4992" s="82">
        <v>2514.27</v>
      </c>
      <c r="O4992" s="86" t="s">
        <v>17554</v>
      </c>
      <c r="P4992" s="82">
        <v>-9182.39</v>
      </c>
      <c r="Q4992" s="82">
        <v>0</v>
      </c>
      <c r="R4992" s="2">
        <f t="shared" si="154"/>
        <v>585825</v>
      </c>
      <c r="S4992" s="2">
        <f t="shared" si="155"/>
        <v>2514.2703862660946</v>
      </c>
    </row>
    <row r="4993" spans="1:19" x14ac:dyDescent="0.25">
      <c r="A4993" s="85" t="s">
        <v>17698</v>
      </c>
      <c r="B4993" s="85" t="s">
        <v>8788</v>
      </c>
      <c r="C4993" s="85" t="s">
        <v>8789</v>
      </c>
      <c r="D4993" s="85">
        <v>301</v>
      </c>
      <c r="E4993" s="85">
        <v>1</v>
      </c>
      <c r="F4993" s="85" t="s">
        <v>9151</v>
      </c>
      <c r="G4993" s="85" t="s">
        <v>9150</v>
      </c>
      <c r="H4993" s="85" t="s">
        <v>4259</v>
      </c>
      <c r="I4993" s="85" t="s">
        <v>9155</v>
      </c>
      <c r="J4993" s="84">
        <v>540</v>
      </c>
      <c r="K4993" s="84">
        <v>0</v>
      </c>
      <c r="L4993" s="82">
        <v>1458986</v>
      </c>
      <c r="M4993" s="82">
        <v>0</v>
      </c>
      <c r="N4993" s="82">
        <v>2701.83</v>
      </c>
      <c r="O4993" s="86" t="s">
        <v>17554</v>
      </c>
      <c r="P4993" s="82">
        <v>-22868.59</v>
      </c>
      <c r="Q4993" s="82">
        <v>0</v>
      </c>
      <c r="R4993" s="2">
        <f t="shared" si="154"/>
        <v>1458986</v>
      </c>
      <c r="S4993" s="2">
        <f t="shared" si="155"/>
        <v>2701.8259259259257</v>
      </c>
    </row>
    <row r="4994" spans="1:19" x14ac:dyDescent="0.25">
      <c r="A4994" s="85" t="s">
        <v>17698</v>
      </c>
      <c r="B4994" s="85" t="s">
        <v>8788</v>
      </c>
      <c r="C4994" s="85" t="s">
        <v>8789</v>
      </c>
      <c r="D4994" s="85">
        <v>301</v>
      </c>
      <c r="E4994" s="85">
        <v>1</v>
      </c>
      <c r="F4994" s="85" t="s">
        <v>9151</v>
      </c>
      <c r="G4994" s="85" t="s">
        <v>9150</v>
      </c>
      <c r="H4994" s="85" t="s">
        <v>4260</v>
      </c>
      <c r="I4994" s="85" t="s">
        <v>9154</v>
      </c>
      <c r="J4994" s="84">
        <v>70</v>
      </c>
      <c r="K4994" s="84">
        <v>0</v>
      </c>
      <c r="L4994" s="82">
        <v>188604</v>
      </c>
      <c r="M4994" s="82">
        <v>0</v>
      </c>
      <c r="N4994" s="82">
        <v>2694.34</v>
      </c>
      <c r="O4994" s="86" t="s">
        <v>17554</v>
      </c>
      <c r="P4994" s="82">
        <v>-2956.23</v>
      </c>
      <c r="Q4994" s="82">
        <v>0</v>
      </c>
      <c r="R4994" s="2">
        <f t="shared" si="154"/>
        <v>188604</v>
      </c>
      <c r="S4994" s="2">
        <f t="shared" si="155"/>
        <v>2694.3428571428572</v>
      </c>
    </row>
    <row r="4995" spans="1:19" x14ac:dyDescent="0.25">
      <c r="A4995" s="85" t="s">
        <v>17698</v>
      </c>
      <c r="B4995" s="85" t="s">
        <v>8788</v>
      </c>
      <c r="C4995" s="85" t="s">
        <v>8789</v>
      </c>
      <c r="D4995" s="85">
        <v>301</v>
      </c>
      <c r="E4995" s="85">
        <v>1</v>
      </c>
      <c r="F4995" s="85" t="s">
        <v>9151</v>
      </c>
      <c r="G4995" s="85" t="s">
        <v>9150</v>
      </c>
      <c r="H4995" s="85" t="s">
        <v>4261</v>
      </c>
      <c r="I4995" s="85" t="s">
        <v>9153</v>
      </c>
      <c r="J4995" s="84">
        <v>80</v>
      </c>
      <c r="K4995" s="84">
        <v>0</v>
      </c>
      <c r="L4995" s="82">
        <v>221315</v>
      </c>
      <c r="M4995" s="82">
        <v>0</v>
      </c>
      <c r="N4995" s="82">
        <v>2766.44</v>
      </c>
      <c r="O4995" s="86" t="s">
        <v>17554</v>
      </c>
      <c r="P4995" s="82">
        <v>-3468.97</v>
      </c>
      <c r="Q4995" s="82">
        <v>0</v>
      </c>
      <c r="R4995" s="2">
        <f t="shared" si="154"/>
        <v>221315</v>
      </c>
      <c r="S4995" s="2">
        <f t="shared" si="155"/>
        <v>2766.4375</v>
      </c>
    </row>
    <row r="4996" spans="1:19" x14ac:dyDescent="0.25">
      <c r="A4996" s="85" t="s">
        <v>17698</v>
      </c>
      <c r="B4996" s="85" t="s">
        <v>8788</v>
      </c>
      <c r="C4996" s="85" t="s">
        <v>8789</v>
      </c>
      <c r="D4996" s="85">
        <v>301</v>
      </c>
      <c r="E4996" s="85">
        <v>1</v>
      </c>
      <c r="F4996" s="85" t="s">
        <v>9151</v>
      </c>
      <c r="G4996" s="85" t="s">
        <v>9150</v>
      </c>
      <c r="H4996" s="85" t="s">
        <v>4262</v>
      </c>
      <c r="I4996" s="85" t="s">
        <v>11257</v>
      </c>
      <c r="J4996" s="84">
        <v>162</v>
      </c>
      <c r="K4996" s="84">
        <v>0</v>
      </c>
      <c r="L4996" s="82">
        <v>358919</v>
      </c>
      <c r="M4996" s="82">
        <v>0</v>
      </c>
      <c r="N4996" s="82">
        <v>2215.5500000000002</v>
      </c>
      <c r="O4996" s="86" t="s">
        <v>17554</v>
      </c>
      <c r="P4996" s="82">
        <v>-5625.81</v>
      </c>
      <c r="Q4996" s="82">
        <v>0</v>
      </c>
      <c r="R4996" s="2">
        <f t="shared" ref="R4996:R5059" si="156">L4996-M4996</f>
        <v>358919</v>
      </c>
      <c r="S4996" s="2">
        <f t="shared" ref="S4996:S5059" si="157">R4996/J4996</f>
        <v>2215.5493827160494</v>
      </c>
    </row>
    <row r="4997" spans="1:19" x14ac:dyDescent="0.25">
      <c r="A4997" s="85" t="s">
        <v>17698</v>
      </c>
      <c r="B4997" s="85" t="s">
        <v>8788</v>
      </c>
      <c r="C4997" s="85" t="s">
        <v>8789</v>
      </c>
      <c r="D4997" s="85">
        <v>301</v>
      </c>
      <c r="E4997" s="85">
        <v>1</v>
      </c>
      <c r="F4997" s="85" t="s">
        <v>9151</v>
      </c>
      <c r="G4997" s="85" t="s">
        <v>9150</v>
      </c>
      <c r="H4997" s="85" t="s">
        <v>4263</v>
      </c>
      <c r="I4997" s="85" t="s">
        <v>9152</v>
      </c>
      <c r="J4997" s="84">
        <v>120</v>
      </c>
      <c r="K4997" s="84">
        <v>0</v>
      </c>
      <c r="L4997" s="82">
        <v>256947</v>
      </c>
      <c r="M4997" s="82">
        <v>0</v>
      </c>
      <c r="N4997" s="82">
        <v>2141.2199999999998</v>
      </c>
      <c r="O4997" s="86" t="s">
        <v>17554</v>
      </c>
      <c r="P4997" s="82">
        <v>-4027.46</v>
      </c>
      <c r="Q4997" s="82">
        <v>0</v>
      </c>
      <c r="R4997" s="2">
        <f t="shared" si="156"/>
        <v>256947</v>
      </c>
      <c r="S4997" s="2">
        <f t="shared" si="157"/>
        <v>2141.2249999999999</v>
      </c>
    </row>
    <row r="4998" spans="1:19" x14ac:dyDescent="0.25">
      <c r="A4998" s="85" t="s">
        <v>17698</v>
      </c>
      <c r="B4998" s="85" t="s">
        <v>8788</v>
      </c>
      <c r="C4998" s="85" t="s">
        <v>8789</v>
      </c>
      <c r="D4998" s="85">
        <v>301</v>
      </c>
      <c r="E4998" s="85">
        <v>1</v>
      </c>
      <c r="F4998" s="85" t="s">
        <v>9151</v>
      </c>
      <c r="G4998" s="85" t="s">
        <v>9150</v>
      </c>
      <c r="H4998" s="85" t="s">
        <v>4264</v>
      </c>
      <c r="I4998" s="85" t="s">
        <v>17989</v>
      </c>
      <c r="J4998" s="84">
        <v>144</v>
      </c>
      <c r="K4998" s="84">
        <v>0</v>
      </c>
      <c r="L4998" s="82">
        <v>321610</v>
      </c>
      <c r="M4998" s="82">
        <v>0</v>
      </c>
      <c r="N4998" s="82">
        <v>2233.4</v>
      </c>
      <c r="O4998" s="86" t="s">
        <v>17554</v>
      </c>
      <c r="P4998" s="82">
        <v>-5041.01</v>
      </c>
      <c r="Q4998" s="82">
        <v>0</v>
      </c>
      <c r="R4998" s="2">
        <f t="shared" si="156"/>
        <v>321610</v>
      </c>
      <c r="S4998" s="2">
        <f t="shared" si="157"/>
        <v>2233.4027777777778</v>
      </c>
    </row>
    <row r="4999" spans="1:19" x14ac:dyDescent="0.25">
      <c r="A4999" s="85" t="s">
        <v>17698</v>
      </c>
      <c r="B4999" s="85" t="s">
        <v>8788</v>
      </c>
      <c r="C4999" s="85" t="s">
        <v>8789</v>
      </c>
      <c r="D4999" s="85">
        <v>301</v>
      </c>
      <c r="E4999" s="85">
        <v>1</v>
      </c>
      <c r="F4999" s="85" t="s">
        <v>9151</v>
      </c>
      <c r="G4999" s="85" t="s">
        <v>9150</v>
      </c>
      <c r="H4999" s="85" t="s">
        <v>4265</v>
      </c>
      <c r="I4999" s="85" t="s">
        <v>8251</v>
      </c>
      <c r="J4999" s="84">
        <v>79</v>
      </c>
      <c r="K4999" s="84">
        <v>1</v>
      </c>
      <c r="L4999" s="82">
        <v>257782</v>
      </c>
      <c r="M4999" s="82">
        <v>3222</v>
      </c>
      <c r="N4999" s="82">
        <v>3222.28</v>
      </c>
      <c r="O4999" s="86" t="s">
        <v>17554</v>
      </c>
      <c r="P4999" s="82">
        <v>-4040.56</v>
      </c>
      <c r="Q4999" s="82">
        <v>0</v>
      </c>
      <c r="R4999" s="2">
        <f t="shared" si="156"/>
        <v>254560</v>
      </c>
      <c r="S4999" s="2">
        <f t="shared" si="157"/>
        <v>3222.2784810126582</v>
      </c>
    </row>
    <row r="5000" spans="1:19" x14ac:dyDescent="0.25">
      <c r="A5000" s="85" t="s">
        <v>17698</v>
      </c>
      <c r="B5000" s="85" t="s">
        <v>8788</v>
      </c>
      <c r="C5000" s="85" t="s">
        <v>8789</v>
      </c>
      <c r="D5000" s="85">
        <v>301</v>
      </c>
      <c r="E5000" s="85">
        <v>1</v>
      </c>
      <c r="F5000" s="85" t="s">
        <v>9145</v>
      </c>
      <c r="G5000" s="85" t="s">
        <v>9144</v>
      </c>
      <c r="H5000" s="85" t="s">
        <v>4266</v>
      </c>
      <c r="I5000" s="85" t="s">
        <v>9149</v>
      </c>
      <c r="J5000" s="84">
        <v>400</v>
      </c>
      <c r="K5000" s="84">
        <v>0</v>
      </c>
      <c r="L5000" s="82">
        <v>980377</v>
      </c>
      <c r="M5000" s="82">
        <v>0</v>
      </c>
      <c r="N5000" s="82">
        <v>2450.94</v>
      </c>
      <c r="O5000" s="86" t="s">
        <v>17554</v>
      </c>
      <c r="P5000" s="82">
        <v>-15366.72</v>
      </c>
      <c r="Q5000" s="82">
        <v>0</v>
      </c>
      <c r="R5000" s="2">
        <f t="shared" si="156"/>
        <v>980377</v>
      </c>
      <c r="S5000" s="2">
        <f t="shared" si="157"/>
        <v>2450.9425000000001</v>
      </c>
    </row>
    <row r="5001" spans="1:19" x14ac:dyDescent="0.25">
      <c r="A5001" s="85" t="s">
        <v>17698</v>
      </c>
      <c r="B5001" s="85" t="s">
        <v>8788</v>
      </c>
      <c r="C5001" s="85" t="s">
        <v>8789</v>
      </c>
      <c r="D5001" s="85">
        <v>301</v>
      </c>
      <c r="E5001" s="85">
        <v>1</v>
      </c>
      <c r="F5001" s="85" t="s">
        <v>9145</v>
      </c>
      <c r="G5001" s="85" t="s">
        <v>9144</v>
      </c>
      <c r="H5001" s="85" t="s">
        <v>4267</v>
      </c>
      <c r="I5001" s="85" t="s">
        <v>9148</v>
      </c>
      <c r="J5001" s="84">
        <v>102</v>
      </c>
      <c r="K5001" s="84">
        <v>0</v>
      </c>
      <c r="L5001" s="82">
        <v>240016</v>
      </c>
      <c r="M5001" s="82">
        <v>0</v>
      </c>
      <c r="N5001" s="82">
        <v>2353.1</v>
      </c>
      <c r="O5001" s="86" t="s">
        <v>17554</v>
      </c>
      <c r="P5001" s="82">
        <v>-3762.08</v>
      </c>
      <c r="Q5001" s="82">
        <v>0</v>
      </c>
      <c r="R5001" s="2">
        <f t="shared" si="156"/>
        <v>240016</v>
      </c>
      <c r="S5001" s="2">
        <f t="shared" si="157"/>
        <v>2353.0980392156862</v>
      </c>
    </row>
    <row r="5002" spans="1:19" x14ac:dyDescent="0.25">
      <c r="A5002" s="85" t="s">
        <v>17698</v>
      </c>
      <c r="B5002" s="85" t="s">
        <v>8788</v>
      </c>
      <c r="C5002" s="85" t="s">
        <v>8789</v>
      </c>
      <c r="D5002" s="85">
        <v>301</v>
      </c>
      <c r="E5002" s="85">
        <v>1</v>
      </c>
      <c r="F5002" s="85" t="s">
        <v>9145</v>
      </c>
      <c r="G5002" s="85" t="s">
        <v>9144</v>
      </c>
      <c r="H5002" s="85" t="s">
        <v>4268</v>
      </c>
      <c r="I5002" s="85" t="s">
        <v>9147</v>
      </c>
      <c r="J5002" s="84">
        <v>531</v>
      </c>
      <c r="K5002" s="84">
        <v>0</v>
      </c>
      <c r="L5002" s="82">
        <v>1420603</v>
      </c>
      <c r="M5002" s="82">
        <v>0</v>
      </c>
      <c r="N5002" s="82">
        <v>2675.34</v>
      </c>
      <c r="O5002" s="86" t="s">
        <v>17554</v>
      </c>
      <c r="P5002" s="82">
        <v>-22266.959999999999</v>
      </c>
      <c r="Q5002" s="82">
        <v>0</v>
      </c>
      <c r="R5002" s="2">
        <f t="shared" si="156"/>
        <v>1420603</v>
      </c>
      <c r="S5002" s="2">
        <f t="shared" si="157"/>
        <v>2675.3352165725046</v>
      </c>
    </row>
    <row r="5003" spans="1:19" x14ac:dyDescent="0.25">
      <c r="A5003" s="85" t="s">
        <v>17698</v>
      </c>
      <c r="B5003" s="85" t="s">
        <v>8788</v>
      </c>
      <c r="C5003" s="85" t="s">
        <v>8789</v>
      </c>
      <c r="D5003" s="85">
        <v>301</v>
      </c>
      <c r="E5003" s="85">
        <v>1</v>
      </c>
      <c r="F5003" s="85" t="s">
        <v>9145</v>
      </c>
      <c r="G5003" s="85" t="s">
        <v>9144</v>
      </c>
      <c r="H5003" s="85" t="s">
        <v>4269</v>
      </c>
      <c r="I5003" s="85" t="s">
        <v>9146</v>
      </c>
      <c r="J5003" s="84">
        <v>582</v>
      </c>
      <c r="K5003" s="84">
        <v>0</v>
      </c>
      <c r="L5003" s="82">
        <v>1294543</v>
      </c>
      <c r="M5003" s="82">
        <v>0</v>
      </c>
      <c r="N5003" s="82">
        <v>2224.3000000000002</v>
      </c>
      <c r="O5003" s="86" t="s">
        <v>17554</v>
      </c>
      <c r="P5003" s="82">
        <v>-20291.060000000001</v>
      </c>
      <c r="Q5003" s="82">
        <v>0</v>
      </c>
      <c r="R5003" s="2">
        <f t="shared" si="156"/>
        <v>1294543</v>
      </c>
      <c r="S5003" s="2">
        <f t="shared" si="157"/>
        <v>2224.3006872852234</v>
      </c>
    </row>
    <row r="5004" spans="1:19" x14ac:dyDescent="0.25">
      <c r="A5004" s="85" t="s">
        <v>17698</v>
      </c>
      <c r="B5004" s="85" t="s">
        <v>8793</v>
      </c>
      <c r="C5004" s="85" t="s">
        <v>8794</v>
      </c>
      <c r="D5004" s="85">
        <v>328</v>
      </c>
      <c r="E5004" s="85">
        <v>28</v>
      </c>
      <c r="F5004" s="85" t="s">
        <v>9141</v>
      </c>
      <c r="G5004" s="85" t="s">
        <v>9140</v>
      </c>
      <c r="H5004" s="85" t="s">
        <v>4270</v>
      </c>
      <c r="I5004" s="85" t="s">
        <v>9143</v>
      </c>
      <c r="J5004" s="84">
        <v>228</v>
      </c>
      <c r="K5004" s="84">
        <v>0</v>
      </c>
      <c r="L5004" s="82">
        <v>412874</v>
      </c>
      <c r="M5004" s="82">
        <v>0</v>
      </c>
      <c r="N5004" s="82">
        <v>1810.85</v>
      </c>
      <c r="O5004" s="86" t="s">
        <v>17552</v>
      </c>
      <c r="P5004" s="82">
        <v>19660.669999999998</v>
      </c>
      <c r="Q5004" s="82">
        <v>0</v>
      </c>
      <c r="R5004" s="2">
        <f t="shared" si="156"/>
        <v>412874</v>
      </c>
      <c r="S5004" s="2">
        <f t="shared" si="157"/>
        <v>1810.8508771929824</v>
      </c>
    </row>
    <row r="5005" spans="1:19" x14ac:dyDescent="0.25">
      <c r="A5005" s="85" t="s">
        <v>17698</v>
      </c>
      <c r="B5005" s="85" t="s">
        <v>8793</v>
      </c>
      <c r="C5005" s="85" t="s">
        <v>8794</v>
      </c>
      <c r="D5005" s="85">
        <v>328</v>
      </c>
      <c r="E5005" s="85">
        <v>28</v>
      </c>
      <c r="F5005" s="85" t="s">
        <v>9141</v>
      </c>
      <c r="G5005" s="85" t="s">
        <v>9140</v>
      </c>
      <c r="H5005" s="85" t="s">
        <v>4271</v>
      </c>
      <c r="I5005" s="85" t="s">
        <v>9142</v>
      </c>
      <c r="J5005" s="84">
        <v>177</v>
      </c>
      <c r="K5005" s="84">
        <v>0</v>
      </c>
      <c r="L5005" s="82">
        <v>325483</v>
      </c>
      <c r="M5005" s="82">
        <v>0</v>
      </c>
      <c r="N5005" s="82">
        <v>1838.89</v>
      </c>
      <c r="O5005" s="86" t="s">
        <v>17552</v>
      </c>
      <c r="P5005" s="82">
        <v>15499.18</v>
      </c>
      <c r="Q5005" s="82">
        <v>0</v>
      </c>
      <c r="R5005" s="2">
        <f t="shared" si="156"/>
        <v>325483</v>
      </c>
      <c r="S5005" s="2">
        <f t="shared" si="157"/>
        <v>1838.8870056497176</v>
      </c>
    </row>
    <row r="5006" spans="1:19" x14ac:dyDescent="0.25">
      <c r="A5006" s="85" t="s">
        <v>17698</v>
      </c>
      <c r="B5006" s="85" t="s">
        <v>8793</v>
      </c>
      <c r="C5006" s="85" t="s">
        <v>8794</v>
      </c>
      <c r="D5006" s="85">
        <v>328</v>
      </c>
      <c r="E5006" s="85">
        <v>28</v>
      </c>
      <c r="F5006" s="85" t="s">
        <v>9141</v>
      </c>
      <c r="G5006" s="85" t="s">
        <v>9140</v>
      </c>
      <c r="H5006" s="85" t="s">
        <v>4272</v>
      </c>
      <c r="I5006" s="85" t="s">
        <v>9139</v>
      </c>
      <c r="J5006" s="84">
        <v>47</v>
      </c>
      <c r="K5006" s="84">
        <v>0</v>
      </c>
      <c r="L5006" s="82">
        <v>117877</v>
      </c>
      <c r="M5006" s="82">
        <v>0</v>
      </c>
      <c r="N5006" s="82">
        <v>2508.02</v>
      </c>
      <c r="O5006" s="86" t="s">
        <v>17552</v>
      </c>
      <c r="P5006" s="82">
        <v>5613.17</v>
      </c>
      <c r="Q5006" s="82">
        <v>0</v>
      </c>
      <c r="R5006" s="2">
        <f t="shared" si="156"/>
        <v>117877</v>
      </c>
      <c r="S5006" s="2">
        <f t="shared" si="157"/>
        <v>2508.0212765957449</v>
      </c>
    </row>
    <row r="5007" spans="1:19" x14ac:dyDescent="0.25">
      <c r="A5007" s="85" t="s">
        <v>17698</v>
      </c>
      <c r="B5007" s="85" t="s">
        <v>8788</v>
      </c>
      <c r="C5007" s="85" t="s">
        <v>8789</v>
      </c>
      <c r="D5007" s="85">
        <v>301</v>
      </c>
      <c r="E5007" s="85">
        <v>1</v>
      </c>
      <c r="F5007" s="85" t="s">
        <v>9134</v>
      </c>
      <c r="G5007" s="85" t="s">
        <v>9133</v>
      </c>
      <c r="H5007" s="85" t="s">
        <v>4273</v>
      </c>
      <c r="I5007" s="85" t="s">
        <v>9138</v>
      </c>
      <c r="J5007" s="84">
        <v>366</v>
      </c>
      <c r="K5007" s="84">
        <v>0</v>
      </c>
      <c r="L5007" s="82">
        <v>995866</v>
      </c>
      <c r="M5007" s="82">
        <v>0</v>
      </c>
      <c r="N5007" s="82">
        <v>2720.95</v>
      </c>
      <c r="O5007" s="86" t="s">
        <v>17554</v>
      </c>
      <c r="P5007" s="82">
        <v>-15609.51</v>
      </c>
      <c r="Q5007" s="82">
        <v>0</v>
      </c>
      <c r="R5007" s="2">
        <f t="shared" si="156"/>
        <v>995866</v>
      </c>
      <c r="S5007" s="2">
        <f t="shared" si="157"/>
        <v>2720.945355191257</v>
      </c>
    </row>
    <row r="5008" spans="1:19" x14ac:dyDescent="0.25">
      <c r="A5008" s="85" t="s">
        <v>17698</v>
      </c>
      <c r="B5008" s="85" t="s">
        <v>8788</v>
      </c>
      <c r="C5008" s="85" t="s">
        <v>8789</v>
      </c>
      <c r="D5008" s="85">
        <v>301</v>
      </c>
      <c r="E5008" s="85">
        <v>1</v>
      </c>
      <c r="F5008" s="85" t="s">
        <v>9134</v>
      </c>
      <c r="G5008" s="85" t="s">
        <v>9133</v>
      </c>
      <c r="H5008" s="85" t="s">
        <v>4274</v>
      </c>
      <c r="I5008" s="85" t="s">
        <v>9137</v>
      </c>
      <c r="J5008" s="84">
        <v>389</v>
      </c>
      <c r="K5008" s="84">
        <v>0</v>
      </c>
      <c r="L5008" s="82">
        <v>1065237</v>
      </c>
      <c r="M5008" s="82">
        <v>0</v>
      </c>
      <c r="N5008" s="82">
        <v>2738.4</v>
      </c>
      <c r="O5008" s="86" t="s">
        <v>17554</v>
      </c>
      <c r="P5008" s="82">
        <v>-16696.849999999999</v>
      </c>
      <c r="Q5008" s="82">
        <v>0</v>
      </c>
      <c r="R5008" s="2">
        <f t="shared" si="156"/>
        <v>1065237</v>
      </c>
      <c r="S5008" s="2">
        <f t="shared" si="157"/>
        <v>2738.3984575835475</v>
      </c>
    </row>
    <row r="5009" spans="1:19" x14ac:dyDescent="0.25">
      <c r="A5009" s="85" t="s">
        <v>17698</v>
      </c>
      <c r="B5009" s="85" t="s">
        <v>8788</v>
      </c>
      <c r="C5009" s="85" t="s">
        <v>8789</v>
      </c>
      <c r="D5009" s="85">
        <v>301</v>
      </c>
      <c r="E5009" s="85">
        <v>1</v>
      </c>
      <c r="F5009" s="85" t="s">
        <v>9134</v>
      </c>
      <c r="G5009" s="85" t="s">
        <v>9133</v>
      </c>
      <c r="H5009" s="85" t="s">
        <v>4275</v>
      </c>
      <c r="I5009" s="85" t="s">
        <v>9136</v>
      </c>
      <c r="J5009" s="84">
        <v>300</v>
      </c>
      <c r="K5009" s="84">
        <v>0</v>
      </c>
      <c r="L5009" s="82">
        <v>925554</v>
      </c>
      <c r="M5009" s="82">
        <v>0</v>
      </c>
      <c r="N5009" s="82">
        <v>3085.18</v>
      </c>
      <c r="O5009" s="86" t="s">
        <v>17554</v>
      </c>
      <c r="P5009" s="82">
        <v>-14507.42</v>
      </c>
      <c r="Q5009" s="82">
        <v>0</v>
      </c>
      <c r="R5009" s="2">
        <f t="shared" si="156"/>
        <v>925554</v>
      </c>
      <c r="S5009" s="2">
        <f t="shared" si="157"/>
        <v>3085.18</v>
      </c>
    </row>
    <row r="5010" spans="1:19" x14ac:dyDescent="0.25">
      <c r="A5010" s="85" t="s">
        <v>17698</v>
      </c>
      <c r="B5010" s="85" t="s">
        <v>8788</v>
      </c>
      <c r="C5010" s="85" t="s">
        <v>8789</v>
      </c>
      <c r="D5010" s="85">
        <v>301</v>
      </c>
      <c r="E5010" s="85">
        <v>1</v>
      </c>
      <c r="F5010" s="85" t="s">
        <v>9134</v>
      </c>
      <c r="G5010" s="85" t="s">
        <v>9133</v>
      </c>
      <c r="H5010" s="85" t="s">
        <v>4276</v>
      </c>
      <c r="I5010" s="85" t="s">
        <v>9135</v>
      </c>
      <c r="J5010" s="84">
        <v>379</v>
      </c>
      <c r="K5010" s="84">
        <v>0</v>
      </c>
      <c r="L5010" s="82">
        <v>911970</v>
      </c>
      <c r="M5010" s="82">
        <v>0</v>
      </c>
      <c r="N5010" s="82">
        <v>2406.25</v>
      </c>
      <c r="O5010" s="86" t="s">
        <v>17554</v>
      </c>
      <c r="P5010" s="82">
        <v>-14294.5</v>
      </c>
      <c r="Q5010" s="82">
        <v>0</v>
      </c>
      <c r="R5010" s="2">
        <f t="shared" si="156"/>
        <v>911970</v>
      </c>
      <c r="S5010" s="2">
        <f t="shared" si="157"/>
        <v>2406.2532981530344</v>
      </c>
    </row>
    <row r="5011" spans="1:19" x14ac:dyDescent="0.25">
      <c r="A5011" s="85" t="s">
        <v>17698</v>
      </c>
      <c r="B5011" s="85" t="s">
        <v>8788</v>
      </c>
      <c r="C5011" s="85" t="s">
        <v>8789</v>
      </c>
      <c r="D5011" s="85">
        <v>301</v>
      </c>
      <c r="E5011" s="85">
        <v>1</v>
      </c>
      <c r="F5011" s="85" t="s">
        <v>9134</v>
      </c>
      <c r="G5011" s="85" t="s">
        <v>9133</v>
      </c>
      <c r="H5011" s="85" t="s">
        <v>4277</v>
      </c>
      <c r="I5011" s="85" t="s">
        <v>9132</v>
      </c>
      <c r="J5011" s="84">
        <v>20</v>
      </c>
      <c r="K5011" s="84">
        <v>0</v>
      </c>
      <c r="L5011" s="82">
        <v>26424</v>
      </c>
      <c r="M5011" s="82">
        <v>0</v>
      </c>
      <c r="N5011" s="82">
        <v>1321.2</v>
      </c>
      <c r="O5011" s="86" t="s">
        <v>17554</v>
      </c>
      <c r="P5011" s="82">
        <v>-414.17</v>
      </c>
      <c r="Q5011" s="82">
        <v>0</v>
      </c>
      <c r="R5011" s="2">
        <f t="shared" si="156"/>
        <v>26424</v>
      </c>
      <c r="S5011" s="2">
        <f t="shared" si="157"/>
        <v>1321.2</v>
      </c>
    </row>
    <row r="5012" spans="1:19" x14ac:dyDescent="0.25">
      <c r="A5012" s="85" t="s">
        <v>17698</v>
      </c>
      <c r="B5012" s="85" t="s">
        <v>8788</v>
      </c>
      <c r="C5012" s="85" t="s">
        <v>8789</v>
      </c>
      <c r="D5012" s="85">
        <v>301</v>
      </c>
      <c r="E5012" s="85">
        <v>1</v>
      </c>
      <c r="F5012" s="85" t="s">
        <v>9127</v>
      </c>
      <c r="G5012" s="85" t="s">
        <v>9126</v>
      </c>
      <c r="H5012" s="85" t="s">
        <v>4278</v>
      </c>
      <c r="I5012" s="85" t="s">
        <v>9130</v>
      </c>
      <c r="J5012" s="84">
        <v>179</v>
      </c>
      <c r="K5012" s="84">
        <v>0</v>
      </c>
      <c r="L5012" s="82">
        <v>450968</v>
      </c>
      <c r="M5012" s="82">
        <v>0</v>
      </c>
      <c r="N5012" s="82">
        <v>2519.37</v>
      </c>
      <c r="O5012" s="86" t="s">
        <v>17552</v>
      </c>
      <c r="P5012" s="82">
        <v>21474.63</v>
      </c>
      <c r="Q5012" s="82">
        <v>0</v>
      </c>
      <c r="R5012" s="2">
        <f t="shared" si="156"/>
        <v>450968</v>
      </c>
      <c r="S5012" s="2">
        <f t="shared" si="157"/>
        <v>2519.3743016759777</v>
      </c>
    </row>
    <row r="5013" spans="1:19" x14ac:dyDescent="0.25">
      <c r="A5013" s="85" t="s">
        <v>17698</v>
      </c>
      <c r="B5013" s="85" t="s">
        <v>8788</v>
      </c>
      <c r="C5013" s="85" t="s">
        <v>8789</v>
      </c>
      <c r="D5013" s="85">
        <v>301</v>
      </c>
      <c r="E5013" s="85">
        <v>1</v>
      </c>
      <c r="F5013" s="85" t="s">
        <v>9127</v>
      </c>
      <c r="G5013" s="85" t="s">
        <v>9126</v>
      </c>
      <c r="H5013" s="85" t="s">
        <v>4279</v>
      </c>
      <c r="I5013" s="85" t="s">
        <v>9129</v>
      </c>
      <c r="J5013" s="84">
        <v>0</v>
      </c>
      <c r="K5013" s="84">
        <v>78</v>
      </c>
      <c r="L5013" s="82">
        <v>222393</v>
      </c>
      <c r="M5013" s="82">
        <v>222393</v>
      </c>
      <c r="N5013" s="82">
        <v>2851.19</v>
      </c>
      <c r="O5013" s="86" t="s">
        <v>17552</v>
      </c>
      <c r="P5013" s="82">
        <v>10590.1</v>
      </c>
      <c r="Q5013" s="82">
        <v>0</v>
      </c>
      <c r="R5013" s="2">
        <f t="shared" si="156"/>
        <v>0</v>
      </c>
      <c r="S5013" s="2" t="e">
        <f t="shared" si="157"/>
        <v>#DIV/0!</v>
      </c>
    </row>
    <row r="5014" spans="1:19" x14ac:dyDescent="0.25">
      <c r="A5014" s="85" t="s">
        <v>17698</v>
      </c>
      <c r="B5014" s="85" t="s">
        <v>8788</v>
      </c>
      <c r="C5014" s="85" t="s">
        <v>8789</v>
      </c>
      <c r="D5014" s="85">
        <v>301</v>
      </c>
      <c r="E5014" s="85">
        <v>1</v>
      </c>
      <c r="F5014" s="85" t="s">
        <v>9127</v>
      </c>
      <c r="G5014" s="85" t="s">
        <v>9126</v>
      </c>
      <c r="H5014" s="85" t="s">
        <v>4280</v>
      </c>
      <c r="I5014" s="85" t="s">
        <v>9128</v>
      </c>
      <c r="J5014" s="84">
        <v>165</v>
      </c>
      <c r="K5014" s="84">
        <v>0</v>
      </c>
      <c r="L5014" s="82">
        <v>333063</v>
      </c>
      <c r="M5014" s="82">
        <v>0</v>
      </c>
      <c r="N5014" s="82">
        <v>2018.56</v>
      </c>
      <c r="O5014" s="86" t="s">
        <v>17552</v>
      </c>
      <c r="P5014" s="82">
        <v>15860.13</v>
      </c>
      <c r="Q5014" s="82">
        <v>0</v>
      </c>
      <c r="R5014" s="2">
        <f t="shared" si="156"/>
        <v>333063</v>
      </c>
      <c r="S5014" s="2">
        <f t="shared" si="157"/>
        <v>2018.5636363636363</v>
      </c>
    </row>
    <row r="5015" spans="1:19" x14ac:dyDescent="0.25">
      <c r="A5015" s="85" t="s">
        <v>17698</v>
      </c>
      <c r="B5015" s="85" t="s">
        <v>8788</v>
      </c>
      <c r="C5015" s="85" t="s">
        <v>8789</v>
      </c>
      <c r="D5015" s="85">
        <v>301</v>
      </c>
      <c r="E5015" s="85">
        <v>1</v>
      </c>
      <c r="F5015" s="85" t="s">
        <v>9127</v>
      </c>
      <c r="G5015" s="85" t="s">
        <v>9126</v>
      </c>
      <c r="H5015" s="85" t="s">
        <v>4281</v>
      </c>
      <c r="I5015" s="85" t="s">
        <v>9125</v>
      </c>
      <c r="J5015" s="84">
        <v>182</v>
      </c>
      <c r="K5015" s="84">
        <v>0</v>
      </c>
      <c r="L5015" s="82">
        <v>402888</v>
      </c>
      <c r="M5015" s="82">
        <v>0</v>
      </c>
      <c r="N5015" s="82">
        <v>2213.67</v>
      </c>
      <c r="O5015" s="86" t="s">
        <v>17552</v>
      </c>
      <c r="P5015" s="82">
        <v>19185.14</v>
      </c>
      <c r="Q5015" s="82">
        <v>0</v>
      </c>
      <c r="R5015" s="2">
        <f t="shared" si="156"/>
        <v>402888</v>
      </c>
      <c r="S5015" s="2">
        <f t="shared" si="157"/>
        <v>2213.6703296703295</v>
      </c>
    </row>
    <row r="5016" spans="1:19" x14ac:dyDescent="0.25">
      <c r="A5016" s="85" t="s">
        <v>17698</v>
      </c>
      <c r="B5016" s="85" t="s">
        <v>8788</v>
      </c>
      <c r="C5016" s="85" t="s">
        <v>8789</v>
      </c>
      <c r="D5016" s="85">
        <v>301</v>
      </c>
      <c r="E5016" s="85">
        <v>1</v>
      </c>
      <c r="F5016" s="85" t="s">
        <v>9127</v>
      </c>
      <c r="G5016" s="85" t="s">
        <v>9126</v>
      </c>
      <c r="H5016" s="85" t="s">
        <v>18308</v>
      </c>
      <c r="I5016" s="85" t="s">
        <v>18309</v>
      </c>
      <c r="J5016" s="84">
        <v>12</v>
      </c>
      <c r="K5016" s="84">
        <v>0</v>
      </c>
      <c r="L5016" s="82">
        <v>17821</v>
      </c>
      <c r="M5016" s="82">
        <v>0</v>
      </c>
      <c r="N5016" s="82">
        <v>1485.08</v>
      </c>
      <c r="O5016" s="86" t="s">
        <v>17552</v>
      </c>
      <c r="P5016" s="82">
        <v>848.65</v>
      </c>
      <c r="Q5016" s="82">
        <v>0</v>
      </c>
      <c r="R5016" s="2">
        <f t="shared" si="156"/>
        <v>17821</v>
      </c>
      <c r="S5016" s="2">
        <f t="shared" si="157"/>
        <v>1485.0833333333333</v>
      </c>
    </row>
    <row r="5017" spans="1:19" x14ac:dyDescent="0.25">
      <c r="A5017" s="85" t="s">
        <v>17698</v>
      </c>
      <c r="B5017" s="85" t="s">
        <v>8788</v>
      </c>
      <c r="C5017" s="85" t="s">
        <v>8789</v>
      </c>
      <c r="D5017" s="85">
        <v>301</v>
      </c>
      <c r="E5017" s="85">
        <v>1</v>
      </c>
      <c r="F5017" s="85" t="s">
        <v>9127</v>
      </c>
      <c r="G5017" s="85" t="s">
        <v>9126</v>
      </c>
      <c r="H5017" s="85" t="s">
        <v>18310</v>
      </c>
      <c r="I5017" s="85" t="s">
        <v>18311</v>
      </c>
      <c r="J5017" s="84">
        <v>12</v>
      </c>
      <c r="K5017" s="84">
        <v>0</v>
      </c>
      <c r="L5017" s="82">
        <v>38272</v>
      </c>
      <c r="M5017" s="82">
        <v>0</v>
      </c>
      <c r="N5017" s="82">
        <v>3189.33</v>
      </c>
      <c r="O5017" s="86" t="s">
        <v>17552</v>
      </c>
      <c r="P5017" s="82">
        <v>1822.49</v>
      </c>
      <c r="Q5017" s="82">
        <v>0</v>
      </c>
      <c r="R5017" s="2">
        <f t="shared" si="156"/>
        <v>38272</v>
      </c>
      <c r="S5017" s="2">
        <f t="shared" si="157"/>
        <v>3189.3333333333335</v>
      </c>
    </row>
    <row r="5018" spans="1:19" x14ac:dyDescent="0.25">
      <c r="A5018" s="85" t="s">
        <v>17698</v>
      </c>
      <c r="B5018" s="85" t="s">
        <v>8793</v>
      </c>
      <c r="C5018" s="85" t="s">
        <v>8794</v>
      </c>
      <c r="D5018" s="85">
        <v>328</v>
      </c>
      <c r="E5018" s="85">
        <v>28</v>
      </c>
      <c r="F5018" s="85" t="s">
        <v>9118</v>
      </c>
      <c r="G5018" s="85" t="s">
        <v>9117</v>
      </c>
      <c r="H5018" s="85" t="s">
        <v>4282</v>
      </c>
      <c r="I5018" s="85" t="s">
        <v>9124</v>
      </c>
      <c r="J5018" s="84">
        <v>424</v>
      </c>
      <c r="K5018" s="84">
        <v>0</v>
      </c>
      <c r="L5018" s="82">
        <v>1246241</v>
      </c>
      <c r="M5018" s="82">
        <v>0</v>
      </c>
      <c r="N5018" s="82">
        <v>2939.25</v>
      </c>
      <c r="O5018" s="86" t="s">
        <v>17554</v>
      </c>
      <c r="P5018" s="82">
        <v>-19533.96</v>
      </c>
      <c r="Q5018" s="82">
        <v>0</v>
      </c>
      <c r="R5018" s="2">
        <f t="shared" si="156"/>
        <v>1246241</v>
      </c>
      <c r="S5018" s="2">
        <f t="shared" si="157"/>
        <v>2939.2476415094338</v>
      </c>
    </row>
    <row r="5019" spans="1:19" x14ac:dyDescent="0.25">
      <c r="A5019" s="85" t="s">
        <v>17698</v>
      </c>
      <c r="B5019" s="85" t="s">
        <v>8793</v>
      </c>
      <c r="C5019" s="85" t="s">
        <v>8794</v>
      </c>
      <c r="D5019" s="85">
        <v>328</v>
      </c>
      <c r="E5019" s="85">
        <v>28</v>
      </c>
      <c r="F5019" s="85" t="s">
        <v>9118</v>
      </c>
      <c r="G5019" s="85" t="s">
        <v>9117</v>
      </c>
      <c r="H5019" s="85" t="s">
        <v>4283</v>
      </c>
      <c r="I5019" s="85" t="s">
        <v>9123</v>
      </c>
      <c r="J5019" s="84">
        <v>327</v>
      </c>
      <c r="K5019" s="84">
        <v>0</v>
      </c>
      <c r="L5019" s="82">
        <v>1015327</v>
      </c>
      <c r="M5019" s="82">
        <v>0</v>
      </c>
      <c r="N5019" s="82">
        <v>3104.98</v>
      </c>
      <c r="O5019" s="86" t="s">
        <v>17554</v>
      </c>
      <c r="P5019" s="82">
        <v>-15914.54</v>
      </c>
      <c r="Q5019" s="82">
        <v>0</v>
      </c>
      <c r="R5019" s="2">
        <f t="shared" si="156"/>
        <v>1015327</v>
      </c>
      <c r="S5019" s="2">
        <f t="shared" si="157"/>
        <v>3104.9755351681956</v>
      </c>
    </row>
    <row r="5020" spans="1:19" x14ac:dyDescent="0.25">
      <c r="A5020" s="85" t="s">
        <v>17698</v>
      </c>
      <c r="B5020" s="85" t="s">
        <v>8793</v>
      </c>
      <c r="C5020" s="85" t="s">
        <v>8794</v>
      </c>
      <c r="D5020" s="85">
        <v>328</v>
      </c>
      <c r="E5020" s="85">
        <v>28</v>
      </c>
      <c r="F5020" s="85" t="s">
        <v>9118</v>
      </c>
      <c r="G5020" s="85" t="s">
        <v>9117</v>
      </c>
      <c r="H5020" s="85" t="s">
        <v>4284</v>
      </c>
      <c r="I5020" s="85" t="s">
        <v>9122</v>
      </c>
      <c r="J5020" s="84">
        <v>491</v>
      </c>
      <c r="K5020" s="84">
        <v>0</v>
      </c>
      <c r="L5020" s="82">
        <v>1324271</v>
      </c>
      <c r="M5020" s="82">
        <v>0</v>
      </c>
      <c r="N5020" s="82">
        <v>2697.09</v>
      </c>
      <c r="O5020" s="86" t="s">
        <v>17554</v>
      </c>
      <c r="P5020" s="82">
        <v>-20757.04</v>
      </c>
      <c r="Q5020" s="82">
        <v>0</v>
      </c>
      <c r="R5020" s="2">
        <f t="shared" si="156"/>
        <v>1324271</v>
      </c>
      <c r="S5020" s="2">
        <f t="shared" si="157"/>
        <v>2697.0896130346232</v>
      </c>
    </row>
    <row r="5021" spans="1:19" x14ac:dyDescent="0.25">
      <c r="A5021" s="85" t="s">
        <v>17698</v>
      </c>
      <c r="B5021" s="85" t="s">
        <v>8793</v>
      </c>
      <c r="C5021" s="85" t="s">
        <v>8794</v>
      </c>
      <c r="D5021" s="85">
        <v>328</v>
      </c>
      <c r="E5021" s="85">
        <v>28</v>
      </c>
      <c r="F5021" s="85" t="s">
        <v>9118</v>
      </c>
      <c r="G5021" s="85" t="s">
        <v>9117</v>
      </c>
      <c r="H5021" s="85" t="s">
        <v>4285</v>
      </c>
      <c r="I5021" s="85" t="s">
        <v>9121</v>
      </c>
      <c r="J5021" s="84">
        <v>142</v>
      </c>
      <c r="K5021" s="84">
        <v>0</v>
      </c>
      <c r="L5021" s="82">
        <v>457639</v>
      </c>
      <c r="M5021" s="82">
        <v>0</v>
      </c>
      <c r="N5021" s="82">
        <v>3222.81</v>
      </c>
      <c r="O5021" s="86" t="s">
        <v>17554</v>
      </c>
      <c r="P5021" s="82">
        <v>-7173.17</v>
      </c>
      <c r="Q5021" s="82">
        <v>0</v>
      </c>
      <c r="R5021" s="2">
        <f t="shared" si="156"/>
        <v>457639</v>
      </c>
      <c r="S5021" s="2">
        <f t="shared" si="157"/>
        <v>3222.8098591549297</v>
      </c>
    </row>
    <row r="5022" spans="1:19" x14ac:dyDescent="0.25">
      <c r="A5022" s="85" t="s">
        <v>17698</v>
      </c>
      <c r="B5022" s="85" t="s">
        <v>8793</v>
      </c>
      <c r="C5022" s="85" t="s">
        <v>8794</v>
      </c>
      <c r="D5022" s="85">
        <v>328</v>
      </c>
      <c r="E5022" s="85">
        <v>28</v>
      </c>
      <c r="F5022" s="85" t="s">
        <v>9118</v>
      </c>
      <c r="G5022" s="85" t="s">
        <v>9117</v>
      </c>
      <c r="H5022" s="85" t="s">
        <v>4286</v>
      </c>
      <c r="I5022" s="85" t="s">
        <v>9120</v>
      </c>
      <c r="J5022" s="84">
        <v>193</v>
      </c>
      <c r="K5022" s="84">
        <v>0</v>
      </c>
      <c r="L5022" s="82">
        <v>482321</v>
      </c>
      <c r="M5022" s="82">
        <v>0</v>
      </c>
      <c r="N5022" s="82">
        <v>2499.0700000000002</v>
      </c>
      <c r="O5022" s="86" t="s">
        <v>17554</v>
      </c>
      <c r="P5022" s="82">
        <v>-7560.05</v>
      </c>
      <c r="Q5022" s="82">
        <v>0</v>
      </c>
      <c r="R5022" s="2">
        <f t="shared" si="156"/>
        <v>482321</v>
      </c>
      <c r="S5022" s="2">
        <f t="shared" si="157"/>
        <v>2499.0725388601036</v>
      </c>
    </row>
    <row r="5023" spans="1:19" x14ac:dyDescent="0.25">
      <c r="A5023" s="85" t="s">
        <v>17698</v>
      </c>
      <c r="B5023" s="85" t="s">
        <v>8793</v>
      </c>
      <c r="C5023" s="85" t="s">
        <v>8794</v>
      </c>
      <c r="D5023" s="85">
        <v>328</v>
      </c>
      <c r="E5023" s="85">
        <v>28</v>
      </c>
      <c r="F5023" s="85" t="s">
        <v>9118</v>
      </c>
      <c r="G5023" s="85" t="s">
        <v>9117</v>
      </c>
      <c r="H5023" s="85" t="s">
        <v>4287</v>
      </c>
      <c r="I5023" s="85" t="s">
        <v>9119</v>
      </c>
      <c r="J5023" s="84">
        <v>200</v>
      </c>
      <c r="K5023" s="84">
        <v>0</v>
      </c>
      <c r="L5023" s="82">
        <v>501942</v>
      </c>
      <c r="M5023" s="82">
        <v>0</v>
      </c>
      <c r="N5023" s="82">
        <v>2509.71</v>
      </c>
      <c r="O5023" s="86" t="s">
        <v>17554</v>
      </c>
      <c r="P5023" s="82">
        <v>-7867.59</v>
      </c>
      <c r="Q5023" s="82">
        <v>0</v>
      </c>
      <c r="R5023" s="2">
        <f t="shared" si="156"/>
        <v>501942</v>
      </c>
      <c r="S5023" s="2">
        <f t="shared" si="157"/>
        <v>2509.71</v>
      </c>
    </row>
    <row r="5024" spans="1:19" x14ac:dyDescent="0.25">
      <c r="A5024" s="85" t="s">
        <v>17698</v>
      </c>
      <c r="B5024" s="85" t="s">
        <v>8793</v>
      </c>
      <c r="C5024" s="85" t="s">
        <v>8794</v>
      </c>
      <c r="D5024" s="85">
        <v>328</v>
      </c>
      <c r="E5024" s="85">
        <v>28</v>
      </c>
      <c r="F5024" s="85" t="s">
        <v>9118</v>
      </c>
      <c r="G5024" s="85" t="s">
        <v>9117</v>
      </c>
      <c r="H5024" s="85" t="s">
        <v>4288</v>
      </c>
      <c r="I5024" s="85" t="s">
        <v>9116</v>
      </c>
      <c r="J5024" s="84">
        <v>80</v>
      </c>
      <c r="K5024" s="84">
        <v>0</v>
      </c>
      <c r="L5024" s="82">
        <v>206253</v>
      </c>
      <c r="M5024" s="82">
        <v>0</v>
      </c>
      <c r="N5024" s="82">
        <v>2578.16</v>
      </c>
      <c r="O5024" s="86" t="s">
        <v>17554</v>
      </c>
      <c r="P5024" s="82">
        <v>-3232.87</v>
      </c>
      <c r="Q5024" s="82">
        <v>0</v>
      </c>
      <c r="R5024" s="2">
        <f t="shared" si="156"/>
        <v>206253</v>
      </c>
      <c r="S5024" s="2">
        <f t="shared" si="157"/>
        <v>2578.1624999999999</v>
      </c>
    </row>
    <row r="5025" spans="1:19" x14ac:dyDescent="0.25">
      <c r="A5025" s="85" t="s">
        <v>17698</v>
      </c>
      <c r="B5025" s="85" t="s">
        <v>8793</v>
      </c>
      <c r="C5025" s="85" t="s">
        <v>8794</v>
      </c>
      <c r="D5025" s="85">
        <v>328</v>
      </c>
      <c r="E5025" s="85">
        <v>28</v>
      </c>
      <c r="F5025" s="85" t="s">
        <v>9106</v>
      </c>
      <c r="G5025" s="85" t="s">
        <v>9105</v>
      </c>
      <c r="H5025" s="85" t="s">
        <v>4289</v>
      </c>
      <c r="I5025" s="85" t="s">
        <v>9115</v>
      </c>
      <c r="J5025" s="84">
        <v>162</v>
      </c>
      <c r="K5025" s="84">
        <v>29</v>
      </c>
      <c r="L5025" s="82">
        <v>489403</v>
      </c>
      <c r="M5025" s="82">
        <v>74307</v>
      </c>
      <c r="N5025" s="82">
        <v>2562.3200000000002</v>
      </c>
      <c r="O5025" s="86" t="s">
        <v>17554</v>
      </c>
      <c r="P5025" s="82">
        <v>-7671.04</v>
      </c>
      <c r="Q5025" s="82">
        <v>0</v>
      </c>
      <c r="R5025" s="2">
        <f t="shared" si="156"/>
        <v>415096</v>
      </c>
      <c r="S5025" s="2">
        <f t="shared" si="157"/>
        <v>2562.320987654321</v>
      </c>
    </row>
    <row r="5026" spans="1:19" x14ac:dyDescent="0.25">
      <c r="A5026" s="85" t="s">
        <v>17698</v>
      </c>
      <c r="B5026" s="85" t="s">
        <v>8793</v>
      </c>
      <c r="C5026" s="85" t="s">
        <v>8794</v>
      </c>
      <c r="D5026" s="85">
        <v>328</v>
      </c>
      <c r="E5026" s="85">
        <v>28</v>
      </c>
      <c r="F5026" s="85" t="s">
        <v>9106</v>
      </c>
      <c r="G5026" s="85" t="s">
        <v>9105</v>
      </c>
      <c r="H5026" s="85" t="s">
        <v>4290</v>
      </c>
      <c r="I5026" s="85" t="s">
        <v>9114</v>
      </c>
      <c r="J5026" s="84">
        <v>312</v>
      </c>
      <c r="K5026" s="84">
        <v>0</v>
      </c>
      <c r="L5026" s="82">
        <v>756387</v>
      </c>
      <c r="M5026" s="82">
        <v>0</v>
      </c>
      <c r="N5026" s="82">
        <v>2424.3200000000002</v>
      </c>
      <c r="O5026" s="86" t="s">
        <v>17554</v>
      </c>
      <c r="P5026" s="82">
        <v>-11855.84</v>
      </c>
      <c r="Q5026" s="82">
        <v>0</v>
      </c>
      <c r="R5026" s="2">
        <f t="shared" si="156"/>
        <v>756387</v>
      </c>
      <c r="S5026" s="2">
        <f t="shared" si="157"/>
        <v>2424.3173076923076</v>
      </c>
    </row>
    <row r="5027" spans="1:19" x14ac:dyDescent="0.25">
      <c r="A5027" s="85" t="s">
        <v>17698</v>
      </c>
      <c r="B5027" s="85" t="s">
        <v>8793</v>
      </c>
      <c r="C5027" s="85" t="s">
        <v>8794</v>
      </c>
      <c r="D5027" s="85">
        <v>328</v>
      </c>
      <c r="E5027" s="85">
        <v>28</v>
      </c>
      <c r="F5027" s="85" t="s">
        <v>9106</v>
      </c>
      <c r="G5027" s="85" t="s">
        <v>9105</v>
      </c>
      <c r="H5027" s="85" t="s">
        <v>4291</v>
      </c>
      <c r="I5027" s="85" t="s">
        <v>9113</v>
      </c>
      <c r="J5027" s="84">
        <v>151</v>
      </c>
      <c r="K5027" s="84">
        <v>0</v>
      </c>
      <c r="L5027" s="82">
        <v>337305</v>
      </c>
      <c r="M5027" s="82">
        <v>0</v>
      </c>
      <c r="N5027" s="82">
        <v>2233.81</v>
      </c>
      <c r="O5027" s="86" t="s">
        <v>17554</v>
      </c>
      <c r="P5027" s="82">
        <v>-5287.02</v>
      </c>
      <c r="Q5027" s="82">
        <v>0</v>
      </c>
      <c r="R5027" s="2">
        <f t="shared" si="156"/>
        <v>337305</v>
      </c>
      <c r="S5027" s="2">
        <f t="shared" si="157"/>
        <v>2233.8079470198677</v>
      </c>
    </row>
    <row r="5028" spans="1:19" x14ac:dyDescent="0.25">
      <c r="A5028" s="85" t="s">
        <v>17698</v>
      </c>
      <c r="B5028" s="85" t="s">
        <v>8793</v>
      </c>
      <c r="C5028" s="85" t="s">
        <v>8794</v>
      </c>
      <c r="D5028" s="85">
        <v>328</v>
      </c>
      <c r="E5028" s="85">
        <v>28</v>
      </c>
      <c r="F5028" s="85" t="s">
        <v>9106</v>
      </c>
      <c r="G5028" s="85" t="s">
        <v>9105</v>
      </c>
      <c r="H5028" s="85" t="s">
        <v>4292</v>
      </c>
      <c r="I5028" s="85" t="s">
        <v>9112</v>
      </c>
      <c r="J5028" s="84">
        <v>194</v>
      </c>
      <c r="K5028" s="84">
        <v>0</v>
      </c>
      <c r="L5028" s="82">
        <v>498097</v>
      </c>
      <c r="M5028" s="82">
        <v>0</v>
      </c>
      <c r="N5028" s="82">
        <v>2567.5100000000002</v>
      </c>
      <c r="O5028" s="86" t="s">
        <v>17554</v>
      </c>
      <c r="P5028" s="82">
        <v>-7807.31</v>
      </c>
      <c r="Q5028" s="82">
        <v>0</v>
      </c>
      <c r="R5028" s="2">
        <f t="shared" si="156"/>
        <v>498097</v>
      </c>
      <c r="S5028" s="2">
        <f t="shared" si="157"/>
        <v>2567.5103092783506</v>
      </c>
    </row>
    <row r="5029" spans="1:19" x14ac:dyDescent="0.25">
      <c r="A5029" s="85" t="s">
        <v>17698</v>
      </c>
      <c r="B5029" s="85" t="s">
        <v>8793</v>
      </c>
      <c r="C5029" s="85" t="s">
        <v>8794</v>
      </c>
      <c r="D5029" s="85">
        <v>328</v>
      </c>
      <c r="E5029" s="85">
        <v>28</v>
      </c>
      <c r="F5029" s="85" t="s">
        <v>9106</v>
      </c>
      <c r="G5029" s="85" t="s">
        <v>9105</v>
      </c>
      <c r="H5029" s="85" t="s">
        <v>4293</v>
      </c>
      <c r="I5029" s="85" t="s">
        <v>9111</v>
      </c>
      <c r="J5029" s="84">
        <v>204</v>
      </c>
      <c r="K5029" s="84">
        <v>0</v>
      </c>
      <c r="L5029" s="82">
        <v>474101</v>
      </c>
      <c r="M5029" s="82">
        <v>0</v>
      </c>
      <c r="N5029" s="82">
        <v>2324.02</v>
      </c>
      <c r="O5029" s="86" t="s">
        <v>17554</v>
      </c>
      <c r="P5029" s="82">
        <v>-7431.19</v>
      </c>
      <c r="Q5029" s="82">
        <v>0</v>
      </c>
      <c r="R5029" s="2">
        <f t="shared" si="156"/>
        <v>474101</v>
      </c>
      <c r="S5029" s="2">
        <f t="shared" si="157"/>
        <v>2324.0245098039218</v>
      </c>
    </row>
    <row r="5030" spans="1:19" x14ac:dyDescent="0.25">
      <c r="A5030" s="85" t="s">
        <v>17698</v>
      </c>
      <c r="B5030" s="85" t="s">
        <v>8793</v>
      </c>
      <c r="C5030" s="85" t="s">
        <v>8794</v>
      </c>
      <c r="D5030" s="85">
        <v>328</v>
      </c>
      <c r="E5030" s="85">
        <v>28</v>
      </c>
      <c r="F5030" s="85" t="s">
        <v>9106</v>
      </c>
      <c r="G5030" s="85" t="s">
        <v>9105</v>
      </c>
      <c r="H5030" s="85" t="s">
        <v>4294</v>
      </c>
      <c r="I5030" s="85" t="s">
        <v>9110</v>
      </c>
      <c r="J5030" s="84">
        <v>210</v>
      </c>
      <c r="K5030" s="84">
        <v>0</v>
      </c>
      <c r="L5030" s="82">
        <v>500190</v>
      </c>
      <c r="M5030" s="82">
        <v>0</v>
      </c>
      <c r="N5030" s="82">
        <v>2381.86</v>
      </c>
      <c r="O5030" s="86" t="s">
        <v>17554</v>
      </c>
      <c r="P5030" s="82">
        <v>-7840.12</v>
      </c>
      <c r="Q5030" s="82">
        <v>0</v>
      </c>
      <c r="R5030" s="2">
        <f t="shared" si="156"/>
        <v>500190</v>
      </c>
      <c r="S5030" s="2">
        <f t="shared" si="157"/>
        <v>2381.8571428571427</v>
      </c>
    </row>
    <row r="5031" spans="1:19" x14ac:dyDescent="0.25">
      <c r="A5031" s="85" t="s">
        <v>17698</v>
      </c>
      <c r="B5031" s="85" t="s">
        <v>8793</v>
      </c>
      <c r="C5031" s="85" t="s">
        <v>8794</v>
      </c>
      <c r="D5031" s="85">
        <v>328</v>
      </c>
      <c r="E5031" s="85">
        <v>28</v>
      </c>
      <c r="F5031" s="85" t="s">
        <v>9106</v>
      </c>
      <c r="G5031" s="85" t="s">
        <v>9105</v>
      </c>
      <c r="H5031" s="85" t="s">
        <v>4295</v>
      </c>
      <c r="I5031" s="85" t="s">
        <v>9109</v>
      </c>
      <c r="J5031" s="84">
        <v>189</v>
      </c>
      <c r="K5031" s="84">
        <v>0</v>
      </c>
      <c r="L5031" s="82">
        <v>462581</v>
      </c>
      <c r="M5031" s="82">
        <v>0</v>
      </c>
      <c r="N5031" s="82">
        <v>2447.52</v>
      </c>
      <c r="O5031" s="86" t="s">
        <v>17554</v>
      </c>
      <c r="P5031" s="82">
        <v>-7250.63</v>
      </c>
      <c r="Q5031" s="82">
        <v>0</v>
      </c>
      <c r="R5031" s="2">
        <f t="shared" si="156"/>
        <v>462581</v>
      </c>
      <c r="S5031" s="2">
        <f t="shared" si="157"/>
        <v>2447.5185185185187</v>
      </c>
    </row>
    <row r="5032" spans="1:19" x14ac:dyDescent="0.25">
      <c r="A5032" s="85" t="s">
        <v>17698</v>
      </c>
      <c r="B5032" s="85" t="s">
        <v>8793</v>
      </c>
      <c r="C5032" s="85" t="s">
        <v>8794</v>
      </c>
      <c r="D5032" s="85">
        <v>328</v>
      </c>
      <c r="E5032" s="85">
        <v>28</v>
      </c>
      <c r="F5032" s="85" t="s">
        <v>9106</v>
      </c>
      <c r="G5032" s="85" t="s">
        <v>9105</v>
      </c>
      <c r="H5032" s="85" t="s">
        <v>4296</v>
      </c>
      <c r="I5032" s="85" t="s">
        <v>9108</v>
      </c>
      <c r="J5032" s="84">
        <v>105</v>
      </c>
      <c r="K5032" s="84">
        <v>0</v>
      </c>
      <c r="L5032" s="82">
        <v>257954</v>
      </c>
      <c r="M5032" s="82">
        <v>0</v>
      </c>
      <c r="N5032" s="82">
        <v>2456.6999999999998</v>
      </c>
      <c r="O5032" s="86" t="s">
        <v>17554</v>
      </c>
      <c r="P5032" s="82">
        <v>-4043.25</v>
      </c>
      <c r="Q5032" s="82">
        <v>0</v>
      </c>
      <c r="R5032" s="2">
        <f t="shared" si="156"/>
        <v>257954</v>
      </c>
      <c r="S5032" s="2">
        <f t="shared" si="157"/>
        <v>2456.7047619047621</v>
      </c>
    </row>
    <row r="5033" spans="1:19" x14ac:dyDescent="0.25">
      <c r="A5033" s="85" t="s">
        <v>17698</v>
      </c>
      <c r="B5033" s="85" t="s">
        <v>8793</v>
      </c>
      <c r="C5033" s="85" t="s">
        <v>8794</v>
      </c>
      <c r="D5033" s="85">
        <v>328</v>
      </c>
      <c r="E5033" s="85">
        <v>28</v>
      </c>
      <c r="F5033" s="85" t="s">
        <v>9106</v>
      </c>
      <c r="G5033" s="85" t="s">
        <v>9105</v>
      </c>
      <c r="H5033" s="85" t="s">
        <v>4297</v>
      </c>
      <c r="I5033" s="85" t="s">
        <v>9107</v>
      </c>
      <c r="J5033" s="84">
        <v>264</v>
      </c>
      <c r="K5033" s="84">
        <v>0</v>
      </c>
      <c r="L5033" s="82">
        <v>556129</v>
      </c>
      <c r="M5033" s="82">
        <v>0</v>
      </c>
      <c r="N5033" s="82">
        <v>2106.5500000000002</v>
      </c>
      <c r="O5033" s="86" t="s">
        <v>17554</v>
      </c>
      <c r="P5033" s="82">
        <v>-8716.9500000000007</v>
      </c>
      <c r="Q5033" s="82">
        <v>0</v>
      </c>
      <c r="R5033" s="2">
        <f t="shared" si="156"/>
        <v>556129</v>
      </c>
      <c r="S5033" s="2">
        <f t="shared" si="157"/>
        <v>2106.5492424242425</v>
      </c>
    </row>
    <row r="5034" spans="1:19" x14ac:dyDescent="0.25">
      <c r="A5034" s="85" t="s">
        <v>17698</v>
      </c>
      <c r="B5034" s="85" t="s">
        <v>8793</v>
      </c>
      <c r="C5034" s="85" t="s">
        <v>8794</v>
      </c>
      <c r="D5034" s="85">
        <v>328</v>
      </c>
      <c r="E5034" s="85">
        <v>28</v>
      </c>
      <c r="F5034" s="85" t="s">
        <v>9106</v>
      </c>
      <c r="G5034" s="85" t="s">
        <v>9105</v>
      </c>
      <c r="H5034" s="85" t="s">
        <v>17701</v>
      </c>
      <c r="I5034" s="85" t="s">
        <v>17702</v>
      </c>
      <c r="J5034" s="84">
        <v>53</v>
      </c>
      <c r="K5034" s="84">
        <v>0</v>
      </c>
      <c r="L5034" s="82">
        <v>85132</v>
      </c>
      <c r="M5034" s="82">
        <v>0</v>
      </c>
      <c r="N5034" s="82">
        <v>1606.26</v>
      </c>
      <c r="O5034" s="86" t="s">
        <v>17554</v>
      </c>
      <c r="P5034" s="82">
        <v>-1334.39</v>
      </c>
      <c r="Q5034" s="82">
        <v>0</v>
      </c>
      <c r="R5034" s="2">
        <f t="shared" si="156"/>
        <v>85132</v>
      </c>
      <c r="S5034" s="2">
        <f t="shared" si="157"/>
        <v>1606.2641509433963</v>
      </c>
    </row>
    <row r="5035" spans="1:19" x14ac:dyDescent="0.25">
      <c r="A5035" s="85" t="s">
        <v>17698</v>
      </c>
      <c r="B5035" s="85" t="s">
        <v>8793</v>
      </c>
      <c r="C5035" s="85" t="s">
        <v>8794</v>
      </c>
      <c r="D5035" s="85">
        <v>328</v>
      </c>
      <c r="E5035" s="85">
        <v>28</v>
      </c>
      <c r="F5035" s="85" t="s">
        <v>9098</v>
      </c>
      <c r="G5035" s="85" t="s">
        <v>9097</v>
      </c>
      <c r="H5035" s="85" t="s">
        <v>4298</v>
      </c>
      <c r="I5035" s="85" t="s">
        <v>9104</v>
      </c>
      <c r="J5035" s="84">
        <v>310</v>
      </c>
      <c r="K5035" s="84">
        <v>78</v>
      </c>
      <c r="L5035" s="82">
        <v>778098</v>
      </c>
      <c r="M5035" s="82">
        <v>156422</v>
      </c>
      <c r="N5035" s="82">
        <v>2005.41</v>
      </c>
      <c r="O5035" s="86" t="s">
        <v>17554</v>
      </c>
      <c r="P5035" s="82">
        <v>-12196.14</v>
      </c>
      <c r="Q5035" s="82">
        <v>0</v>
      </c>
      <c r="R5035" s="2">
        <f t="shared" si="156"/>
        <v>621676</v>
      </c>
      <c r="S5035" s="2">
        <f t="shared" si="157"/>
        <v>2005.4064516129033</v>
      </c>
    </row>
    <row r="5036" spans="1:19" x14ac:dyDescent="0.25">
      <c r="A5036" s="85" t="s">
        <v>17698</v>
      </c>
      <c r="B5036" s="85" t="s">
        <v>8793</v>
      </c>
      <c r="C5036" s="85" t="s">
        <v>8794</v>
      </c>
      <c r="D5036" s="85">
        <v>328</v>
      </c>
      <c r="E5036" s="85">
        <v>28</v>
      </c>
      <c r="F5036" s="85" t="s">
        <v>9098</v>
      </c>
      <c r="G5036" s="85" t="s">
        <v>9097</v>
      </c>
      <c r="H5036" s="85" t="s">
        <v>4299</v>
      </c>
      <c r="I5036" s="85" t="s">
        <v>9103</v>
      </c>
      <c r="J5036" s="84">
        <v>281</v>
      </c>
      <c r="K5036" s="84">
        <v>0</v>
      </c>
      <c r="L5036" s="82">
        <v>692446</v>
      </c>
      <c r="M5036" s="82">
        <v>0</v>
      </c>
      <c r="N5036" s="82">
        <v>2464.2199999999998</v>
      </c>
      <c r="O5036" s="86" t="s">
        <v>17554</v>
      </c>
      <c r="P5036" s="82">
        <v>-10853.6</v>
      </c>
      <c r="Q5036" s="82">
        <v>0</v>
      </c>
      <c r="R5036" s="2">
        <f t="shared" si="156"/>
        <v>692446</v>
      </c>
      <c r="S5036" s="2">
        <f t="shared" si="157"/>
        <v>2464.2206405693951</v>
      </c>
    </row>
    <row r="5037" spans="1:19" x14ac:dyDescent="0.25">
      <c r="A5037" s="85" t="s">
        <v>17698</v>
      </c>
      <c r="B5037" s="85" t="s">
        <v>8793</v>
      </c>
      <c r="C5037" s="85" t="s">
        <v>8794</v>
      </c>
      <c r="D5037" s="85">
        <v>328</v>
      </c>
      <c r="E5037" s="85">
        <v>28</v>
      </c>
      <c r="F5037" s="85" t="s">
        <v>9098</v>
      </c>
      <c r="G5037" s="85" t="s">
        <v>9097</v>
      </c>
      <c r="H5037" s="85" t="s">
        <v>4300</v>
      </c>
      <c r="I5037" s="85" t="s">
        <v>9102</v>
      </c>
      <c r="J5037" s="84">
        <v>166</v>
      </c>
      <c r="K5037" s="84">
        <v>0</v>
      </c>
      <c r="L5037" s="82">
        <v>404519</v>
      </c>
      <c r="M5037" s="82">
        <v>0</v>
      </c>
      <c r="N5037" s="82">
        <v>2436.86</v>
      </c>
      <c r="O5037" s="86" t="s">
        <v>17554</v>
      </c>
      <c r="P5037" s="82">
        <v>-6340.54</v>
      </c>
      <c r="Q5037" s="82">
        <v>0</v>
      </c>
      <c r="R5037" s="2">
        <f t="shared" si="156"/>
        <v>404519</v>
      </c>
      <c r="S5037" s="2">
        <f t="shared" si="157"/>
        <v>2436.8614457831327</v>
      </c>
    </row>
    <row r="5038" spans="1:19" x14ac:dyDescent="0.25">
      <c r="A5038" s="85" t="s">
        <v>17698</v>
      </c>
      <c r="B5038" s="85" t="s">
        <v>8793</v>
      </c>
      <c r="C5038" s="85" t="s">
        <v>8794</v>
      </c>
      <c r="D5038" s="85">
        <v>328</v>
      </c>
      <c r="E5038" s="85">
        <v>28</v>
      </c>
      <c r="F5038" s="85" t="s">
        <v>9098</v>
      </c>
      <c r="G5038" s="85" t="s">
        <v>9097</v>
      </c>
      <c r="H5038" s="85" t="s">
        <v>4301</v>
      </c>
      <c r="I5038" s="85" t="s">
        <v>9101</v>
      </c>
      <c r="J5038" s="84">
        <v>230</v>
      </c>
      <c r="K5038" s="84">
        <v>0</v>
      </c>
      <c r="L5038" s="82">
        <v>581316</v>
      </c>
      <c r="M5038" s="82">
        <v>0</v>
      </c>
      <c r="N5038" s="82">
        <v>2527.46</v>
      </c>
      <c r="O5038" s="86" t="s">
        <v>17554</v>
      </c>
      <c r="P5038" s="82">
        <v>-9111.73</v>
      </c>
      <c r="Q5038" s="82">
        <v>0</v>
      </c>
      <c r="R5038" s="2">
        <f t="shared" si="156"/>
        <v>581316</v>
      </c>
      <c r="S5038" s="2">
        <f t="shared" si="157"/>
        <v>2527.4608695652173</v>
      </c>
    </row>
    <row r="5039" spans="1:19" x14ac:dyDescent="0.25">
      <c r="A5039" s="85" t="s">
        <v>17698</v>
      </c>
      <c r="B5039" s="85" t="s">
        <v>8793</v>
      </c>
      <c r="C5039" s="85" t="s">
        <v>8794</v>
      </c>
      <c r="D5039" s="85">
        <v>328</v>
      </c>
      <c r="E5039" s="85">
        <v>28</v>
      </c>
      <c r="F5039" s="85" t="s">
        <v>9098</v>
      </c>
      <c r="G5039" s="85" t="s">
        <v>9097</v>
      </c>
      <c r="H5039" s="85" t="s">
        <v>4302</v>
      </c>
      <c r="I5039" s="85" t="s">
        <v>9100</v>
      </c>
      <c r="J5039" s="84">
        <v>184</v>
      </c>
      <c r="K5039" s="84">
        <v>0</v>
      </c>
      <c r="L5039" s="82">
        <v>445053</v>
      </c>
      <c r="M5039" s="82">
        <v>0</v>
      </c>
      <c r="N5039" s="82">
        <v>2418.77</v>
      </c>
      <c r="O5039" s="86" t="s">
        <v>17554</v>
      </c>
      <c r="P5039" s="82">
        <v>-6975.9</v>
      </c>
      <c r="Q5039" s="82">
        <v>0</v>
      </c>
      <c r="R5039" s="2">
        <f t="shared" si="156"/>
        <v>445053</v>
      </c>
      <c r="S5039" s="2">
        <f t="shared" si="157"/>
        <v>2418.766304347826</v>
      </c>
    </row>
    <row r="5040" spans="1:19" x14ac:dyDescent="0.25">
      <c r="A5040" s="85" t="s">
        <v>17698</v>
      </c>
      <c r="B5040" s="85" t="s">
        <v>8793</v>
      </c>
      <c r="C5040" s="85" t="s">
        <v>8794</v>
      </c>
      <c r="D5040" s="85">
        <v>328</v>
      </c>
      <c r="E5040" s="85">
        <v>28</v>
      </c>
      <c r="F5040" s="85" t="s">
        <v>9098</v>
      </c>
      <c r="G5040" s="85" t="s">
        <v>9097</v>
      </c>
      <c r="H5040" s="85" t="s">
        <v>4303</v>
      </c>
      <c r="I5040" s="85" t="s">
        <v>9099</v>
      </c>
      <c r="J5040" s="84">
        <v>41</v>
      </c>
      <c r="K5040" s="84">
        <v>0</v>
      </c>
      <c r="L5040" s="82">
        <v>66364</v>
      </c>
      <c r="M5040" s="82">
        <v>0</v>
      </c>
      <c r="N5040" s="82">
        <v>1618.63</v>
      </c>
      <c r="O5040" s="86" t="s">
        <v>17554</v>
      </c>
      <c r="P5040" s="82">
        <v>-1040.2</v>
      </c>
      <c r="Q5040" s="82">
        <v>0</v>
      </c>
      <c r="R5040" s="2">
        <f t="shared" si="156"/>
        <v>66364</v>
      </c>
      <c r="S5040" s="2">
        <f t="shared" si="157"/>
        <v>1618.6341463414635</v>
      </c>
    </row>
    <row r="5041" spans="1:19" x14ac:dyDescent="0.25">
      <c r="A5041" s="85" t="s">
        <v>17698</v>
      </c>
      <c r="B5041" s="85" t="s">
        <v>8793</v>
      </c>
      <c r="C5041" s="85" t="s">
        <v>8794</v>
      </c>
      <c r="D5041" s="85">
        <v>328</v>
      </c>
      <c r="E5041" s="85">
        <v>28</v>
      </c>
      <c r="F5041" s="85" t="s">
        <v>9098</v>
      </c>
      <c r="G5041" s="85" t="s">
        <v>9097</v>
      </c>
      <c r="H5041" s="85" t="s">
        <v>4304</v>
      </c>
      <c r="I5041" s="85" t="s">
        <v>7353</v>
      </c>
      <c r="J5041" s="84">
        <v>36</v>
      </c>
      <c r="K5041" s="84">
        <v>0</v>
      </c>
      <c r="L5041" s="82">
        <v>46347</v>
      </c>
      <c r="M5041" s="82">
        <v>0</v>
      </c>
      <c r="N5041" s="82">
        <v>1287.42</v>
      </c>
      <c r="O5041" s="86" t="s">
        <v>17554</v>
      </c>
      <c r="P5041" s="82">
        <v>-726.45</v>
      </c>
      <c r="Q5041" s="82">
        <v>0</v>
      </c>
      <c r="R5041" s="2">
        <f t="shared" si="156"/>
        <v>46347</v>
      </c>
      <c r="S5041" s="2">
        <f t="shared" si="157"/>
        <v>1287.4166666666667</v>
      </c>
    </row>
    <row r="5042" spans="1:19" x14ac:dyDescent="0.25">
      <c r="A5042" s="85" t="s">
        <v>17698</v>
      </c>
      <c r="B5042" s="85" t="s">
        <v>8793</v>
      </c>
      <c r="C5042" s="85" t="s">
        <v>8794</v>
      </c>
      <c r="D5042" s="85">
        <v>328</v>
      </c>
      <c r="E5042" s="85">
        <v>28</v>
      </c>
      <c r="F5042" s="85" t="s">
        <v>9098</v>
      </c>
      <c r="G5042" s="85" t="s">
        <v>9097</v>
      </c>
      <c r="H5042" s="85" t="s">
        <v>18794</v>
      </c>
      <c r="I5042" s="85" t="s">
        <v>18795</v>
      </c>
      <c r="J5042" s="84">
        <v>27</v>
      </c>
      <c r="K5042" s="84">
        <v>0</v>
      </c>
      <c r="L5042" s="82">
        <v>32026</v>
      </c>
      <c r="M5042" s="82">
        <v>0</v>
      </c>
      <c r="N5042" s="82">
        <v>1186.1500000000001</v>
      </c>
      <c r="O5042" s="86" t="s">
        <v>17554</v>
      </c>
      <c r="P5042" s="82">
        <v>-501.98</v>
      </c>
      <c r="Q5042" s="82">
        <v>0</v>
      </c>
      <c r="R5042" s="2">
        <f t="shared" si="156"/>
        <v>32026</v>
      </c>
      <c r="S5042" s="2">
        <f t="shared" si="157"/>
        <v>1186.148148148148</v>
      </c>
    </row>
    <row r="5043" spans="1:19" x14ac:dyDescent="0.25">
      <c r="A5043" s="85" t="s">
        <v>17698</v>
      </c>
      <c r="B5043" s="85" t="s">
        <v>8788</v>
      </c>
      <c r="C5043" s="85" t="s">
        <v>8789</v>
      </c>
      <c r="D5043" s="85">
        <v>301</v>
      </c>
      <c r="E5043" s="85">
        <v>1</v>
      </c>
      <c r="F5043" s="85" t="s">
        <v>9094</v>
      </c>
      <c r="G5043" s="85" t="s">
        <v>9093</v>
      </c>
      <c r="H5043" s="85" t="s">
        <v>4305</v>
      </c>
      <c r="I5043" s="85" t="s">
        <v>9096</v>
      </c>
      <c r="J5043" s="84">
        <v>197</v>
      </c>
      <c r="K5043" s="84">
        <v>0</v>
      </c>
      <c r="L5043" s="82">
        <v>449086</v>
      </c>
      <c r="M5043" s="82">
        <v>0</v>
      </c>
      <c r="N5043" s="82">
        <v>2279.62</v>
      </c>
      <c r="O5043" s="86" t="s">
        <v>17552</v>
      </c>
      <c r="P5043" s="82">
        <v>21385.08</v>
      </c>
      <c r="Q5043" s="82">
        <v>0</v>
      </c>
      <c r="R5043" s="2">
        <f t="shared" si="156"/>
        <v>449086</v>
      </c>
      <c r="S5043" s="2">
        <f t="shared" si="157"/>
        <v>2279.6243654822333</v>
      </c>
    </row>
    <row r="5044" spans="1:19" x14ac:dyDescent="0.25">
      <c r="A5044" s="85" t="s">
        <v>17698</v>
      </c>
      <c r="B5044" s="85" t="s">
        <v>8788</v>
      </c>
      <c r="C5044" s="85" t="s">
        <v>8789</v>
      </c>
      <c r="D5044" s="85">
        <v>301</v>
      </c>
      <c r="E5044" s="85">
        <v>1</v>
      </c>
      <c r="F5044" s="85" t="s">
        <v>9094</v>
      </c>
      <c r="G5044" s="85" t="s">
        <v>9093</v>
      </c>
      <c r="H5044" s="85" t="s">
        <v>4306</v>
      </c>
      <c r="I5044" s="85" t="s">
        <v>9095</v>
      </c>
      <c r="J5044" s="84">
        <v>214</v>
      </c>
      <c r="K5044" s="84">
        <v>0</v>
      </c>
      <c r="L5044" s="82">
        <v>498095</v>
      </c>
      <c r="M5044" s="82">
        <v>0</v>
      </c>
      <c r="N5044" s="82">
        <v>2327.5500000000002</v>
      </c>
      <c r="O5044" s="86" t="s">
        <v>17552</v>
      </c>
      <c r="P5044" s="82">
        <v>23718.799999999999</v>
      </c>
      <c r="Q5044" s="82">
        <v>0</v>
      </c>
      <c r="R5044" s="2">
        <f t="shared" si="156"/>
        <v>498095</v>
      </c>
      <c r="S5044" s="2">
        <f t="shared" si="157"/>
        <v>2327.5467289719627</v>
      </c>
    </row>
    <row r="5045" spans="1:19" x14ac:dyDescent="0.25">
      <c r="A5045" s="85" t="s">
        <v>17698</v>
      </c>
      <c r="B5045" s="85" t="s">
        <v>8788</v>
      </c>
      <c r="C5045" s="85" t="s">
        <v>8789</v>
      </c>
      <c r="D5045" s="85">
        <v>301</v>
      </c>
      <c r="E5045" s="85">
        <v>1</v>
      </c>
      <c r="F5045" s="85" t="s">
        <v>9094</v>
      </c>
      <c r="G5045" s="85" t="s">
        <v>9093</v>
      </c>
      <c r="H5045" s="85" t="s">
        <v>4307</v>
      </c>
      <c r="I5045" s="85" t="s">
        <v>9092</v>
      </c>
      <c r="J5045" s="84">
        <v>198</v>
      </c>
      <c r="K5045" s="84">
        <v>0</v>
      </c>
      <c r="L5045" s="82">
        <v>433608</v>
      </c>
      <c r="M5045" s="82">
        <v>0</v>
      </c>
      <c r="N5045" s="82">
        <v>2189.94</v>
      </c>
      <c r="O5045" s="86" t="s">
        <v>17552</v>
      </c>
      <c r="P5045" s="82">
        <v>20648.009999999998</v>
      </c>
      <c r="Q5045" s="82">
        <v>0</v>
      </c>
      <c r="R5045" s="2">
        <f t="shared" si="156"/>
        <v>433608</v>
      </c>
      <c r="S5045" s="2">
        <f t="shared" si="157"/>
        <v>2189.939393939394</v>
      </c>
    </row>
    <row r="5046" spans="1:19" x14ac:dyDescent="0.25">
      <c r="A5046" s="85" t="s">
        <v>17698</v>
      </c>
      <c r="B5046" s="85" t="s">
        <v>8793</v>
      </c>
      <c r="C5046" s="85" t="s">
        <v>8794</v>
      </c>
      <c r="D5046" s="85">
        <v>328</v>
      </c>
      <c r="E5046" s="85">
        <v>28</v>
      </c>
      <c r="F5046" s="85" t="s">
        <v>9087</v>
      </c>
      <c r="G5046" s="85" t="s">
        <v>9086</v>
      </c>
      <c r="H5046" s="85" t="s">
        <v>4308</v>
      </c>
      <c r="I5046" s="85" t="s">
        <v>9091</v>
      </c>
      <c r="J5046" s="84">
        <v>178</v>
      </c>
      <c r="K5046" s="84">
        <v>0</v>
      </c>
      <c r="L5046" s="82">
        <v>391261</v>
      </c>
      <c r="M5046" s="82">
        <v>0</v>
      </c>
      <c r="N5046" s="82">
        <v>2198.1</v>
      </c>
      <c r="O5046" s="86" t="s">
        <v>17554</v>
      </c>
      <c r="P5046" s="82">
        <v>-6132.74</v>
      </c>
      <c r="Q5046" s="82">
        <v>0</v>
      </c>
      <c r="R5046" s="2">
        <f t="shared" si="156"/>
        <v>391261</v>
      </c>
      <c r="S5046" s="2">
        <f t="shared" si="157"/>
        <v>2198.0955056179773</v>
      </c>
    </row>
    <row r="5047" spans="1:19" x14ac:dyDescent="0.25">
      <c r="A5047" s="85" t="s">
        <v>17698</v>
      </c>
      <c r="B5047" s="85" t="s">
        <v>8793</v>
      </c>
      <c r="C5047" s="85" t="s">
        <v>8794</v>
      </c>
      <c r="D5047" s="85">
        <v>328</v>
      </c>
      <c r="E5047" s="85">
        <v>28</v>
      </c>
      <c r="F5047" s="85" t="s">
        <v>9087</v>
      </c>
      <c r="G5047" s="85" t="s">
        <v>9086</v>
      </c>
      <c r="H5047" s="85" t="s">
        <v>4309</v>
      </c>
      <c r="I5047" s="85" t="s">
        <v>9090</v>
      </c>
      <c r="J5047" s="84">
        <v>181</v>
      </c>
      <c r="K5047" s="84">
        <v>0</v>
      </c>
      <c r="L5047" s="82">
        <v>415117</v>
      </c>
      <c r="M5047" s="82">
        <v>0</v>
      </c>
      <c r="N5047" s="82">
        <v>2293.46</v>
      </c>
      <c r="O5047" s="86" t="s">
        <v>17554</v>
      </c>
      <c r="P5047" s="82">
        <v>-6506.66</v>
      </c>
      <c r="Q5047" s="82">
        <v>0</v>
      </c>
      <c r="R5047" s="2">
        <f t="shared" si="156"/>
        <v>415117</v>
      </c>
      <c r="S5047" s="2">
        <f t="shared" si="157"/>
        <v>2293.46408839779</v>
      </c>
    </row>
    <row r="5048" spans="1:19" x14ac:dyDescent="0.25">
      <c r="A5048" s="85" t="s">
        <v>17698</v>
      </c>
      <c r="B5048" s="85" t="s">
        <v>8793</v>
      </c>
      <c r="C5048" s="85" t="s">
        <v>8794</v>
      </c>
      <c r="D5048" s="85">
        <v>328</v>
      </c>
      <c r="E5048" s="85">
        <v>28</v>
      </c>
      <c r="F5048" s="85" t="s">
        <v>9087</v>
      </c>
      <c r="G5048" s="85" t="s">
        <v>9086</v>
      </c>
      <c r="H5048" s="85" t="s">
        <v>4310</v>
      </c>
      <c r="I5048" s="85" t="s">
        <v>9089</v>
      </c>
      <c r="J5048" s="84">
        <v>214</v>
      </c>
      <c r="K5048" s="84">
        <v>0</v>
      </c>
      <c r="L5048" s="82">
        <v>481378</v>
      </c>
      <c r="M5048" s="82">
        <v>0</v>
      </c>
      <c r="N5048" s="82">
        <v>2249.4299999999998</v>
      </c>
      <c r="O5048" s="86" t="s">
        <v>17554</v>
      </c>
      <c r="P5048" s="82">
        <v>-7545.27</v>
      </c>
      <c r="Q5048" s="82">
        <v>0</v>
      </c>
      <c r="R5048" s="2">
        <f t="shared" si="156"/>
        <v>481378</v>
      </c>
      <c r="S5048" s="2">
        <f t="shared" si="157"/>
        <v>2249.429906542056</v>
      </c>
    </row>
    <row r="5049" spans="1:19" x14ac:dyDescent="0.25">
      <c r="A5049" s="85" t="s">
        <v>17698</v>
      </c>
      <c r="B5049" s="85" t="s">
        <v>8793</v>
      </c>
      <c r="C5049" s="85" t="s">
        <v>8794</v>
      </c>
      <c r="D5049" s="85">
        <v>328</v>
      </c>
      <c r="E5049" s="85">
        <v>28</v>
      </c>
      <c r="F5049" s="85" t="s">
        <v>9087</v>
      </c>
      <c r="G5049" s="85" t="s">
        <v>9086</v>
      </c>
      <c r="H5049" s="85" t="s">
        <v>4311</v>
      </c>
      <c r="I5049" s="85" t="s">
        <v>9088</v>
      </c>
      <c r="J5049" s="84">
        <v>134</v>
      </c>
      <c r="K5049" s="84">
        <v>6</v>
      </c>
      <c r="L5049" s="82">
        <v>311299</v>
      </c>
      <c r="M5049" s="82">
        <v>13341</v>
      </c>
      <c r="N5049" s="82">
        <v>2223.56</v>
      </c>
      <c r="O5049" s="86" t="s">
        <v>17554</v>
      </c>
      <c r="P5049" s="82">
        <v>-4879.3900000000003</v>
      </c>
      <c r="Q5049" s="82">
        <v>0</v>
      </c>
      <c r="R5049" s="2">
        <f t="shared" si="156"/>
        <v>297958</v>
      </c>
      <c r="S5049" s="2">
        <f t="shared" si="157"/>
        <v>2223.5671641791046</v>
      </c>
    </row>
    <row r="5050" spans="1:19" x14ac:dyDescent="0.25">
      <c r="A5050" s="85" t="s">
        <v>17698</v>
      </c>
      <c r="B5050" s="85" t="s">
        <v>8793</v>
      </c>
      <c r="C5050" s="85" t="s">
        <v>8794</v>
      </c>
      <c r="D5050" s="85">
        <v>328</v>
      </c>
      <c r="E5050" s="85">
        <v>28</v>
      </c>
      <c r="F5050" s="85" t="s">
        <v>9087</v>
      </c>
      <c r="G5050" s="85" t="s">
        <v>9086</v>
      </c>
      <c r="H5050" s="85" t="s">
        <v>4312</v>
      </c>
      <c r="I5050" s="85" t="s">
        <v>9085</v>
      </c>
      <c r="J5050" s="84">
        <v>189</v>
      </c>
      <c r="K5050" s="84">
        <v>0</v>
      </c>
      <c r="L5050" s="82">
        <v>428165</v>
      </c>
      <c r="M5050" s="82">
        <v>0</v>
      </c>
      <c r="N5050" s="82">
        <v>2265.42</v>
      </c>
      <c r="O5050" s="86" t="s">
        <v>17554</v>
      </c>
      <c r="P5050" s="82">
        <v>-6711.19</v>
      </c>
      <c r="Q5050" s="82">
        <v>0</v>
      </c>
      <c r="R5050" s="2">
        <f t="shared" si="156"/>
        <v>428165</v>
      </c>
      <c r="S5050" s="2">
        <f t="shared" si="157"/>
        <v>2265.4232804232806</v>
      </c>
    </row>
    <row r="5051" spans="1:19" x14ac:dyDescent="0.25">
      <c r="A5051" s="85" t="s">
        <v>17698</v>
      </c>
      <c r="B5051" s="85" t="s">
        <v>8793</v>
      </c>
      <c r="C5051" s="85" t="s">
        <v>8794</v>
      </c>
      <c r="D5051" s="85">
        <v>328</v>
      </c>
      <c r="E5051" s="85">
        <v>28</v>
      </c>
      <c r="F5051" s="85" t="s">
        <v>9070</v>
      </c>
      <c r="G5051" s="85" t="s">
        <v>9069</v>
      </c>
      <c r="H5051" s="85" t="s">
        <v>4313</v>
      </c>
      <c r="I5051" s="85" t="s">
        <v>9084</v>
      </c>
      <c r="J5051" s="84">
        <v>130</v>
      </c>
      <c r="K5051" s="84">
        <v>0</v>
      </c>
      <c r="L5051" s="82">
        <v>311530</v>
      </c>
      <c r="M5051" s="82">
        <v>0</v>
      </c>
      <c r="N5051" s="82">
        <v>2396.38</v>
      </c>
      <c r="O5051" s="86" t="s">
        <v>17554</v>
      </c>
      <c r="P5051" s="82">
        <v>-4883.0200000000004</v>
      </c>
      <c r="Q5051" s="82">
        <v>0</v>
      </c>
      <c r="R5051" s="2">
        <f t="shared" si="156"/>
        <v>311530</v>
      </c>
      <c r="S5051" s="2">
        <f t="shared" si="157"/>
        <v>2396.3846153846152</v>
      </c>
    </row>
    <row r="5052" spans="1:19" x14ac:dyDescent="0.25">
      <c r="A5052" s="85" t="s">
        <v>17698</v>
      </c>
      <c r="B5052" s="85" t="s">
        <v>8793</v>
      </c>
      <c r="C5052" s="85" t="s">
        <v>8794</v>
      </c>
      <c r="D5052" s="85">
        <v>328</v>
      </c>
      <c r="E5052" s="85">
        <v>28</v>
      </c>
      <c r="F5052" s="85" t="s">
        <v>9070</v>
      </c>
      <c r="G5052" s="85" t="s">
        <v>9069</v>
      </c>
      <c r="H5052" s="85" t="s">
        <v>4314</v>
      </c>
      <c r="I5052" s="85" t="s">
        <v>9083</v>
      </c>
      <c r="J5052" s="84">
        <v>128</v>
      </c>
      <c r="K5052" s="84">
        <v>8</v>
      </c>
      <c r="L5052" s="82">
        <v>313767</v>
      </c>
      <c r="M5052" s="82">
        <v>18457</v>
      </c>
      <c r="N5052" s="82">
        <v>2307.11</v>
      </c>
      <c r="O5052" s="86" t="s">
        <v>17554</v>
      </c>
      <c r="P5052" s="82">
        <v>-4918.08</v>
      </c>
      <c r="Q5052" s="82">
        <v>0</v>
      </c>
      <c r="R5052" s="2">
        <f t="shared" si="156"/>
        <v>295310</v>
      </c>
      <c r="S5052" s="2">
        <f t="shared" si="157"/>
        <v>2307.109375</v>
      </c>
    </row>
    <row r="5053" spans="1:19" x14ac:dyDescent="0.25">
      <c r="A5053" s="85" t="s">
        <v>17698</v>
      </c>
      <c r="B5053" s="85" t="s">
        <v>8793</v>
      </c>
      <c r="C5053" s="85" t="s">
        <v>8794</v>
      </c>
      <c r="D5053" s="85">
        <v>328</v>
      </c>
      <c r="E5053" s="85">
        <v>28</v>
      </c>
      <c r="F5053" s="85" t="s">
        <v>9070</v>
      </c>
      <c r="G5053" s="85" t="s">
        <v>9069</v>
      </c>
      <c r="H5053" s="85" t="s">
        <v>4315</v>
      </c>
      <c r="I5053" s="85" t="s">
        <v>9082</v>
      </c>
      <c r="J5053" s="84">
        <v>117</v>
      </c>
      <c r="K5053" s="84">
        <v>0</v>
      </c>
      <c r="L5053" s="82">
        <v>220232</v>
      </c>
      <c r="M5053" s="82">
        <v>0</v>
      </c>
      <c r="N5053" s="82">
        <v>1882.32</v>
      </c>
      <c r="O5053" s="86" t="s">
        <v>17554</v>
      </c>
      <c r="P5053" s="82">
        <v>-3451.99</v>
      </c>
      <c r="Q5053" s="82">
        <v>0</v>
      </c>
      <c r="R5053" s="2">
        <f t="shared" si="156"/>
        <v>220232</v>
      </c>
      <c r="S5053" s="2">
        <f t="shared" si="157"/>
        <v>1882.3247863247864</v>
      </c>
    </row>
    <row r="5054" spans="1:19" x14ac:dyDescent="0.25">
      <c r="A5054" s="85" t="s">
        <v>17698</v>
      </c>
      <c r="B5054" s="85" t="s">
        <v>8793</v>
      </c>
      <c r="C5054" s="85" t="s">
        <v>8794</v>
      </c>
      <c r="D5054" s="85">
        <v>328</v>
      </c>
      <c r="E5054" s="85">
        <v>28</v>
      </c>
      <c r="F5054" s="85" t="s">
        <v>9070</v>
      </c>
      <c r="G5054" s="85" t="s">
        <v>9069</v>
      </c>
      <c r="H5054" s="85" t="s">
        <v>4316</v>
      </c>
      <c r="I5054" s="85" t="s">
        <v>9081</v>
      </c>
      <c r="J5054" s="84">
        <v>68</v>
      </c>
      <c r="K5054" s="84">
        <v>0</v>
      </c>
      <c r="L5054" s="82">
        <v>124892</v>
      </c>
      <c r="M5054" s="82">
        <v>0</v>
      </c>
      <c r="N5054" s="82">
        <v>1836.65</v>
      </c>
      <c r="O5054" s="86" t="s">
        <v>17554</v>
      </c>
      <c r="P5054" s="82">
        <v>-1957.6</v>
      </c>
      <c r="Q5054" s="82">
        <v>0</v>
      </c>
      <c r="R5054" s="2">
        <f t="shared" si="156"/>
        <v>124892</v>
      </c>
      <c r="S5054" s="2">
        <f t="shared" si="157"/>
        <v>1836.6470588235295</v>
      </c>
    </row>
    <row r="5055" spans="1:19" x14ac:dyDescent="0.25">
      <c r="A5055" s="85" t="s">
        <v>17698</v>
      </c>
      <c r="B5055" s="85" t="s">
        <v>8793</v>
      </c>
      <c r="C5055" s="85" t="s">
        <v>8794</v>
      </c>
      <c r="D5055" s="85">
        <v>328</v>
      </c>
      <c r="E5055" s="85">
        <v>28</v>
      </c>
      <c r="F5055" s="85" t="s">
        <v>9070</v>
      </c>
      <c r="G5055" s="85" t="s">
        <v>9069</v>
      </c>
      <c r="H5055" s="85" t="s">
        <v>4317</v>
      </c>
      <c r="I5055" s="85" t="s">
        <v>9080</v>
      </c>
      <c r="J5055" s="84">
        <v>102</v>
      </c>
      <c r="K5055" s="84">
        <v>0</v>
      </c>
      <c r="L5055" s="82">
        <v>201542</v>
      </c>
      <c r="M5055" s="82">
        <v>0</v>
      </c>
      <c r="N5055" s="82">
        <v>1975.9</v>
      </c>
      <c r="O5055" s="86" t="s">
        <v>17554</v>
      </c>
      <c r="P5055" s="82">
        <v>-3159.03</v>
      </c>
      <c r="Q5055" s="82">
        <v>0</v>
      </c>
      <c r="R5055" s="2">
        <f t="shared" si="156"/>
        <v>201542</v>
      </c>
      <c r="S5055" s="2">
        <f t="shared" si="157"/>
        <v>1975.9019607843138</v>
      </c>
    </row>
    <row r="5056" spans="1:19" x14ac:dyDescent="0.25">
      <c r="A5056" s="85" t="s">
        <v>17698</v>
      </c>
      <c r="B5056" s="85" t="s">
        <v>8793</v>
      </c>
      <c r="C5056" s="85" t="s">
        <v>8794</v>
      </c>
      <c r="D5056" s="85">
        <v>328</v>
      </c>
      <c r="E5056" s="85">
        <v>28</v>
      </c>
      <c r="F5056" s="85" t="s">
        <v>9070</v>
      </c>
      <c r="G5056" s="85" t="s">
        <v>9069</v>
      </c>
      <c r="H5056" s="85" t="s">
        <v>4318</v>
      </c>
      <c r="I5056" s="85" t="s">
        <v>9079</v>
      </c>
      <c r="J5056" s="84">
        <v>76</v>
      </c>
      <c r="K5056" s="84">
        <v>0</v>
      </c>
      <c r="L5056" s="82">
        <v>140440</v>
      </c>
      <c r="M5056" s="82">
        <v>0</v>
      </c>
      <c r="N5056" s="82">
        <v>1847.89</v>
      </c>
      <c r="O5056" s="86" t="s">
        <v>17554</v>
      </c>
      <c r="P5056" s="82">
        <v>-2201.29</v>
      </c>
      <c r="Q5056" s="82">
        <v>0</v>
      </c>
      <c r="R5056" s="2">
        <f t="shared" si="156"/>
        <v>140440</v>
      </c>
      <c r="S5056" s="2">
        <f t="shared" si="157"/>
        <v>1847.8947368421052</v>
      </c>
    </row>
    <row r="5057" spans="1:19" x14ac:dyDescent="0.25">
      <c r="A5057" s="85" t="s">
        <v>17698</v>
      </c>
      <c r="B5057" s="85" t="s">
        <v>8793</v>
      </c>
      <c r="C5057" s="85" t="s">
        <v>8794</v>
      </c>
      <c r="D5057" s="85">
        <v>328</v>
      </c>
      <c r="E5057" s="85">
        <v>28</v>
      </c>
      <c r="F5057" s="85" t="s">
        <v>9070</v>
      </c>
      <c r="G5057" s="85" t="s">
        <v>9069</v>
      </c>
      <c r="H5057" s="85" t="s">
        <v>4319</v>
      </c>
      <c r="I5057" s="85" t="s">
        <v>9078</v>
      </c>
      <c r="J5057" s="84">
        <v>116</v>
      </c>
      <c r="K5057" s="84">
        <v>0</v>
      </c>
      <c r="L5057" s="82">
        <v>261530</v>
      </c>
      <c r="M5057" s="82">
        <v>0</v>
      </c>
      <c r="N5057" s="82">
        <v>2254.5700000000002</v>
      </c>
      <c r="O5057" s="86" t="s">
        <v>17554</v>
      </c>
      <c r="P5057" s="82">
        <v>-4099.3</v>
      </c>
      <c r="Q5057" s="82">
        <v>0</v>
      </c>
      <c r="R5057" s="2">
        <f t="shared" si="156"/>
        <v>261530</v>
      </c>
      <c r="S5057" s="2">
        <f t="shared" si="157"/>
        <v>2254.5689655172414</v>
      </c>
    </row>
    <row r="5058" spans="1:19" x14ac:dyDescent="0.25">
      <c r="A5058" s="85" t="s">
        <v>17698</v>
      </c>
      <c r="B5058" s="85" t="s">
        <v>8793</v>
      </c>
      <c r="C5058" s="85" t="s">
        <v>8794</v>
      </c>
      <c r="D5058" s="85">
        <v>328</v>
      </c>
      <c r="E5058" s="85">
        <v>28</v>
      </c>
      <c r="F5058" s="85" t="s">
        <v>9070</v>
      </c>
      <c r="G5058" s="85" t="s">
        <v>9069</v>
      </c>
      <c r="H5058" s="85" t="s">
        <v>4320</v>
      </c>
      <c r="I5058" s="85" t="s">
        <v>9077</v>
      </c>
      <c r="J5058" s="84">
        <v>150</v>
      </c>
      <c r="K5058" s="84">
        <v>0</v>
      </c>
      <c r="L5058" s="82">
        <v>297958</v>
      </c>
      <c r="M5058" s="82">
        <v>0</v>
      </c>
      <c r="N5058" s="82">
        <v>1986.39</v>
      </c>
      <c r="O5058" s="86" t="s">
        <v>17554</v>
      </c>
      <c r="P5058" s="82">
        <v>-4670.28</v>
      </c>
      <c r="Q5058" s="82">
        <v>0</v>
      </c>
      <c r="R5058" s="2">
        <f t="shared" si="156"/>
        <v>297958</v>
      </c>
      <c r="S5058" s="2">
        <f t="shared" si="157"/>
        <v>1986.3866666666668</v>
      </c>
    </row>
    <row r="5059" spans="1:19" x14ac:dyDescent="0.25">
      <c r="A5059" s="85" t="s">
        <v>17698</v>
      </c>
      <c r="B5059" s="85" t="s">
        <v>8793</v>
      </c>
      <c r="C5059" s="85" t="s">
        <v>8794</v>
      </c>
      <c r="D5059" s="85">
        <v>328</v>
      </c>
      <c r="E5059" s="85">
        <v>28</v>
      </c>
      <c r="F5059" s="85" t="s">
        <v>9070</v>
      </c>
      <c r="G5059" s="85" t="s">
        <v>9069</v>
      </c>
      <c r="H5059" s="85" t="s">
        <v>4321</v>
      </c>
      <c r="I5059" s="85" t="s">
        <v>9076</v>
      </c>
      <c r="J5059" s="84">
        <v>130</v>
      </c>
      <c r="K5059" s="84">
        <v>0</v>
      </c>
      <c r="L5059" s="82">
        <v>248987</v>
      </c>
      <c r="M5059" s="82">
        <v>0</v>
      </c>
      <c r="N5059" s="82">
        <v>1915.28</v>
      </c>
      <c r="O5059" s="86" t="s">
        <v>17554</v>
      </c>
      <c r="P5059" s="82">
        <v>-3902.7</v>
      </c>
      <c r="Q5059" s="82">
        <v>0</v>
      </c>
      <c r="R5059" s="2">
        <f t="shared" si="156"/>
        <v>248987</v>
      </c>
      <c r="S5059" s="2">
        <f t="shared" si="157"/>
        <v>1915.2846153846153</v>
      </c>
    </row>
    <row r="5060" spans="1:19" x14ac:dyDescent="0.25">
      <c r="A5060" s="85" t="s">
        <v>17698</v>
      </c>
      <c r="B5060" s="85" t="s">
        <v>8793</v>
      </c>
      <c r="C5060" s="85" t="s">
        <v>8794</v>
      </c>
      <c r="D5060" s="85">
        <v>328</v>
      </c>
      <c r="E5060" s="85">
        <v>28</v>
      </c>
      <c r="F5060" s="85" t="s">
        <v>9070</v>
      </c>
      <c r="G5060" s="85" t="s">
        <v>9069</v>
      </c>
      <c r="H5060" s="85" t="s">
        <v>4322</v>
      </c>
      <c r="I5060" s="85" t="s">
        <v>9075</v>
      </c>
      <c r="J5060" s="84">
        <v>195</v>
      </c>
      <c r="K5060" s="84">
        <v>0</v>
      </c>
      <c r="L5060" s="82">
        <v>378283</v>
      </c>
      <c r="M5060" s="82">
        <v>0</v>
      </c>
      <c r="N5060" s="82">
        <v>1939.91</v>
      </c>
      <c r="O5060" s="86" t="s">
        <v>17554</v>
      </c>
      <c r="P5060" s="82">
        <v>-5929.31</v>
      </c>
      <c r="Q5060" s="82">
        <v>0</v>
      </c>
      <c r="R5060" s="2">
        <f t="shared" ref="R5060:R5123" si="158">L5060-M5060</f>
        <v>378283</v>
      </c>
      <c r="S5060" s="2">
        <f t="shared" ref="S5060:S5123" si="159">R5060/J5060</f>
        <v>1939.9128205128204</v>
      </c>
    </row>
    <row r="5061" spans="1:19" x14ac:dyDescent="0.25">
      <c r="A5061" s="85" t="s">
        <v>17698</v>
      </c>
      <c r="B5061" s="85" t="s">
        <v>8793</v>
      </c>
      <c r="C5061" s="85" t="s">
        <v>8794</v>
      </c>
      <c r="D5061" s="85">
        <v>328</v>
      </c>
      <c r="E5061" s="85">
        <v>28</v>
      </c>
      <c r="F5061" s="85" t="s">
        <v>9070</v>
      </c>
      <c r="G5061" s="85" t="s">
        <v>9069</v>
      </c>
      <c r="H5061" s="85" t="s">
        <v>4323</v>
      </c>
      <c r="I5061" s="85" t="s">
        <v>9074</v>
      </c>
      <c r="J5061" s="84">
        <v>223</v>
      </c>
      <c r="K5061" s="84">
        <v>0</v>
      </c>
      <c r="L5061" s="82">
        <v>438586</v>
      </c>
      <c r="M5061" s="82">
        <v>0</v>
      </c>
      <c r="N5061" s="82">
        <v>1966.75</v>
      </c>
      <c r="O5061" s="86" t="s">
        <v>17554</v>
      </c>
      <c r="P5061" s="82">
        <v>-6874.53</v>
      </c>
      <c r="Q5061" s="82">
        <v>0</v>
      </c>
      <c r="R5061" s="2">
        <f t="shared" si="158"/>
        <v>438586</v>
      </c>
      <c r="S5061" s="2">
        <f t="shared" si="159"/>
        <v>1966.7533632286995</v>
      </c>
    </row>
    <row r="5062" spans="1:19" x14ac:dyDescent="0.25">
      <c r="A5062" s="85" t="s">
        <v>17698</v>
      </c>
      <c r="B5062" s="85" t="s">
        <v>8793</v>
      </c>
      <c r="C5062" s="85" t="s">
        <v>8794</v>
      </c>
      <c r="D5062" s="85">
        <v>328</v>
      </c>
      <c r="E5062" s="85">
        <v>28</v>
      </c>
      <c r="F5062" s="85" t="s">
        <v>9070</v>
      </c>
      <c r="G5062" s="85" t="s">
        <v>9069</v>
      </c>
      <c r="H5062" s="85" t="s">
        <v>4324</v>
      </c>
      <c r="I5062" s="85" t="s">
        <v>9073</v>
      </c>
      <c r="J5062" s="84">
        <v>79</v>
      </c>
      <c r="K5062" s="84">
        <v>0</v>
      </c>
      <c r="L5062" s="82">
        <v>136224</v>
      </c>
      <c r="M5062" s="82">
        <v>0</v>
      </c>
      <c r="N5062" s="82">
        <v>1724.35</v>
      </c>
      <c r="O5062" s="86" t="s">
        <v>17554</v>
      </c>
      <c r="P5062" s="82">
        <v>-2135.2199999999998</v>
      </c>
      <c r="Q5062" s="82">
        <v>0</v>
      </c>
      <c r="R5062" s="2">
        <f t="shared" si="158"/>
        <v>136224</v>
      </c>
      <c r="S5062" s="2">
        <f t="shared" si="159"/>
        <v>1724.3544303797469</v>
      </c>
    </row>
    <row r="5063" spans="1:19" x14ac:dyDescent="0.25">
      <c r="A5063" s="85" t="s">
        <v>17698</v>
      </c>
      <c r="B5063" s="85" t="s">
        <v>8793</v>
      </c>
      <c r="C5063" s="85" t="s">
        <v>8794</v>
      </c>
      <c r="D5063" s="85">
        <v>328</v>
      </c>
      <c r="E5063" s="85">
        <v>28</v>
      </c>
      <c r="F5063" s="85" t="s">
        <v>9070</v>
      </c>
      <c r="G5063" s="85" t="s">
        <v>9069</v>
      </c>
      <c r="H5063" s="85" t="s">
        <v>4325</v>
      </c>
      <c r="I5063" s="85" t="s">
        <v>9072</v>
      </c>
      <c r="J5063" s="84">
        <v>108</v>
      </c>
      <c r="K5063" s="84">
        <v>0</v>
      </c>
      <c r="L5063" s="82">
        <v>204495</v>
      </c>
      <c r="M5063" s="82">
        <v>0</v>
      </c>
      <c r="N5063" s="82">
        <v>1893.47</v>
      </c>
      <c r="O5063" s="86" t="s">
        <v>17554</v>
      </c>
      <c r="P5063" s="82">
        <v>-3205.32</v>
      </c>
      <c r="Q5063" s="82">
        <v>0</v>
      </c>
      <c r="R5063" s="2">
        <f t="shared" si="158"/>
        <v>204495</v>
      </c>
      <c r="S5063" s="2">
        <f t="shared" si="159"/>
        <v>1893.4722222222222</v>
      </c>
    </row>
    <row r="5064" spans="1:19" x14ac:dyDescent="0.25">
      <c r="A5064" s="85" t="s">
        <v>17698</v>
      </c>
      <c r="B5064" s="85" t="s">
        <v>8793</v>
      </c>
      <c r="C5064" s="85" t="s">
        <v>8794</v>
      </c>
      <c r="D5064" s="85">
        <v>328</v>
      </c>
      <c r="E5064" s="85">
        <v>28</v>
      </c>
      <c r="F5064" s="85" t="s">
        <v>9070</v>
      </c>
      <c r="G5064" s="85" t="s">
        <v>9069</v>
      </c>
      <c r="H5064" s="85" t="s">
        <v>4326</v>
      </c>
      <c r="I5064" s="85" t="s">
        <v>9071</v>
      </c>
      <c r="J5064" s="84">
        <v>86</v>
      </c>
      <c r="K5064" s="84">
        <v>0</v>
      </c>
      <c r="L5064" s="82">
        <v>166066</v>
      </c>
      <c r="M5064" s="82">
        <v>0</v>
      </c>
      <c r="N5064" s="82">
        <v>1931</v>
      </c>
      <c r="O5064" s="86" t="s">
        <v>17554</v>
      </c>
      <c r="P5064" s="82">
        <v>-2602.96</v>
      </c>
      <c r="Q5064" s="82">
        <v>0</v>
      </c>
      <c r="R5064" s="2">
        <f t="shared" si="158"/>
        <v>166066</v>
      </c>
      <c r="S5064" s="2">
        <f t="shared" si="159"/>
        <v>1931</v>
      </c>
    </row>
    <row r="5065" spans="1:19" x14ac:dyDescent="0.25">
      <c r="A5065" s="85" t="s">
        <v>17698</v>
      </c>
      <c r="B5065" s="85" t="s">
        <v>8793</v>
      </c>
      <c r="C5065" s="85" t="s">
        <v>8794</v>
      </c>
      <c r="D5065" s="85">
        <v>328</v>
      </c>
      <c r="E5065" s="85">
        <v>28</v>
      </c>
      <c r="F5065" s="85" t="s">
        <v>9070</v>
      </c>
      <c r="G5065" s="85" t="s">
        <v>9069</v>
      </c>
      <c r="H5065" s="85" t="s">
        <v>4327</v>
      </c>
      <c r="I5065" s="85" t="s">
        <v>9068</v>
      </c>
      <c r="J5065" s="84">
        <v>100</v>
      </c>
      <c r="K5065" s="84">
        <v>0</v>
      </c>
      <c r="L5065" s="82">
        <v>229056</v>
      </c>
      <c r="M5065" s="82">
        <v>0</v>
      </c>
      <c r="N5065" s="82">
        <v>2290.56</v>
      </c>
      <c r="O5065" s="86" t="s">
        <v>17554</v>
      </c>
      <c r="P5065" s="82">
        <v>-3590.29</v>
      </c>
      <c r="Q5065" s="82">
        <v>0</v>
      </c>
      <c r="R5065" s="2">
        <f t="shared" si="158"/>
        <v>229056</v>
      </c>
      <c r="S5065" s="2">
        <f t="shared" si="159"/>
        <v>2290.56</v>
      </c>
    </row>
    <row r="5066" spans="1:19" x14ac:dyDescent="0.25">
      <c r="A5066" s="85" t="s">
        <v>17698</v>
      </c>
      <c r="B5066" s="85" t="s">
        <v>8793</v>
      </c>
      <c r="C5066" s="85" t="s">
        <v>8794</v>
      </c>
      <c r="D5066" s="85">
        <v>328</v>
      </c>
      <c r="E5066" s="85">
        <v>28</v>
      </c>
      <c r="F5066" s="85" t="s">
        <v>9058</v>
      </c>
      <c r="G5066" s="85" t="s">
        <v>9057</v>
      </c>
      <c r="H5066" s="85" t="s">
        <v>4328</v>
      </c>
      <c r="I5066" s="85" t="s">
        <v>9067</v>
      </c>
      <c r="J5066" s="84">
        <v>111</v>
      </c>
      <c r="K5066" s="84">
        <v>0</v>
      </c>
      <c r="L5066" s="82">
        <v>256977</v>
      </c>
      <c r="M5066" s="82">
        <v>0</v>
      </c>
      <c r="N5066" s="82">
        <v>2315.11</v>
      </c>
      <c r="O5066" s="86" t="s">
        <v>17554</v>
      </c>
      <c r="P5066" s="82">
        <v>-4027.94</v>
      </c>
      <c r="Q5066" s="82">
        <v>0</v>
      </c>
      <c r="R5066" s="2">
        <f t="shared" si="158"/>
        <v>256977</v>
      </c>
      <c r="S5066" s="2">
        <f t="shared" si="159"/>
        <v>2315.1081081081079</v>
      </c>
    </row>
    <row r="5067" spans="1:19" x14ac:dyDescent="0.25">
      <c r="A5067" s="85" t="s">
        <v>17698</v>
      </c>
      <c r="B5067" s="85" t="s">
        <v>8793</v>
      </c>
      <c r="C5067" s="85" t="s">
        <v>8794</v>
      </c>
      <c r="D5067" s="85">
        <v>328</v>
      </c>
      <c r="E5067" s="85">
        <v>28</v>
      </c>
      <c r="F5067" s="85" t="s">
        <v>9058</v>
      </c>
      <c r="G5067" s="85" t="s">
        <v>9057</v>
      </c>
      <c r="H5067" s="85" t="s">
        <v>4329</v>
      </c>
      <c r="I5067" s="85" t="s">
        <v>9066</v>
      </c>
      <c r="J5067" s="84">
        <v>100</v>
      </c>
      <c r="K5067" s="84">
        <v>0</v>
      </c>
      <c r="L5067" s="82">
        <v>227278</v>
      </c>
      <c r="M5067" s="82">
        <v>0</v>
      </c>
      <c r="N5067" s="82">
        <v>2272.7800000000002</v>
      </c>
      <c r="O5067" s="86" t="s">
        <v>17554</v>
      </c>
      <c r="P5067" s="82">
        <v>-3562.42</v>
      </c>
      <c r="Q5067" s="82">
        <v>0</v>
      </c>
      <c r="R5067" s="2">
        <f t="shared" si="158"/>
        <v>227278</v>
      </c>
      <c r="S5067" s="2">
        <f t="shared" si="159"/>
        <v>2272.7800000000002</v>
      </c>
    </row>
    <row r="5068" spans="1:19" x14ac:dyDescent="0.25">
      <c r="A5068" s="85" t="s">
        <v>17698</v>
      </c>
      <c r="B5068" s="85" t="s">
        <v>8793</v>
      </c>
      <c r="C5068" s="85" t="s">
        <v>8794</v>
      </c>
      <c r="D5068" s="85">
        <v>328</v>
      </c>
      <c r="E5068" s="85">
        <v>28</v>
      </c>
      <c r="F5068" s="85" t="s">
        <v>9058</v>
      </c>
      <c r="G5068" s="85" t="s">
        <v>9057</v>
      </c>
      <c r="H5068" s="85" t="s">
        <v>4330</v>
      </c>
      <c r="I5068" s="85" t="s">
        <v>9065</v>
      </c>
      <c r="J5068" s="84">
        <v>300</v>
      </c>
      <c r="K5068" s="84">
        <v>0</v>
      </c>
      <c r="L5068" s="82">
        <v>741707</v>
      </c>
      <c r="M5068" s="82">
        <v>0</v>
      </c>
      <c r="N5068" s="82">
        <v>2472.36</v>
      </c>
      <c r="O5068" s="86" t="s">
        <v>17554</v>
      </c>
      <c r="P5068" s="82">
        <v>-11625.74</v>
      </c>
      <c r="Q5068" s="82">
        <v>0</v>
      </c>
      <c r="R5068" s="2">
        <f t="shared" si="158"/>
        <v>741707</v>
      </c>
      <c r="S5068" s="2">
        <f t="shared" si="159"/>
        <v>2472.3566666666666</v>
      </c>
    </row>
    <row r="5069" spans="1:19" x14ac:dyDescent="0.25">
      <c r="A5069" s="85" t="s">
        <v>17698</v>
      </c>
      <c r="B5069" s="85" t="s">
        <v>8793</v>
      </c>
      <c r="C5069" s="85" t="s">
        <v>8794</v>
      </c>
      <c r="D5069" s="85">
        <v>328</v>
      </c>
      <c r="E5069" s="85">
        <v>28</v>
      </c>
      <c r="F5069" s="85" t="s">
        <v>9058</v>
      </c>
      <c r="G5069" s="85" t="s">
        <v>9057</v>
      </c>
      <c r="H5069" s="85" t="s">
        <v>4331</v>
      </c>
      <c r="I5069" s="85" t="s">
        <v>9064</v>
      </c>
      <c r="J5069" s="84">
        <v>182</v>
      </c>
      <c r="K5069" s="84">
        <v>0</v>
      </c>
      <c r="L5069" s="82">
        <v>393889</v>
      </c>
      <c r="M5069" s="82">
        <v>0</v>
      </c>
      <c r="N5069" s="82">
        <v>2164.23</v>
      </c>
      <c r="O5069" s="86" t="s">
        <v>17554</v>
      </c>
      <c r="P5069" s="82">
        <v>-6173.93</v>
      </c>
      <c r="Q5069" s="82">
        <v>0</v>
      </c>
      <c r="R5069" s="2">
        <f t="shared" si="158"/>
        <v>393889</v>
      </c>
      <c r="S5069" s="2">
        <f t="shared" si="159"/>
        <v>2164.2252747252746</v>
      </c>
    </row>
    <row r="5070" spans="1:19" x14ac:dyDescent="0.25">
      <c r="A5070" s="85" t="s">
        <v>17698</v>
      </c>
      <c r="B5070" s="85" t="s">
        <v>8793</v>
      </c>
      <c r="C5070" s="85" t="s">
        <v>8794</v>
      </c>
      <c r="D5070" s="85">
        <v>328</v>
      </c>
      <c r="E5070" s="85">
        <v>28</v>
      </c>
      <c r="F5070" s="85" t="s">
        <v>9058</v>
      </c>
      <c r="G5070" s="85" t="s">
        <v>9057</v>
      </c>
      <c r="H5070" s="85" t="s">
        <v>4332</v>
      </c>
      <c r="I5070" s="85" t="s">
        <v>9063</v>
      </c>
      <c r="J5070" s="84">
        <v>104</v>
      </c>
      <c r="K5070" s="84">
        <v>0</v>
      </c>
      <c r="L5070" s="82">
        <v>265543</v>
      </c>
      <c r="M5070" s="82">
        <v>0</v>
      </c>
      <c r="N5070" s="82">
        <v>2553.3000000000002</v>
      </c>
      <c r="O5070" s="86" t="s">
        <v>17554</v>
      </c>
      <c r="P5070" s="82">
        <v>-4162.21</v>
      </c>
      <c r="Q5070" s="82">
        <v>0</v>
      </c>
      <c r="R5070" s="2">
        <f t="shared" si="158"/>
        <v>265543</v>
      </c>
      <c r="S5070" s="2">
        <f t="shared" si="159"/>
        <v>2553.2980769230771</v>
      </c>
    </row>
    <row r="5071" spans="1:19" x14ac:dyDescent="0.25">
      <c r="A5071" s="85" t="s">
        <v>17698</v>
      </c>
      <c r="B5071" s="85" t="s">
        <v>8793</v>
      </c>
      <c r="C5071" s="85" t="s">
        <v>8794</v>
      </c>
      <c r="D5071" s="85">
        <v>328</v>
      </c>
      <c r="E5071" s="85">
        <v>28</v>
      </c>
      <c r="F5071" s="85" t="s">
        <v>9058</v>
      </c>
      <c r="G5071" s="85" t="s">
        <v>9057</v>
      </c>
      <c r="H5071" s="85" t="s">
        <v>4333</v>
      </c>
      <c r="I5071" s="85" t="s">
        <v>9062</v>
      </c>
      <c r="J5071" s="84">
        <v>169</v>
      </c>
      <c r="K5071" s="84">
        <v>0</v>
      </c>
      <c r="L5071" s="82">
        <v>370798</v>
      </c>
      <c r="M5071" s="82">
        <v>0</v>
      </c>
      <c r="N5071" s="82">
        <v>2194.0700000000002</v>
      </c>
      <c r="O5071" s="86" t="s">
        <v>17554</v>
      </c>
      <c r="P5071" s="82">
        <v>-5812</v>
      </c>
      <c r="Q5071" s="82">
        <v>0</v>
      </c>
      <c r="R5071" s="2">
        <f t="shared" si="158"/>
        <v>370798</v>
      </c>
      <c r="S5071" s="2">
        <f t="shared" si="159"/>
        <v>2194.0710059171597</v>
      </c>
    </row>
    <row r="5072" spans="1:19" x14ac:dyDescent="0.25">
      <c r="A5072" s="85" t="s">
        <v>17698</v>
      </c>
      <c r="B5072" s="85" t="s">
        <v>8793</v>
      </c>
      <c r="C5072" s="85" t="s">
        <v>8794</v>
      </c>
      <c r="D5072" s="85">
        <v>328</v>
      </c>
      <c r="E5072" s="85">
        <v>28</v>
      </c>
      <c r="F5072" s="85" t="s">
        <v>9058</v>
      </c>
      <c r="G5072" s="85" t="s">
        <v>9057</v>
      </c>
      <c r="H5072" s="85" t="s">
        <v>4334</v>
      </c>
      <c r="I5072" s="85" t="s">
        <v>9061</v>
      </c>
      <c r="J5072" s="84">
        <v>170</v>
      </c>
      <c r="K5072" s="84">
        <v>0</v>
      </c>
      <c r="L5072" s="82">
        <v>380168</v>
      </c>
      <c r="M5072" s="82">
        <v>0</v>
      </c>
      <c r="N5072" s="82">
        <v>2236.2800000000002</v>
      </c>
      <c r="O5072" s="86" t="s">
        <v>17554</v>
      </c>
      <c r="P5072" s="82">
        <v>-5958.86</v>
      </c>
      <c r="Q5072" s="82">
        <v>0</v>
      </c>
      <c r="R5072" s="2">
        <f t="shared" si="158"/>
        <v>380168</v>
      </c>
      <c r="S5072" s="2">
        <f t="shared" si="159"/>
        <v>2236.2823529411767</v>
      </c>
    </row>
    <row r="5073" spans="1:19" x14ac:dyDescent="0.25">
      <c r="A5073" s="85" t="s">
        <v>17698</v>
      </c>
      <c r="B5073" s="85" t="s">
        <v>8793</v>
      </c>
      <c r="C5073" s="85" t="s">
        <v>8794</v>
      </c>
      <c r="D5073" s="85">
        <v>328</v>
      </c>
      <c r="E5073" s="85">
        <v>28</v>
      </c>
      <c r="F5073" s="85" t="s">
        <v>9058</v>
      </c>
      <c r="G5073" s="85" t="s">
        <v>9057</v>
      </c>
      <c r="H5073" s="85" t="s">
        <v>4335</v>
      </c>
      <c r="I5073" s="85" t="s">
        <v>9060</v>
      </c>
      <c r="J5073" s="84">
        <v>248</v>
      </c>
      <c r="K5073" s="84">
        <v>0</v>
      </c>
      <c r="L5073" s="82">
        <v>628613</v>
      </c>
      <c r="M5073" s="82">
        <v>0</v>
      </c>
      <c r="N5073" s="82">
        <v>2534.73</v>
      </c>
      <c r="O5073" s="86" t="s">
        <v>17554</v>
      </c>
      <c r="P5073" s="82">
        <v>-9853.07</v>
      </c>
      <c r="Q5073" s="82">
        <v>0</v>
      </c>
      <c r="R5073" s="2">
        <f t="shared" si="158"/>
        <v>628613</v>
      </c>
      <c r="S5073" s="2">
        <f t="shared" si="159"/>
        <v>2534.7298387096776</v>
      </c>
    </row>
    <row r="5074" spans="1:19" x14ac:dyDescent="0.25">
      <c r="A5074" s="85" t="s">
        <v>17698</v>
      </c>
      <c r="B5074" s="85" t="s">
        <v>8793</v>
      </c>
      <c r="C5074" s="85" t="s">
        <v>8794</v>
      </c>
      <c r="D5074" s="85">
        <v>328</v>
      </c>
      <c r="E5074" s="85">
        <v>28</v>
      </c>
      <c r="F5074" s="85" t="s">
        <v>9058</v>
      </c>
      <c r="G5074" s="85" t="s">
        <v>9057</v>
      </c>
      <c r="H5074" s="85" t="s">
        <v>4336</v>
      </c>
      <c r="I5074" s="85" t="s">
        <v>9059</v>
      </c>
      <c r="J5074" s="84">
        <v>121</v>
      </c>
      <c r="K5074" s="84">
        <v>0</v>
      </c>
      <c r="L5074" s="82">
        <v>312230</v>
      </c>
      <c r="M5074" s="82">
        <v>0</v>
      </c>
      <c r="N5074" s="82">
        <v>2580.41</v>
      </c>
      <c r="O5074" s="86" t="s">
        <v>17554</v>
      </c>
      <c r="P5074" s="82">
        <v>-4893.99</v>
      </c>
      <c r="Q5074" s="82">
        <v>0</v>
      </c>
      <c r="R5074" s="2">
        <f t="shared" si="158"/>
        <v>312230</v>
      </c>
      <c r="S5074" s="2">
        <f t="shared" si="159"/>
        <v>2580.413223140496</v>
      </c>
    </row>
    <row r="5075" spans="1:19" x14ac:dyDescent="0.25">
      <c r="A5075" s="85" t="s">
        <v>17698</v>
      </c>
      <c r="B5075" s="85" t="s">
        <v>8793</v>
      </c>
      <c r="C5075" s="85" t="s">
        <v>8794</v>
      </c>
      <c r="D5075" s="85">
        <v>328</v>
      </c>
      <c r="E5075" s="85">
        <v>28</v>
      </c>
      <c r="F5075" s="85" t="s">
        <v>9056</v>
      </c>
      <c r="G5075" s="85" t="s">
        <v>9055</v>
      </c>
      <c r="H5075" s="85" t="s">
        <v>4337</v>
      </c>
      <c r="I5075" s="85" t="s">
        <v>18153</v>
      </c>
      <c r="J5075" s="84">
        <v>38</v>
      </c>
      <c r="K5075" s="84">
        <v>0</v>
      </c>
      <c r="L5075" s="82">
        <v>102635</v>
      </c>
      <c r="M5075" s="82">
        <v>0</v>
      </c>
      <c r="N5075" s="82">
        <v>2700.92</v>
      </c>
      <c r="O5075" s="86" t="s">
        <v>17554</v>
      </c>
      <c r="P5075" s="82">
        <v>-1608.73</v>
      </c>
      <c r="Q5075" s="82">
        <v>0</v>
      </c>
      <c r="R5075" s="2">
        <f t="shared" si="158"/>
        <v>102635</v>
      </c>
      <c r="S5075" s="2">
        <f t="shared" si="159"/>
        <v>2700.9210526315787</v>
      </c>
    </row>
    <row r="5076" spans="1:19" x14ac:dyDescent="0.25">
      <c r="A5076" s="85" t="s">
        <v>17698</v>
      </c>
      <c r="B5076" s="85" t="s">
        <v>8788</v>
      </c>
      <c r="C5076" s="85" t="s">
        <v>8789</v>
      </c>
      <c r="D5076" s="85">
        <v>301</v>
      </c>
      <c r="E5076" s="85">
        <v>1</v>
      </c>
      <c r="F5076" s="85" t="s">
        <v>9051</v>
      </c>
      <c r="G5076" s="85" t="s">
        <v>9050</v>
      </c>
      <c r="H5076" s="85" t="s">
        <v>4338</v>
      </c>
      <c r="I5076" s="85" t="s">
        <v>9054</v>
      </c>
      <c r="J5076" s="84">
        <v>226</v>
      </c>
      <c r="K5076" s="84">
        <v>0</v>
      </c>
      <c r="L5076" s="82">
        <v>472759</v>
      </c>
      <c r="M5076" s="82">
        <v>0</v>
      </c>
      <c r="N5076" s="82">
        <v>2091.85</v>
      </c>
      <c r="O5076" s="86" t="s">
        <v>17552</v>
      </c>
      <c r="P5076" s="82">
        <v>22512.34</v>
      </c>
      <c r="Q5076" s="82">
        <v>0</v>
      </c>
      <c r="R5076" s="2">
        <f t="shared" si="158"/>
        <v>472759</v>
      </c>
      <c r="S5076" s="2">
        <f t="shared" si="159"/>
        <v>2091.853982300885</v>
      </c>
    </row>
    <row r="5077" spans="1:19" x14ac:dyDescent="0.25">
      <c r="A5077" s="85" t="s">
        <v>17698</v>
      </c>
      <c r="B5077" s="85" t="s">
        <v>8788</v>
      </c>
      <c r="C5077" s="85" t="s">
        <v>8789</v>
      </c>
      <c r="D5077" s="85">
        <v>301</v>
      </c>
      <c r="E5077" s="85">
        <v>1</v>
      </c>
      <c r="F5077" s="85" t="s">
        <v>9051</v>
      </c>
      <c r="G5077" s="85" t="s">
        <v>9050</v>
      </c>
      <c r="H5077" s="85" t="s">
        <v>4339</v>
      </c>
      <c r="I5077" s="85" t="s">
        <v>9053</v>
      </c>
      <c r="J5077" s="84">
        <v>237</v>
      </c>
      <c r="K5077" s="84">
        <v>0</v>
      </c>
      <c r="L5077" s="82">
        <v>463177</v>
      </c>
      <c r="M5077" s="82">
        <v>0</v>
      </c>
      <c r="N5077" s="82">
        <v>1954.33</v>
      </c>
      <c r="O5077" s="86" t="s">
        <v>17552</v>
      </c>
      <c r="P5077" s="82">
        <v>22056.01</v>
      </c>
      <c r="Q5077" s="82">
        <v>0</v>
      </c>
      <c r="R5077" s="2">
        <f t="shared" si="158"/>
        <v>463177</v>
      </c>
      <c r="S5077" s="2">
        <f t="shared" si="159"/>
        <v>1954.3333333333333</v>
      </c>
    </row>
    <row r="5078" spans="1:19" x14ac:dyDescent="0.25">
      <c r="A5078" s="85" t="s">
        <v>17698</v>
      </c>
      <c r="B5078" s="85" t="s">
        <v>8788</v>
      </c>
      <c r="C5078" s="85" t="s">
        <v>8789</v>
      </c>
      <c r="D5078" s="85">
        <v>301</v>
      </c>
      <c r="E5078" s="85">
        <v>1</v>
      </c>
      <c r="F5078" s="85" t="s">
        <v>9051</v>
      </c>
      <c r="G5078" s="85" t="s">
        <v>9050</v>
      </c>
      <c r="H5078" s="85" t="s">
        <v>4340</v>
      </c>
      <c r="I5078" s="85" t="s">
        <v>9052</v>
      </c>
      <c r="J5078" s="84">
        <v>2</v>
      </c>
      <c r="K5078" s="84">
        <v>0</v>
      </c>
      <c r="L5078" s="82">
        <v>3982</v>
      </c>
      <c r="M5078" s="82">
        <v>0</v>
      </c>
      <c r="N5078" s="82">
        <v>1991</v>
      </c>
      <c r="O5078" s="86" t="s">
        <v>17552</v>
      </c>
      <c r="P5078" s="82">
        <v>189.64</v>
      </c>
      <c r="Q5078" s="82">
        <v>0</v>
      </c>
      <c r="R5078" s="2">
        <f t="shared" si="158"/>
        <v>3982</v>
      </c>
      <c r="S5078" s="2">
        <f t="shared" si="159"/>
        <v>1991</v>
      </c>
    </row>
    <row r="5079" spans="1:19" x14ac:dyDescent="0.25">
      <c r="A5079" s="85" t="s">
        <v>17698</v>
      </c>
      <c r="B5079" s="85" t="s">
        <v>8788</v>
      </c>
      <c r="C5079" s="85" t="s">
        <v>8789</v>
      </c>
      <c r="D5079" s="85">
        <v>301</v>
      </c>
      <c r="E5079" s="85">
        <v>1</v>
      </c>
      <c r="F5079" s="85" t="s">
        <v>9051</v>
      </c>
      <c r="G5079" s="85" t="s">
        <v>9050</v>
      </c>
      <c r="H5079" s="85" t="s">
        <v>4341</v>
      </c>
      <c r="I5079" s="85" t="s">
        <v>9049</v>
      </c>
      <c r="J5079" s="84">
        <v>2</v>
      </c>
      <c r="K5079" s="84">
        <v>0</v>
      </c>
      <c r="L5079" s="82">
        <v>4002</v>
      </c>
      <c r="M5079" s="82">
        <v>0</v>
      </c>
      <c r="N5079" s="82">
        <v>2001</v>
      </c>
      <c r="O5079" s="86" t="s">
        <v>17552</v>
      </c>
      <c r="P5079" s="82">
        <v>190.59</v>
      </c>
      <c r="Q5079" s="82">
        <v>0</v>
      </c>
      <c r="R5079" s="2">
        <f t="shared" si="158"/>
        <v>4002</v>
      </c>
      <c r="S5079" s="2">
        <f t="shared" si="159"/>
        <v>2001</v>
      </c>
    </row>
    <row r="5080" spans="1:19" x14ac:dyDescent="0.25">
      <c r="A5080" s="85" t="s">
        <v>17698</v>
      </c>
      <c r="B5080" s="85" t="s">
        <v>8788</v>
      </c>
      <c r="C5080" s="85" t="s">
        <v>8789</v>
      </c>
      <c r="D5080" s="85">
        <v>301</v>
      </c>
      <c r="E5080" s="85">
        <v>1</v>
      </c>
      <c r="F5080" s="85" t="s">
        <v>9040</v>
      </c>
      <c r="G5080" s="85" t="s">
        <v>9039</v>
      </c>
      <c r="H5080" s="85" t="s">
        <v>4342</v>
      </c>
      <c r="I5080" s="85" t="s">
        <v>9048</v>
      </c>
      <c r="J5080" s="84">
        <v>32</v>
      </c>
      <c r="K5080" s="84">
        <v>0</v>
      </c>
      <c r="L5080" s="82">
        <v>84615</v>
      </c>
      <c r="M5080" s="82">
        <v>0</v>
      </c>
      <c r="N5080" s="82">
        <v>2644.22</v>
      </c>
      <c r="O5080" s="86" t="s">
        <v>17554</v>
      </c>
      <c r="P5080" s="82">
        <v>-1326.28</v>
      </c>
      <c r="Q5080" s="82">
        <v>0</v>
      </c>
      <c r="R5080" s="2">
        <f t="shared" si="158"/>
        <v>84615</v>
      </c>
      <c r="S5080" s="2">
        <f t="shared" si="159"/>
        <v>2644.21875</v>
      </c>
    </row>
    <row r="5081" spans="1:19" x14ac:dyDescent="0.25">
      <c r="A5081" s="85" t="s">
        <v>17698</v>
      </c>
      <c r="B5081" s="85" t="s">
        <v>8788</v>
      </c>
      <c r="C5081" s="85" t="s">
        <v>8789</v>
      </c>
      <c r="D5081" s="85">
        <v>301</v>
      </c>
      <c r="E5081" s="85">
        <v>1</v>
      </c>
      <c r="F5081" s="85" t="s">
        <v>9040</v>
      </c>
      <c r="G5081" s="85" t="s">
        <v>9039</v>
      </c>
      <c r="H5081" s="85" t="s">
        <v>4343</v>
      </c>
      <c r="I5081" s="85" t="s">
        <v>9047</v>
      </c>
      <c r="J5081" s="84">
        <v>89</v>
      </c>
      <c r="K5081" s="84">
        <v>0</v>
      </c>
      <c r="L5081" s="82">
        <v>219998</v>
      </c>
      <c r="M5081" s="82">
        <v>0</v>
      </c>
      <c r="N5081" s="82">
        <v>2471.89</v>
      </c>
      <c r="O5081" s="86" t="s">
        <v>17554</v>
      </c>
      <c r="P5081" s="82">
        <v>-3448.32</v>
      </c>
      <c r="Q5081" s="82">
        <v>0</v>
      </c>
      <c r="R5081" s="2">
        <f t="shared" si="158"/>
        <v>219998</v>
      </c>
      <c r="S5081" s="2">
        <f t="shared" si="159"/>
        <v>2471.8876404494381</v>
      </c>
    </row>
    <row r="5082" spans="1:19" x14ac:dyDescent="0.25">
      <c r="A5082" s="85" t="s">
        <v>17698</v>
      </c>
      <c r="B5082" s="85" t="s">
        <v>8788</v>
      </c>
      <c r="C5082" s="85" t="s">
        <v>8789</v>
      </c>
      <c r="D5082" s="85">
        <v>301</v>
      </c>
      <c r="E5082" s="85">
        <v>1</v>
      </c>
      <c r="F5082" s="85" t="s">
        <v>9040</v>
      </c>
      <c r="G5082" s="85" t="s">
        <v>9039</v>
      </c>
      <c r="H5082" s="85" t="s">
        <v>4344</v>
      </c>
      <c r="I5082" s="85" t="s">
        <v>9046</v>
      </c>
      <c r="J5082" s="84">
        <v>254</v>
      </c>
      <c r="K5082" s="84">
        <v>0</v>
      </c>
      <c r="L5082" s="82">
        <v>610651</v>
      </c>
      <c r="M5082" s="82">
        <v>0</v>
      </c>
      <c r="N5082" s="82">
        <v>2404.14</v>
      </c>
      <c r="O5082" s="86" t="s">
        <v>17554</v>
      </c>
      <c r="P5082" s="82">
        <v>-9571.5300000000007</v>
      </c>
      <c r="Q5082" s="82">
        <v>0</v>
      </c>
      <c r="R5082" s="2">
        <f t="shared" si="158"/>
        <v>610651</v>
      </c>
      <c r="S5082" s="2">
        <f t="shared" si="159"/>
        <v>2404.1377952755906</v>
      </c>
    </row>
    <row r="5083" spans="1:19" x14ac:dyDescent="0.25">
      <c r="A5083" s="85" t="s">
        <v>17698</v>
      </c>
      <c r="B5083" s="85" t="s">
        <v>8788</v>
      </c>
      <c r="C5083" s="85" t="s">
        <v>8789</v>
      </c>
      <c r="D5083" s="85">
        <v>301</v>
      </c>
      <c r="E5083" s="85">
        <v>1</v>
      </c>
      <c r="F5083" s="85" t="s">
        <v>9040</v>
      </c>
      <c r="G5083" s="85" t="s">
        <v>9039</v>
      </c>
      <c r="H5083" s="85" t="s">
        <v>4345</v>
      </c>
      <c r="I5083" s="85" t="s">
        <v>9045</v>
      </c>
      <c r="J5083" s="84">
        <v>297</v>
      </c>
      <c r="K5083" s="84">
        <v>0</v>
      </c>
      <c r="L5083" s="82">
        <v>593608</v>
      </c>
      <c r="M5083" s="82">
        <v>0</v>
      </c>
      <c r="N5083" s="82">
        <v>1998.68</v>
      </c>
      <c r="O5083" s="86" t="s">
        <v>17554</v>
      </c>
      <c r="P5083" s="82">
        <v>-9304.4</v>
      </c>
      <c r="Q5083" s="82">
        <v>0</v>
      </c>
      <c r="R5083" s="2">
        <f t="shared" si="158"/>
        <v>593608</v>
      </c>
      <c r="S5083" s="2">
        <f t="shared" si="159"/>
        <v>1998.6801346801346</v>
      </c>
    </row>
    <row r="5084" spans="1:19" x14ac:dyDescent="0.25">
      <c r="A5084" s="85" t="s">
        <v>17698</v>
      </c>
      <c r="B5084" s="85" t="s">
        <v>8788</v>
      </c>
      <c r="C5084" s="85" t="s">
        <v>8789</v>
      </c>
      <c r="D5084" s="85">
        <v>301</v>
      </c>
      <c r="E5084" s="85">
        <v>1</v>
      </c>
      <c r="F5084" s="85" t="s">
        <v>9040</v>
      </c>
      <c r="G5084" s="85" t="s">
        <v>9039</v>
      </c>
      <c r="H5084" s="85" t="s">
        <v>4346</v>
      </c>
      <c r="I5084" s="85" t="s">
        <v>9044</v>
      </c>
      <c r="J5084" s="84">
        <v>119</v>
      </c>
      <c r="K5084" s="84">
        <v>0</v>
      </c>
      <c r="L5084" s="82">
        <v>284939</v>
      </c>
      <c r="M5084" s="82">
        <v>0</v>
      </c>
      <c r="N5084" s="82">
        <v>2394.4499999999998</v>
      </c>
      <c r="O5084" s="86" t="s">
        <v>17554</v>
      </c>
      <c r="P5084" s="82">
        <v>-4466.21</v>
      </c>
      <c r="Q5084" s="82">
        <v>0</v>
      </c>
      <c r="R5084" s="2">
        <f t="shared" si="158"/>
        <v>284939</v>
      </c>
      <c r="S5084" s="2">
        <f t="shared" si="159"/>
        <v>2394.4453781512607</v>
      </c>
    </row>
    <row r="5085" spans="1:19" x14ac:dyDescent="0.25">
      <c r="A5085" s="85" t="s">
        <v>17698</v>
      </c>
      <c r="B5085" s="85" t="s">
        <v>8788</v>
      </c>
      <c r="C5085" s="85" t="s">
        <v>8789</v>
      </c>
      <c r="D5085" s="85">
        <v>301</v>
      </c>
      <c r="E5085" s="85">
        <v>1</v>
      </c>
      <c r="F5085" s="85" t="s">
        <v>9040</v>
      </c>
      <c r="G5085" s="85" t="s">
        <v>9039</v>
      </c>
      <c r="H5085" s="85" t="s">
        <v>4347</v>
      </c>
      <c r="I5085" s="85" t="s">
        <v>9043</v>
      </c>
      <c r="J5085" s="84">
        <v>75</v>
      </c>
      <c r="K5085" s="84">
        <v>0</v>
      </c>
      <c r="L5085" s="82">
        <v>165096</v>
      </c>
      <c r="M5085" s="82">
        <v>0</v>
      </c>
      <c r="N5085" s="82">
        <v>2201.2800000000002</v>
      </c>
      <c r="O5085" s="86" t="s">
        <v>17554</v>
      </c>
      <c r="P5085" s="82">
        <v>-2587.77</v>
      </c>
      <c r="Q5085" s="82">
        <v>0</v>
      </c>
      <c r="R5085" s="2">
        <f t="shared" si="158"/>
        <v>165096</v>
      </c>
      <c r="S5085" s="2">
        <f t="shared" si="159"/>
        <v>2201.2800000000002</v>
      </c>
    </row>
    <row r="5086" spans="1:19" x14ac:dyDescent="0.25">
      <c r="A5086" s="85" t="s">
        <v>17698</v>
      </c>
      <c r="B5086" s="85" t="s">
        <v>8788</v>
      </c>
      <c r="C5086" s="85" t="s">
        <v>8789</v>
      </c>
      <c r="D5086" s="85">
        <v>301</v>
      </c>
      <c r="E5086" s="85">
        <v>1</v>
      </c>
      <c r="F5086" s="85" t="s">
        <v>9040</v>
      </c>
      <c r="G5086" s="85" t="s">
        <v>9039</v>
      </c>
      <c r="H5086" s="85" t="s">
        <v>4348</v>
      </c>
      <c r="I5086" s="85" t="s">
        <v>9042</v>
      </c>
      <c r="J5086" s="84">
        <v>75</v>
      </c>
      <c r="K5086" s="84">
        <v>0</v>
      </c>
      <c r="L5086" s="82">
        <v>160476</v>
      </c>
      <c r="M5086" s="82">
        <v>0</v>
      </c>
      <c r="N5086" s="82">
        <v>2139.6799999999998</v>
      </c>
      <c r="O5086" s="86" t="s">
        <v>17554</v>
      </c>
      <c r="P5086" s="82">
        <v>-2515.35</v>
      </c>
      <c r="Q5086" s="82">
        <v>0</v>
      </c>
      <c r="R5086" s="2">
        <f t="shared" si="158"/>
        <v>160476</v>
      </c>
      <c r="S5086" s="2">
        <f t="shared" si="159"/>
        <v>2139.6799999999998</v>
      </c>
    </row>
    <row r="5087" spans="1:19" x14ac:dyDescent="0.25">
      <c r="A5087" s="85" t="s">
        <v>17698</v>
      </c>
      <c r="B5087" s="85" t="s">
        <v>8788</v>
      </c>
      <c r="C5087" s="85" t="s">
        <v>8789</v>
      </c>
      <c r="D5087" s="85">
        <v>301</v>
      </c>
      <c r="E5087" s="85">
        <v>1</v>
      </c>
      <c r="F5087" s="85" t="s">
        <v>9040</v>
      </c>
      <c r="G5087" s="85" t="s">
        <v>9039</v>
      </c>
      <c r="H5087" s="85" t="s">
        <v>4349</v>
      </c>
      <c r="I5087" s="85" t="s">
        <v>9041</v>
      </c>
      <c r="J5087" s="84">
        <v>100</v>
      </c>
      <c r="K5087" s="84">
        <v>0</v>
      </c>
      <c r="L5087" s="82">
        <v>214019</v>
      </c>
      <c r="M5087" s="82">
        <v>0</v>
      </c>
      <c r="N5087" s="82">
        <v>2140.19</v>
      </c>
      <c r="O5087" s="86" t="s">
        <v>17554</v>
      </c>
      <c r="P5087" s="82">
        <v>-3354.6</v>
      </c>
      <c r="Q5087" s="82">
        <v>0</v>
      </c>
      <c r="R5087" s="2">
        <f t="shared" si="158"/>
        <v>214019</v>
      </c>
      <c r="S5087" s="2">
        <f t="shared" si="159"/>
        <v>2140.19</v>
      </c>
    </row>
    <row r="5088" spans="1:19" x14ac:dyDescent="0.25">
      <c r="A5088" s="85" t="s">
        <v>17698</v>
      </c>
      <c r="B5088" s="85" t="s">
        <v>8788</v>
      </c>
      <c r="C5088" s="85" t="s">
        <v>8789</v>
      </c>
      <c r="D5088" s="85">
        <v>301</v>
      </c>
      <c r="E5088" s="85">
        <v>1</v>
      </c>
      <c r="F5088" s="85" t="s">
        <v>9040</v>
      </c>
      <c r="G5088" s="85" t="s">
        <v>9039</v>
      </c>
      <c r="H5088" s="85" t="s">
        <v>9038</v>
      </c>
      <c r="I5088" s="85" t="s">
        <v>9037</v>
      </c>
      <c r="J5088" s="84">
        <v>23</v>
      </c>
      <c r="K5088" s="84">
        <v>0</v>
      </c>
      <c r="L5088" s="82">
        <v>16194</v>
      </c>
      <c r="M5088" s="82">
        <v>0</v>
      </c>
      <c r="N5088" s="82">
        <v>704.09</v>
      </c>
      <c r="O5088" s="86" t="s">
        <v>17554</v>
      </c>
      <c r="P5088" s="82">
        <v>-253.83</v>
      </c>
      <c r="Q5088" s="82">
        <v>0</v>
      </c>
      <c r="R5088" s="2">
        <f t="shared" si="158"/>
        <v>16194</v>
      </c>
      <c r="S5088" s="2">
        <f t="shared" si="159"/>
        <v>704.08695652173913</v>
      </c>
    </row>
    <row r="5089" spans="1:19" x14ac:dyDescent="0.25">
      <c r="A5089" s="85" t="s">
        <v>17698</v>
      </c>
      <c r="B5089" s="85" t="s">
        <v>8788</v>
      </c>
      <c r="C5089" s="85" t="s">
        <v>8789</v>
      </c>
      <c r="D5089" s="85">
        <v>301</v>
      </c>
      <c r="E5089" s="85">
        <v>1</v>
      </c>
      <c r="F5089" s="85" t="s">
        <v>9028</v>
      </c>
      <c r="G5089" s="85" t="s">
        <v>9027</v>
      </c>
      <c r="H5089" s="85" t="s">
        <v>4350</v>
      </c>
      <c r="I5089" s="85" t="s">
        <v>9036</v>
      </c>
      <c r="J5089" s="84">
        <v>66</v>
      </c>
      <c r="K5089" s="84">
        <v>0</v>
      </c>
      <c r="L5089" s="82">
        <v>229252</v>
      </c>
      <c r="M5089" s="82">
        <v>0</v>
      </c>
      <c r="N5089" s="82">
        <v>3473.52</v>
      </c>
      <c r="O5089" s="86" t="s">
        <v>17554</v>
      </c>
      <c r="P5089" s="82">
        <v>-3593.37</v>
      </c>
      <c r="Q5089" s="82">
        <v>0</v>
      </c>
      <c r="R5089" s="2">
        <f t="shared" si="158"/>
        <v>229252</v>
      </c>
      <c r="S5089" s="2">
        <f t="shared" si="159"/>
        <v>3473.5151515151515</v>
      </c>
    </row>
    <row r="5090" spans="1:19" x14ac:dyDescent="0.25">
      <c r="A5090" s="85" t="s">
        <v>17698</v>
      </c>
      <c r="B5090" s="85" t="s">
        <v>8788</v>
      </c>
      <c r="C5090" s="85" t="s">
        <v>8789</v>
      </c>
      <c r="D5090" s="85">
        <v>301</v>
      </c>
      <c r="E5090" s="85">
        <v>1</v>
      </c>
      <c r="F5090" s="85" t="s">
        <v>9028</v>
      </c>
      <c r="G5090" s="85" t="s">
        <v>9027</v>
      </c>
      <c r="H5090" s="85" t="s">
        <v>4351</v>
      </c>
      <c r="I5090" s="85" t="s">
        <v>9035</v>
      </c>
      <c r="J5090" s="84">
        <v>77</v>
      </c>
      <c r="K5090" s="84">
        <v>0</v>
      </c>
      <c r="L5090" s="82">
        <v>151714</v>
      </c>
      <c r="M5090" s="82">
        <v>0</v>
      </c>
      <c r="N5090" s="82">
        <v>1970.31</v>
      </c>
      <c r="O5090" s="86" t="s">
        <v>17554</v>
      </c>
      <c r="P5090" s="82">
        <v>-2378.0100000000002</v>
      </c>
      <c r="Q5090" s="82">
        <v>0</v>
      </c>
      <c r="R5090" s="2">
        <f t="shared" si="158"/>
        <v>151714</v>
      </c>
      <c r="S5090" s="2">
        <f t="shared" si="159"/>
        <v>1970.3116883116884</v>
      </c>
    </row>
    <row r="5091" spans="1:19" x14ac:dyDescent="0.25">
      <c r="A5091" s="85" t="s">
        <v>17698</v>
      </c>
      <c r="B5091" s="85" t="s">
        <v>8788</v>
      </c>
      <c r="C5091" s="85" t="s">
        <v>8789</v>
      </c>
      <c r="D5091" s="85">
        <v>301</v>
      </c>
      <c r="E5091" s="85">
        <v>1</v>
      </c>
      <c r="F5091" s="85" t="s">
        <v>9028</v>
      </c>
      <c r="G5091" s="85" t="s">
        <v>9027</v>
      </c>
      <c r="H5091" s="85" t="s">
        <v>4352</v>
      </c>
      <c r="I5091" s="85" t="s">
        <v>9034</v>
      </c>
      <c r="J5091" s="84">
        <v>50</v>
      </c>
      <c r="K5091" s="84">
        <v>0</v>
      </c>
      <c r="L5091" s="82">
        <v>89796</v>
      </c>
      <c r="M5091" s="82">
        <v>0</v>
      </c>
      <c r="N5091" s="82">
        <v>1795.92</v>
      </c>
      <c r="O5091" s="86" t="s">
        <v>17554</v>
      </c>
      <c r="P5091" s="82">
        <v>-1407.5</v>
      </c>
      <c r="Q5091" s="82">
        <v>0</v>
      </c>
      <c r="R5091" s="2">
        <f t="shared" si="158"/>
        <v>89796</v>
      </c>
      <c r="S5091" s="2">
        <f t="shared" si="159"/>
        <v>1795.92</v>
      </c>
    </row>
    <row r="5092" spans="1:19" x14ac:dyDescent="0.25">
      <c r="A5092" s="85" t="s">
        <v>17698</v>
      </c>
      <c r="B5092" s="85" t="s">
        <v>8788</v>
      </c>
      <c r="C5092" s="85" t="s">
        <v>8789</v>
      </c>
      <c r="D5092" s="85">
        <v>301</v>
      </c>
      <c r="E5092" s="85">
        <v>1</v>
      </c>
      <c r="F5092" s="85" t="s">
        <v>9028</v>
      </c>
      <c r="G5092" s="85" t="s">
        <v>9027</v>
      </c>
      <c r="H5092" s="85" t="s">
        <v>4353</v>
      </c>
      <c r="I5092" s="85" t="s">
        <v>9033</v>
      </c>
      <c r="J5092" s="84">
        <v>50</v>
      </c>
      <c r="K5092" s="84">
        <v>0</v>
      </c>
      <c r="L5092" s="82">
        <v>105342</v>
      </c>
      <c r="M5092" s="82">
        <v>0</v>
      </c>
      <c r="N5092" s="82">
        <v>2106.84</v>
      </c>
      <c r="O5092" s="86" t="s">
        <v>17554</v>
      </c>
      <c r="P5092" s="82">
        <v>-1651.16</v>
      </c>
      <c r="Q5092" s="82">
        <v>0</v>
      </c>
      <c r="R5092" s="2">
        <f t="shared" si="158"/>
        <v>105342</v>
      </c>
      <c r="S5092" s="2">
        <f t="shared" si="159"/>
        <v>2106.84</v>
      </c>
    </row>
    <row r="5093" spans="1:19" x14ac:dyDescent="0.25">
      <c r="A5093" s="85" t="s">
        <v>17698</v>
      </c>
      <c r="B5093" s="85" t="s">
        <v>8788</v>
      </c>
      <c r="C5093" s="85" t="s">
        <v>8789</v>
      </c>
      <c r="D5093" s="85">
        <v>301</v>
      </c>
      <c r="E5093" s="85">
        <v>1</v>
      </c>
      <c r="F5093" s="85" t="s">
        <v>9028</v>
      </c>
      <c r="G5093" s="85" t="s">
        <v>9027</v>
      </c>
      <c r="H5093" s="85" t="s">
        <v>4354</v>
      </c>
      <c r="I5093" s="85" t="s">
        <v>9032</v>
      </c>
      <c r="J5093" s="84">
        <v>129</v>
      </c>
      <c r="K5093" s="84">
        <v>0</v>
      </c>
      <c r="L5093" s="82">
        <v>464159</v>
      </c>
      <c r="M5093" s="82">
        <v>0</v>
      </c>
      <c r="N5093" s="82">
        <v>3598.13</v>
      </c>
      <c r="O5093" s="86" t="s">
        <v>17554</v>
      </c>
      <c r="P5093" s="82">
        <v>-7275.36</v>
      </c>
      <c r="Q5093" s="82">
        <v>0</v>
      </c>
      <c r="R5093" s="2">
        <f t="shared" si="158"/>
        <v>464159</v>
      </c>
      <c r="S5093" s="2">
        <f t="shared" si="159"/>
        <v>3598.1317829457366</v>
      </c>
    </row>
    <row r="5094" spans="1:19" x14ac:dyDescent="0.25">
      <c r="A5094" s="85" t="s">
        <v>17698</v>
      </c>
      <c r="B5094" s="85" t="s">
        <v>8788</v>
      </c>
      <c r="C5094" s="85" t="s">
        <v>8789</v>
      </c>
      <c r="D5094" s="85">
        <v>301</v>
      </c>
      <c r="E5094" s="85">
        <v>1</v>
      </c>
      <c r="F5094" s="85" t="s">
        <v>9028</v>
      </c>
      <c r="G5094" s="85" t="s">
        <v>9027</v>
      </c>
      <c r="H5094" s="85" t="s">
        <v>4355</v>
      </c>
      <c r="I5094" s="85" t="s">
        <v>9031</v>
      </c>
      <c r="J5094" s="84">
        <v>2</v>
      </c>
      <c r="K5094" s="84">
        <v>0</v>
      </c>
      <c r="L5094" s="82">
        <v>4521</v>
      </c>
      <c r="M5094" s="82">
        <v>0</v>
      </c>
      <c r="N5094" s="82">
        <v>2260.5</v>
      </c>
      <c r="O5094" s="86" t="s">
        <v>17554</v>
      </c>
      <c r="P5094" s="82">
        <v>-70.87</v>
      </c>
      <c r="Q5094" s="82">
        <v>0</v>
      </c>
      <c r="R5094" s="2">
        <f t="shared" si="158"/>
        <v>4521</v>
      </c>
      <c r="S5094" s="2">
        <f t="shared" si="159"/>
        <v>2260.5</v>
      </c>
    </row>
    <row r="5095" spans="1:19" x14ac:dyDescent="0.25">
      <c r="A5095" s="85" t="s">
        <v>17698</v>
      </c>
      <c r="B5095" s="85" t="s">
        <v>8788</v>
      </c>
      <c r="C5095" s="85" t="s">
        <v>8789</v>
      </c>
      <c r="D5095" s="85">
        <v>301</v>
      </c>
      <c r="E5095" s="85">
        <v>1</v>
      </c>
      <c r="F5095" s="85" t="s">
        <v>9028</v>
      </c>
      <c r="G5095" s="85" t="s">
        <v>9027</v>
      </c>
      <c r="H5095" s="85" t="s">
        <v>4356</v>
      </c>
      <c r="I5095" s="85" t="s">
        <v>9030</v>
      </c>
      <c r="J5095" s="84">
        <v>41</v>
      </c>
      <c r="K5095" s="84">
        <v>0</v>
      </c>
      <c r="L5095" s="82">
        <v>83013</v>
      </c>
      <c r="M5095" s="82">
        <v>0</v>
      </c>
      <c r="N5095" s="82">
        <v>2024.71</v>
      </c>
      <c r="O5095" s="86" t="s">
        <v>17554</v>
      </c>
      <c r="P5095" s="82">
        <v>-1301.18</v>
      </c>
      <c r="Q5095" s="82">
        <v>0</v>
      </c>
      <c r="R5095" s="2">
        <f t="shared" si="158"/>
        <v>83013</v>
      </c>
      <c r="S5095" s="2">
        <f t="shared" si="159"/>
        <v>2024.7073170731708</v>
      </c>
    </row>
    <row r="5096" spans="1:19" x14ac:dyDescent="0.25">
      <c r="A5096" s="85" t="s">
        <v>17698</v>
      </c>
      <c r="B5096" s="85" t="s">
        <v>8788</v>
      </c>
      <c r="C5096" s="85" t="s">
        <v>8789</v>
      </c>
      <c r="D5096" s="85">
        <v>301</v>
      </c>
      <c r="E5096" s="85">
        <v>1</v>
      </c>
      <c r="F5096" s="85" t="s">
        <v>9028</v>
      </c>
      <c r="G5096" s="85" t="s">
        <v>9027</v>
      </c>
      <c r="H5096" s="85" t="s">
        <v>4357</v>
      </c>
      <c r="I5096" s="85" t="s">
        <v>9029</v>
      </c>
      <c r="J5096" s="84">
        <v>38</v>
      </c>
      <c r="K5096" s="84">
        <v>0</v>
      </c>
      <c r="L5096" s="82">
        <v>52192</v>
      </c>
      <c r="M5096" s="82">
        <v>0</v>
      </c>
      <c r="N5096" s="82">
        <v>1373.47</v>
      </c>
      <c r="O5096" s="86" t="s">
        <v>17554</v>
      </c>
      <c r="P5096" s="82">
        <v>-818.07</v>
      </c>
      <c r="Q5096" s="82">
        <v>0</v>
      </c>
      <c r="R5096" s="2">
        <f t="shared" si="158"/>
        <v>52192</v>
      </c>
      <c r="S5096" s="2">
        <f t="shared" si="159"/>
        <v>1373.4736842105262</v>
      </c>
    </row>
    <row r="5097" spans="1:19" x14ac:dyDescent="0.25">
      <c r="A5097" s="85" t="s">
        <v>17698</v>
      </c>
      <c r="B5097" s="85" t="s">
        <v>8788</v>
      </c>
      <c r="C5097" s="85" t="s">
        <v>8789</v>
      </c>
      <c r="D5097" s="85">
        <v>301</v>
      </c>
      <c r="E5097" s="85">
        <v>1</v>
      </c>
      <c r="F5097" s="85" t="s">
        <v>9028</v>
      </c>
      <c r="G5097" s="85" t="s">
        <v>9027</v>
      </c>
      <c r="H5097" s="85" t="s">
        <v>4358</v>
      </c>
      <c r="I5097" s="85" t="s">
        <v>9026</v>
      </c>
      <c r="J5097" s="84">
        <v>51</v>
      </c>
      <c r="K5097" s="84">
        <v>0</v>
      </c>
      <c r="L5097" s="82">
        <v>104740</v>
      </c>
      <c r="M5097" s="82">
        <v>0</v>
      </c>
      <c r="N5097" s="82">
        <v>2053.73</v>
      </c>
      <c r="O5097" s="86" t="s">
        <v>17554</v>
      </c>
      <c r="P5097" s="82">
        <v>-1641.73</v>
      </c>
      <c r="Q5097" s="82">
        <v>0</v>
      </c>
      <c r="R5097" s="2">
        <f t="shared" si="158"/>
        <v>104740</v>
      </c>
      <c r="S5097" s="2">
        <f t="shared" si="159"/>
        <v>2053.7254901960782</v>
      </c>
    </row>
    <row r="5098" spans="1:19" x14ac:dyDescent="0.25">
      <c r="A5098" s="85" t="s">
        <v>17698</v>
      </c>
      <c r="B5098" s="85" t="s">
        <v>8788</v>
      </c>
      <c r="C5098" s="85" t="s">
        <v>8789</v>
      </c>
      <c r="D5098" s="85">
        <v>301</v>
      </c>
      <c r="E5098" s="85">
        <v>1</v>
      </c>
      <c r="F5098" s="85" t="s">
        <v>9028</v>
      </c>
      <c r="G5098" s="85" t="s">
        <v>9027</v>
      </c>
      <c r="H5098" s="85" t="s">
        <v>17896</v>
      </c>
      <c r="I5098" s="85" t="s">
        <v>17990</v>
      </c>
      <c r="J5098" s="84">
        <v>33</v>
      </c>
      <c r="K5098" s="84">
        <v>0</v>
      </c>
      <c r="L5098" s="82">
        <v>67792</v>
      </c>
      <c r="M5098" s="82">
        <v>0</v>
      </c>
      <c r="N5098" s="82">
        <v>2054.3000000000002</v>
      </c>
      <c r="O5098" s="86" t="s">
        <v>17554</v>
      </c>
      <c r="P5098" s="82">
        <v>-1062.5899999999999</v>
      </c>
      <c r="Q5098" s="82">
        <v>0</v>
      </c>
      <c r="R5098" s="2">
        <f t="shared" si="158"/>
        <v>67792</v>
      </c>
      <c r="S5098" s="2">
        <f t="shared" si="159"/>
        <v>2054.3030303030305</v>
      </c>
    </row>
    <row r="5099" spans="1:19" x14ac:dyDescent="0.25">
      <c r="A5099" s="85" t="s">
        <v>17698</v>
      </c>
      <c r="B5099" s="85" t="s">
        <v>8788</v>
      </c>
      <c r="C5099" s="85" t="s">
        <v>8789</v>
      </c>
      <c r="D5099" s="85">
        <v>301</v>
      </c>
      <c r="E5099" s="85">
        <v>1</v>
      </c>
      <c r="F5099" s="85" t="s">
        <v>9028</v>
      </c>
      <c r="G5099" s="85" t="s">
        <v>9027</v>
      </c>
      <c r="H5099" s="85" t="s">
        <v>18149</v>
      </c>
      <c r="I5099" s="85" t="s">
        <v>18150</v>
      </c>
      <c r="J5099" s="84">
        <v>34</v>
      </c>
      <c r="K5099" s="84">
        <v>0</v>
      </c>
      <c r="L5099" s="82">
        <v>69777</v>
      </c>
      <c r="M5099" s="82">
        <v>0</v>
      </c>
      <c r="N5099" s="82">
        <v>2052.2600000000002</v>
      </c>
      <c r="O5099" s="86" t="s">
        <v>17554</v>
      </c>
      <c r="P5099" s="82">
        <v>-1093.71</v>
      </c>
      <c r="Q5099" s="82">
        <v>0</v>
      </c>
      <c r="R5099" s="2">
        <f t="shared" si="158"/>
        <v>69777</v>
      </c>
      <c r="S5099" s="2">
        <f t="shared" si="159"/>
        <v>2052.2647058823532</v>
      </c>
    </row>
    <row r="5100" spans="1:19" x14ac:dyDescent="0.25">
      <c r="A5100" s="85" t="s">
        <v>17698</v>
      </c>
      <c r="B5100" s="85" t="s">
        <v>8788</v>
      </c>
      <c r="C5100" s="85" t="s">
        <v>8789</v>
      </c>
      <c r="D5100" s="85">
        <v>301</v>
      </c>
      <c r="E5100" s="85">
        <v>1</v>
      </c>
      <c r="F5100" s="85" t="s">
        <v>9028</v>
      </c>
      <c r="G5100" s="85" t="s">
        <v>9027</v>
      </c>
      <c r="H5100" s="85" t="s">
        <v>18312</v>
      </c>
      <c r="I5100" s="85" t="s">
        <v>18313</v>
      </c>
      <c r="J5100" s="84">
        <v>38</v>
      </c>
      <c r="K5100" s="84">
        <v>0</v>
      </c>
      <c r="L5100" s="82">
        <v>76054</v>
      </c>
      <c r="M5100" s="82">
        <v>0</v>
      </c>
      <c r="N5100" s="82">
        <v>2001.42</v>
      </c>
      <c r="O5100" s="86" t="s">
        <v>17554</v>
      </c>
      <c r="P5100" s="82">
        <v>-1192.0899999999999</v>
      </c>
      <c r="Q5100" s="82">
        <v>0</v>
      </c>
      <c r="R5100" s="2">
        <f t="shared" si="158"/>
        <v>76054</v>
      </c>
      <c r="S5100" s="2">
        <f t="shared" si="159"/>
        <v>2001.421052631579</v>
      </c>
    </row>
    <row r="5101" spans="1:19" x14ac:dyDescent="0.25">
      <c r="A5101" s="85" t="s">
        <v>17698</v>
      </c>
      <c r="B5101" s="85" t="s">
        <v>8788</v>
      </c>
      <c r="C5101" s="85" t="s">
        <v>8789</v>
      </c>
      <c r="D5101" s="85">
        <v>301</v>
      </c>
      <c r="E5101" s="85">
        <v>1</v>
      </c>
      <c r="F5101" s="85" t="s">
        <v>9020</v>
      </c>
      <c r="G5101" s="85" t="s">
        <v>9019</v>
      </c>
      <c r="H5101" s="85" t="s">
        <v>4359</v>
      </c>
      <c r="I5101" s="85" t="s">
        <v>9025</v>
      </c>
      <c r="J5101" s="84">
        <v>40</v>
      </c>
      <c r="K5101" s="84">
        <v>0</v>
      </c>
      <c r="L5101" s="82">
        <v>128658</v>
      </c>
      <c r="M5101" s="82">
        <v>0</v>
      </c>
      <c r="N5101" s="82">
        <v>3216.45</v>
      </c>
      <c r="O5101" s="86" t="s">
        <v>17554</v>
      </c>
      <c r="P5101" s="82">
        <v>-2016.62</v>
      </c>
      <c r="Q5101" s="82">
        <v>0</v>
      </c>
      <c r="R5101" s="2">
        <f t="shared" si="158"/>
        <v>128658</v>
      </c>
      <c r="S5101" s="2">
        <f t="shared" si="159"/>
        <v>3216.45</v>
      </c>
    </row>
    <row r="5102" spans="1:19" x14ac:dyDescent="0.25">
      <c r="A5102" s="85" t="s">
        <v>17698</v>
      </c>
      <c r="B5102" s="85" t="s">
        <v>8788</v>
      </c>
      <c r="C5102" s="85" t="s">
        <v>8789</v>
      </c>
      <c r="D5102" s="85">
        <v>301</v>
      </c>
      <c r="E5102" s="85">
        <v>1</v>
      </c>
      <c r="F5102" s="85" t="s">
        <v>9020</v>
      </c>
      <c r="G5102" s="85" t="s">
        <v>9019</v>
      </c>
      <c r="H5102" s="85" t="s">
        <v>4360</v>
      </c>
      <c r="I5102" s="85" t="s">
        <v>9024</v>
      </c>
      <c r="J5102" s="84">
        <v>112</v>
      </c>
      <c r="K5102" s="84">
        <v>0</v>
      </c>
      <c r="L5102" s="82">
        <v>319007</v>
      </c>
      <c r="M5102" s="82">
        <v>0</v>
      </c>
      <c r="N5102" s="82">
        <v>2848.28</v>
      </c>
      <c r="O5102" s="86" t="s">
        <v>17554</v>
      </c>
      <c r="P5102" s="82">
        <v>-5000.21</v>
      </c>
      <c r="Q5102" s="82">
        <v>0</v>
      </c>
      <c r="R5102" s="2">
        <f t="shared" si="158"/>
        <v>319007</v>
      </c>
      <c r="S5102" s="2">
        <f t="shared" si="159"/>
        <v>2848.2767857142858</v>
      </c>
    </row>
    <row r="5103" spans="1:19" x14ac:dyDescent="0.25">
      <c r="A5103" s="85" t="s">
        <v>17698</v>
      </c>
      <c r="B5103" s="85" t="s">
        <v>8788</v>
      </c>
      <c r="C5103" s="85" t="s">
        <v>8789</v>
      </c>
      <c r="D5103" s="85">
        <v>301</v>
      </c>
      <c r="E5103" s="85">
        <v>1</v>
      </c>
      <c r="F5103" s="85" t="s">
        <v>9020</v>
      </c>
      <c r="G5103" s="85" t="s">
        <v>9019</v>
      </c>
      <c r="H5103" s="85" t="s">
        <v>4361</v>
      </c>
      <c r="I5103" s="85" t="s">
        <v>9023</v>
      </c>
      <c r="J5103" s="84">
        <v>93</v>
      </c>
      <c r="K5103" s="84">
        <v>0</v>
      </c>
      <c r="L5103" s="82">
        <v>231861</v>
      </c>
      <c r="M5103" s="82">
        <v>0</v>
      </c>
      <c r="N5103" s="82">
        <v>2493.13</v>
      </c>
      <c r="O5103" s="86" t="s">
        <v>17554</v>
      </c>
      <c r="P5103" s="82">
        <v>-3634.27</v>
      </c>
      <c r="Q5103" s="82">
        <v>0</v>
      </c>
      <c r="R5103" s="2">
        <f t="shared" si="158"/>
        <v>231861</v>
      </c>
      <c r="S5103" s="2">
        <f t="shared" si="159"/>
        <v>2493.1290322580644</v>
      </c>
    </row>
    <row r="5104" spans="1:19" x14ac:dyDescent="0.25">
      <c r="A5104" s="85" t="s">
        <v>17698</v>
      </c>
      <c r="B5104" s="85" t="s">
        <v>8788</v>
      </c>
      <c r="C5104" s="85" t="s">
        <v>8789</v>
      </c>
      <c r="D5104" s="85">
        <v>301</v>
      </c>
      <c r="E5104" s="85">
        <v>1</v>
      </c>
      <c r="F5104" s="85" t="s">
        <v>9020</v>
      </c>
      <c r="G5104" s="85" t="s">
        <v>9019</v>
      </c>
      <c r="H5104" s="85" t="s">
        <v>4362</v>
      </c>
      <c r="I5104" s="85" t="s">
        <v>9022</v>
      </c>
      <c r="J5104" s="84">
        <v>34</v>
      </c>
      <c r="K5104" s="84">
        <v>0</v>
      </c>
      <c r="L5104" s="82">
        <v>55372</v>
      </c>
      <c r="M5104" s="82">
        <v>0</v>
      </c>
      <c r="N5104" s="82">
        <v>1628.59</v>
      </c>
      <c r="O5104" s="86" t="s">
        <v>17554</v>
      </c>
      <c r="P5104" s="82">
        <v>-867.92</v>
      </c>
      <c r="Q5104" s="82">
        <v>0</v>
      </c>
      <c r="R5104" s="2">
        <f t="shared" si="158"/>
        <v>55372</v>
      </c>
      <c r="S5104" s="2">
        <f t="shared" si="159"/>
        <v>1628.5882352941176</v>
      </c>
    </row>
    <row r="5105" spans="1:19" x14ac:dyDescent="0.25">
      <c r="A5105" s="85" t="s">
        <v>17698</v>
      </c>
      <c r="B5105" s="85" t="s">
        <v>8788</v>
      </c>
      <c r="C5105" s="85" t="s">
        <v>8789</v>
      </c>
      <c r="D5105" s="85">
        <v>301</v>
      </c>
      <c r="E5105" s="85">
        <v>1</v>
      </c>
      <c r="F5105" s="85" t="s">
        <v>9020</v>
      </c>
      <c r="G5105" s="85" t="s">
        <v>9019</v>
      </c>
      <c r="H5105" s="85" t="s">
        <v>4363</v>
      </c>
      <c r="I5105" s="85" t="s">
        <v>9021</v>
      </c>
      <c r="J5105" s="84">
        <v>60</v>
      </c>
      <c r="K5105" s="84">
        <v>0</v>
      </c>
      <c r="L5105" s="82">
        <v>57539</v>
      </c>
      <c r="M5105" s="82">
        <v>0</v>
      </c>
      <c r="N5105" s="82">
        <v>958.98</v>
      </c>
      <c r="O5105" s="86" t="s">
        <v>17554</v>
      </c>
      <c r="P5105" s="82">
        <v>-901.89</v>
      </c>
      <c r="Q5105" s="82">
        <v>0</v>
      </c>
      <c r="R5105" s="2">
        <f t="shared" si="158"/>
        <v>57539</v>
      </c>
      <c r="S5105" s="2">
        <f t="shared" si="159"/>
        <v>958.98333333333335</v>
      </c>
    </row>
    <row r="5106" spans="1:19" x14ac:dyDescent="0.25">
      <c r="A5106" s="85" t="s">
        <v>17698</v>
      </c>
      <c r="B5106" s="85" t="s">
        <v>8788</v>
      </c>
      <c r="C5106" s="85" t="s">
        <v>8789</v>
      </c>
      <c r="D5106" s="85">
        <v>301</v>
      </c>
      <c r="E5106" s="85">
        <v>1</v>
      </c>
      <c r="F5106" s="85" t="s">
        <v>9020</v>
      </c>
      <c r="G5106" s="85" t="s">
        <v>9019</v>
      </c>
      <c r="H5106" s="85" t="s">
        <v>4364</v>
      </c>
      <c r="I5106" s="85" t="s">
        <v>9018</v>
      </c>
      <c r="J5106" s="84">
        <v>29</v>
      </c>
      <c r="K5106" s="84">
        <v>0</v>
      </c>
      <c r="L5106" s="82">
        <v>35864</v>
      </c>
      <c r="M5106" s="82">
        <v>0</v>
      </c>
      <c r="N5106" s="82">
        <v>1236.69</v>
      </c>
      <c r="O5106" s="86" t="s">
        <v>17554</v>
      </c>
      <c r="P5106" s="82">
        <v>-562.14</v>
      </c>
      <c r="Q5106" s="82">
        <v>0</v>
      </c>
      <c r="R5106" s="2">
        <f t="shared" si="158"/>
        <v>35864</v>
      </c>
      <c r="S5106" s="2">
        <f t="shared" si="159"/>
        <v>1236.6896551724137</v>
      </c>
    </row>
    <row r="5107" spans="1:19" x14ac:dyDescent="0.25">
      <c r="A5107" s="85" t="s">
        <v>17698</v>
      </c>
      <c r="B5107" s="85" t="s">
        <v>8788</v>
      </c>
      <c r="C5107" s="85" t="s">
        <v>8789</v>
      </c>
      <c r="D5107" s="85">
        <v>301</v>
      </c>
      <c r="E5107" s="85">
        <v>1</v>
      </c>
      <c r="F5107" s="85" t="s">
        <v>9020</v>
      </c>
      <c r="G5107" s="85" t="s">
        <v>9019</v>
      </c>
      <c r="H5107" s="85" t="s">
        <v>17769</v>
      </c>
      <c r="I5107" s="85" t="s">
        <v>17770</v>
      </c>
      <c r="J5107" s="84">
        <v>10</v>
      </c>
      <c r="K5107" s="84">
        <v>0</v>
      </c>
      <c r="L5107" s="82">
        <v>16392</v>
      </c>
      <c r="M5107" s="82">
        <v>0</v>
      </c>
      <c r="N5107" s="82">
        <v>1639.2</v>
      </c>
      <c r="O5107" s="86" t="s">
        <v>17554</v>
      </c>
      <c r="P5107" s="82">
        <v>-256.94</v>
      </c>
      <c r="Q5107" s="82">
        <v>0</v>
      </c>
      <c r="R5107" s="2">
        <f t="shared" si="158"/>
        <v>16392</v>
      </c>
      <c r="S5107" s="2">
        <f t="shared" si="159"/>
        <v>1639.2</v>
      </c>
    </row>
    <row r="5108" spans="1:19" x14ac:dyDescent="0.25">
      <c r="A5108" s="85" t="s">
        <v>17698</v>
      </c>
      <c r="B5108" s="85" t="s">
        <v>8793</v>
      </c>
      <c r="C5108" s="85" t="s">
        <v>8794</v>
      </c>
      <c r="D5108" s="85">
        <v>328</v>
      </c>
      <c r="E5108" s="85">
        <v>28</v>
      </c>
      <c r="F5108" s="85" t="s">
        <v>9017</v>
      </c>
      <c r="G5108" s="85" t="s">
        <v>9016</v>
      </c>
      <c r="H5108" s="85" t="s">
        <v>4365</v>
      </c>
      <c r="I5108" s="85" t="s">
        <v>9015</v>
      </c>
      <c r="J5108" s="84">
        <v>200</v>
      </c>
      <c r="K5108" s="84">
        <v>0</v>
      </c>
      <c r="L5108" s="82">
        <v>409486</v>
      </c>
      <c r="M5108" s="82">
        <v>0</v>
      </c>
      <c r="N5108" s="82">
        <v>2047.43</v>
      </c>
      <c r="O5108" s="86" t="s">
        <v>17552</v>
      </c>
      <c r="P5108" s="82">
        <v>19499.34</v>
      </c>
      <c r="Q5108" s="82">
        <v>0</v>
      </c>
      <c r="R5108" s="2">
        <f t="shared" si="158"/>
        <v>409486</v>
      </c>
      <c r="S5108" s="2">
        <f t="shared" si="159"/>
        <v>2047.43</v>
      </c>
    </row>
    <row r="5109" spans="1:19" x14ac:dyDescent="0.25">
      <c r="A5109" s="85" t="s">
        <v>17698</v>
      </c>
      <c r="B5109" s="85" t="s">
        <v>8793</v>
      </c>
      <c r="C5109" s="85" t="s">
        <v>8794</v>
      </c>
      <c r="D5109" s="85">
        <v>328</v>
      </c>
      <c r="E5109" s="85">
        <v>28</v>
      </c>
      <c r="F5109" s="85" t="s">
        <v>9010</v>
      </c>
      <c r="G5109" s="85" t="s">
        <v>9009</v>
      </c>
      <c r="H5109" s="85" t="s">
        <v>4366</v>
      </c>
      <c r="I5109" s="85" t="s">
        <v>9014</v>
      </c>
      <c r="J5109" s="84">
        <v>199</v>
      </c>
      <c r="K5109" s="84">
        <v>0</v>
      </c>
      <c r="L5109" s="82">
        <v>501848</v>
      </c>
      <c r="M5109" s="82">
        <v>0</v>
      </c>
      <c r="N5109" s="82">
        <v>2521.85</v>
      </c>
      <c r="O5109" s="86" t="s">
        <v>17554</v>
      </c>
      <c r="P5109" s="82">
        <v>-7866.12</v>
      </c>
      <c r="Q5109" s="82">
        <v>0</v>
      </c>
      <c r="R5109" s="2">
        <f t="shared" si="158"/>
        <v>501848</v>
      </c>
      <c r="S5109" s="2">
        <f t="shared" si="159"/>
        <v>2521.8492462311556</v>
      </c>
    </row>
    <row r="5110" spans="1:19" x14ac:dyDescent="0.25">
      <c r="A5110" s="85" t="s">
        <v>17698</v>
      </c>
      <c r="B5110" s="85" t="s">
        <v>8793</v>
      </c>
      <c r="C5110" s="85" t="s">
        <v>8794</v>
      </c>
      <c r="D5110" s="85">
        <v>328</v>
      </c>
      <c r="E5110" s="85">
        <v>28</v>
      </c>
      <c r="F5110" s="85" t="s">
        <v>9010</v>
      </c>
      <c r="G5110" s="85" t="s">
        <v>9009</v>
      </c>
      <c r="H5110" s="85" t="s">
        <v>4367</v>
      </c>
      <c r="I5110" s="85" t="s">
        <v>9013</v>
      </c>
      <c r="J5110" s="84">
        <v>143</v>
      </c>
      <c r="K5110" s="84">
        <v>0</v>
      </c>
      <c r="L5110" s="82">
        <v>335788</v>
      </c>
      <c r="M5110" s="82">
        <v>0</v>
      </c>
      <c r="N5110" s="82">
        <v>2348.17</v>
      </c>
      <c r="O5110" s="86" t="s">
        <v>17554</v>
      </c>
      <c r="P5110" s="82">
        <v>-5263.25</v>
      </c>
      <c r="Q5110" s="82">
        <v>0</v>
      </c>
      <c r="R5110" s="2">
        <f t="shared" si="158"/>
        <v>335788</v>
      </c>
      <c r="S5110" s="2">
        <f t="shared" si="159"/>
        <v>2348.1678321678323</v>
      </c>
    </row>
    <row r="5111" spans="1:19" x14ac:dyDescent="0.25">
      <c r="A5111" s="85" t="s">
        <v>17698</v>
      </c>
      <c r="B5111" s="85" t="s">
        <v>8793</v>
      </c>
      <c r="C5111" s="85" t="s">
        <v>8794</v>
      </c>
      <c r="D5111" s="85">
        <v>328</v>
      </c>
      <c r="E5111" s="85">
        <v>28</v>
      </c>
      <c r="F5111" s="85" t="s">
        <v>9010</v>
      </c>
      <c r="G5111" s="85" t="s">
        <v>9009</v>
      </c>
      <c r="H5111" s="85" t="s">
        <v>4368</v>
      </c>
      <c r="I5111" s="85" t="s">
        <v>9012</v>
      </c>
      <c r="J5111" s="84">
        <v>196</v>
      </c>
      <c r="K5111" s="84">
        <v>0</v>
      </c>
      <c r="L5111" s="82">
        <v>414705</v>
      </c>
      <c r="M5111" s="82">
        <v>0</v>
      </c>
      <c r="N5111" s="82">
        <v>2115.84</v>
      </c>
      <c r="O5111" s="86" t="s">
        <v>17554</v>
      </c>
      <c r="P5111" s="82">
        <v>-6500.2</v>
      </c>
      <c r="Q5111" s="82">
        <v>0</v>
      </c>
      <c r="R5111" s="2">
        <f t="shared" si="158"/>
        <v>414705</v>
      </c>
      <c r="S5111" s="2">
        <f t="shared" si="159"/>
        <v>2115.841836734694</v>
      </c>
    </row>
    <row r="5112" spans="1:19" x14ac:dyDescent="0.25">
      <c r="A5112" s="85" t="s">
        <v>17698</v>
      </c>
      <c r="B5112" s="85" t="s">
        <v>8793</v>
      </c>
      <c r="C5112" s="85" t="s">
        <v>8794</v>
      </c>
      <c r="D5112" s="85">
        <v>328</v>
      </c>
      <c r="E5112" s="85">
        <v>28</v>
      </c>
      <c r="F5112" s="85" t="s">
        <v>9010</v>
      </c>
      <c r="G5112" s="85" t="s">
        <v>9009</v>
      </c>
      <c r="H5112" s="85" t="s">
        <v>4369</v>
      </c>
      <c r="I5112" s="85" t="s">
        <v>9011</v>
      </c>
      <c r="J5112" s="84">
        <v>171</v>
      </c>
      <c r="K5112" s="84">
        <v>0</v>
      </c>
      <c r="L5112" s="82">
        <v>443585</v>
      </c>
      <c r="M5112" s="82">
        <v>0</v>
      </c>
      <c r="N5112" s="82">
        <v>2594.06</v>
      </c>
      <c r="O5112" s="86" t="s">
        <v>17554</v>
      </c>
      <c r="P5112" s="82">
        <v>-6952.88</v>
      </c>
      <c r="Q5112" s="82">
        <v>0</v>
      </c>
      <c r="R5112" s="2">
        <f t="shared" si="158"/>
        <v>443585</v>
      </c>
      <c r="S5112" s="2">
        <f t="shared" si="159"/>
        <v>2594.0643274853801</v>
      </c>
    </row>
    <row r="5113" spans="1:19" x14ac:dyDescent="0.25">
      <c r="A5113" s="85" t="s">
        <v>17698</v>
      </c>
      <c r="B5113" s="85" t="s">
        <v>8793</v>
      </c>
      <c r="C5113" s="85" t="s">
        <v>8794</v>
      </c>
      <c r="D5113" s="85">
        <v>328</v>
      </c>
      <c r="E5113" s="85">
        <v>28</v>
      </c>
      <c r="F5113" s="85" t="s">
        <v>9010</v>
      </c>
      <c r="G5113" s="85" t="s">
        <v>9009</v>
      </c>
      <c r="H5113" s="85" t="s">
        <v>4370</v>
      </c>
      <c r="I5113" s="85" t="s">
        <v>9008</v>
      </c>
      <c r="J5113" s="84">
        <v>134</v>
      </c>
      <c r="K5113" s="84">
        <v>0</v>
      </c>
      <c r="L5113" s="82">
        <v>278402</v>
      </c>
      <c r="M5113" s="82">
        <v>0</v>
      </c>
      <c r="N5113" s="82">
        <v>2077.63</v>
      </c>
      <c r="O5113" s="86" t="s">
        <v>17554</v>
      </c>
      <c r="P5113" s="82">
        <v>-4363.76</v>
      </c>
      <c r="Q5113" s="82">
        <v>0</v>
      </c>
      <c r="R5113" s="2">
        <f t="shared" si="158"/>
        <v>278402</v>
      </c>
      <c r="S5113" s="2">
        <f t="shared" si="159"/>
        <v>2077.626865671642</v>
      </c>
    </row>
    <row r="5114" spans="1:19" x14ac:dyDescent="0.25">
      <c r="A5114" s="85" t="s">
        <v>17698</v>
      </c>
      <c r="B5114" s="85" t="s">
        <v>8793</v>
      </c>
      <c r="C5114" s="85" t="s">
        <v>8794</v>
      </c>
      <c r="D5114" s="85">
        <v>328</v>
      </c>
      <c r="E5114" s="85">
        <v>28</v>
      </c>
      <c r="F5114" s="85" t="s">
        <v>9006</v>
      </c>
      <c r="G5114" s="85" t="s">
        <v>9005</v>
      </c>
      <c r="H5114" s="85" t="s">
        <v>4371</v>
      </c>
      <c r="I5114" s="85" t="s">
        <v>9007</v>
      </c>
      <c r="J5114" s="84">
        <v>226</v>
      </c>
      <c r="K5114" s="84">
        <v>0</v>
      </c>
      <c r="L5114" s="82">
        <v>617943</v>
      </c>
      <c r="M5114" s="82">
        <v>0</v>
      </c>
      <c r="N5114" s="82">
        <v>2734.26</v>
      </c>
      <c r="O5114" s="86" t="s">
        <v>17552</v>
      </c>
      <c r="P5114" s="82">
        <v>29425.83</v>
      </c>
      <c r="Q5114" s="82">
        <v>0</v>
      </c>
      <c r="R5114" s="2">
        <f t="shared" si="158"/>
        <v>617943</v>
      </c>
      <c r="S5114" s="2">
        <f t="shared" si="159"/>
        <v>2734.2610619469028</v>
      </c>
    </row>
    <row r="5115" spans="1:19" x14ac:dyDescent="0.25">
      <c r="A5115" s="85" t="s">
        <v>17698</v>
      </c>
      <c r="B5115" s="85" t="s">
        <v>8793</v>
      </c>
      <c r="C5115" s="85" t="s">
        <v>8794</v>
      </c>
      <c r="D5115" s="85">
        <v>328</v>
      </c>
      <c r="E5115" s="85">
        <v>28</v>
      </c>
      <c r="F5115" s="85" t="s">
        <v>9006</v>
      </c>
      <c r="G5115" s="85" t="s">
        <v>9005</v>
      </c>
      <c r="H5115" s="85" t="s">
        <v>4372</v>
      </c>
      <c r="I5115" s="85" t="s">
        <v>9004</v>
      </c>
      <c r="J5115" s="84">
        <v>88</v>
      </c>
      <c r="K5115" s="84">
        <v>0</v>
      </c>
      <c r="L5115" s="82">
        <v>225261</v>
      </c>
      <c r="M5115" s="82">
        <v>0</v>
      </c>
      <c r="N5115" s="82">
        <v>2559.7800000000002</v>
      </c>
      <c r="O5115" s="86" t="s">
        <v>17552</v>
      </c>
      <c r="P5115" s="82">
        <v>10726.69</v>
      </c>
      <c r="Q5115" s="82">
        <v>0</v>
      </c>
      <c r="R5115" s="2">
        <f t="shared" si="158"/>
        <v>225261</v>
      </c>
      <c r="S5115" s="2">
        <f t="shared" si="159"/>
        <v>2559.784090909091</v>
      </c>
    </row>
    <row r="5116" spans="1:19" x14ac:dyDescent="0.25">
      <c r="A5116" s="85" t="s">
        <v>17698</v>
      </c>
      <c r="B5116" s="85" t="s">
        <v>8788</v>
      </c>
      <c r="C5116" s="85" t="s">
        <v>8789</v>
      </c>
      <c r="D5116" s="85">
        <v>301</v>
      </c>
      <c r="E5116" s="85">
        <v>1</v>
      </c>
      <c r="F5116" s="85" t="s">
        <v>9002</v>
      </c>
      <c r="G5116" s="85" t="s">
        <v>9001</v>
      </c>
      <c r="H5116" s="85" t="s">
        <v>4373</v>
      </c>
      <c r="I5116" s="85" t="s">
        <v>18783</v>
      </c>
      <c r="J5116" s="84">
        <v>161</v>
      </c>
      <c r="K5116" s="84">
        <v>0</v>
      </c>
      <c r="L5116" s="82">
        <v>430230</v>
      </c>
      <c r="M5116" s="82">
        <v>0</v>
      </c>
      <c r="N5116" s="82">
        <v>2672.24</v>
      </c>
      <c r="O5116" s="86" t="s">
        <v>17552</v>
      </c>
      <c r="P5116" s="82">
        <v>20487.13</v>
      </c>
      <c r="Q5116" s="82">
        <v>0</v>
      </c>
      <c r="R5116" s="2">
        <f t="shared" si="158"/>
        <v>430230</v>
      </c>
      <c r="S5116" s="2">
        <f t="shared" si="159"/>
        <v>2672.2360248447203</v>
      </c>
    </row>
    <row r="5117" spans="1:19" x14ac:dyDescent="0.25">
      <c r="A5117" s="85" t="s">
        <v>17698</v>
      </c>
      <c r="B5117" s="85" t="s">
        <v>8788</v>
      </c>
      <c r="C5117" s="85" t="s">
        <v>8789</v>
      </c>
      <c r="D5117" s="85">
        <v>301</v>
      </c>
      <c r="E5117" s="85">
        <v>1</v>
      </c>
      <c r="F5117" s="85" t="s">
        <v>9002</v>
      </c>
      <c r="G5117" s="85" t="s">
        <v>9001</v>
      </c>
      <c r="H5117" s="85" t="s">
        <v>4374</v>
      </c>
      <c r="I5117" s="85" t="s">
        <v>9000</v>
      </c>
      <c r="J5117" s="84">
        <v>139</v>
      </c>
      <c r="K5117" s="84">
        <v>0</v>
      </c>
      <c r="L5117" s="82">
        <v>299395</v>
      </c>
      <c r="M5117" s="82">
        <v>0</v>
      </c>
      <c r="N5117" s="82">
        <v>2153.92</v>
      </c>
      <c r="O5117" s="86" t="s">
        <v>17552</v>
      </c>
      <c r="P5117" s="82">
        <v>14256.92</v>
      </c>
      <c r="Q5117" s="82">
        <v>0</v>
      </c>
      <c r="R5117" s="2">
        <f t="shared" si="158"/>
        <v>299395</v>
      </c>
      <c r="S5117" s="2">
        <f t="shared" si="159"/>
        <v>2153.9208633093526</v>
      </c>
    </row>
    <row r="5118" spans="1:19" x14ac:dyDescent="0.25">
      <c r="A5118" s="85" t="s">
        <v>17698</v>
      </c>
      <c r="B5118" s="85" t="s">
        <v>8793</v>
      </c>
      <c r="C5118" s="85" t="s">
        <v>8794</v>
      </c>
      <c r="D5118" s="85">
        <v>328</v>
      </c>
      <c r="E5118" s="85">
        <v>28</v>
      </c>
      <c r="F5118" s="85" t="s">
        <v>8999</v>
      </c>
      <c r="G5118" s="85" t="s">
        <v>8998</v>
      </c>
      <c r="H5118" s="85" t="s">
        <v>4375</v>
      </c>
      <c r="I5118" s="85" t="s">
        <v>8997</v>
      </c>
      <c r="J5118" s="84">
        <v>221</v>
      </c>
      <c r="K5118" s="84">
        <v>0</v>
      </c>
      <c r="L5118" s="82">
        <v>460752</v>
      </c>
      <c r="M5118" s="82">
        <v>0</v>
      </c>
      <c r="N5118" s="82">
        <v>2084.85</v>
      </c>
      <c r="O5118" s="86" t="s">
        <v>17554</v>
      </c>
      <c r="P5118" s="82">
        <v>-7221.98</v>
      </c>
      <c r="Q5118" s="82">
        <v>0</v>
      </c>
      <c r="R5118" s="2">
        <f t="shared" si="158"/>
        <v>460752</v>
      </c>
      <c r="S5118" s="2">
        <f t="shared" si="159"/>
        <v>2084.8506787330316</v>
      </c>
    </row>
    <row r="5119" spans="1:19" x14ac:dyDescent="0.25">
      <c r="A5119" s="85" t="s">
        <v>17698</v>
      </c>
      <c r="B5119" s="85" t="s">
        <v>8788</v>
      </c>
      <c r="C5119" s="85" t="s">
        <v>8789</v>
      </c>
      <c r="D5119" s="85">
        <v>301</v>
      </c>
      <c r="E5119" s="85">
        <v>1</v>
      </c>
      <c r="F5119" s="85" t="s">
        <v>8995</v>
      </c>
      <c r="G5119" s="85" t="s">
        <v>8994</v>
      </c>
      <c r="H5119" s="85" t="s">
        <v>4376</v>
      </c>
      <c r="I5119" s="85" t="s">
        <v>8996</v>
      </c>
      <c r="J5119" s="84">
        <v>147</v>
      </c>
      <c r="K5119" s="84">
        <v>0</v>
      </c>
      <c r="L5119" s="82">
        <v>378555</v>
      </c>
      <c r="M5119" s="82">
        <v>0</v>
      </c>
      <c r="N5119" s="82">
        <v>2575.1999999999998</v>
      </c>
      <c r="O5119" s="86" t="s">
        <v>17552</v>
      </c>
      <c r="P5119" s="82">
        <v>18026.400000000001</v>
      </c>
      <c r="Q5119" s="82">
        <v>0</v>
      </c>
      <c r="R5119" s="2">
        <f t="shared" si="158"/>
        <v>378555</v>
      </c>
      <c r="S5119" s="2">
        <f t="shared" si="159"/>
        <v>2575.204081632653</v>
      </c>
    </row>
    <row r="5120" spans="1:19" x14ac:dyDescent="0.25">
      <c r="A5120" s="85" t="s">
        <v>17698</v>
      </c>
      <c r="B5120" s="85" t="s">
        <v>8788</v>
      </c>
      <c r="C5120" s="85" t="s">
        <v>8789</v>
      </c>
      <c r="D5120" s="85">
        <v>301</v>
      </c>
      <c r="E5120" s="85">
        <v>1</v>
      </c>
      <c r="F5120" s="85" t="s">
        <v>8995</v>
      </c>
      <c r="G5120" s="85" t="s">
        <v>8994</v>
      </c>
      <c r="H5120" s="85" t="s">
        <v>4377</v>
      </c>
      <c r="I5120" s="85" t="s">
        <v>8993</v>
      </c>
      <c r="J5120" s="84">
        <v>197</v>
      </c>
      <c r="K5120" s="84">
        <v>0</v>
      </c>
      <c r="L5120" s="82">
        <v>434131</v>
      </c>
      <c r="M5120" s="82">
        <v>0</v>
      </c>
      <c r="N5120" s="82">
        <v>2203.71</v>
      </c>
      <c r="O5120" s="86" t="s">
        <v>17552</v>
      </c>
      <c r="P5120" s="82">
        <v>20672.93</v>
      </c>
      <c r="Q5120" s="82">
        <v>0</v>
      </c>
      <c r="R5120" s="2">
        <f t="shared" si="158"/>
        <v>434131</v>
      </c>
      <c r="S5120" s="2">
        <f t="shared" si="159"/>
        <v>2203.7106598984769</v>
      </c>
    </row>
    <row r="5121" spans="1:19" x14ac:dyDescent="0.25">
      <c r="A5121" s="85" t="s">
        <v>17698</v>
      </c>
      <c r="B5121" s="85" t="s">
        <v>8793</v>
      </c>
      <c r="C5121" s="85" t="s">
        <v>8794</v>
      </c>
      <c r="D5121" s="85">
        <v>328</v>
      </c>
      <c r="E5121" s="85">
        <v>28</v>
      </c>
      <c r="F5121" s="85" t="s">
        <v>8991</v>
      </c>
      <c r="G5121" s="85" t="s">
        <v>8990</v>
      </c>
      <c r="H5121" s="85" t="s">
        <v>4378</v>
      </c>
      <c r="I5121" s="85" t="s">
        <v>8992</v>
      </c>
      <c r="J5121" s="84">
        <v>150</v>
      </c>
      <c r="K5121" s="84">
        <v>20</v>
      </c>
      <c r="L5121" s="82">
        <v>417338</v>
      </c>
      <c r="M5121" s="82">
        <v>49098</v>
      </c>
      <c r="N5121" s="82">
        <v>2454.9299999999998</v>
      </c>
      <c r="O5121" s="86" t="s">
        <v>17552</v>
      </c>
      <c r="P5121" s="82">
        <v>19873.22</v>
      </c>
      <c r="Q5121" s="82">
        <v>0</v>
      </c>
      <c r="R5121" s="2">
        <f t="shared" si="158"/>
        <v>368240</v>
      </c>
      <c r="S5121" s="2">
        <f t="shared" si="159"/>
        <v>2454.9333333333334</v>
      </c>
    </row>
    <row r="5122" spans="1:19" x14ac:dyDescent="0.25">
      <c r="A5122" s="85" t="s">
        <v>17698</v>
      </c>
      <c r="B5122" s="85" t="s">
        <v>8793</v>
      </c>
      <c r="C5122" s="85" t="s">
        <v>8794</v>
      </c>
      <c r="D5122" s="85">
        <v>328</v>
      </c>
      <c r="E5122" s="85">
        <v>28</v>
      </c>
      <c r="F5122" s="85" t="s">
        <v>8991</v>
      </c>
      <c r="G5122" s="85" t="s">
        <v>8990</v>
      </c>
      <c r="H5122" s="85" t="s">
        <v>4379</v>
      </c>
      <c r="I5122" s="85" t="s">
        <v>8989</v>
      </c>
      <c r="J5122" s="84">
        <v>366</v>
      </c>
      <c r="K5122" s="84">
        <v>0</v>
      </c>
      <c r="L5122" s="82">
        <v>695826</v>
      </c>
      <c r="M5122" s="82">
        <v>0</v>
      </c>
      <c r="N5122" s="82">
        <v>1901.16</v>
      </c>
      <c r="O5122" s="86" t="s">
        <v>17552</v>
      </c>
      <c r="P5122" s="82">
        <v>33134.550000000003</v>
      </c>
      <c r="Q5122" s="82">
        <v>0</v>
      </c>
      <c r="R5122" s="2">
        <f t="shared" si="158"/>
        <v>695826</v>
      </c>
      <c r="S5122" s="2">
        <f t="shared" si="159"/>
        <v>1901.1639344262296</v>
      </c>
    </row>
    <row r="5123" spans="1:19" x14ac:dyDescent="0.25">
      <c r="A5123" s="85" t="s">
        <v>17698</v>
      </c>
      <c r="B5123" s="85" t="s">
        <v>8788</v>
      </c>
      <c r="C5123" s="85" t="s">
        <v>8789</v>
      </c>
      <c r="D5123" s="85">
        <v>301</v>
      </c>
      <c r="E5123" s="85">
        <v>1</v>
      </c>
      <c r="F5123" s="85" t="s">
        <v>8988</v>
      </c>
      <c r="G5123" s="85" t="s">
        <v>8987</v>
      </c>
      <c r="H5123" s="85" t="s">
        <v>4380</v>
      </c>
      <c r="I5123" s="85" t="s">
        <v>8986</v>
      </c>
      <c r="J5123" s="84">
        <v>115</v>
      </c>
      <c r="K5123" s="84">
        <v>0</v>
      </c>
      <c r="L5123" s="82">
        <v>296936</v>
      </c>
      <c r="M5123" s="82">
        <v>0</v>
      </c>
      <c r="N5123" s="82">
        <v>2582.0500000000002</v>
      </c>
      <c r="O5123" s="86" t="s">
        <v>17552</v>
      </c>
      <c r="P5123" s="82">
        <v>14139.79</v>
      </c>
      <c r="Q5123" s="82">
        <v>0</v>
      </c>
      <c r="R5123" s="2">
        <f t="shared" si="158"/>
        <v>296936</v>
      </c>
      <c r="S5123" s="2">
        <f t="shared" si="159"/>
        <v>2582.0521739130436</v>
      </c>
    </row>
    <row r="5124" spans="1:19" x14ac:dyDescent="0.25">
      <c r="A5124" s="85" t="s">
        <v>17698</v>
      </c>
      <c r="B5124" s="85" t="s">
        <v>8793</v>
      </c>
      <c r="C5124" s="85" t="s">
        <v>8794</v>
      </c>
      <c r="D5124" s="85">
        <v>328</v>
      </c>
      <c r="E5124" s="85">
        <v>28</v>
      </c>
      <c r="F5124" s="85" t="s">
        <v>8983</v>
      </c>
      <c r="G5124" s="85" t="s">
        <v>8982</v>
      </c>
      <c r="H5124" s="85" t="s">
        <v>4381</v>
      </c>
      <c r="I5124" s="85" t="s">
        <v>8985</v>
      </c>
      <c r="J5124" s="84">
        <v>115</v>
      </c>
      <c r="K5124" s="84">
        <v>0</v>
      </c>
      <c r="L5124" s="82">
        <v>307908</v>
      </c>
      <c r="M5124" s="82">
        <v>0</v>
      </c>
      <c r="N5124" s="82">
        <v>2677.46</v>
      </c>
      <c r="O5124" s="86" t="s">
        <v>17554</v>
      </c>
      <c r="P5124" s="82">
        <v>-4826.2299999999996</v>
      </c>
      <c r="Q5124" s="82">
        <v>0</v>
      </c>
      <c r="R5124" s="2">
        <f t="shared" ref="R5124:R5187" si="160">L5124-M5124</f>
        <v>307908</v>
      </c>
      <c r="S5124" s="2">
        <f t="shared" ref="S5124:S5187" si="161">R5124/J5124</f>
        <v>2677.4608695652173</v>
      </c>
    </row>
    <row r="5125" spans="1:19" x14ac:dyDescent="0.25">
      <c r="A5125" s="85" t="s">
        <v>17698</v>
      </c>
      <c r="B5125" s="85" t="s">
        <v>8793</v>
      </c>
      <c r="C5125" s="85" t="s">
        <v>8794</v>
      </c>
      <c r="D5125" s="85">
        <v>328</v>
      </c>
      <c r="E5125" s="85">
        <v>28</v>
      </c>
      <c r="F5125" s="85" t="s">
        <v>8983</v>
      </c>
      <c r="G5125" s="85" t="s">
        <v>8982</v>
      </c>
      <c r="H5125" s="85" t="s">
        <v>4382</v>
      </c>
      <c r="I5125" s="85" t="s">
        <v>8984</v>
      </c>
      <c r="J5125" s="84">
        <v>132</v>
      </c>
      <c r="K5125" s="84">
        <v>0</v>
      </c>
      <c r="L5125" s="82">
        <v>250424</v>
      </c>
      <c r="M5125" s="82">
        <v>0</v>
      </c>
      <c r="N5125" s="82">
        <v>1897.15</v>
      </c>
      <c r="O5125" s="86" t="s">
        <v>17554</v>
      </c>
      <c r="P5125" s="82">
        <v>-3925.22</v>
      </c>
      <c r="Q5125" s="82">
        <v>0</v>
      </c>
      <c r="R5125" s="2">
        <f t="shared" si="160"/>
        <v>250424</v>
      </c>
      <c r="S5125" s="2">
        <f t="shared" si="161"/>
        <v>1897.1515151515152</v>
      </c>
    </row>
    <row r="5126" spans="1:19" x14ac:dyDescent="0.25">
      <c r="A5126" s="85" t="s">
        <v>17698</v>
      </c>
      <c r="B5126" s="85" t="s">
        <v>8793</v>
      </c>
      <c r="C5126" s="85" t="s">
        <v>8794</v>
      </c>
      <c r="D5126" s="85">
        <v>328</v>
      </c>
      <c r="E5126" s="85">
        <v>28</v>
      </c>
      <c r="F5126" s="85" t="s">
        <v>8983</v>
      </c>
      <c r="G5126" s="85" t="s">
        <v>8982</v>
      </c>
      <c r="H5126" s="85" t="s">
        <v>4383</v>
      </c>
      <c r="I5126" s="85" t="s">
        <v>8981</v>
      </c>
      <c r="J5126" s="84">
        <v>100</v>
      </c>
      <c r="K5126" s="84">
        <v>0</v>
      </c>
      <c r="L5126" s="82">
        <v>275154</v>
      </c>
      <c r="M5126" s="82">
        <v>0</v>
      </c>
      <c r="N5126" s="82">
        <v>2751.54</v>
      </c>
      <c r="O5126" s="86" t="s">
        <v>17554</v>
      </c>
      <c r="P5126" s="82">
        <v>-4312.8500000000004</v>
      </c>
      <c r="Q5126" s="82">
        <v>0</v>
      </c>
      <c r="R5126" s="2">
        <f t="shared" si="160"/>
        <v>275154</v>
      </c>
      <c r="S5126" s="2">
        <f t="shared" si="161"/>
        <v>2751.54</v>
      </c>
    </row>
    <row r="5127" spans="1:19" x14ac:dyDescent="0.25">
      <c r="A5127" s="85" t="s">
        <v>17698</v>
      </c>
      <c r="B5127" s="85" t="s">
        <v>8788</v>
      </c>
      <c r="C5127" s="85" t="s">
        <v>8789</v>
      </c>
      <c r="D5127" s="85">
        <v>301</v>
      </c>
      <c r="E5127" s="85">
        <v>1</v>
      </c>
      <c r="F5127" s="85" t="s">
        <v>8977</v>
      </c>
      <c r="G5127" s="85" t="s">
        <v>8976</v>
      </c>
      <c r="H5127" s="85" t="s">
        <v>4384</v>
      </c>
      <c r="I5127" s="85" t="s">
        <v>8980</v>
      </c>
      <c r="J5127" s="84">
        <v>100</v>
      </c>
      <c r="K5127" s="84">
        <v>0</v>
      </c>
      <c r="L5127" s="82">
        <v>233334</v>
      </c>
      <c r="M5127" s="82">
        <v>0</v>
      </c>
      <c r="N5127" s="82">
        <v>2333.34</v>
      </c>
      <c r="O5127" s="86" t="s">
        <v>17552</v>
      </c>
      <c r="P5127" s="82">
        <v>11111.15</v>
      </c>
      <c r="Q5127" s="82">
        <v>0</v>
      </c>
      <c r="R5127" s="2">
        <f t="shared" si="160"/>
        <v>233334</v>
      </c>
      <c r="S5127" s="2">
        <f t="shared" si="161"/>
        <v>2333.34</v>
      </c>
    </row>
    <row r="5128" spans="1:19" x14ac:dyDescent="0.25">
      <c r="A5128" s="85" t="s">
        <v>17698</v>
      </c>
      <c r="B5128" s="85" t="s">
        <v>8788</v>
      </c>
      <c r="C5128" s="85" t="s">
        <v>8789</v>
      </c>
      <c r="D5128" s="85">
        <v>301</v>
      </c>
      <c r="E5128" s="85">
        <v>1</v>
      </c>
      <c r="F5128" s="85" t="s">
        <v>8977</v>
      </c>
      <c r="G5128" s="85" t="s">
        <v>8976</v>
      </c>
      <c r="H5128" s="85" t="s">
        <v>4385</v>
      </c>
      <c r="I5128" s="85" t="s">
        <v>8979</v>
      </c>
      <c r="J5128" s="84">
        <v>146</v>
      </c>
      <c r="K5128" s="84">
        <v>0</v>
      </c>
      <c r="L5128" s="82">
        <v>428451</v>
      </c>
      <c r="M5128" s="82">
        <v>0</v>
      </c>
      <c r="N5128" s="82">
        <v>2934.6</v>
      </c>
      <c r="O5128" s="86" t="s">
        <v>17552</v>
      </c>
      <c r="P5128" s="82">
        <v>20402.400000000001</v>
      </c>
      <c r="Q5128" s="82">
        <v>0</v>
      </c>
      <c r="R5128" s="2">
        <f t="shared" si="160"/>
        <v>428451</v>
      </c>
      <c r="S5128" s="2">
        <f t="shared" si="161"/>
        <v>2934.5958904109589</v>
      </c>
    </row>
    <row r="5129" spans="1:19" x14ac:dyDescent="0.25">
      <c r="A5129" s="85" t="s">
        <v>17698</v>
      </c>
      <c r="B5129" s="85" t="s">
        <v>8788</v>
      </c>
      <c r="C5129" s="85" t="s">
        <v>8789</v>
      </c>
      <c r="D5129" s="85">
        <v>301</v>
      </c>
      <c r="E5129" s="85">
        <v>1</v>
      </c>
      <c r="F5129" s="85" t="s">
        <v>8977</v>
      </c>
      <c r="G5129" s="85" t="s">
        <v>8976</v>
      </c>
      <c r="H5129" s="85" t="s">
        <v>4386</v>
      </c>
      <c r="I5129" s="85" t="s">
        <v>8978</v>
      </c>
      <c r="J5129" s="84">
        <v>60</v>
      </c>
      <c r="K5129" s="84">
        <v>0</v>
      </c>
      <c r="L5129" s="82">
        <v>140856</v>
      </c>
      <c r="M5129" s="82">
        <v>0</v>
      </c>
      <c r="N5129" s="82">
        <v>2347.6</v>
      </c>
      <c r="O5129" s="86" t="s">
        <v>17552</v>
      </c>
      <c r="P5129" s="82">
        <v>6707.42</v>
      </c>
      <c r="Q5129" s="82">
        <v>0</v>
      </c>
      <c r="R5129" s="2">
        <f t="shared" si="160"/>
        <v>140856</v>
      </c>
      <c r="S5129" s="2">
        <f t="shared" si="161"/>
        <v>2347.6</v>
      </c>
    </row>
    <row r="5130" spans="1:19" x14ac:dyDescent="0.25">
      <c r="A5130" s="85" t="s">
        <v>17698</v>
      </c>
      <c r="B5130" s="85" t="s">
        <v>8788</v>
      </c>
      <c r="C5130" s="85" t="s">
        <v>8789</v>
      </c>
      <c r="D5130" s="85">
        <v>301</v>
      </c>
      <c r="E5130" s="85">
        <v>1</v>
      </c>
      <c r="F5130" s="85" t="s">
        <v>8977</v>
      </c>
      <c r="G5130" s="85" t="s">
        <v>8976</v>
      </c>
      <c r="H5130" s="85" t="s">
        <v>4387</v>
      </c>
      <c r="I5130" s="85" t="s">
        <v>8975</v>
      </c>
      <c r="J5130" s="84">
        <v>60</v>
      </c>
      <c r="K5130" s="84">
        <v>0</v>
      </c>
      <c r="L5130" s="82">
        <v>176964</v>
      </c>
      <c r="M5130" s="82">
        <v>0</v>
      </c>
      <c r="N5130" s="82">
        <v>2949.4</v>
      </c>
      <c r="O5130" s="86" t="s">
        <v>17552</v>
      </c>
      <c r="P5130" s="82">
        <v>8426.86</v>
      </c>
      <c r="Q5130" s="82">
        <v>0</v>
      </c>
      <c r="R5130" s="2">
        <f t="shared" si="160"/>
        <v>176964</v>
      </c>
      <c r="S5130" s="2">
        <f t="shared" si="161"/>
        <v>2949.4</v>
      </c>
    </row>
    <row r="5131" spans="1:19" x14ac:dyDescent="0.25">
      <c r="A5131" s="85" t="s">
        <v>17698</v>
      </c>
      <c r="B5131" s="85" t="s">
        <v>8788</v>
      </c>
      <c r="C5131" s="85" t="s">
        <v>8789</v>
      </c>
      <c r="D5131" s="85">
        <v>301</v>
      </c>
      <c r="E5131" s="85">
        <v>1</v>
      </c>
      <c r="F5131" s="85" t="s">
        <v>8965</v>
      </c>
      <c r="G5131" s="85" t="s">
        <v>8964</v>
      </c>
      <c r="H5131" s="85" t="s">
        <v>4388</v>
      </c>
      <c r="I5131" s="85" t="s">
        <v>8974</v>
      </c>
      <c r="J5131" s="84">
        <v>61</v>
      </c>
      <c r="K5131" s="84">
        <v>0</v>
      </c>
      <c r="L5131" s="82">
        <v>166483</v>
      </c>
      <c r="M5131" s="82">
        <v>0</v>
      </c>
      <c r="N5131" s="82">
        <v>2729.23</v>
      </c>
      <c r="O5131" s="86" t="s">
        <v>17552</v>
      </c>
      <c r="P5131" s="82">
        <v>7927.75</v>
      </c>
      <c r="Q5131" s="82">
        <v>0</v>
      </c>
      <c r="R5131" s="2">
        <f t="shared" si="160"/>
        <v>166483</v>
      </c>
      <c r="S5131" s="2">
        <f t="shared" si="161"/>
        <v>2729.2295081967213</v>
      </c>
    </row>
    <row r="5132" spans="1:19" x14ac:dyDescent="0.25">
      <c r="A5132" s="85" t="s">
        <v>17698</v>
      </c>
      <c r="B5132" s="85" t="s">
        <v>8788</v>
      </c>
      <c r="C5132" s="85" t="s">
        <v>8789</v>
      </c>
      <c r="D5132" s="85">
        <v>301</v>
      </c>
      <c r="E5132" s="85">
        <v>1</v>
      </c>
      <c r="F5132" s="85" t="s">
        <v>8965</v>
      </c>
      <c r="G5132" s="85" t="s">
        <v>8964</v>
      </c>
      <c r="H5132" s="85" t="s">
        <v>4389</v>
      </c>
      <c r="I5132" s="85" t="s">
        <v>8973</v>
      </c>
      <c r="J5132" s="84">
        <v>40</v>
      </c>
      <c r="K5132" s="84">
        <v>0</v>
      </c>
      <c r="L5132" s="82">
        <v>81718</v>
      </c>
      <c r="M5132" s="82">
        <v>0</v>
      </c>
      <c r="N5132" s="82">
        <v>2042.95</v>
      </c>
      <c r="O5132" s="86" t="s">
        <v>17552</v>
      </c>
      <c r="P5132" s="82">
        <v>3891.31</v>
      </c>
      <c r="Q5132" s="82">
        <v>0</v>
      </c>
      <c r="R5132" s="2">
        <f t="shared" si="160"/>
        <v>81718</v>
      </c>
      <c r="S5132" s="2">
        <f t="shared" si="161"/>
        <v>2042.95</v>
      </c>
    </row>
    <row r="5133" spans="1:19" x14ac:dyDescent="0.25">
      <c r="A5133" s="85" t="s">
        <v>17698</v>
      </c>
      <c r="B5133" s="85" t="s">
        <v>8788</v>
      </c>
      <c r="C5133" s="85" t="s">
        <v>8789</v>
      </c>
      <c r="D5133" s="85">
        <v>301</v>
      </c>
      <c r="E5133" s="85">
        <v>1</v>
      </c>
      <c r="F5133" s="85" t="s">
        <v>8965</v>
      </c>
      <c r="G5133" s="85" t="s">
        <v>8964</v>
      </c>
      <c r="H5133" s="85" t="s">
        <v>4390</v>
      </c>
      <c r="I5133" s="85" t="s">
        <v>8972</v>
      </c>
      <c r="J5133" s="84">
        <v>100</v>
      </c>
      <c r="K5133" s="84">
        <v>0</v>
      </c>
      <c r="L5133" s="82">
        <v>257783</v>
      </c>
      <c r="M5133" s="82">
        <v>0</v>
      </c>
      <c r="N5133" s="82">
        <v>2577.83</v>
      </c>
      <c r="O5133" s="86" t="s">
        <v>17552</v>
      </c>
      <c r="P5133" s="82">
        <v>12275.41</v>
      </c>
      <c r="Q5133" s="82">
        <v>0</v>
      </c>
      <c r="R5133" s="2">
        <f t="shared" si="160"/>
        <v>257783</v>
      </c>
      <c r="S5133" s="2">
        <f t="shared" si="161"/>
        <v>2577.83</v>
      </c>
    </row>
    <row r="5134" spans="1:19" x14ac:dyDescent="0.25">
      <c r="A5134" s="85" t="s">
        <v>17698</v>
      </c>
      <c r="B5134" s="85" t="s">
        <v>8788</v>
      </c>
      <c r="C5134" s="85" t="s">
        <v>8789</v>
      </c>
      <c r="D5134" s="85">
        <v>301</v>
      </c>
      <c r="E5134" s="85">
        <v>1</v>
      </c>
      <c r="F5134" s="85" t="s">
        <v>8965</v>
      </c>
      <c r="G5134" s="85" t="s">
        <v>8964</v>
      </c>
      <c r="H5134" s="85" t="s">
        <v>4391</v>
      </c>
      <c r="I5134" s="85" t="s">
        <v>8971</v>
      </c>
      <c r="J5134" s="84">
        <v>100</v>
      </c>
      <c r="K5134" s="84">
        <v>0</v>
      </c>
      <c r="L5134" s="82">
        <v>205224</v>
      </c>
      <c r="M5134" s="82">
        <v>0</v>
      </c>
      <c r="N5134" s="82">
        <v>2052.2399999999998</v>
      </c>
      <c r="O5134" s="86" t="s">
        <v>17552</v>
      </c>
      <c r="P5134" s="82">
        <v>9772.57</v>
      </c>
      <c r="Q5134" s="82">
        <v>0</v>
      </c>
      <c r="R5134" s="2">
        <f t="shared" si="160"/>
        <v>205224</v>
      </c>
      <c r="S5134" s="2">
        <f t="shared" si="161"/>
        <v>2052.2399999999998</v>
      </c>
    </row>
    <row r="5135" spans="1:19" x14ac:dyDescent="0.25">
      <c r="A5135" s="85" t="s">
        <v>17698</v>
      </c>
      <c r="B5135" s="85" t="s">
        <v>8788</v>
      </c>
      <c r="C5135" s="85" t="s">
        <v>8789</v>
      </c>
      <c r="D5135" s="85">
        <v>301</v>
      </c>
      <c r="E5135" s="85">
        <v>1</v>
      </c>
      <c r="F5135" s="85" t="s">
        <v>8965</v>
      </c>
      <c r="G5135" s="85" t="s">
        <v>8964</v>
      </c>
      <c r="H5135" s="85" t="s">
        <v>4392</v>
      </c>
      <c r="I5135" s="85" t="s">
        <v>8970</v>
      </c>
      <c r="J5135" s="84">
        <v>80</v>
      </c>
      <c r="K5135" s="84">
        <v>0</v>
      </c>
      <c r="L5135" s="82">
        <v>171909</v>
      </c>
      <c r="M5135" s="82">
        <v>0</v>
      </c>
      <c r="N5135" s="82">
        <v>2148.86</v>
      </c>
      <c r="O5135" s="86" t="s">
        <v>17552</v>
      </c>
      <c r="P5135" s="82">
        <v>8186.18</v>
      </c>
      <c r="Q5135" s="82">
        <v>0</v>
      </c>
      <c r="R5135" s="2">
        <f t="shared" si="160"/>
        <v>171909</v>
      </c>
      <c r="S5135" s="2">
        <f t="shared" si="161"/>
        <v>2148.8625000000002</v>
      </c>
    </row>
    <row r="5136" spans="1:19" x14ac:dyDescent="0.25">
      <c r="A5136" s="85" t="s">
        <v>17698</v>
      </c>
      <c r="B5136" s="85" t="s">
        <v>8788</v>
      </c>
      <c r="C5136" s="85" t="s">
        <v>8789</v>
      </c>
      <c r="D5136" s="85">
        <v>301</v>
      </c>
      <c r="E5136" s="85">
        <v>1</v>
      </c>
      <c r="F5136" s="85" t="s">
        <v>8965</v>
      </c>
      <c r="G5136" s="85" t="s">
        <v>8964</v>
      </c>
      <c r="H5136" s="85" t="s">
        <v>4393</v>
      </c>
      <c r="I5136" s="85" t="s">
        <v>8969</v>
      </c>
      <c r="J5136" s="84">
        <v>43</v>
      </c>
      <c r="K5136" s="84">
        <v>0</v>
      </c>
      <c r="L5136" s="82">
        <v>113098</v>
      </c>
      <c r="M5136" s="82">
        <v>0</v>
      </c>
      <c r="N5136" s="82">
        <v>2630.19</v>
      </c>
      <c r="O5136" s="86" t="s">
        <v>17552</v>
      </c>
      <c r="P5136" s="82">
        <v>5385.66</v>
      </c>
      <c r="Q5136" s="82">
        <v>0</v>
      </c>
      <c r="R5136" s="2">
        <f t="shared" si="160"/>
        <v>113098</v>
      </c>
      <c r="S5136" s="2">
        <f t="shared" si="161"/>
        <v>2630.1860465116279</v>
      </c>
    </row>
    <row r="5137" spans="1:19" x14ac:dyDescent="0.25">
      <c r="A5137" s="85" t="s">
        <v>17698</v>
      </c>
      <c r="B5137" s="85" t="s">
        <v>8788</v>
      </c>
      <c r="C5137" s="85" t="s">
        <v>8789</v>
      </c>
      <c r="D5137" s="85">
        <v>301</v>
      </c>
      <c r="E5137" s="85">
        <v>1</v>
      </c>
      <c r="F5137" s="85" t="s">
        <v>8965</v>
      </c>
      <c r="G5137" s="85" t="s">
        <v>8964</v>
      </c>
      <c r="H5137" s="85" t="s">
        <v>4394</v>
      </c>
      <c r="I5137" s="85" t="s">
        <v>8968</v>
      </c>
      <c r="J5137" s="84">
        <v>75</v>
      </c>
      <c r="K5137" s="84">
        <v>0</v>
      </c>
      <c r="L5137" s="82">
        <v>161455</v>
      </c>
      <c r="M5137" s="82">
        <v>0</v>
      </c>
      <c r="N5137" s="82">
        <v>2152.73</v>
      </c>
      <c r="O5137" s="86" t="s">
        <v>17552</v>
      </c>
      <c r="P5137" s="82">
        <v>7688.37</v>
      </c>
      <c r="Q5137" s="82">
        <v>0</v>
      </c>
      <c r="R5137" s="2">
        <f t="shared" si="160"/>
        <v>161455</v>
      </c>
      <c r="S5137" s="2">
        <f t="shared" si="161"/>
        <v>2152.7333333333331</v>
      </c>
    </row>
    <row r="5138" spans="1:19" x14ac:dyDescent="0.25">
      <c r="A5138" s="85" t="s">
        <v>17698</v>
      </c>
      <c r="B5138" s="85" t="s">
        <v>8788</v>
      </c>
      <c r="C5138" s="85" t="s">
        <v>8789</v>
      </c>
      <c r="D5138" s="85">
        <v>301</v>
      </c>
      <c r="E5138" s="85">
        <v>1</v>
      </c>
      <c r="F5138" s="85" t="s">
        <v>8965</v>
      </c>
      <c r="G5138" s="85" t="s">
        <v>8964</v>
      </c>
      <c r="H5138" s="85" t="s">
        <v>4395</v>
      </c>
      <c r="I5138" s="85" t="s">
        <v>8967</v>
      </c>
      <c r="J5138" s="84">
        <v>90</v>
      </c>
      <c r="K5138" s="84">
        <v>0</v>
      </c>
      <c r="L5138" s="82">
        <v>184434</v>
      </c>
      <c r="M5138" s="82">
        <v>0</v>
      </c>
      <c r="N5138" s="82">
        <v>2049.27</v>
      </c>
      <c r="O5138" s="86" t="s">
        <v>17552</v>
      </c>
      <c r="P5138" s="82">
        <v>8782.6</v>
      </c>
      <c r="Q5138" s="82">
        <v>0</v>
      </c>
      <c r="R5138" s="2">
        <f t="shared" si="160"/>
        <v>184434</v>
      </c>
      <c r="S5138" s="2">
        <f t="shared" si="161"/>
        <v>2049.2666666666669</v>
      </c>
    </row>
    <row r="5139" spans="1:19" x14ac:dyDescent="0.25">
      <c r="A5139" s="85" t="s">
        <v>17698</v>
      </c>
      <c r="B5139" s="85" t="s">
        <v>8788</v>
      </c>
      <c r="C5139" s="85" t="s">
        <v>8789</v>
      </c>
      <c r="D5139" s="85">
        <v>301</v>
      </c>
      <c r="E5139" s="85">
        <v>1</v>
      </c>
      <c r="F5139" s="85" t="s">
        <v>8965</v>
      </c>
      <c r="G5139" s="85" t="s">
        <v>8964</v>
      </c>
      <c r="H5139" s="85" t="s">
        <v>4396</v>
      </c>
      <c r="I5139" s="85" t="s">
        <v>8966</v>
      </c>
      <c r="J5139" s="84">
        <v>70</v>
      </c>
      <c r="K5139" s="84">
        <v>0</v>
      </c>
      <c r="L5139" s="82">
        <v>186641</v>
      </c>
      <c r="M5139" s="82">
        <v>0</v>
      </c>
      <c r="N5139" s="82">
        <v>2666.3</v>
      </c>
      <c r="O5139" s="86" t="s">
        <v>17552</v>
      </c>
      <c r="P5139" s="82">
        <v>8887.67</v>
      </c>
      <c r="Q5139" s="82">
        <v>0</v>
      </c>
      <c r="R5139" s="2">
        <f t="shared" si="160"/>
        <v>186641</v>
      </c>
      <c r="S5139" s="2">
        <f t="shared" si="161"/>
        <v>2666.3</v>
      </c>
    </row>
    <row r="5140" spans="1:19" x14ac:dyDescent="0.25">
      <c r="A5140" s="85" t="s">
        <v>17698</v>
      </c>
      <c r="B5140" s="85" t="s">
        <v>8788</v>
      </c>
      <c r="C5140" s="85" t="s">
        <v>8789</v>
      </c>
      <c r="D5140" s="85">
        <v>301</v>
      </c>
      <c r="E5140" s="85">
        <v>1</v>
      </c>
      <c r="F5140" s="85" t="s">
        <v>8965</v>
      </c>
      <c r="G5140" s="85" t="s">
        <v>8964</v>
      </c>
      <c r="H5140" s="85" t="s">
        <v>4397</v>
      </c>
      <c r="I5140" s="85" t="s">
        <v>8963</v>
      </c>
      <c r="J5140" s="84">
        <v>67</v>
      </c>
      <c r="K5140" s="84">
        <v>0</v>
      </c>
      <c r="L5140" s="82">
        <v>145946</v>
      </c>
      <c r="M5140" s="82">
        <v>0</v>
      </c>
      <c r="N5140" s="82">
        <v>2178.3000000000002</v>
      </c>
      <c r="O5140" s="86" t="s">
        <v>17552</v>
      </c>
      <c r="P5140" s="82">
        <v>6949.84</v>
      </c>
      <c r="Q5140" s="82">
        <v>0</v>
      </c>
      <c r="R5140" s="2">
        <f t="shared" si="160"/>
        <v>145946</v>
      </c>
      <c r="S5140" s="2">
        <f t="shared" si="161"/>
        <v>2178.2985074626868</v>
      </c>
    </row>
    <row r="5141" spans="1:19" x14ac:dyDescent="0.25">
      <c r="A5141" s="85" t="s">
        <v>17698</v>
      </c>
      <c r="B5141" s="85" t="s">
        <v>8788</v>
      </c>
      <c r="C5141" s="85" t="s">
        <v>8789</v>
      </c>
      <c r="D5141" s="85">
        <v>301</v>
      </c>
      <c r="E5141" s="85">
        <v>1</v>
      </c>
      <c r="F5141" s="85" t="s">
        <v>8960</v>
      </c>
      <c r="G5141" s="85" t="s">
        <v>8959</v>
      </c>
      <c r="H5141" s="85" t="s">
        <v>4398</v>
      </c>
      <c r="I5141" s="85" t="s">
        <v>8962</v>
      </c>
      <c r="J5141" s="84">
        <v>199</v>
      </c>
      <c r="K5141" s="84">
        <v>0</v>
      </c>
      <c r="L5141" s="82">
        <v>518971</v>
      </c>
      <c r="M5141" s="82">
        <v>0</v>
      </c>
      <c r="N5141" s="82">
        <v>2607.89</v>
      </c>
      <c r="O5141" s="86" t="s">
        <v>17554</v>
      </c>
      <c r="P5141" s="82">
        <v>-8134.51</v>
      </c>
      <c r="Q5141" s="82">
        <v>0</v>
      </c>
      <c r="R5141" s="2">
        <f t="shared" si="160"/>
        <v>518971</v>
      </c>
      <c r="S5141" s="2">
        <f t="shared" si="161"/>
        <v>2607.8944723618092</v>
      </c>
    </row>
    <row r="5142" spans="1:19" x14ac:dyDescent="0.25">
      <c r="A5142" s="85" t="s">
        <v>17698</v>
      </c>
      <c r="B5142" s="85" t="s">
        <v>8788</v>
      </c>
      <c r="C5142" s="85" t="s">
        <v>8789</v>
      </c>
      <c r="D5142" s="85">
        <v>301</v>
      </c>
      <c r="E5142" s="85">
        <v>1</v>
      </c>
      <c r="F5142" s="85" t="s">
        <v>8960</v>
      </c>
      <c r="G5142" s="85" t="s">
        <v>8959</v>
      </c>
      <c r="H5142" s="85" t="s">
        <v>4399</v>
      </c>
      <c r="I5142" s="85" t="s">
        <v>8961</v>
      </c>
      <c r="J5142" s="84">
        <v>270</v>
      </c>
      <c r="K5142" s="84">
        <v>0</v>
      </c>
      <c r="L5142" s="82">
        <v>547458</v>
      </c>
      <c r="M5142" s="82">
        <v>0</v>
      </c>
      <c r="N5142" s="82">
        <v>2027.62</v>
      </c>
      <c r="O5142" s="86" t="s">
        <v>17554</v>
      </c>
      <c r="P5142" s="82">
        <v>-8581.02</v>
      </c>
      <c r="Q5142" s="82">
        <v>0</v>
      </c>
      <c r="R5142" s="2">
        <f t="shared" si="160"/>
        <v>547458</v>
      </c>
      <c r="S5142" s="2">
        <f t="shared" si="161"/>
        <v>2027.6222222222223</v>
      </c>
    </row>
    <row r="5143" spans="1:19" x14ac:dyDescent="0.25">
      <c r="A5143" s="85" t="s">
        <v>17698</v>
      </c>
      <c r="B5143" s="85" t="s">
        <v>8788</v>
      </c>
      <c r="C5143" s="85" t="s">
        <v>8789</v>
      </c>
      <c r="D5143" s="85">
        <v>301</v>
      </c>
      <c r="E5143" s="85">
        <v>1</v>
      </c>
      <c r="F5143" s="85" t="s">
        <v>8960</v>
      </c>
      <c r="G5143" s="85" t="s">
        <v>8959</v>
      </c>
      <c r="H5143" s="85" t="s">
        <v>4400</v>
      </c>
      <c r="I5143" s="85" t="s">
        <v>8958</v>
      </c>
      <c r="J5143" s="84">
        <v>95</v>
      </c>
      <c r="K5143" s="84">
        <v>0</v>
      </c>
      <c r="L5143" s="82">
        <v>200366</v>
      </c>
      <c r="M5143" s="82">
        <v>0</v>
      </c>
      <c r="N5143" s="82">
        <v>2109.12</v>
      </c>
      <c r="O5143" s="86" t="s">
        <v>17554</v>
      </c>
      <c r="P5143" s="82">
        <v>-3140.59</v>
      </c>
      <c r="Q5143" s="82">
        <v>0</v>
      </c>
      <c r="R5143" s="2">
        <f t="shared" si="160"/>
        <v>200366</v>
      </c>
      <c r="S5143" s="2">
        <f t="shared" si="161"/>
        <v>2109.1157894736843</v>
      </c>
    </row>
    <row r="5144" spans="1:19" x14ac:dyDescent="0.25">
      <c r="A5144" s="85" t="s">
        <v>17698</v>
      </c>
      <c r="B5144" s="85" t="s">
        <v>8788</v>
      </c>
      <c r="C5144" s="85" t="s">
        <v>8789</v>
      </c>
      <c r="D5144" s="85">
        <v>301</v>
      </c>
      <c r="E5144" s="85">
        <v>1</v>
      </c>
      <c r="F5144" s="85" t="s">
        <v>8953</v>
      </c>
      <c r="G5144" s="85" t="s">
        <v>8952</v>
      </c>
      <c r="H5144" s="85" t="s">
        <v>4401</v>
      </c>
      <c r="I5144" s="85" t="s">
        <v>8957</v>
      </c>
      <c r="J5144" s="84">
        <v>82</v>
      </c>
      <c r="K5144" s="84">
        <v>0</v>
      </c>
      <c r="L5144" s="82">
        <v>203813</v>
      </c>
      <c r="M5144" s="82">
        <v>0</v>
      </c>
      <c r="N5144" s="82">
        <v>2485.52</v>
      </c>
      <c r="O5144" s="86" t="s">
        <v>17554</v>
      </c>
      <c r="P5144" s="82">
        <v>-3194.62</v>
      </c>
      <c r="Q5144" s="82">
        <v>0</v>
      </c>
      <c r="R5144" s="2">
        <f t="shared" si="160"/>
        <v>203813</v>
      </c>
      <c r="S5144" s="2">
        <f t="shared" si="161"/>
        <v>2485.5243902439024</v>
      </c>
    </row>
    <row r="5145" spans="1:19" x14ac:dyDescent="0.25">
      <c r="A5145" s="85" t="s">
        <v>17698</v>
      </c>
      <c r="B5145" s="85" t="s">
        <v>8788</v>
      </c>
      <c r="C5145" s="85" t="s">
        <v>8789</v>
      </c>
      <c r="D5145" s="85">
        <v>301</v>
      </c>
      <c r="E5145" s="85">
        <v>1</v>
      </c>
      <c r="F5145" s="85" t="s">
        <v>8953</v>
      </c>
      <c r="G5145" s="85" t="s">
        <v>8952</v>
      </c>
      <c r="H5145" s="85" t="s">
        <v>4402</v>
      </c>
      <c r="I5145" s="85" t="s">
        <v>8956</v>
      </c>
      <c r="J5145" s="84">
        <v>121</v>
      </c>
      <c r="K5145" s="84">
        <v>0</v>
      </c>
      <c r="L5145" s="82">
        <v>240446</v>
      </c>
      <c r="M5145" s="82">
        <v>0</v>
      </c>
      <c r="N5145" s="82">
        <v>1987.16</v>
      </c>
      <c r="O5145" s="86" t="s">
        <v>17554</v>
      </c>
      <c r="P5145" s="82">
        <v>-3768.83</v>
      </c>
      <c r="Q5145" s="82">
        <v>0</v>
      </c>
      <c r="R5145" s="2">
        <f t="shared" si="160"/>
        <v>240446</v>
      </c>
      <c r="S5145" s="2">
        <f t="shared" si="161"/>
        <v>1987.1570247933885</v>
      </c>
    </row>
    <row r="5146" spans="1:19" x14ac:dyDescent="0.25">
      <c r="A5146" s="85" t="s">
        <v>17698</v>
      </c>
      <c r="B5146" s="85" t="s">
        <v>8788</v>
      </c>
      <c r="C5146" s="85" t="s">
        <v>8789</v>
      </c>
      <c r="D5146" s="85">
        <v>301</v>
      </c>
      <c r="E5146" s="85">
        <v>1</v>
      </c>
      <c r="F5146" s="85" t="s">
        <v>8953</v>
      </c>
      <c r="G5146" s="85" t="s">
        <v>8952</v>
      </c>
      <c r="H5146" s="85" t="s">
        <v>4403</v>
      </c>
      <c r="I5146" s="85" t="s">
        <v>8955</v>
      </c>
      <c r="J5146" s="84">
        <v>139</v>
      </c>
      <c r="K5146" s="84">
        <v>0</v>
      </c>
      <c r="L5146" s="82">
        <v>347499</v>
      </c>
      <c r="M5146" s="82">
        <v>0</v>
      </c>
      <c r="N5146" s="82">
        <v>2499.9899999999998</v>
      </c>
      <c r="O5146" s="86" t="s">
        <v>17554</v>
      </c>
      <c r="P5146" s="82">
        <v>-5446.81</v>
      </c>
      <c r="Q5146" s="82">
        <v>0</v>
      </c>
      <c r="R5146" s="2">
        <f t="shared" si="160"/>
        <v>347499</v>
      </c>
      <c r="S5146" s="2">
        <f t="shared" si="161"/>
        <v>2499.9928057553957</v>
      </c>
    </row>
    <row r="5147" spans="1:19" x14ac:dyDescent="0.25">
      <c r="A5147" s="85" t="s">
        <v>17698</v>
      </c>
      <c r="B5147" s="85" t="s">
        <v>8788</v>
      </c>
      <c r="C5147" s="85" t="s">
        <v>8789</v>
      </c>
      <c r="D5147" s="85">
        <v>301</v>
      </c>
      <c r="E5147" s="85">
        <v>1</v>
      </c>
      <c r="F5147" s="85" t="s">
        <v>8953</v>
      </c>
      <c r="G5147" s="85" t="s">
        <v>8952</v>
      </c>
      <c r="H5147" s="85" t="s">
        <v>4404</v>
      </c>
      <c r="I5147" s="85" t="s">
        <v>8954</v>
      </c>
      <c r="J5147" s="84">
        <v>168</v>
      </c>
      <c r="K5147" s="84">
        <v>0</v>
      </c>
      <c r="L5147" s="82">
        <v>334275</v>
      </c>
      <c r="M5147" s="82">
        <v>0</v>
      </c>
      <c r="N5147" s="82">
        <v>1989.73</v>
      </c>
      <c r="O5147" s="86" t="s">
        <v>17554</v>
      </c>
      <c r="P5147" s="82">
        <v>-5239.53</v>
      </c>
      <c r="Q5147" s="82">
        <v>0</v>
      </c>
      <c r="R5147" s="2">
        <f t="shared" si="160"/>
        <v>334275</v>
      </c>
      <c r="S5147" s="2">
        <f t="shared" si="161"/>
        <v>1989.7321428571429</v>
      </c>
    </row>
    <row r="5148" spans="1:19" x14ac:dyDescent="0.25">
      <c r="A5148" s="85" t="s">
        <v>17698</v>
      </c>
      <c r="B5148" s="85" t="s">
        <v>8788</v>
      </c>
      <c r="C5148" s="85" t="s">
        <v>8789</v>
      </c>
      <c r="D5148" s="85">
        <v>301</v>
      </c>
      <c r="E5148" s="85">
        <v>1</v>
      </c>
      <c r="F5148" s="85" t="s">
        <v>8947</v>
      </c>
      <c r="G5148" s="85" t="s">
        <v>8946</v>
      </c>
      <c r="H5148" s="85" t="s">
        <v>4405</v>
      </c>
      <c r="I5148" s="85" t="s">
        <v>8951</v>
      </c>
      <c r="J5148" s="84">
        <v>314</v>
      </c>
      <c r="K5148" s="84">
        <v>0</v>
      </c>
      <c r="L5148" s="82">
        <v>719340</v>
      </c>
      <c r="M5148" s="82">
        <v>0</v>
      </c>
      <c r="N5148" s="82">
        <v>2290.89</v>
      </c>
      <c r="O5148" s="86" t="s">
        <v>17554</v>
      </c>
      <c r="P5148" s="82">
        <v>-11275.15</v>
      </c>
      <c r="Q5148" s="82">
        <v>0</v>
      </c>
      <c r="R5148" s="2">
        <f t="shared" si="160"/>
        <v>719340</v>
      </c>
      <c r="S5148" s="2">
        <f t="shared" si="161"/>
        <v>2290.8917197452229</v>
      </c>
    </row>
    <row r="5149" spans="1:19" x14ac:dyDescent="0.25">
      <c r="A5149" s="85" t="s">
        <v>17698</v>
      </c>
      <c r="B5149" s="85" t="s">
        <v>8788</v>
      </c>
      <c r="C5149" s="85" t="s">
        <v>8789</v>
      </c>
      <c r="D5149" s="85">
        <v>301</v>
      </c>
      <c r="E5149" s="85">
        <v>1</v>
      </c>
      <c r="F5149" s="85" t="s">
        <v>8947</v>
      </c>
      <c r="G5149" s="85" t="s">
        <v>8946</v>
      </c>
      <c r="H5149" s="85" t="s">
        <v>4406</v>
      </c>
      <c r="I5149" s="85" t="s">
        <v>8950</v>
      </c>
      <c r="J5149" s="84">
        <v>276</v>
      </c>
      <c r="K5149" s="84">
        <v>0</v>
      </c>
      <c r="L5149" s="82">
        <v>655340</v>
      </c>
      <c r="M5149" s="82">
        <v>0</v>
      </c>
      <c r="N5149" s="82">
        <v>2374.42</v>
      </c>
      <c r="O5149" s="86" t="s">
        <v>17554</v>
      </c>
      <c r="P5149" s="82">
        <v>-10271.99</v>
      </c>
      <c r="Q5149" s="82">
        <v>0</v>
      </c>
      <c r="R5149" s="2">
        <f t="shared" si="160"/>
        <v>655340</v>
      </c>
      <c r="S5149" s="2">
        <f t="shared" si="161"/>
        <v>2374.4202898550725</v>
      </c>
    </row>
    <row r="5150" spans="1:19" x14ac:dyDescent="0.25">
      <c r="A5150" s="85" t="s">
        <v>17698</v>
      </c>
      <c r="B5150" s="85" t="s">
        <v>8788</v>
      </c>
      <c r="C5150" s="85" t="s">
        <v>8789</v>
      </c>
      <c r="D5150" s="85">
        <v>301</v>
      </c>
      <c r="E5150" s="85">
        <v>1</v>
      </c>
      <c r="F5150" s="85" t="s">
        <v>8947</v>
      </c>
      <c r="G5150" s="85" t="s">
        <v>8946</v>
      </c>
      <c r="H5150" s="85" t="s">
        <v>4407</v>
      </c>
      <c r="I5150" s="85" t="s">
        <v>8949</v>
      </c>
      <c r="J5150" s="84">
        <v>220</v>
      </c>
      <c r="K5150" s="84">
        <v>76</v>
      </c>
      <c r="L5150" s="82">
        <v>618517</v>
      </c>
      <c r="M5150" s="82">
        <v>158808</v>
      </c>
      <c r="N5150" s="82">
        <v>2089.58</v>
      </c>
      <c r="O5150" s="86" t="s">
        <v>17554</v>
      </c>
      <c r="P5150" s="82">
        <v>-9694.81</v>
      </c>
      <c r="Q5150" s="82">
        <v>0</v>
      </c>
      <c r="R5150" s="2">
        <f t="shared" si="160"/>
        <v>459709</v>
      </c>
      <c r="S5150" s="2">
        <f t="shared" si="161"/>
        <v>2089.5863636363638</v>
      </c>
    </row>
    <row r="5151" spans="1:19" x14ac:dyDescent="0.25">
      <c r="A5151" s="85" t="s">
        <v>17698</v>
      </c>
      <c r="B5151" s="85" t="s">
        <v>8788</v>
      </c>
      <c r="C5151" s="85" t="s">
        <v>8789</v>
      </c>
      <c r="D5151" s="85">
        <v>301</v>
      </c>
      <c r="E5151" s="85">
        <v>1</v>
      </c>
      <c r="F5151" s="85" t="s">
        <v>8947</v>
      </c>
      <c r="G5151" s="85" t="s">
        <v>8946</v>
      </c>
      <c r="H5151" s="85" t="s">
        <v>4408</v>
      </c>
      <c r="I5151" s="85" t="s">
        <v>8948</v>
      </c>
      <c r="J5151" s="84">
        <v>242</v>
      </c>
      <c r="K5151" s="84">
        <v>0</v>
      </c>
      <c r="L5151" s="82">
        <v>542616</v>
      </c>
      <c r="M5151" s="82">
        <v>0</v>
      </c>
      <c r="N5151" s="82">
        <v>2242.21</v>
      </c>
      <c r="O5151" s="86" t="s">
        <v>17554</v>
      </c>
      <c r="P5151" s="82">
        <v>-8505.1299999999992</v>
      </c>
      <c r="Q5151" s="82">
        <v>0</v>
      </c>
      <c r="R5151" s="2">
        <f t="shared" si="160"/>
        <v>542616</v>
      </c>
      <c r="S5151" s="2">
        <f t="shared" si="161"/>
        <v>2242.2148760330579</v>
      </c>
    </row>
    <row r="5152" spans="1:19" x14ac:dyDescent="0.25">
      <c r="A5152" s="85" t="s">
        <v>17698</v>
      </c>
      <c r="B5152" s="85" t="s">
        <v>8788</v>
      </c>
      <c r="C5152" s="85" t="s">
        <v>8789</v>
      </c>
      <c r="D5152" s="85">
        <v>301</v>
      </c>
      <c r="E5152" s="85">
        <v>1</v>
      </c>
      <c r="F5152" s="85" t="s">
        <v>8947</v>
      </c>
      <c r="G5152" s="85" t="s">
        <v>8946</v>
      </c>
      <c r="H5152" s="85" t="s">
        <v>6007</v>
      </c>
      <c r="I5152" s="85" t="s">
        <v>8945</v>
      </c>
      <c r="J5152" s="84">
        <v>57</v>
      </c>
      <c r="K5152" s="84">
        <v>0</v>
      </c>
      <c r="L5152" s="82">
        <v>90259</v>
      </c>
      <c r="M5152" s="82">
        <v>0</v>
      </c>
      <c r="N5152" s="82">
        <v>1583.49</v>
      </c>
      <c r="O5152" s="86" t="s">
        <v>17554</v>
      </c>
      <c r="P5152" s="82">
        <v>-1414.74</v>
      </c>
      <c r="Q5152" s="82">
        <v>0</v>
      </c>
      <c r="R5152" s="2">
        <f t="shared" si="160"/>
        <v>90259</v>
      </c>
      <c r="S5152" s="2">
        <f t="shared" si="161"/>
        <v>1583.4912280701753</v>
      </c>
    </row>
    <row r="5153" spans="1:19" x14ac:dyDescent="0.25">
      <c r="A5153" s="85" t="s">
        <v>17698</v>
      </c>
      <c r="B5153" s="85" t="s">
        <v>8793</v>
      </c>
      <c r="C5153" s="85" t="s">
        <v>8794</v>
      </c>
      <c r="D5153" s="85">
        <v>328</v>
      </c>
      <c r="E5153" s="85">
        <v>28</v>
      </c>
      <c r="F5153" s="85" t="s">
        <v>8942</v>
      </c>
      <c r="G5153" s="85" t="s">
        <v>8941</v>
      </c>
      <c r="H5153" s="85" t="s">
        <v>4409</v>
      </c>
      <c r="I5153" s="85" t="s">
        <v>8944</v>
      </c>
      <c r="J5153" s="84">
        <v>110</v>
      </c>
      <c r="K5153" s="84">
        <v>18</v>
      </c>
      <c r="L5153" s="82">
        <v>291035</v>
      </c>
      <c r="M5153" s="82">
        <v>40926</v>
      </c>
      <c r="N5153" s="82">
        <v>2273.71</v>
      </c>
      <c r="O5153" s="86" t="s">
        <v>17552</v>
      </c>
      <c r="P5153" s="82">
        <v>13858.84</v>
      </c>
      <c r="Q5153" s="82">
        <v>0</v>
      </c>
      <c r="R5153" s="2">
        <f t="shared" si="160"/>
        <v>250109</v>
      </c>
      <c r="S5153" s="2">
        <f t="shared" si="161"/>
        <v>2273.7181818181816</v>
      </c>
    </row>
    <row r="5154" spans="1:19" x14ac:dyDescent="0.25">
      <c r="A5154" s="85" t="s">
        <v>17698</v>
      </c>
      <c r="B5154" s="85" t="s">
        <v>8793</v>
      </c>
      <c r="C5154" s="85" t="s">
        <v>8794</v>
      </c>
      <c r="D5154" s="85">
        <v>328</v>
      </c>
      <c r="E5154" s="85">
        <v>28</v>
      </c>
      <c r="F5154" s="85" t="s">
        <v>8942</v>
      </c>
      <c r="G5154" s="85" t="s">
        <v>8941</v>
      </c>
      <c r="H5154" s="85" t="s">
        <v>4410</v>
      </c>
      <c r="I5154" s="85" t="s">
        <v>8943</v>
      </c>
      <c r="J5154" s="84">
        <v>216</v>
      </c>
      <c r="K5154" s="84">
        <v>0</v>
      </c>
      <c r="L5154" s="82">
        <v>491484</v>
      </c>
      <c r="M5154" s="82">
        <v>0</v>
      </c>
      <c r="N5154" s="82">
        <v>2275.39</v>
      </c>
      <c r="O5154" s="86" t="s">
        <v>17552</v>
      </c>
      <c r="P5154" s="82">
        <v>23404.01</v>
      </c>
      <c r="Q5154" s="82">
        <v>0</v>
      </c>
      <c r="R5154" s="2">
        <f t="shared" si="160"/>
        <v>491484</v>
      </c>
      <c r="S5154" s="2">
        <f t="shared" si="161"/>
        <v>2275.3888888888887</v>
      </c>
    </row>
    <row r="5155" spans="1:19" x14ac:dyDescent="0.25">
      <c r="A5155" s="85" t="s">
        <v>17698</v>
      </c>
      <c r="B5155" s="85" t="s">
        <v>8793</v>
      </c>
      <c r="C5155" s="85" t="s">
        <v>8794</v>
      </c>
      <c r="D5155" s="85">
        <v>328</v>
      </c>
      <c r="E5155" s="85">
        <v>28</v>
      </c>
      <c r="F5155" s="85" t="s">
        <v>8942</v>
      </c>
      <c r="G5155" s="85" t="s">
        <v>8941</v>
      </c>
      <c r="H5155" s="85" t="s">
        <v>4411</v>
      </c>
      <c r="I5155" s="85" t="s">
        <v>8940</v>
      </c>
      <c r="J5155" s="84">
        <v>199</v>
      </c>
      <c r="K5155" s="84">
        <v>0</v>
      </c>
      <c r="L5155" s="82">
        <v>437860</v>
      </c>
      <c r="M5155" s="82">
        <v>0</v>
      </c>
      <c r="N5155" s="82">
        <v>2200.3000000000002</v>
      </c>
      <c r="O5155" s="86" t="s">
        <v>17552</v>
      </c>
      <c r="P5155" s="82">
        <v>20850.439999999999</v>
      </c>
      <c r="Q5155" s="82">
        <v>0</v>
      </c>
      <c r="R5155" s="2">
        <f t="shared" si="160"/>
        <v>437860</v>
      </c>
      <c r="S5155" s="2">
        <f t="shared" si="161"/>
        <v>2200.3015075376884</v>
      </c>
    </row>
    <row r="5156" spans="1:19" x14ac:dyDescent="0.25">
      <c r="A5156" s="85" t="s">
        <v>17698</v>
      </c>
      <c r="B5156" s="85" t="s">
        <v>8788</v>
      </c>
      <c r="C5156" s="85" t="s">
        <v>8789</v>
      </c>
      <c r="D5156" s="85">
        <v>301</v>
      </c>
      <c r="E5156" s="85">
        <v>1</v>
      </c>
      <c r="F5156" s="85" t="s">
        <v>8937</v>
      </c>
      <c r="G5156" s="85" t="s">
        <v>8936</v>
      </c>
      <c r="H5156" s="85" t="s">
        <v>4412</v>
      </c>
      <c r="I5156" s="85" t="s">
        <v>8939</v>
      </c>
      <c r="J5156" s="84">
        <v>146</v>
      </c>
      <c r="K5156" s="84">
        <v>0</v>
      </c>
      <c r="L5156" s="82">
        <v>372785</v>
      </c>
      <c r="M5156" s="82">
        <v>0</v>
      </c>
      <c r="N5156" s="82">
        <v>2553.3200000000002</v>
      </c>
      <c r="O5156" s="86" t="s">
        <v>17554</v>
      </c>
      <c r="P5156" s="82">
        <v>-5843.15</v>
      </c>
      <c r="Q5156" s="82">
        <v>0</v>
      </c>
      <c r="R5156" s="2">
        <f t="shared" si="160"/>
        <v>372785</v>
      </c>
      <c r="S5156" s="2">
        <f t="shared" si="161"/>
        <v>2553.321917808219</v>
      </c>
    </row>
    <row r="5157" spans="1:19" x14ac:dyDescent="0.25">
      <c r="A5157" s="85" t="s">
        <v>17698</v>
      </c>
      <c r="B5157" s="85" t="s">
        <v>8788</v>
      </c>
      <c r="C5157" s="85" t="s">
        <v>8789</v>
      </c>
      <c r="D5157" s="85">
        <v>301</v>
      </c>
      <c r="E5157" s="85">
        <v>1</v>
      </c>
      <c r="F5157" s="85" t="s">
        <v>8937</v>
      </c>
      <c r="G5157" s="85" t="s">
        <v>8936</v>
      </c>
      <c r="H5157" s="85" t="s">
        <v>4413</v>
      </c>
      <c r="I5157" s="85" t="s">
        <v>8938</v>
      </c>
      <c r="J5157" s="84">
        <v>204</v>
      </c>
      <c r="K5157" s="84">
        <v>0</v>
      </c>
      <c r="L5157" s="82">
        <v>487963</v>
      </c>
      <c r="M5157" s="82">
        <v>0</v>
      </c>
      <c r="N5157" s="82">
        <v>2391.98</v>
      </c>
      <c r="O5157" s="86" t="s">
        <v>17554</v>
      </c>
      <c r="P5157" s="82">
        <v>-7648.48</v>
      </c>
      <c r="Q5157" s="82">
        <v>0</v>
      </c>
      <c r="R5157" s="2">
        <f t="shared" si="160"/>
        <v>487963</v>
      </c>
      <c r="S5157" s="2">
        <f t="shared" si="161"/>
        <v>2391.9754901960782</v>
      </c>
    </row>
    <row r="5158" spans="1:19" x14ac:dyDescent="0.25">
      <c r="A5158" s="85" t="s">
        <v>17698</v>
      </c>
      <c r="B5158" s="85" t="s">
        <v>8788</v>
      </c>
      <c r="C5158" s="85" t="s">
        <v>8789</v>
      </c>
      <c r="D5158" s="85">
        <v>301</v>
      </c>
      <c r="E5158" s="85">
        <v>1</v>
      </c>
      <c r="F5158" s="85" t="s">
        <v>8937</v>
      </c>
      <c r="G5158" s="85" t="s">
        <v>8936</v>
      </c>
      <c r="H5158" s="85" t="s">
        <v>4414</v>
      </c>
      <c r="I5158" s="85" t="s">
        <v>8935</v>
      </c>
      <c r="J5158" s="84">
        <v>107</v>
      </c>
      <c r="K5158" s="84">
        <v>0</v>
      </c>
      <c r="L5158" s="82">
        <v>261999</v>
      </c>
      <c r="M5158" s="82">
        <v>0</v>
      </c>
      <c r="N5158" s="82">
        <v>2448.59</v>
      </c>
      <c r="O5158" s="86" t="s">
        <v>17554</v>
      </c>
      <c r="P5158" s="82">
        <v>-4106.6499999999996</v>
      </c>
      <c r="Q5158" s="82">
        <v>0</v>
      </c>
      <c r="R5158" s="2">
        <f t="shared" si="160"/>
        <v>261999</v>
      </c>
      <c r="S5158" s="2">
        <f t="shared" si="161"/>
        <v>2448.5887850467288</v>
      </c>
    </row>
    <row r="5159" spans="1:19" x14ac:dyDescent="0.25">
      <c r="A5159" s="85" t="s">
        <v>17698</v>
      </c>
      <c r="B5159" s="85" t="s">
        <v>8788</v>
      </c>
      <c r="C5159" s="85" t="s">
        <v>8789</v>
      </c>
      <c r="D5159" s="85">
        <v>301</v>
      </c>
      <c r="E5159" s="85">
        <v>1</v>
      </c>
      <c r="F5159" s="85" t="s">
        <v>8931</v>
      </c>
      <c r="G5159" s="85" t="s">
        <v>8930</v>
      </c>
      <c r="H5159" s="85" t="s">
        <v>4415</v>
      </c>
      <c r="I5159" s="85" t="s">
        <v>8934</v>
      </c>
      <c r="J5159" s="84">
        <v>84</v>
      </c>
      <c r="K5159" s="84">
        <v>0</v>
      </c>
      <c r="L5159" s="82">
        <v>218925</v>
      </c>
      <c r="M5159" s="82">
        <v>0</v>
      </c>
      <c r="N5159" s="82">
        <v>2606.25</v>
      </c>
      <c r="O5159" s="86" t="s">
        <v>17552</v>
      </c>
      <c r="P5159" s="82">
        <v>10425.02</v>
      </c>
      <c r="Q5159" s="82">
        <v>0</v>
      </c>
      <c r="R5159" s="2">
        <f t="shared" si="160"/>
        <v>218925</v>
      </c>
      <c r="S5159" s="2">
        <f t="shared" si="161"/>
        <v>2606.25</v>
      </c>
    </row>
    <row r="5160" spans="1:19" x14ac:dyDescent="0.25">
      <c r="A5160" s="85" t="s">
        <v>17698</v>
      </c>
      <c r="B5160" s="85" t="s">
        <v>8788</v>
      </c>
      <c r="C5160" s="85" t="s">
        <v>8789</v>
      </c>
      <c r="D5160" s="85">
        <v>301</v>
      </c>
      <c r="E5160" s="85">
        <v>1</v>
      </c>
      <c r="F5160" s="85" t="s">
        <v>8931</v>
      </c>
      <c r="G5160" s="85" t="s">
        <v>8930</v>
      </c>
      <c r="H5160" s="85" t="s">
        <v>4416</v>
      </c>
      <c r="I5160" s="85" t="s">
        <v>8934</v>
      </c>
      <c r="J5160" s="84">
        <v>76</v>
      </c>
      <c r="K5160" s="84">
        <v>0</v>
      </c>
      <c r="L5160" s="82">
        <v>224615</v>
      </c>
      <c r="M5160" s="82">
        <v>0</v>
      </c>
      <c r="N5160" s="82">
        <v>2955.46</v>
      </c>
      <c r="O5160" s="86" t="s">
        <v>17552</v>
      </c>
      <c r="P5160" s="82">
        <v>10695.95</v>
      </c>
      <c r="Q5160" s="82">
        <v>0</v>
      </c>
      <c r="R5160" s="2">
        <f t="shared" si="160"/>
        <v>224615</v>
      </c>
      <c r="S5160" s="2">
        <f t="shared" si="161"/>
        <v>2955.4605263157896</v>
      </c>
    </row>
    <row r="5161" spans="1:19" x14ac:dyDescent="0.25">
      <c r="A5161" s="85" t="s">
        <v>17698</v>
      </c>
      <c r="B5161" s="85" t="s">
        <v>8788</v>
      </c>
      <c r="C5161" s="85" t="s">
        <v>8789</v>
      </c>
      <c r="D5161" s="85">
        <v>301</v>
      </c>
      <c r="E5161" s="85">
        <v>1</v>
      </c>
      <c r="F5161" s="85" t="s">
        <v>8931</v>
      </c>
      <c r="G5161" s="85" t="s">
        <v>8930</v>
      </c>
      <c r="H5161" s="85" t="s">
        <v>4417</v>
      </c>
      <c r="I5161" s="85" t="s">
        <v>8933</v>
      </c>
      <c r="J5161" s="84">
        <v>60</v>
      </c>
      <c r="K5161" s="84">
        <v>0</v>
      </c>
      <c r="L5161" s="82">
        <v>138278</v>
      </c>
      <c r="M5161" s="82">
        <v>0</v>
      </c>
      <c r="N5161" s="82">
        <v>2304.63</v>
      </c>
      <c r="O5161" s="86" t="s">
        <v>17552</v>
      </c>
      <c r="P5161" s="82">
        <v>6584.66</v>
      </c>
      <c r="Q5161" s="82">
        <v>0</v>
      </c>
      <c r="R5161" s="2">
        <f t="shared" si="160"/>
        <v>138278</v>
      </c>
      <c r="S5161" s="2">
        <f t="shared" si="161"/>
        <v>2304.6333333333332</v>
      </c>
    </row>
    <row r="5162" spans="1:19" x14ac:dyDescent="0.25">
      <c r="A5162" s="85" t="s">
        <v>17698</v>
      </c>
      <c r="B5162" s="85" t="s">
        <v>8788</v>
      </c>
      <c r="C5162" s="85" t="s">
        <v>8789</v>
      </c>
      <c r="D5162" s="85">
        <v>301</v>
      </c>
      <c r="E5162" s="85">
        <v>1</v>
      </c>
      <c r="F5162" s="85" t="s">
        <v>8931</v>
      </c>
      <c r="G5162" s="85" t="s">
        <v>8930</v>
      </c>
      <c r="H5162" s="85" t="s">
        <v>4418</v>
      </c>
      <c r="I5162" s="85" t="s">
        <v>8932</v>
      </c>
      <c r="J5162" s="84">
        <v>40</v>
      </c>
      <c r="K5162" s="84">
        <v>0</v>
      </c>
      <c r="L5162" s="82">
        <v>45136</v>
      </c>
      <c r="M5162" s="82">
        <v>0</v>
      </c>
      <c r="N5162" s="82">
        <v>1128.4000000000001</v>
      </c>
      <c r="O5162" s="86" t="s">
        <v>17552</v>
      </c>
      <c r="P5162" s="82">
        <v>2149.34</v>
      </c>
      <c r="Q5162" s="82">
        <v>0</v>
      </c>
      <c r="R5162" s="2">
        <f t="shared" si="160"/>
        <v>45136</v>
      </c>
      <c r="S5162" s="2">
        <f t="shared" si="161"/>
        <v>1128.4000000000001</v>
      </c>
    </row>
    <row r="5163" spans="1:19" x14ac:dyDescent="0.25">
      <c r="A5163" s="85" t="s">
        <v>17698</v>
      </c>
      <c r="B5163" s="85" t="s">
        <v>8788</v>
      </c>
      <c r="C5163" s="85" t="s">
        <v>8789</v>
      </c>
      <c r="D5163" s="85">
        <v>301</v>
      </c>
      <c r="E5163" s="85">
        <v>1</v>
      </c>
      <c r="F5163" s="85" t="s">
        <v>8931</v>
      </c>
      <c r="G5163" s="85" t="s">
        <v>8930</v>
      </c>
      <c r="H5163" s="85" t="s">
        <v>4419</v>
      </c>
      <c r="I5163" s="85" t="s">
        <v>8929</v>
      </c>
      <c r="J5163" s="84">
        <v>19</v>
      </c>
      <c r="K5163" s="84">
        <v>0</v>
      </c>
      <c r="L5163" s="82">
        <v>34889</v>
      </c>
      <c r="M5163" s="82">
        <v>0</v>
      </c>
      <c r="N5163" s="82">
        <v>1836.26</v>
      </c>
      <c r="O5163" s="86" t="s">
        <v>17552</v>
      </c>
      <c r="P5163" s="82">
        <v>1661.37</v>
      </c>
      <c r="Q5163" s="82">
        <v>0</v>
      </c>
      <c r="R5163" s="2">
        <f t="shared" si="160"/>
        <v>34889</v>
      </c>
      <c r="S5163" s="2">
        <f t="shared" si="161"/>
        <v>1836.2631578947369</v>
      </c>
    </row>
    <row r="5164" spans="1:19" x14ac:dyDescent="0.25">
      <c r="A5164" s="85" t="s">
        <v>17698</v>
      </c>
      <c r="B5164" s="85" t="s">
        <v>8788</v>
      </c>
      <c r="C5164" s="85" t="s">
        <v>8789</v>
      </c>
      <c r="D5164" s="85">
        <v>301</v>
      </c>
      <c r="E5164" s="85">
        <v>1</v>
      </c>
      <c r="F5164" s="85" t="s">
        <v>8928</v>
      </c>
      <c r="G5164" s="85" t="s">
        <v>8927</v>
      </c>
      <c r="H5164" s="85" t="s">
        <v>4420</v>
      </c>
      <c r="I5164" s="85" t="s">
        <v>8926</v>
      </c>
      <c r="J5164" s="84">
        <v>190</v>
      </c>
      <c r="K5164" s="84">
        <v>0</v>
      </c>
      <c r="L5164" s="82">
        <v>547939</v>
      </c>
      <c r="M5164" s="82">
        <v>0</v>
      </c>
      <c r="N5164" s="82">
        <v>2883.89</v>
      </c>
      <c r="O5164" s="86" t="s">
        <v>17552</v>
      </c>
      <c r="P5164" s="82">
        <v>26092.34</v>
      </c>
      <c r="Q5164" s="82">
        <v>0</v>
      </c>
      <c r="R5164" s="2">
        <f t="shared" si="160"/>
        <v>547939</v>
      </c>
      <c r="S5164" s="2">
        <f t="shared" si="161"/>
        <v>2883.8894736842103</v>
      </c>
    </row>
    <row r="5165" spans="1:19" x14ac:dyDescent="0.25">
      <c r="A5165" s="85" t="s">
        <v>17698</v>
      </c>
      <c r="B5165" s="85" t="s">
        <v>8788</v>
      </c>
      <c r="C5165" s="85" t="s">
        <v>8789</v>
      </c>
      <c r="D5165" s="85">
        <v>301</v>
      </c>
      <c r="E5165" s="85">
        <v>1</v>
      </c>
      <c r="F5165" s="85" t="s">
        <v>8928</v>
      </c>
      <c r="G5165" s="85" t="s">
        <v>8927</v>
      </c>
      <c r="H5165" s="85" t="s">
        <v>4421</v>
      </c>
      <c r="I5165" s="85" t="s">
        <v>8926</v>
      </c>
      <c r="J5165" s="84">
        <v>112</v>
      </c>
      <c r="K5165" s="84">
        <v>0</v>
      </c>
      <c r="L5165" s="82">
        <v>262508</v>
      </c>
      <c r="M5165" s="82">
        <v>0</v>
      </c>
      <c r="N5165" s="82">
        <v>2343.8200000000002</v>
      </c>
      <c r="O5165" s="86" t="s">
        <v>17552</v>
      </c>
      <c r="P5165" s="82">
        <v>12500.36</v>
      </c>
      <c r="Q5165" s="82">
        <v>0</v>
      </c>
      <c r="R5165" s="2">
        <f t="shared" si="160"/>
        <v>262508</v>
      </c>
      <c r="S5165" s="2">
        <f t="shared" si="161"/>
        <v>2343.8214285714284</v>
      </c>
    </row>
    <row r="5166" spans="1:19" x14ac:dyDescent="0.25">
      <c r="A5166" s="85" t="s">
        <v>17698</v>
      </c>
      <c r="B5166" s="85" t="s">
        <v>8788</v>
      </c>
      <c r="C5166" s="85" t="s">
        <v>8789</v>
      </c>
      <c r="D5166" s="85">
        <v>301</v>
      </c>
      <c r="E5166" s="85">
        <v>1</v>
      </c>
      <c r="F5166" s="85" t="s">
        <v>8925</v>
      </c>
      <c r="G5166" s="85" t="s">
        <v>8924</v>
      </c>
      <c r="H5166" s="85" t="s">
        <v>4422</v>
      </c>
      <c r="I5166" s="85" t="s">
        <v>18314</v>
      </c>
      <c r="J5166" s="84">
        <v>270</v>
      </c>
      <c r="K5166" s="84">
        <v>0</v>
      </c>
      <c r="L5166" s="82">
        <v>552062</v>
      </c>
      <c r="M5166" s="82">
        <v>0</v>
      </c>
      <c r="N5166" s="82">
        <v>2044.67</v>
      </c>
      <c r="O5166" s="86" t="s">
        <v>17554</v>
      </c>
      <c r="P5166" s="82">
        <v>-8653.19</v>
      </c>
      <c r="Q5166" s="82">
        <v>0</v>
      </c>
      <c r="R5166" s="2">
        <f t="shared" si="160"/>
        <v>552062</v>
      </c>
      <c r="S5166" s="2">
        <f t="shared" si="161"/>
        <v>2044.674074074074</v>
      </c>
    </row>
    <row r="5167" spans="1:19" x14ac:dyDescent="0.25">
      <c r="A5167" s="85" t="s">
        <v>17698</v>
      </c>
      <c r="B5167" s="85" t="s">
        <v>8788</v>
      </c>
      <c r="C5167" s="85" t="s">
        <v>8789</v>
      </c>
      <c r="D5167" s="85">
        <v>301</v>
      </c>
      <c r="E5167" s="85">
        <v>1</v>
      </c>
      <c r="F5167" s="85" t="s">
        <v>8925</v>
      </c>
      <c r="G5167" s="85" t="s">
        <v>8924</v>
      </c>
      <c r="H5167" s="85" t="s">
        <v>4423</v>
      </c>
      <c r="I5167" s="85" t="s">
        <v>18315</v>
      </c>
      <c r="J5167" s="84">
        <v>149</v>
      </c>
      <c r="K5167" s="84">
        <v>0</v>
      </c>
      <c r="L5167" s="82">
        <v>386896</v>
      </c>
      <c r="M5167" s="82">
        <v>0</v>
      </c>
      <c r="N5167" s="82">
        <v>2596.62</v>
      </c>
      <c r="O5167" s="86" t="s">
        <v>17554</v>
      </c>
      <c r="P5167" s="82">
        <v>-6064.33</v>
      </c>
      <c r="Q5167" s="82">
        <v>0</v>
      </c>
      <c r="R5167" s="2">
        <f t="shared" si="160"/>
        <v>386896</v>
      </c>
      <c r="S5167" s="2">
        <f t="shared" si="161"/>
        <v>2596.6174496644294</v>
      </c>
    </row>
    <row r="5168" spans="1:19" x14ac:dyDescent="0.25">
      <c r="A5168" s="85" t="s">
        <v>17698</v>
      </c>
      <c r="B5168" s="85" t="s">
        <v>8788</v>
      </c>
      <c r="C5168" s="85" t="s">
        <v>8789</v>
      </c>
      <c r="D5168" s="85">
        <v>301</v>
      </c>
      <c r="E5168" s="85">
        <v>1</v>
      </c>
      <c r="F5168" s="85" t="s">
        <v>8921</v>
      </c>
      <c r="G5168" s="85" t="s">
        <v>8920</v>
      </c>
      <c r="H5168" s="85" t="s">
        <v>4424</v>
      </c>
      <c r="I5168" s="85" t="s">
        <v>8923</v>
      </c>
      <c r="J5168" s="84">
        <v>100</v>
      </c>
      <c r="K5168" s="84">
        <v>0</v>
      </c>
      <c r="L5168" s="82">
        <v>244416</v>
      </c>
      <c r="M5168" s="82">
        <v>0</v>
      </c>
      <c r="N5168" s="82">
        <v>2444.16</v>
      </c>
      <c r="O5168" s="86" t="s">
        <v>17554</v>
      </c>
      <c r="P5168" s="82">
        <v>-3831.06</v>
      </c>
      <c r="Q5168" s="82">
        <v>0</v>
      </c>
      <c r="R5168" s="2">
        <f t="shared" si="160"/>
        <v>244416</v>
      </c>
      <c r="S5168" s="2">
        <f t="shared" si="161"/>
        <v>2444.16</v>
      </c>
    </row>
    <row r="5169" spans="1:19" x14ac:dyDescent="0.25">
      <c r="A5169" s="85" t="s">
        <v>17698</v>
      </c>
      <c r="B5169" s="85" t="s">
        <v>8788</v>
      </c>
      <c r="C5169" s="85" t="s">
        <v>8789</v>
      </c>
      <c r="D5169" s="85">
        <v>301</v>
      </c>
      <c r="E5169" s="85">
        <v>1</v>
      </c>
      <c r="F5169" s="85" t="s">
        <v>8921</v>
      </c>
      <c r="G5169" s="85" t="s">
        <v>8920</v>
      </c>
      <c r="H5169" s="85" t="s">
        <v>4425</v>
      </c>
      <c r="I5169" s="85" t="s">
        <v>8922</v>
      </c>
      <c r="J5169" s="84">
        <v>99</v>
      </c>
      <c r="K5169" s="84">
        <v>0</v>
      </c>
      <c r="L5169" s="82">
        <v>164802</v>
      </c>
      <c r="M5169" s="82">
        <v>0</v>
      </c>
      <c r="N5169" s="82">
        <v>1664.67</v>
      </c>
      <c r="O5169" s="86" t="s">
        <v>17554</v>
      </c>
      <c r="P5169" s="82">
        <v>-2583.15</v>
      </c>
      <c r="Q5169" s="82">
        <v>0</v>
      </c>
      <c r="R5169" s="2">
        <f t="shared" si="160"/>
        <v>164802</v>
      </c>
      <c r="S5169" s="2">
        <f t="shared" si="161"/>
        <v>1664.6666666666667</v>
      </c>
    </row>
    <row r="5170" spans="1:19" x14ac:dyDescent="0.25">
      <c r="A5170" s="85" t="s">
        <v>17698</v>
      </c>
      <c r="B5170" s="85" t="s">
        <v>8788</v>
      </c>
      <c r="C5170" s="85" t="s">
        <v>8789</v>
      </c>
      <c r="D5170" s="85">
        <v>301</v>
      </c>
      <c r="E5170" s="85">
        <v>1</v>
      </c>
      <c r="F5170" s="85" t="s">
        <v>8921</v>
      </c>
      <c r="G5170" s="85" t="s">
        <v>8920</v>
      </c>
      <c r="H5170" s="85" t="s">
        <v>4426</v>
      </c>
      <c r="I5170" s="85" t="s">
        <v>8919</v>
      </c>
      <c r="J5170" s="84">
        <v>100</v>
      </c>
      <c r="K5170" s="84">
        <v>0</v>
      </c>
      <c r="L5170" s="82">
        <v>165239</v>
      </c>
      <c r="M5170" s="82">
        <v>0</v>
      </c>
      <c r="N5170" s="82">
        <v>1652.39</v>
      </c>
      <c r="O5170" s="86" t="s">
        <v>17554</v>
      </c>
      <c r="P5170" s="82">
        <v>-2590</v>
      </c>
      <c r="Q5170" s="82">
        <v>0</v>
      </c>
      <c r="R5170" s="2">
        <f t="shared" si="160"/>
        <v>165239</v>
      </c>
      <c r="S5170" s="2">
        <f t="shared" si="161"/>
        <v>1652.39</v>
      </c>
    </row>
    <row r="5171" spans="1:19" x14ac:dyDescent="0.25">
      <c r="A5171" s="85" t="s">
        <v>17698</v>
      </c>
      <c r="B5171" s="85" t="s">
        <v>8793</v>
      </c>
      <c r="C5171" s="85" t="s">
        <v>8794</v>
      </c>
      <c r="D5171" s="85">
        <v>328</v>
      </c>
      <c r="E5171" s="85">
        <v>28</v>
      </c>
      <c r="F5171" s="85" t="s">
        <v>8917</v>
      </c>
      <c r="G5171" s="85" t="s">
        <v>8916</v>
      </c>
      <c r="H5171" s="85" t="s">
        <v>4427</v>
      </c>
      <c r="I5171" s="85" t="s">
        <v>8918</v>
      </c>
      <c r="J5171" s="84">
        <v>140</v>
      </c>
      <c r="K5171" s="84">
        <v>0</v>
      </c>
      <c r="L5171" s="82">
        <v>373774</v>
      </c>
      <c r="M5171" s="82">
        <v>0</v>
      </c>
      <c r="N5171" s="82">
        <v>2669.81</v>
      </c>
      <c r="O5171" s="86" t="s">
        <v>17554</v>
      </c>
      <c r="P5171" s="82">
        <v>-5858.65</v>
      </c>
      <c r="Q5171" s="82">
        <v>0</v>
      </c>
      <c r="R5171" s="2">
        <f t="shared" si="160"/>
        <v>373774</v>
      </c>
      <c r="S5171" s="2">
        <f t="shared" si="161"/>
        <v>2669.8142857142857</v>
      </c>
    </row>
    <row r="5172" spans="1:19" x14ac:dyDescent="0.25">
      <c r="A5172" s="85" t="s">
        <v>17698</v>
      </c>
      <c r="B5172" s="85" t="s">
        <v>8793</v>
      </c>
      <c r="C5172" s="85" t="s">
        <v>8794</v>
      </c>
      <c r="D5172" s="85">
        <v>328</v>
      </c>
      <c r="E5172" s="85">
        <v>28</v>
      </c>
      <c r="F5172" s="85" t="s">
        <v>8917</v>
      </c>
      <c r="G5172" s="85" t="s">
        <v>8916</v>
      </c>
      <c r="H5172" s="85" t="s">
        <v>4428</v>
      </c>
      <c r="I5172" s="85" t="s">
        <v>8915</v>
      </c>
      <c r="J5172" s="84">
        <v>144</v>
      </c>
      <c r="K5172" s="84">
        <v>0</v>
      </c>
      <c r="L5172" s="82">
        <v>313869</v>
      </c>
      <c r="M5172" s="82">
        <v>0</v>
      </c>
      <c r="N5172" s="82">
        <v>2179.65</v>
      </c>
      <c r="O5172" s="86" t="s">
        <v>17554</v>
      </c>
      <c r="P5172" s="82">
        <v>-4919.68</v>
      </c>
      <c r="Q5172" s="82">
        <v>0</v>
      </c>
      <c r="R5172" s="2">
        <f t="shared" si="160"/>
        <v>313869</v>
      </c>
      <c r="S5172" s="2">
        <f t="shared" si="161"/>
        <v>2179.6458333333335</v>
      </c>
    </row>
    <row r="5173" spans="1:19" x14ac:dyDescent="0.25">
      <c r="A5173" s="85" t="s">
        <v>17698</v>
      </c>
      <c r="B5173" s="85" t="s">
        <v>8788</v>
      </c>
      <c r="C5173" s="85" t="s">
        <v>8789</v>
      </c>
      <c r="D5173" s="85">
        <v>301</v>
      </c>
      <c r="E5173" s="85">
        <v>1</v>
      </c>
      <c r="F5173" s="85" t="s">
        <v>8907</v>
      </c>
      <c r="G5173" s="85" t="s">
        <v>8906</v>
      </c>
      <c r="H5173" s="85" t="s">
        <v>4429</v>
      </c>
      <c r="I5173" s="85" t="s">
        <v>8914</v>
      </c>
      <c r="J5173" s="84">
        <v>50</v>
      </c>
      <c r="K5173" s="84">
        <v>0</v>
      </c>
      <c r="L5173" s="82">
        <v>123300</v>
      </c>
      <c r="M5173" s="82">
        <v>0</v>
      </c>
      <c r="N5173" s="82">
        <v>2466</v>
      </c>
      <c r="O5173" s="86" t="s">
        <v>17552</v>
      </c>
      <c r="P5173" s="82">
        <v>5871.43</v>
      </c>
      <c r="Q5173" s="82">
        <v>0</v>
      </c>
      <c r="R5173" s="2">
        <f t="shared" si="160"/>
        <v>123300</v>
      </c>
      <c r="S5173" s="2">
        <f t="shared" si="161"/>
        <v>2466</v>
      </c>
    </row>
    <row r="5174" spans="1:19" x14ac:dyDescent="0.25">
      <c r="A5174" s="85" t="s">
        <v>17698</v>
      </c>
      <c r="B5174" s="85" t="s">
        <v>8788</v>
      </c>
      <c r="C5174" s="85" t="s">
        <v>8789</v>
      </c>
      <c r="D5174" s="85">
        <v>301</v>
      </c>
      <c r="E5174" s="85">
        <v>1</v>
      </c>
      <c r="F5174" s="85" t="s">
        <v>8907</v>
      </c>
      <c r="G5174" s="85" t="s">
        <v>8906</v>
      </c>
      <c r="H5174" s="85" t="s">
        <v>4430</v>
      </c>
      <c r="I5174" s="85" t="s">
        <v>8913</v>
      </c>
      <c r="J5174" s="84">
        <v>48</v>
      </c>
      <c r="K5174" s="84">
        <v>0</v>
      </c>
      <c r="L5174" s="82">
        <v>123788</v>
      </c>
      <c r="M5174" s="82">
        <v>0</v>
      </c>
      <c r="N5174" s="82">
        <v>2578.92</v>
      </c>
      <c r="O5174" s="86" t="s">
        <v>17552</v>
      </c>
      <c r="P5174" s="82">
        <v>5894.7</v>
      </c>
      <c r="Q5174" s="82">
        <v>0</v>
      </c>
      <c r="R5174" s="2">
        <f t="shared" si="160"/>
        <v>123788</v>
      </c>
      <c r="S5174" s="2">
        <f t="shared" si="161"/>
        <v>2578.9166666666665</v>
      </c>
    </row>
    <row r="5175" spans="1:19" x14ac:dyDescent="0.25">
      <c r="A5175" s="85" t="s">
        <v>17698</v>
      </c>
      <c r="B5175" s="85" t="s">
        <v>8788</v>
      </c>
      <c r="C5175" s="85" t="s">
        <v>8789</v>
      </c>
      <c r="D5175" s="85">
        <v>301</v>
      </c>
      <c r="E5175" s="85">
        <v>1</v>
      </c>
      <c r="F5175" s="85" t="s">
        <v>8907</v>
      </c>
      <c r="G5175" s="85" t="s">
        <v>8906</v>
      </c>
      <c r="H5175" s="85" t="s">
        <v>4431</v>
      </c>
      <c r="I5175" s="85" t="s">
        <v>8912</v>
      </c>
      <c r="J5175" s="84">
        <v>16</v>
      </c>
      <c r="K5175" s="84">
        <v>0</v>
      </c>
      <c r="L5175" s="82">
        <v>29823</v>
      </c>
      <c r="M5175" s="82">
        <v>0</v>
      </c>
      <c r="N5175" s="82">
        <v>1863.94</v>
      </c>
      <c r="O5175" s="86" t="s">
        <v>17552</v>
      </c>
      <c r="P5175" s="82">
        <v>1420.16</v>
      </c>
      <c r="Q5175" s="82">
        <v>0</v>
      </c>
      <c r="R5175" s="2">
        <f t="shared" si="160"/>
        <v>29823</v>
      </c>
      <c r="S5175" s="2">
        <f t="shared" si="161"/>
        <v>1863.9375</v>
      </c>
    </row>
    <row r="5176" spans="1:19" x14ac:dyDescent="0.25">
      <c r="A5176" s="85" t="s">
        <v>17698</v>
      </c>
      <c r="B5176" s="85" t="s">
        <v>8788</v>
      </c>
      <c r="C5176" s="85" t="s">
        <v>8789</v>
      </c>
      <c r="D5176" s="85">
        <v>301</v>
      </c>
      <c r="E5176" s="85">
        <v>1</v>
      </c>
      <c r="F5176" s="85" t="s">
        <v>8907</v>
      </c>
      <c r="G5176" s="85" t="s">
        <v>8906</v>
      </c>
      <c r="H5176" s="85" t="s">
        <v>4432</v>
      </c>
      <c r="I5176" s="85" t="s">
        <v>8911</v>
      </c>
      <c r="J5176" s="84">
        <v>37</v>
      </c>
      <c r="K5176" s="84">
        <v>0</v>
      </c>
      <c r="L5176" s="82">
        <v>58951</v>
      </c>
      <c r="M5176" s="82">
        <v>0</v>
      </c>
      <c r="N5176" s="82">
        <v>1593.27</v>
      </c>
      <c r="O5176" s="86" t="s">
        <v>17552</v>
      </c>
      <c r="P5176" s="82">
        <v>2807.19</v>
      </c>
      <c r="Q5176" s="82">
        <v>0</v>
      </c>
      <c r="R5176" s="2">
        <f t="shared" si="160"/>
        <v>58951</v>
      </c>
      <c r="S5176" s="2">
        <f t="shared" si="161"/>
        <v>1593.2702702702702</v>
      </c>
    </row>
    <row r="5177" spans="1:19" x14ac:dyDescent="0.25">
      <c r="A5177" s="85" t="s">
        <v>17698</v>
      </c>
      <c r="B5177" s="85" t="s">
        <v>8788</v>
      </c>
      <c r="C5177" s="85" t="s">
        <v>8789</v>
      </c>
      <c r="D5177" s="85">
        <v>301</v>
      </c>
      <c r="E5177" s="85">
        <v>1</v>
      </c>
      <c r="F5177" s="85" t="s">
        <v>8907</v>
      </c>
      <c r="G5177" s="85" t="s">
        <v>8906</v>
      </c>
      <c r="H5177" s="85" t="s">
        <v>4433</v>
      </c>
      <c r="I5177" s="85" t="s">
        <v>8910</v>
      </c>
      <c r="J5177" s="84">
        <v>34</v>
      </c>
      <c r="K5177" s="84">
        <v>0</v>
      </c>
      <c r="L5177" s="82">
        <v>43285</v>
      </c>
      <c r="M5177" s="82">
        <v>0</v>
      </c>
      <c r="N5177" s="82">
        <v>1273.0899999999999</v>
      </c>
      <c r="O5177" s="86" t="s">
        <v>17552</v>
      </c>
      <c r="P5177" s="82">
        <v>2061.19</v>
      </c>
      <c r="Q5177" s="82">
        <v>0</v>
      </c>
      <c r="R5177" s="2">
        <f t="shared" si="160"/>
        <v>43285</v>
      </c>
      <c r="S5177" s="2">
        <f t="shared" si="161"/>
        <v>1273.0882352941176</v>
      </c>
    </row>
    <row r="5178" spans="1:19" x14ac:dyDescent="0.25">
      <c r="A5178" s="85" t="s">
        <v>17698</v>
      </c>
      <c r="B5178" s="85" t="s">
        <v>8788</v>
      </c>
      <c r="C5178" s="85" t="s">
        <v>8789</v>
      </c>
      <c r="D5178" s="85">
        <v>301</v>
      </c>
      <c r="E5178" s="85">
        <v>1</v>
      </c>
      <c r="F5178" s="85" t="s">
        <v>8907</v>
      </c>
      <c r="G5178" s="85" t="s">
        <v>8906</v>
      </c>
      <c r="H5178" s="85" t="s">
        <v>4434</v>
      </c>
      <c r="I5178" s="85" t="s">
        <v>8909</v>
      </c>
      <c r="J5178" s="84">
        <v>12</v>
      </c>
      <c r="K5178" s="84">
        <v>0</v>
      </c>
      <c r="L5178" s="82">
        <v>18220</v>
      </c>
      <c r="M5178" s="82">
        <v>0</v>
      </c>
      <c r="N5178" s="82">
        <v>1518.33</v>
      </c>
      <c r="O5178" s="86" t="s">
        <v>17552</v>
      </c>
      <c r="P5178" s="82">
        <v>867.6</v>
      </c>
      <c r="Q5178" s="82">
        <v>0</v>
      </c>
      <c r="R5178" s="2">
        <f t="shared" si="160"/>
        <v>18220</v>
      </c>
      <c r="S5178" s="2">
        <f t="shared" si="161"/>
        <v>1518.3333333333333</v>
      </c>
    </row>
    <row r="5179" spans="1:19" x14ac:dyDescent="0.25">
      <c r="A5179" s="85" t="s">
        <v>17698</v>
      </c>
      <c r="B5179" s="85" t="s">
        <v>8788</v>
      </c>
      <c r="C5179" s="85" t="s">
        <v>8789</v>
      </c>
      <c r="D5179" s="85">
        <v>301</v>
      </c>
      <c r="E5179" s="85">
        <v>1</v>
      </c>
      <c r="F5179" s="85" t="s">
        <v>8907</v>
      </c>
      <c r="G5179" s="85" t="s">
        <v>8906</v>
      </c>
      <c r="H5179" s="85" t="s">
        <v>4435</v>
      </c>
      <c r="I5179" s="85" t="s">
        <v>8908</v>
      </c>
      <c r="J5179" s="84">
        <v>25</v>
      </c>
      <c r="K5179" s="84">
        <v>0</v>
      </c>
      <c r="L5179" s="82">
        <v>43320</v>
      </c>
      <c r="M5179" s="82">
        <v>0</v>
      </c>
      <c r="N5179" s="82">
        <v>1732.8</v>
      </c>
      <c r="O5179" s="86" t="s">
        <v>17552</v>
      </c>
      <c r="P5179" s="82">
        <v>2062.8200000000002</v>
      </c>
      <c r="Q5179" s="82">
        <v>0</v>
      </c>
      <c r="R5179" s="2">
        <f t="shared" si="160"/>
        <v>43320</v>
      </c>
      <c r="S5179" s="2">
        <f t="shared" si="161"/>
        <v>1732.8</v>
      </c>
    </row>
    <row r="5180" spans="1:19" x14ac:dyDescent="0.25">
      <c r="A5180" s="85" t="s">
        <v>17698</v>
      </c>
      <c r="B5180" s="85" t="s">
        <v>8788</v>
      </c>
      <c r="C5180" s="85" t="s">
        <v>8789</v>
      </c>
      <c r="D5180" s="85">
        <v>301</v>
      </c>
      <c r="E5180" s="85">
        <v>1</v>
      </c>
      <c r="F5180" s="85" t="s">
        <v>8907</v>
      </c>
      <c r="G5180" s="85" t="s">
        <v>8906</v>
      </c>
      <c r="H5180" s="85" t="s">
        <v>4436</v>
      </c>
      <c r="I5180" s="85" t="s">
        <v>8905</v>
      </c>
      <c r="J5180" s="84">
        <v>109</v>
      </c>
      <c r="K5180" s="84">
        <v>0</v>
      </c>
      <c r="L5180" s="82">
        <v>295041</v>
      </c>
      <c r="M5180" s="82">
        <v>0</v>
      </c>
      <c r="N5180" s="82">
        <v>2706.8</v>
      </c>
      <c r="O5180" s="86" t="s">
        <v>17552</v>
      </c>
      <c r="P5180" s="82">
        <v>14049.56</v>
      </c>
      <c r="Q5180" s="82">
        <v>0</v>
      </c>
      <c r="R5180" s="2">
        <f t="shared" si="160"/>
        <v>295041</v>
      </c>
      <c r="S5180" s="2">
        <f t="shared" si="161"/>
        <v>2706.7981651376149</v>
      </c>
    </row>
    <row r="5181" spans="1:19" x14ac:dyDescent="0.25">
      <c r="A5181" s="85" t="s">
        <v>17698</v>
      </c>
      <c r="B5181" s="85" t="s">
        <v>8788</v>
      </c>
      <c r="C5181" s="85" t="s">
        <v>8789</v>
      </c>
      <c r="D5181" s="85">
        <v>301</v>
      </c>
      <c r="E5181" s="85">
        <v>1</v>
      </c>
      <c r="F5181" s="85" t="s">
        <v>8901</v>
      </c>
      <c r="G5181" s="85" t="s">
        <v>8900</v>
      </c>
      <c r="H5181" s="85" t="s">
        <v>4437</v>
      </c>
      <c r="I5181" s="85" t="s">
        <v>8904</v>
      </c>
      <c r="J5181" s="84">
        <v>200</v>
      </c>
      <c r="K5181" s="84">
        <v>0</v>
      </c>
      <c r="L5181" s="82">
        <v>407575</v>
      </c>
      <c r="M5181" s="82">
        <v>0</v>
      </c>
      <c r="N5181" s="82">
        <v>2037.88</v>
      </c>
      <c r="O5181" s="86" t="s">
        <v>17554</v>
      </c>
      <c r="P5181" s="82">
        <v>-6388.46</v>
      </c>
      <c r="Q5181" s="82">
        <v>0</v>
      </c>
      <c r="R5181" s="2">
        <f t="shared" si="160"/>
        <v>407575</v>
      </c>
      <c r="S5181" s="2">
        <f t="shared" si="161"/>
        <v>2037.875</v>
      </c>
    </row>
    <row r="5182" spans="1:19" x14ac:dyDescent="0.25">
      <c r="A5182" s="85" t="s">
        <v>17698</v>
      </c>
      <c r="B5182" s="85" t="s">
        <v>8788</v>
      </c>
      <c r="C5182" s="85" t="s">
        <v>8789</v>
      </c>
      <c r="D5182" s="85">
        <v>301</v>
      </c>
      <c r="E5182" s="85">
        <v>1</v>
      </c>
      <c r="F5182" s="85" t="s">
        <v>8901</v>
      </c>
      <c r="G5182" s="85" t="s">
        <v>8900</v>
      </c>
      <c r="H5182" s="85" t="s">
        <v>4438</v>
      </c>
      <c r="I5182" s="85" t="s">
        <v>8903</v>
      </c>
      <c r="J5182" s="84">
        <v>290</v>
      </c>
      <c r="K5182" s="84">
        <v>0</v>
      </c>
      <c r="L5182" s="82">
        <v>764993</v>
      </c>
      <c r="M5182" s="82">
        <v>0</v>
      </c>
      <c r="N5182" s="82">
        <v>2637.91</v>
      </c>
      <c r="O5182" s="86" t="s">
        <v>17554</v>
      </c>
      <c r="P5182" s="82">
        <v>-11990.73</v>
      </c>
      <c r="Q5182" s="82">
        <v>0</v>
      </c>
      <c r="R5182" s="2">
        <f t="shared" si="160"/>
        <v>764993</v>
      </c>
      <c r="S5182" s="2">
        <f t="shared" si="161"/>
        <v>2637.906896551724</v>
      </c>
    </row>
    <row r="5183" spans="1:19" x14ac:dyDescent="0.25">
      <c r="A5183" s="85" t="s">
        <v>17698</v>
      </c>
      <c r="B5183" s="85" t="s">
        <v>8788</v>
      </c>
      <c r="C5183" s="85" t="s">
        <v>8789</v>
      </c>
      <c r="D5183" s="85">
        <v>301</v>
      </c>
      <c r="E5183" s="85">
        <v>1</v>
      </c>
      <c r="F5183" s="85" t="s">
        <v>8901</v>
      </c>
      <c r="G5183" s="85" t="s">
        <v>8900</v>
      </c>
      <c r="H5183" s="85" t="s">
        <v>4439</v>
      </c>
      <c r="I5183" s="85" t="s">
        <v>8902</v>
      </c>
      <c r="J5183" s="84">
        <v>190</v>
      </c>
      <c r="K5183" s="84">
        <v>0</v>
      </c>
      <c r="L5183" s="82">
        <v>382367</v>
      </c>
      <c r="M5183" s="82">
        <v>0</v>
      </c>
      <c r="N5183" s="82">
        <v>2012.46</v>
      </c>
      <c r="O5183" s="86" t="s">
        <v>17554</v>
      </c>
      <c r="P5183" s="82">
        <v>-5993.34</v>
      </c>
      <c r="Q5183" s="82">
        <v>0</v>
      </c>
      <c r="R5183" s="2">
        <f t="shared" si="160"/>
        <v>382367</v>
      </c>
      <c r="S5183" s="2">
        <f t="shared" si="161"/>
        <v>2012.457894736842</v>
      </c>
    </row>
    <row r="5184" spans="1:19" x14ac:dyDescent="0.25">
      <c r="A5184" s="85" t="s">
        <v>17698</v>
      </c>
      <c r="B5184" s="85" t="s">
        <v>8788</v>
      </c>
      <c r="C5184" s="85" t="s">
        <v>8789</v>
      </c>
      <c r="D5184" s="85">
        <v>301</v>
      </c>
      <c r="E5184" s="85">
        <v>1</v>
      </c>
      <c r="F5184" s="85" t="s">
        <v>8901</v>
      </c>
      <c r="G5184" s="85" t="s">
        <v>8900</v>
      </c>
      <c r="H5184" s="85" t="s">
        <v>4440</v>
      </c>
      <c r="I5184" s="85" t="s">
        <v>8899</v>
      </c>
      <c r="J5184" s="84">
        <v>181</v>
      </c>
      <c r="K5184" s="84">
        <v>0</v>
      </c>
      <c r="L5184" s="82">
        <v>379512</v>
      </c>
      <c r="M5184" s="82">
        <v>0</v>
      </c>
      <c r="N5184" s="82">
        <v>2096.75</v>
      </c>
      <c r="O5184" s="86" t="s">
        <v>17554</v>
      </c>
      <c r="P5184" s="82">
        <v>-5948.58</v>
      </c>
      <c r="Q5184" s="82">
        <v>0</v>
      </c>
      <c r="R5184" s="2">
        <f t="shared" si="160"/>
        <v>379512</v>
      </c>
      <c r="S5184" s="2">
        <f t="shared" si="161"/>
        <v>2096.7513812154698</v>
      </c>
    </row>
    <row r="5185" spans="1:19" x14ac:dyDescent="0.25">
      <c r="A5185" s="85" t="s">
        <v>17698</v>
      </c>
      <c r="B5185" s="85" t="s">
        <v>8793</v>
      </c>
      <c r="C5185" s="85" t="s">
        <v>8794</v>
      </c>
      <c r="D5185" s="85">
        <v>328</v>
      </c>
      <c r="E5185" s="85">
        <v>28</v>
      </c>
      <c r="F5185" s="85" t="s">
        <v>8898</v>
      </c>
      <c r="G5185" s="85" t="s">
        <v>8897</v>
      </c>
      <c r="H5185" s="85" t="s">
        <v>4441</v>
      </c>
      <c r="I5185" s="85" t="s">
        <v>8896</v>
      </c>
      <c r="J5185" s="84">
        <v>158</v>
      </c>
      <c r="K5185" s="84">
        <v>24</v>
      </c>
      <c r="L5185" s="82">
        <v>447697</v>
      </c>
      <c r="M5185" s="82">
        <v>59037</v>
      </c>
      <c r="N5185" s="82">
        <v>2459.87</v>
      </c>
      <c r="O5185" s="86" t="s">
        <v>17552</v>
      </c>
      <c r="P5185" s="82">
        <v>21318.9</v>
      </c>
      <c r="Q5185" s="82">
        <v>0</v>
      </c>
      <c r="R5185" s="2">
        <f t="shared" si="160"/>
        <v>388660</v>
      </c>
      <c r="S5185" s="2">
        <f t="shared" si="161"/>
        <v>2459.8734177215188</v>
      </c>
    </row>
    <row r="5186" spans="1:19" x14ac:dyDescent="0.25">
      <c r="A5186" s="85" t="s">
        <v>17698</v>
      </c>
      <c r="B5186" s="85" t="s">
        <v>8788</v>
      </c>
      <c r="C5186" s="85" t="s">
        <v>8789</v>
      </c>
      <c r="D5186" s="85">
        <v>301</v>
      </c>
      <c r="E5186" s="85">
        <v>1</v>
      </c>
      <c r="F5186" s="85" t="s">
        <v>8893</v>
      </c>
      <c r="G5186" s="85" t="s">
        <v>8892</v>
      </c>
      <c r="H5186" s="85" t="s">
        <v>4442</v>
      </c>
      <c r="I5186" s="85" t="s">
        <v>8895</v>
      </c>
      <c r="J5186" s="84">
        <v>118</v>
      </c>
      <c r="K5186" s="84">
        <v>0</v>
      </c>
      <c r="L5186" s="82">
        <v>245139</v>
      </c>
      <c r="M5186" s="82">
        <v>0</v>
      </c>
      <c r="N5186" s="82">
        <v>2077.4499999999998</v>
      </c>
      <c r="O5186" s="86" t="s">
        <v>17552</v>
      </c>
      <c r="P5186" s="82">
        <v>11673.31</v>
      </c>
      <c r="Q5186" s="82">
        <v>0</v>
      </c>
      <c r="R5186" s="2">
        <f t="shared" si="160"/>
        <v>245139</v>
      </c>
      <c r="S5186" s="2">
        <f t="shared" si="161"/>
        <v>2077.4491525423728</v>
      </c>
    </row>
    <row r="5187" spans="1:19" x14ac:dyDescent="0.25">
      <c r="A5187" s="85" t="s">
        <v>17698</v>
      </c>
      <c r="B5187" s="85" t="s">
        <v>8788</v>
      </c>
      <c r="C5187" s="85" t="s">
        <v>8789</v>
      </c>
      <c r="D5187" s="85">
        <v>301</v>
      </c>
      <c r="E5187" s="85">
        <v>1</v>
      </c>
      <c r="F5187" s="85" t="s">
        <v>8893</v>
      </c>
      <c r="G5187" s="85" t="s">
        <v>8892</v>
      </c>
      <c r="H5187" s="85" t="s">
        <v>4443</v>
      </c>
      <c r="I5187" s="85" t="s">
        <v>8894</v>
      </c>
      <c r="J5187" s="84">
        <v>142</v>
      </c>
      <c r="K5187" s="84">
        <v>0</v>
      </c>
      <c r="L5187" s="82">
        <v>290360</v>
      </c>
      <c r="M5187" s="82">
        <v>0</v>
      </c>
      <c r="N5187" s="82">
        <v>2044.79</v>
      </c>
      <c r="O5187" s="86" t="s">
        <v>17552</v>
      </c>
      <c r="P5187" s="82">
        <v>13826.69</v>
      </c>
      <c r="Q5187" s="82">
        <v>0</v>
      </c>
      <c r="R5187" s="2">
        <f t="shared" si="160"/>
        <v>290360</v>
      </c>
      <c r="S5187" s="2">
        <f t="shared" si="161"/>
        <v>2044.7887323943662</v>
      </c>
    </row>
    <row r="5188" spans="1:19" x14ac:dyDescent="0.25">
      <c r="A5188" s="85" t="s">
        <v>17698</v>
      </c>
      <c r="B5188" s="85" t="s">
        <v>8788</v>
      </c>
      <c r="C5188" s="85" t="s">
        <v>8789</v>
      </c>
      <c r="D5188" s="85">
        <v>301</v>
      </c>
      <c r="E5188" s="85">
        <v>1</v>
      </c>
      <c r="F5188" s="85" t="s">
        <v>8893</v>
      </c>
      <c r="G5188" s="85" t="s">
        <v>8892</v>
      </c>
      <c r="H5188" s="85" t="s">
        <v>4444</v>
      </c>
      <c r="I5188" s="85" t="s">
        <v>8891</v>
      </c>
      <c r="J5188" s="84">
        <v>198</v>
      </c>
      <c r="K5188" s="84">
        <v>0</v>
      </c>
      <c r="L5188" s="82">
        <v>458902</v>
      </c>
      <c r="M5188" s="82">
        <v>0</v>
      </c>
      <c r="N5188" s="82">
        <v>2317.69</v>
      </c>
      <c r="O5188" s="86" t="s">
        <v>17552</v>
      </c>
      <c r="P5188" s="82">
        <v>21852.5</v>
      </c>
      <c r="Q5188" s="82">
        <v>0</v>
      </c>
      <c r="R5188" s="2">
        <f t="shared" ref="R5188:R5251" si="162">L5188-M5188</f>
        <v>458902</v>
      </c>
      <c r="S5188" s="2">
        <f t="shared" ref="S5188:S5251" si="163">R5188/J5188</f>
        <v>2317.6868686868688</v>
      </c>
    </row>
    <row r="5189" spans="1:19" x14ac:dyDescent="0.25">
      <c r="A5189" s="85" t="s">
        <v>17698</v>
      </c>
      <c r="B5189" s="85" t="s">
        <v>8788</v>
      </c>
      <c r="C5189" s="85" t="s">
        <v>8789</v>
      </c>
      <c r="D5189" s="85">
        <v>301</v>
      </c>
      <c r="E5189" s="85">
        <v>1</v>
      </c>
      <c r="F5189" s="85" t="s">
        <v>8885</v>
      </c>
      <c r="G5189" s="85" t="s">
        <v>8884</v>
      </c>
      <c r="H5189" s="85" t="s">
        <v>4445</v>
      </c>
      <c r="I5189" s="85" t="s">
        <v>8890</v>
      </c>
      <c r="J5189" s="84">
        <v>224</v>
      </c>
      <c r="K5189" s="84">
        <v>0</v>
      </c>
      <c r="L5189" s="82">
        <v>425572</v>
      </c>
      <c r="M5189" s="82">
        <v>0</v>
      </c>
      <c r="N5189" s="82">
        <v>1899.88</v>
      </c>
      <c r="O5189" s="86" t="s">
        <v>17554</v>
      </c>
      <c r="P5189" s="82">
        <v>-6670.55</v>
      </c>
      <c r="Q5189" s="82">
        <v>0</v>
      </c>
      <c r="R5189" s="2">
        <f t="shared" si="162"/>
        <v>425572</v>
      </c>
      <c r="S5189" s="2">
        <f t="shared" si="163"/>
        <v>1899.875</v>
      </c>
    </row>
    <row r="5190" spans="1:19" x14ac:dyDescent="0.25">
      <c r="A5190" s="85" t="s">
        <v>17698</v>
      </c>
      <c r="B5190" s="85" t="s">
        <v>8788</v>
      </c>
      <c r="C5190" s="85" t="s">
        <v>8789</v>
      </c>
      <c r="D5190" s="85">
        <v>301</v>
      </c>
      <c r="E5190" s="85">
        <v>1</v>
      </c>
      <c r="F5190" s="85" t="s">
        <v>8885</v>
      </c>
      <c r="G5190" s="85" t="s">
        <v>8884</v>
      </c>
      <c r="H5190" s="85" t="s">
        <v>4446</v>
      </c>
      <c r="I5190" s="85" t="s">
        <v>8889</v>
      </c>
      <c r="J5190" s="84">
        <v>120</v>
      </c>
      <c r="K5190" s="84">
        <v>0</v>
      </c>
      <c r="L5190" s="82">
        <v>232054</v>
      </c>
      <c r="M5190" s="82">
        <v>0</v>
      </c>
      <c r="N5190" s="82">
        <v>1933.78</v>
      </c>
      <c r="O5190" s="86" t="s">
        <v>17554</v>
      </c>
      <c r="P5190" s="82">
        <v>-3637.28</v>
      </c>
      <c r="Q5190" s="82">
        <v>0</v>
      </c>
      <c r="R5190" s="2">
        <f t="shared" si="162"/>
        <v>232054</v>
      </c>
      <c r="S5190" s="2">
        <f t="shared" si="163"/>
        <v>1933.7833333333333</v>
      </c>
    </row>
    <row r="5191" spans="1:19" x14ac:dyDescent="0.25">
      <c r="A5191" s="85" t="s">
        <v>17698</v>
      </c>
      <c r="B5191" s="85" t="s">
        <v>8788</v>
      </c>
      <c r="C5191" s="85" t="s">
        <v>8789</v>
      </c>
      <c r="D5191" s="85">
        <v>301</v>
      </c>
      <c r="E5191" s="85">
        <v>1</v>
      </c>
      <c r="F5191" s="85" t="s">
        <v>8885</v>
      </c>
      <c r="G5191" s="85" t="s">
        <v>8884</v>
      </c>
      <c r="H5191" s="85" t="s">
        <v>4447</v>
      </c>
      <c r="I5191" s="85" t="s">
        <v>8888</v>
      </c>
      <c r="J5191" s="84">
        <v>13</v>
      </c>
      <c r="K5191" s="84">
        <v>0</v>
      </c>
      <c r="L5191" s="82">
        <v>37567</v>
      </c>
      <c r="M5191" s="82">
        <v>0</v>
      </c>
      <c r="N5191" s="82">
        <v>2889.77</v>
      </c>
      <c r="O5191" s="86" t="s">
        <v>17554</v>
      </c>
      <c r="P5191" s="82">
        <v>-588.84</v>
      </c>
      <c r="Q5191" s="82">
        <v>0</v>
      </c>
      <c r="R5191" s="2">
        <f t="shared" si="162"/>
        <v>37567</v>
      </c>
      <c r="S5191" s="2">
        <f t="shared" si="163"/>
        <v>2889.7692307692309</v>
      </c>
    </row>
    <row r="5192" spans="1:19" x14ac:dyDescent="0.25">
      <c r="A5192" s="85" t="s">
        <v>17698</v>
      </c>
      <c r="B5192" s="85" t="s">
        <v>8788</v>
      </c>
      <c r="C5192" s="85" t="s">
        <v>8789</v>
      </c>
      <c r="D5192" s="85">
        <v>301</v>
      </c>
      <c r="E5192" s="85">
        <v>1</v>
      </c>
      <c r="F5192" s="85" t="s">
        <v>8885</v>
      </c>
      <c r="G5192" s="85" t="s">
        <v>8884</v>
      </c>
      <c r="H5192" s="85" t="s">
        <v>4448</v>
      </c>
      <c r="I5192" s="85" t="s">
        <v>8887</v>
      </c>
      <c r="J5192" s="84">
        <v>61</v>
      </c>
      <c r="K5192" s="84">
        <v>0</v>
      </c>
      <c r="L5192" s="82">
        <v>165252</v>
      </c>
      <c r="M5192" s="82">
        <v>0</v>
      </c>
      <c r="N5192" s="82">
        <v>2709.05</v>
      </c>
      <c r="O5192" s="86" t="s">
        <v>17554</v>
      </c>
      <c r="P5192" s="82">
        <v>-2590.1999999999998</v>
      </c>
      <c r="Q5192" s="82">
        <v>0</v>
      </c>
      <c r="R5192" s="2">
        <f t="shared" si="162"/>
        <v>165252</v>
      </c>
      <c r="S5192" s="2">
        <f t="shared" si="163"/>
        <v>2709.0491803278687</v>
      </c>
    </row>
    <row r="5193" spans="1:19" x14ac:dyDescent="0.25">
      <c r="A5193" s="85" t="s">
        <v>17698</v>
      </c>
      <c r="B5193" s="85" t="s">
        <v>8788</v>
      </c>
      <c r="C5193" s="85" t="s">
        <v>8789</v>
      </c>
      <c r="D5193" s="85">
        <v>301</v>
      </c>
      <c r="E5193" s="85">
        <v>1</v>
      </c>
      <c r="F5193" s="85" t="s">
        <v>8885</v>
      </c>
      <c r="G5193" s="85" t="s">
        <v>8884</v>
      </c>
      <c r="H5193" s="85" t="s">
        <v>4449</v>
      </c>
      <c r="I5193" s="85" t="s">
        <v>8886</v>
      </c>
      <c r="J5193" s="84">
        <v>130</v>
      </c>
      <c r="K5193" s="84">
        <v>0</v>
      </c>
      <c r="L5193" s="82">
        <v>272788</v>
      </c>
      <c r="M5193" s="82">
        <v>0</v>
      </c>
      <c r="N5193" s="82">
        <v>2098.37</v>
      </c>
      <c r="O5193" s="86" t="s">
        <v>17554</v>
      </c>
      <c r="P5193" s="82">
        <v>-4275.76</v>
      </c>
      <c r="Q5193" s="82">
        <v>0</v>
      </c>
      <c r="R5193" s="2">
        <f t="shared" si="162"/>
        <v>272788</v>
      </c>
      <c r="S5193" s="2">
        <f t="shared" si="163"/>
        <v>2098.3692307692309</v>
      </c>
    </row>
    <row r="5194" spans="1:19" x14ac:dyDescent="0.25">
      <c r="A5194" s="85" t="s">
        <v>17698</v>
      </c>
      <c r="B5194" s="85" t="s">
        <v>8788</v>
      </c>
      <c r="C5194" s="85" t="s">
        <v>8789</v>
      </c>
      <c r="D5194" s="85">
        <v>301</v>
      </c>
      <c r="E5194" s="85">
        <v>1</v>
      </c>
      <c r="F5194" s="85" t="s">
        <v>8885</v>
      </c>
      <c r="G5194" s="85" t="s">
        <v>8884</v>
      </c>
      <c r="H5194" s="85" t="s">
        <v>4450</v>
      </c>
      <c r="I5194" s="85" t="s">
        <v>8883</v>
      </c>
      <c r="J5194" s="84">
        <v>100</v>
      </c>
      <c r="K5194" s="84">
        <v>0</v>
      </c>
      <c r="L5194" s="82">
        <v>90329</v>
      </c>
      <c r="M5194" s="82">
        <v>0</v>
      </c>
      <c r="N5194" s="82">
        <v>903.29</v>
      </c>
      <c r="O5194" s="86" t="s">
        <v>17554</v>
      </c>
      <c r="P5194" s="82">
        <v>-1415.84</v>
      </c>
      <c r="Q5194" s="82">
        <v>0</v>
      </c>
      <c r="R5194" s="2">
        <f t="shared" si="162"/>
        <v>90329</v>
      </c>
      <c r="S5194" s="2">
        <f t="shared" si="163"/>
        <v>903.29</v>
      </c>
    </row>
    <row r="5195" spans="1:19" x14ac:dyDescent="0.25">
      <c r="A5195" s="85" t="s">
        <v>17698</v>
      </c>
      <c r="B5195" s="85" t="s">
        <v>8788</v>
      </c>
      <c r="C5195" s="85" t="s">
        <v>8789</v>
      </c>
      <c r="D5195" s="85">
        <v>301</v>
      </c>
      <c r="E5195" s="85">
        <v>1</v>
      </c>
      <c r="F5195" s="85" t="s">
        <v>8881</v>
      </c>
      <c r="G5195" s="85" t="s">
        <v>8880</v>
      </c>
      <c r="H5195" s="85" t="s">
        <v>4451</v>
      </c>
      <c r="I5195" s="85" t="s">
        <v>8882</v>
      </c>
      <c r="J5195" s="84">
        <v>138</v>
      </c>
      <c r="K5195" s="84">
        <v>0</v>
      </c>
      <c r="L5195" s="82">
        <v>290642</v>
      </c>
      <c r="M5195" s="82">
        <v>0</v>
      </c>
      <c r="N5195" s="82">
        <v>2106.1</v>
      </c>
      <c r="O5195" s="86" t="s">
        <v>17554</v>
      </c>
      <c r="P5195" s="82">
        <v>-4555.62</v>
      </c>
      <c r="Q5195" s="82">
        <v>0</v>
      </c>
      <c r="R5195" s="2">
        <f t="shared" si="162"/>
        <v>290642</v>
      </c>
      <c r="S5195" s="2">
        <f t="shared" si="163"/>
        <v>2106.1014492753625</v>
      </c>
    </row>
    <row r="5196" spans="1:19" x14ac:dyDescent="0.25">
      <c r="A5196" s="85" t="s">
        <v>17698</v>
      </c>
      <c r="B5196" s="85" t="s">
        <v>8788</v>
      </c>
      <c r="C5196" s="85" t="s">
        <v>8789</v>
      </c>
      <c r="D5196" s="85">
        <v>301</v>
      </c>
      <c r="E5196" s="85">
        <v>1</v>
      </c>
      <c r="F5196" s="85" t="s">
        <v>8881</v>
      </c>
      <c r="G5196" s="85" t="s">
        <v>8880</v>
      </c>
      <c r="H5196" s="85" t="s">
        <v>4452</v>
      </c>
      <c r="I5196" s="85" t="s">
        <v>8882</v>
      </c>
      <c r="J5196" s="84">
        <v>135</v>
      </c>
      <c r="K5196" s="84">
        <v>0</v>
      </c>
      <c r="L5196" s="82">
        <v>381850</v>
      </c>
      <c r="M5196" s="82">
        <v>0</v>
      </c>
      <c r="N5196" s="82">
        <v>2828.52</v>
      </c>
      <c r="O5196" s="86" t="s">
        <v>17554</v>
      </c>
      <c r="P5196" s="82">
        <v>-5985.23</v>
      </c>
      <c r="Q5196" s="82">
        <v>0</v>
      </c>
      <c r="R5196" s="2">
        <f t="shared" si="162"/>
        <v>381850</v>
      </c>
      <c r="S5196" s="2">
        <f t="shared" si="163"/>
        <v>2828.5185185185187</v>
      </c>
    </row>
    <row r="5197" spans="1:19" x14ac:dyDescent="0.25">
      <c r="A5197" s="85" t="s">
        <v>17698</v>
      </c>
      <c r="B5197" s="85" t="s">
        <v>8788</v>
      </c>
      <c r="C5197" s="85" t="s">
        <v>8789</v>
      </c>
      <c r="D5197" s="85">
        <v>301</v>
      </c>
      <c r="E5197" s="85">
        <v>1</v>
      </c>
      <c r="F5197" s="85" t="s">
        <v>8881</v>
      </c>
      <c r="G5197" s="85" t="s">
        <v>8880</v>
      </c>
      <c r="H5197" s="85" t="s">
        <v>4453</v>
      </c>
      <c r="I5197" s="85" t="s">
        <v>8879</v>
      </c>
      <c r="J5197" s="84">
        <v>130</v>
      </c>
      <c r="K5197" s="84">
        <v>0</v>
      </c>
      <c r="L5197" s="82">
        <v>360452</v>
      </c>
      <c r="M5197" s="82">
        <v>0</v>
      </c>
      <c r="N5197" s="82">
        <v>2772.71</v>
      </c>
      <c r="O5197" s="86" t="s">
        <v>17554</v>
      </c>
      <c r="P5197" s="82">
        <v>-5649.84</v>
      </c>
      <c r="Q5197" s="82">
        <v>0</v>
      </c>
      <c r="R5197" s="2">
        <f t="shared" si="162"/>
        <v>360452</v>
      </c>
      <c r="S5197" s="2">
        <f t="shared" si="163"/>
        <v>2772.7076923076925</v>
      </c>
    </row>
    <row r="5198" spans="1:19" x14ac:dyDescent="0.25">
      <c r="A5198" s="85" t="s">
        <v>17698</v>
      </c>
      <c r="B5198" s="85" t="s">
        <v>8788</v>
      </c>
      <c r="C5198" s="85" t="s">
        <v>8789</v>
      </c>
      <c r="D5198" s="85">
        <v>301</v>
      </c>
      <c r="E5198" s="85">
        <v>1</v>
      </c>
      <c r="F5198" s="85" t="s">
        <v>8877</v>
      </c>
      <c r="G5198" s="85" t="s">
        <v>8876</v>
      </c>
      <c r="H5198" s="85" t="s">
        <v>4454</v>
      </c>
      <c r="I5198" s="85" t="s">
        <v>8878</v>
      </c>
      <c r="J5198" s="84">
        <v>128</v>
      </c>
      <c r="K5198" s="84">
        <v>0</v>
      </c>
      <c r="L5198" s="82">
        <v>329230</v>
      </c>
      <c r="M5198" s="82">
        <v>0</v>
      </c>
      <c r="N5198" s="82">
        <v>2572.11</v>
      </c>
      <c r="O5198" s="86" t="s">
        <v>17554</v>
      </c>
      <c r="P5198" s="82">
        <v>-5160.46</v>
      </c>
      <c r="Q5198" s="82">
        <v>0</v>
      </c>
      <c r="R5198" s="2">
        <f t="shared" si="162"/>
        <v>329230</v>
      </c>
      <c r="S5198" s="2">
        <f t="shared" si="163"/>
        <v>2572.109375</v>
      </c>
    </row>
    <row r="5199" spans="1:19" x14ac:dyDescent="0.25">
      <c r="A5199" s="85" t="s">
        <v>17698</v>
      </c>
      <c r="B5199" s="85" t="s">
        <v>8788</v>
      </c>
      <c r="C5199" s="85" t="s">
        <v>8789</v>
      </c>
      <c r="D5199" s="85">
        <v>301</v>
      </c>
      <c r="E5199" s="85">
        <v>1</v>
      </c>
      <c r="F5199" s="85" t="s">
        <v>8877</v>
      </c>
      <c r="G5199" s="85" t="s">
        <v>8876</v>
      </c>
      <c r="H5199" s="85" t="s">
        <v>4455</v>
      </c>
      <c r="I5199" s="85" t="s">
        <v>8875</v>
      </c>
      <c r="J5199" s="84">
        <v>179</v>
      </c>
      <c r="K5199" s="84">
        <v>0</v>
      </c>
      <c r="L5199" s="82">
        <v>379204</v>
      </c>
      <c r="M5199" s="82">
        <v>0</v>
      </c>
      <c r="N5199" s="82">
        <v>2118.46</v>
      </c>
      <c r="O5199" s="86" t="s">
        <v>17554</v>
      </c>
      <c r="P5199" s="82">
        <v>-5943.76</v>
      </c>
      <c r="Q5199" s="82">
        <v>0</v>
      </c>
      <c r="R5199" s="2">
        <f t="shared" si="162"/>
        <v>379204</v>
      </c>
      <c r="S5199" s="2">
        <f t="shared" si="163"/>
        <v>2118.4581005586592</v>
      </c>
    </row>
    <row r="5200" spans="1:19" x14ac:dyDescent="0.25">
      <c r="A5200" s="85" t="s">
        <v>17698</v>
      </c>
      <c r="B5200" s="85" t="s">
        <v>8793</v>
      </c>
      <c r="C5200" s="85" t="s">
        <v>8794</v>
      </c>
      <c r="D5200" s="85">
        <v>328</v>
      </c>
      <c r="E5200" s="85">
        <v>28</v>
      </c>
      <c r="F5200" s="85" t="s">
        <v>8873</v>
      </c>
      <c r="G5200" s="85" t="s">
        <v>8872</v>
      </c>
      <c r="H5200" s="85" t="s">
        <v>4456</v>
      </c>
      <c r="I5200" s="85" t="s">
        <v>8874</v>
      </c>
      <c r="J5200" s="84">
        <v>99</v>
      </c>
      <c r="K5200" s="84">
        <v>0</v>
      </c>
      <c r="L5200" s="82">
        <v>178316</v>
      </c>
      <c r="M5200" s="82">
        <v>0</v>
      </c>
      <c r="N5200" s="82">
        <v>1801.17</v>
      </c>
      <c r="O5200" s="86" t="s">
        <v>17554</v>
      </c>
      <c r="P5200" s="82">
        <v>-2794.97</v>
      </c>
      <c r="Q5200" s="82">
        <v>0</v>
      </c>
      <c r="R5200" s="2">
        <f t="shared" si="162"/>
        <v>178316</v>
      </c>
      <c r="S5200" s="2">
        <f t="shared" si="163"/>
        <v>1801.1717171717171</v>
      </c>
    </row>
    <row r="5201" spans="1:19" x14ac:dyDescent="0.25">
      <c r="A5201" s="85" t="s">
        <v>17698</v>
      </c>
      <c r="B5201" s="85" t="s">
        <v>8793</v>
      </c>
      <c r="C5201" s="85" t="s">
        <v>8794</v>
      </c>
      <c r="D5201" s="85">
        <v>328</v>
      </c>
      <c r="E5201" s="85">
        <v>28</v>
      </c>
      <c r="F5201" s="85" t="s">
        <v>8873</v>
      </c>
      <c r="G5201" s="85" t="s">
        <v>8872</v>
      </c>
      <c r="H5201" s="85" t="s">
        <v>4457</v>
      </c>
      <c r="I5201" s="85" t="s">
        <v>8871</v>
      </c>
      <c r="J5201" s="84">
        <v>76</v>
      </c>
      <c r="K5201" s="84">
        <v>0</v>
      </c>
      <c r="L5201" s="82">
        <v>157042</v>
      </c>
      <c r="M5201" s="82">
        <v>0</v>
      </c>
      <c r="N5201" s="82">
        <v>2066.34</v>
      </c>
      <c r="O5201" s="86" t="s">
        <v>17554</v>
      </c>
      <c r="P5201" s="82">
        <v>-2461.52</v>
      </c>
      <c r="Q5201" s="82">
        <v>0</v>
      </c>
      <c r="R5201" s="2">
        <f t="shared" si="162"/>
        <v>157042</v>
      </c>
      <c r="S5201" s="2">
        <f t="shared" si="163"/>
        <v>2066.3421052631579</v>
      </c>
    </row>
    <row r="5202" spans="1:19" x14ac:dyDescent="0.25">
      <c r="A5202" s="85" t="s">
        <v>17698</v>
      </c>
      <c r="B5202" s="85" t="s">
        <v>8788</v>
      </c>
      <c r="C5202" s="85" t="s">
        <v>8789</v>
      </c>
      <c r="D5202" s="85">
        <v>301</v>
      </c>
      <c r="E5202" s="85">
        <v>1</v>
      </c>
      <c r="F5202" s="85" t="s">
        <v>8870</v>
      </c>
      <c r="G5202" s="85" t="s">
        <v>8869</v>
      </c>
      <c r="H5202" s="85" t="s">
        <v>4458</v>
      </c>
      <c r="I5202" s="85" t="s">
        <v>8868</v>
      </c>
      <c r="J5202" s="84">
        <v>202</v>
      </c>
      <c r="K5202" s="84">
        <v>0</v>
      </c>
      <c r="L5202" s="82">
        <v>457250</v>
      </c>
      <c r="M5202" s="82">
        <v>0</v>
      </c>
      <c r="N5202" s="82">
        <v>2263.61</v>
      </c>
      <c r="O5202" s="86" t="s">
        <v>17554</v>
      </c>
      <c r="P5202" s="82">
        <v>-7167.08</v>
      </c>
      <c r="Q5202" s="82">
        <v>0</v>
      </c>
      <c r="R5202" s="2">
        <f t="shared" si="162"/>
        <v>457250</v>
      </c>
      <c r="S5202" s="2">
        <f t="shared" si="163"/>
        <v>2263.6138613861385</v>
      </c>
    </row>
    <row r="5203" spans="1:19" x14ac:dyDescent="0.25">
      <c r="A5203" s="85" t="s">
        <v>17698</v>
      </c>
      <c r="B5203" s="85" t="s">
        <v>8793</v>
      </c>
      <c r="C5203" s="85" t="s">
        <v>8794</v>
      </c>
      <c r="D5203" s="85">
        <v>328</v>
      </c>
      <c r="E5203" s="85">
        <v>28</v>
      </c>
      <c r="F5203" s="85" t="s">
        <v>8867</v>
      </c>
      <c r="G5203" s="85" t="s">
        <v>8866</v>
      </c>
      <c r="H5203" s="85" t="s">
        <v>4459</v>
      </c>
      <c r="I5203" s="85" t="s">
        <v>6288</v>
      </c>
      <c r="J5203" s="84">
        <v>61</v>
      </c>
      <c r="K5203" s="84">
        <v>0</v>
      </c>
      <c r="L5203" s="82">
        <v>122993</v>
      </c>
      <c r="M5203" s="82">
        <v>0</v>
      </c>
      <c r="N5203" s="82">
        <v>2016.28</v>
      </c>
      <c r="O5203" s="86" t="s">
        <v>17554</v>
      </c>
      <c r="P5203" s="82">
        <v>-1927.83</v>
      </c>
      <c r="Q5203" s="82">
        <v>0</v>
      </c>
      <c r="R5203" s="2">
        <f t="shared" si="162"/>
        <v>122993</v>
      </c>
      <c r="S5203" s="2">
        <f t="shared" si="163"/>
        <v>2016.2786885245901</v>
      </c>
    </row>
    <row r="5204" spans="1:19" x14ac:dyDescent="0.25">
      <c r="A5204" s="85" t="s">
        <v>17698</v>
      </c>
      <c r="B5204" s="85" t="s">
        <v>8793</v>
      </c>
      <c r="C5204" s="85" t="s">
        <v>8794</v>
      </c>
      <c r="D5204" s="85">
        <v>328</v>
      </c>
      <c r="E5204" s="85">
        <v>28</v>
      </c>
      <c r="F5204" s="85" t="s">
        <v>8867</v>
      </c>
      <c r="G5204" s="85" t="s">
        <v>8866</v>
      </c>
      <c r="H5204" s="85" t="s">
        <v>4460</v>
      </c>
      <c r="I5204" s="85" t="s">
        <v>8865</v>
      </c>
      <c r="J5204" s="84">
        <v>40</v>
      </c>
      <c r="K5204" s="84">
        <v>0</v>
      </c>
      <c r="L5204" s="82">
        <v>101318</v>
      </c>
      <c r="M5204" s="82">
        <v>0</v>
      </c>
      <c r="N5204" s="82">
        <v>2532.9499999999998</v>
      </c>
      <c r="O5204" s="86" t="s">
        <v>17554</v>
      </c>
      <c r="P5204" s="82">
        <v>-1588.1</v>
      </c>
      <c r="Q5204" s="82">
        <v>0</v>
      </c>
      <c r="R5204" s="2">
        <f t="shared" si="162"/>
        <v>101318</v>
      </c>
      <c r="S5204" s="2">
        <f t="shared" si="163"/>
        <v>2532.9499999999998</v>
      </c>
    </row>
    <row r="5205" spans="1:19" x14ac:dyDescent="0.25">
      <c r="A5205" s="85" t="s">
        <v>17698</v>
      </c>
      <c r="B5205" s="85" t="s">
        <v>8788</v>
      </c>
      <c r="C5205" s="85" t="s">
        <v>8789</v>
      </c>
      <c r="D5205" s="85">
        <v>301</v>
      </c>
      <c r="E5205" s="85">
        <v>1</v>
      </c>
      <c r="F5205" s="85" t="s">
        <v>8862</v>
      </c>
      <c r="G5205" s="85" t="s">
        <v>8861</v>
      </c>
      <c r="H5205" s="85" t="s">
        <v>4461</v>
      </c>
      <c r="I5205" s="85" t="s">
        <v>8864</v>
      </c>
      <c r="J5205" s="84">
        <v>431</v>
      </c>
      <c r="K5205" s="84">
        <v>0</v>
      </c>
      <c r="L5205" s="82">
        <v>1051685</v>
      </c>
      <c r="M5205" s="82">
        <v>0</v>
      </c>
      <c r="N5205" s="82">
        <v>2440.1</v>
      </c>
      <c r="O5205" s="86" t="s">
        <v>17552</v>
      </c>
      <c r="P5205" s="82">
        <v>50080.21</v>
      </c>
      <c r="Q5205" s="82">
        <v>0</v>
      </c>
      <c r="R5205" s="2">
        <f t="shared" si="162"/>
        <v>1051685</v>
      </c>
      <c r="S5205" s="2">
        <f t="shared" si="163"/>
        <v>2440.1044083526681</v>
      </c>
    </row>
    <row r="5206" spans="1:19" x14ac:dyDescent="0.25">
      <c r="A5206" s="85" t="s">
        <v>17698</v>
      </c>
      <c r="B5206" s="85" t="s">
        <v>8788</v>
      </c>
      <c r="C5206" s="85" t="s">
        <v>8789</v>
      </c>
      <c r="D5206" s="85">
        <v>301</v>
      </c>
      <c r="E5206" s="85">
        <v>1</v>
      </c>
      <c r="F5206" s="85" t="s">
        <v>8862</v>
      </c>
      <c r="G5206" s="85" t="s">
        <v>8861</v>
      </c>
      <c r="H5206" s="85" t="s">
        <v>4462</v>
      </c>
      <c r="I5206" s="85" t="s">
        <v>8863</v>
      </c>
      <c r="J5206" s="84">
        <v>437</v>
      </c>
      <c r="K5206" s="84">
        <v>0</v>
      </c>
      <c r="L5206" s="82">
        <v>910007</v>
      </c>
      <c r="M5206" s="82">
        <v>0</v>
      </c>
      <c r="N5206" s="82">
        <v>2082.4</v>
      </c>
      <c r="O5206" s="86" t="s">
        <v>17552</v>
      </c>
      <c r="P5206" s="82">
        <v>43333.65</v>
      </c>
      <c r="Q5206" s="82">
        <v>0</v>
      </c>
      <c r="R5206" s="2">
        <f t="shared" si="162"/>
        <v>910007</v>
      </c>
      <c r="S5206" s="2">
        <f t="shared" si="163"/>
        <v>2082.3958810068648</v>
      </c>
    </row>
    <row r="5207" spans="1:19" x14ac:dyDescent="0.25">
      <c r="A5207" s="85" t="s">
        <v>17698</v>
      </c>
      <c r="B5207" s="85" t="s">
        <v>8788</v>
      </c>
      <c r="C5207" s="85" t="s">
        <v>8789</v>
      </c>
      <c r="D5207" s="85">
        <v>301</v>
      </c>
      <c r="E5207" s="85">
        <v>1</v>
      </c>
      <c r="F5207" s="85" t="s">
        <v>8862</v>
      </c>
      <c r="G5207" s="85" t="s">
        <v>8861</v>
      </c>
      <c r="H5207" s="85" t="s">
        <v>4463</v>
      </c>
      <c r="I5207" s="85" t="s">
        <v>8860</v>
      </c>
      <c r="J5207" s="84">
        <v>484</v>
      </c>
      <c r="K5207" s="84">
        <v>0</v>
      </c>
      <c r="L5207" s="82">
        <v>1123756</v>
      </c>
      <c r="M5207" s="82">
        <v>0</v>
      </c>
      <c r="N5207" s="82">
        <v>2321.81</v>
      </c>
      <c r="O5207" s="86" t="s">
        <v>17552</v>
      </c>
      <c r="P5207" s="82">
        <v>53512.18</v>
      </c>
      <c r="Q5207" s="82">
        <v>0</v>
      </c>
      <c r="R5207" s="2">
        <f t="shared" si="162"/>
        <v>1123756</v>
      </c>
      <c r="S5207" s="2">
        <f t="shared" si="163"/>
        <v>2321.8099173553719</v>
      </c>
    </row>
    <row r="5208" spans="1:19" x14ac:dyDescent="0.25">
      <c r="A5208" s="85" t="s">
        <v>17698</v>
      </c>
      <c r="B5208" s="85" t="s">
        <v>8793</v>
      </c>
      <c r="C5208" s="85" t="s">
        <v>8794</v>
      </c>
      <c r="D5208" s="85">
        <v>328</v>
      </c>
      <c r="E5208" s="85">
        <v>28</v>
      </c>
      <c r="F5208" s="85" t="s">
        <v>8859</v>
      </c>
      <c r="G5208" s="85" t="s">
        <v>8858</v>
      </c>
      <c r="H5208" s="85" t="s">
        <v>4464</v>
      </c>
      <c r="I5208" s="85" t="s">
        <v>8857</v>
      </c>
      <c r="J5208" s="84">
        <v>153</v>
      </c>
      <c r="K5208" s="84">
        <v>0</v>
      </c>
      <c r="L5208" s="82">
        <v>373937</v>
      </c>
      <c r="M5208" s="82">
        <v>0</v>
      </c>
      <c r="N5208" s="82">
        <v>2444.0300000000002</v>
      </c>
      <c r="O5208" s="86" t="s">
        <v>17552</v>
      </c>
      <c r="P5208" s="82">
        <v>17806.55</v>
      </c>
      <c r="Q5208" s="82">
        <v>0</v>
      </c>
      <c r="R5208" s="2">
        <f t="shared" si="162"/>
        <v>373937</v>
      </c>
      <c r="S5208" s="2">
        <f t="shared" si="163"/>
        <v>2444.0326797385619</v>
      </c>
    </row>
    <row r="5209" spans="1:19" x14ac:dyDescent="0.25">
      <c r="A5209" s="85" t="s">
        <v>17698</v>
      </c>
      <c r="B5209" s="85" t="s">
        <v>8793</v>
      </c>
      <c r="C5209" s="85" t="s">
        <v>8794</v>
      </c>
      <c r="D5209" s="85">
        <v>328</v>
      </c>
      <c r="E5209" s="85">
        <v>28</v>
      </c>
      <c r="F5209" s="85" t="s">
        <v>8855</v>
      </c>
      <c r="G5209" s="85" t="s">
        <v>8854</v>
      </c>
      <c r="H5209" s="85" t="s">
        <v>4465</v>
      </c>
      <c r="I5209" s="85" t="s">
        <v>8856</v>
      </c>
      <c r="J5209" s="84">
        <v>78</v>
      </c>
      <c r="K5209" s="84">
        <v>0</v>
      </c>
      <c r="L5209" s="82">
        <v>164891</v>
      </c>
      <c r="M5209" s="82">
        <v>0</v>
      </c>
      <c r="N5209" s="82">
        <v>2113.9899999999998</v>
      </c>
      <c r="O5209" s="86" t="s">
        <v>17554</v>
      </c>
      <c r="P5209" s="82">
        <v>-2584.54</v>
      </c>
      <c r="Q5209" s="82">
        <v>0</v>
      </c>
      <c r="R5209" s="2">
        <f t="shared" si="162"/>
        <v>164891</v>
      </c>
      <c r="S5209" s="2">
        <f t="shared" si="163"/>
        <v>2113.9871794871797</v>
      </c>
    </row>
    <row r="5210" spans="1:19" x14ac:dyDescent="0.25">
      <c r="A5210" s="85" t="s">
        <v>17698</v>
      </c>
      <c r="B5210" s="85" t="s">
        <v>8793</v>
      </c>
      <c r="C5210" s="85" t="s">
        <v>8794</v>
      </c>
      <c r="D5210" s="85">
        <v>328</v>
      </c>
      <c r="E5210" s="85">
        <v>28</v>
      </c>
      <c r="F5210" s="85" t="s">
        <v>8855</v>
      </c>
      <c r="G5210" s="85" t="s">
        <v>8854</v>
      </c>
      <c r="H5210" s="85" t="s">
        <v>4466</v>
      </c>
      <c r="I5210" s="85" t="s">
        <v>8853</v>
      </c>
      <c r="J5210" s="84">
        <v>70</v>
      </c>
      <c r="K5210" s="84">
        <v>0</v>
      </c>
      <c r="L5210" s="82">
        <v>186783</v>
      </c>
      <c r="M5210" s="82">
        <v>0</v>
      </c>
      <c r="N5210" s="82">
        <v>2668.33</v>
      </c>
      <c r="O5210" s="86" t="s">
        <v>17554</v>
      </c>
      <c r="P5210" s="82">
        <v>-2927.68</v>
      </c>
      <c r="Q5210" s="82">
        <v>0</v>
      </c>
      <c r="R5210" s="2">
        <f t="shared" si="162"/>
        <v>186783</v>
      </c>
      <c r="S5210" s="2">
        <f t="shared" si="163"/>
        <v>2668.3285714285716</v>
      </c>
    </row>
    <row r="5211" spans="1:19" x14ac:dyDescent="0.25">
      <c r="A5211" s="85" t="s">
        <v>17698</v>
      </c>
      <c r="B5211" s="85" t="s">
        <v>8793</v>
      </c>
      <c r="C5211" s="85" t="s">
        <v>8794</v>
      </c>
      <c r="D5211" s="85">
        <v>328</v>
      </c>
      <c r="E5211" s="85">
        <v>28</v>
      </c>
      <c r="F5211" s="85" t="s">
        <v>8855</v>
      </c>
      <c r="G5211" s="85" t="s">
        <v>8854</v>
      </c>
      <c r="H5211" s="85" t="s">
        <v>17897</v>
      </c>
      <c r="I5211" s="85" t="s">
        <v>8792</v>
      </c>
      <c r="J5211" s="84">
        <v>20</v>
      </c>
      <c r="K5211" s="84">
        <v>0</v>
      </c>
      <c r="L5211" s="82">
        <v>56278</v>
      </c>
      <c r="M5211" s="82">
        <v>0</v>
      </c>
      <c r="N5211" s="82">
        <v>2813.9</v>
      </c>
      <c r="O5211" s="86" t="s">
        <v>17554</v>
      </c>
      <c r="P5211" s="82">
        <v>-882.12</v>
      </c>
      <c r="Q5211" s="82">
        <v>0</v>
      </c>
      <c r="R5211" s="2">
        <f t="shared" si="162"/>
        <v>56278</v>
      </c>
      <c r="S5211" s="2">
        <f t="shared" si="163"/>
        <v>2813.9</v>
      </c>
    </row>
    <row r="5212" spans="1:19" x14ac:dyDescent="0.25">
      <c r="A5212" s="85" t="s">
        <v>17698</v>
      </c>
      <c r="B5212" s="85" t="s">
        <v>8788</v>
      </c>
      <c r="C5212" s="85" t="s">
        <v>8789</v>
      </c>
      <c r="D5212" s="85">
        <v>301</v>
      </c>
      <c r="E5212" s="85">
        <v>1</v>
      </c>
      <c r="F5212" s="85" t="s">
        <v>8852</v>
      </c>
      <c r="G5212" s="85" t="s">
        <v>8851</v>
      </c>
      <c r="H5212" s="85" t="s">
        <v>4467</v>
      </c>
      <c r="I5212" s="85" t="s">
        <v>8850</v>
      </c>
      <c r="J5212" s="84">
        <v>200</v>
      </c>
      <c r="K5212" s="84">
        <v>0</v>
      </c>
      <c r="L5212" s="82">
        <v>533411</v>
      </c>
      <c r="M5212" s="82">
        <v>0</v>
      </c>
      <c r="N5212" s="82">
        <v>2667.06</v>
      </c>
      <c r="O5212" s="86" t="s">
        <v>17552</v>
      </c>
      <c r="P5212" s="82">
        <v>25400.560000000001</v>
      </c>
      <c r="Q5212" s="82">
        <v>0</v>
      </c>
      <c r="R5212" s="2">
        <f t="shared" si="162"/>
        <v>533411</v>
      </c>
      <c r="S5212" s="2">
        <f t="shared" si="163"/>
        <v>2667.0549999999998</v>
      </c>
    </row>
    <row r="5213" spans="1:19" x14ac:dyDescent="0.25">
      <c r="A5213" s="85" t="s">
        <v>17698</v>
      </c>
      <c r="B5213" s="85" t="s">
        <v>8793</v>
      </c>
      <c r="C5213" s="85" t="s">
        <v>8794</v>
      </c>
      <c r="D5213" s="85">
        <v>328</v>
      </c>
      <c r="E5213" s="85">
        <v>28</v>
      </c>
      <c r="F5213" s="85" t="s">
        <v>8848</v>
      </c>
      <c r="G5213" s="85" t="s">
        <v>8847</v>
      </c>
      <c r="H5213" s="85" t="s">
        <v>4468</v>
      </c>
      <c r="I5213" s="85" t="s">
        <v>8849</v>
      </c>
      <c r="J5213" s="84">
        <v>114</v>
      </c>
      <c r="K5213" s="84">
        <v>0</v>
      </c>
      <c r="L5213" s="82">
        <v>251225</v>
      </c>
      <c r="M5213" s="82">
        <v>0</v>
      </c>
      <c r="N5213" s="82">
        <v>2203.73</v>
      </c>
      <c r="O5213" s="86" t="s">
        <v>17552</v>
      </c>
      <c r="P5213" s="82">
        <v>11963.09</v>
      </c>
      <c r="Q5213" s="82">
        <v>0</v>
      </c>
      <c r="R5213" s="2">
        <f t="shared" si="162"/>
        <v>251225</v>
      </c>
      <c r="S5213" s="2">
        <f t="shared" si="163"/>
        <v>2203.7280701754385</v>
      </c>
    </row>
    <row r="5214" spans="1:19" x14ac:dyDescent="0.25">
      <c r="A5214" s="85" t="s">
        <v>17698</v>
      </c>
      <c r="B5214" s="85" t="s">
        <v>8793</v>
      </c>
      <c r="C5214" s="85" t="s">
        <v>8794</v>
      </c>
      <c r="D5214" s="85">
        <v>328</v>
      </c>
      <c r="E5214" s="85">
        <v>28</v>
      </c>
      <c r="F5214" s="85" t="s">
        <v>8848</v>
      </c>
      <c r="G5214" s="85" t="s">
        <v>8847</v>
      </c>
      <c r="H5214" s="85" t="s">
        <v>4469</v>
      </c>
      <c r="I5214" s="85" t="s">
        <v>8846</v>
      </c>
      <c r="J5214" s="84">
        <v>168</v>
      </c>
      <c r="K5214" s="84">
        <v>0</v>
      </c>
      <c r="L5214" s="82">
        <v>358432</v>
      </c>
      <c r="M5214" s="82">
        <v>0</v>
      </c>
      <c r="N5214" s="82">
        <v>2133.52</v>
      </c>
      <c r="O5214" s="86" t="s">
        <v>17552</v>
      </c>
      <c r="P5214" s="82">
        <v>17068.18</v>
      </c>
      <c r="Q5214" s="82">
        <v>0</v>
      </c>
      <c r="R5214" s="2">
        <f t="shared" si="162"/>
        <v>358432</v>
      </c>
      <c r="S5214" s="2">
        <f t="shared" si="163"/>
        <v>2133.5238095238096</v>
      </c>
    </row>
    <row r="5215" spans="1:19" x14ac:dyDescent="0.25">
      <c r="A5215" s="85" t="s">
        <v>17698</v>
      </c>
      <c r="B5215" s="85" t="s">
        <v>8793</v>
      </c>
      <c r="C5215" s="85" t="s">
        <v>8794</v>
      </c>
      <c r="D5215" s="85">
        <v>328</v>
      </c>
      <c r="E5215" s="85">
        <v>28</v>
      </c>
      <c r="F5215" s="85" t="s">
        <v>8845</v>
      </c>
      <c r="G5215" s="85" t="s">
        <v>8844</v>
      </c>
      <c r="H5215" s="85" t="s">
        <v>4470</v>
      </c>
      <c r="I5215" s="85" t="s">
        <v>8128</v>
      </c>
      <c r="J5215" s="84">
        <v>190</v>
      </c>
      <c r="K5215" s="84">
        <v>0</v>
      </c>
      <c r="L5215" s="82">
        <v>417620</v>
      </c>
      <c r="M5215" s="82">
        <v>0</v>
      </c>
      <c r="N5215" s="82">
        <v>2198</v>
      </c>
      <c r="O5215" s="86" t="s">
        <v>17554</v>
      </c>
      <c r="P5215" s="82">
        <v>-6545.9</v>
      </c>
      <c r="Q5215" s="82">
        <v>0</v>
      </c>
      <c r="R5215" s="2">
        <f t="shared" si="162"/>
        <v>417620</v>
      </c>
      <c r="S5215" s="2">
        <f t="shared" si="163"/>
        <v>2198</v>
      </c>
    </row>
    <row r="5216" spans="1:19" x14ac:dyDescent="0.25">
      <c r="A5216" s="85" t="s">
        <v>17698</v>
      </c>
      <c r="B5216" s="85" t="s">
        <v>8788</v>
      </c>
      <c r="C5216" s="85" t="s">
        <v>8789</v>
      </c>
      <c r="D5216" s="85">
        <v>301</v>
      </c>
      <c r="E5216" s="85">
        <v>1</v>
      </c>
      <c r="F5216" s="85" t="s">
        <v>8841</v>
      </c>
      <c r="G5216" s="85" t="s">
        <v>8840</v>
      </c>
      <c r="H5216" s="85" t="s">
        <v>4471</v>
      </c>
      <c r="I5216" s="85" t="s">
        <v>8843</v>
      </c>
      <c r="J5216" s="84">
        <v>70</v>
      </c>
      <c r="K5216" s="84">
        <v>0</v>
      </c>
      <c r="L5216" s="82">
        <v>161269</v>
      </c>
      <c r="M5216" s="82">
        <v>0</v>
      </c>
      <c r="N5216" s="82">
        <v>2303.84</v>
      </c>
      <c r="O5216" s="86" t="s">
        <v>17552</v>
      </c>
      <c r="P5216" s="82">
        <v>7679.49</v>
      </c>
      <c r="Q5216" s="82">
        <v>0</v>
      </c>
      <c r="R5216" s="2">
        <f t="shared" si="162"/>
        <v>161269</v>
      </c>
      <c r="S5216" s="2">
        <f t="shared" si="163"/>
        <v>2303.8428571428572</v>
      </c>
    </row>
    <row r="5217" spans="1:19" x14ac:dyDescent="0.25">
      <c r="A5217" s="85" t="s">
        <v>17698</v>
      </c>
      <c r="B5217" s="85" t="s">
        <v>8788</v>
      </c>
      <c r="C5217" s="85" t="s">
        <v>8789</v>
      </c>
      <c r="D5217" s="85">
        <v>301</v>
      </c>
      <c r="E5217" s="85">
        <v>1</v>
      </c>
      <c r="F5217" s="85" t="s">
        <v>8841</v>
      </c>
      <c r="G5217" s="85" t="s">
        <v>8840</v>
      </c>
      <c r="H5217" s="85" t="s">
        <v>4472</v>
      </c>
      <c r="I5217" s="85" t="s">
        <v>8842</v>
      </c>
      <c r="J5217" s="84">
        <v>130</v>
      </c>
      <c r="K5217" s="84">
        <v>0</v>
      </c>
      <c r="L5217" s="82">
        <v>278270</v>
      </c>
      <c r="M5217" s="82">
        <v>0</v>
      </c>
      <c r="N5217" s="82">
        <v>2140.54</v>
      </c>
      <c r="O5217" s="86" t="s">
        <v>17552</v>
      </c>
      <c r="P5217" s="82">
        <v>13250.95</v>
      </c>
      <c r="Q5217" s="82">
        <v>0</v>
      </c>
      <c r="R5217" s="2">
        <f t="shared" si="162"/>
        <v>278270</v>
      </c>
      <c r="S5217" s="2">
        <f t="shared" si="163"/>
        <v>2140.5384615384614</v>
      </c>
    </row>
    <row r="5218" spans="1:19" x14ac:dyDescent="0.25">
      <c r="A5218" s="85" t="s">
        <v>17698</v>
      </c>
      <c r="B5218" s="85" t="s">
        <v>8788</v>
      </c>
      <c r="C5218" s="85" t="s">
        <v>8789</v>
      </c>
      <c r="D5218" s="85">
        <v>301</v>
      </c>
      <c r="E5218" s="85">
        <v>1</v>
      </c>
      <c r="F5218" s="85" t="s">
        <v>8841</v>
      </c>
      <c r="G5218" s="85" t="s">
        <v>8840</v>
      </c>
      <c r="H5218" s="85" t="s">
        <v>4473</v>
      </c>
      <c r="I5218" s="85" t="s">
        <v>8839</v>
      </c>
      <c r="J5218" s="84">
        <v>200</v>
      </c>
      <c r="K5218" s="84">
        <v>0</v>
      </c>
      <c r="L5218" s="82">
        <v>424983</v>
      </c>
      <c r="M5218" s="82">
        <v>0</v>
      </c>
      <c r="N5218" s="82">
        <v>2124.92</v>
      </c>
      <c r="O5218" s="86" t="s">
        <v>17552</v>
      </c>
      <c r="P5218" s="82">
        <v>20237.310000000001</v>
      </c>
      <c r="Q5218" s="82">
        <v>0</v>
      </c>
      <c r="R5218" s="2">
        <f t="shared" si="162"/>
        <v>424983</v>
      </c>
      <c r="S5218" s="2">
        <f t="shared" si="163"/>
        <v>2124.915</v>
      </c>
    </row>
    <row r="5219" spans="1:19" x14ac:dyDescent="0.25">
      <c r="A5219" s="85" t="s">
        <v>17698</v>
      </c>
      <c r="B5219" s="85" t="s">
        <v>8793</v>
      </c>
      <c r="C5219" s="85" t="s">
        <v>8794</v>
      </c>
      <c r="D5219" s="85">
        <v>328</v>
      </c>
      <c r="E5219" s="85">
        <v>28</v>
      </c>
      <c r="F5219" s="85" t="s">
        <v>8838</v>
      </c>
      <c r="G5219" s="85" t="s">
        <v>8837</v>
      </c>
      <c r="H5219" s="85" t="s">
        <v>4474</v>
      </c>
      <c r="I5219" s="85" t="s">
        <v>8836</v>
      </c>
      <c r="J5219" s="84">
        <v>180</v>
      </c>
      <c r="K5219" s="84">
        <v>0</v>
      </c>
      <c r="L5219" s="82">
        <v>486845</v>
      </c>
      <c r="M5219" s="82">
        <v>0</v>
      </c>
      <c r="N5219" s="82">
        <v>2704.69</v>
      </c>
      <c r="O5219" s="86" t="s">
        <v>17552</v>
      </c>
      <c r="P5219" s="82">
        <v>23183.07</v>
      </c>
      <c r="Q5219" s="82">
        <v>0</v>
      </c>
      <c r="R5219" s="2">
        <f t="shared" si="162"/>
        <v>486845</v>
      </c>
      <c r="S5219" s="2">
        <f t="shared" si="163"/>
        <v>2704.6944444444443</v>
      </c>
    </row>
    <row r="5220" spans="1:19" x14ac:dyDescent="0.25">
      <c r="A5220" s="85" t="s">
        <v>17698</v>
      </c>
      <c r="B5220" s="85" t="s">
        <v>8788</v>
      </c>
      <c r="C5220" s="85" t="s">
        <v>8789</v>
      </c>
      <c r="D5220" s="85">
        <v>301</v>
      </c>
      <c r="E5220" s="85">
        <v>1</v>
      </c>
      <c r="F5220" s="85" t="s">
        <v>8835</v>
      </c>
      <c r="G5220" s="85" t="s">
        <v>8834</v>
      </c>
      <c r="H5220" s="85" t="s">
        <v>4475</v>
      </c>
      <c r="I5220" s="85" t="s">
        <v>8833</v>
      </c>
      <c r="J5220" s="84">
        <v>153</v>
      </c>
      <c r="K5220" s="84">
        <v>0</v>
      </c>
      <c r="L5220" s="82">
        <v>345174</v>
      </c>
      <c r="M5220" s="82">
        <v>0</v>
      </c>
      <c r="N5220" s="82">
        <v>2256.04</v>
      </c>
      <c r="O5220" s="86" t="s">
        <v>17552</v>
      </c>
      <c r="P5220" s="82">
        <v>16436.84</v>
      </c>
      <c r="Q5220" s="82">
        <v>0</v>
      </c>
      <c r="R5220" s="2">
        <f t="shared" si="162"/>
        <v>345174</v>
      </c>
      <c r="S5220" s="2">
        <f t="shared" si="163"/>
        <v>2256.0392156862745</v>
      </c>
    </row>
    <row r="5221" spans="1:19" x14ac:dyDescent="0.25">
      <c r="A5221" s="85" t="s">
        <v>17698</v>
      </c>
      <c r="B5221" s="85" t="s">
        <v>8793</v>
      </c>
      <c r="C5221" s="85" t="s">
        <v>8794</v>
      </c>
      <c r="D5221" s="85">
        <v>328</v>
      </c>
      <c r="E5221" s="85">
        <v>28</v>
      </c>
      <c r="F5221" s="85" t="s">
        <v>8832</v>
      </c>
      <c r="G5221" s="85" t="s">
        <v>8831</v>
      </c>
      <c r="H5221" s="85" t="s">
        <v>4476</v>
      </c>
      <c r="I5221" s="85" t="s">
        <v>8830</v>
      </c>
      <c r="J5221" s="84">
        <v>84</v>
      </c>
      <c r="K5221" s="84">
        <v>0</v>
      </c>
      <c r="L5221" s="82">
        <v>198785</v>
      </c>
      <c r="M5221" s="82">
        <v>0</v>
      </c>
      <c r="N5221" s="82">
        <v>2366.4899999999998</v>
      </c>
      <c r="O5221" s="86" t="s">
        <v>17552</v>
      </c>
      <c r="P5221" s="82">
        <v>9465.93</v>
      </c>
      <c r="Q5221" s="82">
        <v>0</v>
      </c>
      <c r="R5221" s="2">
        <f t="shared" si="162"/>
        <v>198785</v>
      </c>
      <c r="S5221" s="2">
        <f t="shared" si="163"/>
        <v>2366.4880952380954</v>
      </c>
    </row>
    <row r="5222" spans="1:19" x14ac:dyDescent="0.25">
      <c r="A5222" s="85" t="s">
        <v>17698</v>
      </c>
      <c r="B5222" s="85" t="s">
        <v>8788</v>
      </c>
      <c r="C5222" s="85" t="s">
        <v>8789</v>
      </c>
      <c r="D5222" s="85">
        <v>301</v>
      </c>
      <c r="E5222" s="85">
        <v>1</v>
      </c>
      <c r="F5222" s="85" t="s">
        <v>8829</v>
      </c>
      <c r="G5222" s="85" t="s">
        <v>8828</v>
      </c>
      <c r="H5222" s="85" t="s">
        <v>4477</v>
      </c>
      <c r="I5222" s="85" t="s">
        <v>8827</v>
      </c>
      <c r="J5222" s="84">
        <v>209</v>
      </c>
      <c r="K5222" s="84">
        <v>0</v>
      </c>
      <c r="L5222" s="82">
        <v>454457</v>
      </c>
      <c r="M5222" s="82">
        <v>0</v>
      </c>
      <c r="N5222" s="82">
        <v>2174.44</v>
      </c>
      <c r="O5222" s="86" t="s">
        <v>17554</v>
      </c>
      <c r="P5222" s="82">
        <v>-7123.3</v>
      </c>
      <c r="Q5222" s="82">
        <v>0</v>
      </c>
      <c r="R5222" s="2">
        <f t="shared" si="162"/>
        <v>454457</v>
      </c>
      <c r="S5222" s="2">
        <f t="shared" si="163"/>
        <v>2174.4354066985647</v>
      </c>
    </row>
    <row r="5223" spans="1:19" x14ac:dyDescent="0.25">
      <c r="A5223" s="85" t="s">
        <v>17698</v>
      </c>
      <c r="B5223" s="85" t="s">
        <v>8788</v>
      </c>
      <c r="C5223" s="85" t="s">
        <v>8789</v>
      </c>
      <c r="D5223" s="85">
        <v>301</v>
      </c>
      <c r="E5223" s="85">
        <v>1</v>
      </c>
      <c r="F5223" s="85" t="s">
        <v>8826</v>
      </c>
      <c r="G5223" s="85" t="s">
        <v>8825</v>
      </c>
      <c r="H5223" s="85" t="s">
        <v>4478</v>
      </c>
      <c r="I5223" s="85" t="s">
        <v>8824</v>
      </c>
      <c r="J5223" s="84">
        <v>65</v>
      </c>
      <c r="K5223" s="84">
        <v>0</v>
      </c>
      <c r="L5223" s="82">
        <v>156121</v>
      </c>
      <c r="M5223" s="82">
        <v>0</v>
      </c>
      <c r="N5223" s="82">
        <v>2401.86</v>
      </c>
      <c r="O5223" s="86" t="s">
        <v>17552</v>
      </c>
      <c r="P5223" s="82">
        <v>7434.32</v>
      </c>
      <c r="Q5223" s="82">
        <v>0</v>
      </c>
      <c r="R5223" s="2">
        <f t="shared" si="162"/>
        <v>156121</v>
      </c>
      <c r="S5223" s="2">
        <f t="shared" si="163"/>
        <v>2401.8615384615387</v>
      </c>
    </row>
    <row r="5224" spans="1:19" x14ac:dyDescent="0.25">
      <c r="A5224" s="85" t="s">
        <v>17698</v>
      </c>
      <c r="B5224" s="85" t="s">
        <v>8788</v>
      </c>
      <c r="C5224" s="85" t="s">
        <v>8789</v>
      </c>
      <c r="D5224" s="85">
        <v>301</v>
      </c>
      <c r="E5224" s="85">
        <v>1</v>
      </c>
      <c r="F5224" s="85" t="s">
        <v>8823</v>
      </c>
      <c r="G5224" s="85" t="s">
        <v>8822</v>
      </c>
      <c r="H5224" s="85" t="s">
        <v>4479</v>
      </c>
      <c r="I5224" s="85" t="s">
        <v>8821</v>
      </c>
      <c r="J5224" s="84">
        <v>209</v>
      </c>
      <c r="K5224" s="84">
        <v>0</v>
      </c>
      <c r="L5224" s="82">
        <v>458421</v>
      </c>
      <c r="M5224" s="82">
        <v>0</v>
      </c>
      <c r="N5224" s="82">
        <v>2193.4</v>
      </c>
      <c r="O5224" s="86" t="s">
        <v>17554</v>
      </c>
      <c r="P5224" s="82">
        <v>-7185.44</v>
      </c>
      <c r="Q5224" s="82">
        <v>0</v>
      </c>
      <c r="R5224" s="2">
        <f t="shared" si="162"/>
        <v>458421</v>
      </c>
      <c r="S5224" s="2">
        <f t="shared" si="163"/>
        <v>2193.401913875598</v>
      </c>
    </row>
    <row r="5225" spans="1:19" x14ac:dyDescent="0.25">
      <c r="A5225" s="85" t="s">
        <v>17698</v>
      </c>
      <c r="B5225" s="85" t="s">
        <v>8788</v>
      </c>
      <c r="C5225" s="85" t="s">
        <v>8789</v>
      </c>
      <c r="D5225" s="85">
        <v>301</v>
      </c>
      <c r="E5225" s="85">
        <v>1</v>
      </c>
      <c r="F5225" s="85" t="s">
        <v>8820</v>
      </c>
      <c r="G5225" s="85" t="s">
        <v>8819</v>
      </c>
      <c r="H5225" s="85" t="s">
        <v>4480</v>
      </c>
      <c r="I5225" s="85" t="s">
        <v>8818</v>
      </c>
      <c r="J5225" s="84">
        <v>106</v>
      </c>
      <c r="K5225" s="84">
        <v>0</v>
      </c>
      <c r="L5225" s="82">
        <v>198339</v>
      </c>
      <c r="M5225" s="82">
        <v>0</v>
      </c>
      <c r="N5225" s="82">
        <v>1871.12</v>
      </c>
      <c r="O5225" s="86" t="s">
        <v>17552</v>
      </c>
      <c r="P5225" s="82">
        <v>9444.68</v>
      </c>
      <c r="Q5225" s="82">
        <v>0</v>
      </c>
      <c r="R5225" s="2">
        <f t="shared" si="162"/>
        <v>198339</v>
      </c>
      <c r="S5225" s="2">
        <f t="shared" si="163"/>
        <v>1871.1226415094341</v>
      </c>
    </row>
    <row r="5226" spans="1:19" x14ac:dyDescent="0.25">
      <c r="A5226" s="85" t="s">
        <v>17698</v>
      </c>
      <c r="B5226" s="85" t="s">
        <v>8793</v>
      </c>
      <c r="C5226" s="85" t="s">
        <v>8794</v>
      </c>
      <c r="D5226" s="85">
        <v>328</v>
      </c>
      <c r="E5226" s="85">
        <v>28</v>
      </c>
      <c r="F5226" s="85" t="s">
        <v>8816</v>
      </c>
      <c r="G5226" s="85" t="s">
        <v>8815</v>
      </c>
      <c r="H5226" s="85" t="s">
        <v>4481</v>
      </c>
      <c r="I5226" s="85" t="s">
        <v>8817</v>
      </c>
      <c r="J5226" s="84">
        <v>197</v>
      </c>
      <c r="K5226" s="84">
        <v>0</v>
      </c>
      <c r="L5226" s="82">
        <v>496421</v>
      </c>
      <c r="M5226" s="82">
        <v>0</v>
      </c>
      <c r="N5226" s="82">
        <v>2519.9</v>
      </c>
      <c r="O5226" s="86" t="s">
        <v>17554</v>
      </c>
      <c r="P5226" s="82">
        <v>-7781.07</v>
      </c>
      <c r="Q5226" s="82">
        <v>0</v>
      </c>
      <c r="R5226" s="2">
        <f t="shared" si="162"/>
        <v>496421</v>
      </c>
      <c r="S5226" s="2">
        <f t="shared" si="163"/>
        <v>2519.9035532994922</v>
      </c>
    </row>
    <row r="5227" spans="1:19" x14ac:dyDescent="0.25">
      <c r="A5227" s="85" t="s">
        <v>17698</v>
      </c>
      <c r="B5227" s="85" t="s">
        <v>8793</v>
      </c>
      <c r="C5227" s="85" t="s">
        <v>8794</v>
      </c>
      <c r="D5227" s="85">
        <v>328</v>
      </c>
      <c r="E5227" s="85">
        <v>28</v>
      </c>
      <c r="F5227" s="85" t="s">
        <v>8816</v>
      </c>
      <c r="G5227" s="85" t="s">
        <v>8815</v>
      </c>
      <c r="H5227" s="85" t="s">
        <v>4482</v>
      </c>
      <c r="I5227" s="85" t="s">
        <v>8814</v>
      </c>
      <c r="J5227" s="84">
        <v>37</v>
      </c>
      <c r="K5227" s="84">
        <v>0</v>
      </c>
      <c r="L5227" s="82">
        <v>89724</v>
      </c>
      <c r="M5227" s="82">
        <v>0</v>
      </c>
      <c r="N5227" s="82">
        <v>2424.9699999999998</v>
      </c>
      <c r="O5227" s="86" t="s">
        <v>17554</v>
      </c>
      <c r="P5227" s="82">
        <v>-1406.38</v>
      </c>
      <c r="Q5227" s="82">
        <v>0</v>
      </c>
      <c r="R5227" s="2">
        <f t="shared" si="162"/>
        <v>89724</v>
      </c>
      <c r="S5227" s="2">
        <f t="shared" si="163"/>
        <v>2424.9729729729729</v>
      </c>
    </row>
    <row r="5228" spans="1:19" x14ac:dyDescent="0.25">
      <c r="A5228" s="85" t="s">
        <v>17698</v>
      </c>
      <c r="B5228" s="85" t="s">
        <v>8793</v>
      </c>
      <c r="C5228" s="85" t="s">
        <v>8794</v>
      </c>
      <c r="D5228" s="85">
        <v>328</v>
      </c>
      <c r="E5228" s="85">
        <v>28</v>
      </c>
      <c r="F5228" s="85" t="s">
        <v>8811</v>
      </c>
      <c r="G5228" s="85" t="s">
        <v>8810</v>
      </c>
      <c r="H5228" s="85" t="s">
        <v>4483</v>
      </c>
      <c r="I5228" s="85" t="s">
        <v>8813</v>
      </c>
      <c r="J5228" s="84">
        <v>136</v>
      </c>
      <c r="K5228" s="84">
        <v>0</v>
      </c>
      <c r="L5228" s="82">
        <v>300059</v>
      </c>
      <c r="M5228" s="82">
        <v>0</v>
      </c>
      <c r="N5228" s="82">
        <v>2206.3200000000002</v>
      </c>
      <c r="O5228" s="86" t="s">
        <v>17554</v>
      </c>
      <c r="P5228" s="82">
        <v>-4703.21</v>
      </c>
      <c r="Q5228" s="82">
        <v>0</v>
      </c>
      <c r="R5228" s="2">
        <f t="shared" si="162"/>
        <v>300059</v>
      </c>
      <c r="S5228" s="2">
        <f t="shared" si="163"/>
        <v>2206.3161764705883</v>
      </c>
    </row>
    <row r="5229" spans="1:19" x14ac:dyDescent="0.25">
      <c r="A5229" s="85" t="s">
        <v>17698</v>
      </c>
      <c r="B5229" s="85" t="s">
        <v>8793</v>
      </c>
      <c r="C5229" s="85" t="s">
        <v>8794</v>
      </c>
      <c r="D5229" s="85">
        <v>328</v>
      </c>
      <c r="E5229" s="85">
        <v>28</v>
      </c>
      <c r="F5229" s="85" t="s">
        <v>8811</v>
      </c>
      <c r="G5229" s="85" t="s">
        <v>8810</v>
      </c>
      <c r="H5229" s="85" t="s">
        <v>4484</v>
      </c>
      <c r="I5229" s="85" t="s">
        <v>8812</v>
      </c>
      <c r="J5229" s="84">
        <v>80</v>
      </c>
      <c r="K5229" s="84">
        <v>0</v>
      </c>
      <c r="L5229" s="82">
        <v>169888</v>
      </c>
      <c r="M5229" s="82">
        <v>0</v>
      </c>
      <c r="N5229" s="82">
        <v>2123.6</v>
      </c>
      <c r="O5229" s="86" t="s">
        <v>17554</v>
      </c>
      <c r="P5229" s="82">
        <v>-2662.88</v>
      </c>
      <c r="Q5229" s="82">
        <v>0</v>
      </c>
      <c r="R5229" s="2">
        <f t="shared" si="162"/>
        <v>169888</v>
      </c>
      <c r="S5229" s="2">
        <f t="shared" si="163"/>
        <v>2123.6</v>
      </c>
    </row>
    <row r="5230" spans="1:19" x14ac:dyDescent="0.25">
      <c r="A5230" s="85" t="s">
        <v>17698</v>
      </c>
      <c r="B5230" s="85" t="s">
        <v>8793</v>
      </c>
      <c r="C5230" s="85" t="s">
        <v>8794</v>
      </c>
      <c r="D5230" s="85">
        <v>328</v>
      </c>
      <c r="E5230" s="85">
        <v>28</v>
      </c>
      <c r="F5230" s="85" t="s">
        <v>8811</v>
      </c>
      <c r="G5230" s="85" t="s">
        <v>8810</v>
      </c>
      <c r="H5230" s="85" t="s">
        <v>6008</v>
      </c>
      <c r="I5230" s="85" t="s">
        <v>8809</v>
      </c>
      <c r="J5230" s="84">
        <v>200</v>
      </c>
      <c r="K5230" s="84">
        <v>0</v>
      </c>
      <c r="L5230" s="82">
        <v>400180</v>
      </c>
      <c r="M5230" s="82">
        <v>0</v>
      </c>
      <c r="N5230" s="82">
        <v>2000.9</v>
      </c>
      <c r="O5230" s="86" t="s">
        <v>17554</v>
      </c>
      <c r="P5230" s="82">
        <v>-6272.55</v>
      </c>
      <c r="Q5230" s="82">
        <v>0</v>
      </c>
      <c r="R5230" s="2">
        <f t="shared" si="162"/>
        <v>400180</v>
      </c>
      <c r="S5230" s="2">
        <f t="shared" si="163"/>
        <v>2000.9</v>
      </c>
    </row>
    <row r="5231" spans="1:19" x14ac:dyDescent="0.25">
      <c r="A5231" s="85" t="s">
        <v>17698</v>
      </c>
      <c r="B5231" s="85" t="s">
        <v>8788</v>
      </c>
      <c r="C5231" s="85" t="s">
        <v>8789</v>
      </c>
      <c r="D5231" s="85">
        <v>301</v>
      </c>
      <c r="E5231" s="85">
        <v>1</v>
      </c>
      <c r="F5231" s="85" t="s">
        <v>8808</v>
      </c>
      <c r="G5231" s="85" t="s">
        <v>8807</v>
      </c>
      <c r="H5231" s="85" t="s">
        <v>4485</v>
      </c>
      <c r="I5231" s="85" t="s">
        <v>17991</v>
      </c>
      <c r="J5231" s="84">
        <v>125</v>
      </c>
      <c r="K5231" s="84">
        <v>0</v>
      </c>
      <c r="L5231" s="82">
        <v>241529</v>
      </c>
      <c r="M5231" s="82">
        <v>0</v>
      </c>
      <c r="N5231" s="82">
        <v>1932.23</v>
      </c>
      <c r="O5231" s="86" t="s">
        <v>17554</v>
      </c>
      <c r="P5231" s="82">
        <v>-3785.8</v>
      </c>
      <c r="Q5231" s="82">
        <v>0</v>
      </c>
      <c r="R5231" s="2">
        <f t="shared" si="162"/>
        <v>241529</v>
      </c>
      <c r="S5231" s="2">
        <f t="shared" si="163"/>
        <v>1932.232</v>
      </c>
    </row>
    <row r="5232" spans="1:19" x14ac:dyDescent="0.25">
      <c r="A5232" s="85" t="s">
        <v>17698</v>
      </c>
      <c r="B5232" s="85" t="s">
        <v>8788</v>
      </c>
      <c r="C5232" s="85" t="s">
        <v>8789</v>
      </c>
      <c r="D5232" s="85">
        <v>301</v>
      </c>
      <c r="E5232" s="85">
        <v>1</v>
      </c>
      <c r="F5232" s="85" t="s">
        <v>8808</v>
      </c>
      <c r="G5232" s="85" t="s">
        <v>8807</v>
      </c>
      <c r="H5232" s="85" t="s">
        <v>4486</v>
      </c>
      <c r="I5232" s="85" t="s">
        <v>8806</v>
      </c>
      <c r="J5232" s="84">
        <v>164</v>
      </c>
      <c r="K5232" s="84">
        <v>0</v>
      </c>
      <c r="L5232" s="82">
        <v>289141</v>
      </c>
      <c r="M5232" s="82">
        <v>0</v>
      </c>
      <c r="N5232" s="82">
        <v>1763.05</v>
      </c>
      <c r="O5232" s="86" t="s">
        <v>17554</v>
      </c>
      <c r="P5232" s="82">
        <v>-4532.08</v>
      </c>
      <c r="Q5232" s="82">
        <v>0</v>
      </c>
      <c r="R5232" s="2">
        <f t="shared" si="162"/>
        <v>289141</v>
      </c>
      <c r="S5232" s="2">
        <f t="shared" si="163"/>
        <v>1763.0548780487804</v>
      </c>
    </row>
    <row r="5233" spans="1:19" x14ac:dyDescent="0.25">
      <c r="A5233" s="85" t="s">
        <v>17698</v>
      </c>
      <c r="B5233" s="85" t="s">
        <v>8788</v>
      </c>
      <c r="C5233" s="85" t="s">
        <v>8789</v>
      </c>
      <c r="D5233" s="85">
        <v>301</v>
      </c>
      <c r="E5233" s="85">
        <v>1</v>
      </c>
      <c r="F5233" s="85" t="s">
        <v>8805</v>
      </c>
      <c r="G5233" s="85" t="s">
        <v>8804</v>
      </c>
      <c r="H5233" s="85" t="s">
        <v>4487</v>
      </c>
      <c r="I5233" s="85" t="s">
        <v>8803</v>
      </c>
      <c r="J5233" s="84">
        <v>70</v>
      </c>
      <c r="K5233" s="84">
        <v>0</v>
      </c>
      <c r="L5233" s="82">
        <v>169363</v>
      </c>
      <c r="M5233" s="82">
        <v>0</v>
      </c>
      <c r="N5233" s="82">
        <v>2419.4699999999998</v>
      </c>
      <c r="O5233" s="86" t="s">
        <v>17552</v>
      </c>
      <c r="P5233" s="82">
        <v>8064.91</v>
      </c>
      <c r="Q5233" s="82">
        <v>0</v>
      </c>
      <c r="R5233" s="2">
        <f t="shared" si="162"/>
        <v>169363</v>
      </c>
      <c r="S5233" s="2">
        <f t="shared" si="163"/>
        <v>2419.4714285714285</v>
      </c>
    </row>
    <row r="5234" spans="1:19" x14ac:dyDescent="0.25">
      <c r="A5234" s="85" t="s">
        <v>17698</v>
      </c>
      <c r="B5234" s="85" t="s">
        <v>8793</v>
      </c>
      <c r="C5234" s="85" t="s">
        <v>8794</v>
      </c>
      <c r="D5234" s="85">
        <v>328</v>
      </c>
      <c r="E5234" s="85">
        <v>28</v>
      </c>
      <c r="F5234" s="85" t="s">
        <v>8802</v>
      </c>
      <c r="G5234" s="85" t="s">
        <v>8801</v>
      </c>
      <c r="H5234" s="85" t="s">
        <v>4488</v>
      </c>
      <c r="I5234" s="85" t="s">
        <v>8800</v>
      </c>
      <c r="J5234" s="84">
        <v>23</v>
      </c>
      <c r="K5234" s="84">
        <v>0</v>
      </c>
      <c r="L5234" s="82">
        <v>61275</v>
      </c>
      <c r="M5234" s="82">
        <v>0</v>
      </c>
      <c r="N5234" s="82">
        <v>2664.13</v>
      </c>
      <c r="O5234" s="86" t="s">
        <v>17552</v>
      </c>
      <c r="P5234" s="82">
        <v>2917.87</v>
      </c>
      <c r="Q5234" s="82">
        <v>0</v>
      </c>
      <c r="R5234" s="2">
        <f t="shared" si="162"/>
        <v>61275</v>
      </c>
      <c r="S5234" s="2">
        <f t="shared" si="163"/>
        <v>2664.1304347826085</v>
      </c>
    </row>
    <row r="5235" spans="1:19" x14ac:dyDescent="0.25">
      <c r="A5235" s="85" t="s">
        <v>17698</v>
      </c>
      <c r="B5235" s="85" t="s">
        <v>8793</v>
      </c>
      <c r="C5235" s="85" t="s">
        <v>8794</v>
      </c>
      <c r="D5235" s="85">
        <v>328</v>
      </c>
      <c r="E5235" s="85">
        <v>28</v>
      </c>
      <c r="F5235" s="85" t="s">
        <v>8798</v>
      </c>
      <c r="G5235" s="85" t="s">
        <v>8797</v>
      </c>
      <c r="H5235" s="85" t="s">
        <v>4489</v>
      </c>
      <c r="I5235" s="85" t="s">
        <v>8799</v>
      </c>
      <c r="J5235" s="84">
        <v>120</v>
      </c>
      <c r="K5235" s="84">
        <v>0</v>
      </c>
      <c r="L5235" s="82">
        <v>260460</v>
      </c>
      <c r="M5235" s="82">
        <v>0</v>
      </c>
      <c r="N5235" s="82">
        <v>2170.5</v>
      </c>
      <c r="O5235" s="86" t="s">
        <v>17552</v>
      </c>
      <c r="P5235" s="82">
        <v>12402.82</v>
      </c>
      <c r="Q5235" s="82">
        <v>0</v>
      </c>
      <c r="R5235" s="2">
        <f t="shared" si="162"/>
        <v>260460</v>
      </c>
      <c r="S5235" s="2">
        <f t="shared" si="163"/>
        <v>2170.5</v>
      </c>
    </row>
    <row r="5236" spans="1:19" x14ac:dyDescent="0.25">
      <c r="A5236" s="85" t="s">
        <v>17698</v>
      </c>
      <c r="B5236" s="85" t="s">
        <v>8793</v>
      </c>
      <c r="C5236" s="85" t="s">
        <v>8794</v>
      </c>
      <c r="D5236" s="85">
        <v>328</v>
      </c>
      <c r="E5236" s="85">
        <v>28</v>
      </c>
      <c r="F5236" s="85" t="s">
        <v>8798</v>
      </c>
      <c r="G5236" s="85" t="s">
        <v>8797</v>
      </c>
      <c r="H5236" s="85" t="s">
        <v>8796</v>
      </c>
      <c r="I5236" s="85" t="s">
        <v>8795</v>
      </c>
      <c r="J5236" s="84">
        <v>75</v>
      </c>
      <c r="K5236" s="84">
        <v>0</v>
      </c>
      <c r="L5236" s="82">
        <v>165218</v>
      </c>
      <c r="M5236" s="82">
        <v>0</v>
      </c>
      <c r="N5236" s="82">
        <v>2202.91</v>
      </c>
      <c r="O5236" s="86" t="s">
        <v>17552</v>
      </c>
      <c r="P5236" s="82">
        <v>7867.53</v>
      </c>
      <c r="Q5236" s="82">
        <v>0</v>
      </c>
      <c r="R5236" s="2">
        <f t="shared" si="162"/>
        <v>165218</v>
      </c>
      <c r="S5236" s="2">
        <f t="shared" si="163"/>
        <v>2202.9066666666668</v>
      </c>
    </row>
    <row r="5237" spans="1:19" x14ac:dyDescent="0.25">
      <c r="A5237" s="85" t="s">
        <v>17698</v>
      </c>
      <c r="B5237" s="85" t="s">
        <v>8788</v>
      </c>
      <c r="C5237" s="85" t="s">
        <v>8789</v>
      </c>
      <c r="D5237" s="85">
        <v>301</v>
      </c>
      <c r="E5237" s="85">
        <v>1</v>
      </c>
      <c r="F5237" s="85" t="s">
        <v>8791</v>
      </c>
      <c r="G5237" s="85" t="s">
        <v>8790</v>
      </c>
      <c r="H5237" s="85" t="s">
        <v>4490</v>
      </c>
      <c r="I5237" s="85" t="s">
        <v>8787</v>
      </c>
      <c r="J5237" s="84">
        <v>40</v>
      </c>
      <c r="K5237" s="84">
        <v>0</v>
      </c>
      <c r="L5237" s="82">
        <v>105839</v>
      </c>
      <c r="M5237" s="82">
        <v>0</v>
      </c>
      <c r="N5237" s="82">
        <v>2645.98</v>
      </c>
      <c r="O5237" s="86" t="s">
        <v>17554</v>
      </c>
      <c r="P5237" s="82">
        <v>-1658.95</v>
      </c>
      <c r="Q5237" s="82">
        <v>0</v>
      </c>
      <c r="R5237" s="2">
        <f t="shared" si="162"/>
        <v>105839</v>
      </c>
      <c r="S5237" s="2">
        <f t="shared" si="163"/>
        <v>2645.9749999999999</v>
      </c>
    </row>
    <row r="5238" spans="1:19" x14ac:dyDescent="0.25">
      <c r="A5238" s="85" t="s">
        <v>17703</v>
      </c>
      <c r="B5238" s="85" t="s">
        <v>6645</v>
      </c>
      <c r="C5238" s="85" t="s">
        <v>6646</v>
      </c>
      <c r="D5238" s="85">
        <v>101</v>
      </c>
      <c r="E5238" s="85">
        <v>1</v>
      </c>
      <c r="F5238" s="85" t="s">
        <v>8778</v>
      </c>
      <c r="G5238" s="85" t="s">
        <v>8777</v>
      </c>
      <c r="H5238" s="85" t="s">
        <v>4491</v>
      </c>
      <c r="I5238" s="85" t="s">
        <v>8786</v>
      </c>
      <c r="J5238" s="84">
        <v>375</v>
      </c>
      <c r="K5238" s="84">
        <v>0</v>
      </c>
      <c r="L5238" s="82">
        <v>1064348</v>
      </c>
      <c r="M5238" s="82">
        <v>0</v>
      </c>
      <c r="N5238" s="82">
        <v>2838.26</v>
      </c>
      <c r="O5238" s="86" t="s">
        <v>17554</v>
      </c>
      <c r="P5238" s="82">
        <v>-16682.900000000001</v>
      </c>
      <c r="Q5238" s="82">
        <v>0</v>
      </c>
      <c r="R5238" s="2">
        <f t="shared" si="162"/>
        <v>1064348</v>
      </c>
      <c r="S5238" s="2">
        <f t="shared" si="163"/>
        <v>2838.2613333333334</v>
      </c>
    </row>
    <row r="5239" spans="1:19" x14ac:dyDescent="0.25">
      <c r="A5239" s="85" t="s">
        <v>17703</v>
      </c>
      <c r="B5239" s="85" t="s">
        <v>6645</v>
      </c>
      <c r="C5239" s="85" t="s">
        <v>6646</v>
      </c>
      <c r="D5239" s="85">
        <v>101</v>
      </c>
      <c r="E5239" s="85">
        <v>1</v>
      </c>
      <c r="F5239" s="85" t="s">
        <v>8778</v>
      </c>
      <c r="G5239" s="85" t="s">
        <v>8777</v>
      </c>
      <c r="H5239" s="85" t="s">
        <v>4492</v>
      </c>
      <c r="I5239" s="85" t="s">
        <v>8785</v>
      </c>
      <c r="J5239" s="84">
        <v>404</v>
      </c>
      <c r="K5239" s="84">
        <v>0</v>
      </c>
      <c r="L5239" s="82">
        <v>984102</v>
      </c>
      <c r="M5239" s="82">
        <v>0</v>
      </c>
      <c r="N5239" s="82">
        <v>2435.9</v>
      </c>
      <c r="O5239" s="86" t="s">
        <v>17554</v>
      </c>
      <c r="P5239" s="82">
        <v>-15425.11</v>
      </c>
      <c r="Q5239" s="82">
        <v>0</v>
      </c>
      <c r="R5239" s="2">
        <f t="shared" si="162"/>
        <v>984102</v>
      </c>
      <c r="S5239" s="2">
        <f t="shared" si="163"/>
        <v>2435.8960396039606</v>
      </c>
    </row>
    <row r="5240" spans="1:19" x14ac:dyDescent="0.25">
      <c r="A5240" s="85" t="s">
        <v>17703</v>
      </c>
      <c r="B5240" s="85" t="s">
        <v>6645</v>
      </c>
      <c r="C5240" s="85" t="s">
        <v>6646</v>
      </c>
      <c r="D5240" s="85">
        <v>101</v>
      </c>
      <c r="E5240" s="85">
        <v>1</v>
      </c>
      <c r="F5240" s="85" t="s">
        <v>8778</v>
      </c>
      <c r="G5240" s="85" t="s">
        <v>8777</v>
      </c>
      <c r="H5240" s="85" t="s">
        <v>4493</v>
      </c>
      <c r="I5240" s="85" t="s">
        <v>8784</v>
      </c>
      <c r="J5240" s="84">
        <v>508</v>
      </c>
      <c r="K5240" s="84">
        <v>0</v>
      </c>
      <c r="L5240" s="82">
        <v>1408673</v>
      </c>
      <c r="M5240" s="82">
        <v>0</v>
      </c>
      <c r="N5240" s="82">
        <v>2772.98</v>
      </c>
      <c r="O5240" s="86" t="s">
        <v>17554</v>
      </c>
      <c r="P5240" s="82">
        <v>-22079.97</v>
      </c>
      <c r="Q5240" s="82">
        <v>0</v>
      </c>
      <c r="R5240" s="2">
        <f t="shared" si="162"/>
        <v>1408673</v>
      </c>
      <c r="S5240" s="2">
        <f t="shared" si="163"/>
        <v>2772.9783464566931</v>
      </c>
    </row>
    <row r="5241" spans="1:19" x14ac:dyDescent="0.25">
      <c r="A5241" s="85" t="s">
        <v>17703</v>
      </c>
      <c r="B5241" s="85" t="s">
        <v>6645</v>
      </c>
      <c r="C5241" s="85" t="s">
        <v>6646</v>
      </c>
      <c r="D5241" s="85">
        <v>101</v>
      </c>
      <c r="E5241" s="85">
        <v>1</v>
      </c>
      <c r="F5241" s="85" t="s">
        <v>8778</v>
      </c>
      <c r="G5241" s="85" t="s">
        <v>8777</v>
      </c>
      <c r="H5241" s="85" t="s">
        <v>4494</v>
      </c>
      <c r="I5241" s="85" t="s">
        <v>8783</v>
      </c>
      <c r="J5241" s="84">
        <v>330</v>
      </c>
      <c r="K5241" s="84">
        <v>0</v>
      </c>
      <c r="L5241" s="82">
        <v>936515</v>
      </c>
      <c r="M5241" s="82">
        <v>0</v>
      </c>
      <c r="N5241" s="82">
        <v>2837.92</v>
      </c>
      <c r="O5241" s="86" t="s">
        <v>17554</v>
      </c>
      <c r="P5241" s="82">
        <v>-14679.22</v>
      </c>
      <c r="Q5241" s="82">
        <v>0</v>
      </c>
      <c r="R5241" s="2">
        <f t="shared" si="162"/>
        <v>936515</v>
      </c>
      <c r="S5241" s="2">
        <f t="shared" si="163"/>
        <v>2837.9242424242425</v>
      </c>
    </row>
    <row r="5242" spans="1:19" x14ac:dyDescent="0.25">
      <c r="A5242" s="85" t="s">
        <v>17703</v>
      </c>
      <c r="B5242" s="85" t="s">
        <v>6645</v>
      </c>
      <c r="C5242" s="85" t="s">
        <v>6646</v>
      </c>
      <c r="D5242" s="85">
        <v>101</v>
      </c>
      <c r="E5242" s="85">
        <v>1</v>
      </c>
      <c r="F5242" s="85" t="s">
        <v>8778</v>
      </c>
      <c r="G5242" s="85" t="s">
        <v>8777</v>
      </c>
      <c r="H5242" s="85" t="s">
        <v>4495</v>
      </c>
      <c r="I5242" s="85" t="s">
        <v>8782</v>
      </c>
      <c r="J5242" s="84">
        <v>291</v>
      </c>
      <c r="K5242" s="84">
        <v>0</v>
      </c>
      <c r="L5242" s="82">
        <v>725597</v>
      </c>
      <c r="M5242" s="82">
        <v>0</v>
      </c>
      <c r="N5242" s="82">
        <v>2493.46</v>
      </c>
      <c r="O5242" s="86" t="s">
        <v>17554</v>
      </c>
      <c r="P5242" s="82">
        <v>-11373.23</v>
      </c>
      <c r="Q5242" s="82">
        <v>0</v>
      </c>
      <c r="R5242" s="2">
        <f t="shared" si="162"/>
        <v>725597</v>
      </c>
      <c r="S5242" s="2">
        <f t="shared" si="163"/>
        <v>2493.4604810996561</v>
      </c>
    </row>
    <row r="5243" spans="1:19" x14ac:dyDescent="0.25">
      <c r="A5243" s="85" t="s">
        <v>17703</v>
      </c>
      <c r="B5243" s="85" t="s">
        <v>6645</v>
      </c>
      <c r="C5243" s="85" t="s">
        <v>6646</v>
      </c>
      <c r="D5243" s="85">
        <v>101</v>
      </c>
      <c r="E5243" s="85">
        <v>1</v>
      </c>
      <c r="F5243" s="85" t="s">
        <v>8778</v>
      </c>
      <c r="G5243" s="85" t="s">
        <v>8777</v>
      </c>
      <c r="H5243" s="85" t="s">
        <v>4496</v>
      </c>
      <c r="I5243" s="85" t="s">
        <v>8781</v>
      </c>
      <c r="J5243" s="84">
        <v>204</v>
      </c>
      <c r="K5243" s="84">
        <v>0</v>
      </c>
      <c r="L5243" s="82">
        <v>494478</v>
      </c>
      <c r="M5243" s="82">
        <v>0</v>
      </c>
      <c r="N5243" s="82">
        <v>2423.91</v>
      </c>
      <c r="O5243" s="86" t="s">
        <v>17554</v>
      </c>
      <c r="P5243" s="82">
        <v>-7750.6</v>
      </c>
      <c r="Q5243" s="82">
        <v>0</v>
      </c>
      <c r="R5243" s="2">
        <f t="shared" si="162"/>
        <v>494478</v>
      </c>
      <c r="S5243" s="2">
        <f t="shared" si="163"/>
        <v>2423.9117647058824</v>
      </c>
    </row>
    <row r="5244" spans="1:19" x14ac:dyDescent="0.25">
      <c r="A5244" s="85" t="s">
        <v>17703</v>
      </c>
      <c r="B5244" s="85" t="s">
        <v>6645</v>
      </c>
      <c r="C5244" s="85" t="s">
        <v>6646</v>
      </c>
      <c r="D5244" s="85">
        <v>101</v>
      </c>
      <c r="E5244" s="85">
        <v>1</v>
      </c>
      <c r="F5244" s="85" t="s">
        <v>8778</v>
      </c>
      <c r="G5244" s="85" t="s">
        <v>8777</v>
      </c>
      <c r="H5244" s="85" t="s">
        <v>4497</v>
      </c>
      <c r="I5244" s="85" t="s">
        <v>8780</v>
      </c>
      <c r="J5244" s="84">
        <v>194</v>
      </c>
      <c r="K5244" s="84">
        <v>0</v>
      </c>
      <c r="L5244" s="82">
        <v>473333</v>
      </c>
      <c r="M5244" s="82">
        <v>0</v>
      </c>
      <c r="N5244" s="82">
        <v>2439.86</v>
      </c>
      <c r="O5244" s="86" t="s">
        <v>17554</v>
      </c>
      <c r="P5244" s="82">
        <v>-7419.17</v>
      </c>
      <c r="Q5244" s="82">
        <v>0</v>
      </c>
      <c r="R5244" s="2">
        <f t="shared" si="162"/>
        <v>473333</v>
      </c>
      <c r="S5244" s="2">
        <f t="shared" si="163"/>
        <v>2439.8608247422681</v>
      </c>
    </row>
    <row r="5245" spans="1:19" x14ac:dyDescent="0.25">
      <c r="A5245" s="85" t="s">
        <v>17703</v>
      </c>
      <c r="B5245" s="85" t="s">
        <v>6645</v>
      </c>
      <c r="C5245" s="85" t="s">
        <v>6646</v>
      </c>
      <c r="D5245" s="85">
        <v>101</v>
      </c>
      <c r="E5245" s="85">
        <v>1</v>
      </c>
      <c r="F5245" s="85" t="s">
        <v>8778</v>
      </c>
      <c r="G5245" s="85" t="s">
        <v>8777</v>
      </c>
      <c r="H5245" s="85" t="s">
        <v>4498</v>
      </c>
      <c r="I5245" s="85" t="s">
        <v>8779</v>
      </c>
      <c r="J5245" s="84">
        <v>106</v>
      </c>
      <c r="K5245" s="84">
        <v>0</v>
      </c>
      <c r="L5245" s="82">
        <v>258918</v>
      </c>
      <c r="M5245" s="82">
        <v>0</v>
      </c>
      <c r="N5245" s="82">
        <v>2442.62</v>
      </c>
      <c r="O5245" s="86" t="s">
        <v>17554</v>
      </c>
      <c r="P5245" s="82">
        <v>-4058.35</v>
      </c>
      <c r="Q5245" s="82">
        <v>0</v>
      </c>
      <c r="R5245" s="2">
        <f t="shared" si="162"/>
        <v>258918</v>
      </c>
      <c r="S5245" s="2">
        <f t="shared" si="163"/>
        <v>2442.6226415094338</v>
      </c>
    </row>
    <row r="5246" spans="1:19" x14ac:dyDescent="0.25">
      <c r="A5246" s="85" t="s">
        <v>17703</v>
      </c>
      <c r="B5246" s="85" t="s">
        <v>6645</v>
      </c>
      <c r="C5246" s="85" t="s">
        <v>6646</v>
      </c>
      <c r="D5246" s="85">
        <v>101</v>
      </c>
      <c r="E5246" s="85">
        <v>1</v>
      </c>
      <c r="F5246" s="85" t="s">
        <v>8778</v>
      </c>
      <c r="G5246" s="85" t="s">
        <v>8777</v>
      </c>
      <c r="H5246" s="85" t="s">
        <v>4499</v>
      </c>
      <c r="I5246" s="85" t="s">
        <v>8776</v>
      </c>
      <c r="J5246" s="84">
        <v>194</v>
      </c>
      <c r="K5246" s="84">
        <v>0</v>
      </c>
      <c r="L5246" s="82">
        <v>473484</v>
      </c>
      <c r="M5246" s="82">
        <v>0</v>
      </c>
      <c r="N5246" s="82">
        <v>2440.64</v>
      </c>
      <c r="O5246" s="86" t="s">
        <v>17554</v>
      </c>
      <c r="P5246" s="82">
        <v>-7421.54</v>
      </c>
      <c r="Q5246" s="82">
        <v>0</v>
      </c>
      <c r="R5246" s="2">
        <f t="shared" si="162"/>
        <v>473484</v>
      </c>
      <c r="S5246" s="2">
        <f t="shared" si="163"/>
        <v>2440.6391752577319</v>
      </c>
    </row>
    <row r="5247" spans="1:19" x14ac:dyDescent="0.25">
      <c r="A5247" s="85" t="s">
        <v>17703</v>
      </c>
      <c r="B5247" s="85" t="s">
        <v>6645</v>
      </c>
      <c r="C5247" s="85" t="s">
        <v>6646</v>
      </c>
      <c r="D5247" s="85">
        <v>101</v>
      </c>
      <c r="E5247" s="85">
        <v>1</v>
      </c>
      <c r="F5247" s="85" t="s">
        <v>8770</v>
      </c>
      <c r="G5247" s="85" t="s">
        <v>8769</v>
      </c>
      <c r="H5247" s="85" t="s">
        <v>4500</v>
      </c>
      <c r="I5247" s="85" t="s">
        <v>8775</v>
      </c>
      <c r="J5247" s="84">
        <v>163</v>
      </c>
      <c r="K5247" s="84">
        <v>0</v>
      </c>
      <c r="L5247" s="82">
        <v>450284</v>
      </c>
      <c r="M5247" s="82">
        <v>0</v>
      </c>
      <c r="N5247" s="82">
        <v>2762.48</v>
      </c>
      <c r="O5247" s="86" t="s">
        <v>17554</v>
      </c>
      <c r="P5247" s="82">
        <v>-7057.88</v>
      </c>
      <c r="Q5247" s="82">
        <v>0</v>
      </c>
      <c r="R5247" s="2">
        <f t="shared" si="162"/>
        <v>450284</v>
      </c>
      <c r="S5247" s="2">
        <f t="shared" si="163"/>
        <v>2762.4785276073621</v>
      </c>
    </row>
    <row r="5248" spans="1:19" x14ac:dyDescent="0.25">
      <c r="A5248" s="85" t="s">
        <v>17703</v>
      </c>
      <c r="B5248" s="85" t="s">
        <v>6645</v>
      </c>
      <c r="C5248" s="85" t="s">
        <v>6646</v>
      </c>
      <c r="D5248" s="85">
        <v>101</v>
      </c>
      <c r="E5248" s="85">
        <v>1</v>
      </c>
      <c r="F5248" s="85" t="s">
        <v>8770</v>
      </c>
      <c r="G5248" s="85" t="s">
        <v>8769</v>
      </c>
      <c r="H5248" s="85" t="s">
        <v>4501</v>
      </c>
      <c r="I5248" s="85" t="s">
        <v>8774</v>
      </c>
      <c r="J5248" s="84">
        <v>171</v>
      </c>
      <c r="K5248" s="84">
        <v>0</v>
      </c>
      <c r="L5248" s="82">
        <v>425066</v>
      </c>
      <c r="M5248" s="82">
        <v>0</v>
      </c>
      <c r="N5248" s="82">
        <v>2485.77</v>
      </c>
      <c r="O5248" s="86" t="s">
        <v>17554</v>
      </c>
      <c r="P5248" s="82">
        <v>-6662.62</v>
      </c>
      <c r="Q5248" s="82">
        <v>0</v>
      </c>
      <c r="R5248" s="2">
        <f t="shared" si="162"/>
        <v>425066</v>
      </c>
      <c r="S5248" s="2">
        <f t="shared" si="163"/>
        <v>2485.7660818713452</v>
      </c>
    </row>
    <row r="5249" spans="1:19" x14ac:dyDescent="0.25">
      <c r="A5249" s="85" t="s">
        <v>17703</v>
      </c>
      <c r="B5249" s="85" t="s">
        <v>6645</v>
      </c>
      <c r="C5249" s="85" t="s">
        <v>6646</v>
      </c>
      <c r="D5249" s="85">
        <v>101</v>
      </c>
      <c r="E5249" s="85">
        <v>1</v>
      </c>
      <c r="F5249" s="85" t="s">
        <v>8770</v>
      </c>
      <c r="G5249" s="85" t="s">
        <v>8769</v>
      </c>
      <c r="H5249" s="85" t="s">
        <v>4502</v>
      </c>
      <c r="I5249" s="85" t="s">
        <v>8773</v>
      </c>
      <c r="J5249" s="84">
        <v>250</v>
      </c>
      <c r="K5249" s="84">
        <v>0</v>
      </c>
      <c r="L5249" s="82">
        <v>608542</v>
      </c>
      <c r="M5249" s="82">
        <v>0</v>
      </c>
      <c r="N5249" s="82">
        <v>2434.17</v>
      </c>
      <c r="O5249" s="86" t="s">
        <v>17554</v>
      </c>
      <c r="P5249" s="82">
        <v>-9538.4699999999993</v>
      </c>
      <c r="Q5249" s="82">
        <v>0</v>
      </c>
      <c r="R5249" s="2">
        <f t="shared" si="162"/>
        <v>608542</v>
      </c>
      <c r="S5249" s="2">
        <f t="shared" si="163"/>
        <v>2434.1680000000001</v>
      </c>
    </row>
    <row r="5250" spans="1:19" x14ac:dyDescent="0.25">
      <c r="A5250" s="85" t="s">
        <v>17703</v>
      </c>
      <c r="B5250" s="85" t="s">
        <v>6645</v>
      </c>
      <c r="C5250" s="85" t="s">
        <v>6646</v>
      </c>
      <c r="D5250" s="85">
        <v>101</v>
      </c>
      <c r="E5250" s="85">
        <v>1</v>
      </c>
      <c r="F5250" s="85" t="s">
        <v>8770</v>
      </c>
      <c r="G5250" s="85" t="s">
        <v>8769</v>
      </c>
      <c r="H5250" s="85" t="s">
        <v>4503</v>
      </c>
      <c r="I5250" s="85" t="s">
        <v>8772</v>
      </c>
      <c r="J5250" s="84">
        <v>112</v>
      </c>
      <c r="K5250" s="84">
        <v>0</v>
      </c>
      <c r="L5250" s="82">
        <v>270966</v>
      </c>
      <c r="M5250" s="82">
        <v>0</v>
      </c>
      <c r="N5250" s="82">
        <v>2419.34</v>
      </c>
      <c r="O5250" s="86" t="s">
        <v>17554</v>
      </c>
      <c r="P5250" s="82">
        <v>-4247.1899999999996</v>
      </c>
      <c r="Q5250" s="82">
        <v>0</v>
      </c>
      <c r="R5250" s="2">
        <f t="shared" si="162"/>
        <v>270966</v>
      </c>
      <c r="S5250" s="2">
        <f t="shared" si="163"/>
        <v>2419.3392857142858</v>
      </c>
    </row>
    <row r="5251" spans="1:19" x14ac:dyDescent="0.25">
      <c r="A5251" s="85" t="s">
        <v>17703</v>
      </c>
      <c r="B5251" s="85" t="s">
        <v>6645</v>
      </c>
      <c r="C5251" s="85" t="s">
        <v>6646</v>
      </c>
      <c r="D5251" s="85">
        <v>101</v>
      </c>
      <c r="E5251" s="85">
        <v>1</v>
      </c>
      <c r="F5251" s="85" t="s">
        <v>8770</v>
      </c>
      <c r="G5251" s="85" t="s">
        <v>8769</v>
      </c>
      <c r="H5251" s="85" t="s">
        <v>4504</v>
      </c>
      <c r="I5251" s="85" t="s">
        <v>8771</v>
      </c>
      <c r="J5251" s="84">
        <v>96</v>
      </c>
      <c r="K5251" s="84">
        <v>0</v>
      </c>
      <c r="L5251" s="82">
        <v>230442</v>
      </c>
      <c r="M5251" s="82">
        <v>0</v>
      </c>
      <c r="N5251" s="82">
        <v>2400.44</v>
      </c>
      <c r="O5251" s="86" t="s">
        <v>17554</v>
      </c>
      <c r="P5251" s="82">
        <v>-3612.02</v>
      </c>
      <c r="Q5251" s="82">
        <v>0</v>
      </c>
      <c r="R5251" s="2">
        <f t="shared" si="162"/>
        <v>230442</v>
      </c>
      <c r="S5251" s="2">
        <f t="shared" si="163"/>
        <v>2400.4375</v>
      </c>
    </row>
    <row r="5252" spans="1:19" x14ac:dyDescent="0.25">
      <c r="A5252" s="85" t="s">
        <v>17703</v>
      </c>
      <c r="B5252" s="85" t="s">
        <v>6645</v>
      </c>
      <c r="C5252" s="85" t="s">
        <v>6646</v>
      </c>
      <c r="D5252" s="85">
        <v>101</v>
      </c>
      <c r="E5252" s="85">
        <v>1</v>
      </c>
      <c r="F5252" s="85" t="s">
        <v>8770</v>
      </c>
      <c r="G5252" s="85" t="s">
        <v>8769</v>
      </c>
      <c r="H5252" s="85" t="s">
        <v>18796</v>
      </c>
      <c r="I5252" s="85" t="s">
        <v>18797</v>
      </c>
      <c r="J5252" s="84">
        <v>0</v>
      </c>
      <c r="K5252" s="84">
        <v>1</v>
      </c>
      <c r="L5252" s="82">
        <v>1768</v>
      </c>
      <c r="M5252" s="82">
        <v>1768</v>
      </c>
      <c r="N5252" s="82">
        <v>1768</v>
      </c>
      <c r="O5252" s="86" t="s">
        <v>17554</v>
      </c>
      <c r="P5252" s="82">
        <v>-27.71</v>
      </c>
      <c r="Q5252" s="82">
        <v>0</v>
      </c>
      <c r="R5252" s="2">
        <f t="shared" ref="R5252:R5315" si="164">L5252-M5252</f>
        <v>0</v>
      </c>
      <c r="S5252" s="2" t="e">
        <f t="shared" ref="S5252:S5315" si="165">R5252/J5252</f>
        <v>#DIV/0!</v>
      </c>
    </row>
    <row r="5253" spans="1:19" x14ac:dyDescent="0.25">
      <c r="A5253" s="85" t="s">
        <v>17703</v>
      </c>
      <c r="B5253" s="85" t="s">
        <v>6645</v>
      </c>
      <c r="C5253" s="85" t="s">
        <v>6646</v>
      </c>
      <c r="D5253" s="85">
        <v>101</v>
      </c>
      <c r="E5253" s="85">
        <v>1</v>
      </c>
      <c r="F5253" s="85" t="s">
        <v>8763</v>
      </c>
      <c r="G5253" s="85" t="s">
        <v>8762</v>
      </c>
      <c r="H5253" s="85" t="s">
        <v>4505</v>
      </c>
      <c r="I5253" s="85" t="s">
        <v>8768</v>
      </c>
      <c r="J5253" s="84">
        <v>282</v>
      </c>
      <c r="K5253" s="84">
        <v>0</v>
      </c>
      <c r="L5253" s="82">
        <v>858509</v>
      </c>
      <c r="M5253" s="82">
        <v>0</v>
      </c>
      <c r="N5253" s="82">
        <v>3044.36</v>
      </c>
      <c r="O5253" s="86" t="s">
        <v>17552</v>
      </c>
      <c r="P5253" s="82">
        <v>40881.35</v>
      </c>
      <c r="Q5253" s="82">
        <v>0</v>
      </c>
      <c r="R5253" s="2">
        <f t="shared" si="164"/>
        <v>858509</v>
      </c>
      <c r="S5253" s="2">
        <f t="shared" si="165"/>
        <v>3044.3581560283687</v>
      </c>
    </row>
    <row r="5254" spans="1:19" x14ac:dyDescent="0.25">
      <c r="A5254" s="85" t="s">
        <v>17703</v>
      </c>
      <c r="B5254" s="85" t="s">
        <v>6645</v>
      </c>
      <c r="C5254" s="85" t="s">
        <v>6646</v>
      </c>
      <c r="D5254" s="85">
        <v>101</v>
      </c>
      <c r="E5254" s="85">
        <v>1</v>
      </c>
      <c r="F5254" s="85" t="s">
        <v>8763</v>
      </c>
      <c r="G5254" s="85" t="s">
        <v>8762</v>
      </c>
      <c r="H5254" s="85" t="s">
        <v>4506</v>
      </c>
      <c r="I5254" s="85" t="s">
        <v>8767</v>
      </c>
      <c r="J5254" s="84">
        <v>300</v>
      </c>
      <c r="K5254" s="84">
        <v>0</v>
      </c>
      <c r="L5254" s="82">
        <v>954825</v>
      </c>
      <c r="M5254" s="82">
        <v>0</v>
      </c>
      <c r="N5254" s="82">
        <v>3182.75</v>
      </c>
      <c r="O5254" s="86" t="s">
        <v>17552</v>
      </c>
      <c r="P5254" s="82">
        <v>45467.85</v>
      </c>
      <c r="Q5254" s="82">
        <v>0</v>
      </c>
      <c r="R5254" s="2">
        <f t="shared" si="164"/>
        <v>954825</v>
      </c>
      <c r="S5254" s="2">
        <f t="shared" si="165"/>
        <v>3182.75</v>
      </c>
    </row>
    <row r="5255" spans="1:19" x14ac:dyDescent="0.25">
      <c r="A5255" s="85" t="s">
        <v>17703</v>
      </c>
      <c r="B5255" s="85" t="s">
        <v>6645</v>
      </c>
      <c r="C5255" s="85" t="s">
        <v>6646</v>
      </c>
      <c r="D5255" s="85">
        <v>101</v>
      </c>
      <c r="E5255" s="85">
        <v>1</v>
      </c>
      <c r="F5255" s="85" t="s">
        <v>8763</v>
      </c>
      <c r="G5255" s="85" t="s">
        <v>8762</v>
      </c>
      <c r="H5255" s="85" t="s">
        <v>4507</v>
      </c>
      <c r="I5255" s="85" t="s">
        <v>8766</v>
      </c>
      <c r="J5255" s="84">
        <v>126</v>
      </c>
      <c r="K5255" s="84">
        <v>0</v>
      </c>
      <c r="L5255" s="82">
        <v>356695</v>
      </c>
      <c r="M5255" s="82">
        <v>0</v>
      </c>
      <c r="N5255" s="82">
        <v>2830.91</v>
      </c>
      <c r="O5255" s="86" t="s">
        <v>17552</v>
      </c>
      <c r="P5255" s="82">
        <v>16985.48</v>
      </c>
      <c r="Q5255" s="82">
        <v>0</v>
      </c>
      <c r="R5255" s="2">
        <f t="shared" si="164"/>
        <v>356695</v>
      </c>
      <c r="S5255" s="2">
        <f t="shared" si="165"/>
        <v>2830.9126984126983</v>
      </c>
    </row>
    <row r="5256" spans="1:19" x14ac:dyDescent="0.25">
      <c r="A5256" s="85" t="s">
        <v>17703</v>
      </c>
      <c r="B5256" s="85" t="s">
        <v>6645</v>
      </c>
      <c r="C5256" s="85" t="s">
        <v>6646</v>
      </c>
      <c r="D5256" s="85">
        <v>101</v>
      </c>
      <c r="E5256" s="85">
        <v>1</v>
      </c>
      <c r="F5256" s="85" t="s">
        <v>8763</v>
      </c>
      <c r="G5256" s="85" t="s">
        <v>8762</v>
      </c>
      <c r="H5256" s="85" t="s">
        <v>4508</v>
      </c>
      <c r="I5256" s="85" t="s">
        <v>8765</v>
      </c>
      <c r="J5256" s="84">
        <v>198</v>
      </c>
      <c r="K5256" s="84">
        <v>0</v>
      </c>
      <c r="L5256" s="82">
        <v>563657</v>
      </c>
      <c r="M5256" s="82">
        <v>0</v>
      </c>
      <c r="N5256" s="82">
        <v>2846.75</v>
      </c>
      <c r="O5256" s="86" t="s">
        <v>17552</v>
      </c>
      <c r="P5256" s="82">
        <v>26840.79</v>
      </c>
      <c r="Q5256" s="82">
        <v>0</v>
      </c>
      <c r="R5256" s="2">
        <f t="shared" si="164"/>
        <v>563657</v>
      </c>
      <c r="S5256" s="2">
        <f t="shared" si="165"/>
        <v>2846.7525252525252</v>
      </c>
    </row>
    <row r="5257" spans="1:19" x14ac:dyDescent="0.25">
      <c r="A5257" s="85" t="s">
        <v>17703</v>
      </c>
      <c r="B5257" s="85" t="s">
        <v>6645</v>
      </c>
      <c r="C5257" s="85" t="s">
        <v>6646</v>
      </c>
      <c r="D5257" s="85">
        <v>101</v>
      </c>
      <c r="E5257" s="85">
        <v>1</v>
      </c>
      <c r="F5257" s="85" t="s">
        <v>8763</v>
      </c>
      <c r="G5257" s="85" t="s">
        <v>8762</v>
      </c>
      <c r="H5257" s="85" t="s">
        <v>4509</v>
      </c>
      <c r="I5257" s="85" t="s">
        <v>8764</v>
      </c>
      <c r="J5257" s="84">
        <v>153</v>
      </c>
      <c r="K5257" s="84">
        <v>0</v>
      </c>
      <c r="L5257" s="82">
        <v>433480</v>
      </c>
      <c r="M5257" s="82">
        <v>0</v>
      </c>
      <c r="N5257" s="82">
        <v>2833.2</v>
      </c>
      <c r="O5257" s="86" t="s">
        <v>17552</v>
      </c>
      <c r="P5257" s="82">
        <v>20641.93</v>
      </c>
      <c r="Q5257" s="82">
        <v>0</v>
      </c>
      <c r="R5257" s="2">
        <f t="shared" si="164"/>
        <v>433480</v>
      </c>
      <c r="S5257" s="2">
        <f t="shared" si="165"/>
        <v>2833.2026143790849</v>
      </c>
    </row>
    <row r="5258" spans="1:19" x14ac:dyDescent="0.25">
      <c r="A5258" s="85" t="s">
        <v>17703</v>
      </c>
      <c r="B5258" s="85" t="s">
        <v>6645</v>
      </c>
      <c r="C5258" s="85" t="s">
        <v>6646</v>
      </c>
      <c r="D5258" s="85">
        <v>101</v>
      </c>
      <c r="E5258" s="85">
        <v>1</v>
      </c>
      <c r="F5258" s="85" t="s">
        <v>8763</v>
      </c>
      <c r="G5258" s="85" t="s">
        <v>8762</v>
      </c>
      <c r="H5258" s="85" t="s">
        <v>4510</v>
      </c>
      <c r="I5258" s="85" t="s">
        <v>8764</v>
      </c>
      <c r="J5258" s="84">
        <v>153</v>
      </c>
      <c r="K5258" s="84">
        <v>0</v>
      </c>
      <c r="L5258" s="82">
        <v>433480</v>
      </c>
      <c r="M5258" s="82">
        <v>0</v>
      </c>
      <c r="N5258" s="82">
        <v>2833.2</v>
      </c>
      <c r="O5258" s="86" t="s">
        <v>17552</v>
      </c>
      <c r="P5258" s="82">
        <v>20641.93</v>
      </c>
      <c r="Q5258" s="82">
        <v>0</v>
      </c>
      <c r="R5258" s="2">
        <f t="shared" si="164"/>
        <v>433480</v>
      </c>
      <c r="S5258" s="2">
        <f t="shared" si="165"/>
        <v>2833.2026143790849</v>
      </c>
    </row>
    <row r="5259" spans="1:19" x14ac:dyDescent="0.25">
      <c r="A5259" s="85" t="s">
        <v>17703</v>
      </c>
      <c r="B5259" s="85" t="s">
        <v>6645</v>
      </c>
      <c r="C5259" s="85" t="s">
        <v>6646</v>
      </c>
      <c r="D5259" s="85">
        <v>101</v>
      </c>
      <c r="E5259" s="85">
        <v>1</v>
      </c>
      <c r="F5259" s="85" t="s">
        <v>8763</v>
      </c>
      <c r="G5259" s="85" t="s">
        <v>8762</v>
      </c>
      <c r="H5259" s="85" t="s">
        <v>18798</v>
      </c>
      <c r="I5259" s="85" t="s">
        <v>18799</v>
      </c>
      <c r="J5259" s="84">
        <v>0</v>
      </c>
      <c r="K5259" s="84">
        <v>36</v>
      </c>
      <c r="L5259" s="82">
        <v>125222</v>
      </c>
      <c r="M5259" s="82">
        <v>125222</v>
      </c>
      <c r="N5259" s="82">
        <v>3478.39</v>
      </c>
      <c r="O5259" s="86" t="s">
        <v>17552</v>
      </c>
      <c r="P5259" s="82">
        <v>5962.97</v>
      </c>
      <c r="Q5259" s="82">
        <v>0</v>
      </c>
      <c r="R5259" s="2">
        <f t="shared" si="164"/>
        <v>0</v>
      </c>
      <c r="S5259" s="2" t="e">
        <f t="shared" si="165"/>
        <v>#DIV/0!</v>
      </c>
    </row>
    <row r="5260" spans="1:19" x14ac:dyDescent="0.25">
      <c r="A5260" s="85" t="s">
        <v>17703</v>
      </c>
      <c r="B5260" s="85" t="s">
        <v>6645</v>
      </c>
      <c r="C5260" s="85" t="s">
        <v>6646</v>
      </c>
      <c r="D5260" s="85">
        <v>101</v>
      </c>
      <c r="E5260" s="85">
        <v>1</v>
      </c>
      <c r="F5260" s="85" t="s">
        <v>8760</v>
      </c>
      <c r="G5260" s="85" t="s">
        <v>8759</v>
      </c>
      <c r="H5260" s="85" t="s">
        <v>4511</v>
      </c>
      <c r="I5260" s="85" t="s">
        <v>8761</v>
      </c>
      <c r="J5260" s="84">
        <v>125</v>
      </c>
      <c r="K5260" s="84">
        <v>0</v>
      </c>
      <c r="L5260" s="82">
        <v>278256</v>
      </c>
      <c r="M5260" s="82">
        <v>0</v>
      </c>
      <c r="N5260" s="82">
        <v>2226.0500000000002</v>
      </c>
      <c r="O5260" s="86" t="s">
        <v>17552</v>
      </c>
      <c r="P5260" s="82">
        <v>13250.27</v>
      </c>
      <c r="Q5260" s="82">
        <v>0</v>
      </c>
      <c r="R5260" s="2">
        <f t="shared" si="164"/>
        <v>278256</v>
      </c>
      <c r="S5260" s="2">
        <f t="shared" si="165"/>
        <v>2226.0479999999998</v>
      </c>
    </row>
    <row r="5261" spans="1:19" x14ac:dyDescent="0.25">
      <c r="A5261" s="85" t="s">
        <v>17703</v>
      </c>
      <c r="B5261" s="85" t="s">
        <v>6645</v>
      </c>
      <c r="C5261" s="85" t="s">
        <v>6646</v>
      </c>
      <c r="D5261" s="85">
        <v>101</v>
      </c>
      <c r="E5261" s="85">
        <v>1</v>
      </c>
      <c r="F5261" s="85" t="s">
        <v>8760</v>
      </c>
      <c r="G5261" s="85" t="s">
        <v>8759</v>
      </c>
      <c r="H5261" s="85" t="s">
        <v>4512</v>
      </c>
      <c r="I5261" s="85" t="s">
        <v>8758</v>
      </c>
      <c r="J5261" s="84">
        <v>203</v>
      </c>
      <c r="K5261" s="84">
        <v>0</v>
      </c>
      <c r="L5261" s="82">
        <v>467002</v>
      </c>
      <c r="M5261" s="82">
        <v>0</v>
      </c>
      <c r="N5261" s="82">
        <v>2300.5</v>
      </c>
      <c r="O5261" s="86" t="s">
        <v>17552</v>
      </c>
      <c r="P5261" s="82">
        <v>22238.2</v>
      </c>
      <c r="Q5261" s="82">
        <v>0</v>
      </c>
      <c r="R5261" s="2">
        <f t="shared" si="164"/>
        <v>467002</v>
      </c>
      <c r="S5261" s="2">
        <f t="shared" si="165"/>
        <v>2300.502463054187</v>
      </c>
    </row>
    <row r="5262" spans="1:19" x14ac:dyDescent="0.25">
      <c r="A5262" s="85" t="s">
        <v>17703</v>
      </c>
      <c r="B5262" s="85" t="s">
        <v>6645</v>
      </c>
      <c r="C5262" s="85" t="s">
        <v>6646</v>
      </c>
      <c r="D5262" s="85">
        <v>101</v>
      </c>
      <c r="E5262" s="85">
        <v>1</v>
      </c>
      <c r="F5262" s="85" t="s">
        <v>8747</v>
      </c>
      <c r="G5262" s="85" t="s">
        <v>8746</v>
      </c>
      <c r="H5262" s="85" t="s">
        <v>4513</v>
      </c>
      <c r="I5262" s="85" t="s">
        <v>8757</v>
      </c>
      <c r="J5262" s="84">
        <v>158</v>
      </c>
      <c r="K5262" s="84">
        <v>131</v>
      </c>
      <c r="L5262" s="82">
        <v>1008553</v>
      </c>
      <c r="M5262" s="82">
        <v>457164</v>
      </c>
      <c r="N5262" s="82">
        <v>3489.8</v>
      </c>
      <c r="O5262" s="86" t="s">
        <v>17552</v>
      </c>
      <c r="P5262" s="82">
        <v>48026.33</v>
      </c>
      <c r="Q5262" s="82">
        <v>0</v>
      </c>
      <c r="R5262" s="2">
        <f t="shared" si="164"/>
        <v>551389</v>
      </c>
      <c r="S5262" s="2">
        <f t="shared" si="165"/>
        <v>3489.8037974683543</v>
      </c>
    </row>
    <row r="5263" spans="1:19" x14ac:dyDescent="0.25">
      <c r="A5263" s="85" t="s">
        <v>17703</v>
      </c>
      <c r="B5263" s="85" t="s">
        <v>6645</v>
      </c>
      <c r="C5263" s="85" t="s">
        <v>6646</v>
      </c>
      <c r="D5263" s="85">
        <v>101</v>
      </c>
      <c r="E5263" s="85">
        <v>1</v>
      </c>
      <c r="F5263" s="85" t="s">
        <v>8747</v>
      </c>
      <c r="G5263" s="85" t="s">
        <v>8746</v>
      </c>
      <c r="H5263" s="85" t="s">
        <v>4514</v>
      </c>
      <c r="I5263" s="85" t="s">
        <v>8756</v>
      </c>
      <c r="J5263" s="84">
        <v>76</v>
      </c>
      <c r="K5263" s="84">
        <v>0</v>
      </c>
      <c r="L5263" s="82">
        <v>268778</v>
      </c>
      <c r="M5263" s="82">
        <v>0</v>
      </c>
      <c r="N5263" s="82">
        <v>3536.55</v>
      </c>
      <c r="O5263" s="86" t="s">
        <v>17552</v>
      </c>
      <c r="P5263" s="82">
        <v>12798.98</v>
      </c>
      <c r="Q5263" s="82">
        <v>0</v>
      </c>
      <c r="R5263" s="2">
        <f t="shared" si="164"/>
        <v>268778</v>
      </c>
      <c r="S5263" s="2">
        <f t="shared" si="165"/>
        <v>3536.5526315789475</v>
      </c>
    </row>
    <row r="5264" spans="1:19" x14ac:dyDescent="0.25">
      <c r="A5264" s="85" t="s">
        <v>17703</v>
      </c>
      <c r="B5264" s="85" t="s">
        <v>6645</v>
      </c>
      <c r="C5264" s="85" t="s">
        <v>6646</v>
      </c>
      <c r="D5264" s="85">
        <v>101</v>
      </c>
      <c r="E5264" s="85">
        <v>1</v>
      </c>
      <c r="F5264" s="85" t="s">
        <v>8747</v>
      </c>
      <c r="G5264" s="85" t="s">
        <v>8746</v>
      </c>
      <c r="H5264" s="85" t="s">
        <v>4515</v>
      </c>
      <c r="I5264" s="85" t="s">
        <v>8755</v>
      </c>
      <c r="J5264" s="84">
        <v>31</v>
      </c>
      <c r="K5264" s="84">
        <v>0</v>
      </c>
      <c r="L5264" s="82">
        <v>52897</v>
      </c>
      <c r="M5264" s="82">
        <v>0</v>
      </c>
      <c r="N5264" s="82">
        <v>1706.35</v>
      </c>
      <c r="O5264" s="86" t="s">
        <v>17552</v>
      </c>
      <c r="P5264" s="82">
        <v>2518.9299999999998</v>
      </c>
      <c r="Q5264" s="82">
        <v>0</v>
      </c>
      <c r="R5264" s="2">
        <f t="shared" si="164"/>
        <v>52897</v>
      </c>
      <c r="S5264" s="2">
        <f t="shared" si="165"/>
        <v>1706.3548387096773</v>
      </c>
    </row>
    <row r="5265" spans="1:19" x14ac:dyDescent="0.25">
      <c r="A5265" s="85" t="s">
        <v>17703</v>
      </c>
      <c r="B5265" s="85" t="s">
        <v>6645</v>
      </c>
      <c r="C5265" s="85" t="s">
        <v>6646</v>
      </c>
      <c r="D5265" s="85">
        <v>101</v>
      </c>
      <c r="E5265" s="85">
        <v>1</v>
      </c>
      <c r="F5265" s="85" t="s">
        <v>8747</v>
      </c>
      <c r="G5265" s="85" t="s">
        <v>8746</v>
      </c>
      <c r="H5265" s="85" t="s">
        <v>4516</v>
      </c>
      <c r="I5265" s="85" t="s">
        <v>8754</v>
      </c>
      <c r="J5265" s="84">
        <v>156</v>
      </c>
      <c r="K5265" s="84">
        <v>0</v>
      </c>
      <c r="L5265" s="82">
        <v>502427</v>
      </c>
      <c r="M5265" s="82">
        <v>0</v>
      </c>
      <c r="N5265" s="82">
        <v>3220.69</v>
      </c>
      <c r="O5265" s="86" t="s">
        <v>17552</v>
      </c>
      <c r="P5265" s="82">
        <v>23925.07</v>
      </c>
      <c r="Q5265" s="82">
        <v>0</v>
      </c>
      <c r="R5265" s="2">
        <f t="shared" si="164"/>
        <v>502427</v>
      </c>
      <c r="S5265" s="2">
        <f t="shared" si="165"/>
        <v>3220.6858974358975</v>
      </c>
    </row>
    <row r="5266" spans="1:19" x14ac:dyDescent="0.25">
      <c r="A5266" s="85" t="s">
        <v>17703</v>
      </c>
      <c r="B5266" s="85" t="s">
        <v>6645</v>
      </c>
      <c r="C5266" s="85" t="s">
        <v>6646</v>
      </c>
      <c r="D5266" s="85">
        <v>101</v>
      </c>
      <c r="E5266" s="85">
        <v>1</v>
      </c>
      <c r="F5266" s="85" t="s">
        <v>8747</v>
      </c>
      <c r="G5266" s="85" t="s">
        <v>8746</v>
      </c>
      <c r="H5266" s="85" t="s">
        <v>4517</v>
      </c>
      <c r="I5266" s="85" t="s">
        <v>8753</v>
      </c>
      <c r="J5266" s="84">
        <v>85</v>
      </c>
      <c r="K5266" s="84">
        <v>0</v>
      </c>
      <c r="L5266" s="82">
        <v>263979</v>
      </c>
      <c r="M5266" s="82">
        <v>0</v>
      </c>
      <c r="N5266" s="82">
        <v>3105.64</v>
      </c>
      <c r="O5266" s="86" t="s">
        <v>17552</v>
      </c>
      <c r="P5266" s="82">
        <v>12570.42</v>
      </c>
      <c r="Q5266" s="82">
        <v>0</v>
      </c>
      <c r="R5266" s="2">
        <f t="shared" si="164"/>
        <v>263979</v>
      </c>
      <c r="S5266" s="2">
        <f t="shared" si="165"/>
        <v>3105.6352941176469</v>
      </c>
    </row>
    <row r="5267" spans="1:19" x14ac:dyDescent="0.25">
      <c r="A5267" s="85" t="s">
        <v>17703</v>
      </c>
      <c r="B5267" s="85" t="s">
        <v>6645</v>
      </c>
      <c r="C5267" s="85" t="s">
        <v>6646</v>
      </c>
      <c r="D5267" s="85">
        <v>101</v>
      </c>
      <c r="E5267" s="85">
        <v>1</v>
      </c>
      <c r="F5267" s="85" t="s">
        <v>8747</v>
      </c>
      <c r="G5267" s="85" t="s">
        <v>8746</v>
      </c>
      <c r="H5267" s="85" t="s">
        <v>4518</v>
      </c>
      <c r="I5267" s="85" t="s">
        <v>8752</v>
      </c>
      <c r="J5267" s="84">
        <v>36</v>
      </c>
      <c r="K5267" s="84">
        <v>0</v>
      </c>
      <c r="L5267" s="82">
        <v>51751</v>
      </c>
      <c r="M5267" s="82">
        <v>0</v>
      </c>
      <c r="N5267" s="82">
        <v>1437.53</v>
      </c>
      <c r="O5267" s="86" t="s">
        <v>17552</v>
      </c>
      <c r="P5267" s="82">
        <v>2464.35</v>
      </c>
      <c r="Q5267" s="82">
        <v>0</v>
      </c>
      <c r="R5267" s="2">
        <f t="shared" si="164"/>
        <v>51751</v>
      </c>
      <c r="S5267" s="2">
        <f t="shared" si="165"/>
        <v>1437.5277777777778</v>
      </c>
    </row>
    <row r="5268" spans="1:19" x14ac:dyDescent="0.25">
      <c r="A5268" s="85" t="s">
        <v>17703</v>
      </c>
      <c r="B5268" s="85" t="s">
        <v>6645</v>
      </c>
      <c r="C5268" s="85" t="s">
        <v>6646</v>
      </c>
      <c r="D5268" s="85">
        <v>101</v>
      </c>
      <c r="E5268" s="85">
        <v>1</v>
      </c>
      <c r="F5268" s="85" t="s">
        <v>8747</v>
      </c>
      <c r="G5268" s="85" t="s">
        <v>8746</v>
      </c>
      <c r="H5268" s="85" t="s">
        <v>4519</v>
      </c>
      <c r="I5268" s="85" t="s">
        <v>8751</v>
      </c>
      <c r="J5268" s="84">
        <v>28</v>
      </c>
      <c r="K5268" s="84">
        <v>0</v>
      </c>
      <c r="L5268" s="82">
        <v>53118</v>
      </c>
      <c r="M5268" s="82">
        <v>0</v>
      </c>
      <c r="N5268" s="82">
        <v>1897.07</v>
      </c>
      <c r="O5268" s="86" t="s">
        <v>17552</v>
      </c>
      <c r="P5268" s="82">
        <v>2529.44</v>
      </c>
      <c r="Q5268" s="82">
        <v>0</v>
      </c>
      <c r="R5268" s="2">
        <f t="shared" si="164"/>
        <v>53118</v>
      </c>
      <c r="S5268" s="2">
        <f t="shared" si="165"/>
        <v>1897.0714285714287</v>
      </c>
    </row>
    <row r="5269" spans="1:19" x14ac:dyDescent="0.25">
      <c r="A5269" s="85" t="s">
        <v>17703</v>
      </c>
      <c r="B5269" s="85" t="s">
        <v>6645</v>
      </c>
      <c r="C5269" s="85" t="s">
        <v>6646</v>
      </c>
      <c r="D5269" s="85">
        <v>101</v>
      </c>
      <c r="E5269" s="85">
        <v>1</v>
      </c>
      <c r="F5269" s="85" t="s">
        <v>8747</v>
      </c>
      <c r="G5269" s="85" t="s">
        <v>8746</v>
      </c>
      <c r="H5269" s="85" t="s">
        <v>4520</v>
      </c>
      <c r="I5269" s="85" t="s">
        <v>8750</v>
      </c>
      <c r="J5269" s="84">
        <v>17</v>
      </c>
      <c r="K5269" s="84">
        <v>0</v>
      </c>
      <c r="L5269" s="82">
        <v>34323</v>
      </c>
      <c r="M5269" s="82">
        <v>0</v>
      </c>
      <c r="N5269" s="82">
        <v>2019</v>
      </c>
      <c r="O5269" s="86" t="s">
        <v>17552</v>
      </c>
      <c r="P5269" s="82">
        <v>1634.42</v>
      </c>
      <c r="Q5269" s="82">
        <v>0</v>
      </c>
      <c r="R5269" s="2">
        <f t="shared" si="164"/>
        <v>34323</v>
      </c>
      <c r="S5269" s="2">
        <f t="shared" si="165"/>
        <v>2019</v>
      </c>
    </row>
    <row r="5270" spans="1:19" x14ac:dyDescent="0.25">
      <c r="A5270" s="85" t="s">
        <v>17703</v>
      </c>
      <c r="B5270" s="85" t="s">
        <v>6645</v>
      </c>
      <c r="C5270" s="85" t="s">
        <v>6646</v>
      </c>
      <c r="D5270" s="85">
        <v>101</v>
      </c>
      <c r="E5270" s="85">
        <v>1</v>
      </c>
      <c r="F5270" s="85" t="s">
        <v>8747</v>
      </c>
      <c r="G5270" s="85" t="s">
        <v>8746</v>
      </c>
      <c r="H5270" s="85" t="s">
        <v>4521</v>
      </c>
      <c r="I5270" s="85" t="s">
        <v>8749</v>
      </c>
      <c r="J5270" s="84">
        <v>20</v>
      </c>
      <c r="K5270" s="84">
        <v>0</v>
      </c>
      <c r="L5270" s="82">
        <v>37360</v>
      </c>
      <c r="M5270" s="82">
        <v>0</v>
      </c>
      <c r="N5270" s="82">
        <v>1868</v>
      </c>
      <c r="O5270" s="86" t="s">
        <v>17552</v>
      </c>
      <c r="P5270" s="82">
        <v>1779.03</v>
      </c>
      <c r="Q5270" s="82">
        <v>0</v>
      </c>
      <c r="R5270" s="2">
        <f t="shared" si="164"/>
        <v>37360</v>
      </c>
      <c r="S5270" s="2">
        <f t="shared" si="165"/>
        <v>1868</v>
      </c>
    </row>
    <row r="5271" spans="1:19" x14ac:dyDescent="0.25">
      <c r="A5271" s="85" t="s">
        <v>17703</v>
      </c>
      <c r="B5271" s="85" t="s">
        <v>6645</v>
      </c>
      <c r="C5271" s="85" t="s">
        <v>6646</v>
      </c>
      <c r="D5271" s="85">
        <v>101</v>
      </c>
      <c r="E5271" s="85">
        <v>1</v>
      </c>
      <c r="F5271" s="85" t="s">
        <v>8747</v>
      </c>
      <c r="G5271" s="85" t="s">
        <v>8746</v>
      </c>
      <c r="H5271" s="85" t="s">
        <v>4522</v>
      </c>
      <c r="I5271" s="85" t="s">
        <v>8748</v>
      </c>
      <c r="J5271" s="84">
        <v>3</v>
      </c>
      <c r="K5271" s="84">
        <v>0</v>
      </c>
      <c r="L5271" s="82">
        <v>5971</v>
      </c>
      <c r="M5271" s="82">
        <v>0</v>
      </c>
      <c r="N5271" s="82">
        <v>1990.33</v>
      </c>
      <c r="O5271" s="86" t="s">
        <v>17552</v>
      </c>
      <c r="P5271" s="82">
        <v>284.36</v>
      </c>
      <c r="Q5271" s="82">
        <v>0</v>
      </c>
      <c r="R5271" s="2">
        <f t="shared" si="164"/>
        <v>5971</v>
      </c>
      <c r="S5271" s="2">
        <f t="shared" si="165"/>
        <v>1990.3333333333333</v>
      </c>
    </row>
    <row r="5272" spans="1:19" x14ac:dyDescent="0.25">
      <c r="A5272" s="85" t="s">
        <v>17703</v>
      </c>
      <c r="B5272" s="85" t="s">
        <v>6645</v>
      </c>
      <c r="C5272" s="85" t="s">
        <v>6646</v>
      </c>
      <c r="D5272" s="85">
        <v>101</v>
      </c>
      <c r="E5272" s="85">
        <v>1</v>
      </c>
      <c r="F5272" s="85" t="s">
        <v>8747</v>
      </c>
      <c r="G5272" s="85" t="s">
        <v>8746</v>
      </c>
      <c r="H5272" s="85" t="s">
        <v>8745</v>
      </c>
      <c r="I5272" s="85" t="s">
        <v>8744</v>
      </c>
      <c r="J5272" s="84">
        <v>51</v>
      </c>
      <c r="K5272" s="84">
        <v>0</v>
      </c>
      <c r="L5272" s="82">
        <v>172766</v>
      </c>
      <c r="M5272" s="82">
        <v>0</v>
      </c>
      <c r="N5272" s="82">
        <v>3387.57</v>
      </c>
      <c r="O5272" s="86" t="s">
        <v>17552</v>
      </c>
      <c r="P5272" s="82">
        <v>8226.9599999999991</v>
      </c>
      <c r="Q5272" s="82">
        <v>0</v>
      </c>
      <c r="R5272" s="2">
        <f t="shared" si="164"/>
        <v>172766</v>
      </c>
      <c r="S5272" s="2">
        <f t="shared" si="165"/>
        <v>3387.5686274509803</v>
      </c>
    </row>
    <row r="5273" spans="1:19" x14ac:dyDescent="0.25">
      <c r="A5273" s="85" t="s">
        <v>17703</v>
      </c>
      <c r="B5273" s="85" t="s">
        <v>6645</v>
      </c>
      <c r="C5273" s="85" t="s">
        <v>6646</v>
      </c>
      <c r="D5273" s="85">
        <v>101</v>
      </c>
      <c r="E5273" s="85">
        <v>1</v>
      </c>
      <c r="F5273" s="85" t="s">
        <v>8747</v>
      </c>
      <c r="G5273" s="85" t="s">
        <v>8746</v>
      </c>
      <c r="H5273" s="85" t="s">
        <v>17704</v>
      </c>
      <c r="I5273" s="85" t="s">
        <v>17705</v>
      </c>
      <c r="J5273" s="84">
        <v>15</v>
      </c>
      <c r="K5273" s="84">
        <v>0</v>
      </c>
      <c r="L5273" s="82">
        <v>30438</v>
      </c>
      <c r="M5273" s="82">
        <v>0</v>
      </c>
      <c r="N5273" s="82">
        <v>2029.2</v>
      </c>
      <c r="O5273" s="86" t="s">
        <v>17552</v>
      </c>
      <c r="P5273" s="82">
        <v>1449.39</v>
      </c>
      <c r="Q5273" s="82">
        <v>0</v>
      </c>
      <c r="R5273" s="2">
        <f t="shared" si="164"/>
        <v>30438</v>
      </c>
      <c r="S5273" s="2">
        <f t="shared" si="165"/>
        <v>2029.2</v>
      </c>
    </row>
    <row r="5274" spans="1:19" x14ac:dyDescent="0.25">
      <c r="A5274" s="85" t="s">
        <v>17703</v>
      </c>
      <c r="B5274" s="85" t="s">
        <v>6645</v>
      </c>
      <c r="C5274" s="85" t="s">
        <v>6646</v>
      </c>
      <c r="D5274" s="85">
        <v>101</v>
      </c>
      <c r="E5274" s="85">
        <v>1</v>
      </c>
      <c r="F5274" s="85" t="s">
        <v>8747</v>
      </c>
      <c r="G5274" s="85" t="s">
        <v>8746</v>
      </c>
      <c r="H5274" s="85" t="s">
        <v>17752</v>
      </c>
      <c r="I5274" s="85" t="s">
        <v>17753</v>
      </c>
      <c r="J5274" s="84">
        <v>1</v>
      </c>
      <c r="K5274" s="84">
        <v>0</v>
      </c>
      <c r="L5274" s="82">
        <v>2004</v>
      </c>
      <c r="M5274" s="82">
        <v>0</v>
      </c>
      <c r="N5274" s="82">
        <v>2004</v>
      </c>
      <c r="O5274" s="86" t="s">
        <v>17552</v>
      </c>
      <c r="P5274" s="82">
        <v>95.43</v>
      </c>
      <c r="Q5274" s="82">
        <v>0</v>
      </c>
      <c r="R5274" s="2">
        <f t="shared" si="164"/>
        <v>2004</v>
      </c>
      <c r="S5274" s="2">
        <f t="shared" si="165"/>
        <v>2004</v>
      </c>
    </row>
    <row r="5275" spans="1:19" x14ac:dyDescent="0.25">
      <c r="A5275" s="85" t="s">
        <v>17703</v>
      </c>
      <c r="B5275" s="85" t="s">
        <v>6645</v>
      </c>
      <c r="C5275" s="85" t="s">
        <v>6646</v>
      </c>
      <c r="D5275" s="85">
        <v>101</v>
      </c>
      <c r="E5275" s="85">
        <v>1</v>
      </c>
      <c r="F5275" s="85" t="s">
        <v>8739</v>
      </c>
      <c r="G5275" s="85" t="s">
        <v>8738</v>
      </c>
      <c r="H5275" s="85" t="s">
        <v>4523</v>
      </c>
      <c r="I5275" s="85" t="s">
        <v>8743</v>
      </c>
      <c r="J5275" s="84">
        <v>79</v>
      </c>
      <c r="K5275" s="84">
        <v>0</v>
      </c>
      <c r="L5275" s="82">
        <v>162652</v>
      </c>
      <c r="M5275" s="82">
        <v>0</v>
      </c>
      <c r="N5275" s="82">
        <v>2058.89</v>
      </c>
      <c r="O5275" s="86" t="s">
        <v>17554</v>
      </c>
      <c r="P5275" s="82">
        <v>-2549.4499999999998</v>
      </c>
      <c r="Q5275" s="82">
        <v>0</v>
      </c>
      <c r="R5275" s="2">
        <f t="shared" si="164"/>
        <v>162652</v>
      </c>
      <c r="S5275" s="2">
        <f t="shared" si="165"/>
        <v>2058.8860759493673</v>
      </c>
    </row>
    <row r="5276" spans="1:19" x14ac:dyDescent="0.25">
      <c r="A5276" s="85" t="s">
        <v>17703</v>
      </c>
      <c r="B5276" s="85" t="s">
        <v>6645</v>
      </c>
      <c r="C5276" s="85" t="s">
        <v>6646</v>
      </c>
      <c r="D5276" s="85">
        <v>101</v>
      </c>
      <c r="E5276" s="85">
        <v>1</v>
      </c>
      <c r="F5276" s="85" t="s">
        <v>8739</v>
      </c>
      <c r="G5276" s="85" t="s">
        <v>8738</v>
      </c>
      <c r="H5276" s="85" t="s">
        <v>4524</v>
      </c>
      <c r="I5276" s="85" t="s">
        <v>8742</v>
      </c>
      <c r="J5276" s="84">
        <v>151</v>
      </c>
      <c r="K5276" s="84">
        <v>0</v>
      </c>
      <c r="L5276" s="82">
        <v>311223</v>
      </c>
      <c r="M5276" s="82">
        <v>0</v>
      </c>
      <c r="N5276" s="82">
        <v>2061.08</v>
      </c>
      <c r="O5276" s="86" t="s">
        <v>17554</v>
      </c>
      <c r="P5276" s="82">
        <v>-4878.21</v>
      </c>
      <c r="Q5276" s="82">
        <v>0</v>
      </c>
      <c r="R5276" s="2">
        <f t="shared" si="164"/>
        <v>311223</v>
      </c>
      <c r="S5276" s="2">
        <f t="shared" si="165"/>
        <v>2061.0794701986756</v>
      </c>
    </row>
    <row r="5277" spans="1:19" x14ac:dyDescent="0.25">
      <c r="A5277" s="85" t="s">
        <v>17703</v>
      </c>
      <c r="B5277" s="85" t="s">
        <v>6645</v>
      </c>
      <c r="C5277" s="85" t="s">
        <v>6646</v>
      </c>
      <c r="D5277" s="85">
        <v>101</v>
      </c>
      <c r="E5277" s="85">
        <v>1</v>
      </c>
      <c r="F5277" s="85" t="s">
        <v>8739</v>
      </c>
      <c r="G5277" s="85" t="s">
        <v>8738</v>
      </c>
      <c r="H5277" s="85" t="s">
        <v>4525</v>
      </c>
      <c r="I5277" s="85" t="s">
        <v>8741</v>
      </c>
      <c r="J5277" s="84">
        <v>171</v>
      </c>
      <c r="K5277" s="84">
        <v>0</v>
      </c>
      <c r="L5277" s="82">
        <v>363309</v>
      </c>
      <c r="M5277" s="82">
        <v>0</v>
      </c>
      <c r="N5277" s="82">
        <v>2124.61</v>
      </c>
      <c r="O5277" s="86" t="s">
        <v>17554</v>
      </c>
      <c r="P5277" s="82">
        <v>-5694.62</v>
      </c>
      <c r="Q5277" s="82">
        <v>0</v>
      </c>
      <c r="R5277" s="2">
        <f t="shared" si="164"/>
        <v>363309</v>
      </c>
      <c r="S5277" s="2">
        <f t="shared" si="165"/>
        <v>2124.6140350877195</v>
      </c>
    </row>
    <row r="5278" spans="1:19" x14ac:dyDescent="0.25">
      <c r="A5278" s="85" t="s">
        <v>17703</v>
      </c>
      <c r="B5278" s="85" t="s">
        <v>6645</v>
      </c>
      <c r="C5278" s="85" t="s">
        <v>6646</v>
      </c>
      <c r="D5278" s="85">
        <v>101</v>
      </c>
      <c r="E5278" s="85">
        <v>1</v>
      </c>
      <c r="F5278" s="85" t="s">
        <v>8739</v>
      </c>
      <c r="G5278" s="85" t="s">
        <v>8738</v>
      </c>
      <c r="H5278" s="85" t="s">
        <v>4526</v>
      </c>
      <c r="I5278" s="85" t="s">
        <v>8740</v>
      </c>
      <c r="J5278" s="84">
        <v>186</v>
      </c>
      <c r="K5278" s="84">
        <v>0</v>
      </c>
      <c r="L5278" s="82">
        <v>375357</v>
      </c>
      <c r="M5278" s="82">
        <v>0</v>
      </c>
      <c r="N5278" s="82">
        <v>2018.05</v>
      </c>
      <c r="O5278" s="86" t="s">
        <v>17554</v>
      </c>
      <c r="P5278" s="82">
        <v>-5883.47</v>
      </c>
      <c r="Q5278" s="82">
        <v>0</v>
      </c>
      <c r="R5278" s="2">
        <f t="shared" si="164"/>
        <v>375357</v>
      </c>
      <c r="S5278" s="2">
        <f t="shared" si="165"/>
        <v>2018.0483870967741</v>
      </c>
    </row>
    <row r="5279" spans="1:19" x14ac:dyDescent="0.25">
      <c r="A5279" s="85" t="s">
        <v>17703</v>
      </c>
      <c r="B5279" s="85" t="s">
        <v>6645</v>
      </c>
      <c r="C5279" s="85" t="s">
        <v>6646</v>
      </c>
      <c r="D5279" s="85">
        <v>101</v>
      </c>
      <c r="E5279" s="85">
        <v>1</v>
      </c>
      <c r="F5279" s="85" t="s">
        <v>8739</v>
      </c>
      <c r="G5279" s="85" t="s">
        <v>8738</v>
      </c>
      <c r="H5279" s="85" t="s">
        <v>4527</v>
      </c>
      <c r="I5279" s="85" t="s">
        <v>8737</v>
      </c>
      <c r="J5279" s="84">
        <v>17</v>
      </c>
      <c r="K5279" s="84">
        <v>0</v>
      </c>
      <c r="L5279" s="82">
        <v>39283</v>
      </c>
      <c r="M5279" s="82">
        <v>0</v>
      </c>
      <c r="N5279" s="82">
        <v>2310.7600000000002</v>
      </c>
      <c r="O5279" s="86" t="s">
        <v>17554</v>
      </c>
      <c r="P5279" s="82">
        <v>-615.74</v>
      </c>
      <c r="Q5279" s="82">
        <v>0</v>
      </c>
      <c r="R5279" s="2">
        <f t="shared" si="164"/>
        <v>39283</v>
      </c>
      <c r="S5279" s="2">
        <f t="shared" si="165"/>
        <v>2310.7647058823532</v>
      </c>
    </row>
    <row r="5280" spans="1:19" x14ac:dyDescent="0.25">
      <c r="A5280" s="85" t="s">
        <v>17703</v>
      </c>
      <c r="B5280" s="85" t="s">
        <v>6645</v>
      </c>
      <c r="C5280" s="85" t="s">
        <v>6646</v>
      </c>
      <c r="D5280" s="85">
        <v>101</v>
      </c>
      <c r="E5280" s="85">
        <v>1</v>
      </c>
      <c r="F5280" s="85" t="s">
        <v>8733</v>
      </c>
      <c r="G5280" s="85" t="s">
        <v>8732</v>
      </c>
      <c r="H5280" s="85" t="s">
        <v>4528</v>
      </c>
      <c r="I5280" s="85" t="s">
        <v>8736</v>
      </c>
      <c r="J5280" s="84">
        <v>151</v>
      </c>
      <c r="K5280" s="84">
        <v>0</v>
      </c>
      <c r="L5280" s="82">
        <v>350070</v>
      </c>
      <c r="M5280" s="82">
        <v>0</v>
      </c>
      <c r="N5280" s="82">
        <v>2318.34</v>
      </c>
      <c r="O5280" s="86" t="s">
        <v>17552</v>
      </c>
      <c r="P5280" s="82">
        <v>16669.990000000002</v>
      </c>
      <c r="Q5280" s="82">
        <v>0</v>
      </c>
      <c r="R5280" s="2">
        <f t="shared" si="164"/>
        <v>350070</v>
      </c>
      <c r="S5280" s="2">
        <f t="shared" si="165"/>
        <v>2318.344370860927</v>
      </c>
    </row>
    <row r="5281" spans="1:19" x14ac:dyDescent="0.25">
      <c r="A5281" s="85" t="s">
        <v>17703</v>
      </c>
      <c r="B5281" s="85" t="s">
        <v>6645</v>
      </c>
      <c r="C5281" s="85" t="s">
        <v>6646</v>
      </c>
      <c r="D5281" s="85">
        <v>101</v>
      </c>
      <c r="E5281" s="85">
        <v>1</v>
      </c>
      <c r="F5281" s="85" t="s">
        <v>8733</v>
      </c>
      <c r="G5281" s="85" t="s">
        <v>8732</v>
      </c>
      <c r="H5281" s="85" t="s">
        <v>4529</v>
      </c>
      <c r="I5281" s="85" t="s">
        <v>8735</v>
      </c>
      <c r="J5281" s="84">
        <v>150</v>
      </c>
      <c r="K5281" s="84">
        <v>0</v>
      </c>
      <c r="L5281" s="82">
        <v>347117</v>
      </c>
      <c r="M5281" s="82">
        <v>0</v>
      </c>
      <c r="N5281" s="82">
        <v>2314.11</v>
      </c>
      <c r="O5281" s="86" t="s">
        <v>17552</v>
      </c>
      <c r="P5281" s="82">
        <v>16529.38</v>
      </c>
      <c r="Q5281" s="82">
        <v>0</v>
      </c>
      <c r="R5281" s="2">
        <f t="shared" si="164"/>
        <v>347117</v>
      </c>
      <c r="S5281" s="2">
        <f t="shared" si="165"/>
        <v>2314.1133333333332</v>
      </c>
    </row>
    <row r="5282" spans="1:19" x14ac:dyDescent="0.25">
      <c r="A5282" s="85" t="s">
        <v>17703</v>
      </c>
      <c r="B5282" s="85" t="s">
        <v>6645</v>
      </c>
      <c r="C5282" s="85" t="s">
        <v>6646</v>
      </c>
      <c r="D5282" s="85">
        <v>101</v>
      </c>
      <c r="E5282" s="85">
        <v>1</v>
      </c>
      <c r="F5282" s="85" t="s">
        <v>8733</v>
      </c>
      <c r="G5282" s="85" t="s">
        <v>8732</v>
      </c>
      <c r="H5282" s="85" t="s">
        <v>4530</v>
      </c>
      <c r="I5282" s="85" t="s">
        <v>8734</v>
      </c>
      <c r="J5282" s="84">
        <v>10</v>
      </c>
      <c r="K5282" s="84">
        <v>0</v>
      </c>
      <c r="L5282" s="82">
        <v>29501</v>
      </c>
      <c r="M5282" s="82">
        <v>0</v>
      </c>
      <c r="N5282" s="82">
        <v>2950.1</v>
      </c>
      <c r="O5282" s="86" t="s">
        <v>17552</v>
      </c>
      <c r="P5282" s="82">
        <v>1404.82</v>
      </c>
      <c r="Q5282" s="82">
        <v>0</v>
      </c>
      <c r="R5282" s="2">
        <f t="shared" si="164"/>
        <v>29501</v>
      </c>
      <c r="S5282" s="2">
        <f t="shared" si="165"/>
        <v>2950.1</v>
      </c>
    </row>
    <row r="5283" spans="1:19" x14ac:dyDescent="0.25">
      <c r="A5283" s="85" t="s">
        <v>17703</v>
      </c>
      <c r="B5283" s="85" t="s">
        <v>6645</v>
      </c>
      <c r="C5283" s="85" t="s">
        <v>6646</v>
      </c>
      <c r="D5283" s="85">
        <v>101</v>
      </c>
      <c r="E5283" s="85">
        <v>1</v>
      </c>
      <c r="F5283" s="85" t="s">
        <v>8733</v>
      </c>
      <c r="G5283" s="85" t="s">
        <v>8732</v>
      </c>
      <c r="H5283" s="85" t="s">
        <v>4531</v>
      </c>
      <c r="I5283" s="85" t="s">
        <v>8731</v>
      </c>
      <c r="J5283" s="84">
        <v>100</v>
      </c>
      <c r="K5283" s="84">
        <v>0</v>
      </c>
      <c r="L5283" s="82">
        <v>216566</v>
      </c>
      <c r="M5283" s="82">
        <v>0</v>
      </c>
      <c r="N5283" s="82">
        <v>2165.66</v>
      </c>
      <c r="O5283" s="86" t="s">
        <v>17552</v>
      </c>
      <c r="P5283" s="82">
        <v>10312.66</v>
      </c>
      <c r="Q5283" s="82">
        <v>0</v>
      </c>
      <c r="R5283" s="2">
        <f t="shared" si="164"/>
        <v>216566</v>
      </c>
      <c r="S5283" s="2">
        <f t="shared" si="165"/>
        <v>2165.66</v>
      </c>
    </row>
    <row r="5284" spans="1:19" x14ac:dyDescent="0.25">
      <c r="A5284" s="85" t="s">
        <v>17703</v>
      </c>
      <c r="B5284" s="85" t="s">
        <v>6645</v>
      </c>
      <c r="C5284" s="85" t="s">
        <v>6646</v>
      </c>
      <c r="D5284" s="85">
        <v>101</v>
      </c>
      <c r="E5284" s="85">
        <v>1</v>
      </c>
      <c r="F5284" s="85" t="s">
        <v>8730</v>
      </c>
      <c r="G5284" s="85" t="s">
        <v>17706</v>
      </c>
      <c r="H5284" s="85" t="s">
        <v>4532</v>
      </c>
      <c r="I5284" s="85" t="s">
        <v>8729</v>
      </c>
      <c r="J5284" s="84">
        <v>123</v>
      </c>
      <c r="K5284" s="84">
        <v>0</v>
      </c>
      <c r="L5284" s="82">
        <v>262528</v>
      </c>
      <c r="M5284" s="82">
        <v>0</v>
      </c>
      <c r="N5284" s="82">
        <v>2134.37</v>
      </c>
      <c r="O5284" s="86" t="s">
        <v>17552</v>
      </c>
      <c r="P5284" s="82">
        <v>12501.33</v>
      </c>
      <c r="Q5284" s="82">
        <v>0</v>
      </c>
      <c r="R5284" s="2">
        <f t="shared" si="164"/>
        <v>262528</v>
      </c>
      <c r="S5284" s="2">
        <f t="shared" si="165"/>
        <v>2134.3739837398375</v>
      </c>
    </row>
    <row r="5285" spans="1:19" x14ac:dyDescent="0.25">
      <c r="A5285" s="85" t="s">
        <v>17703</v>
      </c>
      <c r="B5285" s="85" t="s">
        <v>6645</v>
      </c>
      <c r="C5285" s="85" t="s">
        <v>6646</v>
      </c>
      <c r="D5285" s="85">
        <v>101</v>
      </c>
      <c r="E5285" s="85">
        <v>1</v>
      </c>
      <c r="F5285" s="85" t="s">
        <v>8728</v>
      </c>
      <c r="G5285" s="85" t="s">
        <v>8727</v>
      </c>
      <c r="H5285" s="85" t="s">
        <v>4533</v>
      </c>
      <c r="I5285" s="85" t="s">
        <v>8726</v>
      </c>
      <c r="J5285" s="84">
        <v>151</v>
      </c>
      <c r="K5285" s="84">
        <v>0</v>
      </c>
      <c r="L5285" s="82">
        <v>297018</v>
      </c>
      <c r="M5285" s="82">
        <v>0</v>
      </c>
      <c r="N5285" s="82">
        <v>1967.01</v>
      </c>
      <c r="O5285" s="86" t="s">
        <v>17554</v>
      </c>
      <c r="P5285" s="82">
        <v>-4655.55</v>
      </c>
      <c r="Q5285" s="82">
        <v>0</v>
      </c>
      <c r="R5285" s="2">
        <f t="shared" si="164"/>
        <v>297018</v>
      </c>
      <c r="S5285" s="2">
        <f t="shared" si="165"/>
        <v>1967.0066225165563</v>
      </c>
    </row>
    <row r="5286" spans="1:19" x14ac:dyDescent="0.25">
      <c r="A5286" s="85" t="s">
        <v>17703</v>
      </c>
      <c r="B5286" s="85" t="s">
        <v>6645</v>
      </c>
      <c r="C5286" s="85" t="s">
        <v>6646</v>
      </c>
      <c r="D5286" s="85">
        <v>101</v>
      </c>
      <c r="E5286" s="85">
        <v>1</v>
      </c>
      <c r="F5286" s="85" t="s">
        <v>8725</v>
      </c>
      <c r="G5286" s="85" t="s">
        <v>8724</v>
      </c>
      <c r="H5286" s="85" t="s">
        <v>4534</v>
      </c>
      <c r="I5286" s="85" t="s">
        <v>8723</v>
      </c>
      <c r="J5286" s="84">
        <v>176</v>
      </c>
      <c r="K5286" s="84">
        <v>0</v>
      </c>
      <c r="L5286" s="82">
        <v>288277</v>
      </c>
      <c r="M5286" s="82">
        <v>0</v>
      </c>
      <c r="N5286" s="82">
        <v>1637.94</v>
      </c>
      <c r="O5286" s="86" t="s">
        <v>17552</v>
      </c>
      <c r="P5286" s="82">
        <v>13727.49</v>
      </c>
      <c r="Q5286" s="82">
        <v>0</v>
      </c>
      <c r="R5286" s="2">
        <f t="shared" si="164"/>
        <v>288277</v>
      </c>
      <c r="S5286" s="2">
        <f t="shared" si="165"/>
        <v>1637.9375</v>
      </c>
    </row>
    <row r="5287" spans="1:19" x14ac:dyDescent="0.25">
      <c r="A5287" s="85" t="s">
        <v>17703</v>
      </c>
      <c r="B5287" s="85" t="s">
        <v>6645</v>
      </c>
      <c r="C5287" s="85" t="s">
        <v>6646</v>
      </c>
      <c r="D5287" s="85">
        <v>101</v>
      </c>
      <c r="E5287" s="85">
        <v>1</v>
      </c>
      <c r="F5287" s="85" t="s">
        <v>8718</v>
      </c>
      <c r="G5287" s="85" t="s">
        <v>8717</v>
      </c>
      <c r="H5287" s="85" t="s">
        <v>4535</v>
      </c>
      <c r="I5287" s="85" t="s">
        <v>8722</v>
      </c>
      <c r="J5287" s="84">
        <v>152</v>
      </c>
      <c r="K5287" s="84">
        <v>0</v>
      </c>
      <c r="L5287" s="82">
        <v>309377</v>
      </c>
      <c r="M5287" s="82">
        <v>0</v>
      </c>
      <c r="N5287" s="82">
        <v>2035.38</v>
      </c>
      <c r="O5287" s="86" t="s">
        <v>17552</v>
      </c>
      <c r="P5287" s="82">
        <v>14732.24</v>
      </c>
      <c r="Q5287" s="82">
        <v>0</v>
      </c>
      <c r="R5287" s="2">
        <f t="shared" si="164"/>
        <v>309377</v>
      </c>
      <c r="S5287" s="2">
        <f t="shared" si="165"/>
        <v>2035.375</v>
      </c>
    </row>
    <row r="5288" spans="1:19" x14ac:dyDescent="0.25">
      <c r="A5288" s="85" t="s">
        <v>17703</v>
      </c>
      <c r="B5288" s="85" t="s">
        <v>6645</v>
      </c>
      <c r="C5288" s="85" t="s">
        <v>6646</v>
      </c>
      <c r="D5288" s="85">
        <v>101</v>
      </c>
      <c r="E5288" s="85">
        <v>1</v>
      </c>
      <c r="F5288" s="85" t="s">
        <v>8718</v>
      </c>
      <c r="G5288" s="85" t="s">
        <v>8717</v>
      </c>
      <c r="H5288" s="85" t="s">
        <v>4536</v>
      </c>
      <c r="I5288" s="85" t="s">
        <v>8721</v>
      </c>
      <c r="J5288" s="84">
        <v>124</v>
      </c>
      <c r="K5288" s="84">
        <v>0</v>
      </c>
      <c r="L5288" s="82">
        <v>241839</v>
      </c>
      <c r="M5288" s="82">
        <v>0</v>
      </c>
      <c r="N5288" s="82">
        <v>1950.31</v>
      </c>
      <c r="O5288" s="86" t="s">
        <v>17552</v>
      </c>
      <c r="P5288" s="82">
        <v>11516.16</v>
      </c>
      <c r="Q5288" s="82">
        <v>0</v>
      </c>
      <c r="R5288" s="2">
        <f t="shared" si="164"/>
        <v>241839</v>
      </c>
      <c r="S5288" s="2">
        <f t="shared" si="165"/>
        <v>1950.3145161290322</v>
      </c>
    </row>
    <row r="5289" spans="1:19" x14ac:dyDescent="0.25">
      <c r="A5289" s="85" t="s">
        <v>17703</v>
      </c>
      <c r="B5289" s="85" t="s">
        <v>6645</v>
      </c>
      <c r="C5289" s="85" t="s">
        <v>6646</v>
      </c>
      <c r="D5289" s="85">
        <v>101</v>
      </c>
      <c r="E5289" s="85">
        <v>1</v>
      </c>
      <c r="F5289" s="85" t="s">
        <v>8718</v>
      </c>
      <c r="G5289" s="85" t="s">
        <v>8717</v>
      </c>
      <c r="H5289" s="85" t="s">
        <v>4537</v>
      </c>
      <c r="I5289" s="85" t="s">
        <v>8720</v>
      </c>
      <c r="J5289" s="84">
        <v>180</v>
      </c>
      <c r="K5289" s="84">
        <v>0</v>
      </c>
      <c r="L5289" s="82">
        <v>351773</v>
      </c>
      <c r="M5289" s="82">
        <v>0</v>
      </c>
      <c r="N5289" s="82">
        <v>1954.29</v>
      </c>
      <c r="O5289" s="86" t="s">
        <v>17552</v>
      </c>
      <c r="P5289" s="82">
        <v>16751.12</v>
      </c>
      <c r="Q5289" s="82">
        <v>0</v>
      </c>
      <c r="R5289" s="2">
        <f t="shared" si="164"/>
        <v>351773</v>
      </c>
      <c r="S5289" s="2">
        <f t="shared" si="165"/>
        <v>1954.2944444444445</v>
      </c>
    </row>
    <row r="5290" spans="1:19" x14ac:dyDescent="0.25">
      <c r="A5290" s="85" t="s">
        <v>17703</v>
      </c>
      <c r="B5290" s="85" t="s">
        <v>6645</v>
      </c>
      <c r="C5290" s="85" t="s">
        <v>6646</v>
      </c>
      <c r="D5290" s="85">
        <v>101</v>
      </c>
      <c r="E5290" s="85">
        <v>1</v>
      </c>
      <c r="F5290" s="85" t="s">
        <v>8718</v>
      </c>
      <c r="G5290" s="85" t="s">
        <v>8717</v>
      </c>
      <c r="H5290" s="85" t="s">
        <v>4538</v>
      </c>
      <c r="I5290" s="85" t="s">
        <v>8719</v>
      </c>
      <c r="J5290" s="84">
        <v>36</v>
      </c>
      <c r="K5290" s="84">
        <v>0</v>
      </c>
      <c r="L5290" s="82">
        <v>98977</v>
      </c>
      <c r="M5290" s="82">
        <v>0</v>
      </c>
      <c r="N5290" s="82">
        <v>2749.36</v>
      </c>
      <c r="O5290" s="86" t="s">
        <v>17552</v>
      </c>
      <c r="P5290" s="82">
        <v>4713.2</v>
      </c>
      <c r="Q5290" s="82">
        <v>0</v>
      </c>
      <c r="R5290" s="2">
        <f t="shared" si="164"/>
        <v>98977</v>
      </c>
      <c r="S5290" s="2">
        <f t="shared" si="165"/>
        <v>2749.3611111111113</v>
      </c>
    </row>
    <row r="5291" spans="1:19" x14ac:dyDescent="0.25">
      <c r="A5291" s="85" t="s">
        <v>17703</v>
      </c>
      <c r="B5291" s="85" t="s">
        <v>6645</v>
      </c>
      <c r="C5291" s="85" t="s">
        <v>6646</v>
      </c>
      <c r="D5291" s="85">
        <v>101</v>
      </c>
      <c r="E5291" s="85">
        <v>1</v>
      </c>
      <c r="F5291" s="85" t="s">
        <v>8718</v>
      </c>
      <c r="G5291" s="85" t="s">
        <v>8717</v>
      </c>
      <c r="H5291" s="85" t="s">
        <v>4539</v>
      </c>
      <c r="I5291" s="85" t="s">
        <v>17707</v>
      </c>
      <c r="J5291" s="84">
        <v>26</v>
      </c>
      <c r="K5291" s="84">
        <v>0</v>
      </c>
      <c r="L5291" s="82">
        <v>35125</v>
      </c>
      <c r="M5291" s="82">
        <v>0</v>
      </c>
      <c r="N5291" s="82">
        <v>1350.96</v>
      </c>
      <c r="O5291" s="86" t="s">
        <v>17552</v>
      </c>
      <c r="P5291" s="82">
        <v>1672.62</v>
      </c>
      <c r="Q5291" s="82">
        <v>0</v>
      </c>
      <c r="R5291" s="2">
        <f t="shared" si="164"/>
        <v>35125</v>
      </c>
      <c r="S5291" s="2">
        <f t="shared" si="165"/>
        <v>1350.9615384615386</v>
      </c>
    </row>
    <row r="5292" spans="1:19" x14ac:dyDescent="0.25">
      <c r="A5292" s="85" t="s">
        <v>17703</v>
      </c>
      <c r="B5292" s="85" t="s">
        <v>6645</v>
      </c>
      <c r="C5292" s="85" t="s">
        <v>6646</v>
      </c>
      <c r="D5292" s="85">
        <v>101</v>
      </c>
      <c r="E5292" s="85">
        <v>1</v>
      </c>
      <c r="F5292" s="85" t="s">
        <v>8716</v>
      </c>
      <c r="G5292" s="85" t="s">
        <v>8715</v>
      </c>
      <c r="H5292" s="85" t="s">
        <v>4540</v>
      </c>
      <c r="I5292" s="85" t="s">
        <v>8714</v>
      </c>
      <c r="J5292" s="84">
        <v>70</v>
      </c>
      <c r="K5292" s="84">
        <v>0</v>
      </c>
      <c r="L5292" s="82">
        <v>226606</v>
      </c>
      <c r="M5292" s="82">
        <v>0</v>
      </c>
      <c r="N5292" s="82">
        <v>3237.23</v>
      </c>
      <c r="O5292" s="86" t="s">
        <v>17552</v>
      </c>
      <c r="P5292" s="82">
        <v>10790.74</v>
      </c>
      <c r="Q5292" s="82">
        <v>0</v>
      </c>
      <c r="R5292" s="2">
        <f t="shared" si="164"/>
        <v>226606</v>
      </c>
      <c r="S5292" s="2">
        <f t="shared" si="165"/>
        <v>3237.2285714285713</v>
      </c>
    </row>
    <row r="5293" spans="1:19" x14ac:dyDescent="0.25">
      <c r="A5293" s="85" t="s">
        <v>17703</v>
      </c>
      <c r="B5293" s="85" t="s">
        <v>6645</v>
      </c>
      <c r="C5293" s="85" t="s">
        <v>6646</v>
      </c>
      <c r="D5293" s="85">
        <v>101</v>
      </c>
      <c r="E5293" s="85">
        <v>1</v>
      </c>
      <c r="F5293" s="85" t="s">
        <v>8712</v>
      </c>
      <c r="G5293" s="85" t="s">
        <v>8711</v>
      </c>
      <c r="H5293" s="85" t="s">
        <v>4541</v>
      </c>
      <c r="I5293" s="85" t="s">
        <v>8710</v>
      </c>
      <c r="J5293" s="84">
        <v>76</v>
      </c>
      <c r="K5293" s="84">
        <v>0</v>
      </c>
      <c r="L5293" s="82">
        <v>192485</v>
      </c>
      <c r="M5293" s="82">
        <v>0</v>
      </c>
      <c r="N5293" s="82">
        <v>2532.6999999999998</v>
      </c>
      <c r="O5293" s="86" t="s">
        <v>17552</v>
      </c>
      <c r="P5293" s="82">
        <v>9165.94</v>
      </c>
      <c r="Q5293" s="82">
        <v>0</v>
      </c>
      <c r="R5293" s="2">
        <f t="shared" si="164"/>
        <v>192485</v>
      </c>
      <c r="S5293" s="2">
        <f t="shared" si="165"/>
        <v>2532.6973684210525</v>
      </c>
    </row>
    <row r="5294" spans="1:19" x14ac:dyDescent="0.25">
      <c r="A5294" s="85" t="s">
        <v>17703</v>
      </c>
      <c r="B5294" s="85" t="s">
        <v>6645</v>
      </c>
      <c r="C5294" s="85" t="s">
        <v>6646</v>
      </c>
      <c r="D5294" s="85">
        <v>101</v>
      </c>
      <c r="E5294" s="85">
        <v>1</v>
      </c>
      <c r="F5294" s="85" t="s">
        <v>8708</v>
      </c>
      <c r="G5294" s="85" t="s">
        <v>8707</v>
      </c>
      <c r="H5294" s="85" t="s">
        <v>4542</v>
      </c>
      <c r="I5294" s="85" t="s">
        <v>8709</v>
      </c>
      <c r="J5294" s="84">
        <v>126</v>
      </c>
      <c r="K5294" s="84">
        <v>0</v>
      </c>
      <c r="L5294" s="82">
        <v>262195</v>
      </c>
      <c r="M5294" s="82">
        <v>0</v>
      </c>
      <c r="N5294" s="82">
        <v>2080.91</v>
      </c>
      <c r="O5294" s="86" t="s">
        <v>17552</v>
      </c>
      <c r="P5294" s="82">
        <v>12485.49</v>
      </c>
      <c r="Q5294" s="82">
        <v>0</v>
      </c>
      <c r="R5294" s="2">
        <f t="shared" si="164"/>
        <v>262195</v>
      </c>
      <c r="S5294" s="2">
        <f t="shared" si="165"/>
        <v>2080.9126984126983</v>
      </c>
    </row>
    <row r="5295" spans="1:19" x14ac:dyDescent="0.25">
      <c r="A5295" s="85" t="s">
        <v>17703</v>
      </c>
      <c r="B5295" s="85" t="s">
        <v>6645</v>
      </c>
      <c r="C5295" s="85" t="s">
        <v>6646</v>
      </c>
      <c r="D5295" s="85">
        <v>101</v>
      </c>
      <c r="E5295" s="85">
        <v>1</v>
      </c>
      <c r="F5295" s="85" t="s">
        <v>8708</v>
      </c>
      <c r="G5295" s="85" t="s">
        <v>8707</v>
      </c>
      <c r="H5295" s="85" t="s">
        <v>4543</v>
      </c>
      <c r="I5295" s="85" t="s">
        <v>8706</v>
      </c>
      <c r="J5295" s="84">
        <v>124</v>
      </c>
      <c r="K5295" s="84">
        <v>0</v>
      </c>
      <c r="L5295" s="82">
        <v>243858</v>
      </c>
      <c r="M5295" s="82">
        <v>0</v>
      </c>
      <c r="N5295" s="82">
        <v>1966.6</v>
      </c>
      <c r="O5295" s="86" t="s">
        <v>17552</v>
      </c>
      <c r="P5295" s="82">
        <v>11612.31</v>
      </c>
      <c r="Q5295" s="82">
        <v>0</v>
      </c>
      <c r="R5295" s="2">
        <f t="shared" si="164"/>
        <v>243858</v>
      </c>
      <c r="S5295" s="2">
        <f t="shared" si="165"/>
        <v>1966.5967741935483</v>
      </c>
    </row>
    <row r="5296" spans="1:19" x14ac:dyDescent="0.25">
      <c r="A5296" s="85" t="s">
        <v>17703</v>
      </c>
      <c r="B5296" s="85" t="s">
        <v>6645</v>
      </c>
      <c r="C5296" s="85" t="s">
        <v>6646</v>
      </c>
      <c r="D5296" s="85">
        <v>101</v>
      </c>
      <c r="E5296" s="85">
        <v>1</v>
      </c>
      <c r="F5296" s="85" t="s">
        <v>8705</v>
      </c>
      <c r="G5296" s="85" t="s">
        <v>8704</v>
      </c>
      <c r="H5296" s="85" t="s">
        <v>4544</v>
      </c>
      <c r="I5296" s="85" t="s">
        <v>8703</v>
      </c>
      <c r="J5296" s="84">
        <v>195</v>
      </c>
      <c r="K5296" s="84">
        <v>0</v>
      </c>
      <c r="L5296" s="82">
        <v>365407</v>
      </c>
      <c r="M5296" s="82">
        <v>0</v>
      </c>
      <c r="N5296" s="82">
        <v>1873.88</v>
      </c>
      <c r="O5296" s="86" t="s">
        <v>17552</v>
      </c>
      <c r="P5296" s="82">
        <v>17400.349999999999</v>
      </c>
      <c r="Q5296" s="82">
        <v>0</v>
      </c>
      <c r="R5296" s="2">
        <f t="shared" si="164"/>
        <v>365407</v>
      </c>
      <c r="S5296" s="2">
        <f t="shared" si="165"/>
        <v>1873.8820512820512</v>
      </c>
    </row>
    <row r="5297" spans="1:19" x14ac:dyDescent="0.25">
      <c r="A5297" s="85" t="s">
        <v>17703</v>
      </c>
      <c r="B5297" s="85" t="s">
        <v>6645</v>
      </c>
      <c r="C5297" s="85" t="s">
        <v>6646</v>
      </c>
      <c r="D5297" s="85">
        <v>101</v>
      </c>
      <c r="E5297" s="85">
        <v>1</v>
      </c>
      <c r="F5297" s="85" t="s">
        <v>8702</v>
      </c>
      <c r="G5297" s="85" t="s">
        <v>8701</v>
      </c>
      <c r="H5297" s="85" t="s">
        <v>4545</v>
      </c>
      <c r="I5297" s="85" t="s">
        <v>6519</v>
      </c>
      <c r="J5297" s="84">
        <v>146</v>
      </c>
      <c r="K5297" s="84">
        <v>0</v>
      </c>
      <c r="L5297" s="82">
        <v>241424</v>
      </c>
      <c r="M5297" s="82">
        <v>0</v>
      </c>
      <c r="N5297" s="82">
        <v>1653.59</v>
      </c>
      <c r="O5297" s="86" t="s">
        <v>17554</v>
      </c>
      <c r="P5297" s="82">
        <v>-3784.16</v>
      </c>
      <c r="Q5297" s="82">
        <v>0</v>
      </c>
      <c r="R5297" s="2">
        <f t="shared" si="164"/>
        <v>241424</v>
      </c>
      <c r="S5297" s="2">
        <f t="shared" si="165"/>
        <v>1653.5890410958905</v>
      </c>
    </row>
    <row r="5298" spans="1:19" x14ac:dyDescent="0.25">
      <c r="A5298" s="85" t="s">
        <v>17703</v>
      </c>
      <c r="B5298" s="85" t="s">
        <v>6645</v>
      </c>
      <c r="C5298" s="85" t="s">
        <v>6646</v>
      </c>
      <c r="D5298" s="85">
        <v>101</v>
      </c>
      <c r="E5298" s="85">
        <v>1</v>
      </c>
      <c r="F5298" s="85" t="s">
        <v>8700</v>
      </c>
      <c r="G5298" s="85" t="s">
        <v>8699</v>
      </c>
      <c r="H5298" s="85" t="s">
        <v>4546</v>
      </c>
      <c r="I5298" s="85" t="s">
        <v>8698</v>
      </c>
      <c r="J5298" s="84">
        <v>252</v>
      </c>
      <c r="K5298" s="84">
        <v>0</v>
      </c>
      <c r="L5298" s="82">
        <v>564085</v>
      </c>
      <c r="M5298" s="82">
        <v>0</v>
      </c>
      <c r="N5298" s="82">
        <v>2238.4299999999998</v>
      </c>
      <c r="O5298" s="86" t="s">
        <v>17552</v>
      </c>
      <c r="P5298" s="82">
        <v>26861.21</v>
      </c>
      <c r="Q5298" s="82">
        <v>0</v>
      </c>
      <c r="R5298" s="2">
        <f t="shared" si="164"/>
        <v>564085</v>
      </c>
      <c r="S5298" s="2">
        <f t="shared" si="165"/>
        <v>2238.4325396825398</v>
      </c>
    </row>
    <row r="5299" spans="1:19" x14ac:dyDescent="0.25">
      <c r="A5299" s="85" t="s">
        <v>17703</v>
      </c>
      <c r="B5299" s="85" t="s">
        <v>6645</v>
      </c>
      <c r="C5299" s="85" t="s">
        <v>6646</v>
      </c>
      <c r="D5299" s="85">
        <v>101</v>
      </c>
      <c r="E5299" s="85">
        <v>1</v>
      </c>
      <c r="F5299" s="85" t="s">
        <v>8697</v>
      </c>
      <c r="G5299" s="85" t="s">
        <v>8696</v>
      </c>
      <c r="H5299" s="85" t="s">
        <v>4547</v>
      </c>
      <c r="I5299" s="85" t="s">
        <v>8695</v>
      </c>
      <c r="J5299" s="84">
        <v>193</v>
      </c>
      <c r="K5299" s="84">
        <v>0</v>
      </c>
      <c r="L5299" s="82">
        <v>375057</v>
      </c>
      <c r="M5299" s="82">
        <v>0</v>
      </c>
      <c r="N5299" s="82">
        <v>1943.3</v>
      </c>
      <c r="O5299" s="86" t="s">
        <v>17552</v>
      </c>
      <c r="P5299" s="82">
        <v>17859.88</v>
      </c>
      <c r="Q5299" s="82">
        <v>0</v>
      </c>
      <c r="R5299" s="2">
        <f t="shared" si="164"/>
        <v>375057</v>
      </c>
      <c r="S5299" s="2">
        <f t="shared" si="165"/>
        <v>1943.300518134715</v>
      </c>
    </row>
    <row r="5300" spans="1:19" x14ac:dyDescent="0.25">
      <c r="A5300" s="85" t="s">
        <v>17703</v>
      </c>
      <c r="B5300" s="85" t="s">
        <v>6645</v>
      </c>
      <c r="C5300" s="85" t="s">
        <v>6646</v>
      </c>
      <c r="D5300" s="85">
        <v>101</v>
      </c>
      <c r="E5300" s="85">
        <v>1</v>
      </c>
      <c r="F5300" s="85" t="s">
        <v>8694</v>
      </c>
      <c r="G5300" s="85" t="s">
        <v>8693</v>
      </c>
      <c r="H5300" s="85" t="s">
        <v>4548</v>
      </c>
      <c r="I5300" s="85" t="s">
        <v>8692</v>
      </c>
      <c r="J5300" s="84">
        <v>50</v>
      </c>
      <c r="K5300" s="84">
        <v>0</v>
      </c>
      <c r="L5300" s="82">
        <v>117997</v>
      </c>
      <c r="M5300" s="82">
        <v>0</v>
      </c>
      <c r="N5300" s="82">
        <v>2359.94</v>
      </c>
      <c r="O5300" s="86" t="s">
        <v>17552</v>
      </c>
      <c r="P5300" s="82">
        <v>5618.9</v>
      </c>
      <c r="Q5300" s="82">
        <v>0</v>
      </c>
      <c r="R5300" s="2">
        <f t="shared" si="164"/>
        <v>117997</v>
      </c>
      <c r="S5300" s="2">
        <f t="shared" si="165"/>
        <v>2359.94</v>
      </c>
    </row>
    <row r="5301" spans="1:19" x14ac:dyDescent="0.25">
      <c r="A5301" s="85" t="s">
        <v>17703</v>
      </c>
      <c r="B5301" s="85" t="s">
        <v>6645</v>
      </c>
      <c r="C5301" s="85" t="s">
        <v>6646</v>
      </c>
      <c r="D5301" s="85">
        <v>101</v>
      </c>
      <c r="E5301" s="85">
        <v>1</v>
      </c>
      <c r="F5301" s="85" t="s">
        <v>8691</v>
      </c>
      <c r="G5301" s="85" t="s">
        <v>8690</v>
      </c>
      <c r="H5301" s="85" t="s">
        <v>4549</v>
      </c>
      <c r="I5301" s="85" t="s">
        <v>8689</v>
      </c>
      <c r="J5301" s="84">
        <v>35</v>
      </c>
      <c r="K5301" s="84">
        <v>0</v>
      </c>
      <c r="L5301" s="82">
        <v>56702</v>
      </c>
      <c r="M5301" s="82">
        <v>0</v>
      </c>
      <c r="N5301" s="82">
        <v>1620.06</v>
      </c>
      <c r="O5301" s="86" t="s">
        <v>17552</v>
      </c>
      <c r="P5301" s="82">
        <v>2700.07</v>
      </c>
      <c r="Q5301" s="82">
        <v>0</v>
      </c>
      <c r="R5301" s="2">
        <f t="shared" si="164"/>
        <v>56702</v>
      </c>
      <c r="S5301" s="2">
        <f t="shared" si="165"/>
        <v>1620.0571428571429</v>
      </c>
    </row>
    <row r="5302" spans="1:19" x14ac:dyDescent="0.25">
      <c r="A5302" s="85" t="s">
        <v>17703</v>
      </c>
      <c r="B5302" s="85" t="s">
        <v>6645</v>
      </c>
      <c r="C5302" s="85" t="s">
        <v>6646</v>
      </c>
      <c r="D5302" s="85">
        <v>101</v>
      </c>
      <c r="E5302" s="85">
        <v>1</v>
      </c>
      <c r="F5302" s="85" t="s">
        <v>8688</v>
      </c>
      <c r="G5302" s="85" t="s">
        <v>8687</v>
      </c>
      <c r="H5302" s="85" t="s">
        <v>4550</v>
      </c>
      <c r="I5302" s="85" t="s">
        <v>8686</v>
      </c>
      <c r="J5302" s="84">
        <v>153</v>
      </c>
      <c r="K5302" s="84">
        <v>0</v>
      </c>
      <c r="L5302" s="82">
        <v>266071</v>
      </c>
      <c r="M5302" s="82">
        <v>0</v>
      </c>
      <c r="N5302" s="82">
        <v>1739.03</v>
      </c>
      <c r="O5302" s="86" t="s">
        <v>17554</v>
      </c>
      <c r="P5302" s="82">
        <v>-4170.4799999999996</v>
      </c>
      <c r="Q5302" s="82">
        <v>0</v>
      </c>
      <c r="R5302" s="2">
        <f t="shared" si="164"/>
        <v>266071</v>
      </c>
      <c r="S5302" s="2">
        <f t="shared" si="165"/>
        <v>1739.0261437908496</v>
      </c>
    </row>
    <row r="5303" spans="1:19" x14ac:dyDescent="0.25">
      <c r="A5303" s="85" t="s">
        <v>17703</v>
      </c>
      <c r="B5303" s="85" t="s">
        <v>6645</v>
      </c>
      <c r="C5303" s="85" t="s">
        <v>6646</v>
      </c>
      <c r="D5303" s="85">
        <v>101</v>
      </c>
      <c r="E5303" s="85">
        <v>1</v>
      </c>
      <c r="F5303" s="85" t="s">
        <v>8685</v>
      </c>
      <c r="G5303" s="85" t="s">
        <v>8684</v>
      </c>
      <c r="H5303" s="85" t="s">
        <v>4551</v>
      </c>
      <c r="I5303" s="85" t="s">
        <v>8683</v>
      </c>
      <c r="J5303" s="84">
        <v>28</v>
      </c>
      <c r="K5303" s="84">
        <v>0</v>
      </c>
      <c r="L5303" s="82">
        <v>72513</v>
      </c>
      <c r="M5303" s="82">
        <v>0</v>
      </c>
      <c r="N5303" s="82">
        <v>2589.75</v>
      </c>
      <c r="O5303" s="86" t="s">
        <v>17552</v>
      </c>
      <c r="P5303" s="82">
        <v>3452.99</v>
      </c>
      <c r="Q5303" s="82">
        <v>0</v>
      </c>
      <c r="R5303" s="2">
        <f t="shared" si="164"/>
        <v>72513</v>
      </c>
      <c r="S5303" s="2">
        <f t="shared" si="165"/>
        <v>2589.75</v>
      </c>
    </row>
    <row r="5304" spans="1:19" x14ac:dyDescent="0.25">
      <c r="A5304" s="85" t="s">
        <v>17703</v>
      </c>
      <c r="B5304" s="85" t="s">
        <v>6645</v>
      </c>
      <c r="C5304" s="85" t="s">
        <v>6646</v>
      </c>
      <c r="D5304" s="85">
        <v>101</v>
      </c>
      <c r="E5304" s="85">
        <v>1</v>
      </c>
      <c r="F5304" s="85" t="s">
        <v>8682</v>
      </c>
      <c r="G5304" s="85" t="s">
        <v>8681</v>
      </c>
      <c r="H5304" s="85" t="s">
        <v>4552</v>
      </c>
      <c r="I5304" s="85" t="s">
        <v>8680</v>
      </c>
      <c r="J5304" s="84">
        <v>9</v>
      </c>
      <c r="K5304" s="84">
        <v>0</v>
      </c>
      <c r="L5304" s="82">
        <v>24449</v>
      </c>
      <c r="M5304" s="82">
        <v>0</v>
      </c>
      <c r="N5304" s="82">
        <v>2716.56</v>
      </c>
      <c r="O5304" s="86" t="s">
        <v>17552</v>
      </c>
      <c r="P5304" s="82">
        <v>1164.23</v>
      </c>
      <c r="Q5304" s="82">
        <v>0</v>
      </c>
      <c r="R5304" s="2">
        <f t="shared" si="164"/>
        <v>24449</v>
      </c>
      <c r="S5304" s="2">
        <f t="shared" si="165"/>
        <v>2716.5555555555557</v>
      </c>
    </row>
    <row r="5305" spans="1:19" x14ac:dyDescent="0.25">
      <c r="A5305" s="85" t="s">
        <v>17703</v>
      </c>
      <c r="B5305" s="85" t="s">
        <v>6645</v>
      </c>
      <c r="C5305" s="85" t="s">
        <v>6646</v>
      </c>
      <c r="D5305" s="85">
        <v>101</v>
      </c>
      <c r="E5305" s="85">
        <v>1</v>
      </c>
      <c r="F5305" s="85" t="s">
        <v>8679</v>
      </c>
      <c r="G5305" s="85" t="s">
        <v>8678</v>
      </c>
      <c r="H5305" s="85" t="s">
        <v>4553</v>
      </c>
      <c r="I5305" s="85" t="s">
        <v>8677</v>
      </c>
      <c r="J5305" s="84">
        <v>45</v>
      </c>
      <c r="K5305" s="84">
        <v>0</v>
      </c>
      <c r="L5305" s="82">
        <v>91995</v>
      </c>
      <c r="M5305" s="82">
        <v>0</v>
      </c>
      <c r="N5305" s="82">
        <v>2044.33</v>
      </c>
      <c r="O5305" s="86" t="s">
        <v>17554</v>
      </c>
      <c r="P5305" s="82">
        <v>-1441.96</v>
      </c>
      <c r="Q5305" s="82">
        <v>0</v>
      </c>
      <c r="R5305" s="2">
        <f t="shared" si="164"/>
        <v>91995</v>
      </c>
      <c r="S5305" s="2">
        <f t="shared" si="165"/>
        <v>2044.3333333333333</v>
      </c>
    </row>
    <row r="5306" spans="1:19" x14ac:dyDescent="0.25">
      <c r="A5306" s="85" t="s">
        <v>17708</v>
      </c>
      <c r="B5306" s="85" t="s">
        <v>6665</v>
      </c>
      <c r="C5306" s="85" t="s">
        <v>6666</v>
      </c>
      <c r="D5306" s="85">
        <v>446</v>
      </c>
      <c r="E5306" s="85">
        <v>46</v>
      </c>
      <c r="F5306" s="85" t="s">
        <v>8408</v>
      </c>
      <c r="G5306" s="85" t="s">
        <v>8407</v>
      </c>
      <c r="H5306" s="85" t="s">
        <v>4554</v>
      </c>
      <c r="I5306" s="85" t="s">
        <v>8676</v>
      </c>
      <c r="J5306" s="84">
        <v>100</v>
      </c>
      <c r="K5306" s="84">
        <v>0</v>
      </c>
      <c r="L5306" s="82">
        <v>283823</v>
      </c>
      <c r="M5306" s="82">
        <v>0</v>
      </c>
      <c r="N5306" s="82">
        <v>2838.23</v>
      </c>
      <c r="O5306" s="86" t="s">
        <v>17554</v>
      </c>
      <c r="P5306" s="82">
        <v>-4448.72</v>
      </c>
      <c r="Q5306" s="82">
        <v>0</v>
      </c>
      <c r="R5306" s="2">
        <f t="shared" si="164"/>
        <v>283823</v>
      </c>
      <c r="S5306" s="2">
        <f t="shared" si="165"/>
        <v>2838.23</v>
      </c>
    </row>
    <row r="5307" spans="1:19" x14ac:dyDescent="0.25">
      <c r="A5307" s="85" t="s">
        <v>17708</v>
      </c>
      <c r="B5307" s="85" t="s">
        <v>6665</v>
      </c>
      <c r="C5307" s="85" t="s">
        <v>6666</v>
      </c>
      <c r="D5307" s="85">
        <v>446</v>
      </c>
      <c r="E5307" s="85">
        <v>46</v>
      </c>
      <c r="F5307" s="85" t="s">
        <v>8408</v>
      </c>
      <c r="G5307" s="85" t="s">
        <v>8407</v>
      </c>
      <c r="H5307" s="85" t="s">
        <v>4555</v>
      </c>
      <c r="I5307" s="85" t="s">
        <v>8675</v>
      </c>
      <c r="J5307" s="84">
        <v>70</v>
      </c>
      <c r="K5307" s="84">
        <v>0</v>
      </c>
      <c r="L5307" s="82">
        <v>206524</v>
      </c>
      <c r="M5307" s="82">
        <v>0</v>
      </c>
      <c r="N5307" s="82">
        <v>2950.34</v>
      </c>
      <c r="O5307" s="86" t="s">
        <v>17554</v>
      </c>
      <c r="P5307" s="82">
        <v>-3237.12</v>
      </c>
      <c r="Q5307" s="82">
        <v>0</v>
      </c>
      <c r="R5307" s="2">
        <f t="shared" si="164"/>
        <v>206524</v>
      </c>
      <c r="S5307" s="2">
        <f t="shared" si="165"/>
        <v>2950.3428571428572</v>
      </c>
    </row>
    <row r="5308" spans="1:19" x14ac:dyDescent="0.25">
      <c r="A5308" s="85" t="s">
        <v>17708</v>
      </c>
      <c r="B5308" s="85" t="s">
        <v>6665</v>
      </c>
      <c r="C5308" s="85" t="s">
        <v>6666</v>
      </c>
      <c r="D5308" s="85">
        <v>446</v>
      </c>
      <c r="E5308" s="85">
        <v>46</v>
      </c>
      <c r="F5308" s="85" t="s">
        <v>8408</v>
      </c>
      <c r="G5308" s="85" t="s">
        <v>8407</v>
      </c>
      <c r="H5308" s="85" t="s">
        <v>4556</v>
      </c>
      <c r="I5308" s="85" t="s">
        <v>8674</v>
      </c>
      <c r="J5308" s="84">
        <v>62</v>
      </c>
      <c r="K5308" s="84">
        <v>0</v>
      </c>
      <c r="L5308" s="82">
        <v>184232</v>
      </c>
      <c r="M5308" s="82">
        <v>0</v>
      </c>
      <c r="N5308" s="82">
        <v>2971.48</v>
      </c>
      <c r="O5308" s="86" t="s">
        <v>17554</v>
      </c>
      <c r="P5308" s="82">
        <v>-2887.72</v>
      </c>
      <c r="Q5308" s="82">
        <v>0</v>
      </c>
      <c r="R5308" s="2">
        <f t="shared" si="164"/>
        <v>184232</v>
      </c>
      <c r="S5308" s="2">
        <f t="shared" si="165"/>
        <v>2971.483870967742</v>
      </c>
    </row>
    <row r="5309" spans="1:19" x14ac:dyDescent="0.25">
      <c r="A5309" s="85" t="s">
        <v>17708</v>
      </c>
      <c r="B5309" s="85" t="s">
        <v>6665</v>
      </c>
      <c r="C5309" s="85" t="s">
        <v>6666</v>
      </c>
      <c r="D5309" s="85">
        <v>446</v>
      </c>
      <c r="E5309" s="85">
        <v>46</v>
      </c>
      <c r="F5309" s="85" t="s">
        <v>8408</v>
      </c>
      <c r="G5309" s="85" t="s">
        <v>8407</v>
      </c>
      <c r="H5309" s="85" t="s">
        <v>4557</v>
      </c>
      <c r="I5309" s="85" t="s">
        <v>8673</v>
      </c>
      <c r="J5309" s="84">
        <v>300</v>
      </c>
      <c r="K5309" s="84">
        <v>0</v>
      </c>
      <c r="L5309" s="82">
        <v>858250</v>
      </c>
      <c r="M5309" s="82">
        <v>0</v>
      </c>
      <c r="N5309" s="82">
        <v>2860.83</v>
      </c>
      <c r="O5309" s="86" t="s">
        <v>17554</v>
      </c>
      <c r="P5309" s="82">
        <v>-13452.47</v>
      </c>
      <c r="Q5309" s="82">
        <v>0</v>
      </c>
      <c r="R5309" s="2">
        <f t="shared" si="164"/>
        <v>858250</v>
      </c>
      <c r="S5309" s="2">
        <f t="shared" si="165"/>
        <v>2860.8333333333335</v>
      </c>
    </row>
    <row r="5310" spans="1:19" x14ac:dyDescent="0.25">
      <c r="A5310" s="85" t="s">
        <v>17708</v>
      </c>
      <c r="B5310" s="85" t="s">
        <v>6665</v>
      </c>
      <c r="C5310" s="85" t="s">
        <v>6666</v>
      </c>
      <c r="D5310" s="85">
        <v>446</v>
      </c>
      <c r="E5310" s="85">
        <v>46</v>
      </c>
      <c r="F5310" s="85" t="s">
        <v>8408</v>
      </c>
      <c r="G5310" s="85" t="s">
        <v>8407</v>
      </c>
      <c r="H5310" s="85" t="s">
        <v>4558</v>
      </c>
      <c r="I5310" s="85" t="s">
        <v>8672</v>
      </c>
      <c r="J5310" s="84">
        <v>400</v>
      </c>
      <c r="K5310" s="84">
        <v>0</v>
      </c>
      <c r="L5310" s="82">
        <v>1145906</v>
      </c>
      <c r="M5310" s="82">
        <v>0</v>
      </c>
      <c r="N5310" s="82">
        <v>2864.76</v>
      </c>
      <c r="O5310" s="86" t="s">
        <v>17554</v>
      </c>
      <c r="P5310" s="82">
        <v>-17961.27</v>
      </c>
      <c r="Q5310" s="82">
        <v>0</v>
      </c>
      <c r="R5310" s="2">
        <f t="shared" si="164"/>
        <v>1145906</v>
      </c>
      <c r="S5310" s="2">
        <f t="shared" si="165"/>
        <v>2864.7649999999999</v>
      </c>
    </row>
    <row r="5311" spans="1:19" x14ac:dyDescent="0.25">
      <c r="A5311" s="85" t="s">
        <v>17708</v>
      </c>
      <c r="B5311" s="85" t="s">
        <v>6665</v>
      </c>
      <c r="C5311" s="85" t="s">
        <v>6666</v>
      </c>
      <c r="D5311" s="85">
        <v>446</v>
      </c>
      <c r="E5311" s="85">
        <v>46</v>
      </c>
      <c r="F5311" s="85" t="s">
        <v>8408</v>
      </c>
      <c r="G5311" s="85" t="s">
        <v>8407</v>
      </c>
      <c r="H5311" s="85" t="s">
        <v>4559</v>
      </c>
      <c r="I5311" s="85" t="s">
        <v>8671</v>
      </c>
      <c r="J5311" s="84">
        <v>200</v>
      </c>
      <c r="K5311" s="84">
        <v>0</v>
      </c>
      <c r="L5311" s="82">
        <v>583455</v>
      </c>
      <c r="M5311" s="82">
        <v>0</v>
      </c>
      <c r="N5311" s="82">
        <v>2917.28</v>
      </c>
      <c r="O5311" s="86" t="s">
        <v>17554</v>
      </c>
      <c r="P5311" s="82">
        <v>-9145.25</v>
      </c>
      <c r="Q5311" s="82">
        <v>0</v>
      </c>
      <c r="R5311" s="2">
        <f t="shared" si="164"/>
        <v>583455</v>
      </c>
      <c r="S5311" s="2">
        <f t="shared" si="165"/>
        <v>2917.2750000000001</v>
      </c>
    </row>
    <row r="5312" spans="1:19" x14ac:dyDescent="0.25">
      <c r="A5312" s="85" t="s">
        <v>17708</v>
      </c>
      <c r="B5312" s="85" t="s">
        <v>6665</v>
      </c>
      <c r="C5312" s="85" t="s">
        <v>6666</v>
      </c>
      <c r="D5312" s="85">
        <v>446</v>
      </c>
      <c r="E5312" s="85">
        <v>46</v>
      </c>
      <c r="F5312" s="85" t="s">
        <v>8408</v>
      </c>
      <c r="G5312" s="85" t="s">
        <v>8407</v>
      </c>
      <c r="H5312" s="85" t="s">
        <v>4560</v>
      </c>
      <c r="I5312" s="85" t="s">
        <v>8670</v>
      </c>
      <c r="J5312" s="84">
        <v>252</v>
      </c>
      <c r="K5312" s="84">
        <v>0</v>
      </c>
      <c r="L5312" s="82">
        <v>736363</v>
      </c>
      <c r="M5312" s="82">
        <v>0</v>
      </c>
      <c r="N5312" s="82">
        <v>2922.08</v>
      </c>
      <c r="O5312" s="86" t="s">
        <v>17554</v>
      </c>
      <c r="P5312" s="82">
        <v>-11541.99</v>
      </c>
      <c r="Q5312" s="82">
        <v>0</v>
      </c>
      <c r="R5312" s="2">
        <f t="shared" si="164"/>
        <v>736363</v>
      </c>
      <c r="S5312" s="2">
        <f t="shared" si="165"/>
        <v>2922.0753968253966</v>
      </c>
    </row>
    <row r="5313" spans="1:19" x14ac:dyDescent="0.25">
      <c r="A5313" s="85" t="s">
        <v>17708</v>
      </c>
      <c r="B5313" s="85" t="s">
        <v>6665</v>
      </c>
      <c r="C5313" s="85" t="s">
        <v>6666</v>
      </c>
      <c r="D5313" s="85">
        <v>446</v>
      </c>
      <c r="E5313" s="85">
        <v>46</v>
      </c>
      <c r="F5313" s="85" t="s">
        <v>8408</v>
      </c>
      <c r="G5313" s="85" t="s">
        <v>8407</v>
      </c>
      <c r="H5313" s="85" t="s">
        <v>4561</v>
      </c>
      <c r="I5313" s="85" t="s">
        <v>8669</v>
      </c>
      <c r="J5313" s="84">
        <v>200</v>
      </c>
      <c r="K5313" s="84">
        <v>0</v>
      </c>
      <c r="L5313" s="82">
        <v>596432</v>
      </c>
      <c r="M5313" s="82">
        <v>0</v>
      </c>
      <c r="N5313" s="82">
        <v>2982.16</v>
      </c>
      <c r="O5313" s="86" t="s">
        <v>17554</v>
      </c>
      <c r="P5313" s="82">
        <v>-9348.66</v>
      </c>
      <c r="Q5313" s="82">
        <v>0</v>
      </c>
      <c r="R5313" s="2">
        <f t="shared" si="164"/>
        <v>596432</v>
      </c>
      <c r="S5313" s="2">
        <f t="shared" si="165"/>
        <v>2982.16</v>
      </c>
    </row>
    <row r="5314" spans="1:19" x14ac:dyDescent="0.25">
      <c r="A5314" s="85" t="s">
        <v>17708</v>
      </c>
      <c r="B5314" s="85" t="s">
        <v>6665</v>
      </c>
      <c r="C5314" s="85" t="s">
        <v>6666</v>
      </c>
      <c r="D5314" s="85">
        <v>446</v>
      </c>
      <c r="E5314" s="85">
        <v>46</v>
      </c>
      <c r="F5314" s="85" t="s">
        <v>8408</v>
      </c>
      <c r="G5314" s="85" t="s">
        <v>8407</v>
      </c>
      <c r="H5314" s="85" t="s">
        <v>4562</v>
      </c>
      <c r="I5314" s="85" t="s">
        <v>8668</v>
      </c>
      <c r="J5314" s="84">
        <v>84</v>
      </c>
      <c r="K5314" s="84">
        <v>0</v>
      </c>
      <c r="L5314" s="82">
        <v>252108</v>
      </c>
      <c r="M5314" s="82">
        <v>0</v>
      </c>
      <c r="N5314" s="82">
        <v>3001.29</v>
      </c>
      <c r="O5314" s="86" t="s">
        <v>17554</v>
      </c>
      <c r="P5314" s="82">
        <v>-3951.62</v>
      </c>
      <c r="Q5314" s="82">
        <v>0</v>
      </c>
      <c r="R5314" s="2">
        <f t="shared" si="164"/>
        <v>252108</v>
      </c>
      <c r="S5314" s="2">
        <f t="shared" si="165"/>
        <v>3001.2857142857142</v>
      </c>
    </row>
    <row r="5315" spans="1:19" x14ac:dyDescent="0.25">
      <c r="A5315" s="85" t="s">
        <v>17708</v>
      </c>
      <c r="B5315" s="85" t="s">
        <v>6665</v>
      </c>
      <c r="C5315" s="85" t="s">
        <v>6666</v>
      </c>
      <c r="D5315" s="85">
        <v>446</v>
      </c>
      <c r="E5315" s="85">
        <v>46</v>
      </c>
      <c r="F5315" s="85" t="s">
        <v>8408</v>
      </c>
      <c r="G5315" s="85" t="s">
        <v>8407</v>
      </c>
      <c r="H5315" s="85" t="s">
        <v>4563</v>
      </c>
      <c r="I5315" s="85" t="s">
        <v>8481</v>
      </c>
      <c r="J5315" s="84">
        <v>220</v>
      </c>
      <c r="K5315" s="84">
        <v>0</v>
      </c>
      <c r="L5315" s="82">
        <v>662967</v>
      </c>
      <c r="M5315" s="82">
        <v>0</v>
      </c>
      <c r="N5315" s="82">
        <v>3013.49</v>
      </c>
      <c r="O5315" s="86" t="s">
        <v>17554</v>
      </c>
      <c r="P5315" s="82">
        <v>-10391.549999999999</v>
      </c>
      <c r="Q5315" s="82">
        <v>0</v>
      </c>
      <c r="R5315" s="2">
        <f t="shared" si="164"/>
        <v>662967</v>
      </c>
      <c r="S5315" s="2">
        <f t="shared" si="165"/>
        <v>3013.4863636363634</v>
      </c>
    </row>
    <row r="5316" spans="1:19" x14ac:dyDescent="0.25">
      <c r="A5316" s="85" t="s">
        <v>17708</v>
      </c>
      <c r="B5316" s="85" t="s">
        <v>6665</v>
      </c>
      <c r="C5316" s="85" t="s">
        <v>6666</v>
      </c>
      <c r="D5316" s="85">
        <v>446</v>
      </c>
      <c r="E5316" s="85">
        <v>46</v>
      </c>
      <c r="F5316" s="85" t="s">
        <v>8408</v>
      </c>
      <c r="G5316" s="85" t="s">
        <v>8407</v>
      </c>
      <c r="H5316" s="85" t="s">
        <v>4564</v>
      </c>
      <c r="I5316" s="85" t="s">
        <v>8667</v>
      </c>
      <c r="J5316" s="84">
        <v>200</v>
      </c>
      <c r="K5316" s="84">
        <v>0</v>
      </c>
      <c r="L5316" s="82">
        <v>585585</v>
      </c>
      <c r="M5316" s="82">
        <v>0</v>
      </c>
      <c r="N5316" s="82">
        <v>2927.92</v>
      </c>
      <c r="O5316" s="86" t="s">
        <v>17554</v>
      </c>
      <c r="P5316" s="82">
        <v>-9178.6299999999992</v>
      </c>
      <c r="Q5316" s="82">
        <v>0</v>
      </c>
      <c r="R5316" s="2">
        <f t="shared" ref="R5316:R5379" si="166">L5316-M5316</f>
        <v>585585</v>
      </c>
      <c r="S5316" s="2">
        <f t="shared" ref="S5316:S5379" si="167">R5316/J5316</f>
        <v>2927.9250000000002</v>
      </c>
    </row>
    <row r="5317" spans="1:19" x14ac:dyDescent="0.25">
      <c r="A5317" s="85" t="s">
        <v>17708</v>
      </c>
      <c r="B5317" s="85" t="s">
        <v>6665</v>
      </c>
      <c r="C5317" s="85" t="s">
        <v>6666</v>
      </c>
      <c r="D5317" s="85">
        <v>446</v>
      </c>
      <c r="E5317" s="85">
        <v>46</v>
      </c>
      <c r="F5317" s="85" t="s">
        <v>8408</v>
      </c>
      <c r="G5317" s="85" t="s">
        <v>8407</v>
      </c>
      <c r="H5317" s="85" t="s">
        <v>4565</v>
      </c>
      <c r="I5317" s="85" t="s">
        <v>8666</v>
      </c>
      <c r="J5317" s="84">
        <v>100</v>
      </c>
      <c r="K5317" s="84">
        <v>0</v>
      </c>
      <c r="L5317" s="82">
        <v>294253</v>
      </c>
      <c r="M5317" s="82">
        <v>0</v>
      </c>
      <c r="N5317" s="82">
        <v>2942.53</v>
      </c>
      <c r="O5317" s="86" t="s">
        <v>17554</v>
      </c>
      <c r="P5317" s="82">
        <v>-4612.2</v>
      </c>
      <c r="Q5317" s="82">
        <v>0</v>
      </c>
      <c r="R5317" s="2">
        <f t="shared" si="166"/>
        <v>294253</v>
      </c>
      <c r="S5317" s="2">
        <f t="shared" si="167"/>
        <v>2942.53</v>
      </c>
    </row>
    <row r="5318" spans="1:19" x14ac:dyDescent="0.25">
      <c r="A5318" s="85" t="s">
        <v>17708</v>
      </c>
      <c r="B5318" s="85" t="s">
        <v>6665</v>
      </c>
      <c r="C5318" s="85" t="s">
        <v>6666</v>
      </c>
      <c r="D5318" s="85">
        <v>446</v>
      </c>
      <c r="E5318" s="85">
        <v>46</v>
      </c>
      <c r="F5318" s="85" t="s">
        <v>8408</v>
      </c>
      <c r="G5318" s="85" t="s">
        <v>8407</v>
      </c>
      <c r="H5318" s="85" t="s">
        <v>4566</v>
      </c>
      <c r="I5318" s="85" t="s">
        <v>8665</v>
      </c>
      <c r="J5318" s="84">
        <v>104</v>
      </c>
      <c r="K5318" s="84">
        <v>0</v>
      </c>
      <c r="L5318" s="82">
        <v>307913</v>
      </c>
      <c r="M5318" s="82">
        <v>0</v>
      </c>
      <c r="N5318" s="82">
        <v>2960.7</v>
      </c>
      <c r="O5318" s="86" t="s">
        <v>17554</v>
      </c>
      <c r="P5318" s="82">
        <v>-4826.3100000000004</v>
      </c>
      <c r="Q5318" s="82">
        <v>0</v>
      </c>
      <c r="R5318" s="2">
        <f t="shared" si="166"/>
        <v>307913</v>
      </c>
      <c r="S5318" s="2">
        <f t="shared" si="167"/>
        <v>2960.7019230769229</v>
      </c>
    </row>
    <row r="5319" spans="1:19" x14ac:dyDescent="0.25">
      <c r="A5319" s="85" t="s">
        <v>17708</v>
      </c>
      <c r="B5319" s="85" t="s">
        <v>6665</v>
      </c>
      <c r="C5319" s="85" t="s">
        <v>6666</v>
      </c>
      <c r="D5319" s="85">
        <v>446</v>
      </c>
      <c r="E5319" s="85">
        <v>46</v>
      </c>
      <c r="F5319" s="85" t="s">
        <v>8408</v>
      </c>
      <c r="G5319" s="85" t="s">
        <v>8407</v>
      </c>
      <c r="H5319" s="85" t="s">
        <v>4567</v>
      </c>
      <c r="I5319" s="85" t="s">
        <v>8664</v>
      </c>
      <c r="J5319" s="84">
        <v>98</v>
      </c>
      <c r="K5319" s="84">
        <v>0</v>
      </c>
      <c r="L5319" s="82">
        <v>320133</v>
      </c>
      <c r="M5319" s="82">
        <v>0</v>
      </c>
      <c r="N5319" s="82">
        <v>3266.66</v>
      </c>
      <c r="O5319" s="86" t="s">
        <v>17554</v>
      </c>
      <c r="P5319" s="82">
        <v>-5017.8599999999997</v>
      </c>
      <c r="Q5319" s="82">
        <v>0</v>
      </c>
      <c r="R5319" s="2">
        <f t="shared" si="166"/>
        <v>320133</v>
      </c>
      <c r="S5319" s="2">
        <f t="shared" si="167"/>
        <v>3266.6632653061224</v>
      </c>
    </row>
    <row r="5320" spans="1:19" x14ac:dyDescent="0.25">
      <c r="A5320" s="85" t="s">
        <v>17708</v>
      </c>
      <c r="B5320" s="85" t="s">
        <v>6665</v>
      </c>
      <c r="C5320" s="85" t="s">
        <v>6666</v>
      </c>
      <c r="D5320" s="85">
        <v>446</v>
      </c>
      <c r="E5320" s="85">
        <v>46</v>
      </c>
      <c r="F5320" s="85" t="s">
        <v>8408</v>
      </c>
      <c r="G5320" s="85" t="s">
        <v>8407</v>
      </c>
      <c r="H5320" s="85" t="s">
        <v>4568</v>
      </c>
      <c r="I5320" s="85" t="s">
        <v>8663</v>
      </c>
      <c r="J5320" s="84">
        <v>74</v>
      </c>
      <c r="K5320" s="84">
        <v>0</v>
      </c>
      <c r="L5320" s="82">
        <v>206561</v>
      </c>
      <c r="M5320" s="82">
        <v>0</v>
      </c>
      <c r="N5320" s="82">
        <v>2791.36</v>
      </c>
      <c r="O5320" s="86" t="s">
        <v>17554</v>
      </c>
      <c r="P5320" s="82">
        <v>-3237.7</v>
      </c>
      <c r="Q5320" s="82">
        <v>0</v>
      </c>
      <c r="R5320" s="2">
        <f t="shared" si="166"/>
        <v>206561</v>
      </c>
      <c r="S5320" s="2">
        <f t="shared" si="167"/>
        <v>2791.364864864865</v>
      </c>
    </row>
    <row r="5321" spans="1:19" x14ac:dyDescent="0.25">
      <c r="A5321" s="85" t="s">
        <v>17708</v>
      </c>
      <c r="B5321" s="85" t="s">
        <v>6665</v>
      </c>
      <c r="C5321" s="85" t="s">
        <v>6666</v>
      </c>
      <c r="D5321" s="85">
        <v>446</v>
      </c>
      <c r="E5321" s="85">
        <v>46</v>
      </c>
      <c r="F5321" s="85" t="s">
        <v>8408</v>
      </c>
      <c r="G5321" s="85" t="s">
        <v>8407</v>
      </c>
      <c r="H5321" s="85" t="s">
        <v>4569</v>
      </c>
      <c r="I5321" s="85" t="s">
        <v>8662</v>
      </c>
      <c r="J5321" s="84">
        <v>68</v>
      </c>
      <c r="K5321" s="84">
        <v>0</v>
      </c>
      <c r="L5321" s="82">
        <v>204725</v>
      </c>
      <c r="M5321" s="82">
        <v>0</v>
      </c>
      <c r="N5321" s="82">
        <v>3010.66</v>
      </c>
      <c r="O5321" s="86" t="s">
        <v>17554</v>
      </c>
      <c r="P5321" s="82">
        <v>-3208.92</v>
      </c>
      <c r="Q5321" s="82">
        <v>0</v>
      </c>
      <c r="R5321" s="2">
        <f t="shared" si="166"/>
        <v>204725</v>
      </c>
      <c r="S5321" s="2">
        <f t="shared" si="167"/>
        <v>3010.6617647058824</v>
      </c>
    </row>
    <row r="5322" spans="1:19" x14ac:dyDescent="0.25">
      <c r="A5322" s="85" t="s">
        <v>17708</v>
      </c>
      <c r="B5322" s="85" t="s">
        <v>6665</v>
      </c>
      <c r="C5322" s="85" t="s">
        <v>6666</v>
      </c>
      <c r="D5322" s="85">
        <v>446</v>
      </c>
      <c r="E5322" s="85">
        <v>46</v>
      </c>
      <c r="F5322" s="85" t="s">
        <v>8408</v>
      </c>
      <c r="G5322" s="85" t="s">
        <v>8407</v>
      </c>
      <c r="H5322" s="85" t="s">
        <v>4570</v>
      </c>
      <c r="I5322" s="85" t="s">
        <v>8661</v>
      </c>
      <c r="J5322" s="84">
        <v>74</v>
      </c>
      <c r="K5322" s="84">
        <v>0</v>
      </c>
      <c r="L5322" s="82">
        <v>212943</v>
      </c>
      <c r="M5322" s="82">
        <v>0</v>
      </c>
      <c r="N5322" s="82">
        <v>2877.61</v>
      </c>
      <c r="O5322" s="86" t="s">
        <v>17554</v>
      </c>
      <c r="P5322" s="82">
        <v>-3337.72</v>
      </c>
      <c r="Q5322" s="82">
        <v>0</v>
      </c>
      <c r="R5322" s="2">
        <f t="shared" si="166"/>
        <v>212943</v>
      </c>
      <c r="S5322" s="2">
        <f t="shared" si="167"/>
        <v>2877.6081081081079</v>
      </c>
    </row>
    <row r="5323" spans="1:19" x14ac:dyDescent="0.25">
      <c r="A5323" s="85" t="s">
        <v>17708</v>
      </c>
      <c r="B5323" s="85" t="s">
        <v>6665</v>
      </c>
      <c r="C5323" s="85" t="s">
        <v>6666</v>
      </c>
      <c r="D5323" s="85">
        <v>446</v>
      </c>
      <c r="E5323" s="85">
        <v>46</v>
      </c>
      <c r="F5323" s="85" t="s">
        <v>8408</v>
      </c>
      <c r="G5323" s="85" t="s">
        <v>8407</v>
      </c>
      <c r="H5323" s="85" t="s">
        <v>4571</v>
      </c>
      <c r="I5323" s="85" t="s">
        <v>8660</v>
      </c>
      <c r="J5323" s="84">
        <v>210</v>
      </c>
      <c r="K5323" s="84">
        <v>0</v>
      </c>
      <c r="L5323" s="82">
        <v>596258</v>
      </c>
      <c r="M5323" s="82">
        <v>0</v>
      </c>
      <c r="N5323" s="82">
        <v>2839.32</v>
      </c>
      <c r="O5323" s="86" t="s">
        <v>17554</v>
      </c>
      <c r="P5323" s="82">
        <v>-9345.92</v>
      </c>
      <c r="Q5323" s="82">
        <v>0</v>
      </c>
      <c r="R5323" s="2">
        <f t="shared" si="166"/>
        <v>596258</v>
      </c>
      <c r="S5323" s="2">
        <f t="shared" si="167"/>
        <v>2839.3238095238094</v>
      </c>
    </row>
    <row r="5324" spans="1:19" x14ac:dyDescent="0.25">
      <c r="A5324" s="85" t="s">
        <v>17708</v>
      </c>
      <c r="B5324" s="85" t="s">
        <v>6665</v>
      </c>
      <c r="C5324" s="85" t="s">
        <v>6666</v>
      </c>
      <c r="D5324" s="85">
        <v>446</v>
      </c>
      <c r="E5324" s="85">
        <v>46</v>
      </c>
      <c r="F5324" s="85" t="s">
        <v>8408</v>
      </c>
      <c r="G5324" s="85" t="s">
        <v>8407</v>
      </c>
      <c r="H5324" s="85" t="s">
        <v>4572</v>
      </c>
      <c r="I5324" s="85" t="s">
        <v>8659</v>
      </c>
      <c r="J5324" s="84">
        <v>150</v>
      </c>
      <c r="K5324" s="84">
        <v>0</v>
      </c>
      <c r="L5324" s="82">
        <v>426512</v>
      </c>
      <c r="M5324" s="82">
        <v>0</v>
      </c>
      <c r="N5324" s="82">
        <v>2843.41</v>
      </c>
      <c r="O5324" s="86" t="s">
        <v>17554</v>
      </c>
      <c r="P5324" s="82">
        <v>-6685.27</v>
      </c>
      <c r="Q5324" s="82">
        <v>0</v>
      </c>
      <c r="R5324" s="2">
        <f t="shared" si="166"/>
        <v>426512</v>
      </c>
      <c r="S5324" s="2">
        <f t="shared" si="167"/>
        <v>2843.4133333333334</v>
      </c>
    </row>
    <row r="5325" spans="1:19" x14ac:dyDescent="0.25">
      <c r="A5325" s="85" t="s">
        <v>17708</v>
      </c>
      <c r="B5325" s="85" t="s">
        <v>6665</v>
      </c>
      <c r="C5325" s="85" t="s">
        <v>6666</v>
      </c>
      <c r="D5325" s="85">
        <v>446</v>
      </c>
      <c r="E5325" s="85">
        <v>46</v>
      </c>
      <c r="F5325" s="85" t="s">
        <v>8408</v>
      </c>
      <c r="G5325" s="85" t="s">
        <v>8407</v>
      </c>
      <c r="H5325" s="85" t="s">
        <v>4573</v>
      </c>
      <c r="I5325" s="85" t="s">
        <v>8658</v>
      </c>
      <c r="J5325" s="84">
        <v>33</v>
      </c>
      <c r="K5325" s="84">
        <v>0</v>
      </c>
      <c r="L5325" s="82">
        <v>69412</v>
      </c>
      <c r="M5325" s="82">
        <v>0</v>
      </c>
      <c r="N5325" s="82">
        <v>2103.39</v>
      </c>
      <c r="O5325" s="86" t="s">
        <v>17554</v>
      </c>
      <c r="P5325" s="82">
        <v>-1087.99</v>
      </c>
      <c r="Q5325" s="82">
        <v>0</v>
      </c>
      <c r="R5325" s="2">
        <f t="shared" si="166"/>
        <v>69412</v>
      </c>
      <c r="S5325" s="2">
        <f t="shared" si="167"/>
        <v>2103.3939393939395</v>
      </c>
    </row>
    <row r="5326" spans="1:19" x14ac:dyDescent="0.25">
      <c r="A5326" s="85" t="s">
        <v>17708</v>
      </c>
      <c r="B5326" s="85" t="s">
        <v>6665</v>
      </c>
      <c r="C5326" s="85" t="s">
        <v>6666</v>
      </c>
      <c r="D5326" s="85">
        <v>446</v>
      </c>
      <c r="E5326" s="85">
        <v>46</v>
      </c>
      <c r="F5326" s="85" t="s">
        <v>8408</v>
      </c>
      <c r="G5326" s="85" t="s">
        <v>8407</v>
      </c>
      <c r="H5326" s="85" t="s">
        <v>4574</v>
      </c>
      <c r="I5326" s="85" t="s">
        <v>8657</v>
      </c>
      <c r="J5326" s="84">
        <v>95</v>
      </c>
      <c r="K5326" s="84">
        <v>0</v>
      </c>
      <c r="L5326" s="82">
        <v>200820</v>
      </c>
      <c r="M5326" s="82">
        <v>0</v>
      </c>
      <c r="N5326" s="82">
        <v>2113.89</v>
      </c>
      <c r="O5326" s="86" t="s">
        <v>17554</v>
      </c>
      <c r="P5326" s="82">
        <v>-3147.7</v>
      </c>
      <c r="Q5326" s="82">
        <v>0</v>
      </c>
      <c r="R5326" s="2">
        <f t="shared" si="166"/>
        <v>200820</v>
      </c>
      <c r="S5326" s="2">
        <f t="shared" si="167"/>
        <v>2113.8947368421054</v>
      </c>
    </row>
    <row r="5327" spans="1:19" x14ac:dyDescent="0.25">
      <c r="A5327" s="85" t="s">
        <v>17708</v>
      </c>
      <c r="B5327" s="85" t="s">
        <v>6665</v>
      </c>
      <c r="C5327" s="85" t="s">
        <v>6666</v>
      </c>
      <c r="D5327" s="85">
        <v>446</v>
      </c>
      <c r="E5327" s="85">
        <v>46</v>
      </c>
      <c r="F5327" s="85" t="s">
        <v>8408</v>
      </c>
      <c r="G5327" s="85" t="s">
        <v>8407</v>
      </c>
      <c r="H5327" s="85" t="s">
        <v>4575</v>
      </c>
      <c r="I5327" s="85" t="s">
        <v>8656</v>
      </c>
      <c r="J5327" s="84">
        <v>444</v>
      </c>
      <c r="K5327" s="84">
        <v>0</v>
      </c>
      <c r="L5327" s="82">
        <v>1189127</v>
      </c>
      <c r="M5327" s="82">
        <v>0</v>
      </c>
      <c r="N5327" s="82">
        <v>2678.21</v>
      </c>
      <c r="O5327" s="86" t="s">
        <v>17554</v>
      </c>
      <c r="P5327" s="82">
        <v>-18638.73</v>
      </c>
      <c r="Q5327" s="82">
        <v>0</v>
      </c>
      <c r="R5327" s="2">
        <f t="shared" si="166"/>
        <v>1189127</v>
      </c>
      <c r="S5327" s="2">
        <f t="shared" si="167"/>
        <v>2678.213963963964</v>
      </c>
    </row>
    <row r="5328" spans="1:19" x14ac:dyDescent="0.25">
      <c r="A5328" s="85" t="s">
        <v>17708</v>
      </c>
      <c r="B5328" s="85" t="s">
        <v>6665</v>
      </c>
      <c r="C5328" s="85" t="s">
        <v>6666</v>
      </c>
      <c r="D5328" s="85">
        <v>446</v>
      </c>
      <c r="E5328" s="85">
        <v>46</v>
      </c>
      <c r="F5328" s="85" t="s">
        <v>8408</v>
      </c>
      <c r="G5328" s="85" t="s">
        <v>8407</v>
      </c>
      <c r="H5328" s="85" t="s">
        <v>4576</v>
      </c>
      <c r="I5328" s="85" t="s">
        <v>8655</v>
      </c>
      <c r="J5328" s="84">
        <v>220</v>
      </c>
      <c r="K5328" s="84">
        <v>0</v>
      </c>
      <c r="L5328" s="82">
        <v>596267</v>
      </c>
      <c r="M5328" s="82">
        <v>0</v>
      </c>
      <c r="N5328" s="82">
        <v>2710.3</v>
      </c>
      <c r="O5328" s="86" t="s">
        <v>17554</v>
      </c>
      <c r="P5328" s="82">
        <v>-9346.07</v>
      </c>
      <c r="Q5328" s="82">
        <v>0</v>
      </c>
      <c r="R5328" s="2">
        <f t="shared" si="166"/>
        <v>596267</v>
      </c>
      <c r="S5328" s="2">
        <f t="shared" si="167"/>
        <v>2710.3045454545454</v>
      </c>
    </row>
    <row r="5329" spans="1:19" x14ac:dyDescent="0.25">
      <c r="A5329" s="85" t="s">
        <v>17708</v>
      </c>
      <c r="B5329" s="85" t="s">
        <v>6665</v>
      </c>
      <c r="C5329" s="85" t="s">
        <v>6666</v>
      </c>
      <c r="D5329" s="85">
        <v>446</v>
      </c>
      <c r="E5329" s="85">
        <v>46</v>
      </c>
      <c r="F5329" s="85" t="s">
        <v>8408</v>
      </c>
      <c r="G5329" s="85" t="s">
        <v>8407</v>
      </c>
      <c r="H5329" s="85" t="s">
        <v>4577</v>
      </c>
      <c r="I5329" s="85" t="s">
        <v>8654</v>
      </c>
      <c r="J5329" s="84">
        <v>240</v>
      </c>
      <c r="K5329" s="84">
        <v>0</v>
      </c>
      <c r="L5329" s="82">
        <v>675226</v>
      </c>
      <c r="M5329" s="82">
        <v>0</v>
      </c>
      <c r="N5329" s="82">
        <v>2813.44</v>
      </c>
      <c r="O5329" s="86" t="s">
        <v>17554</v>
      </c>
      <c r="P5329" s="82">
        <v>-10583.7</v>
      </c>
      <c r="Q5329" s="82">
        <v>0</v>
      </c>
      <c r="R5329" s="2">
        <f t="shared" si="166"/>
        <v>675226</v>
      </c>
      <c r="S5329" s="2">
        <f t="shared" si="167"/>
        <v>2813.4416666666666</v>
      </c>
    </row>
    <row r="5330" spans="1:19" x14ac:dyDescent="0.25">
      <c r="A5330" s="85" t="s">
        <v>17708</v>
      </c>
      <c r="B5330" s="85" t="s">
        <v>6665</v>
      </c>
      <c r="C5330" s="85" t="s">
        <v>6666</v>
      </c>
      <c r="D5330" s="85">
        <v>446</v>
      </c>
      <c r="E5330" s="85">
        <v>46</v>
      </c>
      <c r="F5330" s="85" t="s">
        <v>8408</v>
      </c>
      <c r="G5330" s="85" t="s">
        <v>8407</v>
      </c>
      <c r="H5330" s="85" t="s">
        <v>4578</v>
      </c>
      <c r="I5330" s="85" t="s">
        <v>8653</v>
      </c>
      <c r="J5330" s="84">
        <v>180</v>
      </c>
      <c r="K5330" s="84">
        <v>0</v>
      </c>
      <c r="L5330" s="82">
        <v>506157</v>
      </c>
      <c r="M5330" s="82">
        <v>0</v>
      </c>
      <c r="N5330" s="82">
        <v>2811.98</v>
      </c>
      <c r="O5330" s="86" t="s">
        <v>17554</v>
      </c>
      <c r="P5330" s="82">
        <v>-7933.66</v>
      </c>
      <c r="Q5330" s="82">
        <v>0</v>
      </c>
      <c r="R5330" s="2">
        <f t="shared" si="166"/>
        <v>506157</v>
      </c>
      <c r="S5330" s="2">
        <f t="shared" si="167"/>
        <v>2811.9833333333331</v>
      </c>
    </row>
    <row r="5331" spans="1:19" x14ac:dyDescent="0.25">
      <c r="A5331" s="85" t="s">
        <v>17708</v>
      </c>
      <c r="B5331" s="85" t="s">
        <v>6665</v>
      </c>
      <c r="C5331" s="85" t="s">
        <v>6666</v>
      </c>
      <c r="D5331" s="85">
        <v>446</v>
      </c>
      <c r="E5331" s="85">
        <v>46</v>
      </c>
      <c r="F5331" s="85" t="s">
        <v>8408</v>
      </c>
      <c r="G5331" s="85" t="s">
        <v>8407</v>
      </c>
      <c r="H5331" s="85" t="s">
        <v>4579</v>
      </c>
      <c r="I5331" s="85" t="s">
        <v>8528</v>
      </c>
      <c r="J5331" s="84">
        <v>150</v>
      </c>
      <c r="K5331" s="84">
        <v>0</v>
      </c>
      <c r="L5331" s="82">
        <v>422387</v>
      </c>
      <c r="M5331" s="82">
        <v>0</v>
      </c>
      <c r="N5331" s="82">
        <v>2815.91</v>
      </c>
      <c r="O5331" s="86" t="s">
        <v>17554</v>
      </c>
      <c r="P5331" s="82">
        <v>-6620.63</v>
      </c>
      <c r="Q5331" s="82">
        <v>0</v>
      </c>
      <c r="R5331" s="2">
        <f t="shared" si="166"/>
        <v>422387</v>
      </c>
      <c r="S5331" s="2">
        <f t="shared" si="167"/>
        <v>2815.9133333333334</v>
      </c>
    </row>
    <row r="5332" spans="1:19" x14ac:dyDescent="0.25">
      <c r="A5332" s="85" t="s">
        <v>17708</v>
      </c>
      <c r="B5332" s="85" t="s">
        <v>6665</v>
      </c>
      <c r="C5332" s="85" t="s">
        <v>6666</v>
      </c>
      <c r="D5332" s="85">
        <v>446</v>
      </c>
      <c r="E5332" s="85">
        <v>46</v>
      </c>
      <c r="F5332" s="85" t="s">
        <v>8408</v>
      </c>
      <c r="G5332" s="85" t="s">
        <v>8407</v>
      </c>
      <c r="H5332" s="85" t="s">
        <v>4580</v>
      </c>
      <c r="I5332" s="85" t="s">
        <v>8652</v>
      </c>
      <c r="J5332" s="84">
        <v>300</v>
      </c>
      <c r="K5332" s="84">
        <v>0</v>
      </c>
      <c r="L5332" s="82">
        <v>860083</v>
      </c>
      <c r="M5332" s="82">
        <v>0</v>
      </c>
      <c r="N5332" s="82">
        <v>2866.94</v>
      </c>
      <c r="O5332" s="86" t="s">
        <v>17554</v>
      </c>
      <c r="P5332" s="82">
        <v>-13481.2</v>
      </c>
      <c r="Q5332" s="82">
        <v>0</v>
      </c>
      <c r="R5332" s="2">
        <f t="shared" si="166"/>
        <v>860083</v>
      </c>
      <c r="S5332" s="2">
        <f t="shared" si="167"/>
        <v>2866.9433333333332</v>
      </c>
    </row>
    <row r="5333" spans="1:19" x14ac:dyDescent="0.25">
      <c r="A5333" s="85" t="s">
        <v>17708</v>
      </c>
      <c r="B5333" s="85" t="s">
        <v>6665</v>
      </c>
      <c r="C5333" s="85" t="s">
        <v>6666</v>
      </c>
      <c r="D5333" s="85">
        <v>446</v>
      </c>
      <c r="E5333" s="85">
        <v>46</v>
      </c>
      <c r="F5333" s="85" t="s">
        <v>8408</v>
      </c>
      <c r="G5333" s="85" t="s">
        <v>8407</v>
      </c>
      <c r="H5333" s="85" t="s">
        <v>4581</v>
      </c>
      <c r="I5333" s="85" t="s">
        <v>8651</v>
      </c>
      <c r="J5333" s="84">
        <v>20</v>
      </c>
      <c r="K5333" s="84">
        <v>0</v>
      </c>
      <c r="L5333" s="82">
        <v>60940</v>
      </c>
      <c r="M5333" s="82">
        <v>0</v>
      </c>
      <c r="N5333" s="82">
        <v>3047</v>
      </c>
      <c r="O5333" s="86" t="s">
        <v>17554</v>
      </c>
      <c r="P5333" s="82">
        <v>-955.2</v>
      </c>
      <c r="Q5333" s="82">
        <v>0</v>
      </c>
      <c r="R5333" s="2">
        <f t="shared" si="166"/>
        <v>60940</v>
      </c>
      <c r="S5333" s="2">
        <f t="shared" si="167"/>
        <v>3047</v>
      </c>
    </row>
    <row r="5334" spans="1:19" x14ac:dyDescent="0.25">
      <c r="A5334" s="85" t="s">
        <v>17708</v>
      </c>
      <c r="B5334" s="85" t="s">
        <v>6665</v>
      </c>
      <c r="C5334" s="85" t="s">
        <v>6666</v>
      </c>
      <c r="D5334" s="85">
        <v>446</v>
      </c>
      <c r="E5334" s="85">
        <v>46</v>
      </c>
      <c r="F5334" s="85" t="s">
        <v>8408</v>
      </c>
      <c r="G5334" s="85" t="s">
        <v>8407</v>
      </c>
      <c r="H5334" s="85" t="s">
        <v>4582</v>
      </c>
      <c r="I5334" s="85" t="s">
        <v>8650</v>
      </c>
      <c r="J5334" s="84">
        <v>174</v>
      </c>
      <c r="K5334" s="84">
        <v>0</v>
      </c>
      <c r="L5334" s="82">
        <v>530634</v>
      </c>
      <c r="M5334" s="82">
        <v>0</v>
      </c>
      <c r="N5334" s="82">
        <v>3049.62</v>
      </c>
      <c r="O5334" s="86" t="s">
        <v>17554</v>
      </c>
      <c r="P5334" s="82">
        <v>-8317.32</v>
      </c>
      <c r="Q5334" s="82">
        <v>0</v>
      </c>
      <c r="R5334" s="2">
        <f t="shared" si="166"/>
        <v>530634</v>
      </c>
      <c r="S5334" s="2">
        <f t="shared" si="167"/>
        <v>3049.6206896551726</v>
      </c>
    </row>
    <row r="5335" spans="1:19" x14ac:dyDescent="0.25">
      <c r="A5335" s="85" t="s">
        <v>17708</v>
      </c>
      <c r="B5335" s="85" t="s">
        <v>6665</v>
      </c>
      <c r="C5335" s="85" t="s">
        <v>6666</v>
      </c>
      <c r="D5335" s="85">
        <v>446</v>
      </c>
      <c r="E5335" s="85">
        <v>46</v>
      </c>
      <c r="F5335" s="85" t="s">
        <v>8408</v>
      </c>
      <c r="G5335" s="85" t="s">
        <v>8407</v>
      </c>
      <c r="H5335" s="85" t="s">
        <v>4583</v>
      </c>
      <c r="I5335" s="85" t="s">
        <v>8649</v>
      </c>
      <c r="J5335" s="84">
        <v>76</v>
      </c>
      <c r="K5335" s="84">
        <v>0</v>
      </c>
      <c r="L5335" s="82">
        <v>226374</v>
      </c>
      <c r="M5335" s="82">
        <v>0</v>
      </c>
      <c r="N5335" s="82">
        <v>2978.61</v>
      </c>
      <c r="O5335" s="86" t="s">
        <v>17554</v>
      </c>
      <c r="P5335" s="82">
        <v>-3548.26</v>
      </c>
      <c r="Q5335" s="82">
        <v>0</v>
      </c>
      <c r="R5335" s="2">
        <f t="shared" si="166"/>
        <v>226374</v>
      </c>
      <c r="S5335" s="2">
        <f t="shared" si="167"/>
        <v>2978.6052631578946</v>
      </c>
    </row>
    <row r="5336" spans="1:19" x14ac:dyDescent="0.25">
      <c r="A5336" s="85" t="s">
        <v>17708</v>
      </c>
      <c r="B5336" s="85" t="s">
        <v>6665</v>
      </c>
      <c r="C5336" s="85" t="s">
        <v>6666</v>
      </c>
      <c r="D5336" s="85">
        <v>446</v>
      </c>
      <c r="E5336" s="85">
        <v>46</v>
      </c>
      <c r="F5336" s="85" t="s">
        <v>8408</v>
      </c>
      <c r="G5336" s="85" t="s">
        <v>8407</v>
      </c>
      <c r="H5336" s="85" t="s">
        <v>4584</v>
      </c>
      <c r="I5336" s="85" t="s">
        <v>8648</v>
      </c>
      <c r="J5336" s="84">
        <v>64</v>
      </c>
      <c r="K5336" s="84">
        <v>0</v>
      </c>
      <c r="L5336" s="82">
        <v>181868</v>
      </c>
      <c r="M5336" s="82">
        <v>0</v>
      </c>
      <c r="N5336" s="82">
        <v>2841.69</v>
      </c>
      <c r="O5336" s="86" t="s">
        <v>17554</v>
      </c>
      <c r="P5336" s="82">
        <v>-2850.66</v>
      </c>
      <c r="Q5336" s="82">
        <v>0</v>
      </c>
      <c r="R5336" s="2">
        <f t="shared" si="166"/>
        <v>181868</v>
      </c>
      <c r="S5336" s="2">
        <f t="shared" si="167"/>
        <v>2841.6875</v>
      </c>
    </row>
    <row r="5337" spans="1:19" x14ac:dyDescent="0.25">
      <c r="A5337" s="85" t="s">
        <v>17708</v>
      </c>
      <c r="B5337" s="85" t="s">
        <v>6665</v>
      </c>
      <c r="C5337" s="85" t="s">
        <v>6666</v>
      </c>
      <c r="D5337" s="85">
        <v>446</v>
      </c>
      <c r="E5337" s="85">
        <v>46</v>
      </c>
      <c r="F5337" s="85" t="s">
        <v>8408</v>
      </c>
      <c r="G5337" s="85" t="s">
        <v>8407</v>
      </c>
      <c r="H5337" s="85" t="s">
        <v>4585</v>
      </c>
      <c r="I5337" s="85" t="s">
        <v>8647</v>
      </c>
      <c r="J5337" s="84">
        <v>100</v>
      </c>
      <c r="K5337" s="84">
        <v>0</v>
      </c>
      <c r="L5337" s="82">
        <v>281214</v>
      </c>
      <c r="M5337" s="82">
        <v>0</v>
      </c>
      <c r="N5337" s="82">
        <v>2812.14</v>
      </c>
      <c r="O5337" s="86" t="s">
        <v>17554</v>
      </c>
      <c r="P5337" s="82">
        <v>-4407.84</v>
      </c>
      <c r="Q5337" s="82">
        <v>0</v>
      </c>
      <c r="R5337" s="2">
        <f t="shared" si="166"/>
        <v>281214</v>
      </c>
      <c r="S5337" s="2">
        <f t="shared" si="167"/>
        <v>2812.14</v>
      </c>
    </row>
    <row r="5338" spans="1:19" x14ac:dyDescent="0.25">
      <c r="A5338" s="85" t="s">
        <v>17708</v>
      </c>
      <c r="B5338" s="85" t="s">
        <v>6665</v>
      </c>
      <c r="C5338" s="85" t="s">
        <v>6666</v>
      </c>
      <c r="D5338" s="85">
        <v>446</v>
      </c>
      <c r="E5338" s="85">
        <v>46</v>
      </c>
      <c r="F5338" s="85" t="s">
        <v>8408</v>
      </c>
      <c r="G5338" s="85" t="s">
        <v>8407</v>
      </c>
      <c r="H5338" s="85" t="s">
        <v>4586</v>
      </c>
      <c r="I5338" s="85" t="s">
        <v>8646</v>
      </c>
      <c r="J5338" s="84">
        <v>60</v>
      </c>
      <c r="K5338" s="84">
        <v>0</v>
      </c>
      <c r="L5338" s="82">
        <v>187062</v>
      </c>
      <c r="M5338" s="82">
        <v>0</v>
      </c>
      <c r="N5338" s="82">
        <v>3117.7</v>
      </c>
      <c r="O5338" s="86" t="s">
        <v>17554</v>
      </c>
      <c r="P5338" s="82">
        <v>-2932.06</v>
      </c>
      <c r="Q5338" s="82">
        <v>0</v>
      </c>
      <c r="R5338" s="2">
        <f t="shared" si="166"/>
        <v>187062</v>
      </c>
      <c r="S5338" s="2">
        <f t="shared" si="167"/>
        <v>3117.7</v>
      </c>
    </row>
    <row r="5339" spans="1:19" x14ac:dyDescent="0.25">
      <c r="A5339" s="85" t="s">
        <v>17708</v>
      </c>
      <c r="B5339" s="85" t="s">
        <v>6665</v>
      </c>
      <c r="C5339" s="85" t="s">
        <v>6666</v>
      </c>
      <c r="D5339" s="85">
        <v>446</v>
      </c>
      <c r="E5339" s="85">
        <v>46</v>
      </c>
      <c r="F5339" s="85" t="s">
        <v>8408</v>
      </c>
      <c r="G5339" s="85" t="s">
        <v>8407</v>
      </c>
      <c r="H5339" s="85" t="s">
        <v>4587</v>
      </c>
      <c r="I5339" s="85" t="s">
        <v>8645</v>
      </c>
      <c r="J5339" s="84">
        <v>50</v>
      </c>
      <c r="K5339" s="84">
        <v>0</v>
      </c>
      <c r="L5339" s="82">
        <v>155900</v>
      </c>
      <c r="M5339" s="82">
        <v>0</v>
      </c>
      <c r="N5339" s="82">
        <v>3118</v>
      </c>
      <c r="O5339" s="86" t="s">
        <v>17554</v>
      </c>
      <c r="P5339" s="82">
        <v>-2443.62</v>
      </c>
      <c r="Q5339" s="82">
        <v>0</v>
      </c>
      <c r="R5339" s="2">
        <f t="shared" si="166"/>
        <v>155900</v>
      </c>
      <c r="S5339" s="2">
        <f t="shared" si="167"/>
        <v>3118</v>
      </c>
    </row>
    <row r="5340" spans="1:19" x14ac:dyDescent="0.25">
      <c r="A5340" s="85" t="s">
        <v>17708</v>
      </c>
      <c r="B5340" s="85" t="s">
        <v>6665</v>
      </c>
      <c r="C5340" s="85" t="s">
        <v>6666</v>
      </c>
      <c r="D5340" s="85">
        <v>446</v>
      </c>
      <c r="E5340" s="85">
        <v>46</v>
      </c>
      <c r="F5340" s="85" t="s">
        <v>8408</v>
      </c>
      <c r="G5340" s="85" t="s">
        <v>8407</v>
      </c>
      <c r="H5340" s="85" t="s">
        <v>4588</v>
      </c>
      <c r="I5340" s="85" t="s">
        <v>8644</v>
      </c>
      <c r="J5340" s="84">
        <v>78</v>
      </c>
      <c r="K5340" s="84">
        <v>0</v>
      </c>
      <c r="L5340" s="82">
        <v>221415</v>
      </c>
      <c r="M5340" s="82">
        <v>0</v>
      </c>
      <c r="N5340" s="82">
        <v>2838.65</v>
      </c>
      <c r="O5340" s="86" t="s">
        <v>17554</v>
      </c>
      <c r="P5340" s="82">
        <v>-3470.54</v>
      </c>
      <c r="Q5340" s="82">
        <v>0</v>
      </c>
      <c r="R5340" s="2">
        <f t="shared" si="166"/>
        <v>221415</v>
      </c>
      <c r="S5340" s="2">
        <f t="shared" si="167"/>
        <v>2838.6538461538462</v>
      </c>
    </row>
    <row r="5341" spans="1:19" x14ac:dyDescent="0.25">
      <c r="A5341" s="85" t="s">
        <v>17708</v>
      </c>
      <c r="B5341" s="85" t="s">
        <v>6665</v>
      </c>
      <c r="C5341" s="85" t="s">
        <v>6666</v>
      </c>
      <c r="D5341" s="85">
        <v>446</v>
      </c>
      <c r="E5341" s="85">
        <v>46</v>
      </c>
      <c r="F5341" s="85" t="s">
        <v>8408</v>
      </c>
      <c r="G5341" s="85" t="s">
        <v>8407</v>
      </c>
      <c r="H5341" s="85" t="s">
        <v>4589</v>
      </c>
      <c r="I5341" s="85" t="s">
        <v>8643</v>
      </c>
      <c r="J5341" s="84">
        <v>80</v>
      </c>
      <c r="K5341" s="84">
        <v>0</v>
      </c>
      <c r="L5341" s="82">
        <v>226564</v>
      </c>
      <c r="M5341" s="82">
        <v>0</v>
      </c>
      <c r="N5341" s="82">
        <v>2832.05</v>
      </c>
      <c r="O5341" s="86" t="s">
        <v>17554</v>
      </c>
      <c r="P5341" s="82">
        <v>-3551.24</v>
      </c>
      <c r="Q5341" s="82">
        <v>0</v>
      </c>
      <c r="R5341" s="2">
        <f t="shared" si="166"/>
        <v>226564</v>
      </c>
      <c r="S5341" s="2">
        <f t="shared" si="167"/>
        <v>2832.05</v>
      </c>
    </row>
    <row r="5342" spans="1:19" x14ac:dyDescent="0.25">
      <c r="A5342" s="85" t="s">
        <v>17708</v>
      </c>
      <c r="B5342" s="85" t="s">
        <v>6665</v>
      </c>
      <c r="C5342" s="85" t="s">
        <v>6666</v>
      </c>
      <c r="D5342" s="85">
        <v>446</v>
      </c>
      <c r="E5342" s="85">
        <v>46</v>
      </c>
      <c r="F5342" s="85" t="s">
        <v>8408</v>
      </c>
      <c r="G5342" s="85" t="s">
        <v>8407</v>
      </c>
      <c r="H5342" s="85" t="s">
        <v>4590</v>
      </c>
      <c r="I5342" s="85" t="s">
        <v>8642</v>
      </c>
      <c r="J5342" s="84">
        <v>60</v>
      </c>
      <c r="K5342" s="84">
        <v>0</v>
      </c>
      <c r="L5342" s="82">
        <v>179546</v>
      </c>
      <c r="M5342" s="82">
        <v>0</v>
      </c>
      <c r="N5342" s="82">
        <v>2992.43</v>
      </c>
      <c r="O5342" s="86" t="s">
        <v>17554</v>
      </c>
      <c r="P5342" s="82">
        <v>-2814.26</v>
      </c>
      <c r="Q5342" s="82">
        <v>0</v>
      </c>
      <c r="R5342" s="2">
        <f t="shared" si="166"/>
        <v>179546</v>
      </c>
      <c r="S5342" s="2">
        <f t="shared" si="167"/>
        <v>2992.4333333333334</v>
      </c>
    </row>
    <row r="5343" spans="1:19" x14ac:dyDescent="0.25">
      <c r="A5343" s="85" t="s">
        <v>17708</v>
      </c>
      <c r="B5343" s="85" t="s">
        <v>6665</v>
      </c>
      <c r="C5343" s="85" t="s">
        <v>6666</v>
      </c>
      <c r="D5343" s="85">
        <v>446</v>
      </c>
      <c r="E5343" s="85">
        <v>46</v>
      </c>
      <c r="F5343" s="85" t="s">
        <v>8408</v>
      </c>
      <c r="G5343" s="85" t="s">
        <v>8407</v>
      </c>
      <c r="H5343" s="85" t="s">
        <v>4591</v>
      </c>
      <c r="I5343" s="85" t="s">
        <v>8641</v>
      </c>
      <c r="J5343" s="84">
        <v>280</v>
      </c>
      <c r="K5343" s="84">
        <v>0</v>
      </c>
      <c r="L5343" s="82">
        <v>805754</v>
      </c>
      <c r="M5343" s="82">
        <v>0</v>
      </c>
      <c r="N5343" s="82">
        <v>2877.69</v>
      </c>
      <c r="O5343" s="86" t="s">
        <v>17554</v>
      </c>
      <c r="P5343" s="82">
        <v>-12629.63</v>
      </c>
      <c r="Q5343" s="82">
        <v>0</v>
      </c>
      <c r="R5343" s="2">
        <f t="shared" si="166"/>
        <v>805754</v>
      </c>
      <c r="S5343" s="2">
        <f t="shared" si="167"/>
        <v>2877.6928571428571</v>
      </c>
    </row>
    <row r="5344" spans="1:19" x14ac:dyDescent="0.25">
      <c r="A5344" s="85" t="s">
        <v>17708</v>
      </c>
      <c r="B5344" s="85" t="s">
        <v>6665</v>
      </c>
      <c r="C5344" s="85" t="s">
        <v>6666</v>
      </c>
      <c r="D5344" s="85">
        <v>446</v>
      </c>
      <c r="E5344" s="85">
        <v>46</v>
      </c>
      <c r="F5344" s="85" t="s">
        <v>8408</v>
      </c>
      <c r="G5344" s="85" t="s">
        <v>8407</v>
      </c>
      <c r="H5344" s="85" t="s">
        <v>4592</v>
      </c>
      <c r="I5344" s="85" t="s">
        <v>8640</v>
      </c>
      <c r="J5344" s="84">
        <v>214</v>
      </c>
      <c r="K5344" s="84">
        <v>0</v>
      </c>
      <c r="L5344" s="82">
        <v>611058</v>
      </c>
      <c r="M5344" s="82">
        <v>0</v>
      </c>
      <c r="N5344" s="82">
        <v>2855.41</v>
      </c>
      <c r="O5344" s="86" t="s">
        <v>17554</v>
      </c>
      <c r="P5344" s="82">
        <v>-9577.91</v>
      </c>
      <c r="Q5344" s="82">
        <v>0</v>
      </c>
      <c r="R5344" s="2">
        <f t="shared" si="166"/>
        <v>611058</v>
      </c>
      <c r="S5344" s="2">
        <f t="shared" si="167"/>
        <v>2855.4112149532712</v>
      </c>
    </row>
    <row r="5345" spans="1:19" x14ac:dyDescent="0.25">
      <c r="A5345" s="85" t="s">
        <v>17708</v>
      </c>
      <c r="B5345" s="85" t="s">
        <v>6665</v>
      </c>
      <c r="C5345" s="85" t="s">
        <v>6666</v>
      </c>
      <c r="D5345" s="85">
        <v>446</v>
      </c>
      <c r="E5345" s="85">
        <v>46</v>
      </c>
      <c r="F5345" s="85" t="s">
        <v>8408</v>
      </c>
      <c r="G5345" s="85" t="s">
        <v>8407</v>
      </c>
      <c r="H5345" s="85" t="s">
        <v>4593</v>
      </c>
      <c r="I5345" s="85" t="s">
        <v>8639</v>
      </c>
      <c r="J5345" s="84">
        <v>58</v>
      </c>
      <c r="K5345" s="84">
        <v>0</v>
      </c>
      <c r="L5345" s="82">
        <v>167989</v>
      </c>
      <c r="M5345" s="82">
        <v>0</v>
      </c>
      <c r="N5345" s="82">
        <v>2896.36</v>
      </c>
      <c r="O5345" s="86" t="s">
        <v>17554</v>
      </c>
      <c r="P5345" s="82">
        <v>-2633.11</v>
      </c>
      <c r="Q5345" s="82">
        <v>0</v>
      </c>
      <c r="R5345" s="2">
        <f t="shared" si="166"/>
        <v>167989</v>
      </c>
      <c r="S5345" s="2">
        <f t="shared" si="167"/>
        <v>2896.3620689655172</v>
      </c>
    </row>
    <row r="5346" spans="1:19" x14ac:dyDescent="0.25">
      <c r="A5346" s="85" t="s">
        <v>17708</v>
      </c>
      <c r="B5346" s="85" t="s">
        <v>6665</v>
      </c>
      <c r="C5346" s="85" t="s">
        <v>6666</v>
      </c>
      <c r="D5346" s="85">
        <v>446</v>
      </c>
      <c r="E5346" s="85">
        <v>46</v>
      </c>
      <c r="F5346" s="85" t="s">
        <v>8408</v>
      </c>
      <c r="G5346" s="85" t="s">
        <v>8407</v>
      </c>
      <c r="H5346" s="85" t="s">
        <v>4594</v>
      </c>
      <c r="I5346" s="85" t="s">
        <v>8638</v>
      </c>
      <c r="J5346" s="84">
        <v>149</v>
      </c>
      <c r="K5346" s="84">
        <v>0</v>
      </c>
      <c r="L5346" s="82">
        <v>445909</v>
      </c>
      <c r="M5346" s="82">
        <v>0</v>
      </c>
      <c r="N5346" s="82">
        <v>2992.68</v>
      </c>
      <c r="O5346" s="86" t="s">
        <v>17554</v>
      </c>
      <c r="P5346" s="82">
        <v>-6989.31</v>
      </c>
      <c r="Q5346" s="82">
        <v>0</v>
      </c>
      <c r="R5346" s="2">
        <f t="shared" si="166"/>
        <v>445909</v>
      </c>
      <c r="S5346" s="2">
        <f t="shared" si="167"/>
        <v>2992.6778523489934</v>
      </c>
    </row>
    <row r="5347" spans="1:19" x14ac:dyDescent="0.25">
      <c r="A5347" s="85" t="s">
        <v>17708</v>
      </c>
      <c r="B5347" s="85" t="s">
        <v>6665</v>
      </c>
      <c r="C5347" s="85" t="s">
        <v>6666</v>
      </c>
      <c r="D5347" s="85">
        <v>446</v>
      </c>
      <c r="E5347" s="85">
        <v>46</v>
      </c>
      <c r="F5347" s="85" t="s">
        <v>8408</v>
      </c>
      <c r="G5347" s="85" t="s">
        <v>8407</v>
      </c>
      <c r="H5347" s="85" t="s">
        <v>4595</v>
      </c>
      <c r="I5347" s="85" t="s">
        <v>8637</v>
      </c>
      <c r="J5347" s="84">
        <v>76</v>
      </c>
      <c r="K5347" s="84">
        <v>0</v>
      </c>
      <c r="L5347" s="82">
        <v>227903</v>
      </c>
      <c r="M5347" s="82">
        <v>0</v>
      </c>
      <c r="N5347" s="82">
        <v>2998.72</v>
      </c>
      <c r="O5347" s="86" t="s">
        <v>17554</v>
      </c>
      <c r="P5347" s="82">
        <v>-3572.23</v>
      </c>
      <c r="Q5347" s="82">
        <v>0</v>
      </c>
      <c r="R5347" s="2">
        <f t="shared" si="166"/>
        <v>227903</v>
      </c>
      <c r="S5347" s="2">
        <f t="shared" si="167"/>
        <v>2998.7236842105262</v>
      </c>
    </row>
    <row r="5348" spans="1:19" x14ac:dyDescent="0.25">
      <c r="A5348" s="85" t="s">
        <v>17708</v>
      </c>
      <c r="B5348" s="85" t="s">
        <v>6665</v>
      </c>
      <c r="C5348" s="85" t="s">
        <v>6666</v>
      </c>
      <c r="D5348" s="85">
        <v>446</v>
      </c>
      <c r="E5348" s="85">
        <v>46</v>
      </c>
      <c r="F5348" s="85" t="s">
        <v>8408</v>
      </c>
      <c r="G5348" s="85" t="s">
        <v>8407</v>
      </c>
      <c r="H5348" s="85" t="s">
        <v>4596</v>
      </c>
      <c r="I5348" s="85" t="s">
        <v>8636</v>
      </c>
      <c r="J5348" s="84">
        <v>100</v>
      </c>
      <c r="K5348" s="84">
        <v>0</v>
      </c>
      <c r="L5348" s="82">
        <v>286391</v>
      </c>
      <c r="M5348" s="82">
        <v>0</v>
      </c>
      <c r="N5348" s="82">
        <v>2863.91</v>
      </c>
      <c r="O5348" s="86" t="s">
        <v>17554</v>
      </c>
      <c r="P5348" s="82">
        <v>-4488.9799999999996</v>
      </c>
      <c r="Q5348" s="82">
        <v>0</v>
      </c>
      <c r="R5348" s="2">
        <f t="shared" si="166"/>
        <v>286391</v>
      </c>
      <c r="S5348" s="2">
        <f t="shared" si="167"/>
        <v>2863.91</v>
      </c>
    </row>
    <row r="5349" spans="1:19" x14ac:dyDescent="0.25">
      <c r="A5349" s="85" t="s">
        <v>17708</v>
      </c>
      <c r="B5349" s="85" t="s">
        <v>6665</v>
      </c>
      <c r="C5349" s="85" t="s">
        <v>6666</v>
      </c>
      <c r="D5349" s="85">
        <v>446</v>
      </c>
      <c r="E5349" s="85">
        <v>46</v>
      </c>
      <c r="F5349" s="85" t="s">
        <v>8408</v>
      </c>
      <c r="G5349" s="85" t="s">
        <v>8407</v>
      </c>
      <c r="H5349" s="85" t="s">
        <v>4597</v>
      </c>
      <c r="I5349" s="85" t="s">
        <v>8635</v>
      </c>
      <c r="J5349" s="84">
        <v>100</v>
      </c>
      <c r="K5349" s="84">
        <v>0</v>
      </c>
      <c r="L5349" s="82">
        <v>286098</v>
      </c>
      <c r="M5349" s="82">
        <v>0</v>
      </c>
      <c r="N5349" s="82">
        <v>2860.98</v>
      </c>
      <c r="O5349" s="86" t="s">
        <v>17554</v>
      </c>
      <c r="P5349" s="82">
        <v>-4484.3900000000003</v>
      </c>
      <c r="Q5349" s="82">
        <v>0</v>
      </c>
      <c r="R5349" s="2">
        <f t="shared" si="166"/>
        <v>286098</v>
      </c>
      <c r="S5349" s="2">
        <f t="shared" si="167"/>
        <v>2860.98</v>
      </c>
    </row>
    <row r="5350" spans="1:19" x14ac:dyDescent="0.25">
      <c r="A5350" s="85" t="s">
        <v>17708</v>
      </c>
      <c r="B5350" s="85" t="s">
        <v>6665</v>
      </c>
      <c r="C5350" s="85" t="s">
        <v>6666</v>
      </c>
      <c r="D5350" s="85">
        <v>446</v>
      </c>
      <c r="E5350" s="85">
        <v>46</v>
      </c>
      <c r="F5350" s="85" t="s">
        <v>8408</v>
      </c>
      <c r="G5350" s="85" t="s">
        <v>8407</v>
      </c>
      <c r="H5350" s="85" t="s">
        <v>4598</v>
      </c>
      <c r="I5350" s="85" t="s">
        <v>8634</v>
      </c>
      <c r="J5350" s="84">
        <v>80</v>
      </c>
      <c r="K5350" s="84">
        <v>0</v>
      </c>
      <c r="L5350" s="82">
        <v>229986</v>
      </c>
      <c r="M5350" s="82">
        <v>0</v>
      </c>
      <c r="N5350" s="82">
        <v>2874.82</v>
      </c>
      <c r="O5350" s="86" t="s">
        <v>17554</v>
      </c>
      <c r="P5350" s="82">
        <v>-3604.87</v>
      </c>
      <c r="Q5350" s="82">
        <v>0</v>
      </c>
      <c r="R5350" s="2">
        <f t="shared" si="166"/>
        <v>229986</v>
      </c>
      <c r="S5350" s="2">
        <f t="shared" si="167"/>
        <v>2874.8249999999998</v>
      </c>
    </row>
    <row r="5351" spans="1:19" x14ac:dyDescent="0.25">
      <c r="A5351" s="85" t="s">
        <v>17708</v>
      </c>
      <c r="B5351" s="85" t="s">
        <v>6665</v>
      </c>
      <c r="C5351" s="85" t="s">
        <v>6666</v>
      </c>
      <c r="D5351" s="85">
        <v>446</v>
      </c>
      <c r="E5351" s="85">
        <v>46</v>
      </c>
      <c r="F5351" s="85" t="s">
        <v>8408</v>
      </c>
      <c r="G5351" s="85" t="s">
        <v>8407</v>
      </c>
      <c r="H5351" s="85" t="s">
        <v>4599</v>
      </c>
      <c r="I5351" s="85" t="s">
        <v>8633</v>
      </c>
      <c r="J5351" s="84">
        <v>70</v>
      </c>
      <c r="K5351" s="84">
        <v>0</v>
      </c>
      <c r="L5351" s="82">
        <v>214472</v>
      </c>
      <c r="M5351" s="82">
        <v>0</v>
      </c>
      <c r="N5351" s="82">
        <v>3063.89</v>
      </c>
      <c r="O5351" s="86" t="s">
        <v>17554</v>
      </c>
      <c r="P5351" s="82">
        <v>-3361.7</v>
      </c>
      <c r="Q5351" s="82">
        <v>0</v>
      </c>
      <c r="R5351" s="2">
        <f t="shared" si="166"/>
        <v>214472</v>
      </c>
      <c r="S5351" s="2">
        <f t="shared" si="167"/>
        <v>3063.8857142857141</v>
      </c>
    </row>
    <row r="5352" spans="1:19" x14ac:dyDescent="0.25">
      <c r="A5352" s="85" t="s">
        <v>17708</v>
      </c>
      <c r="B5352" s="85" t="s">
        <v>6665</v>
      </c>
      <c r="C5352" s="85" t="s">
        <v>6666</v>
      </c>
      <c r="D5352" s="85">
        <v>446</v>
      </c>
      <c r="E5352" s="85">
        <v>46</v>
      </c>
      <c r="F5352" s="85" t="s">
        <v>8408</v>
      </c>
      <c r="G5352" s="85" t="s">
        <v>8407</v>
      </c>
      <c r="H5352" s="85" t="s">
        <v>4600</v>
      </c>
      <c r="I5352" s="85" t="s">
        <v>8632</v>
      </c>
      <c r="J5352" s="84">
        <v>80</v>
      </c>
      <c r="K5352" s="84">
        <v>0</v>
      </c>
      <c r="L5352" s="82">
        <v>229431</v>
      </c>
      <c r="M5352" s="82">
        <v>0</v>
      </c>
      <c r="N5352" s="82">
        <v>2867.89</v>
      </c>
      <c r="O5352" s="86" t="s">
        <v>17554</v>
      </c>
      <c r="P5352" s="82">
        <v>-3596.17</v>
      </c>
      <c r="Q5352" s="82">
        <v>0</v>
      </c>
      <c r="R5352" s="2">
        <f t="shared" si="166"/>
        <v>229431</v>
      </c>
      <c r="S5352" s="2">
        <f t="shared" si="167"/>
        <v>2867.8874999999998</v>
      </c>
    </row>
    <row r="5353" spans="1:19" x14ac:dyDescent="0.25">
      <c r="A5353" s="85" t="s">
        <v>17708</v>
      </c>
      <c r="B5353" s="85" t="s">
        <v>6665</v>
      </c>
      <c r="C5353" s="85" t="s">
        <v>6666</v>
      </c>
      <c r="D5353" s="85">
        <v>446</v>
      </c>
      <c r="E5353" s="85">
        <v>46</v>
      </c>
      <c r="F5353" s="85" t="s">
        <v>8408</v>
      </c>
      <c r="G5353" s="85" t="s">
        <v>8407</v>
      </c>
      <c r="H5353" s="85" t="s">
        <v>4601</v>
      </c>
      <c r="I5353" s="85" t="s">
        <v>8631</v>
      </c>
      <c r="J5353" s="84">
        <v>83</v>
      </c>
      <c r="K5353" s="84">
        <v>0</v>
      </c>
      <c r="L5353" s="82">
        <v>241750</v>
      </c>
      <c r="M5353" s="82">
        <v>0</v>
      </c>
      <c r="N5353" s="82">
        <v>2912.65</v>
      </c>
      <c r="O5353" s="86" t="s">
        <v>17554</v>
      </c>
      <c r="P5353" s="82">
        <v>-3789.26</v>
      </c>
      <c r="Q5353" s="82">
        <v>0</v>
      </c>
      <c r="R5353" s="2">
        <f t="shared" si="166"/>
        <v>241750</v>
      </c>
      <c r="S5353" s="2">
        <f t="shared" si="167"/>
        <v>2912.6506024096384</v>
      </c>
    </row>
    <row r="5354" spans="1:19" x14ac:dyDescent="0.25">
      <c r="A5354" s="85" t="s">
        <v>17708</v>
      </c>
      <c r="B5354" s="85" t="s">
        <v>6665</v>
      </c>
      <c r="C5354" s="85" t="s">
        <v>6666</v>
      </c>
      <c r="D5354" s="85">
        <v>446</v>
      </c>
      <c r="E5354" s="85">
        <v>46</v>
      </c>
      <c r="F5354" s="85" t="s">
        <v>8408</v>
      </c>
      <c r="G5354" s="85" t="s">
        <v>8407</v>
      </c>
      <c r="H5354" s="85" t="s">
        <v>4602</v>
      </c>
      <c r="I5354" s="85" t="s">
        <v>8630</v>
      </c>
      <c r="J5354" s="84">
        <v>100</v>
      </c>
      <c r="K5354" s="84">
        <v>0</v>
      </c>
      <c r="L5354" s="82">
        <v>285845</v>
      </c>
      <c r="M5354" s="82">
        <v>0</v>
      </c>
      <c r="N5354" s="82">
        <v>2858.45</v>
      </c>
      <c r="O5354" s="86" t="s">
        <v>17554</v>
      </c>
      <c r="P5354" s="82">
        <v>-4480.42</v>
      </c>
      <c r="Q5354" s="82">
        <v>0</v>
      </c>
      <c r="R5354" s="2">
        <f t="shared" si="166"/>
        <v>285845</v>
      </c>
      <c r="S5354" s="2">
        <f t="shared" si="167"/>
        <v>2858.45</v>
      </c>
    </row>
    <row r="5355" spans="1:19" x14ac:dyDescent="0.25">
      <c r="A5355" s="85" t="s">
        <v>17708</v>
      </c>
      <c r="B5355" s="85" t="s">
        <v>6665</v>
      </c>
      <c r="C5355" s="85" t="s">
        <v>6666</v>
      </c>
      <c r="D5355" s="85">
        <v>446</v>
      </c>
      <c r="E5355" s="85">
        <v>46</v>
      </c>
      <c r="F5355" s="85" t="s">
        <v>8408</v>
      </c>
      <c r="G5355" s="85" t="s">
        <v>8407</v>
      </c>
      <c r="H5355" s="85" t="s">
        <v>4603</v>
      </c>
      <c r="I5355" s="85" t="s">
        <v>8629</v>
      </c>
      <c r="J5355" s="84">
        <v>88</v>
      </c>
      <c r="K5355" s="84">
        <v>0</v>
      </c>
      <c r="L5355" s="82">
        <v>262864</v>
      </c>
      <c r="M5355" s="82">
        <v>0</v>
      </c>
      <c r="N5355" s="82">
        <v>2987.09</v>
      </c>
      <c r="O5355" s="86" t="s">
        <v>17554</v>
      </c>
      <c r="P5355" s="82">
        <v>-4120.21</v>
      </c>
      <c r="Q5355" s="82">
        <v>0</v>
      </c>
      <c r="R5355" s="2">
        <f t="shared" si="166"/>
        <v>262864</v>
      </c>
      <c r="S5355" s="2">
        <f t="shared" si="167"/>
        <v>2987.090909090909</v>
      </c>
    </row>
    <row r="5356" spans="1:19" x14ac:dyDescent="0.25">
      <c r="A5356" s="85" t="s">
        <v>17708</v>
      </c>
      <c r="B5356" s="85" t="s">
        <v>6665</v>
      </c>
      <c r="C5356" s="85" t="s">
        <v>6666</v>
      </c>
      <c r="D5356" s="85">
        <v>446</v>
      </c>
      <c r="E5356" s="85">
        <v>46</v>
      </c>
      <c r="F5356" s="85" t="s">
        <v>8408</v>
      </c>
      <c r="G5356" s="85" t="s">
        <v>8407</v>
      </c>
      <c r="H5356" s="85" t="s">
        <v>4604</v>
      </c>
      <c r="I5356" s="85" t="s">
        <v>8628</v>
      </c>
      <c r="J5356" s="84">
        <v>91</v>
      </c>
      <c r="K5356" s="84">
        <v>0</v>
      </c>
      <c r="L5356" s="82">
        <v>274728</v>
      </c>
      <c r="M5356" s="82">
        <v>0</v>
      </c>
      <c r="N5356" s="82">
        <v>3018.99</v>
      </c>
      <c r="O5356" s="86" t="s">
        <v>17554</v>
      </c>
      <c r="P5356" s="82">
        <v>-4306.17</v>
      </c>
      <c r="Q5356" s="82">
        <v>0</v>
      </c>
      <c r="R5356" s="2">
        <f t="shared" si="166"/>
        <v>274728</v>
      </c>
      <c r="S5356" s="2">
        <f t="shared" si="167"/>
        <v>3018.9890109890111</v>
      </c>
    </row>
    <row r="5357" spans="1:19" x14ac:dyDescent="0.25">
      <c r="A5357" s="85" t="s">
        <v>17708</v>
      </c>
      <c r="B5357" s="85" t="s">
        <v>6665</v>
      </c>
      <c r="C5357" s="85" t="s">
        <v>6666</v>
      </c>
      <c r="D5357" s="85">
        <v>446</v>
      </c>
      <c r="E5357" s="85">
        <v>46</v>
      </c>
      <c r="F5357" s="85" t="s">
        <v>8408</v>
      </c>
      <c r="G5357" s="85" t="s">
        <v>8407</v>
      </c>
      <c r="H5357" s="85" t="s">
        <v>4605</v>
      </c>
      <c r="I5357" s="85" t="s">
        <v>8627</v>
      </c>
      <c r="J5357" s="84">
        <v>148</v>
      </c>
      <c r="K5357" s="84">
        <v>0</v>
      </c>
      <c r="L5357" s="82">
        <v>403532</v>
      </c>
      <c r="M5357" s="82">
        <v>0</v>
      </c>
      <c r="N5357" s="82">
        <v>2726.57</v>
      </c>
      <c r="O5357" s="86" t="s">
        <v>17554</v>
      </c>
      <c r="P5357" s="82">
        <v>-6325.08</v>
      </c>
      <c r="Q5357" s="82">
        <v>0</v>
      </c>
      <c r="R5357" s="2">
        <f t="shared" si="166"/>
        <v>403532</v>
      </c>
      <c r="S5357" s="2">
        <f t="shared" si="167"/>
        <v>2726.5675675675675</v>
      </c>
    </row>
    <row r="5358" spans="1:19" x14ac:dyDescent="0.25">
      <c r="A5358" s="85" t="s">
        <v>17708</v>
      </c>
      <c r="B5358" s="85" t="s">
        <v>6665</v>
      </c>
      <c r="C5358" s="85" t="s">
        <v>6666</v>
      </c>
      <c r="D5358" s="85">
        <v>446</v>
      </c>
      <c r="E5358" s="85">
        <v>46</v>
      </c>
      <c r="F5358" s="85" t="s">
        <v>8408</v>
      </c>
      <c r="G5358" s="85" t="s">
        <v>8407</v>
      </c>
      <c r="H5358" s="85" t="s">
        <v>4606</v>
      </c>
      <c r="I5358" s="85" t="s">
        <v>8626</v>
      </c>
      <c r="J5358" s="84">
        <v>3</v>
      </c>
      <c r="K5358" s="84">
        <v>0</v>
      </c>
      <c r="L5358" s="82">
        <v>9755</v>
      </c>
      <c r="M5358" s="82">
        <v>0</v>
      </c>
      <c r="N5358" s="82">
        <v>3251.67</v>
      </c>
      <c r="O5358" s="86" t="s">
        <v>17554</v>
      </c>
      <c r="P5358" s="82">
        <v>-152.9</v>
      </c>
      <c r="Q5358" s="82">
        <v>0</v>
      </c>
      <c r="R5358" s="2">
        <f t="shared" si="166"/>
        <v>9755</v>
      </c>
      <c r="S5358" s="2">
        <f t="shared" si="167"/>
        <v>3251.6666666666665</v>
      </c>
    </row>
    <row r="5359" spans="1:19" x14ac:dyDescent="0.25">
      <c r="A5359" s="85" t="s">
        <v>17708</v>
      </c>
      <c r="B5359" s="85" t="s">
        <v>6665</v>
      </c>
      <c r="C5359" s="85" t="s">
        <v>6666</v>
      </c>
      <c r="D5359" s="85">
        <v>446</v>
      </c>
      <c r="E5359" s="85">
        <v>46</v>
      </c>
      <c r="F5359" s="85" t="s">
        <v>8408</v>
      </c>
      <c r="G5359" s="85" t="s">
        <v>8407</v>
      </c>
      <c r="H5359" s="85" t="s">
        <v>4607</v>
      </c>
      <c r="I5359" s="85" t="s">
        <v>8626</v>
      </c>
      <c r="J5359" s="84">
        <v>11</v>
      </c>
      <c r="K5359" s="84">
        <v>0</v>
      </c>
      <c r="L5359" s="82">
        <v>32561</v>
      </c>
      <c r="M5359" s="82">
        <v>0</v>
      </c>
      <c r="N5359" s="82">
        <v>2960.09</v>
      </c>
      <c r="O5359" s="86" t="s">
        <v>17554</v>
      </c>
      <c r="P5359" s="82">
        <v>-510.37</v>
      </c>
      <c r="Q5359" s="82">
        <v>0</v>
      </c>
      <c r="R5359" s="2">
        <f t="shared" si="166"/>
        <v>32561</v>
      </c>
      <c r="S5359" s="2">
        <f t="shared" si="167"/>
        <v>2960.090909090909</v>
      </c>
    </row>
    <row r="5360" spans="1:19" x14ac:dyDescent="0.25">
      <c r="A5360" s="85" t="s">
        <v>17708</v>
      </c>
      <c r="B5360" s="85" t="s">
        <v>6665</v>
      </c>
      <c r="C5360" s="85" t="s">
        <v>6666</v>
      </c>
      <c r="D5360" s="85">
        <v>446</v>
      </c>
      <c r="E5360" s="85">
        <v>46</v>
      </c>
      <c r="F5360" s="85" t="s">
        <v>8408</v>
      </c>
      <c r="G5360" s="85" t="s">
        <v>8407</v>
      </c>
      <c r="H5360" s="85" t="s">
        <v>4608</v>
      </c>
      <c r="I5360" s="85" t="s">
        <v>8625</v>
      </c>
      <c r="J5360" s="84">
        <v>144</v>
      </c>
      <c r="K5360" s="84">
        <v>0</v>
      </c>
      <c r="L5360" s="82">
        <v>285359</v>
      </c>
      <c r="M5360" s="82">
        <v>0</v>
      </c>
      <c r="N5360" s="82">
        <v>1981.66</v>
      </c>
      <c r="O5360" s="86" t="s">
        <v>17554</v>
      </c>
      <c r="P5360" s="82">
        <v>-4472.8</v>
      </c>
      <c r="Q5360" s="82">
        <v>0</v>
      </c>
      <c r="R5360" s="2">
        <f t="shared" si="166"/>
        <v>285359</v>
      </c>
      <c r="S5360" s="2">
        <f t="shared" si="167"/>
        <v>1981.6597222222222</v>
      </c>
    </row>
    <row r="5361" spans="1:19" x14ac:dyDescent="0.25">
      <c r="A5361" s="85" t="s">
        <v>17708</v>
      </c>
      <c r="B5361" s="85" t="s">
        <v>6665</v>
      </c>
      <c r="C5361" s="85" t="s">
        <v>6666</v>
      </c>
      <c r="D5361" s="85">
        <v>446</v>
      </c>
      <c r="E5361" s="85">
        <v>46</v>
      </c>
      <c r="F5361" s="85" t="s">
        <v>8408</v>
      </c>
      <c r="G5361" s="85" t="s">
        <v>8407</v>
      </c>
      <c r="H5361" s="85" t="s">
        <v>4609</v>
      </c>
      <c r="I5361" s="85" t="s">
        <v>8624</v>
      </c>
      <c r="J5361" s="84">
        <v>480</v>
      </c>
      <c r="K5361" s="84">
        <v>0</v>
      </c>
      <c r="L5361" s="82">
        <v>1288203</v>
      </c>
      <c r="M5361" s="82">
        <v>0</v>
      </c>
      <c r="N5361" s="82">
        <v>2683.76</v>
      </c>
      <c r="O5361" s="86" t="s">
        <v>17554</v>
      </c>
      <c r="P5361" s="82">
        <v>-20191.689999999999</v>
      </c>
      <c r="Q5361" s="82">
        <v>0</v>
      </c>
      <c r="R5361" s="2">
        <f t="shared" si="166"/>
        <v>1288203</v>
      </c>
      <c r="S5361" s="2">
        <f t="shared" si="167"/>
        <v>2683.7562499999999</v>
      </c>
    </row>
    <row r="5362" spans="1:19" x14ac:dyDescent="0.25">
      <c r="A5362" s="85" t="s">
        <v>17708</v>
      </c>
      <c r="B5362" s="85" t="s">
        <v>6665</v>
      </c>
      <c r="C5362" s="85" t="s">
        <v>6666</v>
      </c>
      <c r="D5362" s="85">
        <v>446</v>
      </c>
      <c r="E5362" s="85">
        <v>46</v>
      </c>
      <c r="F5362" s="85" t="s">
        <v>8408</v>
      </c>
      <c r="G5362" s="85" t="s">
        <v>8407</v>
      </c>
      <c r="H5362" s="85" t="s">
        <v>4610</v>
      </c>
      <c r="I5362" s="85" t="s">
        <v>8623</v>
      </c>
      <c r="J5362" s="84">
        <v>231</v>
      </c>
      <c r="K5362" s="84">
        <v>0</v>
      </c>
      <c r="L5362" s="82">
        <v>639112</v>
      </c>
      <c r="M5362" s="82">
        <v>0</v>
      </c>
      <c r="N5362" s="82">
        <v>2766.72</v>
      </c>
      <c r="O5362" s="86" t="s">
        <v>17554</v>
      </c>
      <c r="P5362" s="82">
        <v>-10017.64</v>
      </c>
      <c r="Q5362" s="82">
        <v>0</v>
      </c>
      <c r="R5362" s="2">
        <f t="shared" si="166"/>
        <v>639112</v>
      </c>
      <c r="S5362" s="2">
        <f t="shared" si="167"/>
        <v>2766.7186147186148</v>
      </c>
    </row>
    <row r="5363" spans="1:19" x14ac:dyDescent="0.25">
      <c r="A5363" s="85" t="s">
        <v>17708</v>
      </c>
      <c r="B5363" s="85" t="s">
        <v>6665</v>
      </c>
      <c r="C5363" s="85" t="s">
        <v>6666</v>
      </c>
      <c r="D5363" s="85">
        <v>446</v>
      </c>
      <c r="E5363" s="85">
        <v>46</v>
      </c>
      <c r="F5363" s="85" t="s">
        <v>8408</v>
      </c>
      <c r="G5363" s="85" t="s">
        <v>8407</v>
      </c>
      <c r="H5363" s="85" t="s">
        <v>4611</v>
      </c>
      <c r="I5363" s="85" t="s">
        <v>8622</v>
      </c>
      <c r="J5363" s="84">
        <v>200</v>
      </c>
      <c r="K5363" s="84">
        <v>0</v>
      </c>
      <c r="L5363" s="82">
        <v>574169</v>
      </c>
      <c r="M5363" s="82">
        <v>0</v>
      </c>
      <c r="N5363" s="82">
        <v>2870.84</v>
      </c>
      <c r="O5363" s="86" t="s">
        <v>17554</v>
      </c>
      <c r="P5363" s="82">
        <v>-8999.7000000000007</v>
      </c>
      <c r="Q5363" s="82">
        <v>0</v>
      </c>
      <c r="R5363" s="2">
        <f t="shared" si="166"/>
        <v>574169</v>
      </c>
      <c r="S5363" s="2">
        <f t="shared" si="167"/>
        <v>2870.8449999999998</v>
      </c>
    </row>
    <row r="5364" spans="1:19" x14ac:dyDescent="0.25">
      <c r="A5364" s="85" t="s">
        <v>17708</v>
      </c>
      <c r="B5364" s="85" t="s">
        <v>6665</v>
      </c>
      <c r="C5364" s="85" t="s">
        <v>6666</v>
      </c>
      <c r="D5364" s="85">
        <v>446</v>
      </c>
      <c r="E5364" s="85">
        <v>46</v>
      </c>
      <c r="F5364" s="85" t="s">
        <v>8408</v>
      </c>
      <c r="G5364" s="85" t="s">
        <v>8407</v>
      </c>
      <c r="H5364" s="85" t="s">
        <v>4612</v>
      </c>
      <c r="I5364" s="85" t="s">
        <v>6073</v>
      </c>
      <c r="J5364" s="84">
        <v>104</v>
      </c>
      <c r="K5364" s="84">
        <v>0</v>
      </c>
      <c r="L5364" s="82">
        <v>318307</v>
      </c>
      <c r="M5364" s="82">
        <v>0</v>
      </c>
      <c r="N5364" s="82">
        <v>3060.64</v>
      </c>
      <c r="O5364" s="86" t="s">
        <v>17554</v>
      </c>
      <c r="P5364" s="82">
        <v>-4989.2299999999996</v>
      </c>
      <c r="Q5364" s="82">
        <v>0</v>
      </c>
      <c r="R5364" s="2">
        <f t="shared" si="166"/>
        <v>318307</v>
      </c>
      <c r="S5364" s="2">
        <f t="shared" si="167"/>
        <v>3060.6442307692309</v>
      </c>
    </row>
    <row r="5365" spans="1:19" x14ac:dyDescent="0.25">
      <c r="A5365" s="85" t="s">
        <v>17708</v>
      </c>
      <c r="B5365" s="85" t="s">
        <v>6665</v>
      </c>
      <c r="C5365" s="85" t="s">
        <v>6666</v>
      </c>
      <c r="D5365" s="85">
        <v>446</v>
      </c>
      <c r="E5365" s="85">
        <v>46</v>
      </c>
      <c r="F5365" s="85" t="s">
        <v>8408</v>
      </c>
      <c r="G5365" s="85" t="s">
        <v>8407</v>
      </c>
      <c r="H5365" s="85" t="s">
        <v>4613</v>
      </c>
      <c r="I5365" s="85" t="s">
        <v>8621</v>
      </c>
      <c r="J5365" s="84">
        <v>120</v>
      </c>
      <c r="K5365" s="84">
        <v>0</v>
      </c>
      <c r="L5365" s="82">
        <v>377617</v>
      </c>
      <c r="M5365" s="82">
        <v>0</v>
      </c>
      <c r="N5365" s="82">
        <v>3146.81</v>
      </c>
      <c r="O5365" s="86" t="s">
        <v>17554</v>
      </c>
      <c r="P5365" s="82">
        <v>-5918.89</v>
      </c>
      <c r="Q5365" s="82">
        <v>0</v>
      </c>
      <c r="R5365" s="2">
        <f t="shared" si="166"/>
        <v>377617</v>
      </c>
      <c r="S5365" s="2">
        <f t="shared" si="167"/>
        <v>3146.8083333333334</v>
      </c>
    </row>
    <row r="5366" spans="1:19" x14ac:dyDescent="0.25">
      <c r="A5366" s="85" t="s">
        <v>17708</v>
      </c>
      <c r="B5366" s="85" t="s">
        <v>6665</v>
      </c>
      <c r="C5366" s="85" t="s">
        <v>6666</v>
      </c>
      <c r="D5366" s="85">
        <v>446</v>
      </c>
      <c r="E5366" s="85">
        <v>46</v>
      </c>
      <c r="F5366" s="85" t="s">
        <v>8408</v>
      </c>
      <c r="G5366" s="85" t="s">
        <v>8407</v>
      </c>
      <c r="H5366" s="85" t="s">
        <v>4614</v>
      </c>
      <c r="I5366" s="85" t="s">
        <v>8620</v>
      </c>
      <c r="J5366" s="84">
        <v>300</v>
      </c>
      <c r="K5366" s="84">
        <v>0</v>
      </c>
      <c r="L5366" s="82">
        <v>886564</v>
      </c>
      <c r="M5366" s="82">
        <v>0</v>
      </c>
      <c r="N5366" s="82">
        <v>2955.21</v>
      </c>
      <c r="O5366" s="86" t="s">
        <v>17554</v>
      </c>
      <c r="P5366" s="82">
        <v>-13896.27</v>
      </c>
      <c r="Q5366" s="82">
        <v>0</v>
      </c>
      <c r="R5366" s="2">
        <f t="shared" si="166"/>
        <v>886564</v>
      </c>
      <c r="S5366" s="2">
        <f t="shared" si="167"/>
        <v>2955.2133333333331</v>
      </c>
    </row>
    <row r="5367" spans="1:19" x14ac:dyDescent="0.25">
      <c r="A5367" s="85" t="s">
        <v>17708</v>
      </c>
      <c r="B5367" s="85" t="s">
        <v>6665</v>
      </c>
      <c r="C5367" s="85" t="s">
        <v>6666</v>
      </c>
      <c r="D5367" s="85">
        <v>446</v>
      </c>
      <c r="E5367" s="85">
        <v>46</v>
      </c>
      <c r="F5367" s="85" t="s">
        <v>8408</v>
      </c>
      <c r="G5367" s="85" t="s">
        <v>8407</v>
      </c>
      <c r="H5367" s="85" t="s">
        <v>4615</v>
      </c>
      <c r="I5367" s="85" t="s">
        <v>8619</v>
      </c>
      <c r="J5367" s="84">
        <v>164</v>
      </c>
      <c r="K5367" s="84">
        <v>0</v>
      </c>
      <c r="L5367" s="82">
        <v>467914</v>
      </c>
      <c r="M5367" s="82">
        <v>0</v>
      </c>
      <c r="N5367" s="82">
        <v>2853.13</v>
      </c>
      <c r="O5367" s="86" t="s">
        <v>17554</v>
      </c>
      <c r="P5367" s="82">
        <v>-7334.23</v>
      </c>
      <c r="Q5367" s="82">
        <v>0</v>
      </c>
      <c r="R5367" s="2">
        <f t="shared" si="166"/>
        <v>467914</v>
      </c>
      <c r="S5367" s="2">
        <f t="shared" si="167"/>
        <v>2853.1341463414633</v>
      </c>
    </row>
    <row r="5368" spans="1:19" x14ac:dyDescent="0.25">
      <c r="A5368" s="85" t="s">
        <v>17708</v>
      </c>
      <c r="B5368" s="85" t="s">
        <v>6665</v>
      </c>
      <c r="C5368" s="85" t="s">
        <v>6666</v>
      </c>
      <c r="D5368" s="85">
        <v>446</v>
      </c>
      <c r="E5368" s="85">
        <v>46</v>
      </c>
      <c r="F5368" s="85" t="s">
        <v>8408</v>
      </c>
      <c r="G5368" s="85" t="s">
        <v>8407</v>
      </c>
      <c r="H5368" s="85" t="s">
        <v>4616</v>
      </c>
      <c r="I5368" s="85" t="s">
        <v>8618</v>
      </c>
      <c r="J5368" s="84">
        <v>96</v>
      </c>
      <c r="K5368" s="84">
        <v>0</v>
      </c>
      <c r="L5368" s="82">
        <v>269195</v>
      </c>
      <c r="M5368" s="82">
        <v>0</v>
      </c>
      <c r="N5368" s="82">
        <v>2804.11</v>
      </c>
      <c r="O5368" s="86" t="s">
        <v>17554</v>
      </c>
      <c r="P5368" s="82">
        <v>-4219.46</v>
      </c>
      <c r="Q5368" s="82">
        <v>0</v>
      </c>
      <c r="R5368" s="2">
        <f t="shared" si="166"/>
        <v>269195</v>
      </c>
      <c r="S5368" s="2">
        <f t="shared" si="167"/>
        <v>2804.1145833333335</v>
      </c>
    </row>
    <row r="5369" spans="1:19" x14ac:dyDescent="0.25">
      <c r="A5369" s="85" t="s">
        <v>17708</v>
      </c>
      <c r="B5369" s="85" t="s">
        <v>6665</v>
      </c>
      <c r="C5369" s="85" t="s">
        <v>6666</v>
      </c>
      <c r="D5369" s="85">
        <v>446</v>
      </c>
      <c r="E5369" s="85">
        <v>46</v>
      </c>
      <c r="F5369" s="85" t="s">
        <v>8408</v>
      </c>
      <c r="G5369" s="85" t="s">
        <v>8407</v>
      </c>
      <c r="H5369" s="85" t="s">
        <v>4617</v>
      </c>
      <c r="I5369" s="85" t="s">
        <v>8617</v>
      </c>
      <c r="J5369" s="84">
        <v>288</v>
      </c>
      <c r="K5369" s="84">
        <v>0</v>
      </c>
      <c r="L5369" s="82">
        <v>872244</v>
      </c>
      <c r="M5369" s="82">
        <v>0</v>
      </c>
      <c r="N5369" s="82">
        <v>3028.62</v>
      </c>
      <c r="O5369" s="86" t="s">
        <v>17554</v>
      </c>
      <c r="P5369" s="82">
        <v>-13671.81</v>
      </c>
      <c r="Q5369" s="82">
        <v>0</v>
      </c>
      <c r="R5369" s="2">
        <f t="shared" si="166"/>
        <v>872244</v>
      </c>
      <c r="S5369" s="2">
        <f t="shared" si="167"/>
        <v>3028.625</v>
      </c>
    </row>
    <row r="5370" spans="1:19" x14ac:dyDescent="0.25">
      <c r="A5370" s="85" t="s">
        <v>17708</v>
      </c>
      <c r="B5370" s="85" t="s">
        <v>6665</v>
      </c>
      <c r="C5370" s="85" t="s">
        <v>6666</v>
      </c>
      <c r="D5370" s="85">
        <v>446</v>
      </c>
      <c r="E5370" s="85">
        <v>46</v>
      </c>
      <c r="F5370" s="85" t="s">
        <v>8408</v>
      </c>
      <c r="G5370" s="85" t="s">
        <v>8407</v>
      </c>
      <c r="H5370" s="85" t="s">
        <v>4618</v>
      </c>
      <c r="I5370" s="85" t="s">
        <v>8616</v>
      </c>
      <c r="J5370" s="84">
        <v>200</v>
      </c>
      <c r="K5370" s="84">
        <v>0</v>
      </c>
      <c r="L5370" s="82">
        <v>609793</v>
      </c>
      <c r="M5370" s="82">
        <v>0</v>
      </c>
      <c r="N5370" s="82">
        <v>3048.96</v>
      </c>
      <c r="O5370" s="86" t="s">
        <v>17554</v>
      </c>
      <c r="P5370" s="82">
        <v>-9558.08</v>
      </c>
      <c r="Q5370" s="82">
        <v>0</v>
      </c>
      <c r="R5370" s="2">
        <f t="shared" si="166"/>
        <v>609793</v>
      </c>
      <c r="S5370" s="2">
        <f t="shared" si="167"/>
        <v>3048.9650000000001</v>
      </c>
    </row>
    <row r="5371" spans="1:19" x14ac:dyDescent="0.25">
      <c r="A5371" s="85" t="s">
        <v>17708</v>
      </c>
      <c r="B5371" s="85" t="s">
        <v>6665</v>
      </c>
      <c r="C5371" s="85" t="s">
        <v>6666</v>
      </c>
      <c r="D5371" s="85">
        <v>446</v>
      </c>
      <c r="E5371" s="85">
        <v>46</v>
      </c>
      <c r="F5371" s="85" t="s">
        <v>8408</v>
      </c>
      <c r="G5371" s="85" t="s">
        <v>8407</v>
      </c>
      <c r="H5371" s="85" t="s">
        <v>4619</v>
      </c>
      <c r="I5371" s="85" t="s">
        <v>8426</v>
      </c>
      <c r="J5371" s="84">
        <v>100</v>
      </c>
      <c r="K5371" s="84">
        <v>0</v>
      </c>
      <c r="L5371" s="82">
        <v>301643</v>
      </c>
      <c r="M5371" s="82">
        <v>0</v>
      </c>
      <c r="N5371" s="82">
        <v>3016.43</v>
      </c>
      <c r="O5371" s="86" t="s">
        <v>17554</v>
      </c>
      <c r="P5371" s="82">
        <v>-4728.05</v>
      </c>
      <c r="Q5371" s="82">
        <v>0</v>
      </c>
      <c r="R5371" s="2">
        <f t="shared" si="166"/>
        <v>301643</v>
      </c>
      <c r="S5371" s="2">
        <f t="shared" si="167"/>
        <v>3016.43</v>
      </c>
    </row>
    <row r="5372" spans="1:19" x14ac:dyDescent="0.25">
      <c r="A5372" s="85" t="s">
        <v>17708</v>
      </c>
      <c r="B5372" s="85" t="s">
        <v>6665</v>
      </c>
      <c r="C5372" s="85" t="s">
        <v>6666</v>
      </c>
      <c r="D5372" s="85">
        <v>446</v>
      </c>
      <c r="E5372" s="85">
        <v>46</v>
      </c>
      <c r="F5372" s="85" t="s">
        <v>8408</v>
      </c>
      <c r="G5372" s="85" t="s">
        <v>8407</v>
      </c>
      <c r="H5372" s="85" t="s">
        <v>4620</v>
      </c>
      <c r="I5372" s="85" t="s">
        <v>8615</v>
      </c>
      <c r="J5372" s="84">
        <v>100</v>
      </c>
      <c r="K5372" s="84">
        <v>0</v>
      </c>
      <c r="L5372" s="82">
        <v>300279</v>
      </c>
      <c r="M5372" s="82">
        <v>0</v>
      </c>
      <c r="N5372" s="82">
        <v>3002.79</v>
      </c>
      <c r="O5372" s="86" t="s">
        <v>17554</v>
      </c>
      <c r="P5372" s="82">
        <v>-4706.67</v>
      </c>
      <c r="Q5372" s="82">
        <v>0</v>
      </c>
      <c r="R5372" s="2">
        <f t="shared" si="166"/>
        <v>300279</v>
      </c>
      <c r="S5372" s="2">
        <f t="shared" si="167"/>
        <v>3002.79</v>
      </c>
    </row>
    <row r="5373" spans="1:19" x14ac:dyDescent="0.25">
      <c r="A5373" s="85" t="s">
        <v>17708</v>
      </c>
      <c r="B5373" s="85" t="s">
        <v>6665</v>
      </c>
      <c r="C5373" s="85" t="s">
        <v>6666</v>
      </c>
      <c r="D5373" s="85">
        <v>446</v>
      </c>
      <c r="E5373" s="85">
        <v>46</v>
      </c>
      <c r="F5373" s="85" t="s">
        <v>8408</v>
      </c>
      <c r="G5373" s="85" t="s">
        <v>8407</v>
      </c>
      <c r="H5373" s="85" t="s">
        <v>4621</v>
      </c>
      <c r="I5373" s="85" t="s">
        <v>8614</v>
      </c>
      <c r="J5373" s="84">
        <v>100</v>
      </c>
      <c r="K5373" s="84">
        <v>0</v>
      </c>
      <c r="L5373" s="82">
        <v>300048</v>
      </c>
      <c r="M5373" s="82">
        <v>0</v>
      </c>
      <c r="N5373" s="82">
        <v>3000.48</v>
      </c>
      <c r="O5373" s="86" t="s">
        <v>17554</v>
      </c>
      <c r="P5373" s="82">
        <v>-4703.05</v>
      </c>
      <c r="Q5373" s="82">
        <v>0</v>
      </c>
      <c r="R5373" s="2">
        <f t="shared" si="166"/>
        <v>300048</v>
      </c>
      <c r="S5373" s="2">
        <f t="shared" si="167"/>
        <v>3000.48</v>
      </c>
    </row>
    <row r="5374" spans="1:19" x14ac:dyDescent="0.25">
      <c r="A5374" s="85" t="s">
        <v>17708</v>
      </c>
      <c r="B5374" s="85" t="s">
        <v>6665</v>
      </c>
      <c r="C5374" s="85" t="s">
        <v>6666</v>
      </c>
      <c r="D5374" s="85">
        <v>446</v>
      </c>
      <c r="E5374" s="85">
        <v>46</v>
      </c>
      <c r="F5374" s="85" t="s">
        <v>8408</v>
      </c>
      <c r="G5374" s="85" t="s">
        <v>8407</v>
      </c>
      <c r="H5374" s="85" t="s">
        <v>4622</v>
      </c>
      <c r="I5374" s="85" t="s">
        <v>8613</v>
      </c>
      <c r="J5374" s="84">
        <v>3</v>
      </c>
      <c r="K5374" s="84">
        <v>0</v>
      </c>
      <c r="L5374" s="82">
        <v>9788</v>
      </c>
      <c r="M5374" s="82">
        <v>0</v>
      </c>
      <c r="N5374" s="82">
        <v>3262.67</v>
      </c>
      <c r="O5374" s="86" t="s">
        <v>17554</v>
      </c>
      <c r="P5374" s="82">
        <v>-153.41999999999999</v>
      </c>
      <c r="Q5374" s="82">
        <v>0</v>
      </c>
      <c r="R5374" s="2">
        <f t="shared" si="166"/>
        <v>9788</v>
      </c>
      <c r="S5374" s="2">
        <f t="shared" si="167"/>
        <v>3262.6666666666665</v>
      </c>
    </row>
    <row r="5375" spans="1:19" x14ac:dyDescent="0.25">
      <c r="A5375" s="85" t="s">
        <v>17708</v>
      </c>
      <c r="B5375" s="85" t="s">
        <v>6665</v>
      </c>
      <c r="C5375" s="85" t="s">
        <v>6666</v>
      </c>
      <c r="D5375" s="85">
        <v>446</v>
      </c>
      <c r="E5375" s="85">
        <v>46</v>
      </c>
      <c r="F5375" s="85" t="s">
        <v>8408</v>
      </c>
      <c r="G5375" s="85" t="s">
        <v>8407</v>
      </c>
      <c r="H5375" s="85" t="s">
        <v>4623</v>
      </c>
      <c r="I5375" s="85" t="s">
        <v>8612</v>
      </c>
      <c r="J5375" s="84">
        <v>7</v>
      </c>
      <c r="K5375" s="84">
        <v>0</v>
      </c>
      <c r="L5375" s="82">
        <v>21216</v>
      </c>
      <c r="M5375" s="82">
        <v>0</v>
      </c>
      <c r="N5375" s="82">
        <v>3030.86</v>
      </c>
      <c r="O5375" s="86" t="s">
        <v>17554</v>
      </c>
      <c r="P5375" s="82">
        <v>-332.54</v>
      </c>
      <c r="Q5375" s="82">
        <v>0</v>
      </c>
      <c r="R5375" s="2">
        <f t="shared" si="166"/>
        <v>21216</v>
      </c>
      <c r="S5375" s="2">
        <f t="shared" si="167"/>
        <v>3030.8571428571427</v>
      </c>
    </row>
    <row r="5376" spans="1:19" x14ac:dyDescent="0.25">
      <c r="A5376" s="85" t="s">
        <v>17708</v>
      </c>
      <c r="B5376" s="85" t="s">
        <v>6665</v>
      </c>
      <c r="C5376" s="85" t="s">
        <v>6666</v>
      </c>
      <c r="D5376" s="85">
        <v>446</v>
      </c>
      <c r="E5376" s="85">
        <v>46</v>
      </c>
      <c r="F5376" s="85" t="s">
        <v>8408</v>
      </c>
      <c r="G5376" s="85" t="s">
        <v>8407</v>
      </c>
      <c r="H5376" s="85" t="s">
        <v>4624</v>
      </c>
      <c r="I5376" s="85" t="s">
        <v>8611</v>
      </c>
      <c r="J5376" s="84">
        <v>160</v>
      </c>
      <c r="K5376" s="84">
        <v>0</v>
      </c>
      <c r="L5376" s="82">
        <v>413933</v>
      </c>
      <c r="M5376" s="82">
        <v>0</v>
      </c>
      <c r="N5376" s="82">
        <v>2587.08</v>
      </c>
      <c r="O5376" s="86" t="s">
        <v>17554</v>
      </c>
      <c r="P5376" s="82">
        <v>-6488.11</v>
      </c>
      <c r="Q5376" s="82">
        <v>0</v>
      </c>
      <c r="R5376" s="2">
        <f t="shared" si="166"/>
        <v>413933</v>
      </c>
      <c r="S5376" s="2">
        <f t="shared" si="167"/>
        <v>2587.0812500000002</v>
      </c>
    </row>
    <row r="5377" spans="1:19" x14ac:dyDescent="0.25">
      <c r="A5377" s="85" t="s">
        <v>17708</v>
      </c>
      <c r="B5377" s="85" t="s">
        <v>6665</v>
      </c>
      <c r="C5377" s="85" t="s">
        <v>6666</v>
      </c>
      <c r="D5377" s="85">
        <v>446</v>
      </c>
      <c r="E5377" s="85">
        <v>46</v>
      </c>
      <c r="F5377" s="85" t="s">
        <v>8408</v>
      </c>
      <c r="G5377" s="85" t="s">
        <v>8407</v>
      </c>
      <c r="H5377" s="85" t="s">
        <v>4625</v>
      </c>
      <c r="I5377" s="85" t="s">
        <v>8610</v>
      </c>
      <c r="J5377" s="84">
        <v>400</v>
      </c>
      <c r="K5377" s="84">
        <v>0</v>
      </c>
      <c r="L5377" s="82">
        <v>1131987</v>
      </c>
      <c r="M5377" s="82">
        <v>0</v>
      </c>
      <c r="N5377" s="82">
        <v>2829.97</v>
      </c>
      <c r="O5377" s="86" t="s">
        <v>17554</v>
      </c>
      <c r="P5377" s="82">
        <v>-17743.12</v>
      </c>
      <c r="Q5377" s="82">
        <v>0</v>
      </c>
      <c r="R5377" s="2">
        <f t="shared" si="166"/>
        <v>1131987</v>
      </c>
      <c r="S5377" s="2">
        <f t="shared" si="167"/>
        <v>2829.9675000000002</v>
      </c>
    </row>
    <row r="5378" spans="1:19" x14ac:dyDescent="0.25">
      <c r="A5378" s="85" t="s">
        <v>17708</v>
      </c>
      <c r="B5378" s="85" t="s">
        <v>6665</v>
      </c>
      <c r="C5378" s="85" t="s">
        <v>6666</v>
      </c>
      <c r="D5378" s="85">
        <v>446</v>
      </c>
      <c r="E5378" s="85">
        <v>46</v>
      </c>
      <c r="F5378" s="85" t="s">
        <v>8408</v>
      </c>
      <c r="G5378" s="85" t="s">
        <v>8407</v>
      </c>
      <c r="H5378" s="85" t="s">
        <v>4626</v>
      </c>
      <c r="I5378" s="85" t="s">
        <v>8609</v>
      </c>
      <c r="J5378" s="84">
        <v>200</v>
      </c>
      <c r="K5378" s="84">
        <v>0</v>
      </c>
      <c r="L5378" s="82">
        <v>570588</v>
      </c>
      <c r="M5378" s="82">
        <v>0</v>
      </c>
      <c r="N5378" s="82">
        <v>2852.94</v>
      </c>
      <c r="O5378" s="86" t="s">
        <v>17554</v>
      </c>
      <c r="P5378" s="82">
        <v>-8943.56</v>
      </c>
      <c r="Q5378" s="82">
        <v>0</v>
      </c>
      <c r="R5378" s="2">
        <f t="shared" si="166"/>
        <v>570588</v>
      </c>
      <c r="S5378" s="2">
        <f t="shared" si="167"/>
        <v>2852.94</v>
      </c>
    </row>
    <row r="5379" spans="1:19" x14ac:dyDescent="0.25">
      <c r="A5379" s="85" t="s">
        <v>17708</v>
      </c>
      <c r="B5379" s="85" t="s">
        <v>6665</v>
      </c>
      <c r="C5379" s="85" t="s">
        <v>6666</v>
      </c>
      <c r="D5379" s="85">
        <v>446</v>
      </c>
      <c r="E5379" s="85">
        <v>46</v>
      </c>
      <c r="F5379" s="85" t="s">
        <v>8408</v>
      </c>
      <c r="G5379" s="85" t="s">
        <v>8407</v>
      </c>
      <c r="H5379" s="85" t="s">
        <v>4627</v>
      </c>
      <c r="I5379" s="85" t="s">
        <v>8609</v>
      </c>
      <c r="J5379" s="84">
        <v>200</v>
      </c>
      <c r="K5379" s="84">
        <v>0</v>
      </c>
      <c r="L5379" s="82">
        <v>588969</v>
      </c>
      <c r="M5379" s="82">
        <v>0</v>
      </c>
      <c r="N5379" s="82">
        <v>2944.84</v>
      </c>
      <c r="O5379" s="86" t="s">
        <v>17554</v>
      </c>
      <c r="P5379" s="82">
        <v>-9231.69</v>
      </c>
      <c r="Q5379" s="82">
        <v>0</v>
      </c>
      <c r="R5379" s="2">
        <f t="shared" si="166"/>
        <v>588969</v>
      </c>
      <c r="S5379" s="2">
        <f t="shared" si="167"/>
        <v>2944.8449999999998</v>
      </c>
    </row>
    <row r="5380" spans="1:19" x14ac:dyDescent="0.25">
      <c r="A5380" s="85" t="s">
        <v>17708</v>
      </c>
      <c r="B5380" s="85" t="s">
        <v>6665</v>
      </c>
      <c r="C5380" s="85" t="s">
        <v>6666</v>
      </c>
      <c r="D5380" s="85">
        <v>446</v>
      </c>
      <c r="E5380" s="85">
        <v>46</v>
      </c>
      <c r="F5380" s="85" t="s">
        <v>8408</v>
      </c>
      <c r="G5380" s="85" t="s">
        <v>8407</v>
      </c>
      <c r="H5380" s="85" t="s">
        <v>4628</v>
      </c>
      <c r="I5380" s="85" t="s">
        <v>8544</v>
      </c>
      <c r="J5380" s="84">
        <v>400</v>
      </c>
      <c r="K5380" s="84">
        <v>0</v>
      </c>
      <c r="L5380" s="82">
        <v>1159632</v>
      </c>
      <c r="M5380" s="82">
        <v>0</v>
      </c>
      <c r="N5380" s="82">
        <v>2899.08</v>
      </c>
      <c r="O5380" s="86" t="s">
        <v>17554</v>
      </c>
      <c r="P5380" s="82">
        <v>-18176.419999999998</v>
      </c>
      <c r="Q5380" s="82">
        <v>0</v>
      </c>
      <c r="R5380" s="2">
        <f t="shared" ref="R5380:R5443" si="168">L5380-M5380</f>
        <v>1159632</v>
      </c>
      <c r="S5380" s="2">
        <f t="shared" ref="S5380:S5443" si="169">R5380/J5380</f>
        <v>2899.08</v>
      </c>
    </row>
    <row r="5381" spans="1:19" x14ac:dyDescent="0.25">
      <c r="A5381" s="85" t="s">
        <v>17708</v>
      </c>
      <c r="B5381" s="85" t="s">
        <v>6665</v>
      </c>
      <c r="C5381" s="85" t="s">
        <v>6666</v>
      </c>
      <c r="D5381" s="85">
        <v>446</v>
      </c>
      <c r="E5381" s="85">
        <v>46</v>
      </c>
      <c r="F5381" s="85" t="s">
        <v>8408</v>
      </c>
      <c r="G5381" s="85" t="s">
        <v>8407</v>
      </c>
      <c r="H5381" s="85" t="s">
        <v>4629</v>
      </c>
      <c r="I5381" s="85" t="s">
        <v>8608</v>
      </c>
      <c r="J5381" s="84">
        <v>180</v>
      </c>
      <c r="K5381" s="84">
        <v>0</v>
      </c>
      <c r="L5381" s="82">
        <v>534845</v>
      </c>
      <c r="M5381" s="82">
        <v>0</v>
      </c>
      <c r="N5381" s="82">
        <v>2971.36</v>
      </c>
      <c r="O5381" s="86" t="s">
        <v>17554</v>
      </c>
      <c r="P5381" s="82">
        <v>-8383.32</v>
      </c>
      <c r="Q5381" s="82">
        <v>0</v>
      </c>
      <c r="R5381" s="2">
        <f t="shared" si="168"/>
        <v>534845</v>
      </c>
      <c r="S5381" s="2">
        <f t="shared" si="169"/>
        <v>2971.3611111111113</v>
      </c>
    </row>
    <row r="5382" spans="1:19" x14ac:dyDescent="0.25">
      <c r="A5382" s="85" t="s">
        <v>17708</v>
      </c>
      <c r="B5382" s="85" t="s">
        <v>6665</v>
      </c>
      <c r="C5382" s="85" t="s">
        <v>6666</v>
      </c>
      <c r="D5382" s="85">
        <v>446</v>
      </c>
      <c r="E5382" s="85">
        <v>46</v>
      </c>
      <c r="F5382" s="85" t="s">
        <v>8408</v>
      </c>
      <c r="G5382" s="85" t="s">
        <v>8407</v>
      </c>
      <c r="H5382" s="85" t="s">
        <v>4630</v>
      </c>
      <c r="I5382" s="85" t="s">
        <v>8607</v>
      </c>
      <c r="J5382" s="84">
        <v>132</v>
      </c>
      <c r="K5382" s="84">
        <v>0</v>
      </c>
      <c r="L5382" s="82">
        <v>382939</v>
      </c>
      <c r="M5382" s="82">
        <v>0</v>
      </c>
      <c r="N5382" s="82">
        <v>2901.05</v>
      </c>
      <c r="O5382" s="86" t="s">
        <v>17554</v>
      </c>
      <c r="P5382" s="82">
        <v>-6002.3</v>
      </c>
      <c r="Q5382" s="82">
        <v>0</v>
      </c>
      <c r="R5382" s="2">
        <f t="shared" si="168"/>
        <v>382939</v>
      </c>
      <c r="S5382" s="2">
        <f t="shared" si="169"/>
        <v>2901.0530303030305</v>
      </c>
    </row>
    <row r="5383" spans="1:19" x14ac:dyDescent="0.25">
      <c r="A5383" s="85" t="s">
        <v>17708</v>
      </c>
      <c r="B5383" s="85" t="s">
        <v>6665</v>
      </c>
      <c r="C5383" s="85" t="s">
        <v>6666</v>
      </c>
      <c r="D5383" s="85">
        <v>446</v>
      </c>
      <c r="E5383" s="85">
        <v>46</v>
      </c>
      <c r="F5383" s="85" t="s">
        <v>8408</v>
      </c>
      <c r="G5383" s="85" t="s">
        <v>8407</v>
      </c>
      <c r="H5383" s="85" t="s">
        <v>4631</v>
      </c>
      <c r="I5383" s="85" t="s">
        <v>8606</v>
      </c>
      <c r="J5383" s="84">
        <v>200</v>
      </c>
      <c r="K5383" s="84">
        <v>0</v>
      </c>
      <c r="L5383" s="82">
        <v>549588</v>
      </c>
      <c r="M5383" s="82">
        <v>0</v>
      </c>
      <c r="N5383" s="82">
        <v>2747.94</v>
      </c>
      <c r="O5383" s="86" t="s">
        <v>17554</v>
      </c>
      <c r="P5383" s="82">
        <v>-8614.4</v>
      </c>
      <c r="Q5383" s="82">
        <v>0</v>
      </c>
      <c r="R5383" s="2">
        <f t="shared" si="168"/>
        <v>549588</v>
      </c>
      <c r="S5383" s="2">
        <f t="shared" si="169"/>
        <v>2747.94</v>
      </c>
    </row>
    <row r="5384" spans="1:19" x14ac:dyDescent="0.25">
      <c r="A5384" s="85" t="s">
        <v>17708</v>
      </c>
      <c r="B5384" s="85" t="s">
        <v>6665</v>
      </c>
      <c r="C5384" s="85" t="s">
        <v>6666</v>
      </c>
      <c r="D5384" s="85">
        <v>446</v>
      </c>
      <c r="E5384" s="85">
        <v>46</v>
      </c>
      <c r="F5384" s="85" t="s">
        <v>8408</v>
      </c>
      <c r="G5384" s="85" t="s">
        <v>8407</v>
      </c>
      <c r="H5384" s="85" t="s">
        <v>4632</v>
      </c>
      <c r="I5384" s="85" t="s">
        <v>8605</v>
      </c>
      <c r="J5384" s="84">
        <v>204</v>
      </c>
      <c r="K5384" s="84">
        <v>0</v>
      </c>
      <c r="L5384" s="82">
        <v>606828</v>
      </c>
      <c r="M5384" s="82">
        <v>0</v>
      </c>
      <c r="N5384" s="82">
        <v>2974.65</v>
      </c>
      <c r="O5384" s="86" t="s">
        <v>17554</v>
      </c>
      <c r="P5384" s="82">
        <v>-9511.6</v>
      </c>
      <c r="Q5384" s="82">
        <v>0</v>
      </c>
      <c r="R5384" s="2">
        <f t="shared" si="168"/>
        <v>606828</v>
      </c>
      <c r="S5384" s="2">
        <f t="shared" si="169"/>
        <v>2974.6470588235293</v>
      </c>
    </row>
    <row r="5385" spans="1:19" x14ac:dyDescent="0.25">
      <c r="A5385" s="85" t="s">
        <v>17708</v>
      </c>
      <c r="B5385" s="85" t="s">
        <v>6665</v>
      </c>
      <c r="C5385" s="85" t="s">
        <v>6666</v>
      </c>
      <c r="D5385" s="85">
        <v>446</v>
      </c>
      <c r="E5385" s="85">
        <v>46</v>
      </c>
      <c r="F5385" s="85" t="s">
        <v>8408</v>
      </c>
      <c r="G5385" s="85" t="s">
        <v>8407</v>
      </c>
      <c r="H5385" s="85" t="s">
        <v>4633</v>
      </c>
      <c r="I5385" s="85" t="s">
        <v>8604</v>
      </c>
      <c r="J5385" s="84">
        <v>136</v>
      </c>
      <c r="K5385" s="84">
        <v>0</v>
      </c>
      <c r="L5385" s="82">
        <v>395589</v>
      </c>
      <c r="M5385" s="82">
        <v>0</v>
      </c>
      <c r="N5385" s="82">
        <v>2908.74</v>
      </c>
      <c r="O5385" s="86" t="s">
        <v>17554</v>
      </c>
      <c r="P5385" s="82">
        <v>-6200.59</v>
      </c>
      <c r="Q5385" s="82">
        <v>0</v>
      </c>
      <c r="R5385" s="2">
        <f t="shared" si="168"/>
        <v>395589</v>
      </c>
      <c r="S5385" s="2">
        <f t="shared" si="169"/>
        <v>2908.7426470588234</v>
      </c>
    </row>
    <row r="5386" spans="1:19" x14ac:dyDescent="0.25">
      <c r="A5386" s="85" t="s">
        <v>17708</v>
      </c>
      <c r="B5386" s="85" t="s">
        <v>6665</v>
      </c>
      <c r="C5386" s="85" t="s">
        <v>6666</v>
      </c>
      <c r="D5386" s="85">
        <v>446</v>
      </c>
      <c r="E5386" s="85">
        <v>46</v>
      </c>
      <c r="F5386" s="85" t="s">
        <v>8408</v>
      </c>
      <c r="G5386" s="85" t="s">
        <v>8407</v>
      </c>
      <c r="H5386" s="85" t="s">
        <v>4634</v>
      </c>
      <c r="I5386" s="85" t="s">
        <v>8603</v>
      </c>
      <c r="J5386" s="84">
        <v>92</v>
      </c>
      <c r="K5386" s="84">
        <v>0</v>
      </c>
      <c r="L5386" s="82">
        <v>277599</v>
      </c>
      <c r="M5386" s="82">
        <v>0</v>
      </c>
      <c r="N5386" s="82">
        <v>3017.38</v>
      </c>
      <c r="O5386" s="86" t="s">
        <v>17554</v>
      </c>
      <c r="P5386" s="82">
        <v>-4351.18</v>
      </c>
      <c r="Q5386" s="82">
        <v>0</v>
      </c>
      <c r="R5386" s="2">
        <f t="shared" si="168"/>
        <v>277599</v>
      </c>
      <c r="S5386" s="2">
        <f t="shared" si="169"/>
        <v>3017.3804347826085</v>
      </c>
    </row>
    <row r="5387" spans="1:19" x14ac:dyDescent="0.25">
      <c r="A5387" s="85" t="s">
        <v>17708</v>
      </c>
      <c r="B5387" s="85" t="s">
        <v>6665</v>
      </c>
      <c r="C5387" s="85" t="s">
        <v>6666</v>
      </c>
      <c r="D5387" s="85">
        <v>446</v>
      </c>
      <c r="E5387" s="85">
        <v>46</v>
      </c>
      <c r="F5387" s="85" t="s">
        <v>8408</v>
      </c>
      <c r="G5387" s="85" t="s">
        <v>8407</v>
      </c>
      <c r="H5387" s="85" t="s">
        <v>4635</v>
      </c>
      <c r="I5387" s="85" t="s">
        <v>8602</v>
      </c>
      <c r="J5387" s="84">
        <v>74</v>
      </c>
      <c r="K5387" s="84">
        <v>0</v>
      </c>
      <c r="L5387" s="82">
        <v>209931</v>
      </c>
      <c r="M5387" s="82">
        <v>0</v>
      </c>
      <c r="N5387" s="82">
        <v>2836.91</v>
      </c>
      <c r="O5387" s="86" t="s">
        <v>17554</v>
      </c>
      <c r="P5387" s="82">
        <v>-3290.52</v>
      </c>
      <c r="Q5387" s="82">
        <v>0</v>
      </c>
      <c r="R5387" s="2">
        <f t="shared" si="168"/>
        <v>209931</v>
      </c>
      <c r="S5387" s="2">
        <f t="shared" si="169"/>
        <v>2836.9054054054054</v>
      </c>
    </row>
    <row r="5388" spans="1:19" x14ac:dyDescent="0.25">
      <c r="A5388" s="85" t="s">
        <v>17708</v>
      </c>
      <c r="B5388" s="85" t="s">
        <v>6665</v>
      </c>
      <c r="C5388" s="85" t="s">
        <v>6666</v>
      </c>
      <c r="D5388" s="85">
        <v>446</v>
      </c>
      <c r="E5388" s="85">
        <v>46</v>
      </c>
      <c r="F5388" s="85" t="s">
        <v>8408</v>
      </c>
      <c r="G5388" s="85" t="s">
        <v>8407</v>
      </c>
      <c r="H5388" s="85" t="s">
        <v>4636</v>
      </c>
      <c r="I5388" s="85" t="s">
        <v>8601</v>
      </c>
      <c r="J5388" s="84">
        <v>104</v>
      </c>
      <c r="K5388" s="84">
        <v>0</v>
      </c>
      <c r="L5388" s="82">
        <v>315227</v>
      </c>
      <c r="M5388" s="82">
        <v>0</v>
      </c>
      <c r="N5388" s="82">
        <v>3031.03</v>
      </c>
      <c r="O5388" s="86" t="s">
        <v>17554</v>
      </c>
      <c r="P5388" s="82">
        <v>-4940.96</v>
      </c>
      <c r="Q5388" s="82">
        <v>0</v>
      </c>
      <c r="R5388" s="2">
        <f t="shared" si="168"/>
        <v>315227</v>
      </c>
      <c r="S5388" s="2">
        <f t="shared" si="169"/>
        <v>3031.0288461538462</v>
      </c>
    </row>
    <row r="5389" spans="1:19" x14ac:dyDescent="0.25">
      <c r="A5389" s="85" t="s">
        <v>17708</v>
      </c>
      <c r="B5389" s="85" t="s">
        <v>6665</v>
      </c>
      <c r="C5389" s="85" t="s">
        <v>6666</v>
      </c>
      <c r="D5389" s="85">
        <v>446</v>
      </c>
      <c r="E5389" s="85">
        <v>46</v>
      </c>
      <c r="F5389" s="85" t="s">
        <v>8408</v>
      </c>
      <c r="G5389" s="85" t="s">
        <v>8407</v>
      </c>
      <c r="H5389" s="85" t="s">
        <v>4637</v>
      </c>
      <c r="I5389" s="85" t="s">
        <v>8600</v>
      </c>
      <c r="J5389" s="84">
        <v>256</v>
      </c>
      <c r="K5389" s="84">
        <v>0</v>
      </c>
      <c r="L5389" s="82">
        <v>685024</v>
      </c>
      <c r="M5389" s="82">
        <v>0</v>
      </c>
      <c r="N5389" s="82">
        <v>2675.88</v>
      </c>
      <c r="O5389" s="86" t="s">
        <v>17554</v>
      </c>
      <c r="P5389" s="82">
        <v>-10737.28</v>
      </c>
      <c r="Q5389" s="82">
        <v>0</v>
      </c>
      <c r="R5389" s="2">
        <f t="shared" si="168"/>
        <v>685024</v>
      </c>
      <c r="S5389" s="2">
        <f t="shared" si="169"/>
        <v>2675.875</v>
      </c>
    </row>
    <row r="5390" spans="1:19" x14ac:dyDescent="0.25">
      <c r="A5390" s="85" t="s">
        <v>17708</v>
      </c>
      <c r="B5390" s="85" t="s">
        <v>6665</v>
      </c>
      <c r="C5390" s="85" t="s">
        <v>6666</v>
      </c>
      <c r="D5390" s="85">
        <v>446</v>
      </c>
      <c r="E5390" s="85">
        <v>46</v>
      </c>
      <c r="F5390" s="85" t="s">
        <v>8408</v>
      </c>
      <c r="G5390" s="85" t="s">
        <v>8407</v>
      </c>
      <c r="H5390" s="85" t="s">
        <v>18800</v>
      </c>
      <c r="I5390" s="85" t="s">
        <v>18801</v>
      </c>
      <c r="J5390" s="84">
        <v>0</v>
      </c>
      <c r="K5390" s="84">
        <v>492</v>
      </c>
      <c r="L5390" s="82">
        <v>1368893</v>
      </c>
      <c r="M5390" s="82">
        <v>1368893</v>
      </c>
      <c r="N5390" s="82">
        <v>2782.3</v>
      </c>
      <c r="O5390" s="86" t="s">
        <v>17554</v>
      </c>
      <c r="P5390" s="82">
        <v>-21456.44</v>
      </c>
      <c r="Q5390" s="82">
        <v>0</v>
      </c>
      <c r="R5390" s="2">
        <f t="shared" si="168"/>
        <v>0</v>
      </c>
      <c r="S5390" s="2" t="e">
        <f t="shared" si="169"/>
        <v>#DIV/0!</v>
      </c>
    </row>
    <row r="5391" spans="1:19" x14ac:dyDescent="0.25">
      <c r="A5391" s="85" t="s">
        <v>17708</v>
      </c>
      <c r="B5391" s="85" t="s">
        <v>6665</v>
      </c>
      <c r="C5391" s="85" t="s">
        <v>6666</v>
      </c>
      <c r="D5391" s="85">
        <v>446</v>
      </c>
      <c r="E5391" s="85">
        <v>46</v>
      </c>
      <c r="F5391" s="85" t="s">
        <v>8408</v>
      </c>
      <c r="G5391" s="85" t="s">
        <v>8407</v>
      </c>
      <c r="H5391" s="85" t="s">
        <v>4638</v>
      </c>
      <c r="I5391" s="85" t="s">
        <v>8599</v>
      </c>
      <c r="J5391" s="84">
        <v>200</v>
      </c>
      <c r="K5391" s="84">
        <v>0</v>
      </c>
      <c r="L5391" s="82">
        <v>568938</v>
      </c>
      <c r="M5391" s="82">
        <v>0</v>
      </c>
      <c r="N5391" s="82">
        <v>2844.69</v>
      </c>
      <c r="O5391" s="86" t="s">
        <v>17554</v>
      </c>
      <c r="P5391" s="82">
        <v>-8917.7099999999991</v>
      </c>
      <c r="Q5391" s="82">
        <v>0</v>
      </c>
      <c r="R5391" s="2">
        <f t="shared" si="168"/>
        <v>568938</v>
      </c>
      <c r="S5391" s="2">
        <f t="shared" si="169"/>
        <v>2844.69</v>
      </c>
    </row>
    <row r="5392" spans="1:19" x14ac:dyDescent="0.25">
      <c r="A5392" s="85" t="s">
        <v>17708</v>
      </c>
      <c r="B5392" s="85" t="s">
        <v>6665</v>
      </c>
      <c r="C5392" s="85" t="s">
        <v>6666</v>
      </c>
      <c r="D5392" s="85">
        <v>446</v>
      </c>
      <c r="E5392" s="85">
        <v>46</v>
      </c>
      <c r="F5392" s="85" t="s">
        <v>8408</v>
      </c>
      <c r="G5392" s="85" t="s">
        <v>8407</v>
      </c>
      <c r="H5392" s="85" t="s">
        <v>4639</v>
      </c>
      <c r="I5392" s="85" t="s">
        <v>8598</v>
      </c>
      <c r="J5392" s="84">
        <v>178</v>
      </c>
      <c r="K5392" s="84">
        <v>0</v>
      </c>
      <c r="L5392" s="82">
        <v>534637</v>
      </c>
      <c r="M5392" s="82">
        <v>0</v>
      </c>
      <c r="N5392" s="82">
        <v>3003.58</v>
      </c>
      <c r="O5392" s="86" t="s">
        <v>17554</v>
      </c>
      <c r="P5392" s="82">
        <v>-8380.0499999999993</v>
      </c>
      <c r="Q5392" s="82">
        <v>0</v>
      </c>
      <c r="R5392" s="2">
        <f t="shared" si="168"/>
        <v>534637</v>
      </c>
      <c r="S5392" s="2">
        <f t="shared" si="169"/>
        <v>3003.5786516853932</v>
      </c>
    </row>
    <row r="5393" spans="1:19" x14ac:dyDescent="0.25">
      <c r="A5393" s="85" t="s">
        <v>17708</v>
      </c>
      <c r="B5393" s="85" t="s">
        <v>6665</v>
      </c>
      <c r="C5393" s="85" t="s">
        <v>6666</v>
      </c>
      <c r="D5393" s="85">
        <v>446</v>
      </c>
      <c r="E5393" s="85">
        <v>46</v>
      </c>
      <c r="F5393" s="85" t="s">
        <v>8408</v>
      </c>
      <c r="G5393" s="85" t="s">
        <v>8407</v>
      </c>
      <c r="H5393" s="85" t="s">
        <v>4640</v>
      </c>
      <c r="I5393" s="85" t="s">
        <v>8597</v>
      </c>
      <c r="J5393" s="84">
        <v>122</v>
      </c>
      <c r="K5393" s="84">
        <v>0</v>
      </c>
      <c r="L5393" s="82">
        <v>368400</v>
      </c>
      <c r="M5393" s="82">
        <v>0</v>
      </c>
      <c r="N5393" s="82">
        <v>3019.67</v>
      </c>
      <c r="O5393" s="86" t="s">
        <v>17554</v>
      </c>
      <c r="P5393" s="82">
        <v>-5774.41</v>
      </c>
      <c r="Q5393" s="82">
        <v>0</v>
      </c>
      <c r="R5393" s="2">
        <f t="shared" si="168"/>
        <v>368400</v>
      </c>
      <c r="S5393" s="2">
        <f t="shared" si="169"/>
        <v>3019.6721311475408</v>
      </c>
    </row>
    <row r="5394" spans="1:19" x14ac:dyDescent="0.25">
      <c r="A5394" s="85" t="s">
        <v>17708</v>
      </c>
      <c r="B5394" s="85" t="s">
        <v>6665</v>
      </c>
      <c r="C5394" s="85" t="s">
        <v>6666</v>
      </c>
      <c r="D5394" s="85">
        <v>446</v>
      </c>
      <c r="E5394" s="85">
        <v>46</v>
      </c>
      <c r="F5394" s="85" t="s">
        <v>8408</v>
      </c>
      <c r="G5394" s="85" t="s">
        <v>8407</v>
      </c>
      <c r="H5394" s="85" t="s">
        <v>4641</v>
      </c>
      <c r="I5394" s="85" t="s">
        <v>8596</v>
      </c>
      <c r="J5394" s="84">
        <v>4</v>
      </c>
      <c r="K5394" s="84">
        <v>0</v>
      </c>
      <c r="L5394" s="82">
        <v>12596</v>
      </c>
      <c r="M5394" s="82">
        <v>0</v>
      </c>
      <c r="N5394" s="82">
        <v>3149</v>
      </c>
      <c r="O5394" s="86" t="s">
        <v>17554</v>
      </c>
      <c r="P5394" s="82">
        <v>-197.44</v>
      </c>
      <c r="Q5394" s="82">
        <v>0</v>
      </c>
      <c r="R5394" s="2">
        <f t="shared" si="168"/>
        <v>12596</v>
      </c>
      <c r="S5394" s="2">
        <f t="shared" si="169"/>
        <v>3149</v>
      </c>
    </row>
    <row r="5395" spans="1:19" x14ac:dyDescent="0.25">
      <c r="A5395" s="85" t="s">
        <v>17708</v>
      </c>
      <c r="B5395" s="85" t="s">
        <v>6665</v>
      </c>
      <c r="C5395" s="85" t="s">
        <v>6666</v>
      </c>
      <c r="D5395" s="85">
        <v>446</v>
      </c>
      <c r="E5395" s="85">
        <v>46</v>
      </c>
      <c r="F5395" s="85" t="s">
        <v>8408</v>
      </c>
      <c r="G5395" s="85" t="s">
        <v>8407</v>
      </c>
      <c r="H5395" s="85" t="s">
        <v>4642</v>
      </c>
      <c r="I5395" s="85" t="s">
        <v>8595</v>
      </c>
      <c r="J5395" s="84">
        <v>254</v>
      </c>
      <c r="K5395" s="84">
        <v>0</v>
      </c>
      <c r="L5395" s="82">
        <v>774704</v>
      </c>
      <c r="M5395" s="82">
        <v>0</v>
      </c>
      <c r="N5395" s="82">
        <v>3050.02</v>
      </c>
      <c r="O5395" s="86" t="s">
        <v>17554</v>
      </c>
      <c r="P5395" s="82">
        <v>-12142.93</v>
      </c>
      <c r="Q5395" s="82">
        <v>0</v>
      </c>
      <c r="R5395" s="2">
        <f t="shared" si="168"/>
        <v>774704</v>
      </c>
      <c r="S5395" s="2">
        <f t="shared" si="169"/>
        <v>3050.0157480314961</v>
      </c>
    </row>
    <row r="5396" spans="1:19" x14ac:dyDescent="0.25">
      <c r="A5396" s="85" t="s">
        <v>17708</v>
      </c>
      <c r="B5396" s="85" t="s">
        <v>6665</v>
      </c>
      <c r="C5396" s="85" t="s">
        <v>6666</v>
      </c>
      <c r="D5396" s="85">
        <v>446</v>
      </c>
      <c r="E5396" s="85">
        <v>46</v>
      </c>
      <c r="F5396" s="85" t="s">
        <v>8408</v>
      </c>
      <c r="G5396" s="85" t="s">
        <v>8407</v>
      </c>
      <c r="H5396" s="85" t="s">
        <v>4643</v>
      </c>
      <c r="I5396" s="85" t="s">
        <v>8594</v>
      </c>
      <c r="J5396" s="84">
        <v>100</v>
      </c>
      <c r="K5396" s="84">
        <v>0</v>
      </c>
      <c r="L5396" s="82">
        <v>281772</v>
      </c>
      <c r="M5396" s="82">
        <v>0</v>
      </c>
      <c r="N5396" s="82">
        <v>2817.72</v>
      </c>
      <c r="O5396" s="86" t="s">
        <v>17554</v>
      </c>
      <c r="P5396" s="82">
        <v>-4416.58</v>
      </c>
      <c r="Q5396" s="82">
        <v>0</v>
      </c>
      <c r="R5396" s="2">
        <f t="shared" si="168"/>
        <v>281772</v>
      </c>
      <c r="S5396" s="2">
        <f t="shared" si="169"/>
        <v>2817.72</v>
      </c>
    </row>
    <row r="5397" spans="1:19" x14ac:dyDescent="0.25">
      <c r="A5397" s="85" t="s">
        <v>17708</v>
      </c>
      <c r="B5397" s="85" t="s">
        <v>6665</v>
      </c>
      <c r="C5397" s="85" t="s">
        <v>6666</v>
      </c>
      <c r="D5397" s="85">
        <v>446</v>
      </c>
      <c r="E5397" s="85">
        <v>46</v>
      </c>
      <c r="F5397" s="85" t="s">
        <v>8408</v>
      </c>
      <c r="G5397" s="85" t="s">
        <v>8407</v>
      </c>
      <c r="H5397" s="85" t="s">
        <v>4644</v>
      </c>
      <c r="I5397" s="85" t="s">
        <v>8593</v>
      </c>
      <c r="J5397" s="84">
        <v>100</v>
      </c>
      <c r="K5397" s="84">
        <v>0</v>
      </c>
      <c r="L5397" s="82">
        <v>304000</v>
      </c>
      <c r="M5397" s="82">
        <v>0</v>
      </c>
      <c r="N5397" s="82">
        <v>3040</v>
      </c>
      <c r="O5397" s="86" t="s">
        <v>17554</v>
      </c>
      <c r="P5397" s="82">
        <v>-4765</v>
      </c>
      <c r="Q5397" s="82">
        <v>0</v>
      </c>
      <c r="R5397" s="2">
        <f t="shared" si="168"/>
        <v>304000</v>
      </c>
      <c r="S5397" s="2">
        <f t="shared" si="169"/>
        <v>3040</v>
      </c>
    </row>
    <row r="5398" spans="1:19" x14ac:dyDescent="0.25">
      <c r="A5398" s="85" t="s">
        <v>17708</v>
      </c>
      <c r="B5398" s="85" t="s">
        <v>6665</v>
      </c>
      <c r="C5398" s="85" t="s">
        <v>6666</v>
      </c>
      <c r="D5398" s="85">
        <v>446</v>
      </c>
      <c r="E5398" s="85">
        <v>46</v>
      </c>
      <c r="F5398" s="85" t="s">
        <v>8408</v>
      </c>
      <c r="G5398" s="85" t="s">
        <v>8407</v>
      </c>
      <c r="H5398" s="85" t="s">
        <v>4645</v>
      </c>
      <c r="I5398" s="85" t="s">
        <v>8592</v>
      </c>
      <c r="J5398" s="84">
        <v>86</v>
      </c>
      <c r="K5398" s="84">
        <v>0</v>
      </c>
      <c r="L5398" s="82">
        <v>256833</v>
      </c>
      <c r="M5398" s="82">
        <v>0</v>
      </c>
      <c r="N5398" s="82">
        <v>2986.43</v>
      </c>
      <c r="O5398" s="86" t="s">
        <v>17554</v>
      </c>
      <c r="P5398" s="82">
        <v>-4025.68</v>
      </c>
      <c r="Q5398" s="82">
        <v>0</v>
      </c>
      <c r="R5398" s="2">
        <f t="shared" si="168"/>
        <v>256833</v>
      </c>
      <c r="S5398" s="2">
        <f t="shared" si="169"/>
        <v>2986.4302325581393</v>
      </c>
    </row>
    <row r="5399" spans="1:19" x14ac:dyDescent="0.25">
      <c r="A5399" s="85" t="s">
        <v>17708</v>
      </c>
      <c r="B5399" s="85" t="s">
        <v>6665</v>
      </c>
      <c r="C5399" s="85" t="s">
        <v>6666</v>
      </c>
      <c r="D5399" s="85">
        <v>446</v>
      </c>
      <c r="E5399" s="85">
        <v>46</v>
      </c>
      <c r="F5399" s="85" t="s">
        <v>8408</v>
      </c>
      <c r="G5399" s="85" t="s">
        <v>8407</v>
      </c>
      <c r="H5399" s="85" t="s">
        <v>4646</v>
      </c>
      <c r="I5399" s="85" t="s">
        <v>8591</v>
      </c>
      <c r="J5399" s="84">
        <v>60</v>
      </c>
      <c r="K5399" s="84">
        <v>0</v>
      </c>
      <c r="L5399" s="82">
        <v>167094</v>
      </c>
      <c r="M5399" s="82">
        <v>0</v>
      </c>
      <c r="N5399" s="82">
        <v>2784.9</v>
      </c>
      <c r="O5399" s="86" t="s">
        <v>17554</v>
      </c>
      <c r="P5399" s="82">
        <v>-2619.08</v>
      </c>
      <c r="Q5399" s="82">
        <v>0</v>
      </c>
      <c r="R5399" s="2">
        <f t="shared" si="168"/>
        <v>167094</v>
      </c>
      <c r="S5399" s="2">
        <f t="shared" si="169"/>
        <v>2784.9</v>
      </c>
    </row>
    <row r="5400" spans="1:19" x14ac:dyDescent="0.25">
      <c r="A5400" s="85" t="s">
        <v>17708</v>
      </c>
      <c r="B5400" s="85" t="s">
        <v>6665</v>
      </c>
      <c r="C5400" s="85" t="s">
        <v>6666</v>
      </c>
      <c r="D5400" s="85">
        <v>446</v>
      </c>
      <c r="E5400" s="85">
        <v>46</v>
      </c>
      <c r="F5400" s="85" t="s">
        <v>8408</v>
      </c>
      <c r="G5400" s="85" t="s">
        <v>8407</v>
      </c>
      <c r="H5400" s="85" t="s">
        <v>4647</v>
      </c>
      <c r="I5400" s="85" t="s">
        <v>8590</v>
      </c>
      <c r="J5400" s="84">
        <v>100</v>
      </c>
      <c r="K5400" s="84">
        <v>0</v>
      </c>
      <c r="L5400" s="82">
        <v>288578</v>
      </c>
      <c r="M5400" s="82">
        <v>0</v>
      </c>
      <c r="N5400" s="82">
        <v>2885.78</v>
      </c>
      <c r="O5400" s="86" t="s">
        <v>17554</v>
      </c>
      <c r="P5400" s="82">
        <v>-4523.2700000000004</v>
      </c>
      <c r="Q5400" s="82">
        <v>0</v>
      </c>
      <c r="R5400" s="2">
        <f t="shared" si="168"/>
        <v>288578</v>
      </c>
      <c r="S5400" s="2">
        <f t="shared" si="169"/>
        <v>2885.78</v>
      </c>
    </row>
    <row r="5401" spans="1:19" x14ac:dyDescent="0.25">
      <c r="A5401" s="85" t="s">
        <v>17708</v>
      </c>
      <c r="B5401" s="85" t="s">
        <v>6665</v>
      </c>
      <c r="C5401" s="85" t="s">
        <v>6666</v>
      </c>
      <c r="D5401" s="85">
        <v>446</v>
      </c>
      <c r="E5401" s="85">
        <v>46</v>
      </c>
      <c r="F5401" s="85" t="s">
        <v>8408</v>
      </c>
      <c r="G5401" s="85" t="s">
        <v>8407</v>
      </c>
      <c r="H5401" s="85" t="s">
        <v>4648</v>
      </c>
      <c r="I5401" s="85" t="s">
        <v>8589</v>
      </c>
      <c r="J5401" s="84">
        <v>260</v>
      </c>
      <c r="K5401" s="84">
        <v>0</v>
      </c>
      <c r="L5401" s="82">
        <v>720114</v>
      </c>
      <c r="M5401" s="82">
        <v>0</v>
      </c>
      <c r="N5401" s="82">
        <v>2769.67</v>
      </c>
      <c r="O5401" s="86" t="s">
        <v>17554</v>
      </c>
      <c r="P5401" s="82">
        <v>-11287.29</v>
      </c>
      <c r="Q5401" s="82">
        <v>0</v>
      </c>
      <c r="R5401" s="2">
        <f t="shared" si="168"/>
        <v>720114</v>
      </c>
      <c r="S5401" s="2">
        <f t="shared" si="169"/>
        <v>2769.6692307692306</v>
      </c>
    </row>
    <row r="5402" spans="1:19" x14ac:dyDescent="0.25">
      <c r="A5402" s="85" t="s">
        <v>17708</v>
      </c>
      <c r="B5402" s="85" t="s">
        <v>6665</v>
      </c>
      <c r="C5402" s="85" t="s">
        <v>6666</v>
      </c>
      <c r="D5402" s="85">
        <v>446</v>
      </c>
      <c r="E5402" s="85">
        <v>46</v>
      </c>
      <c r="F5402" s="85" t="s">
        <v>8408</v>
      </c>
      <c r="G5402" s="85" t="s">
        <v>8407</v>
      </c>
      <c r="H5402" s="85" t="s">
        <v>4649</v>
      </c>
      <c r="I5402" s="85" t="s">
        <v>8588</v>
      </c>
      <c r="J5402" s="84">
        <v>148</v>
      </c>
      <c r="K5402" s="84">
        <v>0</v>
      </c>
      <c r="L5402" s="82">
        <v>455017</v>
      </c>
      <c r="M5402" s="82">
        <v>0</v>
      </c>
      <c r="N5402" s="82">
        <v>3074.44</v>
      </c>
      <c r="O5402" s="86" t="s">
        <v>17554</v>
      </c>
      <c r="P5402" s="82">
        <v>-7132.07</v>
      </c>
      <c r="Q5402" s="82">
        <v>0</v>
      </c>
      <c r="R5402" s="2">
        <f t="shared" si="168"/>
        <v>455017</v>
      </c>
      <c r="S5402" s="2">
        <f t="shared" si="169"/>
        <v>3074.4391891891892</v>
      </c>
    </row>
    <row r="5403" spans="1:19" x14ac:dyDescent="0.25">
      <c r="A5403" s="85" t="s">
        <v>17708</v>
      </c>
      <c r="B5403" s="85" t="s">
        <v>6665</v>
      </c>
      <c r="C5403" s="85" t="s">
        <v>6666</v>
      </c>
      <c r="D5403" s="85">
        <v>446</v>
      </c>
      <c r="E5403" s="85">
        <v>46</v>
      </c>
      <c r="F5403" s="85" t="s">
        <v>8408</v>
      </c>
      <c r="G5403" s="85" t="s">
        <v>8407</v>
      </c>
      <c r="H5403" s="85" t="s">
        <v>4650</v>
      </c>
      <c r="I5403" s="85" t="s">
        <v>8587</v>
      </c>
      <c r="J5403" s="84">
        <v>109</v>
      </c>
      <c r="K5403" s="84">
        <v>0</v>
      </c>
      <c r="L5403" s="82">
        <v>338758</v>
      </c>
      <c r="M5403" s="82">
        <v>0</v>
      </c>
      <c r="N5403" s="82">
        <v>3107.87</v>
      </c>
      <c r="O5403" s="86" t="s">
        <v>17554</v>
      </c>
      <c r="P5403" s="82">
        <v>-5309.81</v>
      </c>
      <c r="Q5403" s="82">
        <v>0</v>
      </c>
      <c r="R5403" s="2">
        <f t="shared" si="168"/>
        <v>338758</v>
      </c>
      <c r="S5403" s="2">
        <f t="shared" si="169"/>
        <v>3107.8715596330276</v>
      </c>
    </row>
    <row r="5404" spans="1:19" x14ac:dyDescent="0.25">
      <c r="A5404" s="85" t="s">
        <v>17708</v>
      </c>
      <c r="B5404" s="85" t="s">
        <v>6665</v>
      </c>
      <c r="C5404" s="85" t="s">
        <v>6666</v>
      </c>
      <c r="D5404" s="85">
        <v>446</v>
      </c>
      <c r="E5404" s="85">
        <v>46</v>
      </c>
      <c r="F5404" s="85" t="s">
        <v>8408</v>
      </c>
      <c r="G5404" s="85" t="s">
        <v>8407</v>
      </c>
      <c r="H5404" s="85" t="s">
        <v>4651</v>
      </c>
      <c r="I5404" s="85" t="s">
        <v>8586</v>
      </c>
      <c r="J5404" s="84">
        <v>100</v>
      </c>
      <c r="K5404" s="84">
        <v>0</v>
      </c>
      <c r="L5404" s="82">
        <v>285270</v>
      </c>
      <c r="M5404" s="82">
        <v>0</v>
      </c>
      <c r="N5404" s="82">
        <v>2852.7</v>
      </c>
      <c r="O5404" s="86" t="s">
        <v>17554</v>
      </c>
      <c r="P5404" s="82">
        <v>-4471.41</v>
      </c>
      <c r="Q5404" s="82">
        <v>0</v>
      </c>
      <c r="R5404" s="2">
        <f t="shared" si="168"/>
        <v>285270</v>
      </c>
      <c r="S5404" s="2">
        <f t="shared" si="169"/>
        <v>2852.7</v>
      </c>
    </row>
    <row r="5405" spans="1:19" x14ac:dyDescent="0.25">
      <c r="A5405" s="85" t="s">
        <v>17708</v>
      </c>
      <c r="B5405" s="85" t="s">
        <v>6665</v>
      </c>
      <c r="C5405" s="85" t="s">
        <v>6666</v>
      </c>
      <c r="D5405" s="85">
        <v>446</v>
      </c>
      <c r="E5405" s="85">
        <v>46</v>
      </c>
      <c r="F5405" s="85" t="s">
        <v>8408</v>
      </c>
      <c r="G5405" s="85" t="s">
        <v>8407</v>
      </c>
      <c r="H5405" s="85" t="s">
        <v>4652</v>
      </c>
      <c r="I5405" s="85" t="s">
        <v>8585</v>
      </c>
      <c r="J5405" s="84">
        <v>102</v>
      </c>
      <c r="K5405" s="84">
        <v>0</v>
      </c>
      <c r="L5405" s="82">
        <v>303270</v>
      </c>
      <c r="M5405" s="82">
        <v>0</v>
      </c>
      <c r="N5405" s="82">
        <v>2973.24</v>
      </c>
      <c r="O5405" s="86" t="s">
        <v>17554</v>
      </c>
      <c r="P5405" s="82">
        <v>-4753.55</v>
      </c>
      <c r="Q5405" s="82">
        <v>0</v>
      </c>
      <c r="R5405" s="2">
        <f t="shared" si="168"/>
        <v>303270</v>
      </c>
      <c r="S5405" s="2">
        <f t="shared" si="169"/>
        <v>2973.2352941176468</v>
      </c>
    </row>
    <row r="5406" spans="1:19" x14ac:dyDescent="0.25">
      <c r="A5406" s="85" t="s">
        <v>17708</v>
      </c>
      <c r="B5406" s="85" t="s">
        <v>6665</v>
      </c>
      <c r="C5406" s="85" t="s">
        <v>6666</v>
      </c>
      <c r="D5406" s="85">
        <v>446</v>
      </c>
      <c r="E5406" s="85">
        <v>46</v>
      </c>
      <c r="F5406" s="85" t="s">
        <v>8408</v>
      </c>
      <c r="G5406" s="85" t="s">
        <v>8407</v>
      </c>
      <c r="H5406" s="85" t="s">
        <v>4653</v>
      </c>
      <c r="I5406" s="85" t="s">
        <v>8584</v>
      </c>
      <c r="J5406" s="84">
        <v>112</v>
      </c>
      <c r="K5406" s="84">
        <v>0</v>
      </c>
      <c r="L5406" s="82">
        <v>342117</v>
      </c>
      <c r="M5406" s="82">
        <v>0</v>
      </c>
      <c r="N5406" s="82">
        <v>3054.62</v>
      </c>
      <c r="O5406" s="86" t="s">
        <v>17554</v>
      </c>
      <c r="P5406" s="82">
        <v>-5362.44</v>
      </c>
      <c r="Q5406" s="82">
        <v>0</v>
      </c>
      <c r="R5406" s="2">
        <f t="shared" si="168"/>
        <v>342117</v>
      </c>
      <c r="S5406" s="2">
        <f t="shared" si="169"/>
        <v>3054.6160714285716</v>
      </c>
    </row>
    <row r="5407" spans="1:19" x14ac:dyDescent="0.25">
      <c r="A5407" s="85" t="s">
        <v>17708</v>
      </c>
      <c r="B5407" s="85" t="s">
        <v>6665</v>
      </c>
      <c r="C5407" s="85" t="s">
        <v>6666</v>
      </c>
      <c r="D5407" s="85">
        <v>446</v>
      </c>
      <c r="E5407" s="85">
        <v>46</v>
      </c>
      <c r="F5407" s="85" t="s">
        <v>8408</v>
      </c>
      <c r="G5407" s="85" t="s">
        <v>8407</v>
      </c>
      <c r="H5407" s="85" t="s">
        <v>4654</v>
      </c>
      <c r="I5407" s="85" t="s">
        <v>8583</v>
      </c>
      <c r="J5407" s="84">
        <v>124</v>
      </c>
      <c r="K5407" s="84">
        <v>0</v>
      </c>
      <c r="L5407" s="82">
        <v>357045</v>
      </c>
      <c r="M5407" s="82">
        <v>0</v>
      </c>
      <c r="N5407" s="82">
        <v>2879.4</v>
      </c>
      <c r="O5407" s="86" t="s">
        <v>17554</v>
      </c>
      <c r="P5407" s="82">
        <v>-5596.43</v>
      </c>
      <c r="Q5407" s="82">
        <v>0</v>
      </c>
      <c r="R5407" s="2">
        <f t="shared" si="168"/>
        <v>357045</v>
      </c>
      <c r="S5407" s="2">
        <f t="shared" si="169"/>
        <v>2879.3951612903224</v>
      </c>
    </row>
    <row r="5408" spans="1:19" x14ac:dyDescent="0.25">
      <c r="A5408" s="85" t="s">
        <v>17708</v>
      </c>
      <c r="B5408" s="85" t="s">
        <v>6665</v>
      </c>
      <c r="C5408" s="85" t="s">
        <v>6666</v>
      </c>
      <c r="D5408" s="85">
        <v>446</v>
      </c>
      <c r="E5408" s="85">
        <v>46</v>
      </c>
      <c r="F5408" s="85" t="s">
        <v>8408</v>
      </c>
      <c r="G5408" s="85" t="s">
        <v>8407</v>
      </c>
      <c r="H5408" s="85" t="s">
        <v>4655</v>
      </c>
      <c r="I5408" s="85" t="s">
        <v>8581</v>
      </c>
      <c r="J5408" s="84">
        <v>500</v>
      </c>
      <c r="K5408" s="84">
        <v>0</v>
      </c>
      <c r="L5408" s="82">
        <v>1433432</v>
      </c>
      <c r="M5408" s="82">
        <v>0</v>
      </c>
      <c r="N5408" s="82">
        <v>2866.86</v>
      </c>
      <c r="O5408" s="86" t="s">
        <v>17554</v>
      </c>
      <c r="P5408" s="82">
        <v>-22468.05</v>
      </c>
      <c r="Q5408" s="82">
        <v>0</v>
      </c>
      <c r="R5408" s="2">
        <f t="shared" si="168"/>
        <v>1433432</v>
      </c>
      <c r="S5408" s="2">
        <f t="shared" si="169"/>
        <v>2866.864</v>
      </c>
    </row>
    <row r="5409" spans="1:19" x14ac:dyDescent="0.25">
      <c r="A5409" s="85" t="s">
        <v>17708</v>
      </c>
      <c r="B5409" s="85" t="s">
        <v>6665</v>
      </c>
      <c r="C5409" s="85" t="s">
        <v>6666</v>
      </c>
      <c r="D5409" s="85">
        <v>446</v>
      </c>
      <c r="E5409" s="85">
        <v>46</v>
      </c>
      <c r="F5409" s="85" t="s">
        <v>8408</v>
      </c>
      <c r="G5409" s="85" t="s">
        <v>8407</v>
      </c>
      <c r="H5409" s="85" t="s">
        <v>4656</v>
      </c>
      <c r="I5409" s="85" t="s">
        <v>8580</v>
      </c>
      <c r="J5409" s="84">
        <v>240</v>
      </c>
      <c r="K5409" s="84">
        <v>0</v>
      </c>
      <c r="L5409" s="82">
        <v>740703</v>
      </c>
      <c r="M5409" s="82">
        <v>0</v>
      </c>
      <c r="N5409" s="82">
        <v>3086.26</v>
      </c>
      <c r="O5409" s="86" t="s">
        <v>17554</v>
      </c>
      <c r="P5409" s="82">
        <v>-11610</v>
      </c>
      <c r="Q5409" s="82">
        <v>0</v>
      </c>
      <c r="R5409" s="2">
        <f t="shared" si="168"/>
        <v>740703</v>
      </c>
      <c r="S5409" s="2">
        <f t="shared" si="169"/>
        <v>3086.2624999999998</v>
      </c>
    </row>
    <row r="5410" spans="1:19" x14ac:dyDescent="0.25">
      <c r="A5410" s="85" t="s">
        <v>17708</v>
      </c>
      <c r="B5410" s="85" t="s">
        <v>6665</v>
      </c>
      <c r="C5410" s="85" t="s">
        <v>6666</v>
      </c>
      <c r="D5410" s="85">
        <v>446</v>
      </c>
      <c r="E5410" s="85">
        <v>46</v>
      </c>
      <c r="F5410" s="85" t="s">
        <v>8408</v>
      </c>
      <c r="G5410" s="85" t="s">
        <v>8407</v>
      </c>
      <c r="H5410" s="85" t="s">
        <v>4657</v>
      </c>
      <c r="I5410" s="85" t="s">
        <v>8579</v>
      </c>
      <c r="J5410" s="84">
        <v>240</v>
      </c>
      <c r="K5410" s="84">
        <v>0</v>
      </c>
      <c r="L5410" s="82">
        <v>670734</v>
      </c>
      <c r="M5410" s="82">
        <v>0</v>
      </c>
      <c r="N5410" s="82">
        <v>2794.72</v>
      </c>
      <c r="O5410" s="86" t="s">
        <v>17554</v>
      </c>
      <c r="P5410" s="82">
        <v>-10513.28</v>
      </c>
      <c r="Q5410" s="82">
        <v>0</v>
      </c>
      <c r="R5410" s="2">
        <f t="shared" si="168"/>
        <v>670734</v>
      </c>
      <c r="S5410" s="2">
        <f t="shared" si="169"/>
        <v>2794.7249999999999</v>
      </c>
    </row>
    <row r="5411" spans="1:19" x14ac:dyDescent="0.25">
      <c r="A5411" s="85" t="s">
        <v>17708</v>
      </c>
      <c r="B5411" s="85" t="s">
        <v>6665</v>
      </c>
      <c r="C5411" s="85" t="s">
        <v>6666</v>
      </c>
      <c r="D5411" s="85">
        <v>446</v>
      </c>
      <c r="E5411" s="85">
        <v>46</v>
      </c>
      <c r="F5411" s="85" t="s">
        <v>8408</v>
      </c>
      <c r="G5411" s="85" t="s">
        <v>8407</v>
      </c>
      <c r="H5411" s="85" t="s">
        <v>4658</v>
      </c>
      <c r="I5411" s="85" t="s">
        <v>8578</v>
      </c>
      <c r="J5411" s="84">
        <v>124</v>
      </c>
      <c r="K5411" s="84">
        <v>0</v>
      </c>
      <c r="L5411" s="82">
        <v>365993</v>
      </c>
      <c r="M5411" s="82">
        <v>0</v>
      </c>
      <c r="N5411" s="82">
        <v>2951.56</v>
      </c>
      <c r="O5411" s="86" t="s">
        <v>17554</v>
      </c>
      <c r="P5411" s="82">
        <v>-5736.68</v>
      </c>
      <c r="Q5411" s="82">
        <v>0</v>
      </c>
      <c r="R5411" s="2">
        <f t="shared" si="168"/>
        <v>365993</v>
      </c>
      <c r="S5411" s="2">
        <f t="shared" si="169"/>
        <v>2951.5564516129034</v>
      </c>
    </row>
    <row r="5412" spans="1:19" x14ac:dyDescent="0.25">
      <c r="A5412" s="85" t="s">
        <v>17708</v>
      </c>
      <c r="B5412" s="85" t="s">
        <v>6665</v>
      </c>
      <c r="C5412" s="85" t="s">
        <v>6666</v>
      </c>
      <c r="D5412" s="85">
        <v>446</v>
      </c>
      <c r="E5412" s="85">
        <v>46</v>
      </c>
      <c r="F5412" s="85" t="s">
        <v>8408</v>
      </c>
      <c r="G5412" s="85" t="s">
        <v>8407</v>
      </c>
      <c r="H5412" s="85" t="s">
        <v>4659</v>
      </c>
      <c r="I5412" s="85" t="s">
        <v>8577</v>
      </c>
      <c r="J5412" s="84">
        <v>136</v>
      </c>
      <c r="K5412" s="84">
        <v>0</v>
      </c>
      <c r="L5412" s="82">
        <v>393617</v>
      </c>
      <c r="M5412" s="82">
        <v>0</v>
      </c>
      <c r="N5412" s="82">
        <v>2894.24</v>
      </c>
      <c r="O5412" s="86" t="s">
        <v>17554</v>
      </c>
      <c r="P5412" s="82">
        <v>-6169.67</v>
      </c>
      <c r="Q5412" s="82">
        <v>0</v>
      </c>
      <c r="R5412" s="2">
        <f t="shared" si="168"/>
        <v>393617</v>
      </c>
      <c r="S5412" s="2">
        <f t="shared" si="169"/>
        <v>2894.2426470588234</v>
      </c>
    </row>
    <row r="5413" spans="1:19" x14ac:dyDescent="0.25">
      <c r="A5413" s="85" t="s">
        <v>17708</v>
      </c>
      <c r="B5413" s="85" t="s">
        <v>6665</v>
      </c>
      <c r="C5413" s="85" t="s">
        <v>6666</v>
      </c>
      <c r="D5413" s="85">
        <v>446</v>
      </c>
      <c r="E5413" s="85">
        <v>46</v>
      </c>
      <c r="F5413" s="85" t="s">
        <v>8408</v>
      </c>
      <c r="G5413" s="85" t="s">
        <v>8407</v>
      </c>
      <c r="H5413" s="85" t="s">
        <v>4660</v>
      </c>
      <c r="I5413" s="85" t="s">
        <v>8576</v>
      </c>
      <c r="J5413" s="84">
        <v>72</v>
      </c>
      <c r="K5413" s="84">
        <v>0</v>
      </c>
      <c r="L5413" s="82">
        <v>204188</v>
      </c>
      <c r="M5413" s="82">
        <v>0</v>
      </c>
      <c r="N5413" s="82">
        <v>2835.94</v>
      </c>
      <c r="O5413" s="86" t="s">
        <v>17554</v>
      </c>
      <c r="P5413" s="82">
        <v>-3200.5</v>
      </c>
      <c r="Q5413" s="82">
        <v>0</v>
      </c>
      <c r="R5413" s="2">
        <f t="shared" si="168"/>
        <v>204188</v>
      </c>
      <c r="S5413" s="2">
        <f t="shared" si="169"/>
        <v>2835.9444444444443</v>
      </c>
    </row>
    <row r="5414" spans="1:19" x14ac:dyDescent="0.25">
      <c r="A5414" s="85" t="s">
        <v>17708</v>
      </c>
      <c r="B5414" s="85" t="s">
        <v>6665</v>
      </c>
      <c r="C5414" s="85" t="s">
        <v>6666</v>
      </c>
      <c r="D5414" s="85">
        <v>446</v>
      </c>
      <c r="E5414" s="85">
        <v>46</v>
      </c>
      <c r="F5414" s="85" t="s">
        <v>8408</v>
      </c>
      <c r="G5414" s="85" t="s">
        <v>8407</v>
      </c>
      <c r="H5414" s="85" t="s">
        <v>4661</v>
      </c>
      <c r="I5414" s="85" t="s">
        <v>8575</v>
      </c>
      <c r="J5414" s="84">
        <v>84</v>
      </c>
      <c r="K5414" s="84">
        <v>0</v>
      </c>
      <c r="L5414" s="82">
        <v>249978</v>
      </c>
      <c r="M5414" s="82">
        <v>0</v>
      </c>
      <c r="N5414" s="82">
        <v>2975.93</v>
      </c>
      <c r="O5414" s="86" t="s">
        <v>17554</v>
      </c>
      <c r="P5414" s="82">
        <v>-3918.22</v>
      </c>
      <c r="Q5414" s="82">
        <v>0</v>
      </c>
      <c r="R5414" s="2">
        <f t="shared" si="168"/>
        <v>249978</v>
      </c>
      <c r="S5414" s="2">
        <f t="shared" si="169"/>
        <v>2975.9285714285716</v>
      </c>
    </row>
    <row r="5415" spans="1:19" x14ac:dyDescent="0.25">
      <c r="A5415" s="85" t="s">
        <v>17708</v>
      </c>
      <c r="B5415" s="85" t="s">
        <v>6665</v>
      </c>
      <c r="C5415" s="85" t="s">
        <v>6666</v>
      </c>
      <c r="D5415" s="85">
        <v>446</v>
      </c>
      <c r="E5415" s="85">
        <v>46</v>
      </c>
      <c r="F5415" s="85" t="s">
        <v>8408</v>
      </c>
      <c r="G5415" s="85" t="s">
        <v>8407</v>
      </c>
      <c r="H5415" s="85" t="s">
        <v>4662</v>
      </c>
      <c r="I5415" s="85" t="s">
        <v>8574</v>
      </c>
      <c r="J5415" s="84">
        <v>100</v>
      </c>
      <c r="K5415" s="84">
        <v>0</v>
      </c>
      <c r="L5415" s="82">
        <v>299660</v>
      </c>
      <c r="M5415" s="82">
        <v>0</v>
      </c>
      <c r="N5415" s="82">
        <v>2996.6</v>
      </c>
      <c r="O5415" s="86" t="s">
        <v>17554</v>
      </c>
      <c r="P5415" s="82">
        <v>-4696.96</v>
      </c>
      <c r="Q5415" s="82">
        <v>0</v>
      </c>
      <c r="R5415" s="2">
        <f t="shared" si="168"/>
        <v>299660</v>
      </c>
      <c r="S5415" s="2">
        <f t="shared" si="169"/>
        <v>2996.6</v>
      </c>
    </row>
    <row r="5416" spans="1:19" x14ac:dyDescent="0.25">
      <c r="A5416" s="85" t="s">
        <v>17708</v>
      </c>
      <c r="B5416" s="85" t="s">
        <v>6665</v>
      </c>
      <c r="C5416" s="85" t="s">
        <v>6666</v>
      </c>
      <c r="D5416" s="85">
        <v>446</v>
      </c>
      <c r="E5416" s="85">
        <v>46</v>
      </c>
      <c r="F5416" s="85" t="s">
        <v>8408</v>
      </c>
      <c r="G5416" s="85" t="s">
        <v>8407</v>
      </c>
      <c r="H5416" s="85" t="s">
        <v>4663</v>
      </c>
      <c r="I5416" s="85" t="s">
        <v>8573</v>
      </c>
      <c r="J5416" s="84">
        <v>452</v>
      </c>
      <c r="K5416" s="84">
        <v>0</v>
      </c>
      <c r="L5416" s="82">
        <v>1332383</v>
      </c>
      <c r="M5416" s="82">
        <v>0</v>
      </c>
      <c r="N5416" s="82">
        <v>2947.75</v>
      </c>
      <c r="O5416" s="86" t="s">
        <v>17554</v>
      </c>
      <c r="P5416" s="82">
        <v>-20884.169999999998</v>
      </c>
      <c r="Q5416" s="82">
        <v>0</v>
      </c>
      <c r="R5416" s="2">
        <f t="shared" si="168"/>
        <v>1332383</v>
      </c>
      <c r="S5416" s="2">
        <f t="shared" si="169"/>
        <v>2947.75</v>
      </c>
    </row>
    <row r="5417" spans="1:19" x14ac:dyDescent="0.25">
      <c r="A5417" s="85" t="s">
        <v>17708</v>
      </c>
      <c r="B5417" s="85" t="s">
        <v>6665</v>
      </c>
      <c r="C5417" s="85" t="s">
        <v>6666</v>
      </c>
      <c r="D5417" s="85">
        <v>446</v>
      </c>
      <c r="E5417" s="85">
        <v>46</v>
      </c>
      <c r="F5417" s="85" t="s">
        <v>8408</v>
      </c>
      <c r="G5417" s="85" t="s">
        <v>8407</v>
      </c>
      <c r="H5417" s="85" t="s">
        <v>4664</v>
      </c>
      <c r="I5417" s="85" t="s">
        <v>8572</v>
      </c>
      <c r="J5417" s="84">
        <v>100</v>
      </c>
      <c r="K5417" s="84">
        <v>0</v>
      </c>
      <c r="L5417" s="82">
        <v>301187</v>
      </c>
      <c r="M5417" s="82">
        <v>0</v>
      </c>
      <c r="N5417" s="82">
        <v>3011.87</v>
      </c>
      <c r="O5417" s="86" t="s">
        <v>17554</v>
      </c>
      <c r="P5417" s="82">
        <v>-4720.8999999999996</v>
      </c>
      <c r="Q5417" s="82">
        <v>0</v>
      </c>
      <c r="R5417" s="2">
        <f t="shared" si="168"/>
        <v>301187</v>
      </c>
      <c r="S5417" s="2">
        <f t="shared" si="169"/>
        <v>3011.87</v>
      </c>
    </row>
    <row r="5418" spans="1:19" x14ac:dyDescent="0.25">
      <c r="A5418" s="85" t="s">
        <v>17708</v>
      </c>
      <c r="B5418" s="85" t="s">
        <v>6665</v>
      </c>
      <c r="C5418" s="85" t="s">
        <v>6666</v>
      </c>
      <c r="D5418" s="85">
        <v>446</v>
      </c>
      <c r="E5418" s="85">
        <v>46</v>
      </c>
      <c r="F5418" s="85" t="s">
        <v>8408</v>
      </c>
      <c r="G5418" s="85" t="s">
        <v>8407</v>
      </c>
      <c r="H5418" s="85" t="s">
        <v>4665</v>
      </c>
      <c r="I5418" s="85" t="s">
        <v>8571</v>
      </c>
      <c r="J5418" s="84">
        <v>126</v>
      </c>
      <c r="K5418" s="84">
        <v>0</v>
      </c>
      <c r="L5418" s="82">
        <v>368896</v>
      </c>
      <c r="M5418" s="82">
        <v>0</v>
      </c>
      <c r="N5418" s="82">
        <v>2927.75</v>
      </c>
      <c r="O5418" s="86" t="s">
        <v>17554</v>
      </c>
      <c r="P5418" s="82">
        <v>-5782.19</v>
      </c>
      <c r="Q5418" s="82">
        <v>0</v>
      </c>
      <c r="R5418" s="2">
        <f t="shared" si="168"/>
        <v>368896</v>
      </c>
      <c r="S5418" s="2">
        <f t="shared" si="169"/>
        <v>2927.7460317460318</v>
      </c>
    </row>
    <row r="5419" spans="1:19" x14ac:dyDescent="0.25">
      <c r="A5419" s="85" t="s">
        <v>17708</v>
      </c>
      <c r="B5419" s="85" t="s">
        <v>6665</v>
      </c>
      <c r="C5419" s="85" t="s">
        <v>6666</v>
      </c>
      <c r="D5419" s="85">
        <v>446</v>
      </c>
      <c r="E5419" s="85">
        <v>46</v>
      </c>
      <c r="F5419" s="85" t="s">
        <v>8408</v>
      </c>
      <c r="G5419" s="85" t="s">
        <v>8407</v>
      </c>
      <c r="H5419" s="85" t="s">
        <v>4666</v>
      </c>
      <c r="I5419" s="85" t="s">
        <v>8453</v>
      </c>
      <c r="J5419" s="84">
        <v>92</v>
      </c>
      <c r="K5419" s="84">
        <v>0</v>
      </c>
      <c r="L5419" s="82">
        <v>268430</v>
      </c>
      <c r="M5419" s="82">
        <v>0</v>
      </c>
      <c r="N5419" s="82">
        <v>2917.72</v>
      </c>
      <c r="O5419" s="86" t="s">
        <v>17554</v>
      </c>
      <c r="P5419" s="82">
        <v>-4207.46</v>
      </c>
      <c r="Q5419" s="82">
        <v>0</v>
      </c>
      <c r="R5419" s="2">
        <f t="shared" si="168"/>
        <v>268430</v>
      </c>
      <c r="S5419" s="2">
        <f t="shared" si="169"/>
        <v>2917.717391304348</v>
      </c>
    </row>
    <row r="5420" spans="1:19" x14ac:dyDescent="0.25">
      <c r="A5420" s="85" t="s">
        <v>17708</v>
      </c>
      <c r="B5420" s="85" t="s">
        <v>6665</v>
      </c>
      <c r="C5420" s="85" t="s">
        <v>6666</v>
      </c>
      <c r="D5420" s="85">
        <v>446</v>
      </c>
      <c r="E5420" s="85">
        <v>46</v>
      </c>
      <c r="F5420" s="85" t="s">
        <v>8408</v>
      </c>
      <c r="G5420" s="85" t="s">
        <v>8407</v>
      </c>
      <c r="H5420" s="85" t="s">
        <v>4667</v>
      </c>
      <c r="I5420" s="85" t="s">
        <v>8570</v>
      </c>
      <c r="J5420" s="84">
        <v>92</v>
      </c>
      <c r="K5420" s="84">
        <v>0</v>
      </c>
      <c r="L5420" s="82">
        <v>265775</v>
      </c>
      <c r="M5420" s="82">
        <v>0</v>
      </c>
      <c r="N5420" s="82">
        <v>2888.86</v>
      </c>
      <c r="O5420" s="86" t="s">
        <v>17554</v>
      </c>
      <c r="P5420" s="82">
        <v>-4165.84</v>
      </c>
      <c r="Q5420" s="82">
        <v>0</v>
      </c>
      <c r="R5420" s="2">
        <f t="shared" si="168"/>
        <v>265775</v>
      </c>
      <c r="S5420" s="2">
        <f t="shared" si="169"/>
        <v>2888.858695652174</v>
      </c>
    </row>
    <row r="5421" spans="1:19" x14ac:dyDescent="0.25">
      <c r="A5421" s="85" t="s">
        <v>17708</v>
      </c>
      <c r="B5421" s="85" t="s">
        <v>6665</v>
      </c>
      <c r="C5421" s="85" t="s">
        <v>6666</v>
      </c>
      <c r="D5421" s="85">
        <v>446</v>
      </c>
      <c r="E5421" s="85">
        <v>46</v>
      </c>
      <c r="F5421" s="85" t="s">
        <v>8408</v>
      </c>
      <c r="G5421" s="85" t="s">
        <v>8407</v>
      </c>
      <c r="H5421" s="85" t="s">
        <v>4668</v>
      </c>
      <c r="I5421" s="85" t="s">
        <v>8569</v>
      </c>
      <c r="J5421" s="84">
        <v>50</v>
      </c>
      <c r="K5421" s="84">
        <v>0</v>
      </c>
      <c r="L5421" s="82">
        <v>161216</v>
      </c>
      <c r="M5421" s="82">
        <v>0</v>
      </c>
      <c r="N5421" s="82">
        <v>3224.32</v>
      </c>
      <c r="O5421" s="86" t="s">
        <v>17554</v>
      </c>
      <c r="P5421" s="82">
        <v>-2526.9499999999998</v>
      </c>
      <c r="Q5421" s="82">
        <v>0</v>
      </c>
      <c r="R5421" s="2">
        <f t="shared" si="168"/>
        <v>161216</v>
      </c>
      <c r="S5421" s="2">
        <f t="shared" si="169"/>
        <v>3224.32</v>
      </c>
    </row>
    <row r="5422" spans="1:19" x14ac:dyDescent="0.25">
      <c r="A5422" s="85" t="s">
        <v>17708</v>
      </c>
      <c r="B5422" s="85" t="s">
        <v>6665</v>
      </c>
      <c r="C5422" s="85" t="s">
        <v>6666</v>
      </c>
      <c r="D5422" s="85">
        <v>446</v>
      </c>
      <c r="E5422" s="85">
        <v>46</v>
      </c>
      <c r="F5422" s="85" t="s">
        <v>8408</v>
      </c>
      <c r="G5422" s="85" t="s">
        <v>8407</v>
      </c>
      <c r="H5422" s="85" t="s">
        <v>4669</v>
      </c>
      <c r="I5422" s="85" t="s">
        <v>8568</v>
      </c>
      <c r="J5422" s="84">
        <v>50</v>
      </c>
      <c r="K5422" s="84">
        <v>0</v>
      </c>
      <c r="L5422" s="82">
        <v>145632</v>
      </c>
      <c r="M5422" s="82">
        <v>0</v>
      </c>
      <c r="N5422" s="82">
        <v>2912.64</v>
      </c>
      <c r="O5422" s="86" t="s">
        <v>17554</v>
      </c>
      <c r="P5422" s="82">
        <v>-2282.6799999999998</v>
      </c>
      <c r="Q5422" s="82">
        <v>0</v>
      </c>
      <c r="R5422" s="2">
        <f t="shared" si="168"/>
        <v>145632</v>
      </c>
      <c r="S5422" s="2">
        <f t="shared" si="169"/>
        <v>2912.64</v>
      </c>
    </row>
    <row r="5423" spans="1:19" x14ac:dyDescent="0.25">
      <c r="A5423" s="85" t="s">
        <v>17708</v>
      </c>
      <c r="B5423" s="85" t="s">
        <v>6665</v>
      </c>
      <c r="C5423" s="85" t="s">
        <v>6666</v>
      </c>
      <c r="D5423" s="85">
        <v>446</v>
      </c>
      <c r="E5423" s="85">
        <v>46</v>
      </c>
      <c r="F5423" s="85" t="s">
        <v>8408</v>
      </c>
      <c r="G5423" s="85" t="s">
        <v>8407</v>
      </c>
      <c r="H5423" s="85" t="s">
        <v>4670</v>
      </c>
      <c r="I5423" s="85" t="s">
        <v>8466</v>
      </c>
      <c r="J5423" s="84">
        <v>70</v>
      </c>
      <c r="K5423" s="84">
        <v>0</v>
      </c>
      <c r="L5423" s="82">
        <v>213504</v>
      </c>
      <c r="M5423" s="82">
        <v>0</v>
      </c>
      <c r="N5423" s="82">
        <v>3050.06</v>
      </c>
      <c r="O5423" s="86" t="s">
        <v>17554</v>
      </c>
      <c r="P5423" s="82">
        <v>-3346.52</v>
      </c>
      <c r="Q5423" s="82">
        <v>0</v>
      </c>
      <c r="R5423" s="2">
        <f t="shared" si="168"/>
        <v>213504</v>
      </c>
      <c r="S5423" s="2">
        <f t="shared" si="169"/>
        <v>3050.0571428571429</v>
      </c>
    </row>
    <row r="5424" spans="1:19" x14ac:dyDescent="0.25">
      <c r="A5424" s="85" t="s">
        <v>17708</v>
      </c>
      <c r="B5424" s="85" t="s">
        <v>6665</v>
      </c>
      <c r="C5424" s="85" t="s">
        <v>6666</v>
      </c>
      <c r="D5424" s="85">
        <v>446</v>
      </c>
      <c r="E5424" s="85">
        <v>46</v>
      </c>
      <c r="F5424" s="85" t="s">
        <v>8408</v>
      </c>
      <c r="G5424" s="85" t="s">
        <v>8407</v>
      </c>
      <c r="H5424" s="85" t="s">
        <v>4671</v>
      </c>
      <c r="I5424" s="85" t="s">
        <v>8567</v>
      </c>
      <c r="J5424" s="84">
        <v>210</v>
      </c>
      <c r="K5424" s="84">
        <v>0</v>
      </c>
      <c r="L5424" s="82">
        <v>601630</v>
      </c>
      <c r="M5424" s="82">
        <v>0</v>
      </c>
      <c r="N5424" s="82">
        <v>2864.9</v>
      </c>
      <c r="O5424" s="86" t="s">
        <v>17554</v>
      </c>
      <c r="P5424" s="82">
        <v>-9430.1299999999992</v>
      </c>
      <c r="Q5424" s="82">
        <v>0</v>
      </c>
      <c r="R5424" s="2">
        <f t="shared" si="168"/>
        <v>601630</v>
      </c>
      <c r="S5424" s="2">
        <f t="shared" si="169"/>
        <v>2864.9047619047619</v>
      </c>
    </row>
    <row r="5425" spans="1:19" x14ac:dyDescent="0.25">
      <c r="A5425" s="85" t="s">
        <v>17708</v>
      </c>
      <c r="B5425" s="85" t="s">
        <v>6665</v>
      </c>
      <c r="C5425" s="85" t="s">
        <v>6666</v>
      </c>
      <c r="D5425" s="85">
        <v>446</v>
      </c>
      <c r="E5425" s="85">
        <v>46</v>
      </c>
      <c r="F5425" s="85" t="s">
        <v>8408</v>
      </c>
      <c r="G5425" s="85" t="s">
        <v>8407</v>
      </c>
      <c r="H5425" s="85" t="s">
        <v>4672</v>
      </c>
      <c r="I5425" s="85" t="s">
        <v>8566</v>
      </c>
      <c r="J5425" s="84">
        <v>175</v>
      </c>
      <c r="K5425" s="84">
        <v>0</v>
      </c>
      <c r="L5425" s="82">
        <v>529814</v>
      </c>
      <c r="M5425" s="82">
        <v>0</v>
      </c>
      <c r="N5425" s="82">
        <v>3027.51</v>
      </c>
      <c r="O5425" s="86" t="s">
        <v>17554</v>
      </c>
      <c r="P5425" s="82">
        <v>-8304.48</v>
      </c>
      <c r="Q5425" s="82">
        <v>0</v>
      </c>
      <c r="R5425" s="2">
        <f t="shared" si="168"/>
        <v>529814</v>
      </c>
      <c r="S5425" s="2">
        <f t="shared" si="169"/>
        <v>3027.5085714285715</v>
      </c>
    </row>
    <row r="5426" spans="1:19" x14ac:dyDescent="0.25">
      <c r="A5426" s="85" t="s">
        <v>17708</v>
      </c>
      <c r="B5426" s="85" t="s">
        <v>6665</v>
      </c>
      <c r="C5426" s="85" t="s">
        <v>6666</v>
      </c>
      <c r="D5426" s="85">
        <v>446</v>
      </c>
      <c r="E5426" s="85">
        <v>46</v>
      </c>
      <c r="F5426" s="85" t="s">
        <v>8408</v>
      </c>
      <c r="G5426" s="85" t="s">
        <v>8407</v>
      </c>
      <c r="H5426" s="85" t="s">
        <v>4673</v>
      </c>
      <c r="I5426" s="85" t="s">
        <v>8565</v>
      </c>
      <c r="J5426" s="84">
        <v>100</v>
      </c>
      <c r="K5426" s="84">
        <v>0</v>
      </c>
      <c r="L5426" s="82">
        <v>302639</v>
      </c>
      <c r="M5426" s="82">
        <v>0</v>
      </c>
      <c r="N5426" s="82">
        <v>3026.39</v>
      </c>
      <c r="O5426" s="86" t="s">
        <v>17554</v>
      </c>
      <c r="P5426" s="82">
        <v>-4743.66</v>
      </c>
      <c r="Q5426" s="82">
        <v>0</v>
      </c>
      <c r="R5426" s="2">
        <f t="shared" si="168"/>
        <v>302639</v>
      </c>
      <c r="S5426" s="2">
        <f t="shared" si="169"/>
        <v>3026.39</v>
      </c>
    </row>
    <row r="5427" spans="1:19" x14ac:dyDescent="0.25">
      <c r="A5427" s="85" t="s">
        <v>17708</v>
      </c>
      <c r="B5427" s="85" t="s">
        <v>6665</v>
      </c>
      <c r="C5427" s="85" t="s">
        <v>6666</v>
      </c>
      <c r="D5427" s="85">
        <v>446</v>
      </c>
      <c r="E5427" s="85">
        <v>46</v>
      </c>
      <c r="F5427" s="85" t="s">
        <v>8408</v>
      </c>
      <c r="G5427" s="85" t="s">
        <v>8407</v>
      </c>
      <c r="H5427" s="85" t="s">
        <v>4674</v>
      </c>
      <c r="I5427" s="85" t="s">
        <v>8564</v>
      </c>
      <c r="J5427" s="84">
        <v>150</v>
      </c>
      <c r="K5427" s="84">
        <v>0</v>
      </c>
      <c r="L5427" s="82">
        <v>433381</v>
      </c>
      <c r="M5427" s="82">
        <v>0</v>
      </c>
      <c r="N5427" s="82">
        <v>2889.21</v>
      </c>
      <c r="O5427" s="86" t="s">
        <v>17554</v>
      </c>
      <c r="P5427" s="82">
        <v>-6792.95</v>
      </c>
      <c r="Q5427" s="82">
        <v>0</v>
      </c>
      <c r="R5427" s="2">
        <f t="shared" si="168"/>
        <v>433381</v>
      </c>
      <c r="S5427" s="2">
        <f t="shared" si="169"/>
        <v>2889.2066666666665</v>
      </c>
    </row>
    <row r="5428" spans="1:19" x14ac:dyDescent="0.25">
      <c r="A5428" s="85" t="s">
        <v>17708</v>
      </c>
      <c r="B5428" s="85" t="s">
        <v>6665</v>
      </c>
      <c r="C5428" s="85" t="s">
        <v>6666</v>
      </c>
      <c r="D5428" s="85">
        <v>446</v>
      </c>
      <c r="E5428" s="85">
        <v>46</v>
      </c>
      <c r="F5428" s="85" t="s">
        <v>8408</v>
      </c>
      <c r="G5428" s="85" t="s">
        <v>8407</v>
      </c>
      <c r="H5428" s="85" t="s">
        <v>4675</v>
      </c>
      <c r="I5428" s="85" t="s">
        <v>8563</v>
      </c>
      <c r="J5428" s="84">
        <v>110</v>
      </c>
      <c r="K5428" s="84">
        <v>0</v>
      </c>
      <c r="L5428" s="82">
        <v>317477</v>
      </c>
      <c r="M5428" s="82">
        <v>0</v>
      </c>
      <c r="N5428" s="82">
        <v>2886.15</v>
      </c>
      <c r="O5428" s="86" t="s">
        <v>17554</v>
      </c>
      <c r="P5428" s="82">
        <v>-4976.2299999999996</v>
      </c>
      <c r="Q5428" s="82">
        <v>0</v>
      </c>
      <c r="R5428" s="2">
        <f t="shared" si="168"/>
        <v>317477</v>
      </c>
      <c r="S5428" s="2">
        <f t="shared" si="169"/>
        <v>2886.1545454545453</v>
      </c>
    </row>
    <row r="5429" spans="1:19" x14ac:dyDescent="0.25">
      <c r="A5429" s="85" t="s">
        <v>17708</v>
      </c>
      <c r="B5429" s="85" t="s">
        <v>6665</v>
      </c>
      <c r="C5429" s="85" t="s">
        <v>6666</v>
      </c>
      <c r="D5429" s="85">
        <v>446</v>
      </c>
      <c r="E5429" s="85">
        <v>46</v>
      </c>
      <c r="F5429" s="85" t="s">
        <v>8408</v>
      </c>
      <c r="G5429" s="85" t="s">
        <v>8407</v>
      </c>
      <c r="H5429" s="85" t="s">
        <v>4676</v>
      </c>
      <c r="I5429" s="85" t="s">
        <v>8562</v>
      </c>
      <c r="J5429" s="84">
        <v>150</v>
      </c>
      <c r="K5429" s="84">
        <v>0</v>
      </c>
      <c r="L5429" s="82">
        <v>354918</v>
      </c>
      <c r="M5429" s="82">
        <v>0</v>
      </c>
      <c r="N5429" s="82">
        <v>2366.12</v>
      </c>
      <c r="O5429" s="86" t="s">
        <v>17554</v>
      </c>
      <c r="P5429" s="82">
        <v>-5563.08</v>
      </c>
      <c r="Q5429" s="82">
        <v>0</v>
      </c>
      <c r="R5429" s="2">
        <f t="shared" si="168"/>
        <v>354918</v>
      </c>
      <c r="S5429" s="2">
        <f t="shared" si="169"/>
        <v>2366.12</v>
      </c>
    </row>
    <row r="5430" spans="1:19" x14ac:dyDescent="0.25">
      <c r="A5430" s="85" t="s">
        <v>17708</v>
      </c>
      <c r="B5430" s="85" t="s">
        <v>6665</v>
      </c>
      <c r="C5430" s="85" t="s">
        <v>6666</v>
      </c>
      <c r="D5430" s="85">
        <v>446</v>
      </c>
      <c r="E5430" s="85">
        <v>46</v>
      </c>
      <c r="F5430" s="85" t="s">
        <v>8408</v>
      </c>
      <c r="G5430" s="85" t="s">
        <v>8407</v>
      </c>
      <c r="H5430" s="85" t="s">
        <v>4677</v>
      </c>
      <c r="I5430" s="85" t="s">
        <v>8561</v>
      </c>
      <c r="J5430" s="84">
        <v>70</v>
      </c>
      <c r="K5430" s="84">
        <v>0</v>
      </c>
      <c r="L5430" s="82">
        <v>208439</v>
      </c>
      <c r="M5430" s="82">
        <v>0</v>
      </c>
      <c r="N5430" s="82">
        <v>2977.7</v>
      </c>
      <c r="O5430" s="86" t="s">
        <v>17554</v>
      </c>
      <c r="P5430" s="82">
        <v>-3267.14</v>
      </c>
      <c r="Q5430" s="82">
        <v>0</v>
      </c>
      <c r="R5430" s="2">
        <f t="shared" si="168"/>
        <v>208439</v>
      </c>
      <c r="S5430" s="2">
        <f t="shared" si="169"/>
        <v>2977.7</v>
      </c>
    </row>
    <row r="5431" spans="1:19" x14ac:dyDescent="0.25">
      <c r="A5431" s="85" t="s">
        <v>17708</v>
      </c>
      <c r="B5431" s="85" t="s">
        <v>6665</v>
      </c>
      <c r="C5431" s="85" t="s">
        <v>6666</v>
      </c>
      <c r="D5431" s="85">
        <v>446</v>
      </c>
      <c r="E5431" s="85">
        <v>46</v>
      </c>
      <c r="F5431" s="85" t="s">
        <v>8408</v>
      </c>
      <c r="G5431" s="85" t="s">
        <v>8407</v>
      </c>
      <c r="H5431" s="85" t="s">
        <v>4678</v>
      </c>
      <c r="I5431" s="85" t="s">
        <v>8560</v>
      </c>
      <c r="J5431" s="84">
        <v>143</v>
      </c>
      <c r="K5431" s="84">
        <v>0</v>
      </c>
      <c r="L5431" s="82">
        <v>419691</v>
      </c>
      <c r="M5431" s="82">
        <v>0</v>
      </c>
      <c r="N5431" s="82">
        <v>2934.9</v>
      </c>
      <c r="O5431" s="86" t="s">
        <v>17554</v>
      </c>
      <c r="P5431" s="82">
        <v>-6578.37</v>
      </c>
      <c r="Q5431" s="82">
        <v>0</v>
      </c>
      <c r="R5431" s="2">
        <f t="shared" si="168"/>
        <v>419691</v>
      </c>
      <c r="S5431" s="2">
        <f t="shared" si="169"/>
        <v>2934.9020979020979</v>
      </c>
    </row>
    <row r="5432" spans="1:19" x14ac:dyDescent="0.25">
      <c r="A5432" s="85" t="s">
        <v>17708</v>
      </c>
      <c r="B5432" s="85" t="s">
        <v>6665</v>
      </c>
      <c r="C5432" s="85" t="s">
        <v>6666</v>
      </c>
      <c r="D5432" s="85">
        <v>446</v>
      </c>
      <c r="E5432" s="85">
        <v>46</v>
      </c>
      <c r="F5432" s="85" t="s">
        <v>8408</v>
      </c>
      <c r="G5432" s="85" t="s">
        <v>8407</v>
      </c>
      <c r="H5432" s="85" t="s">
        <v>4679</v>
      </c>
      <c r="I5432" s="85" t="s">
        <v>8559</v>
      </c>
      <c r="J5432" s="84">
        <v>124</v>
      </c>
      <c r="K5432" s="84">
        <v>0</v>
      </c>
      <c r="L5432" s="82">
        <v>366496</v>
      </c>
      <c r="M5432" s="82">
        <v>0</v>
      </c>
      <c r="N5432" s="82">
        <v>2955.61</v>
      </c>
      <c r="O5432" s="86" t="s">
        <v>17554</v>
      </c>
      <c r="P5432" s="82">
        <v>-5744.56</v>
      </c>
      <c r="Q5432" s="82">
        <v>0</v>
      </c>
      <c r="R5432" s="2">
        <f t="shared" si="168"/>
        <v>366496</v>
      </c>
      <c r="S5432" s="2">
        <f t="shared" si="169"/>
        <v>2955.6129032258063</v>
      </c>
    </row>
    <row r="5433" spans="1:19" x14ac:dyDescent="0.25">
      <c r="A5433" s="85" t="s">
        <v>17708</v>
      </c>
      <c r="B5433" s="85" t="s">
        <v>6665</v>
      </c>
      <c r="C5433" s="85" t="s">
        <v>6666</v>
      </c>
      <c r="D5433" s="85">
        <v>446</v>
      </c>
      <c r="E5433" s="85">
        <v>46</v>
      </c>
      <c r="F5433" s="85" t="s">
        <v>8408</v>
      </c>
      <c r="G5433" s="85" t="s">
        <v>8407</v>
      </c>
      <c r="H5433" s="85" t="s">
        <v>4680</v>
      </c>
      <c r="I5433" s="85" t="s">
        <v>8558</v>
      </c>
      <c r="J5433" s="84">
        <v>324</v>
      </c>
      <c r="K5433" s="84">
        <v>0</v>
      </c>
      <c r="L5433" s="82">
        <v>868140</v>
      </c>
      <c r="M5433" s="82">
        <v>0</v>
      </c>
      <c r="N5433" s="82">
        <v>2679.44</v>
      </c>
      <c r="O5433" s="86" t="s">
        <v>17554</v>
      </c>
      <c r="P5433" s="82">
        <v>-13607.49</v>
      </c>
      <c r="Q5433" s="82">
        <v>0</v>
      </c>
      <c r="R5433" s="2">
        <f t="shared" si="168"/>
        <v>868140</v>
      </c>
      <c r="S5433" s="2">
        <f t="shared" si="169"/>
        <v>2679.4444444444443</v>
      </c>
    </row>
    <row r="5434" spans="1:19" x14ac:dyDescent="0.25">
      <c r="A5434" s="85" t="s">
        <v>17708</v>
      </c>
      <c r="B5434" s="85" t="s">
        <v>6665</v>
      </c>
      <c r="C5434" s="85" t="s">
        <v>6666</v>
      </c>
      <c r="D5434" s="85">
        <v>446</v>
      </c>
      <c r="E5434" s="85">
        <v>46</v>
      </c>
      <c r="F5434" s="85" t="s">
        <v>8408</v>
      </c>
      <c r="G5434" s="85" t="s">
        <v>8407</v>
      </c>
      <c r="H5434" s="85" t="s">
        <v>4681</v>
      </c>
      <c r="I5434" s="85" t="s">
        <v>8557</v>
      </c>
      <c r="J5434" s="84">
        <v>504</v>
      </c>
      <c r="K5434" s="84">
        <v>0</v>
      </c>
      <c r="L5434" s="82">
        <v>1473306</v>
      </c>
      <c r="M5434" s="82">
        <v>0</v>
      </c>
      <c r="N5434" s="82">
        <v>2923.23</v>
      </c>
      <c r="O5434" s="86" t="s">
        <v>17554</v>
      </c>
      <c r="P5434" s="82">
        <v>-23093.05</v>
      </c>
      <c r="Q5434" s="82">
        <v>0</v>
      </c>
      <c r="R5434" s="2">
        <f t="shared" si="168"/>
        <v>1473306</v>
      </c>
      <c r="S5434" s="2">
        <f t="shared" si="169"/>
        <v>2923.2261904761904</v>
      </c>
    </row>
    <row r="5435" spans="1:19" x14ac:dyDescent="0.25">
      <c r="A5435" s="85" t="s">
        <v>17708</v>
      </c>
      <c r="B5435" s="85" t="s">
        <v>6665</v>
      </c>
      <c r="C5435" s="85" t="s">
        <v>6666</v>
      </c>
      <c r="D5435" s="85">
        <v>446</v>
      </c>
      <c r="E5435" s="85">
        <v>46</v>
      </c>
      <c r="F5435" s="85" t="s">
        <v>8408</v>
      </c>
      <c r="G5435" s="85" t="s">
        <v>8407</v>
      </c>
      <c r="H5435" s="85" t="s">
        <v>4682</v>
      </c>
      <c r="I5435" s="85" t="s">
        <v>8556</v>
      </c>
      <c r="J5435" s="84">
        <v>50</v>
      </c>
      <c r="K5435" s="84">
        <v>0</v>
      </c>
      <c r="L5435" s="82">
        <v>146628</v>
      </c>
      <c r="M5435" s="82">
        <v>0</v>
      </c>
      <c r="N5435" s="82">
        <v>2932.56</v>
      </c>
      <c r="O5435" s="86" t="s">
        <v>17554</v>
      </c>
      <c r="P5435" s="82">
        <v>-2298.3000000000002</v>
      </c>
      <c r="Q5435" s="82">
        <v>0</v>
      </c>
      <c r="R5435" s="2">
        <f t="shared" si="168"/>
        <v>146628</v>
      </c>
      <c r="S5435" s="2">
        <f t="shared" si="169"/>
        <v>2932.56</v>
      </c>
    </row>
    <row r="5436" spans="1:19" x14ac:dyDescent="0.25">
      <c r="A5436" s="85" t="s">
        <v>17708</v>
      </c>
      <c r="B5436" s="85" t="s">
        <v>6665</v>
      </c>
      <c r="C5436" s="85" t="s">
        <v>6666</v>
      </c>
      <c r="D5436" s="85">
        <v>446</v>
      </c>
      <c r="E5436" s="85">
        <v>46</v>
      </c>
      <c r="F5436" s="85" t="s">
        <v>8408</v>
      </c>
      <c r="G5436" s="85" t="s">
        <v>8407</v>
      </c>
      <c r="H5436" s="85" t="s">
        <v>4683</v>
      </c>
      <c r="I5436" s="85" t="s">
        <v>8555</v>
      </c>
      <c r="J5436" s="84">
        <v>83</v>
      </c>
      <c r="K5436" s="84">
        <v>0</v>
      </c>
      <c r="L5436" s="82">
        <v>175558</v>
      </c>
      <c r="M5436" s="82">
        <v>0</v>
      </c>
      <c r="N5436" s="82">
        <v>2115.16</v>
      </c>
      <c r="O5436" s="86" t="s">
        <v>17554</v>
      </c>
      <c r="P5436" s="82">
        <v>-2751.74</v>
      </c>
      <c r="Q5436" s="82">
        <v>0</v>
      </c>
      <c r="R5436" s="2">
        <f t="shared" si="168"/>
        <v>175558</v>
      </c>
      <c r="S5436" s="2">
        <f t="shared" si="169"/>
        <v>2115.1566265060242</v>
      </c>
    </row>
    <row r="5437" spans="1:19" x14ac:dyDescent="0.25">
      <c r="A5437" s="85" t="s">
        <v>17708</v>
      </c>
      <c r="B5437" s="85" t="s">
        <v>6665</v>
      </c>
      <c r="C5437" s="85" t="s">
        <v>6666</v>
      </c>
      <c r="D5437" s="85">
        <v>446</v>
      </c>
      <c r="E5437" s="85">
        <v>46</v>
      </c>
      <c r="F5437" s="85" t="s">
        <v>8408</v>
      </c>
      <c r="G5437" s="85" t="s">
        <v>8407</v>
      </c>
      <c r="H5437" s="85" t="s">
        <v>18385</v>
      </c>
      <c r="I5437" s="85" t="s">
        <v>8582</v>
      </c>
      <c r="J5437" s="84">
        <v>153</v>
      </c>
      <c r="K5437" s="84">
        <v>0</v>
      </c>
      <c r="L5437" s="82">
        <v>227684</v>
      </c>
      <c r="M5437" s="82">
        <v>0</v>
      </c>
      <c r="N5437" s="82">
        <v>1488.13</v>
      </c>
      <c r="O5437" s="86" t="s">
        <v>17554</v>
      </c>
      <c r="P5437" s="82">
        <v>-3568.78</v>
      </c>
      <c r="Q5437" s="82">
        <v>0</v>
      </c>
      <c r="R5437" s="2">
        <f t="shared" si="168"/>
        <v>227684</v>
      </c>
      <c r="S5437" s="2">
        <f t="shared" si="169"/>
        <v>1488.1307189542483</v>
      </c>
    </row>
    <row r="5438" spans="1:19" x14ac:dyDescent="0.25">
      <c r="A5438" s="85" t="s">
        <v>17708</v>
      </c>
      <c r="B5438" s="85" t="s">
        <v>6665</v>
      </c>
      <c r="C5438" s="85" t="s">
        <v>6666</v>
      </c>
      <c r="D5438" s="85">
        <v>446</v>
      </c>
      <c r="E5438" s="85">
        <v>46</v>
      </c>
      <c r="F5438" s="85" t="s">
        <v>8408</v>
      </c>
      <c r="G5438" s="85" t="s">
        <v>8407</v>
      </c>
      <c r="H5438" s="85" t="s">
        <v>4684</v>
      </c>
      <c r="I5438" s="85" t="s">
        <v>8554</v>
      </c>
      <c r="J5438" s="84">
        <v>160</v>
      </c>
      <c r="K5438" s="84">
        <v>0</v>
      </c>
      <c r="L5438" s="82">
        <v>433295</v>
      </c>
      <c r="M5438" s="82">
        <v>0</v>
      </c>
      <c r="N5438" s="82">
        <v>2708.09</v>
      </c>
      <c r="O5438" s="86" t="s">
        <v>17554</v>
      </c>
      <c r="P5438" s="82">
        <v>-6791.61</v>
      </c>
      <c r="Q5438" s="82">
        <v>0</v>
      </c>
      <c r="R5438" s="2">
        <f t="shared" si="168"/>
        <v>433295</v>
      </c>
      <c r="S5438" s="2">
        <f t="shared" si="169"/>
        <v>2708.09375</v>
      </c>
    </row>
    <row r="5439" spans="1:19" x14ac:dyDescent="0.25">
      <c r="A5439" s="85" t="s">
        <v>17708</v>
      </c>
      <c r="B5439" s="85" t="s">
        <v>6665</v>
      </c>
      <c r="C5439" s="85" t="s">
        <v>6666</v>
      </c>
      <c r="D5439" s="85">
        <v>446</v>
      </c>
      <c r="E5439" s="85">
        <v>46</v>
      </c>
      <c r="F5439" s="85" t="s">
        <v>8408</v>
      </c>
      <c r="G5439" s="85" t="s">
        <v>8407</v>
      </c>
      <c r="H5439" s="85" t="s">
        <v>4685</v>
      </c>
      <c r="I5439" s="85" t="s">
        <v>8553</v>
      </c>
      <c r="J5439" s="84">
        <v>100</v>
      </c>
      <c r="K5439" s="84">
        <v>0</v>
      </c>
      <c r="L5439" s="82">
        <v>289488</v>
      </c>
      <c r="M5439" s="82">
        <v>0</v>
      </c>
      <c r="N5439" s="82">
        <v>2894.88</v>
      </c>
      <c r="O5439" s="86" t="s">
        <v>17554</v>
      </c>
      <c r="P5439" s="82">
        <v>-4537.5200000000004</v>
      </c>
      <c r="Q5439" s="82">
        <v>0</v>
      </c>
      <c r="R5439" s="2">
        <f t="shared" si="168"/>
        <v>289488</v>
      </c>
      <c r="S5439" s="2">
        <f t="shared" si="169"/>
        <v>2894.88</v>
      </c>
    </row>
    <row r="5440" spans="1:19" x14ac:dyDescent="0.25">
      <c r="A5440" s="85" t="s">
        <v>17708</v>
      </c>
      <c r="B5440" s="85" t="s">
        <v>6665</v>
      </c>
      <c r="C5440" s="85" t="s">
        <v>6666</v>
      </c>
      <c r="D5440" s="85">
        <v>446</v>
      </c>
      <c r="E5440" s="85">
        <v>46</v>
      </c>
      <c r="F5440" s="85" t="s">
        <v>8408</v>
      </c>
      <c r="G5440" s="85" t="s">
        <v>8407</v>
      </c>
      <c r="H5440" s="85" t="s">
        <v>4686</v>
      </c>
      <c r="I5440" s="85" t="s">
        <v>8552</v>
      </c>
      <c r="J5440" s="84">
        <v>60</v>
      </c>
      <c r="K5440" s="84">
        <v>0</v>
      </c>
      <c r="L5440" s="82">
        <v>181171</v>
      </c>
      <c r="M5440" s="82">
        <v>0</v>
      </c>
      <c r="N5440" s="82">
        <v>3019.52</v>
      </c>
      <c r="O5440" s="86" t="s">
        <v>17554</v>
      </c>
      <c r="P5440" s="82">
        <v>-2839.74</v>
      </c>
      <c r="Q5440" s="82">
        <v>0</v>
      </c>
      <c r="R5440" s="2">
        <f t="shared" si="168"/>
        <v>181171</v>
      </c>
      <c r="S5440" s="2">
        <f t="shared" si="169"/>
        <v>3019.5166666666669</v>
      </c>
    </row>
    <row r="5441" spans="1:19" x14ac:dyDescent="0.25">
      <c r="A5441" s="85" t="s">
        <v>17708</v>
      </c>
      <c r="B5441" s="85" t="s">
        <v>6665</v>
      </c>
      <c r="C5441" s="85" t="s">
        <v>6666</v>
      </c>
      <c r="D5441" s="85">
        <v>446</v>
      </c>
      <c r="E5441" s="85">
        <v>46</v>
      </c>
      <c r="F5441" s="85" t="s">
        <v>8408</v>
      </c>
      <c r="G5441" s="85" t="s">
        <v>8407</v>
      </c>
      <c r="H5441" s="85" t="s">
        <v>4687</v>
      </c>
      <c r="I5441" s="85" t="s">
        <v>8551</v>
      </c>
      <c r="J5441" s="84">
        <v>280</v>
      </c>
      <c r="K5441" s="84">
        <v>0</v>
      </c>
      <c r="L5441" s="82">
        <v>782777</v>
      </c>
      <c r="M5441" s="82">
        <v>0</v>
      </c>
      <c r="N5441" s="82">
        <v>2795.63</v>
      </c>
      <c r="O5441" s="86" t="s">
        <v>17554</v>
      </c>
      <c r="P5441" s="82">
        <v>-12269.5</v>
      </c>
      <c r="Q5441" s="82">
        <v>0</v>
      </c>
      <c r="R5441" s="2">
        <f t="shared" si="168"/>
        <v>782777</v>
      </c>
      <c r="S5441" s="2">
        <f t="shared" si="169"/>
        <v>2795.6321428571428</v>
      </c>
    </row>
    <row r="5442" spans="1:19" x14ac:dyDescent="0.25">
      <c r="A5442" s="85" t="s">
        <v>17708</v>
      </c>
      <c r="B5442" s="85" t="s">
        <v>6665</v>
      </c>
      <c r="C5442" s="85" t="s">
        <v>6666</v>
      </c>
      <c r="D5442" s="85">
        <v>446</v>
      </c>
      <c r="E5442" s="85">
        <v>46</v>
      </c>
      <c r="F5442" s="85" t="s">
        <v>8408</v>
      </c>
      <c r="G5442" s="85" t="s">
        <v>8407</v>
      </c>
      <c r="H5442" s="85" t="s">
        <v>4688</v>
      </c>
      <c r="I5442" s="85" t="s">
        <v>8550</v>
      </c>
      <c r="J5442" s="84">
        <v>250</v>
      </c>
      <c r="K5442" s="84">
        <v>0</v>
      </c>
      <c r="L5442" s="82">
        <v>713745</v>
      </c>
      <c r="M5442" s="82">
        <v>0</v>
      </c>
      <c r="N5442" s="82">
        <v>2854.98</v>
      </c>
      <c r="O5442" s="86" t="s">
        <v>17554</v>
      </c>
      <c r="P5442" s="82">
        <v>-11187.44</v>
      </c>
      <c r="Q5442" s="82">
        <v>0</v>
      </c>
      <c r="R5442" s="2">
        <f t="shared" si="168"/>
        <v>713745</v>
      </c>
      <c r="S5442" s="2">
        <f t="shared" si="169"/>
        <v>2854.98</v>
      </c>
    </row>
    <row r="5443" spans="1:19" x14ac:dyDescent="0.25">
      <c r="A5443" s="85" t="s">
        <v>17708</v>
      </c>
      <c r="B5443" s="85" t="s">
        <v>6665</v>
      </c>
      <c r="C5443" s="85" t="s">
        <v>6666</v>
      </c>
      <c r="D5443" s="85">
        <v>446</v>
      </c>
      <c r="E5443" s="85">
        <v>46</v>
      </c>
      <c r="F5443" s="85" t="s">
        <v>8408</v>
      </c>
      <c r="G5443" s="85" t="s">
        <v>8407</v>
      </c>
      <c r="H5443" s="85" t="s">
        <v>4689</v>
      </c>
      <c r="I5443" s="85" t="s">
        <v>8549</v>
      </c>
      <c r="J5443" s="84">
        <v>20</v>
      </c>
      <c r="K5443" s="84">
        <v>0</v>
      </c>
      <c r="L5443" s="82">
        <v>62130</v>
      </c>
      <c r="M5443" s="82">
        <v>0</v>
      </c>
      <c r="N5443" s="82">
        <v>3106.5</v>
      </c>
      <c r="O5443" s="86" t="s">
        <v>17554</v>
      </c>
      <c r="P5443" s="82">
        <v>-973.85</v>
      </c>
      <c r="Q5443" s="82">
        <v>0</v>
      </c>
      <c r="R5443" s="2">
        <f t="shared" si="168"/>
        <v>62130</v>
      </c>
      <c r="S5443" s="2">
        <f t="shared" si="169"/>
        <v>3106.5</v>
      </c>
    </row>
    <row r="5444" spans="1:19" x14ac:dyDescent="0.25">
      <c r="A5444" s="85" t="s">
        <v>17708</v>
      </c>
      <c r="B5444" s="85" t="s">
        <v>6665</v>
      </c>
      <c r="C5444" s="85" t="s">
        <v>6666</v>
      </c>
      <c r="D5444" s="85">
        <v>446</v>
      </c>
      <c r="E5444" s="85">
        <v>46</v>
      </c>
      <c r="F5444" s="85" t="s">
        <v>8408</v>
      </c>
      <c r="G5444" s="85" t="s">
        <v>8407</v>
      </c>
      <c r="H5444" s="85" t="s">
        <v>4690</v>
      </c>
      <c r="I5444" s="85" t="s">
        <v>8548</v>
      </c>
      <c r="J5444" s="84">
        <v>210</v>
      </c>
      <c r="K5444" s="84">
        <v>0</v>
      </c>
      <c r="L5444" s="82">
        <v>624745</v>
      </c>
      <c r="M5444" s="82">
        <v>0</v>
      </c>
      <c r="N5444" s="82">
        <v>2974.98</v>
      </c>
      <c r="O5444" s="86" t="s">
        <v>17554</v>
      </c>
      <c r="P5444" s="82">
        <v>-9792.44</v>
      </c>
      <c r="Q5444" s="82">
        <v>0</v>
      </c>
      <c r="R5444" s="2">
        <f t="shared" ref="R5444:R5507" si="170">L5444-M5444</f>
        <v>624745</v>
      </c>
      <c r="S5444" s="2">
        <f t="shared" ref="S5444:S5507" si="171">R5444/J5444</f>
        <v>2974.9761904761904</v>
      </c>
    </row>
    <row r="5445" spans="1:19" x14ac:dyDescent="0.25">
      <c r="A5445" s="85" t="s">
        <v>17708</v>
      </c>
      <c r="B5445" s="85" t="s">
        <v>6665</v>
      </c>
      <c r="C5445" s="85" t="s">
        <v>6666</v>
      </c>
      <c r="D5445" s="85">
        <v>446</v>
      </c>
      <c r="E5445" s="85">
        <v>46</v>
      </c>
      <c r="F5445" s="85" t="s">
        <v>8408</v>
      </c>
      <c r="G5445" s="85" t="s">
        <v>8407</v>
      </c>
      <c r="H5445" s="85" t="s">
        <v>4691</v>
      </c>
      <c r="I5445" s="85" t="s">
        <v>8547</v>
      </c>
      <c r="J5445" s="84">
        <v>124</v>
      </c>
      <c r="K5445" s="84">
        <v>0</v>
      </c>
      <c r="L5445" s="82">
        <v>357540</v>
      </c>
      <c r="M5445" s="82">
        <v>0</v>
      </c>
      <c r="N5445" s="82">
        <v>2883.39</v>
      </c>
      <c r="O5445" s="86" t="s">
        <v>17554</v>
      </c>
      <c r="P5445" s="82">
        <v>-5604.19</v>
      </c>
      <c r="Q5445" s="82">
        <v>0</v>
      </c>
      <c r="R5445" s="2">
        <f t="shared" si="170"/>
        <v>357540</v>
      </c>
      <c r="S5445" s="2">
        <f t="shared" si="171"/>
        <v>2883.3870967741937</v>
      </c>
    </row>
    <row r="5446" spans="1:19" x14ac:dyDescent="0.25">
      <c r="A5446" s="85" t="s">
        <v>17708</v>
      </c>
      <c r="B5446" s="85" t="s">
        <v>6665</v>
      </c>
      <c r="C5446" s="85" t="s">
        <v>6666</v>
      </c>
      <c r="D5446" s="85">
        <v>446</v>
      </c>
      <c r="E5446" s="85">
        <v>46</v>
      </c>
      <c r="F5446" s="85" t="s">
        <v>8408</v>
      </c>
      <c r="G5446" s="85" t="s">
        <v>8407</v>
      </c>
      <c r="H5446" s="85" t="s">
        <v>4692</v>
      </c>
      <c r="I5446" s="85" t="s">
        <v>8546</v>
      </c>
      <c r="J5446" s="84">
        <v>70</v>
      </c>
      <c r="K5446" s="84">
        <v>0</v>
      </c>
      <c r="L5446" s="82">
        <v>208514</v>
      </c>
      <c r="M5446" s="82">
        <v>0</v>
      </c>
      <c r="N5446" s="82">
        <v>2978.77</v>
      </c>
      <c r="O5446" s="86" t="s">
        <v>17554</v>
      </c>
      <c r="P5446" s="82">
        <v>-3268.32</v>
      </c>
      <c r="Q5446" s="82">
        <v>0</v>
      </c>
      <c r="R5446" s="2">
        <f t="shared" si="170"/>
        <v>208514</v>
      </c>
      <c r="S5446" s="2">
        <f t="shared" si="171"/>
        <v>2978.7714285714287</v>
      </c>
    </row>
    <row r="5447" spans="1:19" x14ac:dyDescent="0.25">
      <c r="A5447" s="85" t="s">
        <v>17708</v>
      </c>
      <c r="B5447" s="85" t="s">
        <v>6665</v>
      </c>
      <c r="C5447" s="85" t="s">
        <v>6666</v>
      </c>
      <c r="D5447" s="85">
        <v>446</v>
      </c>
      <c r="E5447" s="85">
        <v>46</v>
      </c>
      <c r="F5447" s="85" t="s">
        <v>8408</v>
      </c>
      <c r="G5447" s="85" t="s">
        <v>8407</v>
      </c>
      <c r="H5447" s="85" t="s">
        <v>4693</v>
      </c>
      <c r="I5447" s="85" t="s">
        <v>8545</v>
      </c>
      <c r="J5447" s="84">
        <v>5</v>
      </c>
      <c r="K5447" s="84">
        <v>0</v>
      </c>
      <c r="L5447" s="82">
        <v>15892</v>
      </c>
      <c r="M5447" s="82">
        <v>0</v>
      </c>
      <c r="N5447" s="82">
        <v>3178.4</v>
      </c>
      <c r="O5447" s="86" t="s">
        <v>17554</v>
      </c>
      <c r="P5447" s="82">
        <v>-249.1</v>
      </c>
      <c r="Q5447" s="82">
        <v>0</v>
      </c>
      <c r="R5447" s="2">
        <f t="shared" si="170"/>
        <v>15892</v>
      </c>
      <c r="S5447" s="2">
        <f t="shared" si="171"/>
        <v>3178.4</v>
      </c>
    </row>
    <row r="5448" spans="1:19" x14ac:dyDescent="0.25">
      <c r="A5448" s="85" t="s">
        <v>17708</v>
      </c>
      <c r="B5448" s="85" t="s">
        <v>6665</v>
      </c>
      <c r="C5448" s="85" t="s">
        <v>6666</v>
      </c>
      <c r="D5448" s="85">
        <v>446</v>
      </c>
      <c r="E5448" s="85">
        <v>46</v>
      </c>
      <c r="F5448" s="85" t="s">
        <v>8408</v>
      </c>
      <c r="G5448" s="85" t="s">
        <v>8407</v>
      </c>
      <c r="H5448" s="85" t="s">
        <v>4694</v>
      </c>
      <c r="I5448" s="85" t="s">
        <v>8544</v>
      </c>
      <c r="J5448" s="84">
        <v>120</v>
      </c>
      <c r="K5448" s="84">
        <v>0</v>
      </c>
      <c r="L5448" s="82">
        <v>345456</v>
      </c>
      <c r="M5448" s="82">
        <v>0</v>
      </c>
      <c r="N5448" s="82">
        <v>2878.8</v>
      </c>
      <c r="O5448" s="86" t="s">
        <v>17554</v>
      </c>
      <c r="P5448" s="82">
        <v>-5414.78</v>
      </c>
      <c r="Q5448" s="82">
        <v>0</v>
      </c>
      <c r="R5448" s="2">
        <f t="shared" si="170"/>
        <v>345456</v>
      </c>
      <c r="S5448" s="2">
        <f t="shared" si="171"/>
        <v>2878.8</v>
      </c>
    </row>
    <row r="5449" spans="1:19" x14ac:dyDescent="0.25">
      <c r="A5449" s="85" t="s">
        <v>17708</v>
      </c>
      <c r="B5449" s="85" t="s">
        <v>6665</v>
      </c>
      <c r="C5449" s="85" t="s">
        <v>6666</v>
      </c>
      <c r="D5449" s="85">
        <v>446</v>
      </c>
      <c r="E5449" s="85">
        <v>46</v>
      </c>
      <c r="F5449" s="85" t="s">
        <v>8408</v>
      </c>
      <c r="G5449" s="85" t="s">
        <v>8407</v>
      </c>
      <c r="H5449" s="85" t="s">
        <v>4695</v>
      </c>
      <c r="I5449" s="85" t="s">
        <v>8543</v>
      </c>
      <c r="J5449" s="84">
        <v>150</v>
      </c>
      <c r="K5449" s="84">
        <v>0</v>
      </c>
      <c r="L5449" s="82">
        <v>431353</v>
      </c>
      <c r="M5449" s="82">
        <v>0</v>
      </c>
      <c r="N5449" s="82">
        <v>2875.69</v>
      </c>
      <c r="O5449" s="86" t="s">
        <v>17554</v>
      </c>
      <c r="P5449" s="82">
        <v>-6761.15</v>
      </c>
      <c r="Q5449" s="82">
        <v>0</v>
      </c>
      <c r="R5449" s="2">
        <f t="shared" si="170"/>
        <v>431353</v>
      </c>
      <c r="S5449" s="2">
        <f t="shared" si="171"/>
        <v>2875.6866666666665</v>
      </c>
    </row>
    <row r="5450" spans="1:19" x14ac:dyDescent="0.25">
      <c r="A5450" s="85" t="s">
        <v>17708</v>
      </c>
      <c r="B5450" s="85" t="s">
        <v>6665</v>
      </c>
      <c r="C5450" s="85" t="s">
        <v>6666</v>
      </c>
      <c r="D5450" s="85">
        <v>446</v>
      </c>
      <c r="E5450" s="85">
        <v>46</v>
      </c>
      <c r="F5450" s="85" t="s">
        <v>8408</v>
      </c>
      <c r="G5450" s="85" t="s">
        <v>8407</v>
      </c>
      <c r="H5450" s="85" t="s">
        <v>4696</v>
      </c>
      <c r="I5450" s="85" t="s">
        <v>8542</v>
      </c>
      <c r="J5450" s="84">
        <v>88</v>
      </c>
      <c r="K5450" s="84">
        <v>0</v>
      </c>
      <c r="L5450" s="82">
        <v>266339</v>
      </c>
      <c r="M5450" s="82">
        <v>0</v>
      </c>
      <c r="N5450" s="82">
        <v>3026.58</v>
      </c>
      <c r="O5450" s="86" t="s">
        <v>17554</v>
      </c>
      <c r="P5450" s="82">
        <v>-4174.68</v>
      </c>
      <c r="Q5450" s="82">
        <v>0</v>
      </c>
      <c r="R5450" s="2">
        <f t="shared" si="170"/>
        <v>266339</v>
      </c>
      <c r="S5450" s="2">
        <f t="shared" si="171"/>
        <v>3026.5795454545455</v>
      </c>
    </row>
    <row r="5451" spans="1:19" x14ac:dyDescent="0.25">
      <c r="A5451" s="85" t="s">
        <v>17708</v>
      </c>
      <c r="B5451" s="85" t="s">
        <v>6665</v>
      </c>
      <c r="C5451" s="85" t="s">
        <v>6666</v>
      </c>
      <c r="D5451" s="85">
        <v>446</v>
      </c>
      <c r="E5451" s="85">
        <v>46</v>
      </c>
      <c r="F5451" s="85" t="s">
        <v>8408</v>
      </c>
      <c r="G5451" s="85" t="s">
        <v>8407</v>
      </c>
      <c r="H5451" s="85" t="s">
        <v>4697</v>
      </c>
      <c r="I5451" s="85" t="s">
        <v>8541</v>
      </c>
      <c r="J5451" s="84">
        <v>150</v>
      </c>
      <c r="K5451" s="84">
        <v>0</v>
      </c>
      <c r="L5451" s="82">
        <v>425862</v>
      </c>
      <c r="M5451" s="82">
        <v>0</v>
      </c>
      <c r="N5451" s="82">
        <v>2839.08</v>
      </c>
      <c r="O5451" s="86" t="s">
        <v>17554</v>
      </c>
      <c r="P5451" s="82">
        <v>-6675.09</v>
      </c>
      <c r="Q5451" s="82">
        <v>0</v>
      </c>
      <c r="R5451" s="2">
        <f t="shared" si="170"/>
        <v>425862</v>
      </c>
      <c r="S5451" s="2">
        <f t="shared" si="171"/>
        <v>2839.08</v>
      </c>
    </row>
    <row r="5452" spans="1:19" x14ac:dyDescent="0.25">
      <c r="A5452" s="85" t="s">
        <v>17708</v>
      </c>
      <c r="B5452" s="85" t="s">
        <v>6665</v>
      </c>
      <c r="C5452" s="85" t="s">
        <v>6666</v>
      </c>
      <c r="D5452" s="85">
        <v>446</v>
      </c>
      <c r="E5452" s="85">
        <v>46</v>
      </c>
      <c r="F5452" s="85" t="s">
        <v>8408</v>
      </c>
      <c r="G5452" s="85" t="s">
        <v>8407</v>
      </c>
      <c r="H5452" s="85" t="s">
        <v>4698</v>
      </c>
      <c r="I5452" s="85" t="s">
        <v>8540</v>
      </c>
      <c r="J5452" s="84">
        <v>112</v>
      </c>
      <c r="K5452" s="84">
        <v>0</v>
      </c>
      <c r="L5452" s="82">
        <v>331878</v>
      </c>
      <c r="M5452" s="82">
        <v>0</v>
      </c>
      <c r="N5452" s="82">
        <v>2963.2</v>
      </c>
      <c r="O5452" s="86" t="s">
        <v>17554</v>
      </c>
      <c r="P5452" s="82">
        <v>-5201.96</v>
      </c>
      <c r="Q5452" s="82">
        <v>0</v>
      </c>
      <c r="R5452" s="2">
        <f t="shared" si="170"/>
        <v>331878</v>
      </c>
      <c r="S5452" s="2">
        <f t="shared" si="171"/>
        <v>2963.1964285714284</v>
      </c>
    </row>
    <row r="5453" spans="1:19" x14ac:dyDescent="0.25">
      <c r="A5453" s="85" t="s">
        <v>17708</v>
      </c>
      <c r="B5453" s="85" t="s">
        <v>6665</v>
      </c>
      <c r="C5453" s="85" t="s">
        <v>6666</v>
      </c>
      <c r="D5453" s="85">
        <v>446</v>
      </c>
      <c r="E5453" s="85">
        <v>46</v>
      </c>
      <c r="F5453" s="85" t="s">
        <v>8408</v>
      </c>
      <c r="G5453" s="85" t="s">
        <v>8407</v>
      </c>
      <c r="H5453" s="85" t="s">
        <v>4699</v>
      </c>
      <c r="I5453" s="85" t="s">
        <v>8539</v>
      </c>
      <c r="J5453" s="84">
        <v>146</v>
      </c>
      <c r="K5453" s="84">
        <v>0</v>
      </c>
      <c r="L5453" s="82">
        <v>386293</v>
      </c>
      <c r="M5453" s="82">
        <v>0</v>
      </c>
      <c r="N5453" s="82">
        <v>2645.84</v>
      </c>
      <c r="O5453" s="86" t="s">
        <v>17554</v>
      </c>
      <c r="P5453" s="82">
        <v>-6054.88</v>
      </c>
      <c r="Q5453" s="82">
        <v>0</v>
      </c>
      <c r="R5453" s="2">
        <f t="shared" si="170"/>
        <v>386293</v>
      </c>
      <c r="S5453" s="2">
        <f t="shared" si="171"/>
        <v>2645.8424657534247</v>
      </c>
    </row>
    <row r="5454" spans="1:19" x14ac:dyDescent="0.25">
      <c r="A5454" s="85" t="s">
        <v>17708</v>
      </c>
      <c r="B5454" s="85" t="s">
        <v>6665</v>
      </c>
      <c r="C5454" s="85" t="s">
        <v>6666</v>
      </c>
      <c r="D5454" s="85">
        <v>446</v>
      </c>
      <c r="E5454" s="85">
        <v>46</v>
      </c>
      <c r="F5454" s="85" t="s">
        <v>8408</v>
      </c>
      <c r="G5454" s="85" t="s">
        <v>8407</v>
      </c>
      <c r="H5454" s="85" t="s">
        <v>4700</v>
      </c>
      <c r="I5454" s="85" t="s">
        <v>8538</v>
      </c>
      <c r="J5454" s="84">
        <v>298</v>
      </c>
      <c r="K5454" s="84">
        <v>0</v>
      </c>
      <c r="L5454" s="82">
        <v>828769</v>
      </c>
      <c r="M5454" s="82">
        <v>0</v>
      </c>
      <c r="N5454" s="82">
        <v>2781.1</v>
      </c>
      <c r="O5454" s="86" t="s">
        <v>17554</v>
      </c>
      <c r="P5454" s="82">
        <v>-12990.37</v>
      </c>
      <c r="Q5454" s="82">
        <v>0</v>
      </c>
      <c r="R5454" s="2">
        <f t="shared" si="170"/>
        <v>828769</v>
      </c>
      <c r="S5454" s="2">
        <f t="shared" si="171"/>
        <v>2781.1040268456377</v>
      </c>
    </row>
    <row r="5455" spans="1:19" x14ac:dyDescent="0.25">
      <c r="A5455" s="85" t="s">
        <v>17708</v>
      </c>
      <c r="B5455" s="85" t="s">
        <v>6665</v>
      </c>
      <c r="C5455" s="85" t="s">
        <v>6666</v>
      </c>
      <c r="D5455" s="85">
        <v>446</v>
      </c>
      <c r="E5455" s="85">
        <v>46</v>
      </c>
      <c r="F5455" s="85" t="s">
        <v>8408</v>
      </c>
      <c r="G5455" s="85" t="s">
        <v>8407</v>
      </c>
      <c r="H5455" s="85" t="s">
        <v>4701</v>
      </c>
      <c r="I5455" s="85" t="s">
        <v>8537</v>
      </c>
      <c r="J5455" s="84">
        <v>200</v>
      </c>
      <c r="K5455" s="84">
        <v>0</v>
      </c>
      <c r="L5455" s="82">
        <v>619258</v>
      </c>
      <c r="M5455" s="82">
        <v>0</v>
      </c>
      <c r="N5455" s="82">
        <v>3096.29</v>
      </c>
      <c r="O5455" s="86" t="s">
        <v>17554</v>
      </c>
      <c r="P5455" s="82">
        <v>-9706.44</v>
      </c>
      <c r="Q5455" s="82">
        <v>0</v>
      </c>
      <c r="R5455" s="2">
        <f t="shared" si="170"/>
        <v>619258</v>
      </c>
      <c r="S5455" s="2">
        <f t="shared" si="171"/>
        <v>3096.29</v>
      </c>
    </row>
    <row r="5456" spans="1:19" x14ac:dyDescent="0.25">
      <c r="A5456" s="85" t="s">
        <v>17708</v>
      </c>
      <c r="B5456" s="85" t="s">
        <v>6665</v>
      </c>
      <c r="C5456" s="85" t="s">
        <v>6666</v>
      </c>
      <c r="D5456" s="85">
        <v>446</v>
      </c>
      <c r="E5456" s="85">
        <v>46</v>
      </c>
      <c r="F5456" s="85" t="s">
        <v>8408</v>
      </c>
      <c r="G5456" s="85" t="s">
        <v>8407</v>
      </c>
      <c r="H5456" s="85" t="s">
        <v>4702</v>
      </c>
      <c r="I5456" s="85" t="s">
        <v>8536</v>
      </c>
      <c r="J5456" s="84">
        <v>100</v>
      </c>
      <c r="K5456" s="84">
        <v>0</v>
      </c>
      <c r="L5456" s="82">
        <v>303046</v>
      </c>
      <c r="M5456" s="82">
        <v>0</v>
      </c>
      <c r="N5456" s="82">
        <v>3030.46</v>
      </c>
      <c r="O5456" s="86" t="s">
        <v>17554</v>
      </c>
      <c r="P5456" s="82">
        <v>-4750.03</v>
      </c>
      <c r="Q5456" s="82">
        <v>0</v>
      </c>
      <c r="R5456" s="2">
        <f t="shared" si="170"/>
        <v>303046</v>
      </c>
      <c r="S5456" s="2">
        <f t="shared" si="171"/>
        <v>3030.46</v>
      </c>
    </row>
    <row r="5457" spans="1:19" x14ac:dyDescent="0.25">
      <c r="A5457" s="85" t="s">
        <v>17708</v>
      </c>
      <c r="B5457" s="85" t="s">
        <v>6665</v>
      </c>
      <c r="C5457" s="85" t="s">
        <v>6666</v>
      </c>
      <c r="D5457" s="85">
        <v>446</v>
      </c>
      <c r="E5457" s="85">
        <v>46</v>
      </c>
      <c r="F5457" s="85" t="s">
        <v>8408</v>
      </c>
      <c r="G5457" s="85" t="s">
        <v>8407</v>
      </c>
      <c r="H5457" s="85" t="s">
        <v>4703</v>
      </c>
      <c r="I5457" s="85" t="s">
        <v>18802</v>
      </c>
      <c r="J5457" s="84">
        <v>50</v>
      </c>
      <c r="K5457" s="84">
        <v>0</v>
      </c>
      <c r="L5457" s="82">
        <v>94337</v>
      </c>
      <c r="M5457" s="82">
        <v>0</v>
      </c>
      <c r="N5457" s="82">
        <v>1886.74</v>
      </c>
      <c r="O5457" s="86" t="s">
        <v>17554</v>
      </c>
      <c r="P5457" s="82">
        <v>-1478.66</v>
      </c>
      <c r="Q5457" s="82">
        <v>0</v>
      </c>
      <c r="R5457" s="2">
        <f t="shared" si="170"/>
        <v>94337</v>
      </c>
      <c r="S5457" s="2">
        <f t="shared" si="171"/>
        <v>1886.74</v>
      </c>
    </row>
    <row r="5458" spans="1:19" x14ac:dyDescent="0.25">
      <c r="A5458" s="85" t="s">
        <v>17708</v>
      </c>
      <c r="B5458" s="85" t="s">
        <v>6665</v>
      </c>
      <c r="C5458" s="85" t="s">
        <v>6666</v>
      </c>
      <c r="D5458" s="85">
        <v>446</v>
      </c>
      <c r="E5458" s="85">
        <v>46</v>
      </c>
      <c r="F5458" s="85" t="s">
        <v>8408</v>
      </c>
      <c r="G5458" s="85" t="s">
        <v>8407</v>
      </c>
      <c r="H5458" s="85" t="s">
        <v>4704</v>
      </c>
      <c r="I5458" s="85" t="s">
        <v>8534</v>
      </c>
      <c r="J5458" s="84">
        <v>100</v>
      </c>
      <c r="K5458" s="84">
        <v>0</v>
      </c>
      <c r="L5458" s="82">
        <v>288053</v>
      </c>
      <c r="M5458" s="82">
        <v>0</v>
      </c>
      <c r="N5458" s="82">
        <v>2880.53</v>
      </c>
      <c r="O5458" s="86" t="s">
        <v>17554</v>
      </c>
      <c r="P5458" s="82">
        <v>-4515.03</v>
      </c>
      <c r="Q5458" s="82">
        <v>0</v>
      </c>
      <c r="R5458" s="2">
        <f t="shared" si="170"/>
        <v>288053</v>
      </c>
      <c r="S5458" s="2">
        <f t="shared" si="171"/>
        <v>2880.53</v>
      </c>
    </row>
    <row r="5459" spans="1:19" x14ac:dyDescent="0.25">
      <c r="A5459" s="85" t="s">
        <v>17708</v>
      </c>
      <c r="B5459" s="85" t="s">
        <v>6665</v>
      </c>
      <c r="C5459" s="85" t="s">
        <v>6666</v>
      </c>
      <c r="D5459" s="85">
        <v>446</v>
      </c>
      <c r="E5459" s="85">
        <v>46</v>
      </c>
      <c r="F5459" s="85" t="s">
        <v>8408</v>
      </c>
      <c r="G5459" s="85" t="s">
        <v>8407</v>
      </c>
      <c r="H5459" s="85" t="s">
        <v>4705</v>
      </c>
      <c r="I5459" s="85" t="s">
        <v>8533</v>
      </c>
      <c r="J5459" s="84">
        <v>100</v>
      </c>
      <c r="K5459" s="84">
        <v>0</v>
      </c>
      <c r="L5459" s="82">
        <v>306260</v>
      </c>
      <c r="M5459" s="82">
        <v>0</v>
      </c>
      <c r="N5459" s="82">
        <v>3062.6</v>
      </c>
      <c r="O5459" s="86" t="s">
        <v>17554</v>
      </c>
      <c r="P5459" s="82">
        <v>-4800.3999999999996</v>
      </c>
      <c r="Q5459" s="82">
        <v>0</v>
      </c>
      <c r="R5459" s="2">
        <f t="shared" si="170"/>
        <v>306260</v>
      </c>
      <c r="S5459" s="2">
        <f t="shared" si="171"/>
        <v>3062.6</v>
      </c>
    </row>
    <row r="5460" spans="1:19" x14ac:dyDescent="0.25">
      <c r="A5460" s="85" t="s">
        <v>17708</v>
      </c>
      <c r="B5460" s="85" t="s">
        <v>6665</v>
      </c>
      <c r="C5460" s="85" t="s">
        <v>6666</v>
      </c>
      <c r="D5460" s="85">
        <v>446</v>
      </c>
      <c r="E5460" s="85">
        <v>46</v>
      </c>
      <c r="F5460" s="85" t="s">
        <v>8408</v>
      </c>
      <c r="G5460" s="85" t="s">
        <v>8407</v>
      </c>
      <c r="H5460" s="85" t="s">
        <v>4706</v>
      </c>
      <c r="I5460" s="85" t="s">
        <v>8435</v>
      </c>
      <c r="J5460" s="84">
        <v>44</v>
      </c>
      <c r="K5460" s="84">
        <v>0</v>
      </c>
      <c r="L5460" s="82">
        <v>134476</v>
      </c>
      <c r="M5460" s="82">
        <v>0</v>
      </c>
      <c r="N5460" s="82">
        <v>3056.27</v>
      </c>
      <c r="O5460" s="86" t="s">
        <v>17554</v>
      </c>
      <c r="P5460" s="82">
        <v>-2107.83</v>
      </c>
      <c r="Q5460" s="82">
        <v>0</v>
      </c>
      <c r="R5460" s="2">
        <f t="shared" si="170"/>
        <v>134476</v>
      </c>
      <c r="S5460" s="2">
        <f t="shared" si="171"/>
        <v>3056.2727272727275</v>
      </c>
    </row>
    <row r="5461" spans="1:19" x14ac:dyDescent="0.25">
      <c r="A5461" s="85" t="s">
        <v>17708</v>
      </c>
      <c r="B5461" s="85" t="s">
        <v>6665</v>
      </c>
      <c r="C5461" s="85" t="s">
        <v>6666</v>
      </c>
      <c r="D5461" s="85">
        <v>446</v>
      </c>
      <c r="E5461" s="85">
        <v>46</v>
      </c>
      <c r="F5461" s="85" t="s">
        <v>8408</v>
      </c>
      <c r="G5461" s="85" t="s">
        <v>8407</v>
      </c>
      <c r="H5461" s="85" t="s">
        <v>4707</v>
      </c>
      <c r="I5461" s="85" t="s">
        <v>8532</v>
      </c>
      <c r="J5461" s="84">
        <v>74</v>
      </c>
      <c r="K5461" s="84">
        <v>0</v>
      </c>
      <c r="L5461" s="82">
        <v>210614</v>
      </c>
      <c r="M5461" s="82">
        <v>0</v>
      </c>
      <c r="N5461" s="82">
        <v>2846.14</v>
      </c>
      <c r="O5461" s="86" t="s">
        <v>17554</v>
      </c>
      <c r="P5461" s="82">
        <v>-3301.22</v>
      </c>
      <c r="Q5461" s="82">
        <v>0</v>
      </c>
      <c r="R5461" s="2">
        <f t="shared" si="170"/>
        <v>210614</v>
      </c>
      <c r="S5461" s="2">
        <f t="shared" si="171"/>
        <v>2846.135135135135</v>
      </c>
    </row>
    <row r="5462" spans="1:19" x14ac:dyDescent="0.25">
      <c r="A5462" s="85" t="s">
        <v>17708</v>
      </c>
      <c r="B5462" s="85" t="s">
        <v>6665</v>
      </c>
      <c r="C5462" s="85" t="s">
        <v>6666</v>
      </c>
      <c r="D5462" s="85">
        <v>446</v>
      </c>
      <c r="E5462" s="85">
        <v>46</v>
      </c>
      <c r="F5462" s="85" t="s">
        <v>8408</v>
      </c>
      <c r="G5462" s="85" t="s">
        <v>8407</v>
      </c>
      <c r="H5462" s="85" t="s">
        <v>4708</v>
      </c>
      <c r="I5462" s="85" t="s">
        <v>8531</v>
      </c>
      <c r="J5462" s="84">
        <v>80</v>
      </c>
      <c r="K5462" s="84">
        <v>0</v>
      </c>
      <c r="L5462" s="82">
        <v>231376</v>
      </c>
      <c r="M5462" s="82">
        <v>0</v>
      </c>
      <c r="N5462" s="82">
        <v>2892.2</v>
      </c>
      <c r="O5462" s="86" t="s">
        <v>17554</v>
      </c>
      <c r="P5462" s="82">
        <v>-3626.67</v>
      </c>
      <c r="Q5462" s="82">
        <v>0</v>
      </c>
      <c r="R5462" s="2">
        <f t="shared" si="170"/>
        <v>231376</v>
      </c>
      <c r="S5462" s="2">
        <f t="shared" si="171"/>
        <v>2892.2</v>
      </c>
    </row>
    <row r="5463" spans="1:19" x14ac:dyDescent="0.25">
      <c r="A5463" s="85" t="s">
        <v>17708</v>
      </c>
      <c r="B5463" s="85" t="s">
        <v>6665</v>
      </c>
      <c r="C5463" s="85" t="s">
        <v>6666</v>
      </c>
      <c r="D5463" s="85">
        <v>446</v>
      </c>
      <c r="E5463" s="85">
        <v>46</v>
      </c>
      <c r="F5463" s="85" t="s">
        <v>8408</v>
      </c>
      <c r="G5463" s="85" t="s">
        <v>8407</v>
      </c>
      <c r="H5463" s="85" t="s">
        <v>4709</v>
      </c>
      <c r="I5463" s="85" t="s">
        <v>8530</v>
      </c>
      <c r="J5463" s="84">
        <v>70</v>
      </c>
      <c r="K5463" s="84">
        <v>0</v>
      </c>
      <c r="L5463" s="82">
        <v>205465</v>
      </c>
      <c r="M5463" s="82">
        <v>0</v>
      </c>
      <c r="N5463" s="82">
        <v>2935.21</v>
      </c>
      <c r="O5463" s="86" t="s">
        <v>17554</v>
      </c>
      <c r="P5463" s="82">
        <v>-3220.52</v>
      </c>
      <c r="Q5463" s="82">
        <v>0</v>
      </c>
      <c r="R5463" s="2">
        <f t="shared" si="170"/>
        <v>205465</v>
      </c>
      <c r="S5463" s="2">
        <f t="shared" si="171"/>
        <v>2935.2142857142858</v>
      </c>
    </row>
    <row r="5464" spans="1:19" x14ac:dyDescent="0.25">
      <c r="A5464" s="85" t="s">
        <v>17708</v>
      </c>
      <c r="B5464" s="85" t="s">
        <v>6665</v>
      </c>
      <c r="C5464" s="85" t="s">
        <v>6666</v>
      </c>
      <c r="D5464" s="85">
        <v>446</v>
      </c>
      <c r="E5464" s="85">
        <v>46</v>
      </c>
      <c r="F5464" s="85" t="s">
        <v>8408</v>
      </c>
      <c r="G5464" s="85" t="s">
        <v>8407</v>
      </c>
      <c r="H5464" s="85" t="s">
        <v>4710</v>
      </c>
      <c r="I5464" s="85" t="s">
        <v>8529</v>
      </c>
      <c r="J5464" s="84">
        <v>50</v>
      </c>
      <c r="K5464" s="84">
        <v>0</v>
      </c>
      <c r="L5464" s="82">
        <v>152068</v>
      </c>
      <c r="M5464" s="82">
        <v>0</v>
      </c>
      <c r="N5464" s="82">
        <v>3041.36</v>
      </c>
      <c r="O5464" s="86" t="s">
        <v>17554</v>
      </c>
      <c r="P5464" s="82">
        <v>-2383.56</v>
      </c>
      <c r="Q5464" s="82">
        <v>0</v>
      </c>
      <c r="R5464" s="2">
        <f t="shared" si="170"/>
        <v>152068</v>
      </c>
      <c r="S5464" s="2">
        <f t="shared" si="171"/>
        <v>3041.36</v>
      </c>
    </row>
    <row r="5465" spans="1:19" x14ac:dyDescent="0.25">
      <c r="A5465" s="85" t="s">
        <v>17708</v>
      </c>
      <c r="B5465" s="85" t="s">
        <v>6665</v>
      </c>
      <c r="C5465" s="85" t="s">
        <v>6666</v>
      </c>
      <c r="D5465" s="85">
        <v>446</v>
      </c>
      <c r="E5465" s="85">
        <v>46</v>
      </c>
      <c r="F5465" s="85" t="s">
        <v>8408</v>
      </c>
      <c r="G5465" s="85" t="s">
        <v>8407</v>
      </c>
      <c r="H5465" s="85" t="s">
        <v>4711</v>
      </c>
      <c r="I5465" s="85" t="s">
        <v>8528</v>
      </c>
      <c r="J5465" s="84">
        <v>100</v>
      </c>
      <c r="K5465" s="84">
        <v>0</v>
      </c>
      <c r="L5465" s="82">
        <v>288516</v>
      </c>
      <c r="M5465" s="82">
        <v>0</v>
      </c>
      <c r="N5465" s="82">
        <v>2885.16</v>
      </c>
      <c r="O5465" s="86" t="s">
        <v>17554</v>
      </c>
      <c r="P5465" s="82">
        <v>-4522.3</v>
      </c>
      <c r="Q5465" s="82">
        <v>0</v>
      </c>
      <c r="R5465" s="2">
        <f t="shared" si="170"/>
        <v>288516</v>
      </c>
      <c r="S5465" s="2">
        <f t="shared" si="171"/>
        <v>2885.16</v>
      </c>
    </row>
    <row r="5466" spans="1:19" x14ac:dyDescent="0.25">
      <c r="A5466" s="85" t="s">
        <v>17708</v>
      </c>
      <c r="B5466" s="85" t="s">
        <v>6665</v>
      </c>
      <c r="C5466" s="85" t="s">
        <v>6666</v>
      </c>
      <c r="D5466" s="85">
        <v>446</v>
      </c>
      <c r="E5466" s="85">
        <v>46</v>
      </c>
      <c r="F5466" s="85" t="s">
        <v>8408</v>
      </c>
      <c r="G5466" s="85" t="s">
        <v>8407</v>
      </c>
      <c r="H5466" s="85" t="s">
        <v>4712</v>
      </c>
      <c r="I5466" s="85" t="s">
        <v>8527</v>
      </c>
      <c r="J5466" s="84">
        <v>92</v>
      </c>
      <c r="K5466" s="84">
        <v>0</v>
      </c>
      <c r="L5466" s="82">
        <v>264216</v>
      </c>
      <c r="M5466" s="82">
        <v>0</v>
      </c>
      <c r="N5466" s="82">
        <v>2871.91</v>
      </c>
      <c r="O5466" s="86" t="s">
        <v>17554</v>
      </c>
      <c r="P5466" s="82">
        <v>-4141.3999999999996</v>
      </c>
      <c r="Q5466" s="82">
        <v>0</v>
      </c>
      <c r="R5466" s="2">
        <f t="shared" si="170"/>
        <v>264216</v>
      </c>
      <c r="S5466" s="2">
        <f t="shared" si="171"/>
        <v>2871.913043478261</v>
      </c>
    </row>
    <row r="5467" spans="1:19" x14ac:dyDescent="0.25">
      <c r="A5467" s="85" t="s">
        <v>17708</v>
      </c>
      <c r="B5467" s="85" t="s">
        <v>6665</v>
      </c>
      <c r="C5467" s="85" t="s">
        <v>6666</v>
      </c>
      <c r="D5467" s="85">
        <v>446</v>
      </c>
      <c r="E5467" s="85">
        <v>46</v>
      </c>
      <c r="F5467" s="85" t="s">
        <v>8408</v>
      </c>
      <c r="G5467" s="85" t="s">
        <v>8407</v>
      </c>
      <c r="H5467" s="85" t="s">
        <v>4713</v>
      </c>
      <c r="I5467" s="85" t="s">
        <v>8526</v>
      </c>
      <c r="J5467" s="84">
        <v>110</v>
      </c>
      <c r="K5467" s="84">
        <v>0</v>
      </c>
      <c r="L5467" s="82">
        <v>307104</v>
      </c>
      <c r="M5467" s="82">
        <v>0</v>
      </c>
      <c r="N5467" s="82">
        <v>2791.85</v>
      </c>
      <c r="O5467" s="86" t="s">
        <v>17554</v>
      </c>
      <c r="P5467" s="82">
        <v>-4813.6400000000003</v>
      </c>
      <c r="Q5467" s="82">
        <v>0</v>
      </c>
      <c r="R5467" s="2">
        <f t="shared" si="170"/>
        <v>307104</v>
      </c>
      <c r="S5467" s="2">
        <f t="shared" si="171"/>
        <v>2791.8545454545456</v>
      </c>
    </row>
    <row r="5468" spans="1:19" x14ac:dyDescent="0.25">
      <c r="A5468" s="85" t="s">
        <v>17708</v>
      </c>
      <c r="B5468" s="85" t="s">
        <v>6665</v>
      </c>
      <c r="C5468" s="85" t="s">
        <v>6666</v>
      </c>
      <c r="D5468" s="85">
        <v>446</v>
      </c>
      <c r="E5468" s="85">
        <v>46</v>
      </c>
      <c r="F5468" s="85" t="s">
        <v>8408</v>
      </c>
      <c r="G5468" s="85" t="s">
        <v>8407</v>
      </c>
      <c r="H5468" s="85" t="s">
        <v>4714</v>
      </c>
      <c r="I5468" s="85" t="s">
        <v>8525</v>
      </c>
      <c r="J5468" s="84">
        <v>100</v>
      </c>
      <c r="K5468" s="84">
        <v>0</v>
      </c>
      <c r="L5468" s="82">
        <v>296066</v>
      </c>
      <c r="M5468" s="82">
        <v>0</v>
      </c>
      <c r="N5468" s="82">
        <v>2960.66</v>
      </c>
      <c r="O5468" s="86" t="s">
        <v>17554</v>
      </c>
      <c r="P5468" s="82">
        <v>-4640.63</v>
      </c>
      <c r="Q5468" s="82">
        <v>0</v>
      </c>
      <c r="R5468" s="2">
        <f t="shared" si="170"/>
        <v>296066</v>
      </c>
      <c r="S5468" s="2">
        <f t="shared" si="171"/>
        <v>2960.66</v>
      </c>
    </row>
    <row r="5469" spans="1:19" x14ac:dyDescent="0.25">
      <c r="A5469" s="85" t="s">
        <v>17708</v>
      </c>
      <c r="B5469" s="85" t="s">
        <v>6665</v>
      </c>
      <c r="C5469" s="85" t="s">
        <v>6666</v>
      </c>
      <c r="D5469" s="85">
        <v>446</v>
      </c>
      <c r="E5469" s="85">
        <v>46</v>
      </c>
      <c r="F5469" s="85" t="s">
        <v>8408</v>
      </c>
      <c r="G5469" s="85" t="s">
        <v>8407</v>
      </c>
      <c r="H5469" s="85" t="s">
        <v>4715</v>
      </c>
      <c r="I5469" s="85" t="s">
        <v>8524</v>
      </c>
      <c r="J5469" s="84">
        <v>95</v>
      </c>
      <c r="K5469" s="84">
        <v>0</v>
      </c>
      <c r="L5469" s="82">
        <v>288870</v>
      </c>
      <c r="M5469" s="82">
        <v>0</v>
      </c>
      <c r="N5469" s="82">
        <v>3040.74</v>
      </c>
      <c r="O5469" s="86" t="s">
        <v>17554</v>
      </c>
      <c r="P5469" s="82">
        <v>-4527.84</v>
      </c>
      <c r="Q5469" s="82">
        <v>0</v>
      </c>
      <c r="R5469" s="2">
        <f t="shared" si="170"/>
        <v>288870</v>
      </c>
      <c r="S5469" s="2">
        <f t="shared" si="171"/>
        <v>3040.7368421052633</v>
      </c>
    </row>
    <row r="5470" spans="1:19" x14ac:dyDescent="0.25">
      <c r="A5470" s="85" t="s">
        <v>17708</v>
      </c>
      <c r="B5470" s="85" t="s">
        <v>6665</v>
      </c>
      <c r="C5470" s="85" t="s">
        <v>6666</v>
      </c>
      <c r="D5470" s="85">
        <v>446</v>
      </c>
      <c r="E5470" s="85">
        <v>46</v>
      </c>
      <c r="F5470" s="85" t="s">
        <v>8408</v>
      </c>
      <c r="G5470" s="85" t="s">
        <v>8407</v>
      </c>
      <c r="H5470" s="85" t="s">
        <v>4716</v>
      </c>
      <c r="I5470" s="85" t="s">
        <v>8523</v>
      </c>
      <c r="J5470" s="84">
        <v>7</v>
      </c>
      <c r="K5470" s="84">
        <v>0</v>
      </c>
      <c r="L5470" s="82">
        <v>13996</v>
      </c>
      <c r="M5470" s="82">
        <v>0</v>
      </c>
      <c r="N5470" s="82">
        <v>1999.43</v>
      </c>
      <c r="O5470" s="86" t="s">
        <v>17554</v>
      </c>
      <c r="P5470" s="82">
        <v>-219.38</v>
      </c>
      <c r="Q5470" s="82">
        <v>0</v>
      </c>
      <c r="R5470" s="2">
        <f t="shared" si="170"/>
        <v>13996</v>
      </c>
      <c r="S5470" s="2">
        <f t="shared" si="171"/>
        <v>1999.4285714285713</v>
      </c>
    </row>
    <row r="5471" spans="1:19" x14ac:dyDescent="0.25">
      <c r="A5471" s="85" t="s">
        <v>17708</v>
      </c>
      <c r="B5471" s="85" t="s">
        <v>6665</v>
      </c>
      <c r="C5471" s="85" t="s">
        <v>6666</v>
      </c>
      <c r="D5471" s="85">
        <v>446</v>
      </c>
      <c r="E5471" s="85">
        <v>46</v>
      </c>
      <c r="F5471" s="85" t="s">
        <v>8408</v>
      </c>
      <c r="G5471" s="85" t="s">
        <v>8407</v>
      </c>
      <c r="H5471" s="85" t="s">
        <v>4717</v>
      </c>
      <c r="I5471" s="85" t="s">
        <v>8522</v>
      </c>
      <c r="J5471" s="84">
        <v>134</v>
      </c>
      <c r="K5471" s="84">
        <v>0</v>
      </c>
      <c r="L5471" s="82">
        <v>396505</v>
      </c>
      <c r="M5471" s="82">
        <v>0</v>
      </c>
      <c r="N5471" s="82">
        <v>2958.99</v>
      </c>
      <c r="O5471" s="86" t="s">
        <v>17554</v>
      </c>
      <c r="P5471" s="82">
        <v>-6214.94</v>
      </c>
      <c r="Q5471" s="82">
        <v>0</v>
      </c>
      <c r="R5471" s="2">
        <f t="shared" si="170"/>
        <v>396505</v>
      </c>
      <c r="S5471" s="2">
        <f t="shared" si="171"/>
        <v>2958.9925373134329</v>
      </c>
    </row>
    <row r="5472" spans="1:19" x14ac:dyDescent="0.25">
      <c r="A5472" s="85" t="s">
        <v>17708</v>
      </c>
      <c r="B5472" s="85" t="s">
        <v>6665</v>
      </c>
      <c r="C5472" s="85" t="s">
        <v>6666</v>
      </c>
      <c r="D5472" s="85">
        <v>446</v>
      </c>
      <c r="E5472" s="85">
        <v>46</v>
      </c>
      <c r="F5472" s="85" t="s">
        <v>8408</v>
      </c>
      <c r="G5472" s="85" t="s">
        <v>8407</v>
      </c>
      <c r="H5472" s="85" t="s">
        <v>4718</v>
      </c>
      <c r="I5472" s="85" t="s">
        <v>8521</v>
      </c>
      <c r="J5472" s="84">
        <v>100</v>
      </c>
      <c r="K5472" s="84">
        <v>0</v>
      </c>
      <c r="L5472" s="82">
        <v>308321</v>
      </c>
      <c r="M5472" s="82">
        <v>0</v>
      </c>
      <c r="N5472" s="82">
        <v>3083.21</v>
      </c>
      <c r="O5472" s="86" t="s">
        <v>17554</v>
      </c>
      <c r="P5472" s="82">
        <v>-4832.71</v>
      </c>
      <c r="Q5472" s="82">
        <v>0</v>
      </c>
      <c r="R5472" s="2">
        <f t="shared" si="170"/>
        <v>308321</v>
      </c>
      <c r="S5472" s="2">
        <f t="shared" si="171"/>
        <v>3083.21</v>
      </c>
    </row>
    <row r="5473" spans="1:19" x14ac:dyDescent="0.25">
      <c r="A5473" s="85" t="s">
        <v>17708</v>
      </c>
      <c r="B5473" s="85" t="s">
        <v>6665</v>
      </c>
      <c r="C5473" s="85" t="s">
        <v>6666</v>
      </c>
      <c r="D5473" s="85">
        <v>446</v>
      </c>
      <c r="E5473" s="85">
        <v>46</v>
      </c>
      <c r="F5473" s="85" t="s">
        <v>8408</v>
      </c>
      <c r="G5473" s="85" t="s">
        <v>8407</v>
      </c>
      <c r="H5473" s="85" t="s">
        <v>17709</v>
      </c>
      <c r="I5473" s="85" t="s">
        <v>17710</v>
      </c>
      <c r="J5473" s="84">
        <v>54</v>
      </c>
      <c r="K5473" s="84">
        <v>0</v>
      </c>
      <c r="L5473" s="82">
        <v>113312</v>
      </c>
      <c r="M5473" s="82">
        <v>0</v>
      </c>
      <c r="N5473" s="82">
        <v>2098.37</v>
      </c>
      <c r="O5473" s="86" t="s">
        <v>17554</v>
      </c>
      <c r="P5473" s="82">
        <v>-1776.1</v>
      </c>
      <c r="Q5473" s="82">
        <v>0</v>
      </c>
      <c r="R5473" s="2">
        <f t="shared" si="170"/>
        <v>113312</v>
      </c>
      <c r="S5473" s="2">
        <f t="shared" si="171"/>
        <v>2098.3703703703704</v>
      </c>
    </row>
    <row r="5474" spans="1:19" x14ac:dyDescent="0.25">
      <c r="A5474" s="85" t="s">
        <v>17708</v>
      </c>
      <c r="B5474" s="85" t="s">
        <v>6665</v>
      </c>
      <c r="C5474" s="85" t="s">
        <v>6666</v>
      </c>
      <c r="D5474" s="85">
        <v>446</v>
      </c>
      <c r="E5474" s="85">
        <v>46</v>
      </c>
      <c r="F5474" s="85" t="s">
        <v>8408</v>
      </c>
      <c r="G5474" s="85" t="s">
        <v>8407</v>
      </c>
      <c r="H5474" s="85" t="s">
        <v>4719</v>
      </c>
      <c r="I5474" s="85" t="s">
        <v>8520</v>
      </c>
      <c r="J5474" s="84">
        <v>150</v>
      </c>
      <c r="K5474" s="84">
        <v>0</v>
      </c>
      <c r="L5474" s="82">
        <v>401994</v>
      </c>
      <c r="M5474" s="82">
        <v>0</v>
      </c>
      <c r="N5474" s="82">
        <v>2679.96</v>
      </c>
      <c r="O5474" s="86" t="s">
        <v>17554</v>
      </c>
      <c r="P5474" s="82">
        <v>-6300.96</v>
      </c>
      <c r="Q5474" s="82">
        <v>0</v>
      </c>
      <c r="R5474" s="2">
        <f t="shared" si="170"/>
        <v>401994</v>
      </c>
      <c r="S5474" s="2">
        <f t="shared" si="171"/>
        <v>2679.96</v>
      </c>
    </row>
    <row r="5475" spans="1:19" x14ac:dyDescent="0.25">
      <c r="A5475" s="85" t="s">
        <v>17708</v>
      </c>
      <c r="B5475" s="85" t="s">
        <v>6665</v>
      </c>
      <c r="C5475" s="85" t="s">
        <v>6666</v>
      </c>
      <c r="D5475" s="85">
        <v>446</v>
      </c>
      <c r="E5475" s="85">
        <v>46</v>
      </c>
      <c r="F5475" s="85" t="s">
        <v>8408</v>
      </c>
      <c r="G5475" s="85" t="s">
        <v>8407</v>
      </c>
      <c r="H5475" s="85" t="s">
        <v>4720</v>
      </c>
      <c r="I5475" s="85" t="s">
        <v>8519</v>
      </c>
      <c r="J5475" s="84">
        <v>260</v>
      </c>
      <c r="K5475" s="84">
        <v>0</v>
      </c>
      <c r="L5475" s="82">
        <v>718939</v>
      </c>
      <c r="M5475" s="82">
        <v>0</v>
      </c>
      <c r="N5475" s="82">
        <v>2765.15</v>
      </c>
      <c r="O5475" s="86" t="s">
        <v>17554</v>
      </c>
      <c r="P5475" s="82">
        <v>-11268.87</v>
      </c>
      <c r="Q5475" s="82">
        <v>0</v>
      </c>
      <c r="R5475" s="2">
        <f t="shared" si="170"/>
        <v>718939</v>
      </c>
      <c r="S5475" s="2">
        <f t="shared" si="171"/>
        <v>2765.15</v>
      </c>
    </row>
    <row r="5476" spans="1:19" x14ac:dyDescent="0.25">
      <c r="A5476" s="85" t="s">
        <v>17708</v>
      </c>
      <c r="B5476" s="85" t="s">
        <v>6665</v>
      </c>
      <c r="C5476" s="85" t="s">
        <v>6666</v>
      </c>
      <c r="D5476" s="85">
        <v>446</v>
      </c>
      <c r="E5476" s="85">
        <v>46</v>
      </c>
      <c r="F5476" s="85" t="s">
        <v>8408</v>
      </c>
      <c r="G5476" s="85" t="s">
        <v>8407</v>
      </c>
      <c r="H5476" s="85" t="s">
        <v>4721</v>
      </c>
      <c r="I5476" s="85" t="s">
        <v>8518</v>
      </c>
      <c r="J5476" s="84">
        <v>150</v>
      </c>
      <c r="K5476" s="84">
        <v>0</v>
      </c>
      <c r="L5476" s="82">
        <v>433521</v>
      </c>
      <c r="M5476" s="82">
        <v>0</v>
      </c>
      <c r="N5476" s="82">
        <v>2890.14</v>
      </c>
      <c r="O5476" s="86" t="s">
        <v>17554</v>
      </c>
      <c r="P5476" s="82">
        <v>-6795.14</v>
      </c>
      <c r="Q5476" s="82">
        <v>0</v>
      </c>
      <c r="R5476" s="2">
        <f t="shared" si="170"/>
        <v>433521</v>
      </c>
      <c r="S5476" s="2">
        <f t="shared" si="171"/>
        <v>2890.14</v>
      </c>
    </row>
    <row r="5477" spans="1:19" x14ac:dyDescent="0.25">
      <c r="A5477" s="85" t="s">
        <v>17708</v>
      </c>
      <c r="B5477" s="85" t="s">
        <v>6665</v>
      </c>
      <c r="C5477" s="85" t="s">
        <v>6666</v>
      </c>
      <c r="D5477" s="85">
        <v>446</v>
      </c>
      <c r="E5477" s="85">
        <v>46</v>
      </c>
      <c r="F5477" s="85" t="s">
        <v>8408</v>
      </c>
      <c r="G5477" s="85" t="s">
        <v>8407</v>
      </c>
      <c r="H5477" s="85" t="s">
        <v>4722</v>
      </c>
      <c r="I5477" s="85" t="s">
        <v>8517</v>
      </c>
      <c r="J5477" s="84">
        <v>200</v>
      </c>
      <c r="K5477" s="84">
        <v>0</v>
      </c>
      <c r="L5477" s="82">
        <v>591304</v>
      </c>
      <c r="M5477" s="82">
        <v>0</v>
      </c>
      <c r="N5477" s="82">
        <v>2956.52</v>
      </c>
      <c r="O5477" s="86" t="s">
        <v>17554</v>
      </c>
      <c r="P5477" s="82">
        <v>-9268.2900000000009</v>
      </c>
      <c r="Q5477" s="82">
        <v>0</v>
      </c>
      <c r="R5477" s="2">
        <f t="shared" si="170"/>
        <v>591304</v>
      </c>
      <c r="S5477" s="2">
        <f t="shared" si="171"/>
        <v>2956.52</v>
      </c>
    </row>
    <row r="5478" spans="1:19" x14ac:dyDescent="0.25">
      <c r="A5478" s="85" t="s">
        <v>17708</v>
      </c>
      <c r="B5478" s="85" t="s">
        <v>6665</v>
      </c>
      <c r="C5478" s="85" t="s">
        <v>6666</v>
      </c>
      <c r="D5478" s="85">
        <v>446</v>
      </c>
      <c r="E5478" s="85">
        <v>46</v>
      </c>
      <c r="F5478" s="85" t="s">
        <v>8408</v>
      </c>
      <c r="G5478" s="85" t="s">
        <v>8407</v>
      </c>
      <c r="H5478" s="85" t="s">
        <v>4723</v>
      </c>
      <c r="I5478" s="85" t="s">
        <v>8516</v>
      </c>
      <c r="J5478" s="84">
        <v>134</v>
      </c>
      <c r="K5478" s="84">
        <v>0</v>
      </c>
      <c r="L5478" s="82">
        <v>411449</v>
      </c>
      <c r="M5478" s="82">
        <v>0</v>
      </c>
      <c r="N5478" s="82">
        <v>3070.51</v>
      </c>
      <c r="O5478" s="86" t="s">
        <v>17554</v>
      </c>
      <c r="P5478" s="82">
        <v>-6449.18</v>
      </c>
      <c r="Q5478" s="82">
        <v>0</v>
      </c>
      <c r="R5478" s="2">
        <f t="shared" si="170"/>
        <v>411449</v>
      </c>
      <c r="S5478" s="2">
        <f t="shared" si="171"/>
        <v>3070.5149253731342</v>
      </c>
    </row>
    <row r="5479" spans="1:19" x14ac:dyDescent="0.25">
      <c r="A5479" s="85" t="s">
        <v>17708</v>
      </c>
      <c r="B5479" s="85" t="s">
        <v>6665</v>
      </c>
      <c r="C5479" s="85" t="s">
        <v>6666</v>
      </c>
      <c r="D5479" s="85">
        <v>446</v>
      </c>
      <c r="E5479" s="85">
        <v>46</v>
      </c>
      <c r="F5479" s="85" t="s">
        <v>8408</v>
      </c>
      <c r="G5479" s="85" t="s">
        <v>8407</v>
      </c>
      <c r="H5479" s="85" t="s">
        <v>4724</v>
      </c>
      <c r="I5479" s="85" t="s">
        <v>8515</v>
      </c>
      <c r="J5479" s="84">
        <v>148</v>
      </c>
      <c r="K5479" s="84">
        <v>0</v>
      </c>
      <c r="L5479" s="82">
        <v>404947</v>
      </c>
      <c r="M5479" s="82">
        <v>0</v>
      </c>
      <c r="N5479" s="82">
        <v>2736.13</v>
      </c>
      <c r="O5479" s="86" t="s">
        <v>17554</v>
      </c>
      <c r="P5479" s="82">
        <v>-6347.26</v>
      </c>
      <c r="Q5479" s="82">
        <v>0</v>
      </c>
      <c r="R5479" s="2">
        <f t="shared" si="170"/>
        <v>404947</v>
      </c>
      <c r="S5479" s="2">
        <f t="shared" si="171"/>
        <v>2736.1283783783783</v>
      </c>
    </row>
    <row r="5480" spans="1:19" x14ac:dyDescent="0.25">
      <c r="A5480" s="85" t="s">
        <v>17708</v>
      </c>
      <c r="B5480" s="85" t="s">
        <v>6665</v>
      </c>
      <c r="C5480" s="85" t="s">
        <v>6666</v>
      </c>
      <c r="D5480" s="85">
        <v>446</v>
      </c>
      <c r="E5480" s="85">
        <v>46</v>
      </c>
      <c r="F5480" s="85" t="s">
        <v>8408</v>
      </c>
      <c r="G5480" s="85" t="s">
        <v>8407</v>
      </c>
      <c r="H5480" s="85" t="s">
        <v>4725</v>
      </c>
      <c r="I5480" s="85" t="s">
        <v>8514</v>
      </c>
      <c r="J5480" s="84">
        <v>100</v>
      </c>
      <c r="K5480" s="84">
        <v>0</v>
      </c>
      <c r="L5480" s="82">
        <v>297294</v>
      </c>
      <c r="M5480" s="82">
        <v>0</v>
      </c>
      <c r="N5480" s="82">
        <v>2972.94</v>
      </c>
      <c r="O5480" s="86" t="s">
        <v>17554</v>
      </c>
      <c r="P5480" s="82">
        <v>-4659.88</v>
      </c>
      <c r="Q5480" s="82">
        <v>0</v>
      </c>
      <c r="R5480" s="2">
        <f t="shared" si="170"/>
        <v>297294</v>
      </c>
      <c r="S5480" s="2">
        <f t="shared" si="171"/>
        <v>2972.94</v>
      </c>
    </row>
    <row r="5481" spans="1:19" x14ac:dyDescent="0.25">
      <c r="A5481" s="85" t="s">
        <v>17708</v>
      </c>
      <c r="B5481" s="85" t="s">
        <v>6665</v>
      </c>
      <c r="C5481" s="85" t="s">
        <v>6666</v>
      </c>
      <c r="D5481" s="85">
        <v>446</v>
      </c>
      <c r="E5481" s="85">
        <v>46</v>
      </c>
      <c r="F5481" s="85" t="s">
        <v>8408</v>
      </c>
      <c r="G5481" s="85" t="s">
        <v>8407</v>
      </c>
      <c r="H5481" s="85" t="s">
        <v>4726</v>
      </c>
      <c r="I5481" s="85" t="s">
        <v>8513</v>
      </c>
      <c r="J5481" s="84">
        <v>73</v>
      </c>
      <c r="K5481" s="84">
        <v>0</v>
      </c>
      <c r="L5481" s="82">
        <v>216865</v>
      </c>
      <c r="M5481" s="82">
        <v>0</v>
      </c>
      <c r="N5481" s="82">
        <v>2970.75</v>
      </c>
      <c r="O5481" s="86" t="s">
        <v>17554</v>
      </c>
      <c r="P5481" s="82">
        <v>-3399.2</v>
      </c>
      <c r="Q5481" s="82">
        <v>0</v>
      </c>
      <c r="R5481" s="2">
        <f t="shared" si="170"/>
        <v>216865</v>
      </c>
      <c r="S5481" s="2">
        <f t="shared" si="171"/>
        <v>2970.7534246575342</v>
      </c>
    </row>
    <row r="5482" spans="1:19" x14ac:dyDescent="0.25">
      <c r="A5482" s="85" t="s">
        <v>17708</v>
      </c>
      <c r="B5482" s="85" t="s">
        <v>6665</v>
      </c>
      <c r="C5482" s="85" t="s">
        <v>6666</v>
      </c>
      <c r="D5482" s="85">
        <v>446</v>
      </c>
      <c r="E5482" s="85">
        <v>46</v>
      </c>
      <c r="F5482" s="85" t="s">
        <v>8408</v>
      </c>
      <c r="G5482" s="85" t="s">
        <v>8407</v>
      </c>
      <c r="H5482" s="85" t="s">
        <v>4727</v>
      </c>
      <c r="I5482" s="85" t="s">
        <v>8512</v>
      </c>
      <c r="J5482" s="84">
        <v>140</v>
      </c>
      <c r="K5482" s="84">
        <v>0</v>
      </c>
      <c r="L5482" s="82">
        <v>418450</v>
      </c>
      <c r="M5482" s="82">
        <v>0</v>
      </c>
      <c r="N5482" s="82">
        <v>2988.93</v>
      </c>
      <c r="O5482" s="86" t="s">
        <v>17554</v>
      </c>
      <c r="P5482" s="82">
        <v>-6558.92</v>
      </c>
      <c r="Q5482" s="82">
        <v>0</v>
      </c>
      <c r="R5482" s="2">
        <f t="shared" si="170"/>
        <v>418450</v>
      </c>
      <c r="S5482" s="2">
        <f t="shared" si="171"/>
        <v>2988.9285714285716</v>
      </c>
    </row>
    <row r="5483" spans="1:19" x14ac:dyDescent="0.25">
      <c r="A5483" s="85" t="s">
        <v>17708</v>
      </c>
      <c r="B5483" s="85" t="s">
        <v>6665</v>
      </c>
      <c r="C5483" s="85" t="s">
        <v>6666</v>
      </c>
      <c r="D5483" s="85">
        <v>446</v>
      </c>
      <c r="E5483" s="85">
        <v>46</v>
      </c>
      <c r="F5483" s="85" t="s">
        <v>8408</v>
      </c>
      <c r="G5483" s="85" t="s">
        <v>8407</v>
      </c>
      <c r="H5483" s="85" t="s">
        <v>4728</v>
      </c>
      <c r="I5483" s="85" t="s">
        <v>8511</v>
      </c>
      <c r="J5483" s="84">
        <v>144</v>
      </c>
      <c r="K5483" s="84">
        <v>0</v>
      </c>
      <c r="L5483" s="82">
        <v>388899</v>
      </c>
      <c r="M5483" s="82">
        <v>0</v>
      </c>
      <c r="N5483" s="82">
        <v>2700.69</v>
      </c>
      <c r="O5483" s="86" t="s">
        <v>17554</v>
      </c>
      <c r="P5483" s="82">
        <v>-6095.72</v>
      </c>
      <c r="Q5483" s="82">
        <v>0</v>
      </c>
      <c r="R5483" s="2">
        <f t="shared" si="170"/>
        <v>388899</v>
      </c>
      <c r="S5483" s="2">
        <f t="shared" si="171"/>
        <v>2700.6875</v>
      </c>
    </row>
    <row r="5484" spans="1:19" x14ac:dyDescent="0.25">
      <c r="A5484" s="85" t="s">
        <v>17708</v>
      </c>
      <c r="B5484" s="85" t="s">
        <v>6665</v>
      </c>
      <c r="C5484" s="85" t="s">
        <v>6666</v>
      </c>
      <c r="D5484" s="85">
        <v>446</v>
      </c>
      <c r="E5484" s="85">
        <v>46</v>
      </c>
      <c r="F5484" s="85" t="s">
        <v>8408</v>
      </c>
      <c r="G5484" s="85" t="s">
        <v>8407</v>
      </c>
      <c r="H5484" s="85" t="s">
        <v>4729</v>
      </c>
      <c r="I5484" s="85" t="s">
        <v>8510</v>
      </c>
      <c r="J5484" s="84">
        <v>67</v>
      </c>
      <c r="K5484" s="84">
        <v>0</v>
      </c>
      <c r="L5484" s="82">
        <v>209591</v>
      </c>
      <c r="M5484" s="82">
        <v>0</v>
      </c>
      <c r="N5484" s="82">
        <v>3128.22</v>
      </c>
      <c r="O5484" s="86" t="s">
        <v>17554</v>
      </c>
      <c r="P5484" s="82">
        <v>-3285.2</v>
      </c>
      <c r="Q5484" s="82">
        <v>0</v>
      </c>
      <c r="R5484" s="2">
        <f t="shared" si="170"/>
        <v>209591</v>
      </c>
      <c r="S5484" s="2">
        <f t="shared" si="171"/>
        <v>3128.2238805970151</v>
      </c>
    </row>
    <row r="5485" spans="1:19" x14ac:dyDescent="0.25">
      <c r="A5485" s="85" t="s">
        <v>17708</v>
      </c>
      <c r="B5485" s="85" t="s">
        <v>6665</v>
      </c>
      <c r="C5485" s="85" t="s">
        <v>6666</v>
      </c>
      <c r="D5485" s="85">
        <v>446</v>
      </c>
      <c r="E5485" s="85">
        <v>46</v>
      </c>
      <c r="F5485" s="85" t="s">
        <v>8408</v>
      </c>
      <c r="G5485" s="85" t="s">
        <v>8407</v>
      </c>
      <c r="H5485" s="85" t="s">
        <v>17711</v>
      </c>
      <c r="I5485" s="85" t="s">
        <v>17712</v>
      </c>
      <c r="J5485" s="84">
        <v>24</v>
      </c>
      <c r="K5485" s="84">
        <v>0</v>
      </c>
      <c r="L5485" s="82">
        <v>51331</v>
      </c>
      <c r="M5485" s="82">
        <v>0</v>
      </c>
      <c r="N5485" s="82">
        <v>2138.79</v>
      </c>
      <c r="O5485" s="86" t="s">
        <v>17554</v>
      </c>
      <c r="P5485" s="82">
        <v>-804.58</v>
      </c>
      <c r="Q5485" s="82">
        <v>0</v>
      </c>
      <c r="R5485" s="2">
        <f t="shared" si="170"/>
        <v>51331</v>
      </c>
      <c r="S5485" s="2">
        <f t="shared" si="171"/>
        <v>2138.7916666666665</v>
      </c>
    </row>
    <row r="5486" spans="1:19" x14ac:dyDescent="0.25">
      <c r="A5486" s="85" t="s">
        <v>17708</v>
      </c>
      <c r="B5486" s="85" t="s">
        <v>6665</v>
      </c>
      <c r="C5486" s="85" t="s">
        <v>6666</v>
      </c>
      <c r="D5486" s="85">
        <v>446</v>
      </c>
      <c r="E5486" s="85">
        <v>46</v>
      </c>
      <c r="F5486" s="85" t="s">
        <v>8408</v>
      </c>
      <c r="G5486" s="85" t="s">
        <v>8407</v>
      </c>
      <c r="H5486" s="85" t="s">
        <v>4730</v>
      </c>
      <c r="I5486" s="85" t="s">
        <v>8509</v>
      </c>
      <c r="J5486" s="84">
        <v>160</v>
      </c>
      <c r="K5486" s="84">
        <v>0</v>
      </c>
      <c r="L5486" s="82">
        <v>446188</v>
      </c>
      <c r="M5486" s="82">
        <v>0</v>
      </c>
      <c r="N5486" s="82">
        <v>2788.68</v>
      </c>
      <c r="O5486" s="86" t="s">
        <v>17554</v>
      </c>
      <c r="P5486" s="82">
        <v>-6993.69</v>
      </c>
      <c r="Q5486" s="82">
        <v>0</v>
      </c>
      <c r="R5486" s="2">
        <f t="shared" si="170"/>
        <v>446188</v>
      </c>
      <c r="S5486" s="2">
        <f t="shared" si="171"/>
        <v>2788.6750000000002</v>
      </c>
    </row>
    <row r="5487" spans="1:19" x14ac:dyDescent="0.25">
      <c r="A5487" s="85" t="s">
        <v>17708</v>
      </c>
      <c r="B5487" s="85" t="s">
        <v>6665</v>
      </c>
      <c r="C5487" s="85" t="s">
        <v>6666</v>
      </c>
      <c r="D5487" s="85">
        <v>446</v>
      </c>
      <c r="E5487" s="85">
        <v>46</v>
      </c>
      <c r="F5487" s="85" t="s">
        <v>8408</v>
      </c>
      <c r="G5487" s="85" t="s">
        <v>8407</v>
      </c>
      <c r="H5487" s="85" t="s">
        <v>4731</v>
      </c>
      <c r="I5487" s="85" t="s">
        <v>8508</v>
      </c>
      <c r="J5487" s="84">
        <v>156</v>
      </c>
      <c r="K5487" s="84">
        <v>0</v>
      </c>
      <c r="L5487" s="82">
        <v>427933</v>
      </c>
      <c r="M5487" s="82">
        <v>0</v>
      </c>
      <c r="N5487" s="82">
        <v>2743.16</v>
      </c>
      <c r="O5487" s="86" t="s">
        <v>17554</v>
      </c>
      <c r="P5487" s="82">
        <v>-6707.54</v>
      </c>
      <c r="Q5487" s="82">
        <v>0</v>
      </c>
      <c r="R5487" s="2">
        <f t="shared" si="170"/>
        <v>427933</v>
      </c>
      <c r="S5487" s="2">
        <f t="shared" si="171"/>
        <v>2743.1602564102564</v>
      </c>
    </row>
    <row r="5488" spans="1:19" x14ac:dyDescent="0.25">
      <c r="A5488" s="85" t="s">
        <v>17708</v>
      </c>
      <c r="B5488" s="85" t="s">
        <v>6665</v>
      </c>
      <c r="C5488" s="85" t="s">
        <v>6666</v>
      </c>
      <c r="D5488" s="85">
        <v>446</v>
      </c>
      <c r="E5488" s="85">
        <v>46</v>
      </c>
      <c r="F5488" s="85" t="s">
        <v>8408</v>
      </c>
      <c r="G5488" s="85" t="s">
        <v>8407</v>
      </c>
      <c r="H5488" s="85" t="s">
        <v>4732</v>
      </c>
      <c r="I5488" s="85" t="s">
        <v>8507</v>
      </c>
      <c r="J5488" s="84">
        <v>64</v>
      </c>
      <c r="K5488" s="84">
        <v>0</v>
      </c>
      <c r="L5488" s="82">
        <v>185206</v>
      </c>
      <c r="M5488" s="82">
        <v>0</v>
      </c>
      <c r="N5488" s="82">
        <v>2893.84</v>
      </c>
      <c r="O5488" s="86" t="s">
        <v>17554</v>
      </c>
      <c r="P5488" s="82">
        <v>-2902.98</v>
      </c>
      <c r="Q5488" s="82">
        <v>0</v>
      </c>
      <c r="R5488" s="2">
        <f t="shared" si="170"/>
        <v>185206</v>
      </c>
      <c r="S5488" s="2">
        <f t="shared" si="171"/>
        <v>2893.84375</v>
      </c>
    </row>
    <row r="5489" spans="1:19" x14ac:dyDescent="0.25">
      <c r="A5489" s="85" t="s">
        <v>17708</v>
      </c>
      <c r="B5489" s="85" t="s">
        <v>6665</v>
      </c>
      <c r="C5489" s="85" t="s">
        <v>6666</v>
      </c>
      <c r="D5489" s="85">
        <v>446</v>
      </c>
      <c r="E5489" s="85">
        <v>46</v>
      </c>
      <c r="F5489" s="85" t="s">
        <v>8408</v>
      </c>
      <c r="G5489" s="85" t="s">
        <v>8407</v>
      </c>
      <c r="H5489" s="85" t="s">
        <v>4733</v>
      </c>
      <c r="I5489" s="85" t="s">
        <v>8506</v>
      </c>
      <c r="J5489" s="84">
        <v>55</v>
      </c>
      <c r="K5489" s="84">
        <v>0</v>
      </c>
      <c r="L5489" s="82">
        <v>160616</v>
      </c>
      <c r="M5489" s="82">
        <v>0</v>
      </c>
      <c r="N5489" s="82">
        <v>2920.29</v>
      </c>
      <c r="O5489" s="86" t="s">
        <v>17554</v>
      </c>
      <c r="P5489" s="82">
        <v>-2517.5500000000002</v>
      </c>
      <c r="Q5489" s="82">
        <v>0</v>
      </c>
      <c r="R5489" s="2">
        <f t="shared" si="170"/>
        <v>160616</v>
      </c>
      <c r="S5489" s="2">
        <f t="shared" si="171"/>
        <v>2920.2909090909093</v>
      </c>
    </row>
    <row r="5490" spans="1:19" x14ac:dyDescent="0.25">
      <c r="A5490" s="85" t="s">
        <v>17708</v>
      </c>
      <c r="B5490" s="85" t="s">
        <v>6665</v>
      </c>
      <c r="C5490" s="85" t="s">
        <v>6666</v>
      </c>
      <c r="D5490" s="85">
        <v>446</v>
      </c>
      <c r="E5490" s="85">
        <v>46</v>
      </c>
      <c r="F5490" s="85" t="s">
        <v>8408</v>
      </c>
      <c r="G5490" s="85" t="s">
        <v>8407</v>
      </c>
      <c r="H5490" s="85" t="s">
        <v>4734</v>
      </c>
      <c r="I5490" s="85" t="s">
        <v>8505</v>
      </c>
      <c r="J5490" s="84">
        <v>54</v>
      </c>
      <c r="K5490" s="84">
        <v>0</v>
      </c>
      <c r="L5490" s="82">
        <v>134565</v>
      </c>
      <c r="M5490" s="82">
        <v>0</v>
      </c>
      <c r="N5490" s="82">
        <v>2491.94</v>
      </c>
      <c r="O5490" s="86" t="s">
        <v>17554</v>
      </c>
      <c r="P5490" s="82">
        <v>-2109.21</v>
      </c>
      <c r="Q5490" s="82">
        <v>0</v>
      </c>
      <c r="R5490" s="2">
        <f t="shared" si="170"/>
        <v>134565</v>
      </c>
      <c r="S5490" s="2">
        <f t="shared" si="171"/>
        <v>2491.9444444444443</v>
      </c>
    </row>
    <row r="5491" spans="1:19" x14ac:dyDescent="0.25">
      <c r="A5491" s="85" t="s">
        <v>17708</v>
      </c>
      <c r="B5491" s="85" t="s">
        <v>6665</v>
      </c>
      <c r="C5491" s="85" t="s">
        <v>6666</v>
      </c>
      <c r="D5491" s="85">
        <v>446</v>
      </c>
      <c r="E5491" s="85">
        <v>46</v>
      </c>
      <c r="F5491" s="85" t="s">
        <v>8408</v>
      </c>
      <c r="G5491" s="85" t="s">
        <v>8407</v>
      </c>
      <c r="H5491" s="85" t="s">
        <v>4735</v>
      </c>
      <c r="I5491" s="85" t="s">
        <v>8504</v>
      </c>
      <c r="J5491" s="84">
        <v>476</v>
      </c>
      <c r="K5491" s="84">
        <v>0</v>
      </c>
      <c r="L5491" s="82">
        <v>1216974</v>
      </c>
      <c r="M5491" s="82">
        <v>0</v>
      </c>
      <c r="N5491" s="82">
        <v>2556.67</v>
      </c>
      <c r="O5491" s="86" t="s">
        <v>17554</v>
      </c>
      <c r="P5491" s="82">
        <v>-19075.23</v>
      </c>
      <c r="Q5491" s="82">
        <v>0</v>
      </c>
      <c r="R5491" s="2">
        <f t="shared" si="170"/>
        <v>1216974</v>
      </c>
      <c r="S5491" s="2">
        <f t="shared" si="171"/>
        <v>2556.6680672268908</v>
      </c>
    </row>
    <row r="5492" spans="1:19" x14ac:dyDescent="0.25">
      <c r="A5492" s="85" t="s">
        <v>17708</v>
      </c>
      <c r="B5492" s="85" t="s">
        <v>6665</v>
      </c>
      <c r="C5492" s="85" t="s">
        <v>6666</v>
      </c>
      <c r="D5492" s="85">
        <v>446</v>
      </c>
      <c r="E5492" s="85">
        <v>46</v>
      </c>
      <c r="F5492" s="85" t="s">
        <v>8408</v>
      </c>
      <c r="G5492" s="85" t="s">
        <v>8407</v>
      </c>
      <c r="H5492" s="85" t="s">
        <v>4736</v>
      </c>
      <c r="I5492" s="85" t="s">
        <v>8503</v>
      </c>
      <c r="J5492" s="84">
        <v>300</v>
      </c>
      <c r="K5492" s="84">
        <v>0</v>
      </c>
      <c r="L5492" s="82">
        <v>727052</v>
      </c>
      <c r="M5492" s="82">
        <v>0</v>
      </c>
      <c r="N5492" s="82">
        <v>2423.5100000000002</v>
      </c>
      <c r="O5492" s="86" t="s">
        <v>17554</v>
      </c>
      <c r="P5492" s="82">
        <v>-11396.03</v>
      </c>
      <c r="Q5492" s="82">
        <v>0</v>
      </c>
      <c r="R5492" s="2">
        <f t="shared" si="170"/>
        <v>727052</v>
      </c>
      <c r="S5492" s="2">
        <f t="shared" si="171"/>
        <v>2423.5066666666667</v>
      </c>
    </row>
    <row r="5493" spans="1:19" x14ac:dyDescent="0.25">
      <c r="A5493" s="85" t="s">
        <v>17708</v>
      </c>
      <c r="B5493" s="85" t="s">
        <v>6665</v>
      </c>
      <c r="C5493" s="85" t="s">
        <v>6666</v>
      </c>
      <c r="D5493" s="85">
        <v>446</v>
      </c>
      <c r="E5493" s="85">
        <v>46</v>
      </c>
      <c r="F5493" s="85" t="s">
        <v>8408</v>
      </c>
      <c r="G5493" s="85" t="s">
        <v>8407</v>
      </c>
      <c r="H5493" s="85" t="s">
        <v>4737</v>
      </c>
      <c r="I5493" s="85" t="s">
        <v>8503</v>
      </c>
      <c r="J5493" s="84">
        <v>300</v>
      </c>
      <c r="K5493" s="84">
        <v>0</v>
      </c>
      <c r="L5493" s="82">
        <v>856740</v>
      </c>
      <c r="M5493" s="82">
        <v>0</v>
      </c>
      <c r="N5493" s="82">
        <v>2855.8</v>
      </c>
      <c r="O5493" s="86" t="s">
        <v>17554</v>
      </c>
      <c r="P5493" s="82">
        <v>-13428.81</v>
      </c>
      <c r="Q5493" s="82">
        <v>0</v>
      </c>
      <c r="R5493" s="2">
        <f t="shared" si="170"/>
        <v>856740</v>
      </c>
      <c r="S5493" s="2">
        <f t="shared" si="171"/>
        <v>2855.8</v>
      </c>
    </row>
    <row r="5494" spans="1:19" x14ac:dyDescent="0.25">
      <c r="A5494" s="85" t="s">
        <v>17708</v>
      </c>
      <c r="B5494" s="85" t="s">
        <v>6665</v>
      </c>
      <c r="C5494" s="85" t="s">
        <v>6666</v>
      </c>
      <c r="D5494" s="85">
        <v>446</v>
      </c>
      <c r="E5494" s="85">
        <v>46</v>
      </c>
      <c r="F5494" s="85" t="s">
        <v>8408</v>
      </c>
      <c r="G5494" s="85" t="s">
        <v>8407</v>
      </c>
      <c r="H5494" s="85" t="s">
        <v>4738</v>
      </c>
      <c r="I5494" s="85" t="s">
        <v>8496</v>
      </c>
      <c r="J5494" s="84">
        <v>140</v>
      </c>
      <c r="K5494" s="84">
        <v>0</v>
      </c>
      <c r="L5494" s="82">
        <v>398427</v>
      </c>
      <c r="M5494" s="82">
        <v>0</v>
      </c>
      <c r="N5494" s="82">
        <v>2845.91</v>
      </c>
      <c r="O5494" s="86" t="s">
        <v>17554</v>
      </c>
      <c r="P5494" s="82">
        <v>-6245.07</v>
      </c>
      <c r="Q5494" s="82">
        <v>0</v>
      </c>
      <c r="R5494" s="2">
        <f t="shared" si="170"/>
        <v>398427</v>
      </c>
      <c r="S5494" s="2">
        <f t="shared" si="171"/>
        <v>2845.9071428571428</v>
      </c>
    </row>
    <row r="5495" spans="1:19" x14ac:dyDescent="0.25">
      <c r="A5495" s="85" t="s">
        <v>17708</v>
      </c>
      <c r="B5495" s="85" t="s">
        <v>6665</v>
      </c>
      <c r="C5495" s="85" t="s">
        <v>6666</v>
      </c>
      <c r="D5495" s="85">
        <v>446</v>
      </c>
      <c r="E5495" s="85">
        <v>46</v>
      </c>
      <c r="F5495" s="85" t="s">
        <v>8408</v>
      </c>
      <c r="G5495" s="85" t="s">
        <v>8407</v>
      </c>
      <c r="H5495" s="85" t="s">
        <v>4739</v>
      </c>
      <c r="I5495" s="85" t="s">
        <v>8502</v>
      </c>
      <c r="J5495" s="84">
        <v>142</v>
      </c>
      <c r="K5495" s="84">
        <v>0</v>
      </c>
      <c r="L5495" s="82">
        <v>401006</v>
      </c>
      <c r="M5495" s="82">
        <v>0</v>
      </c>
      <c r="N5495" s="82">
        <v>2823.99</v>
      </c>
      <c r="O5495" s="86" t="s">
        <v>17554</v>
      </c>
      <c r="P5495" s="82">
        <v>-6285.49</v>
      </c>
      <c r="Q5495" s="82">
        <v>0</v>
      </c>
      <c r="R5495" s="2">
        <f t="shared" si="170"/>
        <v>401006</v>
      </c>
      <c r="S5495" s="2">
        <f t="shared" si="171"/>
        <v>2823.9859154929577</v>
      </c>
    </row>
    <row r="5496" spans="1:19" x14ac:dyDescent="0.25">
      <c r="A5496" s="85" t="s">
        <v>17708</v>
      </c>
      <c r="B5496" s="85" t="s">
        <v>6665</v>
      </c>
      <c r="C5496" s="85" t="s">
        <v>6666</v>
      </c>
      <c r="D5496" s="85">
        <v>446</v>
      </c>
      <c r="E5496" s="85">
        <v>46</v>
      </c>
      <c r="F5496" s="85" t="s">
        <v>8408</v>
      </c>
      <c r="G5496" s="85" t="s">
        <v>8407</v>
      </c>
      <c r="H5496" s="85" t="s">
        <v>4740</v>
      </c>
      <c r="I5496" s="85" t="s">
        <v>8501</v>
      </c>
      <c r="J5496" s="84">
        <v>200</v>
      </c>
      <c r="K5496" s="84">
        <v>0</v>
      </c>
      <c r="L5496" s="82">
        <v>559943</v>
      </c>
      <c r="M5496" s="82">
        <v>0</v>
      </c>
      <c r="N5496" s="82">
        <v>2799.72</v>
      </c>
      <c r="O5496" s="86" t="s">
        <v>17554</v>
      </c>
      <c r="P5496" s="82">
        <v>-8776.7099999999991</v>
      </c>
      <c r="Q5496" s="82">
        <v>0</v>
      </c>
      <c r="R5496" s="2">
        <f t="shared" si="170"/>
        <v>559943</v>
      </c>
      <c r="S5496" s="2">
        <f t="shared" si="171"/>
        <v>2799.7150000000001</v>
      </c>
    </row>
    <row r="5497" spans="1:19" x14ac:dyDescent="0.25">
      <c r="A5497" s="85" t="s">
        <v>17708</v>
      </c>
      <c r="B5497" s="85" t="s">
        <v>6665</v>
      </c>
      <c r="C5497" s="85" t="s">
        <v>6666</v>
      </c>
      <c r="D5497" s="85">
        <v>446</v>
      </c>
      <c r="E5497" s="85">
        <v>46</v>
      </c>
      <c r="F5497" s="85" t="s">
        <v>8408</v>
      </c>
      <c r="G5497" s="85" t="s">
        <v>8407</v>
      </c>
      <c r="H5497" s="85" t="s">
        <v>4741</v>
      </c>
      <c r="I5497" s="85" t="s">
        <v>8500</v>
      </c>
      <c r="J5497" s="84">
        <v>268</v>
      </c>
      <c r="K5497" s="84">
        <v>0</v>
      </c>
      <c r="L5497" s="82">
        <v>820269</v>
      </c>
      <c r="M5497" s="82">
        <v>0</v>
      </c>
      <c r="N5497" s="82">
        <v>3060.71</v>
      </c>
      <c r="O5497" s="86" t="s">
        <v>17554</v>
      </c>
      <c r="P5497" s="82">
        <v>-12857.15</v>
      </c>
      <c r="Q5497" s="82">
        <v>0</v>
      </c>
      <c r="R5497" s="2">
        <f t="shared" si="170"/>
        <v>820269</v>
      </c>
      <c r="S5497" s="2">
        <f t="shared" si="171"/>
        <v>3060.7052238805968</v>
      </c>
    </row>
    <row r="5498" spans="1:19" x14ac:dyDescent="0.25">
      <c r="A5498" s="85" t="s">
        <v>17708</v>
      </c>
      <c r="B5498" s="85" t="s">
        <v>6665</v>
      </c>
      <c r="C5498" s="85" t="s">
        <v>6666</v>
      </c>
      <c r="D5498" s="85">
        <v>446</v>
      </c>
      <c r="E5498" s="85">
        <v>46</v>
      </c>
      <c r="F5498" s="85" t="s">
        <v>8408</v>
      </c>
      <c r="G5498" s="85" t="s">
        <v>8407</v>
      </c>
      <c r="H5498" s="85" t="s">
        <v>4742</v>
      </c>
      <c r="I5498" s="85" t="s">
        <v>8499</v>
      </c>
      <c r="J5498" s="84">
        <v>252</v>
      </c>
      <c r="K5498" s="84">
        <v>0</v>
      </c>
      <c r="L5498" s="82">
        <v>712503</v>
      </c>
      <c r="M5498" s="82">
        <v>0</v>
      </c>
      <c r="N5498" s="82">
        <v>2827.39</v>
      </c>
      <c r="O5498" s="86" t="s">
        <v>17554</v>
      </c>
      <c r="P5498" s="82">
        <v>-11167.99</v>
      </c>
      <c r="Q5498" s="82">
        <v>0</v>
      </c>
      <c r="R5498" s="2">
        <f t="shared" si="170"/>
        <v>712503</v>
      </c>
      <c r="S5498" s="2">
        <f t="shared" si="171"/>
        <v>2827.3928571428573</v>
      </c>
    </row>
    <row r="5499" spans="1:19" x14ac:dyDescent="0.25">
      <c r="A5499" s="85" t="s">
        <v>17708</v>
      </c>
      <c r="B5499" s="85" t="s">
        <v>6665</v>
      </c>
      <c r="C5499" s="85" t="s">
        <v>6666</v>
      </c>
      <c r="D5499" s="85">
        <v>446</v>
      </c>
      <c r="E5499" s="85">
        <v>46</v>
      </c>
      <c r="F5499" s="85" t="s">
        <v>8408</v>
      </c>
      <c r="G5499" s="85" t="s">
        <v>8407</v>
      </c>
      <c r="H5499" s="85" t="s">
        <v>4743</v>
      </c>
      <c r="I5499" s="85" t="s">
        <v>8498</v>
      </c>
      <c r="J5499" s="84">
        <v>196</v>
      </c>
      <c r="K5499" s="84">
        <v>78</v>
      </c>
      <c r="L5499" s="82">
        <v>778376</v>
      </c>
      <c r="M5499" s="82">
        <v>221581</v>
      </c>
      <c r="N5499" s="82">
        <v>2840.79</v>
      </c>
      <c r="O5499" s="86" t="s">
        <v>17554</v>
      </c>
      <c r="P5499" s="82">
        <v>-12200.5</v>
      </c>
      <c r="Q5499" s="82">
        <v>0</v>
      </c>
      <c r="R5499" s="2">
        <f t="shared" si="170"/>
        <v>556795</v>
      </c>
      <c r="S5499" s="2">
        <f t="shared" si="171"/>
        <v>2840.7908163265306</v>
      </c>
    </row>
    <row r="5500" spans="1:19" x14ac:dyDescent="0.25">
      <c r="A5500" s="85" t="s">
        <v>17708</v>
      </c>
      <c r="B5500" s="85" t="s">
        <v>6665</v>
      </c>
      <c r="C5500" s="85" t="s">
        <v>6666</v>
      </c>
      <c r="D5500" s="85">
        <v>446</v>
      </c>
      <c r="E5500" s="85">
        <v>46</v>
      </c>
      <c r="F5500" s="85" t="s">
        <v>8408</v>
      </c>
      <c r="G5500" s="85" t="s">
        <v>8407</v>
      </c>
      <c r="H5500" s="85" t="s">
        <v>4744</v>
      </c>
      <c r="I5500" s="85" t="s">
        <v>8497</v>
      </c>
      <c r="J5500" s="84">
        <v>124</v>
      </c>
      <c r="K5500" s="84">
        <v>0</v>
      </c>
      <c r="L5500" s="82">
        <v>352667</v>
      </c>
      <c r="M5500" s="82">
        <v>0</v>
      </c>
      <c r="N5500" s="82">
        <v>2844.09</v>
      </c>
      <c r="O5500" s="86" t="s">
        <v>17554</v>
      </c>
      <c r="P5500" s="82">
        <v>-5527.81</v>
      </c>
      <c r="Q5500" s="82">
        <v>0</v>
      </c>
      <c r="R5500" s="2">
        <f t="shared" si="170"/>
        <v>352667</v>
      </c>
      <c r="S5500" s="2">
        <f t="shared" si="171"/>
        <v>2844.0887096774195</v>
      </c>
    </row>
    <row r="5501" spans="1:19" x14ac:dyDescent="0.25">
      <c r="A5501" s="85" t="s">
        <v>17708</v>
      </c>
      <c r="B5501" s="85" t="s">
        <v>6665</v>
      </c>
      <c r="C5501" s="85" t="s">
        <v>6666</v>
      </c>
      <c r="D5501" s="85">
        <v>446</v>
      </c>
      <c r="E5501" s="85">
        <v>46</v>
      </c>
      <c r="F5501" s="85" t="s">
        <v>8408</v>
      </c>
      <c r="G5501" s="85" t="s">
        <v>8407</v>
      </c>
      <c r="H5501" s="85" t="s">
        <v>4745</v>
      </c>
      <c r="I5501" s="85" t="s">
        <v>8496</v>
      </c>
      <c r="J5501" s="84">
        <v>300</v>
      </c>
      <c r="K5501" s="84">
        <v>0</v>
      </c>
      <c r="L5501" s="82">
        <v>863668</v>
      </c>
      <c r="M5501" s="82">
        <v>0</v>
      </c>
      <c r="N5501" s="82">
        <v>2878.89</v>
      </c>
      <c r="O5501" s="86" t="s">
        <v>17554</v>
      </c>
      <c r="P5501" s="82">
        <v>-13537.39</v>
      </c>
      <c r="Q5501" s="82">
        <v>0</v>
      </c>
      <c r="R5501" s="2">
        <f t="shared" si="170"/>
        <v>863668</v>
      </c>
      <c r="S5501" s="2">
        <f t="shared" si="171"/>
        <v>2878.8933333333334</v>
      </c>
    </row>
    <row r="5502" spans="1:19" x14ac:dyDescent="0.25">
      <c r="A5502" s="85" t="s">
        <v>17708</v>
      </c>
      <c r="B5502" s="85" t="s">
        <v>6665</v>
      </c>
      <c r="C5502" s="85" t="s">
        <v>6666</v>
      </c>
      <c r="D5502" s="85">
        <v>446</v>
      </c>
      <c r="E5502" s="85">
        <v>46</v>
      </c>
      <c r="F5502" s="85" t="s">
        <v>8408</v>
      </c>
      <c r="G5502" s="85" t="s">
        <v>8407</v>
      </c>
      <c r="H5502" s="85" t="s">
        <v>8495</v>
      </c>
      <c r="I5502" s="85" t="s">
        <v>8494</v>
      </c>
      <c r="J5502" s="84">
        <v>32</v>
      </c>
      <c r="K5502" s="84">
        <v>0</v>
      </c>
      <c r="L5502" s="82">
        <v>24726</v>
      </c>
      <c r="M5502" s="82">
        <v>0</v>
      </c>
      <c r="N5502" s="82">
        <v>772.69</v>
      </c>
      <c r="O5502" s="86" t="s">
        <v>17554</v>
      </c>
      <c r="P5502" s="82">
        <v>-387.56</v>
      </c>
      <c r="Q5502" s="82">
        <v>0</v>
      </c>
      <c r="R5502" s="2">
        <f t="shared" si="170"/>
        <v>24726</v>
      </c>
      <c r="S5502" s="2">
        <f t="shared" si="171"/>
        <v>772.6875</v>
      </c>
    </row>
    <row r="5503" spans="1:19" x14ac:dyDescent="0.25">
      <c r="A5503" s="85" t="s">
        <v>17708</v>
      </c>
      <c r="B5503" s="85" t="s">
        <v>6665</v>
      </c>
      <c r="C5503" s="85" t="s">
        <v>6666</v>
      </c>
      <c r="D5503" s="85">
        <v>446</v>
      </c>
      <c r="E5503" s="85">
        <v>46</v>
      </c>
      <c r="F5503" s="85" t="s">
        <v>8408</v>
      </c>
      <c r="G5503" s="85" t="s">
        <v>8407</v>
      </c>
      <c r="H5503" s="85" t="s">
        <v>4746</v>
      </c>
      <c r="I5503" s="85" t="s">
        <v>8493</v>
      </c>
      <c r="J5503" s="84">
        <v>185</v>
      </c>
      <c r="K5503" s="84">
        <v>0</v>
      </c>
      <c r="L5503" s="82">
        <v>492777</v>
      </c>
      <c r="M5503" s="82">
        <v>0</v>
      </c>
      <c r="N5503" s="82">
        <v>2663.66</v>
      </c>
      <c r="O5503" s="86" t="s">
        <v>17554</v>
      </c>
      <c r="P5503" s="82">
        <v>-7723.94</v>
      </c>
      <c r="Q5503" s="82">
        <v>0</v>
      </c>
      <c r="R5503" s="2">
        <f t="shared" si="170"/>
        <v>492777</v>
      </c>
      <c r="S5503" s="2">
        <f t="shared" si="171"/>
        <v>2663.6594594594594</v>
      </c>
    </row>
    <row r="5504" spans="1:19" x14ac:dyDescent="0.25">
      <c r="A5504" s="85" t="s">
        <v>17708</v>
      </c>
      <c r="B5504" s="85" t="s">
        <v>6665</v>
      </c>
      <c r="C5504" s="85" t="s">
        <v>6666</v>
      </c>
      <c r="D5504" s="85">
        <v>446</v>
      </c>
      <c r="E5504" s="85">
        <v>46</v>
      </c>
      <c r="F5504" s="85" t="s">
        <v>8408</v>
      </c>
      <c r="G5504" s="85" t="s">
        <v>8407</v>
      </c>
      <c r="H5504" s="85" t="s">
        <v>4747</v>
      </c>
      <c r="I5504" s="85" t="s">
        <v>8492</v>
      </c>
      <c r="J5504" s="84">
        <v>200</v>
      </c>
      <c r="K5504" s="84">
        <v>0</v>
      </c>
      <c r="L5504" s="82">
        <v>610502</v>
      </c>
      <c r="M5504" s="82">
        <v>0</v>
      </c>
      <c r="N5504" s="82">
        <v>3052.51</v>
      </c>
      <c r="O5504" s="86" t="s">
        <v>17554</v>
      </c>
      <c r="P5504" s="82">
        <v>-9569.19</v>
      </c>
      <c r="Q5504" s="82">
        <v>0</v>
      </c>
      <c r="R5504" s="2">
        <f t="shared" si="170"/>
        <v>610502</v>
      </c>
      <c r="S5504" s="2">
        <f t="shared" si="171"/>
        <v>3052.51</v>
      </c>
    </row>
    <row r="5505" spans="1:19" x14ac:dyDescent="0.25">
      <c r="A5505" s="85" t="s">
        <v>17708</v>
      </c>
      <c r="B5505" s="85" t="s">
        <v>6665</v>
      </c>
      <c r="C5505" s="85" t="s">
        <v>6666</v>
      </c>
      <c r="D5505" s="85">
        <v>446</v>
      </c>
      <c r="E5505" s="85">
        <v>46</v>
      </c>
      <c r="F5505" s="85" t="s">
        <v>8408</v>
      </c>
      <c r="G5505" s="85" t="s">
        <v>8407</v>
      </c>
      <c r="H5505" s="85" t="s">
        <v>4748</v>
      </c>
      <c r="I5505" s="85" t="s">
        <v>8491</v>
      </c>
      <c r="J5505" s="84">
        <v>145</v>
      </c>
      <c r="K5505" s="84">
        <v>0</v>
      </c>
      <c r="L5505" s="82">
        <v>441781</v>
      </c>
      <c r="M5505" s="82">
        <v>0</v>
      </c>
      <c r="N5505" s="82">
        <v>3046.77</v>
      </c>
      <c r="O5505" s="86" t="s">
        <v>17554</v>
      </c>
      <c r="P5505" s="82">
        <v>-6924.61</v>
      </c>
      <c r="Q5505" s="82">
        <v>0</v>
      </c>
      <c r="R5505" s="2">
        <f t="shared" si="170"/>
        <v>441781</v>
      </c>
      <c r="S5505" s="2">
        <f t="shared" si="171"/>
        <v>3046.7655172413793</v>
      </c>
    </row>
    <row r="5506" spans="1:19" x14ac:dyDescent="0.25">
      <c r="A5506" s="85" t="s">
        <v>17708</v>
      </c>
      <c r="B5506" s="85" t="s">
        <v>6665</v>
      </c>
      <c r="C5506" s="85" t="s">
        <v>6666</v>
      </c>
      <c r="D5506" s="85">
        <v>446</v>
      </c>
      <c r="E5506" s="85">
        <v>46</v>
      </c>
      <c r="F5506" s="85" t="s">
        <v>8408</v>
      </c>
      <c r="G5506" s="85" t="s">
        <v>8407</v>
      </c>
      <c r="H5506" s="85" t="s">
        <v>4749</v>
      </c>
      <c r="I5506" s="85" t="s">
        <v>8490</v>
      </c>
      <c r="J5506" s="84">
        <v>74</v>
      </c>
      <c r="K5506" s="84">
        <v>0</v>
      </c>
      <c r="L5506" s="82">
        <v>217876</v>
      </c>
      <c r="M5506" s="82">
        <v>0</v>
      </c>
      <c r="N5506" s="82">
        <v>2944.27</v>
      </c>
      <c r="O5506" s="86" t="s">
        <v>17554</v>
      </c>
      <c r="P5506" s="82">
        <v>-3415.06</v>
      </c>
      <c r="Q5506" s="82">
        <v>0</v>
      </c>
      <c r="R5506" s="2">
        <f t="shared" si="170"/>
        <v>217876</v>
      </c>
      <c r="S5506" s="2">
        <f t="shared" si="171"/>
        <v>2944.2702702702704</v>
      </c>
    </row>
    <row r="5507" spans="1:19" x14ac:dyDescent="0.25">
      <c r="A5507" s="85" t="s">
        <v>17708</v>
      </c>
      <c r="B5507" s="85" t="s">
        <v>6665</v>
      </c>
      <c r="C5507" s="85" t="s">
        <v>6666</v>
      </c>
      <c r="D5507" s="85">
        <v>446</v>
      </c>
      <c r="E5507" s="85">
        <v>46</v>
      </c>
      <c r="F5507" s="85" t="s">
        <v>8408</v>
      </c>
      <c r="G5507" s="85" t="s">
        <v>8407</v>
      </c>
      <c r="H5507" s="85" t="s">
        <v>4750</v>
      </c>
      <c r="I5507" s="85" t="s">
        <v>8489</v>
      </c>
      <c r="J5507" s="84">
        <v>98</v>
      </c>
      <c r="K5507" s="84">
        <v>0</v>
      </c>
      <c r="L5507" s="82">
        <v>315871</v>
      </c>
      <c r="M5507" s="82">
        <v>0</v>
      </c>
      <c r="N5507" s="82">
        <v>3223.17</v>
      </c>
      <c r="O5507" s="86" t="s">
        <v>17554</v>
      </c>
      <c r="P5507" s="82">
        <v>-4951.0600000000004</v>
      </c>
      <c r="Q5507" s="82">
        <v>0</v>
      </c>
      <c r="R5507" s="2">
        <f t="shared" si="170"/>
        <v>315871</v>
      </c>
      <c r="S5507" s="2">
        <f t="shared" si="171"/>
        <v>3223.1734693877552</v>
      </c>
    </row>
    <row r="5508" spans="1:19" x14ac:dyDescent="0.25">
      <c r="A5508" s="85" t="s">
        <v>17708</v>
      </c>
      <c r="B5508" s="85" t="s">
        <v>6665</v>
      </c>
      <c r="C5508" s="85" t="s">
        <v>6666</v>
      </c>
      <c r="D5508" s="85">
        <v>446</v>
      </c>
      <c r="E5508" s="85">
        <v>46</v>
      </c>
      <c r="F5508" s="85" t="s">
        <v>8408</v>
      </c>
      <c r="G5508" s="85" t="s">
        <v>8407</v>
      </c>
      <c r="H5508" s="85" t="s">
        <v>4751</v>
      </c>
      <c r="I5508" s="85" t="s">
        <v>8488</v>
      </c>
      <c r="J5508" s="84">
        <v>300</v>
      </c>
      <c r="K5508" s="84">
        <v>0</v>
      </c>
      <c r="L5508" s="82">
        <v>838031</v>
      </c>
      <c r="M5508" s="82">
        <v>0</v>
      </c>
      <c r="N5508" s="82">
        <v>2793.44</v>
      </c>
      <c r="O5508" s="86" t="s">
        <v>17554</v>
      </c>
      <c r="P5508" s="82">
        <v>-13135.55</v>
      </c>
      <c r="Q5508" s="82">
        <v>0</v>
      </c>
      <c r="R5508" s="2">
        <f t="shared" ref="R5508:R5571" si="172">L5508-M5508</f>
        <v>838031</v>
      </c>
      <c r="S5508" s="2">
        <f t="shared" ref="S5508:S5571" si="173">R5508/J5508</f>
        <v>2793.4366666666665</v>
      </c>
    </row>
    <row r="5509" spans="1:19" x14ac:dyDescent="0.25">
      <c r="A5509" s="85" t="s">
        <v>17708</v>
      </c>
      <c r="B5509" s="85" t="s">
        <v>6665</v>
      </c>
      <c r="C5509" s="85" t="s">
        <v>6666</v>
      </c>
      <c r="D5509" s="85">
        <v>446</v>
      </c>
      <c r="E5509" s="85">
        <v>46</v>
      </c>
      <c r="F5509" s="85" t="s">
        <v>8408</v>
      </c>
      <c r="G5509" s="85" t="s">
        <v>8407</v>
      </c>
      <c r="H5509" s="85" t="s">
        <v>4752</v>
      </c>
      <c r="I5509" s="85" t="s">
        <v>8487</v>
      </c>
      <c r="J5509" s="84">
        <v>101</v>
      </c>
      <c r="K5509" s="84">
        <v>0</v>
      </c>
      <c r="L5509" s="82">
        <v>319667</v>
      </c>
      <c r="M5509" s="82">
        <v>0</v>
      </c>
      <c r="N5509" s="82">
        <v>3165.02</v>
      </c>
      <c r="O5509" s="86" t="s">
        <v>17554</v>
      </c>
      <c r="P5509" s="82">
        <v>-5010.5600000000004</v>
      </c>
      <c r="Q5509" s="82">
        <v>0</v>
      </c>
      <c r="R5509" s="2">
        <f t="shared" si="172"/>
        <v>319667</v>
      </c>
      <c r="S5509" s="2">
        <f t="shared" si="173"/>
        <v>3165.0198019801978</v>
      </c>
    </row>
    <row r="5510" spans="1:19" x14ac:dyDescent="0.25">
      <c r="A5510" s="85" t="s">
        <v>17708</v>
      </c>
      <c r="B5510" s="85" t="s">
        <v>6665</v>
      </c>
      <c r="C5510" s="85" t="s">
        <v>6666</v>
      </c>
      <c r="D5510" s="85">
        <v>446</v>
      </c>
      <c r="E5510" s="85">
        <v>46</v>
      </c>
      <c r="F5510" s="85" t="s">
        <v>8408</v>
      </c>
      <c r="G5510" s="85" t="s">
        <v>8407</v>
      </c>
      <c r="H5510" s="85" t="s">
        <v>17898</v>
      </c>
      <c r="I5510" s="85" t="s">
        <v>17992</v>
      </c>
      <c r="J5510" s="84">
        <v>24</v>
      </c>
      <c r="K5510" s="84">
        <v>0</v>
      </c>
      <c r="L5510" s="82">
        <v>53099</v>
      </c>
      <c r="M5510" s="82">
        <v>0</v>
      </c>
      <c r="N5510" s="82">
        <v>2212.46</v>
      </c>
      <c r="O5510" s="86" t="s">
        <v>17554</v>
      </c>
      <c r="P5510" s="82">
        <v>-832.29</v>
      </c>
      <c r="Q5510" s="82">
        <v>0</v>
      </c>
      <c r="R5510" s="2">
        <f t="shared" si="172"/>
        <v>53099</v>
      </c>
      <c r="S5510" s="2">
        <f t="shared" si="173"/>
        <v>2212.4583333333335</v>
      </c>
    </row>
    <row r="5511" spans="1:19" x14ac:dyDescent="0.25">
      <c r="A5511" s="85" t="s">
        <v>17708</v>
      </c>
      <c r="B5511" s="85" t="s">
        <v>6665</v>
      </c>
      <c r="C5511" s="85" t="s">
        <v>6666</v>
      </c>
      <c r="D5511" s="85">
        <v>446</v>
      </c>
      <c r="E5511" s="85">
        <v>46</v>
      </c>
      <c r="F5511" s="85" t="s">
        <v>8408</v>
      </c>
      <c r="G5511" s="85" t="s">
        <v>8407</v>
      </c>
      <c r="H5511" s="85" t="s">
        <v>4753</v>
      </c>
      <c r="I5511" s="85" t="s">
        <v>8486</v>
      </c>
      <c r="J5511" s="84">
        <v>150</v>
      </c>
      <c r="K5511" s="84">
        <v>0</v>
      </c>
      <c r="L5511" s="82">
        <v>432347</v>
      </c>
      <c r="M5511" s="82">
        <v>0</v>
      </c>
      <c r="N5511" s="82">
        <v>2882.31</v>
      </c>
      <c r="O5511" s="86" t="s">
        <v>17554</v>
      </c>
      <c r="P5511" s="82">
        <v>-6776.74</v>
      </c>
      <c r="Q5511" s="82">
        <v>0</v>
      </c>
      <c r="R5511" s="2">
        <f t="shared" si="172"/>
        <v>432347</v>
      </c>
      <c r="S5511" s="2">
        <f t="shared" si="173"/>
        <v>2882.3133333333335</v>
      </c>
    </row>
    <row r="5512" spans="1:19" x14ac:dyDescent="0.25">
      <c r="A5512" s="85" t="s">
        <v>17708</v>
      </c>
      <c r="B5512" s="85" t="s">
        <v>6665</v>
      </c>
      <c r="C5512" s="85" t="s">
        <v>6666</v>
      </c>
      <c r="D5512" s="85">
        <v>446</v>
      </c>
      <c r="E5512" s="85">
        <v>46</v>
      </c>
      <c r="F5512" s="85" t="s">
        <v>8408</v>
      </c>
      <c r="G5512" s="85" t="s">
        <v>8407</v>
      </c>
      <c r="H5512" s="85" t="s">
        <v>4754</v>
      </c>
      <c r="I5512" s="85" t="s">
        <v>8485</v>
      </c>
      <c r="J5512" s="84">
        <v>55</v>
      </c>
      <c r="K5512" s="84">
        <v>0</v>
      </c>
      <c r="L5512" s="82">
        <v>162363</v>
      </c>
      <c r="M5512" s="82">
        <v>0</v>
      </c>
      <c r="N5512" s="82">
        <v>2952.05</v>
      </c>
      <c r="O5512" s="86" t="s">
        <v>17554</v>
      </c>
      <c r="P5512" s="82">
        <v>-2544.92</v>
      </c>
      <c r="Q5512" s="82">
        <v>0</v>
      </c>
      <c r="R5512" s="2">
        <f t="shared" si="172"/>
        <v>162363</v>
      </c>
      <c r="S5512" s="2">
        <f t="shared" si="173"/>
        <v>2952.0545454545454</v>
      </c>
    </row>
    <row r="5513" spans="1:19" x14ac:dyDescent="0.25">
      <c r="A5513" s="85" t="s">
        <v>17708</v>
      </c>
      <c r="B5513" s="85" t="s">
        <v>6665</v>
      </c>
      <c r="C5513" s="85" t="s">
        <v>6666</v>
      </c>
      <c r="D5513" s="85">
        <v>446</v>
      </c>
      <c r="E5513" s="85">
        <v>46</v>
      </c>
      <c r="F5513" s="85" t="s">
        <v>8408</v>
      </c>
      <c r="G5513" s="85" t="s">
        <v>8407</v>
      </c>
      <c r="H5513" s="85" t="s">
        <v>4755</v>
      </c>
      <c r="I5513" s="85" t="s">
        <v>8484</v>
      </c>
      <c r="J5513" s="84">
        <v>200</v>
      </c>
      <c r="K5513" s="84">
        <v>0</v>
      </c>
      <c r="L5513" s="82">
        <v>568590</v>
      </c>
      <c r="M5513" s="82">
        <v>0</v>
      </c>
      <c r="N5513" s="82">
        <v>2842.95</v>
      </c>
      <c r="O5513" s="86" t="s">
        <v>17554</v>
      </c>
      <c r="P5513" s="82">
        <v>-8912.26</v>
      </c>
      <c r="Q5513" s="82">
        <v>0</v>
      </c>
      <c r="R5513" s="2">
        <f t="shared" si="172"/>
        <v>568590</v>
      </c>
      <c r="S5513" s="2">
        <f t="shared" si="173"/>
        <v>2842.95</v>
      </c>
    </row>
    <row r="5514" spans="1:19" x14ac:dyDescent="0.25">
      <c r="A5514" s="85" t="s">
        <v>17708</v>
      </c>
      <c r="B5514" s="85" t="s">
        <v>6665</v>
      </c>
      <c r="C5514" s="85" t="s">
        <v>6666</v>
      </c>
      <c r="D5514" s="85">
        <v>446</v>
      </c>
      <c r="E5514" s="85">
        <v>46</v>
      </c>
      <c r="F5514" s="85" t="s">
        <v>8408</v>
      </c>
      <c r="G5514" s="85" t="s">
        <v>8407</v>
      </c>
      <c r="H5514" s="85" t="s">
        <v>4756</v>
      </c>
      <c r="I5514" s="85" t="s">
        <v>8483</v>
      </c>
      <c r="J5514" s="84">
        <v>70</v>
      </c>
      <c r="K5514" s="84">
        <v>0</v>
      </c>
      <c r="L5514" s="82">
        <v>209403</v>
      </c>
      <c r="M5514" s="82">
        <v>0</v>
      </c>
      <c r="N5514" s="82">
        <v>2991.47</v>
      </c>
      <c r="O5514" s="86" t="s">
        <v>17554</v>
      </c>
      <c r="P5514" s="82">
        <v>-3282.25</v>
      </c>
      <c r="Q5514" s="82">
        <v>0</v>
      </c>
      <c r="R5514" s="2">
        <f t="shared" si="172"/>
        <v>209403</v>
      </c>
      <c r="S5514" s="2">
        <f t="shared" si="173"/>
        <v>2991.4714285714285</v>
      </c>
    </row>
    <row r="5515" spans="1:19" x14ac:dyDescent="0.25">
      <c r="A5515" s="85" t="s">
        <v>17708</v>
      </c>
      <c r="B5515" s="85" t="s">
        <v>6665</v>
      </c>
      <c r="C5515" s="85" t="s">
        <v>6666</v>
      </c>
      <c r="D5515" s="85">
        <v>446</v>
      </c>
      <c r="E5515" s="85">
        <v>46</v>
      </c>
      <c r="F5515" s="85" t="s">
        <v>8408</v>
      </c>
      <c r="G5515" s="85" t="s">
        <v>8407</v>
      </c>
      <c r="H5515" s="85" t="s">
        <v>4757</v>
      </c>
      <c r="I5515" s="85" t="s">
        <v>8482</v>
      </c>
      <c r="J5515" s="84">
        <v>170</v>
      </c>
      <c r="K5515" s="84">
        <v>0</v>
      </c>
      <c r="L5515" s="82">
        <v>490438</v>
      </c>
      <c r="M5515" s="82">
        <v>0</v>
      </c>
      <c r="N5515" s="82">
        <v>2884.93</v>
      </c>
      <c r="O5515" s="86" t="s">
        <v>17554</v>
      </c>
      <c r="P5515" s="82">
        <v>-7687.27</v>
      </c>
      <c r="Q5515" s="82">
        <v>0</v>
      </c>
      <c r="R5515" s="2">
        <f t="shared" si="172"/>
        <v>490438</v>
      </c>
      <c r="S5515" s="2">
        <f t="shared" si="173"/>
        <v>2884.9294117647059</v>
      </c>
    </row>
    <row r="5516" spans="1:19" x14ac:dyDescent="0.25">
      <c r="A5516" s="85" t="s">
        <v>17708</v>
      </c>
      <c r="B5516" s="85" t="s">
        <v>6665</v>
      </c>
      <c r="C5516" s="85" t="s">
        <v>6666</v>
      </c>
      <c r="D5516" s="85">
        <v>446</v>
      </c>
      <c r="E5516" s="85">
        <v>46</v>
      </c>
      <c r="F5516" s="85" t="s">
        <v>8408</v>
      </c>
      <c r="G5516" s="85" t="s">
        <v>8407</v>
      </c>
      <c r="H5516" s="85" t="s">
        <v>4758</v>
      </c>
      <c r="I5516" s="85" t="s">
        <v>8481</v>
      </c>
      <c r="J5516" s="84">
        <v>100</v>
      </c>
      <c r="K5516" s="84">
        <v>0</v>
      </c>
      <c r="L5516" s="82">
        <v>287377</v>
      </c>
      <c r="M5516" s="82">
        <v>0</v>
      </c>
      <c r="N5516" s="82">
        <v>2873.77</v>
      </c>
      <c r="O5516" s="86" t="s">
        <v>17554</v>
      </c>
      <c r="P5516" s="82">
        <v>-4504.4399999999996</v>
      </c>
      <c r="Q5516" s="82">
        <v>0</v>
      </c>
      <c r="R5516" s="2">
        <f t="shared" si="172"/>
        <v>287377</v>
      </c>
      <c r="S5516" s="2">
        <f t="shared" si="173"/>
        <v>2873.77</v>
      </c>
    </row>
    <row r="5517" spans="1:19" x14ac:dyDescent="0.25">
      <c r="A5517" s="85" t="s">
        <v>17708</v>
      </c>
      <c r="B5517" s="85" t="s">
        <v>6665</v>
      </c>
      <c r="C5517" s="85" t="s">
        <v>6666</v>
      </c>
      <c r="D5517" s="85">
        <v>446</v>
      </c>
      <c r="E5517" s="85">
        <v>46</v>
      </c>
      <c r="F5517" s="85" t="s">
        <v>8408</v>
      </c>
      <c r="G5517" s="85" t="s">
        <v>8407</v>
      </c>
      <c r="H5517" s="85" t="s">
        <v>4759</v>
      </c>
      <c r="I5517" s="85" t="s">
        <v>8480</v>
      </c>
      <c r="J5517" s="84">
        <v>126</v>
      </c>
      <c r="K5517" s="84">
        <v>0</v>
      </c>
      <c r="L5517" s="82">
        <v>324609</v>
      </c>
      <c r="M5517" s="82">
        <v>0</v>
      </c>
      <c r="N5517" s="82">
        <v>2576.2600000000002</v>
      </c>
      <c r="O5517" s="86" t="s">
        <v>17554</v>
      </c>
      <c r="P5517" s="82">
        <v>-5088.0200000000004</v>
      </c>
      <c r="Q5517" s="82">
        <v>0</v>
      </c>
      <c r="R5517" s="2">
        <f t="shared" si="172"/>
        <v>324609</v>
      </c>
      <c r="S5517" s="2">
        <f t="shared" si="173"/>
        <v>2576.2619047619046</v>
      </c>
    </row>
    <row r="5518" spans="1:19" x14ac:dyDescent="0.25">
      <c r="A5518" s="85" t="s">
        <v>17708</v>
      </c>
      <c r="B5518" s="85" t="s">
        <v>6665</v>
      </c>
      <c r="C5518" s="85" t="s">
        <v>6666</v>
      </c>
      <c r="D5518" s="85">
        <v>446</v>
      </c>
      <c r="E5518" s="85">
        <v>46</v>
      </c>
      <c r="F5518" s="85" t="s">
        <v>8408</v>
      </c>
      <c r="G5518" s="85" t="s">
        <v>8407</v>
      </c>
      <c r="H5518" s="85" t="s">
        <v>4760</v>
      </c>
      <c r="I5518" s="85" t="s">
        <v>8479</v>
      </c>
      <c r="J5518" s="84">
        <v>80</v>
      </c>
      <c r="K5518" s="84">
        <v>0</v>
      </c>
      <c r="L5518" s="82">
        <v>229425</v>
      </c>
      <c r="M5518" s="82">
        <v>0</v>
      </c>
      <c r="N5518" s="82">
        <v>2867.81</v>
      </c>
      <c r="O5518" s="86" t="s">
        <v>17554</v>
      </c>
      <c r="P5518" s="82">
        <v>-3596.08</v>
      </c>
      <c r="Q5518" s="82">
        <v>0</v>
      </c>
      <c r="R5518" s="2">
        <f t="shared" si="172"/>
        <v>229425</v>
      </c>
      <c r="S5518" s="2">
        <f t="shared" si="173"/>
        <v>2867.8125</v>
      </c>
    </row>
    <row r="5519" spans="1:19" x14ac:dyDescent="0.25">
      <c r="A5519" s="85" t="s">
        <v>17708</v>
      </c>
      <c r="B5519" s="85" t="s">
        <v>6665</v>
      </c>
      <c r="C5519" s="85" t="s">
        <v>6666</v>
      </c>
      <c r="D5519" s="85">
        <v>446</v>
      </c>
      <c r="E5519" s="85">
        <v>46</v>
      </c>
      <c r="F5519" s="85" t="s">
        <v>8408</v>
      </c>
      <c r="G5519" s="85" t="s">
        <v>8407</v>
      </c>
      <c r="H5519" s="85" t="s">
        <v>4761</v>
      </c>
      <c r="I5519" s="85" t="s">
        <v>8478</v>
      </c>
      <c r="J5519" s="84">
        <v>70</v>
      </c>
      <c r="K5519" s="84">
        <v>0</v>
      </c>
      <c r="L5519" s="82">
        <v>198869</v>
      </c>
      <c r="M5519" s="82">
        <v>0</v>
      </c>
      <c r="N5519" s="82">
        <v>2840.99</v>
      </c>
      <c r="O5519" s="86" t="s">
        <v>17554</v>
      </c>
      <c r="P5519" s="82">
        <v>-3117.12</v>
      </c>
      <c r="Q5519" s="82">
        <v>0</v>
      </c>
      <c r="R5519" s="2">
        <f t="shared" si="172"/>
        <v>198869</v>
      </c>
      <c r="S5519" s="2">
        <f t="shared" si="173"/>
        <v>2840.9857142857145</v>
      </c>
    </row>
    <row r="5520" spans="1:19" x14ac:dyDescent="0.25">
      <c r="A5520" s="85" t="s">
        <v>17708</v>
      </c>
      <c r="B5520" s="85" t="s">
        <v>6665</v>
      </c>
      <c r="C5520" s="85" t="s">
        <v>6666</v>
      </c>
      <c r="D5520" s="85">
        <v>446</v>
      </c>
      <c r="E5520" s="85">
        <v>46</v>
      </c>
      <c r="F5520" s="85" t="s">
        <v>8408</v>
      </c>
      <c r="G5520" s="85" t="s">
        <v>8407</v>
      </c>
      <c r="H5520" s="85" t="s">
        <v>4762</v>
      </c>
      <c r="I5520" s="85" t="s">
        <v>8477</v>
      </c>
      <c r="J5520" s="84">
        <v>300</v>
      </c>
      <c r="K5520" s="84">
        <v>0</v>
      </c>
      <c r="L5520" s="82">
        <v>757603</v>
      </c>
      <c r="M5520" s="82">
        <v>0</v>
      </c>
      <c r="N5520" s="82">
        <v>2525.34</v>
      </c>
      <c r="O5520" s="86" t="s">
        <v>17554</v>
      </c>
      <c r="P5520" s="82">
        <v>-11874.9</v>
      </c>
      <c r="Q5520" s="82">
        <v>0</v>
      </c>
      <c r="R5520" s="2">
        <f t="shared" si="172"/>
        <v>757603</v>
      </c>
      <c r="S5520" s="2">
        <f t="shared" si="173"/>
        <v>2525.3433333333332</v>
      </c>
    </row>
    <row r="5521" spans="1:19" x14ac:dyDescent="0.25">
      <c r="A5521" s="85" t="s">
        <v>17708</v>
      </c>
      <c r="B5521" s="85" t="s">
        <v>6665</v>
      </c>
      <c r="C5521" s="85" t="s">
        <v>6666</v>
      </c>
      <c r="D5521" s="85">
        <v>446</v>
      </c>
      <c r="E5521" s="85">
        <v>46</v>
      </c>
      <c r="F5521" s="85" t="s">
        <v>8408</v>
      </c>
      <c r="G5521" s="85" t="s">
        <v>8407</v>
      </c>
      <c r="H5521" s="85" t="s">
        <v>4763</v>
      </c>
      <c r="I5521" s="85" t="s">
        <v>8476</v>
      </c>
      <c r="J5521" s="84">
        <v>280</v>
      </c>
      <c r="K5521" s="84">
        <v>0</v>
      </c>
      <c r="L5521" s="82">
        <v>720908</v>
      </c>
      <c r="M5521" s="82">
        <v>0</v>
      </c>
      <c r="N5521" s="82">
        <v>2574.67</v>
      </c>
      <c r="O5521" s="86" t="s">
        <v>17554</v>
      </c>
      <c r="P5521" s="82">
        <v>-11299.73</v>
      </c>
      <c r="Q5521" s="82">
        <v>0</v>
      </c>
      <c r="R5521" s="2">
        <f t="shared" si="172"/>
        <v>720908</v>
      </c>
      <c r="S5521" s="2">
        <f t="shared" si="173"/>
        <v>2574.6714285714284</v>
      </c>
    </row>
    <row r="5522" spans="1:19" x14ac:dyDescent="0.25">
      <c r="A5522" s="85" t="s">
        <v>17708</v>
      </c>
      <c r="B5522" s="85" t="s">
        <v>6665</v>
      </c>
      <c r="C5522" s="85" t="s">
        <v>6666</v>
      </c>
      <c r="D5522" s="85">
        <v>446</v>
      </c>
      <c r="E5522" s="85">
        <v>46</v>
      </c>
      <c r="F5522" s="85" t="s">
        <v>8408</v>
      </c>
      <c r="G5522" s="85" t="s">
        <v>8407</v>
      </c>
      <c r="H5522" s="85" t="s">
        <v>4764</v>
      </c>
      <c r="I5522" s="85" t="s">
        <v>8475</v>
      </c>
      <c r="J5522" s="84">
        <v>116</v>
      </c>
      <c r="K5522" s="84">
        <v>0</v>
      </c>
      <c r="L5522" s="82">
        <v>305566</v>
      </c>
      <c r="M5522" s="82">
        <v>0</v>
      </c>
      <c r="N5522" s="82">
        <v>2634.19</v>
      </c>
      <c r="O5522" s="86" t="s">
        <v>17554</v>
      </c>
      <c r="P5522" s="82">
        <v>-4789.54</v>
      </c>
      <c r="Q5522" s="82">
        <v>0</v>
      </c>
      <c r="R5522" s="2">
        <f t="shared" si="172"/>
        <v>305566</v>
      </c>
      <c r="S5522" s="2">
        <f t="shared" si="173"/>
        <v>2634.1896551724139</v>
      </c>
    </row>
    <row r="5523" spans="1:19" x14ac:dyDescent="0.25">
      <c r="A5523" s="85" t="s">
        <v>17708</v>
      </c>
      <c r="B5523" s="85" t="s">
        <v>6665</v>
      </c>
      <c r="C5523" s="85" t="s">
        <v>6666</v>
      </c>
      <c r="D5523" s="85">
        <v>446</v>
      </c>
      <c r="E5523" s="85">
        <v>46</v>
      </c>
      <c r="F5523" s="85" t="s">
        <v>8408</v>
      </c>
      <c r="G5523" s="85" t="s">
        <v>8407</v>
      </c>
      <c r="H5523" s="85" t="s">
        <v>4765</v>
      </c>
      <c r="I5523" s="85" t="s">
        <v>8474</v>
      </c>
      <c r="J5523" s="84">
        <v>152</v>
      </c>
      <c r="K5523" s="84">
        <v>0</v>
      </c>
      <c r="L5523" s="82">
        <v>392135</v>
      </c>
      <c r="M5523" s="82">
        <v>0</v>
      </c>
      <c r="N5523" s="82">
        <v>2579.84</v>
      </c>
      <c r="O5523" s="86" t="s">
        <v>17554</v>
      </c>
      <c r="P5523" s="82">
        <v>-6146.44</v>
      </c>
      <c r="Q5523" s="82">
        <v>0</v>
      </c>
      <c r="R5523" s="2">
        <f t="shared" si="172"/>
        <v>392135</v>
      </c>
      <c r="S5523" s="2">
        <f t="shared" si="173"/>
        <v>2579.8355263157896</v>
      </c>
    </row>
    <row r="5524" spans="1:19" x14ac:dyDescent="0.25">
      <c r="A5524" s="85" t="s">
        <v>17708</v>
      </c>
      <c r="B5524" s="85" t="s">
        <v>6665</v>
      </c>
      <c r="C5524" s="85" t="s">
        <v>6666</v>
      </c>
      <c r="D5524" s="85">
        <v>446</v>
      </c>
      <c r="E5524" s="85">
        <v>46</v>
      </c>
      <c r="F5524" s="85" t="s">
        <v>8408</v>
      </c>
      <c r="G5524" s="85" t="s">
        <v>8407</v>
      </c>
      <c r="H5524" s="85" t="s">
        <v>4766</v>
      </c>
      <c r="I5524" s="85" t="s">
        <v>8473</v>
      </c>
      <c r="J5524" s="84">
        <v>586</v>
      </c>
      <c r="K5524" s="84">
        <v>0</v>
      </c>
      <c r="L5524" s="82">
        <v>1582447</v>
      </c>
      <c r="M5524" s="82">
        <v>0</v>
      </c>
      <c r="N5524" s="82">
        <v>2700.42</v>
      </c>
      <c r="O5524" s="86" t="s">
        <v>17554</v>
      </c>
      <c r="P5524" s="82">
        <v>-24803.75</v>
      </c>
      <c r="Q5524" s="82">
        <v>0</v>
      </c>
      <c r="R5524" s="2">
        <f t="shared" si="172"/>
        <v>1582447</v>
      </c>
      <c r="S5524" s="2">
        <f t="shared" si="173"/>
        <v>2700.4215017064848</v>
      </c>
    </row>
    <row r="5525" spans="1:19" x14ac:dyDescent="0.25">
      <c r="A5525" s="85" t="s">
        <v>17708</v>
      </c>
      <c r="B5525" s="85" t="s">
        <v>6665</v>
      </c>
      <c r="C5525" s="85" t="s">
        <v>6666</v>
      </c>
      <c r="D5525" s="85">
        <v>446</v>
      </c>
      <c r="E5525" s="85">
        <v>46</v>
      </c>
      <c r="F5525" s="85" t="s">
        <v>8408</v>
      </c>
      <c r="G5525" s="85" t="s">
        <v>8407</v>
      </c>
      <c r="H5525" s="85" t="s">
        <v>4767</v>
      </c>
      <c r="I5525" s="85" t="s">
        <v>8472</v>
      </c>
      <c r="J5525" s="84">
        <v>238</v>
      </c>
      <c r="K5525" s="84">
        <v>0</v>
      </c>
      <c r="L5525" s="82">
        <v>643433</v>
      </c>
      <c r="M5525" s="82">
        <v>0</v>
      </c>
      <c r="N5525" s="82">
        <v>2703.5</v>
      </c>
      <c r="O5525" s="86" t="s">
        <v>17554</v>
      </c>
      <c r="P5525" s="82">
        <v>-10085.36</v>
      </c>
      <c r="Q5525" s="82">
        <v>0</v>
      </c>
      <c r="R5525" s="2">
        <f t="shared" si="172"/>
        <v>643433</v>
      </c>
      <c r="S5525" s="2">
        <f t="shared" si="173"/>
        <v>2703.5</v>
      </c>
    </row>
    <row r="5526" spans="1:19" x14ac:dyDescent="0.25">
      <c r="A5526" s="85" t="s">
        <v>17708</v>
      </c>
      <c r="B5526" s="85" t="s">
        <v>6665</v>
      </c>
      <c r="C5526" s="85" t="s">
        <v>6666</v>
      </c>
      <c r="D5526" s="85">
        <v>446</v>
      </c>
      <c r="E5526" s="85">
        <v>46</v>
      </c>
      <c r="F5526" s="85" t="s">
        <v>8408</v>
      </c>
      <c r="G5526" s="85" t="s">
        <v>8407</v>
      </c>
      <c r="H5526" s="85" t="s">
        <v>4768</v>
      </c>
      <c r="I5526" s="85" t="s">
        <v>8471</v>
      </c>
      <c r="J5526" s="84">
        <v>270</v>
      </c>
      <c r="K5526" s="84">
        <v>0</v>
      </c>
      <c r="L5526" s="82">
        <v>732073</v>
      </c>
      <c r="M5526" s="82">
        <v>0</v>
      </c>
      <c r="N5526" s="82">
        <v>2711.38</v>
      </c>
      <c r="O5526" s="86" t="s">
        <v>17554</v>
      </c>
      <c r="P5526" s="82">
        <v>-11474.74</v>
      </c>
      <c r="Q5526" s="82">
        <v>0</v>
      </c>
      <c r="R5526" s="2">
        <f t="shared" si="172"/>
        <v>732073</v>
      </c>
      <c r="S5526" s="2">
        <f t="shared" si="173"/>
        <v>2711.3814814814814</v>
      </c>
    </row>
    <row r="5527" spans="1:19" x14ac:dyDescent="0.25">
      <c r="A5527" s="85" t="s">
        <v>17708</v>
      </c>
      <c r="B5527" s="85" t="s">
        <v>6665</v>
      </c>
      <c r="C5527" s="85" t="s">
        <v>6666</v>
      </c>
      <c r="D5527" s="85">
        <v>446</v>
      </c>
      <c r="E5527" s="85">
        <v>46</v>
      </c>
      <c r="F5527" s="85" t="s">
        <v>8408</v>
      </c>
      <c r="G5527" s="85" t="s">
        <v>8407</v>
      </c>
      <c r="H5527" s="85" t="s">
        <v>4769</v>
      </c>
      <c r="I5527" s="85" t="s">
        <v>8470</v>
      </c>
      <c r="J5527" s="84">
        <v>480</v>
      </c>
      <c r="K5527" s="84">
        <v>0</v>
      </c>
      <c r="L5527" s="82">
        <v>1328683</v>
      </c>
      <c r="M5527" s="82">
        <v>0</v>
      </c>
      <c r="N5527" s="82">
        <v>2768.09</v>
      </c>
      <c r="O5527" s="86" t="s">
        <v>17554</v>
      </c>
      <c r="P5527" s="82">
        <v>-20826.169999999998</v>
      </c>
      <c r="Q5527" s="82">
        <v>0</v>
      </c>
      <c r="R5527" s="2">
        <f t="shared" si="172"/>
        <v>1328683</v>
      </c>
      <c r="S5527" s="2">
        <f t="shared" si="173"/>
        <v>2768.0895833333334</v>
      </c>
    </row>
    <row r="5528" spans="1:19" x14ac:dyDescent="0.25">
      <c r="A5528" s="85" t="s">
        <v>17708</v>
      </c>
      <c r="B5528" s="85" t="s">
        <v>6665</v>
      </c>
      <c r="C5528" s="85" t="s">
        <v>6666</v>
      </c>
      <c r="D5528" s="85">
        <v>446</v>
      </c>
      <c r="E5528" s="85">
        <v>46</v>
      </c>
      <c r="F5528" s="85" t="s">
        <v>8408</v>
      </c>
      <c r="G5528" s="85" t="s">
        <v>8407</v>
      </c>
      <c r="H5528" s="85" t="s">
        <v>4770</v>
      </c>
      <c r="I5528" s="85" t="s">
        <v>8469</v>
      </c>
      <c r="J5528" s="84">
        <v>120</v>
      </c>
      <c r="K5528" s="84">
        <v>0</v>
      </c>
      <c r="L5528" s="82">
        <v>338520</v>
      </c>
      <c r="M5528" s="82">
        <v>0</v>
      </c>
      <c r="N5528" s="82">
        <v>2821</v>
      </c>
      <c r="O5528" s="86" t="s">
        <v>17554</v>
      </c>
      <c r="P5528" s="82">
        <v>-5306.07</v>
      </c>
      <c r="Q5528" s="82">
        <v>0</v>
      </c>
      <c r="R5528" s="2">
        <f t="shared" si="172"/>
        <v>338520</v>
      </c>
      <c r="S5528" s="2">
        <f t="shared" si="173"/>
        <v>2821</v>
      </c>
    </row>
    <row r="5529" spans="1:19" x14ac:dyDescent="0.25">
      <c r="A5529" s="85" t="s">
        <v>17708</v>
      </c>
      <c r="B5529" s="85" t="s">
        <v>6665</v>
      </c>
      <c r="C5529" s="85" t="s">
        <v>6666</v>
      </c>
      <c r="D5529" s="85">
        <v>446</v>
      </c>
      <c r="E5529" s="85">
        <v>46</v>
      </c>
      <c r="F5529" s="85" t="s">
        <v>8408</v>
      </c>
      <c r="G5529" s="85" t="s">
        <v>8407</v>
      </c>
      <c r="H5529" s="85" t="s">
        <v>4771</v>
      </c>
      <c r="I5529" s="85" t="s">
        <v>8468</v>
      </c>
      <c r="J5529" s="84">
        <v>404</v>
      </c>
      <c r="K5529" s="84">
        <v>0</v>
      </c>
      <c r="L5529" s="82">
        <v>1123602</v>
      </c>
      <c r="M5529" s="82">
        <v>0</v>
      </c>
      <c r="N5529" s="82">
        <v>2781.19</v>
      </c>
      <c r="O5529" s="86" t="s">
        <v>17554</v>
      </c>
      <c r="P5529" s="82">
        <v>-17611.669999999998</v>
      </c>
      <c r="Q5529" s="82">
        <v>0</v>
      </c>
      <c r="R5529" s="2">
        <f t="shared" si="172"/>
        <v>1123602</v>
      </c>
      <c r="S5529" s="2">
        <f t="shared" si="173"/>
        <v>2781.1930693069307</v>
      </c>
    </row>
    <row r="5530" spans="1:19" x14ac:dyDescent="0.25">
      <c r="A5530" s="85" t="s">
        <v>17708</v>
      </c>
      <c r="B5530" s="85" t="s">
        <v>6665</v>
      </c>
      <c r="C5530" s="85" t="s">
        <v>6666</v>
      </c>
      <c r="D5530" s="85">
        <v>446</v>
      </c>
      <c r="E5530" s="85">
        <v>46</v>
      </c>
      <c r="F5530" s="85" t="s">
        <v>8408</v>
      </c>
      <c r="G5530" s="85" t="s">
        <v>8407</v>
      </c>
      <c r="H5530" s="85" t="s">
        <v>4772</v>
      </c>
      <c r="I5530" s="85" t="s">
        <v>8445</v>
      </c>
      <c r="J5530" s="84">
        <v>350</v>
      </c>
      <c r="K5530" s="84">
        <v>0</v>
      </c>
      <c r="L5530" s="82">
        <v>984261</v>
      </c>
      <c r="M5530" s="82">
        <v>0</v>
      </c>
      <c r="N5530" s="82">
        <v>2812.17</v>
      </c>
      <c r="O5530" s="86" t="s">
        <v>17554</v>
      </c>
      <c r="P5530" s="82">
        <v>-15427.6</v>
      </c>
      <c r="Q5530" s="82">
        <v>0</v>
      </c>
      <c r="R5530" s="2">
        <f t="shared" si="172"/>
        <v>984261</v>
      </c>
      <c r="S5530" s="2">
        <f t="shared" si="173"/>
        <v>2812.1742857142858</v>
      </c>
    </row>
    <row r="5531" spans="1:19" x14ac:dyDescent="0.25">
      <c r="A5531" s="85" t="s">
        <v>17708</v>
      </c>
      <c r="B5531" s="85" t="s">
        <v>6665</v>
      </c>
      <c r="C5531" s="85" t="s">
        <v>6666</v>
      </c>
      <c r="D5531" s="85">
        <v>446</v>
      </c>
      <c r="E5531" s="85">
        <v>46</v>
      </c>
      <c r="F5531" s="85" t="s">
        <v>8408</v>
      </c>
      <c r="G5531" s="85" t="s">
        <v>8407</v>
      </c>
      <c r="H5531" s="85" t="s">
        <v>4773</v>
      </c>
      <c r="I5531" s="85" t="s">
        <v>8467</v>
      </c>
      <c r="J5531" s="84">
        <v>180</v>
      </c>
      <c r="K5531" s="84">
        <v>0</v>
      </c>
      <c r="L5531" s="82">
        <v>550814</v>
      </c>
      <c r="M5531" s="82">
        <v>0</v>
      </c>
      <c r="N5531" s="82">
        <v>3060.08</v>
      </c>
      <c r="O5531" s="86" t="s">
        <v>17554</v>
      </c>
      <c r="P5531" s="82">
        <v>-8633.6200000000008</v>
      </c>
      <c r="Q5531" s="82">
        <v>0</v>
      </c>
      <c r="R5531" s="2">
        <f t="shared" si="172"/>
        <v>550814</v>
      </c>
      <c r="S5531" s="2">
        <f t="shared" si="173"/>
        <v>3060.0777777777776</v>
      </c>
    </row>
    <row r="5532" spans="1:19" x14ac:dyDescent="0.25">
      <c r="A5532" s="85" t="s">
        <v>17708</v>
      </c>
      <c r="B5532" s="85" t="s">
        <v>6665</v>
      </c>
      <c r="C5532" s="85" t="s">
        <v>6666</v>
      </c>
      <c r="D5532" s="85">
        <v>446</v>
      </c>
      <c r="E5532" s="85">
        <v>46</v>
      </c>
      <c r="F5532" s="85" t="s">
        <v>8408</v>
      </c>
      <c r="G5532" s="85" t="s">
        <v>8407</v>
      </c>
      <c r="H5532" s="85" t="s">
        <v>4774</v>
      </c>
      <c r="I5532" s="85" t="s">
        <v>8466</v>
      </c>
      <c r="J5532" s="84">
        <v>300</v>
      </c>
      <c r="K5532" s="84">
        <v>0</v>
      </c>
      <c r="L5532" s="82">
        <v>887656</v>
      </c>
      <c r="M5532" s="82">
        <v>0</v>
      </c>
      <c r="N5532" s="82">
        <v>2958.85</v>
      </c>
      <c r="O5532" s="86" t="s">
        <v>17554</v>
      </c>
      <c r="P5532" s="82">
        <v>-13913.39</v>
      </c>
      <c r="Q5532" s="82">
        <v>0</v>
      </c>
      <c r="R5532" s="2">
        <f t="shared" si="172"/>
        <v>887656</v>
      </c>
      <c r="S5532" s="2">
        <f t="shared" si="173"/>
        <v>2958.8533333333335</v>
      </c>
    </row>
    <row r="5533" spans="1:19" x14ac:dyDescent="0.25">
      <c r="A5533" s="85" t="s">
        <v>17708</v>
      </c>
      <c r="B5533" s="85" t="s">
        <v>6665</v>
      </c>
      <c r="C5533" s="85" t="s">
        <v>6666</v>
      </c>
      <c r="D5533" s="85">
        <v>446</v>
      </c>
      <c r="E5533" s="85">
        <v>46</v>
      </c>
      <c r="F5533" s="85" t="s">
        <v>8408</v>
      </c>
      <c r="G5533" s="85" t="s">
        <v>8407</v>
      </c>
      <c r="H5533" s="85" t="s">
        <v>4775</v>
      </c>
      <c r="I5533" s="85" t="s">
        <v>8465</v>
      </c>
      <c r="J5533" s="84">
        <v>400</v>
      </c>
      <c r="K5533" s="84">
        <v>0</v>
      </c>
      <c r="L5533" s="82">
        <v>1173470</v>
      </c>
      <c r="M5533" s="82">
        <v>0</v>
      </c>
      <c r="N5533" s="82">
        <v>2933.68</v>
      </c>
      <c r="O5533" s="86" t="s">
        <v>17554</v>
      </c>
      <c r="P5533" s="82">
        <v>-18393.310000000001</v>
      </c>
      <c r="Q5533" s="82">
        <v>0</v>
      </c>
      <c r="R5533" s="2">
        <f t="shared" si="172"/>
        <v>1173470</v>
      </c>
      <c r="S5533" s="2">
        <f t="shared" si="173"/>
        <v>2933.6750000000002</v>
      </c>
    </row>
    <row r="5534" spans="1:19" x14ac:dyDescent="0.25">
      <c r="A5534" s="85" t="s">
        <v>17708</v>
      </c>
      <c r="B5534" s="85" t="s">
        <v>6665</v>
      </c>
      <c r="C5534" s="85" t="s">
        <v>6666</v>
      </c>
      <c r="D5534" s="85">
        <v>446</v>
      </c>
      <c r="E5534" s="85">
        <v>46</v>
      </c>
      <c r="F5534" s="85" t="s">
        <v>8408</v>
      </c>
      <c r="G5534" s="85" t="s">
        <v>8407</v>
      </c>
      <c r="H5534" s="85" t="s">
        <v>4776</v>
      </c>
      <c r="I5534" s="85" t="s">
        <v>8464</v>
      </c>
      <c r="J5534" s="84">
        <v>272</v>
      </c>
      <c r="K5534" s="84">
        <v>0</v>
      </c>
      <c r="L5534" s="82">
        <v>823247</v>
      </c>
      <c r="M5534" s="82">
        <v>0</v>
      </c>
      <c r="N5534" s="82">
        <v>3026.64</v>
      </c>
      <c r="O5534" s="86" t="s">
        <v>17554</v>
      </c>
      <c r="P5534" s="82">
        <v>-12903.82</v>
      </c>
      <c r="Q5534" s="82">
        <v>0</v>
      </c>
      <c r="R5534" s="2">
        <f t="shared" si="172"/>
        <v>823247</v>
      </c>
      <c r="S5534" s="2">
        <f t="shared" si="173"/>
        <v>3026.643382352941</v>
      </c>
    </row>
    <row r="5535" spans="1:19" x14ac:dyDescent="0.25">
      <c r="A5535" s="85" t="s">
        <v>17708</v>
      </c>
      <c r="B5535" s="85" t="s">
        <v>6665</v>
      </c>
      <c r="C5535" s="85" t="s">
        <v>6666</v>
      </c>
      <c r="D5535" s="85">
        <v>446</v>
      </c>
      <c r="E5535" s="85">
        <v>46</v>
      </c>
      <c r="F5535" s="85" t="s">
        <v>8408</v>
      </c>
      <c r="G5535" s="85" t="s">
        <v>8407</v>
      </c>
      <c r="H5535" s="85" t="s">
        <v>4777</v>
      </c>
      <c r="I5535" s="85" t="s">
        <v>8463</v>
      </c>
      <c r="J5535" s="84">
        <v>200</v>
      </c>
      <c r="K5535" s="84">
        <v>0</v>
      </c>
      <c r="L5535" s="82">
        <v>572585</v>
      </c>
      <c r="M5535" s="82">
        <v>0</v>
      </c>
      <c r="N5535" s="82">
        <v>2862.92</v>
      </c>
      <c r="O5535" s="86" t="s">
        <v>17554</v>
      </c>
      <c r="P5535" s="82">
        <v>-8974.86</v>
      </c>
      <c r="Q5535" s="82">
        <v>0</v>
      </c>
      <c r="R5535" s="2">
        <f t="shared" si="172"/>
        <v>572585</v>
      </c>
      <c r="S5535" s="2">
        <f t="shared" si="173"/>
        <v>2862.9250000000002</v>
      </c>
    </row>
    <row r="5536" spans="1:19" x14ac:dyDescent="0.25">
      <c r="A5536" s="85" t="s">
        <v>17708</v>
      </c>
      <c r="B5536" s="85" t="s">
        <v>6665</v>
      </c>
      <c r="C5536" s="85" t="s">
        <v>6666</v>
      </c>
      <c r="D5536" s="85">
        <v>446</v>
      </c>
      <c r="E5536" s="85">
        <v>46</v>
      </c>
      <c r="F5536" s="85" t="s">
        <v>8408</v>
      </c>
      <c r="G5536" s="85" t="s">
        <v>8407</v>
      </c>
      <c r="H5536" s="85" t="s">
        <v>4778</v>
      </c>
      <c r="I5536" s="85" t="s">
        <v>8462</v>
      </c>
      <c r="J5536" s="84">
        <v>29</v>
      </c>
      <c r="K5536" s="84">
        <v>0</v>
      </c>
      <c r="L5536" s="82">
        <v>89429</v>
      </c>
      <c r="M5536" s="82">
        <v>0</v>
      </c>
      <c r="N5536" s="82">
        <v>3083.76</v>
      </c>
      <c r="O5536" s="86" t="s">
        <v>17554</v>
      </c>
      <c r="P5536" s="82">
        <v>-1401.75</v>
      </c>
      <c r="Q5536" s="82">
        <v>0</v>
      </c>
      <c r="R5536" s="2">
        <f t="shared" si="172"/>
        <v>89429</v>
      </c>
      <c r="S5536" s="2">
        <f t="shared" si="173"/>
        <v>3083.7586206896553</v>
      </c>
    </row>
    <row r="5537" spans="1:19" x14ac:dyDescent="0.25">
      <c r="A5537" s="85" t="s">
        <v>17708</v>
      </c>
      <c r="B5537" s="85" t="s">
        <v>6665</v>
      </c>
      <c r="C5537" s="85" t="s">
        <v>6666</v>
      </c>
      <c r="D5537" s="85">
        <v>446</v>
      </c>
      <c r="E5537" s="85">
        <v>46</v>
      </c>
      <c r="F5537" s="85" t="s">
        <v>8408</v>
      </c>
      <c r="G5537" s="85" t="s">
        <v>8407</v>
      </c>
      <c r="H5537" s="85" t="s">
        <v>4779</v>
      </c>
      <c r="I5537" s="85" t="s">
        <v>8461</v>
      </c>
      <c r="J5537" s="84">
        <v>168</v>
      </c>
      <c r="K5537" s="84">
        <v>0</v>
      </c>
      <c r="L5537" s="82">
        <v>484428</v>
      </c>
      <c r="M5537" s="82">
        <v>0</v>
      </c>
      <c r="N5537" s="82">
        <v>2883.5</v>
      </c>
      <c r="O5537" s="86" t="s">
        <v>17554</v>
      </c>
      <c r="P5537" s="82">
        <v>-7593.08</v>
      </c>
      <c r="Q5537" s="82">
        <v>0</v>
      </c>
      <c r="R5537" s="2">
        <f t="shared" si="172"/>
        <v>484428</v>
      </c>
      <c r="S5537" s="2">
        <f t="shared" si="173"/>
        <v>2883.5</v>
      </c>
    </row>
    <row r="5538" spans="1:19" x14ac:dyDescent="0.25">
      <c r="A5538" s="85" t="s">
        <v>17708</v>
      </c>
      <c r="B5538" s="85" t="s">
        <v>6665</v>
      </c>
      <c r="C5538" s="85" t="s">
        <v>6666</v>
      </c>
      <c r="D5538" s="85">
        <v>446</v>
      </c>
      <c r="E5538" s="85">
        <v>46</v>
      </c>
      <c r="F5538" s="85" t="s">
        <v>8408</v>
      </c>
      <c r="G5538" s="85" t="s">
        <v>8407</v>
      </c>
      <c r="H5538" s="85" t="s">
        <v>4780</v>
      </c>
      <c r="I5538" s="85" t="s">
        <v>8460</v>
      </c>
      <c r="J5538" s="84">
        <v>131</v>
      </c>
      <c r="K5538" s="84">
        <v>0</v>
      </c>
      <c r="L5538" s="82">
        <v>394353</v>
      </c>
      <c r="M5538" s="82">
        <v>0</v>
      </c>
      <c r="N5538" s="82">
        <v>3010.33</v>
      </c>
      <c r="O5538" s="86" t="s">
        <v>17554</v>
      </c>
      <c r="P5538" s="82">
        <v>-6181.21</v>
      </c>
      <c r="Q5538" s="82">
        <v>0</v>
      </c>
      <c r="R5538" s="2">
        <f t="shared" si="172"/>
        <v>394353</v>
      </c>
      <c r="S5538" s="2">
        <f t="shared" si="173"/>
        <v>3010.3282442748091</v>
      </c>
    </row>
    <row r="5539" spans="1:19" x14ac:dyDescent="0.25">
      <c r="A5539" s="85" t="s">
        <v>17708</v>
      </c>
      <c r="B5539" s="85" t="s">
        <v>6665</v>
      </c>
      <c r="C5539" s="85" t="s">
        <v>6666</v>
      </c>
      <c r="D5539" s="85">
        <v>446</v>
      </c>
      <c r="E5539" s="85">
        <v>46</v>
      </c>
      <c r="F5539" s="85" t="s">
        <v>8408</v>
      </c>
      <c r="G5539" s="85" t="s">
        <v>8407</v>
      </c>
      <c r="H5539" s="85" t="s">
        <v>4781</v>
      </c>
      <c r="I5539" s="85" t="s">
        <v>8459</v>
      </c>
      <c r="J5539" s="84">
        <v>100</v>
      </c>
      <c r="K5539" s="84">
        <v>0</v>
      </c>
      <c r="L5539" s="82">
        <v>290248</v>
      </c>
      <c r="M5539" s="82">
        <v>0</v>
      </c>
      <c r="N5539" s="82">
        <v>2902.48</v>
      </c>
      <c r="O5539" s="86" t="s">
        <v>17554</v>
      </c>
      <c r="P5539" s="82">
        <v>-4549.4399999999996</v>
      </c>
      <c r="Q5539" s="82">
        <v>0</v>
      </c>
      <c r="R5539" s="2">
        <f t="shared" si="172"/>
        <v>290248</v>
      </c>
      <c r="S5539" s="2">
        <f t="shared" si="173"/>
        <v>2902.48</v>
      </c>
    </row>
    <row r="5540" spans="1:19" x14ac:dyDescent="0.25">
      <c r="A5540" s="85" t="s">
        <v>17708</v>
      </c>
      <c r="B5540" s="85" t="s">
        <v>6665</v>
      </c>
      <c r="C5540" s="85" t="s">
        <v>6666</v>
      </c>
      <c r="D5540" s="85">
        <v>446</v>
      </c>
      <c r="E5540" s="85">
        <v>46</v>
      </c>
      <c r="F5540" s="85" t="s">
        <v>8408</v>
      </c>
      <c r="G5540" s="85" t="s">
        <v>8407</v>
      </c>
      <c r="H5540" s="85" t="s">
        <v>4782</v>
      </c>
      <c r="I5540" s="85" t="s">
        <v>8458</v>
      </c>
      <c r="J5540" s="84">
        <v>150</v>
      </c>
      <c r="K5540" s="84">
        <v>0</v>
      </c>
      <c r="L5540" s="82">
        <v>280037</v>
      </c>
      <c r="M5540" s="82">
        <v>0</v>
      </c>
      <c r="N5540" s="82">
        <v>1866.91</v>
      </c>
      <c r="O5540" s="86" t="s">
        <v>17554</v>
      </c>
      <c r="P5540" s="82">
        <v>-4389.3999999999996</v>
      </c>
      <c r="Q5540" s="82">
        <v>0</v>
      </c>
      <c r="R5540" s="2">
        <f t="shared" si="172"/>
        <v>280037</v>
      </c>
      <c r="S5540" s="2">
        <f t="shared" si="173"/>
        <v>1866.9133333333334</v>
      </c>
    </row>
    <row r="5541" spans="1:19" x14ac:dyDescent="0.25">
      <c r="A5541" s="85" t="s">
        <v>17708</v>
      </c>
      <c r="B5541" s="85" t="s">
        <v>6665</v>
      </c>
      <c r="C5541" s="85" t="s">
        <v>6666</v>
      </c>
      <c r="D5541" s="85">
        <v>446</v>
      </c>
      <c r="E5541" s="85">
        <v>46</v>
      </c>
      <c r="F5541" s="85" t="s">
        <v>8408</v>
      </c>
      <c r="G5541" s="85" t="s">
        <v>8407</v>
      </c>
      <c r="H5541" s="85" t="s">
        <v>4783</v>
      </c>
      <c r="I5541" s="85" t="s">
        <v>8457</v>
      </c>
      <c r="J5541" s="84">
        <v>50</v>
      </c>
      <c r="K5541" s="84">
        <v>0</v>
      </c>
      <c r="L5541" s="82">
        <v>94601</v>
      </c>
      <c r="M5541" s="82">
        <v>0</v>
      </c>
      <c r="N5541" s="82">
        <v>1892.02</v>
      </c>
      <c r="O5541" s="86" t="s">
        <v>17554</v>
      </c>
      <c r="P5541" s="82">
        <v>-1482.8</v>
      </c>
      <c r="Q5541" s="82">
        <v>0</v>
      </c>
      <c r="R5541" s="2">
        <f t="shared" si="172"/>
        <v>94601</v>
      </c>
      <c r="S5541" s="2">
        <f t="shared" si="173"/>
        <v>1892.02</v>
      </c>
    </row>
    <row r="5542" spans="1:19" x14ac:dyDescent="0.25">
      <c r="A5542" s="85" t="s">
        <v>17708</v>
      </c>
      <c r="B5542" s="85" t="s">
        <v>6665</v>
      </c>
      <c r="C5542" s="85" t="s">
        <v>6666</v>
      </c>
      <c r="D5542" s="85">
        <v>446</v>
      </c>
      <c r="E5542" s="85">
        <v>46</v>
      </c>
      <c r="F5542" s="85" t="s">
        <v>8408</v>
      </c>
      <c r="G5542" s="85" t="s">
        <v>8407</v>
      </c>
      <c r="H5542" s="85" t="s">
        <v>4784</v>
      </c>
      <c r="I5542" s="85" t="s">
        <v>8456</v>
      </c>
      <c r="J5542" s="84">
        <v>148</v>
      </c>
      <c r="K5542" s="84">
        <v>0</v>
      </c>
      <c r="L5542" s="82">
        <v>411742</v>
      </c>
      <c r="M5542" s="82">
        <v>0</v>
      </c>
      <c r="N5542" s="82">
        <v>2782.04</v>
      </c>
      <c r="O5542" s="86" t="s">
        <v>17554</v>
      </c>
      <c r="P5542" s="82">
        <v>-6453.78</v>
      </c>
      <c r="Q5542" s="82">
        <v>0</v>
      </c>
      <c r="R5542" s="2">
        <f t="shared" si="172"/>
        <v>411742</v>
      </c>
      <c r="S5542" s="2">
        <f t="shared" si="173"/>
        <v>2782.0405405405404</v>
      </c>
    </row>
    <row r="5543" spans="1:19" x14ac:dyDescent="0.25">
      <c r="A5543" s="85" t="s">
        <v>17708</v>
      </c>
      <c r="B5543" s="85" t="s">
        <v>6665</v>
      </c>
      <c r="C5543" s="85" t="s">
        <v>6666</v>
      </c>
      <c r="D5543" s="85">
        <v>446</v>
      </c>
      <c r="E5543" s="85">
        <v>46</v>
      </c>
      <c r="F5543" s="85" t="s">
        <v>8408</v>
      </c>
      <c r="G5543" s="85" t="s">
        <v>8407</v>
      </c>
      <c r="H5543" s="85" t="s">
        <v>4785</v>
      </c>
      <c r="I5543" s="85" t="s">
        <v>8455</v>
      </c>
      <c r="J5543" s="84">
        <v>200</v>
      </c>
      <c r="K5543" s="84">
        <v>0</v>
      </c>
      <c r="L5543" s="82">
        <v>537840</v>
      </c>
      <c r="M5543" s="82">
        <v>0</v>
      </c>
      <c r="N5543" s="82">
        <v>2689.2</v>
      </c>
      <c r="O5543" s="86" t="s">
        <v>17554</v>
      </c>
      <c r="P5543" s="82">
        <v>-8430.27</v>
      </c>
      <c r="Q5543" s="82">
        <v>0</v>
      </c>
      <c r="R5543" s="2">
        <f t="shared" si="172"/>
        <v>537840</v>
      </c>
      <c r="S5543" s="2">
        <f t="shared" si="173"/>
        <v>2689.2</v>
      </c>
    </row>
    <row r="5544" spans="1:19" x14ac:dyDescent="0.25">
      <c r="A5544" s="85" t="s">
        <v>17708</v>
      </c>
      <c r="B5544" s="85" t="s">
        <v>6665</v>
      </c>
      <c r="C5544" s="85" t="s">
        <v>6666</v>
      </c>
      <c r="D5544" s="85">
        <v>446</v>
      </c>
      <c r="E5544" s="85">
        <v>46</v>
      </c>
      <c r="F5544" s="85" t="s">
        <v>8408</v>
      </c>
      <c r="G5544" s="85" t="s">
        <v>8407</v>
      </c>
      <c r="H5544" s="85" t="s">
        <v>4786</v>
      </c>
      <c r="I5544" s="85" t="s">
        <v>8454</v>
      </c>
      <c r="J5544" s="84">
        <v>101</v>
      </c>
      <c r="K5544" s="84">
        <v>0</v>
      </c>
      <c r="L5544" s="82">
        <v>299231</v>
      </c>
      <c r="M5544" s="82">
        <v>0</v>
      </c>
      <c r="N5544" s="82">
        <v>2962.68</v>
      </c>
      <c r="O5544" s="86" t="s">
        <v>17554</v>
      </c>
      <c r="P5544" s="82">
        <v>-4690.24</v>
      </c>
      <c r="Q5544" s="82">
        <v>0</v>
      </c>
      <c r="R5544" s="2">
        <f t="shared" si="172"/>
        <v>299231</v>
      </c>
      <c r="S5544" s="2">
        <f t="shared" si="173"/>
        <v>2962.6831683168316</v>
      </c>
    </row>
    <row r="5545" spans="1:19" x14ac:dyDescent="0.25">
      <c r="A5545" s="85" t="s">
        <v>17708</v>
      </c>
      <c r="B5545" s="85" t="s">
        <v>6665</v>
      </c>
      <c r="C5545" s="85" t="s">
        <v>6666</v>
      </c>
      <c r="D5545" s="85">
        <v>446</v>
      </c>
      <c r="E5545" s="85">
        <v>46</v>
      </c>
      <c r="F5545" s="85" t="s">
        <v>8408</v>
      </c>
      <c r="G5545" s="85" t="s">
        <v>8407</v>
      </c>
      <c r="H5545" s="85" t="s">
        <v>4787</v>
      </c>
      <c r="I5545" s="85" t="s">
        <v>8453</v>
      </c>
      <c r="J5545" s="84">
        <v>209</v>
      </c>
      <c r="K5545" s="84">
        <v>15</v>
      </c>
      <c r="L5545" s="82">
        <v>639778</v>
      </c>
      <c r="M5545" s="82">
        <v>42843</v>
      </c>
      <c r="N5545" s="82">
        <v>2856.15</v>
      </c>
      <c r="O5545" s="86" t="s">
        <v>17554</v>
      </c>
      <c r="P5545" s="82">
        <v>-10028.08</v>
      </c>
      <c r="Q5545" s="82">
        <v>0</v>
      </c>
      <c r="R5545" s="2">
        <f t="shared" si="172"/>
        <v>596935</v>
      </c>
      <c r="S5545" s="2">
        <f t="shared" si="173"/>
        <v>2856.1483253588517</v>
      </c>
    </row>
    <row r="5546" spans="1:19" x14ac:dyDescent="0.25">
      <c r="A5546" s="85" t="s">
        <v>17708</v>
      </c>
      <c r="B5546" s="85" t="s">
        <v>6665</v>
      </c>
      <c r="C5546" s="85" t="s">
        <v>6666</v>
      </c>
      <c r="D5546" s="85">
        <v>446</v>
      </c>
      <c r="E5546" s="85">
        <v>46</v>
      </c>
      <c r="F5546" s="85" t="s">
        <v>8408</v>
      </c>
      <c r="G5546" s="85" t="s">
        <v>8407</v>
      </c>
      <c r="H5546" s="85" t="s">
        <v>4788</v>
      </c>
      <c r="I5546" s="85" t="s">
        <v>8452</v>
      </c>
      <c r="J5546" s="84">
        <v>79</v>
      </c>
      <c r="K5546" s="84">
        <v>0</v>
      </c>
      <c r="L5546" s="82">
        <v>237245</v>
      </c>
      <c r="M5546" s="82">
        <v>0</v>
      </c>
      <c r="N5546" s="82">
        <v>3003.1</v>
      </c>
      <c r="O5546" s="86" t="s">
        <v>17554</v>
      </c>
      <c r="P5546" s="82">
        <v>-3718.65</v>
      </c>
      <c r="Q5546" s="82">
        <v>0</v>
      </c>
      <c r="R5546" s="2">
        <f t="shared" si="172"/>
        <v>237245</v>
      </c>
      <c r="S5546" s="2">
        <f t="shared" si="173"/>
        <v>3003.1012658227846</v>
      </c>
    </row>
    <row r="5547" spans="1:19" x14ac:dyDescent="0.25">
      <c r="A5547" s="85" t="s">
        <v>17708</v>
      </c>
      <c r="B5547" s="85" t="s">
        <v>6665</v>
      </c>
      <c r="C5547" s="85" t="s">
        <v>6666</v>
      </c>
      <c r="D5547" s="85">
        <v>446</v>
      </c>
      <c r="E5547" s="85">
        <v>46</v>
      </c>
      <c r="F5547" s="85" t="s">
        <v>8408</v>
      </c>
      <c r="G5547" s="85" t="s">
        <v>8407</v>
      </c>
      <c r="H5547" s="85" t="s">
        <v>4789</v>
      </c>
      <c r="I5547" s="85" t="s">
        <v>8451</v>
      </c>
      <c r="J5547" s="84">
        <v>420</v>
      </c>
      <c r="K5547" s="84">
        <v>0</v>
      </c>
      <c r="L5547" s="82">
        <v>1062731</v>
      </c>
      <c r="M5547" s="82">
        <v>0</v>
      </c>
      <c r="N5547" s="82">
        <v>2530.31</v>
      </c>
      <c r="O5547" s="86" t="s">
        <v>17554</v>
      </c>
      <c r="P5547" s="82">
        <v>-16657.560000000001</v>
      </c>
      <c r="Q5547" s="82">
        <v>0</v>
      </c>
      <c r="R5547" s="2">
        <f t="shared" si="172"/>
        <v>1062731</v>
      </c>
      <c r="S5547" s="2">
        <f t="shared" si="173"/>
        <v>2530.3119047619048</v>
      </c>
    </row>
    <row r="5548" spans="1:19" x14ac:dyDescent="0.25">
      <c r="A5548" s="85" t="s">
        <v>17708</v>
      </c>
      <c r="B5548" s="85" t="s">
        <v>6665</v>
      </c>
      <c r="C5548" s="85" t="s">
        <v>6666</v>
      </c>
      <c r="D5548" s="85">
        <v>446</v>
      </c>
      <c r="E5548" s="85">
        <v>46</v>
      </c>
      <c r="F5548" s="85" t="s">
        <v>8408</v>
      </c>
      <c r="G5548" s="85" t="s">
        <v>8407</v>
      </c>
      <c r="H5548" s="85" t="s">
        <v>4790</v>
      </c>
      <c r="I5548" s="85" t="s">
        <v>8450</v>
      </c>
      <c r="J5548" s="84">
        <v>132</v>
      </c>
      <c r="K5548" s="84">
        <v>0</v>
      </c>
      <c r="L5548" s="82">
        <v>331984</v>
      </c>
      <c r="M5548" s="82">
        <v>0</v>
      </c>
      <c r="N5548" s="82">
        <v>2515.0300000000002</v>
      </c>
      <c r="O5548" s="86" t="s">
        <v>17554</v>
      </c>
      <c r="P5548" s="82">
        <v>-5203.62</v>
      </c>
      <c r="Q5548" s="82">
        <v>0</v>
      </c>
      <c r="R5548" s="2">
        <f t="shared" si="172"/>
        <v>331984</v>
      </c>
      <c r="S5548" s="2">
        <f t="shared" si="173"/>
        <v>2515.030303030303</v>
      </c>
    </row>
    <row r="5549" spans="1:19" x14ac:dyDescent="0.25">
      <c r="A5549" s="85" t="s">
        <v>17708</v>
      </c>
      <c r="B5549" s="85" t="s">
        <v>6665</v>
      </c>
      <c r="C5549" s="85" t="s">
        <v>6666</v>
      </c>
      <c r="D5549" s="85">
        <v>446</v>
      </c>
      <c r="E5549" s="85">
        <v>46</v>
      </c>
      <c r="F5549" s="85" t="s">
        <v>8408</v>
      </c>
      <c r="G5549" s="85" t="s">
        <v>8407</v>
      </c>
      <c r="H5549" s="85" t="s">
        <v>18803</v>
      </c>
      <c r="I5549" s="85" t="s">
        <v>18804</v>
      </c>
      <c r="J5549" s="84">
        <v>0</v>
      </c>
      <c r="K5549" s="84">
        <v>284</v>
      </c>
      <c r="L5549" s="82">
        <v>738210</v>
      </c>
      <c r="M5549" s="82">
        <v>738210</v>
      </c>
      <c r="N5549" s="82">
        <v>2599.33</v>
      </c>
      <c r="O5549" s="86" t="s">
        <v>17554</v>
      </c>
      <c r="P5549" s="82">
        <v>-11570.92</v>
      </c>
      <c r="Q5549" s="82">
        <v>0</v>
      </c>
      <c r="R5549" s="2">
        <f t="shared" si="172"/>
        <v>0</v>
      </c>
      <c r="S5549" s="2" t="e">
        <f t="shared" si="173"/>
        <v>#DIV/0!</v>
      </c>
    </row>
    <row r="5550" spans="1:19" x14ac:dyDescent="0.25">
      <c r="A5550" s="85" t="s">
        <v>17708</v>
      </c>
      <c r="B5550" s="85" t="s">
        <v>6665</v>
      </c>
      <c r="C5550" s="85" t="s">
        <v>6666</v>
      </c>
      <c r="D5550" s="85">
        <v>446</v>
      </c>
      <c r="E5550" s="85">
        <v>46</v>
      </c>
      <c r="F5550" s="85" t="s">
        <v>8408</v>
      </c>
      <c r="G5550" s="85" t="s">
        <v>8407</v>
      </c>
      <c r="H5550" s="85" t="s">
        <v>4791</v>
      </c>
      <c r="I5550" s="85" t="s">
        <v>8449</v>
      </c>
      <c r="J5550" s="84">
        <v>164</v>
      </c>
      <c r="K5550" s="84">
        <v>0</v>
      </c>
      <c r="L5550" s="82">
        <v>458377</v>
      </c>
      <c r="M5550" s="82">
        <v>0</v>
      </c>
      <c r="N5550" s="82">
        <v>2794.98</v>
      </c>
      <c r="O5550" s="86" t="s">
        <v>17554</v>
      </c>
      <c r="P5550" s="82">
        <v>-7184.75</v>
      </c>
      <c r="Q5550" s="82">
        <v>0</v>
      </c>
      <c r="R5550" s="2">
        <f t="shared" si="172"/>
        <v>458377</v>
      </c>
      <c r="S5550" s="2">
        <f t="shared" si="173"/>
        <v>2794.981707317073</v>
      </c>
    </row>
    <row r="5551" spans="1:19" x14ac:dyDescent="0.25">
      <c r="A5551" s="85" t="s">
        <v>17708</v>
      </c>
      <c r="B5551" s="85" t="s">
        <v>6665</v>
      </c>
      <c r="C5551" s="85" t="s">
        <v>6666</v>
      </c>
      <c r="D5551" s="85">
        <v>446</v>
      </c>
      <c r="E5551" s="85">
        <v>46</v>
      </c>
      <c r="F5551" s="85" t="s">
        <v>8408</v>
      </c>
      <c r="G5551" s="85" t="s">
        <v>8407</v>
      </c>
      <c r="H5551" s="85" t="s">
        <v>4792</v>
      </c>
      <c r="I5551" s="85" t="s">
        <v>8448</v>
      </c>
      <c r="J5551" s="84">
        <v>582</v>
      </c>
      <c r="K5551" s="84">
        <v>0</v>
      </c>
      <c r="L5551" s="82">
        <v>1581714</v>
      </c>
      <c r="M5551" s="82">
        <v>0</v>
      </c>
      <c r="N5551" s="82">
        <v>2717.72</v>
      </c>
      <c r="O5551" s="86" t="s">
        <v>17554</v>
      </c>
      <c r="P5551" s="82">
        <v>-24792.26</v>
      </c>
      <c r="Q5551" s="82">
        <v>0</v>
      </c>
      <c r="R5551" s="2">
        <f t="shared" si="172"/>
        <v>1581714</v>
      </c>
      <c r="S5551" s="2">
        <f t="shared" si="173"/>
        <v>2717.7216494845361</v>
      </c>
    </row>
    <row r="5552" spans="1:19" x14ac:dyDescent="0.25">
      <c r="A5552" s="85" t="s">
        <v>17708</v>
      </c>
      <c r="B5552" s="85" t="s">
        <v>6665</v>
      </c>
      <c r="C5552" s="85" t="s">
        <v>6666</v>
      </c>
      <c r="D5552" s="85">
        <v>446</v>
      </c>
      <c r="E5552" s="85">
        <v>46</v>
      </c>
      <c r="F5552" s="85" t="s">
        <v>8408</v>
      </c>
      <c r="G5552" s="85" t="s">
        <v>8407</v>
      </c>
      <c r="H5552" s="85" t="s">
        <v>4793</v>
      </c>
      <c r="I5552" s="85" t="s">
        <v>8448</v>
      </c>
      <c r="J5552" s="84">
        <v>544</v>
      </c>
      <c r="K5552" s="84">
        <v>0</v>
      </c>
      <c r="L5552" s="82">
        <v>1535485</v>
      </c>
      <c r="M5552" s="82">
        <v>0</v>
      </c>
      <c r="N5552" s="82">
        <v>2822.58</v>
      </c>
      <c r="O5552" s="86" t="s">
        <v>17554</v>
      </c>
      <c r="P5552" s="82">
        <v>-24067.66</v>
      </c>
      <c r="Q5552" s="82">
        <v>0</v>
      </c>
      <c r="R5552" s="2">
        <f t="shared" si="172"/>
        <v>1535485</v>
      </c>
      <c r="S5552" s="2">
        <f t="shared" si="173"/>
        <v>2822.5827205882351</v>
      </c>
    </row>
    <row r="5553" spans="1:19" x14ac:dyDescent="0.25">
      <c r="A5553" s="85" t="s">
        <v>17708</v>
      </c>
      <c r="B5553" s="85" t="s">
        <v>6665</v>
      </c>
      <c r="C5553" s="85" t="s">
        <v>6666</v>
      </c>
      <c r="D5553" s="85">
        <v>446</v>
      </c>
      <c r="E5553" s="85">
        <v>46</v>
      </c>
      <c r="F5553" s="85" t="s">
        <v>8408</v>
      </c>
      <c r="G5553" s="85" t="s">
        <v>8407</v>
      </c>
      <c r="H5553" s="85" t="s">
        <v>4794</v>
      </c>
      <c r="I5553" s="85" t="s">
        <v>8447</v>
      </c>
      <c r="J5553" s="84">
        <v>826</v>
      </c>
      <c r="K5553" s="84">
        <v>0</v>
      </c>
      <c r="L5553" s="82">
        <v>2242355</v>
      </c>
      <c r="M5553" s="82">
        <v>0</v>
      </c>
      <c r="N5553" s="82">
        <v>2714.72</v>
      </c>
      <c r="O5553" s="86" t="s">
        <v>17554</v>
      </c>
      <c r="P5553" s="82">
        <v>-35147.35</v>
      </c>
      <c r="Q5553" s="82">
        <v>0</v>
      </c>
      <c r="R5553" s="2">
        <f t="shared" si="172"/>
        <v>2242355</v>
      </c>
      <c r="S5553" s="2">
        <f t="shared" si="173"/>
        <v>2714.7154963680387</v>
      </c>
    </row>
    <row r="5554" spans="1:19" x14ac:dyDescent="0.25">
      <c r="A5554" s="85" t="s">
        <v>17708</v>
      </c>
      <c r="B5554" s="85" t="s">
        <v>6665</v>
      </c>
      <c r="C5554" s="85" t="s">
        <v>6666</v>
      </c>
      <c r="D5554" s="85">
        <v>446</v>
      </c>
      <c r="E5554" s="85">
        <v>46</v>
      </c>
      <c r="F5554" s="85" t="s">
        <v>8408</v>
      </c>
      <c r="G5554" s="85" t="s">
        <v>8407</v>
      </c>
      <c r="H5554" s="85" t="s">
        <v>4795</v>
      </c>
      <c r="I5554" s="85" t="s">
        <v>8447</v>
      </c>
      <c r="J5554" s="84">
        <v>856</v>
      </c>
      <c r="K5554" s="84">
        <v>0</v>
      </c>
      <c r="L5554" s="82">
        <v>2335209</v>
      </c>
      <c r="M5554" s="82">
        <v>0</v>
      </c>
      <c r="N5554" s="82">
        <v>2728.05</v>
      </c>
      <c r="O5554" s="86" t="s">
        <v>17554</v>
      </c>
      <c r="P5554" s="82">
        <v>-36602.769999999997</v>
      </c>
      <c r="Q5554" s="82">
        <v>0</v>
      </c>
      <c r="R5554" s="2">
        <f t="shared" si="172"/>
        <v>2335209</v>
      </c>
      <c r="S5554" s="2">
        <f t="shared" si="173"/>
        <v>2728.0478971962616</v>
      </c>
    </row>
    <row r="5555" spans="1:19" x14ac:dyDescent="0.25">
      <c r="A5555" s="85" t="s">
        <v>17708</v>
      </c>
      <c r="B5555" s="85" t="s">
        <v>6665</v>
      </c>
      <c r="C5555" s="85" t="s">
        <v>6666</v>
      </c>
      <c r="D5555" s="85">
        <v>446</v>
      </c>
      <c r="E5555" s="85">
        <v>46</v>
      </c>
      <c r="F5555" s="85" t="s">
        <v>8408</v>
      </c>
      <c r="G5555" s="85" t="s">
        <v>8407</v>
      </c>
      <c r="H5555" s="85" t="s">
        <v>4796</v>
      </c>
      <c r="I5555" s="85" t="s">
        <v>8447</v>
      </c>
      <c r="J5555" s="84">
        <v>888</v>
      </c>
      <c r="K5555" s="84">
        <v>0</v>
      </c>
      <c r="L5555" s="82">
        <v>2388429</v>
      </c>
      <c r="M5555" s="82">
        <v>0</v>
      </c>
      <c r="N5555" s="82">
        <v>2689.67</v>
      </c>
      <c r="O5555" s="86" t="s">
        <v>17554</v>
      </c>
      <c r="P5555" s="82">
        <v>-37436.97</v>
      </c>
      <c r="Q5555" s="82">
        <v>0</v>
      </c>
      <c r="R5555" s="2">
        <f t="shared" si="172"/>
        <v>2388429</v>
      </c>
      <c r="S5555" s="2">
        <f t="shared" si="173"/>
        <v>2689.6722972972975</v>
      </c>
    </row>
    <row r="5556" spans="1:19" x14ac:dyDescent="0.25">
      <c r="A5556" s="85" t="s">
        <v>17708</v>
      </c>
      <c r="B5556" s="85" t="s">
        <v>6665</v>
      </c>
      <c r="C5556" s="85" t="s">
        <v>6666</v>
      </c>
      <c r="D5556" s="85">
        <v>446</v>
      </c>
      <c r="E5556" s="85">
        <v>46</v>
      </c>
      <c r="F5556" s="85" t="s">
        <v>8408</v>
      </c>
      <c r="G5556" s="85" t="s">
        <v>8407</v>
      </c>
      <c r="H5556" s="85" t="s">
        <v>4797</v>
      </c>
      <c r="I5556" s="85" t="s">
        <v>8446</v>
      </c>
      <c r="J5556" s="84">
        <v>310</v>
      </c>
      <c r="K5556" s="84">
        <v>0</v>
      </c>
      <c r="L5556" s="82">
        <v>802171</v>
      </c>
      <c r="M5556" s="82">
        <v>0</v>
      </c>
      <c r="N5556" s="82">
        <v>2587.65</v>
      </c>
      <c r="O5556" s="86" t="s">
        <v>17554</v>
      </c>
      <c r="P5556" s="82">
        <v>-12573.47</v>
      </c>
      <c r="Q5556" s="82">
        <v>0</v>
      </c>
      <c r="R5556" s="2">
        <f t="shared" si="172"/>
        <v>802171</v>
      </c>
      <c r="S5556" s="2">
        <f t="shared" si="173"/>
        <v>2587.6483870967741</v>
      </c>
    </row>
    <row r="5557" spans="1:19" x14ac:dyDescent="0.25">
      <c r="A5557" s="85" t="s">
        <v>17708</v>
      </c>
      <c r="B5557" s="85" t="s">
        <v>6665</v>
      </c>
      <c r="C5557" s="85" t="s">
        <v>6666</v>
      </c>
      <c r="D5557" s="85">
        <v>446</v>
      </c>
      <c r="E5557" s="85">
        <v>46</v>
      </c>
      <c r="F5557" s="85" t="s">
        <v>8408</v>
      </c>
      <c r="G5557" s="85" t="s">
        <v>8407</v>
      </c>
      <c r="H5557" s="85" t="s">
        <v>4798</v>
      </c>
      <c r="I5557" s="85" t="s">
        <v>8446</v>
      </c>
      <c r="J5557" s="84">
        <v>284</v>
      </c>
      <c r="K5557" s="84">
        <v>0</v>
      </c>
      <c r="L5557" s="82">
        <v>789478</v>
      </c>
      <c r="M5557" s="82">
        <v>0</v>
      </c>
      <c r="N5557" s="82">
        <v>2779.85</v>
      </c>
      <c r="O5557" s="86" t="s">
        <v>17554</v>
      </c>
      <c r="P5557" s="82">
        <v>-12374.52</v>
      </c>
      <c r="Q5557" s="82">
        <v>0</v>
      </c>
      <c r="R5557" s="2">
        <f t="shared" si="172"/>
        <v>789478</v>
      </c>
      <c r="S5557" s="2">
        <f t="shared" si="173"/>
        <v>2779.8521126760565</v>
      </c>
    </row>
    <row r="5558" spans="1:19" x14ac:dyDescent="0.25">
      <c r="A5558" s="85" t="s">
        <v>17708</v>
      </c>
      <c r="B5558" s="85" t="s">
        <v>6665</v>
      </c>
      <c r="C5558" s="85" t="s">
        <v>6666</v>
      </c>
      <c r="D5558" s="85">
        <v>446</v>
      </c>
      <c r="E5558" s="85">
        <v>46</v>
      </c>
      <c r="F5558" s="85" t="s">
        <v>8408</v>
      </c>
      <c r="G5558" s="85" t="s">
        <v>8407</v>
      </c>
      <c r="H5558" s="85" t="s">
        <v>4799</v>
      </c>
      <c r="I5558" s="85" t="s">
        <v>8446</v>
      </c>
      <c r="J5558" s="84">
        <v>300</v>
      </c>
      <c r="K5558" s="84">
        <v>0</v>
      </c>
      <c r="L5558" s="82">
        <v>824018</v>
      </c>
      <c r="M5558" s="82">
        <v>0</v>
      </c>
      <c r="N5558" s="82">
        <v>2746.73</v>
      </c>
      <c r="O5558" s="86" t="s">
        <v>17554</v>
      </c>
      <c r="P5558" s="82">
        <v>-12915.91</v>
      </c>
      <c r="Q5558" s="82">
        <v>0</v>
      </c>
      <c r="R5558" s="2">
        <f t="shared" si="172"/>
        <v>824018</v>
      </c>
      <c r="S5558" s="2">
        <f t="shared" si="173"/>
        <v>2746.7266666666665</v>
      </c>
    </row>
    <row r="5559" spans="1:19" x14ac:dyDescent="0.25">
      <c r="A5559" s="85" t="s">
        <v>17708</v>
      </c>
      <c r="B5559" s="85" t="s">
        <v>6665</v>
      </c>
      <c r="C5559" s="85" t="s">
        <v>6666</v>
      </c>
      <c r="D5559" s="85">
        <v>446</v>
      </c>
      <c r="E5559" s="85">
        <v>46</v>
      </c>
      <c r="F5559" s="85" t="s">
        <v>8408</v>
      </c>
      <c r="G5559" s="85" t="s">
        <v>8407</v>
      </c>
      <c r="H5559" s="85" t="s">
        <v>4800</v>
      </c>
      <c r="I5559" s="85" t="s">
        <v>8445</v>
      </c>
      <c r="J5559" s="84">
        <v>420</v>
      </c>
      <c r="K5559" s="84">
        <v>0</v>
      </c>
      <c r="L5559" s="82">
        <v>1145454</v>
      </c>
      <c r="M5559" s="82">
        <v>0</v>
      </c>
      <c r="N5559" s="82">
        <v>2727.27</v>
      </c>
      <c r="O5559" s="86" t="s">
        <v>17554</v>
      </c>
      <c r="P5559" s="82">
        <v>-17954.189999999999</v>
      </c>
      <c r="Q5559" s="82">
        <v>0</v>
      </c>
      <c r="R5559" s="2">
        <f t="shared" si="172"/>
        <v>1145454</v>
      </c>
      <c r="S5559" s="2">
        <f t="shared" si="173"/>
        <v>2727.2714285714287</v>
      </c>
    </row>
    <row r="5560" spans="1:19" x14ac:dyDescent="0.25">
      <c r="A5560" s="85" t="s">
        <v>17708</v>
      </c>
      <c r="B5560" s="85" t="s">
        <v>6665</v>
      </c>
      <c r="C5560" s="85" t="s">
        <v>6666</v>
      </c>
      <c r="D5560" s="85">
        <v>446</v>
      </c>
      <c r="E5560" s="85">
        <v>46</v>
      </c>
      <c r="F5560" s="85" t="s">
        <v>8408</v>
      </c>
      <c r="G5560" s="85" t="s">
        <v>8407</v>
      </c>
      <c r="H5560" s="85" t="s">
        <v>4801</v>
      </c>
      <c r="I5560" s="85" t="s">
        <v>8445</v>
      </c>
      <c r="J5560" s="84">
        <v>444</v>
      </c>
      <c r="K5560" s="84">
        <v>0</v>
      </c>
      <c r="L5560" s="82">
        <v>1202538</v>
      </c>
      <c r="M5560" s="82">
        <v>0</v>
      </c>
      <c r="N5560" s="82">
        <v>2708.42</v>
      </c>
      <c r="O5560" s="86" t="s">
        <v>17554</v>
      </c>
      <c r="P5560" s="82">
        <v>-18848.939999999999</v>
      </c>
      <c r="Q5560" s="82">
        <v>0</v>
      </c>
      <c r="R5560" s="2">
        <f t="shared" si="172"/>
        <v>1202538</v>
      </c>
      <c r="S5560" s="2">
        <f t="shared" si="173"/>
        <v>2708.4189189189187</v>
      </c>
    </row>
    <row r="5561" spans="1:19" x14ac:dyDescent="0.25">
      <c r="A5561" s="85" t="s">
        <v>17708</v>
      </c>
      <c r="B5561" s="85" t="s">
        <v>6665</v>
      </c>
      <c r="C5561" s="85" t="s">
        <v>6666</v>
      </c>
      <c r="D5561" s="85">
        <v>446</v>
      </c>
      <c r="E5561" s="85">
        <v>46</v>
      </c>
      <c r="F5561" s="85" t="s">
        <v>8408</v>
      </c>
      <c r="G5561" s="85" t="s">
        <v>8407</v>
      </c>
      <c r="H5561" s="85" t="s">
        <v>4802</v>
      </c>
      <c r="I5561" s="85" t="s">
        <v>8444</v>
      </c>
      <c r="J5561" s="84">
        <v>500</v>
      </c>
      <c r="K5561" s="84">
        <v>0</v>
      </c>
      <c r="L5561" s="82">
        <v>1348955</v>
      </c>
      <c r="M5561" s="82">
        <v>0</v>
      </c>
      <c r="N5561" s="82">
        <v>2697.91</v>
      </c>
      <c r="O5561" s="86" t="s">
        <v>17554</v>
      </c>
      <c r="P5561" s="82">
        <v>-21143.94</v>
      </c>
      <c r="Q5561" s="82">
        <v>0</v>
      </c>
      <c r="R5561" s="2">
        <f t="shared" si="172"/>
        <v>1348955</v>
      </c>
      <c r="S5561" s="2">
        <f t="shared" si="173"/>
        <v>2697.91</v>
      </c>
    </row>
    <row r="5562" spans="1:19" x14ac:dyDescent="0.25">
      <c r="A5562" s="85" t="s">
        <v>17708</v>
      </c>
      <c r="B5562" s="85" t="s">
        <v>6665</v>
      </c>
      <c r="C5562" s="85" t="s">
        <v>6666</v>
      </c>
      <c r="D5562" s="85">
        <v>446</v>
      </c>
      <c r="E5562" s="85">
        <v>46</v>
      </c>
      <c r="F5562" s="85" t="s">
        <v>8408</v>
      </c>
      <c r="G5562" s="85" t="s">
        <v>8407</v>
      </c>
      <c r="H5562" s="85" t="s">
        <v>4803</v>
      </c>
      <c r="I5562" s="85" t="s">
        <v>8429</v>
      </c>
      <c r="J5562" s="84">
        <v>344</v>
      </c>
      <c r="K5562" s="84">
        <v>0</v>
      </c>
      <c r="L5562" s="82">
        <v>1015573</v>
      </c>
      <c r="M5562" s="82">
        <v>0</v>
      </c>
      <c r="N5562" s="82">
        <v>2952.25</v>
      </c>
      <c r="O5562" s="86" t="s">
        <v>17554</v>
      </c>
      <c r="P5562" s="82">
        <v>-15918.39</v>
      </c>
      <c r="Q5562" s="82">
        <v>0</v>
      </c>
      <c r="R5562" s="2">
        <f t="shared" si="172"/>
        <v>1015573</v>
      </c>
      <c r="S5562" s="2">
        <f t="shared" si="173"/>
        <v>2952.2470930232557</v>
      </c>
    </row>
    <row r="5563" spans="1:19" x14ac:dyDescent="0.25">
      <c r="A5563" s="85" t="s">
        <v>17708</v>
      </c>
      <c r="B5563" s="85" t="s">
        <v>6665</v>
      </c>
      <c r="C5563" s="85" t="s">
        <v>6666</v>
      </c>
      <c r="D5563" s="85">
        <v>446</v>
      </c>
      <c r="E5563" s="85">
        <v>46</v>
      </c>
      <c r="F5563" s="85" t="s">
        <v>8408</v>
      </c>
      <c r="G5563" s="85" t="s">
        <v>8407</v>
      </c>
      <c r="H5563" s="85" t="s">
        <v>4804</v>
      </c>
      <c r="I5563" s="85" t="s">
        <v>8429</v>
      </c>
      <c r="J5563" s="84">
        <v>325</v>
      </c>
      <c r="K5563" s="84">
        <v>0</v>
      </c>
      <c r="L5563" s="82">
        <v>872903</v>
      </c>
      <c r="M5563" s="82">
        <v>0</v>
      </c>
      <c r="N5563" s="82">
        <v>2685.86</v>
      </c>
      <c r="O5563" s="86" t="s">
        <v>17554</v>
      </c>
      <c r="P5563" s="82">
        <v>-13682.14</v>
      </c>
      <c r="Q5563" s="82">
        <v>0</v>
      </c>
      <c r="R5563" s="2">
        <f t="shared" si="172"/>
        <v>872903</v>
      </c>
      <c r="S5563" s="2">
        <f t="shared" si="173"/>
        <v>2685.8553846153845</v>
      </c>
    </row>
    <row r="5564" spans="1:19" x14ac:dyDescent="0.25">
      <c r="A5564" s="85" t="s">
        <v>17708</v>
      </c>
      <c r="B5564" s="85" t="s">
        <v>6665</v>
      </c>
      <c r="C5564" s="85" t="s">
        <v>6666</v>
      </c>
      <c r="D5564" s="85">
        <v>446</v>
      </c>
      <c r="E5564" s="85">
        <v>46</v>
      </c>
      <c r="F5564" s="85" t="s">
        <v>8408</v>
      </c>
      <c r="G5564" s="85" t="s">
        <v>8407</v>
      </c>
      <c r="H5564" s="85" t="s">
        <v>4805</v>
      </c>
      <c r="I5564" s="85" t="s">
        <v>8443</v>
      </c>
      <c r="J5564" s="84">
        <v>850</v>
      </c>
      <c r="K5564" s="84">
        <v>0</v>
      </c>
      <c r="L5564" s="82">
        <v>2323502</v>
      </c>
      <c r="M5564" s="82">
        <v>0</v>
      </c>
      <c r="N5564" s="82">
        <v>2733.53</v>
      </c>
      <c r="O5564" s="86" t="s">
        <v>17554</v>
      </c>
      <c r="P5564" s="82">
        <v>-36419.269999999997</v>
      </c>
      <c r="Q5564" s="82">
        <v>0</v>
      </c>
      <c r="R5564" s="2">
        <f t="shared" si="172"/>
        <v>2323502</v>
      </c>
      <c r="S5564" s="2">
        <f t="shared" si="173"/>
        <v>2733.5317647058823</v>
      </c>
    </row>
    <row r="5565" spans="1:19" x14ac:dyDescent="0.25">
      <c r="A5565" s="85" t="s">
        <v>17708</v>
      </c>
      <c r="B5565" s="85" t="s">
        <v>6665</v>
      </c>
      <c r="C5565" s="85" t="s">
        <v>6666</v>
      </c>
      <c r="D5565" s="85">
        <v>446</v>
      </c>
      <c r="E5565" s="85">
        <v>46</v>
      </c>
      <c r="F5565" s="85" t="s">
        <v>8408</v>
      </c>
      <c r="G5565" s="85" t="s">
        <v>8407</v>
      </c>
      <c r="H5565" s="85" t="s">
        <v>4806</v>
      </c>
      <c r="I5565" s="85" t="s">
        <v>8442</v>
      </c>
      <c r="J5565" s="84">
        <v>900</v>
      </c>
      <c r="K5565" s="84">
        <v>0</v>
      </c>
      <c r="L5565" s="82">
        <v>2540336</v>
      </c>
      <c r="M5565" s="82">
        <v>0</v>
      </c>
      <c r="N5565" s="82">
        <v>2822.6</v>
      </c>
      <c r="O5565" s="86" t="s">
        <v>17554</v>
      </c>
      <c r="P5565" s="82">
        <v>-39818</v>
      </c>
      <c r="Q5565" s="82">
        <v>0</v>
      </c>
      <c r="R5565" s="2">
        <f t="shared" si="172"/>
        <v>2540336</v>
      </c>
      <c r="S5565" s="2">
        <f t="shared" si="173"/>
        <v>2822.5955555555556</v>
      </c>
    </row>
    <row r="5566" spans="1:19" x14ac:dyDescent="0.25">
      <c r="A5566" s="85" t="s">
        <v>17708</v>
      </c>
      <c r="B5566" s="85" t="s">
        <v>6665</v>
      </c>
      <c r="C5566" s="85" t="s">
        <v>6666</v>
      </c>
      <c r="D5566" s="85">
        <v>446</v>
      </c>
      <c r="E5566" s="85">
        <v>46</v>
      </c>
      <c r="F5566" s="85" t="s">
        <v>8408</v>
      </c>
      <c r="G5566" s="85" t="s">
        <v>8407</v>
      </c>
      <c r="H5566" s="85" t="s">
        <v>4807</v>
      </c>
      <c r="I5566" s="85" t="s">
        <v>8441</v>
      </c>
      <c r="J5566" s="84">
        <v>312</v>
      </c>
      <c r="K5566" s="84">
        <v>0</v>
      </c>
      <c r="L5566" s="82">
        <v>857083</v>
      </c>
      <c r="M5566" s="82">
        <v>0</v>
      </c>
      <c r="N5566" s="82">
        <v>2747.06</v>
      </c>
      <c r="O5566" s="86" t="s">
        <v>17554</v>
      </c>
      <c r="P5566" s="82">
        <v>-13434.19</v>
      </c>
      <c r="Q5566" s="82">
        <v>0</v>
      </c>
      <c r="R5566" s="2">
        <f t="shared" si="172"/>
        <v>857083</v>
      </c>
      <c r="S5566" s="2">
        <f t="shared" si="173"/>
        <v>2747.0608974358975</v>
      </c>
    </row>
    <row r="5567" spans="1:19" x14ac:dyDescent="0.25">
      <c r="A5567" s="85" t="s">
        <v>17708</v>
      </c>
      <c r="B5567" s="85" t="s">
        <v>6665</v>
      </c>
      <c r="C5567" s="85" t="s">
        <v>6666</v>
      </c>
      <c r="D5567" s="85">
        <v>446</v>
      </c>
      <c r="E5567" s="85">
        <v>46</v>
      </c>
      <c r="F5567" s="85" t="s">
        <v>8408</v>
      </c>
      <c r="G5567" s="85" t="s">
        <v>8407</v>
      </c>
      <c r="H5567" s="85" t="s">
        <v>4808</v>
      </c>
      <c r="I5567" s="85" t="s">
        <v>8440</v>
      </c>
      <c r="J5567" s="84">
        <v>510</v>
      </c>
      <c r="K5567" s="84">
        <v>0</v>
      </c>
      <c r="L5567" s="82">
        <v>1407128</v>
      </c>
      <c r="M5567" s="82">
        <v>0</v>
      </c>
      <c r="N5567" s="82">
        <v>2759.07</v>
      </c>
      <c r="O5567" s="86" t="s">
        <v>17554</v>
      </c>
      <c r="P5567" s="82">
        <v>-22055.75</v>
      </c>
      <c r="Q5567" s="82">
        <v>0</v>
      </c>
      <c r="R5567" s="2">
        <f t="shared" si="172"/>
        <v>1407128</v>
      </c>
      <c r="S5567" s="2">
        <f t="shared" si="173"/>
        <v>2759.0745098039215</v>
      </c>
    </row>
    <row r="5568" spans="1:19" x14ac:dyDescent="0.25">
      <c r="A5568" s="85" t="s">
        <v>17708</v>
      </c>
      <c r="B5568" s="85" t="s">
        <v>6665</v>
      </c>
      <c r="C5568" s="85" t="s">
        <v>6666</v>
      </c>
      <c r="D5568" s="85">
        <v>446</v>
      </c>
      <c r="E5568" s="85">
        <v>46</v>
      </c>
      <c r="F5568" s="85" t="s">
        <v>8408</v>
      </c>
      <c r="G5568" s="85" t="s">
        <v>8407</v>
      </c>
      <c r="H5568" s="85" t="s">
        <v>4809</v>
      </c>
      <c r="I5568" s="85" t="s">
        <v>8439</v>
      </c>
      <c r="J5568" s="84">
        <v>300</v>
      </c>
      <c r="K5568" s="84">
        <v>0</v>
      </c>
      <c r="L5568" s="82">
        <v>834460</v>
      </c>
      <c r="M5568" s="82">
        <v>0</v>
      </c>
      <c r="N5568" s="82">
        <v>2781.53</v>
      </c>
      <c r="O5568" s="86" t="s">
        <v>17554</v>
      </c>
      <c r="P5568" s="82">
        <v>-13079.58</v>
      </c>
      <c r="Q5568" s="82">
        <v>0</v>
      </c>
      <c r="R5568" s="2">
        <f t="shared" si="172"/>
        <v>834460</v>
      </c>
      <c r="S5568" s="2">
        <f t="shared" si="173"/>
        <v>2781.5333333333333</v>
      </c>
    </row>
    <row r="5569" spans="1:19" x14ac:dyDescent="0.25">
      <c r="A5569" s="85" t="s">
        <v>17708</v>
      </c>
      <c r="B5569" s="85" t="s">
        <v>6665</v>
      </c>
      <c r="C5569" s="85" t="s">
        <v>6666</v>
      </c>
      <c r="D5569" s="85">
        <v>446</v>
      </c>
      <c r="E5569" s="85">
        <v>46</v>
      </c>
      <c r="F5569" s="85" t="s">
        <v>8408</v>
      </c>
      <c r="G5569" s="85" t="s">
        <v>8407</v>
      </c>
      <c r="H5569" s="85" t="s">
        <v>4810</v>
      </c>
      <c r="I5569" s="85" t="s">
        <v>8438</v>
      </c>
      <c r="J5569" s="84">
        <v>298</v>
      </c>
      <c r="K5569" s="84">
        <v>0</v>
      </c>
      <c r="L5569" s="82">
        <v>854277</v>
      </c>
      <c r="M5569" s="82">
        <v>0</v>
      </c>
      <c r="N5569" s="82">
        <v>2866.7</v>
      </c>
      <c r="O5569" s="86" t="s">
        <v>17554</v>
      </c>
      <c r="P5569" s="82">
        <v>-13390.2</v>
      </c>
      <c r="Q5569" s="82">
        <v>0</v>
      </c>
      <c r="R5569" s="2">
        <f t="shared" si="172"/>
        <v>854277</v>
      </c>
      <c r="S5569" s="2">
        <f t="shared" si="173"/>
        <v>2866.7013422818791</v>
      </c>
    </row>
    <row r="5570" spans="1:19" x14ac:dyDescent="0.25">
      <c r="A5570" s="85" t="s">
        <v>17708</v>
      </c>
      <c r="B5570" s="85" t="s">
        <v>6665</v>
      </c>
      <c r="C5570" s="85" t="s">
        <v>6666</v>
      </c>
      <c r="D5570" s="85">
        <v>446</v>
      </c>
      <c r="E5570" s="85">
        <v>46</v>
      </c>
      <c r="F5570" s="85" t="s">
        <v>8408</v>
      </c>
      <c r="G5570" s="85" t="s">
        <v>8407</v>
      </c>
      <c r="H5570" s="85" t="s">
        <v>4811</v>
      </c>
      <c r="I5570" s="85" t="s">
        <v>8437</v>
      </c>
      <c r="J5570" s="84">
        <v>113</v>
      </c>
      <c r="K5570" s="84">
        <v>0</v>
      </c>
      <c r="L5570" s="82">
        <v>320043</v>
      </c>
      <c r="M5570" s="82">
        <v>0</v>
      </c>
      <c r="N5570" s="82">
        <v>2832.24</v>
      </c>
      <c r="O5570" s="86" t="s">
        <v>17554</v>
      </c>
      <c r="P5570" s="82">
        <v>-5016.4399999999996</v>
      </c>
      <c r="Q5570" s="82">
        <v>0</v>
      </c>
      <c r="R5570" s="2">
        <f t="shared" si="172"/>
        <v>320043</v>
      </c>
      <c r="S5570" s="2">
        <f t="shared" si="173"/>
        <v>2832.2389380530972</v>
      </c>
    </row>
    <row r="5571" spans="1:19" x14ac:dyDescent="0.25">
      <c r="A5571" s="85" t="s">
        <v>17708</v>
      </c>
      <c r="B5571" s="85" t="s">
        <v>6665</v>
      </c>
      <c r="C5571" s="85" t="s">
        <v>6666</v>
      </c>
      <c r="D5571" s="85">
        <v>446</v>
      </c>
      <c r="E5571" s="85">
        <v>46</v>
      </c>
      <c r="F5571" s="85" t="s">
        <v>8408</v>
      </c>
      <c r="G5571" s="85" t="s">
        <v>8407</v>
      </c>
      <c r="H5571" s="85" t="s">
        <v>18805</v>
      </c>
      <c r="I5571" s="85" t="s">
        <v>18806</v>
      </c>
      <c r="J5571" s="84">
        <v>0</v>
      </c>
      <c r="K5571" s="84">
        <v>296</v>
      </c>
      <c r="L5571" s="82">
        <v>762877</v>
      </c>
      <c r="M5571" s="82">
        <v>762877</v>
      </c>
      <c r="N5571" s="82">
        <v>2577.29</v>
      </c>
      <c r="O5571" s="86" t="s">
        <v>17554</v>
      </c>
      <c r="P5571" s="82">
        <v>-11957.56</v>
      </c>
      <c r="Q5571" s="82">
        <v>0</v>
      </c>
      <c r="R5571" s="2">
        <f t="shared" si="172"/>
        <v>0</v>
      </c>
      <c r="S5571" s="2" t="e">
        <f t="shared" si="173"/>
        <v>#DIV/0!</v>
      </c>
    </row>
    <row r="5572" spans="1:19" x14ac:dyDescent="0.25">
      <c r="A5572" s="85" t="s">
        <v>17708</v>
      </c>
      <c r="B5572" s="85" t="s">
        <v>6665</v>
      </c>
      <c r="C5572" s="85" t="s">
        <v>6666</v>
      </c>
      <c r="D5572" s="85">
        <v>446</v>
      </c>
      <c r="E5572" s="85">
        <v>46</v>
      </c>
      <c r="F5572" s="85" t="s">
        <v>8408</v>
      </c>
      <c r="G5572" s="85" t="s">
        <v>8407</v>
      </c>
      <c r="H5572" s="85" t="s">
        <v>4812</v>
      </c>
      <c r="I5572" s="85" t="s">
        <v>8436</v>
      </c>
      <c r="J5572" s="84">
        <v>294</v>
      </c>
      <c r="K5572" s="84">
        <v>0</v>
      </c>
      <c r="L5572" s="82">
        <v>849730</v>
      </c>
      <c r="M5572" s="82">
        <v>0</v>
      </c>
      <c r="N5572" s="82">
        <v>2890.24</v>
      </c>
      <c r="O5572" s="86" t="s">
        <v>17554</v>
      </c>
      <c r="P5572" s="82">
        <v>-13318.92</v>
      </c>
      <c r="Q5572" s="82">
        <v>0</v>
      </c>
      <c r="R5572" s="2">
        <f t="shared" ref="R5572:R5635" si="174">L5572-M5572</f>
        <v>849730</v>
      </c>
      <c r="S5572" s="2">
        <f t="shared" ref="S5572:S5635" si="175">R5572/J5572</f>
        <v>2890.2380952380954</v>
      </c>
    </row>
    <row r="5573" spans="1:19" x14ac:dyDescent="0.25">
      <c r="A5573" s="85" t="s">
        <v>17708</v>
      </c>
      <c r="B5573" s="85" t="s">
        <v>6665</v>
      </c>
      <c r="C5573" s="85" t="s">
        <v>6666</v>
      </c>
      <c r="D5573" s="85">
        <v>446</v>
      </c>
      <c r="E5573" s="85">
        <v>46</v>
      </c>
      <c r="F5573" s="85" t="s">
        <v>8408</v>
      </c>
      <c r="G5573" s="85" t="s">
        <v>8407</v>
      </c>
      <c r="H5573" s="85" t="s">
        <v>4813</v>
      </c>
      <c r="I5573" s="85" t="s">
        <v>8435</v>
      </c>
      <c r="J5573" s="84">
        <v>300</v>
      </c>
      <c r="K5573" s="84">
        <v>0</v>
      </c>
      <c r="L5573" s="82">
        <v>869067</v>
      </c>
      <c r="M5573" s="82">
        <v>0</v>
      </c>
      <c r="N5573" s="82">
        <v>2896.89</v>
      </c>
      <c r="O5573" s="86" t="s">
        <v>17554</v>
      </c>
      <c r="P5573" s="82">
        <v>-13622.03</v>
      </c>
      <c r="Q5573" s="82">
        <v>0</v>
      </c>
      <c r="R5573" s="2">
        <f t="shared" si="174"/>
        <v>869067</v>
      </c>
      <c r="S5573" s="2">
        <f t="shared" si="175"/>
        <v>2896.89</v>
      </c>
    </row>
    <row r="5574" spans="1:19" x14ac:dyDescent="0.25">
      <c r="A5574" s="85" t="s">
        <v>17708</v>
      </c>
      <c r="B5574" s="85" t="s">
        <v>6665</v>
      </c>
      <c r="C5574" s="85" t="s">
        <v>6666</v>
      </c>
      <c r="D5574" s="85">
        <v>446</v>
      </c>
      <c r="E5574" s="85">
        <v>46</v>
      </c>
      <c r="F5574" s="85" t="s">
        <v>8408</v>
      </c>
      <c r="G5574" s="85" t="s">
        <v>8407</v>
      </c>
      <c r="H5574" s="85" t="s">
        <v>4814</v>
      </c>
      <c r="I5574" s="85" t="s">
        <v>8434</v>
      </c>
      <c r="J5574" s="84">
        <v>334</v>
      </c>
      <c r="K5574" s="84">
        <v>0</v>
      </c>
      <c r="L5574" s="82">
        <v>975324</v>
      </c>
      <c r="M5574" s="82">
        <v>0</v>
      </c>
      <c r="N5574" s="82">
        <v>2920.13</v>
      </c>
      <c r="O5574" s="86" t="s">
        <v>17554</v>
      </c>
      <c r="P5574" s="82">
        <v>-15287.53</v>
      </c>
      <c r="Q5574" s="82">
        <v>0</v>
      </c>
      <c r="R5574" s="2">
        <f t="shared" si="174"/>
        <v>975324</v>
      </c>
      <c r="S5574" s="2">
        <f t="shared" si="175"/>
        <v>2920.131736526946</v>
      </c>
    </row>
    <row r="5575" spans="1:19" x14ac:dyDescent="0.25">
      <c r="A5575" s="85" t="s">
        <v>17708</v>
      </c>
      <c r="B5575" s="85" t="s">
        <v>6665</v>
      </c>
      <c r="C5575" s="85" t="s">
        <v>6666</v>
      </c>
      <c r="D5575" s="85">
        <v>446</v>
      </c>
      <c r="E5575" s="85">
        <v>46</v>
      </c>
      <c r="F5575" s="85" t="s">
        <v>8408</v>
      </c>
      <c r="G5575" s="85" t="s">
        <v>8407</v>
      </c>
      <c r="H5575" s="85" t="s">
        <v>4815</v>
      </c>
      <c r="I5575" s="85" t="s">
        <v>8413</v>
      </c>
      <c r="J5575" s="84">
        <v>150</v>
      </c>
      <c r="K5575" s="84">
        <v>0</v>
      </c>
      <c r="L5575" s="82">
        <v>444094</v>
      </c>
      <c r="M5575" s="82">
        <v>0</v>
      </c>
      <c r="N5575" s="82">
        <v>2960.63</v>
      </c>
      <c r="O5575" s="86" t="s">
        <v>17554</v>
      </c>
      <c r="P5575" s="82">
        <v>-6960.87</v>
      </c>
      <c r="Q5575" s="82">
        <v>0</v>
      </c>
      <c r="R5575" s="2">
        <f t="shared" si="174"/>
        <v>444094</v>
      </c>
      <c r="S5575" s="2">
        <f t="shared" si="175"/>
        <v>2960.6266666666666</v>
      </c>
    </row>
    <row r="5576" spans="1:19" x14ac:dyDescent="0.25">
      <c r="A5576" s="85" t="s">
        <v>17708</v>
      </c>
      <c r="B5576" s="85" t="s">
        <v>6665</v>
      </c>
      <c r="C5576" s="85" t="s">
        <v>6666</v>
      </c>
      <c r="D5576" s="85">
        <v>446</v>
      </c>
      <c r="E5576" s="85">
        <v>46</v>
      </c>
      <c r="F5576" s="85" t="s">
        <v>8408</v>
      </c>
      <c r="G5576" s="85" t="s">
        <v>8407</v>
      </c>
      <c r="H5576" s="85" t="s">
        <v>4816</v>
      </c>
      <c r="I5576" s="85" t="s">
        <v>8433</v>
      </c>
      <c r="J5576" s="84">
        <v>196</v>
      </c>
      <c r="K5576" s="84">
        <v>0</v>
      </c>
      <c r="L5576" s="82">
        <v>581485</v>
      </c>
      <c r="M5576" s="82">
        <v>0</v>
      </c>
      <c r="N5576" s="82">
        <v>2966.76</v>
      </c>
      <c r="O5576" s="86" t="s">
        <v>17554</v>
      </c>
      <c r="P5576" s="82">
        <v>-9114.3799999999992</v>
      </c>
      <c r="Q5576" s="82">
        <v>0</v>
      </c>
      <c r="R5576" s="2">
        <f t="shared" si="174"/>
        <v>581485</v>
      </c>
      <c r="S5576" s="2">
        <f t="shared" si="175"/>
        <v>2966.7602040816328</v>
      </c>
    </row>
    <row r="5577" spans="1:19" x14ac:dyDescent="0.25">
      <c r="A5577" s="85" t="s">
        <v>17708</v>
      </c>
      <c r="B5577" s="85" t="s">
        <v>6665</v>
      </c>
      <c r="C5577" s="85" t="s">
        <v>6666</v>
      </c>
      <c r="D5577" s="85">
        <v>446</v>
      </c>
      <c r="E5577" s="85">
        <v>46</v>
      </c>
      <c r="F5577" s="85" t="s">
        <v>8408</v>
      </c>
      <c r="G5577" s="85" t="s">
        <v>8407</v>
      </c>
      <c r="H5577" s="85" t="s">
        <v>4817</v>
      </c>
      <c r="I5577" s="85" t="s">
        <v>8432</v>
      </c>
      <c r="J5577" s="84">
        <v>152</v>
      </c>
      <c r="K5577" s="84">
        <v>0</v>
      </c>
      <c r="L5577" s="82">
        <v>414017</v>
      </c>
      <c r="M5577" s="82">
        <v>0</v>
      </c>
      <c r="N5577" s="82">
        <v>2723.8</v>
      </c>
      <c r="O5577" s="86" t="s">
        <v>17554</v>
      </c>
      <c r="P5577" s="82">
        <v>-6489.41</v>
      </c>
      <c r="Q5577" s="82">
        <v>0</v>
      </c>
      <c r="R5577" s="2">
        <f t="shared" si="174"/>
        <v>414017</v>
      </c>
      <c r="S5577" s="2">
        <f t="shared" si="175"/>
        <v>2723.7960526315787</v>
      </c>
    </row>
    <row r="5578" spans="1:19" x14ac:dyDescent="0.25">
      <c r="A5578" s="85" t="s">
        <v>17708</v>
      </c>
      <c r="B5578" s="85" t="s">
        <v>6665</v>
      </c>
      <c r="C5578" s="85" t="s">
        <v>6666</v>
      </c>
      <c r="D5578" s="85">
        <v>446</v>
      </c>
      <c r="E5578" s="85">
        <v>46</v>
      </c>
      <c r="F5578" s="85" t="s">
        <v>8408</v>
      </c>
      <c r="G5578" s="85" t="s">
        <v>8407</v>
      </c>
      <c r="H5578" s="85" t="s">
        <v>4818</v>
      </c>
      <c r="I5578" s="85" t="s">
        <v>8431</v>
      </c>
      <c r="J5578" s="84">
        <v>250</v>
      </c>
      <c r="K5578" s="84">
        <v>0</v>
      </c>
      <c r="L5578" s="82">
        <v>737315</v>
      </c>
      <c r="M5578" s="82">
        <v>0</v>
      </c>
      <c r="N5578" s="82">
        <v>2949.26</v>
      </c>
      <c r="O5578" s="86" t="s">
        <v>17554</v>
      </c>
      <c r="P5578" s="82">
        <v>-11556.91</v>
      </c>
      <c r="Q5578" s="82">
        <v>0</v>
      </c>
      <c r="R5578" s="2">
        <f t="shared" si="174"/>
        <v>737315</v>
      </c>
      <c r="S5578" s="2">
        <f t="shared" si="175"/>
        <v>2949.26</v>
      </c>
    </row>
    <row r="5579" spans="1:19" x14ac:dyDescent="0.25">
      <c r="A5579" s="85" t="s">
        <v>17708</v>
      </c>
      <c r="B5579" s="85" t="s">
        <v>6665</v>
      </c>
      <c r="C5579" s="85" t="s">
        <v>6666</v>
      </c>
      <c r="D5579" s="85">
        <v>446</v>
      </c>
      <c r="E5579" s="85">
        <v>46</v>
      </c>
      <c r="F5579" s="85" t="s">
        <v>8408</v>
      </c>
      <c r="G5579" s="85" t="s">
        <v>8407</v>
      </c>
      <c r="H5579" s="85" t="s">
        <v>4819</v>
      </c>
      <c r="I5579" s="85" t="s">
        <v>8430</v>
      </c>
      <c r="J5579" s="84">
        <v>300</v>
      </c>
      <c r="K5579" s="84">
        <v>0</v>
      </c>
      <c r="L5579" s="82">
        <v>908838</v>
      </c>
      <c r="M5579" s="82">
        <v>0</v>
      </c>
      <c r="N5579" s="82">
        <v>3029.46</v>
      </c>
      <c r="O5579" s="86" t="s">
        <v>17554</v>
      </c>
      <c r="P5579" s="82">
        <v>-14245.4</v>
      </c>
      <c r="Q5579" s="82">
        <v>0</v>
      </c>
      <c r="R5579" s="2">
        <f t="shared" si="174"/>
        <v>908838</v>
      </c>
      <c r="S5579" s="2">
        <f t="shared" si="175"/>
        <v>3029.46</v>
      </c>
    </row>
    <row r="5580" spans="1:19" x14ac:dyDescent="0.25">
      <c r="A5580" s="85" t="s">
        <v>17708</v>
      </c>
      <c r="B5580" s="85" t="s">
        <v>6665</v>
      </c>
      <c r="C5580" s="85" t="s">
        <v>6666</v>
      </c>
      <c r="D5580" s="85">
        <v>446</v>
      </c>
      <c r="E5580" s="85">
        <v>46</v>
      </c>
      <c r="F5580" s="85" t="s">
        <v>8408</v>
      </c>
      <c r="G5580" s="85" t="s">
        <v>8407</v>
      </c>
      <c r="H5580" s="85" t="s">
        <v>4820</v>
      </c>
      <c r="I5580" s="85" t="s">
        <v>8429</v>
      </c>
      <c r="J5580" s="84">
        <v>231</v>
      </c>
      <c r="K5580" s="84">
        <v>0</v>
      </c>
      <c r="L5580" s="82">
        <v>683098</v>
      </c>
      <c r="M5580" s="82">
        <v>0</v>
      </c>
      <c r="N5580" s="82">
        <v>2957.13</v>
      </c>
      <c r="O5580" s="86" t="s">
        <v>17554</v>
      </c>
      <c r="P5580" s="82">
        <v>-10707.08</v>
      </c>
      <c r="Q5580" s="82">
        <v>0</v>
      </c>
      <c r="R5580" s="2">
        <f t="shared" si="174"/>
        <v>683098</v>
      </c>
      <c r="S5580" s="2">
        <f t="shared" si="175"/>
        <v>2957.1341991341992</v>
      </c>
    </row>
    <row r="5581" spans="1:19" x14ac:dyDescent="0.25">
      <c r="A5581" s="85" t="s">
        <v>17708</v>
      </c>
      <c r="B5581" s="85" t="s">
        <v>6665</v>
      </c>
      <c r="C5581" s="85" t="s">
        <v>6666</v>
      </c>
      <c r="D5581" s="85">
        <v>446</v>
      </c>
      <c r="E5581" s="85">
        <v>46</v>
      </c>
      <c r="F5581" s="85" t="s">
        <v>8408</v>
      </c>
      <c r="G5581" s="85" t="s">
        <v>8407</v>
      </c>
      <c r="H5581" s="85" t="s">
        <v>4821</v>
      </c>
      <c r="I5581" s="85" t="s">
        <v>8428</v>
      </c>
      <c r="J5581" s="84">
        <v>328</v>
      </c>
      <c r="K5581" s="84">
        <v>0</v>
      </c>
      <c r="L5581" s="82">
        <v>977128</v>
      </c>
      <c r="M5581" s="82">
        <v>0</v>
      </c>
      <c r="N5581" s="82">
        <v>2979.05</v>
      </c>
      <c r="O5581" s="86" t="s">
        <v>17554</v>
      </c>
      <c r="P5581" s="82">
        <v>-15315.8</v>
      </c>
      <c r="Q5581" s="82">
        <v>0</v>
      </c>
      <c r="R5581" s="2">
        <f t="shared" si="174"/>
        <v>977128</v>
      </c>
      <c r="S5581" s="2">
        <f t="shared" si="175"/>
        <v>2979.0487804878048</v>
      </c>
    </row>
    <row r="5582" spans="1:19" x14ac:dyDescent="0.25">
      <c r="A5582" s="85" t="s">
        <v>17708</v>
      </c>
      <c r="B5582" s="85" t="s">
        <v>6665</v>
      </c>
      <c r="C5582" s="85" t="s">
        <v>6666</v>
      </c>
      <c r="D5582" s="85">
        <v>446</v>
      </c>
      <c r="E5582" s="85">
        <v>46</v>
      </c>
      <c r="F5582" s="85" t="s">
        <v>8408</v>
      </c>
      <c r="G5582" s="85" t="s">
        <v>8407</v>
      </c>
      <c r="H5582" s="85" t="s">
        <v>4822</v>
      </c>
      <c r="I5582" s="85" t="s">
        <v>8428</v>
      </c>
      <c r="J5582" s="84">
        <v>370</v>
      </c>
      <c r="K5582" s="84">
        <v>0</v>
      </c>
      <c r="L5582" s="82">
        <v>1117209</v>
      </c>
      <c r="M5582" s="82">
        <v>0</v>
      </c>
      <c r="N5582" s="82">
        <v>3019.48</v>
      </c>
      <c r="O5582" s="86" t="s">
        <v>17554</v>
      </c>
      <c r="P5582" s="82">
        <v>-17511.48</v>
      </c>
      <c r="Q5582" s="82">
        <v>0</v>
      </c>
      <c r="R5582" s="2">
        <f t="shared" si="174"/>
        <v>1117209</v>
      </c>
      <c r="S5582" s="2">
        <f t="shared" si="175"/>
        <v>3019.4837837837836</v>
      </c>
    </row>
    <row r="5583" spans="1:19" x14ac:dyDescent="0.25">
      <c r="A5583" s="85" t="s">
        <v>17708</v>
      </c>
      <c r="B5583" s="85" t="s">
        <v>6665</v>
      </c>
      <c r="C5583" s="85" t="s">
        <v>6666</v>
      </c>
      <c r="D5583" s="85">
        <v>446</v>
      </c>
      <c r="E5583" s="85">
        <v>46</v>
      </c>
      <c r="F5583" s="85" t="s">
        <v>8408</v>
      </c>
      <c r="G5583" s="85" t="s">
        <v>8407</v>
      </c>
      <c r="H5583" s="85" t="s">
        <v>4823</v>
      </c>
      <c r="I5583" s="85" t="s">
        <v>8427</v>
      </c>
      <c r="J5583" s="84">
        <v>100</v>
      </c>
      <c r="K5583" s="84">
        <v>0</v>
      </c>
      <c r="L5583" s="82">
        <v>293752</v>
      </c>
      <c r="M5583" s="82">
        <v>0</v>
      </c>
      <c r="N5583" s="82">
        <v>2937.52</v>
      </c>
      <c r="O5583" s="86" t="s">
        <v>17554</v>
      </c>
      <c r="P5583" s="82">
        <v>-4604.37</v>
      </c>
      <c r="Q5583" s="82">
        <v>0</v>
      </c>
      <c r="R5583" s="2">
        <f t="shared" si="174"/>
        <v>293752</v>
      </c>
      <c r="S5583" s="2">
        <f t="shared" si="175"/>
        <v>2937.52</v>
      </c>
    </row>
    <row r="5584" spans="1:19" x14ac:dyDescent="0.25">
      <c r="A5584" s="85" t="s">
        <v>17708</v>
      </c>
      <c r="B5584" s="85" t="s">
        <v>6665</v>
      </c>
      <c r="C5584" s="85" t="s">
        <v>6666</v>
      </c>
      <c r="D5584" s="85">
        <v>446</v>
      </c>
      <c r="E5584" s="85">
        <v>46</v>
      </c>
      <c r="F5584" s="85" t="s">
        <v>8408</v>
      </c>
      <c r="G5584" s="85" t="s">
        <v>8407</v>
      </c>
      <c r="H5584" s="85" t="s">
        <v>4824</v>
      </c>
      <c r="I5584" s="85" t="s">
        <v>8426</v>
      </c>
      <c r="J5584" s="84">
        <v>194</v>
      </c>
      <c r="K5584" s="84">
        <v>0</v>
      </c>
      <c r="L5584" s="82">
        <v>554643</v>
      </c>
      <c r="M5584" s="82">
        <v>0</v>
      </c>
      <c r="N5584" s="82">
        <v>2858.98</v>
      </c>
      <c r="O5584" s="86" t="s">
        <v>17554</v>
      </c>
      <c r="P5584" s="82">
        <v>-8693.65</v>
      </c>
      <c r="Q5584" s="82">
        <v>0</v>
      </c>
      <c r="R5584" s="2">
        <f t="shared" si="174"/>
        <v>554643</v>
      </c>
      <c r="S5584" s="2">
        <f t="shared" si="175"/>
        <v>2858.9845360824743</v>
      </c>
    </row>
    <row r="5585" spans="1:19" x14ac:dyDescent="0.25">
      <c r="A5585" s="85" t="s">
        <v>17708</v>
      </c>
      <c r="B5585" s="85" t="s">
        <v>6665</v>
      </c>
      <c r="C5585" s="85" t="s">
        <v>6666</v>
      </c>
      <c r="D5585" s="85">
        <v>446</v>
      </c>
      <c r="E5585" s="85">
        <v>46</v>
      </c>
      <c r="F5585" s="85" t="s">
        <v>8408</v>
      </c>
      <c r="G5585" s="85" t="s">
        <v>8407</v>
      </c>
      <c r="H5585" s="85" t="s">
        <v>4825</v>
      </c>
      <c r="I5585" s="85" t="s">
        <v>8425</v>
      </c>
      <c r="J5585" s="84">
        <v>240</v>
      </c>
      <c r="K5585" s="84">
        <v>0</v>
      </c>
      <c r="L5585" s="82">
        <v>536247</v>
      </c>
      <c r="M5585" s="82">
        <v>0</v>
      </c>
      <c r="N5585" s="82">
        <v>2234.36</v>
      </c>
      <c r="O5585" s="86" t="s">
        <v>17554</v>
      </c>
      <c r="P5585" s="82">
        <v>-8405.2900000000009</v>
      </c>
      <c r="Q5585" s="82">
        <v>0</v>
      </c>
      <c r="R5585" s="2">
        <f t="shared" si="174"/>
        <v>536247</v>
      </c>
      <c r="S5585" s="2">
        <f t="shared" si="175"/>
        <v>2234.3625000000002</v>
      </c>
    </row>
    <row r="5586" spans="1:19" x14ac:dyDescent="0.25">
      <c r="A5586" s="85" t="s">
        <v>17708</v>
      </c>
      <c r="B5586" s="85" t="s">
        <v>6665</v>
      </c>
      <c r="C5586" s="85" t="s">
        <v>6666</v>
      </c>
      <c r="D5586" s="85">
        <v>446</v>
      </c>
      <c r="E5586" s="85">
        <v>46</v>
      </c>
      <c r="F5586" s="85" t="s">
        <v>8408</v>
      </c>
      <c r="G5586" s="85" t="s">
        <v>8407</v>
      </c>
      <c r="H5586" s="85" t="s">
        <v>4826</v>
      </c>
      <c r="I5586" s="85" t="s">
        <v>8424</v>
      </c>
      <c r="J5586" s="84">
        <v>100</v>
      </c>
      <c r="K5586" s="84">
        <v>0</v>
      </c>
      <c r="L5586" s="82">
        <v>222767</v>
      </c>
      <c r="M5586" s="82">
        <v>0</v>
      </c>
      <c r="N5586" s="82">
        <v>2227.67</v>
      </c>
      <c r="O5586" s="86" t="s">
        <v>17554</v>
      </c>
      <c r="P5586" s="82">
        <v>-3491.72</v>
      </c>
      <c r="Q5586" s="82">
        <v>0</v>
      </c>
      <c r="R5586" s="2">
        <f t="shared" si="174"/>
        <v>222767</v>
      </c>
      <c r="S5586" s="2">
        <f t="shared" si="175"/>
        <v>2227.67</v>
      </c>
    </row>
    <row r="5587" spans="1:19" x14ac:dyDescent="0.25">
      <c r="A5587" s="85" t="s">
        <v>17708</v>
      </c>
      <c r="B5587" s="85" t="s">
        <v>6665</v>
      </c>
      <c r="C5587" s="85" t="s">
        <v>6666</v>
      </c>
      <c r="D5587" s="85">
        <v>446</v>
      </c>
      <c r="E5587" s="85">
        <v>46</v>
      </c>
      <c r="F5587" s="85" t="s">
        <v>8408</v>
      </c>
      <c r="G5587" s="85" t="s">
        <v>8407</v>
      </c>
      <c r="H5587" s="85" t="s">
        <v>4827</v>
      </c>
      <c r="I5587" s="85" t="s">
        <v>8423</v>
      </c>
      <c r="J5587" s="84">
        <v>52</v>
      </c>
      <c r="K5587" s="84">
        <v>0</v>
      </c>
      <c r="L5587" s="82">
        <v>148438</v>
      </c>
      <c r="M5587" s="82">
        <v>0</v>
      </c>
      <c r="N5587" s="82">
        <v>2854.58</v>
      </c>
      <c r="O5587" s="86" t="s">
        <v>17554</v>
      </c>
      <c r="P5587" s="82">
        <v>-2326.67</v>
      </c>
      <c r="Q5587" s="82">
        <v>0</v>
      </c>
      <c r="R5587" s="2">
        <f t="shared" si="174"/>
        <v>148438</v>
      </c>
      <c r="S5587" s="2">
        <f t="shared" si="175"/>
        <v>2854.5769230769229</v>
      </c>
    </row>
    <row r="5588" spans="1:19" x14ac:dyDescent="0.25">
      <c r="A5588" s="85" t="s">
        <v>17708</v>
      </c>
      <c r="B5588" s="85" t="s">
        <v>6665</v>
      </c>
      <c r="C5588" s="85" t="s">
        <v>6666</v>
      </c>
      <c r="D5588" s="85">
        <v>446</v>
      </c>
      <c r="E5588" s="85">
        <v>46</v>
      </c>
      <c r="F5588" s="85" t="s">
        <v>8408</v>
      </c>
      <c r="G5588" s="85" t="s">
        <v>8407</v>
      </c>
      <c r="H5588" s="85" t="s">
        <v>4828</v>
      </c>
      <c r="I5588" s="85" t="s">
        <v>8422</v>
      </c>
      <c r="J5588" s="84">
        <v>308</v>
      </c>
      <c r="K5588" s="84">
        <v>0</v>
      </c>
      <c r="L5588" s="82">
        <v>921279</v>
      </c>
      <c r="M5588" s="82">
        <v>0</v>
      </c>
      <c r="N5588" s="82">
        <v>2991.17</v>
      </c>
      <c r="O5588" s="86" t="s">
        <v>17554</v>
      </c>
      <c r="P5588" s="82">
        <v>-14440.4</v>
      </c>
      <c r="Q5588" s="82">
        <v>0</v>
      </c>
      <c r="R5588" s="2">
        <f t="shared" si="174"/>
        <v>921279</v>
      </c>
      <c r="S5588" s="2">
        <f t="shared" si="175"/>
        <v>2991.1655844155844</v>
      </c>
    </row>
    <row r="5589" spans="1:19" x14ac:dyDescent="0.25">
      <c r="A5589" s="85" t="s">
        <v>17708</v>
      </c>
      <c r="B5589" s="85" t="s">
        <v>6665</v>
      </c>
      <c r="C5589" s="85" t="s">
        <v>6666</v>
      </c>
      <c r="D5589" s="85">
        <v>446</v>
      </c>
      <c r="E5589" s="85">
        <v>46</v>
      </c>
      <c r="F5589" s="85" t="s">
        <v>8408</v>
      </c>
      <c r="G5589" s="85" t="s">
        <v>8407</v>
      </c>
      <c r="H5589" s="85" t="s">
        <v>4829</v>
      </c>
      <c r="I5589" s="85" t="s">
        <v>8421</v>
      </c>
      <c r="J5589" s="84">
        <v>208</v>
      </c>
      <c r="K5589" s="84">
        <v>0</v>
      </c>
      <c r="L5589" s="82">
        <v>465553</v>
      </c>
      <c r="M5589" s="82">
        <v>0</v>
      </c>
      <c r="N5589" s="82">
        <v>2238.2399999999998</v>
      </c>
      <c r="O5589" s="86" t="s">
        <v>17554</v>
      </c>
      <c r="P5589" s="82">
        <v>-7297.22</v>
      </c>
      <c r="Q5589" s="82">
        <v>0</v>
      </c>
      <c r="R5589" s="2">
        <f t="shared" si="174"/>
        <v>465553</v>
      </c>
      <c r="S5589" s="2">
        <f t="shared" si="175"/>
        <v>2238.2355769230771</v>
      </c>
    </row>
    <row r="5590" spans="1:19" x14ac:dyDescent="0.25">
      <c r="A5590" s="85" t="s">
        <v>17708</v>
      </c>
      <c r="B5590" s="85" t="s">
        <v>6665</v>
      </c>
      <c r="C5590" s="85" t="s">
        <v>6666</v>
      </c>
      <c r="D5590" s="85">
        <v>446</v>
      </c>
      <c r="E5590" s="85">
        <v>46</v>
      </c>
      <c r="F5590" s="85" t="s">
        <v>8408</v>
      </c>
      <c r="G5590" s="85" t="s">
        <v>8407</v>
      </c>
      <c r="H5590" s="85" t="s">
        <v>4830</v>
      </c>
      <c r="I5590" s="85" t="s">
        <v>8420</v>
      </c>
      <c r="J5590" s="84">
        <v>220</v>
      </c>
      <c r="K5590" s="84">
        <v>0</v>
      </c>
      <c r="L5590" s="82">
        <v>732523</v>
      </c>
      <c r="M5590" s="82">
        <v>0</v>
      </c>
      <c r="N5590" s="82">
        <v>3329.65</v>
      </c>
      <c r="O5590" s="86" t="s">
        <v>17554</v>
      </c>
      <c r="P5590" s="82">
        <v>-11481.78</v>
      </c>
      <c r="Q5590" s="82">
        <v>0</v>
      </c>
      <c r="R5590" s="2">
        <f t="shared" si="174"/>
        <v>732523</v>
      </c>
      <c r="S5590" s="2">
        <f t="shared" si="175"/>
        <v>3329.65</v>
      </c>
    </row>
    <row r="5591" spans="1:19" x14ac:dyDescent="0.25">
      <c r="A5591" s="85" t="s">
        <v>17708</v>
      </c>
      <c r="B5591" s="85" t="s">
        <v>6665</v>
      </c>
      <c r="C5591" s="85" t="s">
        <v>6666</v>
      </c>
      <c r="D5591" s="85">
        <v>446</v>
      </c>
      <c r="E5591" s="85">
        <v>46</v>
      </c>
      <c r="F5591" s="85" t="s">
        <v>8408</v>
      </c>
      <c r="G5591" s="85" t="s">
        <v>8407</v>
      </c>
      <c r="H5591" s="85" t="s">
        <v>4831</v>
      </c>
      <c r="I5591" s="85" t="s">
        <v>8419</v>
      </c>
      <c r="J5591" s="84">
        <v>240</v>
      </c>
      <c r="K5591" s="84">
        <v>0</v>
      </c>
      <c r="L5591" s="82">
        <v>737896</v>
      </c>
      <c r="M5591" s="82">
        <v>0</v>
      </c>
      <c r="N5591" s="82">
        <v>3074.57</v>
      </c>
      <c r="O5591" s="86" t="s">
        <v>17554</v>
      </c>
      <c r="P5591" s="82">
        <v>-11565.99</v>
      </c>
      <c r="Q5591" s="82">
        <v>0</v>
      </c>
      <c r="R5591" s="2">
        <f t="shared" si="174"/>
        <v>737896</v>
      </c>
      <c r="S5591" s="2">
        <f t="shared" si="175"/>
        <v>3074.5666666666666</v>
      </c>
    </row>
    <row r="5592" spans="1:19" x14ac:dyDescent="0.25">
      <c r="A5592" s="85" t="s">
        <v>17708</v>
      </c>
      <c r="B5592" s="85" t="s">
        <v>6665</v>
      </c>
      <c r="C5592" s="85" t="s">
        <v>6666</v>
      </c>
      <c r="D5592" s="85">
        <v>446</v>
      </c>
      <c r="E5592" s="85">
        <v>46</v>
      </c>
      <c r="F5592" s="85" t="s">
        <v>8408</v>
      </c>
      <c r="G5592" s="85" t="s">
        <v>8407</v>
      </c>
      <c r="H5592" s="85" t="s">
        <v>18807</v>
      </c>
      <c r="I5592" s="85" t="s">
        <v>18808</v>
      </c>
      <c r="J5592" s="84">
        <v>0</v>
      </c>
      <c r="K5592" s="84">
        <v>380</v>
      </c>
      <c r="L5592" s="82">
        <v>1168052</v>
      </c>
      <c r="M5592" s="82">
        <v>1168052</v>
      </c>
      <c r="N5592" s="82">
        <v>3073.82</v>
      </c>
      <c r="O5592" s="86" t="s">
        <v>17554</v>
      </c>
      <c r="P5592" s="82">
        <v>-18308.400000000001</v>
      </c>
      <c r="Q5592" s="82">
        <v>0</v>
      </c>
      <c r="R5592" s="2">
        <f t="shared" si="174"/>
        <v>0</v>
      </c>
      <c r="S5592" s="2" t="e">
        <f t="shared" si="175"/>
        <v>#DIV/0!</v>
      </c>
    </row>
    <row r="5593" spans="1:19" x14ac:dyDescent="0.25">
      <c r="A5593" s="85" t="s">
        <v>17708</v>
      </c>
      <c r="B5593" s="85" t="s">
        <v>6665</v>
      </c>
      <c r="C5593" s="85" t="s">
        <v>6666</v>
      </c>
      <c r="D5593" s="85">
        <v>446</v>
      </c>
      <c r="E5593" s="85">
        <v>46</v>
      </c>
      <c r="F5593" s="85" t="s">
        <v>8408</v>
      </c>
      <c r="G5593" s="85" t="s">
        <v>8407</v>
      </c>
      <c r="H5593" s="85" t="s">
        <v>4832</v>
      </c>
      <c r="I5593" s="85" t="s">
        <v>8418</v>
      </c>
      <c r="J5593" s="84">
        <v>304</v>
      </c>
      <c r="K5593" s="84">
        <v>0</v>
      </c>
      <c r="L5593" s="82">
        <v>921682</v>
      </c>
      <c r="M5593" s="82">
        <v>0</v>
      </c>
      <c r="N5593" s="82">
        <v>3031.85</v>
      </c>
      <c r="O5593" s="86" t="s">
        <v>17554</v>
      </c>
      <c r="P5593" s="82">
        <v>-14446.72</v>
      </c>
      <c r="Q5593" s="82">
        <v>0</v>
      </c>
      <c r="R5593" s="2">
        <f t="shared" si="174"/>
        <v>921682</v>
      </c>
      <c r="S5593" s="2">
        <f t="shared" si="175"/>
        <v>3031.8486842105262</v>
      </c>
    </row>
    <row r="5594" spans="1:19" x14ac:dyDescent="0.25">
      <c r="A5594" s="85" t="s">
        <v>17708</v>
      </c>
      <c r="B5594" s="85" t="s">
        <v>6665</v>
      </c>
      <c r="C5594" s="85" t="s">
        <v>6666</v>
      </c>
      <c r="D5594" s="85">
        <v>446</v>
      </c>
      <c r="E5594" s="85">
        <v>46</v>
      </c>
      <c r="F5594" s="85" t="s">
        <v>8408</v>
      </c>
      <c r="G5594" s="85" t="s">
        <v>8407</v>
      </c>
      <c r="H5594" s="85" t="s">
        <v>4833</v>
      </c>
      <c r="I5594" s="85" t="s">
        <v>18968</v>
      </c>
      <c r="J5594" s="84">
        <v>200</v>
      </c>
      <c r="K5594" s="84">
        <v>0</v>
      </c>
      <c r="L5594" s="82">
        <v>595671</v>
      </c>
      <c r="M5594" s="82">
        <v>0</v>
      </c>
      <c r="N5594" s="82">
        <v>2978.36</v>
      </c>
      <c r="O5594" s="86" t="s">
        <v>17554</v>
      </c>
      <c r="P5594" s="82">
        <v>-9336.7199999999993</v>
      </c>
      <c r="Q5594" s="82">
        <v>0</v>
      </c>
      <c r="R5594" s="2">
        <f t="shared" si="174"/>
        <v>595671</v>
      </c>
      <c r="S5594" s="2">
        <f t="shared" si="175"/>
        <v>2978.355</v>
      </c>
    </row>
    <row r="5595" spans="1:19" x14ac:dyDescent="0.25">
      <c r="A5595" s="85" t="s">
        <v>17708</v>
      </c>
      <c r="B5595" s="85" t="s">
        <v>6665</v>
      </c>
      <c r="C5595" s="85" t="s">
        <v>6666</v>
      </c>
      <c r="D5595" s="85">
        <v>446</v>
      </c>
      <c r="E5595" s="85">
        <v>46</v>
      </c>
      <c r="F5595" s="85" t="s">
        <v>8408</v>
      </c>
      <c r="G5595" s="85" t="s">
        <v>8407</v>
      </c>
      <c r="H5595" s="85" t="s">
        <v>4834</v>
      </c>
      <c r="I5595" s="85" t="s">
        <v>8417</v>
      </c>
      <c r="J5595" s="84">
        <v>200</v>
      </c>
      <c r="K5595" s="84">
        <v>0</v>
      </c>
      <c r="L5595" s="82">
        <v>598430</v>
      </c>
      <c r="M5595" s="82">
        <v>0</v>
      </c>
      <c r="N5595" s="82">
        <v>2992.15</v>
      </c>
      <c r="O5595" s="86" t="s">
        <v>17554</v>
      </c>
      <c r="P5595" s="82">
        <v>-9379.9699999999993</v>
      </c>
      <c r="Q5595" s="82">
        <v>0</v>
      </c>
      <c r="R5595" s="2">
        <f t="shared" si="174"/>
        <v>598430</v>
      </c>
      <c r="S5595" s="2">
        <f t="shared" si="175"/>
        <v>2992.15</v>
      </c>
    </row>
    <row r="5596" spans="1:19" x14ac:dyDescent="0.25">
      <c r="A5596" s="85" t="s">
        <v>17708</v>
      </c>
      <c r="B5596" s="85" t="s">
        <v>6665</v>
      </c>
      <c r="C5596" s="85" t="s">
        <v>6666</v>
      </c>
      <c r="D5596" s="85">
        <v>446</v>
      </c>
      <c r="E5596" s="85">
        <v>46</v>
      </c>
      <c r="F5596" s="85" t="s">
        <v>8408</v>
      </c>
      <c r="G5596" s="85" t="s">
        <v>8407</v>
      </c>
      <c r="H5596" s="85" t="s">
        <v>4835</v>
      </c>
      <c r="I5596" s="85" t="s">
        <v>8416</v>
      </c>
      <c r="J5596" s="84">
        <v>184</v>
      </c>
      <c r="K5596" s="84">
        <v>0</v>
      </c>
      <c r="L5596" s="82">
        <v>549504</v>
      </c>
      <c r="M5596" s="82">
        <v>0</v>
      </c>
      <c r="N5596" s="82">
        <v>2986.43</v>
      </c>
      <c r="O5596" s="86" t="s">
        <v>17554</v>
      </c>
      <c r="P5596" s="82">
        <v>-8613.08</v>
      </c>
      <c r="Q5596" s="82">
        <v>0</v>
      </c>
      <c r="R5596" s="2">
        <f t="shared" si="174"/>
        <v>549504</v>
      </c>
      <c r="S5596" s="2">
        <f t="shared" si="175"/>
        <v>2986.4347826086955</v>
      </c>
    </row>
    <row r="5597" spans="1:19" x14ac:dyDescent="0.25">
      <c r="A5597" s="85" t="s">
        <v>17708</v>
      </c>
      <c r="B5597" s="85" t="s">
        <v>6665</v>
      </c>
      <c r="C5597" s="85" t="s">
        <v>6666</v>
      </c>
      <c r="D5597" s="85">
        <v>446</v>
      </c>
      <c r="E5597" s="85">
        <v>46</v>
      </c>
      <c r="F5597" s="85" t="s">
        <v>8408</v>
      </c>
      <c r="G5597" s="85" t="s">
        <v>8407</v>
      </c>
      <c r="H5597" s="85" t="s">
        <v>4836</v>
      </c>
      <c r="I5597" s="85" t="s">
        <v>8415</v>
      </c>
      <c r="J5597" s="84">
        <v>168</v>
      </c>
      <c r="K5597" s="84">
        <v>0</v>
      </c>
      <c r="L5597" s="82">
        <v>502812</v>
      </c>
      <c r="M5597" s="82">
        <v>0</v>
      </c>
      <c r="N5597" s="82">
        <v>2992.93</v>
      </c>
      <c r="O5597" s="86" t="s">
        <v>17554</v>
      </c>
      <c r="P5597" s="82">
        <v>-7881.23</v>
      </c>
      <c r="Q5597" s="82">
        <v>0</v>
      </c>
      <c r="R5597" s="2">
        <f t="shared" si="174"/>
        <v>502812</v>
      </c>
      <c r="S5597" s="2">
        <f t="shared" si="175"/>
        <v>2992.9285714285716</v>
      </c>
    </row>
    <row r="5598" spans="1:19" x14ac:dyDescent="0.25">
      <c r="A5598" s="85" t="s">
        <v>17708</v>
      </c>
      <c r="B5598" s="85" t="s">
        <v>6665</v>
      </c>
      <c r="C5598" s="85" t="s">
        <v>6666</v>
      </c>
      <c r="D5598" s="85">
        <v>446</v>
      </c>
      <c r="E5598" s="85">
        <v>46</v>
      </c>
      <c r="F5598" s="85" t="s">
        <v>8408</v>
      </c>
      <c r="G5598" s="85" t="s">
        <v>8407</v>
      </c>
      <c r="H5598" s="85" t="s">
        <v>4837</v>
      </c>
      <c r="I5598" s="85" t="s">
        <v>8414</v>
      </c>
      <c r="J5598" s="84">
        <v>92</v>
      </c>
      <c r="K5598" s="84">
        <v>0</v>
      </c>
      <c r="L5598" s="82">
        <v>283326</v>
      </c>
      <c r="M5598" s="82">
        <v>0</v>
      </c>
      <c r="N5598" s="82">
        <v>3079.63</v>
      </c>
      <c r="O5598" s="86" t="s">
        <v>17554</v>
      </c>
      <c r="P5598" s="82">
        <v>-4440.9399999999996</v>
      </c>
      <c r="Q5598" s="82">
        <v>0</v>
      </c>
      <c r="R5598" s="2">
        <f t="shared" si="174"/>
        <v>283326</v>
      </c>
      <c r="S5598" s="2">
        <f t="shared" si="175"/>
        <v>3079.6304347826085</v>
      </c>
    </row>
    <row r="5599" spans="1:19" x14ac:dyDescent="0.25">
      <c r="A5599" s="85" t="s">
        <v>17708</v>
      </c>
      <c r="B5599" s="85" t="s">
        <v>6665</v>
      </c>
      <c r="C5599" s="85" t="s">
        <v>6666</v>
      </c>
      <c r="D5599" s="85">
        <v>446</v>
      </c>
      <c r="E5599" s="85">
        <v>46</v>
      </c>
      <c r="F5599" s="85" t="s">
        <v>8408</v>
      </c>
      <c r="G5599" s="85" t="s">
        <v>8407</v>
      </c>
      <c r="H5599" s="85" t="s">
        <v>4838</v>
      </c>
      <c r="I5599" s="85" t="s">
        <v>8413</v>
      </c>
      <c r="J5599" s="84">
        <v>130</v>
      </c>
      <c r="K5599" s="84">
        <v>0</v>
      </c>
      <c r="L5599" s="82">
        <v>389761</v>
      </c>
      <c r="M5599" s="82">
        <v>0</v>
      </c>
      <c r="N5599" s="82">
        <v>2998.16</v>
      </c>
      <c r="O5599" s="86" t="s">
        <v>17554</v>
      </c>
      <c r="P5599" s="82">
        <v>-6109.23</v>
      </c>
      <c r="Q5599" s="82">
        <v>0</v>
      </c>
      <c r="R5599" s="2">
        <f t="shared" si="174"/>
        <v>389761</v>
      </c>
      <c r="S5599" s="2">
        <f t="shared" si="175"/>
        <v>2998.1615384615384</v>
      </c>
    </row>
    <row r="5600" spans="1:19" x14ac:dyDescent="0.25">
      <c r="A5600" s="85" t="s">
        <v>17708</v>
      </c>
      <c r="B5600" s="85" t="s">
        <v>6665</v>
      </c>
      <c r="C5600" s="85" t="s">
        <v>6666</v>
      </c>
      <c r="D5600" s="85">
        <v>446</v>
      </c>
      <c r="E5600" s="85">
        <v>46</v>
      </c>
      <c r="F5600" s="85" t="s">
        <v>8408</v>
      </c>
      <c r="G5600" s="85" t="s">
        <v>8407</v>
      </c>
      <c r="H5600" s="85" t="s">
        <v>4839</v>
      </c>
      <c r="I5600" s="85" t="s">
        <v>8412</v>
      </c>
      <c r="J5600" s="84">
        <v>100</v>
      </c>
      <c r="K5600" s="84">
        <v>0</v>
      </c>
      <c r="L5600" s="82">
        <v>305384</v>
      </c>
      <c r="M5600" s="82">
        <v>0</v>
      </c>
      <c r="N5600" s="82">
        <v>3053.84</v>
      </c>
      <c r="O5600" s="86" t="s">
        <v>17554</v>
      </c>
      <c r="P5600" s="82">
        <v>-4786.68</v>
      </c>
      <c r="Q5600" s="82">
        <v>0</v>
      </c>
      <c r="R5600" s="2">
        <f t="shared" si="174"/>
        <v>305384</v>
      </c>
      <c r="S5600" s="2">
        <f t="shared" si="175"/>
        <v>3053.84</v>
      </c>
    </row>
    <row r="5601" spans="1:19" x14ac:dyDescent="0.25">
      <c r="A5601" s="85" t="s">
        <v>17708</v>
      </c>
      <c r="B5601" s="85" t="s">
        <v>6665</v>
      </c>
      <c r="C5601" s="85" t="s">
        <v>6666</v>
      </c>
      <c r="D5601" s="85">
        <v>446</v>
      </c>
      <c r="E5601" s="85">
        <v>46</v>
      </c>
      <c r="F5601" s="85" t="s">
        <v>8408</v>
      </c>
      <c r="G5601" s="85" t="s">
        <v>8407</v>
      </c>
      <c r="H5601" s="85" t="s">
        <v>4840</v>
      </c>
      <c r="I5601" s="85" t="s">
        <v>8411</v>
      </c>
      <c r="J5601" s="84">
        <v>162</v>
      </c>
      <c r="K5601" s="84">
        <v>0</v>
      </c>
      <c r="L5601" s="82">
        <v>497033</v>
      </c>
      <c r="M5601" s="82">
        <v>0</v>
      </c>
      <c r="N5601" s="82">
        <v>3068.1</v>
      </c>
      <c r="O5601" s="86" t="s">
        <v>17554</v>
      </c>
      <c r="P5601" s="82">
        <v>-7790.66</v>
      </c>
      <c r="Q5601" s="82">
        <v>0</v>
      </c>
      <c r="R5601" s="2">
        <f t="shared" si="174"/>
        <v>497033</v>
      </c>
      <c r="S5601" s="2">
        <f t="shared" si="175"/>
        <v>3068.1049382716051</v>
      </c>
    </row>
    <row r="5602" spans="1:19" x14ac:dyDescent="0.25">
      <c r="A5602" s="85" t="s">
        <v>17708</v>
      </c>
      <c r="B5602" s="85" t="s">
        <v>6665</v>
      </c>
      <c r="C5602" s="85" t="s">
        <v>6666</v>
      </c>
      <c r="D5602" s="85">
        <v>446</v>
      </c>
      <c r="E5602" s="85">
        <v>46</v>
      </c>
      <c r="F5602" s="85" t="s">
        <v>8408</v>
      </c>
      <c r="G5602" s="85" t="s">
        <v>8407</v>
      </c>
      <c r="H5602" s="85" t="s">
        <v>4841</v>
      </c>
      <c r="I5602" s="85" t="s">
        <v>8410</v>
      </c>
      <c r="J5602" s="84">
        <v>80</v>
      </c>
      <c r="K5602" s="84">
        <v>0</v>
      </c>
      <c r="L5602" s="82">
        <v>123795</v>
      </c>
      <c r="M5602" s="82">
        <v>0</v>
      </c>
      <c r="N5602" s="82">
        <v>1547.44</v>
      </c>
      <c r="O5602" s="86" t="s">
        <v>17554</v>
      </c>
      <c r="P5602" s="82">
        <v>-1940.4</v>
      </c>
      <c r="Q5602" s="82">
        <v>0</v>
      </c>
      <c r="R5602" s="2">
        <f t="shared" si="174"/>
        <v>123795</v>
      </c>
      <c r="S5602" s="2">
        <f t="shared" si="175"/>
        <v>1547.4375</v>
      </c>
    </row>
    <row r="5603" spans="1:19" x14ac:dyDescent="0.25">
      <c r="A5603" s="85" t="s">
        <v>17708</v>
      </c>
      <c r="B5603" s="85" t="s">
        <v>6665</v>
      </c>
      <c r="C5603" s="85" t="s">
        <v>6666</v>
      </c>
      <c r="D5603" s="85">
        <v>446</v>
      </c>
      <c r="E5603" s="85">
        <v>46</v>
      </c>
      <c r="F5603" s="85" t="s">
        <v>8408</v>
      </c>
      <c r="G5603" s="85" t="s">
        <v>8407</v>
      </c>
      <c r="H5603" s="85" t="s">
        <v>4842</v>
      </c>
      <c r="I5603" s="85" t="s">
        <v>8409</v>
      </c>
      <c r="J5603" s="84">
        <v>166</v>
      </c>
      <c r="K5603" s="84">
        <v>0</v>
      </c>
      <c r="L5603" s="82">
        <v>328235</v>
      </c>
      <c r="M5603" s="82">
        <v>0</v>
      </c>
      <c r="N5603" s="82">
        <v>1977.32</v>
      </c>
      <c r="O5603" s="86" t="s">
        <v>17554</v>
      </c>
      <c r="P5603" s="82">
        <v>-5144.8599999999997</v>
      </c>
      <c r="Q5603" s="82">
        <v>0</v>
      </c>
      <c r="R5603" s="2">
        <f t="shared" si="174"/>
        <v>328235</v>
      </c>
      <c r="S5603" s="2">
        <f t="shared" si="175"/>
        <v>1977.3192771084337</v>
      </c>
    </row>
    <row r="5604" spans="1:19" x14ac:dyDescent="0.25">
      <c r="A5604" s="85" t="s">
        <v>17708</v>
      </c>
      <c r="B5604" s="85" t="s">
        <v>6665</v>
      </c>
      <c r="C5604" s="85" t="s">
        <v>6666</v>
      </c>
      <c r="D5604" s="85">
        <v>446</v>
      </c>
      <c r="E5604" s="85">
        <v>46</v>
      </c>
      <c r="F5604" s="85" t="s">
        <v>8408</v>
      </c>
      <c r="G5604" s="85" t="s">
        <v>8407</v>
      </c>
      <c r="H5604" s="85" t="s">
        <v>4843</v>
      </c>
      <c r="I5604" s="85" t="s">
        <v>8406</v>
      </c>
      <c r="J5604" s="84">
        <v>85</v>
      </c>
      <c r="K5604" s="84">
        <v>0</v>
      </c>
      <c r="L5604" s="82">
        <v>159258</v>
      </c>
      <c r="M5604" s="82">
        <v>0</v>
      </c>
      <c r="N5604" s="82">
        <v>1873.62</v>
      </c>
      <c r="O5604" s="86" t="s">
        <v>17554</v>
      </c>
      <c r="P5604" s="82">
        <v>-2496.2600000000002</v>
      </c>
      <c r="Q5604" s="82">
        <v>0</v>
      </c>
      <c r="R5604" s="2">
        <f t="shared" si="174"/>
        <v>159258</v>
      </c>
      <c r="S5604" s="2">
        <f t="shared" si="175"/>
        <v>1873.6235294117646</v>
      </c>
    </row>
    <row r="5605" spans="1:19" x14ac:dyDescent="0.25">
      <c r="A5605" s="85" t="s">
        <v>17708</v>
      </c>
      <c r="B5605" s="85" t="s">
        <v>6665</v>
      </c>
      <c r="C5605" s="85" t="s">
        <v>6666</v>
      </c>
      <c r="D5605" s="85">
        <v>446</v>
      </c>
      <c r="E5605" s="85">
        <v>46</v>
      </c>
      <c r="F5605" s="85" t="s">
        <v>8408</v>
      </c>
      <c r="G5605" s="85" t="s">
        <v>8407</v>
      </c>
      <c r="H5605" s="85" t="s">
        <v>18941</v>
      </c>
      <c r="I5605" s="85" t="s">
        <v>18942</v>
      </c>
      <c r="J5605" s="84">
        <v>56</v>
      </c>
      <c r="K5605" s="84">
        <v>0</v>
      </c>
      <c r="L5605" s="82">
        <v>101464</v>
      </c>
      <c r="M5605" s="82">
        <v>0</v>
      </c>
      <c r="N5605" s="82">
        <v>1811.86</v>
      </c>
      <c r="O5605" s="86" t="s">
        <v>17554</v>
      </c>
      <c r="P5605" s="82">
        <v>-1590.38</v>
      </c>
      <c r="Q5605" s="82">
        <v>0</v>
      </c>
      <c r="R5605" s="2">
        <f t="shared" si="174"/>
        <v>101464</v>
      </c>
      <c r="S5605" s="2">
        <f t="shared" si="175"/>
        <v>1811.8571428571429</v>
      </c>
    </row>
    <row r="5606" spans="1:19" x14ac:dyDescent="0.25">
      <c r="A5606" s="85" t="s">
        <v>17708</v>
      </c>
      <c r="B5606" s="85" t="s">
        <v>6665</v>
      </c>
      <c r="C5606" s="85" t="s">
        <v>6666</v>
      </c>
      <c r="D5606" s="85">
        <v>446</v>
      </c>
      <c r="E5606" s="85">
        <v>46</v>
      </c>
      <c r="F5606" s="85" t="s">
        <v>8408</v>
      </c>
      <c r="G5606" s="85" t="s">
        <v>8407</v>
      </c>
      <c r="H5606" s="85" t="s">
        <v>18967</v>
      </c>
      <c r="I5606" s="85" t="s">
        <v>18966</v>
      </c>
      <c r="J5606" s="84">
        <v>59</v>
      </c>
      <c r="K5606" s="84">
        <v>0</v>
      </c>
      <c r="L5606" s="82">
        <v>102253</v>
      </c>
      <c r="M5606" s="82">
        <v>0</v>
      </c>
      <c r="N5606" s="82">
        <v>1733.1</v>
      </c>
      <c r="O5606" s="86" t="s">
        <v>17554</v>
      </c>
      <c r="P5606" s="82">
        <v>-1602.74</v>
      </c>
      <c r="Q5606" s="82">
        <v>0</v>
      </c>
      <c r="R5606" s="2">
        <f t="shared" si="174"/>
        <v>102253</v>
      </c>
      <c r="S5606" s="2">
        <f t="shared" si="175"/>
        <v>1733.1016949152543</v>
      </c>
    </row>
    <row r="5607" spans="1:19" x14ac:dyDescent="0.25">
      <c r="A5607" s="85" t="s">
        <v>17713</v>
      </c>
      <c r="B5607" s="85" t="s">
        <v>8252</v>
      </c>
      <c r="C5607" s="85" t="s">
        <v>8253</v>
      </c>
      <c r="D5607" s="85">
        <v>416</v>
      </c>
      <c r="E5607" s="85">
        <v>16</v>
      </c>
      <c r="F5607" s="85" t="s">
        <v>8403</v>
      </c>
      <c r="G5607" s="85" t="s">
        <v>8402</v>
      </c>
      <c r="H5607" s="85" t="s">
        <v>4844</v>
      </c>
      <c r="I5607" s="85" t="s">
        <v>8405</v>
      </c>
      <c r="J5607" s="84">
        <v>501</v>
      </c>
      <c r="K5607" s="84">
        <v>0</v>
      </c>
      <c r="L5607" s="82">
        <v>1350406</v>
      </c>
      <c r="M5607" s="82">
        <v>0</v>
      </c>
      <c r="N5607" s="82">
        <v>2695.42</v>
      </c>
      <c r="O5607" s="86" t="s">
        <v>17554</v>
      </c>
      <c r="P5607" s="82">
        <v>-21166.67</v>
      </c>
      <c r="Q5607" s="82">
        <v>0</v>
      </c>
      <c r="R5607" s="2">
        <f t="shared" si="174"/>
        <v>1350406</v>
      </c>
      <c r="S5607" s="2">
        <f t="shared" si="175"/>
        <v>2695.4211576846305</v>
      </c>
    </row>
    <row r="5608" spans="1:19" x14ac:dyDescent="0.25">
      <c r="A5608" s="85" t="s">
        <v>17713</v>
      </c>
      <c r="B5608" s="85" t="s">
        <v>8252</v>
      </c>
      <c r="C5608" s="85" t="s">
        <v>8253</v>
      </c>
      <c r="D5608" s="85">
        <v>416</v>
      </c>
      <c r="E5608" s="85">
        <v>16</v>
      </c>
      <c r="F5608" s="85" t="s">
        <v>8403</v>
      </c>
      <c r="G5608" s="85" t="s">
        <v>8402</v>
      </c>
      <c r="H5608" s="85" t="s">
        <v>4845</v>
      </c>
      <c r="I5608" s="85" t="s">
        <v>8404</v>
      </c>
      <c r="J5608" s="84">
        <v>463</v>
      </c>
      <c r="K5608" s="84">
        <v>0</v>
      </c>
      <c r="L5608" s="82">
        <v>1191942</v>
      </c>
      <c r="M5608" s="82">
        <v>0</v>
      </c>
      <c r="N5608" s="82">
        <v>2574.39</v>
      </c>
      <c r="O5608" s="86" t="s">
        <v>17554</v>
      </c>
      <c r="P5608" s="82">
        <v>-18682.86</v>
      </c>
      <c r="Q5608" s="82">
        <v>0</v>
      </c>
      <c r="R5608" s="2">
        <f t="shared" si="174"/>
        <v>1191942</v>
      </c>
      <c r="S5608" s="2">
        <f t="shared" si="175"/>
        <v>2574.3887688984883</v>
      </c>
    </row>
    <row r="5609" spans="1:19" x14ac:dyDescent="0.25">
      <c r="A5609" s="85" t="s">
        <v>17713</v>
      </c>
      <c r="B5609" s="85" t="s">
        <v>8252</v>
      </c>
      <c r="C5609" s="85" t="s">
        <v>8253</v>
      </c>
      <c r="D5609" s="85">
        <v>416</v>
      </c>
      <c r="E5609" s="85">
        <v>16</v>
      </c>
      <c r="F5609" s="85" t="s">
        <v>8403</v>
      </c>
      <c r="G5609" s="85" t="s">
        <v>8402</v>
      </c>
      <c r="H5609" s="85" t="s">
        <v>4846</v>
      </c>
      <c r="I5609" s="85" t="s">
        <v>8401</v>
      </c>
      <c r="J5609" s="84">
        <v>443</v>
      </c>
      <c r="K5609" s="84">
        <v>0</v>
      </c>
      <c r="L5609" s="82">
        <v>1148469</v>
      </c>
      <c r="M5609" s="82">
        <v>0</v>
      </c>
      <c r="N5609" s="82">
        <v>2592.48</v>
      </c>
      <c r="O5609" s="86" t="s">
        <v>17554</v>
      </c>
      <c r="P5609" s="82">
        <v>-18001.45</v>
      </c>
      <c r="Q5609" s="82">
        <v>0</v>
      </c>
      <c r="R5609" s="2">
        <f t="shared" si="174"/>
        <v>1148469</v>
      </c>
      <c r="S5609" s="2">
        <f t="shared" si="175"/>
        <v>2592.4808126410835</v>
      </c>
    </row>
    <row r="5610" spans="1:19" x14ac:dyDescent="0.25">
      <c r="A5610" s="85" t="s">
        <v>17713</v>
      </c>
      <c r="B5610" s="85" t="s">
        <v>8252</v>
      </c>
      <c r="C5610" s="85" t="s">
        <v>8253</v>
      </c>
      <c r="D5610" s="85">
        <v>416</v>
      </c>
      <c r="E5610" s="85">
        <v>16</v>
      </c>
      <c r="F5610" s="85" t="s">
        <v>8395</v>
      </c>
      <c r="G5610" s="85" t="s">
        <v>8394</v>
      </c>
      <c r="H5610" s="85" t="s">
        <v>4847</v>
      </c>
      <c r="I5610" s="85" t="s">
        <v>8400</v>
      </c>
      <c r="J5610" s="84">
        <v>150</v>
      </c>
      <c r="K5610" s="84">
        <v>280</v>
      </c>
      <c r="L5610" s="82">
        <v>1136157</v>
      </c>
      <c r="M5610" s="82">
        <v>739823</v>
      </c>
      <c r="N5610" s="82">
        <v>2642.23</v>
      </c>
      <c r="O5610" s="86" t="s">
        <v>17554</v>
      </c>
      <c r="P5610" s="82">
        <v>-17808.47</v>
      </c>
      <c r="Q5610" s="82">
        <v>0</v>
      </c>
      <c r="R5610" s="2">
        <f t="shared" si="174"/>
        <v>396334</v>
      </c>
      <c r="S5610" s="2">
        <f t="shared" si="175"/>
        <v>2642.2266666666665</v>
      </c>
    </row>
    <row r="5611" spans="1:19" x14ac:dyDescent="0.25">
      <c r="A5611" s="85" t="s">
        <v>17713</v>
      </c>
      <c r="B5611" s="85" t="s">
        <v>8252</v>
      </c>
      <c r="C5611" s="85" t="s">
        <v>8253</v>
      </c>
      <c r="D5611" s="85">
        <v>416</v>
      </c>
      <c r="E5611" s="85">
        <v>16</v>
      </c>
      <c r="F5611" s="85" t="s">
        <v>8395</v>
      </c>
      <c r="G5611" s="85" t="s">
        <v>8394</v>
      </c>
      <c r="H5611" s="85" t="s">
        <v>4848</v>
      </c>
      <c r="I5611" s="85" t="s">
        <v>8399</v>
      </c>
      <c r="J5611" s="84">
        <v>449</v>
      </c>
      <c r="K5611" s="84">
        <v>0</v>
      </c>
      <c r="L5611" s="82">
        <v>1118286</v>
      </c>
      <c r="M5611" s="82">
        <v>0</v>
      </c>
      <c r="N5611" s="82">
        <v>2490.61</v>
      </c>
      <c r="O5611" s="86" t="s">
        <v>17554</v>
      </c>
      <c r="P5611" s="82">
        <v>-17528.36</v>
      </c>
      <c r="Q5611" s="82">
        <v>0</v>
      </c>
      <c r="R5611" s="2">
        <f t="shared" si="174"/>
        <v>1118286</v>
      </c>
      <c r="S5611" s="2">
        <f t="shared" si="175"/>
        <v>2490.6146993318484</v>
      </c>
    </row>
    <row r="5612" spans="1:19" x14ac:dyDescent="0.25">
      <c r="A5612" s="85" t="s">
        <v>17713</v>
      </c>
      <c r="B5612" s="85" t="s">
        <v>8252</v>
      </c>
      <c r="C5612" s="85" t="s">
        <v>8253</v>
      </c>
      <c r="D5612" s="85">
        <v>416</v>
      </c>
      <c r="E5612" s="85">
        <v>16</v>
      </c>
      <c r="F5612" s="85" t="s">
        <v>8395</v>
      </c>
      <c r="G5612" s="85" t="s">
        <v>8394</v>
      </c>
      <c r="H5612" s="85" t="s">
        <v>4849</v>
      </c>
      <c r="I5612" s="85" t="s">
        <v>8398</v>
      </c>
      <c r="J5612" s="84">
        <v>506</v>
      </c>
      <c r="K5612" s="84">
        <v>0</v>
      </c>
      <c r="L5612" s="82">
        <v>1426673</v>
      </c>
      <c r="M5612" s="82">
        <v>0</v>
      </c>
      <c r="N5612" s="82">
        <v>2819.51</v>
      </c>
      <c r="O5612" s="86" t="s">
        <v>17554</v>
      </c>
      <c r="P5612" s="82">
        <v>-22362.1</v>
      </c>
      <c r="Q5612" s="82">
        <v>0</v>
      </c>
      <c r="R5612" s="2">
        <f t="shared" si="174"/>
        <v>1426673</v>
      </c>
      <c r="S5612" s="2">
        <f t="shared" si="175"/>
        <v>2819.51185770751</v>
      </c>
    </row>
    <row r="5613" spans="1:19" x14ac:dyDescent="0.25">
      <c r="A5613" s="85" t="s">
        <v>17713</v>
      </c>
      <c r="B5613" s="85" t="s">
        <v>8252</v>
      </c>
      <c r="C5613" s="85" t="s">
        <v>8253</v>
      </c>
      <c r="D5613" s="85">
        <v>416</v>
      </c>
      <c r="E5613" s="85">
        <v>16</v>
      </c>
      <c r="F5613" s="85" t="s">
        <v>8395</v>
      </c>
      <c r="G5613" s="85" t="s">
        <v>8394</v>
      </c>
      <c r="H5613" s="85" t="s">
        <v>4850</v>
      </c>
      <c r="I5613" s="85" t="s">
        <v>8397</v>
      </c>
      <c r="J5613" s="84">
        <v>388</v>
      </c>
      <c r="K5613" s="84">
        <v>0</v>
      </c>
      <c r="L5613" s="82">
        <v>740234</v>
      </c>
      <c r="M5613" s="82">
        <v>0</v>
      </c>
      <c r="N5613" s="82">
        <v>1907.82</v>
      </c>
      <c r="O5613" s="86" t="s">
        <v>17554</v>
      </c>
      <c r="P5613" s="82">
        <v>-11602.64</v>
      </c>
      <c r="Q5613" s="82">
        <v>0</v>
      </c>
      <c r="R5613" s="2">
        <f t="shared" si="174"/>
        <v>740234</v>
      </c>
      <c r="S5613" s="2">
        <f t="shared" si="175"/>
        <v>1907.819587628866</v>
      </c>
    </row>
    <row r="5614" spans="1:19" x14ac:dyDescent="0.25">
      <c r="A5614" s="85" t="s">
        <v>17713</v>
      </c>
      <c r="B5614" s="85" t="s">
        <v>8252</v>
      </c>
      <c r="C5614" s="85" t="s">
        <v>8253</v>
      </c>
      <c r="D5614" s="85">
        <v>416</v>
      </c>
      <c r="E5614" s="85">
        <v>16</v>
      </c>
      <c r="F5614" s="85" t="s">
        <v>8395</v>
      </c>
      <c r="G5614" s="85" t="s">
        <v>8394</v>
      </c>
      <c r="H5614" s="85" t="s">
        <v>4851</v>
      </c>
      <c r="I5614" s="85" t="s">
        <v>8396</v>
      </c>
      <c r="J5614" s="84">
        <v>366</v>
      </c>
      <c r="K5614" s="84">
        <v>0</v>
      </c>
      <c r="L5614" s="82">
        <v>805099</v>
      </c>
      <c r="M5614" s="82">
        <v>0</v>
      </c>
      <c r="N5614" s="82">
        <v>2199.7199999999998</v>
      </c>
      <c r="O5614" s="86" t="s">
        <v>17554</v>
      </c>
      <c r="P5614" s="82">
        <v>-12619.36</v>
      </c>
      <c r="Q5614" s="82">
        <v>0</v>
      </c>
      <c r="R5614" s="2">
        <f t="shared" si="174"/>
        <v>805099</v>
      </c>
      <c r="S5614" s="2">
        <f t="shared" si="175"/>
        <v>2199.7240437158471</v>
      </c>
    </row>
    <row r="5615" spans="1:19" x14ac:dyDescent="0.25">
      <c r="A5615" s="85" t="s">
        <v>17713</v>
      </c>
      <c r="B5615" s="85" t="s">
        <v>8252</v>
      </c>
      <c r="C5615" s="85" t="s">
        <v>8253</v>
      </c>
      <c r="D5615" s="85">
        <v>416</v>
      </c>
      <c r="E5615" s="85">
        <v>16</v>
      </c>
      <c r="F5615" s="85" t="s">
        <v>8395</v>
      </c>
      <c r="G5615" s="85" t="s">
        <v>8394</v>
      </c>
      <c r="H5615" s="85" t="s">
        <v>4852</v>
      </c>
      <c r="I5615" s="85" t="s">
        <v>8393</v>
      </c>
      <c r="J5615" s="84">
        <v>1</v>
      </c>
      <c r="K5615" s="84">
        <v>0</v>
      </c>
      <c r="L5615" s="82">
        <v>3100</v>
      </c>
      <c r="M5615" s="82">
        <v>0</v>
      </c>
      <c r="N5615" s="82">
        <v>3100</v>
      </c>
      <c r="O5615" s="86" t="s">
        <v>17554</v>
      </c>
      <c r="P5615" s="82">
        <v>-48.59</v>
      </c>
      <c r="Q5615" s="82">
        <v>0</v>
      </c>
      <c r="R5615" s="2">
        <f t="shared" si="174"/>
        <v>3100</v>
      </c>
      <c r="S5615" s="2">
        <f t="shared" si="175"/>
        <v>3100</v>
      </c>
    </row>
    <row r="5616" spans="1:19" x14ac:dyDescent="0.25">
      <c r="A5616" s="85" t="s">
        <v>17713</v>
      </c>
      <c r="B5616" s="85" t="s">
        <v>8252</v>
      </c>
      <c r="C5616" s="85" t="s">
        <v>8253</v>
      </c>
      <c r="D5616" s="85">
        <v>416</v>
      </c>
      <c r="E5616" s="85">
        <v>16</v>
      </c>
      <c r="F5616" s="85" t="s">
        <v>8395</v>
      </c>
      <c r="G5616" s="85" t="s">
        <v>8394</v>
      </c>
      <c r="H5616" s="85" t="s">
        <v>18154</v>
      </c>
      <c r="I5616" s="85" t="s">
        <v>18155</v>
      </c>
      <c r="J5616" s="84">
        <v>1</v>
      </c>
      <c r="K5616" s="84">
        <v>0</v>
      </c>
      <c r="L5616" s="82">
        <v>1659</v>
      </c>
      <c r="M5616" s="82">
        <v>0</v>
      </c>
      <c r="N5616" s="82">
        <v>1659</v>
      </c>
      <c r="O5616" s="86" t="s">
        <v>17554</v>
      </c>
      <c r="P5616" s="82">
        <v>-26.01</v>
      </c>
      <c r="Q5616" s="82">
        <v>0</v>
      </c>
      <c r="R5616" s="2">
        <f t="shared" si="174"/>
        <v>1659</v>
      </c>
      <c r="S5616" s="2">
        <f t="shared" si="175"/>
        <v>1659</v>
      </c>
    </row>
    <row r="5617" spans="1:19" x14ac:dyDescent="0.25">
      <c r="A5617" s="85" t="s">
        <v>17713</v>
      </c>
      <c r="B5617" s="85" t="s">
        <v>8252</v>
      </c>
      <c r="C5617" s="85" t="s">
        <v>8253</v>
      </c>
      <c r="D5617" s="85">
        <v>416</v>
      </c>
      <c r="E5617" s="85">
        <v>16</v>
      </c>
      <c r="F5617" s="85" t="s">
        <v>8395</v>
      </c>
      <c r="G5617" s="85" t="s">
        <v>8394</v>
      </c>
      <c r="H5617" s="85" t="s">
        <v>18156</v>
      </c>
      <c r="I5617" s="85" t="s">
        <v>18157</v>
      </c>
      <c r="J5617" s="84">
        <v>24</v>
      </c>
      <c r="K5617" s="84">
        <v>0</v>
      </c>
      <c r="L5617" s="82">
        <v>42100</v>
      </c>
      <c r="M5617" s="82">
        <v>0</v>
      </c>
      <c r="N5617" s="82">
        <v>1754.17</v>
      </c>
      <c r="O5617" s="86" t="s">
        <v>17554</v>
      </c>
      <c r="P5617" s="82">
        <v>-659.88</v>
      </c>
      <c r="Q5617" s="82">
        <v>0</v>
      </c>
      <c r="R5617" s="2">
        <f t="shared" si="174"/>
        <v>42100</v>
      </c>
      <c r="S5617" s="2">
        <f t="shared" si="175"/>
        <v>1754.1666666666667</v>
      </c>
    </row>
    <row r="5618" spans="1:19" x14ac:dyDescent="0.25">
      <c r="A5618" s="85" t="s">
        <v>17713</v>
      </c>
      <c r="B5618" s="85" t="s">
        <v>8252</v>
      </c>
      <c r="C5618" s="85" t="s">
        <v>8253</v>
      </c>
      <c r="D5618" s="85">
        <v>416</v>
      </c>
      <c r="E5618" s="85">
        <v>16</v>
      </c>
      <c r="F5618" s="85" t="s">
        <v>8387</v>
      </c>
      <c r="G5618" s="85" t="s">
        <v>8386</v>
      </c>
      <c r="H5618" s="85" t="s">
        <v>4853</v>
      </c>
      <c r="I5618" s="85" t="s">
        <v>8392</v>
      </c>
      <c r="J5618" s="84">
        <v>50</v>
      </c>
      <c r="K5618" s="84">
        <v>0</v>
      </c>
      <c r="L5618" s="82">
        <v>115565</v>
      </c>
      <c r="M5618" s="82">
        <v>0</v>
      </c>
      <c r="N5618" s="82">
        <v>2311.3000000000002</v>
      </c>
      <c r="O5618" s="86" t="s">
        <v>17554</v>
      </c>
      <c r="P5618" s="82">
        <v>-1811.4</v>
      </c>
      <c r="Q5618" s="82">
        <v>0</v>
      </c>
      <c r="R5618" s="2">
        <f t="shared" si="174"/>
        <v>115565</v>
      </c>
      <c r="S5618" s="2">
        <f t="shared" si="175"/>
        <v>2311.3000000000002</v>
      </c>
    </row>
    <row r="5619" spans="1:19" x14ac:dyDescent="0.25">
      <c r="A5619" s="85" t="s">
        <v>17713</v>
      </c>
      <c r="B5619" s="85" t="s">
        <v>8252</v>
      </c>
      <c r="C5619" s="85" t="s">
        <v>8253</v>
      </c>
      <c r="D5619" s="85">
        <v>416</v>
      </c>
      <c r="E5619" s="85">
        <v>16</v>
      </c>
      <c r="F5619" s="85" t="s">
        <v>8387</v>
      </c>
      <c r="G5619" s="85" t="s">
        <v>8386</v>
      </c>
      <c r="H5619" s="85" t="s">
        <v>4854</v>
      </c>
      <c r="I5619" s="85" t="s">
        <v>8391</v>
      </c>
      <c r="J5619" s="84">
        <v>150</v>
      </c>
      <c r="K5619" s="84">
        <v>0</v>
      </c>
      <c r="L5619" s="82">
        <v>330120</v>
      </c>
      <c r="M5619" s="82">
        <v>0</v>
      </c>
      <c r="N5619" s="82">
        <v>2200.8000000000002</v>
      </c>
      <c r="O5619" s="86" t="s">
        <v>17554</v>
      </c>
      <c r="P5619" s="82">
        <v>-5174.3999999999996</v>
      </c>
      <c r="Q5619" s="82">
        <v>0</v>
      </c>
      <c r="R5619" s="2">
        <f t="shared" si="174"/>
        <v>330120</v>
      </c>
      <c r="S5619" s="2">
        <f t="shared" si="175"/>
        <v>2200.8000000000002</v>
      </c>
    </row>
    <row r="5620" spans="1:19" x14ac:dyDescent="0.25">
      <c r="A5620" s="85" t="s">
        <v>17713</v>
      </c>
      <c r="B5620" s="85" t="s">
        <v>8252</v>
      </c>
      <c r="C5620" s="85" t="s">
        <v>8253</v>
      </c>
      <c r="D5620" s="85">
        <v>416</v>
      </c>
      <c r="E5620" s="85">
        <v>16</v>
      </c>
      <c r="F5620" s="85" t="s">
        <v>8387</v>
      </c>
      <c r="G5620" s="85" t="s">
        <v>8386</v>
      </c>
      <c r="H5620" s="85" t="s">
        <v>4855</v>
      </c>
      <c r="I5620" s="85" t="s">
        <v>8384</v>
      </c>
      <c r="J5620" s="84">
        <v>15</v>
      </c>
      <c r="K5620" s="84">
        <v>0</v>
      </c>
      <c r="L5620" s="82">
        <v>40062</v>
      </c>
      <c r="M5620" s="82">
        <v>0</v>
      </c>
      <c r="N5620" s="82">
        <v>2670.8</v>
      </c>
      <c r="O5620" s="86" t="s">
        <v>17554</v>
      </c>
      <c r="P5620" s="82">
        <v>-627.95000000000005</v>
      </c>
      <c r="Q5620" s="82">
        <v>0</v>
      </c>
      <c r="R5620" s="2">
        <f t="shared" si="174"/>
        <v>40062</v>
      </c>
      <c r="S5620" s="2">
        <f t="shared" si="175"/>
        <v>2670.8</v>
      </c>
    </row>
    <row r="5621" spans="1:19" x14ac:dyDescent="0.25">
      <c r="A5621" s="85" t="s">
        <v>17713</v>
      </c>
      <c r="B5621" s="85" t="s">
        <v>8252</v>
      </c>
      <c r="C5621" s="85" t="s">
        <v>8253</v>
      </c>
      <c r="D5621" s="85">
        <v>416</v>
      </c>
      <c r="E5621" s="85">
        <v>16</v>
      </c>
      <c r="F5621" s="85" t="s">
        <v>8387</v>
      </c>
      <c r="G5621" s="85" t="s">
        <v>8386</v>
      </c>
      <c r="H5621" s="85" t="s">
        <v>4856</v>
      </c>
      <c r="I5621" s="85" t="s">
        <v>8390</v>
      </c>
      <c r="J5621" s="84">
        <v>100</v>
      </c>
      <c r="K5621" s="84">
        <v>0</v>
      </c>
      <c r="L5621" s="82">
        <v>273329</v>
      </c>
      <c r="M5621" s="82">
        <v>0</v>
      </c>
      <c r="N5621" s="82">
        <v>2733.29</v>
      </c>
      <c r="O5621" s="86" t="s">
        <v>17554</v>
      </c>
      <c r="P5621" s="82">
        <v>-4284.2299999999996</v>
      </c>
      <c r="Q5621" s="82">
        <v>0</v>
      </c>
      <c r="R5621" s="2">
        <f t="shared" si="174"/>
        <v>273329</v>
      </c>
      <c r="S5621" s="2">
        <f t="shared" si="175"/>
        <v>2733.29</v>
      </c>
    </row>
    <row r="5622" spans="1:19" x14ac:dyDescent="0.25">
      <c r="A5622" s="85" t="s">
        <v>17713</v>
      </c>
      <c r="B5622" s="85" t="s">
        <v>8252</v>
      </c>
      <c r="C5622" s="85" t="s">
        <v>8253</v>
      </c>
      <c r="D5622" s="85">
        <v>416</v>
      </c>
      <c r="E5622" s="85">
        <v>16</v>
      </c>
      <c r="F5622" s="85" t="s">
        <v>8387</v>
      </c>
      <c r="G5622" s="85" t="s">
        <v>8386</v>
      </c>
      <c r="H5622" s="85" t="s">
        <v>4857</v>
      </c>
      <c r="I5622" s="85" t="s">
        <v>8389</v>
      </c>
      <c r="J5622" s="84">
        <v>98</v>
      </c>
      <c r="K5622" s="84">
        <v>0</v>
      </c>
      <c r="L5622" s="82">
        <v>256142</v>
      </c>
      <c r="M5622" s="82">
        <v>0</v>
      </c>
      <c r="N5622" s="82">
        <v>2613.69</v>
      </c>
      <c r="O5622" s="86" t="s">
        <v>17554</v>
      </c>
      <c r="P5622" s="82">
        <v>-4014.85</v>
      </c>
      <c r="Q5622" s="82">
        <v>0</v>
      </c>
      <c r="R5622" s="2">
        <f t="shared" si="174"/>
        <v>256142</v>
      </c>
      <c r="S5622" s="2">
        <f t="shared" si="175"/>
        <v>2613.6938775510203</v>
      </c>
    </row>
    <row r="5623" spans="1:19" x14ac:dyDescent="0.25">
      <c r="A5623" s="85" t="s">
        <v>17713</v>
      </c>
      <c r="B5623" s="85" t="s">
        <v>8252</v>
      </c>
      <c r="C5623" s="85" t="s">
        <v>8253</v>
      </c>
      <c r="D5623" s="85">
        <v>416</v>
      </c>
      <c r="E5623" s="85">
        <v>16</v>
      </c>
      <c r="F5623" s="85" t="s">
        <v>8387</v>
      </c>
      <c r="G5623" s="85" t="s">
        <v>8386</v>
      </c>
      <c r="H5623" s="85" t="s">
        <v>4858</v>
      </c>
      <c r="I5623" s="85" t="s">
        <v>8388</v>
      </c>
      <c r="J5623" s="84">
        <v>110</v>
      </c>
      <c r="K5623" s="84">
        <v>0</v>
      </c>
      <c r="L5623" s="82">
        <v>181523</v>
      </c>
      <c r="M5623" s="82">
        <v>0</v>
      </c>
      <c r="N5623" s="82">
        <v>1650.21</v>
      </c>
      <c r="O5623" s="86" t="s">
        <v>17554</v>
      </c>
      <c r="P5623" s="82">
        <v>-2845.25</v>
      </c>
      <c r="Q5623" s="82">
        <v>0</v>
      </c>
      <c r="R5623" s="2">
        <f t="shared" si="174"/>
        <v>181523</v>
      </c>
      <c r="S5623" s="2">
        <f t="shared" si="175"/>
        <v>1650.2090909090909</v>
      </c>
    </row>
    <row r="5624" spans="1:19" x14ac:dyDescent="0.25">
      <c r="A5624" s="85" t="s">
        <v>17713</v>
      </c>
      <c r="B5624" s="85" t="s">
        <v>8252</v>
      </c>
      <c r="C5624" s="85" t="s">
        <v>8253</v>
      </c>
      <c r="D5624" s="85">
        <v>416</v>
      </c>
      <c r="E5624" s="85">
        <v>16</v>
      </c>
      <c r="F5624" s="85" t="s">
        <v>8387</v>
      </c>
      <c r="G5624" s="85" t="s">
        <v>8386</v>
      </c>
      <c r="H5624" s="85" t="s">
        <v>17714</v>
      </c>
      <c r="I5624" s="85" t="s">
        <v>17715</v>
      </c>
      <c r="J5624" s="84">
        <v>6</v>
      </c>
      <c r="K5624" s="84">
        <v>0</v>
      </c>
      <c r="L5624" s="82">
        <v>11558</v>
      </c>
      <c r="M5624" s="82">
        <v>0</v>
      </c>
      <c r="N5624" s="82">
        <v>1926.33</v>
      </c>
      <c r="O5624" s="86" t="s">
        <v>17554</v>
      </c>
      <c r="P5624" s="82">
        <v>-181.16</v>
      </c>
      <c r="Q5624" s="82">
        <v>0</v>
      </c>
      <c r="R5624" s="2">
        <f t="shared" si="174"/>
        <v>11558</v>
      </c>
      <c r="S5624" s="2">
        <f t="shared" si="175"/>
        <v>1926.3333333333333</v>
      </c>
    </row>
    <row r="5625" spans="1:19" x14ac:dyDescent="0.25">
      <c r="A5625" s="85" t="s">
        <v>17713</v>
      </c>
      <c r="B5625" s="85" t="s">
        <v>8252</v>
      </c>
      <c r="C5625" s="85" t="s">
        <v>8253</v>
      </c>
      <c r="D5625" s="85">
        <v>416</v>
      </c>
      <c r="E5625" s="85">
        <v>16</v>
      </c>
      <c r="F5625" s="85" t="s">
        <v>8381</v>
      </c>
      <c r="G5625" s="85" t="s">
        <v>8380</v>
      </c>
      <c r="H5625" s="85" t="s">
        <v>18030</v>
      </c>
      <c r="I5625" s="85" t="s">
        <v>18054</v>
      </c>
      <c r="J5625" s="84">
        <v>3</v>
      </c>
      <c r="K5625" s="84">
        <v>0</v>
      </c>
      <c r="L5625" s="82">
        <v>3776</v>
      </c>
      <c r="M5625" s="82">
        <v>0</v>
      </c>
      <c r="N5625" s="82">
        <v>1258.67</v>
      </c>
      <c r="O5625" s="86" t="s">
        <v>17554</v>
      </c>
      <c r="P5625" s="82">
        <v>-59.19</v>
      </c>
      <c r="Q5625" s="82">
        <v>0</v>
      </c>
      <c r="R5625" s="2">
        <f t="shared" si="174"/>
        <v>3776</v>
      </c>
      <c r="S5625" s="2">
        <f t="shared" si="175"/>
        <v>1258.6666666666667</v>
      </c>
    </row>
    <row r="5626" spans="1:19" x14ac:dyDescent="0.25">
      <c r="A5626" s="85" t="s">
        <v>17713</v>
      </c>
      <c r="B5626" s="85" t="s">
        <v>8252</v>
      </c>
      <c r="C5626" s="85" t="s">
        <v>8253</v>
      </c>
      <c r="D5626" s="85">
        <v>416</v>
      </c>
      <c r="E5626" s="85">
        <v>16</v>
      </c>
      <c r="F5626" s="85" t="s">
        <v>8381</v>
      </c>
      <c r="G5626" s="85" t="s">
        <v>8380</v>
      </c>
      <c r="H5626" s="85" t="s">
        <v>18316</v>
      </c>
      <c r="I5626" s="85" t="s">
        <v>18317</v>
      </c>
      <c r="J5626" s="84">
        <v>12</v>
      </c>
      <c r="K5626" s="84">
        <v>0</v>
      </c>
      <c r="L5626" s="82">
        <v>17040</v>
      </c>
      <c r="M5626" s="82">
        <v>0</v>
      </c>
      <c r="N5626" s="82">
        <v>1420</v>
      </c>
      <c r="O5626" s="86" t="s">
        <v>17554</v>
      </c>
      <c r="P5626" s="82">
        <v>-267.08999999999997</v>
      </c>
      <c r="Q5626" s="82">
        <v>0</v>
      </c>
      <c r="R5626" s="2">
        <f t="shared" si="174"/>
        <v>17040</v>
      </c>
      <c r="S5626" s="2">
        <f t="shared" si="175"/>
        <v>1420</v>
      </c>
    </row>
    <row r="5627" spans="1:19" x14ac:dyDescent="0.25">
      <c r="A5627" s="85" t="s">
        <v>17713</v>
      </c>
      <c r="B5627" s="85" t="s">
        <v>8252</v>
      </c>
      <c r="C5627" s="85" t="s">
        <v>8253</v>
      </c>
      <c r="D5627" s="85">
        <v>416</v>
      </c>
      <c r="E5627" s="85">
        <v>16</v>
      </c>
      <c r="F5627" s="85" t="s">
        <v>8381</v>
      </c>
      <c r="G5627" s="85" t="s">
        <v>8380</v>
      </c>
      <c r="H5627" s="85" t="s">
        <v>18809</v>
      </c>
      <c r="I5627" s="85" t="s">
        <v>8385</v>
      </c>
      <c r="J5627" s="84">
        <v>0</v>
      </c>
      <c r="K5627" s="84">
        <v>134</v>
      </c>
      <c r="L5627" s="82">
        <v>359766</v>
      </c>
      <c r="M5627" s="82">
        <v>359766</v>
      </c>
      <c r="N5627" s="82">
        <v>2684.82</v>
      </c>
      <c r="O5627" s="86" t="s">
        <v>17554</v>
      </c>
      <c r="P5627" s="82">
        <v>-5639.08</v>
      </c>
      <c r="Q5627" s="82">
        <v>0</v>
      </c>
      <c r="R5627" s="2">
        <f t="shared" si="174"/>
        <v>0</v>
      </c>
      <c r="S5627" s="2" t="e">
        <f t="shared" si="175"/>
        <v>#DIV/0!</v>
      </c>
    </row>
    <row r="5628" spans="1:19" x14ac:dyDescent="0.25">
      <c r="A5628" s="85" t="s">
        <v>17713</v>
      </c>
      <c r="B5628" s="85" t="s">
        <v>8252</v>
      </c>
      <c r="C5628" s="85" t="s">
        <v>8253</v>
      </c>
      <c r="D5628" s="85">
        <v>416</v>
      </c>
      <c r="E5628" s="85">
        <v>16</v>
      </c>
      <c r="F5628" s="85" t="s">
        <v>8381</v>
      </c>
      <c r="G5628" s="85" t="s">
        <v>8380</v>
      </c>
      <c r="H5628" s="85" t="s">
        <v>4859</v>
      </c>
      <c r="I5628" s="85" t="s">
        <v>8383</v>
      </c>
      <c r="J5628" s="84">
        <v>77</v>
      </c>
      <c r="K5628" s="84">
        <v>0</v>
      </c>
      <c r="L5628" s="82">
        <v>126245</v>
      </c>
      <c r="M5628" s="82">
        <v>0</v>
      </c>
      <c r="N5628" s="82">
        <v>1639.55</v>
      </c>
      <c r="O5628" s="86" t="s">
        <v>17554</v>
      </c>
      <c r="P5628" s="82">
        <v>-1978.8</v>
      </c>
      <c r="Q5628" s="82">
        <v>0</v>
      </c>
      <c r="R5628" s="2">
        <f t="shared" si="174"/>
        <v>126245</v>
      </c>
      <c r="S5628" s="2">
        <f t="shared" si="175"/>
        <v>1639.5454545454545</v>
      </c>
    </row>
    <row r="5629" spans="1:19" x14ac:dyDescent="0.25">
      <c r="A5629" s="85" t="s">
        <v>17713</v>
      </c>
      <c r="B5629" s="85" t="s">
        <v>8252</v>
      </c>
      <c r="C5629" s="85" t="s">
        <v>8253</v>
      </c>
      <c r="D5629" s="85">
        <v>416</v>
      </c>
      <c r="E5629" s="85">
        <v>16</v>
      </c>
      <c r="F5629" s="85" t="s">
        <v>8381</v>
      </c>
      <c r="G5629" s="85" t="s">
        <v>8380</v>
      </c>
      <c r="H5629" s="85" t="s">
        <v>4860</v>
      </c>
      <c r="I5629" s="85" t="s">
        <v>8382</v>
      </c>
      <c r="J5629" s="84">
        <v>38</v>
      </c>
      <c r="K5629" s="84">
        <v>0</v>
      </c>
      <c r="L5629" s="82">
        <v>66146</v>
      </c>
      <c r="M5629" s="82">
        <v>0</v>
      </c>
      <c r="N5629" s="82">
        <v>1740.68</v>
      </c>
      <c r="O5629" s="86" t="s">
        <v>17554</v>
      </c>
      <c r="P5629" s="82">
        <v>-1036.79</v>
      </c>
      <c r="Q5629" s="82">
        <v>0</v>
      </c>
      <c r="R5629" s="2">
        <f t="shared" si="174"/>
        <v>66146</v>
      </c>
      <c r="S5629" s="2">
        <f t="shared" si="175"/>
        <v>1740.6842105263158</v>
      </c>
    </row>
    <row r="5630" spans="1:19" x14ac:dyDescent="0.25">
      <c r="A5630" s="85" t="s">
        <v>17713</v>
      </c>
      <c r="B5630" s="85" t="s">
        <v>8252</v>
      </c>
      <c r="C5630" s="85" t="s">
        <v>8253</v>
      </c>
      <c r="D5630" s="85">
        <v>416</v>
      </c>
      <c r="E5630" s="85">
        <v>16</v>
      </c>
      <c r="F5630" s="85" t="s">
        <v>8381</v>
      </c>
      <c r="G5630" s="85" t="s">
        <v>8380</v>
      </c>
      <c r="H5630" s="85" t="s">
        <v>4861</v>
      </c>
      <c r="I5630" s="85" t="s">
        <v>8379</v>
      </c>
      <c r="J5630" s="84">
        <v>27</v>
      </c>
      <c r="K5630" s="84">
        <v>0</v>
      </c>
      <c r="L5630" s="82">
        <v>43992</v>
      </c>
      <c r="M5630" s="82">
        <v>0</v>
      </c>
      <c r="N5630" s="82">
        <v>1629.33</v>
      </c>
      <c r="O5630" s="86" t="s">
        <v>17554</v>
      </c>
      <c r="P5630" s="82">
        <v>-689.53</v>
      </c>
      <c r="Q5630" s="82">
        <v>0</v>
      </c>
      <c r="R5630" s="2">
        <f t="shared" si="174"/>
        <v>43992</v>
      </c>
      <c r="S5630" s="2">
        <f t="shared" si="175"/>
        <v>1629.3333333333333</v>
      </c>
    </row>
    <row r="5631" spans="1:19" x14ac:dyDescent="0.25">
      <c r="A5631" s="85" t="s">
        <v>17713</v>
      </c>
      <c r="B5631" s="85" t="s">
        <v>8252</v>
      </c>
      <c r="C5631" s="85" t="s">
        <v>8253</v>
      </c>
      <c r="D5631" s="85">
        <v>416</v>
      </c>
      <c r="E5631" s="85">
        <v>16</v>
      </c>
      <c r="F5631" s="85" t="s">
        <v>8378</v>
      </c>
      <c r="G5631" s="85" t="s">
        <v>18810</v>
      </c>
      <c r="H5631" s="85" t="s">
        <v>4862</v>
      </c>
      <c r="I5631" s="85" t="s">
        <v>8376</v>
      </c>
      <c r="J5631" s="84">
        <v>168</v>
      </c>
      <c r="K5631" s="84">
        <v>0</v>
      </c>
      <c r="L5631" s="82">
        <v>447004</v>
      </c>
      <c r="M5631" s="82">
        <v>0</v>
      </c>
      <c r="N5631" s="82">
        <v>2660.74</v>
      </c>
      <c r="O5631" s="86" t="s">
        <v>17554</v>
      </c>
      <c r="P5631" s="82">
        <v>-7006.48</v>
      </c>
      <c r="Q5631" s="82">
        <v>0</v>
      </c>
      <c r="R5631" s="2">
        <f t="shared" si="174"/>
        <v>447004</v>
      </c>
      <c r="S5631" s="2">
        <f t="shared" si="175"/>
        <v>2660.7380952380954</v>
      </c>
    </row>
    <row r="5632" spans="1:19" x14ac:dyDescent="0.25">
      <c r="A5632" s="85" t="s">
        <v>17713</v>
      </c>
      <c r="B5632" s="85" t="s">
        <v>8252</v>
      </c>
      <c r="C5632" s="85" t="s">
        <v>8253</v>
      </c>
      <c r="D5632" s="85">
        <v>416</v>
      </c>
      <c r="E5632" s="85">
        <v>16</v>
      </c>
      <c r="F5632" s="85" t="s">
        <v>8374</v>
      </c>
      <c r="G5632" s="85" t="s">
        <v>8373</v>
      </c>
      <c r="H5632" s="85" t="s">
        <v>4863</v>
      </c>
      <c r="I5632" s="85" t="s">
        <v>8375</v>
      </c>
      <c r="J5632" s="84">
        <v>244</v>
      </c>
      <c r="K5632" s="84">
        <v>2</v>
      </c>
      <c r="L5632" s="82">
        <v>680541</v>
      </c>
      <c r="M5632" s="82">
        <v>5532</v>
      </c>
      <c r="N5632" s="82">
        <v>2766.43</v>
      </c>
      <c r="O5632" s="86" t="s">
        <v>17554</v>
      </c>
      <c r="P5632" s="82">
        <v>-10667.01</v>
      </c>
      <c r="Q5632" s="82">
        <v>0</v>
      </c>
      <c r="R5632" s="2">
        <f t="shared" si="174"/>
        <v>675009</v>
      </c>
      <c r="S5632" s="2">
        <f t="shared" si="175"/>
        <v>2766.4303278688526</v>
      </c>
    </row>
    <row r="5633" spans="1:19" x14ac:dyDescent="0.25">
      <c r="A5633" s="85" t="s">
        <v>17713</v>
      </c>
      <c r="B5633" s="85" t="s">
        <v>8252</v>
      </c>
      <c r="C5633" s="85" t="s">
        <v>8253</v>
      </c>
      <c r="D5633" s="85">
        <v>416</v>
      </c>
      <c r="E5633" s="85">
        <v>16</v>
      </c>
      <c r="F5633" s="85" t="s">
        <v>8374</v>
      </c>
      <c r="G5633" s="85" t="s">
        <v>8373</v>
      </c>
      <c r="H5633" s="85" t="s">
        <v>8372</v>
      </c>
      <c r="I5633" s="85" t="s">
        <v>6388</v>
      </c>
      <c r="J5633" s="84">
        <v>7</v>
      </c>
      <c r="K5633" s="84">
        <v>0</v>
      </c>
      <c r="L5633" s="82">
        <v>13215</v>
      </c>
      <c r="M5633" s="82">
        <v>0</v>
      </c>
      <c r="N5633" s="82">
        <v>1887.86</v>
      </c>
      <c r="O5633" s="86" t="s">
        <v>17554</v>
      </c>
      <c r="P5633" s="82">
        <v>-207.13</v>
      </c>
      <c r="Q5633" s="82">
        <v>0</v>
      </c>
      <c r="R5633" s="2">
        <f t="shared" si="174"/>
        <v>13215</v>
      </c>
      <c r="S5633" s="2">
        <f t="shared" si="175"/>
        <v>1887.8571428571429</v>
      </c>
    </row>
    <row r="5634" spans="1:19" x14ac:dyDescent="0.25">
      <c r="A5634" s="85" t="s">
        <v>17713</v>
      </c>
      <c r="B5634" s="85" t="s">
        <v>8252</v>
      </c>
      <c r="C5634" s="85" t="s">
        <v>8253</v>
      </c>
      <c r="D5634" s="85">
        <v>416</v>
      </c>
      <c r="E5634" s="85">
        <v>16</v>
      </c>
      <c r="F5634" s="85" t="s">
        <v>8374</v>
      </c>
      <c r="G5634" s="85" t="s">
        <v>8373</v>
      </c>
      <c r="H5634" s="85" t="s">
        <v>17716</v>
      </c>
      <c r="I5634" s="85" t="s">
        <v>17717</v>
      </c>
      <c r="J5634" s="84">
        <v>2</v>
      </c>
      <c r="K5634" s="84">
        <v>0</v>
      </c>
      <c r="L5634" s="82">
        <v>3333</v>
      </c>
      <c r="M5634" s="82">
        <v>0</v>
      </c>
      <c r="N5634" s="82">
        <v>1666.5</v>
      </c>
      <c r="O5634" s="86" t="s">
        <v>17554</v>
      </c>
      <c r="P5634" s="82">
        <v>-52.24</v>
      </c>
      <c r="Q5634" s="82">
        <v>0</v>
      </c>
      <c r="R5634" s="2">
        <f t="shared" si="174"/>
        <v>3333</v>
      </c>
      <c r="S5634" s="2">
        <f t="shared" si="175"/>
        <v>1666.5</v>
      </c>
    </row>
    <row r="5635" spans="1:19" x14ac:dyDescent="0.25">
      <c r="A5635" s="85" t="s">
        <v>17713</v>
      </c>
      <c r="B5635" s="85" t="s">
        <v>8252</v>
      </c>
      <c r="C5635" s="85" t="s">
        <v>8253</v>
      </c>
      <c r="D5635" s="85">
        <v>416</v>
      </c>
      <c r="E5635" s="85">
        <v>16</v>
      </c>
      <c r="F5635" s="85" t="s">
        <v>8374</v>
      </c>
      <c r="G5635" s="85" t="s">
        <v>8373</v>
      </c>
      <c r="H5635" s="85" t="s">
        <v>17899</v>
      </c>
      <c r="I5635" s="85" t="s">
        <v>17993</v>
      </c>
      <c r="J5635" s="84">
        <v>1</v>
      </c>
      <c r="K5635" s="84">
        <v>0</v>
      </c>
      <c r="L5635" s="82">
        <v>1938</v>
      </c>
      <c r="M5635" s="82">
        <v>0</v>
      </c>
      <c r="N5635" s="82">
        <v>1938</v>
      </c>
      <c r="O5635" s="86" t="s">
        <v>17554</v>
      </c>
      <c r="P5635" s="82">
        <v>-30.38</v>
      </c>
      <c r="Q5635" s="82">
        <v>0</v>
      </c>
      <c r="R5635" s="2">
        <f t="shared" si="174"/>
        <v>1938</v>
      </c>
      <c r="S5635" s="2">
        <f t="shared" si="175"/>
        <v>1938</v>
      </c>
    </row>
    <row r="5636" spans="1:19" x14ac:dyDescent="0.25">
      <c r="A5636" s="85" t="s">
        <v>17713</v>
      </c>
      <c r="B5636" s="85" t="s">
        <v>8252</v>
      </c>
      <c r="C5636" s="85" t="s">
        <v>8253</v>
      </c>
      <c r="D5636" s="85">
        <v>416</v>
      </c>
      <c r="E5636" s="85">
        <v>16</v>
      </c>
      <c r="F5636" s="85" t="s">
        <v>8374</v>
      </c>
      <c r="G5636" s="85" t="s">
        <v>8373</v>
      </c>
      <c r="H5636" s="85" t="s">
        <v>18158</v>
      </c>
      <c r="I5636" s="85" t="s">
        <v>18159</v>
      </c>
      <c r="J5636" s="84">
        <v>1</v>
      </c>
      <c r="K5636" s="84">
        <v>0</v>
      </c>
      <c r="L5636" s="82">
        <v>1941</v>
      </c>
      <c r="M5636" s="82">
        <v>0</v>
      </c>
      <c r="N5636" s="82">
        <v>1941</v>
      </c>
      <c r="O5636" s="86" t="s">
        <v>17554</v>
      </c>
      <c r="P5636" s="82">
        <v>-30.43</v>
      </c>
      <c r="Q5636" s="82">
        <v>0</v>
      </c>
      <c r="R5636" s="2">
        <f t="shared" ref="R5636:R5699" si="176">L5636-M5636</f>
        <v>1941</v>
      </c>
      <c r="S5636" s="2">
        <f t="shared" ref="S5636:S5699" si="177">R5636/J5636</f>
        <v>1941</v>
      </c>
    </row>
    <row r="5637" spans="1:19" x14ac:dyDescent="0.25">
      <c r="A5637" s="85" t="s">
        <v>17713</v>
      </c>
      <c r="B5637" s="85" t="s">
        <v>8252</v>
      </c>
      <c r="C5637" s="85" t="s">
        <v>8253</v>
      </c>
      <c r="D5637" s="85">
        <v>416</v>
      </c>
      <c r="E5637" s="85">
        <v>16</v>
      </c>
      <c r="F5637" s="85" t="s">
        <v>8365</v>
      </c>
      <c r="G5637" s="85" t="s">
        <v>8364</v>
      </c>
      <c r="H5637" s="85" t="s">
        <v>4864</v>
      </c>
      <c r="I5637" s="85" t="s">
        <v>8371</v>
      </c>
      <c r="J5637" s="84">
        <v>225</v>
      </c>
      <c r="K5637" s="84">
        <v>0</v>
      </c>
      <c r="L5637" s="82">
        <v>600795</v>
      </c>
      <c r="M5637" s="82">
        <v>0</v>
      </c>
      <c r="N5637" s="82">
        <v>2670.2</v>
      </c>
      <c r="O5637" s="86" t="s">
        <v>17554</v>
      </c>
      <c r="P5637" s="82">
        <v>-9417.0499999999993</v>
      </c>
      <c r="Q5637" s="82">
        <v>0</v>
      </c>
      <c r="R5637" s="2">
        <f t="shared" si="176"/>
        <v>600795</v>
      </c>
      <c r="S5637" s="2">
        <f t="shared" si="177"/>
        <v>2670.2</v>
      </c>
    </row>
    <row r="5638" spans="1:19" x14ac:dyDescent="0.25">
      <c r="A5638" s="85" t="s">
        <v>17713</v>
      </c>
      <c r="B5638" s="85" t="s">
        <v>8252</v>
      </c>
      <c r="C5638" s="85" t="s">
        <v>8253</v>
      </c>
      <c r="D5638" s="85">
        <v>416</v>
      </c>
      <c r="E5638" s="85">
        <v>16</v>
      </c>
      <c r="F5638" s="85" t="s">
        <v>8365</v>
      </c>
      <c r="G5638" s="85" t="s">
        <v>8364</v>
      </c>
      <c r="H5638" s="85" t="s">
        <v>4865</v>
      </c>
      <c r="I5638" s="85" t="s">
        <v>8370</v>
      </c>
      <c r="J5638" s="84">
        <v>194</v>
      </c>
      <c r="K5638" s="84">
        <v>0</v>
      </c>
      <c r="L5638" s="82">
        <v>546436</v>
      </c>
      <c r="M5638" s="82">
        <v>0</v>
      </c>
      <c r="N5638" s="82">
        <v>2816.68</v>
      </c>
      <c r="O5638" s="86" t="s">
        <v>17554</v>
      </c>
      <c r="P5638" s="82">
        <v>-8564.99</v>
      </c>
      <c r="Q5638" s="82">
        <v>0</v>
      </c>
      <c r="R5638" s="2">
        <f t="shared" si="176"/>
        <v>546436</v>
      </c>
      <c r="S5638" s="2">
        <f t="shared" si="177"/>
        <v>2816.680412371134</v>
      </c>
    </row>
    <row r="5639" spans="1:19" x14ac:dyDescent="0.25">
      <c r="A5639" s="85" t="s">
        <v>17713</v>
      </c>
      <c r="B5639" s="85" t="s">
        <v>8252</v>
      </c>
      <c r="C5639" s="85" t="s">
        <v>8253</v>
      </c>
      <c r="D5639" s="85">
        <v>416</v>
      </c>
      <c r="E5639" s="85">
        <v>16</v>
      </c>
      <c r="F5639" s="85" t="s">
        <v>8365</v>
      </c>
      <c r="G5639" s="85" t="s">
        <v>8364</v>
      </c>
      <c r="H5639" s="85" t="s">
        <v>4866</v>
      </c>
      <c r="I5639" s="85" t="s">
        <v>8369</v>
      </c>
      <c r="J5639" s="84">
        <v>165</v>
      </c>
      <c r="K5639" s="84">
        <v>0</v>
      </c>
      <c r="L5639" s="82">
        <v>447603</v>
      </c>
      <c r="M5639" s="82">
        <v>0</v>
      </c>
      <c r="N5639" s="82">
        <v>2712.75</v>
      </c>
      <c r="O5639" s="86" t="s">
        <v>17554</v>
      </c>
      <c r="P5639" s="82">
        <v>-7015.87</v>
      </c>
      <c r="Q5639" s="82">
        <v>0</v>
      </c>
      <c r="R5639" s="2">
        <f t="shared" si="176"/>
        <v>447603</v>
      </c>
      <c r="S5639" s="2">
        <f t="shared" si="177"/>
        <v>2712.7454545454543</v>
      </c>
    </row>
    <row r="5640" spans="1:19" x14ac:dyDescent="0.25">
      <c r="A5640" s="85" t="s">
        <v>17713</v>
      </c>
      <c r="B5640" s="85" t="s">
        <v>8252</v>
      </c>
      <c r="C5640" s="85" t="s">
        <v>8253</v>
      </c>
      <c r="D5640" s="85">
        <v>416</v>
      </c>
      <c r="E5640" s="85">
        <v>16</v>
      </c>
      <c r="F5640" s="85" t="s">
        <v>8365</v>
      </c>
      <c r="G5640" s="85" t="s">
        <v>8364</v>
      </c>
      <c r="H5640" s="85" t="s">
        <v>4867</v>
      </c>
      <c r="I5640" s="85" t="s">
        <v>8368</v>
      </c>
      <c r="J5640" s="84">
        <v>169</v>
      </c>
      <c r="K5640" s="84">
        <v>0</v>
      </c>
      <c r="L5640" s="82">
        <v>479650</v>
      </c>
      <c r="M5640" s="82">
        <v>0</v>
      </c>
      <c r="N5640" s="82">
        <v>2838.17</v>
      </c>
      <c r="O5640" s="86" t="s">
        <v>17554</v>
      </c>
      <c r="P5640" s="82">
        <v>-7518.18</v>
      </c>
      <c r="Q5640" s="82">
        <v>0</v>
      </c>
      <c r="R5640" s="2">
        <f t="shared" si="176"/>
        <v>479650</v>
      </c>
      <c r="S5640" s="2">
        <f t="shared" si="177"/>
        <v>2838.165680473373</v>
      </c>
    </row>
    <row r="5641" spans="1:19" x14ac:dyDescent="0.25">
      <c r="A5641" s="85" t="s">
        <v>17713</v>
      </c>
      <c r="B5641" s="85" t="s">
        <v>8252</v>
      </c>
      <c r="C5641" s="85" t="s">
        <v>8253</v>
      </c>
      <c r="D5641" s="85">
        <v>416</v>
      </c>
      <c r="E5641" s="85">
        <v>16</v>
      </c>
      <c r="F5641" s="85" t="s">
        <v>8365</v>
      </c>
      <c r="G5641" s="85" t="s">
        <v>8364</v>
      </c>
      <c r="H5641" s="85" t="s">
        <v>4868</v>
      </c>
      <c r="I5641" s="85" t="s">
        <v>8367</v>
      </c>
      <c r="J5641" s="84">
        <v>224</v>
      </c>
      <c r="K5641" s="84">
        <v>0</v>
      </c>
      <c r="L5641" s="82">
        <v>635522</v>
      </c>
      <c r="M5641" s="82">
        <v>0</v>
      </c>
      <c r="N5641" s="82">
        <v>2837.15</v>
      </c>
      <c r="O5641" s="86" t="s">
        <v>17554</v>
      </c>
      <c r="P5641" s="82">
        <v>-9961.36</v>
      </c>
      <c r="Q5641" s="82">
        <v>0</v>
      </c>
      <c r="R5641" s="2">
        <f t="shared" si="176"/>
        <v>635522</v>
      </c>
      <c r="S5641" s="2">
        <f t="shared" si="177"/>
        <v>2837.1517857142858</v>
      </c>
    </row>
    <row r="5642" spans="1:19" x14ac:dyDescent="0.25">
      <c r="A5642" s="85" t="s">
        <v>17713</v>
      </c>
      <c r="B5642" s="85" t="s">
        <v>8252</v>
      </c>
      <c r="C5642" s="85" t="s">
        <v>8253</v>
      </c>
      <c r="D5642" s="85">
        <v>416</v>
      </c>
      <c r="E5642" s="85">
        <v>16</v>
      </c>
      <c r="F5642" s="85" t="s">
        <v>8365</v>
      </c>
      <c r="G5642" s="85" t="s">
        <v>8364</v>
      </c>
      <c r="H5642" s="85" t="s">
        <v>4869</v>
      </c>
      <c r="I5642" s="85" t="s">
        <v>8366</v>
      </c>
      <c r="J5642" s="84">
        <v>205</v>
      </c>
      <c r="K5642" s="84">
        <v>0</v>
      </c>
      <c r="L5642" s="82">
        <v>545691</v>
      </c>
      <c r="M5642" s="82">
        <v>0</v>
      </c>
      <c r="N5642" s="82">
        <v>2661.91</v>
      </c>
      <c r="O5642" s="86" t="s">
        <v>17554</v>
      </c>
      <c r="P5642" s="82">
        <v>-8553.32</v>
      </c>
      <c r="Q5642" s="82">
        <v>0</v>
      </c>
      <c r="R5642" s="2">
        <f t="shared" si="176"/>
        <v>545691</v>
      </c>
      <c r="S5642" s="2">
        <f t="shared" si="177"/>
        <v>2661.9073170731708</v>
      </c>
    </row>
    <row r="5643" spans="1:19" x14ac:dyDescent="0.25">
      <c r="A5643" s="85" t="s">
        <v>17713</v>
      </c>
      <c r="B5643" s="85" t="s">
        <v>8252</v>
      </c>
      <c r="C5643" s="85" t="s">
        <v>8253</v>
      </c>
      <c r="D5643" s="85">
        <v>416</v>
      </c>
      <c r="E5643" s="85">
        <v>16</v>
      </c>
      <c r="F5643" s="85" t="s">
        <v>8365</v>
      </c>
      <c r="G5643" s="85" t="s">
        <v>8364</v>
      </c>
      <c r="H5643" s="85" t="s">
        <v>4870</v>
      </c>
      <c r="I5643" s="85" t="s">
        <v>8363</v>
      </c>
      <c r="J5643" s="84">
        <v>144</v>
      </c>
      <c r="K5643" s="84">
        <v>0</v>
      </c>
      <c r="L5643" s="82">
        <v>409404</v>
      </c>
      <c r="M5643" s="82">
        <v>0</v>
      </c>
      <c r="N5643" s="82">
        <v>2843.08</v>
      </c>
      <c r="O5643" s="86" t="s">
        <v>17554</v>
      </c>
      <c r="P5643" s="82">
        <v>-6417.12</v>
      </c>
      <c r="Q5643" s="82">
        <v>0</v>
      </c>
      <c r="R5643" s="2">
        <f t="shared" si="176"/>
        <v>409404</v>
      </c>
      <c r="S5643" s="2">
        <f t="shared" si="177"/>
        <v>2843.0833333333335</v>
      </c>
    </row>
    <row r="5644" spans="1:19" x14ac:dyDescent="0.25">
      <c r="A5644" s="85" t="s">
        <v>17713</v>
      </c>
      <c r="B5644" s="85" t="s">
        <v>8252</v>
      </c>
      <c r="C5644" s="85" t="s">
        <v>8253</v>
      </c>
      <c r="D5644" s="85">
        <v>416</v>
      </c>
      <c r="E5644" s="85">
        <v>16</v>
      </c>
      <c r="F5644" s="85" t="s">
        <v>8362</v>
      </c>
      <c r="G5644" s="85" t="s">
        <v>8361</v>
      </c>
      <c r="H5644" s="85" t="s">
        <v>4871</v>
      </c>
      <c r="I5644" s="85" t="s">
        <v>8360</v>
      </c>
      <c r="J5644" s="84">
        <v>120</v>
      </c>
      <c r="K5644" s="84">
        <v>0</v>
      </c>
      <c r="L5644" s="82">
        <v>320573</v>
      </c>
      <c r="M5644" s="82">
        <v>0</v>
      </c>
      <c r="N5644" s="82">
        <v>2671.44</v>
      </c>
      <c r="O5644" s="86" t="s">
        <v>17554</v>
      </c>
      <c r="P5644" s="82">
        <v>-5024.76</v>
      </c>
      <c r="Q5644" s="82">
        <v>0</v>
      </c>
      <c r="R5644" s="2">
        <f t="shared" si="176"/>
        <v>320573</v>
      </c>
      <c r="S5644" s="2">
        <f t="shared" si="177"/>
        <v>2671.4416666666666</v>
      </c>
    </row>
    <row r="5645" spans="1:19" x14ac:dyDescent="0.25">
      <c r="A5645" s="85" t="s">
        <v>17713</v>
      </c>
      <c r="B5645" s="85" t="s">
        <v>8252</v>
      </c>
      <c r="C5645" s="85" t="s">
        <v>8253</v>
      </c>
      <c r="D5645" s="85">
        <v>416</v>
      </c>
      <c r="E5645" s="85">
        <v>16</v>
      </c>
      <c r="F5645" s="85" t="s">
        <v>8359</v>
      </c>
      <c r="G5645" s="85" t="s">
        <v>8358</v>
      </c>
      <c r="H5645" s="85" t="s">
        <v>4872</v>
      </c>
      <c r="I5645" s="85" t="s">
        <v>8357</v>
      </c>
      <c r="J5645" s="84">
        <v>129</v>
      </c>
      <c r="K5645" s="84">
        <v>0</v>
      </c>
      <c r="L5645" s="82">
        <v>352693</v>
      </c>
      <c r="M5645" s="82">
        <v>0</v>
      </c>
      <c r="N5645" s="82">
        <v>2734.05</v>
      </c>
      <c r="O5645" s="86" t="s">
        <v>17552</v>
      </c>
      <c r="P5645" s="82">
        <v>16794.939999999999</v>
      </c>
      <c r="Q5645" s="82">
        <v>0</v>
      </c>
      <c r="R5645" s="2">
        <f t="shared" si="176"/>
        <v>352693</v>
      </c>
      <c r="S5645" s="2">
        <f t="shared" si="177"/>
        <v>2734.0542635658917</v>
      </c>
    </row>
    <row r="5646" spans="1:19" x14ac:dyDescent="0.25">
      <c r="A5646" s="85" t="s">
        <v>17713</v>
      </c>
      <c r="B5646" s="85" t="s">
        <v>8252</v>
      </c>
      <c r="C5646" s="85" t="s">
        <v>8253</v>
      </c>
      <c r="D5646" s="85">
        <v>416</v>
      </c>
      <c r="E5646" s="85">
        <v>16</v>
      </c>
      <c r="F5646" s="85" t="s">
        <v>8356</v>
      </c>
      <c r="G5646" s="85" t="s">
        <v>8355</v>
      </c>
      <c r="H5646" s="85" t="s">
        <v>4873</v>
      </c>
      <c r="I5646" s="85" t="s">
        <v>8354</v>
      </c>
      <c r="J5646" s="84">
        <v>154</v>
      </c>
      <c r="K5646" s="84">
        <v>0</v>
      </c>
      <c r="L5646" s="82">
        <v>398931</v>
      </c>
      <c r="M5646" s="82">
        <v>0</v>
      </c>
      <c r="N5646" s="82">
        <v>2590.46</v>
      </c>
      <c r="O5646" s="86" t="s">
        <v>17554</v>
      </c>
      <c r="P5646" s="82">
        <v>-6252.96</v>
      </c>
      <c r="Q5646" s="82">
        <v>0</v>
      </c>
      <c r="R5646" s="2">
        <f t="shared" si="176"/>
        <v>398931</v>
      </c>
      <c r="S5646" s="2">
        <f t="shared" si="177"/>
        <v>2590.4610389610389</v>
      </c>
    </row>
    <row r="5647" spans="1:19" x14ac:dyDescent="0.25">
      <c r="A5647" s="85" t="s">
        <v>17713</v>
      </c>
      <c r="B5647" s="85" t="s">
        <v>8252</v>
      </c>
      <c r="C5647" s="85" t="s">
        <v>8253</v>
      </c>
      <c r="D5647" s="85">
        <v>416</v>
      </c>
      <c r="E5647" s="85">
        <v>16</v>
      </c>
      <c r="F5647" s="85" t="s">
        <v>8353</v>
      </c>
      <c r="G5647" s="85" t="s">
        <v>8352</v>
      </c>
      <c r="H5647" s="85" t="s">
        <v>4874</v>
      </c>
      <c r="I5647" s="85" t="s">
        <v>8351</v>
      </c>
      <c r="J5647" s="84">
        <v>186</v>
      </c>
      <c r="K5647" s="84">
        <v>0</v>
      </c>
      <c r="L5647" s="82">
        <v>448480</v>
      </c>
      <c r="M5647" s="82">
        <v>0</v>
      </c>
      <c r="N5647" s="82">
        <v>2411.1799999999998</v>
      </c>
      <c r="O5647" s="86" t="s">
        <v>17552</v>
      </c>
      <c r="P5647" s="82">
        <v>21356.19</v>
      </c>
      <c r="Q5647" s="82">
        <v>0</v>
      </c>
      <c r="R5647" s="2">
        <f t="shared" si="176"/>
        <v>448480</v>
      </c>
      <c r="S5647" s="2">
        <f t="shared" si="177"/>
        <v>2411.1827956989246</v>
      </c>
    </row>
    <row r="5648" spans="1:19" x14ac:dyDescent="0.25">
      <c r="A5648" s="85" t="s">
        <v>17713</v>
      </c>
      <c r="B5648" s="85" t="s">
        <v>8252</v>
      </c>
      <c r="C5648" s="85" t="s">
        <v>8253</v>
      </c>
      <c r="D5648" s="85">
        <v>416</v>
      </c>
      <c r="E5648" s="85">
        <v>16</v>
      </c>
      <c r="F5648" s="85" t="s">
        <v>8347</v>
      </c>
      <c r="G5648" s="85" t="s">
        <v>8346</v>
      </c>
      <c r="H5648" s="85" t="s">
        <v>4875</v>
      </c>
      <c r="I5648" s="85" t="s">
        <v>8350</v>
      </c>
      <c r="J5648" s="84">
        <v>98</v>
      </c>
      <c r="K5648" s="84">
        <v>0</v>
      </c>
      <c r="L5648" s="82">
        <v>286878</v>
      </c>
      <c r="M5648" s="82">
        <v>0</v>
      </c>
      <c r="N5648" s="82">
        <v>2927.33</v>
      </c>
      <c r="O5648" s="86" t="s">
        <v>17552</v>
      </c>
      <c r="P5648" s="82">
        <v>13660.86</v>
      </c>
      <c r="Q5648" s="82">
        <v>0</v>
      </c>
      <c r="R5648" s="2">
        <f t="shared" si="176"/>
        <v>286878</v>
      </c>
      <c r="S5648" s="2">
        <f t="shared" si="177"/>
        <v>2927.3265306122448</v>
      </c>
    </row>
    <row r="5649" spans="1:19" x14ac:dyDescent="0.25">
      <c r="A5649" s="85" t="s">
        <v>17713</v>
      </c>
      <c r="B5649" s="85" t="s">
        <v>8252</v>
      </c>
      <c r="C5649" s="85" t="s">
        <v>8253</v>
      </c>
      <c r="D5649" s="85">
        <v>416</v>
      </c>
      <c r="E5649" s="85">
        <v>16</v>
      </c>
      <c r="F5649" s="85" t="s">
        <v>8347</v>
      </c>
      <c r="G5649" s="85" t="s">
        <v>8346</v>
      </c>
      <c r="H5649" s="85" t="s">
        <v>4876</v>
      </c>
      <c r="I5649" s="85" t="s">
        <v>8349</v>
      </c>
      <c r="J5649" s="84">
        <v>58</v>
      </c>
      <c r="K5649" s="84">
        <v>0</v>
      </c>
      <c r="L5649" s="82">
        <v>171476</v>
      </c>
      <c r="M5649" s="82">
        <v>0</v>
      </c>
      <c r="N5649" s="82">
        <v>2956.48</v>
      </c>
      <c r="O5649" s="86" t="s">
        <v>17552</v>
      </c>
      <c r="P5649" s="82">
        <v>8165.55</v>
      </c>
      <c r="Q5649" s="82">
        <v>0</v>
      </c>
      <c r="R5649" s="2">
        <f t="shared" si="176"/>
        <v>171476</v>
      </c>
      <c r="S5649" s="2">
        <f t="shared" si="177"/>
        <v>2956.4827586206898</v>
      </c>
    </row>
    <row r="5650" spans="1:19" x14ac:dyDescent="0.25">
      <c r="A5650" s="85" t="s">
        <v>17713</v>
      </c>
      <c r="B5650" s="85" t="s">
        <v>8252</v>
      </c>
      <c r="C5650" s="85" t="s">
        <v>8253</v>
      </c>
      <c r="D5650" s="85">
        <v>416</v>
      </c>
      <c r="E5650" s="85">
        <v>16</v>
      </c>
      <c r="F5650" s="85" t="s">
        <v>8347</v>
      </c>
      <c r="G5650" s="85" t="s">
        <v>8346</v>
      </c>
      <c r="H5650" s="85" t="s">
        <v>4877</v>
      </c>
      <c r="I5650" s="85" t="s">
        <v>8348</v>
      </c>
      <c r="J5650" s="84">
        <v>62</v>
      </c>
      <c r="K5650" s="84">
        <v>0</v>
      </c>
      <c r="L5650" s="82">
        <v>182212</v>
      </c>
      <c r="M5650" s="82">
        <v>0</v>
      </c>
      <c r="N5650" s="82">
        <v>2938.9</v>
      </c>
      <c r="O5650" s="86" t="s">
        <v>17552</v>
      </c>
      <c r="P5650" s="82">
        <v>8676.7800000000007</v>
      </c>
      <c r="Q5650" s="82">
        <v>0</v>
      </c>
      <c r="R5650" s="2">
        <f t="shared" si="176"/>
        <v>182212</v>
      </c>
      <c r="S5650" s="2">
        <f t="shared" si="177"/>
        <v>2938.9032258064517</v>
      </c>
    </row>
    <row r="5651" spans="1:19" x14ac:dyDescent="0.25">
      <c r="A5651" s="85" t="s">
        <v>17713</v>
      </c>
      <c r="B5651" s="85" t="s">
        <v>8252</v>
      </c>
      <c r="C5651" s="85" t="s">
        <v>8253</v>
      </c>
      <c r="D5651" s="85">
        <v>416</v>
      </c>
      <c r="E5651" s="85">
        <v>16</v>
      </c>
      <c r="F5651" s="85" t="s">
        <v>8347</v>
      </c>
      <c r="G5651" s="85" t="s">
        <v>8346</v>
      </c>
      <c r="H5651" s="85" t="s">
        <v>4878</v>
      </c>
      <c r="I5651" s="85" t="s">
        <v>8345</v>
      </c>
      <c r="J5651" s="84">
        <v>56</v>
      </c>
      <c r="K5651" s="84">
        <v>0</v>
      </c>
      <c r="L5651" s="82">
        <v>178116</v>
      </c>
      <c r="M5651" s="82">
        <v>0</v>
      </c>
      <c r="N5651" s="82">
        <v>3180.64</v>
      </c>
      <c r="O5651" s="86" t="s">
        <v>17552</v>
      </c>
      <c r="P5651" s="82">
        <v>8481.73</v>
      </c>
      <c r="Q5651" s="82">
        <v>0</v>
      </c>
      <c r="R5651" s="2">
        <f t="shared" si="176"/>
        <v>178116</v>
      </c>
      <c r="S5651" s="2">
        <f t="shared" si="177"/>
        <v>3180.6428571428573</v>
      </c>
    </row>
    <row r="5652" spans="1:19" x14ac:dyDescent="0.25">
      <c r="A5652" s="85" t="s">
        <v>17713</v>
      </c>
      <c r="B5652" s="85" t="s">
        <v>8252</v>
      </c>
      <c r="C5652" s="85" t="s">
        <v>8253</v>
      </c>
      <c r="D5652" s="85">
        <v>416</v>
      </c>
      <c r="E5652" s="85">
        <v>16</v>
      </c>
      <c r="F5652" s="85" t="s">
        <v>8343</v>
      </c>
      <c r="G5652" s="85" t="s">
        <v>8342</v>
      </c>
      <c r="H5652" s="85" t="s">
        <v>4879</v>
      </c>
      <c r="I5652" s="85" t="s">
        <v>8344</v>
      </c>
      <c r="J5652" s="84">
        <v>206</v>
      </c>
      <c r="K5652" s="84">
        <v>0</v>
      </c>
      <c r="L5652" s="82">
        <v>618075</v>
      </c>
      <c r="M5652" s="82">
        <v>0</v>
      </c>
      <c r="N5652" s="82">
        <v>3000.36</v>
      </c>
      <c r="O5652" s="86" t="s">
        <v>17552</v>
      </c>
      <c r="P5652" s="82">
        <v>29432.13</v>
      </c>
      <c r="Q5652" s="82">
        <v>0</v>
      </c>
      <c r="R5652" s="2">
        <f t="shared" si="176"/>
        <v>618075</v>
      </c>
      <c r="S5652" s="2">
        <f t="shared" si="177"/>
        <v>3000.3640776699031</v>
      </c>
    </row>
    <row r="5653" spans="1:19" x14ac:dyDescent="0.25">
      <c r="A5653" s="85" t="s">
        <v>17713</v>
      </c>
      <c r="B5653" s="85" t="s">
        <v>8252</v>
      </c>
      <c r="C5653" s="85" t="s">
        <v>8253</v>
      </c>
      <c r="D5653" s="85">
        <v>416</v>
      </c>
      <c r="E5653" s="85">
        <v>16</v>
      </c>
      <c r="F5653" s="85" t="s">
        <v>8343</v>
      </c>
      <c r="G5653" s="85" t="s">
        <v>8342</v>
      </c>
      <c r="H5653" s="85" t="s">
        <v>4880</v>
      </c>
      <c r="I5653" s="85" t="s">
        <v>8341</v>
      </c>
      <c r="J5653" s="84">
        <v>81</v>
      </c>
      <c r="K5653" s="84">
        <v>0</v>
      </c>
      <c r="L5653" s="82">
        <v>234049</v>
      </c>
      <c r="M5653" s="82">
        <v>0</v>
      </c>
      <c r="N5653" s="82">
        <v>2889.49</v>
      </c>
      <c r="O5653" s="86" t="s">
        <v>17552</v>
      </c>
      <c r="P5653" s="82">
        <v>11145.18</v>
      </c>
      <c r="Q5653" s="82">
        <v>0</v>
      </c>
      <c r="R5653" s="2">
        <f t="shared" si="176"/>
        <v>234049</v>
      </c>
      <c r="S5653" s="2">
        <f t="shared" si="177"/>
        <v>2889.4938271604938</v>
      </c>
    </row>
    <row r="5654" spans="1:19" x14ac:dyDescent="0.25">
      <c r="A5654" s="85" t="s">
        <v>17713</v>
      </c>
      <c r="B5654" s="85" t="s">
        <v>8252</v>
      </c>
      <c r="C5654" s="85" t="s">
        <v>8253</v>
      </c>
      <c r="D5654" s="85">
        <v>416</v>
      </c>
      <c r="E5654" s="85">
        <v>16</v>
      </c>
      <c r="F5654" s="85" t="s">
        <v>8340</v>
      </c>
      <c r="G5654" s="85" t="s">
        <v>8339</v>
      </c>
      <c r="H5654" s="85" t="s">
        <v>4881</v>
      </c>
      <c r="I5654" s="85" t="s">
        <v>8338</v>
      </c>
      <c r="J5654" s="84">
        <v>112</v>
      </c>
      <c r="K5654" s="84">
        <v>0</v>
      </c>
      <c r="L5654" s="82">
        <v>347748</v>
      </c>
      <c r="M5654" s="82">
        <v>0</v>
      </c>
      <c r="N5654" s="82">
        <v>3104.89</v>
      </c>
      <c r="O5654" s="86" t="s">
        <v>17554</v>
      </c>
      <c r="P5654" s="82">
        <v>-5450.7</v>
      </c>
      <c r="Q5654" s="82">
        <v>0</v>
      </c>
      <c r="R5654" s="2">
        <f t="shared" si="176"/>
        <v>347748</v>
      </c>
      <c r="S5654" s="2">
        <f t="shared" si="177"/>
        <v>3104.8928571428573</v>
      </c>
    </row>
    <row r="5655" spans="1:19" x14ac:dyDescent="0.25">
      <c r="A5655" s="85" t="s">
        <v>17713</v>
      </c>
      <c r="B5655" s="85" t="s">
        <v>8252</v>
      </c>
      <c r="C5655" s="85" t="s">
        <v>8253</v>
      </c>
      <c r="D5655" s="85">
        <v>416</v>
      </c>
      <c r="E5655" s="85">
        <v>16</v>
      </c>
      <c r="F5655" s="85" t="s">
        <v>8336</v>
      </c>
      <c r="G5655" s="85" t="s">
        <v>8335</v>
      </c>
      <c r="H5655" s="85" t="s">
        <v>4882</v>
      </c>
      <c r="I5655" s="85" t="s">
        <v>8337</v>
      </c>
      <c r="J5655" s="84">
        <v>235</v>
      </c>
      <c r="K5655" s="84">
        <v>0</v>
      </c>
      <c r="L5655" s="82">
        <v>667673</v>
      </c>
      <c r="M5655" s="82">
        <v>0</v>
      </c>
      <c r="N5655" s="82">
        <v>2841.16</v>
      </c>
      <c r="O5655" s="86" t="s">
        <v>17552</v>
      </c>
      <c r="P5655" s="82">
        <v>31793.94</v>
      </c>
      <c r="Q5655" s="82">
        <v>0</v>
      </c>
      <c r="R5655" s="2">
        <f t="shared" si="176"/>
        <v>667673</v>
      </c>
      <c r="S5655" s="2">
        <f t="shared" si="177"/>
        <v>2841.1617021276597</v>
      </c>
    </row>
    <row r="5656" spans="1:19" x14ac:dyDescent="0.25">
      <c r="A5656" s="85" t="s">
        <v>17713</v>
      </c>
      <c r="B5656" s="85" t="s">
        <v>8252</v>
      </c>
      <c r="C5656" s="85" t="s">
        <v>8253</v>
      </c>
      <c r="D5656" s="85">
        <v>416</v>
      </c>
      <c r="E5656" s="85">
        <v>16</v>
      </c>
      <c r="F5656" s="85" t="s">
        <v>8336</v>
      </c>
      <c r="G5656" s="85" t="s">
        <v>8335</v>
      </c>
      <c r="H5656" s="85" t="s">
        <v>4883</v>
      </c>
      <c r="I5656" s="85" t="s">
        <v>8334</v>
      </c>
      <c r="J5656" s="84">
        <v>140</v>
      </c>
      <c r="K5656" s="84">
        <v>0</v>
      </c>
      <c r="L5656" s="82">
        <v>368046</v>
      </c>
      <c r="M5656" s="82">
        <v>0</v>
      </c>
      <c r="N5656" s="82">
        <v>2628.9</v>
      </c>
      <c r="O5656" s="86" t="s">
        <v>17552</v>
      </c>
      <c r="P5656" s="82">
        <v>17525.97</v>
      </c>
      <c r="Q5656" s="82">
        <v>0</v>
      </c>
      <c r="R5656" s="2">
        <f t="shared" si="176"/>
        <v>368046</v>
      </c>
      <c r="S5656" s="2">
        <f t="shared" si="177"/>
        <v>2628.9</v>
      </c>
    </row>
    <row r="5657" spans="1:19" x14ac:dyDescent="0.25">
      <c r="A5657" s="85" t="s">
        <v>17713</v>
      </c>
      <c r="B5657" s="85" t="s">
        <v>8252</v>
      </c>
      <c r="C5657" s="85" t="s">
        <v>8253</v>
      </c>
      <c r="D5657" s="85">
        <v>416</v>
      </c>
      <c r="E5657" s="85">
        <v>16</v>
      </c>
      <c r="F5657" s="85" t="s">
        <v>8333</v>
      </c>
      <c r="G5657" s="85" t="s">
        <v>8332</v>
      </c>
      <c r="H5657" s="85" t="s">
        <v>4884</v>
      </c>
      <c r="I5657" s="85" t="s">
        <v>8331</v>
      </c>
      <c r="J5657" s="84">
        <v>369</v>
      </c>
      <c r="K5657" s="84">
        <v>0</v>
      </c>
      <c r="L5657" s="82">
        <v>1019682</v>
      </c>
      <c r="M5657" s="82">
        <v>0</v>
      </c>
      <c r="N5657" s="82">
        <v>2763.37</v>
      </c>
      <c r="O5657" s="86" t="s">
        <v>17554</v>
      </c>
      <c r="P5657" s="82">
        <v>-15982.8</v>
      </c>
      <c r="Q5657" s="82">
        <v>0</v>
      </c>
      <c r="R5657" s="2">
        <f t="shared" si="176"/>
        <v>1019682</v>
      </c>
      <c r="S5657" s="2">
        <f t="shared" si="177"/>
        <v>2763.3658536585367</v>
      </c>
    </row>
    <row r="5658" spans="1:19" x14ac:dyDescent="0.25">
      <c r="A5658" s="85" t="s">
        <v>17713</v>
      </c>
      <c r="B5658" s="85" t="s">
        <v>8252</v>
      </c>
      <c r="C5658" s="85" t="s">
        <v>8253</v>
      </c>
      <c r="D5658" s="85">
        <v>416</v>
      </c>
      <c r="E5658" s="85">
        <v>16</v>
      </c>
      <c r="F5658" s="85" t="s">
        <v>8330</v>
      </c>
      <c r="G5658" s="85" t="s">
        <v>8329</v>
      </c>
      <c r="H5658" s="85" t="s">
        <v>4885</v>
      </c>
      <c r="I5658" s="85" t="s">
        <v>18965</v>
      </c>
      <c r="J5658" s="84">
        <v>164</v>
      </c>
      <c r="K5658" s="84">
        <v>0</v>
      </c>
      <c r="L5658" s="82">
        <v>475495</v>
      </c>
      <c r="M5658" s="82">
        <v>0</v>
      </c>
      <c r="N5658" s="82">
        <v>2899.36</v>
      </c>
      <c r="O5658" s="86" t="s">
        <v>17554</v>
      </c>
      <c r="P5658" s="82">
        <v>-7453.05</v>
      </c>
      <c r="Q5658" s="82">
        <v>0</v>
      </c>
      <c r="R5658" s="2">
        <f t="shared" si="176"/>
        <v>475495</v>
      </c>
      <c r="S5658" s="2">
        <f t="shared" si="177"/>
        <v>2899.3597560975609</v>
      </c>
    </row>
    <row r="5659" spans="1:19" x14ac:dyDescent="0.25">
      <c r="A5659" s="85" t="s">
        <v>17713</v>
      </c>
      <c r="B5659" s="85" t="s">
        <v>8252</v>
      </c>
      <c r="C5659" s="85" t="s">
        <v>8253</v>
      </c>
      <c r="D5659" s="85">
        <v>416</v>
      </c>
      <c r="E5659" s="85">
        <v>16</v>
      </c>
      <c r="F5659" s="85" t="s">
        <v>8330</v>
      </c>
      <c r="G5659" s="85" t="s">
        <v>8329</v>
      </c>
      <c r="H5659" s="85" t="s">
        <v>4886</v>
      </c>
      <c r="I5659" s="85" t="s">
        <v>18964</v>
      </c>
      <c r="J5659" s="84">
        <v>163</v>
      </c>
      <c r="K5659" s="84">
        <v>0</v>
      </c>
      <c r="L5659" s="82">
        <v>447483</v>
      </c>
      <c r="M5659" s="82">
        <v>0</v>
      </c>
      <c r="N5659" s="82">
        <v>2745.29</v>
      </c>
      <c r="O5659" s="86" t="s">
        <v>17554</v>
      </c>
      <c r="P5659" s="82">
        <v>-7013.99</v>
      </c>
      <c r="Q5659" s="82">
        <v>0</v>
      </c>
      <c r="R5659" s="2">
        <f t="shared" si="176"/>
        <v>447483</v>
      </c>
      <c r="S5659" s="2">
        <f t="shared" si="177"/>
        <v>2745.2944785276072</v>
      </c>
    </row>
    <row r="5660" spans="1:19" x14ac:dyDescent="0.25">
      <c r="A5660" s="85" t="s">
        <v>17713</v>
      </c>
      <c r="B5660" s="85" t="s">
        <v>8252</v>
      </c>
      <c r="C5660" s="85" t="s">
        <v>8253</v>
      </c>
      <c r="D5660" s="85">
        <v>416</v>
      </c>
      <c r="E5660" s="85">
        <v>16</v>
      </c>
      <c r="F5660" s="85" t="s">
        <v>8321</v>
      </c>
      <c r="G5660" s="85" t="s">
        <v>8320</v>
      </c>
      <c r="H5660" s="85" t="s">
        <v>4887</v>
      </c>
      <c r="I5660" s="85" t="s">
        <v>8328</v>
      </c>
      <c r="J5660" s="84">
        <v>140</v>
      </c>
      <c r="K5660" s="84">
        <v>0</v>
      </c>
      <c r="L5660" s="82">
        <v>384873</v>
      </c>
      <c r="M5660" s="82">
        <v>0</v>
      </c>
      <c r="N5660" s="82">
        <v>2749.09</v>
      </c>
      <c r="O5660" s="86" t="s">
        <v>17554</v>
      </c>
      <c r="P5660" s="82">
        <v>-6032.61</v>
      </c>
      <c r="Q5660" s="82">
        <v>0</v>
      </c>
      <c r="R5660" s="2">
        <f t="shared" si="176"/>
        <v>384873</v>
      </c>
      <c r="S5660" s="2">
        <f t="shared" si="177"/>
        <v>2749.0928571428572</v>
      </c>
    </row>
    <row r="5661" spans="1:19" x14ac:dyDescent="0.25">
      <c r="A5661" s="85" t="s">
        <v>17713</v>
      </c>
      <c r="B5661" s="85" t="s">
        <v>8252</v>
      </c>
      <c r="C5661" s="85" t="s">
        <v>8253</v>
      </c>
      <c r="D5661" s="85">
        <v>416</v>
      </c>
      <c r="E5661" s="85">
        <v>16</v>
      </c>
      <c r="F5661" s="85" t="s">
        <v>8321</v>
      </c>
      <c r="G5661" s="85" t="s">
        <v>8320</v>
      </c>
      <c r="H5661" s="85" t="s">
        <v>4888</v>
      </c>
      <c r="I5661" s="85" t="s">
        <v>8327</v>
      </c>
      <c r="J5661" s="84">
        <v>115</v>
      </c>
      <c r="K5661" s="84">
        <v>0</v>
      </c>
      <c r="L5661" s="82">
        <v>322078</v>
      </c>
      <c r="M5661" s="82">
        <v>0</v>
      </c>
      <c r="N5661" s="82">
        <v>2800.68</v>
      </c>
      <c r="O5661" s="86" t="s">
        <v>17554</v>
      </c>
      <c r="P5661" s="82">
        <v>-5048.3500000000004</v>
      </c>
      <c r="Q5661" s="82">
        <v>0</v>
      </c>
      <c r="R5661" s="2">
        <f t="shared" si="176"/>
        <v>322078</v>
      </c>
      <c r="S5661" s="2">
        <f t="shared" si="177"/>
        <v>2800.6782608695653</v>
      </c>
    </row>
    <row r="5662" spans="1:19" x14ac:dyDescent="0.25">
      <c r="A5662" s="85" t="s">
        <v>17713</v>
      </c>
      <c r="B5662" s="85" t="s">
        <v>8252</v>
      </c>
      <c r="C5662" s="85" t="s">
        <v>8253</v>
      </c>
      <c r="D5662" s="85">
        <v>416</v>
      </c>
      <c r="E5662" s="85">
        <v>16</v>
      </c>
      <c r="F5662" s="85" t="s">
        <v>8321</v>
      </c>
      <c r="G5662" s="85" t="s">
        <v>8320</v>
      </c>
      <c r="H5662" s="85" t="s">
        <v>4889</v>
      </c>
      <c r="I5662" s="85" t="s">
        <v>8326</v>
      </c>
      <c r="J5662" s="84">
        <v>116</v>
      </c>
      <c r="K5662" s="84">
        <v>0</v>
      </c>
      <c r="L5662" s="82">
        <v>336341</v>
      </c>
      <c r="M5662" s="82">
        <v>0</v>
      </c>
      <c r="N5662" s="82">
        <v>2899.49</v>
      </c>
      <c r="O5662" s="86" t="s">
        <v>17554</v>
      </c>
      <c r="P5662" s="82">
        <v>-5271.91</v>
      </c>
      <c r="Q5662" s="82">
        <v>0</v>
      </c>
      <c r="R5662" s="2">
        <f t="shared" si="176"/>
        <v>336341</v>
      </c>
      <c r="S5662" s="2">
        <f t="shared" si="177"/>
        <v>2899.4913793103447</v>
      </c>
    </row>
    <row r="5663" spans="1:19" x14ac:dyDescent="0.25">
      <c r="A5663" s="85" t="s">
        <v>17713</v>
      </c>
      <c r="B5663" s="85" t="s">
        <v>8252</v>
      </c>
      <c r="C5663" s="85" t="s">
        <v>8253</v>
      </c>
      <c r="D5663" s="85">
        <v>416</v>
      </c>
      <c r="E5663" s="85">
        <v>16</v>
      </c>
      <c r="F5663" s="85" t="s">
        <v>8321</v>
      </c>
      <c r="G5663" s="85" t="s">
        <v>8320</v>
      </c>
      <c r="H5663" s="85" t="s">
        <v>4890</v>
      </c>
      <c r="I5663" s="85" t="s">
        <v>8325</v>
      </c>
      <c r="J5663" s="84">
        <v>128</v>
      </c>
      <c r="K5663" s="84">
        <v>0</v>
      </c>
      <c r="L5663" s="82">
        <v>375794</v>
      </c>
      <c r="M5663" s="82">
        <v>0</v>
      </c>
      <c r="N5663" s="82">
        <v>2935.89</v>
      </c>
      <c r="O5663" s="86" t="s">
        <v>17554</v>
      </c>
      <c r="P5663" s="82">
        <v>-5890.32</v>
      </c>
      <c r="Q5663" s="82">
        <v>0</v>
      </c>
      <c r="R5663" s="2">
        <f t="shared" si="176"/>
        <v>375794</v>
      </c>
      <c r="S5663" s="2">
        <f t="shared" si="177"/>
        <v>2935.890625</v>
      </c>
    </row>
    <row r="5664" spans="1:19" x14ac:dyDescent="0.25">
      <c r="A5664" s="85" t="s">
        <v>17713</v>
      </c>
      <c r="B5664" s="85" t="s">
        <v>8252</v>
      </c>
      <c r="C5664" s="85" t="s">
        <v>8253</v>
      </c>
      <c r="D5664" s="85">
        <v>416</v>
      </c>
      <c r="E5664" s="85">
        <v>16</v>
      </c>
      <c r="F5664" s="85" t="s">
        <v>8321</v>
      </c>
      <c r="G5664" s="85" t="s">
        <v>8320</v>
      </c>
      <c r="H5664" s="85" t="s">
        <v>4891</v>
      </c>
      <c r="I5664" s="85" t="s">
        <v>8324</v>
      </c>
      <c r="J5664" s="84">
        <v>135</v>
      </c>
      <c r="K5664" s="84">
        <v>0</v>
      </c>
      <c r="L5664" s="82">
        <v>391623</v>
      </c>
      <c r="M5664" s="82">
        <v>0</v>
      </c>
      <c r="N5664" s="82">
        <v>2900.91</v>
      </c>
      <c r="O5664" s="86" t="s">
        <v>17554</v>
      </c>
      <c r="P5664" s="82">
        <v>-6138.41</v>
      </c>
      <c r="Q5664" s="82">
        <v>0</v>
      </c>
      <c r="R5664" s="2">
        <f t="shared" si="176"/>
        <v>391623</v>
      </c>
      <c r="S5664" s="2">
        <f t="shared" si="177"/>
        <v>2900.911111111111</v>
      </c>
    </row>
    <row r="5665" spans="1:19" x14ac:dyDescent="0.25">
      <c r="A5665" s="85" t="s">
        <v>17713</v>
      </c>
      <c r="B5665" s="85" t="s">
        <v>8252</v>
      </c>
      <c r="C5665" s="85" t="s">
        <v>8253</v>
      </c>
      <c r="D5665" s="85">
        <v>416</v>
      </c>
      <c r="E5665" s="85">
        <v>16</v>
      </c>
      <c r="F5665" s="85" t="s">
        <v>8321</v>
      </c>
      <c r="G5665" s="85" t="s">
        <v>8320</v>
      </c>
      <c r="H5665" s="85" t="s">
        <v>4892</v>
      </c>
      <c r="I5665" s="85" t="s">
        <v>8323</v>
      </c>
      <c r="J5665" s="84">
        <v>80</v>
      </c>
      <c r="K5665" s="84">
        <v>0</v>
      </c>
      <c r="L5665" s="82">
        <v>223702</v>
      </c>
      <c r="M5665" s="82">
        <v>0</v>
      </c>
      <c r="N5665" s="82">
        <v>2796.28</v>
      </c>
      <c r="O5665" s="86" t="s">
        <v>17554</v>
      </c>
      <c r="P5665" s="82">
        <v>-3506.36</v>
      </c>
      <c r="Q5665" s="82">
        <v>0</v>
      </c>
      <c r="R5665" s="2">
        <f t="shared" si="176"/>
        <v>223702</v>
      </c>
      <c r="S5665" s="2">
        <f t="shared" si="177"/>
        <v>2796.2750000000001</v>
      </c>
    </row>
    <row r="5666" spans="1:19" x14ac:dyDescent="0.25">
      <c r="A5666" s="85" t="s">
        <v>17713</v>
      </c>
      <c r="B5666" s="85" t="s">
        <v>8252</v>
      </c>
      <c r="C5666" s="85" t="s">
        <v>8253</v>
      </c>
      <c r="D5666" s="85">
        <v>416</v>
      </c>
      <c r="E5666" s="85">
        <v>16</v>
      </c>
      <c r="F5666" s="85" t="s">
        <v>8321</v>
      </c>
      <c r="G5666" s="85" t="s">
        <v>8320</v>
      </c>
      <c r="H5666" s="85" t="s">
        <v>4893</v>
      </c>
      <c r="I5666" s="85" t="s">
        <v>8322</v>
      </c>
      <c r="J5666" s="84">
        <v>38</v>
      </c>
      <c r="K5666" s="84">
        <v>0</v>
      </c>
      <c r="L5666" s="82">
        <v>107117</v>
      </c>
      <c r="M5666" s="82">
        <v>0</v>
      </c>
      <c r="N5666" s="82">
        <v>2818.87</v>
      </c>
      <c r="O5666" s="86" t="s">
        <v>17554</v>
      </c>
      <c r="P5666" s="82">
        <v>-1678.98</v>
      </c>
      <c r="Q5666" s="82">
        <v>0</v>
      </c>
      <c r="R5666" s="2">
        <f t="shared" si="176"/>
        <v>107117</v>
      </c>
      <c r="S5666" s="2">
        <f t="shared" si="177"/>
        <v>2818.8684210526317</v>
      </c>
    </row>
    <row r="5667" spans="1:19" x14ac:dyDescent="0.25">
      <c r="A5667" s="85" t="s">
        <v>17713</v>
      </c>
      <c r="B5667" s="85" t="s">
        <v>8252</v>
      </c>
      <c r="C5667" s="85" t="s">
        <v>8253</v>
      </c>
      <c r="D5667" s="85">
        <v>416</v>
      </c>
      <c r="E5667" s="85">
        <v>16</v>
      </c>
      <c r="F5667" s="85" t="s">
        <v>8321</v>
      </c>
      <c r="G5667" s="85" t="s">
        <v>8320</v>
      </c>
      <c r="H5667" s="85" t="s">
        <v>4894</v>
      </c>
      <c r="I5667" s="85" t="s">
        <v>8319</v>
      </c>
      <c r="J5667" s="84">
        <v>24</v>
      </c>
      <c r="K5667" s="84">
        <v>0</v>
      </c>
      <c r="L5667" s="82">
        <v>58766</v>
      </c>
      <c r="M5667" s="82">
        <v>0</v>
      </c>
      <c r="N5667" s="82">
        <v>2448.58</v>
      </c>
      <c r="O5667" s="86" t="s">
        <v>17554</v>
      </c>
      <c r="P5667" s="82">
        <v>-921.12</v>
      </c>
      <c r="Q5667" s="82">
        <v>0</v>
      </c>
      <c r="R5667" s="2">
        <f t="shared" si="176"/>
        <v>58766</v>
      </c>
      <c r="S5667" s="2">
        <f t="shared" si="177"/>
        <v>2448.5833333333335</v>
      </c>
    </row>
    <row r="5668" spans="1:19" x14ac:dyDescent="0.25">
      <c r="A5668" s="85" t="s">
        <v>17713</v>
      </c>
      <c r="B5668" s="85" t="s">
        <v>8252</v>
      </c>
      <c r="C5668" s="85" t="s">
        <v>8253</v>
      </c>
      <c r="D5668" s="85">
        <v>416</v>
      </c>
      <c r="E5668" s="85">
        <v>16</v>
      </c>
      <c r="F5668" s="85" t="s">
        <v>8317</v>
      </c>
      <c r="G5668" s="85" t="s">
        <v>8316</v>
      </c>
      <c r="H5668" s="85" t="s">
        <v>4895</v>
      </c>
      <c r="I5668" s="85" t="s">
        <v>8318</v>
      </c>
      <c r="J5668" s="84">
        <v>140</v>
      </c>
      <c r="K5668" s="84">
        <v>0</v>
      </c>
      <c r="L5668" s="82">
        <v>419045</v>
      </c>
      <c r="M5668" s="82">
        <v>0</v>
      </c>
      <c r="N5668" s="82">
        <v>2993.18</v>
      </c>
      <c r="O5668" s="86" t="s">
        <v>17552</v>
      </c>
      <c r="P5668" s="82">
        <v>19954.509999999998</v>
      </c>
      <c r="Q5668" s="82">
        <v>0</v>
      </c>
      <c r="R5668" s="2">
        <f t="shared" si="176"/>
        <v>419045</v>
      </c>
      <c r="S5668" s="2">
        <f t="shared" si="177"/>
        <v>2993.1785714285716</v>
      </c>
    </row>
    <row r="5669" spans="1:19" x14ac:dyDescent="0.25">
      <c r="A5669" s="85" t="s">
        <v>17713</v>
      </c>
      <c r="B5669" s="85" t="s">
        <v>8252</v>
      </c>
      <c r="C5669" s="85" t="s">
        <v>8253</v>
      </c>
      <c r="D5669" s="85">
        <v>416</v>
      </c>
      <c r="E5669" s="85">
        <v>16</v>
      </c>
      <c r="F5669" s="85" t="s">
        <v>8317</v>
      </c>
      <c r="G5669" s="85" t="s">
        <v>8316</v>
      </c>
      <c r="H5669" s="85" t="s">
        <v>4896</v>
      </c>
      <c r="I5669" s="85" t="s">
        <v>8315</v>
      </c>
      <c r="J5669" s="84">
        <v>118</v>
      </c>
      <c r="K5669" s="84">
        <v>2</v>
      </c>
      <c r="L5669" s="82">
        <v>335380</v>
      </c>
      <c r="M5669" s="82">
        <v>5589</v>
      </c>
      <c r="N5669" s="82">
        <v>2794.83</v>
      </c>
      <c r="O5669" s="86" t="s">
        <v>17552</v>
      </c>
      <c r="P5669" s="82">
        <v>15970.49</v>
      </c>
      <c r="Q5669" s="82">
        <v>0</v>
      </c>
      <c r="R5669" s="2">
        <f t="shared" si="176"/>
        <v>329791</v>
      </c>
      <c r="S5669" s="2">
        <f t="shared" si="177"/>
        <v>2794.8389830508477</v>
      </c>
    </row>
    <row r="5670" spans="1:19" x14ac:dyDescent="0.25">
      <c r="A5670" s="85" t="s">
        <v>17713</v>
      </c>
      <c r="B5670" s="85" t="s">
        <v>8252</v>
      </c>
      <c r="C5670" s="85" t="s">
        <v>8253</v>
      </c>
      <c r="D5670" s="85">
        <v>416</v>
      </c>
      <c r="E5670" s="85">
        <v>16</v>
      </c>
      <c r="F5670" s="85" t="s">
        <v>8313</v>
      </c>
      <c r="G5670" s="85" t="s">
        <v>8312</v>
      </c>
      <c r="H5670" s="85" t="s">
        <v>4897</v>
      </c>
      <c r="I5670" s="85" t="s">
        <v>8314</v>
      </c>
      <c r="J5670" s="84">
        <v>145</v>
      </c>
      <c r="K5670" s="84">
        <v>2</v>
      </c>
      <c r="L5670" s="82">
        <v>379829</v>
      </c>
      <c r="M5670" s="82">
        <v>5167</v>
      </c>
      <c r="N5670" s="82">
        <v>2583.87</v>
      </c>
      <c r="O5670" s="86" t="s">
        <v>17554</v>
      </c>
      <c r="P5670" s="82">
        <v>-5953.54</v>
      </c>
      <c r="Q5670" s="82">
        <v>0</v>
      </c>
      <c r="R5670" s="2">
        <f t="shared" si="176"/>
        <v>374662</v>
      </c>
      <c r="S5670" s="2">
        <f t="shared" si="177"/>
        <v>2583.8758620689655</v>
      </c>
    </row>
    <row r="5671" spans="1:19" x14ac:dyDescent="0.25">
      <c r="A5671" s="85" t="s">
        <v>17713</v>
      </c>
      <c r="B5671" s="85" t="s">
        <v>8252</v>
      </c>
      <c r="C5671" s="85" t="s">
        <v>8253</v>
      </c>
      <c r="D5671" s="85">
        <v>416</v>
      </c>
      <c r="E5671" s="85">
        <v>16</v>
      </c>
      <c r="F5671" s="85" t="s">
        <v>8313</v>
      </c>
      <c r="G5671" s="85" t="s">
        <v>8312</v>
      </c>
      <c r="H5671" s="85" t="s">
        <v>4898</v>
      </c>
      <c r="I5671" s="85" t="s">
        <v>8311</v>
      </c>
      <c r="J5671" s="84">
        <v>148</v>
      </c>
      <c r="K5671" s="84">
        <v>0</v>
      </c>
      <c r="L5671" s="82">
        <v>366460</v>
      </c>
      <c r="M5671" s="82">
        <v>0</v>
      </c>
      <c r="N5671" s="82">
        <v>2476.08</v>
      </c>
      <c r="O5671" s="86" t="s">
        <v>17554</v>
      </c>
      <c r="P5671" s="82">
        <v>-5743.99</v>
      </c>
      <c r="Q5671" s="82">
        <v>0</v>
      </c>
      <c r="R5671" s="2">
        <f t="shared" si="176"/>
        <v>366460</v>
      </c>
      <c r="S5671" s="2">
        <f t="shared" si="177"/>
        <v>2476.0810810810813</v>
      </c>
    </row>
    <row r="5672" spans="1:19" x14ac:dyDescent="0.25">
      <c r="A5672" s="85" t="s">
        <v>17713</v>
      </c>
      <c r="B5672" s="85" t="s">
        <v>8252</v>
      </c>
      <c r="C5672" s="85" t="s">
        <v>8253</v>
      </c>
      <c r="D5672" s="85">
        <v>416</v>
      </c>
      <c r="E5672" s="85">
        <v>16</v>
      </c>
      <c r="F5672" s="85" t="s">
        <v>8302</v>
      </c>
      <c r="G5672" s="85" t="s">
        <v>8301</v>
      </c>
      <c r="H5672" s="85" t="s">
        <v>18811</v>
      </c>
      <c r="I5672" s="85" t="s">
        <v>18812</v>
      </c>
      <c r="J5672" s="84">
        <v>0</v>
      </c>
      <c r="K5672" s="84">
        <v>50</v>
      </c>
      <c r="L5672" s="82">
        <v>140838</v>
      </c>
      <c r="M5672" s="82">
        <v>140838</v>
      </c>
      <c r="N5672" s="82">
        <v>2816.76</v>
      </c>
      <c r="O5672" s="86" t="s">
        <v>17552</v>
      </c>
      <c r="P5672" s="82">
        <v>6706.54</v>
      </c>
      <c r="Q5672" s="82">
        <v>0</v>
      </c>
      <c r="R5672" s="2">
        <f t="shared" si="176"/>
        <v>0</v>
      </c>
      <c r="S5672" s="2" t="e">
        <f t="shared" si="177"/>
        <v>#DIV/0!</v>
      </c>
    </row>
    <row r="5673" spans="1:19" x14ac:dyDescent="0.25">
      <c r="A5673" s="85" t="s">
        <v>17713</v>
      </c>
      <c r="B5673" s="85" t="s">
        <v>8252</v>
      </c>
      <c r="C5673" s="85" t="s">
        <v>8253</v>
      </c>
      <c r="D5673" s="85">
        <v>416</v>
      </c>
      <c r="E5673" s="85">
        <v>16</v>
      </c>
      <c r="F5673" s="85" t="s">
        <v>8302</v>
      </c>
      <c r="G5673" s="85" t="s">
        <v>8301</v>
      </c>
      <c r="H5673" s="85" t="s">
        <v>4899</v>
      </c>
      <c r="I5673" s="85" t="s">
        <v>8310</v>
      </c>
      <c r="J5673" s="84">
        <v>102</v>
      </c>
      <c r="K5673" s="84">
        <v>0</v>
      </c>
      <c r="L5673" s="82">
        <v>228646</v>
      </c>
      <c r="M5673" s="82">
        <v>0</v>
      </c>
      <c r="N5673" s="82">
        <v>2241.63</v>
      </c>
      <c r="O5673" s="86" t="s">
        <v>17552</v>
      </c>
      <c r="P5673" s="82">
        <v>10887.93</v>
      </c>
      <c r="Q5673" s="82">
        <v>0</v>
      </c>
      <c r="R5673" s="2">
        <f t="shared" si="176"/>
        <v>228646</v>
      </c>
      <c r="S5673" s="2">
        <f t="shared" si="177"/>
        <v>2241.627450980392</v>
      </c>
    </row>
    <row r="5674" spans="1:19" x14ac:dyDescent="0.25">
      <c r="A5674" s="85" t="s">
        <v>17713</v>
      </c>
      <c r="B5674" s="85" t="s">
        <v>8252</v>
      </c>
      <c r="C5674" s="85" t="s">
        <v>8253</v>
      </c>
      <c r="D5674" s="85">
        <v>416</v>
      </c>
      <c r="E5674" s="85">
        <v>16</v>
      </c>
      <c r="F5674" s="85" t="s">
        <v>8302</v>
      </c>
      <c r="G5674" s="85" t="s">
        <v>8301</v>
      </c>
      <c r="H5674" s="85" t="s">
        <v>4900</v>
      </c>
      <c r="I5674" s="85" t="s">
        <v>8309</v>
      </c>
      <c r="J5674" s="84">
        <v>166</v>
      </c>
      <c r="K5674" s="84">
        <v>0</v>
      </c>
      <c r="L5674" s="82">
        <v>475755</v>
      </c>
      <c r="M5674" s="82">
        <v>0</v>
      </c>
      <c r="N5674" s="82">
        <v>2865.99</v>
      </c>
      <c r="O5674" s="86" t="s">
        <v>17552</v>
      </c>
      <c r="P5674" s="82">
        <v>22655</v>
      </c>
      <c r="Q5674" s="82">
        <v>0</v>
      </c>
      <c r="R5674" s="2">
        <f t="shared" si="176"/>
        <v>475755</v>
      </c>
      <c r="S5674" s="2">
        <f t="shared" si="177"/>
        <v>2865.9939759036147</v>
      </c>
    </row>
    <row r="5675" spans="1:19" x14ac:dyDescent="0.25">
      <c r="A5675" s="85" t="s">
        <v>17713</v>
      </c>
      <c r="B5675" s="85" t="s">
        <v>8252</v>
      </c>
      <c r="C5675" s="85" t="s">
        <v>8253</v>
      </c>
      <c r="D5675" s="85">
        <v>416</v>
      </c>
      <c r="E5675" s="85">
        <v>16</v>
      </c>
      <c r="F5675" s="85" t="s">
        <v>8302</v>
      </c>
      <c r="G5675" s="85" t="s">
        <v>8301</v>
      </c>
      <c r="H5675" s="85" t="s">
        <v>4901</v>
      </c>
      <c r="I5675" s="85" t="s">
        <v>8308</v>
      </c>
      <c r="J5675" s="84">
        <v>64</v>
      </c>
      <c r="K5675" s="84">
        <v>0</v>
      </c>
      <c r="L5675" s="82">
        <v>179511</v>
      </c>
      <c r="M5675" s="82">
        <v>0</v>
      </c>
      <c r="N5675" s="82">
        <v>2804.86</v>
      </c>
      <c r="O5675" s="86" t="s">
        <v>17552</v>
      </c>
      <c r="P5675" s="82">
        <v>8548.14</v>
      </c>
      <c r="Q5675" s="82">
        <v>0</v>
      </c>
      <c r="R5675" s="2">
        <f t="shared" si="176"/>
        <v>179511</v>
      </c>
      <c r="S5675" s="2">
        <f t="shared" si="177"/>
        <v>2804.859375</v>
      </c>
    </row>
    <row r="5676" spans="1:19" x14ac:dyDescent="0.25">
      <c r="A5676" s="85" t="s">
        <v>17713</v>
      </c>
      <c r="B5676" s="85" t="s">
        <v>8252</v>
      </c>
      <c r="C5676" s="85" t="s">
        <v>8253</v>
      </c>
      <c r="D5676" s="85">
        <v>416</v>
      </c>
      <c r="E5676" s="85">
        <v>16</v>
      </c>
      <c r="F5676" s="85" t="s">
        <v>8302</v>
      </c>
      <c r="G5676" s="85" t="s">
        <v>8301</v>
      </c>
      <c r="H5676" s="85" t="s">
        <v>4902</v>
      </c>
      <c r="I5676" s="85" t="s">
        <v>8307</v>
      </c>
      <c r="J5676" s="84">
        <v>20</v>
      </c>
      <c r="K5676" s="84">
        <v>0</v>
      </c>
      <c r="L5676" s="82">
        <v>58439</v>
      </c>
      <c r="M5676" s="82">
        <v>0</v>
      </c>
      <c r="N5676" s="82">
        <v>2921.95</v>
      </c>
      <c r="O5676" s="86" t="s">
        <v>17552</v>
      </c>
      <c r="P5676" s="82">
        <v>2782.82</v>
      </c>
      <c r="Q5676" s="82">
        <v>0</v>
      </c>
      <c r="R5676" s="2">
        <f t="shared" si="176"/>
        <v>58439</v>
      </c>
      <c r="S5676" s="2">
        <f t="shared" si="177"/>
        <v>2921.95</v>
      </c>
    </row>
    <row r="5677" spans="1:19" x14ac:dyDescent="0.25">
      <c r="A5677" s="85" t="s">
        <v>17713</v>
      </c>
      <c r="B5677" s="85" t="s">
        <v>8252</v>
      </c>
      <c r="C5677" s="85" t="s">
        <v>8253</v>
      </c>
      <c r="D5677" s="85">
        <v>416</v>
      </c>
      <c r="E5677" s="85">
        <v>16</v>
      </c>
      <c r="F5677" s="85" t="s">
        <v>8302</v>
      </c>
      <c r="G5677" s="85" t="s">
        <v>8301</v>
      </c>
      <c r="H5677" s="85" t="s">
        <v>4903</v>
      </c>
      <c r="I5677" s="85" t="s">
        <v>8306</v>
      </c>
      <c r="J5677" s="84">
        <v>50</v>
      </c>
      <c r="K5677" s="84">
        <v>0</v>
      </c>
      <c r="L5677" s="82">
        <v>145758</v>
      </c>
      <c r="M5677" s="82">
        <v>0</v>
      </c>
      <c r="N5677" s="82">
        <v>2915.16</v>
      </c>
      <c r="O5677" s="86" t="s">
        <v>17552</v>
      </c>
      <c r="P5677" s="82">
        <v>6940.86</v>
      </c>
      <c r="Q5677" s="82">
        <v>0</v>
      </c>
      <c r="R5677" s="2">
        <f t="shared" si="176"/>
        <v>145758</v>
      </c>
      <c r="S5677" s="2">
        <f t="shared" si="177"/>
        <v>2915.16</v>
      </c>
    </row>
    <row r="5678" spans="1:19" x14ac:dyDescent="0.25">
      <c r="A5678" s="85" t="s">
        <v>17713</v>
      </c>
      <c r="B5678" s="85" t="s">
        <v>8252</v>
      </c>
      <c r="C5678" s="85" t="s">
        <v>8253</v>
      </c>
      <c r="D5678" s="85">
        <v>416</v>
      </c>
      <c r="E5678" s="85">
        <v>16</v>
      </c>
      <c r="F5678" s="85" t="s">
        <v>8302</v>
      </c>
      <c r="G5678" s="85" t="s">
        <v>8301</v>
      </c>
      <c r="H5678" s="85" t="s">
        <v>4904</v>
      </c>
      <c r="I5678" s="85" t="s">
        <v>8305</v>
      </c>
      <c r="J5678" s="84">
        <v>60</v>
      </c>
      <c r="K5678" s="84">
        <v>0</v>
      </c>
      <c r="L5678" s="82">
        <v>168219</v>
      </c>
      <c r="M5678" s="82">
        <v>0</v>
      </c>
      <c r="N5678" s="82">
        <v>2803.65</v>
      </c>
      <c r="O5678" s="86" t="s">
        <v>17552</v>
      </c>
      <c r="P5678" s="82">
        <v>8010.43</v>
      </c>
      <c r="Q5678" s="82">
        <v>0</v>
      </c>
      <c r="R5678" s="2">
        <f t="shared" si="176"/>
        <v>168219</v>
      </c>
      <c r="S5678" s="2">
        <f t="shared" si="177"/>
        <v>2803.65</v>
      </c>
    </row>
    <row r="5679" spans="1:19" x14ac:dyDescent="0.25">
      <c r="A5679" s="85" t="s">
        <v>17713</v>
      </c>
      <c r="B5679" s="85" t="s">
        <v>8252</v>
      </c>
      <c r="C5679" s="85" t="s">
        <v>8253</v>
      </c>
      <c r="D5679" s="85">
        <v>416</v>
      </c>
      <c r="E5679" s="85">
        <v>16</v>
      </c>
      <c r="F5679" s="85" t="s">
        <v>8302</v>
      </c>
      <c r="G5679" s="85" t="s">
        <v>8301</v>
      </c>
      <c r="H5679" s="85" t="s">
        <v>4905</v>
      </c>
      <c r="I5679" s="85" t="s">
        <v>8304</v>
      </c>
      <c r="J5679" s="84">
        <v>100</v>
      </c>
      <c r="K5679" s="84">
        <v>0</v>
      </c>
      <c r="L5679" s="82">
        <v>246522</v>
      </c>
      <c r="M5679" s="82">
        <v>0</v>
      </c>
      <c r="N5679" s="82">
        <v>2465.2199999999998</v>
      </c>
      <c r="O5679" s="86" t="s">
        <v>17552</v>
      </c>
      <c r="P5679" s="82">
        <v>11739.12</v>
      </c>
      <c r="Q5679" s="82">
        <v>0</v>
      </c>
      <c r="R5679" s="2">
        <f t="shared" si="176"/>
        <v>246522</v>
      </c>
      <c r="S5679" s="2">
        <f t="shared" si="177"/>
        <v>2465.2199999999998</v>
      </c>
    </row>
    <row r="5680" spans="1:19" x14ac:dyDescent="0.25">
      <c r="A5680" s="85" t="s">
        <v>17713</v>
      </c>
      <c r="B5680" s="85" t="s">
        <v>8252</v>
      </c>
      <c r="C5680" s="85" t="s">
        <v>8253</v>
      </c>
      <c r="D5680" s="85">
        <v>416</v>
      </c>
      <c r="E5680" s="85">
        <v>16</v>
      </c>
      <c r="F5680" s="85" t="s">
        <v>8302</v>
      </c>
      <c r="G5680" s="85" t="s">
        <v>8301</v>
      </c>
      <c r="H5680" s="85" t="s">
        <v>4906</v>
      </c>
      <c r="I5680" s="85" t="s">
        <v>8303</v>
      </c>
      <c r="J5680" s="84">
        <v>153</v>
      </c>
      <c r="K5680" s="84">
        <v>3</v>
      </c>
      <c r="L5680" s="82">
        <v>444327</v>
      </c>
      <c r="M5680" s="82">
        <v>8545</v>
      </c>
      <c r="N5680" s="82">
        <v>2848.25</v>
      </c>
      <c r="O5680" s="86" t="s">
        <v>17552</v>
      </c>
      <c r="P5680" s="82">
        <v>21158.44</v>
      </c>
      <c r="Q5680" s="82">
        <v>0</v>
      </c>
      <c r="R5680" s="2">
        <f t="shared" si="176"/>
        <v>435782</v>
      </c>
      <c r="S5680" s="2">
        <f t="shared" si="177"/>
        <v>2848.248366013072</v>
      </c>
    </row>
    <row r="5681" spans="1:19" x14ac:dyDescent="0.25">
      <c r="A5681" s="85" t="s">
        <v>17713</v>
      </c>
      <c r="B5681" s="85" t="s">
        <v>8252</v>
      </c>
      <c r="C5681" s="85" t="s">
        <v>8253</v>
      </c>
      <c r="D5681" s="85">
        <v>416</v>
      </c>
      <c r="E5681" s="85">
        <v>16</v>
      </c>
      <c r="F5681" s="85" t="s">
        <v>8302</v>
      </c>
      <c r="G5681" s="85" t="s">
        <v>8301</v>
      </c>
      <c r="H5681" s="85" t="s">
        <v>4907</v>
      </c>
      <c r="I5681" s="85" t="s">
        <v>8300</v>
      </c>
      <c r="J5681" s="84">
        <v>40</v>
      </c>
      <c r="K5681" s="84">
        <v>0</v>
      </c>
      <c r="L5681" s="82">
        <v>127705</v>
      </c>
      <c r="M5681" s="82">
        <v>0</v>
      </c>
      <c r="N5681" s="82">
        <v>3192.62</v>
      </c>
      <c r="O5681" s="86" t="s">
        <v>17552</v>
      </c>
      <c r="P5681" s="82">
        <v>6081.17</v>
      </c>
      <c r="Q5681" s="82">
        <v>0</v>
      </c>
      <c r="R5681" s="2">
        <f t="shared" si="176"/>
        <v>127705</v>
      </c>
      <c r="S5681" s="2">
        <f t="shared" si="177"/>
        <v>3192.625</v>
      </c>
    </row>
    <row r="5682" spans="1:19" x14ac:dyDescent="0.25">
      <c r="A5682" s="85" t="s">
        <v>17713</v>
      </c>
      <c r="B5682" s="85" t="s">
        <v>8252</v>
      </c>
      <c r="C5682" s="85" t="s">
        <v>8253</v>
      </c>
      <c r="D5682" s="85">
        <v>416</v>
      </c>
      <c r="E5682" s="85">
        <v>16</v>
      </c>
      <c r="F5682" s="85" t="s">
        <v>8302</v>
      </c>
      <c r="G5682" s="85" t="s">
        <v>8301</v>
      </c>
      <c r="H5682" s="85" t="s">
        <v>18031</v>
      </c>
      <c r="I5682" s="85" t="s">
        <v>18055</v>
      </c>
      <c r="J5682" s="84">
        <v>20</v>
      </c>
      <c r="K5682" s="84">
        <v>0</v>
      </c>
      <c r="L5682" s="82">
        <v>27036</v>
      </c>
      <c r="M5682" s="82">
        <v>0</v>
      </c>
      <c r="N5682" s="82">
        <v>1351.8</v>
      </c>
      <c r="O5682" s="86" t="s">
        <v>17552</v>
      </c>
      <c r="P5682" s="82">
        <v>1287.44</v>
      </c>
      <c r="Q5682" s="82">
        <v>0</v>
      </c>
      <c r="R5682" s="2">
        <f t="shared" si="176"/>
        <v>27036</v>
      </c>
      <c r="S5682" s="2">
        <f t="shared" si="177"/>
        <v>1351.8</v>
      </c>
    </row>
    <row r="5683" spans="1:19" x14ac:dyDescent="0.25">
      <c r="A5683" s="85" t="s">
        <v>17713</v>
      </c>
      <c r="B5683" s="85" t="s">
        <v>8252</v>
      </c>
      <c r="C5683" s="85" t="s">
        <v>8253</v>
      </c>
      <c r="D5683" s="85">
        <v>416</v>
      </c>
      <c r="E5683" s="85">
        <v>16</v>
      </c>
      <c r="F5683" s="85" t="s">
        <v>8302</v>
      </c>
      <c r="G5683" s="85" t="s">
        <v>8301</v>
      </c>
      <c r="H5683" s="85" t="s">
        <v>18318</v>
      </c>
      <c r="I5683" s="85" t="s">
        <v>8269</v>
      </c>
      <c r="J5683" s="84">
        <v>34</v>
      </c>
      <c r="K5683" s="84">
        <v>0</v>
      </c>
      <c r="L5683" s="82">
        <v>91830</v>
      </c>
      <c r="M5683" s="82">
        <v>0</v>
      </c>
      <c r="N5683" s="82">
        <v>2700.88</v>
      </c>
      <c r="O5683" s="86" t="s">
        <v>17552</v>
      </c>
      <c r="P5683" s="82">
        <v>4372.8500000000004</v>
      </c>
      <c r="Q5683" s="82">
        <v>0</v>
      </c>
      <c r="R5683" s="2">
        <f t="shared" si="176"/>
        <v>91830</v>
      </c>
      <c r="S5683" s="2">
        <f t="shared" si="177"/>
        <v>2700.8823529411766</v>
      </c>
    </row>
    <row r="5684" spans="1:19" x14ac:dyDescent="0.25">
      <c r="A5684" s="85" t="s">
        <v>17713</v>
      </c>
      <c r="B5684" s="85" t="s">
        <v>8252</v>
      </c>
      <c r="C5684" s="85" t="s">
        <v>8253</v>
      </c>
      <c r="D5684" s="85">
        <v>416</v>
      </c>
      <c r="E5684" s="85">
        <v>16</v>
      </c>
      <c r="F5684" s="85" t="s">
        <v>8298</v>
      </c>
      <c r="G5684" s="85" t="s">
        <v>8297</v>
      </c>
      <c r="H5684" s="85" t="s">
        <v>4908</v>
      </c>
      <c r="I5684" s="85" t="s">
        <v>8299</v>
      </c>
      <c r="J5684" s="84">
        <v>180</v>
      </c>
      <c r="K5684" s="84">
        <v>0</v>
      </c>
      <c r="L5684" s="82">
        <v>508703</v>
      </c>
      <c r="M5684" s="82">
        <v>0</v>
      </c>
      <c r="N5684" s="82">
        <v>2826.13</v>
      </c>
      <c r="O5684" s="86" t="s">
        <v>17554</v>
      </c>
      <c r="P5684" s="82">
        <v>-7973.57</v>
      </c>
      <c r="Q5684" s="82">
        <v>0</v>
      </c>
      <c r="R5684" s="2">
        <f t="shared" si="176"/>
        <v>508703</v>
      </c>
      <c r="S5684" s="2">
        <f t="shared" si="177"/>
        <v>2826.1277777777777</v>
      </c>
    </row>
    <row r="5685" spans="1:19" x14ac:dyDescent="0.25">
      <c r="A5685" s="85" t="s">
        <v>17713</v>
      </c>
      <c r="B5685" s="85" t="s">
        <v>8252</v>
      </c>
      <c r="C5685" s="85" t="s">
        <v>8253</v>
      </c>
      <c r="D5685" s="85">
        <v>416</v>
      </c>
      <c r="E5685" s="85">
        <v>16</v>
      </c>
      <c r="F5685" s="85" t="s">
        <v>8298</v>
      </c>
      <c r="G5685" s="85" t="s">
        <v>8297</v>
      </c>
      <c r="H5685" s="85" t="s">
        <v>4909</v>
      </c>
      <c r="I5685" s="85" t="s">
        <v>8296</v>
      </c>
      <c r="J5685" s="84">
        <v>115</v>
      </c>
      <c r="K5685" s="84">
        <v>0</v>
      </c>
      <c r="L5685" s="82">
        <v>294811</v>
      </c>
      <c r="M5685" s="82">
        <v>0</v>
      </c>
      <c r="N5685" s="82">
        <v>2563.5700000000002</v>
      </c>
      <c r="O5685" s="86" t="s">
        <v>17554</v>
      </c>
      <c r="P5685" s="82">
        <v>-4620.95</v>
      </c>
      <c r="Q5685" s="82">
        <v>0</v>
      </c>
      <c r="R5685" s="2">
        <f t="shared" si="176"/>
        <v>294811</v>
      </c>
      <c r="S5685" s="2">
        <f t="shared" si="177"/>
        <v>2563.5739130434781</v>
      </c>
    </row>
    <row r="5686" spans="1:19" x14ac:dyDescent="0.25">
      <c r="A5686" s="85" t="s">
        <v>17713</v>
      </c>
      <c r="B5686" s="85" t="s">
        <v>8252</v>
      </c>
      <c r="C5686" s="85" t="s">
        <v>8253</v>
      </c>
      <c r="D5686" s="85">
        <v>416</v>
      </c>
      <c r="E5686" s="85">
        <v>16</v>
      </c>
      <c r="F5686" s="85" t="s">
        <v>8295</v>
      </c>
      <c r="G5686" s="85" t="s">
        <v>8294</v>
      </c>
      <c r="H5686" s="85" t="s">
        <v>4910</v>
      </c>
      <c r="I5686" s="85" t="s">
        <v>8293</v>
      </c>
      <c r="J5686" s="84">
        <v>100</v>
      </c>
      <c r="K5686" s="84">
        <v>0</v>
      </c>
      <c r="L5686" s="82">
        <v>221963</v>
      </c>
      <c r="M5686" s="82">
        <v>0</v>
      </c>
      <c r="N5686" s="82">
        <v>2219.63</v>
      </c>
      <c r="O5686" s="86" t="s">
        <v>17554</v>
      </c>
      <c r="P5686" s="82">
        <v>-3479.1</v>
      </c>
      <c r="Q5686" s="82">
        <v>0</v>
      </c>
      <c r="R5686" s="2">
        <f t="shared" si="176"/>
        <v>221963</v>
      </c>
      <c r="S5686" s="2">
        <f t="shared" si="177"/>
        <v>2219.63</v>
      </c>
    </row>
    <row r="5687" spans="1:19" x14ac:dyDescent="0.25">
      <c r="A5687" s="85" t="s">
        <v>17713</v>
      </c>
      <c r="B5687" s="85" t="s">
        <v>8252</v>
      </c>
      <c r="C5687" s="85" t="s">
        <v>8253</v>
      </c>
      <c r="D5687" s="85">
        <v>416</v>
      </c>
      <c r="E5687" s="85">
        <v>16</v>
      </c>
      <c r="F5687" s="85" t="s">
        <v>8292</v>
      </c>
      <c r="G5687" s="85" t="s">
        <v>8291</v>
      </c>
      <c r="H5687" s="85" t="s">
        <v>4911</v>
      </c>
      <c r="I5687" s="85" t="s">
        <v>8290</v>
      </c>
      <c r="J5687" s="84">
        <v>223</v>
      </c>
      <c r="K5687" s="84">
        <v>0</v>
      </c>
      <c r="L5687" s="82">
        <v>625896</v>
      </c>
      <c r="M5687" s="82">
        <v>0</v>
      </c>
      <c r="N5687" s="82">
        <v>2806.71</v>
      </c>
      <c r="O5687" s="86" t="s">
        <v>17552</v>
      </c>
      <c r="P5687" s="82">
        <v>29804.58</v>
      </c>
      <c r="Q5687" s="82">
        <v>0</v>
      </c>
      <c r="R5687" s="2">
        <f t="shared" si="176"/>
        <v>625896</v>
      </c>
      <c r="S5687" s="2">
        <f t="shared" si="177"/>
        <v>2806.708520179372</v>
      </c>
    </row>
    <row r="5688" spans="1:19" x14ac:dyDescent="0.25">
      <c r="A5688" s="85" t="s">
        <v>17713</v>
      </c>
      <c r="B5688" s="85" t="s">
        <v>8252</v>
      </c>
      <c r="C5688" s="85" t="s">
        <v>8253</v>
      </c>
      <c r="D5688" s="85">
        <v>416</v>
      </c>
      <c r="E5688" s="85">
        <v>16</v>
      </c>
      <c r="F5688" s="85" t="s">
        <v>8289</v>
      </c>
      <c r="G5688" s="85" t="s">
        <v>8288</v>
      </c>
      <c r="H5688" s="85" t="s">
        <v>4912</v>
      </c>
      <c r="I5688" s="85" t="s">
        <v>18160</v>
      </c>
      <c r="J5688" s="84">
        <v>230</v>
      </c>
      <c r="K5688" s="84">
        <v>0</v>
      </c>
      <c r="L5688" s="82">
        <v>671807</v>
      </c>
      <c r="M5688" s="82">
        <v>0</v>
      </c>
      <c r="N5688" s="82">
        <v>2920.9</v>
      </c>
      <c r="O5688" s="86" t="s">
        <v>17552</v>
      </c>
      <c r="P5688" s="82">
        <v>31990.83</v>
      </c>
      <c r="Q5688" s="82">
        <v>0</v>
      </c>
      <c r="R5688" s="2">
        <f t="shared" si="176"/>
        <v>671807</v>
      </c>
      <c r="S5688" s="2">
        <f t="shared" si="177"/>
        <v>2920.9</v>
      </c>
    </row>
    <row r="5689" spans="1:19" x14ac:dyDescent="0.25">
      <c r="A5689" s="85" t="s">
        <v>17713</v>
      </c>
      <c r="B5689" s="85" t="s">
        <v>8252</v>
      </c>
      <c r="C5689" s="85" t="s">
        <v>8253</v>
      </c>
      <c r="D5689" s="85">
        <v>416</v>
      </c>
      <c r="E5689" s="85">
        <v>16</v>
      </c>
      <c r="F5689" s="85" t="s">
        <v>8287</v>
      </c>
      <c r="G5689" s="85" t="s">
        <v>8286</v>
      </c>
      <c r="H5689" s="85" t="s">
        <v>4913</v>
      </c>
      <c r="I5689" s="85" t="s">
        <v>8285</v>
      </c>
      <c r="J5689" s="84">
        <v>140</v>
      </c>
      <c r="K5689" s="84">
        <v>0</v>
      </c>
      <c r="L5689" s="82">
        <v>414718</v>
      </c>
      <c r="M5689" s="82">
        <v>0</v>
      </c>
      <c r="N5689" s="82">
        <v>2962.27</v>
      </c>
      <c r="O5689" s="86" t="s">
        <v>17554</v>
      </c>
      <c r="P5689" s="82">
        <v>-6500.41</v>
      </c>
      <c r="Q5689" s="82">
        <v>0</v>
      </c>
      <c r="R5689" s="2">
        <f t="shared" si="176"/>
        <v>414718</v>
      </c>
      <c r="S5689" s="2">
        <f t="shared" si="177"/>
        <v>2962.2714285714287</v>
      </c>
    </row>
    <row r="5690" spans="1:19" x14ac:dyDescent="0.25">
      <c r="A5690" s="85" t="s">
        <v>17713</v>
      </c>
      <c r="B5690" s="85" t="s">
        <v>8252</v>
      </c>
      <c r="C5690" s="85" t="s">
        <v>8253</v>
      </c>
      <c r="D5690" s="85">
        <v>416</v>
      </c>
      <c r="E5690" s="85">
        <v>16</v>
      </c>
      <c r="F5690" s="85" t="s">
        <v>8284</v>
      </c>
      <c r="G5690" s="85" t="s">
        <v>18813</v>
      </c>
      <c r="H5690" s="85" t="s">
        <v>4914</v>
      </c>
      <c r="I5690" s="85" t="s">
        <v>8282</v>
      </c>
      <c r="J5690" s="84">
        <v>194</v>
      </c>
      <c r="K5690" s="84">
        <v>0</v>
      </c>
      <c r="L5690" s="82">
        <v>509466</v>
      </c>
      <c r="M5690" s="82">
        <v>0</v>
      </c>
      <c r="N5690" s="82">
        <v>2626.11</v>
      </c>
      <c r="O5690" s="86" t="s">
        <v>17554</v>
      </c>
      <c r="P5690" s="82">
        <v>-7985.54</v>
      </c>
      <c r="Q5690" s="82">
        <v>0</v>
      </c>
      <c r="R5690" s="2">
        <f t="shared" si="176"/>
        <v>509466</v>
      </c>
      <c r="S5690" s="2">
        <f t="shared" si="177"/>
        <v>2626.1134020618556</v>
      </c>
    </row>
    <row r="5691" spans="1:19" x14ac:dyDescent="0.25">
      <c r="A5691" s="85" t="s">
        <v>17713</v>
      </c>
      <c r="B5691" s="85" t="s">
        <v>8252</v>
      </c>
      <c r="C5691" s="85" t="s">
        <v>8253</v>
      </c>
      <c r="D5691" s="85">
        <v>416</v>
      </c>
      <c r="E5691" s="85">
        <v>16</v>
      </c>
      <c r="F5691" s="85" t="s">
        <v>8280</v>
      </c>
      <c r="G5691" s="85" t="s">
        <v>8279</v>
      </c>
      <c r="H5691" s="85" t="s">
        <v>4915</v>
      </c>
      <c r="I5691" s="85" t="s">
        <v>8281</v>
      </c>
      <c r="J5691" s="84">
        <v>255</v>
      </c>
      <c r="K5691" s="84">
        <v>0</v>
      </c>
      <c r="L5691" s="82">
        <v>756752</v>
      </c>
      <c r="M5691" s="82">
        <v>0</v>
      </c>
      <c r="N5691" s="82">
        <v>2967.65</v>
      </c>
      <c r="O5691" s="86" t="s">
        <v>17554</v>
      </c>
      <c r="P5691" s="82">
        <v>-11861.57</v>
      </c>
      <c r="Q5691" s="82">
        <v>0</v>
      </c>
      <c r="R5691" s="2">
        <f t="shared" si="176"/>
        <v>756752</v>
      </c>
      <c r="S5691" s="2">
        <f t="shared" si="177"/>
        <v>2967.6549019607842</v>
      </c>
    </row>
    <row r="5692" spans="1:19" x14ac:dyDescent="0.25">
      <c r="A5692" s="85" t="s">
        <v>17713</v>
      </c>
      <c r="B5692" s="85" t="s">
        <v>8252</v>
      </c>
      <c r="C5692" s="85" t="s">
        <v>8253</v>
      </c>
      <c r="D5692" s="85">
        <v>416</v>
      </c>
      <c r="E5692" s="85">
        <v>16</v>
      </c>
      <c r="F5692" s="85" t="s">
        <v>8280</v>
      </c>
      <c r="G5692" s="85" t="s">
        <v>8279</v>
      </c>
      <c r="H5692" s="85" t="s">
        <v>4916</v>
      </c>
      <c r="I5692" s="85" t="s">
        <v>8278</v>
      </c>
      <c r="J5692" s="84">
        <v>60</v>
      </c>
      <c r="K5692" s="84">
        <v>0</v>
      </c>
      <c r="L5692" s="82">
        <v>179034</v>
      </c>
      <c r="M5692" s="82">
        <v>0</v>
      </c>
      <c r="N5692" s="82">
        <v>2983.9</v>
      </c>
      <c r="O5692" s="86" t="s">
        <v>17554</v>
      </c>
      <c r="P5692" s="82">
        <v>-2806.23</v>
      </c>
      <c r="Q5692" s="82">
        <v>0</v>
      </c>
      <c r="R5692" s="2">
        <f t="shared" si="176"/>
        <v>179034</v>
      </c>
      <c r="S5692" s="2">
        <f t="shared" si="177"/>
        <v>2983.9</v>
      </c>
    </row>
    <row r="5693" spans="1:19" x14ac:dyDescent="0.25">
      <c r="A5693" s="85" t="s">
        <v>17713</v>
      </c>
      <c r="B5693" s="85" t="s">
        <v>8252</v>
      </c>
      <c r="C5693" s="85" t="s">
        <v>8253</v>
      </c>
      <c r="D5693" s="85">
        <v>416</v>
      </c>
      <c r="E5693" s="85">
        <v>16</v>
      </c>
      <c r="F5693" s="85" t="s">
        <v>8277</v>
      </c>
      <c r="G5693" s="85" t="s">
        <v>8276</v>
      </c>
      <c r="H5693" s="85" t="s">
        <v>4917</v>
      </c>
      <c r="I5693" s="85" t="s">
        <v>8275</v>
      </c>
      <c r="J5693" s="84">
        <v>279</v>
      </c>
      <c r="K5693" s="84">
        <v>0</v>
      </c>
      <c r="L5693" s="82">
        <v>700336</v>
      </c>
      <c r="M5693" s="82">
        <v>0</v>
      </c>
      <c r="N5693" s="82">
        <v>2510.16</v>
      </c>
      <c r="O5693" s="86" t="s">
        <v>17554</v>
      </c>
      <c r="P5693" s="82">
        <v>-10977.29</v>
      </c>
      <c r="Q5693" s="82">
        <v>0</v>
      </c>
      <c r="R5693" s="2">
        <f t="shared" si="176"/>
        <v>700336</v>
      </c>
      <c r="S5693" s="2">
        <f t="shared" si="177"/>
        <v>2510.1648745519715</v>
      </c>
    </row>
    <row r="5694" spans="1:19" x14ac:dyDescent="0.25">
      <c r="A5694" s="85" t="s">
        <v>17713</v>
      </c>
      <c r="B5694" s="85" t="s">
        <v>8252</v>
      </c>
      <c r="C5694" s="85" t="s">
        <v>8253</v>
      </c>
      <c r="D5694" s="85">
        <v>416</v>
      </c>
      <c r="E5694" s="85">
        <v>16</v>
      </c>
      <c r="F5694" s="85" t="s">
        <v>8274</v>
      </c>
      <c r="G5694" s="85" t="s">
        <v>18963</v>
      </c>
      <c r="H5694" s="85" t="s">
        <v>4918</v>
      </c>
      <c r="I5694" s="85" t="s">
        <v>8273</v>
      </c>
      <c r="J5694" s="84">
        <v>100</v>
      </c>
      <c r="K5694" s="84">
        <v>0</v>
      </c>
      <c r="L5694" s="82">
        <v>270761</v>
      </c>
      <c r="M5694" s="82">
        <v>0</v>
      </c>
      <c r="N5694" s="82">
        <v>2707.61</v>
      </c>
      <c r="O5694" s="86" t="s">
        <v>17552</v>
      </c>
      <c r="P5694" s="82">
        <v>12893.35</v>
      </c>
      <c r="Q5694" s="82">
        <v>0</v>
      </c>
      <c r="R5694" s="2">
        <f t="shared" si="176"/>
        <v>270761</v>
      </c>
      <c r="S5694" s="2">
        <f t="shared" si="177"/>
        <v>2707.61</v>
      </c>
    </row>
    <row r="5695" spans="1:19" x14ac:dyDescent="0.25">
      <c r="A5695" s="85" t="s">
        <v>17713</v>
      </c>
      <c r="B5695" s="85" t="s">
        <v>8252</v>
      </c>
      <c r="C5695" s="85" t="s">
        <v>8253</v>
      </c>
      <c r="D5695" s="85">
        <v>416</v>
      </c>
      <c r="E5695" s="85">
        <v>16</v>
      </c>
      <c r="F5695" s="85" t="s">
        <v>8272</v>
      </c>
      <c r="G5695" s="85" t="s">
        <v>8271</v>
      </c>
      <c r="H5695" s="85" t="s">
        <v>4919</v>
      </c>
      <c r="I5695" s="85" t="s">
        <v>8270</v>
      </c>
      <c r="J5695" s="84">
        <v>125</v>
      </c>
      <c r="K5695" s="84">
        <v>0</v>
      </c>
      <c r="L5695" s="82">
        <v>297476</v>
      </c>
      <c r="M5695" s="82">
        <v>0</v>
      </c>
      <c r="N5695" s="82">
        <v>2379.81</v>
      </c>
      <c r="O5695" s="86" t="s">
        <v>17554</v>
      </c>
      <c r="P5695" s="82">
        <v>-4662.72</v>
      </c>
      <c r="Q5695" s="82">
        <v>0</v>
      </c>
      <c r="R5695" s="2">
        <f t="shared" si="176"/>
        <v>297476</v>
      </c>
      <c r="S5695" s="2">
        <f t="shared" si="177"/>
        <v>2379.808</v>
      </c>
    </row>
    <row r="5696" spans="1:19" x14ac:dyDescent="0.25">
      <c r="A5696" s="85" t="s">
        <v>17713</v>
      </c>
      <c r="B5696" s="85" t="s">
        <v>8252</v>
      </c>
      <c r="C5696" s="85" t="s">
        <v>8253</v>
      </c>
      <c r="D5696" s="85">
        <v>416</v>
      </c>
      <c r="E5696" s="85">
        <v>16</v>
      </c>
      <c r="F5696" s="85" t="s">
        <v>8268</v>
      </c>
      <c r="G5696" s="85" t="s">
        <v>8267</v>
      </c>
      <c r="H5696" s="85" t="s">
        <v>4920</v>
      </c>
      <c r="I5696" s="85" t="s">
        <v>8266</v>
      </c>
      <c r="J5696" s="84">
        <v>100</v>
      </c>
      <c r="K5696" s="84">
        <v>0</v>
      </c>
      <c r="L5696" s="82">
        <v>273994</v>
      </c>
      <c r="M5696" s="82">
        <v>0</v>
      </c>
      <c r="N5696" s="82">
        <v>2739.94</v>
      </c>
      <c r="O5696" s="86" t="s">
        <v>17552</v>
      </c>
      <c r="P5696" s="82">
        <v>13047.3</v>
      </c>
      <c r="Q5696" s="82">
        <v>0</v>
      </c>
      <c r="R5696" s="2">
        <f t="shared" si="176"/>
        <v>273994</v>
      </c>
      <c r="S5696" s="2">
        <f t="shared" si="177"/>
        <v>2739.94</v>
      </c>
    </row>
    <row r="5697" spans="1:19" x14ac:dyDescent="0.25">
      <c r="A5697" s="85" t="s">
        <v>17713</v>
      </c>
      <c r="B5697" s="85" t="s">
        <v>8252</v>
      </c>
      <c r="C5697" s="85" t="s">
        <v>8253</v>
      </c>
      <c r="D5697" s="85">
        <v>416</v>
      </c>
      <c r="E5697" s="85">
        <v>16</v>
      </c>
      <c r="F5697" s="85" t="s">
        <v>8263</v>
      </c>
      <c r="G5697" s="85" t="s">
        <v>8262</v>
      </c>
      <c r="H5697" s="85" t="s">
        <v>4921</v>
      </c>
      <c r="I5697" s="85" t="s">
        <v>8265</v>
      </c>
      <c r="J5697" s="84">
        <v>156</v>
      </c>
      <c r="K5697" s="84">
        <v>0</v>
      </c>
      <c r="L5697" s="82">
        <v>279917</v>
      </c>
      <c r="M5697" s="82">
        <v>0</v>
      </c>
      <c r="N5697" s="82">
        <v>1794.34</v>
      </c>
      <c r="O5697" s="86" t="s">
        <v>17554</v>
      </c>
      <c r="P5697" s="82">
        <v>-4387.51</v>
      </c>
      <c r="Q5697" s="82">
        <v>0</v>
      </c>
      <c r="R5697" s="2">
        <f t="shared" si="176"/>
        <v>279917</v>
      </c>
      <c r="S5697" s="2">
        <f t="shared" si="177"/>
        <v>1794.3397435897436</v>
      </c>
    </row>
    <row r="5698" spans="1:19" x14ac:dyDescent="0.25">
      <c r="A5698" s="85" t="s">
        <v>17713</v>
      </c>
      <c r="B5698" s="85" t="s">
        <v>8252</v>
      </c>
      <c r="C5698" s="85" t="s">
        <v>8253</v>
      </c>
      <c r="D5698" s="85">
        <v>416</v>
      </c>
      <c r="E5698" s="85">
        <v>16</v>
      </c>
      <c r="F5698" s="85" t="s">
        <v>8263</v>
      </c>
      <c r="G5698" s="85" t="s">
        <v>8262</v>
      </c>
      <c r="H5698" s="85" t="s">
        <v>4922</v>
      </c>
      <c r="I5698" s="85" t="s">
        <v>8264</v>
      </c>
      <c r="J5698" s="84">
        <v>100</v>
      </c>
      <c r="K5698" s="84">
        <v>0</v>
      </c>
      <c r="L5698" s="82">
        <v>194843</v>
      </c>
      <c r="M5698" s="82">
        <v>0</v>
      </c>
      <c r="N5698" s="82">
        <v>1948.43</v>
      </c>
      <c r="O5698" s="86" t="s">
        <v>17554</v>
      </c>
      <c r="P5698" s="82">
        <v>-3054.03</v>
      </c>
      <c r="Q5698" s="82">
        <v>0</v>
      </c>
      <c r="R5698" s="2">
        <f t="shared" si="176"/>
        <v>194843</v>
      </c>
      <c r="S5698" s="2">
        <f t="shared" si="177"/>
        <v>1948.43</v>
      </c>
    </row>
    <row r="5699" spans="1:19" x14ac:dyDescent="0.25">
      <c r="A5699" s="85" t="s">
        <v>17713</v>
      </c>
      <c r="B5699" s="85" t="s">
        <v>8252</v>
      </c>
      <c r="C5699" s="85" t="s">
        <v>8253</v>
      </c>
      <c r="D5699" s="85">
        <v>416</v>
      </c>
      <c r="E5699" s="85">
        <v>16</v>
      </c>
      <c r="F5699" s="85" t="s">
        <v>8263</v>
      </c>
      <c r="G5699" s="85" t="s">
        <v>8262</v>
      </c>
      <c r="H5699" s="85" t="s">
        <v>4923</v>
      </c>
      <c r="I5699" s="85" t="s">
        <v>8261</v>
      </c>
      <c r="J5699" s="84">
        <v>143</v>
      </c>
      <c r="K5699" s="84">
        <v>0</v>
      </c>
      <c r="L5699" s="82">
        <v>317716</v>
      </c>
      <c r="M5699" s="82">
        <v>0</v>
      </c>
      <c r="N5699" s="82">
        <v>2221.79</v>
      </c>
      <c r="O5699" s="86" t="s">
        <v>17554</v>
      </c>
      <c r="P5699" s="82">
        <v>-4979.99</v>
      </c>
      <c r="Q5699" s="82">
        <v>0</v>
      </c>
      <c r="R5699" s="2">
        <f t="shared" si="176"/>
        <v>317716</v>
      </c>
      <c r="S5699" s="2">
        <f t="shared" si="177"/>
        <v>2221.7902097902097</v>
      </c>
    </row>
    <row r="5700" spans="1:19" x14ac:dyDescent="0.25">
      <c r="A5700" s="85" t="s">
        <v>17713</v>
      </c>
      <c r="B5700" s="85" t="s">
        <v>8252</v>
      </c>
      <c r="C5700" s="85" t="s">
        <v>8253</v>
      </c>
      <c r="D5700" s="85">
        <v>416</v>
      </c>
      <c r="E5700" s="85">
        <v>16</v>
      </c>
      <c r="F5700" s="85" t="s">
        <v>8259</v>
      </c>
      <c r="G5700" s="85" t="s">
        <v>8258</v>
      </c>
      <c r="H5700" s="85" t="s">
        <v>4924</v>
      </c>
      <c r="I5700" s="85" t="s">
        <v>8257</v>
      </c>
      <c r="J5700" s="84">
        <v>55</v>
      </c>
      <c r="K5700" s="84">
        <v>0</v>
      </c>
      <c r="L5700" s="82">
        <v>157066</v>
      </c>
      <c r="M5700" s="82">
        <v>0</v>
      </c>
      <c r="N5700" s="82">
        <v>2855.75</v>
      </c>
      <c r="O5700" s="86" t="s">
        <v>17552</v>
      </c>
      <c r="P5700" s="82">
        <v>7479.32</v>
      </c>
      <c r="Q5700" s="82">
        <v>0</v>
      </c>
      <c r="R5700" s="2">
        <f t="shared" ref="R5700:R5763" si="178">L5700-M5700</f>
        <v>157066</v>
      </c>
      <c r="S5700" s="2">
        <f t="shared" ref="S5700:S5763" si="179">R5700/J5700</f>
        <v>2855.7454545454543</v>
      </c>
    </row>
    <row r="5701" spans="1:19" x14ac:dyDescent="0.25">
      <c r="A5701" s="85" t="s">
        <v>17713</v>
      </c>
      <c r="B5701" s="85" t="s">
        <v>8252</v>
      </c>
      <c r="C5701" s="85" t="s">
        <v>8253</v>
      </c>
      <c r="D5701" s="85">
        <v>416</v>
      </c>
      <c r="E5701" s="85">
        <v>16</v>
      </c>
      <c r="F5701" s="85" t="s">
        <v>8255</v>
      </c>
      <c r="G5701" s="85" t="s">
        <v>8254</v>
      </c>
      <c r="H5701" s="85" t="s">
        <v>4925</v>
      </c>
      <c r="I5701" s="85" t="s">
        <v>8256</v>
      </c>
      <c r="J5701" s="84">
        <v>40</v>
      </c>
      <c r="K5701" s="84">
        <v>0</v>
      </c>
      <c r="L5701" s="82">
        <v>110329</v>
      </c>
      <c r="M5701" s="82">
        <v>0</v>
      </c>
      <c r="N5701" s="82">
        <v>2758.22</v>
      </c>
      <c r="O5701" s="86" t="s">
        <v>17552</v>
      </c>
      <c r="P5701" s="82">
        <v>5253.76</v>
      </c>
      <c r="Q5701" s="82">
        <v>0</v>
      </c>
      <c r="R5701" s="2">
        <f t="shared" si="178"/>
        <v>110329</v>
      </c>
      <c r="S5701" s="2">
        <f t="shared" si="179"/>
        <v>2758.2249999999999</v>
      </c>
    </row>
    <row r="5702" spans="1:19" x14ac:dyDescent="0.25">
      <c r="A5702" s="85" t="s">
        <v>17713</v>
      </c>
      <c r="B5702" s="85" t="s">
        <v>8252</v>
      </c>
      <c r="C5702" s="85" t="s">
        <v>8253</v>
      </c>
      <c r="D5702" s="85">
        <v>416</v>
      </c>
      <c r="E5702" s="85">
        <v>16</v>
      </c>
      <c r="F5702" s="85" t="s">
        <v>8255</v>
      </c>
      <c r="G5702" s="85" t="s">
        <v>8254</v>
      </c>
      <c r="H5702" s="85" t="s">
        <v>4926</v>
      </c>
      <c r="I5702" s="85" t="s">
        <v>8251</v>
      </c>
      <c r="J5702" s="84">
        <v>1</v>
      </c>
      <c r="K5702" s="84">
        <v>0</v>
      </c>
      <c r="L5702" s="82">
        <v>1895</v>
      </c>
      <c r="M5702" s="82">
        <v>0</v>
      </c>
      <c r="N5702" s="82">
        <v>1895</v>
      </c>
      <c r="O5702" s="86" t="s">
        <v>17552</v>
      </c>
      <c r="P5702" s="82">
        <v>90.23</v>
      </c>
      <c r="Q5702" s="82">
        <v>0</v>
      </c>
      <c r="R5702" s="2">
        <f t="shared" si="178"/>
        <v>1895</v>
      </c>
      <c r="S5702" s="2">
        <f t="shared" si="179"/>
        <v>1895</v>
      </c>
    </row>
    <row r="5703" spans="1:19" x14ac:dyDescent="0.25">
      <c r="A5703" s="85" t="s">
        <v>17718</v>
      </c>
      <c r="B5703" s="85" t="s">
        <v>6037</v>
      </c>
      <c r="C5703" s="85" t="s">
        <v>6038</v>
      </c>
      <c r="D5703" s="85">
        <v>801</v>
      </c>
      <c r="E5703" s="85">
        <v>1</v>
      </c>
      <c r="F5703" s="85" t="s">
        <v>8250</v>
      </c>
      <c r="G5703" s="85" t="s">
        <v>8249</v>
      </c>
      <c r="H5703" s="85" t="s">
        <v>4927</v>
      </c>
      <c r="I5703" s="85" t="s">
        <v>8248</v>
      </c>
      <c r="J5703" s="84">
        <v>23</v>
      </c>
      <c r="K5703" s="84">
        <v>0</v>
      </c>
      <c r="L5703" s="82">
        <v>37035</v>
      </c>
      <c r="M5703" s="82">
        <v>0</v>
      </c>
      <c r="N5703" s="82">
        <v>1610.22</v>
      </c>
      <c r="O5703" s="86" t="s">
        <v>17554</v>
      </c>
      <c r="P5703" s="82">
        <v>-580.5</v>
      </c>
      <c r="Q5703" s="82">
        <v>0</v>
      </c>
      <c r="R5703" s="2">
        <f t="shared" si="178"/>
        <v>37035</v>
      </c>
      <c r="S5703" s="2">
        <f t="shared" si="179"/>
        <v>1610.2173913043478</v>
      </c>
    </row>
    <row r="5704" spans="1:19" x14ac:dyDescent="0.25">
      <c r="A5704" s="85" t="s">
        <v>17718</v>
      </c>
      <c r="B5704" s="85" t="s">
        <v>6037</v>
      </c>
      <c r="C5704" s="85" t="s">
        <v>6038</v>
      </c>
      <c r="D5704" s="85">
        <v>801</v>
      </c>
      <c r="E5704" s="85">
        <v>1</v>
      </c>
      <c r="F5704" s="85" t="s">
        <v>8247</v>
      </c>
      <c r="G5704" s="85" t="s">
        <v>8246</v>
      </c>
      <c r="H5704" s="85" t="s">
        <v>4928</v>
      </c>
      <c r="I5704" s="85" t="s">
        <v>8245</v>
      </c>
      <c r="J5704" s="84">
        <v>17</v>
      </c>
      <c r="K5704" s="84">
        <v>0</v>
      </c>
      <c r="L5704" s="82">
        <v>32596</v>
      </c>
      <c r="M5704" s="82">
        <v>0</v>
      </c>
      <c r="N5704" s="82">
        <v>1917.41</v>
      </c>
      <c r="O5704" s="86" t="s">
        <v>17554</v>
      </c>
      <c r="P5704" s="82">
        <v>-510.91</v>
      </c>
      <c r="Q5704" s="82">
        <v>0</v>
      </c>
      <c r="R5704" s="2">
        <f t="shared" si="178"/>
        <v>32596</v>
      </c>
      <c r="S5704" s="2">
        <f t="shared" si="179"/>
        <v>1917.4117647058824</v>
      </c>
    </row>
    <row r="5705" spans="1:19" x14ac:dyDescent="0.25">
      <c r="A5705" s="85" t="s">
        <v>17718</v>
      </c>
      <c r="B5705" s="85" t="s">
        <v>6037</v>
      </c>
      <c r="C5705" s="85" t="s">
        <v>6038</v>
      </c>
      <c r="D5705" s="85">
        <v>801</v>
      </c>
      <c r="E5705" s="85">
        <v>1</v>
      </c>
      <c r="F5705" s="85" t="s">
        <v>8244</v>
      </c>
      <c r="G5705" s="85" t="s">
        <v>8243</v>
      </c>
      <c r="H5705" s="85" t="s">
        <v>4929</v>
      </c>
      <c r="I5705" s="85" t="s">
        <v>8242</v>
      </c>
      <c r="J5705" s="84">
        <v>35</v>
      </c>
      <c r="K5705" s="84">
        <v>0</v>
      </c>
      <c r="L5705" s="82">
        <v>55756</v>
      </c>
      <c r="M5705" s="82">
        <v>0</v>
      </c>
      <c r="N5705" s="82">
        <v>1593.03</v>
      </c>
      <c r="O5705" s="86" t="s">
        <v>17554</v>
      </c>
      <c r="P5705" s="82">
        <v>-873.94</v>
      </c>
      <c r="Q5705" s="82">
        <v>0</v>
      </c>
      <c r="R5705" s="2">
        <f t="shared" si="178"/>
        <v>55756</v>
      </c>
      <c r="S5705" s="2">
        <f t="shared" si="179"/>
        <v>1593.0285714285715</v>
      </c>
    </row>
    <row r="5706" spans="1:19" x14ac:dyDescent="0.25">
      <c r="A5706" s="85" t="s">
        <v>17718</v>
      </c>
      <c r="B5706" s="85" t="s">
        <v>6037</v>
      </c>
      <c r="C5706" s="85" t="s">
        <v>6038</v>
      </c>
      <c r="D5706" s="85">
        <v>801</v>
      </c>
      <c r="E5706" s="85">
        <v>1</v>
      </c>
      <c r="F5706" s="85" t="s">
        <v>8241</v>
      </c>
      <c r="G5706" s="85" t="s">
        <v>8240</v>
      </c>
      <c r="H5706" s="85" t="s">
        <v>4930</v>
      </c>
      <c r="I5706" s="85" t="s">
        <v>8239</v>
      </c>
      <c r="J5706" s="84">
        <v>29</v>
      </c>
      <c r="K5706" s="84">
        <v>0</v>
      </c>
      <c r="L5706" s="82">
        <v>36645</v>
      </c>
      <c r="M5706" s="82">
        <v>0</v>
      </c>
      <c r="N5706" s="82">
        <v>1263.6199999999999</v>
      </c>
      <c r="O5706" s="86" t="s">
        <v>17554</v>
      </c>
      <c r="P5706" s="82">
        <v>-574.39</v>
      </c>
      <c r="Q5706" s="82">
        <v>0</v>
      </c>
      <c r="R5706" s="2">
        <f t="shared" si="178"/>
        <v>36645</v>
      </c>
      <c r="S5706" s="2">
        <f t="shared" si="179"/>
        <v>1263.6206896551723</v>
      </c>
    </row>
    <row r="5707" spans="1:19" x14ac:dyDescent="0.25">
      <c r="A5707" s="85" t="s">
        <v>17718</v>
      </c>
      <c r="B5707" s="85" t="s">
        <v>6037</v>
      </c>
      <c r="C5707" s="85" t="s">
        <v>6038</v>
      </c>
      <c r="D5707" s="85">
        <v>801</v>
      </c>
      <c r="E5707" s="85">
        <v>1</v>
      </c>
      <c r="F5707" s="85" t="s">
        <v>8238</v>
      </c>
      <c r="G5707" s="85" t="s">
        <v>8237</v>
      </c>
      <c r="H5707" s="85" t="s">
        <v>4931</v>
      </c>
      <c r="I5707" s="85" t="s">
        <v>8236</v>
      </c>
      <c r="J5707" s="84">
        <v>94</v>
      </c>
      <c r="K5707" s="84">
        <v>0</v>
      </c>
      <c r="L5707" s="82">
        <v>147026</v>
      </c>
      <c r="M5707" s="82">
        <v>0</v>
      </c>
      <c r="N5707" s="82">
        <v>1564.11</v>
      </c>
      <c r="O5707" s="86" t="s">
        <v>17554</v>
      </c>
      <c r="P5707" s="82">
        <v>-2304.5300000000002</v>
      </c>
      <c r="Q5707" s="82">
        <v>0</v>
      </c>
      <c r="R5707" s="2">
        <f t="shared" si="178"/>
        <v>147026</v>
      </c>
      <c r="S5707" s="2">
        <f t="shared" si="179"/>
        <v>1564.1063829787233</v>
      </c>
    </row>
    <row r="5708" spans="1:19" x14ac:dyDescent="0.25">
      <c r="A5708" s="85" t="s">
        <v>17718</v>
      </c>
      <c r="B5708" s="85" t="s">
        <v>6037</v>
      </c>
      <c r="C5708" s="85" t="s">
        <v>6038</v>
      </c>
      <c r="D5708" s="85">
        <v>801</v>
      </c>
      <c r="E5708" s="85">
        <v>1</v>
      </c>
      <c r="F5708" s="85" t="s">
        <v>8235</v>
      </c>
      <c r="G5708" s="85" t="s">
        <v>8234</v>
      </c>
      <c r="H5708" s="85" t="s">
        <v>4932</v>
      </c>
      <c r="I5708" s="85" t="s">
        <v>8233</v>
      </c>
      <c r="J5708" s="84">
        <v>20</v>
      </c>
      <c r="K5708" s="84">
        <v>0</v>
      </c>
      <c r="L5708" s="82">
        <v>33633</v>
      </c>
      <c r="M5708" s="82">
        <v>0</v>
      </c>
      <c r="N5708" s="82">
        <v>1681.65</v>
      </c>
      <c r="O5708" s="86" t="s">
        <v>17552</v>
      </c>
      <c r="P5708" s="82">
        <v>1601.56</v>
      </c>
      <c r="Q5708" s="82">
        <v>0</v>
      </c>
      <c r="R5708" s="2">
        <f t="shared" si="178"/>
        <v>33633</v>
      </c>
      <c r="S5708" s="2">
        <f t="shared" si="179"/>
        <v>1681.65</v>
      </c>
    </row>
    <row r="5709" spans="1:19" x14ac:dyDescent="0.25">
      <c r="A5709" s="85" t="s">
        <v>17718</v>
      </c>
      <c r="B5709" s="85" t="s">
        <v>6037</v>
      </c>
      <c r="C5709" s="85" t="s">
        <v>6038</v>
      </c>
      <c r="D5709" s="85">
        <v>801</v>
      </c>
      <c r="E5709" s="85">
        <v>1</v>
      </c>
      <c r="F5709" s="85" t="s">
        <v>8232</v>
      </c>
      <c r="G5709" s="85" t="s">
        <v>8231</v>
      </c>
      <c r="H5709" s="85" t="s">
        <v>4933</v>
      </c>
      <c r="I5709" s="85" t="s">
        <v>8230</v>
      </c>
      <c r="J5709" s="84">
        <v>25</v>
      </c>
      <c r="K5709" s="84">
        <v>0</v>
      </c>
      <c r="L5709" s="82">
        <v>56908</v>
      </c>
      <c r="M5709" s="82">
        <v>0</v>
      </c>
      <c r="N5709" s="82">
        <v>2276.3200000000002</v>
      </c>
      <c r="O5709" s="86" t="s">
        <v>17554</v>
      </c>
      <c r="P5709" s="82">
        <v>-891.99</v>
      </c>
      <c r="Q5709" s="82">
        <v>0</v>
      </c>
      <c r="R5709" s="2">
        <f t="shared" si="178"/>
        <v>56908</v>
      </c>
      <c r="S5709" s="2">
        <f t="shared" si="179"/>
        <v>2276.3200000000002</v>
      </c>
    </row>
    <row r="5710" spans="1:19" x14ac:dyDescent="0.25">
      <c r="A5710" s="85" t="s">
        <v>17718</v>
      </c>
      <c r="B5710" s="85" t="s">
        <v>6037</v>
      </c>
      <c r="C5710" s="85" t="s">
        <v>6038</v>
      </c>
      <c r="D5710" s="85">
        <v>801</v>
      </c>
      <c r="E5710" s="85">
        <v>1</v>
      </c>
      <c r="F5710" s="85" t="s">
        <v>8229</v>
      </c>
      <c r="G5710" s="85" t="s">
        <v>8228</v>
      </c>
      <c r="H5710" s="85" t="s">
        <v>4934</v>
      </c>
      <c r="I5710" s="85" t="s">
        <v>8227</v>
      </c>
      <c r="J5710" s="84">
        <v>23</v>
      </c>
      <c r="K5710" s="84">
        <v>0</v>
      </c>
      <c r="L5710" s="82">
        <v>39664</v>
      </c>
      <c r="M5710" s="82">
        <v>0</v>
      </c>
      <c r="N5710" s="82">
        <v>1724.52</v>
      </c>
      <c r="O5710" s="86" t="s">
        <v>17554</v>
      </c>
      <c r="P5710" s="82">
        <v>-621.71</v>
      </c>
      <c r="Q5710" s="82">
        <v>0</v>
      </c>
      <c r="R5710" s="2">
        <f t="shared" si="178"/>
        <v>39664</v>
      </c>
      <c r="S5710" s="2">
        <f t="shared" si="179"/>
        <v>1724.5217391304348</v>
      </c>
    </row>
    <row r="5711" spans="1:19" x14ac:dyDescent="0.25">
      <c r="A5711" s="85" t="s">
        <v>17718</v>
      </c>
      <c r="B5711" s="85" t="s">
        <v>6037</v>
      </c>
      <c r="C5711" s="85" t="s">
        <v>6038</v>
      </c>
      <c r="D5711" s="85">
        <v>801</v>
      </c>
      <c r="E5711" s="85">
        <v>1</v>
      </c>
      <c r="F5711" s="85" t="s">
        <v>8226</v>
      </c>
      <c r="G5711" s="85" t="s">
        <v>8225</v>
      </c>
      <c r="H5711" s="85" t="s">
        <v>4935</v>
      </c>
      <c r="I5711" s="85" t="s">
        <v>8224</v>
      </c>
      <c r="J5711" s="84">
        <v>24</v>
      </c>
      <c r="K5711" s="84">
        <v>0</v>
      </c>
      <c r="L5711" s="82">
        <v>46184</v>
      </c>
      <c r="M5711" s="82">
        <v>0</v>
      </c>
      <c r="N5711" s="82">
        <v>1924.33</v>
      </c>
      <c r="O5711" s="86" t="s">
        <v>17554</v>
      </c>
      <c r="P5711" s="82">
        <v>-723.9</v>
      </c>
      <c r="Q5711" s="82">
        <v>0</v>
      </c>
      <c r="R5711" s="2">
        <f t="shared" si="178"/>
        <v>46184</v>
      </c>
      <c r="S5711" s="2">
        <f t="shared" si="179"/>
        <v>1924.3333333333333</v>
      </c>
    </row>
    <row r="5712" spans="1:19" x14ac:dyDescent="0.25">
      <c r="A5712" s="85" t="s">
        <v>17718</v>
      </c>
      <c r="B5712" s="85" t="s">
        <v>6037</v>
      </c>
      <c r="C5712" s="85" t="s">
        <v>6038</v>
      </c>
      <c r="D5712" s="85">
        <v>801</v>
      </c>
      <c r="E5712" s="85">
        <v>1</v>
      </c>
      <c r="F5712" s="85" t="s">
        <v>8223</v>
      </c>
      <c r="G5712" s="85" t="s">
        <v>8222</v>
      </c>
      <c r="H5712" s="85" t="s">
        <v>4936</v>
      </c>
      <c r="I5712" s="85" t="s">
        <v>8221</v>
      </c>
      <c r="J5712" s="84">
        <v>100</v>
      </c>
      <c r="K5712" s="84">
        <v>0</v>
      </c>
      <c r="L5712" s="82">
        <v>169728</v>
      </c>
      <c r="M5712" s="82">
        <v>0</v>
      </c>
      <c r="N5712" s="82">
        <v>1697.28</v>
      </c>
      <c r="O5712" s="86" t="s">
        <v>17554</v>
      </c>
      <c r="P5712" s="82">
        <v>-2660.37</v>
      </c>
      <c r="Q5712" s="82">
        <v>0</v>
      </c>
      <c r="R5712" s="2">
        <f t="shared" si="178"/>
        <v>169728</v>
      </c>
      <c r="S5712" s="2">
        <f t="shared" si="179"/>
        <v>1697.28</v>
      </c>
    </row>
    <row r="5713" spans="1:19" x14ac:dyDescent="0.25">
      <c r="A5713" s="85" t="s">
        <v>17718</v>
      </c>
      <c r="B5713" s="85" t="s">
        <v>6037</v>
      </c>
      <c r="C5713" s="85" t="s">
        <v>6038</v>
      </c>
      <c r="D5713" s="85">
        <v>801</v>
      </c>
      <c r="E5713" s="85">
        <v>1</v>
      </c>
      <c r="F5713" s="85" t="s">
        <v>8220</v>
      </c>
      <c r="G5713" s="85" t="s">
        <v>8219</v>
      </c>
      <c r="H5713" s="85" t="s">
        <v>4937</v>
      </c>
      <c r="I5713" s="85" t="s">
        <v>8218</v>
      </c>
      <c r="J5713" s="84">
        <v>73</v>
      </c>
      <c r="K5713" s="84">
        <v>0</v>
      </c>
      <c r="L5713" s="82">
        <v>121885</v>
      </c>
      <c r="M5713" s="82">
        <v>0</v>
      </c>
      <c r="N5713" s="82">
        <v>1669.66</v>
      </c>
      <c r="O5713" s="86" t="s">
        <v>17554</v>
      </c>
      <c r="P5713" s="82">
        <v>-1910.46</v>
      </c>
      <c r="Q5713" s="82">
        <v>0</v>
      </c>
      <c r="R5713" s="2">
        <f t="shared" si="178"/>
        <v>121885</v>
      </c>
      <c r="S5713" s="2">
        <f t="shared" si="179"/>
        <v>1669.6575342465753</v>
      </c>
    </row>
    <row r="5714" spans="1:19" x14ac:dyDescent="0.25">
      <c r="A5714" s="85" t="s">
        <v>17718</v>
      </c>
      <c r="B5714" s="85" t="s">
        <v>6037</v>
      </c>
      <c r="C5714" s="85" t="s">
        <v>6038</v>
      </c>
      <c r="D5714" s="85">
        <v>801</v>
      </c>
      <c r="E5714" s="85">
        <v>1</v>
      </c>
      <c r="F5714" s="85" t="s">
        <v>8217</v>
      </c>
      <c r="G5714" s="85" t="s">
        <v>8216</v>
      </c>
      <c r="H5714" s="85" t="s">
        <v>4938</v>
      </c>
      <c r="I5714" s="85" t="s">
        <v>8215</v>
      </c>
      <c r="J5714" s="84">
        <v>22</v>
      </c>
      <c r="K5714" s="84">
        <v>0</v>
      </c>
      <c r="L5714" s="82">
        <v>32897</v>
      </c>
      <c r="M5714" s="82">
        <v>0</v>
      </c>
      <c r="N5714" s="82">
        <v>1495.32</v>
      </c>
      <c r="O5714" s="86" t="s">
        <v>17554</v>
      </c>
      <c r="P5714" s="82">
        <v>-515.63</v>
      </c>
      <c r="Q5714" s="82">
        <v>0</v>
      </c>
      <c r="R5714" s="2">
        <f t="shared" si="178"/>
        <v>32897</v>
      </c>
      <c r="S5714" s="2">
        <f t="shared" si="179"/>
        <v>1495.3181818181818</v>
      </c>
    </row>
    <row r="5715" spans="1:19" x14ac:dyDescent="0.25">
      <c r="A5715" s="85" t="s">
        <v>17718</v>
      </c>
      <c r="B5715" s="85" t="s">
        <v>6037</v>
      </c>
      <c r="C5715" s="85" t="s">
        <v>6038</v>
      </c>
      <c r="D5715" s="85">
        <v>801</v>
      </c>
      <c r="E5715" s="85">
        <v>1</v>
      </c>
      <c r="F5715" s="85" t="s">
        <v>8214</v>
      </c>
      <c r="G5715" s="85" t="s">
        <v>18814</v>
      </c>
      <c r="H5715" s="85" t="s">
        <v>4939</v>
      </c>
      <c r="I5715" s="85" t="s">
        <v>8212</v>
      </c>
      <c r="J5715" s="84">
        <v>34</v>
      </c>
      <c r="K5715" s="84">
        <v>0</v>
      </c>
      <c r="L5715" s="82">
        <v>60857</v>
      </c>
      <c r="M5715" s="82">
        <v>0</v>
      </c>
      <c r="N5715" s="82">
        <v>1789.91</v>
      </c>
      <c r="O5715" s="86" t="s">
        <v>17554</v>
      </c>
      <c r="P5715" s="82">
        <v>-953.89</v>
      </c>
      <c r="Q5715" s="82">
        <v>0</v>
      </c>
      <c r="R5715" s="2">
        <f t="shared" si="178"/>
        <v>60857</v>
      </c>
      <c r="S5715" s="2">
        <f t="shared" si="179"/>
        <v>1789.9117647058824</v>
      </c>
    </row>
    <row r="5716" spans="1:19" x14ac:dyDescent="0.25">
      <c r="A5716" s="85" t="s">
        <v>17718</v>
      </c>
      <c r="B5716" s="85" t="s">
        <v>6037</v>
      </c>
      <c r="C5716" s="85" t="s">
        <v>6038</v>
      </c>
      <c r="D5716" s="85">
        <v>801</v>
      </c>
      <c r="E5716" s="85">
        <v>1</v>
      </c>
      <c r="F5716" s="85" t="s">
        <v>8211</v>
      </c>
      <c r="G5716" s="85" t="s">
        <v>8210</v>
      </c>
      <c r="H5716" s="85" t="s">
        <v>4940</v>
      </c>
      <c r="I5716" s="85" t="s">
        <v>8209</v>
      </c>
      <c r="J5716" s="84">
        <v>32</v>
      </c>
      <c r="K5716" s="84">
        <v>0</v>
      </c>
      <c r="L5716" s="82">
        <v>52382</v>
      </c>
      <c r="M5716" s="82">
        <v>0</v>
      </c>
      <c r="N5716" s="82">
        <v>1636.94</v>
      </c>
      <c r="O5716" s="86" t="s">
        <v>17554</v>
      </c>
      <c r="P5716" s="82">
        <v>-821.05</v>
      </c>
      <c r="Q5716" s="82">
        <v>0</v>
      </c>
      <c r="R5716" s="2">
        <f t="shared" si="178"/>
        <v>52382</v>
      </c>
      <c r="S5716" s="2">
        <f t="shared" si="179"/>
        <v>1636.9375</v>
      </c>
    </row>
    <row r="5717" spans="1:19" x14ac:dyDescent="0.25">
      <c r="A5717" s="85" t="s">
        <v>17718</v>
      </c>
      <c r="B5717" s="85" t="s">
        <v>6037</v>
      </c>
      <c r="C5717" s="85" t="s">
        <v>6038</v>
      </c>
      <c r="D5717" s="85">
        <v>801</v>
      </c>
      <c r="E5717" s="85">
        <v>1</v>
      </c>
      <c r="F5717" s="85" t="s">
        <v>8208</v>
      </c>
      <c r="G5717" s="85" t="s">
        <v>18815</v>
      </c>
      <c r="H5717" s="85" t="s">
        <v>4941</v>
      </c>
      <c r="I5717" s="85" t="s">
        <v>8206</v>
      </c>
      <c r="J5717" s="84">
        <v>18</v>
      </c>
      <c r="K5717" s="84">
        <v>0</v>
      </c>
      <c r="L5717" s="82">
        <v>28747</v>
      </c>
      <c r="M5717" s="82">
        <v>0</v>
      </c>
      <c r="N5717" s="82">
        <v>1597.06</v>
      </c>
      <c r="O5717" s="86" t="s">
        <v>17554</v>
      </c>
      <c r="P5717" s="82">
        <v>-450.59</v>
      </c>
      <c r="Q5717" s="82">
        <v>0</v>
      </c>
      <c r="R5717" s="2">
        <f t="shared" si="178"/>
        <v>28747</v>
      </c>
      <c r="S5717" s="2">
        <f t="shared" si="179"/>
        <v>1597.0555555555557</v>
      </c>
    </row>
    <row r="5718" spans="1:19" x14ac:dyDescent="0.25">
      <c r="A5718" s="85" t="s">
        <v>17718</v>
      </c>
      <c r="B5718" s="85" t="s">
        <v>6037</v>
      </c>
      <c r="C5718" s="85" t="s">
        <v>6038</v>
      </c>
      <c r="D5718" s="85">
        <v>801</v>
      </c>
      <c r="E5718" s="85">
        <v>1</v>
      </c>
      <c r="F5718" s="85" t="s">
        <v>8205</v>
      </c>
      <c r="G5718" s="85" t="s">
        <v>8204</v>
      </c>
      <c r="H5718" s="85" t="s">
        <v>4942</v>
      </c>
      <c r="I5718" s="85" t="s">
        <v>8203</v>
      </c>
      <c r="J5718" s="84">
        <v>43</v>
      </c>
      <c r="K5718" s="84">
        <v>0</v>
      </c>
      <c r="L5718" s="82">
        <v>67835</v>
      </c>
      <c r="M5718" s="82">
        <v>0</v>
      </c>
      <c r="N5718" s="82">
        <v>1577.56</v>
      </c>
      <c r="O5718" s="86" t="s">
        <v>17552</v>
      </c>
      <c r="P5718" s="82">
        <v>3230.24</v>
      </c>
      <c r="Q5718" s="82">
        <v>0</v>
      </c>
      <c r="R5718" s="2">
        <f t="shared" si="178"/>
        <v>67835</v>
      </c>
      <c r="S5718" s="2">
        <f t="shared" si="179"/>
        <v>1577.5581395348838</v>
      </c>
    </row>
    <row r="5719" spans="1:19" x14ac:dyDescent="0.25">
      <c r="A5719" s="85" t="s">
        <v>17718</v>
      </c>
      <c r="B5719" s="85" t="s">
        <v>6037</v>
      </c>
      <c r="C5719" s="85" t="s">
        <v>6038</v>
      </c>
      <c r="D5719" s="85">
        <v>801</v>
      </c>
      <c r="E5719" s="85">
        <v>1</v>
      </c>
      <c r="F5719" s="85" t="s">
        <v>8205</v>
      </c>
      <c r="G5719" s="85" t="s">
        <v>8204</v>
      </c>
      <c r="H5719" s="85" t="s">
        <v>18032</v>
      </c>
      <c r="I5719" s="85" t="s">
        <v>18056</v>
      </c>
      <c r="J5719" s="84">
        <v>1</v>
      </c>
      <c r="K5719" s="84">
        <v>0</v>
      </c>
      <c r="L5719" s="82">
        <v>1530</v>
      </c>
      <c r="M5719" s="82">
        <v>0</v>
      </c>
      <c r="N5719" s="82">
        <v>1530</v>
      </c>
      <c r="O5719" s="86" t="s">
        <v>17552</v>
      </c>
      <c r="P5719" s="82">
        <v>72.849999999999994</v>
      </c>
      <c r="Q5719" s="82">
        <v>0</v>
      </c>
      <c r="R5719" s="2">
        <f t="shared" si="178"/>
        <v>1530</v>
      </c>
      <c r="S5719" s="2">
        <f t="shared" si="179"/>
        <v>1530</v>
      </c>
    </row>
    <row r="5720" spans="1:19" x14ac:dyDescent="0.25">
      <c r="A5720" s="85" t="s">
        <v>17718</v>
      </c>
      <c r="B5720" s="85" t="s">
        <v>6037</v>
      </c>
      <c r="C5720" s="85" t="s">
        <v>6038</v>
      </c>
      <c r="D5720" s="85">
        <v>801</v>
      </c>
      <c r="E5720" s="85">
        <v>1</v>
      </c>
      <c r="F5720" s="85" t="s">
        <v>8202</v>
      </c>
      <c r="G5720" s="85" t="s">
        <v>8201</v>
      </c>
      <c r="H5720" s="85" t="s">
        <v>4943</v>
      </c>
      <c r="I5720" s="85" t="s">
        <v>8200</v>
      </c>
      <c r="J5720" s="84">
        <v>20</v>
      </c>
      <c r="K5720" s="84">
        <v>0</v>
      </c>
      <c r="L5720" s="82">
        <v>35665</v>
      </c>
      <c r="M5720" s="82">
        <v>0</v>
      </c>
      <c r="N5720" s="82">
        <v>1783.25</v>
      </c>
      <c r="O5720" s="86" t="s">
        <v>17552</v>
      </c>
      <c r="P5720" s="82">
        <v>1698.33</v>
      </c>
      <c r="Q5720" s="82">
        <v>0</v>
      </c>
      <c r="R5720" s="2">
        <f t="shared" si="178"/>
        <v>35665</v>
      </c>
      <c r="S5720" s="2">
        <f t="shared" si="179"/>
        <v>1783.25</v>
      </c>
    </row>
    <row r="5721" spans="1:19" x14ac:dyDescent="0.25">
      <c r="A5721" s="85" t="s">
        <v>17718</v>
      </c>
      <c r="B5721" s="85" t="s">
        <v>6037</v>
      </c>
      <c r="C5721" s="85" t="s">
        <v>6038</v>
      </c>
      <c r="D5721" s="85">
        <v>801</v>
      </c>
      <c r="E5721" s="85">
        <v>1</v>
      </c>
      <c r="F5721" s="85" t="s">
        <v>8199</v>
      </c>
      <c r="G5721" s="85" t="s">
        <v>8198</v>
      </c>
      <c r="H5721" s="85" t="s">
        <v>4944</v>
      </c>
      <c r="I5721" s="85" t="s">
        <v>8197</v>
      </c>
      <c r="J5721" s="84">
        <v>100</v>
      </c>
      <c r="K5721" s="84">
        <v>0</v>
      </c>
      <c r="L5721" s="82">
        <v>200320</v>
      </c>
      <c r="M5721" s="82">
        <v>0</v>
      </c>
      <c r="N5721" s="82">
        <v>2003.2</v>
      </c>
      <c r="O5721" s="86" t="s">
        <v>17552</v>
      </c>
      <c r="P5721" s="82">
        <v>9539.0400000000009</v>
      </c>
      <c r="Q5721" s="82">
        <v>0</v>
      </c>
      <c r="R5721" s="2">
        <f t="shared" si="178"/>
        <v>200320</v>
      </c>
      <c r="S5721" s="2">
        <f t="shared" si="179"/>
        <v>2003.2</v>
      </c>
    </row>
    <row r="5722" spans="1:19" x14ac:dyDescent="0.25">
      <c r="A5722" s="85" t="s">
        <v>17718</v>
      </c>
      <c r="B5722" s="85" t="s">
        <v>6037</v>
      </c>
      <c r="C5722" s="85" t="s">
        <v>6038</v>
      </c>
      <c r="D5722" s="85">
        <v>801</v>
      </c>
      <c r="E5722" s="85">
        <v>1</v>
      </c>
      <c r="F5722" s="85" t="s">
        <v>8196</v>
      </c>
      <c r="G5722" s="85" t="s">
        <v>8195</v>
      </c>
      <c r="H5722" s="85" t="s">
        <v>4945</v>
      </c>
      <c r="I5722" s="85" t="s">
        <v>8194</v>
      </c>
      <c r="J5722" s="84">
        <v>50</v>
      </c>
      <c r="K5722" s="84">
        <v>0</v>
      </c>
      <c r="L5722" s="82">
        <v>100517</v>
      </c>
      <c r="M5722" s="82">
        <v>0</v>
      </c>
      <c r="N5722" s="82">
        <v>2010.34</v>
      </c>
      <c r="O5722" s="86" t="s">
        <v>17552</v>
      </c>
      <c r="P5722" s="82">
        <v>4786.5600000000004</v>
      </c>
      <c r="Q5722" s="82">
        <v>0</v>
      </c>
      <c r="R5722" s="2">
        <f t="shared" si="178"/>
        <v>100517</v>
      </c>
      <c r="S5722" s="2">
        <f t="shared" si="179"/>
        <v>2010.34</v>
      </c>
    </row>
    <row r="5723" spans="1:19" x14ac:dyDescent="0.25">
      <c r="A5723" s="85" t="s">
        <v>17718</v>
      </c>
      <c r="B5723" s="85" t="s">
        <v>6037</v>
      </c>
      <c r="C5723" s="85" t="s">
        <v>6038</v>
      </c>
      <c r="D5723" s="85">
        <v>801</v>
      </c>
      <c r="E5723" s="85">
        <v>1</v>
      </c>
      <c r="F5723" s="85" t="s">
        <v>8193</v>
      </c>
      <c r="G5723" s="85" t="s">
        <v>8192</v>
      </c>
      <c r="H5723" s="85" t="s">
        <v>4946</v>
      </c>
      <c r="I5723" s="85" t="s">
        <v>8191</v>
      </c>
      <c r="J5723" s="84">
        <v>38</v>
      </c>
      <c r="K5723" s="84">
        <v>0</v>
      </c>
      <c r="L5723" s="82">
        <v>56674</v>
      </c>
      <c r="M5723" s="82">
        <v>0</v>
      </c>
      <c r="N5723" s="82">
        <v>1491.42</v>
      </c>
      <c r="O5723" s="86" t="s">
        <v>17554</v>
      </c>
      <c r="P5723" s="82">
        <v>-888.32</v>
      </c>
      <c r="Q5723" s="82">
        <v>0</v>
      </c>
      <c r="R5723" s="2">
        <f t="shared" si="178"/>
        <v>56674</v>
      </c>
      <c r="S5723" s="2">
        <f t="shared" si="179"/>
        <v>1491.421052631579</v>
      </c>
    </row>
    <row r="5724" spans="1:19" x14ac:dyDescent="0.25">
      <c r="A5724" s="85" t="s">
        <v>17718</v>
      </c>
      <c r="B5724" s="85" t="s">
        <v>6037</v>
      </c>
      <c r="C5724" s="85" t="s">
        <v>6038</v>
      </c>
      <c r="D5724" s="85">
        <v>801</v>
      </c>
      <c r="E5724" s="85">
        <v>1</v>
      </c>
      <c r="F5724" s="85" t="s">
        <v>8190</v>
      </c>
      <c r="G5724" s="85" t="s">
        <v>8189</v>
      </c>
      <c r="H5724" s="85" t="s">
        <v>4947</v>
      </c>
      <c r="I5724" s="85" t="s">
        <v>8188</v>
      </c>
      <c r="J5724" s="84">
        <v>20</v>
      </c>
      <c r="K5724" s="84">
        <v>0</v>
      </c>
      <c r="L5724" s="82">
        <v>28162</v>
      </c>
      <c r="M5724" s="82">
        <v>0</v>
      </c>
      <c r="N5724" s="82">
        <v>1408.1</v>
      </c>
      <c r="O5724" s="86" t="s">
        <v>17554</v>
      </c>
      <c r="P5724" s="82">
        <v>-441.42</v>
      </c>
      <c r="Q5724" s="82">
        <v>0</v>
      </c>
      <c r="R5724" s="2">
        <f t="shared" si="178"/>
        <v>28162</v>
      </c>
      <c r="S5724" s="2">
        <f t="shared" si="179"/>
        <v>1408.1</v>
      </c>
    </row>
    <row r="5725" spans="1:19" x14ac:dyDescent="0.25">
      <c r="A5725" s="85" t="s">
        <v>17718</v>
      </c>
      <c r="B5725" s="85" t="s">
        <v>6037</v>
      </c>
      <c r="C5725" s="85" t="s">
        <v>6038</v>
      </c>
      <c r="D5725" s="85">
        <v>801</v>
      </c>
      <c r="E5725" s="85">
        <v>1</v>
      </c>
      <c r="F5725" s="85" t="s">
        <v>8187</v>
      </c>
      <c r="G5725" s="85" t="s">
        <v>8186</v>
      </c>
      <c r="H5725" s="85" t="s">
        <v>4948</v>
      </c>
      <c r="I5725" s="85" t="s">
        <v>8185</v>
      </c>
      <c r="J5725" s="84">
        <v>32</v>
      </c>
      <c r="K5725" s="84">
        <v>0</v>
      </c>
      <c r="L5725" s="82">
        <v>55113</v>
      </c>
      <c r="M5725" s="82">
        <v>0</v>
      </c>
      <c r="N5725" s="82">
        <v>1722.28</v>
      </c>
      <c r="O5725" s="86" t="s">
        <v>17552</v>
      </c>
      <c r="P5725" s="82">
        <v>2624.43</v>
      </c>
      <c r="Q5725" s="82">
        <v>0</v>
      </c>
      <c r="R5725" s="2">
        <f t="shared" si="178"/>
        <v>55113</v>
      </c>
      <c r="S5725" s="2">
        <f t="shared" si="179"/>
        <v>1722.28125</v>
      </c>
    </row>
    <row r="5726" spans="1:19" x14ac:dyDescent="0.25">
      <c r="A5726" s="85" t="s">
        <v>17718</v>
      </c>
      <c r="B5726" s="85" t="s">
        <v>6037</v>
      </c>
      <c r="C5726" s="85" t="s">
        <v>6038</v>
      </c>
      <c r="D5726" s="85">
        <v>801</v>
      </c>
      <c r="E5726" s="85">
        <v>1</v>
      </c>
      <c r="F5726" s="85" t="s">
        <v>8184</v>
      </c>
      <c r="G5726" s="85" t="s">
        <v>8183</v>
      </c>
      <c r="H5726" s="85" t="s">
        <v>4949</v>
      </c>
      <c r="I5726" s="85" t="s">
        <v>8182</v>
      </c>
      <c r="J5726" s="84">
        <v>85</v>
      </c>
      <c r="K5726" s="84">
        <v>0</v>
      </c>
      <c r="L5726" s="82">
        <v>164768</v>
      </c>
      <c r="M5726" s="82">
        <v>0</v>
      </c>
      <c r="N5726" s="82">
        <v>1938.45</v>
      </c>
      <c r="O5726" s="86" t="s">
        <v>17552</v>
      </c>
      <c r="P5726" s="82">
        <v>7846.08</v>
      </c>
      <c r="Q5726" s="82">
        <v>0</v>
      </c>
      <c r="R5726" s="2">
        <f t="shared" si="178"/>
        <v>164768</v>
      </c>
      <c r="S5726" s="2">
        <f t="shared" si="179"/>
        <v>1938.4470588235295</v>
      </c>
    </row>
    <row r="5727" spans="1:19" x14ac:dyDescent="0.25">
      <c r="A5727" s="85" t="s">
        <v>17718</v>
      </c>
      <c r="B5727" s="85" t="s">
        <v>6037</v>
      </c>
      <c r="C5727" s="85" t="s">
        <v>6038</v>
      </c>
      <c r="D5727" s="85">
        <v>801</v>
      </c>
      <c r="E5727" s="85">
        <v>1</v>
      </c>
      <c r="F5727" s="85" t="s">
        <v>8180</v>
      </c>
      <c r="G5727" s="85" t="s">
        <v>8179</v>
      </c>
      <c r="H5727" s="85" t="s">
        <v>4950</v>
      </c>
      <c r="I5727" s="85" t="s">
        <v>8181</v>
      </c>
      <c r="J5727" s="84">
        <v>323</v>
      </c>
      <c r="K5727" s="84">
        <v>0</v>
      </c>
      <c r="L5727" s="82">
        <v>705458</v>
      </c>
      <c r="M5727" s="82">
        <v>0</v>
      </c>
      <c r="N5727" s="82">
        <v>2184.08</v>
      </c>
      <c r="O5727" s="86" t="s">
        <v>17552</v>
      </c>
      <c r="P5727" s="82">
        <v>33593.22</v>
      </c>
      <c r="Q5727" s="82">
        <v>0</v>
      </c>
      <c r="R5727" s="2">
        <f t="shared" si="178"/>
        <v>705458</v>
      </c>
      <c r="S5727" s="2">
        <f t="shared" si="179"/>
        <v>2184.0804953560373</v>
      </c>
    </row>
    <row r="5728" spans="1:19" x14ac:dyDescent="0.25">
      <c r="A5728" s="85" t="s">
        <v>17718</v>
      </c>
      <c r="B5728" s="85" t="s">
        <v>6037</v>
      </c>
      <c r="C5728" s="85" t="s">
        <v>6038</v>
      </c>
      <c r="D5728" s="85">
        <v>801</v>
      </c>
      <c r="E5728" s="85">
        <v>1</v>
      </c>
      <c r="F5728" s="85" t="s">
        <v>8180</v>
      </c>
      <c r="G5728" s="85" t="s">
        <v>8179</v>
      </c>
      <c r="H5728" s="85" t="s">
        <v>4951</v>
      </c>
      <c r="I5728" s="85" t="s">
        <v>8178</v>
      </c>
      <c r="J5728" s="84">
        <v>177</v>
      </c>
      <c r="K5728" s="84">
        <v>0</v>
      </c>
      <c r="L5728" s="82">
        <v>488970</v>
      </c>
      <c r="M5728" s="82">
        <v>0</v>
      </c>
      <c r="N5728" s="82">
        <v>2762.54</v>
      </c>
      <c r="O5728" s="86" t="s">
        <v>17552</v>
      </c>
      <c r="P5728" s="82">
        <v>23284.26</v>
      </c>
      <c r="Q5728" s="82">
        <v>0</v>
      </c>
      <c r="R5728" s="2">
        <f t="shared" si="178"/>
        <v>488970</v>
      </c>
      <c r="S5728" s="2">
        <f t="shared" si="179"/>
        <v>2762.5423728813557</v>
      </c>
    </row>
    <row r="5729" spans="1:19" x14ac:dyDescent="0.25">
      <c r="A5729" s="85" t="s">
        <v>17718</v>
      </c>
      <c r="B5729" s="85" t="s">
        <v>6037</v>
      </c>
      <c r="C5729" s="85" t="s">
        <v>6038</v>
      </c>
      <c r="D5729" s="85">
        <v>801</v>
      </c>
      <c r="E5729" s="85">
        <v>1</v>
      </c>
      <c r="F5729" s="85" t="s">
        <v>8177</v>
      </c>
      <c r="G5729" s="85" t="s">
        <v>8176</v>
      </c>
      <c r="H5729" s="85" t="s">
        <v>4952</v>
      </c>
      <c r="I5729" s="85" t="s">
        <v>8175</v>
      </c>
      <c r="J5729" s="84">
        <v>80</v>
      </c>
      <c r="K5729" s="84">
        <v>0</v>
      </c>
      <c r="L5729" s="82">
        <v>144741</v>
      </c>
      <c r="M5729" s="82">
        <v>0</v>
      </c>
      <c r="N5729" s="82">
        <v>1809.26</v>
      </c>
      <c r="O5729" s="86" t="s">
        <v>17552</v>
      </c>
      <c r="P5729" s="82">
        <v>6892.45</v>
      </c>
      <c r="Q5729" s="82">
        <v>0</v>
      </c>
      <c r="R5729" s="2">
        <f t="shared" si="178"/>
        <v>144741</v>
      </c>
      <c r="S5729" s="2">
        <f t="shared" si="179"/>
        <v>1809.2625</v>
      </c>
    </row>
    <row r="5730" spans="1:19" x14ac:dyDescent="0.25">
      <c r="A5730" s="85" t="s">
        <v>17719</v>
      </c>
      <c r="B5730" s="85" t="s">
        <v>7881</v>
      </c>
      <c r="C5730" s="85" t="s">
        <v>7882</v>
      </c>
      <c r="D5730" s="85">
        <v>440</v>
      </c>
      <c r="E5730" s="85">
        <v>40</v>
      </c>
      <c r="F5730" s="85" t="s">
        <v>8141</v>
      </c>
      <c r="G5730" s="85" t="s">
        <v>7122</v>
      </c>
      <c r="H5730" s="85" t="s">
        <v>4953</v>
      </c>
      <c r="I5730" s="85" t="s">
        <v>8174</v>
      </c>
      <c r="J5730" s="84">
        <v>0</v>
      </c>
      <c r="K5730" s="84">
        <v>347</v>
      </c>
      <c r="L5730" s="82">
        <v>815216</v>
      </c>
      <c r="M5730" s="82">
        <v>815216</v>
      </c>
      <c r="N5730" s="82">
        <v>2349.33</v>
      </c>
      <c r="O5730" s="86" t="s">
        <v>17554</v>
      </c>
      <c r="P5730" s="82">
        <v>-12777.95</v>
      </c>
      <c r="Q5730" s="82">
        <v>0</v>
      </c>
      <c r="R5730" s="2">
        <f t="shared" si="178"/>
        <v>0</v>
      </c>
      <c r="S5730" s="2" t="e">
        <f t="shared" si="179"/>
        <v>#DIV/0!</v>
      </c>
    </row>
    <row r="5731" spans="1:19" x14ac:dyDescent="0.25">
      <c r="A5731" s="85" t="s">
        <v>17719</v>
      </c>
      <c r="B5731" s="85" t="s">
        <v>7881</v>
      </c>
      <c r="C5731" s="85" t="s">
        <v>7882</v>
      </c>
      <c r="D5731" s="85">
        <v>440</v>
      </c>
      <c r="E5731" s="85">
        <v>40</v>
      </c>
      <c r="F5731" s="85" t="s">
        <v>8141</v>
      </c>
      <c r="G5731" s="85" t="s">
        <v>7122</v>
      </c>
      <c r="H5731" s="85" t="s">
        <v>18816</v>
      </c>
      <c r="I5731" s="85" t="s">
        <v>18817</v>
      </c>
      <c r="J5731" s="84">
        <v>0</v>
      </c>
      <c r="K5731" s="84">
        <v>460</v>
      </c>
      <c r="L5731" s="82">
        <v>1127456</v>
      </c>
      <c r="M5731" s="82">
        <v>1127456</v>
      </c>
      <c r="N5731" s="82">
        <v>2450.9899999999998</v>
      </c>
      <c r="O5731" s="86" t="s">
        <v>17554</v>
      </c>
      <c r="P5731" s="82">
        <v>-17672.09</v>
      </c>
      <c r="Q5731" s="82">
        <v>0</v>
      </c>
      <c r="R5731" s="2">
        <f t="shared" si="178"/>
        <v>0</v>
      </c>
      <c r="S5731" s="2" t="e">
        <f t="shared" si="179"/>
        <v>#DIV/0!</v>
      </c>
    </row>
    <row r="5732" spans="1:19" x14ac:dyDescent="0.25">
      <c r="A5732" s="85" t="s">
        <v>17719</v>
      </c>
      <c r="B5732" s="85" t="s">
        <v>7881</v>
      </c>
      <c r="C5732" s="85" t="s">
        <v>7882</v>
      </c>
      <c r="D5732" s="85">
        <v>440</v>
      </c>
      <c r="E5732" s="85">
        <v>40</v>
      </c>
      <c r="F5732" s="85" t="s">
        <v>8141</v>
      </c>
      <c r="G5732" s="85" t="s">
        <v>7122</v>
      </c>
      <c r="H5732" s="85" t="s">
        <v>4954</v>
      </c>
      <c r="I5732" s="85" t="s">
        <v>8173</v>
      </c>
      <c r="J5732" s="84">
        <v>197</v>
      </c>
      <c r="K5732" s="84">
        <v>0</v>
      </c>
      <c r="L5732" s="82">
        <v>407497</v>
      </c>
      <c r="M5732" s="82">
        <v>0</v>
      </c>
      <c r="N5732" s="82">
        <v>2068.5100000000002</v>
      </c>
      <c r="O5732" s="86" t="s">
        <v>17554</v>
      </c>
      <c r="P5732" s="82">
        <v>-6387.23</v>
      </c>
      <c r="Q5732" s="82">
        <v>0</v>
      </c>
      <c r="R5732" s="2">
        <f t="shared" si="178"/>
        <v>407497</v>
      </c>
      <c r="S5732" s="2">
        <f t="shared" si="179"/>
        <v>2068.5126903553301</v>
      </c>
    </row>
    <row r="5733" spans="1:19" x14ac:dyDescent="0.25">
      <c r="A5733" s="85" t="s">
        <v>17719</v>
      </c>
      <c r="B5733" s="85" t="s">
        <v>7881</v>
      </c>
      <c r="C5733" s="85" t="s">
        <v>7882</v>
      </c>
      <c r="D5733" s="85">
        <v>440</v>
      </c>
      <c r="E5733" s="85">
        <v>40</v>
      </c>
      <c r="F5733" s="85" t="s">
        <v>8141</v>
      </c>
      <c r="G5733" s="85" t="s">
        <v>7122</v>
      </c>
      <c r="H5733" s="85" t="s">
        <v>4955</v>
      </c>
      <c r="I5733" s="85" t="s">
        <v>8172</v>
      </c>
      <c r="J5733" s="84">
        <v>215</v>
      </c>
      <c r="K5733" s="84">
        <v>0</v>
      </c>
      <c r="L5733" s="82">
        <v>442948</v>
      </c>
      <c r="M5733" s="82">
        <v>0</v>
      </c>
      <c r="N5733" s="82">
        <v>2060.2199999999998</v>
      </c>
      <c r="O5733" s="86" t="s">
        <v>17554</v>
      </c>
      <c r="P5733" s="82">
        <v>-6942.9</v>
      </c>
      <c r="Q5733" s="82">
        <v>0</v>
      </c>
      <c r="R5733" s="2">
        <f t="shared" si="178"/>
        <v>442948</v>
      </c>
      <c r="S5733" s="2">
        <f t="shared" si="179"/>
        <v>2060.2232558139535</v>
      </c>
    </row>
    <row r="5734" spans="1:19" x14ac:dyDescent="0.25">
      <c r="A5734" s="85" t="s">
        <v>17719</v>
      </c>
      <c r="B5734" s="85" t="s">
        <v>7881</v>
      </c>
      <c r="C5734" s="85" t="s">
        <v>7882</v>
      </c>
      <c r="D5734" s="85">
        <v>440</v>
      </c>
      <c r="E5734" s="85">
        <v>40</v>
      </c>
      <c r="F5734" s="85" t="s">
        <v>8141</v>
      </c>
      <c r="G5734" s="85" t="s">
        <v>7122</v>
      </c>
      <c r="H5734" s="85" t="s">
        <v>4956</v>
      </c>
      <c r="I5734" s="85" t="s">
        <v>8171</v>
      </c>
      <c r="J5734" s="84">
        <v>208</v>
      </c>
      <c r="K5734" s="84">
        <v>0</v>
      </c>
      <c r="L5734" s="82">
        <v>421801</v>
      </c>
      <c r="M5734" s="82">
        <v>0</v>
      </c>
      <c r="N5734" s="82">
        <v>2027.89</v>
      </c>
      <c r="O5734" s="86" t="s">
        <v>17554</v>
      </c>
      <c r="P5734" s="82">
        <v>-6611.45</v>
      </c>
      <c r="Q5734" s="82">
        <v>0</v>
      </c>
      <c r="R5734" s="2">
        <f t="shared" si="178"/>
        <v>421801</v>
      </c>
      <c r="S5734" s="2">
        <f t="shared" si="179"/>
        <v>2027.8894230769231</v>
      </c>
    </row>
    <row r="5735" spans="1:19" x14ac:dyDescent="0.25">
      <c r="A5735" s="85" t="s">
        <v>17719</v>
      </c>
      <c r="B5735" s="85" t="s">
        <v>7881</v>
      </c>
      <c r="C5735" s="85" t="s">
        <v>7882</v>
      </c>
      <c r="D5735" s="85">
        <v>440</v>
      </c>
      <c r="E5735" s="85">
        <v>40</v>
      </c>
      <c r="F5735" s="85" t="s">
        <v>8141</v>
      </c>
      <c r="G5735" s="85" t="s">
        <v>7122</v>
      </c>
      <c r="H5735" s="85" t="s">
        <v>4957</v>
      </c>
      <c r="I5735" s="85" t="s">
        <v>8170</v>
      </c>
      <c r="J5735" s="84">
        <v>100</v>
      </c>
      <c r="K5735" s="84">
        <v>0</v>
      </c>
      <c r="L5735" s="82">
        <v>278007</v>
      </c>
      <c r="M5735" s="82">
        <v>0</v>
      </c>
      <c r="N5735" s="82">
        <v>2780.07</v>
      </c>
      <c r="O5735" s="86" t="s">
        <v>17554</v>
      </c>
      <c r="P5735" s="82">
        <v>-4357.57</v>
      </c>
      <c r="Q5735" s="82">
        <v>0</v>
      </c>
      <c r="R5735" s="2">
        <f t="shared" si="178"/>
        <v>278007</v>
      </c>
      <c r="S5735" s="2">
        <f t="shared" si="179"/>
        <v>2780.07</v>
      </c>
    </row>
    <row r="5736" spans="1:19" x14ac:dyDescent="0.25">
      <c r="A5736" s="85" t="s">
        <v>17719</v>
      </c>
      <c r="B5736" s="85" t="s">
        <v>7881</v>
      </c>
      <c r="C5736" s="85" t="s">
        <v>7882</v>
      </c>
      <c r="D5736" s="85">
        <v>440</v>
      </c>
      <c r="E5736" s="85">
        <v>40</v>
      </c>
      <c r="F5736" s="85" t="s">
        <v>8141</v>
      </c>
      <c r="G5736" s="85" t="s">
        <v>7122</v>
      </c>
      <c r="H5736" s="85" t="s">
        <v>4958</v>
      </c>
      <c r="I5736" s="85" t="s">
        <v>8169</v>
      </c>
      <c r="J5736" s="84">
        <v>206</v>
      </c>
      <c r="K5736" s="84">
        <v>0</v>
      </c>
      <c r="L5736" s="82">
        <v>422355</v>
      </c>
      <c r="M5736" s="82">
        <v>0</v>
      </c>
      <c r="N5736" s="82">
        <v>2050.27</v>
      </c>
      <c r="O5736" s="86" t="s">
        <v>17554</v>
      </c>
      <c r="P5736" s="82">
        <v>-6620.13</v>
      </c>
      <c r="Q5736" s="82">
        <v>0</v>
      </c>
      <c r="R5736" s="2">
        <f t="shared" si="178"/>
        <v>422355</v>
      </c>
      <c r="S5736" s="2">
        <f t="shared" si="179"/>
        <v>2050.2669902912621</v>
      </c>
    </row>
    <row r="5737" spans="1:19" x14ac:dyDescent="0.25">
      <c r="A5737" s="85" t="s">
        <v>17719</v>
      </c>
      <c r="B5737" s="85" t="s">
        <v>7881</v>
      </c>
      <c r="C5737" s="85" t="s">
        <v>7882</v>
      </c>
      <c r="D5737" s="85">
        <v>440</v>
      </c>
      <c r="E5737" s="85">
        <v>40</v>
      </c>
      <c r="F5737" s="85" t="s">
        <v>8141</v>
      </c>
      <c r="G5737" s="85" t="s">
        <v>7122</v>
      </c>
      <c r="H5737" s="85" t="s">
        <v>18818</v>
      </c>
      <c r="I5737" s="85" t="s">
        <v>18819</v>
      </c>
      <c r="J5737" s="84">
        <v>0</v>
      </c>
      <c r="K5737" s="84">
        <v>40</v>
      </c>
      <c r="L5737" s="82">
        <v>110601</v>
      </c>
      <c r="M5737" s="82">
        <v>110601</v>
      </c>
      <c r="N5737" s="82">
        <v>2765.02</v>
      </c>
      <c r="O5737" s="86" t="s">
        <v>17554</v>
      </c>
      <c r="P5737" s="82">
        <v>-1733.6</v>
      </c>
      <c r="Q5737" s="82">
        <v>0</v>
      </c>
      <c r="R5737" s="2">
        <f t="shared" si="178"/>
        <v>0</v>
      </c>
      <c r="S5737" s="2" t="e">
        <f t="shared" si="179"/>
        <v>#DIV/0!</v>
      </c>
    </row>
    <row r="5738" spans="1:19" x14ac:dyDescent="0.25">
      <c r="A5738" s="85" t="s">
        <v>17719</v>
      </c>
      <c r="B5738" s="85" t="s">
        <v>7881</v>
      </c>
      <c r="C5738" s="85" t="s">
        <v>7882</v>
      </c>
      <c r="D5738" s="85">
        <v>440</v>
      </c>
      <c r="E5738" s="85">
        <v>40</v>
      </c>
      <c r="F5738" s="85" t="s">
        <v>8141</v>
      </c>
      <c r="G5738" s="85" t="s">
        <v>7122</v>
      </c>
      <c r="H5738" s="85" t="s">
        <v>4959</v>
      </c>
      <c r="I5738" s="85" t="s">
        <v>8168</v>
      </c>
      <c r="J5738" s="84">
        <v>80</v>
      </c>
      <c r="K5738" s="84">
        <v>0</v>
      </c>
      <c r="L5738" s="82">
        <v>99357</v>
      </c>
      <c r="M5738" s="82">
        <v>0</v>
      </c>
      <c r="N5738" s="82">
        <v>1241.96</v>
      </c>
      <c r="O5738" s="86" t="s">
        <v>17554</v>
      </c>
      <c r="P5738" s="82">
        <v>-1557.36</v>
      </c>
      <c r="Q5738" s="82">
        <v>0</v>
      </c>
      <c r="R5738" s="2">
        <f t="shared" si="178"/>
        <v>99357</v>
      </c>
      <c r="S5738" s="2">
        <f t="shared" si="179"/>
        <v>1241.9625000000001</v>
      </c>
    </row>
    <row r="5739" spans="1:19" x14ac:dyDescent="0.25">
      <c r="A5739" s="85" t="s">
        <v>17719</v>
      </c>
      <c r="B5739" s="85" t="s">
        <v>7881</v>
      </c>
      <c r="C5739" s="85" t="s">
        <v>7882</v>
      </c>
      <c r="D5739" s="85">
        <v>440</v>
      </c>
      <c r="E5739" s="85">
        <v>40</v>
      </c>
      <c r="F5739" s="85" t="s">
        <v>8141</v>
      </c>
      <c r="G5739" s="85" t="s">
        <v>7122</v>
      </c>
      <c r="H5739" s="85" t="s">
        <v>4960</v>
      </c>
      <c r="I5739" s="85" t="s">
        <v>8167</v>
      </c>
      <c r="J5739" s="84">
        <v>92</v>
      </c>
      <c r="K5739" s="84">
        <v>0</v>
      </c>
      <c r="L5739" s="82">
        <v>143854</v>
      </c>
      <c r="M5739" s="82">
        <v>0</v>
      </c>
      <c r="N5739" s="82">
        <v>1563.63</v>
      </c>
      <c r="O5739" s="86" t="s">
        <v>17554</v>
      </c>
      <c r="P5739" s="82">
        <v>-2254.81</v>
      </c>
      <c r="Q5739" s="82">
        <v>0</v>
      </c>
      <c r="R5739" s="2">
        <f t="shared" si="178"/>
        <v>143854</v>
      </c>
      <c r="S5739" s="2">
        <f t="shared" si="179"/>
        <v>1563.6304347826087</v>
      </c>
    </row>
    <row r="5740" spans="1:19" x14ac:dyDescent="0.25">
      <c r="A5740" s="85" t="s">
        <v>17719</v>
      </c>
      <c r="B5740" s="85" t="s">
        <v>7881</v>
      </c>
      <c r="C5740" s="85" t="s">
        <v>7882</v>
      </c>
      <c r="D5740" s="85">
        <v>440</v>
      </c>
      <c r="E5740" s="85">
        <v>40</v>
      </c>
      <c r="F5740" s="85" t="s">
        <v>8141</v>
      </c>
      <c r="G5740" s="85" t="s">
        <v>7122</v>
      </c>
      <c r="H5740" s="85" t="s">
        <v>4961</v>
      </c>
      <c r="I5740" s="85" t="s">
        <v>8166</v>
      </c>
      <c r="J5740" s="84">
        <v>154</v>
      </c>
      <c r="K5740" s="84">
        <v>0</v>
      </c>
      <c r="L5740" s="82">
        <v>238469</v>
      </c>
      <c r="M5740" s="82">
        <v>0</v>
      </c>
      <c r="N5740" s="82">
        <v>1548.5</v>
      </c>
      <c r="O5740" s="86" t="s">
        <v>17554</v>
      </c>
      <c r="P5740" s="82">
        <v>-3737.83</v>
      </c>
      <c r="Q5740" s="82">
        <v>0</v>
      </c>
      <c r="R5740" s="2">
        <f t="shared" si="178"/>
        <v>238469</v>
      </c>
      <c r="S5740" s="2">
        <f t="shared" si="179"/>
        <v>1548.5</v>
      </c>
    </row>
    <row r="5741" spans="1:19" x14ac:dyDescent="0.25">
      <c r="A5741" s="85" t="s">
        <v>17719</v>
      </c>
      <c r="B5741" s="85" t="s">
        <v>7881</v>
      </c>
      <c r="C5741" s="85" t="s">
        <v>7882</v>
      </c>
      <c r="D5741" s="85">
        <v>440</v>
      </c>
      <c r="E5741" s="85">
        <v>40</v>
      </c>
      <c r="F5741" s="85" t="s">
        <v>8141</v>
      </c>
      <c r="G5741" s="85" t="s">
        <v>7122</v>
      </c>
      <c r="H5741" s="85" t="s">
        <v>4962</v>
      </c>
      <c r="I5741" s="85" t="s">
        <v>8165</v>
      </c>
      <c r="J5741" s="84">
        <v>76</v>
      </c>
      <c r="K5741" s="84">
        <v>0</v>
      </c>
      <c r="L5741" s="82">
        <v>104354</v>
      </c>
      <c r="M5741" s="82">
        <v>0</v>
      </c>
      <c r="N5741" s="82">
        <v>1373.08</v>
      </c>
      <c r="O5741" s="86" t="s">
        <v>17554</v>
      </c>
      <c r="P5741" s="82">
        <v>-1635.67</v>
      </c>
      <c r="Q5741" s="82">
        <v>0</v>
      </c>
      <c r="R5741" s="2">
        <f t="shared" si="178"/>
        <v>104354</v>
      </c>
      <c r="S5741" s="2">
        <f t="shared" si="179"/>
        <v>1373.078947368421</v>
      </c>
    </row>
    <row r="5742" spans="1:19" x14ac:dyDescent="0.25">
      <c r="A5742" s="85" t="s">
        <v>17719</v>
      </c>
      <c r="B5742" s="85" t="s">
        <v>7881</v>
      </c>
      <c r="C5742" s="85" t="s">
        <v>7882</v>
      </c>
      <c r="D5742" s="85">
        <v>440</v>
      </c>
      <c r="E5742" s="85">
        <v>40</v>
      </c>
      <c r="F5742" s="85" t="s">
        <v>8141</v>
      </c>
      <c r="G5742" s="85" t="s">
        <v>7122</v>
      </c>
      <c r="H5742" s="85" t="s">
        <v>4963</v>
      </c>
      <c r="I5742" s="85" t="s">
        <v>8164</v>
      </c>
      <c r="J5742" s="84">
        <v>22</v>
      </c>
      <c r="K5742" s="84">
        <v>0</v>
      </c>
      <c r="L5742" s="82">
        <v>33074</v>
      </c>
      <c r="M5742" s="82">
        <v>0</v>
      </c>
      <c r="N5742" s="82">
        <v>1503.36</v>
      </c>
      <c r="O5742" s="86" t="s">
        <v>17554</v>
      </c>
      <c r="P5742" s="82">
        <v>-518.4</v>
      </c>
      <c r="Q5742" s="82">
        <v>0</v>
      </c>
      <c r="R5742" s="2">
        <f t="shared" si="178"/>
        <v>33074</v>
      </c>
      <c r="S5742" s="2">
        <f t="shared" si="179"/>
        <v>1503.3636363636363</v>
      </c>
    </row>
    <row r="5743" spans="1:19" x14ac:dyDescent="0.25">
      <c r="A5743" s="85" t="s">
        <v>17719</v>
      </c>
      <c r="B5743" s="85" t="s">
        <v>7881</v>
      </c>
      <c r="C5743" s="85" t="s">
        <v>7882</v>
      </c>
      <c r="D5743" s="85">
        <v>440</v>
      </c>
      <c r="E5743" s="85">
        <v>40</v>
      </c>
      <c r="F5743" s="85" t="s">
        <v>8141</v>
      </c>
      <c r="G5743" s="85" t="s">
        <v>7122</v>
      </c>
      <c r="H5743" s="85" t="s">
        <v>4964</v>
      </c>
      <c r="I5743" s="85" t="s">
        <v>8163</v>
      </c>
      <c r="J5743" s="84">
        <v>21</v>
      </c>
      <c r="K5743" s="84">
        <v>0</v>
      </c>
      <c r="L5743" s="82">
        <v>36320</v>
      </c>
      <c r="M5743" s="82">
        <v>0</v>
      </c>
      <c r="N5743" s="82">
        <v>1729.52</v>
      </c>
      <c r="O5743" s="86" t="s">
        <v>17554</v>
      </c>
      <c r="P5743" s="82">
        <v>-569.29</v>
      </c>
      <c r="Q5743" s="82">
        <v>0</v>
      </c>
      <c r="R5743" s="2">
        <f t="shared" si="178"/>
        <v>36320</v>
      </c>
      <c r="S5743" s="2">
        <f t="shared" si="179"/>
        <v>1729.5238095238096</v>
      </c>
    </row>
    <row r="5744" spans="1:19" x14ac:dyDescent="0.25">
      <c r="A5744" s="85" t="s">
        <v>17719</v>
      </c>
      <c r="B5744" s="85" t="s">
        <v>7881</v>
      </c>
      <c r="C5744" s="85" t="s">
        <v>7882</v>
      </c>
      <c r="D5744" s="85">
        <v>440</v>
      </c>
      <c r="E5744" s="85">
        <v>40</v>
      </c>
      <c r="F5744" s="85" t="s">
        <v>8141</v>
      </c>
      <c r="G5744" s="85" t="s">
        <v>7122</v>
      </c>
      <c r="H5744" s="85" t="s">
        <v>4965</v>
      </c>
      <c r="I5744" s="85" t="s">
        <v>8162</v>
      </c>
      <c r="J5744" s="84">
        <v>40</v>
      </c>
      <c r="K5744" s="84">
        <v>0</v>
      </c>
      <c r="L5744" s="82">
        <v>58117</v>
      </c>
      <c r="M5744" s="82">
        <v>0</v>
      </c>
      <c r="N5744" s="82">
        <v>1452.92</v>
      </c>
      <c r="O5744" s="86" t="s">
        <v>17554</v>
      </c>
      <c r="P5744" s="82">
        <v>-910.95</v>
      </c>
      <c r="Q5744" s="82">
        <v>0</v>
      </c>
      <c r="R5744" s="2">
        <f t="shared" si="178"/>
        <v>58117</v>
      </c>
      <c r="S5744" s="2">
        <f t="shared" si="179"/>
        <v>1452.925</v>
      </c>
    </row>
    <row r="5745" spans="1:19" x14ac:dyDescent="0.25">
      <c r="A5745" s="85" t="s">
        <v>17719</v>
      </c>
      <c r="B5745" s="85" t="s">
        <v>7881</v>
      </c>
      <c r="C5745" s="85" t="s">
        <v>7882</v>
      </c>
      <c r="D5745" s="85">
        <v>440</v>
      </c>
      <c r="E5745" s="85">
        <v>40</v>
      </c>
      <c r="F5745" s="85" t="s">
        <v>8141</v>
      </c>
      <c r="G5745" s="85" t="s">
        <v>7122</v>
      </c>
      <c r="H5745" s="85" t="s">
        <v>4966</v>
      </c>
      <c r="I5745" s="85" t="s">
        <v>8161</v>
      </c>
      <c r="J5745" s="84">
        <v>28</v>
      </c>
      <c r="K5745" s="84">
        <v>0</v>
      </c>
      <c r="L5745" s="82">
        <v>51050</v>
      </c>
      <c r="M5745" s="82">
        <v>0</v>
      </c>
      <c r="N5745" s="82">
        <v>1823.21</v>
      </c>
      <c r="O5745" s="86" t="s">
        <v>17554</v>
      </c>
      <c r="P5745" s="82">
        <v>-800.18</v>
      </c>
      <c r="Q5745" s="82">
        <v>0</v>
      </c>
      <c r="R5745" s="2">
        <f t="shared" si="178"/>
        <v>51050</v>
      </c>
      <c r="S5745" s="2">
        <f t="shared" si="179"/>
        <v>1823.2142857142858</v>
      </c>
    </row>
    <row r="5746" spans="1:19" x14ac:dyDescent="0.25">
      <c r="A5746" s="85" t="s">
        <v>17719</v>
      </c>
      <c r="B5746" s="85" t="s">
        <v>7881</v>
      </c>
      <c r="C5746" s="85" t="s">
        <v>7882</v>
      </c>
      <c r="D5746" s="85">
        <v>440</v>
      </c>
      <c r="E5746" s="85">
        <v>40</v>
      </c>
      <c r="F5746" s="85" t="s">
        <v>8141</v>
      </c>
      <c r="G5746" s="85" t="s">
        <v>7122</v>
      </c>
      <c r="H5746" s="85" t="s">
        <v>4967</v>
      </c>
      <c r="I5746" s="85" t="s">
        <v>8160</v>
      </c>
      <c r="J5746" s="84">
        <v>26</v>
      </c>
      <c r="K5746" s="84">
        <v>0</v>
      </c>
      <c r="L5746" s="82">
        <v>45204</v>
      </c>
      <c r="M5746" s="82">
        <v>0</v>
      </c>
      <c r="N5746" s="82">
        <v>1738.62</v>
      </c>
      <c r="O5746" s="86" t="s">
        <v>17554</v>
      </c>
      <c r="P5746" s="82">
        <v>-708.54</v>
      </c>
      <c r="Q5746" s="82">
        <v>0</v>
      </c>
      <c r="R5746" s="2">
        <f t="shared" si="178"/>
        <v>45204</v>
      </c>
      <c r="S5746" s="2">
        <f t="shared" si="179"/>
        <v>1738.6153846153845</v>
      </c>
    </row>
    <row r="5747" spans="1:19" x14ac:dyDescent="0.25">
      <c r="A5747" s="85" t="s">
        <v>17719</v>
      </c>
      <c r="B5747" s="85" t="s">
        <v>7881</v>
      </c>
      <c r="C5747" s="85" t="s">
        <v>7882</v>
      </c>
      <c r="D5747" s="85">
        <v>440</v>
      </c>
      <c r="E5747" s="85">
        <v>40</v>
      </c>
      <c r="F5747" s="85" t="s">
        <v>8141</v>
      </c>
      <c r="G5747" s="85" t="s">
        <v>7122</v>
      </c>
      <c r="H5747" s="85" t="s">
        <v>4968</v>
      </c>
      <c r="I5747" s="85" t="s">
        <v>8159</v>
      </c>
      <c r="J5747" s="84">
        <v>80</v>
      </c>
      <c r="K5747" s="84">
        <v>0</v>
      </c>
      <c r="L5747" s="82">
        <v>95654</v>
      </c>
      <c r="M5747" s="82">
        <v>0</v>
      </c>
      <c r="N5747" s="82">
        <v>1195.68</v>
      </c>
      <c r="O5747" s="86" t="s">
        <v>17554</v>
      </c>
      <c r="P5747" s="82">
        <v>-1499.31</v>
      </c>
      <c r="Q5747" s="82">
        <v>0</v>
      </c>
      <c r="R5747" s="2">
        <f t="shared" si="178"/>
        <v>95654</v>
      </c>
      <c r="S5747" s="2">
        <f t="shared" si="179"/>
        <v>1195.675</v>
      </c>
    </row>
    <row r="5748" spans="1:19" x14ac:dyDescent="0.25">
      <c r="A5748" s="85" t="s">
        <v>17719</v>
      </c>
      <c r="B5748" s="85" t="s">
        <v>7881</v>
      </c>
      <c r="C5748" s="85" t="s">
        <v>7882</v>
      </c>
      <c r="D5748" s="85">
        <v>440</v>
      </c>
      <c r="E5748" s="85">
        <v>40</v>
      </c>
      <c r="F5748" s="85" t="s">
        <v>8141</v>
      </c>
      <c r="G5748" s="85" t="s">
        <v>7122</v>
      </c>
      <c r="H5748" s="85" t="s">
        <v>4969</v>
      </c>
      <c r="I5748" s="85" t="s">
        <v>8158</v>
      </c>
      <c r="J5748" s="84">
        <v>40</v>
      </c>
      <c r="K5748" s="84">
        <v>0</v>
      </c>
      <c r="L5748" s="82">
        <v>68088</v>
      </c>
      <c r="M5748" s="82">
        <v>0</v>
      </c>
      <c r="N5748" s="82">
        <v>1702.2</v>
      </c>
      <c r="O5748" s="86" t="s">
        <v>17554</v>
      </c>
      <c r="P5748" s="82">
        <v>-1067.23</v>
      </c>
      <c r="Q5748" s="82">
        <v>0</v>
      </c>
      <c r="R5748" s="2">
        <f t="shared" si="178"/>
        <v>68088</v>
      </c>
      <c r="S5748" s="2">
        <f t="shared" si="179"/>
        <v>1702.2</v>
      </c>
    </row>
    <row r="5749" spans="1:19" x14ac:dyDescent="0.25">
      <c r="A5749" s="85" t="s">
        <v>17719</v>
      </c>
      <c r="B5749" s="85" t="s">
        <v>7881</v>
      </c>
      <c r="C5749" s="85" t="s">
        <v>7882</v>
      </c>
      <c r="D5749" s="85">
        <v>440</v>
      </c>
      <c r="E5749" s="85">
        <v>40</v>
      </c>
      <c r="F5749" s="85" t="s">
        <v>8141</v>
      </c>
      <c r="G5749" s="85" t="s">
        <v>7122</v>
      </c>
      <c r="H5749" s="85" t="s">
        <v>4970</v>
      </c>
      <c r="I5749" s="85" t="s">
        <v>8157</v>
      </c>
      <c r="J5749" s="84">
        <v>69</v>
      </c>
      <c r="K5749" s="84">
        <v>0</v>
      </c>
      <c r="L5749" s="82">
        <v>80932</v>
      </c>
      <c r="M5749" s="82">
        <v>0</v>
      </c>
      <c r="N5749" s="82">
        <v>1172.93</v>
      </c>
      <c r="O5749" s="86" t="s">
        <v>17554</v>
      </c>
      <c r="P5749" s="82">
        <v>-1268.54</v>
      </c>
      <c r="Q5749" s="82">
        <v>0</v>
      </c>
      <c r="R5749" s="2">
        <f t="shared" si="178"/>
        <v>80932</v>
      </c>
      <c r="S5749" s="2">
        <f t="shared" si="179"/>
        <v>1172.927536231884</v>
      </c>
    </row>
    <row r="5750" spans="1:19" x14ac:dyDescent="0.25">
      <c r="A5750" s="85" t="s">
        <v>17719</v>
      </c>
      <c r="B5750" s="85" t="s">
        <v>7881</v>
      </c>
      <c r="C5750" s="85" t="s">
        <v>7882</v>
      </c>
      <c r="D5750" s="85">
        <v>440</v>
      </c>
      <c r="E5750" s="85">
        <v>40</v>
      </c>
      <c r="F5750" s="85" t="s">
        <v>8141</v>
      </c>
      <c r="G5750" s="85" t="s">
        <v>7122</v>
      </c>
      <c r="H5750" s="85" t="s">
        <v>4971</v>
      </c>
      <c r="I5750" s="85" t="s">
        <v>8156</v>
      </c>
      <c r="J5750" s="84">
        <v>82</v>
      </c>
      <c r="K5750" s="84">
        <v>0</v>
      </c>
      <c r="L5750" s="82">
        <v>97192</v>
      </c>
      <c r="M5750" s="82">
        <v>0</v>
      </c>
      <c r="N5750" s="82">
        <v>1185.27</v>
      </c>
      <c r="O5750" s="86" t="s">
        <v>17554</v>
      </c>
      <c r="P5750" s="82">
        <v>-1523.42</v>
      </c>
      <c r="Q5750" s="82">
        <v>0</v>
      </c>
      <c r="R5750" s="2">
        <f t="shared" si="178"/>
        <v>97192</v>
      </c>
      <c r="S5750" s="2">
        <f t="shared" si="179"/>
        <v>1185.2682926829268</v>
      </c>
    </row>
    <row r="5751" spans="1:19" x14ac:dyDescent="0.25">
      <c r="A5751" s="85" t="s">
        <v>17719</v>
      </c>
      <c r="B5751" s="85" t="s">
        <v>7881</v>
      </c>
      <c r="C5751" s="85" t="s">
        <v>7882</v>
      </c>
      <c r="D5751" s="85">
        <v>440</v>
      </c>
      <c r="E5751" s="85">
        <v>40</v>
      </c>
      <c r="F5751" s="85" t="s">
        <v>8141</v>
      </c>
      <c r="G5751" s="85" t="s">
        <v>7122</v>
      </c>
      <c r="H5751" s="85" t="s">
        <v>4972</v>
      </c>
      <c r="I5751" s="85" t="s">
        <v>8155</v>
      </c>
      <c r="J5751" s="84">
        <v>42</v>
      </c>
      <c r="K5751" s="84">
        <v>0</v>
      </c>
      <c r="L5751" s="82">
        <v>70887</v>
      </c>
      <c r="M5751" s="82">
        <v>0</v>
      </c>
      <c r="N5751" s="82">
        <v>1687.79</v>
      </c>
      <c r="O5751" s="86" t="s">
        <v>17554</v>
      </c>
      <c r="P5751" s="82">
        <v>-1111.0999999999999</v>
      </c>
      <c r="Q5751" s="82">
        <v>0</v>
      </c>
      <c r="R5751" s="2">
        <f t="shared" si="178"/>
        <v>70887</v>
      </c>
      <c r="S5751" s="2">
        <f t="shared" si="179"/>
        <v>1687.7857142857142</v>
      </c>
    </row>
    <row r="5752" spans="1:19" x14ac:dyDescent="0.25">
      <c r="A5752" s="85" t="s">
        <v>17719</v>
      </c>
      <c r="B5752" s="85" t="s">
        <v>7881</v>
      </c>
      <c r="C5752" s="85" t="s">
        <v>7882</v>
      </c>
      <c r="D5752" s="85">
        <v>440</v>
      </c>
      <c r="E5752" s="85">
        <v>40</v>
      </c>
      <c r="F5752" s="85" t="s">
        <v>8141</v>
      </c>
      <c r="G5752" s="85" t="s">
        <v>7122</v>
      </c>
      <c r="H5752" s="85" t="s">
        <v>4973</v>
      </c>
      <c r="I5752" s="85" t="s">
        <v>8154</v>
      </c>
      <c r="J5752" s="84">
        <v>43</v>
      </c>
      <c r="K5752" s="84">
        <v>0</v>
      </c>
      <c r="L5752" s="82">
        <v>77874</v>
      </c>
      <c r="M5752" s="82">
        <v>0</v>
      </c>
      <c r="N5752" s="82">
        <v>1811.02</v>
      </c>
      <c r="O5752" s="86" t="s">
        <v>17554</v>
      </c>
      <c r="P5752" s="82">
        <v>-1220.6300000000001</v>
      </c>
      <c r="Q5752" s="82">
        <v>0</v>
      </c>
      <c r="R5752" s="2">
        <f t="shared" si="178"/>
        <v>77874</v>
      </c>
      <c r="S5752" s="2">
        <f t="shared" si="179"/>
        <v>1811.0232558139535</v>
      </c>
    </row>
    <row r="5753" spans="1:19" x14ac:dyDescent="0.25">
      <c r="A5753" s="85" t="s">
        <v>17719</v>
      </c>
      <c r="B5753" s="85" t="s">
        <v>7881</v>
      </c>
      <c r="C5753" s="85" t="s">
        <v>7882</v>
      </c>
      <c r="D5753" s="85">
        <v>440</v>
      </c>
      <c r="E5753" s="85">
        <v>40</v>
      </c>
      <c r="F5753" s="85" t="s">
        <v>8141</v>
      </c>
      <c r="G5753" s="85" t="s">
        <v>7122</v>
      </c>
      <c r="H5753" s="85" t="s">
        <v>4974</v>
      </c>
      <c r="I5753" s="85" t="s">
        <v>8153</v>
      </c>
      <c r="J5753" s="84">
        <v>44</v>
      </c>
      <c r="K5753" s="84">
        <v>0</v>
      </c>
      <c r="L5753" s="82">
        <v>75655</v>
      </c>
      <c r="M5753" s="82">
        <v>0</v>
      </c>
      <c r="N5753" s="82">
        <v>1719.43</v>
      </c>
      <c r="O5753" s="86" t="s">
        <v>17554</v>
      </c>
      <c r="P5753" s="82">
        <v>-1185.8499999999999</v>
      </c>
      <c r="Q5753" s="82">
        <v>0</v>
      </c>
      <c r="R5753" s="2">
        <f t="shared" si="178"/>
        <v>75655</v>
      </c>
      <c r="S5753" s="2">
        <f t="shared" si="179"/>
        <v>1719.4318181818182</v>
      </c>
    </row>
    <row r="5754" spans="1:19" x14ac:dyDescent="0.25">
      <c r="A5754" s="85" t="s">
        <v>17719</v>
      </c>
      <c r="B5754" s="85" t="s">
        <v>7881</v>
      </c>
      <c r="C5754" s="85" t="s">
        <v>7882</v>
      </c>
      <c r="D5754" s="85">
        <v>440</v>
      </c>
      <c r="E5754" s="85">
        <v>40</v>
      </c>
      <c r="F5754" s="85" t="s">
        <v>8141</v>
      </c>
      <c r="G5754" s="85" t="s">
        <v>7122</v>
      </c>
      <c r="H5754" s="85" t="s">
        <v>4975</v>
      </c>
      <c r="I5754" s="85" t="s">
        <v>8152</v>
      </c>
      <c r="J5754" s="84">
        <v>36</v>
      </c>
      <c r="K5754" s="84">
        <v>0</v>
      </c>
      <c r="L5754" s="82">
        <v>63069</v>
      </c>
      <c r="M5754" s="82">
        <v>0</v>
      </c>
      <c r="N5754" s="82">
        <v>1751.92</v>
      </c>
      <c r="O5754" s="86" t="s">
        <v>17554</v>
      </c>
      <c r="P5754" s="82">
        <v>-988.56</v>
      </c>
      <c r="Q5754" s="82">
        <v>0</v>
      </c>
      <c r="R5754" s="2">
        <f t="shared" si="178"/>
        <v>63069</v>
      </c>
      <c r="S5754" s="2">
        <f t="shared" si="179"/>
        <v>1751.9166666666667</v>
      </c>
    </row>
    <row r="5755" spans="1:19" x14ac:dyDescent="0.25">
      <c r="A5755" s="85" t="s">
        <v>17719</v>
      </c>
      <c r="B5755" s="85" t="s">
        <v>7881</v>
      </c>
      <c r="C5755" s="85" t="s">
        <v>7882</v>
      </c>
      <c r="D5755" s="85">
        <v>440</v>
      </c>
      <c r="E5755" s="85">
        <v>40</v>
      </c>
      <c r="F5755" s="85" t="s">
        <v>8141</v>
      </c>
      <c r="G5755" s="85" t="s">
        <v>7122</v>
      </c>
      <c r="H5755" s="85" t="s">
        <v>4976</v>
      </c>
      <c r="I5755" s="85" t="s">
        <v>8151</v>
      </c>
      <c r="J5755" s="84">
        <v>29</v>
      </c>
      <c r="K5755" s="84">
        <v>0</v>
      </c>
      <c r="L5755" s="82">
        <v>53274</v>
      </c>
      <c r="M5755" s="82">
        <v>0</v>
      </c>
      <c r="N5755" s="82">
        <v>1837.03</v>
      </c>
      <c r="O5755" s="86" t="s">
        <v>17554</v>
      </c>
      <c r="P5755" s="82">
        <v>-835.03</v>
      </c>
      <c r="Q5755" s="82">
        <v>0</v>
      </c>
      <c r="R5755" s="2">
        <f t="shared" si="178"/>
        <v>53274</v>
      </c>
      <c r="S5755" s="2">
        <f t="shared" si="179"/>
        <v>1837.0344827586207</v>
      </c>
    </row>
    <row r="5756" spans="1:19" x14ac:dyDescent="0.25">
      <c r="A5756" s="85" t="s">
        <v>17719</v>
      </c>
      <c r="B5756" s="85" t="s">
        <v>7881</v>
      </c>
      <c r="C5756" s="85" t="s">
        <v>7882</v>
      </c>
      <c r="D5756" s="85">
        <v>440</v>
      </c>
      <c r="E5756" s="85">
        <v>40</v>
      </c>
      <c r="F5756" s="85" t="s">
        <v>8141</v>
      </c>
      <c r="G5756" s="85" t="s">
        <v>7122</v>
      </c>
      <c r="H5756" s="85" t="s">
        <v>4977</v>
      </c>
      <c r="I5756" s="85" t="s">
        <v>8150</v>
      </c>
      <c r="J5756" s="84">
        <v>26</v>
      </c>
      <c r="K5756" s="84">
        <v>0</v>
      </c>
      <c r="L5756" s="82">
        <v>42372</v>
      </c>
      <c r="M5756" s="82">
        <v>0</v>
      </c>
      <c r="N5756" s="82">
        <v>1629.69</v>
      </c>
      <c r="O5756" s="86" t="s">
        <v>17554</v>
      </c>
      <c r="P5756" s="82">
        <v>-664.14</v>
      </c>
      <c r="Q5756" s="82">
        <v>0</v>
      </c>
      <c r="R5756" s="2">
        <f t="shared" si="178"/>
        <v>42372</v>
      </c>
      <c r="S5756" s="2">
        <f t="shared" si="179"/>
        <v>1629.6923076923076</v>
      </c>
    </row>
    <row r="5757" spans="1:19" x14ac:dyDescent="0.25">
      <c r="A5757" s="85" t="s">
        <v>17719</v>
      </c>
      <c r="B5757" s="85" t="s">
        <v>7881</v>
      </c>
      <c r="C5757" s="85" t="s">
        <v>7882</v>
      </c>
      <c r="D5757" s="85">
        <v>440</v>
      </c>
      <c r="E5757" s="85">
        <v>40</v>
      </c>
      <c r="F5757" s="85" t="s">
        <v>8141</v>
      </c>
      <c r="G5757" s="85" t="s">
        <v>7122</v>
      </c>
      <c r="H5757" s="85" t="s">
        <v>4978</v>
      </c>
      <c r="I5757" s="85" t="s">
        <v>8149</v>
      </c>
      <c r="J5757" s="84">
        <v>53</v>
      </c>
      <c r="K5757" s="84">
        <v>0</v>
      </c>
      <c r="L5757" s="82">
        <v>89268</v>
      </c>
      <c r="M5757" s="82">
        <v>0</v>
      </c>
      <c r="N5757" s="82">
        <v>1684.3</v>
      </c>
      <c r="O5757" s="86" t="s">
        <v>17554</v>
      </c>
      <c r="P5757" s="82">
        <v>-1399.22</v>
      </c>
      <c r="Q5757" s="82">
        <v>0</v>
      </c>
      <c r="R5757" s="2">
        <f t="shared" si="178"/>
        <v>89268</v>
      </c>
      <c r="S5757" s="2">
        <f t="shared" si="179"/>
        <v>1684.3018867924529</v>
      </c>
    </row>
    <row r="5758" spans="1:19" x14ac:dyDescent="0.25">
      <c r="A5758" s="85" t="s">
        <v>17719</v>
      </c>
      <c r="B5758" s="85" t="s">
        <v>7881</v>
      </c>
      <c r="C5758" s="85" t="s">
        <v>7882</v>
      </c>
      <c r="D5758" s="85">
        <v>440</v>
      </c>
      <c r="E5758" s="85">
        <v>40</v>
      </c>
      <c r="F5758" s="85" t="s">
        <v>8141</v>
      </c>
      <c r="G5758" s="85" t="s">
        <v>7122</v>
      </c>
      <c r="H5758" s="85" t="s">
        <v>4979</v>
      </c>
      <c r="I5758" s="85" t="s">
        <v>8148</v>
      </c>
      <c r="J5758" s="84">
        <v>76</v>
      </c>
      <c r="K5758" s="84">
        <v>0</v>
      </c>
      <c r="L5758" s="82">
        <v>141560</v>
      </c>
      <c r="M5758" s="82">
        <v>0</v>
      </c>
      <c r="N5758" s="82">
        <v>1862.63</v>
      </c>
      <c r="O5758" s="86" t="s">
        <v>17554</v>
      </c>
      <c r="P5758" s="82">
        <v>-2218.85</v>
      </c>
      <c r="Q5758" s="82">
        <v>0</v>
      </c>
      <c r="R5758" s="2">
        <f t="shared" si="178"/>
        <v>141560</v>
      </c>
      <c r="S5758" s="2">
        <f t="shared" si="179"/>
        <v>1862.6315789473683</v>
      </c>
    </row>
    <row r="5759" spans="1:19" x14ac:dyDescent="0.25">
      <c r="A5759" s="85" t="s">
        <v>17719</v>
      </c>
      <c r="B5759" s="85" t="s">
        <v>7881</v>
      </c>
      <c r="C5759" s="85" t="s">
        <v>7882</v>
      </c>
      <c r="D5759" s="85">
        <v>440</v>
      </c>
      <c r="E5759" s="85">
        <v>40</v>
      </c>
      <c r="F5759" s="85" t="s">
        <v>8141</v>
      </c>
      <c r="G5759" s="85" t="s">
        <v>7122</v>
      </c>
      <c r="H5759" s="85" t="s">
        <v>4980</v>
      </c>
      <c r="I5759" s="85" t="s">
        <v>8147</v>
      </c>
      <c r="J5759" s="84">
        <v>16</v>
      </c>
      <c r="K5759" s="84">
        <v>0</v>
      </c>
      <c r="L5759" s="82">
        <v>29481</v>
      </c>
      <c r="M5759" s="82">
        <v>0</v>
      </c>
      <c r="N5759" s="82">
        <v>1842.56</v>
      </c>
      <c r="O5759" s="86" t="s">
        <v>17554</v>
      </c>
      <c r="P5759" s="82">
        <v>-462.11</v>
      </c>
      <c r="Q5759" s="82">
        <v>0</v>
      </c>
      <c r="R5759" s="2">
        <f t="shared" si="178"/>
        <v>29481</v>
      </c>
      <c r="S5759" s="2">
        <f t="shared" si="179"/>
        <v>1842.5625</v>
      </c>
    </row>
    <row r="5760" spans="1:19" x14ac:dyDescent="0.25">
      <c r="A5760" s="85" t="s">
        <v>17719</v>
      </c>
      <c r="B5760" s="85" t="s">
        <v>7881</v>
      </c>
      <c r="C5760" s="85" t="s">
        <v>7882</v>
      </c>
      <c r="D5760" s="85">
        <v>440</v>
      </c>
      <c r="E5760" s="85">
        <v>40</v>
      </c>
      <c r="F5760" s="85" t="s">
        <v>8141</v>
      </c>
      <c r="G5760" s="85" t="s">
        <v>7122</v>
      </c>
      <c r="H5760" s="85" t="s">
        <v>4981</v>
      </c>
      <c r="I5760" s="85" t="s">
        <v>8146</v>
      </c>
      <c r="J5760" s="84">
        <v>57</v>
      </c>
      <c r="K5760" s="84">
        <v>0</v>
      </c>
      <c r="L5760" s="82">
        <v>93518</v>
      </c>
      <c r="M5760" s="82">
        <v>0</v>
      </c>
      <c r="N5760" s="82">
        <v>1640.67</v>
      </c>
      <c r="O5760" s="86" t="s">
        <v>17554</v>
      </c>
      <c r="P5760" s="82">
        <v>-1465.82</v>
      </c>
      <c r="Q5760" s="82">
        <v>0</v>
      </c>
      <c r="R5760" s="2">
        <f t="shared" si="178"/>
        <v>93518</v>
      </c>
      <c r="S5760" s="2">
        <f t="shared" si="179"/>
        <v>1640.6666666666667</v>
      </c>
    </row>
    <row r="5761" spans="1:19" x14ac:dyDescent="0.25">
      <c r="A5761" s="85" t="s">
        <v>17719</v>
      </c>
      <c r="B5761" s="85" t="s">
        <v>7881</v>
      </c>
      <c r="C5761" s="85" t="s">
        <v>7882</v>
      </c>
      <c r="D5761" s="85">
        <v>440</v>
      </c>
      <c r="E5761" s="85">
        <v>40</v>
      </c>
      <c r="F5761" s="85" t="s">
        <v>8141</v>
      </c>
      <c r="G5761" s="85" t="s">
        <v>7122</v>
      </c>
      <c r="H5761" s="85" t="s">
        <v>4982</v>
      </c>
      <c r="I5761" s="85" t="s">
        <v>8145</v>
      </c>
      <c r="J5761" s="84">
        <v>80</v>
      </c>
      <c r="K5761" s="84">
        <v>0</v>
      </c>
      <c r="L5761" s="82">
        <v>103456</v>
      </c>
      <c r="M5761" s="82">
        <v>0</v>
      </c>
      <c r="N5761" s="82">
        <v>1293.2</v>
      </c>
      <c r="O5761" s="86" t="s">
        <v>17554</v>
      </c>
      <c r="P5761" s="82">
        <v>-1621.59</v>
      </c>
      <c r="Q5761" s="82">
        <v>0</v>
      </c>
      <c r="R5761" s="2">
        <f t="shared" si="178"/>
        <v>103456</v>
      </c>
      <c r="S5761" s="2">
        <f t="shared" si="179"/>
        <v>1293.2</v>
      </c>
    </row>
    <row r="5762" spans="1:19" x14ac:dyDescent="0.25">
      <c r="A5762" s="85" t="s">
        <v>17719</v>
      </c>
      <c r="B5762" s="85" t="s">
        <v>7881</v>
      </c>
      <c r="C5762" s="85" t="s">
        <v>7882</v>
      </c>
      <c r="D5762" s="85">
        <v>440</v>
      </c>
      <c r="E5762" s="85">
        <v>40</v>
      </c>
      <c r="F5762" s="85" t="s">
        <v>8141</v>
      </c>
      <c r="G5762" s="85" t="s">
        <v>7122</v>
      </c>
      <c r="H5762" s="85" t="s">
        <v>4983</v>
      </c>
      <c r="I5762" s="85" t="s">
        <v>8144</v>
      </c>
      <c r="J5762" s="84">
        <v>48</v>
      </c>
      <c r="K5762" s="84">
        <v>0</v>
      </c>
      <c r="L5762" s="82">
        <v>76412</v>
      </c>
      <c r="M5762" s="82">
        <v>0</v>
      </c>
      <c r="N5762" s="82">
        <v>1591.92</v>
      </c>
      <c r="O5762" s="86" t="s">
        <v>17554</v>
      </c>
      <c r="P5762" s="82">
        <v>-1197.71</v>
      </c>
      <c r="Q5762" s="82">
        <v>0</v>
      </c>
      <c r="R5762" s="2">
        <f t="shared" si="178"/>
        <v>76412</v>
      </c>
      <c r="S5762" s="2">
        <f t="shared" si="179"/>
        <v>1591.9166666666667</v>
      </c>
    </row>
    <row r="5763" spans="1:19" x14ac:dyDescent="0.25">
      <c r="A5763" s="85" t="s">
        <v>17719</v>
      </c>
      <c r="B5763" s="85" t="s">
        <v>7881</v>
      </c>
      <c r="C5763" s="85" t="s">
        <v>7882</v>
      </c>
      <c r="D5763" s="85">
        <v>440</v>
      </c>
      <c r="E5763" s="85">
        <v>40</v>
      </c>
      <c r="F5763" s="85" t="s">
        <v>8141</v>
      </c>
      <c r="G5763" s="85" t="s">
        <v>7122</v>
      </c>
      <c r="H5763" s="85" t="s">
        <v>4984</v>
      </c>
      <c r="I5763" s="85" t="s">
        <v>8143</v>
      </c>
      <c r="J5763" s="84">
        <v>44</v>
      </c>
      <c r="K5763" s="84">
        <v>0</v>
      </c>
      <c r="L5763" s="82">
        <v>53461</v>
      </c>
      <c r="M5763" s="82">
        <v>0</v>
      </c>
      <c r="N5763" s="82">
        <v>1215.02</v>
      </c>
      <c r="O5763" s="86" t="s">
        <v>17554</v>
      </c>
      <c r="P5763" s="82">
        <v>-837.97</v>
      </c>
      <c r="Q5763" s="82">
        <v>0</v>
      </c>
      <c r="R5763" s="2">
        <f t="shared" si="178"/>
        <v>53461</v>
      </c>
      <c r="S5763" s="2">
        <f t="shared" si="179"/>
        <v>1215.0227272727273</v>
      </c>
    </row>
    <row r="5764" spans="1:19" x14ac:dyDescent="0.25">
      <c r="A5764" s="85" t="s">
        <v>17719</v>
      </c>
      <c r="B5764" s="85" t="s">
        <v>7881</v>
      </c>
      <c r="C5764" s="85" t="s">
        <v>7882</v>
      </c>
      <c r="D5764" s="85">
        <v>440</v>
      </c>
      <c r="E5764" s="85">
        <v>40</v>
      </c>
      <c r="F5764" s="85" t="s">
        <v>8141</v>
      </c>
      <c r="G5764" s="85" t="s">
        <v>7122</v>
      </c>
      <c r="H5764" s="85" t="s">
        <v>6009</v>
      </c>
      <c r="I5764" s="85" t="s">
        <v>8142</v>
      </c>
      <c r="J5764" s="84">
        <v>68</v>
      </c>
      <c r="K5764" s="84">
        <v>0</v>
      </c>
      <c r="L5764" s="82">
        <v>87937</v>
      </c>
      <c r="M5764" s="82">
        <v>0</v>
      </c>
      <c r="N5764" s="82">
        <v>1293.19</v>
      </c>
      <c r="O5764" s="86" t="s">
        <v>17554</v>
      </c>
      <c r="P5764" s="82">
        <v>-1378.35</v>
      </c>
      <c r="Q5764" s="82">
        <v>0</v>
      </c>
      <c r="R5764" s="2">
        <f t="shared" ref="R5764:R5827" si="180">L5764-M5764</f>
        <v>87937</v>
      </c>
      <c r="S5764" s="2">
        <f t="shared" ref="S5764:S5827" si="181">R5764/J5764</f>
        <v>1293.1911764705883</v>
      </c>
    </row>
    <row r="5765" spans="1:19" x14ac:dyDescent="0.25">
      <c r="A5765" s="85" t="s">
        <v>17719</v>
      </c>
      <c r="B5765" s="85" t="s">
        <v>7881</v>
      </c>
      <c r="C5765" s="85" t="s">
        <v>7882</v>
      </c>
      <c r="D5765" s="85">
        <v>440</v>
      </c>
      <c r="E5765" s="85">
        <v>40</v>
      </c>
      <c r="F5765" s="85" t="s">
        <v>8141</v>
      </c>
      <c r="G5765" s="85" t="s">
        <v>7122</v>
      </c>
      <c r="H5765" s="85" t="s">
        <v>4985</v>
      </c>
      <c r="I5765" s="85" t="s">
        <v>17720</v>
      </c>
      <c r="J5765" s="84">
        <v>44</v>
      </c>
      <c r="K5765" s="84">
        <v>0</v>
      </c>
      <c r="L5765" s="82">
        <v>53726</v>
      </c>
      <c r="M5765" s="82">
        <v>0</v>
      </c>
      <c r="N5765" s="82">
        <v>1221.05</v>
      </c>
      <c r="O5765" s="86" t="s">
        <v>17554</v>
      </c>
      <c r="P5765" s="82">
        <v>-842.12</v>
      </c>
      <c r="Q5765" s="82">
        <v>0</v>
      </c>
      <c r="R5765" s="2">
        <f t="shared" si="180"/>
        <v>53726</v>
      </c>
      <c r="S5765" s="2">
        <f t="shared" si="181"/>
        <v>1221.0454545454545</v>
      </c>
    </row>
    <row r="5766" spans="1:19" x14ac:dyDescent="0.25">
      <c r="A5766" s="85" t="s">
        <v>17719</v>
      </c>
      <c r="B5766" s="85" t="s">
        <v>7881</v>
      </c>
      <c r="C5766" s="85" t="s">
        <v>7882</v>
      </c>
      <c r="D5766" s="85">
        <v>440</v>
      </c>
      <c r="E5766" s="85">
        <v>40</v>
      </c>
      <c r="F5766" s="85" t="s">
        <v>8141</v>
      </c>
      <c r="G5766" s="85" t="s">
        <v>7122</v>
      </c>
      <c r="H5766" s="85" t="s">
        <v>6010</v>
      </c>
      <c r="I5766" s="85" t="s">
        <v>17721</v>
      </c>
      <c r="J5766" s="84">
        <v>36</v>
      </c>
      <c r="K5766" s="84">
        <v>0</v>
      </c>
      <c r="L5766" s="82">
        <v>58871</v>
      </c>
      <c r="M5766" s="82">
        <v>0</v>
      </c>
      <c r="N5766" s="82">
        <v>1635.31</v>
      </c>
      <c r="O5766" s="86" t="s">
        <v>17554</v>
      </c>
      <c r="P5766" s="82">
        <v>-922.77</v>
      </c>
      <c r="Q5766" s="82">
        <v>0</v>
      </c>
      <c r="R5766" s="2">
        <f t="shared" si="180"/>
        <v>58871</v>
      </c>
      <c r="S5766" s="2">
        <f t="shared" si="181"/>
        <v>1635.3055555555557</v>
      </c>
    </row>
    <row r="5767" spans="1:19" x14ac:dyDescent="0.25">
      <c r="A5767" s="85" t="s">
        <v>17719</v>
      </c>
      <c r="B5767" s="85" t="s">
        <v>7881</v>
      </c>
      <c r="C5767" s="85" t="s">
        <v>7882</v>
      </c>
      <c r="D5767" s="85">
        <v>440</v>
      </c>
      <c r="E5767" s="85">
        <v>40</v>
      </c>
      <c r="F5767" s="85" t="s">
        <v>8141</v>
      </c>
      <c r="G5767" s="85" t="s">
        <v>7122</v>
      </c>
      <c r="H5767" s="85" t="s">
        <v>17722</v>
      </c>
      <c r="I5767" s="85" t="s">
        <v>17723</v>
      </c>
      <c r="J5767" s="84">
        <v>32</v>
      </c>
      <c r="K5767" s="84">
        <v>0</v>
      </c>
      <c r="L5767" s="82">
        <v>52328</v>
      </c>
      <c r="M5767" s="82">
        <v>0</v>
      </c>
      <c r="N5767" s="82">
        <v>1635.25</v>
      </c>
      <c r="O5767" s="86" t="s">
        <v>17554</v>
      </c>
      <c r="P5767" s="82">
        <v>-820.21</v>
      </c>
      <c r="Q5767" s="82">
        <v>0</v>
      </c>
      <c r="R5767" s="2">
        <f t="shared" si="180"/>
        <v>52328</v>
      </c>
      <c r="S5767" s="2">
        <f t="shared" si="181"/>
        <v>1635.25</v>
      </c>
    </row>
    <row r="5768" spans="1:19" x14ac:dyDescent="0.25">
      <c r="A5768" s="85" t="s">
        <v>17719</v>
      </c>
      <c r="B5768" s="85" t="s">
        <v>7881</v>
      </c>
      <c r="C5768" s="85" t="s">
        <v>7882</v>
      </c>
      <c r="D5768" s="85">
        <v>440</v>
      </c>
      <c r="E5768" s="85">
        <v>40</v>
      </c>
      <c r="F5768" s="85" t="s">
        <v>8141</v>
      </c>
      <c r="G5768" s="85" t="s">
        <v>7122</v>
      </c>
      <c r="H5768" s="85" t="s">
        <v>4986</v>
      </c>
      <c r="I5768" s="85" t="s">
        <v>18319</v>
      </c>
      <c r="J5768" s="84">
        <v>44</v>
      </c>
      <c r="K5768" s="84">
        <v>128</v>
      </c>
      <c r="L5768" s="82">
        <v>443514</v>
      </c>
      <c r="M5768" s="82">
        <v>330057</v>
      </c>
      <c r="N5768" s="82">
        <v>2578.5700000000002</v>
      </c>
      <c r="O5768" s="86" t="s">
        <v>17554</v>
      </c>
      <c r="P5768" s="82">
        <v>-6951.77</v>
      </c>
      <c r="Q5768" s="82">
        <v>0</v>
      </c>
      <c r="R5768" s="2">
        <f t="shared" si="180"/>
        <v>113457</v>
      </c>
      <c r="S5768" s="2">
        <f t="shared" si="181"/>
        <v>2578.568181818182</v>
      </c>
    </row>
    <row r="5769" spans="1:19" x14ac:dyDescent="0.25">
      <c r="A5769" s="85" t="s">
        <v>17719</v>
      </c>
      <c r="B5769" s="85" t="s">
        <v>7881</v>
      </c>
      <c r="C5769" s="85" t="s">
        <v>7882</v>
      </c>
      <c r="D5769" s="85">
        <v>440</v>
      </c>
      <c r="E5769" s="85">
        <v>40</v>
      </c>
      <c r="F5769" s="85" t="s">
        <v>8141</v>
      </c>
      <c r="G5769" s="85" t="s">
        <v>7122</v>
      </c>
      <c r="H5769" s="85" t="s">
        <v>17900</v>
      </c>
      <c r="I5769" s="85" t="s">
        <v>17994</v>
      </c>
      <c r="J5769" s="84">
        <v>15</v>
      </c>
      <c r="K5769" s="84">
        <v>0</v>
      </c>
      <c r="L5769" s="82">
        <v>24831</v>
      </c>
      <c r="M5769" s="82">
        <v>0</v>
      </c>
      <c r="N5769" s="82">
        <v>1655.4</v>
      </c>
      <c r="O5769" s="86" t="s">
        <v>17554</v>
      </c>
      <c r="P5769" s="82">
        <v>-389.21</v>
      </c>
      <c r="Q5769" s="82">
        <v>0</v>
      </c>
      <c r="R5769" s="2">
        <f t="shared" si="180"/>
        <v>24831</v>
      </c>
      <c r="S5769" s="2">
        <f t="shared" si="181"/>
        <v>1655.4</v>
      </c>
    </row>
    <row r="5770" spans="1:19" x14ac:dyDescent="0.25">
      <c r="A5770" s="85" t="s">
        <v>17719</v>
      </c>
      <c r="B5770" s="85" t="s">
        <v>7886</v>
      </c>
      <c r="C5770" s="85" t="s">
        <v>7887</v>
      </c>
      <c r="D5770" s="85">
        <v>443</v>
      </c>
      <c r="E5770" s="85">
        <v>43</v>
      </c>
      <c r="F5770" s="85" t="s">
        <v>8139</v>
      </c>
      <c r="G5770" s="85" t="s">
        <v>7185</v>
      </c>
      <c r="H5770" s="85" t="s">
        <v>4987</v>
      </c>
      <c r="I5770" s="85" t="s">
        <v>8140</v>
      </c>
      <c r="J5770" s="84">
        <v>82</v>
      </c>
      <c r="K5770" s="84">
        <v>0</v>
      </c>
      <c r="L5770" s="82">
        <v>187104</v>
      </c>
      <c r="M5770" s="82">
        <v>0</v>
      </c>
      <c r="N5770" s="82">
        <v>2281.7600000000002</v>
      </c>
      <c r="O5770" s="86" t="s">
        <v>17554</v>
      </c>
      <c r="P5770" s="82">
        <v>-2932.71</v>
      </c>
      <c r="Q5770" s="82">
        <v>0</v>
      </c>
      <c r="R5770" s="2">
        <f t="shared" si="180"/>
        <v>187104</v>
      </c>
      <c r="S5770" s="2">
        <f t="shared" si="181"/>
        <v>2281.7560975609758</v>
      </c>
    </row>
    <row r="5771" spans="1:19" x14ac:dyDescent="0.25">
      <c r="A5771" s="85" t="s">
        <v>17719</v>
      </c>
      <c r="B5771" s="85" t="s">
        <v>7886</v>
      </c>
      <c r="C5771" s="85" t="s">
        <v>7887</v>
      </c>
      <c r="D5771" s="85">
        <v>443</v>
      </c>
      <c r="E5771" s="85">
        <v>43</v>
      </c>
      <c r="F5771" s="85" t="s">
        <v>8139</v>
      </c>
      <c r="G5771" s="85" t="s">
        <v>7185</v>
      </c>
      <c r="H5771" s="85" t="s">
        <v>4988</v>
      </c>
      <c r="I5771" s="85" t="s">
        <v>8138</v>
      </c>
      <c r="J5771" s="84">
        <v>351</v>
      </c>
      <c r="K5771" s="84">
        <v>0</v>
      </c>
      <c r="L5771" s="82">
        <v>799604</v>
      </c>
      <c r="M5771" s="82">
        <v>0</v>
      </c>
      <c r="N5771" s="82">
        <v>2278.0700000000002</v>
      </c>
      <c r="O5771" s="86" t="s">
        <v>17554</v>
      </c>
      <c r="P5771" s="82">
        <v>-12533.23</v>
      </c>
      <c r="Q5771" s="82">
        <v>0</v>
      </c>
      <c r="R5771" s="2">
        <f t="shared" si="180"/>
        <v>799604</v>
      </c>
      <c r="S5771" s="2">
        <f t="shared" si="181"/>
        <v>2278.0740740740739</v>
      </c>
    </row>
    <row r="5772" spans="1:19" x14ac:dyDescent="0.25">
      <c r="A5772" s="85" t="s">
        <v>17719</v>
      </c>
      <c r="B5772" s="85" t="s">
        <v>7886</v>
      </c>
      <c r="C5772" s="85" t="s">
        <v>7887</v>
      </c>
      <c r="D5772" s="85">
        <v>443</v>
      </c>
      <c r="E5772" s="85">
        <v>43</v>
      </c>
      <c r="F5772" s="85" t="s">
        <v>8135</v>
      </c>
      <c r="G5772" s="85" t="s">
        <v>8134</v>
      </c>
      <c r="H5772" s="85" t="s">
        <v>4989</v>
      </c>
      <c r="I5772" s="85" t="s">
        <v>8137</v>
      </c>
      <c r="J5772" s="84">
        <v>440</v>
      </c>
      <c r="K5772" s="84">
        <v>248</v>
      </c>
      <c r="L5772" s="82">
        <v>1594535</v>
      </c>
      <c r="M5772" s="82">
        <v>574774</v>
      </c>
      <c r="N5772" s="82">
        <v>2317.64</v>
      </c>
      <c r="O5772" s="86" t="s">
        <v>17554</v>
      </c>
      <c r="P5772" s="82">
        <v>-24993.22</v>
      </c>
      <c r="Q5772" s="82">
        <v>0</v>
      </c>
      <c r="R5772" s="2">
        <f t="shared" si="180"/>
        <v>1019761</v>
      </c>
      <c r="S5772" s="2">
        <f t="shared" si="181"/>
        <v>2317.6386363636366</v>
      </c>
    </row>
    <row r="5773" spans="1:19" x14ac:dyDescent="0.25">
      <c r="A5773" s="85" t="s">
        <v>17719</v>
      </c>
      <c r="B5773" s="85" t="s">
        <v>7886</v>
      </c>
      <c r="C5773" s="85" t="s">
        <v>7887</v>
      </c>
      <c r="D5773" s="85">
        <v>443</v>
      </c>
      <c r="E5773" s="85">
        <v>43</v>
      </c>
      <c r="F5773" s="85" t="s">
        <v>8135</v>
      </c>
      <c r="G5773" s="85" t="s">
        <v>8134</v>
      </c>
      <c r="H5773" s="85" t="s">
        <v>4990</v>
      </c>
      <c r="I5773" s="85" t="s">
        <v>8136</v>
      </c>
      <c r="J5773" s="84">
        <v>277</v>
      </c>
      <c r="K5773" s="84">
        <v>0</v>
      </c>
      <c r="L5773" s="82">
        <v>497353</v>
      </c>
      <c r="M5773" s="82">
        <v>0</v>
      </c>
      <c r="N5773" s="82">
        <v>1795.5</v>
      </c>
      <c r="O5773" s="86" t="s">
        <v>17554</v>
      </c>
      <c r="P5773" s="82">
        <v>-7795.68</v>
      </c>
      <c r="Q5773" s="82">
        <v>0</v>
      </c>
      <c r="R5773" s="2">
        <f t="shared" si="180"/>
        <v>497353</v>
      </c>
      <c r="S5773" s="2">
        <f t="shared" si="181"/>
        <v>1795.4981949458484</v>
      </c>
    </row>
    <row r="5774" spans="1:19" x14ac:dyDescent="0.25">
      <c r="A5774" s="85" t="s">
        <v>17719</v>
      </c>
      <c r="B5774" s="85" t="s">
        <v>7886</v>
      </c>
      <c r="C5774" s="85" t="s">
        <v>7887</v>
      </c>
      <c r="D5774" s="85">
        <v>443</v>
      </c>
      <c r="E5774" s="85">
        <v>43</v>
      </c>
      <c r="F5774" s="85" t="s">
        <v>8123</v>
      </c>
      <c r="G5774" s="85" t="s">
        <v>8122</v>
      </c>
      <c r="H5774" s="85" t="s">
        <v>4991</v>
      </c>
      <c r="I5774" s="85" t="s">
        <v>8133</v>
      </c>
      <c r="J5774" s="84">
        <v>497</v>
      </c>
      <c r="K5774" s="84">
        <v>0</v>
      </c>
      <c r="L5774" s="82">
        <v>1047833</v>
      </c>
      <c r="M5774" s="82">
        <v>0</v>
      </c>
      <c r="N5774" s="82">
        <v>2108.3200000000002</v>
      </c>
      <c r="O5774" s="86" t="s">
        <v>17554</v>
      </c>
      <c r="P5774" s="82">
        <v>-16424.060000000001</v>
      </c>
      <c r="Q5774" s="82">
        <v>0</v>
      </c>
      <c r="R5774" s="2">
        <f t="shared" si="180"/>
        <v>1047833</v>
      </c>
      <c r="S5774" s="2">
        <f t="shared" si="181"/>
        <v>2108.3158953722336</v>
      </c>
    </row>
    <row r="5775" spans="1:19" x14ac:dyDescent="0.25">
      <c r="A5775" s="85" t="s">
        <v>17719</v>
      </c>
      <c r="B5775" s="85" t="s">
        <v>7886</v>
      </c>
      <c r="C5775" s="85" t="s">
        <v>7887</v>
      </c>
      <c r="D5775" s="85">
        <v>443</v>
      </c>
      <c r="E5775" s="85">
        <v>43</v>
      </c>
      <c r="F5775" s="85" t="s">
        <v>8123</v>
      </c>
      <c r="G5775" s="85" t="s">
        <v>8122</v>
      </c>
      <c r="H5775" s="85" t="s">
        <v>4992</v>
      </c>
      <c r="I5775" s="85" t="s">
        <v>8132</v>
      </c>
      <c r="J5775" s="84">
        <v>416</v>
      </c>
      <c r="K5775" s="84">
        <v>0</v>
      </c>
      <c r="L5775" s="82">
        <v>883266</v>
      </c>
      <c r="M5775" s="82">
        <v>0</v>
      </c>
      <c r="N5775" s="82">
        <v>2123.2399999999998</v>
      </c>
      <c r="O5775" s="86" t="s">
        <v>17554</v>
      </c>
      <c r="P5775" s="82">
        <v>-13844.57</v>
      </c>
      <c r="Q5775" s="82">
        <v>0</v>
      </c>
      <c r="R5775" s="2">
        <f t="shared" si="180"/>
        <v>883266</v>
      </c>
      <c r="S5775" s="2">
        <f t="shared" si="181"/>
        <v>2123.2355769230771</v>
      </c>
    </row>
    <row r="5776" spans="1:19" x14ac:dyDescent="0.25">
      <c r="A5776" s="85" t="s">
        <v>17719</v>
      </c>
      <c r="B5776" s="85" t="s">
        <v>7886</v>
      </c>
      <c r="C5776" s="85" t="s">
        <v>7887</v>
      </c>
      <c r="D5776" s="85">
        <v>443</v>
      </c>
      <c r="E5776" s="85">
        <v>43</v>
      </c>
      <c r="F5776" s="85" t="s">
        <v>8123</v>
      </c>
      <c r="G5776" s="85" t="s">
        <v>8122</v>
      </c>
      <c r="H5776" s="85" t="s">
        <v>4993</v>
      </c>
      <c r="I5776" s="85" t="s">
        <v>8131</v>
      </c>
      <c r="J5776" s="84">
        <v>340</v>
      </c>
      <c r="K5776" s="84">
        <v>0</v>
      </c>
      <c r="L5776" s="82">
        <v>835595</v>
      </c>
      <c r="M5776" s="82">
        <v>0</v>
      </c>
      <c r="N5776" s="82">
        <v>2457.63</v>
      </c>
      <c r="O5776" s="86" t="s">
        <v>17554</v>
      </c>
      <c r="P5776" s="82">
        <v>-13097.36</v>
      </c>
      <c r="Q5776" s="82">
        <v>0</v>
      </c>
      <c r="R5776" s="2">
        <f t="shared" si="180"/>
        <v>835595</v>
      </c>
      <c r="S5776" s="2">
        <f t="shared" si="181"/>
        <v>2457.6323529411766</v>
      </c>
    </row>
    <row r="5777" spans="1:19" x14ac:dyDescent="0.25">
      <c r="A5777" s="85" t="s">
        <v>17719</v>
      </c>
      <c r="B5777" s="85" t="s">
        <v>7886</v>
      </c>
      <c r="C5777" s="85" t="s">
        <v>7887</v>
      </c>
      <c r="D5777" s="85">
        <v>443</v>
      </c>
      <c r="E5777" s="85">
        <v>43</v>
      </c>
      <c r="F5777" s="85" t="s">
        <v>8123</v>
      </c>
      <c r="G5777" s="85" t="s">
        <v>8122</v>
      </c>
      <c r="H5777" s="85" t="s">
        <v>4994</v>
      </c>
      <c r="I5777" s="85" t="s">
        <v>8130</v>
      </c>
      <c r="J5777" s="84">
        <v>250</v>
      </c>
      <c r="K5777" s="84">
        <v>0</v>
      </c>
      <c r="L5777" s="82">
        <v>491935</v>
      </c>
      <c r="M5777" s="82">
        <v>0</v>
      </c>
      <c r="N5777" s="82">
        <v>1967.74</v>
      </c>
      <c r="O5777" s="86" t="s">
        <v>17554</v>
      </c>
      <c r="P5777" s="82">
        <v>-7710.73</v>
      </c>
      <c r="Q5777" s="82">
        <v>0</v>
      </c>
      <c r="R5777" s="2">
        <f t="shared" si="180"/>
        <v>491935</v>
      </c>
      <c r="S5777" s="2">
        <f t="shared" si="181"/>
        <v>1967.74</v>
      </c>
    </row>
    <row r="5778" spans="1:19" x14ac:dyDescent="0.25">
      <c r="A5778" s="85" t="s">
        <v>17719</v>
      </c>
      <c r="B5778" s="85" t="s">
        <v>7886</v>
      </c>
      <c r="C5778" s="85" t="s">
        <v>7887</v>
      </c>
      <c r="D5778" s="85">
        <v>443</v>
      </c>
      <c r="E5778" s="85">
        <v>43</v>
      </c>
      <c r="F5778" s="85" t="s">
        <v>8123</v>
      </c>
      <c r="G5778" s="85" t="s">
        <v>8122</v>
      </c>
      <c r="H5778" s="85" t="s">
        <v>4995</v>
      </c>
      <c r="I5778" s="85" t="s">
        <v>6129</v>
      </c>
      <c r="J5778" s="84">
        <v>0</v>
      </c>
      <c r="K5778" s="84">
        <v>78</v>
      </c>
      <c r="L5778" s="82">
        <v>193382</v>
      </c>
      <c r="M5778" s="82">
        <v>193382</v>
      </c>
      <c r="N5778" s="82">
        <v>2479.2600000000002</v>
      </c>
      <c r="O5778" s="86" t="s">
        <v>17554</v>
      </c>
      <c r="P5778" s="82">
        <v>-3031.13</v>
      </c>
      <c r="Q5778" s="82">
        <v>0</v>
      </c>
      <c r="R5778" s="2">
        <f t="shared" si="180"/>
        <v>0</v>
      </c>
      <c r="S5778" s="2" t="e">
        <f t="shared" si="181"/>
        <v>#DIV/0!</v>
      </c>
    </row>
    <row r="5779" spans="1:19" x14ac:dyDescent="0.25">
      <c r="A5779" s="85" t="s">
        <v>17719</v>
      </c>
      <c r="B5779" s="85" t="s">
        <v>7886</v>
      </c>
      <c r="C5779" s="85" t="s">
        <v>7887</v>
      </c>
      <c r="D5779" s="85">
        <v>443</v>
      </c>
      <c r="E5779" s="85">
        <v>43</v>
      </c>
      <c r="F5779" s="85" t="s">
        <v>8123</v>
      </c>
      <c r="G5779" s="85" t="s">
        <v>8122</v>
      </c>
      <c r="H5779" s="85" t="s">
        <v>4996</v>
      </c>
      <c r="I5779" s="85" t="s">
        <v>8129</v>
      </c>
      <c r="J5779" s="84">
        <v>200</v>
      </c>
      <c r="K5779" s="84">
        <v>0</v>
      </c>
      <c r="L5779" s="82">
        <v>509563</v>
      </c>
      <c r="M5779" s="82">
        <v>0</v>
      </c>
      <c r="N5779" s="82">
        <v>2547.8200000000002</v>
      </c>
      <c r="O5779" s="86" t="s">
        <v>17554</v>
      </c>
      <c r="P5779" s="82">
        <v>-7987.05</v>
      </c>
      <c r="Q5779" s="82">
        <v>0</v>
      </c>
      <c r="R5779" s="2">
        <f t="shared" si="180"/>
        <v>509563</v>
      </c>
      <c r="S5779" s="2">
        <f t="shared" si="181"/>
        <v>2547.8150000000001</v>
      </c>
    </row>
    <row r="5780" spans="1:19" x14ac:dyDescent="0.25">
      <c r="A5780" s="85" t="s">
        <v>17719</v>
      </c>
      <c r="B5780" s="85" t="s">
        <v>7886</v>
      </c>
      <c r="C5780" s="85" t="s">
        <v>7887</v>
      </c>
      <c r="D5780" s="85">
        <v>443</v>
      </c>
      <c r="E5780" s="85">
        <v>43</v>
      </c>
      <c r="F5780" s="85" t="s">
        <v>8123</v>
      </c>
      <c r="G5780" s="85" t="s">
        <v>8122</v>
      </c>
      <c r="H5780" s="85" t="s">
        <v>4997</v>
      </c>
      <c r="I5780" s="85" t="s">
        <v>8128</v>
      </c>
      <c r="J5780" s="84">
        <v>132</v>
      </c>
      <c r="K5780" s="84">
        <v>0</v>
      </c>
      <c r="L5780" s="82">
        <v>284627</v>
      </c>
      <c r="M5780" s="82">
        <v>0</v>
      </c>
      <c r="N5780" s="82">
        <v>2156.27</v>
      </c>
      <c r="O5780" s="86" t="s">
        <v>17554</v>
      </c>
      <c r="P5780" s="82">
        <v>-4461.32</v>
      </c>
      <c r="Q5780" s="82">
        <v>0</v>
      </c>
      <c r="R5780" s="2">
        <f t="shared" si="180"/>
        <v>284627</v>
      </c>
      <c r="S5780" s="2">
        <f t="shared" si="181"/>
        <v>2156.2651515151515</v>
      </c>
    </row>
    <row r="5781" spans="1:19" x14ac:dyDescent="0.25">
      <c r="A5781" s="85" t="s">
        <v>17719</v>
      </c>
      <c r="B5781" s="85" t="s">
        <v>7886</v>
      </c>
      <c r="C5781" s="85" t="s">
        <v>7887</v>
      </c>
      <c r="D5781" s="85">
        <v>443</v>
      </c>
      <c r="E5781" s="85">
        <v>43</v>
      </c>
      <c r="F5781" s="85" t="s">
        <v>8123</v>
      </c>
      <c r="G5781" s="85" t="s">
        <v>8122</v>
      </c>
      <c r="H5781" s="85" t="s">
        <v>4998</v>
      </c>
      <c r="I5781" s="85" t="s">
        <v>8127</v>
      </c>
      <c r="J5781" s="84">
        <v>200</v>
      </c>
      <c r="K5781" s="84">
        <v>0</v>
      </c>
      <c r="L5781" s="82">
        <v>338517</v>
      </c>
      <c r="M5781" s="82">
        <v>0</v>
      </c>
      <c r="N5781" s="82">
        <v>1692.58</v>
      </c>
      <c r="O5781" s="86" t="s">
        <v>17554</v>
      </c>
      <c r="P5781" s="82">
        <v>-5306.03</v>
      </c>
      <c r="Q5781" s="82">
        <v>0</v>
      </c>
      <c r="R5781" s="2">
        <f t="shared" si="180"/>
        <v>338517</v>
      </c>
      <c r="S5781" s="2">
        <f t="shared" si="181"/>
        <v>1692.585</v>
      </c>
    </row>
    <row r="5782" spans="1:19" x14ac:dyDescent="0.25">
      <c r="A5782" s="85" t="s">
        <v>17719</v>
      </c>
      <c r="B5782" s="85" t="s">
        <v>7886</v>
      </c>
      <c r="C5782" s="85" t="s">
        <v>7887</v>
      </c>
      <c r="D5782" s="85">
        <v>443</v>
      </c>
      <c r="E5782" s="85">
        <v>43</v>
      </c>
      <c r="F5782" s="85" t="s">
        <v>8123</v>
      </c>
      <c r="G5782" s="85" t="s">
        <v>8122</v>
      </c>
      <c r="H5782" s="85" t="s">
        <v>4999</v>
      </c>
      <c r="I5782" s="85" t="s">
        <v>8126</v>
      </c>
      <c r="J5782" s="84">
        <v>37</v>
      </c>
      <c r="K5782" s="84">
        <v>0</v>
      </c>
      <c r="L5782" s="82">
        <v>62509</v>
      </c>
      <c r="M5782" s="82">
        <v>0</v>
      </c>
      <c r="N5782" s="82">
        <v>1689.43</v>
      </c>
      <c r="O5782" s="86" t="s">
        <v>17554</v>
      </c>
      <c r="P5782" s="82">
        <v>-979.79</v>
      </c>
      <c r="Q5782" s="82">
        <v>0</v>
      </c>
      <c r="R5782" s="2">
        <f t="shared" si="180"/>
        <v>62509</v>
      </c>
      <c r="S5782" s="2">
        <f t="shared" si="181"/>
        <v>1689.4324324324325</v>
      </c>
    </row>
    <row r="5783" spans="1:19" x14ac:dyDescent="0.25">
      <c r="A5783" s="85" t="s">
        <v>17719</v>
      </c>
      <c r="B5783" s="85" t="s">
        <v>7886</v>
      </c>
      <c r="C5783" s="85" t="s">
        <v>7887</v>
      </c>
      <c r="D5783" s="85">
        <v>443</v>
      </c>
      <c r="E5783" s="85">
        <v>43</v>
      </c>
      <c r="F5783" s="85" t="s">
        <v>8123</v>
      </c>
      <c r="G5783" s="85" t="s">
        <v>8122</v>
      </c>
      <c r="H5783" s="85" t="s">
        <v>5000</v>
      </c>
      <c r="I5783" s="85" t="s">
        <v>8125</v>
      </c>
      <c r="J5783" s="84">
        <v>98</v>
      </c>
      <c r="K5783" s="84">
        <v>0</v>
      </c>
      <c r="L5783" s="82">
        <v>174801</v>
      </c>
      <c r="M5783" s="82">
        <v>0</v>
      </c>
      <c r="N5783" s="82">
        <v>1783.68</v>
      </c>
      <c r="O5783" s="86" t="s">
        <v>17554</v>
      </c>
      <c r="P5783" s="82">
        <v>-2739.88</v>
      </c>
      <c r="Q5783" s="82">
        <v>0</v>
      </c>
      <c r="R5783" s="2">
        <f t="shared" si="180"/>
        <v>174801</v>
      </c>
      <c r="S5783" s="2">
        <f t="shared" si="181"/>
        <v>1783.6836734693877</v>
      </c>
    </row>
    <row r="5784" spans="1:19" x14ac:dyDescent="0.25">
      <c r="A5784" s="85" t="s">
        <v>17719</v>
      </c>
      <c r="B5784" s="85" t="s">
        <v>7886</v>
      </c>
      <c r="C5784" s="85" t="s">
        <v>7887</v>
      </c>
      <c r="D5784" s="85">
        <v>443</v>
      </c>
      <c r="E5784" s="85">
        <v>43</v>
      </c>
      <c r="F5784" s="85" t="s">
        <v>8123</v>
      </c>
      <c r="G5784" s="85" t="s">
        <v>8122</v>
      </c>
      <c r="H5784" s="85" t="s">
        <v>5001</v>
      </c>
      <c r="I5784" s="85" t="s">
        <v>8124</v>
      </c>
      <c r="J5784" s="84">
        <v>18</v>
      </c>
      <c r="K5784" s="84">
        <v>0</v>
      </c>
      <c r="L5784" s="82">
        <v>32486</v>
      </c>
      <c r="M5784" s="82">
        <v>0</v>
      </c>
      <c r="N5784" s="82">
        <v>1804.78</v>
      </c>
      <c r="O5784" s="86" t="s">
        <v>17554</v>
      </c>
      <c r="P5784" s="82">
        <v>-509.18</v>
      </c>
      <c r="Q5784" s="82">
        <v>0</v>
      </c>
      <c r="R5784" s="2">
        <f t="shared" si="180"/>
        <v>32486</v>
      </c>
      <c r="S5784" s="2">
        <f t="shared" si="181"/>
        <v>1804.7777777777778</v>
      </c>
    </row>
    <row r="5785" spans="1:19" x14ac:dyDescent="0.25">
      <c r="A5785" s="85" t="s">
        <v>17719</v>
      </c>
      <c r="B5785" s="85" t="s">
        <v>7886</v>
      </c>
      <c r="C5785" s="85" t="s">
        <v>7887</v>
      </c>
      <c r="D5785" s="85">
        <v>443</v>
      </c>
      <c r="E5785" s="85">
        <v>43</v>
      </c>
      <c r="F5785" s="85" t="s">
        <v>8123</v>
      </c>
      <c r="G5785" s="85" t="s">
        <v>8122</v>
      </c>
      <c r="H5785" s="85" t="s">
        <v>5002</v>
      </c>
      <c r="I5785" s="85" t="s">
        <v>8121</v>
      </c>
      <c r="J5785" s="84">
        <v>33</v>
      </c>
      <c r="K5785" s="84">
        <v>0</v>
      </c>
      <c r="L5785" s="82">
        <v>56363</v>
      </c>
      <c r="M5785" s="82">
        <v>0</v>
      </c>
      <c r="N5785" s="82">
        <v>1707.97</v>
      </c>
      <c r="O5785" s="86" t="s">
        <v>17554</v>
      </c>
      <c r="P5785" s="82">
        <v>-883.45</v>
      </c>
      <c r="Q5785" s="82">
        <v>0</v>
      </c>
      <c r="R5785" s="2">
        <f t="shared" si="180"/>
        <v>56363</v>
      </c>
      <c r="S5785" s="2">
        <f t="shared" si="181"/>
        <v>1707.969696969697</v>
      </c>
    </row>
    <row r="5786" spans="1:19" x14ac:dyDescent="0.25">
      <c r="A5786" s="85" t="s">
        <v>17719</v>
      </c>
      <c r="B5786" s="85" t="s">
        <v>7886</v>
      </c>
      <c r="C5786" s="85" t="s">
        <v>7887</v>
      </c>
      <c r="D5786" s="85">
        <v>443</v>
      </c>
      <c r="E5786" s="85">
        <v>43</v>
      </c>
      <c r="F5786" s="85" t="s">
        <v>8118</v>
      </c>
      <c r="G5786" s="85" t="s">
        <v>8117</v>
      </c>
      <c r="H5786" s="85" t="s">
        <v>5003</v>
      </c>
      <c r="I5786" s="85" t="s">
        <v>8120</v>
      </c>
      <c r="J5786" s="84">
        <v>128</v>
      </c>
      <c r="K5786" s="84">
        <v>0</v>
      </c>
      <c r="L5786" s="82">
        <v>259641</v>
      </c>
      <c r="M5786" s="82">
        <v>0</v>
      </c>
      <c r="N5786" s="82">
        <v>2028.45</v>
      </c>
      <c r="O5786" s="86" t="s">
        <v>17554</v>
      </c>
      <c r="P5786" s="82">
        <v>-4069.69</v>
      </c>
      <c r="Q5786" s="82">
        <v>0</v>
      </c>
      <c r="R5786" s="2">
        <f t="shared" si="180"/>
        <v>259641</v>
      </c>
      <c r="S5786" s="2">
        <f t="shared" si="181"/>
        <v>2028.4453125</v>
      </c>
    </row>
    <row r="5787" spans="1:19" x14ac:dyDescent="0.25">
      <c r="A5787" s="85" t="s">
        <v>17719</v>
      </c>
      <c r="B5787" s="85" t="s">
        <v>7886</v>
      </c>
      <c r="C5787" s="85" t="s">
        <v>7887</v>
      </c>
      <c r="D5787" s="85">
        <v>443</v>
      </c>
      <c r="E5787" s="85">
        <v>43</v>
      </c>
      <c r="F5787" s="85" t="s">
        <v>8118</v>
      </c>
      <c r="G5787" s="85" t="s">
        <v>8117</v>
      </c>
      <c r="H5787" s="85" t="s">
        <v>5004</v>
      </c>
      <c r="I5787" s="85" t="s">
        <v>8119</v>
      </c>
      <c r="J5787" s="84">
        <v>189</v>
      </c>
      <c r="K5787" s="84">
        <v>0</v>
      </c>
      <c r="L5787" s="82">
        <v>424696</v>
      </c>
      <c r="M5787" s="82">
        <v>0</v>
      </c>
      <c r="N5787" s="82">
        <v>2247.0700000000002</v>
      </c>
      <c r="O5787" s="86" t="s">
        <v>17554</v>
      </c>
      <c r="P5787" s="82">
        <v>-6656.81</v>
      </c>
      <c r="Q5787" s="82">
        <v>0</v>
      </c>
      <c r="R5787" s="2">
        <f t="shared" si="180"/>
        <v>424696</v>
      </c>
      <c r="S5787" s="2">
        <f t="shared" si="181"/>
        <v>2247.068783068783</v>
      </c>
    </row>
    <row r="5788" spans="1:19" x14ac:dyDescent="0.25">
      <c r="A5788" s="85" t="s">
        <v>17719</v>
      </c>
      <c r="B5788" s="85" t="s">
        <v>7881</v>
      </c>
      <c r="C5788" s="85" t="s">
        <v>7882</v>
      </c>
      <c r="D5788" s="85">
        <v>440</v>
      </c>
      <c r="E5788" s="85">
        <v>40</v>
      </c>
      <c r="F5788" s="85" t="s">
        <v>8108</v>
      </c>
      <c r="G5788" s="85" t="s">
        <v>8107</v>
      </c>
      <c r="H5788" s="85" t="s">
        <v>5005</v>
      </c>
      <c r="I5788" s="85" t="s">
        <v>8116</v>
      </c>
      <c r="J5788" s="84">
        <v>100</v>
      </c>
      <c r="K5788" s="84">
        <v>0</v>
      </c>
      <c r="L5788" s="82">
        <v>195016</v>
      </c>
      <c r="M5788" s="82">
        <v>0</v>
      </c>
      <c r="N5788" s="82">
        <v>1950.16</v>
      </c>
      <c r="O5788" s="86" t="s">
        <v>17554</v>
      </c>
      <c r="P5788" s="82">
        <v>-3056.74</v>
      </c>
      <c r="Q5788" s="82">
        <v>0</v>
      </c>
      <c r="R5788" s="2">
        <f t="shared" si="180"/>
        <v>195016</v>
      </c>
      <c r="S5788" s="2">
        <f t="shared" si="181"/>
        <v>1950.16</v>
      </c>
    </row>
    <row r="5789" spans="1:19" x14ac:dyDescent="0.25">
      <c r="A5789" s="85" t="s">
        <v>17719</v>
      </c>
      <c r="B5789" s="85" t="s">
        <v>7881</v>
      </c>
      <c r="C5789" s="85" t="s">
        <v>7882</v>
      </c>
      <c r="D5789" s="85">
        <v>440</v>
      </c>
      <c r="E5789" s="85">
        <v>40</v>
      </c>
      <c r="F5789" s="85" t="s">
        <v>8108</v>
      </c>
      <c r="G5789" s="85" t="s">
        <v>8107</v>
      </c>
      <c r="H5789" s="85" t="s">
        <v>5006</v>
      </c>
      <c r="I5789" s="85" t="s">
        <v>8115</v>
      </c>
      <c r="J5789" s="84">
        <v>215</v>
      </c>
      <c r="K5789" s="84">
        <v>0</v>
      </c>
      <c r="L5789" s="82">
        <v>480731</v>
      </c>
      <c r="M5789" s="82">
        <v>0</v>
      </c>
      <c r="N5789" s="82">
        <v>2235.96</v>
      </c>
      <c r="O5789" s="86" t="s">
        <v>17554</v>
      </c>
      <c r="P5789" s="82">
        <v>-7535.13</v>
      </c>
      <c r="Q5789" s="82">
        <v>0</v>
      </c>
      <c r="R5789" s="2">
        <f t="shared" si="180"/>
        <v>480731</v>
      </c>
      <c r="S5789" s="2">
        <f t="shared" si="181"/>
        <v>2235.9581395348837</v>
      </c>
    </row>
    <row r="5790" spans="1:19" x14ac:dyDescent="0.25">
      <c r="A5790" s="85" t="s">
        <v>17719</v>
      </c>
      <c r="B5790" s="85" t="s">
        <v>7881</v>
      </c>
      <c r="C5790" s="85" t="s">
        <v>7882</v>
      </c>
      <c r="D5790" s="85">
        <v>440</v>
      </c>
      <c r="E5790" s="85">
        <v>40</v>
      </c>
      <c r="F5790" s="85" t="s">
        <v>8108</v>
      </c>
      <c r="G5790" s="85" t="s">
        <v>8107</v>
      </c>
      <c r="H5790" s="85" t="s">
        <v>5007</v>
      </c>
      <c r="I5790" s="85" t="s">
        <v>8114</v>
      </c>
      <c r="J5790" s="84">
        <v>100</v>
      </c>
      <c r="K5790" s="84">
        <v>0</v>
      </c>
      <c r="L5790" s="82">
        <v>187290</v>
      </c>
      <c r="M5790" s="82">
        <v>0</v>
      </c>
      <c r="N5790" s="82">
        <v>1872.9</v>
      </c>
      <c r="O5790" s="86" t="s">
        <v>17554</v>
      </c>
      <c r="P5790" s="82">
        <v>-2935.64</v>
      </c>
      <c r="Q5790" s="82">
        <v>0</v>
      </c>
      <c r="R5790" s="2">
        <f t="shared" si="180"/>
        <v>187290</v>
      </c>
      <c r="S5790" s="2">
        <f t="shared" si="181"/>
        <v>1872.9</v>
      </c>
    </row>
    <row r="5791" spans="1:19" x14ac:dyDescent="0.25">
      <c r="A5791" s="85" t="s">
        <v>17719</v>
      </c>
      <c r="B5791" s="85" t="s">
        <v>7881</v>
      </c>
      <c r="C5791" s="85" t="s">
        <v>7882</v>
      </c>
      <c r="D5791" s="85">
        <v>440</v>
      </c>
      <c r="E5791" s="85">
        <v>40</v>
      </c>
      <c r="F5791" s="85" t="s">
        <v>8108</v>
      </c>
      <c r="G5791" s="85" t="s">
        <v>8107</v>
      </c>
      <c r="H5791" s="85" t="s">
        <v>5008</v>
      </c>
      <c r="I5791" s="85" t="s">
        <v>8113</v>
      </c>
      <c r="J5791" s="84">
        <v>124</v>
      </c>
      <c r="K5791" s="84">
        <v>0</v>
      </c>
      <c r="L5791" s="82">
        <v>284805</v>
      </c>
      <c r="M5791" s="82">
        <v>0</v>
      </c>
      <c r="N5791" s="82">
        <v>2296.81</v>
      </c>
      <c r="O5791" s="86" t="s">
        <v>17554</v>
      </c>
      <c r="P5791" s="82">
        <v>-4464.12</v>
      </c>
      <c r="Q5791" s="82">
        <v>0</v>
      </c>
      <c r="R5791" s="2">
        <f t="shared" si="180"/>
        <v>284805</v>
      </c>
      <c r="S5791" s="2">
        <f t="shared" si="181"/>
        <v>2296.8145161290322</v>
      </c>
    </row>
    <row r="5792" spans="1:19" x14ac:dyDescent="0.25">
      <c r="A5792" s="85" t="s">
        <v>17719</v>
      </c>
      <c r="B5792" s="85" t="s">
        <v>7881</v>
      </c>
      <c r="C5792" s="85" t="s">
        <v>7882</v>
      </c>
      <c r="D5792" s="85">
        <v>440</v>
      </c>
      <c r="E5792" s="85">
        <v>40</v>
      </c>
      <c r="F5792" s="85" t="s">
        <v>8108</v>
      </c>
      <c r="G5792" s="85" t="s">
        <v>8107</v>
      </c>
      <c r="H5792" s="85" t="s">
        <v>5009</v>
      </c>
      <c r="I5792" s="85" t="s">
        <v>8112</v>
      </c>
      <c r="J5792" s="84">
        <v>118</v>
      </c>
      <c r="K5792" s="84">
        <v>0</v>
      </c>
      <c r="L5792" s="82">
        <v>194167</v>
      </c>
      <c r="M5792" s="82">
        <v>0</v>
      </c>
      <c r="N5792" s="82">
        <v>1645.48</v>
      </c>
      <c r="O5792" s="86" t="s">
        <v>17554</v>
      </c>
      <c r="P5792" s="82">
        <v>-3043.44</v>
      </c>
      <c r="Q5792" s="82">
        <v>0</v>
      </c>
      <c r="R5792" s="2">
        <f t="shared" si="180"/>
        <v>194167</v>
      </c>
      <c r="S5792" s="2">
        <f t="shared" si="181"/>
        <v>1645.4830508474577</v>
      </c>
    </row>
    <row r="5793" spans="1:19" x14ac:dyDescent="0.25">
      <c r="A5793" s="85" t="s">
        <v>17719</v>
      </c>
      <c r="B5793" s="85" t="s">
        <v>7881</v>
      </c>
      <c r="C5793" s="85" t="s">
        <v>7882</v>
      </c>
      <c r="D5793" s="85">
        <v>440</v>
      </c>
      <c r="E5793" s="85">
        <v>40</v>
      </c>
      <c r="F5793" s="85" t="s">
        <v>8108</v>
      </c>
      <c r="G5793" s="85" t="s">
        <v>8107</v>
      </c>
      <c r="H5793" s="85" t="s">
        <v>5010</v>
      </c>
      <c r="I5793" s="85" t="s">
        <v>8111</v>
      </c>
      <c r="J5793" s="84">
        <v>49</v>
      </c>
      <c r="K5793" s="84">
        <v>0</v>
      </c>
      <c r="L5793" s="82">
        <v>76358</v>
      </c>
      <c r="M5793" s="82">
        <v>0</v>
      </c>
      <c r="N5793" s="82">
        <v>1558.33</v>
      </c>
      <c r="O5793" s="86" t="s">
        <v>17554</v>
      </c>
      <c r="P5793" s="82">
        <v>-1196.8599999999999</v>
      </c>
      <c r="Q5793" s="82">
        <v>0</v>
      </c>
      <c r="R5793" s="2">
        <f t="shared" si="180"/>
        <v>76358</v>
      </c>
      <c r="S5793" s="2">
        <f t="shared" si="181"/>
        <v>1558.3265306122448</v>
      </c>
    </row>
    <row r="5794" spans="1:19" x14ac:dyDescent="0.25">
      <c r="A5794" s="85" t="s">
        <v>17719</v>
      </c>
      <c r="B5794" s="85" t="s">
        <v>7881</v>
      </c>
      <c r="C5794" s="85" t="s">
        <v>7882</v>
      </c>
      <c r="D5794" s="85">
        <v>440</v>
      </c>
      <c r="E5794" s="85">
        <v>40</v>
      </c>
      <c r="F5794" s="85" t="s">
        <v>8108</v>
      </c>
      <c r="G5794" s="85" t="s">
        <v>8107</v>
      </c>
      <c r="H5794" s="85" t="s">
        <v>5011</v>
      </c>
      <c r="I5794" s="85" t="s">
        <v>8110</v>
      </c>
      <c r="J5794" s="84">
        <v>53</v>
      </c>
      <c r="K5794" s="84">
        <v>0</v>
      </c>
      <c r="L5794" s="82">
        <v>99939</v>
      </c>
      <c r="M5794" s="82">
        <v>0</v>
      </c>
      <c r="N5794" s="82">
        <v>1885.64</v>
      </c>
      <c r="O5794" s="86" t="s">
        <v>17554</v>
      </c>
      <c r="P5794" s="82">
        <v>-1566.48</v>
      </c>
      <c r="Q5794" s="82">
        <v>0</v>
      </c>
      <c r="R5794" s="2">
        <f t="shared" si="180"/>
        <v>99939</v>
      </c>
      <c r="S5794" s="2">
        <f t="shared" si="181"/>
        <v>1885.6415094339623</v>
      </c>
    </row>
    <row r="5795" spans="1:19" x14ac:dyDescent="0.25">
      <c r="A5795" s="85" t="s">
        <v>17719</v>
      </c>
      <c r="B5795" s="85" t="s">
        <v>7881</v>
      </c>
      <c r="C5795" s="85" t="s">
        <v>7882</v>
      </c>
      <c r="D5795" s="85">
        <v>440</v>
      </c>
      <c r="E5795" s="85">
        <v>40</v>
      </c>
      <c r="F5795" s="85" t="s">
        <v>8108</v>
      </c>
      <c r="G5795" s="85" t="s">
        <v>8107</v>
      </c>
      <c r="H5795" s="85" t="s">
        <v>5012</v>
      </c>
      <c r="I5795" s="85" t="s">
        <v>8109</v>
      </c>
      <c r="J5795" s="84">
        <v>14</v>
      </c>
      <c r="K5795" s="84">
        <v>0</v>
      </c>
      <c r="L5795" s="82">
        <v>19447</v>
      </c>
      <c r="M5795" s="82">
        <v>0</v>
      </c>
      <c r="N5795" s="82">
        <v>1389.07</v>
      </c>
      <c r="O5795" s="86" t="s">
        <v>17554</v>
      </c>
      <c r="P5795" s="82">
        <v>-304.8</v>
      </c>
      <c r="Q5795" s="82">
        <v>0</v>
      </c>
      <c r="R5795" s="2">
        <f t="shared" si="180"/>
        <v>19447</v>
      </c>
      <c r="S5795" s="2">
        <f t="shared" si="181"/>
        <v>1389.0714285714287</v>
      </c>
    </row>
    <row r="5796" spans="1:19" x14ac:dyDescent="0.25">
      <c r="A5796" s="85" t="s">
        <v>17719</v>
      </c>
      <c r="B5796" s="85" t="s">
        <v>7881</v>
      </c>
      <c r="C5796" s="85" t="s">
        <v>7882</v>
      </c>
      <c r="D5796" s="85">
        <v>440</v>
      </c>
      <c r="E5796" s="85">
        <v>40</v>
      </c>
      <c r="F5796" s="85" t="s">
        <v>8106</v>
      </c>
      <c r="G5796" s="85" t="s">
        <v>8105</v>
      </c>
      <c r="H5796" s="85" t="s">
        <v>5013</v>
      </c>
      <c r="I5796" s="85" t="s">
        <v>8104</v>
      </c>
      <c r="J5796" s="84">
        <v>196</v>
      </c>
      <c r="K5796" s="84">
        <v>0</v>
      </c>
      <c r="L5796" s="82">
        <v>432898</v>
      </c>
      <c r="M5796" s="82">
        <v>0</v>
      </c>
      <c r="N5796" s="82">
        <v>2208.66</v>
      </c>
      <c r="O5796" s="86" t="s">
        <v>17552</v>
      </c>
      <c r="P5796" s="82">
        <v>20614.189999999999</v>
      </c>
      <c r="Q5796" s="82">
        <v>0</v>
      </c>
      <c r="R5796" s="2">
        <f t="shared" si="180"/>
        <v>432898</v>
      </c>
      <c r="S5796" s="2">
        <f t="shared" si="181"/>
        <v>2208.6632653061224</v>
      </c>
    </row>
    <row r="5797" spans="1:19" x14ac:dyDescent="0.25">
      <c r="A5797" s="85" t="s">
        <v>17719</v>
      </c>
      <c r="B5797" s="85" t="s">
        <v>7881</v>
      </c>
      <c r="C5797" s="85" t="s">
        <v>7882</v>
      </c>
      <c r="D5797" s="85">
        <v>440</v>
      </c>
      <c r="E5797" s="85">
        <v>40</v>
      </c>
      <c r="F5797" s="85" t="s">
        <v>8103</v>
      </c>
      <c r="G5797" s="85" t="s">
        <v>8102</v>
      </c>
      <c r="H5797" s="85" t="s">
        <v>5014</v>
      </c>
      <c r="I5797" s="85" t="s">
        <v>8101</v>
      </c>
      <c r="J5797" s="84">
        <v>286</v>
      </c>
      <c r="K5797" s="84">
        <v>0</v>
      </c>
      <c r="L5797" s="82">
        <v>626374</v>
      </c>
      <c r="M5797" s="82">
        <v>0</v>
      </c>
      <c r="N5797" s="82">
        <v>2190.12</v>
      </c>
      <c r="O5797" s="86" t="s">
        <v>17552</v>
      </c>
      <c r="P5797" s="82">
        <v>29827.33</v>
      </c>
      <c r="Q5797" s="82">
        <v>0</v>
      </c>
      <c r="R5797" s="2">
        <f t="shared" si="180"/>
        <v>626374</v>
      </c>
      <c r="S5797" s="2">
        <f t="shared" si="181"/>
        <v>2190.1188811188813</v>
      </c>
    </row>
    <row r="5798" spans="1:19" x14ac:dyDescent="0.25">
      <c r="A5798" s="85" t="s">
        <v>17719</v>
      </c>
      <c r="B5798" s="85" t="s">
        <v>7881</v>
      </c>
      <c r="C5798" s="85" t="s">
        <v>7882</v>
      </c>
      <c r="D5798" s="85">
        <v>440</v>
      </c>
      <c r="E5798" s="85">
        <v>40</v>
      </c>
      <c r="F5798" s="85" t="s">
        <v>8099</v>
      </c>
      <c r="G5798" s="85" t="s">
        <v>8098</v>
      </c>
      <c r="H5798" s="85" t="s">
        <v>5015</v>
      </c>
      <c r="I5798" s="85" t="s">
        <v>8100</v>
      </c>
      <c r="J5798" s="84">
        <v>262</v>
      </c>
      <c r="K5798" s="84">
        <v>0</v>
      </c>
      <c r="L5798" s="82">
        <v>701512</v>
      </c>
      <c r="M5798" s="82">
        <v>0</v>
      </c>
      <c r="N5798" s="82">
        <v>2677.53</v>
      </c>
      <c r="O5798" s="86" t="s">
        <v>17554</v>
      </c>
      <c r="P5798" s="82">
        <v>-10995.73</v>
      </c>
      <c r="Q5798" s="82">
        <v>0</v>
      </c>
      <c r="R5798" s="2">
        <f t="shared" si="180"/>
        <v>701512</v>
      </c>
      <c r="S5798" s="2">
        <f t="shared" si="181"/>
        <v>2677.5267175572517</v>
      </c>
    </row>
    <row r="5799" spans="1:19" x14ac:dyDescent="0.25">
      <c r="A5799" s="85" t="s">
        <v>17719</v>
      </c>
      <c r="B5799" s="85" t="s">
        <v>7881</v>
      </c>
      <c r="C5799" s="85" t="s">
        <v>7882</v>
      </c>
      <c r="D5799" s="85">
        <v>440</v>
      </c>
      <c r="E5799" s="85">
        <v>40</v>
      </c>
      <c r="F5799" s="85" t="s">
        <v>8099</v>
      </c>
      <c r="G5799" s="85" t="s">
        <v>8098</v>
      </c>
      <c r="H5799" s="85" t="s">
        <v>5016</v>
      </c>
      <c r="I5799" s="85" t="s">
        <v>8097</v>
      </c>
      <c r="J5799" s="84">
        <v>246</v>
      </c>
      <c r="K5799" s="84">
        <v>0</v>
      </c>
      <c r="L5799" s="82">
        <v>658209</v>
      </c>
      <c r="M5799" s="82">
        <v>0</v>
      </c>
      <c r="N5799" s="82">
        <v>2675.65</v>
      </c>
      <c r="O5799" s="86" t="s">
        <v>17554</v>
      </c>
      <c r="P5799" s="82">
        <v>-10316.959999999999</v>
      </c>
      <c r="Q5799" s="82">
        <v>0</v>
      </c>
      <c r="R5799" s="2">
        <f t="shared" si="180"/>
        <v>658209</v>
      </c>
      <c r="S5799" s="2">
        <f t="shared" si="181"/>
        <v>2675.6463414634145</v>
      </c>
    </row>
    <row r="5800" spans="1:19" x14ac:dyDescent="0.25">
      <c r="A5800" s="85" t="s">
        <v>17719</v>
      </c>
      <c r="B5800" s="85" t="s">
        <v>7881</v>
      </c>
      <c r="C5800" s="85" t="s">
        <v>7882</v>
      </c>
      <c r="D5800" s="85">
        <v>440</v>
      </c>
      <c r="E5800" s="85">
        <v>40</v>
      </c>
      <c r="F5800" s="85" t="s">
        <v>8099</v>
      </c>
      <c r="G5800" s="85" t="s">
        <v>8098</v>
      </c>
      <c r="H5800" s="85" t="s">
        <v>18196</v>
      </c>
      <c r="I5800" s="85" t="s">
        <v>18219</v>
      </c>
      <c r="J5800" s="84">
        <v>2</v>
      </c>
      <c r="K5800" s="84">
        <v>0</v>
      </c>
      <c r="L5800" s="82">
        <v>2873</v>
      </c>
      <c r="M5800" s="82">
        <v>0</v>
      </c>
      <c r="N5800" s="82">
        <v>1436.5</v>
      </c>
      <c r="O5800" s="86" t="s">
        <v>17554</v>
      </c>
      <c r="P5800" s="82">
        <v>-45.03</v>
      </c>
      <c r="Q5800" s="82">
        <v>0</v>
      </c>
      <c r="R5800" s="2">
        <f t="shared" si="180"/>
        <v>2873</v>
      </c>
      <c r="S5800" s="2">
        <f t="shared" si="181"/>
        <v>1436.5</v>
      </c>
    </row>
    <row r="5801" spans="1:19" x14ac:dyDescent="0.25">
      <c r="A5801" s="85" t="s">
        <v>17719</v>
      </c>
      <c r="B5801" s="85" t="s">
        <v>7881</v>
      </c>
      <c r="C5801" s="85" t="s">
        <v>7882</v>
      </c>
      <c r="D5801" s="85">
        <v>440</v>
      </c>
      <c r="E5801" s="85">
        <v>40</v>
      </c>
      <c r="F5801" s="85" t="s">
        <v>8096</v>
      </c>
      <c r="G5801" s="85" t="s">
        <v>6272</v>
      </c>
      <c r="H5801" s="85" t="s">
        <v>5017</v>
      </c>
      <c r="I5801" s="85" t="s">
        <v>8095</v>
      </c>
      <c r="J5801" s="84">
        <v>206</v>
      </c>
      <c r="K5801" s="84">
        <v>0</v>
      </c>
      <c r="L5801" s="82">
        <v>434922</v>
      </c>
      <c r="M5801" s="82">
        <v>0</v>
      </c>
      <c r="N5801" s="82">
        <v>2111.27</v>
      </c>
      <c r="O5801" s="86" t="s">
        <v>17552</v>
      </c>
      <c r="P5801" s="82">
        <v>20710.599999999999</v>
      </c>
      <c r="Q5801" s="82">
        <v>0</v>
      </c>
      <c r="R5801" s="2">
        <f t="shared" si="180"/>
        <v>434922</v>
      </c>
      <c r="S5801" s="2">
        <f t="shared" si="181"/>
        <v>2111.2718446601943</v>
      </c>
    </row>
    <row r="5802" spans="1:19" x14ac:dyDescent="0.25">
      <c r="A5802" s="85" t="s">
        <v>17719</v>
      </c>
      <c r="B5802" s="85" t="s">
        <v>7881</v>
      </c>
      <c r="C5802" s="85" t="s">
        <v>7882</v>
      </c>
      <c r="D5802" s="85">
        <v>440</v>
      </c>
      <c r="E5802" s="85">
        <v>40</v>
      </c>
      <c r="F5802" s="85" t="s">
        <v>8096</v>
      </c>
      <c r="G5802" s="85" t="s">
        <v>6272</v>
      </c>
      <c r="H5802" s="85" t="s">
        <v>17901</v>
      </c>
      <c r="I5802" s="85" t="s">
        <v>17995</v>
      </c>
      <c r="J5802" s="84">
        <v>3</v>
      </c>
      <c r="K5802" s="84">
        <v>0</v>
      </c>
      <c r="L5802" s="82">
        <v>3672</v>
      </c>
      <c r="M5802" s="82">
        <v>0</v>
      </c>
      <c r="N5802" s="82">
        <v>1224</v>
      </c>
      <c r="O5802" s="86" t="s">
        <v>17552</v>
      </c>
      <c r="P5802" s="82">
        <v>174.88</v>
      </c>
      <c r="Q5802" s="82">
        <v>0</v>
      </c>
      <c r="R5802" s="2">
        <f t="shared" si="180"/>
        <v>3672</v>
      </c>
      <c r="S5802" s="2">
        <f t="shared" si="181"/>
        <v>1224</v>
      </c>
    </row>
    <row r="5803" spans="1:19" x14ac:dyDescent="0.25">
      <c r="A5803" s="85" t="s">
        <v>17719</v>
      </c>
      <c r="B5803" s="85" t="s">
        <v>7886</v>
      </c>
      <c r="C5803" s="85" t="s">
        <v>7887</v>
      </c>
      <c r="D5803" s="85">
        <v>443</v>
      </c>
      <c r="E5803" s="85">
        <v>43</v>
      </c>
      <c r="F5803" s="85" t="s">
        <v>8091</v>
      </c>
      <c r="G5803" s="85" t="s">
        <v>8090</v>
      </c>
      <c r="H5803" s="85" t="s">
        <v>5018</v>
      </c>
      <c r="I5803" s="85" t="s">
        <v>8094</v>
      </c>
      <c r="J5803" s="84">
        <v>386</v>
      </c>
      <c r="K5803" s="84">
        <v>0</v>
      </c>
      <c r="L5803" s="82">
        <v>899260</v>
      </c>
      <c r="M5803" s="82">
        <v>0</v>
      </c>
      <c r="N5803" s="82">
        <v>2329.69</v>
      </c>
      <c r="O5803" s="86" t="s">
        <v>17552</v>
      </c>
      <c r="P5803" s="82">
        <v>42821.9</v>
      </c>
      <c r="Q5803" s="82">
        <v>0</v>
      </c>
      <c r="R5803" s="2">
        <f t="shared" si="180"/>
        <v>899260</v>
      </c>
      <c r="S5803" s="2">
        <f t="shared" si="181"/>
        <v>2329.6891191709847</v>
      </c>
    </row>
    <row r="5804" spans="1:19" x14ac:dyDescent="0.25">
      <c r="A5804" s="85" t="s">
        <v>17719</v>
      </c>
      <c r="B5804" s="85" t="s">
        <v>7886</v>
      </c>
      <c r="C5804" s="85" t="s">
        <v>7887</v>
      </c>
      <c r="D5804" s="85">
        <v>443</v>
      </c>
      <c r="E5804" s="85">
        <v>43</v>
      </c>
      <c r="F5804" s="85" t="s">
        <v>8091</v>
      </c>
      <c r="G5804" s="85" t="s">
        <v>8090</v>
      </c>
      <c r="H5804" s="85" t="s">
        <v>5019</v>
      </c>
      <c r="I5804" s="85" t="s">
        <v>8093</v>
      </c>
      <c r="J5804" s="84">
        <v>261</v>
      </c>
      <c r="K5804" s="84">
        <v>0</v>
      </c>
      <c r="L5804" s="82">
        <v>653849</v>
      </c>
      <c r="M5804" s="82">
        <v>0</v>
      </c>
      <c r="N5804" s="82">
        <v>2505.17</v>
      </c>
      <c r="O5804" s="86" t="s">
        <v>17552</v>
      </c>
      <c r="P5804" s="82">
        <v>31135.64</v>
      </c>
      <c r="Q5804" s="82">
        <v>0</v>
      </c>
      <c r="R5804" s="2">
        <f t="shared" si="180"/>
        <v>653849</v>
      </c>
      <c r="S5804" s="2">
        <f t="shared" si="181"/>
        <v>2505.1685823754788</v>
      </c>
    </row>
    <row r="5805" spans="1:19" x14ac:dyDescent="0.25">
      <c r="A5805" s="85" t="s">
        <v>17719</v>
      </c>
      <c r="B5805" s="85" t="s">
        <v>7886</v>
      </c>
      <c r="C5805" s="85" t="s">
        <v>7887</v>
      </c>
      <c r="D5805" s="85">
        <v>443</v>
      </c>
      <c r="E5805" s="85">
        <v>43</v>
      </c>
      <c r="F5805" s="85" t="s">
        <v>8091</v>
      </c>
      <c r="G5805" s="85" t="s">
        <v>8090</v>
      </c>
      <c r="H5805" s="85" t="s">
        <v>5020</v>
      </c>
      <c r="I5805" s="85" t="s">
        <v>8092</v>
      </c>
      <c r="J5805" s="84">
        <v>231</v>
      </c>
      <c r="K5805" s="84">
        <v>0</v>
      </c>
      <c r="L5805" s="82">
        <v>550587</v>
      </c>
      <c r="M5805" s="82">
        <v>0</v>
      </c>
      <c r="N5805" s="82">
        <v>2383.4899999999998</v>
      </c>
      <c r="O5805" s="86" t="s">
        <v>17552</v>
      </c>
      <c r="P5805" s="82">
        <v>26218.41</v>
      </c>
      <c r="Q5805" s="82">
        <v>0</v>
      </c>
      <c r="R5805" s="2">
        <f t="shared" si="180"/>
        <v>550587</v>
      </c>
      <c r="S5805" s="2">
        <f t="shared" si="181"/>
        <v>2383.4935064935066</v>
      </c>
    </row>
    <row r="5806" spans="1:19" x14ac:dyDescent="0.25">
      <c r="A5806" s="85" t="s">
        <v>17719</v>
      </c>
      <c r="B5806" s="85" t="s">
        <v>7886</v>
      </c>
      <c r="C5806" s="85" t="s">
        <v>7887</v>
      </c>
      <c r="D5806" s="85">
        <v>443</v>
      </c>
      <c r="E5806" s="85">
        <v>43</v>
      </c>
      <c r="F5806" s="85" t="s">
        <v>8091</v>
      </c>
      <c r="G5806" s="85" t="s">
        <v>8090</v>
      </c>
      <c r="H5806" s="85" t="s">
        <v>5021</v>
      </c>
      <c r="I5806" s="85" t="s">
        <v>8089</v>
      </c>
      <c r="J5806" s="84">
        <v>238</v>
      </c>
      <c r="K5806" s="84">
        <v>0</v>
      </c>
      <c r="L5806" s="82">
        <v>568747</v>
      </c>
      <c r="M5806" s="82">
        <v>0</v>
      </c>
      <c r="N5806" s="82">
        <v>2389.69</v>
      </c>
      <c r="O5806" s="86" t="s">
        <v>17552</v>
      </c>
      <c r="P5806" s="82">
        <v>27083.23</v>
      </c>
      <c r="Q5806" s="82">
        <v>0</v>
      </c>
      <c r="R5806" s="2">
        <f t="shared" si="180"/>
        <v>568747</v>
      </c>
      <c r="S5806" s="2">
        <f t="shared" si="181"/>
        <v>2389.6932773109243</v>
      </c>
    </row>
    <row r="5807" spans="1:19" x14ac:dyDescent="0.25">
      <c r="A5807" s="85" t="s">
        <v>17719</v>
      </c>
      <c r="B5807" s="85" t="s">
        <v>7881</v>
      </c>
      <c r="C5807" s="85" t="s">
        <v>7882</v>
      </c>
      <c r="D5807" s="85">
        <v>440</v>
      </c>
      <c r="E5807" s="85">
        <v>40</v>
      </c>
      <c r="F5807" s="85" t="s">
        <v>8088</v>
      </c>
      <c r="G5807" s="85" t="s">
        <v>7795</v>
      </c>
      <c r="H5807" s="85" t="s">
        <v>5022</v>
      </c>
      <c r="I5807" s="85" t="s">
        <v>8087</v>
      </c>
      <c r="J5807" s="84">
        <v>115</v>
      </c>
      <c r="K5807" s="84">
        <v>48</v>
      </c>
      <c r="L5807" s="82">
        <v>415233</v>
      </c>
      <c r="M5807" s="82">
        <v>122277</v>
      </c>
      <c r="N5807" s="82">
        <v>2547.44</v>
      </c>
      <c r="O5807" s="86" t="s">
        <v>17552</v>
      </c>
      <c r="P5807" s="82">
        <v>19773</v>
      </c>
      <c r="Q5807" s="82">
        <v>0</v>
      </c>
      <c r="R5807" s="2">
        <f t="shared" si="180"/>
        <v>292956</v>
      </c>
      <c r="S5807" s="2">
        <f t="shared" si="181"/>
        <v>2547.4434782608696</v>
      </c>
    </row>
    <row r="5808" spans="1:19" x14ac:dyDescent="0.25">
      <c r="A5808" s="85" t="s">
        <v>17719</v>
      </c>
      <c r="B5808" s="85" t="s">
        <v>7881</v>
      </c>
      <c r="C5808" s="85" t="s">
        <v>7882</v>
      </c>
      <c r="D5808" s="85">
        <v>440</v>
      </c>
      <c r="E5808" s="85">
        <v>40</v>
      </c>
      <c r="F5808" s="85" t="s">
        <v>8088</v>
      </c>
      <c r="G5808" s="85" t="s">
        <v>7795</v>
      </c>
      <c r="H5808" s="85" t="s">
        <v>17724</v>
      </c>
      <c r="I5808" s="85" t="s">
        <v>17725</v>
      </c>
      <c r="J5808" s="84">
        <v>20</v>
      </c>
      <c r="K5808" s="84">
        <v>0</v>
      </c>
      <c r="L5808" s="82">
        <v>25146</v>
      </c>
      <c r="M5808" s="82">
        <v>0</v>
      </c>
      <c r="N5808" s="82">
        <v>1257.3</v>
      </c>
      <c r="O5808" s="86" t="s">
        <v>17552</v>
      </c>
      <c r="P5808" s="82">
        <v>1197.44</v>
      </c>
      <c r="Q5808" s="82">
        <v>0</v>
      </c>
      <c r="R5808" s="2">
        <f t="shared" si="180"/>
        <v>25146</v>
      </c>
      <c r="S5808" s="2">
        <f t="shared" si="181"/>
        <v>1257.3</v>
      </c>
    </row>
    <row r="5809" spans="1:19" x14ac:dyDescent="0.25">
      <c r="A5809" s="85" t="s">
        <v>17719</v>
      </c>
      <c r="B5809" s="85" t="s">
        <v>7881</v>
      </c>
      <c r="C5809" s="85" t="s">
        <v>7882</v>
      </c>
      <c r="D5809" s="85">
        <v>440</v>
      </c>
      <c r="E5809" s="85">
        <v>40</v>
      </c>
      <c r="F5809" s="85" t="s">
        <v>8085</v>
      </c>
      <c r="G5809" s="85" t="s">
        <v>8084</v>
      </c>
      <c r="H5809" s="85" t="s">
        <v>5023</v>
      </c>
      <c r="I5809" s="85" t="s">
        <v>8086</v>
      </c>
      <c r="J5809" s="84">
        <v>268</v>
      </c>
      <c r="K5809" s="84">
        <v>0</v>
      </c>
      <c r="L5809" s="82">
        <v>672013</v>
      </c>
      <c r="M5809" s="82">
        <v>0</v>
      </c>
      <c r="N5809" s="82">
        <v>2507.5100000000002</v>
      </c>
      <c r="O5809" s="86" t="s">
        <v>17552</v>
      </c>
      <c r="P5809" s="82">
        <v>32000.61</v>
      </c>
      <c r="Q5809" s="82">
        <v>0</v>
      </c>
      <c r="R5809" s="2">
        <f t="shared" si="180"/>
        <v>672013</v>
      </c>
      <c r="S5809" s="2">
        <f t="shared" si="181"/>
        <v>2507.5111940298507</v>
      </c>
    </row>
    <row r="5810" spans="1:19" x14ac:dyDescent="0.25">
      <c r="A5810" s="85" t="s">
        <v>17719</v>
      </c>
      <c r="B5810" s="85" t="s">
        <v>7881</v>
      </c>
      <c r="C5810" s="85" t="s">
        <v>7882</v>
      </c>
      <c r="D5810" s="85">
        <v>440</v>
      </c>
      <c r="E5810" s="85">
        <v>40</v>
      </c>
      <c r="F5810" s="85" t="s">
        <v>8085</v>
      </c>
      <c r="G5810" s="85" t="s">
        <v>8084</v>
      </c>
      <c r="H5810" s="85" t="s">
        <v>5024</v>
      </c>
      <c r="I5810" s="85" t="s">
        <v>8083</v>
      </c>
      <c r="J5810" s="84">
        <v>8</v>
      </c>
      <c r="K5810" s="84">
        <v>0</v>
      </c>
      <c r="L5810" s="82">
        <v>11119</v>
      </c>
      <c r="M5810" s="82">
        <v>0</v>
      </c>
      <c r="N5810" s="82">
        <v>1389.88</v>
      </c>
      <c r="O5810" s="86" t="s">
        <v>17552</v>
      </c>
      <c r="P5810" s="82">
        <v>529.48</v>
      </c>
      <c r="Q5810" s="82">
        <v>0</v>
      </c>
      <c r="R5810" s="2">
        <f t="shared" si="180"/>
        <v>11119</v>
      </c>
      <c r="S5810" s="2">
        <f t="shared" si="181"/>
        <v>1389.875</v>
      </c>
    </row>
    <row r="5811" spans="1:19" x14ac:dyDescent="0.25">
      <c r="A5811" s="85" t="s">
        <v>17719</v>
      </c>
      <c r="B5811" s="85" t="s">
        <v>7886</v>
      </c>
      <c r="C5811" s="85" t="s">
        <v>7887</v>
      </c>
      <c r="D5811" s="85">
        <v>443</v>
      </c>
      <c r="E5811" s="85">
        <v>43</v>
      </c>
      <c r="F5811" s="85" t="s">
        <v>8081</v>
      </c>
      <c r="G5811" s="85" t="s">
        <v>8080</v>
      </c>
      <c r="H5811" s="85" t="s">
        <v>5025</v>
      </c>
      <c r="I5811" s="85" t="s">
        <v>8079</v>
      </c>
      <c r="J5811" s="84">
        <v>158</v>
      </c>
      <c r="K5811" s="84">
        <v>0</v>
      </c>
      <c r="L5811" s="82">
        <v>386038</v>
      </c>
      <c r="M5811" s="82">
        <v>0</v>
      </c>
      <c r="N5811" s="82">
        <v>2443.2800000000002</v>
      </c>
      <c r="O5811" s="86" t="s">
        <v>17552</v>
      </c>
      <c r="P5811" s="82">
        <v>18382.78</v>
      </c>
      <c r="Q5811" s="82">
        <v>0</v>
      </c>
      <c r="R5811" s="2">
        <f t="shared" si="180"/>
        <v>386038</v>
      </c>
      <c r="S5811" s="2">
        <f t="shared" si="181"/>
        <v>2443.2784810126582</v>
      </c>
    </row>
    <row r="5812" spans="1:19" x14ac:dyDescent="0.25">
      <c r="A5812" s="85" t="s">
        <v>17719</v>
      </c>
      <c r="B5812" s="85" t="s">
        <v>7886</v>
      </c>
      <c r="C5812" s="85" t="s">
        <v>7887</v>
      </c>
      <c r="D5812" s="85">
        <v>443</v>
      </c>
      <c r="E5812" s="85">
        <v>43</v>
      </c>
      <c r="F5812" s="85" t="s">
        <v>8078</v>
      </c>
      <c r="G5812" s="85" t="s">
        <v>8077</v>
      </c>
      <c r="H5812" s="85" t="s">
        <v>5026</v>
      </c>
      <c r="I5812" s="85" t="s">
        <v>8076</v>
      </c>
      <c r="J5812" s="84">
        <v>354</v>
      </c>
      <c r="K5812" s="84">
        <v>0</v>
      </c>
      <c r="L5812" s="82">
        <v>939157</v>
      </c>
      <c r="M5812" s="82">
        <v>0</v>
      </c>
      <c r="N5812" s="82">
        <v>2652.99</v>
      </c>
      <c r="O5812" s="86" t="s">
        <v>17552</v>
      </c>
      <c r="P5812" s="82">
        <v>44721.79</v>
      </c>
      <c r="Q5812" s="82">
        <v>0</v>
      </c>
      <c r="R5812" s="2">
        <f t="shared" si="180"/>
        <v>939157</v>
      </c>
      <c r="S5812" s="2">
        <f t="shared" si="181"/>
        <v>2652.9858757062148</v>
      </c>
    </row>
    <row r="5813" spans="1:19" x14ac:dyDescent="0.25">
      <c r="A5813" s="85" t="s">
        <v>17719</v>
      </c>
      <c r="B5813" s="85" t="s">
        <v>7886</v>
      </c>
      <c r="C5813" s="85" t="s">
        <v>7887</v>
      </c>
      <c r="D5813" s="85">
        <v>443</v>
      </c>
      <c r="E5813" s="85">
        <v>43</v>
      </c>
      <c r="F5813" s="85" t="s">
        <v>8075</v>
      </c>
      <c r="G5813" s="85" t="s">
        <v>8074</v>
      </c>
      <c r="H5813" s="85" t="s">
        <v>5027</v>
      </c>
      <c r="I5813" s="85" t="s">
        <v>8073</v>
      </c>
      <c r="J5813" s="84">
        <v>124</v>
      </c>
      <c r="K5813" s="84">
        <v>0</v>
      </c>
      <c r="L5813" s="82">
        <v>286104</v>
      </c>
      <c r="M5813" s="82">
        <v>0</v>
      </c>
      <c r="N5813" s="82">
        <v>2307.29</v>
      </c>
      <c r="O5813" s="86" t="s">
        <v>17552</v>
      </c>
      <c r="P5813" s="82">
        <v>13624</v>
      </c>
      <c r="Q5813" s="82">
        <v>0</v>
      </c>
      <c r="R5813" s="2">
        <f t="shared" si="180"/>
        <v>286104</v>
      </c>
      <c r="S5813" s="2">
        <f t="shared" si="181"/>
        <v>2307.2903225806454</v>
      </c>
    </row>
    <row r="5814" spans="1:19" x14ac:dyDescent="0.25">
      <c r="A5814" s="85" t="s">
        <v>17719</v>
      </c>
      <c r="B5814" s="85" t="s">
        <v>7886</v>
      </c>
      <c r="C5814" s="85" t="s">
        <v>7887</v>
      </c>
      <c r="D5814" s="85">
        <v>443</v>
      </c>
      <c r="E5814" s="85">
        <v>43</v>
      </c>
      <c r="F5814" s="85" t="s">
        <v>8072</v>
      </c>
      <c r="G5814" s="85" t="s">
        <v>8071</v>
      </c>
      <c r="H5814" s="85" t="s">
        <v>5028</v>
      </c>
      <c r="I5814" s="85" t="s">
        <v>8070</v>
      </c>
      <c r="J5814" s="84">
        <v>199</v>
      </c>
      <c r="K5814" s="84">
        <v>0</v>
      </c>
      <c r="L5814" s="82">
        <v>430754</v>
      </c>
      <c r="M5814" s="82">
        <v>0</v>
      </c>
      <c r="N5814" s="82">
        <v>2164.59</v>
      </c>
      <c r="O5814" s="86" t="s">
        <v>17552</v>
      </c>
      <c r="P5814" s="82">
        <v>20512.07</v>
      </c>
      <c r="Q5814" s="82">
        <v>0</v>
      </c>
      <c r="R5814" s="2">
        <f t="shared" si="180"/>
        <v>430754</v>
      </c>
      <c r="S5814" s="2">
        <f t="shared" si="181"/>
        <v>2164.5929648241208</v>
      </c>
    </row>
    <row r="5815" spans="1:19" x14ac:dyDescent="0.25">
      <c r="A5815" s="85" t="s">
        <v>17719</v>
      </c>
      <c r="B5815" s="85" t="s">
        <v>7886</v>
      </c>
      <c r="C5815" s="85" t="s">
        <v>7887</v>
      </c>
      <c r="D5815" s="85">
        <v>443</v>
      </c>
      <c r="E5815" s="85">
        <v>43</v>
      </c>
      <c r="F5815" s="85" t="s">
        <v>8069</v>
      </c>
      <c r="G5815" s="85" t="s">
        <v>8068</v>
      </c>
      <c r="H5815" s="85" t="s">
        <v>5029</v>
      </c>
      <c r="I5815" s="85" t="s">
        <v>8067</v>
      </c>
      <c r="J5815" s="84">
        <v>120</v>
      </c>
      <c r="K5815" s="84">
        <v>140</v>
      </c>
      <c r="L5815" s="82">
        <v>654557</v>
      </c>
      <c r="M5815" s="82">
        <v>352453</v>
      </c>
      <c r="N5815" s="82">
        <v>2517.5300000000002</v>
      </c>
      <c r="O5815" s="86" t="s">
        <v>17554</v>
      </c>
      <c r="P5815" s="82">
        <v>-10259.719999999999</v>
      </c>
      <c r="Q5815" s="82">
        <v>0</v>
      </c>
      <c r="R5815" s="2">
        <f t="shared" si="180"/>
        <v>302104</v>
      </c>
      <c r="S5815" s="2">
        <f t="shared" si="181"/>
        <v>2517.5333333333333</v>
      </c>
    </row>
    <row r="5816" spans="1:19" x14ac:dyDescent="0.25">
      <c r="A5816" s="85" t="s">
        <v>17719</v>
      </c>
      <c r="B5816" s="85" t="s">
        <v>7881</v>
      </c>
      <c r="C5816" s="85" t="s">
        <v>7882</v>
      </c>
      <c r="D5816" s="85">
        <v>440</v>
      </c>
      <c r="E5816" s="85">
        <v>40</v>
      </c>
      <c r="F5816" s="85" t="s">
        <v>8065</v>
      </c>
      <c r="G5816" s="85" t="s">
        <v>8064</v>
      </c>
      <c r="H5816" s="85" t="s">
        <v>5030</v>
      </c>
      <c r="I5816" s="85" t="s">
        <v>8066</v>
      </c>
      <c r="J5816" s="84">
        <v>344</v>
      </c>
      <c r="K5816" s="84">
        <v>0</v>
      </c>
      <c r="L5816" s="82">
        <v>860081</v>
      </c>
      <c r="M5816" s="82">
        <v>0</v>
      </c>
      <c r="N5816" s="82">
        <v>2500.2399999999998</v>
      </c>
      <c r="O5816" s="86" t="s">
        <v>17554</v>
      </c>
      <c r="P5816" s="82">
        <v>-13481.16</v>
      </c>
      <c r="Q5816" s="82">
        <v>0</v>
      </c>
      <c r="R5816" s="2">
        <f t="shared" si="180"/>
        <v>860081</v>
      </c>
      <c r="S5816" s="2">
        <f t="shared" si="181"/>
        <v>2500.2354651162791</v>
      </c>
    </row>
    <row r="5817" spans="1:19" x14ac:dyDescent="0.25">
      <c r="A5817" s="85" t="s">
        <v>17719</v>
      </c>
      <c r="B5817" s="85" t="s">
        <v>7881</v>
      </c>
      <c r="C5817" s="85" t="s">
        <v>7882</v>
      </c>
      <c r="D5817" s="85">
        <v>440</v>
      </c>
      <c r="E5817" s="85">
        <v>40</v>
      </c>
      <c r="F5817" s="85" t="s">
        <v>8065</v>
      </c>
      <c r="G5817" s="85" t="s">
        <v>8064</v>
      </c>
      <c r="H5817" s="85" t="s">
        <v>5031</v>
      </c>
      <c r="I5817" s="85" t="s">
        <v>8063</v>
      </c>
      <c r="J5817" s="84">
        <v>158</v>
      </c>
      <c r="K5817" s="84">
        <v>0</v>
      </c>
      <c r="L5817" s="82">
        <v>404790</v>
      </c>
      <c r="M5817" s="82">
        <v>0</v>
      </c>
      <c r="N5817" s="82">
        <v>2561.96</v>
      </c>
      <c r="O5817" s="86" t="s">
        <v>17554</v>
      </c>
      <c r="P5817" s="82">
        <v>-6344.8</v>
      </c>
      <c r="Q5817" s="82">
        <v>0</v>
      </c>
      <c r="R5817" s="2">
        <f t="shared" si="180"/>
        <v>404790</v>
      </c>
      <c r="S5817" s="2">
        <f t="shared" si="181"/>
        <v>2561.9620253164558</v>
      </c>
    </row>
    <row r="5818" spans="1:19" x14ac:dyDescent="0.25">
      <c r="A5818" s="85" t="s">
        <v>17719</v>
      </c>
      <c r="B5818" s="85" t="s">
        <v>7886</v>
      </c>
      <c r="C5818" s="85" t="s">
        <v>7887</v>
      </c>
      <c r="D5818" s="85">
        <v>443</v>
      </c>
      <c r="E5818" s="85">
        <v>43</v>
      </c>
      <c r="F5818" s="85" t="s">
        <v>8062</v>
      </c>
      <c r="G5818" s="85" t="s">
        <v>8061</v>
      </c>
      <c r="H5818" s="85" t="s">
        <v>5032</v>
      </c>
      <c r="I5818" s="85" t="s">
        <v>8060</v>
      </c>
      <c r="J5818" s="84">
        <v>150</v>
      </c>
      <c r="K5818" s="84">
        <v>0</v>
      </c>
      <c r="L5818" s="82">
        <v>283772</v>
      </c>
      <c r="M5818" s="82">
        <v>0</v>
      </c>
      <c r="N5818" s="82">
        <v>1891.81</v>
      </c>
      <c r="O5818" s="86" t="s">
        <v>17554</v>
      </c>
      <c r="P5818" s="82">
        <v>-4447.93</v>
      </c>
      <c r="Q5818" s="82">
        <v>0</v>
      </c>
      <c r="R5818" s="2">
        <f t="shared" si="180"/>
        <v>283772</v>
      </c>
      <c r="S5818" s="2">
        <f t="shared" si="181"/>
        <v>1891.8133333333333</v>
      </c>
    </row>
    <row r="5819" spans="1:19" x14ac:dyDescent="0.25">
      <c r="A5819" s="85" t="s">
        <v>17719</v>
      </c>
      <c r="B5819" s="85" t="s">
        <v>7881</v>
      </c>
      <c r="C5819" s="85" t="s">
        <v>7882</v>
      </c>
      <c r="D5819" s="85">
        <v>440</v>
      </c>
      <c r="E5819" s="85">
        <v>40</v>
      </c>
      <c r="F5819" s="85" t="s">
        <v>8059</v>
      </c>
      <c r="G5819" s="85" t="s">
        <v>8058</v>
      </c>
      <c r="H5819" s="85" t="s">
        <v>5033</v>
      </c>
      <c r="I5819" s="85" t="s">
        <v>8057</v>
      </c>
      <c r="J5819" s="84">
        <v>270</v>
      </c>
      <c r="K5819" s="84">
        <v>0</v>
      </c>
      <c r="L5819" s="82">
        <v>595305</v>
      </c>
      <c r="M5819" s="82">
        <v>0</v>
      </c>
      <c r="N5819" s="82">
        <v>2204.83</v>
      </c>
      <c r="O5819" s="86" t="s">
        <v>17554</v>
      </c>
      <c r="P5819" s="82">
        <v>-9330.99</v>
      </c>
      <c r="Q5819" s="82">
        <v>0</v>
      </c>
      <c r="R5819" s="2">
        <f t="shared" si="180"/>
        <v>595305</v>
      </c>
      <c r="S5819" s="2">
        <f t="shared" si="181"/>
        <v>2204.8333333333335</v>
      </c>
    </row>
    <row r="5820" spans="1:19" x14ac:dyDescent="0.25">
      <c r="A5820" s="85" t="s">
        <v>17719</v>
      </c>
      <c r="B5820" s="85" t="s">
        <v>7881</v>
      </c>
      <c r="C5820" s="85" t="s">
        <v>7882</v>
      </c>
      <c r="D5820" s="85">
        <v>440</v>
      </c>
      <c r="E5820" s="85">
        <v>40</v>
      </c>
      <c r="F5820" s="85" t="s">
        <v>8056</v>
      </c>
      <c r="G5820" s="85" t="s">
        <v>8055</v>
      </c>
      <c r="H5820" s="85" t="s">
        <v>5034</v>
      </c>
      <c r="I5820" s="85" t="s">
        <v>8054</v>
      </c>
      <c r="J5820" s="84">
        <v>210</v>
      </c>
      <c r="K5820" s="84">
        <v>0</v>
      </c>
      <c r="L5820" s="82">
        <v>443648</v>
      </c>
      <c r="M5820" s="82">
        <v>0</v>
      </c>
      <c r="N5820" s="82">
        <v>2112.61</v>
      </c>
      <c r="O5820" s="86" t="s">
        <v>17554</v>
      </c>
      <c r="P5820" s="82">
        <v>-6953.88</v>
      </c>
      <c r="Q5820" s="82">
        <v>0</v>
      </c>
      <c r="R5820" s="2">
        <f t="shared" si="180"/>
        <v>443648</v>
      </c>
      <c r="S5820" s="2">
        <f t="shared" si="181"/>
        <v>2112.609523809524</v>
      </c>
    </row>
    <row r="5821" spans="1:19" x14ac:dyDescent="0.25">
      <c r="A5821" s="85" t="s">
        <v>17719</v>
      </c>
      <c r="B5821" s="85" t="s">
        <v>7886</v>
      </c>
      <c r="C5821" s="85" t="s">
        <v>7887</v>
      </c>
      <c r="D5821" s="85">
        <v>443</v>
      </c>
      <c r="E5821" s="85">
        <v>43</v>
      </c>
      <c r="F5821" s="85" t="s">
        <v>8053</v>
      </c>
      <c r="G5821" s="85" t="s">
        <v>8052</v>
      </c>
      <c r="H5821" s="85" t="s">
        <v>5035</v>
      </c>
      <c r="I5821" s="85" t="s">
        <v>8051</v>
      </c>
      <c r="J5821" s="84">
        <v>136</v>
      </c>
      <c r="K5821" s="84">
        <v>0</v>
      </c>
      <c r="L5821" s="82">
        <v>277601</v>
      </c>
      <c r="M5821" s="82">
        <v>0</v>
      </c>
      <c r="N5821" s="82">
        <v>2041.18</v>
      </c>
      <c r="O5821" s="86" t="s">
        <v>17554</v>
      </c>
      <c r="P5821" s="82">
        <v>-4351.21</v>
      </c>
      <c r="Q5821" s="82">
        <v>0</v>
      </c>
      <c r="R5821" s="2">
        <f t="shared" si="180"/>
        <v>277601</v>
      </c>
      <c r="S5821" s="2">
        <f t="shared" si="181"/>
        <v>2041.1838235294117</v>
      </c>
    </row>
    <row r="5822" spans="1:19" x14ac:dyDescent="0.25">
      <c r="A5822" s="85" t="s">
        <v>17719</v>
      </c>
      <c r="B5822" s="85" t="s">
        <v>7881</v>
      </c>
      <c r="C5822" s="85" t="s">
        <v>7882</v>
      </c>
      <c r="D5822" s="85">
        <v>440</v>
      </c>
      <c r="E5822" s="85">
        <v>40</v>
      </c>
      <c r="F5822" s="85" t="s">
        <v>8050</v>
      </c>
      <c r="G5822" s="85" t="s">
        <v>8049</v>
      </c>
      <c r="H5822" s="85" t="s">
        <v>5036</v>
      </c>
      <c r="I5822" s="85" t="s">
        <v>8048</v>
      </c>
      <c r="J5822" s="84">
        <v>232</v>
      </c>
      <c r="K5822" s="84">
        <v>18</v>
      </c>
      <c r="L5822" s="82">
        <v>544387</v>
      </c>
      <c r="M5822" s="82">
        <v>39196</v>
      </c>
      <c r="N5822" s="82">
        <v>2177.5500000000002</v>
      </c>
      <c r="O5822" s="86" t="s">
        <v>17554</v>
      </c>
      <c r="P5822" s="82">
        <v>-8532.9</v>
      </c>
      <c r="Q5822" s="82">
        <v>0</v>
      </c>
      <c r="R5822" s="2">
        <f t="shared" si="180"/>
        <v>505191</v>
      </c>
      <c r="S5822" s="2">
        <f t="shared" si="181"/>
        <v>2177.5474137931033</v>
      </c>
    </row>
    <row r="5823" spans="1:19" x14ac:dyDescent="0.25">
      <c r="A5823" s="85" t="s">
        <v>17719</v>
      </c>
      <c r="B5823" s="85" t="s">
        <v>7881</v>
      </c>
      <c r="C5823" s="85" t="s">
        <v>7882</v>
      </c>
      <c r="D5823" s="85">
        <v>440</v>
      </c>
      <c r="E5823" s="85">
        <v>40</v>
      </c>
      <c r="F5823" s="85" t="s">
        <v>8047</v>
      </c>
      <c r="G5823" s="85" t="s">
        <v>8046</v>
      </c>
      <c r="H5823" s="85" t="s">
        <v>5037</v>
      </c>
      <c r="I5823" s="85" t="s">
        <v>8045</v>
      </c>
      <c r="J5823" s="84">
        <v>70</v>
      </c>
      <c r="K5823" s="84">
        <v>0</v>
      </c>
      <c r="L5823" s="82">
        <v>155284</v>
      </c>
      <c r="M5823" s="82">
        <v>0</v>
      </c>
      <c r="N5823" s="82">
        <v>2218.34</v>
      </c>
      <c r="O5823" s="86" t="s">
        <v>17552</v>
      </c>
      <c r="P5823" s="82">
        <v>7394.46</v>
      </c>
      <c r="Q5823" s="82">
        <v>0</v>
      </c>
      <c r="R5823" s="2">
        <f t="shared" si="180"/>
        <v>155284</v>
      </c>
      <c r="S5823" s="2">
        <f t="shared" si="181"/>
        <v>2218.3428571428572</v>
      </c>
    </row>
    <row r="5824" spans="1:19" x14ac:dyDescent="0.25">
      <c r="A5824" s="85" t="s">
        <v>17719</v>
      </c>
      <c r="B5824" s="85" t="s">
        <v>7886</v>
      </c>
      <c r="C5824" s="85" t="s">
        <v>7887</v>
      </c>
      <c r="D5824" s="85">
        <v>443</v>
      </c>
      <c r="E5824" s="85">
        <v>43</v>
      </c>
      <c r="F5824" s="85" t="s">
        <v>8044</v>
      </c>
      <c r="G5824" s="85" t="s">
        <v>8043</v>
      </c>
      <c r="H5824" s="85" t="s">
        <v>5038</v>
      </c>
      <c r="I5824" s="85" t="s">
        <v>8042</v>
      </c>
      <c r="J5824" s="84">
        <v>389</v>
      </c>
      <c r="K5824" s="84">
        <v>0</v>
      </c>
      <c r="L5824" s="82">
        <v>1014304</v>
      </c>
      <c r="M5824" s="82">
        <v>0</v>
      </c>
      <c r="N5824" s="82">
        <v>2607.4699999999998</v>
      </c>
      <c r="O5824" s="86" t="s">
        <v>17552</v>
      </c>
      <c r="P5824" s="82">
        <v>48300.19</v>
      </c>
      <c r="Q5824" s="82">
        <v>0</v>
      </c>
      <c r="R5824" s="2">
        <f t="shared" si="180"/>
        <v>1014304</v>
      </c>
      <c r="S5824" s="2">
        <f t="shared" si="181"/>
        <v>2607.46529562982</v>
      </c>
    </row>
    <row r="5825" spans="1:19" x14ac:dyDescent="0.25">
      <c r="A5825" s="85" t="s">
        <v>17719</v>
      </c>
      <c r="B5825" s="85" t="s">
        <v>7886</v>
      </c>
      <c r="C5825" s="85" t="s">
        <v>7887</v>
      </c>
      <c r="D5825" s="85">
        <v>443</v>
      </c>
      <c r="E5825" s="85">
        <v>43</v>
      </c>
      <c r="F5825" s="85" t="s">
        <v>8044</v>
      </c>
      <c r="G5825" s="85" t="s">
        <v>8043</v>
      </c>
      <c r="H5825" s="85" t="s">
        <v>17902</v>
      </c>
      <c r="I5825" s="85" t="s">
        <v>17996</v>
      </c>
      <c r="J5825" s="84">
        <v>19</v>
      </c>
      <c r="K5825" s="84">
        <v>0</v>
      </c>
      <c r="L5825" s="82">
        <v>35931</v>
      </c>
      <c r="M5825" s="82">
        <v>0</v>
      </c>
      <c r="N5825" s="82">
        <v>1891.11</v>
      </c>
      <c r="O5825" s="86" t="s">
        <v>17552</v>
      </c>
      <c r="P5825" s="82">
        <v>1711.02</v>
      </c>
      <c r="Q5825" s="82">
        <v>0</v>
      </c>
      <c r="R5825" s="2">
        <f t="shared" si="180"/>
        <v>35931</v>
      </c>
      <c r="S5825" s="2">
        <f t="shared" si="181"/>
        <v>1891.1052631578948</v>
      </c>
    </row>
    <row r="5826" spans="1:19" x14ac:dyDescent="0.25">
      <c r="A5826" s="85" t="s">
        <v>17719</v>
      </c>
      <c r="B5826" s="85" t="s">
        <v>7886</v>
      </c>
      <c r="C5826" s="85" t="s">
        <v>7887</v>
      </c>
      <c r="D5826" s="85">
        <v>443</v>
      </c>
      <c r="E5826" s="85">
        <v>43</v>
      </c>
      <c r="F5826" s="85" t="s">
        <v>8044</v>
      </c>
      <c r="G5826" s="85" t="s">
        <v>8043</v>
      </c>
      <c r="H5826" s="85" t="s">
        <v>18392</v>
      </c>
      <c r="I5826" s="85" t="s">
        <v>18455</v>
      </c>
      <c r="J5826" s="84">
        <v>19</v>
      </c>
      <c r="K5826" s="84">
        <v>0</v>
      </c>
      <c r="L5826" s="82">
        <v>33329</v>
      </c>
      <c r="M5826" s="82">
        <v>0</v>
      </c>
      <c r="N5826" s="82">
        <v>1754.16</v>
      </c>
      <c r="O5826" s="86" t="s">
        <v>17552</v>
      </c>
      <c r="P5826" s="82">
        <v>1587.1</v>
      </c>
      <c r="Q5826" s="82">
        <v>0</v>
      </c>
      <c r="R5826" s="2">
        <f t="shared" si="180"/>
        <v>33329</v>
      </c>
      <c r="S5826" s="2">
        <f t="shared" si="181"/>
        <v>1754.1578947368421</v>
      </c>
    </row>
    <row r="5827" spans="1:19" x14ac:dyDescent="0.25">
      <c r="A5827" s="85" t="s">
        <v>17719</v>
      </c>
      <c r="B5827" s="85" t="s">
        <v>7881</v>
      </c>
      <c r="C5827" s="85" t="s">
        <v>7882</v>
      </c>
      <c r="D5827" s="85">
        <v>440</v>
      </c>
      <c r="E5827" s="85">
        <v>40</v>
      </c>
      <c r="F5827" s="85" t="s">
        <v>8041</v>
      </c>
      <c r="G5827" s="85" t="s">
        <v>8040</v>
      </c>
      <c r="H5827" s="85" t="s">
        <v>5039</v>
      </c>
      <c r="I5827" s="85" t="s">
        <v>6736</v>
      </c>
      <c r="J5827" s="84">
        <v>70</v>
      </c>
      <c r="K5827" s="84">
        <v>0</v>
      </c>
      <c r="L5827" s="82">
        <v>160251</v>
      </c>
      <c r="M5827" s="82">
        <v>0</v>
      </c>
      <c r="N5827" s="82">
        <v>2289.3000000000002</v>
      </c>
      <c r="O5827" s="86" t="s">
        <v>17554</v>
      </c>
      <c r="P5827" s="82">
        <v>-2511.83</v>
      </c>
      <c r="Q5827" s="82">
        <v>0</v>
      </c>
      <c r="R5827" s="2">
        <f t="shared" si="180"/>
        <v>160251</v>
      </c>
      <c r="S5827" s="2">
        <f t="shared" si="181"/>
        <v>2289.3000000000002</v>
      </c>
    </row>
    <row r="5828" spans="1:19" x14ac:dyDescent="0.25">
      <c r="A5828" s="85" t="s">
        <v>17719</v>
      </c>
      <c r="B5828" s="85" t="s">
        <v>7881</v>
      </c>
      <c r="C5828" s="85" t="s">
        <v>7882</v>
      </c>
      <c r="D5828" s="85">
        <v>440</v>
      </c>
      <c r="E5828" s="85">
        <v>40</v>
      </c>
      <c r="F5828" s="85" t="s">
        <v>8039</v>
      </c>
      <c r="G5828" s="85" t="s">
        <v>8038</v>
      </c>
      <c r="H5828" s="85" t="s">
        <v>5040</v>
      </c>
      <c r="I5828" s="85" t="s">
        <v>8037</v>
      </c>
      <c r="J5828" s="84">
        <v>100</v>
      </c>
      <c r="K5828" s="84">
        <v>0</v>
      </c>
      <c r="L5828" s="82">
        <v>221066</v>
      </c>
      <c r="M5828" s="82">
        <v>0</v>
      </c>
      <c r="N5828" s="82">
        <v>2210.66</v>
      </c>
      <c r="O5828" s="86" t="s">
        <v>17552</v>
      </c>
      <c r="P5828" s="82">
        <v>10526.99</v>
      </c>
      <c r="Q5828" s="82">
        <v>0</v>
      </c>
      <c r="R5828" s="2">
        <f t="shared" ref="R5828:R5891" si="182">L5828-M5828</f>
        <v>221066</v>
      </c>
      <c r="S5828" s="2">
        <f t="shared" ref="S5828:S5891" si="183">R5828/J5828</f>
        <v>2210.66</v>
      </c>
    </row>
    <row r="5829" spans="1:19" x14ac:dyDescent="0.25">
      <c r="A5829" s="85" t="s">
        <v>17719</v>
      </c>
      <c r="B5829" s="85" t="s">
        <v>7881</v>
      </c>
      <c r="C5829" s="85" t="s">
        <v>7882</v>
      </c>
      <c r="D5829" s="85">
        <v>440</v>
      </c>
      <c r="E5829" s="85">
        <v>40</v>
      </c>
      <c r="F5829" s="85" t="s">
        <v>8036</v>
      </c>
      <c r="G5829" s="85" t="s">
        <v>8035</v>
      </c>
      <c r="H5829" s="85" t="s">
        <v>5041</v>
      </c>
      <c r="I5829" s="85" t="s">
        <v>8034</v>
      </c>
      <c r="J5829" s="84">
        <v>220</v>
      </c>
      <c r="K5829" s="84">
        <v>0</v>
      </c>
      <c r="L5829" s="82">
        <v>535102</v>
      </c>
      <c r="M5829" s="82">
        <v>0</v>
      </c>
      <c r="N5829" s="82">
        <v>2432.2800000000002</v>
      </c>
      <c r="O5829" s="86" t="s">
        <v>17554</v>
      </c>
      <c r="P5829" s="82">
        <v>-8387.34</v>
      </c>
      <c r="Q5829" s="82">
        <v>0</v>
      </c>
      <c r="R5829" s="2">
        <f t="shared" si="182"/>
        <v>535102</v>
      </c>
      <c r="S5829" s="2">
        <f t="shared" si="183"/>
        <v>2432.2818181818184</v>
      </c>
    </row>
    <row r="5830" spans="1:19" x14ac:dyDescent="0.25">
      <c r="A5830" s="85" t="s">
        <v>17719</v>
      </c>
      <c r="B5830" s="85" t="s">
        <v>7886</v>
      </c>
      <c r="C5830" s="85" t="s">
        <v>7887</v>
      </c>
      <c r="D5830" s="85">
        <v>443</v>
      </c>
      <c r="E5830" s="85">
        <v>43</v>
      </c>
      <c r="F5830" s="85" t="s">
        <v>8032</v>
      </c>
      <c r="G5830" s="85" t="s">
        <v>8031</v>
      </c>
      <c r="H5830" s="85" t="s">
        <v>5042</v>
      </c>
      <c r="I5830" s="85" t="s">
        <v>8033</v>
      </c>
      <c r="J5830" s="84">
        <v>499</v>
      </c>
      <c r="K5830" s="84">
        <v>51</v>
      </c>
      <c r="L5830" s="82">
        <v>1282601</v>
      </c>
      <c r="M5830" s="82">
        <v>118932</v>
      </c>
      <c r="N5830" s="82">
        <v>2332</v>
      </c>
      <c r="O5830" s="86" t="s">
        <v>17552</v>
      </c>
      <c r="P5830" s="82">
        <v>61076.22</v>
      </c>
      <c r="Q5830" s="82">
        <v>0</v>
      </c>
      <c r="R5830" s="2">
        <f t="shared" si="182"/>
        <v>1163669</v>
      </c>
      <c r="S5830" s="2">
        <f t="shared" si="183"/>
        <v>2332.0020040080162</v>
      </c>
    </row>
    <row r="5831" spans="1:19" x14ac:dyDescent="0.25">
      <c r="A5831" s="85" t="s">
        <v>17719</v>
      </c>
      <c r="B5831" s="85" t="s">
        <v>7886</v>
      </c>
      <c r="C5831" s="85" t="s">
        <v>7887</v>
      </c>
      <c r="D5831" s="85">
        <v>443</v>
      </c>
      <c r="E5831" s="85">
        <v>43</v>
      </c>
      <c r="F5831" s="85" t="s">
        <v>8032</v>
      </c>
      <c r="G5831" s="85" t="s">
        <v>8031</v>
      </c>
      <c r="H5831" s="85" t="s">
        <v>5043</v>
      </c>
      <c r="I5831" s="85" t="s">
        <v>8030</v>
      </c>
      <c r="J5831" s="84">
        <v>30</v>
      </c>
      <c r="K5831" s="84">
        <v>0</v>
      </c>
      <c r="L5831" s="82">
        <v>42492</v>
      </c>
      <c r="M5831" s="82">
        <v>0</v>
      </c>
      <c r="N5831" s="82">
        <v>1416.4</v>
      </c>
      <c r="O5831" s="86" t="s">
        <v>17552</v>
      </c>
      <c r="P5831" s="82">
        <v>2023.41</v>
      </c>
      <c r="Q5831" s="82">
        <v>0</v>
      </c>
      <c r="R5831" s="2">
        <f t="shared" si="182"/>
        <v>42492</v>
      </c>
      <c r="S5831" s="2">
        <f t="shared" si="183"/>
        <v>1416.4</v>
      </c>
    </row>
    <row r="5832" spans="1:19" x14ac:dyDescent="0.25">
      <c r="A5832" s="85" t="s">
        <v>17719</v>
      </c>
      <c r="B5832" s="85" t="s">
        <v>7886</v>
      </c>
      <c r="C5832" s="85" t="s">
        <v>7887</v>
      </c>
      <c r="D5832" s="85">
        <v>443</v>
      </c>
      <c r="E5832" s="85">
        <v>43</v>
      </c>
      <c r="F5832" s="85" t="s">
        <v>8029</v>
      </c>
      <c r="G5832" s="85" t="s">
        <v>8028</v>
      </c>
      <c r="H5832" s="85" t="s">
        <v>5044</v>
      </c>
      <c r="I5832" s="85" t="s">
        <v>8027</v>
      </c>
      <c r="J5832" s="84">
        <v>122</v>
      </c>
      <c r="K5832" s="84">
        <v>0</v>
      </c>
      <c r="L5832" s="82">
        <v>281710</v>
      </c>
      <c r="M5832" s="82">
        <v>0</v>
      </c>
      <c r="N5832" s="82">
        <v>2309.1</v>
      </c>
      <c r="O5832" s="86" t="s">
        <v>17552</v>
      </c>
      <c r="P5832" s="82">
        <v>13414.79</v>
      </c>
      <c r="Q5832" s="82">
        <v>0</v>
      </c>
      <c r="R5832" s="2">
        <f t="shared" si="182"/>
        <v>281710</v>
      </c>
      <c r="S5832" s="2">
        <f t="shared" si="183"/>
        <v>2309.0983606557379</v>
      </c>
    </row>
    <row r="5833" spans="1:19" x14ac:dyDescent="0.25">
      <c r="A5833" s="85" t="s">
        <v>17719</v>
      </c>
      <c r="B5833" s="85" t="s">
        <v>7881</v>
      </c>
      <c r="C5833" s="85" t="s">
        <v>7882</v>
      </c>
      <c r="D5833" s="85">
        <v>440</v>
      </c>
      <c r="E5833" s="85">
        <v>40</v>
      </c>
      <c r="F5833" s="85" t="s">
        <v>8025</v>
      </c>
      <c r="G5833" s="85" t="s">
        <v>8024</v>
      </c>
      <c r="H5833" s="85" t="s">
        <v>5045</v>
      </c>
      <c r="I5833" s="85" t="s">
        <v>8026</v>
      </c>
      <c r="J5833" s="84">
        <v>154</v>
      </c>
      <c r="K5833" s="84">
        <v>57</v>
      </c>
      <c r="L5833" s="82">
        <v>507204</v>
      </c>
      <c r="M5833" s="82">
        <v>137017</v>
      </c>
      <c r="N5833" s="82">
        <v>2403.81</v>
      </c>
      <c r="O5833" s="86" t="s">
        <v>17554</v>
      </c>
      <c r="P5833" s="82">
        <v>-7950.08</v>
      </c>
      <c r="Q5833" s="82">
        <v>0</v>
      </c>
      <c r="R5833" s="2">
        <f t="shared" si="182"/>
        <v>370187</v>
      </c>
      <c r="S5833" s="2">
        <f t="shared" si="183"/>
        <v>2403.8116883116882</v>
      </c>
    </row>
    <row r="5834" spans="1:19" x14ac:dyDescent="0.25">
      <c r="A5834" s="85" t="s">
        <v>17719</v>
      </c>
      <c r="B5834" s="85" t="s">
        <v>7881</v>
      </c>
      <c r="C5834" s="85" t="s">
        <v>7882</v>
      </c>
      <c r="D5834" s="85">
        <v>440</v>
      </c>
      <c r="E5834" s="85">
        <v>40</v>
      </c>
      <c r="F5834" s="85" t="s">
        <v>8023</v>
      </c>
      <c r="G5834" s="85" t="s">
        <v>6654</v>
      </c>
      <c r="H5834" s="85" t="s">
        <v>5046</v>
      </c>
      <c r="I5834" s="85" t="s">
        <v>8022</v>
      </c>
      <c r="J5834" s="84">
        <v>366</v>
      </c>
      <c r="K5834" s="84">
        <v>0</v>
      </c>
      <c r="L5834" s="82">
        <v>919897</v>
      </c>
      <c r="M5834" s="82">
        <v>0</v>
      </c>
      <c r="N5834" s="82">
        <v>2513.38</v>
      </c>
      <c r="O5834" s="86" t="s">
        <v>17554</v>
      </c>
      <c r="P5834" s="82">
        <v>-14418.74</v>
      </c>
      <c r="Q5834" s="82">
        <v>0</v>
      </c>
      <c r="R5834" s="2">
        <f t="shared" si="182"/>
        <v>919897</v>
      </c>
      <c r="S5834" s="2">
        <f t="shared" si="183"/>
        <v>2513.3797814207651</v>
      </c>
    </row>
    <row r="5835" spans="1:19" x14ac:dyDescent="0.25">
      <c r="A5835" s="85" t="s">
        <v>17719</v>
      </c>
      <c r="B5835" s="85" t="s">
        <v>7886</v>
      </c>
      <c r="C5835" s="85" t="s">
        <v>7887</v>
      </c>
      <c r="D5835" s="85">
        <v>443</v>
      </c>
      <c r="E5835" s="85">
        <v>43</v>
      </c>
      <c r="F5835" s="85" t="s">
        <v>8021</v>
      </c>
      <c r="G5835" s="85" t="s">
        <v>8020</v>
      </c>
      <c r="H5835" s="85" t="s">
        <v>5047</v>
      </c>
      <c r="I5835" s="85" t="s">
        <v>8019</v>
      </c>
      <c r="J5835" s="84">
        <v>202</v>
      </c>
      <c r="K5835" s="84">
        <v>0</v>
      </c>
      <c r="L5835" s="82">
        <v>400581</v>
      </c>
      <c r="M5835" s="82">
        <v>0</v>
      </c>
      <c r="N5835" s="82">
        <v>1983.07</v>
      </c>
      <c r="O5835" s="86" t="s">
        <v>17554</v>
      </c>
      <c r="P5835" s="82">
        <v>-6278.84</v>
      </c>
      <c r="Q5835" s="82">
        <v>0</v>
      </c>
      <c r="R5835" s="2">
        <f t="shared" si="182"/>
        <v>400581</v>
      </c>
      <c r="S5835" s="2">
        <f t="shared" si="183"/>
        <v>1983.0742574257426</v>
      </c>
    </row>
    <row r="5836" spans="1:19" x14ac:dyDescent="0.25">
      <c r="A5836" s="85" t="s">
        <v>17719</v>
      </c>
      <c r="B5836" s="85" t="s">
        <v>7886</v>
      </c>
      <c r="C5836" s="85" t="s">
        <v>7887</v>
      </c>
      <c r="D5836" s="85">
        <v>443</v>
      </c>
      <c r="E5836" s="85">
        <v>43</v>
      </c>
      <c r="F5836" s="85" t="s">
        <v>8018</v>
      </c>
      <c r="G5836" s="85" t="s">
        <v>8017</v>
      </c>
      <c r="H5836" s="85" t="s">
        <v>5048</v>
      </c>
      <c r="I5836" s="85" t="s">
        <v>8016</v>
      </c>
      <c r="J5836" s="84">
        <v>672</v>
      </c>
      <c r="K5836" s="84">
        <v>0</v>
      </c>
      <c r="L5836" s="82">
        <v>1609387</v>
      </c>
      <c r="M5836" s="82">
        <v>0</v>
      </c>
      <c r="N5836" s="82">
        <v>2394.92</v>
      </c>
      <c r="O5836" s="86" t="s">
        <v>17554</v>
      </c>
      <c r="P5836" s="82">
        <v>-25226.02</v>
      </c>
      <c r="Q5836" s="82">
        <v>0</v>
      </c>
      <c r="R5836" s="2">
        <f t="shared" si="182"/>
        <v>1609387</v>
      </c>
      <c r="S5836" s="2">
        <f t="shared" si="183"/>
        <v>2394.9211309523807</v>
      </c>
    </row>
    <row r="5837" spans="1:19" x14ac:dyDescent="0.25">
      <c r="A5837" s="85" t="s">
        <v>17719</v>
      </c>
      <c r="B5837" s="85" t="s">
        <v>7881</v>
      </c>
      <c r="C5837" s="85" t="s">
        <v>7882</v>
      </c>
      <c r="D5837" s="85">
        <v>440</v>
      </c>
      <c r="E5837" s="85">
        <v>40</v>
      </c>
      <c r="F5837" s="85" t="s">
        <v>8011</v>
      </c>
      <c r="G5837" s="85" t="s">
        <v>8010</v>
      </c>
      <c r="H5837" s="85" t="s">
        <v>5049</v>
      </c>
      <c r="I5837" s="85" t="s">
        <v>8015</v>
      </c>
      <c r="J5837" s="84">
        <v>110</v>
      </c>
      <c r="K5837" s="84">
        <v>0</v>
      </c>
      <c r="L5837" s="82">
        <v>290352</v>
      </c>
      <c r="M5837" s="82">
        <v>0</v>
      </c>
      <c r="N5837" s="82">
        <v>2639.56</v>
      </c>
      <c r="O5837" s="86" t="s">
        <v>17554</v>
      </c>
      <c r="P5837" s="82">
        <v>-4551.07</v>
      </c>
      <c r="Q5837" s="82">
        <v>0</v>
      </c>
      <c r="R5837" s="2">
        <f t="shared" si="182"/>
        <v>290352</v>
      </c>
      <c r="S5837" s="2">
        <f t="shared" si="183"/>
        <v>2639.5636363636363</v>
      </c>
    </row>
    <row r="5838" spans="1:19" x14ac:dyDescent="0.25">
      <c r="A5838" s="85" t="s">
        <v>17719</v>
      </c>
      <c r="B5838" s="85" t="s">
        <v>7881</v>
      </c>
      <c r="C5838" s="85" t="s">
        <v>7882</v>
      </c>
      <c r="D5838" s="85">
        <v>440</v>
      </c>
      <c r="E5838" s="85">
        <v>40</v>
      </c>
      <c r="F5838" s="85" t="s">
        <v>8011</v>
      </c>
      <c r="G5838" s="85" t="s">
        <v>8010</v>
      </c>
      <c r="H5838" s="85" t="s">
        <v>5050</v>
      </c>
      <c r="I5838" s="85" t="s">
        <v>8014</v>
      </c>
      <c r="J5838" s="84">
        <v>146</v>
      </c>
      <c r="K5838" s="84">
        <v>0</v>
      </c>
      <c r="L5838" s="82">
        <v>368170</v>
      </c>
      <c r="M5838" s="82">
        <v>0</v>
      </c>
      <c r="N5838" s="82">
        <v>2521.71</v>
      </c>
      <c r="O5838" s="86" t="s">
        <v>17554</v>
      </c>
      <c r="P5838" s="82">
        <v>-5770.81</v>
      </c>
      <c r="Q5838" s="82">
        <v>0</v>
      </c>
      <c r="R5838" s="2">
        <f t="shared" si="182"/>
        <v>368170</v>
      </c>
      <c r="S5838" s="2">
        <f t="shared" si="183"/>
        <v>2521.7123287671234</v>
      </c>
    </row>
    <row r="5839" spans="1:19" x14ac:dyDescent="0.25">
      <c r="A5839" s="85" t="s">
        <v>17719</v>
      </c>
      <c r="B5839" s="85" t="s">
        <v>7881</v>
      </c>
      <c r="C5839" s="85" t="s">
        <v>7882</v>
      </c>
      <c r="D5839" s="85">
        <v>440</v>
      </c>
      <c r="E5839" s="85">
        <v>40</v>
      </c>
      <c r="F5839" s="85" t="s">
        <v>8011</v>
      </c>
      <c r="G5839" s="85" t="s">
        <v>8010</v>
      </c>
      <c r="H5839" s="85" t="s">
        <v>5051</v>
      </c>
      <c r="I5839" s="85" t="s">
        <v>8013</v>
      </c>
      <c r="J5839" s="84">
        <v>112</v>
      </c>
      <c r="K5839" s="84">
        <v>0</v>
      </c>
      <c r="L5839" s="82">
        <v>288178</v>
      </c>
      <c r="M5839" s="82">
        <v>0</v>
      </c>
      <c r="N5839" s="82">
        <v>2573.02</v>
      </c>
      <c r="O5839" s="86" t="s">
        <v>17554</v>
      </c>
      <c r="P5839" s="82">
        <v>-4516.9799999999996</v>
      </c>
      <c r="Q5839" s="82">
        <v>0</v>
      </c>
      <c r="R5839" s="2">
        <f t="shared" si="182"/>
        <v>288178</v>
      </c>
      <c r="S5839" s="2">
        <f t="shared" si="183"/>
        <v>2573.0178571428573</v>
      </c>
    </row>
    <row r="5840" spans="1:19" x14ac:dyDescent="0.25">
      <c r="A5840" s="85" t="s">
        <v>17719</v>
      </c>
      <c r="B5840" s="85" t="s">
        <v>7881</v>
      </c>
      <c r="C5840" s="85" t="s">
        <v>7882</v>
      </c>
      <c r="D5840" s="85">
        <v>440</v>
      </c>
      <c r="E5840" s="85">
        <v>40</v>
      </c>
      <c r="F5840" s="85" t="s">
        <v>8011</v>
      </c>
      <c r="G5840" s="85" t="s">
        <v>8010</v>
      </c>
      <c r="H5840" s="85" t="s">
        <v>5052</v>
      </c>
      <c r="I5840" s="85" t="s">
        <v>8012</v>
      </c>
      <c r="J5840" s="84">
        <v>44</v>
      </c>
      <c r="K5840" s="84">
        <v>0</v>
      </c>
      <c r="L5840" s="82">
        <v>76617</v>
      </c>
      <c r="M5840" s="82">
        <v>0</v>
      </c>
      <c r="N5840" s="82">
        <v>1741.3</v>
      </c>
      <c r="O5840" s="86" t="s">
        <v>17554</v>
      </c>
      <c r="P5840" s="82">
        <v>-1200.92</v>
      </c>
      <c r="Q5840" s="82">
        <v>0</v>
      </c>
      <c r="R5840" s="2">
        <f t="shared" si="182"/>
        <v>76617</v>
      </c>
      <c r="S5840" s="2">
        <f t="shared" si="183"/>
        <v>1741.2954545454545</v>
      </c>
    </row>
    <row r="5841" spans="1:19" x14ac:dyDescent="0.25">
      <c r="A5841" s="85" t="s">
        <v>17719</v>
      </c>
      <c r="B5841" s="85" t="s">
        <v>7881</v>
      </c>
      <c r="C5841" s="85" t="s">
        <v>7882</v>
      </c>
      <c r="D5841" s="85">
        <v>440</v>
      </c>
      <c r="E5841" s="85">
        <v>40</v>
      </c>
      <c r="F5841" s="85" t="s">
        <v>8011</v>
      </c>
      <c r="G5841" s="85" t="s">
        <v>8010</v>
      </c>
      <c r="H5841" s="85" t="s">
        <v>6011</v>
      </c>
      <c r="I5841" s="85" t="s">
        <v>8009</v>
      </c>
      <c r="J5841" s="84">
        <v>6</v>
      </c>
      <c r="K5841" s="84">
        <v>0</v>
      </c>
      <c r="L5841" s="82">
        <v>7964</v>
      </c>
      <c r="M5841" s="82">
        <v>0</v>
      </c>
      <c r="N5841" s="82">
        <v>1327.33</v>
      </c>
      <c r="O5841" s="86" t="s">
        <v>17554</v>
      </c>
      <c r="P5841" s="82">
        <v>-124.83</v>
      </c>
      <c r="Q5841" s="82">
        <v>0</v>
      </c>
      <c r="R5841" s="2">
        <f t="shared" si="182"/>
        <v>7964</v>
      </c>
      <c r="S5841" s="2">
        <f t="shared" si="183"/>
        <v>1327.3333333333333</v>
      </c>
    </row>
    <row r="5842" spans="1:19" x14ac:dyDescent="0.25">
      <c r="A5842" s="85" t="s">
        <v>17719</v>
      </c>
      <c r="B5842" s="85" t="s">
        <v>7881</v>
      </c>
      <c r="C5842" s="85" t="s">
        <v>7882</v>
      </c>
      <c r="D5842" s="85">
        <v>440</v>
      </c>
      <c r="E5842" s="85">
        <v>40</v>
      </c>
      <c r="F5842" s="85" t="s">
        <v>8011</v>
      </c>
      <c r="G5842" s="85" t="s">
        <v>8010</v>
      </c>
      <c r="H5842" s="85" t="s">
        <v>17903</v>
      </c>
      <c r="I5842" s="85" t="s">
        <v>17997</v>
      </c>
      <c r="J5842" s="84">
        <v>4</v>
      </c>
      <c r="K5842" s="84">
        <v>0</v>
      </c>
      <c r="L5842" s="82">
        <v>5718</v>
      </c>
      <c r="M5842" s="82">
        <v>0</v>
      </c>
      <c r="N5842" s="82">
        <v>1429.5</v>
      </c>
      <c r="O5842" s="86" t="s">
        <v>17554</v>
      </c>
      <c r="P5842" s="82">
        <v>-89.63</v>
      </c>
      <c r="Q5842" s="82">
        <v>0</v>
      </c>
      <c r="R5842" s="2">
        <f t="shared" si="182"/>
        <v>5718</v>
      </c>
      <c r="S5842" s="2">
        <f t="shared" si="183"/>
        <v>1429.5</v>
      </c>
    </row>
    <row r="5843" spans="1:19" x14ac:dyDescent="0.25">
      <c r="A5843" s="85" t="s">
        <v>17719</v>
      </c>
      <c r="B5843" s="85" t="s">
        <v>7881</v>
      </c>
      <c r="C5843" s="85" t="s">
        <v>7882</v>
      </c>
      <c r="D5843" s="85">
        <v>440</v>
      </c>
      <c r="E5843" s="85">
        <v>40</v>
      </c>
      <c r="F5843" s="85" t="s">
        <v>8011</v>
      </c>
      <c r="G5843" s="85" t="s">
        <v>8010</v>
      </c>
      <c r="H5843" s="85" t="s">
        <v>18820</v>
      </c>
      <c r="I5843" s="85" t="s">
        <v>18821</v>
      </c>
      <c r="J5843" s="84">
        <v>2</v>
      </c>
      <c r="K5843" s="84">
        <v>0</v>
      </c>
      <c r="L5843" s="82">
        <v>2890</v>
      </c>
      <c r="M5843" s="82">
        <v>0</v>
      </c>
      <c r="N5843" s="82">
        <v>1445</v>
      </c>
      <c r="O5843" s="86" t="s">
        <v>17554</v>
      </c>
      <c r="P5843" s="82">
        <v>-45.3</v>
      </c>
      <c r="Q5843" s="82">
        <v>0</v>
      </c>
      <c r="R5843" s="2">
        <f t="shared" si="182"/>
        <v>2890</v>
      </c>
      <c r="S5843" s="2">
        <f t="shared" si="183"/>
        <v>1445</v>
      </c>
    </row>
    <row r="5844" spans="1:19" x14ac:dyDescent="0.25">
      <c r="A5844" s="85" t="s">
        <v>17719</v>
      </c>
      <c r="B5844" s="85" t="s">
        <v>7881</v>
      </c>
      <c r="C5844" s="85" t="s">
        <v>7882</v>
      </c>
      <c r="D5844" s="85">
        <v>440</v>
      </c>
      <c r="E5844" s="85">
        <v>40</v>
      </c>
      <c r="F5844" s="85" t="s">
        <v>8008</v>
      </c>
      <c r="G5844" s="85" t="s">
        <v>8007</v>
      </c>
      <c r="H5844" s="85" t="s">
        <v>5053</v>
      </c>
      <c r="I5844" s="85" t="s">
        <v>8006</v>
      </c>
      <c r="J5844" s="84">
        <v>120</v>
      </c>
      <c r="K5844" s="84">
        <v>0</v>
      </c>
      <c r="L5844" s="82">
        <v>263687</v>
      </c>
      <c r="M5844" s="82">
        <v>0</v>
      </c>
      <c r="N5844" s="82">
        <v>2197.39</v>
      </c>
      <c r="O5844" s="86" t="s">
        <v>17554</v>
      </c>
      <c r="P5844" s="82">
        <v>-4133.1099999999997</v>
      </c>
      <c r="Q5844" s="82">
        <v>0</v>
      </c>
      <c r="R5844" s="2">
        <f t="shared" si="182"/>
        <v>263687</v>
      </c>
      <c r="S5844" s="2">
        <f t="shared" si="183"/>
        <v>2197.3916666666669</v>
      </c>
    </row>
    <row r="5845" spans="1:19" x14ac:dyDescent="0.25">
      <c r="A5845" s="85" t="s">
        <v>17719</v>
      </c>
      <c r="B5845" s="85" t="s">
        <v>7881</v>
      </c>
      <c r="C5845" s="85" t="s">
        <v>7882</v>
      </c>
      <c r="D5845" s="85">
        <v>440</v>
      </c>
      <c r="E5845" s="85">
        <v>40</v>
      </c>
      <c r="F5845" s="85" t="s">
        <v>8005</v>
      </c>
      <c r="G5845" s="85" t="s">
        <v>8004</v>
      </c>
      <c r="H5845" s="85" t="s">
        <v>5054</v>
      </c>
      <c r="I5845" s="85" t="s">
        <v>8003</v>
      </c>
      <c r="J5845" s="84">
        <v>244</v>
      </c>
      <c r="K5845" s="84">
        <v>0</v>
      </c>
      <c r="L5845" s="82">
        <v>595332</v>
      </c>
      <c r="M5845" s="82">
        <v>0</v>
      </c>
      <c r="N5845" s="82">
        <v>2439.89</v>
      </c>
      <c r="O5845" s="86" t="s">
        <v>17552</v>
      </c>
      <c r="P5845" s="82">
        <v>28349.119999999999</v>
      </c>
      <c r="Q5845" s="82">
        <v>0</v>
      </c>
      <c r="R5845" s="2">
        <f t="shared" si="182"/>
        <v>595332</v>
      </c>
      <c r="S5845" s="2">
        <f t="shared" si="183"/>
        <v>2439.8852459016393</v>
      </c>
    </row>
    <row r="5846" spans="1:19" x14ac:dyDescent="0.25">
      <c r="A5846" s="85" t="s">
        <v>17719</v>
      </c>
      <c r="B5846" s="85" t="s">
        <v>7881</v>
      </c>
      <c r="C5846" s="85" t="s">
        <v>7882</v>
      </c>
      <c r="D5846" s="85">
        <v>440</v>
      </c>
      <c r="E5846" s="85">
        <v>40</v>
      </c>
      <c r="F5846" s="85" t="s">
        <v>8005</v>
      </c>
      <c r="G5846" s="85" t="s">
        <v>8004</v>
      </c>
      <c r="H5846" s="85" t="s">
        <v>18394</v>
      </c>
      <c r="I5846" s="85" t="s">
        <v>18457</v>
      </c>
      <c r="J5846" s="84">
        <v>2</v>
      </c>
      <c r="K5846" s="84">
        <v>0</v>
      </c>
      <c r="L5846" s="82">
        <v>3240</v>
      </c>
      <c r="M5846" s="82">
        <v>0</v>
      </c>
      <c r="N5846" s="82">
        <v>1620</v>
      </c>
      <c r="O5846" s="86" t="s">
        <v>17552</v>
      </c>
      <c r="P5846" s="82">
        <v>154.32</v>
      </c>
      <c r="Q5846" s="82">
        <v>0</v>
      </c>
      <c r="R5846" s="2">
        <f t="shared" si="182"/>
        <v>3240</v>
      </c>
      <c r="S5846" s="2">
        <f t="shared" si="183"/>
        <v>1620</v>
      </c>
    </row>
    <row r="5847" spans="1:19" x14ac:dyDescent="0.25">
      <c r="A5847" s="85" t="s">
        <v>17719</v>
      </c>
      <c r="B5847" s="85" t="s">
        <v>7886</v>
      </c>
      <c r="C5847" s="85" t="s">
        <v>7887</v>
      </c>
      <c r="D5847" s="85">
        <v>443</v>
      </c>
      <c r="E5847" s="85">
        <v>43</v>
      </c>
      <c r="F5847" s="85" t="s">
        <v>8002</v>
      </c>
      <c r="G5847" s="85" t="s">
        <v>8001</v>
      </c>
      <c r="H5847" s="85" t="s">
        <v>5055</v>
      </c>
      <c r="I5847" s="85" t="s">
        <v>8000</v>
      </c>
      <c r="J5847" s="84">
        <v>317</v>
      </c>
      <c r="K5847" s="84">
        <v>9</v>
      </c>
      <c r="L5847" s="82">
        <v>694965</v>
      </c>
      <c r="M5847" s="82">
        <v>19187</v>
      </c>
      <c r="N5847" s="82">
        <v>2131.79</v>
      </c>
      <c r="O5847" s="86" t="s">
        <v>17554</v>
      </c>
      <c r="P5847" s="82">
        <v>-10893.09</v>
      </c>
      <c r="Q5847" s="82">
        <v>0</v>
      </c>
      <c r="R5847" s="2">
        <f t="shared" si="182"/>
        <v>675778</v>
      </c>
      <c r="S5847" s="2">
        <f t="shared" si="183"/>
        <v>2131.7917981072555</v>
      </c>
    </row>
    <row r="5848" spans="1:19" x14ac:dyDescent="0.25">
      <c r="A5848" s="85" t="s">
        <v>17719</v>
      </c>
      <c r="B5848" s="85" t="s">
        <v>7886</v>
      </c>
      <c r="C5848" s="85" t="s">
        <v>7887</v>
      </c>
      <c r="D5848" s="85">
        <v>443</v>
      </c>
      <c r="E5848" s="85">
        <v>43</v>
      </c>
      <c r="F5848" s="85" t="s">
        <v>7999</v>
      </c>
      <c r="G5848" s="85" t="s">
        <v>7998</v>
      </c>
      <c r="H5848" s="85" t="s">
        <v>5056</v>
      </c>
      <c r="I5848" s="85" t="s">
        <v>7997</v>
      </c>
      <c r="J5848" s="84">
        <v>204</v>
      </c>
      <c r="K5848" s="84">
        <v>0</v>
      </c>
      <c r="L5848" s="82">
        <v>416586</v>
      </c>
      <c r="M5848" s="82">
        <v>0</v>
      </c>
      <c r="N5848" s="82">
        <v>2042.09</v>
      </c>
      <c r="O5848" s="86" t="s">
        <v>17552</v>
      </c>
      <c r="P5848" s="82">
        <v>19837.41</v>
      </c>
      <c r="Q5848" s="82">
        <v>0</v>
      </c>
      <c r="R5848" s="2">
        <f t="shared" si="182"/>
        <v>416586</v>
      </c>
      <c r="S5848" s="2">
        <f t="shared" si="183"/>
        <v>2042.0882352941176</v>
      </c>
    </row>
    <row r="5849" spans="1:19" x14ac:dyDescent="0.25">
      <c r="A5849" s="85" t="s">
        <v>17719</v>
      </c>
      <c r="B5849" s="85" t="s">
        <v>7886</v>
      </c>
      <c r="C5849" s="85" t="s">
        <v>7887</v>
      </c>
      <c r="D5849" s="85">
        <v>443</v>
      </c>
      <c r="E5849" s="85">
        <v>43</v>
      </c>
      <c r="F5849" s="85" t="s">
        <v>7996</v>
      </c>
      <c r="G5849" s="85" t="s">
        <v>6322</v>
      </c>
      <c r="H5849" s="85" t="s">
        <v>5057</v>
      </c>
      <c r="I5849" s="85" t="s">
        <v>7995</v>
      </c>
      <c r="J5849" s="84">
        <v>162</v>
      </c>
      <c r="K5849" s="84">
        <v>0</v>
      </c>
      <c r="L5849" s="82">
        <v>344607</v>
      </c>
      <c r="M5849" s="82">
        <v>0</v>
      </c>
      <c r="N5849" s="82">
        <v>2127.1999999999998</v>
      </c>
      <c r="O5849" s="86" t="s">
        <v>17552</v>
      </c>
      <c r="P5849" s="82">
        <v>16409.87</v>
      </c>
      <c r="Q5849" s="82">
        <v>0</v>
      </c>
      <c r="R5849" s="2">
        <f t="shared" si="182"/>
        <v>344607</v>
      </c>
      <c r="S5849" s="2">
        <f t="shared" si="183"/>
        <v>2127.2037037037039</v>
      </c>
    </row>
    <row r="5850" spans="1:19" x14ac:dyDescent="0.25">
      <c r="A5850" s="85" t="s">
        <v>17719</v>
      </c>
      <c r="B5850" s="85" t="s">
        <v>7881</v>
      </c>
      <c r="C5850" s="85" t="s">
        <v>7882</v>
      </c>
      <c r="D5850" s="85">
        <v>440</v>
      </c>
      <c r="E5850" s="85">
        <v>40</v>
      </c>
      <c r="F5850" s="85" t="s">
        <v>7994</v>
      </c>
      <c r="G5850" s="85" t="s">
        <v>7993</v>
      </c>
      <c r="H5850" s="85" t="s">
        <v>5058</v>
      </c>
      <c r="I5850" s="85" t="s">
        <v>7992</v>
      </c>
      <c r="J5850" s="84">
        <v>90</v>
      </c>
      <c r="K5850" s="84">
        <v>0</v>
      </c>
      <c r="L5850" s="82">
        <v>207199</v>
      </c>
      <c r="M5850" s="82">
        <v>0</v>
      </c>
      <c r="N5850" s="82">
        <v>2302.21</v>
      </c>
      <c r="O5850" s="86" t="s">
        <v>17552</v>
      </c>
      <c r="P5850" s="82">
        <v>9866.6299999999992</v>
      </c>
      <c r="Q5850" s="82">
        <v>0</v>
      </c>
      <c r="R5850" s="2">
        <f t="shared" si="182"/>
        <v>207199</v>
      </c>
      <c r="S5850" s="2">
        <f t="shared" si="183"/>
        <v>2302.2111111111112</v>
      </c>
    </row>
    <row r="5851" spans="1:19" x14ac:dyDescent="0.25">
      <c r="A5851" s="85" t="s">
        <v>17719</v>
      </c>
      <c r="B5851" s="85" t="s">
        <v>7881</v>
      </c>
      <c r="C5851" s="85" t="s">
        <v>7882</v>
      </c>
      <c r="D5851" s="85">
        <v>440</v>
      </c>
      <c r="E5851" s="85">
        <v>40</v>
      </c>
      <c r="F5851" s="85" t="s">
        <v>7991</v>
      </c>
      <c r="G5851" s="85" t="s">
        <v>7990</v>
      </c>
      <c r="H5851" s="85" t="s">
        <v>5059</v>
      </c>
      <c r="I5851" s="85" t="s">
        <v>7989</v>
      </c>
      <c r="J5851" s="84">
        <v>116</v>
      </c>
      <c r="K5851" s="84">
        <v>0</v>
      </c>
      <c r="L5851" s="82">
        <v>259501</v>
      </c>
      <c r="M5851" s="82">
        <v>0</v>
      </c>
      <c r="N5851" s="82">
        <v>2237.08</v>
      </c>
      <c r="O5851" s="86" t="s">
        <v>17554</v>
      </c>
      <c r="P5851" s="82">
        <v>-4067.48</v>
      </c>
      <c r="Q5851" s="82">
        <v>0</v>
      </c>
      <c r="R5851" s="2">
        <f t="shared" si="182"/>
        <v>259501</v>
      </c>
      <c r="S5851" s="2">
        <f t="shared" si="183"/>
        <v>2237.0775862068967</v>
      </c>
    </row>
    <row r="5852" spans="1:19" x14ac:dyDescent="0.25">
      <c r="A5852" s="85" t="s">
        <v>17719</v>
      </c>
      <c r="B5852" s="85" t="s">
        <v>7881</v>
      </c>
      <c r="C5852" s="85" t="s">
        <v>7882</v>
      </c>
      <c r="D5852" s="85">
        <v>440</v>
      </c>
      <c r="E5852" s="85">
        <v>40</v>
      </c>
      <c r="F5852" s="85" t="s">
        <v>7988</v>
      </c>
      <c r="G5852" s="85" t="s">
        <v>7987</v>
      </c>
      <c r="H5852" s="85" t="s">
        <v>5060</v>
      </c>
      <c r="I5852" s="85" t="s">
        <v>7986</v>
      </c>
      <c r="J5852" s="84">
        <v>303</v>
      </c>
      <c r="K5852" s="84">
        <v>0</v>
      </c>
      <c r="L5852" s="82">
        <v>675184</v>
      </c>
      <c r="M5852" s="82">
        <v>0</v>
      </c>
      <c r="N5852" s="82">
        <v>2228.33</v>
      </c>
      <c r="O5852" s="86" t="s">
        <v>17552</v>
      </c>
      <c r="P5852" s="82">
        <v>32151.65</v>
      </c>
      <c r="Q5852" s="82">
        <v>0</v>
      </c>
      <c r="R5852" s="2">
        <f t="shared" si="182"/>
        <v>675184</v>
      </c>
      <c r="S5852" s="2">
        <f t="shared" si="183"/>
        <v>2228.3300330033003</v>
      </c>
    </row>
    <row r="5853" spans="1:19" x14ac:dyDescent="0.25">
      <c r="A5853" s="85" t="s">
        <v>17719</v>
      </c>
      <c r="B5853" s="85" t="s">
        <v>7881</v>
      </c>
      <c r="C5853" s="85" t="s">
        <v>7882</v>
      </c>
      <c r="D5853" s="85">
        <v>440</v>
      </c>
      <c r="E5853" s="85">
        <v>40</v>
      </c>
      <c r="F5853" s="85" t="s">
        <v>7985</v>
      </c>
      <c r="G5853" s="85" t="s">
        <v>7984</v>
      </c>
      <c r="H5853" s="85" t="s">
        <v>5061</v>
      </c>
      <c r="I5853" s="85" t="s">
        <v>7983</v>
      </c>
      <c r="J5853" s="84">
        <v>62</v>
      </c>
      <c r="K5853" s="84">
        <v>0</v>
      </c>
      <c r="L5853" s="82">
        <v>142068</v>
      </c>
      <c r="M5853" s="82">
        <v>0</v>
      </c>
      <c r="N5853" s="82">
        <v>2291.42</v>
      </c>
      <c r="O5853" s="86" t="s">
        <v>17552</v>
      </c>
      <c r="P5853" s="82">
        <v>6765.13</v>
      </c>
      <c r="Q5853" s="82">
        <v>0</v>
      </c>
      <c r="R5853" s="2">
        <f t="shared" si="182"/>
        <v>142068</v>
      </c>
      <c r="S5853" s="2">
        <f t="shared" si="183"/>
        <v>2291.4193548387098</v>
      </c>
    </row>
    <row r="5854" spans="1:19" x14ac:dyDescent="0.25">
      <c r="A5854" s="85" t="s">
        <v>17719</v>
      </c>
      <c r="B5854" s="85" t="s">
        <v>7881</v>
      </c>
      <c r="C5854" s="85" t="s">
        <v>7882</v>
      </c>
      <c r="D5854" s="85">
        <v>440</v>
      </c>
      <c r="E5854" s="85">
        <v>40</v>
      </c>
      <c r="F5854" s="85" t="s">
        <v>7982</v>
      </c>
      <c r="G5854" s="85" t="s">
        <v>7981</v>
      </c>
      <c r="H5854" s="85" t="s">
        <v>5062</v>
      </c>
      <c r="I5854" s="85" t="s">
        <v>7980</v>
      </c>
      <c r="J5854" s="84">
        <v>119</v>
      </c>
      <c r="K5854" s="84">
        <v>0</v>
      </c>
      <c r="L5854" s="82">
        <v>265528</v>
      </c>
      <c r="M5854" s="82">
        <v>0</v>
      </c>
      <c r="N5854" s="82">
        <v>2231.33</v>
      </c>
      <c r="O5854" s="86" t="s">
        <v>17554</v>
      </c>
      <c r="P5854" s="82">
        <v>-4161.97</v>
      </c>
      <c r="Q5854" s="82">
        <v>0</v>
      </c>
      <c r="R5854" s="2">
        <f t="shared" si="182"/>
        <v>265528</v>
      </c>
      <c r="S5854" s="2">
        <f t="shared" si="183"/>
        <v>2231.3277310924368</v>
      </c>
    </row>
    <row r="5855" spans="1:19" x14ac:dyDescent="0.25">
      <c r="A5855" s="85" t="s">
        <v>17719</v>
      </c>
      <c r="B5855" s="85" t="s">
        <v>7881</v>
      </c>
      <c r="C5855" s="85" t="s">
        <v>7882</v>
      </c>
      <c r="D5855" s="85">
        <v>440</v>
      </c>
      <c r="E5855" s="85">
        <v>40</v>
      </c>
      <c r="F5855" s="85" t="s">
        <v>7979</v>
      </c>
      <c r="G5855" s="85" t="s">
        <v>7978</v>
      </c>
      <c r="H5855" s="85" t="s">
        <v>5063</v>
      </c>
      <c r="I5855" s="85" t="s">
        <v>7977</v>
      </c>
      <c r="J5855" s="84">
        <v>68</v>
      </c>
      <c r="K5855" s="84">
        <v>0</v>
      </c>
      <c r="L5855" s="82">
        <v>141379</v>
      </c>
      <c r="M5855" s="82">
        <v>0</v>
      </c>
      <c r="N5855" s="82">
        <v>2079.1</v>
      </c>
      <c r="O5855" s="86" t="s">
        <v>17554</v>
      </c>
      <c r="P5855" s="82">
        <v>-2216.0100000000002</v>
      </c>
      <c r="Q5855" s="82">
        <v>0</v>
      </c>
      <c r="R5855" s="2">
        <f t="shared" si="182"/>
        <v>141379</v>
      </c>
      <c r="S5855" s="2">
        <f t="shared" si="183"/>
        <v>2079.1029411764707</v>
      </c>
    </row>
    <row r="5856" spans="1:19" x14ac:dyDescent="0.25">
      <c r="A5856" s="85" t="s">
        <v>17719</v>
      </c>
      <c r="B5856" s="85" t="s">
        <v>7881</v>
      </c>
      <c r="C5856" s="85" t="s">
        <v>7882</v>
      </c>
      <c r="D5856" s="85">
        <v>440</v>
      </c>
      <c r="E5856" s="85">
        <v>40</v>
      </c>
      <c r="F5856" s="85" t="s">
        <v>7976</v>
      </c>
      <c r="G5856" s="85" t="s">
        <v>7975</v>
      </c>
      <c r="H5856" s="85" t="s">
        <v>5064</v>
      </c>
      <c r="I5856" s="85" t="s">
        <v>7974</v>
      </c>
      <c r="J5856" s="84">
        <v>148</v>
      </c>
      <c r="K5856" s="84">
        <v>0</v>
      </c>
      <c r="L5856" s="82">
        <v>340542</v>
      </c>
      <c r="M5856" s="82">
        <v>0</v>
      </c>
      <c r="N5856" s="82">
        <v>2300.96</v>
      </c>
      <c r="O5856" s="86" t="s">
        <v>17552</v>
      </c>
      <c r="P5856" s="82">
        <v>16216.33</v>
      </c>
      <c r="Q5856" s="82">
        <v>0</v>
      </c>
      <c r="R5856" s="2">
        <f t="shared" si="182"/>
        <v>340542</v>
      </c>
      <c r="S5856" s="2">
        <f t="shared" si="183"/>
        <v>2300.9594594594596</v>
      </c>
    </row>
    <row r="5857" spans="1:19" x14ac:dyDescent="0.25">
      <c r="A5857" s="85" t="s">
        <v>17719</v>
      </c>
      <c r="B5857" s="85" t="s">
        <v>7886</v>
      </c>
      <c r="C5857" s="85" t="s">
        <v>7887</v>
      </c>
      <c r="D5857" s="85">
        <v>443</v>
      </c>
      <c r="E5857" s="85">
        <v>43</v>
      </c>
      <c r="F5857" s="85" t="s">
        <v>7973</v>
      </c>
      <c r="G5857" s="85" t="s">
        <v>7972</v>
      </c>
      <c r="H5857" s="85" t="s">
        <v>5065</v>
      </c>
      <c r="I5857" s="85" t="s">
        <v>7971</v>
      </c>
      <c r="J5857" s="84">
        <v>434</v>
      </c>
      <c r="K5857" s="84">
        <v>0</v>
      </c>
      <c r="L5857" s="82">
        <v>1048711</v>
      </c>
      <c r="M5857" s="82">
        <v>0</v>
      </c>
      <c r="N5857" s="82">
        <v>2416.38</v>
      </c>
      <c r="O5857" s="86" t="s">
        <v>17554</v>
      </c>
      <c r="P5857" s="82">
        <v>-16437.830000000002</v>
      </c>
      <c r="Q5857" s="82">
        <v>0</v>
      </c>
      <c r="R5857" s="2">
        <f t="shared" si="182"/>
        <v>1048711</v>
      </c>
      <c r="S5857" s="2">
        <f t="shared" si="183"/>
        <v>2416.3847926267281</v>
      </c>
    </row>
    <row r="5858" spans="1:19" x14ac:dyDescent="0.25">
      <c r="A5858" s="85" t="s">
        <v>17719</v>
      </c>
      <c r="B5858" s="85" t="s">
        <v>7886</v>
      </c>
      <c r="C5858" s="85" t="s">
        <v>7887</v>
      </c>
      <c r="D5858" s="85">
        <v>443</v>
      </c>
      <c r="E5858" s="85">
        <v>43</v>
      </c>
      <c r="F5858" s="85" t="s">
        <v>7970</v>
      </c>
      <c r="G5858" s="85" t="s">
        <v>7969</v>
      </c>
      <c r="H5858" s="85" t="s">
        <v>5066</v>
      </c>
      <c r="I5858" s="85" t="s">
        <v>7968</v>
      </c>
      <c r="J5858" s="84">
        <v>306</v>
      </c>
      <c r="K5858" s="84">
        <v>18</v>
      </c>
      <c r="L5858" s="82">
        <v>808478</v>
      </c>
      <c r="M5858" s="82">
        <v>44916</v>
      </c>
      <c r="N5858" s="82">
        <v>2495.3000000000002</v>
      </c>
      <c r="O5858" s="86" t="s">
        <v>17554</v>
      </c>
      <c r="P5858" s="82">
        <v>-12672.33</v>
      </c>
      <c r="Q5858" s="82">
        <v>0</v>
      </c>
      <c r="R5858" s="2">
        <f t="shared" si="182"/>
        <v>763562</v>
      </c>
      <c r="S5858" s="2">
        <f t="shared" si="183"/>
        <v>2495.3006535947711</v>
      </c>
    </row>
    <row r="5859" spans="1:19" x14ac:dyDescent="0.25">
      <c r="A5859" s="85" t="s">
        <v>17719</v>
      </c>
      <c r="B5859" s="85" t="s">
        <v>7886</v>
      </c>
      <c r="C5859" s="85" t="s">
        <v>7887</v>
      </c>
      <c r="D5859" s="85">
        <v>443</v>
      </c>
      <c r="E5859" s="85">
        <v>43</v>
      </c>
      <c r="F5859" s="85" t="s">
        <v>7967</v>
      </c>
      <c r="G5859" s="85" t="s">
        <v>7966</v>
      </c>
      <c r="H5859" s="85" t="s">
        <v>5067</v>
      </c>
      <c r="I5859" s="85" t="s">
        <v>7965</v>
      </c>
      <c r="J5859" s="84">
        <v>66</v>
      </c>
      <c r="K5859" s="84">
        <v>0</v>
      </c>
      <c r="L5859" s="82">
        <v>135966</v>
      </c>
      <c r="M5859" s="82">
        <v>0</v>
      </c>
      <c r="N5859" s="82">
        <v>2060.09</v>
      </c>
      <c r="O5859" s="86" t="s">
        <v>17552</v>
      </c>
      <c r="P5859" s="82">
        <v>6474.59</v>
      </c>
      <c r="Q5859" s="82">
        <v>0</v>
      </c>
      <c r="R5859" s="2">
        <f t="shared" si="182"/>
        <v>135966</v>
      </c>
      <c r="S5859" s="2">
        <f t="shared" si="183"/>
        <v>2060.090909090909</v>
      </c>
    </row>
    <row r="5860" spans="1:19" x14ac:dyDescent="0.25">
      <c r="A5860" s="85" t="s">
        <v>17719</v>
      </c>
      <c r="B5860" s="85" t="s">
        <v>7881</v>
      </c>
      <c r="C5860" s="85" t="s">
        <v>7882</v>
      </c>
      <c r="D5860" s="85">
        <v>440</v>
      </c>
      <c r="E5860" s="85">
        <v>40</v>
      </c>
      <c r="F5860" s="85" t="s">
        <v>7964</v>
      </c>
      <c r="G5860" s="85" t="s">
        <v>7963</v>
      </c>
      <c r="H5860" s="85" t="s">
        <v>5068</v>
      </c>
      <c r="I5860" s="85" t="s">
        <v>7962</v>
      </c>
      <c r="J5860" s="84">
        <v>265</v>
      </c>
      <c r="K5860" s="84">
        <v>0</v>
      </c>
      <c r="L5860" s="82">
        <v>660230</v>
      </c>
      <c r="M5860" s="82">
        <v>0</v>
      </c>
      <c r="N5860" s="82">
        <v>2491.4299999999998</v>
      </c>
      <c r="O5860" s="86" t="s">
        <v>17552</v>
      </c>
      <c r="P5860" s="82">
        <v>31439.51</v>
      </c>
      <c r="Q5860" s="82">
        <v>0</v>
      </c>
      <c r="R5860" s="2">
        <f t="shared" si="182"/>
        <v>660230</v>
      </c>
      <c r="S5860" s="2">
        <f t="shared" si="183"/>
        <v>2491.433962264151</v>
      </c>
    </row>
    <row r="5861" spans="1:19" x14ac:dyDescent="0.25">
      <c r="A5861" s="85" t="s">
        <v>17719</v>
      </c>
      <c r="B5861" s="85" t="s">
        <v>7886</v>
      </c>
      <c r="C5861" s="85" t="s">
        <v>7887</v>
      </c>
      <c r="D5861" s="85">
        <v>443</v>
      </c>
      <c r="E5861" s="85">
        <v>43</v>
      </c>
      <c r="F5861" s="85" t="s">
        <v>7961</v>
      </c>
      <c r="G5861" s="85" t="s">
        <v>7960</v>
      </c>
      <c r="H5861" s="85" t="s">
        <v>5069</v>
      </c>
      <c r="I5861" s="85" t="s">
        <v>7959</v>
      </c>
      <c r="J5861" s="84">
        <v>325</v>
      </c>
      <c r="K5861" s="84">
        <v>0</v>
      </c>
      <c r="L5861" s="82">
        <v>799644</v>
      </c>
      <c r="M5861" s="82">
        <v>0</v>
      </c>
      <c r="N5861" s="82">
        <v>2460.44</v>
      </c>
      <c r="O5861" s="86" t="s">
        <v>17552</v>
      </c>
      <c r="P5861" s="82">
        <v>38078.26</v>
      </c>
      <c r="Q5861" s="82">
        <v>0</v>
      </c>
      <c r="R5861" s="2">
        <f t="shared" si="182"/>
        <v>799644</v>
      </c>
      <c r="S5861" s="2">
        <f t="shared" si="183"/>
        <v>2460.4430769230771</v>
      </c>
    </row>
    <row r="5862" spans="1:19" x14ac:dyDescent="0.25">
      <c r="A5862" s="85" t="s">
        <v>17719</v>
      </c>
      <c r="B5862" s="85" t="s">
        <v>7881</v>
      </c>
      <c r="C5862" s="85" t="s">
        <v>7882</v>
      </c>
      <c r="D5862" s="85">
        <v>440</v>
      </c>
      <c r="E5862" s="85">
        <v>40</v>
      </c>
      <c r="F5862" s="85" t="s">
        <v>7958</v>
      </c>
      <c r="G5862" s="85" t="s">
        <v>7957</v>
      </c>
      <c r="H5862" s="85" t="s">
        <v>5070</v>
      </c>
      <c r="I5862" s="85" t="s">
        <v>7956</v>
      </c>
      <c r="J5862" s="84">
        <v>116</v>
      </c>
      <c r="K5862" s="84">
        <v>0</v>
      </c>
      <c r="L5862" s="82">
        <v>259966</v>
      </c>
      <c r="M5862" s="82">
        <v>0</v>
      </c>
      <c r="N5862" s="82">
        <v>2241.09</v>
      </c>
      <c r="O5862" s="86" t="s">
        <v>17552</v>
      </c>
      <c r="P5862" s="82">
        <v>12379.31</v>
      </c>
      <c r="Q5862" s="82">
        <v>0</v>
      </c>
      <c r="R5862" s="2">
        <f t="shared" si="182"/>
        <v>259966</v>
      </c>
      <c r="S5862" s="2">
        <f t="shared" si="183"/>
        <v>2241.0862068965516</v>
      </c>
    </row>
    <row r="5863" spans="1:19" x14ac:dyDescent="0.25">
      <c r="A5863" s="85" t="s">
        <v>17719</v>
      </c>
      <c r="B5863" s="85" t="s">
        <v>7886</v>
      </c>
      <c r="C5863" s="85" t="s">
        <v>7887</v>
      </c>
      <c r="D5863" s="85">
        <v>443</v>
      </c>
      <c r="E5863" s="85">
        <v>43</v>
      </c>
      <c r="F5863" s="85" t="s">
        <v>7955</v>
      </c>
      <c r="G5863" s="85" t="s">
        <v>7954</v>
      </c>
      <c r="H5863" s="85" t="s">
        <v>5071</v>
      </c>
      <c r="I5863" s="85" t="s">
        <v>18822</v>
      </c>
      <c r="J5863" s="84">
        <v>403</v>
      </c>
      <c r="K5863" s="84">
        <v>0</v>
      </c>
      <c r="L5863" s="82">
        <v>948598</v>
      </c>
      <c r="M5863" s="82">
        <v>0</v>
      </c>
      <c r="N5863" s="82">
        <v>2353.84</v>
      </c>
      <c r="O5863" s="86" t="s">
        <v>17552</v>
      </c>
      <c r="P5863" s="82">
        <v>45171.33</v>
      </c>
      <c r="Q5863" s="82">
        <v>0</v>
      </c>
      <c r="R5863" s="2">
        <f t="shared" si="182"/>
        <v>948598</v>
      </c>
      <c r="S5863" s="2">
        <f t="shared" si="183"/>
        <v>2353.8411910669975</v>
      </c>
    </row>
    <row r="5864" spans="1:19" x14ac:dyDescent="0.25">
      <c r="A5864" s="85" t="s">
        <v>17719</v>
      </c>
      <c r="B5864" s="85" t="s">
        <v>7886</v>
      </c>
      <c r="C5864" s="85" t="s">
        <v>7887</v>
      </c>
      <c r="D5864" s="85">
        <v>443</v>
      </c>
      <c r="E5864" s="85">
        <v>43</v>
      </c>
      <c r="F5864" s="85" t="s">
        <v>7952</v>
      </c>
      <c r="G5864" s="85" t="s">
        <v>7951</v>
      </c>
      <c r="H5864" s="85" t="s">
        <v>5072</v>
      </c>
      <c r="I5864" s="85" t="s">
        <v>7950</v>
      </c>
      <c r="J5864" s="84">
        <v>138</v>
      </c>
      <c r="K5864" s="84">
        <v>0</v>
      </c>
      <c r="L5864" s="82">
        <v>279428</v>
      </c>
      <c r="M5864" s="82">
        <v>0</v>
      </c>
      <c r="N5864" s="82">
        <v>2024.84</v>
      </c>
      <c r="O5864" s="86" t="s">
        <v>17552</v>
      </c>
      <c r="P5864" s="82">
        <v>13306.12</v>
      </c>
      <c r="Q5864" s="82">
        <v>0</v>
      </c>
      <c r="R5864" s="2">
        <f t="shared" si="182"/>
        <v>279428</v>
      </c>
      <c r="S5864" s="2">
        <f t="shared" si="183"/>
        <v>2024.840579710145</v>
      </c>
    </row>
    <row r="5865" spans="1:19" x14ac:dyDescent="0.25">
      <c r="A5865" s="85" t="s">
        <v>17719</v>
      </c>
      <c r="B5865" s="85" t="s">
        <v>7886</v>
      </c>
      <c r="C5865" s="85" t="s">
        <v>7887</v>
      </c>
      <c r="D5865" s="85">
        <v>443</v>
      </c>
      <c r="E5865" s="85">
        <v>43</v>
      </c>
      <c r="F5865" s="85" t="s">
        <v>7949</v>
      </c>
      <c r="G5865" s="85" t="s">
        <v>7948</v>
      </c>
      <c r="H5865" s="85" t="s">
        <v>5073</v>
      </c>
      <c r="I5865" s="85" t="s">
        <v>7947</v>
      </c>
      <c r="J5865" s="84">
        <v>302</v>
      </c>
      <c r="K5865" s="84">
        <v>0</v>
      </c>
      <c r="L5865" s="82">
        <v>735256</v>
      </c>
      <c r="M5865" s="82">
        <v>0</v>
      </c>
      <c r="N5865" s="82">
        <v>2434.62</v>
      </c>
      <c r="O5865" s="86" t="s">
        <v>17552</v>
      </c>
      <c r="P5865" s="82">
        <v>35012.199999999997</v>
      </c>
      <c r="Q5865" s="82">
        <v>0</v>
      </c>
      <c r="R5865" s="2">
        <f t="shared" si="182"/>
        <v>735256</v>
      </c>
      <c r="S5865" s="2">
        <f t="shared" si="183"/>
        <v>2434.6225165562914</v>
      </c>
    </row>
    <row r="5866" spans="1:19" x14ac:dyDescent="0.25">
      <c r="A5866" s="85" t="s">
        <v>17719</v>
      </c>
      <c r="B5866" s="85" t="s">
        <v>7886</v>
      </c>
      <c r="C5866" s="85" t="s">
        <v>7887</v>
      </c>
      <c r="D5866" s="85">
        <v>443</v>
      </c>
      <c r="E5866" s="85">
        <v>43</v>
      </c>
      <c r="F5866" s="85" t="s">
        <v>7946</v>
      </c>
      <c r="G5866" s="85" t="s">
        <v>7945</v>
      </c>
      <c r="H5866" s="85" t="s">
        <v>5074</v>
      </c>
      <c r="I5866" s="85" t="s">
        <v>7944</v>
      </c>
      <c r="J5866" s="84">
        <v>245</v>
      </c>
      <c r="K5866" s="84">
        <v>0</v>
      </c>
      <c r="L5866" s="82">
        <v>436772</v>
      </c>
      <c r="M5866" s="82">
        <v>0</v>
      </c>
      <c r="N5866" s="82">
        <v>1782.74</v>
      </c>
      <c r="O5866" s="86" t="s">
        <v>17552</v>
      </c>
      <c r="P5866" s="82">
        <v>20798.669999999998</v>
      </c>
      <c r="Q5866" s="82">
        <v>0</v>
      </c>
      <c r="R5866" s="2">
        <f t="shared" si="182"/>
        <v>436772</v>
      </c>
      <c r="S5866" s="2">
        <f t="shared" si="183"/>
        <v>1782.7428571428572</v>
      </c>
    </row>
    <row r="5867" spans="1:19" x14ac:dyDescent="0.25">
      <c r="A5867" s="85" t="s">
        <v>17719</v>
      </c>
      <c r="B5867" s="85" t="s">
        <v>7886</v>
      </c>
      <c r="C5867" s="85" t="s">
        <v>7887</v>
      </c>
      <c r="D5867" s="85">
        <v>443</v>
      </c>
      <c r="E5867" s="85">
        <v>43</v>
      </c>
      <c r="F5867" s="85" t="s">
        <v>7943</v>
      </c>
      <c r="G5867" s="85" t="s">
        <v>7942</v>
      </c>
      <c r="H5867" s="85" t="s">
        <v>5075</v>
      </c>
      <c r="I5867" s="85" t="s">
        <v>7941</v>
      </c>
      <c r="J5867" s="84">
        <v>121</v>
      </c>
      <c r="K5867" s="84">
        <v>0</v>
      </c>
      <c r="L5867" s="82">
        <v>247107</v>
      </c>
      <c r="M5867" s="82">
        <v>0</v>
      </c>
      <c r="N5867" s="82">
        <v>2042.21</v>
      </c>
      <c r="O5867" s="86" t="s">
        <v>17554</v>
      </c>
      <c r="P5867" s="82">
        <v>-3873.22</v>
      </c>
      <c r="Q5867" s="82">
        <v>0</v>
      </c>
      <c r="R5867" s="2">
        <f t="shared" si="182"/>
        <v>247107</v>
      </c>
      <c r="S5867" s="2">
        <f t="shared" si="183"/>
        <v>2042.206611570248</v>
      </c>
    </row>
    <row r="5868" spans="1:19" x14ac:dyDescent="0.25">
      <c r="A5868" s="85" t="s">
        <v>17719</v>
      </c>
      <c r="B5868" s="85" t="s">
        <v>7886</v>
      </c>
      <c r="C5868" s="85" t="s">
        <v>7887</v>
      </c>
      <c r="D5868" s="85">
        <v>443</v>
      </c>
      <c r="E5868" s="85">
        <v>43</v>
      </c>
      <c r="F5868" s="85" t="s">
        <v>7940</v>
      </c>
      <c r="G5868" s="85" t="s">
        <v>7939</v>
      </c>
      <c r="H5868" s="85" t="s">
        <v>5076</v>
      </c>
      <c r="I5868" s="85" t="s">
        <v>7938</v>
      </c>
      <c r="J5868" s="84">
        <v>400</v>
      </c>
      <c r="K5868" s="84">
        <v>0</v>
      </c>
      <c r="L5868" s="82">
        <v>900060</v>
      </c>
      <c r="M5868" s="82">
        <v>0</v>
      </c>
      <c r="N5868" s="82">
        <v>2250.15</v>
      </c>
      <c r="O5868" s="86" t="s">
        <v>17552</v>
      </c>
      <c r="P5868" s="82">
        <v>42859.99</v>
      </c>
      <c r="Q5868" s="82">
        <v>0</v>
      </c>
      <c r="R5868" s="2">
        <f t="shared" si="182"/>
        <v>900060</v>
      </c>
      <c r="S5868" s="2">
        <f t="shared" si="183"/>
        <v>2250.15</v>
      </c>
    </row>
    <row r="5869" spans="1:19" x14ac:dyDescent="0.25">
      <c r="A5869" s="85" t="s">
        <v>17719</v>
      </c>
      <c r="B5869" s="85" t="s">
        <v>7886</v>
      </c>
      <c r="C5869" s="85" t="s">
        <v>7887</v>
      </c>
      <c r="D5869" s="85">
        <v>443</v>
      </c>
      <c r="E5869" s="85">
        <v>43</v>
      </c>
      <c r="F5869" s="85" t="s">
        <v>7936</v>
      </c>
      <c r="G5869" s="85" t="s">
        <v>7935</v>
      </c>
      <c r="H5869" s="85" t="s">
        <v>5077</v>
      </c>
      <c r="I5869" s="85" t="s">
        <v>7937</v>
      </c>
      <c r="J5869" s="84">
        <v>144</v>
      </c>
      <c r="K5869" s="84">
        <v>0</v>
      </c>
      <c r="L5869" s="82">
        <v>293199</v>
      </c>
      <c r="M5869" s="82">
        <v>0</v>
      </c>
      <c r="N5869" s="82">
        <v>2036.1</v>
      </c>
      <c r="O5869" s="86" t="s">
        <v>17554</v>
      </c>
      <c r="P5869" s="82">
        <v>-4595.6899999999996</v>
      </c>
      <c r="Q5869" s="82">
        <v>0</v>
      </c>
      <c r="R5869" s="2">
        <f t="shared" si="182"/>
        <v>293199</v>
      </c>
      <c r="S5869" s="2">
        <f t="shared" si="183"/>
        <v>2036.1041666666667</v>
      </c>
    </row>
    <row r="5870" spans="1:19" x14ac:dyDescent="0.25">
      <c r="A5870" s="85" t="s">
        <v>17719</v>
      </c>
      <c r="B5870" s="85" t="s">
        <v>7886</v>
      </c>
      <c r="C5870" s="85" t="s">
        <v>7887</v>
      </c>
      <c r="D5870" s="85">
        <v>443</v>
      </c>
      <c r="E5870" s="85">
        <v>43</v>
      </c>
      <c r="F5870" s="85" t="s">
        <v>7936</v>
      </c>
      <c r="G5870" s="85" t="s">
        <v>7935</v>
      </c>
      <c r="H5870" s="85" t="s">
        <v>5078</v>
      </c>
      <c r="I5870" s="85" t="s">
        <v>7934</v>
      </c>
      <c r="J5870" s="84">
        <v>210</v>
      </c>
      <c r="K5870" s="84">
        <v>0</v>
      </c>
      <c r="L5870" s="82">
        <v>325186</v>
      </c>
      <c r="M5870" s="82">
        <v>0</v>
      </c>
      <c r="N5870" s="82">
        <v>1548.5</v>
      </c>
      <c r="O5870" s="86" t="s">
        <v>17554</v>
      </c>
      <c r="P5870" s="82">
        <v>-5097.0600000000004</v>
      </c>
      <c r="Q5870" s="82">
        <v>0</v>
      </c>
      <c r="R5870" s="2">
        <f t="shared" si="182"/>
        <v>325186</v>
      </c>
      <c r="S5870" s="2">
        <f t="shared" si="183"/>
        <v>1548.5047619047618</v>
      </c>
    </row>
    <row r="5871" spans="1:19" x14ac:dyDescent="0.25">
      <c r="A5871" s="85" t="s">
        <v>17719</v>
      </c>
      <c r="B5871" s="85" t="s">
        <v>7886</v>
      </c>
      <c r="C5871" s="85" t="s">
        <v>7887</v>
      </c>
      <c r="D5871" s="85">
        <v>443</v>
      </c>
      <c r="E5871" s="85">
        <v>43</v>
      </c>
      <c r="F5871" s="85" t="s">
        <v>7933</v>
      </c>
      <c r="G5871" s="85" t="s">
        <v>7163</v>
      </c>
      <c r="H5871" s="85" t="s">
        <v>5079</v>
      </c>
      <c r="I5871" s="85" t="s">
        <v>7932</v>
      </c>
      <c r="J5871" s="84">
        <v>182</v>
      </c>
      <c r="K5871" s="84">
        <v>0</v>
      </c>
      <c r="L5871" s="82">
        <v>448587</v>
      </c>
      <c r="M5871" s="82">
        <v>0</v>
      </c>
      <c r="N5871" s="82">
        <v>2464.7600000000002</v>
      </c>
      <c r="O5871" s="86" t="s">
        <v>17552</v>
      </c>
      <c r="P5871" s="82">
        <v>21361.3</v>
      </c>
      <c r="Q5871" s="82">
        <v>0</v>
      </c>
      <c r="R5871" s="2">
        <f t="shared" si="182"/>
        <v>448587</v>
      </c>
      <c r="S5871" s="2">
        <f t="shared" si="183"/>
        <v>2464.7637362637361</v>
      </c>
    </row>
    <row r="5872" spans="1:19" x14ac:dyDescent="0.25">
      <c r="A5872" s="85" t="s">
        <v>17719</v>
      </c>
      <c r="B5872" s="85" t="s">
        <v>7881</v>
      </c>
      <c r="C5872" s="85" t="s">
        <v>7882</v>
      </c>
      <c r="D5872" s="85">
        <v>440</v>
      </c>
      <c r="E5872" s="85">
        <v>40</v>
      </c>
      <c r="F5872" s="85" t="s">
        <v>7931</v>
      </c>
      <c r="G5872" s="85" t="s">
        <v>7930</v>
      </c>
      <c r="H5872" s="85" t="s">
        <v>5080</v>
      </c>
      <c r="I5872" s="85" t="s">
        <v>7929</v>
      </c>
      <c r="J5872" s="84">
        <v>298</v>
      </c>
      <c r="K5872" s="84">
        <v>0</v>
      </c>
      <c r="L5872" s="82">
        <v>624962</v>
      </c>
      <c r="M5872" s="82">
        <v>0</v>
      </c>
      <c r="N5872" s="82">
        <v>2097.19</v>
      </c>
      <c r="O5872" s="86" t="s">
        <v>17554</v>
      </c>
      <c r="P5872" s="82">
        <v>-9795.84</v>
      </c>
      <c r="Q5872" s="82">
        <v>0</v>
      </c>
      <c r="R5872" s="2">
        <f t="shared" si="182"/>
        <v>624962</v>
      </c>
      <c r="S5872" s="2">
        <f t="shared" si="183"/>
        <v>2097.1879194630874</v>
      </c>
    </row>
    <row r="5873" spans="1:19" x14ac:dyDescent="0.25">
      <c r="A5873" s="85" t="s">
        <v>17719</v>
      </c>
      <c r="B5873" s="85" t="s">
        <v>7881</v>
      </c>
      <c r="C5873" s="85" t="s">
        <v>7882</v>
      </c>
      <c r="D5873" s="85">
        <v>440</v>
      </c>
      <c r="E5873" s="85">
        <v>40</v>
      </c>
      <c r="F5873" s="85" t="s">
        <v>7928</v>
      </c>
      <c r="G5873" s="85" t="s">
        <v>7927</v>
      </c>
      <c r="H5873" s="85" t="s">
        <v>5081</v>
      </c>
      <c r="I5873" s="85" t="s">
        <v>7926</v>
      </c>
      <c r="J5873" s="84">
        <v>34</v>
      </c>
      <c r="K5873" s="84">
        <v>0</v>
      </c>
      <c r="L5873" s="82">
        <v>86924</v>
      </c>
      <c r="M5873" s="82">
        <v>0</v>
      </c>
      <c r="N5873" s="82">
        <v>2556.59</v>
      </c>
      <c r="O5873" s="86" t="s">
        <v>17552</v>
      </c>
      <c r="P5873" s="82">
        <v>4139.24</v>
      </c>
      <c r="Q5873" s="82">
        <v>0</v>
      </c>
      <c r="R5873" s="2">
        <f t="shared" si="182"/>
        <v>86924</v>
      </c>
      <c r="S5873" s="2">
        <f t="shared" si="183"/>
        <v>2556.5882352941176</v>
      </c>
    </row>
    <row r="5874" spans="1:19" x14ac:dyDescent="0.25">
      <c r="A5874" s="85" t="s">
        <v>17719</v>
      </c>
      <c r="B5874" s="85" t="s">
        <v>7886</v>
      </c>
      <c r="C5874" s="85" t="s">
        <v>7887</v>
      </c>
      <c r="D5874" s="85">
        <v>443</v>
      </c>
      <c r="E5874" s="85">
        <v>43</v>
      </c>
      <c r="F5874" s="85" t="s">
        <v>7925</v>
      </c>
      <c r="G5874" s="85" t="s">
        <v>7924</v>
      </c>
      <c r="H5874" s="85" t="s">
        <v>5082</v>
      </c>
      <c r="I5874" s="85" t="s">
        <v>7923</v>
      </c>
      <c r="J5874" s="84">
        <v>70</v>
      </c>
      <c r="K5874" s="84">
        <v>0</v>
      </c>
      <c r="L5874" s="82">
        <v>163651</v>
      </c>
      <c r="M5874" s="82">
        <v>0</v>
      </c>
      <c r="N5874" s="82">
        <v>2337.87</v>
      </c>
      <c r="O5874" s="86" t="s">
        <v>17554</v>
      </c>
      <c r="P5874" s="82">
        <v>-2565.12</v>
      </c>
      <c r="Q5874" s="82">
        <v>0</v>
      </c>
      <c r="R5874" s="2">
        <f t="shared" si="182"/>
        <v>163651</v>
      </c>
      <c r="S5874" s="2">
        <f t="shared" si="183"/>
        <v>2337.8714285714286</v>
      </c>
    </row>
    <row r="5875" spans="1:19" x14ac:dyDescent="0.25">
      <c r="A5875" s="85" t="s">
        <v>17719</v>
      </c>
      <c r="B5875" s="85" t="s">
        <v>7881</v>
      </c>
      <c r="C5875" s="85" t="s">
        <v>7882</v>
      </c>
      <c r="D5875" s="85">
        <v>440</v>
      </c>
      <c r="E5875" s="85">
        <v>40</v>
      </c>
      <c r="F5875" s="85" t="s">
        <v>7922</v>
      </c>
      <c r="G5875" s="85" t="s">
        <v>7921</v>
      </c>
      <c r="H5875" s="85" t="s">
        <v>5083</v>
      </c>
      <c r="I5875" s="85" t="s">
        <v>7920</v>
      </c>
      <c r="J5875" s="84">
        <v>120</v>
      </c>
      <c r="K5875" s="84">
        <v>0</v>
      </c>
      <c r="L5875" s="82">
        <v>251880</v>
      </c>
      <c r="M5875" s="82">
        <v>0</v>
      </c>
      <c r="N5875" s="82">
        <v>2099</v>
      </c>
      <c r="O5875" s="86" t="s">
        <v>17552</v>
      </c>
      <c r="P5875" s="82">
        <v>11994.28</v>
      </c>
      <c r="Q5875" s="82">
        <v>0</v>
      </c>
      <c r="R5875" s="2">
        <f t="shared" si="182"/>
        <v>251880</v>
      </c>
      <c r="S5875" s="2">
        <f t="shared" si="183"/>
        <v>2099</v>
      </c>
    </row>
    <row r="5876" spans="1:19" x14ac:dyDescent="0.25">
      <c r="A5876" s="85" t="s">
        <v>17719</v>
      </c>
      <c r="B5876" s="85" t="s">
        <v>7881</v>
      </c>
      <c r="C5876" s="85" t="s">
        <v>7882</v>
      </c>
      <c r="D5876" s="85">
        <v>440</v>
      </c>
      <c r="E5876" s="85">
        <v>40</v>
      </c>
      <c r="F5876" s="85" t="s">
        <v>7919</v>
      </c>
      <c r="G5876" s="85" t="s">
        <v>7918</v>
      </c>
      <c r="H5876" s="85" t="s">
        <v>5084</v>
      </c>
      <c r="I5876" s="85" t="s">
        <v>7917</v>
      </c>
      <c r="J5876" s="84">
        <v>60</v>
      </c>
      <c r="K5876" s="84">
        <v>0</v>
      </c>
      <c r="L5876" s="82">
        <v>120871</v>
      </c>
      <c r="M5876" s="82">
        <v>0</v>
      </c>
      <c r="N5876" s="82">
        <v>2014.52</v>
      </c>
      <c r="O5876" s="86" t="s">
        <v>17552</v>
      </c>
      <c r="P5876" s="82">
        <v>5755.75</v>
      </c>
      <c r="Q5876" s="82">
        <v>0</v>
      </c>
      <c r="R5876" s="2">
        <f t="shared" si="182"/>
        <v>120871</v>
      </c>
      <c r="S5876" s="2">
        <f t="shared" si="183"/>
        <v>2014.5166666666667</v>
      </c>
    </row>
    <row r="5877" spans="1:19" x14ac:dyDescent="0.25">
      <c r="A5877" s="85" t="s">
        <v>17719</v>
      </c>
      <c r="B5877" s="85" t="s">
        <v>7881</v>
      </c>
      <c r="C5877" s="85" t="s">
        <v>7882</v>
      </c>
      <c r="D5877" s="85">
        <v>440</v>
      </c>
      <c r="E5877" s="85">
        <v>40</v>
      </c>
      <c r="F5877" s="85" t="s">
        <v>7916</v>
      </c>
      <c r="G5877" s="85" t="s">
        <v>7915</v>
      </c>
      <c r="H5877" s="85" t="s">
        <v>5085</v>
      </c>
      <c r="I5877" s="85" t="s">
        <v>7914</v>
      </c>
      <c r="J5877" s="84">
        <v>145</v>
      </c>
      <c r="K5877" s="84">
        <v>0</v>
      </c>
      <c r="L5877" s="82">
        <v>371752</v>
      </c>
      <c r="M5877" s="82">
        <v>0</v>
      </c>
      <c r="N5877" s="82">
        <v>2563.81</v>
      </c>
      <c r="O5877" s="86" t="s">
        <v>17552</v>
      </c>
      <c r="P5877" s="82">
        <v>17702.46</v>
      </c>
      <c r="Q5877" s="82">
        <v>0</v>
      </c>
      <c r="R5877" s="2">
        <f t="shared" si="182"/>
        <v>371752</v>
      </c>
      <c r="S5877" s="2">
        <f t="shared" si="183"/>
        <v>2563.8068965517241</v>
      </c>
    </row>
    <row r="5878" spans="1:19" x14ac:dyDescent="0.25">
      <c r="A5878" s="85" t="s">
        <v>17719</v>
      </c>
      <c r="B5878" s="85" t="s">
        <v>7886</v>
      </c>
      <c r="C5878" s="85" t="s">
        <v>7887</v>
      </c>
      <c r="D5878" s="85">
        <v>443</v>
      </c>
      <c r="E5878" s="85">
        <v>43</v>
      </c>
      <c r="F5878" s="85" t="s">
        <v>7913</v>
      </c>
      <c r="G5878" s="85" t="s">
        <v>7912</v>
      </c>
      <c r="H5878" s="85" t="s">
        <v>5086</v>
      </c>
      <c r="I5878" s="85" t="s">
        <v>7911</v>
      </c>
      <c r="J5878" s="84">
        <v>326</v>
      </c>
      <c r="K5878" s="84">
        <v>0</v>
      </c>
      <c r="L5878" s="82">
        <v>771908</v>
      </c>
      <c r="M5878" s="82">
        <v>0</v>
      </c>
      <c r="N5878" s="82">
        <v>2367.8200000000002</v>
      </c>
      <c r="O5878" s="86" t="s">
        <v>17552</v>
      </c>
      <c r="P5878" s="82">
        <v>36757.54</v>
      </c>
      <c r="Q5878" s="82">
        <v>0</v>
      </c>
      <c r="R5878" s="2">
        <f t="shared" si="182"/>
        <v>771908</v>
      </c>
      <c r="S5878" s="2">
        <f t="shared" si="183"/>
        <v>2367.8159509202455</v>
      </c>
    </row>
    <row r="5879" spans="1:19" x14ac:dyDescent="0.25">
      <c r="A5879" s="85" t="s">
        <v>17719</v>
      </c>
      <c r="B5879" s="85" t="s">
        <v>7886</v>
      </c>
      <c r="C5879" s="85" t="s">
        <v>7887</v>
      </c>
      <c r="D5879" s="85">
        <v>443</v>
      </c>
      <c r="E5879" s="85">
        <v>43</v>
      </c>
      <c r="F5879" s="85" t="s">
        <v>7910</v>
      </c>
      <c r="G5879" s="85" t="s">
        <v>7909</v>
      </c>
      <c r="H5879" s="85" t="s">
        <v>5087</v>
      </c>
      <c r="I5879" s="85" t="s">
        <v>7908</v>
      </c>
      <c r="J5879" s="84">
        <v>100</v>
      </c>
      <c r="K5879" s="84">
        <v>0</v>
      </c>
      <c r="L5879" s="82">
        <v>252607</v>
      </c>
      <c r="M5879" s="82">
        <v>0</v>
      </c>
      <c r="N5879" s="82">
        <v>2526.0700000000002</v>
      </c>
      <c r="O5879" s="86" t="s">
        <v>17552</v>
      </c>
      <c r="P5879" s="82">
        <v>12028.91</v>
      </c>
      <c r="Q5879" s="82">
        <v>0</v>
      </c>
      <c r="R5879" s="2">
        <f t="shared" si="182"/>
        <v>252607</v>
      </c>
      <c r="S5879" s="2">
        <f t="shared" si="183"/>
        <v>2526.0700000000002</v>
      </c>
    </row>
    <row r="5880" spans="1:19" x14ac:dyDescent="0.25">
      <c r="A5880" s="85" t="s">
        <v>17719</v>
      </c>
      <c r="B5880" s="85" t="s">
        <v>7886</v>
      </c>
      <c r="C5880" s="85" t="s">
        <v>7887</v>
      </c>
      <c r="D5880" s="85">
        <v>443</v>
      </c>
      <c r="E5880" s="85">
        <v>43</v>
      </c>
      <c r="F5880" s="85" t="s">
        <v>7907</v>
      </c>
      <c r="G5880" s="85" t="s">
        <v>7906</v>
      </c>
      <c r="H5880" s="85" t="s">
        <v>5088</v>
      </c>
      <c r="I5880" s="85" t="s">
        <v>7905</v>
      </c>
      <c r="J5880" s="84">
        <v>114</v>
      </c>
      <c r="K5880" s="84">
        <v>0</v>
      </c>
      <c r="L5880" s="82">
        <v>257455</v>
      </c>
      <c r="M5880" s="82">
        <v>0</v>
      </c>
      <c r="N5880" s="82">
        <v>2258.38</v>
      </c>
      <c r="O5880" s="86" t="s">
        <v>17554</v>
      </c>
      <c r="P5880" s="82">
        <v>-4035.43</v>
      </c>
      <c r="Q5880" s="82">
        <v>0</v>
      </c>
      <c r="R5880" s="2">
        <f t="shared" si="182"/>
        <v>257455</v>
      </c>
      <c r="S5880" s="2">
        <f t="shared" si="183"/>
        <v>2258.3771929824561</v>
      </c>
    </row>
    <row r="5881" spans="1:19" x14ac:dyDescent="0.25">
      <c r="A5881" s="85" t="s">
        <v>17719</v>
      </c>
      <c r="B5881" s="85" t="s">
        <v>7881</v>
      </c>
      <c r="C5881" s="85" t="s">
        <v>7882</v>
      </c>
      <c r="D5881" s="85">
        <v>440</v>
      </c>
      <c r="E5881" s="85">
        <v>40</v>
      </c>
      <c r="F5881" s="85" t="s">
        <v>7904</v>
      </c>
      <c r="G5881" s="85" t="s">
        <v>7903</v>
      </c>
      <c r="H5881" s="85" t="s">
        <v>5089</v>
      </c>
      <c r="I5881" s="85" t="s">
        <v>7902</v>
      </c>
      <c r="J5881" s="84">
        <v>125</v>
      </c>
      <c r="K5881" s="84">
        <v>0</v>
      </c>
      <c r="L5881" s="82">
        <v>278489</v>
      </c>
      <c r="M5881" s="82">
        <v>0</v>
      </c>
      <c r="N5881" s="82">
        <v>2227.91</v>
      </c>
      <c r="O5881" s="86" t="s">
        <v>17552</v>
      </c>
      <c r="P5881" s="82">
        <v>13261.38</v>
      </c>
      <c r="Q5881" s="82">
        <v>0</v>
      </c>
      <c r="R5881" s="2">
        <f t="shared" si="182"/>
        <v>278489</v>
      </c>
      <c r="S5881" s="2">
        <f t="shared" si="183"/>
        <v>2227.9119999999998</v>
      </c>
    </row>
    <row r="5882" spans="1:19" x14ac:dyDescent="0.25">
      <c r="A5882" s="85" t="s">
        <v>17719</v>
      </c>
      <c r="B5882" s="85" t="s">
        <v>7886</v>
      </c>
      <c r="C5882" s="85" t="s">
        <v>7887</v>
      </c>
      <c r="D5882" s="85">
        <v>443</v>
      </c>
      <c r="E5882" s="85">
        <v>43</v>
      </c>
      <c r="F5882" s="85" t="s">
        <v>7901</v>
      </c>
      <c r="G5882" s="85" t="s">
        <v>7900</v>
      </c>
      <c r="H5882" s="85" t="s">
        <v>5090</v>
      </c>
      <c r="I5882" s="85" t="s">
        <v>7899</v>
      </c>
      <c r="J5882" s="84">
        <v>73</v>
      </c>
      <c r="K5882" s="84">
        <v>0</v>
      </c>
      <c r="L5882" s="82">
        <v>137127</v>
      </c>
      <c r="M5882" s="82">
        <v>0</v>
      </c>
      <c r="N5882" s="82">
        <v>1878.45</v>
      </c>
      <c r="O5882" s="86" t="s">
        <v>17552</v>
      </c>
      <c r="P5882" s="82">
        <v>6529.9</v>
      </c>
      <c r="Q5882" s="82">
        <v>0</v>
      </c>
      <c r="R5882" s="2">
        <f t="shared" si="182"/>
        <v>137127</v>
      </c>
      <c r="S5882" s="2">
        <f t="shared" si="183"/>
        <v>1878.4520547945206</v>
      </c>
    </row>
    <row r="5883" spans="1:19" x14ac:dyDescent="0.25">
      <c r="A5883" s="85" t="s">
        <v>17719</v>
      </c>
      <c r="B5883" s="85" t="s">
        <v>7881</v>
      </c>
      <c r="C5883" s="85" t="s">
        <v>7882</v>
      </c>
      <c r="D5883" s="85">
        <v>440</v>
      </c>
      <c r="E5883" s="85">
        <v>40</v>
      </c>
      <c r="F5883" s="85" t="s">
        <v>7898</v>
      </c>
      <c r="G5883" s="85" t="s">
        <v>7897</v>
      </c>
      <c r="H5883" s="85" t="s">
        <v>5091</v>
      </c>
      <c r="I5883" s="85" t="s">
        <v>7896</v>
      </c>
      <c r="J5883" s="84">
        <v>148</v>
      </c>
      <c r="K5883" s="84">
        <v>0</v>
      </c>
      <c r="L5883" s="82">
        <v>300947</v>
      </c>
      <c r="M5883" s="82">
        <v>0</v>
      </c>
      <c r="N5883" s="82">
        <v>2033.43</v>
      </c>
      <c r="O5883" s="86" t="s">
        <v>17554</v>
      </c>
      <c r="P5883" s="82">
        <v>-4717.13</v>
      </c>
      <c r="Q5883" s="82">
        <v>0</v>
      </c>
      <c r="R5883" s="2">
        <f t="shared" si="182"/>
        <v>300947</v>
      </c>
      <c r="S5883" s="2">
        <f t="shared" si="183"/>
        <v>2033.4256756756756</v>
      </c>
    </row>
    <row r="5884" spans="1:19" x14ac:dyDescent="0.25">
      <c r="A5884" s="85" t="s">
        <v>17719</v>
      </c>
      <c r="B5884" s="85" t="s">
        <v>7886</v>
      </c>
      <c r="C5884" s="85" t="s">
        <v>7887</v>
      </c>
      <c r="D5884" s="85">
        <v>443</v>
      </c>
      <c r="E5884" s="85">
        <v>43</v>
      </c>
      <c r="F5884" s="85" t="s">
        <v>7895</v>
      </c>
      <c r="G5884" s="85" t="s">
        <v>7894</v>
      </c>
      <c r="H5884" s="85" t="s">
        <v>5092</v>
      </c>
      <c r="I5884" s="85" t="s">
        <v>7893</v>
      </c>
      <c r="J5884" s="84">
        <v>128</v>
      </c>
      <c r="K5884" s="84">
        <v>0</v>
      </c>
      <c r="L5884" s="82">
        <v>260258</v>
      </c>
      <c r="M5884" s="82">
        <v>0</v>
      </c>
      <c r="N5884" s="82">
        <v>2033.27</v>
      </c>
      <c r="O5884" s="86" t="s">
        <v>17554</v>
      </c>
      <c r="P5884" s="82">
        <v>-4079.37</v>
      </c>
      <c r="Q5884" s="82">
        <v>0</v>
      </c>
      <c r="R5884" s="2">
        <f t="shared" si="182"/>
        <v>260258</v>
      </c>
      <c r="S5884" s="2">
        <f t="shared" si="183"/>
        <v>2033.265625</v>
      </c>
    </row>
    <row r="5885" spans="1:19" x14ac:dyDescent="0.25">
      <c r="A5885" s="85" t="s">
        <v>17719</v>
      </c>
      <c r="B5885" s="85" t="s">
        <v>7881</v>
      </c>
      <c r="C5885" s="85" t="s">
        <v>7882</v>
      </c>
      <c r="D5885" s="85">
        <v>440</v>
      </c>
      <c r="E5885" s="85">
        <v>40</v>
      </c>
      <c r="F5885" s="85" t="s">
        <v>7892</v>
      </c>
      <c r="G5885" s="85" t="s">
        <v>7891</v>
      </c>
      <c r="H5885" s="85" t="s">
        <v>5093</v>
      </c>
      <c r="I5885" s="85" t="s">
        <v>7890</v>
      </c>
      <c r="J5885" s="84">
        <v>102</v>
      </c>
      <c r="K5885" s="84">
        <v>0</v>
      </c>
      <c r="L5885" s="82">
        <v>265761</v>
      </c>
      <c r="M5885" s="82">
        <v>0</v>
      </c>
      <c r="N5885" s="82">
        <v>2605.5</v>
      </c>
      <c r="O5885" s="86" t="s">
        <v>17552</v>
      </c>
      <c r="P5885" s="82">
        <v>12655.29</v>
      </c>
      <c r="Q5885" s="82">
        <v>0</v>
      </c>
      <c r="R5885" s="2">
        <f t="shared" si="182"/>
        <v>265761</v>
      </c>
      <c r="S5885" s="2">
        <f t="shared" si="183"/>
        <v>2605.5</v>
      </c>
    </row>
    <row r="5886" spans="1:19" x14ac:dyDescent="0.25">
      <c r="A5886" s="85" t="s">
        <v>17719</v>
      </c>
      <c r="B5886" s="85" t="s">
        <v>7886</v>
      </c>
      <c r="C5886" s="85" t="s">
        <v>7887</v>
      </c>
      <c r="D5886" s="85">
        <v>443</v>
      </c>
      <c r="E5886" s="85">
        <v>43</v>
      </c>
      <c r="F5886" s="85" t="s">
        <v>7889</v>
      </c>
      <c r="G5886" s="85" t="s">
        <v>7888</v>
      </c>
      <c r="H5886" s="85" t="s">
        <v>5094</v>
      </c>
      <c r="I5886" s="85" t="s">
        <v>7885</v>
      </c>
      <c r="J5886" s="84">
        <v>110</v>
      </c>
      <c r="K5886" s="84">
        <v>0</v>
      </c>
      <c r="L5886" s="82">
        <v>284197</v>
      </c>
      <c r="M5886" s="82">
        <v>0</v>
      </c>
      <c r="N5886" s="82">
        <v>2583.61</v>
      </c>
      <c r="O5886" s="86" t="s">
        <v>17552</v>
      </c>
      <c r="P5886" s="82">
        <v>13533.19</v>
      </c>
      <c r="Q5886" s="82">
        <v>0</v>
      </c>
      <c r="R5886" s="2">
        <f t="shared" si="182"/>
        <v>284197</v>
      </c>
      <c r="S5886" s="2">
        <f t="shared" si="183"/>
        <v>2583.6090909090908</v>
      </c>
    </row>
    <row r="5887" spans="1:19" x14ac:dyDescent="0.25">
      <c r="A5887" s="85" t="s">
        <v>17719</v>
      </c>
      <c r="B5887" s="85" t="s">
        <v>7881</v>
      </c>
      <c r="C5887" s="85" t="s">
        <v>7882</v>
      </c>
      <c r="D5887" s="85">
        <v>440</v>
      </c>
      <c r="E5887" s="85">
        <v>40</v>
      </c>
      <c r="F5887" s="85" t="s">
        <v>7884</v>
      </c>
      <c r="G5887" s="85" t="s">
        <v>7883</v>
      </c>
      <c r="H5887" s="85" t="s">
        <v>5095</v>
      </c>
      <c r="I5887" s="85" t="s">
        <v>7880</v>
      </c>
      <c r="J5887" s="84">
        <v>248</v>
      </c>
      <c r="K5887" s="84">
        <v>0</v>
      </c>
      <c r="L5887" s="82">
        <v>544770</v>
      </c>
      <c r="M5887" s="82">
        <v>0</v>
      </c>
      <c r="N5887" s="82">
        <v>2196.65</v>
      </c>
      <c r="O5887" s="86" t="s">
        <v>17552</v>
      </c>
      <c r="P5887" s="82">
        <v>25941.439999999999</v>
      </c>
      <c r="Q5887" s="82">
        <v>0</v>
      </c>
      <c r="R5887" s="2">
        <f t="shared" si="182"/>
        <v>544770</v>
      </c>
      <c r="S5887" s="2">
        <f t="shared" si="183"/>
        <v>2196.6532258064517</v>
      </c>
    </row>
    <row r="5888" spans="1:19" x14ac:dyDescent="0.25">
      <c r="A5888" s="85" t="s">
        <v>17726</v>
      </c>
      <c r="B5888" s="85" t="s">
        <v>6895</v>
      </c>
      <c r="C5888" s="85" t="s">
        <v>6896</v>
      </c>
      <c r="D5888" s="85">
        <v>659</v>
      </c>
      <c r="E5888" s="85">
        <v>59</v>
      </c>
      <c r="F5888" s="85" t="s">
        <v>7874</v>
      </c>
      <c r="G5888" s="85" t="s">
        <v>7873</v>
      </c>
      <c r="H5888" s="85" t="s">
        <v>5096</v>
      </c>
      <c r="I5888" s="85" t="s">
        <v>7879</v>
      </c>
      <c r="J5888" s="84">
        <v>50</v>
      </c>
      <c r="K5888" s="84">
        <v>0</v>
      </c>
      <c r="L5888" s="82">
        <v>105961</v>
      </c>
      <c r="M5888" s="82">
        <v>0</v>
      </c>
      <c r="N5888" s="82">
        <v>2119.2199999999998</v>
      </c>
      <c r="O5888" s="86" t="s">
        <v>17552</v>
      </c>
      <c r="P5888" s="82">
        <v>5045.7700000000004</v>
      </c>
      <c r="Q5888" s="82">
        <v>0</v>
      </c>
      <c r="R5888" s="2">
        <f t="shared" si="182"/>
        <v>105961</v>
      </c>
      <c r="S5888" s="2">
        <f t="shared" si="183"/>
        <v>2119.2199999999998</v>
      </c>
    </row>
    <row r="5889" spans="1:19" x14ac:dyDescent="0.25">
      <c r="A5889" s="85" t="s">
        <v>17726</v>
      </c>
      <c r="B5889" s="85" t="s">
        <v>6895</v>
      </c>
      <c r="C5889" s="85" t="s">
        <v>6896</v>
      </c>
      <c r="D5889" s="85">
        <v>659</v>
      </c>
      <c r="E5889" s="85">
        <v>59</v>
      </c>
      <c r="F5889" s="85" t="s">
        <v>7874</v>
      </c>
      <c r="G5889" s="85" t="s">
        <v>7873</v>
      </c>
      <c r="H5889" s="85" t="s">
        <v>5097</v>
      </c>
      <c r="I5889" s="85" t="s">
        <v>7878</v>
      </c>
      <c r="J5889" s="84">
        <v>6</v>
      </c>
      <c r="K5889" s="84">
        <v>0</v>
      </c>
      <c r="L5889" s="82">
        <v>9187</v>
      </c>
      <c r="M5889" s="82">
        <v>0</v>
      </c>
      <c r="N5889" s="82">
        <v>1531.17</v>
      </c>
      <c r="O5889" s="86" t="s">
        <v>17552</v>
      </c>
      <c r="P5889" s="82">
        <v>437.47</v>
      </c>
      <c r="Q5889" s="82">
        <v>0</v>
      </c>
      <c r="R5889" s="2">
        <f t="shared" si="182"/>
        <v>9187</v>
      </c>
      <c r="S5889" s="2">
        <f t="shared" si="183"/>
        <v>1531.1666666666667</v>
      </c>
    </row>
    <row r="5890" spans="1:19" x14ac:dyDescent="0.25">
      <c r="A5890" s="85" t="s">
        <v>17726</v>
      </c>
      <c r="B5890" s="85" t="s">
        <v>6895</v>
      </c>
      <c r="C5890" s="85" t="s">
        <v>6896</v>
      </c>
      <c r="D5890" s="85">
        <v>659</v>
      </c>
      <c r="E5890" s="85">
        <v>59</v>
      </c>
      <c r="F5890" s="85" t="s">
        <v>7874</v>
      </c>
      <c r="G5890" s="85" t="s">
        <v>7873</v>
      </c>
      <c r="H5890" s="85" t="s">
        <v>5098</v>
      </c>
      <c r="I5890" s="85" t="s">
        <v>7876</v>
      </c>
      <c r="J5890" s="84">
        <v>14</v>
      </c>
      <c r="K5890" s="84">
        <v>0</v>
      </c>
      <c r="L5890" s="82">
        <v>21692</v>
      </c>
      <c r="M5890" s="82">
        <v>0</v>
      </c>
      <c r="N5890" s="82">
        <v>1549.43</v>
      </c>
      <c r="O5890" s="86" t="s">
        <v>17552</v>
      </c>
      <c r="P5890" s="82">
        <v>1032.93</v>
      </c>
      <c r="Q5890" s="82">
        <v>0</v>
      </c>
      <c r="R5890" s="2">
        <f t="shared" si="182"/>
        <v>21692</v>
      </c>
      <c r="S5890" s="2">
        <f t="shared" si="183"/>
        <v>1549.4285714285713</v>
      </c>
    </row>
    <row r="5891" spans="1:19" x14ac:dyDescent="0.25">
      <c r="A5891" s="85" t="s">
        <v>17726</v>
      </c>
      <c r="B5891" s="85" t="s">
        <v>6895</v>
      </c>
      <c r="C5891" s="85" t="s">
        <v>6896</v>
      </c>
      <c r="D5891" s="85">
        <v>659</v>
      </c>
      <c r="E5891" s="85">
        <v>59</v>
      </c>
      <c r="F5891" s="85" t="s">
        <v>7874</v>
      </c>
      <c r="G5891" s="85" t="s">
        <v>7873</v>
      </c>
      <c r="H5891" s="85" t="s">
        <v>5099</v>
      </c>
      <c r="I5891" s="85" t="s">
        <v>7875</v>
      </c>
      <c r="J5891" s="84">
        <v>2</v>
      </c>
      <c r="K5891" s="84">
        <v>0</v>
      </c>
      <c r="L5891" s="82">
        <v>3074</v>
      </c>
      <c r="M5891" s="82">
        <v>0</v>
      </c>
      <c r="N5891" s="82">
        <v>1537</v>
      </c>
      <c r="O5891" s="86" t="s">
        <v>17552</v>
      </c>
      <c r="P5891" s="82">
        <v>146.38999999999999</v>
      </c>
      <c r="Q5891" s="82">
        <v>0</v>
      </c>
      <c r="R5891" s="2">
        <f t="shared" si="182"/>
        <v>3074</v>
      </c>
      <c r="S5891" s="2">
        <f t="shared" si="183"/>
        <v>1537</v>
      </c>
    </row>
    <row r="5892" spans="1:19" x14ac:dyDescent="0.25">
      <c r="A5892" s="85" t="s">
        <v>17726</v>
      </c>
      <c r="B5892" s="85" t="s">
        <v>6895</v>
      </c>
      <c r="C5892" s="85" t="s">
        <v>6896</v>
      </c>
      <c r="D5892" s="85">
        <v>659</v>
      </c>
      <c r="E5892" s="85">
        <v>59</v>
      </c>
      <c r="F5892" s="85" t="s">
        <v>7874</v>
      </c>
      <c r="G5892" s="85" t="s">
        <v>7873</v>
      </c>
      <c r="H5892" s="85" t="s">
        <v>18832</v>
      </c>
      <c r="I5892" s="85" t="s">
        <v>18833</v>
      </c>
      <c r="J5892" s="84">
        <v>0</v>
      </c>
      <c r="K5892" s="84">
        <v>90</v>
      </c>
      <c r="L5892" s="82">
        <v>200263</v>
      </c>
      <c r="M5892" s="82">
        <v>200263</v>
      </c>
      <c r="N5892" s="82">
        <v>2225.14</v>
      </c>
      <c r="O5892" s="86" t="s">
        <v>17552</v>
      </c>
      <c r="P5892" s="82">
        <v>9536.32</v>
      </c>
      <c r="Q5892" s="82">
        <v>0</v>
      </c>
      <c r="R5892" s="2">
        <f t="shared" ref="R5892:R5955" si="184">L5892-M5892</f>
        <v>0</v>
      </c>
      <c r="S5892" s="2" t="e">
        <f t="shared" ref="S5892:S5955" si="185">R5892/J5892</f>
        <v>#DIV/0!</v>
      </c>
    </row>
    <row r="5893" spans="1:19" x14ac:dyDescent="0.25">
      <c r="A5893" s="85" t="s">
        <v>17726</v>
      </c>
      <c r="B5893" s="85" t="s">
        <v>6872</v>
      </c>
      <c r="C5893" s="85" t="s">
        <v>6873</v>
      </c>
      <c r="D5893" s="85">
        <v>601</v>
      </c>
      <c r="E5893" s="85">
        <v>1</v>
      </c>
      <c r="F5893" s="85" t="s">
        <v>7866</v>
      </c>
      <c r="G5893" s="85" t="s">
        <v>7865</v>
      </c>
      <c r="H5893" s="85" t="s">
        <v>5100</v>
      </c>
      <c r="I5893" s="85" t="s">
        <v>7872</v>
      </c>
      <c r="J5893" s="84">
        <v>130</v>
      </c>
      <c r="K5893" s="84">
        <v>35</v>
      </c>
      <c r="L5893" s="82">
        <v>405411</v>
      </c>
      <c r="M5893" s="82">
        <v>85996</v>
      </c>
      <c r="N5893" s="82">
        <v>2457.04</v>
      </c>
      <c r="O5893" s="86" t="s">
        <v>17554</v>
      </c>
      <c r="P5893" s="82">
        <v>-6354.53</v>
      </c>
      <c r="Q5893" s="82">
        <v>0</v>
      </c>
      <c r="R5893" s="2">
        <f t="shared" si="184"/>
        <v>319415</v>
      </c>
      <c r="S5893" s="2">
        <f t="shared" si="185"/>
        <v>2457.0384615384614</v>
      </c>
    </row>
    <row r="5894" spans="1:19" x14ac:dyDescent="0.25">
      <c r="A5894" s="85" t="s">
        <v>17726</v>
      </c>
      <c r="B5894" s="85" t="s">
        <v>6872</v>
      </c>
      <c r="C5894" s="85" t="s">
        <v>6873</v>
      </c>
      <c r="D5894" s="85">
        <v>601</v>
      </c>
      <c r="E5894" s="85">
        <v>1</v>
      </c>
      <c r="F5894" s="85" t="s">
        <v>7866</v>
      </c>
      <c r="G5894" s="85" t="s">
        <v>7865</v>
      </c>
      <c r="H5894" s="85" t="s">
        <v>5101</v>
      </c>
      <c r="I5894" s="85" t="s">
        <v>7871</v>
      </c>
      <c r="J5894" s="84">
        <v>74</v>
      </c>
      <c r="K5894" s="84">
        <v>96</v>
      </c>
      <c r="L5894" s="82">
        <v>384856</v>
      </c>
      <c r="M5894" s="82">
        <v>217330</v>
      </c>
      <c r="N5894" s="82">
        <v>2263.86</v>
      </c>
      <c r="O5894" s="86" t="s">
        <v>17554</v>
      </c>
      <c r="P5894" s="82">
        <v>-6032.36</v>
      </c>
      <c r="Q5894" s="82">
        <v>0</v>
      </c>
      <c r="R5894" s="2">
        <f t="shared" si="184"/>
        <v>167526</v>
      </c>
      <c r="S5894" s="2">
        <f t="shared" si="185"/>
        <v>2263.864864864865</v>
      </c>
    </row>
    <row r="5895" spans="1:19" x14ac:dyDescent="0.25">
      <c r="A5895" s="85" t="s">
        <v>17726</v>
      </c>
      <c r="B5895" s="85" t="s">
        <v>6872</v>
      </c>
      <c r="C5895" s="85" t="s">
        <v>6873</v>
      </c>
      <c r="D5895" s="85">
        <v>601</v>
      </c>
      <c r="E5895" s="85">
        <v>1</v>
      </c>
      <c r="F5895" s="85" t="s">
        <v>7866</v>
      </c>
      <c r="G5895" s="85" t="s">
        <v>7865</v>
      </c>
      <c r="H5895" s="85" t="s">
        <v>5102</v>
      </c>
      <c r="I5895" s="85" t="s">
        <v>7870</v>
      </c>
      <c r="J5895" s="84">
        <v>0</v>
      </c>
      <c r="K5895" s="84">
        <v>219</v>
      </c>
      <c r="L5895" s="82">
        <v>542375</v>
      </c>
      <c r="M5895" s="82">
        <v>542375</v>
      </c>
      <c r="N5895" s="82">
        <v>2476.6</v>
      </c>
      <c r="O5895" s="86" t="s">
        <v>17554</v>
      </c>
      <c r="P5895" s="82">
        <v>-8501.36</v>
      </c>
      <c r="Q5895" s="82">
        <v>0</v>
      </c>
      <c r="R5895" s="2">
        <f t="shared" si="184"/>
        <v>0</v>
      </c>
      <c r="S5895" s="2" t="e">
        <f t="shared" si="185"/>
        <v>#DIV/0!</v>
      </c>
    </row>
    <row r="5896" spans="1:19" x14ac:dyDescent="0.25">
      <c r="A5896" s="85" t="s">
        <v>17726</v>
      </c>
      <c r="B5896" s="85" t="s">
        <v>6872</v>
      </c>
      <c r="C5896" s="85" t="s">
        <v>6873</v>
      </c>
      <c r="D5896" s="85">
        <v>601</v>
      </c>
      <c r="E5896" s="85">
        <v>1</v>
      </c>
      <c r="F5896" s="85" t="s">
        <v>7866</v>
      </c>
      <c r="G5896" s="85" t="s">
        <v>7865</v>
      </c>
      <c r="H5896" s="85" t="s">
        <v>5103</v>
      </c>
      <c r="I5896" s="85" t="s">
        <v>7869</v>
      </c>
      <c r="J5896" s="84">
        <v>5</v>
      </c>
      <c r="K5896" s="84">
        <v>0</v>
      </c>
      <c r="L5896" s="82">
        <v>13456</v>
      </c>
      <c r="M5896" s="82">
        <v>0</v>
      </c>
      <c r="N5896" s="82">
        <v>2691.2</v>
      </c>
      <c r="O5896" s="86" t="s">
        <v>17554</v>
      </c>
      <c r="P5896" s="82">
        <v>-210.92</v>
      </c>
      <c r="Q5896" s="82">
        <v>0</v>
      </c>
      <c r="R5896" s="2">
        <f t="shared" si="184"/>
        <v>13456</v>
      </c>
      <c r="S5896" s="2">
        <f t="shared" si="185"/>
        <v>2691.2</v>
      </c>
    </row>
    <row r="5897" spans="1:19" x14ac:dyDescent="0.25">
      <c r="A5897" s="85" t="s">
        <v>17726</v>
      </c>
      <c r="B5897" s="85" t="s">
        <v>6872</v>
      </c>
      <c r="C5897" s="85" t="s">
        <v>6873</v>
      </c>
      <c r="D5897" s="85">
        <v>601</v>
      </c>
      <c r="E5897" s="85">
        <v>1</v>
      </c>
      <c r="F5897" s="85" t="s">
        <v>7866</v>
      </c>
      <c r="G5897" s="85" t="s">
        <v>7865</v>
      </c>
      <c r="H5897" s="85" t="s">
        <v>5104</v>
      </c>
      <c r="I5897" s="85" t="s">
        <v>7868</v>
      </c>
      <c r="J5897" s="84">
        <v>55</v>
      </c>
      <c r="K5897" s="84">
        <v>0</v>
      </c>
      <c r="L5897" s="82">
        <v>157971</v>
      </c>
      <c r="M5897" s="82">
        <v>0</v>
      </c>
      <c r="N5897" s="82">
        <v>2872.2</v>
      </c>
      <c r="O5897" s="86" t="s">
        <v>17554</v>
      </c>
      <c r="P5897" s="82">
        <v>-2476.09</v>
      </c>
      <c r="Q5897" s="82">
        <v>0</v>
      </c>
      <c r="R5897" s="2">
        <f t="shared" si="184"/>
        <v>157971</v>
      </c>
      <c r="S5897" s="2">
        <f t="shared" si="185"/>
        <v>2872.2</v>
      </c>
    </row>
    <row r="5898" spans="1:19" x14ac:dyDescent="0.25">
      <c r="A5898" s="85" t="s">
        <v>17726</v>
      </c>
      <c r="B5898" s="85" t="s">
        <v>6872</v>
      </c>
      <c r="C5898" s="85" t="s">
        <v>6873</v>
      </c>
      <c r="D5898" s="85">
        <v>601</v>
      </c>
      <c r="E5898" s="85">
        <v>1</v>
      </c>
      <c r="F5898" s="85" t="s">
        <v>7866</v>
      </c>
      <c r="G5898" s="85" t="s">
        <v>7865</v>
      </c>
      <c r="H5898" s="85" t="s">
        <v>5105</v>
      </c>
      <c r="I5898" s="85" t="s">
        <v>7867</v>
      </c>
      <c r="J5898" s="84">
        <v>180</v>
      </c>
      <c r="K5898" s="84">
        <v>78</v>
      </c>
      <c r="L5898" s="82">
        <v>679886</v>
      </c>
      <c r="M5898" s="82">
        <v>205547</v>
      </c>
      <c r="N5898" s="82">
        <v>2635.22</v>
      </c>
      <c r="O5898" s="86" t="s">
        <v>17554</v>
      </c>
      <c r="P5898" s="82">
        <v>-10656.74</v>
      </c>
      <c r="Q5898" s="82">
        <v>0</v>
      </c>
      <c r="R5898" s="2">
        <f t="shared" si="184"/>
        <v>474339</v>
      </c>
      <c r="S5898" s="2">
        <f t="shared" si="185"/>
        <v>2635.2166666666667</v>
      </c>
    </row>
    <row r="5899" spans="1:19" x14ac:dyDescent="0.25">
      <c r="A5899" s="85" t="s">
        <v>17726</v>
      </c>
      <c r="B5899" s="85" t="s">
        <v>6872</v>
      </c>
      <c r="C5899" s="85" t="s">
        <v>6873</v>
      </c>
      <c r="D5899" s="85">
        <v>601</v>
      </c>
      <c r="E5899" s="85">
        <v>1</v>
      </c>
      <c r="F5899" s="85" t="s">
        <v>7866</v>
      </c>
      <c r="G5899" s="85" t="s">
        <v>7865</v>
      </c>
      <c r="H5899" s="85" t="s">
        <v>18823</v>
      </c>
      <c r="I5899" s="85" t="s">
        <v>18824</v>
      </c>
      <c r="J5899" s="84">
        <v>0</v>
      </c>
      <c r="K5899" s="84">
        <v>46</v>
      </c>
      <c r="L5899" s="82">
        <v>101697</v>
      </c>
      <c r="M5899" s="82">
        <v>101697</v>
      </c>
      <c r="N5899" s="82">
        <v>2210.8000000000002</v>
      </c>
      <c r="O5899" s="86" t="s">
        <v>17554</v>
      </c>
      <c r="P5899" s="82">
        <v>-1594.04</v>
      </c>
      <c r="Q5899" s="82">
        <v>0</v>
      </c>
      <c r="R5899" s="2">
        <f t="shared" si="184"/>
        <v>0</v>
      </c>
      <c r="S5899" s="2" t="e">
        <f t="shared" si="185"/>
        <v>#DIV/0!</v>
      </c>
    </row>
    <row r="5900" spans="1:19" x14ac:dyDescent="0.25">
      <c r="A5900" s="85" t="s">
        <v>17726</v>
      </c>
      <c r="B5900" s="85" t="s">
        <v>6872</v>
      </c>
      <c r="C5900" s="85" t="s">
        <v>6873</v>
      </c>
      <c r="D5900" s="85">
        <v>601</v>
      </c>
      <c r="E5900" s="85">
        <v>1</v>
      </c>
      <c r="F5900" s="85" t="s">
        <v>7866</v>
      </c>
      <c r="G5900" s="85" t="s">
        <v>7865</v>
      </c>
      <c r="H5900" s="85" t="s">
        <v>6012</v>
      </c>
      <c r="I5900" s="85" t="s">
        <v>17727</v>
      </c>
      <c r="J5900" s="84">
        <v>64</v>
      </c>
      <c r="K5900" s="84">
        <v>0</v>
      </c>
      <c r="L5900" s="82">
        <v>111940</v>
      </c>
      <c r="M5900" s="82">
        <v>0</v>
      </c>
      <c r="N5900" s="82">
        <v>1749.06</v>
      </c>
      <c r="O5900" s="86" t="s">
        <v>17554</v>
      </c>
      <c r="P5900" s="82">
        <v>-1754.59</v>
      </c>
      <c r="Q5900" s="82">
        <v>0</v>
      </c>
      <c r="R5900" s="2">
        <f t="shared" si="184"/>
        <v>111940</v>
      </c>
      <c r="S5900" s="2">
        <f t="shared" si="185"/>
        <v>1749.0625</v>
      </c>
    </row>
    <row r="5901" spans="1:19" x14ac:dyDescent="0.25">
      <c r="A5901" s="85" t="s">
        <v>17726</v>
      </c>
      <c r="B5901" s="85" t="s">
        <v>6872</v>
      </c>
      <c r="C5901" s="85" t="s">
        <v>6873</v>
      </c>
      <c r="D5901" s="85">
        <v>601</v>
      </c>
      <c r="E5901" s="85">
        <v>1</v>
      </c>
      <c r="F5901" s="85" t="s">
        <v>7861</v>
      </c>
      <c r="G5901" s="85" t="s">
        <v>7860</v>
      </c>
      <c r="H5901" s="85" t="s">
        <v>5106</v>
      </c>
      <c r="I5901" s="85" t="s">
        <v>7863</v>
      </c>
      <c r="J5901" s="84">
        <v>221</v>
      </c>
      <c r="K5901" s="84">
        <v>0</v>
      </c>
      <c r="L5901" s="82">
        <v>545064</v>
      </c>
      <c r="M5901" s="82">
        <v>0</v>
      </c>
      <c r="N5901" s="82">
        <v>2466.35</v>
      </c>
      <c r="O5901" s="86" t="s">
        <v>17554</v>
      </c>
      <c r="P5901" s="82">
        <v>-8543.5</v>
      </c>
      <c r="Q5901" s="82">
        <v>0</v>
      </c>
      <c r="R5901" s="2">
        <f t="shared" si="184"/>
        <v>545064</v>
      </c>
      <c r="S5901" s="2">
        <f t="shared" si="185"/>
        <v>2466.3529411764707</v>
      </c>
    </row>
    <row r="5902" spans="1:19" x14ac:dyDescent="0.25">
      <c r="A5902" s="85" t="s">
        <v>17726</v>
      </c>
      <c r="B5902" s="85" t="s">
        <v>6872</v>
      </c>
      <c r="C5902" s="85" t="s">
        <v>6873</v>
      </c>
      <c r="D5902" s="85">
        <v>601</v>
      </c>
      <c r="E5902" s="85">
        <v>1</v>
      </c>
      <c r="F5902" s="85" t="s">
        <v>7861</v>
      </c>
      <c r="G5902" s="85" t="s">
        <v>7860</v>
      </c>
      <c r="H5902" s="85" t="s">
        <v>5107</v>
      </c>
      <c r="I5902" s="85" t="s">
        <v>7864</v>
      </c>
      <c r="J5902" s="84">
        <v>300</v>
      </c>
      <c r="K5902" s="84">
        <v>0</v>
      </c>
      <c r="L5902" s="82">
        <v>720636</v>
      </c>
      <c r="M5902" s="82">
        <v>0</v>
      </c>
      <c r="N5902" s="82">
        <v>2402.12</v>
      </c>
      <c r="O5902" s="86" t="s">
        <v>17554</v>
      </c>
      <c r="P5902" s="82">
        <v>-11295.47</v>
      </c>
      <c r="Q5902" s="82">
        <v>0</v>
      </c>
      <c r="R5902" s="2">
        <f t="shared" si="184"/>
        <v>720636</v>
      </c>
      <c r="S5902" s="2">
        <f t="shared" si="185"/>
        <v>2402.12</v>
      </c>
    </row>
    <row r="5903" spans="1:19" x14ac:dyDescent="0.25">
      <c r="A5903" s="85" t="s">
        <v>17726</v>
      </c>
      <c r="B5903" s="85" t="s">
        <v>6872</v>
      </c>
      <c r="C5903" s="85" t="s">
        <v>6873</v>
      </c>
      <c r="D5903" s="85">
        <v>601</v>
      </c>
      <c r="E5903" s="85">
        <v>1</v>
      </c>
      <c r="F5903" s="85" t="s">
        <v>7861</v>
      </c>
      <c r="G5903" s="85" t="s">
        <v>7860</v>
      </c>
      <c r="H5903" s="85" t="s">
        <v>5108</v>
      </c>
      <c r="I5903" s="85" t="s">
        <v>7863</v>
      </c>
      <c r="J5903" s="84">
        <v>17</v>
      </c>
      <c r="K5903" s="84">
        <v>0</v>
      </c>
      <c r="L5903" s="82">
        <v>37155</v>
      </c>
      <c r="M5903" s="82">
        <v>0</v>
      </c>
      <c r="N5903" s="82">
        <v>2185.59</v>
      </c>
      <c r="O5903" s="86" t="s">
        <v>17554</v>
      </c>
      <c r="P5903" s="82">
        <v>-582.39</v>
      </c>
      <c r="Q5903" s="82">
        <v>0</v>
      </c>
      <c r="R5903" s="2">
        <f t="shared" si="184"/>
        <v>37155</v>
      </c>
      <c r="S5903" s="2">
        <f t="shared" si="185"/>
        <v>2185.5882352941176</v>
      </c>
    </row>
    <row r="5904" spans="1:19" x14ac:dyDescent="0.25">
      <c r="A5904" s="85" t="s">
        <v>17726</v>
      </c>
      <c r="B5904" s="85" t="s">
        <v>6872</v>
      </c>
      <c r="C5904" s="85" t="s">
        <v>6873</v>
      </c>
      <c r="D5904" s="85">
        <v>601</v>
      </c>
      <c r="E5904" s="85">
        <v>1</v>
      </c>
      <c r="F5904" s="85" t="s">
        <v>7861</v>
      </c>
      <c r="G5904" s="85" t="s">
        <v>7860</v>
      </c>
      <c r="H5904" s="85" t="s">
        <v>5109</v>
      </c>
      <c r="I5904" s="85" t="s">
        <v>7862</v>
      </c>
      <c r="J5904" s="84">
        <v>47</v>
      </c>
      <c r="K5904" s="84">
        <v>0</v>
      </c>
      <c r="L5904" s="82">
        <v>82897</v>
      </c>
      <c r="M5904" s="82">
        <v>0</v>
      </c>
      <c r="N5904" s="82">
        <v>1763.77</v>
      </c>
      <c r="O5904" s="86" t="s">
        <v>17554</v>
      </c>
      <c r="P5904" s="82">
        <v>-1299.3499999999999</v>
      </c>
      <c r="Q5904" s="82">
        <v>0</v>
      </c>
      <c r="R5904" s="2">
        <f t="shared" si="184"/>
        <v>82897</v>
      </c>
      <c r="S5904" s="2">
        <f t="shared" si="185"/>
        <v>1763.7659574468084</v>
      </c>
    </row>
    <row r="5905" spans="1:19" x14ac:dyDescent="0.25">
      <c r="A5905" s="85" t="s">
        <v>17726</v>
      </c>
      <c r="B5905" s="85" t="s">
        <v>6906</v>
      </c>
      <c r="C5905" s="85" t="s">
        <v>6907</v>
      </c>
      <c r="D5905" s="85">
        <v>624</v>
      </c>
      <c r="E5905" s="85">
        <v>24</v>
      </c>
      <c r="F5905" s="85" t="s">
        <v>7846</v>
      </c>
      <c r="G5905" s="85" t="s">
        <v>7845</v>
      </c>
      <c r="H5905" s="85" t="s">
        <v>18828</v>
      </c>
      <c r="I5905" s="85" t="s">
        <v>6129</v>
      </c>
      <c r="J5905" s="84">
        <v>0</v>
      </c>
      <c r="K5905" s="84">
        <v>175</v>
      </c>
      <c r="L5905" s="82">
        <v>519309</v>
      </c>
      <c r="M5905" s="82">
        <v>519309</v>
      </c>
      <c r="N5905" s="82">
        <v>2967.48</v>
      </c>
      <c r="O5905" s="86" t="s">
        <v>17554</v>
      </c>
      <c r="P5905" s="82">
        <v>-8139.81</v>
      </c>
      <c r="Q5905" s="82">
        <v>0</v>
      </c>
      <c r="R5905" s="2">
        <f t="shared" si="184"/>
        <v>0</v>
      </c>
      <c r="S5905" s="2" t="e">
        <f t="shared" si="185"/>
        <v>#DIV/0!</v>
      </c>
    </row>
    <row r="5906" spans="1:19" x14ac:dyDescent="0.25">
      <c r="A5906" s="85" t="s">
        <v>17726</v>
      </c>
      <c r="B5906" s="85" t="s">
        <v>6906</v>
      </c>
      <c r="C5906" s="85" t="s">
        <v>6907</v>
      </c>
      <c r="D5906" s="85">
        <v>624</v>
      </c>
      <c r="E5906" s="85">
        <v>24</v>
      </c>
      <c r="F5906" s="85" t="s">
        <v>7846</v>
      </c>
      <c r="G5906" s="85" t="s">
        <v>7845</v>
      </c>
      <c r="H5906" s="85" t="s">
        <v>5110</v>
      </c>
      <c r="I5906" s="85" t="s">
        <v>7859</v>
      </c>
      <c r="J5906" s="84">
        <v>278</v>
      </c>
      <c r="K5906" s="84">
        <v>0</v>
      </c>
      <c r="L5906" s="82">
        <v>461465</v>
      </c>
      <c r="M5906" s="82">
        <v>0</v>
      </c>
      <c r="N5906" s="82">
        <v>1659.95</v>
      </c>
      <c r="O5906" s="86" t="s">
        <v>17554</v>
      </c>
      <c r="P5906" s="82">
        <v>-7233.15</v>
      </c>
      <c r="Q5906" s="82">
        <v>0</v>
      </c>
      <c r="R5906" s="2">
        <f t="shared" si="184"/>
        <v>461465</v>
      </c>
      <c r="S5906" s="2">
        <f t="shared" si="185"/>
        <v>1659.9460431654677</v>
      </c>
    </row>
    <row r="5907" spans="1:19" x14ac:dyDescent="0.25">
      <c r="A5907" s="85" t="s">
        <v>17726</v>
      </c>
      <c r="B5907" s="85" t="s">
        <v>6906</v>
      </c>
      <c r="C5907" s="85" t="s">
        <v>6907</v>
      </c>
      <c r="D5907" s="85">
        <v>624</v>
      </c>
      <c r="E5907" s="85">
        <v>24</v>
      </c>
      <c r="F5907" s="85" t="s">
        <v>7846</v>
      </c>
      <c r="G5907" s="85" t="s">
        <v>7845</v>
      </c>
      <c r="H5907" s="85" t="s">
        <v>5111</v>
      </c>
      <c r="I5907" s="85" t="s">
        <v>7858</v>
      </c>
      <c r="J5907" s="84">
        <v>184</v>
      </c>
      <c r="K5907" s="84">
        <v>112</v>
      </c>
      <c r="L5907" s="82">
        <v>757983</v>
      </c>
      <c r="M5907" s="82">
        <v>286805</v>
      </c>
      <c r="N5907" s="82">
        <v>2560.75</v>
      </c>
      <c r="O5907" s="86" t="s">
        <v>17554</v>
      </c>
      <c r="P5907" s="82">
        <v>-11880.86</v>
      </c>
      <c r="Q5907" s="82">
        <v>0</v>
      </c>
      <c r="R5907" s="2">
        <f t="shared" si="184"/>
        <v>471178</v>
      </c>
      <c r="S5907" s="2">
        <f t="shared" si="185"/>
        <v>2560.75</v>
      </c>
    </row>
    <row r="5908" spans="1:19" x14ac:dyDescent="0.25">
      <c r="A5908" s="85" t="s">
        <v>17726</v>
      </c>
      <c r="B5908" s="85" t="s">
        <v>6906</v>
      </c>
      <c r="C5908" s="85" t="s">
        <v>6907</v>
      </c>
      <c r="D5908" s="85">
        <v>624</v>
      </c>
      <c r="E5908" s="85">
        <v>24</v>
      </c>
      <c r="F5908" s="85" t="s">
        <v>7846</v>
      </c>
      <c r="G5908" s="85" t="s">
        <v>7845</v>
      </c>
      <c r="H5908" s="85" t="s">
        <v>5112</v>
      </c>
      <c r="I5908" s="85" t="s">
        <v>7857</v>
      </c>
      <c r="J5908" s="84">
        <v>593</v>
      </c>
      <c r="K5908" s="84">
        <v>0</v>
      </c>
      <c r="L5908" s="82">
        <v>1321813</v>
      </c>
      <c r="M5908" s="82">
        <v>0</v>
      </c>
      <c r="N5908" s="82">
        <v>2229.0300000000002</v>
      </c>
      <c r="O5908" s="86" t="s">
        <v>17554</v>
      </c>
      <c r="P5908" s="82">
        <v>-20718.5</v>
      </c>
      <c r="Q5908" s="82">
        <v>0</v>
      </c>
      <c r="R5908" s="2">
        <f t="shared" si="184"/>
        <v>1321813</v>
      </c>
      <c r="S5908" s="2">
        <f t="shared" si="185"/>
        <v>2229.0269814502531</v>
      </c>
    </row>
    <row r="5909" spans="1:19" x14ac:dyDescent="0.25">
      <c r="A5909" s="85" t="s">
        <v>17726</v>
      </c>
      <c r="B5909" s="85" t="s">
        <v>6906</v>
      </c>
      <c r="C5909" s="85" t="s">
        <v>6907</v>
      </c>
      <c r="D5909" s="85">
        <v>624</v>
      </c>
      <c r="E5909" s="85">
        <v>24</v>
      </c>
      <c r="F5909" s="85" t="s">
        <v>7846</v>
      </c>
      <c r="G5909" s="85" t="s">
        <v>7845</v>
      </c>
      <c r="H5909" s="85" t="s">
        <v>5113</v>
      </c>
      <c r="I5909" s="85" t="s">
        <v>7856</v>
      </c>
      <c r="J5909" s="84">
        <v>318</v>
      </c>
      <c r="K5909" s="84">
        <v>0</v>
      </c>
      <c r="L5909" s="82">
        <v>726487</v>
      </c>
      <c r="M5909" s="82">
        <v>0</v>
      </c>
      <c r="N5909" s="82">
        <v>2284.5500000000002</v>
      </c>
      <c r="O5909" s="86" t="s">
        <v>17554</v>
      </c>
      <c r="P5909" s="82">
        <v>-11387.17</v>
      </c>
      <c r="Q5909" s="82">
        <v>0</v>
      </c>
      <c r="R5909" s="2">
        <f t="shared" si="184"/>
        <v>726487</v>
      </c>
      <c r="S5909" s="2">
        <f t="shared" si="185"/>
        <v>2284.550314465409</v>
      </c>
    </row>
    <row r="5910" spans="1:19" x14ac:dyDescent="0.25">
      <c r="A5910" s="85" t="s">
        <v>17726</v>
      </c>
      <c r="B5910" s="85" t="s">
        <v>6906</v>
      </c>
      <c r="C5910" s="85" t="s">
        <v>6907</v>
      </c>
      <c r="D5910" s="85">
        <v>624</v>
      </c>
      <c r="E5910" s="85">
        <v>24</v>
      </c>
      <c r="F5910" s="85" t="s">
        <v>7846</v>
      </c>
      <c r="G5910" s="85" t="s">
        <v>7845</v>
      </c>
      <c r="H5910" s="85" t="s">
        <v>5114</v>
      </c>
      <c r="I5910" s="85" t="s">
        <v>7855</v>
      </c>
      <c r="J5910" s="84">
        <v>53</v>
      </c>
      <c r="K5910" s="84">
        <v>0</v>
      </c>
      <c r="L5910" s="82">
        <v>93272</v>
      </c>
      <c r="M5910" s="82">
        <v>0</v>
      </c>
      <c r="N5910" s="82">
        <v>1759.85</v>
      </c>
      <c r="O5910" s="86" t="s">
        <v>17554</v>
      </c>
      <c r="P5910" s="82">
        <v>-1461.96</v>
      </c>
      <c r="Q5910" s="82">
        <v>0</v>
      </c>
      <c r="R5910" s="2">
        <f t="shared" si="184"/>
        <v>93272</v>
      </c>
      <c r="S5910" s="2">
        <f t="shared" si="185"/>
        <v>1759.8490566037735</v>
      </c>
    </row>
    <row r="5911" spans="1:19" x14ac:dyDescent="0.25">
      <c r="A5911" s="85" t="s">
        <v>17726</v>
      </c>
      <c r="B5911" s="85" t="s">
        <v>6906</v>
      </c>
      <c r="C5911" s="85" t="s">
        <v>6907</v>
      </c>
      <c r="D5911" s="85">
        <v>624</v>
      </c>
      <c r="E5911" s="85">
        <v>24</v>
      </c>
      <c r="F5911" s="85" t="s">
        <v>7846</v>
      </c>
      <c r="G5911" s="85" t="s">
        <v>7845</v>
      </c>
      <c r="H5911" s="85" t="s">
        <v>5115</v>
      </c>
      <c r="I5911" s="85" t="s">
        <v>7854</v>
      </c>
      <c r="J5911" s="84">
        <v>100</v>
      </c>
      <c r="K5911" s="84">
        <v>0</v>
      </c>
      <c r="L5911" s="82">
        <v>281952</v>
      </c>
      <c r="M5911" s="82">
        <v>0</v>
      </c>
      <c r="N5911" s="82">
        <v>2819.52</v>
      </c>
      <c r="O5911" s="86" t="s">
        <v>17554</v>
      </c>
      <c r="P5911" s="82">
        <v>-4419.3999999999996</v>
      </c>
      <c r="Q5911" s="82">
        <v>0</v>
      </c>
      <c r="R5911" s="2">
        <f t="shared" si="184"/>
        <v>281952</v>
      </c>
      <c r="S5911" s="2">
        <f t="shared" si="185"/>
        <v>2819.52</v>
      </c>
    </row>
    <row r="5912" spans="1:19" x14ac:dyDescent="0.25">
      <c r="A5912" s="85" t="s">
        <v>17726</v>
      </c>
      <c r="B5912" s="85" t="s">
        <v>6906</v>
      </c>
      <c r="C5912" s="85" t="s">
        <v>6907</v>
      </c>
      <c r="D5912" s="85">
        <v>624</v>
      </c>
      <c r="E5912" s="85">
        <v>24</v>
      </c>
      <c r="F5912" s="85" t="s">
        <v>7846</v>
      </c>
      <c r="G5912" s="85" t="s">
        <v>7845</v>
      </c>
      <c r="H5912" s="85" t="s">
        <v>5116</v>
      </c>
      <c r="I5912" s="85" t="s">
        <v>7853</v>
      </c>
      <c r="J5912" s="84">
        <v>108</v>
      </c>
      <c r="K5912" s="84">
        <v>0</v>
      </c>
      <c r="L5912" s="82">
        <v>176213</v>
      </c>
      <c r="M5912" s="82">
        <v>0</v>
      </c>
      <c r="N5912" s="82">
        <v>1631.6</v>
      </c>
      <c r="O5912" s="86" t="s">
        <v>17554</v>
      </c>
      <c r="P5912" s="82">
        <v>-2762.01</v>
      </c>
      <c r="Q5912" s="82">
        <v>0</v>
      </c>
      <c r="R5912" s="2">
        <f t="shared" si="184"/>
        <v>176213</v>
      </c>
      <c r="S5912" s="2">
        <f t="shared" si="185"/>
        <v>1631.601851851852</v>
      </c>
    </row>
    <row r="5913" spans="1:19" x14ac:dyDescent="0.25">
      <c r="A5913" s="85" t="s">
        <v>17726</v>
      </c>
      <c r="B5913" s="85" t="s">
        <v>6906</v>
      </c>
      <c r="C5913" s="85" t="s">
        <v>6907</v>
      </c>
      <c r="D5913" s="85">
        <v>624</v>
      </c>
      <c r="E5913" s="85">
        <v>24</v>
      </c>
      <c r="F5913" s="85" t="s">
        <v>7846</v>
      </c>
      <c r="G5913" s="85" t="s">
        <v>7845</v>
      </c>
      <c r="H5913" s="85" t="s">
        <v>5117</v>
      </c>
      <c r="I5913" s="85" t="s">
        <v>7852</v>
      </c>
      <c r="J5913" s="84">
        <v>199</v>
      </c>
      <c r="K5913" s="84">
        <v>0</v>
      </c>
      <c r="L5913" s="82">
        <v>441272</v>
      </c>
      <c r="M5913" s="82">
        <v>0</v>
      </c>
      <c r="N5913" s="82">
        <v>2217.4499999999998</v>
      </c>
      <c r="O5913" s="86" t="s">
        <v>17554</v>
      </c>
      <c r="P5913" s="82">
        <v>-6916.64</v>
      </c>
      <c r="Q5913" s="82">
        <v>0</v>
      </c>
      <c r="R5913" s="2">
        <f t="shared" si="184"/>
        <v>441272</v>
      </c>
      <c r="S5913" s="2">
        <f t="shared" si="185"/>
        <v>2217.4472361809044</v>
      </c>
    </row>
    <row r="5914" spans="1:19" x14ac:dyDescent="0.25">
      <c r="A5914" s="85" t="s">
        <v>17726</v>
      </c>
      <c r="B5914" s="85" t="s">
        <v>6906</v>
      </c>
      <c r="C5914" s="85" t="s">
        <v>6907</v>
      </c>
      <c r="D5914" s="85">
        <v>624</v>
      </c>
      <c r="E5914" s="85">
        <v>24</v>
      </c>
      <c r="F5914" s="85" t="s">
        <v>7846</v>
      </c>
      <c r="G5914" s="85" t="s">
        <v>7845</v>
      </c>
      <c r="H5914" s="85" t="s">
        <v>5118</v>
      </c>
      <c r="I5914" s="85" t="s">
        <v>7851</v>
      </c>
      <c r="J5914" s="84">
        <v>210</v>
      </c>
      <c r="K5914" s="84">
        <v>0</v>
      </c>
      <c r="L5914" s="82">
        <v>437013</v>
      </c>
      <c r="M5914" s="82">
        <v>0</v>
      </c>
      <c r="N5914" s="82">
        <v>2081.0100000000002</v>
      </c>
      <c r="O5914" s="86" t="s">
        <v>17554</v>
      </c>
      <c r="P5914" s="82">
        <v>-6849.89</v>
      </c>
      <c r="Q5914" s="82">
        <v>0</v>
      </c>
      <c r="R5914" s="2">
        <f t="shared" si="184"/>
        <v>437013</v>
      </c>
      <c r="S5914" s="2">
        <f t="shared" si="185"/>
        <v>2081.0142857142855</v>
      </c>
    </row>
    <row r="5915" spans="1:19" x14ac:dyDescent="0.25">
      <c r="A5915" s="85" t="s">
        <v>17726</v>
      </c>
      <c r="B5915" s="85" t="s">
        <v>6906</v>
      </c>
      <c r="C5915" s="85" t="s">
        <v>6907</v>
      </c>
      <c r="D5915" s="85">
        <v>624</v>
      </c>
      <c r="E5915" s="85">
        <v>24</v>
      </c>
      <c r="F5915" s="85" t="s">
        <v>7846</v>
      </c>
      <c r="G5915" s="85" t="s">
        <v>7845</v>
      </c>
      <c r="H5915" s="85" t="s">
        <v>5119</v>
      </c>
      <c r="I5915" s="85" t="s">
        <v>7850</v>
      </c>
      <c r="J5915" s="84">
        <v>270</v>
      </c>
      <c r="K5915" s="84">
        <v>0</v>
      </c>
      <c r="L5915" s="82">
        <v>623424</v>
      </c>
      <c r="M5915" s="82">
        <v>0</v>
      </c>
      <c r="N5915" s="82">
        <v>2308.98</v>
      </c>
      <c r="O5915" s="86" t="s">
        <v>17554</v>
      </c>
      <c r="P5915" s="82">
        <v>-9771.74</v>
      </c>
      <c r="Q5915" s="82">
        <v>0</v>
      </c>
      <c r="R5915" s="2">
        <f t="shared" si="184"/>
        <v>623424</v>
      </c>
      <c r="S5915" s="2">
        <f t="shared" si="185"/>
        <v>2308.9777777777776</v>
      </c>
    </row>
    <row r="5916" spans="1:19" x14ac:dyDescent="0.25">
      <c r="A5916" s="85" t="s">
        <v>17726</v>
      </c>
      <c r="B5916" s="85" t="s">
        <v>6906</v>
      </c>
      <c r="C5916" s="85" t="s">
        <v>6907</v>
      </c>
      <c r="D5916" s="85">
        <v>624</v>
      </c>
      <c r="E5916" s="85">
        <v>24</v>
      </c>
      <c r="F5916" s="85" t="s">
        <v>7846</v>
      </c>
      <c r="G5916" s="85" t="s">
        <v>7845</v>
      </c>
      <c r="H5916" s="85" t="s">
        <v>5120</v>
      </c>
      <c r="I5916" s="85" t="s">
        <v>7849</v>
      </c>
      <c r="J5916" s="84">
        <v>230</v>
      </c>
      <c r="K5916" s="84">
        <v>0</v>
      </c>
      <c r="L5916" s="82">
        <v>587635</v>
      </c>
      <c r="M5916" s="82">
        <v>0</v>
      </c>
      <c r="N5916" s="82">
        <v>2554.9299999999998</v>
      </c>
      <c r="O5916" s="86" t="s">
        <v>17554</v>
      </c>
      <c r="P5916" s="82">
        <v>-9210.7800000000007</v>
      </c>
      <c r="Q5916" s="82">
        <v>0</v>
      </c>
      <c r="R5916" s="2">
        <f t="shared" si="184"/>
        <v>587635</v>
      </c>
      <c r="S5916" s="2">
        <f t="shared" si="185"/>
        <v>2554.9347826086955</v>
      </c>
    </row>
    <row r="5917" spans="1:19" x14ac:dyDescent="0.25">
      <c r="A5917" s="85" t="s">
        <v>17726</v>
      </c>
      <c r="B5917" s="85" t="s">
        <v>6906</v>
      </c>
      <c r="C5917" s="85" t="s">
        <v>6907</v>
      </c>
      <c r="D5917" s="85">
        <v>624</v>
      </c>
      <c r="E5917" s="85">
        <v>24</v>
      </c>
      <c r="F5917" s="85" t="s">
        <v>7846</v>
      </c>
      <c r="G5917" s="85" t="s">
        <v>7845</v>
      </c>
      <c r="H5917" s="85" t="s">
        <v>5121</v>
      </c>
      <c r="I5917" s="85" t="s">
        <v>7848</v>
      </c>
      <c r="J5917" s="84">
        <v>222</v>
      </c>
      <c r="K5917" s="84">
        <v>0</v>
      </c>
      <c r="L5917" s="82">
        <v>290731</v>
      </c>
      <c r="M5917" s="82">
        <v>0</v>
      </c>
      <c r="N5917" s="82">
        <v>1309.5999999999999</v>
      </c>
      <c r="O5917" s="86" t="s">
        <v>17554</v>
      </c>
      <c r="P5917" s="82">
        <v>-4557.01</v>
      </c>
      <c r="Q5917" s="82">
        <v>0</v>
      </c>
      <c r="R5917" s="2">
        <f t="shared" si="184"/>
        <v>290731</v>
      </c>
      <c r="S5917" s="2">
        <f t="shared" si="185"/>
        <v>1309.599099099099</v>
      </c>
    </row>
    <row r="5918" spans="1:19" x14ac:dyDescent="0.25">
      <c r="A5918" s="85" t="s">
        <v>17726</v>
      </c>
      <c r="B5918" s="85" t="s">
        <v>6906</v>
      </c>
      <c r="C5918" s="85" t="s">
        <v>6907</v>
      </c>
      <c r="D5918" s="85">
        <v>624</v>
      </c>
      <c r="E5918" s="85">
        <v>24</v>
      </c>
      <c r="F5918" s="85" t="s">
        <v>7846</v>
      </c>
      <c r="G5918" s="85" t="s">
        <v>7845</v>
      </c>
      <c r="H5918" s="85" t="s">
        <v>5122</v>
      </c>
      <c r="I5918" s="85" t="s">
        <v>7847</v>
      </c>
      <c r="J5918" s="84">
        <v>200</v>
      </c>
      <c r="K5918" s="84">
        <v>0</v>
      </c>
      <c r="L5918" s="82">
        <v>324905</v>
      </c>
      <c r="M5918" s="82">
        <v>0</v>
      </c>
      <c r="N5918" s="82">
        <v>1624.52</v>
      </c>
      <c r="O5918" s="86" t="s">
        <v>17554</v>
      </c>
      <c r="P5918" s="82">
        <v>-5092.6499999999996</v>
      </c>
      <c r="Q5918" s="82">
        <v>0</v>
      </c>
      <c r="R5918" s="2">
        <f t="shared" si="184"/>
        <v>324905</v>
      </c>
      <c r="S5918" s="2">
        <f t="shared" si="185"/>
        <v>1624.5250000000001</v>
      </c>
    </row>
    <row r="5919" spans="1:19" x14ac:dyDescent="0.25">
      <c r="A5919" s="85" t="s">
        <v>17726</v>
      </c>
      <c r="B5919" s="85" t="s">
        <v>6906</v>
      </c>
      <c r="C5919" s="85" t="s">
        <v>6907</v>
      </c>
      <c r="D5919" s="85">
        <v>624</v>
      </c>
      <c r="E5919" s="85">
        <v>24</v>
      </c>
      <c r="F5919" s="85" t="s">
        <v>7846</v>
      </c>
      <c r="G5919" s="85" t="s">
        <v>7845</v>
      </c>
      <c r="H5919" s="85" t="s">
        <v>5123</v>
      </c>
      <c r="I5919" s="85" t="s">
        <v>7844</v>
      </c>
      <c r="J5919" s="84">
        <v>108</v>
      </c>
      <c r="K5919" s="84">
        <v>0</v>
      </c>
      <c r="L5919" s="82">
        <v>179533</v>
      </c>
      <c r="M5919" s="82">
        <v>0</v>
      </c>
      <c r="N5919" s="82">
        <v>1662.34</v>
      </c>
      <c r="O5919" s="86" t="s">
        <v>17554</v>
      </c>
      <c r="P5919" s="82">
        <v>-2814.05</v>
      </c>
      <c r="Q5919" s="82">
        <v>0</v>
      </c>
      <c r="R5919" s="2">
        <f t="shared" si="184"/>
        <v>179533</v>
      </c>
      <c r="S5919" s="2">
        <f t="shared" si="185"/>
        <v>1662.3425925925926</v>
      </c>
    </row>
    <row r="5920" spans="1:19" x14ac:dyDescent="0.25">
      <c r="A5920" s="85" t="s">
        <v>17726</v>
      </c>
      <c r="B5920" s="85" t="s">
        <v>6906</v>
      </c>
      <c r="C5920" s="85" t="s">
        <v>6907</v>
      </c>
      <c r="D5920" s="85">
        <v>624</v>
      </c>
      <c r="E5920" s="85">
        <v>24</v>
      </c>
      <c r="F5920" s="85" t="s">
        <v>7846</v>
      </c>
      <c r="G5920" s="85" t="s">
        <v>7845</v>
      </c>
      <c r="H5920" s="85" t="s">
        <v>18395</v>
      </c>
      <c r="I5920" s="85" t="s">
        <v>18458</v>
      </c>
      <c r="J5920" s="84">
        <v>26</v>
      </c>
      <c r="K5920" s="84">
        <v>0</v>
      </c>
      <c r="L5920" s="82">
        <v>48389</v>
      </c>
      <c r="M5920" s="82">
        <v>0</v>
      </c>
      <c r="N5920" s="82">
        <v>1861.12</v>
      </c>
      <c r="O5920" s="86" t="s">
        <v>17554</v>
      </c>
      <c r="P5920" s="82">
        <v>-758.46</v>
      </c>
      <c r="Q5920" s="82">
        <v>0</v>
      </c>
      <c r="R5920" s="2">
        <f t="shared" si="184"/>
        <v>48389</v>
      </c>
      <c r="S5920" s="2">
        <f t="shared" si="185"/>
        <v>1861.1153846153845</v>
      </c>
    </row>
    <row r="5921" spans="1:19" x14ac:dyDescent="0.25">
      <c r="A5921" s="85" t="s">
        <v>17726</v>
      </c>
      <c r="B5921" s="85" t="s">
        <v>6906</v>
      </c>
      <c r="C5921" s="85" t="s">
        <v>6907</v>
      </c>
      <c r="D5921" s="85">
        <v>624</v>
      </c>
      <c r="E5921" s="85">
        <v>24</v>
      </c>
      <c r="F5921" s="85" t="s">
        <v>7846</v>
      </c>
      <c r="G5921" s="85" t="s">
        <v>7845</v>
      </c>
      <c r="H5921" s="85" t="s">
        <v>18396</v>
      </c>
      <c r="I5921" s="85" t="s">
        <v>18459</v>
      </c>
      <c r="J5921" s="84">
        <v>36</v>
      </c>
      <c r="K5921" s="84">
        <v>0</v>
      </c>
      <c r="L5921" s="82">
        <v>57921</v>
      </c>
      <c r="M5921" s="82">
        <v>0</v>
      </c>
      <c r="N5921" s="82">
        <v>1608.92</v>
      </c>
      <c r="O5921" s="86" t="s">
        <v>17554</v>
      </c>
      <c r="P5921" s="82">
        <v>-907.87</v>
      </c>
      <c r="Q5921" s="82">
        <v>0</v>
      </c>
      <c r="R5921" s="2">
        <f t="shared" si="184"/>
        <v>57921</v>
      </c>
      <c r="S5921" s="2">
        <f t="shared" si="185"/>
        <v>1608.9166666666667</v>
      </c>
    </row>
    <row r="5922" spans="1:19" x14ac:dyDescent="0.25">
      <c r="A5922" s="85" t="s">
        <v>17726</v>
      </c>
      <c r="B5922" s="85" t="s">
        <v>6895</v>
      </c>
      <c r="C5922" s="85" t="s">
        <v>6896</v>
      </c>
      <c r="D5922" s="85">
        <v>659</v>
      </c>
      <c r="E5922" s="85">
        <v>59</v>
      </c>
      <c r="F5922" s="85" t="s">
        <v>7803</v>
      </c>
      <c r="G5922" s="85" t="s">
        <v>7802</v>
      </c>
      <c r="H5922" s="85" t="s">
        <v>5124</v>
      </c>
      <c r="I5922" s="85" t="s">
        <v>7843</v>
      </c>
      <c r="J5922" s="84">
        <v>741</v>
      </c>
      <c r="K5922" s="84">
        <v>0</v>
      </c>
      <c r="L5922" s="82">
        <v>1704096</v>
      </c>
      <c r="M5922" s="82">
        <v>0</v>
      </c>
      <c r="N5922" s="82">
        <v>2299.7199999999998</v>
      </c>
      <c r="O5922" s="86" t="s">
        <v>17552</v>
      </c>
      <c r="P5922" s="82">
        <v>81147.42</v>
      </c>
      <c r="Q5922" s="82">
        <v>0</v>
      </c>
      <c r="R5922" s="2">
        <f t="shared" si="184"/>
        <v>1704096</v>
      </c>
      <c r="S5922" s="2">
        <f t="shared" si="185"/>
        <v>2299.7246963562752</v>
      </c>
    </row>
    <row r="5923" spans="1:19" x14ac:dyDescent="0.25">
      <c r="A5923" s="85" t="s">
        <v>17726</v>
      </c>
      <c r="B5923" s="85" t="s">
        <v>6895</v>
      </c>
      <c r="C5923" s="85" t="s">
        <v>6896</v>
      </c>
      <c r="D5923" s="85">
        <v>659</v>
      </c>
      <c r="E5923" s="85">
        <v>59</v>
      </c>
      <c r="F5923" s="85" t="s">
        <v>7803</v>
      </c>
      <c r="G5923" s="85" t="s">
        <v>7802</v>
      </c>
      <c r="H5923" s="85" t="s">
        <v>5125</v>
      </c>
      <c r="I5923" s="85" t="s">
        <v>7842</v>
      </c>
      <c r="J5923" s="84">
        <v>50</v>
      </c>
      <c r="K5923" s="84">
        <v>0</v>
      </c>
      <c r="L5923" s="82">
        <v>127746</v>
      </c>
      <c r="M5923" s="82">
        <v>0</v>
      </c>
      <c r="N5923" s="82">
        <v>2554.92</v>
      </c>
      <c r="O5923" s="86" t="s">
        <v>17552</v>
      </c>
      <c r="P5923" s="82">
        <v>6083.14</v>
      </c>
      <c r="Q5923" s="82">
        <v>0</v>
      </c>
      <c r="R5923" s="2">
        <f t="shared" si="184"/>
        <v>127746</v>
      </c>
      <c r="S5923" s="2">
        <f t="shared" si="185"/>
        <v>2554.92</v>
      </c>
    </row>
    <row r="5924" spans="1:19" x14ac:dyDescent="0.25">
      <c r="A5924" s="85" t="s">
        <v>17726</v>
      </c>
      <c r="B5924" s="85" t="s">
        <v>6895</v>
      </c>
      <c r="C5924" s="85" t="s">
        <v>6896</v>
      </c>
      <c r="D5924" s="85">
        <v>659</v>
      </c>
      <c r="E5924" s="85">
        <v>59</v>
      </c>
      <c r="F5924" s="85" t="s">
        <v>7803</v>
      </c>
      <c r="G5924" s="85" t="s">
        <v>7802</v>
      </c>
      <c r="H5924" s="85" t="s">
        <v>5126</v>
      </c>
      <c r="I5924" s="85" t="s">
        <v>7841</v>
      </c>
      <c r="J5924" s="84">
        <v>338</v>
      </c>
      <c r="K5924" s="84">
        <v>0</v>
      </c>
      <c r="L5924" s="82">
        <v>776481</v>
      </c>
      <c r="M5924" s="82">
        <v>0</v>
      </c>
      <c r="N5924" s="82">
        <v>2297.2800000000002</v>
      </c>
      <c r="O5924" s="86" t="s">
        <v>17552</v>
      </c>
      <c r="P5924" s="82">
        <v>36975.25</v>
      </c>
      <c r="Q5924" s="82">
        <v>0</v>
      </c>
      <c r="R5924" s="2">
        <f t="shared" si="184"/>
        <v>776481</v>
      </c>
      <c r="S5924" s="2">
        <f t="shared" si="185"/>
        <v>2297.2810650887573</v>
      </c>
    </row>
    <row r="5925" spans="1:19" x14ac:dyDescent="0.25">
      <c r="A5925" s="85" t="s">
        <v>17726</v>
      </c>
      <c r="B5925" s="85" t="s">
        <v>6895</v>
      </c>
      <c r="C5925" s="85" t="s">
        <v>6896</v>
      </c>
      <c r="D5925" s="85">
        <v>659</v>
      </c>
      <c r="E5925" s="85">
        <v>59</v>
      </c>
      <c r="F5925" s="85" t="s">
        <v>7803</v>
      </c>
      <c r="G5925" s="85" t="s">
        <v>7802</v>
      </c>
      <c r="H5925" s="85" t="s">
        <v>5127</v>
      </c>
      <c r="I5925" s="85" t="s">
        <v>7840</v>
      </c>
      <c r="J5925" s="84">
        <v>499</v>
      </c>
      <c r="K5925" s="84">
        <v>0</v>
      </c>
      <c r="L5925" s="82">
        <v>1324776</v>
      </c>
      <c r="M5925" s="82">
        <v>0</v>
      </c>
      <c r="N5925" s="82">
        <v>2654.86</v>
      </c>
      <c r="O5925" s="86" t="s">
        <v>17552</v>
      </c>
      <c r="P5925" s="82">
        <v>63084.6</v>
      </c>
      <c r="Q5925" s="82">
        <v>0</v>
      </c>
      <c r="R5925" s="2">
        <f t="shared" si="184"/>
        <v>1324776</v>
      </c>
      <c r="S5925" s="2">
        <f t="shared" si="185"/>
        <v>2654.8617234468938</v>
      </c>
    </row>
    <row r="5926" spans="1:19" x14ac:dyDescent="0.25">
      <c r="A5926" s="85" t="s">
        <v>17726</v>
      </c>
      <c r="B5926" s="85" t="s">
        <v>6895</v>
      </c>
      <c r="C5926" s="85" t="s">
        <v>6896</v>
      </c>
      <c r="D5926" s="85">
        <v>659</v>
      </c>
      <c r="E5926" s="85">
        <v>59</v>
      </c>
      <c r="F5926" s="85" t="s">
        <v>7803</v>
      </c>
      <c r="G5926" s="85" t="s">
        <v>7802</v>
      </c>
      <c r="H5926" s="85" t="s">
        <v>5128</v>
      </c>
      <c r="I5926" s="85" t="s">
        <v>7839</v>
      </c>
      <c r="J5926" s="84">
        <v>34</v>
      </c>
      <c r="K5926" s="84">
        <v>0</v>
      </c>
      <c r="L5926" s="82">
        <v>68337</v>
      </c>
      <c r="M5926" s="82">
        <v>0</v>
      </c>
      <c r="N5926" s="82">
        <v>2009.91</v>
      </c>
      <c r="O5926" s="86" t="s">
        <v>17552</v>
      </c>
      <c r="P5926" s="82">
        <v>3254.13</v>
      </c>
      <c r="Q5926" s="82">
        <v>0</v>
      </c>
      <c r="R5926" s="2">
        <f t="shared" si="184"/>
        <v>68337</v>
      </c>
      <c r="S5926" s="2">
        <f t="shared" si="185"/>
        <v>2009.9117647058824</v>
      </c>
    </row>
    <row r="5927" spans="1:19" x14ac:dyDescent="0.25">
      <c r="A5927" s="85" t="s">
        <v>17726</v>
      </c>
      <c r="B5927" s="85" t="s">
        <v>6895</v>
      </c>
      <c r="C5927" s="85" t="s">
        <v>6896</v>
      </c>
      <c r="D5927" s="85">
        <v>659</v>
      </c>
      <c r="E5927" s="85">
        <v>59</v>
      </c>
      <c r="F5927" s="85" t="s">
        <v>7803</v>
      </c>
      <c r="G5927" s="85" t="s">
        <v>7802</v>
      </c>
      <c r="H5927" s="85" t="s">
        <v>5129</v>
      </c>
      <c r="I5927" s="85" t="s">
        <v>7838</v>
      </c>
      <c r="J5927" s="84">
        <v>166</v>
      </c>
      <c r="K5927" s="84">
        <v>0</v>
      </c>
      <c r="L5927" s="82">
        <v>437885</v>
      </c>
      <c r="M5927" s="82">
        <v>0</v>
      </c>
      <c r="N5927" s="82">
        <v>2637.86</v>
      </c>
      <c r="O5927" s="86" t="s">
        <v>17552</v>
      </c>
      <c r="P5927" s="82">
        <v>20851.64</v>
      </c>
      <c r="Q5927" s="82">
        <v>0</v>
      </c>
      <c r="R5927" s="2">
        <f t="shared" si="184"/>
        <v>437885</v>
      </c>
      <c r="S5927" s="2">
        <f t="shared" si="185"/>
        <v>2637.8614457831327</v>
      </c>
    </row>
    <row r="5928" spans="1:19" x14ac:dyDescent="0.25">
      <c r="A5928" s="85" t="s">
        <v>17726</v>
      </c>
      <c r="B5928" s="85" t="s">
        <v>6895</v>
      </c>
      <c r="C5928" s="85" t="s">
        <v>6896</v>
      </c>
      <c r="D5928" s="85">
        <v>659</v>
      </c>
      <c r="E5928" s="85">
        <v>59</v>
      </c>
      <c r="F5928" s="85" t="s">
        <v>7803</v>
      </c>
      <c r="G5928" s="85" t="s">
        <v>7802</v>
      </c>
      <c r="H5928" s="85" t="s">
        <v>5130</v>
      </c>
      <c r="I5928" s="85" t="s">
        <v>7837</v>
      </c>
      <c r="J5928" s="84">
        <v>255</v>
      </c>
      <c r="K5928" s="84">
        <v>0</v>
      </c>
      <c r="L5928" s="82">
        <v>471985</v>
      </c>
      <c r="M5928" s="82">
        <v>0</v>
      </c>
      <c r="N5928" s="82">
        <v>1850.92</v>
      </c>
      <c r="O5928" s="86" t="s">
        <v>17552</v>
      </c>
      <c r="P5928" s="82">
        <v>22475.5</v>
      </c>
      <c r="Q5928" s="82">
        <v>0</v>
      </c>
      <c r="R5928" s="2">
        <f t="shared" si="184"/>
        <v>471985</v>
      </c>
      <c r="S5928" s="2">
        <f t="shared" si="185"/>
        <v>1850.9215686274511</v>
      </c>
    </row>
    <row r="5929" spans="1:19" x14ac:dyDescent="0.25">
      <c r="A5929" s="85" t="s">
        <v>17726</v>
      </c>
      <c r="B5929" s="85" t="s">
        <v>6895</v>
      </c>
      <c r="C5929" s="85" t="s">
        <v>6896</v>
      </c>
      <c r="D5929" s="85">
        <v>659</v>
      </c>
      <c r="E5929" s="85">
        <v>59</v>
      </c>
      <c r="F5929" s="85" t="s">
        <v>7803</v>
      </c>
      <c r="G5929" s="85" t="s">
        <v>7802</v>
      </c>
      <c r="H5929" s="85" t="s">
        <v>5131</v>
      </c>
      <c r="I5929" s="85" t="s">
        <v>7836</v>
      </c>
      <c r="J5929" s="84">
        <v>201</v>
      </c>
      <c r="K5929" s="84">
        <v>0</v>
      </c>
      <c r="L5929" s="82">
        <v>397629</v>
      </c>
      <c r="M5929" s="82">
        <v>0</v>
      </c>
      <c r="N5929" s="82">
        <v>1978.25</v>
      </c>
      <c r="O5929" s="86" t="s">
        <v>17552</v>
      </c>
      <c r="P5929" s="82">
        <v>18934.72</v>
      </c>
      <c r="Q5929" s="82">
        <v>0</v>
      </c>
      <c r="R5929" s="2">
        <f t="shared" si="184"/>
        <v>397629</v>
      </c>
      <c r="S5929" s="2">
        <f t="shared" si="185"/>
        <v>1978.2537313432836</v>
      </c>
    </row>
    <row r="5930" spans="1:19" x14ac:dyDescent="0.25">
      <c r="A5930" s="85" t="s">
        <v>17726</v>
      </c>
      <c r="B5930" s="85" t="s">
        <v>6895</v>
      </c>
      <c r="C5930" s="85" t="s">
        <v>6896</v>
      </c>
      <c r="D5930" s="85">
        <v>659</v>
      </c>
      <c r="E5930" s="85">
        <v>59</v>
      </c>
      <c r="F5930" s="85" t="s">
        <v>7803</v>
      </c>
      <c r="G5930" s="85" t="s">
        <v>7802</v>
      </c>
      <c r="H5930" s="85" t="s">
        <v>5132</v>
      </c>
      <c r="I5930" s="85" t="s">
        <v>7835</v>
      </c>
      <c r="J5930" s="84">
        <v>129</v>
      </c>
      <c r="K5930" s="84">
        <v>0</v>
      </c>
      <c r="L5930" s="82">
        <v>251835</v>
      </c>
      <c r="M5930" s="82">
        <v>0</v>
      </c>
      <c r="N5930" s="82">
        <v>1952.21</v>
      </c>
      <c r="O5930" s="86" t="s">
        <v>17552</v>
      </c>
      <c r="P5930" s="82">
        <v>11992.15</v>
      </c>
      <c r="Q5930" s="82">
        <v>0</v>
      </c>
      <c r="R5930" s="2">
        <f t="shared" si="184"/>
        <v>251835</v>
      </c>
      <c r="S5930" s="2">
        <f t="shared" si="185"/>
        <v>1952.2093023255813</v>
      </c>
    </row>
    <row r="5931" spans="1:19" x14ac:dyDescent="0.25">
      <c r="A5931" s="85" t="s">
        <v>17726</v>
      </c>
      <c r="B5931" s="85" t="s">
        <v>6895</v>
      </c>
      <c r="C5931" s="85" t="s">
        <v>6896</v>
      </c>
      <c r="D5931" s="85">
        <v>659</v>
      </c>
      <c r="E5931" s="85">
        <v>59</v>
      </c>
      <c r="F5931" s="85" t="s">
        <v>7803</v>
      </c>
      <c r="G5931" s="85" t="s">
        <v>7802</v>
      </c>
      <c r="H5931" s="85" t="s">
        <v>5133</v>
      </c>
      <c r="I5931" s="85" t="s">
        <v>7834</v>
      </c>
      <c r="J5931" s="84">
        <v>124</v>
      </c>
      <c r="K5931" s="84">
        <v>0</v>
      </c>
      <c r="L5931" s="82">
        <v>202657</v>
      </c>
      <c r="M5931" s="82">
        <v>0</v>
      </c>
      <c r="N5931" s="82">
        <v>1634.33</v>
      </c>
      <c r="O5931" s="86" t="s">
        <v>17552</v>
      </c>
      <c r="P5931" s="82">
        <v>9650.32</v>
      </c>
      <c r="Q5931" s="82">
        <v>0</v>
      </c>
      <c r="R5931" s="2">
        <f t="shared" si="184"/>
        <v>202657</v>
      </c>
      <c r="S5931" s="2">
        <f t="shared" si="185"/>
        <v>1634.3306451612902</v>
      </c>
    </row>
    <row r="5932" spans="1:19" x14ac:dyDescent="0.25">
      <c r="A5932" s="85" t="s">
        <v>17726</v>
      </c>
      <c r="B5932" s="85" t="s">
        <v>6895</v>
      </c>
      <c r="C5932" s="85" t="s">
        <v>6896</v>
      </c>
      <c r="D5932" s="85">
        <v>659</v>
      </c>
      <c r="E5932" s="85">
        <v>59</v>
      </c>
      <c r="F5932" s="85" t="s">
        <v>7803</v>
      </c>
      <c r="G5932" s="85" t="s">
        <v>7802</v>
      </c>
      <c r="H5932" s="85" t="s">
        <v>5134</v>
      </c>
      <c r="I5932" s="85" t="s">
        <v>7833</v>
      </c>
      <c r="J5932" s="84">
        <v>100</v>
      </c>
      <c r="K5932" s="84">
        <v>0</v>
      </c>
      <c r="L5932" s="82">
        <v>273510</v>
      </c>
      <c r="M5932" s="82">
        <v>0</v>
      </c>
      <c r="N5932" s="82">
        <v>2735.1</v>
      </c>
      <c r="O5932" s="86" t="s">
        <v>17552</v>
      </c>
      <c r="P5932" s="82">
        <v>13024.3</v>
      </c>
      <c r="Q5932" s="82">
        <v>0</v>
      </c>
      <c r="R5932" s="2">
        <f t="shared" si="184"/>
        <v>273510</v>
      </c>
      <c r="S5932" s="2">
        <f t="shared" si="185"/>
        <v>2735.1</v>
      </c>
    </row>
    <row r="5933" spans="1:19" x14ac:dyDescent="0.25">
      <c r="A5933" s="85" t="s">
        <v>17726</v>
      </c>
      <c r="B5933" s="85" t="s">
        <v>6895</v>
      </c>
      <c r="C5933" s="85" t="s">
        <v>6896</v>
      </c>
      <c r="D5933" s="85">
        <v>659</v>
      </c>
      <c r="E5933" s="85">
        <v>59</v>
      </c>
      <c r="F5933" s="85" t="s">
        <v>7803</v>
      </c>
      <c r="G5933" s="85" t="s">
        <v>7802</v>
      </c>
      <c r="H5933" s="85" t="s">
        <v>5135</v>
      </c>
      <c r="I5933" s="85" t="s">
        <v>7832</v>
      </c>
      <c r="J5933" s="84">
        <v>133</v>
      </c>
      <c r="K5933" s="84">
        <v>0</v>
      </c>
      <c r="L5933" s="82">
        <v>277905</v>
      </c>
      <c r="M5933" s="82">
        <v>0</v>
      </c>
      <c r="N5933" s="82">
        <v>2089.5100000000002</v>
      </c>
      <c r="O5933" s="86" t="s">
        <v>17552</v>
      </c>
      <c r="P5933" s="82">
        <v>13233.58</v>
      </c>
      <c r="Q5933" s="82">
        <v>0</v>
      </c>
      <c r="R5933" s="2">
        <f t="shared" si="184"/>
        <v>277905</v>
      </c>
      <c r="S5933" s="2">
        <f t="shared" si="185"/>
        <v>2089.5112781954886</v>
      </c>
    </row>
    <row r="5934" spans="1:19" x14ac:dyDescent="0.25">
      <c r="A5934" s="85" t="s">
        <v>17726</v>
      </c>
      <c r="B5934" s="85" t="s">
        <v>6895</v>
      </c>
      <c r="C5934" s="85" t="s">
        <v>6896</v>
      </c>
      <c r="D5934" s="85">
        <v>659</v>
      </c>
      <c r="E5934" s="85">
        <v>59</v>
      </c>
      <c r="F5934" s="85" t="s">
        <v>7803</v>
      </c>
      <c r="G5934" s="85" t="s">
        <v>7802</v>
      </c>
      <c r="H5934" s="85" t="s">
        <v>5136</v>
      </c>
      <c r="I5934" s="85" t="s">
        <v>7831</v>
      </c>
      <c r="J5934" s="84">
        <v>231</v>
      </c>
      <c r="K5934" s="84">
        <v>0</v>
      </c>
      <c r="L5934" s="82">
        <v>448484</v>
      </c>
      <c r="M5934" s="82">
        <v>0</v>
      </c>
      <c r="N5934" s="82">
        <v>1941.49</v>
      </c>
      <c r="O5934" s="86" t="s">
        <v>17552</v>
      </c>
      <c r="P5934" s="82">
        <v>21356.42</v>
      </c>
      <c r="Q5934" s="82">
        <v>0</v>
      </c>
      <c r="R5934" s="2">
        <f t="shared" si="184"/>
        <v>448484</v>
      </c>
      <c r="S5934" s="2">
        <f t="shared" si="185"/>
        <v>1941.4891774891776</v>
      </c>
    </row>
    <row r="5935" spans="1:19" x14ac:dyDescent="0.25">
      <c r="A5935" s="85" t="s">
        <v>17726</v>
      </c>
      <c r="B5935" s="85" t="s">
        <v>6895</v>
      </c>
      <c r="C5935" s="85" t="s">
        <v>6896</v>
      </c>
      <c r="D5935" s="85">
        <v>659</v>
      </c>
      <c r="E5935" s="85">
        <v>59</v>
      </c>
      <c r="F5935" s="85" t="s">
        <v>7803</v>
      </c>
      <c r="G5935" s="85" t="s">
        <v>7802</v>
      </c>
      <c r="H5935" s="85" t="s">
        <v>5137</v>
      </c>
      <c r="I5935" s="85" t="s">
        <v>7830</v>
      </c>
      <c r="J5935" s="84">
        <v>271</v>
      </c>
      <c r="K5935" s="84">
        <v>0</v>
      </c>
      <c r="L5935" s="82">
        <v>521015</v>
      </c>
      <c r="M5935" s="82">
        <v>0</v>
      </c>
      <c r="N5935" s="82">
        <v>1922.56</v>
      </c>
      <c r="O5935" s="86" t="s">
        <v>17552</v>
      </c>
      <c r="P5935" s="82">
        <v>24810.26</v>
      </c>
      <c r="Q5935" s="82">
        <v>0</v>
      </c>
      <c r="R5935" s="2">
        <f t="shared" si="184"/>
        <v>521015</v>
      </c>
      <c r="S5935" s="2">
        <f t="shared" si="185"/>
        <v>1922.5645756457563</v>
      </c>
    </row>
    <row r="5936" spans="1:19" x14ac:dyDescent="0.25">
      <c r="A5936" s="85" t="s">
        <v>17726</v>
      </c>
      <c r="B5936" s="85" t="s">
        <v>6895</v>
      </c>
      <c r="C5936" s="85" t="s">
        <v>6896</v>
      </c>
      <c r="D5936" s="85">
        <v>659</v>
      </c>
      <c r="E5936" s="85">
        <v>59</v>
      </c>
      <c r="F5936" s="85" t="s">
        <v>7803</v>
      </c>
      <c r="G5936" s="85" t="s">
        <v>7802</v>
      </c>
      <c r="H5936" s="85" t="s">
        <v>5138</v>
      </c>
      <c r="I5936" s="85" t="s">
        <v>7829</v>
      </c>
      <c r="J5936" s="84">
        <v>116</v>
      </c>
      <c r="K5936" s="84">
        <v>0</v>
      </c>
      <c r="L5936" s="82">
        <v>219617</v>
      </c>
      <c r="M5936" s="82">
        <v>0</v>
      </c>
      <c r="N5936" s="82">
        <v>1893.25</v>
      </c>
      <c r="O5936" s="86" t="s">
        <v>17552</v>
      </c>
      <c r="P5936" s="82">
        <v>10457.98</v>
      </c>
      <c r="Q5936" s="82">
        <v>0</v>
      </c>
      <c r="R5936" s="2">
        <f t="shared" si="184"/>
        <v>219617</v>
      </c>
      <c r="S5936" s="2">
        <f t="shared" si="185"/>
        <v>1893.25</v>
      </c>
    </row>
    <row r="5937" spans="1:19" x14ac:dyDescent="0.25">
      <c r="A5937" s="85" t="s">
        <v>17726</v>
      </c>
      <c r="B5937" s="85" t="s">
        <v>6895</v>
      </c>
      <c r="C5937" s="85" t="s">
        <v>6896</v>
      </c>
      <c r="D5937" s="85">
        <v>659</v>
      </c>
      <c r="E5937" s="85">
        <v>59</v>
      </c>
      <c r="F5937" s="85" t="s">
        <v>7803</v>
      </c>
      <c r="G5937" s="85" t="s">
        <v>7802</v>
      </c>
      <c r="H5937" s="85" t="s">
        <v>5139</v>
      </c>
      <c r="I5937" s="85" t="s">
        <v>7828</v>
      </c>
      <c r="J5937" s="84">
        <v>119</v>
      </c>
      <c r="K5937" s="84">
        <v>0</v>
      </c>
      <c r="L5937" s="82">
        <v>224377</v>
      </c>
      <c r="M5937" s="82">
        <v>0</v>
      </c>
      <c r="N5937" s="82">
        <v>1885.52</v>
      </c>
      <c r="O5937" s="86" t="s">
        <v>17552</v>
      </c>
      <c r="P5937" s="82">
        <v>10684.62</v>
      </c>
      <c r="Q5937" s="82">
        <v>0</v>
      </c>
      <c r="R5937" s="2">
        <f t="shared" si="184"/>
        <v>224377</v>
      </c>
      <c r="S5937" s="2">
        <f t="shared" si="185"/>
        <v>1885.5210084033613</v>
      </c>
    </row>
    <row r="5938" spans="1:19" x14ac:dyDescent="0.25">
      <c r="A5938" s="85" t="s">
        <v>17726</v>
      </c>
      <c r="B5938" s="85" t="s">
        <v>6895</v>
      </c>
      <c r="C5938" s="85" t="s">
        <v>6896</v>
      </c>
      <c r="D5938" s="85">
        <v>659</v>
      </c>
      <c r="E5938" s="85">
        <v>59</v>
      </c>
      <c r="F5938" s="85" t="s">
        <v>7803</v>
      </c>
      <c r="G5938" s="85" t="s">
        <v>7802</v>
      </c>
      <c r="H5938" s="85" t="s">
        <v>5140</v>
      </c>
      <c r="I5938" s="85" t="s">
        <v>7827</v>
      </c>
      <c r="J5938" s="84">
        <v>104</v>
      </c>
      <c r="K5938" s="84">
        <v>0</v>
      </c>
      <c r="L5938" s="82">
        <v>264795</v>
      </c>
      <c r="M5938" s="82">
        <v>0</v>
      </c>
      <c r="N5938" s="82">
        <v>2546.11</v>
      </c>
      <c r="O5938" s="86" t="s">
        <v>17552</v>
      </c>
      <c r="P5938" s="82">
        <v>12609.29</v>
      </c>
      <c r="Q5938" s="82">
        <v>0</v>
      </c>
      <c r="R5938" s="2">
        <f t="shared" si="184"/>
        <v>264795</v>
      </c>
      <c r="S5938" s="2">
        <f t="shared" si="185"/>
        <v>2546.1057692307691</v>
      </c>
    </row>
    <row r="5939" spans="1:19" x14ac:dyDescent="0.25">
      <c r="A5939" s="85" t="s">
        <v>17726</v>
      </c>
      <c r="B5939" s="85" t="s">
        <v>6895</v>
      </c>
      <c r="C5939" s="85" t="s">
        <v>6896</v>
      </c>
      <c r="D5939" s="85">
        <v>659</v>
      </c>
      <c r="E5939" s="85">
        <v>59</v>
      </c>
      <c r="F5939" s="85" t="s">
        <v>7803</v>
      </c>
      <c r="G5939" s="85" t="s">
        <v>7802</v>
      </c>
      <c r="H5939" s="85" t="s">
        <v>5141</v>
      </c>
      <c r="I5939" s="85" t="s">
        <v>7826</v>
      </c>
      <c r="J5939" s="84">
        <v>76</v>
      </c>
      <c r="K5939" s="84">
        <v>0</v>
      </c>
      <c r="L5939" s="82">
        <v>170138</v>
      </c>
      <c r="M5939" s="82">
        <v>0</v>
      </c>
      <c r="N5939" s="82">
        <v>2238.66</v>
      </c>
      <c r="O5939" s="86" t="s">
        <v>17552</v>
      </c>
      <c r="P5939" s="82">
        <v>8101.83</v>
      </c>
      <c r="Q5939" s="82">
        <v>0</v>
      </c>
      <c r="R5939" s="2">
        <f t="shared" si="184"/>
        <v>170138</v>
      </c>
      <c r="S5939" s="2">
        <f t="shared" si="185"/>
        <v>2238.6578947368421</v>
      </c>
    </row>
    <row r="5940" spans="1:19" x14ac:dyDescent="0.25">
      <c r="A5940" s="85" t="s">
        <v>17726</v>
      </c>
      <c r="B5940" s="85" t="s">
        <v>6895</v>
      </c>
      <c r="C5940" s="85" t="s">
        <v>6896</v>
      </c>
      <c r="D5940" s="85">
        <v>659</v>
      </c>
      <c r="E5940" s="85">
        <v>59</v>
      </c>
      <c r="F5940" s="85" t="s">
        <v>7803</v>
      </c>
      <c r="G5940" s="85" t="s">
        <v>7802</v>
      </c>
      <c r="H5940" s="85" t="s">
        <v>5142</v>
      </c>
      <c r="I5940" s="85" t="s">
        <v>7825</v>
      </c>
      <c r="J5940" s="84">
        <v>148</v>
      </c>
      <c r="K5940" s="84">
        <v>0</v>
      </c>
      <c r="L5940" s="82">
        <v>402829</v>
      </c>
      <c r="M5940" s="82">
        <v>0</v>
      </c>
      <c r="N5940" s="82">
        <v>2721.82</v>
      </c>
      <c r="O5940" s="86" t="s">
        <v>17552</v>
      </c>
      <c r="P5940" s="82">
        <v>19182.330000000002</v>
      </c>
      <c r="Q5940" s="82">
        <v>0</v>
      </c>
      <c r="R5940" s="2">
        <f t="shared" si="184"/>
        <v>402829</v>
      </c>
      <c r="S5940" s="2">
        <f t="shared" si="185"/>
        <v>2721.8175675675675</v>
      </c>
    </row>
    <row r="5941" spans="1:19" x14ac:dyDescent="0.25">
      <c r="A5941" s="85" t="s">
        <v>17726</v>
      </c>
      <c r="B5941" s="85" t="s">
        <v>6895</v>
      </c>
      <c r="C5941" s="85" t="s">
        <v>6896</v>
      </c>
      <c r="D5941" s="85">
        <v>659</v>
      </c>
      <c r="E5941" s="85">
        <v>59</v>
      </c>
      <c r="F5941" s="85" t="s">
        <v>7803</v>
      </c>
      <c r="G5941" s="85" t="s">
        <v>7802</v>
      </c>
      <c r="H5941" s="85" t="s">
        <v>5143</v>
      </c>
      <c r="I5941" s="85" t="s">
        <v>7824</v>
      </c>
      <c r="J5941" s="84">
        <v>130</v>
      </c>
      <c r="K5941" s="84">
        <v>0</v>
      </c>
      <c r="L5941" s="82">
        <v>278775</v>
      </c>
      <c r="M5941" s="82">
        <v>0</v>
      </c>
      <c r="N5941" s="82">
        <v>2144.42</v>
      </c>
      <c r="O5941" s="86" t="s">
        <v>17552</v>
      </c>
      <c r="P5941" s="82">
        <v>13275.03</v>
      </c>
      <c r="Q5941" s="82">
        <v>0</v>
      </c>
      <c r="R5941" s="2">
        <f t="shared" si="184"/>
        <v>278775</v>
      </c>
      <c r="S5941" s="2">
        <f t="shared" si="185"/>
        <v>2144.4230769230771</v>
      </c>
    </row>
    <row r="5942" spans="1:19" x14ac:dyDescent="0.25">
      <c r="A5942" s="85" t="s">
        <v>17726</v>
      </c>
      <c r="B5942" s="85" t="s">
        <v>6895</v>
      </c>
      <c r="C5942" s="85" t="s">
        <v>6896</v>
      </c>
      <c r="D5942" s="85">
        <v>659</v>
      </c>
      <c r="E5942" s="85">
        <v>59</v>
      </c>
      <c r="F5942" s="85" t="s">
        <v>7803</v>
      </c>
      <c r="G5942" s="85" t="s">
        <v>7802</v>
      </c>
      <c r="H5942" s="85" t="s">
        <v>5144</v>
      </c>
      <c r="I5942" s="85" t="s">
        <v>7823</v>
      </c>
      <c r="J5942" s="84">
        <v>114</v>
      </c>
      <c r="K5942" s="84">
        <v>0</v>
      </c>
      <c r="L5942" s="82">
        <v>248700</v>
      </c>
      <c r="M5942" s="82">
        <v>0</v>
      </c>
      <c r="N5942" s="82">
        <v>2181.58</v>
      </c>
      <c r="O5942" s="86" t="s">
        <v>17552</v>
      </c>
      <c r="P5942" s="82">
        <v>11842.84</v>
      </c>
      <c r="Q5942" s="82">
        <v>0</v>
      </c>
      <c r="R5942" s="2">
        <f t="shared" si="184"/>
        <v>248700</v>
      </c>
      <c r="S5942" s="2">
        <f t="shared" si="185"/>
        <v>2181.5789473684213</v>
      </c>
    </row>
    <row r="5943" spans="1:19" x14ac:dyDescent="0.25">
      <c r="A5943" s="85" t="s">
        <v>17726</v>
      </c>
      <c r="B5943" s="85" t="s">
        <v>6895</v>
      </c>
      <c r="C5943" s="85" t="s">
        <v>6896</v>
      </c>
      <c r="D5943" s="85">
        <v>659</v>
      </c>
      <c r="E5943" s="85">
        <v>59</v>
      </c>
      <c r="F5943" s="85" t="s">
        <v>7803</v>
      </c>
      <c r="G5943" s="85" t="s">
        <v>7802</v>
      </c>
      <c r="H5943" s="85" t="s">
        <v>5145</v>
      </c>
      <c r="I5943" s="85" t="s">
        <v>7822</v>
      </c>
      <c r="J5943" s="84">
        <v>118</v>
      </c>
      <c r="K5943" s="84">
        <v>0</v>
      </c>
      <c r="L5943" s="82">
        <v>295407</v>
      </c>
      <c r="M5943" s="82">
        <v>0</v>
      </c>
      <c r="N5943" s="82">
        <v>2503.4499999999998</v>
      </c>
      <c r="O5943" s="86" t="s">
        <v>17552</v>
      </c>
      <c r="P5943" s="82">
        <v>14066.96</v>
      </c>
      <c r="Q5943" s="82">
        <v>0</v>
      </c>
      <c r="R5943" s="2">
        <f t="shared" si="184"/>
        <v>295407</v>
      </c>
      <c r="S5943" s="2">
        <f t="shared" si="185"/>
        <v>2503.4491525423728</v>
      </c>
    </row>
    <row r="5944" spans="1:19" x14ac:dyDescent="0.25">
      <c r="A5944" s="85" t="s">
        <v>17726</v>
      </c>
      <c r="B5944" s="85" t="s">
        <v>6895</v>
      </c>
      <c r="C5944" s="85" t="s">
        <v>6896</v>
      </c>
      <c r="D5944" s="85">
        <v>659</v>
      </c>
      <c r="E5944" s="85">
        <v>59</v>
      </c>
      <c r="F5944" s="85" t="s">
        <v>7803</v>
      </c>
      <c r="G5944" s="85" t="s">
        <v>7802</v>
      </c>
      <c r="H5944" s="85" t="s">
        <v>5146</v>
      </c>
      <c r="I5944" s="85" t="s">
        <v>7821</v>
      </c>
      <c r="J5944" s="84">
        <v>167</v>
      </c>
      <c r="K5944" s="84">
        <v>0</v>
      </c>
      <c r="L5944" s="82">
        <v>451153</v>
      </c>
      <c r="M5944" s="82">
        <v>0</v>
      </c>
      <c r="N5944" s="82">
        <v>2701.51</v>
      </c>
      <c r="O5944" s="86" t="s">
        <v>17552</v>
      </c>
      <c r="P5944" s="82">
        <v>21483.439999999999</v>
      </c>
      <c r="Q5944" s="82">
        <v>0</v>
      </c>
      <c r="R5944" s="2">
        <f t="shared" si="184"/>
        <v>451153</v>
      </c>
      <c r="S5944" s="2">
        <f t="shared" si="185"/>
        <v>2701.5149700598804</v>
      </c>
    </row>
    <row r="5945" spans="1:19" x14ac:dyDescent="0.25">
      <c r="A5945" s="85" t="s">
        <v>17726</v>
      </c>
      <c r="B5945" s="85" t="s">
        <v>6895</v>
      </c>
      <c r="C5945" s="85" t="s">
        <v>6896</v>
      </c>
      <c r="D5945" s="85">
        <v>659</v>
      </c>
      <c r="E5945" s="85">
        <v>59</v>
      </c>
      <c r="F5945" s="85" t="s">
        <v>7803</v>
      </c>
      <c r="G5945" s="85" t="s">
        <v>7802</v>
      </c>
      <c r="H5945" s="85" t="s">
        <v>5147</v>
      </c>
      <c r="I5945" s="85" t="s">
        <v>7820</v>
      </c>
      <c r="J5945" s="84">
        <v>203</v>
      </c>
      <c r="K5945" s="84">
        <v>0</v>
      </c>
      <c r="L5945" s="82">
        <v>527580</v>
      </c>
      <c r="M5945" s="82">
        <v>0</v>
      </c>
      <c r="N5945" s="82">
        <v>2598.92</v>
      </c>
      <c r="O5945" s="86" t="s">
        <v>17552</v>
      </c>
      <c r="P5945" s="82">
        <v>25122.86</v>
      </c>
      <c r="Q5945" s="82">
        <v>0</v>
      </c>
      <c r="R5945" s="2">
        <f t="shared" si="184"/>
        <v>527580</v>
      </c>
      <c r="S5945" s="2">
        <f t="shared" si="185"/>
        <v>2598.9162561576354</v>
      </c>
    </row>
    <row r="5946" spans="1:19" x14ac:dyDescent="0.25">
      <c r="A5946" s="85" t="s">
        <v>17726</v>
      </c>
      <c r="B5946" s="85" t="s">
        <v>6895</v>
      </c>
      <c r="C5946" s="85" t="s">
        <v>6896</v>
      </c>
      <c r="D5946" s="85">
        <v>659</v>
      </c>
      <c r="E5946" s="85">
        <v>59</v>
      </c>
      <c r="F5946" s="85" t="s">
        <v>7803</v>
      </c>
      <c r="G5946" s="85" t="s">
        <v>7802</v>
      </c>
      <c r="H5946" s="85" t="s">
        <v>5148</v>
      </c>
      <c r="I5946" s="85" t="s">
        <v>7819</v>
      </c>
      <c r="J5946" s="84">
        <v>140</v>
      </c>
      <c r="K5946" s="84">
        <v>0</v>
      </c>
      <c r="L5946" s="82">
        <v>332135</v>
      </c>
      <c r="M5946" s="82">
        <v>0</v>
      </c>
      <c r="N5946" s="82">
        <v>2372.39</v>
      </c>
      <c r="O5946" s="86" t="s">
        <v>17552</v>
      </c>
      <c r="P5946" s="82">
        <v>15815.92</v>
      </c>
      <c r="Q5946" s="82">
        <v>0</v>
      </c>
      <c r="R5946" s="2">
        <f t="shared" si="184"/>
        <v>332135</v>
      </c>
      <c r="S5946" s="2">
        <f t="shared" si="185"/>
        <v>2372.3928571428573</v>
      </c>
    </row>
    <row r="5947" spans="1:19" x14ac:dyDescent="0.25">
      <c r="A5947" s="85" t="s">
        <v>17726</v>
      </c>
      <c r="B5947" s="85" t="s">
        <v>6895</v>
      </c>
      <c r="C5947" s="85" t="s">
        <v>6896</v>
      </c>
      <c r="D5947" s="85">
        <v>659</v>
      </c>
      <c r="E5947" s="85">
        <v>59</v>
      </c>
      <c r="F5947" s="85" t="s">
        <v>7803</v>
      </c>
      <c r="G5947" s="85" t="s">
        <v>7802</v>
      </c>
      <c r="H5947" s="85" t="s">
        <v>5149</v>
      </c>
      <c r="I5947" s="85" t="s">
        <v>7818</v>
      </c>
      <c r="J5947" s="84">
        <v>100</v>
      </c>
      <c r="K5947" s="84">
        <v>0</v>
      </c>
      <c r="L5947" s="82">
        <v>187104</v>
      </c>
      <c r="M5947" s="82">
        <v>0</v>
      </c>
      <c r="N5947" s="82">
        <v>1871.04</v>
      </c>
      <c r="O5947" s="86" t="s">
        <v>17552</v>
      </c>
      <c r="P5947" s="82">
        <v>8909.7099999999991</v>
      </c>
      <c r="Q5947" s="82">
        <v>0</v>
      </c>
      <c r="R5947" s="2">
        <f t="shared" si="184"/>
        <v>187104</v>
      </c>
      <c r="S5947" s="2">
        <f t="shared" si="185"/>
        <v>1871.04</v>
      </c>
    </row>
    <row r="5948" spans="1:19" x14ac:dyDescent="0.25">
      <c r="A5948" s="85" t="s">
        <v>17726</v>
      </c>
      <c r="B5948" s="85" t="s">
        <v>6895</v>
      </c>
      <c r="C5948" s="85" t="s">
        <v>6896</v>
      </c>
      <c r="D5948" s="85">
        <v>659</v>
      </c>
      <c r="E5948" s="85">
        <v>59</v>
      </c>
      <c r="F5948" s="85" t="s">
        <v>7803</v>
      </c>
      <c r="G5948" s="85" t="s">
        <v>7802</v>
      </c>
      <c r="H5948" s="85" t="s">
        <v>5150</v>
      </c>
      <c r="I5948" s="85" t="s">
        <v>7817</v>
      </c>
      <c r="J5948" s="84">
        <v>248</v>
      </c>
      <c r="K5948" s="84">
        <v>0</v>
      </c>
      <c r="L5948" s="82">
        <v>394278</v>
      </c>
      <c r="M5948" s="82">
        <v>0</v>
      </c>
      <c r="N5948" s="82">
        <v>1589.83</v>
      </c>
      <c r="O5948" s="86" t="s">
        <v>17552</v>
      </c>
      <c r="P5948" s="82">
        <v>18775.14</v>
      </c>
      <c r="Q5948" s="82">
        <v>0</v>
      </c>
      <c r="R5948" s="2">
        <f t="shared" si="184"/>
        <v>394278</v>
      </c>
      <c r="S5948" s="2">
        <f t="shared" si="185"/>
        <v>1589.8306451612902</v>
      </c>
    </row>
    <row r="5949" spans="1:19" x14ac:dyDescent="0.25">
      <c r="A5949" s="85" t="s">
        <v>17726</v>
      </c>
      <c r="B5949" s="85" t="s">
        <v>6895</v>
      </c>
      <c r="C5949" s="85" t="s">
        <v>6896</v>
      </c>
      <c r="D5949" s="85">
        <v>659</v>
      </c>
      <c r="E5949" s="85">
        <v>59</v>
      </c>
      <c r="F5949" s="85" t="s">
        <v>7803</v>
      </c>
      <c r="G5949" s="85" t="s">
        <v>7802</v>
      </c>
      <c r="H5949" s="85" t="s">
        <v>5151</v>
      </c>
      <c r="I5949" s="85" t="s">
        <v>7816</v>
      </c>
      <c r="J5949" s="84">
        <v>180</v>
      </c>
      <c r="K5949" s="84">
        <v>0</v>
      </c>
      <c r="L5949" s="82">
        <v>263367</v>
      </c>
      <c r="M5949" s="82">
        <v>0</v>
      </c>
      <c r="N5949" s="82">
        <v>1463.15</v>
      </c>
      <c r="O5949" s="86" t="s">
        <v>17552</v>
      </c>
      <c r="P5949" s="82">
        <v>12541.29</v>
      </c>
      <c r="Q5949" s="82">
        <v>0</v>
      </c>
      <c r="R5949" s="2">
        <f t="shared" si="184"/>
        <v>263367</v>
      </c>
      <c r="S5949" s="2">
        <f t="shared" si="185"/>
        <v>1463.15</v>
      </c>
    </row>
    <row r="5950" spans="1:19" x14ac:dyDescent="0.25">
      <c r="A5950" s="85" t="s">
        <v>17726</v>
      </c>
      <c r="B5950" s="85" t="s">
        <v>6895</v>
      </c>
      <c r="C5950" s="85" t="s">
        <v>6896</v>
      </c>
      <c r="D5950" s="85">
        <v>659</v>
      </c>
      <c r="E5950" s="85">
        <v>59</v>
      </c>
      <c r="F5950" s="85" t="s">
        <v>7803</v>
      </c>
      <c r="G5950" s="85" t="s">
        <v>7802</v>
      </c>
      <c r="H5950" s="85" t="s">
        <v>5152</v>
      </c>
      <c r="I5950" s="85" t="s">
        <v>7815</v>
      </c>
      <c r="J5950" s="84">
        <v>50</v>
      </c>
      <c r="K5950" s="84">
        <v>0</v>
      </c>
      <c r="L5950" s="82">
        <v>73955</v>
      </c>
      <c r="M5950" s="82">
        <v>0</v>
      </c>
      <c r="N5950" s="82">
        <v>1479.1</v>
      </c>
      <c r="O5950" s="86" t="s">
        <v>17552</v>
      </c>
      <c r="P5950" s="82">
        <v>3521.69</v>
      </c>
      <c r="Q5950" s="82">
        <v>0</v>
      </c>
      <c r="R5950" s="2">
        <f t="shared" si="184"/>
        <v>73955</v>
      </c>
      <c r="S5950" s="2">
        <f t="shared" si="185"/>
        <v>1479.1</v>
      </c>
    </row>
    <row r="5951" spans="1:19" x14ac:dyDescent="0.25">
      <c r="A5951" s="85" t="s">
        <v>17726</v>
      </c>
      <c r="B5951" s="85" t="s">
        <v>6895</v>
      </c>
      <c r="C5951" s="85" t="s">
        <v>6896</v>
      </c>
      <c r="D5951" s="85">
        <v>659</v>
      </c>
      <c r="E5951" s="85">
        <v>59</v>
      </c>
      <c r="F5951" s="85" t="s">
        <v>7803</v>
      </c>
      <c r="G5951" s="85" t="s">
        <v>7802</v>
      </c>
      <c r="H5951" s="85" t="s">
        <v>5153</v>
      </c>
      <c r="I5951" s="85" t="s">
        <v>6129</v>
      </c>
      <c r="J5951" s="84">
        <v>70</v>
      </c>
      <c r="K5951" s="84">
        <v>93</v>
      </c>
      <c r="L5951" s="82">
        <v>414527</v>
      </c>
      <c r="M5951" s="82">
        <v>236509</v>
      </c>
      <c r="N5951" s="82">
        <v>2543.11</v>
      </c>
      <c r="O5951" s="86" t="s">
        <v>17552</v>
      </c>
      <c r="P5951" s="82">
        <v>19739.349999999999</v>
      </c>
      <c r="Q5951" s="82">
        <v>0</v>
      </c>
      <c r="R5951" s="2">
        <f t="shared" si="184"/>
        <v>178018</v>
      </c>
      <c r="S5951" s="2">
        <f t="shared" si="185"/>
        <v>2543.1142857142859</v>
      </c>
    </row>
    <row r="5952" spans="1:19" x14ac:dyDescent="0.25">
      <c r="A5952" s="85" t="s">
        <v>17726</v>
      </c>
      <c r="B5952" s="85" t="s">
        <v>6895</v>
      </c>
      <c r="C5952" s="85" t="s">
        <v>6896</v>
      </c>
      <c r="D5952" s="85">
        <v>659</v>
      </c>
      <c r="E5952" s="85">
        <v>59</v>
      </c>
      <c r="F5952" s="85" t="s">
        <v>7803</v>
      </c>
      <c r="G5952" s="85" t="s">
        <v>7802</v>
      </c>
      <c r="H5952" s="85" t="s">
        <v>5154</v>
      </c>
      <c r="I5952" s="85" t="s">
        <v>7814</v>
      </c>
      <c r="J5952" s="84">
        <v>75</v>
      </c>
      <c r="K5952" s="84">
        <v>0</v>
      </c>
      <c r="L5952" s="82">
        <v>157260</v>
      </c>
      <c r="M5952" s="82">
        <v>0</v>
      </c>
      <c r="N5952" s="82">
        <v>2096.8000000000002</v>
      </c>
      <c r="O5952" s="86" t="s">
        <v>17552</v>
      </c>
      <c r="P5952" s="82">
        <v>7488.58</v>
      </c>
      <c r="Q5952" s="82">
        <v>0</v>
      </c>
      <c r="R5952" s="2">
        <f t="shared" si="184"/>
        <v>157260</v>
      </c>
      <c r="S5952" s="2">
        <f t="shared" si="185"/>
        <v>2096.8000000000002</v>
      </c>
    </row>
    <row r="5953" spans="1:19" x14ac:dyDescent="0.25">
      <c r="A5953" s="85" t="s">
        <v>17726</v>
      </c>
      <c r="B5953" s="85" t="s">
        <v>6895</v>
      </c>
      <c r="C5953" s="85" t="s">
        <v>6896</v>
      </c>
      <c r="D5953" s="85">
        <v>659</v>
      </c>
      <c r="E5953" s="85">
        <v>59</v>
      </c>
      <c r="F5953" s="85" t="s">
        <v>7803</v>
      </c>
      <c r="G5953" s="85" t="s">
        <v>7802</v>
      </c>
      <c r="H5953" s="85" t="s">
        <v>5155</v>
      </c>
      <c r="I5953" s="85" t="s">
        <v>7813</v>
      </c>
      <c r="J5953" s="84">
        <v>14</v>
      </c>
      <c r="K5953" s="84">
        <v>0</v>
      </c>
      <c r="L5953" s="82">
        <v>26943</v>
      </c>
      <c r="M5953" s="82">
        <v>0</v>
      </c>
      <c r="N5953" s="82">
        <v>1924.5</v>
      </c>
      <c r="O5953" s="86" t="s">
        <v>17552</v>
      </c>
      <c r="P5953" s="82">
        <v>1283.02</v>
      </c>
      <c r="Q5953" s="82">
        <v>0</v>
      </c>
      <c r="R5953" s="2">
        <f t="shared" si="184"/>
        <v>26943</v>
      </c>
      <c r="S5953" s="2">
        <f t="shared" si="185"/>
        <v>1924.5</v>
      </c>
    </row>
    <row r="5954" spans="1:19" x14ac:dyDescent="0.25">
      <c r="A5954" s="85" t="s">
        <v>17726</v>
      </c>
      <c r="B5954" s="85" t="s">
        <v>6895</v>
      </c>
      <c r="C5954" s="85" t="s">
        <v>6896</v>
      </c>
      <c r="D5954" s="85">
        <v>659</v>
      </c>
      <c r="E5954" s="85">
        <v>59</v>
      </c>
      <c r="F5954" s="85" t="s">
        <v>7803</v>
      </c>
      <c r="G5954" s="85" t="s">
        <v>7802</v>
      </c>
      <c r="H5954" s="85" t="s">
        <v>5156</v>
      </c>
      <c r="I5954" s="85" t="s">
        <v>7812</v>
      </c>
      <c r="J5954" s="84">
        <v>46</v>
      </c>
      <c r="K5954" s="84">
        <v>0</v>
      </c>
      <c r="L5954" s="82">
        <v>73607</v>
      </c>
      <c r="M5954" s="82">
        <v>0</v>
      </c>
      <c r="N5954" s="82">
        <v>1600.15</v>
      </c>
      <c r="O5954" s="86" t="s">
        <v>17552</v>
      </c>
      <c r="P5954" s="82">
        <v>3505.1</v>
      </c>
      <c r="Q5954" s="82">
        <v>0</v>
      </c>
      <c r="R5954" s="2">
        <f t="shared" si="184"/>
        <v>73607</v>
      </c>
      <c r="S5954" s="2">
        <f t="shared" si="185"/>
        <v>1600.1521739130435</v>
      </c>
    </row>
    <row r="5955" spans="1:19" x14ac:dyDescent="0.25">
      <c r="A5955" s="85" t="s">
        <v>17726</v>
      </c>
      <c r="B5955" s="85" t="s">
        <v>6895</v>
      </c>
      <c r="C5955" s="85" t="s">
        <v>6896</v>
      </c>
      <c r="D5955" s="85">
        <v>659</v>
      </c>
      <c r="E5955" s="85">
        <v>59</v>
      </c>
      <c r="F5955" s="85" t="s">
        <v>7803</v>
      </c>
      <c r="G5955" s="85" t="s">
        <v>7802</v>
      </c>
      <c r="H5955" s="85" t="s">
        <v>5157</v>
      </c>
      <c r="I5955" s="85" t="s">
        <v>7811</v>
      </c>
      <c r="J5955" s="84">
        <v>14</v>
      </c>
      <c r="K5955" s="84">
        <v>0</v>
      </c>
      <c r="L5955" s="82">
        <v>19094</v>
      </c>
      <c r="M5955" s="82">
        <v>0</v>
      </c>
      <c r="N5955" s="82">
        <v>1363.86</v>
      </c>
      <c r="O5955" s="86" t="s">
        <v>17552</v>
      </c>
      <c r="P5955" s="82">
        <v>909.21</v>
      </c>
      <c r="Q5955" s="82">
        <v>0</v>
      </c>
      <c r="R5955" s="2">
        <f t="shared" si="184"/>
        <v>19094</v>
      </c>
      <c r="S5955" s="2">
        <f t="shared" si="185"/>
        <v>1363.8571428571429</v>
      </c>
    </row>
    <row r="5956" spans="1:19" x14ac:dyDescent="0.25">
      <c r="A5956" s="85" t="s">
        <v>17726</v>
      </c>
      <c r="B5956" s="85" t="s">
        <v>6895</v>
      </c>
      <c r="C5956" s="85" t="s">
        <v>6896</v>
      </c>
      <c r="D5956" s="85">
        <v>659</v>
      </c>
      <c r="E5956" s="85">
        <v>59</v>
      </c>
      <c r="F5956" s="85" t="s">
        <v>7803</v>
      </c>
      <c r="G5956" s="85" t="s">
        <v>7802</v>
      </c>
      <c r="H5956" s="85" t="s">
        <v>5158</v>
      </c>
      <c r="I5956" s="85" t="s">
        <v>18834</v>
      </c>
      <c r="J5956" s="84">
        <v>6</v>
      </c>
      <c r="K5956" s="84">
        <v>0</v>
      </c>
      <c r="L5956" s="82">
        <v>11375</v>
      </c>
      <c r="M5956" s="82">
        <v>0</v>
      </c>
      <c r="N5956" s="82">
        <v>1895.83</v>
      </c>
      <c r="O5956" s="86" t="s">
        <v>17552</v>
      </c>
      <c r="P5956" s="82">
        <v>541.67999999999995</v>
      </c>
      <c r="Q5956" s="82">
        <v>0</v>
      </c>
      <c r="R5956" s="2">
        <f t="shared" ref="R5956:R6019" si="186">L5956-M5956</f>
        <v>11375</v>
      </c>
      <c r="S5956" s="2">
        <f t="shared" ref="S5956:S6019" si="187">R5956/J5956</f>
        <v>1895.8333333333333</v>
      </c>
    </row>
    <row r="5957" spans="1:19" x14ac:dyDescent="0.25">
      <c r="A5957" s="85" t="s">
        <v>17726</v>
      </c>
      <c r="B5957" s="85" t="s">
        <v>6895</v>
      </c>
      <c r="C5957" s="85" t="s">
        <v>6896</v>
      </c>
      <c r="D5957" s="85">
        <v>659</v>
      </c>
      <c r="E5957" s="85">
        <v>59</v>
      </c>
      <c r="F5957" s="85" t="s">
        <v>7803</v>
      </c>
      <c r="G5957" s="85" t="s">
        <v>7802</v>
      </c>
      <c r="H5957" s="85" t="s">
        <v>5159</v>
      </c>
      <c r="I5957" s="85" t="s">
        <v>7809</v>
      </c>
      <c r="J5957" s="84">
        <v>49</v>
      </c>
      <c r="K5957" s="84">
        <v>0</v>
      </c>
      <c r="L5957" s="82">
        <v>75131</v>
      </c>
      <c r="M5957" s="82">
        <v>0</v>
      </c>
      <c r="N5957" s="82">
        <v>1533.29</v>
      </c>
      <c r="O5957" s="86" t="s">
        <v>17552</v>
      </c>
      <c r="P5957" s="82">
        <v>3577.67</v>
      </c>
      <c r="Q5957" s="82">
        <v>0</v>
      </c>
      <c r="R5957" s="2">
        <f t="shared" si="186"/>
        <v>75131</v>
      </c>
      <c r="S5957" s="2">
        <f t="shared" si="187"/>
        <v>1533.2857142857142</v>
      </c>
    </row>
    <row r="5958" spans="1:19" x14ac:dyDescent="0.25">
      <c r="A5958" s="85" t="s">
        <v>17726</v>
      </c>
      <c r="B5958" s="85" t="s">
        <v>6895</v>
      </c>
      <c r="C5958" s="85" t="s">
        <v>6896</v>
      </c>
      <c r="D5958" s="85">
        <v>659</v>
      </c>
      <c r="E5958" s="85">
        <v>59</v>
      </c>
      <c r="F5958" s="85" t="s">
        <v>7803</v>
      </c>
      <c r="G5958" s="85" t="s">
        <v>7802</v>
      </c>
      <c r="H5958" s="85" t="s">
        <v>5160</v>
      </c>
      <c r="I5958" s="85" t="s">
        <v>7808</v>
      </c>
      <c r="J5958" s="84">
        <v>48</v>
      </c>
      <c r="K5958" s="84">
        <v>0</v>
      </c>
      <c r="L5958" s="82">
        <v>82979</v>
      </c>
      <c r="M5958" s="82">
        <v>0</v>
      </c>
      <c r="N5958" s="82">
        <v>1728.73</v>
      </c>
      <c r="O5958" s="86" t="s">
        <v>17552</v>
      </c>
      <c r="P5958" s="82">
        <v>3951.37</v>
      </c>
      <c r="Q5958" s="82">
        <v>0</v>
      </c>
      <c r="R5958" s="2">
        <f t="shared" si="186"/>
        <v>82979</v>
      </c>
      <c r="S5958" s="2">
        <f t="shared" si="187"/>
        <v>1728.7291666666667</v>
      </c>
    </row>
    <row r="5959" spans="1:19" x14ac:dyDescent="0.25">
      <c r="A5959" s="85" t="s">
        <v>17726</v>
      </c>
      <c r="B5959" s="85" t="s">
        <v>6895</v>
      </c>
      <c r="C5959" s="85" t="s">
        <v>6896</v>
      </c>
      <c r="D5959" s="85">
        <v>659</v>
      </c>
      <c r="E5959" s="85">
        <v>59</v>
      </c>
      <c r="F5959" s="85" t="s">
        <v>7803</v>
      </c>
      <c r="G5959" s="85" t="s">
        <v>7802</v>
      </c>
      <c r="H5959" s="85" t="s">
        <v>5161</v>
      </c>
      <c r="I5959" s="85" t="s">
        <v>7807</v>
      </c>
      <c r="J5959" s="84">
        <v>49</v>
      </c>
      <c r="K5959" s="84">
        <v>0</v>
      </c>
      <c r="L5959" s="82">
        <v>76299</v>
      </c>
      <c r="M5959" s="82">
        <v>0</v>
      </c>
      <c r="N5959" s="82">
        <v>1557.12</v>
      </c>
      <c r="O5959" s="86" t="s">
        <v>17552</v>
      </c>
      <c r="P5959" s="82">
        <v>3633.3</v>
      </c>
      <c r="Q5959" s="82">
        <v>0</v>
      </c>
      <c r="R5959" s="2">
        <f t="shared" si="186"/>
        <v>76299</v>
      </c>
      <c r="S5959" s="2">
        <f t="shared" si="187"/>
        <v>1557.1224489795918</v>
      </c>
    </row>
    <row r="5960" spans="1:19" x14ac:dyDescent="0.25">
      <c r="A5960" s="85" t="s">
        <v>17726</v>
      </c>
      <c r="B5960" s="85" t="s">
        <v>6895</v>
      </c>
      <c r="C5960" s="85" t="s">
        <v>6896</v>
      </c>
      <c r="D5960" s="85">
        <v>659</v>
      </c>
      <c r="E5960" s="85">
        <v>59</v>
      </c>
      <c r="F5960" s="85" t="s">
        <v>7803</v>
      </c>
      <c r="G5960" s="85" t="s">
        <v>7802</v>
      </c>
      <c r="H5960" s="85" t="s">
        <v>5162</v>
      </c>
      <c r="I5960" s="85" t="s">
        <v>7806</v>
      </c>
      <c r="J5960" s="84">
        <v>50</v>
      </c>
      <c r="K5960" s="84">
        <v>0</v>
      </c>
      <c r="L5960" s="82">
        <v>53149</v>
      </c>
      <c r="M5960" s="82">
        <v>0</v>
      </c>
      <c r="N5960" s="82">
        <v>1062.98</v>
      </c>
      <c r="O5960" s="86" t="s">
        <v>17552</v>
      </c>
      <c r="P5960" s="82">
        <v>2530.9299999999998</v>
      </c>
      <c r="Q5960" s="82">
        <v>0</v>
      </c>
      <c r="R5960" s="2">
        <f t="shared" si="186"/>
        <v>53149</v>
      </c>
      <c r="S5960" s="2">
        <f t="shared" si="187"/>
        <v>1062.98</v>
      </c>
    </row>
    <row r="5961" spans="1:19" x14ac:dyDescent="0.25">
      <c r="A5961" s="85" t="s">
        <v>17726</v>
      </c>
      <c r="B5961" s="85" t="s">
        <v>6895</v>
      </c>
      <c r="C5961" s="85" t="s">
        <v>6896</v>
      </c>
      <c r="D5961" s="85">
        <v>659</v>
      </c>
      <c r="E5961" s="85">
        <v>59</v>
      </c>
      <c r="F5961" s="85" t="s">
        <v>7803</v>
      </c>
      <c r="G5961" s="85" t="s">
        <v>7802</v>
      </c>
      <c r="H5961" s="85" t="s">
        <v>17728</v>
      </c>
      <c r="I5961" s="85" t="s">
        <v>17729</v>
      </c>
      <c r="J5961" s="84">
        <v>63</v>
      </c>
      <c r="K5961" s="84">
        <v>0</v>
      </c>
      <c r="L5961" s="82">
        <v>109929</v>
      </c>
      <c r="M5961" s="82">
        <v>0</v>
      </c>
      <c r="N5961" s="82">
        <v>1744.9</v>
      </c>
      <c r="O5961" s="86" t="s">
        <v>17552</v>
      </c>
      <c r="P5961" s="82">
        <v>5234.7299999999996</v>
      </c>
      <c r="Q5961" s="82">
        <v>0</v>
      </c>
      <c r="R5961" s="2">
        <f t="shared" si="186"/>
        <v>109929</v>
      </c>
      <c r="S5961" s="2">
        <f t="shared" si="187"/>
        <v>1744.9047619047619</v>
      </c>
    </row>
    <row r="5962" spans="1:19" x14ac:dyDescent="0.25">
      <c r="A5962" s="85" t="s">
        <v>17726</v>
      </c>
      <c r="B5962" s="85" t="s">
        <v>6895</v>
      </c>
      <c r="C5962" s="85" t="s">
        <v>6896</v>
      </c>
      <c r="D5962" s="85">
        <v>659</v>
      </c>
      <c r="E5962" s="85">
        <v>59</v>
      </c>
      <c r="F5962" s="85" t="s">
        <v>7803</v>
      </c>
      <c r="G5962" s="85" t="s">
        <v>7802</v>
      </c>
      <c r="H5962" s="85" t="s">
        <v>6013</v>
      </c>
      <c r="I5962" s="85" t="s">
        <v>17730</v>
      </c>
      <c r="J5962" s="84">
        <v>49</v>
      </c>
      <c r="K5962" s="84">
        <v>0</v>
      </c>
      <c r="L5962" s="82">
        <v>82412</v>
      </c>
      <c r="M5962" s="82">
        <v>0</v>
      </c>
      <c r="N5962" s="82">
        <v>1681.88</v>
      </c>
      <c r="O5962" s="86" t="s">
        <v>17552</v>
      </c>
      <c r="P5962" s="82">
        <v>3924.37</v>
      </c>
      <c r="Q5962" s="82">
        <v>0</v>
      </c>
      <c r="R5962" s="2">
        <f t="shared" si="186"/>
        <v>82412</v>
      </c>
      <c r="S5962" s="2">
        <f t="shared" si="187"/>
        <v>1681.8775510204082</v>
      </c>
    </row>
    <row r="5963" spans="1:19" x14ac:dyDescent="0.25">
      <c r="A5963" s="85" t="s">
        <v>17726</v>
      </c>
      <c r="B5963" s="85" t="s">
        <v>6895</v>
      </c>
      <c r="C5963" s="85" t="s">
        <v>6896</v>
      </c>
      <c r="D5963" s="85">
        <v>659</v>
      </c>
      <c r="E5963" s="85">
        <v>59</v>
      </c>
      <c r="F5963" s="85" t="s">
        <v>7803</v>
      </c>
      <c r="G5963" s="85" t="s">
        <v>7802</v>
      </c>
      <c r="H5963" s="85" t="s">
        <v>18164</v>
      </c>
      <c r="I5963" s="85" t="s">
        <v>18165</v>
      </c>
      <c r="J5963" s="84">
        <v>71</v>
      </c>
      <c r="K5963" s="84">
        <v>0</v>
      </c>
      <c r="L5963" s="82">
        <v>132997</v>
      </c>
      <c r="M5963" s="82">
        <v>0</v>
      </c>
      <c r="N5963" s="82">
        <v>1873.2</v>
      </c>
      <c r="O5963" s="86" t="s">
        <v>17552</v>
      </c>
      <c r="P5963" s="82">
        <v>6333.21</v>
      </c>
      <c r="Q5963" s="82">
        <v>0</v>
      </c>
      <c r="R5963" s="2">
        <f t="shared" si="186"/>
        <v>132997</v>
      </c>
      <c r="S5963" s="2">
        <f t="shared" si="187"/>
        <v>1873.1971830985915</v>
      </c>
    </row>
    <row r="5964" spans="1:19" x14ac:dyDescent="0.25">
      <c r="A5964" s="85" t="s">
        <v>17726</v>
      </c>
      <c r="B5964" s="85" t="s">
        <v>6895</v>
      </c>
      <c r="C5964" s="85" t="s">
        <v>6896</v>
      </c>
      <c r="D5964" s="85">
        <v>659</v>
      </c>
      <c r="E5964" s="85">
        <v>59</v>
      </c>
      <c r="F5964" s="85" t="s">
        <v>7803</v>
      </c>
      <c r="G5964" s="85" t="s">
        <v>7802</v>
      </c>
      <c r="H5964" s="85" t="s">
        <v>18320</v>
      </c>
      <c r="I5964" s="85" t="s">
        <v>18321</v>
      </c>
      <c r="J5964" s="84">
        <v>41</v>
      </c>
      <c r="K5964" s="84">
        <v>0</v>
      </c>
      <c r="L5964" s="82">
        <v>48056</v>
      </c>
      <c r="M5964" s="82">
        <v>0</v>
      </c>
      <c r="N5964" s="82">
        <v>1172.0999999999999</v>
      </c>
      <c r="O5964" s="86" t="s">
        <v>17552</v>
      </c>
      <c r="P5964" s="82">
        <v>2288.4</v>
      </c>
      <c r="Q5964" s="82">
        <v>0</v>
      </c>
      <c r="R5964" s="2">
        <f t="shared" si="186"/>
        <v>48056</v>
      </c>
      <c r="S5964" s="2">
        <f t="shared" si="187"/>
        <v>1172.0975609756097</v>
      </c>
    </row>
    <row r="5965" spans="1:19" x14ac:dyDescent="0.25">
      <c r="A5965" s="85" t="s">
        <v>17726</v>
      </c>
      <c r="B5965" s="85" t="s">
        <v>6895</v>
      </c>
      <c r="C5965" s="85" t="s">
        <v>6896</v>
      </c>
      <c r="D5965" s="85">
        <v>659</v>
      </c>
      <c r="E5965" s="85">
        <v>59</v>
      </c>
      <c r="F5965" s="85" t="s">
        <v>7803</v>
      </c>
      <c r="G5965" s="85" t="s">
        <v>7802</v>
      </c>
      <c r="H5965" s="85" t="s">
        <v>18947</v>
      </c>
      <c r="I5965" s="85" t="s">
        <v>18948</v>
      </c>
      <c r="J5965" s="84">
        <v>42</v>
      </c>
      <c r="K5965" s="84">
        <v>0</v>
      </c>
      <c r="L5965" s="82">
        <v>74675</v>
      </c>
      <c r="M5965" s="82">
        <v>0</v>
      </c>
      <c r="N5965" s="82">
        <v>1777.98</v>
      </c>
      <c r="O5965" s="86" t="s">
        <v>17552</v>
      </c>
      <c r="P5965" s="82">
        <v>3555.95</v>
      </c>
      <c r="Q5965" s="82">
        <v>0</v>
      </c>
      <c r="R5965" s="2">
        <f t="shared" si="186"/>
        <v>74675</v>
      </c>
      <c r="S5965" s="2">
        <f t="shared" si="187"/>
        <v>1777.9761904761904</v>
      </c>
    </row>
    <row r="5966" spans="1:19" x14ac:dyDescent="0.25">
      <c r="A5966" s="85" t="s">
        <v>17726</v>
      </c>
      <c r="B5966" s="85" t="s">
        <v>6895</v>
      </c>
      <c r="C5966" s="85" t="s">
        <v>6896</v>
      </c>
      <c r="D5966" s="85">
        <v>659</v>
      </c>
      <c r="E5966" s="85">
        <v>59</v>
      </c>
      <c r="F5966" s="85" t="s">
        <v>7803</v>
      </c>
      <c r="G5966" s="85" t="s">
        <v>7802</v>
      </c>
      <c r="H5966" s="85" t="s">
        <v>5163</v>
      </c>
      <c r="I5966" s="85" t="s">
        <v>7805</v>
      </c>
      <c r="J5966" s="84">
        <v>25</v>
      </c>
      <c r="K5966" s="84">
        <v>0</v>
      </c>
      <c r="L5966" s="82">
        <v>39026</v>
      </c>
      <c r="M5966" s="82">
        <v>0</v>
      </c>
      <c r="N5966" s="82">
        <v>1561.04</v>
      </c>
      <c r="O5966" s="86" t="s">
        <v>17552</v>
      </c>
      <c r="P5966" s="82">
        <v>1858.38</v>
      </c>
      <c r="Q5966" s="82">
        <v>0</v>
      </c>
      <c r="R5966" s="2">
        <f t="shared" si="186"/>
        <v>39026</v>
      </c>
      <c r="S5966" s="2">
        <f t="shared" si="187"/>
        <v>1561.04</v>
      </c>
    </row>
    <row r="5967" spans="1:19" x14ac:dyDescent="0.25">
      <c r="A5967" s="85" t="s">
        <v>17726</v>
      </c>
      <c r="B5967" s="85" t="s">
        <v>6895</v>
      </c>
      <c r="C5967" s="85" t="s">
        <v>6896</v>
      </c>
      <c r="D5967" s="85">
        <v>659</v>
      </c>
      <c r="E5967" s="85">
        <v>59</v>
      </c>
      <c r="F5967" s="85" t="s">
        <v>7803</v>
      </c>
      <c r="G5967" s="85" t="s">
        <v>7802</v>
      </c>
      <c r="H5967" s="85" t="s">
        <v>5164</v>
      </c>
      <c r="I5967" s="85" t="s">
        <v>7804</v>
      </c>
      <c r="J5967" s="84">
        <v>39</v>
      </c>
      <c r="K5967" s="84">
        <v>0</v>
      </c>
      <c r="L5967" s="82">
        <v>54887</v>
      </c>
      <c r="M5967" s="82">
        <v>0</v>
      </c>
      <c r="N5967" s="82">
        <v>1407.36</v>
      </c>
      <c r="O5967" s="86" t="s">
        <v>17552</v>
      </c>
      <c r="P5967" s="82">
        <v>2613.67</v>
      </c>
      <c r="Q5967" s="82">
        <v>0</v>
      </c>
      <c r="R5967" s="2">
        <f t="shared" si="186"/>
        <v>54887</v>
      </c>
      <c r="S5967" s="2">
        <f t="shared" si="187"/>
        <v>1407.3589743589744</v>
      </c>
    </row>
    <row r="5968" spans="1:19" x14ac:dyDescent="0.25">
      <c r="A5968" s="85" t="s">
        <v>17726</v>
      </c>
      <c r="B5968" s="85" t="s">
        <v>6895</v>
      </c>
      <c r="C5968" s="85" t="s">
        <v>6896</v>
      </c>
      <c r="D5968" s="85">
        <v>659</v>
      </c>
      <c r="E5968" s="85">
        <v>59</v>
      </c>
      <c r="F5968" s="85" t="s">
        <v>7803</v>
      </c>
      <c r="G5968" s="85" t="s">
        <v>7802</v>
      </c>
      <c r="H5968" s="85" t="s">
        <v>5165</v>
      </c>
      <c r="I5968" s="85" t="s">
        <v>7801</v>
      </c>
      <c r="J5968" s="84">
        <v>21</v>
      </c>
      <c r="K5968" s="84">
        <v>0</v>
      </c>
      <c r="L5968" s="82">
        <v>33404</v>
      </c>
      <c r="M5968" s="82">
        <v>0</v>
      </c>
      <c r="N5968" s="82">
        <v>1590.67</v>
      </c>
      <c r="O5968" s="86" t="s">
        <v>17552</v>
      </c>
      <c r="P5968" s="82">
        <v>1590.66</v>
      </c>
      <c r="Q5968" s="82">
        <v>0</v>
      </c>
      <c r="R5968" s="2">
        <f t="shared" si="186"/>
        <v>33404</v>
      </c>
      <c r="S5968" s="2">
        <f t="shared" si="187"/>
        <v>1590.6666666666667</v>
      </c>
    </row>
    <row r="5969" spans="1:19" x14ac:dyDescent="0.25">
      <c r="A5969" s="85" t="s">
        <v>17726</v>
      </c>
      <c r="B5969" s="85" t="s">
        <v>6895</v>
      </c>
      <c r="C5969" s="85" t="s">
        <v>6896</v>
      </c>
      <c r="D5969" s="85">
        <v>659</v>
      </c>
      <c r="E5969" s="85">
        <v>59</v>
      </c>
      <c r="F5969" s="85" t="s">
        <v>7796</v>
      </c>
      <c r="G5969" s="85" t="s">
        <v>17731</v>
      </c>
      <c r="H5969" s="85" t="s">
        <v>5166</v>
      </c>
      <c r="I5969" s="85" t="s">
        <v>7800</v>
      </c>
      <c r="J5969" s="84">
        <v>30</v>
      </c>
      <c r="K5969" s="84">
        <v>0</v>
      </c>
      <c r="L5969" s="82">
        <v>40273</v>
      </c>
      <c r="M5969" s="82">
        <v>0</v>
      </c>
      <c r="N5969" s="82">
        <v>1342.43</v>
      </c>
      <c r="O5969" s="86" t="s">
        <v>17552</v>
      </c>
      <c r="P5969" s="82">
        <v>1917.76</v>
      </c>
      <c r="Q5969" s="82">
        <v>0</v>
      </c>
      <c r="R5969" s="2">
        <f t="shared" si="186"/>
        <v>40273</v>
      </c>
      <c r="S5969" s="2">
        <f t="shared" si="187"/>
        <v>1342.4333333333334</v>
      </c>
    </row>
    <row r="5970" spans="1:19" x14ac:dyDescent="0.25">
      <c r="A5970" s="85" t="s">
        <v>17726</v>
      </c>
      <c r="B5970" s="85" t="s">
        <v>6895</v>
      </c>
      <c r="C5970" s="85" t="s">
        <v>6896</v>
      </c>
      <c r="D5970" s="85">
        <v>659</v>
      </c>
      <c r="E5970" s="85">
        <v>59</v>
      </c>
      <c r="F5970" s="85" t="s">
        <v>7796</v>
      </c>
      <c r="G5970" s="85" t="s">
        <v>17731</v>
      </c>
      <c r="H5970" s="85" t="s">
        <v>5167</v>
      </c>
      <c r="I5970" s="85" t="s">
        <v>7799</v>
      </c>
      <c r="J5970" s="84">
        <v>96</v>
      </c>
      <c r="K5970" s="84">
        <v>0</v>
      </c>
      <c r="L5970" s="82">
        <v>224878</v>
      </c>
      <c r="M5970" s="82">
        <v>0</v>
      </c>
      <c r="N5970" s="82">
        <v>2342.48</v>
      </c>
      <c r="O5970" s="86" t="s">
        <v>17552</v>
      </c>
      <c r="P5970" s="82">
        <v>10708.45</v>
      </c>
      <c r="Q5970" s="82">
        <v>0</v>
      </c>
      <c r="R5970" s="2">
        <f t="shared" si="186"/>
        <v>224878</v>
      </c>
      <c r="S5970" s="2">
        <f t="shared" si="187"/>
        <v>2342.4791666666665</v>
      </c>
    </row>
    <row r="5971" spans="1:19" x14ac:dyDescent="0.25">
      <c r="A5971" s="85" t="s">
        <v>17726</v>
      </c>
      <c r="B5971" s="85" t="s">
        <v>6895</v>
      </c>
      <c r="C5971" s="85" t="s">
        <v>6896</v>
      </c>
      <c r="D5971" s="85">
        <v>659</v>
      </c>
      <c r="E5971" s="85">
        <v>59</v>
      </c>
      <c r="F5971" s="85" t="s">
        <v>7796</v>
      </c>
      <c r="G5971" s="85" t="s">
        <v>17731</v>
      </c>
      <c r="H5971" s="85" t="s">
        <v>18835</v>
      </c>
      <c r="I5971" s="85" t="s">
        <v>18836</v>
      </c>
      <c r="J5971" s="84">
        <v>0</v>
      </c>
      <c r="K5971" s="84">
        <v>150</v>
      </c>
      <c r="L5971" s="82">
        <v>409050</v>
      </c>
      <c r="M5971" s="82">
        <v>409050</v>
      </c>
      <c r="N5971" s="82">
        <v>2727</v>
      </c>
      <c r="O5971" s="86" t="s">
        <v>17552</v>
      </c>
      <c r="P5971" s="82">
        <v>19478.57</v>
      </c>
      <c r="Q5971" s="82">
        <v>0</v>
      </c>
      <c r="R5971" s="2">
        <f t="shared" si="186"/>
        <v>0</v>
      </c>
      <c r="S5971" s="2" t="e">
        <f t="shared" si="187"/>
        <v>#DIV/0!</v>
      </c>
    </row>
    <row r="5972" spans="1:19" x14ac:dyDescent="0.25">
      <c r="A5972" s="85" t="s">
        <v>17726</v>
      </c>
      <c r="B5972" s="85" t="s">
        <v>6895</v>
      </c>
      <c r="C5972" s="85" t="s">
        <v>6896</v>
      </c>
      <c r="D5972" s="85">
        <v>659</v>
      </c>
      <c r="E5972" s="85">
        <v>59</v>
      </c>
      <c r="F5972" s="85" t="s">
        <v>7796</v>
      </c>
      <c r="G5972" s="85" t="s">
        <v>17731</v>
      </c>
      <c r="H5972" s="85" t="s">
        <v>5168</v>
      </c>
      <c r="I5972" s="85" t="s">
        <v>7797</v>
      </c>
      <c r="J5972" s="84">
        <v>58</v>
      </c>
      <c r="K5972" s="84">
        <v>0</v>
      </c>
      <c r="L5972" s="82">
        <v>100753</v>
      </c>
      <c r="M5972" s="82">
        <v>0</v>
      </c>
      <c r="N5972" s="82">
        <v>1737.12</v>
      </c>
      <c r="O5972" s="86" t="s">
        <v>17552</v>
      </c>
      <c r="P5972" s="82">
        <v>4797.79</v>
      </c>
      <c r="Q5972" s="82">
        <v>0</v>
      </c>
      <c r="R5972" s="2">
        <f t="shared" si="186"/>
        <v>100753</v>
      </c>
      <c r="S5972" s="2">
        <f t="shared" si="187"/>
        <v>1737.1206896551723</v>
      </c>
    </row>
    <row r="5973" spans="1:19" x14ac:dyDescent="0.25">
      <c r="A5973" s="85" t="s">
        <v>17726</v>
      </c>
      <c r="B5973" s="85" t="s">
        <v>6895</v>
      </c>
      <c r="C5973" s="85" t="s">
        <v>6896</v>
      </c>
      <c r="D5973" s="85">
        <v>659</v>
      </c>
      <c r="E5973" s="85">
        <v>59</v>
      </c>
      <c r="F5973" s="85" t="s">
        <v>7796</v>
      </c>
      <c r="G5973" s="85" t="s">
        <v>17731</v>
      </c>
      <c r="H5973" s="85" t="s">
        <v>17732</v>
      </c>
      <c r="I5973" s="85" t="s">
        <v>17733</v>
      </c>
      <c r="J5973" s="84">
        <v>30</v>
      </c>
      <c r="K5973" s="84">
        <v>0</v>
      </c>
      <c r="L5973" s="82">
        <v>62601</v>
      </c>
      <c r="M5973" s="82">
        <v>0</v>
      </c>
      <c r="N5973" s="82">
        <v>2086.6999999999998</v>
      </c>
      <c r="O5973" s="86" t="s">
        <v>17552</v>
      </c>
      <c r="P5973" s="82">
        <v>2980.99</v>
      </c>
      <c r="Q5973" s="82">
        <v>0</v>
      </c>
      <c r="R5973" s="2">
        <f t="shared" si="186"/>
        <v>62601</v>
      </c>
      <c r="S5973" s="2">
        <f t="shared" si="187"/>
        <v>2086.6999999999998</v>
      </c>
    </row>
    <row r="5974" spans="1:19" x14ac:dyDescent="0.25">
      <c r="A5974" s="85" t="s">
        <v>17726</v>
      </c>
      <c r="B5974" s="85" t="s">
        <v>6895</v>
      </c>
      <c r="C5974" s="85" t="s">
        <v>6896</v>
      </c>
      <c r="D5974" s="85">
        <v>659</v>
      </c>
      <c r="E5974" s="85">
        <v>59</v>
      </c>
      <c r="F5974" s="85" t="s">
        <v>7796</v>
      </c>
      <c r="G5974" s="85" t="s">
        <v>17731</v>
      </c>
      <c r="H5974" s="85" t="s">
        <v>18837</v>
      </c>
      <c r="I5974" s="85" t="s">
        <v>18838</v>
      </c>
      <c r="J5974" s="84">
        <v>18</v>
      </c>
      <c r="K5974" s="84">
        <v>0</v>
      </c>
      <c r="L5974" s="82">
        <v>36408</v>
      </c>
      <c r="M5974" s="82">
        <v>0</v>
      </c>
      <c r="N5974" s="82">
        <v>2022.67</v>
      </c>
      <c r="O5974" s="86" t="s">
        <v>17552</v>
      </c>
      <c r="P5974" s="82">
        <v>1733.73</v>
      </c>
      <c r="Q5974" s="82">
        <v>0</v>
      </c>
      <c r="R5974" s="2">
        <f t="shared" si="186"/>
        <v>36408</v>
      </c>
      <c r="S5974" s="2">
        <f t="shared" si="187"/>
        <v>2022.6666666666667</v>
      </c>
    </row>
    <row r="5975" spans="1:19" x14ac:dyDescent="0.25">
      <c r="A5975" s="85" t="s">
        <v>17726</v>
      </c>
      <c r="B5975" s="85" t="s">
        <v>6872</v>
      </c>
      <c r="C5975" s="85" t="s">
        <v>6873</v>
      </c>
      <c r="D5975" s="85">
        <v>601</v>
      </c>
      <c r="E5975" s="85">
        <v>1</v>
      </c>
      <c r="F5975" s="85" t="s">
        <v>7780</v>
      </c>
      <c r="G5975" s="85" t="s">
        <v>7779</v>
      </c>
      <c r="H5975" s="85" t="s">
        <v>5169</v>
      </c>
      <c r="I5975" s="85" t="s">
        <v>17796</v>
      </c>
      <c r="J5975" s="84">
        <v>417</v>
      </c>
      <c r="K5975" s="84">
        <v>0</v>
      </c>
      <c r="L5975" s="82">
        <v>737704</v>
      </c>
      <c r="M5975" s="82">
        <v>0</v>
      </c>
      <c r="N5975" s="82">
        <v>1769.07</v>
      </c>
      <c r="O5975" s="86" t="s">
        <v>17554</v>
      </c>
      <c r="P5975" s="82">
        <v>-11562.99</v>
      </c>
      <c r="Q5975" s="82">
        <v>0</v>
      </c>
      <c r="R5975" s="2">
        <f t="shared" si="186"/>
        <v>737704</v>
      </c>
      <c r="S5975" s="2">
        <f t="shared" si="187"/>
        <v>1769.074340527578</v>
      </c>
    </row>
    <row r="5976" spans="1:19" x14ac:dyDescent="0.25">
      <c r="A5976" s="85" t="s">
        <v>17726</v>
      </c>
      <c r="B5976" s="85" t="s">
        <v>6872</v>
      </c>
      <c r="C5976" s="85" t="s">
        <v>6873</v>
      </c>
      <c r="D5976" s="85">
        <v>601</v>
      </c>
      <c r="E5976" s="85">
        <v>1</v>
      </c>
      <c r="F5976" s="85" t="s">
        <v>7780</v>
      </c>
      <c r="G5976" s="85" t="s">
        <v>7779</v>
      </c>
      <c r="H5976" s="85" t="s">
        <v>5170</v>
      </c>
      <c r="I5976" s="85" t="s">
        <v>7794</v>
      </c>
      <c r="J5976" s="84">
        <v>102</v>
      </c>
      <c r="K5976" s="84">
        <v>0</v>
      </c>
      <c r="L5976" s="82">
        <v>234159</v>
      </c>
      <c r="M5976" s="82">
        <v>0</v>
      </c>
      <c r="N5976" s="82">
        <v>2295.6799999999998</v>
      </c>
      <c r="O5976" s="86" t="s">
        <v>17554</v>
      </c>
      <c r="P5976" s="82">
        <v>-3670.27</v>
      </c>
      <c r="Q5976" s="82">
        <v>0</v>
      </c>
      <c r="R5976" s="2">
        <f t="shared" si="186"/>
        <v>234159</v>
      </c>
      <c r="S5976" s="2">
        <f t="shared" si="187"/>
        <v>2295.6764705882351</v>
      </c>
    </row>
    <row r="5977" spans="1:19" x14ac:dyDescent="0.25">
      <c r="A5977" s="85" t="s">
        <v>17726</v>
      </c>
      <c r="B5977" s="85" t="s">
        <v>6872</v>
      </c>
      <c r="C5977" s="85" t="s">
        <v>6873</v>
      </c>
      <c r="D5977" s="85">
        <v>601</v>
      </c>
      <c r="E5977" s="85">
        <v>1</v>
      </c>
      <c r="F5977" s="85" t="s">
        <v>7780</v>
      </c>
      <c r="G5977" s="85" t="s">
        <v>7779</v>
      </c>
      <c r="H5977" s="85" t="s">
        <v>5171</v>
      </c>
      <c r="I5977" s="85" t="s">
        <v>7793</v>
      </c>
      <c r="J5977" s="84">
        <v>182</v>
      </c>
      <c r="K5977" s="84">
        <v>220</v>
      </c>
      <c r="L5977" s="82">
        <v>867831</v>
      </c>
      <c r="M5977" s="82">
        <v>474933</v>
      </c>
      <c r="N5977" s="82">
        <v>2158.7800000000002</v>
      </c>
      <c r="O5977" s="86" t="s">
        <v>17554</v>
      </c>
      <c r="P5977" s="82">
        <v>-13602.65</v>
      </c>
      <c r="Q5977" s="82">
        <v>0</v>
      </c>
      <c r="R5977" s="2">
        <f t="shared" si="186"/>
        <v>392898</v>
      </c>
      <c r="S5977" s="2">
        <f t="shared" si="187"/>
        <v>2158.7802197802198</v>
      </c>
    </row>
    <row r="5978" spans="1:19" x14ac:dyDescent="0.25">
      <c r="A5978" s="85" t="s">
        <v>17726</v>
      </c>
      <c r="B5978" s="85" t="s">
        <v>6872</v>
      </c>
      <c r="C5978" s="85" t="s">
        <v>6873</v>
      </c>
      <c r="D5978" s="85">
        <v>601</v>
      </c>
      <c r="E5978" s="85">
        <v>1</v>
      </c>
      <c r="F5978" s="85" t="s">
        <v>7780</v>
      </c>
      <c r="G5978" s="85" t="s">
        <v>7779</v>
      </c>
      <c r="H5978" s="85" t="s">
        <v>5172</v>
      </c>
      <c r="I5978" s="85" t="s">
        <v>7792</v>
      </c>
      <c r="J5978" s="84">
        <v>248</v>
      </c>
      <c r="K5978" s="84">
        <v>0</v>
      </c>
      <c r="L5978" s="82">
        <v>409545</v>
      </c>
      <c r="M5978" s="82">
        <v>0</v>
      </c>
      <c r="N5978" s="82">
        <v>1651.39</v>
      </c>
      <c r="O5978" s="86" t="s">
        <v>17554</v>
      </c>
      <c r="P5978" s="82">
        <v>-6419.34</v>
      </c>
      <c r="Q5978" s="82">
        <v>0</v>
      </c>
      <c r="R5978" s="2">
        <f t="shared" si="186"/>
        <v>409545</v>
      </c>
      <c r="S5978" s="2">
        <f t="shared" si="187"/>
        <v>1651.391129032258</v>
      </c>
    </row>
    <row r="5979" spans="1:19" x14ac:dyDescent="0.25">
      <c r="A5979" s="85" t="s">
        <v>17726</v>
      </c>
      <c r="B5979" s="85" t="s">
        <v>6872</v>
      </c>
      <c r="C5979" s="85" t="s">
        <v>6873</v>
      </c>
      <c r="D5979" s="85">
        <v>601</v>
      </c>
      <c r="E5979" s="85">
        <v>1</v>
      </c>
      <c r="F5979" s="85" t="s">
        <v>7780</v>
      </c>
      <c r="G5979" s="85" t="s">
        <v>7779</v>
      </c>
      <c r="H5979" s="85" t="s">
        <v>5173</v>
      </c>
      <c r="I5979" s="85" t="s">
        <v>7791</v>
      </c>
      <c r="J5979" s="84">
        <v>102</v>
      </c>
      <c r="K5979" s="84">
        <v>0</v>
      </c>
      <c r="L5979" s="82">
        <v>240498</v>
      </c>
      <c r="M5979" s="82">
        <v>0</v>
      </c>
      <c r="N5979" s="82">
        <v>2357.8200000000002</v>
      </c>
      <c r="O5979" s="86" t="s">
        <v>17554</v>
      </c>
      <c r="P5979" s="82">
        <v>-3769.63</v>
      </c>
      <c r="Q5979" s="82">
        <v>0</v>
      </c>
      <c r="R5979" s="2">
        <f t="shared" si="186"/>
        <v>240498</v>
      </c>
      <c r="S5979" s="2">
        <f t="shared" si="187"/>
        <v>2357.8235294117649</v>
      </c>
    </row>
    <row r="5980" spans="1:19" x14ac:dyDescent="0.25">
      <c r="A5980" s="85" t="s">
        <v>17726</v>
      </c>
      <c r="B5980" s="85" t="s">
        <v>6872</v>
      </c>
      <c r="C5980" s="85" t="s">
        <v>6873</v>
      </c>
      <c r="D5980" s="85">
        <v>601</v>
      </c>
      <c r="E5980" s="85">
        <v>1</v>
      </c>
      <c r="F5980" s="85" t="s">
        <v>7780</v>
      </c>
      <c r="G5980" s="85" t="s">
        <v>7779</v>
      </c>
      <c r="H5980" s="85" t="s">
        <v>5174</v>
      </c>
      <c r="I5980" s="85" t="s">
        <v>7790</v>
      </c>
      <c r="J5980" s="84">
        <v>775</v>
      </c>
      <c r="K5980" s="84">
        <v>0</v>
      </c>
      <c r="L5980" s="82">
        <v>1308072</v>
      </c>
      <c r="M5980" s="82">
        <v>0</v>
      </c>
      <c r="N5980" s="82">
        <v>1687.83</v>
      </c>
      <c r="O5980" s="86" t="s">
        <v>17554</v>
      </c>
      <c r="P5980" s="82">
        <v>-20503.12</v>
      </c>
      <c r="Q5980" s="82">
        <v>0</v>
      </c>
      <c r="R5980" s="2">
        <f t="shared" si="186"/>
        <v>1308072</v>
      </c>
      <c r="S5980" s="2">
        <f t="shared" si="187"/>
        <v>1687.8348387096773</v>
      </c>
    </row>
    <row r="5981" spans="1:19" x14ac:dyDescent="0.25">
      <c r="A5981" s="85" t="s">
        <v>17726</v>
      </c>
      <c r="B5981" s="85" t="s">
        <v>6872</v>
      </c>
      <c r="C5981" s="85" t="s">
        <v>6873</v>
      </c>
      <c r="D5981" s="85">
        <v>601</v>
      </c>
      <c r="E5981" s="85">
        <v>1</v>
      </c>
      <c r="F5981" s="85" t="s">
        <v>7780</v>
      </c>
      <c r="G5981" s="85" t="s">
        <v>7779</v>
      </c>
      <c r="H5981" s="85" t="s">
        <v>5175</v>
      </c>
      <c r="I5981" s="85" t="s">
        <v>7789</v>
      </c>
      <c r="J5981" s="84">
        <v>196</v>
      </c>
      <c r="K5981" s="84">
        <v>0</v>
      </c>
      <c r="L5981" s="82">
        <v>390456</v>
      </c>
      <c r="M5981" s="82">
        <v>0</v>
      </c>
      <c r="N5981" s="82">
        <v>1992.12</v>
      </c>
      <c r="O5981" s="86" t="s">
        <v>17554</v>
      </c>
      <c r="P5981" s="82">
        <v>-6120.12</v>
      </c>
      <c r="Q5981" s="82">
        <v>0</v>
      </c>
      <c r="R5981" s="2">
        <f t="shared" si="186"/>
        <v>390456</v>
      </c>
      <c r="S5981" s="2">
        <f t="shared" si="187"/>
        <v>1992.1224489795918</v>
      </c>
    </row>
    <row r="5982" spans="1:19" x14ac:dyDescent="0.25">
      <c r="A5982" s="85" t="s">
        <v>17726</v>
      </c>
      <c r="B5982" s="85" t="s">
        <v>6872</v>
      </c>
      <c r="C5982" s="85" t="s">
        <v>6873</v>
      </c>
      <c r="D5982" s="85">
        <v>601</v>
      </c>
      <c r="E5982" s="85">
        <v>1</v>
      </c>
      <c r="F5982" s="85" t="s">
        <v>7780</v>
      </c>
      <c r="G5982" s="85" t="s">
        <v>7779</v>
      </c>
      <c r="H5982" s="85" t="s">
        <v>5176</v>
      </c>
      <c r="I5982" s="85" t="s">
        <v>7788</v>
      </c>
      <c r="J5982" s="84">
        <v>180</v>
      </c>
      <c r="K5982" s="84">
        <v>0</v>
      </c>
      <c r="L5982" s="82">
        <v>363577</v>
      </c>
      <c r="M5982" s="82">
        <v>0</v>
      </c>
      <c r="N5982" s="82">
        <v>2019.87</v>
      </c>
      <c r="O5982" s="86" t="s">
        <v>17554</v>
      </c>
      <c r="P5982" s="82">
        <v>-5698.81</v>
      </c>
      <c r="Q5982" s="82">
        <v>0</v>
      </c>
      <c r="R5982" s="2">
        <f t="shared" si="186"/>
        <v>363577</v>
      </c>
      <c r="S5982" s="2">
        <f t="shared" si="187"/>
        <v>2019.8722222222223</v>
      </c>
    </row>
    <row r="5983" spans="1:19" x14ac:dyDescent="0.25">
      <c r="A5983" s="85" t="s">
        <v>17726</v>
      </c>
      <c r="B5983" s="85" t="s">
        <v>6872</v>
      </c>
      <c r="C5983" s="85" t="s">
        <v>6873</v>
      </c>
      <c r="D5983" s="85">
        <v>601</v>
      </c>
      <c r="E5983" s="85">
        <v>1</v>
      </c>
      <c r="F5983" s="85" t="s">
        <v>7780</v>
      </c>
      <c r="G5983" s="85" t="s">
        <v>7779</v>
      </c>
      <c r="H5983" s="85" t="s">
        <v>5177</v>
      </c>
      <c r="I5983" s="85" t="s">
        <v>7787</v>
      </c>
      <c r="J5983" s="84">
        <v>123</v>
      </c>
      <c r="K5983" s="84">
        <v>0</v>
      </c>
      <c r="L5983" s="82">
        <v>271780</v>
      </c>
      <c r="M5983" s="82">
        <v>0</v>
      </c>
      <c r="N5983" s="82">
        <v>2209.59</v>
      </c>
      <c r="O5983" s="86" t="s">
        <v>17554</v>
      </c>
      <c r="P5983" s="82">
        <v>-4259.96</v>
      </c>
      <c r="Q5983" s="82">
        <v>0</v>
      </c>
      <c r="R5983" s="2">
        <f t="shared" si="186"/>
        <v>271780</v>
      </c>
      <c r="S5983" s="2">
        <f t="shared" si="187"/>
        <v>2209.5934959349593</v>
      </c>
    </row>
    <row r="5984" spans="1:19" x14ac:dyDescent="0.25">
      <c r="A5984" s="85" t="s">
        <v>17726</v>
      </c>
      <c r="B5984" s="85" t="s">
        <v>6872</v>
      </c>
      <c r="C5984" s="85" t="s">
        <v>6873</v>
      </c>
      <c r="D5984" s="85">
        <v>601</v>
      </c>
      <c r="E5984" s="85">
        <v>1</v>
      </c>
      <c r="F5984" s="85" t="s">
        <v>7780</v>
      </c>
      <c r="G5984" s="85" t="s">
        <v>7779</v>
      </c>
      <c r="H5984" s="85" t="s">
        <v>5178</v>
      </c>
      <c r="I5984" s="85" t="s">
        <v>7786</v>
      </c>
      <c r="J5984" s="84">
        <v>121</v>
      </c>
      <c r="K5984" s="84">
        <v>0</v>
      </c>
      <c r="L5984" s="82">
        <v>344034</v>
      </c>
      <c r="M5984" s="82">
        <v>0</v>
      </c>
      <c r="N5984" s="82">
        <v>2843.26</v>
      </c>
      <c r="O5984" s="86" t="s">
        <v>17554</v>
      </c>
      <c r="P5984" s="82">
        <v>-5392.49</v>
      </c>
      <c r="Q5984" s="82">
        <v>0</v>
      </c>
      <c r="R5984" s="2">
        <f t="shared" si="186"/>
        <v>344034</v>
      </c>
      <c r="S5984" s="2">
        <f t="shared" si="187"/>
        <v>2843.2561983471073</v>
      </c>
    </row>
    <row r="5985" spans="1:19" x14ac:dyDescent="0.25">
      <c r="A5985" s="85" t="s">
        <v>17726</v>
      </c>
      <c r="B5985" s="85" t="s">
        <v>6872</v>
      </c>
      <c r="C5985" s="85" t="s">
        <v>6873</v>
      </c>
      <c r="D5985" s="85">
        <v>601</v>
      </c>
      <c r="E5985" s="85">
        <v>1</v>
      </c>
      <c r="F5985" s="85" t="s">
        <v>7780</v>
      </c>
      <c r="G5985" s="85" t="s">
        <v>7779</v>
      </c>
      <c r="H5985" s="85" t="s">
        <v>5179</v>
      </c>
      <c r="I5985" s="85" t="s">
        <v>7785</v>
      </c>
      <c r="J5985" s="84">
        <v>135</v>
      </c>
      <c r="K5985" s="84">
        <v>0</v>
      </c>
      <c r="L5985" s="82">
        <v>246531</v>
      </c>
      <c r="M5985" s="82">
        <v>0</v>
      </c>
      <c r="N5985" s="82">
        <v>1826.16</v>
      </c>
      <c r="O5985" s="86" t="s">
        <v>17554</v>
      </c>
      <c r="P5985" s="82">
        <v>-3864.2</v>
      </c>
      <c r="Q5985" s="82">
        <v>0</v>
      </c>
      <c r="R5985" s="2">
        <f t="shared" si="186"/>
        <v>246531</v>
      </c>
      <c r="S5985" s="2">
        <f t="shared" si="187"/>
        <v>1826.1555555555556</v>
      </c>
    </row>
    <row r="5986" spans="1:19" x14ac:dyDescent="0.25">
      <c r="A5986" s="85" t="s">
        <v>17726</v>
      </c>
      <c r="B5986" s="85" t="s">
        <v>6872</v>
      </c>
      <c r="C5986" s="85" t="s">
        <v>6873</v>
      </c>
      <c r="D5986" s="85">
        <v>601</v>
      </c>
      <c r="E5986" s="85">
        <v>1</v>
      </c>
      <c r="F5986" s="85" t="s">
        <v>7780</v>
      </c>
      <c r="G5986" s="85" t="s">
        <v>7779</v>
      </c>
      <c r="H5986" s="85" t="s">
        <v>5180</v>
      </c>
      <c r="I5986" s="85" t="s">
        <v>7784</v>
      </c>
      <c r="J5986" s="84">
        <v>228</v>
      </c>
      <c r="K5986" s="84">
        <v>0</v>
      </c>
      <c r="L5986" s="82">
        <v>307005</v>
      </c>
      <c r="M5986" s="82">
        <v>0</v>
      </c>
      <c r="N5986" s="82">
        <v>1346.51</v>
      </c>
      <c r="O5986" s="86" t="s">
        <v>17554</v>
      </c>
      <c r="P5986" s="82">
        <v>-4812.08</v>
      </c>
      <c r="Q5986" s="82">
        <v>0</v>
      </c>
      <c r="R5986" s="2">
        <f t="shared" si="186"/>
        <v>307005</v>
      </c>
      <c r="S5986" s="2">
        <f t="shared" si="187"/>
        <v>1346.5131578947369</v>
      </c>
    </row>
    <row r="5987" spans="1:19" x14ac:dyDescent="0.25">
      <c r="A5987" s="85" t="s">
        <v>17726</v>
      </c>
      <c r="B5987" s="85" t="s">
        <v>6872</v>
      </c>
      <c r="C5987" s="85" t="s">
        <v>6873</v>
      </c>
      <c r="D5987" s="85">
        <v>601</v>
      </c>
      <c r="E5987" s="85">
        <v>1</v>
      </c>
      <c r="F5987" s="85" t="s">
        <v>7780</v>
      </c>
      <c r="G5987" s="85" t="s">
        <v>7779</v>
      </c>
      <c r="H5987" s="85" t="s">
        <v>5181</v>
      </c>
      <c r="I5987" s="85" t="s">
        <v>6388</v>
      </c>
      <c r="J5987" s="84">
        <v>125</v>
      </c>
      <c r="K5987" s="84">
        <v>0</v>
      </c>
      <c r="L5987" s="82">
        <v>301231</v>
      </c>
      <c r="M5987" s="82">
        <v>0</v>
      </c>
      <c r="N5987" s="82">
        <v>2409.85</v>
      </c>
      <c r="O5987" s="86" t="s">
        <v>17554</v>
      </c>
      <c r="P5987" s="82">
        <v>-4721.58</v>
      </c>
      <c r="Q5987" s="82">
        <v>0</v>
      </c>
      <c r="R5987" s="2">
        <f t="shared" si="186"/>
        <v>301231</v>
      </c>
      <c r="S5987" s="2">
        <f t="shared" si="187"/>
        <v>2409.848</v>
      </c>
    </row>
    <row r="5988" spans="1:19" x14ac:dyDescent="0.25">
      <c r="A5988" s="85" t="s">
        <v>17726</v>
      </c>
      <c r="B5988" s="85" t="s">
        <v>6872</v>
      </c>
      <c r="C5988" s="85" t="s">
        <v>6873</v>
      </c>
      <c r="D5988" s="85">
        <v>601</v>
      </c>
      <c r="E5988" s="85">
        <v>1</v>
      </c>
      <c r="F5988" s="85" t="s">
        <v>7780</v>
      </c>
      <c r="G5988" s="85" t="s">
        <v>7779</v>
      </c>
      <c r="H5988" s="85" t="s">
        <v>6014</v>
      </c>
      <c r="I5988" s="85" t="s">
        <v>7783</v>
      </c>
      <c r="J5988" s="84">
        <v>82</v>
      </c>
      <c r="K5988" s="84">
        <v>0</v>
      </c>
      <c r="L5988" s="82">
        <v>122292</v>
      </c>
      <c r="M5988" s="82">
        <v>0</v>
      </c>
      <c r="N5988" s="82">
        <v>1491.37</v>
      </c>
      <c r="O5988" s="86" t="s">
        <v>17554</v>
      </c>
      <c r="P5988" s="82">
        <v>-1916.84</v>
      </c>
      <c r="Q5988" s="82">
        <v>0</v>
      </c>
      <c r="R5988" s="2">
        <f t="shared" si="186"/>
        <v>122292</v>
      </c>
      <c r="S5988" s="2">
        <f t="shared" si="187"/>
        <v>1491.3658536585365</v>
      </c>
    </row>
    <row r="5989" spans="1:19" x14ac:dyDescent="0.25">
      <c r="A5989" s="85" t="s">
        <v>17726</v>
      </c>
      <c r="B5989" s="85" t="s">
        <v>6872</v>
      </c>
      <c r="C5989" s="85" t="s">
        <v>6873</v>
      </c>
      <c r="D5989" s="85">
        <v>601</v>
      </c>
      <c r="E5989" s="85">
        <v>1</v>
      </c>
      <c r="F5989" s="85" t="s">
        <v>7780</v>
      </c>
      <c r="G5989" s="85" t="s">
        <v>7779</v>
      </c>
      <c r="H5989" s="85" t="s">
        <v>6015</v>
      </c>
      <c r="I5989" s="85" t="s">
        <v>7782</v>
      </c>
      <c r="J5989" s="84">
        <v>48</v>
      </c>
      <c r="K5989" s="84">
        <v>0</v>
      </c>
      <c r="L5989" s="82">
        <v>81135</v>
      </c>
      <c r="M5989" s="82">
        <v>0</v>
      </c>
      <c r="N5989" s="82">
        <v>1690.31</v>
      </c>
      <c r="O5989" s="86" t="s">
        <v>17554</v>
      </c>
      <c r="P5989" s="82">
        <v>-1271.73</v>
      </c>
      <c r="Q5989" s="82">
        <v>0</v>
      </c>
      <c r="R5989" s="2">
        <f t="shared" si="186"/>
        <v>81135</v>
      </c>
      <c r="S5989" s="2">
        <f t="shared" si="187"/>
        <v>1690.3125</v>
      </c>
    </row>
    <row r="5990" spans="1:19" x14ac:dyDescent="0.25">
      <c r="A5990" s="85" t="s">
        <v>17726</v>
      </c>
      <c r="B5990" s="85" t="s">
        <v>6872</v>
      </c>
      <c r="C5990" s="85" t="s">
        <v>6873</v>
      </c>
      <c r="D5990" s="85">
        <v>601</v>
      </c>
      <c r="E5990" s="85">
        <v>1</v>
      </c>
      <c r="F5990" s="85" t="s">
        <v>7780</v>
      </c>
      <c r="G5990" s="85" t="s">
        <v>7779</v>
      </c>
      <c r="H5990" s="85" t="s">
        <v>6016</v>
      </c>
      <c r="I5990" s="85" t="s">
        <v>7781</v>
      </c>
      <c r="J5990" s="84">
        <v>91</v>
      </c>
      <c r="K5990" s="84">
        <v>0</v>
      </c>
      <c r="L5990" s="82">
        <v>121327</v>
      </c>
      <c r="M5990" s="82">
        <v>0</v>
      </c>
      <c r="N5990" s="82">
        <v>1333.26</v>
      </c>
      <c r="O5990" s="86" t="s">
        <v>17554</v>
      </c>
      <c r="P5990" s="82">
        <v>-1901.71</v>
      </c>
      <c r="Q5990" s="82">
        <v>0</v>
      </c>
      <c r="R5990" s="2">
        <f t="shared" si="186"/>
        <v>121327</v>
      </c>
      <c r="S5990" s="2">
        <f t="shared" si="187"/>
        <v>1333.2637362637363</v>
      </c>
    </row>
    <row r="5991" spans="1:19" x14ac:dyDescent="0.25">
      <c r="A5991" s="85" t="s">
        <v>17726</v>
      </c>
      <c r="B5991" s="85" t="s">
        <v>6872</v>
      </c>
      <c r="C5991" s="85" t="s">
        <v>6873</v>
      </c>
      <c r="D5991" s="85">
        <v>601</v>
      </c>
      <c r="E5991" s="85">
        <v>1</v>
      </c>
      <c r="F5991" s="85" t="s">
        <v>7776</v>
      </c>
      <c r="G5991" s="85" t="s">
        <v>7775</v>
      </c>
      <c r="H5991" s="85" t="s">
        <v>5182</v>
      </c>
      <c r="I5991" s="85" t="s">
        <v>7778</v>
      </c>
      <c r="J5991" s="84">
        <v>288</v>
      </c>
      <c r="K5991" s="84">
        <v>0</v>
      </c>
      <c r="L5991" s="82">
        <v>644632</v>
      </c>
      <c r="M5991" s="82">
        <v>0</v>
      </c>
      <c r="N5991" s="82">
        <v>2238.31</v>
      </c>
      <c r="O5991" s="86" t="s">
        <v>17554</v>
      </c>
      <c r="P5991" s="82">
        <v>-10104.16</v>
      </c>
      <c r="Q5991" s="82">
        <v>0</v>
      </c>
      <c r="R5991" s="2">
        <f t="shared" si="186"/>
        <v>644632</v>
      </c>
      <c r="S5991" s="2">
        <f t="shared" si="187"/>
        <v>2238.3055555555557</v>
      </c>
    </row>
    <row r="5992" spans="1:19" x14ac:dyDescent="0.25">
      <c r="A5992" s="85" t="s">
        <v>17726</v>
      </c>
      <c r="B5992" s="85" t="s">
        <v>6872</v>
      </c>
      <c r="C5992" s="85" t="s">
        <v>6873</v>
      </c>
      <c r="D5992" s="85">
        <v>601</v>
      </c>
      <c r="E5992" s="85">
        <v>1</v>
      </c>
      <c r="F5992" s="85" t="s">
        <v>7776</v>
      </c>
      <c r="G5992" s="85" t="s">
        <v>7775</v>
      </c>
      <c r="H5992" s="85" t="s">
        <v>5183</v>
      </c>
      <c r="I5992" s="85" t="s">
        <v>7777</v>
      </c>
      <c r="J5992" s="84">
        <v>364</v>
      </c>
      <c r="K5992" s="84">
        <v>0</v>
      </c>
      <c r="L5992" s="82">
        <v>873427</v>
      </c>
      <c r="M5992" s="82">
        <v>0</v>
      </c>
      <c r="N5992" s="82">
        <v>2399.52</v>
      </c>
      <c r="O5992" s="86" t="s">
        <v>17554</v>
      </c>
      <c r="P5992" s="82">
        <v>-13690.36</v>
      </c>
      <c r="Q5992" s="82">
        <v>0</v>
      </c>
      <c r="R5992" s="2">
        <f t="shared" si="186"/>
        <v>873427</v>
      </c>
      <c r="S5992" s="2">
        <f t="shared" si="187"/>
        <v>2399.5247252747254</v>
      </c>
    </row>
    <row r="5993" spans="1:19" x14ac:dyDescent="0.25">
      <c r="A5993" s="85" t="s">
        <v>17726</v>
      </c>
      <c r="B5993" s="85" t="s">
        <v>6872</v>
      </c>
      <c r="C5993" s="85" t="s">
        <v>6873</v>
      </c>
      <c r="D5993" s="85">
        <v>601</v>
      </c>
      <c r="E5993" s="85">
        <v>1</v>
      </c>
      <c r="F5993" s="85" t="s">
        <v>7776</v>
      </c>
      <c r="G5993" s="85" t="s">
        <v>7775</v>
      </c>
      <c r="H5993" s="85" t="s">
        <v>5184</v>
      </c>
      <c r="I5993" s="85" t="s">
        <v>7774</v>
      </c>
      <c r="J5993" s="84">
        <v>62</v>
      </c>
      <c r="K5993" s="84">
        <v>0</v>
      </c>
      <c r="L5993" s="82">
        <v>174362</v>
      </c>
      <c r="M5993" s="82">
        <v>0</v>
      </c>
      <c r="N5993" s="82">
        <v>2812.29</v>
      </c>
      <c r="O5993" s="86" t="s">
        <v>17554</v>
      </c>
      <c r="P5993" s="82">
        <v>-2733</v>
      </c>
      <c r="Q5993" s="82">
        <v>0</v>
      </c>
      <c r="R5993" s="2">
        <f t="shared" si="186"/>
        <v>174362</v>
      </c>
      <c r="S5993" s="2">
        <f t="shared" si="187"/>
        <v>2812.2903225806454</v>
      </c>
    </row>
    <row r="5994" spans="1:19" x14ac:dyDescent="0.25">
      <c r="A5994" s="85" t="s">
        <v>17726</v>
      </c>
      <c r="B5994" s="85" t="s">
        <v>6895</v>
      </c>
      <c r="C5994" s="85" t="s">
        <v>6896</v>
      </c>
      <c r="D5994" s="85">
        <v>659</v>
      </c>
      <c r="E5994" s="85">
        <v>59</v>
      </c>
      <c r="F5994" s="85" t="s">
        <v>7769</v>
      </c>
      <c r="G5994" s="85" t="s">
        <v>7768</v>
      </c>
      <c r="H5994" s="85" t="s">
        <v>5185</v>
      </c>
      <c r="I5994" s="85" t="s">
        <v>7773</v>
      </c>
      <c r="J5994" s="84">
        <v>272</v>
      </c>
      <c r="K5994" s="84">
        <v>0</v>
      </c>
      <c r="L5994" s="82">
        <v>620410</v>
      </c>
      <c r="M5994" s="82">
        <v>0</v>
      </c>
      <c r="N5994" s="82">
        <v>2280.92</v>
      </c>
      <c r="O5994" s="86" t="s">
        <v>17552</v>
      </c>
      <c r="P5994" s="82">
        <v>29543.34</v>
      </c>
      <c r="Q5994" s="82">
        <v>0</v>
      </c>
      <c r="R5994" s="2">
        <f t="shared" si="186"/>
        <v>620410</v>
      </c>
      <c r="S5994" s="2">
        <f t="shared" si="187"/>
        <v>2280.919117647059</v>
      </c>
    </row>
    <row r="5995" spans="1:19" x14ac:dyDescent="0.25">
      <c r="A5995" s="85" t="s">
        <v>17726</v>
      </c>
      <c r="B5995" s="85" t="s">
        <v>6895</v>
      </c>
      <c r="C5995" s="85" t="s">
        <v>6896</v>
      </c>
      <c r="D5995" s="85">
        <v>659</v>
      </c>
      <c r="E5995" s="85">
        <v>59</v>
      </c>
      <c r="F5995" s="85" t="s">
        <v>7769</v>
      </c>
      <c r="G5995" s="85" t="s">
        <v>7768</v>
      </c>
      <c r="H5995" s="85" t="s">
        <v>5186</v>
      </c>
      <c r="I5995" s="85" t="s">
        <v>7772</v>
      </c>
      <c r="J5995" s="84">
        <v>226</v>
      </c>
      <c r="K5995" s="84">
        <v>0</v>
      </c>
      <c r="L5995" s="82">
        <v>589887</v>
      </c>
      <c r="M5995" s="82">
        <v>0</v>
      </c>
      <c r="N5995" s="82">
        <v>2610.12</v>
      </c>
      <c r="O5995" s="86" t="s">
        <v>17552</v>
      </c>
      <c r="P5995" s="82">
        <v>28089.84</v>
      </c>
      <c r="Q5995" s="82">
        <v>0</v>
      </c>
      <c r="R5995" s="2">
        <f t="shared" si="186"/>
        <v>589887</v>
      </c>
      <c r="S5995" s="2">
        <f t="shared" si="187"/>
        <v>2610.1194690265488</v>
      </c>
    </row>
    <row r="5996" spans="1:19" x14ac:dyDescent="0.25">
      <c r="A5996" s="85" t="s">
        <v>17726</v>
      </c>
      <c r="B5996" s="85" t="s">
        <v>6895</v>
      </c>
      <c r="C5996" s="85" t="s">
        <v>6896</v>
      </c>
      <c r="D5996" s="85">
        <v>659</v>
      </c>
      <c r="E5996" s="85">
        <v>59</v>
      </c>
      <c r="F5996" s="85" t="s">
        <v>7769</v>
      </c>
      <c r="G5996" s="85" t="s">
        <v>7768</v>
      </c>
      <c r="H5996" s="85" t="s">
        <v>5187</v>
      </c>
      <c r="I5996" s="85" t="s">
        <v>7771</v>
      </c>
      <c r="J5996" s="84">
        <v>100</v>
      </c>
      <c r="K5996" s="84">
        <v>0</v>
      </c>
      <c r="L5996" s="82">
        <v>216741</v>
      </c>
      <c r="M5996" s="82">
        <v>0</v>
      </c>
      <c r="N5996" s="82">
        <v>2167.41</v>
      </c>
      <c r="O5996" s="86" t="s">
        <v>17552</v>
      </c>
      <c r="P5996" s="82">
        <v>10320.99</v>
      </c>
      <c r="Q5996" s="82">
        <v>0</v>
      </c>
      <c r="R5996" s="2">
        <f t="shared" si="186"/>
        <v>216741</v>
      </c>
      <c r="S5996" s="2">
        <f t="shared" si="187"/>
        <v>2167.41</v>
      </c>
    </row>
    <row r="5997" spans="1:19" x14ac:dyDescent="0.25">
      <c r="A5997" s="85" t="s">
        <v>17726</v>
      </c>
      <c r="B5997" s="85" t="s">
        <v>6895</v>
      </c>
      <c r="C5997" s="85" t="s">
        <v>6896</v>
      </c>
      <c r="D5997" s="85">
        <v>659</v>
      </c>
      <c r="E5997" s="85">
        <v>59</v>
      </c>
      <c r="F5997" s="85" t="s">
        <v>7769</v>
      </c>
      <c r="G5997" s="85" t="s">
        <v>7768</v>
      </c>
      <c r="H5997" s="85" t="s">
        <v>5188</v>
      </c>
      <c r="I5997" s="85" t="s">
        <v>7770</v>
      </c>
      <c r="J5997" s="84">
        <v>134</v>
      </c>
      <c r="K5997" s="84">
        <v>0</v>
      </c>
      <c r="L5997" s="82">
        <v>380819</v>
      </c>
      <c r="M5997" s="82">
        <v>0</v>
      </c>
      <c r="N5997" s="82">
        <v>2841.93</v>
      </c>
      <c r="O5997" s="86" t="s">
        <v>17552</v>
      </c>
      <c r="P5997" s="82">
        <v>18134.240000000002</v>
      </c>
      <c r="Q5997" s="82">
        <v>0</v>
      </c>
      <c r="R5997" s="2">
        <f t="shared" si="186"/>
        <v>380819</v>
      </c>
      <c r="S5997" s="2">
        <f t="shared" si="187"/>
        <v>2841.9328358208954</v>
      </c>
    </row>
    <row r="5998" spans="1:19" x14ac:dyDescent="0.25">
      <c r="A5998" s="85" t="s">
        <v>17726</v>
      </c>
      <c r="B5998" s="85" t="s">
        <v>6895</v>
      </c>
      <c r="C5998" s="85" t="s">
        <v>6896</v>
      </c>
      <c r="D5998" s="85">
        <v>659</v>
      </c>
      <c r="E5998" s="85">
        <v>59</v>
      </c>
      <c r="F5998" s="85" t="s">
        <v>7769</v>
      </c>
      <c r="G5998" s="85" t="s">
        <v>7768</v>
      </c>
      <c r="H5998" s="85" t="s">
        <v>5189</v>
      </c>
      <c r="I5998" s="85" t="s">
        <v>7767</v>
      </c>
      <c r="J5998" s="84">
        <v>32</v>
      </c>
      <c r="K5998" s="84">
        <v>0</v>
      </c>
      <c r="L5998" s="82">
        <v>92557</v>
      </c>
      <c r="M5998" s="82">
        <v>0</v>
      </c>
      <c r="N5998" s="82">
        <v>2892.41</v>
      </c>
      <c r="O5998" s="86" t="s">
        <v>17552</v>
      </c>
      <c r="P5998" s="82">
        <v>4407.49</v>
      </c>
      <c r="Q5998" s="82">
        <v>0</v>
      </c>
      <c r="R5998" s="2">
        <f t="shared" si="186"/>
        <v>92557</v>
      </c>
      <c r="S5998" s="2">
        <f t="shared" si="187"/>
        <v>2892.40625</v>
      </c>
    </row>
    <row r="5999" spans="1:19" x14ac:dyDescent="0.25">
      <c r="A5999" s="85" t="s">
        <v>17726</v>
      </c>
      <c r="B5999" s="85" t="s">
        <v>6906</v>
      </c>
      <c r="C5999" s="85" t="s">
        <v>6907</v>
      </c>
      <c r="D5999" s="85">
        <v>624</v>
      </c>
      <c r="E5999" s="85">
        <v>24</v>
      </c>
      <c r="F5999" s="85" t="s">
        <v>7765</v>
      </c>
      <c r="G5999" s="85" t="s">
        <v>7764</v>
      </c>
      <c r="H5999" s="85" t="s">
        <v>5190</v>
      </c>
      <c r="I5999" s="85" t="s">
        <v>7766</v>
      </c>
      <c r="J5999" s="84">
        <v>112</v>
      </c>
      <c r="K5999" s="84">
        <v>0</v>
      </c>
      <c r="L5999" s="82">
        <v>185378</v>
      </c>
      <c r="M5999" s="82">
        <v>0</v>
      </c>
      <c r="N5999" s="82">
        <v>1655.16</v>
      </c>
      <c r="O5999" s="86" t="s">
        <v>17554</v>
      </c>
      <c r="P5999" s="82">
        <v>-2905.68</v>
      </c>
      <c r="Q5999" s="82">
        <v>0</v>
      </c>
      <c r="R5999" s="2">
        <f t="shared" si="186"/>
        <v>185378</v>
      </c>
      <c r="S5999" s="2">
        <f t="shared" si="187"/>
        <v>1655.1607142857142</v>
      </c>
    </row>
    <row r="6000" spans="1:19" x14ac:dyDescent="0.25">
      <c r="A6000" s="85" t="s">
        <v>17726</v>
      </c>
      <c r="B6000" s="85" t="s">
        <v>6906</v>
      </c>
      <c r="C6000" s="85" t="s">
        <v>6907</v>
      </c>
      <c r="D6000" s="85">
        <v>624</v>
      </c>
      <c r="E6000" s="85">
        <v>24</v>
      </c>
      <c r="F6000" s="85" t="s">
        <v>7765</v>
      </c>
      <c r="G6000" s="85" t="s">
        <v>7764</v>
      </c>
      <c r="H6000" s="85" t="s">
        <v>6017</v>
      </c>
      <c r="I6000" s="85" t="s">
        <v>7763</v>
      </c>
      <c r="J6000" s="84">
        <v>18</v>
      </c>
      <c r="K6000" s="84">
        <v>0</v>
      </c>
      <c r="L6000" s="82">
        <v>24272</v>
      </c>
      <c r="M6000" s="82">
        <v>0</v>
      </c>
      <c r="N6000" s="82">
        <v>1348.44</v>
      </c>
      <c r="O6000" s="86" t="s">
        <v>17554</v>
      </c>
      <c r="P6000" s="82">
        <v>-380.45</v>
      </c>
      <c r="Q6000" s="82">
        <v>0</v>
      </c>
      <c r="R6000" s="2">
        <f t="shared" si="186"/>
        <v>24272</v>
      </c>
      <c r="S6000" s="2">
        <f t="shared" si="187"/>
        <v>1348.4444444444443</v>
      </c>
    </row>
    <row r="6001" spans="1:19" x14ac:dyDescent="0.25">
      <c r="A6001" s="85" t="s">
        <v>17726</v>
      </c>
      <c r="B6001" s="85" t="s">
        <v>6872</v>
      </c>
      <c r="C6001" s="85" t="s">
        <v>6873</v>
      </c>
      <c r="D6001" s="85">
        <v>601</v>
      </c>
      <c r="E6001" s="85">
        <v>1</v>
      </c>
      <c r="F6001" s="85" t="s">
        <v>7762</v>
      </c>
      <c r="G6001" s="85" t="s">
        <v>7761</v>
      </c>
      <c r="H6001" s="85" t="s">
        <v>5191</v>
      </c>
      <c r="I6001" s="85" t="s">
        <v>7760</v>
      </c>
      <c r="J6001" s="84">
        <v>104</v>
      </c>
      <c r="K6001" s="84">
        <v>0</v>
      </c>
      <c r="L6001" s="82">
        <v>200246</v>
      </c>
      <c r="M6001" s="82">
        <v>0</v>
      </c>
      <c r="N6001" s="82">
        <v>1925.44</v>
      </c>
      <c r="O6001" s="86" t="s">
        <v>17552</v>
      </c>
      <c r="P6001" s="82">
        <v>9535.51</v>
      </c>
      <c r="Q6001" s="82">
        <v>0</v>
      </c>
      <c r="R6001" s="2">
        <f t="shared" si="186"/>
        <v>200246</v>
      </c>
      <c r="S6001" s="2">
        <f t="shared" si="187"/>
        <v>1925.4423076923076</v>
      </c>
    </row>
    <row r="6002" spans="1:19" x14ac:dyDescent="0.25">
      <c r="A6002" s="85" t="s">
        <v>17726</v>
      </c>
      <c r="B6002" s="85" t="s">
        <v>6895</v>
      </c>
      <c r="C6002" s="85" t="s">
        <v>6896</v>
      </c>
      <c r="D6002" s="85">
        <v>659</v>
      </c>
      <c r="E6002" s="85">
        <v>59</v>
      </c>
      <c r="F6002" s="85" t="s">
        <v>7757</v>
      </c>
      <c r="G6002" s="85" t="s">
        <v>7756</v>
      </c>
      <c r="H6002" s="85" t="s">
        <v>5192</v>
      </c>
      <c r="I6002" s="85" t="s">
        <v>7759</v>
      </c>
      <c r="J6002" s="84">
        <v>157</v>
      </c>
      <c r="K6002" s="84">
        <v>0</v>
      </c>
      <c r="L6002" s="82">
        <v>328151</v>
      </c>
      <c r="M6002" s="82">
        <v>0</v>
      </c>
      <c r="N6002" s="82">
        <v>2090.13</v>
      </c>
      <c r="O6002" s="86" t="s">
        <v>17552</v>
      </c>
      <c r="P6002" s="82">
        <v>15626.27</v>
      </c>
      <c r="Q6002" s="82">
        <v>0</v>
      </c>
      <c r="R6002" s="2">
        <f t="shared" si="186"/>
        <v>328151</v>
      </c>
      <c r="S6002" s="2">
        <f t="shared" si="187"/>
        <v>2090.1337579617834</v>
      </c>
    </row>
    <row r="6003" spans="1:19" x14ac:dyDescent="0.25">
      <c r="A6003" s="85" t="s">
        <v>17726</v>
      </c>
      <c r="B6003" s="85" t="s">
        <v>6895</v>
      </c>
      <c r="C6003" s="85" t="s">
        <v>6896</v>
      </c>
      <c r="D6003" s="85">
        <v>659</v>
      </c>
      <c r="E6003" s="85">
        <v>59</v>
      </c>
      <c r="F6003" s="85" t="s">
        <v>7757</v>
      </c>
      <c r="G6003" s="85" t="s">
        <v>7756</v>
      </c>
      <c r="H6003" s="85" t="s">
        <v>5193</v>
      </c>
      <c r="I6003" s="85" t="s">
        <v>7758</v>
      </c>
      <c r="J6003" s="84">
        <v>13</v>
      </c>
      <c r="K6003" s="84">
        <v>0</v>
      </c>
      <c r="L6003" s="82">
        <v>25472</v>
      </c>
      <c r="M6003" s="82">
        <v>0</v>
      </c>
      <c r="N6003" s="82">
        <v>1959.38</v>
      </c>
      <c r="O6003" s="86" t="s">
        <v>17552</v>
      </c>
      <c r="P6003" s="82">
        <v>1212.97</v>
      </c>
      <c r="Q6003" s="82">
        <v>0</v>
      </c>
      <c r="R6003" s="2">
        <f t="shared" si="186"/>
        <v>25472</v>
      </c>
      <c r="S6003" s="2">
        <f t="shared" si="187"/>
        <v>1959.3846153846155</v>
      </c>
    </row>
    <row r="6004" spans="1:19" x14ac:dyDescent="0.25">
      <c r="A6004" s="85" t="s">
        <v>17726</v>
      </c>
      <c r="B6004" s="85" t="s">
        <v>6895</v>
      </c>
      <c r="C6004" s="85" t="s">
        <v>6896</v>
      </c>
      <c r="D6004" s="85">
        <v>659</v>
      </c>
      <c r="E6004" s="85">
        <v>59</v>
      </c>
      <c r="F6004" s="85" t="s">
        <v>7757</v>
      </c>
      <c r="G6004" s="85" t="s">
        <v>7756</v>
      </c>
      <c r="H6004" s="85" t="s">
        <v>5194</v>
      </c>
      <c r="I6004" s="85" t="s">
        <v>18839</v>
      </c>
      <c r="J6004" s="84">
        <v>51</v>
      </c>
      <c r="K6004" s="84">
        <v>0</v>
      </c>
      <c r="L6004" s="82">
        <v>112200</v>
      </c>
      <c r="M6004" s="82">
        <v>0</v>
      </c>
      <c r="N6004" s="82">
        <v>2200</v>
      </c>
      <c r="O6004" s="86" t="s">
        <v>17552</v>
      </c>
      <c r="P6004" s="82">
        <v>5342.9</v>
      </c>
      <c r="Q6004" s="82">
        <v>0</v>
      </c>
      <c r="R6004" s="2">
        <f t="shared" si="186"/>
        <v>112200</v>
      </c>
      <c r="S6004" s="2">
        <f t="shared" si="187"/>
        <v>2200</v>
      </c>
    </row>
    <row r="6005" spans="1:19" x14ac:dyDescent="0.25">
      <c r="A6005" s="85" t="s">
        <v>17726</v>
      </c>
      <c r="B6005" s="85" t="s">
        <v>6906</v>
      </c>
      <c r="C6005" s="85" t="s">
        <v>6907</v>
      </c>
      <c r="D6005" s="85">
        <v>624</v>
      </c>
      <c r="E6005" s="85">
        <v>24</v>
      </c>
      <c r="F6005" s="85" t="s">
        <v>7752</v>
      </c>
      <c r="G6005" s="85" t="s">
        <v>7751</v>
      </c>
      <c r="H6005" s="85" t="s">
        <v>5195</v>
      </c>
      <c r="I6005" s="85" t="s">
        <v>7754</v>
      </c>
      <c r="J6005" s="84">
        <v>376</v>
      </c>
      <c r="K6005" s="84">
        <v>0</v>
      </c>
      <c r="L6005" s="82">
        <v>825997</v>
      </c>
      <c r="M6005" s="82">
        <v>0</v>
      </c>
      <c r="N6005" s="82">
        <v>2196.8000000000002</v>
      </c>
      <c r="O6005" s="86" t="s">
        <v>17554</v>
      </c>
      <c r="P6005" s="82">
        <v>-12946.92</v>
      </c>
      <c r="Q6005" s="82">
        <v>0</v>
      </c>
      <c r="R6005" s="2">
        <f t="shared" si="186"/>
        <v>825997</v>
      </c>
      <c r="S6005" s="2">
        <f t="shared" si="187"/>
        <v>2196.8005319148938</v>
      </c>
    </row>
    <row r="6006" spans="1:19" x14ac:dyDescent="0.25">
      <c r="A6006" s="85" t="s">
        <v>17726</v>
      </c>
      <c r="B6006" s="85" t="s">
        <v>6906</v>
      </c>
      <c r="C6006" s="85" t="s">
        <v>6907</v>
      </c>
      <c r="D6006" s="85">
        <v>624</v>
      </c>
      <c r="E6006" s="85">
        <v>24</v>
      </c>
      <c r="F6006" s="85" t="s">
        <v>7752</v>
      </c>
      <c r="G6006" s="85" t="s">
        <v>7751</v>
      </c>
      <c r="H6006" s="85" t="s">
        <v>5196</v>
      </c>
      <c r="I6006" s="85" t="s">
        <v>6388</v>
      </c>
      <c r="J6006" s="84">
        <v>34</v>
      </c>
      <c r="K6006" s="84">
        <v>0</v>
      </c>
      <c r="L6006" s="82">
        <v>52029</v>
      </c>
      <c r="M6006" s="82">
        <v>0</v>
      </c>
      <c r="N6006" s="82">
        <v>1530.26</v>
      </c>
      <c r="O6006" s="86" t="s">
        <v>17554</v>
      </c>
      <c r="P6006" s="82">
        <v>-815.52</v>
      </c>
      <c r="Q6006" s="82">
        <v>0</v>
      </c>
      <c r="R6006" s="2">
        <f t="shared" si="186"/>
        <v>52029</v>
      </c>
      <c r="S6006" s="2">
        <f t="shared" si="187"/>
        <v>1530.2647058823529</v>
      </c>
    </row>
    <row r="6007" spans="1:19" x14ac:dyDescent="0.25">
      <c r="A6007" s="85" t="s">
        <v>17726</v>
      </c>
      <c r="B6007" s="85" t="s">
        <v>6906</v>
      </c>
      <c r="C6007" s="85" t="s">
        <v>6907</v>
      </c>
      <c r="D6007" s="85">
        <v>624</v>
      </c>
      <c r="E6007" s="85">
        <v>24</v>
      </c>
      <c r="F6007" s="85" t="s">
        <v>7752</v>
      </c>
      <c r="G6007" s="85" t="s">
        <v>7751</v>
      </c>
      <c r="H6007" s="85" t="s">
        <v>5197</v>
      </c>
      <c r="I6007" s="85" t="s">
        <v>7753</v>
      </c>
      <c r="J6007" s="84">
        <v>40</v>
      </c>
      <c r="K6007" s="84">
        <v>0</v>
      </c>
      <c r="L6007" s="82">
        <v>56379</v>
      </c>
      <c r="M6007" s="82">
        <v>0</v>
      </c>
      <c r="N6007" s="82">
        <v>1409.48</v>
      </c>
      <c r="O6007" s="86" t="s">
        <v>17554</v>
      </c>
      <c r="P6007" s="82">
        <v>-883.7</v>
      </c>
      <c r="Q6007" s="82">
        <v>0</v>
      </c>
      <c r="R6007" s="2">
        <f t="shared" si="186"/>
        <v>56379</v>
      </c>
      <c r="S6007" s="2">
        <f t="shared" si="187"/>
        <v>1409.4749999999999</v>
      </c>
    </row>
    <row r="6008" spans="1:19" x14ac:dyDescent="0.25">
      <c r="A6008" s="85" t="s">
        <v>17726</v>
      </c>
      <c r="B6008" s="85" t="s">
        <v>6906</v>
      </c>
      <c r="C6008" s="85" t="s">
        <v>6907</v>
      </c>
      <c r="D6008" s="85">
        <v>624</v>
      </c>
      <c r="E6008" s="85">
        <v>24</v>
      </c>
      <c r="F6008" s="85" t="s">
        <v>7752</v>
      </c>
      <c r="G6008" s="85" t="s">
        <v>7751</v>
      </c>
      <c r="H6008" s="85" t="s">
        <v>18161</v>
      </c>
      <c r="I6008" s="85" t="s">
        <v>18162</v>
      </c>
      <c r="J6008" s="84">
        <v>50</v>
      </c>
      <c r="K6008" s="84">
        <v>0</v>
      </c>
      <c r="L6008" s="82">
        <v>90394</v>
      </c>
      <c r="M6008" s="82">
        <v>0</v>
      </c>
      <c r="N6008" s="82">
        <v>1807.88</v>
      </c>
      <c r="O6008" s="86" t="s">
        <v>17554</v>
      </c>
      <c r="P6008" s="82">
        <v>-1416.86</v>
      </c>
      <c r="Q6008" s="82">
        <v>0</v>
      </c>
      <c r="R6008" s="2">
        <f t="shared" si="186"/>
        <v>90394</v>
      </c>
      <c r="S6008" s="2">
        <f t="shared" si="187"/>
        <v>1807.88</v>
      </c>
    </row>
    <row r="6009" spans="1:19" x14ac:dyDescent="0.25">
      <c r="A6009" s="85" t="s">
        <v>17726</v>
      </c>
      <c r="B6009" s="85" t="s">
        <v>6906</v>
      </c>
      <c r="C6009" s="85" t="s">
        <v>6907</v>
      </c>
      <c r="D6009" s="85">
        <v>624</v>
      </c>
      <c r="E6009" s="85">
        <v>24</v>
      </c>
      <c r="F6009" s="85" t="s">
        <v>7752</v>
      </c>
      <c r="G6009" s="85" t="s">
        <v>7751</v>
      </c>
      <c r="H6009" s="85" t="s">
        <v>18397</v>
      </c>
      <c r="I6009" s="85" t="s">
        <v>18460</v>
      </c>
      <c r="J6009" s="84">
        <v>64</v>
      </c>
      <c r="K6009" s="84">
        <v>0</v>
      </c>
      <c r="L6009" s="82">
        <v>111715</v>
      </c>
      <c r="M6009" s="82">
        <v>0</v>
      </c>
      <c r="N6009" s="82">
        <v>1745.55</v>
      </c>
      <c r="O6009" s="86" t="s">
        <v>17554</v>
      </c>
      <c r="P6009" s="82">
        <v>-1751.06</v>
      </c>
      <c r="Q6009" s="82">
        <v>0</v>
      </c>
      <c r="R6009" s="2">
        <f t="shared" si="186"/>
        <v>111715</v>
      </c>
      <c r="S6009" s="2">
        <f t="shared" si="187"/>
        <v>1745.546875</v>
      </c>
    </row>
    <row r="6010" spans="1:19" x14ac:dyDescent="0.25">
      <c r="A6010" s="85" t="s">
        <v>17726</v>
      </c>
      <c r="B6010" s="85" t="s">
        <v>6872</v>
      </c>
      <c r="C6010" s="85" t="s">
        <v>6873</v>
      </c>
      <c r="D6010" s="85">
        <v>601</v>
      </c>
      <c r="E6010" s="85">
        <v>1</v>
      </c>
      <c r="F6010" s="85" t="s">
        <v>7747</v>
      </c>
      <c r="G6010" s="85" t="s">
        <v>7746</v>
      </c>
      <c r="H6010" s="85" t="s">
        <v>5198</v>
      </c>
      <c r="I6010" s="85" t="s">
        <v>7750</v>
      </c>
      <c r="J6010" s="84">
        <v>36</v>
      </c>
      <c r="K6010" s="84">
        <v>72</v>
      </c>
      <c r="L6010" s="82">
        <v>320454</v>
      </c>
      <c r="M6010" s="82">
        <v>213636</v>
      </c>
      <c r="N6010" s="82">
        <v>2967.17</v>
      </c>
      <c r="O6010" s="86" t="s">
        <v>17552</v>
      </c>
      <c r="P6010" s="82">
        <v>15259.71</v>
      </c>
      <c r="Q6010" s="82">
        <v>0</v>
      </c>
      <c r="R6010" s="2">
        <f t="shared" si="186"/>
        <v>106818</v>
      </c>
      <c r="S6010" s="2">
        <f t="shared" si="187"/>
        <v>2967.1666666666665</v>
      </c>
    </row>
    <row r="6011" spans="1:19" x14ac:dyDescent="0.25">
      <c r="A6011" s="85" t="s">
        <v>17726</v>
      </c>
      <c r="B6011" s="85" t="s">
        <v>6872</v>
      </c>
      <c r="C6011" s="85" t="s">
        <v>6873</v>
      </c>
      <c r="D6011" s="85">
        <v>601</v>
      </c>
      <c r="E6011" s="85">
        <v>1</v>
      </c>
      <c r="F6011" s="85" t="s">
        <v>7747</v>
      </c>
      <c r="G6011" s="85" t="s">
        <v>7746</v>
      </c>
      <c r="H6011" s="85" t="s">
        <v>5199</v>
      </c>
      <c r="I6011" s="85" t="s">
        <v>7749</v>
      </c>
      <c r="J6011" s="84">
        <v>142</v>
      </c>
      <c r="K6011" s="84">
        <v>0</v>
      </c>
      <c r="L6011" s="82">
        <v>265560</v>
      </c>
      <c r="M6011" s="82">
        <v>0</v>
      </c>
      <c r="N6011" s="82">
        <v>1870.14</v>
      </c>
      <c r="O6011" s="86" t="s">
        <v>17552</v>
      </c>
      <c r="P6011" s="82">
        <v>12645.74</v>
      </c>
      <c r="Q6011" s="82">
        <v>0</v>
      </c>
      <c r="R6011" s="2">
        <f t="shared" si="186"/>
        <v>265560</v>
      </c>
      <c r="S6011" s="2">
        <f t="shared" si="187"/>
        <v>1870.1408450704225</v>
      </c>
    </row>
    <row r="6012" spans="1:19" x14ac:dyDescent="0.25">
      <c r="A6012" s="85" t="s">
        <v>17726</v>
      </c>
      <c r="B6012" s="85" t="s">
        <v>6872</v>
      </c>
      <c r="C6012" s="85" t="s">
        <v>6873</v>
      </c>
      <c r="D6012" s="85">
        <v>601</v>
      </c>
      <c r="E6012" s="85">
        <v>1</v>
      </c>
      <c r="F6012" s="85" t="s">
        <v>7747</v>
      </c>
      <c r="G6012" s="85" t="s">
        <v>7746</v>
      </c>
      <c r="H6012" s="85" t="s">
        <v>5200</v>
      </c>
      <c r="I6012" s="85" t="s">
        <v>7748</v>
      </c>
      <c r="J6012" s="84">
        <v>96</v>
      </c>
      <c r="K6012" s="84">
        <v>0</v>
      </c>
      <c r="L6012" s="82">
        <v>268513</v>
      </c>
      <c r="M6012" s="82">
        <v>0</v>
      </c>
      <c r="N6012" s="82">
        <v>2797.01</v>
      </c>
      <c r="O6012" s="86" t="s">
        <v>17552</v>
      </c>
      <c r="P6012" s="82">
        <v>12786.36</v>
      </c>
      <c r="Q6012" s="82">
        <v>0</v>
      </c>
      <c r="R6012" s="2">
        <f t="shared" si="186"/>
        <v>268513</v>
      </c>
      <c r="S6012" s="2">
        <f t="shared" si="187"/>
        <v>2797.0104166666665</v>
      </c>
    </row>
    <row r="6013" spans="1:19" x14ac:dyDescent="0.25">
      <c r="A6013" s="85" t="s">
        <v>17726</v>
      </c>
      <c r="B6013" s="85" t="s">
        <v>6872</v>
      </c>
      <c r="C6013" s="85" t="s">
        <v>6873</v>
      </c>
      <c r="D6013" s="85">
        <v>601</v>
      </c>
      <c r="E6013" s="85">
        <v>1</v>
      </c>
      <c r="F6013" s="85" t="s">
        <v>7747</v>
      </c>
      <c r="G6013" s="85" t="s">
        <v>7746</v>
      </c>
      <c r="H6013" s="85" t="s">
        <v>5201</v>
      </c>
      <c r="I6013" s="85" t="s">
        <v>7745</v>
      </c>
      <c r="J6013" s="84">
        <v>32</v>
      </c>
      <c r="K6013" s="84">
        <v>0</v>
      </c>
      <c r="L6013" s="82">
        <v>57847</v>
      </c>
      <c r="M6013" s="82">
        <v>0</v>
      </c>
      <c r="N6013" s="82">
        <v>1807.72</v>
      </c>
      <c r="O6013" s="86" t="s">
        <v>17552</v>
      </c>
      <c r="P6013" s="82">
        <v>2754.6</v>
      </c>
      <c r="Q6013" s="82">
        <v>0</v>
      </c>
      <c r="R6013" s="2">
        <f t="shared" si="186"/>
        <v>57847</v>
      </c>
      <c r="S6013" s="2">
        <f t="shared" si="187"/>
        <v>1807.71875</v>
      </c>
    </row>
    <row r="6014" spans="1:19" x14ac:dyDescent="0.25">
      <c r="A6014" s="85" t="s">
        <v>17726</v>
      </c>
      <c r="B6014" s="85" t="s">
        <v>6895</v>
      </c>
      <c r="C6014" s="85" t="s">
        <v>6896</v>
      </c>
      <c r="D6014" s="85">
        <v>659</v>
      </c>
      <c r="E6014" s="85">
        <v>59</v>
      </c>
      <c r="F6014" s="85" t="s">
        <v>7739</v>
      </c>
      <c r="G6014" s="85" t="s">
        <v>7738</v>
      </c>
      <c r="H6014" s="85" t="s">
        <v>5202</v>
      </c>
      <c r="I6014" s="85" t="s">
        <v>7744</v>
      </c>
      <c r="J6014" s="84">
        <v>25</v>
      </c>
      <c r="K6014" s="84">
        <v>0</v>
      </c>
      <c r="L6014" s="82">
        <v>48159</v>
      </c>
      <c r="M6014" s="82">
        <v>0</v>
      </c>
      <c r="N6014" s="82">
        <v>1926.36</v>
      </c>
      <c r="O6014" s="86" t="s">
        <v>17552</v>
      </c>
      <c r="P6014" s="82">
        <v>2293.27</v>
      </c>
      <c r="Q6014" s="82">
        <v>0</v>
      </c>
      <c r="R6014" s="2">
        <f t="shared" si="186"/>
        <v>48159</v>
      </c>
      <c r="S6014" s="2">
        <f t="shared" si="187"/>
        <v>1926.36</v>
      </c>
    </row>
    <row r="6015" spans="1:19" x14ac:dyDescent="0.25">
      <c r="A6015" s="85" t="s">
        <v>17726</v>
      </c>
      <c r="B6015" s="85" t="s">
        <v>6895</v>
      </c>
      <c r="C6015" s="85" t="s">
        <v>6896</v>
      </c>
      <c r="D6015" s="85">
        <v>659</v>
      </c>
      <c r="E6015" s="85">
        <v>59</v>
      </c>
      <c r="F6015" s="85" t="s">
        <v>7739</v>
      </c>
      <c r="G6015" s="85" t="s">
        <v>7738</v>
      </c>
      <c r="H6015" s="85" t="s">
        <v>5203</v>
      </c>
      <c r="I6015" s="85" t="s">
        <v>7743</v>
      </c>
      <c r="J6015" s="84">
        <v>120</v>
      </c>
      <c r="K6015" s="84">
        <v>14</v>
      </c>
      <c r="L6015" s="82">
        <v>357404</v>
      </c>
      <c r="M6015" s="82">
        <v>37341</v>
      </c>
      <c r="N6015" s="82">
        <v>2667.19</v>
      </c>
      <c r="O6015" s="86" t="s">
        <v>17552</v>
      </c>
      <c r="P6015" s="82">
        <v>17019.21</v>
      </c>
      <c r="Q6015" s="82">
        <v>0</v>
      </c>
      <c r="R6015" s="2">
        <f t="shared" si="186"/>
        <v>320063</v>
      </c>
      <c r="S6015" s="2">
        <f t="shared" si="187"/>
        <v>2667.1916666666666</v>
      </c>
    </row>
    <row r="6016" spans="1:19" x14ac:dyDescent="0.25">
      <c r="A6016" s="85" t="s">
        <v>17726</v>
      </c>
      <c r="B6016" s="85" t="s">
        <v>6895</v>
      </c>
      <c r="C6016" s="85" t="s">
        <v>6896</v>
      </c>
      <c r="D6016" s="85">
        <v>659</v>
      </c>
      <c r="E6016" s="85">
        <v>59</v>
      </c>
      <c r="F6016" s="85" t="s">
        <v>7739</v>
      </c>
      <c r="G6016" s="85" t="s">
        <v>7738</v>
      </c>
      <c r="H6016" s="85" t="s">
        <v>5204</v>
      </c>
      <c r="I6016" s="85" t="s">
        <v>7742</v>
      </c>
      <c r="J6016" s="84">
        <v>149</v>
      </c>
      <c r="K6016" s="84">
        <v>0</v>
      </c>
      <c r="L6016" s="82">
        <v>375244</v>
      </c>
      <c r="M6016" s="82">
        <v>0</v>
      </c>
      <c r="N6016" s="82">
        <v>2518.42</v>
      </c>
      <c r="O6016" s="86" t="s">
        <v>17552</v>
      </c>
      <c r="P6016" s="82">
        <v>17868.79</v>
      </c>
      <c r="Q6016" s="82">
        <v>0</v>
      </c>
      <c r="R6016" s="2">
        <f t="shared" si="186"/>
        <v>375244</v>
      </c>
      <c r="S6016" s="2">
        <f t="shared" si="187"/>
        <v>2518.4161073825503</v>
      </c>
    </row>
    <row r="6017" spans="1:19" x14ac:dyDescent="0.25">
      <c r="A6017" s="85" t="s">
        <v>17726</v>
      </c>
      <c r="B6017" s="85" t="s">
        <v>6895</v>
      </c>
      <c r="C6017" s="85" t="s">
        <v>6896</v>
      </c>
      <c r="D6017" s="85">
        <v>659</v>
      </c>
      <c r="E6017" s="85">
        <v>59</v>
      </c>
      <c r="F6017" s="85" t="s">
        <v>7739</v>
      </c>
      <c r="G6017" s="85" t="s">
        <v>7738</v>
      </c>
      <c r="H6017" s="85" t="s">
        <v>5205</v>
      </c>
      <c r="I6017" s="85" t="s">
        <v>7741</v>
      </c>
      <c r="J6017" s="84">
        <v>100</v>
      </c>
      <c r="K6017" s="84">
        <v>0</v>
      </c>
      <c r="L6017" s="82">
        <v>194146</v>
      </c>
      <c r="M6017" s="82">
        <v>0</v>
      </c>
      <c r="N6017" s="82">
        <v>1941.46</v>
      </c>
      <c r="O6017" s="86" t="s">
        <v>17552</v>
      </c>
      <c r="P6017" s="82">
        <v>9245.0499999999993</v>
      </c>
      <c r="Q6017" s="82">
        <v>0</v>
      </c>
      <c r="R6017" s="2">
        <f t="shared" si="186"/>
        <v>194146</v>
      </c>
      <c r="S6017" s="2">
        <f t="shared" si="187"/>
        <v>1941.46</v>
      </c>
    </row>
    <row r="6018" spans="1:19" x14ac:dyDescent="0.25">
      <c r="A6018" s="85" t="s">
        <v>17726</v>
      </c>
      <c r="B6018" s="85" t="s">
        <v>6895</v>
      </c>
      <c r="C6018" s="85" t="s">
        <v>6896</v>
      </c>
      <c r="D6018" s="85">
        <v>659</v>
      </c>
      <c r="E6018" s="85">
        <v>59</v>
      </c>
      <c r="F6018" s="85" t="s">
        <v>7739</v>
      </c>
      <c r="G6018" s="85" t="s">
        <v>7738</v>
      </c>
      <c r="H6018" s="85" t="s">
        <v>5206</v>
      </c>
      <c r="I6018" s="85" t="s">
        <v>7740</v>
      </c>
      <c r="J6018" s="84">
        <v>64</v>
      </c>
      <c r="K6018" s="84">
        <v>0</v>
      </c>
      <c r="L6018" s="82">
        <v>148761</v>
      </c>
      <c r="M6018" s="82">
        <v>0</v>
      </c>
      <c r="N6018" s="82">
        <v>2324.39</v>
      </c>
      <c r="O6018" s="86" t="s">
        <v>17552</v>
      </c>
      <c r="P6018" s="82">
        <v>7083.9</v>
      </c>
      <c r="Q6018" s="82">
        <v>0</v>
      </c>
      <c r="R6018" s="2">
        <f t="shared" si="186"/>
        <v>148761</v>
      </c>
      <c r="S6018" s="2">
        <f t="shared" si="187"/>
        <v>2324.390625</v>
      </c>
    </row>
    <row r="6019" spans="1:19" x14ac:dyDescent="0.25">
      <c r="A6019" s="85" t="s">
        <v>17726</v>
      </c>
      <c r="B6019" s="85" t="s">
        <v>6895</v>
      </c>
      <c r="C6019" s="85" t="s">
        <v>6896</v>
      </c>
      <c r="D6019" s="85">
        <v>659</v>
      </c>
      <c r="E6019" s="85">
        <v>59</v>
      </c>
      <c r="F6019" s="85" t="s">
        <v>7739</v>
      </c>
      <c r="G6019" s="85" t="s">
        <v>7738</v>
      </c>
      <c r="H6019" s="85" t="s">
        <v>5207</v>
      </c>
      <c r="I6019" s="85" t="s">
        <v>7737</v>
      </c>
      <c r="J6019" s="84">
        <v>30</v>
      </c>
      <c r="K6019" s="84">
        <v>0</v>
      </c>
      <c r="L6019" s="82">
        <v>87826</v>
      </c>
      <c r="M6019" s="82">
        <v>0</v>
      </c>
      <c r="N6019" s="82">
        <v>2927.53</v>
      </c>
      <c r="O6019" s="86" t="s">
        <v>17552</v>
      </c>
      <c r="P6019" s="82">
        <v>4182.2</v>
      </c>
      <c r="Q6019" s="82">
        <v>0</v>
      </c>
      <c r="R6019" s="2">
        <f t="shared" si="186"/>
        <v>87826</v>
      </c>
      <c r="S6019" s="2">
        <f t="shared" si="187"/>
        <v>2927.5333333333333</v>
      </c>
    </row>
    <row r="6020" spans="1:19" x14ac:dyDescent="0.25">
      <c r="A6020" s="85" t="s">
        <v>17726</v>
      </c>
      <c r="B6020" s="85" t="s">
        <v>6906</v>
      </c>
      <c r="C6020" s="85" t="s">
        <v>6907</v>
      </c>
      <c r="D6020" s="85">
        <v>624</v>
      </c>
      <c r="E6020" s="85">
        <v>24</v>
      </c>
      <c r="F6020" s="85" t="s">
        <v>7736</v>
      </c>
      <c r="G6020" s="85" t="s">
        <v>7735</v>
      </c>
      <c r="H6020" s="85" t="s">
        <v>5208</v>
      </c>
      <c r="I6020" s="85" t="s">
        <v>7734</v>
      </c>
      <c r="J6020" s="84">
        <v>300</v>
      </c>
      <c r="K6020" s="84">
        <v>0</v>
      </c>
      <c r="L6020" s="82">
        <v>804187</v>
      </c>
      <c r="M6020" s="82">
        <v>0</v>
      </c>
      <c r="N6020" s="82">
        <v>2680.62</v>
      </c>
      <c r="O6020" s="86" t="s">
        <v>17552</v>
      </c>
      <c r="P6020" s="82">
        <v>38294.639999999999</v>
      </c>
      <c r="Q6020" s="82">
        <v>0</v>
      </c>
      <c r="R6020" s="2">
        <f t="shared" ref="R6020:R6083" si="188">L6020-M6020</f>
        <v>804187</v>
      </c>
      <c r="S6020" s="2">
        <f t="shared" ref="S6020:S6083" si="189">R6020/J6020</f>
        <v>2680.6233333333334</v>
      </c>
    </row>
    <row r="6021" spans="1:19" x14ac:dyDescent="0.25">
      <c r="A6021" s="85" t="s">
        <v>17726</v>
      </c>
      <c r="B6021" s="85" t="s">
        <v>6872</v>
      </c>
      <c r="C6021" s="85" t="s">
        <v>6873</v>
      </c>
      <c r="D6021" s="85">
        <v>601</v>
      </c>
      <c r="E6021" s="85">
        <v>1</v>
      </c>
      <c r="F6021" s="85" t="s">
        <v>7733</v>
      </c>
      <c r="G6021" s="85" t="s">
        <v>7732</v>
      </c>
      <c r="H6021" s="85" t="s">
        <v>5209</v>
      </c>
      <c r="I6021" s="85" t="s">
        <v>6519</v>
      </c>
      <c r="J6021" s="84">
        <v>236</v>
      </c>
      <c r="K6021" s="84">
        <v>0</v>
      </c>
      <c r="L6021" s="82">
        <v>495056</v>
      </c>
      <c r="M6021" s="82">
        <v>0</v>
      </c>
      <c r="N6021" s="82">
        <v>2097.69</v>
      </c>
      <c r="O6021" s="86" t="s">
        <v>17552</v>
      </c>
      <c r="P6021" s="82">
        <v>23574.11</v>
      </c>
      <c r="Q6021" s="82">
        <v>0</v>
      </c>
      <c r="R6021" s="2">
        <f t="shared" si="188"/>
        <v>495056</v>
      </c>
      <c r="S6021" s="2">
        <f t="shared" si="189"/>
        <v>2097.6949152542375</v>
      </c>
    </row>
    <row r="6022" spans="1:19" x14ac:dyDescent="0.25">
      <c r="A6022" s="85" t="s">
        <v>17726</v>
      </c>
      <c r="B6022" s="85" t="s">
        <v>6872</v>
      </c>
      <c r="C6022" s="85" t="s">
        <v>6873</v>
      </c>
      <c r="D6022" s="85">
        <v>601</v>
      </c>
      <c r="E6022" s="85">
        <v>1</v>
      </c>
      <c r="F6022" s="85" t="s">
        <v>7728</v>
      </c>
      <c r="G6022" s="85" t="s">
        <v>7727</v>
      </c>
      <c r="H6022" s="85" t="s">
        <v>5210</v>
      </c>
      <c r="I6022" s="85" t="s">
        <v>7731</v>
      </c>
      <c r="J6022" s="84">
        <v>204</v>
      </c>
      <c r="K6022" s="84">
        <v>0</v>
      </c>
      <c r="L6022" s="82">
        <v>516108</v>
      </c>
      <c r="M6022" s="82">
        <v>0</v>
      </c>
      <c r="N6022" s="82">
        <v>2529.94</v>
      </c>
      <c r="O6022" s="86" t="s">
        <v>17554</v>
      </c>
      <c r="P6022" s="82">
        <v>-8089.63</v>
      </c>
      <c r="Q6022" s="82">
        <v>0</v>
      </c>
      <c r="R6022" s="2">
        <f t="shared" si="188"/>
        <v>516108</v>
      </c>
      <c r="S6022" s="2">
        <f t="shared" si="189"/>
        <v>2529.9411764705883</v>
      </c>
    </row>
    <row r="6023" spans="1:19" x14ac:dyDescent="0.25">
      <c r="A6023" s="85" t="s">
        <v>17726</v>
      </c>
      <c r="B6023" s="85" t="s">
        <v>6872</v>
      </c>
      <c r="C6023" s="85" t="s">
        <v>6873</v>
      </c>
      <c r="D6023" s="85">
        <v>601</v>
      </c>
      <c r="E6023" s="85">
        <v>1</v>
      </c>
      <c r="F6023" s="85" t="s">
        <v>7728</v>
      </c>
      <c r="G6023" s="85" t="s">
        <v>7727</v>
      </c>
      <c r="H6023" s="85" t="s">
        <v>5211</v>
      </c>
      <c r="I6023" s="85" t="s">
        <v>7730</v>
      </c>
      <c r="J6023" s="84">
        <v>188</v>
      </c>
      <c r="K6023" s="84">
        <v>0</v>
      </c>
      <c r="L6023" s="82">
        <v>479311</v>
      </c>
      <c r="M6023" s="82">
        <v>0</v>
      </c>
      <c r="N6023" s="82">
        <v>2549.5300000000002</v>
      </c>
      <c r="O6023" s="86" t="s">
        <v>17554</v>
      </c>
      <c r="P6023" s="82">
        <v>-7512.87</v>
      </c>
      <c r="Q6023" s="82">
        <v>0</v>
      </c>
      <c r="R6023" s="2">
        <f t="shared" si="188"/>
        <v>479311</v>
      </c>
      <c r="S6023" s="2">
        <f t="shared" si="189"/>
        <v>2549.5265957446809</v>
      </c>
    </row>
    <row r="6024" spans="1:19" x14ac:dyDescent="0.25">
      <c r="A6024" s="85" t="s">
        <v>17726</v>
      </c>
      <c r="B6024" s="85" t="s">
        <v>6872</v>
      </c>
      <c r="C6024" s="85" t="s">
        <v>6873</v>
      </c>
      <c r="D6024" s="85">
        <v>601</v>
      </c>
      <c r="E6024" s="85">
        <v>1</v>
      </c>
      <c r="F6024" s="85" t="s">
        <v>7728</v>
      </c>
      <c r="G6024" s="85" t="s">
        <v>7727</v>
      </c>
      <c r="H6024" s="85" t="s">
        <v>5212</v>
      </c>
      <c r="I6024" s="85" t="s">
        <v>7729</v>
      </c>
      <c r="J6024" s="84">
        <v>110</v>
      </c>
      <c r="K6024" s="84">
        <v>0</v>
      </c>
      <c r="L6024" s="82">
        <v>289756</v>
      </c>
      <c r="M6024" s="82">
        <v>0</v>
      </c>
      <c r="N6024" s="82">
        <v>2634.15</v>
      </c>
      <c r="O6024" s="86" t="s">
        <v>17554</v>
      </c>
      <c r="P6024" s="82">
        <v>-4541.7299999999996</v>
      </c>
      <c r="Q6024" s="82">
        <v>0</v>
      </c>
      <c r="R6024" s="2">
        <f t="shared" si="188"/>
        <v>289756</v>
      </c>
      <c r="S6024" s="2">
        <f t="shared" si="189"/>
        <v>2634.1454545454544</v>
      </c>
    </row>
    <row r="6025" spans="1:19" x14ac:dyDescent="0.25">
      <c r="A6025" s="85" t="s">
        <v>17726</v>
      </c>
      <c r="B6025" s="85" t="s">
        <v>6872</v>
      </c>
      <c r="C6025" s="85" t="s">
        <v>6873</v>
      </c>
      <c r="D6025" s="85">
        <v>601</v>
      </c>
      <c r="E6025" s="85">
        <v>1</v>
      </c>
      <c r="F6025" s="85" t="s">
        <v>7728</v>
      </c>
      <c r="G6025" s="85" t="s">
        <v>7727</v>
      </c>
      <c r="H6025" s="85" t="s">
        <v>5213</v>
      </c>
      <c r="I6025" s="85" t="s">
        <v>7726</v>
      </c>
      <c r="J6025" s="84">
        <v>122</v>
      </c>
      <c r="K6025" s="84">
        <v>0</v>
      </c>
      <c r="L6025" s="82">
        <v>299337</v>
      </c>
      <c r="M6025" s="82">
        <v>0</v>
      </c>
      <c r="N6025" s="82">
        <v>2453.58</v>
      </c>
      <c r="O6025" s="86" t="s">
        <v>17554</v>
      </c>
      <c r="P6025" s="82">
        <v>-4691.91</v>
      </c>
      <c r="Q6025" s="82">
        <v>0</v>
      </c>
      <c r="R6025" s="2">
        <f t="shared" si="188"/>
        <v>299337</v>
      </c>
      <c r="S6025" s="2">
        <f t="shared" si="189"/>
        <v>2453.5819672131147</v>
      </c>
    </row>
    <row r="6026" spans="1:19" x14ac:dyDescent="0.25">
      <c r="A6026" s="85" t="s">
        <v>17726</v>
      </c>
      <c r="B6026" s="85" t="s">
        <v>6906</v>
      </c>
      <c r="C6026" s="85" t="s">
        <v>6907</v>
      </c>
      <c r="D6026" s="85">
        <v>624</v>
      </c>
      <c r="E6026" s="85">
        <v>24</v>
      </c>
      <c r="F6026" s="85" t="s">
        <v>7719</v>
      </c>
      <c r="G6026" s="85" t="s">
        <v>7718</v>
      </c>
      <c r="H6026" s="85" t="s">
        <v>5214</v>
      </c>
      <c r="I6026" s="85" t="s">
        <v>7725</v>
      </c>
      <c r="J6026" s="84">
        <v>100</v>
      </c>
      <c r="K6026" s="84">
        <v>0</v>
      </c>
      <c r="L6026" s="82">
        <v>246777</v>
      </c>
      <c r="M6026" s="82">
        <v>0</v>
      </c>
      <c r="N6026" s="82">
        <v>2467.77</v>
      </c>
      <c r="O6026" s="86" t="s">
        <v>17554</v>
      </c>
      <c r="P6026" s="82">
        <v>-3868.05</v>
      </c>
      <c r="Q6026" s="82">
        <v>0</v>
      </c>
      <c r="R6026" s="2">
        <f t="shared" si="188"/>
        <v>246777</v>
      </c>
      <c r="S6026" s="2">
        <f t="shared" si="189"/>
        <v>2467.77</v>
      </c>
    </row>
    <row r="6027" spans="1:19" x14ac:dyDescent="0.25">
      <c r="A6027" s="85" t="s">
        <v>17726</v>
      </c>
      <c r="B6027" s="85" t="s">
        <v>6906</v>
      </c>
      <c r="C6027" s="85" t="s">
        <v>6907</v>
      </c>
      <c r="D6027" s="85">
        <v>624</v>
      </c>
      <c r="E6027" s="85">
        <v>24</v>
      </c>
      <c r="F6027" s="85" t="s">
        <v>7719</v>
      </c>
      <c r="G6027" s="85" t="s">
        <v>7718</v>
      </c>
      <c r="H6027" s="85" t="s">
        <v>5215</v>
      </c>
      <c r="I6027" s="85" t="s">
        <v>7724</v>
      </c>
      <c r="J6027" s="84">
        <v>77</v>
      </c>
      <c r="K6027" s="84">
        <v>0</v>
      </c>
      <c r="L6027" s="82">
        <v>194125</v>
      </c>
      <c r="M6027" s="82">
        <v>0</v>
      </c>
      <c r="N6027" s="82">
        <v>2521.1</v>
      </c>
      <c r="O6027" s="86" t="s">
        <v>17554</v>
      </c>
      <c r="P6027" s="82">
        <v>-3042.78</v>
      </c>
      <c r="Q6027" s="82">
        <v>0</v>
      </c>
      <c r="R6027" s="2">
        <f t="shared" si="188"/>
        <v>194125</v>
      </c>
      <c r="S6027" s="2">
        <f t="shared" si="189"/>
        <v>2521.1038961038962</v>
      </c>
    </row>
    <row r="6028" spans="1:19" x14ac:dyDescent="0.25">
      <c r="A6028" s="85" t="s">
        <v>17726</v>
      </c>
      <c r="B6028" s="85" t="s">
        <v>6906</v>
      </c>
      <c r="C6028" s="85" t="s">
        <v>6907</v>
      </c>
      <c r="D6028" s="85">
        <v>624</v>
      </c>
      <c r="E6028" s="85">
        <v>24</v>
      </c>
      <c r="F6028" s="85" t="s">
        <v>7719</v>
      </c>
      <c r="G6028" s="85" t="s">
        <v>7718</v>
      </c>
      <c r="H6028" s="85" t="s">
        <v>5216</v>
      </c>
      <c r="I6028" s="85" t="s">
        <v>6388</v>
      </c>
      <c r="J6028" s="84">
        <v>36</v>
      </c>
      <c r="K6028" s="84">
        <v>18</v>
      </c>
      <c r="L6028" s="82">
        <v>104793</v>
      </c>
      <c r="M6028" s="82">
        <v>34931</v>
      </c>
      <c r="N6028" s="82">
        <v>1940.61</v>
      </c>
      <c r="O6028" s="86" t="s">
        <v>17554</v>
      </c>
      <c r="P6028" s="82">
        <v>-1642.56</v>
      </c>
      <c r="Q6028" s="82">
        <v>0</v>
      </c>
      <c r="R6028" s="2">
        <f t="shared" si="188"/>
        <v>69862</v>
      </c>
      <c r="S6028" s="2">
        <f t="shared" si="189"/>
        <v>1940.6111111111111</v>
      </c>
    </row>
    <row r="6029" spans="1:19" x14ac:dyDescent="0.25">
      <c r="A6029" s="85" t="s">
        <v>17726</v>
      </c>
      <c r="B6029" s="85" t="s">
        <v>6906</v>
      </c>
      <c r="C6029" s="85" t="s">
        <v>6907</v>
      </c>
      <c r="D6029" s="85">
        <v>624</v>
      </c>
      <c r="E6029" s="85">
        <v>24</v>
      </c>
      <c r="F6029" s="85" t="s">
        <v>7719</v>
      </c>
      <c r="G6029" s="85" t="s">
        <v>7718</v>
      </c>
      <c r="H6029" s="85" t="s">
        <v>5217</v>
      </c>
      <c r="I6029" s="85" t="s">
        <v>7723</v>
      </c>
      <c r="J6029" s="84">
        <v>46</v>
      </c>
      <c r="K6029" s="84">
        <v>54</v>
      </c>
      <c r="L6029" s="82">
        <v>184336</v>
      </c>
      <c r="M6029" s="82">
        <v>99541</v>
      </c>
      <c r="N6029" s="82">
        <v>1843.36</v>
      </c>
      <c r="O6029" s="86" t="s">
        <v>17554</v>
      </c>
      <c r="P6029" s="82">
        <v>-2889.34</v>
      </c>
      <c r="Q6029" s="82">
        <v>0</v>
      </c>
      <c r="R6029" s="2">
        <f t="shared" si="188"/>
        <v>84795</v>
      </c>
      <c r="S6029" s="2">
        <f t="shared" si="189"/>
        <v>1843.3695652173913</v>
      </c>
    </row>
    <row r="6030" spans="1:19" x14ac:dyDescent="0.25">
      <c r="A6030" s="85" t="s">
        <v>17726</v>
      </c>
      <c r="B6030" s="85" t="s">
        <v>6906</v>
      </c>
      <c r="C6030" s="85" t="s">
        <v>6907</v>
      </c>
      <c r="D6030" s="85">
        <v>624</v>
      </c>
      <c r="E6030" s="85">
        <v>24</v>
      </c>
      <c r="F6030" s="85" t="s">
        <v>7719</v>
      </c>
      <c r="G6030" s="85" t="s">
        <v>7718</v>
      </c>
      <c r="H6030" s="85" t="s">
        <v>5218</v>
      </c>
      <c r="I6030" s="85" t="s">
        <v>7722</v>
      </c>
      <c r="J6030" s="84">
        <v>70</v>
      </c>
      <c r="K6030" s="84">
        <v>0</v>
      </c>
      <c r="L6030" s="82">
        <v>119386</v>
      </c>
      <c r="M6030" s="82">
        <v>0</v>
      </c>
      <c r="N6030" s="82">
        <v>1705.51</v>
      </c>
      <c r="O6030" s="86" t="s">
        <v>17554</v>
      </c>
      <c r="P6030" s="82">
        <v>-1871.29</v>
      </c>
      <c r="Q6030" s="82">
        <v>0</v>
      </c>
      <c r="R6030" s="2">
        <f t="shared" si="188"/>
        <v>119386</v>
      </c>
      <c r="S6030" s="2">
        <f t="shared" si="189"/>
        <v>1705.5142857142857</v>
      </c>
    </row>
    <row r="6031" spans="1:19" x14ac:dyDescent="0.25">
      <c r="A6031" s="85" t="s">
        <v>17726</v>
      </c>
      <c r="B6031" s="85" t="s">
        <v>6906</v>
      </c>
      <c r="C6031" s="85" t="s">
        <v>6907</v>
      </c>
      <c r="D6031" s="85">
        <v>624</v>
      </c>
      <c r="E6031" s="85">
        <v>24</v>
      </c>
      <c r="F6031" s="85" t="s">
        <v>7719</v>
      </c>
      <c r="G6031" s="85" t="s">
        <v>7718</v>
      </c>
      <c r="H6031" s="85" t="s">
        <v>5219</v>
      </c>
      <c r="I6031" s="85" t="s">
        <v>7721</v>
      </c>
      <c r="J6031" s="84">
        <v>79</v>
      </c>
      <c r="K6031" s="84">
        <v>0</v>
      </c>
      <c r="L6031" s="82">
        <v>134668</v>
      </c>
      <c r="M6031" s="82">
        <v>0</v>
      </c>
      <c r="N6031" s="82">
        <v>1704.66</v>
      </c>
      <c r="O6031" s="86" t="s">
        <v>17554</v>
      </c>
      <c r="P6031" s="82">
        <v>-2110.8200000000002</v>
      </c>
      <c r="Q6031" s="82">
        <v>0</v>
      </c>
      <c r="R6031" s="2">
        <f t="shared" si="188"/>
        <v>134668</v>
      </c>
      <c r="S6031" s="2">
        <f t="shared" si="189"/>
        <v>1704.6582278481012</v>
      </c>
    </row>
    <row r="6032" spans="1:19" x14ac:dyDescent="0.25">
      <c r="A6032" s="85" t="s">
        <v>17726</v>
      </c>
      <c r="B6032" s="85" t="s">
        <v>6906</v>
      </c>
      <c r="C6032" s="85" t="s">
        <v>6907</v>
      </c>
      <c r="D6032" s="85">
        <v>624</v>
      </c>
      <c r="E6032" s="85">
        <v>24</v>
      </c>
      <c r="F6032" s="85" t="s">
        <v>7719</v>
      </c>
      <c r="G6032" s="85" t="s">
        <v>7718</v>
      </c>
      <c r="H6032" s="85" t="s">
        <v>5220</v>
      </c>
      <c r="I6032" s="85" t="s">
        <v>7720</v>
      </c>
      <c r="J6032" s="84">
        <v>56</v>
      </c>
      <c r="K6032" s="84">
        <v>0</v>
      </c>
      <c r="L6032" s="82">
        <v>78218</v>
      </c>
      <c r="M6032" s="82">
        <v>0</v>
      </c>
      <c r="N6032" s="82">
        <v>1396.75</v>
      </c>
      <c r="O6032" s="86" t="s">
        <v>17554</v>
      </c>
      <c r="P6032" s="82">
        <v>-1226.01</v>
      </c>
      <c r="Q6032" s="82">
        <v>0</v>
      </c>
      <c r="R6032" s="2">
        <f t="shared" si="188"/>
        <v>78218</v>
      </c>
      <c r="S6032" s="2">
        <f t="shared" si="189"/>
        <v>1396.75</v>
      </c>
    </row>
    <row r="6033" spans="1:19" x14ac:dyDescent="0.25">
      <c r="A6033" s="85" t="s">
        <v>17726</v>
      </c>
      <c r="B6033" s="85" t="s">
        <v>6906</v>
      </c>
      <c r="C6033" s="85" t="s">
        <v>6907</v>
      </c>
      <c r="D6033" s="85">
        <v>624</v>
      </c>
      <c r="E6033" s="85">
        <v>24</v>
      </c>
      <c r="F6033" s="85" t="s">
        <v>7719</v>
      </c>
      <c r="G6033" s="85" t="s">
        <v>7718</v>
      </c>
      <c r="H6033" s="85" t="s">
        <v>18829</v>
      </c>
      <c r="I6033" s="85" t="s">
        <v>7717</v>
      </c>
      <c r="J6033" s="84">
        <v>0</v>
      </c>
      <c r="K6033" s="84">
        <v>56</v>
      </c>
      <c r="L6033" s="82">
        <v>118363</v>
      </c>
      <c r="M6033" s="82">
        <v>118363</v>
      </c>
      <c r="N6033" s="82">
        <v>2113.62</v>
      </c>
      <c r="O6033" s="86" t="s">
        <v>17554</v>
      </c>
      <c r="P6033" s="82">
        <v>-1855.26</v>
      </c>
      <c r="Q6033" s="82">
        <v>0</v>
      </c>
      <c r="R6033" s="2">
        <f t="shared" si="188"/>
        <v>0</v>
      </c>
      <c r="S6033" s="2" t="e">
        <f t="shared" si="189"/>
        <v>#DIV/0!</v>
      </c>
    </row>
    <row r="6034" spans="1:19" x14ac:dyDescent="0.25">
      <c r="A6034" s="85" t="s">
        <v>17726</v>
      </c>
      <c r="B6034" s="85" t="s">
        <v>6906</v>
      </c>
      <c r="C6034" s="85" t="s">
        <v>6907</v>
      </c>
      <c r="D6034" s="85">
        <v>624</v>
      </c>
      <c r="E6034" s="85">
        <v>24</v>
      </c>
      <c r="F6034" s="85" t="s">
        <v>7719</v>
      </c>
      <c r="G6034" s="85" t="s">
        <v>7718</v>
      </c>
      <c r="H6034" s="85" t="s">
        <v>5221</v>
      </c>
      <c r="I6034" s="85" t="s">
        <v>7717</v>
      </c>
      <c r="J6034" s="84">
        <v>94</v>
      </c>
      <c r="K6034" s="84">
        <v>0</v>
      </c>
      <c r="L6034" s="82">
        <v>197466</v>
      </c>
      <c r="M6034" s="82">
        <v>0</v>
      </c>
      <c r="N6034" s="82">
        <v>2100.6999999999998</v>
      </c>
      <c r="O6034" s="86" t="s">
        <v>17554</v>
      </c>
      <c r="P6034" s="82">
        <v>-3095.15</v>
      </c>
      <c r="Q6034" s="82">
        <v>0</v>
      </c>
      <c r="R6034" s="2">
        <f t="shared" si="188"/>
        <v>197466</v>
      </c>
      <c r="S6034" s="2">
        <f t="shared" si="189"/>
        <v>2100.7021276595747</v>
      </c>
    </row>
    <row r="6035" spans="1:19" x14ac:dyDescent="0.25">
      <c r="A6035" s="85" t="s">
        <v>17726</v>
      </c>
      <c r="B6035" s="85" t="s">
        <v>6872</v>
      </c>
      <c r="C6035" s="85" t="s">
        <v>6873</v>
      </c>
      <c r="D6035" s="85">
        <v>601</v>
      </c>
      <c r="E6035" s="85">
        <v>1</v>
      </c>
      <c r="F6035" s="85" t="s">
        <v>7716</v>
      </c>
      <c r="G6035" s="85" t="s">
        <v>7715</v>
      </c>
      <c r="H6035" s="85" t="s">
        <v>5222</v>
      </c>
      <c r="I6035" s="85" t="s">
        <v>7714</v>
      </c>
      <c r="J6035" s="84">
        <v>192</v>
      </c>
      <c r="K6035" s="84">
        <v>0</v>
      </c>
      <c r="L6035" s="82">
        <v>349578</v>
      </c>
      <c r="M6035" s="82">
        <v>0</v>
      </c>
      <c r="N6035" s="82">
        <v>1820.72</v>
      </c>
      <c r="O6035" s="86" t="s">
        <v>17552</v>
      </c>
      <c r="P6035" s="82">
        <v>16646.57</v>
      </c>
      <c r="Q6035" s="82">
        <v>0</v>
      </c>
      <c r="R6035" s="2">
        <f t="shared" si="188"/>
        <v>349578</v>
      </c>
      <c r="S6035" s="2">
        <f t="shared" si="189"/>
        <v>1820.71875</v>
      </c>
    </row>
    <row r="6036" spans="1:19" x14ac:dyDescent="0.25">
      <c r="A6036" s="85" t="s">
        <v>17726</v>
      </c>
      <c r="B6036" s="85" t="s">
        <v>6895</v>
      </c>
      <c r="C6036" s="85" t="s">
        <v>6896</v>
      </c>
      <c r="D6036" s="85">
        <v>659</v>
      </c>
      <c r="E6036" s="85">
        <v>59</v>
      </c>
      <c r="F6036" s="85" t="s">
        <v>7713</v>
      </c>
      <c r="G6036" s="85" t="s">
        <v>7712</v>
      </c>
      <c r="H6036" s="85" t="s">
        <v>5223</v>
      </c>
      <c r="I6036" s="85" t="s">
        <v>7711</v>
      </c>
      <c r="J6036" s="84">
        <v>209</v>
      </c>
      <c r="K6036" s="84">
        <v>0</v>
      </c>
      <c r="L6036" s="82">
        <v>394314</v>
      </c>
      <c r="M6036" s="82">
        <v>0</v>
      </c>
      <c r="N6036" s="82">
        <v>1886.67</v>
      </c>
      <c r="O6036" s="86" t="s">
        <v>17552</v>
      </c>
      <c r="P6036" s="82">
        <v>18776.84</v>
      </c>
      <c r="Q6036" s="82">
        <v>0</v>
      </c>
      <c r="R6036" s="2">
        <f t="shared" si="188"/>
        <v>394314</v>
      </c>
      <c r="S6036" s="2">
        <f t="shared" si="189"/>
        <v>1886.66985645933</v>
      </c>
    </row>
    <row r="6037" spans="1:19" x14ac:dyDescent="0.25">
      <c r="A6037" s="85" t="s">
        <v>17726</v>
      </c>
      <c r="B6037" s="85" t="s">
        <v>6872</v>
      </c>
      <c r="C6037" s="85" t="s">
        <v>6873</v>
      </c>
      <c r="D6037" s="85">
        <v>601</v>
      </c>
      <c r="E6037" s="85">
        <v>1</v>
      </c>
      <c r="F6037" s="85" t="s">
        <v>7710</v>
      </c>
      <c r="G6037" s="85" t="s">
        <v>7709</v>
      </c>
      <c r="H6037" s="85" t="s">
        <v>5224</v>
      </c>
      <c r="I6037" s="85" t="s">
        <v>7708</v>
      </c>
      <c r="J6037" s="84">
        <v>200</v>
      </c>
      <c r="K6037" s="84">
        <v>0</v>
      </c>
      <c r="L6037" s="82">
        <v>360254</v>
      </c>
      <c r="M6037" s="82">
        <v>0</v>
      </c>
      <c r="N6037" s="82">
        <v>1801.27</v>
      </c>
      <c r="O6037" s="86" t="s">
        <v>17552</v>
      </c>
      <c r="P6037" s="82">
        <v>17154.95</v>
      </c>
      <c r="Q6037" s="82">
        <v>0</v>
      </c>
      <c r="R6037" s="2">
        <f t="shared" si="188"/>
        <v>360254</v>
      </c>
      <c r="S6037" s="2">
        <f t="shared" si="189"/>
        <v>1801.27</v>
      </c>
    </row>
    <row r="6038" spans="1:19" x14ac:dyDescent="0.25">
      <c r="A6038" s="85" t="s">
        <v>17726</v>
      </c>
      <c r="B6038" s="85" t="s">
        <v>6872</v>
      </c>
      <c r="C6038" s="85" t="s">
        <v>6873</v>
      </c>
      <c r="D6038" s="85">
        <v>601</v>
      </c>
      <c r="E6038" s="85">
        <v>1</v>
      </c>
      <c r="F6038" s="85" t="s">
        <v>7707</v>
      </c>
      <c r="G6038" s="85" t="s">
        <v>7706</v>
      </c>
      <c r="H6038" s="85" t="s">
        <v>5225</v>
      </c>
      <c r="I6038" s="85" t="s">
        <v>7705</v>
      </c>
      <c r="J6038" s="84">
        <v>51</v>
      </c>
      <c r="K6038" s="84">
        <v>0</v>
      </c>
      <c r="L6038" s="82">
        <v>89566</v>
      </c>
      <c r="M6038" s="82">
        <v>0</v>
      </c>
      <c r="N6038" s="82">
        <v>1756.2</v>
      </c>
      <c r="O6038" s="86" t="s">
        <v>17554</v>
      </c>
      <c r="P6038" s="82">
        <v>-1403.89</v>
      </c>
      <c r="Q6038" s="82">
        <v>0</v>
      </c>
      <c r="R6038" s="2">
        <f t="shared" si="188"/>
        <v>89566</v>
      </c>
      <c r="S6038" s="2">
        <f t="shared" si="189"/>
        <v>1756.1960784313726</v>
      </c>
    </row>
    <row r="6039" spans="1:19" x14ac:dyDescent="0.25">
      <c r="A6039" s="85" t="s">
        <v>17726</v>
      </c>
      <c r="B6039" s="85" t="s">
        <v>6895</v>
      </c>
      <c r="C6039" s="85" t="s">
        <v>6896</v>
      </c>
      <c r="D6039" s="85">
        <v>659</v>
      </c>
      <c r="E6039" s="85">
        <v>59</v>
      </c>
      <c r="F6039" s="85" t="s">
        <v>7703</v>
      </c>
      <c r="G6039" s="85" t="s">
        <v>7702</v>
      </c>
      <c r="H6039" s="85" t="s">
        <v>5226</v>
      </c>
      <c r="I6039" s="85" t="s">
        <v>7704</v>
      </c>
      <c r="J6039" s="84">
        <v>64</v>
      </c>
      <c r="K6039" s="84">
        <v>0</v>
      </c>
      <c r="L6039" s="82">
        <v>118258</v>
      </c>
      <c r="M6039" s="82">
        <v>0</v>
      </c>
      <c r="N6039" s="82">
        <v>1847.78</v>
      </c>
      <c r="O6039" s="86" t="s">
        <v>17552</v>
      </c>
      <c r="P6039" s="82">
        <v>5631.31</v>
      </c>
      <c r="Q6039" s="82">
        <v>0</v>
      </c>
      <c r="R6039" s="2">
        <f t="shared" si="188"/>
        <v>118258</v>
      </c>
      <c r="S6039" s="2">
        <f t="shared" si="189"/>
        <v>1847.78125</v>
      </c>
    </row>
    <row r="6040" spans="1:19" x14ac:dyDescent="0.25">
      <c r="A6040" s="85" t="s">
        <v>17726</v>
      </c>
      <c r="B6040" s="85" t="s">
        <v>6895</v>
      </c>
      <c r="C6040" s="85" t="s">
        <v>6896</v>
      </c>
      <c r="D6040" s="85">
        <v>659</v>
      </c>
      <c r="E6040" s="85">
        <v>59</v>
      </c>
      <c r="F6040" s="85" t="s">
        <v>7703</v>
      </c>
      <c r="G6040" s="85" t="s">
        <v>7702</v>
      </c>
      <c r="H6040" s="85" t="s">
        <v>5227</v>
      </c>
      <c r="I6040" s="85" t="s">
        <v>7701</v>
      </c>
      <c r="J6040" s="84">
        <v>25</v>
      </c>
      <c r="K6040" s="84">
        <v>0</v>
      </c>
      <c r="L6040" s="82">
        <v>48870</v>
      </c>
      <c r="M6040" s="82">
        <v>0</v>
      </c>
      <c r="N6040" s="82">
        <v>1954.8</v>
      </c>
      <c r="O6040" s="86" t="s">
        <v>17552</v>
      </c>
      <c r="P6040" s="82">
        <v>2327.15</v>
      </c>
      <c r="Q6040" s="82">
        <v>0</v>
      </c>
      <c r="R6040" s="2">
        <f t="shared" si="188"/>
        <v>48870</v>
      </c>
      <c r="S6040" s="2">
        <f t="shared" si="189"/>
        <v>1954.8</v>
      </c>
    </row>
    <row r="6041" spans="1:19" x14ac:dyDescent="0.25">
      <c r="A6041" s="85" t="s">
        <v>17726</v>
      </c>
      <c r="B6041" s="85" t="s">
        <v>6895</v>
      </c>
      <c r="C6041" s="85" t="s">
        <v>6896</v>
      </c>
      <c r="D6041" s="85">
        <v>659</v>
      </c>
      <c r="E6041" s="85">
        <v>59</v>
      </c>
      <c r="F6041" s="85" t="s">
        <v>7700</v>
      </c>
      <c r="G6041" s="85" t="s">
        <v>7699</v>
      </c>
      <c r="H6041" s="85" t="s">
        <v>5228</v>
      </c>
      <c r="I6041" s="85" t="s">
        <v>7698</v>
      </c>
      <c r="J6041" s="84">
        <v>226</v>
      </c>
      <c r="K6041" s="84">
        <v>64</v>
      </c>
      <c r="L6041" s="82">
        <v>661370</v>
      </c>
      <c r="M6041" s="82">
        <v>145957</v>
      </c>
      <c r="N6041" s="82">
        <v>2280.59</v>
      </c>
      <c r="O6041" s="86" t="s">
        <v>17554</v>
      </c>
      <c r="P6041" s="82">
        <v>-10366.52</v>
      </c>
      <c r="Q6041" s="82">
        <v>0</v>
      </c>
      <c r="R6041" s="2">
        <f t="shared" si="188"/>
        <v>515413</v>
      </c>
      <c r="S6041" s="2">
        <f t="shared" si="189"/>
        <v>2280.5884955752213</v>
      </c>
    </row>
    <row r="6042" spans="1:19" x14ac:dyDescent="0.25">
      <c r="A6042" s="85" t="s">
        <v>17726</v>
      </c>
      <c r="B6042" s="85" t="s">
        <v>6872</v>
      </c>
      <c r="C6042" s="85" t="s">
        <v>6873</v>
      </c>
      <c r="D6042" s="85">
        <v>601</v>
      </c>
      <c r="E6042" s="85">
        <v>1</v>
      </c>
      <c r="F6042" s="85" t="s">
        <v>7695</v>
      </c>
      <c r="G6042" s="85" t="s">
        <v>7694</v>
      </c>
      <c r="H6042" s="85" t="s">
        <v>5229</v>
      </c>
      <c r="I6042" s="85" t="s">
        <v>7697</v>
      </c>
      <c r="J6042" s="84">
        <v>144</v>
      </c>
      <c r="K6042" s="84">
        <v>0</v>
      </c>
      <c r="L6042" s="82">
        <v>325570</v>
      </c>
      <c r="M6042" s="82">
        <v>0</v>
      </c>
      <c r="N6042" s="82">
        <v>2260.9</v>
      </c>
      <c r="O6042" s="86" t="s">
        <v>17552</v>
      </c>
      <c r="P6042" s="82">
        <v>15503.36</v>
      </c>
      <c r="Q6042" s="82">
        <v>0</v>
      </c>
      <c r="R6042" s="2">
        <f t="shared" si="188"/>
        <v>325570</v>
      </c>
      <c r="S6042" s="2">
        <f t="shared" si="189"/>
        <v>2260.9027777777778</v>
      </c>
    </row>
    <row r="6043" spans="1:19" x14ac:dyDescent="0.25">
      <c r="A6043" s="85" t="s">
        <v>17726</v>
      </c>
      <c r="B6043" s="85" t="s">
        <v>6872</v>
      </c>
      <c r="C6043" s="85" t="s">
        <v>6873</v>
      </c>
      <c r="D6043" s="85">
        <v>601</v>
      </c>
      <c r="E6043" s="85">
        <v>1</v>
      </c>
      <c r="F6043" s="85" t="s">
        <v>7695</v>
      </c>
      <c r="G6043" s="85" t="s">
        <v>7694</v>
      </c>
      <c r="H6043" s="85" t="s">
        <v>5230</v>
      </c>
      <c r="I6043" s="85" t="s">
        <v>7696</v>
      </c>
      <c r="J6043" s="84">
        <v>82</v>
      </c>
      <c r="K6043" s="84">
        <v>0</v>
      </c>
      <c r="L6043" s="82">
        <v>160971</v>
      </c>
      <c r="M6043" s="82">
        <v>0</v>
      </c>
      <c r="N6043" s="82">
        <v>1963.06</v>
      </c>
      <c r="O6043" s="86" t="s">
        <v>17552</v>
      </c>
      <c r="P6043" s="82">
        <v>7665.3</v>
      </c>
      <c r="Q6043" s="82">
        <v>0</v>
      </c>
      <c r="R6043" s="2">
        <f t="shared" si="188"/>
        <v>160971</v>
      </c>
      <c r="S6043" s="2">
        <f t="shared" si="189"/>
        <v>1963.060975609756</v>
      </c>
    </row>
    <row r="6044" spans="1:19" x14ac:dyDescent="0.25">
      <c r="A6044" s="85" t="s">
        <v>17726</v>
      </c>
      <c r="B6044" s="85" t="s">
        <v>6872</v>
      </c>
      <c r="C6044" s="85" t="s">
        <v>6873</v>
      </c>
      <c r="D6044" s="85">
        <v>601</v>
      </c>
      <c r="E6044" s="85">
        <v>1</v>
      </c>
      <c r="F6044" s="85" t="s">
        <v>7695</v>
      </c>
      <c r="G6044" s="85" t="s">
        <v>7694</v>
      </c>
      <c r="H6044" s="85" t="s">
        <v>5231</v>
      </c>
      <c r="I6044" s="85" t="s">
        <v>7693</v>
      </c>
      <c r="J6044" s="84">
        <v>100</v>
      </c>
      <c r="K6044" s="84">
        <v>0</v>
      </c>
      <c r="L6044" s="82">
        <v>183186</v>
      </c>
      <c r="M6044" s="82">
        <v>0</v>
      </c>
      <c r="N6044" s="82">
        <v>1831.86</v>
      </c>
      <c r="O6044" s="86" t="s">
        <v>17552</v>
      </c>
      <c r="P6044" s="82">
        <v>8723.16</v>
      </c>
      <c r="Q6044" s="82">
        <v>0</v>
      </c>
      <c r="R6044" s="2">
        <f t="shared" si="188"/>
        <v>183186</v>
      </c>
      <c r="S6044" s="2">
        <f t="shared" si="189"/>
        <v>1831.86</v>
      </c>
    </row>
    <row r="6045" spans="1:19" x14ac:dyDescent="0.25">
      <c r="A6045" s="85" t="s">
        <v>17726</v>
      </c>
      <c r="B6045" s="85" t="s">
        <v>6895</v>
      </c>
      <c r="C6045" s="85" t="s">
        <v>6896</v>
      </c>
      <c r="D6045" s="85">
        <v>659</v>
      </c>
      <c r="E6045" s="85">
        <v>59</v>
      </c>
      <c r="F6045" s="85" t="s">
        <v>7691</v>
      </c>
      <c r="G6045" s="85" t="s">
        <v>7690</v>
      </c>
      <c r="H6045" s="85" t="s">
        <v>5232</v>
      </c>
      <c r="I6045" s="85" t="s">
        <v>7692</v>
      </c>
      <c r="J6045" s="84">
        <v>70</v>
      </c>
      <c r="K6045" s="84">
        <v>0</v>
      </c>
      <c r="L6045" s="82">
        <v>131436</v>
      </c>
      <c r="M6045" s="82">
        <v>0</v>
      </c>
      <c r="N6045" s="82">
        <v>1877.66</v>
      </c>
      <c r="O6045" s="86" t="s">
        <v>17554</v>
      </c>
      <c r="P6045" s="82">
        <v>-2060.17</v>
      </c>
      <c r="Q6045" s="82">
        <v>0</v>
      </c>
      <c r="R6045" s="2">
        <f t="shared" si="188"/>
        <v>131436</v>
      </c>
      <c r="S6045" s="2">
        <f t="shared" si="189"/>
        <v>1877.6571428571428</v>
      </c>
    </row>
    <row r="6046" spans="1:19" x14ac:dyDescent="0.25">
      <c r="A6046" s="85" t="s">
        <v>17726</v>
      </c>
      <c r="B6046" s="85" t="s">
        <v>6895</v>
      </c>
      <c r="C6046" s="85" t="s">
        <v>6896</v>
      </c>
      <c r="D6046" s="85">
        <v>659</v>
      </c>
      <c r="E6046" s="85">
        <v>59</v>
      </c>
      <c r="F6046" s="85" t="s">
        <v>7691</v>
      </c>
      <c r="G6046" s="85" t="s">
        <v>7690</v>
      </c>
      <c r="H6046" s="85" t="s">
        <v>5233</v>
      </c>
      <c r="I6046" s="85" t="s">
        <v>7689</v>
      </c>
      <c r="J6046" s="84">
        <v>46</v>
      </c>
      <c r="K6046" s="84">
        <v>0</v>
      </c>
      <c r="L6046" s="82">
        <v>80108</v>
      </c>
      <c r="M6046" s="82">
        <v>0</v>
      </c>
      <c r="N6046" s="82">
        <v>1741.48</v>
      </c>
      <c r="O6046" s="86" t="s">
        <v>17554</v>
      </c>
      <c r="P6046" s="82">
        <v>-1255.6300000000001</v>
      </c>
      <c r="Q6046" s="82">
        <v>0</v>
      </c>
      <c r="R6046" s="2">
        <f t="shared" si="188"/>
        <v>80108</v>
      </c>
      <c r="S6046" s="2">
        <f t="shared" si="189"/>
        <v>1741.4782608695652</v>
      </c>
    </row>
    <row r="6047" spans="1:19" x14ac:dyDescent="0.25">
      <c r="A6047" s="85" t="s">
        <v>17726</v>
      </c>
      <c r="B6047" s="85" t="s">
        <v>6906</v>
      </c>
      <c r="C6047" s="85" t="s">
        <v>6907</v>
      </c>
      <c r="D6047" s="85">
        <v>624</v>
      </c>
      <c r="E6047" s="85">
        <v>24</v>
      </c>
      <c r="F6047" s="85" t="s">
        <v>7688</v>
      </c>
      <c r="G6047" s="85" t="s">
        <v>7687</v>
      </c>
      <c r="H6047" s="85" t="s">
        <v>5234</v>
      </c>
      <c r="I6047" s="85" t="s">
        <v>6388</v>
      </c>
      <c r="J6047" s="84">
        <v>50</v>
      </c>
      <c r="K6047" s="84">
        <v>24</v>
      </c>
      <c r="L6047" s="82">
        <v>155316</v>
      </c>
      <c r="M6047" s="82">
        <v>50373</v>
      </c>
      <c r="N6047" s="82">
        <v>2098.86</v>
      </c>
      <c r="O6047" s="86" t="s">
        <v>17554</v>
      </c>
      <c r="P6047" s="82">
        <v>-2434.4699999999998</v>
      </c>
      <c r="Q6047" s="82">
        <v>0</v>
      </c>
      <c r="R6047" s="2">
        <f t="shared" si="188"/>
        <v>104943</v>
      </c>
      <c r="S6047" s="2">
        <f t="shared" si="189"/>
        <v>2098.86</v>
      </c>
    </row>
    <row r="6048" spans="1:19" x14ac:dyDescent="0.25">
      <c r="A6048" s="85" t="s">
        <v>17726</v>
      </c>
      <c r="B6048" s="85" t="s">
        <v>6872</v>
      </c>
      <c r="C6048" s="85" t="s">
        <v>6873</v>
      </c>
      <c r="D6048" s="85">
        <v>601</v>
      </c>
      <c r="E6048" s="85">
        <v>1</v>
      </c>
      <c r="F6048" s="85" t="s">
        <v>7686</v>
      </c>
      <c r="G6048" s="85" t="s">
        <v>7685</v>
      </c>
      <c r="H6048" s="85" t="s">
        <v>5235</v>
      </c>
      <c r="I6048" s="85" t="s">
        <v>17998</v>
      </c>
      <c r="J6048" s="84">
        <v>286</v>
      </c>
      <c r="K6048" s="84">
        <v>24</v>
      </c>
      <c r="L6048" s="82">
        <v>675722</v>
      </c>
      <c r="M6048" s="82">
        <v>52314</v>
      </c>
      <c r="N6048" s="82">
        <v>2179.75</v>
      </c>
      <c r="O6048" s="86" t="s">
        <v>17554</v>
      </c>
      <c r="P6048" s="82">
        <v>-10591.48</v>
      </c>
      <c r="Q6048" s="82">
        <v>0</v>
      </c>
      <c r="R6048" s="2">
        <f t="shared" si="188"/>
        <v>623408</v>
      </c>
      <c r="S6048" s="2">
        <f t="shared" si="189"/>
        <v>2179.7482517482517</v>
      </c>
    </row>
    <row r="6049" spans="1:19" x14ac:dyDescent="0.25">
      <c r="A6049" s="85" t="s">
        <v>17726</v>
      </c>
      <c r="B6049" s="85" t="s">
        <v>6906</v>
      </c>
      <c r="C6049" s="85" t="s">
        <v>6907</v>
      </c>
      <c r="D6049" s="85">
        <v>624</v>
      </c>
      <c r="E6049" s="85">
        <v>24</v>
      </c>
      <c r="F6049" s="85" t="s">
        <v>7684</v>
      </c>
      <c r="G6049" s="85" t="s">
        <v>7683</v>
      </c>
      <c r="H6049" s="85" t="s">
        <v>5236</v>
      </c>
      <c r="I6049" s="85" t="s">
        <v>7682</v>
      </c>
      <c r="J6049" s="84">
        <v>92</v>
      </c>
      <c r="K6049" s="84">
        <v>0</v>
      </c>
      <c r="L6049" s="82">
        <v>187748</v>
      </c>
      <c r="M6049" s="82">
        <v>0</v>
      </c>
      <c r="N6049" s="82">
        <v>2040.74</v>
      </c>
      <c r="O6049" s="86" t="s">
        <v>17554</v>
      </c>
      <c r="P6049" s="82">
        <v>-2942.82</v>
      </c>
      <c r="Q6049" s="82">
        <v>0</v>
      </c>
      <c r="R6049" s="2">
        <f t="shared" si="188"/>
        <v>187748</v>
      </c>
      <c r="S6049" s="2">
        <f t="shared" si="189"/>
        <v>2040.7391304347825</v>
      </c>
    </row>
    <row r="6050" spans="1:19" x14ac:dyDescent="0.25">
      <c r="A6050" s="85" t="s">
        <v>17726</v>
      </c>
      <c r="B6050" s="85" t="s">
        <v>6872</v>
      </c>
      <c r="C6050" s="85" t="s">
        <v>6873</v>
      </c>
      <c r="D6050" s="85">
        <v>601</v>
      </c>
      <c r="E6050" s="85">
        <v>1</v>
      </c>
      <c r="F6050" s="85" t="s">
        <v>7681</v>
      </c>
      <c r="G6050" s="85" t="s">
        <v>7680</v>
      </c>
      <c r="H6050" s="85" t="s">
        <v>5237</v>
      </c>
      <c r="I6050" s="85" t="s">
        <v>7679</v>
      </c>
      <c r="J6050" s="84">
        <v>204</v>
      </c>
      <c r="K6050" s="84">
        <v>0</v>
      </c>
      <c r="L6050" s="82">
        <v>445743</v>
      </c>
      <c r="M6050" s="82">
        <v>0</v>
      </c>
      <c r="N6050" s="82">
        <v>2185.0100000000002</v>
      </c>
      <c r="O6050" s="86" t="s">
        <v>17554</v>
      </c>
      <c r="P6050" s="82">
        <v>-6986.72</v>
      </c>
      <c r="Q6050" s="82">
        <v>0</v>
      </c>
      <c r="R6050" s="2">
        <f t="shared" si="188"/>
        <v>445743</v>
      </c>
      <c r="S6050" s="2">
        <f t="shared" si="189"/>
        <v>2185.0147058823532</v>
      </c>
    </row>
    <row r="6051" spans="1:19" x14ac:dyDescent="0.25">
      <c r="A6051" s="85" t="s">
        <v>17726</v>
      </c>
      <c r="B6051" s="85" t="s">
        <v>6906</v>
      </c>
      <c r="C6051" s="85" t="s">
        <v>6907</v>
      </c>
      <c r="D6051" s="85">
        <v>624</v>
      </c>
      <c r="E6051" s="85">
        <v>24</v>
      </c>
      <c r="F6051" s="85" t="s">
        <v>7678</v>
      </c>
      <c r="G6051" s="85" t="s">
        <v>7677</v>
      </c>
      <c r="H6051" s="85" t="s">
        <v>5238</v>
      </c>
      <c r="I6051" s="85" t="s">
        <v>18163</v>
      </c>
      <c r="J6051" s="84">
        <v>34</v>
      </c>
      <c r="K6051" s="84">
        <v>20</v>
      </c>
      <c r="L6051" s="82">
        <v>135143</v>
      </c>
      <c r="M6051" s="82">
        <v>50053</v>
      </c>
      <c r="N6051" s="82">
        <v>2502.65</v>
      </c>
      <c r="O6051" s="86" t="s">
        <v>17554</v>
      </c>
      <c r="P6051" s="82">
        <v>-2118.27</v>
      </c>
      <c r="Q6051" s="82">
        <v>0</v>
      </c>
      <c r="R6051" s="2">
        <f t="shared" si="188"/>
        <v>85090</v>
      </c>
      <c r="S6051" s="2">
        <f t="shared" si="189"/>
        <v>2502.6470588235293</v>
      </c>
    </row>
    <row r="6052" spans="1:19" x14ac:dyDescent="0.25">
      <c r="A6052" s="85" t="s">
        <v>17726</v>
      </c>
      <c r="B6052" s="85" t="s">
        <v>6906</v>
      </c>
      <c r="C6052" s="85" t="s">
        <v>6907</v>
      </c>
      <c r="D6052" s="85">
        <v>624</v>
      </c>
      <c r="E6052" s="85">
        <v>24</v>
      </c>
      <c r="F6052" s="85" t="s">
        <v>7678</v>
      </c>
      <c r="G6052" s="85" t="s">
        <v>7677</v>
      </c>
      <c r="H6052" s="85" t="s">
        <v>18830</v>
      </c>
      <c r="I6052" s="85" t="s">
        <v>18831</v>
      </c>
      <c r="J6052" s="84">
        <v>0</v>
      </c>
      <c r="K6052" s="84">
        <v>160</v>
      </c>
      <c r="L6052" s="82">
        <v>390047</v>
      </c>
      <c r="M6052" s="82">
        <v>390047</v>
      </c>
      <c r="N6052" s="82">
        <v>2437.79</v>
      </c>
      <c r="O6052" s="86" t="s">
        <v>17554</v>
      </c>
      <c r="P6052" s="82">
        <v>-6113.71</v>
      </c>
      <c r="Q6052" s="82">
        <v>0</v>
      </c>
      <c r="R6052" s="2">
        <f t="shared" si="188"/>
        <v>0</v>
      </c>
      <c r="S6052" s="2" t="e">
        <f t="shared" si="189"/>
        <v>#DIV/0!</v>
      </c>
    </row>
    <row r="6053" spans="1:19" x14ac:dyDescent="0.25">
      <c r="A6053" s="85" t="s">
        <v>17726</v>
      </c>
      <c r="B6053" s="85" t="s">
        <v>6906</v>
      </c>
      <c r="C6053" s="85" t="s">
        <v>6907</v>
      </c>
      <c r="D6053" s="85">
        <v>624</v>
      </c>
      <c r="E6053" s="85">
        <v>24</v>
      </c>
      <c r="F6053" s="85" t="s">
        <v>7678</v>
      </c>
      <c r="G6053" s="85" t="s">
        <v>7677</v>
      </c>
      <c r="H6053" s="85" t="s">
        <v>5239</v>
      </c>
      <c r="I6053" s="85" t="s">
        <v>18322</v>
      </c>
      <c r="J6053" s="84">
        <v>50</v>
      </c>
      <c r="K6053" s="84">
        <v>0</v>
      </c>
      <c r="L6053" s="82">
        <v>121226</v>
      </c>
      <c r="M6053" s="82">
        <v>0</v>
      </c>
      <c r="N6053" s="82">
        <v>2424.52</v>
      </c>
      <c r="O6053" s="86" t="s">
        <v>17554</v>
      </c>
      <c r="P6053" s="82">
        <v>-1900.13</v>
      </c>
      <c r="Q6053" s="82">
        <v>0</v>
      </c>
      <c r="R6053" s="2">
        <f t="shared" si="188"/>
        <v>121226</v>
      </c>
      <c r="S6053" s="2">
        <f t="shared" si="189"/>
        <v>2424.52</v>
      </c>
    </row>
    <row r="6054" spans="1:19" x14ac:dyDescent="0.25">
      <c r="A6054" s="85" t="s">
        <v>17726</v>
      </c>
      <c r="B6054" s="85" t="s">
        <v>6906</v>
      </c>
      <c r="C6054" s="85" t="s">
        <v>6907</v>
      </c>
      <c r="D6054" s="85">
        <v>624</v>
      </c>
      <c r="E6054" s="85">
        <v>24</v>
      </c>
      <c r="F6054" s="85" t="s">
        <v>7678</v>
      </c>
      <c r="G6054" s="85" t="s">
        <v>7677</v>
      </c>
      <c r="H6054" s="85" t="s">
        <v>5240</v>
      </c>
      <c r="I6054" s="85" t="s">
        <v>7676</v>
      </c>
      <c r="J6054" s="84">
        <v>16</v>
      </c>
      <c r="K6054" s="84">
        <v>0</v>
      </c>
      <c r="L6054" s="82">
        <v>27284</v>
      </c>
      <c r="M6054" s="82">
        <v>0</v>
      </c>
      <c r="N6054" s="82">
        <v>1705.25</v>
      </c>
      <c r="O6054" s="86" t="s">
        <v>17554</v>
      </c>
      <c r="P6054" s="82">
        <v>-427.66</v>
      </c>
      <c r="Q6054" s="82">
        <v>0</v>
      </c>
      <c r="R6054" s="2">
        <f t="shared" si="188"/>
        <v>27284</v>
      </c>
      <c r="S6054" s="2">
        <f t="shared" si="189"/>
        <v>1705.25</v>
      </c>
    </row>
    <row r="6055" spans="1:19" x14ac:dyDescent="0.25">
      <c r="A6055" s="85" t="s">
        <v>17726</v>
      </c>
      <c r="B6055" s="85" t="s">
        <v>6906</v>
      </c>
      <c r="C6055" s="85" t="s">
        <v>6907</v>
      </c>
      <c r="D6055" s="85">
        <v>624</v>
      </c>
      <c r="E6055" s="85">
        <v>24</v>
      </c>
      <c r="F6055" s="85" t="s">
        <v>7678</v>
      </c>
      <c r="G6055" s="85" t="s">
        <v>7677</v>
      </c>
      <c r="H6055" s="85" t="s">
        <v>17904</v>
      </c>
      <c r="I6055" s="85" t="s">
        <v>17999</v>
      </c>
      <c r="J6055" s="84">
        <v>46</v>
      </c>
      <c r="K6055" s="84">
        <v>0</v>
      </c>
      <c r="L6055" s="82">
        <v>77946</v>
      </c>
      <c r="M6055" s="82">
        <v>0</v>
      </c>
      <c r="N6055" s="82">
        <v>1694.48</v>
      </c>
      <c r="O6055" s="86" t="s">
        <v>17554</v>
      </c>
      <c r="P6055" s="82">
        <v>-1221.76</v>
      </c>
      <c r="Q6055" s="82">
        <v>0</v>
      </c>
      <c r="R6055" s="2">
        <f t="shared" si="188"/>
        <v>77946</v>
      </c>
      <c r="S6055" s="2">
        <f t="shared" si="189"/>
        <v>1694.4782608695652</v>
      </c>
    </row>
    <row r="6056" spans="1:19" x14ac:dyDescent="0.25">
      <c r="A6056" s="85" t="s">
        <v>17726</v>
      </c>
      <c r="B6056" s="85" t="s">
        <v>6906</v>
      </c>
      <c r="C6056" s="85" t="s">
        <v>6907</v>
      </c>
      <c r="D6056" s="85">
        <v>624</v>
      </c>
      <c r="E6056" s="85">
        <v>24</v>
      </c>
      <c r="F6056" s="85" t="s">
        <v>7678</v>
      </c>
      <c r="G6056" s="85" t="s">
        <v>7677</v>
      </c>
      <c r="H6056" s="85" t="s">
        <v>18197</v>
      </c>
      <c r="I6056" s="85" t="s">
        <v>18220</v>
      </c>
      <c r="J6056" s="84">
        <v>26</v>
      </c>
      <c r="K6056" s="84">
        <v>0</v>
      </c>
      <c r="L6056" s="82">
        <v>41257</v>
      </c>
      <c r="M6056" s="82">
        <v>0</v>
      </c>
      <c r="N6056" s="82">
        <v>1586.81</v>
      </c>
      <c r="O6056" s="86" t="s">
        <v>17554</v>
      </c>
      <c r="P6056" s="82">
        <v>-646.69000000000005</v>
      </c>
      <c r="Q6056" s="82">
        <v>0</v>
      </c>
      <c r="R6056" s="2">
        <f t="shared" si="188"/>
        <v>41257</v>
      </c>
      <c r="S6056" s="2">
        <f t="shared" si="189"/>
        <v>1586.8076923076924</v>
      </c>
    </row>
    <row r="6057" spans="1:19" x14ac:dyDescent="0.25">
      <c r="A6057" s="85" t="s">
        <v>17726</v>
      </c>
      <c r="B6057" s="85" t="s">
        <v>6906</v>
      </c>
      <c r="C6057" s="85" t="s">
        <v>6907</v>
      </c>
      <c r="D6057" s="85">
        <v>624</v>
      </c>
      <c r="E6057" s="85">
        <v>24</v>
      </c>
      <c r="F6057" s="85" t="s">
        <v>7678</v>
      </c>
      <c r="G6057" s="85" t="s">
        <v>7677</v>
      </c>
      <c r="H6057" s="85" t="s">
        <v>17905</v>
      </c>
      <c r="I6057" s="85" t="s">
        <v>18000</v>
      </c>
      <c r="J6057" s="84">
        <v>28</v>
      </c>
      <c r="K6057" s="84">
        <v>0</v>
      </c>
      <c r="L6057" s="82">
        <v>48087</v>
      </c>
      <c r="M6057" s="82">
        <v>0</v>
      </c>
      <c r="N6057" s="82">
        <v>1717.39</v>
      </c>
      <c r="O6057" s="86" t="s">
        <v>17554</v>
      </c>
      <c r="P6057" s="82">
        <v>-753.73</v>
      </c>
      <c r="Q6057" s="82">
        <v>0</v>
      </c>
      <c r="R6057" s="2">
        <f t="shared" si="188"/>
        <v>48087</v>
      </c>
      <c r="S6057" s="2">
        <f t="shared" si="189"/>
        <v>1717.3928571428571</v>
      </c>
    </row>
    <row r="6058" spans="1:19" x14ac:dyDescent="0.25">
      <c r="A6058" s="85" t="s">
        <v>17726</v>
      </c>
      <c r="B6058" s="85" t="s">
        <v>6906</v>
      </c>
      <c r="C6058" s="85" t="s">
        <v>6907</v>
      </c>
      <c r="D6058" s="85">
        <v>624</v>
      </c>
      <c r="E6058" s="85">
        <v>24</v>
      </c>
      <c r="F6058" s="85" t="s">
        <v>7678</v>
      </c>
      <c r="G6058" s="85" t="s">
        <v>7677</v>
      </c>
      <c r="H6058" s="85" t="s">
        <v>18198</v>
      </c>
      <c r="I6058" s="85" t="s">
        <v>18221</v>
      </c>
      <c r="J6058" s="84">
        <v>20</v>
      </c>
      <c r="K6058" s="84">
        <v>0</v>
      </c>
      <c r="L6058" s="82">
        <v>34953</v>
      </c>
      <c r="M6058" s="82">
        <v>0</v>
      </c>
      <c r="N6058" s="82">
        <v>1747.65</v>
      </c>
      <c r="O6058" s="86" t="s">
        <v>17554</v>
      </c>
      <c r="P6058" s="82">
        <v>-547.86</v>
      </c>
      <c r="Q6058" s="82">
        <v>0</v>
      </c>
      <c r="R6058" s="2">
        <f t="shared" si="188"/>
        <v>34953</v>
      </c>
      <c r="S6058" s="2">
        <f t="shared" si="189"/>
        <v>1747.65</v>
      </c>
    </row>
    <row r="6059" spans="1:19" x14ac:dyDescent="0.25">
      <c r="A6059" s="85" t="s">
        <v>17726</v>
      </c>
      <c r="B6059" s="85" t="s">
        <v>6872</v>
      </c>
      <c r="C6059" s="85" t="s">
        <v>6873</v>
      </c>
      <c r="D6059" s="85">
        <v>601</v>
      </c>
      <c r="E6059" s="85">
        <v>1</v>
      </c>
      <c r="F6059" s="85" t="s">
        <v>7675</v>
      </c>
      <c r="G6059" s="85" t="s">
        <v>7674</v>
      </c>
      <c r="H6059" s="85" t="s">
        <v>5241</v>
      </c>
      <c r="I6059" s="85" t="s">
        <v>6881</v>
      </c>
      <c r="J6059" s="84">
        <v>92</v>
      </c>
      <c r="K6059" s="84">
        <v>0</v>
      </c>
      <c r="L6059" s="82">
        <v>193030</v>
      </c>
      <c r="M6059" s="82">
        <v>0</v>
      </c>
      <c r="N6059" s="82">
        <v>2098.15</v>
      </c>
      <c r="O6059" s="86" t="s">
        <v>17552</v>
      </c>
      <c r="P6059" s="82">
        <v>9191.91</v>
      </c>
      <c r="Q6059" s="82">
        <v>0</v>
      </c>
      <c r="R6059" s="2">
        <f t="shared" si="188"/>
        <v>193030</v>
      </c>
      <c r="S6059" s="2">
        <f t="shared" si="189"/>
        <v>2098.1521739130435</v>
      </c>
    </row>
    <row r="6060" spans="1:19" x14ac:dyDescent="0.25">
      <c r="A6060" s="85" t="s">
        <v>17726</v>
      </c>
      <c r="B6060" s="85" t="s">
        <v>6872</v>
      </c>
      <c r="C6060" s="85" t="s">
        <v>6873</v>
      </c>
      <c r="D6060" s="85">
        <v>601</v>
      </c>
      <c r="E6060" s="85">
        <v>1</v>
      </c>
      <c r="F6060" s="85" t="s">
        <v>7673</v>
      </c>
      <c r="G6060" s="85" t="s">
        <v>7672</v>
      </c>
      <c r="H6060" s="85" t="s">
        <v>5242</v>
      </c>
      <c r="I6060" s="85" t="s">
        <v>7671</v>
      </c>
      <c r="J6060" s="84">
        <v>85</v>
      </c>
      <c r="K6060" s="84">
        <v>0</v>
      </c>
      <c r="L6060" s="82">
        <v>179476</v>
      </c>
      <c r="M6060" s="82">
        <v>0</v>
      </c>
      <c r="N6060" s="82">
        <v>2111.48</v>
      </c>
      <c r="O6060" s="86" t="s">
        <v>17554</v>
      </c>
      <c r="P6060" s="82">
        <v>-2813.16</v>
      </c>
      <c r="Q6060" s="82">
        <v>0</v>
      </c>
      <c r="R6060" s="2">
        <f t="shared" si="188"/>
        <v>179476</v>
      </c>
      <c r="S6060" s="2">
        <f t="shared" si="189"/>
        <v>2111.4823529411765</v>
      </c>
    </row>
    <row r="6061" spans="1:19" x14ac:dyDescent="0.25">
      <c r="A6061" s="85" t="s">
        <v>17726</v>
      </c>
      <c r="B6061" s="85" t="s">
        <v>6872</v>
      </c>
      <c r="C6061" s="85" t="s">
        <v>6873</v>
      </c>
      <c r="D6061" s="85">
        <v>601</v>
      </c>
      <c r="E6061" s="85">
        <v>1</v>
      </c>
      <c r="F6061" s="85" t="s">
        <v>7670</v>
      </c>
      <c r="G6061" s="85" t="s">
        <v>7669</v>
      </c>
      <c r="H6061" s="85" t="s">
        <v>5243</v>
      </c>
      <c r="I6061" s="85" t="s">
        <v>7668</v>
      </c>
      <c r="J6061" s="84">
        <v>181</v>
      </c>
      <c r="K6061" s="84">
        <v>0</v>
      </c>
      <c r="L6061" s="82">
        <v>403055</v>
      </c>
      <c r="M6061" s="82">
        <v>0</v>
      </c>
      <c r="N6061" s="82">
        <v>2226.8200000000002</v>
      </c>
      <c r="O6061" s="86" t="s">
        <v>17554</v>
      </c>
      <c r="P6061" s="82">
        <v>-6317.6</v>
      </c>
      <c r="Q6061" s="82">
        <v>0</v>
      </c>
      <c r="R6061" s="2">
        <f t="shared" si="188"/>
        <v>403055</v>
      </c>
      <c r="S6061" s="2">
        <f t="shared" si="189"/>
        <v>2226.8232044198894</v>
      </c>
    </row>
    <row r="6062" spans="1:19" x14ac:dyDescent="0.25">
      <c r="A6062" s="85" t="s">
        <v>17726</v>
      </c>
      <c r="B6062" s="85" t="s">
        <v>6872</v>
      </c>
      <c r="C6062" s="85" t="s">
        <v>6873</v>
      </c>
      <c r="D6062" s="85">
        <v>601</v>
      </c>
      <c r="E6062" s="85">
        <v>1</v>
      </c>
      <c r="F6062" s="85" t="s">
        <v>7667</v>
      </c>
      <c r="G6062" s="85" t="s">
        <v>7666</v>
      </c>
      <c r="H6062" s="85" t="s">
        <v>5244</v>
      </c>
      <c r="I6062" s="85" t="s">
        <v>6881</v>
      </c>
      <c r="J6062" s="84">
        <v>87</v>
      </c>
      <c r="K6062" s="84">
        <v>0</v>
      </c>
      <c r="L6062" s="82">
        <v>194016</v>
      </c>
      <c r="M6062" s="82">
        <v>0</v>
      </c>
      <c r="N6062" s="82">
        <v>2230.0700000000002</v>
      </c>
      <c r="O6062" s="86" t="s">
        <v>17552</v>
      </c>
      <c r="P6062" s="82">
        <v>9238.8700000000008</v>
      </c>
      <c r="Q6062" s="82">
        <v>0</v>
      </c>
      <c r="R6062" s="2">
        <f t="shared" si="188"/>
        <v>194016</v>
      </c>
      <c r="S6062" s="2">
        <f t="shared" si="189"/>
        <v>2230.0689655172414</v>
      </c>
    </row>
    <row r="6063" spans="1:19" x14ac:dyDescent="0.25">
      <c r="A6063" s="85" t="s">
        <v>17726</v>
      </c>
      <c r="B6063" s="85" t="s">
        <v>6872</v>
      </c>
      <c r="C6063" s="85" t="s">
        <v>6873</v>
      </c>
      <c r="D6063" s="85">
        <v>601</v>
      </c>
      <c r="E6063" s="85">
        <v>1</v>
      </c>
      <c r="F6063" s="85" t="s">
        <v>7665</v>
      </c>
      <c r="G6063" s="85" t="s">
        <v>7664</v>
      </c>
      <c r="H6063" s="85" t="s">
        <v>5245</v>
      </c>
      <c r="I6063" s="85" t="s">
        <v>7663</v>
      </c>
      <c r="J6063" s="84">
        <v>86</v>
      </c>
      <c r="K6063" s="84">
        <v>0</v>
      </c>
      <c r="L6063" s="82">
        <v>167238</v>
      </c>
      <c r="M6063" s="82">
        <v>0</v>
      </c>
      <c r="N6063" s="82">
        <v>1944.63</v>
      </c>
      <c r="O6063" s="86" t="s">
        <v>17554</v>
      </c>
      <c r="P6063" s="82">
        <v>-2621.34</v>
      </c>
      <c r="Q6063" s="82">
        <v>0</v>
      </c>
      <c r="R6063" s="2">
        <f t="shared" si="188"/>
        <v>167238</v>
      </c>
      <c r="S6063" s="2">
        <f t="shared" si="189"/>
        <v>1944.6279069767443</v>
      </c>
    </row>
    <row r="6064" spans="1:19" x14ac:dyDescent="0.25">
      <c r="A6064" s="85" t="s">
        <v>17726</v>
      </c>
      <c r="B6064" s="85" t="s">
        <v>6872</v>
      </c>
      <c r="C6064" s="85" t="s">
        <v>6873</v>
      </c>
      <c r="D6064" s="85">
        <v>601</v>
      </c>
      <c r="E6064" s="85">
        <v>1</v>
      </c>
      <c r="F6064" s="85" t="s">
        <v>7662</v>
      </c>
      <c r="G6064" s="85" t="s">
        <v>7661</v>
      </c>
      <c r="H6064" s="85" t="s">
        <v>5246</v>
      </c>
      <c r="I6064" s="85" t="s">
        <v>7660</v>
      </c>
      <c r="J6064" s="84">
        <v>50</v>
      </c>
      <c r="K6064" s="84">
        <v>0</v>
      </c>
      <c r="L6064" s="82">
        <v>105027</v>
      </c>
      <c r="M6064" s="82">
        <v>0</v>
      </c>
      <c r="N6064" s="82">
        <v>2100.54</v>
      </c>
      <c r="O6064" s="86" t="s">
        <v>17552</v>
      </c>
      <c r="P6064" s="82">
        <v>5001.26</v>
      </c>
      <c r="Q6064" s="82">
        <v>0</v>
      </c>
      <c r="R6064" s="2">
        <f t="shared" si="188"/>
        <v>105027</v>
      </c>
      <c r="S6064" s="2">
        <f t="shared" si="189"/>
        <v>2100.54</v>
      </c>
    </row>
    <row r="6065" spans="1:19" x14ac:dyDescent="0.25">
      <c r="A6065" s="85" t="s">
        <v>17726</v>
      </c>
      <c r="B6065" s="85" t="s">
        <v>6872</v>
      </c>
      <c r="C6065" s="85" t="s">
        <v>6873</v>
      </c>
      <c r="D6065" s="85">
        <v>601</v>
      </c>
      <c r="E6065" s="85">
        <v>1</v>
      </c>
      <c r="F6065" s="85" t="s">
        <v>7659</v>
      </c>
      <c r="G6065" s="85" t="s">
        <v>7658</v>
      </c>
      <c r="H6065" s="85" t="s">
        <v>5247</v>
      </c>
      <c r="I6065" s="85" t="s">
        <v>6881</v>
      </c>
      <c r="J6065" s="84">
        <v>44</v>
      </c>
      <c r="K6065" s="84">
        <v>0</v>
      </c>
      <c r="L6065" s="82">
        <v>84771</v>
      </c>
      <c r="M6065" s="82">
        <v>0</v>
      </c>
      <c r="N6065" s="82">
        <v>1926.61</v>
      </c>
      <c r="O6065" s="86" t="s">
        <v>17552</v>
      </c>
      <c r="P6065" s="82">
        <v>4036.73</v>
      </c>
      <c r="Q6065" s="82">
        <v>0</v>
      </c>
      <c r="R6065" s="2">
        <f t="shared" si="188"/>
        <v>84771</v>
      </c>
      <c r="S6065" s="2">
        <f t="shared" si="189"/>
        <v>1926.6136363636363</v>
      </c>
    </row>
    <row r="6066" spans="1:19" x14ac:dyDescent="0.25">
      <c r="A6066" s="85" t="s">
        <v>17726</v>
      </c>
      <c r="B6066" s="85" t="s">
        <v>6895</v>
      </c>
      <c r="C6066" s="85" t="s">
        <v>6896</v>
      </c>
      <c r="D6066" s="85">
        <v>659</v>
      </c>
      <c r="E6066" s="85">
        <v>59</v>
      </c>
      <c r="F6066" s="85" t="s">
        <v>7655</v>
      </c>
      <c r="G6066" s="85" t="s">
        <v>7654</v>
      </c>
      <c r="H6066" s="85" t="s">
        <v>5248</v>
      </c>
      <c r="I6066" s="85" t="s">
        <v>7657</v>
      </c>
      <c r="J6066" s="84">
        <v>108</v>
      </c>
      <c r="K6066" s="84">
        <v>0</v>
      </c>
      <c r="L6066" s="82">
        <v>256721</v>
      </c>
      <c r="M6066" s="82">
        <v>0</v>
      </c>
      <c r="N6066" s="82">
        <v>2377.0500000000002</v>
      </c>
      <c r="O6066" s="86" t="s">
        <v>17554</v>
      </c>
      <c r="P6066" s="82">
        <v>-4023.93</v>
      </c>
      <c r="Q6066" s="82">
        <v>0</v>
      </c>
      <c r="R6066" s="2">
        <f t="shared" si="188"/>
        <v>256721</v>
      </c>
      <c r="S6066" s="2">
        <f t="shared" si="189"/>
        <v>2377.0462962962961</v>
      </c>
    </row>
    <row r="6067" spans="1:19" x14ac:dyDescent="0.25">
      <c r="A6067" s="85" t="s">
        <v>17726</v>
      </c>
      <c r="B6067" s="85" t="s">
        <v>6895</v>
      </c>
      <c r="C6067" s="85" t="s">
        <v>6896</v>
      </c>
      <c r="D6067" s="85">
        <v>659</v>
      </c>
      <c r="E6067" s="85">
        <v>59</v>
      </c>
      <c r="F6067" s="85" t="s">
        <v>7655</v>
      </c>
      <c r="G6067" s="85" t="s">
        <v>7654</v>
      </c>
      <c r="H6067" s="85" t="s">
        <v>5249</v>
      </c>
      <c r="I6067" s="85" t="s">
        <v>7656</v>
      </c>
      <c r="J6067" s="84">
        <v>110</v>
      </c>
      <c r="K6067" s="84">
        <v>0</v>
      </c>
      <c r="L6067" s="82">
        <v>210063</v>
      </c>
      <c r="M6067" s="82">
        <v>0</v>
      </c>
      <c r="N6067" s="82">
        <v>1909.66</v>
      </c>
      <c r="O6067" s="86" t="s">
        <v>17554</v>
      </c>
      <c r="P6067" s="82">
        <v>-3292.58</v>
      </c>
      <c r="Q6067" s="82">
        <v>0</v>
      </c>
      <c r="R6067" s="2">
        <f t="shared" si="188"/>
        <v>210063</v>
      </c>
      <c r="S6067" s="2">
        <f t="shared" si="189"/>
        <v>1909.6636363636364</v>
      </c>
    </row>
    <row r="6068" spans="1:19" x14ac:dyDescent="0.25">
      <c r="A6068" s="85" t="s">
        <v>17726</v>
      </c>
      <c r="B6068" s="85" t="s">
        <v>6895</v>
      </c>
      <c r="C6068" s="85" t="s">
        <v>6896</v>
      </c>
      <c r="D6068" s="85">
        <v>659</v>
      </c>
      <c r="E6068" s="85">
        <v>59</v>
      </c>
      <c r="F6068" s="85" t="s">
        <v>7655</v>
      </c>
      <c r="G6068" s="85" t="s">
        <v>7654</v>
      </c>
      <c r="H6068" s="85" t="s">
        <v>5250</v>
      </c>
      <c r="I6068" s="85" t="s">
        <v>6388</v>
      </c>
      <c r="J6068" s="84">
        <v>52</v>
      </c>
      <c r="K6068" s="84">
        <v>0</v>
      </c>
      <c r="L6068" s="82">
        <v>101816</v>
      </c>
      <c r="M6068" s="82">
        <v>0</v>
      </c>
      <c r="N6068" s="82">
        <v>1958</v>
      </c>
      <c r="O6068" s="86" t="s">
        <v>17554</v>
      </c>
      <c r="P6068" s="82">
        <v>-1595.9</v>
      </c>
      <c r="Q6068" s="82">
        <v>0</v>
      </c>
      <c r="R6068" s="2">
        <f t="shared" si="188"/>
        <v>101816</v>
      </c>
      <c r="S6068" s="2">
        <f t="shared" si="189"/>
        <v>1958</v>
      </c>
    </row>
    <row r="6069" spans="1:19" x14ac:dyDescent="0.25">
      <c r="A6069" s="85" t="s">
        <v>17726</v>
      </c>
      <c r="B6069" s="85" t="s">
        <v>6872</v>
      </c>
      <c r="C6069" s="85" t="s">
        <v>6873</v>
      </c>
      <c r="D6069" s="85">
        <v>601</v>
      </c>
      <c r="E6069" s="85">
        <v>1</v>
      </c>
      <c r="F6069" s="85" t="s">
        <v>7653</v>
      </c>
      <c r="G6069" s="85" t="s">
        <v>7652</v>
      </c>
      <c r="H6069" s="85" t="s">
        <v>5251</v>
      </c>
      <c r="I6069" s="85" t="s">
        <v>6881</v>
      </c>
      <c r="J6069" s="84">
        <v>74</v>
      </c>
      <c r="K6069" s="84">
        <v>0</v>
      </c>
      <c r="L6069" s="82">
        <v>153337</v>
      </c>
      <c r="M6069" s="82">
        <v>0</v>
      </c>
      <c r="N6069" s="82">
        <v>2072.12</v>
      </c>
      <c r="O6069" s="86" t="s">
        <v>17554</v>
      </c>
      <c r="P6069" s="82">
        <v>-2403.44</v>
      </c>
      <c r="Q6069" s="82">
        <v>0</v>
      </c>
      <c r="R6069" s="2">
        <f t="shared" si="188"/>
        <v>153337</v>
      </c>
      <c r="S6069" s="2">
        <f t="shared" si="189"/>
        <v>2072.1216216216217</v>
      </c>
    </row>
    <row r="6070" spans="1:19" x14ac:dyDescent="0.25">
      <c r="A6070" s="85" t="s">
        <v>17726</v>
      </c>
      <c r="B6070" s="85" t="s">
        <v>6872</v>
      </c>
      <c r="C6070" s="85" t="s">
        <v>6873</v>
      </c>
      <c r="D6070" s="85">
        <v>601</v>
      </c>
      <c r="E6070" s="85">
        <v>1</v>
      </c>
      <c r="F6070" s="85" t="s">
        <v>7651</v>
      </c>
      <c r="G6070" s="85" t="s">
        <v>7650</v>
      </c>
      <c r="H6070" s="85" t="s">
        <v>5252</v>
      </c>
      <c r="I6070" s="85" t="s">
        <v>7649</v>
      </c>
      <c r="J6070" s="84">
        <v>234</v>
      </c>
      <c r="K6070" s="84">
        <v>0</v>
      </c>
      <c r="L6070" s="82">
        <v>436292</v>
      </c>
      <c r="M6070" s="82">
        <v>0</v>
      </c>
      <c r="N6070" s="82">
        <v>1864.5</v>
      </c>
      <c r="O6070" s="86" t="s">
        <v>17554</v>
      </c>
      <c r="P6070" s="82">
        <v>-6838.57</v>
      </c>
      <c r="Q6070" s="82">
        <v>0</v>
      </c>
      <c r="R6070" s="2">
        <f t="shared" si="188"/>
        <v>436292</v>
      </c>
      <c r="S6070" s="2">
        <f t="shared" si="189"/>
        <v>1864.4957264957266</v>
      </c>
    </row>
    <row r="6071" spans="1:19" x14ac:dyDescent="0.25">
      <c r="A6071" s="85" t="s">
        <v>17726</v>
      </c>
      <c r="B6071" s="85" t="s">
        <v>6872</v>
      </c>
      <c r="C6071" s="85" t="s">
        <v>6873</v>
      </c>
      <c r="D6071" s="85">
        <v>601</v>
      </c>
      <c r="E6071" s="85">
        <v>1</v>
      </c>
      <c r="F6071" s="85" t="s">
        <v>7648</v>
      </c>
      <c r="G6071" s="85" t="s">
        <v>7647</v>
      </c>
      <c r="H6071" s="85" t="s">
        <v>5253</v>
      </c>
      <c r="I6071" s="85" t="s">
        <v>7646</v>
      </c>
      <c r="J6071" s="84">
        <v>90</v>
      </c>
      <c r="K6071" s="84">
        <v>0</v>
      </c>
      <c r="L6071" s="82">
        <v>169486</v>
      </c>
      <c r="M6071" s="82">
        <v>0</v>
      </c>
      <c r="N6071" s="82">
        <v>1883.18</v>
      </c>
      <c r="O6071" s="86" t="s">
        <v>17552</v>
      </c>
      <c r="P6071" s="82">
        <v>8070.78</v>
      </c>
      <c r="Q6071" s="82">
        <v>0</v>
      </c>
      <c r="R6071" s="2">
        <f t="shared" si="188"/>
        <v>169486</v>
      </c>
      <c r="S6071" s="2">
        <f t="shared" si="189"/>
        <v>1883.1777777777777</v>
      </c>
    </row>
    <row r="6072" spans="1:19" x14ac:dyDescent="0.25">
      <c r="A6072" s="85" t="s">
        <v>17726</v>
      </c>
      <c r="B6072" s="85" t="s">
        <v>6872</v>
      </c>
      <c r="C6072" s="85" t="s">
        <v>6873</v>
      </c>
      <c r="D6072" s="85">
        <v>601</v>
      </c>
      <c r="E6072" s="85">
        <v>1</v>
      </c>
      <c r="F6072" s="85" t="s">
        <v>7645</v>
      </c>
      <c r="G6072" s="85" t="s">
        <v>7644</v>
      </c>
      <c r="H6072" s="85" t="s">
        <v>5254</v>
      </c>
      <c r="I6072" s="85" t="s">
        <v>7643</v>
      </c>
      <c r="J6072" s="84">
        <v>75</v>
      </c>
      <c r="K6072" s="84">
        <v>0</v>
      </c>
      <c r="L6072" s="82">
        <v>152305</v>
      </c>
      <c r="M6072" s="82">
        <v>0</v>
      </c>
      <c r="N6072" s="82">
        <v>2030.73</v>
      </c>
      <c r="O6072" s="86" t="s">
        <v>17554</v>
      </c>
      <c r="P6072" s="82">
        <v>-2387.27</v>
      </c>
      <c r="Q6072" s="82">
        <v>0</v>
      </c>
      <c r="R6072" s="2">
        <f t="shared" si="188"/>
        <v>152305</v>
      </c>
      <c r="S6072" s="2">
        <f t="shared" si="189"/>
        <v>2030.7333333333333</v>
      </c>
    </row>
    <row r="6073" spans="1:19" x14ac:dyDescent="0.25">
      <c r="A6073" s="85" t="s">
        <v>17726</v>
      </c>
      <c r="B6073" s="85" t="s">
        <v>6895</v>
      </c>
      <c r="C6073" s="85" t="s">
        <v>6896</v>
      </c>
      <c r="D6073" s="85">
        <v>659</v>
      </c>
      <c r="E6073" s="85">
        <v>59</v>
      </c>
      <c r="F6073" s="85" t="s">
        <v>7639</v>
      </c>
      <c r="G6073" s="85" t="s">
        <v>7638</v>
      </c>
      <c r="H6073" s="85" t="s">
        <v>5255</v>
      </c>
      <c r="I6073" s="85" t="s">
        <v>7642</v>
      </c>
      <c r="J6073" s="84">
        <v>50</v>
      </c>
      <c r="K6073" s="84">
        <v>0</v>
      </c>
      <c r="L6073" s="82">
        <v>84605</v>
      </c>
      <c r="M6073" s="82">
        <v>0</v>
      </c>
      <c r="N6073" s="82">
        <v>1692.1</v>
      </c>
      <c r="O6073" s="86" t="s">
        <v>17552</v>
      </c>
      <c r="P6073" s="82">
        <v>4028.81</v>
      </c>
      <c r="Q6073" s="82">
        <v>0</v>
      </c>
      <c r="R6073" s="2">
        <f t="shared" si="188"/>
        <v>84605</v>
      </c>
      <c r="S6073" s="2">
        <f t="shared" si="189"/>
        <v>1692.1</v>
      </c>
    </row>
    <row r="6074" spans="1:19" x14ac:dyDescent="0.25">
      <c r="A6074" s="85" t="s">
        <v>17726</v>
      </c>
      <c r="B6074" s="85" t="s">
        <v>6895</v>
      </c>
      <c r="C6074" s="85" t="s">
        <v>6896</v>
      </c>
      <c r="D6074" s="85">
        <v>659</v>
      </c>
      <c r="E6074" s="85">
        <v>59</v>
      </c>
      <c r="F6074" s="85" t="s">
        <v>7639</v>
      </c>
      <c r="G6074" s="85" t="s">
        <v>7638</v>
      </c>
      <c r="H6074" s="85" t="s">
        <v>5256</v>
      </c>
      <c r="I6074" s="85" t="s">
        <v>7641</v>
      </c>
      <c r="J6074" s="84">
        <v>40</v>
      </c>
      <c r="K6074" s="84">
        <v>0</v>
      </c>
      <c r="L6074" s="82">
        <v>66341</v>
      </c>
      <c r="M6074" s="82">
        <v>0</v>
      </c>
      <c r="N6074" s="82">
        <v>1658.52</v>
      </c>
      <c r="O6074" s="86" t="s">
        <v>17552</v>
      </c>
      <c r="P6074" s="82">
        <v>3159.05</v>
      </c>
      <c r="Q6074" s="82">
        <v>0</v>
      </c>
      <c r="R6074" s="2">
        <f t="shared" si="188"/>
        <v>66341</v>
      </c>
      <c r="S6074" s="2">
        <f t="shared" si="189"/>
        <v>1658.5250000000001</v>
      </c>
    </row>
    <row r="6075" spans="1:19" x14ac:dyDescent="0.25">
      <c r="A6075" s="85" t="s">
        <v>17726</v>
      </c>
      <c r="B6075" s="85" t="s">
        <v>6895</v>
      </c>
      <c r="C6075" s="85" t="s">
        <v>6896</v>
      </c>
      <c r="D6075" s="85">
        <v>659</v>
      </c>
      <c r="E6075" s="85">
        <v>59</v>
      </c>
      <c r="F6075" s="85" t="s">
        <v>7639</v>
      </c>
      <c r="G6075" s="85" t="s">
        <v>7638</v>
      </c>
      <c r="H6075" s="85" t="s">
        <v>5257</v>
      </c>
      <c r="I6075" s="85" t="s">
        <v>7640</v>
      </c>
      <c r="J6075" s="84">
        <v>25</v>
      </c>
      <c r="K6075" s="84">
        <v>0</v>
      </c>
      <c r="L6075" s="82">
        <v>43799</v>
      </c>
      <c r="M6075" s="82">
        <v>0</v>
      </c>
      <c r="N6075" s="82">
        <v>1751.96</v>
      </c>
      <c r="O6075" s="86" t="s">
        <v>17552</v>
      </c>
      <c r="P6075" s="82">
        <v>2085.65</v>
      </c>
      <c r="Q6075" s="82">
        <v>0</v>
      </c>
      <c r="R6075" s="2">
        <f t="shared" si="188"/>
        <v>43799</v>
      </c>
      <c r="S6075" s="2">
        <f t="shared" si="189"/>
        <v>1751.96</v>
      </c>
    </row>
    <row r="6076" spans="1:19" x14ac:dyDescent="0.25">
      <c r="A6076" s="85" t="s">
        <v>17726</v>
      </c>
      <c r="B6076" s="85" t="s">
        <v>6895</v>
      </c>
      <c r="C6076" s="85" t="s">
        <v>6896</v>
      </c>
      <c r="D6076" s="85">
        <v>659</v>
      </c>
      <c r="E6076" s="85">
        <v>59</v>
      </c>
      <c r="F6076" s="85" t="s">
        <v>7639</v>
      </c>
      <c r="G6076" s="85" t="s">
        <v>7638</v>
      </c>
      <c r="H6076" s="85" t="s">
        <v>5258</v>
      </c>
      <c r="I6076" s="85" t="s">
        <v>7637</v>
      </c>
      <c r="J6076" s="84">
        <v>4</v>
      </c>
      <c r="K6076" s="84">
        <v>0</v>
      </c>
      <c r="L6076" s="82">
        <v>7348</v>
      </c>
      <c r="M6076" s="82">
        <v>0</v>
      </c>
      <c r="N6076" s="82">
        <v>1837</v>
      </c>
      <c r="O6076" s="86" t="s">
        <v>17552</v>
      </c>
      <c r="P6076" s="82">
        <v>349.9</v>
      </c>
      <c r="Q6076" s="82">
        <v>0</v>
      </c>
      <c r="R6076" s="2">
        <f t="shared" si="188"/>
        <v>7348</v>
      </c>
      <c r="S6076" s="2">
        <f t="shared" si="189"/>
        <v>1837</v>
      </c>
    </row>
    <row r="6077" spans="1:19" x14ac:dyDescent="0.25">
      <c r="A6077" s="85" t="s">
        <v>17726</v>
      </c>
      <c r="B6077" s="85" t="s">
        <v>6895</v>
      </c>
      <c r="C6077" s="85" t="s">
        <v>6896</v>
      </c>
      <c r="D6077" s="85">
        <v>659</v>
      </c>
      <c r="E6077" s="85">
        <v>59</v>
      </c>
      <c r="F6077" s="85" t="s">
        <v>7639</v>
      </c>
      <c r="G6077" s="85" t="s">
        <v>7638</v>
      </c>
      <c r="H6077" s="85" t="s">
        <v>17906</v>
      </c>
      <c r="I6077" s="85" t="s">
        <v>18001</v>
      </c>
      <c r="J6077" s="84">
        <v>8</v>
      </c>
      <c r="K6077" s="84">
        <v>0</v>
      </c>
      <c r="L6077" s="82">
        <v>15147</v>
      </c>
      <c r="M6077" s="82">
        <v>0</v>
      </c>
      <c r="N6077" s="82">
        <v>1893.38</v>
      </c>
      <c r="O6077" s="86" t="s">
        <v>17552</v>
      </c>
      <c r="P6077" s="82">
        <v>721.31</v>
      </c>
      <c r="Q6077" s="82">
        <v>0</v>
      </c>
      <c r="R6077" s="2">
        <f t="shared" si="188"/>
        <v>15147</v>
      </c>
      <c r="S6077" s="2">
        <f t="shared" si="189"/>
        <v>1893.375</v>
      </c>
    </row>
    <row r="6078" spans="1:19" x14ac:dyDescent="0.25">
      <c r="A6078" s="85" t="s">
        <v>17726</v>
      </c>
      <c r="B6078" s="85" t="s">
        <v>6895</v>
      </c>
      <c r="C6078" s="85" t="s">
        <v>6896</v>
      </c>
      <c r="D6078" s="85">
        <v>659</v>
      </c>
      <c r="E6078" s="85">
        <v>59</v>
      </c>
      <c r="F6078" s="85" t="s">
        <v>7639</v>
      </c>
      <c r="G6078" s="85" t="s">
        <v>7638</v>
      </c>
      <c r="H6078" s="85" t="s">
        <v>18033</v>
      </c>
      <c r="I6078" s="85" t="s">
        <v>18057</v>
      </c>
      <c r="J6078" s="84">
        <v>1</v>
      </c>
      <c r="K6078" s="84">
        <v>0</v>
      </c>
      <c r="L6078" s="82">
        <v>2144</v>
      </c>
      <c r="M6078" s="82">
        <v>0</v>
      </c>
      <c r="N6078" s="82">
        <v>2144</v>
      </c>
      <c r="O6078" s="86" t="s">
        <v>17552</v>
      </c>
      <c r="P6078" s="82">
        <v>102.1</v>
      </c>
      <c r="Q6078" s="82">
        <v>0</v>
      </c>
      <c r="R6078" s="2">
        <f t="shared" si="188"/>
        <v>2144</v>
      </c>
      <c r="S6078" s="2">
        <f t="shared" si="189"/>
        <v>2144</v>
      </c>
    </row>
    <row r="6079" spans="1:19" x14ac:dyDescent="0.25">
      <c r="A6079" s="85" t="s">
        <v>17726</v>
      </c>
      <c r="B6079" s="85" t="s">
        <v>6872</v>
      </c>
      <c r="C6079" s="85" t="s">
        <v>6873</v>
      </c>
      <c r="D6079" s="85">
        <v>601</v>
      </c>
      <c r="E6079" s="85">
        <v>1</v>
      </c>
      <c r="F6079" s="85" t="s">
        <v>7636</v>
      </c>
      <c r="G6079" s="85" t="s">
        <v>7635</v>
      </c>
      <c r="H6079" s="85" t="s">
        <v>5259</v>
      </c>
      <c r="I6079" s="85" t="s">
        <v>7634</v>
      </c>
      <c r="J6079" s="84">
        <v>176</v>
      </c>
      <c r="K6079" s="84">
        <v>0</v>
      </c>
      <c r="L6079" s="82">
        <v>395963</v>
      </c>
      <c r="M6079" s="82">
        <v>0</v>
      </c>
      <c r="N6079" s="82">
        <v>2249.79</v>
      </c>
      <c r="O6079" s="86" t="s">
        <v>17552</v>
      </c>
      <c r="P6079" s="82">
        <v>18855.37</v>
      </c>
      <c r="Q6079" s="82">
        <v>0</v>
      </c>
      <c r="R6079" s="2">
        <f t="shared" si="188"/>
        <v>395963</v>
      </c>
      <c r="S6079" s="2">
        <f t="shared" si="189"/>
        <v>2249.7897727272725</v>
      </c>
    </row>
    <row r="6080" spans="1:19" x14ac:dyDescent="0.25">
      <c r="A6080" s="85" t="s">
        <v>17726</v>
      </c>
      <c r="B6080" s="85" t="s">
        <v>6872</v>
      </c>
      <c r="C6080" s="85" t="s">
        <v>6873</v>
      </c>
      <c r="D6080" s="85">
        <v>601</v>
      </c>
      <c r="E6080" s="85">
        <v>1</v>
      </c>
      <c r="F6080" s="85" t="s">
        <v>7633</v>
      </c>
      <c r="G6080" s="85" t="s">
        <v>7632</v>
      </c>
      <c r="H6080" s="85" t="s">
        <v>5260</v>
      </c>
      <c r="I6080" s="85" t="s">
        <v>7631</v>
      </c>
      <c r="J6080" s="84">
        <v>50</v>
      </c>
      <c r="K6080" s="84">
        <v>0</v>
      </c>
      <c r="L6080" s="82">
        <v>106377</v>
      </c>
      <c r="M6080" s="82">
        <v>0</v>
      </c>
      <c r="N6080" s="82">
        <v>2127.54</v>
      </c>
      <c r="O6080" s="86" t="s">
        <v>17554</v>
      </c>
      <c r="P6080" s="82">
        <v>-1667.38</v>
      </c>
      <c r="Q6080" s="82">
        <v>0</v>
      </c>
      <c r="R6080" s="2">
        <f t="shared" si="188"/>
        <v>106377</v>
      </c>
      <c r="S6080" s="2">
        <f t="shared" si="189"/>
        <v>2127.54</v>
      </c>
    </row>
    <row r="6081" spans="1:19" x14ac:dyDescent="0.25">
      <c r="A6081" s="85" t="s">
        <v>17726</v>
      </c>
      <c r="B6081" s="85" t="s">
        <v>6872</v>
      </c>
      <c r="C6081" s="85" t="s">
        <v>6873</v>
      </c>
      <c r="D6081" s="85">
        <v>601</v>
      </c>
      <c r="E6081" s="85">
        <v>1</v>
      </c>
      <c r="F6081" s="85" t="s">
        <v>7630</v>
      </c>
      <c r="G6081" s="85" t="s">
        <v>7629</v>
      </c>
      <c r="H6081" s="85" t="s">
        <v>5261</v>
      </c>
      <c r="I6081" s="85" t="s">
        <v>7628</v>
      </c>
      <c r="J6081" s="84">
        <v>190</v>
      </c>
      <c r="K6081" s="84">
        <v>0</v>
      </c>
      <c r="L6081" s="82">
        <v>315010</v>
      </c>
      <c r="M6081" s="82">
        <v>0</v>
      </c>
      <c r="N6081" s="82">
        <v>1657.95</v>
      </c>
      <c r="O6081" s="86" t="s">
        <v>17554</v>
      </c>
      <c r="P6081" s="82">
        <v>-4937.5600000000004</v>
      </c>
      <c r="Q6081" s="82">
        <v>0</v>
      </c>
      <c r="R6081" s="2">
        <f t="shared" si="188"/>
        <v>315010</v>
      </c>
      <c r="S6081" s="2">
        <f t="shared" si="189"/>
        <v>1657.9473684210527</v>
      </c>
    </row>
    <row r="6082" spans="1:19" x14ac:dyDescent="0.25">
      <c r="A6082" s="85" t="s">
        <v>17726</v>
      </c>
      <c r="B6082" s="85" t="s">
        <v>6872</v>
      </c>
      <c r="C6082" s="85" t="s">
        <v>6873</v>
      </c>
      <c r="D6082" s="85">
        <v>601</v>
      </c>
      <c r="E6082" s="85">
        <v>1</v>
      </c>
      <c r="F6082" s="85" t="s">
        <v>7627</v>
      </c>
      <c r="G6082" s="85" t="s">
        <v>7626</v>
      </c>
      <c r="H6082" s="85" t="s">
        <v>5262</v>
      </c>
      <c r="I6082" s="85" t="s">
        <v>7625</v>
      </c>
      <c r="J6082" s="84">
        <v>96</v>
      </c>
      <c r="K6082" s="84">
        <v>0</v>
      </c>
      <c r="L6082" s="82">
        <v>204665</v>
      </c>
      <c r="M6082" s="82">
        <v>0</v>
      </c>
      <c r="N6082" s="82">
        <v>2131.9299999999998</v>
      </c>
      <c r="O6082" s="86" t="s">
        <v>17554</v>
      </c>
      <c r="P6082" s="82">
        <v>-3207.98</v>
      </c>
      <c r="Q6082" s="82">
        <v>0</v>
      </c>
      <c r="R6082" s="2">
        <f t="shared" si="188"/>
        <v>204665</v>
      </c>
      <c r="S6082" s="2">
        <f t="shared" si="189"/>
        <v>2131.9270833333335</v>
      </c>
    </row>
    <row r="6083" spans="1:19" x14ac:dyDescent="0.25">
      <c r="A6083" s="85" t="s">
        <v>17726</v>
      </c>
      <c r="B6083" s="85" t="s">
        <v>6872</v>
      </c>
      <c r="C6083" s="85" t="s">
        <v>6873</v>
      </c>
      <c r="D6083" s="85">
        <v>601</v>
      </c>
      <c r="E6083" s="85">
        <v>1</v>
      </c>
      <c r="F6083" s="85" t="s">
        <v>7624</v>
      </c>
      <c r="G6083" s="85" t="s">
        <v>7623</v>
      </c>
      <c r="H6083" s="85" t="s">
        <v>5263</v>
      </c>
      <c r="I6083" s="85" t="s">
        <v>7622</v>
      </c>
      <c r="J6083" s="84">
        <v>50</v>
      </c>
      <c r="K6083" s="84">
        <v>0</v>
      </c>
      <c r="L6083" s="82">
        <v>85351</v>
      </c>
      <c r="M6083" s="82">
        <v>0</v>
      </c>
      <c r="N6083" s="82">
        <v>1707.02</v>
      </c>
      <c r="O6083" s="86" t="s">
        <v>17554</v>
      </c>
      <c r="P6083" s="82">
        <v>-1337.82</v>
      </c>
      <c r="Q6083" s="82">
        <v>0</v>
      </c>
      <c r="R6083" s="2">
        <f t="shared" si="188"/>
        <v>85351</v>
      </c>
      <c r="S6083" s="2">
        <f t="shared" si="189"/>
        <v>1707.02</v>
      </c>
    </row>
    <row r="6084" spans="1:19" x14ac:dyDescent="0.25">
      <c r="A6084" s="85" t="s">
        <v>17726</v>
      </c>
      <c r="B6084" s="85" t="s">
        <v>6906</v>
      </c>
      <c r="C6084" s="85" t="s">
        <v>6907</v>
      </c>
      <c r="D6084" s="85">
        <v>624</v>
      </c>
      <c r="E6084" s="85">
        <v>24</v>
      </c>
      <c r="F6084" s="85" t="s">
        <v>7621</v>
      </c>
      <c r="G6084" s="85" t="s">
        <v>7620</v>
      </c>
      <c r="H6084" s="85" t="s">
        <v>5264</v>
      </c>
      <c r="I6084" s="85" t="s">
        <v>7619</v>
      </c>
      <c r="J6084" s="84">
        <v>60</v>
      </c>
      <c r="K6084" s="84">
        <v>0</v>
      </c>
      <c r="L6084" s="82">
        <v>131168</v>
      </c>
      <c r="M6084" s="82">
        <v>0</v>
      </c>
      <c r="N6084" s="82">
        <v>2186.13</v>
      </c>
      <c r="O6084" s="86" t="s">
        <v>17552</v>
      </c>
      <c r="P6084" s="82">
        <v>6246.08</v>
      </c>
      <c r="Q6084" s="82">
        <v>0</v>
      </c>
      <c r="R6084" s="2">
        <f t="shared" ref="R6084:R6147" si="190">L6084-M6084</f>
        <v>131168</v>
      </c>
      <c r="S6084" s="2">
        <f t="shared" ref="S6084:S6147" si="191">R6084/J6084</f>
        <v>2186.1333333333332</v>
      </c>
    </row>
    <row r="6085" spans="1:19" x14ac:dyDescent="0.25">
      <c r="A6085" s="85" t="s">
        <v>17726</v>
      </c>
      <c r="B6085" s="85" t="s">
        <v>6872</v>
      </c>
      <c r="C6085" s="85" t="s">
        <v>6873</v>
      </c>
      <c r="D6085" s="85">
        <v>601</v>
      </c>
      <c r="E6085" s="85">
        <v>1</v>
      </c>
      <c r="F6085" s="85" t="s">
        <v>7618</v>
      </c>
      <c r="G6085" s="85" t="s">
        <v>7617</v>
      </c>
      <c r="H6085" s="85" t="s">
        <v>5265</v>
      </c>
      <c r="I6085" s="85" t="s">
        <v>7616</v>
      </c>
      <c r="J6085" s="84">
        <v>60</v>
      </c>
      <c r="K6085" s="84">
        <v>0</v>
      </c>
      <c r="L6085" s="82">
        <v>139425</v>
      </c>
      <c r="M6085" s="82">
        <v>0</v>
      </c>
      <c r="N6085" s="82">
        <v>2323.75</v>
      </c>
      <c r="O6085" s="86" t="s">
        <v>17552</v>
      </c>
      <c r="P6085" s="82">
        <v>6639.26</v>
      </c>
      <c r="Q6085" s="82">
        <v>0</v>
      </c>
      <c r="R6085" s="2">
        <f t="shared" si="190"/>
        <v>139425</v>
      </c>
      <c r="S6085" s="2">
        <f t="shared" si="191"/>
        <v>2323.75</v>
      </c>
    </row>
    <row r="6086" spans="1:19" x14ac:dyDescent="0.25">
      <c r="A6086" s="85" t="s">
        <v>17726</v>
      </c>
      <c r="B6086" s="85" t="s">
        <v>6872</v>
      </c>
      <c r="C6086" s="85" t="s">
        <v>6873</v>
      </c>
      <c r="D6086" s="85">
        <v>601</v>
      </c>
      <c r="E6086" s="85">
        <v>1</v>
      </c>
      <c r="F6086" s="85" t="s">
        <v>7615</v>
      </c>
      <c r="G6086" s="85" t="s">
        <v>7614</v>
      </c>
      <c r="H6086" s="85" t="s">
        <v>5266</v>
      </c>
      <c r="I6086" s="85" t="s">
        <v>7613</v>
      </c>
      <c r="J6086" s="84">
        <v>182</v>
      </c>
      <c r="K6086" s="84">
        <v>0</v>
      </c>
      <c r="L6086" s="82">
        <v>400345</v>
      </c>
      <c r="M6086" s="82">
        <v>0</v>
      </c>
      <c r="N6086" s="82">
        <v>2199.6999999999998</v>
      </c>
      <c r="O6086" s="86" t="s">
        <v>17554</v>
      </c>
      <c r="P6086" s="82">
        <v>-6275.13</v>
      </c>
      <c r="Q6086" s="82">
        <v>0</v>
      </c>
      <c r="R6086" s="2">
        <f t="shared" si="190"/>
        <v>400345</v>
      </c>
      <c r="S6086" s="2">
        <f t="shared" si="191"/>
        <v>2199.697802197802</v>
      </c>
    </row>
    <row r="6087" spans="1:19" x14ac:dyDescent="0.25">
      <c r="A6087" s="85" t="s">
        <v>17726</v>
      </c>
      <c r="B6087" s="85" t="s">
        <v>6895</v>
      </c>
      <c r="C6087" s="85" t="s">
        <v>6896</v>
      </c>
      <c r="D6087" s="85">
        <v>659</v>
      </c>
      <c r="E6087" s="85">
        <v>59</v>
      </c>
      <c r="F6087" s="85" t="s">
        <v>7610</v>
      </c>
      <c r="G6087" s="85" t="s">
        <v>7609</v>
      </c>
      <c r="H6087" s="85" t="s">
        <v>5267</v>
      </c>
      <c r="I6087" s="85" t="s">
        <v>7612</v>
      </c>
      <c r="J6087" s="84">
        <v>219</v>
      </c>
      <c r="K6087" s="84">
        <v>0</v>
      </c>
      <c r="L6087" s="82">
        <v>531900</v>
      </c>
      <c r="M6087" s="82">
        <v>0</v>
      </c>
      <c r="N6087" s="82">
        <v>2428.77</v>
      </c>
      <c r="O6087" s="86" t="s">
        <v>17552</v>
      </c>
      <c r="P6087" s="82">
        <v>25328.6</v>
      </c>
      <c r="Q6087" s="82">
        <v>0</v>
      </c>
      <c r="R6087" s="2">
        <f t="shared" si="190"/>
        <v>531900</v>
      </c>
      <c r="S6087" s="2">
        <f t="shared" si="191"/>
        <v>2428.7671232876714</v>
      </c>
    </row>
    <row r="6088" spans="1:19" x14ac:dyDescent="0.25">
      <c r="A6088" s="85" t="s">
        <v>17726</v>
      </c>
      <c r="B6088" s="85" t="s">
        <v>6895</v>
      </c>
      <c r="C6088" s="85" t="s">
        <v>6896</v>
      </c>
      <c r="D6088" s="85">
        <v>659</v>
      </c>
      <c r="E6088" s="85">
        <v>59</v>
      </c>
      <c r="F6088" s="85" t="s">
        <v>7610</v>
      </c>
      <c r="G6088" s="85" t="s">
        <v>7609</v>
      </c>
      <c r="H6088" s="85" t="s">
        <v>5268</v>
      </c>
      <c r="I6088" s="85" t="s">
        <v>7611</v>
      </c>
      <c r="J6088" s="84">
        <v>150</v>
      </c>
      <c r="K6088" s="84">
        <v>0</v>
      </c>
      <c r="L6088" s="82">
        <v>388632</v>
      </c>
      <c r="M6088" s="82">
        <v>0</v>
      </c>
      <c r="N6088" s="82">
        <v>2590.88</v>
      </c>
      <c r="O6088" s="86" t="s">
        <v>17552</v>
      </c>
      <c r="P6088" s="82">
        <v>18506.3</v>
      </c>
      <c r="Q6088" s="82">
        <v>0</v>
      </c>
      <c r="R6088" s="2">
        <f t="shared" si="190"/>
        <v>388632</v>
      </c>
      <c r="S6088" s="2">
        <f t="shared" si="191"/>
        <v>2590.88</v>
      </c>
    </row>
    <row r="6089" spans="1:19" x14ac:dyDescent="0.25">
      <c r="A6089" s="85" t="s">
        <v>17726</v>
      </c>
      <c r="B6089" s="85" t="s">
        <v>6895</v>
      </c>
      <c r="C6089" s="85" t="s">
        <v>6896</v>
      </c>
      <c r="D6089" s="85">
        <v>659</v>
      </c>
      <c r="E6089" s="85">
        <v>59</v>
      </c>
      <c r="F6089" s="85" t="s">
        <v>7610</v>
      </c>
      <c r="G6089" s="85" t="s">
        <v>7609</v>
      </c>
      <c r="H6089" s="85" t="s">
        <v>5269</v>
      </c>
      <c r="I6089" s="85" t="s">
        <v>7608</v>
      </c>
      <c r="J6089" s="84">
        <v>25</v>
      </c>
      <c r="K6089" s="84">
        <v>0</v>
      </c>
      <c r="L6089" s="82">
        <v>31318</v>
      </c>
      <c r="M6089" s="82">
        <v>0</v>
      </c>
      <c r="N6089" s="82">
        <v>1252.72</v>
      </c>
      <c r="O6089" s="86" t="s">
        <v>17552</v>
      </c>
      <c r="P6089" s="82">
        <v>1491.3</v>
      </c>
      <c r="Q6089" s="82">
        <v>0</v>
      </c>
      <c r="R6089" s="2">
        <f t="shared" si="190"/>
        <v>31318</v>
      </c>
      <c r="S6089" s="2">
        <f t="shared" si="191"/>
        <v>1252.72</v>
      </c>
    </row>
    <row r="6090" spans="1:19" x14ac:dyDescent="0.25">
      <c r="A6090" s="85" t="s">
        <v>17726</v>
      </c>
      <c r="B6090" s="85" t="s">
        <v>6895</v>
      </c>
      <c r="C6090" s="85" t="s">
        <v>6896</v>
      </c>
      <c r="D6090" s="85">
        <v>659</v>
      </c>
      <c r="E6090" s="85">
        <v>59</v>
      </c>
      <c r="F6090" s="85" t="s">
        <v>7610</v>
      </c>
      <c r="G6090" s="85" t="s">
        <v>7609</v>
      </c>
      <c r="H6090" s="85" t="s">
        <v>17801</v>
      </c>
      <c r="I6090" s="85" t="s">
        <v>17802</v>
      </c>
      <c r="J6090" s="84">
        <v>6</v>
      </c>
      <c r="K6090" s="84">
        <v>0</v>
      </c>
      <c r="L6090" s="82">
        <v>8662</v>
      </c>
      <c r="M6090" s="82">
        <v>0</v>
      </c>
      <c r="N6090" s="82">
        <v>1443.67</v>
      </c>
      <c r="O6090" s="86" t="s">
        <v>17552</v>
      </c>
      <c r="P6090" s="82">
        <v>412.45</v>
      </c>
      <c r="Q6090" s="82">
        <v>0</v>
      </c>
      <c r="R6090" s="2">
        <f t="shared" si="190"/>
        <v>8662</v>
      </c>
      <c r="S6090" s="2">
        <f t="shared" si="191"/>
        <v>1443.6666666666667</v>
      </c>
    </row>
    <row r="6091" spans="1:19" x14ac:dyDescent="0.25">
      <c r="A6091" s="85" t="s">
        <v>17726</v>
      </c>
      <c r="B6091" s="85" t="s">
        <v>6895</v>
      </c>
      <c r="C6091" s="85" t="s">
        <v>6896</v>
      </c>
      <c r="D6091" s="85">
        <v>659</v>
      </c>
      <c r="E6091" s="85">
        <v>59</v>
      </c>
      <c r="F6091" s="85" t="s">
        <v>7610</v>
      </c>
      <c r="G6091" s="85" t="s">
        <v>7609</v>
      </c>
      <c r="H6091" s="85" t="s">
        <v>18949</v>
      </c>
      <c r="I6091" s="85" t="s">
        <v>18950</v>
      </c>
      <c r="J6091" s="84">
        <v>25</v>
      </c>
      <c r="K6091" s="84">
        <v>0</v>
      </c>
      <c r="L6091" s="82">
        <v>48208</v>
      </c>
      <c r="M6091" s="82">
        <v>0</v>
      </c>
      <c r="N6091" s="82">
        <v>1928.32</v>
      </c>
      <c r="O6091" s="86" t="s">
        <v>17552</v>
      </c>
      <c r="P6091" s="82">
        <v>2295.6</v>
      </c>
      <c r="Q6091" s="82">
        <v>0</v>
      </c>
      <c r="R6091" s="2">
        <f t="shared" si="190"/>
        <v>48208</v>
      </c>
      <c r="S6091" s="2">
        <f t="shared" si="191"/>
        <v>1928.32</v>
      </c>
    </row>
    <row r="6092" spans="1:19" x14ac:dyDescent="0.25">
      <c r="A6092" s="85" t="s">
        <v>17726</v>
      </c>
      <c r="B6092" s="85" t="s">
        <v>6906</v>
      </c>
      <c r="C6092" s="85" t="s">
        <v>6907</v>
      </c>
      <c r="D6092" s="85">
        <v>624</v>
      </c>
      <c r="E6092" s="85">
        <v>24</v>
      </c>
      <c r="F6092" s="85" t="s">
        <v>7607</v>
      </c>
      <c r="G6092" s="85" t="s">
        <v>7606</v>
      </c>
      <c r="H6092" s="85" t="s">
        <v>5270</v>
      </c>
      <c r="I6092" s="85" t="s">
        <v>7605</v>
      </c>
      <c r="J6092" s="84">
        <v>150</v>
      </c>
      <c r="K6092" s="84">
        <v>0</v>
      </c>
      <c r="L6092" s="82">
        <v>306498</v>
      </c>
      <c r="M6092" s="82">
        <v>0</v>
      </c>
      <c r="N6092" s="82">
        <v>2043.32</v>
      </c>
      <c r="O6092" s="86" t="s">
        <v>17554</v>
      </c>
      <c r="P6092" s="82">
        <v>-4804.1400000000003</v>
      </c>
      <c r="Q6092" s="82">
        <v>0</v>
      </c>
      <c r="R6092" s="2">
        <f t="shared" si="190"/>
        <v>306498</v>
      </c>
      <c r="S6092" s="2">
        <f t="shared" si="191"/>
        <v>2043.32</v>
      </c>
    </row>
    <row r="6093" spans="1:19" x14ac:dyDescent="0.25">
      <c r="A6093" s="85" t="s">
        <v>17726</v>
      </c>
      <c r="B6093" s="85" t="s">
        <v>6895</v>
      </c>
      <c r="C6093" s="85" t="s">
        <v>6896</v>
      </c>
      <c r="D6093" s="85">
        <v>659</v>
      </c>
      <c r="E6093" s="85">
        <v>59</v>
      </c>
      <c r="F6093" s="85" t="s">
        <v>7603</v>
      </c>
      <c r="G6093" s="85" t="s">
        <v>7602</v>
      </c>
      <c r="H6093" s="85" t="s">
        <v>5271</v>
      </c>
      <c r="I6093" s="85" t="s">
        <v>7604</v>
      </c>
      <c r="J6093" s="84">
        <v>20</v>
      </c>
      <c r="K6093" s="84">
        <v>0</v>
      </c>
      <c r="L6093" s="82">
        <v>39056</v>
      </c>
      <c r="M6093" s="82">
        <v>0</v>
      </c>
      <c r="N6093" s="82">
        <v>1952.8</v>
      </c>
      <c r="O6093" s="86" t="s">
        <v>17554</v>
      </c>
      <c r="P6093" s="82">
        <v>-612.17999999999995</v>
      </c>
      <c r="Q6093" s="82">
        <v>0</v>
      </c>
      <c r="R6093" s="2">
        <f t="shared" si="190"/>
        <v>39056</v>
      </c>
      <c r="S6093" s="2">
        <f t="shared" si="191"/>
        <v>1952.8</v>
      </c>
    </row>
    <row r="6094" spans="1:19" x14ac:dyDescent="0.25">
      <c r="A6094" s="85" t="s">
        <v>17726</v>
      </c>
      <c r="B6094" s="85" t="s">
        <v>6895</v>
      </c>
      <c r="C6094" s="85" t="s">
        <v>6896</v>
      </c>
      <c r="D6094" s="85">
        <v>659</v>
      </c>
      <c r="E6094" s="85">
        <v>59</v>
      </c>
      <c r="F6094" s="85" t="s">
        <v>7603</v>
      </c>
      <c r="G6094" s="85" t="s">
        <v>7602</v>
      </c>
      <c r="H6094" s="85" t="s">
        <v>5272</v>
      </c>
      <c r="I6094" s="85" t="s">
        <v>7601</v>
      </c>
      <c r="J6094" s="84">
        <v>24</v>
      </c>
      <c r="K6094" s="84">
        <v>0</v>
      </c>
      <c r="L6094" s="82">
        <v>37502</v>
      </c>
      <c r="M6094" s="82">
        <v>0</v>
      </c>
      <c r="N6094" s="82">
        <v>1562.58</v>
      </c>
      <c r="O6094" s="86" t="s">
        <v>17554</v>
      </c>
      <c r="P6094" s="82">
        <v>-587.82000000000005</v>
      </c>
      <c r="Q6094" s="82">
        <v>0</v>
      </c>
      <c r="R6094" s="2">
        <f t="shared" si="190"/>
        <v>37502</v>
      </c>
      <c r="S6094" s="2">
        <f t="shared" si="191"/>
        <v>1562.5833333333333</v>
      </c>
    </row>
    <row r="6095" spans="1:19" x14ac:dyDescent="0.25">
      <c r="A6095" s="85" t="s">
        <v>17726</v>
      </c>
      <c r="B6095" s="85" t="s">
        <v>6895</v>
      </c>
      <c r="C6095" s="85" t="s">
        <v>6896</v>
      </c>
      <c r="D6095" s="85">
        <v>659</v>
      </c>
      <c r="E6095" s="85">
        <v>59</v>
      </c>
      <c r="F6095" s="85" t="s">
        <v>7597</v>
      </c>
      <c r="G6095" s="85" t="s">
        <v>7596</v>
      </c>
      <c r="H6095" s="85" t="s">
        <v>5273</v>
      </c>
      <c r="I6095" s="85" t="s">
        <v>7600</v>
      </c>
      <c r="J6095" s="84">
        <v>150</v>
      </c>
      <c r="K6095" s="84">
        <v>0</v>
      </c>
      <c r="L6095" s="82">
        <v>385359</v>
      </c>
      <c r="M6095" s="82">
        <v>0</v>
      </c>
      <c r="N6095" s="82">
        <v>2569.06</v>
      </c>
      <c r="O6095" s="86" t="s">
        <v>17552</v>
      </c>
      <c r="P6095" s="82">
        <v>18350.46</v>
      </c>
      <c r="Q6095" s="82">
        <v>0</v>
      </c>
      <c r="R6095" s="2">
        <f t="shared" si="190"/>
        <v>385359</v>
      </c>
      <c r="S6095" s="2">
        <f t="shared" si="191"/>
        <v>2569.06</v>
      </c>
    </row>
    <row r="6096" spans="1:19" x14ac:dyDescent="0.25">
      <c r="A6096" s="85" t="s">
        <v>17726</v>
      </c>
      <c r="B6096" s="85" t="s">
        <v>6895</v>
      </c>
      <c r="C6096" s="85" t="s">
        <v>6896</v>
      </c>
      <c r="D6096" s="85">
        <v>659</v>
      </c>
      <c r="E6096" s="85">
        <v>59</v>
      </c>
      <c r="F6096" s="85" t="s">
        <v>7597</v>
      </c>
      <c r="G6096" s="85" t="s">
        <v>7596</v>
      </c>
      <c r="H6096" s="85" t="s">
        <v>5274</v>
      </c>
      <c r="I6096" s="85" t="s">
        <v>7599</v>
      </c>
      <c r="J6096" s="84">
        <v>148</v>
      </c>
      <c r="K6096" s="84">
        <v>0</v>
      </c>
      <c r="L6096" s="82">
        <v>366231</v>
      </c>
      <c r="M6096" s="82">
        <v>0</v>
      </c>
      <c r="N6096" s="82">
        <v>2474.5300000000002</v>
      </c>
      <c r="O6096" s="86" t="s">
        <v>17552</v>
      </c>
      <c r="P6096" s="82">
        <v>17439.560000000001</v>
      </c>
      <c r="Q6096" s="82">
        <v>0</v>
      </c>
      <c r="R6096" s="2">
        <f t="shared" si="190"/>
        <v>366231</v>
      </c>
      <c r="S6096" s="2">
        <f t="shared" si="191"/>
        <v>2474.5337837837837</v>
      </c>
    </row>
    <row r="6097" spans="1:19" x14ac:dyDescent="0.25">
      <c r="A6097" s="85" t="s">
        <v>17726</v>
      </c>
      <c r="B6097" s="85" t="s">
        <v>6895</v>
      </c>
      <c r="C6097" s="85" t="s">
        <v>6896</v>
      </c>
      <c r="D6097" s="85">
        <v>659</v>
      </c>
      <c r="E6097" s="85">
        <v>59</v>
      </c>
      <c r="F6097" s="85" t="s">
        <v>7597</v>
      </c>
      <c r="G6097" s="85" t="s">
        <v>7596</v>
      </c>
      <c r="H6097" s="85" t="s">
        <v>5275</v>
      </c>
      <c r="I6097" s="85" t="s">
        <v>7598</v>
      </c>
      <c r="J6097" s="84">
        <v>200</v>
      </c>
      <c r="K6097" s="84">
        <v>0</v>
      </c>
      <c r="L6097" s="82">
        <v>534775</v>
      </c>
      <c r="M6097" s="82">
        <v>0</v>
      </c>
      <c r="N6097" s="82">
        <v>2673.88</v>
      </c>
      <c r="O6097" s="86" t="s">
        <v>17552</v>
      </c>
      <c r="P6097" s="82">
        <v>25465.46</v>
      </c>
      <c r="Q6097" s="82">
        <v>0</v>
      </c>
      <c r="R6097" s="2">
        <f t="shared" si="190"/>
        <v>534775</v>
      </c>
      <c r="S6097" s="2">
        <f t="shared" si="191"/>
        <v>2673.875</v>
      </c>
    </row>
    <row r="6098" spans="1:19" x14ac:dyDescent="0.25">
      <c r="A6098" s="85" t="s">
        <v>17726</v>
      </c>
      <c r="B6098" s="85" t="s">
        <v>6872</v>
      </c>
      <c r="C6098" s="85" t="s">
        <v>6873</v>
      </c>
      <c r="D6098" s="85">
        <v>601</v>
      </c>
      <c r="E6098" s="85">
        <v>1</v>
      </c>
      <c r="F6098" s="85" t="s">
        <v>7594</v>
      </c>
      <c r="G6098" s="85" t="s">
        <v>7593</v>
      </c>
      <c r="H6098" s="85" t="s">
        <v>5276</v>
      </c>
      <c r="I6098" s="85" t="s">
        <v>7592</v>
      </c>
      <c r="J6098" s="84">
        <v>72</v>
      </c>
      <c r="K6098" s="84">
        <v>0</v>
      </c>
      <c r="L6098" s="82">
        <v>141342</v>
      </c>
      <c r="M6098" s="82">
        <v>0</v>
      </c>
      <c r="N6098" s="82">
        <v>1963.08</v>
      </c>
      <c r="O6098" s="86" t="s">
        <v>17554</v>
      </c>
      <c r="P6098" s="82">
        <v>-2215.4299999999998</v>
      </c>
      <c r="Q6098" s="82">
        <v>0</v>
      </c>
      <c r="R6098" s="2">
        <f t="shared" si="190"/>
        <v>141342</v>
      </c>
      <c r="S6098" s="2">
        <f t="shared" si="191"/>
        <v>1963.0833333333333</v>
      </c>
    </row>
    <row r="6099" spans="1:19" x14ac:dyDescent="0.25">
      <c r="A6099" s="85" t="s">
        <v>17726</v>
      </c>
      <c r="B6099" s="85" t="s">
        <v>6872</v>
      </c>
      <c r="C6099" s="85" t="s">
        <v>6873</v>
      </c>
      <c r="D6099" s="85">
        <v>601</v>
      </c>
      <c r="E6099" s="85">
        <v>1</v>
      </c>
      <c r="F6099" s="85" t="s">
        <v>7591</v>
      </c>
      <c r="G6099" s="85" t="s">
        <v>7590</v>
      </c>
      <c r="H6099" s="85" t="s">
        <v>5277</v>
      </c>
      <c r="I6099" s="85" t="s">
        <v>7589</v>
      </c>
      <c r="J6099" s="84">
        <v>20</v>
      </c>
      <c r="K6099" s="84">
        <v>0</v>
      </c>
      <c r="L6099" s="82">
        <v>45257</v>
      </c>
      <c r="M6099" s="82">
        <v>0</v>
      </c>
      <c r="N6099" s="82">
        <v>2262.85</v>
      </c>
      <c r="O6099" s="86" t="s">
        <v>17552</v>
      </c>
      <c r="P6099" s="82">
        <v>2155.1</v>
      </c>
      <c r="Q6099" s="82">
        <v>0</v>
      </c>
      <c r="R6099" s="2">
        <f t="shared" si="190"/>
        <v>45257</v>
      </c>
      <c r="S6099" s="2">
        <f t="shared" si="191"/>
        <v>2262.85</v>
      </c>
    </row>
    <row r="6100" spans="1:19" x14ac:dyDescent="0.25">
      <c r="A6100" s="85" t="s">
        <v>17726</v>
      </c>
      <c r="B6100" s="85" t="s">
        <v>6872</v>
      </c>
      <c r="C6100" s="85" t="s">
        <v>6873</v>
      </c>
      <c r="D6100" s="85">
        <v>601</v>
      </c>
      <c r="E6100" s="85">
        <v>1</v>
      </c>
      <c r="F6100" s="85" t="s">
        <v>7588</v>
      </c>
      <c r="G6100" s="85" t="s">
        <v>7587</v>
      </c>
      <c r="H6100" s="85" t="s">
        <v>5278</v>
      </c>
      <c r="I6100" s="85" t="s">
        <v>7586</v>
      </c>
      <c r="J6100" s="84">
        <v>60</v>
      </c>
      <c r="K6100" s="84">
        <v>0</v>
      </c>
      <c r="L6100" s="82">
        <v>120152</v>
      </c>
      <c r="M6100" s="82">
        <v>0</v>
      </c>
      <c r="N6100" s="82">
        <v>2002.53</v>
      </c>
      <c r="O6100" s="86" t="s">
        <v>17552</v>
      </c>
      <c r="P6100" s="82">
        <v>5721.53</v>
      </c>
      <c r="Q6100" s="82">
        <v>0</v>
      </c>
      <c r="R6100" s="2">
        <f t="shared" si="190"/>
        <v>120152</v>
      </c>
      <c r="S6100" s="2">
        <f t="shared" si="191"/>
        <v>2002.5333333333333</v>
      </c>
    </row>
    <row r="6101" spans="1:19" x14ac:dyDescent="0.25">
      <c r="A6101" s="85" t="s">
        <v>17726</v>
      </c>
      <c r="B6101" s="85" t="s">
        <v>6872</v>
      </c>
      <c r="C6101" s="85" t="s">
        <v>6873</v>
      </c>
      <c r="D6101" s="85">
        <v>601</v>
      </c>
      <c r="E6101" s="85">
        <v>1</v>
      </c>
      <c r="F6101" s="85" t="s">
        <v>7585</v>
      </c>
      <c r="G6101" s="85" t="s">
        <v>18962</v>
      </c>
      <c r="H6101" s="85" t="s">
        <v>5279</v>
      </c>
      <c r="I6101" s="85" t="s">
        <v>7584</v>
      </c>
      <c r="J6101" s="84">
        <v>90</v>
      </c>
      <c r="K6101" s="84">
        <v>0</v>
      </c>
      <c r="L6101" s="82">
        <v>169509</v>
      </c>
      <c r="M6101" s="82">
        <v>0</v>
      </c>
      <c r="N6101" s="82">
        <v>1883.43</v>
      </c>
      <c r="O6101" s="86" t="s">
        <v>17554</v>
      </c>
      <c r="P6101" s="82">
        <v>-2656.94</v>
      </c>
      <c r="Q6101" s="82">
        <v>0</v>
      </c>
      <c r="R6101" s="2">
        <f t="shared" si="190"/>
        <v>169509</v>
      </c>
      <c r="S6101" s="2">
        <f t="shared" si="191"/>
        <v>1883.4333333333334</v>
      </c>
    </row>
    <row r="6102" spans="1:19" x14ac:dyDescent="0.25">
      <c r="A6102" s="85" t="s">
        <v>17726</v>
      </c>
      <c r="B6102" s="85" t="s">
        <v>6872</v>
      </c>
      <c r="C6102" s="85" t="s">
        <v>6873</v>
      </c>
      <c r="D6102" s="85">
        <v>601</v>
      </c>
      <c r="E6102" s="85">
        <v>1</v>
      </c>
      <c r="F6102" s="85" t="s">
        <v>7583</v>
      </c>
      <c r="G6102" s="85" t="s">
        <v>7582</v>
      </c>
      <c r="H6102" s="85" t="s">
        <v>5280</v>
      </c>
      <c r="I6102" s="85" t="s">
        <v>7581</v>
      </c>
      <c r="J6102" s="84">
        <v>90</v>
      </c>
      <c r="K6102" s="84">
        <v>0</v>
      </c>
      <c r="L6102" s="82">
        <v>179682</v>
      </c>
      <c r="M6102" s="82">
        <v>0</v>
      </c>
      <c r="N6102" s="82">
        <v>1996.47</v>
      </c>
      <c r="O6102" s="86" t="s">
        <v>17552</v>
      </c>
      <c r="P6102" s="82">
        <v>8556.2999999999993</v>
      </c>
      <c r="Q6102" s="82">
        <v>0</v>
      </c>
      <c r="R6102" s="2">
        <f t="shared" si="190"/>
        <v>179682</v>
      </c>
      <c r="S6102" s="2">
        <f t="shared" si="191"/>
        <v>1996.4666666666667</v>
      </c>
    </row>
    <row r="6103" spans="1:19" x14ac:dyDescent="0.25">
      <c r="A6103" s="85" t="s">
        <v>17726</v>
      </c>
      <c r="B6103" s="85" t="s">
        <v>6872</v>
      </c>
      <c r="C6103" s="85" t="s">
        <v>6873</v>
      </c>
      <c r="D6103" s="85">
        <v>601</v>
      </c>
      <c r="E6103" s="85">
        <v>1</v>
      </c>
      <c r="F6103" s="85" t="s">
        <v>7580</v>
      </c>
      <c r="G6103" s="85" t="s">
        <v>7579</v>
      </c>
      <c r="H6103" s="85" t="s">
        <v>5281</v>
      </c>
      <c r="I6103" s="85" t="s">
        <v>7578</v>
      </c>
      <c r="J6103" s="84">
        <v>140</v>
      </c>
      <c r="K6103" s="84">
        <v>0</v>
      </c>
      <c r="L6103" s="82">
        <v>240453</v>
      </c>
      <c r="M6103" s="82">
        <v>0</v>
      </c>
      <c r="N6103" s="82">
        <v>1717.52</v>
      </c>
      <c r="O6103" s="86" t="s">
        <v>17554</v>
      </c>
      <c r="P6103" s="82">
        <v>-3768.94</v>
      </c>
      <c r="Q6103" s="82">
        <v>0</v>
      </c>
      <c r="R6103" s="2">
        <f t="shared" si="190"/>
        <v>240453</v>
      </c>
      <c r="S6103" s="2">
        <f t="shared" si="191"/>
        <v>1717.5214285714285</v>
      </c>
    </row>
    <row r="6104" spans="1:19" x14ac:dyDescent="0.25">
      <c r="A6104" s="85" t="s">
        <v>17726</v>
      </c>
      <c r="B6104" s="85" t="s">
        <v>6895</v>
      </c>
      <c r="C6104" s="85" t="s">
        <v>6896</v>
      </c>
      <c r="D6104" s="85">
        <v>659</v>
      </c>
      <c r="E6104" s="85">
        <v>59</v>
      </c>
      <c r="F6104" s="85" t="s">
        <v>7571</v>
      </c>
      <c r="G6104" s="85" t="s">
        <v>7570</v>
      </c>
      <c r="H6104" s="85" t="s">
        <v>18840</v>
      </c>
      <c r="I6104" s="85" t="s">
        <v>7577</v>
      </c>
      <c r="J6104" s="84">
        <v>0</v>
      </c>
      <c r="K6104" s="84">
        <v>100</v>
      </c>
      <c r="L6104" s="82">
        <v>239654</v>
      </c>
      <c r="M6104" s="82">
        <v>239654</v>
      </c>
      <c r="N6104" s="82">
        <v>2396.54</v>
      </c>
      <c r="O6104" s="86" t="s">
        <v>17552</v>
      </c>
      <c r="P6104" s="82">
        <v>11412.08</v>
      </c>
      <c r="Q6104" s="82">
        <v>0</v>
      </c>
      <c r="R6104" s="2">
        <f t="shared" si="190"/>
        <v>0</v>
      </c>
      <c r="S6104" s="2" t="e">
        <f t="shared" si="191"/>
        <v>#DIV/0!</v>
      </c>
    </row>
    <row r="6105" spans="1:19" x14ac:dyDescent="0.25">
      <c r="A6105" s="85" t="s">
        <v>17726</v>
      </c>
      <c r="B6105" s="85" t="s">
        <v>6895</v>
      </c>
      <c r="C6105" s="85" t="s">
        <v>6896</v>
      </c>
      <c r="D6105" s="85">
        <v>659</v>
      </c>
      <c r="E6105" s="85">
        <v>59</v>
      </c>
      <c r="F6105" s="85" t="s">
        <v>7571</v>
      </c>
      <c r="G6105" s="85" t="s">
        <v>7570</v>
      </c>
      <c r="H6105" s="85" t="s">
        <v>5282</v>
      </c>
      <c r="I6105" s="85" t="s">
        <v>7576</v>
      </c>
      <c r="J6105" s="84">
        <v>104</v>
      </c>
      <c r="K6105" s="84">
        <v>0</v>
      </c>
      <c r="L6105" s="82">
        <v>279239</v>
      </c>
      <c r="M6105" s="82">
        <v>0</v>
      </c>
      <c r="N6105" s="82">
        <v>2684.99</v>
      </c>
      <c r="O6105" s="86" t="s">
        <v>17552</v>
      </c>
      <c r="P6105" s="82">
        <v>13297.13</v>
      </c>
      <c r="Q6105" s="82">
        <v>0</v>
      </c>
      <c r="R6105" s="2">
        <f t="shared" si="190"/>
        <v>279239</v>
      </c>
      <c r="S6105" s="2">
        <f t="shared" si="191"/>
        <v>2684.9903846153848</v>
      </c>
    </row>
    <row r="6106" spans="1:19" x14ac:dyDescent="0.25">
      <c r="A6106" s="85" t="s">
        <v>17726</v>
      </c>
      <c r="B6106" s="85" t="s">
        <v>6895</v>
      </c>
      <c r="C6106" s="85" t="s">
        <v>6896</v>
      </c>
      <c r="D6106" s="85">
        <v>659</v>
      </c>
      <c r="E6106" s="85">
        <v>59</v>
      </c>
      <c r="F6106" s="85" t="s">
        <v>7571</v>
      </c>
      <c r="G6106" s="85" t="s">
        <v>7570</v>
      </c>
      <c r="H6106" s="85" t="s">
        <v>5283</v>
      </c>
      <c r="I6106" s="85" t="s">
        <v>7575</v>
      </c>
      <c r="J6106" s="84">
        <v>40</v>
      </c>
      <c r="K6106" s="84">
        <v>0</v>
      </c>
      <c r="L6106" s="82">
        <v>70529</v>
      </c>
      <c r="M6106" s="82">
        <v>0</v>
      </c>
      <c r="N6106" s="82">
        <v>1763.22</v>
      </c>
      <c r="O6106" s="86" t="s">
        <v>17552</v>
      </c>
      <c r="P6106" s="82">
        <v>3358.52</v>
      </c>
      <c r="Q6106" s="82">
        <v>0</v>
      </c>
      <c r="R6106" s="2">
        <f t="shared" si="190"/>
        <v>70529</v>
      </c>
      <c r="S6106" s="2">
        <f t="shared" si="191"/>
        <v>1763.2249999999999</v>
      </c>
    </row>
    <row r="6107" spans="1:19" x14ac:dyDescent="0.25">
      <c r="A6107" s="85" t="s">
        <v>17726</v>
      </c>
      <c r="B6107" s="85" t="s">
        <v>6895</v>
      </c>
      <c r="C6107" s="85" t="s">
        <v>6896</v>
      </c>
      <c r="D6107" s="85">
        <v>659</v>
      </c>
      <c r="E6107" s="85">
        <v>59</v>
      </c>
      <c r="F6107" s="85" t="s">
        <v>7571</v>
      </c>
      <c r="G6107" s="85" t="s">
        <v>7570</v>
      </c>
      <c r="H6107" s="85" t="s">
        <v>5284</v>
      </c>
      <c r="I6107" s="85" t="s">
        <v>7574</v>
      </c>
      <c r="J6107" s="84">
        <v>20</v>
      </c>
      <c r="K6107" s="84">
        <v>0</v>
      </c>
      <c r="L6107" s="82">
        <v>27897</v>
      </c>
      <c r="M6107" s="82">
        <v>0</v>
      </c>
      <c r="N6107" s="82">
        <v>1394.85</v>
      </c>
      <c r="O6107" s="86" t="s">
        <v>17552</v>
      </c>
      <c r="P6107" s="82">
        <v>1328.44</v>
      </c>
      <c r="Q6107" s="82">
        <v>0</v>
      </c>
      <c r="R6107" s="2">
        <f t="shared" si="190"/>
        <v>27897</v>
      </c>
      <c r="S6107" s="2">
        <f t="shared" si="191"/>
        <v>1394.85</v>
      </c>
    </row>
    <row r="6108" spans="1:19" x14ac:dyDescent="0.25">
      <c r="A6108" s="85" t="s">
        <v>17726</v>
      </c>
      <c r="B6108" s="85" t="s">
        <v>6895</v>
      </c>
      <c r="C6108" s="85" t="s">
        <v>6896</v>
      </c>
      <c r="D6108" s="85">
        <v>659</v>
      </c>
      <c r="E6108" s="85">
        <v>59</v>
      </c>
      <c r="F6108" s="85" t="s">
        <v>7571</v>
      </c>
      <c r="G6108" s="85" t="s">
        <v>7570</v>
      </c>
      <c r="H6108" s="85" t="s">
        <v>5285</v>
      </c>
      <c r="I6108" s="85" t="s">
        <v>7573</v>
      </c>
      <c r="J6108" s="84">
        <v>40</v>
      </c>
      <c r="K6108" s="84">
        <v>0</v>
      </c>
      <c r="L6108" s="82">
        <v>70362</v>
      </c>
      <c r="M6108" s="82">
        <v>0</v>
      </c>
      <c r="N6108" s="82">
        <v>1759.05</v>
      </c>
      <c r="O6108" s="86" t="s">
        <v>17552</v>
      </c>
      <c r="P6108" s="82">
        <v>3350.56</v>
      </c>
      <c r="Q6108" s="82">
        <v>0</v>
      </c>
      <c r="R6108" s="2">
        <f t="shared" si="190"/>
        <v>70362</v>
      </c>
      <c r="S6108" s="2">
        <f t="shared" si="191"/>
        <v>1759.05</v>
      </c>
    </row>
    <row r="6109" spans="1:19" x14ac:dyDescent="0.25">
      <c r="A6109" s="85" t="s">
        <v>17726</v>
      </c>
      <c r="B6109" s="85" t="s">
        <v>6895</v>
      </c>
      <c r="C6109" s="85" t="s">
        <v>6896</v>
      </c>
      <c r="D6109" s="85">
        <v>659</v>
      </c>
      <c r="E6109" s="85">
        <v>59</v>
      </c>
      <c r="F6109" s="85" t="s">
        <v>7571</v>
      </c>
      <c r="G6109" s="85" t="s">
        <v>7570</v>
      </c>
      <c r="H6109" s="85" t="s">
        <v>5286</v>
      </c>
      <c r="I6109" s="85" t="s">
        <v>7572</v>
      </c>
      <c r="J6109" s="84">
        <v>30</v>
      </c>
      <c r="K6109" s="84">
        <v>0</v>
      </c>
      <c r="L6109" s="82">
        <v>53459</v>
      </c>
      <c r="M6109" s="82">
        <v>0</v>
      </c>
      <c r="N6109" s="82">
        <v>1781.97</v>
      </c>
      <c r="O6109" s="86" t="s">
        <v>17552</v>
      </c>
      <c r="P6109" s="82">
        <v>2545.69</v>
      </c>
      <c r="Q6109" s="82">
        <v>0</v>
      </c>
      <c r="R6109" s="2">
        <f t="shared" si="190"/>
        <v>53459</v>
      </c>
      <c r="S6109" s="2">
        <f t="shared" si="191"/>
        <v>1781.9666666666667</v>
      </c>
    </row>
    <row r="6110" spans="1:19" x14ac:dyDescent="0.25">
      <c r="A6110" s="85" t="s">
        <v>17726</v>
      </c>
      <c r="B6110" s="85" t="s">
        <v>6895</v>
      </c>
      <c r="C6110" s="85" t="s">
        <v>6896</v>
      </c>
      <c r="D6110" s="85">
        <v>659</v>
      </c>
      <c r="E6110" s="85">
        <v>59</v>
      </c>
      <c r="F6110" s="85" t="s">
        <v>7571</v>
      </c>
      <c r="G6110" s="85" t="s">
        <v>7570</v>
      </c>
      <c r="H6110" s="85" t="s">
        <v>5287</v>
      </c>
      <c r="I6110" s="85" t="s">
        <v>7569</v>
      </c>
      <c r="J6110" s="84">
        <v>1</v>
      </c>
      <c r="K6110" s="84">
        <v>0</v>
      </c>
      <c r="L6110" s="82">
        <v>2070</v>
      </c>
      <c r="M6110" s="82">
        <v>0</v>
      </c>
      <c r="N6110" s="82">
        <v>2070</v>
      </c>
      <c r="O6110" s="86" t="s">
        <v>17552</v>
      </c>
      <c r="P6110" s="82">
        <v>98.57</v>
      </c>
      <c r="Q6110" s="82">
        <v>0</v>
      </c>
      <c r="R6110" s="2">
        <f t="shared" si="190"/>
        <v>2070</v>
      </c>
      <c r="S6110" s="2">
        <f t="shared" si="191"/>
        <v>2070</v>
      </c>
    </row>
    <row r="6111" spans="1:19" x14ac:dyDescent="0.25">
      <c r="A6111" s="85" t="s">
        <v>17726</v>
      </c>
      <c r="B6111" s="85" t="s">
        <v>6895</v>
      </c>
      <c r="C6111" s="85" t="s">
        <v>6896</v>
      </c>
      <c r="D6111" s="85">
        <v>659</v>
      </c>
      <c r="E6111" s="85">
        <v>59</v>
      </c>
      <c r="F6111" s="85" t="s">
        <v>7571</v>
      </c>
      <c r="G6111" s="85" t="s">
        <v>7570</v>
      </c>
      <c r="H6111" s="85" t="s">
        <v>18199</v>
      </c>
      <c r="I6111" s="85" t="s">
        <v>18222</v>
      </c>
      <c r="J6111" s="84">
        <v>12</v>
      </c>
      <c r="K6111" s="84">
        <v>0</v>
      </c>
      <c r="L6111" s="82">
        <v>21901</v>
      </c>
      <c r="M6111" s="82">
        <v>0</v>
      </c>
      <c r="N6111" s="82">
        <v>1825.08</v>
      </c>
      <c r="O6111" s="86" t="s">
        <v>17552</v>
      </c>
      <c r="P6111" s="82">
        <v>1042.8800000000001</v>
      </c>
      <c r="Q6111" s="82">
        <v>0</v>
      </c>
      <c r="R6111" s="2">
        <f t="shared" si="190"/>
        <v>21901</v>
      </c>
      <c r="S6111" s="2">
        <f t="shared" si="191"/>
        <v>1825.0833333333333</v>
      </c>
    </row>
    <row r="6112" spans="1:19" x14ac:dyDescent="0.25">
      <c r="A6112" s="85" t="s">
        <v>17726</v>
      </c>
      <c r="B6112" s="85" t="s">
        <v>6895</v>
      </c>
      <c r="C6112" s="85" t="s">
        <v>6896</v>
      </c>
      <c r="D6112" s="85">
        <v>659</v>
      </c>
      <c r="E6112" s="85">
        <v>59</v>
      </c>
      <c r="F6112" s="85" t="s">
        <v>7568</v>
      </c>
      <c r="G6112" s="85" t="s">
        <v>7567</v>
      </c>
      <c r="H6112" s="85" t="s">
        <v>5288</v>
      </c>
      <c r="I6112" s="85" t="s">
        <v>7566</v>
      </c>
      <c r="J6112" s="84">
        <v>128</v>
      </c>
      <c r="K6112" s="84">
        <v>0</v>
      </c>
      <c r="L6112" s="82">
        <v>253365</v>
      </c>
      <c r="M6112" s="82">
        <v>0</v>
      </c>
      <c r="N6112" s="82">
        <v>1979.41</v>
      </c>
      <c r="O6112" s="86" t="s">
        <v>17552</v>
      </c>
      <c r="P6112" s="82">
        <v>12065</v>
      </c>
      <c r="Q6112" s="82">
        <v>0</v>
      </c>
      <c r="R6112" s="2">
        <f t="shared" si="190"/>
        <v>253365</v>
      </c>
      <c r="S6112" s="2">
        <f t="shared" si="191"/>
        <v>1979.4140625</v>
      </c>
    </row>
    <row r="6113" spans="1:19" x14ac:dyDescent="0.25">
      <c r="A6113" s="85" t="s">
        <v>17726</v>
      </c>
      <c r="B6113" s="85" t="s">
        <v>6872</v>
      </c>
      <c r="C6113" s="85" t="s">
        <v>6873</v>
      </c>
      <c r="D6113" s="85">
        <v>601</v>
      </c>
      <c r="E6113" s="85">
        <v>1</v>
      </c>
      <c r="F6113" s="85" t="s">
        <v>7565</v>
      </c>
      <c r="G6113" s="85" t="s">
        <v>7564</v>
      </c>
      <c r="H6113" s="85" t="s">
        <v>5289</v>
      </c>
      <c r="I6113" s="85" t="s">
        <v>7563</v>
      </c>
      <c r="J6113" s="84">
        <v>93</v>
      </c>
      <c r="K6113" s="84">
        <v>0</v>
      </c>
      <c r="L6113" s="82">
        <v>196153</v>
      </c>
      <c r="M6113" s="82">
        <v>0</v>
      </c>
      <c r="N6113" s="82">
        <v>2109.17</v>
      </c>
      <c r="O6113" s="86" t="s">
        <v>17554</v>
      </c>
      <c r="P6113" s="82">
        <v>-3074.57</v>
      </c>
      <c r="Q6113" s="82">
        <v>0</v>
      </c>
      <c r="R6113" s="2">
        <f t="shared" si="190"/>
        <v>196153</v>
      </c>
      <c r="S6113" s="2">
        <f t="shared" si="191"/>
        <v>2109.1720430107525</v>
      </c>
    </row>
    <row r="6114" spans="1:19" x14ac:dyDescent="0.25">
      <c r="A6114" s="85" t="s">
        <v>17726</v>
      </c>
      <c r="B6114" s="85" t="s">
        <v>6872</v>
      </c>
      <c r="C6114" s="85" t="s">
        <v>6873</v>
      </c>
      <c r="D6114" s="85">
        <v>601</v>
      </c>
      <c r="E6114" s="85">
        <v>1</v>
      </c>
      <c r="F6114" s="85" t="s">
        <v>7562</v>
      </c>
      <c r="G6114" s="85" t="s">
        <v>7561</v>
      </c>
      <c r="H6114" s="85" t="s">
        <v>5290</v>
      </c>
      <c r="I6114" s="85" t="s">
        <v>7560</v>
      </c>
      <c r="J6114" s="84">
        <v>84</v>
      </c>
      <c r="K6114" s="84">
        <v>0</v>
      </c>
      <c r="L6114" s="82">
        <v>162213</v>
      </c>
      <c r="M6114" s="82">
        <v>0</v>
      </c>
      <c r="N6114" s="82">
        <v>1931.11</v>
      </c>
      <c r="O6114" s="86" t="s">
        <v>17554</v>
      </c>
      <c r="P6114" s="82">
        <v>-2542.5700000000002</v>
      </c>
      <c r="Q6114" s="82">
        <v>0</v>
      </c>
      <c r="R6114" s="2">
        <f t="shared" si="190"/>
        <v>162213</v>
      </c>
      <c r="S6114" s="2">
        <f t="shared" si="191"/>
        <v>1931.1071428571429</v>
      </c>
    </row>
    <row r="6115" spans="1:19" x14ac:dyDescent="0.25">
      <c r="A6115" s="85" t="s">
        <v>17726</v>
      </c>
      <c r="B6115" s="85" t="s">
        <v>6872</v>
      </c>
      <c r="C6115" s="85" t="s">
        <v>6873</v>
      </c>
      <c r="D6115" s="85">
        <v>601</v>
      </c>
      <c r="E6115" s="85">
        <v>1</v>
      </c>
      <c r="F6115" s="85" t="s">
        <v>7559</v>
      </c>
      <c r="G6115" s="85" t="s">
        <v>7558</v>
      </c>
      <c r="H6115" s="85" t="s">
        <v>5291</v>
      </c>
      <c r="I6115" s="85" t="s">
        <v>7557</v>
      </c>
      <c r="J6115" s="84">
        <v>66</v>
      </c>
      <c r="K6115" s="84">
        <v>0</v>
      </c>
      <c r="L6115" s="82">
        <v>143214</v>
      </c>
      <c r="M6115" s="82">
        <v>0</v>
      </c>
      <c r="N6115" s="82">
        <v>2169.91</v>
      </c>
      <c r="O6115" s="86" t="s">
        <v>17552</v>
      </c>
      <c r="P6115" s="82">
        <v>6819.71</v>
      </c>
      <c r="Q6115" s="82">
        <v>0</v>
      </c>
      <c r="R6115" s="2">
        <f t="shared" si="190"/>
        <v>143214</v>
      </c>
      <c r="S6115" s="2">
        <f t="shared" si="191"/>
        <v>2169.909090909091</v>
      </c>
    </row>
    <row r="6116" spans="1:19" x14ac:dyDescent="0.25">
      <c r="A6116" s="85" t="s">
        <v>17726</v>
      </c>
      <c r="B6116" s="85" t="s">
        <v>6872</v>
      </c>
      <c r="C6116" s="85" t="s">
        <v>6873</v>
      </c>
      <c r="D6116" s="85">
        <v>601</v>
      </c>
      <c r="E6116" s="85">
        <v>1</v>
      </c>
      <c r="F6116" s="85" t="s">
        <v>7556</v>
      </c>
      <c r="G6116" s="85" t="s">
        <v>7555</v>
      </c>
      <c r="H6116" s="85" t="s">
        <v>5292</v>
      </c>
      <c r="I6116" s="85" t="s">
        <v>6881</v>
      </c>
      <c r="J6116" s="84">
        <v>298</v>
      </c>
      <c r="K6116" s="84">
        <v>0</v>
      </c>
      <c r="L6116" s="82">
        <v>600514</v>
      </c>
      <c r="M6116" s="82">
        <v>0</v>
      </c>
      <c r="N6116" s="82">
        <v>2015.15</v>
      </c>
      <c r="O6116" s="86" t="s">
        <v>17552</v>
      </c>
      <c r="P6116" s="82">
        <v>28595.91</v>
      </c>
      <c r="Q6116" s="82">
        <v>0</v>
      </c>
      <c r="R6116" s="2">
        <f t="shared" si="190"/>
        <v>600514</v>
      </c>
      <c r="S6116" s="2">
        <f t="shared" si="191"/>
        <v>2015.1476510067114</v>
      </c>
    </row>
    <row r="6117" spans="1:19" x14ac:dyDescent="0.25">
      <c r="A6117" s="85" t="s">
        <v>17726</v>
      </c>
      <c r="B6117" s="85" t="s">
        <v>6872</v>
      </c>
      <c r="C6117" s="85" t="s">
        <v>6873</v>
      </c>
      <c r="D6117" s="85">
        <v>601</v>
      </c>
      <c r="E6117" s="85">
        <v>1</v>
      </c>
      <c r="F6117" s="85" t="s">
        <v>7554</v>
      </c>
      <c r="G6117" s="85" t="s">
        <v>7553</v>
      </c>
      <c r="H6117" s="85" t="s">
        <v>5293</v>
      </c>
      <c r="I6117" s="85" t="s">
        <v>7552</v>
      </c>
      <c r="J6117" s="84">
        <v>70</v>
      </c>
      <c r="K6117" s="84">
        <v>0</v>
      </c>
      <c r="L6117" s="82">
        <v>121036</v>
      </c>
      <c r="M6117" s="82">
        <v>0</v>
      </c>
      <c r="N6117" s="82">
        <v>1729.09</v>
      </c>
      <c r="O6117" s="86" t="s">
        <v>17554</v>
      </c>
      <c r="P6117" s="82">
        <v>-1897.16</v>
      </c>
      <c r="Q6117" s="82">
        <v>0</v>
      </c>
      <c r="R6117" s="2">
        <f t="shared" si="190"/>
        <v>121036</v>
      </c>
      <c r="S6117" s="2">
        <f t="shared" si="191"/>
        <v>1729.0857142857142</v>
      </c>
    </row>
    <row r="6118" spans="1:19" x14ac:dyDescent="0.25">
      <c r="A6118" s="85" t="s">
        <v>17726</v>
      </c>
      <c r="B6118" s="85" t="s">
        <v>6872</v>
      </c>
      <c r="C6118" s="85" t="s">
        <v>6873</v>
      </c>
      <c r="D6118" s="85">
        <v>601</v>
      </c>
      <c r="E6118" s="85">
        <v>1</v>
      </c>
      <c r="F6118" s="85" t="s">
        <v>7551</v>
      </c>
      <c r="G6118" s="85" t="s">
        <v>7550</v>
      </c>
      <c r="H6118" s="85" t="s">
        <v>5294</v>
      </c>
      <c r="I6118" s="85" t="s">
        <v>7549</v>
      </c>
      <c r="J6118" s="84">
        <v>82</v>
      </c>
      <c r="K6118" s="84">
        <v>0</v>
      </c>
      <c r="L6118" s="82">
        <v>174763</v>
      </c>
      <c r="M6118" s="82">
        <v>0</v>
      </c>
      <c r="N6118" s="82">
        <v>2131.2600000000002</v>
      </c>
      <c r="O6118" s="86" t="s">
        <v>17552</v>
      </c>
      <c r="P6118" s="82">
        <v>8322.0300000000007</v>
      </c>
      <c r="Q6118" s="82">
        <v>0</v>
      </c>
      <c r="R6118" s="2">
        <f t="shared" si="190"/>
        <v>174763</v>
      </c>
      <c r="S6118" s="2">
        <f t="shared" si="191"/>
        <v>2131.2560975609758</v>
      </c>
    </row>
    <row r="6119" spans="1:19" x14ac:dyDescent="0.25">
      <c r="A6119" s="85" t="s">
        <v>17726</v>
      </c>
      <c r="B6119" s="85" t="s">
        <v>6895</v>
      </c>
      <c r="C6119" s="85" t="s">
        <v>6896</v>
      </c>
      <c r="D6119" s="85">
        <v>659</v>
      </c>
      <c r="E6119" s="85">
        <v>59</v>
      </c>
      <c r="F6119" s="85" t="s">
        <v>7548</v>
      </c>
      <c r="G6119" s="85" t="s">
        <v>7547</v>
      </c>
      <c r="H6119" s="85" t="s">
        <v>5295</v>
      </c>
      <c r="I6119" s="85" t="s">
        <v>7546</v>
      </c>
      <c r="J6119" s="84">
        <v>140</v>
      </c>
      <c r="K6119" s="84">
        <v>0</v>
      </c>
      <c r="L6119" s="82">
        <v>293827</v>
      </c>
      <c r="M6119" s="82">
        <v>0</v>
      </c>
      <c r="N6119" s="82">
        <v>2098.7600000000002</v>
      </c>
      <c r="O6119" s="86" t="s">
        <v>17554</v>
      </c>
      <c r="P6119" s="82">
        <v>-4605.53</v>
      </c>
      <c r="Q6119" s="82">
        <v>0</v>
      </c>
      <c r="R6119" s="2">
        <f t="shared" si="190"/>
        <v>293827</v>
      </c>
      <c r="S6119" s="2">
        <f t="shared" si="191"/>
        <v>2098.7642857142855</v>
      </c>
    </row>
    <row r="6120" spans="1:19" x14ac:dyDescent="0.25">
      <c r="A6120" s="85" t="s">
        <v>17726</v>
      </c>
      <c r="B6120" s="85" t="s">
        <v>6872</v>
      </c>
      <c r="C6120" s="85" t="s">
        <v>6873</v>
      </c>
      <c r="D6120" s="85">
        <v>601</v>
      </c>
      <c r="E6120" s="85">
        <v>1</v>
      </c>
      <c r="F6120" s="85" t="s">
        <v>7545</v>
      </c>
      <c r="G6120" s="85" t="s">
        <v>7544</v>
      </c>
      <c r="H6120" s="85" t="s">
        <v>5296</v>
      </c>
      <c r="I6120" s="85" t="s">
        <v>7543</v>
      </c>
      <c r="J6120" s="84">
        <v>42</v>
      </c>
      <c r="K6120" s="84">
        <v>0</v>
      </c>
      <c r="L6120" s="82">
        <v>102907</v>
      </c>
      <c r="M6120" s="82">
        <v>0</v>
      </c>
      <c r="N6120" s="82">
        <v>2450.17</v>
      </c>
      <c r="O6120" s="86" t="s">
        <v>17552</v>
      </c>
      <c r="P6120" s="82">
        <v>4900.33</v>
      </c>
      <c r="Q6120" s="82">
        <v>0</v>
      </c>
      <c r="R6120" s="2">
        <f t="shared" si="190"/>
        <v>102907</v>
      </c>
      <c r="S6120" s="2">
        <f t="shared" si="191"/>
        <v>2450.1666666666665</v>
      </c>
    </row>
    <row r="6121" spans="1:19" x14ac:dyDescent="0.25">
      <c r="A6121" s="85" t="s">
        <v>17726</v>
      </c>
      <c r="B6121" s="85" t="s">
        <v>6872</v>
      </c>
      <c r="C6121" s="85" t="s">
        <v>6873</v>
      </c>
      <c r="D6121" s="85">
        <v>601</v>
      </c>
      <c r="E6121" s="85">
        <v>1</v>
      </c>
      <c r="F6121" s="85" t="s">
        <v>7542</v>
      </c>
      <c r="G6121" s="85" t="s">
        <v>7541</v>
      </c>
      <c r="H6121" s="85" t="s">
        <v>5297</v>
      </c>
      <c r="I6121" s="85" t="s">
        <v>7540</v>
      </c>
      <c r="J6121" s="84">
        <v>38</v>
      </c>
      <c r="K6121" s="84">
        <v>0</v>
      </c>
      <c r="L6121" s="82">
        <v>81371</v>
      </c>
      <c r="M6121" s="82">
        <v>0</v>
      </c>
      <c r="N6121" s="82">
        <v>2141.34</v>
      </c>
      <c r="O6121" s="86" t="s">
        <v>17552</v>
      </c>
      <c r="P6121" s="82">
        <v>3874.79</v>
      </c>
      <c r="Q6121" s="82">
        <v>0</v>
      </c>
      <c r="R6121" s="2">
        <f t="shared" si="190"/>
        <v>81371</v>
      </c>
      <c r="S6121" s="2">
        <f t="shared" si="191"/>
        <v>2141.3421052631579</v>
      </c>
    </row>
    <row r="6122" spans="1:19" x14ac:dyDescent="0.25">
      <c r="A6122" s="85" t="s">
        <v>17726</v>
      </c>
      <c r="B6122" s="85" t="s">
        <v>6872</v>
      </c>
      <c r="C6122" s="85" t="s">
        <v>6873</v>
      </c>
      <c r="D6122" s="85">
        <v>601</v>
      </c>
      <c r="E6122" s="85">
        <v>1</v>
      </c>
      <c r="F6122" s="85" t="s">
        <v>7539</v>
      </c>
      <c r="G6122" s="85" t="s">
        <v>7538</v>
      </c>
      <c r="H6122" s="85" t="s">
        <v>5298</v>
      </c>
      <c r="I6122" s="85" t="s">
        <v>6881</v>
      </c>
      <c r="J6122" s="84">
        <v>60</v>
      </c>
      <c r="K6122" s="84">
        <v>0</v>
      </c>
      <c r="L6122" s="82">
        <v>131107</v>
      </c>
      <c r="M6122" s="82">
        <v>0</v>
      </c>
      <c r="N6122" s="82">
        <v>2185.12</v>
      </c>
      <c r="O6122" s="86" t="s">
        <v>17554</v>
      </c>
      <c r="P6122" s="82">
        <v>-2055.02</v>
      </c>
      <c r="Q6122" s="82">
        <v>0</v>
      </c>
      <c r="R6122" s="2">
        <f t="shared" si="190"/>
        <v>131107</v>
      </c>
      <c r="S6122" s="2">
        <f t="shared" si="191"/>
        <v>2185.1166666666668</v>
      </c>
    </row>
    <row r="6123" spans="1:19" x14ac:dyDescent="0.25">
      <c r="A6123" s="85" t="s">
        <v>17726</v>
      </c>
      <c r="B6123" s="85" t="s">
        <v>6895</v>
      </c>
      <c r="C6123" s="85" t="s">
        <v>6896</v>
      </c>
      <c r="D6123" s="85">
        <v>659</v>
      </c>
      <c r="E6123" s="85">
        <v>59</v>
      </c>
      <c r="F6123" s="85" t="s">
        <v>7537</v>
      </c>
      <c r="G6123" s="85" t="s">
        <v>7536</v>
      </c>
      <c r="H6123" s="85" t="s">
        <v>5299</v>
      </c>
      <c r="I6123" s="85" t="s">
        <v>7535</v>
      </c>
      <c r="J6123" s="84">
        <v>321</v>
      </c>
      <c r="K6123" s="84">
        <v>0</v>
      </c>
      <c r="L6123" s="82">
        <v>744823</v>
      </c>
      <c r="M6123" s="82">
        <v>0</v>
      </c>
      <c r="N6123" s="82">
        <v>2320.3200000000002</v>
      </c>
      <c r="O6123" s="86" t="s">
        <v>17554</v>
      </c>
      <c r="P6123" s="82">
        <v>-11674.59</v>
      </c>
      <c r="Q6123" s="82">
        <v>0</v>
      </c>
      <c r="R6123" s="2">
        <f t="shared" si="190"/>
        <v>744823</v>
      </c>
      <c r="S6123" s="2">
        <f t="shared" si="191"/>
        <v>2320.3208722741433</v>
      </c>
    </row>
    <row r="6124" spans="1:19" x14ac:dyDescent="0.25">
      <c r="A6124" s="85" t="s">
        <v>17726</v>
      </c>
      <c r="B6124" s="85" t="s">
        <v>6872</v>
      </c>
      <c r="C6124" s="85" t="s">
        <v>6873</v>
      </c>
      <c r="D6124" s="85">
        <v>601</v>
      </c>
      <c r="E6124" s="85">
        <v>1</v>
      </c>
      <c r="F6124" s="85" t="s">
        <v>7534</v>
      </c>
      <c r="G6124" s="85" t="s">
        <v>7533</v>
      </c>
      <c r="H6124" s="85" t="s">
        <v>5300</v>
      </c>
      <c r="I6124" s="85" t="s">
        <v>6881</v>
      </c>
      <c r="J6124" s="84">
        <v>68</v>
      </c>
      <c r="K6124" s="84">
        <v>0</v>
      </c>
      <c r="L6124" s="82">
        <v>145651</v>
      </c>
      <c r="M6124" s="82">
        <v>0</v>
      </c>
      <c r="N6124" s="82">
        <v>2141.9299999999998</v>
      </c>
      <c r="O6124" s="86" t="s">
        <v>17552</v>
      </c>
      <c r="P6124" s="82">
        <v>6935.75</v>
      </c>
      <c r="Q6124" s="82">
        <v>0</v>
      </c>
      <c r="R6124" s="2">
        <f t="shared" si="190"/>
        <v>145651</v>
      </c>
      <c r="S6124" s="2">
        <f t="shared" si="191"/>
        <v>2141.9264705882351</v>
      </c>
    </row>
    <row r="6125" spans="1:19" x14ac:dyDescent="0.25">
      <c r="A6125" s="85" t="s">
        <v>17726</v>
      </c>
      <c r="B6125" s="85" t="s">
        <v>6895</v>
      </c>
      <c r="C6125" s="85" t="s">
        <v>6896</v>
      </c>
      <c r="D6125" s="85">
        <v>659</v>
      </c>
      <c r="E6125" s="85">
        <v>59</v>
      </c>
      <c r="F6125" s="85" t="s">
        <v>7532</v>
      </c>
      <c r="G6125" s="85" t="s">
        <v>7531</v>
      </c>
      <c r="H6125" s="85" t="s">
        <v>5301</v>
      </c>
      <c r="I6125" s="85" t="s">
        <v>7530</v>
      </c>
      <c r="J6125" s="84">
        <v>289</v>
      </c>
      <c r="K6125" s="84">
        <v>0</v>
      </c>
      <c r="L6125" s="82">
        <v>719649</v>
      </c>
      <c r="M6125" s="82">
        <v>0</v>
      </c>
      <c r="N6125" s="82">
        <v>2490.13</v>
      </c>
      <c r="O6125" s="86" t="s">
        <v>17554</v>
      </c>
      <c r="P6125" s="82">
        <v>-11280</v>
      </c>
      <c r="Q6125" s="82">
        <v>0</v>
      </c>
      <c r="R6125" s="2">
        <f t="shared" si="190"/>
        <v>719649</v>
      </c>
      <c r="S6125" s="2">
        <f t="shared" si="191"/>
        <v>2490.1349480968856</v>
      </c>
    </row>
    <row r="6126" spans="1:19" x14ac:dyDescent="0.25">
      <c r="A6126" s="85" t="s">
        <v>17726</v>
      </c>
      <c r="B6126" s="85" t="s">
        <v>6872</v>
      </c>
      <c r="C6126" s="85" t="s">
        <v>6873</v>
      </c>
      <c r="D6126" s="85">
        <v>601</v>
      </c>
      <c r="E6126" s="85">
        <v>1</v>
      </c>
      <c r="F6126" s="85" t="s">
        <v>7529</v>
      </c>
      <c r="G6126" s="85" t="s">
        <v>7528</v>
      </c>
      <c r="H6126" s="85" t="s">
        <v>5302</v>
      </c>
      <c r="I6126" s="85" t="s">
        <v>7527</v>
      </c>
      <c r="J6126" s="84">
        <v>10</v>
      </c>
      <c r="K6126" s="84">
        <v>0</v>
      </c>
      <c r="L6126" s="82">
        <v>21401</v>
      </c>
      <c r="M6126" s="82">
        <v>0</v>
      </c>
      <c r="N6126" s="82">
        <v>2140.1</v>
      </c>
      <c r="O6126" s="86" t="s">
        <v>17552</v>
      </c>
      <c r="P6126" s="82">
        <v>1019.1</v>
      </c>
      <c r="Q6126" s="82">
        <v>0</v>
      </c>
      <c r="R6126" s="2">
        <f t="shared" si="190"/>
        <v>21401</v>
      </c>
      <c r="S6126" s="2">
        <f t="shared" si="191"/>
        <v>2140.1</v>
      </c>
    </row>
    <row r="6127" spans="1:19" x14ac:dyDescent="0.25">
      <c r="A6127" s="85" t="s">
        <v>17726</v>
      </c>
      <c r="B6127" s="85" t="s">
        <v>6872</v>
      </c>
      <c r="C6127" s="85" t="s">
        <v>6873</v>
      </c>
      <c r="D6127" s="85">
        <v>601</v>
      </c>
      <c r="E6127" s="85">
        <v>1</v>
      </c>
      <c r="F6127" s="85" t="s">
        <v>7526</v>
      </c>
      <c r="G6127" s="85" t="s">
        <v>7525</v>
      </c>
      <c r="H6127" s="85" t="s">
        <v>5303</v>
      </c>
      <c r="I6127" s="85" t="s">
        <v>6881</v>
      </c>
      <c r="J6127" s="84">
        <v>19</v>
      </c>
      <c r="K6127" s="84">
        <v>0</v>
      </c>
      <c r="L6127" s="82">
        <v>33612</v>
      </c>
      <c r="M6127" s="82">
        <v>0</v>
      </c>
      <c r="N6127" s="82">
        <v>1769.05</v>
      </c>
      <c r="O6127" s="86" t="s">
        <v>17552</v>
      </c>
      <c r="P6127" s="82">
        <v>1600.55</v>
      </c>
      <c r="Q6127" s="82">
        <v>0</v>
      </c>
      <c r="R6127" s="2">
        <f t="shared" si="190"/>
        <v>33612</v>
      </c>
      <c r="S6127" s="2">
        <f t="shared" si="191"/>
        <v>1769.0526315789473</v>
      </c>
    </row>
    <row r="6128" spans="1:19" x14ac:dyDescent="0.25">
      <c r="A6128" s="85" t="s">
        <v>17726</v>
      </c>
      <c r="B6128" s="85" t="s">
        <v>6872</v>
      </c>
      <c r="C6128" s="85" t="s">
        <v>6873</v>
      </c>
      <c r="D6128" s="85">
        <v>601</v>
      </c>
      <c r="E6128" s="85">
        <v>1</v>
      </c>
      <c r="F6128" s="85" t="s">
        <v>7524</v>
      </c>
      <c r="G6128" s="85" t="s">
        <v>7523</v>
      </c>
      <c r="H6128" s="85" t="s">
        <v>5304</v>
      </c>
      <c r="I6128" s="85" t="s">
        <v>6881</v>
      </c>
      <c r="J6128" s="84">
        <v>50</v>
      </c>
      <c r="K6128" s="84">
        <v>0</v>
      </c>
      <c r="L6128" s="82">
        <v>101105</v>
      </c>
      <c r="M6128" s="82">
        <v>0</v>
      </c>
      <c r="N6128" s="82">
        <v>2022.1</v>
      </c>
      <c r="O6128" s="86" t="s">
        <v>17554</v>
      </c>
      <c r="P6128" s="82">
        <v>-1584.75</v>
      </c>
      <c r="Q6128" s="82">
        <v>0</v>
      </c>
      <c r="R6128" s="2">
        <f t="shared" si="190"/>
        <v>101105</v>
      </c>
      <c r="S6128" s="2">
        <f t="shared" si="191"/>
        <v>2022.1</v>
      </c>
    </row>
    <row r="6129" spans="1:19" x14ac:dyDescent="0.25">
      <c r="A6129" s="85" t="s">
        <v>17726</v>
      </c>
      <c r="B6129" s="85" t="s">
        <v>6872</v>
      </c>
      <c r="C6129" s="85" t="s">
        <v>6873</v>
      </c>
      <c r="D6129" s="85">
        <v>601</v>
      </c>
      <c r="E6129" s="85">
        <v>1</v>
      </c>
      <c r="F6129" s="85" t="s">
        <v>7522</v>
      </c>
      <c r="G6129" s="85" t="s">
        <v>7521</v>
      </c>
      <c r="H6129" s="85" t="s">
        <v>5305</v>
      </c>
      <c r="I6129" s="85" t="s">
        <v>6881</v>
      </c>
      <c r="J6129" s="84">
        <v>11</v>
      </c>
      <c r="K6129" s="84">
        <v>0</v>
      </c>
      <c r="L6129" s="82">
        <v>20561</v>
      </c>
      <c r="M6129" s="82">
        <v>0</v>
      </c>
      <c r="N6129" s="82">
        <v>1869.18</v>
      </c>
      <c r="O6129" s="86" t="s">
        <v>17554</v>
      </c>
      <c r="P6129" s="82">
        <v>-322.27</v>
      </c>
      <c r="Q6129" s="82">
        <v>0</v>
      </c>
      <c r="R6129" s="2">
        <f t="shared" si="190"/>
        <v>20561</v>
      </c>
      <c r="S6129" s="2">
        <f t="shared" si="191"/>
        <v>1869.1818181818182</v>
      </c>
    </row>
    <row r="6130" spans="1:19" x14ac:dyDescent="0.25">
      <c r="A6130" s="85" t="s">
        <v>17726</v>
      </c>
      <c r="B6130" s="85" t="s">
        <v>6872</v>
      </c>
      <c r="C6130" s="85" t="s">
        <v>6873</v>
      </c>
      <c r="D6130" s="85">
        <v>601</v>
      </c>
      <c r="E6130" s="85">
        <v>1</v>
      </c>
      <c r="F6130" s="85" t="s">
        <v>7520</v>
      </c>
      <c r="G6130" s="85" t="s">
        <v>7519</v>
      </c>
      <c r="H6130" s="85" t="s">
        <v>5306</v>
      </c>
      <c r="I6130" s="85" t="s">
        <v>6881</v>
      </c>
      <c r="J6130" s="84">
        <v>20</v>
      </c>
      <c r="K6130" s="84">
        <v>0</v>
      </c>
      <c r="L6130" s="82">
        <v>39759</v>
      </c>
      <c r="M6130" s="82">
        <v>0</v>
      </c>
      <c r="N6130" s="82">
        <v>1987.95</v>
      </c>
      <c r="O6130" s="86" t="s">
        <v>17554</v>
      </c>
      <c r="P6130" s="82">
        <v>-623.20000000000005</v>
      </c>
      <c r="Q6130" s="82">
        <v>0</v>
      </c>
      <c r="R6130" s="2">
        <f t="shared" si="190"/>
        <v>39759</v>
      </c>
      <c r="S6130" s="2">
        <f t="shared" si="191"/>
        <v>1987.95</v>
      </c>
    </row>
    <row r="6131" spans="1:19" x14ac:dyDescent="0.25">
      <c r="A6131" s="85" t="s">
        <v>17726</v>
      </c>
      <c r="B6131" s="85" t="s">
        <v>6872</v>
      </c>
      <c r="C6131" s="85" t="s">
        <v>6873</v>
      </c>
      <c r="D6131" s="85">
        <v>601</v>
      </c>
      <c r="E6131" s="85">
        <v>1</v>
      </c>
      <c r="F6131" s="85" t="s">
        <v>7518</v>
      </c>
      <c r="G6131" s="85" t="s">
        <v>7517</v>
      </c>
      <c r="H6131" s="85" t="s">
        <v>5307</v>
      </c>
      <c r="I6131" s="85" t="s">
        <v>6881</v>
      </c>
      <c r="J6131" s="84">
        <v>70</v>
      </c>
      <c r="K6131" s="84">
        <v>0</v>
      </c>
      <c r="L6131" s="82">
        <v>132630</v>
      </c>
      <c r="M6131" s="82">
        <v>0</v>
      </c>
      <c r="N6131" s="82">
        <v>1894.71</v>
      </c>
      <c r="O6131" s="86" t="s">
        <v>17554</v>
      </c>
      <c r="P6131" s="82">
        <v>-2078.88</v>
      </c>
      <c r="Q6131" s="82">
        <v>0</v>
      </c>
      <c r="R6131" s="2">
        <f t="shared" si="190"/>
        <v>132630</v>
      </c>
      <c r="S6131" s="2">
        <f t="shared" si="191"/>
        <v>1894.7142857142858</v>
      </c>
    </row>
    <row r="6132" spans="1:19" x14ac:dyDescent="0.25">
      <c r="A6132" s="85" t="s">
        <v>17726</v>
      </c>
      <c r="B6132" s="85" t="s">
        <v>6872</v>
      </c>
      <c r="C6132" s="85" t="s">
        <v>6873</v>
      </c>
      <c r="D6132" s="85">
        <v>601</v>
      </c>
      <c r="E6132" s="85">
        <v>1</v>
      </c>
      <c r="F6132" s="85" t="s">
        <v>7516</v>
      </c>
      <c r="G6132" s="85" t="s">
        <v>7515</v>
      </c>
      <c r="H6132" s="85" t="s">
        <v>5308</v>
      </c>
      <c r="I6132" s="85" t="s">
        <v>7514</v>
      </c>
      <c r="J6132" s="84">
        <v>16</v>
      </c>
      <c r="K6132" s="84">
        <v>0</v>
      </c>
      <c r="L6132" s="82">
        <v>30288</v>
      </c>
      <c r="M6132" s="82">
        <v>0</v>
      </c>
      <c r="N6132" s="82">
        <v>1893</v>
      </c>
      <c r="O6132" s="86" t="s">
        <v>17554</v>
      </c>
      <c r="P6132" s="82">
        <v>-474.74</v>
      </c>
      <c r="Q6132" s="82">
        <v>0</v>
      </c>
      <c r="R6132" s="2">
        <f t="shared" si="190"/>
        <v>30288</v>
      </c>
      <c r="S6132" s="2">
        <f t="shared" si="191"/>
        <v>1893</v>
      </c>
    </row>
    <row r="6133" spans="1:19" x14ac:dyDescent="0.25">
      <c r="A6133" s="85" t="s">
        <v>17726</v>
      </c>
      <c r="B6133" s="85" t="s">
        <v>6872</v>
      </c>
      <c r="C6133" s="85" t="s">
        <v>6873</v>
      </c>
      <c r="D6133" s="85">
        <v>601</v>
      </c>
      <c r="E6133" s="85">
        <v>1</v>
      </c>
      <c r="F6133" s="85" t="s">
        <v>7513</v>
      </c>
      <c r="G6133" s="85" t="s">
        <v>7512</v>
      </c>
      <c r="H6133" s="85" t="s">
        <v>5309</v>
      </c>
      <c r="I6133" s="85" t="s">
        <v>6881</v>
      </c>
      <c r="J6133" s="84">
        <v>64</v>
      </c>
      <c r="K6133" s="84">
        <v>0</v>
      </c>
      <c r="L6133" s="82">
        <v>109165</v>
      </c>
      <c r="M6133" s="82">
        <v>0</v>
      </c>
      <c r="N6133" s="82">
        <v>1705.7</v>
      </c>
      <c r="O6133" s="86" t="s">
        <v>17552</v>
      </c>
      <c r="P6133" s="82">
        <v>5198.33</v>
      </c>
      <c r="Q6133" s="82">
        <v>0</v>
      </c>
      <c r="R6133" s="2">
        <f t="shared" si="190"/>
        <v>109165</v>
      </c>
      <c r="S6133" s="2">
        <f t="shared" si="191"/>
        <v>1705.703125</v>
      </c>
    </row>
    <row r="6134" spans="1:19" x14ac:dyDescent="0.25">
      <c r="A6134" s="85" t="s">
        <v>17726</v>
      </c>
      <c r="B6134" s="85" t="s">
        <v>6895</v>
      </c>
      <c r="C6134" s="85" t="s">
        <v>6896</v>
      </c>
      <c r="D6134" s="85">
        <v>659</v>
      </c>
      <c r="E6134" s="85">
        <v>59</v>
      </c>
      <c r="F6134" s="85" t="s">
        <v>7511</v>
      </c>
      <c r="G6134" s="85" t="s">
        <v>7510</v>
      </c>
      <c r="H6134" s="85" t="s">
        <v>5310</v>
      </c>
      <c r="I6134" s="85" t="s">
        <v>7509</v>
      </c>
      <c r="J6134" s="84">
        <v>30</v>
      </c>
      <c r="K6134" s="84">
        <v>0</v>
      </c>
      <c r="L6134" s="82">
        <v>62058</v>
      </c>
      <c r="M6134" s="82">
        <v>0</v>
      </c>
      <c r="N6134" s="82">
        <v>2068.6</v>
      </c>
      <c r="O6134" s="86" t="s">
        <v>17554</v>
      </c>
      <c r="P6134" s="82">
        <v>-972.72</v>
      </c>
      <c r="Q6134" s="82">
        <v>0</v>
      </c>
      <c r="R6134" s="2">
        <f t="shared" si="190"/>
        <v>62058</v>
      </c>
      <c r="S6134" s="2">
        <f t="shared" si="191"/>
        <v>2068.6</v>
      </c>
    </row>
    <row r="6135" spans="1:19" x14ac:dyDescent="0.25">
      <c r="A6135" s="85" t="s">
        <v>17726</v>
      </c>
      <c r="B6135" s="85" t="s">
        <v>6872</v>
      </c>
      <c r="C6135" s="85" t="s">
        <v>6873</v>
      </c>
      <c r="D6135" s="85">
        <v>601</v>
      </c>
      <c r="E6135" s="85">
        <v>1</v>
      </c>
      <c r="F6135" s="85" t="s">
        <v>7508</v>
      </c>
      <c r="G6135" s="85" t="s">
        <v>7507</v>
      </c>
      <c r="H6135" s="85" t="s">
        <v>5311</v>
      </c>
      <c r="I6135" s="85" t="s">
        <v>6881</v>
      </c>
      <c r="J6135" s="84">
        <v>25</v>
      </c>
      <c r="K6135" s="84">
        <v>0</v>
      </c>
      <c r="L6135" s="82">
        <v>46654</v>
      </c>
      <c r="M6135" s="82">
        <v>0</v>
      </c>
      <c r="N6135" s="82">
        <v>1866.16</v>
      </c>
      <c r="O6135" s="86" t="s">
        <v>17554</v>
      </c>
      <c r="P6135" s="82">
        <v>-731.26</v>
      </c>
      <c r="Q6135" s="82">
        <v>0</v>
      </c>
      <c r="R6135" s="2">
        <f t="shared" si="190"/>
        <v>46654</v>
      </c>
      <c r="S6135" s="2">
        <f t="shared" si="191"/>
        <v>1866.16</v>
      </c>
    </row>
    <row r="6136" spans="1:19" x14ac:dyDescent="0.25">
      <c r="A6136" s="85" t="s">
        <v>17726</v>
      </c>
      <c r="B6136" s="85" t="s">
        <v>6872</v>
      </c>
      <c r="C6136" s="85" t="s">
        <v>6873</v>
      </c>
      <c r="D6136" s="85">
        <v>601</v>
      </c>
      <c r="E6136" s="85">
        <v>1</v>
      </c>
      <c r="F6136" s="85" t="s">
        <v>7506</v>
      </c>
      <c r="G6136" s="85" t="s">
        <v>7505</v>
      </c>
      <c r="H6136" s="85" t="s">
        <v>5312</v>
      </c>
      <c r="I6136" s="85" t="s">
        <v>7504</v>
      </c>
      <c r="J6136" s="84">
        <v>14</v>
      </c>
      <c r="K6136" s="84">
        <v>0</v>
      </c>
      <c r="L6136" s="82">
        <v>31580</v>
      </c>
      <c r="M6136" s="82">
        <v>0</v>
      </c>
      <c r="N6136" s="82">
        <v>2255.71</v>
      </c>
      <c r="O6136" s="86" t="s">
        <v>17552</v>
      </c>
      <c r="P6136" s="82">
        <v>1503.8</v>
      </c>
      <c r="Q6136" s="82">
        <v>0</v>
      </c>
      <c r="R6136" s="2">
        <f t="shared" si="190"/>
        <v>31580</v>
      </c>
      <c r="S6136" s="2">
        <f t="shared" si="191"/>
        <v>2255.7142857142858</v>
      </c>
    </row>
    <row r="6137" spans="1:19" x14ac:dyDescent="0.25">
      <c r="A6137" s="85" t="s">
        <v>17726</v>
      </c>
      <c r="B6137" s="85" t="s">
        <v>6872</v>
      </c>
      <c r="C6137" s="85" t="s">
        <v>6873</v>
      </c>
      <c r="D6137" s="85">
        <v>601</v>
      </c>
      <c r="E6137" s="85">
        <v>1</v>
      </c>
      <c r="F6137" s="85" t="s">
        <v>7503</v>
      </c>
      <c r="G6137" s="85" t="s">
        <v>7502</v>
      </c>
      <c r="H6137" s="85" t="s">
        <v>5313</v>
      </c>
      <c r="I6137" s="85" t="s">
        <v>6881</v>
      </c>
      <c r="J6137" s="84">
        <v>50</v>
      </c>
      <c r="K6137" s="84">
        <v>0</v>
      </c>
      <c r="L6137" s="82">
        <v>100644</v>
      </c>
      <c r="M6137" s="82">
        <v>0</v>
      </c>
      <c r="N6137" s="82">
        <v>2012.88</v>
      </c>
      <c r="O6137" s="86" t="s">
        <v>17552</v>
      </c>
      <c r="P6137" s="82">
        <v>4792.6000000000004</v>
      </c>
      <c r="Q6137" s="82">
        <v>0</v>
      </c>
      <c r="R6137" s="2">
        <f t="shared" si="190"/>
        <v>100644</v>
      </c>
      <c r="S6137" s="2">
        <f t="shared" si="191"/>
        <v>2012.88</v>
      </c>
    </row>
    <row r="6138" spans="1:19" x14ac:dyDescent="0.25">
      <c r="A6138" s="85" t="s">
        <v>17726</v>
      </c>
      <c r="B6138" s="85" t="s">
        <v>6872</v>
      </c>
      <c r="C6138" s="85" t="s">
        <v>6873</v>
      </c>
      <c r="D6138" s="85">
        <v>601</v>
      </c>
      <c r="E6138" s="85">
        <v>1</v>
      </c>
      <c r="F6138" s="85" t="s">
        <v>7501</v>
      </c>
      <c r="G6138" s="85" t="s">
        <v>7500</v>
      </c>
      <c r="H6138" s="85" t="s">
        <v>5314</v>
      </c>
      <c r="I6138" s="85" t="s">
        <v>7499</v>
      </c>
      <c r="J6138" s="84">
        <v>32</v>
      </c>
      <c r="K6138" s="84">
        <v>0</v>
      </c>
      <c r="L6138" s="82">
        <v>65421</v>
      </c>
      <c r="M6138" s="82">
        <v>0</v>
      </c>
      <c r="N6138" s="82">
        <v>2044.41</v>
      </c>
      <c r="O6138" s="86" t="s">
        <v>17552</v>
      </c>
      <c r="P6138" s="82">
        <v>3115.32</v>
      </c>
      <c r="Q6138" s="82">
        <v>0</v>
      </c>
      <c r="R6138" s="2">
        <f t="shared" si="190"/>
        <v>65421</v>
      </c>
      <c r="S6138" s="2">
        <f t="shared" si="191"/>
        <v>2044.40625</v>
      </c>
    </row>
    <row r="6139" spans="1:19" x14ac:dyDescent="0.25">
      <c r="A6139" s="85" t="s">
        <v>17726</v>
      </c>
      <c r="B6139" s="85" t="s">
        <v>6872</v>
      </c>
      <c r="C6139" s="85" t="s">
        <v>6873</v>
      </c>
      <c r="D6139" s="85">
        <v>601</v>
      </c>
      <c r="E6139" s="85">
        <v>1</v>
      </c>
      <c r="F6139" s="85" t="s">
        <v>7498</v>
      </c>
      <c r="G6139" s="85" t="s">
        <v>7497</v>
      </c>
      <c r="H6139" s="85" t="s">
        <v>5315</v>
      </c>
      <c r="I6139" s="85" t="s">
        <v>6881</v>
      </c>
      <c r="J6139" s="84">
        <v>75</v>
      </c>
      <c r="K6139" s="84">
        <v>0</v>
      </c>
      <c r="L6139" s="82">
        <v>153597</v>
      </c>
      <c r="M6139" s="82">
        <v>0</v>
      </c>
      <c r="N6139" s="82">
        <v>2047.96</v>
      </c>
      <c r="O6139" s="86" t="s">
        <v>17552</v>
      </c>
      <c r="P6139" s="82">
        <v>7314.13</v>
      </c>
      <c r="Q6139" s="82">
        <v>0</v>
      </c>
      <c r="R6139" s="2">
        <f t="shared" si="190"/>
        <v>153597</v>
      </c>
      <c r="S6139" s="2">
        <f t="shared" si="191"/>
        <v>2047.96</v>
      </c>
    </row>
    <row r="6140" spans="1:19" x14ac:dyDescent="0.25">
      <c r="A6140" s="85" t="s">
        <v>17726</v>
      </c>
      <c r="B6140" s="85" t="s">
        <v>6895</v>
      </c>
      <c r="C6140" s="85" t="s">
        <v>6896</v>
      </c>
      <c r="D6140" s="85">
        <v>659</v>
      </c>
      <c r="E6140" s="85">
        <v>59</v>
      </c>
      <c r="F6140" s="85" t="s">
        <v>7496</v>
      </c>
      <c r="G6140" s="85" t="s">
        <v>7495</v>
      </c>
      <c r="H6140" s="85" t="s">
        <v>5316</v>
      </c>
      <c r="I6140" s="85" t="s">
        <v>7494</v>
      </c>
      <c r="J6140" s="84">
        <v>17</v>
      </c>
      <c r="K6140" s="84">
        <v>0</v>
      </c>
      <c r="L6140" s="82">
        <v>36911</v>
      </c>
      <c r="M6140" s="82">
        <v>0</v>
      </c>
      <c r="N6140" s="82">
        <v>2171.2399999999998</v>
      </c>
      <c r="O6140" s="86" t="s">
        <v>17554</v>
      </c>
      <c r="P6140" s="82">
        <v>-578.54999999999995</v>
      </c>
      <c r="Q6140" s="82">
        <v>0</v>
      </c>
      <c r="R6140" s="2">
        <f t="shared" si="190"/>
        <v>36911</v>
      </c>
      <c r="S6140" s="2">
        <f t="shared" si="191"/>
        <v>2171.2352941176468</v>
      </c>
    </row>
    <row r="6141" spans="1:19" x14ac:dyDescent="0.25">
      <c r="A6141" s="85" t="s">
        <v>17726</v>
      </c>
      <c r="B6141" s="85" t="s">
        <v>6872</v>
      </c>
      <c r="C6141" s="85" t="s">
        <v>6873</v>
      </c>
      <c r="D6141" s="85">
        <v>601</v>
      </c>
      <c r="E6141" s="85">
        <v>1</v>
      </c>
      <c r="F6141" s="85" t="s">
        <v>7493</v>
      </c>
      <c r="G6141" s="85" t="s">
        <v>7492</v>
      </c>
      <c r="H6141" s="85" t="s">
        <v>5317</v>
      </c>
      <c r="I6141" s="85" t="s">
        <v>6881</v>
      </c>
      <c r="J6141" s="84">
        <v>18</v>
      </c>
      <c r="K6141" s="84">
        <v>0</v>
      </c>
      <c r="L6141" s="82">
        <v>34020</v>
      </c>
      <c r="M6141" s="82">
        <v>0</v>
      </c>
      <c r="N6141" s="82">
        <v>1890</v>
      </c>
      <c r="O6141" s="86" t="s">
        <v>17552</v>
      </c>
      <c r="P6141" s="82">
        <v>1619.97</v>
      </c>
      <c r="Q6141" s="82">
        <v>0</v>
      </c>
      <c r="R6141" s="2">
        <f t="shared" si="190"/>
        <v>34020</v>
      </c>
      <c r="S6141" s="2">
        <f t="shared" si="191"/>
        <v>1890</v>
      </c>
    </row>
    <row r="6142" spans="1:19" x14ac:dyDescent="0.25">
      <c r="A6142" s="85" t="s">
        <v>17726</v>
      </c>
      <c r="B6142" s="85" t="s">
        <v>6895</v>
      </c>
      <c r="C6142" s="85" t="s">
        <v>6896</v>
      </c>
      <c r="D6142" s="85">
        <v>659</v>
      </c>
      <c r="E6142" s="85">
        <v>59</v>
      </c>
      <c r="F6142" s="85" t="s">
        <v>7489</v>
      </c>
      <c r="G6142" s="85" t="s">
        <v>7488</v>
      </c>
      <c r="H6142" s="85" t="s">
        <v>5318</v>
      </c>
      <c r="I6142" s="85" t="s">
        <v>7491</v>
      </c>
      <c r="J6142" s="84">
        <v>116</v>
      </c>
      <c r="K6142" s="84">
        <v>0</v>
      </c>
      <c r="L6142" s="82">
        <v>295057</v>
      </c>
      <c r="M6142" s="82">
        <v>0</v>
      </c>
      <c r="N6142" s="82">
        <v>2543.59</v>
      </c>
      <c r="O6142" s="86" t="s">
        <v>17554</v>
      </c>
      <c r="P6142" s="82">
        <v>-4624.8100000000004</v>
      </c>
      <c r="Q6142" s="82">
        <v>0</v>
      </c>
      <c r="R6142" s="2">
        <f t="shared" si="190"/>
        <v>295057</v>
      </c>
      <c r="S6142" s="2">
        <f t="shared" si="191"/>
        <v>2543.594827586207</v>
      </c>
    </row>
    <row r="6143" spans="1:19" x14ac:dyDescent="0.25">
      <c r="A6143" s="85" t="s">
        <v>17726</v>
      </c>
      <c r="B6143" s="85" t="s">
        <v>6895</v>
      </c>
      <c r="C6143" s="85" t="s">
        <v>6896</v>
      </c>
      <c r="D6143" s="85">
        <v>659</v>
      </c>
      <c r="E6143" s="85">
        <v>59</v>
      </c>
      <c r="F6143" s="85" t="s">
        <v>7489</v>
      </c>
      <c r="G6143" s="85" t="s">
        <v>7488</v>
      </c>
      <c r="H6143" s="85" t="s">
        <v>5319</v>
      </c>
      <c r="I6143" s="85" t="s">
        <v>7490</v>
      </c>
      <c r="J6143" s="84">
        <v>152</v>
      </c>
      <c r="K6143" s="84">
        <v>0</v>
      </c>
      <c r="L6143" s="82">
        <v>377260</v>
      </c>
      <c r="M6143" s="82">
        <v>0</v>
      </c>
      <c r="N6143" s="82">
        <v>2481.9699999999998</v>
      </c>
      <c r="O6143" s="86" t="s">
        <v>17554</v>
      </c>
      <c r="P6143" s="82">
        <v>-5913.3</v>
      </c>
      <c r="Q6143" s="82">
        <v>0</v>
      </c>
      <c r="R6143" s="2">
        <f t="shared" si="190"/>
        <v>377260</v>
      </c>
      <c r="S6143" s="2">
        <f t="shared" si="191"/>
        <v>2481.9736842105262</v>
      </c>
    </row>
    <row r="6144" spans="1:19" x14ac:dyDescent="0.25">
      <c r="A6144" s="85" t="s">
        <v>17726</v>
      </c>
      <c r="B6144" s="85" t="s">
        <v>6895</v>
      </c>
      <c r="C6144" s="85" t="s">
        <v>6896</v>
      </c>
      <c r="D6144" s="85">
        <v>659</v>
      </c>
      <c r="E6144" s="85">
        <v>59</v>
      </c>
      <c r="F6144" s="85" t="s">
        <v>7489</v>
      </c>
      <c r="G6144" s="85" t="s">
        <v>7488</v>
      </c>
      <c r="H6144" s="85" t="s">
        <v>5320</v>
      </c>
      <c r="I6144" s="85" t="s">
        <v>6922</v>
      </c>
      <c r="J6144" s="84">
        <v>20</v>
      </c>
      <c r="K6144" s="84">
        <v>0</v>
      </c>
      <c r="L6144" s="82">
        <v>50140</v>
      </c>
      <c r="M6144" s="82">
        <v>0</v>
      </c>
      <c r="N6144" s="82">
        <v>2507</v>
      </c>
      <c r="O6144" s="86" t="s">
        <v>17554</v>
      </c>
      <c r="P6144" s="82">
        <v>-785.91</v>
      </c>
      <c r="Q6144" s="82">
        <v>0</v>
      </c>
      <c r="R6144" s="2">
        <f t="shared" si="190"/>
        <v>50140</v>
      </c>
      <c r="S6144" s="2">
        <f t="shared" si="191"/>
        <v>2507</v>
      </c>
    </row>
    <row r="6145" spans="1:19" x14ac:dyDescent="0.25">
      <c r="A6145" s="85" t="s">
        <v>17726</v>
      </c>
      <c r="B6145" s="85" t="s">
        <v>6872</v>
      </c>
      <c r="C6145" s="85" t="s">
        <v>6873</v>
      </c>
      <c r="D6145" s="85">
        <v>601</v>
      </c>
      <c r="E6145" s="85">
        <v>1</v>
      </c>
      <c r="F6145" s="85" t="s">
        <v>7487</v>
      </c>
      <c r="G6145" s="85" t="s">
        <v>7486</v>
      </c>
      <c r="H6145" s="85" t="s">
        <v>5321</v>
      </c>
      <c r="I6145" s="85" t="s">
        <v>7485</v>
      </c>
      <c r="J6145" s="84">
        <v>72</v>
      </c>
      <c r="K6145" s="84">
        <v>0</v>
      </c>
      <c r="L6145" s="82">
        <v>147450</v>
      </c>
      <c r="M6145" s="82">
        <v>0</v>
      </c>
      <c r="N6145" s="82">
        <v>2047.92</v>
      </c>
      <c r="O6145" s="86" t="s">
        <v>17552</v>
      </c>
      <c r="P6145" s="82">
        <v>7021.46</v>
      </c>
      <c r="Q6145" s="82">
        <v>0</v>
      </c>
      <c r="R6145" s="2">
        <f t="shared" si="190"/>
        <v>147450</v>
      </c>
      <c r="S6145" s="2">
        <f t="shared" si="191"/>
        <v>2047.9166666666667</v>
      </c>
    </row>
    <row r="6146" spans="1:19" x14ac:dyDescent="0.25">
      <c r="A6146" s="85" t="s">
        <v>17726</v>
      </c>
      <c r="B6146" s="85" t="s">
        <v>6872</v>
      </c>
      <c r="C6146" s="85" t="s">
        <v>6873</v>
      </c>
      <c r="D6146" s="85">
        <v>601</v>
      </c>
      <c r="E6146" s="85">
        <v>1</v>
      </c>
      <c r="F6146" s="85" t="s">
        <v>7484</v>
      </c>
      <c r="G6146" s="85" t="s">
        <v>7483</v>
      </c>
      <c r="H6146" s="85" t="s">
        <v>5322</v>
      </c>
      <c r="I6146" s="85" t="s">
        <v>6881</v>
      </c>
      <c r="J6146" s="84">
        <v>32</v>
      </c>
      <c r="K6146" s="84">
        <v>0</v>
      </c>
      <c r="L6146" s="82">
        <v>53917</v>
      </c>
      <c r="M6146" s="82">
        <v>0</v>
      </c>
      <c r="N6146" s="82">
        <v>1684.91</v>
      </c>
      <c r="O6146" s="86" t="s">
        <v>17554</v>
      </c>
      <c r="P6146" s="82">
        <v>-845.11</v>
      </c>
      <c r="Q6146" s="82">
        <v>0</v>
      </c>
      <c r="R6146" s="2">
        <f t="shared" si="190"/>
        <v>53917</v>
      </c>
      <c r="S6146" s="2">
        <f t="shared" si="191"/>
        <v>1684.90625</v>
      </c>
    </row>
    <row r="6147" spans="1:19" x14ac:dyDescent="0.25">
      <c r="A6147" s="85" t="s">
        <v>17726</v>
      </c>
      <c r="B6147" s="85" t="s">
        <v>6872</v>
      </c>
      <c r="C6147" s="85" t="s">
        <v>6873</v>
      </c>
      <c r="D6147" s="85">
        <v>601</v>
      </c>
      <c r="E6147" s="85">
        <v>1</v>
      </c>
      <c r="F6147" s="85" t="s">
        <v>7482</v>
      </c>
      <c r="G6147" s="85" t="s">
        <v>7481</v>
      </c>
      <c r="H6147" s="85" t="s">
        <v>5323</v>
      </c>
      <c r="I6147" s="85" t="s">
        <v>6881</v>
      </c>
      <c r="J6147" s="84">
        <v>22</v>
      </c>
      <c r="K6147" s="84">
        <v>0</v>
      </c>
      <c r="L6147" s="82">
        <v>35678</v>
      </c>
      <c r="M6147" s="82">
        <v>0</v>
      </c>
      <c r="N6147" s="82">
        <v>1621.73</v>
      </c>
      <c r="O6147" s="86" t="s">
        <v>17554</v>
      </c>
      <c r="P6147" s="82">
        <v>-559.22</v>
      </c>
      <c r="Q6147" s="82">
        <v>0</v>
      </c>
      <c r="R6147" s="2">
        <f t="shared" si="190"/>
        <v>35678</v>
      </c>
      <c r="S6147" s="2">
        <f t="shared" si="191"/>
        <v>1621.7272727272727</v>
      </c>
    </row>
    <row r="6148" spans="1:19" x14ac:dyDescent="0.25">
      <c r="A6148" s="85" t="s">
        <v>17726</v>
      </c>
      <c r="B6148" s="85" t="s">
        <v>6895</v>
      </c>
      <c r="C6148" s="85" t="s">
        <v>6896</v>
      </c>
      <c r="D6148" s="85">
        <v>659</v>
      </c>
      <c r="E6148" s="85">
        <v>59</v>
      </c>
      <c r="F6148" s="85" t="s">
        <v>7480</v>
      </c>
      <c r="G6148" s="85" t="s">
        <v>7479</v>
      </c>
      <c r="H6148" s="85" t="s">
        <v>5324</v>
      </c>
      <c r="I6148" s="85" t="s">
        <v>7102</v>
      </c>
      <c r="J6148" s="84">
        <v>45</v>
      </c>
      <c r="K6148" s="84">
        <v>0</v>
      </c>
      <c r="L6148" s="82">
        <v>97922</v>
      </c>
      <c r="M6148" s="82">
        <v>0</v>
      </c>
      <c r="N6148" s="82">
        <v>2176.04</v>
      </c>
      <c r="O6148" s="86" t="s">
        <v>17554</v>
      </c>
      <c r="P6148" s="82">
        <v>-1534.86</v>
      </c>
      <c r="Q6148" s="82">
        <v>0</v>
      </c>
      <c r="R6148" s="2">
        <f t="shared" ref="R6148:R6211" si="192">L6148-M6148</f>
        <v>97922</v>
      </c>
      <c r="S6148" s="2">
        <f t="shared" ref="S6148:S6211" si="193">R6148/J6148</f>
        <v>2176.0444444444443</v>
      </c>
    </row>
    <row r="6149" spans="1:19" x14ac:dyDescent="0.25">
      <c r="A6149" s="85" t="s">
        <v>17726</v>
      </c>
      <c r="B6149" s="85" t="s">
        <v>6872</v>
      </c>
      <c r="C6149" s="85" t="s">
        <v>6873</v>
      </c>
      <c r="D6149" s="85">
        <v>601</v>
      </c>
      <c r="E6149" s="85">
        <v>1</v>
      </c>
      <c r="F6149" s="85" t="s">
        <v>7478</v>
      </c>
      <c r="G6149" s="85" t="s">
        <v>7477</v>
      </c>
      <c r="H6149" s="85" t="s">
        <v>5325</v>
      </c>
      <c r="I6149" s="85" t="s">
        <v>7476</v>
      </c>
      <c r="J6149" s="84">
        <v>52</v>
      </c>
      <c r="K6149" s="84">
        <v>0</v>
      </c>
      <c r="L6149" s="82">
        <v>99367</v>
      </c>
      <c r="M6149" s="82">
        <v>0</v>
      </c>
      <c r="N6149" s="82">
        <v>1910.9</v>
      </c>
      <c r="O6149" s="86" t="s">
        <v>17554</v>
      </c>
      <c r="P6149" s="82">
        <v>-1557.51</v>
      </c>
      <c r="Q6149" s="82">
        <v>0</v>
      </c>
      <c r="R6149" s="2">
        <f t="shared" si="192"/>
        <v>99367</v>
      </c>
      <c r="S6149" s="2">
        <f t="shared" si="193"/>
        <v>1910.9038461538462</v>
      </c>
    </row>
    <row r="6150" spans="1:19" x14ac:dyDescent="0.25">
      <c r="A6150" s="85" t="s">
        <v>17726</v>
      </c>
      <c r="B6150" s="85" t="s">
        <v>6872</v>
      </c>
      <c r="C6150" s="85" t="s">
        <v>6873</v>
      </c>
      <c r="D6150" s="85">
        <v>601</v>
      </c>
      <c r="E6150" s="85">
        <v>1</v>
      </c>
      <c r="F6150" s="85" t="s">
        <v>7475</v>
      </c>
      <c r="G6150" s="85" t="s">
        <v>7474</v>
      </c>
      <c r="H6150" s="85" t="s">
        <v>5326</v>
      </c>
      <c r="I6150" s="85" t="s">
        <v>6881</v>
      </c>
      <c r="J6150" s="84">
        <v>40</v>
      </c>
      <c r="K6150" s="84">
        <v>0</v>
      </c>
      <c r="L6150" s="82">
        <v>73566</v>
      </c>
      <c r="M6150" s="82">
        <v>0</v>
      </c>
      <c r="N6150" s="82">
        <v>1839.15</v>
      </c>
      <c r="O6150" s="86" t="s">
        <v>17554</v>
      </c>
      <c r="P6150" s="82">
        <v>-1153.0999999999999</v>
      </c>
      <c r="Q6150" s="82">
        <v>0</v>
      </c>
      <c r="R6150" s="2">
        <f t="shared" si="192"/>
        <v>73566</v>
      </c>
      <c r="S6150" s="2">
        <f t="shared" si="193"/>
        <v>1839.15</v>
      </c>
    </row>
    <row r="6151" spans="1:19" x14ac:dyDescent="0.25">
      <c r="A6151" s="85" t="s">
        <v>17726</v>
      </c>
      <c r="B6151" s="85" t="s">
        <v>6895</v>
      </c>
      <c r="C6151" s="85" t="s">
        <v>6896</v>
      </c>
      <c r="D6151" s="85">
        <v>659</v>
      </c>
      <c r="E6151" s="85">
        <v>59</v>
      </c>
      <c r="F6151" s="85" t="s">
        <v>7472</v>
      </c>
      <c r="G6151" s="85" t="s">
        <v>7471</v>
      </c>
      <c r="H6151" s="85" t="s">
        <v>5327</v>
      </c>
      <c r="I6151" s="85" t="s">
        <v>7473</v>
      </c>
      <c r="J6151" s="84">
        <v>80</v>
      </c>
      <c r="K6151" s="84">
        <v>60</v>
      </c>
      <c r="L6151" s="82">
        <v>289734</v>
      </c>
      <c r="M6151" s="82">
        <v>124171</v>
      </c>
      <c r="N6151" s="82">
        <v>2069.5300000000002</v>
      </c>
      <c r="O6151" s="86" t="s">
        <v>17552</v>
      </c>
      <c r="P6151" s="82">
        <v>13796.85</v>
      </c>
      <c r="Q6151" s="82">
        <v>0</v>
      </c>
      <c r="R6151" s="2">
        <f t="shared" si="192"/>
        <v>165563</v>
      </c>
      <c r="S6151" s="2">
        <f t="shared" si="193"/>
        <v>2069.5374999999999</v>
      </c>
    </row>
    <row r="6152" spans="1:19" x14ac:dyDescent="0.25">
      <c r="A6152" s="85" t="s">
        <v>17726</v>
      </c>
      <c r="B6152" s="85" t="s">
        <v>6895</v>
      </c>
      <c r="C6152" s="85" t="s">
        <v>6896</v>
      </c>
      <c r="D6152" s="85">
        <v>659</v>
      </c>
      <c r="E6152" s="85">
        <v>59</v>
      </c>
      <c r="F6152" s="85" t="s">
        <v>7472</v>
      </c>
      <c r="G6152" s="85" t="s">
        <v>7471</v>
      </c>
      <c r="H6152" s="85" t="s">
        <v>5328</v>
      </c>
      <c r="I6152" s="85" t="s">
        <v>7470</v>
      </c>
      <c r="J6152" s="84">
        <v>15</v>
      </c>
      <c r="K6152" s="84">
        <v>0</v>
      </c>
      <c r="L6152" s="82">
        <v>22004</v>
      </c>
      <c r="M6152" s="82">
        <v>0</v>
      </c>
      <c r="N6152" s="82">
        <v>1466.93</v>
      </c>
      <c r="O6152" s="86" t="s">
        <v>17552</v>
      </c>
      <c r="P6152" s="82">
        <v>1047.79</v>
      </c>
      <c r="Q6152" s="82">
        <v>0</v>
      </c>
      <c r="R6152" s="2">
        <f t="shared" si="192"/>
        <v>22004</v>
      </c>
      <c r="S6152" s="2">
        <f t="shared" si="193"/>
        <v>1466.9333333333334</v>
      </c>
    </row>
    <row r="6153" spans="1:19" x14ac:dyDescent="0.25">
      <c r="A6153" s="85" t="s">
        <v>17726</v>
      </c>
      <c r="B6153" s="85" t="s">
        <v>6872</v>
      </c>
      <c r="C6153" s="85" t="s">
        <v>6873</v>
      </c>
      <c r="D6153" s="85">
        <v>601</v>
      </c>
      <c r="E6153" s="85">
        <v>1</v>
      </c>
      <c r="F6153" s="85" t="s">
        <v>7469</v>
      </c>
      <c r="G6153" s="85" t="s">
        <v>7468</v>
      </c>
      <c r="H6153" s="85" t="s">
        <v>5329</v>
      </c>
      <c r="I6153" s="85" t="s">
        <v>6881</v>
      </c>
      <c r="J6153" s="84">
        <v>19</v>
      </c>
      <c r="K6153" s="84">
        <v>0</v>
      </c>
      <c r="L6153" s="82">
        <v>30676</v>
      </c>
      <c r="M6153" s="82">
        <v>0</v>
      </c>
      <c r="N6153" s="82">
        <v>1614.53</v>
      </c>
      <c r="O6153" s="86" t="s">
        <v>17554</v>
      </c>
      <c r="P6153" s="82">
        <v>-480.81</v>
      </c>
      <c r="Q6153" s="82">
        <v>0</v>
      </c>
      <c r="R6153" s="2">
        <f t="shared" si="192"/>
        <v>30676</v>
      </c>
      <c r="S6153" s="2">
        <f t="shared" si="193"/>
        <v>1614.5263157894738</v>
      </c>
    </row>
    <row r="6154" spans="1:19" x14ac:dyDescent="0.25">
      <c r="A6154" s="85" t="s">
        <v>17726</v>
      </c>
      <c r="B6154" s="85" t="s">
        <v>6872</v>
      </c>
      <c r="C6154" s="85" t="s">
        <v>6873</v>
      </c>
      <c r="D6154" s="85">
        <v>601</v>
      </c>
      <c r="E6154" s="85">
        <v>1</v>
      </c>
      <c r="F6154" s="85" t="s">
        <v>7467</v>
      </c>
      <c r="G6154" s="85" t="s">
        <v>18825</v>
      </c>
      <c r="H6154" s="85" t="s">
        <v>5330</v>
      </c>
      <c r="I6154" s="85" t="s">
        <v>6881</v>
      </c>
      <c r="J6154" s="84">
        <v>50</v>
      </c>
      <c r="K6154" s="84">
        <v>0</v>
      </c>
      <c r="L6154" s="82">
        <v>91394</v>
      </c>
      <c r="M6154" s="82">
        <v>0</v>
      </c>
      <c r="N6154" s="82">
        <v>1827.88</v>
      </c>
      <c r="O6154" s="86" t="s">
        <v>17552</v>
      </c>
      <c r="P6154" s="82">
        <v>4352.08</v>
      </c>
      <c r="Q6154" s="82">
        <v>0</v>
      </c>
      <c r="R6154" s="2">
        <f t="shared" si="192"/>
        <v>91394</v>
      </c>
      <c r="S6154" s="2">
        <f t="shared" si="193"/>
        <v>1827.88</v>
      </c>
    </row>
    <row r="6155" spans="1:19" x14ac:dyDescent="0.25">
      <c r="A6155" s="85" t="s">
        <v>17726</v>
      </c>
      <c r="B6155" s="85" t="s">
        <v>6872</v>
      </c>
      <c r="C6155" s="85" t="s">
        <v>6873</v>
      </c>
      <c r="D6155" s="85">
        <v>601</v>
      </c>
      <c r="E6155" s="85">
        <v>1</v>
      </c>
      <c r="F6155" s="85" t="s">
        <v>7465</v>
      </c>
      <c r="G6155" s="85" t="s">
        <v>7464</v>
      </c>
      <c r="H6155" s="85" t="s">
        <v>5331</v>
      </c>
      <c r="I6155" s="85" t="s">
        <v>7463</v>
      </c>
      <c r="J6155" s="84">
        <v>46</v>
      </c>
      <c r="K6155" s="84">
        <v>0</v>
      </c>
      <c r="L6155" s="82">
        <v>80762</v>
      </c>
      <c r="M6155" s="82">
        <v>0</v>
      </c>
      <c r="N6155" s="82">
        <v>1755.7</v>
      </c>
      <c r="O6155" s="86" t="s">
        <v>17554</v>
      </c>
      <c r="P6155" s="82">
        <v>-1265.8900000000001</v>
      </c>
      <c r="Q6155" s="82">
        <v>0</v>
      </c>
      <c r="R6155" s="2">
        <f t="shared" si="192"/>
        <v>80762</v>
      </c>
      <c r="S6155" s="2">
        <f t="shared" si="193"/>
        <v>1755.695652173913</v>
      </c>
    </row>
    <row r="6156" spans="1:19" x14ac:dyDescent="0.25">
      <c r="A6156" s="85" t="s">
        <v>17726</v>
      </c>
      <c r="B6156" s="85" t="s">
        <v>6906</v>
      </c>
      <c r="C6156" s="85" t="s">
        <v>6907</v>
      </c>
      <c r="D6156" s="85">
        <v>624</v>
      </c>
      <c r="E6156" s="85">
        <v>24</v>
      </c>
      <c r="F6156" s="85" t="s">
        <v>7462</v>
      </c>
      <c r="G6156" s="85" t="s">
        <v>7461</v>
      </c>
      <c r="H6156" s="85" t="s">
        <v>5332</v>
      </c>
      <c r="I6156" s="85" t="s">
        <v>6881</v>
      </c>
      <c r="J6156" s="84">
        <v>40</v>
      </c>
      <c r="K6156" s="84">
        <v>0</v>
      </c>
      <c r="L6156" s="82">
        <v>80096</v>
      </c>
      <c r="M6156" s="82">
        <v>0</v>
      </c>
      <c r="N6156" s="82">
        <v>2002.4</v>
      </c>
      <c r="O6156" s="86" t="s">
        <v>17554</v>
      </c>
      <c r="P6156" s="82">
        <v>-1255.44</v>
      </c>
      <c r="Q6156" s="82">
        <v>0</v>
      </c>
      <c r="R6156" s="2">
        <f t="shared" si="192"/>
        <v>80096</v>
      </c>
      <c r="S6156" s="2">
        <f t="shared" si="193"/>
        <v>2002.4</v>
      </c>
    </row>
    <row r="6157" spans="1:19" x14ac:dyDescent="0.25">
      <c r="A6157" s="85" t="s">
        <v>17726</v>
      </c>
      <c r="B6157" s="85" t="s">
        <v>6872</v>
      </c>
      <c r="C6157" s="85" t="s">
        <v>6873</v>
      </c>
      <c r="D6157" s="85">
        <v>601</v>
      </c>
      <c r="E6157" s="85">
        <v>1</v>
      </c>
      <c r="F6157" s="85" t="s">
        <v>7460</v>
      </c>
      <c r="G6157" s="85" t="s">
        <v>7459</v>
      </c>
      <c r="H6157" s="85" t="s">
        <v>5333</v>
      </c>
      <c r="I6157" s="85" t="s">
        <v>6881</v>
      </c>
      <c r="J6157" s="84">
        <v>75</v>
      </c>
      <c r="K6157" s="84">
        <v>0</v>
      </c>
      <c r="L6157" s="82">
        <v>159730</v>
      </c>
      <c r="M6157" s="82">
        <v>0</v>
      </c>
      <c r="N6157" s="82">
        <v>2129.73</v>
      </c>
      <c r="O6157" s="86" t="s">
        <v>17554</v>
      </c>
      <c r="P6157" s="82">
        <v>-2503.67</v>
      </c>
      <c r="Q6157" s="82">
        <v>0</v>
      </c>
      <c r="R6157" s="2">
        <f t="shared" si="192"/>
        <v>159730</v>
      </c>
      <c r="S6157" s="2">
        <f t="shared" si="193"/>
        <v>2129.7333333333331</v>
      </c>
    </row>
    <row r="6158" spans="1:19" x14ac:dyDescent="0.25">
      <c r="A6158" s="85" t="s">
        <v>17726</v>
      </c>
      <c r="B6158" s="85" t="s">
        <v>6872</v>
      </c>
      <c r="C6158" s="85" t="s">
        <v>6873</v>
      </c>
      <c r="D6158" s="85">
        <v>601</v>
      </c>
      <c r="E6158" s="85">
        <v>1</v>
      </c>
      <c r="F6158" s="85" t="s">
        <v>7458</v>
      </c>
      <c r="G6158" s="85" t="s">
        <v>7457</v>
      </c>
      <c r="H6158" s="85" t="s">
        <v>5334</v>
      </c>
      <c r="I6158" s="85" t="s">
        <v>6881</v>
      </c>
      <c r="J6158" s="84">
        <v>67</v>
      </c>
      <c r="K6158" s="84">
        <v>0</v>
      </c>
      <c r="L6158" s="82">
        <v>124108</v>
      </c>
      <c r="M6158" s="82">
        <v>0</v>
      </c>
      <c r="N6158" s="82">
        <v>1852.36</v>
      </c>
      <c r="O6158" s="86" t="s">
        <v>17554</v>
      </c>
      <c r="P6158" s="82">
        <v>-1945.32</v>
      </c>
      <c r="Q6158" s="82">
        <v>0</v>
      </c>
      <c r="R6158" s="2">
        <f t="shared" si="192"/>
        <v>124108</v>
      </c>
      <c r="S6158" s="2">
        <f t="shared" si="193"/>
        <v>1852.358208955224</v>
      </c>
    </row>
    <row r="6159" spans="1:19" x14ac:dyDescent="0.25">
      <c r="A6159" s="85" t="s">
        <v>17726</v>
      </c>
      <c r="B6159" s="85" t="s">
        <v>6872</v>
      </c>
      <c r="C6159" s="85" t="s">
        <v>6873</v>
      </c>
      <c r="D6159" s="85">
        <v>601</v>
      </c>
      <c r="E6159" s="85">
        <v>1</v>
      </c>
      <c r="F6159" s="85" t="s">
        <v>7456</v>
      </c>
      <c r="G6159" s="85" t="s">
        <v>7455</v>
      </c>
      <c r="H6159" s="85" t="s">
        <v>5335</v>
      </c>
      <c r="I6159" s="85" t="s">
        <v>7454</v>
      </c>
      <c r="J6159" s="84">
        <v>52</v>
      </c>
      <c r="K6159" s="84">
        <v>0</v>
      </c>
      <c r="L6159" s="82">
        <v>102320</v>
      </c>
      <c r="M6159" s="82">
        <v>0</v>
      </c>
      <c r="N6159" s="82">
        <v>1967.69</v>
      </c>
      <c r="O6159" s="86" t="s">
        <v>17552</v>
      </c>
      <c r="P6159" s="82">
        <v>4872.34</v>
      </c>
      <c r="Q6159" s="82">
        <v>0</v>
      </c>
      <c r="R6159" s="2">
        <f t="shared" si="192"/>
        <v>102320</v>
      </c>
      <c r="S6159" s="2">
        <f t="shared" si="193"/>
        <v>1967.6923076923076</v>
      </c>
    </row>
    <row r="6160" spans="1:19" x14ac:dyDescent="0.25">
      <c r="A6160" s="85" t="s">
        <v>17726</v>
      </c>
      <c r="B6160" s="85" t="s">
        <v>6872</v>
      </c>
      <c r="C6160" s="85" t="s">
        <v>6873</v>
      </c>
      <c r="D6160" s="85">
        <v>601</v>
      </c>
      <c r="E6160" s="85">
        <v>1</v>
      </c>
      <c r="F6160" s="85" t="s">
        <v>7453</v>
      </c>
      <c r="G6160" s="85" t="s">
        <v>7452</v>
      </c>
      <c r="H6160" s="85" t="s">
        <v>5336</v>
      </c>
      <c r="I6160" s="85" t="s">
        <v>6881</v>
      </c>
      <c r="J6160" s="84">
        <v>32</v>
      </c>
      <c r="K6160" s="84">
        <v>0</v>
      </c>
      <c r="L6160" s="82">
        <v>68941</v>
      </c>
      <c r="M6160" s="82">
        <v>0</v>
      </c>
      <c r="N6160" s="82">
        <v>2154.41</v>
      </c>
      <c r="O6160" s="86" t="s">
        <v>17554</v>
      </c>
      <c r="P6160" s="82">
        <v>-1080.5899999999999</v>
      </c>
      <c r="Q6160" s="82">
        <v>0</v>
      </c>
      <c r="R6160" s="2">
        <f t="shared" si="192"/>
        <v>68941</v>
      </c>
      <c r="S6160" s="2">
        <f t="shared" si="193"/>
        <v>2154.40625</v>
      </c>
    </row>
    <row r="6161" spans="1:19" x14ac:dyDescent="0.25">
      <c r="A6161" s="85" t="s">
        <v>17726</v>
      </c>
      <c r="B6161" s="85" t="s">
        <v>6872</v>
      </c>
      <c r="C6161" s="85" t="s">
        <v>6873</v>
      </c>
      <c r="D6161" s="85">
        <v>601</v>
      </c>
      <c r="E6161" s="85">
        <v>1</v>
      </c>
      <c r="F6161" s="85" t="s">
        <v>7451</v>
      </c>
      <c r="G6161" s="85" t="s">
        <v>7450</v>
      </c>
      <c r="H6161" s="85" t="s">
        <v>5337</v>
      </c>
      <c r="I6161" s="85" t="s">
        <v>6881</v>
      </c>
      <c r="J6161" s="84">
        <v>24</v>
      </c>
      <c r="K6161" s="84">
        <v>0</v>
      </c>
      <c r="L6161" s="82">
        <v>43180</v>
      </c>
      <c r="M6161" s="82">
        <v>0</v>
      </c>
      <c r="N6161" s="82">
        <v>1799.17</v>
      </c>
      <c r="O6161" s="86" t="s">
        <v>17552</v>
      </c>
      <c r="P6161" s="82">
        <v>2056.17</v>
      </c>
      <c r="Q6161" s="82">
        <v>0</v>
      </c>
      <c r="R6161" s="2">
        <f t="shared" si="192"/>
        <v>43180</v>
      </c>
      <c r="S6161" s="2">
        <f t="shared" si="193"/>
        <v>1799.1666666666667</v>
      </c>
    </row>
    <row r="6162" spans="1:19" x14ac:dyDescent="0.25">
      <c r="A6162" s="85" t="s">
        <v>17726</v>
      </c>
      <c r="B6162" s="85" t="s">
        <v>6872</v>
      </c>
      <c r="C6162" s="85" t="s">
        <v>6873</v>
      </c>
      <c r="D6162" s="85">
        <v>601</v>
      </c>
      <c r="E6162" s="85">
        <v>1</v>
      </c>
      <c r="F6162" s="85" t="s">
        <v>7449</v>
      </c>
      <c r="G6162" s="85" t="s">
        <v>7448</v>
      </c>
      <c r="H6162" s="85" t="s">
        <v>5338</v>
      </c>
      <c r="I6162" s="85" t="s">
        <v>6881</v>
      </c>
      <c r="J6162" s="84">
        <v>17</v>
      </c>
      <c r="K6162" s="84">
        <v>0</v>
      </c>
      <c r="L6162" s="82">
        <v>33798</v>
      </c>
      <c r="M6162" s="82">
        <v>0</v>
      </c>
      <c r="N6162" s="82">
        <v>1988.12</v>
      </c>
      <c r="O6162" s="86" t="s">
        <v>17554</v>
      </c>
      <c r="P6162" s="82">
        <v>-529.76</v>
      </c>
      <c r="Q6162" s="82">
        <v>0</v>
      </c>
      <c r="R6162" s="2">
        <f t="shared" si="192"/>
        <v>33798</v>
      </c>
      <c r="S6162" s="2">
        <f t="shared" si="193"/>
        <v>1988.1176470588234</v>
      </c>
    </row>
    <row r="6163" spans="1:19" x14ac:dyDescent="0.25">
      <c r="A6163" s="85" t="s">
        <v>17726</v>
      </c>
      <c r="B6163" s="85" t="s">
        <v>6872</v>
      </c>
      <c r="C6163" s="85" t="s">
        <v>6873</v>
      </c>
      <c r="D6163" s="85">
        <v>601</v>
      </c>
      <c r="E6163" s="85">
        <v>1</v>
      </c>
      <c r="F6163" s="85" t="s">
        <v>7447</v>
      </c>
      <c r="G6163" s="85" t="s">
        <v>7446</v>
      </c>
      <c r="H6163" s="85" t="s">
        <v>5339</v>
      </c>
      <c r="I6163" s="85" t="s">
        <v>7445</v>
      </c>
      <c r="J6163" s="84">
        <v>23</v>
      </c>
      <c r="K6163" s="84">
        <v>1</v>
      </c>
      <c r="L6163" s="82">
        <v>49589</v>
      </c>
      <c r="M6163" s="82">
        <v>2066</v>
      </c>
      <c r="N6163" s="82">
        <v>2066.21</v>
      </c>
      <c r="O6163" s="86" t="s">
        <v>17552</v>
      </c>
      <c r="P6163" s="82">
        <v>2361.38</v>
      </c>
      <c r="Q6163" s="82">
        <v>0</v>
      </c>
      <c r="R6163" s="2">
        <f t="shared" si="192"/>
        <v>47523</v>
      </c>
      <c r="S6163" s="2">
        <f t="shared" si="193"/>
        <v>2066.217391304348</v>
      </c>
    </row>
    <row r="6164" spans="1:19" x14ac:dyDescent="0.25">
      <c r="A6164" s="85" t="s">
        <v>17726</v>
      </c>
      <c r="B6164" s="85" t="s">
        <v>6872</v>
      </c>
      <c r="C6164" s="85" t="s">
        <v>6873</v>
      </c>
      <c r="D6164" s="85">
        <v>601</v>
      </c>
      <c r="E6164" s="85">
        <v>1</v>
      </c>
      <c r="F6164" s="85" t="s">
        <v>7444</v>
      </c>
      <c r="G6164" s="85" t="s">
        <v>7443</v>
      </c>
      <c r="H6164" s="85" t="s">
        <v>5340</v>
      </c>
      <c r="I6164" s="85" t="s">
        <v>7442</v>
      </c>
      <c r="J6164" s="84">
        <v>20</v>
      </c>
      <c r="K6164" s="84">
        <v>0</v>
      </c>
      <c r="L6164" s="82">
        <v>36427</v>
      </c>
      <c r="M6164" s="82">
        <v>0</v>
      </c>
      <c r="N6164" s="82">
        <v>1821.35</v>
      </c>
      <c r="O6164" s="86" t="s">
        <v>17552</v>
      </c>
      <c r="P6164" s="82">
        <v>1734.62</v>
      </c>
      <c r="Q6164" s="82">
        <v>0</v>
      </c>
      <c r="R6164" s="2">
        <f t="shared" si="192"/>
        <v>36427</v>
      </c>
      <c r="S6164" s="2">
        <f t="shared" si="193"/>
        <v>1821.35</v>
      </c>
    </row>
    <row r="6165" spans="1:19" x14ac:dyDescent="0.25">
      <c r="A6165" s="85" t="s">
        <v>17726</v>
      </c>
      <c r="B6165" s="85" t="s">
        <v>6872</v>
      </c>
      <c r="C6165" s="85" t="s">
        <v>6873</v>
      </c>
      <c r="D6165" s="85">
        <v>601</v>
      </c>
      <c r="E6165" s="85">
        <v>1</v>
      </c>
      <c r="F6165" s="85" t="s">
        <v>7441</v>
      </c>
      <c r="G6165" s="85" t="s">
        <v>7440</v>
      </c>
      <c r="H6165" s="85" t="s">
        <v>5341</v>
      </c>
      <c r="I6165" s="85" t="s">
        <v>6881</v>
      </c>
      <c r="J6165" s="84">
        <v>16</v>
      </c>
      <c r="K6165" s="84">
        <v>0</v>
      </c>
      <c r="L6165" s="82">
        <v>28280</v>
      </c>
      <c r="M6165" s="82">
        <v>0</v>
      </c>
      <c r="N6165" s="82">
        <v>1767.5</v>
      </c>
      <c r="O6165" s="86" t="s">
        <v>17552</v>
      </c>
      <c r="P6165" s="82">
        <v>1346.68</v>
      </c>
      <c r="Q6165" s="82">
        <v>0</v>
      </c>
      <c r="R6165" s="2">
        <f t="shared" si="192"/>
        <v>28280</v>
      </c>
      <c r="S6165" s="2">
        <f t="shared" si="193"/>
        <v>1767.5</v>
      </c>
    </row>
    <row r="6166" spans="1:19" x14ac:dyDescent="0.25">
      <c r="A6166" s="85" t="s">
        <v>17726</v>
      </c>
      <c r="B6166" s="85" t="s">
        <v>6872</v>
      </c>
      <c r="C6166" s="85" t="s">
        <v>6873</v>
      </c>
      <c r="D6166" s="85">
        <v>601</v>
      </c>
      <c r="E6166" s="85">
        <v>1</v>
      </c>
      <c r="F6166" s="85" t="s">
        <v>7439</v>
      </c>
      <c r="G6166" s="85" t="s">
        <v>7438</v>
      </c>
      <c r="H6166" s="85" t="s">
        <v>5342</v>
      </c>
      <c r="I6166" s="85" t="s">
        <v>7437</v>
      </c>
      <c r="J6166" s="84">
        <v>142</v>
      </c>
      <c r="K6166" s="84">
        <v>0</v>
      </c>
      <c r="L6166" s="82">
        <v>295609</v>
      </c>
      <c r="M6166" s="82">
        <v>0</v>
      </c>
      <c r="N6166" s="82">
        <v>2081.75</v>
      </c>
      <c r="O6166" s="86" t="s">
        <v>17554</v>
      </c>
      <c r="P6166" s="82">
        <v>-4633.45</v>
      </c>
      <c r="Q6166" s="82">
        <v>0</v>
      </c>
      <c r="R6166" s="2">
        <f t="shared" si="192"/>
        <v>295609</v>
      </c>
      <c r="S6166" s="2">
        <f t="shared" si="193"/>
        <v>2081.7535211267605</v>
      </c>
    </row>
    <row r="6167" spans="1:19" x14ac:dyDescent="0.25">
      <c r="A6167" s="85" t="s">
        <v>17726</v>
      </c>
      <c r="B6167" s="85" t="s">
        <v>6872</v>
      </c>
      <c r="C6167" s="85" t="s">
        <v>6873</v>
      </c>
      <c r="D6167" s="85">
        <v>601</v>
      </c>
      <c r="E6167" s="85">
        <v>1</v>
      </c>
      <c r="F6167" s="85" t="s">
        <v>7436</v>
      </c>
      <c r="G6167" s="85" t="s">
        <v>7435</v>
      </c>
      <c r="H6167" s="85" t="s">
        <v>5343</v>
      </c>
      <c r="I6167" s="85" t="s">
        <v>6881</v>
      </c>
      <c r="J6167" s="84">
        <v>52</v>
      </c>
      <c r="K6167" s="84">
        <v>0</v>
      </c>
      <c r="L6167" s="82">
        <v>91560</v>
      </c>
      <c r="M6167" s="82">
        <v>0</v>
      </c>
      <c r="N6167" s="82">
        <v>1760.77</v>
      </c>
      <c r="O6167" s="86" t="s">
        <v>17554</v>
      </c>
      <c r="P6167" s="82">
        <v>-1435.13</v>
      </c>
      <c r="Q6167" s="82">
        <v>0</v>
      </c>
      <c r="R6167" s="2">
        <f t="shared" si="192"/>
        <v>91560</v>
      </c>
      <c r="S6167" s="2">
        <f t="shared" si="193"/>
        <v>1760.7692307692307</v>
      </c>
    </row>
    <row r="6168" spans="1:19" x14ac:dyDescent="0.25">
      <c r="A6168" s="85" t="s">
        <v>17726</v>
      </c>
      <c r="B6168" s="85" t="s">
        <v>6872</v>
      </c>
      <c r="C6168" s="85" t="s">
        <v>6873</v>
      </c>
      <c r="D6168" s="85">
        <v>601</v>
      </c>
      <c r="E6168" s="85">
        <v>1</v>
      </c>
      <c r="F6168" s="85" t="s">
        <v>7434</v>
      </c>
      <c r="G6168" s="85" t="s">
        <v>7433</v>
      </c>
      <c r="H6168" s="85" t="s">
        <v>5344</v>
      </c>
      <c r="I6168" s="85" t="s">
        <v>6881</v>
      </c>
      <c r="J6168" s="84">
        <v>55</v>
      </c>
      <c r="K6168" s="84">
        <v>0</v>
      </c>
      <c r="L6168" s="82">
        <v>88432</v>
      </c>
      <c r="M6168" s="82">
        <v>0</v>
      </c>
      <c r="N6168" s="82">
        <v>1607.85</v>
      </c>
      <c r="O6168" s="86" t="s">
        <v>17554</v>
      </c>
      <c r="P6168" s="82">
        <v>-1386.11</v>
      </c>
      <c r="Q6168" s="82">
        <v>0</v>
      </c>
      <c r="R6168" s="2">
        <f t="shared" si="192"/>
        <v>88432</v>
      </c>
      <c r="S6168" s="2">
        <f t="shared" si="193"/>
        <v>1607.8545454545454</v>
      </c>
    </row>
    <row r="6169" spans="1:19" x14ac:dyDescent="0.25">
      <c r="A6169" s="85" t="s">
        <v>17726</v>
      </c>
      <c r="B6169" s="85" t="s">
        <v>6872</v>
      </c>
      <c r="C6169" s="85" t="s">
        <v>6873</v>
      </c>
      <c r="D6169" s="85">
        <v>601</v>
      </c>
      <c r="E6169" s="85">
        <v>1</v>
      </c>
      <c r="F6169" s="85" t="s">
        <v>7432</v>
      </c>
      <c r="G6169" s="85" t="s">
        <v>7431</v>
      </c>
      <c r="H6169" s="85" t="s">
        <v>5345</v>
      </c>
      <c r="I6169" s="85" t="s">
        <v>6881</v>
      </c>
      <c r="J6169" s="84">
        <v>41</v>
      </c>
      <c r="K6169" s="84">
        <v>0</v>
      </c>
      <c r="L6169" s="82">
        <v>74619</v>
      </c>
      <c r="M6169" s="82">
        <v>0</v>
      </c>
      <c r="N6169" s="82">
        <v>1819.98</v>
      </c>
      <c r="O6169" s="86" t="s">
        <v>17552</v>
      </c>
      <c r="P6169" s="82">
        <v>3553.3</v>
      </c>
      <c r="Q6169" s="82">
        <v>0</v>
      </c>
      <c r="R6169" s="2">
        <f t="shared" si="192"/>
        <v>74619</v>
      </c>
      <c r="S6169" s="2">
        <f t="shared" si="193"/>
        <v>1819.9756097560976</v>
      </c>
    </row>
    <row r="6170" spans="1:19" x14ac:dyDescent="0.25">
      <c r="A6170" s="85" t="s">
        <v>17726</v>
      </c>
      <c r="B6170" s="85" t="s">
        <v>6872</v>
      </c>
      <c r="C6170" s="85" t="s">
        <v>6873</v>
      </c>
      <c r="D6170" s="85">
        <v>601</v>
      </c>
      <c r="E6170" s="85">
        <v>1</v>
      </c>
      <c r="F6170" s="85" t="s">
        <v>7430</v>
      </c>
      <c r="G6170" s="85" t="s">
        <v>7429</v>
      </c>
      <c r="H6170" s="85" t="s">
        <v>5346</v>
      </c>
      <c r="I6170" s="85" t="s">
        <v>6881</v>
      </c>
      <c r="J6170" s="84">
        <v>12</v>
      </c>
      <c r="K6170" s="84">
        <v>0</v>
      </c>
      <c r="L6170" s="82">
        <v>21816</v>
      </c>
      <c r="M6170" s="82">
        <v>0</v>
      </c>
      <c r="N6170" s="82">
        <v>1818</v>
      </c>
      <c r="O6170" s="86" t="s">
        <v>17552</v>
      </c>
      <c r="P6170" s="82">
        <v>1038.8499999999999</v>
      </c>
      <c r="Q6170" s="82">
        <v>0</v>
      </c>
      <c r="R6170" s="2">
        <f t="shared" si="192"/>
        <v>21816</v>
      </c>
      <c r="S6170" s="2">
        <f t="shared" si="193"/>
        <v>1818</v>
      </c>
    </row>
    <row r="6171" spans="1:19" x14ac:dyDescent="0.25">
      <c r="A6171" s="85" t="s">
        <v>17726</v>
      </c>
      <c r="B6171" s="85" t="s">
        <v>6872</v>
      </c>
      <c r="C6171" s="85" t="s">
        <v>6873</v>
      </c>
      <c r="D6171" s="85">
        <v>601</v>
      </c>
      <c r="E6171" s="85">
        <v>1</v>
      </c>
      <c r="F6171" s="85" t="s">
        <v>7428</v>
      </c>
      <c r="G6171" s="85" t="s">
        <v>7427</v>
      </c>
      <c r="H6171" s="85" t="s">
        <v>5347</v>
      </c>
      <c r="I6171" s="85" t="s">
        <v>7426</v>
      </c>
      <c r="J6171" s="84">
        <v>20</v>
      </c>
      <c r="K6171" s="84">
        <v>0</v>
      </c>
      <c r="L6171" s="82">
        <v>38503</v>
      </c>
      <c r="M6171" s="82">
        <v>0</v>
      </c>
      <c r="N6171" s="82">
        <v>1925.15</v>
      </c>
      <c r="O6171" s="86" t="s">
        <v>17552</v>
      </c>
      <c r="P6171" s="82">
        <v>1833.5</v>
      </c>
      <c r="Q6171" s="82">
        <v>0</v>
      </c>
      <c r="R6171" s="2">
        <f t="shared" si="192"/>
        <v>38503</v>
      </c>
      <c r="S6171" s="2">
        <f t="shared" si="193"/>
        <v>1925.15</v>
      </c>
    </row>
    <row r="6172" spans="1:19" x14ac:dyDescent="0.25">
      <c r="A6172" s="85" t="s">
        <v>17726</v>
      </c>
      <c r="B6172" s="85" t="s">
        <v>6872</v>
      </c>
      <c r="C6172" s="85" t="s">
        <v>6873</v>
      </c>
      <c r="D6172" s="85">
        <v>601</v>
      </c>
      <c r="E6172" s="85">
        <v>1</v>
      </c>
      <c r="F6172" s="85" t="s">
        <v>7425</v>
      </c>
      <c r="G6172" s="85" t="s">
        <v>7424</v>
      </c>
      <c r="H6172" s="85" t="s">
        <v>5348</v>
      </c>
      <c r="I6172" s="85" t="s">
        <v>7423</v>
      </c>
      <c r="J6172" s="84">
        <v>10</v>
      </c>
      <c r="K6172" s="84">
        <v>0</v>
      </c>
      <c r="L6172" s="82">
        <v>20670</v>
      </c>
      <c r="M6172" s="82">
        <v>0</v>
      </c>
      <c r="N6172" s="82">
        <v>2067</v>
      </c>
      <c r="O6172" s="86" t="s">
        <v>17552</v>
      </c>
      <c r="P6172" s="82">
        <v>984.26</v>
      </c>
      <c r="Q6172" s="82">
        <v>0</v>
      </c>
      <c r="R6172" s="2">
        <f t="shared" si="192"/>
        <v>20670</v>
      </c>
      <c r="S6172" s="2">
        <f t="shared" si="193"/>
        <v>2067</v>
      </c>
    </row>
    <row r="6173" spans="1:19" x14ac:dyDescent="0.25">
      <c r="A6173" s="85" t="s">
        <v>17726</v>
      </c>
      <c r="B6173" s="85" t="s">
        <v>6895</v>
      </c>
      <c r="C6173" s="85" t="s">
        <v>6896</v>
      </c>
      <c r="D6173" s="85">
        <v>659</v>
      </c>
      <c r="E6173" s="85">
        <v>59</v>
      </c>
      <c r="F6173" s="85" t="s">
        <v>7422</v>
      </c>
      <c r="G6173" s="85" t="s">
        <v>7421</v>
      </c>
      <c r="H6173" s="85" t="s">
        <v>5349</v>
      </c>
      <c r="I6173" s="85" t="s">
        <v>7420</v>
      </c>
      <c r="J6173" s="84">
        <v>72</v>
      </c>
      <c r="K6173" s="84">
        <v>0</v>
      </c>
      <c r="L6173" s="82">
        <v>177033</v>
      </c>
      <c r="M6173" s="82">
        <v>0</v>
      </c>
      <c r="N6173" s="82">
        <v>2458.79</v>
      </c>
      <c r="O6173" s="86" t="s">
        <v>17552</v>
      </c>
      <c r="P6173" s="82">
        <v>8430.14</v>
      </c>
      <c r="Q6173" s="82">
        <v>0</v>
      </c>
      <c r="R6173" s="2">
        <f t="shared" si="192"/>
        <v>177033</v>
      </c>
      <c r="S6173" s="2">
        <f t="shared" si="193"/>
        <v>2458.7916666666665</v>
      </c>
    </row>
    <row r="6174" spans="1:19" x14ac:dyDescent="0.25">
      <c r="A6174" s="85" t="s">
        <v>17726</v>
      </c>
      <c r="B6174" s="85" t="s">
        <v>6906</v>
      </c>
      <c r="C6174" s="85" t="s">
        <v>6907</v>
      </c>
      <c r="D6174" s="85">
        <v>624</v>
      </c>
      <c r="E6174" s="85">
        <v>24</v>
      </c>
      <c r="F6174" s="85" t="s">
        <v>7419</v>
      </c>
      <c r="G6174" s="85" t="s">
        <v>7418</v>
      </c>
      <c r="H6174" s="85" t="s">
        <v>5350</v>
      </c>
      <c r="I6174" s="85" t="s">
        <v>7417</v>
      </c>
      <c r="J6174" s="84">
        <v>30</v>
      </c>
      <c r="K6174" s="84">
        <v>0</v>
      </c>
      <c r="L6174" s="82">
        <v>64340</v>
      </c>
      <c r="M6174" s="82">
        <v>0</v>
      </c>
      <c r="N6174" s="82">
        <v>2144.67</v>
      </c>
      <c r="O6174" s="86" t="s">
        <v>17554</v>
      </c>
      <c r="P6174" s="82">
        <v>-1008.5</v>
      </c>
      <c r="Q6174" s="82">
        <v>0</v>
      </c>
      <c r="R6174" s="2">
        <f t="shared" si="192"/>
        <v>64340</v>
      </c>
      <c r="S6174" s="2">
        <f t="shared" si="193"/>
        <v>2144.6666666666665</v>
      </c>
    </row>
    <row r="6175" spans="1:19" x14ac:dyDescent="0.25">
      <c r="A6175" s="85" t="s">
        <v>17726</v>
      </c>
      <c r="B6175" s="85" t="s">
        <v>6872</v>
      </c>
      <c r="C6175" s="85" t="s">
        <v>6873</v>
      </c>
      <c r="D6175" s="85">
        <v>601</v>
      </c>
      <c r="E6175" s="85">
        <v>1</v>
      </c>
      <c r="F6175" s="85" t="s">
        <v>7416</v>
      </c>
      <c r="G6175" s="85" t="s">
        <v>7415</v>
      </c>
      <c r="H6175" s="85" t="s">
        <v>5351</v>
      </c>
      <c r="I6175" s="85" t="s">
        <v>7414</v>
      </c>
      <c r="J6175" s="84">
        <v>33</v>
      </c>
      <c r="K6175" s="84">
        <v>0</v>
      </c>
      <c r="L6175" s="82">
        <v>66629</v>
      </c>
      <c r="M6175" s="82">
        <v>0</v>
      </c>
      <c r="N6175" s="82">
        <v>2019.06</v>
      </c>
      <c r="O6175" s="86" t="s">
        <v>17554</v>
      </c>
      <c r="P6175" s="82">
        <v>-1044.3499999999999</v>
      </c>
      <c r="Q6175" s="82">
        <v>0</v>
      </c>
      <c r="R6175" s="2">
        <f t="shared" si="192"/>
        <v>66629</v>
      </c>
      <c r="S6175" s="2">
        <f t="shared" si="193"/>
        <v>2019.060606060606</v>
      </c>
    </row>
    <row r="6176" spans="1:19" x14ac:dyDescent="0.25">
      <c r="A6176" s="85" t="s">
        <v>17726</v>
      </c>
      <c r="B6176" s="85" t="s">
        <v>6895</v>
      </c>
      <c r="C6176" s="85" t="s">
        <v>6896</v>
      </c>
      <c r="D6176" s="85">
        <v>659</v>
      </c>
      <c r="E6176" s="85">
        <v>59</v>
      </c>
      <c r="F6176" s="85" t="s">
        <v>7413</v>
      </c>
      <c r="G6176" s="85" t="s">
        <v>7412</v>
      </c>
      <c r="H6176" s="85" t="s">
        <v>5352</v>
      </c>
      <c r="I6176" s="85" t="s">
        <v>6881</v>
      </c>
      <c r="J6176" s="84">
        <v>194</v>
      </c>
      <c r="K6176" s="84">
        <v>0</v>
      </c>
      <c r="L6176" s="82">
        <v>450658</v>
      </c>
      <c r="M6176" s="82">
        <v>0</v>
      </c>
      <c r="N6176" s="82">
        <v>2322.98</v>
      </c>
      <c r="O6176" s="86" t="s">
        <v>17554</v>
      </c>
      <c r="P6176" s="82">
        <v>-7063.74</v>
      </c>
      <c r="Q6176" s="82">
        <v>0</v>
      </c>
      <c r="R6176" s="2">
        <f t="shared" si="192"/>
        <v>450658</v>
      </c>
      <c r="S6176" s="2">
        <f t="shared" si="193"/>
        <v>2322.9793814432992</v>
      </c>
    </row>
    <row r="6177" spans="1:19" x14ac:dyDescent="0.25">
      <c r="A6177" s="85" t="s">
        <v>17726</v>
      </c>
      <c r="B6177" s="85" t="s">
        <v>6872</v>
      </c>
      <c r="C6177" s="85" t="s">
        <v>6873</v>
      </c>
      <c r="D6177" s="85">
        <v>601</v>
      </c>
      <c r="E6177" s="85">
        <v>1</v>
      </c>
      <c r="F6177" s="85" t="s">
        <v>7411</v>
      </c>
      <c r="G6177" s="85" t="s">
        <v>7410</v>
      </c>
      <c r="H6177" s="85" t="s">
        <v>5353</v>
      </c>
      <c r="I6177" s="85" t="s">
        <v>7409</v>
      </c>
      <c r="J6177" s="84">
        <v>150</v>
      </c>
      <c r="K6177" s="84">
        <v>0</v>
      </c>
      <c r="L6177" s="82">
        <v>292159</v>
      </c>
      <c r="M6177" s="82">
        <v>0</v>
      </c>
      <c r="N6177" s="82">
        <v>1947.73</v>
      </c>
      <c r="O6177" s="86" t="s">
        <v>17552</v>
      </c>
      <c r="P6177" s="82">
        <v>13912.34</v>
      </c>
      <c r="Q6177" s="82">
        <v>0</v>
      </c>
      <c r="R6177" s="2">
        <f t="shared" si="192"/>
        <v>292159</v>
      </c>
      <c r="S6177" s="2">
        <f t="shared" si="193"/>
        <v>1947.7266666666667</v>
      </c>
    </row>
    <row r="6178" spans="1:19" x14ac:dyDescent="0.25">
      <c r="A6178" s="85" t="s">
        <v>17726</v>
      </c>
      <c r="B6178" s="85" t="s">
        <v>6872</v>
      </c>
      <c r="C6178" s="85" t="s">
        <v>6873</v>
      </c>
      <c r="D6178" s="85">
        <v>601</v>
      </c>
      <c r="E6178" s="85">
        <v>1</v>
      </c>
      <c r="F6178" s="85" t="s">
        <v>7408</v>
      </c>
      <c r="G6178" s="85" t="s">
        <v>7407</v>
      </c>
      <c r="H6178" s="85" t="s">
        <v>5354</v>
      </c>
      <c r="I6178" s="85" t="s">
        <v>7406</v>
      </c>
      <c r="J6178" s="84">
        <v>28</v>
      </c>
      <c r="K6178" s="84">
        <v>0</v>
      </c>
      <c r="L6178" s="82">
        <v>63792</v>
      </c>
      <c r="M6178" s="82">
        <v>0</v>
      </c>
      <c r="N6178" s="82">
        <v>2278.29</v>
      </c>
      <c r="O6178" s="86" t="s">
        <v>17552</v>
      </c>
      <c r="P6178" s="82">
        <v>3037.71</v>
      </c>
      <c r="Q6178" s="82">
        <v>0</v>
      </c>
      <c r="R6178" s="2">
        <f t="shared" si="192"/>
        <v>63792</v>
      </c>
      <c r="S6178" s="2">
        <f t="shared" si="193"/>
        <v>2278.2857142857142</v>
      </c>
    </row>
    <row r="6179" spans="1:19" x14ac:dyDescent="0.25">
      <c r="A6179" s="85" t="s">
        <v>17726</v>
      </c>
      <c r="B6179" s="85" t="s">
        <v>6872</v>
      </c>
      <c r="C6179" s="85" t="s">
        <v>6873</v>
      </c>
      <c r="D6179" s="85">
        <v>601</v>
      </c>
      <c r="E6179" s="85">
        <v>1</v>
      </c>
      <c r="F6179" s="85" t="s">
        <v>7405</v>
      </c>
      <c r="G6179" s="85" t="s">
        <v>7404</v>
      </c>
      <c r="H6179" s="85" t="s">
        <v>5355</v>
      </c>
      <c r="I6179" s="85" t="s">
        <v>6881</v>
      </c>
      <c r="J6179" s="84">
        <v>10</v>
      </c>
      <c r="K6179" s="84">
        <v>0</v>
      </c>
      <c r="L6179" s="82">
        <v>22594</v>
      </c>
      <c r="M6179" s="82">
        <v>0</v>
      </c>
      <c r="N6179" s="82">
        <v>2259.4</v>
      </c>
      <c r="O6179" s="86" t="s">
        <v>17554</v>
      </c>
      <c r="P6179" s="82">
        <v>-354.15</v>
      </c>
      <c r="Q6179" s="82">
        <v>0</v>
      </c>
      <c r="R6179" s="2">
        <f t="shared" si="192"/>
        <v>22594</v>
      </c>
      <c r="S6179" s="2">
        <f t="shared" si="193"/>
        <v>2259.4</v>
      </c>
    </row>
    <row r="6180" spans="1:19" x14ac:dyDescent="0.25">
      <c r="A6180" s="85" t="s">
        <v>17726</v>
      </c>
      <c r="B6180" s="85" t="s">
        <v>6872</v>
      </c>
      <c r="C6180" s="85" t="s">
        <v>6873</v>
      </c>
      <c r="D6180" s="85">
        <v>601</v>
      </c>
      <c r="E6180" s="85">
        <v>1</v>
      </c>
      <c r="F6180" s="85" t="s">
        <v>7403</v>
      </c>
      <c r="G6180" s="85" t="s">
        <v>7402</v>
      </c>
      <c r="H6180" s="85" t="s">
        <v>5356</v>
      </c>
      <c r="I6180" s="85" t="s">
        <v>6881</v>
      </c>
      <c r="J6180" s="84">
        <v>12</v>
      </c>
      <c r="K6180" s="84">
        <v>0</v>
      </c>
      <c r="L6180" s="82">
        <v>26126</v>
      </c>
      <c r="M6180" s="82">
        <v>0</v>
      </c>
      <c r="N6180" s="82">
        <v>2177.17</v>
      </c>
      <c r="O6180" s="86" t="s">
        <v>17554</v>
      </c>
      <c r="P6180" s="82">
        <v>-409.52</v>
      </c>
      <c r="Q6180" s="82">
        <v>0</v>
      </c>
      <c r="R6180" s="2">
        <f t="shared" si="192"/>
        <v>26126</v>
      </c>
      <c r="S6180" s="2">
        <f t="shared" si="193"/>
        <v>2177.1666666666665</v>
      </c>
    </row>
    <row r="6181" spans="1:19" x14ac:dyDescent="0.25">
      <c r="A6181" s="85" t="s">
        <v>17726</v>
      </c>
      <c r="B6181" s="85" t="s">
        <v>6872</v>
      </c>
      <c r="C6181" s="85" t="s">
        <v>6873</v>
      </c>
      <c r="D6181" s="85">
        <v>601</v>
      </c>
      <c r="E6181" s="85">
        <v>1</v>
      </c>
      <c r="F6181" s="85" t="s">
        <v>7401</v>
      </c>
      <c r="G6181" s="85" t="s">
        <v>7400</v>
      </c>
      <c r="H6181" s="85" t="s">
        <v>5357</v>
      </c>
      <c r="I6181" s="85" t="s">
        <v>7399</v>
      </c>
      <c r="J6181" s="84">
        <v>24</v>
      </c>
      <c r="K6181" s="84">
        <v>0</v>
      </c>
      <c r="L6181" s="82">
        <v>47736</v>
      </c>
      <c r="M6181" s="82">
        <v>0</v>
      </c>
      <c r="N6181" s="82">
        <v>1989</v>
      </c>
      <c r="O6181" s="86" t="s">
        <v>17554</v>
      </c>
      <c r="P6181" s="82">
        <v>-748.23</v>
      </c>
      <c r="Q6181" s="82">
        <v>0</v>
      </c>
      <c r="R6181" s="2">
        <f t="shared" si="192"/>
        <v>47736</v>
      </c>
      <c r="S6181" s="2">
        <f t="shared" si="193"/>
        <v>1989</v>
      </c>
    </row>
    <row r="6182" spans="1:19" x14ac:dyDescent="0.25">
      <c r="A6182" s="85" t="s">
        <v>17726</v>
      </c>
      <c r="B6182" s="85" t="s">
        <v>6872</v>
      </c>
      <c r="C6182" s="85" t="s">
        <v>6873</v>
      </c>
      <c r="D6182" s="85">
        <v>601</v>
      </c>
      <c r="E6182" s="85">
        <v>1</v>
      </c>
      <c r="F6182" s="85" t="s">
        <v>7398</v>
      </c>
      <c r="G6182" s="85" t="s">
        <v>7397</v>
      </c>
      <c r="H6182" s="85" t="s">
        <v>5358</v>
      </c>
      <c r="I6182" s="85" t="s">
        <v>7396</v>
      </c>
      <c r="J6182" s="84">
        <v>24</v>
      </c>
      <c r="K6182" s="84">
        <v>0</v>
      </c>
      <c r="L6182" s="82">
        <v>55411</v>
      </c>
      <c r="M6182" s="82">
        <v>0</v>
      </c>
      <c r="N6182" s="82">
        <v>2308.79</v>
      </c>
      <c r="O6182" s="86" t="s">
        <v>17554</v>
      </c>
      <c r="P6182" s="82">
        <v>-868.52</v>
      </c>
      <c r="Q6182" s="82">
        <v>0</v>
      </c>
      <c r="R6182" s="2">
        <f t="shared" si="192"/>
        <v>55411</v>
      </c>
      <c r="S6182" s="2">
        <f t="shared" si="193"/>
        <v>2308.7916666666665</v>
      </c>
    </row>
    <row r="6183" spans="1:19" x14ac:dyDescent="0.25">
      <c r="A6183" s="85" t="s">
        <v>17726</v>
      </c>
      <c r="B6183" s="85" t="s">
        <v>6872</v>
      </c>
      <c r="C6183" s="85" t="s">
        <v>6873</v>
      </c>
      <c r="D6183" s="85">
        <v>601</v>
      </c>
      <c r="E6183" s="85">
        <v>1</v>
      </c>
      <c r="F6183" s="85" t="s">
        <v>7395</v>
      </c>
      <c r="G6183" s="85" t="s">
        <v>7394</v>
      </c>
      <c r="H6183" s="85" t="s">
        <v>5359</v>
      </c>
      <c r="I6183" s="85" t="s">
        <v>6881</v>
      </c>
      <c r="J6183" s="84">
        <v>71</v>
      </c>
      <c r="K6183" s="84">
        <v>0</v>
      </c>
      <c r="L6183" s="82">
        <v>151745</v>
      </c>
      <c r="M6183" s="82">
        <v>0</v>
      </c>
      <c r="N6183" s="82">
        <v>2137.25</v>
      </c>
      <c r="O6183" s="86" t="s">
        <v>17554</v>
      </c>
      <c r="P6183" s="82">
        <v>-2378.4899999999998</v>
      </c>
      <c r="Q6183" s="82">
        <v>0</v>
      </c>
      <c r="R6183" s="2">
        <f t="shared" si="192"/>
        <v>151745</v>
      </c>
      <c r="S6183" s="2">
        <f t="shared" si="193"/>
        <v>2137.2535211267605</v>
      </c>
    </row>
    <row r="6184" spans="1:19" x14ac:dyDescent="0.25">
      <c r="A6184" s="85" t="s">
        <v>17726</v>
      </c>
      <c r="B6184" s="85" t="s">
        <v>6895</v>
      </c>
      <c r="C6184" s="85" t="s">
        <v>6896</v>
      </c>
      <c r="D6184" s="85">
        <v>659</v>
      </c>
      <c r="E6184" s="85">
        <v>59</v>
      </c>
      <c r="F6184" s="85" t="s">
        <v>7393</v>
      </c>
      <c r="G6184" s="85" t="s">
        <v>7392</v>
      </c>
      <c r="H6184" s="85" t="s">
        <v>5360</v>
      </c>
      <c r="I6184" s="85" t="s">
        <v>7391</v>
      </c>
      <c r="J6184" s="84">
        <v>260</v>
      </c>
      <c r="K6184" s="84">
        <v>0</v>
      </c>
      <c r="L6184" s="82">
        <v>587535</v>
      </c>
      <c r="M6184" s="82">
        <v>0</v>
      </c>
      <c r="N6184" s="82">
        <v>2259.75</v>
      </c>
      <c r="O6184" s="86" t="s">
        <v>17554</v>
      </c>
      <c r="P6184" s="82">
        <v>-9209.2000000000007</v>
      </c>
      <c r="Q6184" s="82">
        <v>0</v>
      </c>
      <c r="R6184" s="2">
        <f t="shared" si="192"/>
        <v>587535</v>
      </c>
      <c r="S6184" s="2">
        <f t="shared" si="193"/>
        <v>2259.75</v>
      </c>
    </row>
    <row r="6185" spans="1:19" x14ac:dyDescent="0.25">
      <c r="A6185" s="85" t="s">
        <v>17726</v>
      </c>
      <c r="B6185" s="85" t="s">
        <v>6895</v>
      </c>
      <c r="C6185" s="85" t="s">
        <v>6896</v>
      </c>
      <c r="D6185" s="85">
        <v>659</v>
      </c>
      <c r="E6185" s="85">
        <v>59</v>
      </c>
      <c r="F6185" s="85" t="s">
        <v>7390</v>
      </c>
      <c r="G6185" s="85" t="s">
        <v>7389</v>
      </c>
      <c r="H6185" s="85" t="s">
        <v>5361</v>
      </c>
      <c r="I6185" s="85" t="s">
        <v>7388</v>
      </c>
      <c r="J6185" s="84">
        <v>86</v>
      </c>
      <c r="K6185" s="84">
        <v>0</v>
      </c>
      <c r="L6185" s="82">
        <v>182288</v>
      </c>
      <c r="M6185" s="82">
        <v>0</v>
      </c>
      <c r="N6185" s="82">
        <v>2119.63</v>
      </c>
      <c r="O6185" s="86" t="s">
        <v>17554</v>
      </c>
      <c r="P6185" s="82">
        <v>-2857.24</v>
      </c>
      <c r="Q6185" s="82">
        <v>0</v>
      </c>
      <c r="R6185" s="2">
        <f t="shared" si="192"/>
        <v>182288</v>
      </c>
      <c r="S6185" s="2">
        <f t="shared" si="193"/>
        <v>2119.6279069767443</v>
      </c>
    </row>
    <row r="6186" spans="1:19" x14ac:dyDescent="0.25">
      <c r="A6186" s="85" t="s">
        <v>17726</v>
      </c>
      <c r="B6186" s="85" t="s">
        <v>6895</v>
      </c>
      <c r="C6186" s="85" t="s">
        <v>6896</v>
      </c>
      <c r="D6186" s="85">
        <v>659</v>
      </c>
      <c r="E6186" s="85">
        <v>59</v>
      </c>
      <c r="F6186" s="85" t="s">
        <v>7387</v>
      </c>
      <c r="G6186" s="85" t="s">
        <v>7386</v>
      </c>
      <c r="H6186" s="85" t="s">
        <v>5362</v>
      </c>
      <c r="I6186" s="85" t="s">
        <v>6881</v>
      </c>
      <c r="J6186" s="84">
        <v>50</v>
      </c>
      <c r="K6186" s="84">
        <v>0</v>
      </c>
      <c r="L6186" s="82">
        <v>111389</v>
      </c>
      <c r="M6186" s="82">
        <v>0</v>
      </c>
      <c r="N6186" s="82">
        <v>2227.7800000000002</v>
      </c>
      <c r="O6186" s="86" t="s">
        <v>17554</v>
      </c>
      <c r="P6186" s="82">
        <v>-1745.94</v>
      </c>
      <c r="Q6186" s="82">
        <v>0</v>
      </c>
      <c r="R6186" s="2">
        <f t="shared" si="192"/>
        <v>111389</v>
      </c>
      <c r="S6186" s="2">
        <f t="shared" si="193"/>
        <v>2227.7800000000002</v>
      </c>
    </row>
    <row r="6187" spans="1:19" x14ac:dyDescent="0.25">
      <c r="A6187" s="85" t="s">
        <v>17726</v>
      </c>
      <c r="B6187" s="85" t="s">
        <v>6872</v>
      </c>
      <c r="C6187" s="85" t="s">
        <v>6873</v>
      </c>
      <c r="D6187" s="85">
        <v>601</v>
      </c>
      <c r="E6187" s="85">
        <v>1</v>
      </c>
      <c r="F6187" s="85" t="s">
        <v>7385</v>
      </c>
      <c r="G6187" s="85" t="s">
        <v>7384</v>
      </c>
      <c r="H6187" s="85" t="s">
        <v>5363</v>
      </c>
      <c r="I6187" s="85" t="s">
        <v>6881</v>
      </c>
      <c r="J6187" s="84">
        <v>50</v>
      </c>
      <c r="K6187" s="84">
        <v>0</v>
      </c>
      <c r="L6187" s="82">
        <v>114962</v>
      </c>
      <c r="M6187" s="82">
        <v>0</v>
      </c>
      <c r="N6187" s="82">
        <v>2299.2399999999998</v>
      </c>
      <c r="O6187" s="86" t="s">
        <v>17552</v>
      </c>
      <c r="P6187" s="82">
        <v>5474.37</v>
      </c>
      <c r="Q6187" s="82">
        <v>0</v>
      </c>
      <c r="R6187" s="2">
        <f t="shared" si="192"/>
        <v>114962</v>
      </c>
      <c r="S6187" s="2">
        <f t="shared" si="193"/>
        <v>2299.2399999999998</v>
      </c>
    </row>
    <row r="6188" spans="1:19" x14ac:dyDescent="0.25">
      <c r="A6188" s="85" t="s">
        <v>17726</v>
      </c>
      <c r="B6188" s="85" t="s">
        <v>6872</v>
      </c>
      <c r="C6188" s="85" t="s">
        <v>6873</v>
      </c>
      <c r="D6188" s="85">
        <v>601</v>
      </c>
      <c r="E6188" s="85">
        <v>1</v>
      </c>
      <c r="F6188" s="85" t="s">
        <v>7383</v>
      </c>
      <c r="G6188" s="85" t="s">
        <v>7382</v>
      </c>
      <c r="H6188" s="85" t="s">
        <v>5364</v>
      </c>
      <c r="I6188" s="85" t="s">
        <v>7381</v>
      </c>
      <c r="J6188" s="84">
        <v>60</v>
      </c>
      <c r="K6188" s="84">
        <v>0</v>
      </c>
      <c r="L6188" s="82">
        <v>139762</v>
      </c>
      <c r="M6188" s="82">
        <v>0</v>
      </c>
      <c r="N6188" s="82">
        <v>2329.37</v>
      </c>
      <c r="O6188" s="86" t="s">
        <v>17552</v>
      </c>
      <c r="P6188" s="82">
        <v>6655.33</v>
      </c>
      <c r="Q6188" s="82">
        <v>0</v>
      </c>
      <c r="R6188" s="2">
        <f t="shared" si="192"/>
        <v>139762</v>
      </c>
      <c r="S6188" s="2">
        <f t="shared" si="193"/>
        <v>2329.3666666666668</v>
      </c>
    </row>
    <row r="6189" spans="1:19" x14ac:dyDescent="0.25">
      <c r="A6189" s="85" t="s">
        <v>17726</v>
      </c>
      <c r="B6189" s="85" t="s">
        <v>6906</v>
      </c>
      <c r="C6189" s="85" t="s">
        <v>6907</v>
      </c>
      <c r="D6189" s="85">
        <v>624</v>
      </c>
      <c r="E6189" s="85">
        <v>24</v>
      </c>
      <c r="F6189" s="85" t="s">
        <v>7380</v>
      </c>
      <c r="G6189" s="85" t="s">
        <v>7379</v>
      </c>
      <c r="H6189" s="85" t="s">
        <v>5365</v>
      </c>
      <c r="I6189" s="85" t="s">
        <v>6881</v>
      </c>
      <c r="J6189" s="84">
        <v>100</v>
      </c>
      <c r="K6189" s="84">
        <v>0</v>
      </c>
      <c r="L6189" s="82">
        <v>224714</v>
      </c>
      <c r="M6189" s="82">
        <v>0</v>
      </c>
      <c r="N6189" s="82">
        <v>2247.14</v>
      </c>
      <c r="O6189" s="86" t="s">
        <v>17554</v>
      </c>
      <c r="P6189" s="82">
        <v>-3522.23</v>
      </c>
      <c r="Q6189" s="82">
        <v>0</v>
      </c>
      <c r="R6189" s="2">
        <f t="shared" si="192"/>
        <v>224714</v>
      </c>
      <c r="S6189" s="2">
        <f t="shared" si="193"/>
        <v>2247.14</v>
      </c>
    </row>
    <row r="6190" spans="1:19" x14ac:dyDescent="0.25">
      <c r="A6190" s="85" t="s">
        <v>17726</v>
      </c>
      <c r="B6190" s="85" t="s">
        <v>6872</v>
      </c>
      <c r="C6190" s="85" t="s">
        <v>6873</v>
      </c>
      <c r="D6190" s="85">
        <v>601</v>
      </c>
      <c r="E6190" s="85">
        <v>1</v>
      </c>
      <c r="F6190" s="85" t="s">
        <v>7378</v>
      </c>
      <c r="G6190" s="85" t="s">
        <v>7377</v>
      </c>
      <c r="H6190" s="85" t="s">
        <v>5366</v>
      </c>
      <c r="I6190" s="85" t="s">
        <v>7376</v>
      </c>
      <c r="J6190" s="84">
        <v>67</v>
      </c>
      <c r="K6190" s="84">
        <v>0</v>
      </c>
      <c r="L6190" s="82">
        <v>131716</v>
      </c>
      <c r="M6190" s="82">
        <v>0</v>
      </c>
      <c r="N6190" s="82">
        <v>1965.91</v>
      </c>
      <c r="O6190" s="86" t="s">
        <v>17554</v>
      </c>
      <c r="P6190" s="82">
        <v>-2064.5500000000002</v>
      </c>
      <c r="Q6190" s="82">
        <v>0</v>
      </c>
      <c r="R6190" s="2">
        <f t="shared" si="192"/>
        <v>131716</v>
      </c>
      <c r="S6190" s="2">
        <f t="shared" si="193"/>
        <v>1965.9104477611941</v>
      </c>
    </row>
    <row r="6191" spans="1:19" x14ac:dyDescent="0.25">
      <c r="A6191" s="85" t="s">
        <v>17726</v>
      </c>
      <c r="B6191" s="85" t="s">
        <v>6872</v>
      </c>
      <c r="C6191" s="85" t="s">
        <v>6873</v>
      </c>
      <c r="D6191" s="85">
        <v>601</v>
      </c>
      <c r="E6191" s="85">
        <v>1</v>
      </c>
      <c r="F6191" s="85" t="s">
        <v>7375</v>
      </c>
      <c r="G6191" s="85" t="s">
        <v>7374</v>
      </c>
      <c r="H6191" s="85" t="s">
        <v>5367</v>
      </c>
      <c r="I6191" s="85" t="s">
        <v>6881</v>
      </c>
      <c r="J6191" s="84">
        <v>22</v>
      </c>
      <c r="K6191" s="84">
        <v>0</v>
      </c>
      <c r="L6191" s="82">
        <v>42877</v>
      </c>
      <c r="M6191" s="82">
        <v>0</v>
      </c>
      <c r="N6191" s="82">
        <v>1948.95</v>
      </c>
      <c r="O6191" s="86" t="s">
        <v>17552</v>
      </c>
      <c r="P6191" s="82">
        <v>2041.76</v>
      </c>
      <c r="Q6191" s="82">
        <v>0</v>
      </c>
      <c r="R6191" s="2">
        <f t="shared" si="192"/>
        <v>42877</v>
      </c>
      <c r="S6191" s="2">
        <f t="shared" si="193"/>
        <v>1948.9545454545455</v>
      </c>
    </row>
    <row r="6192" spans="1:19" x14ac:dyDescent="0.25">
      <c r="A6192" s="85" t="s">
        <v>17726</v>
      </c>
      <c r="B6192" s="85" t="s">
        <v>6872</v>
      </c>
      <c r="C6192" s="85" t="s">
        <v>6873</v>
      </c>
      <c r="D6192" s="85">
        <v>601</v>
      </c>
      <c r="E6192" s="85">
        <v>1</v>
      </c>
      <c r="F6192" s="85" t="s">
        <v>7373</v>
      </c>
      <c r="G6192" s="85" t="s">
        <v>7372</v>
      </c>
      <c r="H6192" s="85" t="s">
        <v>5368</v>
      </c>
      <c r="I6192" s="85" t="s">
        <v>6881</v>
      </c>
      <c r="J6192" s="84">
        <v>58</v>
      </c>
      <c r="K6192" s="84">
        <v>0</v>
      </c>
      <c r="L6192" s="82">
        <v>127232</v>
      </c>
      <c r="M6192" s="82">
        <v>0</v>
      </c>
      <c r="N6192" s="82">
        <v>2193.66</v>
      </c>
      <c r="O6192" s="86" t="s">
        <v>17554</v>
      </c>
      <c r="P6192" s="82">
        <v>-1994.27</v>
      </c>
      <c r="Q6192" s="82">
        <v>0</v>
      </c>
      <c r="R6192" s="2">
        <f t="shared" si="192"/>
        <v>127232</v>
      </c>
      <c r="S6192" s="2">
        <f t="shared" si="193"/>
        <v>2193.655172413793</v>
      </c>
    </row>
    <row r="6193" spans="1:19" x14ac:dyDescent="0.25">
      <c r="A6193" s="85" t="s">
        <v>17726</v>
      </c>
      <c r="B6193" s="85" t="s">
        <v>6872</v>
      </c>
      <c r="C6193" s="85" t="s">
        <v>6873</v>
      </c>
      <c r="D6193" s="85">
        <v>601</v>
      </c>
      <c r="E6193" s="85">
        <v>1</v>
      </c>
      <c r="F6193" s="85" t="s">
        <v>7371</v>
      </c>
      <c r="G6193" s="85" t="s">
        <v>7370</v>
      </c>
      <c r="H6193" s="85" t="s">
        <v>5369</v>
      </c>
      <c r="I6193" s="85" t="s">
        <v>6881</v>
      </c>
      <c r="J6193" s="84">
        <v>30</v>
      </c>
      <c r="K6193" s="84">
        <v>0</v>
      </c>
      <c r="L6193" s="82">
        <v>60501</v>
      </c>
      <c r="M6193" s="82">
        <v>0</v>
      </c>
      <c r="N6193" s="82">
        <v>2016.7</v>
      </c>
      <c r="O6193" s="86" t="s">
        <v>17554</v>
      </c>
      <c r="P6193" s="82">
        <v>-948.32</v>
      </c>
      <c r="Q6193" s="82">
        <v>0</v>
      </c>
      <c r="R6193" s="2">
        <f t="shared" si="192"/>
        <v>60501</v>
      </c>
      <c r="S6193" s="2">
        <f t="shared" si="193"/>
        <v>2016.7</v>
      </c>
    </row>
    <row r="6194" spans="1:19" x14ac:dyDescent="0.25">
      <c r="A6194" s="85" t="s">
        <v>17726</v>
      </c>
      <c r="B6194" s="85" t="s">
        <v>6895</v>
      </c>
      <c r="C6194" s="85" t="s">
        <v>6896</v>
      </c>
      <c r="D6194" s="85">
        <v>659</v>
      </c>
      <c r="E6194" s="85">
        <v>59</v>
      </c>
      <c r="F6194" s="85" t="s">
        <v>7369</v>
      </c>
      <c r="G6194" s="85" t="s">
        <v>7368</v>
      </c>
      <c r="H6194" s="85" t="s">
        <v>5370</v>
      </c>
      <c r="I6194" s="85" t="s">
        <v>7367</v>
      </c>
      <c r="J6194" s="84">
        <v>80</v>
      </c>
      <c r="K6194" s="84">
        <v>73</v>
      </c>
      <c r="L6194" s="82">
        <v>315627</v>
      </c>
      <c r="M6194" s="82">
        <v>150594</v>
      </c>
      <c r="N6194" s="82">
        <v>2062.92</v>
      </c>
      <c r="O6194" s="86" t="s">
        <v>17552</v>
      </c>
      <c r="P6194" s="82">
        <v>15029.86</v>
      </c>
      <c r="Q6194" s="82">
        <v>0</v>
      </c>
      <c r="R6194" s="2">
        <f t="shared" si="192"/>
        <v>165033</v>
      </c>
      <c r="S6194" s="2">
        <f t="shared" si="193"/>
        <v>2062.9124999999999</v>
      </c>
    </row>
    <row r="6195" spans="1:19" x14ac:dyDescent="0.25">
      <c r="A6195" s="85" t="s">
        <v>17726</v>
      </c>
      <c r="B6195" s="85" t="s">
        <v>6895</v>
      </c>
      <c r="C6195" s="85" t="s">
        <v>6896</v>
      </c>
      <c r="D6195" s="85">
        <v>659</v>
      </c>
      <c r="E6195" s="85">
        <v>59</v>
      </c>
      <c r="F6195" s="85" t="s">
        <v>7366</v>
      </c>
      <c r="G6195" s="85" t="s">
        <v>7365</v>
      </c>
      <c r="H6195" s="85" t="s">
        <v>5371</v>
      </c>
      <c r="I6195" s="85" t="s">
        <v>6881</v>
      </c>
      <c r="J6195" s="84">
        <v>84</v>
      </c>
      <c r="K6195" s="84">
        <v>0</v>
      </c>
      <c r="L6195" s="82">
        <v>174511</v>
      </c>
      <c r="M6195" s="82">
        <v>0</v>
      </c>
      <c r="N6195" s="82">
        <v>2077.5100000000002</v>
      </c>
      <c r="O6195" s="86" t="s">
        <v>17554</v>
      </c>
      <c r="P6195" s="82">
        <v>-2735.33</v>
      </c>
      <c r="Q6195" s="82">
        <v>0</v>
      </c>
      <c r="R6195" s="2">
        <f t="shared" si="192"/>
        <v>174511</v>
      </c>
      <c r="S6195" s="2">
        <f t="shared" si="193"/>
        <v>2077.5119047619046</v>
      </c>
    </row>
    <row r="6196" spans="1:19" x14ac:dyDescent="0.25">
      <c r="A6196" s="85" t="s">
        <v>17726</v>
      </c>
      <c r="B6196" s="85" t="s">
        <v>6895</v>
      </c>
      <c r="C6196" s="85" t="s">
        <v>6896</v>
      </c>
      <c r="D6196" s="85">
        <v>659</v>
      </c>
      <c r="E6196" s="85">
        <v>59</v>
      </c>
      <c r="F6196" s="85" t="s">
        <v>7364</v>
      </c>
      <c r="G6196" s="85" t="s">
        <v>7363</v>
      </c>
      <c r="H6196" s="85" t="s">
        <v>5372</v>
      </c>
      <c r="I6196" s="85" t="s">
        <v>7362</v>
      </c>
      <c r="J6196" s="84">
        <v>33</v>
      </c>
      <c r="K6196" s="84">
        <v>0</v>
      </c>
      <c r="L6196" s="82">
        <v>79605</v>
      </c>
      <c r="M6196" s="82">
        <v>0</v>
      </c>
      <c r="N6196" s="82">
        <v>2412.27</v>
      </c>
      <c r="O6196" s="86" t="s">
        <v>17552</v>
      </c>
      <c r="P6196" s="82">
        <v>3790.71</v>
      </c>
      <c r="Q6196" s="82">
        <v>0</v>
      </c>
      <c r="R6196" s="2">
        <f t="shared" si="192"/>
        <v>79605</v>
      </c>
      <c r="S6196" s="2">
        <f t="shared" si="193"/>
        <v>2412.2727272727275</v>
      </c>
    </row>
    <row r="6197" spans="1:19" x14ac:dyDescent="0.25">
      <c r="A6197" s="85" t="s">
        <v>17726</v>
      </c>
      <c r="B6197" s="85" t="s">
        <v>6895</v>
      </c>
      <c r="C6197" s="85" t="s">
        <v>6896</v>
      </c>
      <c r="D6197" s="85">
        <v>659</v>
      </c>
      <c r="E6197" s="85">
        <v>59</v>
      </c>
      <c r="F6197" s="85" t="s">
        <v>7361</v>
      </c>
      <c r="G6197" s="85" t="s">
        <v>7360</v>
      </c>
      <c r="H6197" s="85" t="s">
        <v>5373</v>
      </c>
      <c r="I6197" s="85" t="s">
        <v>6881</v>
      </c>
      <c r="J6197" s="84">
        <v>39</v>
      </c>
      <c r="K6197" s="84">
        <v>0</v>
      </c>
      <c r="L6197" s="82">
        <v>81538</v>
      </c>
      <c r="M6197" s="82">
        <v>0</v>
      </c>
      <c r="N6197" s="82">
        <v>2090.7199999999998</v>
      </c>
      <c r="O6197" s="86" t="s">
        <v>17554</v>
      </c>
      <c r="P6197" s="82">
        <v>-1278.04</v>
      </c>
      <c r="Q6197" s="82">
        <v>0</v>
      </c>
      <c r="R6197" s="2">
        <f t="shared" si="192"/>
        <v>81538</v>
      </c>
      <c r="S6197" s="2">
        <f t="shared" si="193"/>
        <v>2090.7179487179487</v>
      </c>
    </row>
    <row r="6198" spans="1:19" x14ac:dyDescent="0.25">
      <c r="A6198" s="85" t="s">
        <v>17726</v>
      </c>
      <c r="B6198" s="85" t="s">
        <v>6895</v>
      </c>
      <c r="C6198" s="85" t="s">
        <v>6896</v>
      </c>
      <c r="D6198" s="85">
        <v>659</v>
      </c>
      <c r="E6198" s="85">
        <v>59</v>
      </c>
      <c r="F6198" s="85" t="s">
        <v>7358</v>
      </c>
      <c r="G6198" s="85" t="s">
        <v>7357</v>
      </c>
      <c r="H6198" s="85" t="s">
        <v>5374</v>
      </c>
      <c r="I6198" s="85" t="s">
        <v>7359</v>
      </c>
      <c r="J6198" s="84">
        <v>105</v>
      </c>
      <c r="K6198" s="84">
        <v>20</v>
      </c>
      <c r="L6198" s="82">
        <v>249051</v>
      </c>
      <c r="M6198" s="82">
        <v>39848</v>
      </c>
      <c r="N6198" s="82">
        <v>1992.41</v>
      </c>
      <c r="O6198" s="86" t="s">
        <v>17554</v>
      </c>
      <c r="P6198" s="82">
        <v>-3903.69</v>
      </c>
      <c r="Q6198" s="82">
        <v>0</v>
      </c>
      <c r="R6198" s="2">
        <f t="shared" si="192"/>
        <v>209203</v>
      </c>
      <c r="S6198" s="2">
        <f t="shared" si="193"/>
        <v>1992.4095238095238</v>
      </c>
    </row>
    <row r="6199" spans="1:19" x14ac:dyDescent="0.25">
      <c r="A6199" s="85" t="s">
        <v>17726</v>
      </c>
      <c r="B6199" s="85" t="s">
        <v>6895</v>
      </c>
      <c r="C6199" s="85" t="s">
        <v>6896</v>
      </c>
      <c r="D6199" s="85">
        <v>659</v>
      </c>
      <c r="E6199" s="85">
        <v>59</v>
      </c>
      <c r="F6199" s="85" t="s">
        <v>7358</v>
      </c>
      <c r="G6199" s="85" t="s">
        <v>7357</v>
      </c>
      <c r="H6199" s="85" t="s">
        <v>5375</v>
      </c>
      <c r="I6199" s="85" t="s">
        <v>7356</v>
      </c>
      <c r="J6199" s="84">
        <v>10</v>
      </c>
      <c r="K6199" s="84">
        <v>0</v>
      </c>
      <c r="L6199" s="82">
        <v>12900</v>
      </c>
      <c r="M6199" s="82">
        <v>0</v>
      </c>
      <c r="N6199" s="82">
        <v>1290</v>
      </c>
      <c r="O6199" s="86" t="s">
        <v>17554</v>
      </c>
      <c r="P6199" s="82">
        <v>-202.21</v>
      </c>
      <c r="Q6199" s="82">
        <v>0</v>
      </c>
      <c r="R6199" s="2">
        <f t="shared" si="192"/>
        <v>12900</v>
      </c>
      <c r="S6199" s="2">
        <f t="shared" si="193"/>
        <v>1290</v>
      </c>
    </row>
    <row r="6200" spans="1:19" x14ac:dyDescent="0.25">
      <c r="A6200" s="85" t="s">
        <v>17726</v>
      </c>
      <c r="B6200" s="85" t="s">
        <v>6895</v>
      </c>
      <c r="C6200" s="85" t="s">
        <v>6896</v>
      </c>
      <c r="D6200" s="85">
        <v>659</v>
      </c>
      <c r="E6200" s="85">
        <v>59</v>
      </c>
      <c r="F6200" s="85" t="s">
        <v>7358</v>
      </c>
      <c r="G6200" s="85" t="s">
        <v>7357</v>
      </c>
      <c r="H6200" s="85" t="s">
        <v>18398</v>
      </c>
      <c r="I6200" s="85" t="s">
        <v>18461</v>
      </c>
      <c r="J6200" s="84">
        <v>3</v>
      </c>
      <c r="K6200" s="84">
        <v>0</v>
      </c>
      <c r="L6200" s="82">
        <v>4911</v>
      </c>
      <c r="M6200" s="82">
        <v>0</v>
      </c>
      <c r="N6200" s="82">
        <v>1637</v>
      </c>
      <c r="O6200" s="86" t="s">
        <v>17554</v>
      </c>
      <c r="P6200" s="82">
        <v>-76.98</v>
      </c>
      <c r="Q6200" s="82">
        <v>0</v>
      </c>
      <c r="R6200" s="2">
        <f t="shared" si="192"/>
        <v>4911</v>
      </c>
      <c r="S6200" s="2">
        <f t="shared" si="193"/>
        <v>1637</v>
      </c>
    </row>
    <row r="6201" spans="1:19" x14ac:dyDescent="0.25">
      <c r="A6201" s="85" t="s">
        <v>17726</v>
      </c>
      <c r="B6201" s="85" t="s">
        <v>6895</v>
      </c>
      <c r="C6201" s="85" t="s">
        <v>6896</v>
      </c>
      <c r="D6201" s="85">
        <v>659</v>
      </c>
      <c r="E6201" s="85">
        <v>59</v>
      </c>
      <c r="F6201" s="85" t="s">
        <v>7355</v>
      </c>
      <c r="G6201" s="85" t="s">
        <v>7354</v>
      </c>
      <c r="H6201" s="85" t="s">
        <v>5376</v>
      </c>
      <c r="I6201" s="85" t="s">
        <v>7353</v>
      </c>
      <c r="J6201" s="84">
        <v>242</v>
      </c>
      <c r="K6201" s="84">
        <v>0</v>
      </c>
      <c r="L6201" s="82">
        <v>578343</v>
      </c>
      <c r="M6201" s="82">
        <v>0</v>
      </c>
      <c r="N6201" s="82">
        <v>2389.85</v>
      </c>
      <c r="O6201" s="86" t="s">
        <v>17552</v>
      </c>
      <c r="P6201" s="82">
        <v>27540.13</v>
      </c>
      <c r="Q6201" s="82">
        <v>0</v>
      </c>
      <c r="R6201" s="2">
        <f t="shared" si="192"/>
        <v>578343</v>
      </c>
      <c r="S6201" s="2">
        <f t="shared" si="193"/>
        <v>2389.8471074380163</v>
      </c>
    </row>
    <row r="6202" spans="1:19" x14ac:dyDescent="0.25">
      <c r="A6202" s="85" t="s">
        <v>17726</v>
      </c>
      <c r="B6202" s="85" t="s">
        <v>6895</v>
      </c>
      <c r="C6202" s="85" t="s">
        <v>6896</v>
      </c>
      <c r="D6202" s="85">
        <v>659</v>
      </c>
      <c r="E6202" s="85">
        <v>59</v>
      </c>
      <c r="F6202" s="85" t="s">
        <v>7355</v>
      </c>
      <c r="G6202" s="85" t="s">
        <v>7354</v>
      </c>
      <c r="H6202" s="85" t="s">
        <v>18323</v>
      </c>
      <c r="I6202" s="85" t="s">
        <v>18324</v>
      </c>
      <c r="J6202" s="84">
        <v>1</v>
      </c>
      <c r="K6202" s="84">
        <v>0</v>
      </c>
      <c r="L6202" s="82">
        <v>1706</v>
      </c>
      <c r="M6202" s="82">
        <v>0</v>
      </c>
      <c r="N6202" s="82">
        <v>1706</v>
      </c>
      <c r="O6202" s="86" t="s">
        <v>17552</v>
      </c>
      <c r="P6202" s="82">
        <v>81.25</v>
      </c>
      <c r="Q6202" s="82">
        <v>0</v>
      </c>
      <c r="R6202" s="2">
        <f t="shared" si="192"/>
        <v>1706</v>
      </c>
      <c r="S6202" s="2">
        <f t="shared" si="193"/>
        <v>1706</v>
      </c>
    </row>
    <row r="6203" spans="1:19" x14ac:dyDescent="0.25">
      <c r="A6203" s="85" t="s">
        <v>17726</v>
      </c>
      <c r="B6203" s="85" t="s">
        <v>6872</v>
      </c>
      <c r="C6203" s="85" t="s">
        <v>6873</v>
      </c>
      <c r="D6203" s="85">
        <v>601</v>
      </c>
      <c r="E6203" s="85">
        <v>1</v>
      </c>
      <c r="F6203" s="85" t="s">
        <v>7352</v>
      </c>
      <c r="G6203" s="85" t="s">
        <v>7351</v>
      </c>
      <c r="H6203" s="85" t="s">
        <v>5377</v>
      </c>
      <c r="I6203" s="85" t="s">
        <v>6881</v>
      </c>
      <c r="J6203" s="84">
        <v>90</v>
      </c>
      <c r="K6203" s="84">
        <v>0</v>
      </c>
      <c r="L6203" s="82">
        <v>199572</v>
      </c>
      <c r="M6203" s="82">
        <v>0</v>
      </c>
      <c r="N6203" s="82">
        <v>2217.4699999999998</v>
      </c>
      <c r="O6203" s="86" t="s">
        <v>17554</v>
      </c>
      <c r="P6203" s="82">
        <v>-3128.15</v>
      </c>
      <c r="Q6203" s="82">
        <v>0</v>
      </c>
      <c r="R6203" s="2">
        <f t="shared" si="192"/>
        <v>199572</v>
      </c>
      <c r="S6203" s="2">
        <f t="shared" si="193"/>
        <v>2217.4666666666667</v>
      </c>
    </row>
    <row r="6204" spans="1:19" x14ac:dyDescent="0.25">
      <c r="A6204" s="85" t="s">
        <v>17726</v>
      </c>
      <c r="B6204" s="85" t="s">
        <v>6872</v>
      </c>
      <c r="C6204" s="85" t="s">
        <v>6873</v>
      </c>
      <c r="D6204" s="85">
        <v>601</v>
      </c>
      <c r="E6204" s="85">
        <v>1</v>
      </c>
      <c r="F6204" s="85" t="s">
        <v>7350</v>
      </c>
      <c r="G6204" s="85" t="s">
        <v>7349</v>
      </c>
      <c r="H6204" s="85" t="s">
        <v>5378</v>
      </c>
      <c r="I6204" s="85" t="s">
        <v>6881</v>
      </c>
      <c r="J6204" s="84">
        <v>19</v>
      </c>
      <c r="K6204" s="84">
        <v>0</v>
      </c>
      <c r="L6204" s="82">
        <v>38112</v>
      </c>
      <c r="M6204" s="82">
        <v>0</v>
      </c>
      <c r="N6204" s="82">
        <v>2005.89</v>
      </c>
      <c r="O6204" s="86" t="s">
        <v>17554</v>
      </c>
      <c r="P6204" s="82">
        <v>-597.38</v>
      </c>
      <c r="Q6204" s="82">
        <v>0</v>
      </c>
      <c r="R6204" s="2">
        <f t="shared" si="192"/>
        <v>38112</v>
      </c>
      <c r="S6204" s="2">
        <f t="shared" si="193"/>
        <v>2005.8947368421052</v>
      </c>
    </row>
    <row r="6205" spans="1:19" x14ac:dyDescent="0.25">
      <c r="A6205" s="85" t="s">
        <v>17726</v>
      </c>
      <c r="B6205" s="85" t="s">
        <v>6872</v>
      </c>
      <c r="C6205" s="85" t="s">
        <v>6873</v>
      </c>
      <c r="D6205" s="85">
        <v>601</v>
      </c>
      <c r="E6205" s="85">
        <v>1</v>
      </c>
      <c r="F6205" s="85" t="s">
        <v>7348</v>
      </c>
      <c r="G6205" s="85" t="s">
        <v>7347</v>
      </c>
      <c r="H6205" s="85" t="s">
        <v>5379</v>
      </c>
      <c r="I6205" s="85" t="s">
        <v>7346</v>
      </c>
      <c r="J6205" s="84">
        <v>86</v>
      </c>
      <c r="K6205" s="84">
        <v>0</v>
      </c>
      <c r="L6205" s="82">
        <v>192292</v>
      </c>
      <c r="M6205" s="82">
        <v>0</v>
      </c>
      <c r="N6205" s="82">
        <v>2235.9499999999998</v>
      </c>
      <c r="O6205" s="86" t="s">
        <v>17554</v>
      </c>
      <c r="P6205" s="82">
        <v>-3014.05</v>
      </c>
      <c r="Q6205" s="82">
        <v>0</v>
      </c>
      <c r="R6205" s="2">
        <f t="shared" si="192"/>
        <v>192292</v>
      </c>
      <c r="S6205" s="2">
        <f t="shared" si="193"/>
        <v>2235.953488372093</v>
      </c>
    </row>
    <row r="6206" spans="1:19" x14ac:dyDescent="0.25">
      <c r="A6206" s="85" t="s">
        <v>17726</v>
      </c>
      <c r="B6206" s="85" t="s">
        <v>6872</v>
      </c>
      <c r="C6206" s="85" t="s">
        <v>6873</v>
      </c>
      <c r="D6206" s="85">
        <v>601</v>
      </c>
      <c r="E6206" s="85">
        <v>1</v>
      </c>
      <c r="F6206" s="85" t="s">
        <v>7345</v>
      </c>
      <c r="G6206" s="85" t="s">
        <v>7344</v>
      </c>
      <c r="H6206" s="85" t="s">
        <v>5380</v>
      </c>
      <c r="I6206" s="85" t="s">
        <v>6881</v>
      </c>
      <c r="J6206" s="84">
        <v>49</v>
      </c>
      <c r="K6206" s="84">
        <v>0</v>
      </c>
      <c r="L6206" s="82">
        <v>113439</v>
      </c>
      <c r="M6206" s="82">
        <v>0</v>
      </c>
      <c r="N6206" s="82">
        <v>2315.08</v>
      </c>
      <c r="O6206" s="86" t="s">
        <v>17554</v>
      </c>
      <c r="P6206" s="82">
        <v>-1778.09</v>
      </c>
      <c r="Q6206" s="82">
        <v>0</v>
      </c>
      <c r="R6206" s="2">
        <f t="shared" si="192"/>
        <v>113439</v>
      </c>
      <c r="S6206" s="2">
        <f t="shared" si="193"/>
        <v>2315.0816326530612</v>
      </c>
    </row>
    <row r="6207" spans="1:19" x14ac:dyDescent="0.25">
      <c r="A6207" s="85" t="s">
        <v>17726</v>
      </c>
      <c r="B6207" s="85" t="s">
        <v>6872</v>
      </c>
      <c r="C6207" s="85" t="s">
        <v>6873</v>
      </c>
      <c r="D6207" s="85">
        <v>601</v>
      </c>
      <c r="E6207" s="85">
        <v>1</v>
      </c>
      <c r="F6207" s="85" t="s">
        <v>7343</v>
      </c>
      <c r="G6207" s="85" t="s">
        <v>7342</v>
      </c>
      <c r="H6207" s="85" t="s">
        <v>5381</v>
      </c>
      <c r="I6207" s="85" t="s">
        <v>6881</v>
      </c>
      <c r="J6207" s="84">
        <v>46</v>
      </c>
      <c r="K6207" s="84">
        <v>0</v>
      </c>
      <c r="L6207" s="82">
        <v>103253</v>
      </c>
      <c r="M6207" s="82">
        <v>0</v>
      </c>
      <c r="N6207" s="82">
        <v>2244.63</v>
      </c>
      <c r="O6207" s="86" t="s">
        <v>17554</v>
      </c>
      <c r="P6207" s="82">
        <v>-1618.41</v>
      </c>
      <c r="Q6207" s="82">
        <v>0</v>
      </c>
      <c r="R6207" s="2">
        <f t="shared" si="192"/>
        <v>103253</v>
      </c>
      <c r="S6207" s="2">
        <f t="shared" si="193"/>
        <v>2244.6304347826085</v>
      </c>
    </row>
    <row r="6208" spans="1:19" x14ac:dyDescent="0.25">
      <c r="A6208" s="85" t="s">
        <v>17726</v>
      </c>
      <c r="B6208" s="85" t="s">
        <v>6872</v>
      </c>
      <c r="C6208" s="85" t="s">
        <v>6873</v>
      </c>
      <c r="D6208" s="85">
        <v>601</v>
      </c>
      <c r="E6208" s="85">
        <v>1</v>
      </c>
      <c r="F6208" s="85" t="s">
        <v>7341</v>
      </c>
      <c r="G6208" s="85" t="s">
        <v>7340</v>
      </c>
      <c r="H6208" s="85" t="s">
        <v>5382</v>
      </c>
      <c r="I6208" s="85" t="s">
        <v>7339</v>
      </c>
      <c r="J6208" s="84">
        <v>90</v>
      </c>
      <c r="K6208" s="84">
        <v>0</v>
      </c>
      <c r="L6208" s="82">
        <v>182911</v>
      </c>
      <c r="M6208" s="82">
        <v>0</v>
      </c>
      <c r="N6208" s="82">
        <v>2032.34</v>
      </c>
      <c r="O6208" s="86" t="s">
        <v>17552</v>
      </c>
      <c r="P6208" s="82">
        <v>8710.06</v>
      </c>
      <c r="Q6208" s="82">
        <v>0</v>
      </c>
      <c r="R6208" s="2">
        <f t="shared" si="192"/>
        <v>182911</v>
      </c>
      <c r="S6208" s="2">
        <f t="shared" si="193"/>
        <v>2032.3444444444444</v>
      </c>
    </row>
    <row r="6209" spans="1:19" x14ac:dyDescent="0.25">
      <c r="A6209" s="85" t="s">
        <v>17726</v>
      </c>
      <c r="B6209" s="85" t="s">
        <v>6906</v>
      </c>
      <c r="C6209" s="85" t="s">
        <v>6907</v>
      </c>
      <c r="D6209" s="85">
        <v>624</v>
      </c>
      <c r="E6209" s="85">
        <v>24</v>
      </c>
      <c r="F6209" s="85" t="s">
        <v>7338</v>
      </c>
      <c r="G6209" s="85" t="s">
        <v>7337</v>
      </c>
      <c r="H6209" s="85" t="s">
        <v>5383</v>
      </c>
      <c r="I6209" s="85" t="s">
        <v>7336</v>
      </c>
      <c r="J6209" s="84">
        <v>64</v>
      </c>
      <c r="K6209" s="84">
        <v>36</v>
      </c>
      <c r="L6209" s="82">
        <v>205691</v>
      </c>
      <c r="M6209" s="82">
        <v>74049</v>
      </c>
      <c r="N6209" s="82">
        <v>2056.91</v>
      </c>
      <c r="O6209" s="86" t="s">
        <v>17552</v>
      </c>
      <c r="P6209" s="82">
        <v>9794.81</v>
      </c>
      <c r="Q6209" s="82">
        <v>0</v>
      </c>
      <c r="R6209" s="2">
        <f t="shared" si="192"/>
        <v>131642</v>
      </c>
      <c r="S6209" s="2">
        <f t="shared" si="193"/>
        <v>2056.90625</v>
      </c>
    </row>
    <row r="6210" spans="1:19" x14ac:dyDescent="0.25">
      <c r="A6210" s="85" t="s">
        <v>17726</v>
      </c>
      <c r="B6210" s="85" t="s">
        <v>6872</v>
      </c>
      <c r="C6210" s="85" t="s">
        <v>6873</v>
      </c>
      <c r="D6210" s="85">
        <v>601</v>
      </c>
      <c r="E6210" s="85">
        <v>1</v>
      </c>
      <c r="F6210" s="85" t="s">
        <v>7335</v>
      </c>
      <c r="G6210" s="85" t="s">
        <v>7334</v>
      </c>
      <c r="H6210" s="85" t="s">
        <v>5384</v>
      </c>
      <c r="I6210" s="85" t="s">
        <v>6881</v>
      </c>
      <c r="J6210" s="84">
        <v>26</v>
      </c>
      <c r="K6210" s="84">
        <v>0</v>
      </c>
      <c r="L6210" s="82">
        <v>44756</v>
      </c>
      <c r="M6210" s="82">
        <v>0</v>
      </c>
      <c r="N6210" s="82">
        <v>1721.38</v>
      </c>
      <c r="O6210" s="86" t="s">
        <v>17552</v>
      </c>
      <c r="P6210" s="82">
        <v>2131.25</v>
      </c>
      <c r="Q6210" s="82">
        <v>0</v>
      </c>
      <c r="R6210" s="2">
        <f t="shared" si="192"/>
        <v>44756</v>
      </c>
      <c r="S6210" s="2">
        <f t="shared" si="193"/>
        <v>1721.3846153846155</v>
      </c>
    </row>
    <row r="6211" spans="1:19" x14ac:dyDescent="0.25">
      <c r="A6211" s="85" t="s">
        <v>17726</v>
      </c>
      <c r="B6211" s="85" t="s">
        <v>6872</v>
      </c>
      <c r="C6211" s="85" t="s">
        <v>6873</v>
      </c>
      <c r="D6211" s="85">
        <v>601</v>
      </c>
      <c r="E6211" s="85">
        <v>1</v>
      </c>
      <c r="F6211" s="85" t="s">
        <v>7333</v>
      </c>
      <c r="G6211" s="85" t="s">
        <v>7332</v>
      </c>
      <c r="H6211" s="85" t="s">
        <v>5385</v>
      </c>
      <c r="I6211" s="85" t="s">
        <v>6881</v>
      </c>
      <c r="J6211" s="84">
        <v>58</v>
      </c>
      <c r="K6211" s="84">
        <v>0</v>
      </c>
      <c r="L6211" s="82">
        <v>133659</v>
      </c>
      <c r="M6211" s="82">
        <v>0</v>
      </c>
      <c r="N6211" s="82">
        <v>2304.4699999999998</v>
      </c>
      <c r="O6211" s="86" t="s">
        <v>17554</v>
      </c>
      <c r="P6211" s="82">
        <v>-2095.0100000000002</v>
      </c>
      <c r="Q6211" s="82">
        <v>0</v>
      </c>
      <c r="R6211" s="2">
        <f t="shared" si="192"/>
        <v>133659</v>
      </c>
      <c r="S6211" s="2">
        <f t="shared" si="193"/>
        <v>2304.4655172413795</v>
      </c>
    </row>
    <row r="6212" spans="1:19" x14ac:dyDescent="0.25">
      <c r="A6212" s="85" t="s">
        <v>17726</v>
      </c>
      <c r="B6212" s="85" t="s">
        <v>6872</v>
      </c>
      <c r="C6212" s="85" t="s">
        <v>6873</v>
      </c>
      <c r="D6212" s="85">
        <v>601</v>
      </c>
      <c r="E6212" s="85">
        <v>1</v>
      </c>
      <c r="F6212" s="85" t="s">
        <v>7331</v>
      </c>
      <c r="G6212" s="85" t="s">
        <v>7330</v>
      </c>
      <c r="H6212" s="85" t="s">
        <v>5386</v>
      </c>
      <c r="I6212" s="85" t="s">
        <v>6881</v>
      </c>
      <c r="J6212" s="84">
        <v>123</v>
      </c>
      <c r="K6212" s="84">
        <v>0</v>
      </c>
      <c r="L6212" s="82">
        <v>282219</v>
      </c>
      <c r="M6212" s="82">
        <v>0</v>
      </c>
      <c r="N6212" s="82">
        <v>2294.46</v>
      </c>
      <c r="O6212" s="86" t="s">
        <v>17554</v>
      </c>
      <c r="P6212" s="82">
        <v>-4423.58</v>
      </c>
      <c r="Q6212" s="82">
        <v>0</v>
      </c>
      <c r="R6212" s="2">
        <f t="shared" ref="R6212:R6275" si="194">L6212-M6212</f>
        <v>282219</v>
      </c>
      <c r="S6212" s="2">
        <f t="shared" ref="S6212:S6275" si="195">R6212/J6212</f>
        <v>2294.4634146341464</v>
      </c>
    </row>
    <row r="6213" spans="1:19" x14ac:dyDescent="0.25">
      <c r="A6213" s="85" t="s">
        <v>17726</v>
      </c>
      <c r="B6213" s="85" t="s">
        <v>6872</v>
      </c>
      <c r="C6213" s="85" t="s">
        <v>6873</v>
      </c>
      <c r="D6213" s="85">
        <v>601</v>
      </c>
      <c r="E6213" s="85">
        <v>1</v>
      </c>
      <c r="F6213" s="85" t="s">
        <v>7329</v>
      </c>
      <c r="G6213" s="85" t="s">
        <v>7328</v>
      </c>
      <c r="H6213" s="85" t="s">
        <v>5387</v>
      </c>
      <c r="I6213" s="85" t="s">
        <v>7327</v>
      </c>
      <c r="J6213" s="84">
        <v>66</v>
      </c>
      <c r="K6213" s="84">
        <v>0</v>
      </c>
      <c r="L6213" s="82">
        <v>138186</v>
      </c>
      <c r="M6213" s="82">
        <v>0</v>
      </c>
      <c r="N6213" s="82">
        <v>2093.73</v>
      </c>
      <c r="O6213" s="86" t="s">
        <v>17552</v>
      </c>
      <c r="P6213" s="82">
        <v>6580.27</v>
      </c>
      <c r="Q6213" s="82">
        <v>0</v>
      </c>
      <c r="R6213" s="2">
        <f t="shared" si="194"/>
        <v>138186</v>
      </c>
      <c r="S6213" s="2">
        <f t="shared" si="195"/>
        <v>2093.7272727272725</v>
      </c>
    </row>
    <row r="6214" spans="1:19" x14ac:dyDescent="0.25">
      <c r="A6214" s="85" t="s">
        <v>17726</v>
      </c>
      <c r="B6214" s="85" t="s">
        <v>6895</v>
      </c>
      <c r="C6214" s="85" t="s">
        <v>6896</v>
      </c>
      <c r="D6214" s="85">
        <v>659</v>
      </c>
      <c r="E6214" s="85">
        <v>59</v>
      </c>
      <c r="F6214" s="85" t="s">
        <v>7326</v>
      </c>
      <c r="G6214" s="85" t="s">
        <v>7325</v>
      </c>
      <c r="H6214" s="85" t="s">
        <v>5388</v>
      </c>
      <c r="I6214" s="85" t="s">
        <v>7102</v>
      </c>
      <c r="J6214" s="84">
        <v>40</v>
      </c>
      <c r="K6214" s="84">
        <v>0</v>
      </c>
      <c r="L6214" s="82">
        <v>79925</v>
      </c>
      <c r="M6214" s="82">
        <v>0</v>
      </c>
      <c r="N6214" s="82">
        <v>1998.12</v>
      </c>
      <c r="O6214" s="86" t="s">
        <v>17554</v>
      </c>
      <c r="P6214" s="82">
        <v>-1252.77</v>
      </c>
      <c r="Q6214" s="82">
        <v>0</v>
      </c>
      <c r="R6214" s="2">
        <f t="shared" si="194"/>
        <v>79925</v>
      </c>
      <c r="S6214" s="2">
        <f t="shared" si="195"/>
        <v>1998.125</v>
      </c>
    </row>
    <row r="6215" spans="1:19" x14ac:dyDescent="0.25">
      <c r="A6215" s="85" t="s">
        <v>17726</v>
      </c>
      <c r="B6215" s="85" t="s">
        <v>6872</v>
      </c>
      <c r="C6215" s="85" t="s">
        <v>6873</v>
      </c>
      <c r="D6215" s="85">
        <v>601</v>
      </c>
      <c r="E6215" s="85">
        <v>1</v>
      </c>
      <c r="F6215" s="85" t="s">
        <v>7324</v>
      </c>
      <c r="G6215" s="85" t="s">
        <v>7323</v>
      </c>
      <c r="H6215" s="85" t="s">
        <v>5389</v>
      </c>
      <c r="I6215" s="85" t="s">
        <v>6881</v>
      </c>
      <c r="J6215" s="84">
        <v>80</v>
      </c>
      <c r="K6215" s="84">
        <v>0</v>
      </c>
      <c r="L6215" s="82">
        <v>177723</v>
      </c>
      <c r="M6215" s="82">
        <v>0</v>
      </c>
      <c r="N6215" s="82">
        <v>2221.54</v>
      </c>
      <c r="O6215" s="86" t="s">
        <v>17554</v>
      </c>
      <c r="P6215" s="82">
        <v>-2785.68</v>
      </c>
      <c r="Q6215" s="82">
        <v>0</v>
      </c>
      <c r="R6215" s="2">
        <f t="shared" si="194"/>
        <v>177723</v>
      </c>
      <c r="S6215" s="2">
        <f t="shared" si="195"/>
        <v>2221.5374999999999</v>
      </c>
    </row>
    <row r="6216" spans="1:19" x14ac:dyDescent="0.25">
      <c r="A6216" s="85" t="s">
        <v>17726</v>
      </c>
      <c r="B6216" s="85" t="s">
        <v>6872</v>
      </c>
      <c r="C6216" s="85" t="s">
        <v>6873</v>
      </c>
      <c r="D6216" s="85">
        <v>601</v>
      </c>
      <c r="E6216" s="85">
        <v>1</v>
      </c>
      <c r="F6216" s="85" t="s">
        <v>7322</v>
      </c>
      <c r="G6216" s="85" t="s">
        <v>7321</v>
      </c>
      <c r="H6216" s="85" t="s">
        <v>5390</v>
      </c>
      <c r="I6216" s="85" t="s">
        <v>6881</v>
      </c>
      <c r="J6216" s="84">
        <v>34</v>
      </c>
      <c r="K6216" s="84">
        <v>0</v>
      </c>
      <c r="L6216" s="82">
        <v>76075</v>
      </c>
      <c r="M6216" s="82">
        <v>0</v>
      </c>
      <c r="N6216" s="82">
        <v>2237.5</v>
      </c>
      <c r="O6216" s="86" t="s">
        <v>17554</v>
      </c>
      <c r="P6216" s="82">
        <v>-1192.42</v>
      </c>
      <c r="Q6216" s="82">
        <v>0</v>
      </c>
      <c r="R6216" s="2">
        <f t="shared" si="194"/>
        <v>76075</v>
      </c>
      <c r="S6216" s="2">
        <f t="shared" si="195"/>
        <v>2237.5</v>
      </c>
    </row>
    <row r="6217" spans="1:19" x14ac:dyDescent="0.25">
      <c r="A6217" s="85" t="s">
        <v>17726</v>
      </c>
      <c r="B6217" s="85" t="s">
        <v>6872</v>
      </c>
      <c r="C6217" s="85" t="s">
        <v>6873</v>
      </c>
      <c r="D6217" s="85">
        <v>601</v>
      </c>
      <c r="E6217" s="85">
        <v>1</v>
      </c>
      <c r="F6217" s="85" t="s">
        <v>7320</v>
      </c>
      <c r="G6217" s="85" t="s">
        <v>7319</v>
      </c>
      <c r="H6217" s="85" t="s">
        <v>5391</v>
      </c>
      <c r="I6217" s="85" t="s">
        <v>7318</v>
      </c>
      <c r="J6217" s="84">
        <v>18</v>
      </c>
      <c r="K6217" s="84">
        <v>0</v>
      </c>
      <c r="L6217" s="82">
        <v>42544</v>
      </c>
      <c r="M6217" s="82">
        <v>0</v>
      </c>
      <c r="N6217" s="82">
        <v>2363.56</v>
      </c>
      <c r="O6217" s="86" t="s">
        <v>17552</v>
      </c>
      <c r="P6217" s="82">
        <v>2025.87</v>
      </c>
      <c r="Q6217" s="82">
        <v>0</v>
      </c>
      <c r="R6217" s="2">
        <f t="shared" si="194"/>
        <v>42544</v>
      </c>
      <c r="S6217" s="2">
        <f t="shared" si="195"/>
        <v>2363.5555555555557</v>
      </c>
    </row>
    <row r="6218" spans="1:19" x14ac:dyDescent="0.25">
      <c r="A6218" s="85" t="s">
        <v>17726</v>
      </c>
      <c r="B6218" s="85" t="s">
        <v>6872</v>
      </c>
      <c r="C6218" s="85" t="s">
        <v>6873</v>
      </c>
      <c r="D6218" s="85">
        <v>601</v>
      </c>
      <c r="E6218" s="85">
        <v>1</v>
      </c>
      <c r="F6218" s="85" t="s">
        <v>7317</v>
      </c>
      <c r="G6218" s="85" t="s">
        <v>7316</v>
      </c>
      <c r="H6218" s="85" t="s">
        <v>5392</v>
      </c>
      <c r="I6218" s="85" t="s">
        <v>6881</v>
      </c>
      <c r="J6218" s="84">
        <v>50</v>
      </c>
      <c r="K6218" s="84">
        <v>0</v>
      </c>
      <c r="L6218" s="82">
        <v>103926</v>
      </c>
      <c r="M6218" s="82">
        <v>0</v>
      </c>
      <c r="N6218" s="82">
        <v>2078.52</v>
      </c>
      <c r="O6218" s="86" t="s">
        <v>17552</v>
      </c>
      <c r="P6218" s="82">
        <v>4948.8500000000004</v>
      </c>
      <c r="Q6218" s="82">
        <v>0</v>
      </c>
      <c r="R6218" s="2">
        <f t="shared" si="194"/>
        <v>103926</v>
      </c>
      <c r="S6218" s="2">
        <f t="shared" si="195"/>
        <v>2078.52</v>
      </c>
    </row>
    <row r="6219" spans="1:19" x14ac:dyDescent="0.25">
      <c r="A6219" s="85" t="s">
        <v>17726</v>
      </c>
      <c r="B6219" s="85" t="s">
        <v>6906</v>
      </c>
      <c r="C6219" s="85" t="s">
        <v>6907</v>
      </c>
      <c r="D6219" s="85">
        <v>624</v>
      </c>
      <c r="E6219" s="85">
        <v>24</v>
      </c>
      <c r="F6219" s="85" t="s">
        <v>7315</v>
      </c>
      <c r="G6219" s="85" t="s">
        <v>7314</v>
      </c>
      <c r="H6219" s="85" t="s">
        <v>5393</v>
      </c>
      <c r="I6219" s="85" t="s">
        <v>6881</v>
      </c>
      <c r="J6219" s="84">
        <v>70</v>
      </c>
      <c r="K6219" s="84">
        <v>0</v>
      </c>
      <c r="L6219" s="82">
        <v>135062</v>
      </c>
      <c r="M6219" s="82">
        <v>0</v>
      </c>
      <c r="N6219" s="82">
        <v>1929.46</v>
      </c>
      <c r="O6219" s="86" t="s">
        <v>17552</v>
      </c>
      <c r="P6219" s="82">
        <v>6431.54</v>
      </c>
      <c r="Q6219" s="82">
        <v>0</v>
      </c>
      <c r="R6219" s="2">
        <f t="shared" si="194"/>
        <v>135062</v>
      </c>
      <c r="S6219" s="2">
        <f t="shared" si="195"/>
        <v>1929.4571428571428</v>
      </c>
    </row>
    <row r="6220" spans="1:19" x14ac:dyDescent="0.25">
      <c r="A6220" s="85" t="s">
        <v>17726</v>
      </c>
      <c r="B6220" s="85" t="s">
        <v>6872</v>
      </c>
      <c r="C6220" s="85" t="s">
        <v>6873</v>
      </c>
      <c r="D6220" s="85">
        <v>601</v>
      </c>
      <c r="E6220" s="85">
        <v>1</v>
      </c>
      <c r="F6220" s="85" t="s">
        <v>7313</v>
      </c>
      <c r="G6220" s="85" t="s">
        <v>7312</v>
      </c>
      <c r="H6220" s="85" t="s">
        <v>5394</v>
      </c>
      <c r="I6220" s="85" t="s">
        <v>6881</v>
      </c>
      <c r="J6220" s="84">
        <v>6</v>
      </c>
      <c r="K6220" s="84">
        <v>0</v>
      </c>
      <c r="L6220" s="82">
        <v>10551</v>
      </c>
      <c r="M6220" s="82">
        <v>0</v>
      </c>
      <c r="N6220" s="82">
        <v>1758.5</v>
      </c>
      <c r="O6220" s="86" t="s">
        <v>17552</v>
      </c>
      <c r="P6220" s="82">
        <v>502.42</v>
      </c>
      <c r="Q6220" s="82">
        <v>0</v>
      </c>
      <c r="R6220" s="2">
        <f t="shared" si="194"/>
        <v>10551</v>
      </c>
      <c r="S6220" s="2">
        <f t="shared" si="195"/>
        <v>1758.5</v>
      </c>
    </row>
    <row r="6221" spans="1:19" x14ac:dyDescent="0.25">
      <c r="A6221" s="85" t="s">
        <v>17726</v>
      </c>
      <c r="B6221" s="85" t="s">
        <v>6872</v>
      </c>
      <c r="C6221" s="85" t="s">
        <v>6873</v>
      </c>
      <c r="D6221" s="85">
        <v>601</v>
      </c>
      <c r="E6221" s="85">
        <v>1</v>
      </c>
      <c r="F6221" s="85" t="s">
        <v>7311</v>
      </c>
      <c r="G6221" s="85" t="s">
        <v>7310</v>
      </c>
      <c r="H6221" s="85" t="s">
        <v>5395</v>
      </c>
      <c r="I6221" s="85" t="s">
        <v>7309</v>
      </c>
      <c r="J6221" s="84">
        <v>34</v>
      </c>
      <c r="K6221" s="84">
        <v>0</v>
      </c>
      <c r="L6221" s="82">
        <v>74004</v>
      </c>
      <c r="M6221" s="82">
        <v>0</v>
      </c>
      <c r="N6221" s="82">
        <v>2176.59</v>
      </c>
      <c r="O6221" s="86" t="s">
        <v>17552</v>
      </c>
      <c r="P6221" s="82">
        <v>3523.99</v>
      </c>
      <c r="Q6221" s="82">
        <v>0</v>
      </c>
      <c r="R6221" s="2">
        <f t="shared" si="194"/>
        <v>74004</v>
      </c>
      <c r="S6221" s="2">
        <f t="shared" si="195"/>
        <v>2176.5882352941176</v>
      </c>
    </row>
    <row r="6222" spans="1:19" x14ac:dyDescent="0.25">
      <c r="A6222" s="85" t="s">
        <v>17726</v>
      </c>
      <c r="B6222" s="85" t="s">
        <v>6895</v>
      </c>
      <c r="C6222" s="85" t="s">
        <v>6896</v>
      </c>
      <c r="D6222" s="85">
        <v>659</v>
      </c>
      <c r="E6222" s="85">
        <v>59</v>
      </c>
      <c r="F6222" s="85" t="s">
        <v>7308</v>
      </c>
      <c r="G6222" s="85" t="s">
        <v>7307</v>
      </c>
      <c r="H6222" s="85" t="s">
        <v>5396</v>
      </c>
      <c r="I6222" s="85" t="s">
        <v>18325</v>
      </c>
      <c r="J6222" s="84">
        <v>125</v>
      </c>
      <c r="K6222" s="84">
        <v>0</v>
      </c>
      <c r="L6222" s="82">
        <v>285747</v>
      </c>
      <c r="M6222" s="82">
        <v>0</v>
      </c>
      <c r="N6222" s="82">
        <v>2285.98</v>
      </c>
      <c r="O6222" s="86" t="s">
        <v>17554</v>
      </c>
      <c r="P6222" s="82">
        <v>-4478.8900000000003</v>
      </c>
      <c r="Q6222" s="82">
        <v>0</v>
      </c>
      <c r="R6222" s="2">
        <f t="shared" si="194"/>
        <v>285747</v>
      </c>
      <c r="S6222" s="2">
        <f t="shared" si="195"/>
        <v>2285.9760000000001</v>
      </c>
    </row>
    <row r="6223" spans="1:19" x14ac:dyDescent="0.25">
      <c r="A6223" s="85" t="s">
        <v>17726</v>
      </c>
      <c r="B6223" s="85" t="s">
        <v>6895</v>
      </c>
      <c r="C6223" s="85" t="s">
        <v>6896</v>
      </c>
      <c r="D6223" s="85">
        <v>659</v>
      </c>
      <c r="E6223" s="85">
        <v>59</v>
      </c>
      <c r="F6223" s="85" t="s">
        <v>7306</v>
      </c>
      <c r="G6223" s="85" t="s">
        <v>7305</v>
      </c>
      <c r="H6223" s="85" t="s">
        <v>5397</v>
      </c>
      <c r="I6223" s="85" t="s">
        <v>6881</v>
      </c>
      <c r="J6223" s="84">
        <v>34</v>
      </c>
      <c r="K6223" s="84">
        <v>0</v>
      </c>
      <c r="L6223" s="82">
        <v>67073</v>
      </c>
      <c r="M6223" s="82">
        <v>0</v>
      </c>
      <c r="N6223" s="82">
        <v>1972.74</v>
      </c>
      <c r="O6223" s="86" t="s">
        <v>17554</v>
      </c>
      <c r="P6223" s="82">
        <v>-1051.32</v>
      </c>
      <c r="Q6223" s="82">
        <v>0</v>
      </c>
      <c r="R6223" s="2">
        <f t="shared" si="194"/>
        <v>67073</v>
      </c>
      <c r="S6223" s="2">
        <f t="shared" si="195"/>
        <v>1972.7352941176471</v>
      </c>
    </row>
    <row r="6224" spans="1:19" x14ac:dyDescent="0.25">
      <c r="A6224" s="85" t="s">
        <v>17726</v>
      </c>
      <c r="B6224" s="85" t="s">
        <v>6872</v>
      </c>
      <c r="C6224" s="85" t="s">
        <v>6873</v>
      </c>
      <c r="D6224" s="85">
        <v>601</v>
      </c>
      <c r="E6224" s="85">
        <v>1</v>
      </c>
      <c r="F6224" s="85" t="s">
        <v>7304</v>
      </c>
      <c r="G6224" s="85" t="s">
        <v>7303</v>
      </c>
      <c r="H6224" s="85" t="s">
        <v>5398</v>
      </c>
      <c r="I6224" s="85" t="s">
        <v>6881</v>
      </c>
      <c r="J6224" s="84">
        <v>61</v>
      </c>
      <c r="K6224" s="84">
        <v>0</v>
      </c>
      <c r="L6224" s="82">
        <v>121024</v>
      </c>
      <c r="M6224" s="82">
        <v>0</v>
      </c>
      <c r="N6224" s="82">
        <v>1984</v>
      </c>
      <c r="O6224" s="86" t="s">
        <v>17552</v>
      </c>
      <c r="P6224" s="82">
        <v>5763.06</v>
      </c>
      <c r="Q6224" s="82">
        <v>0</v>
      </c>
      <c r="R6224" s="2">
        <f t="shared" si="194"/>
        <v>121024</v>
      </c>
      <c r="S6224" s="2">
        <f t="shared" si="195"/>
        <v>1984</v>
      </c>
    </row>
    <row r="6225" spans="1:19" x14ac:dyDescent="0.25">
      <c r="A6225" s="85" t="s">
        <v>17726</v>
      </c>
      <c r="B6225" s="85" t="s">
        <v>6895</v>
      </c>
      <c r="C6225" s="85" t="s">
        <v>6896</v>
      </c>
      <c r="D6225" s="85">
        <v>659</v>
      </c>
      <c r="E6225" s="85">
        <v>59</v>
      </c>
      <c r="F6225" s="85" t="s">
        <v>7302</v>
      </c>
      <c r="G6225" s="85" t="s">
        <v>7301</v>
      </c>
      <c r="H6225" s="85" t="s">
        <v>5399</v>
      </c>
      <c r="I6225" s="85" t="s">
        <v>7300</v>
      </c>
      <c r="J6225" s="84">
        <v>38</v>
      </c>
      <c r="K6225" s="84">
        <v>0</v>
      </c>
      <c r="L6225" s="82">
        <v>92074</v>
      </c>
      <c r="M6225" s="82">
        <v>0</v>
      </c>
      <c r="N6225" s="82">
        <v>2423</v>
      </c>
      <c r="O6225" s="86" t="s">
        <v>17552</v>
      </c>
      <c r="P6225" s="82">
        <v>4384.46</v>
      </c>
      <c r="Q6225" s="82">
        <v>0</v>
      </c>
      <c r="R6225" s="2">
        <f t="shared" si="194"/>
        <v>92074</v>
      </c>
      <c r="S6225" s="2">
        <f t="shared" si="195"/>
        <v>2423</v>
      </c>
    </row>
    <row r="6226" spans="1:19" x14ac:dyDescent="0.25">
      <c r="A6226" s="85" t="s">
        <v>17726</v>
      </c>
      <c r="B6226" s="85" t="s">
        <v>6872</v>
      </c>
      <c r="C6226" s="85" t="s">
        <v>6873</v>
      </c>
      <c r="D6226" s="85">
        <v>601</v>
      </c>
      <c r="E6226" s="85">
        <v>1</v>
      </c>
      <c r="F6226" s="85" t="s">
        <v>7299</v>
      </c>
      <c r="G6226" s="85" t="s">
        <v>7298</v>
      </c>
      <c r="H6226" s="85" t="s">
        <v>5400</v>
      </c>
      <c r="I6226" s="85" t="s">
        <v>7297</v>
      </c>
      <c r="J6226" s="84">
        <v>96</v>
      </c>
      <c r="K6226" s="84">
        <v>0</v>
      </c>
      <c r="L6226" s="82">
        <v>187276</v>
      </c>
      <c r="M6226" s="82">
        <v>0</v>
      </c>
      <c r="N6226" s="82">
        <v>1950.79</v>
      </c>
      <c r="O6226" s="86" t="s">
        <v>17552</v>
      </c>
      <c r="P6226" s="82">
        <v>8917.89</v>
      </c>
      <c r="Q6226" s="82">
        <v>0</v>
      </c>
      <c r="R6226" s="2">
        <f t="shared" si="194"/>
        <v>187276</v>
      </c>
      <c r="S6226" s="2">
        <f t="shared" si="195"/>
        <v>1950.7916666666667</v>
      </c>
    </row>
    <row r="6227" spans="1:19" x14ac:dyDescent="0.25">
      <c r="A6227" s="85" t="s">
        <v>17726</v>
      </c>
      <c r="B6227" s="85" t="s">
        <v>6895</v>
      </c>
      <c r="C6227" s="85" t="s">
        <v>6896</v>
      </c>
      <c r="D6227" s="85">
        <v>659</v>
      </c>
      <c r="E6227" s="85">
        <v>59</v>
      </c>
      <c r="F6227" s="85" t="s">
        <v>7296</v>
      </c>
      <c r="G6227" s="85" t="s">
        <v>7295</v>
      </c>
      <c r="H6227" s="85" t="s">
        <v>5401</v>
      </c>
      <c r="I6227" s="85" t="s">
        <v>6922</v>
      </c>
      <c r="J6227" s="84">
        <v>60</v>
      </c>
      <c r="K6227" s="84">
        <v>0</v>
      </c>
      <c r="L6227" s="82">
        <v>135151</v>
      </c>
      <c r="M6227" s="82">
        <v>0</v>
      </c>
      <c r="N6227" s="82">
        <v>2252.52</v>
      </c>
      <c r="O6227" s="86" t="s">
        <v>17554</v>
      </c>
      <c r="P6227" s="82">
        <v>-2118.41</v>
      </c>
      <c r="Q6227" s="82">
        <v>0</v>
      </c>
      <c r="R6227" s="2">
        <f t="shared" si="194"/>
        <v>135151</v>
      </c>
      <c r="S6227" s="2">
        <f t="shared" si="195"/>
        <v>2252.5166666666669</v>
      </c>
    </row>
    <row r="6228" spans="1:19" x14ac:dyDescent="0.25">
      <c r="A6228" s="85" t="s">
        <v>17726</v>
      </c>
      <c r="B6228" s="85" t="s">
        <v>6872</v>
      </c>
      <c r="C6228" s="85" t="s">
        <v>6873</v>
      </c>
      <c r="D6228" s="85">
        <v>601</v>
      </c>
      <c r="E6228" s="85">
        <v>1</v>
      </c>
      <c r="F6228" s="85" t="s">
        <v>7294</v>
      </c>
      <c r="G6228" s="85" t="s">
        <v>7293</v>
      </c>
      <c r="H6228" s="85" t="s">
        <v>5402</v>
      </c>
      <c r="I6228" s="85" t="s">
        <v>6881</v>
      </c>
      <c r="J6228" s="84">
        <v>46</v>
      </c>
      <c r="K6228" s="84">
        <v>0</v>
      </c>
      <c r="L6228" s="82">
        <v>84737</v>
      </c>
      <c r="M6228" s="82">
        <v>0</v>
      </c>
      <c r="N6228" s="82">
        <v>1842.11</v>
      </c>
      <c r="O6228" s="86" t="s">
        <v>17554</v>
      </c>
      <c r="P6228" s="82">
        <v>-1328.2</v>
      </c>
      <c r="Q6228" s="82">
        <v>0</v>
      </c>
      <c r="R6228" s="2">
        <f t="shared" si="194"/>
        <v>84737</v>
      </c>
      <c r="S6228" s="2">
        <f t="shared" si="195"/>
        <v>1842.108695652174</v>
      </c>
    </row>
    <row r="6229" spans="1:19" x14ac:dyDescent="0.25">
      <c r="A6229" s="85" t="s">
        <v>17726</v>
      </c>
      <c r="B6229" s="85" t="s">
        <v>6895</v>
      </c>
      <c r="C6229" s="85" t="s">
        <v>6896</v>
      </c>
      <c r="D6229" s="85">
        <v>659</v>
      </c>
      <c r="E6229" s="85">
        <v>59</v>
      </c>
      <c r="F6229" s="85" t="s">
        <v>7292</v>
      </c>
      <c r="G6229" s="85" t="s">
        <v>7291</v>
      </c>
      <c r="H6229" s="85" t="s">
        <v>5403</v>
      </c>
      <c r="I6229" s="85" t="s">
        <v>7290</v>
      </c>
      <c r="J6229" s="84">
        <v>70</v>
      </c>
      <c r="K6229" s="84">
        <v>0</v>
      </c>
      <c r="L6229" s="82">
        <v>157846</v>
      </c>
      <c r="M6229" s="82">
        <v>0</v>
      </c>
      <c r="N6229" s="82">
        <v>2254.94</v>
      </c>
      <c r="O6229" s="86" t="s">
        <v>17552</v>
      </c>
      <c r="P6229" s="82">
        <v>7516.47</v>
      </c>
      <c r="Q6229" s="82">
        <v>0</v>
      </c>
      <c r="R6229" s="2">
        <f t="shared" si="194"/>
        <v>157846</v>
      </c>
      <c r="S6229" s="2">
        <f t="shared" si="195"/>
        <v>2254.9428571428571</v>
      </c>
    </row>
    <row r="6230" spans="1:19" x14ac:dyDescent="0.25">
      <c r="A6230" s="85" t="s">
        <v>17726</v>
      </c>
      <c r="B6230" s="85" t="s">
        <v>6895</v>
      </c>
      <c r="C6230" s="85" t="s">
        <v>6896</v>
      </c>
      <c r="D6230" s="85">
        <v>659</v>
      </c>
      <c r="E6230" s="85">
        <v>59</v>
      </c>
      <c r="F6230" s="85" t="s">
        <v>7289</v>
      </c>
      <c r="G6230" s="85" t="s">
        <v>7288</v>
      </c>
      <c r="H6230" s="85" t="s">
        <v>5404</v>
      </c>
      <c r="I6230" s="85" t="s">
        <v>6881</v>
      </c>
      <c r="J6230" s="84">
        <v>108</v>
      </c>
      <c r="K6230" s="84">
        <v>0</v>
      </c>
      <c r="L6230" s="82">
        <v>214083</v>
      </c>
      <c r="M6230" s="82">
        <v>0</v>
      </c>
      <c r="N6230" s="82">
        <v>1982.25</v>
      </c>
      <c r="O6230" s="86" t="s">
        <v>17552</v>
      </c>
      <c r="P6230" s="82">
        <v>10194.41</v>
      </c>
      <c r="Q6230" s="82">
        <v>0</v>
      </c>
      <c r="R6230" s="2">
        <f t="shared" si="194"/>
        <v>214083</v>
      </c>
      <c r="S6230" s="2">
        <f t="shared" si="195"/>
        <v>1982.25</v>
      </c>
    </row>
    <row r="6231" spans="1:19" x14ac:dyDescent="0.25">
      <c r="A6231" s="85" t="s">
        <v>17726</v>
      </c>
      <c r="B6231" s="85" t="s">
        <v>6872</v>
      </c>
      <c r="C6231" s="85" t="s">
        <v>6873</v>
      </c>
      <c r="D6231" s="85">
        <v>601</v>
      </c>
      <c r="E6231" s="85">
        <v>1</v>
      </c>
      <c r="F6231" s="85" t="s">
        <v>7287</v>
      </c>
      <c r="G6231" s="85" t="s">
        <v>7286</v>
      </c>
      <c r="H6231" s="85" t="s">
        <v>5405</v>
      </c>
      <c r="I6231" s="85" t="s">
        <v>7285</v>
      </c>
      <c r="J6231" s="84">
        <v>16</v>
      </c>
      <c r="K6231" s="84">
        <v>0</v>
      </c>
      <c r="L6231" s="82">
        <v>29554</v>
      </c>
      <c r="M6231" s="82">
        <v>0</v>
      </c>
      <c r="N6231" s="82">
        <v>1847.12</v>
      </c>
      <c r="O6231" s="86" t="s">
        <v>17552</v>
      </c>
      <c r="P6231" s="82">
        <v>1407.38</v>
      </c>
      <c r="Q6231" s="82">
        <v>0</v>
      </c>
      <c r="R6231" s="2">
        <f t="shared" si="194"/>
        <v>29554</v>
      </c>
      <c r="S6231" s="2">
        <f t="shared" si="195"/>
        <v>1847.125</v>
      </c>
    </row>
    <row r="6232" spans="1:19" x14ac:dyDescent="0.25">
      <c r="A6232" s="85" t="s">
        <v>17726</v>
      </c>
      <c r="B6232" s="85" t="s">
        <v>6872</v>
      </c>
      <c r="C6232" s="85" t="s">
        <v>6873</v>
      </c>
      <c r="D6232" s="85">
        <v>601</v>
      </c>
      <c r="E6232" s="85">
        <v>1</v>
      </c>
      <c r="F6232" s="85" t="s">
        <v>7283</v>
      </c>
      <c r="G6232" s="85" t="s">
        <v>7282</v>
      </c>
      <c r="H6232" s="85" t="s">
        <v>5406</v>
      </c>
      <c r="I6232" s="85" t="s">
        <v>7284</v>
      </c>
      <c r="J6232" s="84">
        <v>100</v>
      </c>
      <c r="K6232" s="84">
        <v>0</v>
      </c>
      <c r="L6232" s="82">
        <v>195086</v>
      </c>
      <c r="M6232" s="82">
        <v>0</v>
      </c>
      <c r="N6232" s="82">
        <v>1950.86</v>
      </c>
      <c r="O6232" s="86" t="s">
        <v>17552</v>
      </c>
      <c r="P6232" s="82">
        <v>9289.84</v>
      </c>
      <c r="Q6232" s="82">
        <v>0</v>
      </c>
      <c r="R6232" s="2">
        <f t="shared" si="194"/>
        <v>195086</v>
      </c>
      <c r="S6232" s="2">
        <f t="shared" si="195"/>
        <v>1950.86</v>
      </c>
    </row>
    <row r="6233" spans="1:19" x14ac:dyDescent="0.25">
      <c r="A6233" s="85" t="s">
        <v>17726</v>
      </c>
      <c r="B6233" s="85" t="s">
        <v>6872</v>
      </c>
      <c r="C6233" s="85" t="s">
        <v>6873</v>
      </c>
      <c r="D6233" s="85">
        <v>601</v>
      </c>
      <c r="E6233" s="85">
        <v>1</v>
      </c>
      <c r="F6233" s="85" t="s">
        <v>7283</v>
      </c>
      <c r="G6233" s="85" t="s">
        <v>7282</v>
      </c>
      <c r="H6233" s="85" t="s">
        <v>5407</v>
      </c>
      <c r="I6233" s="85" t="s">
        <v>6881</v>
      </c>
      <c r="J6233" s="84">
        <v>56</v>
      </c>
      <c r="K6233" s="84">
        <v>0</v>
      </c>
      <c r="L6233" s="82">
        <v>116878</v>
      </c>
      <c r="M6233" s="82">
        <v>0</v>
      </c>
      <c r="N6233" s="82">
        <v>2087.11</v>
      </c>
      <c r="O6233" s="86" t="s">
        <v>17552</v>
      </c>
      <c r="P6233" s="82">
        <v>5565.63</v>
      </c>
      <c r="Q6233" s="82">
        <v>0</v>
      </c>
      <c r="R6233" s="2">
        <f t="shared" si="194"/>
        <v>116878</v>
      </c>
      <c r="S6233" s="2">
        <f t="shared" si="195"/>
        <v>2087.1071428571427</v>
      </c>
    </row>
    <row r="6234" spans="1:19" x14ac:dyDescent="0.25">
      <c r="A6234" s="85" t="s">
        <v>17726</v>
      </c>
      <c r="B6234" s="85" t="s">
        <v>6872</v>
      </c>
      <c r="C6234" s="85" t="s">
        <v>6873</v>
      </c>
      <c r="D6234" s="85">
        <v>601</v>
      </c>
      <c r="E6234" s="85">
        <v>1</v>
      </c>
      <c r="F6234" s="85" t="s">
        <v>7281</v>
      </c>
      <c r="G6234" s="85" t="s">
        <v>7280</v>
      </c>
      <c r="H6234" s="85" t="s">
        <v>5408</v>
      </c>
      <c r="I6234" s="85" t="s">
        <v>7279</v>
      </c>
      <c r="J6234" s="84">
        <v>100</v>
      </c>
      <c r="K6234" s="84">
        <v>0</v>
      </c>
      <c r="L6234" s="82">
        <v>176071</v>
      </c>
      <c r="M6234" s="82">
        <v>0</v>
      </c>
      <c r="N6234" s="82">
        <v>1760.71</v>
      </c>
      <c r="O6234" s="86" t="s">
        <v>17554</v>
      </c>
      <c r="P6234" s="82">
        <v>-2759.78</v>
      </c>
      <c r="Q6234" s="82">
        <v>0</v>
      </c>
      <c r="R6234" s="2">
        <f t="shared" si="194"/>
        <v>176071</v>
      </c>
      <c r="S6234" s="2">
        <f t="shared" si="195"/>
        <v>1760.71</v>
      </c>
    </row>
    <row r="6235" spans="1:19" x14ac:dyDescent="0.25">
      <c r="A6235" s="85" t="s">
        <v>17726</v>
      </c>
      <c r="B6235" s="85" t="s">
        <v>6872</v>
      </c>
      <c r="C6235" s="85" t="s">
        <v>6873</v>
      </c>
      <c r="D6235" s="85">
        <v>601</v>
      </c>
      <c r="E6235" s="85">
        <v>1</v>
      </c>
      <c r="F6235" s="85" t="s">
        <v>7278</v>
      </c>
      <c r="G6235" s="85" t="s">
        <v>7277</v>
      </c>
      <c r="H6235" s="85" t="s">
        <v>5409</v>
      </c>
      <c r="I6235" s="85" t="s">
        <v>6881</v>
      </c>
      <c r="J6235" s="84">
        <v>26</v>
      </c>
      <c r="K6235" s="84">
        <v>0</v>
      </c>
      <c r="L6235" s="82">
        <v>54783</v>
      </c>
      <c r="M6235" s="82">
        <v>0</v>
      </c>
      <c r="N6235" s="82">
        <v>2107.04</v>
      </c>
      <c r="O6235" s="86" t="s">
        <v>17552</v>
      </c>
      <c r="P6235" s="82">
        <v>2608.6799999999998</v>
      </c>
      <c r="Q6235" s="82">
        <v>0</v>
      </c>
      <c r="R6235" s="2">
        <f t="shared" si="194"/>
        <v>54783</v>
      </c>
      <c r="S6235" s="2">
        <f t="shared" si="195"/>
        <v>2107.0384615384614</v>
      </c>
    </row>
    <row r="6236" spans="1:19" x14ac:dyDescent="0.25">
      <c r="A6236" s="85" t="s">
        <v>17726</v>
      </c>
      <c r="B6236" s="85" t="s">
        <v>6872</v>
      </c>
      <c r="C6236" s="85" t="s">
        <v>6873</v>
      </c>
      <c r="D6236" s="85">
        <v>601</v>
      </c>
      <c r="E6236" s="85">
        <v>1</v>
      </c>
      <c r="F6236" s="85" t="s">
        <v>7276</v>
      </c>
      <c r="G6236" s="85" t="s">
        <v>7275</v>
      </c>
      <c r="H6236" s="85" t="s">
        <v>5410</v>
      </c>
      <c r="I6236" s="85" t="s">
        <v>6881</v>
      </c>
      <c r="J6236" s="84">
        <v>16</v>
      </c>
      <c r="K6236" s="84">
        <v>0</v>
      </c>
      <c r="L6236" s="82">
        <v>33607</v>
      </c>
      <c r="M6236" s="82">
        <v>0</v>
      </c>
      <c r="N6236" s="82">
        <v>2100.44</v>
      </c>
      <c r="O6236" s="86" t="s">
        <v>17552</v>
      </c>
      <c r="P6236" s="82">
        <v>1600.32</v>
      </c>
      <c r="Q6236" s="82">
        <v>0</v>
      </c>
      <c r="R6236" s="2">
        <f t="shared" si="194"/>
        <v>33607</v>
      </c>
      <c r="S6236" s="2">
        <f t="shared" si="195"/>
        <v>2100.4375</v>
      </c>
    </row>
    <row r="6237" spans="1:19" x14ac:dyDescent="0.25">
      <c r="A6237" s="85" t="s">
        <v>17726</v>
      </c>
      <c r="B6237" s="85" t="s">
        <v>6872</v>
      </c>
      <c r="C6237" s="85" t="s">
        <v>6873</v>
      </c>
      <c r="D6237" s="85">
        <v>601</v>
      </c>
      <c r="E6237" s="85">
        <v>1</v>
      </c>
      <c r="F6237" s="85" t="s">
        <v>7274</v>
      </c>
      <c r="G6237" s="85" t="s">
        <v>7273</v>
      </c>
      <c r="H6237" s="85" t="s">
        <v>5411</v>
      </c>
      <c r="I6237" s="85" t="s">
        <v>6881</v>
      </c>
      <c r="J6237" s="84">
        <v>57</v>
      </c>
      <c r="K6237" s="84">
        <v>0</v>
      </c>
      <c r="L6237" s="82">
        <v>115545</v>
      </c>
      <c r="M6237" s="82">
        <v>0</v>
      </c>
      <c r="N6237" s="82">
        <v>2027.11</v>
      </c>
      <c r="O6237" s="86" t="s">
        <v>17554</v>
      </c>
      <c r="P6237" s="82">
        <v>-1811.07</v>
      </c>
      <c r="Q6237" s="82">
        <v>0</v>
      </c>
      <c r="R6237" s="2">
        <f t="shared" si="194"/>
        <v>115545</v>
      </c>
      <c r="S6237" s="2">
        <f t="shared" si="195"/>
        <v>2027.1052631578948</v>
      </c>
    </row>
    <row r="6238" spans="1:19" x14ac:dyDescent="0.25">
      <c r="A6238" s="85" t="s">
        <v>17726</v>
      </c>
      <c r="B6238" s="85" t="s">
        <v>6872</v>
      </c>
      <c r="C6238" s="85" t="s">
        <v>6873</v>
      </c>
      <c r="D6238" s="85">
        <v>601</v>
      </c>
      <c r="E6238" s="85">
        <v>1</v>
      </c>
      <c r="F6238" s="85" t="s">
        <v>7272</v>
      </c>
      <c r="G6238" s="85" t="s">
        <v>7271</v>
      </c>
      <c r="H6238" s="85" t="s">
        <v>5412</v>
      </c>
      <c r="I6238" s="85" t="s">
        <v>6881</v>
      </c>
      <c r="J6238" s="84">
        <v>44</v>
      </c>
      <c r="K6238" s="84">
        <v>0</v>
      </c>
      <c r="L6238" s="82">
        <v>98077</v>
      </c>
      <c r="M6238" s="82">
        <v>0</v>
      </c>
      <c r="N6238" s="82">
        <v>2229.02</v>
      </c>
      <c r="O6238" s="86" t="s">
        <v>17552</v>
      </c>
      <c r="P6238" s="82">
        <v>4670.3500000000004</v>
      </c>
      <c r="Q6238" s="82">
        <v>0</v>
      </c>
      <c r="R6238" s="2">
        <f t="shared" si="194"/>
        <v>98077</v>
      </c>
      <c r="S6238" s="2">
        <f t="shared" si="195"/>
        <v>2229.0227272727275</v>
      </c>
    </row>
    <row r="6239" spans="1:19" x14ac:dyDescent="0.25">
      <c r="A6239" s="85" t="s">
        <v>17726</v>
      </c>
      <c r="B6239" s="85" t="s">
        <v>6872</v>
      </c>
      <c r="C6239" s="85" t="s">
        <v>6873</v>
      </c>
      <c r="D6239" s="85">
        <v>601</v>
      </c>
      <c r="E6239" s="85">
        <v>1</v>
      </c>
      <c r="F6239" s="85" t="s">
        <v>7270</v>
      </c>
      <c r="G6239" s="85" t="s">
        <v>7269</v>
      </c>
      <c r="H6239" s="85" t="s">
        <v>5413</v>
      </c>
      <c r="I6239" s="85" t="s">
        <v>6881</v>
      </c>
      <c r="J6239" s="84">
        <v>6</v>
      </c>
      <c r="K6239" s="84">
        <v>0</v>
      </c>
      <c r="L6239" s="82">
        <v>12384</v>
      </c>
      <c r="M6239" s="82">
        <v>0</v>
      </c>
      <c r="N6239" s="82">
        <v>2064</v>
      </c>
      <c r="O6239" s="86" t="s">
        <v>17552</v>
      </c>
      <c r="P6239" s="82">
        <v>589.71</v>
      </c>
      <c r="Q6239" s="82">
        <v>0</v>
      </c>
      <c r="R6239" s="2">
        <f t="shared" si="194"/>
        <v>12384</v>
      </c>
      <c r="S6239" s="2">
        <f t="shared" si="195"/>
        <v>2064</v>
      </c>
    </row>
    <row r="6240" spans="1:19" x14ac:dyDescent="0.25">
      <c r="A6240" s="85" t="s">
        <v>17726</v>
      </c>
      <c r="B6240" s="85" t="s">
        <v>6872</v>
      </c>
      <c r="C6240" s="85" t="s">
        <v>6873</v>
      </c>
      <c r="D6240" s="85">
        <v>601</v>
      </c>
      <c r="E6240" s="85">
        <v>1</v>
      </c>
      <c r="F6240" s="85" t="s">
        <v>7268</v>
      </c>
      <c r="G6240" s="85" t="s">
        <v>7267</v>
      </c>
      <c r="H6240" s="85" t="s">
        <v>5414</v>
      </c>
      <c r="I6240" s="85" t="s">
        <v>6881</v>
      </c>
      <c r="J6240" s="84">
        <v>49</v>
      </c>
      <c r="K6240" s="84">
        <v>0</v>
      </c>
      <c r="L6240" s="82">
        <v>80168</v>
      </c>
      <c r="M6240" s="82">
        <v>0</v>
      </c>
      <c r="N6240" s="82">
        <v>1636.08</v>
      </c>
      <c r="O6240" s="86" t="s">
        <v>17554</v>
      </c>
      <c r="P6240" s="82">
        <v>-1256.58</v>
      </c>
      <c r="Q6240" s="82">
        <v>0</v>
      </c>
      <c r="R6240" s="2">
        <f t="shared" si="194"/>
        <v>80168</v>
      </c>
      <c r="S6240" s="2">
        <f t="shared" si="195"/>
        <v>1636.0816326530612</v>
      </c>
    </row>
    <row r="6241" spans="1:19" x14ac:dyDescent="0.25">
      <c r="A6241" s="85" t="s">
        <v>17726</v>
      </c>
      <c r="B6241" s="85" t="s">
        <v>6906</v>
      </c>
      <c r="C6241" s="85" t="s">
        <v>6907</v>
      </c>
      <c r="D6241" s="85">
        <v>624</v>
      </c>
      <c r="E6241" s="85">
        <v>24</v>
      </c>
      <c r="F6241" s="85" t="s">
        <v>7266</v>
      </c>
      <c r="G6241" s="85" t="s">
        <v>7265</v>
      </c>
      <c r="H6241" s="85" t="s">
        <v>5415</v>
      </c>
      <c r="I6241" s="85" t="s">
        <v>6881</v>
      </c>
      <c r="J6241" s="84">
        <v>278</v>
      </c>
      <c r="K6241" s="84">
        <v>0</v>
      </c>
      <c r="L6241" s="82">
        <v>601372</v>
      </c>
      <c r="M6241" s="82">
        <v>0</v>
      </c>
      <c r="N6241" s="82">
        <v>2163.21</v>
      </c>
      <c r="O6241" s="86" t="s">
        <v>17554</v>
      </c>
      <c r="P6241" s="82">
        <v>-9426.09</v>
      </c>
      <c r="Q6241" s="82">
        <v>0</v>
      </c>
      <c r="R6241" s="2">
        <f t="shared" si="194"/>
        <v>601372</v>
      </c>
      <c r="S6241" s="2">
        <f t="shared" si="195"/>
        <v>2163.2086330935253</v>
      </c>
    </row>
    <row r="6242" spans="1:19" x14ac:dyDescent="0.25">
      <c r="A6242" s="85" t="s">
        <v>17726</v>
      </c>
      <c r="B6242" s="85" t="s">
        <v>6906</v>
      </c>
      <c r="C6242" s="85" t="s">
        <v>6907</v>
      </c>
      <c r="D6242" s="85">
        <v>624</v>
      </c>
      <c r="E6242" s="85">
        <v>24</v>
      </c>
      <c r="F6242" s="85" t="s">
        <v>7264</v>
      </c>
      <c r="G6242" s="85" t="s">
        <v>7263</v>
      </c>
      <c r="H6242" s="85" t="s">
        <v>5416</v>
      </c>
      <c r="I6242" s="85" t="s">
        <v>7262</v>
      </c>
      <c r="J6242" s="84">
        <v>63</v>
      </c>
      <c r="K6242" s="84">
        <v>0</v>
      </c>
      <c r="L6242" s="82">
        <v>128265</v>
      </c>
      <c r="M6242" s="82">
        <v>0</v>
      </c>
      <c r="N6242" s="82">
        <v>2035.95</v>
      </c>
      <c r="O6242" s="86" t="s">
        <v>17554</v>
      </c>
      <c r="P6242" s="82">
        <v>-2010.46</v>
      </c>
      <c r="Q6242" s="82">
        <v>0</v>
      </c>
      <c r="R6242" s="2">
        <f t="shared" si="194"/>
        <v>128265</v>
      </c>
      <c r="S6242" s="2">
        <f t="shared" si="195"/>
        <v>2035.952380952381</v>
      </c>
    </row>
    <row r="6243" spans="1:19" x14ac:dyDescent="0.25">
      <c r="A6243" s="85" t="s">
        <v>17726</v>
      </c>
      <c r="B6243" s="85" t="s">
        <v>6895</v>
      </c>
      <c r="C6243" s="85" t="s">
        <v>6896</v>
      </c>
      <c r="D6243" s="85">
        <v>659</v>
      </c>
      <c r="E6243" s="85">
        <v>59</v>
      </c>
      <c r="F6243" s="85" t="s">
        <v>7261</v>
      </c>
      <c r="G6243" s="85" t="s">
        <v>7260</v>
      </c>
      <c r="H6243" s="85" t="s">
        <v>5417</v>
      </c>
      <c r="I6243" s="85" t="s">
        <v>7259</v>
      </c>
      <c r="J6243" s="84">
        <v>119</v>
      </c>
      <c r="K6243" s="84">
        <v>0</v>
      </c>
      <c r="L6243" s="82">
        <v>242420</v>
      </c>
      <c r="M6243" s="82">
        <v>0</v>
      </c>
      <c r="N6243" s="82">
        <v>2037.14</v>
      </c>
      <c r="O6243" s="86" t="s">
        <v>17552</v>
      </c>
      <c r="P6243" s="82">
        <v>11543.8</v>
      </c>
      <c r="Q6243" s="82">
        <v>0</v>
      </c>
      <c r="R6243" s="2">
        <f t="shared" si="194"/>
        <v>242420</v>
      </c>
      <c r="S6243" s="2">
        <f t="shared" si="195"/>
        <v>2037.1428571428571</v>
      </c>
    </row>
    <row r="6244" spans="1:19" x14ac:dyDescent="0.25">
      <c r="A6244" s="85" t="s">
        <v>17726</v>
      </c>
      <c r="B6244" s="85" t="s">
        <v>6906</v>
      </c>
      <c r="C6244" s="85" t="s">
        <v>6907</v>
      </c>
      <c r="D6244" s="85">
        <v>624</v>
      </c>
      <c r="E6244" s="85">
        <v>24</v>
      </c>
      <c r="F6244" s="85" t="s">
        <v>7258</v>
      </c>
      <c r="G6244" s="85" t="s">
        <v>7257</v>
      </c>
      <c r="H6244" s="85" t="s">
        <v>5418</v>
      </c>
      <c r="I6244" s="85" t="s">
        <v>7256</v>
      </c>
      <c r="J6244" s="84">
        <v>86</v>
      </c>
      <c r="K6244" s="84">
        <v>0</v>
      </c>
      <c r="L6244" s="82">
        <v>157356</v>
      </c>
      <c r="M6244" s="82">
        <v>0</v>
      </c>
      <c r="N6244" s="82">
        <v>1829.72</v>
      </c>
      <c r="O6244" s="86" t="s">
        <v>17554</v>
      </c>
      <c r="P6244" s="82">
        <v>-2466.4499999999998</v>
      </c>
      <c r="Q6244" s="82">
        <v>0</v>
      </c>
      <c r="R6244" s="2">
        <f t="shared" si="194"/>
        <v>157356</v>
      </c>
      <c r="S6244" s="2">
        <f t="shared" si="195"/>
        <v>1829.7209302325582</v>
      </c>
    </row>
    <row r="6245" spans="1:19" x14ac:dyDescent="0.25">
      <c r="A6245" s="85" t="s">
        <v>17726</v>
      </c>
      <c r="B6245" s="85" t="s">
        <v>6906</v>
      </c>
      <c r="C6245" s="85" t="s">
        <v>6907</v>
      </c>
      <c r="D6245" s="85">
        <v>624</v>
      </c>
      <c r="E6245" s="85">
        <v>24</v>
      </c>
      <c r="F6245" s="85" t="s">
        <v>7255</v>
      </c>
      <c r="G6245" s="85" t="s">
        <v>7254</v>
      </c>
      <c r="H6245" s="85" t="s">
        <v>5419</v>
      </c>
      <c r="I6245" s="85" t="s">
        <v>7253</v>
      </c>
      <c r="J6245" s="84">
        <v>44</v>
      </c>
      <c r="K6245" s="84">
        <v>0</v>
      </c>
      <c r="L6245" s="82">
        <v>93372</v>
      </c>
      <c r="M6245" s="82">
        <v>0</v>
      </c>
      <c r="N6245" s="82">
        <v>2122.09</v>
      </c>
      <c r="O6245" s="86" t="s">
        <v>17552</v>
      </c>
      <c r="P6245" s="82">
        <v>4446.2700000000004</v>
      </c>
      <c r="Q6245" s="82">
        <v>0</v>
      </c>
      <c r="R6245" s="2">
        <f t="shared" si="194"/>
        <v>93372</v>
      </c>
      <c r="S6245" s="2">
        <f t="shared" si="195"/>
        <v>2122.090909090909</v>
      </c>
    </row>
    <row r="6246" spans="1:19" x14ac:dyDescent="0.25">
      <c r="A6246" s="85" t="s">
        <v>17726</v>
      </c>
      <c r="B6246" s="85" t="s">
        <v>6906</v>
      </c>
      <c r="C6246" s="85" t="s">
        <v>6907</v>
      </c>
      <c r="D6246" s="85">
        <v>624</v>
      </c>
      <c r="E6246" s="85">
        <v>24</v>
      </c>
      <c r="F6246" s="85" t="s">
        <v>7252</v>
      </c>
      <c r="G6246" s="85" t="s">
        <v>7251</v>
      </c>
      <c r="H6246" s="85" t="s">
        <v>5420</v>
      </c>
      <c r="I6246" s="85" t="s">
        <v>7250</v>
      </c>
      <c r="J6246" s="84">
        <v>20</v>
      </c>
      <c r="K6246" s="84">
        <v>0</v>
      </c>
      <c r="L6246" s="82">
        <v>40817</v>
      </c>
      <c r="M6246" s="82">
        <v>0</v>
      </c>
      <c r="N6246" s="82">
        <v>2040.85</v>
      </c>
      <c r="O6246" s="86" t="s">
        <v>17552</v>
      </c>
      <c r="P6246" s="82">
        <v>1943.68</v>
      </c>
      <c r="Q6246" s="82">
        <v>0</v>
      </c>
      <c r="R6246" s="2">
        <f t="shared" si="194"/>
        <v>40817</v>
      </c>
      <c r="S6246" s="2">
        <f t="shared" si="195"/>
        <v>2040.85</v>
      </c>
    </row>
    <row r="6247" spans="1:19" x14ac:dyDescent="0.25">
      <c r="A6247" s="85" t="s">
        <v>17726</v>
      </c>
      <c r="B6247" s="85" t="s">
        <v>6872</v>
      </c>
      <c r="C6247" s="85" t="s">
        <v>6873</v>
      </c>
      <c r="D6247" s="85">
        <v>601</v>
      </c>
      <c r="E6247" s="85">
        <v>1</v>
      </c>
      <c r="F6247" s="85" t="s">
        <v>7249</v>
      </c>
      <c r="G6247" s="85" t="s">
        <v>7248</v>
      </c>
      <c r="H6247" s="85" t="s">
        <v>5421</v>
      </c>
      <c r="I6247" s="85" t="s">
        <v>7247</v>
      </c>
      <c r="J6247" s="84">
        <v>20</v>
      </c>
      <c r="K6247" s="84">
        <v>0</v>
      </c>
      <c r="L6247" s="82">
        <v>41986</v>
      </c>
      <c r="M6247" s="82">
        <v>0</v>
      </c>
      <c r="N6247" s="82">
        <v>2099.3000000000002</v>
      </c>
      <c r="O6247" s="86" t="s">
        <v>17554</v>
      </c>
      <c r="P6247" s="82">
        <v>-658.09</v>
      </c>
      <c r="Q6247" s="82">
        <v>0</v>
      </c>
      <c r="R6247" s="2">
        <f t="shared" si="194"/>
        <v>41986</v>
      </c>
      <c r="S6247" s="2">
        <f t="shared" si="195"/>
        <v>2099.3000000000002</v>
      </c>
    </row>
    <row r="6248" spans="1:19" x14ac:dyDescent="0.25">
      <c r="A6248" s="85" t="s">
        <v>17726</v>
      </c>
      <c r="B6248" s="85" t="s">
        <v>6906</v>
      </c>
      <c r="C6248" s="85" t="s">
        <v>6907</v>
      </c>
      <c r="D6248" s="85">
        <v>624</v>
      </c>
      <c r="E6248" s="85">
        <v>24</v>
      </c>
      <c r="F6248" s="85" t="s">
        <v>7246</v>
      </c>
      <c r="G6248" s="85" t="s">
        <v>7245</v>
      </c>
      <c r="H6248" s="85" t="s">
        <v>5422</v>
      </c>
      <c r="I6248" s="85" t="s">
        <v>7244</v>
      </c>
      <c r="J6248" s="84">
        <v>300</v>
      </c>
      <c r="K6248" s="84">
        <v>33</v>
      </c>
      <c r="L6248" s="82">
        <v>726920</v>
      </c>
      <c r="M6248" s="82">
        <v>72037</v>
      </c>
      <c r="N6248" s="82">
        <v>2182.94</v>
      </c>
      <c r="O6248" s="86" t="s">
        <v>17554</v>
      </c>
      <c r="P6248" s="82">
        <v>-11393.96</v>
      </c>
      <c r="Q6248" s="82">
        <v>0</v>
      </c>
      <c r="R6248" s="2">
        <f t="shared" si="194"/>
        <v>654883</v>
      </c>
      <c r="S6248" s="2">
        <f t="shared" si="195"/>
        <v>2182.9433333333332</v>
      </c>
    </row>
    <row r="6249" spans="1:19" x14ac:dyDescent="0.25">
      <c r="A6249" s="85" t="s">
        <v>17726</v>
      </c>
      <c r="B6249" s="85" t="s">
        <v>6906</v>
      </c>
      <c r="C6249" s="85" t="s">
        <v>6907</v>
      </c>
      <c r="D6249" s="85">
        <v>624</v>
      </c>
      <c r="E6249" s="85">
        <v>24</v>
      </c>
      <c r="F6249" s="85" t="s">
        <v>7243</v>
      </c>
      <c r="G6249" s="85" t="s">
        <v>7242</v>
      </c>
      <c r="H6249" s="85" t="s">
        <v>5423</v>
      </c>
      <c r="I6249" s="85" t="s">
        <v>7241</v>
      </c>
      <c r="J6249" s="84">
        <v>124</v>
      </c>
      <c r="K6249" s="84">
        <v>0</v>
      </c>
      <c r="L6249" s="82">
        <v>245033</v>
      </c>
      <c r="M6249" s="82">
        <v>0</v>
      </c>
      <c r="N6249" s="82">
        <v>1976.07</v>
      </c>
      <c r="O6249" s="86" t="s">
        <v>17554</v>
      </c>
      <c r="P6249" s="82">
        <v>-3840.72</v>
      </c>
      <c r="Q6249" s="82">
        <v>0</v>
      </c>
      <c r="R6249" s="2">
        <f t="shared" si="194"/>
        <v>245033</v>
      </c>
      <c r="S6249" s="2">
        <f t="shared" si="195"/>
        <v>1976.0725806451612</v>
      </c>
    </row>
    <row r="6250" spans="1:19" x14ac:dyDescent="0.25">
      <c r="A6250" s="85" t="s">
        <v>17726</v>
      </c>
      <c r="B6250" s="85" t="s">
        <v>6906</v>
      </c>
      <c r="C6250" s="85" t="s">
        <v>6907</v>
      </c>
      <c r="D6250" s="85">
        <v>624</v>
      </c>
      <c r="E6250" s="85">
        <v>24</v>
      </c>
      <c r="F6250" s="85" t="s">
        <v>7240</v>
      </c>
      <c r="G6250" s="85" t="s">
        <v>7239</v>
      </c>
      <c r="H6250" s="85" t="s">
        <v>5424</v>
      </c>
      <c r="I6250" s="85" t="s">
        <v>7238</v>
      </c>
      <c r="J6250" s="84">
        <v>18</v>
      </c>
      <c r="K6250" s="84">
        <v>0</v>
      </c>
      <c r="L6250" s="82">
        <v>36334</v>
      </c>
      <c r="M6250" s="82">
        <v>0</v>
      </c>
      <c r="N6250" s="82">
        <v>2018.56</v>
      </c>
      <c r="O6250" s="86" t="s">
        <v>17552</v>
      </c>
      <c r="P6250" s="82">
        <v>1730.18</v>
      </c>
      <c r="Q6250" s="82">
        <v>0</v>
      </c>
      <c r="R6250" s="2">
        <f t="shared" si="194"/>
        <v>36334</v>
      </c>
      <c r="S6250" s="2">
        <f t="shared" si="195"/>
        <v>2018.5555555555557</v>
      </c>
    </row>
    <row r="6251" spans="1:19" x14ac:dyDescent="0.25">
      <c r="A6251" s="85" t="s">
        <v>17726</v>
      </c>
      <c r="B6251" s="85" t="s">
        <v>6872</v>
      </c>
      <c r="C6251" s="85" t="s">
        <v>6873</v>
      </c>
      <c r="D6251" s="85">
        <v>601</v>
      </c>
      <c r="E6251" s="85">
        <v>1</v>
      </c>
      <c r="F6251" s="85" t="s">
        <v>7237</v>
      </c>
      <c r="G6251" s="85" t="s">
        <v>7236</v>
      </c>
      <c r="H6251" s="85" t="s">
        <v>5425</v>
      </c>
      <c r="I6251" s="85" t="s">
        <v>7235</v>
      </c>
      <c r="J6251" s="84">
        <v>15</v>
      </c>
      <c r="K6251" s="84">
        <v>0</v>
      </c>
      <c r="L6251" s="82">
        <v>28555</v>
      </c>
      <c r="M6251" s="82">
        <v>0</v>
      </c>
      <c r="N6251" s="82">
        <v>1903.67</v>
      </c>
      <c r="O6251" s="86" t="s">
        <v>17552</v>
      </c>
      <c r="P6251" s="82">
        <v>1359.8</v>
      </c>
      <c r="Q6251" s="82">
        <v>0</v>
      </c>
      <c r="R6251" s="2">
        <f t="shared" si="194"/>
        <v>28555</v>
      </c>
      <c r="S6251" s="2">
        <f t="shared" si="195"/>
        <v>1903.6666666666667</v>
      </c>
    </row>
    <row r="6252" spans="1:19" x14ac:dyDescent="0.25">
      <c r="A6252" s="85" t="s">
        <v>17726</v>
      </c>
      <c r="B6252" s="85" t="s">
        <v>6906</v>
      </c>
      <c r="C6252" s="85" t="s">
        <v>6907</v>
      </c>
      <c r="D6252" s="85">
        <v>624</v>
      </c>
      <c r="E6252" s="85">
        <v>24</v>
      </c>
      <c r="F6252" s="85" t="s">
        <v>7234</v>
      </c>
      <c r="G6252" s="85" t="s">
        <v>7233</v>
      </c>
      <c r="H6252" s="85" t="s">
        <v>5426</v>
      </c>
      <c r="I6252" s="85" t="s">
        <v>7232</v>
      </c>
      <c r="J6252" s="84">
        <v>24</v>
      </c>
      <c r="K6252" s="84">
        <v>0</v>
      </c>
      <c r="L6252" s="82">
        <v>46211</v>
      </c>
      <c r="M6252" s="82">
        <v>0</v>
      </c>
      <c r="N6252" s="82">
        <v>1925.46</v>
      </c>
      <c r="O6252" s="86" t="s">
        <v>17554</v>
      </c>
      <c r="P6252" s="82">
        <v>-724.33</v>
      </c>
      <c r="Q6252" s="82">
        <v>0</v>
      </c>
      <c r="R6252" s="2">
        <f t="shared" si="194"/>
        <v>46211</v>
      </c>
      <c r="S6252" s="2">
        <f t="shared" si="195"/>
        <v>1925.4583333333333</v>
      </c>
    </row>
    <row r="6253" spans="1:19" x14ac:dyDescent="0.25">
      <c r="A6253" s="85" t="s">
        <v>17726</v>
      </c>
      <c r="B6253" s="85" t="s">
        <v>6872</v>
      </c>
      <c r="C6253" s="85" t="s">
        <v>6873</v>
      </c>
      <c r="D6253" s="85">
        <v>601</v>
      </c>
      <c r="E6253" s="85">
        <v>1</v>
      </c>
      <c r="F6253" s="85" t="s">
        <v>7231</v>
      </c>
      <c r="G6253" s="85" t="s">
        <v>7230</v>
      </c>
      <c r="H6253" s="85" t="s">
        <v>5427</v>
      </c>
      <c r="I6253" s="85" t="s">
        <v>7229</v>
      </c>
      <c r="J6253" s="84">
        <v>60</v>
      </c>
      <c r="K6253" s="84">
        <v>0</v>
      </c>
      <c r="L6253" s="82">
        <v>117855</v>
      </c>
      <c r="M6253" s="82">
        <v>0</v>
      </c>
      <c r="N6253" s="82">
        <v>1964.25</v>
      </c>
      <c r="O6253" s="86" t="s">
        <v>17552</v>
      </c>
      <c r="P6253" s="82">
        <v>5612.13</v>
      </c>
      <c r="Q6253" s="82">
        <v>0</v>
      </c>
      <c r="R6253" s="2">
        <f t="shared" si="194"/>
        <v>117855</v>
      </c>
      <c r="S6253" s="2">
        <f t="shared" si="195"/>
        <v>1964.25</v>
      </c>
    </row>
    <row r="6254" spans="1:19" x14ac:dyDescent="0.25">
      <c r="A6254" s="85" t="s">
        <v>17726</v>
      </c>
      <c r="B6254" s="85" t="s">
        <v>6895</v>
      </c>
      <c r="C6254" s="85" t="s">
        <v>6896</v>
      </c>
      <c r="D6254" s="85">
        <v>659</v>
      </c>
      <c r="E6254" s="85">
        <v>59</v>
      </c>
      <c r="F6254" s="85" t="s">
        <v>7228</v>
      </c>
      <c r="G6254" s="85" t="s">
        <v>7227</v>
      </c>
      <c r="H6254" s="85" t="s">
        <v>5428</v>
      </c>
      <c r="I6254" s="85" t="s">
        <v>6881</v>
      </c>
      <c r="J6254" s="84">
        <v>60</v>
      </c>
      <c r="K6254" s="84">
        <v>0</v>
      </c>
      <c r="L6254" s="82">
        <v>133913</v>
      </c>
      <c r="M6254" s="82">
        <v>0</v>
      </c>
      <c r="N6254" s="82">
        <v>2231.88</v>
      </c>
      <c r="O6254" s="86" t="s">
        <v>17552</v>
      </c>
      <c r="P6254" s="82">
        <v>6376.84</v>
      </c>
      <c r="Q6254" s="82">
        <v>0</v>
      </c>
      <c r="R6254" s="2">
        <f t="shared" si="194"/>
        <v>133913</v>
      </c>
      <c r="S6254" s="2">
        <f t="shared" si="195"/>
        <v>2231.8833333333332</v>
      </c>
    </row>
    <row r="6255" spans="1:19" x14ac:dyDescent="0.25">
      <c r="A6255" s="85" t="s">
        <v>17726</v>
      </c>
      <c r="B6255" s="85" t="s">
        <v>6872</v>
      </c>
      <c r="C6255" s="85" t="s">
        <v>6873</v>
      </c>
      <c r="D6255" s="85">
        <v>601</v>
      </c>
      <c r="E6255" s="85">
        <v>1</v>
      </c>
      <c r="F6255" s="85" t="s">
        <v>7226</v>
      </c>
      <c r="G6255" s="85" t="s">
        <v>7225</v>
      </c>
      <c r="H6255" s="85" t="s">
        <v>5429</v>
      </c>
      <c r="I6255" s="85" t="s">
        <v>6881</v>
      </c>
      <c r="J6255" s="84">
        <v>54</v>
      </c>
      <c r="K6255" s="84">
        <v>0</v>
      </c>
      <c r="L6255" s="82">
        <v>103142</v>
      </c>
      <c r="M6255" s="82">
        <v>0</v>
      </c>
      <c r="N6255" s="82">
        <v>1910.04</v>
      </c>
      <c r="O6255" s="86" t="s">
        <v>17552</v>
      </c>
      <c r="P6255" s="82">
        <v>4911.5</v>
      </c>
      <c r="Q6255" s="82">
        <v>0</v>
      </c>
      <c r="R6255" s="2">
        <f t="shared" si="194"/>
        <v>103142</v>
      </c>
      <c r="S6255" s="2">
        <f t="shared" si="195"/>
        <v>1910.037037037037</v>
      </c>
    </row>
    <row r="6256" spans="1:19" x14ac:dyDescent="0.25">
      <c r="A6256" s="85" t="s">
        <v>17726</v>
      </c>
      <c r="B6256" s="85" t="s">
        <v>6872</v>
      </c>
      <c r="C6256" s="85" t="s">
        <v>6873</v>
      </c>
      <c r="D6256" s="85">
        <v>601</v>
      </c>
      <c r="E6256" s="85">
        <v>1</v>
      </c>
      <c r="F6256" s="85" t="s">
        <v>7224</v>
      </c>
      <c r="G6256" s="85" t="s">
        <v>7223</v>
      </c>
      <c r="H6256" s="85" t="s">
        <v>5430</v>
      </c>
      <c r="I6256" s="85" t="s">
        <v>7222</v>
      </c>
      <c r="J6256" s="84">
        <v>16</v>
      </c>
      <c r="K6256" s="84">
        <v>0</v>
      </c>
      <c r="L6256" s="82">
        <v>33676</v>
      </c>
      <c r="M6256" s="82">
        <v>0</v>
      </c>
      <c r="N6256" s="82">
        <v>2104.75</v>
      </c>
      <c r="O6256" s="86" t="s">
        <v>17554</v>
      </c>
      <c r="P6256" s="82">
        <v>-527.85</v>
      </c>
      <c r="Q6256" s="82">
        <v>0</v>
      </c>
      <c r="R6256" s="2">
        <f t="shared" si="194"/>
        <v>33676</v>
      </c>
      <c r="S6256" s="2">
        <f t="shared" si="195"/>
        <v>2104.75</v>
      </c>
    </row>
    <row r="6257" spans="1:19" x14ac:dyDescent="0.25">
      <c r="A6257" s="85" t="s">
        <v>17726</v>
      </c>
      <c r="B6257" s="85" t="s">
        <v>6895</v>
      </c>
      <c r="C6257" s="85" t="s">
        <v>6896</v>
      </c>
      <c r="D6257" s="85">
        <v>659</v>
      </c>
      <c r="E6257" s="85">
        <v>59</v>
      </c>
      <c r="F6257" s="85" t="s">
        <v>7221</v>
      </c>
      <c r="G6257" s="85" t="s">
        <v>7220</v>
      </c>
      <c r="H6257" s="85" t="s">
        <v>5431</v>
      </c>
      <c r="I6257" s="85" t="s">
        <v>6922</v>
      </c>
      <c r="J6257" s="84">
        <v>48</v>
      </c>
      <c r="K6257" s="84">
        <v>0</v>
      </c>
      <c r="L6257" s="82">
        <v>89725</v>
      </c>
      <c r="M6257" s="82">
        <v>0</v>
      </c>
      <c r="N6257" s="82">
        <v>1869.27</v>
      </c>
      <c r="O6257" s="86" t="s">
        <v>17554</v>
      </c>
      <c r="P6257" s="82">
        <v>-1406.38</v>
      </c>
      <c r="Q6257" s="82">
        <v>0</v>
      </c>
      <c r="R6257" s="2">
        <f t="shared" si="194"/>
        <v>89725</v>
      </c>
      <c r="S6257" s="2">
        <f t="shared" si="195"/>
        <v>1869.2708333333333</v>
      </c>
    </row>
    <row r="6258" spans="1:19" x14ac:dyDescent="0.25">
      <c r="A6258" s="85" t="s">
        <v>17726</v>
      </c>
      <c r="B6258" s="85" t="s">
        <v>6872</v>
      </c>
      <c r="C6258" s="85" t="s">
        <v>6873</v>
      </c>
      <c r="D6258" s="85">
        <v>601</v>
      </c>
      <c r="E6258" s="85">
        <v>1</v>
      </c>
      <c r="F6258" s="85" t="s">
        <v>7219</v>
      </c>
      <c r="G6258" s="85" t="s">
        <v>7218</v>
      </c>
      <c r="H6258" s="85" t="s">
        <v>5432</v>
      </c>
      <c r="I6258" s="85" t="s">
        <v>6881</v>
      </c>
      <c r="J6258" s="84">
        <v>218</v>
      </c>
      <c r="K6258" s="84">
        <v>0</v>
      </c>
      <c r="L6258" s="82">
        <v>492294</v>
      </c>
      <c r="M6258" s="82">
        <v>0</v>
      </c>
      <c r="N6258" s="82">
        <v>2258.23</v>
      </c>
      <c r="O6258" s="86" t="s">
        <v>17554</v>
      </c>
      <c r="P6258" s="82">
        <v>-7716.37</v>
      </c>
      <c r="Q6258" s="82">
        <v>0</v>
      </c>
      <c r="R6258" s="2">
        <f t="shared" si="194"/>
        <v>492294</v>
      </c>
      <c r="S6258" s="2">
        <f t="shared" si="195"/>
        <v>2258.229357798165</v>
      </c>
    </row>
    <row r="6259" spans="1:19" x14ac:dyDescent="0.25">
      <c r="A6259" s="85" t="s">
        <v>17726</v>
      </c>
      <c r="B6259" s="85" t="s">
        <v>6872</v>
      </c>
      <c r="C6259" s="85" t="s">
        <v>6873</v>
      </c>
      <c r="D6259" s="85">
        <v>601</v>
      </c>
      <c r="E6259" s="85">
        <v>1</v>
      </c>
      <c r="F6259" s="85" t="s">
        <v>7217</v>
      </c>
      <c r="G6259" s="85" t="s">
        <v>7216</v>
      </c>
      <c r="H6259" s="85" t="s">
        <v>5433</v>
      </c>
      <c r="I6259" s="85" t="s">
        <v>7215</v>
      </c>
      <c r="J6259" s="84">
        <v>14</v>
      </c>
      <c r="K6259" s="84">
        <v>0</v>
      </c>
      <c r="L6259" s="82">
        <v>27613</v>
      </c>
      <c r="M6259" s="82">
        <v>0</v>
      </c>
      <c r="N6259" s="82">
        <v>1972.36</v>
      </c>
      <c r="O6259" s="86" t="s">
        <v>17552</v>
      </c>
      <c r="P6259" s="82">
        <v>1314.9</v>
      </c>
      <c r="Q6259" s="82">
        <v>0</v>
      </c>
      <c r="R6259" s="2">
        <f t="shared" si="194"/>
        <v>27613</v>
      </c>
      <c r="S6259" s="2">
        <f t="shared" si="195"/>
        <v>1972.3571428571429</v>
      </c>
    </row>
    <row r="6260" spans="1:19" x14ac:dyDescent="0.25">
      <c r="A6260" s="85" t="s">
        <v>17726</v>
      </c>
      <c r="B6260" s="85" t="s">
        <v>6872</v>
      </c>
      <c r="C6260" s="85" t="s">
        <v>6873</v>
      </c>
      <c r="D6260" s="85">
        <v>601</v>
      </c>
      <c r="E6260" s="85">
        <v>1</v>
      </c>
      <c r="F6260" s="85" t="s">
        <v>7214</v>
      </c>
      <c r="G6260" s="85" t="s">
        <v>17907</v>
      </c>
      <c r="H6260" s="85" t="s">
        <v>5434</v>
      </c>
      <c r="I6260" s="85" t="s">
        <v>6881</v>
      </c>
      <c r="J6260" s="84">
        <v>50</v>
      </c>
      <c r="K6260" s="84">
        <v>0</v>
      </c>
      <c r="L6260" s="82">
        <v>101640</v>
      </c>
      <c r="M6260" s="82">
        <v>0</v>
      </c>
      <c r="N6260" s="82">
        <v>2032.8</v>
      </c>
      <c r="O6260" s="86" t="s">
        <v>17552</v>
      </c>
      <c r="P6260" s="82">
        <v>4840.01</v>
      </c>
      <c r="Q6260" s="82">
        <v>0</v>
      </c>
      <c r="R6260" s="2">
        <f t="shared" si="194"/>
        <v>101640</v>
      </c>
      <c r="S6260" s="2">
        <f t="shared" si="195"/>
        <v>2032.8</v>
      </c>
    </row>
    <row r="6261" spans="1:19" x14ac:dyDescent="0.25">
      <c r="A6261" s="85" t="s">
        <v>17726</v>
      </c>
      <c r="B6261" s="85" t="s">
        <v>6895</v>
      </c>
      <c r="C6261" s="85" t="s">
        <v>6896</v>
      </c>
      <c r="D6261" s="85">
        <v>659</v>
      </c>
      <c r="E6261" s="85">
        <v>59</v>
      </c>
      <c r="F6261" s="85" t="s">
        <v>7213</v>
      </c>
      <c r="G6261" s="85" t="s">
        <v>7212</v>
      </c>
      <c r="H6261" s="85" t="s">
        <v>5435</v>
      </c>
      <c r="I6261" s="85" t="s">
        <v>7211</v>
      </c>
      <c r="J6261" s="84">
        <v>29</v>
      </c>
      <c r="K6261" s="84">
        <v>0</v>
      </c>
      <c r="L6261" s="82">
        <v>52850</v>
      </c>
      <c r="M6261" s="82">
        <v>0</v>
      </c>
      <c r="N6261" s="82">
        <v>1822.41</v>
      </c>
      <c r="O6261" s="86" t="s">
        <v>17552</v>
      </c>
      <c r="P6261" s="82">
        <v>2516.6999999999998</v>
      </c>
      <c r="Q6261" s="82">
        <v>0</v>
      </c>
      <c r="R6261" s="2">
        <f t="shared" si="194"/>
        <v>52850</v>
      </c>
      <c r="S6261" s="2">
        <f t="shared" si="195"/>
        <v>1822.4137931034484</v>
      </c>
    </row>
    <row r="6262" spans="1:19" x14ac:dyDescent="0.25">
      <c r="A6262" s="85" t="s">
        <v>17726</v>
      </c>
      <c r="B6262" s="85" t="s">
        <v>6872</v>
      </c>
      <c r="C6262" s="85" t="s">
        <v>6873</v>
      </c>
      <c r="D6262" s="85">
        <v>601</v>
      </c>
      <c r="E6262" s="85">
        <v>1</v>
      </c>
      <c r="F6262" s="85" t="s">
        <v>7210</v>
      </c>
      <c r="G6262" s="85" t="s">
        <v>7209</v>
      </c>
      <c r="H6262" s="85" t="s">
        <v>5436</v>
      </c>
      <c r="I6262" s="85" t="s">
        <v>7208</v>
      </c>
      <c r="J6262" s="84">
        <v>145</v>
      </c>
      <c r="K6262" s="84">
        <v>0</v>
      </c>
      <c r="L6262" s="82">
        <v>281077</v>
      </c>
      <c r="M6262" s="82">
        <v>0</v>
      </c>
      <c r="N6262" s="82">
        <v>1938.46</v>
      </c>
      <c r="O6262" s="86" t="s">
        <v>17554</v>
      </c>
      <c r="P6262" s="82">
        <v>-4405.6899999999996</v>
      </c>
      <c r="Q6262" s="82">
        <v>0</v>
      </c>
      <c r="R6262" s="2">
        <f t="shared" si="194"/>
        <v>281077</v>
      </c>
      <c r="S6262" s="2">
        <f t="shared" si="195"/>
        <v>1938.4620689655173</v>
      </c>
    </row>
    <row r="6263" spans="1:19" x14ac:dyDescent="0.25">
      <c r="A6263" s="85" t="s">
        <v>17726</v>
      </c>
      <c r="B6263" s="85" t="s">
        <v>6906</v>
      </c>
      <c r="C6263" s="85" t="s">
        <v>6907</v>
      </c>
      <c r="D6263" s="85">
        <v>624</v>
      </c>
      <c r="E6263" s="85">
        <v>24</v>
      </c>
      <c r="F6263" s="85" t="s">
        <v>7207</v>
      </c>
      <c r="G6263" s="85" t="s">
        <v>7206</v>
      </c>
      <c r="H6263" s="85" t="s">
        <v>5437</v>
      </c>
      <c r="I6263" s="85" t="s">
        <v>6881</v>
      </c>
      <c r="J6263" s="84">
        <v>55</v>
      </c>
      <c r="K6263" s="84">
        <v>0</v>
      </c>
      <c r="L6263" s="82">
        <v>94454</v>
      </c>
      <c r="M6263" s="82">
        <v>0</v>
      </c>
      <c r="N6263" s="82">
        <v>1717.35</v>
      </c>
      <c r="O6263" s="86" t="s">
        <v>17554</v>
      </c>
      <c r="P6263" s="82">
        <v>-1480.5</v>
      </c>
      <c r="Q6263" s="82">
        <v>0</v>
      </c>
      <c r="R6263" s="2">
        <f t="shared" si="194"/>
        <v>94454</v>
      </c>
      <c r="S6263" s="2">
        <f t="shared" si="195"/>
        <v>1717.3454545454545</v>
      </c>
    </row>
    <row r="6264" spans="1:19" x14ac:dyDescent="0.25">
      <c r="A6264" s="85" t="s">
        <v>17726</v>
      </c>
      <c r="B6264" s="85" t="s">
        <v>6872</v>
      </c>
      <c r="C6264" s="85" t="s">
        <v>6873</v>
      </c>
      <c r="D6264" s="85">
        <v>601</v>
      </c>
      <c r="E6264" s="85">
        <v>1</v>
      </c>
      <c r="F6264" s="85" t="s">
        <v>7205</v>
      </c>
      <c r="G6264" s="85" t="s">
        <v>7204</v>
      </c>
      <c r="H6264" s="85" t="s">
        <v>5438</v>
      </c>
      <c r="I6264" s="85" t="s">
        <v>6881</v>
      </c>
      <c r="J6264" s="84">
        <v>163</v>
      </c>
      <c r="K6264" s="84">
        <v>0</v>
      </c>
      <c r="L6264" s="82">
        <v>362990</v>
      </c>
      <c r="M6264" s="82">
        <v>0</v>
      </c>
      <c r="N6264" s="82">
        <v>2226.9299999999998</v>
      </c>
      <c r="O6264" s="86" t="s">
        <v>17554</v>
      </c>
      <c r="P6264" s="82">
        <v>-5689.62</v>
      </c>
      <c r="Q6264" s="82">
        <v>0</v>
      </c>
      <c r="R6264" s="2">
        <f t="shared" si="194"/>
        <v>362990</v>
      </c>
      <c r="S6264" s="2">
        <f t="shared" si="195"/>
        <v>2226.9325153374234</v>
      </c>
    </row>
    <row r="6265" spans="1:19" x14ac:dyDescent="0.25">
      <c r="A6265" s="85" t="s">
        <v>17726</v>
      </c>
      <c r="B6265" s="85" t="s">
        <v>6872</v>
      </c>
      <c r="C6265" s="85" t="s">
        <v>6873</v>
      </c>
      <c r="D6265" s="85">
        <v>601</v>
      </c>
      <c r="E6265" s="85">
        <v>1</v>
      </c>
      <c r="F6265" s="85" t="s">
        <v>7205</v>
      </c>
      <c r="G6265" s="85" t="s">
        <v>7204</v>
      </c>
      <c r="H6265" s="85" t="s">
        <v>18961</v>
      </c>
      <c r="I6265" s="85" t="s">
        <v>18960</v>
      </c>
      <c r="J6265" s="84">
        <v>1</v>
      </c>
      <c r="K6265" s="84">
        <v>0</v>
      </c>
      <c r="L6265" s="82">
        <v>1282</v>
      </c>
      <c r="M6265" s="82">
        <v>0</v>
      </c>
      <c r="N6265" s="82">
        <v>1282</v>
      </c>
      <c r="O6265" s="86" t="s">
        <v>17554</v>
      </c>
      <c r="P6265" s="82">
        <v>-20.09</v>
      </c>
      <c r="Q6265" s="82">
        <v>0</v>
      </c>
      <c r="R6265" s="2">
        <f t="shared" si="194"/>
        <v>1282</v>
      </c>
      <c r="S6265" s="2">
        <f t="shared" si="195"/>
        <v>1282</v>
      </c>
    </row>
    <row r="6266" spans="1:19" x14ac:dyDescent="0.25">
      <c r="A6266" s="85" t="s">
        <v>17726</v>
      </c>
      <c r="B6266" s="85" t="s">
        <v>6872</v>
      </c>
      <c r="C6266" s="85" t="s">
        <v>6873</v>
      </c>
      <c r="D6266" s="85">
        <v>601</v>
      </c>
      <c r="E6266" s="85">
        <v>1</v>
      </c>
      <c r="F6266" s="85" t="s">
        <v>7203</v>
      </c>
      <c r="G6266" s="85" t="s">
        <v>7202</v>
      </c>
      <c r="H6266" s="85" t="s">
        <v>5439</v>
      </c>
      <c r="I6266" s="85" t="s">
        <v>6881</v>
      </c>
      <c r="J6266" s="84">
        <v>48</v>
      </c>
      <c r="K6266" s="84">
        <v>0</v>
      </c>
      <c r="L6266" s="82">
        <v>88838</v>
      </c>
      <c r="M6266" s="82">
        <v>0</v>
      </c>
      <c r="N6266" s="82">
        <v>1850.79</v>
      </c>
      <c r="O6266" s="86" t="s">
        <v>17552</v>
      </c>
      <c r="P6266" s="82">
        <v>4230.42</v>
      </c>
      <c r="Q6266" s="82">
        <v>0</v>
      </c>
      <c r="R6266" s="2">
        <f t="shared" si="194"/>
        <v>88838</v>
      </c>
      <c r="S6266" s="2">
        <f t="shared" si="195"/>
        <v>1850.7916666666667</v>
      </c>
    </row>
    <row r="6267" spans="1:19" x14ac:dyDescent="0.25">
      <c r="A6267" s="85" t="s">
        <v>17726</v>
      </c>
      <c r="B6267" s="85" t="s">
        <v>6872</v>
      </c>
      <c r="C6267" s="85" t="s">
        <v>6873</v>
      </c>
      <c r="D6267" s="85">
        <v>601</v>
      </c>
      <c r="E6267" s="85">
        <v>1</v>
      </c>
      <c r="F6267" s="85" t="s">
        <v>7201</v>
      </c>
      <c r="G6267" s="85" t="s">
        <v>7200</v>
      </c>
      <c r="H6267" s="85" t="s">
        <v>5440</v>
      </c>
      <c r="I6267" s="85" t="s">
        <v>7199</v>
      </c>
      <c r="J6267" s="84">
        <v>39</v>
      </c>
      <c r="K6267" s="84">
        <v>0</v>
      </c>
      <c r="L6267" s="82">
        <v>75743</v>
      </c>
      <c r="M6267" s="82">
        <v>0</v>
      </c>
      <c r="N6267" s="82">
        <v>1942.13</v>
      </c>
      <c r="O6267" s="86" t="s">
        <v>17554</v>
      </c>
      <c r="P6267" s="82">
        <v>-1187.23</v>
      </c>
      <c r="Q6267" s="82">
        <v>0</v>
      </c>
      <c r="R6267" s="2">
        <f t="shared" si="194"/>
        <v>75743</v>
      </c>
      <c r="S6267" s="2">
        <f t="shared" si="195"/>
        <v>1942.1282051282051</v>
      </c>
    </row>
    <row r="6268" spans="1:19" x14ac:dyDescent="0.25">
      <c r="A6268" s="85" t="s">
        <v>17726</v>
      </c>
      <c r="B6268" s="85" t="s">
        <v>6872</v>
      </c>
      <c r="C6268" s="85" t="s">
        <v>6873</v>
      </c>
      <c r="D6268" s="85">
        <v>601</v>
      </c>
      <c r="E6268" s="85">
        <v>1</v>
      </c>
      <c r="F6268" s="85" t="s">
        <v>7198</v>
      </c>
      <c r="G6268" s="85" t="s">
        <v>7197</v>
      </c>
      <c r="H6268" s="85" t="s">
        <v>5441</v>
      </c>
      <c r="I6268" s="85" t="s">
        <v>6881</v>
      </c>
      <c r="J6268" s="84">
        <v>36</v>
      </c>
      <c r="K6268" s="84">
        <v>0</v>
      </c>
      <c r="L6268" s="82">
        <v>69490</v>
      </c>
      <c r="M6268" s="82">
        <v>0</v>
      </c>
      <c r="N6268" s="82">
        <v>1930.28</v>
      </c>
      <c r="O6268" s="86" t="s">
        <v>17552</v>
      </c>
      <c r="P6268" s="82">
        <v>3309.06</v>
      </c>
      <c r="Q6268" s="82">
        <v>0</v>
      </c>
      <c r="R6268" s="2">
        <f t="shared" si="194"/>
        <v>69490</v>
      </c>
      <c r="S6268" s="2">
        <f t="shared" si="195"/>
        <v>1930.2777777777778</v>
      </c>
    </row>
    <row r="6269" spans="1:19" x14ac:dyDescent="0.25">
      <c r="A6269" s="85" t="s">
        <v>17726</v>
      </c>
      <c r="B6269" s="85" t="s">
        <v>6872</v>
      </c>
      <c r="C6269" s="85" t="s">
        <v>6873</v>
      </c>
      <c r="D6269" s="85">
        <v>601</v>
      </c>
      <c r="E6269" s="85">
        <v>1</v>
      </c>
      <c r="F6269" s="85" t="s">
        <v>7196</v>
      </c>
      <c r="G6269" s="85" t="s">
        <v>7195</v>
      </c>
      <c r="H6269" s="85" t="s">
        <v>5442</v>
      </c>
      <c r="I6269" s="85" t="s">
        <v>7194</v>
      </c>
      <c r="J6269" s="84">
        <v>180</v>
      </c>
      <c r="K6269" s="84">
        <v>0</v>
      </c>
      <c r="L6269" s="82">
        <v>371608</v>
      </c>
      <c r="M6269" s="82">
        <v>0</v>
      </c>
      <c r="N6269" s="82">
        <v>2064.4899999999998</v>
      </c>
      <c r="O6269" s="86" t="s">
        <v>17552</v>
      </c>
      <c r="P6269" s="82">
        <v>17695.599999999999</v>
      </c>
      <c r="Q6269" s="82">
        <v>0</v>
      </c>
      <c r="R6269" s="2">
        <f t="shared" si="194"/>
        <v>371608</v>
      </c>
      <c r="S6269" s="2">
        <f t="shared" si="195"/>
        <v>2064.4888888888891</v>
      </c>
    </row>
    <row r="6270" spans="1:19" x14ac:dyDescent="0.25">
      <c r="A6270" s="85" t="s">
        <v>17726</v>
      </c>
      <c r="B6270" s="85" t="s">
        <v>6872</v>
      </c>
      <c r="C6270" s="85" t="s">
        <v>6873</v>
      </c>
      <c r="D6270" s="85">
        <v>601</v>
      </c>
      <c r="E6270" s="85">
        <v>1</v>
      </c>
      <c r="F6270" s="85" t="s">
        <v>7193</v>
      </c>
      <c r="G6270" s="85" t="s">
        <v>7192</v>
      </c>
      <c r="H6270" s="85" t="s">
        <v>5443</v>
      </c>
      <c r="I6270" s="85" t="s">
        <v>6881</v>
      </c>
      <c r="J6270" s="84">
        <v>48</v>
      </c>
      <c r="K6270" s="84">
        <v>0</v>
      </c>
      <c r="L6270" s="82">
        <v>102940</v>
      </c>
      <c r="M6270" s="82">
        <v>0</v>
      </c>
      <c r="N6270" s="82">
        <v>2144.58</v>
      </c>
      <c r="O6270" s="86" t="s">
        <v>17554</v>
      </c>
      <c r="P6270" s="82">
        <v>-1613.51</v>
      </c>
      <c r="Q6270" s="82">
        <v>0</v>
      </c>
      <c r="R6270" s="2">
        <f t="shared" si="194"/>
        <v>102940</v>
      </c>
      <c r="S6270" s="2">
        <f t="shared" si="195"/>
        <v>2144.5833333333335</v>
      </c>
    </row>
    <row r="6271" spans="1:19" x14ac:dyDescent="0.25">
      <c r="A6271" s="85" t="s">
        <v>17726</v>
      </c>
      <c r="B6271" s="85" t="s">
        <v>6906</v>
      </c>
      <c r="C6271" s="85" t="s">
        <v>6907</v>
      </c>
      <c r="D6271" s="85">
        <v>624</v>
      </c>
      <c r="E6271" s="85">
        <v>24</v>
      </c>
      <c r="F6271" s="85" t="s">
        <v>7191</v>
      </c>
      <c r="G6271" s="85" t="s">
        <v>7190</v>
      </c>
      <c r="H6271" s="85" t="s">
        <v>5444</v>
      </c>
      <c r="I6271" s="85" t="s">
        <v>6881</v>
      </c>
      <c r="J6271" s="84">
        <v>50</v>
      </c>
      <c r="K6271" s="84">
        <v>0</v>
      </c>
      <c r="L6271" s="82">
        <v>98759</v>
      </c>
      <c r="M6271" s="82">
        <v>0</v>
      </c>
      <c r="N6271" s="82">
        <v>1975.18</v>
      </c>
      <c r="O6271" s="86" t="s">
        <v>17552</v>
      </c>
      <c r="P6271" s="82">
        <v>4702.8</v>
      </c>
      <c r="Q6271" s="82">
        <v>0</v>
      </c>
      <c r="R6271" s="2">
        <f t="shared" si="194"/>
        <v>98759</v>
      </c>
      <c r="S6271" s="2">
        <f t="shared" si="195"/>
        <v>1975.18</v>
      </c>
    </row>
    <row r="6272" spans="1:19" x14ac:dyDescent="0.25">
      <c r="A6272" s="85" t="s">
        <v>17726</v>
      </c>
      <c r="B6272" s="85" t="s">
        <v>6872</v>
      </c>
      <c r="C6272" s="85" t="s">
        <v>6873</v>
      </c>
      <c r="D6272" s="85">
        <v>601</v>
      </c>
      <c r="E6272" s="85">
        <v>1</v>
      </c>
      <c r="F6272" s="85" t="s">
        <v>7189</v>
      </c>
      <c r="G6272" s="85" t="s">
        <v>7188</v>
      </c>
      <c r="H6272" s="85" t="s">
        <v>5445</v>
      </c>
      <c r="I6272" s="85" t="s">
        <v>7187</v>
      </c>
      <c r="J6272" s="84">
        <v>24</v>
      </c>
      <c r="K6272" s="84">
        <v>0</v>
      </c>
      <c r="L6272" s="82">
        <v>48555</v>
      </c>
      <c r="M6272" s="82">
        <v>0</v>
      </c>
      <c r="N6272" s="82">
        <v>2023.12</v>
      </c>
      <c r="O6272" s="86" t="s">
        <v>17554</v>
      </c>
      <c r="P6272" s="82">
        <v>-761.07</v>
      </c>
      <c r="Q6272" s="82">
        <v>0</v>
      </c>
      <c r="R6272" s="2">
        <f t="shared" si="194"/>
        <v>48555</v>
      </c>
      <c r="S6272" s="2">
        <f t="shared" si="195"/>
        <v>2023.125</v>
      </c>
    </row>
    <row r="6273" spans="1:19" x14ac:dyDescent="0.25">
      <c r="A6273" s="85" t="s">
        <v>17726</v>
      </c>
      <c r="B6273" s="85" t="s">
        <v>6895</v>
      </c>
      <c r="C6273" s="85" t="s">
        <v>6896</v>
      </c>
      <c r="D6273" s="85">
        <v>659</v>
      </c>
      <c r="E6273" s="85">
        <v>59</v>
      </c>
      <c r="F6273" s="85" t="s">
        <v>7186</v>
      </c>
      <c r="G6273" s="85" t="s">
        <v>7185</v>
      </c>
      <c r="H6273" s="85" t="s">
        <v>5446</v>
      </c>
      <c r="I6273" s="85" t="s">
        <v>7184</v>
      </c>
      <c r="J6273" s="84">
        <v>49</v>
      </c>
      <c r="K6273" s="84">
        <v>0</v>
      </c>
      <c r="L6273" s="82">
        <v>99814</v>
      </c>
      <c r="M6273" s="82">
        <v>0</v>
      </c>
      <c r="N6273" s="82">
        <v>2037.02</v>
      </c>
      <c r="O6273" s="86" t="s">
        <v>17552</v>
      </c>
      <c r="P6273" s="82">
        <v>4753.0600000000004</v>
      </c>
      <c r="Q6273" s="82">
        <v>0</v>
      </c>
      <c r="R6273" s="2">
        <f t="shared" si="194"/>
        <v>99814</v>
      </c>
      <c r="S6273" s="2">
        <f t="shared" si="195"/>
        <v>2037.0204081632653</v>
      </c>
    </row>
    <row r="6274" spans="1:19" x14ac:dyDescent="0.25">
      <c r="A6274" s="85" t="s">
        <v>17726</v>
      </c>
      <c r="B6274" s="85" t="s">
        <v>6872</v>
      </c>
      <c r="C6274" s="85" t="s">
        <v>6873</v>
      </c>
      <c r="D6274" s="85">
        <v>601</v>
      </c>
      <c r="E6274" s="85">
        <v>1</v>
      </c>
      <c r="F6274" s="85" t="s">
        <v>7183</v>
      </c>
      <c r="G6274" s="85" t="s">
        <v>7182</v>
      </c>
      <c r="H6274" s="85" t="s">
        <v>5447</v>
      </c>
      <c r="I6274" s="85" t="s">
        <v>6881</v>
      </c>
      <c r="J6274" s="84">
        <v>70</v>
      </c>
      <c r="K6274" s="84">
        <v>0</v>
      </c>
      <c r="L6274" s="82">
        <v>138357</v>
      </c>
      <c r="M6274" s="82">
        <v>0</v>
      </c>
      <c r="N6274" s="82">
        <v>1976.53</v>
      </c>
      <c r="O6274" s="86" t="s">
        <v>17552</v>
      </c>
      <c r="P6274" s="82">
        <v>6588.41</v>
      </c>
      <c r="Q6274" s="82">
        <v>0</v>
      </c>
      <c r="R6274" s="2">
        <f t="shared" si="194"/>
        <v>138357</v>
      </c>
      <c r="S6274" s="2">
        <f t="shared" si="195"/>
        <v>1976.5285714285715</v>
      </c>
    </row>
    <row r="6275" spans="1:19" x14ac:dyDescent="0.25">
      <c r="A6275" s="85" t="s">
        <v>17726</v>
      </c>
      <c r="B6275" s="85" t="s">
        <v>6872</v>
      </c>
      <c r="C6275" s="85" t="s">
        <v>6873</v>
      </c>
      <c r="D6275" s="85">
        <v>601</v>
      </c>
      <c r="E6275" s="85">
        <v>1</v>
      </c>
      <c r="F6275" s="85" t="s">
        <v>7181</v>
      </c>
      <c r="G6275" s="85" t="s">
        <v>7180</v>
      </c>
      <c r="H6275" s="85" t="s">
        <v>5448</v>
      </c>
      <c r="I6275" s="85" t="s">
        <v>6881</v>
      </c>
      <c r="J6275" s="84">
        <v>22</v>
      </c>
      <c r="K6275" s="84">
        <v>0</v>
      </c>
      <c r="L6275" s="82">
        <v>44035</v>
      </c>
      <c r="M6275" s="82">
        <v>0</v>
      </c>
      <c r="N6275" s="82">
        <v>2001.59</v>
      </c>
      <c r="O6275" s="86" t="s">
        <v>17554</v>
      </c>
      <c r="P6275" s="82">
        <v>-690.21</v>
      </c>
      <c r="Q6275" s="82">
        <v>0</v>
      </c>
      <c r="R6275" s="2">
        <f t="shared" si="194"/>
        <v>44035</v>
      </c>
      <c r="S6275" s="2">
        <f t="shared" si="195"/>
        <v>2001.590909090909</v>
      </c>
    </row>
    <row r="6276" spans="1:19" x14ac:dyDescent="0.25">
      <c r="A6276" s="85" t="s">
        <v>17726</v>
      </c>
      <c r="B6276" s="85" t="s">
        <v>6895</v>
      </c>
      <c r="C6276" s="85" t="s">
        <v>6896</v>
      </c>
      <c r="D6276" s="85">
        <v>659</v>
      </c>
      <c r="E6276" s="85">
        <v>59</v>
      </c>
      <c r="F6276" s="85" t="s">
        <v>7179</v>
      </c>
      <c r="G6276" s="85" t="s">
        <v>7178</v>
      </c>
      <c r="H6276" s="85" t="s">
        <v>5449</v>
      </c>
      <c r="I6276" s="85" t="s">
        <v>7177</v>
      </c>
      <c r="J6276" s="84">
        <v>50</v>
      </c>
      <c r="K6276" s="84">
        <v>0</v>
      </c>
      <c r="L6276" s="82">
        <v>98408</v>
      </c>
      <c r="M6276" s="82">
        <v>0</v>
      </c>
      <c r="N6276" s="82">
        <v>1968.16</v>
      </c>
      <c r="O6276" s="86" t="s">
        <v>17552</v>
      </c>
      <c r="P6276" s="82">
        <v>4686.12</v>
      </c>
      <c r="Q6276" s="82">
        <v>0</v>
      </c>
      <c r="R6276" s="2">
        <f t="shared" ref="R6276:R6339" si="196">L6276-M6276</f>
        <v>98408</v>
      </c>
      <c r="S6276" s="2">
        <f t="shared" ref="S6276:S6339" si="197">R6276/J6276</f>
        <v>1968.16</v>
      </c>
    </row>
    <row r="6277" spans="1:19" x14ac:dyDescent="0.25">
      <c r="A6277" s="85" t="s">
        <v>17726</v>
      </c>
      <c r="B6277" s="85" t="s">
        <v>6872</v>
      </c>
      <c r="C6277" s="85" t="s">
        <v>6873</v>
      </c>
      <c r="D6277" s="85">
        <v>601</v>
      </c>
      <c r="E6277" s="85">
        <v>1</v>
      </c>
      <c r="F6277" s="85" t="s">
        <v>7176</v>
      </c>
      <c r="G6277" s="85" t="s">
        <v>7175</v>
      </c>
      <c r="H6277" s="85" t="s">
        <v>5450</v>
      </c>
      <c r="I6277" s="85" t="s">
        <v>6881</v>
      </c>
      <c r="J6277" s="84">
        <v>36</v>
      </c>
      <c r="K6277" s="84">
        <v>0</v>
      </c>
      <c r="L6277" s="82">
        <v>64696</v>
      </c>
      <c r="M6277" s="82">
        <v>0</v>
      </c>
      <c r="N6277" s="82">
        <v>1797.11</v>
      </c>
      <c r="O6277" s="86" t="s">
        <v>17554</v>
      </c>
      <c r="P6277" s="82">
        <v>-1014.07</v>
      </c>
      <c r="Q6277" s="82">
        <v>0</v>
      </c>
      <c r="R6277" s="2">
        <f t="shared" si="196"/>
        <v>64696</v>
      </c>
      <c r="S6277" s="2">
        <f t="shared" si="197"/>
        <v>1797.1111111111111</v>
      </c>
    </row>
    <row r="6278" spans="1:19" x14ac:dyDescent="0.25">
      <c r="A6278" s="85" t="s">
        <v>17726</v>
      </c>
      <c r="B6278" s="85" t="s">
        <v>6872</v>
      </c>
      <c r="C6278" s="85" t="s">
        <v>6873</v>
      </c>
      <c r="D6278" s="85">
        <v>601</v>
      </c>
      <c r="E6278" s="85">
        <v>1</v>
      </c>
      <c r="F6278" s="85" t="s">
        <v>7174</v>
      </c>
      <c r="G6278" s="85" t="s">
        <v>7173</v>
      </c>
      <c r="H6278" s="85" t="s">
        <v>5451</v>
      </c>
      <c r="I6278" s="85" t="s">
        <v>6881</v>
      </c>
      <c r="J6278" s="84">
        <v>50</v>
      </c>
      <c r="K6278" s="84">
        <v>0</v>
      </c>
      <c r="L6278" s="82">
        <v>99259</v>
      </c>
      <c r="M6278" s="82">
        <v>0</v>
      </c>
      <c r="N6278" s="82">
        <v>1985.18</v>
      </c>
      <c r="O6278" s="86" t="s">
        <v>17552</v>
      </c>
      <c r="P6278" s="82">
        <v>4726.6499999999996</v>
      </c>
      <c r="Q6278" s="82">
        <v>0</v>
      </c>
      <c r="R6278" s="2">
        <f t="shared" si="196"/>
        <v>99259</v>
      </c>
      <c r="S6278" s="2">
        <f t="shared" si="197"/>
        <v>1985.18</v>
      </c>
    </row>
    <row r="6279" spans="1:19" x14ac:dyDescent="0.25">
      <c r="A6279" s="85" t="s">
        <v>17726</v>
      </c>
      <c r="B6279" s="85" t="s">
        <v>6906</v>
      </c>
      <c r="C6279" s="85" t="s">
        <v>6907</v>
      </c>
      <c r="D6279" s="85">
        <v>624</v>
      </c>
      <c r="E6279" s="85">
        <v>24</v>
      </c>
      <c r="F6279" s="85" t="s">
        <v>7172</v>
      </c>
      <c r="G6279" s="85" t="s">
        <v>7171</v>
      </c>
      <c r="H6279" s="85" t="s">
        <v>5452</v>
      </c>
      <c r="I6279" s="85" t="s">
        <v>7170</v>
      </c>
      <c r="J6279" s="84">
        <v>52</v>
      </c>
      <c r="K6279" s="84">
        <v>0</v>
      </c>
      <c r="L6279" s="82">
        <v>103105</v>
      </c>
      <c r="M6279" s="82">
        <v>0</v>
      </c>
      <c r="N6279" s="82">
        <v>1982.79</v>
      </c>
      <c r="O6279" s="86" t="s">
        <v>17554</v>
      </c>
      <c r="P6279" s="82">
        <v>-1616.09</v>
      </c>
      <c r="Q6279" s="82">
        <v>0</v>
      </c>
      <c r="R6279" s="2">
        <f t="shared" si="196"/>
        <v>103105</v>
      </c>
      <c r="S6279" s="2">
        <f t="shared" si="197"/>
        <v>1982.7884615384614</v>
      </c>
    </row>
    <row r="6280" spans="1:19" x14ac:dyDescent="0.25">
      <c r="A6280" s="85" t="s">
        <v>17726</v>
      </c>
      <c r="B6280" s="85" t="s">
        <v>6895</v>
      </c>
      <c r="C6280" s="85" t="s">
        <v>6896</v>
      </c>
      <c r="D6280" s="85">
        <v>659</v>
      </c>
      <c r="E6280" s="85">
        <v>59</v>
      </c>
      <c r="F6280" s="85" t="s">
        <v>7169</v>
      </c>
      <c r="G6280" s="85" t="s">
        <v>7168</v>
      </c>
      <c r="H6280" s="85" t="s">
        <v>5453</v>
      </c>
      <c r="I6280" s="85" t="s">
        <v>7167</v>
      </c>
      <c r="J6280" s="84">
        <v>158</v>
      </c>
      <c r="K6280" s="84">
        <v>0</v>
      </c>
      <c r="L6280" s="82">
        <v>315265</v>
      </c>
      <c r="M6280" s="82">
        <v>0</v>
      </c>
      <c r="N6280" s="82">
        <v>1995.35</v>
      </c>
      <c r="O6280" s="86" t="s">
        <v>17552</v>
      </c>
      <c r="P6280" s="82">
        <v>15012.63</v>
      </c>
      <c r="Q6280" s="82">
        <v>0</v>
      </c>
      <c r="R6280" s="2">
        <f t="shared" si="196"/>
        <v>315265</v>
      </c>
      <c r="S6280" s="2">
        <f t="shared" si="197"/>
        <v>1995.3481012658228</v>
      </c>
    </row>
    <row r="6281" spans="1:19" x14ac:dyDescent="0.25">
      <c r="A6281" s="85" t="s">
        <v>17726</v>
      </c>
      <c r="B6281" s="85" t="s">
        <v>6872</v>
      </c>
      <c r="C6281" s="85" t="s">
        <v>6873</v>
      </c>
      <c r="D6281" s="85">
        <v>601</v>
      </c>
      <c r="E6281" s="85">
        <v>1</v>
      </c>
      <c r="F6281" s="85" t="s">
        <v>7166</v>
      </c>
      <c r="G6281" s="85" t="s">
        <v>7165</v>
      </c>
      <c r="H6281" s="85" t="s">
        <v>5454</v>
      </c>
      <c r="I6281" s="85" t="s">
        <v>6881</v>
      </c>
      <c r="J6281" s="84">
        <v>40</v>
      </c>
      <c r="K6281" s="84">
        <v>0</v>
      </c>
      <c r="L6281" s="82">
        <v>77681</v>
      </c>
      <c r="M6281" s="82">
        <v>0</v>
      </c>
      <c r="N6281" s="82">
        <v>1942.02</v>
      </c>
      <c r="O6281" s="86" t="s">
        <v>17552</v>
      </c>
      <c r="P6281" s="82">
        <v>3699.11</v>
      </c>
      <c r="Q6281" s="82">
        <v>0</v>
      </c>
      <c r="R6281" s="2">
        <f t="shared" si="196"/>
        <v>77681</v>
      </c>
      <c r="S6281" s="2">
        <f t="shared" si="197"/>
        <v>1942.0250000000001</v>
      </c>
    </row>
    <row r="6282" spans="1:19" x14ac:dyDescent="0.25">
      <c r="A6282" s="85" t="s">
        <v>17726</v>
      </c>
      <c r="B6282" s="85" t="s">
        <v>6895</v>
      </c>
      <c r="C6282" s="85" t="s">
        <v>6896</v>
      </c>
      <c r="D6282" s="85">
        <v>659</v>
      </c>
      <c r="E6282" s="85">
        <v>59</v>
      </c>
      <c r="F6282" s="85" t="s">
        <v>7164</v>
      </c>
      <c r="G6282" s="85" t="s">
        <v>7163</v>
      </c>
      <c r="H6282" s="85" t="s">
        <v>5455</v>
      </c>
      <c r="I6282" s="85" t="s">
        <v>7162</v>
      </c>
      <c r="J6282" s="84">
        <v>86</v>
      </c>
      <c r="K6282" s="84">
        <v>0</v>
      </c>
      <c r="L6282" s="82">
        <v>154953</v>
      </c>
      <c r="M6282" s="82">
        <v>0</v>
      </c>
      <c r="N6282" s="82">
        <v>1801.78</v>
      </c>
      <c r="O6282" s="86" t="s">
        <v>17554</v>
      </c>
      <c r="P6282" s="82">
        <v>-2428.77</v>
      </c>
      <c r="Q6282" s="82">
        <v>0</v>
      </c>
      <c r="R6282" s="2">
        <f t="shared" si="196"/>
        <v>154953</v>
      </c>
      <c r="S6282" s="2">
        <f t="shared" si="197"/>
        <v>1801.7790697674418</v>
      </c>
    </row>
    <row r="6283" spans="1:19" x14ac:dyDescent="0.25">
      <c r="A6283" s="85" t="s">
        <v>17726</v>
      </c>
      <c r="B6283" s="85" t="s">
        <v>6872</v>
      </c>
      <c r="C6283" s="85" t="s">
        <v>6873</v>
      </c>
      <c r="D6283" s="85">
        <v>601</v>
      </c>
      <c r="E6283" s="85">
        <v>1</v>
      </c>
      <c r="F6283" s="85" t="s">
        <v>7161</v>
      </c>
      <c r="G6283" s="85" t="s">
        <v>7160</v>
      </c>
      <c r="H6283" s="85" t="s">
        <v>5456</v>
      </c>
      <c r="I6283" s="85" t="s">
        <v>6881</v>
      </c>
      <c r="J6283" s="84">
        <v>26</v>
      </c>
      <c r="K6283" s="84">
        <v>0</v>
      </c>
      <c r="L6283" s="82">
        <v>61418</v>
      </c>
      <c r="M6283" s="82">
        <v>0</v>
      </c>
      <c r="N6283" s="82">
        <v>2362.23</v>
      </c>
      <c r="O6283" s="86" t="s">
        <v>17552</v>
      </c>
      <c r="P6283" s="82">
        <v>2924.67</v>
      </c>
      <c r="Q6283" s="82">
        <v>0</v>
      </c>
      <c r="R6283" s="2">
        <f t="shared" si="196"/>
        <v>61418</v>
      </c>
      <c r="S6283" s="2">
        <f t="shared" si="197"/>
        <v>2362.2307692307691</v>
      </c>
    </row>
    <row r="6284" spans="1:19" x14ac:dyDescent="0.25">
      <c r="A6284" s="85" t="s">
        <v>17726</v>
      </c>
      <c r="B6284" s="85" t="s">
        <v>6872</v>
      </c>
      <c r="C6284" s="85" t="s">
        <v>6873</v>
      </c>
      <c r="D6284" s="85">
        <v>601</v>
      </c>
      <c r="E6284" s="85">
        <v>1</v>
      </c>
      <c r="F6284" s="85" t="s">
        <v>7159</v>
      </c>
      <c r="G6284" s="85" t="s">
        <v>7158</v>
      </c>
      <c r="H6284" s="85" t="s">
        <v>5457</v>
      </c>
      <c r="I6284" s="85" t="s">
        <v>6881</v>
      </c>
      <c r="J6284" s="84">
        <v>36</v>
      </c>
      <c r="K6284" s="84">
        <v>0</v>
      </c>
      <c r="L6284" s="82">
        <v>72796</v>
      </c>
      <c r="M6284" s="82">
        <v>0</v>
      </c>
      <c r="N6284" s="82">
        <v>2022.11</v>
      </c>
      <c r="O6284" s="86" t="s">
        <v>17552</v>
      </c>
      <c r="P6284" s="82">
        <v>3466.46</v>
      </c>
      <c r="Q6284" s="82">
        <v>0</v>
      </c>
      <c r="R6284" s="2">
        <f t="shared" si="196"/>
        <v>72796</v>
      </c>
      <c r="S6284" s="2">
        <f t="shared" si="197"/>
        <v>2022.1111111111111</v>
      </c>
    </row>
    <row r="6285" spans="1:19" x14ac:dyDescent="0.25">
      <c r="A6285" s="85" t="s">
        <v>17726</v>
      </c>
      <c r="B6285" s="85" t="s">
        <v>6872</v>
      </c>
      <c r="C6285" s="85" t="s">
        <v>6873</v>
      </c>
      <c r="D6285" s="85">
        <v>601</v>
      </c>
      <c r="E6285" s="85">
        <v>1</v>
      </c>
      <c r="F6285" s="85" t="s">
        <v>7157</v>
      </c>
      <c r="G6285" s="85" t="s">
        <v>7156</v>
      </c>
      <c r="H6285" s="85" t="s">
        <v>5458</v>
      </c>
      <c r="I6285" s="85" t="s">
        <v>6881</v>
      </c>
      <c r="J6285" s="84">
        <v>42</v>
      </c>
      <c r="K6285" s="84">
        <v>0</v>
      </c>
      <c r="L6285" s="82">
        <v>84859</v>
      </c>
      <c r="M6285" s="82">
        <v>0</v>
      </c>
      <c r="N6285" s="82">
        <v>2020.45</v>
      </c>
      <c r="O6285" s="86" t="s">
        <v>17552</v>
      </c>
      <c r="P6285" s="82">
        <v>4040.9</v>
      </c>
      <c r="Q6285" s="82">
        <v>0</v>
      </c>
      <c r="R6285" s="2">
        <f t="shared" si="196"/>
        <v>84859</v>
      </c>
      <c r="S6285" s="2">
        <f t="shared" si="197"/>
        <v>2020.452380952381</v>
      </c>
    </row>
    <row r="6286" spans="1:19" x14ac:dyDescent="0.25">
      <c r="A6286" s="85" t="s">
        <v>17726</v>
      </c>
      <c r="B6286" s="85" t="s">
        <v>6872</v>
      </c>
      <c r="C6286" s="85" t="s">
        <v>6873</v>
      </c>
      <c r="D6286" s="85">
        <v>601</v>
      </c>
      <c r="E6286" s="85">
        <v>1</v>
      </c>
      <c r="F6286" s="85" t="s">
        <v>7155</v>
      </c>
      <c r="G6286" s="85" t="s">
        <v>7154</v>
      </c>
      <c r="H6286" s="85" t="s">
        <v>5459</v>
      </c>
      <c r="I6286" s="85" t="s">
        <v>6881</v>
      </c>
      <c r="J6286" s="84">
        <v>14</v>
      </c>
      <c r="K6286" s="84">
        <v>0</v>
      </c>
      <c r="L6286" s="82">
        <v>24726</v>
      </c>
      <c r="M6286" s="82">
        <v>0</v>
      </c>
      <c r="N6286" s="82">
        <v>1766.14</v>
      </c>
      <c r="O6286" s="86" t="s">
        <v>17552</v>
      </c>
      <c r="P6286" s="82">
        <v>1177.45</v>
      </c>
      <c r="Q6286" s="82">
        <v>0</v>
      </c>
      <c r="R6286" s="2">
        <f t="shared" si="196"/>
        <v>24726</v>
      </c>
      <c r="S6286" s="2">
        <f t="shared" si="197"/>
        <v>1766.1428571428571</v>
      </c>
    </row>
    <row r="6287" spans="1:19" x14ac:dyDescent="0.25">
      <c r="A6287" s="85" t="s">
        <v>17726</v>
      </c>
      <c r="B6287" s="85" t="s">
        <v>6872</v>
      </c>
      <c r="C6287" s="85" t="s">
        <v>6873</v>
      </c>
      <c r="D6287" s="85">
        <v>601</v>
      </c>
      <c r="E6287" s="85">
        <v>1</v>
      </c>
      <c r="F6287" s="85" t="s">
        <v>7153</v>
      </c>
      <c r="G6287" s="85" t="s">
        <v>18826</v>
      </c>
      <c r="H6287" s="85" t="s">
        <v>5460</v>
      </c>
      <c r="I6287" s="85" t="s">
        <v>6881</v>
      </c>
      <c r="J6287" s="84">
        <v>67</v>
      </c>
      <c r="K6287" s="84">
        <v>0</v>
      </c>
      <c r="L6287" s="82">
        <v>126410</v>
      </c>
      <c r="M6287" s="82">
        <v>0</v>
      </c>
      <c r="N6287" s="82">
        <v>1886.72</v>
      </c>
      <c r="O6287" s="86" t="s">
        <v>17554</v>
      </c>
      <c r="P6287" s="82">
        <v>-1981.38</v>
      </c>
      <c r="Q6287" s="82">
        <v>0</v>
      </c>
      <c r="R6287" s="2">
        <f t="shared" si="196"/>
        <v>126410</v>
      </c>
      <c r="S6287" s="2">
        <f t="shared" si="197"/>
        <v>1886.7164179104477</v>
      </c>
    </row>
    <row r="6288" spans="1:19" x14ac:dyDescent="0.25">
      <c r="A6288" s="85" t="s">
        <v>17726</v>
      </c>
      <c r="B6288" s="85" t="s">
        <v>6872</v>
      </c>
      <c r="C6288" s="85" t="s">
        <v>6873</v>
      </c>
      <c r="D6288" s="85">
        <v>601</v>
      </c>
      <c r="E6288" s="85">
        <v>1</v>
      </c>
      <c r="F6288" s="85" t="s">
        <v>7151</v>
      </c>
      <c r="G6288" s="85" t="s">
        <v>7150</v>
      </c>
      <c r="H6288" s="85" t="s">
        <v>5461</v>
      </c>
      <c r="I6288" s="85" t="s">
        <v>7149</v>
      </c>
      <c r="J6288" s="84">
        <v>42</v>
      </c>
      <c r="K6288" s="84">
        <v>0</v>
      </c>
      <c r="L6288" s="82">
        <v>78686</v>
      </c>
      <c r="M6288" s="82">
        <v>0</v>
      </c>
      <c r="N6288" s="82">
        <v>1873.48</v>
      </c>
      <c r="O6288" s="86" t="s">
        <v>17552</v>
      </c>
      <c r="P6288" s="82">
        <v>3746.93</v>
      </c>
      <c r="Q6288" s="82">
        <v>0</v>
      </c>
      <c r="R6288" s="2">
        <f t="shared" si="196"/>
        <v>78686</v>
      </c>
      <c r="S6288" s="2">
        <f t="shared" si="197"/>
        <v>1873.4761904761904</v>
      </c>
    </row>
    <row r="6289" spans="1:19" x14ac:dyDescent="0.25">
      <c r="A6289" s="85" t="s">
        <v>17726</v>
      </c>
      <c r="B6289" s="85" t="s">
        <v>6872</v>
      </c>
      <c r="C6289" s="85" t="s">
        <v>6873</v>
      </c>
      <c r="D6289" s="85">
        <v>601</v>
      </c>
      <c r="E6289" s="85">
        <v>1</v>
      </c>
      <c r="F6289" s="85" t="s">
        <v>7148</v>
      </c>
      <c r="G6289" s="85" t="s">
        <v>7147</v>
      </c>
      <c r="H6289" s="85" t="s">
        <v>5462</v>
      </c>
      <c r="I6289" s="85" t="s">
        <v>7146</v>
      </c>
      <c r="J6289" s="84">
        <v>51</v>
      </c>
      <c r="K6289" s="84">
        <v>0</v>
      </c>
      <c r="L6289" s="82">
        <v>98154</v>
      </c>
      <c r="M6289" s="82">
        <v>0</v>
      </c>
      <c r="N6289" s="82">
        <v>1924.59</v>
      </c>
      <c r="O6289" s="86" t="s">
        <v>17552</v>
      </c>
      <c r="P6289" s="82">
        <v>4674.03</v>
      </c>
      <c r="Q6289" s="82">
        <v>0</v>
      </c>
      <c r="R6289" s="2">
        <f t="shared" si="196"/>
        <v>98154</v>
      </c>
      <c r="S6289" s="2">
        <f t="shared" si="197"/>
        <v>1924.5882352941176</v>
      </c>
    </row>
    <row r="6290" spans="1:19" x14ac:dyDescent="0.25">
      <c r="A6290" s="85" t="s">
        <v>17726</v>
      </c>
      <c r="B6290" s="85" t="s">
        <v>6872</v>
      </c>
      <c r="C6290" s="85" t="s">
        <v>6873</v>
      </c>
      <c r="D6290" s="85">
        <v>601</v>
      </c>
      <c r="E6290" s="85">
        <v>1</v>
      </c>
      <c r="F6290" s="85" t="s">
        <v>7145</v>
      </c>
      <c r="G6290" s="85" t="s">
        <v>7144</v>
      </c>
      <c r="H6290" s="85" t="s">
        <v>5463</v>
      </c>
      <c r="I6290" s="85" t="s">
        <v>6881</v>
      </c>
      <c r="J6290" s="84">
        <v>63</v>
      </c>
      <c r="K6290" s="84">
        <v>0</v>
      </c>
      <c r="L6290" s="82">
        <v>129406</v>
      </c>
      <c r="M6290" s="82">
        <v>0</v>
      </c>
      <c r="N6290" s="82">
        <v>2054.06</v>
      </c>
      <c r="O6290" s="86" t="s">
        <v>17554</v>
      </c>
      <c r="P6290" s="82">
        <v>-2028.34</v>
      </c>
      <c r="Q6290" s="82">
        <v>0</v>
      </c>
      <c r="R6290" s="2">
        <f t="shared" si="196"/>
        <v>129406</v>
      </c>
      <c r="S6290" s="2">
        <f t="shared" si="197"/>
        <v>2054.063492063492</v>
      </c>
    </row>
    <row r="6291" spans="1:19" x14ac:dyDescent="0.25">
      <c r="A6291" s="85" t="s">
        <v>17726</v>
      </c>
      <c r="B6291" s="85" t="s">
        <v>6872</v>
      </c>
      <c r="C6291" s="85" t="s">
        <v>6873</v>
      </c>
      <c r="D6291" s="85">
        <v>601</v>
      </c>
      <c r="E6291" s="85">
        <v>1</v>
      </c>
      <c r="F6291" s="85" t="s">
        <v>7143</v>
      </c>
      <c r="G6291" s="85" t="s">
        <v>7142</v>
      </c>
      <c r="H6291" s="85" t="s">
        <v>5464</v>
      </c>
      <c r="I6291" s="85" t="s">
        <v>6881</v>
      </c>
      <c r="J6291" s="84">
        <v>40</v>
      </c>
      <c r="K6291" s="84">
        <v>0</v>
      </c>
      <c r="L6291" s="82">
        <v>79158</v>
      </c>
      <c r="M6291" s="82">
        <v>0</v>
      </c>
      <c r="N6291" s="82">
        <v>1978.95</v>
      </c>
      <c r="O6291" s="86" t="s">
        <v>17554</v>
      </c>
      <c r="P6291" s="82">
        <v>-1240.73</v>
      </c>
      <c r="Q6291" s="82">
        <v>0</v>
      </c>
      <c r="R6291" s="2">
        <f t="shared" si="196"/>
        <v>79158</v>
      </c>
      <c r="S6291" s="2">
        <f t="shared" si="197"/>
        <v>1978.95</v>
      </c>
    </row>
    <row r="6292" spans="1:19" x14ac:dyDescent="0.25">
      <c r="A6292" s="85" t="s">
        <v>17726</v>
      </c>
      <c r="B6292" s="85" t="s">
        <v>6872</v>
      </c>
      <c r="C6292" s="85" t="s">
        <v>6873</v>
      </c>
      <c r="D6292" s="85">
        <v>601</v>
      </c>
      <c r="E6292" s="85">
        <v>1</v>
      </c>
      <c r="F6292" s="85" t="s">
        <v>7141</v>
      </c>
      <c r="G6292" s="85" t="s">
        <v>7140</v>
      </c>
      <c r="H6292" s="85" t="s">
        <v>5465</v>
      </c>
      <c r="I6292" s="85" t="s">
        <v>6881</v>
      </c>
      <c r="J6292" s="84">
        <v>44</v>
      </c>
      <c r="K6292" s="84">
        <v>0</v>
      </c>
      <c r="L6292" s="82">
        <v>99280</v>
      </c>
      <c r="M6292" s="82">
        <v>0</v>
      </c>
      <c r="N6292" s="82">
        <v>2256.36</v>
      </c>
      <c r="O6292" s="86" t="s">
        <v>17552</v>
      </c>
      <c r="P6292" s="82">
        <v>4727.62</v>
      </c>
      <c r="Q6292" s="82">
        <v>0</v>
      </c>
      <c r="R6292" s="2">
        <f t="shared" si="196"/>
        <v>99280</v>
      </c>
      <c r="S6292" s="2">
        <f t="shared" si="197"/>
        <v>2256.3636363636365</v>
      </c>
    </row>
    <row r="6293" spans="1:19" x14ac:dyDescent="0.25">
      <c r="A6293" s="85" t="s">
        <v>17726</v>
      </c>
      <c r="B6293" s="85" t="s">
        <v>6872</v>
      </c>
      <c r="C6293" s="85" t="s">
        <v>6873</v>
      </c>
      <c r="D6293" s="85">
        <v>601</v>
      </c>
      <c r="E6293" s="85">
        <v>1</v>
      </c>
      <c r="F6293" s="85" t="s">
        <v>7139</v>
      </c>
      <c r="G6293" s="85" t="s">
        <v>7138</v>
      </c>
      <c r="H6293" s="85" t="s">
        <v>5466</v>
      </c>
      <c r="I6293" s="85" t="s">
        <v>7137</v>
      </c>
      <c r="J6293" s="84">
        <v>30</v>
      </c>
      <c r="K6293" s="84">
        <v>0</v>
      </c>
      <c r="L6293" s="82">
        <v>59725</v>
      </c>
      <c r="M6293" s="82">
        <v>0</v>
      </c>
      <c r="N6293" s="82">
        <v>1990.83</v>
      </c>
      <c r="O6293" s="86" t="s">
        <v>17552</v>
      </c>
      <c r="P6293" s="82">
        <v>2844.04</v>
      </c>
      <c r="Q6293" s="82">
        <v>0</v>
      </c>
      <c r="R6293" s="2">
        <f t="shared" si="196"/>
        <v>59725</v>
      </c>
      <c r="S6293" s="2">
        <f t="shared" si="197"/>
        <v>1990.8333333333333</v>
      </c>
    </row>
    <row r="6294" spans="1:19" x14ac:dyDescent="0.25">
      <c r="A6294" s="85" t="s">
        <v>17726</v>
      </c>
      <c r="B6294" s="85" t="s">
        <v>6872</v>
      </c>
      <c r="C6294" s="85" t="s">
        <v>6873</v>
      </c>
      <c r="D6294" s="85">
        <v>601</v>
      </c>
      <c r="E6294" s="85">
        <v>1</v>
      </c>
      <c r="F6294" s="85" t="s">
        <v>7136</v>
      </c>
      <c r="G6294" s="85" t="s">
        <v>7135</v>
      </c>
      <c r="H6294" s="85" t="s">
        <v>5467</v>
      </c>
      <c r="I6294" s="85" t="s">
        <v>7134</v>
      </c>
      <c r="J6294" s="84">
        <v>40</v>
      </c>
      <c r="K6294" s="84">
        <v>0</v>
      </c>
      <c r="L6294" s="82">
        <v>80057</v>
      </c>
      <c r="M6294" s="82">
        <v>0</v>
      </c>
      <c r="N6294" s="82">
        <v>2001.42</v>
      </c>
      <c r="O6294" s="86" t="s">
        <v>17552</v>
      </c>
      <c r="P6294" s="82">
        <v>3812.21</v>
      </c>
      <c r="Q6294" s="82">
        <v>0</v>
      </c>
      <c r="R6294" s="2">
        <f t="shared" si="196"/>
        <v>80057</v>
      </c>
      <c r="S6294" s="2">
        <f t="shared" si="197"/>
        <v>2001.425</v>
      </c>
    </row>
    <row r="6295" spans="1:19" x14ac:dyDescent="0.25">
      <c r="A6295" s="85" t="s">
        <v>17726</v>
      </c>
      <c r="B6295" s="85" t="s">
        <v>6895</v>
      </c>
      <c r="C6295" s="85" t="s">
        <v>6896</v>
      </c>
      <c r="D6295" s="85">
        <v>659</v>
      </c>
      <c r="E6295" s="85">
        <v>59</v>
      </c>
      <c r="F6295" s="85" t="s">
        <v>7133</v>
      </c>
      <c r="G6295" s="85" t="s">
        <v>7132</v>
      </c>
      <c r="H6295" s="85" t="s">
        <v>5468</v>
      </c>
      <c r="I6295" s="85" t="s">
        <v>7131</v>
      </c>
      <c r="J6295" s="84">
        <v>26</v>
      </c>
      <c r="K6295" s="84">
        <v>0</v>
      </c>
      <c r="L6295" s="82">
        <v>47655</v>
      </c>
      <c r="M6295" s="82">
        <v>0</v>
      </c>
      <c r="N6295" s="82">
        <v>1832.88</v>
      </c>
      <c r="O6295" s="86" t="s">
        <v>17552</v>
      </c>
      <c r="P6295" s="82">
        <v>2269.2600000000002</v>
      </c>
      <c r="Q6295" s="82">
        <v>0</v>
      </c>
      <c r="R6295" s="2">
        <f t="shared" si="196"/>
        <v>47655</v>
      </c>
      <c r="S6295" s="2">
        <f t="shared" si="197"/>
        <v>1832.8846153846155</v>
      </c>
    </row>
    <row r="6296" spans="1:19" x14ac:dyDescent="0.25">
      <c r="A6296" s="85" t="s">
        <v>17726</v>
      </c>
      <c r="B6296" s="85" t="s">
        <v>6906</v>
      </c>
      <c r="C6296" s="85" t="s">
        <v>6907</v>
      </c>
      <c r="D6296" s="85">
        <v>624</v>
      </c>
      <c r="E6296" s="85">
        <v>24</v>
      </c>
      <c r="F6296" s="85" t="s">
        <v>7130</v>
      </c>
      <c r="G6296" s="85" t="s">
        <v>7129</v>
      </c>
      <c r="H6296" s="85" t="s">
        <v>5469</v>
      </c>
      <c r="I6296" s="85" t="s">
        <v>6881</v>
      </c>
      <c r="J6296" s="84">
        <v>84</v>
      </c>
      <c r="K6296" s="84">
        <v>0</v>
      </c>
      <c r="L6296" s="82">
        <v>176887</v>
      </c>
      <c r="M6296" s="82">
        <v>0</v>
      </c>
      <c r="N6296" s="82">
        <v>2105.8000000000002</v>
      </c>
      <c r="O6296" s="86" t="s">
        <v>17552</v>
      </c>
      <c r="P6296" s="82">
        <v>8423.2000000000007</v>
      </c>
      <c r="Q6296" s="82">
        <v>0</v>
      </c>
      <c r="R6296" s="2">
        <f t="shared" si="196"/>
        <v>176887</v>
      </c>
      <c r="S6296" s="2">
        <f t="shared" si="197"/>
        <v>2105.7976190476193</v>
      </c>
    </row>
    <row r="6297" spans="1:19" x14ac:dyDescent="0.25">
      <c r="A6297" s="85" t="s">
        <v>17726</v>
      </c>
      <c r="B6297" s="85" t="s">
        <v>6872</v>
      </c>
      <c r="C6297" s="85" t="s">
        <v>6873</v>
      </c>
      <c r="D6297" s="85">
        <v>601</v>
      </c>
      <c r="E6297" s="85">
        <v>1</v>
      </c>
      <c r="F6297" s="85" t="s">
        <v>7128</v>
      </c>
      <c r="G6297" s="85" t="s">
        <v>7127</v>
      </c>
      <c r="H6297" s="85" t="s">
        <v>5470</v>
      </c>
      <c r="I6297" s="85" t="s">
        <v>6881</v>
      </c>
      <c r="J6297" s="84">
        <v>84</v>
      </c>
      <c r="K6297" s="84">
        <v>0</v>
      </c>
      <c r="L6297" s="82">
        <v>136059</v>
      </c>
      <c r="M6297" s="82">
        <v>0</v>
      </c>
      <c r="N6297" s="82">
        <v>1619.75</v>
      </c>
      <c r="O6297" s="86" t="s">
        <v>17554</v>
      </c>
      <c r="P6297" s="82">
        <v>-2132.64</v>
      </c>
      <c r="Q6297" s="82">
        <v>0</v>
      </c>
      <c r="R6297" s="2">
        <f t="shared" si="196"/>
        <v>136059</v>
      </c>
      <c r="S6297" s="2">
        <f t="shared" si="197"/>
        <v>1619.75</v>
      </c>
    </row>
    <row r="6298" spans="1:19" x14ac:dyDescent="0.25">
      <c r="A6298" s="85" t="s">
        <v>17726</v>
      </c>
      <c r="B6298" s="85" t="s">
        <v>6872</v>
      </c>
      <c r="C6298" s="85" t="s">
        <v>6873</v>
      </c>
      <c r="D6298" s="85">
        <v>601</v>
      </c>
      <c r="E6298" s="85">
        <v>1</v>
      </c>
      <c r="F6298" s="85" t="s">
        <v>7126</v>
      </c>
      <c r="G6298" s="85" t="s">
        <v>7125</v>
      </c>
      <c r="H6298" s="85" t="s">
        <v>5471</v>
      </c>
      <c r="I6298" s="85" t="s">
        <v>6881</v>
      </c>
      <c r="J6298" s="84">
        <v>50</v>
      </c>
      <c r="K6298" s="84">
        <v>0</v>
      </c>
      <c r="L6298" s="82">
        <v>96620</v>
      </c>
      <c r="M6298" s="82">
        <v>0</v>
      </c>
      <c r="N6298" s="82">
        <v>1932.4</v>
      </c>
      <c r="O6298" s="86" t="s">
        <v>17554</v>
      </c>
      <c r="P6298" s="82">
        <v>-1514.45</v>
      </c>
      <c r="Q6298" s="82">
        <v>0</v>
      </c>
      <c r="R6298" s="2">
        <f t="shared" si="196"/>
        <v>96620</v>
      </c>
      <c r="S6298" s="2">
        <f t="shared" si="197"/>
        <v>1932.4</v>
      </c>
    </row>
    <row r="6299" spans="1:19" x14ac:dyDescent="0.25">
      <c r="A6299" s="85" t="s">
        <v>17726</v>
      </c>
      <c r="B6299" s="85" t="s">
        <v>6872</v>
      </c>
      <c r="C6299" s="85" t="s">
        <v>6873</v>
      </c>
      <c r="D6299" s="85">
        <v>601</v>
      </c>
      <c r="E6299" s="85">
        <v>1</v>
      </c>
      <c r="F6299" s="85" t="s">
        <v>7124</v>
      </c>
      <c r="G6299" s="85" t="s">
        <v>7123</v>
      </c>
      <c r="H6299" s="85" t="s">
        <v>5472</v>
      </c>
      <c r="I6299" s="85" t="s">
        <v>7122</v>
      </c>
      <c r="J6299" s="84">
        <v>80</v>
      </c>
      <c r="K6299" s="84">
        <v>0</v>
      </c>
      <c r="L6299" s="82">
        <v>165214</v>
      </c>
      <c r="M6299" s="82">
        <v>0</v>
      </c>
      <c r="N6299" s="82">
        <v>2065.1799999999998</v>
      </c>
      <c r="O6299" s="86" t="s">
        <v>17552</v>
      </c>
      <c r="P6299" s="82">
        <v>7867.32</v>
      </c>
      <c r="Q6299" s="82">
        <v>0</v>
      </c>
      <c r="R6299" s="2">
        <f t="shared" si="196"/>
        <v>165214</v>
      </c>
      <c r="S6299" s="2">
        <f t="shared" si="197"/>
        <v>2065.1750000000002</v>
      </c>
    </row>
    <row r="6300" spans="1:19" x14ac:dyDescent="0.25">
      <c r="A6300" s="85" t="s">
        <v>17726</v>
      </c>
      <c r="B6300" s="85" t="s">
        <v>6872</v>
      </c>
      <c r="C6300" s="85" t="s">
        <v>6873</v>
      </c>
      <c r="D6300" s="85">
        <v>601</v>
      </c>
      <c r="E6300" s="85">
        <v>1</v>
      </c>
      <c r="F6300" s="85" t="s">
        <v>7121</v>
      </c>
      <c r="G6300" s="85" t="s">
        <v>7120</v>
      </c>
      <c r="H6300" s="85" t="s">
        <v>5473</v>
      </c>
      <c r="I6300" s="85" t="s">
        <v>6881</v>
      </c>
      <c r="J6300" s="84">
        <v>16</v>
      </c>
      <c r="K6300" s="84">
        <v>0</v>
      </c>
      <c r="L6300" s="82">
        <v>29854</v>
      </c>
      <c r="M6300" s="82">
        <v>0</v>
      </c>
      <c r="N6300" s="82">
        <v>1865.88</v>
      </c>
      <c r="O6300" s="86" t="s">
        <v>17552</v>
      </c>
      <c r="P6300" s="82">
        <v>1421.66</v>
      </c>
      <c r="Q6300" s="82">
        <v>0</v>
      </c>
      <c r="R6300" s="2">
        <f t="shared" si="196"/>
        <v>29854</v>
      </c>
      <c r="S6300" s="2">
        <f t="shared" si="197"/>
        <v>1865.875</v>
      </c>
    </row>
    <row r="6301" spans="1:19" x14ac:dyDescent="0.25">
      <c r="A6301" s="85" t="s">
        <v>17726</v>
      </c>
      <c r="B6301" s="85" t="s">
        <v>6872</v>
      </c>
      <c r="C6301" s="85" t="s">
        <v>6873</v>
      </c>
      <c r="D6301" s="85">
        <v>601</v>
      </c>
      <c r="E6301" s="85">
        <v>1</v>
      </c>
      <c r="F6301" s="85" t="s">
        <v>7119</v>
      </c>
      <c r="G6301" s="85" t="s">
        <v>7118</v>
      </c>
      <c r="H6301" s="85" t="s">
        <v>5474</v>
      </c>
      <c r="I6301" s="85" t="s">
        <v>6881</v>
      </c>
      <c r="J6301" s="84">
        <v>44</v>
      </c>
      <c r="K6301" s="84">
        <v>0</v>
      </c>
      <c r="L6301" s="82">
        <v>80824</v>
      </c>
      <c r="M6301" s="82">
        <v>0</v>
      </c>
      <c r="N6301" s="82">
        <v>1836.91</v>
      </c>
      <c r="O6301" s="86" t="s">
        <v>17554</v>
      </c>
      <c r="P6301" s="82">
        <v>-1266.8499999999999</v>
      </c>
      <c r="Q6301" s="82">
        <v>0</v>
      </c>
      <c r="R6301" s="2">
        <f t="shared" si="196"/>
        <v>80824</v>
      </c>
      <c r="S6301" s="2">
        <f t="shared" si="197"/>
        <v>1836.909090909091</v>
      </c>
    </row>
    <row r="6302" spans="1:19" x14ac:dyDescent="0.25">
      <c r="A6302" s="85" t="s">
        <v>17726</v>
      </c>
      <c r="B6302" s="85" t="s">
        <v>6872</v>
      </c>
      <c r="C6302" s="85" t="s">
        <v>6873</v>
      </c>
      <c r="D6302" s="85">
        <v>601</v>
      </c>
      <c r="E6302" s="85">
        <v>1</v>
      </c>
      <c r="F6302" s="85" t="s">
        <v>7117</v>
      </c>
      <c r="G6302" s="85" t="s">
        <v>7116</v>
      </c>
      <c r="H6302" s="85" t="s">
        <v>5475</v>
      </c>
      <c r="I6302" s="85" t="s">
        <v>6881</v>
      </c>
      <c r="J6302" s="84">
        <v>9</v>
      </c>
      <c r="K6302" s="84">
        <v>0</v>
      </c>
      <c r="L6302" s="82">
        <v>17516</v>
      </c>
      <c r="M6302" s="82">
        <v>0</v>
      </c>
      <c r="N6302" s="82">
        <v>1946.22</v>
      </c>
      <c r="O6302" s="86" t="s">
        <v>17552</v>
      </c>
      <c r="P6302" s="82">
        <v>834.1</v>
      </c>
      <c r="Q6302" s="82">
        <v>0</v>
      </c>
      <c r="R6302" s="2">
        <f t="shared" si="196"/>
        <v>17516</v>
      </c>
      <c r="S6302" s="2">
        <f t="shared" si="197"/>
        <v>1946.2222222222222</v>
      </c>
    </row>
    <row r="6303" spans="1:19" x14ac:dyDescent="0.25">
      <c r="A6303" s="85" t="s">
        <v>17726</v>
      </c>
      <c r="B6303" s="85" t="s">
        <v>6872</v>
      </c>
      <c r="C6303" s="85" t="s">
        <v>6873</v>
      </c>
      <c r="D6303" s="85">
        <v>601</v>
      </c>
      <c r="E6303" s="85">
        <v>1</v>
      </c>
      <c r="F6303" s="85" t="s">
        <v>7115</v>
      </c>
      <c r="G6303" s="85" t="s">
        <v>7114</v>
      </c>
      <c r="H6303" s="85" t="s">
        <v>5476</v>
      </c>
      <c r="I6303" s="85" t="s">
        <v>7114</v>
      </c>
      <c r="J6303" s="84">
        <v>20</v>
      </c>
      <c r="K6303" s="84">
        <v>0</v>
      </c>
      <c r="L6303" s="82">
        <v>41555</v>
      </c>
      <c r="M6303" s="82">
        <v>0</v>
      </c>
      <c r="N6303" s="82">
        <v>2077.75</v>
      </c>
      <c r="O6303" s="86" t="s">
        <v>17552</v>
      </c>
      <c r="P6303" s="82">
        <v>1978.82</v>
      </c>
      <c r="Q6303" s="82">
        <v>0</v>
      </c>
      <c r="R6303" s="2">
        <f t="shared" si="196"/>
        <v>41555</v>
      </c>
      <c r="S6303" s="2">
        <f t="shared" si="197"/>
        <v>2077.75</v>
      </c>
    </row>
    <row r="6304" spans="1:19" x14ac:dyDescent="0.25">
      <c r="A6304" s="85" t="s">
        <v>17726</v>
      </c>
      <c r="B6304" s="85" t="s">
        <v>6872</v>
      </c>
      <c r="C6304" s="85" t="s">
        <v>6873</v>
      </c>
      <c r="D6304" s="85">
        <v>601</v>
      </c>
      <c r="E6304" s="85">
        <v>1</v>
      </c>
      <c r="F6304" s="85" t="s">
        <v>7113</v>
      </c>
      <c r="G6304" s="85" t="s">
        <v>7112</v>
      </c>
      <c r="H6304" s="85" t="s">
        <v>5477</v>
      </c>
      <c r="I6304" s="85" t="s">
        <v>6881</v>
      </c>
      <c r="J6304" s="84">
        <v>98</v>
      </c>
      <c r="K6304" s="84">
        <v>0</v>
      </c>
      <c r="L6304" s="82">
        <v>179873</v>
      </c>
      <c r="M6304" s="82">
        <v>0</v>
      </c>
      <c r="N6304" s="82">
        <v>1835.44</v>
      </c>
      <c r="O6304" s="86" t="s">
        <v>17552</v>
      </c>
      <c r="P6304" s="82">
        <v>8565.3799999999992</v>
      </c>
      <c r="Q6304" s="82">
        <v>0</v>
      </c>
      <c r="R6304" s="2">
        <f t="shared" si="196"/>
        <v>179873</v>
      </c>
      <c r="S6304" s="2">
        <f t="shared" si="197"/>
        <v>1835.4387755102041</v>
      </c>
    </row>
    <row r="6305" spans="1:19" x14ac:dyDescent="0.25">
      <c r="A6305" s="85" t="s">
        <v>17726</v>
      </c>
      <c r="B6305" s="85" t="s">
        <v>6872</v>
      </c>
      <c r="C6305" s="85" t="s">
        <v>6873</v>
      </c>
      <c r="D6305" s="85">
        <v>601</v>
      </c>
      <c r="E6305" s="85">
        <v>1</v>
      </c>
      <c r="F6305" s="85" t="s">
        <v>7111</v>
      </c>
      <c r="G6305" s="85" t="s">
        <v>7110</v>
      </c>
      <c r="H6305" s="85" t="s">
        <v>5478</v>
      </c>
      <c r="I6305" s="85" t="s">
        <v>7109</v>
      </c>
      <c r="J6305" s="84">
        <v>10</v>
      </c>
      <c r="K6305" s="84">
        <v>0</v>
      </c>
      <c r="L6305" s="82">
        <v>20383</v>
      </c>
      <c r="M6305" s="82">
        <v>0</v>
      </c>
      <c r="N6305" s="82">
        <v>2038.3</v>
      </c>
      <c r="O6305" s="86" t="s">
        <v>17554</v>
      </c>
      <c r="P6305" s="82">
        <v>-319.48</v>
      </c>
      <c r="Q6305" s="82">
        <v>0</v>
      </c>
      <c r="R6305" s="2">
        <f t="shared" si="196"/>
        <v>20383</v>
      </c>
      <c r="S6305" s="2">
        <f t="shared" si="197"/>
        <v>2038.3</v>
      </c>
    </row>
    <row r="6306" spans="1:19" x14ac:dyDescent="0.25">
      <c r="A6306" s="85" t="s">
        <v>17726</v>
      </c>
      <c r="B6306" s="85" t="s">
        <v>6906</v>
      </c>
      <c r="C6306" s="85" t="s">
        <v>6907</v>
      </c>
      <c r="D6306" s="85">
        <v>624</v>
      </c>
      <c r="E6306" s="85">
        <v>24</v>
      </c>
      <c r="F6306" s="85" t="s">
        <v>7108</v>
      </c>
      <c r="G6306" s="85" t="s">
        <v>17908</v>
      </c>
      <c r="H6306" s="85" t="s">
        <v>5479</v>
      </c>
      <c r="I6306" s="85" t="s">
        <v>6881</v>
      </c>
      <c r="J6306" s="84">
        <v>60</v>
      </c>
      <c r="K6306" s="84">
        <v>0</v>
      </c>
      <c r="L6306" s="82">
        <v>114221</v>
      </c>
      <c r="M6306" s="82">
        <v>0</v>
      </c>
      <c r="N6306" s="82">
        <v>1903.68</v>
      </c>
      <c r="O6306" s="86" t="s">
        <v>17554</v>
      </c>
      <c r="P6306" s="82">
        <v>-1790.33</v>
      </c>
      <c r="Q6306" s="82">
        <v>0</v>
      </c>
      <c r="R6306" s="2">
        <f t="shared" si="196"/>
        <v>114221</v>
      </c>
      <c r="S6306" s="2">
        <f t="shared" si="197"/>
        <v>1903.6833333333334</v>
      </c>
    </row>
    <row r="6307" spans="1:19" x14ac:dyDescent="0.25">
      <c r="A6307" s="85" t="s">
        <v>17726</v>
      </c>
      <c r="B6307" s="85" t="s">
        <v>6895</v>
      </c>
      <c r="C6307" s="85" t="s">
        <v>6896</v>
      </c>
      <c r="D6307" s="85">
        <v>659</v>
      </c>
      <c r="E6307" s="85">
        <v>59</v>
      </c>
      <c r="F6307" s="85" t="s">
        <v>7107</v>
      </c>
      <c r="G6307" s="85" t="s">
        <v>7106</v>
      </c>
      <c r="H6307" s="85" t="s">
        <v>5480</v>
      </c>
      <c r="I6307" s="85" t="s">
        <v>7105</v>
      </c>
      <c r="J6307" s="84">
        <v>36</v>
      </c>
      <c r="K6307" s="84">
        <v>0</v>
      </c>
      <c r="L6307" s="82">
        <v>72365</v>
      </c>
      <c r="M6307" s="82">
        <v>0</v>
      </c>
      <c r="N6307" s="82">
        <v>2010.14</v>
      </c>
      <c r="O6307" s="86" t="s">
        <v>17552</v>
      </c>
      <c r="P6307" s="82">
        <v>3445.94</v>
      </c>
      <c r="Q6307" s="82">
        <v>0</v>
      </c>
      <c r="R6307" s="2">
        <f t="shared" si="196"/>
        <v>72365</v>
      </c>
      <c r="S6307" s="2">
        <f t="shared" si="197"/>
        <v>2010.1388888888889</v>
      </c>
    </row>
    <row r="6308" spans="1:19" x14ac:dyDescent="0.25">
      <c r="A6308" s="85" t="s">
        <v>17726</v>
      </c>
      <c r="B6308" s="85" t="s">
        <v>6895</v>
      </c>
      <c r="C6308" s="85" t="s">
        <v>6896</v>
      </c>
      <c r="D6308" s="85">
        <v>659</v>
      </c>
      <c r="E6308" s="85">
        <v>59</v>
      </c>
      <c r="F6308" s="85" t="s">
        <v>7104</v>
      </c>
      <c r="G6308" s="85" t="s">
        <v>7103</v>
      </c>
      <c r="H6308" s="85" t="s">
        <v>5481</v>
      </c>
      <c r="I6308" s="85" t="s">
        <v>7102</v>
      </c>
      <c r="J6308" s="84">
        <v>20</v>
      </c>
      <c r="K6308" s="84">
        <v>0</v>
      </c>
      <c r="L6308" s="82">
        <v>41603</v>
      </c>
      <c r="M6308" s="82">
        <v>0</v>
      </c>
      <c r="N6308" s="82">
        <v>2080.15</v>
      </c>
      <c r="O6308" s="86" t="s">
        <v>17552</v>
      </c>
      <c r="P6308" s="82">
        <v>1981.1</v>
      </c>
      <c r="Q6308" s="82">
        <v>0</v>
      </c>
      <c r="R6308" s="2">
        <f t="shared" si="196"/>
        <v>41603</v>
      </c>
      <c r="S6308" s="2">
        <f t="shared" si="197"/>
        <v>2080.15</v>
      </c>
    </row>
    <row r="6309" spans="1:19" x14ac:dyDescent="0.25">
      <c r="A6309" s="85" t="s">
        <v>17726</v>
      </c>
      <c r="B6309" s="85" t="s">
        <v>6872</v>
      </c>
      <c r="C6309" s="85" t="s">
        <v>6873</v>
      </c>
      <c r="D6309" s="85">
        <v>601</v>
      </c>
      <c r="E6309" s="85">
        <v>1</v>
      </c>
      <c r="F6309" s="85" t="s">
        <v>7101</v>
      </c>
      <c r="G6309" s="85" t="s">
        <v>18827</v>
      </c>
      <c r="H6309" s="85" t="s">
        <v>5482</v>
      </c>
      <c r="I6309" s="85" t="s">
        <v>6881</v>
      </c>
      <c r="J6309" s="84">
        <v>60</v>
      </c>
      <c r="K6309" s="84">
        <v>0</v>
      </c>
      <c r="L6309" s="82">
        <v>143920</v>
      </c>
      <c r="M6309" s="82">
        <v>0</v>
      </c>
      <c r="N6309" s="82">
        <v>2398.67</v>
      </c>
      <c r="O6309" s="86" t="s">
        <v>17554</v>
      </c>
      <c r="P6309" s="82">
        <v>-2255.84</v>
      </c>
      <c r="Q6309" s="82">
        <v>0</v>
      </c>
      <c r="R6309" s="2">
        <f t="shared" si="196"/>
        <v>143920</v>
      </c>
      <c r="S6309" s="2">
        <f t="shared" si="197"/>
        <v>2398.6666666666665</v>
      </c>
    </row>
    <row r="6310" spans="1:19" x14ac:dyDescent="0.25">
      <c r="A6310" s="85" t="s">
        <v>17726</v>
      </c>
      <c r="B6310" s="85" t="s">
        <v>6895</v>
      </c>
      <c r="C6310" s="85" t="s">
        <v>6896</v>
      </c>
      <c r="D6310" s="85">
        <v>659</v>
      </c>
      <c r="E6310" s="85">
        <v>59</v>
      </c>
      <c r="F6310" s="85" t="s">
        <v>7099</v>
      </c>
      <c r="G6310" s="85" t="s">
        <v>7098</v>
      </c>
      <c r="H6310" s="85" t="s">
        <v>5483</v>
      </c>
      <c r="I6310" s="85" t="s">
        <v>6881</v>
      </c>
      <c r="J6310" s="84">
        <v>81</v>
      </c>
      <c r="K6310" s="84">
        <v>0</v>
      </c>
      <c r="L6310" s="82">
        <v>169459</v>
      </c>
      <c r="M6310" s="82">
        <v>0</v>
      </c>
      <c r="N6310" s="82">
        <v>2092.09</v>
      </c>
      <c r="O6310" s="86" t="s">
        <v>17552</v>
      </c>
      <c r="P6310" s="82">
        <v>8069.47</v>
      </c>
      <c r="Q6310" s="82">
        <v>0</v>
      </c>
      <c r="R6310" s="2">
        <f t="shared" si="196"/>
        <v>169459</v>
      </c>
      <c r="S6310" s="2">
        <f t="shared" si="197"/>
        <v>2092.0864197530864</v>
      </c>
    </row>
    <row r="6311" spans="1:19" x14ac:dyDescent="0.25">
      <c r="A6311" s="85" t="s">
        <v>17726</v>
      </c>
      <c r="B6311" s="85" t="s">
        <v>6872</v>
      </c>
      <c r="C6311" s="85" t="s">
        <v>6873</v>
      </c>
      <c r="D6311" s="85">
        <v>601</v>
      </c>
      <c r="E6311" s="85">
        <v>1</v>
      </c>
      <c r="F6311" s="85" t="s">
        <v>7097</v>
      </c>
      <c r="G6311" s="85" t="s">
        <v>7096</v>
      </c>
      <c r="H6311" s="85" t="s">
        <v>5484</v>
      </c>
      <c r="I6311" s="85" t="s">
        <v>7095</v>
      </c>
      <c r="J6311" s="84">
        <v>24</v>
      </c>
      <c r="K6311" s="84">
        <v>0</v>
      </c>
      <c r="L6311" s="82">
        <v>47647</v>
      </c>
      <c r="M6311" s="82">
        <v>0</v>
      </c>
      <c r="N6311" s="82">
        <v>1985.29</v>
      </c>
      <c r="O6311" s="86" t="s">
        <v>17554</v>
      </c>
      <c r="P6311" s="82">
        <v>-746.83</v>
      </c>
      <c r="Q6311" s="82">
        <v>0</v>
      </c>
      <c r="R6311" s="2">
        <f t="shared" si="196"/>
        <v>47647</v>
      </c>
      <c r="S6311" s="2">
        <f t="shared" si="197"/>
        <v>1985.2916666666667</v>
      </c>
    </row>
    <row r="6312" spans="1:19" x14ac:dyDescent="0.25">
      <c r="A6312" s="85" t="s">
        <v>17726</v>
      </c>
      <c r="B6312" s="85" t="s">
        <v>6895</v>
      </c>
      <c r="C6312" s="85" t="s">
        <v>6896</v>
      </c>
      <c r="D6312" s="85">
        <v>659</v>
      </c>
      <c r="E6312" s="85">
        <v>59</v>
      </c>
      <c r="F6312" s="85" t="s">
        <v>7094</v>
      </c>
      <c r="G6312" s="85" t="s">
        <v>7093</v>
      </c>
      <c r="H6312" s="85" t="s">
        <v>5485</v>
      </c>
      <c r="I6312" s="85" t="s">
        <v>7092</v>
      </c>
      <c r="J6312" s="84">
        <v>188</v>
      </c>
      <c r="K6312" s="84">
        <v>0</v>
      </c>
      <c r="L6312" s="82">
        <v>385390</v>
      </c>
      <c r="M6312" s="82">
        <v>0</v>
      </c>
      <c r="N6312" s="82">
        <v>2049.9499999999998</v>
      </c>
      <c r="O6312" s="86" t="s">
        <v>17554</v>
      </c>
      <c r="P6312" s="82">
        <v>-6040.72</v>
      </c>
      <c r="Q6312" s="82">
        <v>0</v>
      </c>
      <c r="R6312" s="2">
        <f t="shared" si="196"/>
        <v>385390</v>
      </c>
      <c r="S6312" s="2">
        <f t="shared" si="197"/>
        <v>2049.9468085106382</v>
      </c>
    </row>
    <row r="6313" spans="1:19" x14ac:dyDescent="0.25">
      <c r="A6313" s="85" t="s">
        <v>17726</v>
      </c>
      <c r="B6313" s="85" t="s">
        <v>6906</v>
      </c>
      <c r="C6313" s="85" t="s">
        <v>6907</v>
      </c>
      <c r="D6313" s="85">
        <v>624</v>
      </c>
      <c r="E6313" s="85">
        <v>24</v>
      </c>
      <c r="F6313" s="85" t="s">
        <v>7091</v>
      </c>
      <c r="G6313" s="85" t="s">
        <v>7090</v>
      </c>
      <c r="H6313" s="85" t="s">
        <v>5486</v>
      </c>
      <c r="I6313" s="85" t="s">
        <v>6881</v>
      </c>
      <c r="J6313" s="84">
        <v>34</v>
      </c>
      <c r="K6313" s="84">
        <v>0</v>
      </c>
      <c r="L6313" s="82">
        <v>65236</v>
      </c>
      <c r="M6313" s="82">
        <v>0</v>
      </c>
      <c r="N6313" s="82">
        <v>1918.71</v>
      </c>
      <c r="O6313" s="86" t="s">
        <v>17554</v>
      </c>
      <c r="P6313" s="82">
        <v>-1022.54</v>
      </c>
      <c r="Q6313" s="82">
        <v>0</v>
      </c>
      <c r="R6313" s="2">
        <f t="shared" si="196"/>
        <v>65236</v>
      </c>
      <c r="S6313" s="2">
        <f t="shared" si="197"/>
        <v>1918.7058823529412</v>
      </c>
    </row>
    <row r="6314" spans="1:19" x14ac:dyDescent="0.25">
      <c r="A6314" s="85" t="s">
        <v>17726</v>
      </c>
      <c r="B6314" s="85" t="s">
        <v>6872</v>
      </c>
      <c r="C6314" s="85" t="s">
        <v>6873</v>
      </c>
      <c r="D6314" s="85">
        <v>601</v>
      </c>
      <c r="E6314" s="85">
        <v>1</v>
      </c>
      <c r="F6314" s="85" t="s">
        <v>7089</v>
      </c>
      <c r="G6314" s="85" t="s">
        <v>7088</v>
      </c>
      <c r="H6314" s="85" t="s">
        <v>5487</v>
      </c>
      <c r="I6314" s="85" t="s">
        <v>6881</v>
      </c>
      <c r="J6314" s="84">
        <v>56</v>
      </c>
      <c r="K6314" s="84">
        <v>0</v>
      </c>
      <c r="L6314" s="82">
        <v>108808</v>
      </c>
      <c r="M6314" s="82">
        <v>0</v>
      </c>
      <c r="N6314" s="82">
        <v>1943</v>
      </c>
      <c r="O6314" s="86" t="s">
        <v>17554</v>
      </c>
      <c r="P6314" s="82">
        <v>-1705.5</v>
      </c>
      <c r="Q6314" s="82">
        <v>0</v>
      </c>
      <c r="R6314" s="2">
        <f t="shared" si="196"/>
        <v>108808</v>
      </c>
      <c r="S6314" s="2">
        <f t="shared" si="197"/>
        <v>1943</v>
      </c>
    </row>
    <row r="6315" spans="1:19" x14ac:dyDescent="0.25">
      <c r="A6315" s="85" t="s">
        <v>17726</v>
      </c>
      <c r="B6315" s="85" t="s">
        <v>6872</v>
      </c>
      <c r="C6315" s="85" t="s">
        <v>6873</v>
      </c>
      <c r="D6315" s="85">
        <v>601</v>
      </c>
      <c r="E6315" s="85">
        <v>1</v>
      </c>
      <c r="F6315" s="85" t="s">
        <v>7087</v>
      </c>
      <c r="G6315" s="85" t="s">
        <v>7086</v>
      </c>
      <c r="H6315" s="85" t="s">
        <v>5488</v>
      </c>
      <c r="I6315" s="85" t="s">
        <v>7085</v>
      </c>
      <c r="J6315" s="84">
        <v>40</v>
      </c>
      <c r="K6315" s="84">
        <v>0</v>
      </c>
      <c r="L6315" s="82">
        <v>76532</v>
      </c>
      <c r="M6315" s="82">
        <v>0</v>
      </c>
      <c r="N6315" s="82">
        <v>1913.3</v>
      </c>
      <c r="O6315" s="86" t="s">
        <v>17554</v>
      </c>
      <c r="P6315" s="82">
        <v>-1199.5899999999999</v>
      </c>
      <c r="Q6315" s="82">
        <v>0</v>
      </c>
      <c r="R6315" s="2">
        <f t="shared" si="196"/>
        <v>76532</v>
      </c>
      <c r="S6315" s="2">
        <f t="shared" si="197"/>
        <v>1913.3</v>
      </c>
    </row>
    <row r="6316" spans="1:19" x14ac:dyDescent="0.25">
      <c r="A6316" s="85" t="s">
        <v>17726</v>
      </c>
      <c r="B6316" s="85" t="s">
        <v>6872</v>
      </c>
      <c r="C6316" s="85" t="s">
        <v>6873</v>
      </c>
      <c r="D6316" s="85">
        <v>601</v>
      </c>
      <c r="E6316" s="85">
        <v>1</v>
      </c>
      <c r="F6316" s="85" t="s">
        <v>7084</v>
      </c>
      <c r="G6316" s="85" t="s">
        <v>7083</v>
      </c>
      <c r="H6316" s="85" t="s">
        <v>5489</v>
      </c>
      <c r="I6316" s="85" t="s">
        <v>6881</v>
      </c>
      <c r="J6316" s="84">
        <v>20</v>
      </c>
      <c r="K6316" s="84">
        <v>0</v>
      </c>
      <c r="L6316" s="82">
        <v>36572</v>
      </c>
      <c r="M6316" s="82">
        <v>0</v>
      </c>
      <c r="N6316" s="82">
        <v>1828.6</v>
      </c>
      <c r="O6316" s="86" t="s">
        <v>17552</v>
      </c>
      <c r="P6316" s="82">
        <v>1741.52</v>
      </c>
      <c r="Q6316" s="82">
        <v>0</v>
      </c>
      <c r="R6316" s="2">
        <f t="shared" si="196"/>
        <v>36572</v>
      </c>
      <c r="S6316" s="2">
        <f t="shared" si="197"/>
        <v>1828.6</v>
      </c>
    </row>
    <row r="6317" spans="1:19" x14ac:dyDescent="0.25">
      <c r="A6317" s="85" t="s">
        <v>17726</v>
      </c>
      <c r="B6317" s="85" t="s">
        <v>6872</v>
      </c>
      <c r="C6317" s="85" t="s">
        <v>6873</v>
      </c>
      <c r="D6317" s="85">
        <v>601</v>
      </c>
      <c r="E6317" s="85">
        <v>1</v>
      </c>
      <c r="F6317" s="85" t="s">
        <v>7082</v>
      </c>
      <c r="G6317" s="85" t="s">
        <v>7081</v>
      </c>
      <c r="H6317" s="85" t="s">
        <v>5490</v>
      </c>
      <c r="I6317" s="85" t="s">
        <v>6881</v>
      </c>
      <c r="J6317" s="84">
        <v>30</v>
      </c>
      <c r="K6317" s="84">
        <v>0</v>
      </c>
      <c r="L6317" s="82">
        <v>60707</v>
      </c>
      <c r="M6317" s="82">
        <v>0</v>
      </c>
      <c r="N6317" s="82">
        <v>2023.57</v>
      </c>
      <c r="O6317" s="86" t="s">
        <v>17554</v>
      </c>
      <c r="P6317" s="82">
        <v>-951.54</v>
      </c>
      <c r="Q6317" s="82">
        <v>0</v>
      </c>
      <c r="R6317" s="2">
        <f t="shared" si="196"/>
        <v>60707</v>
      </c>
      <c r="S6317" s="2">
        <f t="shared" si="197"/>
        <v>2023.5666666666666</v>
      </c>
    </row>
    <row r="6318" spans="1:19" x14ac:dyDescent="0.25">
      <c r="A6318" s="85" t="s">
        <v>17726</v>
      </c>
      <c r="B6318" s="85" t="s">
        <v>6895</v>
      </c>
      <c r="C6318" s="85" t="s">
        <v>6896</v>
      </c>
      <c r="D6318" s="85">
        <v>659</v>
      </c>
      <c r="E6318" s="85">
        <v>59</v>
      </c>
      <c r="F6318" s="85" t="s">
        <v>7080</v>
      </c>
      <c r="G6318" s="85" t="s">
        <v>7079</v>
      </c>
      <c r="H6318" s="85" t="s">
        <v>5491</v>
      </c>
      <c r="I6318" s="85" t="s">
        <v>6881</v>
      </c>
      <c r="J6318" s="84">
        <v>170</v>
      </c>
      <c r="K6318" s="84">
        <v>0</v>
      </c>
      <c r="L6318" s="82">
        <v>381728</v>
      </c>
      <c r="M6318" s="82">
        <v>0</v>
      </c>
      <c r="N6318" s="82">
        <v>2245.46</v>
      </c>
      <c r="O6318" s="86" t="s">
        <v>17552</v>
      </c>
      <c r="P6318" s="82">
        <v>18177.53</v>
      </c>
      <c r="Q6318" s="82">
        <v>0</v>
      </c>
      <c r="R6318" s="2">
        <f t="shared" si="196"/>
        <v>381728</v>
      </c>
      <c r="S6318" s="2">
        <f t="shared" si="197"/>
        <v>2245.4588235294118</v>
      </c>
    </row>
    <row r="6319" spans="1:19" x14ac:dyDescent="0.25">
      <c r="A6319" s="85" t="s">
        <v>17726</v>
      </c>
      <c r="B6319" s="85" t="s">
        <v>6872</v>
      </c>
      <c r="C6319" s="85" t="s">
        <v>6873</v>
      </c>
      <c r="D6319" s="85">
        <v>601</v>
      </c>
      <c r="E6319" s="85">
        <v>1</v>
      </c>
      <c r="F6319" s="85" t="s">
        <v>7078</v>
      </c>
      <c r="G6319" s="85" t="s">
        <v>7077</v>
      </c>
      <c r="H6319" s="85" t="s">
        <v>5492</v>
      </c>
      <c r="I6319" s="85" t="s">
        <v>7076</v>
      </c>
      <c r="J6319" s="84">
        <v>22</v>
      </c>
      <c r="K6319" s="84">
        <v>0</v>
      </c>
      <c r="L6319" s="82">
        <v>42037</v>
      </c>
      <c r="M6319" s="82">
        <v>0</v>
      </c>
      <c r="N6319" s="82">
        <v>1910.77</v>
      </c>
      <c r="O6319" s="86" t="s">
        <v>17554</v>
      </c>
      <c r="P6319" s="82">
        <v>-658.89</v>
      </c>
      <c r="Q6319" s="82">
        <v>0</v>
      </c>
      <c r="R6319" s="2">
        <f t="shared" si="196"/>
        <v>42037</v>
      </c>
      <c r="S6319" s="2">
        <f t="shared" si="197"/>
        <v>1910.7727272727273</v>
      </c>
    </row>
    <row r="6320" spans="1:19" x14ac:dyDescent="0.25">
      <c r="A6320" s="85" t="s">
        <v>17726</v>
      </c>
      <c r="B6320" s="85" t="s">
        <v>6872</v>
      </c>
      <c r="C6320" s="85" t="s">
        <v>6873</v>
      </c>
      <c r="D6320" s="85">
        <v>601</v>
      </c>
      <c r="E6320" s="85">
        <v>1</v>
      </c>
      <c r="F6320" s="85" t="s">
        <v>7075</v>
      </c>
      <c r="G6320" s="85" t="s">
        <v>7074</v>
      </c>
      <c r="H6320" s="85" t="s">
        <v>5493</v>
      </c>
      <c r="I6320" s="85" t="s">
        <v>7073</v>
      </c>
      <c r="J6320" s="84">
        <v>72</v>
      </c>
      <c r="K6320" s="84">
        <v>0</v>
      </c>
      <c r="L6320" s="82">
        <v>135605</v>
      </c>
      <c r="M6320" s="82">
        <v>0</v>
      </c>
      <c r="N6320" s="82">
        <v>1883.4</v>
      </c>
      <c r="O6320" s="86" t="s">
        <v>17552</v>
      </c>
      <c r="P6320" s="82">
        <v>6457.39</v>
      </c>
      <c r="Q6320" s="82">
        <v>0</v>
      </c>
      <c r="R6320" s="2">
        <f t="shared" si="196"/>
        <v>135605</v>
      </c>
      <c r="S6320" s="2">
        <f t="shared" si="197"/>
        <v>1883.4027777777778</v>
      </c>
    </row>
    <row r="6321" spans="1:19" x14ac:dyDescent="0.25">
      <c r="A6321" s="85" t="s">
        <v>17726</v>
      </c>
      <c r="B6321" s="85" t="s">
        <v>6895</v>
      </c>
      <c r="C6321" s="85" t="s">
        <v>6896</v>
      </c>
      <c r="D6321" s="85">
        <v>659</v>
      </c>
      <c r="E6321" s="85">
        <v>59</v>
      </c>
      <c r="F6321" s="85" t="s">
        <v>7072</v>
      </c>
      <c r="G6321" s="85" t="s">
        <v>7071</v>
      </c>
      <c r="H6321" s="85" t="s">
        <v>5494</v>
      </c>
      <c r="I6321" s="85" t="s">
        <v>7070</v>
      </c>
      <c r="J6321" s="84">
        <v>52</v>
      </c>
      <c r="K6321" s="84">
        <v>0</v>
      </c>
      <c r="L6321" s="82">
        <v>122861</v>
      </c>
      <c r="M6321" s="82">
        <v>0</v>
      </c>
      <c r="N6321" s="82">
        <v>2362.71</v>
      </c>
      <c r="O6321" s="86" t="s">
        <v>17552</v>
      </c>
      <c r="P6321" s="82">
        <v>5850.54</v>
      </c>
      <c r="Q6321" s="82">
        <v>0</v>
      </c>
      <c r="R6321" s="2">
        <f t="shared" si="196"/>
        <v>122861</v>
      </c>
      <c r="S6321" s="2">
        <f t="shared" si="197"/>
        <v>2362.7115384615386</v>
      </c>
    </row>
    <row r="6322" spans="1:19" x14ac:dyDescent="0.25">
      <c r="A6322" s="85" t="s">
        <v>17726</v>
      </c>
      <c r="B6322" s="85" t="s">
        <v>6895</v>
      </c>
      <c r="C6322" s="85" t="s">
        <v>6896</v>
      </c>
      <c r="D6322" s="85">
        <v>659</v>
      </c>
      <c r="E6322" s="85">
        <v>59</v>
      </c>
      <c r="F6322" s="85" t="s">
        <v>7069</v>
      </c>
      <c r="G6322" s="85" t="s">
        <v>7068</v>
      </c>
      <c r="H6322" s="85" t="s">
        <v>5495</v>
      </c>
      <c r="I6322" s="85" t="s">
        <v>7067</v>
      </c>
      <c r="J6322" s="84">
        <v>118</v>
      </c>
      <c r="K6322" s="84">
        <v>0</v>
      </c>
      <c r="L6322" s="82">
        <v>260909</v>
      </c>
      <c r="M6322" s="82">
        <v>0</v>
      </c>
      <c r="N6322" s="82">
        <v>2211.09</v>
      </c>
      <c r="O6322" s="86" t="s">
        <v>17552</v>
      </c>
      <c r="P6322" s="82">
        <v>12424.25</v>
      </c>
      <c r="Q6322" s="82">
        <v>0</v>
      </c>
      <c r="R6322" s="2">
        <f t="shared" si="196"/>
        <v>260909</v>
      </c>
      <c r="S6322" s="2">
        <f t="shared" si="197"/>
        <v>2211.093220338983</v>
      </c>
    </row>
    <row r="6323" spans="1:19" x14ac:dyDescent="0.25">
      <c r="A6323" s="85" t="s">
        <v>17726</v>
      </c>
      <c r="B6323" s="85" t="s">
        <v>6872</v>
      </c>
      <c r="C6323" s="85" t="s">
        <v>6873</v>
      </c>
      <c r="D6323" s="85">
        <v>601</v>
      </c>
      <c r="E6323" s="85">
        <v>1</v>
      </c>
      <c r="F6323" s="85" t="s">
        <v>7066</v>
      </c>
      <c r="G6323" s="85" t="s">
        <v>7065</v>
      </c>
      <c r="H6323" s="85" t="s">
        <v>5496</v>
      </c>
      <c r="I6323" s="85" t="s">
        <v>7064</v>
      </c>
      <c r="J6323" s="84">
        <v>22</v>
      </c>
      <c r="K6323" s="84">
        <v>0</v>
      </c>
      <c r="L6323" s="82">
        <v>45633</v>
      </c>
      <c r="M6323" s="82">
        <v>0</v>
      </c>
      <c r="N6323" s="82">
        <v>2074.23</v>
      </c>
      <c r="O6323" s="86" t="s">
        <v>17554</v>
      </c>
      <c r="P6323" s="82">
        <v>-715.26</v>
      </c>
      <c r="Q6323" s="82">
        <v>0</v>
      </c>
      <c r="R6323" s="2">
        <f t="shared" si="196"/>
        <v>45633</v>
      </c>
      <c r="S6323" s="2">
        <f t="shared" si="197"/>
        <v>2074.2272727272725</v>
      </c>
    </row>
    <row r="6324" spans="1:19" x14ac:dyDescent="0.25">
      <c r="A6324" s="85" t="s">
        <v>17726</v>
      </c>
      <c r="B6324" s="85" t="s">
        <v>6895</v>
      </c>
      <c r="C6324" s="85" t="s">
        <v>6896</v>
      </c>
      <c r="D6324" s="85">
        <v>659</v>
      </c>
      <c r="E6324" s="85">
        <v>59</v>
      </c>
      <c r="F6324" s="85" t="s">
        <v>7063</v>
      </c>
      <c r="G6324" s="85" t="s">
        <v>7062</v>
      </c>
      <c r="H6324" s="85" t="s">
        <v>5497</v>
      </c>
      <c r="I6324" s="85" t="s">
        <v>18841</v>
      </c>
      <c r="J6324" s="84">
        <v>98</v>
      </c>
      <c r="K6324" s="84">
        <v>0</v>
      </c>
      <c r="L6324" s="82">
        <v>217207</v>
      </c>
      <c r="M6324" s="82">
        <v>0</v>
      </c>
      <c r="N6324" s="82">
        <v>2216.4</v>
      </c>
      <c r="O6324" s="86" t="s">
        <v>17552</v>
      </c>
      <c r="P6324" s="82">
        <v>10343.19</v>
      </c>
      <c r="Q6324" s="82">
        <v>0</v>
      </c>
      <c r="R6324" s="2">
        <f t="shared" si="196"/>
        <v>217207</v>
      </c>
      <c r="S6324" s="2">
        <f t="shared" si="197"/>
        <v>2216.3979591836733</v>
      </c>
    </row>
    <row r="6325" spans="1:19" x14ac:dyDescent="0.25">
      <c r="A6325" s="85" t="s">
        <v>17726</v>
      </c>
      <c r="B6325" s="85" t="s">
        <v>6872</v>
      </c>
      <c r="C6325" s="85" t="s">
        <v>6873</v>
      </c>
      <c r="D6325" s="85">
        <v>601</v>
      </c>
      <c r="E6325" s="85">
        <v>1</v>
      </c>
      <c r="F6325" s="85" t="s">
        <v>7061</v>
      </c>
      <c r="G6325" s="85" t="s">
        <v>7060</v>
      </c>
      <c r="H6325" s="85" t="s">
        <v>5498</v>
      </c>
      <c r="I6325" s="85" t="s">
        <v>7059</v>
      </c>
      <c r="J6325" s="84">
        <v>74</v>
      </c>
      <c r="K6325" s="84">
        <v>0</v>
      </c>
      <c r="L6325" s="82">
        <v>160418</v>
      </c>
      <c r="M6325" s="82">
        <v>0</v>
      </c>
      <c r="N6325" s="82">
        <v>2167.81</v>
      </c>
      <c r="O6325" s="86" t="s">
        <v>17552</v>
      </c>
      <c r="P6325" s="82">
        <v>7638.96</v>
      </c>
      <c r="Q6325" s="82">
        <v>0</v>
      </c>
      <c r="R6325" s="2">
        <f t="shared" si="196"/>
        <v>160418</v>
      </c>
      <c r="S6325" s="2">
        <f t="shared" si="197"/>
        <v>2167.8108108108108</v>
      </c>
    </row>
    <row r="6326" spans="1:19" x14ac:dyDescent="0.25">
      <c r="A6326" s="85" t="s">
        <v>17726</v>
      </c>
      <c r="B6326" s="85" t="s">
        <v>6872</v>
      </c>
      <c r="C6326" s="85" t="s">
        <v>6873</v>
      </c>
      <c r="D6326" s="85">
        <v>601</v>
      </c>
      <c r="E6326" s="85">
        <v>1</v>
      </c>
      <c r="F6326" s="85" t="s">
        <v>7058</v>
      </c>
      <c r="G6326" s="85" t="s">
        <v>7057</v>
      </c>
      <c r="H6326" s="85" t="s">
        <v>5499</v>
      </c>
      <c r="I6326" s="85" t="s">
        <v>7056</v>
      </c>
      <c r="J6326" s="84">
        <v>130</v>
      </c>
      <c r="K6326" s="84">
        <v>0</v>
      </c>
      <c r="L6326" s="82">
        <v>325992</v>
      </c>
      <c r="M6326" s="82">
        <v>0</v>
      </c>
      <c r="N6326" s="82">
        <v>2507.63</v>
      </c>
      <c r="O6326" s="86" t="s">
        <v>17552</v>
      </c>
      <c r="P6326" s="82">
        <v>15523.44</v>
      </c>
      <c r="Q6326" s="82">
        <v>0</v>
      </c>
      <c r="R6326" s="2">
        <f t="shared" si="196"/>
        <v>325992</v>
      </c>
      <c r="S6326" s="2">
        <f t="shared" si="197"/>
        <v>2507.6307692307691</v>
      </c>
    </row>
    <row r="6327" spans="1:19" x14ac:dyDescent="0.25">
      <c r="A6327" s="85" t="s">
        <v>17726</v>
      </c>
      <c r="B6327" s="85" t="s">
        <v>6872</v>
      </c>
      <c r="C6327" s="85" t="s">
        <v>6873</v>
      </c>
      <c r="D6327" s="85">
        <v>601</v>
      </c>
      <c r="E6327" s="85">
        <v>1</v>
      </c>
      <c r="F6327" s="85" t="s">
        <v>7055</v>
      </c>
      <c r="G6327" s="85" t="s">
        <v>7054</v>
      </c>
      <c r="H6327" s="85" t="s">
        <v>5500</v>
      </c>
      <c r="I6327" s="85" t="s">
        <v>7053</v>
      </c>
      <c r="J6327" s="84">
        <v>102</v>
      </c>
      <c r="K6327" s="84">
        <v>0</v>
      </c>
      <c r="L6327" s="82">
        <v>182664</v>
      </c>
      <c r="M6327" s="82">
        <v>0</v>
      </c>
      <c r="N6327" s="82">
        <v>1790.82</v>
      </c>
      <c r="O6327" s="86" t="s">
        <v>17554</v>
      </c>
      <c r="P6327" s="82">
        <v>-2863.14</v>
      </c>
      <c r="Q6327" s="82">
        <v>0</v>
      </c>
      <c r="R6327" s="2">
        <f t="shared" si="196"/>
        <v>182664</v>
      </c>
      <c r="S6327" s="2">
        <f t="shared" si="197"/>
        <v>1790.8235294117646</v>
      </c>
    </row>
    <row r="6328" spans="1:19" x14ac:dyDescent="0.25">
      <c r="A6328" s="85" t="s">
        <v>17726</v>
      </c>
      <c r="B6328" s="85" t="s">
        <v>6895</v>
      </c>
      <c r="C6328" s="85" t="s">
        <v>6896</v>
      </c>
      <c r="D6328" s="85">
        <v>659</v>
      </c>
      <c r="E6328" s="85">
        <v>59</v>
      </c>
      <c r="F6328" s="85" t="s">
        <v>7052</v>
      </c>
      <c r="G6328" s="85" t="s">
        <v>7051</v>
      </c>
      <c r="H6328" s="85" t="s">
        <v>5501</v>
      </c>
      <c r="I6328" s="85" t="s">
        <v>7050</v>
      </c>
      <c r="J6328" s="84">
        <v>100</v>
      </c>
      <c r="K6328" s="84">
        <v>0</v>
      </c>
      <c r="L6328" s="82">
        <v>195850</v>
      </c>
      <c r="M6328" s="82">
        <v>0</v>
      </c>
      <c r="N6328" s="82">
        <v>1958.5</v>
      </c>
      <c r="O6328" s="86" t="s">
        <v>17552</v>
      </c>
      <c r="P6328" s="82">
        <v>9326.2000000000007</v>
      </c>
      <c r="Q6328" s="82">
        <v>0</v>
      </c>
      <c r="R6328" s="2">
        <f t="shared" si="196"/>
        <v>195850</v>
      </c>
      <c r="S6328" s="2">
        <f t="shared" si="197"/>
        <v>1958.5</v>
      </c>
    </row>
    <row r="6329" spans="1:19" x14ac:dyDescent="0.25">
      <c r="A6329" s="85" t="s">
        <v>17726</v>
      </c>
      <c r="B6329" s="85" t="s">
        <v>6895</v>
      </c>
      <c r="C6329" s="85" t="s">
        <v>6896</v>
      </c>
      <c r="D6329" s="85">
        <v>659</v>
      </c>
      <c r="E6329" s="85">
        <v>59</v>
      </c>
      <c r="F6329" s="85" t="s">
        <v>7049</v>
      </c>
      <c r="G6329" s="85" t="s">
        <v>7048</v>
      </c>
      <c r="H6329" s="85" t="s">
        <v>5502</v>
      </c>
      <c r="I6329" s="85" t="s">
        <v>7047</v>
      </c>
      <c r="J6329" s="84">
        <v>8</v>
      </c>
      <c r="K6329" s="84">
        <v>0</v>
      </c>
      <c r="L6329" s="82">
        <v>17656</v>
      </c>
      <c r="M6329" s="82">
        <v>0</v>
      </c>
      <c r="N6329" s="82">
        <v>2207</v>
      </c>
      <c r="O6329" s="86" t="s">
        <v>17554</v>
      </c>
      <c r="P6329" s="82">
        <v>-276.76</v>
      </c>
      <c r="Q6329" s="82">
        <v>0</v>
      </c>
      <c r="R6329" s="2">
        <f t="shared" si="196"/>
        <v>17656</v>
      </c>
      <c r="S6329" s="2">
        <f t="shared" si="197"/>
        <v>2207</v>
      </c>
    </row>
    <row r="6330" spans="1:19" x14ac:dyDescent="0.25">
      <c r="A6330" s="85" t="s">
        <v>17726</v>
      </c>
      <c r="B6330" s="85" t="s">
        <v>6872</v>
      </c>
      <c r="C6330" s="85" t="s">
        <v>6873</v>
      </c>
      <c r="D6330" s="85">
        <v>601</v>
      </c>
      <c r="E6330" s="85">
        <v>1</v>
      </c>
      <c r="F6330" s="85" t="s">
        <v>7046</v>
      </c>
      <c r="G6330" s="85" t="s">
        <v>7045</v>
      </c>
      <c r="H6330" s="85" t="s">
        <v>5503</v>
      </c>
      <c r="I6330" s="85" t="s">
        <v>7044</v>
      </c>
      <c r="J6330" s="84">
        <v>32</v>
      </c>
      <c r="K6330" s="84">
        <v>0</v>
      </c>
      <c r="L6330" s="82">
        <v>60925</v>
      </c>
      <c r="M6330" s="82">
        <v>0</v>
      </c>
      <c r="N6330" s="82">
        <v>1903.91</v>
      </c>
      <c r="O6330" s="86" t="s">
        <v>17554</v>
      </c>
      <c r="P6330" s="82">
        <v>-954.96</v>
      </c>
      <c r="Q6330" s="82">
        <v>0</v>
      </c>
      <c r="R6330" s="2">
        <f t="shared" si="196"/>
        <v>60925</v>
      </c>
      <c r="S6330" s="2">
        <f t="shared" si="197"/>
        <v>1903.90625</v>
      </c>
    </row>
    <row r="6331" spans="1:19" x14ac:dyDescent="0.25">
      <c r="A6331" s="85" t="s">
        <v>17726</v>
      </c>
      <c r="B6331" s="85" t="s">
        <v>6895</v>
      </c>
      <c r="C6331" s="85" t="s">
        <v>6896</v>
      </c>
      <c r="D6331" s="85">
        <v>659</v>
      </c>
      <c r="E6331" s="85">
        <v>59</v>
      </c>
      <c r="F6331" s="85" t="s">
        <v>7043</v>
      </c>
      <c r="G6331" s="85" t="s">
        <v>7042</v>
      </c>
      <c r="H6331" s="85" t="s">
        <v>5504</v>
      </c>
      <c r="I6331" s="85" t="s">
        <v>7041</v>
      </c>
      <c r="J6331" s="84">
        <v>94</v>
      </c>
      <c r="K6331" s="84">
        <v>0</v>
      </c>
      <c r="L6331" s="82">
        <v>191574</v>
      </c>
      <c r="M6331" s="82">
        <v>0</v>
      </c>
      <c r="N6331" s="82">
        <v>2038.02</v>
      </c>
      <c r="O6331" s="86" t="s">
        <v>17554</v>
      </c>
      <c r="P6331" s="82">
        <v>-3002.79</v>
      </c>
      <c r="Q6331" s="82">
        <v>0</v>
      </c>
      <c r="R6331" s="2">
        <f t="shared" si="196"/>
        <v>191574</v>
      </c>
      <c r="S6331" s="2">
        <f t="shared" si="197"/>
        <v>2038.0212765957447</v>
      </c>
    </row>
    <row r="6332" spans="1:19" x14ac:dyDescent="0.25">
      <c r="A6332" s="85" t="s">
        <v>17726</v>
      </c>
      <c r="B6332" s="85" t="s">
        <v>6872</v>
      </c>
      <c r="C6332" s="85" t="s">
        <v>6873</v>
      </c>
      <c r="D6332" s="85">
        <v>601</v>
      </c>
      <c r="E6332" s="85">
        <v>1</v>
      </c>
      <c r="F6332" s="85" t="s">
        <v>7040</v>
      </c>
      <c r="G6332" s="85" t="s">
        <v>7039</v>
      </c>
      <c r="H6332" s="85" t="s">
        <v>5505</v>
      </c>
      <c r="I6332" s="85" t="s">
        <v>7038</v>
      </c>
      <c r="J6332" s="84">
        <v>213</v>
      </c>
      <c r="K6332" s="84">
        <v>0</v>
      </c>
      <c r="L6332" s="82">
        <v>502441</v>
      </c>
      <c r="M6332" s="82">
        <v>0</v>
      </c>
      <c r="N6332" s="82">
        <v>2358.88</v>
      </c>
      <c r="O6332" s="86" t="s">
        <v>17552</v>
      </c>
      <c r="P6332" s="82">
        <v>23925.74</v>
      </c>
      <c r="Q6332" s="82">
        <v>0</v>
      </c>
      <c r="R6332" s="2">
        <f t="shared" si="196"/>
        <v>502441</v>
      </c>
      <c r="S6332" s="2">
        <f t="shared" si="197"/>
        <v>2358.8779342723005</v>
      </c>
    </row>
    <row r="6333" spans="1:19" x14ac:dyDescent="0.25">
      <c r="A6333" s="85" t="s">
        <v>17726</v>
      </c>
      <c r="B6333" s="85" t="s">
        <v>6895</v>
      </c>
      <c r="C6333" s="85" t="s">
        <v>6896</v>
      </c>
      <c r="D6333" s="85">
        <v>659</v>
      </c>
      <c r="E6333" s="85">
        <v>59</v>
      </c>
      <c r="F6333" s="85" t="s">
        <v>7037</v>
      </c>
      <c r="G6333" s="85" t="s">
        <v>7036</v>
      </c>
      <c r="H6333" s="85" t="s">
        <v>5506</v>
      </c>
      <c r="I6333" s="85" t="s">
        <v>6881</v>
      </c>
      <c r="J6333" s="84">
        <v>50</v>
      </c>
      <c r="K6333" s="84">
        <v>0</v>
      </c>
      <c r="L6333" s="82">
        <v>94285</v>
      </c>
      <c r="M6333" s="82">
        <v>0</v>
      </c>
      <c r="N6333" s="82">
        <v>1885.7</v>
      </c>
      <c r="O6333" s="86" t="s">
        <v>17554</v>
      </c>
      <c r="P6333" s="82">
        <v>-1477.85</v>
      </c>
      <c r="Q6333" s="82">
        <v>0</v>
      </c>
      <c r="R6333" s="2">
        <f t="shared" si="196"/>
        <v>94285</v>
      </c>
      <c r="S6333" s="2">
        <f t="shared" si="197"/>
        <v>1885.7</v>
      </c>
    </row>
    <row r="6334" spans="1:19" x14ac:dyDescent="0.25">
      <c r="A6334" s="85" t="s">
        <v>17726</v>
      </c>
      <c r="B6334" s="85" t="s">
        <v>6872</v>
      </c>
      <c r="C6334" s="85" t="s">
        <v>6873</v>
      </c>
      <c r="D6334" s="85">
        <v>601</v>
      </c>
      <c r="E6334" s="85">
        <v>1</v>
      </c>
      <c r="F6334" s="85" t="s">
        <v>7035</v>
      </c>
      <c r="G6334" s="85" t="s">
        <v>7034</v>
      </c>
      <c r="H6334" s="85" t="s">
        <v>5507</v>
      </c>
      <c r="I6334" s="85" t="s">
        <v>7033</v>
      </c>
      <c r="J6334" s="84">
        <v>68</v>
      </c>
      <c r="K6334" s="84">
        <v>0</v>
      </c>
      <c r="L6334" s="82">
        <v>156125</v>
      </c>
      <c r="M6334" s="82">
        <v>0</v>
      </c>
      <c r="N6334" s="82">
        <v>2295.96</v>
      </c>
      <c r="O6334" s="86" t="s">
        <v>17554</v>
      </c>
      <c r="P6334" s="82">
        <v>-2447.15</v>
      </c>
      <c r="Q6334" s="82">
        <v>0</v>
      </c>
      <c r="R6334" s="2">
        <f t="shared" si="196"/>
        <v>156125</v>
      </c>
      <c r="S6334" s="2">
        <f t="shared" si="197"/>
        <v>2295.955882352941</v>
      </c>
    </row>
    <row r="6335" spans="1:19" x14ac:dyDescent="0.25">
      <c r="A6335" s="85" t="s">
        <v>17726</v>
      </c>
      <c r="B6335" s="85" t="s">
        <v>6906</v>
      </c>
      <c r="C6335" s="85" t="s">
        <v>6907</v>
      </c>
      <c r="D6335" s="85">
        <v>624</v>
      </c>
      <c r="E6335" s="85">
        <v>24</v>
      </c>
      <c r="F6335" s="85" t="s">
        <v>7032</v>
      </c>
      <c r="G6335" s="85" t="s">
        <v>7031</v>
      </c>
      <c r="H6335" s="85" t="s">
        <v>5508</v>
      </c>
      <c r="I6335" s="85" t="s">
        <v>7030</v>
      </c>
      <c r="J6335" s="84">
        <v>148</v>
      </c>
      <c r="K6335" s="84">
        <v>20</v>
      </c>
      <c r="L6335" s="82">
        <v>328927</v>
      </c>
      <c r="M6335" s="82">
        <v>39158</v>
      </c>
      <c r="N6335" s="82">
        <v>1957.9</v>
      </c>
      <c r="O6335" s="86" t="s">
        <v>17554</v>
      </c>
      <c r="P6335" s="82">
        <v>-5155.71</v>
      </c>
      <c r="Q6335" s="82">
        <v>0</v>
      </c>
      <c r="R6335" s="2">
        <f t="shared" si="196"/>
        <v>289769</v>
      </c>
      <c r="S6335" s="2">
        <f t="shared" si="197"/>
        <v>1957.8986486486488</v>
      </c>
    </row>
    <row r="6336" spans="1:19" x14ac:dyDescent="0.25">
      <c r="A6336" s="85" t="s">
        <v>17726</v>
      </c>
      <c r="B6336" s="85" t="s">
        <v>6895</v>
      </c>
      <c r="C6336" s="85" t="s">
        <v>6896</v>
      </c>
      <c r="D6336" s="85">
        <v>659</v>
      </c>
      <c r="E6336" s="85">
        <v>59</v>
      </c>
      <c r="F6336" s="85" t="s">
        <v>7029</v>
      </c>
      <c r="G6336" s="85" t="s">
        <v>7028</v>
      </c>
      <c r="H6336" s="85" t="s">
        <v>5509</v>
      </c>
      <c r="I6336" s="85" t="s">
        <v>6881</v>
      </c>
      <c r="J6336" s="84">
        <v>80</v>
      </c>
      <c r="K6336" s="84">
        <v>0</v>
      </c>
      <c r="L6336" s="82">
        <v>171742</v>
      </c>
      <c r="M6336" s="82">
        <v>0</v>
      </c>
      <c r="N6336" s="82">
        <v>2146.7800000000002</v>
      </c>
      <c r="O6336" s="86" t="s">
        <v>17554</v>
      </c>
      <c r="P6336" s="82">
        <v>-2691.94</v>
      </c>
      <c r="Q6336" s="82">
        <v>0</v>
      </c>
      <c r="R6336" s="2">
        <f t="shared" si="196"/>
        <v>171742</v>
      </c>
      <c r="S6336" s="2">
        <f t="shared" si="197"/>
        <v>2146.7750000000001</v>
      </c>
    </row>
    <row r="6337" spans="1:19" x14ac:dyDescent="0.25">
      <c r="A6337" s="85" t="s">
        <v>17726</v>
      </c>
      <c r="B6337" s="85" t="s">
        <v>6872</v>
      </c>
      <c r="C6337" s="85" t="s">
        <v>6873</v>
      </c>
      <c r="D6337" s="85">
        <v>601</v>
      </c>
      <c r="E6337" s="85">
        <v>1</v>
      </c>
      <c r="F6337" s="85" t="s">
        <v>7027</v>
      </c>
      <c r="G6337" s="85" t="s">
        <v>7026</v>
      </c>
      <c r="H6337" s="85" t="s">
        <v>5510</v>
      </c>
      <c r="I6337" s="85" t="s">
        <v>6881</v>
      </c>
      <c r="J6337" s="84">
        <v>32</v>
      </c>
      <c r="K6337" s="84">
        <v>20</v>
      </c>
      <c r="L6337" s="82">
        <v>98016</v>
      </c>
      <c r="M6337" s="82">
        <v>37698</v>
      </c>
      <c r="N6337" s="82">
        <v>1884.92</v>
      </c>
      <c r="O6337" s="86" t="s">
        <v>17554</v>
      </c>
      <c r="P6337" s="82">
        <v>-1536.34</v>
      </c>
      <c r="Q6337" s="82">
        <v>0</v>
      </c>
      <c r="R6337" s="2">
        <f t="shared" si="196"/>
        <v>60318</v>
      </c>
      <c r="S6337" s="2">
        <f t="shared" si="197"/>
        <v>1884.9375</v>
      </c>
    </row>
    <row r="6338" spans="1:19" x14ac:dyDescent="0.25">
      <c r="A6338" s="85" t="s">
        <v>17726</v>
      </c>
      <c r="B6338" s="85" t="s">
        <v>6872</v>
      </c>
      <c r="C6338" s="85" t="s">
        <v>6873</v>
      </c>
      <c r="D6338" s="85">
        <v>601</v>
      </c>
      <c r="E6338" s="85">
        <v>1</v>
      </c>
      <c r="F6338" s="85" t="s">
        <v>7025</v>
      </c>
      <c r="G6338" s="85" t="s">
        <v>7024</v>
      </c>
      <c r="H6338" s="85" t="s">
        <v>5511</v>
      </c>
      <c r="I6338" s="85" t="s">
        <v>6881</v>
      </c>
      <c r="J6338" s="84">
        <v>50</v>
      </c>
      <c r="K6338" s="84">
        <v>0</v>
      </c>
      <c r="L6338" s="82">
        <v>96629</v>
      </c>
      <c r="M6338" s="82">
        <v>0</v>
      </c>
      <c r="N6338" s="82">
        <v>1932.58</v>
      </c>
      <c r="O6338" s="86" t="s">
        <v>17554</v>
      </c>
      <c r="P6338" s="82">
        <v>-1514.59</v>
      </c>
      <c r="Q6338" s="82">
        <v>0</v>
      </c>
      <c r="R6338" s="2">
        <f t="shared" si="196"/>
        <v>96629</v>
      </c>
      <c r="S6338" s="2">
        <f t="shared" si="197"/>
        <v>1932.58</v>
      </c>
    </row>
    <row r="6339" spans="1:19" x14ac:dyDescent="0.25">
      <c r="A6339" s="85" t="s">
        <v>17726</v>
      </c>
      <c r="B6339" s="85" t="s">
        <v>6895</v>
      </c>
      <c r="C6339" s="85" t="s">
        <v>6896</v>
      </c>
      <c r="D6339" s="85">
        <v>659</v>
      </c>
      <c r="E6339" s="85">
        <v>59</v>
      </c>
      <c r="F6339" s="85" t="s">
        <v>7023</v>
      </c>
      <c r="G6339" s="85" t="s">
        <v>7022</v>
      </c>
      <c r="H6339" s="85" t="s">
        <v>5512</v>
      </c>
      <c r="I6339" s="85" t="s">
        <v>6922</v>
      </c>
      <c r="J6339" s="84">
        <v>60</v>
      </c>
      <c r="K6339" s="84">
        <v>0</v>
      </c>
      <c r="L6339" s="82">
        <v>134541</v>
      </c>
      <c r="M6339" s="82">
        <v>0</v>
      </c>
      <c r="N6339" s="82">
        <v>2242.35</v>
      </c>
      <c r="O6339" s="86" t="s">
        <v>17552</v>
      </c>
      <c r="P6339" s="82">
        <v>6406.71</v>
      </c>
      <c r="Q6339" s="82">
        <v>0</v>
      </c>
      <c r="R6339" s="2">
        <f t="shared" si="196"/>
        <v>134541</v>
      </c>
      <c r="S6339" s="2">
        <f t="shared" si="197"/>
        <v>2242.35</v>
      </c>
    </row>
    <row r="6340" spans="1:19" x14ac:dyDescent="0.25">
      <c r="A6340" s="85" t="s">
        <v>17726</v>
      </c>
      <c r="B6340" s="85" t="s">
        <v>6872</v>
      </c>
      <c r="C6340" s="85" t="s">
        <v>6873</v>
      </c>
      <c r="D6340" s="85">
        <v>601</v>
      </c>
      <c r="E6340" s="85">
        <v>1</v>
      </c>
      <c r="F6340" s="85" t="s">
        <v>7021</v>
      </c>
      <c r="G6340" s="85" t="s">
        <v>7020</v>
      </c>
      <c r="H6340" s="85" t="s">
        <v>5513</v>
      </c>
      <c r="I6340" s="85" t="s">
        <v>6881</v>
      </c>
      <c r="J6340" s="84">
        <v>103</v>
      </c>
      <c r="K6340" s="84">
        <v>0</v>
      </c>
      <c r="L6340" s="82">
        <v>226924</v>
      </c>
      <c r="M6340" s="82">
        <v>0</v>
      </c>
      <c r="N6340" s="82">
        <v>2203.15</v>
      </c>
      <c r="O6340" s="86" t="s">
        <v>17552</v>
      </c>
      <c r="P6340" s="82">
        <v>10805.89</v>
      </c>
      <c r="Q6340" s="82">
        <v>0</v>
      </c>
      <c r="R6340" s="2">
        <f t="shared" ref="R6340:R6403" si="198">L6340-M6340</f>
        <v>226924</v>
      </c>
      <c r="S6340" s="2">
        <f t="shared" ref="S6340:S6403" si="199">R6340/J6340</f>
        <v>2203.1456310679609</v>
      </c>
    </row>
    <row r="6341" spans="1:19" x14ac:dyDescent="0.25">
      <c r="A6341" s="85" t="s">
        <v>17726</v>
      </c>
      <c r="B6341" s="85" t="s">
        <v>6872</v>
      </c>
      <c r="C6341" s="85" t="s">
        <v>6873</v>
      </c>
      <c r="D6341" s="85">
        <v>601</v>
      </c>
      <c r="E6341" s="85">
        <v>1</v>
      </c>
      <c r="F6341" s="85" t="s">
        <v>7019</v>
      </c>
      <c r="G6341" s="85" t="s">
        <v>7018</v>
      </c>
      <c r="H6341" s="85" t="s">
        <v>5514</v>
      </c>
      <c r="I6341" s="85" t="s">
        <v>7017</v>
      </c>
      <c r="J6341" s="84">
        <v>57</v>
      </c>
      <c r="K6341" s="84">
        <v>0</v>
      </c>
      <c r="L6341" s="82">
        <v>121444</v>
      </c>
      <c r="M6341" s="82">
        <v>0</v>
      </c>
      <c r="N6341" s="82">
        <v>2130.6</v>
      </c>
      <c r="O6341" s="86" t="s">
        <v>17552</v>
      </c>
      <c r="P6341" s="82">
        <v>5783.06</v>
      </c>
      <c r="Q6341" s="82">
        <v>0</v>
      </c>
      <c r="R6341" s="2">
        <f t="shared" si="198"/>
        <v>121444</v>
      </c>
      <c r="S6341" s="2">
        <f t="shared" si="199"/>
        <v>2130.5964912280701</v>
      </c>
    </row>
    <row r="6342" spans="1:19" x14ac:dyDescent="0.25">
      <c r="A6342" s="85" t="s">
        <v>17726</v>
      </c>
      <c r="B6342" s="85" t="s">
        <v>6872</v>
      </c>
      <c r="C6342" s="85" t="s">
        <v>6873</v>
      </c>
      <c r="D6342" s="85">
        <v>601</v>
      </c>
      <c r="E6342" s="85">
        <v>1</v>
      </c>
      <c r="F6342" s="85" t="s">
        <v>7016</v>
      </c>
      <c r="G6342" s="85" t="s">
        <v>7015</v>
      </c>
      <c r="H6342" s="85" t="s">
        <v>5515</v>
      </c>
      <c r="I6342" s="85" t="s">
        <v>7014</v>
      </c>
      <c r="J6342" s="84">
        <v>32</v>
      </c>
      <c r="K6342" s="84">
        <v>0</v>
      </c>
      <c r="L6342" s="82">
        <v>69688</v>
      </c>
      <c r="M6342" s="82">
        <v>0</v>
      </c>
      <c r="N6342" s="82">
        <v>2177.75</v>
      </c>
      <c r="O6342" s="86" t="s">
        <v>17554</v>
      </c>
      <c r="P6342" s="82">
        <v>-1092.3</v>
      </c>
      <c r="Q6342" s="82">
        <v>0</v>
      </c>
      <c r="R6342" s="2">
        <f t="shared" si="198"/>
        <v>69688</v>
      </c>
      <c r="S6342" s="2">
        <f t="shared" si="199"/>
        <v>2177.75</v>
      </c>
    </row>
    <row r="6343" spans="1:19" x14ac:dyDescent="0.25">
      <c r="A6343" s="85" t="s">
        <v>17726</v>
      </c>
      <c r="B6343" s="85" t="s">
        <v>6906</v>
      </c>
      <c r="C6343" s="85" t="s">
        <v>6907</v>
      </c>
      <c r="D6343" s="85">
        <v>624</v>
      </c>
      <c r="E6343" s="85">
        <v>24</v>
      </c>
      <c r="F6343" s="85" t="s">
        <v>7013</v>
      </c>
      <c r="G6343" s="85" t="s">
        <v>7012</v>
      </c>
      <c r="H6343" s="85" t="s">
        <v>5516</v>
      </c>
      <c r="I6343" s="85" t="s">
        <v>6881</v>
      </c>
      <c r="J6343" s="84">
        <v>36</v>
      </c>
      <c r="K6343" s="84">
        <v>0</v>
      </c>
      <c r="L6343" s="82">
        <v>71432</v>
      </c>
      <c r="M6343" s="82">
        <v>0</v>
      </c>
      <c r="N6343" s="82">
        <v>1984.22</v>
      </c>
      <c r="O6343" s="86" t="s">
        <v>17554</v>
      </c>
      <c r="P6343" s="82">
        <v>-1119.6400000000001</v>
      </c>
      <c r="Q6343" s="82">
        <v>0</v>
      </c>
      <c r="R6343" s="2">
        <f t="shared" si="198"/>
        <v>71432</v>
      </c>
      <c r="S6343" s="2">
        <f t="shared" si="199"/>
        <v>1984.2222222222222</v>
      </c>
    </row>
    <row r="6344" spans="1:19" x14ac:dyDescent="0.25">
      <c r="A6344" s="85" t="s">
        <v>17726</v>
      </c>
      <c r="B6344" s="85" t="s">
        <v>6872</v>
      </c>
      <c r="C6344" s="85" t="s">
        <v>6873</v>
      </c>
      <c r="D6344" s="85">
        <v>601</v>
      </c>
      <c r="E6344" s="85">
        <v>1</v>
      </c>
      <c r="F6344" s="85" t="s">
        <v>7011</v>
      </c>
      <c r="G6344" s="85" t="s">
        <v>7010</v>
      </c>
      <c r="H6344" s="85" t="s">
        <v>5517</v>
      </c>
      <c r="I6344" s="85" t="s">
        <v>6881</v>
      </c>
      <c r="J6344" s="84">
        <v>40</v>
      </c>
      <c r="K6344" s="84">
        <v>0</v>
      </c>
      <c r="L6344" s="82">
        <v>87630</v>
      </c>
      <c r="M6344" s="82">
        <v>0</v>
      </c>
      <c r="N6344" s="82">
        <v>2190.75</v>
      </c>
      <c r="O6344" s="86" t="s">
        <v>17552</v>
      </c>
      <c r="P6344" s="82">
        <v>4172.88</v>
      </c>
      <c r="Q6344" s="82">
        <v>0</v>
      </c>
      <c r="R6344" s="2">
        <f t="shared" si="198"/>
        <v>87630</v>
      </c>
      <c r="S6344" s="2">
        <f t="shared" si="199"/>
        <v>2190.75</v>
      </c>
    </row>
    <row r="6345" spans="1:19" x14ac:dyDescent="0.25">
      <c r="A6345" s="85" t="s">
        <v>17726</v>
      </c>
      <c r="B6345" s="85" t="s">
        <v>6872</v>
      </c>
      <c r="C6345" s="85" t="s">
        <v>6873</v>
      </c>
      <c r="D6345" s="85">
        <v>601</v>
      </c>
      <c r="E6345" s="85">
        <v>1</v>
      </c>
      <c r="F6345" s="85" t="s">
        <v>7009</v>
      </c>
      <c r="G6345" s="85" t="s">
        <v>7008</v>
      </c>
      <c r="H6345" s="85" t="s">
        <v>5518</v>
      </c>
      <c r="I6345" s="85" t="s">
        <v>6881</v>
      </c>
      <c r="J6345" s="84">
        <v>36</v>
      </c>
      <c r="K6345" s="84">
        <v>0</v>
      </c>
      <c r="L6345" s="82">
        <v>63103</v>
      </c>
      <c r="M6345" s="82">
        <v>0</v>
      </c>
      <c r="N6345" s="82">
        <v>1752.86</v>
      </c>
      <c r="O6345" s="86" t="s">
        <v>17554</v>
      </c>
      <c r="P6345" s="82">
        <v>-989.1</v>
      </c>
      <c r="Q6345" s="82">
        <v>0</v>
      </c>
      <c r="R6345" s="2">
        <f t="shared" si="198"/>
        <v>63103</v>
      </c>
      <c r="S6345" s="2">
        <f t="shared" si="199"/>
        <v>1752.8611111111111</v>
      </c>
    </row>
    <row r="6346" spans="1:19" x14ac:dyDescent="0.25">
      <c r="A6346" s="85" t="s">
        <v>17726</v>
      </c>
      <c r="B6346" s="85" t="s">
        <v>6895</v>
      </c>
      <c r="C6346" s="85" t="s">
        <v>6896</v>
      </c>
      <c r="D6346" s="85">
        <v>659</v>
      </c>
      <c r="E6346" s="85">
        <v>59</v>
      </c>
      <c r="F6346" s="85" t="s">
        <v>7007</v>
      </c>
      <c r="G6346" s="85" t="s">
        <v>7006</v>
      </c>
      <c r="H6346" s="85" t="s">
        <v>5519</v>
      </c>
      <c r="I6346" s="85" t="s">
        <v>7005</v>
      </c>
      <c r="J6346" s="84">
        <v>170</v>
      </c>
      <c r="K6346" s="84">
        <v>0</v>
      </c>
      <c r="L6346" s="82">
        <v>320965</v>
      </c>
      <c r="M6346" s="82">
        <v>0</v>
      </c>
      <c r="N6346" s="82">
        <v>1888.03</v>
      </c>
      <c r="O6346" s="86" t="s">
        <v>17554</v>
      </c>
      <c r="P6346" s="82">
        <v>-5030.8999999999996</v>
      </c>
      <c r="Q6346" s="82">
        <v>0</v>
      </c>
      <c r="R6346" s="2">
        <f t="shared" si="198"/>
        <v>320965</v>
      </c>
      <c r="S6346" s="2">
        <f t="shared" si="199"/>
        <v>1888.0294117647059</v>
      </c>
    </row>
    <row r="6347" spans="1:19" x14ac:dyDescent="0.25">
      <c r="A6347" s="85" t="s">
        <v>17726</v>
      </c>
      <c r="B6347" s="85" t="s">
        <v>6872</v>
      </c>
      <c r="C6347" s="85" t="s">
        <v>6873</v>
      </c>
      <c r="D6347" s="85">
        <v>601</v>
      </c>
      <c r="E6347" s="85">
        <v>1</v>
      </c>
      <c r="F6347" s="85" t="s">
        <v>7004</v>
      </c>
      <c r="G6347" s="85" t="s">
        <v>7003</v>
      </c>
      <c r="H6347" s="85" t="s">
        <v>5520</v>
      </c>
      <c r="I6347" s="85" t="s">
        <v>7002</v>
      </c>
      <c r="J6347" s="84">
        <v>30</v>
      </c>
      <c r="K6347" s="84">
        <v>0</v>
      </c>
      <c r="L6347" s="82">
        <v>62818</v>
      </c>
      <c r="M6347" s="82">
        <v>0</v>
      </c>
      <c r="N6347" s="82">
        <v>2093.9299999999998</v>
      </c>
      <c r="O6347" s="86" t="s">
        <v>17552</v>
      </c>
      <c r="P6347" s="82">
        <v>2991.35</v>
      </c>
      <c r="Q6347" s="82">
        <v>0</v>
      </c>
      <c r="R6347" s="2">
        <f t="shared" si="198"/>
        <v>62818</v>
      </c>
      <c r="S6347" s="2">
        <f t="shared" si="199"/>
        <v>2093.9333333333334</v>
      </c>
    </row>
    <row r="6348" spans="1:19" x14ac:dyDescent="0.25">
      <c r="A6348" s="85" t="s">
        <v>17726</v>
      </c>
      <c r="B6348" s="85" t="s">
        <v>6872</v>
      </c>
      <c r="C6348" s="85" t="s">
        <v>6873</v>
      </c>
      <c r="D6348" s="85">
        <v>601</v>
      </c>
      <c r="E6348" s="85">
        <v>1</v>
      </c>
      <c r="F6348" s="85" t="s">
        <v>7001</v>
      </c>
      <c r="G6348" s="85" t="s">
        <v>7000</v>
      </c>
      <c r="H6348" s="85" t="s">
        <v>5521</v>
      </c>
      <c r="I6348" s="85" t="s">
        <v>6881</v>
      </c>
      <c r="J6348" s="84">
        <v>20</v>
      </c>
      <c r="K6348" s="84">
        <v>0</v>
      </c>
      <c r="L6348" s="82">
        <v>41015</v>
      </c>
      <c r="M6348" s="82">
        <v>0</v>
      </c>
      <c r="N6348" s="82">
        <v>2050.75</v>
      </c>
      <c r="O6348" s="86" t="s">
        <v>17554</v>
      </c>
      <c r="P6348" s="82">
        <v>-642.89</v>
      </c>
      <c r="Q6348" s="82">
        <v>0</v>
      </c>
      <c r="R6348" s="2">
        <f t="shared" si="198"/>
        <v>41015</v>
      </c>
      <c r="S6348" s="2">
        <f t="shared" si="199"/>
        <v>2050.75</v>
      </c>
    </row>
    <row r="6349" spans="1:19" x14ac:dyDescent="0.25">
      <c r="A6349" s="85" t="s">
        <v>17726</v>
      </c>
      <c r="B6349" s="85" t="s">
        <v>6872</v>
      </c>
      <c r="C6349" s="85" t="s">
        <v>6873</v>
      </c>
      <c r="D6349" s="85">
        <v>601</v>
      </c>
      <c r="E6349" s="85">
        <v>1</v>
      </c>
      <c r="F6349" s="85" t="s">
        <v>6999</v>
      </c>
      <c r="G6349" s="85" t="s">
        <v>6998</v>
      </c>
      <c r="H6349" s="85" t="s">
        <v>5522</v>
      </c>
      <c r="I6349" s="85" t="s">
        <v>6881</v>
      </c>
      <c r="J6349" s="84">
        <v>20</v>
      </c>
      <c r="K6349" s="84">
        <v>0</v>
      </c>
      <c r="L6349" s="82">
        <v>39283</v>
      </c>
      <c r="M6349" s="82">
        <v>0</v>
      </c>
      <c r="N6349" s="82">
        <v>1964.15</v>
      </c>
      <c r="O6349" s="86" t="s">
        <v>17552</v>
      </c>
      <c r="P6349" s="82">
        <v>1870.62</v>
      </c>
      <c r="Q6349" s="82">
        <v>0</v>
      </c>
      <c r="R6349" s="2">
        <f t="shared" si="198"/>
        <v>39283</v>
      </c>
      <c r="S6349" s="2">
        <f t="shared" si="199"/>
        <v>1964.15</v>
      </c>
    </row>
    <row r="6350" spans="1:19" x14ac:dyDescent="0.25">
      <c r="A6350" s="85" t="s">
        <v>17726</v>
      </c>
      <c r="B6350" s="85" t="s">
        <v>6906</v>
      </c>
      <c r="C6350" s="85" t="s">
        <v>6907</v>
      </c>
      <c r="D6350" s="85">
        <v>624</v>
      </c>
      <c r="E6350" s="85">
        <v>24</v>
      </c>
      <c r="F6350" s="85" t="s">
        <v>6997</v>
      </c>
      <c r="G6350" s="85" t="s">
        <v>6996</v>
      </c>
      <c r="H6350" s="85" t="s">
        <v>5523</v>
      </c>
      <c r="I6350" s="85" t="s">
        <v>6881</v>
      </c>
      <c r="J6350" s="84">
        <v>60</v>
      </c>
      <c r="K6350" s="84">
        <v>0</v>
      </c>
      <c r="L6350" s="82">
        <v>121735</v>
      </c>
      <c r="M6350" s="82">
        <v>0</v>
      </c>
      <c r="N6350" s="82">
        <v>2028.92</v>
      </c>
      <c r="O6350" s="86" t="s">
        <v>17552</v>
      </c>
      <c r="P6350" s="82">
        <v>5796.93</v>
      </c>
      <c r="Q6350" s="82">
        <v>0</v>
      </c>
      <c r="R6350" s="2">
        <f t="shared" si="198"/>
        <v>121735</v>
      </c>
      <c r="S6350" s="2">
        <f t="shared" si="199"/>
        <v>2028.9166666666667</v>
      </c>
    </row>
    <row r="6351" spans="1:19" x14ac:dyDescent="0.25">
      <c r="A6351" s="85" t="s">
        <v>17726</v>
      </c>
      <c r="B6351" s="85" t="s">
        <v>6895</v>
      </c>
      <c r="C6351" s="85" t="s">
        <v>6896</v>
      </c>
      <c r="D6351" s="85">
        <v>659</v>
      </c>
      <c r="E6351" s="85">
        <v>59</v>
      </c>
      <c r="F6351" s="85" t="s">
        <v>6995</v>
      </c>
      <c r="G6351" s="85" t="s">
        <v>6994</v>
      </c>
      <c r="H6351" s="85" t="s">
        <v>5524</v>
      </c>
      <c r="I6351" s="85" t="s">
        <v>6993</v>
      </c>
      <c r="J6351" s="84">
        <v>76</v>
      </c>
      <c r="K6351" s="84">
        <v>0</v>
      </c>
      <c r="L6351" s="82">
        <v>135973</v>
      </c>
      <c r="M6351" s="82">
        <v>0</v>
      </c>
      <c r="N6351" s="82">
        <v>1789.12</v>
      </c>
      <c r="O6351" s="86" t="s">
        <v>17552</v>
      </c>
      <c r="P6351" s="82">
        <v>6474.94</v>
      </c>
      <c r="Q6351" s="82">
        <v>0</v>
      </c>
      <c r="R6351" s="2">
        <f t="shared" si="198"/>
        <v>135973</v>
      </c>
      <c r="S6351" s="2">
        <f t="shared" si="199"/>
        <v>1789.1184210526317</v>
      </c>
    </row>
    <row r="6352" spans="1:19" x14ac:dyDescent="0.25">
      <c r="A6352" s="85" t="s">
        <v>17726</v>
      </c>
      <c r="B6352" s="85" t="s">
        <v>6906</v>
      </c>
      <c r="C6352" s="85" t="s">
        <v>6907</v>
      </c>
      <c r="D6352" s="85">
        <v>624</v>
      </c>
      <c r="E6352" s="85">
        <v>24</v>
      </c>
      <c r="F6352" s="85" t="s">
        <v>6992</v>
      </c>
      <c r="G6352" s="85" t="s">
        <v>6991</v>
      </c>
      <c r="H6352" s="85" t="s">
        <v>5525</v>
      </c>
      <c r="I6352" s="85" t="s">
        <v>6881</v>
      </c>
      <c r="J6352" s="84">
        <v>28</v>
      </c>
      <c r="K6352" s="84">
        <v>0</v>
      </c>
      <c r="L6352" s="82">
        <v>60879</v>
      </c>
      <c r="M6352" s="82">
        <v>0</v>
      </c>
      <c r="N6352" s="82">
        <v>2174.25</v>
      </c>
      <c r="O6352" s="86" t="s">
        <v>17554</v>
      </c>
      <c r="P6352" s="82">
        <v>-954.24</v>
      </c>
      <c r="Q6352" s="82">
        <v>0</v>
      </c>
      <c r="R6352" s="2">
        <f t="shared" si="198"/>
        <v>60879</v>
      </c>
      <c r="S6352" s="2">
        <f t="shared" si="199"/>
        <v>2174.25</v>
      </c>
    </row>
    <row r="6353" spans="1:19" x14ac:dyDescent="0.25">
      <c r="A6353" s="85" t="s">
        <v>17726</v>
      </c>
      <c r="B6353" s="85" t="s">
        <v>6906</v>
      </c>
      <c r="C6353" s="85" t="s">
        <v>6907</v>
      </c>
      <c r="D6353" s="85">
        <v>624</v>
      </c>
      <c r="E6353" s="85">
        <v>24</v>
      </c>
      <c r="F6353" s="85" t="s">
        <v>6990</v>
      </c>
      <c r="G6353" s="85" t="s">
        <v>6989</v>
      </c>
      <c r="H6353" s="85" t="s">
        <v>5526</v>
      </c>
      <c r="I6353" s="85" t="s">
        <v>6988</v>
      </c>
      <c r="J6353" s="84">
        <v>110</v>
      </c>
      <c r="K6353" s="84">
        <v>0</v>
      </c>
      <c r="L6353" s="82">
        <v>235512</v>
      </c>
      <c r="M6353" s="82">
        <v>0</v>
      </c>
      <c r="N6353" s="82">
        <v>2141.02</v>
      </c>
      <c r="O6353" s="86" t="s">
        <v>17552</v>
      </c>
      <c r="P6353" s="82">
        <v>11214.84</v>
      </c>
      <c r="Q6353" s="82">
        <v>0</v>
      </c>
      <c r="R6353" s="2">
        <f t="shared" si="198"/>
        <v>235512</v>
      </c>
      <c r="S6353" s="2">
        <f t="shared" si="199"/>
        <v>2141.0181818181818</v>
      </c>
    </row>
    <row r="6354" spans="1:19" x14ac:dyDescent="0.25">
      <c r="A6354" s="85" t="s">
        <v>17726</v>
      </c>
      <c r="B6354" s="85" t="s">
        <v>6872</v>
      </c>
      <c r="C6354" s="85" t="s">
        <v>6873</v>
      </c>
      <c r="D6354" s="85">
        <v>601</v>
      </c>
      <c r="E6354" s="85">
        <v>1</v>
      </c>
      <c r="F6354" s="85" t="s">
        <v>6987</v>
      </c>
      <c r="G6354" s="85" t="s">
        <v>6986</v>
      </c>
      <c r="H6354" s="85" t="s">
        <v>5527</v>
      </c>
      <c r="I6354" s="85" t="s">
        <v>6985</v>
      </c>
      <c r="J6354" s="84">
        <v>100</v>
      </c>
      <c r="K6354" s="84">
        <v>0</v>
      </c>
      <c r="L6354" s="82">
        <v>197990</v>
      </c>
      <c r="M6354" s="82">
        <v>0</v>
      </c>
      <c r="N6354" s="82">
        <v>1979.9</v>
      </c>
      <c r="O6354" s="86" t="s">
        <v>17554</v>
      </c>
      <c r="P6354" s="82">
        <v>-3103.35</v>
      </c>
      <c r="Q6354" s="82">
        <v>0</v>
      </c>
      <c r="R6354" s="2">
        <f t="shared" si="198"/>
        <v>197990</v>
      </c>
      <c r="S6354" s="2">
        <f t="shared" si="199"/>
        <v>1979.9</v>
      </c>
    </row>
    <row r="6355" spans="1:19" x14ac:dyDescent="0.25">
      <c r="A6355" s="85" t="s">
        <v>17726</v>
      </c>
      <c r="B6355" s="85" t="s">
        <v>6872</v>
      </c>
      <c r="C6355" s="85" t="s">
        <v>6873</v>
      </c>
      <c r="D6355" s="85">
        <v>601</v>
      </c>
      <c r="E6355" s="85">
        <v>1</v>
      </c>
      <c r="F6355" s="85" t="s">
        <v>6984</v>
      </c>
      <c r="G6355" s="85" t="s">
        <v>6983</v>
      </c>
      <c r="H6355" s="85" t="s">
        <v>5528</v>
      </c>
      <c r="I6355" s="85" t="s">
        <v>6881</v>
      </c>
      <c r="J6355" s="84">
        <v>117</v>
      </c>
      <c r="K6355" s="84">
        <v>0</v>
      </c>
      <c r="L6355" s="82">
        <v>265069</v>
      </c>
      <c r="M6355" s="82">
        <v>0</v>
      </c>
      <c r="N6355" s="82">
        <v>2265.5500000000002</v>
      </c>
      <c r="O6355" s="86" t="s">
        <v>17552</v>
      </c>
      <c r="P6355" s="82">
        <v>12622.32</v>
      </c>
      <c r="Q6355" s="82">
        <v>0</v>
      </c>
      <c r="R6355" s="2">
        <f t="shared" si="198"/>
        <v>265069</v>
      </c>
      <c r="S6355" s="2">
        <f t="shared" si="199"/>
        <v>2265.5470085470088</v>
      </c>
    </row>
    <row r="6356" spans="1:19" x14ac:dyDescent="0.25">
      <c r="A6356" s="85" t="s">
        <v>17726</v>
      </c>
      <c r="B6356" s="85" t="s">
        <v>6906</v>
      </c>
      <c r="C6356" s="85" t="s">
        <v>6907</v>
      </c>
      <c r="D6356" s="85">
        <v>624</v>
      </c>
      <c r="E6356" s="85">
        <v>24</v>
      </c>
      <c r="F6356" s="85" t="s">
        <v>6982</v>
      </c>
      <c r="G6356" s="85" t="s">
        <v>6981</v>
      </c>
      <c r="H6356" s="85" t="s">
        <v>5529</v>
      </c>
      <c r="I6356" s="85" t="s">
        <v>6980</v>
      </c>
      <c r="J6356" s="84">
        <v>150</v>
      </c>
      <c r="K6356" s="84">
        <v>0</v>
      </c>
      <c r="L6356" s="82">
        <v>361954</v>
      </c>
      <c r="M6356" s="82">
        <v>0</v>
      </c>
      <c r="N6356" s="82">
        <v>2413.0300000000002</v>
      </c>
      <c r="O6356" s="86" t="s">
        <v>17552</v>
      </c>
      <c r="P6356" s="82">
        <v>17235.93</v>
      </c>
      <c r="Q6356" s="82">
        <v>0</v>
      </c>
      <c r="R6356" s="2">
        <f t="shared" si="198"/>
        <v>361954</v>
      </c>
      <c r="S6356" s="2">
        <f t="shared" si="199"/>
        <v>2413.0266666666666</v>
      </c>
    </row>
    <row r="6357" spans="1:19" x14ac:dyDescent="0.25">
      <c r="A6357" s="85" t="s">
        <v>17726</v>
      </c>
      <c r="B6357" s="85" t="s">
        <v>6872</v>
      </c>
      <c r="C6357" s="85" t="s">
        <v>6873</v>
      </c>
      <c r="D6357" s="85">
        <v>601</v>
      </c>
      <c r="E6357" s="85">
        <v>1</v>
      </c>
      <c r="F6357" s="85" t="s">
        <v>6979</v>
      </c>
      <c r="G6357" s="85" t="s">
        <v>6978</v>
      </c>
      <c r="H6357" s="85" t="s">
        <v>5530</v>
      </c>
      <c r="I6357" s="85" t="s">
        <v>6977</v>
      </c>
      <c r="J6357" s="84">
        <v>17</v>
      </c>
      <c r="K6357" s="84">
        <v>0</v>
      </c>
      <c r="L6357" s="82">
        <v>27819</v>
      </c>
      <c r="M6357" s="82">
        <v>0</v>
      </c>
      <c r="N6357" s="82">
        <v>1636.41</v>
      </c>
      <c r="O6357" s="86" t="s">
        <v>17554</v>
      </c>
      <c r="P6357" s="82">
        <v>-436.05</v>
      </c>
      <c r="Q6357" s="82">
        <v>0</v>
      </c>
      <c r="R6357" s="2">
        <f t="shared" si="198"/>
        <v>27819</v>
      </c>
      <c r="S6357" s="2">
        <f t="shared" si="199"/>
        <v>1636.4117647058824</v>
      </c>
    </row>
    <row r="6358" spans="1:19" x14ac:dyDescent="0.25">
      <c r="A6358" s="85" t="s">
        <v>17726</v>
      </c>
      <c r="B6358" s="85" t="s">
        <v>6906</v>
      </c>
      <c r="C6358" s="85" t="s">
        <v>6907</v>
      </c>
      <c r="D6358" s="85">
        <v>624</v>
      </c>
      <c r="E6358" s="85">
        <v>24</v>
      </c>
      <c r="F6358" s="85" t="s">
        <v>6976</v>
      </c>
      <c r="G6358" s="85" t="s">
        <v>6039</v>
      </c>
      <c r="H6358" s="85" t="s">
        <v>5531</v>
      </c>
      <c r="I6358" s="85" t="s">
        <v>6881</v>
      </c>
      <c r="J6358" s="84">
        <v>22</v>
      </c>
      <c r="K6358" s="84">
        <v>0</v>
      </c>
      <c r="L6358" s="82">
        <v>48499</v>
      </c>
      <c r="M6358" s="82">
        <v>0</v>
      </c>
      <c r="N6358" s="82">
        <v>2204.5</v>
      </c>
      <c r="O6358" s="86" t="s">
        <v>17554</v>
      </c>
      <c r="P6358" s="82">
        <v>-760.2</v>
      </c>
      <c r="Q6358" s="82">
        <v>0</v>
      </c>
      <c r="R6358" s="2">
        <f t="shared" si="198"/>
        <v>48499</v>
      </c>
      <c r="S6358" s="2">
        <f t="shared" si="199"/>
        <v>2204.5</v>
      </c>
    </row>
    <row r="6359" spans="1:19" x14ac:dyDescent="0.25">
      <c r="A6359" s="85" t="s">
        <v>17726</v>
      </c>
      <c r="B6359" s="85" t="s">
        <v>6895</v>
      </c>
      <c r="C6359" s="85" t="s">
        <v>6896</v>
      </c>
      <c r="D6359" s="85">
        <v>659</v>
      </c>
      <c r="E6359" s="85">
        <v>59</v>
      </c>
      <c r="F6359" s="85" t="s">
        <v>6975</v>
      </c>
      <c r="G6359" s="85" t="s">
        <v>6974</v>
      </c>
      <c r="H6359" s="85" t="s">
        <v>5532</v>
      </c>
      <c r="I6359" s="85" t="s">
        <v>6973</v>
      </c>
      <c r="J6359" s="84">
        <v>40</v>
      </c>
      <c r="K6359" s="84">
        <v>0</v>
      </c>
      <c r="L6359" s="82">
        <v>86538</v>
      </c>
      <c r="M6359" s="82">
        <v>0</v>
      </c>
      <c r="N6359" s="82">
        <v>2163.4499999999998</v>
      </c>
      <c r="O6359" s="86" t="s">
        <v>17552</v>
      </c>
      <c r="P6359" s="82">
        <v>4120.87</v>
      </c>
      <c r="Q6359" s="82">
        <v>0</v>
      </c>
      <c r="R6359" s="2">
        <f t="shared" si="198"/>
        <v>86538</v>
      </c>
      <c r="S6359" s="2">
        <f t="shared" si="199"/>
        <v>2163.4499999999998</v>
      </c>
    </row>
    <row r="6360" spans="1:19" x14ac:dyDescent="0.25">
      <c r="A6360" s="85" t="s">
        <v>17726</v>
      </c>
      <c r="B6360" s="85" t="s">
        <v>6895</v>
      </c>
      <c r="C6360" s="85" t="s">
        <v>6896</v>
      </c>
      <c r="D6360" s="85">
        <v>659</v>
      </c>
      <c r="E6360" s="85">
        <v>59</v>
      </c>
      <c r="F6360" s="85" t="s">
        <v>6972</v>
      </c>
      <c r="G6360" s="85" t="s">
        <v>6971</v>
      </c>
      <c r="H6360" s="85" t="s">
        <v>5533</v>
      </c>
      <c r="I6360" s="85" t="s">
        <v>6970</v>
      </c>
      <c r="J6360" s="84">
        <v>21</v>
      </c>
      <c r="K6360" s="84">
        <v>0</v>
      </c>
      <c r="L6360" s="82">
        <v>39113</v>
      </c>
      <c r="M6360" s="82">
        <v>0</v>
      </c>
      <c r="N6360" s="82">
        <v>1862.52</v>
      </c>
      <c r="O6360" s="86" t="s">
        <v>17554</v>
      </c>
      <c r="P6360" s="82">
        <v>-613.07000000000005</v>
      </c>
      <c r="Q6360" s="82">
        <v>0</v>
      </c>
      <c r="R6360" s="2">
        <f t="shared" si="198"/>
        <v>39113</v>
      </c>
      <c r="S6360" s="2">
        <f t="shared" si="199"/>
        <v>1862.5238095238096</v>
      </c>
    </row>
    <row r="6361" spans="1:19" x14ac:dyDescent="0.25">
      <c r="A6361" s="85" t="s">
        <v>17726</v>
      </c>
      <c r="B6361" s="85" t="s">
        <v>6872</v>
      </c>
      <c r="C6361" s="85" t="s">
        <v>6873</v>
      </c>
      <c r="D6361" s="85">
        <v>601</v>
      </c>
      <c r="E6361" s="85">
        <v>1</v>
      </c>
      <c r="F6361" s="85" t="s">
        <v>6969</v>
      </c>
      <c r="G6361" s="85" t="s">
        <v>6968</v>
      </c>
      <c r="H6361" s="85" t="s">
        <v>5534</v>
      </c>
      <c r="I6361" s="85" t="s">
        <v>6967</v>
      </c>
      <c r="J6361" s="84">
        <v>16</v>
      </c>
      <c r="K6361" s="84">
        <v>0</v>
      </c>
      <c r="L6361" s="82">
        <v>31534</v>
      </c>
      <c r="M6361" s="82">
        <v>0</v>
      </c>
      <c r="N6361" s="82">
        <v>1970.88</v>
      </c>
      <c r="O6361" s="86" t="s">
        <v>17554</v>
      </c>
      <c r="P6361" s="82">
        <v>-494.26</v>
      </c>
      <c r="Q6361" s="82">
        <v>0</v>
      </c>
      <c r="R6361" s="2">
        <f t="shared" si="198"/>
        <v>31534</v>
      </c>
      <c r="S6361" s="2">
        <f t="shared" si="199"/>
        <v>1970.875</v>
      </c>
    </row>
    <row r="6362" spans="1:19" x14ac:dyDescent="0.25">
      <c r="A6362" s="85" t="s">
        <v>17726</v>
      </c>
      <c r="B6362" s="85" t="s">
        <v>6895</v>
      </c>
      <c r="C6362" s="85" t="s">
        <v>6896</v>
      </c>
      <c r="D6362" s="85">
        <v>659</v>
      </c>
      <c r="E6362" s="85">
        <v>59</v>
      </c>
      <c r="F6362" s="85" t="s">
        <v>6966</v>
      </c>
      <c r="G6362" s="85" t="s">
        <v>6965</v>
      </c>
      <c r="H6362" s="85" t="s">
        <v>5535</v>
      </c>
      <c r="I6362" s="85" t="s">
        <v>6881</v>
      </c>
      <c r="J6362" s="84">
        <v>52</v>
      </c>
      <c r="K6362" s="84">
        <v>0</v>
      </c>
      <c r="L6362" s="82">
        <v>120926</v>
      </c>
      <c r="M6362" s="82">
        <v>0</v>
      </c>
      <c r="N6362" s="82">
        <v>2325.5</v>
      </c>
      <c r="O6362" s="86" t="s">
        <v>17554</v>
      </c>
      <c r="P6362" s="82">
        <v>-1895.43</v>
      </c>
      <c r="Q6362" s="82">
        <v>0</v>
      </c>
      <c r="R6362" s="2">
        <f t="shared" si="198"/>
        <v>120926</v>
      </c>
      <c r="S6362" s="2">
        <f t="shared" si="199"/>
        <v>2325.5</v>
      </c>
    </row>
    <row r="6363" spans="1:19" x14ac:dyDescent="0.25">
      <c r="A6363" s="85" t="s">
        <v>17726</v>
      </c>
      <c r="B6363" s="85" t="s">
        <v>6895</v>
      </c>
      <c r="C6363" s="85" t="s">
        <v>6896</v>
      </c>
      <c r="D6363" s="85">
        <v>659</v>
      </c>
      <c r="E6363" s="85">
        <v>59</v>
      </c>
      <c r="F6363" s="85" t="s">
        <v>6964</v>
      </c>
      <c r="G6363" s="85" t="s">
        <v>6963</v>
      </c>
      <c r="H6363" s="85" t="s">
        <v>5536</v>
      </c>
      <c r="I6363" s="85" t="s">
        <v>6962</v>
      </c>
      <c r="J6363" s="84">
        <v>28</v>
      </c>
      <c r="K6363" s="84">
        <v>0</v>
      </c>
      <c r="L6363" s="82">
        <v>58134</v>
      </c>
      <c r="M6363" s="82">
        <v>0</v>
      </c>
      <c r="N6363" s="82">
        <v>2076.21</v>
      </c>
      <c r="O6363" s="86" t="s">
        <v>17554</v>
      </c>
      <c r="P6363" s="82">
        <v>-911.21</v>
      </c>
      <c r="Q6363" s="82">
        <v>0</v>
      </c>
      <c r="R6363" s="2">
        <f t="shared" si="198"/>
        <v>58134</v>
      </c>
      <c r="S6363" s="2">
        <f t="shared" si="199"/>
        <v>2076.2142857142858</v>
      </c>
    </row>
    <row r="6364" spans="1:19" x14ac:dyDescent="0.25">
      <c r="A6364" s="85" t="s">
        <v>17726</v>
      </c>
      <c r="B6364" s="85" t="s">
        <v>6906</v>
      </c>
      <c r="C6364" s="85" t="s">
        <v>6907</v>
      </c>
      <c r="D6364" s="85">
        <v>624</v>
      </c>
      <c r="E6364" s="85">
        <v>24</v>
      </c>
      <c r="F6364" s="85" t="s">
        <v>6961</v>
      </c>
      <c r="G6364" s="85" t="s">
        <v>6960</v>
      </c>
      <c r="H6364" s="85" t="s">
        <v>5537</v>
      </c>
      <c r="I6364" s="85" t="s">
        <v>6959</v>
      </c>
      <c r="J6364" s="84">
        <v>44</v>
      </c>
      <c r="K6364" s="84">
        <v>0</v>
      </c>
      <c r="L6364" s="82">
        <v>93412</v>
      </c>
      <c r="M6364" s="82">
        <v>0</v>
      </c>
      <c r="N6364" s="82">
        <v>2123</v>
      </c>
      <c r="O6364" s="86" t="s">
        <v>17554</v>
      </c>
      <c r="P6364" s="82">
        <v>-1464.17</v>
      </c>
      <c r="Q6364" s="82">
        <v>0</v>
      </c>
      <c r="R6364" s="2">
        <f t="shared" si="198"/>
        <v>93412</v>
      </c>
      <c r="S6364" s="2">
        <f t="shared" si="199"/>
        <v>2123</v>
      </c>
    </row>
    <row r="6365" spans="1:19" x14ac:dyDescent="0.25">
      <c r="A6365" s="85" t="s">
        <v>17726</v>
      </c>
      <c r="B6365" s="85" t="s">
        <v>6872</v>
      </c>
      <c r="C6365" s="85" t="s">
        <v>6873</v>
      </c>
      <c r="D6365" s="85">
        <v>601</v>
      </c>
      <c r="E6365" s="85">
        <v>1</v>
      </c>
      <c r="F6365" s="85" t="s">
        <v>6958</v>
      </c>
      <c r="G6365" s="85" t="s">
        <v>6957</v>
      </c>
      <c r="H6365" s="85" t="s">
        <v>5538</v>
      </c>
      <c r="I6365" s="85" t="s">
        <v>6956</v>
      </c>
      <c r="J6365" s="84">
        <v>100</v>
      </c>
      <c r="K6365" s="84">
        <v>0</v>
      </c>
      <c r="L6365" s="82">
        <v>156149</v>
      </c>
      <c r="M6365" s="82">
        <v>0</v>
      </c>
      <c r="N6365" s="82">
        <v>1561.49</v>
      </c>
      <c r="O6365" s="86" t="s">
        <v>17554</v>
      </c>
      <c r="P6365" s="82">
        <v>-2447.5300000000002</v>
      </c>
      <c r="Q6365" s="82">
        <v>0</v>
      </c>
      <c r="R6365" s="2">
        <f t="shared" si="198"/>
        <v>156149</v>
      </c>
      <c r="S6365" s="2">
        <f t="shared" si="199"/>
        <v>1561.49</v>
      </c>
    </row>
    <row r="6366" spans="1:19" x14ac:dyDescent="0.25">
      <c r="A6366" s="85" t="s">
        <v>17726</v>
      </c>
      <c r="B6366" s="85" t="s">
        <v>6872</v>
      </c>
      <c r="C6366" s="85" t="s">
        <v>6873</v>
      </c>
      <c r="D6366" s="85">
        <v>601</v>
      </c>
      <c r="E6366" s="85">
        <v>1</v>
      </c>
      <c r="F6366" s="85" t="s">
        <v>6955</v>
      </c>
      <c r="G6366" s="85" t="s">
        <v>6954</v>
      </c>
      <c r="H6366" s="85" t="s">
        <v>5539</v>
      </c>
      <c r="I6366" s="85" t="s">
        <v>6881</v>
      </c>
      <c r="J6366" s="84">
        <v>60</v>
      </c>
      <c r="K6366" s="84">
        <v>0</v>
      </c>
      <c r="L6366" s="82">
        <v>140434</v>
      </c>
      <c r="M6366" s="82">
        <v>0</v>
      </c>
      <c r="N6366" s="82">
        <v>2340.5700000000002</v>
      </c>
      <c r="O6366" s="86" t="s">
        <v>17554</v>
      </c>
      <c r="P6366" s="82">
        <v>-2201.1999999999998</v>
      </c>
      <c r="Q6366" s="82">
        <v>0</v>
      </c>
      <c r="R6366" s="2">
        <f t="shared" si="198"/>
        <v>140434</v>
      </c>
      <c r="S6366" s="2">
        <f t="shared" si="199"/>
        <v>2340.5666666666666</v>
      </c>
    </row>
    <row r="6367" spans="1:19" x14ac:dyDescent="0.25">
      <c r="A6367" s="85" t="s">
        <v>17726</v>
      </c>
      <c r="B6367" s="85" t="s">
        <v>6895</v>
      </c>
      <c r="C6367" s="85" t="s">
        <v>6896</v>
      </c>
      <c r="D6367" s="85">
        <v>659</v>
      </c>
      <c r="E6367" s="85">
        <v>59</v>
      </c>
      <c r="F6367" s="85" t="s">
        <v>6953</v>
      </c>
      <c r="G6367" s="85" t="s">
        <v>6952</v>
      </c>
      <c r="H6367" s="85" t="s">
        <v>5540</v>
      </c>
      <c r="I6367" s="85" t="s">
        <v>6951</v>
      </c>
      <c r="J6367" s="84">
        <v>82</v>
      </c>
      <c r="K6367" s="84">
        <v>0</v>
      </c>
      <c r="L6367" s="82">
        <v>169911</v>
      </c>
      <c r="M6367" s="82">
        <v>0</v>
      </c>
      <c r="N6367" s="82">
        <v>2072.09</v>
      </c>
      <c r="O6367" s="86" t="s">
        <v>17554</v>
      </c>
      <c r="P6367" s="82">
        <v>-2663.24</v>
      </c>
      <c r="Q6367" s="82">
        <v>0</v>
      </c>
      <c r="R6367" s="2">
        <f t="shared" si="198"/>
        <v>169911</v>
      </c>
      <c r="S6367" s="2">
        <f t="shared" si="199"/>
        <v>2072.0853658536585</v>
      </c>
    </row>
    <row r="6368" spans="1:19" x14ac:dyDescent="0.25">
      <c r="A6368" s="85" t="s">
        <v>17726</v>
      </c>
      <c r="B6368" s="85" t="s">
        <v>6906</v>
      </c>
      <c r="C6368" s="85" t="s">
        <v>6907</v>
      </c>
      <c r="D6368" s="85">
        <v>624</v>
      </c>
      <c r="E6368" s="85">
        <v>24</v>
      </c>
      <c r="F6368" s="85" t="s">
        <v>6950</v>
      </c>
      <c r="G6368" s="85" t="s">
        <v>6949</v>
      </c>
      <c r="H6368" s="85" t="s">
        <v>5541</v>
      </c>
      <c r="I6368" s="85" t="s">
        <v>6948</v>
      </c>
      <c r="J6368" s="84">
        <v>72</v>
      </c>
      <c r="K6368" s="84">
        <v>0</v>
      </c>
      <c r="L6368" s="82">
        <v>150629</v>
      </c>
      <c r="M6368" s="82">
        <v>0</v>
      </c>
      <c r="N6368" s="82">
        <v>2092.0700000000002</v>
      </c>
      <c r="O6368" s="86" t="s">
        <v>17554</v>
      </c>
      <c r="P6368" s="82">
        <v>-2361.0100000000002</v>
      </c>
      <c r="Q6368" s="82">
        <v>0</v>
      </c>
      <c r="R6368" s="2">
        <f t="shared" si="198"/>
        <v>150629</v>
      </c>
      <c r="S6368" s="2">
        <f t="shared" si="199"/>
        <v>2092.0694444444443</v>
      </c>
    </row>
    <row r="6369" spans="1:19" x14ac:dyDescent="0.25">
      <c r="A6369" s="85" t="s">
        <v>17726</v>
      </c>
      <c r="B6369" s="85" t="s">
        <v>6872</v>
      </c>
      <c r="C6369" s="85" t="s">
        <v>6873</v>
      </c>
      <c r="D6369" s="85">
        <v>601</v>
      </c>
      <c r="E6369" s="85">
        <v>1</v>
      </c>
      <c r="F6369" s="85" t="s">
        <v>6947</v>
      </c>
      <c r="G6369" s="85" t="s">
        <v>6946</v>
      </c>
      <c r="H6369" s="85" t="s">
        <v>5542</v>
      </c>
      <c r="I6369" s="85" t="s">
        <v>6945</v>
      </c>
      <c r="J6369" s="84">
        <v>58</v>
      </c>
      <c r="K6369" s="84">
        <v>0</v>
      </c>
      <c r="L6369" s="82">
        <v>112445</v>
      </c>
      <c r="M6369" s="82">
        <v>0</v>
      </c>
      <c r="N6369" s="82">
        <v>1938.71</v>
      </c>
      <c r="O6369" s="86" t="s">
        <v>17552</v>
      </c>
      <c r="P6369" s="82">
        <v>5354.53</v>
      </c>
      <c r="Q6369" s="82">
        <v>0</v>
      </c>
      <c r="R6369" s="2">
        <f t="shared" si="198"/>
        <v>112445</v>
      </c>
      <c r="S6369" s="2">
        <f t="shared" si="199"/>
        <v>1938.7068965517242</v>
      </c>
    </row>
    <row r="6370" spans="1:19" x14ac:dyDescent="0.25">
      <c r="A6370" s="85" t="s">
        <v>17726</v>
      </c>
      <c r="B6370" s="85" t="s">
        <v>6895</v>
      </c>
      <c r="C6370" s="85" t="s">
        <v>6896</v>
      </c>
      <c r="D6370" s="85">
        <v>659</v>
      </c>
      <c r="E6370" s="85">
        <v>59</v>
      </c>
      <c r="F6370" s="85" t="s">
        <v>6944</v>
      </c>
      <c r="G6370" s="85" t="s">
        <v>6943</v>
      </c>
      <c r="H6370" s="85" t="s">
        <v>5543</v>
      </c>
      <c r="I6370" s="85" t="s">
        <v>6942</v>
      </c>
      <c r="J6370" s="84">
        <v>70</v>
      </c>
      <c r="K6370" s="84">
        <v>0</v>
      </c>
      <c r="L6370" s="82">
        <v>168588</v>
      </c>
      <c r="M6370" s="82">
        <v>0</v>
      </c>
      <c r="N6370" s="82">
        <v>2408.4</v>
      </c>
      <c r="O6370" s="86" t="s">
        <v>17554</v>
      </c>
      <c r="P6370" s="82">
        <v>-2642.5</v>
      </c>
      <c r="Q6370" s="82">
        <v>0</v>
      </c>
      <c r="R6370" s="2">
        <f t="shared" si="198"/>
        <v>168588</v>
      </c>
      <c r="S6370" s="2">
        <f t="shared" si="199"/>
        <v>2408.4</v>
      </c>
    </row>
    <row r="6371" spans="1:19" x14ac:dyDescent="0.25">
      <c r="A6371" s="85" t="s">
        <v>17726</v>
      </c>
      <c r="B6371" s="85" t="s">
        <v>6895</v>
      </c>
      <c r="C6371" s="85" t="s">
        <v>6896</v>
      </c>
      <c r="D6371" s="85">
        <v>659</v>
      </c>
      <c r="E6371" s="85">
        <v>59</v>
      </c>
      <c r="F6371" s="85" t="s">
        <v>6940</v>
      </c>
      <c r="G6371" s="85" t="s">
        <v>6939</v>
      </c>
      <c r="H6371" s="85" t="s">
        <v>5544</v>
      </c>
      <c r="I6371" s="85" t="s">
        <v>6941</v>
      </c>
      <c r="J6371" s="84">
        <v>44</v>
      </c>
      <c r="K6371" s="84">
        <v>0</v>
      </c>
      <c r="L6371" s="82">
        <v>116868</v>
      </c>
      <c r="M6371" s="82">
        <v>0</v>
      </c>
      <c r="N6371" s="82">
        <v>2656.09</v>
      </c>
      <c r="O6371" s="86" t="s">
        <v>17552</v>
      </c>
      <c r="P6371" s="82">
        <v>5565.13</v>
      </c>
      <c r="Q6371" s="82">
        <v>0</v>
      </c>
      <c r="R6371" s="2">
        <f t="shared" si="198"/>
        <v>116868</v>
      </c>
      <c r="S6371" s="2">
        <f t="shared" si="199"/>
        <v>2656.090909090909</v>
      </c>
    </row>
    <row r="6372" spans="1:19" x14ac:dyDescent="0.25">
      <c r="A6372" s="85" t="s">
        <v>17726</v>
      </c>
      <c r="B6372" s="85" t="s">
        <v>6895</v>
      </c>
      <c r="C6372" s="85" t="s">
        <v>6896</v>
      </c>
      <c r="D6372" s="85">
        <v>659</v>
      </c>
      <c r="E6372" s="85">
        <v>59</v>
      </c>
      <c r="F6372" s="85" t="s">
        <v>6940</v>
      </c>
      <c r="G6372" s="85" t="s">
        <v>6939</v>
      </c>
      <c r="H6372" s="85" t="s">
        <v>5545</v>
      </c>
      <c r="I6372" s="85" t="s">
        <v>6938</v>
      </c>
      <c r="J6372" s="84">
        <v>34</v>
      </c>
      <c r="K6372" s="84">
        <v>0</v>
      </c>
      <c r="L6372" s="82">
        <v>50549</v>
      </c>
      <c r="M6372" s="82">
        <v>0</v>
      </c>
      <c r="N6372" s="82">
        <v>1486.74</v>
      </c>
      <c r="O6372" s="86" t="s">
        <v>17552</v>
      </c>
      <c r="P6372" s="82">
        <v>2407.09</v>
      </c>
      <c r="Q6372" s="82">
        <v>0</v>
      </c>
      <c r="R6372" s="2">
        <f t="shared" si="198"/>
        <v>50549</v>
      </c>
      <c r="S6372" s="2">
        <f t="shared" si="199"/>
        <v>1486.7352941176471</v>
      </c>
    </row>
    <row r="6373" spans="1:19" x14ac:dyDescent="0.25">
      <c r="A6373" s="85" t="s">
        <v>17726</v>
      </c>
      <c r="B6373" s="85" t="s">
        <v>6872</v>
      </c>
      <c r="C6373" s="85" t="s">
        <v>6873</v>
      </c>
      <c r="D6373" s="85">
        <v>601</v>
      </c>
      <c r="E6373" s="85">
        <v>1</v>
      </c>
      <c r="F6373" s="85" t="s">
        <v>6937</v>
      </c>
      <c r="G6373" s="85" t="s">
        <v>6936</v>
      </c>
      <c r="H6373" s="85" t="s">
        <v>5546</v>
      </c>
      <c r="I6373" s="85" t="s">
        <v>6881</v>
      </c>
      <c r="J6373" s="84">
        <v>20</v>
      </c>
      <c r="K6373" s="84">
        <v>0</v>
      </c>
      <c r="L6373" s="82">
        <v>44522</v>
      </c>
      <c r="M6373" s="82">
        <v>0</v>
      </c>
      <c r="N6373" s="82">
        <v>2226.1</v>
      </c>
      <c r="O6373" s="86" t="s">
        <v>17552</v>
      </c>
      <c r="P6373" s="82">
        <v>2120.08</v>
      </c>
      <c r="Q6373" s="82">
        <v>0</v>
      </c>
      <c r="R6373" s="2">
        <f t="shared" si="198"/>
        <v>44522</v>
      </c>
      <c r="S6373" s="2">
        <f t="shared" si="199"/>
        <v>2226.1</v>
      </c>
    </row>
    <row r="6374" spans="1:19" x14ac:dyDescent="0.25">
      <c r="A6374" s="85" t="s">
        <v>17726</v>
      </c>
      <c r="B6374" s="85" t="s">
        <v>6906</v>
      </c>
      <c r="C6374" s="85" t="s">
        <v>6907</v>
      </c>
      <c r="D6374" s="85">
        <v>624</v>
      </c>
      <c r="E6374" s="85">
        <v>24</v>
      </c>
      <c r="F6374" s="85" t="s">
        <v>6935</v>
      </c>
      <c r="G6374" s="85" t="s">
        <v>6934</v>
      </c>
      <c r="H6374" s="85" t="s">
        <v>5547</v>
      </c>
      <c r="I6374" s="85" t="s">
        <v>6933</v>
      </c>
      <c r="J6374" s="84">
        <v>100</v>
      </c>
      <c r="K6374" s="84">
        <v>0</v>
      </c>
      <c r="L6374" s="82">
        <v>234114</v>
      </c>
      <c r="M6374" s="82">
        <v>0</v>
      </c>
      <c r="N6374" s="82">
        <v>2341.14</v>
      </c>
      <c r="O6374" s="86" t="s">
        <v>17552</v>
      </c>
      <c r="P6374" s="82">
        <v>11148.25</v>
      </c>
      <c r="Q6374" s="82">
        <v>0</v>
      </c>
      <c r="R6374" s="2">
        <f t="shared" si="198"/>
        <v>234114</v>
      </c>
      <c r="S6374" s="2">
        <f t="shared" si="199"/>
        <v>2341.14</v>
      </c>
    </row>
    <row r="6375" spans="1:19" x14ac:dyDescent="0.25">
      <c r="A6375" s="85" t="s">
        <v>17726</v>
      </c>
      <c r="B6375" s="85" t="s">
        <v>6872</v>
      </c>
      <c r="C6375" s="85" t="s">
        <v>6873</v>
      </c>
      <c r="D6375" s="85">
        <v>601</v>
      </c>
      <c r="E6375" s="85">
        <v>1</v>
      </c>
      <c r="F6375" s="85" t="s">
        <v>6932</v>
      </c>
      <c r="G6375" s="85" t="s">
        <v>6931</v>
      </c>
      <c r="H6375" s="85" t="s">
        <v>5548</v>
      </c>
      <c r="I6375" s="85" t="s">
        <v>6881</v>
      </c>
      <c r="J6375" s="84">
        <v>68</v>
      </c>
      <c r="K6375" s="84">
        <v>0</v>
      </c>
      <c r="L6375" s="82">
        <v>166426</v>
      </c>
      <c r="M6375" s="82">
        <v>0</v>
      </c>
      <c r="N6375" s="82">
        <v>2447.44</v>
      </c>
      <c r="O6375" s="86" t="s">
        <v>17552</v>
      </c>
      <c r="P6375" s="82">
        <v>7925.05</v>
      </c>
      <c r="Q6375" s="82">
        <v>0</v>
      </c>
      <c r="R6375" s="2">
        <f t="shared" si="198"/>
        <v>166426</v>
      </c>
      <c r="S6375" s="2">
        <f t="shared" si="199"/>
        <v>2447.4411764705883</v>
      </c>
    </row>
    <row r="6376" spans="1:19" x14ac:dyDescent="0.25">
      <c r="A6376" s="85" t="s">
        <v>17726</v>
      </c>
      <c r="B6376" s="85" t="s">
        <v>6872</v>
      </c>
      <c r="C6376" s="85" t="s">
        <v>6873</v>
      </c>
      <c r="D6376" s="85">
        <v>601</v>
      </c>
      <c r="E6376" s="85">
        <v>1</v>
      </c>
      <c r="F6376" s="85" t="s">
        <v>6930</v>
      </c>
      <c r="G6376" s="85" t="s">
        <v>6929</v>
      </c>
      <c r="H6376" s="85" t="s">
        <v>5549</v>
      </c>
      <c r="I6376" s="85" t="s">
        <v>6928</v>
      </c>
      <c r="J6376" s="84">
        <v>25</v>
      </c>
      <c r="K6376" s="84">
        <v>0</v>
      </c>
      <c r="L6376" s="82">
        <v>51655</v>
      </c>
      <c r="M6376" s="82">
        <v>0</v>
      </c>
      <c r="N6376" s="82">
        <v>2066.1999999999998</v>
      </c>
      <c r="O6376" s="86" t="s">
        <v>17552</v>
      </c>
      <c r="P6376" s="82">
        <v>2459.77</v>
      </c>
      <c r="Q6376" s="82">
        <v>0</v>
      </c>
      <c r="R6376" s="2">
        <f t="shared" si="198"/>
        <v>51655</v>
      </c>
      <c r="S6376" s="2">
        <f t="shared" si="199"/>
        <v>2066.1999999999998</v>
      </c>
    </row>
    <row r="6377" spans="1:19" x14ac:dyDescent="0.25">
      <c r="A6377" s="85" t="s">
        <v>17726</v>
      </c>
      <c r="B6377" s="85" t="s">
        <v>6895</v>
      </c>
      <c r="C6377" s="85" t="s">
        <v>6896</v>
      </c>
      <c r="D6377" s="85">
        <v>659</v>
      </c>
      <c r="E6377" s="85">
        <v>59</v>
      </c>
      <c r="F6377" s="85" t="s">
        <v>6927</v>
      </c>
      <c r="G6377" s="85" t="s">
        <v>6926</v>
      </c>
      <c r="H6377" s="85" t="s">
        <v>5550</v>
      </c>
      <c r="I6377" s="85" t="s">
        <v>6925</v>
      </c>
      <c r="J6377" s="84">
        <v>50</v>
      </c>
      <c r="K6377" s="84">
        <v>0</v>
      </c>
      <c r="L6377" s="82">
        <v>104804</v>
      </c>
      <c r="M6377" s="82">
        <v>0</v>
      </c>
      <c r="N6377" s="82">
        <v>2096.08</v>
      </c>
      <c r="O6377" s="86" t="s">
        <v>17554</v>
      </c>
      <c r="P6377" s="82">
        <v>-1642.72</v>
      </c>
      <c r="Q6377" s="82">
        <v>0</v>
      </c>
      <c r="R6377" s="2">
        <f t="shared" si="198"/>
        <v>104804</v>
      </c>
      <c r="S6377" s="2">
        <f t="shared" si="199"/>
        <v>2096.08</v>
      </c>
    </row>
    <row r="6378" spans="1:19" x14ac:dyDescent="0.25">
      <c r="A6378" s="85" t="s">
        <v>17726</v>
      </c>
      <c r="B6378" s="85" t="s">
        <v>6895</v>
      </c>
      <c r="C6378" s="85" t="s">
        <v>6896</v>
      </c>
      <c r="D6378" s="85">
        <v>659</v>
      </c>
      <c r="E6378" s="85">
        <v>59</v>
      </c>
      <c r="F6378" s="85" t="s">
        <v>6924</v>
      </c>
      <c r="G6378" s="85" t="s">
        <v>6923</v>
      </c>
      <c r="H6378" s="85" t="s">
        <v>5551</v>
      </c>
      <c r="I6378" s="85" t="s">
        <v>6922</v>
      </c>
      <c r="J6378" s="84">
        <v>56</v>
      </c>
      <c r="K6378" s="84">
        <v>0</v>
      </c>
      <c r="L6378" s="82">
        <v>145629</v>
      </c>
      <c r="M6378" s="82">
        <v>0</v>
      </c>
      <c r="N6378" s="82">
        <v>2600.52</v>
      </c>
      <c r="O6378" s="86" t="s">
        <v>17552</v>
      </c>
      <c r="P6378" s="82">
        <v>6934.7</v>
      </c>
      <c r="Q6378" s="82">
        <v>0</v>
      </c>
      <c r="R6378" s="2">
        <f t="shared" si="198"/>
        <v>145629</v>
      </c>
      <c r="S6378" s="2">
        <f t="shared" si="199"/>
        <v>2600.5178571428573</v>
      </c>
    </row>
    <row r="6379" spans="1:19" x14ac:dyDescent="0.25">
      <c r="A6379" s="85" t="s">
        <v>17726</v>
      </c>
      <c r="B6379" s="85" t="s">
        <v>6872</v>
      </c>
      <c r="C6379" s="85" t="s">
        <v>6873</v>
      </c>
      <c r="D6379" s="85">
        <v>601</v>
      </c>
      <c r="E6379" s="85">
        <v>1</v>
      </c>
      <c r="F6379" s="85" t="s">
        <v>6921</v>
      </c>
      <c r="G6379" s="85" t="s">
        <v>6920</v>
      </c>
      <c r="H6379" s="85" t="s">
        <v>5552</v>
      </c>
      <c r="I6379" s="85" t="s">
        <v>6919</v>
      </c>
      <c r="J6379" s="84">
        <v>73</v>
      </c>
      <c r="K6379" s="84">
        <v>0</v>
      </c>
      <c r="L6379" s="82">
        <v>171507</v>
      </c>
      <c r="M6379" s="82">
        <v>0</v>
      </c>
      <c r="N6379" s="82">
        <v>2349.41</v>
      </c>
      <c r="O6379" s="86" t="s">
        <v>17552</v>
      </c>
      <c r="P6379" s="82">
        <v>8166.99</v>
      </c>
      <c r="Q6379" s="82">
        <v>0</v>
      </c>
      <c r="R6379" s="2">
        <f t="shared" si="198"/>
        <v>171507</v>
      </c>
      <c r="S6379" s="2">
        <f t="shared" si="199"/>
        <v>2349.4109589041095</v>
      </c>
    </row>
    <row r="6380" spans="1:19" x14ac:dyDescent="0.25">
      <c r="A6380" s="85" t="s">
        <v>17726</v>
      </c>
      <c r="B6380" s="85" t="s">
        <v>6872</v>
      </c>
      <c r="C6380" s="85" t="s">
        <v>6873</v>
      </c>
      <c r="D6380" s="85">
        <v>601</v>
      </c>
      <c r="E6380" s="85">
        <v>1</v>
      </c>
      <c r="F6380" s="85" t="s">
        <v>6918</v>
      </c>
      <c r="G6380" s="85" t="s">
        <v>6917</v>
      </c>
      <c r="H6380" s="85" t="s">
        <v>5553</v>
      </c>
      <c r="I6380" s="85" t="s">
        <v>6916</v>
      </c>
      <c r="J6380" s="84">
        <v>74</v>
      </c>
      <c r="K6380" s="84">
        <v>0</v>
      </c>
      <c r="L6380" s="82">
        <v>132443</v>
      </c>
      <c r="M6380" s="82">
        <v>0</v>
      </c>
      <c r="N6380" s="82">
        <v>1789.77</v>
      </c>
      <c r="O6380" s="86" t="s">
        <v>17554</v>
      </c>
      <c r="P6380" s="82">
        <v>-2075.9499999999998</v>
      </c>
      <c r="Q6380" s="82">
        <v>0</v>
      </c>
      <c r="R6380" s="2">
        <f t="shared" si="198"/>
        <v>132443</v>
      </c>
      <c r="S6380" s="2">
        <f t="shared" si="199"/>
        <v>1789.7702702702702</v>
      </c>
    </row>
    <row r="6381" spans="1:19" x14ac:dyDescent="0.25">
      <c r="A6381" s="85" t="s">
        <v>17726</v>
      </c>
      <c r="B6381" s="85" t="s">
        <v>6906</v>
      </c>
      <c r="C6381" s="85" t="s">
        <v>6907</v>
      </c>
      <c r="D6381" s="85">
        <v>624</v>
      </c>
      <c r="E6381" s="85">
        <v>24</v>
      </c>
      <c r="F6381" s="85" t="s">
        <v>6915</v>
      </c>
      <c r="G6381" s="85" t="s">
        <v>6914</v>
      </c>
      <c r="H6381" s="85" t="s">
        <v>5554</v>
      </c>
      <c r="I6381" s="85" t="s">
        <v>6913</v>
      </c>
      <c r="J6381" s="84">
        <v>50</v>
      </c>
      <c r="K6381" s="84">
        <v>0</v>
      </c>
      <c r="L6381" s="82">
        <v>118225</v>
      </c>
      <c r="M6381" s="82">
        <v>0</v>
      </c>
      <c r="N6381" s="82">
        <v>2364.5</v>
      </c>
      <c r="O6381" s="86" t="s">
        <v>17554</v>
      </c>
      <c r="P6381" s="82">
        <v>-1853.09</v>
      </c>
      <c r="Q6381" s="82">
        <v>0</v>
      </c>
      <c r="R6381" s="2">
        <f t="shared" si="198"/>
        <v>118225</v>
      </c>
      <c r="S6381" s="2">
        <f t="shared" si="199"/>
        <v>2364.5</v>
      </c>
    </row>
    <row r="6382" spans="1:19" x14ac:dyDescent="0.25">
      <c r="A6382" s="85" t="s">
        <v>17726</v>
      </c>
      <c r="B6382" s="85" t="s">
        <v>6872</v>
      </c>
      <c r="C6382" s="85" t="s">
        <v>6873</v>
      </c>
      <c r="D6382" s="85">
        <v>601</v>
      </c>
      <c r="E6382" s="85">
        <v>1</v>
      </c>
      <c r="F6382" s="85" t="s">
        <v>6912</v>
      </c>
      <c r="G6382" s="85" t="s">
        <v>6911</v>
      </c>
      <c r="H6382" s="85" t="s">
        <v>5555</v>
      </c>
      <c r="I6382" s="85" t="s">
        <v>6910</v>
      </c>
      <c r="J6382" s="84">
        <v>174</v>
      </c>
      <c r="K6382" s="84">
        <v>0</v>
      </c>
      <c r="L6382" s="82">
        <v>314023</v>
      </c>
      <c r="M6382" s="82">
        <v>0</v>
      </c>
      <c r="N6382" s="82">
        <v>1804.73</v>
      </c>
      <c r="O6382" s="86" t="s">
        <v>17554</v>
      </c>
      <c r="P6382" s="82">
        <v>-4922.09</v>
      </c>
      <c r="Q6382" s="82">
        <v>0</v>
      </c>
      <c r="R6382" s="2">
        <f t="shared" si="198"/>
        <v>314023</v>
      </c>
      <c r="S6382" s="2">
        <f t="shared" si="199"/>
        <v>1804.7298850574712</v>
      </c>
    </row>
    <row r="6383" spans="1:19" x14ac:dyDescent="0.25">
      <c r="A6383" s="85" t="s">
        <v>17726</v>
      </c>
      <c r="B6383" s="85" t="s">
        <v>6906</v>
      </c>
      <c r="C6383" s="85" t="s">
        <v>6907</v>
      </c>
      <c r="D6383" s="85">
        <v>624</v>
      </c>
      <c r="E6383" s="85">
        <v>24</v>
      </c>
      <c r="F6383" s="85" t="s">
        <v>6909</v>
      </c>
      <c r="G6383" s="85" t="s">
        <v>6908</v>
      </c>
      <c r="H6383" s="85" t="s">
        <v>5556</v>
      </c>
      <c r="I6383" s="85" t="s">
        <v>6905</v>
      </c>
      <c r="J6383" s="84">
        <v>60</v>
      </c>
      <c r="K6383" s="84">
        <v>0</v>
      </c>
      <c r="L6383" s="82">
        <v>125328</v>
      </c>
      <c r="M6383" s="82">
        <v>0</v>
      </c>
      <c r="N6383" s="82">
        <v>2088.8000000000002</v>
      </c>
      <c r="O6383" s="86" t="s">
        <v>17554</v>
      </c>
      <c r="P6383" s="82">
        <v>-1964.44</v>
      </c>
      <c r="Q6383" s="82">
        <v>0</v>
      </c>
      <c r="R6383" s="2">
        <f t="shared" si="198"/>
        <v>125328</v>
      </c>
      <c r="S6383" s="2">
        <f t="shared" si="199"/>
        <v>2088.8000000000002</v>
      </c>
    </row>
    <row r="6384" spans="1:19" x14ac:dyDescent="0.25">
      <c r="A6384" s="85" t="s">
        <v>17726</v>
      </c>
      <c r="B6384" s="85" t="s">
        <v>6895</v>
      </c>
      <c r="C6384" s="85" t="s">
        <v>6896</v>
      </c>
      <c r="D6384" s="85">
        <v>659</v>
      </c>
      <c r="E6384" s="85">
        <v>59</v>
      </c>
      <c r="F6384" s="85" t="s">
        <v>6904</v>
      </c>
      <c r="G6384" s="85" t="s">
        <v>6903</v>
      </c>
      <c r="H6384" s="85" t="s">
        <v>5557</v>
      </c>
      <c r="I6384" s="85" t="s">
        <v>6902</v>
      </c>
      <c r="J6384" s="84">
        <v>55</v>
      </c>
      <c r="K6384" s="84">
        <v>0</v>
      </c>
      <c r="L6384" s="82">
        <v>123435</v>
      </c>
      <c r="M6384" s="82">
        <v>0</v>
      </c>
      <c r="N6384" s="82">
        <v>2244.27</v>
      </c>
      <c r="O6384" s="86" t="s">
        <v>17552</v>
      </c>
      <c r="P6384" s="82">
        <v>5877.86</v>
      </c>
      <c r="Q6384" s="82">
        <v>0</v>
      </c>
      <c r="R6384" s="2">
        <f t="shared" si="198"/>
        <v>123435</v>
      </c>
      <c r="S6384" s="2">
        <f t="shared" si="199"/>
        <v>2244.2727272727275</v>
      </c>
    </row>
    <row r="6385" spans="1:19" x14ac:dyDescent="0.25">
      <c r="A6385" s="85" t="s">
        <v>17726</v>
      </c>
      <c r="B6385" s="85" t="s">
        <v>6895</v>
      </c>
      <c r="C6385" s="85" t="s">
        <v>6896</v>
      </c>
      <c r="D6385" s="85">
        <v>659</v>
      </c>
      <c r="E6385" s="85">
        <v>59</v>
      </c>
      <c r="F6385" s="85" t="s">
        <v>6901</v>
      </c>
      <c r="G6385" s="85" t="s">
        <v>6900</v>
      </c>
      <c r="H6385" s="85" t="s">
        <v>5558</v>
      </c>
      <c r="I6385" s="85" t="s">
        <v>6899</v>
      </c>
      <c r="J6385" s="84">
        <v>320</v>
      </c>
      <c r="K6385" s="84">
        <v>0</v>
      </c>
      <c r="L6385" s="82">
        <v>784779</v>
      </c>
      <c r="M6385" s="82">
        <v>0</v>
      </c>
      <c r="N6385" s="82">
        <v>2452.4299999999998</v>
      </c>
      <c r="O6385" s="86" t="s">
        <v>17552</v>
      </c>
      <c r="P6385" s="82">
        <v>37370.47</v>
      </c>
      <c r="Q6385" s="82">
        <v>0</v>
      </c>
      <c r="R6385" s="2">
        <f t="shared" si="198"/>
        <v>784779</v>
      </c>
      <c r="S6385" s="2">
        <f t="shared" si="199"/>
        <v>2452.4343749999998</v>
      </c>
    </row>
    <row r="6386" spans="1:19" x14ac:dyDescent="0.25">
      <c r="A6386" s="85" t="s">
        <v>17726</v>
      </c>
      <c r="B6386" s="85" t="s">
        <v>6895</v>
      </c>
      <c r="C6386" s="85" t="s">
        <v>6896</v>
      </c>
      <c r="D6386" s="85">
        <v>659</v>
      </c>
      <c r="E6386" s="85">
        <v>59</v>
      </c>
      <c r="F6386" s="85" t="s">
        <v>6898</v>
      </c>
      <c r="G6386" s="85" t="s">
        <v>6897</v>
      </c>
      <c r="H6386" s="85" t="s">
        <v>5559</v>
      </c>
      <c r="I6386" s="85" t="s">
        <v>6881</v>
      </c>
      <c r="J6386" s="84">
        <v>47</v>
      </c>
      <c r="K6386" s="84">
        <v>0</v>
      </c>
      <c r="L6386" s="82">
        <v>105098</v>
      </c>
      <c r="M6386" s="82">
        <v>0</v>
      </c>
      <c r="N6386" s="82">
        <v>2236.13</v>
      </c>
      <c r="O6386" s="86" t="s">
        <v>17554</v>
      </c>
      <c r="P6386" s="82">
        <v>-1647.33</v>
      </c>
      <c r="Q6386" s="82">
        <v>0</v>
      </c>
      <c r="R6386" s="2">
        <f t="shared" si="198"/>
        <v>105098</v>
      </c>
      <c r="S6386" s="2">
        <f t="shared" si="199"/>
        <v>2236.127659574468</v>
      </c>
    </row>
    <row r="6387" spans="1:19" x14ac:dyDescent="0.25">
      <c r="A6387" s="85" t="s">
        <v>17726</v>
      </c>
      <c r="B6387" s="85" t="s">
        <v>6872</v>
      </c>
      <c r="C6387" s="85" t="s">
        <v>6873</v>
      </c>
      <c r="D6387" s="85">
        <v>601</v>
      </c>
      <c r="E6387" s="85">
        <v>1</v>
      </c>
      <c r="F6387" s="85" t="s">
        <v>6894</v>
      </c>
      <c r="G6387" s="85" t="s">
        <v>6893</v>
      </c>
      <c r="H6387" s="85" t="s">
        <v>5560</v>
      </c>
      <c r="I6387" s="85" t="s">
        <v>6892</v>
      </c>
      <c r="J6387" s="84">
        <v>20</v>
      </c>
      <c r="K6387" s="84">
        <v>0</v>
      </c>
      <c r="L6387" s="82">
        <v>44103</v>
      </c>
      <c r="M6387" s="82">
        <v>0</v>
      </c>
      <c r="N6387" s="82">
        <v>2205.15</v>
      </c>
      <c r="O6387" s="86" t="s">
        <v>17552</v>
      </c>
      <c r="P6387" s="82">
        <v>2100.11</v>
      </c>
      <c r="Q6387" s="82">
        <v>0</v>
      </c>
      <c r="R6387" s="2">
        <f t="shared" si="198"/>
        <v>44103</v>
      </c>
      <c r="S6387" s="2">
        <f t="shared" si="199"/>
        <v>2205.15</v>
      </c>
    </row>
    <row r="6388" spans="1:19" x14ac:dyDescent="0.25">
      <c r="A6388" s="85" t="s">
        <v>17726</v>
      </c>
      <c r="B6388" s="85" t="s">
        <v>6872</v>
      </c>
      <c r="C6388" s="85" t="s">
        <v>6873</v>
      </c>
      <c r="D6388" s="85">
        <v>601</v>
      </c>
      <c r="E6388" s="85">
        <v>1</v>
      </c>
      <c r="F6388" s="85" t="s">
        <v>6891</v>
      </c>
      <c r="G6388" s="85" t="s">
        <v>6890</v>
      </c>
      <c r="H6388" s="85" t="s">
        <v>5561</v>
      </c>
      <c r="I6388" s="85" t="s">
        <v>6881</v>
      </c>
      <c r="J6388" s="84">
        <v>80</v>
      </c>
      <c r="K6388" s="84">
        <v>0</v>
      </c>
      <c r="L6388" s="82">
        <v>179680</v>
      </c>
      <c r="M6388" s="82">
        <v>0</v>
      </c>
      <c r="N6388" s="82">
        <v>2246</v>
      </c>
      <c r="O6388" s="86" t="s">
        <v>17552</v>
      </c>
      <c r="P6388" s="82">
        <v>8556.17</v>
      </c>
      <c r="Q6388" s="82">
        <v>0</v>
      </c>
      <c r="R6388" s="2">
        <f t="shared" si="198"/>
        <v>179680</v>
      </c>
      <c r="S6388" s="2">
        <f t="shared" si="199"/>
        <v>2246</v>
      </c>
    </row>
    <row r="6389" spans="1:19" x14ac:dyDescent="0.25">
      <c r="A6389" s="85" t="s">
        <v>17726</v>
      </c>
      <c r="B6389" s="85" t="s">
        <v>6872</v>
      </c>
      <c r="C6389" s="85" t="s">
        <v>6873</v>
      </c>
      <c r="D6389" s="85">
        <v>601</v>
      </c>
      <c r="E6389" s="85">
        <v>1</v>
      </c>
      <c r="F6389" s="85" t="s">
        <v>6889</v>
      </c>
      <c r="G6389" s="85" t="s">
        <v>6888</v>
      </c>
      <c r="H6389" s="85" t="s">
        <v>5562</v>
      </c>
      <c r="I6389" s="85" t="s">
        <v>6881</v>
      </c>
      <c r="J6389" s="84">
        <v>80</v>
      </c>
      <c r="K6389" s="84">
        <v>0</v>
      </c>
      <c r="L6389" s="82">
        <v>192043</v>
      </c>
      <c r="M6389" s="82">
        <v>0</v>
      </c>
      <c r="N6389" s="82">
        <v>2400.54</v>
      </c>
      <c r="O6389" s="86" t="s">
        <v>17554</v>
      </c>
      <c r="P6389" s="82">
        <v>-3010.14</v>
      </c>
      <c r="Q6389" s="82">
        <v>0</v>
      </c>
      <c r="R6389" s="2">
        <f t="shared" si="198"/>
        <v>192043</v>
      </c>
      <c r="S6389" s="2">
        <f t="shared" si="199"/>
        <v>2400.5374999999999</v>
      </c>
    </row>
    <row r="6390" spans="1:19" x14ac:dyDescent="0.25">
      <c r="A6390" s="85" t="s">
        <v>17726</v>
      </c>
      <c r="B6390" s="85" t="s">
        <v>6872</v>
      </c>
      <c r="C6390" s="85" t="s">
        <v>6873</v>
      </c>
      <c r="D6390" s="85">
        <v>601</v>
      </c>
      <c r="E6390" s="85">
        <v>1</v>
      </c>
      <c r="F6390" s="85" t="s">
        <v>6887</v>
      </c>
      <c r="G6390" s="85" t="s">
        <v>6886</v>
      </c>
      <c r="H6390" s="85" t="s">
        <v>5563</v>
      </c>
      <c r="I6390" s="85" t="s">
        <v>6881</v>
      </c>
      <c r="J6390" s="84">
        <v>20</v>
      </c>
      <c r="K6390" s="84">
        <v>0</v>
      </c>
      <c r="L6390" s="82">
        <v>35936</v>
      </c>
      <c r="M6390" s="82">
        <v>0</v>
      </c>
      <c r="N6390" s="82">
        <v>1796.8</v>
      </c>
      <c r="O6390" s="86" t="s">
        <v>17554</v>
      </c>
      <c r="P6390" s="82">
        <v>-563.27</v>
      </c>
      <c r="Q6390" s="82">
        <v>0</v>
      </c>
      <c r="R6390" s="2">
        <f t="shared" si="198"/>
        <v>35936</v>
      </c>
      <c r="S6390" s="2">
        <f t="shared" si="199"/>
        <v>1796.8</v>
      </c>
    </row>
    <row r="6391" spans="1:19" x14ac:dyDescent="0.25">
      <c r="A6391" s="85" t="s">
        <v>17726</v>
      </c>
      <c r="B6391" s="85" t="s">
        <v>6872</v>
      </c>
      <c r="C6391" s="85" t="s">
        <v>6873</v>
      </c>
      <c r="D6391" s="85">
        <v>601</v>
      </c>
      <c r="E6391" s="85">
        <v>1</v>
      </c>
      <c r="F6391" s="85" t="s">
        <v>6885</v>
      </c>
      <c r="G6391" s="85" t="s">
        <v>6884</v>
      </c>
      <c r="H6391" s="85" t="s">
        <v>5564</v>
      </c>
      <c r="I6391" s="85" t="s">
        <v>6881</v>
      </c>
      <c r="J6391" s="84">
        <v>35</v>
      </c>
      <c r="K6391" s="84">
        <v>0</v>
      </c>
      <c r="L6391" s="82">
        <v>84184</v>
      </c>
      <c r="M6391" s="82">
        <v>0</v>
      </c>
      <c r="N6391" s="82">
        <v>2405.2600000000002</v>
      </c>
      <c r="O6391" s="86" t="s">
        <v>17554</v>
      </c>
      <c r="P6391" s="82">
        <v>-1319.53</v>
      </c>
      <c r="Q6391" s="82">
        <v>0</v>
      </c>
      <c r="R6391" s="2">
        <f t="shared" si="198"/>
        <v>84184</v>
      </c>
      <c r="S6391" s="2">
        <f t="shared" si="199"/>
        <v>2405.2571428571428</v>
      </c>
    </row>
    <row r="6392" spans="1:19" x14ac:dyDescent="0.25">
      <c r="A6392" s="85" t="s">
        <v>17726</v>
      </c>
      <c r="B6392" s="85" t="s">
        <v>6872</v>
      </c>
      <c r="C6392" s="85" t="s">
        <v>6873</v>
      </c>
      <c r="D6392" s="85">
        <v>601</v>
      </c>
      <c r="E6392" s="85">
        <v>1</v>
      </c>
      <c r="F6392" s="85" t="s">
        <v>6883</v>
      </c>
      <c r="G6392" s="85" t="s">
        <v>6882</v>
      </c>
      <c r="H6392" s="85" t="s">
        <v>5565</v>
      </c>
      <c r="I6392" s="85" t="s">
        <v>6881</v>
      </c>
      <c r="J6392" s="84">
        <v>36</v>
      </c>
      <c r="K6392" s="84">
        <v>0</v>
      </c>
      <c r="L6392" s="82">
        <v>84749</v>
      </c>
      <c r="M6392" s="82">
        <v>0</v>
      </c>
      <c r="N6392" s="82">
        <v>2354.14</v>
      </c>
      <c r="O6392" s="86" t="s">
        <v>17554</v>
      </c>
      <c r="P6392" s="82">
        <v>-1328.38</v>
      </c>
      <c r="Q6392" s="82">
        <v>0</v>
      </c>
      <c r="R6392" s="2">
        <f t="shared" si="198"/>
        <v>84749</v>
      </c>
      <c r="S6392" s="2">
        <f t="shared" si="199"/>
        <v>2354.1388888888887</v>
      </c>
    </row>
    <row r="6393" spans="1:19" x14ac:dyDescent="0.25">
      <c r="A6393" s="85" t="s">
        <v>17726</v>
      </c>
      <c r="B6393" s="85" t="s">
        <v>6872</v>
      </c>
      <c r="C6393" s="85" t="s">
        <v>6873</v>
      </c>
      <c r="D6393" s="85">
        <v>601</v>
      </c>
      <c r="E6393" s="85">
        <v>1</v>
      </c>
      <c r="F6393" s="85" t="s">
        <v>6880</v>
      </c>
      <c r="G6393" s="85" t="s">
        <v>6879</v>
      </c>
      <c r="H6393" s="85" t="s">
        <v>5566</v>
      </c>
      <c r="I6393" s="85" t="s">
        <v>6878</v>
      </c>
      <c r="J6393" s="84">
        <v>20</v>
      </c>
      <c r="K6393" s="84">
        <v>0</v>
      </c>
      <c r="L6393" s="82">
        <v>49965</v>
      </c>
      <c r="M6393" s="82">
        <v>0</v>
      </c>
      <c r="N6393" s="82">
        <v>2498.25</v>
      </c>
      <c r="O6393" s="86" t="s">
        <v>17554</v>
      </c>
      <c r="P6393" s="82">
        <v>-783.16</v>
      </c>
      <c r="Q6393" s="82">
        <v>0</v>
      </c>
      <c r="R6393" s="2">
        <f t="shared" si="198"/>
        <v>49965</v>
      </c>
      <c r="S6393" s="2">
        <f t="shared" si="199"/>
        <v>2498.25</v>
      </c>
    </row>
    <row r="6394" spans="1:19" x14ac:dyDescent="0.25">
      <c r="A6394" s="85" t="s">
        <v>17726</v>
      </c>
      <c r="B6394" s="85" t="s">
        <v>6872</v>
      </c>
      <c r="C6394" s="85" t="s">
        <v>6873</v>
      </c>
      <c r="D6394" s="85">
        <v>601</v>
      </c>
      <c r="E6394" s="85">
        <v>1</v>
      </c>
      <c r="F6394" s="85" t="s">
        <v>6877</v>
      </c>
      <c r="G6394" s="85" t="s">
        <v>6876</v>
      </c>
      <c r="H6394" s="85" t="s">
        <v>5567</v>
      </c>
      <c r="I6394" s="85" t="s">
        <v>6876</v>
      </c>
      <c r="J6394" s="84">
        <v>20</v>
      </c>
      <c r="K6394" s="84">
        <v>0</v>
      </c>
      <c r="L6394" s="82">
        <v>35224</v>
      </c>
      <c r="M6394" s="82">
        <v>0</v>
      </c>
      <c r="N6394" s="82">
        <v>1761.2</v>
      </c>
      <c r="O6394" s="86" t="s">
        <v>17552</v>
      </c>
      <c r="P6394" s="82">
        <v>1677.35</v>
      </c>
      <c r="Q6394" s="82">
        <v>0</v>
      </c>
      <c r="R6394" s="2">
        <f t="shared" si="198"/>
        <v>35224</v>
      </c>
      <c r="S6394" s="2">
        <f t="shared" si="199"/>
        <v>1761.2</v>
      </c>
    </row>
    <row r="6395" spans="1:19" x14ac:dyDescent="0.25">
      <c r="A6395" s="85" t="s">
        <v>17726</v>
      </c>
      <c r="B6395" s="85" t="s">
        <v>6872</v>
      </c>
      <c r="C6395" s="85" t="s">
        <v>6873</v>
      </c>
      <c r="D6395" s="85">
        <v>601</v>
      </c>
      <c r="E6395" s="85">
        <v>1</v>
      </c>
      <c r="F6395" s="85" t="s">
        <v>6875</v>
      </c>
      <c r="G6395" s="85" t="s">
        <v>6874</v>
      </c>
      <c r="H6395" s="85" t="s">
        <v>5568</v>
      </c>
      <c r="I6395" s="85" t="s">
        <v>6871</v>
      </c>
      <c r="J6395" s="84">
        <v>20</v>
      </c>
      <c r="K6395" s="84">
        <v>0</v>
      </c>
      <c r="L6395" s="82">
        <v>47170</v>
      </c>
      <c r="M6395" s="82">
        <v>0</v>
      </c>
      <c r="N6395" s="82">
        <v>2358.5</v>
      </c>
      <c r="O6395" s="86" t="s">
        <v>17554</v>
      </c>
      <c r="P6395" s="82">
        <v>-739.36</v>
      </c>
      <c r="Q6395" s="82">
        <v>0</v>
      </c>
      <c r="R6395" s="2">
        <f t="shared" si="198"/>
        <v>47170</v>
      </c>
      <c r="S6395" s="2">
        <f t="shared" si="199"/>
        <v>2358.5</v>
      </c>
    </row>
    <row r="6396" spans="1:19" x14ac:dyDescent="0.25">
      <c r="A6396" s="85" t="s">
        <v>17734</v>
      </c>
      <c r="B6396" s="85" t="s">
        <v>6037</v>
      </c>
      <c r="C6396" s="85" t="s">
        <v>6038</v>
      </c>
      <c r="D6396" s="85">
        <v>801</v>
      </c>
      <c r="E6396" s="85">
        <v>1</v>
      </c>
      <c r="F6396" s="85" t="s">
        <v>6870</v>
      </c>
      <c r="G6396" s="85" t="s">
        <v>6869</v>
      </c>
      <c r="H6396" s="85" t="s">
        <v>5569</v>
      </c>
      <c r="I6396" s="85" t="s">
        <v>6868</v>
      </c>
      <c r="J6396" s="84">
        <v>200</v>
      </c>
      <c r="K6396" s="84">
        <v>0</v>
      </c>
      <c r="L6396" s="82">
        <v>504502</v>
      </c>
      <c r="M6396" s="82">
        <v>0</v>
      </c>
      <c r="N6396" s="82">
        <v>2522.5100000000002</v>
      </c>
      <c r="O6396" s="86" t="s">
        <v>17552</v>
      </c>
      <c r="P6396" s="82">
        <v>24023.919999999998</v>
      </c>
      <c r="Q6396" s="82">
        <v>0</v>
      </c>
      <c r="R6396" s="2">
        <f t="shared" si="198"/>
        <v>504502</v>
      </c>
      <c r="S6396" s="2">
        <f t="shared" si="199"/>
        <v>2522.5100000000002</v>
      </c>
    </row>
    <row r="6397" spans="1:19" x14ac:dyDescent="0.25">
      <c r="A6397" s="85" t="s">
        <v>17734</v>
      </c>
      <c r="B6397" s="85" t="s">
        <v>6037</v>
      </c>
      <c r="C6397" s="85" t="s">
        <v>6038</v>
      </c>
      <c r="D6397" s="85">
        <v>801</v>
      </c>
      <c r="E6397" s="85">
        <v>1</v>
      </c>
      <c r="F6397" s="85" t="s">
        <v>6863</v>
      </c>
      <c r="G6397" s="85" t="s">
        <v>6862</v>
      </c>
      <c r="H6397" s="85" t="s">
        <v>5570</v>
      </c>
      <c r="I6397" s="85" t="s">
        <v>6867</v>
      </c>
      <c r="J6397" s="84">
        <v>149</v>
      </c>
      <c r="K6397" s="84">
        <v>0</v>
      </c>
      <c r="L6397" s="82">
        <v>294447</v>
      </c>
      <c r="M6397" s="82">
        <v>0</v>
      </c>
      <c r="N6397" s="82">
        <v>1976.15</v>
      </c>
      <c r="O6397" s="86" t="s">
        <v>17552</v>
      </c>
      <c r="P6397" s="82">
        <v>14021.25</v>
      </c>
      <c r="Q6397" s="82">
        <v>0</v>
      </c>
      <c r="R6397" s="2">
        <f t="shared" si="198"/>
        <v>294447</v>
      </c>
      <c r="S6397" s="2">
        <f t="shared" si="199"/>
        <v>1976.1543624161075</v>
      </c>
    </row>
    <row r="6398" spans="1:19" x14ac:dyDescent="0.25">
      <c r="A6398" s="85" t="s">
        <v>17734</v>
      </c>
      <c r="B6398" s="85" t="s">
        <v>6037</v>
      </c>
      <c r="C6398" s="85" t="s">
        <v>6038</v>
      </c>
      <c r="D6398" s="85">
        <v>801</v>
      </c>
      <c r="E6398" s="85">
        <v>1</v>
      </c>
      <c r="F6398" s="85" t="s">
        <v>6863</v>
      </c>
      <c r="G6398" s="85" t="s">
        <v>6862</v>
      </c>
      <c r="H6398" s="85" t="s">
        <v>5571</v>
      </c>
      <c r="I6398" s="85" t="s">
        <v>6866</v>
      </c>
      <c r="J6398" s="84">
        <v>100</v>
      </c>
      <c r="K6398" s="84">
        <v>0</v>
      </c>
      <c r="L6398" s="82">
        <v>205113</v>
      </c>
      <c r="M6398" s="82">
        <v>0</v>
      </c>
      <c r="N6398" s="82">
        <v>2051.13</v>
      </c>
      <c r="O6398" s="86" t="s">
        <v>17552</v>
      </c>
      <c r="P6398" s="82">
        <v>9767.31</v>
      </c>
      <c r="Q6398" s="82">
        <v>0</v>
      </c>
      <c r="R6398" s="2">
        <f t="shared" si="198"/>
        <v>205113</v>
      </c>
      <c r="S6398" s="2">
        <f t="shared" si="199"/>
        <v>2051.13</v>
      </c>
    </row>
    <row r="6399" spans="1:19" x14ac:dyDescent="0.25">
      <c r="A6399" s="85" t="s">
        <v>17734</v>
      </c>
      <c r="B6399" s="85" t="s">
        <v>6037</v>
      </c>
      <c r="C6399" s="85" t="s">
        <v>6038</v>
      </c>
      <c r="D6399" s="85">
        <v>801</v>
      </c>
      <c r="E6399" s="85">
        <v>1</v>
      </c>
      <c r="F6399" s="85" t="s">
        <v>6863</v>
      </c>
      <c r="G6399" s="85" t="s">
        <v>6862</v>
      </c>
      <c r="H6399" s="85" t="s">
        <v>5572</v>
      </c>
      <c r="I6399" s="85" t="s">
        <v>6865</v>
      </c>
      <c r="J6399" s="84">
        <v>108</v>
      </c>
      <c r="K6399" s="84">
        <v>0</v>
      </c>
      <c r="L6399" s="82">
        <v>274832</v>
      </c>
      <c r="M6399" s="82">
        <v>0</v>
      </c>
      <c r="N6399" s="82">
        <v>2544.7399999999998</v>
      </c>
      <c r="O6399" s="86" t="s">
        <v>17552</v>
      </c>
      <c r="P6399" s="82">
        <v>13087.22</v>
      </c>
      <c r="Q6399" s="82">
        <v>0</v>
      </c>
      <c r="R6399" s="2">
        <f t="shared" si="198"/>
        <v>274832</v>
      </c>
      <c r="S6399" s="2">
        <f t="shared" si="199"/>
        <v>2544.7407407407409</v>
      </c>
    </row>
    <row r="6400" spans="1:19" x14ac:dyDescent="0.25">
      <c r="A6400" s="85" t="s">
        <v>17734</v>
      </c>
      <c r="B6400" s="85" t="s">
        <v>6037</v>
      </c>
      <c r="C6400" s="85" t="s">
        <v>6038</v>
      </c>
      <c r="D6400" s="85">
        <v>801</v>
      </c>
      <c r="E6400" s="85">
        <v>1</v>
      </c>
      <c r="F6400" s="85" t="s">
        <v>6863</v>
      </c>
      <c r="G6400" s="85" t="s">
        <v>6862</v>
      </c>
      <c r="H6400" s="85" t="s">
        <v>5573</v>
      </c>
      <c r="I6400" s="85" t="s">
        <v>6864</v>
      </c>
      <c r="J6400" s="84">
        <v>44</v>
      </c>
      <c r="K6400" s="84">
        <v>0</v>
      </c>
      <c r="L6400" s="82">
        <v>113024</v>
      </c>
      <c r="M6400" s="82">
        <v>0</v>
      </c>
      <c r="N6400" s="82">
        <v>2568.73</v>
      </c>
      <c r="O6400" s="86" t="s">
        <v>17552</v>
      </c>
      <c r="P6400" s="82">
        <v>5382.11</v>
      </c>
      <c r="Q6400" s="82">
        <v>0</v>
      </c>
      <c r="R6400" s="2">
        <f t="shared" si="198"/>
        <v>113024</v>
      </c>
      <c r="S6400" s="2">
        <f t="shared" si="199"/>
        <v>2568.7272727272725</v>
      </c>
    </row>
    <row r="6401" spans="1:19" x14ac:dyDescent="0.25">
      <c r="A6401" s="85" t="s">
        <v>17734</v>
      </c>
      <c r="B6401" s="85" t="s">
        <v>6037</v>
      </c>
      <c r="C6401" s="85" t="s">
        <v>6038</v>
      </c>
      <c r="D6401" s="85">
        <v>801</v>
      </c>
      <c r="E6401" s="85">
        <v>1</v>
      </c>
      <c r="F6401" s="85" t="s">
        <v>6863</v>
      </c>
      <c r="G6401" s="85" t="s">
        <v>6862</v>
      </c>
      <c r="H6401" s="85" t="s">
        <v>5574</v>
      </c>
      <c r="I6401" s="85" t="s">
        <v>6861</v>
      </c>
      <c r="J6401" s="84">
        <v>29</v>
      </c>
      <c r="K6401" s="84">
        <v>102</v>
      </c>
      <c r="L6401" s="82">
        <v>304713</v>
      </c>
      <c r="M6401" s="82">
        <v>237258</v>
      </c>
      <c r="N6401" s="82">
        <v>2326.0500000000002</v>
      </c>
      <c r="O6401" s="86" t="s">
        <v>17552</v>
      </c>
      <c r="P6401" s="82">
        <v>14510.18</v>
      </c>
      <c r="Q6401" s="82">
        <v>0</v>
      </c>
      <c r="R6401" s="2">
        <f t="shared" si="198"/>
        <v>67455</v>
      </c>
      <c r="S6401" s="2">
        <f t="shared" si="199"/>
        <v>2326.0344827586205</v>
      </c>
    </row>
    <row r="6402" spans="1:19" x14ac:dyDescent="0.25">
      <c r="A6402" s="85" t="s">
        <v>17734</v>
      </c>
      <c r="B6402" s="85" t="s">
        <v>6037</v>
      </c>
      <c r="C6402" s="85" t="s">
        <v>6038</v>
      </c>
      <c r="D6402" s="85">
        <v>801</v>
      </c>
      <c r="E6402" s="85">
        <v>1</v>
      </c>
      <c r="F6402" s="85" t="s">
        <v>6858</v>
      </c>
      <c r="G6402" s="85" t="s">
        <v>6857</v>
      </c>
      <c r="H6402" s="85" t="s">
        <v>5575</v>
      </c>
      <c r="I6402" s="85" t="s">
        <v>6860</v>
      </c>
      <c r="J6402" s="84">
        <v>170</v>
      </c>
      <c r="K6402" s="84">
        <v>0</v>
      </c>
      <c r="L6402" s="82">
        <v>269495</v>
      </c>
      <c r="M6402" s="82">
        <v>0</v>
      </c>
      <c r="N6402" s="82">
        <v>1585.26</v>
      </c>
      <c r="O6402" s="86" t="s">
        <v>17554</v>
      </c>
      <c r="P6402" s="82">
        <v>-4224.1499999999996</v>
      </c>
      <c r="Q6402" s="82">
        <v>0</v>
      </c>
      <c r="R6402" s="2">
        <f t="shared" si="198"/>
        <v>269495</v>
      </c>
      <c r="S6402" s="2">
        <f t="shared" si="199"/>
        <v>1585.2647058823529</v>
      </c>
    </row>
    <row r="6403" spans="1:19" x14ac:dyDescent="0.25">
      <c r="A6403" s="85" t="s">
        <v>17734</v>
      </c>
      <c r="B6403" s="85" t="s">
        <v>6037</v>
      </c>
      <c r="C6403" s="85" t="s">
        <v>6038</v>
      </c>
      <c r="D6403" s="85">
        <v>801</v>
      </c>
      <c r="E6403" s="85">
        <v>1</v>
      </c>
      <c r="F6403" s="85" t="s">
        <v>6858</v>
      </c>
      <c r="G6403" s="85" t="s">
        <v>6857</v>
      </c>
      <c r="H6403" s="85" t="s">
        <v>5576</v>
      </c>
      <c r="I6403" s="85" t="s">
        <v>6859</v>
      </c>
      <c r="J6403" s="84">
        <v>150</v>
      </c>
      <c r="K6403" s="84">
        <v>0</v>
      </c>
      <c r="L6403" s="82">
        <v>231534</v>
      </c>
      <c r="M6403" s="82">
        <v>0</v>
      </c>
      <c r="N6403" s="82">
        <v>1543.56</v>
      </c>
      <c r="O6403" s="86" t="s">
        <v>17554</v>
      </c>
      <c r="P6403" s="82">
        <v>-3629.14</v>
      </c>
      <c r="Q6403" s="82">
        <v>0</v>
      </c>
      <c r="R6403" s="2">
        <f t="shared" si="198"/>
        <v>231534</v>
      </c>
      <c r="S6403" s="2">
        <f t="shared" si="199"/>
        <v>1543.56</v>
      </c>
    </row>
    <row r="6404" spans="1:19" x14ac:dyDescent="0.25">
      <c r="A6404" s="85" t="s">
        <v>17734</v>
      </c>
      <c r="B6404" s="85" t="s">
        <v>6037</v>
      </c>
      <c r="C6404" s="85" t="s">
        <v>6038</v>
      </c>
      <c r="D6404" s="85">
        <v>801</v>
      </c>
      <c r="E6404" s="85">
        <v>1</v>
      </c>
      <c r="F6404" s="85" t="s">
        <v>6858</v>
      </c>
      <c r="G6404" s="85" t="s">
        <v>6857</v>
      </c>
      <c r="H6404" s="85" t="s">
        <v>18842</v>
      </c>
      <c r="I6404" s="85" t="s">
        <v>18843</v>
      </c>
      <c r="J6404" s="84">
        <v>0</v>
      </c>
      <c r="K6404" s="84">
        <v>2</v>
      </c>
      <c r="L6404" s="82">
        <v>3532</v>
      </c>
      <c r="M6404" s="82">
        <v>3532</v>
      </c>
      <c r="N6404" s="82">
        <v>1766</v>
      </c>
      <c r="O6404" s="86" t="s">
        <v>17554</v>
      </c>
      <c r="P6404" s="82">
        <v>-55.36</v>
      </c>
      <c r="Q6404" s="82">
        <v>0</v>
      </c>
      <c r="R6404" s="2">
        <f t="shared" ref="R6404:R6467" si="200">L6404-M6404</f>
        <v>0</v>
      </c>
      <c r="S6404" s="2" t="e">
        <f t="shared" ref="S6404:S6467" si="201">R6404/J6404</f>
        <v>#DIV/0!</v>
      </c>
    </row>
    <row r="6405" spans="1:19" x14ac:dyDescent="0.25">
      <c r="A6405" s="85" t="s">
        <v>17734</v>
      </c>
      <c r="B6405" s="85" t="s">
        <v>6037</v>
      </c>
      <c r="C6405" s="85" t="s">
        <v>6038</v>
      </c>
      <c r="D6405" s="85">
        <v>801</v>
      </c>
      <c r="E6405" s="85">
        <v>1</v>
      </c>
      <c r="F6405" s="85" t="s">
        <v>6858</v>
      </c>
      <c r="G6405" s="85" t="s">
        <v>6857</v>
      </c>
      <c r="H6405" s="85" t="s">
        <v>18844</v>
      </c>
      <c r="I6405" s="85" t="s">
        <v>18843</v>
      </c>
      <c r="J6405" s="84">
        <v>0</v>
      </c>
      <c r="K6405" s="84">
        <v>1</v>
      </c>
      <c r="L6405" s="82">
        <v>2372</v>
      </c>
      <c r="M6405" s="82">
        <v>2372</v>
      </c>
      <c r="N6405" s="82">
        <v>2372</v>
      </c>
      <c r="O6405" s="86" t="s">
        <v>17554</v>
      </c>
      <c r="P6405" s="82">
        <v>-37.19</v>
      </c>
      <c r="Q6405" s="82">
        <v>0</v>
      </c>
      <c r="R6405" s="2">
        <f t="shared" si="200"/>
        <v>0</v>
      </c>
      <c r="S6405" s="2" t="e">
        <f t="shared" si="201"/>
        <v>#DIV/0!</v>
      </c>
    </row>
    <row r="6406" spans="1:19" x14ac:dyDescent="0.25">
      <c r="A6406" s="85" t="s">
        <v>17734</v>
      </c>
      <c r="B6406" s="85" t="s">
        <v>6037</v>
      </c>
      <c r="C6406" s="85" t="s">
        <v>6038</v>
      </c>
      <c r="D6406" s="85">
        <v>801</v>
      </c>
      <c r="E6406" s="85">
        <v>1</v>
      </c>
      <c r="F6406" s="85" t="s">
        <v>6856</v>
      </c>
      <c r="G6406" s="85" t="s">
        <v>6855</v>
      </c>
      <c r="H6406" s="85" t="s">
        <v>5577</v>
      </c>
      <c r="I6406" s="85" t="s">
        <v>6854</v>
      </c>
      <c r="J6406" s="84">
        <v>18</v>
      </c>
      <c r="K6406" s="84">
        <v>0</v>
      </c>
      <c r="L6406" s="82">
        <v>37606</v>
      </c>
      <c r="M6406" s="82">
        <v>0</v>
      </c>
      <c r="N6406" s="82">
        <v>2089.2199999999998</v>
      </c>
      <c r="O6406" s="86" t="s">
        <v>17554</v>
      </c>
      <c r="P6406" s="82">
        <v>-589.44000000000005</v>
      </c>
      <c r="Q6406" s="82">
        <v>0</v>
      </c>
      <c r="R6406" s="2">
        <f t="shared" si="200"/>
        <v>37606</v>
      </c>
      <c r="S6406" s="2">
        <f t="shared" si="201"/>
        <v>2089.2222222222222</v>
      </c>
    </row>
    <row r="6407" spans="1:19" x14ac:dyDescent="0.25">
      <c r="A6407" s="85" t="s">
        <v>17734</v>
      </c>
      <c r="B6407" s="85" t="s">
        <v>6037</v>
      </c>
      <c r="C6407" s="85" t="s">
        <v>6038</v>
      </c>
      <c r="D6407" s="85">
        <v>801</v>
      </c>
      <c r="E6407" s="85">
        <v>1</v>
      </c>
      <c r="F6407" s="85" t="s">
        <v>6853</v>
      </c>
      <c r="G6407" s="85" t="s">
        <v>6852</v>
      </c>
      <c r="H6407" s="85" t="s">
        <v>5578</v>
      </c>
      <c r="I6407" s="85" t="s">
        <v>6851</v>
      </c>
      <c r="J6407" s="84">
        <v>248</v>
      </c>
      <c r="K6407" s="84">
        <v>0</v>
      </c>
      <c r="L6407" s="82">
        <v>645982</v>
      </c>
      <c r="M6407" s="82">
        <v>0</v>
      </c>
      <c r="N6407" s="82">
        <v>2604.77</v>
      </c>
      <c r="O6407" s="86" t="s">
        <v>17552</v>
      </c>
      <c r="P6407" s="82">
        <v>30761.06</v>
      </c>
      <c r="Q6407" s="82">
        <v>0</v>
      </c>
      <c r="R6407" s="2">
        <f t="shared" si="200"/>
        <v>645982</v>
      </c>
      <c r="S6407" s="2">
        <f t="shared" si="201"/>
        <v>2604.766129032258</v>
      </c>
    </row>
    <row r="6408" spans="1:19" x14ac:dyDescent="0.25">
      <c r="A6408" s="85" t="s">
        <v>17734</v>
      </c>
      <c r="B6408" s="85" t="s">
        <v>6037</v>
      </c>
      <c r="C6408" s="85" t="s">
        <v>6038</v>
      </c>
      <c r="D6408" s="85">
        <v>801</v>
      </c>
      <c r="E6408" s="85">
        <v>1</v>
      </c>
      <c r="F6408" s="85" t="s">
        <v>6850</v>
      </c>
      <c r="G6408" s="85" t="s">
        <v>6849</v>
      </c>
      <c r="H6408" s="85" t="s">
        <v>5579</v>
      </c>
      <c r="I6408" s="85" t="s">
        <v>6848</v>
      </c>
      <c r="J6408" s="84">
        <v>158</v>
      </c>
      <c r="K6408" s="84">
        <v>0</v>
      </c>
      <c r="L6408" s="82">
        <v>370483</v>
      </c>
      <c r="M6408" s="82">
        <v>0</v>
      </c>
      <c r="N6408" s="82">
        <v>2344.83</v>
      </c>
      <c r="O6408" s="86" t="s">
        <v>17554</v>
      </c>
      <c r="P6408" s="82">
        <v>-5807.06</v>
      </c>
      <c r="Q6408" s="82">
        <v>0</v>
      </c>
      <c r="R6408" s="2">
        <f t="shared" si="200"/>
        <v>370483</v>
      </c>
      <c r="S6408" s="2">
        <f t="shared" si="201"/>
        <v>2344.8291139240505</v>
      </c>
    </row>
    <row r="6409" spans="1:19" x14ac:dyDescent="0.25">
      <c r="A6409" s="85" t="s">
        <v>17734</v>
      </c>
      <c r="B6409" s="85" t="s">
        <v>6037</v>
      </c>
      <c r="C6409" s="85" t="s">
        <v>6038</v>
      </c>
      <c r="D6409" s="85">
        <v>801</v>
      </c>
      <c r="E6409" s="85">
        <v>1</v>
      </c>
      <c r="F6409" s="85" t="s">
        <v>6847</v>
      </c>
      <c r="G6409" s="85" t="s">
        <v>6846</v>
      </c>
      <c r="H6409" s="85" t="s">
        <v>5580</v>
      </c>
      <c r="I6409" s="85" t="s">
        <v>6845</v>
      </c>
      <c r="J6409" s="84">
        <v>121</v>
      </c>
      <c r="K6409" s="84">
        <v>0</v>
      </c>
      <c r="L6409" s="82">
        <v>310971</v>
      </c>
      <c r="M6409" s="82">
        <v>0</v>
      </c>
      <c r="N6409" s="82">
        <v>2570.0100000000002</v>
      </c>
      <c r="O6409" s="86" t="s">
        <v>17554</v>
      </c>
      <c r="P6409" s="82">
        <v>-4874.25</v>
      </c>
      <c r="Q6409" s="82">
        <v>0</v>
      </c>
      <c r="R6409" s="2">
        <f t="shared" si="200"/>
        <v>310971</v>
      </c>
      <c r="S6409" s="2">
        <f t="shared" si="201"/>
        <v>2570.0082644628101</v>
      </c>
    </row>
    <row r="6410" spans="1:19" x14ac:dyDescent="0.25">
      <c r="A6410" s="85" t="s">
        <v>17734</v>
      </c>
      <c r="B6410" s="85" t="s">
        <v>6037</v>
      </c>
      <c r="C6410" s="85" t="s">
        <v>6038</v>
      </c>
      <c r="D6410" s="85">
        <v>801</v>
      </c>
      <c r="E6410" s="85">
        <v>1</v>
      </c>
      <c r="F6410" s="85" t="s">
        <v>6844</v>
      </c>
      <c r="G6410" s="85" t="s">
        <v>6843</v>
      </c>
      <c r="H6410" s="85" t="s">
        <v>5581</v>
      </c>
      <c r="I6410" s="85" t="s">
        <v>6842</v>
      </c>
      <c r="J6410" s="84">
        <v>22</v>
      </c>
      <c r="K6410" s="84">
        <v>0</v>
      </c>
      <c r="L6410" s="82">
        <v>61859</v>
      </c>
      <c r="M6410" s="82">
        <v>0</v>
      </c>
      <c r="N6410" s="82">
        <v>2811.77</v>
      </c>
      <c r="O6410" s="86" t="s">
        <v>17554</v>
      </c>
      <c r="P6410" s="82">
        <v>-969.6</v>
      </c>
      <c r="Q6410" s="82">
        <v>0</v>
      </c>
      <c r="R6410" s="2">
        <f t="shared" si="200"/>
        <v>61859</v>
      </c>
      <c r="S6410" s="2">
        <f t="shared" si="201"/>
        <v>2811.7727272727275</v>
      </c>
    </row>
    <row r="6411" spans="1:19" x14ac:dyDescent="0.25">
      <c r="A6411" s="85" t="s">
        <v>17734</v>
      </c>
      <c r="B6411" s="85" t="s">
        <v>6037</v>
      </c>
      <c r="C6411" s="85" t="s">
        <v>6038</v>
      </c>
      <c r="D6411" s="85">
        <v>801</v>
      </c>
      <c r="E6411" s="85">
        <v>1</v>
      </c>
      <c r="F6411" s="85" t="s">
        <v>6841</v>
      </c>
      <c r="G6411" s="85" t="s">
        <v>6840</v>
      </c>
      <c r="H6411" s="85" t="s">
        <v>5582</v>
      </c>
      <c r="I6411" s="85" t="s">
        <v>6839</v>
      </c>
      <c r="J6411" s="84">
        <v>30</v>
      </c>
      <c r="K6411" s="84">
        <v>0</v>
      </c>
      <c r="L6411" s="82">
        <v>74655</v>
      </c>
      <c r="M6411" s="82">
        <v>0</v>
      </c>
      <c r="N6411" s="82">
        <v>2488.5</v>
      </c>
      <c r="O6411" s="86" t="s">
        <v>17552</v>
      </c>
      <c r="P6411" s="82">
        <v>3554.99</v>
      </c>
      <c r="Q6411" s="82">
        <v>0</v>
      </c>
      <c r="R6411" s="2">
        <f t="shared" si="200"/>
        <v>74655</v>
      </c>
      <c r="S6411" s="2">
        <f t="shared" si="201"/>
        <v>2488.5</v>
      </c>
    </row>
    <row r="6412" spans="1:19" x14ac:dyDescent="0.25">
      <c r="A6412" s="85" t="s">
        <v>17735</v>
      </c>
      <c r="B6412" s="85" t="s">
        <v>6681</v>
      </c>
      <c r="C6412" s="85" t="s">
        <v>6682</v>
      </c>
      <c r="D6412" s="85">
        <v>336</v>
      </c>
      <c r="E6412" s="85">
        <v>36</v>
      </c>
      <c r="F6412" s="85" t="s">
        <v>6833</v>
      </c>
      <c r="G6412" s="85" t="s">
        <v>6832</v>
      </c>
      <c r="H6412" s="85" t="s">
        <v>5583</v>
      </c>
      <c r="I6412" s="85" t="s">
        <v>6838</v>
      </c>
      <c r="J6412" s="84">
        <v>210</v>
      </c>
      <c r="K6412" s="84">
        <v>0</v>
      </c>
      <c r="L6412" s="82">
        <v>584638</v>
      </c>
      <c r="M6412" s="82">
        <v>0</v>
      </c>
      <c r="N6412" s="82">
        <v>2783.99</v>
      </c>
      <c r="O6412" s="86" t="s">
        <v>17554</v>
      </c>
      <c r="P6412" s="82">
        <v>-9163.7999999999993</v>
      </c>
      <c r="Q6412" s="82">
        <v>0</v>
      </c>
      <c r="R6412" s="2">
        <f t="shared" si="200"/>
        <v>584638</v>
      </c>
      <c r="S6412" s="2">
        <f t="shared" si="201"/>
        <v>2783.9904761904763</v>
      </c>
    </row>
    <row r="6413" spans="1:19" x14ac:dyDescent="0.25">
      <c r="A6413" s="85" t="s">
        <v>17735</v>
      </c>
      <c r="B6413" s="85" t="s">
        <v>6681</v>
      </c>
      <c r="C6413" s="85" t="s">
        <v>6682</v>
      </c>
      <c r="D6413" s="85">
        <v>336</v>
      </c>
      <c r="E6413" s="85">
        <v>36</v>
      </c>
      <c r="F6413" s="85" t="s">
        <v>6833</v>
      </c>
      <c r="G6413" s="85" t="s">
        <v>6832</v>
      </c>
      <c r="H6413" s="85" t="s">
        <v>5584</v>
      </c>
      <c r="I6413" s="85" t="s">
        <v>6837</v>
      </c>
      <c r="J6413" s="84">
        <v>96</v>
      </c>
      <c r="K6413" s="84">
        <v>82</v>
      </c>
      <c r="L6413" s="82">
        <v>578341</v>
      </c>
      <c r="M6413" s="82">
        <v>266427</v>
      </c>
      <c r="N6413" s="82">
        <v>3249.11</v>
      </c>
      <c r="O6413" s="86" t="s">
        <v>17554</v>
      </c>
      <c r="P6413" s="82">
        <v>-9065.09</v>
      </c>
      <c r="Q6413" s="82">
        <v>0</v>
      </c>
      <c r="R6413" s="2">
        <f t="shared" si="200"/>
        <v>311914</v>
      </c>
      <c r="S6413" s="2">
        <f t="shared" si="201"/>
        <v>3249.1041666666665</v>
      </c>
    </row>
    <row r="6414" spans="1:19" x14ac:dyDescent="0.25">
      <c r="A6414" s="85" t="s">
        <v>17735</v>
      </c>
      <c r="B6414" s="85" t="s">
        <v>6681</v>
      </c>
      <c r="C6414" s="85" t="s">
        <v>6682</v>
      </c>
      <c r="D6414" s="85">
        <v>336</v>
      </c>
      <c r="E6414" s="85">
        <v>36</v>
      </c>
      <c r="F6414" s="85" t="s">
        <v>6833</v>
      </c>
      <c r="G6414" s="85" t="s">
        <v>6832</v>
      </c>
      <c r="H6414" s="85" t="s">
        <v>5585</v>
      </c>
      <c r="I6414" s="85" t="s">
        <v>6836</v>
      </c>
      <c r="J6414" s="84">
        <v>58</v>
      </c>
      <c r="K6414" s="84">
        <v>0</v>
      </c>
      <c r="L6414" s="82">
        <v>91500</v>
      </c>
      <c r="M6414" s="82">
        <v>0</v>
      </c>
      <c r="N6414" s="82">
        <v>1577.59</v>
      </c>
      <c r="O6414" s="86" t="s">
        <v>17554</v>
      </c>
      <c r="P6414" s="82">
        <v>-1434.19</v>
      </c>
      <c r="Q6414" s="82">
        <v>0</v>
      </c>
      <c r="R6414" s="2">
        <f t="shared" si="200"/>
        <v>91500</v>
      </c>
      <c r="S6414" s="2">
        <f t="shared" si="201"/>
        <v>1577.5862068965516</v>
      </c>
    </row>
    <row r="6415" spans="1:19" x14ac:dyDescent="0.25">
      <c r="A6415" s="85" t="s">
        <v>17735</v>
      </c>
      <c r="B6415" s="85" t="s">
        <v>6681</v>
      </c>
      <c r="C6415" s="85" t="s">
        <v>6682</v>
      </c>
      <c r="D6415" s="85">
        <v>336</v>
      </c>
      <c r="E6415" s="85">
        <v>36</v>
      </c>
      <c r="F6415" s="85" t="s">
        <v>6833</v>
      </c>
      <c r="G6415" s="85" t="s">
        <v>6832</v>
      </c>
      <c r="H6415" s="85" t="s">
        <v>5586</v>
      </c>
      <c r="I6415" s="85" t="s">
        <v>6835</v>
      </c>
      <c r="J6415" s="84">
        <v>59</v>
      </c>
      <c r="K6415" s="84">
        <v>0</v>
      </c>
      <c r="L6415" s="82">
        <v>94617</v>
      </c>
      <c r="M6415" s="82">
        <v>0</v>
      </c>
      <c r="N6415" s="82">
        <v>1603.68</v>
      </c>
      <c r="O6415" s="86" t="s">
        <v>17554</v>
      </c>
      <c r="P6415" s="82">
        <v>-1483.05</v>
      </c>
      <c r="Q6415" s="82">
        <v>0</v>
      </c>
      <c r="R6415" s="2">
        <f t="shared" si="200"/>
        <v>94617</v>
      </c>
      <c r="S6415" s="2">
        <f t="shared" si="201"/>
        <v>1603.6779661016949</v>
      </c>
    </row>
    <row r="6416" spans="1:19" x14ac:dyDescent="0.25">
      <c r="A6416" s="85" t="s">
        <v>17735</v>
      </c>
      <c r="B6416" s="85" t="s">
        <v>6681</v>
      </c>
      <c r="C6416" s="85" t="s">
        <v>6682</v>
      </c>
      <c r="D6416" s="85">
        <v>336</v>
      </c>
      <c r="E6416" s="85">
        <v>36</v>
      </c>
      <c r="F6416" s="85" t="s">
        <v>6833</v>
      </c>
      <c r="G6416" s="85" t="s">
        <v>6832</v>
      </c>
      <c r="H6416" s="85" t="s">
        <v>5587</v>
      </c>
      <c r="I6416" s="85" t="s">
        <v>6834</v>
      </c>
      <c r="J6416" s="84">
        <v>121</v>
      </c>
      <c r="K6416" s="84">
        <v>0</v>
      </c>
      <c r="L6416" s="82">
        <v>193432</v>
      </c>
      <c r="M6416" s="82">
        <v>0</v>
      </c>
      <c r="N6416" s="82">
        <v>1598.61</v>
      </c>
      <c r="O6416" s="86" t="s">
        <v>17554</v>
      </c>
      <c r="P6416" s="82">
        <v>-3031.91</v>
      </c>
      <c r="Q6416" s="82">
        <v>0</v>
      </c>
      <c r="R6416" s="2">
        <f t="shared" si="200"/>
        <v>193432</v>
      </c>
      <c r="S6416" s="2">
        <f t="shared" si="201"/>
        <v>1598.611570247934</v>
      </c>
    </row>
    <row r="6417" spans="1:19" x14ac:dyDescent="0.25">
      <c r="A6417" s="85" t="s">
        <v>17735</v>
      </c>
      <c r="B6417" s="85" t="s">
        <v>6681</v>
      </c>
      <c r="C6417" s="85" t="s">
        <v>6682</v>
      </c>
      <c r="D6417" s="85">
        <v>336</v>
      </c>
      <c r="E6417" s="85">
        <v>36</v>
      </c>
      <c r="F6417" s="85" t="s">
        <v>6833</v>
      </c>
      <c r="G6417" s="85" t="s">
        <v>6832</v>
      </c>
      <c r="H6417" s="85" t="s">
        <v>5588</v>
      </c>
      <c r="I6417" s="85" t="s">
        <v>6831</v>
      </c>
      <c r="J6417" s="84">
        <v>100</v>
      </c>
      <c r="K6417" s="84">
        <v>0</v>
      </c>
      <c r="L6417" s="82">
        <v>164067</v>
      </c>
      <c r="M6417" s="82">
        <v>0</v>
      </c>
      <c r="N6417" s="82">
        <v>1640.67</v>
      </c>
      <c r="O6417" s="86" t="s">
        <v>17554</v>
      </c>
      <c r="P6417" s="82">
        <v>-2571.63</v>
      </c>
      <c r="Q6417" s="82">
        <v>0</v>
      </c>
      <c r="R6417" s="2">
        <f t="shared" si="200"/>
        <v>164067</v>
      </c>
      <c r="S6417" s="2">
        <f t="shared" si="201"/>
        <v>1640.67</v>
      </c>
    </row>
    <row r="6418" spans="1:19" x14ac:dyDescent="0.25">
      <c r="A6418" s="85" t="s">
        <v>17735</v>
      </c>
      <c r="B6418" s="85" t="s">
        <v>6681</v>
      </c>
      <c r="C6418" s="85" t="s">
        <v>6682</v>
      </c>
      <c r="D6418" s="85">
        <v>336</v>
      </c>
      <c r="E6418" s="85">
        <v>36</v>
      </c>
      <c r="F6418" s="85" t="s">
        <v>6833</v>
      </c>
      <c r="G6418" s="85" t="s">
        <v>6832</v>
      </c>
      <c r="H6418" s="85" t="s">
        <v>17736</v>
      </c>
      <c r="I6418" s="85" t="s">
        <v>17737</v>
      </c>
      <c r="J6418" s="84">
        <v>16</v>
      </c>
      <c r="K6418" s="84">
        <v>0</v>
      </c>
      <c r="L6418" s="82">
        <v>22538</v>
      </c>
      <c r="M6418" s="82">
        <v>0</v>
      </c>
      <c r="N6418" s="82">
        <v>1408.62</v>
      </c>
      <c r="O6418" s="86" t="s">
        <v>17554</v>
      </c>
      <c r="P6418" s="82">
        <v>-353.27</v>
      </c>
      <c r="Q6418" s="82">
        <v>0</v>
      </c>
      <c r="R6418" s="2">
        <f t="shared" si="200"/>
        <v>22538</v>
      </c>
      <c r="S6418" s="2">
        <f t="shared" si="201"/>
        <v>1408.625</v>
      </c>
    </row>
    <row r="6419" spans="1:19" x14ac:dyDescent="0.25">
      <c r="A6419" s="85" t="s">
        <v>17735</v>
      </c>
      <c r="B6419" s="85" t="s">
        <v>6681</v>
      </c>
      <c r="C6419" s="85" t="s">
        <v>6682</v>
      </c>
      <c r="D6419" s="85">
        <v>336</v>
      </c>
      <c r="E6419" s="85">
        <v>36</v>
      </c>
      <c r="F6419" s="85" t="s">
        <v>6825</v>
      </c>
      <c r="G6419" s="85" t="s">
        <v>6824</v>
      </c>
      <c r="H6419" s="85" t="s">
        <v>5589</v>
      </c>
      <c r="I6419" s="85" t="s">
        <v>6830</v>
      </c>
      <c r="J6419" s="84">
        <v>136</v>
      </c>
      <c r="K6419" s="84">
        <v>0</v>
      </c>
      <c r="L6419" s="82">
        <v>337127</v>
      </c>
      <c r="M6419" s="82">
        <v>0</v>
      </c>
      <c r="N6419" s="82">
        <v>2478.88</v>
      </c>
      <c r="O6419" s="86" t="s">
        <v>17552</v>
      </c>
      <c r="P6419" s="82">
        <v>16053.69</v>
      </c>
      <c r="Q6419" s="82">
        <v>0</v>
      </c>
      <c r="R6419" s="2">
        <f t="shared" si="200"/>
        <v>337127</v>
      </c>
      <c r="S6419" s="2">
        <f t="shared" si="201"/>
        <v>2478.875</v>
      </c>
    </row>
    <row r="6420" spans="1:19" x14ac:dyDescent="0.25">
      <c r="A6420" s="85" t="s">
        <v>17735</v>
      </c>
      <c r="B6420" s="85" t="s">
        <v>6681</v>
      </c>
      <c r="C6420" s="85" t="s">
        <v>6682</v>
      </c>
      <c r="D6420" s="85">
        <v>336</v>
      </c>
      <c r="E6420" s="85">
        <v>36</v>
      </c>
      <c r="F6420" s="85" t="s">
        <v>6825</v>
      </c>
      <c r="G6420" s="85" t="s">
        <v>6824</v>
      </c>
      <c r="H6420" s="85" t="s">
        <v>5590</v>
      </c>
      <c r="I6420" s="85" t="s">
        <v>6829</v>
      </c>
      <c r="J6420" s="84">
        <v>60</v>
      </c>
      <c r="K6420" s="84">
        <v>0</v>
      </c>
      <c r="L6420" s="82">
        <v>147402</v>
      </c>
      <c r="M6420" s="82">
        <v>0</v>
      </c>
      <c r="N6420" s="82">
        <v>2456.6999999999998</v>
      </c>
      <c r="O6420" s="86" t="s">
        <v>17552</v>
      </c>
      <c r="P6420" s="82">
        <v>7019.17</v>
      </c>
      <c r="Q6420" s="82">
        <v>0</v>
      </c>
      <c r="R6420" s="2">
        <f t="shared" si="200"/>
        <v>147402</v>
      </c>
      <c r="S6420" s="2">
        <f t="shared" si="201"/>
        <v>2456.6999999999998</v>
      </c>
    </row>
    <row r="6421" spans="1:19" x14ac:dyDescent="0.25">
      <c r="A6421" s="85" t="s">
        <v>17735</v>
      </c>
      <c r="B6421" s="85" t="s">
        <v>6681</v>
      </c>
      <c r="C6421" s="85" t="s">
        <v>6682</v>
      </c>
      <c r="D6421" s="85">
        <v>336</v>
      </c>
      <c r="E6421" s="85">
        <v>36</v>
      </c>
      <c r="F6421" s="85" t="s">
        <v>6825</v>
      </c>
      <c r="G6421" s="85" t="s">
        <v>6824</v>
      </c>
      <c r="H6421" s="85" t="s">
        <v>5591</v>
      </c>
      <c r="I6421" s="85" t="s">
        <v>6828</v>
      </c>
      <c r="J6421" s="84">
        <v>0</v>
      </c>
      <c r="K6421" s="84">
        <v>26</v>
      </c>
      <c r="L6421" s="82">
        <v>47540</v>
      </c>
      <c r="M6421" s="82">
        <v>47540</v>
      </c>
      <c r="N6421" s="82">
        <v>1828.46</v>
      </c>
      <c r="O6421" s="86" t="s">
        <v>17552</v>
      </c>
      <c r="P6421" s="82">
        <v>2263.79</v>
      </c>
      <c r="Q6421" s="82">
        <v>0</v>
      </c>
      <c r="R6421" s="2">
        <f t="shared" si="200"/>
        <v>0</v>
      </c>
      <c r="S6421" s="2" t="e">
        <f t="shared" si="201"/>
        <v>#DIV/0!</v>
      </c>
    </row>
    <row r="6422" spans="1:19" x14ac:dyDescent="0.25">
      <c r="A6422" s="85" t="s">
        <v>17735</v>
      </c>
      <c r="B6422" s="85" t="s">
        <v>6681</v>
      </c>
      <c r="C6422" s="85" t="s">
        <v>6682</v>
      </c>
      <c r="D6422" s="85">
        <v>336</v>
      </c>
      <c r="E6422" s="85">
        <v>36</v>
      </c>
      <c r="F6422" s="85" t="s">
        <v>6825</v>
      </c>
      <c r="G6422" s="85" t="s">
        <v>6824</v>
      </c>
      <c r="H6422" s="85" t="s">
        <v>5592</v>
      </c>
      <c r="I6422" s="85" t="s">
        <v>6827</v>
      </c>
      <c r="J6422" s="84">
        <v>40</v>
      </c>
      <c r="K6422" s="84">
        <v>0</v>
      </c>
      <c r="L6422" s="82">
        <v>108969</v>
      </c>
      <c r="M6422" s="82">
        <v>0</v>
      </c>
      <c r="N6422" s="82">
        <v>2724.22</v>
      </c>
      <c r="O6422" s="86" t="s">
        <v>17552</v>
      </c>
      <c r="P6422" s="82">
        <v>5188.99</v>
      </c>
      <c r="Q6422" s="82">
        <v>0</v>
      </c>
      <c r="R6422" s="2">
        <f t="shared" si="200"/>
        <v>108969</v>
      </c>
      <c r="S6422" s="2">
        <f t="shared" si="201"/>
        <v>2724.2249999999999</v>
      </c>
    </row>
    <row r="6423" spans="1:19" x14ac:dyDescent="0.25">
      <c r="A6423" s="85" t="s">
        <v>17735</v>
      </c>
      <c r="B6423" s="85" t="s">
        <v>6681</v>
      </c>
      <c r="C6423" s="85" t="s">
        <v>6682</v>
      </c>
      <c r="D6423" s="85">
        <v>336</v>
      </c>
      <c r="E6423" s="85">
        <v>36</v>
      </c>
      <c r="F6423" s="85" t="s">
        <v>6825</v>
      </c>
      <c r="G6423" s="85" t="s">
        <v>6824</v>
      </c>
      <c r="H6423" s="85" t="s">
        <v>5593</v>
      </c>
      <c r="I6423" s="85" t="s">
        <v>6826</v>
      </c>
      <c r="J6423" s="84">
        <v>100</v>
      </c>
      <c r="K6423" s="84">
        <v>0</v>
      </c>
      <c r="L6423" s="82">
        <v>224820</v>
      </c>
      <c r="M6423" s="82">
        <v>0</v>
      </c>
      <c r="N6423" s="82">
        <v>2248.1999999999998</v>
      </c>
      <c r="O6423" s="86" t="s">
        <v>17552</v>
      </c>
      <c r="P6423" s="82">
        <v>10705.71</v>
      </c>
      <c r="Q6423" s="82">
        <v>0</v>
      </c>
      <c r="R6423" s="2">
        <f t="shared" si="200"/>
        <v>224820</v>
      </c>
      <c r="S6423" s="2">
        <f t="shared" si="201"/>
        <v>2248.1999999999998</v>
      </c>
    </row>
    <row r="6424" spans="1:19" x14ac:dyDescent="0.25">
      <c r="A6424" s="85" t="s">
        <v>17735</v>
      </c>
      <c r="B6424" s="85" t="s">
        <v>6681</v>
      </c>
      <c r="C6424" s="85" t="s">
        <v>6682</v>
      </c>
      <c r="D6424" s="85">
        <v>336</v>
      </c>
      <c r="E6424" s="85">
        <v>36</v>
      </c>
      <c r="F6424" s="85" t="s">
        <v>6825</v>
      </c>
      <c r="G6424" s="85" t="s">
        <v>6824</v>
      </c>
      <c r="H6424" s="85" t="s">
        <v>5594</v>
      </c>
      <c r="I6424" s="85" t="s">
        <v>6823</v>
      </c>
      <c r="J6424" s="84">
        <v>10</v>
      </c>
      <c r="K6424" s="84">
        <v>0</v>
      </c>
      <c r="L6424" s="82">
        <v>16305</v>
      </c>
      <c r="M6424" s="82">
        <v>0</v>
      </c>
      <c r="N6424" s="82">
        <v>1630.5</v>
      </c>
      <c r="O6424" s="86" t="s">
        <v>17552</v>
      </c>
      <c r="P6424" s="82">
        <v>776.45</v>
      </c>
      <c r="Q6424" s="82">
        <v>0</v>
      </c>
      <c r="R6424" s="2">
        <f t="shared" si="200"/>
        <v>16305</v>
      </c>
      <c r="S6424" s="2">
        <f t="shared" si="201"/>
        <v>1630.5</v>
      </c>
    </row>
    <row r="6425" spans="1:19" x14ac:dyDescent="0.25">
      <c r="A6425" s="85" t="s">
        <v>17735</v>
      </c>
      <c r="B6425" s="85" t="s">
        <v>6681</v>
      </c>
      <c r="C6425" s="85" t="s">
        <v>6682</v>
      </c>
      <c r="D6425" s="85">
        <v>336</v>
      </c>
      <c r="E6425" s="85">
        <v>36</v>
      </c>
      <c r="F6425" s="85" t="s">
        <v>6825</v>
      </c>
      <c r="G6425" s="85" t="s">
        <v>6824</v>
      </c>
      <c r="H6425" s="85" t="s">
        <v>18399</v>
      </c>
      <c r="I6425" s="85" t="s">
        <v>18462</v>
      </c>
      <c r="J6425" s="84">
        <v>16</v>
      </c>
      <c r="K6425" s="84">
        <v>0</v>
      </c>
      <c r="L6425" s="82">
        <v>30638</v>
      </c>
      <c r="M6425" s="82">
        <v>0</v>
      </c>
      <c r="N6425" s="82">
        <v>1914.88</v>
      </c>
      <c r="O6425" s="86" t="s">
        <v>17552</v>
      </c>
      <c r="P6425" s="82">
        <v>1458.93</v>
      </c>
      <c r="Q6425" s="82">
        <v>0</v>
      </c>
      <c r="R6425" s="2">
        <f t="shared" si="200"/>
        <v>30638</v>
      </c>
      <c r="S6425" s="2">
        <f t="shared" si="201"/>
        <v>1914.875</v>
      </c>
    </row>
    <row r="6426" spans="1:19" x14ac:dyDescent="0.25">
      <c r="A6426" s="85" t="s">
        <v>17735</v>
      </c>
      <c r="B6426" s="85" t="s">
        <v>6681</v>
      </c>
      <c r="C6426" s="85" t="s">
        <v>6682</v>
      </c>
      <c r="D6426" s="85">
        <v>336</v>
      </c>
      <c r="E6426" s="85">
        <v>36</v>
      </c>
      <c r="F6426" s="85" t="s">
        <v>6815</v>
      </c>
      <c r="G6426" s="85" t="s">
        <v>6814</v>
      </c>
      <c r="H6426" s="85" t="s">
        <v>18845</v>
      </c>
      <c r="I6426" s="85" t="s">
        <v>18846</v>
      </c>
      <c r="J6426" s="84">
        <v>0</v>
      </c>
      <c r="K6426" s="84">
        <v>246</v>
      </c>
      <c r="L6426" s="82">
        <v>683434</v>
      </c>
      <c r="M6426" s="82">
        <v>683434</v>
      </c>
      <c r="N6426" s="82">
        <v>2778.19</v>
      </c>
      <c r="O6426" s="86" t="s">
        <v>17554</v>
      </c>
      <c r="P6426" s="82">
        <v>-10712.36</v>
      </c>
      <c r="Q6426" s="82">
        <v>0</v>
      </c>
      <c r="R6426" s="2">
        <f t="shared" si="200"/>
        <v>0</v>
      </c>
      <c r="S6426" s="2" t="e">
        <f t="shared" si="201"/>
        <v>#DIV/0!</v>
      </c>
    </row>
    <row r="6427" spans="1:19" x14ac:dyDescent="0.25">
      <c r="A6427" s="85" t="s">
        <v>17735</v>
      </c>
      <c r="B6427" s="85" t="s">
        <v>6681</v>
      </c>
      <c r="C6427" s="85" t="s">
        <v>6682</v>
      </c>
      <c r="D6427" s="85">
        <v>336</v>
      </c>
      <c r="E6427" s="85">
        <v>36</v>
      </c>
      <c r="F6427" s="85" t="s">
        <v>6815</v>
      </c>
      <c r="G6427" s="85" t="s">
        <v>6814</v>
      </c>
      <c r="H6427" s="85" t="s">
        <v>5595</v>
      </c>
      <c r="I6427" s="85" t="s">
        <v>6822</v>
      </c>
      <c r="J6427" s="84">
        <v>347</v>
      </c>
      <c r="K6427" s="84">
        <v>0</v>
      </c>
      <c r="L6427" s="82">
        <v>925389</v>
      </c>
      <c r="M6427" s="82">
        <v>0</v>
      </c>
      <c r="N6427" s="82">
        <v>2666.83</v>
      </c>
      <c r="O6427" s="86" t="s">
        <v>17554</v>
      </c>
      <c r="P6427" s="82">
        <v>-14504.82</v>
      </c>
      <c r="Q6427" s="82">
        <v>0</v>
      </c>
      <c r="R6427" s="2">
        <f t="shared" si="200"/>
        <v>925389</v>
      </c>
      <c r="S6427" s="2">
        <f t="shared" si="201"/>
        <v>2666.8270893371759</v>
      </c>
    </row>
    <row r="6428" spans="1:19" x14ac:dyDescent="0.25">
      <c r="A6428" s="85" t="s">
        <v>17735</v>
      </c>
      <c r="B6428" s="85" t="s">
        <v>6681</v>
      </c>
      <c r="C6428" s="85" t="s">
        <v>6682</v>
      </c>
      <c r="D6428" s="85">
        <v>336</v>
      </c>
      <c r="E6428" s="85">
        <v>36</v>
      </c>
      <c r="F6428" s="85" t="s">
        <v>6815</v>
      </c>
      <c r="G6428" s="85" t="s">
        <v>6814</v>
      </c>
      <c r="H6428" s="85" t="s">
        <v>5596</v>
      </c>
      <c r="I6428" s="85" t="s">
        <v>6821</v>
      </c>
      <c r="J6428" s="84">
        <v>259</v>
      </c>
      <c r="K6428" s="84">
        <v>0</v>
      </c>
      <c r="L6428" s="82">
        <v>725034</v>
      </c>
      <c r="M6428" s="82">
        <v>0</v>
      </c>
      <c r="N6428" s="82">
        <v>2799.36</v>
      </c>
      <c r="O6428" s="86" t="s">
        <v>17554</v>
      </c>
      <c r="P6428" s="82">
        <v>-11364.41</v>
      </c>
      <c r="Q6428" s="82">
        <v>0</v>
      </c>
      <c r="R6428" s="2">
        <f t="shared" si="200"/>
        <v>725034</v>
      </c>
      <c r="S6428" s="2">
        <f t="shared" si="201"/>
        <v>2799.3590733590731</v>
      </c>
    </row>
    <row r="6429" spans="1:19" x14ac:dyDescent="0.25">
      <c r="A6429" s="85" t="s">
        <v>17735</v>
      </c>
      <c r="B6429" s="85" t="s">
        <v>6681</v>
      </c>
      <c r="C6429" s="85" t="s">
        <v>6682</v>
      </c>
      <c r="D6429" s="85">
        <v>336</v>
      </c>
      <c r="E6429" s="85">
        <v>36</v>
      </c>
      <c r="F6429" s="85" t="s">
        <v>6815</v>
      </c>
      <c r="G6429" s="85" t="s">
        <v>6814</v>
      </c>
      <c r="H6429" s="85" t="s">
        <v>5597</v>
      </c>
      <c r="I6429" s="85" t="s">
        <v>6820</v>
      </c>
      <c r="J6429" s="84">
        <v>262</v>
      </c>
      <c r="K6429" s="84">
        <v>0</v>
      </c>
      <c r="L6429" s="82">
        <v>765241</v>
      </c>
      <c r="M6429" s="82">
        <v>0</v>
      </c>
      <c r="N6429" s="82">
        <v>2920.77</v>
      </c>
      <c r="O6429" s="86" t="s">
        <v>17554</v>
      </c>
      <c r="P6429" s="82">
        <v>-11994.61</v>
      </c>
      <c r="Q6429" s="82">
        <v>0</v>
      </c>
      <c r="R6429" s="2">
        <f t="shared" si="200"/>
        <v>765241</v>
      </c>
      <c r="S6429" s="2">
        <f t="shared" si="201"/>
        <v>2920.7671755725191</v>
      </c>
    </row>
    <row r="6430" spans="1:19" x14ac:dyDescent="0.25">
      <c r="A6430" s="85" t="s">
        <v>17735</v>
      </c>
      <c r="B6430" s="85" t="s">
        <v>6681</v>
      </c>
      <c r="C6430" s="85" t="s">
        <v>6682</v>
      </c>
      <c r="D6430" s="85">
        <v>336</v>
      </c>
      <c r="E6430" s="85">
        <v>36</v>
      </c>
      <c r="F6430" s="85" t="s">
        <v>6815</v>
      </c>
      <c r="G6430" s="85" t="s">
        <v>6814</v>
      </c>
      <c r="H6430" s="85" t="s">
        <v>5598</v>
      </c>
      <c r="I6430" s="85" t="s">
        <v>6819</v>
      </c>
      <c r="J6430" s="84">
        <v>140</v>
      </c>
      <c r="K6430" s="84">
        <v>0</v>
      </c>
      <c r="L6430" s="82">
        <v>370528</v>
      </c>
      <c r="M6430" s="82">
        <v>0</v>
      </c>
      <c r="N6430" s="82">
        <v>2646.63</v>
      </c>
      <c r="O6430" s="86" t="s">
        <v>17554</v>
      </c>
      <c r="P6430" s="82">
        <v>-5807.77</v>
      </c>
      <c r="Q6430" s="82">
        <v>0</v>
      </c>
      <c r="R6430" s="2">
        <f t="shared" si="200"/>
        <v>370528</v>
      </c>
      <c r="S6430" s="2">
        <f t="shared" si="201"/>
        <v>2646.6285714285714</v>
      </c>
    </row>
    <row r="6431" spans="1:19" x14ac:dyDescent="0.25">
      <c r="A6431" s="85" t="s">
        <v>17735</v>
      </c>
      <c r="B6431" s="85" t="s">
        <v>6681</v>
      </c>
      <c r="C6431" s="85" t="s">
        <v>6682</v>
      </c>
      <c r="D6431" s="85">
        <v>336</v>
      </c>
      <c r="E6431" s="85">
        <v>36</v>
      </c>
      <c r="F6431" s="85" t="s">
        <v>6815</v>
      </c>
      <c r="G6431" s="85" t="s">
        <v>6814</v>
      </c>
      <c r="H6431" s="85" t="s">
        <v>5599</v>
      </c>
      <c r="I6431" s="85" t="s">
        <v>6818</v>
      </c>
      <c r="J6431" s="84">
        <v>50</v>
      </c>
      <c r="K6431" s="84">
        <v>0</v>
      </c>
      <c r="L6431" s="82">
        <v>63096</v>
      </c>
      <c r="M6431" s="82">
        <v>0</v>
      </c>
      <c r="N6431" s="82">
        <v>1261.92</v>
      </c>
      <c r="O6431" s="86" t="s">
        <v>17554</v>
      </c>
      <c r="P6431" s="82">
        <v>-988.98</v>
      </c>
      <c r="Q6431" s="82">
        <v>0</v>
      </c>
      <c r="R6431" s="2">
        <f t="shared" si="200"/>
        <v>63096</v>
      </c>
      <c r="S6431" s="2">
        <f t="shared" si="201"/>
        <v>1261.92</v>
      </c>
    </row>
    <row r="6432" spans="1:19" x14ac:dyDescent="0.25">
      <c r="A6432" s="85" t="s">
        <v>17735</v>
      </c>
      <c r="B6432" s="85" t="s">
        <v>6681</v>
      </c>
      <c r="C6432" s="85" t="s">
        <v>6682</v>
      </c>
      <c r="D6432" s="85">
        <v>336</v>
      </c>
      <c r="E6432" s="85">
        <v>36</v>
      </c>
      <c r="F6432" s="85" t="s">
        <v>6815</v>
      </c>
      <c r="G6432" s="85" t="s">
        <v>6814</v>
      </c>
      <c r="H6432" s="85" t="s">
        <v>5600</v>
      </c>
      <c r="I6432" s="85" t="s">
        <v>6817</v>
      </c>
      <c r="J6432" s="84">
        <v>50</v>
      </c>
      <c r="K6432" s="84">
        <v>0</v>
      </c>
      <c r="L6432" s="82">
        <v>65006</v>
      </c>
      <c r="M6432" s="82">
        <v>0</v>
      </c>
      <c r="N6432" s="82">
        <v>1300.1199999999999</v>
      </c>
      <c r="O6432" s="86" t="s">
        <v>17554</v>
      </c>
      <c r="P6432" s="82">
        <v>-1018.93</v>
      </c>
      <c r="Q6432" s="82">
        <v>0</v>
      </c>
      <c r="R6432" s="2">
        <f t="shared" si="200"/>
        <v>65006</v>
      </c>
      <c r="S6432" s="2">
        <f t="shared" si="201"/>
        <v>1300.1199999999999</v>
      </c>
    </row>
    <row r="6433" spans="1:19" x14ac:dyDescent="0.25">
      <c r="A6433" s="85" t="s">
        <v>17735</v>
      </c>
      <c r="B6433" s="85" t="s">
        <v>6681</v>
      </c>
      <c r="C6433" s="85" t="s">
        <v>6682</v>
      </c>
      <c r="D6433" s="85">
        <v>336</v>
      </c>
      <c r="E6433" s="85">
        <v>36</v>
      </c>
      <c r="F6433" s="85" t="s">
        <v>6815</v>
      </c>
      <c r="G6433" s="85" t="s">
        <v>6814</v>
      </c>
      <c r="H6433" s="85" t="s">
        <v>5601</v>
      </c>
      <c r="I6433" s="85" t="s">
        <v>6816</v>
      </c>
      <c r="J6433" s="84">
        <v>40</v>
      </c>
      <c r="K6433" s="84">
        <v>0</v>
      </c>
      <c r="L6433" s="82">
        <v>74838</v>
      </c>
      <c r="M6433" s="82">
        <v>0</v>
      </c>
      <c r="N6433" s="82">
        <v>1870.95</v>
      </c>
      <c r="O6433" s="86" t="s">
        <v>17554</v>
      </c>
      <c r="P6433" s="82">
        <v>-1173.04</v>
      </c>
      <c r="Q6433" s="82">
        <v>0</v>
      </c>
      <c r="R6433" s="2">
        <f t="shared" si="200"/>
        <v>74838</v>
      </c>
      <c r="S6433" s="2">
        <f t="shared" si="201"/>
        <v>1870.95</v>
      </c>
    </row>
    <row r="6434" spans="1:19" x14ac:dyDescent="0.25">
      <c r="A6434" s="85" t="s">
        <v>17735</v>
      </c>
      <c r="B6434" s="85" t="s">
        <v>6721</v>
      </c>
      <c r="C6434" s="85" t="s">
        <v>6722</v>
      </c>
      <c r="D6434" s="85">
        <v>339</v>
      </c>
      <c r="E6434" s="85">
        <v>39</v>
      </c>
      <c r="F6434" s="85" t="s">
        <v>6804</v>
      </c>
      <c r="G6434" s="85" t="s">
        <v>6803</v>
      </c>
      <c r="H6434" s="85" t="s">
        <v>5602</v>
      </c>
      <c r="I6434" s="85" t="s">
        <v>6813</v>
      </c>
      <c r="J6434" s="84">
        <v>170</v>
      </c>
      <c r="K6434" s="84">
        <v>0</v>
      </c>
      <c r="L6434" s="82">
        <v>370054</v>
      </c>
      <c r="M6434" s="82">
        <v>0</v>
      </c>
      <c r="N6434" s="82">
        <v>2176.79</v>
      </c>
      <c r="O6434" s="86" t="s">
        <v>17554</v>
      </c>
      <c r="P6434" s="82">
        <v>-5800.34</v>
      </c>
      <c r="Q6434" s="82">
        <v>0</v>
      </c>
      <c r="R6434" s="2">
        <f t="shared" si="200"/>
        <v>370054</v>
      </c>
      <c r="S6434" s="2">
        <f t="shared" si="201"/>
        <v>2176.7882352941178</v>
      </c>
    </row>
    <row r="6435" spans="1:19" x14ac:dyDescent="0.25">
      <c r="A6435" s="85" t="s">
        <v>17735</v>
      </c>
      <c r="B6435" s="85" t="s">
        <v>6721</v>
      </c>
      <c r="C6435" s="85" t="s">
        <v>6722</v>
      </c>
      <c r="D6435" s="85">
        <v>339</v>
      </c>
      <c r="E6435" s="85">
        <v>39</v>
      </c>
      <c r="F6435" s="85" t="s">
        <v>6804</v>
      </c>
      <c r="G6435" s="85" t="s">
        <v>6803</v>
      </c>
      <c r="H6435" s="85" t="s">
        <v>18853</v>
      </c>
      <c r="I6435" s="85" t="s">
        <v>18854</v>
      </c>
      <c r="J6435" s="84">
        <v>0</v>
      </c>
      <c r="K6435" s="84">
        <v>84</v>
      </c>
      <c r="L6435" s="82">
        <v>208766</v>
      </c>
      <c r="M6435" s="82">
        <v>208766</v>
      </c>
      <c r="N6435" s="82">
        <v>2485.31</v>
      </c>
      <c r="O6435" s="86" t="s">
        <v>17554</v>
      </c>
      <c r="P6435" s="82">
        <v>-3272.26</v>
      </c>
      <c r="Q6435" s="82">
        <v>0</v>
      </c>
      <c r="R6435" s="2">
        <f t="shared" si="200"/>
        <v>0</v>
      </c>
      <c r="S6435" s="2" t="e">
        <f t="shared" si="201"/>
        <v>#DIV/0!</v>
      </c>
    </row>
    <row r="6436" spans="1:19" x14ac:dyDescent="0.25">
      <c r="A6436" s="85" t="s">
        <v>17735</v>
      </c>
      <c r="B6436" s="85" t="s">
        <v>6721</v>
      </c>
      <c r="C6436" s="85" t="s">
        <v>6722</v>
      </c>
      <c r="D6436" s="85">
        <v>339</v>
      </c>
      <c r="E6436" s="85">
        <v>39</v>
      </c>
      <c r="F6436" s="85" t="s">
        <v>6804</v>
      </c>
      <c r="G6436" s="85" t="s">
        <v>6803</v>
      </c>
      <c r="H6436" s="85" t="s">
        <v>5603</v>
      </c>
      <c r="I6436" s="85" t="s">
        <v>6812</v>
      </c>
      <c r="J6436" s="84">
        <v>156</v>
      </c>
      <c r="K6436" s="84">
        <v>15</v>
      </c>
      <c r="L6436" s="82">
        <v>445671</v>
      </c>
      <c r="M6436" s="82">
        <v>39094</v>
      </c>
      <c r="N6436" s="82">
        <v>2606.2600000000002</v>
      </c>
      <c r="O6436" s="86" t="s">
        <v>17554</v>
      </c>
      <c r="P6436" s="82">
        <v>-6985.58</v>
      </c>
      <c r="Q6436" s="82">
        <v>0</v>
      </c>
      <c r="R6436" s="2">
        <f t="shared" si="200"/>
        <v>406577</v>
      </c>
      <c r="S6436" s="2">
        <f t="shared" si="201"/>
        <v>2606.2628205128203</v>
      </c>
    </row>
    <row r="6437" spans="1:19" x14ac:dyDescent="0.25">
      <c r="A6437" s="85" t="s">
        <v>17735</v>
      </c>
      <c r="B6437" s="85" t="s">
        <v>6721</v>
      </c>
      <c r="C6437" s="85" t="s">
        <v>6722</v>
      </c>
      <c r="D6437" s="85">
        <v>339</v>
      </c>
      <c r="E6437" s="85">
        <v>39</v>
      </c>
      <c r="F6437" s="85" t="s">
        <v>6804</v>
      </c>
      <c r="G6437" s="85" t="s">
        <v>6803</v>
      </c>
      <c r="H6437" s="85" t="s">
        <v>5604</v>
      </c>
      <c r="I6437" s="85" t="s">
        <v>6129</v>
      </c>
      <c r="J6437" s="84">
        <v>159</v>
      </c>
      <c r="K6437" s="84">
        <v>0</v>
      </c>
      <c r="L6437" s="82">
        <v>363677</v>
      </c>
      <c r="M6437" s="82">
        <v>0</v>
      </c>
      <c r="N6437" s="82">
        <v>2287.2800000000002</v>
      </c>
      <c r="O6437" s="86" t="s">
        <v>17554</v>
      </c>
      <c r="P6437" s="82">
        <v>-5700.39</v>
      </c>
      <c r="Q6437" s="82">
        <v>0</v>
      </c>
      <c r="R6437" s="2">
        <f t="shared" si="200"/>
        <v>363677</v>
      </c>
      <c r="S6437" s="2">
        <f t="shared" si="201"/>
        <v>2287.2767295597482</v>
      </c>
    </row>
    <row r="6438" spans="1:19" x14ac:dyDescent="0.25">
      <c r="A6438" s="85" t="s">
        <v>17735</v>
      </c>
      <c r="B6438" s="85" t="s">
        <v>6721</v>
      </c>
      <c r="C6438" s="85" t="s">
        <v>6722</v>
      </c>
      <c r="D6438" s="85">
        <v>339</v>
      </c>
      <c r="E6438" s="85">
        <v>39</v>
      </c>
      <c r="F6438" s="85" t="s">
        <v>6804</v>
      </c>
      <c r="G6438" s="85" t="s">
        <v>6803</v>
      </c>
      <c r="H6438" s="85" t="s">
        <v>5605</v>
      </c>
      <c r="I6438" s="85" t="s">
        <v>6811</v>
      </c>
      <c r="J6438" s="84">
        <v>10</v>
      </c>
      <c r="K6438" s="84">
        <v>35</v>
      </c>
      <c r="L6438" s="82">
        <v>112831</v>
      </c>
      <c r="M6438" s="82">
        <v>87757</v>
      </c>
      <c r="N6438" s="82">
        <v>2507.36</v>
      </c>
      <c r="O6438" s="86" t="s">
        <v>17554</v>
      </c>
      <c r="P6438" s="82">
        <v>-1768.56</v>
      </c>
      <c r="Q6438" s="82">
        <v>0</v>
      </c>
      <c r="R6438" s="2">
        <f t="shared" si="200"/>
        <v>25074</v>
      </c>
      <c r="S6438" s="2">
        <f t="shared" si="201"/>
        <v>2507.4</v>
      </c>
    </row>
    <row r="6439" spans="1:19" x14ac:dyDescent="0.25">
      <c r="A6439" s="85" t="s">
        <v>17735</v>
      </c>
      <c r="B6439" s="85" t="s">
        <v>6721</v>
      </c>
      <c r="C6439" s="85" t="s">
        <v>6722</v>
      </c>
      <c r="D6439" s="85">
        <v>339</v>
      </c>
      <c r="E6439" s="85">
        <v>39</v>
      </c>
      <c r="F6439" s="85" t="s">
        <v>6804</v>
      </c>
      <c r="G6439" s="85" t="s">
        <v>6803</v>
      </c>
      <c r="H6439" s="85" t="s">
        <v>5606</v>
      </c>
      <c r="I6439" s="85" t="s">
        <v>6810</v>
      </c>
      <c r="J6439" s="84">
        <v>52</v>
      </c>
      <c r="K6439" s="84">
        <v>0</v>
      </c>
      <c r="L6439" s="82">
        <v>86616</v>
      </c>
      <c r="M6439" s="82">
        <v>0</v>
      </c>
      <c r="N6439" s="82">
        <v>1665.69</v>
      </c>
      <c r="O6439" s="86" t="s">
        <v>17554</v>
      </c>
      <c r="P6439" s="82">
        <v>-1357.65</v>
      </c>
      <c r="Q6439" s="82">
        <v>0</v>
      </c>
      <c r="R6439" s="2">
        <f t="shared" si="200"/>
        <v>86616</v>
      </c>
      <c r="S6439" s="2">
        <f t="shared" si="201"/>
        <v>1665.6923076923076</v>
      </c>
    </row>
    <row r="6440" spans="1:19" x14ac:dyDescent="0.25">
      <c r="A6440" s="85" t="s">
        <v>17735</v>
      </c>
      <c r="B6440" s="85" t="s">
        <v>6721</v>
      </c>
      <c r="C6440" s="85" t="s">
        <v>6722</v>
      </c>
      <c r="D6440" s="85">
        <v>339</v>
      </c>
      <c r="E6440" s="85">
        <v>39</v>
      </c>
      <c r="F6440" s="85" t="s">
        <v>6804</v>
      </c>
      <c r="G6440" s="85" t="s">
        <v>6803</v>
      </c>
      <c r="H6440" s="85" t="s">
        <v>5607</v>
      </c>
      <c r="I6440" s="85" t="s">
        <v>6809</v>
      </c>
      <c r="J6440" s="84">
        <v>48</v>
      </c>
      <c r="K6440" s="84">
        <v>0</v>
      </c>
      <c r="L6440" s="82">
        <v>79491</v>
      </c>
      <c r="M6440" s="82">
        <v>0</v>
      </c>
      <c r="N6440" s="82">
        <v>1656.06</v>
      </c>
      <c r="O6440" s="86" t="s">
        <v>17554</v>
      </c>
      <c r="P6440" s="82">
        <v>-1245.97</v>
      </c>
      <c r="Q6440" s="82">
        <v>0</v>
      </c>
      <c r="R6440" s="2">
        <f t="shared" si="200"/>
        <v>79491</v>
      </c>
      <c r="S6440" s="2">
        <f t="shared" si="201"/>
        <v>1656.0625</v>
      </c>
    </row>
    <row r="6441" spans="1:19" x14ac:dyDescent="0.25">
      <c r="A6441" s="85" t="s">
        <v>17735</v>
      </c>
      <c r="B6441" s="85" t="s">
        <v>6721</v>
      </c>
      <c r="C6441" s="85" t="s">
        <v>6722</v>
      </c>
      <c r="D6441" s="85">
        <v>339</v>
      </c>
      <c r="E6441" s="85">
        <v>39</v>
      </c>
      <c r="F6441" s="85" t="s">
        <v>6804</v>
      </c>
      <c r="G6441" s="85" t="s">
        <v>6803</v>
      </c>
      <c r="H6441" s="85" t="s">
        <v>5608</v>
      </c>
      <c r="I6441" s="85" t="s">
        <v>6808</v>
      </c>
      <c r="J6441" s="84">
        <v>36</v>
      </c>
      <c r="K6441" s="84">
        <v>0</v>
      </c>
      <c r="L6441" s="82">
        <v>52243</v>
      </c>
      <c r="M6441" s="82">
        <v>0</v>
      </c>
      <c r="N6441" s="82">
        <v>1451.19</v>
      </c>
      <c r="O6441" s="86" t="s">
        <v>17554</v>
      </c>
      <c r="P6441" s="82">
        <v>-818.88</v>
      </c>
      <c r="Q6441" s="82">
        <v>0</v>
      </c>
      <c r="R6441" s="2">
        <f t="shared" si="200"/>
        <v>52243</v>
      </c>
      <c r="S6441" s="2">
        <f t="shared" si="201"/>
        <v>1451.1944444444443</v>
      </c>
    </row>
    <row r="6442" spans="1:19" x14ac:dyDescent="0.25">
      <c r="A6442" s="85" t="s">
        <v>17735</v>
      </c>
      <c r="B6442" s="85" t="s">
        <v>6721</v>
      </c>
      <c r="C6442" s="85" t="s">
        <v>6722</v>
      </c>
      <c r="D6442" s="85">
        <v>339</v>
      </c>
      <c r="E6442" s="85">
        <v>39</v>
      </c>
      <c r="F6442" s="85" t="s">
        <v>6804</v>
      </c>
      <c r="G6442" s="85" t="s">
        <v>6803</v>
      </c>
      <c r="H6442" s="85" t="s">
        <v>5609</v>
      </c>
      <c r="I6442" s="85" t="s">
        <v>6807</v>
      </c>
      <c r="J6442" s="84">
        <v>48</v>
      </c>
      <c r="K6442" s="84">
        <v>0</v>
      </c>
      <c r="L6442" s="82">
        <v>85180</v>
      </c>
      <c r="M6442" s="82">
        <v>0</v>
      </c>
      <c r="N6442" s="82">
        <v>1774.58</v>
      </c>
      <c r="O6442" s="86" t="s">
        <v>17554</v>
      </c>
      <c r="P6442" s="82">
        <v>-1335.14</v>
      </c>
      <c r="Q6442" s="82">
        <v>0</v>
      </c>
      <c r="R6442" s="2">
        <f t="shared" si="200"/>
        <v>85180</v>
      </c>
      <c r="S6442" s="2">
        <f t="shared" si="201"/>
        <v>1774.5833333333333</v>
      </c>
    </row>
    <row r="6443" spans="1:19" x14ac:dyDescent="0.25">
      <c r="A6443" s="85" t="s">
        <v>17735</v>
      </c>
      <c r="B6443" s="85" t="s">
        <v>6721</v>
      </c>
      <c r="C6443" s="85" t="s">
        <v>6722</v>
      </c>
      <c r="D6443" s="85">
        <v>339</v>
      </c>
      <c r="E6443" s="85">
        <v>39</v>
      </c>
      <c r="F6443" s="85" t="s">
        <v>6804</v>
      </c>
      <c r="G6443" s="85" t="s">
        <v>6803</v>
      </c>
      <c r="H6443" s="85" t="s">
        <v>5610</v>
      </c>
      <c r="I6443" s="85" t="s">
        <v>6806</v>
      </c>
      <c r="J6443" s="84">
        <v>18</v>
      </c>
      <c r="K6443" s="84">
        <v>0</v>
      </c>
      <c r="L6443" s="82">
        <v>30782</v>
      </c>
      <c r="M6443" s="82">
        <v>0</v>
      </c>
      <c r="N6443" s="82">
        <v>1710.11</v>
      </c>
      <c r="O6443" s="86" t="s">
        <v>17554</v>
      </c>
      <c r="P6443" s="82">
        <v>-482.48</v>
      </c>
      <c r="Q6443" s="82">
        <v>0</v>
      </c>
      <c r="R6443" s="2">
        <f t="shared" si="200"/>
        <v>30782</v>
      </c>
      <c r="S6443" s="2">
        <f t="shared" si="201"/>
        <v>1710.1111111111111</v>
      </c>
    </row>
    <row r="6444" spans="1:19" x14ac:dyDescent="0.25">
      <c r="A6444" s="85" t="s">
        <v>17735</v>
      </c>
      <c r="B6444" s="85" t="s">
        <v>6721</v>
      </c>
      <c r="C6444" s="85" t="s">
        <v>6722</v>
      </c>
      <c r="D6444" s="85">
        <v>339</v>
      </c>
      <c r="E6444" s="85">
        <v>39</v>
      </c>
      <c r="F6444" s="85" t="s">
        <v>6804</v>
      </c>
      <c r="G6444" s="85" t="s">
        <v>6803</v>
      </c>
      <c r="H6444" s="85" t="s">
        <v>5611</v>
      </c>
      <c r="I6444" s="85" t="s">
        <v>6805</v>
      </c>
      <c r="J6444" s="84">
        <v>18</v>
      </c>
      <c r="K6444" s="84">
        <v>0</v>
      </c>
      <c r="L6444" s="82">
        <v>30887</v>
      </c>
      <c r="M6444" s="82">
        <v>0</v>
      </c>
      <c r="N6444" s="82">
        <v>1715.94</v>
      </c>
      <c r="O6444" s="86" t="s">
        <v>17554</v>
      </c>
      <c r="P6444" s="82">
        <v>-484.13</v>
      </c>
      <c r="Q6444" s="82">
        <v>0</v>
      </c>
      <c r="R6444" s="2">
        <f t="shared" si="200"/>
        <v>30887</v>
      </c>
      <c r="S6444" s="2">
        <f t="shared" si="201"/>
        <v>1715.9444444444443</v>
      </c>
    </row>
    <row r="6445" spans="1:19" x14ac:dyDescent="0.25">
      <c r="A6445" s="85" t="s">
        <v>17735</v>
      </c>
      <c r="B6445" s="85" t="s">
        <v>6721</v>
      </c>
      <c r="C6445" s="85" t="s">
        <v>6722</v>
      </c>
      <c r="D6445" s="85">
        <v>339</v>
      </c>
      <c r="E6445" s="85">
        <v>39</v>
      </c>
      <c r="F6445" s="85" t="s">
        <v>6804</v>
      </c>
      <c r="G6445" s="85" t="s">
        <v>6803</v>
      </c>
      <c r="H6445" s="85" t="s">
        <v>6018</v>
      </c>
      <c r="I6445" s="85" t="s">
        <v>6802</v>
      </c>
      <c r="J6445" s="84">
        <v>44</v>
      </c>
      <c r="K6445" s="84">
        <v>0</v>
      </c>
      <c r="L6445" s="82">
        <v>72653</v>
      </c>
      <c r="M6445" s="82">
        <v>0</v>
      </c>
      <c r="N6445" s="82">
        <v>1651.2</v>
      </c>
      <c r="O6445" s="86" t="s">
        <v>17554</v>
      </c>
      <c r="P6445" s="82">
        <v>-1138.79</v>
      </c>
      <c r="Q6445" s="82">
        <v>0</v>
      </c>
      <c r="R6445" s="2">
        <f t="shared" si="200"/>
        <v>72653</v>
      </c>
      <c r="S6445" s="2">
        <f t="shared" si="201"/>
        <v>1651.2045454545455</v>
      </c>
    </row>
    <row r="6446" spans="1:19" x14ac:dyDescent="0.25">
      <c r="A6446" s="85" t="s">
        <v>17735</v>
      </c>
      <c r="B6446" s="85" t="s">
        <v>6681</v>
      </c>
      <c r="C6446" s="85" t="s">
        <v>6682</v>
      </c>
      <c r="D6446" s="85">
        <v>336</v>
      </c>
      <c r="E6446" s="85">
        <v>36</v>
      </c>
      <c r="F6446" s="85" t="s">
        <v>6799</v>
      </c>
      <c r="G6446" s="85" t="s">
        <v>6798</v>
      </c>
      <c r="H6446" s="85" t="s">
        <v>5612</v>
      </c>
      <c r="I6446" s="85" t="s">
        <v>6801</v>
      </c>
      <c r="J6446" s="84">
        <v>120</v>
      </c>
      <c r="K6446" s="84">
        <v>0</v>
      </c>
      <c r="L6446" s="82">
        <v>302149</v>
      </c>
      <c r="M6446" s="82">
        <v>0</v>
      </c>
      <c r="N6446" s="82">
        <v>2517.91</v>
      </c>
      <c r="O6446" s="86" t="s">
        <v>17554</v>
      </c>
      <c r="P6446" s="82">
        <v>-4735.9799999999996</v>
      </c>
      <c r="Q6446" s="82">
        <v>0</v>
      </c>
      <c r="R6446" s="2">
        <f t="shared" si="200"/>
        <v>302149</v>
      </c>
      <c r="S6446" s="2">
        <f t="shared" si="201"/>
        <v>2517.9083333333333</v>
      </c>
    </row>
    <row r="6447" spans="1:19" x14ac:dyDescent="0.25">
      <c r="A6447" s="85" t="s">
        <v>17735</v>
      </c>
      <c r="B6447" s="85" t="s">
        <v>6681</v>
      </c>
      <c r="C6447" s="85" t="s">
        <v>6682</v>
      </c>
      <c r="D6447" s="85">
        <v>336</v>
      </c>
      <c r="E6447" s="85">
        <v>36</v>
      </c>
      <c r="F6447" s="85" t="s">
        <v>6799</v>
      </c>
      <c r="G6447" s="85" t="s">
        <v>6798</v>
      </c>
      <c r="H6447" s="85" t="s">
        <v>5613</v>
      </c>
      <c r="I6447" s="85" t="s">
        <v>6800</v>
      </c>
      <c r="J6447" s="84">
        <v>136</v>
      </c>
      <c r="K6447" s="84">
        <v>0</v>
      </c>
      <c r="L6447" s="82">
        <v>358985</v>
      </c>
      <c r="M6447" s="82">
        <v>0</v>
      </c>
      <c r="N6447" s="82">
        <v>2639.6</v>
      </c>
      <c r="O6447" s="86" t="s">
        <v>17554</v>
      </c>
      <c r="P6447" s="82">
        <v>-5626.83</v>
      </c>
      <c r="Q6447" s="82">
        <v>0</v>
      </c>
      <c r="R6447" s="2">
        <f t="shared" si="200"/>
        <v>358985</v>
      </c>
      <c r="S6447" s="2">
        <f t="shared" si="201"/>
        <v>2639.5955882352941</v>
      </c>
    </row>
    <row r="6448" spans="1:19" x14ac:dyDescent="0.25">
      <c r="A6448" s="85" t="s">
        <v>17735</v>
      </c>
      <c r="B6448" s="85" t="s">
        <v>6681</v>
      </c>
      <c r="C6448" s="85" t="s">
        <v>6682</v>
      </c>
      <c r="D6448" s="85">
        <v>336</v>
      </c>
      <c r="E6448" s="85">
        <v>36</v>
      </c>
      <c r="F6448" s="85" t="s">
        <v>6799</v>
      </c>
      <c r="G6448" s="85" t="s">
        <v>6798</v>
      </c>
      <c r="H6448" s="85" t="s">
        <v>5614</v>
      </c>
      <c r="I6448" s="85" t="s">
        <v>6797</v>
      </c>
      <c r="J6448" s="84">
        <v>104</v>
      </c>
      <c r="K6448" s="84">
        <v>0</v>
      </c>
      <c r="L6448" s="82">
        <v>283820</v>
      </c>
      <c r="M6448" s="82">
        <v>0</v>
      </c>
      <c r="N6448" s="82">
        <v>2729.04</v>
      </c>
      <c r="O6448" s="86" t="s">
        <v>17554</v>
      </c>
      <c r="P6448" s="82">
        <v>-4448.68</v>
      </c>
      <c r="Q6448" s="82">
        <v>0</v>
      </c>
      <c r="R6448" s="2">
        <f t="shared" si="200"/>
        <v>283820</v>
      </c>
      <c r="S6448" s="2">
        <f t="shared" si="201"/>
        <v>2729.0384615384614</v>
      </c>
    </row>
    <row r="6449" spans="1:19" x14ac:dyDescent="0.25">
      <c r="A6449" s="85" t="s">
        <v>17735</v>
      </c>
      <c r="B6449" s="85" t="s">
        <v>6681</v>
      </c>
      <c r="C6449" s="85" t="s">
        <v>6682</v>
      </c>
      <c r="D6449" s="85">
        <v>336</v>
      </c>
      <c r="E6449" s="85">
        <v>36</v>
      </c>
      <c r="F6449" s="85" t="s">
        <v>6779</v>
      </c>
      <c r="G6449" s="85" t="s">
        <v>6778</v>
      </c>
      <c r="H6449" s="85" t="s">
        <v>5615</v>
      </c>
      <c r="I6449" s="85" t="s">
        <v>6796</v>
      </c>
      <c r="J6449" s="84">
        <v>618</v>
      </c>
      <c r="K6449" s="84">
        <v>0</v>
      </c>
      <c r="L6449" s="82">
        <v>1894892</v>
      </c>
      <c r="M6449" s="82">
        <v>0</v>
      </c>
      <c r="N6449" s="82">
        <v>3066.17</v>
      </c>
      <c r="O6449" s="86" t="s">
        <v>17554</v>
      </c>
      <c r="P6449" s="82">
        <v>-29701.11</v>
      </c>
      <c r="Q6449" s="82">
        <v>0</v>
      </c>
      <c r="R6449" s="2">
        <f t="shared" si="200"/>
        <v>1894892</v>
      </c>
      <c r="S6449" s="2">
        <f t="shared" si="201"/>
        <v>3066.1682847896441</v>
      </c>
    </row>
    <row r="6450" spans="1:19" x14ac:dyDescent="0.25">
      <c r="A6450" s="85" t="s">
        <v>17735</v>
      </c>
      <c r="B6450" s="85" t="s">
        <v>6681</v>
      </c>
      <c r="C6450" s="85" t="s">
        <v>6682</v>
      </c>
      <c r="D6450" s="85">
        <v>336</v>
      </c>
      <c r="E6450" s="85">
        <v>36</v>
      </c>
      <c r="F6450" s="85" t="s">
        <v>6779</v>
      </c>
      <c r="G6450" s="85" t="s">
        <v>6778</v>
      </c>
      <c r="H6450" s="85" t="s">
        <v>5616</v>
      </c>
      <c r="I6450" s="85" t="s">
        <v>6795</v>
      </c>
      <c r="J6450" s="84">
        <v>103</v>
      </c>
      <c r="K6450" s="84">
        <v>91</v>
      </c>
      <c r="L6450" s="82">
        <v>615119</v>
      </c>
      <c r="M6450" s="82">
        <v>288535</v>
      </c>
      <c r="N6450" s="82">
        <v>3170.72</v>
      </c>
      <c r="O6450" s="86" t="s">
        <v>17554</v>
      </c>
      <c r="P6450" s="82">
        <v>-9641.57</v>
      </c>
      <c r="Q6450" s="82">
        <v>0</v>
      </c>
      <c r="R6450" s="2">
        <f t="shared" si="200"/>
        <v>326584</v>
      </c>
      <c r="S6450" s="2">
        <f t="shared" si="201"/>
        <v>3170.7184466019417</v>
      </c>
    </row>
    <row r="6451" spans="1:19" x14ac:dyDescent="0.25">
      <c r="A6451" s="85" t="s">
        <v>17735</v>
      </c>
      <c r="B6451" s="85" t="s">
        <v>6681</v>
      </c>
      <c r="C6451" s="85" t="s">
        <v>6682</v>
      </c>
      <c r="D6451" s="85">
        <v>336</v>
      </c>
      <c r="E6451" s="85">
        <v>36</v>
      </c>
      <c r="F6451" s="85" t="s">
        <v>6779</v>
      </c>
      <c r="G6451" s="85" t="s">
        <v>6778</v>
      </c>
      <c r="H6451" s="85" t="s">
        <v>5617</v>
      </c>
      <c r="I6451" s="85" t="s">
        <v>6794</v>
      </c>
      <c r="J6451" s="84">
        <v>46</v>
      </c>
      <c r="K6451" s="84">
        <v>34</v>
      </c>
      <c r="L6451" s="82">
        <v>250377</v>
      </c>
      <c r="M6451" s="82">
        <v>106410</v>
      </c>
      <c r="N6451" s="82">
        <v>3129.71</v>
      </c>
      <c r="O6451" s="86" t="s">
        <v>17554</v>
      </c>
      <c r="P6451" s="82">
        <v>-3924.48</v>
      </c>
      <c r="Q6451" s="82">
        <v>0</v>
      </c>
      <c r="R6451" s="2">
        <f t="shared" si="200"/>
        <v>143967</v>
      </c>
      <c r="S6451" s="2">
        <f t="shared" si="201"/>
        <v>3129.717391304348</v>
      </c>
    </row>
    <row r="6452" spans="1:19" x14ac:dyDescent="0.25">
      <c r="A6452" s="85" t="s">
        <v>17735</v>
      </c>
      <c r="B6452" s="85" t="s">
        <v>6681</v>
      </c>
      <c r="C6452" s="85" t="s">
        <v>6682</v>
      </c>
      <c r="D6452" s="85">
        <v>336</v>
      </c>
      <c r="E6452" s="85">
        <v>36</v>
      </c>
      <c r="F6452" s="85" t="s">
        <v>6779</v>
      </c>
      <c r="G6452" s="85" t="s">
        <v>6778</v>
      </c>
      <c r="H6452" s="85" t="s">
        <v>5618</v>
      </c>
      <c r="I6452" s="85" t="s">
        <v>6793</v>
      </c>
      <c r="J6452" s="84">
        <v>746</v>
      </c>
      <c r="K6452" s="84">
        <v>0</v>
      </c>
      <c r="L6452" s="82">
        <v>2243916</v>
      </c>
      <c r="M6452" s="82">
        <v>0</v>
      </c>
      <c r="N6452" s="82">
        <v>3007.93</v>
      </c>
      <c r="O6452" s="86" t="s">
        <v>17554</v>
      </c>
      <c r="P6452" s="82">
        <v>-35171.82</v>
      </c>
      <c r="Q6452" s="82">
        <v>0</v>
      </c>
      <c r="R6452" s="2">
        <f t="shared" si="200"/>
        <v>2243916</v>
      </c>
      <c r="S6452" s="2">
        <f t="shared" si="201"/>
        <v>3007.9302949061662</v>
      </c>
    </row>
    <row r="6453" spans="1:19" x14ac:dyDescent="0.25">
      <c r="A6453" s="85" t="s">
        <v>17735</v>
      </c>
      <c r="B6453" s="85" t="s">
        <v>6681</v>
      </c>
      <c r="C6453" s="85" t="s">
        <v>6682</v>
      </c>
      <c r="D6453" s="85">
        <v>336</v>
      </c>
      <c r="E6453" s="85">
        <v>36</v>
      </c>
      <c r="F6453" s="85" t="s">
        <v>6779</v>
      </c>
      <c r="G6453" s="85" t="s">
        <v>6778</v>
      </c>
      <c r="H6453" s="85" t="s">
        <v>5619</v>
      </c>
      <c r="I6453" s="85" t="s">
        <v>6792</v>
      </c>
      <c r="J6453" s="84">
        <v>310</v>
      </c>
      <c r="K6453" s="84">
        <v>0</v>
      </c>
      <c r="L6453" s="82">
        <v>939593</v>
      </c>
      <c r="M6453" s="82">
        <v>0</v>
      </c>
      <c r="N6453" s="82">
        <v>3030.95</v>
      </c>
      <c r="O6453" s="86" t="s">
        <v>17554</v>
      </c>
      <c r="P6453" s="82">
        <v>-14727.48</v>
      </c>
      <c r="Q6453" s="82">
        <v>0</v>
      </c>
      <c r="R6453" s="2">
        <f t="shared" si="200"/>
        <v>939593</v>
      </c>
      <c r="S6453" s="2">
        <f t="shared" si="201"/>
        <v>3030.9451612903226</v>
      </c>
    </row>
    <row r="6454" spans="1:19" x14ac:dyDescent="0.25">
      <c r="A6454" s="85" t="s">
        <v>17735</v>
      </c>
      <c r="B6454" s="85" t="s">
        <v>6681</v>
      </c>
      <c r="C6454" s="85" t="s">
        <v>6682</v>
      </c>
      <c r="D6454" s="85">
        <v>336</v>
      </c>
      <c r="E6454" s="85">
        <v>36</v>
      </c>
      <c r="F6454" s="85" t="s">
        <v>6779</v>
      </c>
      <c r="G6454" s="85" t="s">
        <v>6778</v>
      </c>
      <c r="H6454" s="85" t="s">
        <v>5620</v>
      </c>
      <c r="I6454" s="85" t="s">
        <v>6791</v>
      </c>
      <c r="J6454" s="84">
        <v>257</v>
      </c>
      <c r="K6454" s="84">
        <v>0</v>
      </c>
      <c r="L6454" s="82">
        <v>858264</v>
      </c>
      <c r="M6454" s="82">
        <v>0</v>
      </c>
      <c r="N6454" s="82">
        <v>3339.55</v>
      </c>
      <c r="O6454" s="86" t="s">
        <v>17554</v>
      </c>
      <c r="P6454" s="82">
        <v>-13452.69</v>
      </c>
      <c r="Q6454" s="82">
        <v>0</v>
      </c>
      <c r="R6454" s="2">
        <f t="shared" si="200"/>
        <v>858264</v>
      </c>
      <c r="S6454" s="2">
        <f t="shared" si="201"/>
        <v>3339.5486381322958</v>
      </c>
    </row>
    <row r="6455" spans="1:19" x14ac:dyDescent="0.25">
      <c r="A6455" s="85" t="s">
        <v>17735</v>
      </c>
      <c r="B6455" s="85" t="s">
        <v>6681</v>
      </c>
      <c r="C6455" s="85" t="s">
        <v>6682</v>
      </c>
      <c r="D6455" s="85">
        <v>336</v>
      </c>
      <c r="E6455" s="85">
        <v>36</v>
      </c>
      <c r="F6455" s="85" t="s">
        <v>6779</v>
      </c>
      <c r="G6455" s="85" t="s">
        <v>6778</v>
      </c>
      <c r="H6455" s="85" t="s">
        <v>5621</v>
      </c>
      <c r="I6455" s="85" t="s">
        <v>6790</v>
      </c>
      <c r="J6455" s="84">
        <v>114</v>
      </c>
      <c r="K6455" s="84">
        <v>0</v>
      </c>
      <c r="L6455" s="82">
        <v>329785</v>
      </c>
      <c r="M6455" s="82">
        <v>0</v>
      </c>
      <c r="N6455" s="82">
        <v>2892.85</v>
      </c>
      <c r="O6455" s="86" t="s">
        <v>17554</v>
      </c>
      <c r="P6455" s="82">
        <v>-5169.1499999999996</v>
      </c>
      <c r="Q6455" s="82">
        <v>0</v>
      </c>
      <c r="R6455" s="2">
        <f t="shared" si="200"/>
        <v>329785</v>
      </c>
      <c r="S6455" s="2">
        <f t="shared" si="201"/>
        <v>2892.8508771929824</v>
      </c>
    </row>
    <row r="6456" spans="1:19" x14ac:dyDescent="0.25">
      <c r="A6456" s="85" t="s">
        <v>17735</v>
      </c>
      <c r="B6456" s="85" t="s">
        <v>6681</v>
      </c>
      <c r="C6456" s="85" t="s">
        <v>6682</v>
      </c>
      <c r="D6456" s="85">
        <v>336</v>
      </c>
      <c r="E6456" s="85">
        <v>36</v>
      </c>
      <c r="F6456" s="85" t="s">
        <v>6779</v>
      </c>
      <c r="G6456" s="85" t="s">
        <v>6778</v>
      </c>
      <c r="H6456" s="85" t="s">
        <v>5622</v>
      </c>
      <c r="I6456" s="85" t="s">
        <v>6789</v>
      </c>
      <c r="J6456" s="84">
        <v>91</v>
      </c>
      <c r="K6456" s="84">
        <v>0</v>
      </c>
      <c r="L6456" s="82">
        <v>262061</v>
      </c>
      <c r="M6456" s="82">
        <v>0</v>
      </c>
      <c r="N6456" s="82">
        <v>2879.79</v>
      </c>
      <c r="O6456" s="86" t="s">
        <v>17554</v>
      </c>
      <c r="P6456" s="82">
        <v>-4107.63</v>
      </c>
      <c r="Q6456" s="82">
        <v>0</v>
      </c>
      <c r="R6456" s="2">
        <f t="shared" si="200"/>
        <v>262061</v>
      </c>
      <c r="S6456" s="2">
        <f t="shared" si="201"/>
        <v>2879.7912087912086</v>
      </c>
    </row>
    <row r="6457" spans="1:19" x14ac:dyDescent="0.25">
      <c r="A6457" s="85" t="s">
        <v>17735</v>
      </c>
      <c r="B6457" s="85" t="s">
        <v>6681</v>
      </c>
      <c r="C6457" s="85" t="s">
        <v>6682</v>
      </c>
      <c r="D6457" s="85">
        <v>336</v>
      </c>
      <c r="E6457" s="85">
        <v>36</v>
      </c>
      <c r="F6457" s="85" t="s">
        <v>6779</v>
      </c>
      <c r="G6457" s="85" t="s">
        <v>6778</v>
      </c>
      <c r="H6457" s="85" t="s">
        <v>5623</v>
      </c>
      <c r="I6457" s="85" t="s">
        <v>6788</v>
      </c>
      <c r="J6457" s="84">
        <v>84</v>
      </c>
      <c r="K6457" s="84">
        <v>0</v>
      </c>
      <c r="L6457" s="82">
        <v>243931</v>
      </c>
      <c r="M6457" s="82">
        <v>0</v>
      </c>
      <c r="N6457" s="82">
        <v>2903.94</v>
      </c>
      <c r="O6457" s="86" t="s">
        <v>17554</v>
      </c>
      <c r="P6457" s="82">
        <v>-3823.46</v>
      </c>
      <c r="Q6457" s="82">
        <v>0</v>
      </c>
      <c r="R6457" s="2">
        <f t="shared" si="200"/>
        <v>243931</v>
      </c>
      <c r="S6457" s="2">
        <f t="shared" si="201"/>
        <v>2903.9404761904761</v>
      </c>
    </row>
    <row r="6458" spans="1:19" x14ac:dyDescent="0.25">
      <c r="A6458" s="85" t="s">
        <v>17735</v>
      </c>
      <c r="B6458" s="85" t="s">
        <v>6681</v>
      </c>
      <c r="C6458" s="85" t="s">
        <v>6682</v>
      </c>
      <c r="D6458" s="85">
        <v>336</v>
      </c>
      <c r="E6458" s="85">
        <v>36</v>
      </c>
      <c r="F6458" s="85" t="s">
        <v>6779</v>
      </c>
      <c r="G6458" s="85" t="s">
        <v>6778</v>
      </c>
      <c r="H6458" s="85" t="s">
        <v>5624</v>
      </c>
      <c r="I6458" s="85" t="s">
        <v>6787</v>
      </c>
      <c r="J6458" s="84">
        <v>84</v>
      </c>
      <c r="K6458" s="84">
        <v>0</v>
      </c>
      <c r="L6458" s="82">
        <v>242828</v>
      </c>
      <c r="M6458" s="82">
        <v>0</v>
      </c>
      <c r="N6458" s="82">
        <v>2890.81</v>
      </c>
      <c r="O6458" s="86" t="s">
        <v>17554</v>
      </c>
      <c r="P6458" s="82">
        <v>-3806.16</v>
      </c>
      <c r="Q6458" s="82">
        <v>0</v>
      </c>
      <c r="R6458" s="2">
        <f t="shared" si="200"/>
        <v>242828</v>
      </c>
      <c r="S6458" s="2">
        <f t="shared" si="201"/>
        <v>2890.8095238095239</v>
      </c>
    </row>
    <row r="6459" spans="1:19" x14ac:dyDescent="0.25">
      <c r="A6459" s="85" t="s">
        <v>17735</v>
      </c>
      <c r="B6459" s="85" t="s">
        <v>6681</v>
      </c>
      <c r="C6459" s="85" t="s">
        <v>6682</v>
      </c>
      <c r="D6459" s="85">
        <v>336</v>
      </c>
      <c r="E6459" s="85">
        <v>36</v>
      </c>
      <c r="F6459" s="85" t="s">
        <v>6779</v>
      </c>
      <c r="G6459" s="85" t="s">
        <v>6778</v>
      </c>
      <c r="H6459" s="85" t="s">
        <v>5625</v>
      </c>
      <c r="I6459" s="85" t="s">
        <v>6786</v>
      </c>
      <c r="J6459" s="84">
        <v>15</v>
      </c>
      <c r="K6459" s="84">
        <v>0</v>
      </c>
      <c r="L6459" s="82">
        <v>27108</v>
      </c>
      <c r="M6459" s="82">
        <v>0</v>
      </c>
      <c r="N6459" s="82">
        <v>1807.2</v>
      </c>
      <c r="O6459" s="86" t="s">
        <v>17554</v>
      </c>
      <c r="P6459" s="82">
        <v>-424.9</v>
      </c>
      <c r="Q6459" s="82">
        <v>0</v>
      </c>
      <c r="R6459" s="2">
        <f t="shared" si="200"/>
        <v>27108</v>
      </c>
      <c r="S6459" s="2">
        <f t="shared" si="201"/>
        <v>1807.2</v>
      </c>
    </row>
    <row r="6460" spans="1:19" x14ac:dyDescent="0.25">
      <c r="A6460" s="85" t="s">
        <v>17735</v>
      </c>
      <c r="B6460" s="85" t="s">
        <v>6681</v>
      </c>
      <c r="C6460" s="85" t="s">
        <v>6682</v>
      </c>
      <c r="D6460" s="85">
        <v>336</v>
      </c>
      <c r="E6460" s="85">
        <v>36</v>
      </c>
      <c r="F6460" s="85" t="s">
        <v>6779</v>
      </c>
      <c r="G6460" s="85" t="s">
        <v>6778</v>
      </c>
      <c r="H6460" s="85" t="s">
        <v>5626</v>
      </c>
      <c r="I6460" s="85" t="s">
        <v>6785</v>
      </c>
      <c r="J6460" s="84">
        <v>29</v>
      </c>
      <c r="K6460" s="84">
        <v>0</v>
      </c>
      <c r="L6460" s="82">
        <v>49576</v>
      </c>
      <c r="M6460" s="82">
        <v>0</v>
      </c>
      <c r="N6460" s="82">
        <v>1709.52</v>
      </c>
      <c r="O6460" s="86" t="s">
        <v>17554</v>
      </c>
      <c r="P6460" s="82">
        <v>-777.08</v>
      </c>
      <c r="Q6460" s="82">
        <v>0</v>
      </c>
      <c r="R6460" s="2">
        <f t="shared" si="200"/>
        <v>49576</v>
      </c>
      <c r="S6460" s="2">
        <f t="shared" si="201"/>
        <v>1709.5172413793102</v>
      </c>
    </row>
    <row r="6461" spans="1:19" x14ac:dyDescent="0.25">
      <c r="A6461" s="85" t="s">
        <v>17735</v>
      </c>
      <c r="B6461" s="85" t="s">
        <v>6681</v>
      </c>
      <c r="C6461" s="85" t="s">
        <v>6682</v>
      </c>
      <c r="D6461" s="85">
        <v>336</v>
      </c>
      <c r="E6461" s="85">
        <v>36</v>
      </c>
      <c r="F6461" s="85" t="s">
        <v>6779</v>
      </c>
      <c r="G6461" s="85" t="s">
        <v>6778</v>
      </c>
      <c r="H6461" s="85" t="s">
        <v>5627</v>
      </c>
      <c r="I6461" s="85" t="s">
        <v>6784</v>
      </c>
      <c r="J6461" s="84">
        <v>56</v>
      </c>
      <c r="K6461" s="84">
        <v>0</v>
      </c>
      <c r="L6461" s="82">
        <v>96482</v>
      </c>
      <c r="M6461" s="82">
        <v>0</v>
      </c>
      <c r="N6461" s="82">
        <v>1722.89</v>
      </c>
      <c r="O6461" s="86" t="s">
        <v>17554</v>
      </c>
      <c r="P6461" s="82">
        <v>-1512.29</v>
      </c>
      <c r="Q6461" s="82">
        <v>0</v>
      </c>
      <c r="R6461" s="2">
        <f t="shared" si="200"/>
        <v>96482</v>
      </c>
      <c r="S6461" s="2">
        <f t="shared" si="201"/>
        <v>1722.8928571428571</v>
      </c>
    </row>
    <row r="6462" spans="1:19" x14ac:dyDescent="0.25">
      <c r="A6462" s="85" t="s">
        <v>17735</v>
      </c>
      <c r="B6462" s="85" t="s">
        <v>6681</v>
      </c>
      <c r="C6462" s="85" t="s">
        <v>6682</v>
      </c>
      <c r="D6462" s="85">
        <v>336</v>
      </c>
      <c r="E6462" s="85">
        <v>36</v>
      </c>
      <c r="F6462" s="85" t="s">
        <v>6779</v>
      </c>
      <c r="G6462" s="85" t="s">
        <v>6778</v>
      </c>
      <c r="H6462" s="85" t="s">
        <v>5628</v>
      </c>
      <c r="I6462" s="85" t="s">
        <v>6783</v>
      </c>
      <c r="J6462" s="84">
        <v>35</v>
      </c>
      <c r="K6462" s="84">
        <v>0</v>
      </c>
      <c r="L6462" s="82">
        <v>59929</v>
      </c>
      <c r="M6462" s="82">
        <v>0</v>
      </c>
      <c r="N6462" s="82">
        <v>1712.26</v>
      </c>
      <c r="O6462" s="86" t="s">
        <v>17554</v>
      </c>
      <c r="P6462" s="82">
        <v>-939.34</v>
      </c>
      <c r="Q6462" s="82">
        <v>0</v>
      </c>
      <c r="R6462" s="2">
        <f t="shared" si="200"/>
        <v>59929</v>
      </c>
      <c r="S6462" s="2">
        <f t="shared" si="201"/>
        <v>1712.2571428571428</v>
      </c>
    </row>
    <row r="6463" spans="1:19" x14ac:dyDescent="0.25">
      <c r="A6463" s="85" t="s">
        <v>17735</v>
      </c>
      <c r="B6463" s="85" t="s">
        <v>6681</v>
      </c>
      <c r="C6463" s="85" t="s">
        <v>6682</v>
      </c>
      <c r="D6463" s="85">
        <v>336</v>
      </c>
      <c r="E6463" s="85">
        <v>36</v>
      </c>
      <c r="F6463" s="85" t="s">
        <v>6779</v>
      </c>
      <c r="G6463" s="85" t="s">
        <v>6778</v>
      </c>
      <c r="H6463" s="85" t="s">
        <v>5629</v>
      </c>
      <c r="I6463" s="85" t="s">
        <v>6782</v>
      </c>
      <c r="J6463" s="84">
        <v>46</v>
      </c>
      <c r="K6463" s="84">
        <v>0</v>
      </c>
      <c r="L6463" s="82">
        <v>77070</v>
      </c>
      <c r="M6463" s="82">
        <v>0</v>
      </c>
      <c r="N6463" s="82">
        <v>1675.43</v>
      </c>
      <c r="O6463" s="86" t="s">
        <v>17554</v>
      </c>
      <c r="P6463" s="82">
        <v>-1208.03</v>
      </c>
      <c r="Q6463" s="82">
        <v>0</v>
      </c>
      <c r="R6463" s="2">
        <f t="shared" si="200"/>
        <v>77070</v>
      </c>
      <c r="S6463" s="2">
        <f t="shared" si="201"/>
        <v>1675.4347826086957</v>
      </c>
    </row>
    <row r="6464" spans="1:19" x14ac:dyDescent="0.25">
      <c r="A6464" s="85" t="s">
        <v>17735</v>
      </c>
      <c r="B6464" s="85" t="s">
        <v>6681</v>
      </c>
      <c r="C6464" s="85" t="s">
        <v>6682</v>
      </c>
      <c r="D6464" s="85">
        <v>336</v>
      </c>
      <c r="E6464" s="85">
        <v>36</v>
      </c>
      <c r="F6464" s="85" t="s">
        <v>6779</v>
      </c>
      <c r="G6464" s="85" t="s">
        <v>6778</v>
      </c>
      <c r="H6464" s="85" t="s">
        <v>5630</v>
      </c>
      <c r="I6464" s="85" t="s">
        <v>6781</v>
      </c>
      <c r="J6464" s="84">
        <v>50</v>
      </c>
      <c r="K6464" s="84">
        <v>0</v>
      </c>
      <c r="L6464" s="82">
        <v>83150</v>
      </c>
      <c r="M6464" s="82">
        <v>0</v>
      </c>
      <c r="N6464" s="82">
        <v>1663</v>
      </c>
      <c r="O6464" s="86" t="s">
        <v>17554</v>
      </c>
      <c r="P6464" s="82">
        <v>-1303.31</v>
      </c>
      <c r="Q6464" s="82">
        <v>0</v>
      </c>
      <c r="R6464" s="2">
        <f t="shared" si="200"/>
        <v>83150</v>
      </c>
      <c r="S6464" s="2">
        <f t="shared" si="201"/>
        <v>1663</v>
      </c>
    </row>
    <row r="6465" spans="1:19" x14ac:dyDescent="0.25">
      <c r="A6465" s="85" t="s">
        <v>17735</v>
      </c>
      <c r="B6465" s="85" t="s">
        <v>6681</v>
      </c>
      <c r="C6465" s="85" t="s">
        <v>6682</v>
      </c>
      <c r="D6465" s="85">
        <v>336</v>
      </c>
      <c r="E6465" s="85">
        <v>36</v>
      </c>
      <c r="F6465" s="85" t="s">
        <v>6779</v>
      </c>
      <c r="G6465" s="85" t="s">
        <v>6778</v>
      </c>
      <c r="H6465" s="85" t="s">
        <v>5631</v>
      </c>
      <c r="I6465" s="85" t="s">
        <v>6780</v>
      </c>
      <c r="J6465" s="84">
        <v>38</v>
      </c>
      <c r="K6465" s="84">
        <v>0</v>
      </c>
      <c r="L6465" s="82">
        <v>64576</v>
      </c>
      <c r="M6465" s="82">
        <v>0</v>
      </c>
      <c r="N6465" s="82">
        <v>1699.37</v>
      </c>
      <c r="O6465" s="86" t="s">
        <v>17554</v>
      </c>
      <c r="P6465" s="82">
        <v>-1012.19</v>
      </c>
      <c r="Q6465" s="82">
        <v>0</v>
      </c>
      <c r="R6465" s="2">
        <f t="shared" si="200"/>
        <v>64576</v>
      </c>
      <c r="S6465" s="2">
        <f t="shared" si="201"/>
        <v>1699.3684210526317</v>
      </c>
    </row>
    <row r="6466" spans="1:19" x14ac:dyDescent="0.25">
      <c r="A6466" s="85" t="s">
        <v>17735</v>
      </c>
      <c r="B6466" s="85" t="s">
        <v>6681</v>
      </c>
      <c r="C6466" s="85" t="s">
        <v>6682</v>
      </c>
      <c r="D6466" s="85">
        <v>336</v>
      </c>
      <c r="E6466" s="85">
        <v>36</v>
      </c>
      <c r="F6466" s="85" t="s">
        <v>6779</v>
      </c>
      <c r="G6466" s="85" t="s">
        <v>6778</v>
      </c>
      <c r="H6466" s="85" t="s">
        <v>18034</v>
      </c>
      <c r="I6466" s="85" t="s">
        <v>18058</v>
      </c>
      <c r="J6466" s="84">
        <v>50</v>
      </c>
      <c r="K6466" s="84">
        <v>0</v>
      </c>
      <c r="L6466" s="82">
        <v>87611</v>
      </c>
      <c r="M6466" s="82">
        <v>0</v>
      </c>
      <c r="N6466" s="82">
        <v>1752.22</v>
      </c>
      <c r="O6466" s="86" t="s">
        <v>17554</v>
      </c>
      <c r="P6466" s="82">
        <v>-1373.25</v>
      </c>
      <c r="Q6466" s="82">
        <v>0</v>
      </c>
      <c r="R6466" s="2">
        <f t="shared" si="200"/>
        <v>87611</v>
      </c>
      <c r="S6466" s="2">
        <f t="shared" si="201"/>
        <v>1752.22</v>
      </c>
    </row>
    <row r="6467" spans="1:19" x14ac:dyDescent="0.25">
      <c r="A6467" s="85" t="s">
        <v>17735</v>
      </c>
      <c r="B6467" s="85" t="s">
        <v>6681</v>
      </c>
      <c r="C6467" s="85" t="s">
        <v>6682</v>
      </c>
      <c r="D6467" s="85">
        <v>336</v>
      </c>
      <c r="E6467" s="85">
        <v>36</v>
      </c>
      <c r="F6467" s="85" t="s">
        <v>6766</v>
      </c>
      <c r="G6467" s="85" t="s">
        <v>6765</v>
      </c>
      <c r="H6467" s="85" t="s">
        <v>5632</v>
      </c>
      <c r="I6467" s="85" t="s">
        <v>6777</v>
      </c>
      <c r="J6467" s="84">
        <v>781</v>
      </c>
      <c r="K6467" s="84">
        <v>0</v>
      </c>
      <c r="L6467" s="82">
        <v>2500813</v>
      </c>
      <c r="M6467" s="82">
        <v>0</v>
      </c>
      <c r="N6467" s="82">
        <v>3202.07</v>
      </c>
      <c r="O6467" s="86" t="s">
        <v>17554</v>
      </c>
      <c r="P6467" s="82">
        <v>-39198.5</v>
      </c>
      <c r="Q6467" s="82">
        <v>0</v>
      </c>
      <c r="R6467" s="2">
        <f t="shared" si="200"/>
        <v>2500813</v>
      </c>
      <c r="S6467" s="2">
        <f t="shared" si="201"/>
        <v>3202.0653008962868</v>
      </c>
    </row>
    <row r="6468" spans="1:19" x14ac:dyDescent="0.25">
      <c r="A6468" s="85" t="s">
        <v>17735</v>
      </c>
      <c r="B6468" s="85" t="s">
        <v>6681</v>
      </c>
      <c r="C6468" s="85" t="s">
        <v>6682</v>
      </c>
      <c r="D6468" s="85">
        <v>336</v>
      </c>
      <c r="E6468" s="85">
        <v>36</v>
      </c>
      <c r="F6468" s="85" t="s">
        <v>6766</v>
      </c>
      <c r="G6468" s="85" t="s">
        <v>6765</v>
      </c>
      <c r="H6468" s="85" t="s">
        <v>5633</v>
      </c>
      <c r="I6468" s="85" t="s">
        <v>6776</v>
      </c>
      <c r="J6468" s="84">
        <v>472</v>
      </c>
      <c r="K6468" s="84">
        <v>0</v>
      </c>
      <c r="L6468" s="82">
        <v>1486426</v>
      </c>
      <c r="M6468" s="82">
        <v>0</v>
      </c>
      <c r="N6468" s="82">
        <v>3149.21</v>
      </c>
      <c r="O6468" s="86" t="s">
        <v>17554</v>
      </c>
      <c r="P6468" s="82">
        <v>-23298.69</v>
      </c>
      <c r="Q6468" s="82">
        <v>0</v>
      </c>
      <c r="R6468" s="2">
        <f t="shared" ref="R6468:R6531" si="202">L6468-M6468</f>
        <v>1486426</v>
      </c>
      <c r="S6468" s="2">
        <f t="shared" ref="S6468:S6531" si="203">R6468/J6468</f>
        <v>3149.2076271186443</v>
      </c>
    </row>
    <row r="6469" spans="1:19" x14ac:dyDescent="0.25">
      <c r="A6469" s="85" t="s">
        <v>17735</v>
      </c>
      <c r="B6469" s="85" t="s">
        <v>6681</v>
      </c>
      <c r="C6469" s="85" t="s">
        <v>6682</v>
      </c>
      <c r="D6469" s="85">
        <v>336</v>
      </c>
      <c r="E6469" s="85">
        <v>36</v>
      </c>
      <c r="F6469" s="85" t="s">
        <v>6766</v>
      </c>
      <c r="G6469" s="85" t="s">
        <v>6765</v>
      </c>
      <c r="H6469" s="85" t="s">
        <v>5634</v>
      </c>
      <c r="I6469" s="85" t="s">
        <v>6775</v>
      </c>
      <c r="J6469" s="84">
        <v>505</v>
      </c>
      <c r="K6469" s="84">
        <v>2</v>
      </c>
      <c r="L6469" s="82">
        <v>1571898</v>
      </c>
      <c r="M6469" s="82">
        <v>6201</v>
      </c>
      <c r="N6469" s="82">
        <v>3100.39</v>
      </c>
      <c r="O6469" s="86" t="s">
        <v>17554</v>
      </c>
      <c r="P6469" s="82">
        <v>-24638.400000000001</v>
      </c>
      <c r="Q6469" s="82">
        <v>0</v>
      </c>
      <c r="R6469" s="2">
        <f t="shared" si="202"/>
        <v>1565697</v>
      </c>
      <c r="S6469" s="2">
        <f t="shared" si="203"/>
        <v>3100.390099009901</v>
      </c>
    </row>
    <row r="6470" spans="1:19" x14ac:dyDescent="0.25">
      <c r="A6470" s="85" t="s">
        <v>17735</v>
      </c>
      <c r="B6470" s="85" t="s">
        <v>6681</v>
      </c>
      <c r="C6470" s="85" t="s">
        <v>6682</v>
      </c>
      <c r="D6470" s="85">
        <v>336</v>
      </c>
      <c r="E6470" s="85">
        <v>36</v>
      </c>
      <c r="F6470" s="85" t="s">
        <v>6766</v>
      </c>
      <c r="G6470" s="85" t="s">
        <v>6765</v>
      </c>
      <c r="H6470" s="85" t="s">
        <v>5635</v>
      </c>
      <c r="I6470" s="85" t="s">
        <v>6774</v>
      </c>
      <c r="J6470" s="84">
        <v>493</v>
      </c>
      <c r="K6470" s="84">
        <v>0</v>
      </c>
      <c r="L6470" s="82">
        <v>1564230</v>
      </c>
      <c r="M6470" s="82">
        <v>0</v>
      </c>
      <c r="N6470" s="82">
        <v>3172.88</v>
      </c>
      <c r="O6470" s="86" t="s">
        <v>17554</v>
      </c>
      <c r="P6470" s="82">
        <v>-24518.22</v>
      </c>
      <c r="Q6470" s="82">
        <v>0</v>
      </c>
      <c r="R6470" s="2">
        <f t="shared" si="202"/>
        <v>1564230</v>
      </c>
      <c r="S6470" s="2">
        <f t="shared" si="203"/>
        <v>3172.8803245436106</v>
      </c>
    </row>
    <row r="6471" spans="1:19" x14ac:dyDescent="0.25">
      <c r="A6471" s="85" t="s">
        <v>17735</v>
      </c>
      <c r="B6471" s="85" t="s">
        <v>6681</v>
      </c>
      <c r="C6471" s="85" t="s">
        <v>6682</v>
      </c>
      <c r="D6471" s="85">
        <v>336</v>
      </c>
      <c r="E6471" s="85">
        <v>36</v>
      </c>
      <c r="F6471" s="85" t="s">
        <v>6766</v>
      </c>
      <c r="G6471" s="85" t="s">
        <v>6765</v>
      </c>
      <c r="H6471" s="85" t="s">
        <v>5636</v>
      </c>
      <c r="I6471" s="85" t="s">
        <v>6773</v>
      </c>
      <c r="J6471" s="84">
        <v>447</v>
      </c>
      <c r="K6471" s="84">
        <v>0</v>
      </c>
      <c r="L6471" s="82">
        <v>1425687</v>
      </c>
      <c r="M6471" s="82">
        <v>0</v>
      </c>
      <c r="N6471" s="82">
        <v>3189.46</v>
      </c>
      <c r="O6471" s="86" t="s">
        <v>17554</v>
      </c>
      <c r="P6471" s="82">
        <v>-22346.65</v>
      </c>
      <c r="Q6471" s="82">
        <v>0</v>
      </c>
      <c r="R6471" s="2">
        <f t="shared" si="202"/>
        <v>1425687</v>
      </c>
      <c r="S6471" s="2">
        <f t="shared" si="203"/>
        <v>3189.4563758389263</v>
      </c>
    </row>
    <row r="6472" spans="1:19" x14ac:dyDescent="0.25">
      <c r="A6472" s="85" t="s">
        <v>17735</v>
      </c>
      <c r="B6472" s="85" t="s">
        <v>6681</v>
      </c>
      <c r="C6472" s="85" t="s">
        <v>6682</v>
      </c>
      <c r="D6472" s="85">
        <v>336</v>
      </c>
      <c r="E6472" s="85">
        <v>36</v>
      </c>
      <c r="F6472" s="85" t="s">
        <v>6766</v>
      </c>
      <c r="G6472" s="85" t="s">
        <v>6765</v>
      </c>
      <c r="H6472" s="85" t="s">
        <v>5637</v>
      </c>
      <c r="I6472" s="85" t="s">
        <v>6772</v>
      </c>
      <c r="J6472" s="84">
        <v>458</v>
      </c>
      <c r="K6472" s="84">
        <v>0</v>
      </c>
      <c r="L6472" s="82">
        <v>1530279</v>
      </c>
      <c r="M6472" s="82">
        <v>0</v>
      </c>
      <c r="N6472" s="82">
        <v>3341.22</v>
      </c>
      <c r="O6472" s="86" t="s">
        <v>17554</v>
      </c>
      <c r="P6472" s="82">
        <v>-23986.06</v>
      </c>
      <c r="Q6472" s="82">
        <v>0</v>
      </c>
      <c r="R6472" s="2">
        <f t="shared" si="202"/>
        <v>1530279</v>
      </c>
      <c r="S6472" s="2">
        <f t="shared" si="203"/>
        <v>3341.2205240174671</v>
      </c>
    </row>
    <row r="6473" spans="1:19" x14ac:dyDescent="0.25">
      <c r="A6473" s="85" t="s">
        <v>17735</v>
      </c>
      <c r="B6473" s="85" t="s">
        <v>6681</v>
      </c>
      <c r="C6473" s="85" t="s">
        <v>6682</v>
      </c>
      <c r="D6473" s="85">
        <v>336</v>
      </c>
      <c r="E6473" s="85">
        <v>36</v>
      </c>
      <c r="F6473" s="85" t="s">
        <v>6766</v>
      </c>
      <c r="G6473" s="85" t="s">
        <v>6765</v>
      </c>
      <c r="H6473" s="85" t="s">
        <v>5638</v>
      </c>
      <c r="I6473" s="85" t="s">
        <v>18002</v>
      </c>
      <c r="J6473" s="84">
        <v>22</v>
      </c>
      <c r="K6473" s="84">
        <v>118</v>
      </c>
      <c r="L6473" s="82">
        <v>485095</v>
      </c>
      <c r="M6473" s="82">
        <v>408866</v>
      </c>
      <c r="N6473" s="82">
        <v>3464.96</v>
      </c>
      <c r="O6473" s="86" t="s">
        <v>17554</v>
      </c>
      <c r="P6473" s="82">
        <v>-7603.54</v>
      </c>
      <c r="Q6473" s="82">
        <v>0</v>
      </c>
      <c r="R6473" s="2">
        <f t="shared" si="202"/>
        <v>76229</v>
      </c>
      <c r="S6473" s="2">
        <f t="shared" si="203"/>
        <v>3464.9545454545455</v>
      </c>
    </row>
    <row r="6474" spans="1:19" x14ac:dyDescent="0.25">
      <c r="A6474" s="85" t="s">
        <v>17735</v>
      </c>
      <c r="B6474" s="85" t="s">
        <v>6681</v>
      </c>
      <c r="C6474" s="85" t="s">
        <v>6682</v>
      </c>
      <c r="D6474" s="85">
        <v>336</v>
      </c>
      <c r="E6474" s="85">
        <v>36</v>
      </c>
      <c r="F6474" s="85" t="s">
        <v>6766</v>
      </c>
      <c r="G6474" s="85" t="s">
        <v>6765</v>
      </c>
      <c r="H6474" s="85" t="s">
        <v>6019</v>
      </c>
      <c r="I6474" s="85" t="s">
        <v>6771</v>
      </c>
      <c r="J6474" s="84">
        <v>30</v>
      </c>
      <c r="K6474" s="84">
        <v>0</v>
      </c>
      <c r="L6474" s="82">
        <v>49134</v>
      </c>
      <c r="M6474" s="82">
        <v>0</v>
      </c>
      <c r="N6474" s="82">
        <v>1637.8</v>
      </c>
      <c r="O6474" s="86" t="s">
        <v>17554</v>
      </c>
      <c r="P6474" s="82">
        <v>-770.14</v>
      </c>
      <c r="Q6474" s="82">
        <v>0</v>
      </c>
      <c r="R6474" s="2">
        <f t="shared" si="202"/>
        <v>49134</v>
      </c>
      <c r="S6474" s="2">
        <f t="shared" si="203"/>
        <v>1637.8</v>
      </c>
    </row>
    <row r="6475" spans="1:19" x14ac:dyDescent="0.25">
      <c r="A6475" s="85" t="s">
        <v>17735</v>
      </c>
      <c r="B6475" s="85" t="s">
        <v>6681</v>
      </c>
      <c r="C6475" s="85" t="s">
        <v>6682</v>
      </c>
      <c r="D6475" s="85">
        <v>336</v>
      </c>
      <c r="E6475" s="85">
        <v>36</v>
      </c>
      <c r="F6475" s="85" t="s">
        <v>6766</v>
      </c>
      <c r="G6475" s="85" t="s">
        <v>6765</v>
      </c>
      <c r="H6475" s="85" t="s">
        <v>6020</v>
      </c>
      <c r="I6475" s="85" t="s">
        <v>6770</v>
      </c>
      <c r="J6475" s="84">
        <v>8</v>
      </c>
      <c r="K6475" s="84">
        <v>0</v>
      </c>
      <c r="L6475" s="82">
        <v>12975</v>
      </c>
      <c r="M6475" s="82">
        <v>0</v>
      </c>
      <c r="N6475" s="82">
        <v>1621.88</v>
      </c>
      <c r="O6475" s="86" t="s">
        <v>17554</v>
      </c>
      <c r="P6475" s="82">
        <v>-203.37</v>
      </c>
      <c r="Q6475" s="82">
        <v>0</v>
      </c>
      <c r="R6475" s="2">
        <f t="shared" si="202"/>
        <v>12975</v>
      </c>
      <c r="S6475" s="2">
        <f t="shared" si="203"/>
        <v>1621.875</v>
      </c>
    </row>
    <row r="6476" spans="1:19" x14ac:dyDescent="0.25">
      <c r="A6476" s="85" t="s">
        <v>17735</v>
      </c>
      <c r="B6476" s="85" t="s">
        <v>6681</v>
      </c>
      <c r="C6476" s="85" t="s">
        <v>6682</v>
      </c>
      <c r="D6476" s="85">
        <v>336</v>
      </c>
      <c r="E6476" s="85">
        <v>36</v>
      </c>
      <c r="F6476" s="85" t="s">
        <v>6766</v>
      </c>
      <c r="G6476" s="85" t="s">
        <v>6765</v>
      </c>
      <c r="H6476" s="85" t="s">
        <v>18035</v>
      </c>
      <c r="I6476" s="85" t="s">
        <v>18059</v>
      </c>
      <c r="J6476" s="84">
        <v>14</v>
      </c>
      <c r="K6476" s="84">
        <v>0</v>
      </c>
      <c r="L6476" s="82">
        <v>17572</v>
      </c>
      <c r="M6476" s="82">
        <v>0</v>
      </c>
      <c r="N6476" s="82">
        <v>1255.1400000000001</v>
      </c>
      <c r="O6476" s="86" t="s">
        <v>17554</v>
      </c>
      <c r="P6476" s="82">
        <v>-275.44</v>
      </c>
      <c r="Q6476" s="82">
        <v>0</v>
      </c>
      <c r="R6476" s="2">
        <f t="shared" si="202"/>
        <v>17572</v>
      </c>
      <c r="S6476" s="2">
        <f t="shared" si="203"/>
        <v>1255.1428571428571</v>
      </c>
    </row>
    <row r="6477" spans="1:19" x14ac:dyDescent="0.25">
      <c r="A6477" s="85" t="s">
        <v>17735</v>
      </c>
      <c r="B6477" s="85" t="s">
        <v>6681</v>
      </c>
      <c r="C6477" s="85" t="s">
        <v>6682</v>
      </c>
      <c r="D6477" s="85">
        <v>336</v>
      </c>
      <c r="E6477" s="85">
        <v>36</v>
      </c>
      <c r="F6477" s="85" t="s">
        <v>6766</v>
      </c>
      <c r="G6477" s="85" t="s">
        <v>6765</v>
      </c>
      <c r="H6477" s="85" t="s">
        <v>5639</v>
      </c>
      <c r="I6477" s="85" t="s">
        <v>6769</v>
      </c>
      <c r="J6477" s="84">
        <v>194</v>
      </c>
      <c r="K6477" s="84">
        <v>0</v>
      </c>
      <c r="L6477" s="82">
        <v>599743</v>
      </c>
      <c r="M6477" s="82">
        <v>0</v>
      </c>
      <c r="N6477" s="82">
        <v>3091.46</v>
      </c>
      <c r="O6477" s="86" t="s">
        <v>17554</v>
      </c>
      <c r="P6477" s="82">
        <v>-9400.5499999999993</v>
      </c>
      <c r="Q6477" s="82">
        <v>0</v>
      </c>
      <c r="R6477" s="2">
        <f t="shared" si="202"/>
        <v>599743</v>
      </c>
      <c r="S6477" s="2">
        <f t="shared" si="203"/>
        <v>3091.4587628865979</v>
      </c>
    </row>
    <row r="6478" spans="1:19" x14ac:dyDescent="0.25">
      <c r="A6478" s="85" t="s">
        <v>17735</v>
      </c>
      <c r="B6478" s="85" t="s">
        <v>6681</v>
      </c>
      <c r="C6478" s="85" t="s">
        <v>6682</v>
      </c>
      <c r="D6478" s="85">
        <v>336</v>
      </c>
      <c r="E6478" s="85">
        <v>36</v>
      </c>
      <c r="F6478" s="85" t="s">
        <v>6766</v>
      </c>
      <c r="G6478" s="85" t="s">
        <v>6765</v>
      </c>
      <c r="H6478" s="85" t="s">
        <v>5640</v>
      </c>
      <c r="I6478" s="85" t="s">
        <v>6768</v>
      </c>
      <c r="J6478" s="84">
        <v>219</v>
      </c>
      <c r="K6478" s="84">
        <v>0</v>
      </c>
      <c r="L6478" s="82">
        <v>651051</v>
      </c>
      <c r="M6478" s="82">
        <v>0</v>
      </c>
      <c r="N6478" s="82">
        <v>2972.84</v>
      </c>
      <c r="O6478" s="86" t="s">
        <v>17554</v>
      </c>
      <c r="P6478" s="82">
        <v>-10204.780000000001</v>
      </c>
      <c r="Q6478" s="82">
        <v>0</v>
      </c>
      <c r="R6478" s="2">
        <f t="shared" si="202"/>
        <v>651051</v>
      </c>
      <c r="S6478" s="2">
        <f t="shared" si="203"/>
        <v>2972.8356164383563</v>
      </c>
    </row>
    <row r="6479" spans="1:19" x14ac:dyDescent="0.25">
      <c r="A6479" s="85" t="s">
        <v>17735</v>
      </c>
      <c r="B6479" s="85" t="s">
        <v>6681</v>
      </c>
      <c r="C6479" s="85" t="s">
        <v>6682</v>
      </c>
      <c r="D6479" s="85">
        <v>336</v>
      </c>
      <c r="E6479" s="85">
        <v>36</v>
      </c>
      <c r="F6479" s="85" t="s">
        <v>6766</v>
      </c>
      <c r="G6479" s="85" t="s">
        <v>6765</v>
      </c>
      <c r="H6479" s="85" t="s">
        <v>5641</v>
      </c>
      <c r="I6479" s="85" t="s">
        <v>6767</v>
      </c>
      <c r="J6479" s="84">
        <v>10</v>
      </c>
      <c r="K6479" s="84">
        <v>0</v>
      </c>
      <c r="L6479" s="82">
        <v>19379</v>
      </c>
      <c r="M6479" s="82">
        <v>0</v>
      </c>
      <c r="N6479" s="82">
        <v>1937.9</v>
      </c>
      <c r="O6479" s="86" t="s">
        <v>17554</v>
      </c>
      <c r="P6479" s="82">
        <v>-303.74</v>
      </c>
      <c r="Q6479" s="82">
        <v>0</v>
      </c>
      <c r="R6479" s="2">
        <f t="shared" si="202"/>
        <v>19379</v>
      </c>
      <c r="S6479" s="2">
        <f t="shared" si="203"/>
        <v>1937.9</v>
      </c>
    </row>
    <row r="6480" spans="1:19" x14ac:dyDescent="0.25">
      <c r="A6480" s="85" t="s">
        <v>17735</v>
      </c>
      <c r="B6480" s="85" t="s">
        <v>6681</v>
      </c>
      <c r="C6480" s="85" t="s">
        <v>6682</v>
      </c>
      <c r="D6480" s="85">
        <v>336</v>
      </c>
      <c r="E6480" s="85">
        <v>36</v>
      </c>
      <c r="F6480" s="85" t="s">
        <v>6766</v>
      </c>
      <c r="G6480" s="85" t="s">
        <v>6765</v>
      </c>
      <c r="H6480" s="85" t="s">
        <v>5642</v>
      </c>
      <c r="I6480" s="85" t="s">
        <v>6764</v>
      </c>
      <c r="J6480" s="84">
        <v>77</v>
      </c>
      <c r="K6480" s="84">
        <v>0</v>
      </c>
      <c r="L6480" s="82">
        <v>136352</v>
      </c>
      <c r="M6480" s="82">
        <v>0</v>
      </c>
      <c r="N6480" s="82">
        <v>1770.81</v>
      </c>
      <c r="O6480" s="86" t="s">
        <v>17554</v>
      </c>
      <c r="P6480" s="82">
        <v>-2137.23</v>
      </c>
      <c r="Q6480" s="82">
        <v>0</v>
      </c>
      <c r="R6480" s="2">
        <f t="shared" si="202"/>
        <v>136352</v>
      </c>
      <c r="S6480" s="2">
        <f t="shared" si="203"/>
        <v>1770.8051948051948</v>
      </c>
    </row>
    <row r="6481" spans="1:19" x14ac:dyDescent="0.25">
      <c r="A6481" s="85" t="s">
        <v>17735</v>
      </c>
      <c r="B6481" s="85" t="s">
        <v>6681</v>
      </c>
      <c r="C6481" s="85" t="s">
        <v>6682</v>
      </c>
      <c r="D6481" s="85">
        <v>336</v>
      </c>
      <c r="E6481" s="85">
        <v>36</v>
      </c>
      <c r="F6481" s="85" t="s">
        <v>6758</v>
      </c>
      <c r="G6481" s="85" t="s">
        <v>6757</v>
      </c>
      <c r="H6481" s="85" t="s">
        <v>5643</v>
      </c>
      <c r="I6481" s="85" t="s">
        <v>6763</v>
      </c>
      <c r="J6481" s="84">
        <v>133</v>
      </c>
      <c r="K6481" s="84">
        <v>0</v>
      </c>
      <c r="L6481" s="82">
        <v>370594</v>
      </c>
      <c r="M6481" s="82">
        <v>0</v>
      </c>
      <c r="N6481" s="82">
        <v>2786.42</v>
      </c>
      <c r="O6481" s="86" t="s">
        <v>17554</v>
      </c>
      <c r="P6481" s="82">
        <v>-5808.8</v>
      </c>
      <c r="Q6481" s="82">
        <v>0</v>
      </c>
      <c r="R6481" s="2">
        <f t="shared" si="202"/>
        <v>370594</v>
      </c>
      <c r="S6481" s="2">
        <f t="shared" si="203"/>
        <v>2786.4210526315787</v>
      </c>
    </row>
    <row r="6482" spans="1:19" x14ac:dyDescent="0.25">
      <c r="A6482" s="85" t="s">
        <v>17735</v>
      </c>
      <c r="B6482" s="85" t="s">
        <v>6681</v>
      </c>
      <c r="C6482" s="85" t="s">
        <v>6682</v>
      </c>
      <c r="D6482" s="85">
        <v>336</v>
      </c>
      <c r="E6482" s="85">
        <v>36</v>
      </c>
      <c r="F6482" s="85" t="s">
        <v>6758</v>
      </c>
      <c r="G6482" s="85" t="s">
        <v>6757</v>
      </c>
      <c r="H6482" s="85" t="s">
        <v>5644</v>
      </c>
      <c r="I6482" s="85" t="s">
        <v>6762</v>
      </c>
      <c r="J6482" s="84">
        <v>136</v>
      </c>
      <c r="K6482" s="84">
        <v>0</v>
      </c>
      <c r="L6482" s="82">
        <v>392976</v>
      </c>
      <c r="M6482" s="82">
        <v>0</v>
      </c>
      <c r="N6482" s="82">
        <v>2889.53</v>
      </c>
      <c r="O6482" s="86" t="s">
        <v>17554</v>
      </c>
      <c r="P6482" s="82">
        <v>-6159.62</v>
      </c>
      <c r="Q6482" s="82">
        <v>0</v>
      </c>
      <c r="R6482" s="2">
        <f t="shared" si="202"/>
        <v>392976</v>
      </c>
      <c r="S6482" s="2">
        <f t="shared" si="203"/>
        <v>2889.5294117647059</v>
      </c>
    </row>
    <row r="6483" spans="1:19" x14ac:dyDescent="0.25">
      <c r="A6483" s="85" t="s">
        <v>17735</v>
      </c>
      <c r="B6483" s="85" t="s">
        <v>6681</v>
      </c>
      <c r="C6483" s="85" t="s">
        <v>6682</v>
      </c>
      <c r="D6483" s="85">
        <v>336</v>
      </c>
      <c r="E6483" s="85">
        <v>36</v>
      </c>
      <c r="F6483" s="85" t="s">
        <v>6758</v>
      </c>
      <c r="G6483" s="85" t="s">
        <v>6757</v>
      </c>
      <c r="H6483" s="85" t="s">
        <v>5645</v>
      </c>
      <c r="I6483" s="85" t="s">
        <v>6761</v>
      </c>
      <c r="J6483" s="84">
        <v>74</v>
      </c>
      <c r="K6483" s="84">
        <v>0</v>
      </c>
      <c r="L6483" s="82">
        <v>215981</v>
      </c>
      <c r="M6483" s="82">
        <v>0</v>
      </c>
      <c r="N6483" s="82">
        <v>2918.66</v>
      </c>
      <c r="O6483" s="86" t="s">
        <v>17554</v>
      </c>
      <c r="P6483" s="82">
        <v>-3385.34</v>
      </c>
      <c r="Q6483" s="82">
        <v>0</v>
      </c>
      <c r="R6483" s="2">
        <f t="shared" si="202"/>
        <v>215981</v>
      </c>
      <c r="S6483" s="2">
        <f t="shared" si="203"/>
        <v>2918.6621621621621</v>
      </c>
    </row>
    <row r="6484" spans="1:19" x14ac:dyDescent="0.25">
      <c r="A6484" s="85" t="s">
        <v>17735</v>
      </c>
      <c r="B6484" s="85" t="s">
        <v>6681</v>
      </c>
      <c r="C6484" s="85" t="s">
        <v>6682</v>
      </c>
      <c r="D6484" s="85">
        <v>336</v>
      </c>
      <c r="E6484" s="85">
        <v>36</v>
      </c>
      <c r="F6484" s="85" t="s">
        <v>6758</v>
      </c>
      <c r="G6484" s="85" t="s">
        <v>6757</v>
      </c>
      <c r="H6484" s="85" t="s">
        <v>5646</v>
      </c>
      <c r="I6484" s="85" t="s">
        <v>6760</v>
      </c>
      <c r="J6484" s="84">
        <v>48</v>
      </c>
      <c r="K6484" s="84">
        <v>0</v>
      </c>
      <c r="L6484" s="82">
        <v>126639</v>
      </c>
      <c r="M6484" s="82">
        <v>0</v>
      </c>
      <c r="N6484" s="82">
        <v>2638.31</v>
      </c>
      <c r="O6484" s="86" t="s">
        <v>17554</v>
      </c>
      <c r="P6484" s="82">
        <v>-1984.97</v>
      </c>
      <c r="Q6484" s="82">
        <v>0</v>
      </c>
      <c r="R6484" s="2">
        <f t="shared" si="202"/>
        <v>126639</v>
      </c>
      <c r="S6484" s="2">
        <f t="shared" si="203"/>
        <v>2638.3125</v>
      </c>
    </row>
    <row r="6485" spans="1:19" x14ac:dyDescent="0.25">
      <c r="A6485" s="85" t="s">
        <v>17735</v>
      </c>
      <c r="B6485" s="85" t="s">
        <v>6681</v>
      </c>
      <c r="C6485" s="85" t="s">
        <v>6682</v>
      </c>
      <c r="D6485" s="85">
        <v>336</v>
      </c>
      <c r="E6485" s="85">
        <v>36</v>
      </c>
      <c r="F6485" s="85" t="s">
        <v>6758</v>
      </c>
      <c r="G6485" s="85" t="s">
        <v>6757</v>
      </c>
      <c r="H6485" s="85" t="s">
        <v>5647</v>
      </c>
      <c r="I6485" s="85" t="s">
        <v>6759</v>
      </c>
      <c r="J6485" s="84">
        <v>101</v>
      </c>
      <c r="K6485" s="84">
        <v>0</v>
      </c>
      <c r="L6485" s="82">
        <v>159738</v>
      </c>
      <c r="M6485" s="82">
        <v>0</v>
      </c>
      <c r="N6485" s="82">
        <v>1581.56</v>
      </c>
      <c r="O6485" s="86" t="s">
        <v>17554</v>
      </c>
      <c r="P6485" s="82">
        <v>-2503.79</v>
      </c>
      <c r="Q6485" s="82">
        <v>0</v>
      </c>
      <c r="R6485" s="2">
        <f t="shared" si="202"/>
        <v>159738</v>
      </c>
      <c r="S6485" s="2">
        <f t="shared" si="203"/>
        <v>1581.5643564356435</v>
      </c>
    </row>
    <row r="6486" spans="1:19" x14ac:dyDescent="0.25">
      <c r="A6486" s="85" t="s">
        <v>17735</v>
      </c>
      <c r="B6486" s="85" t="s">
        <v>6681</v>
      </c>
      <c r="C6486" s="85" t="s">
        <v>6682</v>
      </c>
      <c r="D6486" s="85">
        <v>336</v>
      </c>
      <c r="E6486" s="85">
        <v>36</v>
      </c>
      <c r="F6486" s="85" t="s">
        <v>6750</v>
      </c>
      <c r="G6486" s="85" t="s">
        <v>6749</v>
      </c>
      <c r="H6486" s="85" t="s">
        <v>5648</v>
      </c>
      <c r="I6486" s="85" t="s">
        <v>6756</v>
      </c>
      <c r="J6486" s="84">
        <v>300</v>
      </c>
      <c r="K6486" s="84">
        <v>0</v>
      </c>
      <c r="L6486" s="82">
        <v>921962</v>
      </c>
      <c r="M6486" s="82">
        <v>0</v>
      </c>
      <c r="N6486" s="82">
        <v>3073.21</v>
      </c>
      <c r="O6486" s="86" t="s">
        <v>17552</v>
      </c>
      <c r="P6486" s="82">
        <v>43902.97</v>
      </c>
      <c r="Q6486" s="82">
        <v>0</v>
      </c>
      <c r="R6486" s="2">
        <f t="shared" si="202"/>
        <v>921962</v>
      </c>
      <c r="S6486" s="2">
        <f t="shared" si="203"/>
        <v>3073.2066666666665</v>
      </c>
    </row>
    <row r="6487" spans="1:19" x14ac:dyDescent="0.25">
      <c r="A6487" s="85" t="s">
        <v>17735</v>
      </c>
      <c r="B6487" s="85" t="s">
        <v>6681</v>
      </c>
      <c r="C6487" s="85" t="s">
        <v>6682</v>
      </c>
      <c r="D6487" s="85">
        <v>336</v>
      </c>
      <c r="E6487" s="85">
        <v>36</v>
      </c>
      <c r="F6487" s="85" t="s">
        <v>6750</v>
      </c>
      <c r="G6487" s="85" t="s">
        <v>6749</v>
      </c>
      <c r="H6487" s="85" t="s">
        <v>5649</v>
      </c>
      <c r="I6487" s="85" t="s">
        <v>6755</v>
      </c>
      <c r="J6487" s="84">
        <v>165</v>
      </c>
      <c r="K6487" s="84">
        <v>0</v>
      </c>
      <c r="L6487" s="82">
        <v>489414</v>
      </c>
      <c r="M6487" s="82">
        <v>0</v>
      </c>
      <c r="N6487" s="82">
        <v>2966.15</v>
      </c>
      <c r="O6487" s="86" t="s">
        <v>17552</v>
      </c>
      <c r="P6487" s="82">
        <v>23305.439999999999</v>
      </c>
      <c r="Q6487" s="82">
        <v>0</v>
      </c>
      <c r="R6487" s="2">
        <f t="shared" si="202"/>
        <v>489414</v>
      </c>
      <c r="S6487" s="2">
        <f t="shared" si="203"/>
        <v>2966.1454545454544</v>
      </c>
    </row>
    <row r="6488" spans="1:19" x14ac:dyDescent="0.25">
      <c r="A6488" s="85" t="s">
        <v>17735</v>
      </c>
      <c r="B6488" s="85" t="s">
        <v>6681</v>
      </c>
      <c r="C6488" s="85" t="s">
        <v>6682</v>
      </c>
      <c r="D6488" s="85">
        <v>336</v>
      </c>
      <c r="E6488" s="85">
        <v>36</v>
      </c>
      <c r="F6488" s="85" t="s">
        <v>6750</v>
      </c>
      <c r="G6488" s="85" t="s">
        <v>6749</v>
      </c>
      <c r="H6488" s="85" t="s">
        <v>5650</v>
      </c>
      <c r="I6488" s="85" t="s">
        <v>6754</v>
      </c>
      <c r="J6488" s="84">
        <v>212</v>
      </c>
      <c r="K6488" s="84">
        <v>0</v>
      </c>
      <c r="L6488" s="82">
        <v>563888</v>
      </c>
      <c r="M6488" s="82">
        <v>0</v>
      </c>
      <c r="N6488" s="82">
        <v>2659.85</v>
      </c>
      <c r="O6488" s="86" t="s">
        <v>17552</v>
      </c>
      <c r="P6488" s="82">
        <v>26851.79</v>
      </c>
      <c r="Q6488" s="82">
        <v>0</v>
      </c>
      <c r="R6488" s="2">
        <f t="shared" si="202"/>
        <v>563888</v>
      </c>
      <c r="S6488" s="2">
        <f t="shared" si="203"/>
        <v>2659.8490566037735</v>
      </c>
    </row>
    <row r="6489" spans="1:19" x14ac:dyDescent="0.25">
      <c r="A6489" s="85" t="s">
        <v>17735</v>
      </c>
      <c r="B6489" s="85" t="s">
        <v>6681</v>
      </c>
      <c r="C6489" s="85" t="s">
        <v>6682</v>
      </c>
      <c r="D6489" s="85">
        <v>336</v>
      </c>
      <c r="E6489" s="85">
        <v>36</v>
      </c>
      <c r="F6489" s="85" t="s">
        <v>6750</v>
      </c>
      <c r="G6489" s="85" t="s">
        <v>6749</v>
      </c>
      <c r="H6489" s="85" t="s">
        <v>5651</v>
      </c>
      <c r="I6489" s="85" t="s">
        <v>6753</v>
      </c>
      <c r="J6489" s="84">
        <v>150</v>
      </c>
      <c r="K6489" s="84">
        <v>0</v>
      </c>
      <c r="L6489" s="82">
        <v>495495</v>
      </c>
      <c r="M6489" s="82">
        <v>0</v>
      </c>
      <c r="N6489" s="82">
        <v>3303.3</v>
      </c>
      <c r="O6489" s="86" t="s">
        <v>17552</v>
      </c>
      <c r="P6489" s="82">
        <v>23595.03</v>
      </c>
      <c r="Q6489" s="82">
        <v>0</v>
      </c>
      <c r="R6489" s="2">
        <f t="shared" si="202"/>
        <v>495495</v>
      </c>
      <c r="S6489" s="2">
        <f t="shared" si="203"/>
        <v>3303.3</v>
      </c>
    </row>
    <row r="6490" spans="1:19" x14ac:dyDescent="0.25">
      <c r="A6490" s="85" t="s">
        <v>17735</v>
      </c>
      <c r="B6490" s="85" t="s">
        <v>6681</v>
      </c>
      <c r="C6490" s="85" t="s">
        <v>6682</v>
      </c>
      <c r="D6490" s="85">
        <v>336</v>
      </c>
      <c r="E6490" s="85">
        <v>36</v>
      </c>
      <c r="F6490" s="85" t="s">
        <v>6750</v>
      </c>
      <c r="G6490" s="85" t="s">
        <v>6749</v>
      </c>
      <c r="H6490" s="85" t="s">
        <v>5652</v>
      </c>
      <c r="I6490" s="85" t="s">
        <v>6752</v>
      </c>
      <c r="J6490" s="84">
        <v>105</v>
      </c>
      <c r="K6490" s="84">
        <v>0</v>
      </c>
      <c r="L6490" s="82">
        <v>277312</v>
      </c>
      <c r="M6490" s="82">
        <v>0</v>
      </c>
      <c r="N6490" s="82">
        <v>2641.07</v>
      </c>
      <c r="O6490" s="86" t="s">
        <v>17552</v>
      </c>
      <c r="P6490" s="82">
        <v>13205.32</v>
      </c>
      <c r="Q6490" s="82">
        <v>0</v>
      </c>
      <c r="R6490" s="2">
        <f t="shared" si="202"/>
        <v>277312</v>
      </c>
      <c r="S6490" s="2">
        <f t="shared" si="203"/>
        <v>2641.0666666666666</v>
      </c>
    </row>
    <row r="6491" spans="1:19" x14ac:dyDescent="0.25">
      <c r="A6491" s="85" t="s">
        <v>17735</v>
      </c>
      <c r="B6491" s="85" t="s">
        <v>6681</v>
      </c>
      <c r="C6491" s="85" t="s">
        <v>6682</v>
      </c>
      <c r="D6491" s="85">
        <v>336</v>
      </c>
      <c r="E6491" s="85">
        <v>36</v>
      </c>
      <c r="F6491" s="85" t="s">
        <v>6750</v>
      </c>
      <c r="G6491" s="85" t="s">
        <v>6749</v>
      </c>
      <c r="H6491" s="85" t="s">
        <v>5653</v>
      </c>
      <c r="I6491" s="85" t="s">
        <v>6751</v>
      </c>
      <c r="J6491" s="84">
        <v>148</v>
      </c>
      <c r="K6491" s="84">
        <v>0</v>
      </c>
      <c r="L6491" s="82">
        <v>468108</v>
      </c>
      <c r="M6491" s="82">
        <v>0</v>
      </c>
      <c r="N6491" s="82">
        <v>3162.89</v>
      </c>
      <c r="O6491" s="86" t="s">
        <v>17552</v>
      </c>
      <c r="P6491" s="82">
        <v>22290.85</v>
      </c>
      <c r="Q6491" s="82">
        <v>0</v>
      </c>
      <c r="R6491" s="2">
        <f t="shared" si="202"/>
        <v>468108</v>
      </c>
      <c r="S6491" s="2">
        <f t="shared" si="203"/>
        <v>3162.8918918918921</v>
      </c>
    </row>
    <row r="6492" spans="1:19" x14ac:dyDescent="0.25">
      <c r="A6492" s="85" t="s">
        <v>17735</v>
      </c>
      <c r="B6492" s="85" t="s">
        <v>6681</v>
      </c>
      <c r="C6492" s="85" t="s">
        <v>6682</v>
      </c>
      <c r="D6492" s="85">
        <v>336</v>
      </c>
      <c r="E6492" s="85">
        <v>36</v>
      </c>
      <c r="F6492" s="85" t="s">
        <v>6750</v>
      </c>
      <c r="G6492" s="85" t="s">
        <v>6749</v>
      </c>
      <c r="H6492" s="85" t="s">
        <v>5654</v>
      </c>
      <c r="I6492" s="85" t="s">
        <v>6129</v>
      </c>
      <c r="J6492" s="84">
        <v>23</v>
      </c>
      <c r="K6492" s="84">
        <v>0</v>
      </c>
      <c r="L6492" s="82">
        <v>45443</v>
      </c>
      <c r="M6492" s="82">
        <v>0</v>
      </c>
      <c r="N6492" s="82">
        <v>1975.78</v>
      </c>
      <c r="O6492" s="86" t="s">
        <v>17552</v>
      </c>
      <c r="P6492" s="82">
        <v>2163.9499999999998</v>
      </c>
      <c r="Q6492" s="82">
        <v>0</v>
      </c>
      <c r="R6492" s="2">
        <f t="shared" si="202"/>
        <v>45443</v>
      </c>
      <c r="S6492" s="2">
        <f t="shared" si="203"/>
        <v>1975.7826086956522</v>
      </c>
    </row>
    <row r="6493" spans="1:19" x14ac:dyDescent="0.25">
      <c r="A6493" s="85" t="s">
        <v>17735</v>
      </c>
      <c r="B6493" s="85" t="s">
        <v>6681</v>
      </c>
      <c r="C6493" s="85" t="s">
        <v>6682</v>
      </c>
      <c r="D6493" s="85">
        <v>336</v>
      </c>
      <c r="E6493" s="85">
        <v>36</v>
      </c>
      <c r="F6493" s="85" t="s">
        <v>6750</v>
      </c>
      <c r="G6493" s="85" t="s">
        <v>6749</v>
      </c>
      <c r="H6493" s="85" t="s">
        <v>5655</v>
      </c>
      <c r="I6493" s="85" t="s">
        <v>6748</v>
      </c>
      <c r="J6493" s="84">
        <v>172</v>
      </c>
      <c r="K6493" s="84">
        <v>0</v>
      </c>
      <c r="L6493" s="82">
        <v>561813</v>
      </c>
      <c r="M6493" s="82">
        <v>0</v>
      </c>
      <c r="N6493" s="82">
        <v>3266.35</v>
      </c>
      <c r="O6493" s="86" t="s">
        <v>17552</v>
      </c>
      <c r="P6493" s="82">
        <v>26752.98</v>
      </c>
      <c r="Q6493" s="82">
        <v>0</v>
      </c>
      <c r="R6493" s="2">
        <f t="shared" si="202"/>
        <v>561813</v>
      </c>
      <c r="S6493" s="2">
        <f t="shared" si="203"/>
        <v>3266.3546511627906</v>
      </c>
    </row>
    <row r="6494" spans="1:19" x14ac:dyDescent="0.25">
      <c r="A6494" s="85" t="s">
        <v>17735</v>
      </c>
      <c r="B6494" s="85" t="s">
        <v>6681</v>
      </c>
      <c r="C6494" s="85" t="s">
        <v>6682</v>
      </c>
      <c r="D6494" s="85">
        <v>336</v>
      </c>
      <c r="E6494" s="85">
        <v>36</v>
      </c>
      <c r="F6494" s="85" t="s">
        <v>6750</v>
      </c>
      <c r="G6494" s="85" t="s">
        <v>6749</v>
      </c>
      <c r="H6494" s="85" t="s">
        <v>18959</v>
      </c>
      <c r="I6494" s="85" t="s">
        <v>18958</v>
      </c>
      <c r="J6494" s="84">
        <v>8</v>
      </c>
      <c r="K6494" s="84">
        <v>0</v>
      </c>
      <c r="L6494" s="82">
        <v>13061</v>
      </c>
      <c r="M6494" s="82">
        <v>0</v>
      </c>
      <c r="N6494" s="82">
        <v>1632.62</v>
      </c>
      <c r="O6494" s="86" t="s">
        <v>17552</v>
      </c>
      <c r="P6494" s="82">
        <v>621.98</v>
      </c>
      <c r="Q6494" s="82">
        <v>0</v>
      </c>
      <c r="R6494" s="2">
        <f t="shared" si="202"/>
        <v>13061</v>
      </c>
      <c r="S6494" s="2">
        <f t="shared" si="203"/>
        <v>1632.625</v>
      </c>
    </row>
    <row r="6495" spans="1:19" x14ac:dyDescent="0.25">
      <c r="A6495" s="85" t="s">
        <v>17735</v>
      </c>
      <c r="B6495" s="85" t="s">
        <v>6681</v>
      </c>
      <c r="C6495" s="85" t="s">
        <v>6682</v>
      </c>
      <c r="D6495" s="85">
        <v>336</v>
      </c>
      <c r="E6495" s="85">
        <v>36</v>
      </c>
      <c r="F6495" s="85" t="s">
        <v>6743</v>
      </c>
      <c r="G6495" s="85" t="s">
        <v>6742</v>
      </c>
      <c r="H6495" s="85" t="s">
        <v>5656</v>
      </c>
      <c r="I6495" s="85" t="s">
        <v>6747</v>
      </c>
      <c r="J6495" s="84">
        <v>170</v>
      </c>
      <c r="K6495" s="84">
        <v>0</v>
      </c>
      <c r="L6495" s="82">
        <v>537936</v>
      </c>
      <c r="M6495" s="82">
        <v>0</v>
      </c>
      <c r="N6495" s="82">
        <v>3164.33</v>
      </c>
      <c r="O6495" s="86" t="s">
        <v>17552</v>
      </c>
      <c r="P6495" s="82">
        <v>25616</v>
      </c>
      <c r="Q6495" s="82">
        <v>0</v>
      </c>
      <c r="R6495" s="2">
        <f t="shared" si="202"/>
        <v>537936</v>
      </c>
      <c r="S6495" s="2">
        <f t="shared" si="203"/>
        <v>3164.329411764706</v>
      </c>
    </row>
    <row r="6496" spans="1:19" x14ac:dyDescent="0.25">
      <c r="A6496" s="85" t="s">
        <v>17735</v>
      </c>
      <c r="B6496" s="85" t="s">
        <v>6681</v>
      </c>
      <c r="C6496" s="85" t="s">
        <v>6682</v>
      </c>
      <c r="D6496" s="85">
        <v>336</v>
      </c>
      <c r="E6496" s="85">
        <v>36</v>
      </c>
      <c r="F6496" s="85" t="s">
        <v>6743</v>
      </c>
      <c r="G6496" s="85" t="s">
        <v>6742</v>
      </c>
      <c r="H6496" s="85" t="s">
        <v>5657</v>
      </c>
      <c r="I6496" s="85" t="s">
        <v>6746</v>
      </c>
      <c r="J6496" s="84">
        <v>152</v>
      </c>
      <c r="K6496" s="84">
        <v>0</v>
      </c>
      <c r="L6496" s="82">
        <v>472743</v>
      </c>
      <c r="M6496" s="82">
        <v>0</v>
      </c>
      <c r="N6496" s="82">
        <v>3110.15</v>
      </c>
      <c r="O6496" s="86" t="s">
        <v>17552</v>
      </c>
      <c r="P6496" s="82">
        <v>22511.58</v>
      </c>
      <c r="Q6496" s="82">
        <v>0</v>
      </c>
      <c r="R6496" s="2">
        <f t="shared" si="202"/>
        <v>472743</v>
      </c>
      <c r="S6496" s="2">
        <f t="shared" si="203"/>
        <v>3110.1513157894738</v>
      </c>
    </row>
    <row r="6497" spans="1:19" x14ac:dyDescent="0.25">
      <c r="A6497" s="85" t="s">
        <v>17735</v>
      </c>
      <c r="B6497" s="85" t="s">
        <v>6681</v>
      </c>
      <c r="C6497" s="85" t="s">
        <v>6682</v>
      </c>
      <c r="D6497" s="85">
        <v>336</v>
      </c>
      <c r="E6497" s="85">
        <v>36</v>
      </c>
      <c r="F6497" s="85" t="s">
        <v>6743</v>
      </c>
      <c r="G6497" s="85" t="s">
        <v>6742</v>
      </c>
      <c r="H6497" s="85" t="s">
        <v>5658</v>
      </c>
      <c r="I6497" s="85" t="s">
        <v>6745</v>
      </c>
      <c r="J6497" s="84">
        <v>24</v>
      </c>
      <c r="K6497" s="84">
        <v>0</v>
      </c>
      <c r="L6497" s="82">
        <v>83490</v>
      </c>
      <c r="M6497" s="82">
        <v>0</v>
      </c>
      <c r="N6497" s="82">
        <v>3478.75</v>
      </c>
      <c r="O6497" s="86" t="s">
        <v>17552</v>
      </c>
      <c r="P6497" s="82">
        <v>3975.71</v>
      </c>
      <c r="Q6497" s="82">
        <v>0</v>
      </c>
      <c r="R6497" s="2">
        <f t="shared" si="202"/>
        <v>83490</v>
      </c>
      <c r="S6497" s="2">
        <f t="shared" si="203"/>
        <v>3478.75</v>
      </c>
    </row>
    <row r="6498" spans="1:19" x14ac:dyDescent="0.25">
      <c r="A6498" s="85" t="s">
        <v>17735</v>
      </c>
      <c r="B6498" s="85" t="s">
        <v>6681</v>
      </c>
      <c r="C6498" s="85" t="s">
        <v>6682</v>
      </c>
      <c r="D6498" s="85">
        <v>336</v>
      </c>
      <c r="E6498" s="85">
        <v>36</v>
      </c>
      <c r="F6498" s="85" t="s">
        <v>6743</v>
      </c>
      <c r="G6498" s="85" t="s">
        <v>6742</v>
      </c>
      <c r="H6498" s="85" t="s">
        <v>5659</v>
      </c>
      <c r="I6498" s="85" t="s">
        <v>6744</v>
      </c>
      <c r="J6498" s="84">
        <v>56</v>
      </c>
      <c r="K6498" s="84">
        <v>0</v>
      </c>
      <c r="L6498" s="82">
        <v>101834</v>
      </c>
      <c r="M6498" s="82">
        <v>0</v>
      </c>
      <c r="N6498" s="82">
        <v>1818.46</v>
      </c>
      <c r="O6498" s="86" t="s">
        <v>17552</v>
      </c>
      <c r="P6498" s="82">
        <v>4849.26</v>
      </c>
      <c r="Q6498" s="82">
        <v>0</v>
      </c>
      <c r="R6498" s="2">
        <f t="shared" si="202"/>
        <v>101834</v>
      </c>
      <c r="S6498" s="2">
        <f t="shared" si="203"/>
        <v>1818.4642857142858</v>
      </c>
    </row>
    <row r="6499" spans="1:19" x14ac:dyDescent="0.25">
      <c r="A6499" s="85" t="s">
        <v>17735</v>
      </c>
      <c r="B6499" s="85" t="s">
        <v>6681</v>
      </c>
      <c r="C6499" s="85" t="s">
        <v>6682</v>
      </c>
      <c r="D6499" s="85">
        <v>336</v>
      </c>
      <c r="E6499" s="85">
        <v>36</v>
      </c>
      <c r="F6499" s="85" t="s">
        <v>6743</v>
      </c>
      <c r="G6499" s="85" t="s">
        <v>6742</v>
      </c>
      <c r="H6499" s="85" t="s">
        <v>5660</v>
      </c>
      <c r="I6499" s="85" t="s">
        <v>6741</v>
      </c>
      <c r="J6499" s="84">
        <v>65</v>
      </c>
      <c r="K6499" s="84">
        <v>0</v>
      </c>
      <c r="L6499" s="82">
        <v>131334</v>
      </c>
      <c r="M6499" s="82">
        <v>0</v>
      </c>
      <c r="N6499" s="82">
        <v>2020.52</v>
      </c>
      <c r="O6499" s="86" t="s">
        <v>17552</v>
      </c>
      <c r="P6499" s="82">
        <v>6253.99</v>
      </c>
      <c r="Q6499" s="82">
        <v>0</v>
      </c>
      <c r="R6499" s="2">
        <f t="shared" si="202"/>
        <v>131334</v>
      </c>
      <c r="S6499" s="2">
        <f t="shared" si="203"/>
        <v>2020.5230769230768</v>
      </c>
    </row>
    <row r="6500" spans="1:19" x14ac:dyDescent="0.25">
      <c r="A6500" s="85" t="s">
        <v>17735</v>
      </c>
      <c r="B6500" s="85" t="s">
        <v>6681</v>
      </c>
      <c r="C6500" s="85" t="s">
        <v>6682</v>
      </c>
      <c r="D6500" s="85">
        <v>336</v>
      </c>
      <c r="E6500" s="85">
        <v>36</v>
      </c>
      <c r="F6500" s="85" t="s">
        <v>6738</v>
      </c>
      <c r="G6500" s="85" t="s">
        <v>6737</v>
      </c>
      <c r="H6500" s="85" t="s">
        <v>5661</v>
      </c>
      <c r="I6500" s="85" t="s">
        <v>6740</v>
      </c>
      <c r="J6500" s="84">
        <v>100</v>
      </c>
      <c r="K6500" s="84">
        <v>0</v>
      </c>
      <c r="L6500" s="82">
        <v>284005</v>
      </c>
      <c r="M6500" s="82">
        <v>0</v>
      </c>
      <c r="N6500" s="82">
        <v>2840.05</v>
      </c>
      <c r="O6500" s="86" t="s">
        <v>17554</v>
      </c>
      <c r="P6500" s="82">
        <v>-4451.58</v>
      </c>
      <c r="Q6500" s="82">
        <v>0</v>
      </c>
      <c r="R6500" s="2">
        <f t="shared" si="202"/>
        <v>284005</v>
      </c>
      <c r="S6500" s="2">
        <f t="shared" si="203"/>
        <v>2840.05</v>
      </c>
    </row>
    <row r="6501" spans="1:19" x14ac:dyDescent="0.25">
      <c r="A6501" s="85" t="s">
        <v>17735</v>
      </c>
      <c r="B6501" s="85" t="s">
        <v>6681</v>
      </c>
      <c r="C6501" s="85" t="s">
        <v>6682</v>
      </c>
      <c r="D6501" s="85">
        <v>336</v>
      </c>
      <c r="E6501" s="85">
        <v>36</v>
      </c>
      <c r="F6501" s="85" t="s">
        <v>6738</v>
      </c>
      <c r="G6501" s="85" t="s">
        <v>6737</v>
      </c>
      <c r="H6501" s="85" t="s">
        <v>5662</v>
      </c>
      <c r="I6501" s="85" t="s">
        <v>6739</v>
      </c>
      <c r="J6501" s="84">
        <v>103</v>
      </c>
      <c r="K6501" s="84">
        <v>0</v>
      </c>
      <c r="L6501" s="82">
        <v>312028</v>
      </c>
      <c r="M6501" s="82">
        <v>0</v>
      </c>
      <c r="N6501" s="82">
        <v>3029.4</v>
      </c>
      <c r="O6501" s="86" t="s">
        <v>17554</v>
      </c>
      <c r="P6501" s="82">
        <v>-4890.82</v>
      </c>
      <c r="Q6501" s="82">
        <v>0</v>
      </c>
      <c r="R6501" s="2">
        <f t="shared" si="202"/>
        <v>312028</v>
      </c>
      <c r="S6501" s="2">
        <f t="shared" si="203"/>
        <v>3029.3980582524273</v>
      </c>
    </row>
    <row r="6502" spans="1:19" x14ac:dyDescent="0.25">
      <c r="A6502" s="85" t="s">
        <v>17735</v>
      </c>
      <c r="B6502" s="85" t="s">
        <v>6681</v>
      </c>
      <c r="C6502" s="85" t="s">
        <v>6682</v>
      </c>
      <c r="D6502" s="85">
        <v>336</v>
      </c>
      <c r="E6502" s="85">
        <v>36</v>
      </c>
      <c r="F6502" s="85" t="s">
        <v>6738</v>
      </c>
      <c r="G6502" s="85" t="s">
        <v>6737</v>
      </c>
      <c r="H6502" s="85" t="s">
        <v>5663</v>
      </c>
      <c r="I6502" s="85" t="s">
        <v>6736</v>
      </c>
      <c r="J6502" s="84">
        <v>125</v>
      </c>
      <c r="K6502" s="84">
        <v>0</v>
      </c>
      <c r="L6502" s="82">
        <v>376997</v>
      </c>
      <c r="M6502" s="82">
        <v>0</v>
      </c>
      <c r="N6502" s="82">
        <v>3015.98</v>
      </c>
      <c r="O6502" s="86" t="s">
        <v>17554</v>
      </c>
      <c r="P6502" s="82">
        <v>-5909.17</v>
      </c>
      <c r="Q6502" s="82">
        <v>0</v>
      </c>
      <c r="R6502" s="2">
        <f t="shared" si="202"/>
        <v>376997</v>
      </c>
      <c r="S6502" s="2">
        <f t="shared" si="203"/>
        <v>3015.9760000000001</v>
      </c>
    </row>
    <row r="6503" spans="1:19" x14ac:dyDescent="0.25">
      <c r="A6503" s="85" t="s">
        <v>17735</v>
      </c>
      <c r="B6503" s="85" t="s">
        <v>6681</v>
      </c>
      <c r="C6503" s="85" t="s">
        <v>6682</v>
      </c>
      <c r="D6503" s="85">
        <v>336</v>
      </c>
      <c r="E6503" s="85">
        <v>36</v>
      </c>
      <c r="F6503" s="85" t="s">
        <v>6735</v>
      </c>
      <c r="G6503" s="85" t="s">
        <v>6734</v>
      </c>
      <c r="H6503" s="85" t="s">
        <v>5664</v>
      </c>
      <c r="I6503" s="85" t="s">
        <v>6733</v>
      </c>
      <c r="J6503" s="84">
        <v>218</v>
      </c>
      <c r="K6503" s="84">
        <v>0</v>
      </c>
      <c r="L6503" s="82">
        <v>547006</v>
      </c>
      <c r="M6503" s="82">
        <v>0</v>
      </c>
      <c r="N6503" s="82">
        <v>2509.1999999999998</v>
      </c>
      <c r="O6503" s="86" t="s">
        <v>17554</v>
      </c>
      <c r="P6503" s="82">
        <v>-8573.93</v>
      </c>
      <c r="Q6503" s="82">
        <v>0</v>
      </c>
      <c r="R6503" s="2">
        <f t="shared" si="202"/>
        <v>547006</v>
      </c>
      <c r="S6503" s="2">
        <f t="shared" si="203"/>
        <v>2509.2018348623851</v>
      </c>
    </row>
    <row r="6504" spans="1:19" x14ac:dyDescent="0.25">
      <c r="A6504" s="85" t="s">
        <v>17735</v>
      </c>
      <c r="B6504" s="85" t="s">
        <v>6681</v>
      </c>
      <c r="C6504" s="85" t="s">
        <v>6682</v>
      </c>
      <c r="D6504" s="85">
        <v>336</v>
      </c>
      <c r="E6504" s="85">
        <v>36</v>
      </c>
      <c r="F6504" s="85" t="s">
        <v>6730</v>
      </c>
      <c r="G6504" s="85" t="s">
        <v>6729</v>
      </c>
      <c r="H6504" s="85" t="s">
        <v>5665</v>
      </c>
      <c r="I6504" s="85" t="s">
        <v>6732</v>
      </c>
      <c r="J6504" s="84">
        <v>126</v>
      </c>
      <c r="K6504" s="84">
        <v>0</v>
      </c>
      <c r="L6504" s="82">
        <v>347930</v>
      </c>
      <c r="M6504" s="82">
        <v>0</v>
      </c>
      <c r="N6504" s="82">
        <v>2761.35</v>
      </c>
      <c r="O6504" s="86" t="s">
        <v>17554</v>
      </c>
      <c r="P6504" s="82">
        <v>-5453.56</v>
      </c>
      <c r="Q6504" s="82">
        <v>0</v>
      </c>
      <c r="R6504" s="2">
        <f t="shared" si="202"/>
        <v>347930</v>
      </c>
      <c r="S6504" s="2">
        <f t="shared" si="203"/>
        <v>2761.3492063492063</v>
      </c>
    </row>
    <row r="6505" spans="1:19" x14ac:dyDescent="0.25">
      <c r="A6505" s="85" t="s">
        <v>17735</v>
      </c>
      <c r="B6505" s="85" t="s">
        <v>6681</v>
      </c>
      <c r="C6505" s="85" t="s">
        <v>6682</v>
      </c>
      <c r="D6505" s="85">
        <v>336</v>
      </c>
      <c r="E6505" s="85">
        <v>36</v>
      </c>
      <c r="F6505" s="85" t="s">
        <v>6730</v>
      </c>
      <c r="G6505" s="85" t="s">
        <v>6729</v>
      </c>
      <c r="H6505" s="85" t="s">
        <v>5666</v>
      </c>
      <c r="I6505" s="85" t="s">
        <v>6731</v>
      </c>
      <c r="J6505" s="84">
        <v>105</v>
      </c>
      <c r="K6505" s="84">
        <v>0</v>
      </c>
      <c r="L6505" s="82">
        <v>252248</v>
      </c>
      <c r="M6505" s="82">
        <v>0</v>
      </c>
      <c r="N6505" s="82">
        <v>2402.36</v>
      </c>
      <c r="O6505" s="86" t="s">
        <v>17554</v>
      </c>
      <c r="P6505" s="82">
        <v>-3953.82</v>
      </c>
      <c r="Q6505" s="82">
        <v>0</v>
      </c>
      <c r="R6505" s="2">
        <f t="shared" si="202"/>
        <v>252248</v>
      </c>
      <c r="S6505" s="2">
        <f t="shared" si="203"/>
        <v>2402.361904761905</v>
      </c>
    </row>
    <row r="6506" spans="1:19" x14ac:dyDescent="0.25">
      <c r="A6506" s="85" t="s">
        <v>17735</v>
      </c>
      <c r="B6506" s="85" t="s">
        <v>6681</v>
      </c>
      <c r="C6506" s="85" t="s">
        <v>6682</v>
      </c>
      <c r="D6506" s="85">
        <v>336</v>
      </c>
      <c r="E6506" s="85">
        <v>36</v>
      </c>
      <c r="F6506" s="85" t="s">
        <v>6730</v>
      </c>
      <c r="G6506" s="85" t="s">
        <v>6729</v>
      </c>
      <c r="H6506" s="85" t="s">
        <v>5667</v>
      </c>
      <c r="I6506" s="85" t="s">
        <v>6129</v>
      </c>
      <c r="J6506" s="84">
        <v>83</v>
      </c>
      <c r="K6506" s="84">
        <v>0</v>
      </c>
      <c r="L6506" s="82">
        <v>253127</v>
      </c>
      <c r="M6506" s="82">
        <v>0</v>
      </c>
      <c r="N6506" s="82">
        <v>3049.72</v>
      </c>
      <c r="O6506" s="86" t="s">
        <v>17554</v>
      </c>
      <c r="P6506" s="82">
        <v>-3967.59</v>
      </c>
      <c r="Q6506" s="82">
        <v>0</v>
      </c>
      <c r="R6506" s="2">
        <f t="shared" si="202"/>
        <v>253127</v>
      </c>
      <c r="S6506" s="2">
        <f t="shared" si="203"/>
        <v>3049.7228915662649</v>
      </c>
    </row>
    <row r="6507" spans="1:19" x14ac:dyDescent="0.25">
      <c r="A6507" s="85" t="s">
        <v>17735</v>
      </c>
      <c r="B6507" s="85" t="s">
        <v>6681</v>
      </c>
      <c r="C6507" s="85" t="s">
        <v>6682</v>
      </c>
      <c r="D6507" s="85">
        <v>336</v>
      </c>
      <c r="E6507" s="85">
        <v>36</v>
      </c>
      <c r="F6507" s="85" t="s">
        <v>6730</v>
      </c>
      <c r="G6507" s="85" t="s">
        <v>6729</v>
      </c>
      <c r="H6507" s="85" t="s">
        <v>5668</v>
      </c>
      <c r="I6507" s="85" t="s">
        <v>6129</v>
      </c>
      <c r="J6507" s="84">
        <v>62</v>
      </c>
      <c r="K6507" s="84">
        <v>0</v>
      </c>
      <c r="L6507" s="82">
        <v>172459</v>
      </c>
      <c r="M6507" s="82">
        <v>0</v>
      </c>
      <c r="N6507" s="82">
        <v>2781.6</v>
      </c>
      <c r="O6507" s="86" t="s">
        <v>17554</v>
      </c>
      <c r="P6507" s="82">
        <v>-2703.18</v>
      </c>
      <c r="Q6507" s="82">
        <v>0</v>
      </c>
      <c r="R6507" s="2">
        <f t="shared" si="202"/>
        <v>172459</v>
      </c>
      <c r="S6507" s="2">
        <f t="shared" si="203"/>
        <v>2781.5967741935483</v>
      </c>
    </row>
    <row r="6508" spans="1:19" x14ac:dyDescent="0.25">
      <c r="A6508" s="85" t="s">
        <v>17735</v>
      </c>
      <c r="B6508" s="85" t="s">
        <v>6681</v>
      </c>
      <c r="C6508" s="85" t="s">
        <v>6682</v>
      </c>
      <c r="D6508" s="85">
        <v>336</v>
      </c>
      <c r="E6508" s="85">
        <v>36</v>
      </c>
      <c r="F6508" s="85" t="s">
        <v>6726</v>
      </c>
      <c r="G6508" s="85" t="s">
        <v>6725</v>
      </c>
      <c r="H6508" s="85" t="s">
        <v>5669</v>
      </c>
      <c r="I6508" s="85" t="s">
        <v>6728</v>
      </c>
      <c r="J6508" s="84">
        <v>100</v>
      </c>
      <c r="K6508" s="84">
        <v>0</v>
      </c>
      <c r="L6508" s="82">
        <v>344538</v>
      </c>
      <c r="M6508" s="82">
        <v>0</v>
      </c>
      <c r="N6508" s="82">
        <v>3445.38</v>
      </c>
      <c r="O6508" s="86" t="s">
        <v>17552</v>
      </c>
      <c r="P6508" s="82">
        <v>16406.57</v>
      </c>
      <c r="Q6508" s="82">
        <v>0</v>
      </c>
      <c r="R6508" s="2">
        <f t="shared" si="202"/>
        <v>344538</v>
      </c>
      <c r="S6508" s="2">
        <f t="shared" si="203"/>
        <v>3445.38</v>
      </c>
    </row>
    <row r="6509" spans="1:19" x14ac:dyDescent="0.25">
      <c r="A6509" s="85" t="s">
        <v>17735</v>
      </c>
      <c r="B6509" s="85" t="s">
        <v>6681</v>
      </c>
      <c r="C6509" s="85" t="s">
        <v>6682</v>
      </c>
      <c r="D6509" s="85">
        <v>336</v>
      </c>
      <c r="E6509" s="85">
        <v>36</v>
      </c>
      <c r="F6509" s="85" t="s">
        <v>6726</v>
      </c>
      <c r="G6509" s="85" t="s">
        <v>6725</v>
      </c>
      <c r="H6509" s="85" t="s">
        <v>18847</v>
      </c>
      <c r="I6509" s="85" t="s">
        <v>18848</v>
      </c>
      <c r="J6509" s="84">
        <v>0</v>
      </c>
      <c r="K6509" s="84">
        <v>275</v>
      </c>
      <c r="L6509" s="82">
        <v>887404</v>
      </c>
      <c r="M6509" s="82">
        <v>887404</v>
      </c>
      <c r="N6509" s="82">
        <v>3226.92</v>
      </c>
      <c r="O6509" s="86" t="s">
        <v>17552</v>
      </c>
      <c r="P6509" s="82">
        <v>42257.34</v>
      </c>
      <c r="Q6509" s="82">
        <v>0</v>
      </c>
      <c r="R6509" s="2">
        <f t="shared" si="202"/>
        <v>0</v>
      </c>
      <c r="S6509" s="2" t="e">
        <f t="shared" si="203"/>
        <v>#DIV/0!</v>
      </c>
    </row>
    <row r="6510" spans="1:19" x14ac:dyDescent="0.25">
      <c r="A6510" s="85" t="s">
        <v>17735</v>
      </c>
      <c r="B6510" s="85" t="s">
        <v>6681</v>
      </c>
      <c r="C6510" s="85" t="s">
        <v>6682</v>
      </c>
      <c r="D6510" s="85">
        <v>336</v>
      </c>
      <c r="E6510" s="85">
        <v>36</v>
      </c>
      <c r="F6510" s="85" t="s">
        <v>6726</v>
      </c>
      <c r="G6510" s="85" t="s">
        <v>6725</v>
      </c>
      <c r="H6510" s="85" t="s">
        <v>5670</v>
      </c>
      <c r="I6510" s="85" t="s">
        <v>6727</v>
      </c>
      <c r="J6510" s="84">
        <v>146</v>
      </c>
      <c r="K6510" s="84">
        <v>0</v>
      </c>
      <c r="L6510" s="82">
        <v>415118</v>
      </c>
      <c r="M6510" s="82">
        <v>0</v>
      </c>
      <c r="N6510" s="82">
        <v>2843.27</v>
      </c>
      <c r="O6510" s="86" t="s">
        <v>17552</v>
      </c>
      <c r="P6510" s="82">
        <v>19767.509999999998</v>
      </c>
      <c r="Q6510" s="82">
        <v>0</v>
      </c>
      <c r="R6510" s="2">
        <f t="shared" si="202"/>
        <v>415118</v>
      </c>
      <c r="S6510" s="2">
        <f t="shared" si="203"/>
        <v>2843.2739726027398</v>
      </c>
    </row>
    <row r="6511" spans="1:19" x14ac:dyDescent="0.25">
      <c r="A6511" s="85" t="s">
        <v>17735</v>
      </c>
      <c r="B6511" s="85" t="s">
        <v>6681</v>
      </c>
      <c r="C6511" s="85" t="s">
        <v>6682</v>
      </c>
      <c r="D6511" s="85">
        <v>336</v>
      </c>
      <c r="E6511" s="85">
        <v>36</v>
      </c>
      <c r="F6511" s="85" t="s">
        <v>6726</v>
      </c>
      <c r="G6511" s="85" t="s">
        <v>6725</v>
      </c>
      <c r="H6511" s="85" t="s">
        <v>5671</v>
      </c>
      <c r="I6511" s="85" t="s">
        <v>6724</v>
      </c>
      <c r="J6511" s="84">
        <v>8</v>
      </c>
      <c r="K6511" s="84">
        <v>0</v>
      </c>
      <c r="L6511" s="82">
        <v>14551</v>
      </c>
      <c r="M6511" s="82">
        <v>0</v>
      </c>
      <c r="N6511" s="82">
        <v>1818.88</v>
      </c>
      <c r="O6511" s="86" t="s">
        <v>17552</v>
      </c>
      <c r="P6511" s="82">
        <v>692.89</v>
      </c>
      <c r="Q6511" s="82">
        <v>0</v>
      </c>
      <c r="R6511" s="2">
        <f t="shared" si="202"/>
        <v>14551</v>
      </c>
      <c r="S6511" s="2">
        <f t="shared" si="203"/>
        <v>1818.875</v>
      </c>
    </row>
    <row r="6512" spans="1:19" x14ac:dyDescent="0.25">
      <c r="A6512" s="85" t="s">
        <v>17735</v>
      </c>
      <c r="B6512" s="85" t="s">
        <v>6681</v>
      </c>
      <c r="C6512" s="85" t="s">
        <v>6682</v>
      </c>
      <c r="D6512" s="85">
        <v>336</v>
      </c>
      <c r="E6512" s="85">
        <v>36</v>
      </c>
      <c r="F6512" s="85" t="s">
        <v>6726</v>
      </c>
      <c r="G6512" s="85" t="s">
        <v>6725</v>
      </c>
      <c r="H6512" s="85" t="s">
        <v>18166</v>
      </c>
      <c r="I6512" s="85" t="s">
        <v>18167</v>
      </c>
      <c r="J6512" s="84">
        <v>7</v>
      </c>
      <c r="K6512" s="84">
        <v>0</v>
      </c>
      <c r="L6512" s="82">
        <v>14216</v>
      </c>
      <c r="M6512" s="82">
        <v>0</v>
      </c>
      <c r="N6512" s="82">
        <v>2030.86</v>
      </c>
      <c r="O6512" s="86" t="s">
        <v>17552</v>
      </c>
      <c r="P6512" s="82">
        <v>676.95</v>
      </c>
      <c r="Q6512" s="82">
        <v>0</v>
      </c>
      <c r="R6512" s="2">
        <f t="shared" si="202"/>
        <v>14216</v>
      </c>
      <c r="S6512" s="2">
        <f t="shared" si="203"/>
        <v>2030.8571428571429</v>
      </c>
    </row>
    <row r="6513" spans="1:19" x14ac:dyDescent="0.25">
      <c r="A6513" s="85" t="s">
        <v>17735</v>
      </c>
      <c r="B6513" s="85" t="s">
        <v>6681</v>
      </c>
      <c r="C6513" s="85" t="s">
        <v>6682</v>
      </c>
      <c r="D6513" s="85">
        <v>336</v>
      </c>
      <c r="E6513" s="85">
        <v>36</v>
      </c>
      <c r="F6513" s="85" t="s">
        <v>18849</v>
      </c>
      <c r="G6513" s="85" t="s">
        <v>18850</v>
      </c>
      <c r="H6513" s="85" t="s">
        <v>18851</v>
      </c>
      <c r="I6513" s="85" t="s">
        <v>18852</v>
      </c>
      <c r="J6513" s="84">
        <v>0</v>
      </c>
      <c r="K6513" s="84">
        <v>60</v>
      </c>
      <c r="L6513" s="82">
        <v>179216</v>
      </c>
      <c r="M6513" s="82">
        <v>179216</v>
      </c>
      <c r="N6513" s="82">
        <v>2986.93</v>
      </c>
      <c r="O6513" s="86" t="s">
        <v>17554</v>
      </c>
      <c r="P6513" s="82">
        <v>-2809.08</v>
      </c>
      <c r="Q6513" s="82">
        <v>0</v>
      </c>
      <c r="R6513" s="2">
        <f t="shared" si="202"/>
        <v>0</v>
      </c>
      <c r="S6513" s="2" t="e">
        <f t="shared" si="203"/>
        <v>#DIV/0!</v>
      </c>
    </row>
    <row r="6514" spans="1:19" x14ac:dyDescent="0.25">
      <c r="A6514" s="85" t="s">
        <v>17735</v>
      </c>
      <c r="B6514" s="85" t="s">
        <v>6681</v>
      </c>
      <c r="C6514" s="85" t="s">
        <v>6682</v>
      </c>
      <c r="D6514" s="85">
        <v>336</v>
      </c>
      <c r="E6514" s="85">
        <v>36</v>
      </c>
      <c r="F6514" s="85" t="s">
        <v>6718</v>
      </c>
      <c r="G6514" s="85" t="s">
        <v>6717</v>
      </c>
      <c r="H6514" s="85" t="s">
        <v>5672</v>
      </c>
      <c r="I6514" s="85" t="s">
        <v>6720</v>
      </c>
      <c r="J6514" s="84">
        <v>159</v>
      </c>
      <c r="K6514" s="84">
        <v>0</v>
      </c>
      <c r="L6514" s="82">
        <v>509137</v>
      </c>
      <c r="M6514" s="82">
        <v>0</v>
      </c>
      <c r="N6514" s="82">
        <v>3202.12</v>
      </c>
      <c r="O6514" s="86" t="s">
        <v>17554</v>
      </c>
      <c r="P6514" s="82">
        <v>-7980.38</v>
      </c>
      <c r="Q6514" s="82">
        <v>0</v>
      </c>
      <c r="R6514" s="2">
        <f t="shared" si="202"/>
        <v>509137</v>
      </c>
      <c r="S6514" s="2">
        <f t="shared" si="203"/>
        <v>3202.1194968553459</v>
      </c>
    </row>
    <row r="6515" spans="1:19" x14ac:dyDescent="0.25">
      <c r="A6515" s="85" t="s">
        <v>17735</v>
      </c>
      <c r="B6515" s="85" t="s">
        <v>6681</v>
      </c>
      <c r="C6515" s="85" t="s">
        <v>6682</v>
      </c>
      <c r="D6515" s="85">
        <v>336</v>
      </c>
      <c r="E6515" s="85">
        <v>36</v>
      </c>
      <c r="F6515" s="85" t="s">
        <v>6718</v>
      </c>
      <c r="G6515" s="85" t="s">
        <v>6717</v>
      </c>
      <c r="H6515" s="85" t="s">
        <v>5673</v>
      </c>
      <c r="I6515" s="85" t="s">
        <v>6719</v>
      </c>
      <c r="J6515" s="84">
        <v>150</v>
      </c>
      <c r="K6515" s="84">
        <v>0</v>
      </c>
      <c r="L6515" s="82">
        <v>477407</v>
      </c>
      <c r="M6515" s="82">
        <v>0</v>
      </c>
      <c r="N6515" s="82">
        <v>3182.71</v>
      </c>
      <c r="O6515" s="86" t="s">
        <v>17554</v>
      </c>
      <c r="P6515" s="82">
        <v>-7483.02</v>
      </c>
      <c r="Q6515" s="82">
        <v>0</v>
      </c>
      <c r="R6515" s="2">
        <f t="shared" si="202"/>
        <v>477407</v>
      </c>
      <c r="S6515" s="2">
        <f t="shared" si="203"/>
        <v>3182.7133333333331</v>
      </c>
    </row>
    <row r="6516" spans="1:19" x14ac:dyDescent="0.25">
      <c r="A6516" s="85" t="s">
        <v>17735</v>
      </c>
      <c r="B6516" s="85" t="s">
        <v>6681</v>
      </c>
      <c r="C6516" s="85" t="s">
        <v>6682</v>
      </c>
      <c r="D6516" s="85">
        <v>336</v>
      </c>
      <c r="E6516" s="85">
        <v>36</v>
      </c>
      <c r="F6516" s="85" t="s">
        <v>6718</v>
      </c>
      <c r="G6516" s="85" t="s">
        <v>6717</v>
      </c>
      <c r="H6516" s="85" t="s">
        <v>6716</v>
      </c>
      <c r="I6516" s="85" t="s">
        <v>6715</v>
      </c>
      <c r="J6516" s="84">
        <v>1</v>
      </c>
      <c r="K6516" s="84">
        <v>0</v>
      </c>
      <c r="L6516" s="82">
        <v>3103</v>
      </c>
      <c r="M6516" s="82">
        <v>0</v>
      </c>
      <c r="N6516" s="82">
        <v>3103</v>
      </c>
      <c r="O6516" s="86" t="s">
        <v>17554</v>
      </c>
      <c r="P6516" s="82">
        <v>-48.63</v>
      </c>
      <c r="Q6516" s="82">
        <v>0</v>
      </c>
      <c r="R6516" s="2">
        <f t="shared" si="202"/>
        <v>3103</v>
      </c>
      <c r="S6516" s="2">
        <f t="shared" si="203"/>
        <v>3103</v>
      </c>
    </row>
    <row r="6517" spans="1:19" x14ac:dyDescent="0.25">
      <c r="A6517" s="85" t="s">
        <v>17735</v>
      </c>
      <c r="B6517" s="85" t="s">
        <v>6681</v>
      </c>
      <c r="C6517" s="85" t="s">
        <v>6682</v>
      </c>
      <c r="D6517" s="85">
        <v>336</v>
      </c>
      <c r="E6517" s="85">
        <v>36</v>
      </c>
      <c r="F6517" s="85" t="s">
        <v>6714</v>
      </c>
      <c r="G6517" s="85" t="s">
        <v>6713</v>
      </c>
      <c r="H6517" s="85" t="s">
        <v>5674</v>
      </c>
      <c r="I6517" s="85" t="s">
        <v>6712</v>
      </c>
      <c r="J6517" s="84">
        <v>220</v>
      </c>
      <c r="K6517" s="84">
        <v>0</v>
      </c>
      <c r="L6517" s="82">
        <v>583518</v>
      </c>
      <c r="M6517" s="82">
        <v>0</v>
      </c>
      <c r="N6517" s="82">
        <v>2652.35</v>
      </c>
      <c r="O6517" s="86" t="s">
        <v>17552</v>
      </c>
      <c r="P6517" s="82">
        <v>27786.53</v>
      </c>
      <c r="Q6517" s="82">
        <v>0</v>
      </c>
      <c r="R6517" s="2">
        <f t="shared" si="202"/>
        <v>583518</v>
      </c>
      <c r="S6517" s="2">
        <f t="shared" si="203"/>
        <v>2652.3545454545456</v>
      </c>
    </row>
    <row r="6518" spans="1:19" x14ac:dyDescent="0.25">
      <c r="A6518" s="85" t="s">
        <v>17735</v>
      </c>
      <c r="B6518" s="85" t="s">
        <v>6681</v>
      </c>
      <c r="C6518" s="85" t="s">
        <v>6682</v>
      </c>
      <c r="D6518" s="85">
        <v>336</v>
      </c>
      <c r="E6518" s="85">
        <v>36</v>
      </c>
      <c r="F6518" s="85" t="s">
        <v>6711</v>
      </c>
      <c r="G6518" s="85" t="s">
        <v>6710</v>
      </c>
      <c r="H6518" s="85" t="s">
        <v>5675</v>
      </c>
      <c r="I6518" s="85" t="s">
        <v>6709</v>
      </c>
      <c r="J6518" s="84">
        <v>188</v>
      </c>
      <c r="K6518" s="84">
        <v>0</v>
      </c>
      <c r="L6518" s="82">
        <v>483003</v>
      </c>
      <c r="M6518" s="82">
        <v>0</v>
      </c>
      <c r="N6518" s="82">
        <v>2569.16</v>
      </c>
      <c r="O6518" s="86" t="s">
        <v>17552</v>
      </c>
      <c r="P6518" s="82">
        <v>23000.16</v>
      </c>
      <c r="Q6518" s="82">
        <v>0</v>
      </c>
      <c r="R6518" s="2">
        <f t="shared" si="202"/>
        <v>483003</v>
      </c>
      <c r="S6518" s="2">
        <f t="shared" si="203"/>
        <v>2569.1648936170213</v>
      </c>
    </row>
    <row r="6519" spans="1:19" x14ac:dyDescent="0.25">
      <c r="A6519" s="85" t="s">
        <v>17735</v>
      </c>
      <c r="B6519" s="85" t="s">
        <v>6681</v>
      </c>
      <c r="C6519" s="85" t="s">
        <v>6682</v>
      </c>
      <c r="D6519" s="85">
        <v>336</v>
      </c>
      <c r="E6519" s="85">
        <v>36</v>
      </c>
      <c r="F6519" s="85" t="s">
        <v>6708</v>
      </c>
      <c r="G6519" s="85" t="s">
        <v>6707</v>
      </c>
      <c r="H6519" s="85" t="s">
        <v>5676</v>
      </c>
      <c r="I6519" s="85" t="s">
        <v>6706</v>
      </c>
      <c r="J6519" s="84">
        <v>193</v>
      </c>
      <c r="K6519" s="84">
        <v>0</v>
      </c>
      <c r="L6519" s="82">
        <v>486727</v>
      </c>
      <c r="M6519" s="82">
        <v>0</v>
      </c>
      <c r="N6519" s="82">
        <v>2521.9</v>
      </c>
      <c r="O6519" s="86" t="s">
        <v>17554</v>
      </c>
      <c r="P6519" s="82">
        <v>-7629.11</v>
      </c>
      <c r="Q6519" s="82">
        <v>0</v>
      </c>
      <c r="R6519" s="2">
        <f t="shared" si="202"/>
        <v>486727</v>
      </c>
      <c r="S6519" s="2">
        <f t="shared" si="203"/>
        <v>2521.9015544041449</v>
      </c>
    </row>
    <row r="6520" spans="1:19" x14ac:dyDescent="0.25">
      <c r="A6520" s="85" t="s">
        <v>17735</v>
      </c>
      <c r="B6520" s="85" t="s">
        <v>6681</v>
      </c>
      <c r="C6520" s="85" t="s">
        <v>6682</v>
      </c>
      <c r="D6520" s="85">
        <v>336</v>
      </c>
      <c r="E6520" s="85">
        <v>36</v>
      </c>
      <c r="F6520" s="85" t="s">
        <v>6701</v>
      </c>
      <c r="G6520" s="85" t="s">
        <v>6700</v>
      </c>
      <c r="H6520" s="85" t="s">
        <v>5677</v>
      </c>
      <c r="I6520" s="85" t="s">
        <v>6705</v>
      </c>
      <c r="J6520" s="84">
        <v>113</v>
      </c>
      <c r="K6520" s="84">
        <v>0</v>
      </c>
      <c r="L6520" s="82">
        <v>302702</v>
      </c>
      <c r="M6520" s="82">
        <v>0</v>
      </c>
      <c r="N6520" s="82">
        <v>2678.78</v>
      </c>
      <c r="O6520" s="86" t="s">
        <v>17554</v>
      </c>
      <c r="P6520" s="82">
        <v>-4744.6499999999996</v>
      </c>
      <c r="Q6520" s="82">
        <v>0</v>
      </c>
      <c r="R6520" s="2">
        <f t="shared" si="202"/>
        <v>302702</v>
      </c>
      <c r="S6520" s="2">
        <f t="shared" si="203"/>
        <v>2678.7787610619471</v>
      </c>
    </row>
    <row r="6521" spans="1:19" x14ac:dyDescent="0.25">
      <c r="A6521" s="85" t="s">
        <v>17735</v>
      </c>
      <c r="B6521" s="85" t="s">
        <v>6681</v>
      </c>
      <c r="C6521" s="85" t="s">
        <v>6682</v>
      </c>
      <c r="D6521" s="85">
        <v>336</v>
      </c>
      <c r="E6521" s="85">
        <v>36</v>
      </c>
      <c r="F6521" s="85" t="s">
        <v>6701</v>
      </c>
      <c r="G6521" s="85" t="s">
        <v>6700</v>
      </c>
      <c r="H6521" s="85" t="s">
        <v>5678</v>
      </c>
      <c r="I6521" s="85" t="s">
        <v>6704</v>
      </c>
      <c r="J6521" s="84">
        <v>93</v>
      </c>
      <c r="K6521" s="84">
        <v>0</v>
      </c>
      <c r="L6521" s="82">
        <v>247981</v>
      </c>
      <c r="M6521" s="82">
        <v>0</v>
      </c>
      <c r="N6521" s="82">
        <v>2666.46</v>
      </c>
      <c r="O6521" s="86" t="s">
        <v>17554</v>
      </c>
      <c r="P6521" s="82">
        <v>-3886.92</v>
      </c>
      <c r="Q6521" s="82">
        <v>0</v>
      </c>
      <c r="R6521" s="2">
        <f t="shared" si="202"/>
        <v>247981</v>
      </c>
      <c r="S6521" s="2">
        <f t="shared" si="203"/>
        <v>2666.4623655913979</v>
      </c>
    </row>
    <row r="6522" spans="1:19" x14ac:dyDescent="0.25">
      <c r="A6522" s="85" t="s">
        <v>17735</v>
      </c>
      <c r="B6522" s="85" t="s">
        <v>6681</v>
      </c>
      <c r="C6522" s="85" t="s">
        <v>6682</v>
      </c>
      <c r="D6522" s="85">
        <v>336</v>
      </c>
      <c r="E6522" s="85">
        <v>36</v>
      </c>
      <c r="F6522" s="85" t="s">
        <v>6701</v>
      </c>
      <c r="G6522" s="85" t="s">
        <v>6700</v>
      </c>
      <c r="H6522" s="85" t="s">
        <v>5679</v>
      </c>
      <c r="I6522" s="85" t="s">
        <v>6703</v>
      </c>
      <c r="J6522" s="84">
        <v>80</v>
      </c>
      <c r="K6522" s="84">
        <v>0</v>
      </c>
      <c r="L6522" s="82">
        <v>218151</v>
      </c>
      <c r="M6522" s="82">
        <v>0</v>
      </c>
      <c r="N6522" s="82">
        <v>2726.89</v>
      </c>
      <c r="O6522" s="86" t="s">
        <v>17554</v>
      </c>
      <c r="P6522" s="82">
        <v>-3419.37</v>
      </c>
      <c r="Q6522" s="82">
        <v>0</v>
      </c>
      <c r="R6522" s="2">
        <f t="shared" si="202"/>
        <v>218151</v>
      </c>
      <c r="S6522" s="2">
        <f t="shared" si="203"/>
        <v>2726.8874999999998</v>
      </c>
    </row>
    <row r="6523" spans="1:19" x14ac:dyDescent="0.25">
      <c r="A6523" s="85" t="s">
        <v>17735</v>
      </c>
      <c r="B6523" s="85" t="s">
        <v>6681</v>
      </c>
      <c r="C6523" s="85" t="s">
        <v>6682</v>
      </c>
      <c r="D6523" s="85">
        <v>336</v>
      </c>
      <c r="E6523" s="85">
        <v>36</v>
      </c>
      <c r="F6523" s="85" t="s">
        <v>6701</v>
      </c>
      <c r="G6523" s="85" t="s">
        <v>6700</v>
      </c>
      <c r="H6523" s="85" t="s">
        <v>5680</v>
      </c>
      <c r="I6523" s="85" t="s">
        <v>6702</v>
      </c>
      <c r="J6523" s="84">
        <v>80</v>
      </c>
      <c r="K6523" s="84">
        <v>0</v>
      </c>
      <c r="L6523" s="82">
        <v>221483</v>
      </c>
      <c r="M6523" s="82">
        <v>0</v>
      </c>
      <c r="N6523" s="82">
        <v>2768.54</v>
      </c>
      <c r="O6523" s="86" t="s">
        <v>17554</v>
      </c>
      <c r="P6523" s="82">
        <v>-3471.6</v>
      </c>
      <c r="Q6523" s="82">
        <v>0</v>
      </c>
      <c r="R6523" s="2">
        <f t="shared" si="202"/>
        <v>221483</v>
      </c>
      <c r="S6523" s="2">
        <f t="shared" si="203"/>
        <v>2768.5374999999999</v>
      </c>
    </row>
    <row r="6524" spans="1:19" x14ac:dyDescent="0.25">
      <c r="A6524" s="85" t="s">
        <v>17735</v>
      </c>
      <c r="B6524" s="85" t="s">
        <v>6681</v>
      </c>
      <c r="C6524" s="85" t="s">
        <v>6682</v>
      </c>
      <c r="D6524" s="85">
        <v>336</v>
      </c>
      <c r="E6524" s="85">
        <v>36</v>
      </c>
      <c r="F6524" s="85" t="s">
        <v>6701</v>
      </c>
      <c r="G6524" s="85" t="s">
        <v>6700</v>
      </c>
      <c r="H6524" s="85" t="s">
        <v>5681</v>
      </c>
      <c r="I6524" s="85" t="s">
        <v>6699</v>
      </c>
      <c r="J6524" s="84">
        <v>100</v>
      </c>
      <c r="K6524" s="84">
        <v>0</v>
      </c>
      <c r="L6524" s="82">
        <v>238927</v>
      </c>
      <c r="M6524" s="82">
        <v>0</v>
      </c>
      <c r="N6524" s="82">
        <v>2389.27</v>
      </c>
      <c r="O6524" s="86" t="s">
        <v>17554</v>
      </c>
      <c r="P6524" s="82">
        <v>-3745.01</v>
      </c>
      <c r="Q6524" s="82">
        <v>0</v>
      </c>
      <c r="R6524" s="2">
        <f t="shared" si="202"/>
        <v>238927</v>
      </c>
      <c r="S6524" s="2">
        <f t="shared" si="203"/>
        <v>2389.27</v>
      </c>
    </row>
    <row r="6525" spans="1:19" x14ac:dyDescent="0.25">
      <c r="A6525" s="85" t="s">
        <v>17735</v>
      </c>
      <c r="B6525" s="85" t="s">
        <v>6681</v>
      </c>
      <c r="C6525" s="85" t="s">
        <v>6682</v>
      </c>
      <c r="D6525" s="85">
        <v>336</v>
      </c>
      <c r="E6525" s="85">
        <v>36</v>
      </c>
      <c r="F6525" s="85" t="s">
        <v>6698</v>
      </c>
      <c r="G6525" s="85" t="s">
        <v>6697</v>
      </c>
      <c r="H6525" s="85" t="s">
        <v>5682</v>
      </c>
      <c r="I6525" s="85" t="s">
        <v>6388</v>
      </c>
      <c r="J6525" s="84">
        <v>104</v>
      </c>
      <c r="K6525" s="84">
        <v>0</v>
      </c>
      <c r="L6525" s="82">
        <v>299180</v>
      </c>
      <c r="M6525" s="82">
        <v>0</v>
      </c>
      <c r="N6525" s="82">
        <v>2876.73</v>
      </c>
      <c r="O6525" s="86" t="s">
        <v>17552</v>
      </c>
      <c r="P6525" s="82">
        <v>14246.67</v>
      </c>
      <c r="Q6525" s="82">
        <v>0</v>
      </c>
      <c r="R6525" s="2">
        <f t="shared" si="202"/>
        <v>299180</v>
      </c>
      <c r="S6525" s="2">
        <f t="shared" si="203"/>
        <v>2876.7307692307691</v>
      </c>
    </row>
    <row r="6526" spans="1:19" x14ac:dyDescent="0.25">
      <c r="A6526" s="85" t="s">
        <v>17735</v>
      </c>
      <c r="B6526" s="85" t="s">
        <v>6681</v>
      </c>
      <c r="C6526" s="85" t="s">
        <v>6682</v>
      </c>
      <c r="D6526" s="85">
        <v>336</v>
      </c>
      <c r="E6526" s="85">
        <v>36</v>
      </c>
      <c r="F6526" s="85" t="s">
        <v>6696</v>
      </c>
      <c r="G6526" s="85" t="s">
        <v>6695</v>
      </c>
      <c r="H6526" s="85" t="s">
        <v>5683</v>
      </c>
      <c r="I6526" s="85" t="s">
        <v>6694</v>
      </c>
      <c r="J6526" s="84">
        <v>309</v>
      </c>
      <c r="K6526" s="84">
        <v>0</v>
      </c>
      <c r="L6526" s="82">
        <v>651261</v>
      </c>
      <c r="M6526" s="82">
        <v>0</v>
      </c>
      <c r="N6526" s="82">
        <v>2107.64</v>
      </c>
      <c r="O6526" s="86" t="s">
        <v>17554</v>
      </c>
      <c r="P6526" s="82">
        <v>-10208.07</v>
      </c>
      <c r="Q6526" s="82">
        <v>0</v>
      </c>
      <c r="R6526" s="2">
        <f t="shared" si="202"/>
        <v>651261</v>
      </c>
      <c r="S6526" s="2">
        <f t="shared" si="203"/>
        <v>2107.6407766990292</v>
      </c>
    </row>
    <row r="6527" spans="1:19" x14ac:dyDescent="0.25">
      <c r="A6527" s="85" t="s">
        <v>17735</v>
      </c>
      <c r="B6527" s="85" t="s">
        <v>6681</v>
      </c>
      <c r="C6527" s="85" t="s">
        <v>6682</v>
      </c>
      <c r="D6527" s="85">
        <v>336</v>
      </c>
      <c r="E6527" s="85">
        <v>36</v>
      </c>
      <c r="F6527" s="85" t="s">
        <v>6693</v>
      </c>
      <c r="G6527" s="85" t="s">
        <v>6692</v>
      </c>
      <c r="H6527" s="85" t="s">
        <v>5684</v>
      </c>
      <c r="I6527" s="85" t="s">
        <v>6691</v>
      </c>
      <c r="J6527" s="84">
        <v>238</v>
      </c>
      <c r="K6527" s="84">
        <v>0</v>
      </c>
      <c r="L6527" s="82">
        <v>637685</v>
      </c>
      <c r="M6527" s="82">
        <v>0</v>
      </c>
      <c r="N6527" s="82">
        <v>2679.35</v>
      </c>
      <c r="O6527" s="86" t="s">
        <v>17554</v>
      </c>
      <c r="P6527" s="82">
        <v>-9995.2800000000007</v>
      </c>
      <c r="Q6527" s="82">
        <v>0</v>
      </c>
      <c r="R6527" s="2">
        <f t="shared" si="202"/>
        <v>637685</v>
      </c>
      <c r="S6527" s="2">
        <f t="shared" si="203"/>
        <v>2679.3487394957983</v>
      </c>
    </row>
    <row r="6528" spans="1:19" x14ac:dyDescent="0.25">
      <c r="A6528" s="85" t="s">
        <v>17735</v>
      </c>
      <c r="B6528" s="85" t="s">
        <v>6681</v>
      </c>
      <c r="C6528" s="85" t="s">
        <v>6682</v>
      </c>
      <c r="D6528" s="85">
        <v>336</v>
      </c>
      <c r="E6528" s="85">
        <v>36</v>
      </c>
      <c r="F6528" s="85" t="s">
        <v>6690</v>
      </c>
      <c r="G6528" s="85" t="s">
        <v>6689</v>
      </c>
      <c r="H6528" s="85" t="s">
        <v>5685</v>
      </c>
      <c r="I6528" s="85" t="s">
        <v>6688</v>
      </c>
      <c r="J6528" s="84">
        <v>111</v>
      </c>
      <c r="K6528" s="84">
        <v>0</v>
      </c>
      <c r="L6528" s="82">
        <v>232420</v>
      </c>
      <c r="M6528" s="82">
        <v>0</v>
      </c>
      <c r="N6528" s="82">
        <v>2093.87</v>
      </c>
      <c r="O6528" s="86" t="s">
        <v>17554</v>
      </c>
      <c r="P6528" s="82">
        <v>-3643.03</v>
      </c>
      <c r="Q6528" s="82">
        <v>0</v>
      </c>
      <c r="R6528" s="2">
        <f t="shared" si="202"/>
        <v>232420</v>
      </c>
      <c r="S6528" s="2">
        <f t="shared" si="203"/>
        <v>2093.8738738738739</v>
      </c>
    </row>
    <row r="6529" spans="1:19" x14ac:dyDescent="0.25">
      <c r="A6529" s="85" t="s">
        <v>17735</v>
      </c>
      <c r="B6529" s="85" t="s">
        <v>6681</v>
      </c>
      <c r="C6529" s="85" t="s">
        <v>6682</v>
      </c>
      <c r="D6529" s="85">
        <v>336</v>
      </c>
      <c r="E6529" s="85">
        <v>36</v>
      </c>
      <c r="F6529" s="85" t="s">
        <v>6687</v>
      </c>
      <c r="G6529" s="85" t="s">
        <v>6686</v>
      </c>
      <c r="H6529" s="85" t="s">
        <v>5686</v>
      </c>
      <c r="I6529" s="85" t="s">
        <v>6685</v>
      </c>
      <c r="J6529" s="84">
        <v>28</v>
      </c>
      <c r="K6529" s="84">
        <v>0</v>
      </c>
      <c r="L6529" s="82">
        <v>75075</v>
      </c>
      <c r="M6529" s="82">
        <v>0</v>
      </c>
      <c r="N6529" s="82">
        <v>2681.25</v>
      </c>
      <c r="O6529" s="86" t="s">
        <v>17554</v>
      </c>
      <c r="P6529" s="82">
        <v>-1176.75</v>
      </c>
      <c r="Q6529" s="82">
        <v>0</v>
      </c>
      <c r="R6529" s="2">
        <f t="shared" si="202"/>
        <v>75075</v>
      </c>
      <c r="S6529" s="2">
        <f t="shared" si="203"/>
        <v>2681.25</v>
      </c>
    </row>
    <row r="6530" spans="1:19" x14ac:dyDescent="0.25">
      <c r="A6530" s="85" t="s">
        <v>17735</v>
      </c>
      <c r="B6530" s="85" t="s">
        <v>6681</v>
      </c>
      <c r="C6530" s="85" t="s">
        <v>6682</v>
      </c>
      <c r="D6530" s="85">
        <v>336</v>
      </c>
      <c r="E6530" s="85">
        <v>36</v>
      </c>
      <c r="F6530" s="85" t="s">
        <v>6684</v>
      </c>
      <c r="G6530" s="85" t="s">
        <v>6683</v>
      </c>
      <c r="H6530" s="85" t="s">
        <v>5687</v>
      </c>
      <c r="I6530" s="85" t="s">
        <v>6680</v>
      </c>
      <c r="J6530" s="84">
        <v>77</v>
      </c>
      <c r="K6530" s="84">
        <v>0</v>
      </c>
      <c r="L6530" s="82">
        <v>154909</v>
      </c>
      <c r="M6530" s="82">
        <v>0</v>
      </c>
      <c r="N6530" s="82">
        <v>2011.81</v>
      </c>
      <c r="O6530" s="86" t="s">
        <v>17554</v>
      </c>
      <c r="P6530" s="82">
        <v>-2428.1</v>
      </c>
      <c r="Q6530" s="82">
        <v>0</v>
      </c>
      <c r="R6530" s="2">
        <f t="shared" si="202"/>
        <v>154909</v>
      </c>
      <c r="S6530" s="2">
        <f t="shared" si="203"/>
        <v>2011.8051948051948</v>
      </c>
    </row>
    <row r="6531" spans="1:19" x14ac:dyDescent="0.25">
      <c r="A6531" s="85" t="s">
        <v>17738</v>
      </c>
      <c r="B6531" s="85" t="s">
        <v>6665</v>
      </c>
      <c r="C6531" s="85" t="s">
        <v>6666</v>
      </c>
      <c r="D6531" s="85">
        <v>446</v>
      </c>
      <c r="E6531" s="85">
        <v>46</v>
      </c>
      <c r="F6531" s="85" t="s">
        <v>6668</v>
      </c>
      <c r="G6531" s="85" t="s">
        <v>6667</v>
      </c>
      <c r="H6531" s="85" t="s">
        <v>5688</v>
      </c>
      <c r="I6531" s="85" t="s">
        <v>6679</v>
      </c>
      <c r="J6531" s="84">
        <v>298</v>
      </c>
      <c r="K6531" s="84">
        <v>0</v>
      </c>
      <c r="L6531" s="82">
        <v>956791</v>
      </c>
      <c r="M6531" s="82">
        <v>0</v>
      </c>
      <c r="N6531" s="82">
        <v>3210.71</v>
      </c>
      <c r="O6531" s="86" t="s">
        <v>17554</v>
      </c>
      <c r="P6531" s="82">
        <v>-14997.04</v>
      </c>
      <c r="Q6531" s="82">
        <v>0</v>
      </c>
      <c r="R6531" s="2">
        <f t="shared" si="202"/>
        <v>956791</v>
      </c>
      <c r="S6531" s="2">
        <f t="shared" si="203"/>
        <v>3210.7080536912754</v>
      </c>
    </row>
    <row r="6532" spans="1:19" x14ac:dyDescent="0.25">
      <c r="A6532" s="85" t="s">
        <v>17738</v>
      </c>
      <c r="B6532" s="85" t="s">
        <v>6665</v>
      </c>
      <c r="C6532" s="85" t="s">
        <v>6666</v>
      </c>
      <c r="D6532" s="85">
        <v>446</v>
      </c>
      <c r="E6532" s="85">
        <v>46</v>
      </c>
      <c r="F6532" s="85" t="s">
        <v>6668</v>
      </c>
      <c r="G6532" s="85" t="s">
        <v>6667</v>
      </c>
      <c r="H6532" s="85" t="s">
        <v>5689</v>
      </c>
      <c r="I6532" s="85" t="s">
        <v>6678</v>
      </c>
      <c r="J6532" s="84">
        <v>304</v>
      </c>
      <c r="K6532" s="84">
        <v>72</v>
      </c>
      <c r="L6532" s="82">
        <v>1220155</v>
      </c>
      <c r="M6532" s="82">
        <v>233646</v>
      </c>
      <c r="N6532" s="82">
        <v>3245.09</v>
      </c>
      <c r="O6532" s="86" t="s">
        <v>17554</v>
      </c>
      <c r="P6532" s="82">
        <v>-19125.07</v>
      </c>
      <c r="Q6532" s="82">
        <v>0</v>
      </c>
      <c r="R6532" s="2">
        <f t="shared" ref="R6532:R6595" si="204">L6532-M6532</f>
        <v>986509</v>
      </c>
      <c r="S6532" s="2">
        <f t="shared" ref="S6532:S6595" si="205">R6532/J6532</f>
        <v>3245.0953947368421</v>
      </c>
    </row>
    <row r="6533" spans="1:19" x14ac:dyDescent="0.25">
      <c r="A6533" s="85" t="s">
        <v>17738</v>
      </c>
      <c r="B6533" s="85" t="s">
        <v>6665</v>
      </c>
      <c r="C6533" s="85" t="s">
        <v>6666</v>
      </c>
      <c r="D6533" s="85">
        <v>446</v>
      </c>
      <c r="E6533" s="85">
        <v>46</v>
      </c>
      <c r="F6533" s="85" t="s">
        <v>6668</v>
      </c>
      <c r="G6533" s="85" t="s">
        <v>6667</v>
      </c>
      <c r="H6533" s="85" t="s">
        <v>5690</v>
      </c>
      <c r="I6533" s="85" t="s">
        <v>18855</v>
      </c>
      <c r="J6533" s="84">
        <v>366</v>
      </c>
      <c r="K6533" s="84">
        <v>0</v>
      </c>
      <c r="L6533" s="82">
        <v>1181413</v>
      </c>
      <c r="M6533" s="82">
        <v>0</v>
      </c>
      <c r="N6533" s="82">
        <v>3227.9</v>
      </c>
      <c r="O6533" s="86" t="s">
        <v>17554</v>
      </c>
      <c r="P6533" s="82">
        <v>-18517.810000000001</v>
      </c>
      <c r="Q6533" s="82">
        <v>0</v>
      </c>
      <c r="R6533" s="2">
        <f t="shared" si="204"/>
        <v>1181413</v>
      </c>
      <c r="S6533" s="2">
        <f t="shared" si="205"/>
        <v>3227.9043715846997</v>
      </c>
    </row>
    <row r="6534" spans="1:19" x14ac:dyDescent="0.25">
      <c r="A6534" s="85" t="s">
        <v>17738</v>
      </c>
      <c r="B6534" s="85" t="s">
        <v>6665</v>
      </c>
      <c r="C6534" s="85" t="s">
        <v>6666</v>
      </c>
      <c r="D6534" s="85">
        <v>446</v>
      </c>
      <c r="E6534" s="85">
        <v>46</v>
      </c>
      <c r="F6534" s="85" t="s">
        <v>6668</v>
      </c>
      <c r="G6534" s="85" t="s">
        <v>6667</v>
      </c>
      <c r="H6534" s="85" t="s">
        <v>5691</v>
      </c>
      <c r="I6534" s="85" t="s">
        <v>6676</v>
      </c>
      <c r="J6534" s="84">
        <v>279</v>
      </c>
      <c r="K6534" s="84">
        <v>0</v>
      </c>
      <c r="L6534" s="82">
        <v>827806</v>
      </c>
      <c r="M6534" s="82">
        <v>0</v>
      </c>
      <c r="N6534" s="82">
        <v>2967.05</v>
      </c>
      <c r="O6534" s="86" t="s">
        <v>17554</v>
      </c>
      <c r="P6534" s="82">
        <v>-12975.29</v>
      </c>
      <c r="Q6534" s="82">
        <v>0</v>
      </c>
      <c r="R6534" s="2">
        <f t="shared" si="204"/>
        <v>827806</v>
      </c>
      <c r="S6534" s="2">
        <f t="shared" si="205"/>
        <v>2967.0465949820787</v>
      </c>
    </row>
    <row r="6535" spans="1:19" x14ac:dyDescent="0.25">
      <c r="A6535" s="85" t="s">
        <v>17738</v>
      </c>
      <c r="B6535" s="85" t="s">
        <v>6665</v>
      </c>
      <c r="C6535" s="85" t="s">
        <v>6666</v>
      </c>
      <c r="D6535" s="85">
        <v>446</v>
      </c>
      <c r="E6535" s="85">
        <v>46</v>
      </c>
      <c r="F6535" s="85" t="s">
        <v>6668</v>
      </c>
      <c r="G6535" s="85" t="s">
        <v>6667</v>
      </c>
      <c r="H6535" s="85" t="s">
        <v>5692</v>
      </c>
      <c r="I6535" s="85" t="s">
        <v>6675</v>
      </c>
      <c r="J6535" s="84">
        <v>222</v>
      </c>
      <c r="K6535" s="84">
        <v>0</v>
      </c>
      <c r="L6535" s="82">
        <v>562034</v>
      </c>
      <c r="M6535" s="82">
        <v>0</v>
      </c>
      <c r="N6535" s="82">
        <v>2531.6799999999998</v>
      </c>
      <c r="O6535" s="86" t="s">
        <v>17554</v>
      </c>
      <c r="P6535" s="82">
        <v>-8809.49</v>
      </c>
      <c r="Q6535" s="82">
        <v>0</v>
      </c>
      <c r="R6535" s="2">
        <f t="shared" si="204"/>
        <v>562034</v>
      </c>
      <c r="S6535" s="2">
        <f t="shared" si="205"/>
        <v>2531.6846846846847</v>
      </c>
    </row>
    <row r="6536" spans="1:19" x14ac:dyDescent="0.25">
      <c r="A6536" s="85" t="s">
        <v>17738</v>
      </c>
      <c r="B6536" s="85" t="s">
        <v>6665</v>
      </c>
      <c r="C6536" s="85" t="s">
        <v>6666</v>
      </c>
      <c r="D6536" s="85">
        <v>446</v>
      </c>
      <c r="E6536" s="85">
        <v>46</v>
      </c>
      <c r="F6536" s="85" t="s">
        <v>6668</v>
      </c>
      <c r="G6536" s="85" t="s">
        <v>6667</v>
      </c>
      <c r="H6536" s="85" t="s">
        <v>5693</v>
      </c>
      <c r="I6536" s="85" t="s">
        <v>6674</v>
      </c>
      <c r="J6536" s="84">
        <v>136</v>
      </c>
      <c r="K6536" s="84">
        <v>264</v>
      </c>
      <c r="L6536" s="82">
        <v>1259993</v>
      </c>
      <c r="M6536" s="82">
        <v>831595</v>
      </c>
      <c r="N6536" s="82">
        <v>3149.98</v>
      </c>
      <c r="O6536" s="86" t="s">
        <v>17554</v>
      </c>
      <c r="P6536" s="82">
        <v>-19749.509999999998</v>
      </c>
      <c r="Q6536" s="82">
        <v>0</v>
      </c>
      <c r="R6536" s="2">
        <f t="shared" si="204"/>
        <v>428398</v>
      </c>
      <c r="S6536" s="2">
        <f t="shared" si="205"/>
        <v>3149.9852941176468</v>
      </c>
    </row>
    <row r="6537" spans="1:19" x14ac:dyDescent="0.25">
      <c r="A6537" s="85" t="s">
        <v>17738</v>
      </c>
      <c r="B6537" s="85" t="s">
        <v>6665</v>
      </c>
      <c r="C6537" s="85" t="s">
        <v>6666</v>
      </c>
      <c r="D6537" s="85">
        <v>446</v>
      </c>
      <c r="E6537" s="85">
        <v>46</v>
      </c>
      <c r="F6537" s="85" t="s">
        <v>6668</v>
      </c>
      <c r="G6537" s="85" t="s">
        <v>6667</v>
      </c>
      <c r="H6537" s="85" t="s">
        <v>5694</v>
      </c>
      <c r="I6537" s="85" t="s">
        <v>6673</v>
      </c>
      <c r="J6537" s="84">
        <v>234</v>
      </c>
      <c r="K6537" s="84">
        <v>60</v>
      </c>
      <c r="L6537" s="82">
        <v>939128</v>
      </c>
      <c r="M6537" s="82">
        <v>191659</v>
      </c>
      <c r="N6537" s="82">
        <v>3194.31</v>
      </c>
      <c r="O6537" s="86" t="s">
        <v>17554</v>
      </c>
      <c r="P6537" s="82">
        <v>-14720.18</v>
      </c>
      <c r="Q6537" s="82">
        <v>0</v>
      </c>
      <c r="R6537" s="2">
        <f t="shared" si="204"/>
        <v>747469</v>
      </c>
      <c r="S6537" s="2">
        <f t="shared" si="205"/>
        <v>3194.3119658119658</v>
      </c>
    </row>
    <row r="6538" spans="1:19" x14ac:dyDescent="0.25">
      <c r="A6538" s="85" t="s">
        <v>17738</v>
      </c>
      <c r="B6538" s="85" t="s">
        <v>6665</v>
      </c>
      <c r="C6538" s="85" t="s">
        <v>6666</v>
      </c>
      <c r="D6538" s="85">
        <v>446</v>
      </c>
      <c r="E6538" s="85">
        <v>46</v>
      </c>
      <c r="F6538" s="85" t="s">
        <v>6668</v>
      </c>
      <c r="G6538" s="85" t="s">
        <v>6667</v>
      </c>
      <c r="H6538" s="85" t="s">
        <v>5695</v>
      </c>
      <c r="I6538" s="85" t="s">
        <v>6672</v>
      </c>
      <c r="J6538" s="84">
        <v>234</v>
      </c>
      <c r="K6538" s="84">
        <v>0</v>
      </c>
      <c r="L6538" s="82">
        <v>743903</v>
      </c>
      <c r="M6538" s="82">
        <v>0</v>
      </c>
      <c r="N6538" s="82">
        <v>3179.07</v>
      </c>
      <c r="O6538" s="86" t="s">
        <v>17554</v>
      </c>
      <c r="P6538" s="82">
        <v>-11660.16</v>
      </c>
      <c r="Q6538" s="82">
        <v>0</v>
      </c>
      <c r="R6538" s="2">
        <f t="shared" si="204"/>
        <v>743903</v>
      </c>
      <c r="S6538" s="2">
        <f t="shared" si="205"/>
        <v>3179.0726495726494</v>
      </c>
    </row>
    <row r="6539" spans="1:19" x14ac:dyDescent="0.25">
      <c r="A6539" s="85" t="s">
        <v>17738</v>
      </c>
      <c r="B6539" s="85" t="s">
        <v>6665</v>
      </c>
      <c r="C6539" s="85" t="s">
        <v>6666</v>
      </c>
      <c r="D6539" s="85">
        <v>446</v>
      </c>
      <c r="E6539" s="85">
        <v>46</v>
      </c>
      <c r="F6539" s="85" t="s">
        <v>6668</v>
      </c>
      <c r="G6539" s="85" t="s">
        <v>6667</v>
      </c>
      <c r="H6539" s="85" t="s">
        <v>5696</v>
      </c>
      <c r="I6539" s="85" t="s">
        <v>6671</v>
      </c>
      <c r="J6539" s="84">
        <v>414</v>
      </c>
      <c r="K6539" s="84">
        <v>0</v>
      </c>
      <c r="L6539" s="82">
        <v>1346781</v>
      </c>
      <c r="M6539" s="82">
        <v>0</v>
      </c>
      <c r="N6539" s="82">
        <v>3253.09</v>
      </c>
      <c r="O6539" s="86" t="s">
        <v>17554</v>
      </c>
      <c r="P6539" s="82">
        <v>-21109.86</v>
      </c>
      <c r="Q6539" s="82">
        <v>0</v>
      </c>
      <c r="R6539" s="2">
        <f t="shared" si="204"/>
        <v>1346781</v>
      </c>
      <c r="S6539" s="2">
        <f t="shared" si="205"/>
        <v>3253.0942028985505</v>
      </c>
    </row>
    <row r="6540" spans="1:19" x14ac:dyDescent="0.25">
      <c r="A6540" s="85" t="s">
        <v>17738</v>
      </c>
      <c r="B6540" s="85" t="s">
        <v>6665</v>
      </c>
      <c r="C6540" s="85" t="s">
        <v>6666</v>
      </c>
      <c r="D6540" s="85">
        <v>446</v>
      </c>
      <c r="E6540" s="85">
        <v>46</v>
      </c>
      <c r="F6540" s="85" t="s">
        <v>6668</v>
      </c>
      <c r="G6540" s="85" t="s">
        <v>6667</v>
      </c>
      <c r="H6540" s="85" t="s">
        <v>5697</v>
      </c>
      <c r="I6540" s="85" t="s">
        <v>6670</v>
      </c>
      <c r="J6540" s="84">
        <v>378</v>
      </c>
      <c r="K6540" s="84">
        <v>0</v>
      </c>
      <c r="L6540" s="82">
        <v>1220050</v>
      </c>
      <c r="M6540" s="82">
        <v>0</v>
      </c>
      <c r="N6540" s="82">
        <v>3227.65</v>
      </c>
      <c r="O6540" s="86" t="s">
        <v>17554</v>
      </c>
      <c r="P6540" s="82">
        <v>-19123.43</v>
      </c>
      <c r="Q6540" s="82">
        <v>0</v>
      </c>
      <c r="R6540" s="2">
        <f t="shared" si="204"/>
        <v>1220050</v>
      </c>
      <c r="S6540" s="2">
        <f t="shared" si="205"/>
        <v>3227.6455026455028</v>
      </c>
    </row>
    <row r="6541" spans="1:19" x14ac:dyDescent="0.25">
      <c r="A6541" s="85" t="s">
        <v>17738</v>
      </c>
      <c r="B6541" s="85" t="s">
        <v>6665</v>
      </c>
      <c r="C6541" s="85" t="s">
        <v>6666</v>
      </c>
      <c r="D6541" s="85">
        <v>446</v>
      </c>
      <c r="E6541" s="85">
        <v>46</v>
      </c>
      <c r="F6541" s="85" t="s">
        <v>6668</v>
      </c>
      <c r="G6541" s="85" t="s">
        <v>6667</v>
      </c>
      <c r="H6541" s="85" t="s">
        <v>5698</v>
      </c>
      <c r="I6541" s="85" t="s">
        <v>6669</v>
      </c>
      <c r="J6541" s="84">
        <v>77</v>
      </c>
      <c r="K6541" s="84">
        <v>0</v>
      </c>
      <c r="L6541" s="82">
        <v>109555</v>
      </c>
      <c r="M6541" s="82">
        <v>0</v>
      </c>
      <c r="N6541" s="82">
        <v>1422.79</v>
      </c>
      <c r="O6541" s="86" t="s">
        <v>17554</v>
      </c>
      <c r="P6541" s="82">
        <v>-1717.2</v>
      </c>
      <c r="Q6541" s="82">
        <v>0</v>
      </c>
      <c r="R6541" s="2">
        <f t="shared" si="204"/>
        <v>109555</v>
      </c>
      <c r="S6541" s="2">
        <f t="shared" si="205"/>
        <v>1422.7922077922078</v>
      </c>
    </row>
    <row r="6542" spans="1:19" x14ac:dyDescent="0.25">
      <c r="A6542" s="85" t="s">
        <v>17738</v>
      </c>
      <c r="B6542" s="85" t="s">
        <v>6665</v>
      </c>
      <c r="C6542" s="85" t="s">
        <v>6666</v>
      </c>
      <c r="D6542" s="85">
        <v>446</v>
      </c>
      <c r="E6542" s="85">
        <v>46</v>
      </c>
      <c r="F6542" s="85" t="s">
        <v>6668</v>
      </c>
      <c r="G6542" s="85" t="s">
        <v>6667</v>
      </c>
      <c r="H6542" s="85" t="s">
        <v>6021</v>
      </c>
      <c r="I6542" s="85" t="s">
        <v>17739</v>
      </c>
      <c r="J6542" s="84">
        <v>10</v>
      </c>
      <c r="K6542" s="84">
        <v>0</v>
      </c>
      <c r="L6542" s="82">
        <v>11760</v>
      </c>
      <c r="M6542" s="82">
        <v>0</v>
      </c>
      <c r="N6542" s="82">
        <v>1176</v>
      </c>
      <c r="O6542" s="86" t="s">
        <v>17554</v>
      </c>
      <c r="P6542" s="82">
        <v>-184.33</v>
      </c>
      <c r="Q6542" s="82">
        <v>0</v>
      </c>
      <c r="R6542" s="2">
        <f t="shared" si="204"/>
        <v>11760</v>
      </c>
      <c r="S6542" s="2">
        <f t="shared" si="205"/>
        <v>1176</v>
      </c>
    </row>
    <row r="6543" spans="1:19" x14ac:dyDescent="0.25">
      <c r="A6543" s="85" t="s">
        <v>17738</v>
      </c>
      <c r="B6543" s="85" t="s">
        <v>6665</v>
      </c>
      <c r="C6543" s="85" t="s">
        <v>6666</v>
      </c>
      <c r="D6543" s="85">
        <v>446</v>
      </c>
      <c r="E6543" s="85">
        <v>46</v>
      </c>
      <c r="F6543" s="85" t="s">
        <v>6668</v>
      </c>
      <c r="G6543" s="85" t="s">
        <v>6667</v>
      </c>
      <c r="H6543" s="85" t="s">
        <v>6664</v>
      </c>
      <c r="I6543" s="85" t="s">
        <v>6663</v>
      </c>
      <c r="J6543" s="84">
        <v>2</v>
      </c>
      <c r="K6543" s="84">
        <v>0</v>
      </c>
      <c r="L6543" s="82">
        <v>7122</v>
      </c>
      <c r="M6543" s="82">
        <v>0</v>
      </c>
      <c r="N6543" s="82">
        <v>3561</v>
      </c>
      <c r="O6543" s="86" t="s">
        <v>17554</v>
      </c>
      <c r="P6543" s="82">
        <v>-111.62</v>
      </c>
      <c r="Q6543" s="82">
        <v>0</v>
      </c>
      <c r="R6543" s="2">
        <f t="shared" si="204"/>
        <v>7122</v>
      </c>
      <c r="S6543" s="2">
        <f t="shared" si="205"/>
        <v>3561</v>
      </c>
    </row>
    <row r="6544" spans="1:19" x14ac:dyDescent="0.25">
      <c r="A6544" s="85" t="s">
        <v>17740</v>
      </c>
      <c r="B6544" s="85" t="s">
        <v>6645</v>
      </c>
      <c r="C6544" s="85" t="s">
        <v>6646</v>
      </c>
      <c r="D6544" s="85">
        <v>101</v>
      </c>
      <c r="E6544" s="85">
        <v>1</v>
      </c>
      <c r="F6544" s="85" t="s">
        <v>6660</v>
      </c>
      <c r="G6544" s="85" t="s">
        <v>6659</v>
      </c>
      <c r="H6544" s="85" t="s">
        <v>5699</v>
      </c>
      <c r="I6544" s="85" t="s">
        <v>6661</v>
      </c>
      <c r="J6544" s="84">
        <v>80</v>
      </c>
      <c r="K6544" s="84">
        <v>0</v>
      </c>
      <c r="L6544" s="82">
        <v>191625</v>
      </c>
      <c r="M6544" s="82">
        <v>0</v>
      </c>
      <c r="N6544" s="82">
        <v>2395.31</v>
      </c>
      <c r="O6544" s="86" t="s">
        <v>17554</v>
      </c>
      <c r="P6544" s="82">
        <v>-3003.58</v>
      </c>
      <c r="Q6544" s="82">
        <v>0</v>
      </c>
      <c r="R6544" s="2">
        <f t="shared" si="204"/>
        <v>191625</v>
      </c>
      <c r="S6544" s="2">
        <f t="shared" si="205"/>
        <v>2395.3125</v>
      </c>
    </row>
    <row r="6545" spans="1:19" x14ac:dyDescent="0.25">
      <c r="A6545" s="85" t="s">
        <v>17740</v>
      </c>
      <c r="B6545" s="85" t="s">
        <v>6645</v>
      </c>
      <c r="C6545" s="85" t="s">
        <v>6646</v>
      </c>
      <c r="D6545" s="85">
        <v>101</v>
      </c>
      <c r="E6545" s="85">
        <v>1</v>
      </c>
      <c r="F6545" s="85" t="s">
        <v>6657</v>
      </c>
      <c r="G6545" s="85" t="s">
        <v>6656</v>
      </c>
      <c r="H6545" s="85" t="s">
        <v>5700</v>
      </c>
      <c r="I6545" s="85" t="s">
        <v>6658</v>
      </c>
      <c r="J6545" s="84">
        <v>14</v>
      </c>
      <c r="K6545" s="84">
        <v>0</v>
      </c>
      <c r="L6545" s="82">
        <v>28750</v>
      </c>
      <c r="M6545" s="82">
        <v>0</v>
      </c>
      <c r="N6545" s="82">
        <v>2053.5700000000002</v>
      </c>
      <c r="O6545" s="86" t="s">
        <v>17552</v>
      </c>
      <c r="P6545" s="82">
        <v>1369.07</v>
      </c>
      <c r="Q6545" s="82">
        <v>0</v>
      </c>
      <c r="R6545" s="2">
        <f t="shared" si="204"/>
        <v>28750</v>
      </c>
      <c r="S6545" s="2">
        <f t="shared" si="205"/>
        <v>2053.5714285714284</v>
      </c>
    </row>
    <row r="6546" spans="1:19" x14ac:dyDescent="0.25">
      <c r="A6546" s="85" t="s">
        <v>17740</v>
      </c>
      <c r="B6546" s="85" t="s">
        <v>6645</v>
      </c>
      <c r="C6546" s="85" t="s">
        <v>6646</v>
      </c>
      <c r="D6546" s="85">
        <v>101</v>
      </c>
      <c r="E6546" s="85">
        <v>1</v>
      </c>
      <c r="F6546" s="85" t="s">
        <v>6657</v>
      </c>
      <c r="G6546" s="85" t="s">
        <v>6656</v>
      </c>
      <c r="H6546" s="85" t="s">
        <v>6022</v>
      </c>
      <c r="I6546" s="85" t="s">
        <v>6655</v>
      </c>
      <c r="J6546" s="84">
        <v>6</v>
      </c>
      <c r="K6546" s="84">
        <v>0</v>
      </c>
      <c r="L6546" s="82">
        <v>11373</v>
      </c>
      <c r="M6546" s="82">
        <v>0</v>
      </c>
      <c r="N6546" s="82">
        <v>1895.5</v>
      </c>
      <c r="O6546" s="86" t="s">
        <v>17552</v>
      </c>
      <c r="P6546" s="82">
        <v>541.55999999999995</v>
      </c>
      <c r="Q6546" s="82">
        <v>0</v>
      </c>
      <c r="R6546" s="2">
        <f t="shared" si="204"/>
        <v>11373</v>
      </c>
      <c r="S6546" s="2">
        <f t="shared" si="205"/>
        <v>1895.5</v>
      </c>
    </row>
    <row r="6547" spans="1:19" x14ac:dyDescent="0.25">
      <c r="A6547" s="85" t="s">
        <v>17740</v>
      </c>
      <c r="B6547" s="85" t="s">
        <v>6645</v>
      </c>
      <c r="C6547" s="85" t="s">
        <v>6646</v>
      </c>
      <c r="D6547" s="85">
        <v>101</v>
      </c>
      <c r="E6547" s="85">
        <v>1</v>
      </c>
      <c r="F6547" s="85" t="s">
        <v>6652</v>
      </c>
      <c r="G6547" s="85" t="s">
        <v>6651</v>
      </c>
      <c r="H6547" s="85" t="s">
        <v>5701</v>
      </c>
      <c r="I6547" s="85" t="s">
        <v>6653</v>
      </c>
      <c r="J6547" s="84">
        <v>95</v>
      </c>
      <c r="K6547" s="84">
        <v>0</v>
      </c>
      <c r="L6547" s="82">
        <v>215911</v>
      </c>
      <c r="M6547" s="82">
        <v>0</v>
      </c>
      <c r="N6547" s="82">
        <v>2272.75</v>
      </c>
      <c r="O6547" s="86" t="s">
        <v>17554</v>
      </c>
      <c r="P6547" s="82">
        <v>-3384.26</v>
      </c>
      <c r="Q6547" s="82">
        <v>0</v>
      </c>
      <c r="R6547" s="2">
        <f t="shared" si="204"/>
        <v>215911</v>
      </c>
      <c r="S6547" s="2">
        <f t="shared" si="205"/>
        <v>2272.7473684210527</v>
      </c>
    </row>
    <row r="6548" spans="1:19" x14ac:dyDescent="0.25">
      <c r="A6548" s="85" t="s">
        <v>17740</v>
      </c>
      <c r="B6548" s="85" t="s">
        <v>6645</v>
      </c>
      <c r="C6548" s="85" t="s">
        <v>6646</v>
      </c>
      <c r="D6548" s="85">
        <v>101</v>
      </c>
      <c r="E6548" s="85">
        <v>1</v>
      </c>
      <c r="F6548" s="85" t="s">
        <v>6652</v>
      </c>
      <c r="G6548" s="85" t="s">
        <v>6651</v>
      </c>
      <c r="H6548" s="85" t="s">
        <v>5702</v>
      </c>
      <c r="I6548" s="85" t="s">
        <v>6650</v>
      </c>
      <c r="J6548" s="84">
        <v>269</v>
      </c>
      <c r="K6548" s="84">
        <v>0</v>
      </c>
      <c r="L6548" s="82">
        <v>527677</v>
      </c>
      <c r="M6548" s="82">
        <v>0</v>
      </c>
      <c r="N6548" s="82">
        <v>1961.62</v>
      </c>
      <c r="O6548" s="86" t="s">
        <v>17554</v>
      </c>
      <c r="P6548" s="82">
        <v>-8270.9699999999993</v>
      </c>
      <c r="Q6548" s="82">
        <v>0</v>
      </c>
      <c r="R6548" s="2">
        <f t="shared" si="204"/>
        <v>527677</v>
      </c>
      <c r="S6548" s="2">
        <f t="shared" si="205"/>
        <v>1961.6245353159852</v>
      </c>
    </row>
    <row r="6549" spans="1:19" x14ac:dyDescent="0.25">
      <c r="A6549" s="85" t="s">
        <v>17740</v>
      </c>
      <c r="B6549" s="85" t="s">
        <v>6645</v>
      </c>
      <c r="C6549" s="85" t="s">
        <v>6646</v>
      </c>
      <c r="D6549" s="85">
        <v>101</v>
      </c>
      <c r="E6549" s="85">
        <v>1</v>
      </c>
      <c r="F6549" s="85" t="s">
        <v>6649</v>
      </c>
      <c r="G6549" s="85" t="s">
        <v>6648</v>
      </c>
      <c r="H6549" s="85" t="s">
        <v>5703</v>
      </c>
      <c r="I6549" s="85" t="s">
        <v>6647</v>
      </c>
      <c r="J6549" s="84">
        <v>60</v>
      </c>
      <c r="K6549" s="84">
        <v>0</v>
      </c>
      <c r="L6549" s="82">
        <v>128463</v>
      </c>
      <c r="M6549" s="82">
        <v>0</v>
      </c>
      <c r="N6549" s="82">
        <v>2141.0500000000002</v>
      </c>
      <c r="O6549" s="86" t="s">
        <v>17552</v>
      </c>
      <c r="P6549" s="82">
        <v>6117.28</v>
      </c>
      <c r="Q6549" s="82">
        <v>0</v>
      </c>
      <c r="R6549" s="2">
        <f t="shared" si="204"/>
        <v>128463</v>
      </c>
      <c r="S6549" s="2">
        <f t="shared" si="205"/>
        <v>2141.0500000000002</v>
      </c>
    </row>
    <row r="6550" spans="1:19" x14ac:dyDescent="0.25">
      <c r="A6550" s="85" t="s">
        <v>17741</v>
      </c>
      <c r="B6550" s="85" t="s">
        <v>6469</v>
      </c>
      <c r="C6550" s="85" t="s">
        <v>6470</v>
      </c>
      <c r="D6550" s="85">
        <v>1001</v>
      </c>
      <c r="E6550" s="85">
        <v>1</v>
      </c>
      <c r="F6550" s="85" t="s">
        <v>6577</v>
      </c>
      <c r="G6550" s="85" t="s">
        <v>6576</v>
      </c>
      <c r="H6550" s="85" t="s">
        <v>5704</v>
      </c>
      <c r="I6550" s="85" t="s">
        <v>6644</v>
      </c>
      <c r="J6550" s="84">
        <v>87</v>
      </c>
      <c r="K6550" s="84">
        <v>295</v>
      </c>
      <c r="L6550" s="82">
        <v>1063434</v>
      </c>
      <c r="M6550" s="82">
        <v>821238</v>
      </c>
      <c r="N6550" s="82">
        <v>2783.86</v>
      </c>
      <c r="O6550" s="86" t="s">
        <v>17552</v>
      </c>
      <c r="P6550" s="82">
        <v>50639.68</v>
      </c>
      <c r="Q6550" s="82">
        <v>0</v>
      </c>
      <c r="R6550" s="2">
        <f t="shared" si="204"/>
        <v>242196</v>
      </c>
      <c r="S6550" s="2">
        <f t="shared" si="205"/>
        <v>2783.8620689655172</v>
      </c>
    </row>
    <row r="6551" spans="1:19" x14ac:dyDescent="0.25">
      <c r="A6551" s="85" t="s">
        <v>17741</v>
      </c>
      <c r="B6551" s="85" t="s">
        <v>6469</v>
      </c>
      <c r="C6551" s="85" t="s">
        <v>6470</v>
      </c>
      <c r="D6551" s="85">
        <v>1001</v>
      </c>
      <c r="E6551" s="85">
        <v>1</v>
      </c>
      <c r="F6551" s="85" t="s">
        <v>6577</v>
      </c>
      <c r="G6551" s="85" t="s">
        <v>6576</v>
      </c>
      <c r="H6551" s="85" t="s">
        <v>6643</v>
      </c>
      <c r="I6551" s="85" t="s">
        <v>6642</v>
      </c>
      <c r="J6551" s="84">
        <v>299</v>
      </c>
      <c r="K6551" s="84">
        <v>0</v>
      </c>
      <c r="L6551" s="82">
        <v>717709</v>
      </c>
      <c r="M6551" s="82">
        <v>0</v>
      </c>
      <c r="N6551" s="82">
        <v>2400.36</v>
      </c>
      <c r="O6551" s="86" t="s">
        <v>17552</v>
      </c>
      <c r="P6551" s="82">
        <v>34176.6</v>
      </c>
      <c r="Q6551" s="82">
        <v>0</v>
      </c>
      <c r="R6551" s="2">
        <f t="shared" si="204"/>
        <v>717709</v>
      </c>
      <c r="S6551" s="2">
        <f t="shared" si="205"/>
        <v>2400.3645484949834</v>
      </c>
    </row>
    <row r="6552" spans="1:19" x14ac:dyDescent="0.25">
      <c r="A6552" s="85" t="s">
        <v>17741</v>
      </c>
      <c r="B6552" s="85" t="s">
        <v>6469</v>
      </c>
      <c r="C6552" s="85" t="s">
        <v>6470</v>
      </c>
      <c r="D6552" s="85">
        <v>1001</v>
      </c>
      <c r="E6552" s="85">
        <v>1</v>
      </c>
      <c r="F6552" s="85" t="s">
        <v>6577</v>
      </c>
      <c r="G6552" s="85" t="s">
        <v>6576</v>
      </c>
      <c r="H6552" s="85" t="s">
        <v>6641</v>
      </c>
      <c r="I6552" s="85" t="s">
        <v>6640</v>
      </c>
      <c r="J6552" s="84">
        <v>105</v>
      </c>
      <c r="K6552" s="84">
        <v>0</v>
      </c>
      <c r="L6552" s="82">
        <v>286017</v>
      </c>
      <c r="M6552" s="82">
        <v>0</v>
      </c>
      <c r="N6552" s="82">
        <v>2723.97</v>
      </c>
      <c r="O6552" s="86" t="s">
        <v>17552</v>
      </c>
      <c r="P6552" s="82">
        <v>13619.86</v>
      </c>
      <c r="Q6552" s="82">
        <v>0</v>
      </c>
      <c r="R6552" s="2">
        <f t="shared" si="204"/>
        <v>286017</v>
      </c>
      <c r="S6552" s="2">
        <f t="shared" si="205"/>
        <v>2723.9714285714285</v>
      </c>
    </row>
    <row r="6553" spans="1:19" x14ac:dyDescent="0.25">
      <c r="A6553" s="85" t="s">
        <v>17741</v>
      </c>
      <c r="B6553" s="85" t="s">
        <v>6469</v>
      </c>
      <c r="C6553" s="85" t="s">
        <v>6470</v>
      </c>
      <c r="D6553" s="85">
        <v>1001</v>
      </c>
      <c r="E6553" s="85">
        <v>1</v>
      </c>
      <c r="F6553" s="85" t="s">
        <v>6577</v>
      </c>
      <c r="G6553" s="85" t="s">
        <v>6576</v>
      </c>
      <c r="H6553" s="85" t="s">
        <v>6639</v>
      </c>
      <c r="I6553" s="85" t="s">
        <v>6638</v>
      </c>
      <c r="J6553" s="84">
        <v>120</v>
      </c>
      <c r="K6553" s="84">
        <v>0</v>
      </c>
      <c r="L6553" s="82">
        <v>300976</v>
      </c>
      <c r="M6553" s="82">
        <v>0</v>
      </c>
      <c r="N6553" s="82">
        <v>2508.13</v>
      </c>
      <c r="O6553" s="86" t="s">
        <v>17552</v>
      </c>
      <c r="P6553" s="82">
        <v>14332.19</v>
      </c>
      <c r="Q6553" s="82">
        <v>0</v>
      </c>
      <c r="R6553" s="2">
        <f t="shared" si="204"/>
        <v>300976</v>
      </c>
      <c r="S6553" s="2">
        <f t="shared" si="205"/>
        <v>2508.1333333333332</v>
      </c>
    </row>
    <row r="6554" spans="1:19" x14ac:dyDescent="0.25">
      <c r="A6554" s="85" t="s">
        <v>17741</v>
      </c>
      <c r="B6554" s="85" t="s">
        <v>6469</v>
      </c>
      <c r="C6554" s="85" t="s">
        <v>6470</v>
      </c>
      <c r="D6554" s="85">
        <v>1001</v>
      </c>
      <c r="E6554" s="85">
        <v>1</v>
      </c>
      <c r="F6554" s="85" t="s">
        <v>6577</v>
      </c>
      <c r="G6554" s="85" t="s">
        <v>6576</v>
      </c>
      <c r="H6554" s="85" t="s">
        <v>6637</v>
      </c>
      <c r="I6554" s="85" t="s">
        <v>6636</v>
      </c>
      <c r="J6554" s="84">
        <v>220</v>
      </c>
      <c r="K6554" s="84">
        <v>0</v>
      </c>
      <c r="L6554" s="82">
        <v>552390</v>
      </c>
      <c r="M6554" s="82">
        <v>0</v>
      </c>
      <c r="N6554" s="82">
        <v>2510.86</v>
      </c>
      <c r="O6554" s="86" t="s">
        <v>17552</v>
      </c>
      <c r="P6554" s="82">
        <v>26304.29</v>
      </c>
      <c r="Q6554" s="82">
        <v>0</v>
      </c>
      <c r="R6554" s="2">
        <f t="shared" si="204"/>
        <v>552390</v>
      </c>
      <c r="S6554" s="2">
        <f t="shared" si="205"/>
        <v>2510.8636363636365</v>
      </c>
    </row>
    <row r="6555" spans="1:19" x14ac:dyDescent="0.25">
      <c r="A6555" s="85" t="s">
        <v>17741</v>
      </c>
      <c r="B6555" s="85" t="s">
        <v>6469</v>
      </c>
      <c r="C6555" s="85" t="s">
        <v>6470</v>
      </c>
      <c r="D6555" s="85">
        <v>1001</v>
      </c>
      <c r="E6555" s="85">
        <v>1</v>
      </c>
      <c r="F6555" s="85" t="s">
        <v>6577</v>
      </c>
      <c r="G6555" s="85" t="s">
        <v>6576</v>
      </c>
      <c r="H6555" s="85" t="s">
        <v>6635</v>
      </c>
      <c r="I6555" s="85" t="s">
        <v>6634</v>
      </c>
      <c r="J6555" s="84">
        <v>130</v>
      </c>
      <c r="K6555" s="84">
        <v>0</v>
      </c>
      <c r="L6555" s="82">
        <v>320377</v>
      </c>
      <c r="M6555" s="82">
        <v>0</v>
      </c>
      <c r="N6555" s="82">
        <v>2464.44</v>
      </c>
      <c r="O6555" s="86" t="s">
        <v>17552</v>
      </c>
      <c r="P6555" s="82">
        <v>15256.02</v>
      </c>
      <c r="Q6555" s="82">
        <v>0</v>
      </c>
      <c r="R6555" s="2">
        <f t="shared" si="204"/>
        <v>320377</v>
      </c>
      <c r="S6555" s="2">
        <f t="shared" si="205"/>
        <v>2464.4384615384615</v>
      </c>
    </row>
    <row r="6556" spans="1:19" x14ac:dyDescent="0.25">
      <c r="A6556" s="85" t="s">
        <v>17741</v>
      </c>
      <c r="B6556" s="85" t="s">
        <v>6469</v>
      </c>
      <c r="C6556" s="85" t="s">
        <v>6470</v>
      </c>
      <c r="D6556" s="85">
        <v>1001</v>
      </c>
      <c r="E6556" s="85">
        <v>1</v>
      </c>
      <c r="F6556" s="85" t="s">
        <v>6577</v>
      </c>
      <c r="G6556" s="85" t="s">
        <v>6576</v>
      </c>
      <c r="H6556" s="85" t="s">
        <v>6633</v>
      </c>
      <c r="I6556" s="85" t="s">
        <v>6632</v>
      </c>
      <c r="J6556" s="84">
        <v>87</v>
      </c>
      <c r="K6556" s="84">
        <v>0</v>
      </c>
      <c r="L6556" s="82">
        <v>225010</v>
      </c>
      <c r="M6556" s="82">
        <v>0</v>
      </c>
      <c r="N6556" s="82">
        <v>2586.3200000000002</v>
      </c>
      <c r="O6556" s="86" t="s">
        <v>17552</v>
      </c>
      <c r="P6556" s="82">
        <v>10714.77</v>
      </c>
      <c r="Q6556" s="82">
        <v>0</v>
      </c>
      <c r="R6556" s="2">
        <f t="shared" si="204"/>
        <v>225010</v>
      </c>
      <c r="S6556" s="2">
        <f t="shared" si="205"/>
        <v>2586.32183908046</v>
      </c>
    </row>
    <row r="6557" spans="1:19" x14ac:dyDescent="0.25">
      <c r="A6557" s="85" t="s">
        <v>17741</v>
      </c>
      <c r="B6557" s="85" t="s">
        <v>6469</v>
      </c>
      <c r="C6557" s="85" t="s">
        <v>6470</v>
      </c>
      <c r="D6557" s="85">
        <v>1001</v>
      </c>
      <c r="E6557" s="85">
        <v>1</v>
      </c>
      <c r="F6557" s="85" t="s">
        <v>6577</v>
      </c>
      <c r="G6557" s="85" t="s">
        <v>6576</v>
      </c>
      <c r="H6557" s="85" t="s">
        <v>6631</v>
      </c>
      <c r="I6557" s="85" t="s">
        <v>6630</v>
      </c>
      <c r="J6557" s="84">
        <v>41</v>
      </c>
      <c r="K6557" s="84">
        <v>0</v>
      </c>
      <c r="L6557" s="82">
        <v>141530</v>
      </c>
      <c r="M6557" s="82">
        <v>0</v>
      </c>
      <c r="N6557" s="82">
        <v>3451.95</v>
      </c>
      <c r="O6557" s="86" t="s">
        <v>17552</v>
      </c>
      <c r="P6557" s="82">
        <v>6739.52</v>
      </c>
      <c r="Q6557" s="82">
        <v>0</v>
      </c>
      <c r="R6557" s="2">
        <f t="shared" si="204"/>
        <v>141530</v>
      </c>
      <c r="S6557" s="2">
        <f t="shared" si="205"/>
        <v>3451.9512195121952</v>
      </c>
    </row>
    <row r="6558" spans="1:19" x14ac:dyDescent="0.25">
      <c r="A6558" s="85" t="s">
        <v>17741</v>
      </c>
      <c r="B6558" s="85" t="s">
        <v>6469</v>
      </c>
      <c r="C6558" s="85" t="s">
        <v>6470</v>
      </c>
      <c r="D6558" s="85">
        <v>1001</v>
      </c>
      <c r="E6558" s="85">
        <v>1</v>
      </c>
      <c r="F6558" s="85" t="s">
        <v>6577</v>
      </c>
      <c r="G6558" s="85" t="s">
        <v>6576</v>
      </c>
      <c r="H6558" s="85" t="s">
        <v>6629</v>
      </c>
      <c r="I6558" s="85" t="s">
        <v>6628</v>
      </c>
      <c r="J6558" s="84">
        <v>24</v>
      </c>
      <c r="K6558" s="84">
        <v>0</v>
      </c>
      <c r="L6558" s="82">
        <v>86546</v>
      </c>
      <c r="M6558" s="82">
        <v>0</v>
      </c>
      <c r="N6558" s="82">
        <v>3606.08</v>
      </c>
      <c r="O6558" s="86" t="s">
        <v>17552</v>
      </c>
      <c r="P6558" s="82">
        <v>4121.2299999999996</v>
      </c>
      <c r="Q6558" s="82">
        <v>0</v>
      </c>
      <c r="R6558" s="2">
        <f t="shared" si="204"/>
        <v>86546</v>
      </c>
      <c r="S6558" s="2">
        <f t="shared" si="205"/>
        <v>3606.0833333333335</v>
      </c>
    </row>
    <row r="6559" spans="1:19" x14ac:dyDescent="0.25">
      <c r="A6559" s="85" t="s">
        <v>17741</v>
      </c>
      <c r="B6559" s="85" t="s">
        <v>6469</v>
      </c>
      <c r="C6559" s="85" t="s">
        <v>6470</v>
      </c>
      <c r="D6559" s="85">
        <v>1001</v>
      </c>
      <c r="E6559" s="85">
        <v>1</v>
      </c>
      <c r="F6559" s="85" t="s">
        <v>6577</v>
      </c>
      <c r="G6559" s="85" t="s">
        <v>6576</v>
      </c>
      <c r="H6559" s="85" t="s">
        <v>6627</v>
      </c>
      <c r="I6559" s="85" t="s">
        <v>6626</v>
      </c>
      <c r="J6559" s="84">
        <v>97</v>
      </c>
      <c r="K6559" s="84">
        <v>0</v>
      </c>
      <c r="L6559" s="82">
        <v>271104</v>
      </c>
      <c r="M6559" s="82">
        <v>0</v>
      </c>
      <c r="N6559" s="82">
        <v>2794.89</v>
      </c>
      <c r="O6559" s="86" t="s">
        <v>17552</v>
      </c>
      <c r="P6559" s="82">
        <v>12909.69</v>
      </c>
      <c r="Q6559" s="82">
        <v>0</v>
      </c>
      <c r="R6559" s="2">
        <f t="shared" si="204"/>
        <v>271104</v>
      </c>
      <c r="S6559" s="2">
        <f t="shared" si="205"/>
        <v>2794.8865979381444</v>
      </c>
    </row>
    <row r="6560" spans="1:19" x14ac:dyDescent="0.25">
      <c r="A6560" s="85" t="s">
        <v>17741</v>
      </c>
      <c r="B6560" s="85" t="s">
        <v>6469</v>
      </c>
      <c r="C6560" s="85" t="s">
        <v>6470</v>
      </c>
      <c r="D6560" s="85">
        <v>1001</v>
      </c>
      <c r="E6560" s="85">
        <v>1</v>
      </c>
      <c r="F6560" s="85" t="s">
        <v>6577</v>
      </c>
      <c r="G6560" s="85" t="s">
        <v>6576</v>
      </c>
      <c r="H6560" s="85" t="s">
        <v>6625</v>
      </c>
      <c r="I6560" s="85" t="s">
        <v>6129</v>
      </c>
      <c r="J6560" s="84">
        <v>59</v>
      </c>
      <c r="K6560" s="84">
        <v>0</v>
      </c>
      <c r="L6560" s="82">
        <v>206916</v>
      </c>
      <c r="M6560" s="82">
        <v>0</v>
      </c>
      <c r="N6560" s="82">
        <v>3507.05</v>
      </c>
      <c r="O6560" s="86" t="s">
        <v>17552</v>
      </c>
      <c r="P6560" s="82">
        <v>9853.18</v>
      </c>
      <c r="Q6560" s="82">
        <v>0</v>
      </c>
      <c r="R6560" s="2">
        <f t="shared" si="204"/>
        <v>206916</v>
      </c>
      <c r="S6560" s="2">
        <f t="shared" si="205"/>
        <v>3507.0508474576272</v>
      </c>
    </row>
    <row r="6561" spans="1:19" x14ac:dyDescent="0.25">
      <c r="A6561" s="85" t="s">
        <v>17741</v>
      </c>
      <c r="B6561" s="85" t="s">
        <v>6469</v>
      </c>
      <c r="C6561" s="85" t="s">
        <v>6470</v>
      </c>
      <c r="D6561" s="85">
        <v>1001</v>
      </c>
      <c r="E6561" s="85">
        <v>1</v>
      </c>
      <c r="F6561" s="85" t="s">
        <v>6577</v>
      </c>
      <c r="G6561" s="85" t="s">
        <v>6576</v>
      </c>
      <c r="H6561" s="85" t="s">
        <v>6624</v>
      </c>
      <c r="I6561" s="85" t="s">
        <v>6129</v>
      </c>
      <c r="J6561" s="84">
        <v>121</v>
      </c>
      <c r="K6561" s="84">
        <v>0</v>
      </c>
      <c r="L6561" s="82">
        <v>349372</v>
      </c>
      <c r="M6561" s="82">
        <v>0</v>
      </c>
      <c r="N6561" s="82">
        <v>2887.37</v>
      </c>
      <c r="O6561" s="86" t="s">
        <v>17552</v>
      </c>
      <c r="P6561" s="82">
        <v>16636.75</v>
      </c>
      <c r="Q6561" s="82">
        <v>0</v>
      </c>
      <c r="R6561" s="2">
        <f t="shared" si="204"/>
        <v>349372</v>
      </c>
      <c r="S6561" s="2">
        <f t="shared" si="205"/>
        <v>2887.3719008264461</v>
      </c>
    </row>
    <row r="6562" spans="1:19" x14ac:dyDescent="0.25">
      <c r="A6562" s="85" t="s">
        <v>17741</v>
      </c>
      <c r="B6562" s="85" t="s">
        <v>6469</v>
      </c>
      <c r="C6562" s="85" t="s">
        <v>6470</v>
      </c>
      <c r="D6562" s="85">
        <v>1001</v>
      </c>
      <c r="E6562" s="85">
        <v>1</v>
      </c>
      <c r="F6562" s="85" t="s">
        <v>6577</v>
      </c>
      <c r="G6562" s="85" t="s">
        <v>6576</v>
      </c>
      <c r="H6562" s="85" t="s">
        <v>6623</v>
      </c>
      <c r="I6562" s="85" t="s">
        <v>6129</v>
      </c>
      <c r="J6562" s="84">
        <v>60</v>
      </c>
      <c r="K6562" s="84">
        <v>0</v>
      </c>
      <c r="L6562" s="82">
        <v>210326</v>
      </c>
      <c r="M6562" s="82">
        <v>0</v>
      </c>
      <c r="N6562" s="82">
        <v>3505.43</v>
      </c>
      <c r="O6562" s="86" t="s">
        <v>17552</v>
      </c>
      <c r="P6562" s="82">
        <v>10015.49</v>
      </c>
      <c r="Q6562" s="82">
        <v>0</v>
      </c>
      <c r="R6562" s="2">
        <f t="shared" si="204"/>
        <v>210326</v>
      </c>
      <c r="S6562" s="2">
        <f t="shared" si="205"/>
        <v>3505.4333333333334</v>
      </c>
    </row>
    <row r="6563" spans="1:19" x14ac:dyDescent="0.25">
      <c r="A6563" s="85" t="s">
        <v>17741</v>
      </c>
      <c r="B6563" s="85" t="s">
        <v>6469</v>
      </c>
      <c r="C6563" s="85" t="s">
        <v>6470</v>
      </c>
      <c r="D6563" s="85">
        <v>1001</v>
      </c>
      <c r="E6563" s="85">
        <v>1</v>
      </c>
      <c r="F6563" s="85" t="s">
        <v>6577</v>
      </c>
      <c r="G6563" s="85" t="s">
        <v>6576</v>
      </c>
      <c r="H6563" s="85" t="s">
        <v>6622</v>
      </c>
      <c r="I6563" s="85" t="s">
        <v>6129</v>
      </c>
      <c r="J6563" s="84">
        <v>112</v>
      </c>
      <c r="K6563" s="84">
        <v>0</v>
      </c>
      <c r="L6563" s="82">
        <v>327308</v>
      </c>
      <c r="M6563" s="82">
        <v>0</v>
      </c>
      <c r="N6563" s="82">
        <v>2922.39</v>
      </c>
      <c r="O6563" s="86" t="s">
        <v>17552</v>
      </c>
      <c r="P6563" s="82">
        <v>15586.12</v>
      </c>
      <c r="Q6563" s="82">
        <v>0</v>
      </c>
      <c r="R6563" s="2">
        <f t="shared" si="204"/>
        <v>327308</v>
      </c>
      <c r="S6563" s="2">
        <f t="shared" si="205"/>
        <v>2922.3928571428573</v>
      </c>
    </row>
    <row r="6564" spans="1:19" x14ac:dyDescent="0.25">
      <c r="A6564" s="85" t="s">
        <v>17741</v>
      </c>
      <c r="B6564" s="85" t="s">
        <v>6469</v>
      </c>
      <c r="C6564" s="85" t="s">
        <v>6470</v>
      </c>
      <c r="D6564" s="85">
        <v>1001</v>
      </c>
      <c r="E6564" s="85">
        <v>1</v>
      </c>
      <c r="F6564" s="85" t="s">
        <v>6577</v>
      </c>
      <c r="G6564" s="85" t="s">
        <v>6576</v>
      </c>
      <c r="H6564" s="85" t="s">
        <v>6621</v>
      </c>
      <c r="I6564" s="85" t="s">
        <v>6129</v>
      </c>
      <c r="J6564" s="84">
        <v>71</v>
      </c>
      <c r="K6564" s="84">
        <v>0</v>
      </c>
      <c r="L6564" s="82">
        <v>261283</v>
      </c>
      <c r="M6564" s="82">
        <v>0</v>
      </c>
      <c r="N6564" s="82">
        <v>3680.04</v>
      </c>
      <c r="O6564" s="86" t="s">
        <v>17552</v>
      </c>
      <c r="P6564" s="82">
        <v>12442.04</v>
      </c>
      <c r="Q6564" s="82">
        <v>0</v>
      </c>
      <c r="R6564" s="2">
        <f t="shared" si="204"/>
        <v>261283</v>
      </c>
      <c r="S6564" s="2">
        <f t="shared" si="205"/>
        <v>3680.0422535211269</v>
      </c>
    </row>
    <row r="6565" spans="1:19" x14ac:dyDescent="0.25">
      <c r="A6565" s="85" t="s">
        <v>17741</v>
      </c>
      <c r="B6565" s="85" t="s">
        <v>6469</v>
      </c>
      <c r="C6565" s="85" t="s">
        <v>6470</v>
      </c>
      <c r="D6565" s="85">
        <v>1001</v>
      </c>
      <c r="E6565" s="85">
        <v>1</v>
      </c>
      <c r="F6565" s="85" t="s">
        <v>6577</v>
      </c>
      <c r="G6565" s="85" t="s">
        <v>6576</v>
      </c>
      <c r="H6565" s="85" t="s">
        <v>6620</v>
      </c>
      <c r="I6565" s="85" t="s">
        <v>6129</v>
      </c>
      <c r="J6565" s="84">
        <v>128</v>
      </c>
      <c r="K6565" s="84">
        <v>0</v>
      </c>
      <c r="L6565" s="82">
        <v>321468</v>
      </c>
      <c r="M6565" s="82">
        <v>0</v>
      </c>
      <c r="N6565" s="82">
        <v>2511.4699999999998</v>
      </c>
      <c r="O6565" s="86" t="s">
        <v>17552</v>
      </c>
      <c r="P6565" s="82">
        <v>15307.99</v>
      </c>
      <c r="Q6565" s="82">
        <v>0</v>
      </c>
      <c r="R6565" s="2">
        <f t="shared" si="204"/>
        <v>321468</v>
      </c>
      <c r="S6565" s="2">
        <f t="shared" si="205"/>
        <v>2511.46875</v>
      </c>
    </row>
    <row r="6566" spans="1:19" x14ac:dyDescent="0.25">
      <c r="A6566" s="85" t="s">
        <v>17741</v>
      </c>
      <c r="B6566" s="85" t="s">
        <v>6469</v>
      </c>
      <c r="C6566" s="85" t="s">
        <v>6470</v>
      </c>
      <c r="D6566" s="85">
        <v>1001</v>
      </c>
      <c r="E6566" s="85">
        <v>1</v>
      </c>
      <c r="F6566" s="85" t="s">
        <v>6577</v>
      </c>
      <c r="G6566" s="85" t="s">
        <v>6576</v>
      </c>
      <c r="H6566" s="85" t="s">
        <v>6619</v>
      </c>
      <c r="I6566" s="85" t="s">
        <v>6447</v>
      </c>
      <c r="J6566" s="84">
        <v>87</v>
      </c>
      <c r="K6566" s="84">
        <v>0</v>
      </c>
      <c r="L6566" s="82">
        <v>295974</v>
      </c>
      <c r="M6566" s="82">
        <v>0</v>
      </c>
      <c r="N6566" s="82">
        <v>3402</v>
      </c>
      <c r="O6566" s="86" t="s">
        <v>17552</v>
      </c>
      <c r="P6566" s="82">
        <v>14093.96</v>
      </c>
      <c r="Q6566" s="82">
        <v>0</v>
      </c>
      <c r="R6566" s="2">
        <f t="shared" si="204"/>
        <v>295974</v>
      </c>
      <c r="S6566" s="2">
        <f t="shared" si="205"/>
        <v>3402</v>
      </c>
    </row>
    <row r="6567" spans="1:19" x14ac:dyDescent="0.25">
      <c r="A6567" s="85" t="s">
        <v>17741</v>
      </c>
      <c r="B6567" s="85" t="s">
        <v>6469</v>
      </c>
      <c r="C6567" s="85" t="s">
        <v>6470</v>
      </c>
      <c r="D6567" s="85">
        <v>1001</v>
      </c>
      <c r="E6567" s="85">
        <v>1</v>
      </c>
      <c r="F6567" s="85" t="s">
        <v>6577</v>
      </c>
      <c r="G6567" s="85" t="s">
        <v>6576</v>
      </c>
      <c r="H6567" s="85" t="s">
        <v>6618</v>
      </c>
      <c r="I6567" s="85" t="s">
        <v>6447</v>
      </c>
      <c r="J6567" s="84">
        <v>73</v>
      </c>
      <c r="K6567" s="84">
        <v>0</v>
      </c>
      <c r="L6567" s="82">
        <v>195567</v>
      </c>
      <c r="M6567" s="82">
        <v>0</v>
      </c>
      <c r="N6567" s="82">
        <v>2679</v>
      </c>
      <c r="O6567" s="86" t="s">
        <v>17552</v>
      </c>
      <c r="P6567" s="82">
        <v>9312.74</v>
      </c>
      <c r="Q6567" s="82">
        <v>0</v>
      </c>
      <c r="R6567" s="2">
        <f t="shared" si="204"/>
        <v>195567</v>
      </c>
      <c r="S6567" s="2">
        <f t="shared" si="205"/>
        <v>2679</v>
      </c>
    </row>
    <row r="6568" spans="1:19" x14ac:dyDescent="0.25">
      <c r="A6568" s="85" t="s">
        <v>17741</v>
      </c>
      <c r="B6568" s="85" t="s">
        <v>6469</v>
      </c>
      <c r="C6568" s="85" t="s">
        <v>6470</v>
      </c>
      <c r="D6568" s="85">
        <v>1001</v>
      </c>
      <c r="E6568" s="85">
        <v>1</v>
      </c>
      <c r="F6568" s="85" t="s">
        <v>6577</v>
      </c>
      <c r="G6568" s="85" t="s">
        <v>6576</v>
      </c>
      <c r="H6568" s="85" t="s">
        <v>6617</v>
      </c>
      <c r="I6568" s="85" t="s">
        <v>6616</v>
      </c>
      <c r="J6568" s="84">
        <v>10</v>
      </c>
      <c r="K6568" s="84">
        <v>0</v>
      </c>
      <c r="L6568" s="82">
        <v>22030</v>
      </c>
      <c r="M6568" s="82">
        <v>0</v>
      </c>
      <c r="N6568" s="82">
        <v>2203</v>
      </c>
      <c r="O6568" s="86" t="s">
        <v>17552</v>
      </c>
      <c r="P6568" s="82">
        <v>1049.04</v>
      </c>
      <c r="Q6568" s="82">
        <v>0</v>
      </c>
      <c r="R6568" s="2">
        <f t="shared" si="204"/>
        <v>22030</v>
      </c>
      <c r="S6568" s="2">
        <f t="shared" si="205"/>
        <v>2203</v>
      </c>
    </row>
    <row r="6569" spans="1:19" x14ac:dyDescent="0.25">
      <c r="A6569" s="85" t="s">
        <v>17741</v>
      </c>
      <c r="B6569" s="85" t="s">
        <v>6469</v>
      </c>
      <c r="C6569" s="85" t="s">
        <v>6470</v>
      </c>
      <c r="D6569" s="85">
        <v>1001</v>
      </c>
      <c r="E6569" s="85">
        <v>1</v>
      </c>
      <c r="F6569" s="85" t="s">
        <v>6577</v>
      </c>
      <c r="G6569" s="85" t="s">
        <v>6576</v>
      </c>
      <c r="H6569" s="85" t="s">
        <v>6615</v>
      </c>
      <c r="I6569" s="85" t="s">
        <v>6614</v>
      </c>
      <c r="J6569" s="84">
        <v>12</v>
      </c>
      <c r="K6569" s="84">
        <v>0</v>
      </c>
      <c r="L6569" s="82">
        <v>23906</v>
      </c>
      <c r="M6569" s="82">
        <v>0</v>
      </c>
      <c r="N6569" s="82">
        <v>1992.17</v>
      </c>
      <c r="O6569" s="86" t="s">
        <v>17552</v>
      </c>
      <c r="P6569" s="82">
        <v>1138.3699999999999</v>
      </c>
      <c r="Q6569" s="82">
        <v>0</v>
      </c>
      <c r="R6569" s="2">
        <f t="shared" si="204"/>
        <v>23906</v>
      </c>
      <c r="S6569" s="2">
        <f t="shared" si="205"/>
        <v>1992.1666666666667</v>
      </c>
    </row>
    <row r="6570" spans="1:19" x14ac:dyDescent="0.25">
      <c r="A6570" s="85" t="s">
        <v>17741</v>
      </c>
      <c r="B6570" s="85" t="s">
        <v>6469</v>
      </c>
      <c r="C6570" s="85" t="s">
        <v>6470</v>
      </c>
      <c r="D6570" s="85">
        <v>1001</v>
      </c>
      <c r="E6570" s="85">
        <v>1</v>
      </c>
      <c r="F6570" s="85" t="s">
        <v>6577</v>
      </c>
      <c r="G6570" s="85" t="s">
        <v>6576</v>
      </c>
      <c r="H6570" s="85" t="s">
        <v>6613</v>
      </c>
      <c r="I6570" s="85" t="s">
        <v>6612</v>
      </c>
      <c r="J6570" s="84">
        <v>177</v>
      </c>
      <c r="K6570" s="84">
        <v>0</v>
      </c>
      <c r="L6570" s="82">
        <v>360553</v>
      </c>
      <c r="M6570" s="82">
        <v>0</v>
      </c>
      <c r="N6570" s="82">
        <v>2037.02</v>
      </c>
      <c r="O6570" s="86" t="s">
        <v>17552</v>
      </c>
      <c r="P6570" s="82">
        <v>17169.18</v>
      </c>
      <c r="Q6570" s="82">
        <v>0</v>
      </c>
      <c r="R6570" s="2">
        <f t="shared" si="204"/>
        <v>360553</v>
      </c>
      <c r="S6570" s="2">
        <f t="shared" si="205"/>
        <v>2037.0225988700565</v>
      </c>
    </row>
    <row r="6571" spans="1:19" x14ac:dyDescent="0.25">
      <c r="A6571" s="85" t="s">
        <v>17741</v>
      </c>
      <c r="B6571" s="85" t="s">
        <v>6469</v>
      </c>
      <c r="C6571" s="85" t="s">
        <v>6470</v>
      </c>
      <c r="D6571" s="85">
        <v>1001</v>
      </c>
      <c r="E6571" s="85">
        <v>1</v>
      </c>
      <c r="F6571" s="85" t="s">
        <v>6577</v>
      </c>
      <c r="G6571" s="85" t="s">
        <v>6576</v>
      </c>
      <c r="H6571" s="85" t="s">
        <v>6611</v>
      </c>
      <c r="I6571" s="85" t="s">
        <v>6610</v>
      </c>
      <c r="J6571" s="84">
        <v>7</v>
      </c>
      <c r="K6571" s="84">
        <v>0</v>
      </c>
      <c r="L6571" s="82">
        <v>13576</v>
      </c>
      <c r="M6571" s="82">
        <v>0</v>
      </c>
      <c r="N6571" s="82">
        <v>1939.43</v>
      </c>
      <c r="O6571" s="86" t="s">
        <v>17552</v>
      </c>
      <c r="P6571" s="82">
        <v>646.48</v>
      </c>
      <c r="Q6571" s="82">
        <v>0</v>
      </c>
      <c r="R6571" s="2">
        <f t="shared" si="204"/>
        <v>13576</v>
      </c>
      <c r="S6571" s="2">
        <f t="shared" si="205"/>
        <v>1939.4285714285713</v>
      </c>
    </row>
    <row r="6572" spans="1:19" x14ac:dyDescent="0.25">
      <c r="A6572" s="85" t="s">
        <v>17741</v>
      </c>
      <c r="B6572" s="85" t="s">
        <v>6469</v>
      </c>
      <c r="C6572" s="85" t="s">
        <v>6470</v>
      </c>
      <c r="D6572" s="85">
        <v>1001</v>
      </c>
      <c r="E6572" s="85">
        <v>1</v>
      </c>
      <c r="F6572" s="85" t="s">
        <v>6577</v>
      </c>
      <c r="G6572" s="85" t="s">
        <v>6576</v>
      </c>
      <c r="H6572" s="85" t="s">
        <v>6609</v>
      </c>
      <c r="I6572" s="85" t="s">
        <v>6608</v>
      </c>
      <c r="J6572" s="84">
        <v>15</v>
      </c>
      <c r="K6572" s="84">
        <v>0</v>
      </c>
      <c r="L6572" s="82">
        <v>33290</v>
      </c>
      <c r="M6572" s="82">
        <v>0</v>
      </c>
      <c r="N6572" s="82">
        <v>2219.33</v>
      </c>
      <c r="O6572" s="86" t="s">
        <v>17552</v>
      </c>
      <c r="P6572" s="82">
        <v>1585.21</v>
      </c>
      <c r="Q6572" s="82">
        <v>0</v>
      </c>
      <c r="R6572" s="2">
        <f t="shared" si="204"/>
        <v>33290</v>
      </c>
      <c r="S6572" s="2">
        <f t="shared" si="205"/>
        <v>2219.3333333333335</v>
      </c>
    </row>
    <row r="6573" spans="1:19" x14ac:dyDescent="0.25">
      <c r="A6573" s="85" t="s">
        <v>17741</v>
      </c>
      <c r="B6573" s="85" t="s">
        <v>6469</v>
      </c>
      <c r="C6573" s="85" t="s">
        <v>6470</v>
      </c>
      <c r="D6573" s="85">
        <v>1001</v>
      </c>
      <c r="E6573" s="85">
        <v>1</v>
      </c>
      <c r="F6573" s="85" t="s">
        <v>6577</v>
      </c>
      <c r="G6573" s="85" t="s">
        <v>6576</v>
      </c>
      <c r="H6573" s="85" t="s">
        <v>6607</v>
      </c>
      <c r="I6573" s="85" t="s">
        <v>6606</v>
      </c>
      <c r="J6573" s="84">
        <v>60</v>
      </c>
      <c r="K6573" s="84">
        <v>0</v>
      </c>
      <c r="L6573" s="82">
        <v>123851</v>
      </c>
      <c r="M6573" s="82">
        <v>0</v>
      </c>
      <c r="N6573" s="82">
        <v>2064.1799999999998</v>
      </c>
      <c r="O6573" s="86" t="s">
        <v>17552</v>
      </c>
      <c r="P6573" s="82">
        <v>5897.68</v>
      </c>
      <c r="Q6573" s="82">
        <v>0</v>
      </c>
      <c r="R6573" s="2">
        <f t="shared" si="204"/>
        <v>123851</v>
      </c>
      <c r="S6573" s="2">
        <f t="shared" si="205"/>
        <v>2064.1833333333334</v>
      </c>
    </row>
    <row r="6574" spans="1:19" x14ac:dyDescent="0.25">
      <c r="A6574" s="85" t="s">
        <v>17741</v>
      </c>
      <c r="B6574" s="85" t="s">
        <v>6469</v>
      </c>
      <c r="C6574" s="85" t="s">
        <v>6470</v>
      </c>
      <c r="D6574" s="85">
        <v>1001</v>
      </c>
      <c r="E6574" s="85">
        <v>1</v>
      </c>
      <c r="F6574" s="85" t="s">
        <v>6577</v>
      </c>
      <c r="G6574" s="85" t="s">
        <v>6576</v>
      </c>
      <c r="H6574" s="85" t="s">
        <v>6605</v>
      </c>
      <c r="I6574" s="85" t="s">
        <v>6604</v>
      </c>
      <c r="J6574" s="84">
        <v>6</v>
      </c>
      <c r="K6574" s="84">
        <v>0</v>
      </c>
      <c r="L6574" s="82">
        <v>12018</v>
      </c>
      <c r="M6574" s="82">
        <v>0</v>
      </c>
      <c r="N6574" s="82">
        <v>2003</v>
      </c>
      <c r="O6574" s="86" t="s">
        <v>17552</v>
      </c>
      <c r="P6574" s="82">
        <v>572.28</v>
      </c>
      <c r="Q6574" s="82">
        <v>0</v>
      </c>
      <c r="R6574" s="2">
        <f t="shared" si="204"/>
        <v>12018</v>
      </c>
      <c r="S6574" s="2">
        <f t="shared" si="205"/>
        <v>2003</v>
      </c>
    </row>
    <row r="6575" spans="1:19" x14ac:dyDescent="0.25">
      <c r="A6575" s="85" t="s">
        <v>17741</v>
      </c>
      <c r="B6575" s="85" t="s">
        <v>6469</v>
      </c>
      <c r="C6575" s="85" t="s">
        <v>6470</v>
      </c>
      <c r="D6575" s="85">
        <v>1001</v>
      </c>
      <c r="E6575" s="85">
        <v>1</v>
      </c>
      <c r="F6575" s="85" t="s">
        <v>6577</v>
      </c>
      <c r="G6575" s="85" t="s">
        <v>6576</v>
      </c>
      <c r="H6575" s="85" t="s">
        <v>6603</v>
      </c>
      <c r="I6575" s="85" t="s">
        <v>6602</v>
      </c>
      <c r="J6575" s="84">
        <v>163</v>
      </c>
      <c r="K6575" s="84">
        <v>0</v>
      </c>
      <c r="L6575" s="82">
        <v>304964</v>
      </c>
      <c r="M6575" s="82">
        <v>0</v>
      </c>
      <c r="N6575" s="82">
        <v>1870.94</v>
      </c>
      <c r="O6575" s="86" t="s">
        <v>17552</v>
      </c>
      <c r="P6575" s="82">
        <v>14522.14</v>
      </c>
      <c r="Q6575" s="82">
        <v>0</v>
      </c>
      <c r="R6575" s="2">
        <f t="shared" si="204"/>
        <v>304964</v>
      </c>
      <c r="S6575" s="2">
        <f t="shared" si="205"/>
        <v>1870.9447852760736</v>
      </c>
    </row>
    <row r="6576" spans="1:19" x14ac:dyDescent="0.25">
      <c r="A6576" s="85" t="s">
        <v>17741</v>
      </c>
      <c r="B6576" s="85" t="s">
        <v>6469</v>
      </c>
      <c r="C6576" s="85" t="s">
        <v>6470</v>
      </c>
      <c r="D6576" s="85">
        <v>1001</v>
      </c>
      <c r="E6576" s="85">
        <v>1</v>
      </c>
      <c r="F6576" s="85" t="s">
        <v>6577</v>
      </c>
      <c r="G6576" s="85" t="s">
        <v>6576</v>
      </c>
      <c r="H6576" s="85" t="s">
        <v>6601</v>
      </c>
      <c r="I6576" s="85" t="s">
        <v>6600</v>
      </c>
      <c r="J6576" s="84">
        <v>125</v>
      </c>
      <c r="K6576" s="84">
        <v>0</v>
      </c>
      <c r="L6576" s="82">
        <v>249302</v>
      </c>
      <c r="M6576" s="82">
        <v>0</v>
      </c>
      <c r="N6576" s="82">
        <v>1994.42</v>
      </c>
      <c r="O6576" s="86" t="s">
        <v>17552</v>
      </c>
      <c r="P6576" s="82">
        <v>11871.53</v>
      </c>
      <c r="Q6576" s="82">
        <v>0</v>
      </c>
      <c r="R6576" s="2">
        <f t="shared" si="204"/>
        <v>249302</v>
      </c>
      <c r="S6576" s="2">
        <f t="shared" si="205"/>
        <v>1994.4159999999999</v>
      </c>
    </row>
    <row r="6577" spans="1:19" x14ac:dyDescent="0.25">
      <c r="A6577" s="85" t="s">
        <v>17741</v>
      </c>
      <c r="B6577" s="85" t="s">
        <v>6469</v>
      </c>
      <c r="C6577" s="85" t="s">
        <v>6470</v>
      </c>
      <c r="D6577" s="85">
        <v>1001</v>
      </c>
      <c r="E6577" s="85">
        <v>1</v>
      </c>
      <c r="F6577" s="85" t="s">
        <v>6577</v>
      </c>
      <c r="G6577" s="85" t="s">
        <v>6576</v>
      </c>
      <c r="H6577" s="85" t="s">
        <v>6599</v>
      </c>
      <c r="I6577" s="85" t="s">
        <v>6598</v>
      </c>
      <c r="J6577" s="84">
        <v>200</v>
      </c>
      <c r="K6577" s="84">
        <v>0</v>
      </c>
      <c r="L6577" s="82">
        <v>397075</v>
      </c>
      <c r="M6577" s="82">
        <v>0</v>
      </c>
      <c r="N6577" s="82">
        <v>1985.38</v>
      </c>
      <c r="O6577" s="86" t="s">
        <v>17552</v>
      </c>
      <c r="P6577" s="82">
        <v>18908.32</v>
      </c>
      <c r="Q6577" s="82">
        <v>0</v>
      </c>
      <c r="R6577" s="2">
        <f t="shared" si="204"/>
        <v>397075</v>
      </c>
      <c r="S6577" s="2">
        <f t="shared" si="205"/>
        <v>1985.375</v>
      </c>
    </row>
    <row r="6578" spans="1:19" x14ac:dyDescent="0.25">
      <c r="A6578" s="85" t="s">
        <v>17741</v>
      </c>
      <c r="B6578" s="85" t="s">
        <v>6469</v>
      </c>
      <c r="C6578" s="85" t="s">
        <v>6470</v>
      </c>
      <c r="D6578" s="85">
        <v>1001</v>
      </c>
      <c r="E6578" s="85">
        <v>1</v>
      </c>
      <c r="F6578" s="85" t="s">
        <v>6577</v>
      </c>
      <c r="G6578" s="85" t="s">
        <v>6576</v>
      </c>
      <c r="H6578" s="85" t="s">
        <v>6597</v>
      </c>
      <c r="I6578" s="85" t="s">
        <v>6596</v>
      </c>
      <c r="J6578" s="84">
        <v>50</v>
      </c>
      <c r="K6578" s="84">
        <v>0</v>
      </c>
      <c r="L6578" s="82">
        <v>111462</v>
      </c>
      <c r="M6578" s="82">
        <v>0</v>
      </c>
      <c r="N6578" s="82">
        <v>2229.2399999999998</v>
      </c>
      <c r="O6578" s="86" t="s">
        <v>17552</v>
      </c>
      <c r="P6578" s="82">
        <v>5307.73</v>
      </c>
      <c r="Q6578" s="82">
        <v>0</v>
      </c>
      <c r="R6578" s="2">
        <f t="shared" si="204"/>
        <v>111462</v>
      </c>
      <c r="S6578" s="2">
        <f t="shared" si="205"/>
        <v>2229.2399999999998</v>
      </c>
    </row>
    <row r="6579" spans="1:19" x14ac:dyDescent="0.25">
      <c r="A6579" s="85" t="s">
        <v>17741</v>
      </c>
      <c r="B6579" s="85" t="s">
        <v>6469</v>
      </c>
      <c r="C6579" s="85" t="s">
        <v>6470</v>
      </c>
      <c r="D6579" s="85">
        <v>1001</v>
      </c>
      <c r="E6579" s="85">
        <v>1</v>
      </c>
      <c r="F6579" s="85" t="s">
        <v>6577</v>
      </c>
      <c r="G6579" s="85" t="s">
        <v>6576</v>
      </c>
      <c r="H6579" s="85" t="s">
        <v>6595</v>
      </c>
      <c r="I6579" s="85" t="s">
        <v>6594</v>
      </c>
      <c r="J6579" s="84">
        <v>704</v>
      </c>
      <c r="K6579" s="84">
        <v>0</v>
      </c>
      <c r="L6579" s="82">
        <v>1851243</v>
      </c>
      <c r="M6579" s="82">
        <v>0</v>
      </c>
      <c r="N6579" s="82">
        <v>2629.61</v>
      </c>
      <c r="O6579" s="86" t="s">
        <v>17552</v>
      </c>
      <c r="P6579" s="82">
        <v>88154.46</v>
      </c>
      <c r="Q6579" s="82">
        <v>0</v>
      </c>
      <c r="R6579" s="2">
        <f t="shared" si="204"/>
        <v>1851243</v>
      </c>
      <c r="S6579" s="2">
        <f t="shared" si="205"/>
        <v>2629.606534090909</v>
      </c>
    </row>
    <row r="6580" spans="1:19" x14ac:dyDescent="0.25">
      <c r="A6580" s="85" t="s">
        <v>17741</v>
      </c>
      <c r="B6580" s="85" t="s">
        <v>6469</v>
      </c>
      <c r="C6580" s="85" t="s">
        <v>6470</v>
      </c>
      <c r="D6580" s="85">
        <v>1001</v>
      </c>
      <c r="E6580" s="85">
        <v>1</v>
      </c>
      <c r="F6580" s="85" t="s">
        <v>6577</v>
      </c>
      <c r="G6580" s="85" t="s">
        <v>6576</v>
      </c>
      <c r="H6580" s="85" t="s">
        <v>6593</v>
      </c>
      <c r="I6580" s="85" t="s">
        <v>6592</v>
      </c>
      <c r="J6580" s="84">
        <v>686</v>
      </c>
      <c r="K6580" s="84">
        <v>0</v>
      </c>
      <c r="L6580" s="82">
        <v>1868426</v>
      </c>
      <c r="M6580" s="82">
        <v>0</v>
      </c>
      <c r="N6580" s="82">
        <v>2723.65</v>
      </c>
      <c r="O6580" s="86" t="s">
        <v>17552</v>
      </c>
      <c r="P6580" s="82">
        <v>88972.66</v>
      </c>
      <c r="Q6580" s="82">
        <v>0</v>
      </c>
      <c r="R6580" s="2">
        <f t="shared" si="204"/>
        <v>1868426</v>
      </c>
      <c r="S6580" s="2">
        <f t="shared" si="205"/>
        <v>2723.6530612244896</v>
      </c>
    </row>
    <row r="6581" spans="1:19" x14ac:dyDescent="0.25">
      <c r="A6581" s="85" t="s">
        <v>17741</v>
      </c>
      <c r="B6581" s="85" t="s">
        <v>6469</v>
      </c>
      <c r="C6581" s="85" t="s">
        <v>6470</v>
      </c>
      <c r="D6581" s="85">
        <v>1001</v>
      </c>
      <c r="E6581" s="85">
        <v>1</v>
      </c>
      <c r="F6581" s="85" t="s">
        <v>6577</v>
      </c>
      <c r="G6581" s="85" t="s">
        <v>6576</v>
      </c>
      <c r="H6581" s="85" t="s">
        <v>6591</v>
      </c>
      <c r="I6581" s="85" t="s">
        <v>6590</v>
      </c>
      <c r="J6581" s="84">
        <v>587</v>
      </c>
      <c r="K6581" s="84">
        <v>0</v>
      </c>
      <c r="L6581" s="82">
        <v>1583032</v>
      </c>
      <c r="M6581" s="82">
        <v>0</v>
      </c>
      <c r="N6581" s="82">
        <v>2696.82</v>
      </c>
      <c r="O6581" s="86" t="s">
        <v>17552</v>
      </c>
      <c r="P6581" s="82">
        <v>75382.5</v>
      </c>
      <c r="Q6581" s="82">
        <v>0</v>
      </c>
      <c r="R6581" s="2">
        <f t="shared" si="204"/>
        <v>1583032</v>
      </c>
      <c r="S6581" s="2">
        <f t="shared" si="205"/>
        <v>2696.8177172061328</v>
      </c>
    </row>
    <row r="6582" spans="1:19" x14ac:dyDescent="0.25">
      <c r="A6582" s="85" t="s">
        <v>17741</v>
      </c>
      <c r="B6582" s="85" t="s">
        <v>6469</v>
      </c>
      <c r="C6582" s="85" t="s">
        <v>6470</v>
      </c>
      <c r="D6582" s="85">
        <v>1001</v>
      </c>
      <c r="E6582" s="85">
        <v>1</v>
      </c>
      <c r="F6582" s="85" t="s">
        <v>6577</v>
      </c>
      <c r="G6582" s="85" t="s">
        <v>6576</v>
      </c>
      <c r="H6582" s="85" t="s">
        <v>6589</v>
      </c>
      <c r="I6582" s="85" t="s">
        <v>6588</v>
      </c>
      <c r="J6582" s="84">
        <v>51</v>
      </c>
      <c r="K6582" s="84">
        <v>0</v>
      </c>
      <c r="L6582" s="82">
        <v>85512</v>
      </c>
      <c r="M6582" s="82">
        <v>0</v>
      </c>
      <c r="N6582" s="82">
        <v>1676.71</v>
      </c>
      <c r="O6582" s="86" t="s">
        <v>17552</v>
      </c>
      <c r="P6582" s="82">
        <v>4072.02</v>
      </c>
      <c r="Q6582" s="82">
        <v>0</v>
      </c>
      <c r="R6582" s="2">
        <f t="shared" si="204"/>
        <v>85512</v>
      </c>
      <c r="S6582" s="2">
        <f t="shared" si="205"/>
        <v>1676.7058823529412</v>
      </c>
    </row>
    <row r="6583" spans="1:19" x14ac:dyDescent="0.25">
      <c r="A6583" s="85" t="s">
        <v>17741</v>
      </c>
      <c r="B6583" s="85" t="s">
        <v>6469</v>
      </c>
      <c r="C6583" s="85" t="s">
        <v>6470</v>
      </c>
      <c r="D6583" s="85">
        <v>1001</v>
      </c>
      <c r="E6583" s="85">
        <v>1</v>
      </c>
      <c r="F6583" s="85" t="s">
        <v>6577</v>
      </c>
      <c r="G6583" s="85" t="s">
        <v>6576</v>
      </c>
      <c r="H6583" s="85" t="s">
        <v>6587</v>
      </c>
      <c r="I6583" s="85" t="s">
        <v>6586</v>
      </c>
      <c r="J6583" s="84">
        <v>75</v>
      </c>
      <c r="K6583" s="84">
        <v>0</v>
      </c>
      <c r="L6583" s="82">
        <v>160694</v>
      </c>
      <c r="M6583" s="82">
        <v>0</v>
      </c>
      <c r="N6583" s="82">
        <v>2142.59</v>
      </c>
      <c r="O6583" s="86" t="s">
        <v>17552</v>
      </c>
      <c r="P6583" s="82">
        <v>7652.09</v>
      </c>
      <c r="Q6583" s="82">
        <v>0</v>
      </c>
      <c r="R6583" s="2">
        <f t="shared" si="204"/>
        <v>160694</v>
      </c>
      <c r="S6583" s="2">
        <f t="shared" si="205"/>
        <v>2142.5866666666666</v>
      </c>
    </row>
    <row r="6584" spans="1:19" x14ac:dyDescent="0.25">
      <c r="A6584" s="85" t="s">
        <v>17741</v>
      </c>
      <c r="B6584" s="85" t="s">
        <v>6469</v>
      </c>
      <c r="C6584" s="85" t="s">
        <v>6470</v>
      </c>
      <c r="D6584" s="85">
        <v>1001</v>
      </c>
      <c r="E6584" s="85">
        <v>1</v>
      </c>
      <c r="F6584" s="85" t="s">
        <v>6577</v>
      </c>
      <c r="G6584" s="85" t="s">
        <v>6576</v>
      </c>
      <c r="H6584" s="85" t="s">
        <v>6585</v>
      </c>
      <c r="I6584" s="85" t="s">
        <v>6584</v>
      </c>
      <c r="J6584" s="84">
        <v>51</v>
      </c>
      <c r="K6584" s="84">
        <v>0</v>
      </c>
      <c r="L6584" s="82">
        <v>92299</v>
      </c>
      <c r="M6584" s="82">
        <v>0</v>
      </c>
      <c r="N6584" s="82">
        <v>1809.78</v>
      </c>
      <c r="O6584" s="86" t="s">
        <v>17552</v>
      </c>
      <c r="P6584" s="82">
        <v>4395.16</v>
      </c>
      <c r="Q6584" s="82">
        <v>0</v>
      </c>
      <c r="R6584" s="2">
        <f t="shared" si="204"/>
        <v>92299</v>
      </c>
      <c r="S6584" s="2">
        <f t="shared" si="205"/>
        <v>1809.7843137254902</v>
      </c>
    </row>
    <row r="6585" spans="1:19" x14ac:dyDescent="0.25">
      <c r="A6585" s="85" t="s">
        <v>17741</v>
      </c>
      <c r="B6585" s="85" t="s">
        <v>6469</v>
      </c>
      <c r="C6585" s="85" t="s">
        <v>6470</v>
      </c>
      <c r="D6585" s="85">
        <v>1001</v>
      </c>
      <c r="E6585" s="85">
        <v>1</v>
      </c>
      <c r="F6585" s="85" t="s">
        <v>6577</v>
      </c>
      <c r="G6585" s="85" t="s">
        <v>6576</v>
      </c>
      <c r="H6585" s="85" t="s">
        <v>6583</v>
      </c>
      <c r="I6585" s="85" t="s">
        <v>6582</v>
      </c>
      <c r="J6585" s="84">
        <v>231</v>
      </c>
      <c r="K6585" s="84">
        <v>0</v>
      </c>
      <c r="L6585" s="82">
        <v>295170</v>
      </c>
      <c r="M6585" s="82">
        <v>0</v>
      </c>
      <c r="N6585" s="82">
        <v>1277.79</v>
      </c>
      <c r="O6585" s="86" t="s">
        <v>17552</v>
      </c>
      <c r="P6585" s="82">
        <v>14055.68</v>
      </c>
      <c r="Q6585" s="82">
        <v>0</v>
      </c>
      <c r="R6585" s="2">
        <f t="shared" si="204"/>
        <v>295170</v>
      </c>
      <c r="S6585" s="2">
        <f t="shared" si="205"/>
        <v>1277.7922077922078</v>
      </c>
    </row>
    <row r="6586" spans="1:19" x14ac:dyDescent="0.25">
      <c r="A6586" s="85" t="s">
        <v>17741</v>
      </c>
      <c r="B6586" s="85" t="s">
        <v>6469</v>
      </c>
      <c r="C6586" s="85" t="s">
        <v>6470</v>
      </c>
      <c r="D6586" s="85">
        <v>1001</v>
      </c>
      <c r="E6586" s="85">
        <v>1</v>
      </c>
      <c r="F6586" s="85" t="s">
        <v>6577</v>
      </c>
      <c r="G6586" s="85" t="s">
        <v>6576</v>
      </c>
      <c r="H6586" s="85" t="s">
        <v>6581</v>
      </c>
      <c r="I6586" s="85" t="s">
        <v>6580</v>
      </c>
      <c r="J6586" s="84">
        <v>138</v>
      </c>
      <c r="K6586" s="84">
        <v>0</v>
      </c>
      <c r="L6586" s="82">
        <v>176226</v>
      </c>
      <c r="M6586" s="82">
        <v>0</v>
      </c>
      <c r="N6586" s="82">
        <v>1277</v>
      </c>
      <c r="O6586" s="86" t="s">
        <v>17552</v>
      </c>
      <c r="P6586" s="82">
        <v>8391.69</v>
      </c>
      <c r="Q6586" s="82">
        <v>0</v>
      </c>
      <c r="R6586" s="2">
        <f t="shared" si="204"/>
        <v>176226</v>
      </c>
      <c r="S6586" s="2">
        <f t="shared" si="205"/>
        <v>1277</v>
      </c>
    </row>
    <row r="6587" spans="1:19" x14ac:dyDescent="0.25">
      <c r="A6587" s="85" t="s">
        <v>17741</v>
      </c>
      <c r="B6587" s="85" t="s">
        <v>6469</v>
      </c>
      <c r="C6587" s="85" t="s">
        <v>6470</v>
      </c>
      <c r="D6587" s="85">
        <v>1001</v>
      </c>
      <c r="E6587" s="85">
        <v>1</v>
      </c>
      <c r="F6587" s="85" t="s">
        <v>6577</v>
      </c>
      <c r="G6587" s="85" t="s">
        <v>6576</v>
      </c>
      <c r="H6587" s="85" t="s">
        <v>6579</v>
      </c>
      <c r="I6587" s="85" t="s">
        <v>6578</v>
      </c>
      <c r="J6587" s="84">
        <v>246</v>
      </c>
      <c r="K6587" s="84">
        <v>0</v>
      </c>
      <c r="L6587" s="82">
        <v>313506</v>
      </c>
      <c r="M6587" s="82">
        <v>0</v>
      </c>
      <c r="N6587" s="82">
        <v>1274.4100000000001</v>
      </c>
      <c r="O6587" s="86" t="s">
        <v>17552</v>
      </c>
      <c r="P6587" s="82">
        <v>14928.87</v>
      </c>
      <c r="Q6587" s="82">
        <v>0</v>
      </c>
      <c r="R6587" s="2">
        <f t="shared" si="204"/>
        <v>313506</v>
      </c>
      <c r="S6587" s="2">
        <f t="shared" si="205"/>
        <v>1274.4146341463415</v>
      </c>
    </row>
    <row r="6588" spans="1:19" x14ac:dyDescent="0.25">
      <c r="A6588" s="85" t="s">
        <v>17741</v>
      </c>
      <c r="B6588" s="85" t="s">
        <v>6469</v>
      </c>
      <c r="C6588" s="85" t="s">
        <v>6470</v>
      </c>
      <c r="D6588" s="85">
        <v>1001</v>
      </c>
      <c r="E6588" s="85">
        <v>1</v>
      </c>
      <c r="F6588" s="85" t="s">
        <v>6577</v>
      </c>
      <c r="G6588" s="85" t="s">
        <v>6576</v>
      </c>
      <c r="H6588" s="85" t="s">
        <v>6575</v>
      </c>
      <c r="I6588" s="85" t="s">
        <v>6574</v>
      </c>
      <c r="J6588" s="84">
        <v>279</v>
      </c>
      <c r="K6588" s="84">
        <v>0</v>
      </c>
      <c r="L6588" s="82">
        <v>356832</v>
      </c>
      <c r="M6588" s="82">
        <v>0</v>
      </c>
      <c r="N6588" s="82">
        <v>1278.97</v>
      </c>
      <c r="O6588" s="86" t="s">
        <v>17552</v>
      </c>
      <c r="P6588" s="82">
        <v>16991.990000000002</v>
      </c>
      <c r="Q6588" s="82">
        <v>0</v>
      </c>
      <c r="R6588" s="2">
        <f t="shared" si="204"/>
        <v>356832</v>
      </c>
      <c r="S6588" s="2">
        <f t="shared" si="205"/>
        <v>1278.9677419354839</v>
      </c>
    </row>
    <row r="6589" spans="1:19" x14ac:dyDescent="0.25">
      <c r="A6589" s="85" t="s">
        <v>17741</v>
      </c>
      <c r="B6589" s="85" t="s">
        <v>6469</v>
      </c>
      <c r="C6589" s="85" t="s">
        <v>6470</v>
      </c>
      <c r="D6589" s="85">
        <v>1001</v>
      </c>
      <c r="E6589" s="85">
        <v>1</v>
      </c>
      <c r="F6589" s="85" t="s">
        <v>6577</v>
      </c>
      <c r="G6589" s="85" t="s">
        <v>6576</v>
      </c>
      <c r="H6589" s="85" t="s">
        <v>18326</v>
      </c>
      <c r="I6589" s="85" t="s">
        <v>18327</v>
      </c>
      <c r="J6589" s="84">
        <v>63</v>
      </c>
      <c r="K6589" s="84">
        <v>0</v>
      </c>
      <c r="L6589" s="82">
        <v>104859</v>
      </c>
      <c r="M6589" s="82">
        <v>0</v>
      </c>
      <c r="N6589" s="82">
        <v>1664.43</v>
      </c>
      <c r="O6589" s="86" t="s">
        <v>17552</v>
      </c>
      <c r="P6589" s="82">
        <v>4993.2700000000004</v>
      </c>
      <c r="Q6589" s="82">
        <v>0</v>
      </c>
      <c r="R6589" s="2">
        <f t="shared" si="204"/>
        <v>104859</v>
      </c>
      <c r="S6589" s="2">
        <f t="shared" si="205"/>
        <v>1664.4285714285713</v>
      </c>
    </row>
    <row r="6590" spans="1:19" x14ac:dyDescent="0.25">
      <c r="A6590" s="85" t="s">
        <v>17741</v>
      </c>
      <c r="B6590" s="85" t="s">
        <v>6469</v>
      </c>
      <c r="C6590" s="85" t="s">
        <v>6470</v>
      </c>
      <c r="D6590" s="85">
        <v>1001</v>
      </c>
      <c r="E6590" s="85">
        <v>1</v>
      </c>
      <c r="F6590" s="85" t="s">
        <v>6545</v>
      </c>
      <c r="G6590" s="85" t="s">
        <v>18856</v>
      </c>
      <c r="H6590" s="85" t="s">
        <v>5705</v>
      </c>
      <c r="I6590" s="85" t="s">
        <v>6573</v>
      </c>
      <c r="J6590" s="84">
        <v>137</v>
      </c>
      <c r="K6590" s="84">
        <v>0</v>
      </c>
      <c r="L6590" s="82">
        <v>391936</v>
      </c>
      <c r="M6590" s="82">
        <v>0</v>
      </c>
      <c r="N6590" s="82">
        <v>2860.85</v>
      </c>
      <c r="O6590" s="86" t="s">
        <v>17552</v>
      </c>
      <c r="P6590" s="82">
        <v>18663.580000000002</v>
      </c>
      <c r="Q6590" s="82">
        <v>0</v>
      </c>
      <c r="R6590" s="2">
        <f t="shared" si="204"/>
        <v>391936</v>
      </c>
      <c r="S6590" s="2">
        <f t="shared" si="205"/>
        <v>2860.8467153284673</v>
      </c>
    </row>
    <row r="6591" spans="1:19" x14ac:dyDescent="0.25">
      <c r="A6591" s="85" t="s">
        <v>17741</v>
      </c>
      <c r="B6591" s="85" t="s">
        <v>6469</v>
      </c>
      <c r="C6591" s="85" t="s">
        <v>6470</v>
      </c>
      <c r="D6591" s="85">
        <v>1001</v>
      </c>
      <c r="E6591" s="85">
        <v>1</v>
      </c>
      <c r="F6591" s="85" t="s">
        <v>6545</v>
      </c>
      <c r="G6591" s="85" t="s">
        <v>18856</v>
      </c>
      <c r="H6591" s="85" t="s">
        <v>5706</v>
      </c>
      <c r="I6591" s="85" t="s">
        <v>6572</v>
      </c>
      <c r="J6591" s="84">
        <v>22</v>
      </c>
      <c r="K6591" s="84">
        <v>0</v>
      </c>
      <c r="L6591" s="82">
        <v>32869</v>
      </c>
      <c r="M6591" s="82">
        <v>0</v>
      </c>
      <c r="N6591" s="82">
        <v>1494.05</v>
      </c>
      <c r="O6591" s="86" t="s">
        <v>17552</v>
      </c>
      <c r="P6591" s="82">
        <v>1565.18</v>
      </c>
      <c r="Q6591" s="82">
        <v>0</v>
      </c>
      <c r="R6591" s="2">
        <f t="shared" si="204"/>
        <v>32869</v>
      </c>
      <c r="S6591" s="2">
        <f t="shared" si="205"/>
        <v>1494.0454545454545</v>
      </c>
    </row>
    <row r="6592" spans="1:19" x14ac:dyDescent="0.25">
      <c r="A6592" s="85" t="s">
        <v>17741</v>
      </c>
      <c r="B6592" s="85" t="s">
        <v>6469</v>
      </c>
      <c r="C6592" s="85" t="s">
        <v>6470</v>
      </c>
      <c r="D6592" s="85">
        <v>1001</v>
      </c>
      <c r="E6592" s="85">
        <v>1</v>
      </c>
      <c r="F6592" s="85" t="s">
        <v>6545</v>
      </c>
      <c r="G6592" s="85" t="s">
        <v>18856</v>
      </c>
      <c r="H6592" s="85" t="s">
        <v>5707</v>
      </c>
      <c r="I6592" s="85" t="s">
        <v>6571</v>
      </c>
      <c r="J6592" s="84">
        <v>70</v>
      </c>
      <c r="K6592" s="84">
        <v>0</v>
      </c>
      <c r="L6592" s="82">
        <v>156118</v>
      </c>
      <c r="M6592" s="82">
        <v>0</v>
      </c>
      <c r="N6592" s="82">
        <v>2230.2600000000002</v>
      </c>
      <c r="O6592" s="86" t="s">
        <v>17552</v>
      </c>
      <c r="P6592" s="82">
        <v>7434.18</v>
      </c>
      <c r="Q6592" s="82">
        <v>0</v>
      </c>
      <c r="R6592" s="2">
        <f t="shared" si="204"/>
        <v>156118</v>
      </c>
      <c r="S6592" s="2">
        <f t="shared" si="205"/>
        <v>2230.2571428571428</v>
      </c>
    </row>
    <row r="6593" spans="1:19" x14ac:dyDescent="0.25">
      <c r="A6593" s="85" t="s">
        <v>17741</v>
      </c>
      <c r="B6593" s="85" t="s">
        <v>6469</v>
      </c>
      <c r="C6593" s="85" t="s">
        <v>6470</v>
      </c>
      <c r="D6593" s="85">
        <v>1001</v>
      </c>
      <c r="E6593" s="85">
        <v>1</v>
      </c>
      <c r="F6593" s="85" t="s">
        <v>6545</v>
      </c>
      <c r="G6593" s="85" t="s">
        <v>18856</v>
      </c>
      <c r="H6593" s="85" t="s">
        <v>5708</v>
      </c>
      <c r="I6593" s="85" t="s">
        <v>6570</v>
      </c>
      <c r="J6593" s="84">
        <v>140</v>
      </c>
      <c r="K6593" s="84">
        <v>0</v>
      </c>
      <c r="L6593" s="82">
        <v>338340</v>
      </c>
      <c r="M6593" s="82">
        <v>0</v>
      </c>
      <c r="N6593" s="82">
        <v>2416.71</v>
      </c>
      <c r="O6593" s="86" t="s">
        <v>17552</v>
      </c>
      <c r="P6593" s="82">
        <v>16111.43</v>
      </c>
      <c r="Q6593" s="82">
        <v>0</v>
      </c>
      <c r="R6593" s="2">
        <f t="shared" si="204"/>
        <v>338340</v>
      </c>
      <c r="S6593" s="2">
        <f t="shared" si="205"/>
        <v>2416.7142857142858</v>
      </c>
    </row>
    <row r="6594" spans="1:19" x14ac:dyDescent="0.25">
      <c r="A6594" s="85" t="s">
        <v>17741</v>
      </c>
      <c r="B6594" s="85" t="s">
        <v>6469</v>
      </c>
      <c r="C6594" s="85" t="s">
        <v>6470</v>
      </c>
      <c r="D6594" s="85">
        <v>1001</v>
      </c>
      <c r="E6594" s="85">
        <v>1</v>
      </c>
      <c r="F6594" s="85" t="s">
        <v>6545</v>
      </c>
      <c r="G6594" s="85" t="s">
        <v>18856</v>
      </c>
      <c r="H6594" s="85" t="s">
        <v>5709</v>
      </c>
      <c r="I6594" s="85" t="s">
        <v>6569</v>
      </c>
      <c r="J6594" s="84">
        <v>140</v>
      </c>
      <c r="K6594" s="84">
        <v>0</v>
      </c>
      <c r="L6594" s="82">
        <v>327097</v>
      </c>
      <c r="M6594" s="82">
        <v>0</v>
      </c>
      <c r="N6594" s="82">
        <v>2336.41</v>
      </c>
      <c r="O6594" s="86" t="s">
        <v>17552</v>
      </c>
      <c r="P6594" s="82">
        <v>15576.07</v>
      </c>
      <c r="Q6594" s="82">
        <v>0</v>
      </c>
      <c r="R6594" s="2">
        <f t="shared" si="204"/>
        <v>327097</v>
      </c>
      <c r="S6594" s="2">
        <f t="shared" si="205"/>
        <v>2336.4071428571428</v>
      </c>
    </row>
    <row r="6595" spans="1:19" x14ac:dyDescent="0.25">
      <c r="A6595" s="85" t="s">
        <v>17741</v>
      </c>
      <c r="B6595" s="85" t="s">
        <v>6469</v>
      </c>
      <c r="C6595" s="85" t="s">
        <v>6470</v>
      </c>
      <c r="D6595" s="85">
        <v>1001</v>
      </c>
      <c r="E6595" s="85">
        <v>1</v>
      </c>
      <c r="F6595" s="85" t="s">
        <v>6545</v>
      </c>
      <c r="G6595" s="85" t="s">
        <v>18856</v>
      </c>
      <c r="H6595" s="85" t="s">
        <v>6023</v>
      </c>
      <c r="I6595" s="85" t="s">
        <v>6568</v>
      </c>
      <c r="J6595" s="84">
        <v>56</v>
      </c>
      <c r="K6595" s="84">
        <v>0</v>
      </c>
      <c r="L6595" s="82">
        <v>52106</v>
      </c>
      <c r="M6595" s="82">
        <v>0</v>
      </c>
      <c r="N6595" s="82">
        <v>930.46</v>
      </c>
      <c r="O6595" s="86" t="s">
        <v>17552</v>
      </c>
      <c r="P6595" s="82">
        <v>2481.2800000000002</v>
      </c>
      <c r="Q6595" s="82">
        <v>0</v>
      </c>
      <c r="R6595" s="2">
        <f t="shared" si="204"/>
        <v>52106</v>
      </c>
      <c r="S6595" s="2">
        <f t="shared" si="205"/>
        <v>930.46428571428567</v>
      </c>
    </row>
    <row r="6596" spans="1:19" x14ac:dyDescent="0.25">
      <c r="A6596" s="85" t="s">
        <v>17741</v>
      </c>
      <c r="B6596" s="85" t="s">
        <v>6469</v>
      </c>
      <c r="C6596" s="85" t="s">
        <v>6470</v>
      </c>
      <c r="D6596" s="85">
        <v>1001</v>
      </c>
      <c r="E6596" s="85">
        <v>1</v>
      </c>
      <c r="F6596" s="85" t="s">
        <v>6545</v>
      </c>
      <c r="G6596" s="85" t="s">
        <v>18856</v>
      </c>
      <c r="H6596" s="85" t="s">
        <v>18168</v>
      </c>
      <c r="I6596" s="85" t="s">
        <v>18169</v>
      </c>
      <c r="J6596" s="84">
        <v>16</v>
      </c>
      <c r="K6596" s="84">
        <v>0</v>
      </c>
      <c r="L6596" s="82">
        <v>20426</v>
      </c>
      <c r="M6596" s="82">
        <v>0</v>
      </c>
      <c r="N6596" s="82">
        <v>1276.6199999999999</v>
      </c>
      <c r="O6596" s="86" t="s">
        <v>17552</v>
      </c>
      <c r="P6596" s="82">
        <v>972.68</v>
      </c>
      <c r="Q6596" s="82">
        <v>0</v>
      </c>
      <c r="R6596" s="2">
        <f t="shared" ref="R6596:R6659" si="206">L6596-M6596</f>
        <v>20426</v>
      </c>
      <c r="S6596" s="2">
        <f t="shared" ref="S6596:S6659" si="207">R6596/J6596</f>
        <v>1276.625</v>
      </c>
    </row>
    <row r="6597" spans="1:19" x14ac:dyDescent="0.25">
      <c r="A6597" s="85" t="s">
        <v>17741</v>
      </c>
      <c r="B6597" s="85" t="s">
        <v>6469</v>
      </c>
      <c r="C6597" s="85" t="s">
        <v>6470</v>
      </c>
      <c r="D6597" s="85">
        <v>1001</v>
      </c>
      <c r="E6597" s="85">
        <v>1</v>
      </c>
      <c r="F6597" s="85" t="s">
        <v>6545</v>
      </c>
      <c r="G6597" s="85" t="s">
        <v>18856</v>
      </c>
      <c r="H6597" s="85" t="s">
        <v>18170</v>
      </c>
      <c r="I6597" s="85" t="s">
        <v>18171</v>
      </c>
      <c r="J6597" s="84">
        <v>34</v>
      </c>
      <c r="K6597" s="84">
        <v>0</v>
      </c>
      <c r="L6597" s="82">
        <v>43406</v>
      </c>
      <c r="M6597" s="82">
        <v>0</v>
      </c>
      <c r="N6597" s="82">
        <v>1276.6500000000001</v>
      </c>
      <c r="O6597" s="86" t="s">
        <v>17552</v>
      </c>
      <c r="P6597" s="82">
        <v>2066.94</v>
      </c>
      <c r="Q6597" s="82">
        <v>0</v>
      </c>
      <c r="R6597" s="2">
        <f t="shared" si="206"/>
        <v>43406</v>
      </c>
      <c r="S6597" s="2">
        <f t="shared" si="207"/>
        <v>1276.6470588235295</v>
      </c>
    </row>
    <row r="6598" spans="1:19" x14ac:dyDescent="0.25">
      <c r="A6598" s="85" t="s">
        <v>17741</v>
      </c>
      <c r="B6598" s="85" t="s">
        <v>6469</v>
      </c>
      <c r="C6598" s="85" t="s">
        <v>6470</v>
      </c>
      <c r="D6598" s="85">
        <v>1001</v>
      </c>
      <c r="E6598" s="85">
        <v>1</v>
      </c>
      <c r="F6598" s="85" t="s">
        <v>6545</v>
      </c>
      <c r="G6598" s="85" t="s">
        <v>18856</v>
      </c>
      <c r="H6598" s="85" t="s">
        <v>5710</v>
      </c>
      <c r="I6598" s="85" t="s">
        <v>6567</v>
      </c>
      <c r="J6598" s="84">
        <v>40</v>
      </c>
      <c r="K6598" s="84">
        <v>0</v>
      </c>
      <c r="L6598" s="82">
        <v>97373</v>
      </c>
      <c r="M6598" s="82">
        <v>0</v>
      </c>
      <c r="N6598" s="82">
        <v>2434.3200000000002</v>
      </c>
      <c r="O6598" s="86" t="s">
        <v>17552</v>
      </c>
      <c r="P6598" s="82">
        <v>4636.79</v>
      </c>
      <c r="Q6598" s="82">
        <v>0</v>
      </c>
      <c r="R6598" s="2">
        <f t="shared" si="206"/>
        <v>97373</v>
      </c>
      <c r="S6598" s="2">
        <f t="shared" si="207"/>
        <v>2434.3249999999998</v>
      </c>
    </row>
    <row r="6599" spans="1:19" x14ac:dyDescent="0.25">
      <c r="A6599" s="85" t="s">
        <v>17741</v>
      </c>
      <c r="B6599" s="85" t="s">
        <v>6469</v>
      </c>
      <c r="C6599" s="85" t="s">
        <v>6470</v>
      </c>
      <c r="D6599" s="85">
        <v>1001</v>
      </c>
      <c r="E6599" s="85">
        <v>1</v>
      </c>
      <c r="F6599" s="85" t="s">
        <v>6545</v>
      </c>
      <c r="G6599" s="85" t="s">
        <v>18856</v>
      </c>
      <c r="H6599" s="85" t="s">
        <v>5711</v>
      </c>
      <c r="I6599" s="85" t="s">
        <v>6566</v>
      </c>
      <c r="J6599" s="84">
        <v>101</v>
      </c>
      <c r="K6599" s="84">
        <v>0</v>
      </c>
      <c r="L6599" s="82">
        <v>289202</v>
      </c>
      <c r="M6599" s="82">
        <v>0</v>
      </c>
      <c r="N6599" s="82">
        <v>2863.39</v>
      </c>
      <c r="O6599" s="86" t="s">
        <v>17552</v>
      </c>
      <c r="P6599" s="82">
        <v>13771.55</v>
      </c>
      <c r="Q6599" s="82">
        <v>0</v>
      </c>
      <c r="R6599" s="2">
        <f t="shared" si="206"/>
        <v>289202</v>
      </c>
      <c r="S6599" s="2">
        <f t="shared" si="207"/>
        <v>2863.3861386138615</v>
      </c>
    </row>
    <row r="6600" spans="1:19" x14ac:dyDescent="0.25">
      <c r="A6600" s="85" t="s">
        <v>17741</v>
      </c>
      <c r="B6600" s="85" t="s">
        <v>6469</v>
      </c>
      <c r="C6600" s="85" t="s">
        <v>6470</v>
      </c>
      <c r="D6600" s="85">
        <v>1001</v>
      </c>
      <c r="E6600" s="85">
        <v>1</v>
      </c>
      <c r="F6600" s="85" t="s">
        <v>6545</v>
      </c>
      <c r="G6600" s="85" t="s">
        <v>18856</v>
      </c>
      <c r="H6600" s="85" t="s">
        <v>5712</v>
      </c>
      <c r="I6600" s="85" t="s">
        <v>6565</v>
      </c>
      <c r="J6600" s="84">
        <v>9</v>
      </c>
      <c r="K6600" s="84">
        <v>0</v>
      </c>
      <c r="L6600" s="82">
        <v>13707</v>
      </c>
      <c r="M6600" s="82">
        <v>0</v>
      </c>
      <c r="N6600" s="82">
        <v>1523</v>
      </c>
      <c r="O6600" s="86" t="s">
        <v>17552</v>
      </c>
      <c r="P6600" s="82">
        <v>652.72</v>
      </c>
      <c r="Q6600" s="82">
        <v>0</v>
      </c>
      <c r="R6600" s="2">
        <f t="shared" si="206"/>
        <v>13707</v>
      </c>
      <c r="S6600" s="2">
        <f t="shared" si="207"/>
        <v>1523</v>
      </c>
    </row>
    <row r="6601" spans="1:19" x14ac:dyDescent="0.25">
      <c r="A6601" s="85" t="s">
        <v>17741</v>
      </c>
      <c r="B6601" s="85" t="s">
        <v>6469</v>
      </c>
      <c r="C6601" s="85" t="s">
        <v>6470</v>
      </c>
      <c r="D6601" s="85">
        <v>1001</v>
      </c>
      <c r="E6601" s="85">
        <v>1</v>
      </c>
      <c r="F6601" s="85" t="s">
        <v>6545</v>
      </c>
      <c r="G6601" s="85" t="s">
        <v>18856</v>
      </c>
      <c r="H6601" s="85" t="s">
        <v>17742</v>
      </c>
      <c r="I6601" s="85" t="s">
        <v>17743</v>
      </c>
      <c r="J6601" s="84">
        <v>17</v>
      </c>
      <c r="K6601" s="84">
        <v>0</v>
      </c>
      <c r="L6601" s="82">
        <v>23845</v>
      </c>
      <c r="M6601" s="82">
        <v>0</v>
      </c>
      <c r="N6601" s="82">
        <v>1402.65</v>
      </c>
      <c r="O6601" s="86" t="s">
        <v>17552</v>
      </c>
      <c r="P6601" s="82">
        <v>1135.46</v>
      </c>
      <c r="Q6601" s="82">
        <v>0</v>
      </c>
      <c r="R6601" s="2">
        <f t="shared" si="206"/>
        <v>23845</v>
      </c>
      <c r="S6601" s="2">
        <f t="shared" si="207"/>
        <v>1402.6470588235295</v>
      </c>
    </row>
    <row r="6602" spans="1:19" x14ac:dyDescent="0.25">
      <c r="A6602" s="85" t="s">
        <v>17741</v>
      </c>
      <c r="B6602" s="85" t="s">
        <v>6469</v>
      </c>
      <c r="C6602" s="85" t="s">
        <v>6470</v>
      </c>
      <c r="D6602" s="85">
        <v>1001</v>
      </c>
      <c r="E6602" s="85">
        <v>1</v>
      </c>
      <c r="F6602" s="85" t="s">
        <v>6545</v>
      </c>
      <c r="G6602" s="85" t="s">
        <v>18856</v>
      </c>
      <c r="H6602" s="85" t="s">
        <v>18328</v>
      </c>
      <c r="I6602" s="85" t="s">
        <v>18329</v>
      </c>
      <c r="J6602" s="84">
        <v>5</v>
      </c>
      <c r="K6602" s="84">
        <v>0</v>
      </c>
      <c r="L6602" s="82">
        <v>8257</v>
      </c>
      <c r="M6602" s="82">
        <v>0</v>
      </c>
      <c r="N6602" s="82">
        <v>1651.4</v>
      </c>
      <c r="O6602" s="86" t="s">
        <v>17552</v>
      </c>
      <c r="P6602" s="82">
        <v>393.17</v>
      </c>
      <c r="Q6602" s="82">
        <v>0</v>
      </c>
      <c r="R6602" s="2">
        <f t="shared" si="206"/>
        <v>8257</v>
      </c>
      <c r="S6602" s="2">
        <f t="shared" si="207"/>
        <v>1651.4</v>
      </c>
    </row>
    <row r="6603" spans="1:19" x14ac:dyDescent="0.25">
      <c r="A6603" s="85" t="s">
        <v>17741</v>
      </c>
      <c r="B6603" s="85" t="s">
        <v>6469</v>
      </c>
      <c r="C6603" s="85" t="s">
        <v>6470</v>
      </c>
      <c r="D6603" s="85">
        <v>1001</v>
      </c>
      <c r="E6603" s="85">
        <v>1</v>
      </c>
      <c r="F6603" s="85" t="s">
        <v>6545</v>
      </c>
      <c r="G6603" s="85" t="s">
        <v>18856</v>
      </c>
      <c r="H6603" s="85" t="s">
        <v>5713</v>
      </c>
      <c r="I6603" s="85" t="s">
        <v>6564</v>
      </c>
      <c r="J6603" s="84">
        <v>80</v>
      </c>
      <c r="K6603" s="84">
        <v>0</v>
      </c>
      <c r="L6603" s="82">
        <v>192725</v>
      </c>
      <c r="M6603" s="82">
        <v>0</v>
      </c>
      <c r="N6603" s="82">
        <v>2409.06</v>
      </c>
      <c r="O6603" s="86" t="s">
        <v>17552</v>
      </c>
      <c r="P6603" s="82">
        <v>9177.3799999999992</v>
      </c>
      <c r="Q6603" s="82">
        <v>0</v>
      </c>
      <c r="R6603" s="2">
        <f t="shared" si="206"/>
        <v>192725</v>
      </c>
      <c r="S6603" s="2">
        <f t="shared" si="207"/>
        <v>2409.0625</v>
      </c>
    </row>
    <row r="6604" spans="1:19" x14ac:dyDescent="0.25">
      <c r="A6604" s="85" t="s">
        <v>17741</v>
      </c>
      <c r="B6604" s="85" t="s">
        <v>6469</v>
      </c>
      <c r="C6604" s="85" t="s">
        <v>6470</v>
      </c>
      <c r="D6604" s="85">
        <v>1001</v>
      </c>
      <c r="E6604" s="85">
        <v>1</v>
      </c>
      <c r="F6604" s="85" t="s">
        <v>6545</v>
      </c>
      <c r="G6604" s="85" t="s">
        <v>18856</v>
      </c>
      <c r="H6604" s="85" t="s">
        <v>18172</v>
      </c>
      <c r="I6604" s="85" t="s">
        <v>18173</v>
      </c>
      <c r="J6604" s="84">
        <v>38</v>
      </c>
      <c r="K6604" s="84">
        <v>0</v>
      </c>
      <c r="L6604" s="82">
        <v>48512</v>
      </c>
      <c r="M6604" s="82">
        <v>0</v>
      </c>
      <c r="N6604" s="82">
        <v>1276.6300000000001</v>
      </c>
      <c r="O6604" s="86" t="s">
        <v>17552</v>
      </c>
      <c r="P6604" s="82">
        <v>2310.11</v>
      </c>
      <c r="Q6604" s="82">
        <v>0</v>
      </c>
      <c r="R6604" s="2">
        <f t="shared" si="206"/>
        <v>48512</v>
      </c>
      <c r="S6604" s="2">
        <f t="shared" si="207"/>
        <v>1276.6315789473683</v>
      </c>
    </row>
    <row r="6605" spans="1:19" x14ac:dyDescent="0.25">
      <c r="A6605" s="85" t="s">
        <v>17741</v>
      </c>
      <c r="B6605" s="85" t="s">
        <v>6469</v>
      </c>
      <c r="C6605" s="85" t="s">
        <v>6470</v>
      </c>
      <c r="D6605" s="85">
        <v>1001</v>
      </c>
      <c r="E6605" s="85">
        <v>1</v>
      </c>
      <c r="F6605" s="85" t="s">
        <v>6545</v>
      </c>
      <c r="G6605" s="85" t="s">
        <v>18856</v>
      </c>
      <c r="H6605" s="85" t="s">
        <v>18857</v>
      </c>
      <c r="I6605" s="85" t="s">
        <v>18858</v>
      </c>
      <c r="J6605" s="84">
        <v>0</v>
      </c>
      <c r="K6605" s="84">
        <v>235</v>
      </c>
      <c r="L6605" s="82">
        <v>653814</v>
      </c>
      <c r="M6605" s="82">
        <v>653814</v>
      </c>
      <c r="N6605" s="82">
        <v>2782.19</v>
      </c>
      <c r="O6605" s="86" t="s">
        <v>17552</v>
      </c>
      <c r="P6605" s="82">
        <v>31133.98</v>
      </c>
      <c r="Q6605" s="82">
        <v>0</v>
      </c>
      <c r="R6605" s="2">
        <f t="shared" si="206"/>
        <v>0</v>
      </c>
      <c r="S6605" s="2" t="e">
        <f t="shared" si="207"/>
        <v>#DIV/0!</v>
      </c>
    </row>
    <row r="6606" spans="1:19" x14ac:dyDescent="0.25">
      <c r="A6606" s="85" t="s">
        <v>17741</v>
      </c>
      <c r="B6606" s="85" t="s">
        <v>6469</v>
      </c>
      <c r="C6606" s="85" t="s">
        <v>6470</v>
      </c>
      <c r="D6606" s="85">
        <v>1001</v>
      </c>
      <c r="E6606" s="85">
        <v>1</v>
      </c>
      <c r="F6606" s="85" t="s">
        <v>6545</v>
      </c>
      <c r="G6606" s="85" t="s">
        <v>18856</v>
      </c>
      <c r="H6606" s="85" t="s">
        <v>18859</v>
      </c>
      <c r="I6606" s="85" t="s">
        <v>18860</v>
      </c>
      <c r="J6606" s="84">
        <v>0</v>
      </c>
      <c r="K6606" s="84">
        <v>165</v>
      </c>
      <c r="L6606" s="82">
        <v>466136</v>
      </c>
      <c r="M6606" s="82">
        <v>466136</v>
      </c>
      <c r="N6606" s="82">
        <v>2825.07</v>
      </c>
      <c r="O6606" s="86" t="s">
        <v>17552</v>
      </c>
      <c r="P6606" s="82">
        <v>22196.93</v>
      </c>
      <c r="Q6606" s="82">
        <v>0</v>
      </c>
      <c r="R6606" s="2">
        <f t="shared" si="206"/>
        <v>0</v>
      </c>
      <c r="S6606" s="2" t="e">
        <f t="shared" si="207"/>
        <v>#DIV/0!</v>
      </c>
    </row>
    <row r="6607" spans="1:19" x14ac:dyDescent="0.25">
      <c r="A6607" s="85" t="s">
        <v>17741</v>
      </c>
      <c r="B6607" s="85" t="s">
        <v>6469</v>
      </c>
      <c r="C6607" s="85" t="s">
        <v>6470</v>
      </c>
      <c r="D6607" s="85">
        <v>1001</v>
      </c>
      <c r="E6607" s="85">
        <v>1</v>
      </c>
      <c r="F6607" s="85" t="s">
        <v>6545</v>
      </c>
      <c r="G6607" s="85" t="s">
        <v>18856</v>
      </c>
      <c r="H6607" s="85" t="s">
        <v>5714</v>
      </c>
      <c r="I6607" s="85" t="s">
        <v>6563</v>
      </c>
      <c r="J6607" s="84">
        <v>77</v>
      </c>
      <c r="K6607" s="84">
        <v>0</v>
      </c>
      <c r="L6607" s="82">
        <v>122486</v>
      </c>
      <c r="M6607" s="82">
        <v>0</v>
      </c>
      <c r="N6607" s="82">
        <v>1590.73</v>
      </c>
      <c r="O6607" s="86" t="s">
        <v>17552</v>
      </c>
      <c r="P6607" s="82">
        <v>5832.67</v>
      </c>
      <c r="Q6607" s="82">
        <v>0</v>
      </c>
      <c r="R6607" s="2">
        <f t="shared" si="206"/>
        <v>122486</v>
      </c>
      <c r="S6607" s="2">
        <f t="shared" si="207"/>
        <v>1590.7272727272727</v>
      </c>
    </row>
    <row r="6608" spans="1:19" x14ac:dyDescent="0.25">
      <c r="A6608" s="85" t="s">
        <v>17741</v>
      </c>
      <c r="B6608" s="85" t="s">
        <v>6469</v>
      </c>
      <c r="C6608" s="85" t="s">
        <v>6470</v>
      </c>
      <c r="D6608" s="85">
        <v>1001</v>
      </c>
      <c r="E6608" s="85">
        <v>1</v>
      </c>
      <c r="F6608" s="85" t="s">
        <v>6545</v>
      </c>
      <c r="G6608" s="85" t="s">
        <v>18856</v>
      </c>
      <c r="H6608" s="85" t="s">
        <v>5715</v>
      </c>
      <c r="I6608" s="85" t="s">
        <v>6562</v>
      </c>
      <c r="J6608" s="84">
        <v>13</v>
      </c>
      <c r="K6608" s="84">
        <v>0</v>
      </c>
      <c r="L6608" s="82">
        <v>21331</v>
      </c>
      <c r="M6608" s="82">
        <v>0</v>
      </c>
      <c r="N6608" s="82">
        <v>1640.85</v>
      </c>
      <c r="O6608" s="86" t="s">
        <v>17552</v>
      </c>
      <c r="P6608" s="82">
        <v>1015.77</v>
      </c>
      <c r="Q6608" s="82">
        <v>0</v>
      </c>
      <c r="R6608" s="2">
        <f t="shared" si="206"/>
        <v>21331</v>
      </c>
      <c r="S6608" s="2">
        <f t="shared" si="207"/>
        <v>1640.8461538461538</v>
      </c>
    </row>
    <row r="6609" spans="1:19" x14ac:dyDescent="0.25">
      <c r="A6609" s="85" t="s">
        <v>17741</v>
      </c>
      <c r="B6609" s="85" t="s">
        <v>6469</v>
      </c>
      <c r="C6609" s="85" t="s">
        <v>6470</v>
      </c>
      <c r="D6609" s="85">
        <v>1001</v>
      </c>
      <c r="E6609" s="85">
        <v>1</v>
      </c>
      <c r="F6609" s="85" t="s">
        <v>6545</v>
      </c>
      <c r="G6609" s="85" t="s">
        <v>18856</v>
      </c>
      <c r="H6609" s="85" t="s">
        <v>5716</v>
      </c>
      <c r="I6609" s="85" t="s">
        <v>6561</v>
      </c>
      <c r="J6609" s="84">
        <v>50</v>
      </c>
      <c r="K6609" s="84">
        <v>0</v>
      </c>
      <c r="L6609" s="82">
        <v>73554</v>
      </c>
      <c r="M6609" s="82">
        <v>0</v>
      </c>
      <c r="N6609" s="82">
        <v>1471.08</v>
      </c>
      <c r="O6609" s="86" t="s">
        <v>17552</v>
      </c>
      <c r="P6609" s="82">
        <v>3502.58</v>
      </c>
      <c r="Q6609" s="82">
        <v>0</v>
      </c>
      <c r="R6609" s="2">
        <f t="shared" si="206"/>
        <v>73554</v>
      </c>
      <c r="S6609" s="2">
        <f t="shared" si="207"/>
        <v>1471.08</v>
      </c>
    </row>
    <row r="6610" spans="1:19" x14ac:dyDescent="0.25">
      <c r="A6610" s="85" t="s">
        <v>17741</v>
      </c>
      <c r="B6610" s="85" t="s">
        <v>6469</v>
      </c>
      <c r="C6610" s="85" t="s">
        <v>6470</v>
      </c>
      <c r="D6610" s="85">
        <v>1001</v>
      </c>
      <c r="E6610" s="85">
        <v>1</v>
      </c>
      <c r="F6610" s="85" t="s">
        <v>6545</v>
      </c>
      <c r="G6610" s="85" t="s">
        <v>18856</v>
      </c>
      <c r="H6610" s="85" t="s">
        <v>5717</v>
      </c>
      <c r="I6610" s="85" t="s">
        <v>6560</v>
      </c>
      <c r="J6610" s="84">
        <v>25</v>
      </c>
      <c r="K6610" s="84">
        <v>0</v>
      </c>
      <c r="L6610" s="82">
        <v>46892</v>
      </c>
      <c r="M6610" s="82">
        <v>0</v>
      </c>
      <c r="N6610" s="82">
        <v>1875.68</v>
      </c>
      <c r="O6610" s="86" t="s">
        <v>17552</v>
      </c>
      <c r="P6610" s="82">
        <v>2232.94</v>
      </c>
      <c r="Q6610" s="82">
        <v>0</v>
      </c>
      <c r="R6610" s="2">
        <f t="shared" si="206"/>
        <v>46892</v>
      </c>
      <c r="S6610" s="2">
        <f t="shared" si="207"/>
        <v>1875.68</v>
      </c>
    </row>
    <row r="6611" spans="1:19" x14ac:dyDescent="0.25">
      <c r="A6611" s="85" t="s">
        <v>17741</v>
      </c>
      <c r="B6611" s="85" t="s">
        <v>6469</v>
      </c>
      <c r="C6611" s="85" t="s">
        <v>6470</v>
      </c>
      <c r="D6611" s="85">
        <v>1001</v>
      </c>
      <c r="E6611" s="85">
        <v>1</v>
      </c>
      <c r="F6611" s="85" t="s">
        <v>6545</v>
      </c>
      <c r="G6611" s="85" t="s">
        <v>18856</v>
      </c>
      <c r="H6611" s="85" t="s">
        <v>5718</v>
      </c>
      <c r="I6611" s="85" t="s">
        <v>6559</v>
      </c>
      <c r="J6611" s="84">
        <v>24</v>
      </c>
      <c r="K6611" s="84">
        <v>0</v>
      </c>
      <c r="L6611" s="82">
        <v>44441</v>
      </c>
      <c r="M6611" s="82">
        <v>0</v>
      </c>
      <c r="N6611" s="82">
        <v>1851.71</v>
      </c>
      <c r="O6611" s="86" t="s">
        <v>17552</v>
      </c>
      <c r="P6611" s="82">
        <v>2116.21</v>
      </c>
      <c r="Q6611" s="82">
        <v>0</v>
      </c>
      <c r="R6611" s="2">
        <f t="shared" si="206"/>
        <v>44441</v>
      </c>
      <c r="S6611" s="2">
        <f t="shared" si="207"/>
        <v>1851.7083333333333</v>
      </c>
    </row>
    <row r="6612" spans="1:19" x14ac:dyDescent="0.25">
      <c r="A6612" s="85" t="s">
        <v>17741</v>
      </c>
      <c r="B6612" s="85" t="s">
        <v>6469</v>
      </c>
      <c r="C6612" s="85" t="s">
        <v>6470</v>
      </c>
      <c r="D6612" s="85">
        <v>1001</v>
      </c>
      <c r="E6612" s="85">
        <v>1</v>
      </c>
      <c r="F6612" s="85" t="s">
        <v>6545</v>
      </c>
      <c r="G6612" s="85" t="s">
        <v>18856</v>
      </c>
      <c r="H6612" s="85" t="s">
        <v>6024</v>
      </c>
      <c r="I6612" s="85" t="s">
        <v>6558</v>
      </c>
      <c r="J6612" s="84">
        <v>87</v>
      </c>
      <c r="K6612" s="84">
        <v>0</v>
      </c>
      <c r="L6612" s="82">
        <v>151060</v>
      </c>
      <c r="M6612" s="82">
        <v>0</v>
      </c>
      <c r="N6612" s="82">
        <v>1736.32</v>
      </c>
      <c r="O6612" s="86" t="s">
        <v>17552</v>
      </c>
      <c r="P6612" s="82">
        <v>7193.33</v>
      </c>
      <c r="Q6612" s="82">
        <v>0</v>
      </c>
      <c r="R6612" s="2">
        <f t="shared" si="206"/>
        <v>151060</v>
      </c>
      <c r="S6612" s="2">
        <f t="shared" si="207"/>
        <v>1736.3218390804598</v>
      </c>
    </row>
    <row r="6613" spans="1:19" x14ac:dyDescent="0.25">
      <c r="A6613" s="85" t="s">
        <v>17741</v>
      </c>
      <c r="B6613" s="85" t="s">
        <v>6469</v>
      </c>
      <c r="C6613" s="85" t="s">
        <v>6470</v>
      </c>
      <c r="D6613" s="85">
        <v>1001</v>
      </c>
      <c r="E6613" s="85">
        <v>1</v>
      </c>
      <c r="F6613" s="85" t="s">
        <v>6545</v>
      </c>
      <c r="G6613" s="85" t="s">
        <v>18856</v>
      </c>
      <c r="H6613" s="85" t="s">
        <v>5719</v>
      </c>
      <c r="I6613" s="85" t="s">
        <v>6557</v>
      </c>
      <c r="J6613" s="84">
        <v>70</v>
      </c>
      <c r="K6613" s="84">
        <v>0</v>
      </c>
      <c r="L6613" s="82">
        <v>167841</v>
      </c>
      <c r="M6613" s="82">
        <v>0</v>
      </c>
      <c r="N6613" s="82">
        <v>2397.73</v>
      </c>
      <c r="O6613" s="86" t="s">
        <v>17552</v>
      </c>
      <c r="P6613" s="82">
        <v>7992.41</v>
      </c>
      <c r="Q6613" s="82">
        <v>0</v>
      </c>
      <c r="R6613" s="2">
        <f t="shared" si="206"/>
        <v>167841</v>
      </c>
      <c r="S6613" s="2">
        <f t="shared" si="207"/>
        <v>2397.7285714285713</v>
      </c>
    </row>
    <row r="6614" spans="1:19" x14ac:dyDescent="0.25">
      <c r="A6614" s="85" t="s">
        <v>17741</v>
      </c>
      <c r="B6614" s="85" t="s">
        <v>6469</v>
      </c>
      <c r="C6614" s="85" t="s">
        <v>6470</v>
      </c>
      <c r="D6614" s="85">
        <v>1001</v>
      </c>
      <c r="E6614" s="85">
        <v>1</v>
      </c>
      <c r="F6614" s="85" t="s">
        <v>6545</v>
      </c>
      <c r="G6614" s="85" t="s">
        <v>18856</v>
      </c>
      <c r="H6614" s="85" t="s">
        <v>5720</v>
      </c>
      <c r="I6614" s="85" t="s">
        <v>6556</v>
      </c>
      <c r="J6614" s="84">
        <v>127</v>
      </c>
      <c r="K6614" s="84">
        <v>0</v>
      </c>
      <c r="L6614" s="82">
        <v>305900</v>
      </c>
      <c r="M6614" s="82">
        <v>0</v>
      </c>
      <c r="N6614" s="82">
        <v>2408.66</v>
      </c>
      <c r="O6614" s="86" t="s">
        <v>17552</v>
      </c>
      <c r="P6614" s="82">
        <v>14566.63</v>
      </c>
      <c r="Q6614" s="82">
        <v>0</v>
      </c>
      <c r="R6614" s="2">
        <f t="shared" si="206"/>
        <v>305900</v>
      </c>
      <c r="S6614" s="2">
        <f t="shared" si="207"/>
        <v>2408.6614173228345</v>
      </c>
    </row>
    <row r="6615" spans="1:19" x14ac:dyDescent="0.25">
      <c r="A6615" s="85" t="s">
        <v>17741</v>
      </c>
      <c r="B6615" s="85" t="s">
        <v>6469</v>
      </c>
      <c r="C6615" s="85" t="s">
        <v>6470</v>
      </c>
      <c r="D6615" s="85">
        <v>1001</v>
      </c>
      <c r="E6615" s="85">
        <v>1</v>
      </c>
      <c r="F6615" s="85" t="s">
        <v>6545</v>
      </c>
      <c r="G6615" s="85" t="s">
        <v>18856</v>
      </c>
      <c r="H6615" s="85" t="s">
        <v>5721</v>
      </c>
      <c r="I6615" s="85" t="s">
        <v>6555</v>
      </c>
      <c r="J6615" s="84">
        <v>105</v>
      </c>
      <c r="K6615" s="84">
        <v>0</v>
      </c>
      <c r="L6615" s="82">
        <v>260775</v>
      </c>
      <c r="M6615" s="82">
        <v>0</v>
      </c>
      <c r="N6615" s="82">
        <v>2483.5700000000002</v>
      </c>
      <c r="O6615" s="86" t="s">
        <v>17552</v>
      </c>
      <c r="P6615" s="82">
        <v>12417.84</v>
      </c>
      <c r="Q6615" s="82">
        <v>0</v>
      </c>
      <c r="R6615" s="2">
        <f t="shared" si="206"/>
        <v>260775</v>
      </c>
      <c r="S6615" s="2">
        <f t="shared" si="207"/>
        <v>2483.5714285714284</v>
      </c>
    </row>
    <row r="6616" spans="1:19" x14ac:dyDescent="0.25">
      <c r="A6616" s="85" t="s">
        <v>17741</v>
      </c>
      <c r="B6616" s="85" t="s">
        <v>6469</v>
      </c>
      <c r="C6616" s="85" t="s">
        <v>6470</v>
      </c>
      <c r="D6616" s="85">
        <v>1001</v>
      </c>
      <c r="E6616" s="85">
        <v>1</v>
      </c>
      <c r="F6616" s="85" t="s">
        <v>6545</v>
      </c>
      <c r="G6616" s="85" t="s">
        <v>18856</v>
      </c>
      <c r="H6616" s="85" t="s">
        <v>5722</v>
      </c>
      <c r="I6616" s="85" t="s">
        <v>18861</v>
      </c>
      <c r="J6616" s="84">
        <v>40</v>
      </c>
      <c r="K6616" s="84">
        <v>0</v>
      </c>
      <c r="L6616" s="82">
        <v>53852</v>
      </c>
      <c r="M6616" s="82">
        <v>0</v>
      </c>
      <c r="N6616" s="82">
        <v>1346.3</v>
      </c>
      <c r="O6616" s="86" t="s">
        <v>17552</v>
      </c>
      <c r="P6616" s="82">
        <v>2564.4</v>
      </c>
      <c r="Q6616" s="82">
        <v>0</v>
      </c>
      <c r="R6616" s="2">
        <f t="shared" si="206"/>
        <v>53852</v>
      </c>
      <c r="S6616" s="2">
        <f t="shared" si="207"/>
        <v>1346.3</v>
      </c>
    </row>
    <row r="6617" spans="1:19" x14ac:dyDescent="0.25">
      <c r="A6617" s="85" t="s">
        <v>17741</v>
      </c>
      <c r="B6617" s="85" t="s">
        <v>6469</v>
      </c>
      <c r="C6617" s="85" t="s">
        <v>6470</v>
      </c>
      <c r="D6617" s="85">
        <v>1001</v>
      </c>
      <c r="E6617" s="85">
        <v>1</v>
      </c>
      <c r="F6617" s="85" t="s">
        <v>6545</v>
      </c>
      <c r="G6617" s="85" t="s">
        <v>18856</v>
      </c>
      <c r="H6617" s="85" t="s">
        <v>18174</v>
      </c>
      <c r="I6617" s="85" t="s">
        <v>18175</v>
      </c>
      <c r="J6617" s="84">
        <v>102</v>
      </c>
      <c r="K6617" s="84">
        <v>0</v>
      </c>
      <c r="L6617" s="82">
        <v>130217</v>
      </c>
      <c r="M6617" s="82">
        <v>0</v>
      </c>
      <c r="N6617" s="82">
        <v>1276.6400000000001</v>
      </c>
      <c r="O6617" s="86" t="s">
        <v>17552</v>
      </c>
      <c r="P6617" s="82">
        <v>6200.81</v>
      </c>
      <c r="Q6617" s="82">
        <v>0</v>
      </c>
      <c r="R6617" s="2">
        <f t="shared" si="206"/>
        <v>130217</v>
      </c>
      <c r="S6617" s="2">
        <f t="shared" si="207"/>
        <v>1276.6372549019609</v>
      </c>
    </row>
    <row r="6618" spans="1:19" x14ac:dyDescent="0.25">
      <c r="A6618" s="85" t="s">
        <v>17741</v>
      </c>
      <c r="B6618" s="85" t="s">
        <v>6469</v>
      </c>
      <c r="C6618" s="85" t="s">
        <v>6470</v>
      </c>
      <c r="D6618" s="85">
        <v>1001</v>
      </c>
      <c r="E6618" s="85">
        <v>1</v>
      </c>
      <c r="F6618" s="85" t="s">
        <v>6545</v>
      </c>
      <c r="G6618" s="85" t="s">
        <v>18856</v>
      </c>
      <c r="H6618" s="85" t="s">
        <v>5723</v>
      </c>
      <c r="I6618" s="85" t="s">
        <v>6553</v>
      </c>
      <c r="J6618" s="84">
        <v>115</v>
      </c>
      <c r="K6618" s="84">
        <v>0</v>
      </c>
      <c r="L6618" s="82">
        <v>340548</v>
      </c>
      <c r="M6618" s="82">
        <v>0</v>
      </c>
      <c r="N6618" s="82">
        <v>2961.29</v>
      </c>
      <c r="O6618" s="86" t="s">
        <v>17552</v>
      </c>
      <c r="P6618" s="82">
        <v>16216.58</v>
      </c>
      <c r="Q6618" s="82">
        <v>0</v>
      </c>
      <c r="R6618" s="2">
        <f t="shared" si="206"/>
        <v>340548</v>
      </c>
      <c r="S6618" s="2">
        <f t="shared" si="207"/>
        <v>2961.2869565217393</v>
      </c>
    </row>
    <row r="6619" spans="1:19" x14ac:dyDescent="0.25">
      <c r="A6619" s="85" t="s">
        <v>17741</v>
      </c>
      <c r="B6619" s="85" t="s">
        <v>6469</v>
      </c>
      <c r="C6619" s="85" t="s">
        <v>6470</v>
      </c>
      <c r="D6619" s="85">
        <v>1001</v>
      </c>
      <c r="E6619" s="85">
        <v>1</v>
      </c>
      <c r="F6619" s="85" t="s">
        <v>6545</v>
      </c>
      <c r="G6619" s="85" t="s">
        <v>18856</v>
      </c>
      <c r="H6619" s="85" t="s">
        <v>5724</v>
      </c>
      <c r="I6619" s="85" t="s">
        <v>6552</v>
      </c>
      <c r="J6619" s="84">
        <v>108</v>
      </c>
      <c r="K6619" s="84">
        <v>0</v>
      </c>
      <c r="L6619" s="82">
        <v>316635</v>
      </c>
      <c r="M6619" s="82">
        <v>0</v>
      </c>
      <c r="N6619" s="82">
        <v>2931.81</v>
      </c>
      <c r="O6619" s="86" t="s">
        <v>17552</v>
      </c>
      <c r="P6619" s="82">
        <v>15077.88</v>
      </c>
      <c r="Q6619" s="82">
        <v>0</v>
      </c>
      <c r="R6619" s="2">
        <f t="shared" si="206"/>
        <v>316635</v>
      </c>
      <c r="S6619" s="2">
        <f t="shared" si="207"/>
        <v>2931.8055555555557</v>
      </c>
    </row>
    <row r="6620" spans="1:19" x14ac:dyDescent="0.25">
      <c r="A6620" s="85" t="s">
        <v>17741</v>
      </c>
      <c r="B6620" s="85" t="s">
        <v>6469</v>
      </c>
      <c r="C6620" s="85" t="s">
        <v>6470</v>
      </c>
      <c r="D6620" s="85">
        <v>1001</v>
      </c>
      <c r="E6620" s="85">
        <v>1</v>
      </c>
      <c r="F6620" s="85" t="s">
        <v>6545</v>
      </c>
      <c r="G6620" s="85" t="s">
        <v>18856</v>
      </c>
      <c r="H6620" s="85" t="s">
        <v>17744</v>
      </c>
      <c r="I6620" s="85" t="s">
        <v>17745</v>
      </c>
      <c r="J6620" s="84">
        <v>8</v>
      </c>
      <c r="K6620" s="84">
        <v>0</v>
      </c>
      <c r="L6620" s="82">
        <v>12724</v>
      </c>
      <c r="M6620" s="82">
        <v>0</v>
      </c>
      <c r="N6620" s="82">
        <v>1590.5</v>
      </c>
      <c r="O6620" s="86" t="s">
        <v>17552</v>
      </c>
      <c r="P6620" s="82">
        <v>605.91</v>
      </c>
      <c r="Q6620" s="82">
        <v>0</v>
      </c>
      <c r="R6620" s="2">
        <f t="shared" si="206"/>
        <v>12724</v>
      </c>
      <c r="S6620" s="2">
        <f t="shared" si="207"/>
        <v>1590.5</v>
      </c>
    </row>
    <row r="6621" spans="1:19" x14ac:dyDescent="0.25">
      <c r="A6621" s="85" t="s">
        <v>17741</v>
      </c>
      <c r="B6621" s="85" t="s">
        <v>6469</v>
      </c>
      <c r="C6621" s="85" t="s">
        <v>6470</v>
      </c>
      <c r="D6621" s="85">
        <v>1001</v>
      </c>
      <c r="E6621" s="85">
        <v>1</v>
      </c>
      <c r="F6621" s="85" t="s">
        <v>6545</v>
      </c>
      <c r="G6621" s="85" t="s">
        <v>18856</v>
      </c>
      <c r="H6621" s="85" t="s">
        <v>5725</v>
      </c>
      <c r="I6621" s="85" t="s">
        <v>6551</v>
      </c>
      <c r="J6621" s="84">
        <v>61</v>
      </c>
      <c r="K6621" s="84">
        <v>0</v>
      </c>
      <c r="L6621" s="82">
        <v>146078</v>
      </c>
      <c r="M6621" s="82">
        <v>0</v>
      </c>
      <c r="N6621" s="82">
        <v>2394.7199999999998</v>
      </c>
      <c r="O6621" s="86" t="s">
        <v>17552</v>
      </c>
      <c r="P6621" s="82">
        <v>6956.09</v>
      </c>
      <c r="Q6621" s="82">
        <v>0</v>
      </c>
      <c r="R6621" s="2">
        <f t="shared" si="206"/>
        <v>146078</v>
      </c>
      <c r="S6621" s="2">
        <f t="shared" si="207"/>
        <v>2394.7213114754099</v>
      </c>
    </row>
    <row r="6622" spans="1:19" x14ac:dyDescent="0.25">
      <c r="A6622" s="85" t="s">
        <v>17741</v>
      </c>
      <c r="B6622" s="85" t="s">
        <v>6469</v>
      </c>
      <c r="C6622" s="85" t="s">
        <v>6470</v>
      </c>
      <c r="D6622" s="85">
        <v>1001</v>
      </c>
      <c r="E6622" s="85">
        <v>1</v>
      </c>
      <c r="F6622" s="85" t="s">
        <v>6545</v>
      </c>
      <c r="G6622" s="85" t="s">
        <v>18856</v>
      </c>
      <c r="H6622" s="85" t="s">
        <v>17909</v>
      </c>
      <c r="I6622" s="85" t="s">
        <v>18003</v>
      </c>
      <c r="J6622" s="84">
        <v>77</v>
      </c>
      <c r="K6622" s="84">
        <v>0</v>
      </c>
      <c r="L6622" s="82">
        <v>99272</v>
      </c>
      <c r="M6622" s="82">
        <v>0</v>
      </c>
      <c r="N6622" s="82">
        <v>1289.25</v>
      </c>
      <c r="O6622" s="86" t="s">
        <v>17552</v>
      </c>
      <c r="P6622" s="82">
        <v>4727.25</v>
      </c>
      <c r="Q6622" s="82">
        <v>0</v>
      </c>
      <c r="R6622" s="2">
        <f t="shared" si="206"/>
        <v>99272</v>
      </c>
      <c r="S6622" s="2">
        <f t="shared" si="207"/>
        <v>1289.2467532467533</v>
      </c>
    </row>
    <row r="6623" spans="1:19" x14ac:dyDescent="0.25">
      <c r="A6623" s="85" t="s">
        <v>17741</v>
      </c>
      <c r="B6623" s="85" t="s">
        <v>6469</v>
      </c>
      <c r="C6623" s="85" t="s">
        <v>6470</v>
      </c>
      <c r="D6623" s="85">
        <v>1001</v>
      </c>
      <c r="E6623" s="85">
        <v>1</v>
      </c>
      <c r="F6623" s="85" t="s">
        <v>6545</v>
      </c>
      <c r="G6623" s="85" t="s">
        <v>18856</v>
      </c>
      <c r="H6623" s="85" t="s">
        <v>18909</v>
      </c>
      <c r="I6623" s="85" t="s">
        <v>18910</v>
      </c>
      <c r="J6623" s="84">
        <v>24</v>
      </c>
      <c r="K6623" s="84">
        <v>0</v>
      </c>
      <c r="L6623" s="82">
        <v>40538</v>
      </c>
      <c r="M6623" s="82">
        <v>0</v>
      </c>
      <c r="N6623" s="82">
        <v>1689.08</v>
      </c>
      <c r="O6623" s="86" t="s">
        <v>17552</v>
      </c>
      <c r="P6623" s="82">
        <v>1930.39</v>
      </c>
      <c r="Q6623" s="82">
        <v>0</v>
      </c>
      <c r="R6623" s="2">
        <f t="shared" si="206"/>
        <v>40538</v>
      </c>
      <c r="S6623" s="2">
        <f t="shared" si="207"/>
        <v>1689.0833333333333</v>
      </c>
    </row>
    <row r="6624" spans="1:19" x14ac:dyDescent="0.25">
      <c r="A6624" s="85" t="s">
        <v>17741</v>
      </c>
      <c r="B6624" s="85" t="s">
        <v>6469</v>
      </c>
      <c r="C6624" s="85" t="s">
        <v>6470</v>
      </c>
      <c r="D6624" s="85">
        <v>1001</v>
      </c>
      <c r="E6624" s="85">
        <v>1</v>
      </c>
      <c r="F6624" s="85" t="s">
        <v>6545</v>
      </c>
      <c r="G6624" s="85" t="s">
        <v>18856</v>
      </c>
      <c r="H6624" s="85" t="s">
        <v>18862</v>
      </c>
      <c r="I6624" s="85" t="s">
        <v>18863</v>
      </c>
      <c r="J6624" s="84">
        <v>0</v>
      </c>
      <c r="K6624" s="84">
        <v>60</v>
      </c>
      <c r="L6624" s="82">
        <v>166287</v>
      </c>
      <c r="M6624" s="82">
        <v>166287</v>
      </c>
      <c r="N6624" s="82">
        <v>2771.45</v>
      </c>
      <c r="O6624" s="86" t="s">
        <v>17552</v>
      </c>
      <c r="P6624" s="82">
        <v>7918.43</v>
      </c>
      <c r="Q6624" s="82">
        <v>0</v>
      </c>
      <c r="R6624" s="2">
        <f t="shared" si="206"/>
        <v>0</v>
      </c>
      <c r="S6624" s="2" t="e">
        <f t="shared" si="207"/>
        <v>#DIV/0!</v>
      </c>
    </row>
    <row r="6625" spans="1:19" x14ac:dyDescent="0.25">
      <c r="A6625" s="85" t="s">
        <v>17741</v>
      </c>
      <c r="B6625" s="85" t="s">
        <v>6469</v>
      </c>
      <c r="C6625" s="85" t="s">
        <v>6470</v>
      </c>
      <c r="D6625" s="85">
        <v>1001</v>
      </c>
      <c r="E6625" s="85">
        <v>1</v>
      </c>
      <c r="F6625" s="85" t="s">
        <v>6545</v>
      </c>
      <c r="G6625" s="85" t="s">
        <v>18856</v>
      </c>
      <c r="H6625" s="85" t="s">
        <v>5726</v>
      </c>
      <c r="I6625" s="85" t="s">
        <v>6550</v>
      </c>
      <c r="J6625" s="84">
        <v>50</v>
      </c>
      <c r="K6625" s="84">
        <v>0</v>
      </c>
      <c r="L6625" s="82">
        <v>149508</v>
      </c>
      <c r="M6625" s="82">
        <v>0</v>
      </c>
      <c r="N6625" s="82">
        <v>2990.16</v>
      </c>
      <c r="O6625" s="86" t="s">
        <v>17552</v>
      </c>
      <c r="P6625" s="82">
        <v>7119.47</v>
      </c>
      <c r="Q6625" s="82">
        <v>0</v>
      </c>
      <c r="R6625" s="2">
        <f t="shared" si="206"/>
        <v>149508</v>
      </c>
      <c r="S6625" s="2">
        <f t="shared" si="207"/>
        <v>2990.16</v>
      </c>
    </row>
    <row r="6626" spans="1:19" x14ac:dyDescent="0.25">
      <c r="A6626" s="85" t="s">
        <v>17741</v>
      </c>
      <c r="B6626" s="85" t="s">
        <v>6469</v>
      </c>
      <c r="C6626" s="85" t="s">
        <v>6470</v>
      </c>
      <c r="D6626" s="85">
        <v>1001</v>
      </c>
      <c r="E6626" s="85">
        <v>1</v>
      </c>
      <c r="F6626" s="85" t="s">
        <v>6545</v>
      </c>
      <c r="G6626" s="85" t="s">
        <v>18856</v>
      </c>
      <c r="H6626" s="85" t="s">
        <v>5727</v>
      </c>
      <c r="I6626" s="85" t="s">
        <v>6549</v>
      </c>
      <c r="J6626" s="84">
        <v>50</v>
      </c>
      <c r="K6626" s="84">
        <v>0</v>
      </c>
      <c r="L6626" s="82">
        <v>148324</v>
      </c>
      <c r="M6626" s="82">
        <v>0</v>
      </c>
      <c r="N6626" s="82">
        <v>2966.48</v>
      </c>
      <c r="O6626" s="86" t="s">
        <v>17552</v>
      </c>
      <c r="P6626" s="82">
        <v>7063.07</v>
      </c>
      <c r="Q6626" s="82">
        <v>0</v>
      </c>
      <c r="R6626" s="2">
        <f t="shared" si="206"/>
        <v>148324</v>
      </c>
      <c r="S6626" s="2">
        <f t="shared" si="207"/>
        <v>2966.48</v>
      </c>
    </row>
    <row r="6627" spans="1:19" x14ac:dyDescent="0.25">
      <c r="A6627" s="85" t="s">
        <v>17741</v>
      </c>
      <c r="B6627" s="85" t="s">
        <v>6469</v>
      </c>
      <c r="C6627" s="85" t="s">
        <v>6470</v>
      </c>
      <c r="D6627" s="85">
        <v>1001</v>
      </c>
      <c r="E6627" s="85">
        <v>1</v>
      </c>
      <c r="F6627" s="85" t="s">
        <v>6545</v>
      </c>
      <c r="G6627" s="85" t="s">
        <v>18856</v>
      </c>
      <c r="H6627" s="85" t="s">
        <v>5728</v>
      </c>
      <c r="I6627" s="85" t="s">
        <v>6548</v>
      </c>
      <c r="J6627" s="84">
        <v>102</v>
      </c>
      <c r="K6627" s="84">
        <v>0</v>
      </c>
      <c r="L6627" s="82">
        <v>241398</v>
      </c>
      <c r="M6627" s="82">
        <v>0</v>
      </c>
      <c r="N6627" s="82">
        <v>2366.65</v>
      </c>
      <c r="O6627" s="86" t="s">
        <v>17552</v>
      </c>
      <c r="P6627" s="82">
        <v>11495.15</v>
      </c>
      <c r="Q6627" s="82">
        <v>0</v>
      </c>
      <c r="R6627" s="2">
        <f t="shared" si="206"/>
        <v>241398</v>
      </c>
      <c r="S6627" s="2">
        <f t="shared" si="207"/>
        <v>2366.6470588235293</v>
      </c>
    </row>
    <row r="6628" spans="1:19" x14ac:dyDescent="0.25">
      <c r="A6628" s="85" t="s">
        <v>17741</v>
      </c>
      <c r="B6628" s="85" t="s">
        <v>6469</v>
      </c>
      <c r="C6628" s="85" t="s">
        <v>6470</v>
      </c>
      <c r="D6628" s="85">
        <v>1001</v>
      </c>
      <c r="E6628" s="85">
        <v>1</v>
      </c>
      <c r="F6628" s="85" t="s">
        <v>6545</v>
      </c>
      <c r="G6628" s="85" t="s">
        <v>18856</v>
      </c>
      <c r="H6628" s="85" t="s">
        <v>5729</v>
      </c>
      <c r="I6628" s="85" t="s">
        <v>6547</v>
      </c>
      <c r="J6628" s="84">
        <v>70</v>
      </c>
      <c r="K6628" s="84">
        <v>0</v>
      </c>
      <c r="L6628" s="82">
        <v>168221</v>
      </c>
      <c r="M6628" s="82">
        <v>0</v>
      </c>
      <c r="N6628" s="82">
        <v>2403.16</v>
      </c>
      <c r="O6628" s="86" t="s">
        <v>17552</v>
      </c>
      <c r="P6628" s="82">
        <v>8010.51</v>
      </c>
      <c r="Q6628" s="82">
        <v>0</v>
      </c>
      <c r="R6628" s="2">
        <f t="shared" si="206"/>
        <v>168221</v>
      </c>
      <c r="S6628" s="2">
        <f t="shared" si="207"/>
        <v>2403.1571428571428</v>
      </c>
    </row>
    <row r="6629" spans="1:19" x14ac:dyDescent="0.25">
      <c r="A6629" s="85" t="s">
        <v>17741</v>
      </c>
      <c r="B6629" s="85" t="s">
        <v>6469</v>
      </c>
      <c r="C6629" s="85" t="s">
        <v>6470</v>
      </c>
      <c r="D6629" s="85">
        <v>1001</v>
      </c>
      <c r="E6629" s="85">
        <v>1</v>
      </c>
      <c r="F6629" s="85" t="s">
        <v>6545</v>
      </c>
      <c r="G6629" s="85" t="s">
        <v>18856</v>
      </c>
      <c r="H6629" s="85" t="s">
        <v>5730</v>
      </c>
      <c r="I6629" s="85" t="s">
        <v>6546</v>
      </c>
      <c r="J6629" s="84">
        <v>80</v>
      </c>
      <c r="K6629" s="84">
        <v>0</v>
      </c>
      <c r="L6629" s="82">
        <v>192904</v>
      </c>
      <c r="M6629" s="82">
        <v>0</v>
      </c>
      <c r="N6629" s="82">
        <v>2411.3000000000002</v>
      </c>
      <c r="O6629" s="86" t="s">
        <v>17552</v>
      </c>
      <c r="P6629" s="82">
        <v>9185.92</v>
      </c>
      <c r="Q6629" s="82">
        <v>0</v>
      </c>
      <c r="R6629" s="2">
        <f t="shared" si="206"/>
        <v>192904</v>
      </c>
      <c r="S6629" s="2">
        <f t="shared" si="207"/>
        <v>2411.3000000000002</v>
      </c>
    </row>
    <row r="6630" spans="1:19" x14ac:dyDescent="0.25">
      <c r="A6630" s="85" t="s">
        <v>17741</v>
      </c>
      <c r="B6630" s="85" t="s">
        <v>6469</v>
      </c>
      <c r="C6630" s="85" t="s">
        <v>6470</v>
      </c>
      <c r="D6630" s="85">
        <v>1001</v>
      </c>
      <c r="E6630" s="85">
        <v>1</v>
      </c>
      <c r="F6630" s="85" t="s">
        <v>6545</v>
      </c>
      <c r="G6630" s="85" t="s">
        <v>18856</v>
      </c>
      <c r="H6630" s="85" t="s">
        <v>5731</v>
      </c>
      <c r="I6630" s="85" t="s">
        <v>6543</v>
      </c>
      <c r="J6630" s="84">
        <v>70</v>
      </c>
      <c r="K6630" s="84">
        <v>0</v>
      </c>
      <c r="L6630" s="82">
        <v>167142</v>
      </c>
      <c r="M6630" s="82">
        <v>0</v>
      </c>
      <c r="N6630" s="82">
        <v>2387.7399999999998</v>
      </c>
      <c r="O6630" s="86" t="s">
        <v>17552</v>
      </c>
      <c r="P6630" s="82">
        <v>7959.14</v>
      </c>
      <c r="Q6630" s="82">
        <v>0</v>
      </c>
      <c r="R6630" s="2">
        <f t="shared" si="206"/>
        <v>167142</v>
      </c>
      <c r="S6630" s="2">
        <f t="shared" si="207"/>
        <v>2387.7428571428572</v>
      </c>
    </row>
    <row r="6631" spans="1:19" x14ac:dyDescent="0.25">
      <c r="A6631" s="85" t="s">
        <v>17741</v>
      </c>
      <c r="B6631" s="85" t="s">
        <v>6469</v>
      </c>
      <c r="C6631" s="85" t="s">
        <v>6470</v>
      </c>
      <c r="D6631" s="85">
        <v>1001</v>
      </c>
      <c r="E6631" s="85">
        <v>1</v>
      </c>
      <c r="F6631" s="85" t="s">
        <v>6538</v>
      </c>
      <c r="G6631" s="85" t="s">
        <v>6537</v>
      </c>
      <c r="H6631" s="85" t="s">
        <v>18864</v>
      </c>
      <c r="I6631" s="85" t="s">
        <v>18865</v>
      </c>
      <c r="J6631" s="84">
        <v>0</v>
      </c>
      <c r="K6631" s="84">
        <v>386</v>
      </c>
      <c r="L6631" s="82">
        <v>1014940</v>
      </c>
      <c r="M6631" s="82">
        <v>1014940</v>
      </c>
      <c r="N6631" s="82">
        <v>2629.38</v>
      </c>
      <c r="O6631" s="86" t="s">
        <v>17554</v>
      </c>
      <c r="P6631" s="82">
        <v>-15908.47</v>
      </c>
      <c r="Q6631" s="82">
        <v>0</v>
      </c>
      <c r="R6631" s="2">
        <f t="shared" si="206"/>
        <v>0</v>
      </c>
      <c r="S6631" s="2" t="e">
        <f t="shared" si="207"/>
        <v>#DIV/0!</v>
      </c>
    </row>
    <row r="6632" spans="1:19" x14ac:dyDescent="0.25">
      <c r="A6632" s="85" t="s">
        <v>17741</v>
      </c>
      <c r="B6632" s="85" t="s">
        <v>6469</v>
      </c>
      <c r="C6632" s="85" t="s">
        <v>6470</v>
      </c>
      <c r="D6632" s="85">
        <v>1001</v>
      </c>
      <c r="E6632" s="85">
        <v>1</v>
      </c>
      <c r="F6632" s="85" t="s">
        <v>6538</v>
      </c>
      <c r="G6632" s="85" t="s">
        <v>6537</v>
      </c>
      <c r="H6632" s="85" t="s">
        <v>5732</v>
      </c>
      <c r="I6632" s="85" t="s">
        <v>6542</v>
      </c>
      <c r="J6632" s="84">
        <v>41</v>
      </c>
      <c r="K6632" s="84">
        <v>0</v>
      </c>
      <c r="L6632" s="82">
        <v>61223</v>
      </c>
      <c r="M6632" s="82">
        <v>0</v>
      </c>
      <c r="N6632" s="82">
        <v>1493.24</v>
      </c>
      <c r="O6632" s="86" t="s">
        <v>17554</v>
      </c>
      <c r="P6632" s="82">
        <v>-959.62</v>
      </c>
      <c r="Q6632" s="82">
        <v>0</v>
      </c>
      <c r="R6632" s="2">
        <f t="shared" si="206"/>
        <v>61223</v>
      </c>
      <c r="S6632" s="2">
        <f t="shared" si="207"/>
        <v>1493.2439024390244</v>
      </c>
    </row>
    <row r="6633" spans="1:19" x14ac:dyDescent="0.25">
      <c r="A6633" s="85" t="s">
        <v>17741</v>
      </c>
      <c r="B6633" s="85" t="s">
        <v>6469</v>
      </c>
      <c r="C6633" s="85" t="s">
        <v>6470</v>
      </c>
      <c r="D6633" s="85">
        <v>1001</v>
      </c>
      <c r="E6633" s="85">
        <v>1</v>
      </c>
      <c r="F6633" s="85" t="s">
        <v>6538</v>
      </c>
      <c r="G6633" s="85" t="s">
        <v>6537</v>
      </c>
      <c r="H6633" s="85" t="s">
        <v>5733</v>
      </c>
      <c r="I6633" s="85" t="s">
        <v>6541</v>
      </c>
      <c r="J6633" s="84">
        <v>47</v>
      </c>
      <c r="K6633" s="84">
        <v>0</v>
      </c>
      <c r="L6633" s="82">
        <v>60174</v>
      </c>
      <c r="M6633" s="82">
        <v>0</v>
      </c>
      <c r="N6633" s="82">
        <v>1280.3</v>
      </c>
      <c r="O6633" s="86" t="s">
        <v>17554</v>
      </c>
      <c r="P6633" s="82">
        <v>-943.18</v>
      </c>
      <c r="Q6633" s="82">
        <v>0</v>
      </c>
      <c r="R6633" s="2">
        <f t="shared" si="206"/>
        <v>60174</v>
      </c>
      <c r="S6633" s="2">
        <f t="shared" si="207"/>
        <v>1280.2978723404256</v>
      </c>
    </row>
    <row r="6634" spans="1:19" x14ac:dyDescent="0.25">
      <c r="A6634" s="85" t="s">
        <v>17741</v>
      </c>
      <c r="B6634" s="85" t="s">
        <v>6469</v>
      </c>
      <c r="C6634" s="85" t="s">
        <v>6470</v>
      </c>
      <c r="D6634" s="85">
        <v>1001</v>
      </c>
      <c r="E6634" s="85">
        <v>1</v>
      </c>
      <c r="F6634" s="85" t="s">
        <v>6538</v>
      </c>
      <c r="G6634" s="85" t="s">
        <v>6537</v>
      </c>
      <c r="H6634" s="85" t="s">
        <v>5734</v>
      </c>
      <c r="I6634" s="85" t="s">
        <v>6540</v>
      </c>
      <c r="J6634" s="84">
        <v>54</v>
      </c>
      <c r="K6634" s="84">
        <v>0</v>
      </c>
      <c r="L6634" s="82">
        <v>80776</v>
      </c>
      <c r="M6634" s="82">
        <v>0</v>
      </c>
      <c r="N6634" s="82">
        <v>1495.85</v>
      </c>
      <c r="O6634" s="86" t="s">
        <v>17554</v>
      </c>
      <c r="P6634" s="82">
        <v>-1266.0999999999999</v>
      </c>
      <c r="Q6634" s="82">
        <v>0</v>
      </c>
      <c r="R6634" s="2">
        <f t="shared" si="206"/>
        <v>80776</v>
      </c>
      <c r="S6634" s="2">
        <f t="shared" si="207"/>
        <v>1495.851851851852</v>
      </c>
    </row>
    <row r="6635" spans="1:19" x14ac:dyDescent="0.25">
      <c r="A6635" s="85" t="s">
        <v>17741</v>
      </c>
      <c r="B6635" s="85" t="s">
        <v>6469</v>
      </c>
      <c r="C6635" s="85" t="s">
        <v>6470</v>
      </c>
      <c r="D6635" s="85">
        <v>1001</v>
      </c>
      <c r="E6635" s="85">
        <v>1</v>
      </c>
      <c r="F6635" s="85" t="s">
        <v>6538</v>
      </c>
      <c r="G6635" s="85" t="s">
        <v>6537</v>
      </c>
      <c r="H6635" s="85" t="s">
        <v>5735</v>
      </c>
      <c r="I6635" s="85" t="s">
        <v>6539</v>
      </c>
      <c r="J6635" s="84">
        <v>24</v>
      </c>
      <c r="K6635" s="84">
        <v>0</v>
      </c>
      <c r="L6635" s="82">
        <v>32802</v>
      </c>
      <c r="M6635" s="82">
        <v>0</v>
      </c>
      <c r="N6635" s="82">
        <v>1366.75</v>
      </c>
      <c r="O6635" s="86" t="s">
        <v>17554</v>
      </c>
      <c r="P6635" s="82">
        <v>-514.15</v>
      </c>
      <c r="Q6635" s="82">
        <v>0</v>
      </c>
      <c r="R6635" s="2">
        <f t="shared" si="206"/>
        <v>32802</v>
      </c>
      <c r="S6635" s="2">
        <f t="shared" si="207"/>
        <v>1366.75</v>
      </c>
    </row>
    <row r="6636" spans="1:19" x14ac:dyDescent="0.25">
      <c r="A6636" s="85" t="s">
        <v>17741</v>
      </c>
      <c r="B6636" s="85" t="s">
        <v>6469</v>
      </c>
      <c r="C6636" s="85" t="s">
        <v>6470</v>
      </c>
      <c r="D6636" s="85">
        <v>1001</v>
      </c>
      <c r="E6636" s="85">
        <v>1</v>
      </c>
      <c r="F6636" s="85" t="s">
        <v>6538</v>
      </c>
      <c r="G6636" s="85" t="s">
        <v>6537</v>
      </c>
      <c r="H6636" s="85" t="s">
        <v>5736</v>
      </c>
      <c r="I6636" s="85" t="s">
        <v>6536</v>
      </c>
      <c r="J6636" s="84">
        <v>15</v>
      </c>
      <c r="K6636" s="84">
        <v>0</v>
      </c>
      <c r="L6636" s="82">
        <v>23331</v>
      </c>
      <c r="M6636" s="82">
        <v>0</v>
      </c>
      <c r="N6636" s="82">
        <v>1555.4</v>
      </c>
      <c r="O6636" s="86" t="s">
        <v>17554</v>
      </c>
      <c r="P6636" s="82">
        <v>-365.69</v>
      </c>
      <c r="Q6636" s="82">
        <v>0</v>
      </c>
      <c r="R6636" s="2">
        <f t="shared" si="206"/>
        <v>23331</v>
      </c>
      <c r="S6636" s="2">
        <f t="shared" si="207"/>
        <v>1555.4</v>
      </c>
    </row>
    <row r="6637" spans="1:19" x14ac:dyDescent="0.25">
      <c r="A6637" s="85" t="s">
        <v>17741</v>
      </c>
      <c r="B6637" s="85" t="s">
        <v>6469</v>
      </c>
      <c r="C6637" s="85" t="s">
        <v>6470</v>
      </c>
      <c r="D6637" s="85">
        <v>1001</v>
      </c>
      <c r="E6637" s="85">
        <v>1</v>
      </c>
      <c r="F6637" s="85" t="s">
        <v>6538</v>
      </c>
      <c r="G6637" s="85" t="s">
        <v>6537</v>
      </c>
      <c r="H6637" s="85" t="s">
        <v>17910</v>
      </c>
      <c r="I6637" s="85" t="s">
        <v>18004</v>
      </c>
      <c r="J6637" s="84">
        <v>11</v>
      </c>
      <c r="K6637" s="84">
        <v>0</v>
      </c>
      <c r="L6637" s="82">
        <v>11787</v>
      </c>
      <c r="M6637" s="82">
        <v>0</v>
      </c>
      <c r="N6637" s="82">
        <v>1071.55</v>
      </c>
      <c r="O6637" s="86" t="s">
        <v>17554</v>
      </c>
      <c r="P6637" s="82">
        <v>-184.76</v>
      </c>
      <c r="Q6637" s="82">
        <v>0</v>
      </c>
      <c r="R6637" s="2">
        <f t="shared" si="206"/>
        <v>11787</v>
      </c>
      <c r="S6637" s="2">
        <f t="shared" si="207"/>
        <v>1071.5454545454545</v>
      </c>
    </row>
    <row r="6638" spans="1:19" x14ac:dyDescent="0.25">
      <c r="A6638" s="85" t="s">
        <v>17741</v>
      </c>
      <c r="B6638" s="85" t="s">
        <v>6469</v>
      </c>
      <c r="C6638" s="85" t="s">
        <v>6470</v>
      </c>
      <c r="D6638" s="85">
        <v>1001</v>
      </c>
      <c r="E6638" s="85">
        <v>1</v>
      </c>
      <c r="F6638" s="85" t="s">
        <v>6538</v>
      </c>
      <c r="G6638" s="85" t="s">
        <v>6537</v>
      </c>
      <c r="H6638" s="85" t="s">
        <v>18200</v>
      </c>
      <c r="I6638" s="85" t="s">
        <v>18223</v>
      </c>
      <c r="J6638" s="84">
        <v>8</v>
      </c>
      <c r="K6638" s="84">
        <v>0</v>
      </c>
      <c r="L6638" s="82">
        <v>9873</v>
      </c>
      <c r="M6638" s="82">
        <v>0</v>
      </c>
      <c r="N6638" s="82">
        <v>1234.1199999999999</v>
      </c>
      <c r="O6638" s="86" t="s">
        <v>17554</v>
      </c>
      <c r="P6638" s="82">
        <v>-154.74</v>
      </c>
      <c r="Q6638" s="82">
        <v>0</v>
      </c>
      <c r="R6638" s="2">
        <f t="shared" si="206"/>
        <v>9873</v>
      </c>
      <c r="S6638" s="2">
        <f t="shared" si="207"/>
        <v>1234.125</v>
      </c>
    </row>
    <row r="6639" spans="1:19" x14ac:dyDescent="0.25">
      <c r="A6639" s="85" t="s">
        <v>17741</v>
      </c>
      <c r="B6639" s="85" t="s">
        <v>6469</v>
      </c>
      <c r="C6639" s="85" t="s">
        <v>6470</v>
      </c>
      <c r="D6639" s="85">
        <v>1001</v>
      </c>
      <c r="E6639" s="85">
        <v>1</v>
      </c>
      <c r="F6639" s="85" t="s">
        <v>6538</v>
      </c>
      <c r="G6639" s="85" t="s">
        <v>6537</v>
      </c>
      <c r="H6639" s="85" t="s">
        <v>18201</v>
      </c>
      <c r="I6639" s="85" t="s">
        <v>18224</v>
      </c>
      <c r="J6639" s="84">
        <v>6</v>
      </c>
      <c r="K6639" s="84">
        <v>0</v>
      </c>
      <c r="L6639" s="82">
        <v>8680</v>
      </c>
      <c r="M6639" s="82">
        <v>0</v>
      </c>
      <c r="N6639" s="82">
        <v>1446.67</v>
      </c>
      <c r="O6639" s="86" t="s">
        <v>17554</v>
      </c>
      <c r="P6639" s="82">
        <v>-136.04</v>
      </c>
      <c r="Q6639" s="82">
        <v>0</v>
      </c>
      <c r="R6639" s="2">
        <f t="shared" si="206"/>
        <v>8680</v>
      </c>
      <c r="S6639" s="2">
        <f t="shared" si="207"/>
        <v>1446.6666666666667</v>
      </c>
    </row>
    <row r="6640" spans="1:19" x14ac:dyDescent="0.25">
      <c r="A6640" s="85" t="s">
        <v>17741</v>
      </c>
      <c r="B6640" s="85" t="s">
        <v>6469</v>
      </c>
      <c r="C6640" s="85" t="s">
        <v>6470</v>
      </c>
      <c r="D6640" s="85">
        <v>1001</v>
      </c>
      <c r="E6640" s="85">
        <v>1</v>
      </c>
      <c r="F6640" s="85" t="s">
        <v>6534</v>
      </c>
      <c r="G6640" s="85" t="s">
        <v>6533</v>
      </c>
      <c r="H6640" s="85" t="s">
        <v>5737</v>
      </c>
      <c r="I6640" s="85" t="s">
        <v>6535</v>
      </c>
      <c r="J6640" s="84">
        <v>67</v>
      </c>
      <c r="K6640" s="84">
        <v>33</v>
      </c>
      <c r="L6640" s="82">
        <v>264048</v>
      </c>
      <c r="M6640" s="82">
        <v>87136</v>
      </c>
      <c r="N6640" s="82">
        <v>2640.48</v>
      </c>
      <c r="O6640" s="86" t="s">
        <v>17552</v>
      </c>
      <c r="P6640" s="82">
        <v>12573.72</v>
      </c>
      <c r="Q6640" s="82">
        <v>0</v>
      </c>
      <c r="R6640" s="2">
        <f t="shared" si="206"/>
        <v>176912</v>
      </c>
      <c r="S6640" s="2">
        <f t="shared" si="207"/>
        <v>2640.4776119402986</v>
      </c>
    </row>
    <row r="6641" spans="1:19" x14ac:dyDescent="0.25">
      <c r="A6641" s="85" t="s">
        <v>17741</v>
      </c>
      <c r="B6641" s="85" t="s">
        <v>6469</v>
      </c>
      <c r="C6641" s="85" t="s">
        <v>6470</v>
      </c>
      <c r="D6641" s="85">
        <v>1001</v>
      </c>
      <c r="E6641" s="85">
        <v>1</v>
      </c>
      <c r="F6641" s="85" t="s">
        <v>6534</v>
      </c>
      <c r="G6641" s="85" t="s">
        <v>6533</v>
      </c>
      <c r="H6641" s="85" t="s">
        <v>5738</v>
      </c>
      <c r="I6641" s="85" t="s">
        <v>6532</v>
      </c>
      <c r="J6641" s="84">
        <v>170</v>
      </c>
      <c r="K6641" s="84">
        <v>0</v>
      </c>
      <c r="L6641" s="82">
        <v>382783</v>
      </c>
      <c r="M6641" s="82">
        <v>0</v>
      </c>
      <c r="N6641" s="82">
        <v>2251.66</v>
      </c>
      <c r="O6641" s="86" t="s">
        <v>17552</v>
      </c>
      <c r="P6641" s="82">
        <v>18227.740000000002</v>
      </c>
      <c r="Q6641" s="82">
        <v>0</v>
      </c>
      <c r="R6641" s="2">
        <f t="shared" si="206"/>
        <v>382783</v>
      </c>
      <c r="S6641" s="2">
        <f t="shared" si="207"/>
        <v>2251.6647058823528</v>
      </c>
    </row>
    <row r="6642" spans="1:19" x14ac:dyDescent="0.25">
      <c r="A6642" s="85" t="s">
        <v>17741</v>
      </c>
      <c r="B6642" s="85" t="s">
        <v>6469</v>
      </c>
      <c r="C6642" s="85" t="s">
        <v>6470</v>
      </c>
      <c r="D6642" s="85">
        <v>1001</v>
      </c>
      <c r="E6642" s="85">
        <v>1</v>
      </c>
      <c r="F6642" s="85" t="s">
        <v>6529</v>
      </c>
      <c r="G6642" s="85" t="s">
        <v>6528</v>
      </c>
      <c r="H6642" s="85" t="s">
        <v>5739</v>
      </c>
      <c r="I6642" s="85" t="s">
        <v>6129</v>
      </c>
      <c r="J6642" s="84">
        <v>1</v>
      </c>
      <c r="K6642" s="84">
        <v>0</v>
      </c>
      <c r="L6642" s="82">
        <v>3060</v>
      </c>
      <c r="M6642" s="82">
        <v>0</v>
      </c>
      <c r="N6642" s="82">
        <v>3060</v>
      </c>
      <c r="O6642" s="86" t="s">
        <v>17552</v>
      </c>
      <c r="P6642" s="82">
        <v>145.74</v>
      </c>
      <c r="Q6642" s="82">
        <v>0</v>
      </c>
      <c r="R6642" s="2">
        <f t="shared" si="206"/>
        <v>3060</v>
      </c>
      <c r="S6642" s="2">
        <f t="shared" si="207"/>
        <v>3060</v>
      </c>
    </row>
    <row r="6643" spans="1:19" x14ac:dyDescent="0.25">
      <c r="A6643" s="85" t="s">
        <v>17741</v>
      </c>
      <c r="B6643" s="85" t="s">
        <v>6469</v>
      </c>
      <c r="C6643" s="85" t="s">
        <v>6470</v>
      </c>
      <c r="D6643" s="85">
        <v>1001</v>
      </c>
      <c r="E6643" s="85">
        <v>1</v>
      </c>
      <c r="F6643" s="85" t="s">
        <v>6529</v>
      </c>
      <c r="G6643" s="85" t="s">
        <v>6528</v>
      </c>
      <c r="H6643" s="85" t="s">
        <v>5740</v>
      </c>
      <c r="I6643" s="85" t="s">
        <v>6531</v>
      </c>
      <c r="J6643" s="84">
        <v>4</v>
      </c>
      <c r="K6643" s="84">
        <v>0</v>
      </c>
      <c r="L6643" s="82">
        <v>11153</v>
      </c>
      <c r="M6643" s="82">
        <v>0</v>
      </c>
      <c r="N6643" s="82">
        <v>2788.25</v>
      </c>
      <c r="O6643" s="86" t="s">
        <v>17552</v>
      </c>
      <c r="P6643" s="82">
        <v>531.11</v>
      </c>
      <c r="Q6643" s="82">
        <v>0</v>
      </c>
      <c r="R6643" s="2">
        <f t="shared" si="206"/>
        <v>11153</v>
      </c>
      <c r="S6643" s="2">
        <f t="shared" si="207"/>
        <v>2788.25</v>
      </c>
    </row>
    <row r="6644" spans="1:19" x14ac:dyDescent="0.25">
      <c r="A6644" s="85" t="s">
        <v>17741</v>
      </c>
      <c r="B6644" s="85" t="s">
        <v>6469</v>
      </c>
      <c r="C6644" s="85" t="s">
        <v>6470</v>
      </c>
      <c r="D6644" s="85">
        <v>1001</v>
      </c>
      <c r="E6644" s="85">
        <v>1</v>
      </c>
      <c r="F6644" s="85" t="s">
        <v>6526</v>
      </c>
      <c r="G6644" s="85" t="s">
        <v>6525</v>
      </c>
      <c r="H6644" s="85" t="s">
        <v>5742</v>
      </c>
      <c r="I6644" s="85" t="s">
        <v>6527</v>
      </c>
      <c r="J6644" s="84">
        <v>244</v>
      </c>
      <c r="K6644" s="84">
        <v>0</v>
      </c>
      <c r="L6644" s="82">
        <v>637136</v>
      </c>
      <c r="M6644" s="82">
        <v>0</v>
      </c>
      <c r="N6644" s="82">
        <v>2611.21</v>
      </c>
      <c r="O6644" s="86" t="s">
        <v>17552</v>
      </c>
      <c r="P6644" s="82">
        <v>30339.8</v>
      </c>
      <c r="Q6644" s="82">
        <v>0</v>
      </c>
      <c r="R6644" s="2">
        <f t="shared" si="206"/>
        <v>637136</v>
      </c>
      <c r="S6644" s="2">
        <f t="shared" si="207"/>
        <v>2611.2131147540986</v>
      </c>
    </row>
    <row r="6645" spans="1:19" x14ac:dyDescent="0.25">
      <c r="A6645" s="85" t="s">
        <v>17741</v>
      </c>
      <c r="B6645" s="85" t="s">
        <v>6469</v>
      </c>
      <c r="C6645" s="85" t="s">
        <v>6470</v>
      </c>
      <c r="D6645" s="85">
        <v>1001</v>
      </c>
      <c r="E6645" s="85">
        <v>1</v>
      </c>
      <c r="F6645" s="85" t="s">
        <v>6526</v>
      </c>
      <c r="G6645" s="85" t="s">
        <v>6525</v>
      </c>
      <c r="H6645" s="85" t="s">
        <v>5743</v>
      </c>
      <c r="I6645" s="85" t="s">
        <v>6524</v>
      </c>
      <c r="J6645" s="84">
        <v>23</v>
      </c>
      <c r="K6645" s="84">
        <v>21</v>
      </c>
      <c r="L6645" s="82">
        <v>80952</v>
      </c>
      <c r="M6645" s="82">
        <v>38636</v>
      </c>
      <c r="N6645" s="82">
        <v>1839.82</v>
      </c>
      <c r="O6645" s="86" t="s">
        <v>17552</v>
      </c>
      <c r="P6645" s="82">
        <v>3854.84</v>
      </c>
      <c r="Q6645" s="82">
        <v>0</v>
      </c>
      <c r="R6645" s="2">
        <f t="shared" si="206"/>
        <v>42316</v>
      </c>
      <c r="S6645" s="2">
        <f t="shared" si="207"/>
        <v>1839.8260869565217</v>
      </c>
    </row>
    <row r="6646" spans="1:19" x14ac:dyDescent="0.25">
      <c r="A6646" s="85" t="s">
        <v>17741</v>
      </c>
      <c r="B6646" s="85" t="s">
        <v>6522</v>
      </c>
      <c r="C6646" s="85" t="s">
        <v>6523</v>
      </c>
      <c r="D6646" s="85">
        <v>1016</v>
      </c>
      <c r="E6646" s="85">
        <v>16</v>
      </c>
      <c r="F6646" s="85" t="s">
        <v>18867</v>
      </c>
      <c r="G6646" s="85" t="s">
        <v>18868</v>
      </c>
      <c r="H6646" s="85" t="s">
        <v>18869</v>
      </c>
      <c r="I6646" s="85" t="s">
        <v>18870</v>
      </c>
      <c r="J6646" s="84">
        <v>0</v>
      </c>
      <c r="K6646" s="84">
        <v>90</v>
      </c>
      <c r="L6646" s="82">
        <v>231334</v>
      </c>
      <c r="M6646" s="82">
        <v>231334</v>
      </c>
      <c r="N6646" s="82">
        <v>2570.38</v>
      </c>
      <c r="O6646" s="86" t="s">
        <v>17552</v>
      </c>
      <c r="P6646" s="82">
        <v>11015.92</v>
      </c>
      <c r="Q6646" s="82">
        <v>0</v>
      </c>
      <c r="R6646" s="2">
        <f t="shared" si="206"/>
        <v>0</v>
      </c>
      <c r="S6646" s="2" t="e">
        <f t="shared" si="207"/>
        <v>#DIV/0!</v>
      </c>
    </row>
    <row r="6647" spans="1:19" x14ac:dyDescent="0.25">
      <c r="A6647" s="85" t="s">
        <v>17741</v>
      </c>
      <c r="B6647" s="85" t="s">
        <v>6522</v>
      </c>
      <c r="C6647" s="85" t="s">
        <v>6523</v>
      </c>
      <c r="D6647" s="85">
        <v>1016</v>
      </c>
      <c r="E6647" s="85">
        <v>16</v>
      </c>
      <c r="F6647" s="85" t="s">
        <v>18867</v>
      </c>
      <c r="G6647" s="85" t="s">
        <v>18868</v>
      </c>
      <c r="H6647" s="85" t="s">
        <v>18871</v>
      </c>
      <c r="I6647" s="85" t="s">
        <v>18872</v>
      </c>
      <c r="J6647" s="84">
        <v>0</v>
      </c>
      <c r="K6647" s="84">
        <v>65</v>
      </c>
      <c r="L6647" s="82">
        <v>143604</v>
      </c>
      <c r="M6647" s="82">
        <v>143604</v>
      </c>
      <c r="N6647" s="82">
        <v>2209.29</v>
      </c>
      <c r="O6647" s="86" t="s">
        <v>17552</v>
      </c>
      <c r="P6647" s="82">
        <v>6838.31</v>
      </c>
      <c r="Q6647" s="82">
        <v>0</v>
      </c>
      <c r="R6647" s="2">
        <f t="shared" si="206"/>
        <v>0</v>
      </c>
      <c r="S6647" s="2" t="e">
        <f t="shared" si="207"/>
        <v>#DIV/0!</v>
      </c>
    </row>
    <row r="6648" spans="1:19" x14ac:dyDescent="0.25">
      <c r="A6648" s="85" t="s">
        <v>17741</v>
      </c>
      <c r="B6648" s="85" t="s">
        <v>6522</v>
      </c>
      <c r="C6648" s="85" t="s">
        <v>6523</v>
      </c>
      <c r="D6648" s="85">
        <v>1016</v>
      </c>
      <c r="E6648" s="85">
        <v>16</v>
      </c>
      <c r="F6648" s="85" t="s">
        <v>18867</v>
      </c>
      <c r="G6648" s="85" t="s">
        <v>18868</v>
      </c>
      <c r="H6648" s="85" t="s">
        <v>18873</v>
      </c>
      <c r="I6648" s="85" t="s">
        <v>18874</v>
      </c>
      <c r="J6648" s="84">
        <v>0</v>
      </c>
      <c r="K6648" s="84">
        <v>100</v>
      </c>
      <c r="L6648" s="82">
        <v>213136</v>
      </c>
      <c r="M6648" s="82">
        <v>213136</v>
      </c>
      <c r="N6648" s="82">
        <v>2131.36</v>
      </c>
      <c r="O6648" s="86" t="s">
        <v>17552</v>
      </c>
      <c r="P6648" s="82">
        <v>10149.32</v>
      </c>
      <c r="Q6648" s="82">
        <v>0</v>
      </c>
      <c r="R6648" s="2">
        <f t="shared" si="206"/>
        <v>0</v>
      </c>
      <c r="S6648" s="2" t="e">
        <f t="shared" si="207"/>
        <v>#DIV/0!</v>
      </c>
    </row>
    <row r="6649" spans="1:19" x14ac:dyDescent="0.25">
      <c r="A6649" s="85" t="s">
        <v>17741</v>
      </c>
      <c r="B6649" s="85" t="s">
        <v>6522</v>
      </c>
      <c r="C6649" s="85" t="s">
        <v>6523</v>
      </c>
      <c r="D6649" s="85">
        <v>1016</v>
      </c>
      <c r="E6649" s="85">
        <v>16</v>
      </c>
      <c r="F6649" s="85" t="s">
        <v>18867</v>
      </c>
      <c r="G6649" s="85" t="s">
        <v>18868</v>
      </c>
      <c r="H6649" s="85" t="s">
        <v>18911</v>
      </c>
      <c r="I6649" s="85" t="s">
        <v>18912</v>
      </c>
      <c r="J6649" s="84">
        <v>28</v>
      </c>
      <c r="K6649" s="84">
        <v>0</v>
      </c>
      <c r="L6649" s="82">
        <v>31515</v>
      </c>
      <c r="M6649" s="82">
        <v>0</v>
      </c>
      <c r="N6649" s="82">
        <v>1125.54</v>
      </c>
      <c r="O6649" s="86" t="s">
        <v>17552</v>
      </c>
      <c r="P6649" s="82">
        <v>1500.69</v>
      </c>
      <c r="Q6649" s="82">
        <v>0</v>
      </c>
      <c r="R6649" s="2">
        <f t="shared" si="206"/>
        <v>31515</v>
      </c>
      <c r="S6649" s="2">
        <f t="shared" si="207"/>
        <v>1125.5357142857142</v>
      </c>
    </row>
    <row r="6650" spans="1:19" x14ac:dyDescent="0.25">
      <c r="A6650" s="85" t="s">
        <v>17741</v>
      </c>
      <c r="B6650" s="85" t="s">
        <v>6469</v>
      </c>
      <c r="C6650" s="85" t="s">
        <v>6470</v>
      </c>
      <c r="D6650" s="85">
        <v>1001</v>
      </c>
      <c r="E6650" s="85">
        <v>1</v>
      </c>
      <c r="F6650" s="85" t="s">
        <v>6521</v>
      </c>
      <c r="G6650" s="85" t="s">
        <v>6520</v>
      </c>
      <c r="H6650" s="85" t="s">
        <v>5744</v>
      </c>
      <c r="I6650" s="85" t="s">
        <v>6129</v>
      </c>
      <c r="J6650" s="84">
        <v>111</v>
      </c>
      <c r="K6650" s="84">
        <v>0</v>
      </c>
      <c r="L6650" s="82">
        <v>330656</v>
      </c>
      <c r="M6650" s="82">
        <v>0</v>
      </c>
      <c r="N6650" s="82">
        <v>2978.88</v>
      </c>
      <c r="O6650" s="86" t="s">
        <v>17554</v>
      </c>
      <c r="P6650" s="82">
        <v>-5182.8</v>
      </c>
      <c r="Q6650" s="82">
        <v>0</v>
      </c>
      <c r="R6650" s="2">
        <f t="shared" si="206"/>
        <v>330656</v>
      </c>
      <c r="S6650" s="2">
        <f t="shared" si="207"/>
        <v>2978.8828828828828</v>
      </c>
    </row>
    <row r="6651" spans="1:19" x14ac:dyDescent="0.25">
      <c r="A6651" s="85" t="s">
        <v>17741</v>
      </c>
      <c r="B6651" s="85" t="s">
        <v>6469</v>
      </c>
      <c r="C6651" s="85" t="s">
        <v>6470</v>
      </c>
      <c r="D6651" s="85">
        <v>1001</v>
      </c>
      <c r="E6651" s="85">
        <v>1</v>
      </c>
      <c r="F6651" s="85" t="s">
        <v>6516</v>
      </c>
      <c r="G6651" s="85" t="s">
        <v>6515</v>
      </c>
      <c r="H6651" s="85" t="s">
        <v>18866</v>
      </c>
      <c r="I6651" s="85" t="s">
        <v>6519</v>
      </c>
      <c r="J6651" s="84">
        <v>0</v>
      </c>
      <c r="K6651" s="84">
        <v>38</v>
      </c>
      <c r="L6651" s="82">
        <v>100331</v>
      </c>
      <c r="M6651" s="82">
        <v>100331</v>
      </c>
      <c r="N6651" s="82">
        <v>2640.29</v>
      </c>
      <c r="O6651" s="86" t="s">
        <v>17554</v>
      </c>
      <c r="P6651" s="82">
        <v>-1572.63</v>
      </c>
      <c r="Q6651" s="82">
        <v>0</v>
      </c>
      <c r="R6651" s="2">
        <f t="shared" si="206"/>
        <v>0</v>
      </c>
      <c r="S6651" s="2" t="e">
        <f t="shared" si="207"/>
        <v>#DIV/0!</v>
      </c>
    </row>
    <row r="6652" spans="1:19" x14ac:dyDescent="0.25">
      <c r="A6652" s="85" t="s">
        <v>17741</v>
      </c>
      <c r="B6652" s="85" t="s">
        <v>6469</v>
      </c>
      <c r="C6652" s="85" t="s">
        <v>6470</v>
      </c>
      <c r="D6652" s="85">
        <v>1001</v>
      </c>
      <c r="E6652" s="85">
        <v>1</v>
      </c>
      <c r="F6652" s="85" t="s">
        <v>6516</v>
      </c>
      <c r="G6652" s="85" t="s">
        <v>6515</v>
      </c>
      <c r="H6652" s="85" t="s">
        <v>5745</v>
      </c>
      <c r="I6652" s="85" t="s">
        <v>6518</v>
      </c>
      <c r="J6652" s="84">
        <v>0</v>
      </c>
      <c r="K6652" s="84">
        <v>15</v>
      </c>
      <c r="L6652" s="82">
        <v>35533</v>
      </c>
      <c r="M6652" s="82">
        <v>35533</v>
      </c>
      <c r="N6652" s="82">
        <v>2368.87</v>
      </c>
      <c r="O6652" s="86" t="s">
        <v>17554</v>
      </c>
      <c r="P6652" s="82">
        <v>-556.95000000000005</v>
      </c>
      <c r="Q6652" s="82">
        <v>0</v>
      </c>
      <c r="R6652" s="2">
        <f t="shared" si="206"/>
        <v>0</v>
      </c>
      <c r="S6652" s="2" t="e">
        <f t="shared" si="207"/>
        <v>#DIV/0!</v>
      </c>
    </row>
    <row r="6653" spans="1:19" x14ac:dyDescent="0.25">
      <c r="A6653" s="85" t="s">
        <v>17741</v>
      </c>
      <c r="B6653" s="85" t="s">
        <v>6469</v>
      </c>
      <c r="C6653" s="85" t="s">
        <v>6470</v>
      </c>
      <c r="D6653" s="85">
        <v>1001</v>
      </c>
      <c r="E6653" s="85">
        <v>1</v>
      </c>
      <c r="F6653" s="85" t="s">
        <v>6516</v>
      </c>
      <c r="G6653" s="85" t="s">
        <v>6515</v>
      </c>
      <c r="H6653" s="85" t="s">
        <v>5746</v>
      </c>
      <c r="I6653" s="85" t="s">
        <v>6517</v>
      </c>
      <c r="J6653" s="84">
        <v>0</v>
      </c>
      <c r="K6653" s="84">
        <v>12</v>
      </c>
      <c r="L6653" s="82">
        <v>28289</v>
      </c>
      <c r="M6653" s="82">
        <v>28289</v>
      </c>
      <c r="N6653" s="82">
        <v>2357.42</v>
      </c>
      <c r="O6653" s="86" t="s">
        <v>17554</v>
      </c>
      <c r="P6653" s="82">
        <v>-443.42</v>
      </c>
      <c r="Q6653" s="82">
        <v>0</v>
      </c>
      <c r="R6653" s="2">
        <f t="shared" si="206"/>
        <v>0</v>
      </c>
      <c r="S6653" s="2" t="e">
        <f t="shared" si="207"/>
        <v>#DIV/0!</v>
      </c>
    </row>
    <row r="6654" spans="1:19" x14ac:dyDescent="0.25">
      <c r="A6654" s="85" t="s">
        <v>17741</v>
      </c>
      <c r="B6654" s="85" t="s">
        <v>6469</v>
      </c>
      <c r="C6654" s="85" t="s">
        <v>6470</v>
      </c>
      <c r="D6654" s="85">
        <v>1001</v>
      </c>
      <c r="E6654" s="85">
        <v>1</v>
      </c>
      <c r="F6654" s="85" t="s">
        <v>6516</v>
      </c>
      <c r="G6654" s="85" t="s">
        <v>6515</v>
      </c>
      <c r="H6654" s="85" t="s">
        <v>5747</v>
      </c>
      <c r="I6654" s="85" t="s">
        <v>6514</v>
      </c>
      <c r="J6654" s="84">
        <v>0</v>
      </c>
      <c r="K6654" s="84">
        <v>7</v>
      </c>
      <c r="L6654" s="82">
        <v>21636</v>
      </c>
      <c r="M6654" s="82">
        <v>21636</v>
      </c>
      <c r="N6654" s="82">
        <v>3090.86</v>
      </c>
      <c r="O6654" s="86" t="s">
        <v>17554</v>
      </c>
      <c r="P6654" s="82">
        <v>-339.13</v>
      </c>
      <c r="Q6654" s="82">
        <v>0</v>
      </c>
      <c r="R6654" s="2">
        <f t="shared" si="206"/>
        <v>0</v>
      </c>
      <c r="S6654" s="2" t="e">
        <f t="shared" si="207"/>
        <v>#DIV/0!</v>
      </c>
    </row>
    <row r="6655" spans="1:19" x14ac:dyDescent="0.25">
      <c r="A6655" s="85" t="s">
        <v>17741</v>
      </c>
      <c r="B6655" s="85" t="s">
        <v>6469</v>
      </c>
      <c r="C6655" s="85" t="s">
        <v>6470</v>
      </c>
      <c r="D6655" s="85">
        <v>1001</v>
      </c>
      <c r="E6655" s="85">
        <v>1</v>
      </c>
      <c r="F6655" s="85" t="s">
        <v>6513</v>
      </c>
      <c r="G6655" s="85" t="s">
        <v>6512</v>
      </c>
      <c r="H6655" s="85" t="s">
        <v>5748</v>
      </c>
      <c r="I6655" s="85" t="s">
        <v>6511</v>
      </c>
      <c r="J6655" s="84">
        <v>190</v>
      </c>
      <c r="K6655" s="84">
        <v>0</v>
      </c>
      <c r="L6655" s="82">
        <v>460409</v>
      </c>
      <c r="M6655" s="82">
        <v>0</v>
      </c>
      <c r="N6655" s="82">
        <v>2423.21</v>
      </c>
      <c r="O6655" s="86" t="s">
        <v>17554</v>
      </c>
      <c r="P6655" s="82">
        <v>-7216.6</v>
      </c>
      <c r="Q6655" s="82">
        <v>0</v>
      </c>
      <c r="R6655" s="2">
        <f t="shared" si="206"/>
        <v>460409</v>
      </c>
      <c r="S6655" s="2">
        <f t="shared" si="207"/>
        <v>2423.2052631578949</v>
      </c>
    </row>
    <row r="6656" spans="1:19" x14ac:dyDescent="0.25">
      <c r="A6656" s="85" t="s">
        <v>17741</v>
      </c>
      <c r="B6656" s="85" t="s">
        <v>6469</v>
      </c>
      <c r="C6656" s="85" t="s">
        <v>6470</v>
      </c>
      <c r="D6656" s="85">
        <v>1001</v>
      </c>
      <c r="E6656" s="85">
        <v>1</v>
      </c>
      <c r="F6656" s="85" t="s">
        <v>6510</v>
      </c>
      <c r="G6656" s="85" t="s">
        <v>6509</v>
      </c>
      <c r="H6656" s="85" t="s">
        <v>5749</v>
      </c>
      <c r="I6656" s="85" t="s">
        <v>6508</v>
      </c>
      <c r="J6656" s="84">
        <v>218</v>
      </c>
      <c r="K6656" s="84">
        <v>0</v>
      </c>
      <c r="L6656" s="82">
        <v>628924</v>
      </c>
      <c r="M6656" s="82">
        <v>0</v>
      </c>
      <c r="N6656" s="82">
        <v>2884.97</v>
      </c>
      <c r="O6656" s="86" t="s">
        <v>17552</v>
      </c>
      <c r="P6656" s="82">
        <v>29948.77</v>
      </c>
      <c r="Q6656" s="82">
        <v>0</v>
      </c>
      <c r="R6656" s="2">
        <f t="shared" si="206"/>
        <v>628924</v>
      </c>
      <c r="S6656" s="2">
        <f t="shared" si="207"/>
        <v>2884.9724770642201</v>
      </c>
    </row>
    <row r="6657" spans="1:19" x14ac:dyDescent="0.25">
      <c r="A6657" s="85" t="s">
        <v>17741</v>
      </c>
      <c r="B6657" s="85" t="s">
        <v>6469</v>
      </c>
      <c r="C6657" s="85" t="s">
        <v>6470</v>
      </c>
      <c r="D6657" s="85">
        <v>1001</v>
      </c>
      <c r="E6657" s="85">
        <v>1</v>
      </c>
      <c r="F6657" s="85" t="s">
        <v>6507</v>
      </c>
      <c r="G6657" s="85" t="s">
        <v>6506</v>
      </c>
      <c r="H6657" s="85" t="s">
        <v>5750</v>
      </c>
      <c r="I6657" s="85" t="s">
        <v>6505</v>
      </c>
      <c r="J6657" s="84">
        <v>140</v>
      </c>
      <c r="K6657" s="84">
        <v>0</v>
      </c>
      <c r="L6657" s="82">
        <v>380366</v>
      </c>
      <c r="M6657" s="82">
        <v>0</v>
      </c>
      <c r="N6657" s="82">
        <v>2716.9</v>
      </c>
      <c r="O6657" s="86" t="s">
        <v>17554</v>
      </c>
      <c r="P6657" s="82">
        <v>-5961.96</v>
      </c>
      <c r="Q6657" s="82">
        <v>0</v>
      </c>
      <c r="R6657" s="2">
        <f t="shared" si="206"/>
        <v>380366</v>
      </c>
      <c r="S6657" s="2">
        <f t="shared" si="207"/>
        <v>2716.9</v>
      </c>
    </row>
    <row r="6658" spans="1:19" x14ac:dyDescent="0.25">
      <c r="A6658" s="85" t="s">
        <v>17741</v>
      </c>
      <c r="B6658" s="85" t="s">
        <v>6469</v>
      </c>
      <c r="C6658" s="85" t="s">
        <v>6470</v>
      </c>
      <c r="D6658" s="85">
        <v>1001</v>
      </c>
      <c r="E6658" s="85">
        <v>1</v>
      </c>
      <c r="F6658" s="85" t="s">
        <v>6503</v>
      </c>
      <c r="G6658" s="85" t="s">
        <v>6502</v>
      </c>
      <c r="H6658" s="85" t="s">
        <v>5751</v>
      </c>
      <c r="I6658" s="85" t="s">
        <v>6504</v>
      </c>
      <c r="J6658" s="84">
        <v>20</v>
      </c>
      <c r="K6658" s="84">
        <v>0</v>
      </c>
      <c r="L6658" s="82">
        <v>53050</v>
      </c>
      <c r="M6658" s="82">
        <v>0</v>
      </c>
      <c r="N6658" s="82">
        <v>2652.5</v>
      </c>
      <c r="O6658" s="86" t="s">
        <v>17554</v>
      </c>
      <c r="P6658" s="82">
        <v>-831.53</v>
      </c>
      <c r="Q6658" s="82">
        <v>0</v>
      </c>
      <c r="R6658" s="2">
        <f t="shared" si="206"/>
        <v>53050</v>
      </c>
      <c r="S6658" s="2">
        <f t="shared" si="207"/>
        <v>2652.5</v>
      </c>
    </row>
    <row r="6659" spans="1:19" x14ac:dyDescent="0.25">
      <c r="A6659" s="85" t="s">
        <v>17741</v>
      </c>
      <c r="B6659" s="85" t="s">
        <v>6469</v>
      </c>
      <c r="C6659" s="85" t="s">
        <v>6470</v>
      </c>
      <c r="D6659" s="85">
        <v>1001</v>
      </c>
      <c r="E6659" s="85">
        <v>1</v>
      </c>
      <c r="F6659" s="85" t="s">
        <v>6501</v>
      </c>
      <c r="G6659" s="85" t="s">
        <v>6500</v>
      </c>
      <c r="H6659" s="85" t="s">
        <v>5752</v>
      </c>
      <c r="I6659" s="85" t="s">
        <v>6499</v>
      </c>
      <c r="J6659" s="84">
        <v>100</v>
      </c>
      <c r="K6659" s="84">
        <v>0</v>
      </c>
      <c r="L6659" s="82">
        <v>274002</v>
      </c>
      <c r="M6659" s="82">
        <v>0</v>
      </c>
      <c r="N6659" s="82">
        <v>2740.02</v>
      </c>
      <c r="O6659" s="86" t="s">
        <v>17552</v>
      </c>
      <c r="P6659" s="82">
        <v>13047.71</v>
      </c>
      <c r="Q6659" s="82">
        <v>0</v>
      </c>
      <c r="R6659" s="2">
        <f t="shared" si="206"/>
        <v>274002</v>
      </c>
      <c r="S6659" s="2">
        <f t="shared" si="207"/>
        <v>2740.02</v>
      </c>
    </row>
    <row r="6660" spans="1:19" x14ac:dyDescent="0.25">
      <c r="A6660" s="85" t="s">
        <v>17741</v>
      </c>
      <c r="B6660" s="85" t="s">
        <v>6469</v>
      </c>
      <c r="C6660" s="85" t="s">
        <v>6470</v>
      </c>
      <c r="D6660" s="85">
        <v>1001</v>
      </c>
      <c r="E6660" s="85">
        <v>1</v>
      </c>
      <c r="F6660" s="85" t="s">
        <v>6501</v>
      </c>
      <c r="G6660" s="85" t="s">
        <v>6500</v>
      </c>
      <c r="H6660" s="85" t="s">
        <v>17911</v>
      </c>
      <c r="I6660" s="85" t="s">
        <v>18005</v>
      </c>
      <c r="J6660" s="84">
        <v>16</v>
      </c>
      <c r="K6660" s="84">
        <v>0</v>
      </c>
      <c r="L6660" s="82">
        <v>46682</v>
      </c>
      <c r="M6660" s="82">
        <v>0</v>
      </c>
      <c r="N6660" s="82">
        <v>2917.62</v>
      </c>
      <c r="O6660" s="86" t="s">
        <v>17552</v>
      </c>
      <c r="P6660" s="82">
        <v>2222.9699999999998</v>
      </c>
      <c r="Q6660" s="82">
        <v>0</v>
      </c>
      <c r="R6660" s="2">
        <f t="shared" ref="R6660:R6723" si="208">L6660-M6660</f>
        <v>46682</v>
      </c>
      <c r="S6660" s="2">
        <f t="shared" ref="S6660:S6723" si="209">R6660/J6660</f>
        <v>2917.625</v>
      </c>
    </row>
    <row r="6661" spans="1:19" x14ac:dyDescent="0.25">
      <c r="A6661" s="85" t="s">
        <v>17741</v>
      </c>
      <c r="B6661" s="85" t="s">
        <v>6469</v>
      </c>
      <c r="C6661" s="85" t="s">
        <v>6470</v>
      </c>
      <c r="D6661" s="85">
        <v>1001</v>
      </c>
      <c r="E6661" s="85">
        <v>1</v>
      </c>
      <c r="F6661" s="85" t="s">
        <v>6498</v>
      </c>
      <c r="G6661" s="85" t="s">
        <v>6497</v>
      </c>
      <c r="H6661" s="85" t="s">
        <v>5753</v>
      </c>
      <c r="I6661" s="85" t="s">
        <v>6129</v>
      </c>
      <c r="J6661" s="84">
        <v>68</v>
      </c>
      <c r="K6661" s="84">
        <v>0</v>
      </c>
      <c r="L6661" s="82">
        <v>201255</v>
      </c>
      <c r="M6661" s="82">
        <v>0</v>
      </c>
      <c r="N6661" s="82">
        <v>2959.63</v>
      </c>
      <c r="O6661" s="86" t="s">
        <v>17552</v>
      </c>
      <c r="P6661" s="82">
        <v>9583.5400000000009</v>
      </c>
      <c r="Q6661" s="82">
        <v>0</v>
      </c>
      <c r="R6661" s="2">
        <f t="shared" si="208"/>
        <v>201255</v>
      </c>
      <c r="S6661" s="2">
        <f t="shared" si="209"/>
        <v>2959.6323529411766</v>
      </c>
    </row>
    <row r="6662" spans="1:19" x14ac:dyDescent="0.25">
      <c r="A6662" s="85" t="s">
        <v>17741</v>
      </c>
      <c r="B6662" s="85" t="s">
        <v>6469</v>
      </c>
      <c r="C6662" s="85" t="s">
        <v>6470</v>
      </c>
      <c r="D6662" s="85">
        <v>1001</v>
      </c>
      <c r="E6662" s="85">
        <v>1</v>
      </c>
      <c r="F6662" s="85" t="s">
        <v>6498</v>
      </c>
      <c r="G6662" s="85" t="s">
        <v>6497</v>
      </c>
      <c r="H6662" s="85" t="s">
        <v>5754</v>
      </c>
      <c r="I6662" s="85" t="s">
        <v>6129</v>
      </c>
      <c r="J6662" s="84">
        <v>120</v>
      </c>
      <c r="K6662" s="84">
        <v>0</v>
      </c>
      <c r="L6662" s="82">
        <v>261725</v>
      </c>
      <c r="M6662" s="82">
        <v>0</v>
      </c>
      <c r="N6662" s="82">
        <v>2181.04</v>
      </c>
      <c r="O6662" s="86" t="s">
        <v>17552</v>
      </c>
      <c r="P6662" s="82">
        <v>12463.1</v>
      </c>
      <c r="Q6662" s="82">
        <v>0</v>
      </c>
      <c r="R6662" s="2">
        <f t="shared" si="208"/>
        <v>261725</v>
      </c>
      <c r="S6662" s="2">
        <f t="shared" si="209"/>
        <v>2181.0416666666665</v>
      </c>
    </row>
    <row r="6663" spans="1:19" x14ac:dyDescent="0.25">
      <c r="A6663" s="85" t="s">
        <v>17741</v>
      </c>
      <c r="B6663" s="85" t="s">
        <v>6469</v>
      </c>
      <c r="C6663" s="85" t="s">
        <v>6470</v>
      </c>
      <c r="D6663" s="85">
        <v>1001</v>
      </c>
      <c r="E6663" s="85">
        <v>1</v>
      </c>
      <c r="F6663" s="85" t="s">
        <v>6498</v>
      </c>
      <c r="G6663" s="85" t="s">
        <v>6497</v>
      </c>
      <c r="H6663" s="85" t="s">
        <v>5755</v>
      </c>
      <c r="I6663" s="85" t="s">
        <v>6129</v>
      </c>
      <c r="J6663" s="84">
        <v>92</v>
      </c>
      <c r="K6663" s="84">
        <v>0</v>
      </c>
      <c r="L6663" s="82">
        <v>229307</v>
      </c>
      <c r="M6663" s="82">
        <v>0</v>
      </c>
      <c r="N6663" s="82">
        <v>2492.4699999999998</v>
      </c>
      <c r="O6663" s="86" t="s">
        <v>17552</v>
      </c>
      <c r="P6663" s="82">
        <v>10919.37</v>
      </c>
      <c r="Q6663" s="82">
        <v>0</v>
      </c>
      <c r="R6663" s="2">
        <f t="shared" si="208"/>
        <v>229307</v>
      </c>
      <c r="S6663" s="2">
        <f t="shared" si="209"/>
        <v>2492.467391304348</v>
      </c>
    </row>
    <row r="6664" spans="1:19" x14ac:dyDescent="0.25">
      <c r="A6664" s="85" t="s">
        <v>17741</v>
      </c>
      <c r="B6664" s="85" t="s">
        <v>6469</v>
      </c>
      <c r="C6664" s="85" t="s">
        <v>6470</v>
      </c>
      <c r="D6664" s="85">
        <v>1001</v>
      </c>
      <c r="E6664" s="85">
        <v>1</v>
      </c>
      <c r="F6664" s="85" t="s">
        <v>6496</v>
      </c>
      <c r="G6664" s="85" t="s">
        <v>6495</v>
      </c>
      <c r="H6664" s="85" t="s">
        <v>5756</v>
      </c>
      <c r="I6664" s="85" t="s">
        <v>6494</v>
      </c>
      <c r="J6664" s="84">
        <v>110</v>
      </c>
      <c r="K6664" s="84">
        <v>0</v>
      </c>
      <c r="L6664" s="82">
        <v>239444</v>
      </c>
      <c r="M6664" s="82">
        <v>0</v>
      </c>
      <c r="N6664" s="82">
        <v>2176.7600000000002</v>
      </c>
      <c r="O6664" s="86" t="s">
        <v>17554</v>
      </c>
      <c r="P6664" s="82">
        <v>-3753.11</v>
      </c>
      <c r="Q6664" s="82">
        <v>0</v>
      </c>
      <c r="R6664" s="2">
        <f t="shared" si="208"/>
        <v>239444</v>
      </c>
      <c r="S6664" s="2">
        <f t="shared" si="209"/>
        <v>2176.7636363636366</v>
      </c>
    </row>
    <row r="6665" spans="1:19" x14ac:dyDescent="0.25">
      <c r="A6665" s="85" t="s">
        <v>17741</v>
      </c>
      <c r="B6665" s="85" t="s">
        <v>6469</v>
      </c>
      <c r="C6665" s="85" t="s">
        <v>6470</v>
      </c>
      <c r="D6665" s="85">
        <v>1001</v>
      </c>
      <c r="E6665" s="85">
        <v>1</v>
      </c>
      <c r="F6665" s="85" t="s">
        <v>6491</v>
      </c>
      <c r="G6665" s="85" t="s">
        <v>6490</v>
      </c>
      <c r="H6665" s="85" t="s">
        <v>5757</v>
      </c>
      <c r="I6665" s="85" t="s">
        <v>6493</v>
      </c>
      <c r="J6665" s="84">
        <v>396</v>
      </c>
      <c r="K6665" s="84">
        <v>0</v>
      </c>
      <c r="L6665" s="82">
        <v>748778</v>
      </c>
      <c r="M6665" s="82">
        <v>0</v>
      </c>
      <c r="N6665" s="82">
        <v>1890.85</v>
      </c>
      <c r="O6665" s="86" t="s">
        <v>17552</v>
      </c>
      <c r="P6665" s="82">
        <v>35656.11</v>
      </c>
      <c r="Q6665" s="82">
        <v>0</v>
      </c>
      <c r="R6665" s="2">
        <f t="shared" si="208"/>
        <v>748778</v>
      </c>
      <c r="S6665" s="2">
        <f t="shared" si="209"/>
        <v>1890.8535353535353</v>
      </c>
    </row>
    <row r="6666" spans="1:19" x14ac:dyDescent="0.25">
      <c r="A6666" s="85" t="s">
        <v>17741</v>
      </c>
      <c r="B6666" s="85" t="s">
        <v>6469</v>
      </c>
      <c r="C6666" s="85" t="s">
        <v>6470</v>
      </c>
      <c r="D6666" s="85">
        <v>1001</v>
      </c>
      <c r="E6666" s="85">
        <v>1</v>
      </c>
      <c r="F6666" s="85" t="s">
        <v>6491</v>
      </c>
      <c r="G6666" s="85" t="s">
        <v>6490</v>
      </c>
      <c r="H6666" s="85" t="s">
        <v>5758</v>
      </c>
      <c r="I6666" s="85" t="s">
        <v>6492</v>
      </c>
      <c r="J6666" s="84">
        <v>0</v>
      </c>
      <c r="K6666" s="84">
        <v>24</v>
      </c>
      <c r="L6666" s="82">
        <v>68376</v>
      </c>
      <c r="M6666" s="82">
        <v>68376</v>
      </c>
      <c r="N6666" s="82">
        <v>2849</v>
      </c>
      <c r="O6666" s="86" t="s">
        <v>17552</v>
      </c>
      <c r="P6666" s="82">
        <v>3255.99</v>
      </c>
      <c r="Q6666" s="82">
        <v>0</v>
      </c>
      <c r="R6666" s="2">
        <f t="shared" si="208"/>
        <v>0</v>
      </c>
      <c r="S6666" s="2" t="e">
        <f t="shared" si="209"/>
        <v>#DIV/0!</v>
      </c>
    </row>
    <row r="6667" spans="1:19" x14ac:dyDescent="0.25">
      <c r="A6667" s="85" t="s">
        <v>17741</v>
      </c>
      <c r="B6667" s="85" t="s">
        <v>6469</v>
      </c>
      <c r="C6667" s="85" t="s">
        <v>6470</v>
      </c>
      <c r="D6667" s="85">
        <v>1001</v>
      </c>
      <c r="E6667" s="85">
        <v>1</v>
      </c>
      <c r="F6667" s="85" t="s">
        <v>6491</v>
      </c>
      <c r="G6667" s="85" t="s">
        <v>6490</v>
      </c>
      <c r="H6667" s="85" t="s">
        <v>5759</v>
      </c>
      <c r="I6667" s="85" t="s">
        <v>6489</v>
      </c>
      <c r="J6667" s="84">
        <v>108</v>
      </c>
      <c r="K6667" s="84">
        <v>0</v>
      </c>
      <c r="L6667" s="82">
        <v>272833</v>
      </c>
      <c r="M6667" s="82">
        <v>0</v>
      </c>
      <c r="N6667" s="82">
        <v>2526.23</v>
      </c>
      <c r="O6667" s="86" t="s">
        <v>17552</v>
      </c>
      <c r="P6667" s="82">
        <v>12992.02</v>
      </c>
      <c r="Q6667" s="82">
        <v>0</v>
      </c>
      <c r="R6667" s="2">
        <f t="shared" si="208"/>
        <v>272833</v>
      </c>
      <c r="S6667" s="2">
        <f t="shared" si="209"/>
        <v>2526.2314814814813</v>
      </c>
    </row>
    <row r="6668" spans="1:19" x14ac:dyDescent="0.25">
      <c r="A6668" s="85" t="s">
        <v>17741</v>
      </c>
      <c r="B6668" s="85" t="s">
        <v>6469</v>
      </c>
      <c r="C6668" s="85" t="s">
        <v>6470</v>
      </c>
      <c r="D6668" s="85">
        <v>1001</v>
      </c>
      <c r="E6668" s="85">
        <v>1</v>
      </c>
      <c r="F6668" s="85" t="s">
        <v>6488</v>
      </c>
      <c r="G6668" s="85" t="s">
        <v>6487</v>
      </c>
      <c r="H6668" s="85" t="s">
        <v>5760</v>
      </c>
      <c r="I6668" s="85" t="s">
        <v>6486</v>
      </c>
      <c r="J6668" s="84">
        <v>55</v>
      </c>
      <c r="K6668" s="84">
        <v>0</v>
      </c>
      <c r="L6668" s="82">
        <v>158889</v>
      </c>
      <c r="M6668" s="82">
        <v>0</v>
      </c>
      <c r="N6668" s="82">
        <v>2888.89</v>
      </c>
      <c r="O6668" s="86" t="s">
        <v>17554</v>
      </c>
      <c r="P6668" s="82">
        <v>-2490.4699999999998</v>
      </c>
      <c r="Q6668" s="82">
        <v>0</v>
      </c>
      <c r="R6668" s="2">
        <f t="shared" si="208"/>
        <v>158889</v>
      </c>
      <c r="S6668" s="2">
        <f t="shared" si="209"/>
        <v>2888.8909090909092</v>
      </c>
    </row>
    <row r="6669" spans="1:19" x14ac:dyDescent="0.25">
      <c r="A6669" s="85" t="s">
        <v>17741</v>
      </c>
      <c r="B6669" s="85" t="s">
        <v>6469</v>
      </c>
      <c r="C6669" s="85" t="s">
        <v>6470</v>
      </c>
      <c r="D6669" s="85">
        <v>1001</v>
      </c>
      <c r="E6669" s="85">
        <v>1</v>
      </c>
      <c r="F6669" s="85" t="s">
        <v>6484</v>
      </c>
      <c r="G6669" s="85" t="s">
        <v>6483</v>
      </c>
      <c r="H6669" s="85" t="s">
        <v>5761</v>
      </c>
      <c r="I6669" s="85" t="s">
        <v>6485</v>
      </c>
      <c r="J6669" s="84">
        <v>20</v>
      </c>
      <c r="K6669" s="84">
        <v>0</v>
      </c>
      <c r="L6669" s="82">
        <v>74496</v>
      </c>
      <c r="M6669" s="82">
        <v>0</v>
      </c>
      <c r="N6669" s="82">
        <v>3724.8</v>
      </c>
      <c r="O6669" s="86" t="s">
        <v>17552</v>
      </c>
      <c r="P6669" s="82">
        <v>3547.43</v>
      </c>
      <c r="Q6669" s="82">
        <v>0</v>
      </c>
      <c r="R6669" s="2">
        <f t="shared" si="208"/>
        <v>74496</v>
      </c>
      <c r="S6669" s="2">
        <f t="shared" si="209"/>
        <v>3724.8</v>
      </c>
    </row>
    <row r="6670" spans="1:19" x14ac:dyDescent="0.25">
      <c r="A6670" s="85" t="s">
        <v>17741</v>
      </c>
      <c r="B6670" s="85" t="s">
        <v>6469</v>
      </c>
      <c r="C6670" s="85" t="s">
        <v>6470</v>
      </c>
      <c r="D6670" s="85">
        <v>1001</v>
      </c>
      <c r="E6670" s="85">
        <v>1</v>
      </c>
      <c r="F6670" s="85" t="s">
        <v>6484</v>
      </c>
      <c r="G6670" s="85" t="s">
        <v>6483</v>
      </c>
      <c r="H6670" s="85" t="s">
        <v>5762</v>
      </c>
      <c r="I6670" s="85" t="s">
        <v>6482</v>
      </c>
      <c r="J6670" s="84">
        <v>60</v>
      </c>
      <c r="K6670" s="84">
        <v>0</v>
      </c>
      <c r="L6670" s="82">
        <v>174508</v>
      </c>
      <c r="M6670" s="82">
        <v>0</v>
      </c>
      <c r="N6670" s="82">
        <v>2908.47</v>
      </c>
      <c r="O6670" s="86" t="s">
        <v>17552</v>
      </c>
      <c r="P6670" s="82">
        <v>8309.9</v>
      </c>
      <c r="Q6670" s="82">
        <v>0</v>
      </c>
      <c r="R6670" s="2">
        <f t="shared" si="208"/>
        <v>174508</v>
      </c>
      <c r="S6670" s="2">
        <f t="shared" si="209"/>
        <v>2908.4666666666667</v>
      </c>
    </row>
    <row r="6671" spans="1:19" x14ac:dyDescent="0.25">
      <c r="A6671" s="85" t="s">
        <v>17741</v>
      </c>
      <c r="B6671" s="85" t="s">
        <v>6469</v>
      </c>
      <c r="C6671" s="85" t="s">
        <v>6470</v>
      </c>
      <c r="D6671" s="85">
        <v>1001</v>
      </c>
      <c r="E6671" s="85">
        <v>1</v>
      </c>
      <c r="F6671" s="85" t="s">
        <v>6481</v>
      </c>
      <c r="G6671" s="85" t="s">
        <v>6480</v>
      </c>
      <c r="H6671" s="85" t="s">
        <v>5763</v>
      </c>
      <c r="I6671" s="85" t="s">
        <v>6129</v>
      </c>
      <c r="J6671" s="84">
        <v>140</v>
      </c>
      <c r="K6671" s="84">
        <v>0</v>
      </c>
      <c r="L6671" s="82">
        <v>374759</v>
      </c>
      <c r="M6671" s="82">
        <v>0</v>
      </c>
      <c r="N6671" s="82">
        <v>2676.85</v>
      </c>
      <c r="O6671" s="86" t="s">
        <v>17552</v>
      </c>
      <c r="P6671" s="82">
        <v>17845.68</v>
      </c>
      <c r="Q6671" s="82">
        <v>0</v>
      </c>
      <c r="R6671" s="2">
        <f t="shared" si="208"/>
        <v>374759</v>
      </c>
      <c r="S6671" s="2">
        <f t="shared" si="209"/>
        <v>2676.85</v>
      </c>
    </row>
    <row r="6672" spans="1:19" x14ac:dyDescent="0.25">
      <c r="A6672" s="85" t="s">
        <v>17741</v>
      </c>
      <c r="B6672" s="85" t="s">
        <v>6469</v>
      </c>
      <c r="C6672" s="85" t="s">
        <v>6470</v>
      </c>
      <c r="D6672" s="85">
        <v>1001</v>
      </c>
      <c r="E6672" s="85">
        <v>1</v>
      </c>
      <c r="F6672" s="85" t="s">
        <v>6479</v>
      </c>
      <c r="G6672" s="85" t="s">
        <v>6478</v>
      </c>
      <c r="H6672" s="85" t="s">
        <v>5764</v>
      </c>
      <c r="I6672" s="85" t="s">
        <v>6477</v>
      </c>
      <c r="J6672" s="84">
        <v>136</v>
      </c>
      <c r="K6672" s="84">
        <v>0</v>
      </c>
      <c r="L6672" s="82">
        <v>393338</v>
      </c>
      <c r="M6672" s="82">
        <v>0</v>
      </c>
      <c r="N6672" s="82">
        <v>2892.19</v>
      </c>
      <c r="O6672" s="86" t="s">
        <v>17554</v>
      </c>
      <c r="P6672" s="82">
        <v>-6165.29</v>
      </c>
      <c r="Q6672" s="82">
        <v>0</v>
      </c>
      <c r="R6672" s="2">
        <f t="shared" si="208"/>
        <v>393338</v>
      </c>
      <c r="S6672" s="2">
        <f t="shared" si="209"/>
        <v>2892.1911764705883</v>
      </c>
    </row>
    <row r="6673" spans="1:19" x14ac:dyDescent="0.25">
      <c r="A6673" s="85" t="s">
        <v>17741</v>
      </c>
      <c r="B6673" s="85" t="s">
        <v>6469</v>
      </c>
      <c r="C6673" s="85" t="s">
        <v>6470</v>
      </c>
      <c r="D6673" s="85">
        <v>1001</v>
      </c>
      <c r="E6673" s="85">
        <v>1</v>
      </c>
      <c r="F6673" s="85" t="s">
        <v>6476</v>
      </c>
      <c r="G6673" s="85" t="s">
        <v>6475</v>
      </c>
      <c r="H6673" s="85" t="s">
        <v>5765</v>
      </c>
      <c r="I6673" s="85" t="s">
        <v>6474</v>
      </c>
      <c r="J6673" s="84">
        <v>63</v>
      </c>
      <c r="K6673" s="84">
        <v>0</v>
      </c>
      <c r="L6673" s="82">
        <v>205205</v>
      </c>
      <c r="M6673" s="82">
        <v>0</v>
      </c>
      <c r="N6673" s="82">
        <v>3257.22</v>
      </c>
      <c r="O6673" s="86" t="s">
        <v>17552</v>
      </c>
      <c r="P6673" s="82">
        <v>9771.68</v>
      </c>
      <c r="Q6673" s="82">
        <v>0</v>
      </c>
      <c r="R6673" s="2">
        <f t="shared" si="208"/>
        <v>205205</v>
      </c>
      <c r="S6673" s="2">
        <f t="shared" si="209"/>
        <v>3257.2222222222222</v>
      </c>
    </row>
    <row r="6674" spans="1:19" x14ac:dyDescent="0.25">
      <c r="A6674" s="85" t="s">
        <v>17741</v>
      </c>
      <c r="B6674" s="85" t="s">
        <v>6469</v>
      </c>
      <c r="C6674" s="85" t="s">
        <v>6470</v>
      </c>
      <c r="D6674" s="85">
        <v>1001</v>
      </c>
      <c r="E6674" s="85">
        <v>1</v>
      </c>
      <c r="F6674" s="85" t="s">
        <v>6473</v>
      </c>
      <c r="G6674" s="85" t="s">
        <v>6472</v>
      </c>
      <c r="H6674" s="85" t="s">
        <v>5766</v>
      </c>
      <c r="I6674" s="85" t="s">
        <v>6471</v>
      </c>
      <c r="J6674" s="84">
        <v>115</v>
      </c>
      <c r="K6674" s="84">
        <v>0</v>
      </c>
      <c r="L6674" s="82">
        <v>293179</v>
      </c>
      <c r="M6674" s="82">
        <v>0</v>
      </c>
      <c r="N6674" s="82">
        <v>2549.38</v>
      </c>
      <c r="O6674" s="86" t="s">
        <v>17554</v>
      </c>
      <c r="P6674" s="82">
        <v>-4595.38</v>
      </c>
      <c r="Q6674" s="82">
        <v>0</v>
      </c>
      <c r="R6674" s="2">
        <f t="shared" si="208"/>
        <v>293179</v>
      </c>
      <c r="S6674" s="2">
        <f t="shared" si="209"/>
        <v>2549.3826086956524</v>
      </c>
    </row>
    <row r="6675" spans="1:19" x14ac:dyDescent="0.25">
      <c r="A6675" s="85" t="s">
        <v>17741</v>
      </c>
      <c r="B6675" s="85" t="s">
        <v>6469</v>
      </c>
      <c r="C6675" s="85" t="s">
        <v>6470</v>
      </c>
      <c r="D6675" s="85">
        <v>1001</v>
      </c>
      <c r="E6675" s="85">
        <v>1</v>
      </c>
      <c r="F6675" s="85" t="s">
        <v>6473</v>
      </c>
      <c r="G6675" s="85" t="s">
        <v>6472</v>
      </c>
      <c r="H6675" s="85" t="s">
        <v>5767</v>
      </c>
      <c r="I6675" s="85" t="s">
        <v>6471</v>
      </c>
      <c r="J6675" s="84">
        <v>9</v>
      </c>
      <c r="K6675" s="84">
        <v>0</v>
      </c>
      <c r="L6675" s="82">
        <v>24224</v>
      </c>
      <c r="M6675" s="82">
        <v>0</v>
      </c>
      <c r="N6675" s="82">
        <v>2691.56</v>
      </c>
      <c r="O6675" s="86" t="s">
        <v>17554</v>
      </c>
      <c r="P6675" s="82">
        <v>-379.7</v>
      </c>
      <c r="Q6675" s="82">
        <v>0</v>
      </c>
      <c r="R6675" s="2">
        <f t="shared" si="208"/>
        <v>24224</v>
      </c>
      <c r="S6675" s="2">
        <f t="shared" si="209"/>
        <v>2691.5555555555557</v>
      </c>
    </row>
    <row r="6676" spans="1:19" x14ac:dyDescent="0.25">
      <c r="A6676" s="85" t="s">
        <v>17746</v>
      </c>
      <c r="B6676" s="85" t="s">
        <v>6180</v>
      </c>
      <c r="C6676" s="85" t="s">
        <v>6181</v>
      </c>
      <c r="D6676" s="85">
        <v>539</v>
      </c>
      <c r="E6676" s="85">
        <v>39</v>
      </c>
      <c r="F6676" s="85" t="s">
        <v>6466</v>
      </c>
      <c r="G6676" s="85" t="s">
        <v>6465</v>
      </c>
      <c r="H6676" s="85" t="s">
        <v>5768</v>
      </c>
      <c r="I6676" s="85" t="s">
        <v>6467</v>
      </c>
      <c r="J6676" s="84">
        <v>238</v>
      </c>
      <c r="K6676" s="84">
        <v>0</v>
      </c>
      <c r="L6676" s="82">
        <v>643206</v>
      </c>
      <c r="M6676" s="82">
        <v>0</v>
      </c>
      <c r="N6676" s="82">
        <v>2702.55</v>
      </c>
      <c r="O6676" s="86" t="s">
        <v>17552</v>
      </c>
      <c r="P6676" s="82">
        <v>30628.85</v>
      </c>
      <c r="Q6676" s="82">
        <v>0</v>
      </c>
      <c r="R6676" s="2">
        <f t="shared" si="208"/>
        <v>643206</v>
      </c>
      <c r="S6676" s="2">
        <f t="shared" si="209"/>
        <v>2702.546218487395</v>
      </c>
    </row>
    <row r="6677" spans="1:19" x14ac:dyDescent="0.25">
      <c r="A6677" s="85" t="s">
        <v>17746</v>
      </c>
      <c r="B6677" s="85" t="s">
        <v>6180</v>
      </c>
      <c r="C6677" s="85" t="s">
        <v>6181</v>
      </c>
      <c r="D6677" s="85">
        <v>539</v>
      </c>
      <c r="E6677" s="85">
        <v>39</v>
      </c>
      <c r="F6677" s="85" t="s">
        <v>6466</v>
      </c>
      <c r="G6677" s="85" t="s">
        <v>6465</v>
      </c>
      <c r="H6677" s="85" t="s">
        <v>5769</v>
      </c>
      <c r="I6677" s="85" t="s">
        <v>6464</v>
      </c>
      <c r="J6677" s="84">
        <v>226</v>
      </c>
      <c r="K6677" s="84">
        <v>0</v>
      </c>
      <c r="L6677" s="82">
        <v>633592</v>
      </c>
      <c r="M6677" s="82">
        <v>0</v>
      </c>
      <c r="N6677" s="82">
        <v>2803.5</v>
      </c>
      <c r="O6677" s="86" t="s">
        <v>17552</v>
      </c>
      <c r="P6677" s="82">
        <v>30171.02</v>
      </c>
      <c r="Q6677" s="82">
        <v>0</v>
      </c>
      <c r="R6677" s="2">
        <f t="shared" si="208"/>
        <v>633592</v>
      </c>
      <c r="S6677" s="2">
        <f t="shared" si="209"/>
        <v>2803.5044247787609</v>
      </c>
    </row>
    <row r="6678" spans="1:19" x14ac:dyDescent="0.25">
      <c r="A6678" s="85" t="s">
        <v>17746</v>
      </c>
      <c r="B6678" s="85" t="s">
        <v>6180</v>
      </c>
      <c r="C6678" s="85" t="s">
        <v>6181</v>
      </c>
      <c r="D6678" s="85">
        <v>539</v>
      </c>
      <c r="E6678" s="85">
        <v>39</v>
      </c>
      <c r="F6678" s="85" t="s">
        <v>6449</v>
      </c>
      <c r="G6678" s="85" t="s">
        <v>6448</v>
      </c>
      <c r="H6678" s="85" t="s">
        <v>5770</v>
      </c>
      <c r="I6678" s="85" t="s">
        <v>6463</v>
      </c>
      <c r="J6678" s="84">
        <v>470</v>
      </c>
      <c r="K6678" s="84">
        <v>0</v>
      </c>
      <c r="L6678" s="82">
        <v>1442974</v>
      </c>
      <c r="M6678" s="82">
        <v>0</v>
      </c>
      <c r="N6678" s="82">
        <v>3070.16</v>
      </c>
      <c r="O6678" s="86" t="s">
        <v>17554</v>
      </c>
      <c r="P6678" s="82">
        <v>-22617.62</v>
      </c>
      <c r="Q6678" s="82">
        <v>0</v>
      </c>
      <c r="R6678" s="2">
        <f t="shared" si="208"/>
        <v>1442974</v>
      </c>
      <c r="S6678" s="2">
        <f t="shared" si="209"/>
        <v>3070.1574468085105</v>
      </c>
    </row>
    <row r="6679" spans="1:19" x14ac:dyDescent="0.25">
      <c r="A6679" s="85" t="s">
        <v>17746</v>
      </c>
      <c r="B6679" s="85" t="s">
        <v>6180</v>
      </c>
      <c r="C6679" s="85" t="s">
        <v>6181</v>
      </c>
      <c r="D6679" s="85">
        <v>539</v>
      </c>
      <c r="E6679" s="85">
        <v>39</v>
      </c>
      <c r="F6679" s="85" t="s">
        <v>6449</v>
      </c>
      <c r="G6679" s="85" t="s">
        <v>6448</v>
      </c>
      <c r="H6679" s="85" t="s">
        <v>18875</v>
      </c>
      <c r="I6679" s="85" t="s">
        <v>18876</v>
      </c>
      <c r="J6679" s="84">
        <v>0</v>
      </c>
      <c r="K6679" s="84">
        <v>332</v>
      </c>
      <c r="L6679" s="82">
        <v>989740</v>
      </c>
      <c r="M6679" s="82">
        <v>989740</v>
      </c>
      <c r="N6679" s="82">
        <v>2981.14</v>
      </c>
      <c r="O6679" s="86" t="s">
        <v>17554</v>
      </c>
      <c r="P6679" s="82">
        <v>-15513.48</v>
      </c>
      <c r="Q6679" s="82">
        <v>0</v>
      </c>
      <c r="R6679" s="2">
        <f t="shared" si="208"/>
        <v>0</v>
      </c>
      <c r="S6679" s="2" t="e">
        <f t="shared" si="209"/>
        <v>#DIV/0!</v>
      </c>
    </row>
    <row r="6680" spans="1:19" x14ac:dyDescent="0.25">
      <c r="A6680" s="85" t="s">
        <v>17746</v>
      </c>
      <c r="B6680" s="85" t="s">
        <v>6180</v>
      </c>
      <c r="C6680" s="85" t="s">
        <v>6181</v>
      </c>
      <c r="D6680" s="85">
        <v>539</v>
      </c>
      <c r="E6680" s="85">
        <v>39</v>
      </c>
      <c r="F6680" s="85" t="s">
        <v>6449</v>
      </c>
      <c r="G6680" s="85" t="s">
        <v>6448</v>
      </c>
      <c r="H6680" s="85" t="s">
        <v>18877</v>
      </c>
      <c r="I6680" s="85" t="s">
        <v>18878</v>
      </c>
      <c r="J6680" s="84">
        <v>0</v>
      </c>
      <c r="K6680" s="84">
        <v>69</v>
      </c>
      <c r="L6680" s="82">
        <v>191344</v>
      </c>
      <c r="M6680" s="82">
        <v>191344</v>
      </c>
      <c r="N6680" s="82">
        <v>2773.1</v>
      </c>
      <c r="O6680" s="86" t="s">
        <v>17554</v>
      </c>
      <c r="P6680" s="82">
        <v>-2999.18</v>
      </c>
      <c r="Q6680" s="82">
        <v>0</v>
      </c>
      <c r="R6680" s="2">
        <f t="shared" si="208"/>
        <v>0</v>
      </c>
      <c r="S6680" s="2" t="e">
        <f t="shared" si="209"/>
        <v>#DIV/0!</v>
      </c>
    </row>
    <row r="6681" spans="1:19" x14ac:dyDescent="0.25">
      <c r="A6681" s="85" t="s">
        <v>17746</v>
      </c>
      <c r="B6681" s="85" t="s">
        <v>6180</v>
      </c>
      <c r="C6681" s="85" t="s">
        <v>6181</v>
      </c>
      <c r="D6681" s="85">
        <v>539</v>
      </c>
      <c r="E6681" s="85">
        <v>39</v>
      </c>
      <c r="F6681" s="85" t="s">
        <v>6449</v>
      </c>
      <c r="G6681" s="85" t="s">
        <v>6448</v>
      </c>
      <c r="H6681" s="85" t="s">
        <v>5771</v>
      </c>
      <c r="I6681" s="85" t="s">
        <v>6462</v>
      </c>
      <c r="J6681" s="84">
        <v>380</v>
      </c>
      <c r="K6681" s="84">
        <v>0</v>
      </c>
      <c r="L6681" s="82">
        <v>1090688</v>
      </c>
      <c r="M6681" s="82">
        <v>0</v>
      </c>
      <c r="N6681" s="82">
        <v>2870.23</v>
      </c>
      <c r="O6681" s="86" t="s">
        <v>17554</v>
      </c>
      <c r="P6681" s="82">
        <v>-17095.78</v>
      </c>
      <c r="Q6681" s="82">
        <v>0</v>
      </c>
      <c r="R6681" s="2">
        <f t="shared" si="208"/>
        <v>1090688</v>
      </c>
      <c r="S6681" s="2">
        <f t="shared" si="209"/>
        <v>2870.2315789473682</v>
      </c>
    </row>
    <row r="6682" spans="1:19" x14ac:dyDescent="0.25">
      <c r="A6682" s="85" t="s">
        <v>17746</v>
      </c>
      <c r="B6682" s="85" t="s">
        <v>6180</v>
      </c>
      <c r="C6682" s="85" t="s">
        <v>6181</v>
      </c>
      <c r="D6682" s="85">
        <v>539</v>
      </c>
      <c r="E6682" s="85">
        <v>39</v>
      </c>
      <c r="F6682" s="85" t="s">
        <v>6449</v>
      </c>
      <c r="G6682" s="85" t="s">
        <v>6448</v>
      </c>
      <c r="H6682" s="85" t="s">
        <v>5772</v>
      </c>
      <c r="I6682" s="85" t="s">
        <v>6454</v>
      </c>
      <c r="J6682" s="84">
        <v>57</v>
      </c>
      <c r="K6682" s="84">
        <v>4</v>
      </c>
      <c r="L6682" s="82">
        <v>172711</v>
      </c>
      <c r="M6682" s="82">
        <v>11325</v>
      </c>
      <c r="N6682" s="82">
        <v>2831.33</v>
      </c>
      <c r="O6682" s="86" t="s">
        <v>17554</v>
      </c>
      <c r="P6682" s="82">
        <v>-2707.14</v>
      </c>
      <c r="Q6682" s="82">
        <v>0</v>
      </c>
      <c r="R6682" s="2">
        <f t="shared" si="208"/>
        <v>161386</v>
      </c>
      <c r="S6682" s="2">
        <f t="shared" si="209"/>
        <v>2831.3333333333335</v>
      </c>
    </row>
    <row r="6683" spans="1:19" x14ac:dyDescent="0.25">
      <c r="A6683" s="85" t="s">
        <v>17746</v>
      </c>
      <c r="B6683" s="85" t="s">
        <v>6180</v>
      </c>
      <c r="C6683" s="85" t="s">
        <v>6181</v>
      </c>
      <c r="D6683" s="85">
        <v>539</v>
      </c>
      <c r="E6683" s="85">
        <v>39</v>
      </c>
      <c r="F6683" s="85" t="s">
        <v>6449</v>
      </c>
      <c r="G6683" s="85" t="s">
        <v>6448</v>
      </c>
      <c r="H6683" s="85" t="s">
        <v>5773</v>
      </c>
      <c r="I6683" s="85" t="s">
        <v>6461</v>
      </c>
      <c r="J6683" s="84">
        <v>251</v>
      </c>
      <c r="K6683" s="84">
        <v>0</v>
      </c>
      <c r="L6683" s="82">
        <v>656470</v>
      </c>
      <c r="M6683" s="82">
        <v>0</v>
      </c>
      <c r="N6683" s="82">
        <v>2615.42</v>
      </c>
      <c r="O6683" s="86" t="s">
        <v>17554</v>
      </c>
      <c r="P6683" s="82">
        <v>-10289.700000000001</v>
      </c>
      <c r="Q6683" s="82">
        <v>0</v>
      </c>
      <c r="R6683" s="2">
        <f t="shared" si="208"/>
        <v>656470</v>
      </c>
      <c r="S6683" s="2">
        <f t="shared" si="209"/>
        <v>2615.4183266932273</v>
      </c>
    </row>
    <row r="6684" spans="1:19" x14ac:dyDescent="0.25">
      <c r="A6684" s="85" t="s">
        <v>17746</v>
      </c>
      <c r="B6684" s="85" t="s">
        <v>6180</v>
      </c>
      <c r="C6684" s="85" t="s">
        <v>6181</v>
      </c>
      <c r="D6684" s="85">
        <v>539</v>
      </c>
      <c r="E6684" s="85">
        <v>39</v>
      </c>
      <c r="F6684" s="85" t="s">
        <v>6449</v>
      </c>
      <c r="G6684" s="85" t="s">
        <v>6448</v>
      </c>
      <c r="H6684" s="85" t="s">
        <v>5774</v>
      </c>
      <c r="I6684" s="85" t="s">
        <v>6460</v>
      </c>
      <c r="J6684" s="84">
        <v>230</v>
      </c>
      <c r="K6684" s="84">
        <v>0</v>
      </c>
      <c r="L6684" s="82">
        <v>602153</v>
      </c>
      <c r="M6684" s="82">
        <v>0</v>
      </c>
      <c r="N6684" s="82">
        <v>2618.06</v>
      </c>
      <c r="O6684" s="86" t="s">
        <v>17554</v>
      </c>
      <c r="P6684" s="82">
        <v>-9438.32</v>
      </c>
      <c r="Q6684" s="82">
        <v>0</v>
      </c>
      <c r="R6684" s="2">
        <f t="shared" si="208"/>
        <v>602153</v>
      </c>
      <c r="S6684" s="2">
        <f t="shared" si="209"/>
        <v>2618.0565217391304</v>
      </c>
    </row>
    <row r="6685" spans="1:19" x14ac:dyDescent="0.25">
      <c r="A6685" s="85" t="s">
        <v>17746</v>
      </c>
      <c r="B6685" s="85" t="s">
        <v>6180</v>
      </c>
      <c r="C6685" s="85" t="s">
        <v>6181</v>
      </c>
      <c r="D6685" s="85">
        <v>539</v>
      </c>
      <c r="E6685" s="85">
        <v>39</v>
      </c>
      <c r="F6685" s="85" t="s">
        <v>6449</v>
      </c>
      <c r="G6685" s="85" t="s">
        <v>6448</v>
      </c>
      <c r="H6685" s="85" t="s">
        <v>5775</v>
      </c>
      <c r="I6685" s="85" t="s">
        <v>6459</v>
      </c>
      <c r="J6685" s="84">
        <v>230</v>
      </c>
      <c r="K6685" s="84">
        <v>0</v>
      </c>
      <c r="L6685" s="82">
        <v>602002</v>
      </c>
      <c r="M6685" s="82">
        <v>0</v>
      </c>
      <c r="N6685" s="82">
        <v>2617.4</v>
      </c>
      <c r="O6685" s="86" t="s">
        <v>17554</v>
      </c>
      <c r="P6685" s="82">
        <v>-9435.9599999999991</v>
      </c>
      <c r="Q6685" s="82">
        <v>0</v>
      </c>
      <c r="R6685" s="2">
        <f t="shared" si="208"/>
        <v>602002</v>
      </c>
      <c r="S6685" s="2">
        <f t="shared" si="209"/>
        <v>2617.4</v>
      </c>
    </row>
    <row r="6686" spans="1:19" x14ac:dyDescent="0.25">
      <c r="A6686" s="85" t="s">
        <v>17746</v>
      </c>
      <c r="B6686" s="85" t="s">
        <v>6180</v>
      </c>
      <c r="C6686" s="85" t="s">
        <v>6181</v>
      </c>
      <c r="D6686" s="85">
        <v>539</v>
      </c>
      <c r="E6686" s="85">
        <v>39</v>
      </c>
      <c r="F6686" s="85" t="s">
        <v>6449</v>
      </c>
      <c r="G6686" s="85" t="s">
        <v>6448</v>
      </c>
      <c r="H6686" s="85" t="s">
        <v>5776</v>
      </c>
      <c r="I6686" s="85" t="s">
        <v>6458</v>
      </c>
      <c r="J6686" s="84">
        <v>142</v>
      </c>
      <c r="K6686" s="84">
        <v>0</v>
      </c>
      <c r="L6686" s="82">
        <v>375093</v>
      </c>
      <c r="M6686" s="82">
        <v>0</v>
      </c>
      <c r="N6686" s="82">
        <v>2641.5</v>
      </c>
      <c r="O6686" s="86" t="s">
        <v>17554</v>
      </c>
      <c r="P6686" s="82">
        <v>-5879.32</v>
      </c>
      <c r="Q6686" s="82">
        <v>0</v>
      </c>
      <c r="R6686" s="2">
        <f t="shared" si="208"/>
        <v>375093</v>
      </c>
      <c r="S6686" s="2">
        <f t="shared" si="209"/>
        <v>2641.5</v>
      </c>
    </row>
    <row r="6687" spans="1:19" x14ac:dyDescent="0.25">
      <c r="A6687" s="85" t="s">
        <v>17746</v>
      </c>
      <c r="B6687" s="85" t="s">
        <v>6180</v>
      </c>
      <c r="C6687" s="85" t="s">
        <v>6181</v>
      </c>
      <c r="D6687" s="85">
        <v>539</v>
      </c>
      <c r="E6687" s="85">
        <v>39</v>
      </c>
      <c r="F6687" s="85" t="s">
        <v>6449</v>
      </c>
      <c r="G6687" s="85" t="s">
        <v>6448</v>
      </c>
      <c r="H6687" s="85" t="s">
        <v>5777</v>
      </c>
      <c r="I6687" s="85" t="s">
        <v>6457</v>
      </c>
      <c r="J6687" s="84">
        <v>100</v>
      </c>
      <c r="K6687" s="84">
        <v>0</v>
      </c>
      <c r="L6687" s="82">
        <v>263576</v>
      </c>
      <c r="M6687" s="82">
        <v>0</v>
      </c>
      <c r="N6687" s="82">
        <v>2635.76</v>
      </c>
      <c r="O6687" s="86" t="s">
        <v>17554</v>
      </c>
      <c r="P6687" s="82">
        <v>-4131.37</v>
      </c>
      <c r="Q6687" s="82">
        <v>0</v>
      </c>
      <c r="R6687" s="2">
        <f t="shared" si="208"/>
        <v>263576</v>
      </c>
      <c r="S6687" s="2">
        <f t="shared" si="209"/>
        <v>2635.76</v>
      </c>
    </row>
    <row r="6688" spans="1:19" x14ac:dyDescent="0.25">
      <c r="A6688" s="85" t="s">
        <v>17746</v>
      </c>
      <c r="B6688" s="85" t="s">
        <v>6180</v>
      </c>
      <c r="C6688" s="85" t="s">
        <v>6181</v>
      </c>
      <c r="D6688" s="85">
        <v>539</v>
      </c>
      <c r="E6688" s="85">
        <v>39</v>
      </c>
      <c r="F6688" s="85" t="s">
        <v>6449</v>
      </c>
      <c r="G6688" s="85" t="s">
        <v>6448</v>
      </c>
      <c r="H6688" s="85" t="s">
        <v>5778</v>
      </c>
      <c r="I6688" s="85" t="s">
        <v>6456</v>
      </c>
      <c r="J6688" s="84">
        <v>110</v>
      </c>
      <c r="K6688" s="84">
        <v>0</v>
      </c>
      <c r="L6688" s="82">
        <v>290085</v>
      </c>
      <c r="M6688" s="82">
        <v>0</v>
      </c>
      <c r="N6688" s="82">
        <v>2637.14</v>
      </c>
      <c r="O6688" s="86" t="s">
        <v>17554</v>
      </c>
      <c r="P6688" s="82">
        <v>-4546.8900000000003</v>
      </c>
      <c r="Q6688" s="82">
        <v>0</v>
      </c>
      <c r="R6688" s="2">
        <f t="shared" si="208"/>
        <v>290085</v>
      </c>
      <c r="S6688" s="2">
        <f t="shared" si="209"/>
        <v>2637.1363636363635</v>
      </c>
    </row>
    <row r="6689" spans="1:19" x14ac:dyDescent="0.25">
      <c r="A6689" s="85" t="s">
        <v>17746</v>
      </c>
      <c r="B6689" s="85" t="s">
        <v>6180</v>
      </c>
      <c r="C6689" s="85" t="s">
        <v>6181</v>
      </c>
      <c r="D6689" s="85">
        <v>539</v>
      </c>
      <c r="E6689" s="85">
        <v>39</v>
      </c>
      <c r="F6689" s="85" t="s">
        <v>6449</v>
      </c>
      <c r="G6689" s="85" t="s">
        <v>6448</v>
      </c>
      <c r="H6689" s="85" t="s">
        <v>5779</v>
      </c>
      <c r="I6689" s="85" t="s">
        <v>6455</v>
      </c>
      <c r="J6689" s="84">
        <v>51</v>
      </c>
      <c r="K6689" s="84">
        <v>0</v>
      </c>
      <c r="L6689" s="82">
        <v>100202</v>
      </c>
      <c r="M6689" s="82">
        <v>0</v>
      </c>
      <c r="N6689" s="82">
        <v>1964.75</v>
      </c>
      <c r="O6689" s="86" t="s">
        <v>17554</v>
      </c>
      <c r="P6689" s="82">
        <v>-1570.6</v>
      </c>
      <c r="Q6689" s="82">
        <v>0</v>
      </c>
      <c r="R6689" s="2">
        <f t="shared" si="208"/>
        <v>100202</v>
      </c>
      <c r="S6689" s="2">
        <f t="shared" si="209"/>
        <v>1964.7450980392157</v>
      </c>
    </row>
    <row r="6690" spans="1:19" x14ac:dyDescent="0.25">
      <c r="A6690" s="85" t="s">
        <v>17746</v>
      </c>
      <c r="B6690" s="85" t="s">
        <v>6180</v>
      </c>
      <c r="C6690" s="85" t="s">
        <v>6181</v>
      </c>
      <c r="D6690" s="85">
        <v>539</v>
      </c>
      <c r="E6690" s="85">
        <v>39</v>
      </c>
      <c r="F6690" s="85" t="s">
        <v>6449</v>
      </c>
      <c r="G6690" s="85" t="s">
        <v>6448</v>
      </c>
      <c r="H6690" s="85" t="s">
        <v>5780</v>
      </c>
      <c r="I6690" s="85" t="s">
        <v>6453</v>
      </c>
      <c r="J6690" s="84">
        <v>56</v>
      </c>
      <c r="K6690" s="84">
        <v>0</v>
      </c>
      <c r="L6690" s="82">
        <v>220745</v>
      </c>
      <c r="M6690" s="82">
        <v>0</v>
      </c>
      <c r="N6690" s="82">
        <v>3941.88</v>
      </c>
      <c r="O6690" s="86" t="s">
        <v>17554</v>
      </c>
      <c r="P6690" s="82">
        <v>-3460.03</v>
      </c>
      <c r="Q6690" s="82">
        <v>0</v>
      </c>
      <c r="R6690" s="2">
        <f t="shared" si="208"/>
        <v>220745</v>
      </c>
      <c r="S6690" s="2">
        <f t="shared" si="209"/>
        <v>3941.875</v>
      </c>
    </row>
    <row r="6691" spans="1:19" x14ac:dyDescent="0.25">
      <c r="A6691" s="85" t="s">
        <v>17746</v>
      </c>
      <c r="B6691" s="85" t="s">
        <v>6180</v>
      </c>
      <c r="C6691" s="85" t="s">
        <v>6181</v>
      </c>
      <c r="D6691" s="85">
        <v>539</v>
      </c>
      <c r="E6691" s="85">
        <v>39</v>
      </c>
      <c r="F6691" s="85" t="s">
        <v>6449</v>
      </c>
      <c r="G6691" s="85" t="s">
        <v>6448</v>
      </c>
      <c r="H6691" s="85" t="s">
        <v>5781</v>
      </c>
      <c r="I6691" s="85" t="s">
        <v>6452</v>
      </c>
      <c r="J6691" s="84">
        <v>64</v>
      </c>
      <c r="K6691" s="84">
        <v>0</v>
      </c>
      <c r="L6691" s="82">
        <v>188261</v>
      </c>
      <c r="M6691" s="82">
        <v>0</v>
      </c>
      <c r="N6691" s="82">
        <v>2941.58</v>
      </c>
      <c r="O6691" s="86" t="s">
        <v>17554</v>
      </c>
      <c r="P6691" s="82">
        <v>-2950.86</v>
      </c>
      <c r="Q6691" s="82">
        <v>0</v>
      </c>
      <c r="R6691" s="2">
        <f t="shared" si="208"/>
        <v>188261</v>
      </c>
      <c r="S6691" s="2">
        <f t="shared" si="209"/>
        <v>2941.578125</v>
      </c>
    </row>
    <row r="6692" spans="1:19" x14ac:dyDescent="0.25">
      <c r="A6692" s="85" t="s">
        <v>17746</v>
      </c>
      <c r="B6692" s="85" t="s">
        <v>6180</v>
      </c>
      <c r="C6692" s="85" t="s">
        <v>6181</v>
      </c>
      <c r="D6692" s="85">
        <v>539</v>
      </c>
      <c r="E6692" s="85">
        <v>39</v>
      </c>
      <c r="F6692" s="85" t="s">
        <v>6449</v>
      </c>
      <c r="G6692" s="85" t="s">
        <v>6448</v>
      </c>
      <c r="H6692" s="85" t="s">
        <v>5782</v>
      </c>
      <c r="I6692" s="85" t="s">
        <v>6451</v>
      </c>
      <c r="J6692" s="84">
        <v>180</v>
      </c>
      <c r="K6692" s="84">
        <v>0</v>
      </c>
      <c r="L6692" s="82">
        <v>469504</v>
      </c>
      <c r="M6692" s="82">
        <v>0</v>
      </c>
      <c r="N6692" s="82">
        <v>2608.36</v>
      </c>
      <c r="O6692" s="86" t="s">
        <v>17554</v>
      </c>
      <c r="P6692" s="82">
        <v>-7359.15</v>
      </c>
      <c r="Q6692" s="82">
        <v>0</v>
      </c>
      <c r="R6692" s="2">
        <f t="shared" si="208"/>
        <v>469504</v>
      </c>
      <c r="S6692" s="2">
        <f t="shared" si="209"/>
        <v>2608.3555555555554</v>
      </c>
    </row>
    <row r="6693" spans="1:19" x14ac:dyDescent="0.25">
      <c r="A6693" s="85" t="s">
        <v>17746</v>
      </c>
      <c r="B6693" s="85" t="s">
        <v>6180</v>
      </c>
      <c r="C6693" s="85" t="s">
        <v>6181</v>
      </c>
      <c r="D6693" s="85">
        <v>539</v>
      </c>
      <c r="E6693" s="85">
        <v>39</v>
      </c>
      <c r="F6693" s="85" t="s">
        <v>6449</v>
      </c>
      <c r="G6693" s="85" t="s">
        <v>6448</v>
      </c>
      <c r="H6693" s="85" t="s">
        <v>5783</v>
      </c>
      <c r="I6693" s="85" t="s">
        <v>6450</v>
      </c>
      <c r="J6693" s="84">
        <v>69</v>
      </c>
      <c r="K6693" s="84">
        <v>0</v>
      </c>
      <c r="L6693" s="82">
        <v>136234</v>
      </c>
      <c r="M6693" s="82">
        <v>0</v>
      </c>
      <c r="N6693" s="82">
        <v>1974.41</v>
      </c>
      <c r="O6693" s="86" t="s">
        <v>17554</v>
      </c>
      <c r="P6693" s="82">
        <v>-2135.37</v>
      </c>
      <c r="Q6693" s="82">
        <v>0</v>
      </c>
      <c r="R6693" s="2">
        <f t="shared" si="208"/>
        <v>136234</v>
      </c>
      <c r="S6693" s="2">
        <f t="shared" si="209"/>
        <v>1974.4057971014493</v>
      </c>
    </row>
    <row r="6694" spans="1:19" x14ac:dyDescent="0.25">
      <c r="A6694" s="85" t="s">
        <v>17746</v>
      </c>
      <c r="B6694" s="85" t="s">
        <v>6180</v>
      </c>
      <c r="C6694" s="85" t="s">
        <v>6181</v>
      </c>
      <c r="D6694" s="85">
        <v>539</v>
      </c>
      <c r="E6694" s="85">
        <v>39</v>
      </c>
      <c r="F6694" s="85" t="s">
        <v>6444</v>
      </c>
      <c r="G6694" s="85" t="s">
        <v>6443</v>
      </c>
      <c r="H6694" s="85" t="s">
        <v>5784</v>
      </c>
      <c r="I6694" s="85" t="s">
        <v>6447</v>
      </c>
      <c r="J6694" s="84">
        <v>166</v>
      </c>
      <c r="K6694" s="84">
        <v>7</v>
      </c>
      <c r="L6694" s="82">
        <v>464741</v>
      </c>
      <c r="M6694" s="82">
        <v>18805</v>
      </c>
      <c r="N6694" s="82">
        <v>2686.36</v>
      </c>
      <c r="O6694" s="86" t="s">
        <v>17554</v>
      </c>
      <c r="P6694" s="82">
        <v>-7284.49</v>
      </c>
      <c r="Q6694" s="82">
        <v>0</v>
      </c>
      <c r="R6694" s="2">
        <f t="shared" si="208"/>
        <v>445936</v>
      </c>
      <c r="S6694" s="2">
        <f t="shared" si="209"/>
        <v>2686.3614457831327</v>
      </c>
    </row>
    <row r="6695" spans="1:19" x14ac:dyDescent="0.25">
      <c r="A6695" s="85" t="s">
        <v>17746</v>
      </c>
      <c r="B6695" s="85" t="s">
        <v>6180</v>
      </c>
      <c r="C6695" s="85" t="s">
        <v>6181</v>
      </c>
      <c r="D6695" s="85">
        <v>539</v>
      </c>
      <c r="E6695" s="85">
        <v>39</v>
      </c>
      <c r="F6695" s="85" t="s">
        <v>6444</v>
      </c>
      <c r="G6695" s="85" t="s">
        <v>6443</v>
      </c>
      <c r="H6695" s="85" t="s">
        <v>5785</v>
      </c>
      <c r="I6695" s="85" t="s">
        <v>6446</v>
      </c>
      <c r="J6695" s="84">
        <v>297</v>
      </c>
      <c r="K6695" s="84">
        <v>1</v>
      </c>
      <c r="L6695" s="82">
        <v>762364</v>
      </c>
      <c r="M6695" s="82">
        <v>2558</v>
      </c>
      <c r="N6695" s="82">
        <v>2558.27</v>
      </c>
      <c r="O6695" s="86" t="s">
        <v>17554</v>
      </c>
      <c r="P6695" s="82">
        <v>-11949.52</v>
      </c>
      <c r="Q6695" s="82">
        <v>0</v>
      </c>
      <c r="R6695" s="2">
        <f t="shared" si="208"/>
        <v>759806</v>
      </c>
      <c r="S6695" s="2">
        <f t="shared" si="209"/>
        <v>2558.2693602693603</v>
      </c>
    </row>
    <row r="6696" spans="1:19" x14ac:dyDescent="0.25">
      <c r="A6696" s="85" t="s">
        <v>17746</v>
      </c>
      <c r="B6696" s="85" t="s">
        <v>6180</v>
      </c>
      <c r="C6696" s="85" t="s">
        <v>6181</v>
      </c>
      <c r="D6696" s="85">
        <v>539</v>
      </c>
      <c r="E6696" s="85">
        <v>39</v>
      </c>
      <c r="F6696" s="85" t="s">
        <v>6444</v>
      </c>
      <c r="G6696" s="85" t="s">
        <v>6443</v>
      </c>
      <c r="H6696" s="85" t="s">
        <v>5786</v>
      </c>
      <c r="I6696" s="85" t="s">
        <v>6445</v>
      </c>
      <c r="J6696" s="84">
        <v>224</v>
      </c>
      <c r="K6696" s="84">
        <v>0</v>
      </c>
      <c r="L6696" s="82">
        <v>509407</v>
      </c>
      <c r="M6696" s="82">
        <v>0</v>
      </c>
      <c r="N6696" s="82">
        <v>2274.14</v>
      </c>
      <c r="O6696" s="86" t="s">
        <v>17554</v>
      </c>
      <c r="P6696" s="82">
        <v>-7984.6</v>
      </c>
      <c r="Q6696" s="82">
        <v>0</v>
      </c>
      <c r="R6696" s="2">
        <f t="shared" si="208"/>
        <v>509407</v>
      </c>
      <c r="S6696" s="2">
        <f t="shared" si="209"/>
        <v>2274.1383928571427</v>
      </c>
    </row>
    <row r="6697" spans="1:19" x14ac:dyDescent="0.25">
      <c r="A6697" s="85" t="s">
        <v>17746</v>
      </c>
      <c r="B6697" s="85" t="s">
        <v>6180</v>
      </c>
      <c r="C6697" s="85" t="s">
        <v>6181</v>
      </c>
      <c r="D6697" s="85">
        <v>539</v>
      </c>
      <c r="E6697" s="85">
        <v>39</v>
      </c>
      <c r="F6697" s="85" t="s">
        <v>6444</v>
      </c>
      <c r="G6697" s="85" t="s">
        <v>6443</v>
      </c>
      <c r="H6697" s="85" t="s">
        <v>5787</v>
      </c>
      <c r="I6697" s="85" t="s">
        <v>6442</v>
      </c>
      <c r="J6697" s="84">
        <v>47</v>
      </c>
      <c r="K6697" s="84">
        <v>0</v>
      </c>
      <c r="L6697" s="82">
        <v>123473</v>
      </c>
      <c r="M6697" s="82">
        <v>0</v>
      </c>
      <c r="N6697" s="82">
        <v>2627.09</v>
      </c>
      <c r="O6697" s="86" t="s">
        <v>17554</v>
      </c>
      <c r="P6697" s="82">
        <v>-1935.35</v>
      </c>
      <c r="Q6697" s="82">
        <v>0</v>
      </c>
      <c r="R6697" s="2">
        <f t="shared" si="208"/>
        <v>123473</v>
      </c>
      <c r="S6697" s="2">
        <f t="shared" si="209"/>
        <v>2627.0851063829787</v>
      </c>
    </row>
    <row r="6698" spans="1:19" x14ac:dyDescent="0.25">
      <c r="A6698" s="85" t="s">
        <v>17746</v>
      </c>
      <c r="B6698" s="85" t="s">
        <v>6180</v>
      </c>
      <c r="C6698" s="85" t="s">
        <v>6181</v>
      </c>
      <c r="D6698" s="85">
        <v>539</v>
      </c>
      <c r="E6698" s="85">
        <v>39</v>
      </c>
      <c r="F6698" s="85" t="s">
        <v>6444</v>
      </c>
      <c r="G6698" s="85" t="s">
        <v>6443</v>
      </c>
      <c r="H6698" s="85" t="s">
        <v>17912</v>
      </c>
      <c r="I6698" s="85" t="s">
        <v>18006</v>
      </c>
      <c r="J6698" s="84">
        <v>32</v>
      </c>
      <c r="K6698" s="84">
        <v>0</v>
      </c>
      <c r="L6698" s="82">
        <v>53880</v>
      </c>
      <c r="M6698" s="82">
        <v>0</v>
      </c>
      <c r="N6698" s="82">
        <v>1683.75</v>
      </c>
      <c r="O6698" s="86" t="s">
        <v>17554</v>
      </c>
      <c r="P6698" s="82">
        <v>-844.54</v>
      </c>
      <c r="Q6698" s="82">
        <v>0</v>
      </c>
      <c r="R6698" s="2">
        <f t="shared" si="208"/>
        <v>53880</v>
      </c>
      <c r="S6698" s="2">
        <f t="shared" si="209"/>
        <v>1683.75</v>
      </c>
    </row>
    <row r="6699" spans="1:19" x14ac:dyDescent="0.25">
      <c r="A6699" s="85" t="s">
        <v>17746</v>
      </c>
      <c r="B6699" s="85" t="s">
        <v>6180</v>
      </c>
      <c r="C6699" s="85" t="s">
        <v>6181</v>
      </c>
      <c r="D6699" s="85">
        <v>539</v>
      </c>
      <c r="E6699" s="85">
        <v>39</v>
      </c>
      <c r="F6699" s="85" t="s">
        <v>6440</v>
      </c>
      <c r="G6699" s="85" t="s">
        <v>18879</v>
      </c>
      <c r="H6699" s="85" t="s">
        <v>5788</v>
      </c>
      <c r="I6699" s="85" t="s">
        <v>6441</v>
      </c>
      <c r="J6699" s="84">
        <v>69</v>
      </c>
      <c r="K6699" s="84">
        <v>0</v>
      </c>
      <c r="L6699" s="82">
        <v>157152</v>
      </c>
      <c r="M6699" s="82">
        <v>0</v>
      </c>
      <c r="N6699" s="82">
        <v>2277.5700000000002</v>
      </c>
      <c r="O6699" s="86" t="s">
        <v>17552</v>
      </c>
      <c r="P6699" s="82">
        <v>7483.46</v>
      </c>
      <c r="Q6699" s="82">
        <v>0</v>
      </c>
      <c r="R6699" s="2">
        <f t="shared" si="208"/>
        <v>157152</v>
      </c>
      <c r="S6699" s="2">
        <f t="shared" si="209"/>
        <v>2277.5652173913045</v>
      </c>
    </row>
    <row r="6700" spans="1:19" x14ac:dyDescent="0.25">
      <c r="A6700" s="85" t="s">
        <v>17746</v>
      </c>
      <c r="B6700" s="85" t="s">
        <v>6180</v>
      </c>
      <c r="C6700" s="85" t="s">
        <v>6181</v>
      </c>
      <c r="D6700" s="85">
        <v>539</v>
      </c>
      <c r="E6700" s="85">
        <v>39</v>
      </c>
      <c r="F6700" s="85" t="s">
        <v>6440</v>
      </c>
      <c r="G6700" s="85" t="s">
        <v>18879</v>
      </c>
      <c r="H6700" s="85" t="s">
        <v>5789</v>
      </c>
      <c r="I6700" s="85" t="s">
        <v>6438</v>
      </c>
      <c r="J6700" s="84">
        <v>54</v>
      </c>
      <c r="K6700" s="84">
        <v>0</v>
      </c>
      <c r="L6700" s="82">
        <v>102135</v>
      </c>
      <c r="M6700" s="82">
        <v>0</v>
      </c>
      <c r="N6700" s="82">
        <v>1891.39</v>
      </c>
      <c r="O6700" s="86" t="s">
        <v>17552</v>
      </c>
      <c r="P6700" s="82">
        <v>4863.54</v>
      </c>
      <c r="Q6700" s="82">
        <v>0</v>
      </c>
      <c r="R6700" s="2">
        <f t="shared" si="208"/>
        <v>102135</v>
      </c>
      <c r="S6700" s="2">
        <f t="shared" si="209"/>
        <v>1891.3888888888889</v>
      </c>
    </row>
    <row r="6701" spans="1:19" x14ac:dyDescent="0.25">
      <c r="A6701" s="85" t="s">
        <v>17746</v>
      </c>
      <c r="B6701" s="85" t="s">
        <v>6180</v>
      </c>
      <c r="C6701" s="85" t="s">
        <v>6181</v>
      </c>
      <c r="D6701" s="85">
        <v>539</v>
      </c>
      <c r="E6701" s="85">
        <v>39</v>
      </c>
      <c r="F6701" s="85" t="s">
        <v>6436</v>
      </c>
      <c r="G6701" s="85" t="s">
        <v>18880</v>
      </c>
      <c r="H6701" s="85" t="s">
        <v>5790</v>
      </c>
      <c r="I6701" s="85" t="s">
        <v>6437</v>
      </c>
      <c r="J6701" s="84">
        <v>210</v>
      </c>
      <c r="K6701" s="84">
        <v>0</v>
      </c>
      <c r="L6701" s="82">
        <v>532371</v>
      </c>
      <c r="M6701" s="82">
        <v>0</v>
      </c>
      <c r="N6701" s="82">
        <v>2535.1</v>
      </c>
      <c r="O6701" s="86" t="s">
        <v>17554</v>
      </c>
      <c r="P6701" s="82">
        <v>-8344.5499999999993</v>
      </c>
      <c r="Q6701" s="82">
        <v>0</v>
      </c>
      <c r="R6701" s="2">
        <f t="shared" si="208"/>
        <v>532371</v>
      </c>
      <c r="S6701" s="2">
        <f t="shared" si="209"/>
        <v>2535.1</v>
      </c>
    </row>
    <row r="6702" spans="1:19" x14ac:dyDescent="0.25">
      <c r="A6702" s="85" t="s">
        <v>17746</v>
      </c>
      <c r="B6702" s="85" t="s">
        <v>6180</v>
      </c>
      <c r="C6702" s="85" t="s">
        <v>6181</v>
      </c>
      <c r="D6702" s="85">
        <v>539</v>
      </c>
      <c r="E6702" s="85">
        <v>39</v>
      </c>
      <c r="F6702" s="85" t="s">
        <v>6436</v>
      </c>
      <c r="G6702" s="85" t="s">
        <v>18880</v>
      </c>
      <c r="H6702" s="85" t="s">
        <v>5791</v>
      </c>
      <c r="I6702" s="85" t="s">
        <v>6434</v>
      </c>
      <c r="J6702" s="84">
        <v>383</v>
      </c>
      <c r="K6702" s="84">
        <v>0</v>
      </c>
      <c r="L6702" s="82">
        <v>834442</v>
      </c>
      <c r="M6702" s="82">
        <v>0</v>
      </c>
      <c r="N6702" s="82">
        <v>2178.6999999999998</v>
      </c>
      <c r="O6702" s="86" t="s">
        <v>17554</v>
      </c>
      <c r="P6702" s="82">
        <v>-13079.28</v>
      </c>
      <c r="Q6702" s="82">
        <v>0</v>
      </c>
      <c r="R6702" s="2">
        <f t="shared" si="208"/>
        <v>834442</v>
      </c>
      <c r="S6702" s="2">
        <f t="shared" si="209"/>
        <v>2178.6997389033941</v>
      </c>
    </row>
    <row r="6703" spans="1:19" x14ac:dyDescent="0.25">
      <c r="A6703" s="85" t="s">
        <v>17746</v>
      </c>
      <c r="B6703" s="85" t="s">
        <v>6180</v>
      </c>
      <c r="C6703" s="85" t="s">
        <v>6181</v>
      </c>
      <c r="D6703" s="85">
        <v>539</v>
      </c>
      <c r="E6703" s="85">
        <v>39</v>
      </c>
      <c r="F6703" s="85" t="s">
        <v>6433</v>
      </c>
      <c r="G6703" s="85" t="s">
        <v>6432</v>
      </c>
      <c r="H6703" s="85" t="s">
        <v>5792</v>
      </c>
      <c r="I6703" s="85" t="s">
        <v>6431</v>
      </c>
      <c r="J6703" s="84">
        <v>60</v>
      </c>
      <c r="K6703" s="84">
        <v>0</v>
      </c>
      <c r="L6703" s="82">
        <v>109514</v>
      </c>
      <c r="M6703" s="82">
        <v>0</v>
      </c>
      <c r="N6703" s="82">
        <v>1825.23</v>
      </c>
      <c r="O6703" s="86" t="s">
        <v>17554</v>
      </c>
      <c r="P6703" s="82">
        <v>-1716.56</v>
      </c>
      <c r="Q6703" s="82">
        <v>0</v>
      </c>
      <c r="R6703" s="2">
        <f t="shared" si="208"/>
        <v>109514</v>
      </c>
      <c r="S6703" s="2">
        <f t="shared" si="209"/>
        <v>1825.2333333333333</v>
      </c>
    </row>
    <row r="6704" spans="1:19" x14ac:dyDescent="0.25">
      <c r="A6704" s="85" t="s">
        <v>17746</v>
      </c>
      <c r="B6704" s="85" t="s">
        <v>6180</v>
      </c>
      <c r="C6704" s="85" t="s">
        <v>6181</v>
      </c>
      <c r="D6704" s="85">
        <v>539</v>
      </c>
      <c r="E6704" s="85">
        <v>39</v>
      </c>
      <c r="F6704" s="85" t="s">
        <v>6430</v>
      </c>
      <c r="G6704" s="85" t="s">
        <v>6429</v>
      </c>
      <c r="H6704" s="85" t="s">
        <v>5793</v>
      </c>
      <c r="I6704" s="85" t="s">
        <v>6428</v>
      </c>
      <c r="J6704" s="84">
        <v>209</v>
      </c>
      <c r="K6704" s="84">
        <v>0</v>
      </c>
      <c r="L6704" s="82">
        <v>421925</v>
      </c>
      <c r="M6704" s="82">
        <v>0</v>
      </c>
      <c r="N6704" s="82">
        <v>2018.78</v>
      </c>
      <c r="O6704" s="86" t="s">
        <v>17554</v>
      </c>
      <c r="P6704" s="82">
        <v>-6613.38</v>
      </c>
      <c r="Q6704" s="82">
        <v>0</v>
      </c>
      <c r="R6704" s="2">
        <f t="shared" si="208"/>
        <v>421925</v>
      </c>
      <c r="S6704" s="2">
        <f t="shared" si="209"/>
        <v>2018.77990430622</v>
      </c>
    </row>
    <row r="6705" spans="1:19" x14ac:dyDescent="0.25">
      <c r="A6705" s="85" t="s">
        <v>17746</v>
      </c>
      <c r="B6705" s="85" t="s">
        <v>6180</v>
      </c>
      <c r="C6705" s="85" t="s">
        <v>6181</v>
      </c>
      <c r="D6705" s="85">
        <v>539</v>
      </c>
      <c r="E6705" s="85">
        <v>39</v>
      </c>
      <c r="F6705" s="85" t="s">
        <v>6427</v>
      </c>
      <c r="G6705" s="85" t="s">
        <v>6426</v>
      </c>
      <c r="H6705" s="85" t="s">
        <v>5794</v>
      </c>
      <c r="I6705" s="85" t="s">
        <v>6425</v>
      </c>
      <c r="J6705" s="84">
        <v>44</v>
      </c>
      <c r="K6705" s="84">
        <v>0</v>
      </c>
      <c r="L6705" s="82">
        <v>53071</v>
      </c>
      <c r="M6705" s="82">
        <v>0</v>
      </c>
      <c r="N6705" s="82">
        <v>1206.1600000000001</v>
      </c>
      <c r="O6705" s="86" t="s">
        <v>17554</v>
      </c>
      <c r="P6705" s="82">
        <v>-831.86</v>
      </c>
      <c r="Q6705" s="82">
        <v>0</v>
      </c>
      <c r="R6705" s="2">
        <f t="shared" si="208"/>
        <v>53071</v>
      </c>
      <c r="S6705" s="2">
        <f t="shared" si="209"/>
        <v>1206.159090909091</v>
      </c>
    </row>
    <row r="6706" spans="1:19" x14ac:dyDescent="0.25">
      <c r="A6706" s="85" t="s">
        <v>17746</v>
      </c>
      <c r="B6706" s="85" t="s">
        <v>6180</v>
      </c>
      <c r="C6706" s="85" t="s">
        <v>6181</v>
      </c>
      <c r="D6706" s="85">
        <v>539</v>
      </c>
      <c r="E6706" s="85">
        <v>39</v>
      </c>
      <c r="F6706" s="85" t="s">
        <v>6424</v>
      </c>
      <c r="G6706" s="85" t="s">
        <v>6423</v>
      </c>
      <c r="H6706" s="85" t="s">
        <v>5795</v>
      </c>
      <c r="I6706" s="85" t="s">
        <v>6422</v>
      </c>
      <c r="J6706" s="84">
        <v>40</v>
      </c>
      <c r="K6706" s="84">
        <v>0</v>
      </c>
      <c r="L6706" s="82">
        <v>71812</v>
      </c>
      <c r="M6706" s="82">
        <v>0</v>
      </c>
      <c r="N6706" s="82">
        <v>1795.3</v>
      </c>
      <c r="O6706" s="86" t="s">
        <v>17552</v>
      </c>
      <c r="P6706" s="82">
        <v>3419.63</v>
      </c>
      <c r="Q6706" s="82">
        <v>0</v>
      </c>
      <c r="R6706" s="2">
        <f t="shared" si="208"/>
        <v>71812</v>
      </c>
      <c r="S6706" s="2">
        <f t="shared" si="209"/>
        <v>1795.3</v>
      </c>
    </row>
    <row r="6707" spans="1:19" x14ac:dyDescent="0.25">
      <c r="A6707" s="85" t="s">
        <v>17746</v>
      </c>
      <c r="B6707" s="85" t="s">
        <v>6180</v>
      </c>
      <c r="C6707" s="85" t="s">
        <v>6181</v>
      </c>
      <c r="D6707" s="85">
        <v>539</v>
      </c>
      <c r="E6707" s="85">
        <v>39</v>
      </c>
      <c r="F6707" s="85" t="s">
        <v>6421</v>
      </c>
      <c r="G6707" s="85" t="s">
        <v>6420</v>
      </c>
      <c r="H6707" s="85" t="s">
        <v>5796</v>
      </c>
      <c r="I6707" s="85" t="s">
        <v>6419</v>
      </c>
      <c r="J6707" s="84">
        <v>50</v>
      </c>
      <c r="K6707" s="84">
        <v>0</v>
      </c>
      <c r="L6707" s="82">
        <v>71997</v>
      </c>
      <c r="M6707" s="82">
        <v>0</v>
      </c>
      <c r="N6707" s="82">
        <v>1439.94</v>
      </c>
      <c r="O6707" s="86" t="s">
        <v>17552</v>
      </c>
      <c r="P6707" s="82">
        <v>3428.41</v>
      </c>
      <c r="Q6707" s="82">
        <v>0</v>
      </c>
      <c r="R6707" s="2">
        <f t="shared" si="208"/>
        <v>71997</v>
      </c>
      <c r="S6707" s="2">
        <f t="shared" si="209"/>
        <v>1439.94</v>
      </c>
    </row>
    <row r="6708" spans="1:19" x14ac:dyDescent="0.25">
      <c r="A6708" s="85" t="s">
        <v>17746</v>
      </c>
      <c r="B6708" s="85" t="s">
        <v>6180</v>
      </c>
      <c r="C6708" s="85" t="s">
        <v>6181</v>
      </c>
      <c r="D6708" s="85">
        <v>539</v>
      </c>
      <c r="E6708" s="85">
        <v>39</v>
      </c>
      <c r="F6708" s="85" t="s">
        <v>6418</v>
      </c>
      <c r="G6708" s="85" t="s">
        <v>6417</v>
      </c>
      <c r="H6708" s="85" t="s">
        <v>5797</v>
      </c>
      <c r="I6708" s="85" t="s">
        <v>6416</v>
      </c>
      <c r="J6708" s="84">
        <v>51</v>
      </c>
      <c r="K6708" s="84">
        <v>0</v>
      </c>
      <c r="L6708" s="82">
        <v>97345</v>
      </c>
      <c r="M6708" s="82">
        <v>0</v>
      </c>
      <c r="N6708" s="82">
        <v>1908.73</v>
      </c>
      <c r="O6708" s="86" t="s">
        <v>17552</v>
      </c>
      <c r="P6708" s="82">
        <v>4635.49</v>
      </c>
      <c r="Q6708" s="82">
        <v>0</v>
      </c>
      <c r="R6708" s="2">
        <f t="shared" si="208"/>
        <v>97345</v>
      </c>
      <c r="S6708" s="2">
        <f t="shared" si="209"/>
        <v>1908.7254901960785</v>
      </c>
    </row>
    <row r="6709" spans="1:19" x14ac:dyDescent="0.25">
      <c r="A6709" s="85" t="s">
        <v>17746</v>
      </c>
      <c r="B6709" s="85" t="s">
        <v>6180</v>
      </c>
      <c r="C6709" s="85" t="s">
        <v>6181</v>
      </c>
      <c r="D6709" s="85">
        <v>539</v>
      </c>
      <c r="E6709" s="85">
        <v>39</v>
      </c>
      <c r="F6709" s="85" t="s">
        <v>6415</v>
      </c>
      <c r="G6709" s="85" t="s">
        <v>6414</v>
      </c>
      <c r="H6709" s="85" t="s">
        <v>5798</v>
      </c>
      <c r="I6709" s="85" t="s">
        <v>6413</v>
      </c>
      <c r="J6709" s="84">
        <v>40</v>
      </c>
      <c r="K6709" s="84">
        <v>0</v>
      </c>
      <c r="L6709" s="82">
        <v>52895</v>
      </c>
      <c r="M6709" s="82">
        <v>0</v>
      </c>
      <c r="N6709" s="82">
        <v>1322.38</v>
      </c>
      <c r="O6709" s="86" t="s">
        <v>17552</v>
      </c>
      <c r="P6709" s="82">
        <v>2518.84</v>
      </c>
      <c r="Q6709" s="82">
        <v>0</v>
      </c>
      <c r="R6709" s="2">
        <f t="shared" si="208"/>
        <v>52895</v>
      </c>
      <c r="S6709" s="2">
        <f t="shared" si="209"/>
        <v>1322.375</v>
      </c>
    </row>
    <row r="6710" spans="1:19" x14ac:dyDescent="0.25">
      <c r="A6710" s="85" t="s">
        <v>17746</v>
      </c>
      <c r="B6710" s="85" t="s">
        <v>6180</v>
      </c>
      <c r="C6710" s="85" t="s">
        <v>6181</v>
      </c>
      <c r="D6710" s="85">
        <v>539</v>
      </c>
      <c r="E6710" s="85">
        <v>39</v>
      </c>
      <c r="F6710" s="85" t="s">
        <v>6412</v>
      </c>
      <c r="G6710" s="85" t="s">
        <v>6411</v>
      </c>
      <c r="H6710" s="85" t="s">
        <v>6025</v>
      </c>
      <c r="I6710" s="85" t="s">
        <v>6410</v>
      </c>
      <c r="J6710" s="84">
        <v>24</v>
      </c>
      <c r="K6710" s="84">
        <v>0</v>
      </c>
      <c r="L6710" s="82">
        <v>35900</v>
      </c>
      <c r="M6710" s="82">
        <v>0</v>
      </c>
      <c r="N6710" s="82">
        <v>1495.83</v>
      </c>
      <c r="O6710" s="86" t="s">
        <v>17552</v>
      </c>
      <c r="P6710" s="82">
        <v>1709.51</v>
      </c>
      <c r="Q6710" s="82">
        <v>0</v>
      </c>
      <c r="R6710" s="2">
        <f t="shared" si="208"/>
        <v>35900</v>
      </c>
      <c r="S6710" s="2">
        <f t="shared" si="209"/>
        <v>1495.8333333333333</v>
      </c>
    </row>
    <row r="6711" spans="1:19" x14ac:dyDescent="0.25">
      <c r="A6711" s="85" t="s">
        <v>17746</v>
      </c>
      <c r="B6711" s="85" t="s">
        <v>6180</v>
      </c>
      <c r="C6711" s="85" t="s">
        <v>6181</v>
      </c>
      <c r="D6711" s="85">
        <v>539</v>
      </c>
      <c r="E6711" s="85">
        <v>39</v>
      </c>
      <c r="F6711" s="85" t="s">
        <v>6409</v>
      </c>
      <c r="G6711" s="85" t="s">
        <v>6408</v>
      </c>
      <c r="H6711" s="85" t="s">
        <v>5799</v>
      </c>
      <c r="I6711" s="85" t="s">
        <v>6407</v>
      </c>
      <c r="J6711" s="84">
        <v>30</v>
      </c>
      <c r="K6711" s="84">
        <v>0</v>
      </c>
      <c r="L6711" s="82">
        <v>53083</v>
      </c>
      <c r="M6711" s="82">
        <v>0</v>
      </c>
      <c r="N6711" s="82">
        <v>1769.43</v>
      </c>
      <c r="O6711" s="86" t="s">
        <v>17552</v>
      </c>
      <c r="P6711" s="82">
        <v>2527.7600000000002</v>
      </c>
      <c r="Q6711" s="82">
        <v>0</v>
      </c>
      <c r="R6711" s="2">
        <f t="shared" si="208"/>
        <v>53083</v>
      </c>
      <c r="S6711" s="2">
        <f t="shared" si="209"/>
        <v>1769.4333333333334</v>
      </c>
    </row>
    <row r="6712" spans="1:19" x14ac:dyDescent="0.25">
      <c r="A6712" s="85" t="s">
        <v>17746</v>
      </c>
      <c r="B6712" s="85" t="s">
        <v>6180</v>
      </c>
      <c r="C6712" s="85" t="s">
        <v>6181</v>
      </c>
      <c r="D6712" s="85">
        <v>539</v>
      </c>
      <c r="E6712" s="85">
        <v>39</v>
      </c>
      <c r="F6712" s="85" t="s">
        <v>6406</v>
      </c>
      <c r="G6712" s="85" t="s">
        <v>6405</v>
      </c>
      <c r="H6712" s="85" t="s">
        <v>5800</v>
      </c>
      <c r="I6712" s="85" t="s">
        <v>6404</v>
      </c>
      <c r="J6712" s="84">
        <v>100</v>
      </c>
      <c r="K6712" s="84">
        <v>0</v>
      </c>
      <c r="L6712" s="82">
        <v>172416</v>
      </c>
      <c r="M6712" s="82">
        <v>0</v>
      </c>
      <c r="N6712" s="82">
        <v>1724.16</v>
      </c>
      <c r="O6712" s="86" t="s">
        <v>17554</v>
      </c>
      <c r="P6712" s="82">
        <v>-2702.51</v>
      </c>
      <c r="Q6712" s="82">
        <v>0</v>
      </c>
      <c r="R6712" s="2">
        <f t="shared" si="208"/>
        <v>172416</v>
      </c>
      <c r="S6712" s="2">
        <f t="shared" si="209"/>
        <v>1724.16</v>
      </c>
    </row>
    <row r="6713" spans="1:19" x14ac:dyDescent="0.25">
      <c r="A6713" s="85" t="s">
        <v>17746</v>
      </c>
      <c r="B6713" s="85" t="s">
        <v>6180</v>
      </c>
      <c r="C6713" s="85" t="s">
        <v>6181</v>
      </c>
      <c r="D6713" s="85">
        <v>539</v>
      </c>
      <c r="E6713" s="85">
        <v>39</v>
      </c>
      <c r="F6713" s="85" t="s">
        <v>6403</v>
      </c>
      <c r="G6713" s="85" t="s">
        <v>6402</v>
      </c>
      <c r="H6713" s="85" t="s">
        <v>5801</v>
      </c>
      <c r="I6713" s="85" t="s">
        <v>6401</v>
      </c>
      <c r="J6713" s="84">
        <v>105</v>
      </c>
      <c r="K6713" s="84">
        <v>0</v>
      </c>
      <c r="L6713" s="82">
        <v>140337</v>
      </c>
      <c r="M6713" s="82">
        <v>0</v>
      </c>
      <c r="N6713" s="82">
        <v>1336.54</v>
      </c>
      <c r="O6713" s="86" t="s">
        <v>17552</v>
      </c>
      <c r="P6713" s="82">
        <v>6682.69</v>
      </c>
      <c r="Q6713" s="82">
        <v>0</v>
      </c>
      <c r="R6713" s="2">
        <f t="shared" si="208"/>
        <v>140337</v>
      </c>
      <c r="S6713" s="2">
        <f t="shared" si="209"/>
        <v>1336.5428571428572</v>
      </c>
    </row>
    <row r="6714" spans="1:19" x14ac:dyDescent="0.25">
      <c r="A6714" s="85" t="s">
        <v>17746</v>
      </c>
      <c r="B6714" s="85" t="s">
        <v>6180</v>
      </c>
      <c r="C6714" s="85" t="s">
        <v>6181</v>
      </c>
      <c r="D6714" s="85">
        <v>539</v>
      </c>
      <c r="E6714" s="85">
        <v>39</v>
      </c>
      <c r="F6714" s="85" t="s">
        <v>6400</v>
      </c>
      <c r="G6714" s="85" t="s">
        <v>6399</v>
      </c>
      <c r="H6714" s="85" t="s">
        <v>5802</v>
      </c>
      <c r="I6714" s="85" t="s">
        <v>6398</v>
      </c>
      <c r="J6714" s="84">
        <v>30</v>
      </c>
      <c r="K6714" s="84">
        <v>0</v>
      </c>
      <c r="L6714" s="82">
        <v>58035</v>
      </c>
      <c r="M6714" s="82">
        <v>0</v>
      </c>
      <c r="N6714" s="82">
        <v>1934.5</v>
      </c>
      <c r="O6714" s="86" t="s">
        <v>17552</v>
      </c>
      <c r="P6714" s="82">
        <v>2763.55</v>
      </c>
      <c r="Q6714" s="82">
        <v>0</v>
      </c>
      <c r="R6714" s="2">
        <f t="shared" si="208"/>
        <v>58035</v>
      </c>
      <c r="S6714" s="2">
        <f t="shared" si="209"/>
        <v>1934.5</v>
      </c>
    </row>
    <row r="6715" spans="1:19" x14ac:dyDescent="0.25">
      <c r="A6715" s="85" t="s">
        <v>17746</v>
      </c>
      <c r="B6715" s="85" t="s">
        <v>6180</v>
      </c>
      <c r="C6715" s="85" t="s">
        <v>6181</v>
      </c>
      <c r="D6715" s="85">
        <v>539</v>
      </c>
      <c r="E6715" s="85">
        <v>39</v>
      </c>
      <c r="F6715" s="85" t="s">
        <v>6397</v>
      </c>
      <c r="G6715" s="85" t="s">
        <v>6396</v>
      </c>
      <c r="H6715" s="85" t="s">
        <v>5803</v>
      </c>
      <c r="I6715" s="85" t="s">
        <v>6395</v>
      </c>
      <c r="J6715" s="84">
        <v>86</v>
      </c>
      <c r="K6715" s="84">
        <v>0</v>
      </c>
      <c r="L6715" s="82">
        <v>157435</v>
      </c>
      <c r="M6715" s="82">
        <v>0</v>
      </c>
      <c r="N6715" s="82">
        <v>1830.64</v>
      </c>
      <c r="O6715" s="86" t="s">
        <v>17552</v>
      </c>
      <c r="P6715" s="82">
        <v>7496.91</v>
      </c>
      <c r="Q6715" s="82">
        <v>0</v>
      </c>
      <c r="R6715" s="2">
        <f t="shared" si="208"/>
        <v>157435</v>
      </c>
      <c r="S6715" s="2">
        <f t="shared" si="209"/>
        <v>1830.6395348837209</v>
      </c>
    </row>
    <row r="6716" spans="1:19" x14ac:dyDescent="0.25">
      <c r="A6716" s="85" t="s">
        <v>17746</v>
      </c>
      <c r="B6716" s="85" t="s">
        <v>6180</v>
      </c>
      <c r="C6716" s="85" t="s">
        <v>6181</v>
      </c>
      <c r="D6716" s="85">
        <v>539</v>
      </c>
      <c r="E6716" s="85">
        <v>39</v>
      </c>
      <c r="F6716" s="85" t="s">
        <v>6394</v>
      </c>
      <c r="G6716" s="85" t="s">
        <v>6393</v>
      </c>
      <c r="H6716" s="85" t="s">
        <v>5804</v>
      </c>
      <c r="I6716" s="85" t="s">
        <v>6392</v>
      </c>
      <c r="J6716" s="84">
        <v>45</v>
      </c>
      <c r="K6716" s="84">
        <v>0</v>
      </c>
      <c r="L6716" s="82">
        <v>86571</v>
      </c>
      <c r="M6716" s="82">
        <v>0</v>
      </c>
      <c r="N6716" s="82">
        <v>1923.8</v>
      </c>
      <c r="O6716" s="86" t="s">
        <v>17552</v>
      </c>
      <c r="P6716" s="82">
        <v>4122.42</v>
      </c>
      <c r="Q6716" s="82">
        <v>0</v>
      </c>
      <c r="R6716" s="2">
        <f t="shared" si="208"/>
        <v>86571</v>
      </c>
      <c r="S6716" s="2">
        <f t="shared" si="209"/>
        <v>1923.8</v>
      </c>
    </row>
    <row r="6717" spans="1:19" x14ac:dyDescent="0.25">
      <c r="A6717" s="85" t="s">
        <v>17746</v>
      </c>
      <c r="B6717" s="85" t="s">
        <v>6180</v>
      </c>
      <c r="C6717" s="85" t="s">
        <v>6181</v>
      </c>
      <c r="D6717" s="85">
        <v>539</v>
      </c>
      <c r="E6717" s="85">
        <v>39</v>
      </c>
      <c r="F6717" s="85" t="s">
        <v>6391</v>
      </c>
      <c r="G6717" s="85" t="s">
        <v>6390</v>
      </c>
      <c r="H6717" s="85" t="s">
        <v>5805</v>
      </c>
      <c r="I6717" s="85" t="s">
        <v>6389</v>
      </c>
      <c r="J6717" s="84">
        <v>27</v>
      </c>
      <c r="K6717" s="84">
        <v>0</v>
      </c>
      <c r="L6717" s="82">
        <v>48946</v>
      </c>
      <c r="M6717" s="82">
        <v>0</v>
      </c>
      <c r="N6717" s="82">
        <v>1812.81</v>
      </c>
      <c r="O6717" s="86" t="s">
        <v>17552</v>
      </c>
      <c r="P6717" s="82">
        <v>2330.7399999999998</v>
      </c>
      <c r="Q6717" s="82">
        <v>0</v>
      </c>
      <c r="R6717" s="2">
        <f t="shared" si="208"/>
        <v>48946</v>
      </c>
      <c r="S6717" s="2">
        <f t="shared" si="209"/>
        <v>1812.8148148148148</v>
      </c>
    </row>
    <row r="6718" spans="1:19" x14ac:dyDescent="0.25">
      <c r="A6718" s="85" t="s">
        <v>17746</v>
      </c>
      <c r="B6718" s="85" t="s">
        <v>6180</v>
      </c>
      <c r="C6718" s="85" t="s">
        <v>6181</v>
      </c>
      <c r="D6718" s="85">
        <v>539</v>
      </c>
      <c r="E6718" s="85">
        <v>39</v>
      </c>
      <c r="F6718" s="85" t="s">
        <v>6387</v>
      </c>
      <c r="G6718" s="85" t="s">
        <v>6386</v>
      </c>
      <c r="H6718" s="85" t="s">
        <v>5806</v>
      </c>
      <c r="I6718" s="85" t="s">
        <v>6388</v>
      </c>
      <c r="J6718" s="84">
        <v>46</v>
      </c>
      <c r="K6718" s="84">
        <v>0</v>
      </c>
      <c r="L6718" s="82">
        <v>80336</v>
      </c>
      <c r="M6718" s="82">
        <v>0</v>
      </c>
      <c r="N6718" s="82">
        <v>1746.43</v>
      </c>
      <c r="O6718" s="86" t="s">
        <v>17552</v>
      </c>
      <c r="P6718" s="82">
        <v>3825.49</v>
      </c>
      <c r="Q6718" s="82">
        <v>0</v>
      </c>
      <c r="R6718" s="2">
        <f t="shared" si="208"/>
        <v>80336</v>
      </c>
      <c r="S6718" s="2">
        <f t="shared" si="209"/>
        <v>1746.4347826086957</v>
      </c>
    </row>
    <row r="6719" spans="1:19" x14ac:dyDescent="0.25">
      <c r="A6719" s="85" t="s">
        <v>17746</v>
      </c>
      <c r="B6719" s="85" t="s">
        <v>6180</v>
      </c>
      <c r="C6719" s="85" t="s">
        <v>6181</v>
      </c>
      <c r="D6719" s="85">
        <v>539</v>
      </c>
      <c r="E6719" s="85">
        <v>39</v>
      </c>
      <c r="F6719" s="85" t="s">
        <v>6385</v>
      </c>
      <c r="G6719" s="85" t="s">
        <v>6384</v>
      </c>
      <c r="H6719" s="85" t="s">
        <v>5807</v>
      </c>
      <c r="I6719" s="85" t="s">
        <v>6383</v>
      </c>
      <c r="J6719" s="84">
        <v>20</v>
      </c>
      <c r="K6719" s="84">
        <v>0</v>
      </c>
      <c r="L6719" s="82">
        <v>33165</v>
      </c>
      <c r="M6719" s="82">
        <v>0</v>
      </c>
      <c r="N6719" s="82">
        <v>1658.25</v>
      </c>
      <c r="O6719" s="86" t="s">
        <v>17552</v>
      </c>
      <c r="P6719" s="82">
        <v>1579.26</v>
      </c>
      <c r="Q6719" s="82">
        <v>0</v>
      </c>
      <c r="R6719" s="2">
        <f t="shared" si="208"/>
        <v>33165</v>
      </c>
      <c r="S6719" s="2">
        <f t="shared" si="209"/>
        <v>1658.25</v>
      </c>
    </row>
    <row r="6720" spans="1:19" x14ac:dyDescent="0.25">
      <c r="A6720" s="85" t="s">
        <v>17746</v>
      </c>
      <c r="B6720" s="85" t="s">
        <v>6180</v>
      </c>
      <c r="C6720" s="85" t="s">
        <v>6181</v>
      </c>
      <c r="D6720" s="85">
        <v>539</v>
      </c>
      <c r="E6720" s="85">
        <v>39</v>
      </c>
      <c r="F6720" s="85" t="s">
        <v>6382</v>
      </c>
      <c r="G6720" s="85" t="s">
        <v>6381</v>
      </c>
      <c r="H6720" s="85" t="s">
        <v>5808</v>
      </c>
      <c r="I6720" s="85" t="s">
        <v>6380</v>
      </c>
      <c r="J6720" s="84">
        <v>36</v>
      </c>
      <c r="K6720" s="84">
        <v>0</v>
      </c>
      <c r="L6720" s="82">
        <v>52451</v>
      </c>
      <c r="M6720" s="82">
        <v>0</v>
      </c>
      <c r="N6720" s="82">
        <v>1456.97</v>
      </c>
      <c r="O6720" s="86" t="s">
        <v>17554</v>
      </c>
      <c r="P6720" s="82">
        <v>-822.14</v>
      </c>
      <c r="Q6720" s="82">
        <v>0</v>
      </c>
      <c r="R6720" s="2">
        <f t="shared" si="208"/>
        <v>52451</v>
      </c>
      <c r="S6720" s="2">
        <f t="shared" si="209"/>
        <v>1456.9722222222222</v>
      </c>
    </row>
    <row r="6721" spans="1:19" x14ac:dyDescent="0.25">
      <c r="A6721" s="85" t="s">
        <v>17746</v>
      </c>
      <c r="B6721" s="85" t="s">
        <v>6180</v>
      </c>
      <c r="C6721" s="85" t="s">
        <v>6181</v>
      </c>
      <c r="D6721" s="85">
        <v>539</v>
      </c>
      <c r="E6721" s="85">
        <v>39</v>
      </c>
      <c r="F6721" s="85" t="s">
        <v>6379</v>
      </c>
      <c r="G6721" s="85" t="s">
        <v>6378</v>
      </c>
      <c r="H6721" s="85" t="s">
        <v>5809</v>
      </c>
      <c r="I6721" s="85" t="s">
        <v>6377</v>
      </c>
      <c r="J6721" s="84">
        <v>39</v>
      </c>
      <c r="K6721" s="84">
        <v>0</v>
      </c>
      <c r="L6721" s="82">
        <v>72319</v>
      </c>
      <c r="M6721" s="82">
        <v>0</v>
      </c>
      <c r="N6721" s="82">
        <v>1854.33</v>
      </c>
      <c r="O6721" s="86" t="s">
        <v>17552</v>
      </c>
      <c r="P6721" s="82">
        <v>3443.74</v>
      </c>
      <c r="Q6721" s="82">
        <v>0</v>
      </c>
      <c r="R6721" s="2">
        <f t="shared" si="208"/>
        <v>72319</v>
      </c>
      <c r="S6721" s="2">
        <f t="shared" si="209"/>
        <v>1854.3333333333333</v>
      </c>
    </row>
    <row r="6722" spans="1:19" x14ac:dyDescent="0.25">
      <c r="A6722" s="85" t="s">
        <v>17746</v>
      </c>
      <c r="B6722" s="85" t="s">
        <v>6180</v>
      </c>
      <c r="C6722" s="85" t="s">
        <v>6181</v>
      </c>
      <c r="D6722" s="85">
        <v>539</v>
      </c>
      <c r="E6722" s="85">
        <v>39</v>
      </c>
      <c r="F6722" s="85" t="s">
        <v>6376</v>
      </c>
      <c r="G6722" s="85" t="s">
        <v>18881</v>
      </c>
      <c r="H6722" s="85" t="s">
        <v>5810</v>
      </c>
      <c r="I6722" s="85" t="s">
        <v>6129</v>
      </c>
      <c r="J6722" s="84">
        <v>174</v>
      </c>
      <c r="K6722" s="84">
        <v>0</v>
      </c>
      <c r="L6722" s="82">
        <v>533594</v>
      </c>
      <c r="M6722" s="82">
        <v>0</v>
      </c>
      <c r="N6722" s="82">
        <v>3066.63</v>
      </c>
      <c r="O6722" s="86" t="s">
        <v>17552</v>
      </c>
      <c r="P6722" s="82">
        <v>25409.24</v>
      </c>
      <c r="Q6722" s="82">
        <v>0</v>
      </c>
      <c r="R6722" s="2">
        <f t="shared" si="208"/>
        <v>533594</v>
      </c>
      <c r="S6722" s="2">
        <f t="shared" si="209"/>
        <v>3066.632183908046</v>
      </c>
    </row>
    <row r="6723" spans="1:19" x14ac:dyDescent="0.25">
      <c r="A6723" s="85" t="s">
        <v>17746</v>
      </c>
      <c r="B6723" s="85" t="s">
        <v>6180</v>
      </c>
      <c r="C6723" s="85" t="s">
        <v>6181</v>
      </c>
      <c r="D6723" s="85">
        <v>539</v>
      </c>
      <c r="E6723" s="85">
        <v>39</v>
      </c>
      <c r="F6723" s="85" t="s">
        <v>6376</v>
      </c>
      <c r="G6723" s="85" t="s">
        <v>18881</v>
      </c>
      <c r="H6723" s="85" t="s">
        <v>5811</v>
      </c>
      <c r="I6723" s="85" t="s">
        <v>6374</v>
      </c>
      <c r="J6723" s="84">
        <v>73</v>
      </c>
      <c r="K6723" s="84">
        <v>0</v>
      </c>
      <c r="L6723" s="82">
        <v>176814</v>
      </c>
      <c r="M6723" s="82">
        <v>0</v>
      </c>
      <c r="N6723" s="82">
        <v>2422.11</v>
      </c>
      <c r="O6723" s="86" t="s">
        <v>17552</v>
      </c>
      <c r="P6723" s="82">
        <v>8419.7199999999993</v>
      </c>
      <c r="Q6723" s="82">
        <v>0</v>
      </c>
      <c r="R6723" s="2">
        <f t="shared" si="208"/>
        <v>176814</v>
      </c>
      <c r="S6723" s="2">
        <f t="shared" si="209"/>
        <v>2422.1095890410961</v>
      </c>
    </row>
    <row r="6724" spans="1:19" x14ac:dyDescent="0.25">
      <c r="A6724" s="85" t="s">
        <v>17746</v>
      </c>
      <c r="B6724" s="85" t="s">
        <v>6180</v>
      </c>
      <c r="C6724" s="85" t="s">
        <v>6181</v>
      </c>
      <c r="D6724" s="85">
        <v>539</v>
      </c>
      <c r="E6724" s="85">
        <v>39</v>
      </c>
      <c r="F6724" s="85" t="s">
        <v>6373</v>
      </c>
      <c r="G6724" s="85" t="s">
        <v>6372</v>
      </c>
      <c r="H6724" s="85" t="s">
        <v>5812</v>
      </c>
      <c r="I6724" s="85" t="s">
        <v>18007</v>
      </c>
      <c r="J6724" s="84">
        <v>242</v>
      </c>
      <c r="K6724" s="84">
        <v>0</v>
      </c>
      <c r="L6724" s="82">
        <v>633569</v>
      </c>
      <c r="M6724" s="82">
        <v>0</v>
      </c>
      <c r="N6724" s="82">
        <v>2618.0500000000002</v>
      </c>
      <c r="O6724" s="86" t="s">
        <v>17554</v>
      </c>
      <c r="P6724" s="82">
        <v>-9930.76</v>
      </c>
      <c r="Q6724" s="82">
        <v>0</v>
      </c>
      <c r="R6724" s="2">
        <f t="shared" ref="R6724:R6787" si="210">L6724-M6724</f>
        <v>633569</v>
      </c>
      <c r="S6724" s="2">
        <f t="shared" ref="S6724:S6787" si="211">R6724/J6724</f>
        <v>2618.0537190082646</v>
      </c>
    </row>
    <row r="6725" spans="1:19" x14ac:dyDescent="0.25">
      <c r="A6725" s="85" t="s">
        <v>17746</v>
      </c>
      <c r="B6725" s="85" t="s">
        <v>6180</v>
      </c>
      <c r="C6725" s="85" t="s">
        <v>6181</v>
      </c>
      <c r="D6725" s="85">
        <v>539</v>
      </c>
      <c r="E6725" s="85">
        <v>39</v>
      </c>
      <c r="F6725" s="85" t="s">
        <v>6371</v>
      </c>
      <c r="G6725" s="85" t="s">
        <v>6370</v>
      </c>
      <c r="H6725" s="85" t="s">
        <v>5813</v>
      </c>
      <c r="I6725" s="85" t="s">
        <v>6369</v>
      </c>
      <c r="J6725" s="84">
        <v>54</v>
      </c>
      <c r="K6725" s="84">
        <v>0</v>
      </c>
      <c r="L6725" s="82">
        <v>79085</v>
      </c>
      <c r="M6725" s="82">
        <v>0</v>
      </c>
      <c r="N6725" s="82">
        <v>1464.54</v>
      </c>
      <c r="O6725" s="86" t="s">
        <v>17552</v>
      </c>
      <c r="P6725" s="82">
        <v>3765.92</v>
      </c>
      <c r="Q6725" s="82">
        <v>0</v>
      </c>
      <c r="R6725" s="2">
        <f t="shared" si="210"/>
        <v>79085</v>
      </c>
      <c r="S6725" s="2">
        <f t="shared" si="211"/>
        <v>1464.537037037037</v>
      </c>
    </row>
    <row r="6726" spans="1:19" x14ac:dyDescent="0.25">
      <c r="A6726" s="85" t="s">
        <v>17746</v>
      </c>
      <c r="B6726" s="85" t="s">
        <v>6180</v>
      </c>
      <c r="C6726" s="85" t="s">
        <v>6181</v>
      </c>
      <c r="D6726" s="85">
        <v>539</v>
      </c>
      <c r="E6726" s="85">
        <v>39</v>
      </c>
      <c r="F6726" s="85" t="s">
        <v>6368</v>
      </c>
      <c r="G6726" s="85" t="s">
        <v>6367</v>
      </c>
      <c r="H6726" s="85" t="s">
        <v>5814</v>
      </c>
      <c r="I6726" s="85" t="s">
        <v>6366</v>
      </c>
      <c r="J6726" s="84">
        <v>63</v>
      </c>
      <c r="K6726" s="84">
        <v>0</v>
      </c>
      <c r="L6726" s="82">
        <v>109153</v>
      </c>
      <c r="M6726" s="82">
        <v>0</v>
      </c>
      <c r="N6726" s="82">
        <v>1732.59</v>
      </c>
      <c r="O6726" s="86" t="s">
        <v>17552</v>
      </c>
      <c r="P6726" s="82">
        <v>5197.76</v>
      </c>
      <c r="Q6726" s="82">
        <v>0</v>
      </c>
      <c r="R6726" s="2">
        <f t="shared" si="210"/>
        <v>109153</v>
      </c>
      <c r="S6726" s="2">
        <f t="shared" si="211"/>
        <v>1732.5873015873017</v>
      </c>
    </row>
    <row r="6727" spans="1:19" x14ac:dyDescent="0.25">
      <c r="A6727" s="85" t="s">
        <v>17746</v>
      </c>
      <c r="B6727" s="85" t="s">
        <v>6180</v>
      </c>
      <c r="C6727" s="85" t="s">
        <v>6181</v>
      </c>
      <c r="D6727" s="85">
        <v>539</v>
      </c>
      <c r="E6727" s="85">
        <v>39</v>
      </c>
      <c r="F6727" s="85" t="s">
        <v>6365</v>
      </c>
      <c r="G6727" s="85" t="s">
        <v>6364</v>
      </c>
      <c r="H6727" s="85" t="s">
        <v>5815</v>
      </c>
      <c r="I6727" s="85" t="s">
        <v>6363</v>
      </c>
      <c r="J6727" s="84">
        <v>51</v>
      </c>
      <c r="K6727" s="84">
        <v>0</v>
      </c>
      <c r="L6727" s="82">
        <v>72979</v>
      </c>
      <c r="M6727" s="82">
        <v>0</v>
      </c>
      <c r="N6727" s="82">
        <v>1430.96</v>
      </c>
      <c r="O6727" s="86" t="s">
        <v>17552</v>
      </c>
      <c r="P6727" s="82">
        <v>3475.21</v>
      </c>
      <c r="Q6727" s="82">
        <v>0</v>
      </c>
      <c r="R6727" s="2">
        <f t="shared" si="210"/>
        <v>72979</v>
      </c>
      <c r="S6727" s="2">
        <f t="shared" si="211"/>
        <v>1430.9607843137255</v>
      </c>
    </row>
    <row r="6728" spans="1:19" x14ac:dyDescent="0.25">
      <c r="A6728" s="85" t="s">
        <v>17746</v>
      </c>
      <c r="B6728" s="85" t="s">
        <v>6180</v>
      </c>
      <c r="C6728" s="85" t="s">
        <v>6181</v>
      </c>
      <c r="D6728" s="85">
        <v>539</v>
      </c>
      <c r="E6728" s="85">
        <v>39</v>
      </c>
      <c r="F6728" s="85" t="s">
        <v>6362</v>
      </c>
      <c r="G6728" s="85" t="s">
        <v>6361</v>
      </c>
      <c r="H6728" s="85" t="s">
        <v>5816</v>
      </c>
      <c r="I6728" s="85" t="s">
        <v>6360</v>
      </c>
      <c r="J6728" s="84">
        <v>69</v>
      </c>
      <c r="K6728" s="84">
        <v>0</v>
      </c>
      <c r="L6728" s="82">
        <v>87755</v>
      </c>
      <c r="M6728" s="82">
        <v>0</v>
      </c>
      <c r="N6728" s="82">
        <v>1271.81</v>
      </c>
      <c r="O6728" s="86" t="s">
        <v>17552</v>
      </c>
      <c r="P6728" s="82">
        <v>4178.84</v>
      </c>
      <c r="Q6728" s="82">
        <v>0</v>
      </c>
      <c r="R6728" s="2">
        <f t="shared" si="210"/>
        <v>87755</v>
      </c>
      <c r="S6728" s="2">
        <f t="shared" si="211"/>
        <v>1271.8115942028985</v>
      </c>
    </row>
    <row r="6729" spans="1:19" x14ac:dyDescent="0.25">
      <c r="A6729" s="85" t="s">
        <v>17746</v>
      </c>
      <c r="B6729" s="85" t="s">
        <v>6180</v>
      </c>
      <c r="C6729" s="85" t="s">
        <v>6181</v>
      </c>
      <c r="D6729" s="85">
        <v>539</v>
      </c>
      <c r="E6729" s="85">
        <v>39</v>
      </c>
      <c r="F6729" s="85" t="s">
        <v>6359</v>
      </c>
      <c r="G6729" s="85" t="s">
        <v>6358</v>
      </c>
      <c r="H6729" s="85" t="s">
        <v>5817</v>
      </c>
      <c r="I6729" s="85" t="s">
        <v>6357</v>
      </c>
      <c r="J6729" s="84">
        <v>74</v>
      </c>
      <c r="K6729" s="84">
        <v>0</v>
      </c>
      <c r="L6729" s="82">
        <v>134540</v>
      </c>
      <c r="M6729" s="82">
        <v>0</v>
      </c>
      <c r="N6729" s="82">
        <v>1818.11</v>
      </c>
      <c r="O6729" s="86" t="s">
        <v>17554</v>
      </c>
      <c r="P6729" s="82">
        <v>-2108.8200000000002</v>
      </c>
      <c r="Q6729" s="82">
        <v>0</v>
      </c>
      <c r="R6729" s="2">
        <f t="shared" si="210"/>
        <v>134540</v>
      </c>
      <c r="S6729" s="2">
        <f t="shared" si="211"/>
        <v>1818.1081081081081</v>
      </c>
    </row>
    <row r="6730" spans="1:19" x14ac:dyDescent="0.25">
      <c r="A6730" s="85" t="s">
        <v>17746</v>
      </c>
      <c r="B6730" s="85" t="s">
        <v>6180</v>
      </c>
      <c r="C6730" s="85" t="s">
        <v>6181</v>
      </c>
      <c r="D6730" s="85">
        <v>539</v>
      </c>
      <c r="E6730" s="85">
        <v>39</v>
      </c>
      <c r="F6730" s="85" t="s">
        <v>6356</v>
      </c>
      <c r="G6730" s="85" t="s">
        <v>6355</v>
      </c>
      <c r="H6730" s="85" t="s">
        <v>5818</v>
      </c>
      <c r="I6730" s="85" t="s">
        <v>6354</v>
      </c>
      <c r="J6730" s="84">
        <v>146</v>
      </c>
      <c r="K6730" s="84">
        <v>0</v>
      </c>
      <c r="L6730" s="82">
        <v>291023</v>
      </c>
      <c r="M6730" s="82">
        <v>0</v>
      </c>
      <c r="N6730" s="82">
        <v>1993.31</v>
      </c>
      <c r="O6730" s="86" t="s">
        <v>17554</v>
      </c>
      <c r="P6730" s="82">
        <v>-4561.59</v>
      </c>
      <c r="Q6730" s="82">
        <v>0</v>
      </c>
      <c r="R6730" s="2">
        <f t="shared" si="210"/>
        <v>291023</v>
      </c>
      <c r="S6730" s="2">
        <f t="shared" si="211"/>
        <v>1993.3082191780823</v>
      </c>
    </row>
    <row r="6731" spans="1:19" x14ac:dyDescent="0.25">
      <c r="A6731" s="85" t="s">
        <v>17746</v>
      </c>
      <c r="B6731" s="85" t="s">
        <v>6180</v>
      </c>
      <c r="C6731" s="85" t="s">
        <v>6181</v>
      </c>
      <c r="D6731" s="85">
        <v>539</v>
      </c>
      <c r="E6731" s="85">
        <v>39</v>
      </c>
      <c r="F6731" s="85" t="s">
        <v>6353</v>
      </c>
      <c r="G6731" s="85" t="s">
        <v>6352</v>
      </c>
      <c r="H6731" s="85" t="s">
        <v>5819</v>
      </c>
      <c r="I6731" s="85" t="s">
        <v>6351</v>
      </c>
      <c r="J6731" s="84">
        <v>60</v>
      </c>
      <c r="K6731" s="84">
        <v>0</v>
      </c>
      <c r="L6731" s="82">
        <v>104828</v>
      </c>
      <c r="M6731" s="82">
        <v>0</v>
      </c>
      <c r="N6731" s="82">
        <v>1747.13</v>
      </c>
      <c r="O6731" s="86" t="s">
        <v>17552</v>
      </c>
      <c r="P6731" s="82">
        <v>4991.8100000000004</v>
      </c>
      <c r="Q6731" s="82">
        <v>0</v>
      </c>
      <c r="R6731" s="2">
        <f t="shared" si="210"/>
        <v>104828</v>
      </c>
      <c r="S6731" s="2">
        <f t="shared" si="211"/>
        <v>1747.1333333333334</v>
      </c>
    </row>
    <row r="6732" spans="1:19" x14ac:dyDescent="0.25">
      <c r="A6732" s="85" t="s">
        <v>17746</v>
      </c>
      <c r="B6732" s="85" t="s">
        <v>6180</v>
      </c>
      <c r="C6732" s="85" t="s">
        <v>6181</v>
      </c>
      <c r="D6732" s="85">
        <v>539</v>
      </c>
      <c r="E6732" s="85">
        <v>39</v>
      </c>
      <c r="F6732" s="85" t="s">
        <v>6350</v>
      </c>
      <c r="G6732" s="85" t="s">
        <v>6349</v>
      </c>
      <c r="H6732" s="85" t="s">
        <v>6026</v>
      </c>
      <c r="I6732" s="85" t="s">
        <v>6348</v>
      </c>
      <c r="J6732" s="84">
        <v>135</v>
      </c>
      <c r="K6732" s="84">
        <v>105</v>
      </c>
      <c r="L6732" s="82">
        <v>366419</v>
      </c>
      <c r="M6732" s="82">
        <v>160308</v>
      </c>
      <c r="N6732" s="82">
        <v>1526.75</v>
      </c>
      <c r="O6732" s="86" t="s">
        <v>17554</v>
      </c>
      <c r="P6732" s="82">
        <v>-5743.35</v>
      </c>
      <c r="Q6732" s="82">
        <v>0</v>
      </c>
      <c r="R6732" s="2">
        <f t="shared" si="210"/>
        <v>206111</v>
      </c>
      <c r="S6732" s="2">
        <f t="shared" si="211"/>
        <v>1526.7481481481482</v>
      </c>
    </row>
    <row r="6733" spans="1:19" x14ac:dyDescent="0.25">
      <c r="A6733" s="85" t="s">
        <v>17746</v>
      </c>
      <c r="B6733" s="85" t="s">
        <v>6180</v>
      </c>
      <c r="C6733" s="85" t="s">
        <v>6181</v>
      </c>
      <c r="D6733" s="85">
        <v>539</v>
      </c>
      <c r="E6733" s="85">
        <v>39</v>
      </c>
      <c r="F6733" s="85" t="s">
        <v>6347</v>
      </c>
      <c r="G6733" s="85" t="s">
        <v>6346</v>
      </c>
      <c r="H6733" s="85" t="s">
        <v>5820</v>
      </c>
      <c r="I6733" s="85" t="s">
        <v>6345</v>
      </c>
      <c r="J6733" s="84">
        <v>63</v>
      </c>
      <c r="K6733" s="84">
        <v>0</v>
      </c>
      <c r="L6733" s="82">
        <v>110421</v>
      </c>
      <c r="M6733" s="82">
        <v>0</v>
      </c>
      <c r="N6733" s="82">
        <v>1752.71</v>
      </c>
      <c r="O6733" s="86" t="s">
        <v>17554</v>
      </c>
      <c r="P6733" s="82">
        <v>-1730.78</v>
      </c>
      <c r="Q6733" s="82">
        <v>0</v>
      </c>
      <c r="R6733" s="2">
        <f t="shared" si="210"/>
        <v>110421</v>
      </c>
      <c r="S6733" s="2">
        <f t="shared" si="211"/>
        <v>1752.7142857142858</v>
      </c>
    </row>
    <row r="6734" spans="1:19" x14ac:dyDescent="0.25">
      <c r="A6734" s="85" t="s">
        <v>17746</v>
      </c>
      <c r="B6734" s="85" t="s">
        <v>6180</v>
      </c>
      <c r="C6734" s="85" t="s">
        <v>6181</v>
      </c>
      <c r="D6734" s="85">
        <v>539</v>
      </c>
      <c r="E6734" s="85">
        <v>39</v>
      </c>
      <c r="F6734" s="85" t="s">
        <v>6344</v>
      </c>
      <c r="G6734" s="85" t="s">
        <v>6343</v>
      </c>
      <c r="H6734" s="85" t="s">
        <v>5821</v>
      </c>
      <c r="I6734" s="85" t="s">
        <v>6342</v>
      </c>
      <c r="J6734" s="84">
        <v>76</v>
      </c>
      <c r="K6734" s="84">
        <v>0</v>
      </c>
      <c r="L6734" s="82">
        <v>132357</v>
      </c>
      <c r="M6734" s="82">
        <v>0</v>
      </c>
      <c r="N6734" s="82">
        <v>1741.54</v>
      </c>
      <c r="O6734" s="86" t="s">
        <v>17552</v>
      </c>
      <c r="P6734" s="82">
        <v>6302.73</v>
      </c>
      <c r="Q6734" s="82">
        <v>0</v>
      </c>
      <c r="R6734" s="2">
        <f t="shared" si="210"/>
        <v>132357</v>
      </c>
      <c r="S6734" s="2">
        <f t="shared" si="211"/>
        <v>1741.5394736842106</v>
      </c>
    </row>
    <row r="6735" spans="1:19" x14ac:dyDescent="0.25">
      <c r="A6735" s="85" t="s">
        <v>17746</v>
      </c>
      <c r="B6735" s="85" t="s">
        <v>6180</v>
      </c>
      <c r="C6735" s="85" t="s">
        <v>6181</v>
      </c>
      <c r="D6735" s="85">
        <v>539</v>
      </c>
      <c r="E6735" s="85">
        <v>39</v>
      </c>
      <c r="F6735" s="85" t="s">
        <v>6341</v>
      </c>
      <c r="G6735" s="85" t="s">
        <v>6340</v>
      </c>
      <c r="H6735" s="85" t="s">
        <v>5822</v>
      </c>
      <c r="I6735" s="85" t="s">
        <v>6339</v>
      </c>
      <c r="J6735" s="84">
        <v>126</v>
      </c>
      <c r="K6735" s="84">
        <v>0</v>
      </c>
      <c r="L6735" s="82">
        <v>243136</v>
      </c>
      <c r="M6735" s="82">
        <v>0</v>
      </c>
      <c r="N6735" s="82">
        <v>1929.65</v>
      </c>
      <c r="O6735" s="86" t="s">
        <v>17552</v>
      </c>
      <c r="P6735" s="82">
        <v>11577.94</v>
      </c>
      <c r="Q6735" s="82">
        <v>0</v>
      </c>
      <c r="R6735" s="2">
        <f t="shared" si="210"/>
        <v>243136</v>
      </c>
      <c r="S6735" s="2">
        <f t="shared" si="211"/>
        <v>1929.6507936507937</v>
      </c>
    </row>
    <row r="6736" spans="1:19" x14ac:dyDescent="0.25">
      <c r="A6736" s="85" t="s">
        <v>17746</v>
      </c>
      <c r="B6736" s="85" t="s">
        <v>6180</v>
      </c>
      <c r="C6736" s="85" t="s">
        <v>6181</v>
      </c>
      <c r="D6736" s="85">
        <v>539</v>
      </c>
      <c r="E6736" s="85">
        <v>39</v>
      </c>
      <c r="F6736" s="85" t="s">
        <v>6338</v>
      </c>
      <c r="G6736" s="85" t="s">
        <v>6337</v>
      </c>
      <c r="H6736" s="85" t="s">
        <v>5823</v>
      </c>
      <c r="I6736" s="85" t="s">
        <v>6336</v>
      </c>
      <c r="J6736" s="84">
        <v>30</v>
      </c>
      <c r="K6736" s="84">
        <v>0</v>
      </c>
      <c r="L6736" s="82">
        <v>52609</v>
      </c>
      <c r="M6736" s="82">
        <v>0</v>
      </c>
      <c r="N6736" s="82">
        <v>1753.63</v>
      </c>
      <c r="O6736" s="86" t="s">
        <v>17552</v>
      </c>
      <c r="P6736" s="82">
        <v>2505.1999999999998</v>
      </c>
      <c r="Q6736" s="82">
        <v>0</v>
      </c>
      <c r="R6736" s="2">
        <f t="shared" si="210"/>
        <v>52609</v>
      </c>
      <c r="S6736" s="2">
        <f t="shared" si="211"/>
        <v>1753.6333333333334</v>
      </c>
    </row>
    <row r="6737" spans="1:19" x14ac:dyDescent="0.25">
      <c r="A6737" s="85" t="s">
        <v>17746</v>
      </c>
      <c r="B6737" s="85" t="s">
        <v>6180</v>
      </c>
      <c r="C6737" s="85" t="s">
        <v>6181</v>
      </c>
      <c r="D6737" s="85">
        <v>539</v>
      </c>
      <c r="E6737" s="85">
        <v>39</v>
      </c>
      <c r="F6737" s="85" t="s">
        <v>6335</v>
      </c>
      <c r="G6737" s="85" t="s">
        <v>6334</v>
      </c>
      <c r="H6737" s="85" t="s">
        <v>5824</v>
      </c>
      <c r="I6737" s="85" t="s">
        <v>6333</v>
      </c>
      <c r="J6737" s="84">
        <v>27</v>
      </c>
      <c r="K6737" s="84">
        <v>0</v>
      </c>
      <c r="L6737" s="82">
        <v>41429</v>
      </c>
      <c r="M6737" s="82">
        <v>0</v>
      </c>
      <c r="N6737" s="82">
        <v>1534.41</v>
      </c>
      <c r="O6737" s="86" t="s">
        <v>17554</v>
      </c>
      <c r="P6737" s="82">
        <v>-649.38</v>
      </c>
      <c r="Q6737" s="82">
        <v>0</v>
      </c>
      <c r="R6737" s="2">
        <f t="shared" si="210"/>
        <v>41429</v>
      </c>
      <c r="S6737" s="2">
        <f t="shared" si="211"/>
        <v>1534.4074074074074</v>
      </c>
    </row>
    <row r="6738" spans="1:19" x14ac:dyDescent="0.25">
      <c r="A6738" s="85" t="s">
        <v>17746</v>
      </c>
      <c r="B6738" s="85" t="s">
        <v>6180</v>
      </c>
      <c r="C6738" s="85" t="s">
        <v>6181</v>
      </c>
      <c r="D6738" s="85">
        <v>539</v>
      </c>
      <c r="E6738" s="85">
        <v>39</v>
      </c>
      <c r="F6738" s="85" t="s">
        <v>6332</v>
      </c>
      <c r="G6738" s="85" t="s">
        <v>6331</v>
      </c>
      <c r="H6738" s="85" t="s">
        <v>5825</v>
      </c>
      <c r="I6738" s="85" t="s">
        <v>6330</v>
      </c>
      <c r="J6738" s="84">
        <v>29</v>
      </c>
      <c r="K6738" s="84">
        <v>0</v>
      </c>
      <c r="L6738" s="82">
        <v>52159</v>
      </c>
      <c r="M6738" s="82">
        <v>0</v>
      </c>
      <c r="N6738" s="82">
        <v>1798.59</v>
      </c>
      <c r="O6738" s="86" t="s">
        <v>17552</v>
      </c>
      <c r="P6738" s="82">
        <v>2483.7600000000002</v>
      </c>
      <c r="Q6738" s="82">
        <v>0</v>
      </c>
      <c r="R6738" s="2">
        <f t="shared" si="210"/>
        <v>52159</v>
      </c>
      <c r="S6738" s="2">
        <f t="shared" si="211"/>
        <v>1798.5862068965516</v>
      </c>
    </row>
    <row r="6739" spans="1:19" x14ac:dyDescent="0.25">
      <c r="A6739" s="85" t="s">
        <v>17746</v>
      </c>
      <c r="B6739" s="85" t="s">
        <v>6180</v>
      </c>
      <c r="C6739" s="85" t="s">
        <v>6181</v>
      </c>
      <c r="D6739" s="85">
        <v>539</v>
      </c>
      <c r="E6739" s="85">
        <v>39</v>
      </c>
      <c r="F6739" s="85" t="s">
        <v>6329</v>
      </c>
      <c r="G6739" s="85" t="s">
        <v>6328</v>
      </c>
      <c r="H6739" s="85" t="s">
        <v>5826</v>
      </c>
      <c r="I6739" s="85" t="s">
        <v>6327</v>
      </c>
      <c r="J6739" s="84">
        <v>53</v>
      </c>
      <c r="K6739" s="84">
        <v>0</v>
      </c>
      <c r="L6739" s="82">
        <v>93794</v>
      </c>
      <c r="M6739" s="82">
        <v>0</v>
      </c>
      <c r="N6739" s="82">
        <v>1769.7</v>
      </c>
      <c r="O6739" s="86" t="s">
        <v>17552</v>
      </c>
      <c r="P6739" s="82">
        <v>4466.3900000000003</v>
      </c>
      <c r="Q6739" s="82">
        <v>0</v>
      </c>
      <c r="R6739" s="2">
        <f t="shared" si="210"/>
        <v>93794</v>
      </c>
      <c r="S6739" s="2">
        <f t="shared" si="211"/>
        <v>1769.6981132075471</v>
      </c>
    </row>
    <row r="6740" spans="1:19" x14ac:dyDescent="0.25">
      <c r="A6740" s="85" t="s">
        <v>17746</v>
      </c>
      <c r="B6740" s="85" t="s">
        <v>6180</v>
      </c>
      <c r="C6740" s="85" t="s">
        <v>6181</v>
      </c>
      <c r="D6740" s="85">
        <v>539</v>
      </c>
      <c r="E6740" s="85">
        <v>39</v>
      </c>
      <c r="F6740" s="85" t="s">
        <v>6326</v>
      </c>
      <c r="G6740" s="85" t="s">
        <v>6325</v>
      </c>
      <c r="H6740" s="85" t="s">
        <v>5827</v>
      </c>
      <c r="I6740" s="85" t="s">
        <v>6324</v>
      </c>
      <c r="J6740" s="84">
        <v>16</v>
      </c>
      <c r="K6740" s="84">
        <v>0</v>
      </c>
      <c r="L6740" s="82">
        <v>23942</v>
      </c>
      <c r="M6740" s="82">
        <v>0</v>
      </c>
      <c r="N6740" s="82">
        <v>1496.38</v>
      </c>
      <c r="O6740" s="86" t="s">
        <v>17554</v>
      </c>
      <c r="P6740" s="82">
        <v>-375.28</v>
      </c>
      <c r="Q6740" s="82">
        <v>0</v>
      </c>
      <c r="R6740" s="2">
        <f t="shared" si="210"/>
        <v>23942</v>
      </c>
      <c r="S6740" s="2">
        <f t="shared" si="211"/>
        <v>1496.375</v>
      </c>
    </row>
    <row r="6741" spans="1:19" x14ac:dyDescent="0.25">
      <c r="A6741" s="85" t="s">
        <v>17746</v>
      </c>
      <c r="B6741" s="85" t="s">
        <v>6180</v>
      </c>
      <c r="C6741" s="85" t="s">
        <v>6181</v>
      </c>
      <c r="D6741" s="85">
        <v>539</v>
      </c>
      <c r="E6741" s="85">
        <v>39</v>
      </c>
      <c r="F6741" s="85" t="s">
        <v>6323</v>
      </c>
      <c r="G6741" s="85" t="s">
        <v>6322</v>
      </c>
      <c r="H6741" s="85" t="s">
        <v>5828</v>
      </c>
      <c r="I6741" s="85" t="s">
        <v>6321</v>
      </c>
      <c r="J6741" s="84">
        <v>56</v>
      </c>
      <c r="K6741" s="84">
        <v>0</v>
      </c>
      <c r="L6741" s="82">
        <v>94320</v>
      </c>
      <c r="M6741" s="82">
        <v>0</v>
      </c>
      <c r="N6741" s="82">
        <v>1684.29</v>
      </c>
      <c r="O6741" s="86" t="s">
        <v>17554</v>
      </c>
      <c r="P6741" s="82">
        <v>-1478.4</v>
      </c>
      <c r="Q6741" s="82">
        <v>0</v>
      </c>
      <c r="R6741" s="2">
        <f t="shared" si="210"/>
        <v>94320</v>
      </c>
      <c r="S6741" s="2">
        <f t="shared" si="211"/>
        <v>1684.2857142857142</v>
      </c>
    </row>
    <row r="6742" spans="1:19" x14ac:dyDescent="0.25">
      <c r="A6742" s="85" t="s">
        <v>17746</v>
      </c>
      <c r="B6742" s="85" t="s">
        <v>6180</v>
      </c>
      <c r="C6742" s="85" t="s">
        <v>6181</v>
      </c>
      <c r="D6742" s="85">
        <v>539</v>
      </c>
      <c r="E6742" s="85">
        <v>39</v>
      </c>
      <c r="F6742" s="85" t="s">
        <v>6320</v>
      </c>
      <c r="G6742" s="85" t="s">
        <v>18882</v>
      </c>
      <c r="H6742" s="85" t="s">
        <v>5829</v>
      </c>
      <c r="I6742" s="85" t="s">
        <v>6318</v>
      </c>
      <c r="J6742" s="84">
        <v>26</v>
      </c>
      <c r="K6742" s="84">
        <v>0</v>
      </c>
      <c r="L6742" s="82">
        <v>35866</v>
      </c>
      <c r="M6742" s="82">
        <v>0</v>
      </c>
      <c r="N6742" s="82">
        <v>1379.46</v>
      </c>
      <c r="O6742" s="86" t="s">
        <v>17552</v>
      </c>
      <c r="P6742" s="82">
        <v>1707.88</v>
      </c>
      <c r="Q6742" s="82">
        <v>0</v>
      </c>
      <c r="R6742" s="2">
        <f t="shared" si="210"/>
        <v>35866</v>
      </c>
      <c r="S6742" s="2">
        <f t="shared" si="211"/>
        <v>1379.4615384615386</v>
      </c>
    </row>
    <row r="6743" spans="1:19" x14ac:dyDescent="0.25">
      <c r="A6743" s="85" t="s">
        <v>17746</v>
      </c>
      <c r="B6743" s="85" t="s">
        <v>6180</v>
      </c>
      <c r="C6743" s="85" t="s">
        <v>6181</v>
      </c>
      <c r="D6743" s="85">
        <v>539</v>
      </c>
      <c r="E6743" s="85">
        <v>39</v>
      </c>
      <c r="F6743" s="85" t="s">
        <v>6317</v>
      </c>
      <c r="G6743" s="85" t="s">
        <v>6316</v>
      </c>
      <c r="H6743" s="85" t="s">
        <v>5830</v>
      </c>
      <c r="I6743" s="85" t="s">
        <v>6315</v>
      </c>
      <c r="J6743" s="84">
        <v>70</v>
      </c>
      <c r="K6743" s="84">
        <v>0</v>
      </c>
      <c r="L6743" s="82">
        <v>122609</v>
      </c>
      <c r="M6743" s="82">
        <v>0</v>
      </c>
      <c r="N6743" s="82">
        <v>1751.56</v>
      </c>
      <c r="O6743" s="86" t="s">
        <v>17552</v>
      </c>
      <c r="P6743" s="82">
        <v>5838.51</v>
      </c>
      <c r="Q6743" s="82">
        <v>0</v>
      </c>
      <c r="R6743" s="2">
        <f t="shared" si="210"/>
        <v>122609</v>
      </c>
      <c r="S6743" s="2">
        <f t="shared" si="211"/>
        <v>1751.5571428571429</v>
      </c>
    </row>
    <row r="6744" spans="1:19" x14ac:dyDescent="0.25">
      <c r="A6744" s="85" t="s">
        <v>17746</v>
      </c>
      <c r="B6744" s="85" t="s">
        <v>6180</v>
      </c>
      <c r="C6744" s="85" t="s">
        <v>6181</v>
      </c>
      <c r="D6744" s="85">
        <v>539</v>
      </c>
      <c r="E6744" s="85">
        <v>39</v>
      </c>
      <c r="F6744" s="85" t="s">
        <v>6314</v>
      </c>
      <c r="G6744" s="85" t="s">
        <v>6313</v>
      </c>
      <c r="H6744" s="85" t="s">
        <v>5831</v>
      </c>
      <c r="I6744" s="85" t="s">
        <v>6312</v>
      </c>
      <c r="J6744" s="84">
        <v>29</v>
      </c>
      <c r="K6744" s="84">
        <v>0</v>
      </c>
      <c r="L6744" s="82">
        <v>47653</v>
      </c>
      <c r="M6744" s="82">
        <v>0</v>
      </c>
      <c r="N6744" s="82">
        <v>1643.21</v>
      </c>
      <c r="O6744" s="86" t="s">
        <v>17552</v>
      </c>
      <c r="P6744" s="82">
        <v>2269.1799999999998</v>
      </c>
      <c r="Q6744" s="82">
        <v>0</v>
      </c>
      <c r="R6744" s="2">
        <f t="shared" si="210"/>
        <v>47653</v>
      </c>
      <c r="S6744" s="2">
        <f t="shared" si="211"/>
        <v>1643.2068965517242</v>
      </c>
    </row>
    <row r="6745" spans="1:19" x14ac:dyDescent="0.25">
      <c r="A6745" s="85" t="s">
        <v>17746</v>
      </c>
      <c r="B6745" s="85" t="s">
        <v>6180</v>
      </c>
      <c r="C6745" s="85" t="s">
        <v>6181</v>
      </c>
      <c r="D6745" s="85">
        <v>539</v>
      </c>
      <c r="E6745" s="85">
        <v>39</v>
      </c>
      <c r="F6745" s="85" t="s">
        <v>6311</v>
      </c>
      <c r="G6745" s="85" t="s">
        <v>6310</v>
      </c>
      <c r="H6745" s="85" t="s">
        <v>5832</v>
      </c>
      <c r="I6745" s="85" t="s">
        <v>6309</v>
      </c>
      <c r="J6745" s="84">
        <v>65</v>
      </c>
      <c r="K6745" s="84">
        <v>0</v>
      </c>
      <c r="L6745" s="82">
        <v>141211</v>
      </c>
      <c r="M6745" s="82">
        <v>0</v>
      </c>
      <c r="N6745" s="82">
        <v>2172.48</v>
      </c>
      <c r="O6745" s="86" t="s">
        <v>17552</v>
      </c>
      <c r="P6745" s="82">
        <v>6724.31</v>
      </c>
      <c r="Q6745" s="82">
        <v>0</v>
      </c>
      <c r="R6745" s="2">
        <f t="shared" si="210"/>
        <v>141211</v>
      </c>
      <c r="S6745" s="2">
        <f t="shared" si="211"/>
        <v>2172.476923076923</v>
      </c>
    </row>
    <row r="6746" spans="1:19" x14ac:dyDescent="0.25">
      <c r="A6746" s="85" t="s">
        <v>17746</v>
      </c>
      <c r="B6746" s="85" t="s">
        <v>6180</v>
      </c>
      <c r="C6746" s="85" t="s">
        <v>6181</v>
      </c>
      <c r="D6746" s="85">
        <v>539</v>
      </c>
      <c r="E6746" s="85">
        <v>39</v>
      </c>
      <c r="F6746" s="85" t="s">
        <v>6305</v>
      </c>
      <c r="G6746" s="85" t="s">
        <v>6304</v>
      </c>
      <c r="H6746" s="85" t="s">
        <v>5833</v>
      </c>
      <c r="I6746" s="85" t="s">
        <v>6308</v>
      </c>
      <c r="J6746" s="84">
        <v>65</v>
      </c>
      <c r="K6746" s="84">
        <v>0</v>
      </c>
      <c r="L6746" s="82">
        <v>145807</v>
      </c>
      <c r="M6746" s="82">
        <v>0</v>
      </c>
      <c r="N6746" s="82">
        <v>2243.1799999999998</v>
      </c>
      <c r="O6746" s="86" t="s">
        <v>17552</v>
      </c>
      <c r="P6746" s="82">
        <v>6943.22</v>
      </c>
      <c r="Q6746" s="82">
        <v>0</v>
      </c>
      <c r="R6746" s="2">
        <f t="shared" si="210"/>
        <v>145807</v>
      </c>
      <c r="S6746" s="2">
        <f t="shared" si="211"/>
        <v>2243.1846153846154</v>
      </c>
    </row>
    <row r="6747" spans="1:19" x14ac:dyDescent="0.25">
      <c r="A6747" s="85" t="s">
        <v>17746</v>
      </c>
      <c r="B6747" s="85" t="s">
        <v>6180</v>
      </c>
      <c r="C6747" s="85" t="s">
        <v>6181</v>
      </c>
      <c r="D6747" s="85">
        <v>539</v>
      </c>
      <c r="E6747" s="85">
        <v>39</v>
      </c>
      <c r="F6747" s="85" t="s">
        <v>6305</v>
      </c>
      <c r="G6747" s="85" t="s">
        <v>6304</v>
      </c>
      <c r="H6747" s="85" t="s">
        <v>6027</v>
      </c>
      <c r="I6747" s="85" t="s">
        <v>6307</v>
      </c>
      <c r="J6747" s="84">
        <v>41</v>
      </c>
      <c r="K6747" s="84">
        <v>0</v>
      </c>
      <c r="L6747" s="82">
        <v>56936</v>
      </c>
      <c r="M6747" s="82">
        <v>0</v>
      </c>
      <c r="N6747" s="82">
        <v>1388.68</v>
      </c>
      <c r="O6747" s="86" t="s">
        <v>17552</v>
      </c>
      <c r="P6747" s="82">
        <v>2711.23</v>
      </c>
      <c r="Q6747" s="82">
        <v>0</v>
      </c>
      <c r="R6747" s="2">
        <f t="shared" si="210"/>
        <v>56936</v>
      </c>
      <c r="S6747" s="2">
        <f t="shared" si="211"/>
        <v>1388.6829268292684</v>
      </c>
    </row>
    <row r="6748" spans="1:19" x14ac:dyDescent="0.25">
      <c r="A6748" s="85" t="s">
        <v>17746</v>
      </c>
      <c r="B6748" s="85" t="s">
        <v>6180</v>
      </c>
      <c r="C6748" s="85" t="s">
        <v>6181</v>
      </c>
      <c r="D6748" s="85">
        <v>539</v>
      </c>
      <c r="E6748" s="85">
        <v>39</v>
      </c>
      <c r="F6748" s="85" t="s">
        <v>6305</v>
      </c>
      <c r="G6748" s="85" t="s">
        <v>6304</v>
      </c>
      <c r="H6748" s="85" t="s">
        <v>6028</v>
      </c>
      <c r="I6748" s="85" t="s">
        <v>6306</v>
      </c>
      <c r="J6748" s="84">
        <v>9</v>
      </c>
      <c r="K6748" s="84">
        <v>0</v>
      </c>
      <c r="L6748" s="82">
        <v>15007</v>
      </c>
      <c r="M6748" s="82">
        <v>0</v>
      </c>
      <c r="N6748" s="82">
        <v>1667.44</v>
      </c>
      <c r="O6748" s="86" t="s">
        <v>17552</v>
      </c>
      <c r="P6748" s="82">
        <v>714.65</v>
      </c>
      <c r="Q6748" s="82">
        <v>0</v>
      </c>
      <c r="R6748" s="2">
        <f t="shared" si="210"/>
        <v>15007</v>
      </c>
      <c r="S6748" s="2">
        <f t="shared" si="211"/>
        <v>1667.4444444444443</v>
      </c>
    </row>
    <row r="6749" spans="1:19" x14ac:dyDescent="0.25">
      <c r="A6749" s="85" t="s">
        <v>17746</v>
      </c>
      <c r="B6749" s="85" t="s">
        <v>6180</v>
      </c>
      <c r="C6749" s="85" t="s">
        <v>6181</v>
      </c>
      <c r="D6749" s="85">
        <v>539</v>
      </c>
      <c r="E6749" s="85">
        <v>39</v>
      </c>
      <c r="F6749" s="85" t="s">
        <v>6305</v>
      </c>
      <c r="G6749" s="85" t="s">
        <v>6304</v>
      </c>
      <c r="H6749" s="85" t="s">
        <v>6029</v>
      </c>
      <c r="I6749" s="85" t="s">
        <v>6303</v>
      </c>
      <c r="J6749" s="84">
        <v>16</v>
      </c>
      <c r="K6749" s="84">
        <v>0</v>
      </c>
      <c r="L6749" s="82">
        <v>34081</v>
      </c>
      <c r="M6749" s="82">
        <v>0</v>
      </c>
      <c r="N6749" s="82">
        <v>2130.06</v>
      </c>
      <c r="O6749" s="86" t="s">
        <v>17552</v>
      </c>
      <c r="P6749" s="82">
        <v>1622.88</v>
      </c>
      <c r="Q6749" s="82">
        <v>0</v>
      </c>
      <c r="R6749" s="2">
        <f t="shared" si="210"/>
        <v>34081</v>
      </c>
      <c r="S6749" s="2">
        <f t="shared" si="211"/>
        <v>2130.0625</v>
      </c>
    </row>
    <row r="6750" spans="1:19" x14ac:dyDescent="0.25">
      <c r="A6750" s="85" t="s">
        <v>17746</v>
      </c>
      <c r="B6750" s="85" t="s">
        <v>6180</v>
      </c>
      <c r="C6750" s="85" t="s">
        <v>6181</v>
      </c>
      <c r="D6750" s="85">
        <v>539</v>
      </c>
      <c r="E6750" s="85">
        <v>39</v>
      </c>
      <c r="F6750" s="85" t="s">
        <v>6302</v>
      </c>
      <c r="G6750" s="85" t="s">
        <v>6301</v>
      </c>
      <c r="H6750" s="85" t="s">
        <v>5834</v>
      </c>
      <c r="I6750" s="85" t="s">
        <v>6300</v>
      </c>
      <c r="J6750" s="84">
        <v>211</v>
      </c>
      <c r="K6750" s="84">
        <v>4</v>
      </c>
      <c r="L6750" s="82">
        <v>382609</v>
      </c>
      <c r="M6750" s="82">
        <v>7119</v>
      </c>
      <c r="N6750" s="82">
        <v>1779.58</v>
      </c>
      <c r="O6750" s="86" t="s">
        <v>17552</v>
      </c>
      <c r="P6750" s="82">
        <v>18219.490000000002</v>
      </c>
      <c r="Q6750" s="82">
        <v>0</v>
      </c>
      <c r="R6750" s="2">
        <f t="shared" si="210"/>
        <v>375490</v>
      </c>
      <c r="S6750" s="2">
        <f t="shared" si="211"/>
        <v>1779.5734597156397</v>
      </c>
    </row>
    <row r="6751" spans="1:19" x14ac:dyDescent="0.25">
      <c r="A6751" s="85" t="s">
        <v>17746</v>
      </c>
      <c r="B6751" s="85" t="s">
        <v>6180</v>
      </c>
      <c r="C6751" s="85" t="s">
        <v>6181</v>
      </c>
      <c r="D6751" s="85">
        <v>539</v>
      </c>
      <c r="E6751" s="85">
        <v>39</v>
      </c>
      <c r="F6751" s="85" t="s">
        <v>6299</v>
      </c>
      <c r="G6751" s="85" t="s">
        <v>6298</v>
      </c>
      <c r="H6751" s="85" t="s">
        <v>5835</v>
      </c>
      <c r="I6751" s="85" t="s">
        <v>6297</v>
      </c>
      <c r="J6751" s="84">
        <v>26</v>
      </c>
      <c r="K6751" s="84">
        <v>0</v>
      </c>
      <c r="L6751" s="82">
        <v>44199</v>
      </c>
      <c r="M6751" s="82">
        <v>0</v>
      </c>
      <c r="N6751" s="82">
        <v>1699.96</v>
      </c>
      <c r="O6751" s="86" t="s">
        <v>17552</v>
      </c>
      <c r="P6751" s="82">
        <v>2104.71</v>
      </c>
      <c r="Q6751" s="82">
        <v>0</v>
      </c>
      <c r="R6751" s="2">
        <f t="shared" si="210"/>
        <v>44199</v>
      </c>
      <c r="S6751" s="2">
        <f t="shared" si="211"/>
        <v>1699.9615384615386</v>
      </c>
    </row>
    <row r="6752" spans="1:19" x14ac:dyDescent="0.25">
      <c r="A6752" s="85" t="s">
        <v>17746</v>
      </c>
      <c r="B6752" s="85" t="s">
        <v>6180</v>
      </c>
      <c r="C6752" s="85" t="s">
        <v>6181</v>
      </c>
      <c r="D6752" s="85">
        <v>539</v>
      </c>
      <c r="E6752" s="85">
        <v>39</v>
      </c>
      <c r="F6752" s="85" t="s">
        <v>6296</v>
      </c>
      <c r="G6752" s="85" t="s">
        <v>6295</v>
      </c>
      <c r="H6752" s="85" t="s">
        <v>5836</v>
      </c>
      <c r="I6752" s="85" t="s">
        <v>6294</v>
      </c>
      <c r="J6752" s="84">
        <v>39</v>
      </c>
      <c r="K6752" s="84">
        <v>0</v>
      </c>
      <c r="L6752" s="82">
        <v>70170</v>
      </c>
      <c r="M6752" s="82">
        <v>0</v>
      </c>
      <c r="N6752" s="82">
        <v>1799.23</v>
      </c>
      <c r="O6752" s="86" t="s">
        <v>17552</v>
      </c>
      <c r="P6752" s="82">
        <v>3341.41</v>
      </c>
      <c r="Q6752" s="82">
        <v>0</v>
      </c>
      <c r="R6752" s="2">
        <f t="shared" si="210"/>
        <v>70170</v>
      </c>
      <c r="S6752" s="2">
        <f t="shared" si="211"/>
        <v>1799.2307692307693</v>
      </c>
    </row>
    <row r="6753" spans="1:19" x14ac:dyDescent="0.25">
      <c r="A6753" s="85" t="s">
        <v>17746</v>
      </c>
      <c r="B6753" s="85" t="s">
        <v>6180</v>
      </c>
      <c r="C6753" s="85" t="s">
        <v>6181</v>
      </c>
      <c r="D6753" s="85">
        <v>539</v>
      </c>
      <c r="E6753" s="85">
        <v>39</v>
      </c>
      <c r="F6753" s="85" t="s">
        <v>6293</v>
      </c>
      <c r="G6753" s="85" t="s">
        <v>6292</v>
      </c>
      <c r="H6753" s="85" t="s">
        <v>5837</v>
      </c>
      <c r="I6753" s="85" t="s">
        <v>6291</v>
      </c>
      <c r="J6753" s="84">
        <v>130</v>
      </c>
      <c r="K6753" s="84">
        <v>0</v>
      </c>
      <c r="L6753" s="82">
        <v>263529</v>
      </c>
      <c r="M6753" s="82">
        <v>0</v>
      </c>
      <c r="N6753" s="82">
        <v>2027.15</v>
      </c>
      <c r="O6753" s="86" t="s">
        <v>17554</v>
      </c>
      <c r="P6753" s="82">
        <v>-4130.63</v>
      </c>
      <c r="Q6753" s="82">
        <v>0</v>
      </c>
      <c r="R6753" s="2">
        <f t="shared" si="210"/>
        <v>263529</v>
      </c>
      <c r="S6753" s="2">
        <f t="shared" si="211"/>
        <v>2027.1461538461538</v>
      </c>
    </row>
    <row r="6754" spans="1:19" x14ac:dyDescent="0.25">
      <c r="A6754" s="85" t="s">
        <v>17746</v>
      </c>
      <c r="B6754" s="85" t="s">
        <v>6180</v>
      </c>
      <c r="C6754" s="85" t="s">
        <v>6181</v>
      </c>
      <c r="D6754" s="85">
        <v>539</v>
      </c>
      <c r="E6754" s="85">
        <v>39</v>
      </c>
      <c r="F6754" s="85" t="s">
        <v>6290</v>
      </c>
      <c r="G6754" s="85" t="s">
        <v>18883</v>
      </c>
      <c r="H6754" s="85" t="s">
        <v>5838</v>
      </c>
      <c r="I6754" s="85" t="s">
        <v>6288</v>
      </c>
      <c r="J6754" s="84">
        <v>50</v>
      </c>
      <c r="K6754" s="84">
        <v>0</v>
      </c>
      <c r="L6754" s="82">
        <v>91865</v>
      </c>
      <c r="M6754" s="82">
        <v>0</v>
      </c>
      <c r="N6754" s="82">
        <v>1837.3</v>
      </c>
      <c r="O6754" s="86" t="s">
        <v>17554</v>
      </c>
      <c r="P6754" s="82">
        <v>-1439.91</v>
      </c>
      <c r="Q6754" s="82">
        <v>0</v>
      </c>
      <c r="R6754" s="2">
        <f t="shared" si="210"/>
        <v>91865</v>
      </c>
      <c r="S6754" s="2">
        <f t="shared" si="211"/>
        <v>1837.3</v>
      </c>
    </row>
    <row r="6755" spans="1:19" x14ac:dyDescent="0.25">
      <c r="A6755" s="85" t="s">
        <v>17746</v>
      </c>
      <c r="B6755" s="85" t="s">
        <v>6180</v>
      </c>
      <c r="C6755" s="85" t="s">
        <v>6181</v>
      </c>
      <c r="D6755" s="85">
        <v>539</v>
      </c>
      <c r="E6755" s="85">
        <v>39</v>
      </c>
      <c r="F6755" s="85" t="s">
        <v>6287</v>
      </c>
      <c r="G6755" s="85" t="s">
        <v>6286</v>
      </c>
      <c r="H6755" s="85" t="s">
        <v>5839</v>
      </c>
      <c r="I6755" s="85" t="s">
        <v>6285</v>
      </c>
      <c r="J6755" s="84">
        <v>50</v>
      </c>
      <c r="K6755" s="84">
        <v>0</v>
      </c>
      <c r="L6755" s="82">
        <v>82266</v>
      </c>
      <c r="M6755" s="82">
        <v>0</v>
      </c>
      <c r="N6755" s="82">
        <v>1645.32</v>
      </c>
      <c r="O6755" s="86" t="s">
        <v>17552</v>
      </c>
      <c r="P6755" s="82">
        <v>3917.43</v>
      </c>
      <c r="Q6755" s="82">
        <v>0</v>
      </c>
      <c r="R6755" s="2">
        <f t="shared" si="210"/>
        <v>82266</v>
      </c>
      <c r="S6755" s="2">
        <f t="shared" si="211"/>
        <v>1645.32</v>
      </c>
    </row>
    <row r="6756" spans="1:19" x14ac:dyDescent="0.25">
      <c r="A6756" s="85" t="s">
        <v>17746</v>
      </c>
      <c r="B6756" s="85" t="s">
        <v>6180</v>
      </c>
      <c r="C6756" s="85" t="s">
        <v>6181</v>
      </c>
      <c r="D6756" s="85">
        <v>539</v>
      </c>
      <c r="E6756" s="85">
        <v>39</v>
      </c>
      <c r="F6756" s="85" t="s">
        <v>6284</v>
      </c>
      <c r="G6756" s="85" t="s">
        <v>6283</v>
      </c>
      <c r="H6756" s="85" t="s">
        <v>5840</v>
      </c>
      <c r="I6756" s="85" t="s">
        <v>6282</v>
      </c>
      <c r="J6756" s="84">
        <v>28</v>
      </c>
      <c r="K6756" s="84">
        <v>0</v>
      </c>
      <c r="L6756" s="82">
        <v>43973</v>
      </c>
      <c r="M6756" s="82">
        <v>0</v>
      </c>
      <c r="N6756" s="82">
        <v>1570.46</v>
      </c>
      <c r="O6756" s="86" t="s">
        <v>17554</v>
      </c>
      <c r="P6756" s="82">
        <v>-689.24</v>
      </c>
      <c r="Q6756" s="82">
        <v>0</v>
      </c>
      <c r="R6756" s="2">
        <f t="shared" si="210"/>
        <v>43973</v>
      </c>
      <c r="S6756" s="2">
        <f t="shared" si="211"/>
        <v>1570.4642857142858</v>
      </c>
    </row>
    <row r="6757" spans="1:19" x14ac:dyDescent="0.25">
      <c r="A6757" s="85" t="s">
        <v>17746</v>
      </c>
      <c r="B6757" s="85" t="s">
        <v>6180</v>
      </c>
      <c r="C6757" s="85" t="s">
        <v>6181</v>
      </c>
      <c r="D6757" s="85">
        <v>539</v>
      </c>
      <c r="E6757" s="85">
        <v>39</v>
      </c>
      <c r="F6757" s="85" t="s">
        <v>6281</v>
      </c>
      <c r="G6757" s="85" t="s">
        <v>6280</v>
      </c>
      <c r="H6757" s="85" t="s">
        <v>5841</v>
      </c>
      <c r="I6757" s="85" t="s">
        <v>6279</v>
      </c>
      <c r="J6757" s="84">
        <v>61</v>
      </c>
      <c r="K6757" s="84">
        <v>0</v>
      </c>
      <c r="L6757" s="82">
        <v>115034</v>
      </c>
      <c r="M6757" s="82">
        <v>0</v>
      </c>
      <c r="N6757" s="82">
        <v>1885.8</v>
      </c>
      <c r="O6757" s="86" t="s">
        <v>17552</v>
      </c>
      <c r="P6757" s="82">
        <v>5477.77</v>
      </c>
      <c r="Q6757" s="82">
        <v>0</v>
      </c>
      <c r="R6757" s="2">
        <f t="shared" si="210"/>
        <v>115034</v>
      </c>
      <c r="S6757" s="2">
        <f t="shared" si="211"/>
        <v>1885.8032786885246</v>
      </c>
    </row>
    <row r="6758" spans="1:19" x14ac:dyDescent="0.25">
      <c r="A6758" s="85" t="s">
        <v>17746</v>
      </c>
      <c r="B6758" s="85" t="s">
        <v>6180</v>
      </c>
      <c r="C6758" s="85" t="s">
        <v>6181</v>
      </c>
      <c r="D6758" s="85">
        <v>539</v>
      </c>
      <c r="E6758" s="85">
        <v>39</v>
      </c>
      <c r="F6758" s="85" t="s">
        <v>6278</v>
      </c>
      <c r="G6758" s="85" t="s">
        <v>6277</v>
      </c>
      <c r="H6758" s="85" t="s">
        <v>5842</v>
      </c>
      <c r="I6758" s="85" t="s">
        <v>6276</v>
      </c>
      <c r="J6758" s="84">
        <v>30</v>
      </c>
      <c r="K6758" s="84">
        <v>0</v>
      </c>
      <c r="L6758" s="82">
        <v>53098</v>
      </c>
      <c r="M6758" s="82">
        <v>0</v>
      </c>
      <c r="N6758" s="82">
        <v>1769.93</v>
      </c>
      <c r="O6758" s="86" t="s">
        <v>17552</v>
      </c>
      <c r="P6758" s="82">
        <v>2528.4899999999998</v>
      </c>
      <c r="Q6758" s="82">
        <v>0</v>
      </c>
      <c r="R6758" s="2">
        <f t="shared" si="210"/>
        <v>53098</v>
      </c>
      <c r="S6758" s="2">
        <f t="shared" si="211"/>
        <v>1769.9333333333334</v>
      </c>
    </row>
    <row r="6759" spans="1:19" x14ac:dyDescent="0.25">
      <c r="A6759" s="85" t="s">
        <v>17746</v>
      </c>
      <c r="B6759" s="85" t="s">
        <v>6180</v>
      </c>
      <c r="C6759" s="85" t="s">
        <v>6181</v>
      </c>
      <c r="D6759" s="85">
        <v>539</v>
      </c>
      <c r="E6759" s="85">
        <v>39</v>
      </c>
      <c r="F6759" s="85" t="s">
        <v>6274</v>
      </c>
      <c r="G6759" s="85" t="s">
        <v>18957</v>
      </c>
      <c r="H6759" s="85" t="s">
        <v>5843</v>
      </c>
      <c r="I6759" s="85" t="s">
        <v>6275</v>
      </c>
      <c r="J6759" s="84">
        <v>154</v>
      </c>
      <c r="K6759" s="84">
        <v>0</v>
      </c>
      <c r="L6759" s="82">
        <v>229518</v>
      </c>
      <c r="M6759" s="82">
        <v>0</v>
      </c>
      <c r="N6759" s="82">
        <v>1490.38</v>
      </c>
      <c r="O6759" s="86" t="s">
        <v>17554</v>
      </c>
      <c r="P6759" s="82">
        <v>-3597.54</v>
      </c>
      <c r="Q6759" s="82">
        <v>0</v>
      </c>
      <c r="R6759" s="2">
        <f t="shared" si="210"/>
        <v>229518</v>
      </c>
      <c r="S6759" s="2">
        <f t="shared" si="211"/>
        <v>1490.3766233766235</v>
      </c>
    </row>
    <row r="6760" spans="1:19" x14ac:dyDescent="0.25">
      <c r="A6760" s="85" t="s">
        <v>17746</v>
      </c>
      <c r="B6760" s="85" t="s">
        <v>6180</v>
      </c>
      <c r="C6760" s="85" t="s">
        <v>6181</v>
      </c>
      <c r="D6760" s="85">
        <v>539</v>
      </c>
      <c r="E6760" s="85">
        <v>39</v>
      </c>
      <c r="F6760" s="85" t="s">
        <v>6274</v>
      </c>
      <c r="G6760" s="85" t="s">
        <v>18957</v>
      </c>
      <c r="H6760" s="85" t="s">
        <v>5844</v>
      </c>
      <c r="I6760" s="85" t="s">
        <v>6129</v>
      </c>
      <c r="J6760" s="84">
        <v>48</v>
      </c>
      <c r="K6760" s="84">
        <v>0</v>
      </c>
      <c r="L6760" s="82">
        <v>116190</v>
      </c>
      <c r="M6760" s="82">
        <v>0</v>
      </c>
      <c r="N6760" s="82">
        <v>2420.62</v>
      </c>
      <c r="O6760" s="86" t="s">
        <v>17554</v>
      </c>
      <c r="P6760" s="82">
        <v>-1821.19</v>
      </c>
      <c r="Q6760" s="82">
        <v>0</v>
      </c>
      <c r="R6760" s="2">
        <f t="shared" si="210"/>
        <v>116190</v>
      </c>
      <c r="S6760" s="2">
        <f t="shared" si="211"/>
        <v>2420.625</v>
      </c>
    </row>
    <row r="6761" spans="1:19" x14ac:dyDescent="0.25">
      <c r="A6761" s="85" t="s">
        <v>17746</v>
      </c>
      <c r="B6761" s="85" t="s">
        <v>6180</v>
      </c>
      <c r="C6761" s="85" t="s">
        <v>6181</v>
      </c>
      <c r="D6761" s="85">
        <v>539</v>
      </c>
      <c r="E6761" s="85">
        <v>39</v>
      </c>
      <c r="F6761" s="85" t="s">
        <v>6273</v>
      </c>
      <c r="G6761" s="85" t="s">
        <v>6272</v>
      </c>
      <c r="H6761" s="85" t="s">
        <v>5845</v>
      </c>
      <c r="I6761" s="85" t="s">
        <v>6271</v>
      </c>
      <c r="J6761" s="84">
        <v>20</v>
      </c>
      <c r="K6761" s="84">
        <v>0</v>
      </c>
      <c r="L6761" s="82">
        <v>32369</v>
      </c>
      <c r="M6761" s="82">
        <v>0</v>
      </c>
      <c r="N6761" s="82">
        <v>1618.45</v>
      </c>
      <c r="O6761" s="86" t="s">
        <v>17554</v>
      </c>
      <c r="P6761" s="82">
        <v>-507.35</v>
      </c>
      <c r="Q6761" s="82">
        <v>0</v>
      </c>
      <c r="R6761" s="2">
        <f t="shared" si="210"/>
        <v>32369</v>
      </c>
      <c r="S6761" s="2">
        <f t="shared" si="211"/>
        <v>1618.45</v>
      </c>
    </row>
    <row r="6762" spans="1:19" x14ac:dyDescent="0.25">
      <c r="A6762" s="85" t="s">
        <v>17746</v>
      </c>
      <c r="B6762" s="85" t="s">
        <v>6180</v>
      </c>
      <c r="C6762" s="85" t="s">
        <v>6181</v>
      </c>
      <c r="D6762" s="85">
        <v>539</v>
      </c>
      <c r="E6762" s="85">
        <v>39</v>
      </c>
      <c r="F6762" s="85" t="s">
        <v>6270</v>
      </c>
      <c r="G6762" s="85" t="s">
        <v>6269</v>
      </c>
      <c r="H6762" s="85" t="s">
        <v>5846</v>
      </c>
      <c r="I6762" s="85" t="s">
        <v>6268</v>
      </c>
      <c r="J6762" s="84">
        <v>80</v>
      </c>
      <c r="K6762" s="84">
        <v>0</v>
      </c>
      <c r="L6762" s="82">
        <v>167498</v>
      </c>
      <c r="M6762" s="82">
        <v>0</v>
      </c>
      <c r="N6762" s="82">
        <v>2093.7199999999998</v>
      </c>
      <c r="O6762" s="86" t="s">
        <v>17554</v>
      </c>
      <c r="P6762" s="82">
        <v>-2625.42</v>
      </c>
      <c r="Q6762" s="82">
        <v>0</v>
      </c>
      <c r="R6762" s="2">
        <f t="shared" si="210"/>
        <v>167498</v>
      </c>
      <c r="S6762" s="2">
        <f t="shared" si="211"/>
        <v>2093.7249999999999</v>
      </c>
    </row>
    <row r="6763" spans="1:19" x14ac:dyDescent="0.25">
      <c r="A6763" s="85" t="s">
        <v>17746</v>
      </c>
      <c r="B6763" s="85" t="s">
        <v>6180</v>
      </c>
      <c r="C6763" s="85" t="s">
        <v>6181</v>
      </c>
      <c r="D6763" s="85">
        <v>539</v>
      </c>
      <c r="E6763" s="85">
        <v>39</v>
      </c>
      <c r="F6763" s="85" t="s">
        <v>6267</v>
      </c>
      <c r="G6763" s="85" t="s">
        <v>6266</v>
      </c>
      <c r="H6763" s="85" t="s">
        <v>5847</v>
      </c>
      <c r="I6763" s="85" t="s">
        <v>6265</v>
      </c>
      <c r="J6763" s="84">
        <v>59</v>
      </c>
      <c r="K6763" s="84">
        <v>0</v>
      </c>
      <c r="L6763" s="82">
        <v>126569</v>
      </c>
      <c r="M6763" s="82">
        <v>0</v>
      </c>
      <c r="N6763" s="82">
        <v>2145.2399999999998</v>
      </c>
      <c r="O6763" s="86" t="s">
        <v>17552</v>
      </c>
      <c r="P6763" s="82">
        <v>6027.06</v>
      </c>
      <c r="Q6763" s="82">
        <v>0</v>
      </c>
      <c r="R6763" s="2">
        <f t="shared" si="210"/>
        <v>126569</v>
      </c>
      <c r="S6763" s="2">
        <f t="shared" si="211"/>
        <v>2145.2372881355932</v>
      </c>
    </row>
    <row r="6764" spans="1:19" x14ac:dyDescent="0.25">
      <c r="A6764" s="85" t="s">
        <v>17746</v>
      </c>
      <c r="B6764" s="85" t="s">
        <v>6180</v>
      </c>
      <c r="C6764" s="85" t="s">
        <v>6181</v>
      </c>
      <c r="D6764" s="85">
        <v>539</v>
      </c>
      <c r="E6764" s="85">
        <v>39</v>
      </c>
      <c r="F6764" s="85" t="s">
        <v>6264</v>
      </c>
      <c r="G6764" s="85" t="s">
        <v>6263</v>
      </c>
      <c r="H6764" s="85" t="s">
        <v>5848</v>
      </c>
      <c r="I6764" s="85" t="s">
        <v>6262</v>
      </c>
      <c r="J6764" s="84">
        <v>62</v>
      </c>
      <c r="K6764" s="84">
        <v>0</v>
      </c>
      <c r="L6764" s="82">
        <v>125488</v>
      </c>
      <c r="M6764" s="82">
        <v>0</v>
      </c>
      <c r="N6764" s="82">
        <v>2024</v>
      </c>
      <c r="O6764" s="86" t="s">
        <v>17554</v>
      </c>
      <c r="P6764" s="82">
        <v>-1966.95</v>
      </c>
      <c r="Q6764" s="82">
        <v>0</v>
      </c>
      <c r="R6764" s="2">
        <f t="shared" si="210"/>
        <v>125488</v>
      </c>
      <c r="S6764" s="2">
        <f t="shared" si="211"/>
        <v>2024</v>
      </c>
    </row>
    <row r="6765" spans="1:19" x14ac:dyDescent="0.25">
      <c r="A6765" s="85" t="s">
        <v>17746</v>
      </c>
      <c r="B6765" s="85" t="s">
        <v>6180</v>
      </c>
      <c r="C6765" s="85" t="s">
        <v>6181</v>
      </c>
      <c r="D6765" s="85">
        <v>539</v>
      </c>
      <c r="E6765" s="85">
        <v>39</v>
      </c>
      <c r="F6765" s="85" t="s">
        <v>6261</v>
      </c>
      <c r="G6765" s="85" t="s">
        <v>6260</v>
      </c>
      <c r="H6765" s="85" t="s">
        <v>5849</v>
      </c>
      <c r="I6765" s="85" t="s">
        <v>6259</v>
      </c>
      <c r="J6765" s="84">
        <v>50</v>
      </c>
      <c r="K6765" s="84">
        <v>0</v>
      </c>
      <c r="L6765" s="82">
        <v>110682</v>
      </c>
      <c r="M6765" s="82">
        <v>0</v>
      </c>
      <c r="N6765" s="82">
        <v>2213.64</v>
      </c>
      <c r="O6765" s="86" t="s">
        <v>17554</v>
      </c>
      <c r="P6765" s="82">
        <v>-1734.87</v>
      </c>
      <c r="Q6765" s="82">
        <v>0</v>
      </c>
      <c r="R6765" s="2">
        <f t="shared" si="210"/>
        <v>110682</v>
      </c>
      <c r="S6765" s="2">
        <f t="shared" si="211"/>
        <v>2213.64</v>
      </c>
    </row>
    <row r="6766" spans="1:19" x14ac:dyDescent="0.25">
      <c r="A6766" s="85" t="s">
        <v>17746</v>
      </c>
      <c r="B6766" s="85" t="s">
        <v>6180</v>
      </c>
      <c r="C6766" s="85" t="s">
        <v>6181</v>
      </c>
      <c r="D6766" s="85">
        <v>539</v>
      </c>
      <c r="E6766" s="85">
        <v>39</v>
      </c>
      <c r="F6766" s="85" t="s">
        <v>6258</v>
      </c>
      <c r="G6766" s="85" t="s">
        <v>6257</v>
      </c>
      <c r="H6766" s="85" t="s">
        <v>5850</v>
      </c>
      <c r="I6766" s="85" t="s">
        <v>6129</v>
      </c>
      <c r="J6766" s="84">
        <v>40</v>
      </c>
      <c r="K6766" s="84">
        <v>0</v>
      </c>
      <c r="L6766" s="82">
        <v>86294</v>
      </c>
      <c r="M6766" s="82">
        <v>0</v>
      </c>
      <c r="N6766" s="82">
        <v>2157.35</v>
      </c>
      <c r="O6766" s="86" t="s">
        <v>17554</v>
      </c>
      <c r="P6766" s="82">
        <v>-1352.6</v>
      </c>
      <c r="Q6766" s="82">
        <v>0</v>
      </c>
      <c r="R6766" s="2">
        <f t="shared" si="210"/>
        <v>86294</v>
      </c>
      <c r="S6766" s="2">
        <f t="shared" si="211"/>
        <v>2157.35</v>
      </c>
    </row>
    <row r="6767" spans="1:19" x14ac:dyDescent="0.25">
      <c r="A6767" s="85" t="s">
        <v>17746</v>
      </c>
      <c r="B6767" s="85" t="s">
        <v>6180</v>
      </c>
      <c r="C6767" s="85" t="s">
        <v>6181</v>
      </c>
      <c r="D6767" s="85">
        <v>539</v>
      </c>
      <c r="E6767" s="85">
        <v>39</v>
      </c>
      <c r="F6767" s="85" t="s">
        <v>6256</v>
      </c>
      <c r="G6767" s="85" t="s">
        <v>6255</v>
      </c>
      <c r="H6767" s="85" t="s">
        <v>5851</v>
      </c>
      <c r="I6767" s="85" t="s">
        <v>6254</v>
      </c>
      <c r="J6767" s="84">
        <v>28</v>
      </c>
      <c r="K6767" s="84">
        <v>0</v>
      </c>
      <c r="L6767" s="82">
        <v>71087</v>
      </c>
      <c r="M6767" s="82">
        <v>0</v>
      </c>
      <c r="N6767" s="82">
        <v>2538.8200000000002</v>
      </c>
      <c r="O6767" s="86" t="s">
        <v>17552</v>
      </c>
      <c r="P6767" s="82">
        <v>3385.08</v>
      </c>
      <c r="Q6767" s="82">
        <v>0</v>
      </c>
      <c r="R6767" s="2">
        <f t="shared" si="210"/>
        <v>71087</v>
      </c>
      <c r="S6767" s="2">
        <f t="shared" si="211"/>
        <v>2538.8214285714284</v>
      </c>
    </row>
    <row r="6768" spans="1:19" x14ac:dyDescent="0.25">
      <c r="A6768" s="85" t="s">
        <v>17746</v>
      </c>
      <c r="B6768" s="85" t="s">
        <v>6180</v>
      </c>
      <c r="C6768" s="85" t="s">
        <v>6181</v>
      </c>
      <c r="D6768" s="85">
        <v>539</v>
      </c>
      <c r="E6768" s="85">
        <v>39</v>
      </c>
      <c r="F6768" s="85" t="s">
        <v>6253</v>
      </c>
      <c r="G6768" s="85" t="s">
        <v>6252</v>
      </c>
      <c r="H6768" s="85" t="s">
        <v>5852</v>
      </c>
      <c r="I6768" s="85" t="s">
        <v>6251</v>
      </c>
      <c r="J6768" s="84">
        <v>35</v>
      </c>
      <c r="K6768" s="84">
        <v>0</v>
      </c>
      <c r="L6768" s="82">
        <v>67383</v>
      </c>
      <c r="M6768" s="82">
        <v>0</v>
      </c>
      <c r="N6768" s="82">
        <v>1925.23</v>
      </c>
      <c r="O6768" s="86" t="s">
        <v>17554</v>
      </c>
      <c r="P6768" s="82">
        <v>-1056.17</v>
      </c>
      <c r="Q6768" s="82">
        <v>0</v>
      </c>
      <c r="R6768" s="2">
        <f t="shared" si="210"/>
        <v>67383</v>
      </c>
      <c r="S6768" s="2">
        <f t="shared" si="211"/>
        <v>1925.2285714285715</v>
      </c>
    </row>
    <row r="6769" spans="1:19" x14ac:dyDescent="0.25">
      <c r="A6769" s="85" t="s">
        <v>17746</v>
      </c>
      <c r="B6769" s="85" t="s">
        <v>6180</v>
      </c>
      <c r="C6769" s="85" t="s">
        <v>6181</v>
      </c>
      <c r="D6769" s="85">
        <v>539</v>
      </c>
      <c r="E6769" s="85">
        <v>39</v>
      </c>
      <c r="F6769" s="85" t="s">
        <v>6250</v>
      </c>
      <c r="G6769" s="85" t="s">
        <v>6249</v>
      </c>
      <c r="H6769" s="85" t="s">
        <v>5853</v>
      </c>
      <c r="I6769" s="85" t="s">
        <v>18884</v>
      </c>
      <c r="J6769" s="84">
        <v>100</v>
      </c>
      <c r="K6769" s="84">
        <v>0</v>
      </c>
      <c r="L6769" s="82">
        <v>171198</v>
      </c>
      <c r="M6769" s="82">
        <v>0</v>
      </c>
      <c r="N6769" s="82">
        <v>1711.98</v>
      </c>
      <c r="O6769" s="86" t="s">
        <v>17552</v>
      </c>
      <c r="P6769" s="82">
        <v>8152.3</v>
      </c>
      <c r="Q6769" s="82">
        <v>0</v>
      </c>
      <c r="R6769" s="2">
        <f t="shared" si="210"/>
        <v>171198</v>
      </c>
      <c r="S6769" s="2">
        <f t="shared" si="211"/>
        <v>1711.98</v>
      </c>
    </row>
    <row r="6770" spans="1:19" x14ac:dyDescent="0.25">
      <c r="A6770" s="85" t="s">
        <v>17746</v>
      </c>
      <c r="B6770" s="85" t="s">
        <v>6180</v>
      </c>
      <c r="C6770" s="85" t="s">
        <v>6181</v>
      </c>
      <c r="D6770" s="85">
        <v>539</v>
      </c>
      <c r="E6770" s="85">
        <v>39</v>
      </c>
      <c r="F6770" s="85" t="s">
        <v>6247</v>
      </c>
      <c r="G6770" s="85" t="s">
        <v>6246</v>
      </c>
      <c r="H6770" s="85" t="s">
        <v>5854</v>
      </c>
      <c r="I6770" s="85" t="s">
        <v>6129</v>
      </c>
      <c r="J6770" s="84">
        <v>40</v>
      </c>
      <c r="K6770" s="84">
        <v>0</v>
      </c>
      <c r="L6770" s="82">
        <v>82982</v>
      </c>
      <c r="M6770" s="82">
        <v>0</v>
      </c>
      <c r="N6770" s="82">
        <v>2074.5500000000002</v>
      </c>
      <c r="O6770" s="86" t="s">
        <v>17554</v>
      </c>
      <c r="P6770" s="82">
        <v>-1300.68</v>
      </c>
      <c r="Q6770" s="82">
        <v>0</v>
      </c>
      <c r="R6770" s="2">
        <f t="shared" si="210"/>
        <v>82982</v>
      </c>
      <c r="S6770" s="2">
        <f t="shared" si="211"/>
        <v>2074.5500000000002</v>
      </c>
    </row>
    <row r="6771" spans="1:19" x14ac:dyDescent="0.25">
      <c r="A6771" s="85" t="s">
        <v>17746</v>
      </c>
      <c r="B6771" s="85" t="s">
        <v>6180</v>
      </c>
      <c r="C6771" s="85" t="s">
        <v>6181</v>
      </c>
      <c r="D6771" s="85">
        <v>539</v>
      </c>
      <c r="E6771" s="85">
        <v>39</v>
      </c>
      <c r="F6771" s="85" t="s">
        <v>6244</v>
      </c>
      <c r="G6771" s="85" t="s">
        <v>6243</v>
      </c>
      <c r="H6771" s="85" t="s">
        <v>5855</v>
      </c>
      <c r="I6771" s="85" t="s">
        <v>6129</v>
      </c>
      <c r="J6771" s="84">
        <v>70</v>
      </c>
      <c r="K6771" s="84">
        <v>0</v>
      </c>
      <c r="L6771" s="82">
        <v>182924</v>
      </c>
      <c r="M6771" s="82">
        <v>0</v>
      </c>
      <c r="N6771" s="82">
        <v>2613.1999999999998</v>
      </c>
      <c r="O6771" s="86" t="s">
        <v>17554</v>
      </c>
      <c r="P6771" s="82">
        <v>-2867.21</v>
      </c>
      <c r="Q6771" s="82">
        <v>0</v>
      </c>
      <c r="R6771" s="2">
        <f t="shared" si="210"/>
        <v>182924</v>
      </c>
      <c r="S6771" s="2">
        <f t="shared" si="211"/>
        <v>2613.1999999999998</v>
      </c>
    </row>
    <row r="6772" spans="1:19" x14ac:dyDescent="0.25">
      <c r="A6772" s="85" t="s">
        <v>17746</v>
      </c>
      <c r="B6772" s="85" t="s">
        <v>6180</v>
      </c>
      <c r="C6772" s="85" t="s">
        <v>6181</v>
      </c>
      <c r="D6772" s="85">
        <v>539</v>
      </c>
      <c r="E6772" s="85">
        <v>39</v>
      </c>
      <c r="F6772" s="85" t="s">
        <v>6244</v>
      </c>
      <c r="G6772" s="85" t="s">
        <v>6243</v>
      </c>
      <c r="H6772" s="85" t="s">
        <v>6030</v>
      </c>
      <c r="I6772" s="85" t="s">
        <v>6245</v>
      </c>
      <c r="J6772" s="84">
        <v>51</v>
      </c>
      <c r="K6772" s="84">
        <v>0</v>
      </c>
      <c r="L6772" s="82">
        <v>113986</v>
      </c>
      <c r="M6772" s="82">
        <v>0</v>
      </c>
      <c r="N6772" s="82">
        <v>2235.02</v>
      </c>
      <c r="O6772" s="86" t="s">
        <v>17554</v>
      </c>
      <c r="P6772" s="82">
        <v>-1786.64</v>
      </c>
      <c r="Q6772" s="82">
        <v>0</v>
      </c>
      <c r="R6772" s="2">
        <f t="shared" si="210"/>
        <v>113986</v>
      </c>
      <c r="S6772" s="2">
        <f t="shared" si="211"/>
        <v>2235.0196078431372</v>
      </c>
    </row>
    <row r="6773" spans="1:19" x14ac:dyDescent="0.25">
      <c r="A6773" s="85" t="s">
        <v>17746</v>
      </c>
      <c r="B6773" s="85" t="s">
        <v>6180</v>
      </c>
      <c r="C6773" s="85" t="s">
        <v>6181</v>
      </c>
      <c r="D6773" s="85">
        <v>539</v>
      </c>
      <c r="E6773" s="85">
        <v>39</v>
      </c>
      <c r="F6773" s="85" t="s">
        <v>6244</v>
      </c>
      <c r="G6773" s="85" t="s">
        <v>6243</v>
      </c>
      <c r="H6773" s="85" t="s">
        <v>6031</v>
      </c>
      <c r="I6773" s="85" t="s">
        <v>6242</v>
      </c>
      <c r="J6773" s="84">
        <v>53</v>
      </c>
      <c r="K6773" s="84">
        <v>0</v>
      </c>
      <c r="L6773" s="82">
        <v>119109</v>
      </c>
      <c r="M6773" s="82">
        <v>0</v>
      </c>
      <c r="N6773" s="82">
        <v>2247.34</v>
      </c>
      <c r="O6773" s="86" t="s">
        <v>17554</v>
      </c>
      <c r="P6773" s="82">
        <v>-1866.95</v>
      </c>
      <c r="Q6773" s="82">
        <v>0</v>
      </c>
      <c r="R6773" s="2">
        <f t="shared" si="210"/>
        <v>119109</v>
      </c>
      <c r="S6773" s="2">
        <f t="shared" si="211"/>
        <v>2247.3396226415093</v>
      </c>
    </row>
    <row r="6774" spans="1:19" x14ac:dyDescent="0.25">
      <c r="A6774" s="85" t="s">
        <v>17746</v>
      </c>
      <c r="B6774" s="85" t="s">
        <v>6180</v>
      </c>
      <c r="C6774" s="85" t="s">
        <v>6181</v>
      </c>
      <c r="D6774" s="85">
        <v>539</v>
      </c>
      <c r="E6774" s="85">
        <v>39</v>
      </c>
      <c r="F6774" s="85" t="s">
        <v>6244</v>
      </c>
      <c r="G6774" s="85" t="s">
        <v>6243</v>
      </c>
      <c r="H6774" s="85" t="s">
        <v>18885</v>
      </c>
      <c r="I6774" s="85" t="s">
        <v>18886</v>
      </c>
      <c r="J6774" s="84">
        <v>28</v>
      </c>
      <c r="K6774" s="84">
        <v>0</v>
      </c>
      <c r="L6774" s="82">
        <v>38659</v>
      </c>
      <c r="M6774" s="82">
        <v>0</v>
      </c>
      <c r="N6774" s="82">
        <v>1380.68</v>
      </c>
      <c r="O6774" s="86" t="s">
        <v>17554</v>
      </c>
      <c r="P6774" s="82">
        <v>-605.96</v>
      </c>
      <c r="Q6774" s="82">
        <v>0</v>
      </c>
      <c r="R6774" s="2">
        <f t="shared" si="210"/>
        <v>38659</v>
      </c>
      <c r="S6774" s="2">
        <f t="shared" si="211"/>
        <v>1380.6785714285713</v>
      </c>
    </row>
    <row r="6775" spans="1:19" x14ac:dyDescent="0.25">
      <c r="A6775" s="85" t="s">
        <v>17746</v>
      </c>
      <c r="B6775" s="85" t="s">
        <v>6180</v>
      </c>
      <c r="C6775" s="85" t="s">
        <v>6181</v>
      </c>
      <c r="D6775" s="85">
        <v>539</v>
      </c>
      <c r="E6775" s="85">
        <v>39</v>
      </c>
      <c r="F6775" s="85" t="s">
        <v>6244</v>
      </c>
      <c r="G6775" s="85" t="s">
        <v>6243</v>
      </c>
      <c r="H6775" s="85" t="s">
        <v>18176</v>
      </c>
      <c r="I6775" s="85" t="s">
        <v>18177</v>
      </c>
      <c r="J6775" s="84">
        <v>104</v>
      </c>
      <c r="K6775" s="84">
        <v>0</v>
      </c>
      <c r="L6775" s="82">
        <v>213087</v>
      </c>
      <c r="M6775" s="82">
        <v>0</v>
      </c>
      <c r="N6775" s="82">
        <v>2048.91</v>
      </c>
      <c r="O6775" s="86" t="s">
        <v>17554</v>
      </c>
      <c r="P6775" s="82">
        <v>-3339.98</v>
      </c>
      <c r="Q6775" s="82">
        <v>0</v>
      </c>
      <c r="R6775" s="2">
        <f t="shared" si="210"/>
        <v>213087</v>
      </c>
      <c r="S6775" s="2">
        <f t="shared" si="211"/>
        <v>2048.9134615384614</v>
      </c>
    </row>
    <row r="6776" spans="1:19" x14ac:dyDescent="0.25">
      <c r="A6776" s="85" t="s">
        <v>17746</v>
      </c>
      <c r="B6776" s="85" t="s">
        <v>6180</v>
      </c>
      <c r="C6776" s="85" t="s">
        <v>6181</v>
      </c>
      <c r="D6776" s="85">
        <v>539</v>
      </c>
      <c r="E6776" s="85">
        <v>39</v>
      </c>
      <c r="F6776" s="85" t="s">
        <v>6241</v>
      </c>
      <c r="G6776" s="85" t="s">
        <v>6240</v>
      </c>
      <c r="H6776" s="85" t="s">
        <v>5856</v>
      </c>
      <c r="I6776" s="85" t="s">
        <v>6239</v>
      </c>
      <c r="J6776" s="84">
        <v>130</v>
      </c>
      <c r="K6776" s="84">
        <v>0</v>
      </c>
      <c r="L6776" s="82">
        <v>273937</v>
      </c>
      <c r="M6776" s="82">
        <v>0</v>
      </c>
      <c r="N6776" s="82">
        <v>2107.21</v>
      </c>
      <c r="O6776" s="86" t="s">
        <v>17552</v>
      </c>
      <c r="P6776" s="82">
        <v>13044.6</v>
      </c>
      <c r="Q6776" s="82">
        <v>0</v>
      </c>
      <c r="R6776" s="2">
        <f t="shared" si="210"/>
        <v>273937</v>
      </c>
      <c r="S6776" s="2">
        <f t="shared" si="211"/>
        <v>2107.2076923076925</v>
      </c>
    </row>
    <row r="6777" spans="1:19" x14ac:dyDescent="0.25">
      <c r="A6777" s="85" t="s">
        <v>17746</v>
      </c>
      <c r="B6777" s="85" t="s">
        <v>6180</v>
      </c>
      <c r="C6777" s="85" t="s">
        <v>6181</v>
      </c>
      <c r="D6777" s="85">
        <v>539</v>
      </c>
      <c r="E6777" s="85">
        <v>39</v>
      </c>
      <c r="F6777" s="85" t="s">
        <v>6238</v>
      </c>
      <c r="G6777" s="85" t="s">
        <v>6237</v>
      </c>
      <c r="H6777" s="85" t="s">
        <v>5857</v>
      </c>
      <c r="I6777" s="85" t="s">
        <v>6236</v>
      </c>
      <c r="J6777" s="84">
        <v>36</v>
      </c>
      <c r="K6777" s="84">
        <v>0</v>
      </c>
      <c r="L6777" s="82">
        <v>73946</v>
      </c>
      <c r="M6777" s="82">
        <v>0</v>
      </c>
      <c r="N6777" s="82">
        <v>2054.06</v>
      </c>
      <c r="O6777" s="86" t="s">
        <v>17552</v>
      </c>
      <c r="P6777" s="82">
        <v>3521.25</v>
      </c>
      <c r="Q6777" s="82">
        <v>0</v>
      </c>
      <c r="R6777" s="2">
        <f t="shared" si="210"/>
        <v>73946</v>
      </c>
      <c r="S6777" s="2">
        <f t="shared" si="211"/>
        <v>2054.0555555555557</v>
      </c>
    </row>
    <row r="6778" spans="1:19" x14ac:dyDescent="0.25">
      <c r="A6778" s="85" t="s">
        <v>17746</v>
      </c>
      <c r="B6778" s="85" t="s">
        <v>6180</v>
      </c>
      <c r="C6778" s="85" t="s">
        <v>6181</v>
      </c>
      <c r="D6778" s="85">
        <v>539</v>
      </c>
      <c r="E6778" s="85">
        <v>39</v>
      </c>
      <c r="F6778" s="85" t="s">
        <v>6235</v>
      </c>
      <c r="G6778" s="85" t="s">
        <v>6234</v>
      </c>
      <c r="H6778" s="85" t="s">
        <v>5858</v>
      </c>
      <c r="I6778" s="85" t="s">
        <v>6233</v>
      </c>
      <c r="J6778" s="84">
        <v>40</v>
      </c>
      <c r="K6778" s="84">
        <v>0</v>
      </c>
      <c r="L6778" s="82">
        <v>76585</v>
      </c>
      <c r="M6778" s="82">
        <v>0</v>
      </c>
      <c r="N6778" s="82">
        <v>1914.62</v>
      </c>
      <c r="O6778" s="86" t="s">
        <v>17554</v>
      </c>
      <c r="P6778" s="82">
        <v>-1200.42</v>
      </c>
      <c r="Q6778" s="82">
        <v>0</v>
      </c>
      <c r="R6778" s="2">
        <f t="shared" si="210"/>
        <v>76585</v>
      </c>
      <c r="S6778" s="2">
        <f t="shared" si="211"/>
        <v>1914.625</v>
      </c>
    </row>
    <row r="6779" spans="1:19" x14ac:dyDescent="0.25">
      <c r="A6779" s="85" t="s">
        <v>17746</v>
      </c>
      <c r="B6779" s="85" t="s">
        <v>6180</v>
      </c>
      <c r="C6779" s="85" t="s">
        <v>6181</v>
      </c>
      <c r="D6779" s="85">
        <v>539</v>
      </c>
      <c r="E6779" s="85">
        <v>39</v>
      </c>
      <c r="F6779" s="85" t="s">
        <v>6231</v>
      </c>
      <c r="G6779" s="85" t="s">
        <v>6230</v>
      </c>
      <c r="H6779" s="85" t="s">
        <v>5859</v>
      </c>
      <c r="I6779" s="85" t="s">
        <v>6232</v>
      </c>
      <c r="J6779" s="84">
        <v>138</v>
      </c>
      <c r="K6779" s="84">
        <v>0</v>
      </c>
      <c r="L6779" s="82">
        <v>286316</v>
      </c>
      <c r="M6779" s="82">
        <v>0</v>
      </c>
      <c r="N6779" s="82">
        <v>2074.75</v>
      </c>
      <c r="O6779" s="86" t="s">
        <v>17554</v>
      </c>
      <c r="P6779" s="82">
        <v>-4487.8100000000004</v>
      </c>
      <c r="Q6779" s="82">
        <v>0</v>
      </c>
      <c r="R6779" s="2">
        <f t="shared" si="210"/>
        <v>286316</v>
      </c>
      <c r="S6779" s="2">
        <f t="shared" si="211"/>
        <v>2074.753623188406</v>
      </c>
    </row>
    <row r="6780" spans="1:19" x14ac:dyDescent="0.25">
      <c r="A6780" s="85" t="s">
        <v>17746</v>
      </c>
      <c r="B6780" s="85" t="s">
        <v>6180</v>
      </c>
      <c r="C6780" s="85" t="s">
        <v>6181</v>
      </c>
      <c r="D6780" s="85">
        <v>539</v>
      </c>
      <c r="E6780" s="85">
        <v>39</v>
      </c>
      <c r="F6780" s="85" t="s">
        <v>6231</v>
      </c>
      <c r="G6780" s="85" t="s">
        <v>6230</v>
      </c>
      <c r="H6780" s="85" t="s">
        <v>5860</v>
      </c>
      <c r="I6780" s="85" t="s">
        <v>6229</v>
      </c>
      <c r="J6780" s="84">
        <v>30</v>
      </c>
      <c r="K6780" s="84">
        <v>0</v>
      </c>
      <c r="L6780" s="82">
        <v>36074</v>
      </c>
      <c r="M6780" s="82">
        <v>0</v>
      </c>
      <c r="N6780" s="82">
        <v>1202.47</v>
      </c>
      <c r="O6780" s="86" t="s">
        <v>17554</v>
      </c>
      <c r="P6780" s="82">
        <v>-565.42999999999995</v>
      </c>
      <c r="Q6780" s="82">
        <v>0</v>
      </c>
      <c r="R6780" s="2">
        <f t="shared" si="210"/>
        <v>36074</v>
      </c>
      <c r="S6780" s="2">
        <f t="shared" si="211"/>
        <v>1202.4666666666667</v>
      </c>
    </row>
    <row r="6781" spans="1:19" x14ac:dyDescent="0.25">
      <c r="A6781" s="85" t="s">
        <v>17746</v>
      </c>
      <c r="B6781" s="85" t="s">
        <v>6180</v>
      </c>
      <c r="C6781" s="85" t="s">
        <v>6181</v>
      </c>
      <c r="D6781" s="85">
        <v>539</v>
      </c>
      <c r="E6781" s="85">
        <v>39</v>
      </c>
      <c r="F6781" s="85" t="s">
        <v>6228</v>
      </c>
      <c r="G6781" s="85" t="s">
        <v>6227</v>
      </c>
      <c r="H6781" s="85" t="s">
        <v>5861</v>
      </c>
      <c r="I6781" s="85" t="s">
        <v>6129</v>
      </c>
      <c r="J6781" s="84">
        <v>202</v>
      </c>
      <c r="K6781" s="84">
        <v>0</v>
      </c>
      <c r="L6781" s="82">
        <v>483902</v>
      </c>
      <c r="M6781" s="82">
        <v>0</v>
      </c>
      <c r="N6781" s="82">
        <v>2395.5500000000002</v>
      </c>
      <c r="O6781" s="86" t="s">
        <v>17554</v>
      </c>
      <c r="P6781" s="82">
        <v>-7584.84</v>
      </c>
      <c r="Q6781" s="82">
        <v>0</v>
      </c>
      <c r="R6781" s="2">
        <f t="shared" si="210"/>
        <v>483902</v>
      </c>
      <c r="S6781" s="2">
        <f t="shared" si="211"/>
        <v>2395.5544554455446</v>
      </c>
    </row>
    <row r="6782" spans="1:19" x14ac:dyDescent="0.25">
      <c r="A6782" s="85" t="s">
        <v>17746</v>
      </c>
      <c r="B6782" s="85" t="s">
        <v>6180</v>
      </c>
      <c r="C6782" s="85" t="s">
        <v>6181</v>
      </c>
      <c r="D6782" s="85">
        <v>539</v>
      </c>
      <c r="E6782" s="85">
        <v>39</v>
      </c>
      <c r="F6782" s="85" t="s">
        <v>6226</v>
      </c>
      <c r="G6782" s="85" t="s">
        <v>6225</v>
      </c>
      <c r="H6782" s="85" t="s">
        <v>5862</v>
      </c>
      <c r="I6782" s="85" t="s">
        <v>6129</v>
      </c>
      <c r="J6782" s="84">
        <v>149</v>
      </c>
      <c r="K6782" s="84">
        <v>0</v>
      </c>
      <c r="L6782" s="82">
        <v>456615</v>
      </c>
      <c r="M6782" s="82">
        <v>0</v>
      </c>
      <c r="N6782" s="82">
        <v>3064.53</v>
      </c>
      <c r="O6782" s="86" t="s">
        <v>17554</v>
      </c>
      <c r="P6782" s="82">
        <v>-7157.13</v>
      </c>
      <c r="Q6782" s="82">
        <v>0</v>
      </c>
      <c r="R6782" s="2">
        <f t="shared" si="210"/>
        <v>456615</v>
      </c>
      <c r="S6782" s="2">
        <f t="shared" si="211"/>
        <v>3064.530201342282</v>
      </c>
    </row>
    <row r="6783" spans="1:19" x14ac:dyDescent="0.25">
      <c r="A6783" s="85" t="s">
        <v>17746</v>
      </c>
      <c r="B6783" s="85" t="s">
        <v>6180</v>
      </c>
      <c r="C6783" s="85" t="s">
        <v>6181</v>
      </c>
      <c r="D6783" s="85">
        <v>539</v>
      </c>
      <c r="E6783" s="85">
        <v>39</v>
      </c>
      <c r="F6783" s="85" t="s">
        <v>6226</v>
      </c>
      <c r="G6783" s="85" t="s">
        <v>6225</v>
      </c>
      <c r="H6783" s="85" t="s">
        <v>5863</v>
      </c>
      <c r="I6783" s="85" t="s">
        <v>6224</v>
      </c>
      <c r="J6783" s="84">
        <v>115</v>
      </c>
      <c r="K6783" s="84">
        <v>0</v>
      </c>
      <c r="L6783" s="82">
        <v>292732</v>
      </c>
      <c r="M6783" s="82">
        <v>0</v>
      </c>
      <c r="N6783" s="82">
        <v>2545.5</v>
      </c>
      <c r="O6783" s="86" t="s">
        <v>17554</v>
      </c>
      <c r="P6783" s="82">
        <v>-4588.37</v>
      </c>
      <c r="Q6783" s="82">
        <v>0</v>
      </c>
      <c r="R6783" s="2">
        <f t="shared" si="210"/>
        <v>292732</v>
      </c>
      <c r="S6783" s="2">
        <f t="shared" si="211"/>
        <v>2545.4956521739132</v>
      </c>
    </row>
    <row r="6784" spans="1:19" x14ac:dyDescent="0.25">
      <c r="A6784" s="85" t="s">
        <v>17746</v>
      </c>
      <c r="B6784" s="85" t="s">
        <v>6180</v>
      </c>
      <c r="C6784" s="85" t="s">
        <v>6181</v>
      </c>
      <c r="D6784" s="85">
        <v>539</v>
      </c>
      <c r="E6784" s="85">
        <v>39</v>
      </c>
      <c r="F6784" s="85" t="s">
        <v>6223</v>
      </c>
      <c r="G6784" s="85" t="s">
        <v>6222</v>
      </c>
      <c r="H6784" s="85" t="s">
        <v>5864</v>
      </c>
      <c r="I6784" s="85" t="s">
        <v>6221</v>
      </c>
      <c r="J6784" s="84">
        <v>46</v>
      </c>
      <c r="K6784" s="84">
        <v>0</v>
      </c>
      <c r="L6784" s="82">
        <v>105090</v>
      </c>
      <c r="M6784" s="82">
        <v>0</v>
      </c>
      <c r="N6784" s="82">
        <v>2284.5700000000002</v>
      </c>
      <c r="O6784" s="86" t="s">
        <v>17552</v>
      </c>
      <c r="P6784" s="82">
        <v>5004.26</v>
      </c>
      <c r="Q6784" s="82">
        <v>0</v>
      </c>
      <c r="R6784" s="2">
        <f t="shared" si="210"/>
        <v>105090</v>
      </c>
      <c r="S6784" s="2">
        <f t="shared" si="211"/>
        <v>2284.5652173913045</v>
      </c>
    </row>
    <row r="6785" spans="1:19" x14ac:dyDescent="0.25">
      <c r="A6785" s="85" t="s">
        <v>17746</v>
      </c>
      <c r="B6785" s="85" t="s">
        <v>6180</v>
      </c>
      <c r="C6785" s="85" t="s">
        <v>6181</v>
      </c>
      <c r="D6785" s="85">
        <v>539</v>
      </c>
      <c r="E6785" s="85">
        <v>39</v>
      </c>
      <c r="F6785" s="85" t="s">
        <v>6220</v>
      </c>
      <c r="G6785" s="85" t="s">
        <v>6219</v>
      </c>
      <c r="H6785" s="85" t="s">
        <v>5865</v>
      </c>
      <c r="I6785" s="85" t="s">
        <v>6129</v>
      </c>
      <c r="J6785" s="84">
        <v>60</v>
      </c>
      <c r="K6785" s="84">
        <v>0</v>
      </c>
      <c r="L6785" s="82">
        <v>118865</v>
      </c>
      <c r="M6785" s="82">
        <v>0</v>
      </c>
      <c r="N6785" s="82">
        <v>1981.08</v>
      </c>
      <c r="O6785" s="86" t="s">
        <v>17554</v>
      </c>
      <c r="P6785" s="82">
        <v>-1863.12</v>
      </c>
      <c r="Q6785" s="82">
        <v>0</v>
      </c>
      <c r="R6785" s="2">
        <f t="shared" si="210"/>
        <v>118865</v>
      </c>
      <c r="S6785" s="2">
        <f t="shared" si="211"/>
        <v>1981.0833333333333</v>
      </c>
    </row>
    <row r="6786" spans="1:19" x14ac:dyDescent="0.25">
      <c r="A6786" s="85" t="s">
        <v>17746</v>
      </c>
      <c r="B6786" s="85" t="s">
        <v>6180</v>
      </c>
      <c r="C6786" s="85" t="s">
        <v>6181</v>
      </c>
      <c r="D6786" s="85">
        <v>539</v>
      </c>
      <c r="E6786" s="85">
        <v>39</v>
      </c>
      <c r="F6786" s="85" t="s">
        <v>6218</v>
      </c>
      <c r="G6786" s="85" t="s">
        <v>6217</v>
      </c>
      <c r="H6786" s="85" t="s">
        <v>5866</v>
      </c>
      <c r="I6786" s="85" t="s">
        <v>6216</v>
      </c>
      <c r="J6786" s="84">
        <v>15</v>
      </c>
      <c r="K6786" s="84">
        <v>0</v>
      </c>
      <c r="L6786" s="82">
        <v>32306</v>
      </c>
      <c r="M6786" s="82">
        <v>0</v>
      </c>
      <c r="N6786" s="82">
        <v>2153.73</v>
      </c>
      <c r="O6786" s="86" t="s">
        <v>17554</v>
      </c>
      <c r="P6786" s="82">
        <v>-506.37</v>
      </c>
      <c r="Q6786" s="82">
        <v>0</v>
      </c>
      <c r="R6786" s="2">
        <f t="shared" si="210"/>
        <v>32306</v>
      </c>
      <c r="S6786" s="2">
        <f t="shared" si="211"/>
        <v>2153.7333333333331</v>
      </c>
    </row>
    <row r="6787" spans="1:19" x14ac:dyDescent="0.25">
      <c r="A6787" s="85" t="s">
        <v>17746</v>
      </c>
      <c r="B6787" s="85" t="s">
        <v>6180</v>
      </c>
      <c r="C6787" s="85" t="s">
        <v>6181</v>
      </c>
      <c r="D6787" s="85">
        <v>539</v>
      </c>
      <c r="E6787" s="85">
        <v>39</v>
      </c>
      <c r="F6787" s="85" t="s">
        <v>6215</v>
      </c>
      <c r="G6787" s="85" t="s">
        <v>6214</v>
      </c>
      <c r="H6787" s="85" t="s">
        <v>5867</v>
      </c>
      <c r="I6787" s="85" t="s">
        <v>6213</v>
      </c>
      <c r="J6787" s="84">
        <v>40</v>
      </c>
      <c r="K6787" s="84">
        <v>0</v>
      </c>
      <c r="L6787" s="82">
        <v>94526</v>
      </c>
      <c r="M6787" s="82">
        <v>0</v>
      </c>
      <c r="N6787" s="82">
        <v>2363.15</v>
      </c>
      <c r="O6787" s="86" t="s">
        <v>17554</v>
      </c>
      <c r="P6787" s="82">
        <v>-1481.63</v>
      </c>
      <c r="Q6787" s="82">
        <v>0</v>
      </c>
      <c r="R6787" s="2">
        <f t="shared" si="210"/>
        <v>94526</v>
      </c>
      <c r="S6787" s="2">
        <f t="shared" si="211"/>
        <v>2363.15</v>
      </c>
    </row>
    <row r="6788" spans="1:19" x14ac:dyDescent="0.25">
      <c r="A6788" s="85" t="s">
        <v>17746</v>
      </c>
      <c r="B6788" s="85" t="s">
        <v>6180</v>
      </c>
      <c r="C6788" s="85" t="s">
        <v>6181</v>
      </c>
      <c r="D6788" s="85">
        <v>539</v>
      </c>
      <c r="E6788" s="85">
        <v>39</v>
      </c>
      <c r="F6788" s="85" t="s">
        <v>6212</v>
      </c>
      <c r="G6788" s="85" t="s">
        <v>6211</v>
      </c>
      <c r="H6788" s="85" t="s">
        <v>5868</v>
      </c>
      <c r="I6788" s="85" t="s">
        <v>6129</v>
      </c>
      <c r="J6788" s="84">
        <v>110</v>
      </c>
      <c r="K6788" s="84">
        <v>0</v>
      </c>
      <c r="L6788" s="82">
        <v>231631</v>
      </c>
      <c r="M6788" s="82">
        <v>0</v>
      </c>
      <c r="N6788" s="82">
        <v>2105.7399999999998</v>
      </c>
      <c r="O6788" s="86" t="s">
        <v>17554</v>
      </c>
      <c r="P6788" s="82">
        <v>-3630.66</v>
      </c>
      <c r="Q6788" s="82">
        <v>0</v>
      </c>
      <c r="R6788" s="2">
        <f t="shared" ref="R6788:R6851" si="212">L6788-M6788</f>
        <v>231631</v>
      </c>
      <c r="S6788" s="2">
        <f t="shared" ref="S6788:S6851" si="213">R6788/J6788</f>
        <v>2105.7363636363634</v>
      </c>
    </row>
    <row r="6789" spans="1:19" x14ac:dyDescent="0.25">
      <c r="A6789" s="85" t="s">
        <v>17746</v>
      </c>
      <c r="B6789" s="85" t="s">
        <v>6180</v>
      </c>
      <c r="C6789" s="85" t="s">
        <v>6181</v>
      </c>
      <c r="D6789" s="85">
        <v>539</v>
      </c>
      <c r="E6789" s="85">
        <v>39</v>
      </c>
      <c r="F6789" s="85" t="s">
        <v>6210</v>
      </c>
      <c r="G6789" s="85" t="s">
        <v>6209</v>
      </c>
      <c r="H6789" s="85" t="s">
        <v>5869</v>
      </c>
      <c r="I6789" s="85" t="s">
        <v>6208</v>
      </c>
      <c r="J6789" s="84">
        <v>84</v>
      </c>
      <c r="K6789" s="84">
        <v>0</v>
      </c>
      <c r="L6789" s="82">
        <v>193959</v>
      </c>
      <c r="M6789" s="82">
        <v>0</v>
      </c>
      <c r="N6789" s="82">
        <v>2309.04</v>
      </c>
      <c r="O6789" s="86" t="s">
        <v>17554</v>
      </c>
      <c r="P6789" s="82">
        <v>-3040.17</v>
      </c>
      <c r="Q6789" s="82">
        <v>0</v>
      </c>
      <c r="R6789" s="2">
        <f t="shared" si="212"/>
        <v>193959</v>
      </c>
      <c r="S6789" s="2">
        <f t="shared" si="213"/>
        <v>2309.0357142857142</v>
      </c>
    </row>
    <row r="6790" spans="1:19" x14ac:dyDescent="0.25">
      <c r="A6790" s="85" t="s">
        <v>17746</v>
      </c>
      <c r="B6790" s="85" t="s">
        <v>6180</v>
      </c>
      <c r="C6790" s="85" t="s">
        <v>6181</v>
      </c>
      <c r="D6790" s="85">
        <v>539</v>
      </c>
      <c r="E6790" s="85">
        <v>39</v>
      </c>
      <c r="F6790" s="85" t="s">
        <v>6207</v>
      </c>
      <c r="G6790" s="85" t="s">
        <v>6206</v>
      </c>
      <c r="H6790" s="85" t="s">
        <v>5870</v>
      </c>
      <c r="I6790" s="85" t="s">
        <v>6205</v>
      </c>
      <c r="J6790" s="84">
        <v>86</v>
      </c>
      <c r="K6790" s="84">
        <v>0</v>
      </c>
      <c r="L6790" s="82">
        <v>167808</v>
      </c>
      <c r="M6790" s="82">
        <v>0</v>
      </c>
      <c r="N6790" s="82">
        <v>1951.26</v>
      </c>
      <c r="O6790" s="86" t="s">
        <v>17554</v>
      </c>
      <c r="P6790" s="82">
        <v>-2630.27</v>
      </c>
      <c r="Q6790" s="82">
        <v>0</v>
      </c>
      <c r="R6790" s="2">
        <f t="shared" si="212"/>
        <v>167808</v>
      </c>
      <c r="S6790" s="2">
        <f t="shared" si="213"/>
        <v>1951.2558139534883</v>
      </c>
    </row>
    <row r="6791" spans="1:19" x14ac:dyDescent="0.25">
      <c r="A6791" s="85" t="s">
        <v>17746</v>
      </c>
      <c r="B6791" s="85" t="s">
        <v>6180</v>
      </c>
      <c r="C6791" s="85" t="s">
        <v>6181</v>
      </c>
      <c r="D6791" s="85">
        <v>539</v>
      </c>
      <c r="E6791" s="85">
        <v>39</v>
      </c>
      <c r="F6791" s="85" t="s">
        <v>6204</v>
      </c>
      <c r="G6791" s="85" t="s">
        <v>6203</v>
      </c>
      <c r="H6791" s="85" t="s">
        <v>5871</v>
      </c>
      <c r="I6791" s="85" t="s">
        <v>6202</v>
      </c>
      <c r="J6791" s="84">
        <v>28</v>
      </c>
      <c r="K6791" s="84">
        <v>0</v>
      </c>
      <c r="L6791" s="82">
        <v>57087</v>
      </c>
      <c r="M6791" s="82">
        <v>0</v>
      </c>
      <c r="N6791" s="82">
        <v>2038.82</v>
      </c>
      <c r="O6791" s="86" t="s">
        <v>17552</v>
      </c>
      <c r="P6791" s="82">
        <v>2718.4</v>
      </c>
      <c r="Q6791" s="82">
        <v>0</v>
      </c>
      <c r="R6791" s="2">
        <f t="shared" si="212"/>
        <v>57087</v>
      </c>
      <c r="S6791" s="2">
        <f t="shared" si="213"/>
        <v>2038.8214285714287</v>
      </c>
    </row>
    <row r="6792" spans="1:19" x14ac:dyDescent="0.25">
      <c r="A6792" s="85" t="s">
        <v>17746</v>
      </c>
      <c r="B6792" s="85" t="s">
        <v>6180</v>
      </c>
      <c r="C6792" s="85" t="s">
        <v>6181</v>
      </c>
      <c r="D6792" s="85">
        <v>539</v>
      </c>
      <c r="E6792" s="85">
        <v>39</v>
      </c>
      <c r="F6792" s="85" t="s">
        <v>6201</v>
      </c>
      <c r="G6792" s="85" t="s">
        <v>6200</v>
      </c>
      <c r="H6792" s="85" t="s">
        <v>5872</v>
      </c>
      <c r="I6792" s="85" t="s">
        <v>6199</v>
      </c>
      <c r="J6792" s="84">
        <v>20</v>
      </c>
      <c r="K6792" s="84">
        <v>0</v>
      </c>
      <c r="L6792" s="82">
        <v>37080</v>
      </c>
      <c r="M6792" s="82">
        <v>0</v>
      </c>
      <c r="N6792" s="82">
        <v>1854</v>
      </c>
      <c r="O6792" s="86" t="s">
        <v>17552</v>
      </c>
      <c r="P6792" s="82">
        <v>1765.72</v>
      </c>
      <c r="Q6792" s="82">
        <v>0</v>
      </c>
      <c r="R6792" s="2">
        <f t="shared" si="212"/>
        <v>37080</v>
      </c>
      <c r="S6792" s="2">
        <f t="shared" si="213"/>
        <v>1854</v>
      </c>
    </row>
    <row r="6793" spans="1:19" x14ac:dyDescent="0.25">
      <c r="A6793" s="85" t="s">
        <v>17746</v>
      </c>
      <c r="B6793" s="85" t="s">
        <v>6180</v>
      </c>
      <c r="C6793" s="85" t="s">
        <v>6181</v>
      </c>
      <c r="D6793" s="85">
        <v>539</v>
      </c>
      <c r="E6793" s="85">
        <v>39</v>
      </c>
      <c r="F6793" s="85" t="s">
        <v>6198</v>
      </c>
      <c r="G6793" s="85" t="s">
        <v>6197</v>
      </c>
      <c r="H6793" s="85" t="s">
        <v>5873</v>
      </c>
      <c r="I6793" s="85" t="s">
        <v>6196</v>
      </c>
      <c r="J6793" s="84">
        <v>40</v>
      </c>
      <c r="K6793" s="84">
        <v>0</v>
      </c>
      <c r="L6793" s="82">
        <v>69002</v>
      </c>
      <c r="M6793" s="82">
        <v>0</v>
      </c>
      <c r="N6793" s="82">
        <v>1725.05</v>
      </c>
      <c r="O6793" s="86" t="s">
        <v>17554</v>
      </c>
      <c r="P6793" s="82">
        <v>-1081.56</v>
      </c>
      <c r="Q6793" s="82">
        <v>0</v>
      </c>
      <c r="R6793" s="2">
        <f t="shared" si="212"/>
        <v>69002</v>
      </c>
      <c r="S6793" s="2">
        <f t="shared" si="213"/>
        <v>1725.05</v>
      </c>
    </row>
    <row r="6794" spans="1:19" x14ac:dyDescent="0.25">
      <c r="A6794" s="85" t="s">
        <v>17746</v>
      </c>
      <c r="B6794" s="85" t="s">
        <v>6180</v>
      </c>
      <c r="C6794" s="85" t="s">
        <v>6181</v>
      </c>
      <c r="D6794" s="85">
        <v>539</v>
      </c>
      <c r="E6794" s="85">
        <v>39</v>
      </c>
      <c r="F6794" s="85" t="s">
        <v>6195</v>
      </c>
      <c r="G6794" s="85" t="s">
        <v>6194</v>
      </c>
      <c r="H6794" s="85" t="s">
        <v>5874</v>
      </c>
      <c r="I6794" s="85" t="s">
        <v>6193</v>
      </c>
      <c r="J6794" s="84">
        <v>32</v>
      </c>
      <c r="K6794" s="84">
        <v>0</v>
      </c>
      <c r="L6794" s="82">
        <v>68108</v>
      </c>
      <c r="M6794" s="82">
        <v>0</v>
      </c>
      <c r="N6794" s="82">
        <v>2128.38</v>
      </c>
      <c r="O6794" s="86" t="s">
        <v>17554</v>
      </c>
      <c r="P6794" s="82">
        <v>-1067.54</v>
      </c>
      <c r="Q6794" s="82">
        <v>0</v>
      </c>
      <c r="R6794" s="2">
        <f t="shared" si="212"/>
        <v>68108</v>
      </c>
      <c r="S6794" s="2">
        <f t="shared" si="213"/>
        <v>2128.375</v>
      </c>
    </row>
    <row r="6795" spans="1:19" x14ac:dyDescent="0.25">
      <c r="A6795" s="85" t="s">
        <v>17746</v>
      </c>
      <c r="B6795" s="85" t="s">
        <v>6180</v>
      </c>
      <c r="C6795" s="85" t="s">
        <v>6181</v>
      </c>
      <c r="D6795" s="85">
        <v>539</v>
      </c>
      <c r="E6795" s="85">
        <v>39</v>
      </c>
      <c r="F6795" s="85" t="s">
        <v>6192</v>
      </c>
      <c r="G6795" s="85" t="s">
        <v>6191</v>
      </c>
      <c r="H6795" s="85" t="s">
        <v>5875</v>
      </c>
      <c r="I6795" s="85" t="s">
        <v>6190</v>
      </c>
      <c r="J6795" s="84">
        <v>43</v>
      </c>
      <c r="K6795" s="84">
        <v>0</v>
      </c>
      <c r="L6795" s="82">
        <v>93160</v>
      </c>
      <c r="M6795" s="82">
        <v>0</v>
      </c>
      <c r="N6795" s="82">
        <v>2166.5100000000002</v>
      </c>
      <c r="O6795" s="86" t="s">
        <v>17552</v>
      </c>
      <c r="P6795" s="82">
        <v>4436.2</v>
      </c>
      <c r="Q6795" s="82">
        <v>0</v>
      </c>
      <c r="R6795" s="2">
        <f t="shared" si="212"/>
        <v>93160</v>
      </c>
      <c r="S6795" s="2">
        <f t="shared" si="213"/>
        <v>2166.5116279069766</v>
      </c>
    </row>
    <row r="6796" spans="1:19" x14ac:dyDescent="0.25">
      <c r="A6796" s="85" t="s">
        <v>17746</v>
      </c>
      <c r="B6796" s="85" t="s">
        <v>6180</v>
      </c>
      <c r="C6796" s="85" t="s">
        <v>6181</v>
      </c>
      <c r="D6796" s="85">
        <v>539</v>
      </c>
      <c r="E6796" s="85">
        <v>39</v>
      </c>
      <c r="F6796" s="85" t="s">
        <v>6189</v>
      </c>
      <c r="G6796" s="85" t="s">
        <v>6188</v>
      </c>
      <c r="H6796" s="85" t="s">
        <v>5876</v>
      </c>
      <c r="I6796" s="85" t="s">
        <v>6187</v>
      </c>
      <c r="J6796" s="84">
        <v>36</v>
      </c>
      <c r="K6796" s="84">
        <v>0</v>
      </c>
      <c r="L6796" s="82">
        <v>54505</v>
      </c>
      <c r="M6796" s="82">
        <v>0</v>
      </c>
      <c r="N6796" s="82">
        <v>1514.03</v>
      </c>
      <c r="O6796" s="86" t="s">
        <v>17554</v>
      </c>
      <c r="P6796" s="82">
        <v>-854.31</v>
      </c>
      <c r="Q6796" s="82">
        <v>0</v>
      </c>
      <c r="R6796" s="2">
        <f t="shared" si="212"/>
        <v>54505</v>
      </c>
      <c r="S6796" s="2">
        <f t="shared" si="213"/>
        <v>1514.0277777777778</v>
      </c>
    </row>
    <row r="6797" spans="1:19" x14ac:dyDescent="0.25">
      <c r="A6797" s="85" t="s">
        <v>17746</v>
      </c>
      <c r="B6797" s="85" t="s">
        <v>6180</v>
      </c>
      <c r="C6797" s="85" t="s">
        <v>6181</v>
      </c>
      <c r="D6797" s="85">
        <v>539</v>
      </c>
      <c r="E6797" s="85">
        <v>39</v>
      </c>
      <c r="F6797" s="85" t="s">
        <v>6186</v>
      </c>
      <c r="G6797" s="85" t="s">
        <v>6185</v>
      </c>
      <c r="H6797" s="85" t="s">
        <v>5877</v>
      </c>
      <c r="I6797" s="85" t="s">
        <v>6184</v>
      </c>
      <c r="J6797" s="84">
        <v>44</v>
      </c>
      <c r="K6797" s="84">
        <v>0</v>
      </c>
      <c r="L6797" s="82">
        <v>81523</v>
      </c>
      <c r="M6797" s="82">
        <v>0</v>
      </c>
      <c r="N6797" s="82">
        <v>1852.8</v>
      </c>
      <c r="O6797" s="86" t="s">
        <v>17552</v>
      </c>
      <c r="P6797" s="82">
        <v>3882.04</v>
      </c>
      <c r="Q6797" s="82">
        <v>0</v>
      </c>
      <c r="R6797" s="2">
        <f t="shared" si="212"/>
        <v>81523</v>
      </c>
      <c r="S6797" s="2">
        <f t="shared" si="213"/>
        <v>1852.7954545454545</v>
      </c>
    </row>
    <row r="6798" spans="1:19" x14ac:dyDescent="0.25">
      <c r="A6798" s="85" t="s">
        <v>17746</v>
      </c>
      <c r="B6798" s="85" t="s">
        <v>6180</v>
      </c>
      <c r="C6798" s="85" t="s">
        <v>6181</v>
      </c>
      <c r="D6798" s="85">
        <v>539</v>
      </c>
      <c r="E6798" s="85">
        <v>39</v>
      </c>
      <c r="F6798" s="85" t="s">
        <v>6183</v>
      </c>
      <c r="G6798" s="85" t="s">
        <v>6182</v>
      </c>
      <c r="H6798" s="85" t="s">
        <v>5878</v>
      </c>
      <c r="I6798" s="85" t="s">
        <v>6179</v>
      </c>
      <c r="J6798" s="84">
        <v>128</v>
      </c>
      <c r="K6798" s="84">
        <v>0</v>
      </c>
      <c r="L6798" s="82">
        <v>217460</v>
      </c>
      <c r="M6798" s="82">
        <v>0</v>
      </c>
      <c r="N6798" s="82">
        <v>1698.91</v>
      </c>
      <c r="O6798" s="86" t="s">
        <v>17552</v>
      </c>
      <c r="P6798" s="82">
        <v>10355.26</v>
      </c>
      <c r="Q6798" s="82">
        <v>0</v>
      </c>
      <c r="R6798" s="2">
        <f t="shared" si="212"/>
        <v>217460</v>
      </c>
      <c r="S6798" s="2">
        <f t="shared" si="213"/>
        <v>1698.90625</v>
      </c>
    </row>
    <row r="6799" spans="1:19" x14ac:dyDescent="0.25">
      <c r="A6799" s="85" t="s">
        <v>17747</v>
      </c>
      <c r="B6799" s="85" t="s">
        <v>6063</v>
      </c>
      <c r="C6799" s="85" t="s">
        <v>6064</v>
      </c>
      <c r="D6799" s="85">
        <v>306</v>
      </c>
      <c r="E6799" s="85">
        <v>6</v>
      </c>
      <c r="F6799" s="85" t="s">
        <v>6164</v>
      </c>
      <c r="G6799" s="85" t="s">
        <v>6163</v>
      </c>
      <c r="H6799" s="85" t="s">
        <v>18887</v>
      </c>
      <c r="I6799" s="85" t="s">
        <v>6178</v>
      </c>
      <c r="J6799" s="84">
        <v>0</v>
      </c>
      <c r="K6799" s="84">
        <v>181</v>
      </c>
      <c r="L6799" s="82">
        <v>369636</v>
      </c>
      <c r="M6799" s="82">
        <v>369636</v>
      </c>
      <c r="N6799" s="82">
        <v>2042.19</v>
      </c>
      <c r="O6799" s="86" t="s">
        <v>17554</v>
      </c>
      <c r="P6799" s="82">
        <v>-5793.79</v>
      </c>
      <c r="Q6799" s="82">
        <v>0</v>
      </c>
      <c r="R6799" s="2">
        <f t="shared" si="212"/>
        <v>0</v>
      </c>
      <c r="S6799" s="2" t="e">
        <f t="shared" si="213"/>
        <v>#DIV/0!</v>
      </c>
    </row>
    <row r="6800" spans="1:19" x14ac:dyDescent="0.25">
      <c r="A6800" s="85" t="s">
        <v>17747</v>
      </c>
      <c r="B6800" s="85" t="s">
        <v>6063</v>
      </c>
      <c r="C6800" s="85" t="s">
        <v>6064</v>
      </c>
      <c r="D6800" s="85">
        <v>306</v>
      </c>
      <c r="E6800" s="85">
        <v>6</v>
      </c>
      <c r="F6800" s="85" t="s">
        <v>6164</v>
      </c>
      <c r="G6800" s="85" t="s">
        <v>6163</v>
      </c>
      <c r="H6800" s="85" t="s">
        <v>18888</v>
      </c>
      <c r="I6800" s="85" t="s">
        <v>18889</v>
      </c>
      <c r="J6800" s="84">
        <v>0</v>
      </c>
      <c r="K6800" s="84">
        <v>124</v>
      </c>
      <c r="L6800" s="82">
        <v>253884</v>
      </c>
      <c r="M6800" s="82">
        <v>253884</v>
      </c>
      <c r="N6800" s="82">
        <v>2047.45</v>
      </c>
      <c r="O6800" s="86" t="s">
        <v>17554</v>
      </c>
      <c r="P6800" s="82">
        <v>-3979.45</v>
      </c>
      <c r="Q6800" s="82">
        <v>0</v>
      </c>
      <c r="R6800" s="2">
        <f t="shared" si="212"/>
        <v>0</v>
      </c>
      <c r="S6800" s="2" t="e">
        <f t="shared" si="213"/>
        <v>#DIV/0!</v>
      </c>
    </row>
    <row r="6801" spans="1:19" x14ac:dyDescent="0.25">
      <c r="A6801" s="85" t="s">
        <v>17747</v>
      </c>
      <c r="B6801" s="85" t="s">
        <v>6063</v>
      </c>
      <c r="C6801" s="85" t="s">
        <v>6064</v>
      </c>
      <c r="D6801" s="85">
        <v>306</v>
      </c>
      <c r="E6801" s="85">
        <v>6</v>
      </c>
      <c r="F6801" s="85" t="s">
        <v>6164</v>
      </c>
      <c r="G6801" s="85" t="s">
        <v>6163</v>
      </c>
      <c r="H6801" s="85" t="s">
        <v>5879</v>
      </c>
      <c r="I6801" s="85" t="s">
        <v>6177</v>
      </c>
      <c r="J6801" s="84">
        <v>150</v>
      </c>
      <c r="K6801" s="84">
        <v>0</v>
      </c>
      <c r="L6801" s="82">
        <v>333603</v>
      </c>
      <c r="M6801" s="82">
        <v>0</v>
      </c>
      <c r="N6801" s="82">
        <v>2224.02</v>
      </c>
      <c r="O6801" s="86" t="s">
        <v>17554</v>
      </c>
      <c r="P6801" s="82">
        <v>-5228.99</v>
      </c>
      <c r="Q6801" s="82">
        <v>0</v>
      </c>
      <c r="R6801" s="2">
        <f t="shared" si="212"/>
        <v>333603</v>
      </c>
      <c r="S6801" s="2">
        <f t="shared" si="213"/>
        <v>2224.02</v>
      </c>
    </row>
    <row r="6802" spans="1:19" x14ac:dyDescent="0.25">
      <c r="A6802" s="85" t="s">
        <v>17747</v>
      </c>
      <c r="B6802" s="85" t="s">
        <v>6063</v>
      </c>
      <c r="C6802" s="85" t="s">
        <v>6064</v>
      </c>
      <c r="D6802" s="85">
        <v>306</v>
      </c>
      <c r="E6802" s="85">
        <v>6</v>
      </c>
      <c r="F6802" s="85" t="s">
        <v>6164</v>
      </c>
      <c r="G6802" s="85" t="s">
        <v>6163</v>
      </c>
      <c r="H6802" s="85" t="s">
        <v>5880</v>
      </c>
      <c r="I6802" s="85" t="s">
        <v>6176</v>
      </c>
      <c r="J6802" s="84">
        <v>80</v>
      </c>
      <c r="K6802" s="84">
        <v>0</v>
      </c>
      <c r="L6802" s="82">
        <v>163649</v>
      </c>
      <c r="M6802" s="82">
        <v>0</v>
      </c>
      <c r="N6802" s="82">
        <v>2045.61</v>
      </c>
      <c r="O6802" s="86" t="s">
        <v>17554</v>
      </c>
      <c r="P6802" s="82">
        <v>-2565.0700000000002</v>
      </c>
      <c r="Q6802" s="82">
        <v>0</v>
      </c>
      <c r="R6802" s="2">
        <f t="shared" si="212"/>
        <v>163649</v>
      </c>
      <c r="S6802" s="2">
        <f t="shared" si="213"/>
        <v>2045.6125</v>
      </c>
    </row>
    <row r="6803" spans="1:19" x14ac:dyDescent="0.25">
      <c r="A6803" s="85" t="s">
        <v>17747</v>
      </c>
      <c r="B6803" s="85" t="s">
        <v>6063</v>
      </c>
      <c r="C6803" s="85" t="s">
        <v>6064</v>
      </c>
      <c r="D6803" s="85">
        <v>306</v>
      </c>
      <c r="E6803" s="85">
        <v>6</v>
      </c>
      <c r="F6803" s="85" t="s">
        <v>6164</v>
      </c>
      <c r="G6803" s="85" t="s">
        <v>6163</v>
      </c>
      <c r="H6803" s="85" t="s">
        <v>5881</v>
      </c>
      <c r="I6803" s="85" t="s">
        <v>6175</v>
      </c>
      <c r="J6803" s="84">
        <v>89</v>
      </c>
      <c r="K6803" s="84">
        <v>0</v>
      </c>
      <c r="L6803" s="82">
        <v>159942</v>
      </c>
      <c r="M6803" s="82">
        <v>0</v>
      </c>
      <c r="N6803" s="82">
        <v>1797.1</v>
      </c>
      <c r="O6803" s="86" t="s">
        <v>17554</v>
      </c>
      <c r="P6803" s="82">
        <v>-2506.9899999999998</v>
      </c>
      <c r="Q6803" s="82">
        <v>0</v>
      </c>
      <c r="R6803" s="2">
        <f t="shared" si="212"/>
        <v>159942</v>
      </c>
      <c r="S6803" s="2">
        <f t="shared" si="213"/>
        <v>1797.1011235955057</v>
      </c>
    </row>
    <row r="6804" spans="1:19" x14ac:dyDescent="0.25">
      <c r="A6804" s="85" t="s">
        <v>17747</v>
      </c>
      <c r="B6804" s="85" t="s">
        <v>6063</v>
      </c>
      <c r="C6804" s="85" t="s">
        <v>6064</v>
      </c>
      <c r="D6804" s="85">
        <v>306</v>
      </c>
      <c r="E6804" s="85">
        <v>6</v>
      </c>
      <c r="F6804" s="85" t="s">
        <v>6164</v>
      </c>
      <c r="G6804" s="85" t="s">
        <v>6163</v>
      </c>
      <c r="H6804" s="85" t="s">
        <v>5882</v>
      </c>
      <c r="I6804" s="85" t="s">
        <v>6174</v>
      </c>
      <c r="J6804" s="84">
        <v>144</v>
      </c>
      <c r="K6804" s="84">
        <v>0</v>
      </c>
      <c r="L6804" s="82">
        <v>363578</v>
      </c>
      <c r="M6804" s="82">
        <v>0</v>
      </c>
      <c r="N6804" s="82">
        <v>2524.85</v>
      </c>
      <c r="O6804" s="86" t="s">
        <v>17554</v>
      </c>
      <c r="P6804" s="82">
        <v>-5698.84</v>
      </c>
      <c r="Q6804" s="82">
        <v>0</v>
      </c>
      <c r="R6804" s="2">
        <f t="shared" si="212"/>
        <v>363578</v>
      </c>
      <c r="S6804" s="2">
        <f t="shared" si="213"/>
        <v>2524.8472222222222</v>
      </c>
    </row>
    <row r="6805" spans="1:19" x14ac:dyDescent="0.25">
      <c r="A6805" s="85" t="s">
        <v>17747</v>
      </c>
      <c r="B6805" s="85" t="s">
        <v>6063</v>
      </c>
      <c r="C6805" s="85" t="s">
        <v>6064</v>
      </c>
      <c r="D6805" s="85">
        <v>306</v>
      </c>
      <c r="E6805" s="85">
        <v>6</v>
      </c>
      <c r="F6805" s="85" t="s">
        <v>6164</v>
      </c>
      <c r="G6805" s="85" t="s">
        <v>6163</v>
      </c>
      <c r="H6805" s="85" t="s">
        <v>5883</v>
      </c>
      <c r="I6805" s="85" t="s">
        <v>6173</v>
      </c>
      <c r="J6805" s="84">
        <v>80</v>
      </c>
      <c r="K6805" s="84">
        <v>0</v>
      </c>
      <c r="L6805" s="82">
        <v>232497</v>
      </c>
      <c r="M6805" s="82">
        <v>0</v>
      </c>
      <c r="N6805" s="82">
        <v>2906.21</v>
      </c>
      <c r="O6805" s="86" t="s">
        <v>17554</v>
      </c>
      <c r="P6805" s="82">
        <v>-3644.24</v>
      </c>
      <c r="Q6805" s="82">
        <v>0</v>
      </c>
      <c r="R6805" s="2">
        <f t="shared" si="212"/>
        <v>232497</v>
      </c>
      <c r="S6805" s="2">
        <f t="shared" si="213"/>
        <v>2906.2125000000001</v>
      </c>
    </row>
    <row r="6806" spans="1:19" x14ac:dyDescent="0.25">
      <c r="A6806" s="85" t="s">
        <v>17747</v>
      </c>
      <c r="B6806" s="85" t="s">
        <v>6063</v>
      </c>
      <c r="C6806" s="85" t="s">
        <v>6064</v>
      </c>
      <c r="D6806" s="85">
        <v>306</v>
      </c>
      <c r="E6806" s="85">
        <v>6</v>
      </c>
      <c r="F6806" s="85" t="s">
        <v>6164</v>
      </c>
      <c r="G6806" s="85" t="s">
        <v>6163</v>
      </c>
      <c r="H6806" s="85" t="s">
        <v>5884</v>
      </c>
      <c r="I6806" s="85" t="s">
        <v>6172</v>
      </c>
      <c r="J6806" s="84">
        <v>203</v>
      </c>
      <c r="K6806" s="84">
        <v>0</v>
      </c>
      <c r="L6806" s="82">
        <v>383004</v>
      </c>
      <c r="M6806" s="82">
        <v>0</v>
      </c>
      <c r="N6806" s="82">
        <v>1886.72</v>
      </c>
      <c r="O6806" s="86" t="s">
        <v>17554</v>
      </c>
      <c r="P6806" s="82">
        <v>-6003.32</v>
      </c>
      <c r="Q6806" s="82">
        <v>0</v>
      </c>
      <c r="R6806" s="2">
        <f t="shared" si="212"/>
        <v>383004</v>
      </c>
      <c r="S6806" s="2">
        <f t="shared" si="213"/>
        <v>1886.7192118226601</v>
      </c>
    </row>
    <row r="6807" spans="1:19" x14ac:dyDescent="0.25">
      <c r="A6807" s="85" t="s">
        <v>17747</v>
      </c>
      <c r="B6807" s="85" t="s">
        <v>6063</v>
      </c>
      <c r="C6807" s="85" t="s">
        <v>6064</v>
      </c>
      <c r="D6807" s="85">
        <v>306</v>
      </c>
      <c r="E6807" s="85">
        <v>6</v>
      </c>
      <c r="F6807" s="85" t="s">
        <v>6164</v>
      </c>
      <c r="G6807" s="85" t="s">
        <v>6163</v>
      </c>
      <c r="H6807" s="85" t="s">
        <v>5885</v>
      </c>
      <c r="I6807" s="85" t="s">
        <v>6171</v>
      </c>
      <c r="J6807" s="84">
        <v>112</v>
      </c>
      <c r="K6807" s="84">
        <v>0</v>
      </c>
      <c r="L6807" s="82">
        <v>221885</v>
      </c>
      <c r="M6807" s="82">
        <v>0</v>
      </c>
      <c r="N6807" s="82">
        <v>1981.12</v>
      </c>
      <c r="O6807" s="86" t="s">
        <v>17554</v>
      </c>
      <c r="P6807" s="82">
        <v>-3477.88</v>
      </c>
      <c r="Q6807" s="82">
        <v>0</v>
      </c>
      <c r="R6807" s="2">
        <f t="shared" si="212"/>
        <v>221885</v>
      </c>
      <c r="S6807" s="2">
        <f t="shared" si="213"/>
        <v>1981.1160714285713</v>
      </c>
    </row>
    <row r="6808" spans="1:19" x14ac:dyDescent="0.25">
      <c r="A6808" s="85" t="s">
        <v>17747</v>
      </c>
      <c r="B6808" s="85" t="s">
        <v>6063</v>
      </c>
      <c r="C6808" s="85" t="s">
        <v>6064</v>
      </c>
      <c r="D6808" s="85">
        <v>306</v>
      </c>
      <c r="E6808" s="85">
        <v>6</v>
      </c>
      <c r="F6808" s="85" t="s">
        <v>6164</v>
      </c>
      <c r="G6808" s="85" t="s">
        <v>6163</v>
      </c>
      <c r="H6808" s="85" t="s">
        <v>5886</v>
      </c>
      <c r="I6808" s="85" t="s">
        <v>6170</v>
      </c>
      <c r="J6808" s="84">
        <v>44</v>
      </c>
      <c r="K6808" s="84">
        <v>0</v>
      </c>
      <c r="L6808" s="82">
        <v>75317</v>
      </c>
      <c r="M6808" s="82">
        <v>0</v>
      </c>
      <c r="N6808" s="82">
        <v>1711.75</v>
      </c>
      <c r="O6808" s="86" t="s">
        <v>17554</v>
      </c>
      <c r="P6808" s="82">
        <v>-1180.55</v>
      </c>
      <c r="Q6808" s="82">
        <v>0</v>
      </c>
      <c r="R6808" s="2">
        <f t="shared" si="212"/>
        <v>75317</v>
      </c>
      <c r="S6808" s="2">
        <f t="shared" si="213"/>
        <v>1711.75</v>
      </c>
    </row>
    <row r="6809" spans="1:19" x14ac:dyDescent="0.25">
      <c r="A6809" s="85" t="s">
        <v>17747</v>
      </c>
      <c r="B6809" s="85" t="s">
        <v>6063</v>
      </c>
      <c r="C6809" s="85" t="s">
        <v>6064</v>
      </c>
      <c r="D6809" s="85">
        <v>306</v>
      </c>
      <c r="E6809" s="85">
        <v>6</v>
      </c>
      <c r="F6809" s="85" t="s">
        <v>6164</v>
      </c>
      <c r="G6809" s="85" t="s">
        <v>6163</v>
      </c>
      <c r="H6809" s="85" t="s">
        <v>5887</v>
      </c>
      <c r="I6809" s="85" t="s">
        <v>6169</v>
      </c>
      <c r="J6809" s="84">
        <v>22</v>
      </c>
      <c r="K6809" s="84">
        <v>0</v>
      </c>
      <c r="L6809" s="82">
        <v>33194</v>
      </c>
      <c r="M6809" s="82">
        <v>0</v>
      </c>
      <c r="N6809" s="82">
        <v>1508.82</v>
      </c>
      <c r="O6809" s="86" t="s">
        <v>17554</v>
      </c>
      <c r="P6809" s="82">
        <v>-520.28</v>
      </c>
      <c r="Q6809" s="82">
        <v>0</v>
      </c>
      <c r="R6809" s="2">
        <f t="shared" si="212"/>
        <v>33194</v>
      </c>
      <c r="S6809" s="2">
        <f t="shared" si="213"/>
        <v>1508.8181818181818</v>
      </c>
    </row>
    <row r="6810" spans="1:19" x14ac:dyDescent="0.25">
      <c r="A6810" s="85" t="s">
        <v>17747</v>
      </c>
      <c r="B6810" s="85" t="s">
        <v>6063</v>
      </c>
      <c r="C6810" s="85" t="s">
        <v>6064</v>
      </c>
      <c r="D6810" s="85">
        <v>306</v>
      </c>
      <c r="E6810" s="85">
        <v>6</v>
      </c>
      <c r="F6810" s="85" t="s">
        <v>6164</v>
      </c>
      <c r="G6810" s="85" t="s">
        <v>6163</v>
      </c>
      <c r="H6810" s="85" t="s">
        <v>5888</v>
      </c>
      <c r="I6810" s="85" t="s">
        <v>6168</v>
      </c>
      <c r="J6810" s="84">
        <v>93</v>
      </c>
      <c r="K6810" s="84">
        <v>0</v>
      </c>
      <c r="L6810" s="82">
        <v>227578</v>
      </c>
      <c r="M6810" s="82">
        <v>0</v>
      </c>
      <c r="N6810" s="82">
        <v>2447.08</v>
      </c>
      <c r="O6810" s="86" t="s">
        <v>17554</v>
      </c>
      <c r="P6810" s="82">
        <v>-3567.13</v>
      </c>
      <c r="Q6810" s="82">
        <v>0</v>
      </c>
      <c r="R6810" s="2">
        <f t="shared" si="212"/>
        <v>227578</v>
      </c>
      <c r="S6810" s="2">
        <f t="shared" si="213"/>
        <v>2447.0752688172042</v>
      </c>
    </row>
    <row r="6811" spans="1:19" x14ac:dyDescent="0.25">
      <c r="A6811" s="85" t="s">
        <v>17747</v>
      </c>
      <c r="B6811" s="85" t="s">
        <v>6063</v>
      </c>
      <c r="C6811" s="85" t="s">
        <v>6064</v>
      </c>
      <c r="D6811" s="85">
        <v>306</v>
      </c>
      <c r="E6811" s="85">
        <v>6</v>
      </c>
      <c r="F6811" s="85" t="s">
        <v>6164</v>
      </c>
      <c r="G6811" s="85" t="s">
        <v>6163</v>
      </c>
      <c r="H6811" s="85" t="s">
        <v>5889</v>
      </c>
      <c r="I6811" s="85" t="s">
        <v>6167</v>
      </c>
      <c r="J6811" s="84">
        <v>12</v>
      </c>
      <c r="K6811" s="84">
        <v>0</v>
      </c>
      <c r="L6811" s="82">
        <v>15531</v>
      </c>
      <c r="M6811" s="82">
        <v>0</v>
      </c>
      <c r="N6811" s="82">
        <v>1294.25</v>
      </c>
      <c r="O6811" s="86" t="s">
        <v>17554</v>
      </c>
      <c r="P6811" s="82">
        <v>-243.44</v>
      </c>
      <c r="Q6811" s="82">
        <v>0</v>
      </c>
      <c r="R6811" s="2">
        <f t="shared" si="212"/>
        <v>15531</v>
      </c>
      <c r="S6811" s="2">
        <f t="shared" si="213"/>
        <v>1294.25</v>
      </c>
    </row>
    <row r="6812" spans="1:19" x14ac:dyDescent="0.25">
      <c r="A6812" s="85" t="s">
        <v>17747</v>
      </c>
      <c r="B6812" s="85" t="s">
        <v>6063</v>
      </c>
      <c r="C6812" s="85" t="s">
        <v>6064</v>
      </c>
      <c r="D6812" s="85">
        <v>306</v>
      </c>
      <c r="E6812" s="85">
        <v>6</v>
      </c>
      <c r="F6812" s="85" t="s">
        <v>6164</v>
      </c>
      <c r="G6812" s="85" t="s">
        <v>6163</v>
      </c>
      <c r="H6812" s="85" t="s">
        <v>5890</v>
      </c>
      <c r="I6812" s="85" t="s">
        <v>6166</v>
      </c>
      <c r="J6812" s="84">
        <v>51</v>
      </c>
      <c r="K6812" s="84">
        <v>0</v>
      </c>
      <c r="L6812" s="82">
        <v>66563</v>
      </c>
      <c r="M6812" s="82">
        <v>0</v>
      </c>
      <c r="N6812" s="82">
        <v>1305.1600000000001</v>
      </c>
      <c r="O6812" s="86" t="s">
        <v>17554</v>
      </c>
      <c r="P6812" s="82">
        <v>-1043.32</v>
      </c>
      <c r="Q6812" s="82">
        <v>0</v>
      </c>
      <c r="R6812" s="2">
        <f t="shared" si="212"/>
        <v>66563</v>
      </c>
      <c r="S6812" s="2">
        <f t="shared" si="213"/>
        <v>1305.1568627450981</v>
      </c>
    </row>
    <row r="6813" spans="1:19" x14ac:dyDescent="0.25">
      <c r="A6813" s="85" t="s">
        <v>17747</v>
      </c>
      <c r="B6813" s="85" t="s">
        <v>6063</v>
      </c>
      <c r="C6813" s="85" t="s">
        <v>6064</v>
      </c>
      <c r="D6813" s="85">
        <v>306</v>
      </c>
      <c r="E6813" s="85">
        <v>6</v>
      </c>
      <c r="F6813" s="85" t="s">
        <v>6164</v>
      </c>
      <c r="G6813" s="85" t="s">
        <v>6163</v>
      </c>
      <c r="H6813" s="85" t="s">
        <v>5891</v>
      </c>
      <c r="I6813" s="85" t="s">
        <v>6165</v>
      </c>
      <c r="J6813" s="84">
        <v>23</v>
      </c>
      <c r="K6813" s="84">
        <v>0</v>
      </c>
      <c r="L6813" s="82">
        <v>35975</v>
      </c>
      <c r="M6813" s="82">
        <v>0</v>
      </c>
      <c r="N6813" s="82">
        <v>1564.13</v>
      </c>
      <c r="O6813" s="86" t="s">
        <v>17554</v>
      </c>
      <c r="P6813" s="82">
        <v>-563.88</v>
      </c>
      <c r="Q6813" s="82">
        <v>0</v>
      </c>
      <c r="R6813" s="2">
        <f t="shared" si="212"/>
        <v>35975</v>
      </c>
      <c r="S6813" s="2">
        <f t="shared" si="213"/>
        <v>1564.1304347826087</v>
      </c>
    </row>
    <row r="6814" spans="1:19" x14ac:dyDescent="0.25">
      <c r="A6814" s="85" t="s">
        <v>17747</v>
      </c>
      <c r="B6814" s="85" t="s">
        <v>6063</v>
      </c>
      <c r="C6814" s="85" t="s">
        <v>6064</v>
      </c>
      <c r="D6814" s="85">
        <v>306</v>
      </c>
      <c r="E6814" s="85">
        <v>6</v>
      </c>
      <c r="F6814" s="85" t="s">
        <v>6164</v>
      </c>
      <c r="G6814" s="85" t="s">
        <v>6163</v>
      </c>
      <c r="H6814" s="85" t="s">
        <v>5892</v>
      </c>
      <c r="I6814" s="85" t="s">
        <v>6162</v>
      </c>
      <c r="J6814" s="84">
        <v>40</v>
      </c>
      <c r="K6814" s="84">
        <v>0</v>
      </c>
      <c r="L6814" s="82">
        <v>49615</v>
      </c>
      <c r="M6814" s="82">
        <v>0</v>
      </c>
      <c r="N6814" s="82">
        <v>1240.3800000000001</v>
      </c>
      <c r="O6814" s="86" t="s">
        <v>17554</v>
      </c>
      <c r="P6814" s="82">
        <v>-777.68</v>
      </c>
      <c r="Q6814" s="82">
        <v>0</v>
      </c>
      <c r="R6814" s="2">
        <f t="shared" si="212"/>
        <v>49615</v>
      </c>
      <c r="S6814" s="2">
        <f t="shared" si="213"/>
        <v>1240.375</v>
      </c>
    </row>
    <row r="6815" spans="1:19" x14ac:dyDescent="0.25">
      <c r="A6815" s="85" t="s">
        <v>17747</v>
      </c>
      <c r="B6815" s="85" t="s">
        <v>6063</v>
      </c>
      <c r="C6815" s="85" t="s">
        <v>6064</v>
      </c>
      <c r="D6815" s="85">
        <v>306</v>
      </c>
      <c r="E6815" s="85">
        <v>6</v>
      </c>
      <c r="F6815" s="85" t="s">
        <v>6164</v>
      </c>
      <c r="G6815" s="85" t="s">
        <v>6163</v>
      </c>
      <c r="H6815" s="85" t="s">
        <v>18202</v>
      </c>
      <c r="I6815" s="85" t="s">
        <v>18225</v>
      </c>
      <c r="J6815" s="84">
        <v>5</v>
      </c>
      <c r="K6815" s="84">
        <v>0</v>
      </c>
      <c r="L6815" s="82">
        <v>8059</v>
      </c>
      <c r="M6815" s="82">
        <v>0</v>
      </c>
      <c r="N6815" s="82">
        <v>1611.8</v>
      </c>
      <c r="O6815" s="86" t="s">
        <v>17554</v>
      </c>
      <c r="P6815" s="82">
        <v>-126.32</v>
      </c>
      <c r="Q6815" s="82">
        <v>0</v>
      </c>
      <c r="R6815" s="2">
        <f t="shared" si="212"/>
        <v>8059</v>
      </c>
      <c r="S6815" s="2">
        <f t="shared" si="213"/>
        <v>1611.8</v>
      </c>
    </row>
    <row r="6816" spans="1:19" x14ac:dyDescent="0.25">
      <c r="A6816" s="85" t="s">
        <v>17747</v>
      </c>
      <c r="B6816" s="85" t="s">
        <v>6063</v>
      </c>
      <c r="C6816" s="85" t="s">
        <v>6064</v>
      </c>
      <c r="D6816" s="85">
        <v>306</v>
      </c>
      <c r="E6816" s="85">
        <v>6</v>
      </c>
      <c r="F6816" s="85" t="s">
        <v>6164</v>
      </c>
      <c r="G6816" s="85" t="s">
        <v>6163</v>
      </c>
      <c r="H6816" s="85" t="s">
        <v>18894</v>
      </c>
      <c r="I6816" s="85" t="s">
        <v>18895</v>
      </c>
      <c r="J6816" s="84">
        <v>3</v>
      </c>
      <c r="K6816" s="84">
        <v>0</v>
      </c>
      <c r="L6816" s="82">
        <v>4307</v>
      </c>
      <c r="M6816" s="82">
        <v>0</v>
      </c>
      <c r="N6816" s="82">
        <v>1435.67</v>
      </c>
      <c r="O6816" s="86" t="s">
        <v>17554</v>
      </c>
      <c r="P6816" s="82">
        <v>-67.510000000000005</v>
      </c>
      <c r="Q6816" s="82">
        <v>0</v>
      </c>
      <c r="R6816" s="2">
        <f t="shared" si="212"/>
        <v>4307</v>
      </c>
      <c r="S6816" s="2">
        <f t="shared" si="213"/>
        <v>1435.6666666666667</v>
      </c>
    </row>
    <row r="6817" spans="1:19" x14ac:dyDescent="0.25">
      <c r="A6817" s="85" t="s">
        <v>17747</v>
      </c>
      <c r="B6817" s="85" t="s">
        <v>6063</v>
      </c>
      <c r="C6817" s="85" t="s">
        <v>6064</v>
      </c>
      <c r="D6817" s="85">
        <v>306</v>
      </c>
      <c r="E6817" s="85">
        <v>6</v>
      </c>
      <c r="F6817" s="85" t="s">
        <v>6164</v>
      </c>
      <c r="G6817" s="85" t="s">
        <v>6163</v>
      </c>
      <c r="H6817" s="85" t="s">
        <v>18892</v>
      </c>
      <c r="I6817" s="85" t="s">
        <v>18893</v>
      </c>
      <c r="J6817" s="84">
        <v>2</v>
      </c>
      <c r="K6817" s="84">
        <v>0</v>
      </c>
      <c r="L6817" s="82">
        <v>3400</v>
      </c>
      <c r="M6817" s="82">
        <v>0</v>
      </c>
      <c r="N6817" s="82">
        <v>1700</v>
      </c>
      <c r="O6817" s="86" t="s">
        <v>17554</v>
      </c>
      <c r="P6817" s="82">
        <v>-53.3</v>
      </c>
      <c r="Q6817" s="82">
        <v>0</v>
      </c>
      <c r="R6817" s="2">
        <f t="shared" si="212"/>
        <v>3400</v>
      </c>
      <c r="S6817" s="2">
        <f t="shared" si="213"/>
        <v>1700</v>
      </c>
    </row>
    <row r="6818" spans="1:19" x14ac:dyDescent="0.25">
      <c r="A6818" s="85" t="s">
        <v>17747</v>
      </c>
      <c r="B6818" s="85" t="s">
        <v>6063</v>
      </c>
      <c r="C6818" s="85" t="s">
        <v>6064</v>
      </c>
      <c r="D6818" s="85">
        <v>306</v>
      </c>
      <c r="E6818" s="85">
        <v>6</v>
      </c>
      <c r="F6818" s="85" t="s">
        <v>6154</v>
      </c>
      <c r="G6818" s="85" t="s">
        <v>6153</v>
      </c>
      <c r="H6818" s="85" t="s">
        <v>5893</v>
      </c>
      <c r="I6818" s="85" t="s">
        <v>6161</v>
      </c>
      <c r="J6818" s="84">
        <v>94</v>
      </c>
      <c r="K6818" s="84">
        <v>0</v>
      </c>
      <c r="L6818" s="82">
        <v>233897</v>
      </c>
      <c r="M6818" s="82">
        <v>0</v>
      </c>
      <c r="N6818" s="82">
        <v>2488.27</v>
      </c>
      <c r="O6818" s="86" t="s">
        <v>17554</v>
      </c>
      <c r="P6818" s="82">
        <v>-3666.17</v>
      </c>
      <c r="Q6818" s="82">
        <v>0</v>
      </c>
      <c r="R6818" s="2">
        <f t="shared" si="212"/>
        <v>233897</v>
      </c>
      <c r="S6818" s="2">
        <f t="shared" si="213"/>
        <v>2488.2659574468084</v>
      </c>
    </row>
    <row r="6819" spans="1:19" x14ac:dyDescent="0.25">
      <c r="A6819" s="85" t="s">
        <v>17747</v>
      </c>
      <c r="B6819" s="85" t="s">
        <v>6063</v>
      </c>
      <c r="C6819" s="85" t="s">
        <v>6064</v>
      </c>
      <c r="D6819" s="85">
        <v>306</v>
      </c>
      <c r="E6819" s="85">
        <v>6</v>
      </c>
      <c r="F6819" s="85" t="s">
        <v>6154</v>
      </c>
      <c r="G6819" s="85" t="s">
        <v>6153</v>
      </c>
      <c r="H6819" s="85" t="s">
        <v>5894</v>
      </c>
      <c r="I6819" s="85" t="s">
        <v>6160</v>
      </c>
      <c r="J6819" s="84">
        <v>74</v>
      </c>
      <c r="K6819" s="84">
        <v>0</v>
      </c>
      <c r="L6819" s="82">
        <v>137570</v>
      </c>
      <c r="M6819" s="82">
        <v>0</v>
      </c>
      <c r="N6819" s="82">
        <v>1859.05</v>
      </c>
      <c r="O6819" s="86" t="s">
        <v>17554</v>
      </c>
      <c r="P6819" s="82">
        <v>-2156.33</v>
      </c>
      <c r="Q6819" s="82">
        <v>0</v>
      </c>
      <c r="R6819" s="2">
        <f t="shared" si="212"/>
        <v>137570</v>
      </c>
      <c r="S6819" s="2">
        <f t="shared" si="213"/>
        <v>1859.0540540540539</v>
      </c>
    </row>
    <row r="6820" spans="1:19" x14ac:dyDescent="0.25">
      <c r="A6820" s="85" t="s">
        <v>17747</v>
      </c>
      <c r="B6820" s="85" t="s">
        <v>6063</v>
      </c>
      <c r="C6820" s="85" t="s">
        <v>6064</v>
      </c>
      <c r="D6820" s="85">
        <v>306</v>
      </c>
      <c r="E6820" s="85">
        <v>6</v>
      </c>
      <c r="F6820" s="85" t="s">
        <v>6154</v>
      </c>
      <c r="G6820" s="85" t="s">
        <v>6153</v>
      </c>
      <c r="H6820" s="85" t="s">
        <v>5895</v>
      </c>
      <c r="I6820" s="85" t="s">
        <v>6159</v>
      </c>
      <c r="J6820" s="84">
        <v>105</v>
      </c>
      <c r="K6820" s="84">
        <v>0</v>
      </c>
      <c r="L6820" s="82">
        <v>200438</v>
      </c>
      <c r="M6820" s="82">
        <v>0</v>
      </c>
      <c r="N6820" s="82">
        <v>1908.93</v>
      </c>
      <c r="O6820" s="86" t="s">
        <v>17554</v>
      </c>
      <c r="P6820" s="82">
        <v>-3141.72</v>
      </c>
      <c r="Q6820" s="82">
        <v>0</v>
      </c>
      <c r="R6820" s="2">
        <f t="shared" si="212"/>
        <v>200438</v>
      </c>
      <c r="S6820" s="2">
        <f t="shared" si="213"/>
        <v>1908.9333333333334</v>
      </c>
    </row>
    <row r="6821" spans="1:19" x14ac:dyDescent="0.25">
      <c r="A6821" s="85" t="s">
        <v>17747</v>
      </c>
      <c r="B6821" s="85" t="s">
        <v>6063</v>
      </c>
      <c r="C6821" s="85" t="s">
        <v>6064</v>
      </c>
      <c r="D6821" s="85">
        <v>306</v>
      </c>
      <c r="E6821" s="85">
        <v>6</v>
      </c>
      <c r="F6821" s="85" t="s">
        <v>6154</v>
      </c>
      <c r="G6821" s="85" t="s">
        <v>6153</v>
      </c>
      <c r="H6821" s="85" t="s">
        <v>5896</v>
      </c>
      <c r="I6821" s="85" t="s">
        <v>6158</v>
      </c>
      <c r="J6821" s="84">
        <v>155</v>
      </c>
      <c r="K6821" s="84">
        <v>0</v>
      </c>
      <c r="L6821" s="82">
        <v>318827</v>
      </c>
      <c r="M6821" s="82">
        <v>0</v>
      </c>
      <c r="N6821" s="82">
        <v>2056.9499999999998</v>
      </c>
      <c r="O6821" s="86" t="s">
        <v>17554</v>
      </c>
      <c r="P6821" s="82">
        <v>-4997.3900000000003</v>
      </c>
      <c r="Q6821" s="82">
        <v>0</v>
      </c>
      <c r="R6821" s="2">
        <f t="shared" si="212"/>
        <v>318827</v>
      </c>
      <c r="S6821" s="2">
        <f t="shared" si="213"/>
        <v>2056.9483870967742</v>
      </c>
    </row>
    <row r="6822" spans="1:19" x14ac:dyDescent="0.25">
      <c r="A6822" s="85" t="s">
        <v>17747</v>
      </c>
      <c r="B6822" s="85" t="s">
        <v>6063</v>
      </c>
      <c r="C6822" s="85" t="s">
        <v>6064</v>
      </c>
      <c r="D6822" s="85">
        <v>306</v>
      </c>
      <c r="E6822" s="85">
        <v>6</v>
      </c>
      <c r="F6822" s="85" t="s">
        <v>6154</v>
      </c>
      <c r="G6822" s="85" t="s">
        <v>6153</v>
      </c>
      <c r="H6822" s="85" t="s">
        <v>5897</v>
      </c>
      <c r="I6822" s="85" t="s">
        <v>6157</v>
      </c>
      <c r="J6822" s="84">
        <v>112</v>
      </c>
      <c r="K6822" s="84">
        <v>0</v>
      </c>
      <c r="L6822" s="82">
        <v>215161</v>
      </c>
      <c r="M6822" s="82">
        <v>0</v>
      </c>
      <c r="N6822" s="82">
        <v>1921.08</v>
      </c>
      <c r="O6822" s="86" t="s">
        <v>17554</v>
      </c>
      <c r="P6822" s="82">
        <v>-3372.5</v>
      </c>
      <c r="Q6822" s="82">
        <v>0</v>
      </c>
      <c r="R6822" s="2">
        <f t="shared" si="212"/>
        <v>215161</v>
      </c>
      <c r="S6822" s="2">
        <f t="shared" si="213"/>
        <v>1921.0803571428571</v>
      </c>
    </row>
    <row r="6823" spans="1:19" x14ac:dyDescent="0.25">
      <c r="A6823" s="85" t="s">
        <v>17747</v>
      </c>
      <c r="B6823" s="85" t="s">
        <v>6063</v>
      </c>
      <c r="C6823" s="85" t="s">
        <v>6064</v>
      </c>
      <c r="D6823" s="85">
        <v>306</v>
      </c>
      <c r="E6823" s="85">
        <v>6</v>
      </c>
      <c r="F6823" s="85" t="s">
        <v>6154</v>
      </c>
      <c r="G6823" s="85" t="s">
        <v>6153</v>
      </c>
      <c r="H6823" s="85" t="s">
        <v>5898</v>
      </c>
      <c r="I6823" s="85" t="s">
        <v>6156</v>
      </c>
      <c r="J6823" s="84">
        <v>20</v>
      </c>
      <c r="K6823" s="84">
        <v>0</v>
      </c>
      <c r="L6823" s="82">
        <v>31922</v>
      </c>
      <c r="M6823" s="82">
        <v>0</v>
      </c>
      <c r="N6823" s="82">
        <v>1596.1</v>
      </c>
      <c r="O6823" s="86" t="s">
        <v>17554</v>
      </c>
      <c r="P6823" s="82">
        <v>-500.35</v>
      </c>
      <c r="Q6823" s="82">
        <v>0</v>
      </c>
      <c r="R6823" s="2">
        <f t="shared" si="212"/>
        <v>31922</v>
      </c>
      <c r="S6823" s="2">
        <f t="shared" si="213"/>
        <v>1596.1</v>
      </c>
    </row>
    <row r="6824" spans="1:19" x14ac:dyDescent="0.25">
      <c r="A6824" s="85" t="s">
        <v>17747</v>
      </c>
      <c r="B6824" s="85" t="s">
        <v>6063</v>
      </c>
      <c r="C6824" s="85" t="s">
        <v>6064</v>
      </c>
      <c r="D6824" s="85">
        <v>306</v>
      </c>
      <c r="E6824" s="85">
        <v>6</v>
      </c>
      <c r="F6824" s="85" t="s">
        <v>6154</v>
      </c>
      <c r="G6824" s="85" t="s">
        <v>6153</v>
      </c>
      <c r="H6824" s="85" t="s">
        <v>5899</v>
      </c>
      <c r="I6824" s="85" t="s">
        <v>6155</v>
      </c>
      <c r="J6824" s="84">
        <v>39</v>
      </c>
      <c r="K6824" s="84">
        <v>0</v>
      </c>
      <c r="L6824" s="82">
        <v>68383</v>
      </c>
      <c r="M6824" s="82">
        <v>0</v>
      </c>
      <c r="N6824" s="82">
        <v>1753.41</v>
      </c>
      <c r="O6824" s="86" t="s">
        <v>17554</v>
      </c>
      <c r="P6824" s="82">
        <v>-1071.8499999999999</v>
      </c>
      <c r="Q6824" s="82">
        <v>0</v>
      </c>
      <c r="R6824" s="2">
        <f t="shared" si="212"/>
        <v>68383</v>
      </c>
      <c r="S6824" s="2">
        <f t="shared" si="213"/>
        <v>1753.4102564102564</v>
      </c>
    </row>
    <row r="6825" spans="1:19" x14ac:dyDescent="0.25">
      <c r="A6825" s="85" t="s">
        <v>17747</v>
      </c>
      <c r="B6825" s="85" t="s">
        <v>6063</v>
      </c>
      <c r="C6825" s="85" t="s">
        <v>6064</v>
      </c>
      <c r="D6825" s="85">
        <v>306</v>
      </c>
      <c r="E6825" s="85">
        <v>6</v>
      </c>
      <c r="F6825" s="85" t="s">
        <v>6154</v>
      </c>
      <c r="G6825" s="85" t="s">
        <v>6153</v>
      </c>
      <c r="H6825" s="85" t="s">
        <v>5900</v>
      </c>
      <c r="I6825" s="85" t="s">
        <v>6152</v>
      </c>
      <c r="J6825" s="84">
        <v>18</v>
      </c>
      <c r="K6825" s="84">
        <v>0</v>
      </c>
      <c r="L6825" s="82">
        <v>27932</v>
      </c>
      <c r="M6825" s="82">
        <v>0</v>
      </c>
      <c r="N6825" s="82">
        <v>1551.78</v>
      </c>
      <c r="O6825" s="86" t="s">
        <v>17554</v>
      </c>
      <c r="P6825" s="82">
        <v>-437.82</v>
      </c>
      <c r="Q6825" s="82">
        <v>0</v>
      </c>
      <c r="R6825" s="2">
        <f t="shared" si="212"/>
        <v>27932</v>
      </c>
      <c r="S6825" s="2">
        <f t="shared" si="213"/>
        <v>1551.7777777777778</v>
      </c>
    </row>
    <row r="6826" spans="1:19" x14ac:dyDescent="0.25">
      <c r="A6826" s="85" t="s">
        <v>17747</v>
      </c>
      <c r="B6826" s="85" t="s">
        <v>6063</v>
      </c>
      <c r="C6826" s="85" t="s">
        <v>6064</v>
      </c>
      <c r="D6826" s="85">
        <v>306</v>
      </c>
      <c r="E6826" s="85">
        <v>6</v>
      </c>
      <c r="F6826" s="85" t="s">
        <v>6154</v>
      </c>
      <c r="G6826" s="85" t="s">
        <v>6153</v>
      </c>
      <c r="H6826" s="85" t="s">
        <v>18330</v>
      </c>
      <c r="I6826" s="85" t="s">
        <v>18331</v>
      </c>
      <c r="J6826" s="84">
        <v>14</v>
      </c>
      <c r="K6826" s="84">
        <v>0</v>
      </c>
      <c r="L6826" s="82">
        <v>22381</v>
      </c>
      <c r="M6826" s="82">
        <v>0</v>
      </c>
      <c r="N6826" s="82">
        <v>1598.64</v>
      </c>
      <c r="O6826" s="86" t="s">
        <v>17554</v>
      </c>
      <c r="P6826" s="82">
        <v>-350.8</v>
      </c>
      <c r="Q6826" s="82">
        <v>0</v>
      </c>
      <c r="R6826" s="2">
        <f t="shared" si="212"/>
        <v>22381</v>
      </c>
      <c r="S6826" s="2">
        <f t="shared" si="213"/>
        <v>1598.6428571428571</v>
      </c>
    </row>
    <row r="6827" spans="1:19" x14ac:dyDescent="0.25">
      <c r="A6827" s="85" t="s">
        <v>17747</v>
      </c>
      <c r="B6827" s="85" t="s">
        <v>6063</v>
      </c>
      <c r="C6827" s="85" t="s">
        <v>6064</v>
      </c>
      <c r="D6827" s="85">
        <v>306</v>
      </c>
      <c r="E6827" s="85">
        <v>6</v>
      </c>
      <c r="F6827" s="85" t="s">
        <v>6146</v>
      </c>
      <c r="G6827" s="85" t="s">
        <v>6145</v>
      </c>
      <c r="H6827" s="85" t="s">
        <v>5901</v>
      </c>
      <c r="I6827" s="85" t="s">
        <v>6151</v>
      </c>
      <c r="J6827" s="84">
        <v>99</v>
      </c>
      <c r="K6827" s="84">
        <v>126</v>
      </c>
      <c r="L6827" s="82">
        <v>469823</v>
      </c>
      <c r="M6827" s="82">
        <v>263101</v>
      </c>
      <c r="N6827" s="82">
        <v>2088.1</v>
      </c>
      <c r="O6827" s="86" t="s">
        <v>17554</v>
      </c>
      <c r="P6827" s="82">
        <v>-7364.15</v>
      </c>
      <c r="Q6827" s="82">
        <v>0</v>
      </c>
      <c r="R6827" s="2">
        <f t="shared" si="212"/>
        <v>206722</v>
      </c>
      <c r="S6827" s="2">
        <f t="shared" si="213"/>
        <v>2088.1010101010102</v>
      </c>
    </row>
    <row r="6828" spans="1:19" x14ac:dyDescent="0.25">
      <c r="A6828" s="85" t="s">
        <v>17747</v>
      </c>
      <c r="B6828" s="85" t="s">
        <v>6063</v>
      </c>
      <c r="C6828" s="85" t="s">
        <v>6064</v>
      </c>
      <c r="D6828" s="85">
        <v>306</v>
      </c>
      <c r="E6828" s="85">
        <v>6</v>
      </c>
      <c r="F6828" s="85" t="s">
        <v>6146</v>
      </c>
      <c r="G6828" s="85" t="s">
        <v>6145</v>
      </c>
      <c r="H6828" s="85" t="s">
        <v>5902</v>
      </c>
      <c r="I6828" s="85" t="s">
        <v>6150</v>
      </c>
      <c r="J6828" s="84">
        <v>280</v>
      </c>
      <c r="K6828" s="84">
        <v>0</v>
      </c>
      <c r="L6828" s="82">
        <v>603542</v>
      </c>
      <c r="M6828" s="82">
        <v>0</v>
      </c>
      <c r="N6828" s="82">
        <v>2155.5100000000002</v>
      </c>
      <c r="O6828" s="86" t="s">
        <v>17554</v>
      </c>
      <c r="P6828" s="82">
        <v>-9460.11</v>
      </c>
      <c r="Q6828" s="82">
        <v>0</v>
      </c>
      <c r="R6828" s="2">
        <f t="shared" si="212"/>
        <v>603542</v>
      </c>
      <c r="S6828" s="2">
        <f t="shared" si="213"/>
        <v>2155.5071428571428</v>
      </c>
    </row>
    <row r="6829" spans="1:19" x14ac:dyDescent="0.25">
      <c r="A6829" s="85" t="s">
        <v>17747</v>
      </c>
      <c r="B6829" s="85" t="s">
        <v>6063</v>
      </c>
      <c r="C6829" s="85" t="s">
        <v>6064</v>
      </c>
      <c r="D6829" s="85">
        <v>306</v>
      </c>
      <c r="E6829" s="85">
        <v>6</v>
      </c>
      <c r="F6829" s="85" t="s">
        <v>6146</v>
      </c>
      <c r="G6829" s="85" t="s">
        <v>6145</v>
      </c>
      <c r="H6829" s="85" t="s">
        <v>5903</v>
      </c>
      <c r="I6829" s="85" t="s">
        <v>6149</v>
      </c>
      <c r="J6829" s="84">
        <v>115</v>
      </c>
      <c r="K6829" s="84">
        <v>0</v>
      </c>
      <c r="L6829" s="82">
        <v>262201</v>
      </c>
      <c r="M6829" s="82">
        <v>0</v>
      </c>
      <c r="N6829" s="82">
        <v>2280.0100000000002</v>
      </c>
      <c r="O6829" s="86" t="s">
        <v>17554</v>
      </c>
      <c r="P6829" s="82">
        <v>-4109.82</v>
      </c>
      <c r="Q6829" s="82">
        <v>0</v>
      </c>
      <c r="R6829" s="2">
        <f t="shared" si="212"/>
        <v>262201</v>
      </c>
      <c r="S6829" s="2">
        <f t="shared" si="213"/>
        <v>2280.0086956521741</v>
      </c>
    </row>
    <row r="6830" spans="1:19" x14ac:dyDescent="0.25">
      <c r="A6830" s="85" t="s">
        <v>17747</v>
      </c>
      <c r="B6830" s="85" t="s">
        <v>6063</v>
      </c>
      <c r="C6830" s="85" t="s">
        <v>6064</v>
      </c>
      <c r="D6830" s="85">
        <v>306</v>
      </c>
      <c r="E6830" s="85">
        <v>6</v>
      </c>
      <c r="F6830" s="85" t="s">
        <v>6146</v>
      </c>
      <c r="G6830" s="85" t="s">
        <v>6145</v>
      </c>
      <c r="H6830" s="85" t="s">
        <v>5904</v>
      </c>
      <c r="I6830" s="85" t="s">
        <v>6148</v>
      </c>
      <c r="J6830" s="84">
        <v>127</v>
      </c>
      <c r="K6830" s="84">
        <v>0</v>
      </c>
      <c r="L6830" s="82">
        <v>259923</v>
      </c>
      <c r="M6830" s="82">
        <v>0</v>
      </c>
      <c r="N6830" s="82">
        <v>2046.64</v>
      </c>
      <c r="O6830" s="86" t="s">
        <v>17554</v>
      </c>
      <c r="P6830" s="82">
        <v>-4074.1</v>
      </c>
      <c r="Q6830" s="82">
        <v>0</v>
      </c>
      <c r="R6830" s="2">
        <f t="shared" si="212"/>
        <v>259923</v>
      </c>
      <c r="S6830" s="2">
        <f t="shared" si="213"/>
        <v>2046.6377952755906</v>
      </c>
    </row>
    <row r="6831" spans="1:19" x14ac:dyDescent="0.25">
      <c r="A6831" s="85" t="s">
        <v>17747</v>
      </c>
      <c r="B6831" s="85" t="s">
        <v>6063</v>
      </c>
      <c r="C6831" s="85" t="s">
        <v>6064</v>
      </c>
      <c r="D6831" s="85">
        <v>306</v>
      </c>
      <c r="E6831" s="85">
        <v>6</v>
      </c>
      <c r="F6831" s="85" t="s">
        <v>6146</v>
      </c>
      <c r="G6831" s="85" t="s">
        <v>6145</v>
      </c>
      <c r="H6831" s="85" t="s">
        <v>5905</v>
      </c>
      <c r="I6831" s="85" t="s">
        <v>6147</v>
      </c>
      <c r="J6831" s="84">
        <v>160</v>
      </c>
      <c r="K6831" s="84">
        <v>0</v>
      </c>
      <c r="L6831" s="82">
        <v>320832</v>
      </c>
      <c r="M6831" s="82">
        <v>0</v>
      </c>
      <c r="N6831" s="82">
        <v>2005.2</v>
      </c>
      <c r="O6831" s="86" t="s">
        <v>17554</v>
      </c>
      <c r="P6831" s="82">
        <v>-5028.82</v>
      </c>
      <c r="Q6831" s="82">
        <v>0</v>
      </c>
      <c r="R6831" s="2">
        <f t="shared" si="212"/>
        <v>320832</v>
      </c>
      <c r="S6831" s="2">
        <f t="shared" si="213"/>
        <v>2005.2</v>
      </c>
    </row>
    <row r="6832" spans="1:19" x14ac:dyDescent="0.25">
      <c r="A6832" s="85" t="s">
        <v>17747</v>
      </c>
      <c r="B6832" s="85" t="s">
        <v>6063</v>
      </c>
      <c r="C6832" s="85" t="s">
        <v>6064</v>
      </c>
      <c r="D6832" s="85">
        <v>306</v>
      </c>
      <c r="E6832" s="85">
        <v>6</v>
      </c>
      <c r="F6832" s="85" t="s">
        <v>6146</v>
      </c>
      <c r="G6832" s="85" t="s">
        <v>6145</v>
      </c>
      <c r="H6832" s="85" t="s">
        <v>6144</v>
      </c>
      <c r="I6832" s="85" t="s">
        <v>6143</v>
      </c>
      <c r="J6832" s="84">
        <v>4</v>
      </c>
      <c r="K6832" s="84">
        <v>0</v>
      </c>
      <c r="L6832" s="82">
        <v>9003</v>
      </c>
      <c r="M6832" s="82">
        <v>0</v>
      </c>
      <c r="N6832" s="82">
        <v>2250.75</v>
      </c>
      <c r="O6832" s="86" t="s">
        <v>17554</v>
      </c>
      <c r="P6832" s="82">
        <v>-141.11000000000001</v>
      </c>
      <c r="Q6832" s="82">
        <v>0</v>
      </c>
      <c r="R6832" s="2">
        <f t="shared" si="212"/>
        <v>9003</v>
      </c>
      <c r="S6832" s="2">
        <f t="shared" si="213"/>
        <v>2250.75</v>
      </c>
    </row>
    <row r="6833" spans="1:19" x14ac:dyDescent="0.25">
      <c r="A6833" s="85" t="s">
        <v>17747</v>
      </c>
      <c r="B6833" s="85" t="s">
        <v>6063</v>
      </c>
      <c r="C6833" s="85" t="s">
        <v>6064</v>
      </c>
      <c r="D6833" s="85">
        <v>306</v>
      </c>
      <c r="E6833" s="85">
        <v>6</v>
      </c>
      <c r="F6833" s="85" t="s">
        <v>6142</v>
      </c>
      <c r="G6833" s="85" t="s">
        <v>6141</v>
      </c>
      <c r="H6833" s="85" t="s">
        <v>5906</v>
      </c>
      <c r="I6833" s="85" t="s">
        <v>6140</v>
      </c>
      <c r="J6833" s="84">
        <v>148</v>
      </c>
      <c r="K6833" s="84">
        <v>0</v>
      </c>
      <c r="L6833" s="82">
        <v>378291</v>
      </c>
      <c r="M6833" s="82">
        <v>0</v>
      </c>
      <c r="N6833" s="82">
        <v>2556.02</v>
      </c>
      <c r="O6833" s="86" t="s">
        <v>17552</v>
      </c>
      <c r="P6833" s="82">
        <v>18013.82</v>
      </c>
      <c r="Q6833" s="82">
        <v>0</v>
      </c>
      <c r="R6833" s="2">
        <f t="shared" si="212"/>
        <v>378291</v>
      </c>
      <c r="S6833" s="2">
        <f t="shared" si="213"/>
        <v>2556.0202702702704</v>
      </c>
    </row>
    <row r="6834" spans="1:19" x14ac:dyDescent="0.25">
      <c r="A6834" s="85" t="s">
        <v>17747</v>
      </c>
      <c r="B6834" s="85" t="s">
        <v>6063</v>
      </c>
      <c r="C6834" s="85" t="s">
        <v>6064</v>
      </c>
      <c r="D6834" s="85">
        <v>306</v>
      </c>
      <c r="E6834" s="85">
        <v>6</v>
      </c>
      <c r="F6834" s="85" t="s">
        <v>6139</v>
      </c>
      <c r="G6834" s="85" t="s">
        <v>6138</v>
      </c>
      <c r="H6834" s="85" t="s">
        <v>5907</v>
      </c>
      <c r="I6834" s="85" t="s">
        <v>18008</v>
      </c>
      <c r="J6834" s="84">
        <v>327</v>
      </c>
      <c r="K6834" s="84">
        <v>0</v>
      </c>
      <c r="L6834" s="82">
        <v>663123</v>
      </c>
      <c r="M6834" s="82">
        <v>0</v>
      </c>
      <c r="N6834" s="82">
        <v>2027.9</v>
      </c>
      <c r="O6834" s="86" t="s">
        <v>17552</v>
      </c>
      <c r="P6834" s="82">
        <v>31577.29</v>
      </c>
      <c r="Q6834" s="82">
        <v>0</v>
      </c>
      <c r="R6834" s="2">
        <f t="shared" si="212"/>
        <v>663123</v>
      </c>
      <c r="S6834" s="2">
        <f t="shared" si="213"/>
        <v>2027.8990825688074</v>
      </c>
    </row>
    <row r="6835" spans="1:19" x14ac:dyDescent="0.25">
      <c r="A6835" s="85" t="s">
        <v>17747</v>
      </c>
      <c r="B6835" s="85" t="s">
        <v>6063</v>
      </c>
      <c r="C6835" s="85" t="s">
        <v>6064</v>
      </c>
      <c r="D6835" s="85">
        <v>306</v>
      </c>
      <c r="E6835" s="85">
        <v>6</v>
      </c>
      <c r="F6835" s="85" t="s">
        <v>6137</v>
      </c>
      <c r="G6835" s="85" t="s">
        <v>6136</v>
      </c>
      <c r="H6835" s="85" t="s">
        <v>5908</v>
      </c>
      <c r="I6835" s="85" t="s">
        <v>6135</v>
      </c>
      <c r="J6835" s="84">
        <v>135</v>
      </c>
      <c r="K6835" s="84">
        <v>0</v>
      </c>
      <c r="L6835" s="82">
        <v>333565</v>
      </c>
      <c r="M6835" s="82">
        <v>0</v>
      </c>
      <c r="N6835" s="82">
        <v>2470.85</v>
      </c>
      <c r="O6835" s="86" t="s">
        <v>17552</v>
      </c>
      <c r="P6835" s="82">
        <v>15884.04</v>
      </c>
      <c r="Q6835" s="82">
        <v>0</v>
      </c>
      <c r="R6835" s="2">
        <f t="shared" si="212"/>
        <v>333565</v>
      </c>
      <c r="S6835" s="2">
        <f t="shared" si="213"/>
        <v>2470.8518518518517</v>
      </c>
    </row>
    <row r="6836" spans="1:19" x14ac:dyDescent="0.25">
      <c r="A6836" s="85" t="s">
        <v>17747</v>
      </c>
      <c r="B6836" s="85" t="s">
        <v>6063</v>
      </c>
      <c r="C6836" s="85" t="s">
        <v>6064</v>
      </c>
      <c r="D6836" s="85">
        <v>306</v>
      </c>
      <c r="E6836" s="85">
        <v>6</v>
      </c>
      <c r="F6836" s="85" t="s">
        <v>6134</v>
      </c>
      <c r="G6836" s="85" t="s">
        <v>6133</v>
      </c>
      <c r="H6836" s="85" t="s">
        <v>5909</v>
      </c>
      <c r="I6836" s="85" t="s">
        <v>6132</v>
      </c>
      <c r="J6836" s="84">
        <v>248</v>
      </c>
      <c r="K6836" s="84">
        <v>0</v>
      </c>
      <c r="L6836" s="82">
        <v>581427</v>
      </c>
      <c r="M6836" s="82">
        <v>0</v>
      </c>
      <c r="N6836" s="82">
        <v>2344.46</v>
      </c>
      <c r="O6836" s="86" t="s">
        <v>17552</v>
      </c>
      <c r="P6836" s="82">
        <v>27687.040000000001</v>
      </c>
      <c r="Q6836" s="82">
        <v>0</v>
      </c>
      <c r="R6836" s="2">
        <f t="shared" si="212"/>
        <v>581427</v>
      </c>
      <c r="S6836" s="2">
        <f t="shared" si="213"/>
        <v>2344.4637096774195</v>
      </c>
    </row>
    <row r="6837" spans="1:19" x14ac:dyDescent="0.25">
      <c r="A6837" s="85" t="s">
        <v>17747</v>
      </c>
      <c r="B6837" s="85" t="s">
        <v>6063</v>
      </c>
      <c r="C6837" s="85" t="s">
        <v>6064</v>
      </c>
      <c r="D6837" s="85">
        <v>306</v>
      </c>
      <c r="E6837" s="85">
        <v>6</v>
      </c>
      <c r="F6837" s="85" t="s">
        <v>6131</v>
      </c>
      <c r="G6837" s="85" t="s">
        <v>6130</v>
      </c>
      <c r="H6837" s="85" t="s">
        <v>5910</v>
      </c>
      <c r="I6837" s="85" t="s">
        <v>6129</v>
      </c>
      <c r="J6837" s="84">
        <v>136</v>
      </c>
      <c r="K6837" s="84">
        <v>0</v>
      </c>
      <c r="L6837" s="82">
        <v>347385</v>
      </c>
      <c r="M6837" s="82">
        <v>0</v>
      </c>
      <c r="N6837" s="82">
        <v>2554.3000000000002</v>
      </c>
      <c r="O6837" s="86" t="s">
        <v>17554</v>
      </c>
      <c r="P6837" s="82">
        <v>-5445.01</v>
      </c>
      <c r="Q6837" s="82">
        <v>0</v>
      </c>
      <c r="R6837" s="2">
        <f t="shared" si="212"/>
        <v>347385</v>
      </c>
      <c r="S6837" s="2">
        <f t="shared" si="213"/>
        <v>2554.3014705882351</v>
      </c>
    </row>
    <row r="6838" spans="1:19" x14ac:dyDescent="0.25">
      <c r="A6838" s="85" t="s">
        <v>17747</v>
      </c>
      <c r="B6838" s="85" t="s">
        <v>6063</v>
      </c>
      <c r="C6838" s="85" t="s">
        <v>6064</v>
      </c>
      <c r="D6838" s="85">
        <v>306</v>
      </c>
      <c r="E6838" s="85">
        <v>6</v>
      </c>
      <c r="F6838" s="85" t="s">
        <v>6128</v>
      </c>
      <c r="G6838" s="85" t="s">
        <v>6127</v>
      </c>
      <c r="H6838" s="85" t="s">
        <v>5911</v>
      </c>
      <c r="I6838" s="85" t="s">
        <v>6126</v>
      </c>
      <c r="J6838" s="84">
        <v>85</v>
      </c>
      <c r="K6838" s="84">
        <v>0</v>
      </c>
      <c r="L6838" s="82">
        <v>195201</v>
      </c>
      <c r="M6838" s="82">
        <v>0</v>
      </c>
      <c r="N6838" s="82">
        <v>2296.48</v>
      </c>
      <c r="O6838" s="86" t="s">
        <v>17552</v>
      </c>
      <c r="P6838" s="82">
        <v>9295.32</v>
      </c>
      <c r="Q6838" s="82">
        <v>0</v>
      </c>
      <c r="R6838" s="2">
        <f t="shared" si="212"/>
        <v>195201</v>
      </c>
      <c r="S6838" s="2">
        <f t="shared" si="213"/>
        <v>2296.4823529411765</v>
      </c>
    </row>
    <row r="6839" spans="1:19" x14ac:dyDescent="0.25">
      <c r="A6839" s="85" t="s">
        <v>17747</v>
      </c>
      <c r="B6839" s="85" t="s">
        <v>6063</v>
      </c>
      <c r="C6839" s="85" t="s">
        <v>6064</v>
      </c>
      <c r="D6839" s="85">
        <v>306</v>
      </c>
      <c r="E6839" s="85">
        <v>6</v>
      </c>
      <c r="F6839" s="85" t="s">
        <v>6125</v>
      </c>
      <c r="G6839" s="85" t="s">
        <v>6124</v>
      </c>
      <c r="H6839" s="85" t="s">
        <v>5912</v>
      </c>
      <c r="I6839" s="85" t="s">
        <v>6123</v>
      </c>
      <c r="J6839" s="84">
        <v>248</v>
      </c>
      <c r="K6839" s="84">
        <v>0</v>
      </c>
      <c r="L6839" s="82">
        <v>523722</v>
      </c>
      <c r="M6839" s="82">
        <v>0</v>
      </c>
      <c r="N6839" s="82">
        <v>2111.7800000000002</v>
      </c>
      <c r="O6839" s="86" t="s">
        <v>17552</v>
      </c>
      <c r="P6839" s="82">
        <v>24939.119999999999</v>
      </c>
      <c r="Q6839" s="82">
        <v>0</v>
      </c>
      <c r="R6839" s="2">
        <f t="shared" si="212"/>
        <v>523722</v>
      </c>
      <c r="S6839" s="2">
        <f t="shared" si="213"/>
        <v>2111.7822580645161</v>
      </c>
    </row>
    <row r="6840" spans="1:19" x14ac:dyDescent="0.25">
      <c r="A6840" s="85" t="s">
        <v>17747</v>
      </c>
      <c r="B6840" s="85" t="s">
        <v>6063</v>
      </c>
      <c r="C6840" s="85" t="s">
        <v>6064</v>
      </c>
      <c r="D6840" s="85">
        <v>306</v>
      </c>
      <c r="E6840" s="85">
        <v>6</v>
      </c>
      <c r="F6840" s="85" t="s">
        <v>6122</v>
      </c>
      <c r="G6840" s="85" t="s">
        <v>6121</v>
      </c>
      <c r="H6840" s="85" t="s">
        <v>5913</v>
      </c>
      <c r="I6840" s="85" t="s">
        <v>6120</v>
      </c>
      <c r="J6840" s="84">
        <v>205</v>
      </c>
      <c r="K6840" s="84">
        <v>0</v>
      </c>
      <c r="L6840" s="82">
        <v>477089</v>
      </c>
      <c r="M6840" s="82">
        <v>0</v>
      </c>
      <c r="N6840" s="82">
        <v>2327.2600000000002</v>
      </c>
      <c r="O6840" s="86" t="s">
        <v>17552</v>
      </c>
      <c r="P6840" s="82">
        <v>22718.53</v>
      </c>
      <c r="Q6840" s="82">
        <v>0</v>
      </c>
      <c r="R6840" s="2">
        <f t="shared" si="212"/>
        <v>477089</v>
      </c>
      <c r="S6840" s="2">
        <f t="shared" si="213"/>
        <v>2327.2634146341466</v>
      </c>
    </row>
    <row r="6841" spans="1:19" x14ac:dyDescent="0.25">
      <c r="A6841" s="85" t="s">
        <v>17747</v>
      </c>
      <c r="B6841" s="85" t="s">
        <v>6063</v>
      </c>
      <c r="C6841" s="85" t="s">
        <v>6064</v>
      </c>
      <c r="D6841" s="85">
        <v>306</v>
      </c>
      <c r="E6841" s="85">
        <v>6</v>
      </c>
      <c r="F6841" s="85" t="s">
        <v>6119</v>
      </c>
      <c r="G6841" s="85" t="s">
        <v>6118</v>
      </c>
      <c r="H6841" s="85" t="s">
        <v>5914</v>
      </c>
      <c r="I6841" s="85" t="s">
        <v>6117</v>
      </c>
      <c r="J6841" s="84">
        <v>84</v>
      </c>
      <c r="K6841" s="84">
        <v>0</v>
      </c>
      <c r="L6841" s="82">
        <v>187604</v>
      </c>
      <c r="M6841" s="82">
        <v>0</v>
      </c>
      <c r="N6841" s="82">
        <v>2233.38</v>
      </c>
      <c r="O6841" s="86" t="s">
        <v>17552</v>
      </c>
      <c r="P6841" s="82">
        <v>8933.5</v>
      </c>
      <c r="Q6841" s="82">
        <v>0</v>
      </c>
      <c r="R6841" s="2">
        <f t="shared" si="212"/>
        <v>187604</v>
      </c>
      <c r="S6841" s="2">
        <f t="shared" si="213"/>
        <v>2233.3809523809523</v>
      </c>
    </row>
    <row r="6842" spans="1:19" x14ac:dyDescent="0.25">
      <c r="A6842" s="85" t="s">
        <v>17747</v>
      </c>
      <c r="B6842" s="85" t="s">
        <v>6063</v>
      </c>
      <c r="C6842" s="85" t="s">
        <v>6064</v>
      </c>
      <c r="D6842" s="85">
        <v>306</v>
      </c>
      <c r="E6842" s="85">
        <v>6</v>
      </c>
      <c r="F6842" s="85" t="s">
        <v>6116</v>
      </c>
      <c r="G6842" s="85" t="s">
        <v>6115</v>
      </c>
      <c r="H6842" s="85" t="s">
        <v>5915</v>
      </c>
      <c r="I6842" s="85" t="s">
        <v>6114</v>
      </c>
      <c r="J6842" s="84">
        <v>179</v>
      </c>
      <c r="K6842" s="84">
        <v>0</v>
      </c>
      <c r="L6842" s="82">
        <v>372060</v>
      </c>
      <c r="M6842" s="82">
        <v>0</v>
      </c>
      <c r="N6842" s="82">
        <v>2078.5500000000002</v>
      </c>
      <c r="O6842" s="86" t="s">
        <v>17552</v>
      </c>
      <c r="P6842" s="82">
        <v>17717.16</v>
      </c>
      <c r="Q6842" s="82">
        <v>0</v>
      </c>
      <c r="R6842" s="2">
        <f t="shared" si="212"/>
        <v>372060</v>
      </c>
      <c r="S6842" s="2">
        <f t="shared" si="213"/>
        <v>2078.5474860335194</v>
      </c>
    </row>
    <row r="6843" spans="1:19" x14ac:dyDescent="0.25">
      <c r="A6843" s="85" t="s">
        <v>17747</v>
      </c>
      <c r="B6843" s="85" t="s">
        <v>6063</v>
      </c>
      <c r="C6843" s="85" t="s">
        <v>6064</v>
      </c>
      <c r="D6843" s="85">
        <v>306</v>
      </c>
      <c r="E6843" s="85">
        <v>6</v>
      </c>
      <c r="F6843" s="85" t="s">
        <v>6113</v>
      </c>
      <c r="G6843" s="85" t="s">
        <v>6112</v>
      </c>
      <c r="H6843" s="85" t="s">
        <v>5916</v>
      </c>
      <c r="I6843" s="85" t="s">
        <v>18890</v>
      </c>
      <c r="J6843" s="84">
        <v>209</v>
      </c>
      <c r="K6843" s="84">
        <v>0</v>
      </c>
      <c r="L6843" s="82">
        <v>547569</v>
      </c>
      <c r="M6843" s="82">
        <v>0</v>
      </c>
      <c r="N6843" s="82">
        <v>2619.9499999999998</v>
      </c>
      <c r="O6843" s="86" t="s">
        <v>17554</v>
      </c>
      <c r="P6843" s="82">
        <v>-8582.76</v>
      </c>
      <c r="Q6843" s="82">
        <v>0</v>
      </c>
      <c r="R6843" s="2">
        <f t="shared" si="212"/>
        <v>547569</v>
      </c>
      <c r="S6843" s="2">
        <f t="shared" si="213"/>
        <v>2619.9473684210525</v>
      </c>
    </row>
    <row r="6844" spans="1:19" x14ac:dyDescent="0.25">
      <c r="A6844" s="85" t="s">
        <v>17747</v>
      </c>
      <c r="B6844" s="85" t="s">
        <v>6063</v>
      </c>
      <c r="C6844" s="85" t="s">
        <v>6064</v>
      </c>
      <c r="D6844" s="85">
        <v>306</v>
      </c>
      <c r="E6844" s="85">
        <v>6</v>
      </c>
      <c r="F6844" s="85" t="s">
        <v>6111</v>
      </c>
      <c r="G6844" s="85" t="s">
        <v>6110</v>
      </c>
      <c r="H6844" s="85" t="s">
        <v>5917</v>
      </c>
      <c r="I6844" s="85" t="s">
        <v>6109</v>
      </c>
      <c r="J6844" s="84">
        <v>112</v>
      </c>
      <c r="K6844" s="84">
        <v>0</v>
      </c>
      <c r="L6844" s="82">
        <v>224253</v>
      </c>
      <c r="M6844" s="82">
        <v>0</v>
      </c>
      <c r="N6844" s="82">
        <v>2002.26</v>
      </c>
      <c r="O6844" s="86" t="s">
        <v>17554</v>
      </c>
      <c r="P6844" s="82">
        <v>-3515.01</v>
      </c>
      <c r="Q6844" s="82">
        <v>0</v>
      </c>
      <c r="R6844" s="2">
        <f t="shared" si="212"/>
        <v>224253</v>
      </c>
      <c r="S6844" s="2">
        <f t="shared" si="213"/>
        <v>2002.2589285714287</v>
      </c>
    </row>
    <row r="6845" spans="1:19" x14ac:dyDescent="0.25">
      <c r="A6845" s="85" t="s">
        <v>17747</v>
      </c>
      <c r="B6845" s="85" t="s">
        <v>6063</v>
      </c>
      <c r="C6845" s="85" t="s">
        <v>6064</v>
      </c>
      <c r="D6845" s="85">
        <v>306</v>
      </c>
      <c r="E6845" s="85">
        <v>6</v>
      </c>
      <c r="F6845" s="85" t="s">
        <v>6108</v>
      </c>
      <c r="G6845" s="85" t="s">
        <v>6107</v>
      </c>
      <c r="H6845" s="85" t="s">
        <v>5918</v>
      </c>
      <c r="I6845" s="85" t="s">
        <v>6106</v>
      </c>
      <c r="J6845" s="84">
        <v>139</v>
      </c>
      <c r="K6845" s="84">
        <v>0</v>
      </c>
      <c r="L6845" s="82">
        <v>331118</v>
      </c>
      <c r="M6845" s="82">
        <v>0</v>
      </c>
      <c r="N6845" s="82">
        <v>2382.14</v>
      </c>
      <c r="O6845" s="86" t="s">
        <v>17554</v>
      </c>
      <c r="P6845" s="82">
        <v>-5190.03</v>
      </c>
      <c r="Q6845" s="82">
        <v>0</v>
      </c>
      <c r="R6845" s="2">
        <f t="shared" si="212"/>
        <v>331118</v>
      </c>
      <c r="S6845" s="2">
        <f t="shared" si="213"/>
        <v>2382.1438848920861</v>
      </c>
    </row>
    <row r="6846" spans="1:19" x14ac:dyDescent="0.25">
      <c r="A6846" s="85" t="s">
        <v>17747</v>
      </c>
      <c r="B6846" s="85" t="s">
        <v>6063</v>
      </c>
      <c r="C6846" s="85" t="s">
        <v>6064</v>
      </c>
      <c r="D6846" s="85">
        <v>306</v>
      </c>
      <c r="E6846" s="85">
        <v>6</v>
      </c>
      <c r="F6846" s="85" t="s">
        <v>6105</v>
      </c>
      <c r="G6846" s="85" t="s">
        <v>6104</v>
      </c>
      <c r="H6846" s="85" t="s">
        <v>5919</v>
      </c>
      <c r="I6846" s="85" t="s">
        <v>6103</v>
      </c>
      <c r="J6846" s="84">
        <v>165</v>
      </c>
      <c r="K6846" s="84">
        <v>0</v>
      </c>
      <c r="L6846" s="82">
        <v>396950</v>
      </c>
      <c r="M6846" s="82">
        <v>0</v>
      </c>
      <c r="N6846" s="82">
        <v>2405.7600000000002</v>
      </c>
      <c r="O6846" s="86" t="s">
        <v>17554</v>
      </c>
      <c r="P6846" s="82">
        <v>-6221.92</v>
      </c>
      <c r="Q6846" s="82">
        <v>0</v>
      </c>
      <c r="R6846" s="2">
        <f t="shared" si="212"/>
        <v>396950</v>
      </c>
      <c r="S6846" s="2">
        <f t="shared" si="213"/>
        <v>2405.757575757576</v>
      </c>
    </row>
    <row r="6847" spans="1:19" x14ac:dyDescent="0.25">
      <c r="A6847" s="85" t="s">
        <v>17747</v>
      </c>
      <c r="B6847" s="85" t="s">
        <v>6063</v>
      </c>
      <c r="C6847" s="85" t="s">
        <v>6064</v>
      </c>
      <c r="D6847" s="85">
        <v>306</v>
      </c>
      <c r="E6847" s="85">
        <v>6</v>
      </c>
      <c r="F6847" s="85" t="s">
        <v>6102</v>
      </c>
      <c r="G6847" s="85" t="s">
        <v>6101</v>
      </c>
      <c r="H6847" s="85" t="s">
        <v>5920</v>
      </c>
      <c r="I6847" s="85" t="s">
        <v>6100</v>
      </c>
      <c r="J6847" s="84">
        <v>78</v>
      </c>
      <c r="K6847" s="84">
        <v>0</v>
      </c>
      <c r="L6847" s="82">
        <v>169217</v>
      </c>
      <c r="M6847" s="82">
        <v>0</v>
      </c>
      <c r="N6847" s="82">
        <v>2169.4499999999998</v>
      </c>
      <c r="O6847" s="86" t="s">
        <v>17554</v>
      </c>
      <c r="P6847" s="82">
        <v>-2652.35</v>
      </c>
      <c r="Q6847" s="82">
        <v>0</v>
      </c>
      <c r="R6847" s="2">
        <f t="shared" si="212"/>
        <v>169217</v>
      </c>
      <c r="S6847" s="2">
        <f t="shared" si="213"/>
        <v>2169.4487179487178</v>
      </c>
    </row>
    <row r="6848" spans="1:19" x14ac:dyDescent="0.25">
      <c r="A6848" s="85" t="s">
        <v>17747</v>
      </c>
      <c r="B6848" s="85" t="s">
        <v>6063</v>
      </c>
      <c r="C6848" s="85" t="s">
        <v>6064</v>
      </c>
      <c r="D6848" s="85">
        <v>306</v>
      </c>
      <c r="E6848" s="85">
        <v>6</v>
      </c>
      <c r="F6848" s="85" t="s">
        <v>6099</v>
      </c>
      <c r="G6848" s="85" t="s">
        <v>6098</v>
      </c>
      <c r="H6848" s="85" t="s">
        <v>5921</v>
      </c>
      <c r="I6848" s="85" t="s">
        <v>6097</v>
      </c>
      <c r="J6848" s="84">
        <v>90</v>
      </c>
      <c r="K6848" s="84">
        <v>0</v>
      </c>
      <c r="L6848" s="82">
        <v>191802</v>
      </c>
      <c r="M6848" s="82">
        <v>0</v>
      </c>
      <c r="N6848" s="82">
        <v>2131.13</v>
      </c>
      <c r="O6848" s="86" t="s">
        <v>17554</v>
      </c>
      <c r="P6848" s="82">
        <v>-3006.36</v>
      </c>
      <c r="Q6848" s="82">
        <v>0</v>
      </c>
      <c r="R6848" s="2">
        <f t="shared" si="212"/>
        <v>191802</v>
      </c>
      <c r="S6848" s="2">
        <f t="shared" si="213"/>
        <v>2131.1333333333332</v>
      </c>
    </row>
    <row r="6849" spans="1:19" x14ac:dyDescent="0.25">
      <c r="A6849" s="85" t="s">
        <v>17747</v>
      </c>
      <c r="B6849" s="85" t="s">
        <v>6063</v>
      </c>
      <c r="C6849" s="85" t="s">
        <v>6064</v>
      </c>
      <c r="D6849" s="85">
        <v>306</v>
      </c>
      <c r="E6849" s="85">
        <v>6</v>
      </c>
      <c r="F6849" s="85" t="s">
        <v>6096</v>
      </c>
      <c r="G6849" s="85" t="s">
        <v>6095</v>
      </c>
      <c r="H6849" s="85" t="s">
        <v>5922</v>
      </c>
      <c r="I6849" s="85" t="s">
        <v>6094</v>
      </c>
      <c r="J6849" s="84">
        <v>121</v>
      </c>
      <c r="K6849" s="84">
        <v>0</v>
      </c>
      <c r="L6849" s="82">
        <v>253503</v>
      </c>
      <c r="M6849" s="82">
        <v>0</v>
      </c>
      <c r="N6849" s="82">
        <v>2095.0700000000002</v>
      </c>
      <c r="O6849" s="86" t="s">
        <v>17552</v>
      </c>
      <c r="P6849" s="82">
        <v>12071.56</v>
      </c>
      <c r="Q6849" s="82">
        <v>0</v>
      </c>
      <c r="R6849" s="2">
        <f t="shared" si="212"/>
        <v>253503</v>
      </c>
      <c r="S6849" s="2">
        <f t="shared" si="213"/>
        <v>2095.0661157024792</v>
      </c>
    </row>
    <row r="6850" spans="1:19" x14ac:dyDescent="0.25">
      <c r="A6850" s="85" t="s">
        <v>17747</v>
      </c>
      <c r="B6850" s="85" t="s">
        <v>6063</v>
      </c>
      <c r="C6850" s="85" t="s">
        <v>6064</v>
      </c>
      <c r="D6850" s="85">
        <v>306</v>
      </c>
      <c r="E6850" s="85">
        <v>6</v>
      </c>
      <c r="F6850" s="85" t="s">
        <v>6093</v>
      </c>
      <c r="G6850" s="85" t="s">
        <v>6092</v>
      </c>
      <c r="H6850" s="85" t="s">
        <v>5923</v>
      </c>
      <c r="I6850" s="85" t="s">
        <v>6091</v>
      </c>
      <c r="J6850" s="84">
        <v>101</v>
      </c>
      <c r="K6850" s="84">
        <v>0</v>
      </c>
      <c r="L6850" s="82">
        <v>235530</v>
      </c>
      <c r="M6850" s="82">
        <v>0</v>
      </c>
      <c r="N6850" s="82">
        <v>2331.98</v>
      </c>
      <c r="O6850" s="86" t="s">
        <v>17552</v>
      </c>
      <c r="P6850" s="82">
        <v>11215.69</v>
      </c>
      <c r="Q6850" s="82">
        <v>0</v>
      </c>
      <c r="R6850" s="2">
        <f t="shared" si="212"/>
        <v>235530</v>
      </c>
      <c r="S6850" s="2">
        <f t="shared" si="213"/>
        <v>2331.9801980198022</v>
      </c>
    </row>
    <row r="6851" spans="1:19" x14ac:dyDescent="0.25">
      <c r="A6851" s="85" t="s">
        <v>17747</v>
      </c>
      <c r="B6851" s="85" t="s">
        <v>6063</v>
      </c>
      <c r="C6851" s="85" t="s">
        <v>6064</v>
      </c>
      <c r="D6851" s="85">
        <v>306</v>
      </c>
      <c r="E6851" s="85">
        <v>6</v>
      </c>
      <c r="F6851" s="85" t="s">
        <v>6090</v>
      </c>
      <c r="G6851" s="85" t="s">
        <v>6089</v>
      </c>
      <c r="H6851" s="85" t="s">
        <v>5924</v>
      </c>
      <c r="I6851" s="85" t="s">
        <v>6088</v>
      </c>
      <c r="J6851" s="84">
        <v>109</v>
      </c>
      <c r="K6851" s="84">
        <v>0</v>
      </c>
      <c r="L6851" s="82">
        <v>263456</v>
      </c>
      <c r="M6851" s="82">
        <v>0</v>
      </c>
      <c r="N6851" s="82">
        <v>2417.0300000000002</v>
      </c>
      <c r="O6851" s="86" t="s">
        <v>17554</v>
      </c>
      <c r="P6851" s="82">
        <v>-4129.49</v>
      </c>
      <c r="Q6851" s="82">
        <v>0</v>
      </c>
      <c r="R6851" s="2">
        <f t="shared" si="212"/>
        <v>263456</v>
      </c>
      <c r="S6851" s="2">
        <f t="shared" si="213"/>
        <v>2417.0275229357799</v>
      </c>
    </row>
    <row r="6852" spans="1:19" x14ac:dyDescent="0.25">
      <c r="A6852" s="85" t="s">
        <v>17747</v>
      </c>
      <c r="B6852" s="85" t="s">
        <v>6063</v>
      </c>
      <c r="C6852" s="85" t="s">
        <v>6064</v>
      </c>
      <c r="D6852" s="85">
        <v>306</v>
      </c>
      <c r="E6852" s="85">
        <v>6</v>
      </c>
      <c r="F6852" s="85" t="s">
        <v>6087</v>
      </c>
      <c r="G6852" s="85" t="s">
        <v>6086</v>
      </c>
      <c r="H6852" s="85" t="s">
        <v>5925</v>
      </c>
      <c r="I6852" s="85" t="s">
        <v>6085</v>
      </c>
      <c r="J6852" s="84">
        <v>323</v>
      </c>
      <c r="K6852" s="84">
        <v>0</v>
      </c>
      <c r="L6852" s="82">
        <v>739587</v>
      </c>
      <c r="M6852" s="82">
        <v>0</v>
      </c>
      <c r="N6852" s="82">
        <v>2289.7399999999998</v>
      </c>
      <c r="O6852" s="86" t="s">
        <v>17552</v>
      </c>
      <c r="P6852" s="82">
        <v>35218.400000000001</v>
      </c>
      <c r="Q6852" s="82">
        <v>0</v>
      </c>
      <c r="R6852" s="2">
        <f t="shared" ref="R6852:R6915" si="214">L6852-M6852</f>
        <v>739587</v>
      </c>
      <c r="S6852" s="2">
        <f t="shared" ref="S6852:S6915" si="215">R6852/J6852</f>
        <v>2289.7430340557275</v>
      </c>
    </row>
    <row r="6853" spans="1:19" x14ac:dyDescent="0.25">
      <c r="A6853" s="85" t="s">
        <v>17747</v>
      </c>
      <c r="B6853" s="85" t="s">
        <v>6063</v>
      </c>
      <c r="C6853" s="85" t="s">
        <v>6064</v>
      </c>
      <c r="D6853" s="85">
        <v>306</v>
      </c>
      <c r="E6853" s="85">
        <v>6</v>
      </c>
      <c r="F6853" s="85" t="s">
        <v>6084</v>
      </c>
      <c r="G6853" s="85" t="s">
        <v>6083</v>
      </c>
      <c r="H6853" s="85" t="s">
        <v>5926</v>
      </c>
      <c r="I6853" s="85" t="s">
        <v>6082</v>
      </c>
      <c r="J6853" s="84">
        <v>63</v>
      </c>
      <c r="K6853" s="84">
        <v>0</v>
      </c>
      <c r="L6853" s="82">
        <v>108594</v>
      </c>
      <c r="M6853" s="82">
        <v>0</v>
      </c>
      <c r="N6853" s="82">
        <v>1723.71</v>
      </c>
      <c r="O6853" s="86" t="s">
        <v>17554</v>
      </c>
      <c r="P6853" s="82">
        <v>-1702.14</v>
      </c>
      <c r="Q6853" s="82">
        <v>0</v>
      </c>
      <c r="R6853" s="2">
        <f t="shared" si="214"/>
        <v>108594</v>
      </c>
      <c r="S6853" s="2">
        <f t="shared" si="215"/>
        <v>1723.7142857142858</v>
      </c>
    </row>
    <row r="6854" spans="1:19" x14ac:dyDescent="0.25">
      <c r="A6854" s="85" t="s">
        <v>17747</v>
      </c>
      <c r="B6854" s="85" t="s">
        <v>6063</v>
      </c>
      <c r="C6854" s="85" t="s">
        <v>6064</v>
      </c>
      <c r="D6854" s="85">
        <v>306</v>
      </c>
      <c r="E6854" s="85">
        <v>6</v>
      </c>
      <c r="F6854" s="85" t="s">
        <v>6081</v>
      </c>
      <c r="G6854" s="85" t="s">
        <v>6080</v>
      </c>
      <c r="H6854" s="85" t="s">
        <v>5927</v>
      </c>
      <c r="I6854" s="85" t="s">
        <v>6079</v>
      </c>
      <c r="J6854" s="84">
        <v>99</v>
      </c>
      <c r="K6854" s="84">
        <v>0</v>
      </c>
      <c r="L6854" s="82">
        <v>203339</v>
      </c>
      <c r="M6854" s="82">
        <v>0</v>
      </c>
      <c r="N6854" s="82">
        <v>2053.9299999999998</v>
      </c>
      <c r="O6854" s="86" t="s">
        <v>17552</v>
      </c>
      <c r="P6854" s="82">
        <v>9682.7900000000009</v>
      </c>
      <c r="Q6854" s="82">
        <v>0</v>
      </c>
      <c r="R6854" s="2">
        <f t="shared" si="214"/>
        <v>203339</v>
      </c>
      <c r="S6854" s="2">
        <f t="shared" si="215"/>
        <v>2053.9292929292928</v>
      </c>
    </row>
    <row r="6855" spans="1:19" x14ac:dyDescent="0.25">
      <c r="A6855" s="85" t="s">
        <v>17747</v>
      </c>
      <c r="B6855" s="85" t="s">
        <v>6063</v>
      </c>
      <c r="C6855" s="85" t="s">
        <v>6064</v>
      </c>
      <c r="D6855" s="85">
        <v>306</v>
      </c>
      <c r="E6855" s="85">
        <v>6</v>
      </c>
      <c r="F6855" s="85" t="s">
        <v>6078</v>
      </c>
      <c r="G6855" s="85" t="s">
        <v>6077</v>
      </c>
      <c r="H6855" s="85" t="s">
        <v>5928</v>
      </c>
      <c r="I6855" s="85" t="s">
        <v>6076</v>
      </c>
      <c r="J6855" s="84">
        <v>149</v>
      </c>
      <c r="K6855" s="84">
        <v>0</v>
      </c>
      <c r="L6855" s="82">
        <v>379646</v>
      </c>
      <c r="M6855" s="82">
        <v>0</v>
      </c>
      <c r="N6855" s="82">
        <v>2547.96</v>
      </c>
      <c r="O6855" s="86" t="s">
        <v>17554</v>
      </c>
      <c r="P6855" s="82">
        <v>-5950.69</v>
      </c>
      <c r="Q6855" s="82">
        <v>0</v>
      </c>
      <c r="R6855" s="2">
        <f t="shared" si="214"/>
        <v>379646</v>
      </c>
      <c r="S6855" s="2">
        <f t="shared" si="215"/>
        <v>2547.959731543624</v>
      </c>
    </row>
    <row r="6856" spans="1:19" x14ac:dyDescent="0.25">
      <c r="A6856" s="85" t="s">
        <v>17747</v>
      </c>
      <c r="B6856" s="85" t="s">
        <v>6063</v>
      </c>
      <c r="C6856" s="85" t="s">
        <v>6064</v>
      </c>
      <c r="D6856" s="85">
        <v>306</v>
      </c>
      <c r="E6856" s="85">
        <v>6</v>
      </c>
      <c r="F6856" s="85" t="s">
        <v>6075</v>
      </c>
      <c r="G6856" s="85" t="s">
        <v>6074</v>
      </c>
      <c r="H6856" s="85" t="s">
        <v>5929</v>
      </c>
      <c r="I6856" s="85" t="s">
        <v>6073</v>
      </c>
      <c r="J6856" s="84">
        <v>35</v>
      </c>
      <c r="K6856" s="84">
        <v>0</v>
      </c>
      <c r="L6856" s="82">
        <v>110098</v>
      </c>
      <c r="M6856" s="82">
        <v>0</v>
      </c>
      <c r="N6856" s="82">
        <v>3145.66</v>
      </c>
      <c r="O6856" s="86" t="s">
        <v>17552</v>
      </c>
      <c r="P6856" s="82">
        <v>5242.7700000000004</v>
      </c>
      <c r="Q6856" s="82">
        <v>0</v>
      </c>
      <c r="R6856" s="2">
        <f t="shared" si="214"/>
        <v>110098</v>
      </c>
      <c r="S6856" s="2">
        <f t="shared" si="215"/>
        <v>3145.6571428571428</v>
      </c>
    </row>
    <row r="6857" spans="1:19" x14ac:dyDescent="0.25">
      <c r="A6857" s="85" t="s">
        <v>17747</v>
      </c>
      <c r="B6857" s="85" t="s">
        <v>6063</v>
      </c>
      <c r="C6857" s="85" t="s">
        <v>6064</v>
      </c>
      <c r="D6857" s="85">
        <v>306</v>
      </c>
      <c r="E6857" s="85">
        <v>6</v>
      </c>
      <c r="F6857" s="85" t="s">
        <v>6072</v>
      </c>
      <c r="G6857" s="85" t="s">
        <v>6071</v>
      </c>
      <c r="H6857" s="85" t="s">
        <v>5930</v>
      </c>
      <c r="I6857" s="85" t="s">
        <v>6070</v>
      </c>
      <c r="J6857" s="84">
        <v>60</v>
      </c>
      <c r="K6857" s="84">
        <v>0</v>
      </c>
      <c r="L6857" s="82">
        <v>124643</v>
      </c>
      <c r="M6857" s="82">
        <v>0</v>
      </c>
      <c r="N6857" s="82">
        <v>2077.38</v>
      </c>
      <c r="O6857" s="86" t="s">
        <v>17554</v>
      </c>
      <c r="P6857" s="82">
        <v>-1953.7</v>
      </c>
      <c r="Q6857" s="82">
        <v>0</v>
      </c>
      <c r="R6857" s="2">
        <f t="shared" si="214"/>
        <v>124643</v>
      </c>
      <c r="S6857" s="2">
        <f t="shared" si="215"/>
        <v>2077.3833333333332</v>
      </c>
    </row>
    <row r="6858" spans="1:19" x14ac:dyDescent="0.25">
      <c r="A6858" s="85" t="s">
        <v>17747</v>
      </c>
      <c r="B6858" s="85" t="s">
        <v>6063</v>
      </c>
      <c r="C6858" s="85" t="s">
        <v>6064</v>
      </c>
      <c r="D6858" s="85">
        <v>306</v>
      </c>
      <c r="E6858" s="85">
        <v>6</v>
      </c>
      <c r="F6858" s="85" t="s">
        <v>6069</v>
      </c>
      <c r="G6858" s="85" t="s">
        <v>6068</v>
      </c>
      <c r="H6858" s="85" t="s">
        <v>5931</v>
      </c>
      <c r="I6858" s="85" t="s">
        <v>6067</v>
      </c>
      <c r="J6858" s="84">
        <v>75</v>
      </c>
      <c r="K6858" s="84">
        <v>0</v>
      </c>
      <c r="L6858" s="82">
        <v>184289</v>
      </c>
      <c r="M6858" s="82">
        <v>0</v>
      </c>
      <c r="N6858" s="82">
        <v>2457.19</v>
      </c>
      <c r="O6858" s="86" t="s">
        <v>17552</v>
      </c>
      <c r="P6858" s="82">
        <v>8775.69</v>
      </c>
      <c r="Q6858" s="82">
        <v>0</v>
      </c>
      <c r="R6858" s="2">
        <f t="shared" si="214"/>
        <v>184289</v>
      </c>
      <c r="S6858" s="2">
        <f t="shared" si="215"/>
        <v>2457.1866666666665</v>
      </c>
    </row>
    <row r="6859" spans="1:19" x14ac:dyDescent="0.25">
      <c r="A6859" s="85" t="s">
        <v>17747</v>
      </c>
      <c r="B6859" s="85" t="s">
        <v>6063</v>
      </c>
      <c r="C6859" s="85" t="s">
        <v>6064</v>
      </c>
      <c r="D6859" s="85">
        <v>306</v>
      </c>
      <c r="E6859" s="85">
        <v>6</v>
      </c>
      <c r="F6859" s="85" t="s">
        <v>6066</v>
      </c>
      <c r="G6859" s="85" t="s">
        <v>6065</v>
      </c>
      <c r="H6859" s="85" t="s">
        <v>5932</v>
      </c>
      <c r="I6859" s="85" t="s">
        <v>6062</v>
      </c>
      <c r="J6859" s="84">
        <v>60</v>
      </c>
      <c r="K6859" s="84">
        <v>0</v>
      </c>
      <c r="L6859" s="82">
        <v>155237</v>
      </c>
      <c r="M6859" s="82">
        <v>0</v>
      </c>
      <c r="N6859" s="82">
        <v>2587.2800000000002</v>
      </c>
      <c r="O6859" s="86" t="s">
        <v>17554</v>
      </c>
      <c r="P6859" s="82">
        <v>-2433.2199999999998</v>
      </c>
      <c r="Q6859" s="82">
        <v>0</v>
      </c>
      <c r="R6859" s="2">
        <f t="shared" si="214"/>
        <v>155237</v>
      </c>
      <c r="S6859" s="2">
        <f t="shared" si="215"/>
        <v>2587.2833333333333</v>
      </c>
    </row>
    <row r="6860" spans="1:19" x14ac:dyDescent="0.25">
      <c r="A6860" s="85" t="s">
        <v>17748</v>
      </c>
      <c r="B6860" s="85" t="s">
        <v>6037</v>
      </c>
      <c r="C6860" s="85" t="s">
        <v>6038</v>
      </c>
      <c r="D6860" s="85">
        <v>801</v>
      </c>
      <c r="E6860" s="85">
        <v>1</v>
      </c>
      <c r="F6860" s="85" t="s">
        <v>6061</v>
      </c>
      <c r="G6860" s="85" t="s">
        <v>6060</v>
      </c>
      <c r="H6860" s="85" t="s">
        <v>5933</v>
      </c>
      <c r="I6860" s="85" t="s">
        <v>6059</v>
      </c>
      <c r="J6860" s="84">
        <v>341</v>
      </c>
      <c r="K6860" s="84">
        <v>0</v>
      </c>
      <c r="L6860" s="82">
        <v>737268</v>
      </c>
      <c r="M6860" s="82">
        <v>0</v>
      </c>
      <c r="N6860" s="82">
        <v>2162.08</v>
      </c>
      <c r="O6860" s="86" t="s">
        <v>17554</v>
      </c>
      <c r="P6860" s="82">
        <v>-11556.17</v>
      </c>
      <c r="Q6860" s="82">
        <v>0</v>
      </c>
      <c r="R6860" s="2">
        <f t="shared" si="214"/>
        <v>737268</v>
      </c>
      <c r="S6860" s="2">
        <f t="shared" si="215"/>
        <v>2162.0762463343108</v>
      </c>
    </row>
    <row r="6861" spans="1:19" x14ac:dyDescent="0.25">
      <c r="A6861" s="85" t="s">
        <v>17748</v>
      </c>
      <c r="B6861" s="85" t="s">
        <v>6037</v>
      </c>
      <c r="C6861" s="85" t="s">
        <v>6038</v>
      </c>
      <c r="D6861" s="85">
        <v>801</v>
      </c>
      <c r="E6861" s="85">
        <v>1</v>
      </c>
      <c r="F6861" s="85" t="s">
        <v>6058</v>
      </c>
      <c r="G6861" s="85" t="s">
        <v>6057</v>
      </c>
      <c r="H6861" s="85" t="s">
        <v>5934</v>
      </c>
      <c r="I6861" s="85" t="s">
        <v>6056</v>
      </c>
      <c r="J6861" s="84">
        <v>100</v>
      </c>
      <c r="K6861" s="84">
        <v>0</v>
      </c>
      <c r="L6861" s="82">
        <v>302708</v>
      </c>
      <c r="M6861" s="82">
        <v>0</v>
      </c>
      <c r="N6861" s="82">
        <v>3027.08</v>
      </c>
      <c r="O6861" s="86" t="s">
        <v>17554</v>
      </c>
      <c r="P6861" s="82">
        <v>-4744.74</v>
      </c>
      <c r="Q6861" s="82">
        <v>0</v>
      </c>
      <c r="R6861" s="2">
        <f t="shared" si="214"/>
        <v>302708</v>
      </c>
      <c r="S6861" s="2">
        <f t="shared" si="215"/>
        <v>3027.08</v>
      </c>
    </row>
    <row r="6862" spans="1:19" x14ac:dyDescent="0.25">
      <c r="A6862" s="85" t="s">
        <v>17748</v>
      </c>
      <c r="B6862" s="85" t="s">
        <v>6037</v>
      </c>
      <c r="C6862" s="85" t="s">
        <v>6038</v>
      </c>
      <c r="D6862" s="85">
        <v>801</v>
      </c>
      <c r="E6862" s="85">
        <v>1</v>
      </c>
      <c r="F6862" s="85" t="s">
        <v>6055</v>
      </c>
      <c r="G6862" s="85" t="s">
        <v>6054</v>
      </c>
      <c r="H6862" s="85" t="s">
        <v>5935</v>
      </c>
      <c r="I6862" s="85" t="s">
        <v>6053</v>
      </c>
      <c r="J6862" s="84">
        <v>25</v>
      </c>
      <c r="K6862" s="84">
        <v>0</v>
      </c>
      <c r="L6862" s="82">
        <v>61446</v>
      </c>
      <c r="M6862" s="82">
        <v>0</v>
      </c>
      <c r="N6862" s="82">
        <v>2457.84</v>
      </c>
      <c r="O6862" s="86" t="s">
        <v>17554</v>
      </c>
      <c r="P6862" s="82">
        <v>-963.12</v>
      </c>
      <c r="Q6862" s="82">
        <v>0</v>
      </c>
      <c r="R6862" s="2">
        <f t="shared" si="214"/>
        <v>61446</v>
      </c>
      <c r="S6862" s="2">
        <f t="shared" si="215"/>
        <v>2457.84</v>
      </c>
    </row>
    <row r="6863" spans="1:19" x14ac:dyDescent="0.25">
      <c r="A6863" s="85" t="s">
        <v>17748</v>
      </c>
      <c r="B6863" s="85" t="s">
        <v>6037</v>
      </c>
      <c r="C6863" s="85" t="s">
        <v>6038</v>
      </c>
      <c r="D6863" s="85">
        <v>801</v>
      </c>
      <c r="E6863" s="85">
        <v>1</v>
      </c>
      <c r="F6863" s="85" t="s">
        <v>6052</v>
      </c>
      <c r="G6863" s="85" t="s">
        <v>6051</v>
      </c>
      <c r="H6863" s="85" t="s">
        <v>5936</v>
      </c>
      <c r="I6863" s="85" t="s">
        <v>6050</v>
      </c>
      <c r="J6863" s="84">
        <v>50</v>
      </c>
      <c r="K6863" s="84">
        <v>0</v>
      </c>
      <c r="L6863" s="82">
        <v>106953</v>
      </c>
      <c r="M6863" s="82">
        <v>0</v>
      </c>
      <c r="N6863" s="82">
        <v>2139.06</v>
      </c>
      <c r="O6863" s="86" t="s">
        <v>17554</v>
      </c>
      <c r="P6863" s="82">
        <v>-1676.41</v>
      </c>
      <c r="Q6863" s="82">
        <v>0</v>
      </c>
      <c r="R6863" s="2">
        <f t="shared" si="214"/>
        <v>106953</v>
      </c>
      <c r="S6863" s="2">
        <f t="shared" si="215"/>
        <v>2139.06</v>
      </c>
    </row>
    <row r="6864" spans="1:19" x14ac:dyDescent="0.25">
      <c r="A6864" s="85" t="s">
        <v>17748</v>
      </c>
      <c r="B6864" s="85" t="s">
        <v>6037</v>
      </c>
      <c r="C6864" s="85" t="s">
        <v>6038</v>
      </c>
      <c r="D6864" s="85">
        <v>801</v>
      </c>
      <c r="E6864" s="85">
        <v>1</v>
      </c>
      <c r="F6864" s="85" t="s">
        <v>6049</v>
      </c>
      <c r="G6864" s="85" t="s">
        <v>6048</v>
      </c>
      <c r="H6864" s="85" t="s">
        <v>5937</v>
      </c>
      <c r="I6864" s="85" t="s">
        <v>6047</v>
      </c>
      <c r="J6864" s="84">
        <v>20</v>
      </c>
      <c r="K6864" s="84">
        <v>0</v>
      </c>
      <c r="L6864" s="82">
        <v>55462</v>
      </c>
      <c r="M6864" s="82">
        <v>0</v>
      </c>
      <c r="N6864" s="82">
        <v>2773.1</v>
      </c>
      <c r="O6864" s="86" t="s">
        <v>17554</v>
      </c>
      <c r="P6864" s="82">
        <v>-869.32</v>
      </c>
      <c r="Q6864" s="82">
        <v>0</v>
      </c>
      <c r="R6864" s="2">
        <f t="shared" si="214"/>
        <v>55462</v>
      </c>
      <c r="S6864" s="2">
        <f t="shared" si="215"/>
        <v>2773.1</v>
      </c>
    </row>
    <row r="6865" spans="1:19" x14ac:dyDescent="0.25">
      <c r="A6865" s="85" t="s">
        <v>17748</v>
      </c>
      <c r="B6865" s="85" t="s">
        <v>6037</v>
      </c>
      <c r="C6865" s="85" t="s">
        <v>6038</v>
      </c>
      <c r="D6865" s="85">
        <v>801</v>
      </c>
      <c r="E6865" s="85">
        <v>1</v>
      </c>
      <c r="F6865" s="85" t="s">
        <v>6046</v>
      </c>
      <c r="G6865" s="85" t="s">
        <v>6045</v>
      </c>
      <c r="H6865" s="85" t="s">
        <v>5938</v>
      </c>
      <c r="I6865" s="85" t="s">
        <v>6044</v>
      </c>
      <c r="J6865" s="84">
        <v>20</v>
      </c>
      <c r="K6865" s="84">
        <v>0</v>
      </c>
      <c r="L6865" s="82">
        <v>54835</v>
      </c>
      <c r="M6865" s="82">
        <v>0</v>
      </c>
      <c r="N6865" s="82">
        <v>2741.75</v>
      </c>
      <c r="O6865" s="86" t="s">
        <v>17554</v>
      </c>
      <c r="P6865" s="82">
        <v>-859.49</v>
      </c>
      <c r="Q6865" s="82">
        <v>0</v>
      </c>
      <c r="R6865" s="2">
        <f t="shared" si="214"/>
        <v>54835</v>
      </c>
      <c r="S6865" s="2">
        <f t="shared" si="215"/>
        <v>2741.75</v>
      </c>
    </row>
    <row r="6866" spans="1:19" x14ac:dyDescent="0.25">
      <c r="A6866" s="85" t="s">
        <v>17748</v>
      </c>
      <c r="B6866" s="85" t="s">
        <v>6037</v>
      </c>
      <c r="C6866" s="85" t="s">
        <v>6038</v>
      </c>
      <c r="D6866" s="85">
        <v>801</v>
      </c>
      <c r="E6866" s="85">
        <v>1</v>
      </c>
      <c r="F6866" s="85" t="s">
        <v>6043</v>
      </c>
      <c r="G6866" s="85" t="s">
        <v>6042</v>
      </c>
      <c r="H6866" s="85" t="s">
        <v>5939</v>
      </c>
      <c r="I6866" s="85" t="s">
        <v>6041</v>
      </c>
      <c r="J6866" s="84">
        <v>80</v>
      </c>
      <c r="K6866" s="84">
        <v>0</v>
      </c>
      <c r="L6866" s="82">
        <v>219553</v>
      </c>
      <c r="M6866" s="82">
        <v>0</v>
      </c>
      <c r="N6866" s="82">
        <v>2744.41</v>
      </c>
      <c r="O6866" s="86" t="s">
        <v>17554</v>
      </c>
      <c r="P6866" s="82">
        <v>-3441.34</v>
      </c>
      <c r="Q6866" s="82">
        <v>0</v>
      </c>
      <c r="R6866" s="2">
        <f t="shared" si="214"/>
        <v>219553</v>
      </c>
      <c r="S6866" s="2">
        <f t="shared" si="215"/>
        <v>2744.4124999999999</v>
      </c>
    </row>
    <row r="6867" spans="1:19" x14ac:dyDescent="0.25">
      <c r="A6867" s="85" t="s">
        <v>17748</v>
      </c>
      <c r="B6867" s="85" t="s">
        <v>6037</v>
      </c>
      <c r="C6867" s="85" t="s">
        <v>6038</v>
      </c>
      <c r="D6867" s="85">
        <v>801</v>
      </c>
      <c r="E6867" s="85">
        <v>1</v>
      </c>
      <c r="F6867" s="85" t="s">
        <v>6040</v>
      </c>
      <c r="G6867" s="85" t="s">
        <v>6039</v>
      </c>
      <c r="H6867" s="85" t="s">
        <v>5940</v>
      </c>
      <c r="I6867" s="85" t="s">
        <v>6036</v>
      </c>
      <c r="J6867" s="84">
        <v>30</v>
      </c>
      <c r="K6867" s="84">
        <v>0</v>
      </c>
      <c r="L6867" s="82">
        <v>72993</v>
      </c>
      <c r="M6867" s="82">
        <v>0</v>
      </c>
      <c r="N6867" s="82">
        <v>2433.1</v>
      </c>
      <c r="O6867" s="86" t="s">
        <v>17552</v>
      </c>
      <c r="P6867" s="82">
        <v>3475.86</v>
      </c>
      <c r="Q6867" s="82">
        <v>0</v>
      </c>
      <c r="R6867" s="2">
        <f t="shared" si="214"/>
        <v>72993</v>
      </c>
      <c r="S6867" s="2">
        <f t="shared" si="215"/>
        <v>2433.1</v>
      </c>
    </row>
    <row r="6868" spans="1:19" x14ac:dyDescent="0.25">
      <c r="A6868" s="85"/>
      <c r="B6868" s="85"/>
      <c r="C6868" s="85"/>
      <c r="D6868" s="85"/>
      <c r="E6868" s="85"/>
      <c r="F6868" s="85"/>
      <c r="G6868" s="85"/>
      <c r="H6868" s="85"/>
      <c r="I6868" s="85"/>
      <c r="J6868" s="84"/>
      <c r="K6868" s="84"/>
      <c r="L6868" s="82"/>
      <c r="M6868" s="82"/>
      <c r="N6868" s="82"/>
      <c r="O6868" s="86"/>
      <c r="P6868" s="82"/>
      <c r="Q6868" s="82"/>
      <c r="R6868" s="2">
        <f t="shared" si="214"/>
        <v>0</v>
      </c>
      <c r="S6868" s="2" t="e">
        <f t="shared" si="215"/>
        <v>#DIV/0!</v>
      </c>
    </row>
    <row r="6869" spans="1:19" x14ac:dyDescent="0.25">
      <c r="A6869" s="85"/>
      <c r="B6869" s="85"/>
      <c r="C6869" s="85"/>
      <c r="D6869" s="85"/>
      <c r="E6869" s="85"/>
      <c r="F6869" s="85"/>
      <c r="G6869" s="85"/>
      <c r="H6869" s="85"/>
      <c r="I6869" s="85"/>
      <c r="J6869" s="84"/>
      <c r="K6869" s="84"/>
      <c r="L6869" s="82"/>
      <c r="M6869" s="82"/>
      <c r="N6869" s="82"/>
      <c r="O6869" s="86"/>
      <c r="P6869" s="82"/>
      <c r="Q6869" s="82"/>
      <c r="R6869" s="2">
        <f t="shared" si="214"/>
        <v>0</v>
      </c>
      <c r="S6869" s="2" t="e">
        <f t="shared" si="215"/>
        <v>#DIV/0!</v>
      </c>
    </row>
    <row r="6870" spans="1:19" x14ac:dyDescent="0.25">
      <c r="A6870" s="85"/>
      <c r="B6870" s="85"/>
      <c r="C6870" s="85"/>
      <c r="D6870" s="85"/>
      <c r="E6870" s="85"/>
      <c r="F6870" s="85"/>
      <c r="G6870" s="85" t="s">
        <v>18956</v>
      </c>
      <c r="H6870" s="85"/>
      <c r="I6870" s="85"/>
      <c r="J6870" s="84"/>
      <c r="K6870" s="84"/>
      <c r="L6870" s="82"/>
      <c r="M6870" s="82"/>
      <c r="N6870" s="82"/>
      <c r="O6870" s="86"/>
      <c r="P6870" s="82"/>
      <c r="Q6870" s="82"/>
      <c r="R6870" s="2">
        <f t="shared" si="214"/>
        <v>0</v>
      </c>
      <c r="S6870" s="2" t="e">
        <f t="shared" si="215"/>
        <v>#DIV/0!</v>
      </c>
    </row>
    <row r="6871" spans="1:19" x14ac:dyDescent="0.25">
      <c r="A6871" s="85"/>
      <c r="B6871" s="85"/>
      <c r="C6871" s="85"/>
      <c r="D6871" s="85"/>
      <c r="E6871" s="85"/>
      <c r="F6871" s="85"/>
      <c r="G6871" s="85"/>
      <c r="H6871" s="85"/>
      <c r="I6871" s="85"/>
      <c r="J6871" s="84"/>
      <c r="K6871" s="84"/>
      <c r="L6871" s="82"/>
      <c r="M6871" s="82"/>
      <c r="N6871" s="82"/>
      <c r="O6871" s="86"/>
      <c r="P6871" s="82"/>
      <c r="Q6871" s="82"/>
      <c r="R6871" s="2">
        <f t="shared" si="214"/>
        <v>0</v>
      </c>
      <c r="S6871" s="2" t="e">
        <f t="shared" si="215"/>
        <v>#DIV/0!</v>
      </c>
    </row>
    <row r="6872" spans="1:19" x14ac:dyDescent="0.25">
      <c r="A6872" s="85"/>
      <c r="B6872" s="85"/>
      <c r="C6872" s="85"/>
      <c r="D6872" s="85"/>
      <c r="E6872" s="85"/>
      <c r="F6872" s="85"/>
      <c r="G6872" s="85"/>
      <c r="H6872" s="85"/>
      <c r="I6872" s="85"/>
      <c r="J6872" s="84"/>
      <c r="K6872" s="84"/>
      <c r="L6872" s="82"/>
      <c r="M6872" s="82"/>
      <c r="N6872" s="82"/>
      <c r="O6872" s="86"/>
      <c r="P6872" s="82"/>
      <c r="Q6872" s="82"/>
      <c r="R6872" s="2">
        <f t="shared" si="214"/>
        <v>0</v>
      </c>
      <c r="S6872" s="2" t="e">
        <f t="shared" si="215"/>
        <v>#DIV/0!</v>
      </c>
    </row>
    <row r="6873" spans="1:19" x14ac:dyDescent="0.25">
      <c r="A6873" s="85"/>
      <c r="B6873" s="85"/>
      <c r="C6873" s="85"/>
      <c r="D6873" s="85"/>
      <c r="E6873" s="85"/>
      <c r="F6873" s="85"/>
      <c r="G6873" s="85"/>
      <c r="H6873" s="85"/>
      <c r="I6873" s="85"/>
      <c r="J6873" s="84"/>
      <c r="K6873" s="84"/>
      <c r="L6873" s="82"/>
      <c r="M6873" s="82"/>
      <c r="N6873" s="82"/>
      <c r="O6873" s="86"/>
      <c r="P6873" s="82"/>
      <c r="Q6873" s="82"/>
      <c r="R6873" s="2">
        <f t="shared" si="214"/>
        <v>0</v>
      </c>
      <c r="S6873" s="2" t="e">
        <f t="shared" si="215"/>
        <v>#DIV/0!</v>
      </c>
    </row>
    <row r="6874" spans="1:19" x14ac:dyDescent="0.25">
      <c r="A6874" s="85"/>
      <c r="B6874" s="85"/>
      <c r="C6874" s="85"/>
      <c r="D6874" s="85"/>
      <c r="E6874" s="85"/>
      <c r="F6874" s="85"/>
      <c r="G6874" s="85"/>
      <c r="H6874" s="85"/>
      <c r="I6874" s="85"/>
      <c r="J6874" s="84"/>
      <c r="K6874" s="84"/>
      <c r="L6874" s="82"/>
      <c r="M6874" s="82"/>
      <c r="N6874" s="82"/>
      <c r="O6874" s="86"/>
      <c r="P6874" s="82"/>
      <c r="Q6874" s="82"/>
      <c r="R6874" s="2">
        <f t="shared" si="214"/>
        <v>0</v>
      </c>
      <c r="S6874" s="2" t="e">
        <f t="shared" si="215"/>
        <v>#DIV/0!</v>
      </c>
    </row>
    <row r="6875" spans="1:19" x14ac:dyDescent="0.25">
      <c r="A6875" s="85"/>
      <c r="B6875" s="85"/>
      <c r="C6875" s="85"/>
      <c r="D6875" s="85"/>
      <c r="E6875" s="85"/>
      <c r="F6875" s="85"/>
      <c r="G6875" s="85"/>
      <c r="H6875" s="85"/>
      <c r="I6875" s="85"/>
      <c r="J6875" s="84"/>
      <c r="K6875" s="84"/>
      <c r="L6875" s="82"/>
      <c r="M6875" s="82"/>
      <c r="N6875" s="82"/>
      <c r="O6875" s="86"/>
      <c r="P6875" s="82"/>
      <c r="Q6875" s="82"/>
      <c r="R6875" s="2">
        <f t="shared" si="214"/>
        <v>0</v>
      </c>
      <c r="S6875" s="2" t="e">
        <f t="shared" si="215"/>
        <v>#DIV/0!</v>
      </c>
    </row>
    <row r="6876" spans="1:19" x14ac:dyDescent="0.25">
      <c r="A6876" s="85"/>
      <c r="B6876" s="85"/>
      <c r="C6876" s="85"/>
      <c r="D6876" s="85"/>
      <c r="E6876" s="85"/>
      <c r="F6876" s="85"/>
      <c r="G6876" s="85"/>
      <c r="H6876" s="85"/>
      <c r="I6876" s="85"/>
      <c r="J6876" s="84"/>
      <c r="K6876" s="84"/>
      <c r="L6876" s="82"/>
      <c r="M6876" s="82"/>
      <c r="N6876" s="82"/>
      <c r="O6876" s="86"/>
      <c r="P6876" s="82"/>
      <c r="Q6876" s="82"/>
      <c r="R6876" s="2">
        <f t="shared" si="214"/>
        <v>0</v>
      </c>
      <c r="S6876" s="2" t="e">
        <f t="shared" si="215"/>
        <v>#DIV/0!</v>
      </c>
    </row>
    <row r="6877" spans="1:19" x14ac:dyDescent="0.25">
      <c r="A6877" s="85"/>
      <c r="B6877" s="85"/>
      <c r="C6877" s="85"/>
      <c r="D6877" s="85"/>
      <c r="E6877" s="85"/>
      <c r="F6877" s="85"/>
      <c r="G6877" s="85"/>
      <c r="H6877" s="85"/>
      <c r="I6877" s="85"/>
      <c r="J6877" s="84"/>
      <c r="K6877" s="84"/>
      <c r="L6877" s="82"/>
      <c r="M6877" s="82"/>
      <c r="N6877" s="82"/>
      <c r="O6877" s="86"/>
      <c r="P6877" s="82"/>
      <c r="Q6877" s="82"/>
      <c r="R6877" s="2">
        <f t="shared" si="214"/>
        <v>0</v>
      </c>
      <c r="S6877" s="2" t="e">
        <f t="shared" si="215"/>
        <v>#DIV/0!</v>
      </c>
    </row>
    <row r="6878" spans="1:19" x14ac:dyDescent="0.25">
      <c r="A6878" s="85"/>
      <c r="B6878" s="85"/>
      <c r="C6878" s="85"/>
      <c r="D6878" s="85"/>
      <c r="E6878" s="85"/>
      <c r="F6878" s="85"/>
      <c r="G6878" s="85"/>
      <c r="H6878" s="85"/>
      <c r="I6878" s="85"/>
      <c r="J6878" s="84"/>
      <c r="K6878" s="84"/>
      <c r="L6878" s="82"/>
      <c r="M6878" s="82"/>
      <c r="N6878" s="82"/>
      <c r="O6878" s="86"/>
      <c r="P6878" s="82"/>
      <c r="Q6878" s="82"/>
      <c r="R6878" s="2">
        <f t="shared" si="214"/>
        <v>0</v>
      </c>
      <c r="S6878" s="2" t="e">
        <f t="shared" si="215"/>
        <v>#DIV/0!</v>
      </c>
    </row>
    <row r="6879" spans="1:19" x14ac:dyDescent="0.25">
      <c r="A6879" s="85"/>
      <c r="B6879" s="85"/>
      <c r="C6879" s="85"/>
      <c r="D6879" s="85"/>
      <c r="E6879" s="85"/>
      <c r="F6879" s="85"/>
      <c r="G6879" s="85"/>
      <c r="H6879" s="85"/>
      <c r="I6879" s="85"/>
      <c r="J6879" s="84"/>
      <c r="K6879" s="84"/>
      <c r="L6879" s="82"/>
      <c r="M6879" s="82"/>
      <c r="N6879" s="82"/>
      <c r="O6879" s="86"/>
      <c r="P6879" s="82"/>
      <c r="Q6879" s="82"/>
      <c r="R6879" s="2">
        <f t="shared" si="214"/>
        <v>0</v>
      </c>
      <c r="S6879" s="2" t="e">
        <f t="shared" si="215"/>
        <v>#DIV/0!</v>
      </c>
    </row>
    <row r="6880" spans="1:19" x14ac:dyDescent="0.25">
      <c r="A6880" s="85"/>
      <c r="B6880" s="85"/>
      <c r="C6880" s="85"/>
      <c r="D6880" s="85"/>
      <c r="E6880" s="85"/>
      <c r="F6880" s="85"/>
      <c r="G6880" s="85"/>
      <c r="H6880" s="85"/>
      <c r="I6880" s="85"/>
      <c r="J6880" s="84"/>
      <c r="K6880" s="84"/>
      <c r="L6880" s="82"/>
      <c r="M6880" s="82"/>
      <c r="N6880" s="82"/>
      <c r="O6880" s="86"/>
      <c r="P6880" s="82"/>
      <c r="Q6880" s="82"/>
      <c r="R6880" s="2">
        <f t="shared" si="214"/>
        <v>0</v>
      </c>
      <c r="S6880" s="2" t="e">
        <f t="shared" si="215"/>
        <v>#DIV/0!</v>
      </c>
    </row>
    <row r="6881" spans="1:19" x14ac:dyDescent="0.25">
      <c r="A6881" s="85"/>
      <c r="B6881" s="85"/>
      <c r="C6881" s="85"/>
      <c r="D6881" s="85"/>
      <c r="E6881" s="85"/>
      <c r="F6881" s="85"/>
      <c r="G6881" s="85"/>
      <c r="H6881" s="85"/>
      <c r="I6881" s="85"/>
      <c r="J6881" s="84"/>
      <c r="K6881" s="84"/>
      <c r="L6881" s="82"/>
      <c r="M6881" s="82"/>
      <c r="N6881" s="82"/>
      <c r="O6881" s="86"/>
      <c r="P6881" s="82"/>
      <c r="Q6881" s="82"/>
      <c r="R6881" s="2">
        <f t="shared" si="214"/>
        <v>0</v>
      </c>
      <c r="S6881" s="2" t="e">
        <f t="shared" si="215"/>
        <v>#DIV/0!</v>
      </c>
    </row>
    <row r="6882" spans="1:19" x14ac:dyDescent="0.25">
      <c r="A6882" s="85"/>
      <c r="B6882" s="85"/>
      <c r="C6882" s="85"/>
      <c r="D6882" s="85"/>
      <c r="E6882" s="85"/>
      <c r="F6882" s="85"/>
      <c r="G6882" s="85"/>
      <c r="H6882" s="85"/>
      <c r="I6882" s="85"/>
      <c r="J6882" s="84"/>
      <c r="K6882" s="84"/>
      <c r="L6882" s="82"/>
      <c r="M6882" s="82"/>
      <c r="N6882" s="82"/>
      <c r="O6882" s="86"/>
      <c r="P6882" s="82"/>
      <c r="Q6882" s="82"/>
      <c r="R6882" s="2">
        <f t="shared" si="214"/>
        <v>0</v>
      </c>
      <c r="S6882" s="2" t="e">
        <f t="shared" si="215"/>
        <v>#DIV/0!</v>
      </c>
    </row>
    <row r="6883" spans="1:19" x14ac:dyDescent="0.25">
      <c r="A6883" s="85"/>
      <c r="B6883" s="85"/>
      <c r="C6883" s="85"/>
      <c r="D6883" s="85"/>
      <c r="E6883" s="85"/>
      <c r="F6883" s="85"/>
      <c r="G6883" s="85"/>
      <c r="H6883" s="85"/>
      <c r="I6883" s="85"/>
      <c r="J6883" s="84"/>
      <c r="K6883" s="84"/>
      <c r="L6883" s="82"/>
      <c r="M6883" s="82"/>
      <c r="N6883" s="82"/>
      <c r="O6883" s="86"/>
      <c r="P6883" s="82"/>
      <c r="Q6883" s="82"/>
      <c r="R6883" s="2">
        <f t="shared" si="214"/>
        <v>0</v>
      </c>
      <c r="S6883" s="2" t="e">
        <f t="shared" si="215"/>
        <v>#DIV/0!</v>
      </c>
    </row>
    <row r="6884" spans="1:19" x14ac:dyDescent="0.25">
      <c r="A6884" s="85"/>
      <c r="B6884" s="85"/>
      <c r="C6884" s="85"/>
      <c r="D6884" s="85"/>
      <c r="E6884" s="85"/>
      <c r="F6884" s="85"/>
      <c r="G6884" s="85"/>
      <c r="H6884" s="85"/>
      <c r="I6884" s="85"/>
      <c r="J6884" s="84"/>
      <c r="K6884" s="84"/>
      <c r="L6884" s="82"/>
      <c r="M6884" s="82"/>
      <c r="N6884" s="82"/>
      <c r="O6884" s="86"/>
      <c r="P6884" s="82"/>
      <c r="Q6884" s="82"/>
      <c r="R6884" s="2">
        <f t="shared" si="214"/>
        <v>0</v>
      </c>
      <c r="S6884" s="2" t="e">
        <f t="shared" si="215"/>
        <v>#DIV/0!</v>
      </c>
    </row>
    <row r="6885" spans="1:19" x14ac:dyDescent="0.25">
      <c r="A6885" s="85"/>
      <c r="B6885" s="85"/>
      <c r="C6885" s="85"/>
      <c r="D6885" s="85"/>
      <c r="E6885" s="85"/>
      <c r="F6885" s="85"/>
      <c r="G6885" s="85"/>
      <c r="H6885" s="85"/>
      <c r="I6885" s="85"/>
      <c r="J6885" s="84"/>
      <c r="K6885" s="84"/>
      <c r="L6885" s="82"/>
      <c r="M6885" s="82"/>
      <c r="N6885" s="82"/>
      <c r="O6885" s="86"/>
      <c r="P6885" s="82"/>
      <c r="Q6885" s="82"/>
      <c r="R6885" s="2">
        <f t="shared" si="214"/>
        <v>0</v>
      </c>
      <c r="S6885" s="2" t="e">
        <f t="shared" si="215"/>
        <v>#DIV/0!</v>
      </c>
    </row>
    <row r="6886" spans="1:19" x14ac:dyDescent="0.25">
      <c r="A6886" s="85"/>
      <c r="B6886" s="85"/>
      <c r="C6886" s="85"/>
      <c r="D6886" s="85"/>
      <c r="E6886" s="85"/>
      <c r="F6886" s="85"/>
      <c r="G6886" s="85"/>
      <c r="H6886" s="85"/>
      <c r="I6886" s="85"/>
      <c r="J6886" s="84"/>
      <c r="K6886" s="84"/>
      <c r="L6886" s="82"/>
      <c r="M6886" s="82"/>
      <c r="N6886" s="82"/>
      <c r="O6886" s="86"/>
      <c r="P6886" s="82"/>
      <c r="Q6886" s="82"/>
      <c r="R6886" s="2">
        <f t="shared" si="214"/>
        <v>0</v>
      </c>
      <c r="S6886" s="2" t="e">
        <f t="shared" si="215"/>
        <v>#DIV/0!</v>
      </c>
    </row>
    <row r="6887" spans="1:19" x14ac:dyDescent="0.25">
      <c r="A6887" s="85"/>
      <c r="B6887" s="85"/>
      <c r="C6887" s="85"/>
      <c r="D6887" s="85"/>
      <c r="E6887" s="85"/>
      <c r="F6887" s="85"/>
      <c r="G6887" s="85"/>
      <c r="H6887" s="85"/>
      <c r="I6887" s="85"/>
      <c r="J6887" s="84"/>
      <c r="K6887" s="84"/>
      <c r="L6887" s="82"/>
      <c r="M6887" s="82"/>
      <c r="N6887" s="82"/>
      <c r="O6887" s="86"/>
      <c r="P6887" s="82"/>
      <c r="Q6887" s="82"/>
      <c r="R6887" s="2">
        <f t="shared" si="214"/>
        <v>0</v>
      </c>
      <c r="S6887" s="2" t="e">
        <f t="shared" si="215"/>
        <v>#DIV/0!</v>
      </c>
    </row>
    <row r="6888" spans="1:19" x14ac:dyDescent="0.25">
      <c r="A6888" s="85"/>
      <c r="B6888" s="85"/>
      <c r="C6888" s="85"/>
      <c r="D6888" s="85"/>
      <c r="E6888" s="85"/>
      <c r="F6888" s="85"/>
      <c r="G6888" s="85"/>
      <c r="H6888" s="85"/>
      <c r="I6888" s="85"/>
      <c r="J6888" s="84"/>
      <c r="K6888" s="84"/>
      <c r="L6888" s="82"/>
      <c r="M6888" s="82"/>
      <c r="N6888" s="82"/>
      <c r="O6888" s="86"/>
      <c r="P6888" s="82"/>
      <c r="Q6888" s="82"/>
      <c r="R6888" s="2">
        <f t="shared" si="214"/>
        <v>0</v>
      </c>
      <c r="S6888" s="2" t="e">
        <f t="shared" si="215"/>
        <v>#DIV/0!</v>
      </c>
    </row>
    <row r="6889" spans="1:19" x14ac:dyDescent="0.25">
      <c r="A6889" s="85"/>
      <c r="B6889" s="85"/>
      <c r="C6889" s="85"/>
      <c r="D6889" s="85"/>
      <c r="E6889" s="85"/>
      <c r="F6889" s="85"/>
      <c r="G6889" s="85"/>
      <c r="H6889" s="85"/>
      <c r="I6889" s="85"/>
      <c r="J6889" s="84"/>
      <c r="K6889" s="84"/>
      <c r="L6889" s="82"/>
      <c r="M6889" s="82"/>
      <c r="N6889" s="82"/>
      <c r="O6889" s="86"/>
      <c r="P6889" s="82"/>
      <c r="Q6889" s="82"/>
      <c r="R6889" s="2">
        <f t="shared" si="214"/>
        <v>0</v>
      </c>
      <c r="S6889" s="2" t="e">
        <f t="shared" si="215"/>
        <v>#DIV/0!</v>
      </c>
    </row>
    <row r="6890" spans="1:19" x14ac:dyDescent="0.25">
      <c r="A6890" s="85"/>
      <c r="B6890" s="85"/>
      <c r="C6890" s="85"/>
      <c r="D6890" s="85"/>
      <c r="E6890" s="85"/>
      <c r="F6890" s="85"/>
      <c r="G6890" s="85"/>
      <c r="H6890" s="85"/>
      <c r="I6890" s="85"/>
      <c r="J6890" s="84"/>
      <c r="K6890" s="84"/>
      <c r="L6890" s="82"/>
      <c r="M6890" s="82"/>
      <c r="N6890" s="82"/>
      <c r="O6890" s="86"/>
      <c r="P6890" s="82"/>
      <c r="Q6890" s="82"/>
      <c r="R6890" s="2">
        <f t="shared" si="214"/>
        <v>0</v>
      </c>
      <c r="S6890" s="2" t="e">
        <f t="shared" si="215"/>
        <v>#DIV/0!</v>
      </c>
    </row>
    <row r="6891" spans="1:19" x14ac:dyDescent="0.25">
      <c r="A6891" s="85"/>
      <c r="B6891" s="85"/>
      <c r="C6891" s="85"/>
      <c r="D6891" s="85"/>
      <c r="E6891" s="85"/>
      <c r="F6891" s="85"/>
      <c r="G6891" s="85"/>
      <c r="H6891" s="85"/>
      <c r="I6891" s="85"/>
      <c r="J6891" s="84"/>
      <c r="K6891" s="84"/>
      <c r="L6891" s="82"/>
      <c r="M6891" s="82"/>
      <c r="N6891" s="82"/>
      <c r="O6891" s="86"/>
      <c r="P6891" s="82"/>
      <c r="Q6891" s="82"/>
      <c r="R6891" s="2">
        <f t="shared" si="214"/>
        <v>0</v>
      </c>
      <c r="S6891" s="2" t="e">
        <f t="shared" si="215"/>
        <v>#DIV/0!</v>
      </c>
    </row>
    <row r="6892" spans="1:19" x14ac:dyDescent="0.25">
      <c r="A6892" s="85"/>
      <c r="B6892" s="85"/>
      <c r="C6892" s="85"/>
      <c r="D6892" s="85"/>
      <c r="E6892" s="85"/>
      <c r="F6892" s="85"/>
      <c r="G6892" s="85"/>
      <c r="H6892" s="85"/>
      <c r="I6892" s="85"/>
      <c r="J6892" s="84"/>
      <c r="K6892" s="84"/>
      <c r="L6892" s="82"/>
      <c r="M6892" s="82"/>
      <c r="N6892" s="82"/>
      <c r="O6892" s="86"/>
      <c r="P6892" s="82"/>
      <c r="Q6892" s="82"/>
      <c r="R6892" s="2">
        <f t="shared" si="214"/>
        <v>0</v>
      </c>
      <c r="S6892" s="2" t="e">
        <f t="shared" si="215"/>
        <v>#DIV/0!</v>
      </c>
    </row>
    <row r="6893" spans="1:19" x14ac:dyDescent="0.25">
      <c r="A6893" s="85"/>
      <c r="B6893" s="85"/>
      <c r="C6893" s="85"/>
      <c r="D6893" s="85"/>
      <c r="E6893" s="85"/>
      <c r="F6893" s="85"/>
      <c r="G6893" s="85"/>
      <c r="H6893" s="85"/>
      <c r="I6893" s="85"/>
      <c r="J6893" s="84"/>
      <c r="K6893" s="84"/>
      <c r="L6893" s="82"/>
      <c r="M6893" s="82"/>
      <c r="N6893" s="82"/>
      <c r="O6893" s="86"/>
      <c r="P6893" s="82"/>
      <c r="Q6893" s="82"/>
      <c r="R6893" s="2">
        <f t="shared" si="214"/>
        <v>0</v>
      </c>
      <c r="S6893" s="2" t="e">
        <f t="shared" si="215"/>
        <v>#DIV/0!</v>
      </c>
    </row>
    <row r="6894" spans="1:19" x14ac:dyDescent="0.25">
      <c r="A6894" s="85"/>
      <c r="B6894" s="85"/>
      <c r="C6894" s="85"/>
      <c r="D6894" s="85"/>
      <c r="E6894" s="85"/>
      <c r="F6894" s="85"/>
      <c r="G6894" s="85"/>
      <c r="H6894" s="85"/>
      <c r="I6894" s="85"/>
      <c r="J6894" s="84"/>
      <c r="K6894" s="84"/>
      <c r="L6894" s="82"/>
      <c r="M6894" s="82"/>
      <c r="N6894" s="82"/>
      <c r="O6894" s="86"/>
      <c r="P6894" s="82"/>
      <c r="Q6894" s="82"/>
      <c r="R6894" s="2">
        <f t="shared" si="214"/>
        <v>0</v>
      </c>
      <c r="S6894" s="2" t="e">
        <f t="shared" si="215"/>
        <v>#DIV/0!</v>
      </c>
    </row>
    <row r="6895" spans="1:19" x14ac:dyDescent="0.25">
      <c r="A6895" s="85"/>
      <c r="B6895" s="85"/>
      <c r="C6895" s="85"/>
      <c r="D6895" s="85"/>
      <c r="E6895" s="85"/>
      <c r="F6895" s="85"/>
      <c r="G6895" s="85"/>
      <c r="H6895" s="85"/>
      <c r="I6895" s="85"/>
      <c r="J6895" s="84"/>
      <c r="K6895" s="84"/>
      <c r="L6895" s="82"/>
      <c r="M6895" s="82"/>
      <c r="N6895" s="82"/>
      <c r="O6895" s="86"/>
      <c r="P6895" s="82"/>
      <c r="Q6895" s="82"/>
      <c r="R6895" s="2">
        <f t="shared" si="214"/>
        <v>0</v>
      </c>
      <c r="S6895" s="2" t="e">
        <f t="shared" si="215"/>
        <v>#DIV/0!</v>
      </c>
    </row>
    <row r="6896" spans="1:19" x14ac:dyDescent="0.25">
      <c r="A6896" s="85"/>
      <c r="B6896" s="85"/>
      <c r="C6896" s="85"/>
      <c r="D6896" s="85"/>
      <c r="E6896" s="85"/>
      <c r="F6896" s="85"/>
      <c r="G6896" s="85"/>
      <c r="H6896" s="85"/>
      <c r="I6896" s="85"/>
      <c r="J6896" s="84"/>
      <c r="K6896" s="84"/>
      <c r="L6896" s="82"/>
      <c r="M6896" s="82"/>
      <c r="N6896" s="82"/>
      <c r="O6896" s="86"/>
      <c r="P6896" s="82"/>
      <c r="Q6896" s="82"/>
      <c r="R6896" s="2">
        <f t="shared" si="214"/>
        <v>0</v>
      </c>
      <c r="S6896" s="2" t="e">
        <f t="shared" si="215"/>
        <v>#DIV/0!</v>
      </c>
    </row>
    <row r="6897" spans="1:19" x14ac:dyDescent="0.25">
      <c r="A6897" s="85"/>
      <c r="B6897" s="85"/>
      <c r="C6897" s="85"/>
      <c r="D6897" s="85"/>
      <c r="E6897" s="85"/>
      <c r="F6897" s="85"/>
      <c r="G6897" s="85"/>
      <c r="H6897" s="85"/>
      <c r="I6897" s="85"/>
      <c r="J6897" s="84"/>
      <c r="K6897" s="84"/>
      <c r="L6897" s="82"/>
      <c r="M6897" s="82"/>
      <c r="N6897" s="82"/>
      <c r="O6897" s="86"/>
      <c r="P6897" s="82"/>
      <c r="Q6897" s="82"/>
      <c r="R6897" s="2">
        <f t="shared" si="214"/>
        <v>0</v>
      </c>
      <c r="S6897" s="2" t="e">
        <f t="shared" si="215"/>
        <v>#DIV/0!</v>
      </c>
    </row>
    <row r="6898" spans="1:19" x14ac:dyDescent="0.25">
      <c r="A6898" s="85"/>
      <c r="B6898" s="85"/>
      <c r="C6898" s="85"/>
      <c r="D6898" s="85"/>
      <c r="E6898" s="85"/>
      <c r="F6898" s="85"/>
      <c r="G6898" s="85"/>
      <c r="H6898" s="85"/>
      <c r="I6898" s="85"/>
      <c r="J6898" s="84"/>
      <c r="K6898" s="84"/>
      <c r="L6898" s="82"/>
      <c r="M6898" s="82"/>
      <c r="N6898" s="82"/>
      <c r="O6898" s="86"/>
      <c r="P6898" s="82"/>
      <c r="Q6898" s="82"/>
      <c r="R6898" s="2">
        <f t="shared" si="214"/>
        <v>0</v>
      </c>
      <c r="S6898" s="2" t="e">
        <f t="shared" si="215"/>
        <v>#DIV/0!</v>
      </c>
    </row>
    <row r="6899" spans="1:19" x14ac:dyDescent="0.25">
      <c r="A6899" s="85"/>
      <c r="B6899" s="85"/>
      <c r="C6899" s="85"/>
      <c r="D6899" s="85"/>
      <c r="E6899" s="85"/>
      <c r="F6899" s="85"/>
      <c r="G6899" s="85"/>
      <c r="H6899" s="85"/>
      <c r="I6899" s="85"/>
      <c r="J6899" s="84"/>
      <c r="K6899" s="84"/>
      <c r="L6899" s="82"/>
      <c r="M6899" s="82"/>
      <c r="N6899" s="82"/>
      <c r="O6899" s="86"/>
      <c r="P6899" s="82"/>
      <c r="Q6899" s="82"/>
      <c r="R6899" s="2">
        <f t="shared" si="214"/>
        <v>0</v>
      </c>
      <c r="S6899" s="2" t="e">
        <f t="shared" si="215"/>
        <v>#DIV/0!</v>
      </c>
    </row>
    <row r="6900" spans="1:19" x14ac:dyDescent="0.25">
      <c r="A6900" s="85"/>
      <c r="B6900" s="85"/>
      <c r="C6900" s="85"/>
      <c r="D6900" s="85"/>
      <c r="E6900" s="85"/>
      <c r="F6900" s="85"/>
      <c r="G6900" s="85"/>
      <c r="H6900" s="85"/>
      <c r="I6900" s="85"/>
      <c r="J6900" s="84"/>
      <c r="K6900" s="84"/>
      <c r="L6900" s="82"/>
      <c r="M6900" s="82"/>
      <c r="N6900" s="82"/>
      <c r="O6900" s="86"/>
      <c r="P6900" s="82"/>
      <c r="Q6900" s="82"/>
      <c r="R6900" s="2">
        <f t="shared" si="214"/>
        <v>0</v>
      </c>
      <c r="S6900" s="2" t="e">
        <f t="shared" si="215"/>
        <v>#DIV/0!</v>
      </c>
    </row>
    <row r="6901" spans="1:19" x14ac:dyDescent="0.25">
      <c r="A6901" s="85"/>
      <c r="B6901" s="85"/>
      <c r="C6901" s="85"/>
      <c r="D6901" s="85"/>
      <c r="E6901" s="85"/>
      <c r="F6901" s="85"/>
      <c r="G6901" s="85"/>
      <c r="H6901" s="85"/>
      <c r="I6901" s="85"/>
      <c r="J6901" s="84"/>
      <c r="K6901" s="84"/>
      <c r="L6901" s="82"/>
      <c r="M6901" s="82"/>
      <c r="N6901" s="82"/>
      <c r="O6901" s="86"/>
      <c r="P6901" s="82"/>
      <c r="Q6901" s="82"/>
      <c r="R6901" s="2">
        <f t="shared" si="214"/>
        <v>0</v>
      </c>
      <c r="S6901" s="2" t="e">
        <f t="shared" si="215"/>
        <v>#DIV/0!</v>
      </c>
    </row>
    <row r="6902" spans="1:19" x14ac:dyDescent="0.25">
      <c r="A6902" s="85"/>
      <c r="B6902" s="85"/>
      <c r="C6902" s="85"/>
      <c r="D6902" s="85"/>
      <c r="E6902" s="85"/>
      <c r="F6902" s="85"/>
      <c r="G6902" s="85"/>
      <c r="H6902" s="85"/>
      <c r="I6902" s="85"/>
      <c r="J6902" s="84"/>
      <c r="K6902" s="84"/>
      <c r="L6902" s="82"/>
      <c r="M6902" s="82"/>
      <c r="N6902" s="82"/>
      <c r="O6902" s="86"/>
      <c r="P6902" s="82"/>
      <c r="Q6902" s="82"/>
      <c r="R6902" s="2">
        <f t="shared" si="214"/>
        <v>0</v>
      </c>
      <c r="S6902" s="2" t="e">
        <f t="shared" si="215"/>
        <v>#DIV/0!</v>
      </c>
    </row>
    <row r="6903" spans="1:19" x14ac:dyDescent="0.25">
      <c r="A6903" s="85"/>
      <c r="B6903" s="85"/>
      <c r="C6903" s="85"/>
      <c r="D6903" s="85"/>
      <c r="E6903" s="85"/>
      <c r="F6903" s="85"/>
      <c r="G6903" s="85"/>
      <c r="H6903" s="85"/>
      <c r="I6903" s="85"/>
      <c r="J6903" s="84"/>
      <c r="K6903" s="84"/>
      <c r="L6903" s="82"/>
      <c r="M6903" s="82"/>
      <c r="N6903" s="82"/>
      <c r="O6903" s="86"/>
      <c r="P6903" s="82"/>
      <c r="Q6903" s="82"/>
      <c r="R6903" s="2">
        <f t="shared" si="214"/>
        <v>0</v>
      </c>
      <c r="S6903" s="2" t="e">
        <f t="shared" si="215"/>
        <v>#DIV/0!</v>
      </c>
    </row>
    <row r="6904" spans="1:19" x14ac:dyDescent="0.25">
      <c r="A6904" s="85"/>
      <c r="B6904" s="85"/>
      <c r="C6904" s="85"/>
      <c r="D6904" s="85"/>
      <c r="E6904" s="85"/>
      <c r="F6904" s="85"/>
      <c r="G6904" s="85"/>
      <c r="H6904" s="85"/>
      <c r="I6904" s="85"/>
      <c r="J6904" s="84"/>
      <c r="K6904" s="84"/>
      <c r="L6904" s="82"/>
      <c r="M6904" s="82"/>
      <c r="N6904" s="82"/>
      <c r="O6904" s="86"/>
      <c r="P6904" s="82"/>
      <c r="Q6904" s="82"/>
      <c r="R6904" s="2">
        <f t="shared" si="214"/>
        <v>0</v>
      </c>
      <c r="S6904" s="2" t="e">
        <f t="shared" si="215"/>
        <v>#DIV/0!</v>
      </c>
    </row>
    <row r="6905" spans="1:19" x14ac:dyDescent="0.25">
      <c r="A6905" s="85"/>
      <c r="B6905" s="85"/>
      <c r="C6905" s="85"/>
      <c r="D6905" s="85"/>
      <c r="E6905" s="85"/>
      <c r="F6905" s="85"/>
      <c r="G6905" s="85"/>
      <c r="H6905" s="85"/>
      <c r="I6905" s="85"/>
      <c r="J6905" s="84"/>
      <c r="K6905" s="84"/>
      <c r="L6905" s="82"/>
      <c r="M6905" s="82"/>
      <c r="N6905" s="82"/>
      <c r="O6905" s="86"/>
      <c r="P6905" s="82"/>
      <c r="Q6905" s="82"/>
      <c r="R6905" s="2">
        <f t="shared" si="214"/>
        <v>0</v>
      </c>
      <c r="S6905" s="2" t="e">
        <f t="shared" si="215"/>
        <v>#DIV/0!</v>
      </c>
    </row>
    <row r="6906" spans="1:19" x14ac:dyDescent="0.25">
      <c r="A6906" s="85"/>
      <c r="B6906" s="85"/>
      <c r="C6906" s="85"/>
      <c r="D6906" s="85"/>
      <c r="E6906" s="85"/>
      <c r="F6906" s="85"/>
      <c r="G6906" s="85"/>
      <c r="H6906" s="85"/>
      <c r="I6906" s="85"/>
      <c r="J6906" s="84"/>
      <c r="K6906" s="84"/>
      <c r="L6906" s="82"/>
      <c r="M6906" s="82"/>
      <c r="N6906" s="82"/>
      <c r="O6906" s="86"/>
      <c r="P6906" s="82"/>
      <c r="Q6906" s="82"/>
      <c r="R6906" s="2">
        <f t="shared" si="214"/>
        <v>0</v>
      </c>
      <c r="S6906" s="2" t="e">
        <f t="shared" si="215"/>
        <v>#DIV/0!</v>
      </c>
    </row>
    <row r="6907" spans="1:19" x14ac:dyDescent="0.25">
      <c r="A6907" s="85"/>
      <c r="B6907" s="85"/>
      <c r="C6907" s="85"/>
      <c r="D6907" s="85"/>
      <c r="E6907" s="85"/>
      <c r="F6907" s="85"/>
      <c r="G6907" s="85"/>
      <c r="H6907" s="85"/>
      <c r="I6907" s="85"/>
      <c r="J6907" s="84"/>
      <c r="K6907" s="84"/>
      <c r="L6907" s="82"/>
      <c r="M6907" s="82"/>
      <c r="N6907" s="82"/>
      <c r="O6907" s="86"/>
      <c r="P6907" s="82"/>
      <c r="Q6907" s="82"/>
      <c r="R6907" s="2">
        <f t="shared" si="214"/>
        <v>0</v>
      </c>
      <c r="S6907" s="2" t="e">
        <f t="shared" si="215"/>
        <v>#DIV/0!</v>
      </c>
    </row>
    <row r="6908" spans="1:19" x14ac:dyDescent="0.25">
      <c r="A6908" s="85"/>
      <c r="B6908" s="85"/>
      <c r="C6908" s="85"/>
      <c r="D6908" s="85"/>
      <c r="E6908" s="85"/>
      <c r="F6908" s="85"/>
      <c r="G6908" s="85"/>
      <c r="H6908" s="85"/>
      <c r="I6908" s="85"/>
      <c r="J6908" s="84"/>
      <c r="K6908" s="84"/>
      <c r="L6908" s="82"/>
      <c r="M6908" s="82"/>
      <c r="N6908" s="82"/>
      <c r="O6908" s="86"/>
      <c r="P6908" s="82"/>
      <c r="Q6908" s="82"/>
      <c r="R6908" s="2">
        <f t="shared" si="214"/>
        <v>0</v>
      </c>
      <c r="S6908" s="2" t="e">
        <f t="shared" si="215"/>
        <v>#DIV/0!</v>
      </c>
    </row>
    <row r="6909" spans="1:19" x14ac:dyDescent="0.25">
      <c r="A6909" s="85"/>
      <c r="B6909" s="85"/>
      <c r="C6909" s="85"/>
      <c r="D6909" s="85"/>
      <c r="E6909" s="85"/>
      <c r="F6909" s="85"/>
      <c r="G6909" s="85"/>
      <c r="H6909" s="85"/>
      <c r="I6909" s="85"/>
      <c r="J6909" s="84"/>
      <c r="K6909" s="84"/>
      <c r="L6909" s="82"/>
      <c r="M6909" s="82"/>
      <c r="N6909" s="82"/>
      <c r="O6909" s="86"/>
      <c r="P6909" s="82"/>
      <c r="Q6909" s="82"/>
      <c r="R6909" s="2">
        <f t="shared" si="214"/>
        <v>0</v>
      </c>
      <c r="S6909" s="2" t="e">
        <f t="shared" si="215"/>
        <v>#DIV/0!</v>
      </c>
    </row>
    <row r="6910" spans="1:19" x14ac:dyDescent="0.25">
      <c r="A6910" s="85"/>
      <c r="B6910" s="85"/>
      <c r="C6910" s="85"/>
      <c r="D6910" s="85"/>
      <c r="E6910" s="85"/>
      <c r="F6910" s="85"/>
      <c r="G6910" s="85"/>
      <c r="H6910" s="85"/>
      <c r="I6910" s="85"/>
      <c r="J6910" s="84"/>
      <c r="K6910" s="84"/>
      <c r="L6910" s="82"/>
      <c r="M6910" s="82"/>
      <c r="N6910" s="82"/>
      <c r="O6910" s="86"/>
      <c r="P6910" s="82"/>
      <c r="Q6910" s="82"/>
      <c r="R6910" s="2">
        <f t="shared" si="214"/>
        <v>0</v>
      </c>
      <c r="S6910" s="2" t="e">
        <f t="shared" si="215"/>
        <v>#DIV/0!</v>
      </c>
    </row>
    <row r="6911" spans="1:19" x14ac:dyDescent="0.25">
      <c r="A6911" s="85"/>
      <c r="B6911" s="85"/>
      <c r="C6911" s="85"/>
      <c r="D6911" s="85"/>
      <c r="E6911" s="85"/>
      <c r="F6911" s="85"/>
      <c r="G6911" s="85"/>
      <c r="H6911" s="85"/>
      <c r="I6911" s="85"/>
      <c r="J6911" s="84"/>
      <c r="K6911" s="84"/>
      <c r="L6911" s="82"/>
      <c r="M6911" s="82"/>
      <c r="N6911" s="82"/>
      <c r="O6911" s="86"/>
      <c r="P6911" s="82"/>
      <c r="Q6911" s="82"/>
      <c r="R6911" s="2">
        <f t="shared" si="214"/>
        <v>0</v>
      </c>
      <c r="S6911" s="2" t="e">
        <f t="shared" si="215"/>
        <v>#DIV/0!</v>
      </c>
    </row>
    <row r="6912" spans="1:19" x14ac:dyDescent="0.25">
      <c r="A6912" s="85"/>
      <c r="B6912" s="85"/>
      <c r="C6912" s="85"/>
      <c r="D6912" s="85"/>
      <c r="E6912" s="85"/>
      <c r="F6912" s="85"/>
      <c r="G6912" s="85"/>
      <c r="H6912" s="85"/>
      <c r="I6912" s="85"/>
      <c r="J6912" s="84"/>
      <c r="K6912" s="84"/>
      <c r="L6912" s="82"/>
      <c r="M6912" s="82"/>
      <c r="N6912" s="82"/>
      <c r="O6912" s="86"/>
      <c r="P6912" s="82"/>
      <c r="Q6912" s="82"/>
      <c r="R6912" s="2">
        <f t="shared" si="214"/>
        <v>0</v>
      </c>
      <c r="S6912" s="2" t="e">
        <f t="shared" si="215"/>
        <v>#DIV/0!</v>
      </c>
    </row>
    <row r="6913" spans="1:19" x14ac:dyDescent="0.25">
      <c r="A6913" s="85"/>
      <c r="B6913" s="85"/>
      <c r="C6913" s="85"/>
      <c r="D6913" s="85"/>
      <c r="E6913" s="85"/>
      <c r="F6913" s="85"/>
      <c r="G6913" s="85"/>
      <c r="H6913" s="85"/>
      <c r="I6913" s="85"/>
      <c r="J6913" s="84"/>
      <c r="K6913" s="84"/>
      <c r="L6913" s="82"/>
      <c r="M6913" s="82"/>
      <c r="N6913" s="82"/>
      <c r="O6913" s="86"/>
      <c r="P6913" s="82"/>
      <c r="Q6913" s="82"/>
      <c r="R6913" s="2">
        <f t="shared" si="214"/>
        <v>0</v>
      </c>
      <c r="S6913" s="2" t="e">
        <f t="shared" si="215"/>
        <v>#DIV/0!</v>
      </c>
    </row>
    <row r="6914" spans="1:19" x14ac:dyDescent="0.25">
      <c r="A6914" s="85"/>
      <c r="B6914" s="85"/>
      <c r="C6914" s="85"/>
      <c r="D6914" s="85"/>
      <c r="E6914" s="85"/>
      <c r="F6914" s="85"/>
      <c r="G6914" s="85"/>
      <c r="H6914" s="85"/>
      <c r="I6914" s="85"/>
      <c r="J6914" s="84"/>
      <c r="K6914" s="84"/>
      <c r="L6914" s="82"/>
      <c r="M6914" s="82"/>
      <c r="N6914" s="82"/>
      <c r="O6914" s="86"/>
      <c r="P6914" s="82"/>
      <c r="Q6914" s="82"/>
      <c r="R6914" s="2">
        <f t="shared" si="214"/>
        <v>0</v>
      </c>
      <c r="S6914" s="2" t="e">
        <f t="shared" si="215"/>
        <v>#DIV/0!</v>
      </c>
    </row>
    <row r="6915" spans="1:19" x14ac:dyDescent="0.25">
      <c r="A6915" s="85"/>
      <c r="B6915" s="85"/>
      <c r="C6915" s="85"/>
      <c r="D6915" s="85"/>
      <c r="E6915" s="85"/>
      <c r="F6915" s="85"/>
      <c r="G6915" s="85"/>
      <c r="H6915" s="85"/>
      <c r="I6915" s="85"/>
      <c r="J6915" s="84"/>
      <c r="K6915" s="84"/>
      <c r="L6915" s="82"/>
      <c r="M6915" s="82"/>
      <c r="N6915" s="82"/>
      <c r="O6915" s="86"/>
      <c r="P6915" s="82"/>
      <c r="Q6915" s="82"/>
      <c r="R6915" s="2">
        <f t="shared" si="214"/>
        <v>0</v>
      </c>
      <c r="S6915" s="2" t="e">
        <f t="shared" si="215"/>
        <v>#DIV/0!</v>
      </c>
    </row>
    <row r="6916" spans="1:19" x14ac:dyDescent="0.25">
      <c r="A6916" s="85"/>
      <c r="B6916" s="85"/>
      <c r="C6916" s="85"/>
      <c r="D6916" s="85"/>
      <c r="E6916" s="85"/>
      <c r="F6916" s="85"/>
      <c r="G6916" s="85"/>
      <c r="H6916" s="85"/>
      <c r="I6916" s="85"/>
      <c r="J6916" s="84"/>
      <c r="K6916" s="84"/>
      <c r="L6916" s="82"/>
      <c r="M6916" s="82"/>
      <c r="N6916" s="82"/>
      <c r="O6916" s="86"/>
      <c r="P6916" s="82"/>
      <c r="Q6916" s="82"/>
      <c r="R6916" s="2">
        <f t="shared" ref="R6916:R6979" si="216">L6916-M6916</f>
        <v>0</v>
      </c>
      <c r="S6916" s="2" t="e">
        <f t="shared" ref="S6916:S6979" si="217">R6916/J6916</f>
        <v>#DIV/0!</v>
      </c>
    </row>
    <row r="6917" spans="1:19" x14ac:dyDescent="0.25">
      <c r="A6917" s="85"/>
      <c r="B6917" s="85"/>
      <c r="C6917" s="85"/>
      <c r="D6917" s="85"/>
      <c r="E6917" s="85"/>
      <c r="F6917" s="85"/>
      <c r="G6917" s="85"/>
      <c r="H6917" s="85"/>
      <c r="I6917" s="85"/>
      <c r="J6917" s="84"/>
      <c r="K6917" s="84"/>
      <c r="L6917" s="82"/>
      <c r="M6917" s="82"/>
      <c r="N6917" s="82"/>
      <c r="O6917" s="86"/>
      <c r="P6917" s="82"/>
      <c r="Q6917" s="82"/>
      <c r="R6917" s="2">
        <f t="shared" si="216"/>
        <v>0</v>
      </c>
      <c r="S6917" s="2" t="e">
        <f t="shared" si="217"/>
        <v>#DIV/0!</v>
      </c>
    </row>
    <row r="6918" spans="1:19" x14ac:dyDescent="0.25">
      <c r="A6918" s="85"/>
      <c r="B6918" s="85"/>
      <c r="C6918" s="85"/>
      <c r="D6918" s="85"/>
      <c r="E6918" s="85"/>
      <c r="F6918" s="85"/>
      <c r="G6918" s="85"/>
      <c r="H6918" s="85"/>
      <c r="I6918" s="85"/>
      <c r="J6918" s="84"/>
      <c r="K6918" s="84"/>
      <c r="L6918" s="82"/>
      <c r="M6918" s="82"/>
      <c r="N6918" s="82"/>
      <c r="O6918" s="86"/>
      <c r="P6918" s="82"/>
      <c r="Q6918" s="82"/>
      <c r="R6918" s="2">
        <f t="shared" si="216"/>
        <v>0</v>
      </c>
      <c r="S6918" s="2" t="e">
        <f t="shared" si="217"/>
        <v>#DIV/0!</v>
      </c>
    </row>
    <row r="6919" spans="1:19" x14ac:dyDescent="0.25">
      <c r="A6919" s="85"/>
      <c r="B6919" s="85"/>
      <c r="C6919" s="85"/>
      <c r="D6919" s="85"/>
      <c r="E6919" s="85"/>
      <c r="F6919" s="85"/>
      <c r="G6919" s="85"/>
      <c r="H6919" s="85"/>
      <c r="I6919" s="85"/>
      <c r="J6919" s="84"/>
      <c r="K6919" s="84"/>
      <c r="L6919" s="82"/>
      <c r="M6919" s="82"/>
      <c r="N6919" s="82"/>
      <c r="O6919" s="86"/>
      <c r="P6919" s="82"/>
      <c r="Q6919" s="82"/>
      <c r="R6919" s="2">
        <f t="shared" si="216"/>
        <v>0</v>
      </c>
      <c r="S6919" s="2" t="e">
        <f t="shared" si="217"/>
        <v>#DIV/0!</v>
      </c>
    </row>
    <row r="6920" spans="1:19" x14ac:dyDescent="0.25">
      <c r="A6920" s="85"/>
      <c r="B6920" s="85"/>
      <c r="C6920" s="85"/>
      <c r="D6920" s="85"/>
      <c r="E6920" s="85"/>
      <c r="F6920" s="85"/>
      <c r="G6920" s="85"/>
      <c r="H6920" s="85"/>
      <c r="I6920" s="85"/>
      <c r="J6920" s="84"/>
      <c r="K6920" s="84"/>
      <c r="L6920" s="82"/>
      <c r="M6920" s="82"/>
      <c r="N6920" s="82"/>
      <c r="O6920" s="86"/>
      <c r="P6920" s="82"/>
      <c r="Q6920" s="82"/>
      <c r="R6920" s="2">
        <f t="shared" si="216"/>
        <v>0</v>
      </c>
      <c r="S6920" s="2" t="e">
        <f t="shared" si="217"/>
        <v>#DIV/0!</v>
      </c>
    </row>
    <row r="6921" spans="1:19" x14ac:dyDescent="0.25">
      <c r="A6921" s="85"/>
      <c r="B6921" s="85"/>
      <c r="C6921" s="85"/>
      <c r="D6921" s="85"/>
      <c r="E6921" s="85"/>
      <c r="F6921" s="85"/>
      <c r="G6921" s="85"/>
      <c r="H6921" s="85"/>
      <c r="I6921" s="85"/>
      <c r="J6921" s="84"/>
      <c r="K6921" s="84"/>
      <c r="L6921" s="82"/>
      <c r="M6921" s="82"/>
      <c r="N6921" s="82"/>
      <c r="O6921" s="86"/>
      <c r="P6921" s="82"/>
      <c r="Q6921" s="82"/>
      <c r="R6921" s="2">
        <f t="shared" si="216"/>
        <v>0</v>
      </c>
      <c r="S6921" s="2" t="e">
        <f t="shared" si="217"/>
        <v>#DIV/0!</v>
      </c>
    </row>
    <row r="6922" spans="1:19" x14ac:dyDescent="0.25">
      <c r="A6922" s="85"/>
      <c r="B6922" s="85"/>
      <c r="C6922" s="85"/>
      <c r="D6922" s="85"/>
      <c r="E6922" s="85"/>
      <c r="F6922" s="85"/>
      <c r="G6922" s="85"/>
      <c r="H6922" s="85"/>
      <c r="I6922" s="85"/>
      <c r="J6922" s="84"/>
      <c r="K6922" s="84"/>
      <c r="L6922" s="82"/>
      <c r="M6922" s="82"/>
      <c r="N6922" s="82"/>
      <c r="O6922" s="86"/>
      <c r="P6922" s="82"/>
      <c r="Q6922" s="82"/>
      <c r="R6922" s="2">
        <f t="shared" si="216"/>
        <v>0</v>
      </c>
      <c r="S6922" s="2" t="e">
        <f t="shared" si="217"/>
        <v>#DIV/0!</v>
      </c>
    </row>
    <row r="6923" spans="1:19" x14ac:dyDescent="0.25">
      <c r="A6923" s="85"/>
      <c r="B6923" s="85"/>
      <c r="C6923" s="85"/>
      <c r="D6923" s="85"/>
      <c r="E6923" s="85"/>
      <c r="F6923" s="85"/>
      <c r="G6923" s="85"/>
      <c r="H6923" s="85"/>
      <c r="I6923" s="85"/>
      <c r="J6923" s="84"/>
      <c r="K6923" s="84"/>
      <c r="L6923" s="82"/>
      <c r="M6923" s="82"/>
      <c r="N6923" s="82"/>
      <c r="O6923" s="86"/>
      <c r="P6923" s="82"/>
      <c r="Q6923" s="82"/>
      <c r="R6923" s="2">
        <f t="shared" si="216"/>
        <v>0</v>
      </c>
      <c r="S6923" s="2" t="e">
        <f t="shared" si="217"/>
        <v>#DIV/0!</v>
      </c>
    </row>
    <row r="6924" spans="1:19" x14ac:dyDescent="0.25">
      <c r="A6924" s="85"/>
      <c r="B6924" s="85"/>
      <c r="C6924" s="85"/>
      <c r="D6924" s="85"/>
      <c r="E6924" s="85"/>
      <c r="F6924" s="85"/>
      <c r="G6924" s="85"/>
      <c r="H6924" s="85"/>
      <c r="I6924" s="85"/>
      <c r="J6924" s="84"/>
      <c r="K6924" s="84"/>
      <c r="L6924" s="82"/>
      <c r="M6924" s="82"/>
      <c r="N6924" s="82"/>
      <c r="O6924" s="86"/>
      <c r="P6924" s="82"/>
      <c r="Q6924" s="82"/>
      <c r="R6924" s="2">
        <f t="shared" si="216"/>
        <v>0</v>
      </c>
      <c r="S6924" s="2" t="e">
        <f t="shared" si="217"/>
        <v>#DIV/0!</v>
      </c>
    </row>
    <row r="6925" spans="1:19" x14ac:dyDescent="0.25">
      <c r="A6925" s="85"/>
      <c r="B6925" s="85"/>
      <c r="C6925" s="85"/>
      <c r="D6925" s="85"/>
      <c r="E6925" s="85"/>
      <c r="F6925" s="85"/>
      <c r="G6925" s="85"/>
      <c r="H6925" s="85"/>
      <c r="I6925" s="85"/>
      <c r="J6925" s="84"/>
      <c r="K6925" s="84"/>
      <c r="L6925" s="82"/>
      <c r="M6925" s="82"/>
      <c r="N6925" s="82"/>
      <c r="O6925" s="86"/>
      <c r="P6925" s="82"/>
      <c r="Q6925" s="82"/>
      <c r="R6925" s="2">
        <f t="shared" si="216"/>
        <v>0</v>
      </c>
      <c r="S6925" s="2" t="e">
        <f t="shared" si="217"/>
        <v>#DIV/0!</v>
      </c>
    </row>
    <row r="6926" spans="1:19" x14ac:dyDescent="0.25">
      <c r="A6926" s="85"/>
      <c r="B6926" s="85"/>
      <c r="C6926" s="85"/>
      <c r="D6926" s="85"/>
      <c r="E6926" s="85"/>
      <c r="F6926" s="85"/>
      <c r="G6926" s="85"/>
      <c r="H6926" s="85"/>
      <c r="I6926" s="85"/>
      <c r="J6926" s="84"/>
      <c r="K6926" s="84"/>
      <c r="L6926" s="82"/>
      <c r="M6926" s="82"/>
      <c r="N6926" s="82"/>
      <c r="O6926" s="86"/>
      <c r="P6926" s="82"/>
      <c r="Q6926" s="82"/>
      <c r="R6926" s="2">
        <f t="shared" si="216"/>
        <v>0</v>
      </c>
      <c r="S6926" s="2" t="e">
        <f t="shared" si="217"/>
        <v>#DIV/0!</v>
      </c>
    </row>
    <row r="6927" spans="1:19" x14ac:dyDescent="0.25">
      <c r="A6927" s="85"/>
      <c r="B6927" s="85"/>
      <c r="C6927" s="85"/>
      <c r="D6927" s="85"/>
      <c r="E6927" s="85"/>
      <c r="F6927" s="85"/>
      <c r="G6927" s="85"/>
      <c r="H6927" s="85"/>
      <c r="I6927" s="85"/>
      <c r="J6927" s="84"/>
      <c r="K6927" s="84"/>
      <c r="L6927" s="82"/>
      <c r="M6927" s="82"/>
      <c r="N6927" s="82"/>
      <c r="O6927" s="86"/>
      <c r="P6927" s="82"/>
      <c r="Q6927" s="82"/>
      <c r="R6927" s="2">
        <f t="shared" si="216"/>
        <v>0</v>
      </c>
      <c r="S6927" s="2" t="e">
        <f t="shared" si="217"/>
        <v>#DIV/0!</v>
      </c>
    </row>
    <row r="6928" spans="1:19" x14ac:dyDescent="0.25">
      <c r="A6928" s="85"/>
      <c r="B6928" s="85"/>
      <c r="C6928" s="85"/>
      <c r="D6928" s="85"/>
      <c r="E6928" s="85"/>
      <c r="F6928" s="85"/>
      <c r="G6928" s="85"/>
      <c r="H6928" s="85"/>
      <c r="I6928" s="85"/>
      <c r="J6928" s="84"/>
      <c r="K6928" s="84"/>
      <c r="L6928" s="82"/>
      <c r="M6928" s="82"/>
      <c r="N6928" s="82"/>
      <c r="O6928" s="86"/>
      <c r="P6928" s="82"/>
      <c r="Q6928" s="82"/>
      <c r="R6928" s="2">
        <f t="shared" si="216"/>
        <v>0</v>
      </c>
      <c r="S6928" s="2" t="e">
        <f t="shared" si="217"/>
        <v>#DIV/0!</v>
      </c>
    </row>
    <row r="6929" spans="1:19" x14ac:dyDescent="0.25">
      <c r="A6929" s="85"/>
      <c r="B6929" s="85"/>
      <c r="C6929" s="85"/>
      <c r="D6929" s="85"/>
      <c r="E6929" s="85"/>
      <c r="F6929" s="85"/>
      <c r="G6929" s="85"/>
      <c r="H6929" s="85"/>
      <c r="I6929" s="85"/>
      <c r="J6929" s="84"/>
      <c r="K6929" s="84"/>
      <c r="L6929" s="82"/>
      <c r="M6929" s="82"/>
      <c r="N6929" s="82"/>
      <c r="O6929" s="86"/>
      <c r="P6929" s="82"/>
      <c r="Q6929" s="82"/>
      <c r="R6929" s="2">
        <f t="shared" si="216"/>
        <v>0</v>
      </c>
      <c r="S6929" s="2" t="e">
        <f t="shared" si="217"/>
        <v>#DIV/0!</v>
      </c>
    </row>
    <row r="6930" spans="1:19" x14ac:dyDescent="0.25">
      <c r="A6930" s="85"/>
      <c r="B6930" s="85"/>
      <c r="C6930" s="85"/>
      <c r="D6930" s="85"/>
      <c r="E6930" s="85"/>
      <c r="F6930" s="85"/>
      <c r="G6930" s="85"/>
      <c r="H6930" s="85"/>
      <c r="I6930" s="85"/>
      <c r="J6930" s="84"/>
      <c r="K6930" s="84"/>
      <c r="L6930" s="82"/>
      <c r="M6930" s="82"/>
      <c r="N6930" s="82"/>
      <c r="O6930" s="86"/>
      <c r="P6930" s="82"/>
      <c r="Q6930" s="82"/>
      <c r="R6930" s="2">
        <f t="shared" si="216"/>
        <v>0</v>
      </c>
      <c r="S6930" s="2" t="e">
        <f t="shared" si="217"/>
        <v>#DIV/0!</v>
      </c>
    </row>
    <row r="6931" spans="1:19" x14ac:dyDescent="0.25">
      <c r="A6931" s="85"/>
      <c r="B6931" s="85"/>
      <c r="C6931" s="85"/>
      <c r="D6931" s="85"/>
      <c r="E6931" s="85"/>
      <c r="F6931" s="85"/>
      <c r="G6931" s="85"/>
      <c r="H6931" s="85"/>
      <c r="I6931" s="85"/>
      <c r="J6931" s="84"/>
      <c r="K6931" s="84"/>
      <c r="L6931" s="82"/>
      <c r="M6931" s="82"/>
      <c r="N6931" s="82"/>
      <c r="O6931" s="86"/>
      <c r="P6931" s="82"/>
      <c r="Q6931" s="82"/>
      <c r="R6931" s="2">
        <f t="shared" si="216"/>
        <v>0</v>
      </c>
      <c r="S6931" s="2" t="e">
        <f t="shared" si="217"/>
        <v>#DIV/0!</v>
      </c>
    </row>
    <row r="6932" spans="1:19" x14ac:dyDescent="0.25">
      <c r="A6932" s="85"/>
      <c r="B6932" s="85"/>
      <c r="C6932" s="85"/>
      <c r="D6932" s="85"/>
      <c r="E6932" s="85"/>
      <c r="F6932" s="85"/>
      <c r="G6932" s="85"/>
      <c r="H6932" s="85"/>
      <c r="I6932" s="85"/>
      <c r="J6932" s="84"/>
      <c r="K6932" s="84"/>
      <c r="L6932" s="82"/>
      <c r="M6932" s="82"/>
      <c r="N6932" s="82"/>
      <c r="O6932" s="86"/>
      <c r="P6932" s="82"/>
      <c r="Q6932" s="82"/>
      <c r="R6932" s="2">
        <f t="shared" si="216"/>
        <v>0</v>
      </c>
      <c r="S6932" s="2" t="e">
        <f t="shared" si="217"/>
        <v>#DIV/0!</v>
      </c>
    </row>
    <row r="6933" spans="1:19" x14ac:dyDescent="0.25">
      <c r="A6933" s="85"/>
      <c r="B6933" s="85"/>
      <c r="C6933" s="85"/>
      <c r="D6933" s="85"/>
      <c r="E6933" s="85"/>
      <c r="F6933" s="85"/>
      <c r="G6933" s="85"/>
      <c r="H6933" s="85"/>
      <c r="I6933" s="85"/>
      <c r="J6933" s="84"/>
      <c r="K6933" s="84"/>
      <c r="L6933" s="82"/>
      <c r="M6933" s="82"/>
      <c r="N6933" s="82"/>
      <c r="O6933" s="86"/>
      <c r="P6933" s="82"/>
      <c r="Q6933" s="82"/>
      <c r="R6933" s="2">
        <f t="shared" si="216"/>
        <v>0</v>
      </c>
      <c r="S6933" s="2" t="e">
        <f t="shared" si="217"/>
        <v>#DIV/0!</v>
      </c>
    </row>
    <row r="6934" spans="1:19" x14ac:dyDescent="0.25">
      <c r="A6934" s="85"/>
      <c r="B6934" s="85"/>
      <c r="C6934" s="85"/>
      <c r="D6934" s="85"/>
      <c r="E6934" s="85"/>
      <c r="F6934" s="85"/>
      <c r="G6934" s="85"/>
      <c r="H6934" s="85"/>
      <c r="I6934" s="85"/>
      <c r="J6934" s="84"/>
      <c r="K6934" s="84"/>
      <c r="L6934" s="82"/>
      <c r="M6934" s="82"/>
      <c r="N6934" s="82"/>
      <c r="O6934" s="86"/>
      <c r="P6934" s="82"/>
      <c r="Q6934" s="82"/>
      <c r="R6934" s="2">
        <f t="shared" si="216"/>
        <v>0</v>
      </c>
      <c r="S6934" s="2" t="e">
        <f t="shared" si="217"/>
        <v>#DIV/0!</v>
      </c>
    </row>
    <row r="6935" spans="1:19" x14ac:dyDescent="0.25">
      <c r="A6935" s="85"/>
      <c r="B6935" s="85"/>
      <c r="C6935" s="85"/>
      <c r="D6935" s="85"/>
      <c r="E6935" s="85"/>
      <c r="F6935" s="85"/>
      <c r="G6935" s="85"/>
      <c r="H6935" s="85"/>
      <c r="I6935" s="85"/>
      <c r="J6935" s="84"/>
      <c r="K6935" s="84"/>
      <c r="L6935" s="82"/>
      <c r="M6935" s="82"/>
      <c r="N6935" s="82"/>
      <c r="O6935" s="86"/>
      <c r="P6935" s="82"/>
      <c r="Q6935" s="82"/>
      <c r="R6935" s="2">
        <f t="shared" si="216"/>
        <v>0</v>
      </c>
      <c r="S6935" s="2" t="e">
        <f t="shared" si="217"/>
        <v>#DIV/0!</v>
      </c>
    </row>
    <row r="6936" spans="1:19" x14ac:dyDescent="0.25">
      <c r="A6936" s="85"/>
      <c r="B6936" s="85"/>
      <c r="C6936" s="85"/>
      <c r="D6936" s="85"/>
      <c r="E6936" s="85"/>
      <c r="F6936" s="85"/>
      <c r="G6936" s="85"/>
      <c r="H6936" s="85"/>
      <c r="I6936" s="85"/>
      <c r="J6936" s="84"/>
      <c r="K6936" s="84"/>
      <c r="L6936" s="82"/>
      <c r="M6936" s="82"/>
      <c r="N6936" s="82"/>
      <c r="O6936" s="86"/>
      <c r="P6936" s="82"/>
      <c r="Q6936" s="82"/>
      <c r="R6936" s="2">
        <f t="shared" si="216"/>
        <v>0</v>
      </c>
      <c r="S6936" s="2" t="e">
        <f t="shared" si="217"/>
        <v>#DIV/0!</v>
      </c>
    </row>
    <row r="6937" spans="1:19" x14ac:dyDescent="0.25">
      <c r="A6937" s="85"/>
      <c r="B6937" s="85"/>
      <c r="C6937" s="85"/>
      <c r="D6937" s="85"/>
      <c r="E6937" s="85"/>
      <c r="F6937" s="85"/>
      <c r="G6937" s="85"/>
      <c r="H6937" s="85"/>
      <c r="I6937" s="85"/>
      <c r="J6937" s="84"/>
      <c r="K6937" s="84"/>
      <c r="L6937" s="82"/>
      <c r="M6937" s="82"/>
      <c r="N6937" s="82"/>
      <c r="O6937" s="86"/>
      <c r="P6937" s="82"/>
      <c r="Q6937" s="82"/>
      <c r="R6937" s="2">
        <f t="shared" si="216"/>
        <v>0</v>
      </c>
      <c r="S6937" s="2" t="e">
        <f t="shared" si="217"/>
        <v>#DIV/0!</v>
      </c>
    </row>
    <row r="6938" spans="1:19" x14ac:dyDescent="0.25">
      <c r="A6938" s="85"/>
      <c r="B6938" s="85"/>
      <c r="C6938" s="85"/>
      <c r="D6938" s="85"/>
      <c r="E6938" s="85"/>
      <c r="F6938" s="85"/>
      <c r="G6938" s="85"/>
      <c r="H6938" s="85"/>
      <c r="I6938" s="85"/>
      <c r="J6938" s="84"/>
      <c r="K6938" s="84"/>
      <c r="L6938" s="82"/>
      <c r="M6938" s="82"/>
      <c r="N6938" s="82"/>
      <c r="O6938" s="86"/>
      <c r="P6938" s="82"/>
      <c r="Q6938" s="82"/>
      <c r="R6938" s="2">
        <f t="shared" si="216"/>
        <v>0</v>
      </c>
      <c r="S6938" s="2" t="e">
        <f t="shared" si="217"/>
        <v>#DIV/0!</v>
      </c>
    </row>
    <row r="6939" spans="1:19" x14ac:dyDescent="0.25">
      <c r="A6939" s="85"/>
      <c r="B6939" s="85"/>
      <c r="C6939" s="85"/>
      <c r="D6939" s="85"/>
      <c r="E6939" s="85"/>
      <c r="F6939" s="85"/>
      <c r="G6939" s="85"/>
      <c r="H6939" s="85"/>
      <c r="I6939" s="85"/>
      <c r="J6939" s="84"/>
      <c r="K6939" s="84"/>
      <c r="L6939" s="82"/>
      <c r="M6939" s="82"/>
      <c r="N6939" s="82"/>
      <c r="O6939" s="86"/>
      <c r="P6939" s="82"/>
      <c r="Q6939" s="82"/>
      <c r="R6939" s="2">
        <f t="shared" si="216"/>
        <v>0</v>
      </c>
      <c r="S6939" s="2" t="e">
        <f t="shared" si="217"/>
        <v>#DIV/0!</v>
      </c>
    </row>
    <row r="6940" spans="1:19" x14ac:dyDescent="0.25">
      <c r="A6940" s="85"/>
      <c r="B6940" s="85"/>
      <c r="C6940" s="85"/>
      <c r="D6940" s="85"/>
      <c r="E6940" s="85"/>
      <c r="F6940" s="85"/>
      <c r="G6940" s="85"/>
      <c r="H6940" s="85"/>
      <c r="I6940" s="85"/>
      <c r="J6940" s="84"/>
      <c r="K6940" s="84"/>
      <c r="L6940" s="82"/>
      <c r="M6940" s="82"/>
      <c r="N6940" s="82"/>
      <c r="O6940" s="86"/>
      <c r="P6940" s="82"/>
      <c r="Q6940" s="82"/>
      <c r="R6940" s="2">
        <f t="shared" si="216"/>
        <v>0</v>
      </c>
      <c r="S6940" s="2" t="e">
        <f t="shared" si="217"/>
        <v>#DIV/0!</v>
      </c>
    </row>
    <row r="6941" spans="1:19" x14ac:dyDescent="0.25">
      <c r="A6941" s="85"/>
      <c r="B6941" s="85"/>
      <c r="C6941" s="85"/>
      <c r="D6941" s="85"/>
      <c r="E6941" s="85"/>
      <c r="F6941" s="85"/>
      <c r="G6941" s="85"/>
      <c r="H6941" s="85"/>
      <c r="I6941" s="85"/>
      <c r="J6941" s="84"/>
      <c r="K6941" s="84"/>
      <c r="L6941" s="82"/>
      <c r="M6941" s="82"/>
      <c r="N6941" s="82"/>
      <c r="O6941" s="86"/>
      <c r="P6941" s="82"/>
      <c r="Q6941" s="82"/>
      <c r="R6941" s="2">
        <f t="shared" si="216"/>
        <v>0</v>
      </c>
      <c r="S6941" s="2" t="e">
        <f t="shared" si="217"/>
        <v>#DIV/0!</v>
      </c>
    </row>
    <row r="6942" spans="1:19" x14ac:dyDescent="0.25">
      <c r="A6942" s="85"/>
      <c r="B6942" s="85"/>
      <c r="C6942" s="85"/>
      <c r="D6942" s="85"/>
      <c r="E6942" s="85"/>
      <c r="F6942" s="85"/>
      <c r="G6942" s="85"/>
      <c r="H6942" s="85"/>
      <c r="I6942" s="85"/>
      <c r="J6942" s="84"/>
      <c r="K6942" s="84"/>
      <c r="L6942" s="82"/>
      <c r="M6942" s="82"/>
      <c r="N6942" s="82"/>
      <c r="O6942" s="86"/>
      <c r="P6942" s="82"/>
      <c r="Q6942" s="82"/>
      <c r="R6942" s="2">
        <f t="shared" si="216"/>
        <v>0</v>
      </c>
      <c r="S6942" s="2" t="e">
        <f t="shared" si="217"/>
        <v>#DIV/0!</v>
      </c>
    </row>
    <row r="6943" spans="1:19" x14ac:dyDescent="0.25">
      <c r="A6943" s="85"/>
      <c r="B6943" s="85"/>
      <c r="C6943" s="85"/>
      <c r="D6943" s="85"/>
      <c r="E6943" s="85"/>
      <c r="F6943" s="85"/>
      <c r="G6943" s="85"/>
      <c r="H6943" s="85"/>
      <c r="I6943" s="85"/>
      <c r="J6943" s="84"/>
      <c r="K6943" s="84"/>
      <c r="L6943" s="82"/>
      <c r="M6943" s="82"/>
      <c r="N6943" s="82"/>
      <c r="O6943" s="86"/>
      <c r="P6943" s="82"/>
      <c r="Q6943" s="82"/>
      <c r="R6943" s="2">
        <f t="shared" si="216"/>
        <v>0</v>
      </c>
      <c r="S6943" s="2" t="e">
        <f t="shared" si="217"/>
        <v>#DIV/0!</v>
      </c>
    </row>
    <row r="6944" spans="1:19" x14ac:dyDescent="0.25">
      <c r="A6944" s="85"/>
      <c r="B6944" s="85"/>
      <c r="C6944" s="85"/>
      <c r="D6944" s="85"/>
      <c r="E6944" s="85"/>
      <c r="F6944" s="85"/>
      <c r="G6944" s="85"/>
      <c r="H6944" s="85"/>
      <c r="I6944" s="85"/>
      <c r="J6944" s="84"/>
      <c r="K6944" s="84"/>
      <c r="L6944" s="82"/>
      <c r="M6944" s="82"/>
      <c r="N6944" s="82"/>
      <c r="O6944" s="86"/>
      <c r="P6944" s="82"/>
      <c r="Q6944" s="82"/>
      <c r="R6944" s="2">
        <f t="shared" si="216"/>
        <v>0</v>
      </c>
      <c r="S6944" s="2" t="e">
        <f t="shared" si="217"/>
        <v>#DIV/0!</v>
      </c>
    </row>
    <row r="6945" spans="1:19" x14ac:dyDescent="0.25">
      <c r="A6945" s="85"/>
      <c r="B6945" s="85"/>
      <c r="C6945" s="85"/>
      <c r="D6945" s="85"/>
      <c r="E6945" s="85"/>
      <c r="F6945" s="85"/>
      <c r="G6945" s="85"/>
      <c r="H6945" s="85"/>
      <c r="I6945" s="85"/>
      <c r="J6945" s="84"/>
      <c r="K6945" s="84"/>
      <c r="L6945" s="82"/>
      <c r="M6945" s="82"/>
      <c r="N6945" s="82"/>
      <c r="O6945" s="86"/>
      <c r="P6945" s="82"/>
      <c r="Q6945" s="82"/>
      <c r="R6945" s="2">
        <f t="shared" si="216"/>
        <v>0</v>
      </c>
      <c r="S6945" s="2" t="e">
        <f t="shared" si="217"/>
        <v>#DIV/0!</v>
      </c>
    </row>
    <row r="6946" spans="1:19" x14ac:dyDescent="0.25">
      <c r="A6946" s="85"/>
      <c r="B6946" s="85"/>
      <c r="C6946" s="85"/>
      <c r="D6946" s="85"/>
      <c r="E6946" s="85"/>
      <c r="F6946" s="85"/>
      <c r="G6946" s="85"/>
      <c r="H6946" s="85"/>
      <c r="I6946" s="85"/>
      <c r="J6946" s="84"/>
      <c r="K6946" s="84"/>
      <c r="L6946" s="82"/>
      <c r="M6946" s="82"/>
      <c r="N6946" s="82"/>
      <c r="O6946" s="86"/>
      <c r="P6946" s="82"/>
      <c r="Q6946" s="82"/>
      <c r="R6946" s="2">
        <f t="shared" si="216"/>
        <v>0</v>
      </c>
      <c r="S6946" s="2" t="e">
        <f t="shared" si="217"/>
        <v>#DIV/0!</v>
      </c>
    </row>
    <row r="6947" spans="1:19" x14ac:dyDescent="0.25">
      <c r="A6947" s="85"/>
      <c r="B6947" s="85"/>
      <c r="C6947" s="85"/>
      <c r="D6947" s="85"/>
      <c r="E6947" s="85"/>
      <c r="F6947" s="85"/>
      <c r="G6947" s="85"/>
      <c r="H6947" s="85"/>
      <c r="I6947" s="85"/>
      <c r="J6947" s="84"/>
      <c r="K6947" s="84"/>
      <c r="L6947" s="82"/>
      <c r="M6947" s="82"/>
      <c r="N6947" s="82"/>
      <c r="O6947" s="86"/>
      <c r="P6947" s="82"/>
      <c r="Q6947" s="82"/>
      <c r="R6947" s="2">
        <f t="shared" si="216"/>
        <v>0</v>
      </c>
      <c r="S6947" s="2" t="e">
        <f t="shared" si="217"/>
        <v>#DIV/0!</v>
      </c>
    </row>
    <row r="6948" spans="1:19" x14ac:dyDescent="0.25">
      <c r="A6948" s="85"/>
      <c r="B6948" s="85"/>
      <c r="C6948" s="85"/>
      <c r="D6948" s="85"/>
      <c r="E6948" s="85"/>
      <c r="F6948" s="85"/>
      <c r="G6948" s="85"/>
      <c r="H6948" s="85"/>
      <c r="I6948" s="85"/>
      <c r="J6948" s="84"/>
      <c r="K6948" s="84"/>
      <c r="L6948" s="82"/>
      <c r="M6948" s="82"/>
      <c r="N6948" s="82"/>
      <c r="O6948" s="86"/>
      <c r="P6948" s="82"/>
      <c r="Q6948" s="82"/>
      <c r="R6948" s="2">
        <f t="shared" si="216"/>
        <v>0</v>
      </c>
      <c r="S6948" s="2" t="e">
        <f t="shared" si="217"/>
        <v>#DIV/0!</v>
      </c>
    </row>
    <row r="6949" spans="1:19" x14ac:dyDescent="0.25">
      <c r="A6949" s="85"/>
      <c r="B6949" s="85"/>
      <c r="C6949" s="85"/>
      <c r="D6949" s="85"/>
      <c r="E6949" s="85"/>
      <c r="F6949" s="85"/>
      <c r="G6949" s="85"/>
      <c r="H6949" s="85"/>
      <c r="I6949" s="85"/>
      <c r="J6949" s="84"/>
      <c r="K6949" s="84"/>
      <c r="L6949" s="82"/>
      <c r="M6949" s="82"/>
      <c r="N6949" s="82"/>
      <c r="O6949" s="86"/>
      <c r="P6949" s="82"/>
      <c r="Q6949" s="82"/>
      <c r="R6949" s="2">
        <f t="shared" si="216"/>
        <v>0</v>
      </c>
      <c r="S6949" s="2" t="e">
        <f t="shared" si="217"/>
        <v>#DIV/0!</v>
      </c>
    </row>
    <row r="6950" spans="1:19" x14ac:dyDescent="0.25">
      <c r="A6950" s="85"/>
      <c r="B6950" s="85"/>
      <c r="C6950" s="85"/>
      <c r="D6950" s="85"/>
      <c r="E6950" s="85"/>
      <c r="F6950" s="85"/>
      <c r="G6950" s="85"/>
      <c r="H6950" s="85"/>
      <c r="I6950" s="85"/>
      <c r="J6950" s="84"/>
      <c r="K6950" s="84"/>
      <c r="L6950" s="82"/>
      <c r="M6950" s="82"/>
      <c r="N6950" s="82"/>
      <c r="O6950" s="86"/>
      <c r="P6950" s="82"/>
      <c r="Q6950" s="82"/>
      <c r="R6950" s="2">
        <f t="shared" si="216"/>
        <v>0</v>
      </c>
      <c r="S6950" s="2" t="e">
        <f t="shared" si="217"/>
        <v>#DIV/0!</v>
      </c>
    </row>
    <row r="6951" spans="1:19" x14ac:dyDescent="0.25">
      <c r="A6951" s="85"/>
      <c r="B6951" s="85"/>
      <c r="C6951" s="85"/>
      <c r="D6951" s="85"/>
      <c r="E6951" s="85"/>
      <c r="F6951" s="85"/>
      <c r="G6951" s="85"/>
      <c r="H6951" s="85"/>
      <c r="I6951" s="85"/>
      <c r="J6951" s="84"/>
      <c r="K6951" s="84"/>
      <c r="L6951" s="82"/>
      <c r="M6951" s="82"/>
      <c r="N6951" s="82"/>
      <c r="O6951" s="86"/>
      <c r="P6951" s="82"/>
      <c r="Q6951" s="82"/>
      <c r="R6951" s="2">
        <f t="shared" si="216"/>
        <v>0</v>
      </c>
      <c r="S6951" s="2" t="e">
        <f t="shared" si="217"/>
        <v>#DIV/0!</v>
      </c>
    </row>
    <row r="6952" spans="1:19" x14ac:dyDescent="0.25">
      <c r="A6952" s="85"/>
      <c r="B6952" s="85"/>
      <c r="C6952" s="85"/>
      <c r="D6952" s="85"/>
      <c r="E6952" s="85"/>
      <c r="F6952" s="85"/>
      <c r="G6952" s="85"/>
      <c r="H6952" s="85"/>
      <c r="I6952" s="85"/>
      <c r="J6952" s="84"/>
      <c r="K6952" s="84"/>
      <c r="L6952" s="82"/>
      <c r="M6952" s="82"/>
      <c r="N6952" s="82"/>
      <c r="O6952" s="86"/>
      <c r="P6952" s="82"/>
      <c r="Q6952" s="82"/>
      <c r="R6952" s="2">
        <f t="shared" si="216"/>
        <v>0</v>
      </c>
      <c r="S6952" s="2" t="e">
        <f t="shared" si="217"/>
        <v>#DIV/0!</v>
      </c>
    </row>
    <row r="6953" spans="1:19" x14ac:dyDescent="0.25">
      <c r="A6953" s="85"/>
      <c r="B6953" s="85"/>
      <c r="C6953" s="85"/>
      <c r="D6953" s="85"/>
      <c r="E6953" s="85"/>
      <c r="F6953" s="85"/>
      <c r="G6953" s="85"/>
      <c r="H6953" s="85"/>
      <c r="I6953" s="85"/>
      <c r="J6953" s="84"/>
      <c r="K6953" s="84"/>
      <c r="L6953" s="82"/>
      <c r="M6953" s="82"/>
      <c r="N6953" s="82"/>
      <c r="O6953" s="86"/>
      <c r="P6953" s="82"/>
      <c r="Q6953" s="82"/>
      <c r="R6953" s="2">
        <f t="shared" si="216"/>
        <v>0</v>
      </c>
      <c r="S6953" s="2" t="e">
        <f t="shared" si="217"/>
        <v>#DIV/0!</v>
      </c>
    </row>
    <row r="6954" spans="1:19" x14ac:dyDescent="0.25">
      <c r="A6954" s="85"/>
      <c r="B6954" s="85"/>
      <c r="C6954" s="85"/>
      <c r="D6954" s="85"/>
      <c r="E6954" s="85"/>
      <c r="F6954" s="85"/>
      <c r="G6954" s="85"/>
      <c r="H6954" s="85"/>
      <c r="I6954" s="85"/>
      <c r="J6954" s="84"/>
      <c r="K6954" s="84"/>
      <c r="L6954" s="82"/>
      <c r="M6954" s="82"/>
      <c r="N6954" s="82"/>
      <c r="O6954" s="86"/>
      <c r="P6954" s="82"/>
      <c r="Q6954" s="82"/>
      <c r="R6954" s="2">
        <f t="shared" si="216"/>
        <v>0</v>
      </c>
      <c r="S6954" s="2" t="e">
        <f t="shared" si="217"/>
        <v>#DIV/0!</v>
      </c>
    </row>
    <row r="6955" spans="1:19" x14ac:dyDescent="0.25">
      <c r="A6955" s="85"/>
      <c r="B6955" s="85"/>
      <c r="C6955" s="85"/>
      <c r="D6955" s="85"/>
      <c r="E6955" s="85"/>
      <c r="F6955" s="85"/>
      <c r="G6955" s="85"/>
      <c r="H6955" s="85"/>
      <c r="I6955" s="85"/>
      <c r="J6955" s="84"/>
      <c r="K6955" s="84"/>
      <c r="L6955" s="82"/>
      <c r="M6955" s="82"/>
      <c r="N6955" s="82"/>
      <c r="O6955" s="86"/>
      <c r="P6955" s="82"/>
      <c r="Q6955" s="82"/>
      <c r="R6955" s="2">
        <f t="shared" si="216"/>
        <v>0</v>
      </c>
      <c r="S6955" s="2" t="e">
        <f t="shared" si="217"/>
        <v>#DIV/0!</v>
      </c>
    </row>
    <row r="6956" spans="1:19" x14ac:dyDescent="0.25">
      <c r="A6956" s="85"/>
      <c r="B6956" s="85"/>
      <c r="C6956" s="85"/>
      <c r="D6956" s="85"/>
      <c r="E6956" s="85"/>
      <c r="F6956" s="85"/>
      <c r="G6956" s="85"/>
      <c r="H6956" s="85"/>
      <c r="I6956" s="85"/>
      <c r="J6956" s="84"/>
      <c r="K6956" s="84"/>
      <c r="L6956" s="82"/>
      <c r="M6956" s="82"/>
      <c r="N6956" s="82"/>
      <c r="O6956" s="86"/>
      <c r="P6956" s="82"/>
      <c r="Q6956" s="82"/>
      <c r="R6956" s="2">
        <f t="shared" si="216"/>
        <v>0</v>
      </c>
      <c r="S6956" s="2" t="e">
        <f t="shared" si="217"/>
        <v>#DIV/0!</v>
      </c>
    </row>
    <row r="6957" spans="1:19" x14ac:dyDescent="0.25">
      <c r="A6957" s="85"/>
      <c r="B6957" s="85"/>
      <c r="C6957" s="85"/>
      <c r="D6957" s="85"/>
      <c r="E6957" s="85"/>
      <c r="F6957" s="85"/>
      <c r="G6957" s="85"/>
      <c r="H6957" s="85"/>
      <c r="I6957" s="85"/>
      <c r="J6957" s="84"/>
      <c r="K6957" s="84"/>
      <c r="L6957" s="82"/>
      <c r="M6957" s="82"/>
      <c r="N6957" s="82"/>
      <c r="O6957" s="86"/>
      <c r="P6957" s="82"/>
      <c r="Q6957" s="82"/>
      <c r="R6957" s="2">
        <f t="shared" si="216"/>
        <v>0</v>
      </c>
      <c r="S6957" s="2" t="e">
        <f t="shared" si="217"/>
        <v>#DIV/0!</v>
      </c>
    </row>
    <row r="6958" spans="1:19" x14ac:dyDescent="0.25">
      <c r="A6958" s="85"/>
      <c r="B6958" s="85"/>
      <c r="C6958" s="85"/>
      <c r="D6958" s="85"/>
      <c r="E6958" s="85"/>
      <c r="F6958" s="85"/>
      <c r="G6958" s="85"/>
      <c r="H6958" s="85"/>
      <c r="I6958" s="85"/>
      <c r="J6958" s="84"/>
      <c r="K6958" s="84"/>
      <c r="L6958" s="82"/>
      <c r="M6958" s="82"/>
      <c r="N6958" s="82"/>
      <c r="O6958" s="86"/>
      <c r="P6958" s="82"/>
      <c r="Q6958" s="82"/>
      <c r="R6958" s="2">
        <f t="shared" si="216"/>
        <v>0</v>
      </c>
      <c r="S6958" s="2" t="e">
        <f t="shared" si="217"/>
        <v>#DIV/0!</v>
      </c>
    </row>
    <row r="6959" spans="1:19" x14ac:dyDescent="0.25">
      <c r="A6959" s="85"/>
      <c r="B6959" s="85"/>
      <c r="C6959" s="85"/>
      <c r="D6959" s="85"/>
      <c r="E6959" s="85"/>
      <c r="F6959" s="85"/>
      <c r="G6959" s="85"/>
      <c r="H6959" s="85"/>
      <c r="I6959" s="85"/>
      <c r="J6959" s="84"/>
      <c r="K6959" s="84"/>
      <c r="L6959" s="82"/>
      <c r="M6959" s="82"/>
      <c r="N6959" s="82"/>
      <c r="O6959" s="86"/>
      <c r="P6959" s="82"/>
      <c r="Q6959" s="82"/>
      <c r="R6959" s="2">
        <f t="shared" si="216"/>
        <v>0</v>
      </c>
      <c r="S6959" s="2" t="e">
        <f t="shared" si="217"/>
        <v>#DIV/0!</v>
      </c>
    </row>
    <row r="6960" spans="1:19" x14ac:dyDescent="0.25">
      <c r="A6960" s="85"/>
      <c r="B6960" s="85"/>
      <c r="C6960" s="85"/>
      <c r="D6960" s="85"/>
      <c r="E6960" s="85"/>
      <c r="F6960" s="85"/>
      <c r="G6960" s="85"/>
      <c r="H6960" s="85"/>
      <c r="I6960" s="85"/>
      <c r="J6960" s="84"/>
      <c r="K6960" s="84"/>
      <c r="L6960" s="82"/>
      <c r="M6960" s="82"/>
      <c r="N6960" s="82"/>
      <c r="O6960" s="86"/>
      <c r="P6960" s="82"/>
      <c r="Q6960" s="82"/>
      <c r="R6960" s="2">
        <f t="shared" si="216"/>
        <v>0</v>
      </c>
      <c r="S6960" s="2" t="e">
        <f t="shared" si="217"/>
        <v>#DIV/0!</v>
      </c>
    </row>
    <row r="6961" spans="1:19" x14ac:dyDescent="0.25">
      <c r="A6961" s="85"/>
      <c r="B6961" s="85"/>
      <c r="C6961" s="85"/>
      <c r="D6961" s="85"/>
      <c r="E6961" s="85"/>
      <c r="F6961" s="85"/>
      <c r="G6961" s="85"/>
      <c r="H6961" s="85"/>
      <c r="I6961" s="85"/>
      <c r="J6961" s="84"/>
      <c r="K6961" s="84"/>
      <c r="L6961" s="82"/>
      <c r="M6961" s="82"/>
      <c r="N6961" s="82"/>
      <c r="O6961" s="86"/>
      <c r="P6961" s="82"/>
      <c r="Q6961" s="82"/>
      <c r="R6961" s="2">
        <f t="shared" si="216"/>
        <v>0</v>
      </c>
      <c r="S6961" s="2" t="e">
        <f t="shared" si="217"/>
        <v>#DIV/0!</v>
      </c>
    </row>
    <row r="6962" spans="1:19" x14ac:dyDescent="0.25">
      <c r="A6962" s="85"/>
      <c r="B6962" s="85"/>
      <c r="C6962" s="85"/>
      <c r="D6962" s="85"/>
      <c r="E6962" s="85"/>
      <c r="F6962" s="85"/>
      <c r="G6962" s="85"/>
      <c r="H6962" s="85"/>
      <c r="I6962" s="85"/>
      <c r="J6962" s="84"/>
      <c r="K6962" s="84"/>
      <c r="L6962" s="82"/>
      <c r="M6962" s="82"/>
      <c r="N6962" s="82"/>
      <c r="O6962" s="86"/>
      <c r="P6962" s="82"/>
      <c r="Q6962" s="82"/>
      <c r="R6962" s="2">
        <f t="shared" si="216"/>
        <v>0</v>
      </c>
      <c r="S6962" s="2" t="e">
        <f t="shared" si="217"/>
        <v>#DIV/0!</v>
      </c>
    </row>
    <row r="6963" spans="1:19" x14ac:dyDescent="0.25">
      <c r="A6963" s="85"/>
      <c r="B6963" s="85"/>
      <c r="C6963" s="85"/>
      <c r="D6963" s="85"/>
      <c r="E6963" s="85"/>
      <c r="F6963" s="85"/>
      <c r="G6963" s="85"/>
      <c r="H6963" s="85"/>
      <c r="I6963" s="85"/>
      <c r="J6963" s="84"/>
      <c r="K6963" s="84"/>
      <c r="L6963" s="82"/>
      <c r="M6963" s="82"/>
      <c r="N6963" s="82"/>
      <c r="O6963" s="86"/>
      <c r="P6963" s="82"/>
      <c r="Q6963" s="82"/>
      <c r="R6963" s="2">
        <f t="shared" si="216"/>
        <v>0</v>
      </c>
      <c r="S6963" s="2" t="e">
        <f t="shared" si="217"/>
        <v>#DIV/0!</v>
      </c>
    </row>
    <row r="6964" spans="1:19" x14ac:dyDescent="0.25">
      <c r="A6964" s="85"/>
      <c r="B6964" s="85"/>
      <c r="C6964" s="85"/>
      <c r="D6964" s="85"/>
      <c r="E6964" s="85"/>
      <c r="F6964" s="85"/>
      <c r="G6964" s="85"/>
      <c r="H6964" s="85"/>
      <c r="I6964" s="85"/>
      <c r="J6964" s="84"/>
      <c r="K6964" s="84"/>
      <c r="L6964" s="82"/>
      <c r="M6964" s="82"/>
      <c r="N6964" s="82"/>
      <c r="O6964" s="86"/>
      <c r="P6964" s="82"/>
      <c r="Q6964" s="82"/>
      <c r="R6964" s="2">
        <f t="shared" si="216"/>
        <v>0</v>
      </c>
      <c r="S6964" s="2" t="e">
        <f t="shared" si="217"/>
        <v>#DIV/0!</v>
      </c>
    </row>
    <row r="6965" spans="1:19" x14ac:dyDescent="0.25">
      <c r="A6965" s="85"/>
      <c r="B6965" s="85"/>
      <c r="C6965" s="85"/>
      <c r="D6965" s="85"/>
      <c r="E6965" s="85"/>
      <c r="F6965" s="85"/>
      <c r="G6965" s="85"/>
      <c r="H6965" s="85"/>
      <c r="I6965" s="85"/>
      <c r="J6965" s="84"/>
      <c r="K6965" s="84"/>
      <c r="L6965" s="82"/>
      <c r="M6965" s="82"/>
      <c r="N6965" s="82"/>
      <c r="O6965" s="86"/>
      <c r="P6965" s="82"/>
      <c r="Q6965" s="82"/>
      <c r="R6965" s="2">
        <f t="shared" si="216"/>
        <v>0</v>
      </c>
      <c r="S6965" s="2" t="e">
        <f t="shared" si="217"/>
        <v>#DIV/0!</v>
      </c>
    </row>
    <row r="6966" spans="1:19" x14ac:dyDescent="0.25">
      <c r="A6966" s="85"/>
      <c r="B6966" s="85"/>
      <c r="C6966" s="85"/>
      <c r="D6966" s="85"/>
      <c r="E6966" s="85"/>
      <c r="F6966" s="85"/>
      <c r="G6966" s="85"/>
      <c r="H6966" s="85"/>
      <c r="I6966" s="85"/>
      <c r="J6966" s="84"/>
      <c r="K6966" s="84"/>
      <c r="L6966" s="82"/>
      <c r="M6966" s="82"/>
      <c r="N6966" s="82"/>
      <c r="O6966" s="86"/>
      <c r="P6966" s="82"/>
      <c r="Q6966" s="82"/>
      <c r="R6966" s="2">
        <f t="shared" si="216"/>
        <v>0</v>
      </c>
      <c r="S6966" s="2" t="e">
        <f t="shared" si="217"/>
        <v>#DIV/0!</v>
      </c>
    </row>
    <row r="6967" spans="1:19" x14ac:dyDescent="0.25">
      <c r="A6967" s="85"/>
      <c r="B6967" s="85"/>
      <c r="C6967" s="85"/>
      <c r="D6967" s="85"/>
      <c r="E6967" s="85"/>
      <c r="F6967" s="85"/>
      <c r="G6967" s="85"/>
      <c r="H6967" s="85"/>
      <c r="I6967" s="85"/>
      <c r="J6967" s="84"/>
      <c r="K6967" s="84"/>
      <c r="L6967" s="82"/>
      <c r="M6967" s="82"/>
      <c r="N6967" s="82"/>
      <c r="O6967" s="86"/>
      <c r="P6967" s="82"/>
      <c r="Q6967" s="82"/>
      <c r="R6967" s="2">
        <f t="shared" si="216"/>
        <v>0</v>
      </c>
      <c r="S6967" s="2" t="e">
        <f t="shared" si="217"/>
        <v>#DIV/0!</v>
      </c>
    </row>
    <row r="6968" spans="1:19" x14ac:dyDescent="0.25">
      <c r="A6968" s="85"/>
      <c r="B6968" s="85"/>
      <c r="C6968" s="85"/>
      <c r="D6968" s="85"/>
      <c r="E6968" s="85"/>
      <c r="F6968" s="85"/>
      <c r="G6968" s="85"/>
      <c r="H6968" s="85"/>
      <c r="I6968" s="85"/>
      <c r="J6968" s="84"/>
      <c r="K6968" s="84"/>
      <c r="L6968" s="82"/>
      <c r="M6968" s="82"/>
      <c r="N6968" s="82"/>
      <c r="O6968" s="86"/>
      <c r="P6968" s="82"/>
      <c r="Q6968" s="82"/>
      <c r="R6968" s="2">
        <f t="shared" si="216"/>
        <v>0</v>
      </c>
      <c r="S6968" s="2" t="e">
        <f t="shared" si="217"/>
        <v>#DIV/0!</v>
      </c>
    </row>
    <row r="6969" spans="1:19" x14ac:dyDescent="0.25">
      <c r="A6969" s="85"/>
      <c r="B6969" s="85"/>
      <c r="C6969" s="85"/>
      <c r="D6969" s="85"/>
      <c r="E6969" s="85"/>
      <c r="F6969" s="85"/>
      <c r="G6969" s="85"/>
      <c r="H6969" s="85"/>
      <c r="I6969" s="85"/>
      <c r="J6969" s="84"/>
      <c r="K6969" s="84"/>
      <c r="L6969" s="82"/>
      <c r="M6969" s="82"/>
      <c r="N6969" s="82"/>
      <c r="O6969" s="86"/>
      <c r="P6969" s="82"/>
      <c r="Q6969" s="82"/>
      <c r="R6969" s="2">
        <f t="shared" si="216"/>
        <v>0</v>
      </c>
      <c r="S6969" s="2" t="e">
        <f t="shared" si="217"/>
        <v>#DIV/0!</v>
      </c>
    </row>
    <row r="6970" spans="1:19" x14ac:dyDescent="0.25">
      <c r="A6970" s="85"/>
      <c r="B6970" s="85"/>
      <c r="C6970" s="85"/>
      <c r="D6970" s="85"/>
      <c r="E6970" s="85"/>
      <c r="F6970" s="85"/>
      <c r="G6970" s="85"/>
      <c r="H6970" s="85"/>
      <c r="I6970" s="85"/>
      <c r="J6970" s="84"/>
      <c r="K6970" s="84"/>
      <c r="L6970" s="82"/>
      <c r="M6970" s="82"/>
      <c r="N6970" s="82"/>
      <c r="O6970" s="86"/>
      <c r="P6970" s="82"/>
      <c r="Q6970" s="82"/>
      <c r="R6970" s="2">
        <f t="shared" si="216"/>
        <v>0</v>
      </c>
      <c r="S6970" s="2" t="e">
        <f t="shared" si="217"/>
        <v>#DIV/0!</v>
      </c>
    </row>
    <row r="6971" spans="1:19" x14ac:dyDescent="0.25">
      <c r="A6971" s="85"/>
      <c r="B6971" s="85"/>
      <c r="C6971" s="85"/>
      <c r="D6971" s="85"/>
      <c r="E6971" s="85"/>
      <c r="F6971" s="85"/>
      <c r="G6971" s="85"/>
      <c r="H6971" s="85"/>
      <c r="I6971" s="85"/>
      <c r="J6971" s="84"/>
      <c r="K6971" s="84"/>
      <c r="L6971" s="82"/>
      <c r="M6971" s="82"/>
      <c r="N6971" s="82"/>
      <c r="O6971" s="86"/>
      <c r="P6971" s="82"/>
      <c r="Q6971" s="82"/>
      <c r="R6971" s="2">
        <f t="shared" si="216"/>
        <v>0</v>
      </c>
      <c r="S6971" s="2" t="e">
        <f t="shared" si="217"/>
        <v>#DIV/0!</v>
      </c>
    </row>
    <row r="6972" spans="1:19" x14ac:dyDescent="0.25">
      <c r="A6972" s="85"/>
      <c r="B6972" s="85"/>
      <c r="C6972" s="85"/>
      <c r="D6972" s="85"/>
      <c r="E6972" s="85"/>
      <c r="F6972" s="85"/>
      <c r="G6972" s="85"/>
      <c r="H6972" s="85"/>
      <c r="I6972" s="85"/>
      <c r="J6972" s="84"/>
      <c r="K6972" s="84"/>
      <c r="L6972" s="82"/>
      <c r="M6972" s="82"/>
      <c r="N6972" s="82"/>
      <c r="O6972" s="86"/>
      <c r="P6972" s="82"/>
      <c r="Q6972" s="82"/>
      <c r="R6972" s="2">
        <f t="shared" si="216"/>
        <v>0</v>
      </c>
      <c r="S6972" s="2" t="e">
        <f t="shared" si="217"/>
        <v>#DIV/0!</v>
      </c>
    </row>
    <row r="6973" spans="1:19" x14ac:dyDescent="0.25">
      <c r="A6973" s="85"/>
      <c r="B6973" s="85"/>
      <c r="C6973" s="85"/>
      <c r="D6973" s="85"/>
      <c r="E6973" s="85"/>
      <c r="F6973" s="85"/>
      <c r="G6973" s="85"/>
      <c r="H6973" s="85"/>
      <c r="I6973" s="85"/>
      <c r="J6973" s="84"/>
      <c r="K6973" s="84"/>
      <c r="L6973" s="82"/>
      <c r="M6973" s="82"/>
      <c r="N6973" s="82"/>
      <c r="O6973" s="86"/>
      <c r="P6973" s="82"/>
      <c r="Q6973" s="82"/>
      <c r="R6973" s="2">
        <f t="shared" si="216"/>
        <v>0</v>
      </c>
      <c r="S6973" s="2" t="e">
        <f t="shared" si="217"/>
        <v>#DIV/0!</v>
      </c>
    </row>
    <row r="6974" spans="1:19" x14ac:dyDescent="0.25">
      <c r="A6974" s="85"/>
      <c r="B6974" s="85"/>
      <c r="C6974" s="85"/>
      <c r="D6974" s="85"/>
      <c r="E6974" s="85"/>
      <c r="F6974" s="85"/>
      <c r="G6974" s="85"/>
      <c r="H6974" s="85"/>
      <c r="I6974" s="85"/>
      <c r="J6974" s="84"/>
      <c r="K6974" s="84"/>
      <c r="L6974" s="82"/>
      <c r="M6974" s="82"/>
      <c r="N6974" s="82"/>
      <c r="O6974" s="86"/>
      <c r="P6974" s="82"/>
      <c r="Q6974" s="82"/>
      <c r="R6974" s="2">
        <f t="shared" si="216"/>
        <v>0</v>
      </c>
      <c r="S6974" s="2" t="e">
        <f t="shared" si="217"/>
        <v>#DIV/0!</v>
      </c>
    </row>
    <row r="6975" spans="1:19" x14ac:dyDescent="0.25">
      <c r="A6975" s="85"/>
      <c r="B6975" s="85"/>
      <c r="C6975" s="85"/>
      <c r="D6975" s="85"/>
      <c r="E6975" s="85"/>
      <c r="F6975" s="85"/>
      <c r="G6975" s="85"/>
      <c r="H6975" s="85"/>
      <c r="I6975" s="85"/>
      <c r="J6975" s="84"/>
      <c r="K6975" s="84"/>
      <c r="L6975" s="82"/>
      <c r="M6975" s="82"/>
      <c r="N6975" s="82"/>
      <c r="O6975" s="86"/>
      <c r="P6975" s="82"/>
      <c r="Q6975" s="82"/>
      <c r="R6975" s="2">
        <f t="shared" si="216"/>
        <v>0</v>
      </c>
      <c r="S6975" s="2" t="e">
        <f t="shared" si="217"/>
        <v>#DIV/0!</v>
      </c>
    </row>
    <row r="6976" spans="1:19" x14ac:dyDescent="0.25">
      <c r="A6976" s="85"/>
      <c r="B6976" s="85"/>
      <c r="C6976" s="85"/>
      <c r="D6976" s="85"/>
      <c r="E6976" s="85"/>
      <c r="F6976" s="85"/>
      <c r="G6976" s="85"/>
      <c r="H6976" s="85"/>
      <c r="I6976" s="85"/>
      <c r="J6976" s="84"/>
      <c r="K6976" s="84"/>
      <c r="L6976" s="82"/>
      <c r="M6976" s="82"/>
      <c r="N6976" s="82"/>
      <c r="O6976" s="86"/>
      <c r="P6976" s="82"/>
      <c r="Q6976" s="82"/>
      <c r="R6976" s="2">
        <f t="shared" si="216"/>
        <v>0</v>
      </c>
      <c r="S6976" s="2" t="e">
        <f t="shared" si="217"/>
        <v>#DIV/0!</v>
      </c>
    </row>
    <row r="6977" spans="1:19" x14ac:dyDescent="0.25">
      <c r="A6977" s="85"/>
      <c r="B6977" s="85"/>
      <c r="C6977" s="85"/>
      <c r="D6977" s="85"/>
      <c r="E6977" s="85"/>
      <c r="F6977" s="85"/>
      <c r="G6977" s="85"/>
      <c r="H6977" s="85"/>
      <c r="I6977" s="85"/>
      <c r="J6977" s="84"/>
      <c r="K6977" s="84"/>
      <c r="L6977" s="82"/>
      <c r="M6977" s="82"/>
      <c r="N6977" s="82"/>
      <c r="O6977" s="86"/>
      <c r="P6977" s="82"/>
      <c r="Q6977" s="82"/>
      <c r="R6977" s="2">
        <f t="shared" si="216"/>
        <v>0</v>
      </c>
      <c r="S6977" s="2" t="e">
        <f t="shared" si="217"/>
        <v>#DIV/0!</v>
      </c>
    </row>
    <row r="6978" spans="1:19" x14ac:dyDescent="0.25">
      <c r="A6978" s="85"/>
      <c r="B6978" s="85"/>
      <c r="C6978" s="85"/>
      <c r="D6978" s="85"/>
      <c r="E6978" s="85"/>
      <c r="F6978" s="85"/>
      <c r="G6978" s="85"/>
      <c r="H6978" s="85"/>
      <c r="I6978" s="85"/>
      <c r="J6978" s="84"/>
      <c r="K6978" s="84"/>
      <c r="L6978" s="82"/>
      <c r="M6978" s="82"/>
      <c r="N6978" s="82"/>
      <c r="O6978" s="86"/>
      <c r="P6978" s="82"/>
      <c r="Q6978" s="82"/>
      <c r="R6978" s="2">
        <f t="shared" si="216"/>
        <v>0</v>
      </c>
      <c r="S6978" s="2" t="e">
        <f t="shared" si="217"/>
        <v>#DIV/0!</v>
      </c>
    </row>
    <row r="6979" spans="1:19" x14ac:dyDescent="0.25">
      <c r="A6979" s="85"/>
      <c r="B6979" s="85"/>
      <c r="C6979" s="85"/>
      <c r="D6979" s="85"/>
      <c r="E6979" s="85"/>
      <c r="F6979" s="85"/>
      <c r="G6979" s="85"/>
      <c r="H6979" s="85"/>
      <c r="I6979" s="85"/>
      <c r="J6979" s="84"/>
      <c r="K6979" s="84"/>
      <c r="L6979" s="82"/>
      <c r="M6979" s="82"/>
      <c r="N6979" s="82"/>
      <c r="O6979" s="86"/>
      <c r="P6979" s="82"/>
      <c r="Q6979" s="82"/>
      <c r="R6979" s="2">
        <f t="shared" si="216"/>
        <v>0</v>
      </c>
      <c r="S6979" s="2" t="e">
        <f t="shared" si="217"/>
        <v>#DIV/0!</v>
      </c>
    </row>
    <row r="6980" spans="1:19" x14ac:dyDescent="0.25">
      <c r="A6980" s="85"/>
      <c r="B6980" s="85"/>
      <c r="C6980" s="85"/>
      <c r="D6980" s="85"/>
      <c r="E6980" s="85"/>
      <c r="F6980" s="85"/>
      <c r="G6980" s="85"/>
      <c r="H6980" s="85"/>
      <c r="I6980" s="85"/>
      <c r="J6980" s="84"/>
      <c r="K6980" s="84"/>
      <c r="L6980" s="82"/>
      <c r="M6980" s="82"/>
      <c r="N6980" s="82"/>
      <c r="O6980" s="86"/>
      <c r="P6980" s="82"/>
      <c r="Q6980" s="82"/>
      <c r="R6980" s="2">
        <f t="shared" ref="R6980:R7013" si="218">L6980-M6980</f>
        <v>0</v>
      </c>
      <c r="S6980" s="2" t="e">
        <f t="shared" ref="S6980:S7013" si="219">R6980/J6980</f>
        <v>#DIV/0!</v>
      </c>
    </row>
    <row r="6981" spans="1:19" x14ac:dyDescent="0.25">
      <c r="A6981" s="85"/>
      <c r="B6981" s="85"/>
      <c r="C6981" s="85"/>
      <c r="D6981" s="85"/>
      <c r="E6981" s="85"/>
      <c r="F6981" s="85"/>
      <c r="G6981" s="85"/>
      <c r="H6981" s="85"/>
      <c r="I6981" s="85"/>
      <c r="J6981" s="84"/>
      <c r="K6981" s="84"/>
      <c r="L6981" s="82"/>
      <c r="M6981" s="82"/>
      <c r="N6981" s="82"/>
      <c r="O6981" s="86"/>
      <c r="P6981" s="82"/>
      <c r="Q6981" s="82"/>
      <c r="R6981" s="2">
        <f t="shared" si="218"/>
        <v>0</v>
      </c>
      <c r="S6981" s="2" t="e">
        <f t="shared" si="219"/>
        <v>#DIV/0!</v>
      </c>
    </row>
    <row r="6982" spans="1:19" x14ac:dyDescent="0.25">
      <c r="A6982" s="85"/>
      <c r="B6982" s="85"/>
      <c r="C6982" s="85"/>
      <c r="D6982" s="85"/>
      <c r="E6982" s="85"/>
      <c r="F6982" s="85"/>
      <c r="G6982" s="85"/>
      <c r="H6982" s="85"/>
      <c r="I6982" s="85"/>
      <c r="J6982" s="84"/>
      <c r="K6982" s="84"/>
      <c r="L6982" s="82"/>
      <c r="M6982" s="82"/>
      <c r="N6982" s="82"/>
      <c r="O6982" s="86"/>
      <c r="P6982" s="82"/>
      <c r="Q6982" s="82"/>
      <c r="R6982" s="2">
        <f t="shared" si="218"/>
        <v>0</v>
      </c>
      <c r="S6982" s="2" t="e">
        <f t="shared" si="219"/>
        <v>#DIV/0!</v>
      </c>
    </row>
    <row r="6983" spans="1:19" x14ac:dyDescent="0.25">
      <c r="A6983" s="85"/>
      <c r="B6983" s="85"/>
      <c r="C6983" s="85"/>
      <c r="D6983" s="85"/>
      <c r="E6983" s="85"/>
      <c r="F6983" s="85"/>
      <c r="G6983" s="85"/>
      <c r="H6983" s="85"/>
      <c r="I6983" s="85"/>
      <c r="J6983" s="84"/>
      <c r="K6983" s="84"/>
      <c r="L6983" s="82"/>
      <c r="M6983" s="82"/>
      <c r="N6983" s="82"/>
      <c r="O6983" s="86"/>
      <c r="P6983" s="82"/>
      <c r="Q6983" s="82"/>
      <c r="R6983" s="2">
        <f t="shared" si="218"/>
        <v>0</v>
      </c>
      <c r="S6983" s="2" t="e">
        <f t="shared" si="219"/>
        <v>#DIV/0!</v>
      </c>
    </row>
    <row r="6984" spans="1:19" x14ac:dyDescent="0.25">
      <c r="A6984" s="85"/>
      <c r="B6984" s="85"/>
      <c r="C6984" s="85"/>
      <c r="D6984" s="85"/>
      <c r="E6984" s="85"/>
      <c r="F6984" s="85"/>
      <c r="G6984" s="85"/>
      <c r="H6984" s="85"/>
      <c r="I6984" s="85"/>
      <c r="J6984" s="84"/>
      <c r="K6984" s="84"/>
      <c r="L6984" s="82"/>
      <c r="M6984" s="82"/>
      <c r="N6984" s="82"/>
      <c r="O6984" s="86"/>
      <c r="P6984" s="82"/>
      <c r="Q6984" s="82"/>
      <c r="R6984" s="2">
        <f t="shared" si="218"/>
        <v>0</v>
      </c>
      <c r="S6984" s="2" t="e">
        <f t="shared" si="219"/>
        <v>#DIV/0!</v>
      </c>
    </row>
    <row r="6985" spans="1:19" x14ac:dyDescent="0.25">
      <c r="A6985" s="85"/>
      <c r="B6985" s="85"/>
      <c r="C6985" s="85"/>
      <c r="D6985" s="85"/>
      <c r="E6985" s="85"/>
      <c r="F6985" s="85"/>
      <c r="G6985" s="85"/>
      <c r="H6985" s="85"/>
      <c r="I6985" s="85"/>
      <c r="J6985" s="84"/>
      <c r="K6985" s="84"/>
      <c r="L6985" s="82"/>
      <c r="M6985" s="82"/>
      <c r="N6985" s="82"/>
      <c r="O6985" s="86"/>
      <c r="P6985" s="82"/>
      <c r="Q6985" s="82"/>
      <c r="R6985" s="2">
        <f t="shared" si="218"/>
        <v>0</v>
      </c>
      <c r="S6985" s="2" t="e">
        <f t="shared" si="219"/>
        <v>#DIV/0!</v>
      </c>
    </row>
    <row r="6986" spans="1:19" x14ac:dyDescent="0.25">
      <c r="A6986" s="85"/>
      <c r="B6986" s="85"/>
      <c r="C6986" s="85"/>
      <c r="D6986" s="85"/>
      <c r="E6986" s="85"/>
      <c r="F6986" s="85"/>
      <c r="G6986" s="85"/>
      <c r="H6986" s="85"/>
      <c r="I6986" s="85"/>
      <c r="J6986" s="84"/>
      <c r="K6986" s="84"/>
      <c r="L6986" s="82"/>
      <c r="M6986" s="82"/>
      <c r="N6986" s="82"/>
      <c r="O6986" s="86"/>
      <c r="P6986" s="82"/>
      <c r="Q6986" s="82"/>
      <c r="R6986" s="2">
        <f t="shared" si="218"/>
        <v>0</v>
      </c>
      <c r="S6986" s="2" t="e">
        <f t="shared" si="219"/>
        <v>#DIV/0!</v>
      </c>
    </row>
    <row r="6987" spans="1:19" x14ac:dyDescent="0.25">
      <c r="A6987" s="85"/>
      <c r="B6987" s="85"/>
      <c r="C6987" s="85"/>
      <c r="D6987" s="85"/>
      <c r="E6987" s="85"/>
      <c r="F6987" s="85"/>
      <c r="G6987" s="85"/>
      <c r="H6987" s="85"/>
      <c r="I6987" s="85"/>
      <c r="J6987" s="84"/>
      <c r="K6987" s="84"/>
      <c r="L6987" s="82"/>
      <c r="M6987" s="82"/>
      <c r="N6987" s="82"/>
      <c r="O6987" s="86"/>
      <c r="P6987" s="82"/>
      <c r="Q6987" s="82"/>
      <c r="R6987" s="2">
        <f t="shared" si="218"/>
        <v>0</v>
      </c>
      <c r="S6987" s="2" t="e">
        <f t="shared" si="219"/>
        <v>#DIV/0!</v>
      </c>
    </row>
    <row r="6988" spans="1:19" x14ac:dyDescent="0.25">
      <c r="A6988" s="85"/>
      <c r="B6988" s="85"/>
      <c r="C6988" s="85"/>
      <c r="D6988" s="85"/>
      <c r="E6988" s="85"/>
      <c r="F6988" s="85"/>
      <c r="G6988" s="85"/>
      <c r="H6988" s="85"/>
      <c r="I6988" s="85"/>
      <c r="J6988" s="84"/>
      <c r="K6988" s="84"/>
      <c r="L6988" s="82"/>
      <c r="M6988" s="82"/>
      <c r="N6988" s="82"/>
      <c r="O6988" s="86"/>
      <c r="P6988" s="82"/>
      <c r="Q6988" s="82"/>
      <c r="R6988" s="2">
        <f t="shared" si="218"/>
        <v>0</v>
      </c>
      <c r="S6988" s="2" t="e">
        <f t="shared" si="219"/>
        <v>#DIV/0!</v>
      </c>
    </row>
    <row r="6989" spans="1:19" x14ac:dyDescent="0.25">
      <c r="A6989" s="85"/>
      <c r="B6989" s="85"/>
      <c r="C6989" s="85"/>
      <c r="D6989" s="85"/>
      <c r="E6989" s="85"/>
      <c r="F6989" s="85"/>
      <c r="G6989" s="85"/>
      <c r="H6989" s="85"/>
      <c r="I6989" s="85"/>
      <c r="J6989" s="84"/>
      <c r="K6989" s="84"/>
      <c r="L6989" s="82"/>
      <c r="M6989" s="82"/>
      <c r="N6989" s="82"/>
      <c r="O6989" s="86"/>
      <c r="P6989" s="82"/>
      <c r="Q6989" s="82"/>
      <c r="R6989" s="2">
        <f t="shared" si="218"/>
        <v>0</v>
      </c>
      <c r="S6989" s="2" t="e">
        <f t="shared" si="219"/>
        <v>#DIV/0!</v>
      </c>
    </row>
    <row r="6990" spans="1:19" x14ac:dyDescent="0.25">
      <c r="A6990" s="85"/>
      <c r="B6990" s="85"/>
      <c r="C6990" s="85"/>
      <c r="D6990" s="85"/>
      <c r="E6990" s="85"/>
      <c r="F6990" s="85"/>
      <c r="G6990" s="85"/>
      <c r="H6990" s="85"/>
      <c r="I6990" s="85"/>
      <c r="J6990" s="84"/>
      <c r="K6990" s="84"/>
      <c r="L6990" s="82"/>
      <c r="M6990" s="82"/>
      <c r="N6990" s="82"/>
      <c r="O6990" s="86"/>
      <c r="P6990" s="82"/>
      <c r="Q6990" s="82"/>
      <c r="R6990" s="2">
        <f t="shared" si="218"/>
        <v>0</v>
      </c>
      <c r="S6990" s="2" t="e">
        <f t="shared" si="219"/>
        <v>#DIV/0!</v>
      </c>
    </row>
    <row r="6991" spans="1:19" x14ac:dyDescent="0.25">
      <c r="A6991" s="85"/>
      <c r="B6991" s="85"/>
      <c r="C6991" s="85"/>
      <c r="D6991" s="85"/>
      <c r="E6991" s="85"/>
      <c r="F6991" s="85"/>
      <c r="G6991" s="85"/>
      <c r="H6991" s="85"/>
      <c r="I6991" s="85"/>
      <c r="J6991" s="84"/>
      <c r="K6991" s="84"/>
      <c r="L6991" s="82"/>
      <c r="M6991" s="82"/>
      <c r="N6991" s="82"/>
      <c r="O6991" s="86"/>
      <c r="P6991" s="82"/>
      <c r="Q6991" s="82"/>
      <c r="R6991" s="2">
        <f t="shared" si="218"/>
        <v>0</v>
      </c>
      <c r="S6991" s="2" t="e">
        <f t="shared" si="219"/>
        <v>#DIV/0!</v>
      </c>
    </row>
    <row r="6992" spans="1:19" x14ac:dyDescent="0.25">
      <c r="A6992" s="85"/>
      <c r="B6992" s="85"/>
      <c r="C6992" s="85"/>
      <c r="D6992" s="85"/>
      <c r="E6992" s="85"/>
      <c r="F6992" s="85"/>
      <c r="G6992" s="85"/>
      <c r="H6992" s="85"/>
      <c r="I6992" s="85"/>
      <c r="J6992" s="84"/>
      <c r="K6992" s="84"/>
      <c r="L6992" s="82"/>
      <c r="M6992" s="82"/>
      <c r="N6992" s="82"/>
      <c r="O6992" s="86"/>
      <c r="P6992" s="82"/>
      <c r="Q6992" s="82"/>
      <c r="R6992" s="2">
        <f t="shared" si="218"/>
        <v>0</v>
      </c>
      <c r="S6992" s="2" t="e">
        <f t="shared" si="219"/>
        <v>#DIV/0!</v>
      </c>
    </row>
    <row r="6993" spans="1:19" x14ac:dyDescent="0.25">
      <c r="A6993" s="85"/>
      <c r="B6993" s="85"/>
      <c r="C6993" s="85"/>
      <c r="D6993" s="85"/>
      <c r="E6993" s="85"/>
      <c r="F6993" s="85"/>
      <c r="G6993" s="85"/>
      <c r="H6993" s="85"/>
      <c r="I6993" s="85"/>
      <c r="J6993" s="84"/>
      <c r="K6993" s="84"/>
      <c r="L6993" s="82"/>
      <c r="M6993" s="82"/>
      <c r="N6993" s="82"/>
      <c r="O6993" s="86"/>
      <c r="P6993" s="82"/>
      <c r="Q6993" s="82"/>
      <c r="R6993" s="2">
        <f t="shared" si="218"/>
        <v>0</v>
      </c>
      <c r="S6993" s="2" t="e">
        <f t="shared" si="219"/>
        <v>#DIV/0!</v>
      </c>
    </row>
    <row r="6994" spans="1:19" x14ac:dyDescent="0.25">
      <c r="A6994" s="85"/>
      <c r="B6994" s="85"/>
      <c r="C6994" s="85"/>
      <c r="D6994" s="85"/>
      <c r="E6994" s="85"/>
      <c r="F6994" s="85"/>
      <c r="G6994" s="85"/>
      <c r="H6994" s="85"/>
      <c r="I6994" s="85"/>
      <c r="J6994" s="84"/>
      <c r="K6994" s="84"/>
      <c r="L6994" s="82"/>
      <c r="M6994" s="82"/>
      <c r="N6994" s="82"/>
      <c r="O6994" s="86"/>
      <c r="P6994" s="82"/>
      <c r="Q6994" s="82"/>
      <c r="R6994" s="2">
        <f t="shared" si="218"/>
        <v>0</v>
      </c>
      <c r="S6994" s="2" t="e">
        <f t="shared" si="219"/>
        <v>#DIV/0!</v>
      </c>
    </row>
    <row r="6995" spans="1:19" x14ac:dyDescent="0.25">
      <c r="A6995" s="85"/>
      <c r="B6995" s="85"/>
      <c r="C6995" s="85"/>
      <c r="D6995" s="85"/>
      <c r="E6995" s="85"/>
      <c r="F6995" s="85"/>
      <c r="G6995" s="85"/>
      <c r="H6995" s="85"/>
      <c r="I6995" s="85"/>
      <c r="J6995" s="84"/>
      <c r="K6995" s="84"/>
      <c r="L6995" s="82"/>
      <c r="M6995" s="82"/>
      <c r="N6995" s="82"/>
      <c r="O6995" s="86"/>
      <c r="P6995" s="82"/>
      <c r="Q6995" s="82"/>
      <c r="R6995" s="2">
        <f t="shared" si="218"/>
        <v>0</v>
      </c>
      <c r="S6995" s="2" t="e">
        <f t="shared" si="219"/>
        <v>#DIV/0!</v>
      </c>
    </row>
    <row r="6996" spans="1:19" x14ac:dyDescent="0.25">
      <c r="A6996" s="85"/>
      <c r="B6996" s="85"/>
      <c r="C6996" s="85"/>
      <c r="D6996" s="85"/>
      <c r="E6996" s="85"/>
      <c r="F6996" s="85"/>
      <c r="G6996" s="85"/>
      <c r="H6996" s="85"/>
      <c r="I6996" s="85"/>
      <c r="J6996" s="84"/>
      <c r="K6996" s="84"/>
      <c r="L6996" s="82"/>
      <c r="M6996" s="82"/>
      <c r="N6996" s="82"/>
      <c r="O6996" s="86"/>
      <c r="P6996" s="82"/>
      <c r="Q6996" s="82"/>
      <c r="R6996" s="2">
        <f t="shared" si="218"/>
        <v>0</v>
      </c>
      <c r="S6996" s="2" t="e">
        <f t="shared" si="219"/>
        <v>#DIV/0!</v>
      </c>
    </row>
    <row r="6997" spans="1:19" x14ac:dyDescent="0.25">
      <c r="A6997" s="85"/>
      <c r="B6997" s="85"/>
      <c r="C6997" s="85"/>
      <c r="D6997" s="85"/>
      <c r="E6997" s="85"/>
      <c r="F6997" s="85"/>
      <c r="G6997" s="85"/>
      <c r="H6997" s="85"/>
      <c r="I6997" s="85"/>
      <c r="J6997" s="84"/>
      <c r="K6997" s="84"/>
      <c r="L6997" s="82"/>
      <c r="M6997" s="82"/>
      <c r="N6997" s="82"/>
      <c r="O6997" s="86"/>
      <c r="P6997" s="82"/>
      <c r="Q6997" s="82"/>
      <c r="R6997" s="2">
        <f t="shared" si="218"/>
        <v>0</v>
      </c>
      <c r="S6997" s="2" t="e">
        <f t="shared" si="219"/>
        <v>#DIV/0!</v>
      </c>
    </row>
    <row r="6998" spans="1:19" x14ac:dyDescent="0.25">
      <c r="A6998" s="85"/>
      <c r="B6998" s="85"/>
      <c r="C6998" s="85"/>
      <c r="D6998" s="85"/>
      <c r="E6998" s="85"/>
      <c r="F6998" s="85"/>
      <c r="G6998" s="85"/>
      <c r="H6998" s="85"/>
      <c r="I6998" s="85"/>
      <c r="J6998" s="84"/>
      <c r="K6998" s="84"/>
      <c r="L6998" s="82"/>
      <c r="M6998" s="82"/>
      <c r="N6998" s="82"/>
      <c r="O6998" s="86"/>
      <c r="P6998" s="82"/>
      <c r="Q6998" s="82"/>
      <c r="R6998" s="2">
        <f t="shared" si="218"/>
        <v>0</v>
      </c>
      <c r="S6998" s="2" t="e">
        <f t="shared" si="219"/>
        <v>#DIV/0!</v>
      </c>
    </row>
    <row r="6999" spans="1:19" x14ac:dyDescent="0.25">
      <c r="A6999" s="85"/>
      <c r="B6999" s="85"/>
      <c r="C6999" s="85"/>
      <c r="D6999" s="85"/>
      <c r="E6999" s="85"/>
      <c r="F6999" s="85"/>
      <c r="G6999" s="85"/>
      <c r="H6999" s="85"/>
      <c r="I6999" s="85"/>
      <c r="J6999" s="84"/>
      <c r="K6999" s="84"/>
      <c r="L6999" s="82"/>
      <c r="M6999" s="82"/>
      <c r="N6999" s="82"/>
      <c r="O6999" s="86"/>
      <c r="P6999" s="82"/>
      <c r="Q6999" s="82"/>
      <c r="R6999" s="2">
        <f t="shared" si="218"/>
        <v>0</v>
      </c>
      <c r="S6999" s="2" t="e">
        <f t="shared" si="219"/>
        <v>#DIV/0!</v>
      </c>
    </row>
    <row r="7000" spans="1:19" x14ac:dyDescent="0.25">
      <c r="A7000" s="85"/>
      <c r="B7000" s="85"/>
      <c r="C7000" s="85"/>
      <c r="D7000" s="85"/>
      <c r="E7000" s="85"/>
      <c r="F7000" s="85"/>
      <c r="G7000" s="85"/>
      <c r="H7000" s="85"/>
      <c r="I7000" s="85"/>
      <c r="J7000" s="84"/>
      <c r="K7000" s="84"/>
      <c r="L7000" s="82"/>
      <c r="M7000" s="82"/>
      <c r="N7000" s="82"/>
      <c r="O7000" s="86"/>
      <c r="P7000" s="82"/>
      <c r="Q7000" s="82"/>
      <c r="R7000" s="2">
        <f t="shared" si="218"/>
        <v>0</v>
      </c>
      <c r="S7000" s="2" t="e">
        <f t="shared" si="219"/>
        <v>#DIV/0!</v>
      </c>
    </row>
    <row r="7001" spans="1:19" x14ac:dyDescent="0.25">
      <c r="A7001" s="85"/>
      <c r="B7001" s="85"/>
      <c r="C7001" s="85"/>
      <c r="D7001" s="85"/>
      <c r="E7001" s="85"/>
      <c r="F7001" s="85"/>
      <c r="G7001" s="85"/>
      <c r="H7001" s="85"/>
      <c r="I7001" s="85"/>
      <c r="J7001" s="84"/>
      <c r="K7001" s="84"/>
      <c r="L7001" s="82"/>
      <c r="M7001" s="82"/>
      <c r="N7001" s="82"/>
      <c r="O7001" s="86"/>
      <c r="P7001" s="82"/>
      <c r="Q7001" s="82"/>
      <c r="R7001" s="2">
        <f t="shared" si="218"/>
        <v>0</v>
      </c>
      <c r="S7001" s="2" t="e">
        <f t="shared" si="219"/>
        <v>#DIV/0!</v>
      </c>
    </row>
    <row r="7002" spans="1:19" x14ac:dyDescent="0.25">
      <c r="A7002" s="85"/>
      <c r="B7002" s="85"/>
      <c r="C7002" s="85"/>
      <c r="D7002" s="85"/>
      <c r="E7002" s="85"/>
      <c r="F7002" s="85"/>
      <c r="G7002" s="85"/>
      <c r="H7002" s="85"/>
      <c r="I7002" s="85"/>
      <c r="J7002" s="84"/>
      <c r="K7002" s="84"/>
      <c r="L7002" s="82"/>
      <c r="M7002" s="82"/>
      <c r="N7002" s="82"/>
      <c r="O7002" s="86"/>
      <c r="P7002" s="82"/>
      <c r="Q7002" s="82"/>
      <c r="R7002" s="2">
        <f t="shared" si="218"/>
        <v>0</v>
      </c>
      <c r="S7002" s="2" t="e">
        <f t="shared" si="219"/>
        <v>#DIV/0!</v>
      </c>
    </row>
    <row r="7003" spans="1:19" x14ac:dyDescent="0.25">
      <c r="A7003" s="85"/>
      <c r="B7003" s="85"/>
      <c r="C7003" s="85"/>
      <c r="D7003" s="85"/>
      <c r="E7003" s="85"/>
      <c r="F7003" s="85"/>
      <c r="G7003" s="85"/>
      <c r="H7003" s="85"/>
      <c r="I7003" s="85"/>
      <c r="J7003" s="84"/>
      <c r="K7003" s="84"/>
      <c r="L7003" s="82"/>
      <c r="M7003" s="82"/>
      <c r="N7003" s="82"/>
      <c r="O7003" s="86"/>
      <c r="P7003" s="82"/>
      <c r="Q7003" s="82"/>
      <c r="R7003" s="2">
        <f t="shared" si="218"/>
        <v>0</v>
      </c>
      <c r="S7003" s="2" t="e">
        <f t="shared" si="219"/>
        <v>#DIV/0!</v>
      </c>
    </row>
    <row r="7004" spans="1:19" x14ac:dyDescent="0.25">
      <c r="A7004" s="85"/>
      <c r="B7004" s="85"/>
      <c r="C7004" s="85"/>
      <c r="D7004" s="85"/>
      <c r="E7004" s="85"/>
      <c r="F7004" s="85"/>
      <c r="G7004" s="85"/>
      <c r="H7004" s="85"/>
      <c r="I7004" s="85"/>
      <c r="J7004" s="84"/>
      <c r="K7004" s="84"/>
      <c r="L7004" s="82"/>
      <c r="M7004" s="82"/>
      <c r="N7004" s="82"/>
      <c r="O7004" s="86"/>
      <c r="P7004" s="82"/>
      <c r="Q7004" s="82"/>
      <c r="R7004" s="2">
        <f t="shared" si="218"/>
        <v>0</v>
      </c>
      <c r="S7004" s="2" t="e">
        <f t="shared" si="219"/>
        <v>#DIV/0!</v>
      </c>
    </row>
    <row r="7005" spans="1:19" x14ac:dyDescent="0.25">
      <c r="A7005" s="85"/>
      <c r="B7005" s="85"/>
      <c r="C7005" s="85"/>
      <c r="D7005" s="85"/>
      <c r="E7005" s="85"/>
      <c r="F7005" s="85"/>
      <c r="G7005" s="85"/>
      <c r="H7005" s="85"/>
      <c r="I7005" s="85"/>
      <c r="J7005" s="84"/>
      <c r="K7005" s="84"/>
      <c r="L7005" s="82"/>
      <c r="M7005" s="82"/>
      <c r="N7005" s="82"/>
      <c r="O7005" s="86"/>
      <c r="P7005" s="82"/>
      <c r="Q7005" s="82"/>
      <c r="R7005" s="2">
        <f t="shared" si="218"/>
        <v>0</v>
      </c>
      <c r="S7005" s="2" t="e">
        <f t="shared" si="219"/>
        <v>#DIV/0!</v>
      </c>
    </row>
    <row r="7006" spans="1:19" x14ac:dyDescent="0.25">
      <c r="A7006" s="85"/>
      <c r="B7006" s="85"/>
      <c r="C7006" s="85"/>
      <c r="D7006" s="85"/>
      <c r="E7006" s="85"/>
      <c r="F7006" s="85"/>
      <c r="G7006" s="85"/>
      <c r="H7006" s="85"/>
      <c r="I7006" s="85"/>
      <c r="J7006" s="84"/>
      <c r="K7006" s="84"/>
      <c r="L7006" s="82"/>
      <c r="M7006" s="82"/>
      <c r="N7006" s="82"/>
      <c r="O7006" s="86"/>
      <c r="P7006" s="82"/>
      <c r="Q7006" s="82"/>
      <c r="R7006" s="2">
        <f t="shared" si="218"/>
        <v>0</v>
      </c>
      <c r="S7006" s="2" t="e">
        <f t="shared" si="219"/>
        <v>#DIV/0!</v>
      </c>
    </row>
    <row r="7007" spans="1:19" x14ac:dyDescent="0.25">
      <c r="A7007" s="85"/>
      <c r="B7007" s="85"/>
      <c r="C7007" s="85"/>
      <c r="D7007" s="85"/>
      <c r="E7007" s="85"/>
      <c r="F7007" s="85"/>
      <c r="G7007" s="85"/>
      <c r="H7007" s="85"/>
      <c r="I7007" s="85"/>
      <c r="J7007" s="84"/>
      <c r="K7007" s="84"/>
      <c r="L7007" s="82"/>
      <c r="M7007" s="82"/>
      <c r="N7007" s="82"/>
      <c r="O7007" s="86"/>
      <c r="P7007" s="82"/>
      <c r="Q7007" s="82"/>
      <c r="R7007" s="2">
        <f t="shared" si="218"/>
        <v>0</v>
      </c>
      <c r="S7007" s="2" t="e">
        <f t="shared" si="219"/>
        <v>#DIV/0!</v>
      </c>
    </row>
    <row r="7008" spans="1:19" x14ac:dyDescent="0.25">
      <c r="A7008" s="85"/>
      <c r="B7008" s="85"/>
      <c r="C7008" s="85"/>
      <c r="D7008" s="85"/>
      <c r="E7008" s="85"/>
      <c r="F7008" s="85"/>
      <c r="G7008" s="85"/>
      <c r="H7008" s="85"/>
      <c r="I7008" s="85"/>
      <c r="J7008" s="84"/>
      <c r="K7008" s="84"/>
      <c r="L7008" s="82"/>
      <c r="M7008" s="82"/>
      <c r="N7008" s="82"/>
      <c r="O7008" s="86"/>
      <c r="P7008" s="82"/>
      <c r="Q7008" s="82"/>
      <c r="R7008" s="2">
        <f t="shared" si="218"/>
        <v>0</v>
      </c>
      <c r="S7008" s="2" t="e">
        <f t="shared" si="219"/>
        <v>#DIV/0!</v>
      </c>
    </row>
    <row r="7009" spans="1:19" x14ac:dyDescent="0.25">
      <c r="A7009" s="85"/>
      <c r="B7009" s="85"/>
      <c r="C7009" s="85"/>
      <c r="D7009" s="85"/>
      <c r="E7009" s="85"/>
      <c r="F7009" s="85"/>
      <c r="G7009" s="85"/>
      <c r="H7009" s="85"/>
      <c r="I7009" s="85"/>
      <c r="J7009" s="84"/>
      <c r="K7009" s="84"/>
      <c r="L7009" s="82"/>
      <c r="M7009" s="82"/>
      <c r="N7009" s="82"/>
      <c r="O7009" s="86"/>
      <c r="P7009" s="82"/>
      <c r="Q7009" s="82"/>
      <c r="R7009" s="2">
        <f t="shared" si="218"/>
        <v>0</v>
      </c>
      <c r="S7009" s="2" t="e">
        <f t="shared" si="219"/>
        <v>#DIV/0!</v>
      </c>
    </row>
    <row r="7010" spans="1:19" x14ac:dyDescent="0.25">
      <c r="A7010" s="85"/>
      <c r="B7010" s="85"/>
      <c r="C7010" s="85"/>
      <c r="D7010" s="85"/>
      <c r="E7010" s="85"/>
      <c r="F7010" s="85"/>
      <c r="G7010" s="85"/>
      <c r="H7010" s="85"/>
      <c r="I7010" s="85"/>
      <c r="J7010" s="84"/>
      <c r="K7010" s="84"/>
      <c r="L7010" s="82"/>
      <c r="M7010" s="82"/>
      <c r="N7010" s="82"/>
      <c r="O7010" s="86"/>
      <c r="P7010" s="82"/>
      <c r="Q7010" s="82"/>
      <c r="R7010" s="2">
        <f t="shared" si="218"/>
        <v>0</v>
      </c>
      <c r="S7010" s="2" t="e">
        <f t="shared" si="219"/>
        <v>#DIV/0!</v>
      </c>
    </row>
    <row r="7011" spans="1:19" x14ac:dyDescent="0.25">
      <c r="A7011" s="85"/>
      <c r="B7011" s="85"/>
      <c r="C7011" s="85"/>
      <c r="D7011" s="85"/>
      <c r="E7011" s="85"/>
      <c r="F7011" s="85"/>
      <c r="G7011" s="85"/>
      <c r="H7011" s="85"/>
      <c r="I7011" s="85"/>
      <c r="J7011" s="84"/>
      <c r="K7011" s="84"/>
      <c r="L7011" s="82"/>
      <c r="M7011" s="82"/>
      <c r="N7011" s="82"/>
      <c r="O7011" s="86"/>
      <c r="P7011" s="82"/>
      <c r="Q7011" s="82"/>
      <c r="R7011" s="2">
        <f t="shared" si="218"/>
        <v>0</v>
      </c>
      <c r="S7011" s="2" t="e">
        <f t="shared" si="219"/>
        <v>#DIV/0!</v>
      </c>
    </row>
    <row r="7012" spans="1:19" x14ac:dyDescent="0.25">
      <c r="A7012" s="85"/>
      <c r="B7012" s="85"/>
      <c r="C7012" s="85"/>
      <c r="D7012" s="85"/>
      <c r="E7012" s="85"/>
      <c r="F7012" s="85"/>
      <c r="G7012" s="85"/>
      <c r="H7012" s="85"/>
      <c r="I7012" s="85"/>
      <c r="J7012" s="84"/>
      <c r="K7012" s="84"/>
      <c r="L7012" s="82"/>
      <c r="M7012" s="82"/>
      <c r="N7012" s="82"/>
      <c r="O7012" s="83"/>
      <c r="P7012" s="82"/>
      <c r="Q7012" s="82"/>
      <c r="R7012" s="2">
        <f t="shared" si="218"/>
        <v>0</v>
      </c>
      <c r="S7012" s="2" t="e">
        <f t="shared" si="219"/>
        <v>#DIV/0!</v>
      </c>
    </row>
    <row r="7013" spans="1:19" x14ac:dyDescent="0.25">
      <c r="A7013" s="85"/>
      <c r="B7013" s="85"/>
      <c r="C7013" s="85"/>
      <c r="D7013" s="85"/>
      <c r="E7013" s="85"/>
      <c r="F7013" s="85"/>
      <c r="G7013" s="85"/>
      <c r="H7013" s="85"/>
      <c r="I7013" s="85"/>
      <c r="J7013" s="84"/>
      <c r="K7013" s="84"/>
      <c r="L7013" s="82"/>
      <c r="M7013" s="82"/>
      <c r="N7013" s="82"/>
      <c r="O7013" s="83"/>
      <c r="P7013" s="82"/>
      <c r="Q7013" s="82"/>
      <c r="R7013" s="2">
        <f t="shared" si="218"/>
        <v>0</v>
      </c>
      <c r="S7013" s="2" t="e">
        <f t="shared" si="219"/>
        <v>#DIV/0!</v>
      </c>
    </row>
    <row r="7014" spans="1:19" x14ac:dyDescent="0.25">
      <c r="A7014" s="85"/>
      <c r="B7014" s="85"/>
      <c r="C7014" s="85"/>
      <c r="D7014" s="85"/>
      <c r="E7014" s="85"/>
      <c r="F7014" s="85"/>
      <c r="G7014" s="85"/>
      <c r="H7014" s="85"/>
      <c r="I7014" s="85"/>
      <c r="J7014" s="84"/>
      <c r="K7014" s="84"/>
      <c r="L7014" s="82"/>
      <c r="M7014" s="82"/>
      <c r="N7014" s="82"/>
      <c r="O7014" s="83"/>
      <c r="P7014" s="82"/>
      <c r="Q7014" s="82"/>
    </row>
    <row r="7015" spans="1:19" x14ac:dyDescent="0.25">
      <c r="A7015" s="85"/>
      <c r="B7015" s="85"/>
      <c r="C7015" s="85"/>
      <c r="D7015" s="85"/>
      <c r="E7015" s="85"/>
      <c r="F7015" s="85"/>
      <c r="G7015" s="85"/>
      <c r="H7015" s="85"/>
      <c r="I7015" s="85"/>
      <c r="J7015" s="84"/>
      <c r="K7015" s="84"/>
      <c r="L7015" s="82"/>
      <c r="M7015" s="82"/>
      <c r="N7015" s="82"/>
      <c r="O7015" s="83"/>
      <c r="P7015" s="82"/>
      <c r="Q7015" s="82"/>
    </row>
    <row r="7016" spans="1:19" x14ac:dyDescent="0.25">
      <c r="A7016" s="85"/>
      <c r="B7016" s="85"/>
      <c r="C7016" s="85"/>
      <c r="D7016" s="85"/>
      <c r="E7016" s="85"/>
      <c r="F7016" s="85"/>
      <c r="G7016" s="85"/>
      <c r="H7016" s="85"/>
      <c r="I7016" s="85"/>
      <c r="J7016" s="84"/>
      <c r="K7016" s="84"/>
      <c r="L7016" s="82"/>
      <c r="M7016" s="82"/>
      <c r="N7016" s="82"/>
      <c r="O7016" s="83"/>
      <c r="P7016" s="82"/>
      <c r="Q7016" s="82"/>
    </row>
    <row r="7017" spans="1:19" x14ac:dyDescent="0.25">
      <c r="A7017" s="85"/>
      <c r="B7017" s="85"/>
      <c r="C7017" s="85"/>
      <c r="D7017" s="85"/>
      <c r="E7017" s="85"/>
      <c r="F7017" s="85"/>
      <c r="G7017" s="85"/>
      <c r="H7017" s="85"/>
      <c r="I7017" s="85"/>
      <c r="J7017" s="84"/>
      <c r="K7017" s="84"/>
      <c r="L7017" s="82"/>
      <c r="M7017" s="82"/>
      <c r="N7017" s="82"/>
      <c r="O7017" s="83"/>
      <c r="P7017" s="82"/>
      <c r="Q7017" s="82"/>
    </row>
    <row r="7018" spans="1:19" x14ac:dyDescent="0.25">
      <c r="A7018" s="85"/>
      <c r="B7018" s="85"/>
      <c r="C7018" s="85"/>
      <c r="D7018" s="85"/>
      <c r="E7018" s="85"/>
      <c r="F7018" s="85"/>
      <c r="G7018" s="85"/>
      <c r="H7018" s="85"/>
      <c r="I7018" s="85"/>
      <c r="J7018" s="84"/>
      <c r="K7018" s="84"/>
      <c r="L7018" s="82"/>
      <c r="M7018" s="82"/>
      <c r="N7018" s="82"/>
      <c r="O7018" s="83"/>
      <c r="P7018" s="82"/>
      <c r="Q7018" s="82"/>
    </row>
    <row r="7019" spans="1:19" x14ac:dyDescent="0.25">
      <c r="A7019" s="85"/>
      <c r="B7019" s="85"/>
      <c r="C7019" s="85"/>
      <c r="D7019" s="85"/>
      <c r="E7019" s="85"/>
      <c r="F7019" s="85"/>
      <c r="G7019" s="85"/>
      <c r="H7019" s="85"/>
      <c r="I7019" s="85"/>
      <c r="J7019" s="84"/>
      <c r="K7019" s="84"/>
      <c r="L7019" s="82"/>
      <c r="M7019" s="82"/>
      <c r="N7019" s="82"/>
      <c r="O7019" s="83"/>
      <c r="P7019" s="82"/>
      <c r="Q7019" s="82"/>
    </row>
    <row r="7020" spans="1:19" x14ac:dyDescent="0.25">
      <c r="A7020" s="85"/>
      <c r="B7020" s="85"/>
      <c r="C7020" s="85"/>
      <c r="D7020" s="85"/>
      <c r="E7020" s="85"/>
      <c r="F7020" s="85"/>
      <c r="G7020" s="85"/>
      <c r="H7020" s="85"/>
      <c r="I7020" s="85"/>
      <c r="J7020" s="84"/>
      <c r="K7020" s="84"/>
      <c r="L7020" s="82"/>
      <c r="M7020" s="82"/>
      <c r="N7020" s="82"/>
      <c r="O7020" s="83"/>
      <c r="P7020" s="82"/>
      <c r="Q7020" s="82"/>
    </row>
    <row r="7021" spans="1:19" x14ac:dyDescent="0.25">
      <c r="A7021" s="85"/>
      <c r="B7021" s="85"/>
      <c r="C7021" s="85"/>
      <c r="D7021" s="85"/>
      <c r="E7021" s="85"/>
      <c r="F7021" s="85"/>
      <c r="G7021" s="85"/>
      <c r="H7021" s="85"/>
      <c r="I7021" s="85"/>
      <c r="J7021" s="84"/>
      <c r="K7021" s="84"/>
      <c r="L7021" s="82"/>
      <c r="M7021" s="82"/>
      <c r="N7021" s="82"/>
      <c r="O7021" s="83"/>
      <c r="P7021" s="82"/>
      <c r="Q7021" s="82"/>
    </row>
    <row r="7022" spans="1:19" x14ac:dyDescent="0.25">
      <c r="A7022" s="85"/>
      <c r="B7022" s="85"/>
      <c r="C7022" s="85"/>
      <c r="D7022" s="85"/>
      <c r="E7022" s="85"/>
      <c r="F7022" s="85"/>
      <c r="G7022" s="85"/>
      <c r="H7022" s="85"/>
      <c r="I7022" s="85"/>
      <c r="J7022" s="84"/>
      <c r="K7022" s="84"/>
      <c r="L7022" s="82"/>
      <c r="M7022" s="82"/>
      <c r="N7022" s="82"/>
      <c r="O7022" s="83"/>
      <c r="P7022" s="82"/>
      <c r="Q7022" s="82"/>
    </row>
    <row r="7023" spans="1:19" x14ac:dyDescent="0.25">
      <c r="A7023" s="85"/>
      <c r="B7023" s="85"/>
      <c r="C7023" s="85"/>
      <c r="D7023" s="85"/>
      <c r="E7023" s="85"/>
      <c r="F7023" s="85"/>
      <c r="G7023" s="85"/>
      <c r="H7023" s="85"/>
      <c r="I7023" s="85"/>
      <c r="J7023" s="84"/>
      <c r="K7023" s="84"/>
      <c r="L7023" s="82"/>
      <c r="M7023" s="82"/>
      <c r="N7023" s="82"/>
      <c r="O7023" s="83"/>
      <c r="P7023" s="82"/>
      <c r="Q7023" s="82"/>
    </row>
    <row r="7024" spans="1:19" x14ac:dyDescent="0.25">
      <c r="A7024" s="85"/>
      <c r="B7024" s="85"/>
      <c r="C7024" s="85"/>
      <c r="D7024" s="85"/>
      <c r="E7024" s="85"/>
      <c r="F7024" s="85"/>
      <c r="G7024" s="85"/>
      <c r="H7024" s="85"/>
      <c r="I7024" s="85"/>
      <c r="J7024" s="84"/>
      <c r="K7024" s="84"/>
      <c r="L7024" s="82"/>
      <c r="M7024" s="82"/>
      <c r="N7024" s="82"/>
      <c r="O7024" s="83"/>
      <c r="P7024" s="82"/>
      <c r="Q7024" s="82"/>
    </row>
    <row r="7025" spans="1:17" x14ac:dyDescent="0.25">
      <c r="A7025" s="85"/>
      <c r="B7025" s="85"/>
      <c r="C7025" s="85"/>
      <c r="D7025" s="85"/>
      <c r="E7025" s="85"/>
      <c r="F7025" s="85"/>
      <c r="G7025" s="85"/>
      <c r="H7025" s="85"/>
      <c r="I7025" s="85"/>
      <c r="J7025" s="84"/>
      <c r="K7025" s="84"/>
      <c r="L7025" s="82"/>
      <c r="M7025" s="82"/>
      <c r="N7025" s="82"/>
      <c r="O7025" s="83"/>
      <c r="P7025" s="82"/>
      <c r="Q7025" s="82"/>
    </row>
    <row r="7026" spans="1:17" x14ac:dyDescent="0.25">
      <c r="A7026" s="85"/>
      <c r="B7026" s="85"/>
      <c r="C7026" s="85"/>
      <c r="D7026" s="85"/>
      <c r="E7026" s="85"/>
      <c r="F7026" s="85"/>
      <c r="G7026" s="85"/>
      <c r="H7026" s="85"/>
      <c r="I7026" s="85"/>
      <c r="J7026" s="84"/>
      <c r="K7026" s="84"/>
      <c r="L7026" s="82"/>
      <c r="M7026" s="82"/>
      <c r="N7026" s="82"/>
      <c r="O7026" s="83"/>
      <c r="P7026" s="82"/>
      <c r="Q7026" s="82"/>
    </row>
    <row r="7027" spans="1:17" x14ac:dyDescent="0.25">
      <c r="A7027" s="85"/>
      <c r="B7027" s="85"/>
      <c r="C7027" s="85"/>
      <c r="D7027" s="85"/>
      <c r="E7027" s="85"/>
      <c r="F7027" s="85"/>
      <c r="G7027" s="85"/>
      <c r="H7027" s="85"/>
      <c r="I7027" s="85"/>
      <c r="J7027" s="84"/>
      <c r="K7027" s="84"/>
      <c r="L7027" s="82"/>
      <c r="M7027" s="82"/>
      <c r="N7027" s="82"/>
      <c r="O7027" s="83"/>
      <c r="P7027" s="82"/>
      <c r="Q7027" s="82"/>
    </row>
    <row r="7028" spans="1:17" x14ac:dyDescent="0.25">
      <c r="A7028" s="85"/>
      <c r="B7028" s="85"/>
      <c r="C7028" s="85"/>
      <c r="D7028" s="85"/>
      <c r="E7028" s="85"/>
      <c r="F7028" s="85"/>
      <c r="G7028" s="85"/>
      <c r="H7028" s="85"/>
      <c r="I7028" s="85"/>
      <c r="J7028" s="84"/>
      <c r="K7028" s="84"/>
      <c r="L7028" s="82"/>
      <c r="M7028" s="82"/>
      <c r="N7028" s="82"/>
      <c r="O7028" s="83"/>
      <c r="P7028" s="82"/>
      <c r="Q7028" s="82"/>
    </row>
    <row r="7029" spans="1:17" x14ac:dyDescent="0.25">
      <c r="A7029" s="85"/>
      <c r="B7029" s="85"/>
      <c r="C7029" s="85"/>
      <c r="D7029" s="85"/>
      <c r="E7029" s="85"/>
      <c r="F7029" s="85"/>
      <c r="G7029" s="85"/>
      <c r="H7029" s="85"/>
      <c r="I7029" s="85"/>
      <c r="J7029" s="84"/>
      <c r="K7029" s="84"/>
      <c r="L7029" s="82"/>
      <c r="M7029" s="82"/>
      <c r="N7029" s="82"/>
      <c r="O7029" s="83"/>
      <c r="P7029" s="82"/>
      <c r="Q7029" s="82"/>
    </row>
    <row r="7030" spans="1:17" x14ac:dyDescent="0.25">
      <c r="A7030" s="85"/>
      <c r="B7030" s="85"/>
      <c r="C7030" s="85"/>
      <c r="D7030" s="85"/>
      <c r="E7030" s="85"/>
      <c r="F7030" s="85"/>
      <c r="G7030" s="85"/>
      <c r="H7030" s="85"/>
      <c r="I7030" s="85"/>
      <c r="J7030" s="84"/>
      <c r="K7030" s="84"/>
      <c r="L7030" s="82"/>
      <c r="M7030" s="82"/>
      <c r="N7030" s="82"/>
      <c r="O7030" s="83"/>
      <c r="P7030" s="82"/>
      <c r="Q7030" s="82"/>
    </row>
    <row r="7031" spans="1:17" x14ac:dyDescent="0.25">
      <c r="A7031" s="85"/>
      <c r="B7031" s="85"/>
      <c r="C7031" s="85"/>
      <c r="D7031" s="85"/>
      <c r="E7031" s="85"/>
      <c r="F7031" s="85"/>
      <c r="G7031" s="85"/>
      <c r="H7031" s="85"/>
      <c r="I7031" s="85"/>
      <c r="J7031" s="84"/>
      <c r="K7031" s="84"/>
      <c r="L7031" s="82"/>
      <c r="M7031" s="82"/>
      <c r="N7031" s="82"/>
      <c r="O7031" s="83"/>
      <c r="P7031" s="82"/>
      <c r="Q7031" s="82"/>
    </row>
    <row r="7032" spans="1:17" x14ac:dyDescent="0.25">
      <c r="A7032" s="85"/>
      <c r="B7032" s="85"/>
      <c r="C7032" s="85"/>
      <c r="D7032" s="85"/>
      <c r="E7032" s="85"/>
      <c r="F7032" s="85"/>
      <c r="G7032" s="85"/>
      <c r="H7032" s="85"/>
      <c r="I7032" s="85"/>
      <c r="J7032" s="84"/>
      <c r="K7032" s="84"/>
      <c r="L7032" s="82"/>
      <c r="M7032" s="82"/>
      <c r="N7032" s="82"/>
      <c r="O7032" s="83"/>
      <c r="P7032" s="82"/>
      <c r="Q7032" s="82"/>
    </row>
    <row r="7033" spans="1:17" x14ac:dyDescent="0.25">
      <c r="A7033" s="85"/>
      <c r="B7033" s="85"/>
      <c r="C7033" s="85"/>
      <c r="D7033" s="85"/>
      <c r="E7033" s="85"/>
      <c r="F7033" s="85"/>
      <c r="G7033" s="85"/>
      <c r="H7033" s="85"/>
      <c r="I7033" s="85"/>
      <c r="J7033" s="84"/>
      <c r="K7033" s="84"/>
      <c r="L7033" s="82"/>
      <c r="M7033" s="82"/>
      <c r="N7033" s="82"/>
      <c r="O7033" s="83"/>
      <c r="P7033" s="82"/>
      <c r="Q7033" s="82"/>
    </row>
    <row r="7034" spans="1:17" x14ac:dyDescent="0.25">
      <c r="A7034" s="85"/>
      <c r="B7034" s="85"/>
      <c r="C7034" s="85"/>
      <c r="D7034" s="85"/>
      <c r="E7034" s="85"/>
      <c r="F7034" s="85"/>
      <c r="G7034" s="85"/>
      <c r="H7034" s="85"/>
      <c r="I7034" s="85"/>
      <c r="J7034" s="84"/>
      <c r="K7034" s="84"/>
      <c r="L7034" s="82"/>
      <c r="M7034" s="82"/>
      <c r="N7034" s="82"/>
      <c r="O7034" s="83"/>
      <c r="P7034" s="82"/>
      <c r="Q7034" s="82"/>
    </row>
    <row r="7035" spans="1:17" x14ac:dyDescent="0.25">
      <c r="A7035" s="85"/>
      <c r="B7035" s="85"/>
      <c r="C7035" s="85"/>
      <c r="D7035" s="85"/>
      <c r="E7035" s="85"/>
      <c r="F7035" s="85"/>
      <c r="G7035" s="85"/>
      <c r="H7035" s="85"/>
      <c r="I7035" s="85"/>
      <c r="J7035" s="84"/>
      <c r="K7035" s="84"/>
      <c r="L7035" s="82"/>
      <c r="M7035" s="82"/>
      <c r="N7035" s="82"/>
      <c r="O7035" s="83"/>
      <c r="P7035" s="82"/>
      <c r="Q7035" s="82"/>
    </row>
    <row r="7036" spans="1:17" x14ac:dyDescent="0.25">
      <c r="A7036" s="85"/>
      <c r="B7036" s="85"/>
      <c r="C7036" s="85"/>
      <c r="D7036" s="85"/>
      <c r="E7036" s="85"/>
      <c r="F7036" s="85"/>
      <c r="G7036" s="85"/>
      <c r="H7036" s="85"/>
      <c r="I7036" s="85"/>
      <c r="J7036" s="84"/>
      <c r="K7036" s="84"/>
      <c r="L7036" s="82"/>
      <c r="M7036" s="82"/>
      <c r="N7036" s="82"/>
      <c r="O7036" s="83"/>
      <c r="P7036" s="82"/>
      <c r="Q7036" s="82"/>
    </row>
    <row r="7037" spans="1:17" x14ac:dyDescent="0.25">
      <c r="A7037" s="85"/>
      <c r="B7037" s="85"/>
      <c r="C7037" s="85"/>
      <c r="D7037" s="85"/>
      <c r="E7037" s="85"/>
      <c r="F7037" s="85"/>
      <c r="G7037" s="85"/>
      <c r="H7037" s="85"/>
      <c r="I7037" s="85"/>
      <c r="J7037" s="84"/>
      <c r="K7037" s="84"/>
      <c r="L7037" s="82"/>
      <c r="M7037" s="82"/>
      <c r="N7037" s="82"/>
      <c r="O7037" s="83"/>
      <c r="P7037" s="82"/>
      <c r="Q7037" s="82"/>
    </row>
    <row r="7038" spans="1:17" x14ac:dyDescent="0.25">
      <c r="A7038" s="85"/>
      <c r="B7038" s="85"/>
      <c r="C7038" s="85"/>
      <c r="D7038" s="85"/>
      <c r="E7038" s="85"/>
      <c r="F7038" s="85"/>
      <c r="G7038" s="85"/>
      <c r="H7038" s="85"/>
      <c r="I7038" s="85"/>
      <c r="J7038" s="84"/>
      <c r="K7038" s="84"/>
      <c r="L7038" s="82"/>
      <c r="M7038" s="82"/>
      <c r="N7038" s="82"/>
      <c r="O7038" s="83"/>
      <c r="P7038" s="82"/>
      <c r="Q7038" s="82"/>
    </row>
    <row r="7039" spans="1:17" x14ac:dyDescent="0.25">
      <c r="A7039" s="85"/>
      <c r="B7039" s="85"/>
      <c r="C7039" s="85"/>
      <c r="D7039" s="85"/>
      <c r="E7039" s="85"/>
      <c r="F7039" s="85"/>
      <c r="G7039" s="85"/>
      <c r="H7039" s="85"/>
      <c r="I7039" s="85"/>
      <c r="J7039" s="84"/>
      <c r="K7039" s="84"/>
      <c r="L7039" s="82"/>
      <c r="M7039" s="82"/>
      <c r="N7039" s="82"/>
      <c r="O7039" s="83"/>
      <c r="P7039" s="82"/>
      <c r="Q7039" s="82"/>
    </row>
    <row r="7040" spans="1:17" x14ac:dyDescent="0.25">
      <c r="A7040" s="85"/>
      <c r="B7040" s="85"/>
      <c r="C7040" s="85"/>
      <c r="D7040" s="85"/>
      <c r="E7040" s="85"/>
      <c r="F7040" s="85"/>
      <c r="G7040" s="85"/>
      <c r="H7040" s="85"/>
      <c r="I7040" s="85"/>
      <c r="J7040" s="84"/>
      <c r="K7040" s="84"/>
      <c r="L7040" s="82"/>
      <c r="M7040" s="82"/>
      <c r="N7040" s="82"/>
      <c r="O7040" s="83"/>
      <c r="P7040" s="82"/>
      <c r="Q7040" s="82"/>
    </row>
    <row r="7041" spans="1:17" x14ac:dyDescent="0.25">
      <c r="A7041" s="85"/>
      <c r="B7041" s="85"/>
      <c r="C7041" s="85"/>
      <c r="D7041" s="85"/>
      <c r="E7041" s="85"/>
      <c r="F7041" s="85"/>
      <c r="G7041" s="85"/>
      <c r="H7041" s="85"/>
      <c r="I7041" s="85"/>
      <c r="J7041" s="84"/>
      <c r="K7041" s="84"/>
      <c r="L7041" s="82"/>
      <c r="M7041" s="82"/>
      <c r="N7041" s="82"/>
      <c r="O7041" s="83"/>
      <c r="P7041" s="82"/>
      <c r="Q7041" s="82"/>
    </row>
    <row r="7042" spans="1:17" x14ac:dyDescent="0.25">
      <c r="A7042" s="85"/>
      <c r="B7042" s="85"/>
      <c r="C7042" s="85"/>
      <c r="D7042" s="85"/>
      <c r="E7042" s="85"/>
      <c r="F7042" s="85"/>
      <c r="G7042" s="85"/>
      <c r="H7042" s="85"/>
      <c r="I7042" s="85"/>
      <c r="J7042" s="84"/>
      <c r="K7042" s="84"/>
      <c r="L7042" s="82"/>
      <c r="M7042" s="82"/>
      <c r="N7042" s="82"/>
      <c r="O7042" s="83"/>
      <c r="P7042" s="82"/>
      <c r="Q7042" s="82"/>
    </row>
    <row r="7043" spans="1:17" x14ac:dyDescent="0.25">
      <c r="A7043" s="85"/>
      <c r="B7043" s="85"/>
      <c r="C7043" s="85"/>
      <c r="D7043" s="85"/>
      <c r="E7043" s="85"/>
      <c r="F7043" s="85"/>
      <c r="G7043" s="85"/>
      <c r="H7043" s="85"/>
      <c r="I7043" s="85"/>
      <c r="J7043" s="84"/>
      <c r="K7043" s="84"/>
      <c r="L7043" s="82"/>
      <c r="M7043" s="82"/>
      <c r="N7043" s="82"/>
      <c r="O7043" s="83"/>
      <c r="P7043" s="82"/>
      <c r="Q7043" s="82"/>
    </row>
    <row r="7044" spans="1:17" x14ac:dyDescent="0.25">
      <c r="A7044" s="85"/>
      <c r="B7044" s="85"/>
      <c r="C7044" s="85"/>
      <c r="D7044" s="85"/>
      <c r="E7044" s="85"/>
      <c r="F7044" s="85"/>
      <c r="G7044" s="85"/>
      <c r="H7044" s="85"/>
      <c r="I7044" s="85"/>
      <c r="J7044" s="84"/>
      <c r="K7044" s="84"/>
      <c r="L7044" s="82"/>
      <c r="M7044" s="82"/>
      <c r="N7044" s="82"/>
      <c r="O7044" s="83"/>
      <c r="P7044" s="82"/>
      <c r="Q7044" s="82"/>
    </row>
    <row r="7045" spans="1:17" x14ac:dyDescent="0.25">
      <c r="A7045" s="85"/>
      <c r="B7045" s="85"/>
      <c r="C7045" s="85"/>
      <c r="D7045" s="85"/>
      <c r="E7045" s="85"/>
      <c r="F7045" s="85"/>
      <c r="G7045" s="85"/>
      <c r="H7045" s="85"/>
      <c r="I7045" s="85"/>
      <c r="J7045" s="84"/>
      <c r="K7045" s="84"/>
      <c r="L7045" s="82"/>
      <c r="M7045" s="82"/>
      <c r="N7045" s="82"/>
      <c r="O7045" s="83"/>
      <c r="P7045" s="82"/>
      <c r="Q7045" s="82"/>
    </row>
    <row r="7046" spans="1:17" x14ac:dyDescent="0.25">
      <c r="A7046" s="85"/>
      <c r="B7046" s="85"/>
      <c r="C7046" s="85"/>
      <c r="D7046" s="85"/>
      <c r="E7046" s="85"/>
      <c r="F7046" s="85"/>
      <c r="G7046" s="85"/>
      <c r="H7046" s="85"/>
      <c r="I7046" s="85"/>
      <c r="J7046" s="84"/>
      <c r="K7046" s="84"/>
      <c r="L7046" s="82"/>
      <c r="M7046" s="82"/>
      <c r="N7046" s="82"/>
      <c r="O7046" s="83"/>
      <c r="P7046" s="82"/>
      <c r="Q7046" s="82"/>
    </row>
    <row r="7047" spans="1:17" x14ac:dyDescent="0.25">
      <c r="A7047" s="85"/>
      <c r="B7047" s="85"/>
      <c r="C7047" s="85"/>
      <c r="D7047" s="85"/>
      <c r="E7047" s="85"/>
      <c r="F7047" s="85"/>
      <c r="G7047" s="85"/>
      <c r="H7047" s="85"/>
      <c r="I7047" s="85"/>
      <c r="J7047" s="84"/>
      <c r="K7047" s="84"/>
      <c r="L7047" s="82"/>
      <c r="M7047" s="82"/>
      <c r="N7047" s="82"/>
      <c r="O7047" s="83"/>
      <c r="P7047" s="82"/>
      <c r="Q7047" s="82"/>
    </row>
    <row r="7048" spans="1:17" x14ac:dyDescent="0.25">
      <c r="A7048" s="85"/>
      <c r="B7048" s="85"/>
      <c r="C7048" s="85"/>
      <c r="D7048" s="85"/>
      <c r="E7048" s="85"/>
      <c r="F7048" s="85"/>
      <c r="G7048" s="85"/>
      <c r="H7048" s="85"/>
      <c r="I7048" s="85"/>
      <c r="J7048" s="84"/>
      <c r="K7048" s="84"/>
      <c r="L7048" s="82"/>
      <c r="M7048" s="82"/>
      <c r="N7048" s="82"/>
      <c r="O7048" s="83"/>
      <c r="P7048" s="82"/>
      <c r="Q7048" s="82"/>
    </row>
    <row r="7049" spans="1:17" x14ac:dyDescent="0.25">
      <c r="A7049" s="85"/>
      <c r="B7049" s="85"/>
      <c r="C7049" s="85"/>
      <c r="D7049" s="85"/>
      <c r="E7049" s="85"/>
      <c r="F7049" s="85"/>
      <c r="G7049" s="85"/>
      <c r="H7049" s="85"/>
      <c r="I7049" s="85"/>
      <c r="J7049" s="84"/>
      <c r="K7049" s="84"/>
      <c r="L7049" s="82"/>
      <c r="M7049" s="82"/>
      <c r="N7049" s="82"/>
      <c r="O7049" s="83"/>
      <c r="P7049" s="82"/>
      <c r="Q7049" s="82"/>
    </row>
    <row r="7050" spans="1:17" x14ac:dyDescent="0.25">
      <c r="A7050" s="85"/>
      <c r="B7050" s="85"/>
      <c r="C7050" s="85"/>
      <c r="D7050" s="85"/>
      <c r="E7050" s="85"/>
      <c r="F7050" s="85"/>
      <c r="G7050" s="85"/>
      <c r="H7050" s="85"/>
      <c r="I7050" s="85"/>
      <c r="J7050" s="84"/>
      <c r="K7050" s="84"/>
      <c r="L7050" s="82"/>
      <c r="M7050" s="82"/>
      <c r="N7050" s="82"/>
      <c r="O7050" s="83"/>
      <c r="P7050" s="82"/>
      <c r="Q7050" s="82"/>
    </row>
    <row r="7051" spans="1:17" x14ac:dyDescent="0.25">
      <c r="A7051" s="85"/>
      <c r="B7051" s="85"/>
      <c r="C7051" s="85"/>
      <c r="D7051" s="85"/>
      <c r="E7051" s="85"/>
      <c r="F7051" s="85"/>
      <c r="G7051" s="85"/>
      <c r="H7051" s="85"/>
      <c r="I7051" s="85"/>
      <c r="J7051" s="84"/>
      <c r="K7051" s="84"/>
      <c r="L7051" s="82"/>
      <c r="M7051" s="82"/>
      <c r="N7051" s="82"/>
      <c r="O7051" s="83"/>
      <c r="P7051" s="82"/>
      <c r="Q7051" s="82"/>
    </row>
    <row r="7052" spans="1:17" x14ac:dyDescent="0.25">
      <c r="A7052" s="85"/>
      <c r="B7052" s="85"/>
      <c r="C7052" s="85"/>
      <c r="D7052" s="85"/>
      <c r="E7052" s="85"/>
      <c r="F7052" s="85"/>
      <c r="G7052" s="85"/>
      <c r="H7052" s="85"/>
      <c r="I7052" s="85"/>
      <c r="J7052" s="84"/>
      <c r="K7052" s="84"/>
      <c r="L7052" s="82"/>
      <c r="M7052" s="82"/>
      <c r="N7052" s="82"/>
      <c r="O7052" s="83"/>
      <c r="P7052" s="82"/>
      <c r="Q7052" s="82"/>
    </row>
    <row r="7053" spans="1:17" x14ac:dyDescent="0.25">
      <c r="A7053" s="85"/>
      <c r="B7053" s="85"/>
      <c r="C7053" s="85"/>
      <c r="D7053" s="85"/>
      <c r="E7053" s="85"/>
      <c r="F7053" s="85"/>
      <c r="G7053" s="85"/>
      <c r="H7053" s="85"/>
      <c r="I7053" s="85"/>
      <c r="J7053" s="84"/>
      <c r="K7053" s="84"/>
      <c r="L7053" s="82"/>
      <c r="M7053" s="82"/>
      <c r="N7053" s="82"/>
      <c r="O7053" s="83"/>
      <c r="P7053" s="82"/>
      <c r="Q7053" s="82"/>
    </row>
    <row r="7054" spans="1:17" x14ac:dyDescent="0.25">
      <c r="A7054" s="85"/>
      <c r="B7054" s="85"/>
      <c r="C7054" s="85"/>
      <c r="D7054" s="85"/>
      <c r="E7054" s="85"/>
      <c r="F7054" s="85"/>
      <c r="G7054" s="85"/>
      <c r="H7054" s="85"/>
      <c r="I7054" s="85"/>
      <c r="J7054" s="84"/>
      <c r="K7054" s="84"/>
      <c r="L7054" s="82"/>
      <c r="M7054" s="82"/>
      <c r="N7054" s="82"/>
      <c r="O7054" s="83"/>
      <c r="P7054" s="82"/>
      <c r="Q7054" s="82"/>
    </row>
    <row r="7055" spans="1:17" x14ac:dyDescent="0.25">
      <c r="A7055" s="85"/>
      <c r="B7055" s="85"/>
      <c r="C7055" s="85"/>
      <c r="D7055" s="85"/>
      <c r="E7055" s="85"/>
      <c r="F7055" s="85"/>
      <c r="G7055" s="85"/>
      <c r="H7055" s="85"/>
      <c r="I7055" s="85"/>
      <c r="J7055" s="84"/>
      <c r="K7055" s="84"/>
      <c r="L7055" s="82"/>
      <c r="M7055" s="82"/>
      <c r="N7055" s="82"/>
      <c r="O7055" s="83"/>
      <c r="P7055" s="82"/>
      <c r="Q7055" s="82"/>
    </row>
    <row r="7056" spans="1:17" x14ac:dyDescent="0.25">
      <c r="A7056" s="85"/>
      <c r="B7056" s="85"/>
      <c r="C7056" s="85"/>
      <c r="D7056" s="85"/>
      <c r="E7056" s="85"/>
      <c r="F7056" s="85"/>
      <c r="G7056" s="85"/>
      <c r="H7056" s="85"/>
      <c r="I7056" s="85"/>
      <c r="J7056" s="84"/>
      <c r="K7056" s="84"/>
      <c r="L7056" s="82"/>
      <c r="M7056" s="82"/>
      <c r="N7056" s="82"/>
      <c r="O7056" s="83"/>
      <c r="P7056" s="82"/>
      <c r="Q7056" s="82"/>
    </row>
    <row r="7057" spans="1:17" x14ac:dyDescent="0.25">
      <c r="A7057" s="85"/>
      <c r="B7057" s="85"/>
      <c r="C7057" s="85"/>
      <c r="D7057" s="85"/>
      <c r="E7057" s="85"/>
      <c r="F7057" s="85"/>
      <c r="G7057" s="85"/>
      <c r="H7057" s="85"/>
      <c r="I7057" s="85"/>
      <c r="J7057" s="84"/>
      <c r="K7057" s="84"/>
      <c r="L7057" s="82"/>
      <c r="M7057" s="82"/>
      <c r="N7057" s="82"/>
      <c r="O7057" s="83"/>
      <c r="P7057" s="82"/>
      <c r="Q7057" s="82"/>
    </row>
    <row r="7058" spans="1:17" x14ac:dyDescent="0.25">
      <c r="A7058" s="85"/>
      <c r="B7058" s="85"/>
      <c r="C7058" s="85"/>
      <c r="D7058" s="85"/>
      <c r="E7058" s="85"/>
      <c r="F7058" s="85"/>
      <c r="G7058" s="85"/>
      <c r="H7058" s="85"/>
      <c r="I7058" s="85"/>
      <c r="J7058" s="84"/>
      <c r="K7058" s="84"/>
      <c r="L7058" s="82"/>
      <c r="M7058" s="82"/>
      <c r="N7058" s="82"/>
      <c r="O7058" s="83"/>
      <c r="P7058" s="82"/>
      <c r="Q7058" s="82"/>
    </row>
    <row r="7059" spans="1:17" x14ac:dyDescent="0.25">
      <c r="A7059" s="85"/>
      <c r="B7059" s="85"/>
      <c r="C7059" s="85"/>
      <c r="D7059" s="85"/>
      <c r="E7059" s="85"/>
      <c r="F7059" s="85"/>
      <c r="G7059" s="85"/>
      <c r="H7059" s="85"/>
      <c r="I7059" s="85"/>
      <c r="J7059" s="84"/>
      <c r="K7059" s="84"/>
      <c r="L7059" s="82"/>
      <c r="M7059" s="82"/>
      <c r="N7059" s="82"/>
      <c r="O7059" s="83"/>
      <c r="P7059" s="82"/>
      <c r="Q7059" s="82"/>
    </row>
    <row r="7060" spans="1:17" x14ac:dyDescent="0.25">
      <c r="A7060" s="85"/>
      <c r="B7060" s="85"/>
      <c r="C7060" s="85"/>
      <c r="D7060" s="85"/>
      <c r="E7060" s="85"/>
      <c r="F7060" s="85"/>
      <c r="G7060" s="85"/>
      <c r="H7060" s="85"/>
      <c r="I7060" s="85"/>
      <c r="J7060" s="84"/>
      <c r="K7060" s="84"/>
      <c r="L7060" s="82"/>
      <c r="M7060" s="82"/>
      <c r="N7060" s="82"/>
      <c r="O7060" s="83"/>
      <c r="P7060" s="82"/>
      <c r="Q7060" s="82"/>
    </row>
    <row r="7061" spans="1:17" x14ac:dyDescent="0.25">
      <c r="A7061" s="85"/>
      <c r="B7061" s="85"/>
      <c r="C7061" s="85"/>
      <c r="D7061" s="85"/>
      <c r="E7061" s="85"/>
      <c r="F7061" s="85"/>
      <c r="G7061" s="85"/>
      <c r="H7061" s="85"/>
      <c r="I7061" s="85"/>
      <c r="J7061" s="84"/>
      <c r="K7061" s="84"/>
      <c r="L7061" s="82"/>
      <c r="M7061" s="82"/>
      <c r="N7061" s="82"/>
      <c r="O7061" s="83"/>
      <c r="P7061" s="82"/>
      <c r="Q7061" s="82"/>
    </row>
    <row r="7062" spans="1:17" x14ac:dyDescent="0.25">
      <c r="A7062" s="85"/>
      <c r="B7062" s="85"/>
      <c r="C7062" s="85"/>
      <c r="D7062" s="85"/>
      <c r="E7062" s="85"/>
      <c r="F7062" s="85"/>
      <c r="G7062" s="85"/>
      <c r="H7062" s="85"/>
      <c r="I7062" s="85"/>
      <c r="J7062" s="84"/>
      <c r="K7062" s="84"/>
      <c r="L7062" s="82"/>
      <c r="M7062" s="82"/>
      <c r="N7062" s="82"/>
      <c r="O7062" s="83"/>
      <c r="P7062" s="82"/>
      <c r="Q7062" s="82"/>
    </row>
    <row r="7063" spans="1:17" x14ac:dyDescent="0.25">
      <c r="A7063" s="85"/>
      <c r="B7063" s="85"/>
      <c r="C7063" s="85"/>
      <c r="D7063" s="85"/>
      <c r="E7063" s="85"/>
      <c r="F7063" s="85"/>
      <c r="G7063" s="85"/>
      <c r="H7063" s="85"/>
      <c r="I7063" s="85"/>
      <c r="J7063" s="84"/>
      <c r="K7063" s="84"/>
      <c r="L7063" s="82"/>
      <c r="M7063" s="82"/>
      <c r="N7063" s="82"/>
      <c r="O7063" s="83"/>
      <c r="P7063" s="82"/>
      <c r="Q7063" s="82"/>
    </row>
    <row r="7064" spans="1:17" x14ac:dyDescent="0.25">
      <c r="A7064" s="85"/>
      <c r="B7064" s="85"/>
      <c r="C7064" s="85"/>
      <c r="D7064" s="85"/>
      <c r="E7064" s="85"/>
      <c r="F7064" s="85"/>
      <c r="G7064" s="85"/>
      <c r="H7064" s="85"/>
      <c r="I7064" s="85"/>
      <c r="J7064" s="84"/>
      <c r="K7064" s="84"/>
      <c r="L7064" s="82"/>
      <c r="M7064" s="82"/>
      <c r="N7064" s="82"/>
      <c r="O7064" s="83"/>
      <c r="P7064" s="82"/>
      <c r="Q7064" s="82"/>
    </row>
    <row r="7065" spans="1:17" x14ac:dyDescent="0.25">
      <c r="A7065" s="85"/>
      <c r="B7065" s="85"/>
      <c r="C7065" s="85"/>
      <c r="D7065" s="85"/>
      <c r="E7065" s="85"/>
      <c r="F7065" s="85"/>
      <c r="G7065" s="85"/>
      <c r="H7065" s="85"/>
      <c r="I7065" s="85"/>
      <c r="J7065" s="84"/>
      <c r="K7065" s="84"/>
      <c r="L7065" s="82"/>
      <c r="M7065" s="82"/>
      <c r="N7065" s="82"/>
      <c r="O7065" s="83"/>
      <c r="P7065" s="82"/>
      <c r="Q7065" s="82"/>
    </row>
    <row r="7066" spans="1:17" x14ac:dyDescent="0.25">
      <c r="A7066" s="85"/>
      <c r="B7066" s="85"/>
      <c r="C7066" s="85"/>
      <c r="D7066" s="85"/>
      <c r="E7066" s="85"/>
      <c r="F7066" s="85"/>
      <c r="G7066" s="85"/>
      <c r="H7066" s="85"/>
      <c r="I7066" s="85"/>
      <c r="J7066" s="84"/>
      <c r="K7066" s="84"/>
      <c r="L7066" s="82"/>
      <c r="M7066" s="82"/>
      <c r="N7066" s="82"/>
      <c r="O7066" s="83"/>
      <c r="P7066" s="82"/>
      <c r="Q7066" s="82"/>
    </row>
    <row r="7067" spans="1:17" x14ac:dyDescent="0.25">
      <c r="A7067" s="85"/>
      <c r="B7067" s="85"/>
      <c r="C7067" s="85"/>
      <c r="D7067" s="85"/>
      <c r="E7067" s="85"/>
      <c r="F7067" s="85"/>
      <c r="G7067" s="85"/>
      <c r="H7067" s="85"/>
      <c r="I7067" s="85"/>
      <c r="J7067" s="84"/>
      <c r="K7067" s="84"/>
      <c r="L7067" s="82"/>
      <c r="M7067" s="82"/>
      <c r="N7067" s="82"/>
      <c r="O7067" s="83"/>
      <c r="P7067" s="82"/>
      <c r="Q7067" s="82"/>
    </row>
    <row r="7068" spans="1:17" x14ac:dyDescent="0.25">
      <c r="A7068" s="85"/>
      <c r="B7068" s="85"/>
      <c r="C7068" s="85"/>
      <c r="D7068" s="85"/>
      <c r="E7068" s="85"/>
      <c r="F7068" s="85"/>
      <c r="G7068" s="85"/>
      <c r="H7068" s="85"/>
      <c r="I7068" s="85"/>
      <c r="J7068" s="84"/>
      <c r="K7068" s="84"/>
      <c r="L7068" s="82"/>
      <c r="M7068" s="82"/>
      <c r="N7068" s="82"/>
      <c r="O7068" s="83"/>
      <c r="P7068" s="82"/>
      <c r="Q7068" s="82"/>
    </row>
    <row r="7069" spans="1:17" x14ac:dyDescent="0.25">
      <c r="A7069" s="85"/>
      <c r="B7069" s="85"/>
      <c r="C7069" s="85"/>
      <c r="D7069" s="85"/>
      <c r="E7069" s="85"/>
      <c r="F7069" s="85"/>
      <c r="G7069" s="85"/>
      <c r="H7069" s="85"/>
      <c r="I7069" s="85"/>
      <c r="J7069" s="84"/>
      <c r="K7069" s="84"/>
      <c r="L7069" s="82"/>
      <c r="M7069" s="82"/>
      <c r="N7069" s="82"/>
      <c r="O7069" s="83"/>
      <c r="P7069" s="82"/>
      <c r="Q7069" s="82"/>
    </row>
    <row r="7070" spans="1:17" x14ac:dyDescent="0.25">
      <c r="A7070" s="85"/>
      <c r="B7070" s="85"/>
      <c r="C7070" s="85"/>
      <c r="D7070" s="85"/>
      <c r="E7070" s="85"/>
      <c r="F7070" s="85"/>
      <c r="G7070" s="85"/>
      <c r="H7070" s="85"/>
      <c r="I7070" s="85"/>
      <c r="J7070" s="84"/>
      <c r="K7070" s="84"/>
      <c r="L7070" s="82"/>
      <c r="M7070" s="82"/>
      <c r="N7070" s="82"/>
      <c r="O7070" s="83"/>
      <c r="P7070" s="82"/>
      <c r="Q7070" s="82"/>
    </row>
    <row r="7071" spans="1:17" x14ac:dyDescent="0.25">
      <c r="A7071" s="85"/>
      <c r="B7071" s="85"/>
      <c r="C7071" s="85"/>
      <c r="D7071" s="85"/>
      <c r="E7071" s="85"/>
      <c r="F7071" s="85"/>
      <c r="G7071" s="85"/>
      <c r="H7071" s="85"/>
      <c r="I7071" s="85"/>
      <c r="J7071" s="84"/>
      <c r="K7071" s="84"/>
      <c r="L7071" s="82"/>
      <c r="M7071" s="82"/>
      <c r="N7071" s="82"/>
      <c r="O7071" s="83"/>
      <c r="P7071" s="82"/>
      <c r="Q7071" s="82"/>
    </row>
    <row r="7072" spans="1:17" x14ac:dyDescent="0.25">
      <c r="A7072" s="85"/>
      <c r="B7072" s="85"/>
      <c r="C7072" s="85"/>
      <c r="D7072" s="85"/>
      <c r="E7072" s="85"/>
      <c r="F7072" s="85"/>
      <c r="G7072" s="85"/>
      <c r="H7072" s="85"/>
      <c r="I7072" s="85"/>
      <c r="J7072" s="84"/>
      <c r="K7072" s="84"/>
      <c r="L7072" s="82"/>
      <c r="M7072" s="82"/>
      <c r="N7072" s="82"/>
      <c r="O7072" s="83"/>
      <c r="P7072" s="82"/>
      <c r="Q7072" s="82"/>
    </row>
    <row r="7073" spans="1:17" x14ac:dyDescent="0.25">
      <c r="A7073" s="85"/>
      <c r="B7073" s="85"/>
      <c r="C7073" s="85"/>
      <c r="D7073" s="85"/>
      <c r="E7073" s="85"/>
      <c r="F7073" s="85"/>
      <c r="G7073" s="85"/>
      <c r="H7073" s="85"/>
      <c r="I7073" s="85"/>
      <c r="J7073" s="84"/>
      <c r="K7073" s="84"/>
      <c r="L7073" s="82"/>
      <c r="M7073" s="82"/>
      <c r="N7073" s="82"/>
      <c r="O7073" s="83"/>
      <c r="P7073" s="82"/>
      <c r="Q7073" s="82"/>
    </row>
    <row r="7074" spans="1:17" x14ac:dyDescent="0.25">
      <c r="A7074" s="85"/>
      <c r="B7074" s="85"/>
      <c r="C7074" s="85"/>
      <c r="D7074" s="85"/>
      <c r="E7074" s="85"/>
      <c r="F7074" s="85"/>
      <c r="G7074" s="85"/>
      <c r="H7074" s="85"/>
      <c r="I7074" s="85"/>
      <c r="J7074" s="84"/>
      <c r="K7074" s="84"/>
      <c r="L7074" s="82"/>
      <c r="M7074" s="82"/>
      <c r="N7074" s="82"/>
      <c r="O7074" s="83"/>
      <c r="P7074" s="82"/>
      <c r="Q7074" s="82"/>
    </row>
    <row r="7075" spans="1:17" x14ac:dyDescent="0.25">
      <c r="A7075" s="85"/>
      <c r="B7075" s="85"/>
      <c r="C7075" s="85"/>
      <c r="D7075" s="85"/>
      <c r="E7075" s="85"/>
      <c r="F7075" s="85"/>
      <c r="G7075" s="85"/>
      <c r="H7075" s="85"/>
      <c r="I7075" s="85"/>
      <c r="J7075" s="84"/>
      <c r="K7075" s="84"/>
      <c r="L7075" s="82"/>
      <c r="M7075" s="82"/>
      <c r="N7075" s="82"/>
      <c r="O7075" s="83"/>
      <c r="P7075" s="82"/>
      <c r="Q7075" s="82"/>
    </row>
    <row r="7076" spans="1:17" x14ac:dyDescent="0.25">
      <c r="A7076" s="85"/>
      <c r="B7076" s="85"/>
      <c r="C7076" s="85"/>
      <c r="D7076" s="85"/>
      <c r="E7076" s="85"/>
      <c r="F7076" s="85"/>
      <c r="G7076" s="85"/>
      <c r="H7076" s="85"/>
      <c r="I7076" s="85"/>
      <c r="J7076" s="84"/>
      <c r="K7076" s="84"/>
      <c r="L7076" s="82"/>
      <c r="M7076" s="82"/>
      <c r="N7076" s="82"/>
      <c r="O7076" s="83"/>
      <c r="P7076" s="82"/>
      <c r="Q7076" s="82"/>
    </row>
    <row r="7077" spans="1:17" x14ac:dyDescent="0.25">
      <c r="A7077" s="85"/>
      <c r="B7077" s="85"/>
      <c r="C7077" s="85"/>
      <c r="D7077" s="85"/>
      <c r="E7077" s="85"/>
      <c r="F7077" s="85"/>
      <c r="G7077" s="85"/>
      <c r="H7077" s="85"/>
      <c r="I7077" s="85"/>
      <c r="J7077" s="84"/>
      <c r="K7077" s="84"/>
      <c r="L7077" s="82"/>
      <c r="M7077" s="82"/>
      <c r="N7077" s="82"/>
      <c r="O7077" s="83"/>
      <c r="P7077" s="82"/>
      <c r="Q7077" s="82"/>
    </row>
    <row r="7078" spans="1:17" x14ac:dyDescent="0.25">
      <c r="A7078" s="85"/>
      <c r="B7078" s="85"/>
      <c r="C7078" s="85"/>
      <c r="D7078" s="85"/>
      <c r="E7078" s="85"/>
      <c r="F7078" s="85"/>
      <c r="G7078" s="85"/>
      <c r="H7078" s="85"/>
      <c r="I7078" s="85"/>
      <c r="J7078" s="84"/>
      <c r="K7078" s="84"/>
      <c r="L7078" s="82"/>
      <c r="M7078" s="82"/>
      <c r="N7078" s="82"/>
      <c r="O7078" s="83"/>
      <c r="P7078" s="82"/>
      <c r="Q7078" s="82"/>
    </row>
    <row r="7079" spans="1:17" x14ac:dyDescent="0.25">
      <c r="A7079" s="85"/>
      <c r="B7079" s="85"/>
      <c r="C7079" s="85"/>
      <c r="D7079" s="85"/>
      <c r="E7079" s="85"/>
      <c r="F7079" s="85"/>
      <c r="G7079" s="85"/>
      <c r="H7079" s="85"/>
      <c r="I7079" s="85"/>
      <c r="J7079" s="84"/>
      <c r="K7079" s="84"/>
      <c r="L7079" s="82"/>
      <c r="M7079" s="82"/>
      <c r="N7079" s="82"/>
      <c r="O7079" s="83"/>
      <c r="P7079" s="82"/>
      <c r="Q7079" s="82"/>
    </row>
    <row r="7080" spans="1:17" x14ac:dyDescent="0.25">
      <c r="A7080" s="85"/>
      <c r="B7080" s="85"/>
      <c r="C7080" s="85"/>
      <c r="D7080" s="85"/>
      <c r="E7080" s="85"/>
      <c r="F7080" s="85"/>
      <c r="G7080" s="85"/>
      <c r="H7080" s="85"/>
      <c r="I7080" s="85"/>
      <c r="J7080" s="84"/>
      <c r="K7080" s="84"/>
      <c r="L7080" s="82"/>
      <c r="M7080" s="82"/>
      <c r="N7080" s="82"/>
      <c r="O7080" s="83"/>
      <c r="P7080" s="82"/>
      <c r="Q7080" s="82"/>
    </row>
    <row r="7081" spans="1:17" x14ac:dyDescent="0.25">
      <c r="A7081" s="85"/>
      <c r="B7081" s="85"/>
      <c r="C7081" s="85"/>
      <c r="D7081" s="85"/>
      <c r="E7081" s="85"/>
      <c r="F7081" s="85"/>
      <c r="G7081" s="85"/>
      <c r="H7081" s="85"/>
      <c r="I7081" s="85"/>
      <c r="J7081" s="84"/>
      <c r="K7081" s="84"/>
      <c r="L7081" s="82"/>
      <c r="M7081" s="82"/>
      <c r="N7081" s="82"/>
      <c r="O7081" s="83"/>
      <c r="P7081" s="82"/>
      <c r="Q7081" s="82"/>
    </row>
    <row r="7082" spans="1:17" x14ac:dyDescent="0.25">
      <c r="A7082" s="85"/>
      <c r="B7082" s="85"/>
      <c r="C7082" s="85"/>
      <c r="D7082" s="85"/>
      <c r="E7082" s="85"/>
      <c r="F7082" s="85"/>
      <c r="G7082" s="85"/>
      <c r="H7082" s="85"/>
      <c r="I7082" s="85"/>
      <c r="J7082" s="84"/>
      <c r="K7082" s="84"/>
      <c r="L7082" s="82"/>
      <c r="M7082" s="82"/>
      <c r="N7082" s="82"/>
      <c r="O7082" s="83"/>
      <c r="P7082" s="82"/>
      <c r="Q7082" s="82"/>
    </row>
    <row r="7083" spans="1:17" x14ac:dyDescent="0.25">
      <c r="A7083" s="85"/>
      <c r="B7083" s="85"/>
      <c r="C7083" s="85"/>
      <c r="D7083" s="85"/>
      <c r="E7083" s="85"/>
      <c r="F7083" s="85"/>
      <c r="G7083" s="85"/>
      <c r="H7083" s="85"/>
      <c r="I7083" s="85"/>
      <c r="J7083" s="84"/>
      <c r="K7083" s="84"/>
      <c r="L7083" s="82"/>
      <c r="M7083" s="82"/>
      <c r="N7083" s="82"/>
      <c r="O7083" s="83"/>
      <c r="P7083" s="82"/>
      <c r="Q7083" s="82"/>
    </row>
    <row r="7084" spans="1:17" x14ac:dyDescent="0.25">
      <c r="A7084" s="85"/>
      <c r="B7084" s="85"/>
      <c r="C7084" s="85"/>
      <c r="D7084" s="85"/>
      <c r="E7084" s="85"/>
      <c r="F7084" s="85"/>
      <c r="G7084" s="85"/>
      <c r="H7084" s="85"/>
      <c r="I7084" s="85"/>
      <c r="J7084" s="84"/>
      <c r="K7084" s="84"/>
      <c r="L7084" s="82"/>
      <c r="M7084" s="82"/>
      <c r="N7084" s="82"/>
      <c r="O7084" s="83"/>
      <c r="P7084" s="82"/>
      <c r="Q7084" s="82"/>
    </row>
    <row r="7085" spans="1:17" x14ac:dyDescent="0.25">
      <c r="A7085" s="85"/>
      <c r="B7085" s="85"/>
      <c r="C7085" s="85"/>
      <c r="D7085" s="85"/>
      <c r="E7085" s="85"/>
      <c r="F7085" s="85"/>
      <c r="G7085" s="85"/>
      <c r="H7085" s="85"/>
      <c r="I7085" s="85"/>
      <c r="J7085" s="84"/>
      <c r="K7085" s="84"/>
      <c r="L7085" s="82"/>
      <c r="M7085" s="82"/>
      <c r="N7085" s="82"/>
      <c r="O7085" s="83"/>
      <c r="P7085" s="82"/>
      <c r="Q7085" s="82"/>
    </row>
    <row r="7086" spans="1:17" x14ac:dyDescent="0.25">
      <c r="A7086" s="85"/>
      <c r="B7086" s="85"/>
      <c r="C7086" s="85"/>
      <c r="D7086" s="85"/>
      <c r="E7086" s="85"/>
      <c r="F7086" s="85"/>
      <c r="G7086" s="85"/>
      <c r="H7086" s="85"/>
      <c r="I7086" s="85"/>
      <c r="J7086" s="84"/>
      <c r="K7086" s="84"/>
      <c r="L7086" s="82"/>
      <c r="M7086" s="82"/>
      <c r="N7086" s="82"/>
      <c r="O7086" s="83"/>
      <c r="P7086" s="82"/>
      <c r="Q7086" s="82"/>
    </row>
    <row r="7087" spans="1:17" x14ac:dyDescent="0.25">
      <c r="A7087" s="85"/>
      <c r="B7087" s="85"/>
      <c r="C7087" s="85"/>
      <c r="D7087" s="85"/>
      <c r="E7087" s="85"/>
      <c r="F7087" s="85"/>
      <c r="G7087" s="85"/>
      <c r="H7087" s="85"/>
      <c r="I7087" s="85"/>
      <c r="J7087" s="84"/>
      <c r="K7087" s="84"/>
      <c r="L7087" s="82"/>
      <c r="M7087" s="82"/>
      <c r="N7087" s="82"/>
      <c r="O7087" s="83"/>
      <c r="P7087" s="82"/>
      <c r="Q7087" s="82"/>
    </row>
    <row r="7088" spans="1:17" x14ac:dyDescent="0.25">
      <c r="A7088" s="85"/>
      <c r="B7088" s="85"/>
      <c r="C7088" s="85"/>
      <c r="D7088" s="85"/>
      <c r="E7088" s="85"/>
      <c r="F7088" s="85"/>
      <c r="G7088" s="85"/>
      <c r="H7088" s="85"/>
      <c r="I7088" s="85"/>
      <c r="J7088" s="84"/>
      <c r="K7088" s="84"/>
      <c r="L7088" s="82"/>
      <c r="M7088" s="82"/>
      <c r="N7088" s="82"/>
      <c r="O7088" s="83"/>
      <c r="P7088" s="82"/>
      <c r="Q7088" s="82"/>
    </row>
    <row r="7089" spans="1:17" x14ac:dyDescent="0.25">
      <c r="A7089" s="85"/>
      <c r="B7089" s="85"/>
      <c r="C7089" s="85"/>
      <c r="D7089" s="85"/>
      <c r="E7089" s="85"/>
      <c r="F7089" s="85"/>
      <c r="G7089" s="85"/>
      <c r="H7089" s="85"/>
      <c r="I7089" s="85"/>
      <c r="J7089" s="84"/>
      <c r="K7089" s="84"/>
      <c r="L7089" s="82"/>
      <c r="M7089" s="82"/>
      <c r="N7089" s="82"/>
      <c r="O7089" s="83"/>
      <c r="P7089" s="82"/>
      <c r="Q7089" s="82"/>
    </row>
    <row r="7090" spans="1:17" x14ac:dyDescent="0.25">
      <c r="A7090" s="85"/>
      <c r="B7090" s="85"/>
      <c r="C7090" s="85"/>
      <c r="D7090" s="85"/>
      <c r="E7090" s="85"/>
      <c r="F7090" s="85"/>
      <c r="G7090" s="85"/>
      <c r="H7090" s="85"/>
      <c r="I7090" s="85"/>
      <c r="J7090" s="84"/>
      <c r="K7090" s="84"/>
      <c r="L7090" s="82"/>
      <c r="M7090" s="82"/>
      <c r="N7090" s="82"/>
      <c r="O7090" s="83"/>
      <c r="P7090" s="82"/>
      <c r="Q7090" s="82"/>
    </row>
    <row r="7091" spans="1:17" x14ac:dyDescent="0.25">
      <c r="A7091" s="85"/>
      <c r="B7091" s="85"/>
      <c r="C7091" s="85"/>
      <c r="D7091" s="85"/>
      <c r="E7091" s="85"/>
      <c r="F7091" s="85"/>
      <c r="G7091" s="85"/>
      <c r="H7091" s="85"/>
      <c r="I7091" s="85"/>
      <c r="J7091" s="84"/>
      <c r="K7091" s="84"/>
      <c r="L7091" s="82"/>
      <c r="M7091" s="82"/>
      <c r="N7091" s="82"/>
      <c r="O7091" s="83"/>
      <c r="P7091" s="82"/>
      <c r="Q7091" s="82"/>
    </row>
    <row r="7092" spans="1:17" x14ac:dyDescent="0.25">
      <c r="A7092" s="85"/>
      <c r="B7092" s="85"/>
      <c r="C7092" s="85"/>
      <c r="D7092" s="85"/>
      <c r="E7092" s="85"/>
      <c r="F7092" s="85"/>
      <c r="G7092" s="85"/>
      <c r="H7092" s="85"/>
      <c r="I7092" s="85"/>
      <c r="J7092" s="84"/>
      <c r="K7092" s="84"/>
      <c r="L7092" s="82"/>
      <c r="M7092" s="82"/>
      <c r="N7092" s="82"/>
      <c r="O7092" s="83"/>
      <c r="P7092" s="82"/>
      <c r="Q7092" s="82"/>
    </row>
    <row r="7093" spans="1:17" x14ac:dyDescent="0.25">
      <c r="A7093" s="85"/>
      <c r="B7093" s="85"/>
      <c r="C7093" s="85"/>
      <c r="D7093" s="85"/>
      <c r="E7093" s="85"/>
      <c r="F7093" s="85"/>
      <c r="G7093" s="85"/>
      <c r="H7093" s="85"/>
      <c r="I7093" s="85"/>
      <c r="J7093" s="84"/>
      <c r="K7093" s="84"/>
      <c r="L7093" s="82"/>
      <c r="M7093" s="82"/>
      <c r="N7093" s="82"/>
      <c r="O7093" s="83"/>
      <c r="P7093" s="82"/>
      <c r="Q7093" s="82"/>
    </row>
    <row r="7094" spans="1:17" x14ac:dyDescent="0.25">
      <c r="A7094" s="85"/>
      <c r="B7094" s="85"/>
      <c r="C7094" s="85"/>
      <c r="D7094" s="85"/>
      <c r="E7094" s="85"/>
      <c r="F7094" s="85"/>
      <c r="G7094" s="85"/>
      <c r="H7094" s="85"/>
      <c r="I7094" s="85"/>
      <c r="J7094" s="84"/>
      <c r="K7094" s="84"/>
      <c r="L7094" s="82"/>
      <c r="M7094" s="82"/>
      <c r="N7094" s="82"/>
      <c r="O7094" s="83"/>
      <c r="P7094" s="82"/>
      <c r="Q7094" s="82"/>
    </row>
    <row r="7095" spans="1:17" x14ac:dyDescent="0.25">
      <c r="A7095" s="85"/>
      <c r="B7095" s="85"/>
      <c r="C7095" s="85"/>
      <c r="D7095" s="85"/>
      <c r="E7095" s="85"/>
      <c r="F7095" s="85"/>
      <c r="G7095" s="85"/>
      <c r="H7095" s="85"/>
      <c r="I7095" s="85"/>
      <c r="J7095" s="84"/>
      <c r="K7095" s="84"/>
      <c r="L7095" s="82"/>
      <c r="M7095" s="82"/>
      <c r="N7095" s="82"/>
      <c r="O7095" s="83"/>
      <c r="P7095" s="82"/>
      <c r="Q7095" s="82"/>
    </row>
    <row r="7096" spans="1:17" x14ac:dyDescent="0.25">
      <c r="A7096" s="85"/>
      <c r="B7096" s="85"/>
      <c r="C7096" s="85"/>
      <c r="D7096" s="85"/>
      <c r="E7096" s="85"/>
      <c r="F7096" s="85"/>
      <c r="G7096" s="85"/>
      <c r="H7096" s="85"/>
      <c r="I7096" s="85"/>
      <c r="J7096" s="84"/>
      <c r="K7096" s="84"/>
      <c r="L7096" s="82"/>
      <c r="M7096" s="82"/>
      <c r="N7096" s="82"/>
      <c r="O7096" s="83"/>
      <c r="P7096" s="82"/>
      <c r="Q7096" s="82"/>
    </row>
    <row r="7097" spans="1:17" x14ac:dyDescent="0.25">
      <c r="A7097" s="85"/>
      <c r="B7097" s="85"/>
      <c r="C7097" s="85"/>
      <c r="D7097" s="85"/>
      <c r="E7097" s="85"/>
      <c r="F7097" s="85"/>
      <c r="G7097" s="85"/>
      <c r="H7097" s="85"/>
      <c r="I7097" s="85"/>
      <c r="J7097" s="84"/>
      <c r="K7097" s="84"/>
      <c r="L7097" s="82"/>
      <c r="M7097" s="82"/>
      <c r="N7097" s="82"/>
      <c r="O7097" s="83"/>
      <c r="P7097" s="82"/>
      <c r="Q7097" s="82"/>
    </row>
    <row r="7098" spans="1:17" x14ac:dyDescent="0.25">
      <c r="A7098" s="85"/>
      <c r="B7098" s="85"/>
      <c r="C7098" s="85"/>
      <c r="D7098" s="85"/>
      <c r="E7098" s="85"/>
      <c r="F7098" s="85"/>
      <c r="G7098" s="85"/>
      <c r="H7098" s="85"/>
      <c r="I7098" s="85"/>
      <c r="J7098" s="84"/>
      <c r="K7098" s="84"/>
      <c r="L7098" s="82"/>
      <c r="M7098" s="82"/>
      <c r="N7098" s="82"/>
      <c r="O7098" s="83"/>
      <c r="P7098" s="82"/>
      <c r="Q7098" s="82"/>
    </row>
    <row r="7099" spans="1:17" x14ac:dyDescent="0.25">
      <c r="A7099" s="85"/>
      <c r="B7099" s="85"/>
      <c r="C7099" s="85"/>
      <c r="D7099" s="85"/>
      <c r="E7099" s="85"/>
      <c r="F7099" s="85"/>
      <c r="G7099" s="85"/>
      <c r="H7099" s="85"/>
      <c r="I7099" s="85"/>
      <c r="J7099" s="84"/>
      <c r="K7099" s="84"/>
      <c r="L7099" s="82"/>
      <c r="M7099" s="82"/>
      <c r="N7099" s="82"/>
      <c r="O7099" s="83"/>
      <c r="P7099" s="82"/>
      <c r="Q7099" s="82"/>
    </row>
    <row r="7100" spans="1:17" x14ac:dyDescent="0.25">
      <c r="A7100" s="85"/>
      <c r="B7100" s="85"/>
      <c r="C7100" s="85"/>
      <c r="D7100" s="85"/>
      <c r="E7100" s="85"/>
      <c r="F7100" s="85"/>
      <c r="G7100" s="85"/>
      <c r="H7100" s="85"/>
      <c r="I7100" s="85"/>
      <c r="J7100" s="84"/>
      <c r="K7100" s="84"/>
      <c r="L7100" s="82"/>
      <c r="M7100" s="82"/>
      <c r="N7100" s="82"/>
      <c r="O7100" s="83"/>
      <c r="P7100" s="82"/>
      <c r="Q7100" s="82"/>
    </row>
    <row r="7101" spans="1:17" x14ac:dyDescent="0.25">
      <c r="A7101" s="85"/>
      <c r="B7101" s="85"/>
      <c r="C7101" s="85"/>
      <c r="D7101" s="85"/>
      <c r="E7101" s="85"/>
      <c r="F7101" s="85"/>
      <c r="G7101" s="85"/>
      <c r="H7101" s="85"/>
      <c r="I7101" s="85"/>
      <c r="J7101" s="84"/>
      <c r="K7101" s="84"/>
      <c r="L7101" s="82"/>
      <c r="M7101" s="82"/>
      <c r="N7101" s="82"/>
      <c r="O7101" s="83"/>
      <c r="P7101" s="82"/>
      <c r="Q7101" s="82"/>
    </row>
    <row r="7102" spans="1:17" x14ac:dyDescent="0.25">
      <c r="A7102" s="85"/>
      <c r="B7102" s="85"/>
      <c r="C7102" s="85"/>
      <c r="D7102" s="85"/>
      <c r="E7102" s="85"/>
      <c r="F7102" s="85"/>
      <c r="G7102" s="85"/>
      <c r="H7102" s="85"/>
      <c r="I7102" s="85"/>
      <c r="J7102" s="84"/>
      <c r="K7102" s="84"/>
      <c r="L7102" s="82"/>
      <c r="M7102" s="82"/>
      <c r="N7102" s="82"/>
      <c r="O7102" s="83"/>
      <c r="P7102" s="82"/>
      <c r="Q7102" s="82"/>
    </row>
    <row r="7103" spans="1:17" x14ac:dyDescent="0.25">
      <c r="A7103" s="85"/>
      <c r="B7103" s="85"/>
      <c r="C7103" s="85"/>
      <c r="D7103" s="85"/>
      <c r="E7103" s="85"/>
      <c r="F7103" s="85"/>
      <c r="G7103" s="85"/>
      <c r="H7103" s="85"/>
      <c r="I7103" s="85"/>
      <c r="J7103" s="84"/>
      <c r="K7103" s="84"/>
      <c r="L7103" s="82"/>
      <c r="M7103" s="82"/>
      <c r="N7103" s="82"/>
      <c r="O7103" s="83"/>
      <c r="P7103" s="82"/>
      <c r="Q7103" s="82"/>
    </row>
    <row r="7104" spans="1:17" x14ac:dyDescent="0.25">
      <c r="A7104" s="85"/>
      <c r="B7104" s="85"/>
      <c r="C7104" s="85"/>
      <c r="D7104" s="85"/>
      <c r="E7104" s="85"/>
      <c r="F7104" s="85"/>
      <c r="G7104" s="85"/>
      <c r="H7104" s="85"/>
      <c r="I7104" s="85"/>
      <c r="J7104" s="84"/>
      <c r="K7104" s="84"/>
      <c r="L7104" s="82"/>
      <c r="M7104" s="82"/>
      <c r="N7104" s="82"/>
      <c r="O7104" s="83"/>
      <c r="P7104" s="82"/>
      <c r="Q7104" s="82"/>
    </row>
    <row r="7105" spans="1:17" x14ac:dyDescent="0.25">
      <c r="A7105" s="85"/>
      <c r="B7105" s="85"/>
      <c r="C7105" s="85"/>
      <c r="D7105" s="85"/>
      <c r="E7105" s="85"/>
      <c r="F7105" s="85"/>
      <c r="G7105" s="85"/>
      <c r="H7105" s="85"/>
      <c r="I7105" s="85"/>
      <c r="J7105" s="84"/>
      <c r="K7105" s="84"/>
      <c r="L7105" s="82"/>
      <c r="M7105" s="82"/>
      <c r="N7105" s="82"/>
      <c r="O7105" s="83"/>
      <c r="P7105" s="82"/>
      <c r="Q7105" s="82"/>
    </row>
    <row r="7106" spans="1:17" x14ac:dyDescent="0.25">
      <c r="A7106" s="85"/>
      <c r="B7106" s="85"/>
      <c r="C7106" s="85"/>
      <c r="D7106" s="85"/>
      <c r="E7106" s="85"/>
      <c r="F7106" s="85"/>
      <c r="G7106" s="85"/>
      <c r="H7106" s="85"/>
      <c r="I7106" s="85"/>
      <c r="J7106" s="84"/>
      <c r="K7106" s="84"/>
      <c r="L7106" s="82"/>
      <c r="M7106" s="82"/>
      <c r="N7106" s="82"/>
      <c r="O7106" s="83"/>
      <c r="P7106" s="82"/>
      <c r="Q7106" s="82"/>
    </row>
    <row r="7107" spans="1:17" x14ac:dyDescent="0.25">
      <c r="A7107" s="85"/>
      <c r="B7107" s="85"/>
      <c r="C7107" s="85"/>
      <c r="D7107" s="85"/>
      <c r="E7107" s="85"/>
      <c r="F7107" s="85"/>
      <c r="G7107" s="85"/>
      <c r="H7107" s="85"/>
      <c r="I7107" s="85"/>
      <c r="J7107" s="84"/>
      <c r="K7107" s="84"/>
      <c r="L7107" s="82"/>
      <c r="M7107" s="82"/>
      <c r="N7107" s="82"/>
      <c r="O7107" s="83"/>
      <c r="P7107" s="82"/>
      <c r="Q7107" s="82"/>
    </row>
    <row r="7108" spans="1:17" x14ac:dyDescent="0.25">
      <c r="A7108" s="85"/>
      <c r="B7108" s="85"/>
      <c r="C7108" s="85"/>
      <c r="D7108" s="85"/>
      <c r="E7108" s="85"/>
      <c r="F7108" s="85"/>
      <c r="G7108" s="85"/>
      <c r="H7108" s="85"/>
      <c r="I7108" s="85"/>
      <c r="J7108" s="84"/>
      <c r="K7108" s="84"/>
      <c r="L7108" s="82"/>
      <c r="M7108" s="82"/>
      <c r="N7108" s="82"/>
      <c r="O7108" s="83"/>
      <c r="P7108" s="82"/>
      <c r="Q7108" s="82"/>
    </row>
    <row r="7109" spans="1:17" x14ac:dyDescent="0.25">
      <c r="A7109" s="85"/>
      <c r="B7109" s="85"/>
      <c r="C7109" s="85"/>
      <c r="D7109" s="85"/>
      <c r="E7109" s="85"/>
      <c r="F7109" s="85"/>
      <c r="G7109" s="85"/>
      <c r="H7109" s="85"/>
      <c r="I7109" s="85"/>
      <c r="J7109" s="84"/>
      <c r="K7109" s="84"/>
      <c r="L7109" s="82"/>
      <c r="M7109" s="82"/>
      <c r="N7109" s="82"/>
      <c r="O7109" s="83"/>
      <c r="P7109" s="82"/>
      <c r="Q7109" s="82"/>
    </row>
    <row r="7110" spans="1:17" x14ac:dyDescent="0.25">
      <c r="A7110" s="85"/>
      <c r="B7110" s="85"/>
      <c r="C7110" s="85"/>
      <c r="D7110" s="85"/>
      <c r="E7110" s="85"/>
      <c r="F7110" s="85"/>
      <c r="G7110" s="85"/>
      <c r="H7110" s="85"/>
      <c r="I7110" s="85"/>
      <c r="J7110" s="84"/>
      <c r="K7110" s="84"/>
      <c r="L7110" s="82"/>
      <c r="M7110" s="82"/>
      <c r="N7110" s="82"/>
      <c r="O7110" s="83"/>
      <c r="P7110" s="82"/>
      <c r="Q7110" s="82"/>
    </row>
    <row r="7111" spans="1:17" x14ac:dyDescent="0.25">
      <c r="A7111" s="85"/>
      <c r="B7111" s="85"/>
      <c r="C7111" s="85"/>
      <c r="D7111" s="85"/>
      <c r="E7111" s="85"/>
      <c r="F7111" s="85"/>
      <c r="G7111" s="85"/>
      <c r="H7111" s="85"/>
      <c r="I7111" s="85"/>
      <c r="J7111" s="84"/>
      <c r="K7111" s="84"/>
      <c r="L7111" s="82"/>
      <c r="M7111" s="82"/>
      <c r="N7111" s="82"/>
      <c r="O7111" s="83"/>
      <c r="P7111" s="82"/>
      <c r="Q7111" s="82"/>
    </row>
    <row r="7112" spans="1:17" x14ac:dyDescent="0.25">
      <c r="A7112" s="85"/>
      <c r="B7112" s="85"/>
      <c r="C7112" s="85"/>
      <c r="D7112" s="85"/>
      <c r="E7112" s="85"/>
      <c r="F7112" s="85"/>
      <c r="G7112" s="85"/>
      <c r="H7112" s="85"/>
      <c r="I7112" s="85"/>
      <c r="J7112" s="84"/>
      <c r="K7112" s="84"/>
      <c r="L7112" s="82"/>
      <c r="M7112" s="82"/>
      <c r="N7112" s="82"/>
      <c r="O7112" s="83"/>
      <c r="P7112" s="82"/>
      <c r="Q7112" s="82"/>
    </row>
    <row r="7113" spans="1:17" x14ac:dyDescent="0.25">
      <c r="A7113" s="85"/>
      <c r="B7113" s="85"/>
      <c r="C7113" s="85"/>
      <c r="D7113" s="85"/>
      <c r="E7113" s="85"/>
      <c r="F7113" s="85"/>
      <c r="G7113" s="85"/>
      <c r="H7113" s="85"/>
      <c r="I7113" s="85"/>
      <c r="J7113" s="84"/>
      <c r="K7113" s="84"/>
      <c r="L7113" s="82"/>
      <c r="M7113" s="82"/>
      <c r="N7113" s="82"/>
      <c r="O7113" s="83"/>
      <c r="P7113" s="82"/>
      <c r="Q7113" s="82"/>
    </row>
    <row r="7114" spans="1:17" x14ac:dyDescent="0.25">
      <c r="A7114" s="85"/>
      <c r="B7114" s="85"/>
      <c r="C7114" s="85"/>
      <c r="D7114" s="85"/>
      <c r="E7114" s="85"/>
      <c r="F7114" s="85"/>
      <c r="G7114" s="85"/>
      <c r="H7114" s="85"/>
      <c r="I7114" s="85"/>
      <c r="J7114" s="84"/>
      <c r="K7114" s="84"/>
      <c r="L7114" s="82"/>
      <c r="M7114" s="82"/>
      <c r="N7114" s="82"/>
      <c r="O7114" s="83"/>
      <c r="P7114" s="82"/>
      <c r="Q7114" s="82"/>
    </row>
    <row r="7115" spans="1:17" x14ac:dyDescent="0.25">
      <c r="A7115" s="85"/>
      <c r="B7115" s="85"/>
      <c r="C7115" s="85"/>
      <c r="D7115" s="85"/>
      <c r="E7115" s="85"/>
      <c r="F7115" s="85"/>
      <c r="G7115" s="85"/>
      <c r="H7115" s="85"/>
      <c r="I7115" s="85"/>
      <c r="J7115" s="84"/>
      <c r="K7115" s="84"/>
      <c r="L7115" s="82"/>
      <c r="M7115" s="82"/>
      <c r="N7115" s="82"/>
      <c r="O7115" s="83"/>
      <c r="P7115" s="82"/>
      <c r="Q7115" s="82"/>
    </row>
    <row r="7116" spans="1:17" x14ac:dyDescent="0.25">
      <c r="A7116" s="85"/>
      <c r="B7116" s="85"/>
      <c r="C7116" s="85"/>
      <c r="D7116" s="85"/>
      <c r="E7116" s="85"/>
      <c r="F7116" s="85"/>
      <c r="G7116" s="85"/>
      <c r="H7116" s="85"/>
      <c r="I7116" s="85"/>
      <c r="J7116" s="84"/>
      <c r="K7116" s="84"/>
      <c r="L7116" s="82"/>
      <c r="M7116" s="82"/>
      <c r="N7116" s="82"/>
      <c r="O7116" s="83"/>
      <c r="P7116" s="82"/>
      <c r="Q7116" s="82"/>
    </row>
    <row r="7117" spans="1:17" x14ac:dyDescent="0.25">
      <c r="A7117" s="85"/>
      <c r="B7117" s="85"/>
      <c r="C7117" s="85"/>
      <c r="D7117" s="85"/>
      <c r="E7117" s="85"/>
      <c r="F7117" s="85"/>
      <c r="G7117" s="85"/>
      <c r="H7117" s="85"/>
      <c r="I7117" s="85"/>
      <c r="J7117" s="84"/>
      <c r="K7117" s="84"/>
      <c r="L7117" s="82"/>
      <c r="M7117" s="82"/>
      <c r="N7117" s="82"/>
      <c r="O7117" s="83"/>
      <c r="P7117" s="82"/>
      <c r="Q7117" s="82"/>
    </row>
    <row r="7118" spans="1:17" x14ac:dyDescent="0.25">
      <c r="A7118" s="85"/>
      <c r="B7118" s="85"/>
      <c r="C7118" s="85"/>
      <c r="D7118" s="85"/>
      <c r="E7118" s="85"/>
      <c r="F7118" s="85"/>
      <c r="G7118" s="85"/>
      <c r="H7118" s="85"/>
      <c r="I7118" s="85"/>
      <c r="J7118" s="84"/>
      <c r="K7118" s="84"/>
      <c r="L7118" s="82"/>
      <c r="M7118" s="82"/>
      <c r="N7118" s="82"/>
      <c r="O7118" s="83"/>
      <c r="P7118" s="82"/>
      <c r="Q7118" s="82"/>
    </row>
    <row r="7119" spans="1:17" x14ac:dyDescent="0.25">
      <c r="A7119" s="85"/>
      <c r="B7119" s="85"/>
      <c r="C7119" s="85"/>
      <c r="D7119" s="85"/>
      <c r="E7119" s="85"/>
      <c r="F7119" s="85"/>
      <c r="G7119" s="85"/>
      <c r="H7119" s="85"/>
      <c r="I7119" s="85"/>
      <c r="J7119" s="84"/>
      <c r="K7119" s="84"/>
      <c r="L7119" s="82"/>
      <c r="M7119" s="82"/>
      <c r="N7119" s="82"/>
      <c r="O7119" s="83"/>
      <c r="P7119" s="82"/>
      <c r="Q7119" s="82"/>
    </row>
    <row r="7120" spans="1:17" x14ac:dyDescent="0.25">
      <c r="A7120" s="85"/>
      <c r="B7120" s="85"/>
      <c r="C7120" s="85"/>
      <c r="D7120" s="85"/>
      <c r="E7120" s="85"/>
      <c r="F7120" s="85"/>
      <c r="G7120" s="85"/>
      <c r="H7120" s="85"/>
      <c r="I7120" s="85"/>
      <c r="J7120" s="84"/>
      <c r="K7120" s="84"/>
      <c r="L7120" s="82"/>
      <c r="M7120" s="82"/>
      <c r="N7120" s="82"/>
      <c r="O7120" s="83"/>
      <c r="P7120" s="82"/>
      <c r="Q7120" s="82"/>
    </row>
    <row r="7121" spans="1:17" x14ac:dyDescent="0.25">
      <c r="A7121" s="85"/>
      <c r="B7121" s="85"/>
      <c r="C7121" s="85"/>
      <c r="D7121" s="85"/>
      <c r="E7121" s="85"/>
      <c r="F7121" s="85"/>
      <c r="G7121" s="85"/>
      <c r="H7121" s="85"/>
      <c r="I7121" s="85"/>
      <c r="J7121" s="84"/>
      <c r="K7121" s="84"/>
      <c r="L7121" s="82"/>
      <c r="M7121" s="82"/>
      <c r="N7121" s="82"/>
      <c r="O7121" s="83"/>
      <c r="P7121" s="82"/>
      <c r="Q7121" s="82"/>
    </row>
    <row r="7122" spans="1:17" x14ac:dyDescent="0.25">
      <c r="A7122" s="85"/>
      <c r="B7122" s="85"/>
      <c r="C7122" s="85"/>
      <c r="D7122" s="85"/>
      <c r="E7122" s="85"/>
      <c r="F7122" s="85"/>
      <c r="G7122" s="85"/>
      <c r="H7122" s="85"/>
      <c r="I7122" s="85"/>
      <c r="J7122" s="84"/>
      <c r="K7122" s="84"/>
      <c r="L7122" s="82"/>
      <c r="M7122" s="82"/>
      <c r="N7122" s="82"/>
      <c r="O7122" s="83"/>
      <c r="P7122" s="82"/>
      <c r="Q7122" s="82"/>
    </row>
    <row r="7123" spans="1:17" x14ac:dyDescent="0.25">
      <c r="A7123" s="85"/>
      <c r="B7123" s="85"/>
      <c r="C7123" s="85"/>
      <c r="D7123" s="85"/>
      <c r="E7123" s="85"/>
      <c r="F7123" s="85"/>
      <c r="G7123" s="85"/>
      <c r="H7123" s="85"/>
      <c r="I7123" s="85"/>
      <c r="J7123" s="84"/>
      <c r="K7123" s="84"/>
      <c r="L7123" s="82"/>
      <c r="M7123" s="82"/>
      <c r="N7123" s="82"/>
      <c r="O7123" s="83"/>
      <c r="P7123" s="82"/>
      <c r="Q7123" s="82"/>
    </row>
    <row r="7124" spans="1:17" x14ac:dyDescent="0.25">
      <c r="A7124" s="85"/>
      <c r="B7124" s="85"/>
      <c r="C7124" s="85"/>
      <c r="D7124" s="85"/>
      <c r="E7124" s="85"/>
      <c r="F7124" s="85"/>
      <c r="G7124" s="85"/>
      <c r="H7124" s="85"/>
      <c r="I7124" s="85"/>
      <c r="J7124" s="84"/>
      <c r="K7124" s="84"/>
      <c r="L7124" s="82"/>
      <c r="M7124" s="82"/>
      <c r="N7124" s="82"/>
      <c r="O7124" s="83"/>
      <c r="P7124" s="82"/>
      <c r="Q7124" s="82"/>
    </row>
    <row r="7125" spans="1:17" x14ac:dyDescent="0.25">
      <c r="A7125" s="85"/>
      <c r="B7125" s="85"/>
      <c r="C7125" s="85"/>
      <c r="D7125" s="85"/>
      <c r="E7125" s="85"/>
      <c r="F7125" s="85"/>
      <c r="G7125" s="85"/>
      <c r="H7125" s="85"/>
      <c r="I7125" s="85"/>
      <c r="J7125" s="84"/>
      <c r="K7125" s="84"/>
      <c r="L7125" s="82"/>
      <c r="M7125" s="82"/>
      <c r="N7125" s="82"/>
      <c r="O7125" s="83"/>
      <c r="P7125" s="82"/>
      <c r="Q7125" s="82"/>
    </row>
    <row r="7126" spans="1:17" x14ac:dyDescent="0.25">
      <c r="A7126" s="85"/>
      <c r="B7126" s="85"/>
      <c r="C7126" s="85"/>
      <c r="D7126" s="85"/>
      <c r="E7126" s="85"/>
      <c r="F7126" s="85"/>
      <c r="G7126" s="85"/>
      <c r="H7126" s="85"/>
      <c r="I7126" s="85"/>
      <c r="J7126" s="84"/>
      <c r="K7126" s="84"/>
      <c r="L7126" s="82"/>
      <c r="M7126" s="82"/>
      <c r="N7126" s="82"/>
      <c r="O7126" s="83"/>
      <c r="P7126" s="82"/>
      <c r="Q7126" s="82"/>
    </row>
    <row r="7127" spans="1:17" x14ac:dyDescent="0.25">
      <c r="A7127" s="85"/>
      <c r="B7127" s="85"/>
      <c r="C7127" s="85"/>
      <c r="D7127" s="85"/>
      <c r="E7127" s="85"/>
      <c r="F7127" s="85"/>
      <c r="G7127" s="85"/>
      <c r="H7127" s="85"/>
      <c r="I7127" s="85"/>
      <c r="J7127" s="84"/>
      <c r="K7127" s="84"/>
      <c r="L7127" s="82"/>
      <c r="M7127" s="82"/>
      <c r="N7127" s="82"/>
      <c r="O7127" s="83"/>
      <c r="P7127" s="82"/>
      <c r="Q7127" s="82"/>
    </row>
    <row r="7128" spans="1:17" x14ac:dyDescent="0.25">
      <c r="A7128" s="85"/>
      <c r="B7128" s="85"/>
      <c r="C7128" s="85"/>
      <c r="D7128" s="85"/>
      <c r="E7128" s="85"/>
      <c r="F7128" s="85"/>
      <c r="G7128" s="85"/>
      <c r="H7128" s="85"/>
      <c r="I7128" s="85"/>
      <c r="J7128" s="84"/>
      <c r="K7128" s="84"/>
      <c r="L7128" s="82"/>
      <c r="M7128" s="82"/>
      <c r="N7128" s="82"/>
      <c r="O7128" s="83"/>
      <c r="P7128" s="82"/>
      <c r="Q7128" s="82"/>
    </row>
    <row r="7129" spans="1:17" x14ac:dyDescent="0.25">
      <c r="A7129" s="85"/>
      <c r="B7129" s="85"/>
      <c r="C7129" s="85"/>
      <c r="D7129" s="85"/>
      <c r="E7129" s="85"/>
      <c r="F7129" s="85"/>
      <c r="G7129" s="85"/>
      <c r="H7129" s="85"/>
      <c r="I7129" s="85"/>
      <c r="J7129" s="84"/>
      <c r="K7129" s="84"/>
      <c r="L7129" s="82"/>
      <c r="M7129" s="82"/>
      <c r="N7129" s="82"/>
      <c r="O7129" s="83"/>
      <c r="P7129" s="82"/>
      <c r="Q7129" s="82"/>
    </row>
    <row r="7130" spans="1:17" x14ac:dyDescent="0.25">
      <c r="A7130" s="85"/>
      <c r="B7130" s="85"/>
      <c r="C7130" s="85"/>
      <c r="D7130" s="85"/>
      <c r="E7130" s="85"/>
      <c r="F7130" s="85"/>
      <c r="G7130" s="85"/>
      <c r="H7130" s="85"/>
      <c r="I7130" s="85"/>
      <c r="J7130" s="84"/>
      <c r="K7130" s="84"/>
      <c r="L7130" s="82"/>
      <c r="M7130" s="82"/>
      <c r="N7130" s="82"/>
      <c r="O7130" s="83"/>
      <c r="P7130" s="82"/>
      <c r="Q7130" s="82"/>
    </row>
    <row r="7131" spans="1:17" x14ac:dyDescent="0.25">
      <c r="A7131" s="85"/>
      <c r="B7131" s="85"/>
      <c r="C7131" s="85"/>
      <c r="D7131" s="85"/>
      <c r="E7131" s="85"/>
      <c r="F7131" s="85"/>
      <c r="G7131" s="85"/>
      <c r="H7131" s="85"/>
      <c r="I7131" s="85"/>
      <c r="J7131" s="84"/>
      <c r="K7131" s="84"/>
      <c r="L7131" s="82"/>
      <c r="M7131" s="82"/>
      <c r="N7131" s="82"/>
      <c r="O7131" s="83"/>
      <c r="P7131" s="82"/>
      <c r="Q7131" s="82"/>
    </row>
    <row r="7132" spans="1:17" x14ac:dyDescent="0.25">
      <c r="A7132" s="85"/>
      <c r="B7132" s="85"/>
      <c r="C7132" s="85"/>
      <c r="D7132" s="85"/>
      <c r="E7132" s="85"/>
      <c r="F7132" s="85"/>
      <c r="G7132" s="85"/>
      <c r="H7132" s="85"/>
      <c r="I7132" s="85"/>
      <c r="J7132" s="84"/>
      <c r="K7132" s="84"/>
      <c r="L7132" s="82"/>
      <c r="M7132" s="82"/>
      <c r="N7132" s="82"/>
      <c r="O7132" s="83"/>
      <c r="P7132" s="82"/>
      <c r="Q7132" s="82"/>
    </row>
    <row r="7133" spans="1:17" x14ac:dyDescent="0.25">
      <c r="A7133" s="85"/>
      <c r="B7133" s="85"/>
      <c r="C7133" s="85"/>
      <c r="D7133" s="85"/>
      <c r="E7133" s="85"/>
      <c r="F7133" s="85"/>
      <c r="G7133" s="85"/>
      <c r="H7133" s="85"/>
      <c r="I7133" s="85"/>
      <c r="J7133" s="84"/>
      <c r="K7133" s="84"/>
      <c r="L7133" s="82"/>
      <c r="M7133" s="82"/>
      <c r="N7133" s="82"/>
      <c r="O7133" s="83"/>
      <c r="P7133" s="82"/>
      <c r="Q7133" s="82"/>
    </row>
    <row r="7134" spans="1:17" x14ac:dyDescent="0.25">
      <c r="A7134" s="85"/>
      <c r="B7134" s="85"/>
      <c r="C7134" s="85"/>
      <c r="D7134" s="85"/>
      <c r="E7134" s="85"/>
      <c r="F7134" s="85"/>
      <c r="G7134" s="85"/>
      <c r="H7134" s="85"/>
      <c r="I7134" s="85"/>
      <c r="J7134" s="84"/>
      <c r="K7134" s="84"/>
      <c r="L7134" s="82"/>
      <c r="M7134" s="82"/>
      <c r="N7134" s="82"/>
      <c r="O7134" s="83"/>
      <c r="P7134" s="82"/>
      <c r="Q7134" s="82"/>
    </row>
    <row r="7135" spans="1:17" x14ac:dyDescent="0.25">
      <c r="A7135" s="85"/>
      <c r="B7135" s="85"/>
      <c r="C7135" s="85"/>
      <c r="D7135" s="85"/>
      <c r="E7135" s="85"/>
      <c r="F7135" s="85"/>
      <c r="G7135" s="85"/>
      <c r="H7135" s="85"/>
      <c r="I7135" s="85"/>
      <c r="J7135" s="84"/>
      <c r="K7135" s="84"/>
      <c r="L7135" s="82"/>
      <c r="M7135" s="82"/>
      <c r="N7135" s="82"/>
      <c r="O7135" s="83"/>
      <c r="P7135" s="82"/>
      <c r="Q7135" s="82"/>
    </row>
    <row r="7136" spans="1:17" x14ac:dyDescent="0.25">
      <c r="A7136" s="85"/>
      <c r="B7136" s="85"/>
      <c r="C7136" s="85"/>
      <c r="D7136" s="85"/>
      <c r="E7136" s="85"/>
      <c r="F7136" s="85"/>
      <c r="G7136" s="85"/>
      <c r="H7136" s="85"/>
      <c r="I7136" s="85"/>
      <c r="J7136" s="84"/>
      <c r="K7136" s="84"/>
      <c r="L7136" s="82"/>
      <c r="M7136" s="82"/>
      <c r="N7136" s="82"/>
      <c r="O7136" s="83"/>
      <c r="P7136" s="82"/>
      <c r="Q7136" s="82"/>
    </row>
    <row r="7137" spans="1:17" x14ac:dyDescent="0.25">
      <c r="A7137" s="85"/>
      <c r="B7137" s="85"/>
      <c r="C7137" s="85"/>
      <c r="D7137" s="85"/>
      <c r="E7137" s="85"/>
      <c r="F7137" s="85"/>
      <c r="G7137" s="85"/>
      <c r="H7137" s="85"/>
      <c r="I7137" s="85"/>
      <c r="J7137" s="84"/>
      <c r="K7137" s="84"/>
      <c r="L7137" s="82"/>
      <c r="M7137" s="82"/>
      <c r="N7137" s="82"/>
      <c r="O7137" s="83"/>
      <c r="P7137" s="82"/>
      <c r="Q7137" s="82"/>
    </row>
    <row r="7138" spans="1:17" x14ac:dyDescent="0.25">
      <c r="A7138" s="85"/>
      <c r="B7138" s="85"/>
      <c r="C7138" s="85"/>
      <c r="D7138" s="85"/>
      <c r="E7138" s="85"/>
      <c r="F7138" s="85"/>
      <c r="G7138" s="85"/>
      <c r="H7138" s="85"/>
      <c r="I7138" s="85"/>
      <c r="J7138" s="84"/>
      <c r="K7138" s="84"/>
      <c r="L7138" s="82"/>
      <c r="M7138" s="82"/>
      <c r="N7138" s="82"/>
      <c r="O7138" s="83"/>
      <c r="P7138" s="82"/>
      <c r="Q7138" s="82"/>
    </row>
    <row r="7139" spans="1:17" x14ac:dyDescent="0.25">
      <c r="A7139" s="85"/>
      <c r="B7139" s="85"/>
      <c r="C7139" s="85"/>
      <c r="D7139" s="85"/>
      <c r="E7139" s="85"/>
      <c r="F7139" s="85"/>
      <c r="G7139" s="85"/>
      <c r="H7139" s="85"/>
      <c r="I7139" s="85"/>
      <c r="J7139" s="84"/>
      <c r="K7139" s="84"/>
      <c r="L7139" s="82"/>
      <c r="M7139" s="82"/>
      <c r="N7139" s="82"/>
      <c r="O7139" s="83"/>
      <c r="P7139" s="82"/>
      <c r="Q7139" s="82"/>
    </row>
    <row r="7140" spans="1:17" x14ac:dyDescent="0.25">
      <c r="A7140" s="85"/>
      <c r="B7140" s="85"/>
      <c r="C7140" s="85"/>
      <c r="D7140" s="85"/>
      <c r="E7140" s="85"/>
      <c r="F7140" s="85"/>
      <c r="G7140" s="85"/>
      <c r="H7140" s="85"/>
      <c r="I7140" s="85"/>
      <c r="J7140" s="84"/>
      <c r="K7140" s="84"/>
      <c r="L7140" s="82"/>
      <c r="M7140" s="82"/>
      <c r="N7140" s="82"/>
      <c r="O7140" s="83"/>
      <c r="P7140" s="82"/>
      <c r="Q7140" s="82"/>
    </row>
  </sheetData>
  <autoFilter ref="A1:Q7013" xr:uid="{C412BBD1-EF61-4B74-8B56-BECD57BEE796}">
    <sortState xmlns:xlrd2="http://schemas.microsoft.com/office/spreadsheetml/2017/richdata2" ref="A2:Q7013">
      <sortCondition ref="H1"/>
    </sortState>
  </autoFilter>
  <pageMargins left="0.7" right="0.7" top="0.75" bottom="0.75" header="0.3" footer="0.3"/>
  <pageSetup scale="55"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J535"/>
  <sheetViews>
    <sheetView topLeftCell="A10" zoomScale="63" zoomScaleNormal="60" zoomScaleSheetLayoutView="100" workbookViewId="0">
      <selection activeCell="K14" sqref="K14"/>
    </sheetView>
  </sheetViews>
  <sheetFormatPr defaultColWidth="9.140625" defaultRowHeight="15" x14ac:dyDescent="0.25"/>
  <cols>
    <col min="1" max="1" width="5.42578125" style="24" customWidth="1"/>
    <col min="2" max="3" width="9.140625" style="24"/>
    <col min="4" max="4" width="57.5703125" style="24" customWidth="1"/>
    <col min="5" max="62" width="9.140625" style="4"/>
    <col min="63" max="16384" width="9.140625" style="3"/>
  </cols>
  <sheetData>
    <row r="1" spans="1:4" x14ac:dyDescent="0.25">
      <c r="A1" s="48" t="s">
        <v>17538</v>
      </c>
    </row>
    <row r="2" spans="1:4" x14ac:dyDescent="0.25">
      <c r="A2" s="49" t="s">
        <v>17539</v>
      </c>
    </row>
    <row r="3" spans="1:4" x14ac:dyDescent="0.25">
      <c r="A3" s="49"/>
    </row>
    <row r="4" spans="1:4" x14ac:dyDescent="0.25">
      <c r="A4" s="50" t="s">
        <v>17537</v>
      </c>
    </row>
    <row r="5" spans="1:4" ht="292.5" customHeight="1" x14ac:dyDescent="0.25">
      <c r="A5" s="116" t="s">
        <v>19080</v>
      </c>
      <c r="B5" s="116"/>
      <c r="C5" s="116"/>
      <c r="D5" s="116"/>
    </row>
    <row r="6" spans="1:4" ht="192.95" customHeight="1" x14ac:dyDescent="0.25">
      <c r="A6" s="116" t="s">
        <v>19081</v>
      </c>
      <c r="B6" s="116"/>
      <c r="C6" s="116"/>
      <c r="D6" s="116"/>
    </row>
    <row r="7" spans="1:4" x14ac:dyDescent="0.25">
      <c r="A7" s="51" t="s">
        <v>17814</v>
      </c>
      <c r="B7" s="52"/>
      <c r="C7" s="52"/>
      <c r="D7" s="52"/>
    </row>
    <row r="8" spans="1:4" ht="36.75" customHeight="1" x14ac:dyDescent="0.25">
      <c r="A8" s="116" t="s">
        <v>17815</v>
      </c>
      <c r="B8" s="116"/>
      <c r="C8" s="116"/>
      <c r="D8" s="116"/>
    </row>
    <row r="10" spans="1:4" x14ac:dyDescent="0.25">
      <c r="A10" s="10" t="s">
        <v>17820</v>
      </c>
    </row>
    <row r="11" spans="1:4" ht="120.75" customHeight="1" x14ac:dyDescent="0.25">
      <c r="A11" s="116" t="s">
        <v>19079</v>
      </c>
      <c r="B11" s="116"/>
      <c r="C11" s="116"/>
      <c r="D11" s="116"/>
    </row>
    <row r="13" spans="1:4" x14ac:dyDescent="0.25">
      <c r="A13" s="10" t="s">
        <v>17821</v>
      </c>
    </row>
    <row r="14" spans="1:4" ht="51" customHeight="1" x14ac:dyDescent="0.25">
      <c r="A14" s="116" t="s">
        <v>19227</v>
      </c>
      <c r="B14" s="116"/>
      <c r="C14" s="116"/>
      <c r="D14" s="116"/>
    </row>
    <row r="15" spans="1:4" ht="54" customHeight="1" x14ac:dyDescent="0.25">
      <c r="A15" s="53" t="s">
        <v>17816</v>
      </c>
      <c r="B15" s="116" t="s">
        <v>17818</v>
      </c>
      <c r="C15" s="116"/>
      <c r="D15" s="116"/>
    </row>
    <row r="16" spans="1:4" ht="72" customHeight="1" x14ac:dyDescent="0.25">
      <c r="A16" s="53" t="s">
        <v>17816</v>
      </c>
      <c r="B16" s="116" t="s">
        <v>17817</v>
      </c>
      <c r="C16" s="116"/>
      <c r="D16" s="116"/>
    </row>
    <row r="17" spans="1:4" ht="210.75" customHeight="1" x14ac:dyDescent="0.25">
      <c r="A17" s="116" t="s">
        <v>17826</v>
      </c>
      <c r="B17" s="117"/>
      <c r="C17" s="117"/>
      <c r="D17" s="117"/>
    </row>
    <row r="18" spans="1:4" ht="123" customHeight="1" x14ac:dyDescent="0.25">
      <c r="A18" s="116" t="s">
        <v>17827</v>
      </c>
      <c r="B18" s="116"/>
      <c r="C18" s="116"/>
      <c r="D18" s="116"/>
    </row>
    <row r="19" spans="1:4" x14ac:dyDescent="0.25">
      <c r="A19" s="54" t="s">
        <v>17822</v>
      </c>
      <c r="B19" s="52"/>
      <c r="C19" s="52"/>
      <c r="D19" s="52"/>
    </row>
    <row r="20" spans="1:4" ht="114.75" customHeight="1" x14ac:dyDescent="0.25">
      <c r="A20" s="116" t="s">
        <v>17828</v>
      </c>
      <c r="B20" s="116"/>
      <c r="C20" s="116"/>
      <c r="D20" s="116"/>
    </row>
    <row r="21" spans="1:4" ht="54.75" customHeight="1" x14ac:dyDescent="0.25">
      <c r="A21" s="4"/>
      <c r="B21" s="4"/>
      <c r="C21" s="4"/>
      <c r="D21" s="4"/>
    </row>
    <row r="22" spans="1:4" x14ac:dyDescent="0.25">
      <c r="A22" s="4"/>
      <c r="B22" s="4"/>
      <c r="C22" s="4"/>
      <c r="D22" s="4"/>
    </row>
    <row r="23" spans="1:4" ht="85.5" customHeight="1" x14ac:dyDescent="0.25">
      <c r="A23" s="4"/>
      <c r="B23" s="4"/>
      <c r="C23" s="4"/>
      <c r="D23" s="4"/>
    </row>
    <row r="24" spans="1:4" x14ac:dyDescent="0.25">
      <c r="A24" s="4"/>
      <c r="B24" s="4"/>
      <c r="C24" s="4"/>
      <c r="D24" s="4"/>
    </row>
    <row r="25" spans="1:4" s="4" customFormat="1" x14ac:dyDescent="0.25">
      <c r="A25" s="45"/>
      <c r="B25" s="45"/>
      <c r="C25" s="45"/>
      <c r="D25" s="45"/>
    </row>
    <row r="26" spans="1:4" s="4" customFormat="1" x14ac:dyDescent="0.25">
      <c r="A26" s="45"/>
      <c r="B26" s="45"/>
      <c r="C26" s="45"/>
      <c r="D26" s="45"/>
    </row>
    <row r="27" spans="1:4" s="4" customFormat="1" x14ac:dyDescent="0.25">
      <c r="A27" s="45"/>
      <c r="B27" s="45"/>
      <c r="C27" s="45"/>
      <c r="D27" s="45"/>
    </row>
    <row r="28" spans="1:4" s="4" customFormat="1" x14ac:dyDescent="0.25">
      <c r="A28" s="45"/>
      <c r="B28" s="45"/>
      <c r="C28" s="45"/>
      <c r="D28" s="45"/>
    </row>
    <row r="29" spans="1:4" s="4" customFormat="1" x14ac:dyDescent="0.25">
      <c r="A29" s="45"/>
      <c r="B29" s="45"/>
      <c r="C29" s="45"/>
      <c r="D29" s="45"/>
    </row>
    <row r="30" spans="1:4" s="4" customFormat="1" x14ac:dyDescent="0.25">
      <c r="A30" s="45"/>
      <c r="B30" s="45"/>
      <c r="C30" s="45"/>
      <c r="D30" s="45"/>
    </row>
    <row r="31" spans="1:4" s="4" customFormat="1" x14ac:dyDescent="0.25">
      <c r="A31" s="45"/>
      <c r="B31" s="45"/>
      <c r="C31" s="45"/>
      <c r="D31" s="45"/>
    </row>
    <row r="32" spans="1:4" s="4" customFormat="1" x14ac:dyDescent="0.25">
      <c r="A32" s="45"/>
      <c r="B32" s="45"/>
      <c r="C32" s="45"/>
      <c r="D32" s="45"/>
    </row>
    <row r="33" spans="1:4" s="4" customFormat="1" x14ac:dyDescent="0.25">
      <c r="A33" s="45"/>
      <c r="B33" s="45"/>
      <c r="C33" s="45"/>
      <c r="D33" s="45"/>
    </row>
    <row r="34" spans="1:4" s="4" customFormat="1" x14ac:dyDescent="0.25">
      <c r="A34" s="45"/>
      <c r="B34" s="45"/>
      <c r="C34" s="45"/>
      <c r="D34" s="45"/>
    </row>
    <row r="35" spans="1:4" s="4" customFormat="1" x14ac:dyDescent="0.25">
      <c r="A35" s="45"/>
      <c r="B35" s="45"/>
      <c r="C35" s="45"/>
      <c r="D35" s="45"/>
    </row>
    <row r="36" spans="1:4" s="4" customFormat="1" x14ac:dyDescent="0.25">
      <c r="A36" s="45"/>
      <c r="B36" s="45"/>
      <c r="C36" s="45"/>
      <c r="D36" s="45"/>
    </row>
    <row r="37" spans="1:4" s="4" customFormat="1" x14ac:dyDescent="0.25">
      <c r="A37" s="45"/>
      <c r="B37" s="45"/>
      <c r="C37" s="45"/>
      <c r="D37" s="45"/>
    </row>
    <row r="38" spans="1:4" s="4" customFormat="1" x14ac:dyDescent="0.25">
      <c r="A38" s="45"/>
      <c r="B38" s="45"/>
      <c r="C38" s="45"/>
      <c r="D38" s="45"/>
    </row>
    <row r="39" spans="1:4" s="4" customFormat="1" x14ac:dyDescent="0.25">
      <c r="A39" s="45"/>
      <c r="B39" s="45"/>
      <c r="C39" s="45"/>
      <c r="D39" s="45"/>
    </row>
    <row r="40" spans="1:4" s="4" customFormat="1" x14ac:dyDescent="0.25">
      <c r="A40" s="45"/>
      <c r="B40" s="45"/>
      <c r="C40" s="45"/>
      <c r="D40" s="45"/>
    </row>
    <row r="41" spans="1:4" s="4" customFormat="1" x14ac:dyDescent="0.25">
      <c r="A41" s="45"/>
      <c r="B41" s="45"/>
      <c r="C41" s="45"/>
      <c r="D41" s="45"/>
    </row>
    <row r="42" spans="1:4" s="4" customFormat="1" x14ac:dyDescent="0.25">
      <c r="A42" s="45"/>
      <c r="B42" s="45"/>
      <c r="C42" s="45"/>
      <c r="D42" s="45"/>
    </row>
    <row r="43" spans="1:4" s="4" customFormat="1" x14ac:dyDescent="0.25">
      <c r="A43" s="45"/>
      <c r="B43" s="45"/>
      <c r="C43" s="45"/>
      <c r="D43" s="45"/>
    </row>
    <row r="44" spans="1:4" s="4" customFormat="1" x14ac:dyDescent="0.25">
      <c r="A44" s="45"/>
      <c r="B44" s="45"/>
      <c r="C44" s="45"/>
      <c r="D44" s="45"/>
    </row>
    <row r="45" spans="1:4" s="4" customFormat="1" x14ac:dyDescent="0.25">
      <c r="A45" s="45"/>
      <c r="B45" s="45"/>
      <c r="C45" s="45"/>
      <c r="D45" s="45"/>
    </row>
    <row r="46" spans="1:4" s="4" customFormat="1" x14ac:dyDescent="0.25">
      <c r="A46" s="45"/>
      <c r="B46" s="45"/>
      <c r="C46" s="45"/>
      <c r="D46" s="45"/>
    </row>
    <row r="47" spans="1:4" s="4" customFormat="1" x14ac:dyDescent="0.25">
      <c r="A47" s="45"/>
      <c r="B47" s="45"/>
      <c r="C47" s="45"/>
      <c r="D47" s="45"/>
    </row>
    <row r="48" spans="1:4" s="4" customFormat="1" x14ac:dyDescent="0.25">
      <c r="A48" s="45"/>
      <c r="B48" s="45"/>
      <c r="C48" s="45"/>
      <c r="D48" s="45"/>
    </row>
    <row r="49" spans="1:4" s="4" customFormat="1" x14ac:dyDescent="0.25">
      <c r="A49" s="45"/>
      <c r="B49" s="45"/>
      <c r="C49" s="45"/>
      <c r="D49" s="45"/>
    </row>
    <row r="50" spans="1:4" s="4" customFormat="1" x14ac:dyDescent="0.25">
      <c r="A50" s="45"/>
      <c r="B50" s="45"/>
      <c r="C50" s="45"/>
      <c r="D50" s="45"/>
    </row>
    <row r="51" spans="1:4" s="4" customFormat="1" x14ac:dyDescent="0.25">
      <c r="A51" s="45"/>
      <c r="B51" s="45"/>
      <c r="C51" s="45"/>
      <c r="D51" s="45"/>
    </row>
    <row r="52" spans="1:4" s="4" customFormat="1" x14ac:dyDescent="0.25">
      <c r="A52" s="45"/>
      <c r="B52" s="45"/>
      <c r="C52" s="45"/>
      <c r="D52" s="45"/>
    </row>
    <row r="53" spans="1:4" s="4" customFormat="1" x14ac:dyDescent="0.25">
      <c r="A53" s="45"/>
      <c r="B53" s="45"/>
      <c r="C53" s="45"/>
      <c r="D53" s="45"/>
    </row>
    <row r="54" spans="1:4" s="4" customFormat="1" x14ac:dyDescent="0.25">
      <c r="A54" s="45"/>
      <c r="B54" s="45"/>
      <c r="C54" s="45"/>
      <c r="D54" s="45"/>
    </row>
    <row r="55" spans="1:4" s="4" customFormat="1" x14ac:dyDescent="0.25">
      <c r="A55" s="45"/>
      <c r="B55" s="45"/>
      <c r="C55" s="45"/>
      <c r="D55" s="45"/>
    </row>
    <row r="56" spans="1:4" s="4" customFormat="1" x14ac:dyDescent="0.25">
      <c r="A56" s="45"/>
      <c r="B56" s="45"/>
      <c r="C56" s="45"/>
      <c r="D56" s="45"/>
    </row>
    <row r="57" spans="1:4" s="4" customFormat="1" x14ac:dyDescent="0.25">
      <c r="A57" s="45"/>
      <c r="B57" s="45"/>
      <c r="C57" s="45"/>
      <c r="D57" s="45"/>
    </row>
    <row r="58" spans="1:4" s="4" customFormat="1" x14ac:dyDescent="0.25">
      <c r="A58" s="45"/>
      <c r="B58" s="45"/>
      <c r="C58" s="45"/>
      <c r="D58" s="45"/>
    </row>
    <row r="59" spans="1:4" s="4" customFormat="1" x14ac:dyDescent="0.25">
      <c r="A59" s="45"/>
      <c r="B59" s="45"/>
      <c r="C59" s="45"/>
      <c r="D59" s="45"/>
    </row>
    <row r="60" spans="1:4" s="4" customFormat="1" x14ac:dyDescent="0.25">
      <c r="A60" s="45"/>
      <c r="B60" s="45"/>
      <c r="C60" s="45"/>
      <c r="D60" s="45"/>
    </row>
    <row r="61" spans="1:4" s="4" customFormat="1" x14ac:dyDescent="0.25">
      <c r="A61" s="45"/>
      <c r="B61" s="45"/>
      <c r="C61" s="45"/>
      <c r="D61" s="45"/>
    </row>
    <row r="62" spans="1:4" s="4" customFormat="1" x14ac:dyDescent="0.25">
      <c r="A62" s="45"/>
      <c r="B62" s="45"/>
      <c r="C62" s="45"/>
      <c r="D62" s="45"/>
    </row>
    <row r="63" spans="1:4" s="4" customFormat="1" x14ac:dyDescent="0.25">
      <c r="A63" s="45"/>
      <c r="B63" s="45"/>
      <c r="C63" s="45"/>
      <c r="D63" s="45"/>
    </row>
    <row r="64" spans="1:4" s="4" customFormat="1" x14ac:dyDescent="0.25">
      <c r="A64" s="45"/>
      <c r="B64" s="45"/>
      <c r="C64" s="45"/>
      <c r="D64" s="45"/>
    </row>
    <row r="65" spans="1:4" s="4" customFormat="1" x14ac:dyDescent="0.25">
      <c r="A65" s="45"/>
      <c r="B65" s="45"/>
      <c r="C65" s="45"/>
      <c r="D65" s="45"/>
    </row>
    <row r="66" spans="1:4" s="4" customFormat="1" x14ac:dyDescent="0.25">
      <c r="A66" s="45"/>
      <c r="B66" s="45"/>
      <c r="C66" s="45"/>
      <c r="D66" s="45"/>
    </row>
    <row r="67" spans="1:4" s="4" customFormat="1" x14ac:dyDescent="0.25">
      <c r="A67" s="45"/>
      <c r="B67" s="45"/>
      <c r="C67" s="45"/>
      <c r="D67" s="45"/>
    </row>
    <row r="68" spans="1:4" s="4" customFormat="1" x14ac:dyDescent="0.25">
      <c r="A68" s="45"/>
      <c r="B68" s="45"/>
      <c r="C68" s="45"/>
      <c r="D68" s="45"/>
    </row>
    <row r="69" spans="1:4" s="4" customFormat="1" x14ac:dyDescent="0.25">
      <c r="A69" s="45"/>
      <c r="B69" s="45"/>
      <c r="C69" s="45"/>
      <c r="D69" s="45"/>
    </row>
    <row r="70" spans="1:4" s="4" customFormat="1" x14ac:dyDescent="0.25">
      <c r="A70" s="45"/>
      <c r="B70" s="45"/>
      <c r="C70" s="45"/>
      <c r="D70" s="45"/>
    </row>
    <row r="71" spans="1:4" s="4" customFormat="1" x14ac:dyDescent="0.25">
      <c r="A71" s="45"/>
      <c r="B71" s="45"/>
      <c r="C71" s="45"/>
      <c r="D71" s="45"/>
    </row>
    <row r="72" spans="1:4" s="4" customFormat="1" x14ac:dyDescent="0.25">
      <c r="A72" s="45"/>
      <c r="B72" s="45"/>
      <c r="C72" s="45"/>
      <c r="D72" s="45"/>
    </row>
    <row r="73" spans="1:4" s="4" customFormat="1" x14ac:dyDescent="0.25">
      <c r="A73" s="45"/>
      <c r="B73" s="45"/>
      <c r="C73" s="45"/>
      <c r="D73" s="45"/>
    </row>
    <row r="74" spans="1:4" s="4" customFormat="1" x14ac:dyDescent="0.25">
      <c r="A74" s="45"/>
      <c r="B74" s="45"/>
      <c r="C74" s="45"/>
      <c r="D74" s="45"/>
    </row>
    <row r="75" spans="1:4" s="4" customFormat="1" x14ac:dyDescent="0.25">
      <c r="A75" s="45"/>
      <c r="B75" s="45"/>
      <c r="C75" s="45"/>
      <c r="D75" s="45"/>
    </row>
    <row r="76" spans="1:4" s="4" customFormat="1" x14ac:dyDescent="0.25">
      <c r="A76" s="45"/>
      <c r="B76" s="45"/>
      <c r="C76" s="45"/>
      <c r="D76" s="45"/>
    </row>
    <row r="77" spans="1:4" s="4" customFormat="1" x14ac:dyDescent="0.25">
      <c r="A77" s="45"/>
      <c r="B77" s="45"/>
      <c r="C77" s="45"/>
      <c r="D77" s="45"/>
    </row>
    <row r="78" spans="1:4" s="4" customFormat="1" x14ac:dyDescent="0.25">
      <c r="A78" s="45"/>
      <c r="B78" s="45"/>
      <c r="C78" s="45"/>
      <c r="D78" s="45"/>
    </row>
    <row r="79" spans="1:4" s="4" customFormat="1" x14ac:dyDescent="0.25">
      <c r="A79" s="45"/>
      <c r="B79" s="45"/>
      <c r="C79" s="45"/>
      <c r="D79" s="45"/>
    </row>
    <row r="80" spans="1:4" s="4" customFormat="1" x14ac:dyDescent="0.25">
      <c r="A80" s="45"/>
      <c r="B80" s="45"/>
      <c r="C80" s="45"/>
      <c r="D80" s="45"/>
    </row>
    <row r="81" spans="1:4" s="4" customFormat="1" x14ac:dyDescent="0.25">
      <c r="A81" s="45"/>
      <c r="B81" s="45"/>
      <c r="C81" s="45"/>
      <c r="D81" s="45"/>
    </row>
    <row r="82" spans="1:4" s="4" customFormat="1" x14ac:dyDescent="0.25">
      <c r="A82" s="45"/>
      <c r="B82" s="45"/>
      <c r="C82" s="45"/>
      <c r="D82" s="45"/>
    </row>
    <row r="83" spans="1:4" s="4" customFormat="1" x14ac:dyDescent="0.25">
      <c r="A83" s="45"/>
      <c r="B83" s="45"/>
      <c r="C83" s="45"/>
      <c r="D83" s="45"/>
    </row>
    <row r="84" spans="1:4" s="4" customFormat="1" x14ac:dyDescent="0.25">
      <c r="A84" s="45"/>
      <c r="B84" s="45"/>
      <c r="C84" s="45"/>
      <c r="D84" s="45"/>
    </row>
    <row r="85" spans="1:4" s="4" customFormat="1" x14ac:dyDescent="0.25">
      <c r="A85" s="45"/>
      <c r="B85" s="45"/>
      <c r="C85" s="45"/>
      <c r="D85" s="45"/>
    </row>
    <row r="86" spans="1:4" s="4" customFormat="1" x14ac:dyDescent="0.25">
      <c r="A86" s="45"/>
      <c r="B86" s="45"/>
      <c r="C86" s="45"/>
      <c r="D86" s="45"/>
    </row>
    <row r="87" spans="1:4" s="4" customFormat="1" x14ac:dyDescent="0.25">
      <c r="A87" s="45"/>
      <c r="B87" s="45"/>
      <c r="C87" s="45"/>
      <c r="D87" s="45"/>
    </row>
    <row r="88" spans="1:4" s="4" customFormat="1" x14ac:dyDescent="0.25">
      <c r="A88" s="45"/>
      <c r="B88" s="45"/>
      <c r="C88" s="45"/>
      <c r="D88" s="45"/>
    </row>
    <row r="89" spans="1:4" s="4" customFormat="1" x14ac:dyDescent="0.25">
      <c r="A89" s="45"/>
      <c r="B89" s="45"/>
      <c r="C89" s="45"/>
      <c r="D89" s="45"/>
    </row>
    <row r="90" spans="1:4" s="4" customFormat="1" x14ac:dyDescent="0.25">
      <c r="A90" s="45"/>
      <c r="B90" s="45"/>
      <c r="C90" s="45"/>
      <c r="D90" s="45"/>
    </row>
    <row r="91" spans="1:4" s="4" customFormat="1" x14ac:dyDescent="0.25">
      <c r="A91" s="45"/>
      <c r="B91" s="45"/>
      <c r="C91" s="45"/>
      <c r="D91" s="45"/>
    </row>
    <row r="92" spans="1:4" s="4" customFormat="1" x14ac:dyDescent="0.25">
      <c r="A92" s="45"/>
      <c r="B92" s="45"/>
      <c r="C92" s="45"/>
      <c r="D92" s="45"/>
    </row>
    <row r="93" spans="1:4" s="4" customFormat="1" x14ac:dyDescent="0.25">
      <c r="A93" s="45"/>
      <c r="B93" s="45"/>
      <c r="C93" s="45"/>
      <c r="D93" s="45"/>
    </row>
    <row r="94" spans="1:4" s="4" customFormat="1" x14ac:dyDescent="0.25">
      <c r="A94" s="45"/>
      <c r="B94" s="45"/>
      <c r="C94" s="45"/>
      <c r="D94" s="45"/>
    </row>
    <row r="95" spans="1:4" s="4" customFormat="1" x14ac:dyDescent="0.25">
      <c r="A95" s="45"/>
      <c r="B95" s="45"/>
      <c r="C95" s="45"/>
      <c r="D95" s="45"/>
    </row>
    <row r="96" spans="1:4" s="4" customFormat="1" x14ac:dyDescent="0.25">
      <c r="A96" s="45"/>
      <c r="B96" s="45"/>
      <c r="C96" s="45"/>
      <c r="D96" s="45"/>
    </row>
    <row r="97" spans="1:4" s="4" customFormat="1" x14ac:dyDescent="0.25">
      <c r="A97" s="45"/>
      <c r="B97" s="45"/>
      <c r="C97" s="45"/>
      <c r="D97" s="45"/>
    </row>
    <row r="98" spans="1:4" s="4" customFormat="1" x14ac:dyDescent="0.25">
      <c r="A98" s="45"/>
      <c r="B98" s="45"/>
      <c r="C98" s="45"/>
      <c r="D98" s="45"/>
    </row>
    <row r="99" spans="1:4" s="4" customFormat="1" x14ac:dyDescent="0.25">
      <c r="A99" s="45"/>
      <c r="B99" s="45"/>
      <c r="C99" s="45"/>
      <c r="D99" s="45"/>
    </row>
    <row r="100" spans="1:4" s="4" customFormat="1" x14ac:dyDescent="0.25">
      <c r="A100" s="45"/>
      <c r="B100" s="45"/>
      <c r="C100" s="45"/>
      <c r="D100" s="45"/>
    </row>
    <row r="101" spans="1:4" s="4" customFormat="1" x14ac:dyDescent="0.25">
      <c r="A101" s="45"/>
      <c r="B101" s="45"/>
      <c r="C101" s="45"/>
      <c r="D101" s="45"/>
    </row>
    <row r="102" spans="1:4" s="4" customFormat="1" x14ac:dyDescent="0.25">
      <c r="A102" s="45"/>
      <c r="B102" s="45"/>
      <c r="C102" s="45"/>
      <c r="D102" s="45"/>
    </row>
    <row r="103" spans="1:4" s="4" customFormat="1" x14ac:dyDescent="0.25">
      <c r="A103" s="45"/>
      <c r="B103" s="45"/>
      <c r="C103" s="45"/>
      <c r="D103" s="45"/>
    </row>
    <row r="104" spans="1:4" s="4" customFormat="1" x14ac:dyDescent="0.25">
      <c r="A104" s="45"/>
      <c r="B104" s="45"/>
      <c r="C104" s="45"/>
      <c r="D104" s="45"/>
    </row>
    <row r="105" spans="1:4" s="4" customFormat="1" x14ac:dyDescent="0.25">
      <c r="A105" s="45"/>
      <c r="B105" s="45"/>
      <c r="C105" s="45"/>
      <c r="D105" s="45"/>
    </row>
    <row r="106" spans="1:4" s="4" customFormat="1" x14ac:dyDescent="0.25">
      <c r="A106" s="45"/>
      <c r="B106" s="45"/>
      <c r="C106" s="45"/>
      <c r="D106" s="45"/>
    </row>
    <row r="107" spans="1:4" s="4" customFormat="1" x14ac:dyDescent="0.25">
      <c r="A107" s="45"/>
      <c r="B107" s="45"/>
      <c r="C107" s="45"/>
      <c r="D107" s="45"/>
    </row>
    <row r="108" spans="1:4" s="4" customFormat="1" x14ac:dyDescent="0.25">
      <c r="A108" s="45"/>
      <c r="B108" s="45"/>
      <c r="C108" s="45"/>
      <c r="D108" s="45"/>
    </row>
    <row r="109" spans="1:4" s="4" customFormat="1" x14ac:dyDescent="0.25">
      <c r="A109" s="45"/>
      <c r="B109" s="45"/>
      <c r="C109" s="45"/>
      <c r="D109" s="45"/>
    </row>
    <row r="110" spans="1:4" s="4" customFormat="1" x14ac:dyDescent="0.25">
      <c r="A110" s="45"/>
      <c r="B110" s="45"/>
      <c r="C110" s="45"/>
      <c r="D110" s="45"/>
    </row>
    <row r="111" spans="1:4" s="4" customFormat="1" x14ac:dyDescent="0.25">
      <c r="A111" s="45"/>
      <c r="B111" s="45"/>
      <c r="C111" s="45"/>
      <c r="D111" s="45"/>
    </row>
    <row r="112" spans="1:4" s="4" customFormat="1" x14ac:dyDescent="0.25">
      <c r="A112" s="45"/>
      <c r="B112" s="45"/>
      <c r="C112" s="45"/>
      <c r="D112" s="45"/>
    </row>
    <row r="113" spans="1:4" s="4" customFormat="1" x14ac:dyDescent="0.25">
      <c r="A113" s="45"/>
      <c r="B113" s="45"/>
      <c r="C113" s="45"/>
      <c r="D113" s="45"/>
    </row>
    <row r="114" spans="1:4" s="4" customFormat="1" x14ac:dyDescent="0.25">
      <c r="A114" s="45"/>
      <c r="B114" s="45"/>
      <c r="C114" s="45"/>
      <c r="D114" s="45"/>
    </row>
    <row r="115" spans="1:4" s="4" customFormat="1" x14ac:dyDescent="0.25">
      <c r="A115" s="45"/>
      <c r="B115" s="45"/>
      <c r="C115" s="45"/>
      <c r="D115" s="45"/>
    </row>
    <row r="116" spans="1:4" s="4" customFormat="1" x14ac:dyDescent="0.25">
      <c r="A116" s="45"/>
      <c r="B116" s="45"/>
      <c r="C116" s="45"/>
      <c r="D116" s="45"/>
    </row>
    <row r="117" spans="1:4" s="4" customFormat="1" x14ac:dyDescent="0.25">
      <c r="A117" s="45"/>
      <c r="B117" s="45"/>
      <c r="C117" s="45"/>
      <c r="D117" s="45"/>
    </row>
    <row r="118" spans="1:4" s="4" customFormat="1" x14ac:dyDescent="0.25">
      <c r="A118" s="45"/>
      <c r="B118" s="45"/>
      <c r="C118" s="45"/>
      <c r="D118" s="45"/>
    </row>
    <row r="119" spans="1:4" s="4" customFormat="1" x14ac:dyDescent="0.25">
      <c r="A119" s="45"/>
      <c r="B119" s="45"/>
      <c r="C119" s="45"/>
      <c r="D119" s="45"/>
    </row>
    <row r="120" spans="1:4" s="4" customFormat="1" x14ac:dyDescent="0.25">
      <c r="A120" s="45"/>
      <c r="B120" s="45"/>
      <c r="C120" s="45"/>
      <c r="D120" s="45"/>
    </row>
    <row r="121" spans="1:4" s="4" customFormat="1" x14ac:dyDescent="0.25">
      <c r="A121" s="45"/>
      <c r="B121" s="45"/>
      <c r="C121" s="45"/>
      <c r="D121" s="45"/>
    </row>
    <row r="122" spans="1:4" s="4" customFormat="1" x14ac:dyDescent="0.25">
      <c r="A122" s="45"/>
      <c r="B122" s="45"/>
      <c r="C122" s="45"/>
      <c r="D122" s="45"/>
    </row>
    <row r="123" spans="1:4" s="4" customFormat="1" x14ac:dyDescent="0.25">
      <c r="A123" s="45"/>
      <c r="B123" s="45"/>
      <c r="C123" s="45"/>
      <c r="D123" s="45"/>
    </row>
    <row r="124" spans="1:4" s="4" customFormat="1" x14ac:dyDescent="0.25">
      <c r="A124" s="45"/>
      <c r="B124" s="45"/>
      <c r="C124" s="45"/>
      <c r="D124" s="45"/>
    </row>
    <row r="125" spans="1:4" s="4" customFormat="1" x14ac:dyDescent="0.25">
      <c r="A125" s="45"/>
      <c r="B125" s="45"/>
      <c r="C125" s="45"/>
      <c r="D125" s="45"/>
    </row>
    <row r="126" spans="1:4" s="4" customFormat="1" x14ac:dyDescent="0.25">
      <c r="A126" s="45"/>
      <c r="B126" s="45"/>
      <c r="C126" s="45"/>
      <c r="D126" s="45"/>
    </row>
    <row r="127" spans="1:4" s="4" customFormat="1" x14ac:dyDescent="0.25">
      <c r="A127" s="45"/>
      <c r="B127" s="45"/>
      <c r="C127" s="45"/>
      <c r="D127" s="45"/>
    </row>
    <row r="128" spans="1:4" s="4" customFormat="1" x14ac:dyDescent="0.25">
      <c r="A128" s="45"/>
      <c r="B128" s="45"/>
      <c r="C128" s="45"/>
      <c r="D128" s="45"/>
    </row>
    <row r="129" spans="1:4" s="4" customFormat="1" x14ac:dyDescent="0.25">
      <c r="A129" s="45"/>
      <c r="B129" s="45"/>
      <c r="C129" s="45"/>
      <c r="D129" s="45"/>
    </row>
    <row r="130" spans="1:4" s="4" customFormat="1" x14ac:dyDescent="0.25">
      <c r="A130" s="45"/>
      <c r="B130" s="45"/>
      <c r="C130" s="45"/>
      <c r="D130" s="45"/>
    </row>
    <row r="131" spans="1:4" s="4" customFormat="1" x14ac:dyDescent="0.25">
      <c r="A131" s="45"/>
      <c r="B131" s="45"/>
      <c r="C131" s="45"/>
      <c r="D131" s="45"/>
    </row>
    <row r="132" spans="1:4" s="4" customFormat="1" x14ac:dyDescent="0.25">
      <c r="A132" s="45"/>
      <c r="B132" s="45"/>
      <c r="C132" s="45"/>
      <c r="D132" s="45"/>
    </row>
    <row r="133" spans="1:4" s="4" customFormat="1" x14ac:dyDescent="0.25">
      <c r="A133" s="45"/>
      <c r="B133" s="45"/>
      <c r="C133" s="45"/>
      <c r="D133" s="45"/>
    </row>
    <row r="134" spans="1:4" s="4" customFormat="1" x14ac:dyDescent="0.25">
      <c r="A134" s="45"/>
      <c r="B134" s="45"/>
      <c r="C134" s="45"/>
      <c r="D134" s="45"/>
    </row>
    <row r="135" spans="1:4" s="4" customFormat="1" x14ac:dyDescent="0.25">
      <c r="A135" s="45"/>
      <c r="B135" s="45"/>
      <c r="C135" s="45"/>
      <c r="D135" s="45"/>
    </row>
    <row r="136" spans="1:4" s="4" customFormat="1" x14ac:dyDescent="0.25">
      <c r="A136" s="45"/>
      <c r="B136" s="45"/>
      <c r="C136" s="45"/>
      <c r="D136" s="45"/>
    </row>
    <row r="137" spans="1:4" s="4" customFormat="1" x14ac:dyDescent="0.25">
      <c r="A137" s="45"/>
      <c r="B137" s="45"/>
      <c r="C137" s="45"/>
      <c r="D137" s="45"/>
    </row>
    <row r="138" spans="1:4" s="4" customFormat="1" x14ac:dyDescent="0.25">
      <c r="A138" s="45"/>
      <c r="B138" s="45"/>
      <c r="C138" s="45"/>
      <c r="D138" s="45"/>
    </row>
    <row r="139" spans="1:4" s="4" customFormat="1" x14ac:dyDescent="0.25">
      <c r="A139" s="45"/>
      <c r="B139" s="45"/>
      <c r="C139" s="45"/>
      <c r="D139" s="45"/>
    </row>
    <row r="140" spans="1:4" s="4" customFormat="1" x14ac:dyDescent="0.25">
      <c r="A140" s="45"/>
      <c r="B140" s="45"/>
      <c r="C140" s="45"/>
      <c r="D140" s="45"/>
    </row>
    <row r="141" spans="1:4" s="4" customFormat="1" x14ac:dyDescent="0.25">
      <c r="A141" s="45"/>
      <c r="B141" s="45"/>
      <c r="C141" s="45"/>
      <c r="D141" s="45"/>
    </row>
    <row r="142" spans="1:4" s="4" customFormat="1" x14ac:dyDescent="0.25">
      <c r="A142" s="45"/>
      <c r="B142" s="45"/>
      <c r="C142" s="45"/>
      <c r="D142" s="45"/>
    </row>
    <row r="143" spans="1:4" s="4" customFormat="1" x14ac:dyDescent="0.25">
      <c r="A143" s="45"/>
      <c r="B143" s="45"/>
      <c r="C143" s="45"/>
      <c r="D143" s="45"/>
    </row>
    <row r="144" spans="1:4" s="4" customFormat="1" x14ac:dyDescent="0.25">
      <c r="A144" s="45"/>
      <c r="B144" s="45"/>
      <c r="C144" s="45"/>
      <c r="D144" s="45"/>
    </row>
    <row r="145" spans="1:4" s="4" customFormat="1" x14ac:dyDescent="0.25">
      <c r="A145" s="45"/>
      <c r="B145" s="45"/>
      <c r="C145" s="45"/>
      <c r="D145" s="45"/>
    </row>
    <row r="146" spans="1:4" s="4" customFormat="1" x14ac:dyDescent="0.25">
      <c r="A146" s="45"/>
      <c r="B146" s="45"/>
      <c r="C146" s="45"/>
      <c r="D146" s="45"/>
    </row>
    <row r="147" spans="1:4" s="4" customFormat="1" x14ac:dyDescent="0.25">
      <c r="A147" s="45"/>
      <c r="B147" s="45"/>
      <c r="C147" s="45"/>
      <c r="D147" s="45"/>
    </row>
    <row r="148" spans="1:4" s="4" customFormat="1" x14ac:dyDescent="0.25">
      <c r="A148" s="45"/>
      <c r="B148" s="45"/>
      <c r="C148" s="45"/>
      <c r="D148" s="45"/>
    </row>
    <row r="149" spans="1:4" s="4" customFormat="1" x14ac:dyDescent="0.25">
      <c r="A149" s="45"/>
      <c r="B149" s="45"/>
      <c r="C149" s="45"/>
      <c r="D149" s="45"/>
    </row>
    <row r="150" spans="1:4" s="4" customFormat="1" x14ac:dyDescent="0.25">
      <c r="A150" s="45"/>
      <c r="B150" s="45"/>
      <c r="C150" s="45"/>
      <c r="D150" s="45"/>
    </row>
    <row r="151" spans="1:4" s="4" customFormat="1" x14ac:dyDescent="0.25">
      <c r="A151" s="45"/>
      <c r="B151" s="45"/>
      <c r="C151" s="45"/>
      <c r="D151" s="45"/>
    </row>
    <row r="152" spans="1:4" s="4" customFormat="1" x14ac:dyDescent="0.25">
      <c r="A152" s="45"/>
      <c r="B152" s="45"/>
      <c r="C152" s="45"/>
      <c r="D152" s="45"/>
    </row>
    <row r="153" spans="1:4" s="4" customFormat="1" x14ac:dyDescent="0.25">
      <c r="A153" s="45"/>
      <c r="B153" s="45"/>
      <c r="C153" s="45"/>
      <c r="D153" s="45"/>
    </row>
    <row r="154" spans="1:4" s="4" customFormat="1" x14ac:dyDescent="0.25">
      <c r="A154" s="45"/>
      <c r="B154" s="45"/>
      <c r="C154" s="45"/>
      <c r="D154" s="45"/>
    </row>
    <row r="155" spans="1:4" s="4" customFormat="1" x14ac:dyDescent="0.25">
      <c r="A155" s="45"/>
      <c r="B155" s="45"/>
      <c r="C155" s="45"/>
      <c r="D155" s="45"/>
    </row>
    <row r="156" spans="1:4" s="4" customFormat="1" x14ac:dyDescent="0.25">
      <c r="A156" s="45"/>
      <c r="B156" s="45"/>
      <c r="C156" s="45"/>
      <c r="D156" s="45"/>
    </row>
    <row r="157" spans="1:4" s="4" customFormat="1" x14ac:dyDescent="0.25">
      <c r="A157" s="45"/>
      <c r="B157" s="45"/>
      <c r="C157" s="45"/>
      <c r="D157" s="45"/>
    </row>
    <row r="158" spans="1:4" s="4" customFormat="1" x14ac:dyDescent="0.25">
      <c r="A158" s="45"/>
      <c r="B158" s="45"/>
      <c r="C158" s="45"/>
      <c r="D158" s="45"/>
    </row>
    <row r="159" spans="1:4" s="4" customFormat="1" x14ac:dyDescent="0.25">
      <c r="A159" s="45"/>
      <c r="B159" s="45"/>
      <c r="C159" s="45"/>
      <c r="D159" s="45"/>
    </row>
    <row r="160" spans="1:4" s="4" customFormat="1" x14ac:dyDescent="0.25">
      <c r="A160" s="45"/>
      <c r="B160" s="45"/>
      <c r="C160" s="45"/>
      <c r="D160" s="45"/>
    </row>
    <row r="161" spans="1:4" s="4" customFormat="1" x14ac:dyDescent="0.25">
      <c r="A161" s="45"/>
      <c r="B161" s="45"/>
      <c r="C161" s="45"/>
      <c r="D161" s="45"/>
    </row>
    <row r="162" spans="1:4" s="4" customFormat="1" x14ac:dyDescent="0.25">
      <c r="A162" s="45"/>
      <c r="B162" s="45"/>
      <c r="C162" s="45"/>
      <c r="D162" s="45"/>
    </row>
    <row r="163" spans="1:4" s="4" customFormat="1" x14ac:dyDescent="0.25">
      <c r="A163" s="45"/>
      <c r="B163" s="45"/>
      <c r="C163" s="45"/>
      <c r="D163" s="45"/>
    </row>
    <row r="164" spans="1:4" s="4" customFormat="1" x14ac:dyDescent="0.25">
      <c r="A164" s="45"/>
      <c r="B164" s="45"/>
      <c r="C164" s="45"/>
      <c r="D164" s="45"/>
    </row>
    <row r="165" spans="1:4" s="4" customFormat="1" x14ac:dyDescent="0.25">
      <c r="A165" s="45"/>
      <c r="B165" s="45"/>
      <c r="C165" s="45"/>
      <c r="D165" s="45"/>
    </row>
    <row r="166" spans="1:4" s="4" customFormat="1" x14ac:dyDescent="0.25">
      <c r="A166" s="45"/>
      <c r="B166" s="45"/>
      <c r="C166" s="45"/>
      <c r="D166" s="45"/>
    </row>
    <row r="167" spans="1:4" s="4" customFormat="1" x14ac:dyDescent="0.25">
      <c r="A167" s="45"/>
      <c r="B167" s="45"/>
      <c r="C167" s="45"/>
      <c r="D167" s="45"/>
    </row>
    <row r="168" spans="1:4" s="4" customFormat="1" x14ac:dyDescent="0.25">
      <c r="A168" s="45"/>
      <c r="B168" s="45"/>
      <c r="C168" s="45"/>
      <c r="D168" s="45"/>
    </row>
    <row r="169" spans="1:4" s="4" customFormat="1" x14ac:dyDescent="0.25">
      <c r="A169" s="45"/>
      <c r="B169" s="45"/>
      <c r="C169" s="45"/>
      <c r="D169" s="45"/>
    </row>
    <row r="170" spans="1:4" s="4" customFormat="1" x14ac:dyDescent="0.25">
      <c r="A170" s="45"/>
      <c r="B170" s="45"/>
      <c r="C170" s="45"/>
      <c r="D170" s="45"/>
    </row>
    <row r="171" spans="1:4" s="4" customFormat="1" x14ac:dyDescent="0.25">
      <c r="A171" s="45"/>
      <c r="B171" s="45"/>
      <c r="C171" s="45"/>
      <c r="D171" s="45"/>
    </row>
    <row r="172" spans="1:4" s="4" customFormat="1" x14ac:dyDescent="0.25">
      <c r="A172" s="45"/>
      <c r="B172" s="45"/>
      <c r="C172" s="45"/>
      <c r="D172" s="45"/>
    </row>
    <row r="173" spans="1:4" s="4" customFormat="1" x14ac:dyDescent="0.25">
      <c r="A173" s="45"/>
      <c r="B173" s="45"/>
      <c r="C173" s="45"/>
      <c r="D173" s="45"/>
    </row>
    <row r="174" spans="1:4" s="4" customFormat="1" x14ac:dyDescent="0.25">
      <c r="A174" s="45"/>
      <c r="B174" s="45"/>
      <c r="C174" s="45"/>
      <c r="D174" s="45"/>
    </row>
    <row r="175" spans="1:4" s="4" customFormat="1" x14ac:dyDescent="0.25">
      <c r="A175" s="45"/>
      <c r="B175" s="45"/>
      <c r="C175" s="45"/>
      <c r="D175" s="45"/>
    </row>
    <row r="176" spans="1:4" s="4" customFormat="1" x14ac:dyDescent="0.25">
      <c r="A176" s="45"/>
      <c r="B176" s="45"/>
      <c r="C176" s="45"/>
      <c r="D176" s="45"/>
    </row>
    <row r="177" spans="1:4" s="4" customFormat="1" x14ac:dyDescent="0.25">
      <c r="A177" s="45"/>
      <c r="B177" s="45"/>
      <c r="C177" s="45"/>
      <c r="D177" s="45"/>
    </row>
    <row r="178" spans="1:4" s="4" customFormat="1" x14ac:dyDescent="0.25">
      <c r="A178" s="45"/>
      <c r="B178" s="45"/>
      <c r="C178" s="45"/>
      <c r="D178" s="45"/>
    </row>
    <row r="179" spans="1:4" s="4" customFormat="1" x14ac:dyDescent="0.25">
      <c r="A179" s="45"/>
      <c r="B179" s="45"/>
      <c r="C179" s="45"/>
      <c r="D179" s="45"/>
    </row>
    <row r="180" spans="1:4" s="4" customFormat="1" x14ac:dyDescent="0.25">
      <c r="A180" s="45"/>
      <c r="B180" s="45"/>
      <c r="C180" s="45"/>
      <c r="D180" s="45"/>
    </row>
    <row r="181" spans="1:4" s="4" customFormat="1" x14ac:dyDescent="0.25">
      <c r="A181" s="45"/>
      <c r="B181" s="45"/>
      <c r="C181" s="45"/>
      <c r="D181" s="45"/>
    </row>
    <row r="182" spans="1:4" s="4" customFormat="1" x14ac:dyDescent="0.25">
      <c r="A182" s="45"/>
      <c r="B182" s="45"/>
      <c r="C182" s="45"/>
      <c r="D182" s="45"/>
    </row>
    <row r="183" spans="1:4" s="4" customFormat="1" x14ac:dyDescent="0.25">
      <c r="A183" s="45"/>
      <c r="B183" s="45"/>
      <c r="C183" s="45"/>
      <c r="D183" s="45"/>
    </row>
    <row r="184" spans="1:4" s="4" customFormat="1" x14ac:dyDescent="0.25">
      <c r="A184" s="45"/>
      <c r="B184" s="45"/>
      <c r="C184" s="45"/>
      <c r="D184" s="45"/>
    </row>
    <row r="185" spans="1:4" s="4" customFormat="1" x14ac:dyDescent="0.25">
      <c r="A185" s="45"/>
      <c r="B185" s="45"/>
      <c r="C185" s="45"/>
      <c r="D185" s="45"/>
    </row>
    <row r="186" spans="1:4" s="4" customFormat="1" x14ac:dyDescent="0.25">
      <c r="A186" s="45"/>
      <c r="B186" s="45"/>
      <c r="C186" s="45"/>
      <c r="D186" s="45"/>
    </row>
    <row r="187" spans="1:4" s="4" customFormat="1" x14ac:dyDescent="0.25">
      <c r="A187" s="45"/>
      <c r="B187" s="45"/>
      <c r="C187" s="45"/>
      <c r="D187" s="45"/>
    </row>
    <row r="188" spans="1:4" s="4" customFormat="1" x14ac:dyDescent="0.25">
      <c r="A188" s="45"/>
      <c r="B188" s="45"/>
      <c r="C188" s="45"/>
      <c r="D188" s="45"/>
    </row>
    <row r="189" spans="1:4" s="4" customFormat="1" x14ac:dyDescent="0.25">
      <c r="A189" s="45"/>
      <c r="B189" s="45"/>
      <c r="C189" s="45"/>
      <c r="D189" s="45"/>
    </row>
    <row r="190" spans="1:4" s="4" customFormat="1" x14ac:dyDescent="0.25">
      <c r="A190" s="45"/>
      <c r="B190" s="45"/>
      <c r="C190" s="45"/>
      <c r="D190" s="45"/>
    </row>
    <row r="191" spans="1:4" s="4" customFormat="1" x14ac:dyDescent="0.25">
      <c r="A191" s="45"/>
      <c r="B191" s="45"/>
      <c r="C191" s="45"/>
      <c r="D191" s="45"/>
    </row>
    <row r="192" spans="1:4" s="4" customFormat="1" x14ac:dyDescent="0.25">
      <c r="A192" s="45"/>
      <c r="B192" s="45"/>
      <c r="C192" s="45"/>
      <c r="D192" s="45"/>
    </row>
    <row r="193" spans="1:4" s="4" customFormat="1" x14ac:dyDescent="0.25">
      <c r="A193" s="45"/>
      <c r="B193" s="45"/>
      <c r="C193" s="45"/>
      <c r="D193" s="45"/>
    </row>
    <row r="194" spans="1:4" s="4" customFormat="1" x14ac:dyDescent="0.25">
      <c r="A194" s="45"/>
      <c r="B194" s="45"/>
      <c r="C194" s="45"/>
      <c r="D194" s="45"/>
    </row>
    <row r="195" spans="1:4" s="4" customFormat="1" x14ac:dyDescent="0.25">
      <c r="A195" s="45"/>
      <c r="B195" s="45"/>
      <c r="C195" s="45"/>
      <c r="D195" s="45"/>
    </row>
    <row r="196" spans="1:4" s="4" customFormat="1" x14ac:dyDescent="0.25">
      <c r="A196" s="45"/>
      <c r="B196" s="45"/>
      <c r="C196" s="45"/>
      <c r="D196" s="45"/>
    </row>
    <row r="197" spans="1:4" s="4" customFormat="1" x14ac:dyDescent="0.25">
      <c r="A197" s="45"/>
      <c r="B197" s="45"/>
      <c r="C197" s="45"/>
      <c r="D197" s="45"/>
    </row>
    <row r="198" spans="1:4" s="4" customFormat="1" x14ac:dyDescent="0.25">
      <c r="A198" s="45"/>
      <c r="B198" s="45"/>
      <c r="C198" s="45"/>
      <c r="D198" s="45"/>
    </row>
    <row r="199" spans="1:4" s="4" customFormat="1" x14ac:dyDescent="0.25">
      <c r="A199" s="45"/>
      <c r="B199" s="45"/>
      <c r="C199" s="45"/>
      <c r="D199" s="45"/>
    </row>
    <row r="200" spans="1:4" s="4" customFormat="1" x14ac:dyDescent="0.25">
      <c r="A200" s="45"/>
      <c r="B200" s="45"/>
      <c r="C200" s="45"/>
      <c r="D200" s="45"/>
    </row>
    <row r="201" spans="1:4" s="4" customFormat="1" x14ac:dyDescent="0.25">
      <c r="A201" s="45"/>
      <c r="B201" s="45"/>
      <c r="C201" s="45"/>
      <c r="D201" s="45"/>
    </row>
    <row r="202" spans="1:4" s="4" customFormat="1" x14ac:dyDescent="0.25">
      <c r="A202" s="45"/>
      <c r="B202" s="45"/>
      <c r="C202" s="45"/>
      <c r="D202" s="45"/>
    </row>
    <row r="203" spans="1:4" s="4" customFormat="1" x14ac:dyDescent="0.25">
      <c r="A203" s="45"/>
      <c r="B203" s="45"/>
      <c r="C203" s="45"/>
      <c r="D203" s="45"/>
    </row>
    <row r="204" spans="1:4" s="4" customFormat="1" x14ac:dyDescent="0.25">
      <c r="A204" s="45"/>
      <c r="B204" s="45"/>
      <c r="C204" s="45"/>
      <c r="D204" s="45"/>
    </row>
    <row r="205" spans="1:4" s="4" customFormat="1" x14ac:dyDescent="0.25">
      <c r="A205" s="45"/>
      <c r="B205" s="45"/>
      <c r="C205" s="45"/>
      <c r="D205" s="45"/>
    </row>
    <row r="206" spans="1:4" s="4" customFormat="1" x14ac:dyDescent="0.25">
      <c r="A206" s="45"/>
      <c r="B206" s="45"/>
      <c r="C206" s="45"/>
      <c r="D206" s="45"/>
    </row>
    <row r="207" spans="1:4" s="4" customFormat="1" x14ac:dyDescent="0.25">
      <c r="A207" s="45"/>
      <c r="B207" s="45"/>
      <c r="C207" s="45"/>
      <c r="D207" s="45"/>
    </row>
    <row r="208" spans="1:4" s="4" customFormat="1" x14ac:dyDescent="0.25">
      <c r="A208" s="45"/>
      <c r="B208" s="45"/>
      <c r="C208" s="45"/>
      <c r="D208" s="45"/>
    </row>
    <row r="209" spans="1:4" s="4" customFormat="1" x14ac:dyDescent="0.25">
      <c r="A209" s="45"/>
      <c r="B209" s="45"/>
      <c r="C209" s="45"/>
      <c r="D209" s="45"/>
    </row>
    <row r="210" spans="1:4" s="4" customFormat="1" x14ac:dyDescent="0.25">
      <c r="A210" s="45"/>
      <c r="B210" s="45"/>
      <c r="C210" s="45"/>
      <c r="D210" s="45"/>
    </row>
    <row r="211" spans="1:4" s="4" customFormat="1" x14ac:dyDescent="0.25">
      <c r="A211" s="45"/>
      <c r="B211" s="45"/>
      <c r="C211" s="45"/>
      <c r="D211" s="45"/>
    </row>
    <row r="212" spans="1:4" s="4" customFormat="1" x14ac:dyDescent="0.25">
      <c r="A212" s="45"/>
      <c r="B212" s="45"/>
      <c r="C212" s="45"/>
      <c r="D212" s="45"/>
    </row>
    <row r="213" spans="1:4" s="4" customFormat="1" x14ac:dyDescent="0.25">
      <c r="A213" s="45"/>
      <c r="B213" s="45"/>
      <c r="C213" s="45"/>
      <c r="D213" s="45"/>
    </row>
    <row r="214" spans="1:4" s="4" customFormat="1" x14ac:dyDescent="0.25">
      <c r="A214" s="45"/>
      <c r="B214" s="45"/>
      <c r="C214" s="45"/>
      <c r="D214" s="45"/>
    </row>
    <row r="215" spans="1:4" s="4" customFormat="1" x14ac:dyDescent="0.25">
      <c r="A215" s="45"/>
      <c r="B215" s="45"/>
      <c r="C215" s="45"/>
      <c r="D215" s="45"/>
    </row>
    <row r="216" spans="1:4" s="4" customFormat="1" x14ac:dyDescent="0.25">
      <c r="A216" s="45"/>
      <c r="B216" s="45"/>
      <c r="C216" s="45"/>
      <c r="D216" s="45"/>
    </row>
    <row r="217" spans="1:4" s="4" customFormat="1" x14ac:dyDescent="0.25">
      <c r="A217" s="45"/>
      <c r="B217" s="45"/>
      <c r="C217" s="45"/>
      <c r="D217" s="45"/>
    </row>
    <row r="218" spans="1:4" s="4" customFormat="1" x14ac:dyDescent="0.25">
      <c r="A218" s="45"/>
      <c r="B218" s="45"/>
      <c r="C218" s="45"/>
      <c r="D218" s="45"/>
    </row>
    <row r="219" spans="1:4" s="4" customFormat="1" x14ac:dyDescent="0.25">
      <c r="A219" s="45"/>
      <c r="B219" s="45"/>
      <c r="C219" s="45"/>
      <c r="D219" s="45"/>
    </row>
    <row r="220" spans="1:4" s="4" customFormat="1" x14ac:dyDescent="0.25">
      <c r="A220" s="45"/>
      <c r="B220" s="45"/>
      <c r="C220" s="45"/>
      <c r="D220" s="45"/>
    </row>
    <row r="221" spans="1:4" s="4" customFormat="1" x14ac:dyDescent="0.25">
      <c r="A221" s="45"/>
      <c r="B221" s="45"/>
      <c r="C221" s="45"/>
      <c r="D221" s="45"/>
    </row>
    <row r="222" spans="1:4" s="4" customFormat="1" x14ac:dyDescent="0.25">
      <c r="A222" s="45"/>
      <c r="B222" s="45"/>
      <c r="C222" s="45"/>
      <c r="D222" s="45"/>
    </row>
    <row r="223" spans="1:4" s="4" customFormat="1" x14ac:dyDescent="0.25">
      <c r="A223" s="45"/>
      <c r="B223" s="45"/>
      <c r="C223" s="45"/>
      <c r="D223" s="45"/>
    </row>
    <row r="224" spans="1:4" s="4" customFormat="1" x14ac:dyDescent="0.25">
      <c r="A224" s="45"/>
      <c r="B224" s="45"/>
      <c r="C224" s="45"/>
      <c r="D224" s="45"/>
    </row>
    <row r="225" spans="1:4" s="4" customFormat="1" x14ac:dyDescent="0.25">
      <c r="A225" s="45"/>
      <c r="B225" s="45"/>
      <c r="C225" s="45"/>
      <c r="D225" s="45"/>
    </row>
    <row r="226" spans="1:4" s="4" customFormat="1" x14ac:dyDescent="0.25">
      <c r="A226" s="45"/>
      <c r="B226" s="45"/>
      <c r="C226" s="45"/>
      <c r="D226" s="45"/>
    </row>
    <row r="227" spans="1:4" s="4" customFormat="1" x14ac:dyDescent="0.25">
      <c r="A227" s="45"/>
      <c r="B227" s="45"/>
      <c r="C227" s="45"/>
      <c r="D227" s="45"/>
    </row>
    <row r="228" spans="1:4" s="4" customFormat="1" x14ac:dyDescent="0.25">
      <c r="A228" s="45"/>
      <c r="B228" s="45"/>
      <c r="C228" s="45"/>
      <c r="D228" s="45"/>
    </row>
    <row r="229" spans="1:4" s="4" customFormat="1" x14ac:dyDescent="0.25">
      <c r="A229" s="45"/>
      <c r="B229" s="45"/>
      <c r="C229" s="45"/>
      <c r="D229" s="45"/>
    </row>
    <row r="230" spans="1:4" s="4" customFormat="1" x14ac:dyDescent="0.25">
      <c r="A230" s="45"/>
      <c r="B230" s="45"/>
      <c r="C230" s="45"/>
      <c r="D230" s="45"/>
    </row>
    <row r="231" spans="1:4" s="4" customFormat="1" x14ac:dyDescent="0.25">
      <c r="A231" s="45"/>
      <c r="B231" s="45"/>
      <c r="C231" s="45"/>
      <c r="D231" s="45"/>
    </row>
    <row r="232" spans="1:4" s="4" customFormat="1" x14ac:dyDescent="0.25">
      <c r="A232" s="45"/>
      <c r="B232" s="45"/>
      <c r="C232" s="45"/>
      <c r="D232" s="45"/>
    </row>
    <row r="233" spans="1:4" s="4" customFormat="1" x14ac:dyDescent="0.25">
      <c r="A233" s="45"/>
      <c r="B233" s="45"/>
      <c r="C233" s="45"/>
      <c r="D233" s="45"/>
    </row>
    <row r="234" spans="1:4" s="4" customFormat="1" x14ac:dyDescent="0.25">
      <c r="A234" s="45"/>
      <c r="B234" s="45"/>
      <c r="C234" s="45"/>
      <c r="D234" s="45"/>
    </row>
    <row r="235" spans="1:4" s="4" customFormat="1" x14ac:dyDescent="0.25">
      <c r="A235" s="45"/>
      <c r="B235" s="45"/>
      <c r="C235" s="45"/>
      <c r="D235" s="45"/>
    </row>
    <row r="236" spans="1:4" s="4" customFormat="1" x14ac:dyDescent="0.25">
      <c r="A236" s="45"/>
      <c r="B236" s="45"/>
      <c r="C236" s="45"/>
      <c r="D236" s="45"/>
    </row>
    <row r="237" spans="1:4" s="4" customFormat="1" x14ac:dyDescent="0.25">
      <c r="A237" s="45"/>
      <c r="B237" s="45"/>
      <c r="C237" s="45"/>
      <c r="D237" s="45"/>
    </row>
    <row r="238" spans="1:4" s="4" customFormat="1" x14ac:dyDescent="0.25">
      <c r="A238" s="45"/>
      <c r="B238" s="45"/>
      <c r="C238" s="45"/>
      <c r="D238" s="45"/>
    </row>
    <row r="239" spans="1:4" s="4" customFormat="1" x14ac:dyDescent="0.25">
      <c r="A239" s="45"/>
      <c r="B239" s="45"/>
      <c r="C239" s="45"/>
      <c r="D239" s="45"/>
    </row>
    <row r="240" spans="1:4" s="4" customFormat="1" x14ac:dyDescent="0.25">
      <c r="A240" s="45"/>
      <c r="B240" s="45"/>
      <c r="C240" s="45"/>
      <c r="D240" s="45"/>
    </row>
    <row r="241" spans="1:4" s="4" customFormat="1" x14ac:dyDescent="0.25">
      <c r="A241" s="45"/>
      <c r="B241" s="45"/>
      <c r="C241" s="45"/>
      <c r="D241" s="45"/>
    </row>
    <row r="242" spans="1:4" s="4" customFormat="1" x14ac:dyDescent="0.25">
      <c r="A242" s="45"/>
      <c r="B242" s="45"/>
      <c r="C242" s="45"/>
      <c r="D242" s="45"/>
    </row>
    <row r="243" spans="1:4" s="4" customFormat="1" x14ac:dyDescent="0.25">
      <c r="A243" s="45"/>
      <c r="B243" s="45"/>
      <c r="C243" s="45"/>
      <c r="D243" s="45"/>
    </row>
    <row r="244" spans="1:4" s="4" customFormat="1" x14ac:dyDescent="0.25">
      <c r="A244" s="45"/>
      <c r="B244" s="45"/>
      <c r="C244" s="45"/>
      <c r="D244" s="45"/>
    </row>
    <row r="245" spans="1:4" s="4" customFormat="1" x14ac:dyDescent="0.25">
      <c r="A245" s="45"/>
      <c r="B245" s="45"/>
      <c r="C245" s="45"/>
      <c r="D245" s="45"/>
    </row>
    <row r="246" spans="1:4" s="4" customFormat="1" x14ac:dyDescent="0.25">
      <c r="A246" s="45"/>
      <c r="B246" s="45"/>
      <c r="C246" s="45"/>
      <c r="D246" s="45"/>
    </row>
    <row r="247" spans="1:4" s="4" customFormat="1" x14ac:dyDescent="0.25">
      <c r="A247" s="45"/>
      <c r="B247" s="45"/>
      <c r="C247" s="45"/>
      <c r="D247" s="45"/>
    </row>
    <row r="248" spans="1:4" s="4" customFormat="1" x14ac:dyDescent="0.25">
      <c r="A248" s="45"/>
      <c r="B248" s="45"/>
      <c r="C248" s="45"/>
      <c r="D248" s="45"/>
    </row>
    <row r="249" spans="1:4" s="4" customFormat="1" x14ac:dyDescent="0.25">
      <c r="A249" s="45"/>
      <c r="B249" s="45"/>
      <c r="C249" s="45"/>
      <c r="D249" s="45"/>
    </row>
    <row r="250" spans="1:4" s="4" customFormat="1" x14ac:dyDescent="0.25">
      <c r="A250" s="45"/>
      <c r="B250" s="45"/>
      <c r="C250" s="45"/>
      <c r="D250" s="45"/>
    </row>
    <row r="251" spans="1:4" s="4" customFormat="1" x14ac:dyDescent="0.25">
      <c r="A251" s="45"/>
      <c r="B251" s="45"/>
      <c r="C251" s="45"/>
      <c r="D251" s="45"/>
    </row>
    <row r="252" spans="1:4" s="4" customFormat="1" x14ac:dyDescent="0.25">
      <c r="A252" s="45"/>
      <c r="B252" s="45"/>
      <c r="C252" s="45"/>
      <c r="D252" s="45"/>
    </row>
    <row r="253" spans="1:4" s="4" customFormat="1" x14ac:dyDescent="0.25">
      <c r="A253" s="45"/>
      <c r="B253" s="45"/>
      <c r="C253" s="45"/>
      <c r="D253" s="45"/>
    </row>
    <row r="254" spans="1:4" s="4" customFormat="1" x14ac:dyDescent="0.25">
      <c r="A254" s="45"/>
      <c r="B254" s="45"/>
      <c r="C254" s="45"/>
      <c r="D254" s="45"/>
    </row>
    <row r="255" spans="1:4" s="4" customFormat="1" x14ac:dyDescent="0.25">
      <c r="A255" s="45"/>
      <c r="B255" s="45"/>
      <c r="C255" s="45"/>
      <c r="D255" s="45"/>
    </row>
    <row r="256" spans="1:4" s="4" customFormat="1" x14ac:dyDescent="0.25">
      <c r="A256" s="45"/>
      <c r="B256" s="45"/>
      <c r="C256" s="45"/>
      <c r="D256" s="45"/>
    </row>
    <row r="257" spans="1:4" s="4" customFormat="1" x14ac:dyDescent="0.25">
      <c r="A257" s="45"/>
      <c r="B257" s="45"/>
      <c r="C257" s="45"/>
      <c r="D257" s="45"/>
    </row>
    <row r="258" spans="1:4" s="4" customFormat="1" x14ac:dyDescent="0.25">
      <c r="A258" s="45"/>
      <c r="B258" s="45"/>
      <c r="C258" s="45"/>
      <c r="D258" s="45"/>
    </row>
    <row r="259" spans="1:4" s="4" customFormat="1" x14ac:dyDescent="0.25">
      <c r="A259" s="45"/>
      <c r="B259" s="45"/>
      <c r="C259" s="45"/>
      <c r="D259" s="45"/>
    </row>
    <row r="260" spans="1:4" s="4" customFormat="1" x14ac:dyDescent="0.25">
      <c r="A260" s="45"/>
      <c r="B260" s="45"/>
      <c r="C260" s="45"/>
      <c r="D260" s="45"/>
    </row>
    <row r="261" spans="1:4" s="4" customFormat="1" x14ac:dyDescent="0.25">
      <c r="A261" s="45"/>
      <c r="B261" s="45"/>
      <c r="C261" s="45"/>
      <c r="D261" s="45"/>
    </row>
    <row r="262" spans="1:4" s="4" customFormat="1" x14ac:dyDescent="0.25">
      <c r="A262" s="45"/>
      <c r="B262" s="45"/>
      <c r="C262" s="45"/>
      <c r="D262" s="45"/>
    </row>
    <row r="263" spans="1:4" s="4" customFormat="1" x14ac:dyDescent="0.25">
      <c r="A263" s="45"/>
      <c r="B263" s="45"/>
      <c r="C263" s="45"/>
      <c r="D263" s="45"/>
    </row>
    <row r="264" spans="1:4" s="4" customFormat="1" x14ac:dyDescent="0.25">
      <c r="A264" s="45"/>
      <c r="B264" s="45"/>
      <c r="C264" s="45"/>
      <c r="D264" s="45"/>
    </row>
    <row r="265" spans="1:4" s="4" customFormat="1" x14ac:dyDescent="0.25">
      <c r="A265" s="45"/>
      <c r="B265" s="45"/>
      <c r="C265" s="45"/>
      <c r="D265" s="45"/>
    </row>
    <row r="266" spans="1:4" s="4" customFormat="1" x14ac:dyDescent="0.25">
      <c r="A266" s="45"/>
      <c r="B266" s="45"/>
      <c r="C266" s="45"/>
      <c r="D266" s="45"/>
    </row>
    <row r="267" spans="1:4" s="4" customFormat="1" x14ac:dyDescent="0.25">
      <c r="A267" s="45"/>
      <c r="B267" s="45"/>
      <c r="C267" s="45"/>
      <c r="D267" s="45"/>
    </row>
    <row r="268" spans="1:4" s="4" customFormat="1" x14ac:dyDescent="0.25">
      <c r="A268" s="45"/>
      <c r="B268" s="45"/>
      <c r="C268" s="45"/>
      <c r="D268" s="45"/>
    </row>
    <row r="269" spans="1:4" s="4" customFormat="1" x14ac:dyDescent="0.25">
      <c r="A269" s="45"/>
      <c r="B269" s="45"/>
      <c r="C269" s="45"/>
      <c r="D269" s="45"/>
    </row>
    <row r="270" spans="1:4" s="4" customFormat="1" x14ac:dyDescent="0.25">
      <c r="A270" s="45"/>
      <c r="B270" s="45"/>
      <c r="C270" s="45"/>
      <c r="D270" s="45"/>
    </row>
    <row r="271" spans="1:4" s="4" customFormat="1" x14ac:dyDescent="0.25">
      <c r="A271" s="45"/>
      <c r="B271" s="45"/>
      <c r="C271" s="45"/>
      <c r="D271" s="45"/>
    </row>
    <row r="272" spans="1:4" s="4" customFormat="1" x14ac:dyDescent="0.25">
      <c r="A272" s="45"/>
      <c r="B272" s="45"/>
      <c r="C272" s="45"/>
      <c r="D272" s="45"/>
    </row>
    <row r="273" spans="1:4" s="4" customFormat="1" x14ac:dyDescent="0.25">
      <c r="A273" s="45"/>
      <c r="B273" s="45"/>
      <c r="C273" s="45"/>
      <c r="D273" s="45"/>
    </row>
    <row r="274" spans="1:4" s="4" customFormat="1" x14ac:dyDescent="0.25">
      <c r="A274" s="45"/>
      <c r="B274" s="45"/>
      <c r="C274" s="45"/>
      <c r="D274" s="45"/>
    </row>
    <row r="275" spans="1:4" s="4" customFormat="1" x14ac:dyDescent="0.25">
      <c r="A275" s="45"/>
      <c r="B275" s="45"/>
      <c r="C275" s="45"/>
      <c r="D275" s="45"/>
    </row>
    <row r="276" spans="1:4" s="4" customFormat="1" x14ac:dyDescent="0.25">
      <c r="A276" s="45"/>
      <c r="B276" s="45"/>
      <c r="C276" s="45"/>
      <c r="D276" s="45"/>
    </row>
    <row r="277" spans="1:4" s="4" customFormat="1" x14ac:dyDescent="0.25">
      <c r="A277" s="45"/>
      <c r="B277" s="45"/>
      <c r="C277" s="45"/>
      <c r="D277" s="45"/>
    </row>
    <row r="278" spans="1:4" s="4" customFormat="1" x14ac:dyDescent="0.25">
      <c r="A278" s="45"/>
      <c r="B278" s="45"/>
      <c r="C278" s="45"/>
      <c r="D278" s="45"/>
    </row>
    <row r="279" spans="1:4" s="4" customFormat="1" x14ac:dyDescent="0.25">
      <c r="A279" s="45"/>
      <c r="B279" s="45"/>
      <c r="C279" s="45"/>
      <c r="D279" s="45"/>
    </row>
    <row r="280" spans="1:4" s="4" customFormat="1" x14ac:dyDescent="0.25">
      <c r="A280" s="45"/>
      <c r="B280" s="45"/>
      <c r="C280" s="45"/>
      <c r="D280" s="45"/>
    </row>
    <row r="281" spans="1:4" s="4" customFormat="1" x14ac:dyDescent="0.25">
      <c r="A281" s="45"/>
      <c r="B281" s="45"/>
      <c r="C281" s="45"/>
      <c r="D281" s="45"/>
    </row>
    <row r="282" spans="1:4" s="4" customFormat="1" x14ac:dyDescent="0.25">
      <c r="A282" s="45"/>
      <c r="B282" s="45"/>
      <c r="C282" s="45"/>
      <c r="D282" s="45"/>
    </row>
    <row r="283" spans="1:4" s="4" customFormat="1" x14ac:dyDescent="0.25">
      <c r="A283" s="45"/>
      <c r="B283" s="45"/>
      <c r="C283" s="45"/>
      <c r="D283" s="45"/>
    </row>
    <row r="284" spans="1:4" s="4" customFormat="1" x14ac:dyDescent="0.25">
      <c r="A284" s="45"/>
      <c r="B284" s="45"/>
      <c r="C284" s="45"/>
      <c r="D284" s="45"/>
    </row>
    <row r="285" spans="1:4" s="4" customFormat="1" x14ac:dyDescent="0.25">
      <c r="A285" s="45"/>
      <c r="B285" s="45"/>
      <c r="C285" s="45"/>
      <c r="D285" s="45"/>
    </row>
    <row r="286" spans="1:4" s="4" customFormat="1" x14ac:dyDescent="0.25">
      <c r="A286" s="45"/>
      <c r="B286" s="45"/>
      <c r="C286" s="45"/>
      <c r="D286" s="45"/>
    </row>
    <row r="287" spans="1:4" s="4" customFormat="1" x14ac:dyDescent="0.25">
      <c r="A287" s="45"/>
      <c r="B287" s="45"/>
      <c r="C287" s="45"/>
      <c r="D287" s="45"/>
    </row>
    <row r="288" spans="1:4" s="4" customFormat="1" x14ac:dyDescent="0.25">
      <c r="A288" s="45"/>
      <c r="B288" s="45"/>
      <c r="C288" s="45"/>
      <c r="D288" s="45"/>
    </row>
    <row r="289" spans="1:4" s="4" customFormat="1" x14ac:dyDescent="0.25">
      <c r="A289" s="45"/>
      <c r="B289" s="45"/>
      <c r="C289" s="45"/>
      <c r="D289" s="45"/>
    </row>
    <row r="290" spans="1:4" s="4" customFormat="1" x14ac:dyDescent="0.25">
      <c r="A290" s="45"/>
      <c r="B290" s="45"/>
      <c r="C290" s="45"/>
      <c r="D290" s="45"/>
    </row>
    <row r="291" spans="1:4" s="4" customFormat="1" x14ac:dyDescent="0.25">
      <c r="A291" s="45"/>
      <c r="B291" s="45"/>
      <c r="C291" s="45"/>
      <c r="D291" s="45"/>
    </row>
    <row r="292" spans="1:4" s="4" customFormat="1" x14ac:dyDescent="0.25">
      <c r="A292" s="45"/>
      <c r="B292" s="45"/>
      <c r="C292" s="45"/>
      <c r="D292" s="45"/>
    </row>
    <row r="293" spans="1:4" s="4" customFormat="1" x14ac:dyDescent="0.25">
      <c r="A293" s="45"/>
      <c r="B293" s="45"/>
      <c r="C293" s="45"/>
      <c r="D293" s="45"/>
    </row>
    <row r="294" spans="1:4" s="4" customFormat="1" x14ac:dyDescent="0.25">
      <c r="A294" s="45"/>
      <c r="B294" s="45"/>
      <c r="C294" s="45"/>
      <c r="D294" s="45"/>
    </row>
    <row r="295" spans="1:4" s="4" customFormat="1" x14ac:dyDescent="0.25">
      <c r="A295" s="45"/>
      <c r="B295" s="45"/>
      <c r="C295" s="45"/>
      <c r="D295" s="45"/>
    </row>
    <row r="296" spans="1:4" s="4" customFormat="1" x14ac:dyDescent="0.25">
      <c r="A296" s="45"/>
      <c r="B296" s="45"/>
      <c r="C296" s="45"/>
      <c r="D296" s="45"/>
    </row>
    <row r="297" spans="1:4" s="4" customFormat="1" x14ac:dyDescent="0.25">
      <c r="A297" s="45"/>
      <c r="B297" s="45"/>
      <c r="C297" s="45"/>
      <c r="D297" s="45"/>
    </row>
    <row r="298" spans="1:4" s="4" customFormat="1" x14ac:dyDescent="0.25">
      <c r="A298" s="45"/>
      <c r="B298" s="45"/>
      <c r="C298" s="45"/>
      <c r="D298" s="45"/>
    </row>
    <row r="299" spans="1:4" s="4" customFormat="1" x14ac:dyDescent="0.25">
      <c r="A299" s="45"/>
      <c r="B299" s="45"/>
      <c r="C299" s="45"/>
      <c r="D299" s="45"/>
    </row>
    <row r="300" spans="1:4" s="4" customFormat="1" x14ac:dyDescent="0.25">
      <c r="A300" s="45"/>
      <c r="B300" s="45"/>
      <c r="C300" s="45"/>
      <c r="D300" s="45"/>
    </row>
    <row r="301" spans="1:4" s="4" customFormat="1" x14ac:dyDescent="0.25">
      <c r="A301" s="45"/>
      <c r="B301" s="45"/>
      <c r="C301" s="45"/>
      <c r="D301" s="45"/>
    </row>
    <row r="302" spans="1:4" s="4" customFormat="1" x14ac:dyDescent="0.25">
      <c r="A302" s="45"/>
      <c r="B302" s="45"/>
      <c r="C302" s="45"/>
      <c r="D302" s="45"/>
    </row>
    <row r="303" spans="1:4" s="4" customFormat="1" x14ac:dyDescent="0.25">
      <c r="A303" s="45"/>
      <c r="B303" s="45"/>
      <c r="C303" s="45"/>
      <c r="D303" s="45"/>
    </row>
    <row r="304" spans="1:4" s="4" customFormat="1" x14ac:dyDescent="0.25">
      <c r="A304" s="45"/>
      <c r="B304" s="45"/>
      <c r="C304" s="45"/>
      <c r="D304" s="45"/>
    </row>
    <row r="305" spans="1:4" s="4" customFormat="1" x14ac:dyDescent="0.25">
      <c r="A305" s="45"/>
      <c r="B305" s="45"/>
      <c r="C305" s="45"/>
      <c r="D305" s="45"/>
    </row>
    <row r="306" spans="1:4" s="4" customFormat="1" x14ac:dyDescent="0.25">
      <c r="A306" s="45"/>
      <c r="B306" s="45"/>
      <c r="C306" s="45"/>
      <c r="D306" s="45"/>
    </row>
    <row r="307" spans="1:4" s="4" customFormat="1" x14ac:dyDescent="0.25">
      <c r="A307" s="45"/>
      <c r="B307" s="45"/>
      <c r="C307" s="45"/>
      <c r="D307" s="45"/>
    </row>
    <row r="308" spans="1:4" s="4" customFormat="1" x14ac:dyDescent="0.25">
      <c r="A308" s="45"/>
      <c r="B308" s="45"/>
      <c r="C308" s="45"/>
      <c r="D308" s="45"/>
    </row>
    <row r="309" spans="1:4" s="4" customFormat="1" x14ac:dyDescent="0.25">
      <c r="A309" s="45"/>
      <c r="B309" s="45"/>
      <c r="C309" s="45"/>
      <c r="D309" s="45"/>
    </row>
    <row r="310" spans="1:4" s="4" customFormat="1" x14ac:dyDescent="0.25">
      <c r="A310" s="45"/>
      <c r="B310" s="45"/>
      <c r="C310" s="45"/>
      <c r="D310" s="45"/>
    </row>
    <row r="311" spans="1:4" s="4" customFormat="1" x14ac:dyDescent="0.25">
      <c r="A311" s="45"/>
      <c r="B311" s="45"/>
      <c r="C311" s="45"/>
      <c r="D311" s="45"/>
    </row>
    <row r="312" spans="1:4" s="4" customFormat="1" x14ac:dyDescent="0.25">
      <c r="A312" s="45"/>
      <c r="B312" s="45"/>
      <c r="C312" s="45"/>
      <c r="D312" s="45"/>
    </row>
    <row r="313" spans="1:4" s="4" customFormat="1" x14ac:dyDescent="0.25">
      <c r="A313" s="45"/>
      <c r="B313" s="45"/>
      <c r="C313" s="45"/>
      <c r="D313" s="45"/>
    </row>
    <row r="314" spans="1:4" s="4" customFormat="1" x14ac:dyDescent="0.25">
      <c r="A314" s="45"/>
      <c r="B314" s="45"/>
      <c r="C314" s="45"/>
      <c r="D314" s="45"/>
    </row>
    <row r="315" spans="1:4" s="4" customFormat="1" x14ac:dyDescent="0.25">
      <c r="A315" s="45"/>
      <c r="B315" s="45"/>
      <c r="C315" s="45"/>
      <c r="D315" s="45"/>
    </row>
    <row r="316" spans="1:4" s="4" customFormat="1" x14ac:dyDescent="0.25">
      <c r="A316" s="45"/>
      <c r="B316" s="45"/>
      <c r="C316" s="45"/>
      <c r="D316" s="45"/>
    </row>
    <row r="317" spans="1:4" s="4" customFormat="1" x14ac:dyDescent="0.25">
      <c r="A317" s="45"/>
      <c r="B317" s="45"/>
      <c r="C317" s="45"/>
      <c r="D317" s="45"/>
    </row>
    <row r="318" spans="1:4" s="4" customFormat="1" x14ac:dyDescent="0.25">
      <c r="A318" s="45"/>
      <c r="B318" s="45"/>
      <c r="C318" s="45"/>
      <c r="D318" s="45"/>
    </row>
    <row r="319" spans="1:4" s="4" customFormat="1" x14ac:dyDescent="0.25">
      <c r="A319" s="45"/>
      <c r="B319" s="45"/>
      <c r="C319" s="45"/>
      <c r="D319" s="45"/>
    </row>
    <row r="320" spans="1:4" s="4" customFormat="1" x14ac:dyDescent="0.25">
      <c r="A320" s="45"/>
      <c r="B320" s="45"/>
      <c r="C320" s="45"/>
      <c r="D320" s="45"/>
    </row>
    <row r="321" spans="1:4" s="4" customFormat="1" x14ac:dyDescent="0.25">
      <c r="A321" s="45"/>
      <c r="B321" s="45"/>
      <c r="C321" s="45"/>
      <c r="D321" s="45"/>
    </row>
    <row r="322" spans="1:4" s="4" customFormat="1" x14ac:dyDescent="0.25">
      <c r="A322" s="45"/>
      <c r="B322" s="45"/>
      <c r="C322" s="45"/>
      <c r="D322" s="45"/>
    </row>
    <row r="323" spans="1:4" s="4" customFormat="1" x14ac:dyDescent="0.25">
      <c r="A323" s="45"/>
      <c r="B323" s="45"/>
      <c r="C323" s="45"/>
      <c r="D323" s="45"/>
    </row>
    <row r="324" spans="1:4" s="4" customFormat="1" x14ac:dyDescent="0.25">
      <c r="A324" s="45"/>
      <c r="B324" s="45"/>
      <c r="C324" s="45"/>
      <c r="D324" s="45"/>
    </row>
    <row r="325" spans="1:4" s="4" customFormat="1" x14ac:dyDescent="0.25">
      <c r="A325" s="45"/>
      <c r="B325" s="45"/>
      <c r="C325" s="45"/>
      <c r="D325" s="45"/>
    </row>
    <row r="326" spans="1:4" s="4" customFormat="1" x14ac:dyDescent="0.25">
      <c r="A326" s="45"/>
      <c r="B326" s="45"/>
      <c r="C326" s="45"/>
      <c r="D326" s="45"/>
    </row>
    <row r="327" spans="1:4" s="4" customFormat="1" x14ac:dyDescent="0.25">
      <c r="A327" s="45"/>
      <c r="B327" s="45"/>
      <c r="C327" s="45"/>
      <c r="D327" s="45"/>
    </row>
    <row r="328" spans="1:4" s="4" customFormat="1" x14ac:dyDescent="0.25">
      <c r="A328" s="45"/>
      <c r="B328" s="45"/>
      <c r="C328" s="45"/>
      <c r="D328" s="45"/>
    </row>
    <row r="329" spans="1:4" s="4" customFormat="1" x14ac:dyDescent="0.25">
      <c r="A329" s="45"/>
      <c r="B329" s="45"/>
      <c r="C329" s="45"/>
      <c r="D329" s="45"/>
    </row>
    <row r="330" spans="1:4" s="4" customFormat="1" x14ac:dyDescent="0.25">
      <c r="A330" s="45"/>
      <c r="B330" s="45"/>
      <c r="C330" s="45"/>
      <c r="D330" s="45"/>
    </row>
    <row r="331" spans="1:4" s="4" customFormat="1" x14ac:dyDescent="0.25">
      <c r="A331" s="45"/>
      <c r="B331" s="45"/>
      <c r="C331" s="45"/>
      <c r="D331" s="45"/>
    </row>
    <row r="332" spans="1:4" s="4" customFormat="1" x14ac:dyDescent="0.25">
      <c r="A332" s="45"/>
      <c r="B332" s="45"/>
      <c r="C332" s="45"/>
      <c r="D332" s="45"/>
    </row>
    <row r="333" spans="1:4" s="4" customFormat="1" x14ac:dyDescent="0.25">
      <c r="A333" s="45"/>
      <c r="B333" s="45"/>
      <c r="C333" s="45"/>
      <c r="D333" s="45"/>
    </row>
    <row r="334" spans="1:4" s="4" customFormat="1" x14ac:dyDescent="0.25">
      <c r="A334" s="45"/>
      <c r="B334" s="45"/>
      <c r="C334" s="45"/>
      <c r="D334" s="45"/>
    </row>
    <row r="335" spans="1:4" s="4" customFormat="1" x14ac:dyDescent="0.25">
      <c r="A335" s="45"/>
      <c r="B335" s="45"/>
      <c r="C335" s="45"/>
      <c r="D335" s="45"/>
    </row>
    <row r="336" spans="1:4" s="4" customFormat="1" x14ac:dyDescent="0.25">
      <c r="A336" s="45"/>
      <c r="B336" s="45"/>
      <c r="C336" s="45"/>
      <c r="D336" s="45"/>
    </row>
    <row r="337" spans="1:4" s="4" customFormat="1" x14ac:dyDescent="0.25">
      <c r="A337" s="45"/>
      <c r="B337" s="45"/>
      <c r="C337" s="45"/>
      <c r="D337" s="45"/>
    </row>
    <row r="338" spans="1:4" s="4" customFormat="1" x14ac:dyDescent="0.25">
      <c r="A338" s="45"/>
      <c r="B338" s="45"/>
      <c r="C338" s="45"/>
      <c r="D338" s="45"/>
    </row>
    <row r="339" spans="1:4" s="4" customFormat="1" x14ac:dyDescent="0.25">
      <c r="A339" s="45"/>
      <c r="B339" s="45"/>
      <c r="C339" s="45"/>
      <c r="D339" s="45"/>
    </row>
    <row r="340" spans="1:4" s="4" customFormat="1" x14ac:dyDescent="0.25">
      <c r="A340" s="45"/>
      <c r="B340" s="45"/>
      <c r="C340" s="45"/>
      <c r="D340" s="45"/>
    </row>
    <row r="341" spans="1:4" s="4" customFormat="1" x14ac:dyDescent="0.25">
      <c r="A341" s="45"/>
      <c r="B341" s="45"/>
      <c r="C341" s="45"/>
      <c r="D341" s="45"/>
    </row>
    <row r="342" spans="1:4" s="4" customFormat="1" x14ac:dyDescent="0.25">
      <c r="A342" s="45"/>
      <c r="B342" s="45"/>
      <c r="C342" s="45"/>
      <c r="D342" s="45"/>
    </row>
    <row r="343" spans="1:4" s="4" customFormat="1" x14ac:dyDescent="0.25">
      <c r="A343" s="45"/>
      <c r="B343" s="45"/>
      <c r="C343" s="45"/>
      <c r="D343" s="45"/>
    </row>
    <row r="344" spans="1:4" s="4" customFormat="1" x14ac:dyDescent="0.25">
      <c r="A344" s="45"/>
      <c r="B344" s="45"/>
      <c r="C344" s="45"/>
      <c r="D344" s="45"/>
    </row>
    <row r="345" spans="1:4" s="4" customFormat="1" x14ac:dyDescent="0.25">
      <c r="A345" s="45"/>
      <c r="B345" s="45"/>
      <c r="C345" s="45"/>
      <c r="D345" s="45"/>
    </row>
    <row r="346" spans="1:4" s="4" customFormat="1" x14ac:dyDescent="0.25">
      <c r="A346" s="45"/>
      <c r="B346" s="45"/>
      <c r="C346" s="45"/>
      <c r="D346" s="45"/>
    </row>
    <row r="347" spans="1:4" s="4" customFormat="1" x14ac:dyDescent="0.25">
      <c r="A347" s="45"/>
      <c r="B347" s="45"/>
      <c r="C347" s="45"/>
      <c r="D347" s="45"/>
    </row>
    <row r="348" spans="1:4" s="4" customFormat="1" x14ac:dyDescent="0.25">
      <c r="A348" s="45"/>
      <c r="B348" s="45"/>
      <c r="C348" s="45"/>
      <c r="D348" s="45"/>
    </row>
    <row r="349" spans="1:4" s="4" customFormat="1" x14ac:dyDescent="0.25">
      <c r="A349" s="45"/>
      <c r="B349" s="45"/>
      <c r="C349" s="45"/>
      <c r="D349" s="45"/>
    </row>
    <row r="350" spans="1:4" s="4" customFormat="1" x14ac:dyDescent="0.25">
      <c r="A350" s="45"/>
      <c r="B350" s="45"/>
      <c r="C350" s="45"/>
      <c r="D350" s="45"/>
    </row>
    <row r="351" spans="1:4" s="4" customFormat="1" x14ac:dyDescent="0.25">
      <c r="A351" s="45"/>
      <c r="B351" s="45"/>
      <c r="C351" s="45"/>
      <c r="D351" s="45"/>
    </row>
    <row r="352" spans="1:4" s="4" customFormat="1" x14ac:dyDescent="0.25">
      <c r="A352" s="45"/>
      <c r="B352" s="45"/>
      <c r="C352" s="45"/>
      <c r="D352" s="45"/>
    </row>
    <row r="353" spans="1:4" s="4" customFormat="1" x14ac:dyDescent="0.25">
      <c r="A353" s="45"/>
      <c r="B353" s="45"/>
      <c r="C353" s="45"/>
      <c r="D353" s="45"/>
    </row>
    <row r="354" spans="1:4" s="4" customFormat="1" x14ac:dyDescent="0.25">
      <c r="A354" s="45"/>
      <c r="B354" s="45"/>
      <c r="C354" s="45"/>
      <c r="D354" s="45"/>
    </row>
    <row r="355" spans="1:4" s="4" customFormat="1" x14ac:dyDescent="0.25">
      <c r="A355" s="45"/>
      <c r="B355" s="45"/>
      <c r="C355" s="45"/>
      <c r="D355" s="45"/>
    </row>
    <row r="356" spans="1:4" s="4" customFormat="1" x14ac:dyDescent="0.25">
      <c r="A356" s="45"/>
      <c r="B356" s="45"/>
      <c r="C356" s="45"/>
      <c r="D356" s="45"/>
    </row>
    <row r="357" spans="1:4" s="4" customFormat="1" x14ac:dyDescent="0.25">
      <c r="A357" s="45"/>
      <c r="B357" s="45"/>
      <c r="C357" s="45"/>
      <c r="D357" s="45"/>
    </row>
    <row r="358" spans="1:4" s="4" customFormat="1" x14ac:dyDescent="0.25">
      <c r="A358" s="45"/>
      <c r="B358" s="45"/>
      <c r="C358" s="45"/>
      <c r="D358" s="45"/>
    </row>
    <row r="359" spans="1:4" s="4" customFormat="1" x14ac:dyDescent="0.25">
      <c r="A359" s="45"/>
      <c r="B359" s="45"/>
      <c r="C359" s="45"/>
      <c r="D359" s="45"/>
    </row>
    <row r="360" spans="1:4" s="4" customFormat="1" x14ac:dyDescent="0.25">
      <c r="A360" s="45"/>
      <c r="B360" s="45"/>
      <c r="C360" s="45"/>
      <c r="D360" s="45"/>
    </row>
    <row r="361" spans="1:4" s="4" customFormat="1" x14ac:dyDescent="0.25">
      <c r="A361" s="45"/>
      <c r="B361" s="45"/>
      <c r="C361" s="45"/>
      <c r="D361" s="45"/>
    </row>
    <row r="362" spans="1:4" s="4" customFormat="1" x14ac:dyDescent="0.25">
      <c r="A362" s="45"/>
      <c r="B362" s="45"/>
      <c r="C362" s="45"/>
      <c r="D362" s="45"/>
    </row>
    <row r="363" spans="1:4" s="4" customFormat="1" x14ac:dyDescent="0.25">
      <c r="A363" s="45"/>
      <c r="B363" s="45"/>
      <c r="C363" s="45"/>
      <c r="D363" s="45"/>
    </row>
    <row r="364" spans="1:4" s="4" customFormat="1" x14ac:dyDescent="0.25">
      <c r="A364" s="45"/>
      <c r="B364" s="45"/>
      <c r="C364" s="45"/>
      <c r="D364" s="45"/>
    </row>
    <row r="365" spans="1:4" s="4" customFormat="1" x14ac:dyDescent="0.25">
      <c r="A365" s="45"/>
      <c r="B365" s="45"/>
      <c r="C365" s="45"/>
      <c r="D365" s="45"/>
    </row>
    <row r="366" spans="1:4" s="4" customFormat="1" x14ac:dyDescent="0.25">
      <c r="A366" s="45"/>
      <c r="B366" s="45"/>
      <c r="C366" s="45"/>
      <c r="D366" s="45"/>
    </row>
    <row r="367" spans="1:4" s="4" customFormat="1" x14ac:dyDescent="0.25">
      <c r="A367" s="45"/>
      <c r="B367" s="45"/>
      <c r="C367" s="45"/>
      <c r="D367" s="45"/>
    </row>
    <row r="368" spans="1:4" s="4" customFormat="1" x14ac:dyDescent="0.25">
      <c r="A368" s="45"/>
      <c r="B368" s="45"/>
      <c r="C368" s="45"/>
      <c r="D368" s="45"/>
    </row>
    <row r="369" spans="1:4" s="4" customFormat="1" x14ac:dyDescent="0.25">
      <c r="A369" s="45"/>
      <c r="B369" s="45"/>
      <c r="C369" s="45"/>
      <c r="D369" s="45"/>
    </row>
    <row r="370" spans="1:4" s="4" customFormat="1" x14ac:dyDescent="0.25">
      <c r="A370" s="45"/>
      <c r="B370" s="45"/>
      <c r="C370" s="45"/>
      <c r="D370" s="45"/>
    </row>
    <row r="371" spans="1:4" s="4" customFormat="1" x14ac:dyDescent="0.25">
      <c r="A371" s="45"/>
      <c r="B371" s="45"/>
      <c r="C371" s="45"/>
      <c r="D371" s="45"/>
    </row>
    <row r="372" spans="1:4" s="4" customFormat="1" x14ac:dyDescent="0.25">
      <c r="A372" s="45"/>
      <c r="B372" s="45"/>
      <c r="C372" s="45"/>
      <c r="D372" s="45"/>
    </row>
    <row r="373" spans="1:4" s="4" customFormat="1" x14ac:dyDescent="0.25">
      <c r="A373" s="45"/>
      <c r="B373" s="45"/>
      <c r="C373" s="45"/>
      <c r="D373" s="45"/>
    </row>
    <row r="374" spans="1:4" s="4" customFormat="1" x14ac:dyDescent="0.25">
      <c r="A374" s="45"/>
      <c r="B374" s="45"/>
      <c r="C374" s="45"/>
      <c r="D374" s="45"/>
    </row>
    <row r="375" spans="1:4" s="4" customFormat="1" x14ac:dyDescent="0.25">
      <c r="A375" s="45"/>
      <c r="B375" s="45"/>
      <c r="C375" s="45"/>
      <c r="D375" s="45"/>
    </row>
    <row r="376" spans="1:4" s="4" customFormat="1" x14ac:dyDescent="0.25">
      <c r="A376" s="45"/>
      <c r="B376" s="45"/>
      <c r="C376" s="45"/>
      <c r="D376" s="45"/>
    </row>
    <row r="377" spans="1:4" s="4" customFormat="1" x14ac:dyDescent="0.25">
      <c r="A377" s="45"/>
      <c r="B377" s="45"/>
      <c r="C377" s="45"/>
      <c r="D377" s="45"/>
    </row>
    <row r="378" spans="1:4" s="4" customFormat="1" x14ac:dyDescent="0.25">
      <c r="A378" s="45"/>
      <c r="B378" s="45"/>
      <c r="C378" s="45"/>
      <c r="D378" s="45"/>
    </row>
    <row r="379" spans="1:4" s="4" customFormat="1" x14ac:dyDescent="0.25">
      <c r="A379" s="45"/>
      <c r="B379" s="45"/>
      <c r="C379" s="45"/>
      <c r="D379" s="45"/>
    </row>
    <row r="380" spans="1:4" s="4" customFormat="1" x14ac:dyDescent="0.25">
      <c r="A380" s="45"/>
      <c r="B380" s="45"/>
      <c r="C380" s="45"/>
      <c r="D380" s="45"/>
    </row>
    <row r="381" spans="1:4" s="4" customFormat="1" x14ac:dyDescent="0.25">
      <c r="A381" s="45"/>
      <c r="B381" s="45"/>
      <c r="C381" s="45"/>
      <c r="D381" s="45"/>
    </row>
    <row r="382" spans="1:4" s="4" customFormat="1" x14ac:dyDescent="0.25">
      <c r="A382" s="45"/>
      <c r="B382" s="45"/>
      <c r="C382" s="45"/>
      <c r="D382" s="45"/>
    </row>
    <row r="383" spans="1:4" s="4" customFormat="1" x14ac:dyDescent="0.25">
      <c r="A383" s="45"/>
      <c r="B383" s="45"/>
      <c r="C383" s="45"/>
      <c r="D383" s="45"/>
    </row>
    <row r="384" spans="1:4" s="4" customFormat="1" x14ac:dyDescent="0.25">
      <c r="A384" s="45"/>
      <c r="B384" s="45"/>
      <c r="C384" s="45"/>
      <c r="D384" s="45"/>
    </row>
    <row r="385" spans="1:4" s="4" customFormat="1" x14ac:dyDescent="0.25">
      <c r="A385" s="45"/>
      <c r="B385" s="45"/>
      <c r="C385" s="45"/>
      <c r="D385" s="45"/>
    </row>
    <row r="386" spans="1:4" s="4" customFormat="1" x14ac:dyDescent="0.25">
      <c r="A386" s="45"/>
      <c r="B386" s="45"/>
      <c r="C386" s="45"/>
      <c r="D386" s="45"/>
    </row>
    <row r="387" spans="1:4" s="4" customFormat="1" x14ac:dyDescent="0.25">
      <c r="A387" s="45"/>
      <c r="B387" s="45"/>
      <c r="C387" s="45"/>
      <c r="D387" s="45"/>
    </row>
    <row r="388" spans="1:4" s="4" customFormat="1" x14ac:dyDescent="0.25">
      <c r="A388" s="45"/>
      <c r="B388" s="45"/>
      <c r="C388" s="45"/>
      <c r="D388" s="45"/>
    </row>
    <row r="389" spans="1:4" s="4" customFormat="1" x14ac:dyDescent="0.25">
      <c r="A389" s="45"/>
      <c r="B389" s="45"/>
      <c r="C389" s="45"/>
      <c r="D389" s="45"/>
    </row>
    <row r="390" spans="1:4" s="4" customFormat="1" x14ac:dyDescent="0.25">
      <c r="A390" s="45"/>
      <c r="B390" s="45"/>
      <c r="C390" s="45"/>
      <c r="D390" s="45"/>
    </row>
    <row r="391" spans="1:4" s="4" customFormat="1" x14ac:dyDescent="0.25">
      <c r="A391" s="45"/>
      <c r="B391" s="45"/>
      <c r="C391" s="45"/>
      <c r="D391" s="45"/>
    </row>
    <row r="392" spans="1:4" s="4" customFormat="1" x14ac:dyDescent="0.25">
      <c r="A392" s="45"/>
      <c r="B392" s="45"/>
      <c r="C392" s="45"/>
      <c r="D392" s="45"/>
    </row>
    <row r="393" spans="1:4" s="4" customFormat="1" x14ac:dyDescent="0.25">
      <c r="A393" s="45"/>
      <c r="B393" s="45"/>
      <c r="C393" s="45"/>
      <c r="D393" s="45"/>
    </row>
    <row r="394" spans="1:4" s="4" customFormat="1" x14ac:dyDescent="0.25">
      <c r="A394" s="45"/>
      <c r="B394" s="45"/>
      <c r="C394" s="45"/>
      <c r="D394" s="45"/>
    </row>
    <row r="395" spans="1:4" s="4" customFormat="1" x14ac:dyDescent="0.25">
      <c r="A395" s="45"/>
      <c r="B395" s="45"/>
      <c r="C395" s="45"/>
      <c r="D395" s="45"/>
    </row>
    <row r="396" spans="1:4" s="4" customFormat="1" x14ac:dyDescent="0.25">
      <c r="A396" s="45"/>
      <c r="B396" s="45"/>
      <c r="C396" s="45"/>
      <c r="D396" s="45"/>
    </row>
    <row r="397" spans="1:4" s="4" customFormat="1" x14ac:dyDescent="0.25">
      <c r="A397" s="45"/>
      <c r="B397" s="45"/>
      <c r="C397" s="45"/>
      <c r="D397" s="45"/>
    </row>
    <row r="398" spans="1:4" s="4" customFormat="1" x14ac:dyDescent="0.25">
      <c r="A398" s="45"/>
      <c r="B398" s="45"/>
      <c r="C398" s="45"/>
      <c r="D398" s="45"/>
    </row>
    <row r="399" spans="1:4" s="4" customFormat="1" x14ac:dyDescent="0.25">
      <c r="A399" s="45"/>
      <c r="B399" s="45"/>
      <c r="C399" s="45"/>
      <c r="D399" s="45"/>
    </row>
    <row r="400" spans="1:4" s="4" customFormat="1" x14ac:dyDescent="0.25">
      <c r="A400" s="45"/>
      <c r="B400" s="45"/>
      <c r="C400" s="45"/>
      <c r="D400" s="45"/>
    </row>
    <row r="401" spans="1:4" s="4" customFormat="1" x14ac:dyDescent="0.25">
      <c r="A401" s="45"/>
      <c r="B401" s="45"/>
      <c r="C401" s="45"/>
      <c r="D401" s="45"/>
    </row>
    <row r="402" spans="1:4" s="4" customFormat="1" x14ac:dyDescent="0.25">
      <c r="A402" s="45"/>
      <c r="B402" s="45"/>
      <c r="C402" s="45"/>
      <c r="D402" s="45"/>
    </row>
    <row r="403" spans="1:4" s="4" customFormat="1" x14ac:dyDescent="0.25">
      <c r="A403" s="45"/>
      <c r="B403" s="45"/>
      <c r="C403" s="45"/>
      <c r="D403" s="45"/>
    </row>
    <row r="404" spans="1:4" s="4" customFormat="1" x14ac:dyDescent="0.25">
      <c r="A404" s="45"/>
      <c r="B404" s="45"/>
      <c r="C404" s="45"/>
      <c r="D404" s="45"/>
    </row>
    <row r="405" spans="1:4" s="4" customFormat="1" x14ac:dyDescent="0.25">
      <c r="A405" s="45"/>
      <c r="B405" s="45"/>
      <c r="C405" s="45"/>
      <c r="D405" s="45"/>
    </row>
    <row r="406" spans="1:4" s="4" customFormat="1" x14ac:dyDescent="0.25">
      <c r="A406" s="45"/>
      <c r="B406" s="45"/>
      <c r="C406" s="45"/>
      <c r="D406" s="45"/>
    </row>
    <row r="407" spans="1:4" s="4" customFormat="1" x14ac:dyDescent="0.25">
      <c r="A407" s="45"/>
      <c r="B407" s="45"/>
      <c r="C407" s="45"/>
      <c r="D407" s="45"/>
    </row>
    <row r="408" spans="1:4" s="4" customFormat="1" x14ac:dyDescent="0.25">
      <c r="A408" s="45"/>
      <c r="B408" s="45"/>
      <c r="C408" s="45"/>
      <c r="D408" s="45"/>
    </row>
    <row r="409" spans="1:4" s="4" customFormat="1" x14ac:dyDescent="0.25">
      <c r="A409" s="45"/>
      <c r="B409" s="45"/>
      <c r="C409" s="45"/>
      <c r="D409" s="45"/>
    </row>
    <row r="410" spans="1:4" s="4" customFormat="1" x14ac:dyDescent="0.25">
      <c r="A410" s="45"/>
      <c r="B410" s="45"/>
      <c r="C410" s="45"/>
      <c r="D410" s="45"/>
    </row>
    <row r="411" spans="1:4" s="4" customFormat="1" x14ac:dyDescent="0.25">
      <c r="A411" s="45"/>
      <c r="B411" s="45"/>
      <c r="C411" s="45"/>
      <c r="D411" s="45"/>
    </row>
    <row r="412" spans="1:4" s="4" customFormat="1" x14ac:dyDescent="0.25">
      <c r="A412" s="45"/>
      <c r="B412" s="45"/>
      <c r="C412" s="45"/>
      <c r="D412" s="45"/>
    </row>
    <row r="413" spans="1:4" s="4" customFormat="1" x14ac:dyDescent="0.25">
      <c r="A413" s="45"/>
      <c r="B413" s="45"/>
      <c r="C413" s="45"/>
      <c r="D413" s="45"/>
    </row>
    <row r="414" spans="1:4" s="4" customFormat="1" x14ac:dyDescent="0.25">
      <c r="A414" s="45"/>
      <c r="B414" s="45"/>
      <c r="C414" s="45"/>
      <c r="D414" s="45"/>
    </row>
    <row r="415" spans="1:4" s="4" customFormat="1" x14ac:dyDescent="0.25">
      <c r="A415" s="45"/>
      <c r="B415" s="45"/>
      <c r="C415" s="45"/>
      <c r="D415" s="45"/>
    </row>
    <row r="416" spans="1:4" s="4" customFormat="1" x14ac:dyDescent="0.25">
      <c r="A416" s="45"/>
      <c r="B416" s="45"/>
      <c r="C416" s="45"/>
      <c r="D416" s="45"/>
    </row>
    <row r="417" spans="1:4" s="4" customFormat="1" x14ac:dyDescent="0.25">
      <c r="A417" s="45"/>
      <c r="B417" s="45"/>
      <c r="C417" s="45"/>
      <c r="D417" s="45"/>
    </row>
    <row r="418" spans="1:4" s="4" customFormat="1" x14ac:dyDescent="0.25">
      <c r="A418" s="45"/>
      <c r="B418" s="45"/>
      <c r="C418" s="45"/>
      <c r="D418" s="45"/>
    </row>
    <row r="419" spans="1:4" s="4" customFormat="1" x14ac:dyDescent="0.25">
      <c r="A419" s="45"/>
      <c r="B419" s="45"/>
      <c r="C419" s="45"/>
      <c r="D419" s="45"/>
    </row>
    <row r="420" spans="1:4" s="4" customFormat="1" x14ac:dyDescent="0.25">
      <c r="A420" s="45"/>
      <c r="B420" s="45"/>
      <c r="C420" s="45"/>
      <c r="D420" s="45"/>
    </row>
    <row r="421" spans="1:4" s="4" customFormat="1" x14ac:dyDescent="0.25">
      <c r="A421" s="45"/>
      <c r="B421" s="45"/>
      <c r="C421" s="45"/>
      <c r="D421" s="45"/>
    </row>
    <row r="422" spans="1:4" s="4" customFormat="1" x14ac:dyDescent="0.25">
      <c r="A422" s="45"/>
      <c r="B422" s="45"/>
      <c r="C422" s="45"/>
      <c r="D422" s="45"/>
    </row>
    <row r="423" spans="1:4" s="4" customFormat="1" x14ac:dyDescent="0.25">
      <c r="A423" s="45"/>
      <c r="B423" s="45"/>
      <c r="C423" s="45"/>
      <c r="D423" s="45"/>
    </row>
    <row r="424" spans="1:4" s="4" customFormat="1" x14ac:dyDescent="0.25">
      <c r="A424" s="45"/>
      <c r="B424" s="45"/>
      <c r="C424" s="45"/>
      <c r="D424" s="45"/>
    </row>
    <row r="425" spans="1:4" s="4" customFormat="1" x14ac:dyDescent="0.25">
      <c r="A425" s="45"/>
      <c r="B425" s="45"/>
      <c r="C425" s="45"/>
      <c r="D425" s="45"/>
    </row>
    <row r="426" spans="1:4" s="4" customFormat="1" x14ac:dyDescent="0.25">
      <c r="A426" s="45"/>
      <c r="B426" s="45"/>
      <c r="C426" s="45"/>
      <c r="D426" s="45"/>
    </row>
    <row r="427" spans="1:4" s="4" customFormat="1" x14ac:dyDescent="0.25">
      <c r="A427" s="45"/>
      <c r="B427" s="45"/>
      <c r="C427" s="45"/>
      <c r="D427" s="45"/>
    </row>
    <row r="428" spans="1:4" s="4" customFormat="1" x14ac:dyDescent="0.25">
      <c r="A428" s="45"/>
      <c r="B428" s="45"/>
      <c r="C428" s="45"/>
      <c r="D428" s="45"/>
    </row>
    <row r="429" spans="1:4" s="4" customFormat="1" x14ac:dyDescent="0.25">
      <c r="A429" s="45"/>
      <c r="B429" s="45"/>
      <c r="C429" s="45"/>
      <c r="D429" s="45"/>
    </row>
    <row r="430" spans="1:4" s="4" customFormat="1" x14ac:dyDescent="0.25">
      <c r="A430" s="45"/>
      <c r="B430" s="45"/>
      <c r="C430" s="45"/>
      <c r="D430" s="45"/>
    </row>
    <row r="431" spans="1:4" s="4" customFormat="1" x14ac:dyDescent="0.25">
      <c r="A431" s="45"/>
      <c r="B431" s="45"/>
      <c r="C431" s="45"/>
      <c r="D431" s="45"/>
    </row>
    <row r="432" spans="1:4" s="4" customFormat="1" x14ac:dyDescent="0.25">
      <c r="A432" s="45"/>
      <c r="B432" s="45"/>
      <c r="C432" s="45"/>
      <c r="D432" s="45"/>
    </row>
    <row r="433" spans="1:4" s="4" customFormat="1" x14ac:dyDescent="0.25">
      <c r="A433" s="45"/>
      <c r="B433" s="45"/>
      <c r="C433" s="45"/>
      <c r="D433" s="45"/>
    </row>
    <row r="434" spans="1:4" s="4" customFormat="1" x14ac:dyDescent="0.25">
      <c r="A434" s="45"/>
      <c r="B434" s="45"/>
      <c r="C434" s="45"/>
      <c r="D434" s="45"/>
    </row>
    <row r="435" spans="1:4" s="4" customFormat="1" x14ac:dyDescent="0.25">
      <c r="A435" s="45"/>
      <c r="B435" s="45"/>
      <c r="C435" s="45"/>
      <c r="D435" s="45"/>
    </row>
    <row r="436" spans="1:4" s="4" customFormat="1" x14ac:dyDescent="0.25">
      <c r="A436" s="45"/>
      <c r="B436" s="45"/>
      <c r="C436" s="45"/>
      <c r="D436" s="45"/>
    </row>
    <row r="437" spans="1:4" s="4" customFormat="1" x14ac:dyDescent="0.25">
      <c r="A437" s="45"/>
      <c r="B437" s="45"/>
      <c r="C437" s="45"/>
      <c r="D437" s="45"/>
    </row>
    <row r="438" spans="1:4" s="4" customFormat="1" x14ac:dyDescent="0.25">
      <c r="A438" s="45"/>
      <c r="B438" s="45"/>
      <c r="C438" s="45"/>
      <c r="D438" s="45"/>
    </row>
    <row r="439" spans="1:4" s="4" customFormat="1" x14ac:dyDescent="0.25">
      <c r="A439" s="45"/>
      <c r="B439" s="45"/>
      <c r="C439" s="45"/>
      <c r="D439" s="45"/>
    </row>
    <row r="440" spans="1:4" s="4" customFormat="1" x14ac:dyDescent="0.25">
      <c r="A440" s="45"/>
      <c r="B440" s="45"/>
      <c r="C440" s="45"/>
      <c r="D440" s="45"/>
    </row>
    <row r="441" spans="1:4" s="4" customFormat="1" x14ac:dyDescent="0.25">
      <c r="A441" s="45"/>
      <c r="B441" s="45"/>
      <c r="C441" s="45"/>
      <c r="D441" s="45"/>
    </row>
    <row r="442" spans="1:4" s="4" customFormat="1" x14ac:dyDescent="0.25">
      <c r="A442" s="45"/>
      <c r="B442" s="45"/>
      <c r="C442" s="45"/>
      <c r="D442" s="45"/>
    </row>
    <row r="443" spans="1:4" s="4" customFormat="1" x14ac:dyDescent="0.25">
      <c r="A443" s="45"/>
      <c r="B443" s="45"/>
      <c r="C443" s="45"/>
      <c r="D443" s="45"/>
    </row>
    <row r="444" spans="1:4" s="4" customFormat="1" x14ac:dyDescent="0.25">
      <c r="A444" s="45"/>
      <c r="B444" s="45"/>
      <c r="C444" s="45"/>
      <c r="D444" s="45"/>
    </row>
    <row r="445" spans="1:4" s="4" customFormat="1" x14ac:dyDescent="0.25">
      <c r="A445" s="45"/>
      <c r="B445" s="45"/>
      <c r="C445" s="45"/>
      <c r="D445" s="45"/>
    </row>
    <row r="446" spans="1:4" s="4" customFormat="1" x14ac:dyDescent="0.25">
      <c r="A446" s="45"/>
      <c r="B446" s="45"/>
      <c r="C446" s="45"/>
      <c r="D446" s="45"/>
    </row>
    <row r="447" spans="1:4" s="4" customFormat="1" x14ac:dyDescent="0.25">
      <c r="A447" s="45"/>
      <c r="B447" s="45"/>
      <c r="C447" s="45"/>
      <c r="D447" s="45"/>
    </row>
    <row r="448" spans="1:4" s="4" customFormat="1" x14ac:dyDescent="0.25">
      <c r="A448" s="45"/>
      <c r="B448" s="45"/>
      <c r="C448" s="45"/>
      <c r="D448" s="45"/>
    </row>
    <row r="449" spans="1:4" s="4" customFormat="1" x14ac:dyDescent="0.25">
      <c r="A449" s="45"/>
      <c r="B449" s="45"/>
      <c r="C449" s="45"/>
      <c r="D449" s="45"/>
    </row>
    <row r="450" spans="1:4" s="4" customFormat="1" x14ac:dyDescent="0.25">
      <c r="A450" s="45"/>
      <c r="B450" s="45"/>
      <c r="C450" s="45"/>
      <c r="D450" s="45"/>
    </row>
    <row r="451" spans="1:4" s="4" customFormat="1" x14ac:dyDescent="0.25">
      <c r="A451" s="45"/>
      <c r="B451" s="45"/>
      <c r="C451" s="45"/>
      <c r="D451" s="45"/>
    </row>
    <row r="452" spans="1:4" s="4" customFormat="1" x14ac:dyDescent="0.25">
      <c r="A452" s="45"/>
      <c r="B452" s="45"/>
      <c r="C452" s="45"/>
      <c r="D452" s="45"/>
    </row>
    <row r="453" spans="1:4" s="4" customFormat="1" x14ac:dyDescent="0.25">
      <c r="A453" s="45"/>
      <c r="B453" s="45"/>
      <c r="C453" s="45"/>
      <c r="D453" s="45"/>
    </row>
    <row r="454" spans="1:4" s="4" customFormat="1" x14ac:dyDescent="0.25">
      <c r="A454" s="45"/>
      <c r="B454" s="45"/>
      <c r="C454" s="45"/>
      <c r="D454" s="45"/>
    </row>
    <row r="455" spans="1:4" s="4" customFormat="1" x14ac:dyDescent="0.25">
      <c r="A455" s="45"/>
      <c r="B455" s="45"/>
      <c r="C455" s="45"/>
      <c r="D455" s="45"/>
    </row>
    <row r="456" spans="1:4" s="4" customFormat="1" x14ac:dyDescent="0.25">
      <c r="A456" s="45"/>
      <c r="B456" s="45"/>
      <c r="C456" s="45"/>
      <c r="D456" s="45"/>
    </row>
    <row r="457" spans="1:4" s="4" customFormat="1" x14ac:dyDescent="0.25">
      <c r="A457" s="45"/>
      <c r="B457" s="45"/>
      <c r="C457" s="45"/>
      <c r="D457" s="45"/>
    </row>
    <row r="458" spans="1:4" s="4" customFormat="1" x14ac:dyDescent="0.25">
      <c r="A458" s="45"/>
      <c r="B458" s="45"/>
      <c r="C458" s="45"/>
      <c r="D458" s="45"/>
    </row>
    <row r="459" spans="1:4" s="4" customFormat="1" x14ac:dyDescent="0.25">
      <c r="A459" s="45"/>
      <c r="B459" s="45"/>
      <c r="C459" s="45"/>
      <c r="D459" s="45"/>
    </row>
    <row r="460" spans="1:4" s="4" customFormat="1" x14ac:dyDescent="0.25">
      <c r="A460" s="45"/>
      <c r="B460" s="45"/>
      <c r="C460" s="45"/>
      <c r="D460" s="45"/>
    </row>
    <row r="461" spans="1:4" s="4" customFormat="1" x14ac:dyDescent="0.25">
      <c r="A461" s="45"/>
      <c r="B461" s="45"/>
      <c r="C461" s="45"/>
      <c r="D461" s="45"/>
    </row>
    <row r="462" spans="1:4" s="4" customFormat="1" x14ac:dyDescent="0.25">
      <c r="A462" s="45"/>
      <c r="B462" s="45"/>
      <c r="C462" s="45"/>
      <c r="D462" s="45"/>
    </row>
    <row r="463" spans="1:4" s="4" customFormat="1" x14ac:dyDescent="0.25">
      <c r="A463" s="45"/>
      <c r="B463" s="45"/>
      <c r="C463" s="45"/>
      <c r="D463" s="45"/>
    </row>
    <row r="464" spans="1:4" s="4" customFormat="1" x14ac:dyDescent="0.25">
      <c r="A464" s="45"/>
      <c r="B464" s="45"/>
      <c r="C464" s="45"/>
      <c r="D464" s="45"/>
    </row>
    <row r="465" spans="1:4" s="4" customFormat="1" x14ac:dyDescent="0.25">
      <c r="A465" s="45"/>
      <c r="B465" s="45"/>
      <c r="C465" s="45"/>
      <c r="D465" s="45"/>
    </row>
    <row r="466" spans="1:4" s="4" customFormat="1" x14ac:dyDescent="0.25">
      <c r="A466" s="45"/>
      <c r="B466" s="45"/>
      <c r="C466" s="45"/>
      <c r="D466" s="45"/>
    </row>
    <row r="467" spans="1:4" s="4" customFormat="1" x14ac:dyDescent="0.25">
      <c r="A467" s="45"/>
      <c r="B467" s="45"/>
      <c r="C467" s="45"/>
      <c r="D467" s="45"/>
    </row>
    <row r="468" spans="1:4" s="4" customFormat="1" x14ac:dyDescent="0.25">
      <c r="A468" s="45"/>
      <c r="B468" s="45"/>
      <c r="C468" s="45"/>
      <c r="D468" s="45"/>
    </row>
    <row r="469" spans="1:4" s="4" customFormat="1" x14ac:dyDescent="0.25">
      <c r="A469" s="45"/>
      <c r="B469" s="45"/>
      <c r="C469" s="45"/>
      <c r="D469" s="45"/>
    </row>
    <row r="470" spans="1:4" s="4" customFormat="1" x14ac:dyDescent="0.25">
      <c r="A470" s="45"/>
      <c r="B470" s="45"/>
      <c r="C470" s="45"/>
      <c r="D470" s="45"/>
    </row>
    <row r="471" spans="1:4" s="4" customFormat="1" x14ac:dyDescent="0.25">
      <c r="A471" s="45"/>
      <c r="B471" s="45"/>
      <c r="C471" s="45"/>
      <c r="D471" s="45"/>
    </row>
    <row r="472" spans="1:4" s="4" customFormat="1" x14ac:dyDescent="0.25">
      <c r="A472" s="45"/>
      <c r="B472" s="45"/>
      <c r="C472" s="45"/>
      <c r="D472" s="45"/>
    </row>
    <row r="473" spans="1:4" s="4" customFormat="1" x14ac:dyDescent="0.25">
      <c r="A473" s="45"/>
      <c r="B473" s="45"/>
      <c r="C473" s="45"/>
      <c r="D473" s="45"/>
    </row>
    <row r="474" spans="1:4" s="4" customFormat="1" x14ac:dyDescent="0.25">
      <c r="A474" s="45"/>
      <c r="B474" s="45"/>
      <c r="C474" s="45"/>
      <c r="D474" s="45"/>
    </row>
    <row r="475" spans="1:4" s="4" customFormat="1" x14ac:dyDescent="0.25">
      <c r="A475" s="45"/>
      <c r="B475" s="45"/>
      <c r="C475" s="45"/>
      <c r="D475" s="45"/>
    </row>
    <row r="476" spans="1:4" s="4" customFormat="1" x14ac:dyDescent="0.25">
      <c r="A476" s="45"/>
      <c r="B476" s="45"/>
      <c r="C476" s="45"/>
      <c r="D476" s="45"/>
    </row>
    <row r="477" spans="1:4" s="4" customFormat="1" x14ac:dyDescent="0.25">
      <c r="A477" s="45"/>
      <c r="B477" s="45"/>
      <c r="C477" s="45"/>
      <c r="D477" s="45"/>
    </row>
    <row r="478" spans="1:4" s="4" customFormat="1" x14ac:dyDescent="0.25">
      <c r="A478" s="45"/>
      <c r="B478" s="45"/>
      <c r="C478" s="45"/>
      <c r="D478" s="45"/>
    </row>
    <row r="479" spans="1:4" s="4" customFormat="1" x14ac:dyDescent="0.25">
      <c r="A479" s="45"/>
      <c r="B479" s="45"/>
      <c r="C479" s="45"/>
      <c r="D479" s="45"/>
    </row>
    <row r="480" spans="1:4" s="4" customFormat="1" x14ac:dyDescent="0.25">
      <c r="A480" s="45"/>
      <c r="B480" s="45"/>
      <c r="C480" s="45"/>
      <c r="D480" s="45"/>
    </row>
    <row r="481" spans="1:4" s="4" customFormat="1" x14ac:dyDescent="0.25">
      <c r="A481" s="45"/>
      <c r="B481" s="45"/>
      <c r="C481" s="45"/>
      <c r="D481" s="45"/>
    </row>
    <row r="482" spans="1:4" s="4" customFormat="1" x14ac:dyDescent="0.25">
      <c r="A482" s="45"/>
      <c r="B482" s="45"/>
      <c r="C482" s="45"/>
      <c r="D482" s="45"/>
    </row>
    <row r="483" spans="1:4" s="4" customFormat="1" x14ac:dyDescent="0.25">
      <c r="A483" s="45"/>
      <c r="B483" s="45"/>
      <c r="C483" s="45"/>
      <c r="D483" s="45"/>
    </row>
    <row r="484" spans="1:4" s="4" customFormat="1" x14ac:dyDescent="0.25">
      <c r="A484" s="45"/>
      <c r="B484" s="45"/>
      <c r="C484" s="45"/>
      <c r="D484" s="45"/>
    </row>
    <row r="485" spans="1:4" s="4" customFormat="1" x14ac:dyDescent="0.25">
      <c r="A485" s="45"/>
      <c r="B485" s="45"/>
      <c r="C485" s="45"/>
      <c r="D485" s="45"/>
    </row>
    <row r="486" spans="1:4" s="4" customFormat="1" x14ac:dyDescent="0.25">
      <c r="A486" s="45"/>
      <c r="B486" s="45"/>
      <c r="C486" s="45"/>
      <c r="D486" s="45"/>
    </row>
    <row r="487" spans="1:4" s="4" customFormat="1" x14ac:dyDescent="0.25">
      <c r="A487" s="45"/>
      <c r="B487" s="45"/>
      <c r="C487" s="45"/>
      <c r="D487" s="45"/>
    </row>
    <row r="488" spans="1:4" s="4" customFormat="1" x14ac:dyDescent="0.25">
      <c r="A488" s="45"/>
      <c r="B488" s="45"/>
      <c r="C488" s="45"/>
      <c r="D488" s="45"/>
    </row>
    <row r="489" spans="1:4" s="4" customFormat="1" x14ac:dyDescent="0.25">
      <c r="A489" s="45"/>
      <c r="B489" s="45"/>
      <c r="C489" s="45"/>
      <c r="D489" s="45"/>
    </row>
    <row r="490" spans="1:4" s="4" customFormat="1" x14ac:dyDescent="0.25">
      <c r="A490" s="45"/>
      <c r="B490" s="45"/>
      <c r="C490" s="45"/>
      <c r="D490" s="45"/>
    </row>
    <row r="491" spans="1:4" s="4" customFormat="1" x14ac:dyDescent="0.25">
      <c r="A491" s="45"/>
      <c r="B491" s="45"/>
      <c r="C491" s="45"/>
      <c r="D491" s="45"/>
    </row>
    <row r="492" spans="1:4" s="4" customFormat="1" x14ac:dyDescent="0.25">
      <c r="A492" s="45"/>
      <c r="B492" s="45"/>
      <c r="C492" s="45"/>
      <c r="D492" s="45"/>
    </row>
    <row r="493" spans="1:4" s="4" customFormat="1" x14ac:dyDescent="0.25">
      <c r="A493" s="45"/>
      <c r="B493" s="45"/>
      <c r="C493" s="45"/>
      <c r="D493" s="45"/>
    </row>
    <row r="494" spans="1:4" s="4" customFormat="1" x14ac:dyDescent="0.25">
      <c r="A494" s="45"/>
      <c r="B494" s="45"/>
      <c r="C494" s="45"/>
      <c r="D494" s="45"/>
    </row>
    <row r="495" spans="1:4" s="4" customFormat="1" x14ac:dyDescent="0.25">
      <c r="A495" s="45"/>
      <c r="B495" s="45"/>
      <c r="C495" s="45"/>
      <c r="D495" s="45"/>
    </row>
    <row r="496" spans="1:4" s="4" customFormat="1" x14ac:dyDescent="0.25">
      <c r="A496" s="45"/>
      <c r="B496" s="45"/>
      <c r="C496" s="45"/>
      <c r="D496" s="45"/>
    </row>
    <row r="497" spans="1:4" s="4" customFormat="1" x14ac:dyDescent="0.25">
      <c r="A497" s="45"/>
      <c r="B497" s="45"/>
      <c r="C497" s="45"/>
      <c r="D497" s="45"/>
    </row>
    <row r="498" spans="1:4" s="4" customFormat="1" x14ac:dyDescent="0.25">
      <c r="A498" s="45"/>
      <c r="B498" s="45"/>
      <c r="C498" s="45"/>
      <c r="D498" s="45"/>
    </row>
    <row r="499" spans="1:4" s="4" customFormat="1" x14ac:dyDescent="0.25">
      <c r="A499" s="45"/>
      <c r="B499" s="45"/>
      <c r="C499" s="45"/>
      <c r="D499" s="45"/>
    </row>
    <row r="500" spans="1:4" s="4" customFormat="1" x14ac:dyDescent="0.25">
      <c r="A500" s="45"/>
      <c r="B500" s="45"/>
      <c r="C500" s="45"/>
      <c r="D500" s="45"/>
    </row>
    <row r="501" spans="1:4" s="4" customFormat="1" x14ac:dyDescent="0.25">
      <c r="A501" s="45"/>
      <c r="B501" s="45"/>
      <c r="C501" s="45"/>
      <c r="D501" s="45"/>
    </row>
    <row r="502" spans="1:4" s="4" customFormat="1" x14ac:dyDescent="0.25">
      <c r="A502" s="45"/>
      <c r="B502" s="45"/>
      <c r="C502" s="45"/>
      <c r="D502" s="45"/>
    </row>
    <row r="503" spans="1:4" s="4" customFormat="1" x14ac:dyDescent="0.25">
      <c r="A503" s="45"/>
      <c r="B503" s="45"/>
      <c r="C503" s="45"/>
      <c r="D503" s="45"/>
    </row>
    <row r="504" spans="1:4" s="4" customFormat="1" x14ac:dyDescent="0.25">
      <c r="A504" s="45"/>
      <c r="B504" s="45"/>
      <c r="C504" s="45"/>
      <c r="D504" s="45"/>
    </row>
    <row r="505" spans="1:4" s="4" customFormat="1" x14ac:dyDescent="0.25">
      <c r="A505" s="45"/>
      <c r="B505" s="45"/>
      <c r="C505" s="45"/>
      <c r="D505" s="45"/>
    </row>
    <row r="506" spans="1:4" s="4" customFormat="1" x14ac:dyDescent="0.25">
      <c r="A506" s="45"/>
      <c r="B506" s="45"/>
      <c r="C506" s="45"/>
      <c r="D506" s="45"/>
    </row>
    <row r="507" spans="1:4" s="4" customFormat="1" x14ac:dyDescent="0.25">
      <c r="A507" s="45"/>
      <c r="B507" s="45"/>
      <c r="C507" s="45"/>
      <c r="D507" s="45"/>
    </row>
    <row r="508" spans="1:4" s="4" customFormat="1" x14ac:dyDescent="0.25">
      <c r="A508" s="45"/>
      <c r="B508" s="45"/>
      <c r="C508" s="45"/>
      <c r="D508" s="45"/>
    </row>
    <row r="509" spans="1:4" s="4" customFormat="1" x14ac:dyDescent="0.25">
      <c r="A509" s="45"/>
      <c r="B509" s="45"/>
      <c r="C509" s="45"/>
      <c r="D509" s="45"/>
    </row>
    <row r="510" spans="1:4" s="4" customFormat="1" x14ac:dyDescent="0.25">
      <c r="A510" s="45"/>
      <c r="B510" s="45"/>
      <c r="C510" s="45"/>
      <c r="D510" s="45"/>
    </row>
    <row r="511" spans="1:4" s="4" customFormat="1" x14ac:dyDescent="0.25">
      <c r="A511" s="45"/>
      <c r="B511" s="45"/>
      <c r="C511" s="45"/>
      <c r="D511" s="45"/>
    </row>
    <row r="512" spans="1:4" s="4" customFormat="1" x14ac:dyDescent="0.25">
      <c r="A512" s="45"/>
      <c r="B512" s="45"/>
      <c r="C512" s="45"/>
      <c r="D512" s="45"/>
    </row>
    <row r="513" spans="1:4" s="4" customFormat="1" x14ac:dyDescent="0.25">
      <c r="A513" s="45"/>
      <c r="B513" s="45"/>
      <c r="C513" s="45"/>
      <c r="D513" s="45"/>
    </row>
    <row r="514" spans="1:4" s="4" customFormat="1" x14ac:dyDescent="0.25">
      <c r="A514" s="45"/>
      <c r="B514" s="45"/>
      <c r="C514" s="45"/>
      <c r="D514" s="45"/>
    </row>
    <row r="515" spans="1:4" s="4" customFormat="1" x14ac:dyDescent="0.25">
      <c r="A515" s="45"/>
      <c r="B515" s="45"/>
      <c r="C515" s="45"/>
      <c r="D515" s="45"/>
    </row>
    <row r="516" spans="1:4" s="4" customFormat="1" x14ac:dyDescent="0.25">
      <c r="A516" s="45"/>
      <c r="B516" s="45"/>
      <c r="C516" s="45"/>
      <c r="D516" s="45"/>
    </row>
    <row r="517" spans="1:4" s="4" customFormat="1" x14ac:dyDescent="0.25">
      <c r="A517" s="45"/>
      <c r="B517" s="45"/>
      <c r="C517" s="45"/>
      <c r="D517" s="45"/>
    </row>
    <row r="518" spans="1:4" s="4" customFormat="1" x14ac:dyDescent="0.25">
      <c r="A518" s="45"/>
      <c r="B518" s="45"/>
      <c r="C518" s="45"/>
      <c r="D518" s="45"/>
    </row>
    <row r="519" spans="1:4" s="4" customFormat="1" x14ac:dyDescent="0.25">
      <c r="A519" s="45"/>
      <c r="B519" s="45"/>
      <c r="C519" s="45"/>
      <c r="D519" s="45"/>
    </row>
    <row r="520" spans="1:4" s="4" customFormat="1" x14ac:dyDescent="0.25">
      <c r="A520" s="45"/>
      <c r="B520" s="45"/>
      <c r="C520" s="45"/>
      <c r="D520" s="45"/>
    </row>
    <row r="521" spans="1:4" s="4" customFormat="1" x14ac:dyDescent="0.25">
      <c r="A521" s="45"/>
      <c r="B521" s="45"/>
      <c r="C521" s="45"/>
      <c r="D521" s="45"/>
    </row>
    <row r="522" spans="1:4" s="4" customFormat="1" x14ac:dyDescent="0.25">
      <c r="A522" s="45"/>
      <c r="B522" s="45"/>
      <c r="C522" s="45"/>
      <c r="D522" s="45"/>
    </row>
    <row r="523" spans="1:4" s="4" customFormat="1" x14ac:dyDescent="0.25">
      <c r="A523" s="45"/>
      <c r="B523" s="45"/>
      <c r="C523" s="45"/>
      <c r="D523" s="45"/>
    </row>
    <row r="524" spans="1:4" s="4" customFormat="1" x14ac:dyDescent="0.25">
      <c r="A524" s="45"/>
      <c r="B524" s="45"/>
      <c r="C524" s="45"/>
      <c r="D524" s="45"/>
    </row>
    <row r="525" spans="1:4" s="4" customFormat="1" x14ac:dyDescent="0.25">
      <c r="A525" s="45"/>
      <c r="B525" s="45"/>
      <c r="C525" s="45"/>
      <c r="D525" s="45"/>
    </row>
    <row r="526" spans="1:4" s="4" customFormat="1" x14ac:dyDescent="0.25">
      <c r="A526" s="45"/>
      <c r="B526" s="45"/>
      <c r="C526" s="45"/>
      <c r="D526" s="45"/>
    </row>
    <row r="527" spans="1:4" s="4" customFormat="1" x14ac:dyDescent="0.25">
      <c r="A527" s="45"/>
      <c r="B527" s="45"/>
      <c r="C527" s="45"/>
      <c r="D527" s="45"/>
    </row>
    <row r="528" spans="1:4" s="4" customFormat="1" x14ac:dyDescent="0.25">
      <c r="A528" s="45"/>
      <c r="B528" s="45"/>
      <c r="C528" s="45"/>
      <c r="D528" s="45"/>
    </row>
    <row r="529" spans="1:4" s="4" customFormat="1" x14ac:dyDescent="0.25">
      <c r="A529" s="45"/>
      <c r="B529" s="45"/>
      <c r="C529" s="45"/>
      <c r="D529" s="45"/>
    </row>
    <row r="530" spans="1:4" s="4" customFormat="1" x14ac:dyDescent="0.25">
      <c r="A530" s="45"/>
      <c r="B530" s="45"/>
      <c r="C530" s="45"/>
      <c r="D530" s="45"/>
    </row>
    <row r="531" spans="1:4" s="4" customFormat="1" x14ac:dyDescent="0.25">
      <c r="A531" s="45"/>
      <c r="B531" s="45"/>
      <c r="C531" s="45"/>
      <c r="D531" s="45"/>
    </row>
    <row r="532" spans="1:4" s="4" customFormat="1" x14ac:dyDescent="0.25">
      <c r="A532" s="45"/>
      <c r="B532" s="45"/>
      <c r="C532" s="45"/>
      <c r="D532" s="45"/>
    </row>
    <row r="533" spans="1:4" s="4" customFormat="1" x14ac:dyDescent="0.25">
      <c r="A533" s="45"/>
      <c r="B533" s="45"/>
      <c r="C533" s="45"/>
      <c r="D533" s="45"/>
    </row>
    <row r="534" spans="1:4" s="4" customFormat="1" x14ac:dyDescent="0.25">
      <c r="A534" s="45"/>
      <c r="B534" s="45"/>
      <c r="C534" s="45"/>
      <c r="D534" s="45"/>
    </row>
    <row r="535" spans="1:4" s="4" customFormat="1" x14ac:dyDescent="0.25">
      <c r="A535" s="45"/>
      <c r="B535" s="45"/>
      <c r="C535" s="45"/>
      <c r="D535" s="45"/>
    </row>
  </sheetData>
  <sheetProtection formatCells="0" formatColumns="0" formatRows="0"/>
  <mergeCells count="10">
    <mergeCell ref="B16:D16"/>
    <mergeCell ref="A17:D17"/>
    <mergeCell ref="A18:D18"/>
    <mergeCell ref="A20:D20"/>
    <mergeCell ref="A5:D5"/>
    <mergeCell ref="A11:D11"/>
    <mergeCell ref="A14:D14"/>
    <mergeCell ref="B15:D15"/>
    <mergeCell ref="A8:D8"/>
    <mergeCell ref="A6:D6"/>
  </mergeCells>
  <pageMargins left="1" right="1" top="1" bottom="1" header="0.5" footer="0.5"/>
  <pageSetup orientation="portrait" r:id="rId1"/>
  <headerFooter>
    <oddHeader xml:space="preserve">&amp;RInitial Year Funding Tool: Instructions
</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A579"/>
  <sheetViews>
    <sheetView tabSelected="1" view="pageBreakPreview" zoomScaleNormal="100" zoomScaleSheetLayoutView="100" workbookViewId="0">
      <selection activeCell="B1" sqref="B1"/>
    </sheetView>
  </sheetViews>
  <sheetFormatPr defaultColWidth="8.85546875" defaultRowHeight="15" x14ac:dyDescent="0.25"/>
  <cols>
    <col min="1" max="1" width="2.85546875" style="14" customWidth="1"/>
    <col min="2" max="2" width="30.140625" style="24" customWidth="1"/>
    <col min="3" max="3" width="4.5703125" style="23" customWidth="1"/>
    <col min="4" max="4" width="10.42578125" style="24" customWidth="1"/>
    <col min="5" max="5" width="4" style="23" customWidth="1"/>
    <col min="6" max="6" width="13.5703125" style="24" customWidth="1"/>
    <col min="7" max="7" width="4.42578125" style="23" customWidth="1"/>
    <col min="8" max="8" width="13.5703125" style="24" customWidth="1"/>
    <col min="9" max="9" width="3.42578125" style="23" customWidth="1"/>
    <col min="10" max="10" width="14.140625" style="24" customWidth="1"/>
    <col min="11" max="11" width="3.42578125" style="23" customWidth="1"/>
    <col min="12" max="12" width="12.42578125" style="24" customWidth="1"/>
    <col min="13" max="13" width="3.42578125" style="24" customWidth="1"/>
    <col min="14" max="14" width="15" style="24" customWidth="1"/>
    <col min="15" max="69" width="9.140625" style="14"/>
    <col min="70" max="79" width="9.140625" style="8"/>
  </cols>
  <sheetData>
    <row r="1" spans="1:20" x14ac:dyDescent="0.25">
      <c r="B1" s="42" t="str">
        <f>CONCATENATE(Q2," INITIAL YEAR FUNDING TOOL")</f>
        <v>2022 INITIAL YEAR FUNDING TOOL</v>
      </c>
      <c r="C1" s="43"/>
      <c r="D1" s="43"/>
      <c r="E1" s="43"/>
      <c r="F1" s="43"/>
      <c r="G1" s="43"/>
      <c r="H1" s="43"/>
      <c r="I1" s="43"/>
      <c r="J1" s="43"/>
      <c r="K1" s="43"/>
      <c r="L1" s="43"/>
      <c r="M1" s="43"/>
      <c r="N1" s="43"/>
    </row>
    <row r="2" spans="1:20" ht="64.5" customHeight="1" x14ac:dyDescent="0.25">
      <c r="B2" s="118" t="s">
        <v>17829</v>
      </c>
      <c r="C2" s="118"/>
      <c r="D2" s="118"/>
      <c r="E2" s="118"/>
      <c r="F2" s="118"/>
      <c r="G2" s="118"/>
      <c r="H2" s="118"/>
      <c r="I2" s="118"/>
      <c r="J2" s="118"/>
      <c r="K2" s="118"/>
      <c r="L2" s="118"/>
      <c r="M2" s="65"/>
      <c r="N2" s="65"/>
      <c r="P2" s="14" t="s">
        <v>18060</v>
      </c>
      <c r="Q2" s="16">
        <v>2022</v>
      </c>
    </row>
    <row r="3" spans="1:20" ht="14.25" customHeight="1" x14ac:dyDescent="0.25">
      <c r="B3" s="44"/>
      <c r="C3" s="44"/>
      <c r="D3" s="44"/>
      <c r="E3" s="44"/>
      <c r="F3" s="44"/>
      <c r="G3" s="44"/>
      <c r="H3" s="44"/>
      <c r="I3" s="44"/>
      <c r="J3" s="44"/>
      <c r="K3" s="44"/>
      <c r="L3" s="44"/>
      <c r="M3" s="65"/>
      <c r="N3" s="65"/>
    </row>
    <row r="4" spans="1:20" ht="15.75" thickBot="1" x14ac:dyDescent="0.3">
      <c r="A4" s="46">
        <v>1</v>
      </c>
      <c r="B4" s="12" t="s">
        <v>17824</v>
      </c>
      <c r="D4" s="23"/>
      <c r="H4" s="23"/>
      <c r="J4" s="23"/>
      <c r="L4" s="23"/>
      <c r="M4" s="23"/>
      <c r="N4" s="23"/>
    </row>
    <row r="5" spans="1:20" ht="15.75" thickBot="1" x14ac:dyDescent="0.3">
      <c r="A5" s="47"/>
      <c r="B5" s="23"/>
      <c r="D5" s="23"/>
      <c r="E5" s="25" t="s">
        <v>17809</v>
      </c>
      <c r="F5" s="99"/>
      <c r="H5" s="24" t="s">
        <v>19076</v>
      </c>
      <c r="I5" s="123" t="str">
        <f>IF(F5=0,"",(VLOOKUP(F5,'Development Detail Report 2022'!A:E,5,FALSE)))</f>
        <v/>
      </c>
      <c r="J5" s="124"/>
      <c r="K5" s="124"/>
      <c r="L5" s="124"/>
      <c r="M5" s="124"/>
      <c r="N5" s="125"/>
      <c r="Q5" s="17"/>
    </row>
    <row r="6" spans="1:20" ht="6" customHeight="1" thickBot="1" x14ac:dyDescent="0.3">
      <c r="A6" s="47"/>
      <c r="B6" s="13"/>
      <c r="D6" s="23"/>
      <c r="E6" s="25"/>
      <c r="H6" s="23"/>
      <c r="J6" s="23"/>
      <c r="L6" s="23"/>
      <c r="M6" s="23"/>
      <c r="N6" s="23"/>
    </row>
    <row r="7" spans="1:20" ht="15.75" thickBot="1" x14ac:dyDescent="0.3">
      <c r="A7" s="47"/>
      <c r="B7" s="23"/>
      <c r="E7" s="25" t="s">
        <v>17825</v>
      </c>
      <c r="F7" s="58"/>
      <c r="H7" s="24" t="s">
        <v>19075</v>
      </c>
      <c r="I7" s="123" t="str">
        <f>IF(F5=0,"",VLOOKUP(F5,'Development Detail Report 2022'!A:D,4,FALSE))</f>
        <v/>
      </c>
      <c r="J7" s="124"/>
      <c r="K7" s="124"/>
      <c r="L7" s="124"/>
      <c r="M7" s="124"/>
      <c r="N7" s="125"/>
      <c r="Q7" s="17"/>
    </row>
    <row r="8" spans="1:20" ht="6" customHeight="1" thickBot="1" x14ac:dyDescent="0.3">
      <c r="A8" s="47"/>
      <c r="B8" s="23"/>
      <c r="D8" s="23"/>
      <c r="E8" s="25"/>
      <c r="F8" s="23"/>
      <c r="H8" s="23"/>
      <c r="J8" s="23"/>
      <c r="L8" s="23"/>
      <c r="M8" s="23"/>
      <c r="N8" s="23"/>
    </row>
    <row r="9" spans="1:20" ht="15.75" thickBot="1" x14ac:dyDescent="0.3">
      <c r="A9" s="47"/>
      <c r="E9" s="25" t="s">
        <v>17812</v>
      </c>
      <c r="F9" s="59"/>
      <c r="H9" s="35">
        <f>IF(F9=0,0,13-MONTH(F9))</f>
        <v>0</v>
      </c>
      <c r="I9" s="23" t="s">
        <v>17807</v>
      </c>
      <c r="M9" s="23"/>
      <c r="N9" s="23"/>
    </row>
    <row r="10" spans="1:20" x14ac:dyDescent="0.25">
      <c r="A10" s="47"/>
      <c r="B10" s="23"/>
      <c r="D10" s="23"/>
      <c r="E10" s="25"/>
      <c r="F10" s="36"/>
      <c r="H10" s="37"/>
      <c r="J10" s="23"/>
      <c r="L10" s="23"/>
      <c r="M10" s="23"/>
      <c r="N10" s="23"/>
    </row>
    <row r="11" spans="1:20" x14ac:dyDescent="0.25">
      <c r="A11" s="47">
        <v>2</v>
      </c>
      <c r="B11" s="1" t="s">
        <v>18226</v>
      </c>
      <c r="J11" s="23"/>
      <c r="L11" s="23"/>
      <c r="M11" s="23"/>
      <c r="N11" s="23"/>
    </row>
    <row r="12" spans="1:20" ht="58.5" customHeight="1" x14ac:dyDescent="0.25">
      <c r="A12" s="47"/>
      <c r="B12" s="66" t="str">
        <f>CONCATENATE("FY ",RIGHT(Q2,2)," Development $ Amount",IF(F5="New Project"," (The new project has not received any Capital Funds in this year)",""))</f>
        <v>FY 22 Development $ Amount</v>
      </c>
      <c r="C12" s="74"/>
      <c r="D12" s="66" t="s">
        <v>17805</v>
      </c>
      <c r="E12" s="74"/>
      <c r="F12" s="66" t="s">
        <v>17806</v>
      </c>
      <c r="G12" s="74"/>
      <c r="H12" s="66" t="s">
        <v>17811</v>
      </c>
      <c r="I12" s="74"/>
      <c r="J12" s="66" t="s">
        <v>17830</v>
      </c>
      <c r="K12" s="72"/>
      <c r="L12" s="31"/>
      <c r="M12" s="72"/>
      <c r="N12" s="73" t="s">
        <v>17831</v>
      </c>
      <c r="O12" s="126" t="s">
        <v>17832</v>
      </c>
      <c r="P12" s="127"/>
      <c r="Q12" s="127"/>
      <c r="R12" s="127"/>
      <c r="S12" s="127"/>
      <c r="T12" s="127"/>
    </row>
    <row r="13" spans="1:20" x14ac:dyDescent="0.25">
      <c r="A13" s="47"/>
      <c r="B13" s="38">
        <f>IFERROR(VLOOKUP(F5,'2022 Cap Fund'!D:N,11,FALSE),0)</f>
        <v>0</v>
      </c>
      <c r="C13" s="26" t="s">
        <v>6032</v>
      </c>
      <c r="D13" s="39">
        <f>MIN(F7,F13)</f>
        <v>0</v>
      </c>
      <c r="E13" s="26" t="s">
        <v>6034</v>
      </c>
      <c r="F13" s="39">
        <f>IFERROR(VLOOKUP(F5,'2022 Cap Fund'!D:F,3,FALSE),0)</f>
        <v>0</v>
      </c>
      <c r="G13" s="26" t="s">
        <v>6032</v>
      </c>
      <c r="H13" s="40" t="str">
        <f>CONCATENATE(H9,"/",12)</f>
        <v>0/12</v>
      </c>
      <c r="I13" s="27" t="s">
        <v>6033</v>
      </c>
      <c r="J13" s="38">
        <f>IFERROR(B13*D13/F13*H9/12,0)</f>
        <v>0</v>
      </c>
      <c r="K13" s="28"/>
      <c r="L13" s="31"/>
      <c r="M13" s="23"/>
      <c r="N13" s="60"/>
      <c r="O13" s="18"/>
    </row>
    <row r="14" spans="1:20" x14ac:dyDescent="0.25">
      <c r="A14" s="47"/>
      <c r="B14" s="23"/>
      <c r="D14" s="23"/>
      <c r="F14" s="23"/>
      <c r="H14" s="23"/>
      <c r="J14" s="23"/>
      <c r="L14" s="23"/>
      <c r="M14" s="23"/>
      <c r="N14" s="25" t="s">
        <v>17834</v>
      </c>
    </row>
    <row r="15" spans="1:20" x14ac:dyDescent="0.25">
      <c r="A15" s="47">
        <v>3</v>
      </c>
      <c r="B15" s="55" t="s">
        <v>17823</v>
      </c>
      <c r="D15" s="23"/>
      <c r="F15" s="23"/>
      <c r="H15" s="23"/>
      <c r="J15" s="23"/>
      <c r="L15" s="23"/>
      <c r="M15" s="23"/>
      <c r="N15" s="23"/>
    </row>
    <row r="16" spans="1:20" ht="78.75" customHeight="1" x14ac:dyDescent="0.25">
      <c r="A16" s="47"/>
      <c r="B16" s="67" t="str">
        <f>CONCATENATE("Enter the Operating Fund Eligibility in ",Q2," based on  your submitted or revised HUD -52723 'Operating Fund Calculation for Operating Subsidy' (Section 3, Part E, Line 01)")</f>
        <v>Enter the Operating Fund Eligibility in 2022 based on  your submitted or revised HUD -52723 'Operating Fund Calculation for Operating Subsidy' (Section 3, Part E, Line 01)</v>
      </c>
      <c r="C16" s="68"/>
      <c r="D16" s="66" t="s">
        <v>17805</v>
      </c>
      <c r="E16" s="69"/>
      <c r="F16" s="66" t="e">
        <f>IF(OR(F5=0,VLOOKUP(F5,'Development Detail Report 2022'!A:C,3,FALSE)="formula"),"Total number of ACC units at the PIC Development at the beginning of the Calendar Year","The Alternative-Subsidy MTW PHA's total number of ACC units")</f>
        <v>#N/A</v>
      </c>
      <c r="G16" s="69"/>
      <c r="H16" s="66" t="s">
        <v>19077</v>
      </c>
      <c r="I16" s="69"/>
      <c r="J16" s="67" t="str">
        <f>CONCATENATE("Enter the estimated ",Q2," Operating Fund Pro-ration level")</f>
        <v>Enter the estimated 2022 Operating Fund Pro-ration level</v>
      </c>
      <c r="K16" s="70"/>
      <c r="L16" s="71" t="s">
        <v>17810</v>
      </c>
      <c r="M16" s="72"/>
      <c r="N16" s="73" t="s">
        <v>18061</v>
      </c>
      <c r="O16" s="126" t="s">
        <v>17833</v>
      </c>
      <c r="P16" s="127"/>
      <c r="Q16" s="127"/>
      <c r="R16" s="127"/>
      <c r="S16" s="127"/>
      <c r="T16" s="127"/>
    </row>
    <row r="17" spans="1:69" x14ac:dyDescent="0.25">
      <c r="A17" s="47"/>
      <c r="B17" s="62"/>
      <c r="C17" s="29" t="s">
        <v>6032</v>
      </c>
      <c r="D17" s="56" t="str">
        <f>IF(F7=0,"-",MIN(F7,F17))</f>
        <v>-</v>
      </c>
      <c r="E17" s="26" t="s">
        <v>6034</v>
      </c>
      <c r="F17" s="56" t="str">
        <f>IF(F7=0,"-",IF(VLOOKUP(F5,'Development Detail Report 2022'!A:C,3,FALSE)="formula",VLOOKUP(F5,'Development Detail Report 2022'!A:F,6,FALSE),VLOOKUP(F5,'Development Detail Report 2022'!A:G,7,FALSE)))</f>
        <v>-</v>
      </c>
      <c r="G17" s="26" t="s">
        <v>6032</v>
      </c>
      <c r="H17" s="62" t="str">
        <f>CONCATENATE(H9,"/",12)</f>
        <v>0/12</v>
      </c>
      <c r="I17" s="26" t="s">
        <v>6032</v>
      </c>
      <c r="J17" s="61">
        <v>1.0407999999999999</v>
      </c>
      <c r="K17" s="30" t="s">
        <v>6033</v>
      </c>
      <c r="L17" s="57" t="str">
        <f>IF(F7=0,"-",B17*J17/F17*D17*H9/12)</f>
        <v>-</v>
      </c>
      <c r="M17" s="23"/>
      <c r="N17" s="60"/>
      <c r="O17" s="20"/>
      <c r="P17" s="21"/>
      <c r="Q17" s="21"/>
      <c r="R17" s="19"/>
    </row>
    <row r="18" spans="1:69" x14ac:dyDescent="0.25">
      <c r="A18" s="47"/>
      <c r="B18" s="23"/>
      <c r="D18" s="75" t="str">
        <f>IFERROR(D17/F17,"-")</f>
        <v>-</v>
      </c>
      <c r="E18" s="22" t="s">
        <v>6033</v>
      </c>
      <c r="F18" s="5" t="s">
        <v>17813</v>
      </c>
      <c r="H18" s="23"/>
      <c r="J18" s="23"/>
      <c r="K18" s="26"/>
      <c r="L18" s="23"/>
      <c r="M18" s="23"/>
      <c r="N18" s="64" t="s">
        <v>17834</v>
      </c>
      <c r="P18" s="19"/>
      <c r="Q18" s="19"/>
      <c r="R18" s="19"/>
    </row>
    <row r="19" spans="1:69" ht="28.5" customHeight="1" x14ac:dyDescent="0.25">
      <c r="A19" s="47">
        <v>4</v>
      </c>
      <c r="B19" s="23" t="s">
        <v>18227</v>
      </c>
      <c r="D19" s="23"/>
      <c r="F19" s="23"/>
      <c r="H19" s="23"/>
      <c r="I19" s="31"/>
      <c r="J19" s="31"/>
      <c r="K19" s="26"/>
      <c r="L19" s="23"/>
      <c r="M19" s="23"/>
      <c r="N19" s="9" t="s">
        <v>17808</v>
      </c>
      <c r="P19" s="19"/>
      <c r="Q19" s="19"/>
      <c r="R19" s="19"/>
    </row>
    <row r="20" spans="1:69" x14ac:dyDescent="0.25">
      <c r="A20" s="47"/>
      <c r="B20" s="23"/>
      <c r="D20" s="23"/>
      <c r="F20" s="23"/>
      <c r="H20" s="23"/>
      <c r="I20" s="31"/>
      <c r="J20" s="31"/>
      <c r="K20" s="26"/>
      <c r="L20" s="23"/>
      <c r="M20" s="23"/>
      <c r="N20" s="63"/>
      <c r="P20" s="19"/>
      <c r="Q20" s="19"/>
      <c r="R20" s="19"/>
    </row>
    <row r="21" spans="1:69" x14ac:dyDescent="0.25">
      <c r="A21" s="47"/>
      <c r="B21" s="23"/>
      <c r="D21" s="23"/>
      <c r="F21" s="23"/>
      <c r="H21" s="23"/>
      <c r="I21" s="31"/>
      <c r="J21" s="31"/>
      <c r="K21" s="31"/>
      <c r="L21" s="23"/>
      <c r="M21" s="23"/>
      <c r="N21" s="32" t="s">
        <v>6033</v>
      </c>
    </row>
    <row r="22" spans="1:69" x14ac:dyDescent="0.25">
      <c r="A22" s="47"/>
      <c r="B22" s="23"/>
      <c r="D22" s="23"/>
      <c r="F22" s="23"/>
      <c r="H22" s="23"/>
      <c r="I22" s="31"/>
      <c r="J22" s="23"/>
      <c r="L22" s="11" t="s">
        <v>18062</v>
      </c>
      <c r="M22" s="23"/>
      <c r="N22" s="57" t="str">
        <f>IF(F7=0,"-",N13+L17+N20)</f>
        <v>-</v>
      </c>
    </row>
    <row r="23" spans="1:69" ht="5.25" customHeight="1" x14ac:dyDescent="0.25">
      <c r="A23" s="47"/>
      <c r="B23" s="23"/>
      <c r="D23" s="23"/>
      <c r="F23" s="23"/>
      <c r="H23" s="23"/>
      <c r="I23" s="31"/>
      <c r="J23" s="23"/>
      <c r="L23" s="23"/>
      <c r="M23" s="23"/>
    </row>
    <row r="24" spans="1:69" x14ac:dyDescent="0.25">
      <c r="A24" s="47">
        <v>5</v>
      </c>
      <c r="B24" s="1" t="s">
        <v>17819</v>
      </c>
      <c r="J24" s="23"/>
      <c r="L24" s="11" t="s">
        <v>18063</v>
      </c>
      <c r="M24" s="23"/>
      <c r="N24" s="57" t="str">
        <f>IF(F7=0,"-",N22/H9)</f>
        <v>-</v>
      </c>
    </row>
    <row r="25" spans="1:69" ht="4.5" customHeight="1" x14ac:dyDescent="0.25">
      <c r="B25" s="23"/>
      <c r="D25" s="23"/>
      <c r="F25" s="23"/>
      <c r="H25" s="23"/>
      <c r="J25" s="11"/>
      <c r="L25" s="41"/>
      <c r="M25" s="23"/>
      <c r="N25" s="23"/>
    </row>
    <row r="26" spans="1:69" s="8" customFormat="1" x14ac:dyDescent="0.25">
      <c r="A26" s="14"/>
      <c r="B26" s="119" t="s">
        <v>18228</v>
      </c>
      <c r="C26" s="119"/>
      <c r="D26" s="119"/>
      <c r="E26" s="119"/>
      <c r="F26" s="119"/>
      <c r="G26" s="119"/>
      <c r="H26" s="119"/>
      <c r="I26" s="119"/>
      <c r="J26" s="119"/>
      <c r="K26" s="119"/>
      <c r="L26" s="119"/>
      <c r="M26" s="23"/>
      <c r="N26" s="23"/>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row>
    <row r="27" spans="1:69" s="8" customFormat="1" x14ac:dyDescent="0.25">
      <c r="A27" s="14"/>
      <c r="B27" s="15"/>
      <c r="C27" s="15"/>
      <c r="D27" s="15"/>
      <c r="E27" s="15"/>
      <c r="F27" s="15"/>
      <c r="G27" s="23"/>
      <c r="H27" s="23"/>
      <c r="I27" s="31"/>
      <c r="J27" s="31"/>
      <c r="K27" s="23"/>
      <c r="L27" s="23"/>
      <c r="M27" s="23"/>
      <c r="N27" s="23"/>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row>
    <row r="28" spans="1:69" s="8" customFormat="1" x14ac:dyDescent="0.25">
      <c r="A28" s="14"/>
      <c r="B28" s="23"/>
      <c r="C28" s="23"/>
      <c r="D28" s="23"/>
      <c r="E28" s="23"/>
      <c r="F28" s="23"/>
      <c r="G28" s="23"/>
      <c r="H28" s="23"/>
      <c r="I28" s="23"/>
      <c r="J28" s="23"/>
      <c r="K28" s="23"/>
      <c r="L28" s="23"/>
      <c r="M28" s="23"/>
      <c r="N28" s="23"/>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row>
    <row r="29" spans="1:69" s="8" customFormat="1" x14ac:dyDescent="0.25">
      <c r="A29" s="14"/>
      <c r="B29" s="23"/>
      <c r="C29" s="23"/>
      <c r="D29" s="23"/>
      <c r="E29" s="23"/>
      <c r="F29" s="23"/>
      <c r="G29" s="23"/>
      <c r="H29" s="23"/>
      <c r="I29" s="23"/>
      <c r="J29" s="23"/>
      <c r="K29" s="23"/>
      <c r="L29" s="23"/>
      <c r="M29" s="23"/>
      <c r="N29" s="23"/>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row>
    <row r="30" spans="1:69" s="8" customFormat="1" ht="6" customHeight="1" x14ac:dyDescent="0.25">
      <c r="A30" s="14"/>
      <c r="B30" s="120"/>
      <c r="C30" s="120"/>
      <c r="D30" s="120"/>
      <c r="E30" s="23"/>
      <c r="F30" s="23"/>
      <c r="G30" s="23"/>
      <c r="H30" s="120"/>
      <c r="I30" s="120"/>
      <c r="J30" s="120"/>
      <c r="K30" s="120"/>
      <c r="L30" s="120"/>
      <c r="M30" s="23"/>
      <c r="N30" s="23"/>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row>
    <row r="31" spans="1:69" s="8" customFormat="1" x14ac:dyDescent="0.25">
      <c r="A31" s="14"/>
      <c r="B31" s="121" t="s">
        <v>19226</v>
      </c>
      <c r="C31" s="122"/>
      <c r="D31" s="122"/>
      <c r="E31" s="23"/>
      <c r="F31" s="23"/>
      <c r="G31" s="23"/>
      <c r="H31" s="121" t="s">
        <v>18237</v>
      </c>
      <c r="I31" s="122"/>
      <c r="J31" s="122"/>
      <c r="K31" s="122"/>
      <c r="L31" s="122"/>
      <c r="M31" s="23"/>
      <c r="N31" s="23"/>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row>
    <row r="32" spans="1:69" s="8" customFormat="1" ht="6" customHeight="1" x14ac:dyDescent="0.25">
      <c r="A32" s="14"/>
      <c r="B32" s="23"/>
      <c r="C32" s="23"/>
      <c r="D32" s="23"/>
      <c r="E32" s="23"/>
      <c r="F32" s="23"/>
      <c r="G32" s="23"/>
      <c r="H32" s="23"/>
      <c r="I32" s="23"/>
      <c r="J32" s="23"/>
      <c r="K32" s="23"/>
      <c r="L32" s="23"/>
      <c r="M32" s="23"/>
      <c r="N32" s="23"/>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row>
    <row r="33" spans="1:69" s="8" customFormat="1" x14ac:dyDescent="0.25">
      <c r="A33" s="14"/>
      <c r="B33" s="121" t="s">
        <v>18236</v>
      </c>
      <c r="C33" s="122"/>
      <c r="D33" s="122"/>
      <c r="E33" s="23"/>
      <c r="F33" s="23"/>
      <c r="G33" s="23"/>
      <c r="H33" s="121" t="s">
        <v>18236</v>
      </c>
      <c r="I33" s="122"/>
      <c r="J33" s="122"/>
      <c r="K33" s="122"/>
      <c r="L33" s="122"/>
      <c r="M33" s="23"/>
      <c r="N33" s="23"/>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row>
    <row r="34" spans="1:69" s="14" customFormat="1" ht="47.25" customHeight="1" x14ac:dyDescent="0.25">
      <c r="B34" s="33"/>
      <c r="C34" s="33"/>
      <c r="D34" s="34"/>
      <c r="E34" s="33"/>
      <c r="F34" s="33"/>
      <c r="G34" s="33"/>
      <c r="H34" s="33"/>
      <c r="I34" s="33"/>
      <c r="J34" s="33"/>
      <c r="K34" s="33"/>
      <c r="L34" s="33"/>
      <c r="M34" s="33"/>
      <c r="N34" s="33"/>
    </row>
    <row r="35" spans="1:69" s="14" customFormat="1" x14ac:dyDescent="0.25">
      <c r="B35" s="33"/>
      <c r="C35" s="33"/>
      <c r="D35" s="33"/>
      <c r="E35" s="33"/>
      <c r="F35" s="33"/>
      <c r="G35" s="33"/>
      <c r="H35" s="33"/>
      <c r="I35" s="33"/>
      <c r="J35" s="33"/>
      <c r="K35" s="33"/>
      <c r="L35" s="33"/>
      <c r="M35" s="33"/>
      <c r="N35" s="33"/>
    </row>
    <row r="36" spans="1:69" s="14" customFormat="1" x14ac:dyDescent="0.25">
      <c r="B36" s="33"/>
      <c r="C36" s="33"/>
      <c r="D36" s="33"/>
      <c r="E36" s="33"/>
      <c r="F36" s="33"/>
      <c r="G36" s="33"/>
      <c r="H36" s="33"/>
      <c r="I36" s="33"/>
      <c r="J36" s="33"/>
      <c r="K36" s="33"/>
      <c r="L36" s="33"/>
      <c r="M36" s="33"/>
      <c r="N36" s="33"/>
    </row>
    <row r="37" spans="1:69" s="14" customFormat="1" x14ac:dyDescent="0.25">
      <c r="B37" s="33"/>
      <c r="C37" s="33"/>
      <c r="D37" s="33"/>
      <c r="E37" s="33"/>
      <c r="F37" s="33"/>
      <c r="G37" s="33"/>
      <c r="H37" s="33"/>
      <c r="I37" s="33"/>
      <c r="J37" s="33"/>
      <c r="K37" s="33"/>
      <c r="L37" s="33"/>
      <c r="M37" s="33"/>
      <c r="N37" s="33"/>
    </row>
    <row r="38" spans="1:69" s="14" customFormat="1" x14ac:dyDescent="0.25">
      <c r="B38" s="33"/>
      <c r="C38" s="33"/>
      <c r="D38" s="33"/>
      <c r="E38" s="33"/>
      <c r="F38" s="33"/>
      <c r="G38" s="33"/>
      <c r="H38" s="33"/>
      <c r="I38" s="33"/>
      <c r="J38" s="33"/>
      <c r="K38" s="33"/>
      <c r="L38" s="33"/>
      <c r="M38" s="33"/>
      <c r="N38" s="33"/>
    </row>
    <row r="39" spans="1:69" s="14" customFormat="1" x14ac:dyDescent="0.25">
      <c r="B39" s="33"/>
      <c r="C39" s="33"/>
      <c r="D39" s="33"/>
      <c r="E39" s="33"/>
      <c r="F39" s="33"/>
      <c r="G39" s="33"/>
      <c r="H39" s="33"/>
      <c r="I39" s="33"/>
      <c r="J39" s="33"/>
      <c r="K39" s="33"/>
      <c r="L39" s="33"/>
      <c r="M39" s="33"/>
      <c r="N39" s="33"/>
    </row>
    <row r="40" spans="1:69" s="14" customFormat="1" x14ac:dyDescent="0.25">
      <c r="B40" s="33"/>
      <c r="C40" s="33"/>
      <c r="D40" s="33"/>
      <c r="E40" s="33"/>
      <c r="F40" s="33"/>
      <c r="G40" s="33"/>
      <c r="H40" s="33"/>
      <c r="I40" s="33"/>
      <c r="J40" s="33"/>
      <c r="K40" s="33"/>
      <c r="L40" s="33"/>
      <c r="M40" s="33"/>
      <c r="N40" s="33"/>
    </row>
    <row r="41" spans="1:69" s="14" customFormat="1" x14ac:dyDescent="0.25">
      <c r="B41" s="33"/>
      <c r="C41" s="33"/>
      <c r="D41" s="33"/>
      <c r="E41" s="33"/>
      <c r="F41" s="33"/>
      <c r="G41" s="33"/>
      <c r="H41" s="33"/>
      <c r="I41" s="33"/>
      <c r="J41" s="33"/>
      <c r="K41" s="33"/>
      <c r="L41" s="33"/>
      <c r="M41" s="33"/>
      <c r="N41" s="33"/>
    </row>
    <row r="42" spans="1:69" s="14" customFormat="1" x14ac:dyDescent="0.25">
      <c r="B42" s="33"/>
      <c r="C42" s="33"/>
      <c r="D42" s="33"/>
      <c r="E42" s="33"/>
      <c r="F42" s="33"/>
      <c r="G42" s="33"/>
      <c r="H42" s="33"/>
      <c r="I42" s="33"/>
      <c r="J42" s="33"/>
      <c r="K42" s="33"/>
      <c r="L42" s="33"/>
      <c r="M42" s="33"/>
      <c r="N42" s="33"/>
    </row>
    <row r="43" spans="1:69" s="14" customFormat="1" x14ac:dyDescent="0.25">
      <c r="B43" s="33"/>
      <c r="C43" s="33"/>
      <c r="D43" s="33"/>
      <c r="E43" s="33"/>
      <c r="F43" s="33"/>
      <c r="G43" s="33"/>
      <c r="H43" s="33"/>
      <c r="I43" s="33"/>
      <c r="J43" s="33"/>
      <c r="K43" s="33"/>
      <c r="L43" s="33"/>
      <c r="M43" s="33"/>
      <c r="N43" s="33"/>
    </row>
    <row r="44" spans="1:69" s="14" customFormat="1" x14ac:dyDescent="0.25">
      <c r="B44" s="33"/>
      <c r="C44" s="33"/>
      <c r="D44" s="33"/>
      <c r="E44" s="33"/>
      <c r="F44" s="33"/>
      <c r="G44" s="33"/>
      <c r="H44" s="33"/>
      <c r="I44" s="33"/>
      <c r="J44" s="33"/>
      <c r="K44" s="33"/>
      <c r="L44" s="33"/>
      <c r="M44" s="33"/>
      <c r="N44" s="33"/>
    </row>
    <row r="45" spans="1:69" s="14" customFormat="1" x14ac:dyDescent="0.25">
      <c r="B45" s="33"/>
      <c r="C45" s="33"/>
      <c r="D45" s="33"/>
      <c r="E45" s="33"/>
      <c r="F45" s="33"/>
      <c r="G45" s="33"/>
      <c r="H45" s="33"/>
      <c r="I45" s="33"/>
      <c r="J45" s="33"/>
      <c r="K45" s="33"/>
      <c r="L45" s="33"/>
      <c r="M45" s="33"/>
      <c r="N45" s="33"/>
    </row>
    <row r="46" spans="1:69" s="14" customFormat="1" x14ac:dyDescent="0.25">
      <c r="B46" s="33"/>
      <c r="C46" s="33"/>
      <c r="D46" s="33"/>
      <c r="E46" s="33"/>
      <c r="F46" s="33"/>
      <c r="G46" s="33"/>
      <c r="H46" s="33"/>
      <c r="I46" s="33"/>
      <c r="J46" s="33"/>
      <c r="K46" s="33"/>
      <c r="L46" s="33"/>
      <c r="M46" s="33"/>
      <c r="N46" s="33"/>
    </row>
    <row r="47" spans="1:69" s="14" customFormat="1" x14ac:dyDescent="0.25">
      <c r="B47" s="33"/>
      <c r="C47" s="33"/>
      <c r="D47" s="33"/>
      <c r="E47" s="33"/>
      <c r="F47" s="33"/>
      <c r="G47" s="33"/>
      <c r="H47" s="33"/>
      <c r="I47" s="33"/>
      <c r="J47" s="33"/>
      <c r="K47" s="33"/>
      <c r="L47" s="33"/>
      <c r="M47" s="33"/>
      <c r="N47" s="33"/>
    </row>
    <row r="48" spans="1:69" s="14" customFormat="1" x14ac:dyDescent="0.25">
      <c r="B48" s="33"/>
      <c r="C48" s="33"/>
      <c r="D48" s="33"/>
      <c r="E48" s="33"/>
      <c r="F48" s="33"/>
      <c r="G48" s="33"/>
      <c r="H48" s="33"/>
      <c r="I48" s="33"/>
      <c r="J48" s="33"/>
      <c r="K48" s="33"/>
      <c r="L48" s="33"/>
      <c r="M48" s="33"/>
      <c r="N48" s="33"/>
    </row>
    <row r="49" spans="2:14" s="14" customFormat="1" x14ac:dyDescent="0.25">
      <c r="B49" s="33"/>
      <c r="C49" s="33"/>
      <c r="D49" s="33"/>
      <c r="E49" s="33"/>
      <c r="F49" s="33"/>
      <c r="G49" s="33"/>
      <c r="H49" s="33"/>
      <c r="I49" s="33"/>
      <c r="J49" s="33"/>
      <c r="K49" s="33"/>
      <c r="L49" s="33"/>
      <c r="M49" s="33"/>
      <c r="N49" s="33"/>
    </row>
    <row r="50" spans="2:14" s="14" customFormat="1" x14ac:dyDescent="0.25">
      <c r="B50" s="33"/>
      <c r="C50" s="33"/>
      <c r="D50" s="33"/>
      <c r="E50" s="33"/>
      <c r="F50" s="33"/>
      <c r="G50" s="33"/>
      <c r="H50" s="33"/>
      <c r="I50" s="33"/>
      <c r="J50" s="33"/>
      <c r="K50" s="33"/>
      <c r="L50" s="33"/>
      <c r="M50" s="33"/>
      <c r="N50" s="33"/>
    </row>
    <row r="51" spans="2:14" s="14" customFormat="1" x14ac:dyDescent="0.25">
      <c r="B51" s="33"/>
      <c r="C51" s="33"/>
      <c r="D51" s="33"/>
      <c r="E51" s="33"/>
      <c r="F51" s="33"/>
      <c r="G51" s="33"/>
      <c r="H51" s="33"/>
      <c r="I51" s="33"/>
      <c r="J51" s="33"/>
      <c r="K51" s="33"/>
      <c r="L51" s="33"/>
      <c r="M51" s="33"/>
      <c r="N51" s="33"/>
    </row>
    <row r="52" spans="2:14" s="14" customFormat="1" x14ac:dyDescent="0.25">
      <c r="B52" s="33"/>
      <c r="C52" s="33"/>
      <c r="D52" s="33"/>
      <c r="E52" s="33"/>
      <c r="F52" s="33"/>
      <c r="G52" s="33"/>
      <c r="H52" s="33"/>
      <c r="I52" s="33"/>
      <c r="J52" s="33"/>
      <c r="K52" s="33"/>
      <c r="L52" s="33"/>
      <c r="M52" s="33"/>
      <c r="N52" s="33"/>
    </row>
    <row r="53" spans="2:14" s="14" customFormat="1" x14ac:dyDescent="0.25">
      <c r="B53" s="33"/>
      <c r="C53" s="33"/>
      <c r="D53" s="33"/>
      <c r="E53" s="33"/>
      <c r="F53" s="33"/>
      <c r="G53" s="33"/>
      <c r="H53" s="33"/>
      <c r="I53" s="33"/>
      <c r="J53" s="33"/>
      <c r="K53" s="33"/>
      <c r="L53" s="33"/>
      <c r="M53" s="33"/>
      <c r="N53" s="33"/>
    </row>
    <row r="54" spans="2:14" s="14" customFormat="1" x14ac:dyDescent="0.25">
      <c r="B54" s="33"/>
      <c r="C54" s="33"/>
      <c r="D54" s="33"/>
      <c r="E54" s="33"/>
      <c r="F54" s="33"/>
      <c r="G54" s="33"/>
      <c r="H54" s="33"/>
      <c r="I54" s="33"/>
      <c r="J54" s="33"/>
      <c r="K54" s="33"/>
      <c r="L54" s="33"/>
      <c r="M54" s="33"/>
      <c r="N54" s="33"/>
    </row>
    <row r="55" spans="2:14" s="14" customFormat="1" x14ac:dyDescent="0.25">
      <c r="B55" s="33"/>
      <c r="C55" s="33"/>
      <c r="D55" s="33"/>
      <c r="E55" s="33"/>
      <c r="F55" s="33"/>
      <c r="G55" s="33"/>
      <c r="H55" s="33"/>
      <c r="I55" s="33"/>
      <c r="J55" s="33"/>
      <c r="K55" s="33"/>
      <c r="L55" s="33"/>
      <c r="M55" s="33"/>
      <c r="N55" s="33"/>
    </row>
    <row r="56" spans="2:14" s="14" customFormat="1" x14ac:dyDescent="0.25">
      <c r="B56" s="33"/>
      <c r="C56" s="33"/>
      <c r="D56" s="33"/>
      <c r="E56" s="33"/>
      <c r="F56" s="33"/>
      <c r="G56" s="33"/>
      <c r="H56" s="33"/>
      <c r="I56" s="33"/>
      <c r="J56" s="33"/>
      <c r="K56" s="33"/>
      <c r="L56" s="33"/>
      <c r="M56" s="33"/>
      <c r="N56" s="33"/>
    </row>
    <row r="57" spans="2:14" s="14" customFormat="1" x14ac:dyDescent="0.25">
      <c r="B57" s="33"/>
      <c r="C57" s="33"/>
      <c r="D57" s="33"/>
      <c r="E57" s="33"/>
      <c r="F57" s="33"/>
      <c r="G57" s="33"/>
      <c r="H57" s="33"/>
      <c r="I57" s="33"/>
      <c r="J57" s="33"/>
      <c r="K57" s="33"/>
      <c r="L57" s="33"/>
      <c r="M57" s="33"/>
      <c r="N57" s="33"/>
    </row>
    <row r="58" spans="2:14" s="14" customFormat="1" x14ac:dyDescent="0.25">
      <c r="B58" s="33"/>
      <c r="C58" s="33"/>
      <c r="D58" s="33"/>
      <c r="E58" s="33"/>
      <c r="F58" s="33"/>
      <c r="G58" s="33"/>
      <c r="H58" s="33"/>
      <c r="I58" s="33"/>
      <c r="J58" s="33"/>
      <c r="K58" s="33"/>
      <c r="L58" s="33"/>
      <c r="M58" s="33"/>
      <c r="N58" s="33"/>
    </row>
    <row r="59" spans="2:14" s="14" customFormat="1" x14ac:dyDescent="0.25">
      <c r="B59" s="33"/>
      <c r="C59" s="33"/>
      <c r="D59" s="33"/>
      <c r="E59" s="33"/>
      <c r="F59" s="33"/>
      <c r="G59" s="33"/>
      <c r="H59" s="33"/>
      <c r="I59" s="33"/>
      <c r="J59" s="33"/>
      <c r="K59" s="33"/>
      <c r="L59" s="33"/>
      <c r="M59" s="33"/>
      <c r="N59" s="33"/>
    </row>
    <row r="60" spans="2:14" s="14" customFormat="1" x14ac:dyDescent="0.25">
      <c r="B60" s="33"/>
      <c r="C60" s="33"/>
      <c r="D60" s="33"/>
      <c r="E60" s="33"/>
      <c r="F60" s="33"/>
      <c r="G60" s="33"/>
      <c r="H60" s="33"/>
      <c r="I60" s="33"/>
      <c r="J60" s="33"/>
      <c r="K60" s="33"/>
      <c r="L60" s="33"/>
      <c r="M60" s="33"/>
      <c r="N60" s="33"/>
    </row>
    <row r="61" spans="2:14" s="14" customFormat="1" x14ac:dyDescent="0.25">
      <c r="B61" s="33"/>
      <c r="C61" s="33"/>
      <c r="D61" s="33"/>
      <c r="E61" s="33"/>
      <c r="F61" s="33"/>
      <c r="G61" s="33"/>
      <c r="H61" s="33"/>
      <c r="I61" s="33"/>
      <c r="J61" s="33"/>
      <c r="K61" s="33"/>
      <c r="L61" s="33"/>
      <c r="M61" s="33"/>
      <c r="N61" s="33"/>
    </row>
    <row r="62" spans="2:14" s="14" customFormat="1" x14ac:dyDescent="0.25">
      <c r="B62" s="33"/>
      <c r="C62" s="33"/>
      <c r="D62" s="33"/>
      <c r="E62" s="33"/>
      <c r="F62" s="33"/>
      <c r="G62" s="33"/>
      <c r="H62" s="33"/>
      <c r="I62" s="33"/>
      <c r="J62" s="33"/>
      <c r="K62" s="33"/>
      <c r="L62" s="33"/>
      <c r="M62" s="33"/>
      <c r="N62" s="33"/>
    </row>
    <row r="63" spans="2:14" s="14" customFormat="1" x14ac:dyDescent="0.25">
      <c r="B63" s="33"/>
      <c r="C63" s="33"/>
      <c r="D63" s="33"/>
      <c r="E63" s="33"/>
      <c r="F63" s="33"/>
      <c r="G63" s="33"/>
      <c r="H63" s="33"/>
      <c r="I63" s="33"/>
      <c r="J63" s="33"/>
      <c r="K63" s="33"/>
      <c r="L63" s="33"/>
      <c r="M63" s="33"/>
      <c r="N63" s="33"/>
    </row>
    <row r="64" spans="2:14" s="14" customFormat="1" x14ac:dyDescent="0.25">
      <c r="B64" s="33"/>
      <c r="C64" s="33"/>
      <c r="D64" s="33"/>
      <c r="E64" s="33"/>
      <c r="F64" s="33"/>
      <c r="G64" s="33"/>
      <c r="H64" s="33"/>
      <c r="I64" s="33"/>
      <c r="J64" s="33"/>
      <c r="K64" s="33"/>
      <c r="L64" s="33"/>
      <c r="M64" s="33"/>
      <c r="N64" s="33"/>
    </row>
    <row r="65" spans="2:14" s="14" customFormat="1" x14ac:dyDescent="0.25">
      <c r="B65" s="33"/>
      <c r="C65" s="33"/>
      <c r="D65" s="33"/>
      <c r="E65" s="33"/>
      <c r="F65" s="33"/>
      <c r="G65" s="33"/>
      <c r="H65" s="33"/>
      <c r="I65" s="33"/>
      <c r="J65" s="33"/>
      <c r="K65" s="33"/>
      <c r="L65" s="33"/>
      <c r="M65" s="33"/>
      <c r="N65" s="33"/>
    </row>
    <row r="66" spans="2:14" s="14" customFormat="1" x14ac:dyDescent="0.25">
      <c r="B66" s="33"/>
      <c r="C66" s="33"/>
      <c r="D66" s="33"/>
      <c r="E66" s="33"/>
      <c r="F66" s="33"/>
      <c r="G66" s="33"/>
      <c r="H66" s="33"/>
      <c r="I66" s="33"/>
      <c r="J66" s="33"/>
      <c r="K66" s="33"/>
      <c r="L66" s="33"/>
      <c r="M66" s="33"/>
      <c r="N66" s="33"/>
    </row>
    <row r="67" spans="2:14" s="14" customFormat="1" x14ac:dyDescent="0.25">
      <c r="B67" s="33"/>
      <c r="C67" s="33"/>
      <c r="D67" s="33"/>
      <c r="E67" s="33"/>
      <c r="F67" s="33"/>
      <c r="G67" s="33"/>
      <c r="H67" s="33"/>
      <c r="I67" s="33"/>
      <c r="J67" s="33"/>
      <c r="K67" s="33"/>
      <c r="L67" s="33"/>
      <c r="M67" s="33"/>
      <c r="N67" s="33"/>
    </row>
    <row r="68" spans="2:14" s="14" customFormat="1" x14ac:dyDescent="0.25">
      <c r="B68" s="33"/>
      <c r="C68" s="33"/>
      <c r="D68" s="33"/>
      <c r="E68" s="33"/>
      <c r="F68" s="33"/>
      <c r="G68" s="33"/>
      <c r="H68" s="33"/>
      <c r="I68" s="33"/>
      <c r="J68" s="33"/>
      <c r="K68" s="33"/>
      <c r="L68" s="33"/>
      <c r="M68" s="33"/>
      <c r="N68" s="33"/>
    </row>
    <row r="69" spans="2:14" s="14" customFormat="1" x14ac:dyDescent="0.25">
      <c r="B69" s="33"/>
      <c r="C69" s="33"/>
      <c r="D69" s="33"/>
      <c r="E69" s="33"/>
      <c r="F69" s="33"/>
      <c r="G69" s="33"/>
      <c r="H69" s="33"/>
      <c r="I69" s="33"/>
      <c r="J69" s="33"/>
      <c r="K69" s="33"/>
      <c r="L69" s="33"/>
      <c r="M69" s="33"/>
      <c r="N69" s="33"/>
    </row>
    <row r="70" spans="2:14" s="14" customFormat="1" x14ac:dyDescent="0.25">
      <c r="B70" s="33"/>
      <c r="C70" s="33"/>
      <c r="D70" s="33"/>
      <c r="E70" s="33"/>
      <c r="F70" s="33"/>
      <c r="G70" s="33"/>
      <c r="H70" s="33"/>
      <c r="I70" s="33"/>
      <c r="J70" s="33"/>
      <c r="K70" s="33"/>
      <c r="L70" s="33"/>
      <c r="M70" s="33"/>
      <c r="N70" s="33"/>
    </row>
    <row r="71" spans="2:14" s="14" customFormat="1" x14ac:dyDescent="0.25">
      <c r="B71" s="33"/>
      <c r="C71" s="33"/>
      <c r="D71" s="33"/>
      <c r="E71" s="33"/>
      <c r="F71" s="33"/>
      <c r="G71" s="33"/>
      <c r="H71" s="33"/>
      <c r="I71" s="33"/>
      <c r="J71" s="33"/>
      <c r="K71" s="33"/>
      <c r="L71" s="33"/>
      <c r="M71" s="33"/>
      <c r="N71" s="33"/>
    </row>
    <row r="72" spans="2:14" s="14" customFormat="1" x14ac:dyDescent="0.25">
      <c r="B72" s="33"/>
      <c r="C72" s="33"/>
      <c r="D72" s="33"/>
      <c r="E72" s="33"/>
      <c r="F72" s="33"/>
      <c r="G72" s="33"/>
      <c r="H72" s="33"/>
      <c r="I72" s="33"/>
      <c r="J72" s="33"/>
      <c r="K72" s="33"/>
      <c r="L72" s="33"/>
      <c r="M72" s="33"/>
      <c r="N72" s="33"/>
    </row>
    <row r="73" spans="2:14" s="14" customFormat="1" x14ac:dyDescent="0.25">
      <c r="B73" s="33"/>
      <c r="C73" s="33"/>
      <c r="D73" s="33"/>
      <c r="E73" s="33"/>
      <c r="F73" s="33"/>
      <c r="G73" s="33"/>
      <c r="H73" s="33"/>
      <c r="I73" s="33"/>
      <c r="J73" s="33"/>
      <c r="K73" s="33"/>
      <c r="L73" s="33"/>
      <c r="M73" s="33"/>
      <c r="N73" s="33"/>
    </row>
    <row r="74" spans="2:14" s="14" customFormat="1" x14ac:dyDescent="0.25">
      <c r="B74" s="33"/>
      <c r="C74" s="33"/>
      <c r="D74" s="33"/>
      <c r="E74" s="33"/>
      <c r="F74" s="33"/>
      <c r="G74" s="33"/>
      <c r="H74" s="33"/>
      <c r="I74" s="33"/>
      <c r="J74" s="33"/>
      <c r="K74" s="33"/>
      <c r="L74" s="33"/>
      <c r="M74" s="33"/>
      <c r="N74" s="33"/>
    </row>
    <row r="75" spans="2:14" s="14" customFormat="1" x14ac:dyDescent="0.25">
      <c r="B75" s="33"/>
      <c r="C75" s="33"/>
      <c r="D75" s="33"/>
      <c r="E75" s="33"/>
      <c r="F75" s="33"/>
      <c r="G75" s="33"/>
      <c r="H75" s="33"/>
      <c r="I75" s="33"/>
      <c r="J75" s="33"/>
      <c r="K75" s="33"/>
      <c r="L75" s="33"/>
      <c r="M75" s="33"/>
      <c r="N75" s="33"/>
    </row>
    <row r="76" spans="2:14" s="14" customFormat="1" x14ac:dyDescent="0.25">
      <c r="B76" s="33"/>
      <c r="C76" s="33"/>
      <c r="D76" s="33"/>
      <c r="E76" s="33"/>
      <c r="F76" s="33"/>
      <c r="G76" s="33"/>
      <c r="H76" s="33"/>
      <c r="I76" s="33"/>
      <c r="J76" s="33"/>
      <c r="K76" s="33"/>
      <c r="L76" s="33"/>
      <c r="M76" s="33"/>
      <c r="N76" s="33"/>
    </row>
    <row r="77" spans="2:14" s="14" customFormat="1" x14ac:dyDescent="0.25">
      <c r="B77" s="33"/>
      <c r="C77" s="33"/>
      <c r="D77" s="33"/>
      <c r="E77" s="33"/>
      <c r="F77" s="33"/>
      <c r="G77" s="33"/>
      <c r="H77" s="33"/>
      <c r="I77" s="33"/>
      <c r="J77" s="33"/>
      <c r="K77" s="33"/>
      <c r="L77" s="33"/>
      <c r="M77" s="33"/>
      <c r="N77" s="33"/>
    </row>
    <row r="78" spans="2:14" s="14" customFormat="1" x14ac:dyDescent="0.25">
      <c r="B78" s="33"/>
      <c r="C78" s="33"/>
      <c r="D78" s="33"/>
      <c r="E78" s="33"/>
      <c r="F78" s="33"/>
      <c r="G78" s="33"/>
      <c r="H78" s="33"/>
      <c r="I78" s="33"/>
      <c r="J78" s="33"/>
      <c r="K78" s="33"/>
      <c r="L78" s="33"/>
      <c r="M78" s="33"/>
      <c r="N78" s="33"/>
    </row>
    <row r="79" spans="2:14" s="14" customFormat="1" x14ac:dyDescent="0.25">
      <c r="B79" s="33"/>
      <c r="C79" s="33"/>
      <c r="D79" s="33"/>
      <c r="E79" s="33"/>
      <c r="F79" s="33"/>
      <c r="G79" s="33"/>
      <c r="H79" s="33"/>
      <c r="I79" s="33"/>
      <c r="J79" s="33"/>
      <c r="K79" s="33"/>
      <c r="L79" s="33"/>
      <c r="M79" s="33"/>
      <c r="N79" s="33"/>
    </row>
    <row r="80" spans="2:14" s="14" customFormat="1" x14ac:dyDescent="0.25">
      <c r="B80" s="33"/>
      <c r="C80" s="33"/>
      <c r="D80" s="33"/>
      <c r="E80" s="33"/>
      <c r="F80" s="33"/>
      <c r="G80" s="33"/>
      <c r="H80" s="33"/>
      <c r="I80" s="33"/>
      <c r="J80" s="33"/>
      <c r="K80" s="33"/>
      <c r="L80" s="33"/>
      <c r="M80" s="33"/>
      <c r="N80" s="33"/>
    </row>
    <row r="81" spans="2:14" s="14" customFormat="1" x14ac:dyDescent="0.25">
      <c r="B81" s="33"/>
      <c r="C81" s="33"/>
      <c r="D81" s="33"/>
      <c r="E81" s="33"/>
      <c r="F81" s="33"/>
      <c r="G81" s="33"/>
      <c r="H81" s="33"/>
      <c r="I81" s="33"/>
      <c r="J81" s="33"/>
      <c r="K81" s="33"/>
      <c r="L81" s="33"/>
      <c r="M81" s="33"/>
      <c r="N81" s="33"/>
    </row>
    <row r="82" spans="2:14" s="14" customFormat="1" x14ac:dyDescent="0.25">
      <c r="B82" s="33"/>
      <c r="C82" s="33"/>
      <c r="D82" s="33"/>
      <c r="E82" s="33"/>
      <c r="F82" s="33"/>
      <c r="G82" s="33"/>
      <c r="H82" s="33"/>
      <c r="I82" s="33"/>
      <c r="J82" s="33"/>
      <c r="K82" s="33"/>
      <c r="L82" s="33"/>
      <c r="M82" s="33"/>
      <c r="N82" s="33"/>
    </row>
    <row r="83" spans="2:14" s="14" customFormat="1" x14ac:dyDescent="0.25">
      <c r="B83" s="33"/>
      <c r="C83" s="33"/>
      <c r="D83" s="33"/>
      <c r="E83" s="33"/>
      <c r="F83" s="33"/>
      <c r="G83" s="33"/>
      <c r="H83" s="33"/>
      <c r="I83" s="33"/>
      <c r="J83" s="33"/>
      <c r="K83" s="33"/>
      <c r="L83" s="33"/>
      <c r="M83" s="33"/>
      <c r="N83" s="33"/>
    </row>
    <row r="84" spans="2:14" s="14" customFormat="1" x14ac:dyDescent="0.25">
      <c r="B84" s="33"/>
      <c r="C84" s="33"/>
      <c r="D84" s="33"/>
      <c r="E84" s="33"/>
      <c r="F84" s="33"/>
      <c r="G84" s="33"/>
      <c r="H84" s="33"/>
      <c r="I84" s="33"/>
      <c r="J84" s="33"/>
      <c r="K84" s="33"/>
      <c r="L84" s="33"/>
      <c r="M84" s="33"/>
      <c r="N84" s="33"/>
    </row>
    <row r="85" spans="2:14" s="14" customFormat="1" x14ac:dyDescent="0.25">
      <c r="B85" s="33"/>
      <c r="C85" s="33"/>
      <c r="D85" s="33"/>
      <c r="E85" s="33"/>
      <c r="F85" s="33"/>
      <c r="G85" s="33"/>
      <c r="H85" s="33"/>
      <c r="I85" s="33"/>
      <c r="J85" s="33"/>
      <c r="K85" s="33"/>
      <c r="L85" s="33"/>
      <c r="M85" s="33"/>
      <c r="N85" s="33"/>
    </row>
    <row r="86" spans="2:14" s="14" customFormat="1" x14ac:dyDescent="0.25">
      <c r="B86" s="33"/>
      <c r="C86" s="33"/>
      <c r="D86" s="33"/>
      <c r="E86" s="33"/>
      <c r="F86" s="33"/>
      <c r="G86" s="33"/>
      <c r="H86" s="33"/>
      <c r="I86" s="33"/>
      <c r="J86" s="33"/>
      <c r="K86" s="33"/>
      <c r="L86" s="33"/>
      <c r="M86" s="33"/>
      <c r="N86" s="33"/>
    </row>
    <row r="87" spans="2:14" s="14" customFormat="1" x14ac:dyDescent="0.25">
      <c r="B87" s="33"/>
      <c r="C87" s="33"/>
      <c r="D87" s="33"/>
      <c r="E87" s="33"/>
      <c r="F87" s="33"/>
      <c r="G87" s="33"/>
      <c r="H87" s="33"/>
      <c r="I87" s="33"/>
      <c r="J87" s="33"/>
      <c r="K87" s="33"/>
      <c r="L87" s="33"/>
      <c r="M87" s="33"/>
      <c r="N87" s="33"/>
    </row>
    <row r="88" spans="2:14" s="14" customFormat="1" x14ac:dyDescent="0.25">
      <c r="B88" s="33"/>
      <c r="C88" s="33"/>
      <c r="D88" s="33"/>
      <c r="E88" s="33"/>
      <c r="F88" s="33"/>
      <c r="G88" s="33"/>
      <c r="H88" s="33"/>
      <c r="I88" s="33"/>
      <c r="J88" s="33"/>
      <c r="K88" s="33"/>
      <c r="L88" s="33"/>
      <c r="M88" s="33"/>
      <c r="N88" s="33"/>
    </row>
    <row r="89" spans="2:14" s="14" customFormat="1" x14ac:dyDescent="0.25">
      <c r="B89" s="33"/>
      <c r="C89" s="33"/>
      <c r="D89" s="33"/>
      <c r="E89" s="33"/>
      <c r="F89" s="33"/>
      <c r="G89" s="33"/>
      <c r="H89" s="33"/>
      <c r="I89" s="33"/>
      <c r="J89" s="33"/>
      <c r="K89" s="33"/>
      <c r="L89" s="33"/>
      <c r="M89" s="33"/>
      <c r="N89" s="33"/>
    </row>
    <row r="90" spans="2:14" s="14" customFormat="1" x14ac:dyDescent="0.25">
      <c r="B90" s="33"/>
      <c r="C90" s="33"/>
      <c r="D90" s="33"/>
      <c r="E90" s="33"/>
      <c r="F90" s="33"/>
      <c r="G90" s="33"/>
      <c r="H90" s="33"/>
      <c r="I90" s="33"/>
      <c r="J90" s="33"/>
      <c r="K90" s="33"/>
      <c r="L90" s="33"/>
      <c r="M90" s="33"/>
      <c r="N90" s="33"/>
    </row>
    <row r="91" spans="2:14" s="14" customFormat="1" x14ac:dyDescent="0.25">
      <c r="B91" s="33"/>
      <c r="C91" s="33"/>
      <c r="D91" s="33"/>
      <c r="E91" s="33"/>
      <c r="F91" s="33"/>
      <c r="G91" s="33"/>
      <c r="H91" s="33"/>
      <c r="I91" s="33"/>
      <c r="J91" s="33"/>
      <c r="K91" s="33"/>
      <c r="L91" s="33"/>
      <c r="M91" s="33"/>
      <c r="N91" s="33"/>
    </row>
    <row r="92" spans="2:14" s="14" customFormat="1" x14ac:dyDescent="0.25">
      <c r="B92" s="33"/>
      <c r="C92" s="33"/>
      <c r="D92" s="33"/>
      <c r="E92" s="33"/>
      <c r="F92" s="33"/>
      <c r="G92" s="33"/>
      <c r="H92" s="33"/>
      <c r="I92" s="33"/>
      <c r="J92" s="33"/>
      <c r="K92" s="33"/>
      <c r="L92" s="33"/>
      <c r="M92" s="33"/>
      <c r="N92" s="33"/>
    </row>
    <row r="93" spans="2:14" s="14" customFormat="1" x14ac:dyDescent="0.25">
      <c r="B93" s="33"/>
      <c r="C93" s="33"/>
      <c r="D93" s="33"/>
      <c r="E93" s="33"/>
      <c r="F93" s="33"/>
      <c r="G93" s="33"/>
      <c r="H93" s="33"/>
      <c r="I93" s="33"/>
      <c r="J93" s="33"/>
      <c r="K93" s="33"/>
      <c r="L93" s="33"/>
      <c r="M93" s="33"/>
      <c r="N93" s="33"/>
    </row>
    <row r="94" spans="2:14" s="14" customFormat="1" x14ac:dyDescent="0.25">
      <c r="B94" s="33"/>
      <c r="C94" s="33"/>
      <c r="D94" s="33"/>
      <c r="E94" s="33"/>
      <c r="F94" s="33"/>
      <c r="G94" s="33"/>
      <c r="H94" s="33"/>
      <c r="I94" s="33"/>
      <c r="J94" s="33"/>
      <c r="K94" s="33"/>
      <c r="L94" s="33"/>
      <c r="M94" s="33"/>
      <c r="N94" s="33"/>
    </row>
    <row r="95" spans="2:14" s="14" customFormat="1" x14ac:dyDescent="0.25">
      <c r="B95" s="33"/>
      <c r="C95" s="33"/>
      <c r="D95" s="33"/>
      <c r="E95" s="33"/>
      <c r="F95" s="33"/>
      <c r="G95" s="33"/>
      <c r="H95" s="33"/>
      <c r="I95" s="33"/>
      <c r="J95" s="33"/>
      <c r="K95" s="33"/>
      <c r="L95" s="33"/>
      <c r="M95" s="33"/>
      <c r="N95" s="33"/>
    </row>
    <row r="96" spans="2:14" s="14" customFormat="1" x14ac:dyDescent="0.25">
      <c r="B96" s="33"/>
      <c r="C96" s="33"/>
      <c r="D96" s="33"/>
      <c r="E96" s="33"/>
      <c r="F96" s="33"/>
      <c r="G96" s="33"/>
      <c r="H96" s="33"/>
      <c r="I96" s="33"/>
      <c r="J96" s="33"/>
      <c r="K96" s="33"/>
      <c r="L96" s="33"/>
      <c r="M96" s="33"/>
      <c r="N96" s="33"/>
    </row>
    <row r="97" spans="2:14" s="14" customFormat="1" x14ac:dyDescent="0.25">
      <c r="B97" s="33"/>
      <c r="C97" s="33"/>
      <c r="D97" s="33"/>
      <c r="E97" s="33"/>
      <c r="F97" s="33"/>
      <c r="G97" s="33"/>
      <c r="H97" s="33"/>
      <c r="I97" s="33"/>
      <c r="J97" s="33"/>
      <c r="K97" s="33"/>
      <c r="L97" s="33"/>
      <c r="M97" s="33"/>
      <c r="N97" s="33"/>
    </row>
    <row r="98" spans="2:14" s="14" customFormat="1" x14ac:dyDescent="0.25">
      <c r="B98" s="33"/>
      <c r="C98" s="33"/>
      <c r="D98" s="33"/>
      <c r="E98" s="33"/>
      <c r="F98" s="33"/>
      <c r="G98" s="33"/>
      <c r="H98" s="33"/>
      <c r="I98" s="33"/>
      <c r="J98" s="33"/>
      <c r="K98" s="33"/>
      <c r="L98" s="33"/>
      <c r="M98" s="33"/>
      <c r="N98" s="33"/>
    </row>
    <row r="99" spans="2:14" s="14" customFormat="1" x14ac:dyDescent="0.25">
      <c r="B99" s="33"/>
      <c r="C99" s="33"/>
      <c r="D99" s="33"/>
      <c r="E99" s="33"/>
      <c r="F99" s="33"/>
      <c r="G99" s="33"/>
      <c r="H99" s="33"/>
      <c r="I99" s="33"/>
      <c r="J99" s="33"/>
      <c r="K99" s="33"/>
      <c r="L99" s="33"/>
      <c r="M99" s="33"/>
      <c r="N99" s="33"/>
    </row>
    <row r="100" spans="2:14" s="14" customFormat="1" x14ac:dyDescent="0.25">
      <c r="B100" s="33"/>
      <c r="C100" s="33"/>
      <c r="D100" s="33"/>
      <c r="E100" s="33"/>
      <c r="F100" s="33"/>
      <c r="G100" s="33"/>
      <c r="H100" s="33"/>
      <c r="I100" s="33"/>
      <c r="J100" s="33"/>
      <c r="K100" s="33"/>
      <c r="L100" s="33"/>
      <c r="M100" s="33"/>
      <c r="N100" s="33"/>
    </row>
    <row r="101" spans="2:14" s="14" customFormat="1" x14ac:dyDescent="0.25">
      <c r="B101" s="33"/>
      <c r="C101" s="33"/>
      <c r="D101" s="33"/>
      <c r="E101" s="33"/>
      <c r="F101" s="33"/>
      <c r="G101" s="33"/>
      <c r="H101" s="33"/>
      <c r="I101" s="33"/>
      <c r="J101" s="33"/>
      <c r="K101" s="33"/>
      <c r="L101" s="33"/>
      <c r="M101" s="33"/>
      <c r="N101" s="33"/>
    </row>
    <row r="102" spans="2:14" s="14" customFormat="1" x14ac:dyDescent="0.25">
      <c r="B102" s="33"/>
      <c r="C102" s="33"/>
      <c r="D102" s="33"/>
      <c r="E102" s="33"/>
      <c r="F102" s="33"/>
      <c r="G102" s="33"/>
      <c r="H102" s="33"/>
      <c r="I102" s="33"/>
      <c r="J102" s="33"/>
      <c r="K102" s="33"/>
      <c r="L102" s="33"/>
      <c r="M102" s="33"/>
      <c r="N102" s="33"/>
    </row>
    <row r="103" spans="2:14" s="14" customFormat="1" x14ac:dyDescent="0.25">
      <c r="B103" s="33"/>
      <c r="C103" s="33"/>
      <c r="D103" s="33"/>
      <c r="E103" s="33"/>
      <c r="F103" s="33"/>
      <c r="G103" s="33"/>
      <c r="H103" s="33"/>
      <c r="I103" s="33"/>
      <c r="J103" s="33"/>
      <c r="K103" s="33"/>
      <c r="L103" s="33"/>
      <c r="M103" s="33"/>
      <c r="N103" s="33"/>
    </row>
    <row r="104" spans="2:14" s="14" customFormat="1" x14ac:dyDescent="0.25">
      <c r="B104" s="33"/>
      <c r="C104" s="33"/>
      <c r="D104" s="33"/>
      <c r="E104" s="33"/>
      <c r="F104" s="33"/>
      <c r="G104" s="33"/>
      <c r="H104" s="33"/>
      <c r="I104" s="33"/>
      <c r="J104" s="33"/>
      <c r="K104" s="33"/>
      <c r="L104" s="33"/>
      <c r="M104" s="33"/>
      <c r="N104" s="33"/>
    </row>
    <row r="105" spans="2:14" s="14" customFormat="1" x14ac:dyDescent="0.25">
      <c r="B105" s="33"/>
      <c r="C105" s="33"/>
      <c r="D105" s="33"/>
      <c r="E105" s="33"/>
      <c r="F105" s="33"/>
      <c r="G105" s="33"/>
      <c r="H105" s="33"/>
      <c r="I105" s="33"/>
      <c r="J105" s="33"/>
      <c r="K105" s="33"/>
      <c r="L105" s="33"/>
      <c r="M105" s="33"/>
      <c r="N105" s="33"/>
    </row>
    <row r="106" spans="2:14" s="14" customFormat="1" x14ac:dyDescent="0.25">
      <c r="B106" s="33"/>
      <c r="C106" s="33"/>
      <c r="D106" s="33"/>
      <c r="E106" s="33"/>
      <c r="F106" s="33"/>
      <c r="G106" s="33"/>
      <c r="H106" s="33"/>
      <c r="I106" s="33"/>
      <c r="J106" s="33"/>
      <c r="K106" s="33"/>
      <c r="L106" s="33"/>
      <c r="M106" s="33"/>
      <c r="N106" s="33"/>
    </row>
    <row r="107" spans="2:14" s="14" customFormat="1" x14ac:dyDescent="0.25">
      <c r="B107" s="33"/>
      <c r="C107" s="33"/>
      <c r="D107" s="33"/>
      <c r="E107" s="33"/>
      <c r="F107" s="33"/>
      <c r="G107" s="33"/>
      <c r="H107" s="33"/>
      <c r="I107" s="33"/>
      <c r="J107" s="33"/>
      <c r="K107" s="33"/>
      <c r="L107" s="33"/>
      <c r="M107" s="33"/>
      <c r="N107" s="33"/>
    </row>
    <row r="108" spans="2:14" s="14" customFormat="1" x14ac:dyDescent="0.25">
      <c r="B108" s="33"/>
      <c r="C108" s="33"/>
      <c r="D108" s="33"/>
      <c r="E108" s="33"/>
      <c r="F108" s="33"/>
      <c r="G108" s="33"/>
      <c r="H108" s="33"/>
      <c r="I108" s="33"/>
      <c r="J108" s="33"/>
      <c r="K108" s="33"/>
      <c r="L108" s="33"/>
      <c r="M108" s="33"/>
      <c r="N108" s="33"/>
    </row>
    <row r="109" spans="2:14" s="14" customFormat="1" x14ac:dyDescent="0.25">
      <c r="B109" s="33"/>
      <c r="C109" s="33"/>
      <c r="D109" s="33"/>
      <c r="E109" s="33"/>
      <c r="F109" s="33"/>
      <c r="G109" s="33"/>
      <c r="H109" s="33"/>
      <c r="I109" s="33"/>
      <c r="J109" s="33"/>
      <c r="K109" s="33"/>
      <c r="L109" s="33"/>
      <c r="M109" s="33"/>
      <c r="N109" s="33"/>
    </row>
    <row r="110" spans="2:14" s="14" customFormat="1" x14ac:dyDescent="0.25">
      <c r="B110" s="33"/>
      <c r="C110" s="33"/>
      <c r="D110" s="33"/>
      <c r="E110" s="33"/>
      <c r="F110" s="33"/>
      <c r="G110" s="33"/>
      <c r="H110" s="33"/>
      <c r="I110" s="33"/>
      <c r="J110" s="33"/>
      <c r="K110" s="33"/>
      <c r="L110" s="33"/>
      <c r="M110" s="33"/>
      <c r="N110" s="33"/>
    </row>
    <row r="111" spans="2:14" s="14" customFormat="1" x14ac:dyDescent="0.25">
      <c r="B111" s="33"/>
      <c r="C111" s="33"/>
      <c r="D111" s="33"/>
      <c r="E111" s="33"/>
      <c r="F111" s="33"/>
      <c r="G111" s="33"/>
      <c r="H111" s="33"/>
      <c r="I111" s="33"/>
      <c r="J111" s="33"/>
      <c r="K111" s="33"/>
      <c r="L111" s="33"/>
      <c r="M111" s="33"/>
      <c r="N111" s="33"/>
    </row>
    <row r="112" spans="2:14" s="14" customFormat="1" x14ac:dyDescent="0.25">
      <c r="B112" s="33"/>
      <c r="C112" s="33"/>
      <c r="D112" s="33"/>
      <c r="E112" s="33"/>
      <c r="F112" s="33"/>
      <c r="G112" s="33"/>
      <c r="H112" s="33"/>
      <c r="I112" s="33"/>
      <c r="J112" s="33"/>
      <c r="K112" s="33"/>
      <c r="L112" s="33"/>
      <c r="M112" s="33"/>
      <c r="N112" s="33"/>
    </row>
    <row r="113" spans="2:14" s="14" customFormat="1" x14ac:dyDescent="0.25">
      <c r="B113" s="33"/>
      <c r="C113" s="33"/>
      <c r="D113" s="33"/>
      <c r="E113" s="33"/>
      <c r="F113" s="33"/>
      <c r="G113" s="33"/>
      <c r="H113" s="33"/>
      <c r="I113" s="33"/>
      <c r="J113" s="33"/>
      <c r="K113" s="33"/>
      <c r="L113" s="33"/>
      <c r="M113" s="33"/>
      <c r="N113" s="33"/>
    </row>
    <row r="114" spans="2:14" s="14" customFormat="1" x14ac:dyDescent="0.25">
      <c r="B114" s="33"/>
      <c r="C114" s="33"/>
      <c r="D114" s="33"/>
      <c r="E114" s="33"/>
      <c r="F114" s="33"/>
      <c r="G114" s="33"/>
      <c r="H114" s="33"/>
      <c r="I114" s="33"/>
      <c r="J114" s="33"/>
      <c r="K114" s="33"/>
      <c r="L114" s="33"/>
      <c r="M114" s="33"/>
      <c r="N114" s="33"/>
    </row>
    <row r="115" spans="2:14" s="14" customFormat="1" x14ac:dyDescent="0.25">
      <c r="B115" s="33"/>
      <c r="C115" s="33"/>
      <c r="D115" s="33"/>
      <c r="E115" s="33"/>
      <c r="F115" s="33"/>
      <c r="G115" s="33"/>
      <c r="H115" s="33"/>
      <c r="I115" s="33"/>
      <c r="J115" s="33"/>
      <c r="K115" s="33"/>
      <c r="L115" s="33"/>
      <c r="M115" s="33"/>
      <c r="N115" s="33"/>
    </row>
    <row r="116" spans="2:14" s="14" customFormat="1" x14ac:dyDescent="0.25">
      <c r="B116" s="33"/>
      <c r="C116" s="33"/>
      <c r="D116" s="33"/>
      <c r="E116" s="33"/>
      <c r="F116" s="33"/>
      <c r="G116" s="33"/>
      <c r="H116" s="33"/>
      <c r="I116" s="33"/>
      <c r="J116" s="33"/>
      <c r="K116" s="33"/>
      <c r="L116" s="33"/>
      <c r="M116" s="33"/>
      <c r="N116" s="33"/>
    </row>
    <row r="117" spans="2:14" s="14" customFormat="1" x14ac:dyDescent="0.25">
      <c r="B117" s="33"/>
      <c r="C117" s="33"/>
      <c r="D117" s="33"/>
      <c r="E117" s="33"/>
      <c r="F117" s="33"/>
      <c r="G117" s="33"/>
      <c r="H117" s="33"/>
      <c r="I117" s="33"/>
      <c r="J117" s="33"/>
      <c r="K117" s="33"/>
      <c r="L117" s="33"/>
      <c r="M117" s="33"/>
      <c r="N117" s="33"/>
    </row>
    <row r="118" spans="2:14" s="14" customFormat="1" x14ac:dyDescent="0.25">
      <c r="B118" s="33"/>
      <c r="C118" s="33"/>
      <c r="D118" s="33"/>
      <c r="E118" s="33"/>
      <c r="F118" s="33"/>
      <c r="G118" s="33"/>
      <c r="H118" s="33"/>
      <c r="I118" s="33"/>
      <c r="J118" s="33"/>
      <c r="K118" s="33"/>
      <c r="L118" s="33"/>
      <c r="M118" s="33"/>
      <c r="N118" s="33"/>
    </row>
    <row r="119" spans="2:14" s="14" customFormat="1" x14ac:dyDescent="0.25">
      <c r="B119" s="33"/>
      <c r="C119" s="33"/>
      <c r="D119" s="33"/>
      <c r="E119" s="33"/>
      <c r="F119" s="33"/>
      <c r="G119" s="33"/>
      <c r="H119" s="33"/>
      <c r="I119" s="33"/>
      <c r="J119" s="33"/>
      <c r="K119" s="33"/>
      <c r="L119" s="33"/>
      <c r="M119" s="33"/>
      <c r="N119" s="33"/>
    </row>
    <row r="120" spans="2:14" s="14" customFormat="1" x14ac:dyDescent="0.25">
      <c r="B120" s="33"/>
      <c r="C120" s="33"/>
      <c r="D120" s="33"/>
      <c r="E120" s="33"/>
      <c r="F120" s="33"/>
      <c r="G120" s="33"/>
      <c r="H120" s="33"/>
      <c r="I120" s="33"/>
      <c r="J120" s="33"/>
      <c r="K120" s="33"/>
      <c r="L120" s="33"/>
      <c r="M120" s="33"/>
      <c r="N120" s="33"/>
    </row>
    <row r="121" spans="2:14" s="14" customFormat="1" x14ac:dyDescent="0.25">
      <c r="B121" s="33"/>
      <c r="C121" s="33"/>
      <c r="D121" s="33"/>
      <c r="E121" s="33"/>
      <c r="F121" s="33"/>
      <c r="G121" s="33"/>
      <c r="H121" s="33"/>
      <c r="I121" s="33"/>
      <c r="J121" s="33"/>
      <c r="K121" s="33"/>
      <c r="L121" s="33"/>
      <c r="M121" s="33"/>
      <c r="N121" s="33"/>
    </row>
    <row r="122" spans="2:14" s="14" customFormat="1" x14ac:dyDescent="0.25">
      <c r="B122" s="33"/>
      <c r="C122" s="33"/>
      <c r="D122" s="33"/>
      <c r="E122" s="33"/>
      <c r="F122" s="33"/>
      <c r="G122" s="33"/>
      <c r="H122" s="33"/>
      <c r="I122" s="33"/>
      <c r="J122" s="33"/>
      <c r="K122" s="33"/>
      <c r="L122" s="33"/>
      <c r="M122" s="33"/>
      <c r="N122" s="33"/>
    </row>
    <row r="123" spans="2:14" s="14" customFormat="1" x14ac:dyDescent="0.25">
      <c r="B123" s="33"/>
      <c r="C123" s="33"/>
      <c r="D123" s="33"/>
      <c r="E123" s="33"/>
      <c r="F123" s="33"/>
      <c r="G123" s="33"/>
      <c r="H123" s="33"/>
      <c r="I123" s="33"/>
      <c r="J123" s="33"/>
      <c r="K123" s="33"/>
      <c r="L123" s="33"/>
      <c r="M123" s="33"/>
      <c r="N123" s="33"/>
    </row>
    <row r="124" spans="2:14" s="14" customFormat="1" x14ac:dyDescent="0.25">
      <c r="B124" s="33"/>
      <c r="C124" s="33"/>
      <c r="D124" s="33"/>
      <c r="E124" s="33"/>
      <c r="F124" s="33"/>
      <c r="G124" s="33"/>
      <c r="H124" s="33"/>
      <c r="I124" s="33"/>
      <c r="J124" s="33"/>
      <c r="K124" s="33"/>
      <c r="L124" s="33"/>
      <c r="M124" s="33"/>
      <c r="N124" s="33"/>
    </row>
    <row r="125" spans="2:14" s="14" customFormat="1" x14ac:dyDescent="0.25">
      <c r="B125" s="33"/>
      <c r="C125" s="33"/>
      <c r="D125" s="33"/>
      <c r="E125" s="33"/>
      <c r="F125" s="33"/>
      <c r="G125" s="33"/>
      <c r="H125" s="33"/>
      <c r="I125" s="33"/>
      <c r="J125" s="33"/>
      <c r="K125" s="33"/>
      <c r="L125" s="33"/>
      <c r="M125" s="33"/>
      <c r="N125" s="33"/>
    </row>
    <row r="126" spans="2:14" s="14" customFormat="1" x14ac:dyDescent="0.25">
      <c r="B126" s="33"/>
      <c r="C126" s="33"/>
      <c r="D126" s="33"/>
      <c r="E126" s="33"/>
      <c r="F126" s="33"/>
      <c r="G126" s="33"/>
      <c r="H126" s="33"/>
      <c r="I126" s="33"/>
      <c r="J126" s="33"/>
      <c r="K126" s="33"/>
      <c r="L126" s="33"/>
      <c r="M126" s="33"/>
      <c r="N126" s="33"/>
    </row>
    <row r="127" spans="2:14" s="14" customFormat="1" x14ac:dyDescent="0.25">
      <c r="B127" s="33"/>
      <c r="C127" s="33"/>
      <c r="D127" s="33"/>
      <c r="E127" s="33"/>
      <c r="F127" s="33"/>
      <c r="G127" s="33"/>
      <c r="H127" s="33"/>
      <c r="I127" s="33"/>
      <c r="J127" s="33"/>
      <c r="K127" s="33"/>
      <c r="L127" s="33"/>
      <c r="M127" s="33"/>
      <c r="N127" s="33"/>
    </row>
    <row r="128" spans="2:14" s="14" customFormat="1" x14ac:dyDescent="0.25">
      <c r="B128" s="33"/>
      <c r="C128" s="33"/>
      <c r="D128" s="33"/>
      <c r="E128" s="33"/>
      <c r="F128" s="33"/>
      <c r="G128" s="33"/>
      <c r="H128" s="33"/>
      <c r="I128" s="33"/>
      <c r="J128" s="33"/>
      <c r="K128" s="33"/>
      <c r="L128" s="33"/>
      <c r="M128" s="33"/>
      <c r="N128" s="33"/>
    </row>
    <row r="129" spans="2:14" s="14" customFormat="1" x14ac:dyDescent="0.25">
      <c r="B129" s="33"/>
      <c r="C129" s="33"/>
      <c r="D129" s="33"/>
      <c r="E129" s="33"/>
      <c r="F129" s="33"/>
      <c r="G129" s="33"/>
      <c r="H129" s="33"/>
      <c r="I129" s="33"/>
      <c r="J129" s="33"/>
      <c r="K129" s="33"/>
      <c r="L129" s="33"/>
      <c r="M129" s="33"/>
      <c r="N129" s="33"/>
    </row>
    <row r="130" spans="2:14" s="14" customFormat="1" x14ac:dyDescent="0.25">
      <c r="B130" s="33"/>
      <c r="C130" s="33"/>
      <c r="D130" s="33"/>
      <c r="E130" s="33"/>
      <c r="F130" s="33"/>
      <c r="G130" s="33"/>
      <c r="H130" s="33"/>
      <c r="I130" s="33"/>
      <c r="J130" s="33"/>
      <c r="K130" s="33"/>
      <c r="L130" s="33"/>
      <c r="M130" s="33"/>
      <c r="N130" s="33"/>
    </row>
    <row r="131" spans="2:14" s="14" customFormat="1" x14ac:dyDescent="0.25">
      <c r="B131" s="33"/>
      <c r="C131" s="33"/>
      <c r="D131" s="33"/>
      <c r="E131" s="33"/>
      <c r="F131" s="33"/>
      <c r="G131" s="33"/>
      <c r="H131" s="33"/>
      <c r="I131" s="33"/>
      <c r="J131" s="33"/>
      <c r="K131" s="33"/>
      <c r="L131" s="33"/>
      <c r="M131" s="33"/>
      <c r="N131" s="33"/>
    </row>
    <row r="132" spans="2:14" s="14" customFormat="1" x14ac:dyDescent="0.25">
      <c r="B132" s="33"/>
      <c r="C132" s="33"/>
      <c r="D132" s="33"/>
      <c r="E132" s="33"/>
      <c r="F132" s="33"/>
      <c r="G132" s="33"/>
      <c r="H132" s="33"/>
      <c r="I132" s="33"/>
      <c r="J132" s="33"/>
      <c r="K132" s="33"/>
      <c r="L132" s="33"/>
      <c r="M132" s="33"/>
      <c r="N132" s="33"/>
    </row>
    <row r="133" spans="2:14" s="14" customFormat="1" x14ac:dyDescent="0.25">
      <c r="B133" s="33"/>
      <c r="C133" s="33"/>
      <c r="D133" s="33"/>
      <c r="E133" s="33"/>
      <c r="F133" s="33"/>
      <c r="G133" s="33"/>
      <c r="H133" s="33"/>
      <c r="I133" s="33"/>
      <c r="J133" s="33"/>
      <c r="K133" s="33"/>
      <c r="L133" s="33"/>
      <c r="M133" s="33"/>
      <c r="N133" s="33"/>
    </row>
    <row r="134" spans="2:14" s="14" customFormat="1" x14ac:dyDescent="0.25">
      <c r="B134" s="33"/>
      <c r="C134" s="33"/>
      <c r="D134" s="33"/>
      <c r="E134" s="33"/>
      <c r="F134" s="33"/>
      <c r="G134" s="33"/>
      <c r="H134" s="33"/>
      <c r="I134" s="33"/>
      <c r="J134" s="33"/>
      <c r="K134" s="33"/>
      <c r="L134" s="33"/>
      <c r="M134" s="33"/>
      <c r="N134" s="33"/>
    </row>
    <row r="135" spans="2:14" s="14" customFormat="1" x14ac:dyDescent="0.25">
      <c r="B135" s="33"/>
      <c r="C135" s="33"/>
      <c r="D135" s="33"/>
      <c r="E135" s="33"/>
      <c r="F135" s="33"/>
      <c r="G135" s="33"/>
      <c r="H135" s="33"/>
      <c r="I135" s="33"/>
      <c r="J135" s="33"/>
      <c r="K135" s="33"/>
      <c r="L135" s="33"/>
      <c r="M135" s="33"/>
      <c r="N135" s="33"/>
    </row>
    <row r="136" spans="2:14" s="14" customFormat="1" x14ac:dyDescent="0.25">
      <c r="B136" s="33"/>
      <c r="C136" s="33"/>
      <c r="D136" s="33"/>
      <c r="E136" s="33"/>
      <c r="F136" s="33"/>
      <c r="G136" s="33"/>
      <c r="H136" s="33"/>
      <c r="I136" s="33"/>
      <c r="J136" s="33"/>
      <c r="K136" s="33"/>
      <c r="L136" s="33"/>
      <c r="M136" s="33"/>
      <c r="N136" s="33"/>
    </row>
    <row r="137" spans="2:14" s="14" customFormat="1" x14ac:dyDescent="0.25">
      <c r="B137" s="33"/>
      <c r="C137" s="33"/>
      <c r="D137" s="33"/>
      <c r="E137" s="33"/>
      <c r="F137" s="33"/>
      <c r="G137" s="33"/>
      <c r="H137" s="33"/>
      <c r="I137" s="33"/>
      <c r="J137" s="33"/>
      <c r="K137" s="33"/>
      <c r="L137" s="33"/>
      <c r="M137" s="33"/>
      <c r="N137" s="33"/>
    </row>
    <row r="138" spans="2:14" s="14" customFormat="1" x14ac:dyDescent="0.25">
      <c r="B138" s="33"/>
      <c r="C138" s="33"/>
      <c r="D138" s="33"/>
      <c r="E138" s="33"/>
      <c r="F138" s="33"/>
      <c r="G138" s="33"/>
      <c r="H138" s="33"/>
      <c r="I138" s="33"/>
      <c r="J138" s="33"/>
      <c r="K138" s="33"/>
      <c r="L138" s="33"/>
      <c r="M138" s="33"/>
      <c r="N138" s="33"/>
    </row>
    <row r="139" spans="2:14" s="14" customFormat="1" x14ac:dyDescent="0.25">
      <c r="B139" s="33"/>
      <c r="C139" s="33"/>
      <c r="D139" s="33"/>
      <c r="E139" s="33"/>
      <c r="F139" s="33"/>
      <c r="G139" s="33"/>
      <c r="H139" s="33"/>
      <c r="I139" s="33"/>
      <c r="J139" s="33"/>
      <c r="K139" s="33"/>
      <c r="L139" s="33"/>
      <c r="M139" s="33"/>
      <c r="N139" s="33"/>
    </row>
    <row r="140" spans="2:14" s="14" customFormat="1" x14ac:dyDescent="0.25">
      <c r="B140" s="33"/>
      <c r="C140" s="33"/>
      <c r="D140" s="33"/>
      <c r="E140" s="33"/>
      <c r="F140" s="33"/>
      <c r="G140" s="33"/>
      <c r="H140" s="33"/>
      <c r="I140" s="33"/>
      <c r="J140" s="33"/>
      <c r="K140" s="33"/>
      <c r="L140" s="33"/>
      <c r="M140" s="33"/>
      <c r="N140" s="33"/>
    </row>
    <row r="141" spans="2:14" s="14" customFormat="1" x14ac:dyDescent="0.25">
      <c r="B141" s="33"/>
      <c r="C141" s="33"/>
      <c r="D141" s="33"/>
      <c r="E141" s="33"/>
      <c r="F141" s="33"/>
      <c r="G141" s="33"/>
      <c r="H141" s="33"/>
      <c r="I141" s="33"/>
      <c r="J141" s="33"/>
      <c r="K141" s="33"/>
      <c r="L141" s="33"/>
      <c r="M141" s="33"/>
      <c r="N141" s="33"/>
    </row>
    <row r="142" spans="2:14" s="14" customFormat="1" x14ac:dyDescent="0.25">
      <c r="B142" s="33"/>
      <c r="C142" s="33"/>
      <c r="D142" s="33"/>
      <c r="E142" s="33"/>
      <c r="F142" s="33"/>
      <c r="G142" s="33"/>
      <c r="H142" s="33"/>
      <c r="I142" s="33"/>
      <c r="J142" s="33"/>
      <c r="K142" s="33"/>
      <c r="L142" s="33"/>
      <c r="M142" s="33"/>
      <c r="N142" s="33"/>
    </row>
    <row r="143" spans="2:14" s="14" customFormat="1" x14ac:dyDescent="0.25">
      <c r="B143" s="33"/>
      <c r="C143" s="33"/>
      <c r="D143" s="33"/>
      <c r="E143" s="33"/>
      <c r="F143" s="33"/>
      <c r="G143" s="33"/>
      <c r="H143" s="33"/>
      <c r="I143" s="33"/>
      <c r="J143" s="33"/>
      <c r="K143" s="33"/>
      <c r="L143" s="33"/>
      <c r="M143" s="33"/>
      <c r="N143" s="33"/>
    </row>
    <row r="144" spans="2:14" s="14" customFormat="1" x14ac:dyDescent="0.25">
      <c r="B144" s="33"/>
      <c r="C144" s="33"/>
      <c r="D144" s="33"/>
      <c r="E144" s="33"/>
      <c r="F144" s="33"/>
      <c r="G144" s="33"/>
      <c r="H144" s="33"/>
      <c r="I144" s="33"/>
      <c r="J144" s="33"/>
      <c r="K144" s="33"/>
      <c r="L144" s="33"/>
      <c r="M144" s="33"/>
      <c r="N144" s="33"/>
    </row>
    <row r="145" spans="2:14" s="14" customFormat="1" x14ac:dyDescent="0.25">
      <c r="B145" s="33"/>
      <c r="C145" s="33"/>
      <c r="D145" s="33"/>
      <c r="E145" s="33"/>
      <c r="F145" s="33"/>
      <c r="G145" s="33"/>
      <c r="H145" s="33"/>
      <c r="I145" s="33"/>
      <c r="J145" s="33"/>
      <c r="K145" s="33"/>
      <c r="L145" s="33"/>
      <c r="M145" s="33"/>
      <c r="N145" s="33"/>
    </row>
    <row r="146" spans="2:14" s="14" customFormat="1" x14ac:dyDescent="0.25">
      <c r="B146" s="33"/>
      <c r="C146" s="33"/>
      <c r="D146" s="33"/>
      <c r="E146" s="33"/>
      <c r="F146" s="33"/>
      <c r="G146" s="33"/>
      <c r="H146" s="33"/>
      <c r="I146" s="33"/>
      <c r="J146" s="33"/>
      <c r="K146" s="33"/>
      <c r="L146" s="33"/>
      <c r="M146" s="33"/>
      <c r="N146" s="33"/>
    </row>
    <row r="147" spans="2:14" s="14" customFormat="1" x14ac:dyDescent="0.25">
      <c r="B147" s="33"/>
      <c r="C147" s="33"/>
      <c r="D147" s="33"/>
      <c r="E147" s="33"/>
      <c r="F147" s="33"/>
      <c r="G147" s="33"/>
      <c r="H147" s="33"/>
      <c r="I147" s="33"/>
      <c r="J147" s="33"/>
      <c r="K147" s="33"/>
      <c r="L147" s="33"/>
      <c r="M147" s="33"/>
      <c r="N147" s="33"/>
    </row>
    <row r="148" spans="2:14" s="14" customFormat="1" x14ac:dyDescent="0.25">
      <c r="B148" s="33"/>
      <c r="C148" s="33"/>
      <c r="D148" s="33"/>
      <c r="E148" s="33"/>
      <c r="F148" s="33"/>
      <c r="G148" s="33"/>
      <c r="H148" s="33"/>
      <c r="I148" s="33"/>
      <c r="J148" s="33"/>
      <c r="K148" s="33"/>
      <c r="L148" s="33"/>
      <c r="M148" s="33"/>
      <c r="N148" s="33"/>
    </row>
    <row r="149" spans="2:14" s="14" customFormat="1" x14ac:dyDescent="0.25">
      <c r="B149" s="33"/>
      <c r="C149" s="33"/>
      <c r="D149" s="33"/>
      <c r="E149" s="33"/>
      <c r="F149" s="33"/>
      <c r="G149" s="33"/>
      <c r="H149" s="33"/>
      <c r="I149" s="33"/>
      <c r="J149" s="33"/>
      <c r="K149" s="33"/>
      <c r="L149" s="33"/>
      <c r="M149" s="33"/>
      <c r="N149" s="33"/>
    </row>
    <row r="150" spans="2:14" s="14" customFormat="1" x14ac:dyDescent="0.25">
      <c r="B150" s="33"/>
      <c r="C150" s="33"/>
      <c r="D150" s="33"/>
      <c r="E150" s="33"/>
      <c r="F150" s="33"/>
      <c r="G150" s="33"/>
      <c r="H150" s="33"/>
      <c r="I150" s="33"/>
      <c r="J150" s="33"/>
      <c r="K150" s="33"/>
      <c r="L150" s="33"/>
      <c r="M150" s="33"/>
      <c r="N150" s="33"/>
    </row>
    <row r="151" spans="2:14" s="14" customFormat="1" x14ac:dyDescent="0.25">
      <c r="B151" s="33"/>
      <c r="C151" s="33"/>
      <c r="D151" s="33"/>
      <c r="E151" s="33"/>
      <c r="F151" s="33"/>
      <c r="G151" s="33"/>
      <c r="H151" s="33"/>
      <c r="I151" s="33"/>
      <c r="J151" s="33"/>
      <c r="K151" s="33"/>
      <c r="L151" s="33"/>
      <c r="M151" s="33"/>
      <c r="N151" s="33"/>
    </row>
    <row r="152" spans="2:14" s="14" customFormat="1" x14ac:dyDescent="0.25">
      <c r="B152" s="33"/>
      <c r="C152" s="33"/>
      <c r="D152" s="33"/>
      <c r="E152" s="33"/>
      <c r="F152" s="33"/>
      <c r="G152" s="33"/>
      <c r="H152" s="33"/>
      <c r="I152" s="33"/>
      <c r="J152" s="33"/>
      <c r="K152" s="33"/>
      <c r="L152" s="33"/>
      <c r="M152" s="33"/>
      <c r="N152" s="33"/>
    </row>
    <row r="153" spans="2:14" s="14" customFormat="1" x14ac:dyDescent="0.25">
      <c r="B153" s="33"/>
      <c r="C153" s="33"/>
      <c r="D153" s="33"/>
      <c r="E153" s="33"/>
      <c r="F153" s="33"/>
      <c r="G153" s="33"/>
      <c r="H153" s="33"/>
      <c r="I153" s="33"/>
      <c r="J153" s="33"/>
      <c r="K153" s="33"/>
      <c r="L153" s="33"/>
      <c r="M153" s="33"/>
      <c r="N153" s="33"/>
    </row>
    <row r="154" spans="2:14" s="14" customFormat="1" x14ac:dyDescent="0.25">
      <c r="B154" s="33"/>
      <c r="C154" s="33"/>
      <c r="D154" s="33"/>
      <c r="E154" s="33"/>
      <c r="F154" s="33"/>
      <c r="G154" s="33"/>
      <c r="H154" s="33"/>
      <c r="I154" s="33"/>
      <c r="J154" s="33"/>
      <c r="K154" s="33"/>
      <c r="L154" s="33"/>
      <c r="M154" s="33"/>
      <c r="N154" s="33"/>
    </row>
    <row r="155" spans="2:14" s="14" customFormat="1" x14ac:dyDescent="0.25">
      <c r="B155" s="33"/>
      <c r="C155" s="33"/>
      <c r="D155" s="33"/>
      <c r="E155" s="33"/>
      <c r="F155" s="33"/>
      <c r="G155" s="33"/>
      <c r="H155" s="33"/>
      <c r="I155" s="33"/>
      <c r="J155" s="33"/>
      <c r="K155" s="33"/>
      <c r="L155" s="33"/>
      <c r="M155" s="33"/>
      <c r="N155" s="33"/>
    </row>
    <row r="156" spans="2:14" s="14" customFormat="1" x14ac:dyDescent="0.25">
      <c r="B156" s="33"/>
      <c r="C156" s="33"/>
      <c r="D156" s="33"/>
      <c r="E156" s="33"/>
      <c r="F156" s="33"/>
      <c r="G156" s="33"/>
      <c r="H156" s="33"/>
      <c r="I156" s="33"/>
      <c r="J156" s="33"/>
      <c r="K156" s="33"/>
      <c r="L156" s="33"/>
      <c r="M156" s="33"/>
      <c r="N156" s="33"/>
    </row>
    <row r="157" spans="2:14" s="14" customFormat="1" x14ac:dyDescent="0.25">
      <c r="B157" s="33"/>
      <c r="C157" s="33"/>
      <c r="D157" s="33"/>
      <c r="E157" s="33"/>
      <c r="F157" s="33"/>
      <c r="G157" s="33"/>
      <c r="H157" s="33"/>
      <c r="I157" s="33"/>
      <c r="J157" s="33"/>
      <c r="K157" s="33"/>
      <c r="L157" s="33"/>
      <c r="M157" s="33"/>
      <c r="N157" s="33"/>
    </row>
    <row r="158" spans="2:14" s="14" customFormat="1" x14ac:dyDescent="0.25">
      <c r="B158" s="33"/>
      <c r="C158" s="33"/>
      <c r="D158" s="33"/>
      <c r="E158" s="33"/>
      <c r="F158" s="33"/>
      <c r="G158" s="33"/>
      <c r="H158" s="33"/>
      <c r="I158" s="33"/>
      <c r="J158" s="33"/>
      <c r="K158" s="33"/>
      <c r="L158" s="33"/>
      <c r="M158" s="33"/>
      <c r="N158" s="33"/>
    </row>
    <row r="159" spans="2:14" s="14" customFormat="1" x14ac:dyDescent="0.25">
      <c r="B159" s="33"/>
      <c r="C159" s="33"/>
      <c r="D159" s="33"/>
      <c r="E159" s="33"/>
      <c r="F159" s="33"/>
      <c r="G159" s="33"/>
      <c r="H159" s="33"/>
      <c r="I159" s="33"/>
      <c r="J159" s="33"/>
      <c r="K159" s="33"/>
      <c r="L159" s="33"/>
      <c r="M159" s="33"/>
      <c r="N159" s="33"/>
    </row>
    <row r="160" spans="2:14" s="14" customFormat="1" x14ac:dyDescent="0.25">
      <c r="B160" s="33"/>
      <c r="C160" s="33"/>
      <c r="D160" s="33"/>
      <c r="E160" s="33"/>
      <c r="F160" s="33"/>
      <c r="G160" s="33"/>
      <c r="H160" s="33"/>
      <c r="I160" s="33"/>
      <c r="J160" s="33"/>
      <c r="K160" s="33"/>
      <c r="L160" s="33"/>
      <c r="M160" s="33"/>
      <c r="N160" s="33"/>
    </row>
    <row r="161" spans="2:14" s="14" customFormat="1" x14ac:dyDescent="0.25">
      <c r="B161" s="33"/>
      <c r="C161" s="33"/>
      <c r="D161" s="33"/>
      <c r="E161" s="33"/>
      <c r="F161" s="33"/>
      <c r="G161" s="33"/>
      <c r="H161" s="33"/>
      <c r="I161" s="33"/>
      <c r="J161" s="33"/>
      <c r="K161" s="33"/>
      <c r="L161" s="33"/>
      <c r="M161" s="33"/>
      <c r="N161" s="33"/>
    </row>
    <row r="162" spans="2:14" s="14" customFormat="1" x14ac:dyDescent="0.25">
      <c r="B162" s="33"/>
      <c r="C162" s="33"/>
      <c r="D162" s="33"/>
      <c r="E162" s="33"/>
      <c r="F162" s="33"/>
      <c r="G162" s="33"/>
      <c r="H162" s="33"/>
      <c r="I162" s="33"/>
      <c r="J162" s="33"/>
      <c r="K162" s="33"/>
      <c r="L162" s="33"/>
      <c r="M162" s="33"/>
      <c r="N162" s="33"/>
    </row>
    <row r="163" spans="2:14" s="14" customFormat="1" x14ac:dyDescent="0.25">
      <c r="B163" s="33"/>
      <c r="C163" s="33"/>
      <c r="D163" s="33"/>
      <c r="E163" s="33"/>
      <c r="F163" s="33"/>
      <c r="G163" s="33"/>
      <c r="H163" s="33"/>
      <c r="I163" s="33"/>
      <c r="J163" s="33"/>
      <c r="K163" s="33"/>
      <c r="L163" s="33"/>
      <c r="M163" s="33"/>
      <c r="N163" s="33"/>
    </row>
    <row r="164" spans="2:14" s="14" customFormat="1" x14ac:dyDescent="0.25">
      <c r="B164" s="33"/>
      <c r="C164" s="33"/>
      <c r="D164" s="33"/>
      <c r="E164" s="33"/>
      <c r="F164" s="33"/>
      <c r="G164" s="33"/>
      <c r="H164" s="33"/>
      <c r="I164" s="33"/>
      <c r="J164" s="33"/>
      <c r="K164" s="33"/>
      <c r="L164" s="33"/>
      <c r="M164" s="33"/>
      <c r="N164" s="33"/>
    </row>
    <row r="165" spans="2:14" s="14" customFormat="1" x14ac:dyDescent="0.25">
      <c r="B165" s="33"/>
      <c r="C165" s="33"/>
      <c r="D165" s="33"/>
      <c r="E165" s="33"/>
      <c r="F165" s="33"/>
      <c r="G165" s="33"/>
      <c r="H165" s="33"/>
      <c r="I165" s="33"/>
      <c r="J165" s="33"/>
      <c r="K165" s="33"/>
      <c r="L165" s="33"/>
      <c r="M165" s="33"/>
      <c r="N165" s="33"/>
    </row>
    <row r="166" spans="2:14" s="14" customFormat="1" x14ac:dyDescent="0.25">
      <c r="B166" s="33"/>
      <c r="C166" s="33"/>
      <c r="D166" s="33"/>
      <c r="E166" s="33"/>
      <c r="F166" s="33"/>
      <c r="G166" s="33"/>
      <c r="H166" s="33"/>
      <c r="I166" s="33"/>
      <c r="J166" s="33"/>
      <c r="K166" s="33"/>
      <c r="L166" s="33"/>
      <c r="M166" s="33"/>
      <c r="N166" s="33"/>
    </row>
    <row r="167" spans="2:14" s="14" customFormat="1" x14ac:dyDescent="0.25">
      <c r="B167" s="33"/>
      <c r="C167" s="33"/>
      <c r="D167" s="33"/>
      <c r="E167" s="33"/>
      <c r="F167" s="33"/>
      <c r="G167" s="33"/>
      <c r="H167" s="33"/>
      <c r="I167" s="33"/>
      <c r="J167" s="33"/>
      <c r="K167" s="33"/>
      <c r="L167" s="33"/>
      <c r="M167" s="33"/>
      <c r="N167" s="33"/>
    </row>
    <row r="168" spans="2:14" s="14" customFormat="1" x14ac:dyDescent="0.25">
      <c r="B168" s="33"/>
      <c r="C168" s="33"/>
      <c r="D168" s="33"/>
      <c r="E168" s="33"/>
      <c r="F168" s="33"/>
      <c r="G168" s="33"/>
      <c r="H168" s="33"/>
      <c r="I168" s="33"/>
      <c r="J168" s="33"/>
      <c r="K168" s="33"/>
      <c r="L168" s="33"/>
      <c r="M168" s="33"/>
      <c r="N168" s="33"/>
    </row>
    <row r="169" spans="2:14" s="14" customFormat="1" x14ac:dyDescent="0.25">
      <c r="B169" s="33"/>
      <c r="C169" s="33"/>
      <c r="D169" s="33"/>
      <c r="E169" s="33"/>
      <c r="F169" s="33"/>
      <c r="G169" s="33"/>
      <c r="H169" s="33"/>
      <c r="I169" s="33"/>
      <c r="J169" s="33"/>
      <c r="K169" s="33"/>
      <c r="L169" s="33"/>
      <c r="M169" s="33"/>
      <c r="N169" s="33"/>
    </row>
    <row r="170" spans="2:14" s="14" customFormat="1" x14ac:dyDescent="0.25">
      <c r="B170" s="33"/>
      <c r="C170" s="33"/>
      <c r="D170" s="33"/>
      <c r="E170" s="33"/>
      <c r="F170" s="33"/>
      <c r="G170" s="33"/>
      <c r="H170" s="33"/>
      <c r="I170" s="33"/>
      <c r="J170" s="33"/>
      <c r="K170" s="33"/>
      <c r="L170" s="33"/>
      <c r="M170" s="33"/>
      <c r="N170" s="33"/>
    </row>
    <row r="171" spans="2:14" s="14" customFormat="1" x14ac:dyDescent="0.25">
      <c r="B171" s="33"/>
      <c r="C171" s="33"/>
      <c r="D171" s="33"/>
      <c r="E171" s="33"/>
      <c r="F171" s="33"/>
      <c r="G171" s="33"/>
      <c r="H171" s="33"/>
      <c r="I171" s="33"/>
      <c r="J171" s="33"/>
      <c r="K171" s="33"/>
      <c r="L171" s="33"/>
      <c r="M171" s="33"/>
      <c r="N171" s="33"/>
    </row>
    <row r="172" spans="2:14" s="14" customFormat="1" x14ac:dyDescent="0.25">
      <c r="B172" s="33"/>
      <c r="C172" s="33"/>
      <c r="D172" s="33"/>
      <c r="E172" s="33"/>
      <c r="F172" s="33"/>
      <c r="G172" s="33"/>
      <c r="H172" s="33"/>
      <c r="I172" s="33"/>
      <c r="J172" s="33"/>
      <c r="K172" s="33"/>
      <c r="L172" s="33"/>
      <c r="M172" s="33"/>
      <c r="N172" s="33"/>
    </row>
    <row r="173" spans="2:14" s="14" customFormat="1" x14ac:dyDescent="0.25">
      <c r="B173" s="33"/>
      <c r="C173" s="33"/>
      <c r="D173" s="33"/>
      <c r="E173" s="33"/>
      <c r="F173" s="33"/>
      <c r="G173" s="33"/>
      <c r="H173" s="33"/>
      <c r="I173" s="33"/>
      <c r="J173" s="33"/>
      <c r="K173" s="33"/>
      <c r="L173" s="33"/>
      <c r="M173" s="33"/>
      <c r="N173" s="33"/>
    </row>
    <row r="174" spans="2:14" s="14" customFormat="1" x14ac:dyDescent="0.25">
      <c r="B174" s="33"/>
      <c r="C174" s="33"/>
      <c r="D174" s="33"/>
      <c r="E174" s="33"/>
      <c r="F174" s="33"/>
      <c r="G174" s="33"/>
      <c r="H174" s="33"/>
      <c r="I174" s="33"/>
      <c r="J174" s="33"/>
      <c r="K174" s="33"/>
      <c r="L174" s="33"/>
      <c r="M174" s="33"/>
      <c r="N174" s="33"/>
    </row>
    <row r="175" spans="2:14" s="14" customFormat="1" x14ac:dyDescent="0.25">
      <c r="B175" s="33"/>
      <c r="C175" s="33"/>
      <c r="D175" s="33"/>
      <c r="E175" s="33"/>
      <c r="F175" s="33"/>
      <c r="G175" s="33"/>
      <c r="H175" s="33"/>
      <c r="I175" s="33"/>
      <c r="J175" s="33"/>
      <c r="K175" s="33"/>
      <c r="L175" s="33"/>
      <c r="M175" s="33"/>
      <c r="N175" s="33"/>
    </row>
    <row r="176" spans="2:14" s="14" customFormat="1" x14ac:dyDescent="0.25">
      <c r="B176" s="33"/>
      <c r="C176" s="33"/>
      <c r="D176" s="33"/>
      <c r="E176" s="33"/>
      <c r="F176" s="33"/>
      <c r="G176" s="33"/>
      <c r="H176" s="33"/>
      <c r="I176" s="33"/>
      <c r="J176" s="33"/>
      <c r="K176" s="33"/>
      <c r="L176" s="33"/>
      <c r="M176" s="33"/>
      <c r="N176" s="33"/>
    </row>
    <row r="177" spans="2:14" s="14" customFormat="1" x14ac:dyDescent="0.25">
      <c r="B177" s="33"/>
      <c r="C177" s="33"/>
      <c r="D177" s="33"/>
      <c r="E177" s="33"/>
      <c r="F177" s="33"/>
      <c r="G177" s="33"/>
      <c r="H177" s="33"/>
      <c r="I177" s="33"/>
      <c r="J177" s="33"/>
      <c r="K177" s="33"/>
      <c r="L177" s="33"/>
      <c r="M177" s="33"/>
      <c r="N177" s="33"/>
    </row>
    <row r="178" spans="2:14" s="14" customFormat="1" x14ac:dyDescent="0.25">
      <c r="B178" s="33"/>
      <c r="C178" s="33"/>
      <c r="D178" s="33"/>
      <c r="E178" s="33"/>
      <c r="F178" s="33"/>
      <c r="G178" s="33"/>
      <c r="H178" s="33"/>
      <c r="I178" s="33"/>
      <c r="J178" s="33"/>
      <c r="K178" s="33"/>
      <c r="L178" s="33"/>
      <c r="M178" s="33"/>
      <c r="N178" s="33"/>
    </row>
    <row r="179" spans="2:14" s="14" customFormat="1" x14ac:dyDescent="0.25">
      <c r="B179" s="33"/>
      <c r="C179" s="33"/>
      <c r="D179" s="33"/>
      <c r="E179" s="33"/>
      <c r="F179" s="33"/>
      <c r="G179" s="33"/>
      <c r="H179" s="33"/>
      <c r="I179" s="33"/>
      <c r="J179" s="33"/>
      <c r="K179" s="33"/>
      <c r="L179" s="33"/>
      <c r="M179" s="33"/>
      <c r="N179" s="33"/>
    </row>
    <row r="180" spans="2:14" s="14" customFormat="1" x14ac:dyDescent="0.25">
      <c r="B180" s="33"/>
      <c r="C180" s="33"/>
      <c r="D180" s="33"/>
      <c r="E180" s="33"/>
      <c r="F180" s="33"/>
      <c r="G180" s="33"/>
      <c r="H180" s="33"/>
      <c r="I180" s="33"/>
      <c r="J180" s="33"/>
      <c r="K180" s="33"/>
      <c r="L180" s="33"/>
      <c r="M180" s="33"/>
      <c r="N180" s="33"/>
    </row>
    <row r="181" spans="2:14" s="14" customFormat="1" x14ac:dyDescent="0.25">
      <c r="B181" s="33"/>
      <c r="C181" s="33"/>
      <c r="D181" s="33"/>
      <c r="E181" s="33"/>
      <c r="F181" s="33"/>
      <c r="G181" s="33"/>
      <c r="H181" s="33"/>
      <c r="I181" s="33"/>
      <c r="J181" s="33"/>
      <c r="K181" s="33"/>
      <c r="L181" s="33"/>
      <c r="M181" s="33"/>
      <c r="N181" s="33"/>
    </row>
    <row r="182" spans="2:14" s="14" customFormat="1" x14ac:dyDescent="0.25">
      <c r="B182" s="33"/>
      <c r="C182" s="33"/>
      <c r="D182" s="33"/>
      <c r="E182" s="33"/>
      <c r="F182" s="33"/>
      <c r="G182" s="33"/>
      <c r="H182" s="33"/>
      <c r="I182" s="33"/>
      <c r="J182" s="33"/>
      <c r="K182" s="33"/>
      <c r="L182" s="33"/>
      <c r="M182" s="33"/>
      <c r="N182" s="33"/>
    </row>
    <row r="183" spans="2:14" s="14" customFormat="1" x14ac:dyDescent="0.25">
      <c r="B183" s="33"/>
      <c r="C183" s="33"/>
      <c r="D183" s="33"/>
      <c r="E183" s="33"/>
      <c r="F183" s="33"/>
      <c r="G183" s="33"/>
      <c r="H183" s="33"/>
      <c r="I183" s="33"/>
      <c r="J183" s="33"/>
      <c r="K183" s="33"/>
      <c r="L183" s="33"/>
      <c r="M183" s="33"/>
      <c r="N183" s="33"/>
    </row>
    <row r="184" spans="2:14" s="14" customFormat="1" x14ac:dyDescent="0.25">
      <c r="B184" s="33"/>
      <c r="C184" s="33"/>
      <c r="D184" s="33"/>
      <c r="E184" s="33"/>
      <c r="F184" s="33"/>
      <c r="G184" s="33"/>
      <c r="H184" s="33"/>
      <c r="I184" s="33"/>
      <c r="J184" s="33"/>
      <c r="K184" s="33"/>
      <c r="L184" s="33"/>
      <c r="M184" s="33"/>
      <c r="N184" s="33"/>
    </row>
    <row r="185" spans="2:14" s="14" customFormat="1" x14ac:dyDescent="0.25">
      <c r="B185" s="33"/>
      <c r="C185" s="33"/>
      <c r="D185" s="33"/>
      <c r="E185" s="33"/>
      <c r="F185" s="33"/>
      <c r="G185" s="33"/>
      <c r="H185" s="33"/>
      <c r="I185" s="33"/>
      <c r="J185" s="33"/>
      <c r="K185" s="33"/>
      <c r="L185" s="33"/>
      <c r="M185" s="33"/>
      <c r="N185" s="33"/>
    </row>
    <row r="186" spans="2:14" s="14" customFormat="1" x14ac:dyDescent="0.25">
      <c r="B186" s="33"/>
      <c r="C186" s="33"/>
      <c r="D186" s="33"/>
      <c r="E186" s="33"/>
      <c r="F186" s="33"/>
      <c r="G186" s="33"/>
      <c r="H186" s="33"/>
      <c r="I186" s="33"/>
      <c r="J186" s="33"/>
      <c r="K186" s="33"/>
      <c r="L186" s="33"/>
      <c r="M186" s="33"/>
      <c r="N186" s="33"/>
    </row>
    <row r="187" spans="2:14" s="14" customFormat="1" x14ac:dyDescent="0.25">
      <c r="B187" s="33"/>
      <c r="C187" s="33"/>
      <c r="D187" s="33"/>
      <c r="E187" s="33"/>
      <c r="F187" s="33"/>
      <c r="G187" s="33"/>
      <c r="H187" s="33"/>
      <c r="I187" s="33"/>
      <c r="J187" s="33"/>
      <c r="K187" s="33"/>
      <c r="L187" s="33"/>
      <c r="M187" s="33"/>
      <c r="N187" s="33"/>
    </row>
    <row r="188" spans="2:14" s="14" customFormat="1" x14ac:dyDescent="0.25">
      <c r="B188" s="33"/>
      <c r="C188" s="33"/>
      <c r="D188" s="33"/>
      <c r="E188" s="33"/>
      <c r="F188" s="33"/>
      <c r="G188" s="33"/>
      <c r="H188" s="33"/>
      <c r="I188" s="33"/>
      <c r="J188" s="33"/>
      <c r="K188" s="33"/>
      <c r="L188" s="33"/>
      <c r="M188" s="33"/>
      <c r="N188" s="33"/>
    </row>
    <row r="189" spans="2:14" s="14" customFormat="1" x14ac:dyDescent="0.25">
      <c r="B189" s="33"/>
      <c r="C189" s="33"/>
      <c r="D189" s="33"/>
      <c r="E189" s="33"/>
      <c r="F189" s="33"/>
      <c r="G189" s="33"/>
      <c r="H189" s="33"/>
      <c r="I189" s="33"/>
      <c r="J189" s="33"/>
      <c r="K189" s="33"/>
      <c r="L189" s="33"/>
      <c r="M189" s="33"/>
      <c r="N189" s="33"/>
    </row>
    <row r="190" spans="2:14" s="14" customFormat="1" x14ac:dyDescent="0.25">
      <c r="B190" s="33"/>
      <c r="C190" s="33"/>
      <c r="D190" s="33"/>
      <c r="E190" s="33"/>
      <c r="F190" s="33"/>
      <c r="G190" s="33"/>
      <c r="H190" s="33"/>
      <c r="I190" s="33"/>
      <c r="J190" s="33"/>
      <c r="K190" s="33"/>
      <c r="L190" s="33"/>
      <c r="M190" s="33"/>
      <c r="N190" s="33"/>
    </row>
    <row r="191" spans="2:14" s="14" customFormat="1" x14ac:dyDescent="0.25">
      <c r="B191" s="33"/>
      <c r="C191" s="33"/>
      <c r="D191" s="33"/>
      <c r="E191" s="33"/>
      <c r="F191" s="33"/>
      <c r="G191" s="33"/>
      <c r="H191" s="33"/>
      <c r="I191" s="33"/>
      <c r="J191" s="33"/>
      <c r="K191" s="33"/>
      <c r="L191" s="33"/>
      <c r="M191" s="33"/>
      <c r="N191" s="33"/>
    </row>
    <row r="192" spans="2:14" s="14" customFormat="1" x14ac:dyDescent="0.25">
      <c r="B192" s="33"/>
      <c r="C192" s="33"/>
      <c r="D192" s="33"/>
      <c r="E192" s="33"/>
      <c r="F192" s="33"/>
      <c r="G192" s="33"/>
      <c r="H192" s="33"/>
      <c r="I192" s="33"/>
      <c r="J192" s="33"/>
      <c r="K192" s="33"/>
      <c r="L192" s="33"/>
      <c r="M192" s="33"/>
      <c r="N192" s="33"/>
    </row>
    <row r="193" spans="2:14" s="14" customFormat="1" x14ac:dyDescent="0.25">
      <c r="B193" s="33"/>
      <c r="C193" s="33"/>
      <c r="D193" s="33"/>
      <c r="E193" s="33"/>
      <c r="F193" s="33"/>
      <c r="G193" s="33"/>
      <c r="H193" s="33"/>
      <c r="I193" s="33"/>
      <c r="J193" s="33"/>
      <c r="K193" s="33"/>
      <c r="L193" s="33"/>
      <c r="M193" s="33"/>
      <c r="N193" s="33"/>
    </row>
    <row r="194" spans="2:14" s="14" customFormat="1" x14ac:dyDescent="0.25">
      <c r="B194" s="33"/>
      <c r="C194" s="33"/>
      <c r="D194" s="33"/>
      <c r="E194" s="33"/>
      <c r="F194" s="33"/>
      <c r="G194" s="33"/>
      <c r="H194" s="33"/>
      <c r="I194" s="33"/>
      <c r="J194" s="33"/>
      <c r="K194" s="33"/>
      <c r="L194" s="33"/>
      <c r="M194" s="33"/>
      <c r="N194" s="33"/>
    </row>
    <row r="195" spans="2:14" s="14" customFormat="1" x14ac:dyDescent="0.25">
      <c r="B195" s="33"/>
      <c r="C195" s="33"/>
      <c r="D195" s="33"/>
      <c r="E195" s="33"/>
      <c r="F195" s="33"/>
      <c r="G195" s="33"/>
      <c r="H195" s="33"/>
      <c r="I195" s="33"/>
      <c r="J195" s="33"/>
      <c r="K195" s="33"/>
      <c r="L195" s="33"/>
      <c r="M195" s="33"/>
      <c r="N195" s="33"/>
    </row>
    <row r="196" spans="2:14" s="14" customFormat="1" x14ac:dyDescent="0.25">
      <c r="B196" s="33"/>
      <c r="C196" s="33"/>
      <c r="D196" s="33"/>
      <c r="E196" s="33"/>
      <c r="F196" s="33"/>
      <c r="G196" s="33"/>
      <c r="H196" s="33"/>
      <c r="I196" s="33"/>
      <c r="J196" s="33"/>
      <c r="K196" s="33"/>
      <c r="L196" s="33"/>
      <c r="M196" s="33"/>
      <c r="N196" s="33"/>
    </row>
    <row r="197" spans="2:14" s="14" customFormat="1" x14ac:dyDescent="0.25">
      <c r="B197" s="33"/>
      <c r="C197" s="33"/>
      <c r="D197" s="33"/>
      <c r="E197" s="33"/>
      <c r="F197" s="33"/>
      <c r="G197" s="33"/>
      <c r="H197" s="33"/>
      <c r="I197" s="33"/>
      <c r="J197" s="33"/>
      <c r="K197" s="33"/>
      <c r="L197" s="33"/>
      <c r="M197" s="33"/>
      <c r="N197" s="33"/>
    </row>
    <row r="198" spans="2:14" s="14" customFormat="1" x14ac:dyDescent="0.25">
      <c r="B198" s="33"/>
      <c r="C198" s="33"/>
      <c r="D198" s="33"/>
      <c r="E198" s="33"/>
      <c r="F198" s="33"/>
      <c r="G198" s="33"/>
      <c r="H198" s="33"/>
      <c r="I198" s="33"/>
      <c r="J198" s="33"/>
      <c r="K198" s="33"/>
      <c r="L198" s="33"/>
      <c r="M198" s="33"/>
      <c r="N198" s="33"/>
    </row>
    <row r="199" spans="2:14" s="14" customFormat="1" x14ac:dyDescent="0.25">
      <c r="B199" s="33"/>
      <c r="C199" s="33"/>
      <c r="D199" s="33"/>
      <c r="E199" s="33"/>
      <c r="F199" s="33"/>
      <c r="G199" s="33"/>
      <c r="H199" s="33"/>
      <c r="I199" s="33"/>
      <c r="J199" s="33"/>
      <c r="K199" s="33"/>
      <c r="L199" s="33"/>
      <c r="M199" s="33"/>
      <c r="N199" s="33"/>
    </row>
    <row r="200" spans="2:14" s="14" customFormat="1" x14ac:dyDescent="0.25">
      <c r="B200" s="33"/>
      <c r="C200" s="33"/>
      <c r="D200" s="33"/>
      <c r="E200" s="33"/>
      <c r="F200" s="33"/>
      <c r="G200" s="33"/>
      <c r="H200" s="33"/>
      <c r="I200" s="33"/>
      <c r="J200" s="33"/>
      <c r="K200" s="33"/>
      <c r="L200" s="33"/>
      <c r="M200" s="33"/>
      <c r="N200" s="33"/>
    </row>
    <row r="201" spans="2:14" s="14" customFormat="1" x14ac:dyDescent="0.25">
      <c r="B201" s="33"/>
      <c r="C201" s="33"/>
      <c r="D201" s="33"/>
      <c r="E201" s="33"/>
      <c r="F201" s="33"/>
      <c r="G201" s="33"/>
      <c r="H201" s="33"/>
      <c r="I201" s="33"/>
      <c r="J201" s="33"/>
      <c r="K201" s="33"/>
      <c r="L201" s="33"/>
      <c r="M201" s="33"/>
      <c r="N201" s="33"/>
    </row>
    <row r="202" spans="2:14" s="14" customFormat="1" x14ac:dyDescent="0.25">
      <c r="B202" s="33"/>
      <c r="C202" s="33"/>
      <c r="D202" s="33"/>
      <c r="E202" s="33"/>
      <c r="F202" s="33"/>
      <c r="G202" s="33"/>
      <c r="H202" s="33"/>
      <c r="I202" s="33"/>
      <c r="J202" s="33"/>
      <c r="K202" s="33"/>
      <c r="L202" s="33"/>
      <c r="M202" s="33"/>
      <c r="N202" s="33"/>
    </row>
    <row r="203" spans="2:14" s="14" customFormat="1" x14ac:dyDescent="0.25">
      <c r="B203" s="33"/>
      <c r="C203" s="33"/>
      <c r="D203" s="33"/>
      <c r="E203" s="33"/>
      <c r="F203" s="33"/>
      <c r="G203" s="33"/>
      <c r="H203" s="33"/>
      <c r="I203" s="33"/>
      <c r="J203" s="33"/>
      <c r="K203" s="33"/>
      <c r="L203" s="33"/>
      <c r="M203" s="33"/>
      <c r="N203" s="33"/>
    </row>
    <row r="204" spans="2:14" s="14" customFormat="1" x14ac:dyDescent="0.25">
      <c r="B204" s="33"/>
      <c r="C204" s="33"/>
      <c r="D204" s="33"/>
      <c r="E204" s="33"/>
      <c r="F204" s="33"/>
      <c r="G204" s="33"/>
      <c r="H204" s="33"/>
      <c r="I204" s="33"/>
      <c r="J204" s="33"/>
      <c r="K204" s="33"/>
      <c r="L204" s="33"/>
      <c r="M204" s="33"/>
      <c r="N204" s="33"/>
    </row>
    <row r="205" spans="2:14" s="14" customFormat="1" x14ac:dyDescent="0.25">
      <c r="B205" s="33"/>
      <c r="C205" s="33"/>
      <c r="D205" s="33"/>
      <c r="E205" s="33"/>
      <c r="F205" s="33"/>
      <c r="G205" s="33"/>
      <c r="H205" s="33"/>
      <c r="I205" s="33"/>
      <c r="J205" s="33"/>
      <c r="K205" s="33"/>
      <c r="L205" s="33"/>
      <c r="M205" s="33"/>
      <c r="N205" s="33"/>
    </row>
    <row r="206" spans="2:14" s="14" customFormat="1" x14ac:dyDescent="0.25">
      <c r="B206" s="33"/>
      <c r="C206" s="33"/>
      <c r="D206" s="33"/>
      <c r="E206" s="33"/>
      <c r="F206" s="33"/>
      <c r="G206" s="33"/>
      <c r="H206" s="33"/>
      <c r="I206" s="33"/>
      <c r="J206" s="33"/>
      <c r="K206" s="33"/>
      <c r="L206" s="33"/>
      <c r="M206" s="33"/>
      <c r="N206" s="33"/>
    </row>
    <row r="207" spans="2:14" s="14" customFormat="1" x14ac:dyDescent="0.25">
      <c r="B207" s="33"/>
      <c r="C207" s="33"/>
      <c r="D207" s="33"/>
      <c r="E207" s="33"/>
      <c r="F207" s="33"/>
      <c r="G207" s="33"/>
      <c r="H207" s="33"/>
      <c r="I207" s="33"/>
      <c r="J207" s="33"/>
      <c r="K207" s="33"/>
      <c r="L207" s="33"/>
      <c r="M207" s="33"/>
      <c r="N207" s="33"/>
    </row>
    <row r="208" spans="2:14" s="14" customFormat="1" x14ac:dyDescent="0.25">
      <c r="B208" s="33"/>
      <c r="C208" s="33"/>
      <c r="D208" s="33"/>
      <c r="E208" s="33"/>
      <c r="F208" s="33"/>
      <c r="G208" s="33"/>
      <c r="H208" s="33"/>
      <c r="I208" s="33"/>
      <c r="J208" s="33"/>
      <c r="K208" s="33"/>
      <c r="L208" s="33"/>
      <c r="M208" s="33"/>
      <c r="N208" s="33"/>
    </row>
    <row r="209" spans="2:14" s="14" customFormat="1" x14ac:dyDescent="0.25">
      <c r="B209" s="33"/>
      <c r="C209" s="33"/>
      <c r="D209" s="33"/>
      <c r="E209" s="33"/>
      <c r="F209" s="33"/>
      <c r="G209" s="33"/>
      <c r="H209" s="33"/>
      <c r="I209" s="33"/>
      <c r="J209" s="33"/>
      <c r="K209" s="33"/>
      <c r="L209" s="33"/>
      <c r="M209" s="33"/>
      <c r="N209" s="33"/>
    </row>
    <row r="210" spans="2:14" s="14" customFormat="1" x14ac:dyDescent="0.25">
      <c r="B210" s="33"/>
      <c r="C210" s="33"/>
      <c r="D210" s="33"/>
      <c r="E210" s="33"/>
      <c r="F210" s="33"/>
      <c r="G210" s="33"/>
      <c r="H210" s="33"/>
      <c r="I210" s="33"/>
      <c r="J210" s="33"/>
      <c r="K210" s="33"/>
      <c r="L210" s="33"/>
      <c r="M210" s="33"/>
      <c r="N210" s="33"/>
    </row>
    <row r="211" spans="2:14" s="14" customFormat="1" x14ac:dyDescent="0.25">
      <c r="B211" s="33"/>
      <c r="C211" s="33"/>
      <c r="D211" s="33"/>
      <c r="E211" s="33"/>
      <c r="F211" s="33"/>
      <c r="G211" s="33"/>
      <c r="H211" s="33"/>
      <c r="I211" s="33"/>
      <c r="J211" s="33"/>
      <c r="K211" s="33"/>
      <c r="L211" s="33"/>
      <c r="M211" s="33"/>
      <c r="N211" s="33"/>
    </row>
    <row r="212" spans="2:14" s="14" customFormat="1" x14ac:dyDescent="0.25">
      <c r="B212" s="33"/>
      <c r="C212" s="33"/>
      <c r="D212" s="33"/>
      <c r="E212" s="33"/>
      <c r="F212" s="33"/>
      <c r="G212" s="33"/>
      <c r="H212" s="33"/>
      <c r="I212" s="33"/>
      <c r="J212" s="33"/>
      <c r="K212" s="33"/>
      <c r="L212" s="33"/>
      <c r="M212" s="33"/>
      <c r="N212" s="33"/>
    </row>
    <row r="213" spans="2:14" s="14" customFormat="1" x14ac:dyDescent="0.25">
      <c r="B213" s="33"/>
      <c r="C213" s="33"/>
      <c r="D213" s="33"/>
      <c r="E213" s="33"/>
      <c r="F213" s="33"/>
      <c r="G213" s="33"/>
      <c r="H213" s="33"/>
      <c r="I213" s="33"/>
      <c r="J213" s="33"/>
      <c r="K213" s="33"/>
      <c r="L213" s="33"/>
      <c r="M213" s="33"/>
      <c r="N213" s="33"/>
    </row>
    <row r="214" spans="2:14" s="14" customFormat="1" x14ac:dyDescent="0.25">
      <c r="B214" s="33"/>
      <c r="C214" s="33"/>
      <c r="D214" s="33"/>
      <c r="E214" s="33"/>
      <c r="F214" s="33"/>
      <c r="G214" s="33"/>
      <c r="H214" s="33"/>
      <c r="I214" s="33"/>
      <c r="J214" s="33"/>
      <c r="K214" s="33"/>
      <c r="L214" s="33"/>
      <c r="M214" s="33"/>
      <c r="N214" s="33"/>
    </row>
    <row r="215" spans="2:14" s="14" customFormat="1" x14ac:dyDescent="0.25">
      <c r="B215" s="33"/>
      <c r="C215" s="33"/>
      <c r="D215" s="33"/>
      <c r="E215" s="33"/>
      <c r="F215" s="33"/>
      <c r="G215" s="33"/>
      <c r="H215" s="33"/>
      <c r="I215" s="33"/>
      <c r="J215" s="33"/>
      <c r="K215" s="33"/>
      <c r="L215" s="33"/>
      <c r="M215" s="33"/>
      <c r="N215" s="33"/>
    </row>
    <row r="216" spans="2:14" s="14" customFormat="1" x14ac:dyDescent="0.25">
      <c r="B216" s="33"/>
      <c r="C216" s="33"/>
      <c r="D216" s="33"/>
      <c r="E216" s="33"/>
      <c r="F216" s="33"/>
      <c r="G216" s="33"/>
      <c r="H216" s="33"/>
      <c r="I216" s="33"/>
      <c r="J216" s="33"/>
      <c r="K216" s="33"/>
      <c r="L216" s="33"/>
      <c r="M216" s="33"/>
      <c r="N216" s="33"/>
    </row>
    <row r="217" spans="2:14" s="14" customFormat="1" x14ac:dyDescent="0.25">
      <c r="B217" s="33"/>
      <c r="C217" s="33"/>
      <c r="D217" s="33"/>
      <c r="E217" s="33"/>
      <c r="F217" s="33"/>
      <c r="G217" s="33"/>
      <c r="H217" s="33"/>
      <c r="I217" s="33"/>
      <c r="J217" s="33"/>
      <c r="K217" s="33"/>
      <c r="L217" s="33"/>
      <c r="M217" s="33"/>
      <c r="N217" s="33"/>
    </row>
    <row r="218" spans="2:14" s="14" customFormat="1" x14ac:dyDescent="0.25">
      <c r="B218" s="33"/>
      <c r="C218" s="33"/>
      <c r="D218" s="33"/>
      <c r="E218" s="33"/>
      <c r="F218" s="33"/>
      <c r="G218" s="33"/>
      <c r="H218" s="33"/>
      <c r="I218" s="33"/>
      <c r="J218" s="33"/>
      <c r="K218" s="33"/>
      <c r="L218" s="33"/>
      <c r="M218" s="33"/>
      <c r="N218" s="33"/>
    </row>
    <row r="219" spans="2:14" s="14" customFormat="1" x14ac:dyDescent="0.25">
      <c r="B219" s="33"/>
      <c r="C219" s="33"/>
      <c r="D219" s="33"/>
      <c r="E219" s="33"/>
      <c r="F219" s="33"/>
      <c r="G219" s="33"/>
      <c r="H219" s="33"/>
      <c r="I219" s="33"/>
      <c r="J219" s="33"/>
      <c r="K219" s="33"/>
      <c r="L219" s="33"/>
      <c r="M219" s="33"/>
      <c r="N219" s="33"/>
    </row>
    <row r="220" spans="2:14" s="14" customFormat="1" x14ac:dyDescent="0.25">
      <c r="B220" s="33"/>
      <c r="C220" s="33"/>
      <c r="D220" s="33"/>
      <c r="E220" s="33"/>
      <c r="F220" s="33"/>
      <c r="G220" s="33"/>
      <c r="H220" s="33"/>
      <c r="I220" s="33"/>
      <c r="J220" s="33"/>
      <c r="K220" s="33"/>
      <c r="L220" s="33"/>
      <c r="M220" s="33"/>
      <c r="N220" s="33"/>
    </row>
    <row r="221" spans="2:14" s="14" customFormat="1" x14ac:dyDescent="0.25">
      <c r="B221" s="33"/>
      <c r="C221" s="33"/>
      <c r="D221" s="33"/>
      <c r="E221" s="33"/>
      <c r="F221" s="33"/>
      <c r="G221" s="33"/>
      <c r="H221" s="33"/>
      <c r="I221" s="33"/>
      <c r="J221" s="33"/>
      <c r="K221" s="33"/>
      <c r="L221" s="33"/>
      <c r="M221" s="33"/>
      <c r="N221" s="33"/>
    </row>
    <row r="222" spans="2:14" s="14" customFormat="1" x14ac:dyDescent="0.25">
      <c r="B222" s="33"/>
      <c r="C222" s="33"/>
      <c r="D222" s="33"/>
      <c r="E222" s="33"/>
      <c r="F222" s="33"/>
      <c r="G222" s="33"/>
      <c r="H222" s="33"/>
      <c r="I222" s="33"/>
      <c r="J222" s="33"/>
      <c r="K222" s="33"/>
      <c r="L222" s="33"/>
      <c r="M222" s="33"/>
      <c r="N222" s="33"/>
    </row>
    <row r="223" spans="2:14" s="14" customFormat="1" x14ac:dyDescent="0.25">
      <c r="B223" s="33"/>
      <c r="C223" s="33"/>
      <c r="D223" s="33"/>
      <c r="E223" s="33"/>
      <c r="F223" s="33"/>
      <c r="G223" s="33"/>
      <c r="H223" s="33"/>
      <c r="I223" s="33"/>
      <c r="J223" s="33"/>
      <c r="K223" s="33"/>
      <c r="L223" s="33"/>
      <c r="M223" s="33"/>
      <c r="N223" s="33"/>
    </row>
    <row r="224" spans="2:14" s="14" customFormat="1" x14ac:dyDescent="0.25">
      <c r="B224" s="33"/>
      <c r="C224" s="33"/>
      <c r="D224" s="33"/>
      <c r="E224" s="33"/>
      <c r="F224" s="33"/>
      <c r="G224" s="33"/>
      <c r="H224" s="33"/>
      <c r="I224" s="33"/>
      <c r="J224" s="33"/>
      <c r="K224" s="33"/>
      <c r="L224" s="33"/>
      <c r="M224" s="33"/>
      <c r="N224" s="33"/>
    </row>
    <row r="225" spans="2:14" s="14" customFormat="1" x14ac:dyDescent="0.25">
      <c r="B225" s="33"/>
      <c r="C225" s="33"/>
      <c r="D225" s="33"/>
      <c r="E225" s="33"/>
      <c r="F225" s="33"/>
      <c r="G225" s="33"/>
      <c r="H225" s="33"/>
      <c r="I225" s="33"/>
      <c r="J225" s="33"/>
      <c r="K225" s="33"/>
      <c r="L225" s="33"/>
      <c r="M225" s="33"/>
      <c r="N225" s="33"/>
    </row>
    <row r="226" spans="2:14" s="14" customFormat="1" x14ac:dyDescent="0.25">
      <c r="B226" s="33"/>
      <c r="C226" s="33"/>
      <c r="D226" s="33"/>
      <c r="E226" s="33"/>
      <c r="F226" s="33"/>
      <c r="G226" s="33"/>
      <c r="H226" s="33"/>
      <c r="I226" s="33"/>
      <c r="J226" s="33"/>
      <c r="K226" s="33"/>
      <c r="L226" s="33"/>
      <c r="M226" s="33"/>
      <c r="N226" s="33"/>
    </row>
    <row r="227" spans="2:14" s="14" customFormat="1" x14ac:dyDescent="0.25">
      <c r="B227" s="33"/>
      <c r="C227" s="33"/>
      <c r="D227" s="33"/>
      <c r="E227" s="33"/>
      <c r="F227" s="33"/>
      <c r="G227" s="33"/>
      <c r="H227" s="33"/>
      <c r="I227" s="33"/>
      <c r="J227" s="33"/>
      <c r="K227" s="33"/>
      <c r="L227" s="33"/>
      <c r="M227" s="33"/>
      <c r="N227" s="33"/>
    </row>
    <row r="228" spans="2:14" s="14" customFormat="1" x14ac:dyDescent="0.25">
      <c r="B228" s="33"/>
      <c r="C228" s="33"/>
      <c r="D228" s="33"/>
      <c r="E228" s="33"/>
      <c r="F228" s="33"/>
      <c r="G228" s="33"/>
      <c r="H228" s="33"/>
      <c r="I228" s="33"/>
      <c r="J228" s="33"/>
      <c r="K228" s="33"/>
      <c r="L228" s="33"/>
      <c r="M228" s="33"/>
      <c r="N228" s="33"/>
    </row>
    <row r="229" spans="2:14" s="14" customFormat="1" x14ac:dyDescent="0.25">
      <c r="B229" s="33"/>
      <c r="C229" s="33"/>
      <c r="D229" s="33"/>
      <c r="E229" s="33"/>
      <c r="F229" s="33"/>
      <c r="G229" s="33"/>
      <c r="H229" s="33"/>
      <c r="I229" s="33"/>
      <c r="J229" s="33"/>
      <c r="K229" s="33"/>
      <c r="L229" s="33"/>
      <c r="M229" s="33"/>
      <c r="N229" s="33"/>
    </row>
    <row r="230" spans="2:14" s="14" customFormat="1" x14ac:dyDescent="0.25">
      <c r="B230" s="33"/>
      <c r="C230" s="33"/>
      <c r="D230" s="33"/>
      <c r="E230" s="33"/>
      <c r="F230" s="33"/>
      <c r="G230" s="33"/>
      <c r="H230" s="33"/>
      <c r="I230" s="33"/>
      <c r="J230" s="33"/>
      <c r="K230" s="33"/>
      <c r="L230" s="33"/>
      <c r="M230" s="33"/>
      <c r="N230" s="33"/>
    </row>
    <row r="231" spans="2:14" s="14" customFormat="1" x14ac:dyDescent="0.25">
      <c r="B231" s="33"/>
      <c r="C231" s="33"/>
      <c r="D231" s="33"/>
      <c r="E231" s="33"/>
      <c r="F231" s="33"/>
      <c r="G231" s="33"/>
      <c r="H231" s="33"/>
      <c r="I231" s="33"/>
      <c r="J231" s="33"/>
      <c r="K231" s="33"/>
      <c r="L231" s="33"/>
      <c r="M231" s="33"/>
      <c r="N231" s="33"/>
    </row>
    <row r="232" spans="2:14" s="14" customFormat="1" x14ac:dyDescent="0.25">
      <c r="B232" s="33"/>
      <c r="C232" s="33"/>
      <c r="D232" s="33"/>
      <c r="E232" s="33"/>
      <c r="F232" s="33"/>
      <c r="G232" s="33"/>
      <c r="H232" s="33"/>
      <c r="I232" s="33"/>
      <c r="J232" s="33"/>
      <c r="K232" s="33"/>
      <c r="L232" s="33"/>
      <c r="M232" s="33"/>
      <c r="N232" s="33"/>
    </row>
    <row r="233" spans="2:14" s="14" customFormat="1" x14ac:dyDescent="0.25">
      <c r="B233" s="33"/>
      <c r="C233" s="33"/>
      <c r="D233" s="33"/>
      <c r="E233" s="33"/>
      <c r="F233" s="33"/>
      <c r="G233" s="33"/>
      <c r="H233" s="33"/>
      <c r="I233" s="33"/>
      <c r="J233" s="33"/>
      <c r="K233" s="33"/>
      <c r="L233" s="33"/>
      <c r="M233" s="33"/>
      <c r="N233" s="33"/>
    </row>
    <row r="234" spans="2:14" s="14" customFormat="1" x14ac:dyDescent="0.25">
      <c r="B234" s="33"/>
      <c r="C234" s="33"/>
      <c r="D234" s="33"/>
      <c r="E234" s="33"/>
      <c r="F234" s="33"/>
      <c r="G234" s="33"/>
      <c r="H234" s="33"/>
      <c r="I234" s="33"/>
      <c r="J234" s="33"/>
      <c r="K234" s="33"/>
      <c r="L234" s="33"/>
      <c r="M234" s="33"/>
      <c r="N234" s="33"/>
    </row>
    <row r="235" spans="2:14" s="14" customFormat="1" x14ac:dyDescent="0.25">
      <c r="B235" s="33"/>
      <c r="C235" s="33"/>
      <c r="D235" s="33"/>
      <c r="E235" s="33"/>
      <c r="F235" s="33"/>
      <c r="G235" s="33"/>
      <c r="H235" s="33"/>
      <c r="I235" s="33"/>
      <c r="J235" s="33"/>
      <c r="K235" s="33"/>
      <c r="L235" s="33"/>
      <c r="M235" s="33"/>
      <c r="N235" s="33"/>
    </row>
    <row r="236" spans="2:14" s="14" customFormat="1" x14ac:dyDescent="0.25">
      <c r="B236" s="33"/>
      <c r="C236" s="33"/>
      <c r="D236" s="33"/>
      <c r="E236" s="33"/>
      <c r="F236" s="33"/>
      <c r="G236" s="33"/>
      <c r="H236" s="33"/>
      <c r="I236" s="33"/>
      <c r="J236" s="33"/>
      <c r="K236" s="33"/>
      <c r="L236" s="33"/>
      <c r="M236" s="33"/>
      <c r="N236" s="33"/>
    </row>
    <row r="237" spans="2:14" s="14" customFormat="1" x14ac:dyDescent="0.25">
      <c r="B237" s="33"/>
      <c r="C237" s="33"/>
      <c r="D237" s="33"/>
      <c r="E237" s="33"/>
      <c r="F237" s="33"/>
      <c r="G237" s="33"/>
      <c r="H237" s="33"/>
      <c r="I237" s="33"/>
      <c r="J237" s="33"/>
      <c r="K237" s="33"/>
      <c r="L237" s="33"/>
      <c r="M237" s="33"/>
      <c r="N237" s="33"/>
    </row>
    <row r="238" spans="2:14" s="14" customFormat="1" x14ac:dyDescent="0.25">
      <c r="B238" s="33"/>
      <c r="C238" s="33"/>
      <c r="D238" s="33"/>
      <c r="E238" s="33"/>
      <c r="F238" s="33"/>
      <c r="G238" s="33"/>
      <c r="H238" s="33"/>
      <c r="I238" s="33"/>
      <c r="J238" s="33"/>
      <c r="K238" s="33"/>
      <c r="L238" s="33"/>
      <c r="M238" s="33"/>
      <c r="N238" s="33"/>
    </row>
    <row r="239" spans="2:14" s="14" customFormat="1" x14ac:dyDescent="0.25">
      <c r="B239" s="33"/>
      <c r="C239" s="33"/>
      <c r="D239" s="33"/>
      <c r="E239" s="33"/>
      <c r="F239" s="33"/>
      <c r="G239" s="33"/>
      <c r="H239" s="33"/>
      <c r="I239" s="33"/>
      <c r="J239" s="33"/>
      <c r="K239" s="33"/>
      <c r="L239" s="33"/>
      <c r="M239" s="33"/>
      <c r="N239" s="33"/>
    </row>
    <row r="240" spans="2:14" s="14" customFormat="1" x14ac:dyDescent="0.25">
      <c r="B240" s="33"/>
      <c r="C240" s="33"/>
      <c r="D240" s="33"/>
      <c r="E240" s="33"/>
      <c r="F240" s="33"/>
      <c r="G240" s="33"/>
      <c r="H240" s="33"/>
      <c r="I240" s="33"/>
      <c r="J240" s="33"/>
      <c r="K240" s="33"/>
      <c r="L240" s="33"/>
      <c r="M240" s="33"/>
      <c r="N240" s="33"/>
    </row>
    <row r="241" spans="2:14" s="14" customFormat="1" x14ac:dyDescent="0.25">
      <c r="B241" s="33"/>
      <c r="C241" s="33"/>
      <c r="D241" s="33"/>
      <c r="E241" s="33"/>
      <c r="F241" s="33"/>
      <c r="G241" s="33"/>
      <c r="H241" s="33"/>
      <c r="I241" s="33"/>
      <c r="J241" s="33"/>
      <c r="K241" s="33"/>
      <c r="L241" s="33"/>
      <c r="M241" s="33"/>
      <c r="N241" s="33"/>
    </row>
    <row r="242" spans="2:14" s="14" customFormat="1" x14ac:dyDescent="0.25">
      <c r="B242" s="33"/>
      <c r="C242" s="33"/>
      <c r="D242" s="33"/>
      <c r="E242" s="33"/>
      <c r="F242" s="33"/>
      <c r="G242" s="33"/>
      <c r="H242" s="33"/>
      <c r="I242" s="33"/>
      <c r="J242" s="33"/>
      <c r="K242" s="33"/>
      <c r="L242" s="33"/>
      <c r="M242" s="33"/>
      <c r="N242" s="33"/>
    </row>
    <row r="243" spans="2:14" s="14" customFormat="1" x14ac:dyDescent="0.25">
      <c r="B243" s="33"/>
      <c r="C243" s="33"/>
      <c r="D243" s="33"/>
      <c r="E243" s="33"/>
      <c r="F243" s="33"/>
      <c r="G243" s="33"/>
      <c r="H243" s="33"/>
      <c r="I243" s="33"/>
      <c r="J243" s="33"/>
      <c r="K243" s="33"/>
      <c r="L243" s="33"/>
      <c r="M243" s="33"/>
      <c r="N243" s="33"/>
    </row>
    <row r="244" spans="2:14" s="14" customFormat="1" x14ac:dyDescent="0.25">
      <c r="B244" s="33"/>
      <c r="C244" s="33"/>
      <c r="D244" s="33"/>
      <c r="E244" s="33"/>
      <c r="F244" s="33"/>
      <c r="G244" s="33"/>
      <c r="H244" s="33"/>
      <c r="I244" s="33"/>
      <c r="J244" s="33"/>
      <c r="K244" s="33"/>
      <c r="L244" s="33"/>
      <c r="M244" s="33"/>
      <c r="N244" s="33"/>
    </row>
    <row r="245" spans="2:14" s="14" customFormat="1" x14ac:dyDescent="0.25">
      <c r="B245" s="33"/>
      <c r="C245" s="33"/>
      <c r="D245" s="33"/>
      <c r="E245" s="33"/>
      <c r="F245" s="33"/>
      <c r="G245" s="33"/>
      <c r="H245" s="33"/>
      <c r="I245" s="33"/>
      <c r="J245" s="33"/>
      <c r="K245" s="33"/>
      <c r="L245" s="33"/>
      <c r="M245" s="33"/>
      <c r="N245" s="33"/>
    </row>
    <row r="246" spans="2:14" s="14" customFormat="1" x14ac:dyDescent="0.25">
      <c r="B246" s="33"/>
      <c r="C246" s="33"/>
      <c r="D246" s="33"/>
      <c r="E246" s="33"/>
      <c r="F246" s="33"/>
      <c r="G246" s="33"/>
      <c r="H246" s="33"/>
      <c r="I246" s="33"/>
      <c r="J246" s="33"/>
      <c r="K246" s="33"/>
      <c r="L246" s="33"/>
      <c r="M246" s="33"/>
      <c r="N246" s="33"/>
    </row>
    <row r="247" spans="2:14" s="14" customFormat="1" x14ac:dyDescent="0.25">
      <c r="B247" s="33"/>
      <c r="C247" s="33"/>
      <c r="D247" s="33"/>
      <c r="E247" s="33"/>
      <c r="F247" s="33"/>
      <c r="G247" s="33"/>
      <c r="H247" s="33"/>
      <c r="I247" s="33"/>
      <c r="J247" s="33"/>
      <c r="K247" s="33"/>
      <c r="L247" s="33"/>
      <c r="M247" s="33"/>
      <c r="N247" s="33"/>
    </row>
    <row r="248" spans="2:14" s="14" customFormat="1" x14ac:dyDescent="0.25">
      <c r="B248" s="33"/>
      <c r="C248" s="33"/>
      <c r="D248" s="33"/>
      <c r="E248" s="33"/>
      <c r="F248" s="33"/>
      <c r="G248" s="33"/>
      <c r="H248" s="33"/>
      <c r="I248" s="33"/>
      <c r="J248" s="33"/>
      <c r="K248" s="33"/>
      <c r="L248" s="33"/>
      <c r="M248" s="33"/>
      <c r="N248" s="33"/>
    </row>
    <row r="249" spans="2:14" s="14" customFormat="1" x14ac:dyDescent="0.25">
      <c r="B249" s="33"/>
      <c r="C249" s="33"/>
      <c r="D249" s="33"/>
      <c r="E249" s="33"/>
      <c r="F249" s="33"/>
      <c r="G249" s="33"/>
      <c r="H249" s="33"/>
      <c r="I249" s="33"/>
      <c r="J249" s="33"/>
      <c r="K249" s="33"/>
      <c r="L249" s="33"/>
      <c r="M249" s="33"/>
      <c r="N249" s="33"/>
    </row>
    <row r="250" spans="2:14" s="14" customFormat="1" x14ac:dyDescent="0.25">
      <c r="B250" s="33"/>
      <c r="C250" s="33"/>
      <c r="D250" s="33"/>
      <c r="E250" s="33"/>
      <c r="F250" s="33"/>
      <c r="G250" s="33"/>
      <c r="H250" s="33"/>
      <c r="I250" s="33"/>
      <c r="J250" s="33"/>
      <c r="K250" s="33"/>
      <c r="L250" s="33"/>
      <c r="M250" s="33"/>
      <c r="N250" s="33"/>
    </row>
    <row r="251" spans="2:14" s="14" customFormat="1" x14ac:dyDescent="0.25">
      <c r="B251" s="33"/>
      <c r="C251" s="33"/>
      <c r="D251" s="33"/>
      <c r="E251" s="33"/>
      <c r="F251" s="33"/>
      <c r="G251" s="33"/>
      <c r="H251" s="33"/>
      <c r="I251" s="33"/>
      <c r="J251" s="33"/>
      <c r="K251" s="33"/>
      <c r="L251" s="33"/>
      <c r="M251" s="33"/>
      <c r="N251" s="33"/>
    </row>
    <row r="252" spans="2:14" s="14" customFormat="1" x14ac:dyDescent="0.25">
      <c r="B252" s="33"/>
      <c r="C252" s="33"/>
      <c r="D252" s="33"/>
      <c r="E252" s="33"/>
      <c r="F252" s="33"/>
      <c r="G252" s="33"/>
      <c r="H252" s="33"/>
      <c r="I252" s="33"/>
      <c r="J252" s="33"/>
      <c r="K252" s="33"/>
      <c r="L252" s="33"/>
      <c r="M252" s="33"/>
      <c r="N252" s="33"/>
    </row>
    <row r="253" spans="2:14" s="14" customFormat="1" x14ac:dyDescent="0.25">
      <c r="B253" s="33"/>
      <c r="C253" s="33"/>
      <c r="D253" s="33"/>
      <c r="E253" s="33"/>
      <c r="F253" s="33"/>
      <c r="G253" s="33"/>
      <c r="H253" s="33"/>
      <c r="I253" s="33"/>
      <c r="J253" s="33"/>
      <c r="K253" s="33"/>
      <c r="L253" s="33"/>
      <c r="M253" s="33"/>
      <c r="N253" s="33"/>
    </row>
    <row r="254" spans="2:14" s="14" customFormat="1" x14ac:dyDescent="0.25">
      <c r="B254" s="33"/>
      <c r="C254" s="33"/>
      <c r="D254" s="33"/>
      <c r="E254" s="33"/>
      <c r="F254" s="33"/>
      <c r="G254" s="33"/>
      <c r="H254" s="33"/>
      <c r="I254" s="33"/>
      <c r="J254" s="33"/>
      <c r="K254" s="33"/>
      <c r="L254" s="33"/>
      <c r="M254" s="33"/>
      <c r="N254" s="33"/>
    </row>
    <row r="255" spans="2:14" s="14" customFormat="1" x14ac:dyDescent="0.25">
      <c r="B255" s="33"/>
      <c r="C255" s="33"/>
      <c r="D255" s="33"/>
      <c r="E255" s="33"/>
      <c r="F255" s="33"/>
      <c r="G255" s="33"/>
      <c r="H255" s="33"/>
      <c r="I255" s="33"/>
      <c r="J255" s="33"/>
      <c r="K255" s="33"/>
      <c r="L255" s="33"/>
      <c r="M255" s="33"/>
      <c r="N255" s="33"/>
    </row>
    <row r="256" spans="2:14" s="14" customFormat="1" x14ac:dyDescent="0.25">
      <c r="B256" s="33"/>
      <c r="C256" s="33"/>
      <c r="D256" s="33"/>
      <c r="E256" s="33"/>
      <c r="F256" s="33"/>
      <c r="G256" s="33"/>
      <c r="H256" s="33"/>
      <c r="I256" s="33"/>
      <c r="J256" s="33"/>
      <c r="K256" s="33"/>
      <c r="L256" s="33"/>
      <c r="M256" s="33"/>
      <c r="N256" s="33"/>
    </row>
    <row r="257" spans="2:14" s="14" customFormat="1" x14ac:dyDescent="0.25">
      <c r="B257" s="33"/>
      <c r="C257" s="33"/>
      <c r="D257" s="33"/>
      <c r="E257" s="33"/>
      <c r="F257" s="33"/>
      <c r="G257" s="33"/>
      <c r="H257" s="33"/>
      <c r="I257" s="33"/>
      <c r="J257" s="33"/>
      <c r="K257" s="33"/>
      <c r="L257" s="33"/>
      <c r="M257" s="33"/>
      <c r="N257" s="33"/>
    </row>
    <row r="258" spans="2:14" s="14" customFormat="1" x14ac:dyDescent="0.25">
      <c r="B258" s="33"/>
      <c r="C258" s="33"/>
      <c r="D258" s="33"/>
      <c r="E258" s="33"/>
      <c r="F258" s="33"/>
      <c r="G258" s="33"/>
      <c r="H258" s="33"/>
      <c r="I258" s="33"/>
      <c r="J258" s="33"/>
      <c r="K258" s="33"/>
      <c r="L258" s="33"/>
      <c r="M258" s="33"/>
      <c r="N258" s="33"/>
    </row>
    <row r="259" spans="2:14" s="14" customFormat="1" x14ac:dyDescent="0.25">
      <c r="B259" s="33"/>
      <c r="C259" s="33"/>
      <c r="D259" s="33"/>
      <c r="E259" s="33"/>
      <c r="F259" s="33"/>
      <c r="G259" s="33"/>
      <c r="H259" s="33"/>
      <c r="I259" s="33"/>
      <c r="J259" s="33"/>
      <c r="K259" s="33"/>
      <c r="L259" s="33"/>
      <c r="M259" s="33"/>
      <c r="N259" s="33"/>
    </row>
    <row r="260" spans="2:14" s="14" customFormat="1" x14ac:dyDescent="0.25">
      <c r="B260" s="33"/>
      <c r="C260" s="33"/>
      <c r="D260" s="33"/>
      <c r="E260" s="33"/>
      <c r="F260" s="33"/>
      <c r="G260" s="33"/>
      <c r="H260" s="33"/>
      <c r="I260" s="33"/>
      <c r="J260" s="33"/>
      <c r="K260" s="33"/>
      <c r="L260" s="33"/>
      <c r="M260" s="33"/>
      <c r="N260" s="33"/>
    </row>
    <row r="261" spans="2:14" s="14" customFormat="1" x14ac:dyDescent="0.25">
      <c r="B261" s="33"/>
      <c r="C261" s="33"/>
      <c r="D261" s="33"/>
      <c r="E261" s="33"/>
      <c r="F261" s="33"/>
      <c r="G261" s="33"/>
      <c r="H261" s="33"/>
      <c r="I261" s="33"/>
      <c r="J261" s="33"/>
      <c r="K261" s="33"/>
      <c r="L261" s="33"/>
      <c r="M261" s="33"/>
      <c r="N261" s="33"/>
    </row>
    <row r="262" spans="2:14" s="14" customFormat="1" x14ac:dyDescent="0.25">
      <c r="B262" s="33"/>
      <c r="C262" s="33"/>
      <c r="D262" s="33"/>
      <c r="E262" s="33"/>
      <c r="F262" s="33"/>
      <c r="G262" s="33"/>
      <c r="H262" s="33"/>
      <c r="I262" s="33"/>
      <c r="J262" s="33"/>
      <c r="K262" s="33"/>
      <c r="L262" s="33"/>
      <c r="M262" s="33"/>
      <c r="N262" s="33"/>
    </row>
    <row r="263" spans="2:14" s="14" customFormat="1" x14ac:dyDescent="0.25">
      <c r="B263" s="33"/>
      <c r="C263" s="33"/>
      <c r="D263" s="33"/>
      <c r="E263" s="33"/>
      <c r="F263" s="33"/>
      <c r="G263" s="33"/>
      <c r="H263" s="33"/>
      <c r="I263" s="33"/>
      <c r="J263" s="33"/>
      <c r="K263" s="33"/>
      <c r="L263" s="33"/>
      <c r="M263" s="33"/>
      <c r="N263" s="33"/>
    </row>
    <row r="264" spans="2:14" s="14" customFormat="1" x14ac:dyDescent="0.25">
      <c r="B264" s="33"/>
      <c r="C264" s="33"/>
      <c r="D264" s="33"/>
      <c r="E264" s="33"/>
      <c r="F264" s="33"/>
      <c r="G264" s="33"/>
      <c r="H264" s="33"/>
      <c r="I264" s="33"/>
      <c r="J264" s="33"/>
      <c r="K264" s="33"/>
      <c r="L264" s="33"/>
      <c r="M264" s="33"/>
      <c r="N264" s="33"/>
    </row>
    <row r="265" spans="2:14" s="14" customFormat="1" x14ac:dyDescent="0.25">
      <c r="B265" s="33"/>
      <c r="C265" s="33"/>
      <c r="D265" s="33"/>
      <c r="E265" s="33"/>
      <c r="F265" s="33"/>
      <c r="G265" s="33"/>
      <c r="H265" s="33"/>
      <c r="I265" s="33"/>
      <c r="J265" s="33"/>
      <c r="K265" s="33"/>
      <c r="L265" s="33"/>
      <c r="M265" s="33"/>
      <c r="N265" s="33"/>
    </row>
    <row r="266" spans="2:14" s="14" customFormat="1" x14ac:dyDescent="0.25">
      <c r="B266" s="33"/>
      <c r="C266" s="33"/>
      <c r="D266" s="33"/>
      <c r="E266" s="33"/>
      <c r="F266" s="33"/>
      <c r="G266" s="33"/>
      <c r="H266" s="33"/>
      <c r="I266" s="33"/>
      <c r="J266" s="33"/>
      <c r="K266" s="33"/>
      <c r="L266" s="33"/>
      <c r="M266" s="33"/>
      <c r="N266" s="33"/>
    </row>
    <row r="267" spans="2:14" s="14" customFormat="1" x14ac:dyDescent="0.25">
      <c r="B267" s="33"/>
      <c r="C267" s="33"/>
      <c r="D267" s="33"/>
      <c r="E267" s="33"/>
      <c r="F267" s="33"/>
      <c r="G267" s="33"/>
      <c r="H267" s="33"/>
      <c r="I267" s="33"/>
      <c r="J267" s="33"/>
      <c r="K267" s="33"/>
      <c r="L267" s="33"/>
      <c r="M267" s="33"/>
      <c r="N267" s="33"/>
    </row>
    <row r="268" spans="2:14" s="14" customFormat="1" x14ac:dyDescent="0.25">
      <c r="B268" s="33"/>
      <c r="C268" s="33"/>
      <c r="D268" s="33"/>
      <c r="E268" s="33"/>
      <c r="F268" s="33"/>
      <c r="G268" s="33"/>
      <c r="H268" s="33"/>
      <c r="I268" s="33"/>
      <c r="J268" s="33"/>
      <c r="K268" s="33"/>
      <c r="L268" s="33"/>
      <c r="M268" s="33"/>
      <c r="N268" s="33"/>
    </row>
    <row r="269" spans="2:14" s="14" customFormat="1" x14ac:dyDescent="0.25">
      <c r="B269" s="33"/>
      <c r="C269" s="33"/>
      <c r="D269" s="33"/>
      <c r="E269" s="33"/>
      <c r="F269" s="33"/>
      <c r="G269" s="33"/>
      <c r="H269" s="33"/>
      <c r="I269" s="33"/>
      <c r="J269" s="33"/>
      <c r="K269" s="33"/>
      <c r="L269" s="33"/>
      <c r="M269" s="33"/>
      <c r="N269" s="33"/>
    </row>
    <row r="270" spans="2:14" s="14" customFormat="1" x14ac:dyDescent="0.25">
      <c r="B270" s="33"/>
      <c r="C270" s="33"/>
      <c r="D270" s="33"/>
      <c r="E270" s="33"/>
      <c r="F270" s="33"/>
      <c r="G270" s="33"/>
      <c r="H270" s="33"/>
      <c r="I270" s="33"/>
      <c r="J270" s="33"/>
      <c r="K270" s="33"/>
      <c r="L270" s="33"/>
      <c r="M270" s="33"/>
      <c r="N270" s="33"/>
    </row>
    <row r="271" spans="2:14" s="14" customFormat="1" x14ac:dyDescent="0.25">
      <c r="B271" s="33"/>
      <c r="C271" s="33"/>
      <c r="D271" s="33"/>
      <c r="E271" s="33"/>
      <c r="F271" s="33"/>
      <c r="G271" s="33"/>
      <c r="H271" s="33"/>
      <c r="I271" s="33"/>
      <c r="J271" s="33"/>
      <c r="K271" s="33"/>
      <c r="L271" s="33"/>
      <c r="M271" s="33"/>
      <c r="N271" s="33"/>
    </row>
    <row r="272" spans="2:14" s="14" customFormat="1" x14ac:dyDescent="0.25">
      <c r="B272" s="33"/>
      <c r="C272" s="33"/>
      <c r="D272" s="33"/>
      <c r="E272" s="33"/>
      <c r="F272" s="33"/>
      <c r="G272" s="33"/>
      <c r="H272" s="33"/>
      <c r="I272" s="33"/>
      <c r="J272" s="33"/>
      <c r="K272" s="33"/>
      <c r="L272" s="33"/>
      <c r="M272" s="33"/>
      <c r="N272" s="33"/>
    </row>
    <row r="273" spans="2:14" s="14" customFormat="1" x14ac:dyDescent="0.25">
      <c r="B273" s="33"/>
      <c r="C273" s="33"/>
      <c r="D273" s="33"/>
      <c r="E273" s="33"/>
      <c r="F273" s="33"/>
      <c r="G273" s="33"/>
      <c r="H273" s="33"/>
      <c r="I273" s="33"/>
      <c r="J273" s="33"/>
      <c r="K273" s="33"/>
      <c r="L273" s="33"/>
      <c r="M273" s="33"/>
      <c r="N273" s="33"/>
    </row>
    <row r="274" spans="2:14" s="14" customFormat="1" x14ac:dyDescent="0.25">
      <c r="B274" s="33"/>
      <c r="C274" s="33"/>
      <c r="D274" s="33"/>
      <c r="E274" s="33"/>
      <c r="F274" s="33"/>
      <c r="G274" s="33"/>
      <c r="H274" s="33"/>
      <c r="I274" s="33"/>
      <c r="J274" s="33"/>
      <c r="K274" s="33"/>
      <c r="L274" s="33"/>
      <c r="M274" s="33"/>
      <c r="N274" s="33"/>
    </row>
    <row r="275" spans="2:14" s="14" customFormat="1" x14ac:dyDescent="0.25">
      <c r="B275" s="33"/>
      <c r="C275" s="33"/>
      <c r="D275" s="33"/>
      <c r="E275" s="33"/>
      <c r="F275" s="33"/>
      <c r="G275" s="33"/>
      <c r="H275" s="33"/>
      <c r="I275" s="33"/>
      <c r="J275" s="33"/>
      <c r="K275" s="33"/>
      <c r="L275" s="33"/>
      <c r="M275" s="33"/>
      <c r="N275" s="33"/>
    </row>
    <row r="276" spans="2:14" s="14" customFormat="1" x14ac:dyDescent="0.25">
      <c r="B276" s="33"/>
      <c r="C276" s="33"/>
      <c r="D276" s="33"/>
      <c r="E276" s="33"/>
      <c r="F276" s="33"/>
      <c r="G276" s="33"/>
      <c r="H276" s="33"/>
      <c r="I276" s="33"/>
      <c r="J276" s="33"/>
      <c r="K276" s="33"/>
      <c r="L276" s="33"/>
      <c r="M276" s="33"/>
      <c r="N276" s="33"/>
    </row>
    <row r="277" spans="2:14" s="14" customFormat="1" x14ac:dyDescent="0.25">
      <c r="B277" s="33"/>
      <c r="C277" s="33"/>
      <c r="D277" s="33"/>
      <c r="E277" s="33"/>
      <c r="F277" s="33"/>
      <c r="G277" s="33"/>
      <c r="H277" s="33"/>
      <c r="I277" s="33"/>
      <c r="J277" s="33"/>
      <c r="K277" s="33"/>
      <c r="L277" s="33"/>
      <c r="M277" s="33"/>
      <c r="N277" s="33"/>
    </row>
    <row r="278" spans="2:14" s="14" customFormat="1" x14ac:dyDescent="0.25">
      <c r="B278" s="33"/>
      <c r="C278" s="33"/>
      <c r="D278" s="33"/>
      <c r="E278" s="33"/>
      <c r="F278" s="33"/>
      <c r="G278" s="33"/>
      <c r="H278" s="33"/>
      <c r="I278" s="33"/>
      <c r="J278" s="33"/>
      <c r="K278" s="33"/>
      <c r="L278" s="33"/>
      <c r="M278" s="33"/>
      <c r="N278" s="33"/>
    </row>
    <row r="279" spans="2:14" s="14" customFormat="1" x14ac:dyDescent="0.25">
      <c r="B279" s="33"/>
      <c r="C279" s="33"/>
      <c r="D279" s="33"/>
      <c r="E279" s="33"/>
      <c r="F279" s="33"/>
      <c r="G279" s="33"/>
      <c r="H279" s="33"/>
      <c r="I279" s="33"/>
      <c r="J279" s="33"/>
      <c r="K279" s="33"/>
      <c r="L279" s="33"/>
      <c r="M279" s="33"/>
      <c r="N279" s="33"/>
    </row>
    <row r="280" spans="2:14" s="14" customFormat="1" x14ac:dyDescent="0.25">
      <c r="B280" s="33"/>
      <c r="C280" s="33"/>
      <c r="D280" s="33"/>
      <c r="E280" s="33"/>
      <c r="F280" s="33"/>
      <c r="G280" s="33"/>
      <c r="H280" s="33"/>
      <c r="I280" s="33"/>
      <c r="J280" s="33"/>
      <c r="K280" s="33"/>
      <c r="L280" s="33"/>
      <c r="M280" s="33"/>
      <c r="N280" s="33"/>
    </row>
    <row r="281" spans="2:14" s="14" customFormat="1" x14ac:dyDescent="0.25">
      <c r="B281" s="33"/>
      <c r="C281" s="33"/>
      <c r="D281" s="33"/>
      <c r="E281" s="33"/>
      <c r="F281" s="33"/>
      <c r="G281" s="33"/>
      <c r="H281" s="33"/>
      <c r="I281" s="33"/>
      <c r="J281" s="33"/>
      <c r="K281" s="33"/>
      <c r="L281" s="33"/>
      <c r="M281" s="33"/>
      <c r="N281" s="33"/>
    </row>
    <row r="282" spans="2:14" s="14" customFormat="1" x14ac:dyDescent="0.25">
      <c r="B282" s="33"/>
      <c r="C282" s="33"/>
      <c r="D282" s="33"/>
      <c r="E282" s="33"/>
      <c r="F282" s="33"/>
      <c r="G282" s="33"/>
      <c r="H282" s="33"/>
      <c r="I282" s="33"/>
      <c r="J282" s="33"/>
      <c r="K282" s="33"/>
      <c r="L282" s="33"/>
      <c r="M282" s="33"/>
      <c r="N282" s="33"/>
    </row>
    <row r="283" spans="2:14" s="14" customFormat="1" x14ac:dyDescent="0.25">
      <c r="B283" s="33"/>
      <c r="C283" s="33"/>
      <c r="D283" s="33"/>
      <c r="E283" s="33"/>
      <c r="F283" s="33"/>
      <c r="G283" s="33"/>
      <c r="H283" s="33"/>
      <c r="I283" s="33"/>
      <c r="J283" s="33"/>
      <c r="K283" s="33"/>
      <c r="L283" s="33"/>
      <c r="M283" s="33"/>
      <c r="N283" s="33"/>
    </row>
    <row r="284" spans="2:14" s="14" customFormat="1" x14ac:dyDescent="0.25">
      <c r="B284" s="33"/>
      <c r="C284" s="33"/>
      <c r="D284" s="33"/>
      <c r="E284" s="33"/>
      <c r="F284" s="33"/>
      <c r="G284" s="33"/>
      <c r="H284" s="33"/>
      <c r="I284" s="33"/>
      <c r="J284" s="33"/>
      <c r="K284" s="33"/>
      <c r="L284" s="33"/>
      <c r="M284" s="33"/>
      <c r="N284" s="33"/>
    </row>
    <row r="285" spans="2:14" s="14" customFormat="1" x14ac:dyDescent="0.25">
      <c r="B285" s="33"/>
      <c r="C285" s="33"/>
      <c r="D285" s="33"/>
      <c r="E285" s="33"/>
      <c r="F285" s="33"/>
      <c r="G285" s="33"/>
      <c r="H285" s="33"/>
      <c r="I285" s="33"/>
      <c r="J285" s="33"/>
      <c r="K285" s="33"/>
      <c r="L285" s="33"/>
      <c r="M285" s="33"/>
      <c r="N285" s="33"/>
    </row>
    <row r="286" spans="2:14" s="14" customFormat="1" x14ac:dyDescent="0.25">
      <c r="B286" s="33"/>
      <c r="C286" s="33"/>
      <c r="D286" s="33"/>
      <c r="E286" s="33"/>
      <c r="F286" s="33"/>
      <c r="G286" s="33"/>
      <c r="H286" s="33"/>
      <c r="I286" s="33"/>
      <c r="J286" s="33"/>
      <c r="K286" s="33"/>
      <c r="L286" s="33"/>
      <c r="M286" s="33"/>
      <c r="N286" s="33"/>
    </row>
    <row r="287" spans="2:14" s="14" customFormat="1" x14ac:dyDescent="0.25">
      <c r="B287" s="33"/>
      <c r="C287" s="33"/>
      <c r="D287" s="33"/>
      <c r="E287" s="33"/>
      <c r="F287" s="33"/>
      <c r="G287" s="33"/>
      <c r="H287" s="33"/>
      <c r="I287" s="33"/>
      <c r="J287" s="33"/>
      <c r="K287" s="33"/>
      <c r="L287" s="33"/>
      <c r="M287" s="33"/>
      <c r="N287" s="33"/>
    </row>
    <row r="288" spans="2:14" s="14" customFormat="1" x14ac:dyDescent="0.25">
      <c r="B288" s="33"/>
      <c r="C288" s="33"/>
      <c r="D288" s="33"/>
      <c r="E288" s="33"/>
      <c r="F288" s="33"/>
      <c r="G288" s="33"/>
      <c r="H288" s="33"/>
      <c r="I288" s="33"/>
      <c r="J288" s="33"/>
      <c r="K288" s="33"/>
      <c r="L288" s="33"/>
      <c r="M288" s="33"/>
      <c r="N288" s="33"/>
    </row>
    <row r="289" spans="2:14" s="14" customFormat="1" x14ac:dyDescent="0.25">
      <c r="B289" s="33"/>
      <c r="C289" s="33"/>
      <c r="D289" s="33"/>
      <c r="E289" s="33"/>
      <c r="F289" s="33"/>
      <c r="G289" s="33"/>
      <c r="H289" s="33"/>
      <c r="I289" s="33"/>
      <c r="J289" s="33"/>
      <c r="K289" s="33"/>
      <c r="L289" s="33"/>
      <c r="M289" s="33"/>
      <c r="N289" s="33"/>
    </row>
    <row r="290" spans="2:14" s="14" customFormat="1" x14ac:dyDescent="0.25">
      <c r="B290" s="33"/>
      <c r="C290" s="33"/>
      <c r="D290" s="33"/>
      <c r="E290" s="33"/>
      <c r="F290" s="33"/>
      <c r="G290" s="33"/>
      <c r="H290" s="33"/>
      <c r="I290" s="33"/>
      <c r="J290" s="33"/>
      <c r="K290" s="33"/>
      <c r="L290" s="33"/>
      <c r="M290" s="33"/>
      <c r="N290" s="33"/>
    </row>
    <row r="291" spans="2:14" s="14" customFormat="1" x14ac:dyDescent="0.25">
      <c r="B291" s="33"/>
      <c r="C291" s="33"/>
      <c r="D291" s="33"/>
      <c r="E291" s="33"/>
      <c r="F291" s="33"/>
      <c r="G291" s="33"/>
      <c r="H291" s="33"/>
      <c r="I291" s="33"/>
      <c r="J291" s="33"/>
      <c r="K291" s="33"/>
      <c r="L291" s="33"/>
      <c r="M291" s="33"/>
      <c r="N291" s="33"/>
    </row>
    <row r="292" spans="2:14" s="14" customFormat="1" x14ac:dyDescent="0.25">
      <c r="B292" s="33"/>
      <c r="C292" s="33"/>
      <c r="D292" s="33"/>
      <c r="E292" s="33"/>
      <c r="F292" s="33"/>
      <c r="G292" s="33"/>
      <c r="H292" s="33"/>
      <c r="I292" s="33"/>
      <c r="J292" s="33"/>
      <c r="K292" s="33"/>
      <c r="L292" s="33"/>
      <c r="M292" s="33"/>
      <c r="N292" s="33"/>
    </row>
    <row r="293" spans="2:14" s="14" customFormat="1" x14ac:dyDescent="0.25">
      <c r="B293" s="33"/>
      <c r="C293" s="33"/>
      <c r="D293" s="33"/>
      <c r="E293" s="33"/>
      <c r="F293" s="33"/>
      <c r="G293" s="33"/>
      <c r="H293" s="33"/>
      <c r="I293" s="33"/>
      <c r="J293" s="33"/>
      <c r="K293" s="33"/>
      <c r="L293" s="33"/>
      <c r="M293" s="33"/>
      <c r="N293" s="33"/>
    </row>
    <row r="294" spans="2:14" s="14" customFormat="1" x14ac:dyDescent="0.25">
      <c r="B294" s="33"/>
      <c r="C294" s="33"/>
      <c r="D294" s="33"/>
      <c r="E294" s="33"/>
      <c r="F294" s="33"/>
      <c r="G294" s="33"/>
      <c r="H294" s="33"/>
      <c r="I294" s="33"/>
      <c r="J294" s="33"/>
      <c r="K294" s="33"/>
      <c r="L294" s="33"/>
      <c r="M294" s="33"/>
      <c r="N294" s="33"/>
    </row>
    <row r="295" spans="2:14" s="14" customFormat="1" x14ac:dyDescent="0.25">
      <c r="B295" s="33"/>
      <c r="C295" s="33"/>
      <c r="D295" s="33"/>
      <c r="E295" s="33"/>
      <c r="F295" s="33"/>
      <c r="G295" s="33"/>
      <c r="H295" s="33"/>
      <c r="I295" s="33"/>
      <c r="J295" s="33"/>
      <c r="K295" s="33"/>
      <c r="L295" s="33"/>
      <c r="M295" s="33"/>
      <c r="N295" s="33"/>
    </row>
    <row r="296" spans="2:14" s="14" customFormat="1" x14ac:dyDescent="0.25">
      <c r="B296" s="33"/>
      <c r="C296" s="33"/>
      <c r="D296" s="33"/>
      <c r="E296" s="33"/>
      <c r="F296" s="33"/>
      <c r="G296" s="33"/>
      <c r="H296" s="33"/>
      <c r="I296" s="33"/>
      <c r="J296" s="33"/>
      <c r="K296" s="33"/>
      <c r="L296" s="33"/>
      <c r="M296" s="33"/>
      <c r="N296" s="33"/>
    </row>
    <row r="297" spans="2:14" s="14" customFormat="1" x14ac:dyDescent="0.25">
      <c r="B297" s="33"/>
      <c r="C297" s="33"/>
      <c r="D297" s="33"/>
      <c r="E297" s="33"/>
      <c r="F297" s="33"/>
      <c r="G297" s="33"/>
      <c r="H297" s="33"/>
      <c r="I297" s="33"/>
      <c r="J297" s="33"/>
      <c r="K297" s="33"/>
      <c r="L297" s="33"/>
      <c r="M297" s="33"/>
      <c r="N297" s="33"/>
    </row>
    <row r="298" spans="2:14" s="14" customFormat="1" x14ac:dyDescent="0.25">
      <c r="B298" s="33"/>
      <c r="C298" s="33"/>
      <c r="D298" s="33"/>
      <c r="E298" s="33"/>
      <c r="F298" s="33"/>
      <c r="G298" s="33"/>
      <c r="H298" s="33"/>
      <c r="I298" s="33"/>
      <c r="J298" s="33"/>
      <c r="K298" s="33"/>
      <c r="L298" s="33"/>
      <c r="M298" s="33"/>
      <c r="N298" s="33"/>
    </row>
    <row r="299" spans="2:14" s="14" customFormat="1" x14ac:dyDescent="0.25">
      <c r="B299" s="33"/>
      <c r="C299" s="33"/>
      <c r="D299" s="33"/>
      <c r="E299" s="33"/>
      <c r="F299" s="33"/>
      <c r="G299" s="33"/>
      <c r="H299" s="33"/>
      <c r="I299" s="33"/>
      <c r="J299" s="33"/>
      <c r="K299" s="33"/>
      <c r="L299" s="33"/>
      <c r="M299" s="33"/>
      <c r="N299" s="33"/>
    </row>
    <row r="300" spans="2:14" s="14" customFormat="1" x14ac:dyDescent="0.25">
      <c r="B300" s="33"/>
      <c r="C300" s="33"/>
      <c r="D300" s="33"/>
      <c r="E300" s="33"/>
      <c r="F300" s="33"/>
      <c r="G300" s="33"/>
      <c r="H300" s="33"/>
      <c r="I300" s="33"/>
      <c r="J300" s="33"/>
      <c r="K300" s="33"/>
      <c r="L300" s="33"/>
      <c r="M300" s="33"/>
      <c r="N300" s="33"/>
    </row>
    <row r="301" spans="2:14" s="14" customFormat="1" x14ac:dyDescent="0.25">
      <c r="B301" s="33"/>
      <c r="C301" s="33"/>
      <c r="D301" s="33"/>
      <c r="E301" s="33"/>
      <c r="F301" s="33"/>
      <c r="G301" s="33"/>
      <c r="H301" s="33"/>
      <c r="I301" s="33"/>
      <c r="J301" s="33"/>
      <c r="K301" s="33"/>
      <c r="L301" s="33"/>
      <c r="M301" s="33"/>
      <c r="N301" s="33"/>
    </row>
    <row r="302" spans="2:14" s="14" customFormat="1" x14ac:dyDescent="0.25">
      <c r="B302" s="33"/>
      <c r="C302" s="33"/>
      <c r="D302" s="33"/>
      <c r="E302" s="33"/>
      <c r="F302" s="33"/>
      <c r="G302" s="33"/>
      <c r="H302" s="33"/>
      <c r="I302" s="33"/>
      <c r="J302" s="33"/>
      <c r="K302" s="33"/>
      <c r="L302" s="33"/>
      <c r="M302" s="33"/>
      <c r="N302" s="33"/>
    </row>
    <row r="303" spans="2:14" s="14" customFormat="1" x14ac:dyDescent="0.25">
      <c r="B303" s="33"/>
      <c r="C303" s="33"/>
      <c r="D303" s="33"/>
      <c r="E303" s="33"/>
      <c r="F303" s="33"/>
      <c r="G303" s="33"/>
      <c r="H303" s="33"/>
      <c r="I303" s="33"/>
      <c r="J303" s="33"/>
      <c r="K303" s="33"/>
      <c r="L303" s="33"/>
      <c r="M303" s="33"/>
      <c r="N303" s="33"/>
    </row>
    <row r="304" spans="2:14" s="14" customFormat="1" x14ac:dyDescent="0.25">
      <c r="B304" s="33"/>
      <c r="C304" s="33"/>
      <c r="D304" s="33"/>
      <c r="E304" s="33"/>
      <c r="F304" s="33"/>
      <c r="G304" s="33"/>
      <c r="H304" s="33"/>
      <c r="I304" s="33"/>
      <c r="J304" s="33"/>
      <c r="K304" s="33"/>
      <c r="L304" s="33"/>
      <c r="M304" s="33"/>
      <c r="N304" s="33"/>
    </row>
    <row r="305" spans="2:14" s="14" customFormat="1" x14ac:dyDescent="0.25">
      <c r="B305" s="33"/>
      <c r="C305" s="33"/>
      <c r="D305" s="33"/>
      <c r="E305" s="33"/>
      <c r="F305" s="33"/>
      <c r="G305" s="33"/>
      <c r="H305" s="33"/>
      <c r="I305" s="33"/>
      <c r="J305" s="33"/>
      <c r="K305" s="33"/>
      <c r="L305" s="33"/>
      <c r="M305" s="33"/>
      <c r="N305" s="33"/>
    </row>
    <row r="306" spans="2:14" s="14" customFormat="1" x14ac:dyDescent="0.25">
      <c r="B306" s="33"/>
      <c r="C306" s="33"/>
      <c r="D306" s="33"/>
      <c r="E306" s="33"/>
      <c r="F306" s="33"/>
      <c r="G306" s="33"/>
      <c r="H306" s="33"/>
      <c r="I306" s="33"/>
      <c r="J306" s="33"/>
      <c r="K306" s="33"/>
      <c r="L306" s="33"/>
      <c r="M306" s="33"/>
      <c r="N306" s="33"/>
    </row>
    <row r="307" spans="2:14" s="14" customFormat="1" x14ac:dyDescent="0.25">
      <c r="B307" s="33"/>
      <c r="C307" s="33"/>
      <c r="D307" s="33"/>
      <c r="E307" s="33"/>
      <c r="F307" s="33"/>
      <c r="G307" s="33"/>
      <c r="H307" s="33"/>
      <c r="I307" s="33"/>
      <c r="J307" s="33"/>
      <c r="K307" s="33"/>
      <c r="L307" s="33"/>
      <c r="M307" s="33"/>
      <c r="N307" s="33"/>
    </row>
    <row r="308" spans="2:14" s="14" customFormat="1" x14ac:dyDescent="0.25">
      <c r="B308" s="33"/>
      <c r="C308" s="33"/>
      <c r="D308" s="33"/>
      <c r="E308" s="33"/>
      <c r="F308" s="33"/>
      <c r="G308" s="33"/>
      <c r="H308" s="33"/>
      <c r="I308" s="33"/>
      <c r="J308" s="33"/>
      <c r="K308" s="33"/>
      <c r="L308" s="33"/>
      <c r="M308" s="33"/>
      <c r="N308" s="33"/>
    </row>
    <row r="309" spans="2:14" s="14" customFormat="1" x14ac:dyDescent="0.25">
      <c r="B309" s="33"/>
      <c r="C309" s="33"/>
      <c r="D309" s="33"/>
      <c r="E309" s="33"/>
      <c r="F309" s="33"/>
      <c r="G309" s="33"/>
      <c r="H309" s="33"/>
      <c r="I309" s="33"/>
      <c r="J309" s="33"/>
      <c r="K309" s="33"/>
      <c r="L309" s="33"/>
      <c r="M309" s="33"/>
      <c r="N309" s="33"/>
    </row>
    <row r="310" spans="2:14" s="14" customFormat="1" x14ac:dyDescent="0.25">
      <c r="B310" s="33"/>
      <c r="C310" s="33"/>
      <c r="D310" s="33"/>
      <c r="E310" s="33"/>
      <c r="F310" s="33"/>
      <c r="G310" s="33"/>
      <c r="H310" s="33"/>
      <c r="I310" s="33"/>
      <c r="J310" s="33"/>
      <c r="K310" s="33"/>
      <c r="L310" s="33"/>
      <c r="M310" s="33"/>
      <c r="N310" s="33"/>
    </row>
    <row r="311" spans="2:14" s="14" customFormat="1" x14ac:dyDescent="0.25">
      <c r="B311" s="33"/>
      <c r="C311" s="33"/>
      <c r="D311" s="33"/>
      <c r="E311" s="33"/>
      <c r="F311" s="33"/>
      <c r="G311" s="33"/>
      <c r="H311" s="33"/>
      <c r="I311" s="33"/>
      <c r="J311" s="33"/>
      <c r="K311" s="33"/>
      <c r="L311" s="33"/>
      <c r="M311" s="33"/>
      <c r="N311" s="33"/>
    </row>
    <row r="312" spans="2:14" s="14" customFormat="1" x14ac:dyDescent="0.25">
      <c r="B312" s="33"/>
      <c r="C312" s="33"/>
      <c r="D312" s="33"/>
      <c r="E312" s="33"/>
      <c r="F312" s="33"/>
      <c r="G312" s="33"/>
      <c r="H312" s="33"/>
      <c r="I312" s="33"/>
      <c r="J312" s="33"/>
      <c r="K312" s="33"/>
      <c r="L312" s="33"/>
      <c r="M312" s="33"/>
      <c r="N312" s="33"/>
    </row>
    <row r="313" spans="2:14" s="14" customFormat="1" x14ac:dyDescent="0.25">
      <c r="B313" s="33"/>
      <c r="C313" s="33"/>
      <c r="D313" s="33"/>
      <c r="E313" s="33"/>
      <c r="F313" s="33"/>
      <c r="G313" s="33"/>
      <c r="H313" s="33"/>
      <c r="I313" s="33"/>
      <c r="J313" s="33"/>
      <c r="K313" s="33"/>
      <c r="L313" s="33"/>
      <c r="M313" s="33"/>
      <c r="N313" s="33"/>
    </row>
    <row r="314" spans="2:14" s="14" customFormat="1" x14ac:dyDescent="0.25">
      <c r="B314" s="33"/>
      <c r="C314" s="33"/>
      <c r="D314" s="33"/>
      <c r="E314" s="33"/>
      <c r="F314" s="33"/>
      <c r="G314" s="33"/>
      <c r="H314" s="33"/>
      <c r="I314" s="33"/>
      <c r="J314" s="33"/>
      <c r="K314" s="33"/>
      <c r="L314" s="33"/>
      <c r="M314" s="33"/>
      <c r="N314" s="33"/>
    </row>
    <row r="315" spans="2:14" s="14" customFormat="1" x14ac:dyDescent="0.25">
      <c r="B315" s="33"/>
      <c r="C315" s="33"/>
      <c r="D315" s="33"/>
      <c r="E315" s="33"/>
      <c r="F315" s="33"/>
      <c r="G315" s="33"/>
      <c r="H315" s="33"/>
      <c r="I315" s="33"/>
      <c r="J315" s="33"/>
      <c r="K315" s="33"/>
      <c r="L315" s="33"/>
      <c r="M315" s="33"/>
      <c r="N315" s="33"/>
    </row>
    <row r="316" spans="2:14" s="14" customFormat="1" x14ac:dyDescent="0.25">
      <c r="B316" s="33"/>
      <c r="C316" s="33"/>
      <c r="D316" s="33"/>
      <c r="E316" s="33"/>
      <c r="F316" s="33"/>
      <c r="G316" s="33"/>
      <c r="H316" s="33"/>
      <c r="I316" s="33"/>
      <c r="J316" s="33"/>
      <c r="K316" s="33"/>
      <c r="L316" s="33"/>
      <c r="M316" s="33"/>
      <c r="N316" s="33"/>
    </row>
    <row r="317" spans="2:14" s="14" customFormat="1" x14ac:dyDescent="0.25">
      <c r="B317" s="33"/>
      <c r="C317" s="33"/>
      <c r="D317" s="33"/>
      <c r="E317" s="33"/>
      <c r="F317" s="33"/>
      <c r="G317" s="33"/>
      <c r="H317" s="33"/>
      <c r="I317" s="33"/>
      <c r="J317" s="33"/>
      <c r="K317" s="33"/>
      <c r="L317" s="33"/>
      <c r="M317" s="33"/>
      <c r="N317" s="33"/>
    </row>
    <row r="318" spans="2:14" s="14" customFormat="1" x14ac:dyDescent="0.25">
      <c r="B318" s="33"/>
      <c r="C318" s="33"/>
      <c r="D318" s="33"/>
      <c r="E318" s="33"/>
      <c r="F318" s="33"/>
      <c r="G318" s="33"/>
      <c r="H318" s="33"/>
      <c r="I318" s="33"/>
      <c r="J318" s="33"/>
      <c r="K318" s="33"/>
      <c r="L318" s="33"/>
      <c r="M318" s="33"/>
      <c r="N318" s="33"/>
    </row>
    <row r="319" spans="2:14" s="14" customFormat="1" x14ac:dyDescent="0.25">
      <c r="B319" s="33"/>
      <c r="C319" s="33"/>
      <c r="D319" s="33"/>
      <c r="E319" s="33"/>
      <c r="F319" s="33"/>
      <c r="G319" s="33"/>
      <c r="H319" s="33"/>
      <c r="I319" s="33"/>
      <c r="J319" s="33"/>
      <c r="K319" s="33"/>
      <c r="L319" s="33"/>
      <c r="M319" s="33"/>
      <c r="N319" s="33"/>
    </row>
    <row r="320" spans="2:14" s="14" customFormat="1" x14ac:dyDescent="0.25">
      <c r="B320" s="33"/>
      <c r="C320" s="33"/>
      <c r="D320" s="33"/>
      <c r="E320" s="33"/>
      <c r="F320" s="33"/>
      <c r="G320" s="33"/>
      <c r="H320" s="33"/>
      <c r="I320" s="33"/>
      <c r="J320" s="33"/>
      <c r="K320" s="33"/>
      <c r="L320" s="33"/>
      <c r="M320" s="33"/>
      <c r="N320" s="33"/>
    </row>
    <row r="321" spans="2:14" s="14" customFormat="1" x14ac:dyDescent="0.25">
      <c r="B321" s="33"/>
      <c r="C321" s="33"/>
      <c r="D321" s="33"/>
      <c r="E321" s="33"/>
      <c r="F321" s="33"/>
      <c r="G321" s="33"/>
      <c r="H321" s="33"/>
      <c r="I321" s="33"/>
      <c r="J321" s="33"/>
      <c r="K321" s="33"/>
      <c r="L321" s="33"/>
      <c r="M321" s="33"/>
      <c r="N321" s="33"/>
    </row>
    <row r="322" spans="2:14" s="14" customFormat="1" x14ac:dyDescent="0.25">
      <c r="B322" s="33"/>
      <c r="C322" s="33"/>
      <c r="D322" s="33"/>
      <c r="E322" s="33"/>
      <c r="F322" s="33"/>
      <c r="G322" s="33"/>
      <c r="H322" s="33"/>
      <c r="I322" s="33"/>
      <c r="J322" s="33"/>
      <c r="K322" s="33"/>
      <c r="L322" s="33"/>
      <c r="M322" s="33"/>
      <c r="N322" s="33"/>
    </row>
    <row r="323" spans="2:14" s="14" customFormat="1" x14ac:dyDescent="0.25">
      <c r="B323" s="33"/>
      <c r="C323" s="33"/>
      <c r="D323" s="33"/>
      <c r="E323" s="33"/>
      <c r="F323" s="33"/>
      <c r="G323" s="33"/>
      <c r="H323" s="33"/>
      <c r="I323" s="33"/>
      <c r="J323" s="33"/>
      <c r="K323" s="33"/>
      <c r="L323" s="33"/>
      <c r="M323" s="33"/>
      <c r="N323" s="33"/>
    </row>
    <row r="324" spans="2:14" s="14" customFormat="1" x14ac:dyDescent="0.25">
      <c r="B324" s="33"/>
      <c r="C324" s="33"/>
      <c r="D324" s="33"/>
      <c r="E324" s="33"/>
      <c r="F324" s="33"/>
      <c r="G324" s="33"/>
      <c r="H324" s="33"/>
      <c r="I324" s="33"/>
      <c r="J324" s="33"/>
      <c r="K324" s="33"/>
      <c r="L324" s="33"/>
      <c r="M324" s="33"/>
      <c r="N324" s="33"/>
    </row>
    <row r="325" spans="2:14" s="14" customFormat="1" x14ac:dyDescent="0.25">
      <c r="B325" s="33"/>
      <c r="C325" s="33"/>
      <c r="D325" s="33"/>
      <c r="E325" s="33"/>
      <c r="F325" s="33"/>
      <c r="G325" s="33"/>
      <c r="H325" s="33"/>
      <c r="I325" s="33"/>
      <c r="J325" s="33"/>
      <c r="K325" s="33"/>
      <c r="L325" s="33"/>
      <c r="M325" s="33"/>
      <c r="N325" s="33"/>
    </row>
    <row r="326" spans="2:14" s="14" customFormat="1" x14ac:dyDescent="0.25">
      <c r="B326" s="33"/>
      <c r="C326" s="33"/>
      <c r="D326" s="33"/>
      <c r="E326" s="33"/>
      <c r="F326" s="33"/>
      <c r="G326" s="33"/>
      <c r="H326" s="33"/>
      <c r="I326" s="33"/>
      <c r="J326" s="33"/>
      <c r="K326" s="33"/>
      <c r="L326" s="33"/>
      <c r="M326" s="33"/>
      <c r="N326" s="33"/>
    </row>
    <row r="327" spans="2:14" s="14" customFormat="1" x14ac:dyDescent="0.25">
      <c r="B327" s="33"/>
      <c r="C327" s="33"/>
      <c r="D327" s="33"/>
      <c r="E327" s="33"/>
      <c r="F327" s="33"/>
      <c r="G327" s="33"/>
      <c r="H327" s="33"/>
      <c r="I327" s="33"/>
      <c r="J327" s="33"/>
      <c r="K327" s="33"/>
      <c r="L327" s="33"/>
      <c r="M327" s="33"/>
      <c r="N327" s="33"/>
    </row>
    <row r="328" spans="2:14" s="14" customFormat="1" x14ac:dyDescent="0.25">
      <c r="B328" s="33"/>
      <c r="C328" s="33"/>
      <c r="D328" s="33"/>
      <c r="E328" s="33"/>
      <c r="F328" s="33"/>
      <c r="G328" s="33"/>
      <c r="H328" s="33"/>
      <c r="I328" s="33"/>
      <c r="J328" s="33"/>
      <c r="K328" s="33"/>
      <c r="L328" s="33"/>
      <c r="M328" s="33"/>
      <c r="N328" s="33"/>
    </row>
    <row r="329" spans="2:14" s="14" customFormat="1" x14ac:dyDescent="0.25">
      <c r="B329" s="33"/>
      <c r="C329" s="33"/>
      <c r="D329" s="33"/>
      <c r="E329" s="33"/>
      <c r="F329" s="33"/>
      <c r="G329" s="33"/>
      <c r="H329" s="33"/>
      <c r="I329" s="33"/>
      <c r="J329" s="33"/>
      <c r="K329" s="33"/>
      <c r="L329" s="33"/>
      <c r="M329" s="33"/>
      <c r="N329" s="33"/>
    </row>
    <row r="330" spans="2:14" s="14" customFormat="1" x14ac:dyDescent="0.25">
      <c r="B330" s="33"/>
      <c r="C330" s="33"/>
      <c r="D330" s="33"/>
      <c r="E330" s="33"/>
      <c r="F330" s="33"/>
      <c r="G330" s="33"/>
      <c r="H330" s="33"/>
      <c r="I330" s="33"/>
      <c r="J330" s="33"/>
      <c r="K330" s="33"/>
      <c r="L330" s="33"/>
      <c r="M330" s="33"/>
      <c r="N330" s="33"/>
    </row>
    <row r="331" spans="2:14" s="14" customFormat="1" x14ac:dyDescent="0.25">
      <c r="B331" s="33"/>
      <c r="C331" s="33"/>
      <c r="D331" s="33"/>
      <c r="E331" s="33"/>
      <c r="F331" s="33"/>
      <c r="G331" s="33"/>
      <c r="H331" s="33"/>
      <c r="I331" s="33"/>
      <c r="J331" s="33"/>
      <c r="K331" s="33"/>
      <c r="L331" s="33"/>
      <c r="M331" s="33"/>
      <c r="N331" s="33"/>
    </row>
    <row r="332" spans="2:14" s="14" customFormat="1" x14ac:dyDescent="0.25">
      <c r="B332" s="33"/>
      <c r="C332" s="33"/>
      <c r="D332" s="33"/>
      <c r="E332" s="33"/>
      <c r="F332" s="33"/>
      <c r="G332" s="33"/>
      <c r="H332" s="33"/>
      <c r="I332" s="33"/>
      <c r="J332" s="33"/>
      <c r="K332" s="33"/>
      <c r="L332" s="33"/>
      <c r="M332" s="33"/>
      <c r="N332" s="33"/>
    </row>
    <row r="333" spans="2:14" s="14" customFormat="1" x14ac:dyDescent="0.25">
      <c r="B333" s="33"/>
      <c r="C333" s="33"/>
      <c r="D333" s="33"/>
      <c r="E333" s="33"/>
      <c r="F333" s="33"/>
      <c r="G333" s="33"/>
      <c r="H333" s="33"/>
      <c r="I333" s="33"/>
      <c r="J333" s="33"/>
      <c r="K333" s="33"/>
      <c r="L333" s="33"/>
      <c r="M333" s="33"/>
      <c r="N333" s="33"/>
    </row>
    <row r="334" spans="2:14" s="14" customFormat="1" x14ac:dyDescent="0.25">
      <c r="B334" s="33"/>
      <c r="C334" s="33"/>
      <c r="D334" s="33"/>
      <c r="E334" s="33"/>
      <c r="F334" s="33"/>
      <c r="G334" s="33"/>
      <c r="H334" s="33"/>
      <c r="I334" s="33"/>
      <c r="J334" s="33"/>
      <c r="K334" s="33"/>
      <c r="L334" s="33"/>
      <c r="M334" s="33"/>
      <c r="N334" s="33"/>
    </row>
    <row r="335" spans="2:14" s="14" customFormat="1" x14ac:dyDescent="0.25">
      <c r="B335" s="33"/>
      <c r="C335" s="33"/>
      <c r="D335" s="33"/>
      <c r="E335" s="33"/>
      <c r="F335" s="33"/>
      <c r="G335" s="33"/>
      <c r="H335" s="33"/>
      <c r="I335" s="33"/>
      <c r="J335" s="33"/>
      <c r="K335" s="33"/>
      <c r="L335" s="33"/>
      <c r="M335" s="33"/>
      <c r="N335" s="33"/>
    </row>
    <row r="336" spans="2:14" s="14" customFormat="1" x14ac:dyDescent="0.25">
      <c r="B336" s="33"/>
      <c r="C336" s="33"/>
      <c r="D336" s="33"/>
      <c r="E336" s="33"/>
      <c r="F336" s="33"/>
      <c r="G336" s="33"/>
      <c r="H336" s="33"/>
      <c r="I336" s="33"/>
      <c r="J336" s="33"/>
      <c r="K336" s="33"/>
      <c r="L336" s="33"/>
      <c r="M336" s="33"/>
      <c r="N336" s="33"/>
    </row>
    <row r="337" spans="2:14" s="14" customFormat="1" x14ac:dyDescent="0.25">
      <c r="B337" s="33"/>
      <c r="C337" s="33"/>
      <c r="D337" s="33"/>
      <c r="E337" s="33"/>
      <c r="F337" s="33"/>
      <c r="G337" s="33"/>
      <c r="H337" s="33"/>
      <c r="I337" s="33"/>
      <c r="J337" s="33"/>
      <c r="K337" s="33"/>
      <c r="L337" s="33"/>
      <c r="M337" s="33"/>
      <c r="N337" s="33"/>
    </row>
    <row r="338" spans="2:14" s="14" customFormat="1" x14ac:dyDescent="0.25">
      <c r="B338" s="33"/>
      <c r="C338" s="33"/>
      <c r="D338" s="33"/>
      <c r="E338" s="33"/>
      <c r="F338" s="33"/>
      <c r="G338" s="33"/>
      <c r="H338" s="33"/>
      <c r="I338" s="33"/>
      <c r="J338" s="33"/>
      <c r="K338" s="33"/>
      <c r="L338" s="33"/>
      <c r="M338" s="33"/>
      <c r="N338" s="33"/>
    </row>
    <row r="339" spans="2:14" s="14" customFormat="1" x14ac:dyDescent="0.25">
      <c r="B339" s="33"/>
      <c r="C339" s="33"/>
      <c r="D339" s="33"/>
      <c r="E339" s="33"/>
      <c r="F339" s="33"/>
      <c r="G339" s="33"/>
      <c r="H339" s="33"/>
      <c r="I339" s="33"/>
      <c r="J339" s="33"/>
      <c r="K339" s="33"/>
      <c r="L339" s="33"/>
      <c r="M339" s="33"/>
      <c r="N339" s="33"/>
    </row>
    <row r="340" spans="2:14" s="14" customFormat="1" x14ac:dyDescent="0.25">
      <c r="B340" s="33"/>
      <c r="C340" s="33"/>
      <c r="D340" s="33"/>
      <c r="E340" s="33"/>
      <c r="F340" s="33"/>
      <c r="G340" s="33"/>
      <c r="H340" s="33"/>
      <c r="I340" s="33"/>
      <c r="J340" s="33"/>
      <c r="K340" s="33"/>
      <c r="L340" s="33"/>
      <c r="M340" s="33"/>
      <c r="N340" s="33"/>
    </row>
    <row r="341" spans="2:14" s="14" customFormat="1" x14ac:dyDescent="0.25">
      <c r="B341" s="33"/>
      <c r="C341" s="33"/>
      <c r="D341" s="33"/>
      <c r="E341" s="33"/>
      <c r="F341" s="33"/>
      <c r="G341" s="33"/>
      <c r="H341" s="33"/>
      <c r="I341" s="33"/>
      <c r="J341" s="33"/>
      <c r="K341" s="33"/>
      <c r="L341" s="33"/>
      <c r="M341" s="33"/>
      <c r="N341" s="33"/>
    </row>
    <row r="342" spans="2:14" s="14" customFormat="1" x14ac:dyDescent="0.25">
      <c r="B342" s="33"/>
      <c r="C342" s="33"/>
      <c r="D342" s="33"/>
      <c r="E342" s="33"/>
      <c r="F342" s="33"/>
      <c r="G342" s="33"/>
      <c r="H342" s="33"/>
      <c r="I342" s="33"/>
      <c r="J342" s="33"/>
      <c r="K342" s="33"/>
      <c r="L342" s="33"/>
      <c r="M342" s="33"/>
      <c r="N342" s="33"/>
    </row>
    <row r="343" spans="2:14" s="14" customFormat="1" x14ac:dyDescent="0.25">
      <c r="B343" s="33"/>
      <c r="C343" s="33"/>
      <c r="D343" s="33"/>
      <c r="E343" s="33"/>
      <c r="F343" s="33"/>
      <c r="G343" s="33"/>
      <c r="H343" s="33"/>
      <c r="I343" s="33"/>
      <c r="J343" s="33"/>
      <c r="K343" s="33"/>
      <c r="L343" s="33"/>
      <c r="M343" s="33"/>
      <c r="N343" s="33"/>
    </row>
    <row r="344" spans="2:14" s="14" customFormat="1" x14ac:dyDescent="0.25">
      <c r="B344" s="33"/>
      <c r="C344" s="33"/>
      <c r="D344" s="33"/>
      <c r="E344" s="33"/>
      <c r="F344" s="33"/>
      <c r="G344" s="33"/>
      <c r="H344" s="33"/>
      <c r="I344" s="33"/>
      <c r="J344" s="33"/>
      <c r="K344" s="33"/>
      <c r="L344" s="33"/>
      <c r="M344" s="33"/>
      <c r="N344" s="33"/>
    </row>
    <row r="345" spans="2:14" s="14" customFormat="1" x14ac:dyDescent="0.25">
      <c r="B345" s="33"/>
      <c r="C345" s="33"/>
      <c r="D345" s="33"/>
      <c r="E345" s="33"/>
      <c r="F345" s="33"/>
      <c r="G345" s="33"/>
      <c r="H345" s="33"/>
      <c r="I345" s="33"/>
      <c r="J345" s="33"/>
      <c r="K345" s="33"/>
      <c r="L345" s="33"/>
      <c r="M345" s="33"/>
      <c r="N345" s="33"/>
    </row>
    <row r="346" spans="2:14" s="14" customFormat="1" x14ac:dyDescent="0.25">
      <c r="B346" s="33"/>
      <c r="C346" s="33"/>
      <c r="D346" s="33"/>
      <c r="E346" s="33"/>
      <c r="F346" s="33"/>
      <c r="G346" s="33"/>
      <c r="H346" s="33"/>
      <c r="I346" s="33"/>
      <c r="J346" s="33"/>
      <c r="K346" s="33"/>
      <c r="L346" s="33"/>
      <c r="M346" s="33"/>
      <c r="N346" s="33"/>
    </row>
    <row r="347" spans="2:14" s="14" customFormat="1" x14ac:dyDescent="0.25">
      <c r="B347" s="33"/>
      <c r="C347" s="33"/>
      <c r="D347" s="33"/>
      <c r="E347" s="33"/>
      <c r="F347" s="33"/>
      <c r="G347" s="33"/>
      <c r="H347" s="33"/>
      <c r="I347" s="33"/>
      <c r="J347" s="33"/>
      <c r="K347" s="33"/>
      <c r="L347" s="33"/>
      <c r="M347" s="33"/>
      <c r="N347" s="33"/>
    </row>
    <row r="348" spans="2:14" s="14" customFormat="1" x14ac:dyDescent="0.25">
      <c r="B348" s="33"/>
      <c r="C348" s="33"/>
      <c r="D348" s="33"/>
      <c r="E348" s="33"/>
      <c r="F348" s="33"/>
      <c r="G348" s="33"/>
      <c r="H348" s="33"/>
      <c r="I348" s="33"/>
      <c r="J348" s="33"/>
      <c r="K348" s="33"/>
      <c r="L348" s="33"/>
      <c r="M348" s="33"/>
      <c r="N348" s="33"/>
    </row>
    <row r="349" spans="2:14" s="14" customFormat="1" x14ac:dyDescent="0.25">
      <c r="B349" s="33"/>
      <c r="C349" s="33"/>
      <c r="D349" s="33"/>
      <c r="E349" s="33"/>
      <c r="F349" s="33"/>
      <c r="G349" s="33"/>
      <c r="H349" s="33"/>
      <c r="I349" s="33"/>
      <c r="J349" s="33"/>
      <c r="K349" s="33"/>
      <c r="L349" s="33"/>
      <c r="M349" s="33"/>
      <c r="N349" s="33"/>
    </row>
    <row r="350" spans="2:14" s="14" customFormat="1" x14ac:dyDescent="0.25">
      <c r="B350" s="33"/>
      <c r="C350" s="33"/>
      <c r="D350" s="33"/>
      <c r="E350" s="33"/>
      <c r="F350" s="33"/>
      <c r="G350" s="33"/>
      <c r="H350" s="33"/>
      <c r="I350" s="33"/>
      <c r="J350" s="33"/>
      <c r="K350" s="33"/>
      <c r="L350" s="33"/>
      <c r="M350" s="33"/>
      <c r="N350" s="33"/>
    </row>
    <row r="351" spans="2:14" s="14" customFormat="1" x14ac:dyDescent="0.25">
      <c r="B351" s="33"/>
      <c r="C351" s="33"/>
      <c r="D351" s="33"/>
      <c r="E351" s="33"/>
      <c r="F351" s="33"/>
      <c r="G351" s="33"/>
      <c r="H351" s="33"/>
      <c r="I351" s="33"/>
      <c r="J351" s="33"/>
      <c r="K351" s="33"/>
      <c r="L351" s="33"/>
      <c r="M351" s="33"/>
      <c r="N351" s="33"/>
    </row>
    <row r="352" spans="2:14" s="14" customFormat="1" x14ac:dyDescent="0.25">
      <c r="B352" s="33"/>
      <c r="C352" s="33"/>
      <c r="D352" s="33"/>
      <c r="E352" s="33"/>
      <c r="F352" s="33"/>
      <c r="G352" s="33"/>
      <c r="H352" s="33"/>
      <c r="I352" s="33"/>
      <c r="J352" s="33"/>
      <c r="K352" s="33"/>
      <c r="L352" s="33"/>
      <c r="M352" s="33"/>
      <c r="N352" s="33"/>
    </row>
    <row r="353" spans="2:14" s="14" customFormat="1" x14ac:dyDescent="0.25">
      <c r="B353" s="33"/>
      <c r="C353" s="33"/>
      <c r="D353" s="33"/>
      <c r="E353" s="33"/>
      <c r="F353" s="33"/>
      <c r="G353" s="33"/>
      <c r="H353" s="33"/>
      <c r="I353" s="33"/>
      <c r="J353" s="33"/>
      <c r="K353" s="33"/>
      <c r="L353" s="33"/>
      <c r="M353" s="33"/>
      <c r="N353" s="33"/>
    </row>
    <row r="354" spans="2:14" s="14" customFormat="1" x14ac:dyDescent="0.25">
      <c r="B354" s="33"/>
      <c r="C354" s="33"/>
      <c r="D354" s="33"/>
      <c r="E354" s="33"/>
      <c r="F354" s="33"/>
      <c r="G354" s="33"/>
      <c r="H354" s="33"/>
      <c r="I354" s="33"/>
      <c r="J354" s="33"/>
      <c r="K354" s="33"/>
      <c r="L354" s="33"/>
      <c r="M354" s="33"/>
      <c r="N354" s="33"/>
    </row>
    <row r="355" spans="2:14" s="14" customFormat="1" x14ac:dyDescent="0.25">
      <c r="B355" s="33"/>
      <c r="C355" s="33"/>
      <c r="D355" s="33"/>
      <c r="E355" s="33"/>
      <c r="F355" s="33"/>
      <c r="G355" s="33"/>
      <c r="H355" s="33"/>
      <c r="I355" s="33"/>
      <c r="J355" s="33"/>
      <c r="K355" s="33"/>
      <c r="L355" s="33"/>
      <c r="M355" s="33"/>
      <c r="N355" s="33"/>
    </row>
    <row r="356" spans="2:14" s="14" customFormat="1" x14ac:dyDescent="0.25">
      <c r="B356" s="33"/>
      <c r="C356" s="33"/>
      <c r="D356" s="33"/>
      <c r="E356" s="33"/>
      <c r="F356" s="33"/>
      <c r="G356" s="33"/>
      <c r="H356" s="33"/>
      <c r="I356" s="33"/>
      <c r="J356" s="33"/>
      <c r="K356" s="33"/>
      <c r="L356" s="33"/>
      <c r="M356" s="33"/>
      <c r="N356" s="33"/>
    </row>
    <row r="357" spans="2:14" s="14" customFormat="1" x14ac:dyDescent="0.25">
      <c r="B357" s="33"/>
      <c r="C357" s="33"/>
      <c r="D357" s="33"/>
      <c r="E357" s="33"/>
      <c r="F357" s="33"/>
      <c r="G357" s="33"/>
      <c r="H357" s="33"/>
      <c r="I357" s="33"/>
      <c r="J357" s="33"/>
      <c r="K357" s="33"/>
      <c r="L357" s="33"/>
      <c r="M357" s="33"/>
      <c r="N357" s="33"/>
    </row>
    <row r="358" spans="2:14" s="14" customFormat="1" x14ac:dyDescent="0.25">
      <c r="B358" s="33"/>
      <c r="C358" s="33"/>
      <c r="D358" s="33"/>
      <c r="E358" s="33"/>
      <c r="F358" s="33"/>
      <c r="G358" s="33"/>
      <c r="H358" s="33"/>
      <c r="I358" s="33"/>
      <c r="J358" s="33"/>
      <c r="K358" s="33"/>
      <c r="L358" s="33"/>
      <c r="M358" s="33"/>
      <c r="N358" s="33"/>
    </row>
    <row r="359" spans="2:14" s="14" customFormat="1" x14ac:dyDescent="0.25">
      <c r="B359" s="33"/>
      <c r="C359" s="33"/>
      <c r="D359" s="33"/>
      <c r="E359" s="33"/>
      <c r="F359" s="33"/>
      <c r="G359" s="33"/>
      <c r="H359" s="33"/>
      <c r="I359" s="33"/>
      <c r="J359" s="33"/>
      <c r="K359" s="33"/>
      <c r="L359" s="33"/>
      <c r="M359" s="33"/>
      <c r="N359" s="33"/>
    </row>
    <row r="360" spans="2:14" s="14" customFormat="1" x14ac:dyDescent="0.25">
      <c r="B360" s="33"/>
      <c r="C360" s="33"/>
      <c r="D360" s="33"/>
      <c r="E360" s="33"/>
      <c r="F360" s="33"/>
      <c r="G360" s="33"/>
      <c r="H360" s="33"/>
      <c r="I360" s="33"/>
      <c r="J360" s="33"/>
      <c r="K360" s="33"/>
      <c r="L360" s="33"/>
      <c r="M360" s="33"/>
      <c r="N360" s="33"/>
    </row>
    <row r="361" spans="2:14" s="14" customFormat="1" x14ac:dyDescent="0.25">
      <c r="B361" s="33"/>
      <c r="C361" s="33"/>
      <c r="D361" s="33"/>
      <c r="E361" s="33"/>
      <c r="F361" s="33"/>
      <c r="G361" s="33"/>
      <c r="H361" s="33"/>
      <c r="I361" s="33"/>
      <c r="J361" s="33"/>
      <c r="K361" s="33"/>
      <c r="L361" s="33"/>
      <c r="M361" s="33"/>
      <c r="N361" s="33"/>
    </row>
    <row r="362" spans="2:14" s="14" customFormat="1" x14ac:dyDescent="0.25">
      <c r="B362" s="33"/>
      <c r="C362" s="33"/>
      <c r="D362" s="33"/>
      <c r="E362" s="33"/>
      <c r="F362" s="33"/>
      <c r="G362" s="33"/>
      <c r="H362" s="33"/>
      <c r="I362" s="33"/>
      <c r="J362" s="33"/>
      <c r="K362" s="33"/>
      <c r="L362" s="33"/>
      <c r="M362" s="33"/>
      <c r="N362" s="33"/>
    </row>
    <row r="363" spans="2:14" s="14" customFormat="1" x14ac:dyDescent="0.25">
      <c r="B363" s="33"/>
      <c r="C363" s="33"/>
      <c r="D363" s="33"/>
      <c r="E363" s="33"/>
      <c r="F363" s="33"/>
      <c r="G363" s="33"/>
      <c r="H363" s="33"/>
      <c r="I363" s="33"/>
      <c r="J363" s="33"/>
      <c r="K363" s="33"/>
      <c r="L363" s="33"/>
      <c r="M363" s="33"/>
      <c r="N363" s="33"/>
    </row>
    <row r="364" spans="2:14" s="14" customFormat="1" x14ac:dyDescent="0.25">
      <c r="B364" s="33"/>
      <c r="C364" s="33"/>
      <c r="D364" s="33"/>
      <c r="E364" s="33"/>
      <c r="F364" s="33"/>
      <c r="G364" s="33"/>
      <c r="H364" s="33"/>
      <c r="I364" s="33"/>
      <c r="J364" s="33"/>
      <c r="K364" s="33"/>
      <c r="L364" s="33"/>
      <c r="M364" s="33"/>
      <c r="N364" s="33"/>
    </row>
    <row r="365" spans="2:14" s="14" customFormat="1" x14ac:dyDescent="0.25">
      <c r="B365" s="33"/>
      <c r="C365" s="33"/>
      <c r="D365" s="33"/>
      <c r="E365" s="33"/>
      <c r="F365" s="33"/>
      <c r="G365" s="33"/>
      <c r="H365" s="33"/>
      <c r="I365" s="33"/>
      <c r="J365" s="33"/>
      <c r="K365" s="33"/>
      <c r="L365" s="33"/>
      <c r="M365" s="33"/>
      <c r="N365" s="33"/>
    </row>
    <row r="366" spans="2:14" s="14" customFormat="1" x14ac:dyDescent="0.25">
      <c r="B366" s="33"/>
      <c r="C366" s="33"/>
      <c r="D366" s="33"/>
      <c r="E366" s="33"/>
      <c r="F366" s="33"/>
      <c r="G366" s="33"/>
      <c r="H366" s="33"/>
      <c r="I366" s="33"/>
      <c r="J366" s="33"/>
      <c r="K366" s="33"/>
      <c r="L366" s="33"/>
      <c r="M366" s="33"/>
      <c r="N366" s="33"/>
    </row>
    <row r="367" spans="2:14" s="14" customFormat="1" x14ac:dyDescent="0.25">
      <c r="B367" s="33"/>
      <c r="C367" s="33"/>
      <c r="D367" s="33"/>
      <c r="E367" s="33"/>
      <c r="F367" s="33"/>
      <c r="G367" s="33"/>
      <c r="H367" s="33"/>
      <c r="I367" s="33"/>
      <c r="J367" s="33"/>
      <c r="K367" s="33"/>
      <c r="L367" s="33"/>
      <c r="M367" s="33"/>
      <c r="N367" s="33"/>
    </row>
    <row r="368" spans="2:14" s="14" customFormat="1" x14ac:dyDescent="0.25">
      <c r="B368" s="33"/>
      <c r="C368" s="33"/>
      <c r="D368" s="33"/>
      <c r="E368" s="33"/>
      <c r="F368" s="33"/>
      <c r="G368" s="33"/>
      <c r="H368" s="33"/>
      <c r="I368" s="33"/>
      <c r="J368" s="33"/>
      <c r="K368" s="33"/>
      <c r="L368" s="33"/>
      <c r="M368" s="33"/>
      <c r="N368" s="33"/>
    </row>
    <row r="369" spans="2:14" s="14" customFormat="1" x14ac:dyDescent="0.25">
      <c r="B369" s="33"/>
      <c r="C369" s="33"/>
      <c r="D369" s="33"/>
      <c r="E369" s="33"/>
      <c r="F369" s="33"/>
      <c r="G369" s="33"/>
      <c r="H369" s="33"/>
      <c r="I369" s="33"/>
      <c r="J369" s="33"/>
      <c r="K369" s="33"/>
      <c r="L369" s="33"/>
      <c r="M369" s="33"/>
      <c r="N369" s="33"/>
    </row>
    <row r="370" spans="2:14" s="14" customFormat="1" x14ac:dyDescent="0.25">
      <c r="B370" s="33"/>
      <c r="C370" s="33"/>
      <c r="D370" s="33"/>
      <c r="E370" s="33"/>
      <c r="F370" s="33"/>
      <c r="G370" s="33"/>
      <c r="H370" s="33"/>
      <c r="I370" s="33"/>
      <c r="J370" s="33"/>
      <c r="K370" s="33"/>
      <c r="L370" s="33"/>
      <c r="M370" s="33"/>
      <c r="N370" s="33"/>
    </row>
    <row r="371" spans="2:14" s="14" customFormat="1" x14ac:dyDescent="0.25">
      <c r="B371" s="33"/>
      <c r="C371" s="33"/>
      <c r="D371" s="33"/>
      <c r="E371" s="33"/>
      <c r="F371" s="33"/>
      <c r="G371" s="33"/>
      <c r="H371" s="33"/>
      <c r="I371" s="33"/>
      <c r="J371" s="33"/>
      <c r="K371" s="33"/>
      <c r="L371" s="33"/>
      <c r="M371" s="33"/>
      <c r="N371" s="33"/>
    </row>
    <row r="372" spans="2:14" s="14" customFormat="1" x14ac:dyDescent="0.25">
      <c r="B372" s="33"/>
      <c r="C372" s="33"/>
      <c r="D372" s="33"/>
      <c r="E372" s="33"/>
      <c r="F372" s="33"/>
      <c r="G372" s="33"/>
      <c r="H372" s="33"/>
      <c r="I372" s="33"/>
      <c r="J372" s="33"/>
      <c r="K372" s="33"/>
      <c r="L372" s="33"/>
      <c r="M372" s="33"/>
      <c r="N372" s="33"/>
    </row>
    <row r="373" spans="2:14" s="14" customFormat="1" x14ac:dyDescent="0.25">
      <c r="B373" s="33"/>
      <c r="C373" s="33"/>
      <c r="D373" s="33"/>
      <c r="E373" s="33"/>
      <c r="F373" s="33"/>
      <c r="G373" s="33"/>
      <c r="H373" s="33"/>
      <c r="I373" s="33"/>
      <c r="J373" s="33"/>
      <c r="K373" s="33"/>
      <c r="L373" s="33"/>
      <c r="M373" s="33"/>
      <c r="N373" s="33"/>
    </row>
    <row r="374" spans="2:14" s="14" customFormat="1" x14ac:dyDescent="0.25">
      <c r="B374" s="33"/>
      <c r="C374" s="33"/>
      <c r="D374" s="33"/>
      <c r="E374" s="33"/>
      <c r="F374" s="33"/>
      <c r="G374" s="33"/>
      <c r="H374" s="33"/>
      <c r="I374" s="33"/>
      <c r="J374" s="33"/>
      <c r="K374" s="33"/>
      <c r="L374" s="33"/>
      <c r="M374" s="33"/>
      <c r="N374" s="33"/>
    </row>
    <row r="375" spans="2:14" s="14" customFormat="1" x14ac:dyDescent="0.25">
      <c r="B375" s="33"/>
      <c r="C375" s="33"/>
      <c r="D375" s="33"/>
      <c r="E375" s="33"/>
      <c r="F375" s="33"/>
      <c r="G375" s="33"/>
      <c r="H375" s="33"/>
      <c r="I375" s="33"/>
      <c r="J375" s="33"/>
      <c r="K375" s="33"/>
      <c r="L375" s="33"/>
      <c r="M375" s="33"/>
      <c r="N375" s="33"/>
    </row>
    <row r="376" spans="2:14" s="14" customFormat="1" x14ac:dyDescent="0.25">
      <c r="B376" s="33"/>
      <c r="C376" s="33"/>
      <c r="D376" s="33"/>
      <c r="E376" s="33"/>
      <c r="F376" s="33"/>
      <c r="G376" s="33"/>
      <c r="H376" s="33"/>
      <c r="I376" s="33"/>
      <c r="J376" s="33"/>
      <c r="K376" s="33"/>
      <c r="L376" s="33"/>
      <c r="M376" s="33"/>
      <c r="N376" s="33"/>
    </row>
    <row r="377" spans="2:14" s="14" customFormat="1" x14ac:dyDescent="0.25">
      <c r="B377" s="33"/>
      <c r="C377" s="33"/>
      <c r="D377" s="33"/>
      <c r="E377" s="33"/>
      <c r="F377" s="33"/>
      <c r="G377" s="33"/>
      <c r="H377" s="33"/>
      <c r="I377" s="33"/>
      <c r="J377" s="33"/>
      <c r="K377" s="33"/>
      <c r="L377" s="33"/>
      <c r="M377" s="33"/>
      <c r="N377" s="33"/>
    </row>
    <row r="378" spans="2:14" s="14" customFormat="1" x14ac:dyDescent="0.25">
      <c r="B378" s="33"/>
      <c r="C378" s="33"/>
      <c r="D378" s="33"/>
      <c r="E378" s="33"/>
      <c r="F378" s="33"/>
      <c r="G378" s="33"/>
      <c r="H378" s="33"/>
      <c r="I378" s="33"/>
      <c r="J378" s="33"/>
      <c r="K378" s="33"/>
      <c r="L378" s="33"/>
      <c r="M378" s="33"/>
      <c r="N378" s="33"/>
    </row>
    <row r="379" spans="2:14" s="14" customFormat="1" x14ac:dyDescent="0.25">
      <c r="B379" s="33"/>
      <c r="C379" s="33"/>
      <c r="D379" s="33"/>
      <c r="E379" s="33"/>
      <c r="F379" s="33"/>
      <c r="G379" s="33"/>
      <c r="H379" s="33"/>
      <c r="I379" s="33"/>
      <c r="J379" s="33"/>
      <c r="K379" s="33"/>
      <c r="L379" s="33"/>
      <c r="M379" s="33"/>
      <c r="N379" s="33"/>
    </row>
    <row r="380" spans="2:14" s="14" customFormat="1" x14ac:dyDescent="0.25">
      <c r="B380" s="33"/>
      <c r="C380" s="33"/>
      <c r="D380" s="33"/>
      <c r="E380" s="33"/>
      <c r="F380" s="33"/>
      <c r="G380" s="33"/>
      <c r="H380" s="33"/>
      <c r="I380" s="33"/>
      <c r="J380" s="33"/>
      <c r="K380" s="33"/>
      <c r="L380" s="33"/>
      <c r="M380" s="33"/>
      <c r="N380" s="33"/>
    </row>
    <row r="381" spans="2:14" s="14" customFormat="1" x14ac:dyDescent="0.25">
      <c r="B381" s="33"/>
      <c r="C381" s="33"/>
      <c r="D381" s="33"/>
      <c r="E381" s="33"/>
      <c r="F381" s="33"/>
      <c r="G381" s="33"/>
      <c r="H381" s="33"/>
      <c r="I381" s="33"/>
      <c r="J381" s="33"/>
      <c r="K381" s="33"/>
      <c r="L381" s="33"/>
      <c r="M381" s="33"/>
      <c r="N381" s="33"/>
    </row>
    <row r="382" spans="2:14" s="14" customFormat="1" x14ac:dyDescent="0.25">
      <c r="B382" s="33"/>
      <c r="C382" s="33"/>
      <c r="D382" s="33"/>
      <c r="E382" s="33"/>
      <c r="F382" s="33"/>
      <c r="G382" s="33"/>
      <c r="H382" s="33"/>
      <c r="I382" s="33"/>
      <c r="J382" s="33"/>
      <c r="K382" s="33"/>
      <c r="L382" s="33"/>
      <c r="M382" s="33"/>
      <c r="N382" s="33"/>
    </row>
    <row r="383" spans="2:14" s="14" customFormat="1" x14ac:dyDescent="0.25">
      <c r="B383" s="33"/>
      <c r="C383" s="33"/>
      <c r="D383" s="33"/>
      <c r="E383" s="33"/>
      <c r="F383" s="33"/>
      <c r="G383" s="33"/>
      <c r="H383" s="33"/>
      <c r="I383" s="33"/>
      <c r="J383" s="33"/>
      <c r="K383" s="33"/>
      <c r="L383" s="33"/>
      <c r="M383" s="33"/>
      <c r="N383" s="33"/>
    </row>
    <row r="384" spans="2:14" s="14" customFormat="1" x14ac:dyDescent="0.25">
      <c r="B384" s="33"/>
      <c r="C384" s="33"/>
      <c r="D384" s="33"/>
      <c r="E384" s="33"/>
      <c r="F384" s="33"/>
      <c r="G384" s="33"/>
      <c r="H384" s="33"/>
      <c r="I384" s="33"/>
      <c r="J384" s="33"/>
      <c r="K384" s="33"/>
      <c r="L384" s="33"/>
      <c r="M384" s="33"/>
      <c r="N384" s="33"/>
    </row>
    <row r="385" spans="2:14" s="14" customFormat="1" x14ac:dyDescent="0.25">
      <c r="B385" s="33"/>
      <c r="C385" s="33"/>
      <c r="D385" s="33"/>
      <c r="E385" s="33"/>
      <c r="F385" s="33"/>
      <c r="G385" s="33"/>
      <c r="H385" s="33"/>
      <c r="I385" s="33"/>
      <c r="J385" s="33"/>
      <c r="K385" s="33"/>
      <c r="L385" s="33"/>
      <c r="M385" s="33"/>
      <c r="N385" s="33"/>
    </row>
    <row r="386" spans="2:14" s="14" customFormat="1" x14ac:dyDescent="0.25">
      <c r="B386" s="33"/>
      <c r="C386" s="33"/>
      <c r="D386" s="33"/>
      <c r="E386" s="33"/>
      <c r="F386" s="33"/>
      <c r="G386" s="33"/>
      <c r="H386" s="33"/>
      <c r="I386" s="33"/>
      <c r="J386" s="33"/>
      <c r="K386" s="33"/>
      <c r="L386" s="33"/>
      <c r="M386" s="33"/>
      <c r="N386" s="33"/>
    </row>
    <row r="387" spans="2:14" s="14" customFormat="1" x14ac:dyDescent="0.25">
      <c r="B387" s="33"/>
      <c r="C387" s="33"/>
      <c r="D387" s="33"/>
      <c r="E387" s="33"/>
      <c r="F387" s="33"/>
      <c r="G387" s="33"/>
      <c r="H387" s="33"/>
      <c r="I387" s="33"/>
      <c r="J387" s="33"/>
      <c r="K387" s="33"/>
      <c r="L387" s="33"/>
      <c r="M387" s="33"/>
      <c r="N387" s="33"/>
    </row>
    <row r="388" spans="2:14" s="14" customFormat="1" x14ac:dyDescent="0.25">
      <c r="B388" s="33"/>
      <c r="C388" s="33"/>
      <c r="D388" s="33"/>
      <c r="E388" s="33"/>
      <c r="F388" s="33"/>
      <c r="G388" s="33"/>
      <c r="H388" s="33"/>
      <c r="I388" s="33"/>
      <c r="J388" s="33"/>
      <c r="K388" s="33"/>
      <c r="L388" s="33"/>
      <c r="M388" s="33"/>
      <c r="N388" s="33"/>
    </row>
    <row r="389" spans="2:14" s="14" customFormat="1" x14ac:dyDescent="0.25">
      <c r="B389" s="33"/>
      <c r="C389" s="33"/>
      <c r="D389" s="33"/>
      <c r="E389" s="33"/>
      <c r="F389" s="33"/>
      <c r="G389" s="33"/>
      <c r="H389" s="33"/>
      <c r="I389" s="33"/>
      <c r="J389" s="33"/>
      <c r="K389" s="33"/>
      <c r="L389" s="33"/>
      <c r="M389" s="33"/>
      <c r="N389" s="33"/>
    </row>
    <row r="390" spans="2:14" s="14" customFormat="1" x14ac:dyDescent="0.25">
      <c r="B390" s="33"/>
      <c r="C390" s="33"/>
      <c r="D390" s="33"/>
      <c r="E390" s="33"/>
      <c r="F390" s="33"/>
      <c r="G390" s="33"/>
      <c r="H390" s="33"/>
      <c r="I390" s="33"/>
      <c r="J390" s="33"/>
      <c r="K390" s="33"/>
      <c r="L390" s="33"/>
      <c r="M390" s="33"/>
      <c r="N390" s="33"/>
    </row>
    <row r="391" spans="2:14" s="14" customFormat="1" x14ac:dyDescent="0.25">
      <c r="B391" s="33"/>
      <c r="C391" s="33"/>
      <c r="D391" s="33"/>
      <c r="E391" s="33"/>
      <c r="F391" s="33"/>
      <c r="G391" s="33"/>
      <c r="H391" s="33"/>
      <c r="I391" s="33"/>
      <c r="J391" s="33"/>
      <c r="K391" s="33"/>
      <c r="L391" s="33"/>
      <c r="M391" s="33"/>
      <c r="N391" s="33"/>
    </row>
    <row r="392" spans="2:14" s="14" customFormat="1" x14ac:dyDescent="0.25">
      <c r="B392" s="33"/>
      <c r="C392" s="33"/>
      <c r="D392" s="33"/>
      <c r="E392" s="33"/>
      <c r="F392" s="33"/>
      <c r="G392" s="33"/>
      <c r="H392" s="33"/>
      <c r="I392" s="33"/>
      <c r="J392" s="33"/>
      <c r="K392" s="33"/>
      <c r="L392" s="33"/>
      <c r="M392" s="33"/>
      <c r="N392" s="33"/>
    </row>
    <row r="393" spans="2:14" s="14" customFormat="1" x14ac:dyDescent="0.25">
      <c r="B393" s="33"/>
      <c r="C393" s="33"/>
      <c r="D393" s="33"/>
      <c r="E393" s="33"/>
      <c r="F393" s="33"/>
      <c r="G393" s="33"/>
      <c r="H393" s="33"/>
      <c r="I393" s="33"/>
      <c r="J393" s="33"/>
      <c r="K393" s="33"/>
      <c r="L393" s="33"/>
      <c r="M393" s="33"/>
      <c r="N393" s="33"/>
    </row>
    <row r="394" spans="2:14" s="14" customFormat="1" x14ac:dyDescent="0.25">
      <c r="B394" s="33"/>
      <c r="C394" s="33"/>
      <c r="D394" s="33"/>
      <c r="E394" s="33"/>
      <c r="F394" s="33"/>
      <c r="G394" s="33"/>
      <c r="H394" s="33"/>
      <c r="I394" s="33"/>
      <c r="J394" s="33"/>
      <c r="K394" s="33"/>
      <c r="L394" s="33"/>
      <c r="M394" s="33"/>
      <c r="N394" s="33"/>
    </row>
    <row r="395" spans="2:14" s="14" customFormat="1" x14ac:dyDescent="0.25">
      <c r="B395" s="33"/>
      <c r="C395" s="33"/>
      <c r="D395" s="33"/>
      <c r="E395" s="33"/>
      <c r="F395" s="33"/>
      <c r="G395" s="33"/>
      <c r="H395" s="33"/>
      <c r="I395" s="33"/>
      <c r="J395" s="33"/>
      <c r="K395" s="33"/>
      <c r="L395" s="33"/>
      <c r="M395" s="33"/>
      <c r="N395" s="33"/>
    </row>
    <row r="396" spans="2:14" s="14" customFormat="1" x14ac:dyDescent="0.25">
      <c r="B396" s="33"/>
      <c r="C396" s="33"/>
      <c r="D396" s="33"/>
      <c r="E396" s="33"/>
      <c r="F396" s="33"/>
      <c r="G396" s="33"/>
      <c r="H396" s="33"/>
      <c r="I396" s="33"/>
      <c r="J396" s="33"/>
      <c r="K396" s="33"/>
      <c r="L396" s="33"/>
      <c r="M396" s="33"/>
      <c r="N396" s="33"/>
    </row>
    <row r="397" spans="2:14" s="14" customFormat="1" x14ac:dyDescent="0.25">
      <c r="B397" s="33"/>
      <c r="C397" s="33"/>
      <c r="D397" s="33"/>
      <c r="E397" s="33"/>
      <c r="F397" s="33"/>
      <c r="G397" s="33"/>
      <c r="H397" s="33"/>
      <c r="I397" s="33"/>
      <c r="J397" s="33"/>
      <c r="K397" s="33"/>
      <c r="L397" s="33"/>
      <c r="M397" s="33"/>
      <c r="N397" s="33"/>
    </row>
    <row r="398" spans="2:14" s="14" customFormat="1" x14ac:dyDescent="0.25">
      <c r="B398" s="33"/>
      <c r="C398" s="33"/>
      <c r="D398" s="33"/>
      <c r="E398" s="33"/>
      <c r="F398" s="33"/>
      <c r="G398" s="33"/>
      <c r="H398" s="33"/>
      <c r="I398" s="33"/>
      <c r="J398" s="33"/>
      <c r="K398" s="33"/>
      <c r="L398" s="33"/>
      <c r="M398" s="33"/>
      <c r="N398" s="33"/>
    </row>
    <row r="399" spans="2:14" s="14" customFormat="1" x14ac:dyDescent="0.25">
      <c r="B399" s="33"/>
      <c r="C399" s="33"/>
      <c r="D399" s="33"/>
      <c r="E399" s="33"/>
      <c r="F399" s="33"/>
      <c r="G399" s="33"/>
      <c r="H399" s="33"/>
      <c r="I399" s="33"/>
      <c r="J399" s="33"/>
      <c r="K399" s="33"/>
      <c r="L399" s="33"/>
      <c r="M399" s="33"/>
      <c r="N399" s="33"/>
    </row>
    <row r="400" spans="2:14" s="14" customFormat="1" x14ac:dyDescent="0.25">
      <c r="B400" s="33"/>
      <c r="C400" s="33"/>
      <c r="D400" s="33"/>
      <c r="E400" s="33"/>
      <c r="F400" s="33"/>
      <c r="G400" s="33"/>
      <c r="H400" s="33"/>
      <c r="I400" s="33"/>
      <c r="J400" s="33"/>
      <c r="K400" s="33"/>
      <c r="L400" s="33"/>
      <c r="M400" s="33"/>
      <c r="N400" s="33"/>
    </row>
    <row r="401" spans="2:14" s="14" customFormat="1" x14ac:dyDescent="0.25">
      <c r="B401" s="33"/>
      <c r="C401" s="33"/>
      <c r="D401" s="33"/>
      <c r="E401" s="33"/>
      <c r="F401" s="33"/>
      <c r="G401" s="33"/>
      <c r="H401" s="33"/>
      <c r="I401" s="33"/>
      <c r="J401" s="33"/>
      <c r="K401" s="33"/>
      <c r="L401" s="33"/>
      <c r="M401" s="33"/>
      <c r="N401" s="33"/>
    </row>
    <row r="402" spans="2:14" s="14" customFormat="1" x14ac:dyDescent="0.25">
      <c r="B402" s="33"/>
      <c r="C402" s="33"/>
      <c r="D402" s="33"/>
      <c r="E402" s="33"/>
      <c r="F402" s="33"/>
      <c r="G402" s="33"/>
      <c r="H402" s="33"/>
      <c r="I402" s="33"/>
      <c r="J402" s="33"/>
      <c r="K402" s="33"/>
      <c r="L402" s="33"/>
      <c r="M402" s="33"/>
      <c r="N402" s="33"/>
    </row>
    <row r="403" spans="2:14" s="14" customFormat="1" x14ac:dyDescent="0.25">
      <c r="B403" s="33"/>
      <c r="C403" s="33"/>
      <c r="D403" s="33"/>
      <c r="E403" s="33"/>
      <c r="F403" s="33"/>
      <c r="G403" s="33"/>
      <c r="H403" s="33"/>
      <c r="I403" s="33"/>
      <c r="J403" s="33"/>
      <c r="K403" s="33"/>
      <c r="L403" s="33"/>
      <c r="M403" s="33"/>
      <c r="N403" s="33"/>
    </row>
    <row r="404" spans="2:14" s="14" customFormat="1" x14ac:dyDescent="0.25">
      <c r="B404" s="33"/>
      <c r="C404" s="33"/>
      <c r="D404" s="33"/>
      <c r="E404" s="33"/>
      <c r="F404" s="33"/>
      <c r="G404" s="33"/>
      <c r="H404" s="33"/>
      <c r="I404" s="33"/>
      <c r="J404" s="33"/>
      <c r="K404" s="33"/>
      <c r="L404" s="33"/>
      <c r="M404" s="33"/>
      <c r="N404" s="33"/>
    </row>
    <row r="405" spans="2:14" s="14" customFormat="1" x14ac:dyDescent="0.25">
      <c r="B405" s="33"/>
      <c r="C405" s="33"/>
      <c r="D405" s="33"/>
      <c r="E405" s="33"/>
      <c r="F405" s="33"/>
      <c r="G405" s="33"/>
      <c r="H405" s="33"/>
      <c r="I405" s="33"/>
      <c r="J405" s="33"/>
      <c r="K405" s="33"/>
      <c r="L405" s="33"/>
      <c r="M405" s="33"/>
      <c r="N405" s="33"/>
    </row>
    <row r="406" spans="2:14" s="14" customFormat="1" x14ac:dyDescent="0.25">
      <c r="B406" s="33"/>
      <c r="C406" s="33"/>
      <c r="D406" s="33"/>
      <c r="E406" s="33"/>
      <c r="F406" s="33"/>
      <c r="G406" s="33"/>
      <c r="H406" s="33"/>
      <c r="I406" s="33"/>
      <c r="J406" s="33"/>
      <c r="K406" s="33"/>
      <c r="L406" s="33"/>
      <c r="M406" s="33"/>
      <c r="N406" s="33"/>
    </row>
    <row r="407" spans="2:14" s="14" customFormat="1" x14ac:dyDescent="0.25">
      <c r="B407" s="33"/>
      <c r="C407" s="33"/>
      <c r="D407" s="33"/>
      <c r="E407" s="33"/>
      <c r="F407" s="33"/>
      <c r="G407" s="33"/>
      <c r="H407" s="33"/>
      <c r="I407" s="33"/>
      <c r="J407" s="33"/>
      <c r="K407" s="33"/>
      <c r="L407" s="33"/>
      <c r="M407" s="33"/>
      <c r="N407" s="33"/>
    </row>
    <row r="408" spans="2:14" s="14" customFormat="1" x14ac:dyDescent="0.25">
      <c r="B408" s="33"/>
      <c r="C408" s="33"/>
      <c r="D408" s="33"/>
      <c r="E408" s="33"/>
      <c r="F408" s="33"/>
      <c r="G408" s="33"/>
      <c r="H408" s="33"/>
      <c r="I408" s="33"/>
      <c r="J408" s="33"/>
      <c r="K408" s="33"/>
      <c r="L408" s="33"/>
      <c r="M408" s="33"/>
      <c r="N408" s="33"/>
    </row>
    <row r="409" spans="2:14" s="14" customFormat="1" x14ac:dyDescent="0.25">
      <c r="B409" s="33"/>
      <c r="C409" s="33"/>
      <c r="D409" s="33"/>
      <c r="E409" s="33"/>
      <c r="F409" s="33"/>
      <c r="G409" s="33"/>
      <c r="H409" s="33"/>
      <c r="I409" s="33"/>
      <c r="J409" s="33"/>
      <c r="K409" s="33"/>
      <c r="L409" s="33"/>
      <c r="M409" s="33"/>
      <c r="N409" s="33"/>
    </row>
    <row r="410" spans="2:14" s="14" customFormat="1" x14ac:dyDescent="0.25">
      <c r="B410" s="33"/>
      <c r="C410" s="33"/>
      <c r="D410" s="33"/>
      <c r="E410" s="33"/>
      <c r="F410" s="33"/>
      <c r="G410" s="33"/>
      <c r="H410" s="33"/>
      <c r="I410" s="33"/>
      <c r="J410" s="33"/>
      <c r="K410" s="33"/>
      <c r="L410" s="33"/>
      <c r="M410" s="33"/>
      <c r="N410" s="33"/>
    </row>
    <row r="411" spans="2:14" s="14" customFormat="1" x14ac:dyDescent="0.25">
      <c r="B411" s="33"/>
      <c r="C411" s="33"/>
      <c r="D411" s="33"/>
      <c r="E411" s="33"/>
      <c r="F411" s="33"/>
      <c r="G411" s="33"/>
      <c r="H411" s="33"/>
      <c r="I411" s="33"/>
      <c r="J411" s="33"/>
      <c r="K411" s="33"/>
      <c r="L411" s="33"/>
      <c r="M411" s="33"/>
      <c r="N411" s="33"/>
    </row>
    <row r="412" spans="2:14" s="14" customFormat="1" x14ac:dyDescent="0.25">
      <c r="B412" s="33"/>
      <c r="C412" s="33"/>
      <c r="D412" s="33"/>
      <c r="E412" s="33"/>
      <c r="F412" s="33"/>
      <c r="G412" s="33"/>
      <c r="H412" s="33"/>
      <c r="I412" s="33"/>
      <c r="J412" s="33"/>
      <c r="K412" s="33"/>
      <c r="L412" s="33"/>
      <c r="M412" s="33"/>
      <c r="N412" s="33"/>
    </row>
    <row r="413" spans="2:14" s="14" customFormat="1" x14ac:dyDescent="0.25">
      <c r="B413" s="33"/>
      <c r="C413" s="33"/>
      <c r="D413" s="33"/>
      <c r="E413" s="33"/>
      <c r="F413" s="33"/>
      <c r="G413" s="33"/>
      <c r="H413" s="33"/>
      <c r="I413" s="33"/>
      <c r="J413" s="33"/>
      <c r="K413" s="33"/>
      <c r="L413" s="33"/>
      <c r="M413" s="33"/>
      <c r="N413" s="33"/>
    </row>
    <row r="414" spans="2:14" s="14" customFormat="1" x14ac:dyDescent="0.25">
      <c r="B414" s="33"/>
      <c r="C414" s="33"/>
      <c r="D414" s="33"/>
      <c r="E414" s="33"/>
      <c r="F414" s="33"/>
      <c r="G414" s="33"/>
      <c r="H414" s="33"/>
      <c r="I414" s="33"/>
      <c r="J414" s="33"/>
      <c r="K414" s="33"/>
      <c r="L414" s="33"/>
      <c r="M414" s="33"/>
      <c r="N414" s="33"/>
    </row>
    <row r="415" spans="2:14" s="14" customFormat="1" x14ac:dyDescent="0.25">
      <c r="B415" s="33"/>
      <c r="C415" s="33"/>
      <c r="D415" s="33"/>
      <c r="E415" s="33"/>
      <c r="F415" s="33"/>
      <c r="G415" s="33"/>
      <c r="H415" s="33"/>
      <c r="I415" s="33"/>
      <c r="J415" s="33"/>
      <c r="K415" s="33"/>
      <c r="L415" s="33"/>
      <c r="M415" s="33"/>
      <c r="N415" s="33"/>
    </row>
    <row r="416" spans="2:14" s="14" customFormat="1" x14ac:dyDescent="0.25">
      <c r="B416" s="33"/>
      <c r="C416" s="33"/>
      <c r="D416" s="33"/>
      <c r="E416" s="33"/>
      <c r="F416" s="33"/>
      <c r="G416" s="33"/>
      <c r="H416" s="33"/>
      <c r="I416" s="33"/>
      <c r="J416" s="33"/>
      <c r="K416" s="33"/>
      <c r="L416" s="33"/>
      <c r="M416" s="33"/>
      <c r="N416" s="33"/>
    </row>
    <row r="417" spans="2:14" s="14" customFormat="1" x14ac:dyDescent="0.25">
      <c r="B417" s="33"/>
      <c r="C417" s="33"/>
      <c r="D417" s="33"/>
      <c r="E417" s="33"/>
      <c r="F417" s="33"/>
      <c r="G417" s="33"/>
      <c r="H417" s="33"/>
      <c r="I417" s="33"/>
      <c r="J417" s="33"/>
      <c r="K417" s="33"/>
      <c r="L417" s="33"/>
      <c r="M417" s="33"/>
      <c r="N417" s="33"/>
    </row>
    <row r="418" spans="2:14" s="14" customFormat="1" x14ac:dyDescent="0.25">
      <c r="B418" s="33"/>
      <c r="C418" s="33"/>
      <c r="D418" s="33"/>
      <c r="E418" s="33"/>
      <c r="F418" s="33"/>
      <c r="G418" s="33"/>
      <c r="H418" s="33"/>
      <c r="I418" s="33"/>
      <c r="J418" s="33"/>
      <c r="K418" s="33"/>
      <c r="L418" s="33"/>
      <c r="M418" s="33"/>
      <c r="N418" s="33"/>
    </row>
    <row r="419" spans="2:14" s="14" customFormat="1" x14ac:dyDescent="0.25">
      <c r="B419" s="33"/>
      <c r="C419" s="33"/>
      <c r="D419" s="33"/>
      <c r="E419" s="33"/>
      <c r="F419" s="33"/>
      <c r="G419" s="33"/>
      <c r="H419" s="33"/>
      <c r="I419" s="33"/>
      <c r="J419" s="33"/>
      <c r="K419" s="33"/>
      <c r="L419" s="33"/>
      <c r="M419" s="33"/>
      <c r="N419" s="33"/>
    </row>
    <row r="420" spans="2:14" s="14" customFormat="1" x14ac:dyDescent="0.25">
      <c r="B420" s="33"/>
      <c r="C420" s="33"/>
      <c r="D420" s="33"/>
      <c r="E420" s="33"/>
      <c r="F420" s="33"/>
      <c r="G420" s="33"/>
      <c r="H420" s="33"/>
      <c r="I420" s="33"/>
      <c r="J420" s="33"/>
      <c r="K420" s="33"/>
      <c r="L420" s="33"/>
      <c r="M420" s="33"/>
      <c r="N420" s="33"/>
    </row>
    <row r="421" spans="2:14" s="14" customFormat="1" x14ac:dyDescent="0.25">
      <c r="B421" s="33"/>
      <c r="C421" s="33"/>
      <c r="D421" s="33"/>
      <c r="E421" s="33"/>
      <c r="F421" s="33"/>
      <c r="G421" s="33"/>
      <c r="H421" s="33"/>
      <c r="I421" s="33"/>
      <c r="J421" s="33"/>
      <c r="K421" s="33"/>
      <c r="L421" s="33"/>
      <c r="M421" s="33"/>
      <c r="N421" s="33"/>
    </row>
    <row r="422" spans="2:14" s="14" customFormat="1" x14ac:dyDescent="0.25">
      <c r="B422" s="33"/>
      <c r="C422" s="33"/>
      <c r="D422" s="33"/>
      <c r="E422" s="33"/>
      <c r="F422" s="33"/>
      <c r="G422" s="33"/>
      <c r="H422" s="33"/>
      <c r="I422" s="33"/>
      <c r="J422" s="33"/>
      <c r="K422" s="33"/>
      <c r="L422" s="33"/>
      <c r="M422" s="33"/>
      <c r="N422" s="33"/>
    </row>
    <row r="423" spans="2:14" s="14" customFormat="1" x14ac:dyDescent="0.25">
      <c r="B423" s="33"/>
      <c r="C423" s="33"/>
      <c r="D423" s="33"/>
      <c r="E423" s="33"/>
      <c r="F423" s="33"/>
      <c r="G423" s="33"/>
      <c r="H423" s="33"/>
      <c r="I423" s="33"/>
      <c r="J423" s="33"/>
      <c r="K423" s="33"/>
      <c r="L423" s="33"/>
      <c r="M423" s="33"/>
      <c r="N423" s="33"/>
    </row>
    <row r="424" spans="2:14" s="14" customFormat="1" x14ac:dyDescent="0.25">
      <c r="B424" s="33"/>
      <c r="C424" s="33"/>
      <c r="D424" s="33"/>
      <c r="E424" s="33"/>
      <c r="F424" s="33"/>
      <c r="G424" s="33"/>
      <c r="H424" s="33"/>
      <c r="I424" s="33"/>
      <c r="J424" s="33"/>
      <c r="K424" s="33"/>
      <c r="L424" s="33"/>
      <c r="M424" s="33"/>
      <c r="N424" s="33"/>
    </row>
    <row r="425" spans="2:14" s="14" customFormat="1" x14ac:dyDescent="0.25">
      <c r="B425" s="33"/>
      <c r="C425" s="33"/>
      <c r="D425" s="33"/>
      <c r="E425" s="33"/>
      <c r="F425" s="33"/>
      <c r="G425" s="33"/>
      <c r="H425" s="33"/>
      <c r="I425" s="33"/>
      <c r="J425" s="33"/>
      <c r="K425" s="33"/>
      <c r="L425" s="33"/>
      <c r="M425" s="33"/>
      <c r="N425" s="33"/>
    </row>
    <row r="426" spans="2:14" s="14" customFormat="1" x14ac:dyDescent="0.25">
      <c r="B426" s="33"/>
      <c r="C426" s="33"/>
      <c r="D426" s="33"/>
      <c r="E426" s="33"/>
      <c r="F426" s="33"/>
      <c r="G426" s="33"/>
      <c r="H426" s="33"/>
      <c r="I426" s="33"/>
      <c r="J426" s="33"/>
      <c r="K426" s="33"/>
      <c r="L426" s="33"/>
      <c r="M426" s="33"/>
      <c r="N426" s="33"/>
    </row>
    <row r="427" spans="2:14" s="14" customFormat="1" x14ac:dyDescent="0.25">
      <c r="B427" s="33"/>
      <c r="C427" s="33"/>
      <c r="D427" s="33"/>
      <c r="E427" s="33"/>
      <c r="F427" s="33"/>
      <c r="G427" s="33"/>
      <c r="H427" s="33"/>
      <c r="I427" s="33"/>
      <c r="J427" s="33"/>
      <c r="K427" s="33"/>
      <c r="L427" s="33"/>
      <c r="M427" s="33"/>
      <c r="N427" s="33"/>
    </row>
    <row r="428" spans="2:14" s="14" customFormat="1" x14ac:dyDescent="0.25">
      <c r="B428" s="33"/>
      <c r="C428" s="33"/>
      <c r="D428" s="33"/>
      <c r="E428" s="33"/>
      <c r="F428" s="33"/>
      <c r="G428" s="33"/>
      <c r="H428" s="33"/>
      <c r="I428" s="33"/>
      <c r="J428" s="33"/>
      <c r="K428" s="33"/>
      <c r="L428" s="33"/>
      <c r="M428" s="33"/>
      <c r="N428" s="33"/>
    </row>
    <row r="429" spans="2:14" s="14" customFormat="1" x14ac:dyDescent="0.25">
      <c r="B429" s="33"/>
      <c r="C429" s="33"/>
      <c r="D429" s="33"/>
      <c r="E429" s="33"/>
      <c r="F429" s="33"/>
      <c r="G429" s="33"/>
      <c r="H429" s="33"/>
      <c r="I429" s="33"/>
      <c r="J429" s="33"/>
      <c r="K429" s="33"/>
      <c r="L429" s="33"/>
      <c r="M429" s="33"/>
      <c r="N429" s="33"/>
    </row>
    <row r="430" spans="2:14" s="14" customFormat="1" x14ac:dyDescent="0.25">
      <c r="B430" s="33"/>
      <c r="C430" s="33"/>
      <c r="D430" s="33"/>
      <c r="E430" s="33"/>
      <c r="F430" s="33"/>
      <c r="G430" s="33"/>
      <c r="H430" s="33"/>
      <c r="I430" s="33"/>
      <c r="J430" s="33"/>
      <c r="K430" s="33"/>
      <c r="L430" s="33"/>
      <c r="M430" s="33"/>
      <c r="N430" s="33"/>
    </row>
    <row r="431" spans="2:14" s="14" customFormat="1" x14ac:dyDescent="0.25">
      <c r="B431" s="33"/>
      <c r="C431" s="33"/>
      <c r="D431" s="33"/>
      <c r="E431" s="33"/>
      <c r="F431" s="33"/>
      <c r="G431" s="33"/>
      <c r="H431" s="33"/>
      <c r="I431" s="33"/>
      <c r="J431" s="33"/>
      <c r="K431" s="33"/>
      <c r="L431" s="33"/>
      <c r="M431" s="33"/>
      <c r="N431" s="33"/>
    </row>
    <row r="432" spans="2:14" s="14" customFormat="1" x14ac:dyDescent="0.25">
      <c r="B432" s="33"/>
      <c r="C432" s="33"/>
      <c r="D432" s="33"/>
      <c r="E432" s="33"/>
      <c r="F432" s="33"/>
      <c r="G432" s="33"/>
      <c r="H432" s="33"/>
      <c r="I432" s="33"/>
      <c r="J432" s="33"/>
      <c r="K432" s="33"/>
      <c r="L432" s="33"/>
      <c r="M432" s="33"/>
      <c r="N432" s="33"/>
    </row>
    <row r="433" spans="2:14" s="14" customFormat="1" x14ac:dyDescent="0.25">
      <c r="B433" s="33"/>
      <c r="C433" s="33"/>
      <c r="D433" s="33"/>
      <c r="E433" s="33"/>
      <c r="F433" s="33"/>
      <c r="G433" s="33"/>
      <c r="H433" s="33"/>
      <c r="I433" s="33"/>
      <c r="J433" s="33"/>
      <c r="K433" s="33"/>
      <c r="L433" s="33"/>
      <c r="M433" s="33"/>
      <c r="N433" s="33"/>
    </row>
    <row r="434" spans="2:14" s="14" customFormat="1" x14ac:dyDescent="0.25">
      <c r="B434" s="33"/>
      <c r="C434" s="33"/>
      <c r="D434" s="33"/>
      <c r="E434" s="33"/>
      <c r="F434" s="33"/>
      <c r="G434" s="33"/>
      <c r="H434" s="33"/>
      <c r="I434" s="33"/>
      <c r="J434" s="33"/>
      <c r="K434" s="33"/>
      <c r="L434" s="33"/>
      <c r="M434" s="33"/>
      <c r="N434" s="33"/>
    </row>
    <row r="435" spans="2:14" s="14" customFormat="1" x14ac:dyDescent="0.25">
      <c r="B435" s="33"/>
      <c r="C435" s="33"/>
      <c r="D435" s="33"/>
      <c r="E435" s="33"/>
      <c r="F435" s="33"/>
      <c r="G435" s="33"/>
      <c r="H435" s="33"/>
      <c r="I435" s="33"/>
      <c r="J435" s="33"/>
      <c r="K435" s="33"/>
      <c r="L435" s="33"/>
      <c r="M435" s="33"/>
      <c r="N435" s="33"/>
    </row>
    <row r="436" spans="2:14" s="14" customFormat="1" x14ac:dyDescent="0.25">
      <c r="B436" s="33"/>
      <c r="C436" s="33"/>
      <c r="D436" s="33"/>
      <c r="E436" s="33"/>
      <c r="F436" s="33"/>
      <c r="G436" s="33"/>
      <c r="H436" s="33"/>
      <c r="I436" s="33"/>
      <c r="J436" s="33"/>
      <c r="K436" s="33"/>
      <c r="L436" s="33"/>
      <c r="M436" s="33"/>
      <c r="N436" s="33"/>
    </row>
    <row r="437" spans="2:14" s="14" customFormat="1" x14ac:dyDescent="0.25">
      <c r="B437" s="33"/>
      <c r="C437" s="33"/>
      <c r="D437" s="33"/>
      <c r="E437" s="33"/>
      <c r="F437" s="33"/>
      <c r="G437" s="33"/>
      <c r="H437" s="33"/>
      <c r="I437" s="33"/>
      <c r="J437" s="33"/>
      <c r="K437" s="33"/>
      <c r="L437" s="33"/>
      <c r="M437" s="33"/>
      <c r="N437" s="33"/>
    </row>
    <row r="438" spans="2:14" s="14" customFormat="1" x14ac:dyDescent="0.25">
      <c r="B438" s="33"/>
      <c r="C438" s="33"/>
      <c r="D438" s="33"/>
      <c r="E438" s="33"/>
      <c r="F438" s="33"/>
      <c r="G438" s="33"/>
      <c r="H438" s="33"/>
      <c r="I438" s="33"/>
      <c r="J438" s="33"/>
      <c r="K438" s="33"/>
      <c r="L438" s="33"/>
      <c r="M438" s="33"/>
      <c r="N438" s="33"/>
    </row>
    <row r="439" spans="2:14" s="14" customFormat="1" x14ac:dyDescent="0.25">
      <c r="B439" s="33"/>
      <c r="C439" s="33"/>
      <c r="D439" s="33"/>
      <c r="E439" s="33"/>
      <c r="F439" s="33"/>
      <c r="G439" s="33"/>
      <c r="H439" s="33"/>
      <c r="I439" s="33"/>
      <c r="J439" s="33"/>
      <c r="K439" s="33"/>
      <c r="L439" s="33"/>
      <c r="M439" s="33"/>
      <c r="N439" s="33"/>
    </row>
    <row r="440" spans="2:14" s="14" customFormat="1" x14ac:dyDescent="0.25">
      <c r="B440" s="33"/>
      <c r="C440" s="33"/>
      <c r="D440" s="33"/>
      <c r="E440" s="33"/>
      <c r="F440" s="33"/>
      <c r="G440" s="33"/>
      <c r="H440" s="33"/>
      <c r="I440" s="33"/>
      <c r="J440" s="33"/>
      <c r="K440" s="33"/>
      <c r="L440" s="33"/>
      <c r="M440" s="33"/>
      <c r="N440" s="33"/>
    </row>
    <row r="441" spans="2:14" s="14" customFormat="1" x14ac:dyDescent="0.25">
      <c r="B441" s="33"/>
      <c r="C441" s="33"/>
      <c r="D441" s="33"/>
      <c r="E441" s="33"/>
      <c r="F441" s="33"/>
      <c r="G441" s="33"/>
      <c r="H441" s="33"/>
      <c r="I441" s="33"/>
      <c r="J441" s="33"/>
      <c r="K441" s="33"/>
      <c r="L441" s="33"/>
      <c r="M441" s="33"/>
      <c r="N441" s="33"/>
    </row>
    <row r="442" spans="2:14" s="14" customFormat="1" x14ac:dyDescent="0.25">
      <c r="B442" s="33"/>
      <c r="C442" s="33"/>
      <c r="D442" s="33"/>
      <c r="E442" s="33"/>
      <c r="F442" s="33"/>
      <c r="G442" s="33"/>
      <c r="H442" s="33"/>
      <c r="I442" s="33"/>
      <c r="J442" s="33"/>
      <c r="K442" s="33"/>
      <c r="L442" s="33"/>
      <c r="M442" s="33"/>
      <c r="N442" s="33"/>
    </row>
    <row r="443" spans="2:14" s="14" customFormat="1" x14ac:dyDescent="0.25">
      <c r="B443" s="33"/>
      <c r="C443" s="33"/>
      <c r="D443" s="33"/>
      <c r="E443" s="33"/>
      <c r="F443" s="33"/>
      <c r="G443" s="33"/>
      <c r="H443" s="33"/>
      <c r="I443" s="33"/>
      <c r="J443" s="33"/>
      <c r="K443" s="33"/>
      <c r="L443" s="33"/>
      <c r="M443" s="33"/>
      <c r="N443" s="33"/>
    </row>
    <row r="444" spans="2:14" s="14" customFormat="1" x14ac:dyDescent="0.25">
      <c r="B444" s="33"/>
      <c r="C444" s="33"/>
      <c r="D444" s="33"/>
      <c r="E444" s="33"/>
      <c r="F444" s="33"/>
      <c r="G444" s="33"/>
      <c r="H444" s="33"/>
      <c r="I444" s="33"/>
      <c r="J444" s="33"/>
      <c r="K444" s="33"/>
      <c r="L444" s="33"/>
      <c r="M444" s="33"/>
      <c r="N444" s="33"/>
    </row>
    <row r="445" spans="2:14" s="14" customFormat="1" x14ac:dyDescent="0.25">
      <c r="B445" s="33"/>
      <c r="C445" s="33"/>
      <c r="D445" s="33"/>
      <c r="E445" s="33"/>
      <c r="F445" s="33"/>
      <c r="G445" s="33"/>
      <c r="H445" s="33"/>
      <c r="I445" s="33"/>
      <c r="J445" s="33"/>
      <c r="K445" s="33"/>
      <c r="L445" s="33"/>
      <c r="M445" s="33"/>
      <c r="N445" s="33"/>
    </row>
    <row r="446" spans="2:14" s="14" customFormat="1" x14ac:dyDescent="0.25">
      <c r="B446" s="33"/>
      <c r="C446" s="33"/>
      <c r="D446" s="33"/>
      <c r="E446" s="33"/>
      <c r="F446" s="33"/>
      <c r="G446" s="33"/>
      <c r="H446" s="33"/>
      <c r="I446" s="33"/>
      <c r="J446" s="33"/>
      <c r="K446" s="33"/>
      <c r="L446" s="33"/>
      <c r="M446" s="33"/>
      <c r="N446" s="33"/>
    </row>
    <row r="447" spans="2:14" s="14" customFormat="1" x14ac:dyDescent="0.25">
      <c r="B447" s="33"/>
      <c r="C447" s="33"/>
      <c r="D447" s="33"/>
      <c r="E447" s="33"/>
      <c r="F447" s="33"/>
      <c r="G447" s="33"/>
      <c r="H447" s="33"/>
      <c r="I447" s="33"/>
      <c r="J447" s="33"/>
      <c r="K447" s="33"/>
      <c r="L447" s="33"/>
      <c r="M447" s="33"/>
      <c r="N447" s="33"/>
    </row>
    <row r="448" spans="2:14" s="14" customFormat="1" x14ac:dyDescent="0.25">
      <c r="B448" s="33"/>
      <c r="C448" s="33"/>
      <c r="D448" s="33"/>
      <c r="E448" s="33"/>
      <c r="F448" s="33"/>
      <c r="G448" s="33"/>
      <c r="H448" s="33"/>
      <c r="I448" s="33"/>
      <c r="J448" s="33"/>
      <c r="K448" s="33"/>
      <c r="L448" s="33"/>
      <c r="M448" s="33"/>
      <c r="N448" s="33"/>
    </row>
    <row r="449" spans="2:14" s="14" customFormat="1" x14ac:dyDescent="0.25">
      <c r="B449" s="33"/>
      <c r="C449" s="33"/>
      <c r="D449" s="33"/>
      <c r="E449" s="33"/>
      <c r="F449" s="33"/>
      <c r="G449" s="33"/>
      <c r="H449" s="33"/>
      <c r="I449" s="33"/>
      <c r="J449" s="33"/>
      <c r="K449" s="33"/>
      <c r="L449" s="33"/>
      <c r="M449" s="33"/>
      <c r="N449" s="33"/>
    </row>
    <row r="450" spans="2:14" s="14" customFormat="1" x14ac:dyDescent="0.25">
      <c r="B450" s="33"/>
      <c r="C450" s="33"/>
      <c r="D450" s="33"/>
      <c r="E450" s="33"/>
      <c r="F450" s="33"/>
      <c r="G450" s="33"/>
      <c r="H450" s="33"/>
      <c r="I450" s="33"/>
      <c r="J450" s="33"/>
      <c r="K450" s="33"/>
      <c r="L450" s="33"/>
      <c r="M450" s="33"/>
      <c r="N450" s="33"/>
    </row>
    <row r="451" spans="2:14" s="14" customFormat="1" x14ac:dyDescent="0.25">
      <c r="B451" s="33"/>
      <c r="C451" s="33"/>
      <c r="D451" s="33"/>
      <c r="E451" s="33"/>
      <c r="F451" s="33"/>
      <c r="G451" s="33"/>
      <c r="H451" s="33"/>
      <c r="I451" s="33"/>
      <c r="J451" s="33"/>
      <c r="K451" s="33"/>
      <c r="L451" s="33"/>
      <c r="M451" s="33"/>
      <c r="N451" s="33"/>
    </row>
    <row r="452" spans="2:14" s="14" customFormat="1" x14ac:dyDescent="0.25">
      <c r="B452" s="33"/>
      <c r="C452" s="33"/>
      <c r="D452" s="33"/>
      <c r="E452" s="33"/>
      <c r="F452" s="33"/>
      <c r="G452" s="33"/>
      <c r="H452" s="33"/>
      <c r="I452" s="33"/>
      <c r="J452" s="33"/>
      <c r="K452" s="33"/>
      <c r="L452" s="33"/>
      <c r="M452" s="33"/>
      <c r="N452" s="33"/>
    </row>
    <row r="453" spans="2:14" s="14" customFormat="1" x14ac:dyDescent="0.25">
      <c r="B453" s="33"/>
      <c r="C453" s="33"/>
      <c r="D453" s="33"/>
      <c r="E453" s="33"/>
      <c r="F453" s="33"/>
      <c r="G453" s="33"/>
      <c r="H453" s="33"/>
      <c r="I453" s="33"/>
      <c r="J453" s="33"/>
      <c r="K453" s="33"/>
      <c r="L453" s="33"/>
      <c r="M453" s="33"/>
      <c r="N453" s="33"/>
    </row>
    <row r="454" spans="2:14" s="14" customFormat="1" x14ac:dyDescent="0.25">
      <c r="B454" s="33"/>
      <c r="C454" s="33"/>
      <c r="D454" s="33"/>
      <c r="E454" s="33"/>
      <c r="F454" s="33"/>
      <c r="G454" s="33"/>
      <c r="H454" s="33"/>
      <c r="I454" s="33"/>
      <c r="J454" s="33"/>
      <c r="K454" s="33"/>
      <c r="L454" s="33"/>
      <c r="M454" s="33"/>
      <c r="N454" s="33"/>
    </row>
    <row r="455" spans="2:14" s="14" customFormat="1" x14ac:dyDescent="0.25">
      <c r="B455" s="33"/>
      <c r="C455" s="33"/>
      <c r="D455" s="33"/>
      <c r="E455" s="33"/>
      <c r="F455" s="33"/>
      <c r="G455" s="33"/>
      <c r="H455" s="33"/>
      <c r="I455" s="33"/>
      <c r="J455" s="33"/>
      <c r="K455" s="33"/>
      <c r="L455" s="33"/>
      <c r="M455" s="33"/>
      <c r="N455" s="33"/>
    </row>
    <row r="456" spans="2:14" s="14" customFormat="1" x14ac:dyDescent="0.25">
      <c r="B456" s="33"/>
      <c r="C456" s="33"/>
      <c r="D456" s="33"/>
      <c r="E456" s="33"/>
      <c r="F456" s="33"/>
      <c r="G456" s="33"/>
      <c r="H456" s="33"/>
      <c r="I456" s="33"/>
      <c r="J456" s="33"/>
      <c r="K456" s="33"/>
      <c r="L456" s="33"/>
      <c r="M456" s="33"/>
      <c r="N456" s="33"/>
    </row>
    <row r="457" spans="2:14" s="14" customFormat="1" x14ac:dyDescent="0.25">
      <c r="B457" s="33"/>
      <c r="C457" s="33"/>
      <c r="D457" s="33"/>
      <c r="E457" s="33"/>
      <c r="F457" s="33"/>
      <c r="G457" s="33"/>
      <c r="H457" s="33"/>
      <c r="I457" s="33"/>
      <c r="J457" s="33"/>
      <c r="K457" s="33"/>
      <c r="L457" s="33"/>
      <c r="M457" s="33"/>
      <c r="N457" s="33"/>
    </row>
    <row r="458" spans="2:14" s="14" customFormat="1" x14ac:dyDescent="0.25">
      <c r="B458" s="33"/>
      <c r="C458" s="33"/>
      <c r="D458" s="33"/>
      <c r="E458" s="33"/>
      <c r="F458" s="33"/>
      <c r="G458" s="33"/>
      <c r="H458" s="33"/>
      <c r="I458" s="33"/>
      <c r="J458" s="33"/>
      <c r="K458" s="33"/>
      <c r="L458" s="33"/>
      <c r="M458" s="33"/>
      <c r="N458" s="33"/>
    </row>
    <row r="459" spans="2:14" s="14" customFormat="1" x14ac:dyDescent="0.25">
      <c r="B459" s="33"/>
      <c r="C459" s="33"/>
      <c r="D459" s="33"/>
      <c r="E459" s="33"/>
      <c r="F459" s="33"/>
      <c r="G459" s="33"/>
      <c r="H459" s="33"/>
      <c r="I459" s="33"/>
      <c r="J459" s="33"/>
      <c r="K459" s="33"/>
      <c r="L459" s="33"/>
      <c r="M459" s="33"/>
      <c r="N459" s="33"/>
    </row>
    <row r="460" spans="2:14" s="14" customFormat="1" x14ac:dyDescent="0.25">
      <c r="B460" s="33"/>
      <c r="C460" s="33"/>
      <c r="D460" s="33"/>
      <c r="E460" s="33"/>
      <c r="F460" s="33"/>
      <c r="G460" s="33"/>
      <c r="H460" s="33"/>
      <c r="I460" s="33"/>
      <c r="J460" s="33"/>
      <c r="K460" s="33"/>
      <c r="L460" s="33"/>
      <c r="M460" s="33"/>
      <c r="N460" s="33"/>
    </row>
    <row r="461" spans="2:14" s="14" customFormat="1" x14ac:dyDescent="0.25">
      <c r="B461" s="33"/>
      <c r="C461" s="33"/>
      <c r="D461" s="33"/>
      <c r="E461" s="33"/>
      <c r="F461" s="33"/>
      <c r="G461" s="33"/>
      <c r="H461" s="33"/>
      <c r="I461" s="33"/>
      <c r="J461" s="33"/>
      <c r="K461" s="33"/>
      <c r="L461" s="33"/>
      <c r="M461" s="33"/>
      <c r="N461" s="33"/>
    </row>
    <row r="462" spans="2:14" s="14" customFormat="1" x14ac:dyDescent="0.25">
      <c r="B462" s="33"/>
      <c r="C462" s="33"/>
      <c r="D462" s="33"/>
      <c r="E462" s="33"/>
      <c r="F462" s="33"/>
      <c r="G462" s="33"/>
      <c r="H462" s="33"/>
      <c r="I462" s="33"/>
      <c r="J462" s="33"/>
      <c r="K462" s="33"/>
      <c r="L462" s="33"/>
      <c r="M462" s="33"/>
      <c r="N462" s="33"/>
    </row>
    <row r="463" spans="2:14" s="14" customFormat="1" x14ac:dyDescent="0.25">
      <c r="B463" s="33"/>
      <c r="C463" s="33"/>
      <c r="D463" s="33"/>
      <c r="E463" s="33"/>
      <c r="F463" s="33"/>
      <c r="G463" s="33"/>
      <c r="H463" s="33"/>
      <c r="I463" s="33"/>
      <c r="J463" s="33"/>
      <c r="K463" s="33"/>
      <c r="L463" s="33"/>
      <c r="M463" s="33"/>
      <c r="N463" s="33"/>
    </row>
    <row r="464" spans="2:14" s="14" customFormat="1" x14ac:dyDescent="0.25">
      <c r="B464" s="33"/>
      <c r="C464" s="33"/>
      <c r="D464" s="33"/>
      <c r="E464" s="33"/>
      <c r="F464" s="33"/>
      <c r="G464" s="33"/>
      <c r="H464" s="33"/>
      <c r="I464" s="33"/>
      <c r="J464" s="33"/>
      <c r="K464" s="33"/>
      <c r="L464" s="33"/>
      <c r="M464" s="33"/>
      <c r="N464" s="33"/>
    </row>
    <row r="465" spans="2:14" s="14" customFormat="1" x14ac:dyDescent="0.25">
      <c r="B465" s="33"/>
      <c r="C465" s="33"/>
      <c r="D465" s="33"/>
      <c r="E465" s="33"/>
      <c r="F465" s="33"/>
      <c r="G465" s="33"/>
      <c r="H465" s="33"/>
      <c r="I465" s="33"/>
      <c r="J465" s="33"/>
      <c r="K465" s="33"/>
      <c r="L465" s="33"/>
      <c r="M465" s="33"/>
      <c r="N465" s="33"/>
    </row>
    <row r="466" spans="2:14" s="14" customFormat="1" x14ac:dyDescent="0.25">
      <c r="B466" s="33"/>
      <c r="C466" s="33"/>
      <c r="D466" s="33"/>
      <c r="E466" s="33"/>
      <c r="F466" s="33"/>
      <c r="G466" s="33"/>
      <c r="H466" s="33"/>
      <c r="I466" s="33"/>
      <c r="J466" s="33"/>
      <c r="K466" s="33"/>
      <c r="L466" s="33"/>
      <c r="M466" s="33"/>
      <c r="N466" s="33"/>
    </row>
    <row r="467" spans="2:14" s="14" customFormat="1" x14ac:dyDescent="0.25">
      <c r="B467" s="33"/>
      <c r="C467" s="33"/>
      <c r="D467" s="33"/>
      <c r="E467" s="33"/>
      <c r="F467" s="33"/>
      <c r="G467" s="33"/>
      <c r="H467" s="33"/>
      <c r="I467" s="33"/>
      <c r="J467" s="33"/>
      <c r="K467" s="33"/>
      <c r="L467" s="33"/>
      <c r="M467" s="33"/>
      <c r="N467" s="33"/>
    </row>
    <row r="468" spans="2:14" s="14" customFormat="1" x14ac:dyDescent="0.25">
      <c r="B468" s="33"/>
      <c r="C468" s="33"/>
      <c r="D468" s="33"/>
      <c r="E468" s="33"/>
      <c r="F468" s="33"/>
      <c r="G468" s="33"/>
      <c r="H468" s="33"/>
      <c r="I468" s="33"/>
      <c r="J468" s="33"/>
      <c r="K468" s="33"/>
      <c r="L468" s="33"/>
      <c r="M468" s="33"/>
      <c r="N468" s="33"/>
    </row>
    <row r="469" spans="2:14" s="14" customFormat="1" x14ac:dyDescent="0.25">
      <c r="B469" s="33"/>
      <c r="C469" s="33"/>
      <c r="D469" s="33"/>
      <c r="E469" s="33"/>
      <c r="F469" s="33"/>
      <c r="G469" s="33"/>
      <c r="H469" s="33"/>
      <c r="I469" s="33"/>
      <c r="J469" s="33"/>
      <c r="K469" s="33"/>
      <c r="L469" s="33"/>
      <c r="M469" s="33"/>
      <c r="N469" s="33"/>
    </row>
    <row r="470" spans="2:14" s="14" customFormat="1" x14ac:dyDescent="0.25">
      <c r="B470" s="33"/>
      <c r="C470" s="33"/>
      <c r="D470" s="33"/>
      <c r="E470" s="33"/>
      <c r="F470" s="33"/>
      <c r="G470" s="33"/>
      <c r="H470" s="33"/>
      <c r="I470" s="33"/>
      <c r="J470" s="33"/>
      <c r="K470" s="33"/>
      <c r="L470" s="33"/>
      <c r="M470" s="33"/>
      <c r="N470" s="33"/>
    </row>
    <row r="471" spans="2:14" s="14" customFormat="1" x14ac:dyDescent="0.25">
      <c r="B471" s="33"/>
      <c r="C471" s="33"/>
      <c r="D471" s="33"/>
      <c r="E471" s="33"/>
      <c r="F471" s="33"/>
      <c r="G471" s="33"/>
      <c r="H471" s="33"/>
      <c r="I471" s="33"/>
      <c r="J471" s="33"/>
      <c r="K471" s="33"/>
      <c r="L471" s="33"/>
      <c r="M471" s="33"/>
      <c r="N471" s="33"/>
    </row>
    <row r="472" spans="2:14" s="14" customFormat="1" x14ac:dyDescent="0.25">
      <c r="B472" s="33"/>
      <c r="C472" s="33"/>
      <c r="D472" s="33"/>
      <c r="E472" s="33"/>
      <c r="F472" s="33"/>
      <c r="G472" s="33"/>
      <c r="H472" s="33"/>
      <c r="I472" s="33"/>
      <c r="J472" s="33"/>
      <c r="K472" s="33"/>
      <c r="L472" s="33"/>
      <c r="M472" s="33"/>
      <c r="N472" s="33"/>
    </row>
    <row r="473" spans="2:14" s="14" customFormat="1" x14ac:dyDescent="0.25">
      <c r="B473" s="33"/>
      <c r="C473" s="33"/>
      <c r="D473" s="33"/>
      <c r="E473" s="33"/>
      <c r="F473" s="33"/>
      <c r="G473" s="33"/>
      <c r="H473" s="33"/>
      <c r="I473" s="33"/>
      <c r="J473" s="33"/>
      <c r="K473" s="33"/>
      <c r="L473" s="33"/>
      <c r="M473" s="33"/>
      <c r="N473" s="33"/>
    </row>
    <row r="474" spans="2:14" s="14" customFormat="1" x14ac:dyDescent="0.25">
      <c r="B474" s="33"/>
      <c r="C474" s="33"/>
      <c r="D474" s="33"/>
      <c r="E474" s="33"/>
      <c r="F474" s="33"/>
      <c r="G474" s="33"/>
      <c r="H474" s="33"/>
      <c r="I474" s="33"/>
      <c r="J474" s="33"/>
      <c r="K474" s="33"/>
      <c r="L474" s="33"/>
      <c r="M474" s="33"/>
      <c r="N474" s="33"/>
    </row>
    <row r="475" spans="2:14" s="14" customFormat="1" x14ac:dyDescent="0.25">
      <c r="B475" s="33"/>
      <c r="C475" s="33"/>
      <c r="D475" s="33"/>
      <c r="E475" s="33"/>
      <c r="F475" s="33"/>
      <c r="G475" s="33"/>
      <c r="H475" s="33"/>
      <c r="I475" s="33"/>
      <c r="J475" s="33"/>
      <c r="K475" s="33"/>
      <c r="L475" s="33"/>
      <c r="M475" s="33"/>
      <c r="N475" s="33"/>
    </row>
    <row r="476" spans="2:14" s="14" customFormat="1" x14ac:dyDescent="0.25">
      <c r="B476" s="33"/>
      <c r="C476" s="33"/>
      <c r="D476" s="33"/>
      <c r="E476" s="33"/>
      <c r="F476" s="33"/>
      <c r="G476" s="33"/>
      <c r="H476" s="33"/>
      <c r="I476" s="33"/>
      <c r="J476" s="33"/>
      <c r="K476" s="33"/>
      <c r="L476" s="33"/>
      <c r="M476" s="33"/>
      <c r="N476" s="33"/>
    </row>
    <row r="477" spans="2:14" s="14" customFormat="1" x14ac:dyDescent="0.25">
      <c r="B477" s="33"/>
      <c r="C477" s="33"/>
      <c r="D477" s="33"/>
      <c r="E477" s="33"/>
      <c r="F477" s="33"/>
      <c r="G477" s="33"/>
      <c r="H477" s="33"/>
      <c r="I477" s="33"/>
      <c r="J477" s="33"/>
      <c r="K477" s="33"/>
      <c r="L477" s="33"/>
      <c r="M477" s="33"/>
      <c r="N477" s="33"/>
    </row>
    <row r="478" spans="2:14" s="14" customFormat="1" x14ac:dyDescent="0.25">
      <c r="B478" s="33"/>
      <c r="C478" s="33"/>
      <c r="D478" s="33"/>
      <c r="E478" s="33"/>
      <c r="F478" s="33"/>
      <c r="G478" s="33"/>
      <c r="H478" s="33"/>
      <c r="I478" s="33"/>
      <c r="J478" s="33"/>
      <c r="K478" s="33"/>
      <c r="L478" s="33"/>
      <c r="M478" s="33"/>
      <c r="N478" s="33"/>
    </row>
    <row r="479" spans="2:14" s="14" customFormat="1" x14ac:dyDescent="0.25">
      <c r="B479" s="33"/>
      <c r="C479" s="33"/>
      <c r="D479" s="33"/>
      <c r="E479" s="33"/>
      <c r="F479" s="33"/>
      <c r="G479" s="33"/>
      <c r="H479" s="33"/>
      <c r="I479" s="33"/>
      <c r="J479" s="33"/>
      <c r="K479" s="33"/>
      <c r="L479" s="33"/>
      <c r="M479" s="33"/>
      <c r="N479" s="33"/>
    </row>
    <row r="480" spans="2:14" s="14" customFormat="1" x14ac:dyDescent="0.25">
      <c r="B480" s="33"/>
      <c r="C480" s="33"/>
      <c r="D480" s="33"/>
      <c r="E480" s="33"/>
      <c r="F480" s="33"/>
      <c r="G480" s="33"/>
      <c r="H480" s="33"/>
      <c r="I480" s="33"/>
      <c r="J480" s="33"/>
      <c r="K480" s="33"/>
      <c r="L480" s="33"/>
      <c r="M480" s="33"/>
      <c r="N480" s="33"/>
    </row>
    <row r="481" spans="2:14" s="14" customFormat="1" x14ac:dyDescent="0.25">
      <c r="B481" s="33"/>
      <c r="C481" s="33"/>
      <c r="D481" s="33"/>
      <c r="E481" s="33"/>
      <c r="F481" s="33"/>
      <c r="G481" s="33"/>
      <c r="H481" s="33"/>
      <c r="I481" s="33"/>
      <c r="J481" s="33"/>
      <c r="K481" s="33"/>
      <c r="L481" s="33"/>
      <c r="M481" s="33"/>
      <c r="N481" s="33"/>
    </row>
    <row r="482" spans="2:14" s="14" customFormat="1" x14ac:dyDescent="0.25">
      <c r="B482" s="33"/>
      <c r="C482" s="33"/>
      <c r="D482" s="33"/>
      <c r="E482" s="33"/>
      <c r="F482" s="33"/>
      <c r="G482" s="33"/>
      <c r="H482" s="33"/>
      <c r="I482" s="33"/>
      <c r="J482" s="33"/>
      <c r="K482" s="33"/>
      <c r="L482" s="33"/>
      <c r="M482" s="33"/>
      <c r="N482" s="33"/>
    </row>
    <row r="483" spans="2:14" s="14" customFormat="1" x14ac:dyDescent="0.25">
      <c r="B483" s="33"/>
      <c r="C483" s="33"/>
      <c r="D483" s="33"/>
      <c r="E483" s="33"/>
      <c r="F483" s="33"/>
      <c r="G483" s="33"/>
      <c r="H483" s="33"/>
      <c r="I483" s="33"/>
      <c r="J483" s="33"/>
      <c r="K483" s="33"/>
      <c r="L483" s="33"/>
      <c r="M483" s="33"/>
      <c r="N483" s="33"/>
    </row>
    <row r="484" spans="2:14" s="14" customFormat="1" x14ac:dyDescent="0.25">
      <c r="B484" s="33"/>
      <c r="C484" s="33"/>
      <c r="D484" s="33"/>
      <c r="E484" s="33"/>
      <c r="F484" s="33"/>
      <c r="G484" s="33"/>
      <c r="H484" s="33"/>
      <c r="I484" s="33"/>
      <c r="J484" s="33"/>
      <c r="K484" s="33"/>
      <c r="L484" s="33"/>
      <c r="M484" s="33"/>
      <c r="N484" s="33"/>
    </row>
    <row r="485" spans="2:14" s="14" customFormat="1" x14ac:dyDescent="0.25">
      <c r="B485" s="33"/>
      <c r="C485" s="33"/>
      <c r="D485" s="33"/>
      <c r="E485" s="33"/>
      <c r="F485" s="33"/>
      <c r="G485" s="33"/>
      <c r="H485" s="33"/>
      <c r="I485" s="33"/>
      <c r="J485" s="33"/>
      <c r="K485" s="33"/>
      <c r="L485" s="33"/>
      <c r="M485" s="33"/>
      <c r="N485" s="33"/>
    </row>
    <row r="486" spans="2:14" s="14" customFormat="1" x14ac:dyDescent="0.25">
      <c r="B486" s="33"/>
      <c r="C486" s="33"/>
      <c r="D486" s="33"/>
      <c r="E486" s="33"/>
      <c r="F486" s="33"/>
      <c r="G486" s="33"/>
      <c r="H486" s="33"/>
      <c r="I486" s="33"/>
      <c r="J486" s="33"/>
      <c r="K486" s="33"/>
      <c r="L486" s="33"/>
      <c r="M486" s="33"/>
      <c r="N486" s="33"/>
    </row>
    <row r="487" spans="2:14" s="14" customFormat="1" x14ac:dyDescent="0.25">
      <c r="B487" s="33"/>
      <c r="C487" s="33"/>
      <c r="D487" s="33"/>
      <c r="E487" s="33"/>
      <c r="F487" s="33"/>
      <c r="G487" s="33"/>
      <c r="H487" s="33"/>
      <c r="I487" s="33"/>
      <c r="J487" s="33"/>
      <c r="K487" s="33"/>
      <c r="L487" s="33"/>
      <c r="M487" s="33"/>
      <c r="N487" s="33"/>
    </row>
    <row r="488" spans="2:14" s="14" customFormat="1" x14ac:dyDescent="0.25">
      <c r="B488" s="33"/>
      <c r="C488" s="33"/>
      <c r="D488" s="33"/>
      <c r="E488" s="33"/>
      <c r="F488" s="33"/>
      <c r="G488" s="33"/>
      <c r="H488" s="33"/>
      <c r="I488" s="33"/>
      <c r="J488" s="33"/>
      <c r="K488" s="33"/>
      <c r="L488" s="33"/>
      <c r="M488" s="33"/>
      <c r="N488" s="33"/>
    </row>
    <row r="489" spans="2:14" s="14" customFormat="1" x14ac:dyDescent="0.25">
      <c r="B489" s="33"/>
      <c r="C489" s="33"/>
      <c r="D489" s="33"/>
      <c r="E489" s="33"/>
      <c r="F489" s="33"/>
      <c r="G489" s="33"/>
      <c r="H489" s="33"/>
      <c r="I489" s="33"/>
      <c r="J489" s="33"/>
      <c r="K489" s="33"/>
      <c r="L489" s="33"/>
      <c r="M489" s="33"/>
      <c r="N489" s="33"/>
    </row>
    <row r="490" spans="2:14" s="14" customFormat="1" x14ac:dyDescent="0.25">
      <c r="B490" s="33"/>
      <c r="C490" s="33"/>
      <c r="D490" s="33"/>
      <c r="E490" s="33"/>
      <c r="F490" s="33"/>
      <c r="G490" s="33"/>
      <c r="H490" s="33"/>
      <c r="I490" s="33"/>
      <c r="J490" s="33"/>
      <c r="K490" s="33"/>
      <c r="L490" s="33"/>
      <c r="M490" s="33"/>
      <c r="N490" s="33"/>
    </row>
    <row r="491" spans="2:14" s="14" customFormat="1" x14ac:dyDescent="0.25">
      <c r="B491" s="33"/>
      <c r="C491" s="33"/>
      <c r="D491" s="33"/>
      <c r="E491" s="33"/>
      <c r="F491" s="33"/>
      <c r="G491" s="33"/>
      <c r="H491" s="33"/>
      <c r="I491" s="33"/>
      <c r="J491" s="33"/>
      <c r="K491" s="33"/>
      <c r="L491" s="33"/>
      <c r="M491" s="33"/>
      <c r="N491" s="33"/>
    </row>
    <row r="492" spans="2:14" s="14" customFormat="1" x14ac:dyDescent="0.25">
      <c r="B492" s="33"/>
      <c r="C492" s="33"/>
      <c r="D492" s="33"/>
      <c r="E492" s="33"/>
      <c r="F492" s="33"/>
      <c r="G492" s="33"/>
      <c r="H492" s="33"/>
      <c r="I492" s="33"/>
      <c r="J492" s="33"/>
      <c r="K492" s="33"/>
      <c r="L492" s="33"/>
      <c r="M492" s="33"/>
      <c r="N492" s="33"/>
    </row>
    <row r="493" spans="2:14" s="14" customFormat="1" x14ac:dyDescent="0.25">
      <c r="B493" s="33"/>
      <c r="C493" s="33"/>
      <c r="D493" s="33"/>
      <c r="E493" s="33"/>
      <c r="F493" s="33"/>
      <c r="G493" s="33"/>
      <c r="H493" s="33"/>
      <c r="I493" s="33"/>
      <c r="J493" s="33"/>
      <c r="K493" s="33"/>
      <c r="L493" s="33"/>
      <c r="M493" s="33"/>
      <c r="N493" s="33"/>
    </row>
    <row r="494" spans="2:14" s="14" customFormat="1" x14ac:dyDescent="0.25">
      <c r="B494" s="33"/>
      <c r="C494" s="33"/>
      <c r="D494" s="33"/>
      <c r="E494" s="33"/>
      <c r="F494" s="33"/>
      <c r="G494" s="33"/>
      <c r="H494" s="33"/>
      <c r="I494" s="33"/>
      <c r="J494" s="33"/>
      <c r="K494" s="33"/>
      <c r="L494" s="33"/>
      <c r="M494" s="33"/>
      <c r="N494" s="33"/>
    </row>
    <row r="495" spans="2:14" s="14" customFormat="1" x14ac:dyDescent="0.25">
      <c r="B495" s="33"/>
      <c r="C495" s="33"/>
      <c r="D495" s="33"/>
      <c r="E495" s="33"/>
      <c r="F495" s="33"/>
      <c r="G495" s="33"/>
      <c r="H495" s="33"/>
      <c r="I495" s="33"/>
      <c r="J495" s="33"/>
      <c r="K495" s="33"/>
      <c r="L495" s="33"/>
      <c r="M495" s="33"/>
      <c r="N495" s="33"/>
    </row>
    <row r="496" spans="2:14" s="14" customFormat="1" x14ac:dyDescent="0.25">
      <c r="B496" s="33"/>
      <c r="C496" s="33"/>
      <c r="D496" s="33"/>
      <c r="E496" s="33"/>
      <c r="F496" s="33"/>
      <c r="G496" s="33"/>
      <c r="H496" s="33"/>
      <c r="I496" s="33"/>
      <c r="J496" s="33"/>
      <c r="K496" s="33"/>
      <c r="L496" s="33"/>
      <c r="M496" s="33"/>
      <c r="N496" s="33"/>
    </row>
    <row r="497" spans="2:14" s="14" customFormat="1" x14ac:dyDescent="0.25">
      <c r="B497" s="33"/>
      <c r="C497" s="33"/>
      <c r="D497" s="33"/>
      <c r="E497" s="33"/>
      <c r="F497" s="33"/>
      <c r="G497" s="33"/>
      <c r="H497" s="33"/>
      <c r="I497" s="33"/>
      <c r="J497" s="33"/>
      <c r="K497" s="33"/>
      <c r="L497" s="33"/>
      <c r="M497" s="33"/>
      <c r="N497" s="33"/>
    </row>
    <row r="498" spans="2:14" s="14" customFormat="1" x14ac:dyDescent="0.25">
      <c r="B498" s="33"/>
      <c r="C498" s="33"/>
      <c r="D498" s="33"/>
      <c r="E498" s="33"/>
      <c r="F498" s="33"/>
      <c r="G498" s="33"/>
      <c r="H498" s="33"/>
      <c r="I498" s="33"/>
      <c r="J498" s="33"/>
      <c r="K498" s="33"/>
      <c r="L498" s="33"/>
      <c r="M498" s="33"/>
      <c r="N498" s="33"/>
    </row>
    <row r="499" spans="2:14" s="14" customFormat="1" x14ac:dyDescent="0.25">
      <c r="B499" s="33"/>
      <c r="C499" s="33"/>
      <c r="D499" s="33"/>
      <c r="E499" s="33"/>
      <c r="F499" s="33"/>
      <c r="G499" s="33"/>
      <c r="H499" s="33"/>
      <c r="I499" s="33"/>
      <c r="J499" s="33"/>
      <c r="K499" s="33"/>
      <c r="L499" s="33"/>
      <c r="M499" s="33"/>
      <c r="N499" s="33"/>
    </row>
    <row r="500" spans="2:14" s="14" customFormat="1" x14ac:dyDescent="0.25">
      <c r="B500" s="33"/>
      <c r="C500" s="33"/>
      <c r="D500" s="33"/>
      <c r="E500" s="33"/>
      <c r="F500" s="33"/>
      <c r="G500" s="33"/>
      <c r="H500" s="33"/>
      <c r="I500" s="33"/>
      <c r="J500" s="33"/>
      <c r="K500" s="33"/>
      <c r="L500" s="33"/>
      <c r="M500" s="33"/>
      <c r="N500" s="33"/>
    </row>
    <row r="501" spans="2:14" s="14" customFormat="1" x14ac:dyDescent="0.25">
      <c r="B501" s="33"/>
      <c r="C501" s="33"/>
      <c r="D501" s="33"/>
      <c r="E501" s="33"/>
      <c r="F501" s="33"/>
      <c r="G501" s="33"/>
      <c r="H501" s="33"/>
      <c r="I501" s="33"/>
      <c r="J501" s="33"/>
      <c r="K501" s="33"/>
      <c r="L501" s="33"/>
      <c r="M501" s="33"/>
      <c r="N501" s="33"/>
    </row>
    <row r="502" spans="2:14" s="14" customFormat="1" x14ac:dyDescent="0.25">
      <c r="B502" s="33"/>
      <c r="C502" s="33"/>
      <c r="D502" s="33"/>
      <c r="E502" s="33"/>
      <c r="F502" s="33"/>
      <c r="G502" s="33"/>
      <c r="H502" s="33"/>
      <c r="I502" s="33"/>
      <c r="J502" s="33"/>
      <c r="K502" s="33"/>
      <c r="L502" s="33"/>
      <c r="M502" s="33"/>
      <c r="N502" s="33"/>
    </row>
    <row r="503" spans="2:14" s="14" customFormat="1" x14ac:dyDescent="0.25">
      <c r="B503" s="33"/>
      <c r="C503" s="33"/>
      <c r="D503" s="33"/>
      <c r="E503" s="33"/>
      <c r="F503" s="33"/>
      <c r="G503" s="33"/>
      <c r="H503" s="33"/>
      <c r="I503" s="33"/>
      <c r="J503" s="33"/>
      <c r="K503" s="33"/>
      <c r="L503" s="33"/>
      <c r="M503" s="33"/>
      <c r="N503" s="33"/>
    </row>
    <row r="504" spans="2:14" s="14" customFormat="1" x14ac:dyDescent="0.25">
      <c r="B504" s="33"/>
      <c r="C504" s="33"/>
      <c r="D504" s="33"/>
      <c r="E504" s="33"/>
      <c r="F504" s="33"/>
      <c r="G504" s="33"/>
      <c r="H504" s="33"/>
      <c r="I504" s="33"/>
      <c r="J504" s="33"/>
      <c r="K504" s="33"/>
      <c r="L504" s="33"/>
      <c r="M504" s="33"/>
      <c r="N504" s="33"/>
    </row>
    <row r="505" spans="2:14" s="14" customFormat="1" x14ac:dyDescent="0.25">
      <c r="B505" s="33"/>
      <c r="C505" s="33"/>
      <c r="D505" s="33"/>
      <c r="E505" s="33"/>
      <c r="F505" s="33"/>
      <c r="G505" s="33"/>
      <c r="H505" s="33"/>
      <c r="I505" s="33"/>
      <c r="J505" s="33"/>
      <c r="K505" s="33"/>
      <c r="L505" s="33"/>
      <c r="M505" s="33"/>
      <c r="N505" s="33"/>
    </row>
    <row r="506" spans="2:14" s="14" customFormat="1" x14ac:dyDescent="0.25">
      <c r="B506" s="33"/>
      <c r="C506" s="33"/>
      <c r="D506" s="33"/>
      <c r="E506" s="33"/>
      <c r="F506" s="33"/>
      <c r="G506" s="33"/>
      <c r="H506" s="33"/>
      <c r="I506" s="33"/>
      <c r="J506" s="33"/>
      <c r="K506" s="33"/>
      <c r="L506" s="33"/>
      <c r="M506" s="33"/>
      <c r="N506" s="33"/>
    </row>
    <row r="507" spans="2:14" s="14" customFormat="1" x14ac:dyDescent="0.25">
      <c r="B507" s="33"/>
      <c r="C507" s="33"/>
      <c r="D507" s="33"/>
      <c r="E507" s="33"/>
      <c r="F507" s="33"/>
      <c r="G507" s="33"/>
      <c r="H507" s="33"/>
      <c r="I507" s="33"/>
      <c r="J507" s="33"/>
      <c r="K507" s="33"/>
      <c r="L507" s="33"/>
      <c r="M507" s="33"/>
      <c r="N507" s="33"/>
    </row>
    <row r="508" spans="2:14" s="14" customFormat="1" x14ac:dyDescent="0.25">
      <c r="B508" s="33"/>
      <c r="C508" s="33"/>
      <c r="D508" s="33"/>
      <c r="E508" s="33"/>
      <c r="F508" s="33"/>
      <c r="G508" s="33"/>
      <c r="H508" s="33"/>
      <c r="I508" s="33"/>
      <c r="J508" s="33"/>
      <c r="K508" s="33"/>
      <c r="L508" s="33"/>
      <c r="M508" s="33"/>
      <c r="N508" s="33"/>
    </row>
    <row r="509" spans="2:14" s="14" customFormat="1" x14ac:dyDescent="0.25">
      <c r="B509" s="33"/>
      <c r="C509" s="33"/>
      <c r="D509" s="33"/>
      <c r="E509" s="33"/>
      <c r="F509" s="33"/>
      <c r="G509" s="33"/>
      <c r="H509" s="33"/>
      <c r="I509" s="33"/>
      <c r="J509" s="33"/>
      <c r="K509" s="33"/>
      <c r="L509" s="33"/>
      <c r="M509" s="33"/>
      <c r="N509" s="33"/>
    </row>
    <row r="510" spans="2:14" s="14" customFormat="1" x14ac:dyDescent="0.25">
      <c r="B510" s="33"/>
      <c r="C510" s="33"/>
      <c r="D510" s="33"/>
      <c r="E510" s="33"/>
      <c r="F510" s="33"/>
      <c r="G510" s="33"/>
      <c r="H510" s="33"/>
      <c r="I510" s="33"/>
      <c r="J510" s="33"/>
      <c r="K510" s="33"/>
      <c r="L510" s="33"/>
      <c r="M510" s="33"/>
      <c r="N510" s="33"/>
    </row>
    <row r="511" spans="2:14" s="14" customFormat="1" x14ac:dyDescent="0.25">
      <c r="B511" s="33"/>
      <c r="C511" s="33"/>
      <c r="D511" s="33"/>
      <c r="E511" s="33"/>
      <c r="F511" s="33"/>
      <c r="G511" s="33"/>
      <c r="H511" s="33"/>
      <c r="I511" s="33"/>
      <c r="J511" s="33"/>
      <c r="K511" s="33"/>
      <c r="L511" s="33"/>
      <c r="M511" s="33"/>
      <c r="N511" s="33"/>
    </row>
    <row r="512" spans="2:14" s="14" customFormat="1" x14ac:dyDescent="0.25">
      <c r="B512" s="33"/>
      <c r="C512" s="33"/>
      <c r="D512" s="33"/>
      <c r="E512" s="33"/>
      <c r="F512" s="33"/>
      <c r="G512" s="33"/>
      <c r="H512" s="33"/>
      <c r="I512" s="33"/>
      <c r="J512" s="33"/>
      <c r="K512" s="33"/>
      <c r="L512" s="33"/>
      <c r="M512" s="33"/>
      <c r="N512" s="33"/>
    </row>
    <row r="513" spans="2:14" s="14" customFormat="1" x14ac:dyDescent="0.25">
      <c r="B513" s="33"/>
      <c r="C513" s="33"/>
      <c r="D513" s="33"/>
      <c r="E513" s="33"/>
      <c r="F513" s="33"/>
      <c r="G513" s="33"/>
      <c r="H513" s="33"/>
      <c r="I513" s="33"/>
      <c r="J513" s="33"/>
      <c r="K513" s="33"/>
      <c r="L513" s="33"/>
      <c r="M513" s="33"/>
      <c r="N513" s="33"/>
    </row>
    <row r="514" spans="2:14" s="14" customFormat="1" x14ac:dyDescent="0.25">
      <c r="B514" s="33"/>
      <c r="C514" s="33"/>
      <c r="D514" s="33"/>
      <c r="E514" s="33"/>
      <c r="F514" s="33"/>
      <c r="G514" s="33"/>
      <c r="H514" s="33"/>
      <c r="I514" s="33"/>
      <c r="J514" s="33"/>
      <c r="K514" s="33"/>
      <c r="L514" s="33"/>
      <c r="M514" s="33"/>
      <c r="N514" s="33"/>
    </row>
    <row r="515" spans="2:14" s="14" customFormat="1" x14ac:dyDescent="0.25">
      <c r="B515" s="33"/>
      <c r="C515" s="33"/>
      <c r="D515" s="33"/>
      <c r="E515" s="33"/>
      <c r="F515" s="33"/>
      <c r="G515" s="33"/>
      <c r="H515" s="33"/>
      <c r="I515" s="33"/>
      <c r="J515" s="33"/>
      <c r="K515" s="33"/>
      <c r="L515" s="33"/>
      <c r="M515" s="33"/>
      <c r="N515" s="33"/>
    </row>
    <row r="516" spans="2:14" s="14" customFormat="1" x14ac:dyDescent="0.25">
      <c r="B516" s="33"/>
      <c r="C516" s="33"/>
      <c r="D516" s="33"/>
      <c r="E516" s="33"/>
      <c r="F516" s="33"/>
      <c r="G516" s="33"/>
      <c r="H516" s="33"/>
      <c r="I516" s="33"/>
      <c r="J516" s="33"/>
      <c r="K516" s="33"/>
      <c r="L516" s="33"/>
      <c r="M516" s="33"/>
      <c r="N516" s="33"/>
    </row>
    <row r="517" spans="2:14" s="14" customFormat="1" x14ac:dyDescent="0.25">
      <c r="B517" s="33"/>
      <c r="C517" s="33"/>
      <c r="D517" s="33"/>
      <c r="E517" s="33"/>
      <c r="F517" s="33"/>
      <c r="G517" s="33"/>
      <c r="H517" s="33"/>
      <c r="I517" s="33"/>
      <c r="J517" s="33"/>
      <c r="K517" s="33"/>
      <c r="L517" s="33"/>
      <c r="M517" s="33"/>
      <c r="N517" s="33"/>
    </row>
    <row r="518" spans="2:14" s="14" customFormat="1" x14ac:dyDescent="0.25">
      <c r="B518" s="33"/>
      <c r="C518" s="33"/>
      <c r="D518" s="33"/>
      <c r="E518" s="33"/>
      <c r="F518" s="33"/>
      <c r="G518" s="33"/>
      <c r="H518" s="33"/>
      <c r="I518" s="33"/>
      <c r="J518" s="33"/>
      <c r="K518" s="33"/>
      <c r="L518" s="33"/>
      <c r="M518" s="33"/>
      <c r="N518" s="33"/>
    </row>
    <row r="519" spans="2:14" s="14" customFormat="1" x14ac:dyDescent="0.25">
      <c r="B519" s="33"/>
      <c r="C519" s="33"/>
      <c r="D519" s="33"/>
      <c r="E519" s="33"/>
      <c r="F519" s="33"/>
      <c r="G519" s="33"/>
      <c r="H519" s="33"/>
      <c r="I519" s="33"/>
      <c r="J519" s="33"/>
      <c r="K519" s="33"/>
      <c r="L519" s="33"/>
      <c r="M519" s="33"/>
      <c r="N519" s="33"/>
    </row>
    <row r="520" spans="2:14" s="14" customFormat="1" x14ac:dyDescent="0.25">
      <c r="B520" s="33"/>
      <c r="C520" s="33"/>
      <c r="D520" s="33"/>
      <c r="E520" s="33"/>
      <c r="F520" s="33"/>
      <c r="G520" s="33"/>
      <c r="H520" s="33"/>
      <c r="I520" s="33"/>
      <c r="J520" s="33"/>
      <c r="K520" s="33"/>
      <c r="L520" s="33"/>
      <c r="M520" s="33"/>
      <c r="N520" s="33"/>
    </row>
    <row r="521" spans="2:14" s="14" customFormat="1" x14ac:dyDescent="0.25">
      <c r="B521" s="33"/>
      <c r="C521" s="33"/>
      <c r="D521" s="33"/>
      <c r="E521" s="33"/>
      <c r="F521" s="33"/>
      <c r="G521" s="33"/>
      <c r="H521" s="33"/>
      <c r="I521" s="33"/>
      <c r="J521" s="33"/>
      <c r="K521" s="33"/>
      <c r="L521" s="33"/>
      <c r="M521" s="33"/>
      <c r="N521" s="33"/>
    </row>
    <row r="522" spans="2:14" s="14" customFormat="1" x14ac:dyDescent="0.25">
      <c r="B522" s="33"/>
      <c r="C522" s="33"/>
      <c r="D522" s="33"/>
      <c r="E522" s="33"/>
      <c r="F522" s="33"/>
      <c r="G522" s="33"/>
      <c r="H522" s="33"/>
      <c r="I522" s="33"/>
      <c r="J522" s="33"/>
      <c r="K522" s="33"/>
      <c r="L522" s="33"/>
      <c r="M522" s="33"/>
      <c r="N522" s="33"/>
    </row>
    <row r="523" spans="2:14" s="14" customFormat="1" x14ac:dyDescent="0.25">
      <c r="B523" s="33"/>
      <c r="C523" s="33"/>
      <c r="D523" s="33"/>
      <c r="E523" s="33"/>
      <c r="F523" s="33"/>
      <c r="G523" s="33"/>
      <c r="H523" s="33"/>
      <c r="I523" s="33"/>
      <c r="J523" s="33"/>
      <c r="K523" s="33"/>
      <c r="L523" s="33"/>
      <c r="M523" s="33"/>
      <c r="N523" s="33"/>
    </row>
    <row r="524" spans="2:14" s="14" customFormat="1" x14ac:dyDescent="0.25">
      <c r="B524" s="33"/>
      <c r="C524" s="33"/>
      <c r="D524" s="33"/>
      <c r="E524" s="33"/>
      <c r="F524" s="33"/>
      <c r="G524" s="33"/>
      <c r="H524" s="33"/>
      <c r="I524" s="33"/>
      <c r="J524" s="33"/>
      <c r="K524" s="33"/>
      <c r="L524" s="33"/>
      <c r="M524" s="33"/>
      <c r="N524" s="33"/>
    </row>
    <row r="525" spans="2:14" s="14" customFormat="1" x14ac:dyDescent="0.25">
      <c r="B525" s="33"/>
      <c r="C525" s="33"/>
      <c r="D525" s="33"/>
      <c r="E525" s="33"/>
      <c r="F525" s="33"/>
      <c r="G525" s="33"/>
      <c r="H525" s="33"/>
      <c r="I525" s="33"/>
      <c r="J525" s="33"/>
      <c r="K525" s="33"/>
      <c r="L525" s="33"/>
      <c r="M525" s="33"/>
      <c r="N525" s="33"/>
    </row>
    <row r="526" spans="2:14" s="14" customFormat="1" x14ac:dyDescent="0.25">
      <c r="B526" s="33"/>
      <c r="C526" s="33"/>
      <c r="D526" s="33"/>
      <c r="E526" s="33"/>
      <c r="F526" s="33"/>
      <c r="G526" s="33"/>
      <c r="H526" s="33"/>
      <c r="I526" s="33"/>
      <c r="J526" s="33"/>
      <c r="K526" s="33"/>
      <c r="L526" s="33"/>
      <c r="M526" s="33"/>
      <c r="N526" s="33"/>
    </row>
    <row r="527" spans="2:14" s="14" customFormat="1" x14ac:dyDescent="0.25">
      <c r="B527" s="33"/>
      <c r="C527" s="33"/>
      <c r="D527" s="33"/>
      <c r="E527" s="33"/>
      <c r="F527" s="33"/>
      <c r="G527" s="33"/>
      <c r="H527" s="33"/>
      <c r="I527" s="33"/>
      <c r="J527" s="33"/>
      <c r="K527" s="33"/>
      <c r="L527" s="33"/>
      <c r="M527" s="33"/>
      <c r="N527" s="33"/>
    </row>
    <row r="528" spans="2:14" s="14" customFormat="1" x14ac:dyDescent="0.25">
      <c r="B528" s="33"/>
      <c r="C528" s="33"/>
      <c r="D528" s="33"/>
      <c r="E528" s="33"/>
      <c r="F528" s="33"/>
      <c r="G528" s="33"/>
      <c r="H528" s="33"/>
      <c r="I528" s="33"/>
      <c r="J528" s="33"/>
      <c r="K528" s="33"/>
      <c r="L528" s="33"/>
      <c r="M528" s="33"/>
      <c r="N528" s="33"/>
    </row>
    <row r="529" spans="2:14" s="14" customFormat="1" x14ac:dyDescent="0.25">
      <c r="B529" s="33"/>
      <c r="C529" s="33"/>
      <c r="D529" s="33"/>
      <c r="E529" s="33"/>
      <c r="F529" s="33"/>
      <c r="G529" s="33"/>
      <c r="H529" s="33"/>
      <c r="I529" s="33"/>
      <c r="J529" s="33"/>
      <c r="K529" s="33"/>
      <c r="L529" s="33"/>
      <c r="M529" s="33"/>
      <c r="N529" s="33"/>
    </row>
    <row r="530" spans="2:14" s="14" customFormat="1" x14ac:dyDescent="0.25">
      <c r="B530" s="33"/>
      <c r="C530" s="33"/>
      <c r="D530" s="33"/>
      <c r="E530" s="33"/>
      <c r="F530" s="33"/>
      <c r="G530" s="33"/>
      <c r="H530" s="33"/>
      <c r="I530" s="33"/>
      <c r="J530" s="33"/>
      <c r="K530" s="33"/>
      <c r="L530" s="33"/>
      <c r="M530" s="33"/>
      <c r="N530" s="33"/>
    </row>
    <row r="531" spans="2:14" s="14" customFormat="1" x14ac:dyDescent="0.25">
      <c r="B531" s="33"/>
      <c r="C531" s="33"/>
      <c r="D531" s="33"/>
      <c r="E531" s="33"/>
      <c r="F531" s="33"/>
      <c r="G531" s="33"/>
      <c r="H531" s="33"/>
      <c r="I531" s="33"/>
      <c r="J531" s="33"/>
      <c r="K531" s="33"/>
      <c r="L531" s="33"/>
      <c r="M531" s="33"/>
      <c r="N531" s="33"/>
    </row>
    <row r="532" spans="2:14" s="14" customFormat="1" x14ac:dyDescent="0.25">
      <c r="B532" s="33"/>
      <c r="C532" s="33"/>
      <c r="D532" s="33"/>
      <c r="E532" s="33"/>
      <c r="F532" s="33"/>
      <c r="G532" s="33"/>
      <c r="H532" s="33"/>
      <c r="I532" s="33"/>
      <c r="J532" s="33"/>
      <c r="K532" s="33"/>
      <c r="L532" s="33"/>
      <c r="M532" s="33"/>
      <c r="N532" s="33"/>
    </row>
    <row r="533" spans="2:14" s="14" customFormat="1" x14ac:dyDescent="0.25">
      <c r="B533" s="33"/>
      <c r="C533" s="33"/>
      <c r="D533" s="33"/>
      <c r="E533" s="33"/>
      <c r="F533" s="33"/>
      <c r="G533" s="33"/>
      <c r="H533" s="33"/>
      <c r="I533" s="33"/>
      <c r="J533" s="33"/>
      <c r="K533" s="33"/>
      <c r="L533" s="33"/>
      <c r="M533" s="33"/>
      <c r="N533" s="33"/>
    </row>
    <row r="534" spans="2:14" s="14" customFormat="1" x14ac:dyDescent="0.25">
      <c r="B534" s="33"/>
      <c r="C534" s="33"/>
      <c r="D534" s="33"/>
      <c r="E534" s="33"/>
      <c r="F534" s="33"/>
      <c r="G534" s="33"/>
      <c r="H534" s="33"/>
      <c r="I534" s="33"/>
      <c r="J534" s="33"/>
      <c r="K534" s="33"/>
      <c r="L534" s="33"/>
      <c r="M534" s="33"/>
      <c r="N534" s="33"/>
    </row>
    <row r="535" spans="2:14" s="14" customFormat="1" x14ac:dyDescent="0.25">
      <c r="B535" s="33"/>
      <c r="C535" s="33"/>
      <c r="D535" s="33"/>
      <c r="E535" s="33"/>
      <c r="F535" s="33"/>
      <c r="G535" s="33"/>
      <c r="H535" s="33"/>
      <c r="I535" s="33"/>
      <c r="J535" s="33"/>
      <c r="K535" s="33"/>
      <c r="L535" s="33"/>
      <c r="M535" s="33"/>
      <c r="N535" s="33"/>
    </row>
    <row r="536" spans="2:14" s="14" customFormat="1" x14ac:dyDescent="0.25">
      <c r="B536" s="33"/>
      <c r="C536" s="33"/>
      <c r="D536" s="33"/>
      <c r="E536" s="33"/>
      <c r="F536" s="33"/>
      <c r="G536" s="33"/>
      <c r="H536" s="33"/>
      <c r="I536" s="33"/>
      <c r="J536" s="33"/>
      <c r="K536" s="33"/>
      <c r="L536" s="33"/>
      <c r="M536" s="33"/>
      <c r="N536" s="33"/>
    </row>
    <row r="537" spans="2:14" s="14" customFormat="1" x14ac:dyDescent="0.25">
      <c r="B537" s="33"/>
      <c r="C537" s="33"/>
      <c r="D537" s="33"/>
      <c r="E537" s="33"/>
      <c r="F537" s="33"/>
      <c r="G537" s="33"/>
      <c r="H537" s="33"/>
      <c r="I537" s="33"/>
      <c r="J537" s="33"/>
      <c r="K537" s="33"/>
      <c r="L537" s="33"/>
      <c r="M537" s="33"/>
      <c r="N537" s="33"/>
    </row>
    <row r="538" spans="2:14" s="14" customFormat="1" x14ac:dyDescent="0.25">
      <c r="B538" s="33"/>
      <c r="C538" s="33"/>
      <c r="D538" s="33"/>
      <c r="E538" s="33"/>
      <c r="F538" s="33"/>
      <c r="G538" s="33"/>
      <c r="H538" s="33"/>
      <c r="I538" s="33"/>
      <c r="J538" s="33"/>
      <c r="K538" s="33"/>
      <c r="L538" s="33"/>
      <c r="M538" s="33"/>
      <c r="N538" s="33"/>
    </row>
    <row r="539" spans="2:14" s="14" customFormat="1" x14ac:dyDescent="0.25">
      <c r="B539" s="33"/>
      <c r="C539" s="33"/>
      <c r="D539" s="33"/>
      <c r="E539" s="33"/>
      <c r="F539" s="33"/>
      <c r="G539" s="33"/>
      <c r="H539" s="33"/>
      <c r="I539" s="33"/>
      <c r="J539" s="33"/>
      <c r="K539" s="33"/>
      <c r="L539" s="33"/>
      <c r="M539" s="33"/>
      <c r="N539" s="33"/>
    </row>
    <row r="540" spans="2:14" s="14" customFormat="1" x14ac:dyDescent="0.25">
      <c r="B540" s="33"/>
      <c r="C540" s="33"/>
      <c r="D540" s="33"/>
      <c r="E540" s="33"/>
      <c r="F540" s="33"/>
      <c r="G540" s="33"/>
      <c r="H540" s="33"/>
      <c r="I540" s="33"/>
      <c r="J540" s="33"/>
      <c r="K540" s="33"/>
      <c r="L540" s="33"/>
      <c r="M540" s="33"/>
      <c r="N540" s="33"/>
    </row>
    <row r="541" spans="2:14" s="14" customFormat="1" x14ac:dyDescent="0.25">
      <c r="B541" s="33"/>
      <c r="C541" s="33"/>
      <c r="D541" s="33"/>
      <c r="E541" s="33"/>
      <c r="F541" s="33"/>
      <c r="G541" s="33"/>
      <c r="H541" s="33"/>
      <c r="I541" s="33"/>
      <c r="J541" s="33"/>
      <c r="K541" s="33"/>
      <c r="L541" s="33"/>
      <c r="M541" s="33"/>
      <c r="N541" s="33"/>
    </row>
    <row r="542" spans="2:14" s="14" customFormat="1" x14ac:dyDescent="0.25">
      <c r="B542" s="33"/>
      <c r="C542" s="33"/>
      <c r="D542" s="33"/>
      <c r="E542" s="33"/>
      <c r="F542" s="33"/>
      <c r="G542" s="33"/>
      <c r="H542" s="33"/>
      <c r="I542" s="33"/>
      <c r="J542" s="33"/>
      <c r="K542" s="33"/>
      <c r="L542" s="33"/>
      <c r="M542" s="33"/>
      <c r="N542" s="33"/>
    </row>
    <row r="543" spans="2:14" s="14" customFormat="1" x14ac:dyDescent="0.25">
      <c r="B543" s="33"/>
      <c r="C543" s="33"/>
      <c r="D543" s="33"/>
      <c r="E543" s="33"/>
      <c r="F543" s="33"/>
      <c r="G543" s="33"/>
      <c r="H543" s="33"/>
      <c r="I543" s="33"/>
      <c r="J543" s="33"/>
      <c r="K543" s="33"/>
      <c r="L543" s="33"/>
      <c r="M543" s="33"/>
      <c r="N543" s="33"/>
    </row>
    <row r="544" spans="2:14" s="14" customFormat="1" x14ac:dyDescent="0.25">
      <c r="B544" s="33"/>
      <c r="C544" s="33"/>
      <c r="D544" s="33"/>
      <c r="E544" s="33"/>
      <c r="F544" s="33"/>
      <c r="G544" s="33"/>
      <c r="H544" s="33"/>
      <c r="I544" s="33"/>
      <c r="J544" s="33"/>
      <c r="K544" s="33"/>
      <c r="L544" s="33"/>
      <c r="M544" s="33"/>
      <c r="N544" s="33"/>
    </row>
    <row r="545" spans="2:14" s="14" customFormat="1" x14ac:dyDescent="0.25">
      <c r="B545" s="33"/>
      <c r="C545" s="33"/>
      <c r="D545" s="33"/>
      <c r="E545" s="33"/>
      <c r="F545" s="33"/>
      <c r="G545" s="33"/>
      <c r="H545" s="33"/>
      <c r="I545" s="33"/>
      <c r="J545" s="33"/>
      <c r="K545" s="33"/>
      <c r="L545" s="33"/>
      <c r="M545" s="33"/>
      <c r="N545" s="33"/>
    </row>
    <row r="546" spans="2:14" s="14" customFormat="1" x14ac:dyDescent="0.25">
      <c r="B546" s="33"/>
      <c r="C546" s="33"/>
      <c r="D546" s="33"/>
      <c r="E546" s="33"/>
      <c r="F546" s="33"/>
      <c r="G546" s="33"/>
      <c r="H546" s="33"/>
      <c r="I546" s="33"/>
      <c r="J546" s="33"/>
      <c r="K546" s="33"/>
      <c r="L546" s="33"/>
      <c r="M546" s="33"/>
      <c r="N546" s="33"/>
    </row>
    <row r="547" spans="2:14" s="14" customFormat="1" x14ac:dyDescent="0.25">
      <c r="B547" s="33"/>
      <c r="C547" s="33"/>
      <c r="D547" s="33"/>
      <c r="E547" s="33"/>
      <c r="F547" s="33"/>
      <c r="G547" s="33"/>
      <c r="H547" s="33"/>
      <c r="I547" s="33"/>
      <c r="J547" s="33"/>
      <c r="K547" s="33"/>
      <c r="L547" s="33"/>
      <c r="M547" s="33"/>
      <c r="N547" s="33"/>
    </row>
    <row r="548" spans="2:14" s="14" customFormat="1" x14ac:dyDescent="0.25">
      <c r="B548" s="33"/>
      <c r="C548" s="33"/>
      <c r="D548" s="33"/>
      <c r="E548" s="33"/>
      <c r="F548" s="33"/>
      <c r="G548" s="33"/>
      <c r="H548" s="33"/>
      <c r="I548" s="33"/>
      <c r="J548" s="33"/>
      <c r="K548" s="33"/>
      <c r="L548" s="33"/>
      <c r="M548" s="33"/>
      <c r="N548" s="33"/>
    </row>
    <row r="549" spans="2:14" s="14" customFormat="1" x14ac:dyDescent="0.25">
      <c r="B549" s="33"/>
      <c r="C549" s="33"/>
      <c r="D549" s="33"/>
      <c r="E549" s="33"/>
      <c r="F549" s="33"/>
      <c r="G549" s="33"/>
      <c r="H549" s="33"/>
      <c r="I549" s="33"/>
      <c r="J549" s="33"/>
      <c r="K549" s="33"/>
      <c r="L549" s="33"/>
      <c r="M549" s="33"/>
      <c r="N549" s="33"/>
    </row>
    <row r="550" spans="2:14" s="14" customFormat="1" x14ac:dyDescent="0.25">
      <c r="B550" s="33"/>
      <c r="C550" s="33"/>
      <c r="D550" s="33"/>
      <c r="E550" s="33"/>
      <c r="F550" s="33"/>
      <c r="G550" s="33"/>
      <c r="H550" s="33"/>
      <c r="I550" s="33"/>
      <c r="J550" s="33"/>
      <c r="K550" s="33"/>
      <c r="L550" s="33"/>
      <c r="M550" s="33"/>
      <c r="N550" s="33"/>
    </row>
    <row r="551" spans="2:14" s="14" customFormat="1" x14ac:dyDescent="0.25">
      <c r="B551" s="33"/>
      <c r="C551" s="33"/>
      <c r="D551" s="33"/>
      <c r="E551" s="33"/>
      <c r="F551" s="33"/>
      <c r="G551" s="33"/>
      <c r="H551" s="33"/>
      <c r="I551" s="33"/>
      <c r="J551" s="33"/>
      <c r="K551" s="33"/>
      <c r="L551" s="33"/>
      <c r="M551" s="33"/>
      <c r="N551" s="33"/>
    </row>
    <row r="552" spans="2:14" s="14" customFormat="1" x14ac:dyDescent="0.25">
      <c r="B552" s="33"/>
      <c r="C552" s="33"/>
      <c r="D552" s="33"/>
      <c r="E552" s="33"/>
      <c r="F552" s="33"/>
      <c r="G552" s="33"/>
      <c r="H552" s="33"/>
      <c r="I552" s="33"/>
      <c r="J552" s="33"/>
      <c r="K552" s="33"/>
      <c r="L552" s="33"/>
      <c r="M552" s="33"/>
      <c r="N552" s="33"/>
    </row>
    <row r="553" spans="2:14" s="14" customFormat="1" x14ac:dyDescent="0.25">
      <c r="B553" s="33"/>
      <c r="C553" s="33"/>
      <c r="D553" s="33"/>
      <c r="E553" s="33"/>
      <c r="F553" s="33"/>
      <c r="G553" s="33"/>
      <c r="H553" s="33"/>
      <c r="I553" s="33"/>
      <c r="J553" s="33"/>
      <c r="K553" s="33"/>
      <c r="L553" s="33"/>
      <c r="M553" s="33"/>
      <c r="N553" s="33"/>
    </row>
    <row r="554" spans="2:14" s="14" customFormat="1" x14ac:dyDescent="0.25">
      <c r="B554" s="33"/>
      <c r="C554" s="33"/>
      <c r="D554" s="33"/>
      <c r="E554" s="33"/>
      <c r="F554" s="33"/>
      <c r="G554" s="33"/>
      <c r="H554" s="33"/>
      <c r="I554" s="33"/>
      <c r="J554" s="33"/>
      <c r="K554" s="33"/>
      <c r="L554" s="33"/>
      <c r="M554" s="33"/>
      <c r="N554" s="33"/>
    </row>
    <row r="555" spans="2:14" s="14" customFormat="1" x14ac:dyDescent="0.25">
      <c r="B555" s="33"/>
      <c r="C555" s="33"/>
      <c r="D555" s="33"/>
      <c r="E555" s="33"/>
      <c r="F555" s="33"/>
      <c r="G555" s="33"/>
      <c r="H555" s="33"/>
      <c r="I555" s="33"/>
      <c r="J555" s="33"/>
      <c r="K555" s="33"/>
      <c r="L555" s="33"/>
      <c r="M555" s="33"/>
      <c r="N555" s="33"/>
    </row>
    <row r="556" spans="2:14" s="14" customFormat="1" x14ac:dyDescent="0.25">
      <c r="B556" s="33"/>
      <c r="C556" s="33"/>
      <c r="D556" s="33"/>
      <c r="E556" s="33"/>
      <c r="F556" s="33"/>
      <c r="G556" s="33"/>
      <c r="H556" s="33"/>
      <c r="I556" s="33"/>
      <c r="J556" s="33"/>
      <c r="K556" s="33"/>
      <c r="L556" s="33"/>
      <c r="M556" s="33"/>
      <c r="N556" s="33"/>
    </row>
    <row r="557" spans="2:14" s="14" customFormat="1" x14ac:dyDescent="0.25">
      <c r="B557" s="33"/>
      <c r="C557" s="33"/>
      <c r="D557" s="33"/>
      <c r="E557" s="33"/>
      <c r="F557" s="33"/>
      <c r="G557" s="33"/>
      <c r="H557" s="33"/>
      <c r="I557" s="33"/>
      <c r="J557" s="33"/>
      <c r="K557" s="33"/>
      <c r="L557" s="33"/>
      <c r="M557" s="33"/>
      <c r="N557" s="33"/>
    </row>
    <row r="558" spans="2:14" s="14" customFormat="1" x14ac:dyDescent="0.25">
      <c r="B558" s="33"/>
      <c r="C558" s="33"/>
      <c r="D558" s="33"/>
      <c r="E558" s="33"/>
      <c r="F558" s="33"/>
      <c r="G558" s="33"/>
      <c r="H558" s="33"/>
      <c r="I558" s="33"/>
      <c r="J558" s="33"/>
      <c r="K558" s="33"/>
      <c r="L558" s="33"/>
      <c r="M558" s="33"/>
      <c r="N558" s="33"/>
    </row>
    <row r="559" spans="2:14" s="14" customFormat="1" x14ac:dyDescent="0.25">
      <c r="B559" s="33"/>
      <c r="C559" s="33"/>
      <c r="D559" s="33"/>
      <c r="E559" s="33"/>
      <c r="F559" s="33"/>
      <c r="G559" s="33"/>
      <c r="H559" s="33"/>
      <c r="I559" s="33"/>
      <c r="J559" s="33"/>
      <c r="K559" s="33"/>
      <c r="L559" s="33"/>
      <c r="M559" s="33"/>
      <c r="N559" s="33"/>
    </row>
    <row r="560" spans="2:14" s="14" customFormat="1" x14ac:dyDescent="0.25">
      <c r="B560" s="33"/>
      <c r="C560" s="33"/>
      <c r="D560" s="33"/>
      <c r="E560" s="33"/>
      <c r="F560" s="33"/>
      <c r="G560" s="33"/>
      <c r="H560" s="33"/>
      <c r="I560" s="33"/>
      <c r="J560" s="33"/>
      <c r="K560" s="33"/>
      <c r="L560" s="33"/>
      <c r="M560" s="33"/>
      <c r="N560" s="33"/>
    </row>
    <row r="561" spans="2:14" s="14" customFormat="1" x14ac:dyDescent="0.25">
      <c r="B561" s="33"/>
      <c r="C561" s="33"/>
      <c r="D561" s="33"/>
      <c r="E561" s="33"/>
      <c r="F561" s="33"/>
      <c r="G561" s="33"/>
      <c r="H561" s="33"/>
      <c r="I561" s="33"/>
      <c r="J561" s="33"/>
      <c r="K561" s="33"/>
      <c r="L561" s="33"/>
      <c r="M561" s="33"/>
      <c r="N561" s="33"/>
    </row>
    <row r="562" spans="2:14" s="14" customFormat="1" x14ac:dyDescent="0.25">
      <c r="B562" s="33"/>
      <c r="C562" s="33"/>
      <c r="D562" s="33"/>
      <c r="E562" s="33"/>
      <c r="F562" s="33"/>
      <c r="G562" s="33"/>
      <c r="H562" s="33"/>
      <c r="I562" s="33"/>
      <c r="J562" s="33"/>
      <c r="K562" s="33"/>
      <c r="L562" s="33"/>
      <c r="M562" s="33"/>
      <c r="N562" s="33"/>
    </row>
    <row r="563" spans="2:14" s="14" customFormat="1" x14ac:dyDescent="0.25">
      <c r="B563" s="33"/>
      <c r="C563" s="33"/>
      <c r="D563" s="33"/>
      <c r="E563" s="33"/>
      <c r="F563" s="33"/>
      <c r="G563" s="33"/>
      <c r="H563" s="33"/>
      <c r="I563" s="33"/>
      <c r="J563" s="33"/>
      <c r="K563" s="33"/>
      <c r="L563" s="33"/>
      <c r="M563" s="33"/>
      <c r="N563" s="33"/>
    </row>
    <row r="564" spans="2:14" s="14" customFormat="1" x14ac:dyDescent="0.25">
      <c r="B564" s="33"/>
      <c r="C564" s="33"/>
      <c r="D564" s="33"/>
      <c r="E564" s="33"/>
      <c r="F564" s="33"/>
      <c r="G564" s="33"/>
      <c r="H564" s="33"/>
      <c r="I564" s="33"/>
      <c r="J564" s="33"/>
      <c r="K564" s="33"/>
      <c r="L564" s="33"/>
      <c r="M564" s="33"/>
      <c r="N564" s="33"/>
    </row>
    <row r="565" spans="2:14" s="14" customFormat="1" x14ac:dyDescent="0.25">
      <c r="B565" s="33"/>
      <c r="C565" s="33"/>
      <c r="D565" s="33"/>
      <c r="E565" s="33"/>
      <c r="F565" s="33"/>
      <c r="G565" s="33"/>
      <c r="H565" s="33"/>
      <c r="I565" s="33"/>
      <c r="J565" s="33"/>
      <c r="K565" s="33"/>
      <c r="L565" s="33"/>
      <c r="M565" s="33"/>
      <c r="N565" s="33"/>
    </row>
    <row r="566" spans="2:14" s="14" customFormat="1" x14ac:dyDescent="0.25">
      <c r="B566" s="33"/>
      <c r="C566" s="33"/>
      <c r="D566" s="33"/>
      <c r="E566" s="33"/>
      <c r="F566" s="33"/>
      <c r="G566" s="33"/>
      <c r="H566" s="33"/>
      <c r="I566" s="33"/>
      <c r="J566" s="33"/>
      <c r="K566" s="33"/>
      <c r="L566" s="33"/>
      <c r="M566" s="33"/>
      <c r="N566" s="33"/>
    </row>
    <row r="567" spans="2:14" s="14" customFormat="1" x14ac:dyDescent="0.25">
      <c r="B567" s="33"/>
      <c r="C567" s="33"/>
      <c r="D567" s="33"/>
      <c r="E567" s="33"/>
      <c r="F567" s="33"/>
      <c r="G567" s="33"/>
      <c r="H567" s="33"/>
      <c r="I567" s="33"/>
      <c r="J567" s="33"/>
      <c r="K567" s="33"/>
      <c r="L567" s="33"/>
      <c r="M567" s="33"/>
      <c r="N567" s="33"/>
    </row>
    <row r="568" spans="2:14" s="14" customFormat="1" x14ac:dyDescent="0.25">
      <c r="B568" s="33"/>
      <c r="C568" s="33"/>
      <c r="D568" s="33"/>
      <c r="E568" s="33"/>
      <c r="F568" s="33"/>
      <c r="G568" s="33"/>
      <c r="H568" s="33"/>
      <c r="I568" s="33"/>
      <c r="J568" s="33"/>
      <c r="K568" s="33"/>
      <c r="L568" s="33"/>
      <c r="M568" s="33"/>
      <c r="N568" s="33"/>
    </row>
    <row r="569" spans="2:14" s="14" customFormat="1" x14ac:dyDescent="0.25">
      <c r="B569" s="33"/>
      <c r="C569" s="33"/>
      <c r="D569" s="33"/>
      <c r="E569" s="33"/>
      <c r="F569" s="33"/>
      <c r="G569" s="33"/>
      <c r="H569" s="33"/>
      <c r="I569" s="33"/>
      <c r="J569" s="33"/>
      <c r="K569" s="33"/>
      <c r="L569" s="33"/>
      <c r="M569" s="33"/>
      <c r="N569" s="33"/>
    </row>
    <row r="570" spans="2:14" s="14" customFormat="1" x14ac:dyDescent="0.25">
      <c r="B570" s="33"/>
      <c r="C570" s="33"/>
      <c r="D570" s="33"/>
      <c r="E570" s="33"/>
      <c r="F570" s="33"/>
      <c r="G570" s="33"/>
      <c r="H570" s="33"/>
      <c r="I570" s="33"/>
      <c r="J570" s="33"/>
      <c r="K570" s="33"/>
      <c r="L570" s="33"/>
      <c r="M570" s="33"/>
      <c r="N570" s="33"/>
    </row>
    <row r="571" spans="2:14" s="14" customFormat="1" x14ac:dyDescent="0.25">
      <c r="B571" s="33"/>
      <c r="C571" s="33"/>
      <c r="D571" s="33"/>
      <c r="E571" s="33"/>
      <c r="F571" s="33"/>
      <c r="G571" s="33"/>
      <c r="H571" s="33"/>
      <c r="I571" s="33"/>
      <c r="J571" s="33"/>
      <c r="K571" s="33"/>
      <c r="L571" s="33"/>
      <c r="M571" s="33"/>
      <c r="N571" s="33"/>
    </row>
    <row r="572" spans="2:14" s="14" customFormat="1" x14ac:dyDescent="0.25">
      <c r="B572" s="33"/>
      <c r="C572" s="33"/>
      <c r="D572" s="33"/>
      <c r="E572" s="33"/>
      <c r="F572" s="33"/>
      <c r="G572" s="33"/>
      <c r="H572" s="33"/>
      <c r="I572" s="33"/>
      <c r="J572" s="33"/>
      <c r="K572" s="33"/>
      <c r="L572" s="33"/>
      <c r="M572" s="33"/>
      <c r="N572" s="33"/>
    </row>
    <row r="573" spans="2:14" s="14" customFormat="1" x14ac:dyDescent="0.25">
      <c r="B573" s="33"/>
      <c r="C573" s="33"/>
      <c r="D573" s="33"/>
      <c r="E573" s="33"/>
      <c r="F573" s="33"/>
      <c r="G573" s="33"/>
      <c r="H573" s="33"/>
      <c r="I573" s="33"/>
      <c r="J573" s="33"/>
      <c r="K573" s="33"/>
      <c r="L573" s="33"/>
      <c r="M573" s="33"/>
      <c r="N573" s="33"/>
    </row>
    <row r="574" spans="2:14" s="14" customFormat="1" x14ac:dyDescent="0.25">
      <c r="B574" s="33"/>
      <c r="C574" s="33"/>
      <c r="D574" s="33"/>
      <c r="E574" s="33"/>
      <c r="F574" s="33"/>
      <c r="G574" s="33"/>
      <c r="H574" s="33"/>
      <c r="I574" s="33"/>
      <c r="J574" s="33"/>
      <c r="K574" s="33"/>
      <c r="L574" s="33"/>
      <c r="M574" s="33"/>
      <c r="N574" s="33"/>
    </row>
    <row r="575" spans="2:14" s="14" customFormat="1" x14ac:dyDescent="0.25">
      <c r="B575" s="33"/>
      <c r="C575" s="33"/>
      <c r="D575" s="33"/>
      <c r="E575" s="33"/>
      <c r="F575" s="33"/>
      <c r="G575" s="33"/>
      <c r="H575" s="33"/>
      <c r="I575" s="33"/>
      <c r="J575" s="33"/>
      <c r="K575" s="33"/>
      <c r="L575" s="33"/>
      <c r="M575" s="33"/>
      <c r="N575" s="33"/>
    </row>
    <row r="576" spans="2:14" s="14" customFormat="1" x14ac:dyDescent="0.25">
      <c r="B576" s="33"/>
      <c r="C576" s="33"/>
      <c r="D576" s="33"/>
      <c r="E576" s="33"/>
      <c r="F576" s="33"/>
      <c r="G576" s="33"/>
      <c r="H576" s="33"/>
      <c r="I576" s="33"/>
      <c r="J576" s="33"/>
      <c r="K576" s="33"/>
      <c r="L576" s="33"/>
      <c r="M576" s="33"/>
      <c r="N576" s="33"/>
    </row>
    <row r="577" spans="2:14" s="14" customFormat="1" x14ac:dyDescent="0.25">
      <c r="B577" s="33"/>
      <c r="C577" s="33"/>
      <c r="D577" s="33"/>
      <c r="E577" s="33"/>
      <c r="F577" s="33"/>
      <c r="G577" s="33"/>
      <c r="H577" s="33"/>
      <c r="I577" s="33"/>
      <c r="J577" s="33"/>
      <c r="K577" s="33"/>
      <c r="L577" s="33"/>
      <c r="M577" s="33"/>
      <c r="N577" s="33"/>
    </row>
    <row r="578" spans="2:14" s="14" customFormat="1" x14ac:dyDescent="0.25">
      <c r="B578" s="33"/>
      <c r="C578" s="33"/>
      <c r="D578" s="33"/>
      <c r="E578" s="33"/>
      <c r="F578" s="33"/>
      <c r="G578" s="33"/>
      <c r="H578" s="33"/>
      <c r="I578" s="33"/>
      <c r="J578" s="33"/>
      <c r="K578" s="33"/>
      <c r="L578" s="33"/>
      <c r="M578" s="33"/>
      <c r="N578" s="33"/>
    </row>
    <row r="579" spans="2:14" s="14" customFormat="1" x14ac:dyDescent="0.25">
      <c r="B579" s="33"/>
      <c r="C579" s="33"/>
      <c r="D579" s="33"/>
      <c r="E579" s="33"/>
      <c r="F579" s="33"/>
      <c r="G579" s="33"/>
      <c r="H579" s="33"/>
      <c r="I579" s="33"/>
      <c r="J579" s="33"/>
      <c r="K579" s="33"/>
      <c r="L579" s="33"/>
      <c r="M579" s="33"/>
      <c r="N579" s="33"/>
    </row>
  </sheetData>
  <sheetProtection formatCells="0" formatColumns="0" formatRows="0"/>
  <mergeCells count="12">
    <mergeCell ref="B33:D33"/>
    <mergeCell ref="H31:L31"/>
    <mergeCell ref="H33:L33"/>
    <mergeCell ref="O12:T12"/>
    <mergeCell ref="O16:T16"/>
    <mergeCell ref="B2:L2"/>
    <mergeCell ref="B26:L26"/>
    <mergeCell ref="H30:L30"/>
    <mergeCell ref="B30:D30"/>
    <mergeCell ref="B31:D31"/>
    <mergeCell ref="I5:N5"/>
    <mergeCell ref="I7:N7"/>
  </mergeCells>
  <conditionalFormatting sqref="N13">
    <cfRule type="expression" dxfId="1" priority="2" stopIfTrue="1">
      <formula>"&gt;$L$15+1"</formula>
    </cfRule>
  </conditionalFormatting>
  <conditionalFormatting sqref="N17">
    <cfRule type="expression" dxfId="0" priority="1" stopIfTrue="1">
      <formula>"&gt;$L$15+1"</formula>
    </cfRule>
  </conditionalFormatting>
  <dataValidations xWindow="732" yWindow="751" count="7">
    <dataValidation type="whole" operator="lessThanOrEqual" allowBlank="1" showInputMessage="1" showErrorMessage="1" prompt="This field should include the total number of public housing ACC units that will be removed from this PIC Development through this conversion" sqref="F7" xr:uid="{00000000-0002-0000-0100-000000000000}">
      <formula1>A14</formula1>
    </dataValidation>
    <dataValidation type="whole" allowBlank="1" showInputMessage="1" showErrorMessage="1" sqref="O13" xr:uid="{00000000-0002-0000-0100-000001000000}">
      <formula1>0</formula1>
      <formula2>#REF!+1</formula2>
    </dataValidation>
    <dataValidation type="whole" allowBlank="1" showInputMessage="1" showErrorMessage="1" sqref="N17" xr:uid="{00000000-0002-0000-0100-000002000000}">
      <formula1>0</formula1>
      <formula2>L17+1</formula2>
    </dataValidation>
    <dataValidation allowBlank="1" showInputMessage="1" showErrorMessage="1" prompt="For the latest estimate of the Operating Fund pro-ration level, please see the most current explanation of oblgation at http://portal.hud.gov/hudportal/HUD?src=/program_offices/public_indian_housing/programs/ph/am/funding" sqref="J17" xr:uid="{00000000-0002-0000-0100-000004000000}"/>
    <dataValidation allowBlank="1" showInputMessage="1" showErrorMessage="1" prompt="The &quot;RAD Operating Fund Percentage&quot; is the maximum portion of the Operating Fund subsidy provided by HUD to the PHA for the remainder of the year that the PHA can convey to the Covered Project." sqref="D18" xr:uid="{00000000-0002-0000-0100-000005000000}"/>
    <dataValidation allowBlank="1" showInputMessage="1" showErrorMessage="1" prompt="Enter the amount of tenant rents expected to be collected starting at the HAP effective date for the balance of the Calendar Year" sqref="N20" xr:uid="{00000000-0002-0000-0100-000006000000}"/>
    <dataValidation type="whole" allowBlank="1" showInputMessage="1" showErrorMessage="1" sqref="N13" xr:uid="{00000000-0002-0000-0100-000007000000}">
      <formula1>0</formula1>
      <formula2>J13+1</formula2>
    </dataValidation>
  </dataValidations>
  <pageMargins left="0.25" right="0.25" top="0.75" bottom="0.75" header="0.3" footer="0.3"/>
  <pageSetup scale="96" orientation="landscape" r:id="rId1"/>
  <headerFooter>
    <oddHeader>&amp;L&amp;"-,Bold"INITIAL YEAR FUNDING TOOL</oddHeader>
    <oddFooter>&amp;RVersion xx/xx/xx</oddFooter>
  </headerFooter>
  <legacyDrawing r:id="rId2"/>
  <extLst>
    <ext xmlns:x14="http://schemas.microsoft.com/office/spreadsheetml/2009/9/main" uri="{CCE6A557-97BC-4b89-ADB6-D9C93CAAB3DF}">
      <x14:dataValidations xmlns:xm="http://schemas.microsoft.com/office/excel/2006/main" xWindow="732" yWindow="751" count="1">
        <x14:dataValidation type="list" allowBlank="1" showInputMessage="1" showErrorMessage="1" prompt="Where the conversion involves units from multiple AMPs (i.e. &quot;many-to-one&quot; conversions), complete a separate Initital Year Funding Tool for each AMP" xr:uid="{00000000-0002-0000-0100-000008000000}">
          <x14:formula1>
            <xm:f>'2022 Cap Fund'!$D$2:$D$6731</xm:f>
          </x14:formula1>
          <xm:sqref>F5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82D8F-0437-48B3-938C-76D9A4939864}">
  <dimension ref="A1:A7"/>
  <sheetViews>
    <sheetView workbookViewId="0">
      <selection activeCell="A7" sqref="A7"/>
    </sheetView>
  </sheetViews>
  <sheetFormatPr defaultColWidth="8.85546875" defaultRowHeight="15" x14ac:dyDescent="0.25"/>
  <sheetData>
    <row r="1" spans="1:1" x14ac:dyDescent="0.25">
      <c r="A1" t="s">
        <v>18952</v>
      </c>
    </row>
    <row r="2" spans="1:1" x14ac:dyDescent="0.25">
      <c r="A2" t="s">
        <v>19223</v>
      </c>
    </row>
    <row r="3" spans="1:1" x14ac:dyDescent="0.25">
      <c r="A3" t="s">
        <v>18953</v>
      </c>
    </row>
    <row r="4" spans="1:1" x14ac:dyDescent="0.25">
      <c r="A4" t="s">
        <v>19225</v>
      </c>
    </row>
    <row r="5" spans="1:1" x14ac:dyDescent="0.25">
      <c r="A5" t="s">
        <v>19224</v>
      </c>
    </row>
    <row r="6" spans="1:1" x14ac:dyDescent="0.25">
      <c r="A6" t="s">
        <v>18954</v>
      </c>
    </row>
    <row r="7" spans="1:1" x14ac:dyDescent="0.25">
      <c r="A7" t="s">
        <v>18955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2022 Cap Fund</vt:lpstr>
      <vt:lpstr>Development Detail Report 2022</vt:lpstr>
      <vt:lpstr>Development Detail Report 2021</vt:lpstr>
      <vt:lpstr>2021 Cap Fund</vt:lpstr>
      <vt:lpstr>Instructions</vt:lpstr>
      <vt:lpstr>Initial Year Funding Tool</vt:lpstr>
      <vt:lpstr>Instr'n for updating form (HUD)</vt:lpstr>
      <vt:lpstr>'2021 Cap Fund'!Print_Area</vt:lpstr>
      <vt:lpstr>'2022 Cap Fund'!Print_Area</vt:lpstr>
      <vt:lpstr>'Initial Year Funding Tool'!Print_Area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 Lavy;Lisa.C.Floyd@hud.gov</dc:creator>
  <cp:lastModifiedBy>Lavy, William A</cp:lastModifiedBy>
  <cp:lastPrinted>2017-09-18T14:44:04Z</cp:lastPrinted>
  <dcterms:created xsi:type="dcterms:W3CDTF">2014-04-22T22:09:42Z</dcterms:created>
  <dcterms:modified xsi:type="dcterms:W3CDTF">2022-05-31T18:37:35Z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